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8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Ex19.xml" ContentType="application/vnd.ms-office.chartex+xml"/>
  <Override PartName="/xl/charts/style106.xml" ContentType="application/vnd.ms-office.chartstyle+xml"/>
  <Override PartName="/xl/charts/colors106.xml" ContentType="application/vnd.ms-office.chartcolorstyle+xml"/>
  <Override PartName="/xl/charts/chartEx20.xml" ContentType="application/vnd.ms-office.chartex+xml"/>
  <Override PartName="/xl/charts/style107.xml" ContentType="application/vnd.ms-office.chartstyle+xml"/>
  <Override PartName="/xl/charts/colors10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C19267A1-760F-4996-9E2E-325D7113B073}" xr6:coauthVersionLast="47" xr6:coauthVersionMax="47" xr10:uidLastSave="{00000000-0000-0000-0000-000000000000}"/>
  <bookViews>
    <workbookView xWindow="-120" yWindow="-120" windowWidth="38640" windowHeight="21240" tabRatio="597" activeTab="4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Metrics!$AUX$25:$AUX$72</definedName>
    <definedName name="_xlchart.v1.0" hidden="1">Statistics!$JJ$2:$JJ$10</definedName>
    <definedName name="_xlchart.v1.1" hidden="1">Statistics!$JK$1</definedName>
    <definedName name="_xlchart.v1.10" hidden="1">Statistics!$IX$3:$IX$11</definedName>
    <definedName name="_xlchart.v1.100" hidden="1">Statistics!$EP$2</definedName>
    <definedName name="_xlchart.v1.101" hidden="1">Statistics!$EP$3:$EP$14</definedName>
    <definedName name="_xlchart.v1.11" hidden="1">Statistics!$IY$2</definedName>
    <definedName name="_xlchart.v1.12" hidden="1">Statistics!$IY$3:$IY$8</definedName>
    <definedName name="_xlchart.v1.13" hidden="1">Statistics!$IZ$2</definedName>
    <definedName name="_xlchart.v1.14" hidden="1">Statistics!$IZ$3:$IZ$10</definedName>
    <definedName name="_xlchart.v1.15" hidden="1">Statistics!$JF$2:$JF$10</definedName>
    <definedName name="_xlchart.v1.16" hidden="1">Statistics!$JG$1</definedName>
    <definedName name="_xlchart.v1.17" hidden="1">Statistics!$JG$2:$JG$7</definedName>
    <definedName name="_xlchart.v1.18" hidden="1">Statistics!$JH$1</definedName>
    <definedName name="_xlchart.v1.19" hidden="1">Statistics!$JH$2:$JH$10</definedName>
    <definedName name="_xlchart.v1.2" hidden="1">Statistics!$JK$2:$JK$8</definedName>
    <definedName name="_xlchart.v1.20" hidden="1">Statistics!$IN$2</definedName>
    <definedName name="_xlchart.v1.21" hidden="1">Statistics!$IN$3</definedName>
    <definedName name="_xlchart.v1.22" hidden="1">Statistics!$IO$1:$IT$1</definedName>
    <definedName name="_xlchart.v1.23" hidden="1">Statistics!$IO$2:$IT$2</definedName>
    <definedName name="_xlchart.v1.24" hidden="1">Statistics!$IO$3:$IT$3</definedName>
    <definedName name="_xlchart.v1.25" hidden="1">Statistics!$KQ$2:$KQ$10</definedName>
    <definedName name="_xlchart.v1.26" hidden="1">Statistics!$KR$1</definedName>
    <definedName name="_xlchart.v1.27" hidden="1">Statistics!$KR$2:$KR$8</definedName>
    <definedName name="_xlchart.v1.28" hidden="1">Statistics!$KS$1</definedName>
    <definedName name="_xlchart.v1.29" hidden="1">Statistics!$KS$2:$KS$10</definedName>
    <definedName name="_xlchart.v1.3" hidden="1">Statistics!$JL$1</definedName>
    <definedName name="_xlchart.v1.30" hidden="1">Statistics!$KQ$2:$KQ$10</definedName>
    <definedName name="_xlchart.v1.31" hidden="1">Statistics!$LH$1</definedName>
    <definedName name="_xlchart.v1.32" hidden="1">Statistics!$LH$2:$LH$8</definedName>
    <definedName name="_xlchart.v1.33" hidden="1">Statistics!$LI$1</definedName>
    <definedName name="_xlchart.v1.34" hidden="1">Statistics!$LI$2:$LI$10</definedName>
    <definedName name="_xlchart.v1.35" hidden="1">Statistics!$JB$2:$JB$10</definedName>
    <definedName name="_xlchart.v1.36" hidden="1">Statistics!$JC$1</definedName>
    <definedName name="_xlchart.v1.37" hidden="1">Statistics!$JC$2:$JC$10</definedName>
    <definedName name="_xlchart.v1.38" hidden="1">Statistics!$JD$1</definedName>
    <definedName name="_xlchart.v1.39" hidden="1">Statistics!$JD$3:$JD$8</definedName>
    <definedName name="_xlchart.v1.4" hidden="1">Statistics!$JL$2:$JL$10</definedName>
    <definedName name="_xlchart.v1.40" hidden="1">Statistics!$GN$3:$GN$14</definedName>
    <definedName name="_xlchart.v1.41" hidden="1">Statistics!$GO$2</definedName>
    <definedName name="_xlchart.v1.42" hidden="1">Statistics!$GO$3:$GO$11</definedName>
    <definedName name="_xlchart.v1.43" hidden="1">Statistics!$GP$2</definedName>
    <definedName name="_xlchart.v1.44" hidden="1">Statistics!$GP$3:$GP$14</definedName>
    <definedName name="_xlchart.v1.45" hidden="1">Statistics!$MG$2:$MG$10</definedName>
    <definedName name="_xlchart.v1.46" hidden="1">Statistics!$MI$1</definedName>
    <definedName name="_xlchart.v1.47" hidden="1">Statistics!$MI$2:$MI$10</definedName>
    <definedName name="_xlchart.v1.48" hidden="1">Statistics!$MJ$1</definedName>
    <definedName name="_xlchart.v1.49" hidden="1">Statistics!$MJ$2:$MJ$8</definedName>
    <definedName name="_xlchart.v1.5" hidden="1">Statistics!$MT$2:$MT$12</definedName>
    <definedName name="_xlchart.v1.50" hidden="1">Statistics!$GV$3:$GV$14</definedName>
    <definedName name="_xlchart.v1.51" hidden="1">Statistics!$GW$2</definedName>
    <definedName name="_xlchart.v1.52" hidden="1">Statistics!$GW$3:$GW$11</definedName>
    <definedName name="_xlchart.v1.53" hidden="1">Statistics!$GX$2</definedName>
    <definedName name="_xlchart.v1.54" hidden="1">Statistics!$GX$3:$GX$14</definedName>
    <definedName name="_xlchart.v1.55" hidden="1">Statistics!$IN$7:$IN$12</definedName>
    <definedName name="_xlchart.v1.56" hidden="1">Statistics!$IO$6</definedName>
    <definedName name="_xlchart.v1.57" hidden="1">Statistics!$IO$7:$IO$12</definedName>
    <definedName name="_xlchart.v1.58" hidden="1">Statistics!$IP$6</definedName>
    <definedName name="_xlchart.v1.59" hidden="1">Statistics!$IP$7:$IP$12</definedName>
    <definedName name="_xlchart.v1.6" hidden="1">Statistics!$MU$1</definedName>
    <definedName name="_xlchart.v1.60" hidden="1">Statistics!$IQ$6</definedName>
    <definedName name="_xlchart.v1.61" hidden="1">Statistics!$IQ$7:$IQ$10</definedName>
    <definedName name="_xlchart.v1.62" hidden="1">Statistics!$MG$2:$MG$10</definedName>
    <definedName name="_xlchart.v1.63" hidden="1">Statistics!$MH$1</definedName>
    <definedName name="_xlchart.v1.64" hidden="1">Statistics!$MH$2:$MH$10</definedName>
    <definedName name="_xlchart.v1.65" hidden="1">Statistics!$MI$1</definedName>
    <definedName name="_xlchart.v1.66" hidden="1">Statistics!$MI$2:$MI$10</definedName>
    <definedName name="_xlchart.v1.67" hidden="1">Statistics!$MT$2:$MT$12</definedName>
    <definedName name="_xlchart.v1.68" hidden="1">Statistics!$MU$1</definedName>
    <definedName name="_xlchart.v1.69" hidden="1">Statistics!$MU$2:$MU$12</definedName>
    <definedName name="_xlchart.v1.7" hidden="1">Statistics!$MU$2:$MU$12</definedName>
    <definedName name="_xlchart.v1.70" hidden="1">Statistics!$MW$1</definedName>
    <definedName name="_xlchart.v1.71" hidden="1">Statistics!$MW$2:$MW$8</definedName>
    <definedName name="_xlchart.v1.72" hidden="1">Statistics!$MP$2:$MP$10</definedName>
    <definedName name="_xlchart.v1.73" hidden="1">Statistics!$MQ$1</definedName>
    <definedName name="_xlchart.v1.74" hidden="1">Statistics!$MQ$2:$MQ$7</definedName>
    <definedName name="_xlchart.v1.75" hidden="1">Statistics!$MR$1</definedName>
    <definedName name="_xlchart.v1.76" hidden="1">Statistics!$MR$2:$MR$10</definedName>
    <definedName name="_xlchart.v1.77" hidden="1">Statistics!$GN$3:$GN$14</definedName>
    <definedName name="_xlchart.v1.78" hidden="1">Statistics!$GO$2</definedName>
    <definedName name="_xlchart.v1.79" hidden="1">Statistics!$GO$3:$GO$11</definedName>
    <definedName name="_xlchart.v1.8" hidden="1">Statistics!$MV$1</definedName>
    <definedName name="_xlchart.v1.80" hidden="1">Statistics!$GP$2</definedName>
    <definedName name="_xlchart.v1.81" hidden="1">Statistics!$GP$3:$GP$14</definedName>
    <definedName name="_xlchart.v1.82" hidden="1">Statistics!$KA$2:$KA$10</definedName>
    <definedName name="_xlchart.v1.83" hidden="1">Statistics!$KB$1</definedName>
    <definedName name="_xlchart.v1.84" hidden="1">Statistics!$KB$2:$KB$8</definedName>
    <definedName name="_xlchart.v1.85" hidden="1">Statistics!$KC$1</definedName>
    <definedName name="_xlchart.v1.86" hidden="1">Statistics!$KC$2:$KC$10</definedName>
    <definedName name="_xlchart.v1.87" hidden="1">Statistics!$DL$3:$DL$14</definedName>
    <definedName name="_xlchart.v1.88" hidden="1">Statistics!$DM$2</definedName>
    <definedName name="_xlchart.v1.89" hidden="1">Statistics!$DM$3:$DM$11</definedName>
    <definedName name="_xlchart.v1.9" hidden="1">Statistics!$MV$2:$MV$12</definedName>
    <definedName name="_xlchart.v1.90" hidden="1">Statistics!$DN$2</definedName>
    <definedName name="_xlchart.v1.91" hidden="1">Statistics!$DN$3:$DN$14</definedName>
    <definedName name="_xlchart.v1.92" hidden="1">Statistics!$DL$3:$DL$14</definedName>
    <definedName name="_xlchart.v1.93" hidden="1">Statistics!$EG$2</definedName>
    <definedName name="_xlchart.v1.94" hidden="1">Statistics!$EG$3:$EG$11</definedName>
    <definedName name="_xlchart.v1.95" hidden="1">Statistics!$EH$2</definedName>
    <definedName name="_xlchart.v1.96" hidden="1">Statistics!$EH$3:$EH$14</definedName>
    <definedName name="_xlchart.v1.97" hidden="1">Statistics!$EN$3:$EN$14</definedName>
    <definedName name="_xlchart.v1.98" hidden="1">Statistics!$EO$2</definedName>
    <definedName name="_xlchart.v1.99" hidden="1">Statistics!$EO$3:$EO$11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5" l="1"/>
  <c r="N5" i="5"/>
  <c r="N6" i="5"/>
  <c r="N7" i="5"/>
  <c r="N9" i="5"/>
  <c r="N10" i="5"/>
  <c r="N11" i="5"/>
  <c r="N12" i="5"/>
  <c r="N13" i="5"/>
  <c r="N14" i="5"/>
  <c r="N15" i="5"/>
  <c r="N16" i="5"/>
  <c r="N19" i="5"/>
  <c r="N20" i="5"/>
  <c r="N21" i="5"/>
  <c r="N22" i="5"/>
  <c r="N23" i="5"/>
  <c r="N24" i="5"/>
  <c r="N25" i="5"/>
  <c r="P4" i="5"/>
  <c r="P5" i="5"/>
  <c r="P6" i="5"/>
  <c r="P7" i="5"/>
  <c r="P9" i="5"/>
  <c r="P10" i="5"/>
  <c r="P11" i="5"/>
  <c r="P12" i="5"/>
  <c r="P13" i="5"/>
  <c r="P14" i="5"/>
  <c r="P15" i="5"/>
  <c r="P16" i="5"/>
  <c r="P19" i="5"/>
  <c r="P20" i="5"/>
  <c r="P21" i="5"/>
  <c r="P22" i="5"/>
  <c r="P23" i="5"/>
  <c r="P24" i="5"/>
  <c r="P25" i="5"/>
  <c r="ABJ7" i="10"/>
  <c r="ABJ5" i="10"/>
  <c r="ABJ6" i="10"/>
  <c r="T25" i="5" s="1"/>
  <c r="ABI7" i="10"/>
  <c r="ABI6" i="10"/>
  <c r="T24" i="5" s="1"/>
  <c r="ABI5" i="10"/>
  <c r="ABH7" i="10"/>
  <c r="ABH6" i="10"/>
  <c r="T23" i="5" s="1"/>
  <c r="ABH5" i="10"/>
  <c r="ZM5" i="10"/>
  <c r="ZM6" i="10"/>
  <c r="ZM7" i="10"/>
  <c r="ZM8" i="10"/>
  <c r="ZL8" i="10"/>
  <c r="ZL5" i="10"/>
  <c r="ZL6" i="10"/>
  <c r="ZL7" i="10"/>
  <c r="ZK8" i="10"/>
  <c r="ZJ5" i="10"/>
  <c r="ZK5" i="10"/>
  <c r="ZJ6" i="10"/>
  <c r="ZK6" i="10"/>
  <c r="ZJ7" i="10"/>
  <c r="ZK7" i="10"/>
  <c r="ZJ8" i="10"/>
  <c r="ZI8" i="10"/>
  <c r="ZI5" i="10"/>
  <c r="ZI6" i="10"/>
  <c r="ZI7" i="10"/>
  <c r="ZH8" i="10"/>
  <c r="ZG8" i="10"/>
  <c r="ZH5" i="10"/>
  <c r="ZH7" i="10"/>
  <c r="ZH6" i="10"/>
  <c r="ZG5" i="10"/>
  <c r="ZF5" i="10"/>
  <c r="ZF6" i="10"/>
  <c r="ZG6" i="10"/>
  <c r="ZF7" i="10"/>
  <c r="ZG7" i="10"/>
  <c r="ZF8" i="10"/>
  <c r="ZE5" i="10"/>
  <c r="ZE6" i="10"/>
  <c r="ZE7" i="10"/>
  <c r="ZE8" i="10"/>
  <c r="ZD8" i="10"/>
  <c r="ZC5" i="10"/>
  <c r="ZD5" i="10"/>
  <c r="ZC6" i="10"/>
  <c r="ZD6" i="10"/>
  <c r="ZC7" i="10"/>
  <c r="ZD7" i="10"/>
  <c r="ZC8" i="10"/>
  <c r="ZB8" i="10"/>
  <c r="ZB7" i="10"/>
  <c r="ZB6" i="10"/>
  <c r="ZB5" i="10"/>
  <c r="OE27" i="1"/>
  <c r="OB29" i="1"/>
  <c r="OA29" i="1"/>
  <c r="NZ29" i="1"/>
  <c r="NY29" i="1"/>
  <c r="NX29" i="1"/>
  <c r="NW29" i="1"/>
  <c r="NV29" i="1"/>
  <c r="NU29" i="1"/>
  <c r="OB28" i="1"/>
  <c r="OA28" i="1"/>
  <c r="NZ28" i="1"/>
  <c r="NY28" i="1"/>
  <c r="NX28" i="1"/>
  <c r="NW28" i="1"/>
  <c r="NV28" i="1"/>
  <c r="NU28" i="1"/>
  <c r="OB27" i="1"/>
  <c r="OA27" i="1"/>
  <c r="NZ27" i="1"/>
  <c r="NY27" i="1"/>
  <c r="NX27" i="1"/>
  <c r="NW27" i="1"/>
  <c r="NV27" i="1"/>
  <c r="NU27" i="1"/>
  <c r="QU6" i="10"/>
  <c r="QU5" i="10"/>
  <c r="QU4" i="10"/>
  <c r="QT6" i="10"/>
  <c r="QT5" i="10"/>
  <c r="QT4" i="10"/>
  <c r="QS6" i="10"/>
  <c r="QS5" i="10"/>
  <c r="QS4" i="10"/>
  <c r="VY7" i="10"/>
  <c r="OF28" i="1" s="1"/>
  <c r="VY6" i="10"/>
  <c r="VY5" i="10"/>
  <c r="VU7" i="10"/>
  <c r="E23" i="5"/>
  <c r="TM8" i="10"/>
  <c r="HP29" i="1" s="1"/>
  <c r="TM7" i="10"/>
  <c r="TM6" i="10"/>
  <c r="TM5" i="10"/>
  <c r="HQ29" i="1" s="1"/>
  <c r="TL8" i="10"/>
  <c r="HP28" i="1" s="1"/>
  <c r="TK8" i="10"/>
  <c r="HP27" i="1" s="1"/>
  <c r="TJ8" i="10"/>
  <c r="E22" i="5" s="1"/>
  <c r="D21" i="29" s="1"/>
  <c r="ABG5" i="10"/>
  <c r="YZ7" i="10"/>
  <c r="ZA8" i="10"/>
  <c r="ZA7" i="10"/>
  <c r="WC5" i="10"/>
  <c r="VW6" i="10"/>
  <c r="VW5" i="10"/>
  <c r="VV5" i="10"/>
  <c r="VX5" i="10"/>
  <c r="VZ5" i="10"/>
  <c r="WA5" i="10"/>
  <c r="WB5" i="10"/>
  <c r="VV6" i="10"/>
  <c r="VX6" i="10"/>
  <c r="VZ6" i="10"/>
  <c r="WA6" i="10"/>
  <c r="WB6" i="10"/>
  <c r="WC6" i="10"/>
  <c r="VZ7" i="10"/>
  <c r="OC29" i="1" s="1"/>
  <c r="WA7" i="10"/>
  <c r="OD29" i="1" s="1"/>
  <c r="WB7" i="10"/>
  <c r="OE29" i="1" s="1"/>
  <c r="WC7" i="10"/>
  <c r="OF29" i="1" s="1"/>
  <c r="VV7" i="10"/>
  <c r="OC28" i="1" s="1"/>
  <c r="VW7" i="10"/>
  <c r="OD28" i="1" s="1"/>
  <c r="VX7" i="10"/>
  <c r="OE28" i="1" s="1"/>
  <c r="VT7" i="10"/>
  <c r="VS7" i="10"/>
  <c r="VR7" i="10"/>
  <c r="VR6" i="10"/>
  <c r="OC27" i="1" s="1"/>
  <c r="VU6" i="10"/>
  <c r="OF27" i="1" s="1"/>
  <c r="VT6" i="10"/>
  <c r="VS6" i="10"/>
  <c r="OD27" i="1" s="1"/>
  <c r="VR5" i="10"/>
  <c r="VU5" i="10"/>
  <c r="VT5" i="10"/>
  <c r="VS5" i="10"/>
  <c r="VN5" i="10"/>
  <c r="TK7" i="10"/>
  <c r="TL7" i="10"/>
  <c r="TK6" i="10"/>
  <c r="TL6" i="10"/>
  <c r="TK5" i="10"/>
  <c r="HQ27" i="1" s="1"/>
  <c r="TL5" i="10"/>
  <c r="HQ28" i="1" s="1"/>
  <c r="TJ5" i="10"/>
  <c r="HQ26" i="1" s="1"/>
  <c r="QU9" i="10"/>
  <c r="QT9" i="10"/>
  <c r="QS9" i="10"/>
  <c r="QU8" i="10"/>
  <c r="QT8" i="10"/>
  <c r="QS8" i="10"/>
  <c r="AE23" i="5"/>
  <c r="AE24" i="5"/>
  <c r="AE25" i="5"/>
  <c r="AF23" i="5"/>
  <c r="AF24" i="5"/>
  <c r="AF25" i="5"/>
  <c r="AG23" i="5"/>
  <c r="AG24" i="5"/>
  <c r="AG25" i="5"/>
  <c r="AH23" i="5"/>
  <c r="AH24" i="5"/>
  <c r="AH25" i="5"/>
  <c r="AJ23" i="5"/>
  <c r="AJ24" i="5"/>
  <c r="AJ25" i="5"/>
  <c r="AM23" i="5"/>
  <c r="AM24" i="5"/>
  <c r="AM25" i="5"/>
  <c r="AN23" i="5"/>
  <c r="AN24" i="5"/>
  <c r="AN25" i="5"/>
  <c r="AO23" i="5"/>
  <c r="AO24" i="5"/>
  <c r="AO25" i="5"/>
  <c r="AP23" i="5"/>
  <c r="AP24" i="5"/>
  <c r="AP25" i="5"/>
  <c r="AQ23" i="5"/>
  <c r="AQ24" i="5"/>
  <c r="AQ25" i="5"/>
  <c r="AR23" i="5"/>
  <c r="AR24" i="5"/>
  <c r="AR25" i="5"/>
  <c r="AS23" i="5"/>
  <c r="AS24" i="5"/>
  <c r="AS25" i="5"/>
  <c r="AT23" i="5"/>
  <c r="AT24" i="5"/>
  <c r="AT25" i="5"/>
  <c r="AU23" i="5"/>
  <c r="AU24" i="5"/>
  <c r="AU25" i="5"/>
  <c r="AV23" i="5"/>
  <c r="AV24" i="5"/>
  <c r="AV25" i="5"/>
  <c r="AW23" i="5"/>
  <c r="AW24" i="5"/>
  <c r="AW25" i="5"/>
  <c r="AY25" i="5"/>
  <c r="AZ24" i="5"/>
  <c r="BA25" i="5"/>
  <c r="BD22" i="5"/>
  <c r="BE22" i="5"/>
  <c r="BF22" i="5"/>
  <c r="BD23" i="5"/>
  <c r="BE23" i="5"/>
  <c r="BF23" i="5"/>
  <c r="BD24" i="5"/>
  <c r="BE24" i="5"/>
  <c r="BF24" i="5"/>
  <c r="BD25" i="5"/>
  <c r="BE25" i="5"/>
  <c r="BF25" i="5"/>
  <c r="BC23" i="5"/>
  <c r="BC24" i="5"/>
  <c r="BC25" i="5"/>
  <c r="BG23" i="5"/>
  <c r="BG24" i="5"/>
  <c r="BG25" i="5"/>
  <c r="BH23" i="5"/>
  <c r="BH24" i="5"/>
  <c r="BH25" i="5"/>
  <c r="BI23" i="5"/>
  <c r="BI24" i="5"/>
  <c r="BI25" i="5"/>
  <c r="BJ23" i="5"/>
  <c r="BJ24" i="5"/>
  <c r="BJ25" i="5"/>
  <c r="BK23" i="5"/>
  <c r="BK24" i="5"/>
  <c r="BK25" i="5"/>
  <c r="BL23" i="5"/>
  <c r="BL24" i="5"/>
  <c r="BL25" i="5"/>
  <c r="BM23" i="5"/>
  <c r="BM24" i="5"/>
  <c r="BM25" i="5"/>
  <c r="BN23" i="5"/>
  <c r="BN24" i="5"/>
  <c r="BN25" i="5"/>
  <c r="BO23" i="5"/>
  <c r="BO24" i="5"/>
  <c r="BO25" i="5"/>
  <c r="BP23" i="5"/>
  <c r="BP24" i="5"/>
  <c r="BP25" i="5"/>
  <c r="BQ23" i="5"/>
  <c r="BQ24" i="5"/>
  <c r="BQ25" i="5"/>
  <c r="BR23" i="5"/>
  <c r="BR24" i="5"/>
  <c r="BR25" i="5"/>
  <c r="BS23" i="5"/>
  <c r="BS24" i="5"/>
  <c r="BS25" i="5"/>
  <c r="BT23" i="5"/>
  <c r="BT24" i="5"/>
  <c r="BT25" i="5"/>
  <c r="BU23" i="5"/>
  <c r="BU24" i="5"/>
  <c r="BU25" i="5"/>
  <c r="BV23" i="5"/>
  <c r="BV24" i="5"/>
  <c r="BV25" i="5"/>
  <c r="BX23" i="5"/>
  <c r="BX24" i="5"/>
  <c r="BX25" i="5"/>
  <c r="BY23" i="5"/>
  <c r="BY24" i="5"/>
  <c r="BY25" i="5"/>
  <c r="BZ25" i="5"/>
  <c r="BZ23" i="5"/>
  <c r="BZ24" i="5"/>
  <c r="K25" i="5"/>
  <c r="J25" i="5"/>
  <c r="I25" i="5"/>
  <c r="H25" i="5"/>
  <c r="GR29" i="1"/>
  <c r="BB25" i="5" s="1"/>
  <c r="GQ29" i="1"/>
  <c r="GP29" i="1"/>
  <c r="AZ25" i="5" s="1"/>
  <c r="GO29" i="1"/>
  <c r="GN29" i="1"/>
  <c r="AX25" i="5" s="1"/>
  <c r="GO28" i="1"/>
  <c r="AY24" i="5" s="1"/>
  <c r="GP28" i="1"/>
  <c r="GQ28" i="1"/>
  <c r="BA24" i="5" s="1"/>
  <c r="GR28" i="1"/>
  <c r="BB24" i="5" s="1"/>
  <c r="K24" i="5"/>
  <c r="J23" i="5"/>
  <c r="J24" i="5"/>
  <c r="I23" i="5"/>
  <c r="I24" i="5"/>
  <c r="H23" i="5"/>
  <c r="H24" i="5"/>
  <c r="B24" i="5"/>
  <c r="B25" i="5"/>
  <c r="CV22" i="5"/>
  <c r="AP23" i="29" s="1"/>
  <c r="CV21" i="5"/>
  <c r="AP22" i="29" s="1"/>
  <c r="AVV6" i="12"/>
  <c r="AVT6" i="12"/>
  <c r="AVU6" i="12"/>
  <c r="AVW6" i="12"/>
  <c r="AVT7" i="12"/>
  <c r="AVU7" i="12"/>
  <c r="AVV7" i="12"/>
  <c r="AVW7" i="12"/>
  <c r="AVU5" i="12"/>
  <c r="AVV5" i="12"/>
  <c r="AVW5" i="12"/>
  <c r="AUI6" i="12"/>
  <c r="AUJ6" i="12"/>
  <c r="AUK6" i="12"/>
  <c r="AUL6" i="12"/>
  <c r="AUI7" i="12"/>
  <c r="AUJ7" i="12"/>
  <c r="AUK7" i="12"/>
  <c r="AUL7" i="12"/>
  <c r="AUJ5" i="12"/>
  <c r="AUK5" i="12"/>
  <c r="AUL5" i="12"/>
  <c r="ASX6" i="12"/>
  <c r="ASY6" i="12"/>
  <c r="ASZ6" i="12"/>
  <c r="ATA6" i="12"/>
  <c r="ASX7" i="12"/>
  <c r="ASY7" i="12"/>
  <c r="ASZ7" i="12"/>
  <c r="ATA7" i="12"/>
  <c r="ASY5" i="12"/>
  <c r="ASZ5" i="12"/>
  <c r="ATA5" i="12"/>
  <c r="ARM8" i="12"/>
  <c r="ARN8" i="12"/>
  <c r="ARO8" i="12"/>
  <c r="ARP8" i="12"/>
  <c r="ARM6" i="12"/>
  <c r="ARN6" i="12"/>
  <c r="ARO6" i="12"/>
  <c r="ARP6" i="12"/>
  <c r="ARM7" i="12"/>
  <c r="ARN7" i="12"/>
  <c r="ARO7" i="12"/>
  <c r="ARP7" i="12"/>
  <c r="ARN5" i="12"/>
  <c r="ARO5" i="12"/>
  <c r="ARP5" i="12"/>
  <c r="AQD8" i="12"/>
  <c r="AQB6" i="12"/>
  <c r="AQC6" i="12"/>
  <c r="AQD6" i="12"/>
  <c r="AQE6" i="12"/>
  <c r="AQB7" i="12"/>
  <c r="AQC7" i="12"/>
  <c r="AQD7" i="12"/>
  <c r="AQE7" i="12"/>
  <c r="AQB8" i="12"/>
  <c r="AQC8" i="12"/>
  <c r="AQE8" i="12"/>
  <c r="AQC5" i="12"/>
  <c r="AQD5" i="12"/>
  <c r="AQE5" i="12"/>
  <c r="AOQ6" i="12"/>
  <c r="AOR6" i="12"/>
  <c r="AOS6" i="12"/>
  <c r="AOT6" i="12"/>
  <c r="AOQ7" i="12"/>
  <c r="AOR7" i="12"/>
  <c r="AOS7" i="12"/>
  <c r="AOT7" i="12"/>
  <c r="AOQ8" i="12"/>
  <c r="AOR8" i="12"/>
  <c r="AOS8" i="12"/>
  <c r="AOT8" i="12"/>
  <c r="AOR5" i="12"/>
  <c r="AOS5" i="12"/>
  <c r="AOT5" i="12"/>
  <c r="ANH7" i="12"/>
  <c r="ANF6" i="12"/>
  <c r="ANG6" i="12"/>
  <c r="ANH6" i="12"/>
  <c r="ANI6" i="12"/>
  <c r="ANF7" i="12"/>
  <c r="ANG7" i="12"/>
  <c r="ANI7" i="12"/>
  <c r="ANG5" i="12"/>
  <c r="ANH5" i="12"/>
  <c r="ANI5" i="12"/>
  <c r="ALV7" i="12"/>
  <c r="ALU6" i="12"/>
  <c r="ALV6" i="12"/>
  <c r="ALW6" i="12"/>
  <c r="ALX6" i="12"/>
  <c r="ALU7" i="12"/>
  <c r="ALW7" i="12"/>
  <c r="ALX7" i="12"/>
  <c r="ALV5" i="12"/>
  <c r="ALW5" i="12"/>
  <c r="ALX5" i="12"/>
  <c r="AKK6" i="12"/>
  <c r="AKK7" i="12"/>
  <c r="AKL6" i="12"/>
  <c r="AKL7" i="12"/>
  <c r="AKM6" i="12"/>
  <c r="AKM7" i="12"/>
  <c r="AKK5" i="12"/>
  <c r="AKL5" i="12"/>
  <c r="AKM5" i="12"/>
  <c r="AIZ5" i="12"/>
  <c r="AJA5" i="12"/>
  <c r="AJB5" i="12"/>
  <c r="AHO5" i="12"/>
  <c r="AHP5" i="12"/>
  <c r="AHQ5" i="12"/>
  <c r="AGD5" i="12"/>
  <c r="AGE5" i="12"/>
  <c r="AGF5" i="12"/>
  <c r="AES7" i="12"/>
  <c r="AET7" i="12"/>
  <c r="AEU7" i="12"/>
  <c r="AES6" i="12"/>
  <c r="AET6" i="12"/>
  <c r="AEU6" i="12"/>
  <c r="AES5" i="12"/>
  <c r="AET5" i="12"/>
  <c r="AEU5" i="12"/>
  <c r="ADH6" i="12"/>
  <c r="ADH7" i="12"/>
  <c r="ADI6" i="12"/>
  <c r="ADI7" i="12"/>
  <c r="ADJ6" i="12"/>
  <c r="ADJ7" i="12"/>
  <c r="ADH5" i="12"/>
  <c r="ADI5" i="12"/>
  <c r="ADJ5" i="12"/>
  <c r="ABW6" i="12"/>
  <c r="ABW7" i="12"/>
  <c r="ABX6" i="12"/>
  <c r="ABX7" i="12"/>
  <c r="ABY6" i="12"/>
  <c r="ABY7" i="12"/>
  <c r="ABW5" i="12"/>
  <c r="ABX5" i="12"/>
  <c r="ABY5" i="12"/>
  <c r="AAL6" i="12"/>
  <c r="AAL7" i="12"/>
  <c r="AAM6" i="12"/>
  <c r="AAM7" i="12"/>
  <c r="AAN6" i="12"/>
  <c r="AAN7" i="12"/>
  <c r="AAL5" i="12"/>
  <c r="AAM5" i="12"/>
  <c r="AAN5" i="12"/>
  <c r="ZA6" i="12"/>
  <c r="ZA7" i="12"/>
  <c r="ZB6" i="12"/>
  <c r="ZB7" i="12"/>
  <c r="ZC6" i="12"/>
  <c r="ZC7" i="12"/>
  <c r="ZA5" i="12"/>
  <c r="ZB5" i="12"/>
  <c r="ZC5" i="12"/>
  <c r="XP6" i="12"/>
  <c r="XP7" i="12"/>
  <c r="XQ6" i="12"/>
  <c r="XQ7" i="12"/>
  <c r="AJA6" i="12" s="1"/>
  <c r="XR6" i="12"/>
  <c r="XR7" i="12"/>
  <c r="XP5" i="12"/>
  <c r="XQ5" i="12"/>
  <c r="XR5" i="12"/>
  <c r="WE7" i="12"/>
  <c r="WF7" i="12"/>
  <c r="WG7" i="12"/>
  <c r="WE6" i="12"/>
  <c r="WF6" i="12"/>
  <c r="WG6" i="12"/>
  <c r="WF5" i="12"/>
  <c r="WE5" i="12"/>
  <c r="WG5" i="12"/>
  <c r="UT5" i="12"/>
  <c r="UU5" i="12"/>
  <c r="UV5" i="12"/>
  <c r="TI5" i="12"/>
  <c r="TJ5" i="12"/>
  <c r="TK5" i="12"/>
  <c r="RY5" i="12"/>
  <c r="RX5" i="12"/>
  <c r="RZ5" i="12"/>
  <c r="QO6" i="12"/>
  <c r="QO7" i="12"/>
  <c r="QN6" i="12"/>
  <c r="QN7" i="12"/>
  <c r="QM6" i="12"/>
  <c r="QM7" i="12"/>
  <c r="QM5" i="12"/>
  <c r="QN5" i="12"/>
  <c r="QO5" i="12"/>
  <c r="PB6" i="12"/>
  <c r="PB7" i="12"/>
  <c r="PC6" i="12"/>
  <c r="PC7" i="12"/>
  <c r="PD6" i="12"/>
  <c r="PD7" i="12"/>
  <c r="PB5" i="12"/>
  <c r="PC5" i="12"/>
  <c r="PD5" i="12"/>
  <c r="NS6" i="12"/>
  <c r="NS7" i="12"/>
  <c r="NR6" i="12"/>
  <c r="NR7" i="12"/>
  <c r="NQ6" i="12"/>
  <c r="NQ7" i="12"/>
  <c r="NQ5" i="12"/>
  <c r="NR5" i="12"/>
  <c r="NS5" i="12"/>
  <c r="MF6" i="12"/>
  <c r="MF7" i="12"/>
  <c r="MG6" i="12"/>
  <c r="MG7" i="12"/>
  <c r="MH6" i="12"/>
  <c r="MH7" i="12"/>
  <c r="MF5" i="12"/>
  <c r="MG5" i="12"/>
  <c r="MH5" i="12"/>
  <c r="KW6" i="12"/>
  <c r="KW7" i="12"/>
  <c r="KV6" i="12"/>
  <c r="KV7" i="12"/>
  <c r="KU6" i="12"/>
  <c r="KU7" i="12"/>
  <c r="KU5" i="12"/>
  <c r="KV5" i="12"/>
  <c r="KW5" i="12"/>
  <c r="JJ7" i="12"/>
  <c r="JK7" i="12"/>
  <c r="JL7" i="12"/>
  <c r="JJ6" i="12"/>
  <c r="JK6" i="12"/>
  <c r="JL6" i="12"/>
  <c r="JJ5" i="12"/>
  <c r="JK5" i="12"/>
  <c r="JL5" i="12"/>
  <c r="HY7" i="12"/>
  <c r="HZ7" i="12"/>
  <c r="IA7" i="12"/>
  <c r="HY6" i="12"/>
  <c r="HZ6" i="12"/>
  <c r="IA6" i="12"/>
  <c r="HY5" i="12"/>
  <c r="HZ5" i="12"/>
  <c r="IA5" i="12"/>
  <c r="GN7" i="12"/>
  <c r="GO7" i="12"/>
  <c r="GP7" i="12"/>
  <c r="GN6" i="12"/>
  <c r="GO6" i="12"/>
  <c r="GP6" i="12"/>
  <c r="GN5" i="12"/>
  <c r="GO5" i="12"/>
  <c r="GP5" i="12"/>
  <c r="FC7" i="12"/>
  <c r="FD7" i="12"/>
  <c r="FE7" i="12"/>
  <c r="FC6" i="12"/>
  <c r="FD6" i="12"/>
  <c r="FE6" i="12"/>
  <c r="FC5" i="12"/>
  <c r="FD5" i="12"/>
  <c r="FE5" i="12"/>
  <c r="DS7" i="12"/>
  <c r="DR7" i="12"/>
  <c r="DT7" i="12"/>
  <c r="DR6" i="12"/>
  <c r="DS6" i="12"/>
  <c r="DT6" i="12"/>
  <c r="DR5" i="12"/>
  <c r="DS5" i="12"/>
  <c r="DT5" i="12"/>
  <c r="CG7" i="12"/>
  <c r="CH7" i="12"/>
  <c r="CI7" i="12"/>
  <c r="CG6" i="12"/>
  <c r="CH6" i="12"/>
  <c r="CI6" i="12"/>
  <c r="CG5" i="12"/>
  <c r="CH5" i="12"/>
  <c r="CI5" i="12"/>
  <c r="AV7" i="12"/>
  <c r="AW7" i="12"/>
  <c r="AX7" i="12"/>
  <c r="AV6" i="12"/>
  <c r="AW6" i="12"/>
  <c r="AX6" i="12"/>
  <c r="AV5" i="12"/>
  <c r="AW5" i="12"/>
  <c r="AX5" i="12"/>
  <c r="M7" i="12"/>
  <c r="TK6" i="12" s="1"/>
  <c r="K7" i="12"/>
  <c r="L7" i="12"/>
  <c r="K6" i="12"/>
  <c r="L6" i="12"/>
  <c r="M6" i="12"/>
  <c r="K5" i="12"/>
  <c r="L5" i="12"/>
  <c r="M5" i="12"/>
  <c r="AU8" i="30"/>
  <c r="ED8" i="30"/>
  <c r="KR7" i="30"/>
  <c r="RM6" i="30"/>
  <c r="RM7" i="30"/>
  <c r="RM8" i="30"/>
  <c r="RN6" i="30"/>
  <c r="RN7" i="30"/>
  <c r="RN8" i="30"/>
  <c r="RO6" i="30"/>
  <c r="RO7" i="30"/>
  <c r="RO8" i="30"/>
  <c r="RP6" i="30"/>
  <c r="RP7" i="30"/>
  <c r="RP8" i="30"/>
  <c r="RN5" i="30"/>
  <c r="RO5" i="30"/>
  <c r="RP5" i="30"/>
  <c r="RM5" i="30"/>
  <c r="RI6" i="30"/>
  <c r="RI7" i="30"/>
  <c r="RI8" i="30"/>
  <c r="RJ6" i="30"/>
  <c r="RJ7" i="30"/>
  <c r="RJ8" i="30"/>
  <c r="RK6" i="30"/>
  <c r="RK7" i="30"/>
  <c r="RK8" i="30"/>
  <c r="RL6" i="30"/>
  <c r="RL7" i="30"/>
  <c r="RL8" i="30"/>
  <c r="RJ5" i="30"/>
  <c r="RK5" i="30"/>
  <c r="RL5" i="30"/>
  <c r="RI5" i="30"/>
  <c r="RH5" i="30"/>
  <c r="RF7" i="30"/>
  <c r="RE6" i="30"/>
  <c r="RE7" i="30"/>
  <c r="RE8" i="30"/>
  <c r="RF6" i="30"/>
  <c r="RF8" i="30"/>
  <c r="RG6" i="30"/>
  <c r="RG7" i="30"/>
  <c r="RG8" i="30"/>
  <c r="RH6" i="30"/>
  <c r="RH7" i="30"/>
  <c r="RH8" i="30"/>
  <c r="RF5" i="30"/>
  <c r="RG5" i="30"/>
  <c r="RE5" i="30"/>
  <c r="OE7" i="30"/>
  <c r="OD6" i="30"/>
  <c r="OD7" i="30"/>
  <c r="OD8" i="30"/>
  <c r="OE6" i="30"/>
  <c r="OE8" i="30"/>
  <c r="OF6" i="30"/>
  <c r="OF7" i="30"/>
  <c r="OF8" i="30"/>
  <c r="OG6" i="30"/>
  <c r="OG7" i="30"/>
  <c r="OG8" i="30"/>
  <c r="OE5" i="30"/>
  <c r="OF5" i="30"/>
  <c r="OG5" i="30"/>
  <c r="OD5" i="30"/>
  <c r="NZ6" i="30"/>
  <c r="NZ7" i="30"/>
  <c r="NZ8" i="30"/>
  <c r="OA6" i="30"/>
  <c r="OA7" i="30"/>
  <c r="OA8" i="30"/>
  <c r="OB6" i="30"/>
  <c r="OB7" i="30"/>
  <c r="OB8" i="30"/>
  <c r="OC6" i="30"/>
  <c r="OC7" i="30"/>
  <c r="OC8" i="30"/>
  <c r="OA5" i="30"/>
  <c r="OB5" i="30"/>
  <c r="OC5" i="30"/>
  <c r="NZ5" i="30"/>
  <c r="NY5" i="30"/>
  <c r="NX6" i="30"/>
  <c r="NV6" i="30"/>
  <c r="NV7" i="30"/>
  <c r="NV8" i="30"/>
  <c r="NW6" i="30"/>
  <c r="NW7" i="30"/>
  <c r="NW8" i="30"/>
  <c r="NX7" i="30"/>
  <c r="NX8" i="30"/>
  <c r="NY6" i="30"/>
  <c r="NY7" i="30"/>
  <c r="NY8" i="30"/>
  <c r="NW5" i="30"/>
  <c r="NX5" i="30"/>
  <c r="NV5" i="30"/>
  <c r="KU6" i="30"/>
  <c r="KU7" i="30"/>
  <c r="KU8" i="30"/>
  <c r="KV6" i="30"/>
  <c r="KV7" i="30"/>
  <c r="KV8" i="30"/>
  <c r="KW6" i="30"/>
  <c r="KW7" i="30"/>
  <c r="KW8" i="30"/>
  <c r="KX6" i="30"/>
  <c r="KX7" i="30"/>
  <c r="KX8" i="30"/>
  <c r="KV5" i="30"/>
  <c r="KW5" i="30"/>
  <c r="KX5" i="30"/>
  <c r="KU5" i="30"/>
  <c r="KQ6" i="30"/>
  <c r="KQ7" i="30"/>
  <c r="KQ8" i="30"/>
  <c r="KR6" i="30"/>
  <c r="KR8" i="30"/>
  <c r="KS6" i="30"/>
  <c r="KS7" i="30"/>
  <c r="KS8" i="30"/>
  <c r="KT6" i="30"/>
  <c r="KT7" i="30"/>
  <c r="KT8" i="30"/>
  <c r="KR5" i="30"/>
  <c r="KS5" i="30"/>
  <c r="KT5" i="30"/>
  <c r="KQ5" i="30"/>
  <c r="KP5" i="30"/>
  <c r="KP6" i="30"/>
  <c r="KP7" i="30"/>
  <c r="KP8" i="30"/>
  <c r="KO6" i="30"/>
  <c r="KO7" i="30"/>
  <c r="KO8" i="30"/>
  <c r="KN6" i="30"/>
  <c r="KN7" i="30"/>
  <c r="KN8" i="30"/>
  <c r="KM6" i="30"/>
  <c r="KM7" i="30"/>
  <c r="KM8" i="30"/>
  <c r="KM5" i="30"/>
  <c r="KN5" i="30"/>
  <c r="KO5" i="30"/>
  <c r="HK7" i="30"/>
  <c r="HN7" i="30"/>
  <c r="HL6" i="30"/>
  <c r="HL7" i="30"/>
  <c r="HL8" i="30"/>
  <c r="HM6" i="30"/>
  <c r="HM7" i="30"/>
  <c r="HM8" i="30"/>
  <c r="HN6" i="30"/>
  <c r="HN8" i="30"/>
  <c r="HO6" i="30"/>
  <c r="HO7" i="30"/>
  <c r="HO8" i="30"/>
  <c r="HM5" i="30"/>
  <c r="HN5" i="30"/>
  <c r="HO5" i="30"/>
  <c r="HL5" i="30"/>
  <c r="HK5" i="30"/>
  <c r="HI6" i="30"/>
  <c r="HI7" i="30"/>
  <c r="HI8" i="30"/>
  <c r="HJ6" i="30"/>
  <c r="HJ7" i="30"/>
  <c r="HJ8" i="30"/>
  <c r="HK6" i="30"/>
  <c r="HK8" i="30"/>
  <c r="HI5" i="30"/>
  <c r="HJ5" i="30"/>
  <c r="HH6" i="30"/>
  <c r="HH7" i="30"/>
  <c r="HH8" i="30"/>
  <c r="HH5" i="30"/>
  <c r="HD6" i="30"/>
  <c r="HD7" i="30"/>
  <c r="HD8" i="30"/>
  <c r="HE6" i="30"/>
  <c r="HE7" i="30"/>
  <c r="HE8" i="30"/>
  <c r="HF6" i="30"/>
  <c r="HF7" i="30"/>
  <c r="HF8" i="30"/>
  <c r="HG6" i="30"/>
  <c r="HG7" i="30"/>
  <c r="HG8" i="30"/>
  <c r="HE5" i="30"/>
  <c r="HF5" i="30"/>
  <c r="HG5" i="30"/>
  <c r="HD5" i="30"/>
  <c r="ED9" i="30"/>
  <c r="EC6" i="30"/>
  <c r="EC7" i="30"/>
  <c r="EC8" i="30"/>
  <c r="EC9" i="30"/>
  <c r="EC10" i="30"/>
  <c r="EC11" i="30"/>
  <c r="ED6" i="30"/>
  <c r="ED7" i="30"/>
  <c r="ED10" i="30"/>
  <c r="ED11" i="30"/>
  <c r="EE6" i="30"/>
  <c r="EE7" i="30"/>
  <c r="EE8" i="30"/>
  <c r="EE9" i="30"/>
  <c r="EE10" i="30"/>
  <c r="EE11" i="30"/>
  <c r="EF6" i="30"/>
  <c r="EF7" i="30"/>
  <c r="EF8" i="30"/>
  <c r="EF9" i="30"/>
  <c r="EF10" i="30"/>
  <c r="EF11" i="30"/>
  <c r="ED5" i="30"/>
  <c r="EE5" i="30"/>
  <c r="EF5" i="30"/>
  <c r="EC5" i="30"/>
  <c r="DZ5" i="30"/>
  <c r="DY6" i="30"/>
  <c r="DY7" i="30"/>
  <c r="DY8" i="30"/>
  <c r="DY9" i="30"/>
  <c r="DY10" i="30"/>
  <c r="DY11" i="30"/>
  <c r="DZ6" i="30"/>
  <c r="DZ7" i="30"/>
  <c r="DZ8" i="30"/>
  <c r="DZ9" i="30"/>
  <c r="DZ10" i="30"/>
  <c r="DZ11" i="30"/>
  <c r="EA6" i="30"/>
  <c r="EA7" i="30"/>
  <c r="EA8" i="30"/>
  <c r="EA9" i="30"/>
  <c r="EA10" i="30"/>
  <c r="EA11" i="30"/>
  <c r="EB6" i="30"/>
  <c r="EB7" i="30"/>
  <c r="EB8" i="30"/>
  <c r="EB9" i="30"/>
  <c r="EB10" i="30"/>
  <c r="EB11" i="30"/>
  <c r="EA5" i="30"/>
  <c r="EB5" i="30"/>
  <c r="DY5" i="30"/>
  <c r="DU6" i="30"/>
  <c r="DU7" i="30"/>
  <c r="DU8" i="30"/>
  <c r="DU9" i="30"/>
  <c r="DU10" i="30"/>
  <c r="DU11" i="30"/>
  <c r="DV6" i="30"/>
  <c r="DV7" i="30"/>
  <c r="DV8" i="30"/>
  <c r="DV9" i="30"/>
  <c r="DV10" i="30"/>
  <c r="DV11" i="30"/>
  <c r="DW6" i="30"/>
  <c r="DW7" i="30"/>
  <c r="DW8" i="30"/>
  <c r="DW9" i="30"/>
  <c r="DW10" i="30"/>
  <c r="DW11" i="30"/>
  <c r="DX6" i="30"/>
  <c r="DX7" i="30"/>
  <c r="DX8" i="30"/>
  <c r="DX9" i="30"/>
  <c r="DX10" i="30"/>
  <c r="DX11" i="30"/>
  <c r="DV5" i="30"/>
  <c r="DW5" i="30"/>
  <c r="DX5" i="30"/>
  <c r="DU5" i="30"/>
  <c r="AV9" i="30"/>
  <c r="AT6" i="30"/>
  <c r="AT7" i="30"/>
  <c r="AT8" i="30"/>
  <c r="AT9" i="30"/>
  <c r="AT10" i="30"/>
  <c r="AT11" i="30"/>
  <c r="AU6" i="30"/>
  <c r="AU7" i="30"/>
  <c r="AU9" i="30"/>
  <c r="AU10" i="30"/>
  <c r="AU11" i="30"/>
  <c r="AV6" i="30"/>
  <c r="AV7" i="30"/>
  <c r="AV8" i="30"/>
  <c r="AV10" i="30"/>
  <c r="AV11" i="30"/>
  <c r="AW6" i="30"/>
  <c r="AW7" i="30"/>
  <c r="AW8" i="30"/>
  <c r="AW9" i="30"/>
  <c r="AW10" i="30"/>
  <c r="AW11" i="30"/>
  <c r="AU5" i="30"/>
  <c r="AV5" i="30"/>
  <c r="AW5" i="30"/>
  <c r="AT5" i="30"/>
  <c r="AP8" i="30"/>
  <c r="AP6" i="30"/>
  <c r="AP7" i="30"/>
  <c r="AP9" i="30"/>
  <c r="AP10" i="30"/>
  <c r="AP11" i="30"/>
  <c r="AQ6" i="30"/>
  <c r="AQ7" i="30"/>
  <c r="AQ8" i="30"/>
  <c r="AQ9" i="30"/>
  <c r="AQ10" i="30"/>
  <c r="AQ11" i="30"/>
  <c r="AR6" i="30"/>
  <c r="AR7" i="30"/>
  <c r="AR8" i="30"/>
  <c r="AR9" i="30"/>
  <c r="AR10" i="30"/>
  <c r="AR11" i="30"/>
  <c r="AS6" i="30"/>
  <c r="AS7" i="30"/>
  <c r="AS8" i="30"/>
  <c r="AS9" i="30"/>
  <c r="AS10" i="30"/>
  <c r="AS11" i="30"/>
  <c r="AQ5" i="30"/>
  <c r="AR5" i="30"/>
  <c r="AS5" i="30"/>
  <c r="AP5" i="30"/>
  <c r="AM5" i="30"/>
  <c r="AL5" i="30"/>
  <c r="AN9" i="30"/>
  <c r="AM11" i="30"/>
  <c r="AN11" i="30"/>
  <c r="AO11" i="30"/>
  <c r="AM10" i="30"/>
  <c r="AN10" i="30"/>
  <c r="AO10" i="30"/>
  <c r="AM9" i="30"/>
  <c r="AO9" i="30"/>
  <c r="AM8" i="30"/>
  <c r="AN8" i="30"/>
  <c r="AO8" i="30"/>
  <c r="AM7" i="30"/>
  <c r="AN7" i="30"/>
  <c r="AO7" i="30"/>
  <c r="AM6" i="30"/>
  <c r="AN6" i="30"/>
  <c r="AO6" i="30"/>
  <c r="AL8" i="30"/>
  <c r="AL6" i="30"/>
  <c r="AL7" i="30"/>
  <c r="AL9" i="30"/>
  <c r="AL10" i="30"/>
  <c r="AL11" i="30"/>
  <c r="AN5" i="30"/>
  <c r="AO5" i="30"/>
  <c r="GN28" i="1"/>
  <c r="AX24" i="5" s="1"/>
  <c r="ES11" i="10"/>
  <c r="ER11" i="10"/>
  <c r="EQ11" i="10"/>
  <c r="EP11" i="10"/>
  <c r="CK11" i="10"/>
  <c r="DL11" i="10" s="1"/>
  <c r="BV11" i="10"/>
  <c r="BU11" i="10"/>
  <c r="BT11" i="10"/>
  <c r="BS11" i="10"/>
  <c r="N11" i="10"/>
  <c r="AO11" i="10" s="1"/>
  <c r="ES10" i="10"/>
  <c r="ER10" i="10"/>
  <c r="EQ10" i="10"/>
  <c r="EP10" i="10"/>
  <c r="CK10" i="10"/>
  <c r="DI10" i="10" s="1"/>
  <c r="BV10" i="10"/>
  <c r="BU10" i="10"/>
  <c r="BT10" i="10"/>
  <c r="BS10" i="10"/>
  <c r="N10" i="10"/>
  <c r="AM10" i="10" s="1"/>
  <c r="ES9" i="10"/>
  <c r="ER9" i="10"/>
  <c r="EQ9" i="10"/>
  <c r="EP9" i="10"/>
  <c r="CK9" i="10"/>
  <c r="DK9" i="10" s="1"/>
  <c r="BV9" i="10"/>
  <c r="BU9" i="10"/>
  <c r="BT9" i="10"/>
  <c r="BS9" i="10"/>
  <c r="N9" i="10"/>
  <c r="AO9" i="10" s="1"/>
  <c r="QG8" i="10"/>
  <c r="QF8" i="10"/>
  <c r="QE8" i="10"/>
  <c r="QD8" i="10"/>
  <c r="NY8" i="10"/>
  <c r="OZ8" i="10" s="1"/>
  <c r="NJ8" i="10"/>
  <c r="NI8" i="10"/>
  <c r="NH8" i="10"/>
  <c r="NG8" i="10"/>
  <c r="LB8" i="10"/>
  <c r="MC8" i="10" s="1"/>
  <c r="KM8" i="10"/>
  <c r="KL8" i="10"/>
  <c r="KK8" i="10"/>
  <c r="KJ8" i="10"/>
  <c r="IE8" i="10"/>
  <c r="JC8" i="10" s="1"/>
  <c r="HP8" i="10"/>
  <c r="HO8" i="10"/>
  <c r="HN8" i="10"/>
  <c r="HM8" i="10"/>
  <c r="FH8" i="10"/>
  <c r="GH8" i="10" s="1"/>
  <c r="ES8" i="10"/>
  <c r="ER8" i="10"/>
  <c r="EQ8" i="10"/>
  <c r="EP8" i="10"/>
  <c r="CK8" i="10"/>
  <c r="DI8" i="10" s="1"/>
  <c r="BV8" i="10"/>
  <c r="BU8" i="10"/>
  <c r="BT8" i="10"/>
  <c r="BS8" i="10"/>
  <c r="N8" i="10"/>
  <c r="AM8" i="10" s="1"/>
  <c r="QG7" i="10"/>
  <c r="QF7" i="10"/>
  <c r="QE7" i="10"/>
  <c r="QD7" i="10"/>
  <c r="NY7" i="10"/>
  <c r="OY7" i="10" s="1"/>
  <c r="NJ7" i="10"/>
  <c r="NI7" i="10"/>
  <c r="NH7" i="10"/>
  <c r="NG7" i="10"/>
  <c r="LB7" i="10"/>
  <c r="MC7" i="10" s="1"/>
  <c r="KM7" i="10"/>
  <c r="KL7" i="10"/>
  <c r="KK7" i="10"/>
  <c r="KJ7" i="10"/>
  <c r="IE7" i="10"/>
  <c r="JF7" i="10" s="1"/>
  <c r="HP7" i="10"/>
  <c r="HO7" i="10"/>
  <c r="HN7" i="10"/>
  <c r="HM7" i="10"/>
  <c r="FH7" i="10"/>
  <c r="GI7" i="10" s="1"/>
  <c r="ES7" i="10"/>
  <c r="ER7" i="10"/>
  <c r="EQ7" i="10"/>
  <c r="EP7" i="10"/>
  <c r="CK7" i="10"/>
  <c r="DL7" i="10" s="1"/>
  <c r="BV7" i="10"/>
  <c r="BU7" i="10"/>
  <c r="BT7" i="10"/>
  <c r="BS7" i="10"/>
  <c r="N7" i="10"/>
  <c r="AN7" i="10" s="1"/>
  <c r="QG6" i="10"/>
  <c r="QF6" i="10"/>
  <c r="QE6" i="10"/>
  <c r="QD6" i="10"/>
  <c r="NY6" i="10"/>
  <c r="OW6" i="10" s="1"/>
  <c r="NJ6" i="10"/>
  <c r="NI6" i="10"/>
  <c r="NH6" i="10"/>
  <c r="NG6" i="10"/>
  <c r="LB6" i="10"/>
  <c r="MA6" i="10" s="1"/>
  <c r="KM6" i="10"/>
  <c r="KL6" i="10"/>
  <c r="KK6" i="10"/>
  <c r="KJ6" i="10"/>
  <c r="IE6" i="10"/>
  <c r="JE6" i="10" s="1"/>
  <c r="HP6" i="10"/>
  <c r="HO6" i="10"/>
  <c r="HN6" i="10"/>
  <c r="HM6" i="10"/>
  <c r="FH6" i="10"/>
  <c r="GI6" i="10" s="1"/>
  <c r="ES6" i="10"/>
  <c r="ER6" i="10"/>
  <c r="EQ6" i="10"/>
  <c r="EP6" i="10"/>
  <c r="CK6" i="10"/>
  <c r="DL6" i="10" s="1"/>
  <c r="BV6" i="10"/>
  <c r="BU6" i="10"/>
  <c r="BT6" i="10"/>
  <c r="BS6" i="10"/>
  <c r="N6" i="10"/>
  <c r="AO6" i="10" s="1"/>
  <c r="QG5" i="10"/>
  <c r="QF5" i="10"/>
  <c r="QE5" i="10"/>
  <c r="QD5" i="10"/>
  <c r="NY5" i="10"/>
  <c r="OZ5" i="10" s="1"/>
  <c r="NJ5" i="10"/>
  <c r="NI5" i="10"/>
  <c r="NH5" i="10"/>
  <c r="NG5" i="10"/>
  <c r="LB5" i="10"/>
  <c r="MB5" i="10" s="1"/>
  <c r="KM5" i="10"/>
  <c r="KL5" i="10"/>
  <c r="KK5" i="10"/>
  <c r="KJ5" i="10"/>
  <c r="IE5" i="10"/>
  <c r="JC5" i="10" s="1"/>
  <c r="HP5" i="10"/>
  <c r="HO5" i="10"/>
  <c r="HN5" i="10"/>
  <c r="HM5" i="10"/>
  <c r="FH5" i="10"/>
  <c r="GG5" i="10" s="1"/>
  <c r="ES5" i="10"/>
  <c r="ER5" i="10"/>
  <c r="EQ5" i="10"/>
  <c r="EP5" i="10"/>
  <c r="CK5" i="10"/>
  <c r="DK5" i="10" s="1"/>
  <c r="BV5" i="10"/>
  <c r="BU5" i="10"/>
  <c r="BT5" i="10"/>
  <c r="BS5" i="10"/>
  <c r="N5" i="10"/>
  <c r="AO5" i="10" s="1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VC8" i="28" s="1"/>
  <c r="UP8" i="28"/>
  <c r="VE8" i="28" s="1"/>
  <c r="UH8" i="28"/>
  <c r="UG8" i="28"/>
  <c r="UF8" i="28"/>
  <c r="UE8" i="28"/>
  <c r="UD8" i="28"/>
  <c r="UC8" i="28"/>
  <c r="UB8" i="28"/>
  <c r="UJ8" i="28" s="1"/>
  <c r="UA8" i="28"/>
  <c r="TZ8" i="28"/>
  <c r="UL8" i="28" s="1"/>
  <c r="AC8" i="28"/>
  <c r="AB8" i="28"/>
  <c r="AA8" i="28"/>
  <c r="Z8" i="28"/>
  <c r="Y8" i="28"/>
  <c r="X8" i="28"/>
  <c r="AF8" i="28" s="1"/>
  <c r="W8" i="28"/>
  <c r="V8" i="28"/>
  <c r="U8" i="28"/>
  <c r="T8" i="28"/>
  <c r="AG8" i="28" s="1"/>
  <c r="S8" i="28"/>
  <c r="R8" i="28"/>
  <c r="AD8" i="28" s="1"/>
  <c r="J8" i="28"/>
  <c r="I8" i="28"/>
  <c r="H8" i="28"/>
  <c r="G8" i="28"/>
  <c r="F8" i="28"/>
  <c r="E8" i="28"/>
  <c r="M8" i="28" s="1"/>
  <c r="D8" i="28"/>
  <c r="N8" i="28" s="1"/>
  <c r="C8" i="28"/>
  <c r="B8" i="28"/>
  <c r="K8" i="28" s="1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W6" i="28" s="1"/>
  <c r="AGL6" i="28"/>
  <c r="AGK6" i="28"/>
  <c r="AGY6" i="28" s="1"/>
  <c r="AGJ6" i="28"/>
  <c r="AGX6" i="28" s="1"/>
  <c r="AGB6" i="28"/>
  <c r="AGA6" i="28"/>
  <c r="AFZ6" i="28"/>
  <c r="AFY6" i="28"/>
  <c r="AFX6" i="28"/>
  <c r="AFW6" i="28"/>
  <c r="AFV6" i="28"/>
  <c r="AFU6" i="28"/>
  <c r="AFT6" i="28"/>
  <c r="AGF6" i="28" s="1"/>
  <c r="AFM6" i="28"/>
  <c r="AFL6" i="28"/>
  <c r="AFK6" i="28"/>
  <c r="AFJ6" i="28"/>
  <c r="AFI6" i="28"/>
  <c r="AFH6" i="28"/>
  <c r="AFG6" i="28"/>
  <c r="AFF6" i="28"/>
  <c r="AFE6" i="28"/>
  <c r="AFD6" i="28"/>
  <c r="AFC6" i="28"/>
  <c r="AFB6" i="28"/>
  <c r="AFP6" i="28" s="1"/>
  <c r="AET6" i="28"/>
  <c r="AES6" i="28"/>
  <c r="AER6" i="28"/>
  <c r="AEQ6" i="28"/>
  <c r="AEP6" i="28"/>
  <c r="AEO6" i="28"/>
  <c r="AEW6" i="28" s="1"/>
  <c r="AEN6" i="28"/>
  <c r="AEM6" i="28"/>
  <c r="AEV6" i="28" s="1"/>
  <c r="AEL6" i="28"/>
  <c r="AEE6" i="28"/>
  <c r="AED6" i="28"/>
  <c r="AEC6" i="28"/>
  <c r="AEB6" i="28"/>
  <c r="AEA6" i="28"/>
  <c r="ADZ6" i="28"/>
  <c r="ADY6" i="28"/>
  <c r="AEG6" i="28" s="1"/>
  <c r="ADX6" i="28"/>
  <c r="ADW6" i="28"/>
  <c r="AEH6" i="28" s="1"/>
  <c r="ADV6" i="28"/>
  <c r="ADU6" i="28"/>
  <c r="AEF6" i="28" s="1"/>
  <c r="ADT6" i="28"/>
  <c r="ADN6" i="28"/>
  <c r="ADL6" i="28"/>
  <c r="ADK6" i="28"/>
  <c r="ADJ6" i="28"/>
  <c r="ADI6" i="28"/>
  <c r="ADH6" i="28"/>
  <c r="ADG6" i="28"/>
  <c r="ADF6" i="28"/>
  <c r="CP9" i="5" s="1"/>
  <c r="FU5" i="5" s="1"/>
  <c r="ADE6" i="28"/>
  <c r="ADD6" i="28"/>
  <c r="ADO6" i="28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S6" i="28"/>
  <c r="TR6" i="28"/>
  <c r="TQ6" i="28"/>
  <c r="TP6" i="28"/>
  <c r="TO6" i="28"/>
  <c r="TN6" i="28"/>
  <c r="TM6" i="28"/>
  <c r="TL6" i="28"/>
  <c r="TK6" i="28"/>
  <c r="TJ6" i="28"/>
  <c r="TT6" i="28" s="1"/>
  <c r="TI6" i="28"/>
  <c r="TH6" i="28"/>
  <c r="TW6" i="28" s="1"/>
  <c r="SZ6" i="28"/>
  <c r="SY6" i="28"/>
  <c r="SX6" i="28"/>
  <c r="SW6" i="28"/>
  <c r="SV6" i="28"/>
  <c r="SU6" i="28"/>
  <c r="ST6" i="28"/>
  <c r="SS6" i="28"/>
  <c r="TA6" i="28" s="1"/>
  <c r="SR6" i="28"/>
  <c r="TD6" i="28" s="1"/>
  <c r="SK6" i="28"/>
  <c r="SJ6" i="28"/>
  <c r="SI6" i="28"/>
  <c r="SH6" i="28"/>
  <c r="SG6" i="28"/>
  <c r="SO6" i="28" s="1"/>
  <c r="SF6" i="28"/>
  <c r="SE6" i="28"/>
  <c r="SD6" i="28"/>
  <c r="SC6" i="28"/>
  <c r="SB6" i="28"/>
  <c r="SA6" i="28"/>
  <c r="SM6" i="28" s="1"/>
  <c r="RZ6" i="28"/>
  <c r="SL6" i="28" s="1"/>
  <c r="RR6" i="28"/>
  <c r="RQ6" i="28"/>
  <c r="RP6" i="28"/>
  <c r="RO6" i="28"/>
  <c r="RN6" i="28"/>
  <c r="RV6" i="28" s="1"/>
  <c r="RM6" i="28"/>
  <c r="RL6" i="28"/>
  <c r="RT6" i="28" s="1"/>
  <c r="RK6" i="28"/>
  <c r="RJ6" i="28"/>
  <c r="RS6" i="28" s="1"/>
  <c r="RC6" i="28"/>
  <c r="RB6" i="28"/>
  <c r="RA6" i="28"/>
  <c r="QZ6" i="28"/>
  <c r="QY6" i="28"/>
  <c r="QX6" i="28"/>
  <c r="QW6" i="28"/>
  <c r="QV6" i="28"/>
  <c r="RF6" i="28" s="1"/>
  <c r="QU6" i="28"/>
  <c r="QT6" i="28"/>
  <c r="RG6" i="28" s="1"/>
  <c r="QS6" i="28"/>
  <c r="QR6" i="28"/>
  <c r="QK6" i="28"/>
  <c r="QJ6" i="28"/>
  <c r="QI6" i="28"/>
  <c r="QH6" i="28"/>
  <c r="QG6" i="28"/>
  <c r="QF6" i="28"/>
  <c r="QE6" i="28"/>
  <c r="QD6" i="28"/>
  <c r="QC6" i="28"/>
  <c r="QM6" i="28" s="1"/>
  <c r="QB6" i="28"/>
  <c r="QN6" i="28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ED11" i="1"/>
  <c r="EE11" i="1"/>
  <c r="EF11" i="1" s="1"/>
  <c r="EG11" i="1" s="1"/>
  <c r="EE10" i="1"/>
  <c r="ED10" i="1"/>
  <c r="EG8" i="1"/>
  <c r="EG9" i="1"/>
  <c r="EG13" i="1"/>
  <c r="EG14" i="1"/>
  <c r="EG19" i="1"/>
  <c r="EG20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L6" i="5" s="1"/>
  <c r="CF8" i="5"/>
  <c r="EL7" i="5" s="1"/>
  <c r="CF11" i="5"/>
  <c r="CF12" i="5"/>
  <c r="CF13" i="5"/>
  <c r="CF14" i="5"/>
  <c r="CF17" i="5"/>
  <c r="EL12" i="5" s="1"/>
  <c r="CF18" i="5"/>
  <c r="CF19" i="5"/>
  <c r="CF4" i="5"/>
  <c r="CF5" i="5"/>
  <c r="CF9" i="5"/>
  <c r="EK5" i="5" s="1"/>
  <c r="CF10" i="5"/>
  <c r="CF15" i="5"/>
  <c r="EK7" i="5" s="1"/>
  <c r="CF16" i="5"/>
  <c r="EK8" i="5" s="1"/>
  <c r="CF20" i="5"/>
  <c r="CF21" i="5"/>
  <c r="CF22" i="5"/>
  <c r="CE2" i="5"/>
  <c r="CE3" i="5"/>
  <c r="CE6" i="5"/>
  <c r="EH5" i="5" s="1"/>
  <c r="CE7" i="5"/>
  <c r="EH6" i="5" s="1"/>
  <c r="CE8" i="5"/>
  <c r="EH7" i="5" s="1"/>
  <c r="CE11" i="5"/>
  <c r="CE12" i="5"/>
  <c r="CE13" i="5"/>
  <c r="CE14" i="5"/>
  <c r="EH11" i="5" s="1"/>
  <c r="CE17" i="5"/>
  <c r="CE18" i="5"/>
  <c r="CE19" i="5"/>
  <c r="CE4" i="5"/>
  <c r="CE5" i="5"/>
  <c r="CE9" i="5"/>
  <c r="CE10" i="5"/>
  <c r="CE15" i="5"/>
  <c r="EG7" i="5" s="1"/>
  <c r="CE16" i="5"/>
  <c r="EG8" i="5" s="1"/>
  <c r="CE20" i="5"/>
  <c r="CE21" i="5"/>
  <c r="CE22" i="5"/>
  <c r="EG11" i="5" s="1"/>
  <c r="CD2" i="5"/>
  <c r="CD3" i="5"/>
  <c r="CD6" i="5"/>
  <c r="ED5" i="5" s="1"/>
  <c r="CD7" i="5"/>
  <c r="ED6" i="5" s="1"/>
  <c r="CD8" i="5"/>
  <c r="CD11" i="5"/>
  <c r="CD12" i="5"/>
  <c r="CD13" i="5"/>
  <c r="ED10" i="5" s="1"/>
  <c r="CD14" i="5"/>
  <c r="ED11" i="5" s="1"/>
  <c r="CD17" i="5"/>
  <c r="CD18" i="5"/>
  <c r="CD19" i="5"/>
  <c r="CD4" i="5"/>
  <c r="CD5" i="5"/>
  <c r="EC4" i="5" s="1"/>
  <c r="CD9" i="5"/>
  <c r="CD10" i="5"/>
  <c r="CD15" i="5"/>
  <c r="EC7" i="5" s="1"/>
  <c r="CD16" i="5"/>
  <c r="CD20" i="5"/>
  <c r="CD21" i="5"/>
  <c r="EC10" i="5" s="1"/>
  <c r="CD22" i="5"/>
  <c r="EC11" i="5" s="1"/>
  <c r="CC2" i="5"/>
  <c r="CC3" i="5"/>
  <c r="CC6" i="5"/>
  <c r="DZ5" i="5" s="1"/>
  <c r="CC7" i="5"/>
  <c r="CC8" i="5"/>
  <c r="CC11" i="5"/>
  <c r="CC12" i="5"/>
  <c r="DZ9" i="5" s="1"/>
  <c r="CC13" i="5"/>
  <c r="DZ10" i="5" s="1"/>
  <c r="CC14" i="5"/>
  <c r="DZ11" i="5" s="1"/>
  <c r="CC17" i="5"/>
  <c r="CC18" i="5"/>
  <c r="CC19" i="5"/>
  <c r="CC4" i="5"/>
  <c r="DY3" i="5" s="1"/>
  <c r="CC5" i="5"/>
  <c r="DY4" i="5" s="1"/>
  <c r="CC9" i="5"/>
  <c r="CC10" i="5"/>
  <c r="CC15" i="5"/>
  <c r="CC16" i="5"/>
  <c r="CC20" i="5"/>
  <c r="DY9" i="5" s="1"/>
  <c r="CC21" i="5"/>
  <c r="DY10" i="5" s="1"/>
  <c r="CC22" i="5"/>
  <c r="DY11" i="5" s="1"/>
  <c r="CB2" i="5"/>
  <c r="CB3" i="5"/>
  <c r="DV4" i="5" s="1"/>
  <c r="CB6" i="5"/>
  <c r="CB7" i="5"/>
  <c r="CB8" i="5"/>
  <c r="CB11" i="5"/>
  <c r="DV8" i="5" s="1"/>
  <c r="CB12" i="5"/>
  <c r="DV9" i="5" s="1"/>
  <c r="CB13" i="5"/>
  <c r="DV10" i="5" s="1"/>
  <c r="CB14" i="5"/>
  <c r="CB17" i="5"/>
  <c r="CB18" i="5"/>
  <c r="CB19" i="5"/>
  <c r="DV14" i="5" s="1"/>
  <c r="CB4" i="5"/>
  <c r="DU3" i="5" s="1"/>
  <c r="CB5" i="5"/>
  <c r="DU4" i="5" s="1"/>
  <c r="CB9" i="5"/>
  <c r="CB10" i="5"/>
  <c r="CB15" i="5"/>
  <c r="CB16" i="5"/>
  <c r="CB20" i="5"/>
  <c r="DU9" i="5" s="1"/>
  <c r="CB21" i="5"/>
  <c r="DU10" i="5" s="1"/>
  <c r="CB22" i="5"/>
  <c r="CA2" i="5"/>
  <c r="DR3" i="5" s="1"/>
  <c r="CA3" i="5"/>
  <c r="DR4" i="5" s="1"/>
  <c r="CA6" i="5"/>
  <c r="CA7" i="5"/>
  <c r="CA8" i="5"/>
  <c r="CA11" i="5"/>
  <c r="DR8" i="5" s="1"/>
  <c r="CA12" i="5"/>
  <c r="DR9" i="5" s="1"/>
  <c r="CA13" i="5"/>
  <c r="CA14" i="5"/>
  <c r="CA17" i="5"/>
  <c r="CA18" i="5"/>
  <c r="DR13" i="5" s="1"/>
  <c r="CA19" i="5"/>
  <c r="DR14" i="5" s="1"/>
  <c r="CA4" i="5"/>
  <c r="DQ3" i="5" s="1"/>
  <c r="CA5" i="5"/>
  <c r="CA9" i="5"/>
  <c r="CA10" i="5"/>
  <c r="DQ6" i="5" s="1"/>
  <c r="CA15" i="5"/>
  <c r="CA16" i="5"/>
  <c r="CA20" i="5"/>
  <c r="DQ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S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MA42" i="5"/>
  <c r="LU42" i="5"/>
  <c r="LU41" i="5"/>
  <c r="LU40" i="5"/>
  <c r="LU39" i="5"/>
  <c r="LU38" i="5"/>
  <c r="LU37" i="5"/>
  <c r="LU36" i="5"/>
  <c r="LU35" i="5"/>
  <c r="LU34" i="5"/>
  <c r="LU33" i="5"/>
  <c r="LU32" i="5"/>
  <c r="LU31" i="5"/>
  <c r="LU30" i="5"/>
  <c r="LU29" i="5"/>
  <c r="LU28" i="5"/>
  <c r="LU27" i="5"/>
  <c r="LZ26" i="5"/>
  <c r="LY26" i="5"/>
  <c r="LX26" i="5"/>
  <c r="LW26" i="5"/>
  <c r="LV26" i="5"/>
  <c r="LU26" i="5"/>
  <c r="CU22" i="5"/>
  <c r="ES11" i="5" s="1"/>
  <c r="CT22" i="5"/>
  <c r="FI11" i="5" s="1"/>
  <c r="CS22" i="5"/>
  <c r="FE11" i="5" s="1"/>
  <c r="CR22" i="5"/>
  <c r="CQ22" i="5"/>
  <c r="CO22" i="5"/>
  <c r="CN22" i="5"/>
  <c r="CM22" i="5"/>
  <c r="AG23" i="29" s="1"/>
  <c r="CL22" i="5"/>
  <c r="FY11" i="5" s="1"/>
  <c r="CK22" i="5"/>
  <c r="GK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Z35" i="5" s="1"/>
  <c r="AJ22" i="5"/>
  <c r="AH22" i="5"/>
  <c r="AG22" i="5"/>
  <c r="AF22" i="5"/>
  <c r="AE22" i="5"/>
  <c r="AD22" i="5"/>
  <c r="S23" i="29" s="1"/>
  <c r="AC22" i="5"/>
  <c r="LE10" i="5" s="1"/>
  <c r="AB22" i="5"/>
  <c r="AA22" i="5"/>
  <c r="Z22" i="5"/>
  <c r="Y22" i="5"/>
  <c r="X22" i="5"/>
  <c r="LA10" i="5" s="1"/>
  <c r="W22" i="5"/>
  <c r="KW10" i="5" s="1"/>
  <c r="V22" i="5"/>
  <c r="KS10" i="5" s="1"/>
  <c r="S22" i="5"/>
  <c r="JT10" i="5" s="1"/>
  <c r="R22" i="5"/>
  <c r="JP10" i="5" s="1"/>
  <c r="Q22" i="5"/>
  <c r="J23" i="29" s="1"/>
  <c r="J22" i="5"/>
  <c r="I22" i="5"/>
  <c r="H22" i="5"/>
  <c r="CU21" i="5"/>
  <c r="CT21" i="5"/>
  <c r="FI10" i="5" s="1"/>
  <c r="CS21" i="5"/>
  <c r="FE10" i="5" s="1"/>
  <c r="CR21" i="5"/>
  <c r="FQ10" i="5" s="1"/>
  <c r="CQ21" i="5"/>
  <c r="CO21" i="5"/>
  <c r="CN21" i="5"/>
  <c r="CM21" i="5"/>
  <c r="AG22" i="29" s="1"/>
  <c r="CL21" i="5"/>
  <c r="FY10" i="5" s="1"/>
  <c r="CK21" i="5"/>
  <c r="GK10" i="5" s="1"/>
  <c r="CJ21" i="5"/>
  <c r="GG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Z34" i="5" s="1"/>
  <c r="AJ21" i="5"/>
  <c r="AH21" i="5"/>
  <c r="AG21" i="5"/>
  <c r="AF21" i="5"/>
  <c r="AE21" i="5"/>
  <c r="AD21" i="5"/>
  <c r="S22" i="29" s="1"/>
  <c r="AC21" i="5"/>
  <c r="LE9" i="5" s="1"/>
  <c r="AB21" i="5"/>
  <c r="AA21" i="5"/>
  <c r="Z21" i="5"/>
  <c r="KC9" i="5" s="1"/>
  <c r="Y21" i="5"/>
  <c r="X21" i="5"/>
  <c r="LA9" i="5" s="1"/>
  <c r="W21" i="5"/>
  <c r="KW9" i="5" s="1"/>
  <c r="V21" i="5"/>
  <c r="KS9" i="5" s="1"/>
  <c r="S21" i="5"/>
  <c r="JT9" i="5" s="1"/>
  <c r="R21" i="5"/>
  <c r="JP9" i="5" s="1"/>
  <c r="Q21" i="5"/>
  <c r="J22" i="29" s="1"/>
  <c r="J21" i="5"/>
  <c r="I21" i="5"/>
  <c r="H21" i="5"/>
  <c r="CV20" i="5"/>
  <c r="AP21" i="29" s="1"/>
  <c r="CU20" i="5"/>
  <c r="CT20" i="5"/>
  <c r="CS20" i="5"/>
  <c r="FE9" i="5" s="1"/>
  <c r="CR20" i="5"/>
  <c r="FQ9" i="5" s="1"/>
  <c r="CQ20" i="5"/>
  <c r="FM9" i="5" s="1"/>
  <c r="CO20" i="5"/>
  <c r="CN20" i="5"/>
  <c r="CM20" i="5"/>
  <c r="AG21" i="29" s="1"/>
  <c r="CL20" i="5"/>
  <c r="CK20" i="5"/>
  <c r="GK9" i="5" s="1"/>
  <c r="CJ20" i="5"/>
  <c r="GG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Z33" i="5" s="1"/>
  <c r="AJ20" i="5"/>
  <c r="AH20" i="5"/>
  <c r="AG20" i="5"/>
  <c r="AF20" i="5"/>
  <c r="AE20" i="5"/>
  <c r="AD20" i="5"/>
  <c r="S21" i="29" s="1"/>
  <c r="AC20" i="5"/>
  <c r="LE8" i="5" s="1"/>
  <c r="AB20" i="5"/>
  <c r="AA20" i="5"/>
  <c r="KO8" i="5" s="1"/>
  <c r="Z20" i="5"/>
  <c r="KC8" i="5" s="1"/>
  <c r="Y20" i="5"/>
  <c r="X20" i="5"/>
  <c r="LA8" i="5" s="1"/>
  <c r="W20" i="5"/>
  <c r="KW8" i="5" s="1"/>
  <c r="V20" i="5"/>
  <c r="S20" i="5"/>
  <c r="JT8" i="5" s="1"/>
  <c r="R20" i="5"/>
  <c r="JP8" i="5" s="1"/>
  <c r="Q20" i="5"/>
  <c r="J21" i="29" s="1"/>
  <c r="J20" i="5"/>
  <c r="I20" i="5"/>
  <c r="H20" i="5"/>
  <c r="CV19" i="5"/>
  <c r="AP20" i="29" s="1"/>
  <c r="CU19" i="5"/>
  <c r="CT19" i="5"/>
  <c r="CS19" i="5"/>
  <c r="CR19" i="5"/>
  <c r="FR14" i="5" s="1"/>
  <c r="CQ19" i="5"/>
  <c r="FN14" i="5" s="1"/>
  <c r="CO19" i="5"/>
  <c r="CN19" i="5"/>
  <c r="CM19" i="5"/>
  <c r="AG20" i="29" s="1"/>
  <c r="CL19" i="5"/>
  <c r="CK19" i="5"/>
  <c r="CJ19" i="5"/>
  <c r="GH14" i="5" s="1"/>
  <c r="CI19" i="5"/>
  <c r="AC20" i="29" s="1"/>
  <c r="CH19" i="5"/>
  <c r="GT14" i="5" s="1"/>
  <c r="BZ19" i="5"/>
  <c r="T20" i="29" s="1"/>
  <c r="BY19" i="5"/>
  <c r="IN34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Z42" i="5" s="1"/>
  <c r="AL19" i="5"/>
  <c r="LY42" i="5" s="1"/>
  <c r="AK19" i="5"/>
  <c r="LX42" i="5" s="1"/>
  <c r="AJ19" i="5"/>
  <c r="AI19" i="5"/>
  <c r="AH19" i="5"/>
  <c r="AG19" i="5"/>
  <c r="AF19" i="5"/>
  <c r="AE19" i="5"/>
  <c r="AD19" i="5"/>
  <c r="S20" i="29" s="1"/>
  <c r="AC19" i="5"/>
  <c r="AB19" i="5"/>
  <c r="JW8" i="5" s="1"/>
  <c r="AA19" i="5"/>
  <c r="KN8" i="5" s="1"/>
  <c r="Z19" i="5"/>
  <c r="KB8" i="5" s="1"/>
  <c r="Y19" i="5"/>
  <c r="X19" i="5"/>
  <c r="KZ8" i="5" s="1"/>
  <c r="W19" i="5"/>
  <c r="KV8" i="5" s="1"/>
  <c r="V19" i="5"/>
  <c r="S19" i="5"/>
  <c r="JS8" i="5" s="1"/>
  <c r="R19" i="5"/>
  <c r="JO8" i="5" s="1"/>
  <c r="Q19" i="5"/>
  <c r="JK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N13" i="5" s="1"/>
  <c r="CO18" i="5"/>
  <c r="FB13" i="5" s="1"/>
  <c r="CN18" i="5"/>
  <c r="CM18" i="5"/>
  <c r="AG19" i="29" s="1"/>
  <c r="CL18" i="5"/>
  <c r="CK18" i="5"/>
  <c r="CJ18" i="5"/>
  <c r="CI18" i="5"/>
  <c r="AC19" i="29" s="1"/>
  <c r="CH18" i="5"/>
  <c r="GT13" i="5" s="1"/>
  <c r="BY18" i="5"/>
  <c r="IP32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U17" i="5"/>
  <c r="CV17" i="5"/>
  <c r="AP18" i="29" s="1"/>
  <c r="CU17" i="5"/>
  <c r="CT17" i="5"/>
  <c r="CS17" i="5"/>
  <c r="CR17" i="5"/>
  <c r="CQ17" i="5"/>
  <c r="CO17" i="5"/>
  <c r="FB12" i="5" s="1"/>
  <c r="CN17" i="5"/>
  <c r="EX12" i="5" s="1"/>
  <c r="CM17" i="5"/>
  <c r="AG18" i="29" s="1"/>
  <c r="CL17" i="5"/>
  <c r="CK17" i="5"/>
  <c r="CJ17" i="5"/>
  <c r="CI17" i="5"/>
  <c r="AC18" i="29" s="1"/>
  <c r="CH17" i="5"/>
  <c r="GT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U16" i="5"/>
  <c r="CV16" i="5"/>
  <c r="AP17" i="29" s="1"/>
  <c r="CU16" i="5"/>
  <c r="ES8" i="5" s="1"/>
  <c r="CT16" i="5"/>
  <c r="CS16" i="5"/>
  <c r="CR16" i="5"/>
  <c r="CQ16" i="5"/>
  <c r="CO16" i="5"/>
  <c r="FA8" i="5" s="1"/>
  <c r="CN16" i="5"/>
  <c r="EW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Z32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I7" i="5" s="1"/>
  <c r="X16" i="5"/>
  <c r="LA7" i="5" s="1"/>
  <c r="W16" i="5"/>
  <c r="KW7" i="5" s="1"/>
  <c r="V16" i="5"/>
  <c r="S16" i="5"/>
  <c r="JT7" i="5" s="1"/>
  <c r="R16" i="5"/>
  <c r="JP7" i="5" s="1"/>
  <c r="Q16" i="5"/>
  <c r="JL7" i="5" s="1"/>
  <c r="J16" i="5"/>
  <c r="I16" i="5"/>
  <c r="H16" i="5"/>
  <c r="IU15" i="5"/>
  <c r="CV15" i="5"/>
  <c r="AP16" i="29" s="1"/>
  <c r="CU15" i="5"/>
  <c r="ES7" i="5" s="1"/>
  <c r="CT15" i="5"/>
  <c r="FI7" i="5" s="1"/>
  <c r="CS15" i="5"/>
  <c r="CR15" i="5"/>
  <c r="CQ15" i="5"/>
  <c r="CO15" i="5"/>
  <c r="CN15" i="5"/>
  <c r="EW7" i="5" s="1"/>
  <c r="CM15" i="5"/>
  <c r="AG16" i="29" s="1"/>
  <c r="CL15" i="5"/>
  <c r="FY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Z31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LA6" i="5" s="1"/>
  <c r="W15" i="5"/>
  <c r="KW6" i="5" s="1"/>
  <c r="V15" i="5"/>
  <c r="KS6" i="5" s="1"/>
  <c r="S15" i="5"/>
  <c r="JT6" i="5" s="1"/>
  <c r="R15" i="5"/>
  <c r="JP6" i="5" s="1"/>
  <c r="Q15" i="5"/>
  <c r="JL6" i="5" s="1"/>
  <c r="J15" i="5"/>
  <c r="I15" i="5"/>
  <c r="H15" i="5"/>
  <c r="LZ14" i="5"/>
  <c r="LY14" i="5"/>
  <c r="IU14" i="5"/>
  <c r="HQ14" i="5"/>
  <c r="F95" i="9" s="1"/>
  <c r="EP14" i="5"/>
  <c r="CV14" i="5"/>
  <c r="AP15" i="29" s="1"/>
  <c r="CU14" i="5"/>
  <c r="ET11" i="5" s="1"/>
  <c r="CT14" i="5"/>
  <c r="FJ11" i="5" s="1"/>
  <c r="CS14" i="5"/>
  <c r="FF11" i="5" s="1"/>
  <c r="CR14" i="5"/>
  <c r="CQ14" i="5"/>
  <c r="CO14" i="5"/>
  <c r="CN14" i="5"/>
  <c r="CM14" i="5"/>
  <c r="AG15" i="29" s="1"/>
  <c r="CL14" i="5"/>
  <c r="FZ11" i="5" s="1"/>
  <c r="CK14" i="5"/>
  <c r="GL11" i="5" s="1"/>
  <c r="CJ14" i="5"/>
  <c r="CI14" i="5"/>
  <c r="AC15" i="29" s="1"/>
  <c r="CH14" i="5"/>
  <c r="BZ14" i="5"/>
  <c r="T15" i="29" s="1"/>
  <c r="BY14" i="5"/>
  <c r="IN33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Z41" i="5" s="1"/>
  <c r="AL14" i="5"/>
  <c r="LY41" i="5" s="1"/>
  <c r="AK14" i="5"/>
  <c r="LX41" i="5" s="1"/>
  <c r="AJ14" i="5"/>
  <c r="AI14" i="5"/>
  <c r="AH14" i="5"/>
  <c r="AG14" i="5"/>
  <c r="AF14" i="5"/>
  <c r="AE14" i="5"/>
  <c r="AD14" i="5"/>
  <c r="S15" i="29" s="1"/>
  <c r="AC14" i="5"/>
  <c r="LD7" i="5" s="1"/>
  <c r="AB14" i="5"/>
  <c r="AA14" i="5"/>
  <c r="P15" i="29" s="1"/>
  <c r="Z14" i="5"/>
  <c r="Y14" i="5"/>
  <c r="X14" i="5"/>
  <c r="KZ7" i="5" s="1"/>
  <c r="W14" i="5"/>
  <c r="KV7" i="5" s="1"/>
  <c r="V14" i="5"/>
  <c r="KR7" i="5" s="1"/>
  <c r="S14" i="5"/>
  <c r="JS7" i="5" s="1"/>
  <c r="R14" i="5"/>
  <c r="JO7" i="5" s="1"/>
  <c r="Q14" i="5"/>
  <c r="J15" i="29" s="1"/>
  <c r="J14" i="5"/>
  <c r="I14" i="5"/>
  <c r="H14" i="5"/>
  <c r="C14" i="5"/>
  <c r="AR15" i="29" s="1"/>
  <c r="HQ13" i="5"/>
  <c r="E95" i="9" s="1"/>
  <c r="HP13" i="5"/>
  <c r="D95" i="9" s="1"/>
  <c r="EP13" i="5"/>
  <c r="CV13" i="5"/>
  <c r="AP14" i="29" s="1"/>
  <c r="CU13" i="5"/>
  <c r="CT13" i="5"/>
  <c r="FJ10" i="5" s="1"/>
  <c r="CS13" i="5"/>
  <c r="FF10" i="5" s="1"/>
  <c r="CR13" i="5"/>
  <c r="FR10" i="5" s="1"/>
  <c r="CQ13" i="5"/>
  <c r="CO13" i="5"/>
  <c r="CN13" i="5"/>
  <c r="CM13" i="5"/>
  <c r="AG14" i="29" s="1"/>
  <c r="CL13" i="5"/>
  <c r="FZ10" i="5" s="1"/>
  <c r="CK13" i="5"/>
  <c r="GL10" i="5" s="1"/>
  <c r="CJ13" i="5"/>
  <c r="GH10" i="5" s="1"/>
  <c r="CI13" i="5"/>
  <c r="AC14" i="29" s="1"/>
  <c r="CH13" i="5"/>
  <c r="BZ13" i="5"/>
  <c r="T14" i="29" s="1"/>
  <c r="BY13" i="5"/>
  <c r="IN32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Z40" i="5" s="1"/>
  <c r="AL13" i="5"/>
  <c r="LY40" i="5" s="1"/>
  <c r="AK13" i="5"/>
  <c r="LX40" i="5" s="1"/>
  <c r="AJ13" i="5"/>
  <c r="AI13" i="5"/>
  <c r="AH13" i="5"/>
  <c r="AG13" i="5"/>
  <c r="AF13" i="5"/>
  <c r="AE13" i="5"/>
  <c r="AD13" i="5"/>
  <c r="S14" i="29" s="1"/>
  <c r="AC13" i="5"/>
  <c r="LD6" i="5" s="1"/>
  <c r="AB13" i="5"/>
  <c r="AA13" i="5"/>
  <c r="Z13" i="5"/>
  <c r="KB6" i="5" s="1"/>
  <c r="Y13" i="5"/>
  <c r="X13" i="5"/>
  <c r="KZ6" i="5" s="1"/>
  <c r="W13" i="5"/>
  <c r="KV6" i="5" s="1"/>
  <c r="V13" i="5"/>
  <c r="KR6" i="5" s="1"/>
  <c r="S13" i="5"/>
  <c r="JS6" i="5" s="1"/>
  <c r="R13" i="5"/>
  <c r="JO6" i="5" s="1"/>
  <c r="Q13" i="5"/>
  <c r="J14" i="29" s="1"/>
  <c r="J13" i="5"/>
  <c r="I13" i="5"/>
  <c r="H13" i="5"/>
  <c r="C13" i="5"/>
  <c r="AR14" i="29" s="1"/>
  <c r="HQ12" i="5"/>
  <c r="C95" i="9" s="1"/>
  <c r="HP12" i="5"/>
  <c r="B95" i="9" s="1"/>
  <c r="EP12" i="5"/>
  <c r="CV12" i="5"/>
  <c r="AP13" i="29" s="1"/>
  <c r="CU12" i="5"/>
  <c r="CT12" i="5"/>
  <c r="CS12" i="5"/>
  <c r="FF9" i="5" s="1"/>
  <c r="CR12" i="5"/>
  <c r="FR9" i="5" s="1"/>
  <c r="CQ12" i="5"/>
  <c r="FN9" i="5" s="1"/>
  <c r="CO12" i="5"/>
  <c r="CN12" i="5"/>
  <c r="CM12" i="5"/>
  <c r="AG13" i="29" s="1"/>
  <c r="CL12" i="5"/>
  <c r="CK12" i="5"/>
  <c r="GL9" i="5" s="1"/>
  <c r="CJ12" i="5"/>
  <c r="GH9" i="5" s="1"/>
  <c r="CI12" i="5"/>
  <c r="AC13" i="29" s="1"/>
  <c r="CH12" i="5"/>
  <c r="BZ12" i="5"/>
  <c r="T13" i="29" s="1"/>
  <c r="BY12" i="5"/>
  <c r="IN31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Z39" i="5" s="1"/>
  <c r="AL12" i="5"/>
  <c r="LY39" i="5" s="1"/>
  <c r="AK12" i="5"/>
  <c r="LX39" i="5" s="1"/>
  <c r="AJ12" i="5"/>
  <c r="AI12" i="5"/>
  <c r="AH12" i="5"/>
  <c r="AG12" i="5"/>
  <c r="AF12" i="5"/>
  <c r="AE12" i="5"/>
  <c r="AD12" i="5"/>
  <c r="S13" i="29" s="1"/>
  <c r="AC12" i="5"/>
  <c r="LD5" i="5" s="1"/>
  <c r="AB12" i="5"/>
  <c r="AA12" i="5"/>
  <c r="KN5" i="5" s="1"/>
  <c r="Z12" i="5"/>
  <c r="KB5" i="5" s="1"/>
  <c r="Y12" i="5"/>
  <c r="X12" i="5"/>
  <c r="KZ5" i="5" s="1"/>
  <c r="W12" i="5"/>
  <c r="KV5" i="5" s="1"/>
  <c r="V12" i="5"/>
  <c r="S12" i="5"/>
  <c r="JS5" i="5" s="1"/>
  <c r="R12" i="5"/>
  <c r="JO5" i="5" s="1"/>
  <c r="Q12" i="5"/>
  <c r="J13" i="29" s="1"/>
  <c r="J12" i="5"/>
  <c r="I12" i="5"/>
  <c r="H12" i="5"/>
  <c r="C12" i="5"/>
  <c r="AR13" i="29" s="1"/>
  <c r="IU11" i="5"/>
  <c r="IK11" i="5"/>
  <c r="I23" i="29" s="1"/>
  <c r="IF11" i="5"/>
  <c r="HT11" i="5"/>
  <c r="HL11" i="5"/>
  <c r="EP11" i="5"/>
  <c r="EO11" i="5"/>
  <c r="CV11" i="5"/>
  <c r="AP12" i="29" s="1"/>
  <c r="CU11" i="5"/>
  <c r="CT11" i="5"/>
  <c r="CS11" i="5"/>
  <c r="CR11" i="5"/>
  <c r="FR8" i="5" s="1"/>
  <c r="CQ11" i="5"/>
  <c r="FN8" i="5" s="1"/>
  <c r="CO11" i="5"/>
  <c r="CN11" i="5"/>
  <c r="CM11" i="5"/>
  <c r="AG12" i="29" s="1"/>
  <c r="CL11" i="5"/>
  <c r="CK11" i="5"/>
  <c r="CJ11" i="5"/>
  <c r="GH8" i="5" s="1"/>
  <c r="CI11" i="5"/>
  <c r="AC12" i="29" s="1"/>
  <c r="CH11" i="5"/>
  <c r="GT8" i="5" s="1"/>
  <c r="BZ11" i="5"/>
  <c r="T12" i="29" s="1"/>
  <c r="BY11" i="5"/>
  <c r="IN30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Z38" i="5" s="1"/>
  <c r="AL11" i="5"/>
  <c r="LY38" i="5" s="1"/>
  <c r="AK11" i="5"/>
  <c r="LX38" i="5" s="1"/>
  <c r="AJ11" i="5"/>
  <c r="AI11" i="5"/>
  <c r="AH11" i="5"/>
  <c r="AG11" i="5"/>
  <c r="AF11" i="5"/>
  <c r="AE11" i="5"/>
  <c r="AD11" i="5"/>
  <c r="S12" i="29" s="1"/>
  <c r="AC11" i="5"/>
  <c r="AB11" i="5"/>
  <c r="JW4" i="5" s="1"/>
  <c r="AA11" i="5"/>
  <c r="KN4" i="5" s="1"/>
  <c r="Z11" i="5"/>
  <c r="KB4" i="5" s="1"/>
  <c r="Y11" i="5"/>
  <c r="X11" i="5"/>
  <c r="KZ4" i="5" s="1"/>
  <c r="W11" i="5"/>
  <c r="KV4" i="5" s="1"/>
  <c r="V11" i="5"/>
  <c r="S11" i="5"/>
  <c r="JS4" i="5" s="1"/>
  <c r="R11" i="5"/>
  <c r="JO4" i="5" s="1"/>
  <c r="Q11" i="5"/>
  <c r="J12" i="29" s="1"/>
  <c r="J11" i="5"/>
  <c r="I11" i="5"/>
  <c r="H11" i="5"/>
  <c r="C11" i="5"/>
  <c r="AR12" i="29" s="1"/>
  <c r="LU10" i="5"/>
  <c r="LQ10" i="5"/>
  <c r="LM10" i="5"/>
  <c r="KK10" i="5"/>
  <c r="KG10" i="5"/>
  <c r="IU10" i="5"/>
  <c r="IK10" i="5"/>
  <c r="IF10" i="5"/>
  <c r="HT10" i="5"/>
  <c r="HL10" i="5"/>
  <c r="EP10" i="5"/>
  <c r="EO10" i="5"/>
  <c r="CV10" i="5"/>
  <c r="AP11" i="29" s="1"/>
  <c r="CU10" i="5"/>
  <c r="CT10" i="5"/>
  <c r="CS10" i="5"/>
  <c r="CR10" i="5"/>
  <c r="CQ10" i="5"/>
  <c r="FM6" i="5" s="1"/>
  <c r="CO10" i="5"/>
  <c r="FA6" i="5" s="1"/>
  <c r="CN10" i="5"/>
  <c r="CM10" i="5"/>
  <c r="CL10" i="5"/>
  <c r="CK10" i="5"/>
  <c r="CJ10" i="5"/>
  <c r="CI10" i="5"/>
  <c r="CH10" i="5"/>
  <c r="GS6" i="5" s="1"/>
  <c r="BZ10" i="5"/>
  <c r="HA6" i="5" s="1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Z30" i="5" s="1"/>
  <c r="AJ10" i="5"/>
  <c r="AH10" i="5"/>
  <c r="AG10" i="5"/>
  <c r="AF10" i="5"/>
  <c r="AE10" i="5"/>
  <c r="AD10" i="5"/>
  <c r="S11" i="29" s="1"/>
  <c r="AC10" i="5"/>
  <c r="AA10" i="5"/>
  <c r="KO5" i="5" s="1"/>
  <c r="Z10" i="5"/>
  <c r="Y10" i="5"/>
  <c r="LI5" i="5" s="1"/>
  <c r="X10" i="5"/>
  <c r="LA5" i="5" s="1"/>
  <c r="W10" i="5"/>
  <c r="KW5" i="5" s="1"/>
  <c r="V10" i="5"/>
  <c r="S10" i="5"/>
  <c r="JT5" i="5" s="1"/>
  <c r="J10" i="5"/>
  <c r="I10" i="5"/>
  <c r="H10" i="5"/>
  <c r="LU9" i="5"/>
  <c r="LQ9" i="5"/>
  <c r="LM9" i="5"/>
  <c r="KK9" i="5"/>
  <c r="KG9" i="5"/>
  <c r="IU9" i="5"/>
  <c r="IL9" i="5"/>
  <c r="I20" i="29" s="1"/>
  <c r="IK9" i="5"/>
  <c r="I21" i="29" s="1"/>
  <c r="IG9" i="5"/>
  <c r="H7" i="29" s="1"/>
  <c r="IF9" i="5"/>
  <c r="H21" i="29" s="1"/>
  <c r="HT9" i="5"/>
  <c r="HM9" i="5"/>
  <c r="HL9" i="5"/>
  <c r="EP9" i="5"/>
  <c r="EO9" i="5"/>
  <c r="CV9" i="5"/>
  <c r="AP10" i="29" s="1"/>
  <c r="CU9" i="5"/>
  <c r="CT9" i="5"/>
  <c r="CS9" i="5"/>
  <c r="CR9" i="5"/>
  <c r="CQ9" i="5"/>
  <c r="CO9" i="5"/>
  <c r="FA5" i="5" s="1"/>
  <c r="CN9" i="5"/>
  <c r="EW5" i="5" s="1"/>
  <c r="CM9" i="5"/>
  <c r="AG10" i="29" s="1"/>
  <c r="CL9" i="5"/>
  <c r="CK9" i="5"/>
  <c r="CJ9" i="5"/>
  <c r="CI9" i="5"/>
  <c r="AC10" i="29" s="1"/>
  <c r="CH9" i="5"/>
  <c r="GS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Z29" i="5" s="1"/>
  <c r="AJ9" i="5"/>
  <c r="AH9" i="5"/>
  <c r="AG9" i="5"/>
  <c r="AF9" i="5"/>
  <c r="AE9" i="5"/>
  <c r="AD9" i="5"/>
  <c r="S10" i="29" s="1"/>
  <c r="AC9" i="5"/>
  <c r="AB9" i="5"/>
  <c r="JX4" i="5" s="1"/>
  <c r="AA9" i="5"/>
  <c r="Z9" i="5"/>
  <c r="Y9" i="5"/>
  <c r="LI4" i="5" s="1"/>
  <c r="X9" i="5"/>
  <c r="LA4" i="5" s="1"/>
  <c r="W9" i="5"/>
  <c r="KW4" i="5" s="1"/>
  <c r="V9" i="5"/>
  <c r="S9" i="5"/>
  <c r="JT4" i="5" s="1"/>
  <c r="R9" i="5"/>
  <c r="JP4" i="5" s="1"/>
  <c r="Q9" i="5"/>
  <c r="J10" i="29" s="1"/>
  <c r="J9" i="5"/>
  <c r="I9" i="5"/>
  <c r="H9" i="5"/>
  <c r="LU8" i="5"/>
  <c r="LQ8" i="5"/>
  <c r="LM8" i="5"/>
  <c r="KK8" i="5"/>
  <c r="KJ8" i="5"/>
  <c r="KG8" i="5"/>
  <c r="KF8" i="5"/>
  <c r="IU8" i="5"/>
  <c r="IL8" i="5"/>
  <c r="IK8" i="5"/>
  <c r="IG8" i="5"/>
  <c r="IF8" i="5"/>
  <c r="H17" i="29" s="1"/>
  <c r="HU8" i="5"/>
  <c r="HT8" i="5"/>
  <c r="HM8" i="5"/>
  <c r="HL8" i="5"/>
  <c r="EP8" i="5"/>
  <c r="EO8" i="5"/>
  <c r="CV8" i="5"/>
  <c r="AP9" i="29" s="1"/>
  <c r="CU8" i="5"/>
  <c r="ET7" i="5" s="1"/>
  <c r="CT8" i="5"/>
  <c r="CS8" i="5"/>
  <c r="CR8" i="5"/>
  <c r="CQ8" i="5"/>
  <c r="CO8" i="5"/>
  <c r="FB7" i="5" s="1"/>
  <c r="CN8" i="5"/>
  <c r="EX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U7" i="5"/>
  <c r="LT7" i="5"/>
  <c r="LQ7" i="5"/>
  <c r="LP7" i="5"/>
  <c r="LM7" i="5"/>
  <c r="LL7" i="5"/>
  <c r="KK7" i="5"/>
  <c r="KJ7" i="5"/>
  <c r="KG7" i="5"/>
  <c r="KF7" i="5"/>
  <c r="IL7" i="5"/>
  <c r="I14" i="29" s="1"/>
  <c r="IK7" i="5"/>
  <c r="IG7" i="5"/>
  <c r="IF7" i="5"/>
  <c r="H16" i="29" s="1"/>
  <c r="HU7" i="5"/>
  <c r="HT7" i="5"/>
  <c r="HM7" i="5"/>
  <c r="HL7" i="5"/>
  <c r="EP7" i="5"/>
  <c r="EO7" i="5"/>
  <c r="CV7" i="5"/>
  <c r="AP8" i="29" s="1"/>
  <c r="CU7" i="5"/>
  <c r="ET6" i="5" s="1"/>
  <c r="CT7" i="5"/>
  <c r="FJ6" i="5" s="1"/>
  <c r="CS7" i="5"/>
  <c r="CR7" i="5"/>
  <c r="CQ7" i="5"/>
  <c r="CO7" i="5"/>
  <c r="CN7" i="5"/>
  <c r="EX6" i="5" s="1"/>
  <c r="CM7" i="5"/>
  <c r="AG8" i="29" s="1"/>
  <c r="CL7" i="5"/>
  <c r="FZ6" i="5" s="1"/>
  <c r="CK7" i="5"/>
  <c r="CJ7" i="5"/>
  <c r="CI7" i="5"/>
  <c r="AC8" i="29" s="1"/>
  <c r="CH7" i="5"/>
  <c r="BZ7" i="5"/>
  <c r="T8" i="29" s="1"/>
  <c r="BY7" i="5"/>
  <c r="IN29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Z37" i="5" s="1"/>
  <c r="AL7" i="5"/>
  <c r="LY37" i="5" s="1"/>
  <c r="AK7" i="5"/>
  <c r="LX37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Z3" i="5" s="1"/>
  <c r="W7" i="5"/>
  <c r="KV3" i="5" s="1"/>
  <c r="V7" i="5"/>
  <c r="KR3" i="5" s="1"/>
  <c r="S7" i="5"/>
  <c r="JS3" i="5" s="1"/>
  <c r="R7" i="5"/>
  <c r="JO3" i="5" s="1"/>
  <c r="Q7" i="5"/>
  <c r="JK3" i="5" s="1"/>
  <c r="J7" i="5"/>
  <c r="I7" i="5"/>
  <c r="H7" i="5"/>
  <c r="C7" i="5"/>
  <c r="AR8" i="29" s="1"/>
  <c r="LZ6" i="5"/>
  <c r="LU6" i="5"/>
  <c r="LT6" i="5"/>
  <c r="LQ6" i="5"/>
  <c r="LP6" i="5"/>
  <c r="LM6" i="5"/>
  <c r="LL6" i="5"/>
  <c r="KK6" i="5"/>
  <c r="KJ6" i="5"/>
  <c r="KG6" i="5"/>
  <c r="KF6" i="5"/>
  <c r="IL6" i="5"/>
  <c r="I13" i="29" s="1"/>
  <c r="IK6" i="5"/>
  <c r="IG6" i="5"/>
  <c r="IF6" i="5"/>
  <c r="HU6" i="5"/>
  <c r="HT6" i="5"/>
  <c r="HM6" i="5"/>
  <c r="HL6" i="5"/>
  <c r="EP6" i="5"/>
  <c r="EO6" i="5"/>
  <c r="CV6" i="5"/>
  <c r="AP7" i="29" s="1"/>
  <c r="CU6" i="5"/>
  <c r="ET5" i="5" s="1"/>
  <c r="CT6" i="5"/>
  <c r="FJ5" i="5" s="1"/>
  <c r="CS6" i="5"/>
  <c r="FF5" i="5" s="1"/>
  <c r="CR6" i="5"/>
  <c r="CQ6" i="5"/>
  <c r="CO6" i="5"/>
  <c r="CN6" i="5"/>
  <c r="CM6" i="5"/>
  <c r="AG7" i="29" s="1"/>
  <c r="CL6" i="5"/>
  <c r="FZ5" i="5" s="1"/>
  <c r="CK6" i="5"/>
  <c r="GL5" i="5" s="1"/>
  <c r="CJ6" i="5"/>
  <c r="CI6" i="5"/>
  <c r="AC7" i="29" s="1"/>
  <c r="CH6" i="5"/>
  <c r="BY6" i="5"/>
  <c r="IO29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Z36" i="5" s="1"/>
  <c r="AL6" i="5"/>
  <c r="LY36" i="5" s="1"/>
  <c r="AK6" i="5"/>
  <c r="LX36" i="5" s="1"/>
  <c r="AJ6" i="5"/>
  <c r="AI6" i="5"/>
  <c r="AH6" i="5"/>
  <c r="AG6" i="5"/>
  <c r="AF6" i="5"/>
  <c r="AE6" i="5"/>
  <c r="AC6" i="5"/>
  <c r="LD2" i="5" s="1"/>
  <c r="AB6" i="5"/>
  <c r="AA6" i="5"/>
  <c r="Z6" i="5"/>
  <c r="Y6" i="5"/>
  <c r="X6" i="5"/>
  <c r="KZ2" i="5" s="1"/>
  <c r="W6" i="5"/>
  <c r="KV2" i="5" s="1"/>
  <c r="V6" i="5"/>
  <c r="KR2" i="5" s="1"/>
  <c r="R6" i="5"/>
  <c r="JO2" i="5" s="1"/>
  <c r="Q6" i="5"/>
  <c r="JK2" i="5" s="1"/>
  <c r="J6" i="5"/>
  <c r="I6" i="5"/>
  <c r="H6" i="5"/>
  <c r="C6" i="5"/>
  <c r="AR7" i="29" s="1"/>
  <c r="LZ5" i="5"/>
  <c r="LU5" i="5"/>
  <c r="LT5" i="5"/>
  <c r="LQ5" i="5"/>
  <c r="LP5" i="5"/>
  <c r="LM5" i="5"/>
  <c r="LL5" i="5"/>
  <c r="KK5" i="5"/>
  <c r="KJ5" i="5"/>
  <c r="KG5" i="5"/>
  <c r="KF5" i="5"/>
  <c r="IL5" i="5"/>
  <c r="IK5" i="5"/>
  <c r="IG5" i="5"/>
  <c r="IF5" i="5"/>
  <c r="HU5" i="5"/>
  <c r="HT5" i="5"/>
  <c r="HM5" i="5"/>
  <c r="HL5" i="5"/>
  <c r="EP5" i="5"/>
  <c r="EO5" i="5"/>
  <c r="CV5" i="5"/>
  <c r="AP6" i="29" s="1"/>
  <c r="CU5" i="5"/>
  <c r="CT5" i="5"/>
  <c r="FI4" i="5" s="1"/>
  <c r="CS5" i="5"/>
  <c r="FE4" i="5" s="1"/>
  <c r="CR5" i="5"/>
  <c r="FQ4" i="5" s="1"/>
  <c r="CQ5" i="5"/>
  <c r="CO5" i="5"/>
  <c r="CN5" i="5"/>
  <c r="CM5" i="5"/>
  <c r="AG6" i="29" s="1"/>
  <c r="CL5" i="5"/>
  <c r="FY4" i="5" s="1"/>
  <c r="CK5" i="5"/>
  <c r="GK4" i="5" s="1"/>
  <c r="CJ5" i="5"/>
  <c r="GG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Z28" i="5" s="1"/>
  <c r="AJ5" i="5"/>
  <c r="AH5" i="5"/>
  <c r="AG5" i="5"/>
  <c r="AF5" i="5"/>
  <c r="AE5" i="5"/>
  <c r="AD5" i="5"/>
  <c r="S6" i="29" s="1"/>
  <c r="AC5" i="5"/>
  <c r="LE3" i="5" s="1"/>
  <c r="AB5" i="5"/>
  <c r="AA5" i="5"/>
  <c r="Z5" i="5"/>
  <c r="KC3" i="5" s="1"/>
  <c r="Y5" i="5"/>
  <c r="X5" i="5"/>
  <c r="LA3" i="5" s="1"/>
  <c r="W5" i="5"/>
  <c r="KW3" i="5" s="1"/>
  <c r="V5" i="5"/>
  <c r="KS3" i="5" s="1"/>
  <c r="S5" i="5"/>
  <c r="JT3" i="5" s="1"/>
  <c r="R5" i="5"/>
  <c r="JP3" i="5" s="1"/>
  <c r="Q5" i="5"/>
  <c r="JL3" i="5" s="1"/>
  <c r="J5" i="5"/>
  <c r="I5" i="5"/>
  <c r="H5" i="5"/>
  <c r="LZ4" i="5"/>
  <c r="LY4" i="5"/>
  <c r="LU4" i="5"/>
  <c r="LT4" i="5"/>
  <c r="LQ4" i="5"/>
  <c r="LP4" i="5"/>
  <c r="LM4" i="5"/>
  <c r="LL4" i="5"/>
  <c r="KK4" i="5"/>
  <c r="KJ4" i="5"/>
  <c r="KG4" i="5"/>
  <c r="KF4" i="5"/>
  <c r="IL4" i="5"/>
  <c r="IK4" i="5"/>
  <c r="I6" i="29" s="1"/>
  <c r="IG4" i="5"/>
  <c r="H8" i="29" s="1"/>
  <c r="IF4" i="5"/>
  <c r="HU4" i="5"/>
  <c r="HT4" i="5"/>
  <c r="HM4" i="5"/>
  <c r="HL4" i="5"/>
  <c r="EP4" i="5"/>
  <c r="EO4" i="5"/>
  <c r="CV4" i="5"/>
  <c r="AP5" i="29" s="1"/>
  <c r="CU4" i="5"/>
  <c r="CT4" i="5"/>
  <c r="CS4" i="5"/>
  <c r="FE3" i="5" s="1"/>
  <c r="CR4" i="5"/>
  <c r="FQ3" i="5" s="1"/>
  <c r="CQ4" i="5"/>
  <c r="FM3" i="5" s="1"/>
  <c r="CO4" i="5"/>
  <c r="CN4" i="5"/>
  <c r="CM4" i="5"/>
  <c r="AG5" i="29" s="1"/>
  <c r="CL4" i="5"/>
  <c r="CK4" i="5"/>
  <c r="GK3" i="5" s="1"/>
  <c r="CJ4" i="5"/>
  <c r="GG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Z27" i="5" s="1"/>
  <c r="AJ4" i="5"/>
  <c r="AH4" i="5"/>
  <c r="AG4" i="5"/>
  <c r="AF4" i="5"/>
  <c r="AE4" i="5"/>
  <c r="AD4" i="5"/>
  <c r="S5" i="29" s="1"/>
  <c r="AC4" i="5"/>
  <c r="LE2" i="5" s="1"/>
  <c r="AB4" i="5"/>
  <c r="AA4" i="5"/>
  <c r="KO2" i="5" s="1"/>
  <c r="Z4" i="5"/>
  <c r="O5" i="29" s="1"/>
  <c r="Y4" i="5"/>
  <c r="N5" i="29" s="1"/>
  <c r="X4" i="5"/>
  <c r="LA2" i="5" s="1"/>
  <c r="W4" i="5"/>
  <c r="KW2" i="5" s="1"/>
  <c r="V4" i="5"/>
  <c r="S4" i="5"/>
  <c r="JT2" i="5" s="1"/>
  <c r="R4" i="5"/>
  <c r="JP2" i="5" s="1"/>
  <c r="Q4" i="5"/>
  <c r="J5" i="29" s="1"/>
  <c r="J4" i="5"/>
  <c r="I4" i="5"/>
  <c r="H4" i="5"/>
  <c r="LZ3" i="5"/>
  <c r="LY3" i="5"/>
  <c r="LU3" i="5"/>
  <c r="LT3" i="5"/>
  <c r="LQ3" i="5"/>
  <c r="LP3" i="5"/>
  <c r="LM3" i="5"/>
  <c r="LL3" i="5"/>
  <c r="KK3" i="5"/>
  <c r="KJ3" i="5"/>
  <c r="KG3" i="5"/>
  <c r="KF3" i="5"/>
  <c r="IL3" i="5"/>
  <c r="IK3" i="5"/>
  <c r="IG3" i="5"/>
  <c r="IF3" i="5"/>
  <c r="HU3" i="5"/>
  <c r="HT3" i="5"/>
  <c r="HM3" i="5"/>
  <c r="HL3" i="5"/>
  <c r="EP3" i="5"/>
  <c r="EO3" i="5"/>
  <c r="CV3" i="5"/>
  <c r="AP4" i="29" s="1"/>
  <c r="CU3" i="5"/>
  <c r="CT3" i="5"/>
  <c r="CS3" i="5"/>
  <c r="CR3" i="5"/>
  <c r="FR4" i="5" s="1"/>
  <c r="CQ3" i="5"/>
  <c r="FN4" i="5" s="1"/>
  <c r="CO3" i="5"/>
  <c r="CN3" i="5"/>
  <c r="CM3" i="5"/>
  <c r="AG4" i="29" s="1"/>
  <c r="CL3" i="5"/>
  <c r="CK3" i="5"/>
  <c r="CJ3" i="5"/>
  <c r="GH4" i="5" s="1"/>
  <c r="CI3" i="5"/>
  <c r="AC4" i="29" s="1"/>
  <c r="CH3" i="5"/>
  <c r="GT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U2" i="5"/>
  <c r="LT2" i="5"/>
  <c r="LQ2" i="5"/>
  <c r="LP2" i="5"/>
  <c r="LM2" i="5"/>
  <c r="LL2" i="5"/>
  <c r="KK2" i="5"/>
  <c r="KJ2" i="5"/>
  <c r="KG2" i="5"/>
  <c r="KF2" i="5"/>
  <c r="CV2" i="5"/>
  <c r="AP3" i="29" s="1"/>
  <c r="CU2" i="5"/>
  <c r="CT2" i="5"/>
  <c r="CS2" i="5"/>
  <c r="CR2" i="5"/>
  <c r="CQ2" i="5"/>
  <c r="FN3" i="5" s="1"/>
  <c r="CO2" i="5"/>
  <c r="FB3" i="5" s="1"/>
  <c r="CN2" i="5"/>
  <c r="CM2" i="5"/>
  <c r="AG3" i="29" s="1"/>
  <c r="CL2" i="5"/>
  <c r="CK2" i="5"/>
  <c r="CJ2" i="5"/>
  <c r="CI2" i="5"/>
  <c r="AC3" i="29" s="1"/>
  <c r="CH2" i="5"/>
  <c r="GT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MA26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L8" i="12"/>
  <c r="ARK8" i="12"/>
  <c r="ARJ8" i="12"/>
  <c r="ARI8" i="12"/>
  <c r="ARH8" i="12"/>
  <c r="ARG8" i="12"/>
  <c r="ARF8" i="12"/>
  <c r="ARE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A8" i="12"/>
  <c r="APZ8" i="12"/>
  <c r="APY8" i="12"/>
  <c r="APX8" i="12"/>
  <c r="APW8" i="12"/>
  <c r="APV8" i="12"/>
  <c r="APU8" i="12"/>
  <c r="APT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OP8" i="12"/>
  <c r="AOO8" i="12"/>
  <c r="AON8" i="12"/>
  <c r="AOM8" i="12"/>
  <c r="AOL8" i="12"/>
  <c r="AOK8" i="12"/>
  <c r="AOJ8" i="12"/>
  <c r="AOI8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VS7" i="12"/>
  <c r="AVR7" i="12"/>
  <c r="AVQ7" i="12"/>
  <c r="AVP7" i="12"/>
  <c r="AVO7" i="12"/>
  <c r="AVN7" i="12"/>
  <c r="AVM7" i="12"/>
  <c r="AVL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H7" i="12"/>
  <c r="AUG7" i="12"/>
  <c r="AUF7" i="12"/>
  <c r="AUE7" i="12"/>
  <c r="AUD7" i="12"/>
  <c r="AUC7" i="12"/>
  <c r="AUB7" i="12"/>
  <c r="AUA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SW7" i="12"/>
  <c r="ASV7" i="12"/>
  <c r="ASU7" i="12"/>
  <c r="AST7" i="12"/>
  <c r="ASS7" i="12"/>
  <c r="ASR7" i="12"/>
  <c r="ASQ7" i="12"/>
  <c r="ASP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L7" i="12"/>
  <c r="ARK7" i="12"/>
  <c r="ARJ7" i="12"/>
  <c r="ARI7" i="12"/>
  <c r="ARH7" i="12"/>
  <c r="ARG7" i="12"/>
  <c r="ARF7" i="12"/>
  <c r="ARE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A7" i="12"/>
  <c r="APZ7" i="12"/>
  <c r="APY7" i="12"/>
  <c r="APX7" i="12"/>
  <c r="APW7" i="12"/>
  <c r="APV7" i="12"/>
  <c r="APU7" i="12"/>
  <c r="APT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OP7" i="12"/>
  <c r="AOO7" i="12"/>
  <c r="AON7" i="12"/>
  <c r="AOM7" i="12"/>
  <c r="AOL7" i="12"/>
  <c r="AOK7" i="12"/>
  <c r="AOJ7" i="12"/>
  <c r="AOI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E7" i="12"/>
  <c r="AND7" i="12"/>
  <c r="ANC7" i="12"/>
  <c r="ANB7" i="12"/>
  <c r="ANA7" i="12"/>
  <c r="AMZ7" i="12"/>
  <c r="AMY7" i="12"/>
  <c r="AMX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LT7" i="12"/>
  <c r="ALS7" i="12"/>
  <c r="ALR7" i="12"/>
  <c r="ALQ7" i="12"/>
  <c r="ALP7" i="12"/>
  <c r="ALO7" i="12"/>
  <c r="ALN7" i="12"/>
  <c r="ALM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J7" i="12"/>
  <c r="AKI7" i="12"/>
  <c r="AKH7" i="12"/>
  <c r="AKG7" i="12"/>
  <c r="AKF7" i="12"/>
  <c r="AKE7" i="12"/>
  <c r="AKD7" i="12"/>
  <c r="AKC7" i="12"/>
  <c r="AKB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ER7" i="12"/>
  <c r="AEQ7" i="12"/>
  <c r="AEP7" i="12"/>
  <c r="AEO7" i="12"/>
  <c r="AEN7" i="12"/>
  <c r="AEM7" i="12"/>
  <c r="AEL7" i="12"/>
  <c r="AEK7" i="12"/>
  <c r="AEJ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G7" i="12"/>
  <c r="ADF7" i="12"/>
  <c r="ADE7" i="12"/>
  <c r="ADD7" i="12"/>
  <c r="ADC7" i="12"/>
  <c r="ADB7" i="12"/>
  <c r="ADA7" i="12"/>
  <c r="ACZ7" i="12"/>
  <c r="ACY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BV7" i="12"/>
  <c r="ABU7" i="12"/>
  <c r="ABT7" i="12"/>
  <c r="ABS7" i="12"/>
  <c r="ABR7" i="12"/>
  <c r="ABQ7" i="12"/>
  <c r="ABP7" i="12"/>
  <c r="ABO7" i="12"/>
  <c r="ABN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K7" i="12"/>
  <c r="AAJ7" i="12"/>
  <c r="AAI7" i="12"/>
  <c r="AAH7" i="12"/>
  <c r="AAG7" i="12"/>
  <c r="AAF7" i="12"/>
  <c r="AAE7" i="12"/>
  <c r="AAD7" i="12"/>
  <c r="AAC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YZ7" i="12"/>
  <c r="YY7" i="12"/>
  <c r="YX7" i="12"/>
  <c r="YW7" i="12"/>
  <c r="YV7" i="12"/>
  <c r="YU7" i="12"/>
  <c r="YT7" i="12"/>
  <c r="YS7" i="12"/>
  <c r="YR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O7" i="12"/>
  <c r="XN7" i="12"/>
  <c r="XM7" i="12"/>
  <c r="XL7" i="12"/>
  <c r="XK7" i="12"/>
  <c r="XJ7" i="12"/>
  <c r="XI7" i="12"/>
  <c r="XH7" i="12"/>
  <c r="XG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D7" i="12"/>
  <c r="WC7" i="12"/>
  <c r="WB7" i="12"/>
  <c r="WA7" i="12"/>
  <c r="VZ7" i="12"/>
  <c r="VY7" i="12"/>
  <c r="VX7" i="12"/>
  <c r="VW7" i="12"/>
  <c r="VV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L7" i="12"/>
  <c r="QK7" i="12"/>
  <c r="QJ7" i="12"/>
  <c r="QI7" i="12"/>
  <c r="QH7" i="12"/>
  <c r="QG7" i="12"/>
  <c r="QF7" i="12"/>
  <c r="QE7" i="12"/>
  <c r="QD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A7" i="12"/>
  <c r="OZ7" i="12"/>
  <c r="OY7" i="12"/>
  <c r="OX7" i="12"/>
  <c r="OW7" i="12"/>
  <c r="OV7" i="12"/>
  <c r="OU7" i="12"/>
  <c r="OT7" i="12"/>
  <c r="OS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P7" i="12"/>
  <c r="NO7" i="12"/>
  <c r="NN7" i="12"/>
  <c r="NM7" i="12"/>
  <c r="NL7" i="12"/>
  <c r="NK7" i="12"/>
  <c r="NJ7" i="12"/>
  <c r="NI7" i="12"/>
  <c r="NH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E7" i="12"/>
  <c r="MD7" i="12"/>
  <c r="MC7" i="12"/>
  <c r="MB7" i="12"/>
  <c r="MA7" i="12"/>
  <c r="LZ7" i="12"/>
  <c r="LY7" i="12"/>
  <c r="LX7" i="12"/>
  <c r="LW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KT7" i="12"/>
  <c r="KS7" i="12"/>
  <c r="KR7" i="12"/>
  <c r="KQ7" i="12"/>
  <c r="KP7" i="12"/>
  <c r="KO7" i="12"/>
  <c r="KN7" i="12"/>
  <c r="KM7" i="12"/>
  <c r="KL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I7" i="12"/>
  <c r="JH7" i="12"/>
  <c r="JG7" i="12"/>
  <c r="JF7" i="12"/>
  <c r="JE7" i="12"/>
  <c r="JD7" i="12"/>
  <c r="JC7" i="12"/>
  <c r="JB7" i="12"/>
  <c r="JA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HX7" i="12"/>
  <c r="HW7" i="12"/>
  <c r="HV7" i="12"/>
  <c r="HU7" i="12"/>
  <c r="HT7" i="12"/>
  <c r="HS7" i="12"/>
  <c r="HR7" i="12"/>
  <c r="HQ7" i="12"/>
  <c r="HP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M7" i="12"/>
  <c r="GL7" i="12"/>
  <c r="GK7" i="12"/>
  <c r="GJ7" i="12"/>
  <c r="GI7" i="12"/>
  <c r="GH7" i="12"/>
  <c r="GG7" i="12"/>
  <c r="GF7" i="12"/>
  <c r="GE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B7" i="12"/>
  <c r="FA7" i="12"/>
  <c r="EZ7" i="12"/>
  <c r="EY7" i="12"/>
  <c r="EX7" i="12"/>
  <c r="EW7" i="12"/>
  <c r="EV7" i="12"/>
  <c r="EU7" i="12"/>
  <c r="ET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DQ7" i="12"/>
  <c r="DP7" i="12"/>
  <c r="DO7" i="12"/>
  <c r="DN7" i="12"/>
  <c r="DM7" i="12"/>
  <c r="DL7" i="12"/>
  <c r="DK7" i="12"/>
  <c r="DJ7" i="12"/>
  <c r="DI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F7" i="12"/>
  <c r="CE7" i="12"/>
  <c r="CD7" i="12"/>
  <c r="CC7" i="12"/>
  <c r="CB7" i="12"/>
  <c r="CA7" i="12"/>
  <c r="BZ7" i="12"/>
  <c r="BY7" i="12"/>
  <c r="BX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AU7" i="12"/>
  <c r="AT7" i="12"/>
  <c r="AS7" i="12"/>
  <c r="AR7" i="12"/>
  <c r="AQ7" i="12"/>
  <c r="AP7" i="12"/>
  <c r="AO7" i="12"/>
  <c r="AN7" i="12"/>
  <c r="AM7" i="12"/>
  <c r="AF7" i="12"/>
  <c r="AE7" i="12"/>
  <c r="AD7" i="12"/>
  <c r="AC7" i="12"/>
  <c r="AB7" i="12"/>
  <c r="AA7" i="12"/>
  <c r="Z7" i="12"/>
  <c r="Y7" i="12"/>
  <c r="X7" i="12"/>
  <c r="W7" i="12"/>
  <c r="V7" i="12"/>
  <c r="U7" i="12"/>
  <c r="J7" i="12"/>
  <c r="I7" i="12"/>
  <c r="H7" i="12"/>
  <c r="G7" i="12"/>
  <c r="F7" i="12"/>
  <c r="E7" i="12"/>
  <c r="D7" i="12"/>
  <c r="C7" i="12"/>
  <c r="B7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VS6" i="12"/>
  <c r="AVR6" i="12"/>
  <c r="AVQ6" i="12"/>
  <c r="AVP6" i="12"/>
  <c r="AVO6" i="12"/>
  <c r="AVN6" i="12"/>
  <c r="AVM6" i="12"/>
  <c r="AVL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H6" i="12"/>
  <c r="AUG6" i="12"/>
  <c r="AUF6" i="12"/>
  <c r="AUE6" i="12"/>
  <c r="AUD6" i="12"/>
  <c r="AUC6" i="12"/>
  <c r="AUB6" i="12"/>
  <c r="AUA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SW6" i="12"/>
  <c r="ASV6" i="12"/>
  <c r="ASU6" i="12"/>
  <c r="AST6" i="12"/>
  <c r="ASS6" i="12"/>
  <c r="ASR6" i="12"/>
  <c r="ASQ6" i="12"/>
  <c r="ASP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L6" i="12"/>
  <c r="ARK6" i="12"/>
  <c r="ARJ6" i="12"/>
  <c r="ARI6" i="12"/>
  <c r="ARH6" i="12"/>
  <c r="ARG6" i="12"/>
  <c r="ARF6" i="12"/>
  <c r="ARE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A6" i="12"/>
  <c r="APZ6" i="12"/>
  <c r="APY6" i="12"/>
  <c r="APX6" i="12"/>
  <c r="APW6" i="12"/>
  <c r="APV6" i="12"/>
  <c r="APU6" i="12"/>
  <c r="APT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OP6" i="12"/>
  <c r="AOO6" i="12"/>
  <c r="AON6" i="12"/>
  <c r="AOM6" i="12"/>
  <c r="AOL6" i="12"/>
  <c r="AOK6" i="12"/>
  <c r="AOJ6" i="12"/>
  <c r="AOI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E6" i="12"/>
  <c r="AND6" i="12"/>
  <c r="ANC6" i="12"/>
  <c r="ANB6" i="12"/>
  <c r="ANA6" i="12"/>
  <c r="AMZ6" i="12"/>
  <c r="AMY6" i="12"/>
  <c r="AMX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LT6" i="12"/>
  <c r="ALS6" i="12"/>
  <c r="ALR6" i="12"/>
  <c r="ALQ6" i="12"/>
  <c r="ALP6" i="12"/>
  <c r="ALO6" i="12"/>
  <c r="ALN6" i="12"/>
  <c r="ALM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J6" i="12"/>
  <c r="AKI6" i="12"/>
  <c r="AKH6" i="12"/>
  <c r="AKG6" i="12"/>
  <c r="AKF6" i="12"/>
  <c r="AKE6" i="12"/>
  <c r="AKD6" i="12"/>
  <c r="AKC6" i="12"/>
  <c r="AKB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ER6" i="12"/>
  <c r="AEQ6" i="12"/>
  <c r="AEP6" i="12"/>
  <c r="AEO6" i="12"/>
  <c r="AEN6" i="12"/>
  <c r="AEM6" i="12"/>
  <c r="AEL6" i="12"/>
  <c r="AEK6" i="12"/>
  <c r="AEJ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G6" i="12"/>
  <c r="ADF6" i="12"/>
  <c r="ADE6" i="12"/>
  <c r="ADD6" i="12"/>
  <c r="ADC6" i="12"/>
  <c r="ADB6" i="12"/>
  <c r="ADA6" i="12"/>
  <c r="ACZ6" i="12"/>
  <c r="ACY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BV6" i="12"/>
  <c r="ABU6" i="12"/>
  <c r="ABT6" i="12"/>
  <c r="ABS6" i="12"/>
  <c r="ABR6" i="12"/>
  <c r="ABQ6" i="12"/>
  <c r="ABP6" i="12"/>
  <c r="ABO6" i="12"/>
  <c r="ABN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K6" i="12"/>
  <c r="AAJ6" i="12"/>
  <c r="AAI6" i="12"/>
  <c r="AAH6" i="12"/>
  <c r="AAG6" i="12"/>
  <c r="AAF6" i="12"/>
  <c r="AAE6" i="12"/>
  <c r="AAD6" i="12"/>
  <c r="AAC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YZ6" i="12"/>
  <c r="YY6" i="12"/>
  <c r="YX6" i="12"/>
  <c r="YW6" i="12"/>
  <c r="YV6" i="12"/>
  <c r="YU6" i="12"/>
  <c r="YT6" i="12"/>
  <c r="YS6" i="12"/>
  <c r="YR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O6" i="12"/>
  <c r="XN6" i="12"/>
  <c r="XM6" i="12"/>
  <c r="XL6" i="12"/>
  <c r="XK6" i="12"/>
  <c r="XJ6" i="12"/>
  <c r="XI6" i="12"/>
  <c r="XH6" i="12"/>
  <c r="XG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D6" i="12"/>
  <c r="WC6" i="12"/>
  <c r="WB6" i="12"/>
  <c r="WA6" i="12"/>
  <c r="VZ6" i="12"/>
  <c r="VY6" i="12"/>
  <c r="VX6" i="12"/>
  <c r="VW6" i="12"/>
  <c r="VV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L6" i="12"/>
  <c r="QK6" i="12"/>
  <c r="QJ6" i="12"/>
  <c r="QI6" i="12"/>
  <c r="QH6" i="12"/>
  <c r="QG6" i="12"/>
  <c r="QF6" i="12"/>
  <c r="QE6" i="12"/>
  <c r="QD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A6" i="12"/>
  <c r="OZ6" i="12"/>
  <c r="OY6" i="12"/>
  <c r="OX6" i="12"/>
  <c r="OW6" i="12"/>
  <c r="OV6" i="12"/>
  <c r="OU6" i="12"/>
  <c r="OT6" i="12"/>
  <c r="OS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P6" i="12"/>
  <c r="NO6" i="12"/>
  <c r="NN6" i="12"/>
  <c r="NM6" i="12"/>
  <c r="NL6" i="12"/>
  <c r="NK6" i="12"/>
  <c r="NJ6" i="12"/>
  <c r="NI6" i="12"/>
  <c r="NH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E6" i="12"/>
  <c r="MD6" i="12"/>
  <c r="MC6" i="12"/>
  <c r="MB6" i="12"/>
  <c r="MA6" i="12"/>
  <c r="LZ6" i="12"/>
  <c r="LY6" i="12"/>
  <c r="LX6" i="12"/>
  <c r="LW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KT6" i="12"/>
  <c r="KS6" i="12"/>
  <c r="KR6" i="12"/>
  <c r="KQ6" i="12"/>
  <c r="KP6" i="12"/>
  <c r="KO6" i="12"/>
  <c r="KN6" i="12"/>
  <c r="KM6" i="12"/>
  <c r="KL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I6" i="12"/>
  <c r="JH6" i="12"/>
  <c r="JG6" i="12"/>
  <c r="JF6" i="12"/>
  <c r="JE6" i="12"/>
  <c r="JD6" i="12"/>
  <c r="JC6" i="12"/>
  <c r="JB6" i="12"/>
  <c r="JA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HX6" i="12"/>
  <c r="HW6" i="12"/>
  <c r="HV6" i="12"/>
  <c r="HU6" i="12"/>
  <c r="HT6" i="12"/>
  <c r="HS6" i="12"/>
  <c r="HR6" i="12"/>
  <c r="HQ6" i="12"/>
  <c r="HP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M6" i="12"/>
  <c r="GL6" i="12"/>
  <c r="GK6" i="12"/>
  <c r="GJ6" i="12"/>
  <c r="GI6" i="12"/>
  <c r="GH6" i="12"/>
  <c r="GG6" i="12"/>
  <c r="GF6" i="12"/>
  <c r="GE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B6" i="12"/>
  <c r="FA6" i="12"/>
  <c r="EZ6" i="12"/>
  <c r="EY6" i="12"/>
  <c r="EX6" i="12"/>
  <c r="EW6" i="12"/>
  <c r="EV6" i="12"/>
  <c r="EU6" i="12"/>
  <c r="ET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DQ6" i="12"/>
  <c r="DP6" i="12"/>
  <c r="DO6" i="12"/>
  <c r="DN6" i="12"/>
  <c r="DM6" i="12"/>
  <c r="DL6" i="12"/>
  <c r="DK6" i="12"/>
  <c r="DJ6" i="12"/>
  <c r="DI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F6" i="12"/>
  <c r="CE6" i="12"/>
  <c r="CD6" i="12"/>
  <c r="CC6" i="12"/>
  <c r="CB6" i="12"/>
  <c r="CA6" i="12"/>
  <c r="BZ6" i="12"/>
  <c r="BY6" i="12"/>
  <c r="BX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AU6" i="12"/>
  <c r="AT6" i="12"/>
  <c r="AS6" i="12"/>
  <c r="AR6" i="12"/>
  <c r="AQ6" i="12"/>
  <c r="AP6" i="12"/>
  <c r="AO6" i="12"/>
  <c r="AN6" i="12"/>
  <c r="AM6" i="12"/>
  <c r="AF6" i="12"/>
  <c r="AE6" i="12"/>
  <c r="AD6" i="12"/>
  <c r="AC6" i="12"/>
  <c r="AB6" i="12"/>
  <c r="AA6" i="12"/>
  <c r="Z6" i="12"/>
  <c r="Y6" i="12"/>
  <c r="X6" i="12"/>
  <c r="W6" i="12"/>
  <c r="V6" i="12"/>
  <c r="U6" i="12"/>
  <c r="J6" i="12"/>
  <c r="I6" i="12"/>
  <c r="H6" i="12"/>
  <c r="G6" i="12"/>
  <c r="F6" i="12"/>
  <c r="E6" i="12"/>
  <c r="D6" i="12"/>
  <c r="C6" i="12"/>
  <c r="B6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VT5" i="12"/>
  <c r="AVS5" i="12"/>
  <c r="AVR5" i="12"/>
  <c r="AVQ5" i="12"/>
  <c r="AVP5" i="12"/>
  <c r="AVO5" i="12"/>
  <c r="AVN5" i="12"/>
  <c r="AVM5" i="12"/>
  <c r="AVL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I5" i="12"/>
  <c r="AUH5" i="12"/>
  <c r="AUG5" i="12"/>
  <c r="AUF5" i="12"/>
  <c r="AUE5" i="12"/>
  <c r="AUD5" i="12"/>
  <c r="AUC5" i="12"/>
  <c r="AUB5" i="12"/>
  <c r="AUA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SX5" i="12"/>
  <c r="ASW5" i="12"/>
  <c r="ASV5" i="12"/>
  <c r="ASU5" i="12"/>
  <c r="AST5" i="12"/>
  <c r="ASS5" i="12"/>
  <c r="ASR5" i="12"/>
  <c r="ASQ5" i="12"/>
  <c r="ASP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M5" i="12"/>
  <c r="ARL5" i="12"/>
  <c r="ARK5" i="12"/>
  <c r="ARJ5" i="12"/>
  <c r="ARI5" i="12"/>
  <c r="ARH5" i="12"/>
  <c r="ARG5" i="12"/>
  <c r="ARF5" i="12"/>
  <c r="ARE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B5" i="12"/>
  <c r="AQA5" i="12"/>
  <c r="APZ5" i="12"/>
  <c r="APY5" i="12"/>
  <c r="APX5" i="12"/>
  <c r="APW5" i="12"/>
  <c r="APV5" i="12"/>
  <c r="APU5" i="12"/>
  <c r="APT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OQ5" i="12"/>
  <c r="AOP5" i="12"/>
  <c r="AOO5" i="12"/>
  <c r="AON5" i="12"/>
  <c r="AOM5" i="12"/>
  <c r="AOL5" i="12"/>
  <c r="AOK5" i="12"/>
  <c r="AOJ5" i="12"/>
  <c r="AOI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F5" i="12"/>
  <c r="ANE5" i="12"/>
  <c r="AND5" i="12"/>
  <c r="ANC5" i="12"/>
  <c r="ANB5" i="12"/>
  <c r="ANA5" i="12"/>
  <c r="AMZ5" i="12"/>
  <c r="AMY5" i="12"/>
  <c r="AMX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LU5" i="12"/>
  <c r="ALT5" i="12"/>
  <c r="ALS5" i="12"/>
  <c r="ALR5" i="12"/>
  <c r="ALQ5" i="12"/>
  <c r="ALP5" i="12"/>
  <c r="ALO5" i="12"/>
  <c r="ALN5" i="12"/>
  <c r="ALM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J5" i="12"/>
  <c r="AKI5" i="12"/>
  <c r="AKH5" i="12"/>
  <c r="AKG5" i="12"/>
  <c r="AKF5" i="12"/>
  <c r="AKE5" i="12"/>
  <c r="AKD5" i="12"/>
  <c r="AKC5" i="12"/>
  <c r="AKB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IY5" i="12"/>
  <c r="AIX5" i="12"/>
  <c r="AIW5" i="12"/>
  <c r="AIV5" i="12"/>
  <c r="AIU5" i="12"/>
  <c r="AIT5" i="12"/>
  <c r="AIS5" i="12"/>
  <c r="AIR5" i="12"/>
  <c r="AIQ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N5" i="12"/>
  <c r="AHM5" i="12"/>
  <c r="AHL5" i="12"/>
  <c r="AHK5" i="12"/>
  <c r="AHJ5" i="12"/>
  <c r="AHI5" i="12"/>
  <c r="AHH5" i="12"/>
  <c r="AHG5" i="12"/>
  <c r="AHF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C5" i="12"/>
  <c r="AGB5" i="12"/>
  <c r="AGA5" i="12"/>
  <c r="AFZ5" i="12"/>
  <c r="AFY5" i="12"/>
  <c r="AFX5" i="12"/>
  <c r="AFW5" i="12"/>
  <c r="AFV5" i="12"/>
  <c r="AFU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ER5" i="12"/>
  <c r="AEQ5" i="12"/>
  <c r="AEP5" i="12"/>
  <c r="AEO5" i="12"/>
  <c r="AEN5" i="12"/>
  <c r="AEM5" i="12"/>
  <c r="AEL5" i="12"/>
  <c r="AEK5" i="12"/>
  <c r="AEJ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G5" i="12"/>
  <c r="ADF5" i="12"/>
  <c r="ADE5" i="12"/>
  <c r="ADD5" i="12"/>
  <c r="ADC5" i="12"/>
  <c r="ADB5" i="12"/>
  <c r="ADA5" i="12"/>
  <c r="ACZ5" i="12"/>
  <c r="ACY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BV5" i="12"/>
  <c r="ABU5" i="12"/>
  <c r="ABT5" i="12"/>
  <c r="ABS5" i="12"/>
  <c r="ABR5" i="12"/>
  <c r="ABQ5" i="12"/>
  <c r="ABP5" i="12"/>
  <c r="ABO5" i="12"/>
  <c r="ABN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K5" i="12"/>
  <c r="AAJ5" i="12"/>
  <c r="AAI5" i="12"/>
  <c r="AAH5" i="12"/>
  <c r="AAG5" i="12"/>
  <c r="AAF5" i="12"/>
  <c r="AAE5" i="12"/>
  <c r="AAD5" i="12"/>
  <c r="AAC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YZ5" i="12"/>
  <c r="YY5" i="12"/>
  <c r="YX5" i="12"/>
  <c r="YW5" i="12"/>
  <c r="YV5" i="12"/>
  <c r="YU5" i="12"/>
  <c r="YT5" i="12"/>
  <c r="YS5" i="12"/>
  <c r="YR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O5" i="12"/>
  <c r="XN5" i="12"/>
  <c r="XM5" i="12"/>
  <c r="XL5" i="12"/>
  <c r="XK5" i="12"/>
  <c r="XJ5" i="12"/>
  <c r="XI5" i="12"/>
  <c r="XH5" i="12"/>
  <c r="XG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D5" i="12"/>
  <c r="WC5" i="12"/>
  <c r="WB5" i="12"/>
  <c r="WA5" i="12"/>
  <c r="VZ5" i="12"/>
  <c r="VY5" i="12"/>
  <c r="VX5" i="12"/>
  <c r="VW5" i="12"/>
  <c r="VV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US5" i="12"/>
  <c r="UR5" i="12"/>
  <c r="UQ5" i="12"/>
  <c r="UP5" i="12"/>
  <c r="UO5" i="12"/>
  <c r="UN5" i="12"/>
  <c r="UM5" i="12"/>
  <c r="UL5" i="12"/>
  <c r="UK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H5" i="12"/>
  <c r="TG5" i="12"/>
  <c r="TF5" i="12"/>
  <c r="TE5" i="12"/>
  <c r="TD5" i="12"/>
  <c r="TC5" i="12"/>
  <c r="TB5" i="12"/>
  <c r="TA5" i="12"/>
  <c r="SZ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RW5" i="12"/>
  <c r="RV5" i="12"/>
  <c r="RU5" i="12"/>
  <c r="RT5" i="12"/>
  <c r="RS5" i="12"/>
  <c r="RR5" i="12"/>
  <c r="RQ5" i="12"/>
  <c r="RP5" i="12"/>
  <c r="RO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L5" i="12"/>
  <c r="QK5" i="12"/>
  <c r="QJ5" i="12"/>
  <c r="QI5" i="12"/>
  <c r="QH5" i="12"/>
  <c r="QG5" i="12"/>
  <c r="QF5" i="12"/>
  <c r="QE5" i="12"/>
  <c r="QD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A5" i="12"/>
  <c r="OZ5" i="12"/>
  <c r="OY5" i="12"/>
  <c r="OX5" i="12"/>
  <c r="OW5" i="12"/>
  <c r="OV5" i="12"/>
  <c r="OU5" i="12"/>
  <c r="OT5" i="12"/>
  <c r="OS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P5" i="12"/>
  <c r="NO5" i="12"/>
  <c r="NN5" i="12"/>
  <c r="NM5" i="12"/>
  <c r="NL5" i="12"/>
  <c r="NK5" i="12"/>
  <c r="NJ5" i="12"/>
  <c r="NI5" i="12"/>
  <c r="NH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E5" i="12"/>
  <c r="MD5" i="12"/>
  <c r="MC5" i="12"/>
  <c r="MB5" i="12"/>
  <c r="MA5" i="12"/>
  <c r="LZ5" i="12"/>
  <c r="LY5" i="12"/>
  <c r="LX5" i="12"/>
  <c r="LW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KT5" i="12"/>
  <c r="KS5" i="12"/>
  <c r="KR5" i="12"/>
  <c r="KQ5" i="12"/>
  <c r="KP5" i="12"/>
  <c r="KO5" i="12"/>
  <c r="KN5" i="12"/>
  <c r="KM5" i="12"/>
  <c r="KL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I5" i="12"/>
  <c r="JH5" i="12"/>
  <c r="JG5" i="12"/>
  <c r="JF5" i="12"/>
  <c r="JE5" i="12"/>
  <c r="JD5" i="12"/>
  <c r="JC5" i="12"/>
  <c r="JB5" i="12"/>
  <c r="JA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HX5" i="12"/>
  <c r="HW5" i="12"/>
  <c r="HV5" i="12"/>
  <c r="HU5" i="12"/>
  <c r="HT5" i="12"/>
  <c r="HS5" i="12"/>
  <c r="HR5" i="12"/>
  <c r="HQ5" i="12"/>
  <c r="HP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M5" i="12"/>
  <c r="GL5" i="12"/>
  <c r="GK5" i="12"/>
  <c r="GJ5" i="12"/>
  <c r="GI5" i="12"/>
  <c r="GH5" i="12"/>
  <c r="GG5" i="12"/>
  <c r="GF5" i="12"/>
  <c r="GE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B5" i="12"/>
  <c r="FA5" i="12"/>
  <c r="EZ5" i="12"/>
  <c r="EY5" i="12"/>
  <c r="EX5" i="12"/>
  <c r="EW5" i="12"/>
  <c r="EV5" i="12"/>
  <c r="EU5" i="12"/>
  <c r="ET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DQ5" i="12"/>
  <c r="DP5" i="12"/>
  <c r="DO5" i="12"/>
  <c r="DN5" i="12"/>
  <c r="DM5" i="12"/>
  <c r="DL5" i="12"/>
  <c r="DK5" i="12"/>
  <c r="DJ5" i="12"/>
  <c r="DI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F5" i="12"/>
  <c r="CE5" i="12"/>
  <c r="CD5" i="12"/>
  <c r="CC5" i="12"/>
  <c r="CB5" i="12"/>
  <c r="CA5" i="12"/>
  <c r="BZ5" i="12"/>
  <c r="BY5" i="12"/>
  <c r="BX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AU5" i="12"/>
  <c r="AT5" i="12"/>
  <c r="AS5" i="12"/>
  <c r="AR5" i="12"/>
  <c r="AQ5" i="12"/>
  <c r="AP5" i="12"/>
  <c r="AO5" i="12"/>
  <c r="AN5" i="12"/>
  <c r="AM5" i="12"/>
  <c r="AF5" i="12"/>
  <c r="AE5" i="12"/>
  <c r="AD5" i="12"/>
  <c r="AC5" i="12"/>
  <c r="AB5" i="12"/>
  <c r="AA5" i="12"/>
  <c r="Z5" i="12"/>
  <c r="Y5" i="12"/>
  <c r="X5" i="12"/>
  <c r="W5" i="12"/>
  <c r="V5" i="12"/>
  <c r="U5" i="12"/>
  <c r="J5" i="12"/>
  <c r="I5" i="12"/>
  <c r="H5" i="12"/>
  <c r="G5" i="12"/>
  <c r="F5" i="12"/>
  <c r="E5" i="12"/>
  <c r="D5" i="12"/>
  <c r="C5" i="12"/>
  <c r="B5" i="12"/>
  <c r="CP19" i="5"/>
  <c r="FV14" i="5" s="1"/>
  <c r="CP18" i="5"/>
  <c r="FV13" i="5" s="1"/>
  <c r="CP17" i="5"/>
  <c r="FV12" i="5" s="1"/>
  <c r="CP14" i="5"/>
  <c r="CP13" i="5"/>
  <c r="CP12" i="5"/>
  <c r="CP8" i="5"/>
  <c r="CP7" i="5"/>
  <c r="CP6" i="5"/>
  <c r="CP3" i="5"/>
  <c r="FV4" i="5" s="1"/>
  <c r="CP2" i="5"/>
  <c r="FV3" i="5" s="1"/>
  <c r="CP22" i="5"/>
  <c r="CP21" i="5"/>
  <c r="CP20" i="5"/>
  <c r="CP16" i="5"/>
  <c r="CP15" i="5"/>
  <c r="CP10" i="5"/>
  <c r="FU6" i="5" s="1"/>
  <c r="CP5" i="5"/>
  <c r="CP4" i="5"/>
  <c r="CG19" i="5"/>
  <c r="CG18" i="5"/>
  <c r="GX13" i="5" s="1"/>
  <c r="CG17" i="5"/>
  <c r="GX12" i="5" s="1"/>
  <c r="CG14" i="5"/>
  <c r="CG13" i="5"/>
  <c r="CG12" i="5"/>
  <c r="CG11" i="5"/>
  <c r="CG7" i="5"/>
  <c r="CG6" i="5"/>
  <c r="CG3" i="5"/>
  <c r="CG22" i="5"/>
  <c r="CG21" i="5"/>
  <c r="CG20" i="5"/>
  <c r="CG16" i="5"/>
  <c r="GW8" i="5" s="1"/>
  <c r="CG15" i="5"/>
  <c r="CG10" i="5"/>
  <c r="GW6" i="5" s="1"/>
  <c r="CG4" i="5"/>
  <c r="FM11" i="30"/>
  <c r="FL11" i="30"/>
  <c r="FK11" i="30"/>
  <c r="FJ11" i="30"/>
  <c r="FI11" i="30"/>
  <c r="FH11" i="30"/>
  <c r="FG11" i="30"/>
  <c r="FF11" i="30"/>
  <c r="FE11" i="30"/>
  <c r="FD11" i="30"/>
  <c r="FC11" i="30"/>
  <c r="FB11" i="30"/>
  <c r="FA11" i="30"/>
  <c r="EZ11" i="30"/>
  <c r="EY11" i="30"/>
  <c r="EX11" i="30"/>
  <c r="EW11" i="30"/>
  <c r="EV11" i="30"/>
  <c r="EU11" i="30"/>
  <c r="ET11" i="30"/>
  <c r="ES11" i="30"/>
  <c r="ER11" i="30"/>
  <c r="EQ11" i="30"/>
  <c r="EP11" i="30"/>
  <c r="EO11" i="30"/>
  <c r="EN11" i="30"/>
  <c r="EM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FM10" i="30"/>
  <c r="FL10" i="30"/>
  <c r="FK10" i="30"/>
  <c r="FJ10" i="30"/>
  <c r="FI10" i="30"/>
  <c r="FH10" i="30"/>
  <c r="FG10" i="30"/>
  <c r="FF10" i="30"/>
  <c r="FE10" i="30"/>
  <c r="FD10" i="30"/>
  <c r="FC10" i="30"/>
  <c r="FB10" i="30"/>
  <c r="FA10" i="30"/>
  <c r="EZ10" i="30"/>
  <c r="EY10" i="30"/>
  <c r="EX10" i="30"/>
  <c r="EW10" i="30"/>
  <c r="EV10" i="30"/>
  <c r="EU10" i="30"/>
  <c r="ET10" i="30"/>
  <c r="ES10" i="30"/>
  <c r="ER10" i="30"/>
  <c r="EQ10" i="30"/>
  <c r="EP10" i="30"/>
  <c r="EO10" i="30"/>
  <c r="EN10" i="30"/>
  <c r="EM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FM9" i="30"/>
  <c r="FL9" i="30"/>
  <c r="FK9" i="30"/>
  <c r="FJ9" i="30"/>
  <c r="FI9" i="30"/>
  <c r="FH9" i="30"/>
  <c r="FG9" i="30"/>
  <c r="FF9" i="30"/>
  <c r="FE9" i="30"/>
  <c r="FD9" i="30"/>
  <c r="FC9" i="30"/>
  <c r="FB9" i="30"/>
  <c r="FA9" i="30"/>
  <c r="EZ9" i="30"/>
  <c r="EY9" i="30"/>
  <c r="EX9" i="30"/>
  <c r="EW9" i="30"/>
  <c r="EV9" i="30"/>
  <c r="EU9" i="30"/>
  <c r="ET9" i="30"/>
  <c r="ES9" i="30"/>
  <c r="ER9" i="30"/>
  <c r="EQ9" i="30"/>
  <c r="EP9" i="30"/>
  <c r="EO9" i="30"/>
  <c r="EN9" i="30"/>
  <c r="EM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SW8" i="30"/>
  <c r="SV8" i="30"/>
  <c r="SU8" i="30"/>
  <c r="ST8" i="30"/>
  <c r="SS8" i="30"/>
  <c r="SR8" i="30"/>
  <c r="SQ8" i="30"/>
  <c r="SP8" i="30"/>
  <c r="SO8" i="30"/>
  <c r="SN8" i="30"/>
  <c r="SM8" i="30"/>
  <c r="SL8" i="30"/>
  <c r="SK8" i="30"/>
  <c r="SJ8" i="30"/>
  <c r="SI8" i="30"/>
  <c r="SH8" i="30"/>
  <c r="SG8" i="30"/>
  <c r="SF8" i="30"/>
  <c r="SE8" i="30"/>
  <c r="SD8" i="30"/>
  <c r="SC8" i="30"/>
  <c r="SB8" i="30"/>
  <c r="SA8" i="30"/>
  <c r="RZ8" i="30"/>
  <c r="RY8" i="30"/>
  <c r="RX8" i="30"/>
  <c r="RW8" i="30"/>
  <c r="RD8" i="30"/>
  <c r="RC8" i="30"/>
  <c r="RB8" i="30"/>
  <c r="RA8" i="30"/>
  <c r="QZ8" i="30"/>
  <c r="QY8" i="30"/>
  <c r="QX8" i="30"/>
  <c r="QW8" i="30"/>
  <c r="QV8" i="30"/>
  <c r="QU8" i="30"/>
  <c r="QT8" i="30"/>
  <c r="QS8" i="30"/>
  <c r="QR8" i="30"/>
  <c r="QQ8" i="30"/>
  <c r="QP8" i="30"/>
  <c r="QO8" i="30"/>
  <c r="QN8" i="30"/>
  <c r="QM8" i="30"/>
  <c r="QL8" i="30"/>
  <c r="QK8" i="30"/>
  <c r="QJ8" i="30"/>
  <c r="QI8" i="30"/>
  <c r="QH8" i="30"/>
  <c r="QG8" i="30"/>
  <c r="QF8" i="30"/>
  <c r="QE8" i="30"/>
  <c r="QD8" i="30"/>
  <c r="QC8" i="30"/>
  <c r="QB8" i="30"/>
  <c r="QA8" i="30"/>
  <c r="PZ8" i="30"/>
  <c r="PY8" i="30"/>
  <c r="PX8" i="30"/>
  <c r="PW8" i="30"/>
  <c r="PV8" i="30"/>
  <c r="PU8" i="30"/>
  <c r="PN8" i="30"/>
  <c r="PM8" i="30"/>
  <c r="PL8" i="30"/>
  <c r="PK8" i="30"/>
  <c r="PJ8" i="30"/>
  <c r="PI8" i="30"/>
  <c r="PH8" i="30"/>
  <c r="PG8" i="30"/>
  <c r="PF8" i="30"/>
  <c r="PE8" i="30"/>
  <c r="PD8" i="30"/>
  <c r="PC8" i="30"/>
  <c r="PB8" i="30"/>
  <c r="PA8" i="30"/>
  <c r="OZ8" i="30"/>
  <c r="OY8" i="30"/>
  <c r="OX8" i="30"/>
  <c r="OW8" i="30"/>
  <c r="OV8" i="30"/>
  <c r="OU8" i="30"/>
  <c r="OT8" i="30"/>
  <c r="OS8" i="30"/>
  <c r="OR8" i="30"/>
  <c r="OQ8" i="30"/>
  <c r="OP8" i="30"/>
  <c r="OO8" i="30"/>
  <c r="ON8" i="30"/>
  <c r="NU8" i="30"/>
  <c r="NT8" i="30"/>
  <c r="NS8" i="30"/>
  <c r="NR8" i="30"/>
  <c r="NQ8" i="30"/>
  <c r="NP8" i="30"/>
  <c r="NO8" i="30"/>
  <c r="NN8" i="30"/>
  <c r="NM8" i="30"/>
  <c r="NL8" i="30"/>
  <c r="NK8" i="30"/>
  <c r="NJ8" i="30"/>
  <c r="NI8" i="30"/>
  <c r="NH8" i="30"/>
  <c r="NG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ME8" i="30"/>
  <c r="MD8" i="30"/>
  <c r="MC8" i="30"/>
  <c r="MB8" i="30"/>
  <c r="MA8" i="30"/>
  <c r="LZ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KL8" i="30"/>
  <c r="KK8" i="30"/>
  <c r="KJ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H8" i="30"/>
  <c r="JG8" i="30"/>
  <c r="JF8" i="30"/>
  <c r="JE8" i="30"/>
  <c r="JD8" i="30"/>
  <c r="JC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HV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SW7" i="30"/>
  <c r="SV7" i="30"/>
  <c r="SU7" i="30"/>
  <c r="ST7" i="30"/>
  <c r="SS7" i="30"/>
  <c r="SR7" i="30"/>
  <c r="SQ7" i="30"/>
  <c r="SP7" i="30"/>
  <c r="SO7" i="30"/>
  <c r="SN7" i="30"/>
  <c r="SM7" i="30"/>
  <c r="SL7" i="30"/>
  <c r="SK7" i="30"/>
  <c r="SJ7" i="30"/>
  <c r="SI7" i="30"/>
  <c r="SH7" i="30"/>
  <c r="SG7" i="30"/>
  <c r="SF7" i="30"/>
  <c r="SE7" i="30"/>
  <c r="SD7" i="30"/>
  <c r="SC7" i="30"/>
  <c r="SB7" i="30"/>
  <c r="SA7" i="30"/>
  <c r="RZ7" i="30"/>
  <c r="RY7" i="30"/>
  <c r="RX7" i="30"/>
  <c r="RW7" i="30"/>
  <c r="RD7" i="30"/>
  <c r="RC7" i="30"/>
  <c r="RB7" i="30"/>
  <c r="RA7" i="30"/>
  <c r="QZ7" i="30"/>
  <c r="QY7" i="30"/>
  <c r="QX7" i="30"/>
  <c r="QW7" i="30"/>
  <c r="QV7" i="30"/>
  <c r="QU7" i="30"/>
  <c r="QT7" i="30"/>
  <c r="QS7" i="30"/>
  <c r="QR7" i="30"/>
  <c r="QQ7" i="30"/>
  <c r="QP7" i="30"/>
  <c r="QO7" i="30"/>
  <c r="QN7" i="30"/>
  <c r="QM7" i="30"/>
  <c r="QL7" i="30"/>
  <c r="QK7" i="30"/>
  <c r="QJ7" i="30"/>
  <c r="QI7" i="30"/>
  <c r="QH7" i="30"/>
  <c r="QG7" i="30"/>
  <c r="QF7" i="30"/>
  <c r="QE7" i="30"/>
  <c r="QD7" i="30"/>
  <c r="QC7" i="30"/>
  <c r="QB7" i="30"/>
  <c r="QA7" i="30"/>
  <c r="PZ7" i="30"/>
  <c r="PY7" i="30"/>
  <c r="PX7" i="30"/>
  <c r="PW7" i="30"/>
  <c r="PV7" i="30"/>
  <c r="PU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PB7" i="30"/>
  <c r="PA7" i="30"/>
  <c r="OZ7" i="30"/>
  <c r="OY7" i="30"/>
  <c r="OX7" i="30"/>
  <c r="OW7" i="30"/>
  <c r="OV7" i="30"/>
  <c r="OU7" i="30"/>
  <c r="OT7" i="30"/>
  <c r="OS7" i="30"/>
  <c r="OR7" i="30"/>
  <c r="OQ7" i="30"/>
  <c r="OP7" i="30"/>
  <c r="OO7" i="30"/>
  <c r="ON7" i="30"/>
  <c r="NU7" i="30"/>
  <c r="NT7" i="30"/>
  <c r="NS7" i="30"/>
  <c r="NR7" i="30"/>
  <c r="NQ7" i="30"/>
  <c r="NP7" i="30"/>
  <c r="NO7" i="30"/>
  <c r="NN7" i="30"/>
  <c r="NM7" i="30"/>
  <c r="NL7" i="30"/>
  <c r="NK7" i="30"/>
  <c r="NJ7" i="30"/>
  <c r="NI7" i="30"/>
  <c r="NH7" i="30"/>
  <c r="NG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E7" i="30"/>
  <c r="MD7" i="30"/>
  <c r="MC7" i="30"/>
  <c r="MB7" i="30"/>
  <c r="MA7" i="30"/>
  <c r="LZ7" i="30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KL7" i="30"/>
  <c r="KK7" i="30"/>
  <c r="KJ7" i="30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JM7" i="30"/>
  <c r="JL7" i="30"/>
  <c r="JK7" i="30"/>
  <c r="JJ7" i="30"/>
  <c r="JI7" i="30"/>
  <c r="JH7" i="30"/>
  <c r="JG7" i="30"/>
  <c r="JF7" i="30"/>
  <c r="JE7" i="30"/>
  <c r="JD7" i="30"/>
  <c r="JC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HX7" i="30"/>
  <c r="HW7" i="30"/>
  <c r="HV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GM7" i="30"/>
  <c r="GL7" i="30"/>
  <c r="GK7" i="30"/>
  <c r="GJ7" i="30"/>
  <c r="GI7" i="30"/>
  <c r="GH7" i="30"/>
  <c r="GG7" i="30"/>
  <c r="GF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EY7" i="30"/>
  <c r="EX7" i="30"/>
  <c r="EW7" i="30"/>
  <c r="EV7" i="30"/>
  <c r="EU7" i="30"/>
  <c r="ET7" i="30"/>
  <c r="ES7" i="30"/>
  <c r="ER7" i="30"/>
  <c r="EQ7" i="30"/>
  <c r="EP7" i="30"/>
  <c r="EO7" i="30"/>
  <c r="EN7" i="30"/>
  <c r="EM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SW6" i="30"/>
  <c r="SV6" i="30"/>
  <c r="SU6" i="30"/>
  <c r="ST6" i="30"/>
  <c r="SS6" i="30"/>
  <c r="SR6" i="30"/>
  <c r="SQ6" i="30"/>
  <c r="SP6" i="30"/>
  <c r="SO6" i="30"/>
  <c r="SN6" i="30"/>
  <c r="SM6" i="30"/>
  <c r="SL6" i="30"/>
  <c r="SK6" i="30"/>
  <c r="SJ6" i="30"/>
  <c r="SI6" i="30"/>
  <c r="SH6" i="30"/>
  <c r="SG6" i="30"/>
  <c r="SF6" i="30"/>
  <c r="SE6" i="30"/>
  <c r="SD6" i="30"/>
  <c r="SC6" i="30"/>
  <c r="SB6" i="30"/>
  <c r="SA6" i="30"/>
  <c r="RZ6" i="30"/>
  <c r="RY6" i="30"/>
  <c r="RX6" i="30"/>
  <c r="RW6" i="30"/>
  <c r="RD6" i="30"/>
  <c r="RC6" i="30"/>
  <c r="RB6" i="30"/>
  <c r="RA6" i="30"/>
  <c r="QZ6" i="30"/>
  <c r="QY6" i="30"/>
  <c r="QX6" i="30"/>
  <c r="QW6" i="30"/>
  <c r="QV6" i="30"/>
  <c r="QU6" i="30"/>
  <c r="QT6" i="30"/>
  <c r="QS6" i="30"/>
  <c r="QR6" i="30"/>
  <c r="QQ6" i="30"/>
  <c r="QP6" i="30"/>
  <c r="QO6" i="30"/>
  <c r="QN6" i="30"/>
  <c r="QM6" i="30"/>
  <c r="QL6" i="30"/>
  <c r="QK6" i="30"/>
  <c r="QJ6" i="30"/>
  <c r="QI6" i="30"/>
  <c r="QH6" i="30"/>
  <c r="QG6" i="30"/>
  <c r="QF6" i="30"/>
  <c r="QE6" i="30"/>
  <c r="QD6" i="30"/>
  <c r="QC6" i="30"/>
  <c r="QB6" i="30"/>
  <c r="QA6" i="30"/>
  <c r="PZ6" i="30"/>
  <c r="PY6" i="30"/>
  <c r="PX6" i="30"/>
  <c r="PW6" i="30"/>
  <c r="PV6" i="30"/>
  <c r="PU6" i="30"/>
  <c r="PN6" i="30"/>
  <c r="PM6" i="30"/>
  <c r="PL6" i="30"/>
  <c r="PK6" i="30"/>
  <c r="PJ6" i="30"/>
  <c r="PI6" i="30"/>
  <c r="PH6" i="30"/>
  <c r="PG6" i="30"/>
  <c r="PF6" i="30"/>
  <c r="PE6" i="30"/>
  <c r="PD6" i="30"/>
  <c r="PC6" i="30"/>
  <c r="PB6" i="30"/>
  <c r="PA6" i="30"/>
  <c r="OZ6" i="30"/>
  <c r="OY6" i="30"/>
  <c r="OX6" i="30"/>
  <c r="OW6" i="30"/>
  <c r="OV6" i="30"/>
  <c r="OU6" i="30"/>
  <c r="OT6" i="30"/>
  <c r="OS6" i="30"/>
  <c r="OR6" i="30"/>
  <c r="OQ6" i="30"/>
  <c r="OP6" i="30"/>
  <c r="OO6" i="30"/>
  <c r="ON6" i="30"/>
  <c r="NU6" i="30"/>
  <c r="NT6" i="30"/>
  <c r="NS6" i="30"/>
  <c r="NR6" i="30"/>
  <c r="NQ6" i="30"/>
  <c r="NP6" i="30"/>
  <c r="NO6" i="30"/>
  <c r="NN6" i="30"/>
  <c r="NM6" i="30"/>
  <c r="NL6" i="30"/>
  <c r="NK6" i="30"/>
  <c r="NJ6" i="30"/>
  <c r="NI6" i="30"/>
  <c r="NH6" i="30"/>
  <c r="NG6" i="30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ME6" i="30"/>
  <c r="MD6" i="30"/>
  <c r="MC6" i="30"/>
  <c r="MB6" i="30"/>
  <c r="MA6" i="30"/>
  <c r="LZ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KL6" i="30"/>
  <c r="KK6" i="30"/>
  <c r="KJ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H6" i="30"/>
  <c r="JG6" i="30"/>
  <c r="JF6" i="30"/>
  <c r="JE6" i="30"/>
  <c r="JD6" i="30"/>
  <c r="JC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HW6" i="30"/>
  <c r="HV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GK6" i="30"/>
  <c r="GJ6" i="30"/>
  <c r="GI6" i="30"/>
  <c r="GH6" i="30"/>
  <c r="GG6" i="30"/>
  <c r="GF6" i="30"/>
  <c r="GE6" i="30"/>
  <c r="GD6" i="30"/>
  <c r="GC6" i="30"/>
  <c r="GB6" i="30"/>
  <c r="GA6" i="30"/>
  <c r="FZ6" i="30"/>
  <c r="FY6" i="30"/>
  <c r="FX6" i="30"/>
  <c r="FW6" i="30"/>
  <c r="FV6" i="30"/>
  <c r="FU6" i="30"/>
  <c r="FT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FA6" i="30"/>
  <c r="EZ6" i="30"/>
  <c r="EY6" i="30"/>
  <c r="EX6" i="30"/>
  <c r="EW6" i="30"/>
  <c r="EV6" i="30"/>
  <c r="EU6" i="30"/>
  <c r="ET6" i="30"/>
  <c r="ES6" i="30"/>
  <c r="ER6" i="30"/>
  <c r="EQ6" i="30"/>
  <c r="EP6" i="30"/>
  <c r="EO6" i="30"/>
  <c r="EN6" i="30"/>
  <c r="EM6" i="30"/>
  <c r="DT6" i="30"/>
  <c r="DS6" i="30"/>
  <c r="DR6" i="30"/>
  <c r="DQ6" i="30"/>
  <c r="DP6" i="30"/>
  <c r="DO6" i="30"/>
  <c r="DN6" i="30"/>
  <c r="DM6" i="30"/>
  <c r="DL6" i="30"/>
  <c r="DK6" i="30"/>
  <c r="DJ6" i="30"/>
  <c r="DI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SW5" i="30"/>
  <c r="SV5" i="30"/>
  <c r="SU5" i="30"/>
  <c r="ST5" i="30"/>
  <c r="SS5" i="30"/>
  <c r="SR5" i="30"/>
  <c r="SQ5" i="30"/>
  <c r="SP5" i="30"/>
  <c r="SO5" i="30"/>
  <c r="SN5" i="30"/>
  <c r="SM5" i="30"/>
  <c r="SL5" i="30"/>
  <c r="SK5" i="30"/>
  <c r="SJ5" i="30"/>
  <c r="SI5" i="30"/>
  <c r="SH5" i="30"/>
  <c r="SG5" i="30"/>
  <c r="SF5" i="30"/>
  <c r="SE5" i="30"/>
  <c r="SD5" i="30"/>
  <c r="SC5" i="30"/>
  <c r="SB5" i="30"/>
  <c r="SA5" i="30"/>
  <c r="RZ5" i="30"/>
  <c r="RY5" i="30"/>
  <c r="RX5" i="30"/>
  <c r="RW5" i="30"/>
  <c r="RD5" i="30"/>
  <c r="RC5" i="30"/>
  <c r="RB5" i="30"/>
  <c r="RA5" i="30"/>
  <c r="QZ5" i="30"/>
  <c r="QY5" i="30"/>
  <c r="QX5" i="30"/>
  <c r="QW5" i="30"/>
  <c r="QV5" i="30"/>
  <c r="QU5" i="30"/>
  <c r="QT5" i="30"/>
  <c r="QS5" i="30"/>
  <c r="QR5" i="30"/>
  <c r="QQ5" i="30"/>
  <c r="QP5" i="30"/>
  <c r="QO5" i="30"/>
  <c r="QN5" i="30"/>
  <c r="QM5" i="30"/>
  <c r="QL5" i="30"/>
  <c r="QK5" i="30"/>
  <c r="QJ5" i="30"/>
  <c r="QI5" i="30"/>
  <c r="QH5" i="30"/>
  <c r="QG5" i="30"/>
  <c r="QF5" i="30"/>
  <c r="QE5" i="30"/>
  <c r="QD5" i="30"/>
  <c r="QC5" i="30"/>
  <c r="QB5" i="30"/>
  <c r="QA5" i="30"/>
  <c r="PZ5" i="30"/>
  <c r="PY5" i="30"/>
  <c r="PX5" i="30"/>
  <c r="PW5" i="30"/>
  <c r="PV5" i="30"/>
  <c r="PU5" i="30"/>
  <c r="PN5" i="30"/>
  <c r="PM5" i="30"/>
  <c r="PL5" i="30"/>
  <c r="PK5" i="30"/>
  <c r="PJ5" i="30"/>
  <c r="PI5" i="30"/>
  <c r="PH5" i="30"/>
  <c r="PG5" i="30"/>
  <c r="PF5" i="30"/>
  <c r="PE5" i="30"/>
  <c r="PD5" i="30"/>
  <c r="PC5" i="30"/>
  <c r="PB5" i="30"/>
  <c r="PA5" i="30"/>
  <c r="OZ5" i="30"/>
  <c r="OY5" i="30"/>
  <c r="OX5" i="30"/>
  <c r="OW5" i="30"/>
  <c r="OV5" i="30"/>
  <c r="OU5" i="30"/>
  <c r="OT5" i="30"/>
  <c r="OS5" i="30"/>
  <c r="OR5" i="30"/>
  <c r="OQ5" i="30"/>
  <c r="OP5" i="30"/>
  <c r="OO5" i="30"/>
  <c r="ON5" i="30"/>
  <c r="NU5" i="30"/>
  <c r="NT5" i="30"/>
  <c r="NS5" i="30"/>
  <c r="NR5" i="30"/>
  <c r="NQ5" i="30"/>
  <c r="NP5" i="30"/>
  <c r="NO5" i="30"/>
  <c r="NN5" i="30"/>
  <c r="NM5" i="30"/>
  <c r="NL5" i="30"/>
  <c r="NK5" i="30"/>
  <c r="NJ5" i="30"/>
  <c r="NI5" i="30"/>
  <c r="NH5" i="30"/>
  <c r="NG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E5" i="30"/>
  <c r="MD5" i="30"/>
  <c r="MC5" i="30"/>
  <c r="MB5" i="30"/>
  <c r="MA5" i="30"/>
  <c r="LZ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KL5" i="30"/>
  <c r="KK5" i="30"/>
  <c r="KJ5" i="30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JK5" i="30"/>
  <c r="JJ5" i="30"/>
  <c r="JI5" i="30"/>
  <c r="JH5" i="30"/>
  <c r="JG5" i="30"/>
  <c r="JF5" i="30"/>
  <c r="JE5" i="30"/>
  <c r="JD5" i="30"/>
  <c r="JC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GQ5" i="30"/>
  <c r="GP5" i="30"/>
  <c r="GO5" i="30"/>
  <c r="GN5" i="30"/>
  <c r="GM5" i="30"/>
  <c r="GL5" i="30"/>
  <c r="GK5" i="30"/>
  <c r="GJ5" i="30"/>
  <c r="GI5" i="30"/>
  <c r="GH5" i="30"/>
  <c r="GG5" i="30"/>
  <c r="GF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EV5" i="30"/>
  <c r="EU5" i="30"/>
  <c r="ET5" i="30"/>
  <c r="ES5" i="30"/>
  <c r="ER5" i="30"/>
  <c r="EQ5" i="30"/>
  <c r="EP5" i="30"/>
  <c r="EO5" i="30"/>
  <c r="EN5" i="30"/>
  <c r="EM5" i="30"/>
  <c r="DT5" i="30"/>
  <c r="DS5" i="30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RH9" i="10"/>
  <c r="RG9" i="10"/>
  <c r="RF9" i="10"/>
  <c r="RE9" i="10"/>
  <c r="RD9" i="10"/>
  <c r="RC9" i="10"/>
  <c r="RB9" i="10"/>
  <c r="QP9" i="10"/>
  <c r="QR9" i="10"/>
  <c r="QQ9" i="10"/>
  <c r="QO9" i="10"/>
  <c r="QN9" i="10"/>
  <c r="QM9" i="10"/>
  <c r="QL9" i="10"/>
  <c r="QK9" i="10"/>
  <c r="QJ9" i="10"/>
  <c r="AAQ8" i="10"/>
  <c r="AAP8" i="10"/>
  <c r="AAO8" i="10"/>
  <c r="AAN8" i="10"/>
  <c r="AAM8" i="10"/>
  <c r="AAL8" i="10"/>
  <c r="AAK8" i="10"/>
  <c r="AAJ8" i="10"/>
  <c r="AAI8" i="10"/>
  <c r="AAH8" i="10"/>
  <c r="AAG8" i="10"/>
  <c r="AAF8" i="10"/>
  <c r="AAE8" i="10"/>
  <c r="AAD8" i="10"/>
  <c r="AAC8" i="10"/>
  <c r="AAB8" i="10"/>
  <c r="AAA8" i="10"/>
  <c r="ZZ8" i="10"/>
  <c r="ZY8" i="10"/>
  <c r="ZX8" i="10"/>
  <c r="ZW8" i="10"/>
  <c r="ZV8" i="10"/>
  <c r="ZU8" i="10"/>
  <c r="ZT8" i="10"/>
  <c r="YZ8" i="10"/>
  <c r="YY8" i="10"/>
  <c r="YX8" i="10"/>
  <c r="YW8" i="10"/>
  <c r="YV8" i="10"/>
  <c r="YU8" i="10"/>
  <c r="YT8" i="10"/>
  <c r="YS8" i="10"/>
  <c r="YR8" i="10"/>
  <c r="YQ8" i="10"/>
  <c r="YP8" i="10"/>
  <c r="YO8" i="10"/>
  <c r="YN8" i="10"/>
  <c r="YM8" i="10"/>
  <c r="YL8" i="10"/>
  <c r="YK8" i="10"/>
  <c r="YJ8" i="10"/>
  <c r="YI8" i="10"/>
  <c r="YH8" i="10"/>
  <c r="YG8" i="10"/>
  <c r="YF8" i="10"/>
  <c r="YE8" i="10"/>
  <c r="YD8" i="10"/>
  <c r="YC8" i="10"/>
  <c r="YB8" i="10"/>
  <c r="YA8" i="10"/>
  <c r="XZ8" i="10"/>
  <c r="XY8" i="10"/>
  <c r="XX8" i="10"/>
  <c r="XW8" i="10"/>
  <c r="XV8" i="10"/>
  <c r="XU8" i="10"/>
  <c r="XT8" i="10"/>
  <c r="XS8" i="10"/>
  <c r="XR8" i="10"/>
  <c r="UA8" i="10"/>
  <c r="E19" i="5" s="1"/>
  <c r="D20" i="29" s="1"/>
  <c r="TZ8" i="10"/>
  <c r="E14" i="5" s="1"/>
  <c r="D15" i="29" s="1"/>
  <c r="TY8" i="10"/>
  <c r="E13" i="5" s="1"/>
  <c r="D14" i="29" s="1"/>
  <c r="TX8" i="10"/>
  <c r="E12" i="5" s="1"/>
  <c r="D13" i="29" s="1"/>
  <c r="TW8" i="10"/>
  <c r="E11" i="5" s="1"/>
  <c r="D12" i="29" s="1"/>
  <c r="TV8" i="10"/>
  <c r="E7" i="5" s="1"/>
  <c r="D8" i="29" s="1"/>
  <c r="TU8" i="10"/>
  <c r="TI8" i="10"/>
  <c r="E21" i="5" s="1"/>
  <c r="D23" i="29" s="1"/>
  <c r="TH8" i="10"/>
  <c r="E20" i="5" s="1"/>
  <c r="D22" i="29" s="1"/>
  <c r="TG8" i="10"/>
  <c r="E16" i="5" s="1"/>
  <c r="D17" i="29" s="1"/>
  <c r="TF8" i="10"/>
  <c r="E15" i="5" s="1"/>
  <c r="D16" i="29" s="1"/>
  <c r="TE8" i="10"/>
  <c r="E10" i="5" s="1"/>
  <c r="D11" i="29" s="1"/>
  <c r="TD8" i="10"/>
  <c r="E9" i="5" s="1"/>
  <c r="D10" i="29" s="1"/>
  <c r="TC8" i="10"/>
  <c r="E5" i="5" s="1"/>
  <c r="D6" i="29" s="1"/>
  <c r="TB8" i="10"/>
  <c r="E4" i="5" s="1"/>
  <c r="RH8" i="10"/>
  <c r="RG8" i="10"/>
  <c r="RF8" i="10"/>
  <c r="RE8" i="10"/>
  <c r="RD8" i="10"/>
  <c r="RC8" i="10"/>
  <c r="RB8" i="10"/>
  <c r="QP8" i="10"/>
  <c r="QR8" i="10"/>
  <c r="QQ8" i="10"/>
  <c r="QO8" i="10"/>
  <c r="QN8" i="10"/>
  <c r="QM8" i="10"/>
  <c r="QL8" i="10"/>
  <c r="QK8" i="10"/>
  <c r="QJ8" i="10"/>
  <c r="ABX7" i="10"/>
  <c r="ABW7" i="10"/>
  <c r="ABV7" i="10"/>
  <c r="ABU7" i="10"/>
  <c r="ABT7" i="10"/>
  <c r="ABS7" i="10"/>
  <c r="ABR7" i="10"/>
  <c r="ABG7" i="10"/>
  <c r="ABF7" i="10"/>
  <c r="ABE7" i="10"/>
  <c r="ABD7" i="10"/>
  <c r="ABC7" i="10"/>
  <c r="ABB7" i="10"/>
  <c r="ABA7" i="10"/>
  <c r="AAZ7" i="10"/>
  <c r="AAY7" i="10"/>
  <c r="AAQ7" i="10"/>
  <c r="AAP7" i="10"/>
  <c r="AAO7" i="10"/>
  <c r="AAN7" i="10"/>
  <c r="AAM7" i="10"/>
  <c r="AAL7" i="10"/>
  <c r="AAK7" i="10"/>
  <c r="AAJ7" i="10"/>
  <c r="AAI7" i="10"/>
  <c r="AAH7" i="10"/>
  <c r="AAG7" i="10"/>
  <c r="AAF7" i="10"/>
  <c r="AAE7" i="10"/>
  <c r="AAD7" i="10"/>
  <c r="AAC7" i="10"/>
  <c r="AAB7" i="10"/>
  <c r="AAA7" i="10"/>
  <c r="ZZ7" i="10"/>
  <c r="ZY7" i="10"/>
  <c r="ZX7" i="10"/>
  <c r="ZW7" i="10"/>
  <c r="ZV7" i="10"/>
  <c r="ZU7" i="10"/>
  <c r="ZT7" i="10"/>
  <c r="YY7" i="10"/>
  <c r="YX7" i="10"/>
  <c r="YW7" i="10"/>
  <c r="YV7" i="10"/>
  <c r="YU7" i="10"/>
  <c r="YT7" i="10"/>
  <c r="YS7" i="10"/>
  <c r="YR7" i="10"/>
  <c r="YQ7" i="10"/>
  <c r="YP7" i="10"/>
  <c r="YO7" i="10"/>
  <c r="YN7" i="10"/>
  <c r="YM7" i="10"/>
  <c r="YL7" i="10"/>
  <c r="YK7" i="10"/>
  <c r="YJ7" i="10"/>
  <c r="YI7" i="10"/>
  <c r="YH7" i="10"/>
  <c r="YG7" i="10"/>
  <c r="YF7" i="10"/>
  <c r="YE7" i="10"/>
  <c r="YD7" i="10"/>
  <c r="YC7" i="10"/>
  <c r="YB7" i="10"/>
  <c r="YA7" i="10"/>
  <c r="XZ7" i="10"/>
  <c r="XY7" i="10"/>
  <c r="XX7" i="10"/>
  <c r="XW7" i="10"/>
  <c r="XV7" i="10"/>
  <c r="XU7" i="10"/>
  <c r="XT7" i="10"/>
  <c r="XS7" i="10"/>
  <c r="XR7" i="10"/>
  <c r="XJ7" i="10"/>
  <c r="XI7" i="10"/>
  <c r="XH7" i="10"/>
  <c r="XG7" i="10"/>
  <c r="XF7" i="10"/>
  <c r="XE7" i="10"/>
  <c r="XD7" i="10"/>
  <c r="XC7" i="10"/>
  <c r="XB7" i="10"/>
  <c r="XA7" i="10"/>
  <c r="WZ7" i="10"/>
  <c r="WY7" i="10"/>
  <c r="WX7" i="10"/>
  <c r="WW7" i="10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VQ7" i="10"/>
  <c r="VP7" i="10"/>
  <c r="VO7" i="10"/>
  <c r="VN7" i="10"/>
  <c r="VM7" i="10"/>
  <c r="VL7" i="10"/>
  <c r="VK7" i="10"/>
  <c r="VJ7" i="10"/>
  <c r="VI7" i="10"/>
  <c r="VH7" i="10"/>
  <c r="VG7" i="10"/>
  <c r="VF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UA7" i="10"/>
  <c r="TZ7" i="10"/>
  <c r="TY7" i="10"/>
  <c r="TX7" i="10"/>
  <c r="TW7" i="10"/>
  <c r="TV7" i="10"/>
  <c r="TU7" i="10"/>
  <c r="TJ7" i="10"/>
  <c r="TI7" i="10"/>
  <c r="TH7" i="10"/>
  <c r="TG7" i="10"/>
  <c r="TF7" i="10"/>
  <c r="TE7" i="10"/>
  <c r="TD7" i="10"/>
  <c r="TC7" i="10"/>
  <c r="TB7" i="10"/>
  <c r="ABX6" i="10"/>
  <c r="T19" i="5" s="1"/>
  <c r="ABW6" i="10"/>
  <c r="T14" i="5" s="1"/>
  <c r="ABV6" i="10"/>
  <c r="T13" i="5" s="1"/>
  <c r="ABU6" i="10"/>
  <c r="JD5" i="5" s="1"/>
  <c r="ABT6" i="10"/>
  <c r="T11" i="5" s="1"/>
  <c r="ABS6" i="10"/>
  <c r="JD3" i="5" s="1"/>
  <c r="ABR6" i="10"/>
  <c r="JD2" i="5" s="1"/>
  <c r="ABG6" i="10"/>
  <c r="JC10" i="5" s="1"/>
  <c r="ABF6" i="10"/>
  <c r="JC9" i="5" s="1"/>
  <c r="ABE6" i="10"/>
  <c r="JC8" i="5" s="1"/>
  <c r="ABD6" i="10"/>
  <c r="JC7" i="5" s="1"/>
  <c r="ABC6" i="10"/>
  <c r="JC6" i="5" s="1"/>
  <c r="ABB6" i="10"/>
  <c r="JC5" i="5" s="1"/>
  <c r="ABA6" i="10"/>
  <c r="JC4" i="5" s="1"/>
  <c r="K10" i="29" s="1"/>
  <c r="AAZ6" i="10"/>
  <c r="JC3" i="5" s="1"/>
  <c r="AAY6" i="10"/>
  <c r="JC2" i="5" s="1"/>
  <c r="AAQ6" i="10"/>
  <c r="AAP6" i="10"/>
  <c r="AAO6" i="10"/>
  <c r="AAN6" i="10"/>
  <c r="AAM6" i="10"/>
  <c r="AAL6" i="10"/>
  <c r="AAK6" i="10"/>
  <c r="AAJ6" i="10"/>
  <c r="AAI6" i="10"/>
  <c r="AAH6" i="10"/>
  <c r="AAG6" i="10"/>
  <c r="AAF6" i="10"/>
  <c r="AAE6" i="10"/>
  <c r="AAD6" i="10"/>
  <c r="AAC6" i="10"/>
  <c r="AAB6" i="10"/>
  <c r="AAA6" i="10"/>
  <c r="ZZ6" i="10"/>
  <c r="ZY6" i="10"/>
  <c r="ZX6" i="10"/>
  <c r="ZW6" i="10"/>
  <c r="ZV6" i="10"/>
  <c r="ZU6" i="10"/>
  <c r="ZT6" i="10"/>
  <c r="ZA6" i="10"/>
  <c r="YZ6" i="10"/>
  <c r="YY6" i="10"/>
  <c r="YX6" i="10"/>
  <c r="YW6" i="10"/>
  <c r="YV6" i="10"/>
  <c r="YU6" i="10"/>
  <c r="YT6" i="10"/>
  <c r="YS6" i="10"/>
  <c r="YR6" i="10"/>
  <c r="YQ6" i="10"/>
  <c r="YP6" i="10"/>
  <c r="YO6" i="10"/>
  <c r="YN6" i="10"/>
  <c r="YM6" i="10"/>
  <c r="YL6" i="10"/>
  <c r="YK6" i="10"/>
  <c r="YJ6" i="10"/>
  <c r="YI6" i="10"/>
  <c r="YH6" i="10"/>
  <c r="YG6" i="10"/>
  <c r="YF6" i="10"/>
  <c r="YE6" i="10"/>
  <c r="YD6" i="10"/>
  <c r="YC6" i="10"/>
  <c r="YB6" i="10"/>
  <c r="YA6" i="10"/>
  <c r="XZ6" i="10"/>
  <c r="XY6" i="10"/>
  <c r="XX6" i="10"/>
  <c r="XW6" i="10"/>
  <c r="XV6" i="10"/>
  <c r="XU6" i="10"/>
  <c r="XT6" i="10"/>
  <c r="XS6" i="10"/>
  <c r="XR6" i="10"/>
  <c r="XJ6" i="10"/>
  <c r="OF23" i="1" s="1"/>
  <c r="XI6" i="10"/>
  <c r="OE23" i="1" s="1"/>
  <c r="XH6" i="10"/>
  <c r="OD23" i="1" s="1"/>
  <c r="XG6" i="10"/>
  <c r="OC23" i="1" s="1"/>
  <c r="XF6" i="10"/>
  <c r="OF18" i="1" s="1"/>
  <c r="XE6" i="10"/>
  <c r="OE18" i="1" s="1"/>
  <c r="XD6" i="10"/>
  <c r="OD18" i="1" s="1"/>
  <c r="XC6" i="10"/>
  <c r="OC18" i="1" s="1"/>
  <c r="XB6" i="10"/>
  <c r="OF17" i="1" s="1"/>
  <c r="XA6" i="10"/>
  <c r="OE17" i="1" s="1"/>
  <c r="WZ6" i="10"/>
  <c r="OD17" i="1" s="1"/>
  <c r="WY6" i="10"/>
  <c r="OC17" i="1" s="1"/>
  <c r="WX6" i="10"/>
  <c r="OF16" i="1" s="1"/>
  <c r="WW6" i="10"/>
  <c r="OE16" i="1" s="1"/>
  <c r="WV6" i="10"/>
  <c r="OD16" i="1" s="1"/>
  <c r="WU6" i="10"/>
  <c r="OC16" i="1" s="1"/>
  <c r="WT6" i="10"/>
  <c r="OF15" i="1" s="1"/>
  <c r="WS6" i="10"/>
  <c r="OE15" i="1" s="1"/>
  <c r="WR6" i="10"/>
  <c r="OD15" i="1" s="1"/>
  <c r="WQ6" i="10"/>
  <c r="OC15" i="1" s="1"/>
  <c r="WP6" i="10"/>
  <c r="OF11" i="1" s="1"/>
  <c r="WO6" i="10"/>
  <c r="OE11" i="1" s="1"/>
  <c r="WN6" i="10"/>
  <c r="OD11" i="1" s="1"/>
  <c r="WM6" i="10"/>
  <c r="OC11" i="1" s="1"/>
  <c r="WL6" i="10"/>
  <c r="WK6" i="10"/>
  <c r="OD10" i="1" s="1"/>
  <c r="WJ6" i="10"/>
  <c r="VQ6" i="10"/>
  <c r="OF26" i="1" s="1"/>
  <c r="VP6" i="10"/>
  <c r="OE26" i="1" s="1"/>
  <c r="VO6" i="10"/>
  <c r="OD26" i="1" s="1"/>
  <c r="VN6" i="10"/>
  <c r="OC26" i="1" s="1"/>
  <c r="VM6" i="10"/>
  <c r="OF25" i="1" s="1"/>
  <c r="VL6" i="10"/>
  <c r="OE25" i="1" s="1"/>
  <c r="VK6" i="10"/>
  <c r="OD25" i="1" s="1"/>
  <c r="VJ6" i="10"/>
  <c r="OC25" i="1" s="1"/>
  <c r="VI6" i="10"/>
  <c r="OF24" i="1" s="1"/>
  <c r="VH6" i="10"/>
  <c r="OE24" i="1" s="1"/>
  <c r="VG6" i="10"/>
  <c r="OD24" i="1" s="1"/>
  <c r="VF6" i="10"/>
  <c r="OC24" i="1" s="1"/>
  <c r="VE6" i="10"/>
  <c r="OF20" i="1" s="1"/>
  <c r="VD6" i="10"/>
  <c r="OE20" i="1" s="1"/>
  <c r="VC6" i="10"/>
  <c r="OD20" i="1" s="1"/>
  <c r="VB6" i="10"/>
  <c r="OC20" i="1" s="1"/>
  <c r="VA6" i="10"/>
  <c r="OF19" i="1" s="1"/>
  <c r="UZ6" i="10"/>
  <c r="OE19" i="1" s="1"/>
  <c r="UY6" i="10"/>
  <c r="OD19" i="1" s="1"/>
  <c r="UX6" i="10"/>
  <c r="OC19" i="1" s="1"/>
  <c r="UW6" i="10"/>
  <c r="OF14" i="1" s="1"/>
  <c r="UV6" i="10"/>
  <c r="OE14" i="1" s="1"/>
  <c r="UU6" i="10"/>
  <c r="OD14" i="1" s="1"/>
  <c r="UT6" i="10"/>
  <c r="OC14" i="1" s="1"/>
  <c r="US6" i="10"/>
  <c r="OF13" i="1" s="1"/>
  <c r="UR6" i="10"/>
  <c r="OE13" i="1" s="1"/>
  <c r="UQ6" i="10"/>
  <c r="OD13" i="1" s="1"/>
  <c r="UP6" i="10"/>
  <c r="OC13" i="1" s="1"/>
  <c r="UO6" i="10"/>
  <c r="OF9" i="1" s="1"/>
  <c r="UN6" i="10"/>
  <c r="OE9" i="1" s="1"/>
  <c r="UM6" i="10"/>
  <c r="OD9" i="1" s="1"/>
  <c r="UL6" i="10"/>
  <c r="OC9" i="1" s="1"/>
  <c r="UK6" i="10"/>
  <c r="OF8" i="1" s="1"/>
  <c r="UJ6" i="10"/>
  <c r="OE8" i="1" s="1"/>
  <c r="UI6" i="10"/>
  <c r="OD8" i="1" s="1"/>
  <c r="UH6" i="10"/>
  <c r="UA6" i="10"/>
  <c r="TZ6" i="10"/>
  <c r="TY6" i="10"/>
  <c r="TX6" i="10"/>
  <c r="TW6" i="10"/>
  <c r="TV6" i="10"/>
  <c r="TU6" i="10"/>
  <c r="TJ6" i="10"/>
  <c r="TI6" i="10"/>
  <c r="TH6" i="10"/>
  <c r="TG6" i="10"/>
  <c r="TF6" i="10"/>
  <c r="TE6" i="10"/>
  <c r="TD6" i="10"/>
  <c r="TC6" i="10"/>
  <c r="TB6" i="10"/>
  <c r="RG6" i="10"/>
  <c r="RF6" i="10"/>
  <c r="RE6" i="10"/>
  <c r="RD6" i="10"/>
  <c r="RC6" i="10"/>
  <c r="RB6" i="10"/>
  <c r="QP6" i="10"/>
  <c r="QR6" i="10"/>
  <c r="QQ6" i="10"/>
  <c r="QO6" i="10"/>
  <c r="QN6" i="10"/>
  <c r="QM6" i="10"/>
  <c r="QL6" i="10"/>
  <c r="QK6" i="10"/>
  <c r="QJ6" i="10"/>
  <c r="ABX5" i="10"/>
  <c r="ABW5" i="10"/>
  <c r="ABV5" i="10"/>
  <c r="ABU5" i="10"/>
  <c r="ABT5" i="10"/>
  <c r="ABS5" i="10"/>
  <c r="ABR5" i="10"/>
  <c r="ABF5" i="10"/>
  <c r="ABE5" i="10"/>
  <c r="ABD5" i="10"/>
  <c r="ABC5" i="10"/>
  <c r="ABB5" i="10"/>
  <c r="ABA5" i="10"/>
  <c r="AAZ5" i="10"/>
  <c r="AAY5" i="10"/>
  <c r="AAQ5" i="10"/>
  <c r="AAP5" i="10"/>
  <c r="AAO5" i="10"/>
  <c r="AAN5" i="10"/>
  <c r="AAM5" i="10"/>
  <c r="AAL5" i="10"/>
  <c r="AAK5" i="10"/>
  <c r="AAJ5" i="10"/>
  <c r="AAI5" i="10"/>
  <c r="AAH5" i="10"/>
  <c r="AAG5" i="10"/>
  <c r="AAF5" i="10"/>
  <c r="AAE5" i="10"/>
  <c r="AAD5" i="10"/>
  <c r="AAC5" i="10"/>
  <c r="AAB5" i="10"/>
  <c r="AAA5" i="10"/>
  <c r="ZZ5" i="10"/>
  <c r="ZY5" i="10"/>
  <c r="ZX5" i="10"/>
  <c r="ZW5" i="10"/>
  <c r="ZV5" i="10"/>
  <c r="ZU5" i="10"/>
  <c r="ZT5" i="10"/>
  <c r="ZA5" i="10"/>
  <c r="YZ5" i="10"/>
  <c r="YY5" i="10"/>
  <c r="YX5" i="10"/>
  <c r="YW5" i="10"/>
  <c r="YV5" i="10"/>
  <c r="YU5" i="10"/>
  <c r="YT5" i="10"/>
  <c r="YS5" i="10"/>
  <c r="YR5" i="10"/>
  <c r="YQ5" i="10"/>
  <c r="YP5" i="10"/>
  <c r="YO5" i="10"/>
  <c r="YN5" i="10"/>
  <c r="YM5" i="10"/>
  <c r="YL5" i="10"/>
  <c r="YK5" i="10"/>
  <c r="YJ5" i="10"/>
  <c r="YI5" i="10"/>
  <c r="YH5" i="10"/>
  <c r="YG5" i="10"/>
  <c r="YF5" i="10"/>
  <c r="YE5" i="10"/>
  <c r="YD5" i="10"/>
  <c r="YC5" i="10"/>
  <c r="YB5" i="10"/>
  <c r="YA5" i="10"/>
  <c r="XZ5" i="10"/>
  <c r="XY5" i="10"/>
  <c r="XX5" i="10"/>
  <c r="XW5" i="10"/>
  <c r="XV5" i="10"/>
  <c r="XU5" i="10"/>
  <c r="XT5" i="10"/>
  <c r="XS5" i="10"/>
  <c r="XR5" i="10"/>
  <c r="XJ5" i="10"/>
  <c r="XI5" i="10"/>
  <c r="XH5" i="10"/>
  <c r="XG5" i="10"/>
  <c r="XF5" i="10"/>
  <c r="XE5" i="10"/>
  <c r="XD5" i="10"/>
  <c r="XC5" i="10"/>
  <c r="XB5" i="10"/>
  <c r="XA5" i="10"/>
  <c r="WZ5" i="10"/>
  <c r="WY5" i="10"/>
  <c r="WX5" i="10"/>
  <c r="WW5" i="10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VQ5" i="10"/>
  <c r="VP5" i="10"/>
  <c r="VO5" i="10"/>
  <c r="VM5" i="10"/>
  <c r="VL5" i="10"/>
  <c r="VK5" i="10"/>
  <c r="VJ5" i="10"/>
  <c r="VI5" i="10"/>
  <c r="VH5" i="10"/>
  <c r="VG5" i="10"/>
  <c r="VF5" i="10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A5" i="10"/>
  <c r="HQ23" i="1" s="1"/>
  <c r="TZ5" i="10"/>
  <c r="HQ18" i="1" s="1"/>
  <c r="TY5" i="10"/>
  <c r="HQ17" i="1" s="1"/>
  <c r="TX5" i="10"/>
  <c r="HQ16" i="1" s="1"/>
  <c r="TW5" i="10"/>
  <c r="TV5" i="10"/>
  <c r="HQ11" i="1" s="1"/>
  <c r="TU5" i="10"/>
  <c r="TI5" i="10"/>
  <c r="HQ25" i="1" s="1"/>
  <c r="TH5" i="10"/>
  <c r="HQ24" i="1" s="1"/>
  <c r="TG5" i="10"/>
  <c r="HQ20" i="1" s="1"/>
  <c r="TF5" i="10"/>
  <c r="HQ19" i="1" s="1"/>
  <c r="TE5" i="10"/>
  <c r="HQ14" i="1" s="1"/>
  <c r="TD5" i="10"/>
  <c r="HQ13" i="1" s="1"/>
  <c r="TC5" i="10"/>
  <c r="HQ9" i="1" s="1"/>
  <c r="TB5" i="10"/>
  <c r="HQ8" i="1" s="1"/>
  <c r="RG5" i="10"/>
  <c r="RF5" i="10"/>
  <c r="RE5" i="10"/>
  <c r="RD5" i="10"/>
  <c r="RC5" i="10"/>
  <c r="RB5" i="10"/>
  <c r="QP5" i="10"/>
  <c r="QR5" i="10"/>
  <c r="QQ5" i="10"/>
  <c r="QO5" i="10"/>
  <c r="QN5" i="10"/>
  <c r="QM5" i="10"/>
  <c r="QL5" i="10"/>
  <c r="QK5" i="10"/>
  <c r="QJ5" i="10"/>
  <c r="RG4" i="10"/>
  <c r="RF4" i="10"/>
  <c r="RE4" i="10"/>
  <c r="RD4" i="10"/>
  <c r="RC4" i="10"/>
  <c r="RB4" i="10"/>
  <c r="QP4" i="10"/>
  <c r="QR4" i="10"/>
  <c r="QQ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BB23" i="5" s="1"/>
  <c r="GQ27" i="1"/>
  <c r="BA23" i="5" s="1"/>
  <c r="GP27" i="1"/>
  <c r="AZ23" i="5" s="1"/>
  <c r="GO27" i="1"/>
  <c r="AY23" i="5" s="1"/>
  <c r="GN27" i="1"/>
  <c r="AX23" i="5" s="1"/>
  <c r="AU27" i="1"/>
  <c r="B23" i="5" s="1"/>
  <c r="OB26" i="1"/>
  <c r="OA26" i="1"/>
  <c r="NZ26" i="1"/>
  <c r="NY26" i="1"/>
  <c r="NX26" i="1"/>
  <c r="NW26" i="1"/>
  <c r="NV26" i="1"/>
  <c r="NU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B25" i="1"/>
  <c r="OA25" i="1"/>
  <c r="NZ25" i="1"/>
  <c r="NY25" i="1"/>
  <c r="NX25" i="1"/>
  <c r="NW25" i="1"/>
  <c r="NV25" i="1"/>
  <c r="NU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B24" i="1"/>
  <c r="OA24" i="1"/>
  <c r="NZ24" i="1"/>
  <c r="NY24" i="1"/>
  <c r="NX24" i="1"/>
  <c r="NW24" i="1"/>
  <c r="NV24" i="1"/>
  <c r="NU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B23" i="1"/>
  <c r="OA23" i="1"/>
  <c r="NZ23" i="1"/>
  <c r="NY23" i="1"/>
  <c r="NX23" i="1"/>
  <c r="NW23" i="1"/>
  <c r="NV23" i="1"/>
  <c r="NU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EE22" i="1"/>
  <c r="ED22" i="1"/>
  <c r="AU22" i="1"/>
  <c r="B18" i="5" s="1"/>
  <c r="IV47" i="5" s="1"/>
  <c r="IW47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U45" i="5" s="1"/>
  <c r="IW48" i="5" s="1"/>
  <c r="OB20" i="1"/>
  <c r="OA20" i="1"/>
  <c r="NZ20" i="1"/>
  <c r="NY20" i="1"/>
  <c r="NX20" i="1"/>
  <c r="NW20" i="1"/>
  <c r="NV20" i="1"/>
  <c r="NU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B19" i="1"/>
  <c r="OA19" i="1"/>
  <c r="NZ19" i="1"/>
  <c r="NY19" i="1"/>
  <c r="NX19" i="1"/>
  <c r="NW19" i="1"/>
  <c r="NV19" i="1"/>
  <c r="NU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T48" i="5" s="1"/>
  <c r="OB17" i="1"/>
  <c r="OA17" i="1"/>
  <c r="NZ17" i="1"/>
  <c r="NY17" i="1"/>
  <c r="NX17" i="1"/>
  <c r="NW17" i="1"/>
  <c r="NV17" i="1"/>
  <c r="NU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T47" i="5" s="1"/>
  <c r="OB16" i="1"/>
  <c r="OA16" i="1"/>
  <c r="NZ16" i="1"/>
  <c r="NY16" i="1"/>
  <c r="NX16" i="1"/>
  <c r="NW16" i="1"/>
  <c r="NV16" i="1"/>
  <c r="NU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T46" i="5" s="1"/>
  <c r="OB15" i="1"/>
  <c r="OA15" i="1"/>
  <c r="NZ15" i="1"/>
  <c r="NY15" i="1"/>
  <c r="NX15" i="1"/>
  <c r="NW15" i="1"/>
  <c r="NV15" i="1"/>
  <c r="NU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T45" i="5" s="1"/>
  <c r="OB14" i="1"/>
  <c r="OA14" i="1"/>
  <c r="NZ14" i="1"/>
  <c r="NY14" i="1"/>
  <c r="NX14" i="1"/>
  <c r="NW14" i="1"/>
  <c r="NV14" i="1"/>
  <c r="NU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B13" i="1"/>
  <c r="OA13" i="1"/>
  <c r="NZ13" i="1"/>
  <c r="NY13" i="1"/>
  <c r="NX13" i="1"/>
  <c r="NW13" i="1"/>
  <c r="NV13" i="1"/>
  <c r="NU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EE12" i="1"/>
  <c r="ED12" i="1"/>
  <c r="AU12" i="1"/>
  <c r="B8" i="5" s="1"/>
  <c r="IV46" i="5" s="1"/>
  <c r="IW46" i="5" s="1"/>
  <c r="OB11" i="1"/>
  <c r="OA11" i="1"/>
  <c r="NZ11" i="1"/>
  <c r="NY11" i="1"/>
  <c r="NX11" i="1"/>
  <c r="NW11" i="1"/>
  <c r="NV11" i="1"/>
  <c r="NU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T44" i="5" s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U44" i="5" s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V45" i="5" s="1"/>
  <c r="IW45" i="5" s="1"/>
  <c r="AU6" i="1"/>
  <c r="HP26" i="1" l="1"/>
  <c r="M23" i="5"/>
  <c r="U4" i="5"/>
  <c r="U9" i="5"/>
  <c r="U15" i="5"/>
  <c r="U20" i="5"/>
  <c r="U22" i="5"/>
  <c r="I15" i="29"/>
  <c r="U6" i="5"/>
  <c r="U12" i="5"/>
  <c r="U14" i="5"/>
  <c r="U23" i="5"/>
  <c r="U24" i="5"/>
  <c r="H23" i="29"/>
  <c r="U25" i="5"/>
  <c r="ZQ6" i="10"/>
  <c r="M4" i="5"/>
  <c r="M9" i="5"/>
  <c r="M15" i="5"/>
  <c r="M20" i="5"/>
  <c r="M22" i="5"/>
  <c r="M11" i="5"/>
  <c r="M13" i="5"/>
  <c r="M19" i="5"/>
  <c r="U5" i="5"/>
  <c r="U10" i="5"/>
  <c r="U16" i="5"/>
  <c r="U21" i="5"/>
  <c r="M24" i="5"/>
  <c r="M25" i="5"/>
  <c r="ZQ5" i="10"/>
  <c r="ZQ7" i="10"/>
  <c r="M5" i="5"/>
  <c r="M10" i="5"/>
  <c r="M16" i="5"/>
  <c r="M21" i="5"/>
  <c r="M7" i="5"/>
  <c r="M12" i="5"/>
  <c r="M14" i="5"/>
  <c r="ZQ8" i="10"/>
  <c r="U11" i="5"/>
  <c r="U13" i="5"/>
  <c r="U19" i="5"/>
  <c r="L24" i="5"/>
  <c r="L23" i="5"/>
  <c r="L25" i="5"/>
  <c r="E25" i="5"/>
  <c r="ZN8" i="10"/>
  <c r="ZP8" i="10"/>
  <c r="T10" i="5"/>
  <c r="T20" i="5"/>
  <c r="K21" i="29" s="1"/>
  <c r="ZN7" i="10"/>
  <c r="ZP7" i="10"/>
  <c r="T21" i="5"/>
  <c r="K22" i="29" s="1"/>
  <c r="ZN6" i="10"/>
  <c r="ZP6" i="10"/>
  <c r="T12" i="5"/>
  <c r="T22" i="5"/>
  <c r="K23" i="29" s="1"/>
  <c r="ZN5" i="10"/>
  <c r="ZP5" i="10"/>
  <c r="ZO8" i="10"/>
  <c r="T4" i="5"/>
  <c r="ZO7" i="10"/>
  <c r="T5" i="5"/>
  <c r="K6" i="29" s="1"/>
  <c r="T15" i="5"/>
  <c r="K16" i="29" s="1"/>
  <c r="ZO6" i="10"/>
  <c r="T9" i="5"/>
  <c r="T16" i="5"/>
  <c r="K17" i="29" s="1"/>
  <c r="E24" i="5"/>
  <c r="ZO5" i="10"/>
  <c r="T7" i="5"/>
  <c r="H15" i="29"/>
  <c r="K11" i="29"/>
  <c r="H12" i="29"/>
  <c r="I17" i="29"/>
  <c r="H22" i="29"/>
  <c r="H6" i="29"/>
  <c r="I8" i="29"/>
  <c r="I10" i="29"/>
  <c r="H13" i="29"/>
  <c r="I22" i="29"/>
  <c r="H14" i="29"/>
  <c r="I12" i="29"/>
  <c r="EO15" i="5"/>
  <c r="H10" i="29"/>
  <c r="H11" i="29"/>
  <c r="I11" i="29"/>
  <c r="I16" i="29"/>
  <c r="QU7" i="10"/>
  <c r="QT7" i="10"/>
  <c r="QS7" i="10"/>
  <c r="D23" i="5" s="1"/>
  <c r="GS29" i="1"/>
  <c r="BW25" i="5" s="1"/>
  <c r="GS28" i="1"/>
  <c r="BW24" i="5" s="1"/>
  <c r="QW6" i="10"/>
  <c r="QU10" i="10"/>
  <c r="G25" i="5" s="1"/>
  <c r="QY4" i="10"/>
  <c r="QY5" i="10"/>
  <c r="QX6" i="10"/>
  <c r="QX5" i="10"/>
  <c r="QX4" i="10"/>
  <c r="QV4" i="10"/>
  <c r="QQ7" i="10"/>
  <c r="O21" i="5" s="1"/>
  <c r="QV5" i="10"/>
  <c r="QW5" i="10"/>
  <c r="QY6" i="10"/>
  <c r="QW4" i="10"/>
  <c r="QV6" i="10"/>
  <c r="QT10" i="10"/>
  <c r="G24" i="5" s="1"/>
  <c r="HP19" i="1"/>
  <c r="HP16" i="1"/>
  <c r="HP20" i="1"/>
  <c r="HP25" i="1"/>
  <c r="JC7" i="10"/>
  <c r="ABY5" i="10"/>
  <c r="XL7" i="10"/>
  <c r="AAU7" i="10"/>
  <c r="IY6" i="5"/>
  <c r="Q10" i="5"/>
  <c r="JL5" i="5" s="1"/>
  <c r="QR10" i="10"/>
  <c r="G22" i="5" s="1"/>
  <c r="HP14" i="1"/>
  <c r="JH3" i="5"/>
  <c r="L6" i="29" s="1"/>
  <c r="JH5" i="5"/>
  <c r="L11" i="29" s="1"/>
  <c r="JH7" i="5"/>
  <c r="JH9" i="5"/>
  <c r="L22" i="29" s="1"/>
  <c r="JG2" i="5"/>
  <c r="QS10" i="10"/>
  <c r="G23" i="5" s="1"/>
  <c r="L20" i="5"/>
  <c r="L22" i="5"/>
  <c r="DI5" i="10"/>
  <c r="JD6" i="10"/>
  <c r="JD5" i="10"/>
  <c r="UD5" i="10"/>
  <c r="WD5" i="10"/>
  <c r="R10" i="5"/>
  <c r="JP5" i="5" s="1"/>
  <c r="JP12" i="5" s="1"/>
  <c r="D123" i="9" s="1"/>
  <c r="GG6" i="10"/>
  <c r="AL5" i="10"/>
  <c r="LZ5" i="10"/>
  <c r="GF8" i="10"/>
  <c r="MA5" i="10"/>
  <c r="OY6" i="10"/>
  <c r="IY5" i="5"/>
  <c r="MC5" i="10"/>
  <c r="HP15" i="1"/>
  <c r="L21" i="5"/>
  <c r="MB6" i="10"/>
  <c r="XN6" i="10"/>
  <c r="GF5" i="10"/>
  <c r="AM5" i="10"/>
  <c r="DJ5" i="10"/>
  <c r="GH5" i="10"/>
  <c r="JE5" i="10"/>
  <c r="DI6" i="10"/>
  <c r="AL7" i="10"/>
  <c r="AN5" i="10"/>
  <c r="DL5" i="10"/>
  <c r="GI5" i="10"/>
  <c r="DJ6" i="10"/>
  <c r="GF6" i="10"/>
  <c r="JC6" i="10"/>
  <c r="LZ6" i="10"/>
  <c r="OX6" i="10"/>
  <c r="AM7" i="10"/>
  <c r="G57" i="5"/>
  <c r="B37" i="9" s="1"/>
  <c r="XN5" i="10"/>
  <c r="ABM5" i="10"/>
  <c r="ABZ5" i="10"/>
  <c r="UD6" i="10"/>
  <c r="HQ10" i="1"/>
  <c r="XL5" i="10"/>
  <c r="ACA5" i="10"/>
  <c r="TO6" i="10"/>
  <c r="WF6" i="10"/>
  <c r="XK7" i="10"/>
  <c r="DK6" i="10"/>
  <c r="AO7" i="10"/>
  <c r="AL11" i="10"/>
  <c r="UE5" i="10"/>
  <c r="AAS5" i="10"/>
  <c r="TQ6" i="10"/>
  <c r="WD6" i="10"/>
  <c r="AAU6" i="10"/>
  <c r="GH6" i="10"/>
  <c r="JF6" i="10"/>
  <c r="MC6" i="10"/>
  <c r="JD7" i="10"/>
  <c r="LZ7" i="10"/>
  <c r="OW7" i="10"/>
  <c r="AL8" i="10"/>
  <c r="DJ8" i="10"/>
  <c r="GG8" i="10"/>
  <c r="DJ10" i="10"/>
  <c r="AM11" i="10"/>
  <c r="RF7" i="10"/>
  <c r="O14" i="5" s="1"/>
  <c r="TQ7" i="10"/>
  <c r="WD7" i="10"/>
  <c r="WG5" i="10"/>
  <c r="ABN5" i="10"/>
  <c r="XL6" i="10"/>
  <c r="JE7" i="10"/>
  <c r="MA7" i="10"/>
  <c r="OX7" i="10"/>
  <c r="AN8" i="10"/>
  <c r="DK8" i="10"/>
  <c r="GI8" i="10"/>
  <c r="OW8" i="10"/>
  <c r="AN10" i="10"/>
  <c r="DK10" i="10"/>
  <c r="HP13" i="1"/>
  <c r="HP11" i="1"/>
  <c r="WF5" i="10"/>
  <c r="MB7" i="10"/>
  <c r="OZ7" i="10"/>
  <c r="AO8" i="10"/>
  <c r="OX8" i="10"/>
  <c r="AL9" i="10"/>
  <c r="DJ9" i="10"/>
  <c r="AO10" i="10"/>
  <c r="TP7" i="10"/>
  <c r="WE7" i="10"/>
  <c r="AAR7" i="10"/>
  <c r="ABK7" i="10"/>
  <c r="OY8" i="10"/>
  <c r="AM9" i="10"/>
  <c r="DL9" i="10"/>
  <c r="ACB7" i="10"/>
  <c r="AN9" i="10"/>
  <c r="HL12" i="5"/>
  <c r="EP15" i="5"/>
  <c r="DM7" i="5"/>
  <c r="DN3" i="5"/>
  <c r="DN8" i="5"/>
  <c r="DM8" i="5"/>
  <c r="DN4" i="5"/>
  <c r="DN14" i="5"/>
  <c r="DN7" i="5"/>
  <c r="DN13" i="5"/>
  <c r="DM11" i="5"/>
  <c r="DN6" i="5"/>
  <c r="DN12" i="5"/>
  <c r="DM10" i="5"/>
  <c r="DN5" i="5"/>
  <c r="DM3" i="5"/>
  <c r="DM9" i="5"/>
  <c r="DN11" i="5"/>
  <c r="DM4" i="5"/>
  <c r="DN10" i="5"/>
  <c r="DM6" i="5"/>
  <c r="DN9" i="5"/>
  <c r="DM5" i="5"/>
  <c r="AIZ6" i="12"/>
  <c r="AGF6" i="12"/>
  <c r="AJB6" i="12"/>
  <c r="AGD6" i="12"/>
  <c r="AHP6" i="12"/>
  <c r="AHO6" i="12"/>
  <c r="AGE6" i="12"/>
  <c r="AHQ6" i="12"/>
  <c r="UU6" i="12"/>
  <c r="WF8" i="12"/>
  <c r="UV6" i="12"/>
  <c r="WE8" i="12"/>
  <c r="RY6" i="12"/>
  <c r="TJ6" i="12"/>
  <c r="WG8" i="12"/>
  <c r="UT6" i="12"/>
  <c r="TI6" i="12"/>
  <c r="RZ6" i="12"/>
  <c r="RW6" i="12"/>
  <c r="RX6" i="12"/>
  <c r="SL6" i="12"/>
  <c r="WS8" i="12"/>
  <c r="AHK6" i="12"/>
  <c r="AIC6" i="12"/>
  <c r="AIY6" i="12"/>
  <c r="AJQ6" i="12"/>
  <c r="VD6" i="12"/>
  <c r="VS6" i="12" s="1"/>
  <c r="VL6" i="12"/>
  <c r="AHI6" i="12"/>
  <c r="AIA6" i="12"/>
  <c r="AII6" i="12"/>
  <c r="AIW6" i="12"/>
  <c r="K8" i="12"/>
  <c r="TE6" i="12"/>
  <c r="TW6" i="12"/>
  <c r="UK6" i="12"/>
  <c r="UX6" i="12" s="1"/>
  <c r="US6" i="12"/>
  <c r="VK6" i="12"/>
  <c r="TF6" i="12"/>
  <c r="TX6" i="12"/>
  <c r="VZ8" i="12"/>
  <c r="AHJ6" i="12"/>
  <c r="AIB6" i="12"/>
  <c r="AIJ6" i="12"/>
  <c r="AIX6" i="12"/>
  <c r="AJP6" i="12"/>
  <c r="AA8" i="12"/>
  <c r="AHG6" i="12"/>
  <c r="AIG6" i="12"/>
  <c r="AIU6" i="12"/>
  <c r="AJM6" i="12"/>
  <c r="AJU6" i="12"/>
  <c r="L8" i="12"/>
  <c r="AGQ6" i="12"/>
  <c r="AGY6" i="12"/>
  <c r="TY6" i="12"/>
  <c r="VE6" i="12"/>
  <c r="VM6" i="12"/>
  <c r="AID6" i="12"/>
  <c r="AIR6" i="12"/>
  <c r="AJR6" i="12"/>
  <c r="TB6" i="12"/>
  <c r="TT6" i="12"/>
  <c r="UB6" i="12"/>
  <c r="UP6" i="12"/>
  <c r="VH6" i="12"/>
  <c r="VV8" i="12"/>
  <c r="WD8" i="12"/>
  <c r="WV8" i="12"/>
  <c r="AHN6" i="12"/>
  <c r="AIF6" i="12"/>
  <c r="AIT6" i="12"/>
  <c r="AJL6" i="12"/>
  <c r="AJT6" i="12"/>
  <c r="AHM6" i="12"/>
  <c r="AIS6" i="12"/>
  <c r="G8" i="12"/>
  <c r="TC6" i="12"/>
  <c r="UQ6" i="12"/>
  <c r="M8" i="12"/>
  <c r="SI6" i="12"/>
  <c r="SQ6" i="12"/>
  <c r="GT5" i="12"/>
  <c r="SD5" i="12"/>
  <c r="ADN5" i="12"/>
  <c r="AHZ6" i="12"/>
  <c r="AIH6" i="12"/>
  <c r="AIV6" i="12"/>
  <c r="AJN6" i="12"/>
  <c r="F8" i="12"/>
  <c r="TA6" i="12"/>
  <c r="TS6" i="12"/>
  <c r="UE6" i="12" s="1"/>
  <c r="UA6" i="12"/>
  <c r="UO6" i="12"/>
  <c r="VG6" i="12"/>
  <c r="VO6" i="12"/>
  <c r="E8" i="12"/>
  <c r="AWQ5" i="12"/>
  <c r="ACU6" i="12"/>
  <c r="AFO6" i="12"/>
  <c r="RK7" i="12"/>
  <c r="AQZ8" i="12"/>
  <c r="EP5" i="12"/>
  <c r="ABJ5" i="12"/>
  <c r="YM6" i="12"/>
  <c r="ZZ6" i="12"/>
  <c r="ASK6" i="12"/>
  <c r="RL7" i="12"/>
  <c r="ZY5" i="12"/>
  <c r="AOE6" i="12"/>
  <c r="LQ7" i="12"/>
  <c r="NE7" i="12"/>
  <c r="FG5" i="12"/>
  <c r="FZ5" i="12"/>
  <c r="TO5" i="12"/>
  <c r="TH6" i="12"/>
  <c r="TZ6" i="12"/>
  <c r="UN6" i="12"/>
  <c r="VN6" i="12"/>
  <c r="ACA5" i="12"/>
  <c r="ACT5" i="12"/>
  <c r="AEY5" i="12"/>
  <c r="AKQ6" i="12"/>
  <c r="IV7" i="12"/>
  <c r="JM7" i="12"/>
  <c r="ALJ7" i="12"/>
  <c r="DE5" i="12"/>
  <c r="IE5" i="12"/>
  <c r="GB7" i="12"/>
  <c r="QR7" i="12"/>
  <c r="AKQ7" i="12"/>
  <c r="AB8" i="12"/>
  <c r="PZ5" i="12"/>
  <c r="ACB7" i="12"/>
  <c r="ACU7" i="12"/>
  <c r="VW8" i="12"/>
  <c r="BR6" i="12"/>
  <c r="CK6" i="12"/>
  <c r="GA6" i="12"/>
  <c r="ASL6" i="12"/>
  <c r="FI7" i="12"/>
  <c r="ACC7" i="12"/>
  <c r="FF5" i="12"/>
  <c r="OM5" i="12"/>
  <c r="PG5" i="12"/>
  <c r="RI5" i="12"/>
  <c r="WU8" i="12"/>
  <c r="ABZ5" i="12"/>
  <c r="ALG5" i="12"/>
  <c r="AOD5" i="12"/>
  <c r="AVF5" i="12"/>
  <c r="QA6" i="12"/>
  <c r="YL6" i="12"/>
  <c r="AKO6" i="12"/>
  <c r="AMS6" i="12"/>
  <c r="AUN6" i="12"/>
  <c r="CM7" i="12"/>
  <c r="JN7" i="12"/>
  <c r="LT7" i="12"/>
  <c r="AHL6" i="12"/>
  <c r="XU7" i="12"/>
  <c r="AFO7" i="12"/>
  <c r="ANM7" i="12"/>
  <c r="AQG7" i="12"/>
  <c r="ATW7" i="12"/>
  <c r="AVI7" i="12"/>
  <c r="C8" i="12"/>
  <c r="AH5" i="12"/>
  <c r="AC8" i="12"/>
  <c r="EQ5" i="12"/>
  <c r="JO5" i="12"/>
  <c r="KY5" i="12"/>
  <c r="SW5" i="12"/>
  <c r="TD6" i="12"/>
  <c r="UH5" i="12"/>
  <c r="XB5" i="12"/>
  <c r="ABK5" i="12"/>
  <c r="AGI5" i="12"/>
  <c r="ATE5" i="12"/>
  <c r="BS6" i="12"/>
  <c r="IU6" i="12"/>
  <c r="KI6" i="12"/>
  <c r="NB6" i="12"/>
  <c r="NU6" i="12"/>
  <c r="RK6" i="12"/>
  <c r="AFY6" i="12"/>
  <c r="AQY6" i="12"/>
  <c r="ARQ6" i="12"/>
  <c r="AZ7" i="12"/>
  <c r="NW7" i="12"/>
  <c r="PX7" i="12"/>
  <c r="QQ7" i="12"/>
  <c r="ALH7" i="12"/>
  <c r="BR5" i="12"/>
  <c r="MI5" i="12"/>
  <c r="ON5" i="12"/>
  <c r="TV6" i="12"/>
  <c r="UD6" i="12"/>
  <c r="UR6" i="12"/>
  <c r="VJ6" i="12"/>
  <c r="YL5" i="12"/>
  <c r="AFX6" i="12"/>
  <c r="AJC5" i="12"/>
  <c r="ALH5" i="12"/>
  <c r="ANK5" i="12"/>
  <c r="AOX5" i="12"/>
  <c r="ARS5" i="12"/>
  <c r="AWA5" i="12"/>
  <c r="KF6" i="12"/>
  <c r="NC6" i="12"/>
  <c r="XV6" i="12"/>
  <c r="AGU6" i="12"/>
  <c r="ARS6" i="12"/>
  <c r="AJ7" i="12"/>
  <c r="ABJ7" i="12"/>
  <c r="AKP7" i="12"/>
  <c r="AMS7" i="12"/>
  <c r="ATU7" i="12"/>
  <c r="AWT7" i="12"/>
  <c r="AOW8" i="12"/>
  <c r="AQG8" i="12"/>
  <c r="ASM6" i="12"/>
  <c r="DC5" i="12"/>
  <c r="DW5" i="12"/>
  <c r="FY5" i="12"/>
  <c r="OO5" i="12"/>
  <c r="QP5" i="12"/>
  <c r="VY8" i="12"/>
  <c r="ZW5" i="12"/>
  <c r="AAQ5" i="12"/>
  <c r="ACS5" i="12"/>
  <c r="AIE6" i="12"/>
  <c r="AJK6" i="12"/>
  <c r="AJS6" i="12"/>
  <c r="ALI5" i="12"/>
  <c r="ARR5" i="12"/>
  <c r="AUM5" i="12"/>
  <c r="XT6" i="12"/>
  <c r="ZG6" i="12"/>
  <c r="AOX6" i="12"/>
  <c r="AVF6" i="12"/>
  <c r="AVY6" i="12"/>
  <c r="AG7" i="12"/>
  <c r="GA7" i="12"/>
  <c r="ID7" i="12"/>
  <c r="ZF7" i="12"/>
  <c r="AEV7" i="12"/>
  <c r="AFR7" i="12"/>
  <c r="AOW7" i="12"/>
  <c r="ATX7" i="12"/>
  <c r="AWS7" i="12"/>
  <c r="JP7" i="12"/>
  <c r="QQ5" i="12"/>
  <c r="RJ5" i="12"/>
  <c r="ARB5" i="12"/>
  <c r="AWS5" i="12"/>
  <c r="AZ6" i="12"/>
  <c r="CM6" i="12"/>
  <c r="FH6" i="12"/>
  <c r="JP6" i="12"/>
  <c r="ACA6" i="12"/>
  <c r="ANL6" i="12"/>
  <c r="ART6" i="12"/>
  <c r="AVG6" i="12"/>
  <c r="AWA6" i="12"/>
  <c r="BS7" i="12"/>
  <c r="QS7" i="12"/>
  <c r="AJO6" i="12"/>
  <c r="ZD7" i="12"/>
  <c r="ZG7" i="12"/>
  <c r="ABK7" i="12"/>
  <c r="AVH7" i="12"/>
  <c r="HM5" i="12"/>
  <c r="IX5" i="12"/>
  <c r="LR5" i="12"/>
  <c r="QA5" i="12"/>
  <c r="UY5" i="12"/>
  <c r="AFR5" i="12"/>
  <c r="MJ6" i="12"/>
  <c r="QR6" i="12"/>
  <c r="WK6" i="12"/>
  <c r="ANK6" i="12"/>
  <c r="EN7" i="12"/>
  <c r="FF7" i="12"/>
  <c r="MJ7" i="12"/>
  <c r="NB7" i="12"/>
  <c r="ACV7" i="12"/>
  <c r="AVF7" i="12"/>
  <c r="AEG5" i="12"/>
  <c r="AIL5" i="12"/>
  <c r="AWR5" i="12"/>
  <c r="AWT5" i="12"/>
  <c r="FG6" i="12"/>
  <c r="IB6" i="12"/>
  <c r="NW6" i="12"/>
  <c r="AY5" i="12"/>
  <c r="DD5" i="12"/>
  <c r="NB5" i="12"/>
  <c r="XS5" i="12"/>
  <c r="ZX5" i="12"/>
  <c r="AGT6" i="12"/>
  <c r="AOC5" i="12"/>
  <c r="ASL5" i="12"/>
  <c r="EQ6" i="12"/>
  <c r="KH6" i="12"/>
  <c r="QQ6" i="12"/>
  <c r="AMU6" i="12"/>
  <c r="AVZ6" i="12"/>
  <c r="FH7" i="12"/>
  <c r="LS7" i="12"/>
  <c r="ABZ7" i="12"/>
  <c r="AFP7" i="12"/>
  <c r="AOC7" i="12"/>
  <c r="AQH7" i="12"/>
  <c r="WR8" i="12"/>
  <c r="AY6" i="30"/>
  <c r="BA5" i="30"/>
  <c r="EH9" i="30"/>
  <c r="EH6" i="30"/>
  <c r="OI8" i="30"/>
  <c r="PR8" i="30"/>
  <c r="PR7" i="30"/>
  <c r="RR7" i="30"/>
  <c r="HP8" i="30"/>
  <c r="IX8" i="30"/>
  <c r="RS6" i="30"/>
  <c r="KZ7" i="30"/>
  <c r="LB5" i="30"/>
  <c r="HP7" i="30"/>
  <c r="AX9" i="30"/>
  <c r="AZ5" i="30"/>
  <c r="PO5" i="30"/>
  <c r="MF7" i="30"/>
  <c r="OJ7" i="30"/>
  <c r="CH8" i="30"/>
  <c r="BA9" i="30"/>
  <c r="BA10" i="30"/>
  <c r="SZ8" i="30"/>
  <c r="RQ5" i="30"/>
  <c r="HS6" i="30"/>
  <c r="CE7" i="30"/>
  <c r="EH5" i="30"/>
  <c r="MF5" i="30"/>
  <c r="AZ6" i="30"/>
  <c r="EI6" i="30"/>
  <c r="MI7" i="30"/>
  <c r="EJ10" i="30"/>
  <c r="EH11" i="30"/>
  <c r="FQ6" i="30"/>
  <c r="CH5" i="30"/>
  <c r="OH5" i="30"/>
  <c r="LA5" i="30"/>
  <c r="IZ6" i="30"/>
  <c r="KZ6" i="30"/>
  <c r="SX6" i="30"/>
  <c r="AX7" i="30"/>
  <c r="HR7" i="30"/>
  <c r="LA7" i="30"/>
  <c r="FN8" i="30"/>
  <c r="IW8" i="30"/>
  <c r="LB8" i="30"/>
  <c r="CH10" i="30"/>
  <c r="AZ10" i="30"/>
  <c r="EJ6" i="30"/>
  <c r="PQ8" i="30"/>
  <c r="IZ5" i="30"/>
  <c r="RR5" i="30"/>
  <c r="TA5" i="30"/>
  <c r="CE6" i="30"/>
  <c r="OJ6" i="30"/>
  <c r="RT6" i="30"/>
  <c r="EG7" i="30"/>
  <c r="LB7" i="30"/>
  <c r="OK7" i="30"/>
  <c r="FN10" i="30"/>
  <c r="CE11" i="30"/>
  <c r="EJ11" i="30"/>
  <c r="HR5" i="30"/>
  <c r="FN6" i="30"/>
  <c r="HR6" i="30"/>
  <c r="PR6" i="30"/>
  <c r="EH7" i="30"/>
  <c r="FQ7" i="30"/>
  <c r="IW7" i="30"/>
  <c r="AZ8" i="30"/>
  <c r="EJ8" i="30"/>
  <c r="KZ8" i="30"/>
  <c r="OJ8" i="30"/>
  <c r="AX11" i="30"/>
  <c r="KN7" i="5"/>
  <c r="GD8" i="5"/>
  <c r="JF5" i="10"/>
  <c r="OX5" i="10"/>
  <c r="AL6" i="10"/>
  <c r="OZ6" i="10"/>
  <c r="DJ7" i="10"/>
  <c r="GF7" i="10"/>
  <c r="DL8" i="10"/>
  <c r="JD8" i="10"/>
  <c r="LZ8" i="10"/>
  <c r="DL10" i="10"/>
  <c r="AN11" i="10"/>
  <c r="DJ11" i="10"/>
  <c r="OW5" i="10"/>
  <c r="OY5" i="10"/>
  <c r="AM6" i="10"/>
  <c r="DK7" i="10"/>
  <c r="GG7" i="10"/>
  <c r="JE8" i="10"/>
  <c r="MA8" i="10"/>
  <c r="DK11" i="10"/>
  <c r="DI7" i="10"/>
  <c r="DI11" i="10"/>
  <c r="AB10" i="5"/>
  <c r="JX5" i="5" s="1"/>
  <c r="AN6" i="10"/>
  <c r="GH7" i="10"/>
  <c r="JF8" i="10"/>
  <c r="MB8" i="10"/>
  <c r="DI9" i="10"/>
  <c r="AL10" i="10"/>
  <c r="RD6" i="28"/>
  <c r="CG5" i="5"/>
  <c r="CP11" i="5"/>
  <c r="FV8" i="5" s="1"/>
  <c r="RU6" i="28"/>
  <c r="SN6" i="28"/>
  <c r="ADM6" i="28"/>
  <c r="AEX6" i="28"/>
  <c r="AFQ6" i="28"/>
  <c r="L8" i="28"/>
  <c r="AE8" i="28"/>
  <c r="CG8" i="5"/>
  <c r="GX7" i="5" s="1"/>
  <c r="QL6" i="28"/>
  <c r="RE6" i="28"/>
  <c r="AGC6" i="28"/>
  <c r="AGV6" i="28"/>
  <c r="ADP6" i="28"/>
  <c r="AEI6" i="28"/>
  <c r="AGD6" i="28"/>
  <c r="TB6" i="28"/>
  <c r="TU6" i="28"/>
  <c r="AGE6" i="28"/>
  <c r="UI8" i="28"/>
  <c r="VB8" i="28"/>
  <c r="TC6" i="28"/>
  <c r="TV6" i="28"/>
  <c r="AEU6" i="28"/>
  <c r="AFN6" i="28"/>
  <c r="AFO6" i="28"/>
  <c r="UK8" i="28"/>
  <c r="VD8" i="28"/>
  <c r="DI8" i="5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O7" i="29"/>
  <c r="V6" i="29"/>
  <c r="AG11" i="29"/>
  <c r="AC11" i="29"/>
  <c r="EF10" i="1"/>
  <c r="EG10" i="1" s="1"/>
  <c r="EF6" i="1"/>
  <c r="EG6" i="1" s="1"/>
  <c r="LH4" i="5"/>
  <c r="N12" i="29"/>
  <c r="JK5" i="5"/>
  <c r="FI8" i="5"/>
  <c r="AN17" i="29"/>
  <c r="GH13" i="5"/>
  <c r="AD19" i="29"/>
  <c r="GL14" i="5"/>
  <c r="AE20" i="29"/>
  <c r="GS9" i="5"/>
  <c r="AB21" i="29"/>
  <c r="ED8" i="5"/>
  <c r="X12" i="29"/>
  <c r="EL10" i="5"/>
  <c r="Z14" i="29"/>
  <c r="AN7" i="29"/>
  <c r="GX11" i="5"/>
  <c r="AA15" i="29"/>
  <c r="GS3" i="5"/>
  <c r="AB5" i="29"/>
  <c r="JX3" i="5"/>
  <c r="Q6" i="29"/>
  <c r="LH3" i="5"/>
  <c r="N8" i="29"/>
  <c r="FZ9" i="5"/>
  <c r="AF13" i="29"/>
  <c r="FN11" i="5"/>
  <c r="AK15" i="29"/>
  <c r="FZ12" i="5"/>
  <c r="AF18" i="29"/>
  <c r="KS8" i="5"/>
  <c r="M21" i="29"/>
  <c r="KO9" i="5"/>
  <c r="P22" i="29"/>
  <c r="DQ4" i="5"/>
  <c r="U6" i="29"/>
  <c r="DV5" i="5"/>
  <c r="V7" i="29"/>
  <c r="EC3" i="5"/>
  <c r="X5" i="29"/>
  <c r="O13" i="29"/>
  <c r="Z16" i="29"/>
  <c r="GH3" i="5"/>
  <c r="AD3" i="29"/>
  <c r="FF4" i="5"/>
  <c r="AM4" i="29"/>
  <c r="EX5" i="5"/>
  <c r="AH7" i="29"/>
  <c r="FF6" i="5"/>
  <c r="AM8" i="29"/>
  <c r="LE4" i="5"/>
  <c r="R10" i="29"/>
  <c r="FM5" i="5"/>
  <c r="AK10" i="29"/>
  <c r="GL8" i="5"/>
  <c r="AE12" i="29"/>
  <c r="LH7" i="5"/>
  <c r="N15" i="29"/>
  <c r="KC7" i="5"/>
  <c r="O17" i="29"/>
  <c r="ET13" i="5"/>
  <c r="AO19" i="29"/>
  <c r="JX9" i="5"/>
  <c r="Q22" i="29"/>
  <c r="DU8" i="5"/>
  <c r="V17" i="29"/>
  <c r="P13" i="29"/>
  <c r="GX5" i="5"/>
  <c r="AA7" i="29"/>
  <c r="FV5" i="5"/>
  <c r="AJ7" i="29"/>
  <c r="GL3" i="5"/>
  <c r="AE3" i="29"/>
  <c r="FJ3" i="5"/>
  <c r="AN3" i="29"/>
  <c r="GL4" i="5"/>
  <c r="AE4" i="29"/>
  <c r="FJ4" i="5"/>
  <c r="AN4" i="29"/>
  <c r="FB5" i="5"/>
  <c r="AI7" i="29"/>
  <c r="KN3" i="5"/>
  <c r="P8" i="29"/>
  <c r="GL6" i="5"/>
  <c r="AE8" i="29"/>
  <c r="KS4" i="5"/>
  <c r="M10" i="29"/>
  <c r="FQ5" i="5"/>
  <c r="AL10" i="29"/>
  <c r="FZ8" i="5"/>
  <c r="AF12" i="29"/>
  <c r="ET8" i="5"/>
  <c r="AO12" i="29"/>
  <c r="KR5" i="5"/>
  <c r="M13" i="29"/>
  <c r="EX9" i="5"/>
  <c r="AH13" i="29"/>
  <c r="JW6" i="5"/>
  <c r="Q14" i="29"/>
  <c r="ET10" i="5"/>
  <c r="AO14" i="29"/>
  <c r="KB7" i="5"/>
  <c r="O15" i="29"/>
  <c r="GH11" i="5"/>
  <c r="AD15" i="29"/>
  <c r="GG7" i="5"/>
  <c r="AD16" i="29"/>
  <c r="FE7" i="5"/>
  <c r="AM16" i="29"/>
  <c r="KO7" i="5"/>
  <c r="P17" i="29"/>
  <c r="KR8" i="5"/>
  <c r="M20" i="29"/>
  <c r="EX14" i="5"/>
  <c r="AH20" i="29"/>
  <c r="FI9" i="5"/>
  <c r="AN21" i="29"/>
  <c r="GS10" i="5"/>
  <c r="AB22" i="29"/>
  <c r="FM10" i="5"/>
  <c r="AK22" i="29"/>
  <c r="KC10" i="5"/>
  <c r="O23" i="29"/>
  <c r="DQ10" i="5"/>
  <c r="U22" i="29"/>
  <c r="DR6" i="5"/>
  <c r="U8" i="29"/>
  <c r="DU7" i="5"/>
  <c r="V16" i="29"/>
  <c r="DV11" i="5"/>
  <c r="V15" i="29"/>
  <c r="DV3" i="5"/>
  <c r="V3" i="29"/>
  <c r="DZ8" i="5"/>
  <c r="W12" i="29"/>
  <c r="EC9" i="5"/>
  <c r="X21" i="29"/>
  <c r="ED13" i="5"/>
  <c r="X19" i="29"/>
  <c r="EG6" i="5"/>
  <c r="Y11" i="29"/>
  <c r="EH10" i="5"/>
  <c r="Y14" i="29"/>
  <c r="EK11" i="5"/>
  <c r="Z23" i="29"/>
  <c r="EK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V9" i="5"/>
  <c r="AJ13" i="29"/>
  <c r="JL2" i="5"/>
  <c r="EW3" i="5"/>
  <c r="AH5" i="29"/>
  <c r="KB2" i="5"/>
  <c r="O7" i="29"/>
  <c r="KC4" i="5"/>
  <c r="O10" i="29"/>
  <c r="GK6" i="5"/>
  <c r="FI6" i="5"/>
  <c r="AN11" i="29"/>
  <c r="GT10" i="5"/>
  <c r="AB14" i="29"/>
  <c r="GH12" i="5"/>
  <c r="AD18" i="29"/>
  <c r="LI9" i="5"/>
  <c r="N22" i="29"/>
  <c r="FQ11" i="5"/>
  <c r="AL23" i="29"/>
  <c r="DZ12" i="5"/>
  <c r="W18" i="29"/>
  <c r="EC5" i="5"/>
  <c r="X10" i="29"/>
  <c r="EL3" i="5"/>
  <c r="Z3" i="29"/>
  <c r="GX10" i="5"/>
  <c r="AA14" i="29"/>
  <c r="FU11" i="5"/>
  <c r="AJ23" i="29"/>
  <c r="FN6" i="5"/>
  <c r="AK8" i="29"/>
  <c r="JX6" i="5"/>
  <c r="Q16" i="29"/>
  <c r="FJ12" i="5"/>
  <c r="AN18" i="29"/>
  <c r="FJ14" i="5"/>
  <c r="AN20" i="29"/>
  <c r="DY7" i="5"/>
  <c r="W16" i="29"/>
  <c r="AI3" i="29"/>
  <c r="GW4" i="5"/>
  <c r="AA6" i="29"/>
  <c r="FV11" i="5"/>
  <c r="AJ15" i="29"/>
  <c r="FR3" i="5"/>
  <c r="AL3" i="29"/>
  <c r="FA4" i="5"/>
  <c r="AI6" i="29"/>
  <c r="FR6" i="5"/>
  <c r="AL8" i="29"/>
  <c r="FF8" i="5"/>
  <c r="AM12" i="29"/>
  <c r="GT11" i="5"/>
  <c r="AB15" i="29"/>
  <c r="LE6" i="5"/>
  <c r="R16" i="29"/>
  <c r="FY8" i="5"/>
  <c r="AF17" i="29"/>
  <c r="ET12" i="5"/>
  <c r="AO18" i="29"/>
  <c r="FZ14" i="5"/>
  <c r="AF20" i="29"/>
  <c r="EW10" i="5"/>
  <c r="AH22" i="29"/>
  <c r="ED7" i="5"/>
  <c r="X9" i="29"/>
  <c r="EH4" i="5"/>
  <c r="Y4" i="29"/>
  <c r="AL14" i="29"/>
  <c r="U13" i="29"/>
  <c r="GS4" i="5"/>
  <c r="AB6" i="29"/>
  <c r="EW6" i="5"/>
  <c r="FQ7" i="5"/>
  <c r="AL16" i="29"/>
  <c r="FZ13" i="5"/>
  <c r="AF19" i="29"/>
  <c r="LD8" i="5"/>
  <c r="R20" i="29"/>
  <c r="LI10" i="5"/>
  <c r="N23" i="29"/>
  <c r="EH3" i="5"/>
  <c r="Y3" i="29"/>
  <c r="O12" i="29"/>
  <c r="X23" i="29"/>
  <c r="Y16" i="29"/>
  <c r="Z10" i="29"/>
  <c r="AB4" i="29"/>
  <c r="GW7" i="5"/>
  <c r="AA16" i="29"/>
  <c r="GX6" i="5"/>
  <c r="AA8" i="29"/>
  <c r="GX14" i="5"/>
  <c r="AA20" i="29"/>
  <c r="FU7" i="5"/>
  <c r="AJ16" i="29"/>
  <c r="FV6" i="5"/>
  <c r="AJ8" i="29"/>
  <c r="FZ3" i="5"/>
  <c r="AF3" i="29"/>
  <c r="ET3" i="5"/>
  <c r="AO3" i="29"/>
  <c r="FZ4" i="5"/>
  <c r="AF4" i="29"/>
  <c r="ET4" i="5"/>
  <c r="AO4" i="29"/>
  <c r="FI3" i="5"/>
  <c r="AN5" i="29"/>
  <c r="GT5" i="5"/>
  <c r="AB7" i="29"/>
  <c r="FN5" i="5"/>
  <c r="AK7" i="29"/>
  <c r="JW3" i="5"/>
  <c r="Q8" i="29"/>
  <c r="GT7" i="5"/>
  <c r="AB9" i="29"/>
  <c r="FN7" i="5"/>
  <c r="AK9" i="29"/>
  <c r="GG5" i="5"/>
  <c r="AD10" i="29"/>
  <c r="FE5" i="5"/>
  <c r="AM10" i="29"/>
  <c r="LE5" i="5"/>
  <c r="R11" i="29"/>
  <c r="LD4" i="5"/>
  <c r="R12" i="29"/>
  <c r="FB9" i="5"/>
  <c r="AI13" i="29"/>
  <c r="JK7" i="5"/>
  <c r="GK7" i="5"/>
  <c r="AE16" i="29"/>
  <c r="JX7" i="5"/>
  <c r="Q17" i="29"/>
  <c r="EX13" i="5"/>
  <c r="AH19" i="29"/>
  <c r="FB14" i="5"/>
  <c r="AI20" i="29"/>
  <c r="LI8" i="5"/>
  <c r="N21" i="29"/>
  <c r="FY9" i="5"/>
  <c r="AF21" i="29"/>
  <c r="ES9" i="5"/>
  <c r="AO21" i="29"/>
  <c r="JL10" i="5"/>
  <c r="KO10" i="5"/>
  <c r="B121" i="9" s="1"/>
  <c r="P23" i="29"/>
  <c r="EW11" i="5"/>
  <c r="AH23" i="29"/>
  <c r="DR5" i="5"/>
  <c r="U7" i="29"/>
  <c r="DU6" i="5"/>
  <c r="V11" i="29"/>
  <c r="DZ7" i="5"/>
  <c r="W9" i="29"/>
  <c r="EC8" i="5"/>
  <c r="X17" i="29"/>
  <c r="ED12" i="5"/>
  <c r="X18" i="29"/>
  <c r="ED4" i="5"/>
  <c r="X4" i="29"/>
  <c r="EG5" i="5"/>
  <c r="Y10" i="29"/>
  <c r="EH9" i="5"/>
  <c r="Y13" i="29"/>
  <c r="EK10" i="5"/>
  <c r="Z22" i="29"/>
  <c r="EL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K4" i="5"/>
  <c r="GX9" i="5"/>
  <c r="AA13" i="29"/>
  <c r="FB6" i="5"/>
  <c r="AI8" i="29"/>
  <c r="FJ7" i="5"/>
  <c r="AN9" i="29"/>
  <c r="EX11" i="5"/>
  <c r="AH15" i="29"/>
  <c r="KO6" i="5"/>
  <c r="P16" i="29"/>
  <c r="GG8" i="5"/>
  <c r="AD17" i="29"/>
  <c r="FF12" i="5"/>
  <c r="AM18" i="29"/>
  <c r="FF14" i="5"/>
  <c r="AM20" i="29"/>
  <c r="DU11" i="5"/>
  <c r="V23" i="29"/>
  <c r="DV7" i="5"/>
  <c r="V9" i="29"/>
  <c r="DZ4" i="5"/>
  <c r="W4" i="29"/>
  <c r="EG10" i="5"/>
  <c r="Y22" i="29"/>
  <c r="EH14" i="5"/>
  <c r="Y20" i="29"/>
  <c r="EL11" i="5"/>
  <c r="Z15" i="29"/>
  <c r="M15" i="29"/>
  <c r="GW3" i="5"/>
  <c r="AA5" i="29"/>
  <c r="FU3" i="5"/>
  <c r="AJ5" i="29"/>
  <c r="FA3" i="5"/>
  <c r="AI5" i="29"/>
  <c r="KO3" i="5"/>
  <c r="P6" i="29"/>
  <c r="EW4" i="5"/>
  <c r="AH6" i="29"/>
  <c r="KN2" i="5"/>
  <c r="P7" i="29"/>
  <c r="FZ7" i="5"/>
  <c r="AF9" i="29"/>
  <c r="KO4" i="5"/>
  <c r="P10" i="29"/>
  <c r="LH6" i="5"/>
  <c r="N14" i="29"/>
  <c r="GK8" i="5"/>
  <c r="AE17" i="29"/>
  <c r="GL12" i="5"/>
  <c r="AE18" i="29"/>
  <c r="FF13" i="5"/>
  <c r="AM19" i="29"/>
  <c r="DQ5" i="5"/>
  <c r="U10" i="29"/>
  <c r="DV6" i="5"/>
  <c r="V8" i="29"/>
  <c r="DZ3" i="5"/>
  <c r="W3" i="29"/>
  <c r="EG9" i="5"/>
  <c r="Y21" i="29"/>
  <c r="EK6" i="5"/>
  <c r="Z11" i="29"/>
  <c r="JW2" i="5"/>
  <c r="Q7" i="29"/>
  <c r="ET9" i="5"/>
  <c r="AO13" i="29"/>
  <c r="GS7" i="5"/>
  <c r="AB16" i="29"/>
  <c r="GL13" i="5"/>
  <c r="AE19" i="29"/>
  <c r="EH12" i="5"/>
  <c r="Y18" i="29"/>
  <c r="DI3" i="5"/>
  <c r="AV4" i="29" s="1"/>
  <c r="GX4" i="5"/>
  <c r="AA4" i="29"/>
  <c r="FF3" i="5"/>
  <c r="AM3" i="29"/>
  <c r="GH6" i="5"/>
  <c r="AD8" i="29"/>
  <c r="JK6" i="5"/>
  <c r="DQ11" i="5"/>
  <c r="U23" i="29"/>
  <c r="DV12" i="5"/>
  <c r="V18" i="29"/>
  <c r="DY5" i="5"/>
  <c r="W10" i="29"/>
  <c r="ED14" i="5"/>
  <c r="X20" i="29"/>
  <c r="EK4" i="5"/>
  <c r="Z6" i="29"/>
  <c r="U12" i="29"/>
  <c r="V5" i="29"/>
  <c r="FU8" i="5"/>
  <c r="AJ17" i="29"/>
  <c r="FV7" i="5"/>
  <c r="AJ9" i="29"/>
  <c r="FY3" i="5"/>
  <c r="AF5" i="29"/>
  <c r="ES3" i="5"/>
  <c r="AO5" i="29"/>
  <c r="FR5" i="5"/>
  <c r="AL7" i="29"/>
  <c r="LD3" i="5"/>
  <c r="R8" i="29"/>
  <c r="FR7" i="5"/>
  <c r="AL9" i="29"/>
  <c r="GK5" i="5"/>
  <c r="AE10" i="29"/>
  <c r="FI5" i="5"/>
  <c r="AN10" i="29"/>
  <c r="KS5" i="5"/>
  <c r="M11" i="29"/>
  <c r="FQ6" i="5"/>
  <c r="AL11" i="29"/>
  <c r="KR4" i="5"/>
  <c r="M12" i="29"/>
  <c r="EX8" i="5"/>
  <c r="AH12" i="29"/>
  <c r="GT9" i="5"/>
  <c r="AB13" i="29"/>
  <c r="EX10" i="5"/>
  <c r="AH14" i="29"/>
  <c r="JW7" i="5"/>
  <c r="Q15" i="29"/>
  <c r="LI6" i="5"/>
  <c r="N16" i="29"/>
  <c r="LE7" i="5"/>
  <c r="R17" i="29"/>
  <c r="GS8" i="5"/>
  <c r="AB17" i="29"/>
  <c r="FM8" i="5"/>
  <c r="AK17" i="29"/>
  <c r="FN12" i="5"/>
  <c r="AK18" i="29"/>
  <c r="JX10" i="5"/>
  <c r="Q23" i="29"/>
  <c r="FA11" i="5"/>
  <c r="AI23" i="29"/>
  <c r="DQ8" i="5"/>
  <c r="U17" i="29"/>
  <c r="DR12" i="5"/>
  <c r="U18" i="29"/>
  <c r="DU5" i="5"/>
  <c r="V10" i="29"/>
  <c r="DZ14" i="5"/>
  <c r="W20" i="29"/>
  <c r="DZ6" i="5"/>
  <c r="W8" i="29"/>
  <c r="ED3" i="5"/>
  <c r="X3" i="29"/>
  <c r="EG4" i="5"/>
  <c r="Y6" i="29"/>
  <c r="EH8" i="5"/>
  <c r="Y12" i="29"/>
  <c r="EK9" i="5"/>
  <c r="Z21" i="29"/>
  <c r="EL13" i="5"/>
  <c r="Z19" i="29"/>
  <c r="EL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W10" i="5"/>
  <c r="AA22" i="29"/>
  <c r="FU10" i="5"/>
  <c r="AJ22" i="29"/>
  <c r="FB4" i="5"/>
  <c r="AI4" i="29"/>
  <c r="GL7" i="5"/>
  <c r="AE9" i="29"/>
  <c r="FN10" i="5"/>
  <c r="AK14" i="29"/>
  <c r="FE8" i="5"/>
  <c r="AM17" i="29"/>
  <c r="FR13" i="5"/>
  <c r="AL19" i="29"/>
  <c r="JX8" i="5"/>
  <c r="Q21" i="29"/>
  <c r="FA9" i="5"/>
  <c r="AI21" i="29"/>
  <c r="ES10" i="5"/>
  <c r="AO22" i="29"/>
  <c r="DR10" i="5"/>
  <c r="U14" i="29"/>
  <c r="DY8" i="5"/>
  <c r="W17" i="29"/>
  <c r="ED9" i="5"/>
  <c r="X13" i="29"/>
  <c r="GW11" i="5"/>
  <c r="AA23" i="29"/>
  <c r="FV10" i="5"/>
  <c r="AJ14" i="29"/>
  <c r="JX2" i="5"/>
  <c r="Q5" i="29"/>
  <c r="GT6" i="5"/>
  <c r="AB8" i="29"/>
  <c r="JL4" i="5"/>
  <c r="FY6" i="5"/>
  <c r="ES6" i="5"/>
  <c r="AO11" i="29"/>
  <c r="FJ9" i="5"/>
  <c r="AN13" i="29"/>
  <c r="FB11" i="5"/>
  <c r="AI15" i="29"/>
  <c r="FA7" i="5"/>
  <c r="AI16" i="29"/>
  <c r="GG11" i="5"/>
  <c r="AD23" i="29"/>
  <c r="EH13" i="5"/>
  <c r="Y19" i="29"/>
  <c r="N11" i="29"/>
  <c r="R21" i="29"/>
  <c r="AF22" i="29"/>
  <c r="AB12" i="29"/>
  <c r="FU4" i="5"/>
  <c r="AJ6" i="29"/>
  <c r="KC5" i="5"/>
  <c r="O11" i="29"/>
  <c r="JW5" i="5"/>
  <c r="Q13" i="29"/>
  <c r="FM7" i="5"/>
  <c r="AK16" i="29"/>
  <c r="FJ13" i="5"/>
  <c r="AN19" i="29"/>
  <c r="ET14" i="5"/>
  <c r="AO20" i="29"/>
  <c r="JL9" i="5"/>
  <c r="DV13" i="5"/>
  <c r="V19" i="29"/>
  <c r="DY6" i="5"/>
  <c r="W11" i="29"/>
  <c r="EL9" i="5"/>
  <c r="Z13" i="29"/>
  <c r="R5" i="29"/>
  <c r="AK21" i="29"/>
  <c r="Y17" i="29"/>
  <c r="AM13" i="29"/>
  <c r="KS2" i="5"/>
  <c r="M5" i="29"/>
  <c r="FM4" i="5"/>
  <c r="AK6" i="29"/>
  <c r="KB3" i="5"/>
  <c r="O8" i="29"/>
  <c r="FJ8" i="5"/>
  <c r="AN12" i="29"/>
  <c r="KN6" i="5"/>
  <c r="P14" i="29"/>
  <c r="FR11" i="5"/>
  <c r="AL15" i="29"/>
  <c r="FA10" i="5"/>
  <c r="AI22" i="29"/>
  <c r="DR7" i="5"/>
  <c r="U9" i="29"/>
  <c r="EL8" i="5"/>
  <c r="Z12" i="29"/>
  <c r="M23" i="29"/>
  <c r="U11" i="29"/>
  <c r="AB3" i="29"/>
  <c r="GW9" i="5"/>
  <c r="AA21" i="29"/>
  <c r="GX8" i="5"/>
  <c r="AA12" i="29"/>
  <c r="FU9" i="5"/>
  <c r="AJ21" i="29"/>
  <c r="EX3" i="5"/>
  <c r="AH3" i="29"/>
  <c r="EX4" i="5"/>
  <c r="AH4" i="29"/>
  <c r="LI3" i="5"/>
  <c r="N6" i="29"/>
  <c r="ES4" i="5"/>
  <c r="AO6" i="29"/>
  <c r="LH2" i="5"/>
  <c r="N7" i="29"/>
  <c r="GH5" i="5"/>
  <c r="AD7" i="29"/>
  <c r="GH7" i="5"/>
  <c r="AD9" i="29"/>
  <c r="FF7" i="5"/>
  <c r="AM9" i="29"/>
  <c r="FY5" i="5"/>
  <c r="AF10" i="29"/>
  <c r="ES5" i="5"/>
  <c r="AO10" i="29"/>
  <c r="GG6" i="5"/>
  <c r="FE6" i="5"/>
  <c r="AM11" i="29"/>
  <c r="FB8" i="5"/>
  <c r="AI12" i="29"/>
  <c r="LH5" i="5"/>
  <c r="N13" i="29"/>
  <c r="FB10" i="5"/>
  <c r="AI14" i="29"/>
  <c r="KC6" i="5"/>
  <c r="O16" i="29"/>
  <c r="KS7" i="5"/>
  <c r="M17" i="29"/>
  <c r="FQ8" i="5"/>
  <c r="AL17" i="29"/>
  <c r="FR12" i="5"/>
  <c r="AL18" i="29"/>
  <c r="LH8" i="5"/>
  <c r="N20" i="29"/>
  <c r="JL8" i="5"/>
  <c r="EW9" i="5"/>
  <c r="AH21" i="29"/>
  <c r="GS11" i="5"/>
  <c r="AB23" i="29"/>
  <c r="FM11" i="5"/>
  <c r="AK23" i="29"/>
  <c r="DQ7" i="5"/>
  <c r="U16" i="29"/>
  <c r="DR11" i="5"/>
  <c r="U15" i="29"/>
  <c r="DZ13" i="5"/>
  <c r="W19" i="29"/>
  <c r="EC6" i="5"/>
  <c r="X11" i="29"/>
  <c r="EG3" i="5"/>
  <c r="Y5" i="29"/>
  <c r="EL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G16" i="5" s="1"/>
  <c r="RF10" i="10"/>
  <c r="G14" i="5" s="1"/>
  <c r="RG7" i="10"/>
  <c r="O19" i="5" s="1"/>
  <c r="HX3" i="5"/>
  <c r="HL12" i="1"/>
  <c r="K8" i="5" s="1"/>
  <c r="MV5" i="5" s="1"/>
  <c r="HL14" i="1"/>
  <c r="K10" i="5" s="1"/>
  <c r="F11" i="29" s="1"/>
  <c r="HL15" i="1"/>
  <c r="K11" i="5" s="1"/>
  <c r="F12" i="29" s="1"/>
  <c r="HX9" i="5"/>
  <c r="HY5" i="5"/>
  <c r="QL7" i="10"/>
  <c r="D9" i="5" s="1"/>
  <c r="QQ10" i="10"/>
  <c r="G21" i="5" s="1"/>
  <c r="RG10" i="10"/>
  <c r="HE17" i="5" s="1"/>
  <c r="HF17" i="5" s="1"/>
  <c r="QR7" i="10"/>
  <c r="HH10" i="5" s="1"/>
  <c r="HI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EG23" i="1" s="1"/>
  <c r="RH10" i="10"/>
  <c r="G6" i="5" s="1"/>
  <c r="E7" i="29" s="1"/>
  <c r="HL27" i="1"/>
  <c r="K23" i="5" s="1"/>
  <c r="L11" i="5"/>
  <c r="IC5" i="5" s="1"/>
  <c r="HL11" i="1"/>
  <c r="K7" i="5" s="1"/>
  <c r="MW3" i="5" s="1"/>
  <c r="DH2" i="5"/>
  <c r="QP7" i="10"/>
  <c r="HH11" i="5" s="1"/>
  <c r="HI11" i="5" s="1"/>
  <c r="HX8" i="5"/>
  <c r="HY8" i="5"/>
  <c r="HX10" i="5"/>
  <c r="HX6" i="5"/>
  <c r="L10" i="5"/>
  <c r="G11" i="29" s="1"/>
  <c r="EF16" i="1"/>
  <c r="HL18" i="1"/>
  <c r="K14" i="5" s="1"/>
  <c r="MW7" i="5" s="1"/>
  <c r="EF18" i="1"/>
  <c r="EF7" i="1"/>
  <c r="HL8" i="1"/>
  <c r="K4" i="5" s="1"/>
  <c r="F5" i="29" s="1"/>
  <c r="HL16" i="1"/>
  <c r="K12" i="5" s="1"/>
  <c r="F13" i="29" s="1"/>
  <c r="QK7" i="10"/>
  <c r="HH4" i="5" s="1"/>
  <c r="HI4" i="5" s="1"/>
  <c r="RB7" i="10"/>
  <c r="HH12" i="5" s="1"/>
  <c r="HI12" i="5" s="1"/>
  <c r="EF21" i="1"/>
  <c r="QL10" i="10"/>
  <c r="G9" i="5" s="1"/>
  <c r="HL25" i="1"/>
  <c r="K21" i="5" s="1"/>
  <c r="F22" i="29" s="1"/>
  <c r="HY3" i="5"/>
  <c r="HL22" i="1"/>
  <c r="K18" i="5" s="1"/>
  <c r="F19" i="29" s="1"/>
  <c r="GS13" i="1"/>
  <c r="BW9" i="5" s="1"/>
  <c r="MI4" i="5" s="1"/>
  <c r="HL7" i="1"/>
  <c r="K3" i="5" s="1"/>
  <c r="F4" i="29" s="1"/>
  <c r="HL23" i="1"/>
  <c r="K19" i="5" s="1"/>
  <c r="MV12" i="5" s="1"/>
  <c r="L13" i="5"/>
  <c r="IC7" i="5" s="1"/>
  <c r="GS27" i="1"/>
  <c r="BW23" i="5" s="1"/>
  <c r="HL24" i="1"/>
  <c r="K20" i="5" s="1"/>
  <c r="F21" i="29" s="1"/>
  <c r="HY7" i="5"/>
  <c r="HL20" i="1"/>
  <c r="K16" i="5" s="1"/>
  <c r="MU7" i="5" s="1"/>
  <c r="HL26" i="1"/>
  <c r="K22" i="5" s="1"/>
  <c r="MU10" i="5" s="1"/>
  <c r="RC10" i="10"/>
  <c r="HE13" i="5" s="1"/>
  <c r="HF13" i="5" s="1"/>
  <c r="L4" i="5"/>
  <c r="DH6" i="5"/>
  <c r="AU7" i="29" s="1"/>
  <c r="HL10" i="1"/>
  <c r="K6" i="5" s="1"/>
  <c r="F7" i="29" s="1"/>
  <c r="HX11" i="5"/>
  <c r="QN10" i="10"/>
  <c r="G15" i="5" s="1"/>
  <c r="RE10" i="10"/>
  <c r="HE15" i="5" s="1"/>
  <c r="HF15" i="5" s="1"/>
  <c r="RJ6" i="10"/>
  <c r="QO7" i="10"/>
  <c r="O16" i="5" s="1"/>
  <c r="QJ10" i="10"/>
  <c r="HE3" i="5" s="1"/>
  <c r="HF3" i="5" s="1"/>
  <c r="QP10" i="10"/>
  <c r="G20" i="5" s="1"/>
  <c r="QM7" i="10"/>
  <c r="D10" i="5" s="1"/>
  <c r="RD7" i="10"/>
  <c r="HH14" i="5" s="1"/>
  <c r="HI14" i="5" s="1"/>
  <c r="QK10" i="10"/>
  <c r="HE4" i="5" s="1"/>
  <c r="HF4" i="5" s="1"/>
  <c r="RB10" i="10"/>
  <c r="HE12" i="5" s="1"/>
  <c r="HF12" i="5" s="1"/>
  <c r="RL4" i="10"/>
  <c r="RE7" i="10"/>
  <c r="RK6" i="10"/>
  <c r="RL5" i="10"/>
  <c r="RL6" i="10"/>
  <c r="QM10" i="10"/>
  <c r="G10" i="5" s="1"/>
  <c r="RD10" i="10"/>
  <c r="HE14" i="5" s="1"/>
  <c r="HF14" i="5" s="1"/>
  <c r="HB7" i="5"/>
  <c r="GC11" i="5"/>
  <c r="GC10" i="5"/>
  <c r="LP12" i="5"/>
  <c r="E120" i="9" s="1"/>
  <c r="GO7" i="5"/>
  <c r="GC8" i="5"/>
  <c r="GD12" i="5"/>
  <c r="GO3" i="5"/>
  <c r="HB5" i="5"/>
  <c r="GO9" i="5"/>
  <c r="GC7" i="5"/>
  <c r="HB4" i="5"/>
  <c r="HA11" i="5"/>
  <c r="GD13" i="5"/>
  <c r="GC9" i="5"/>
  <c r="GD10" i="5"/>
  <c r="HB3" i="5"/>
  <c r="GO8" i="5"/>
  <c r="GP7" i="5"/>
  <c r="HU13" i="5"/>
  <c r="E131" i="9" s="1"/>
  <c r="IU50" i="5"/>
  <c r="IU51" i="5"/>
  <c r="LM11" i="5"/>
  <c r="B119" i="9" s="1"/>
  <c r="GP8" i="5"/>
  <c r="HA5" i="5"/>
  <c r="HA8" i="5"/>
  <c r="HB8" i="5"/>
  <c r="CU84" i="5"/>
  <c r="GD3" i="5"/>
  <c r="HB6" i="5"/>
  <c r="GO10" i="5"/>
  <c r="IT51" i="5"/>
  <c r="IT50" i="5"/>
  <c r="IT54" i="5"/>
  <c r="LQ11" i="5"/>
  <c r="B120" i="9" s="1"/>
  <c r="LQ13" i="5"/>
  <c r="F120" i="9" s="1"/>
  <c r="B88" i="9"/>
  <c r="KZ12" i="5"/>
  <c r="E125" i="9" s="1"/>
  <c r="IQ32" i="5"/>
  <c r="LU12" i="5"/>
  <c r="D115" i="9" s="1"/>
  <c r="GP5" i="5"/>
  <c r="GD6" i="5"/>
  <c r="LL11" i="5"/>
  <c r="C119" i="9" s="1"/>
  <c r="GP4" i="5"/>
  <c r="LZ16" i="5"/>
  <c r="GC6" i="5"/>
  <c r="HA10" i="5"/>
  <c r="GP11" i="5"/>
  <c r="GP13" i="5"/>
  <c r="GP14" i="5"/>
  <c r="LQ12" i="5"/>
  <c r="D120" i="9" s="1"/>
  <c r="GC5" i="5"/>
  <c r="LU11" i="5"/>
  <c r="B115" i="9" s="1"/>
  <c r="LY13" i="5"/>
  <c r="GC4" i="5"/>
  <c r="GO6" i="5"/>
  <c r="GP9" i="5"/>
  <c r="LT11" i="5"/>
  <c r="C115" i="9" s="1"/>
  <c r="HA7" i="5"/>
  <c r="IL13" i="5"/>
  <c r="E117" i="9" s="1"/>
  <c r="GD14" i="5"/>
  <c r="GP6" i="5"/>
  <c r="GO11" i="5"/>
  <c r="GP12" i="5"/>
  <c r="L16" i="5"/>
  <c r="L5" i="5"/>
  <c r="ABN6" i="10"/>
  <c r="QN7" i="10"/>
  <c r="UC7" i="10"/>
  <c r="XM7" i="10"/>
  <c r="CF11" i="30"/>
  <c r="FN11" i="30"/>
  <c r="FQ11" i="30"/>
  <c r="KF5" i="12"/>
  <c r="KI5" i="12"/>
  <c r="VP5" i="12"/>
  <c r="VF6" i="12"/>
  <c r="VS5" i="12"/>
  <c r="AGZ5" i="12"/>
  <c r="AHC5" i="12"/>
  <c r="ANM5" i="12"/>
  <c r="AQI5" i="12"/>
  <c r="AQH5" i="12"/>
  <c r="AQG5" i="12"/>
  <c r="AQF5" i="12"/>
  <c r="BB6" i="12"/>
  <c r="DX6" i="12"/>
  <c r="DW6" i="12"/>
  <c r="DV6" i="12"/>
  <c r="DU6" i="12"/>
  <c r="ML6" i="12"/>
  <c r="PH6" i="12"/>
  <c r="PG6" i="12"/>
  <c r="PF6" i="12"/>
  <c r="PE6" i="12"/>
  <c r="SH6" i="12"/>
  <c r="ACB6" i="12"/>
  <c r="AEG6" i="12"/>
  <c r="AEF6" i="12"/>
  <c r="AEE6" i="12"/>
  <c r="AED6" i="12"/>
  <c r="AFR6" i="12"/>
  <c r="AMB6" i="12"/>
  <c r="AMA6" i="12"/>
  <c r="ALZ6" i="12"/>
  <c r="ALY6" i="12"/>
  <c r="AUP6" i="12"/>
  <c r="Q7" i="12"/>
  <c r="P7" i="12"/>
  <c r="O7" i="12"/>
  <c r="N7" i="12"/>
  <c r="EO7" i="12"/>
  <c r="IE7" i="12"/>
  <c r="LA7" i="12"/>
  <c r="KZ7" i="12"/>
  <c r="KY7" i="12"/>
  <c r="KX7" i="12"/>
  <c r="PY7" i="12"/>
  <c r="XV7" i="12"/>
  <c r="YM7" i="12"/>
  <c r="AEY7" i="12"/>
  <c r="ARA7" i="12"/>
  <c r="AQZ7" i="12"/>
  <c r="U8" i="12"/>
  <c r="KK12" i="5"/>
  <c r="D126" i="9" s="1"/>
  <c r="KK11" i="5"/>
  <c r="B126" i="9" s="1"/>
  <c r="LA12" i="5"/>
  <c r="D125" i="9" s="1"/>
  <c r="LA11" i="5"/>
  <c r="B125" i="9" s="1"/>
  <c r="GS9" i="1"/>
  <c r="BW5" i="5" s="1"/>
  <c r="MI3" i="5" s="1"/>
  <c r="B11" i="29"/>
  <c r="LV30" i="5"/>
  <c r="ME5" i="5"/>
  <c r="HQ15" i="1"/>
  <c r="GS19" i="1"/>
  <c r="BW15" i="5" s="1"/>
  <c r="MI6" i="5" s="1"/>
  <c r="CG6" i="30"/>
  <c r="RT7" i="30"/>
  <c r="SX8" i="30"/>
  <c r="CH9" i="30"/>
  <c r="CG9" i="30"/>
  <c r="CE9" i="30"/>
  <c r="BW2" i="5"/>
  <c r="B6" i="29"/>
  <c r="LV28" i="5"/>
  <c r="ME3" i="5"/>
  <c r="B16" i="29"/>
  <c r="LV31" i="5"/>
  <c r="ME6" i="5"/>
  <c r="GS23" i="1"/>
  <c r="BW19" i="5" s="1"/>
  <c r="GS24" i="1"/>
  <c r="BW20" i="5" s="1"/>
  <c r="MI8" i="5" s="1"/>
  <c r="GS25" i="1"/>
  <c r="BW21" i="5" s="1"/>
  <c r="MI9" i="5" s="1"/>
  <c r="TO5" i="10"/>
  <c r="AAU5" i="10"/>
  <c r="ABM7" i="10"/>
  <c r="TQ8" i="10"/>
  <c r="CF5" i="30"/>
  <c r="FQ5" i="30"/>
  <c r="FO5" i="30"/>
  <c r="FN5" i="30"/>
  <c r="RT5" i="30"/>
  <c r="AX6" i="30"/>
  <c r="CH6" i="30"/>
  <c r="FO6" i="30"/>
  <c r="IX6" i="30"/>
  <c r="MI6" i="30"/>
  <c r="MG6" i="30"/>
  <c r="MF6" i="30"/>
  <c r="EJ7" i="30"/>
  <c r="IZ7" i="30"/>
  <c r="MG7" i="30"/>
  <c r="PP7" i="30"/>
  <c r="TA7" i="30"/>
  <c r="SY7" i="30"/>
  <c r="SX7" i="30"/>
  <c r="TA8" i="30"/>
  <c r="FQ9" i="30"/>
  <c r="FO9" i="30"/>
  <c r="FN9" i="30"/>
  <c r="WA8" i="12"/>
  <c r="AFZ6" i="12"/>
  <c r="AJV5" i="12"/>
  <c r="ANJ5" i="12"/>
  <c r="AY6" i="12"/>
  <c r="MI6" i="12"/>
  <c r="AAR6" i="12"/>
  <c r="AAQ6" i="12"/>
  <c r="AAP6" i="12"/>
  <c r="AAO6" i="12"/>
  <c r="AUM6" i="12"/>
  <c r="IB7" i="12"/>
  <c r="XS7" i="12"/>
  <c r="AUO7" i="12"/>
  <c r="AUP7" i="12"/>
  <c r="L7" i="5"/>
  <c r="L14" i="5"/>
  <c r="UC6" i="10"/>
  <c r="WE6" i="10"/>
  <c r="K15" i="29"/>
  <c r="JD7" i="5"/>
  <c r="RC7" i="10"/>
  <c r="B4" i="5"/>
  <c r="LY7" i="5"/>
  <c r="L19" i="5"/>
  <c r="TN5" i="10"/>
  <c r="ABL7" i="10"/>
  <c r="TP8" i="10"/>
  <c r="EJ5" i="30"/>
  <c r="PP5" i="30"/>
  <c r="LB6" i="30"/>
  <c r="CF7" i="30"/>
  <c r="IY7" i="30"/>
  <c r="MF8" i="30"/>
  <c r="MI8" i="30"/>
  <c r="DG2" i="5"/>
  <c r="AT3" i="29" s="1"/>
  <c r="F2" i="5"/>
  <c r="B9" i="29"/>
  <c r="MD6" i="5"/>
  <c r="LV38" i="5"/>
  <c r="B12" i="29"/>
  <c r="MD7" i="5"/>
  <c r="B14" i="29"/>
  <c r="LV40" i="5"/>
  <c r="MD9" i="5"/>
  <c r="GS20" i="1"/>
  <c r="BW16" i="5" s="1"/>
  <c r="MI7" i="5" s="1"/>
  <c r="B19" i="29"/>
  <c r="MD12" i="5"/>
  <c r="DG19" i="5"/>
  <c r="AT20" i="29" s="1"/>
  <c r="F19" i="5"/>
  <c r="GS26" i="1"/>
  <c r="BW22" i="5" s="1"/>
  <c r="MI10" i="5" s="1"/>
  <c r="ACB5" i="10"/>
  <c r="IZ3" i="5"/>
  <c r="IZ5" i="5"/>
  <c r="IZ7" i="5"/>
  <c r="IZ9" i="5"/>
  <c r="IZ11" i="5"/>
  <c r="IY3" i="5"/>
  <c r="IY7" i="5"/>
  <c r="AAS6" i="10"/>
  <c r="ABZ6" i="10"/>
  <c r="UD7" i="10"/>
  <c r="WF7" i="10"/>
  <c r="XN7" i="10"/>
  <c r="B4" i="29"/>
  <c r="MD3" i="5"/>
  <c r="B7" i="29"/>
  <c r="LV36" i="5"/>
  <c r="MD4" i="5"/>
  <c r="OC10" i="1"/>
  <c r="HY4" i="5"/>
  <c r="HY6" i="5"/>
  <c r="LY17" i="5"/>
  <c r="B16" i="5"/>
  <c r="TP5" i="10"/>
  <c r="XK5" i="10"/>
  <c r="TN6" i="10"/>
  <c r="AAT6" i="10"/>
  <c r="K8" i="29"/>
  <c r="ACA6" i="10"/>
  <c r="UE7" i="10"/>
  <c r="WG7" i="10"/>
  <c r="ABN7" i="10"/>
  <c r="E6" i="5"/>
  <c r="D7" i="29" s="1"/>
  <c r="UE8" i="10"/>
  <c r="UC8" i="10"/>
  <c r="AAS8" i="10"/>
  <c r="AAR8" i="10"/>
  <c r="IY5" i="30"/>
  <c r="IX5" i="30"/>
  <c r="IW5" i="30"/>
  <c r="RS5" i="30"/>
  <c r="SX5" i="30"/>
  <c r="EG6" i="30"/>
  <c r="PQ6" i="30"/>
  <c r="PP6" i="30"/>
  <c r="PO6" i="30"/>
  <c r="EI7" i="30"/>
  <c r="FN7" i="30"/>
  <c r="HQ7" i="30"/>
  <c r="KY7" i="30"/>
  <c r="CG8" i="30"/>
  <c r="LA8" i="30"/>
  <c r="MG8" i="30"/>
  <c r="RR8" i="30"/>
  <c r="AZ9" i="30"/>
  <c r="AY9" i="30"/>
  <c r="CG10" i="30"/>
  <c r="EI11" i="30"/>
  <c r="FO11" i="30"/>
  <c r="H8" i="12"/>
  <c r="CK5" i="12"/>
  <c r="CJ5" i="12"/>
  <c r="DF5" i="12"/>
  <c r="FI5" i="12"/>
  <c r="HJ5" i="12"/>
  <c r="KG5" i="12"/>
  <c r="NU5" i="12"/>
  <c r="NT5" i="12"/>
  <c r="OP5" i="12"/>
  <c r="QS5" i="12"/>
  <c r="ST5" i="12"/>
  <c r="VQ5" i="12"/>
  <c r="WB8" i="12"/>
  <c r="AGA6" i="12"/>
  <c r="ZE5" i="12"/>
  <c r="ZD5" i="12"/>
  <c r="ZZ5" i="12"/>
  <c r="ACC5" i="12"/>
  <c r="AED5" i="12"/>
  <c r="AHA5" i="12"/>
  <c r="AKO5" i="12"/>
  <c r="AKN5" i="12"/>
  <c r="ALJ5" i="12"/>
  <c r="AOU5" i="12"/>
  <c r="AQY5" i="12"/>
  <c r="AVX5" i="12"/>
  <c r="EP6" i="12"/>
  <c r="GT6" i="12"/>
  <c r="JM6" i="12"/>
  <c r="KG6" i="12"/>
  <c r="PZ6" i="12"/>
  <c r="SP6" i="12"/>
  <c r="XS6" i="12"/>
  <c r="ZE6" i="12"/>
  <c r="ABK6" i="12"/>
  <c r="IC7" i="12"/>
  <c r="XT7" i="12"/>
  <c r="ABZ7" i="10"/>
  <c r="UD8" i="10"/>
  <c r="AAT8" i="10"/>
  <c r="AX5" i="30"/>
  <c r="EI5" i="30"/>
  <c r="EG5" i="30"/>
  <c r="MI5" i="30"/>
  <c r="SY5" i="30"/>
  <c r="HP6" i="30"/>
  <c r="LA6" i="30"/>
  <c r="KY6" i="30"/>
  <c r="TA6" i="30"/>
  <c r="FO7" i="30"/>
  <c r="OH7" i="30"/>
  <c r="RS7" i="30"/>
  <c r="RQ7" i="30"/>
  <c r="FQ8" i="30"/>
  <c r="MH8" i="30"/>
  <c r="RS8" i="30"/>
  <c r="CF9" i="30"/>
  <c r="FQ10" i="30"/>
  <c r="FP11" i="30"/>
  <c r="Z8" i="12"/>
  <c r="SM6" i="12"/>
  <c r="BB5" i="12"/>
  <c r="BA5" i="12"/>
  <c r="AZ5" i="12"/>
  <c r="CL5" i="12"/>
  <c r="DX5" i="12"/>
  <c r="KH5" i="12"/>
  <c r="ML5" i="12"/>
  <c r="MK5" i="12"/>
  <c r="MJ5" i="12"/>
  <c r="NV5" i="12"/>
  <c r="PH5" i="12"/>
  <c r="VR5" i="12"/>
  <c r="WT8" i="12"/>
  <c r="AGS6" i="12"/>
  <c r="XV5" i="12"/>
  <c r="XU5" i="12"/>
  <c r="XT5" i="12"/>
  <c r="ZF5" i="12"/>
  <c r="AAR5" i="12"/>
  <c r="AHB5" i="12"/>
  <c r="AIQ6" i="12"/>
  <c r="AJF5" i="12"/>
  <c r="AJE5" i="12"/>
  <c r="AJD5" i="12"/>
  <c r="AKP5" i="12"/>
  <c r="AMB5" i="12"/>
  <c r="AOF5" i="12"/>
  <c r="AOV5" i="12"/>
  <c r="APP5" i="12"/>
  <c r="APO5" i="12"/>
  <c r="APN5" i="12"/>
  <c r="AUP5" i="12"/>
  <c r="AUO5" i="12"/>
  <c r="AUN5" i="12"/>
  <c r="AVZ5" i="12"/>
  <c r="Q6" i="12"/>
  <c r="BU6" i="12"/>
  <c r="DE6" i="12"/>
  <c r="DD6" i="12"/>
  <c r="DC6" i="12"/>
  <c r="IE6" i="12"/>
  <c r="ID6" i="12"/>
  <c r="IC6" i="12"/>
  <c r="JO6" i="12"/>
  <c r="LA6" i="12"/>
  <c r="NE6" i="12"/>
  <c r="OO6" i="12"/>
  <c r="ON6" i="12"/>
  <c r="OM6" i="12"/>
  <c r="ABJ6" i="12"/>
  <c r="ADN6" i="12"/>
  <c r="ALI6" i="12"/>
  <c r="ALH6" i="12"/>
  <c r="ALG6" i="12"/>
  <c r="AQI6" i="12"/>
  <c r="AQH6" i="12"/>
  <c r="AQG6" i="12"/>
  <c r="ATE6" i="12"/>
  <c r="AVI6" i="12"/>
  <c r="AWS6" i="12"/>
  <c r="AWR6" i="12"/>
  <c r="AWQ6" i="12"/>
  <c r="TU6" i="12"/>
  <c r="UC6" i="12"/>
  <c r="DX7" i="12"/>
  <c r="DW7" i="12"/>
  <c r="DV7" i="12"/>
  <c r="GT7" i="12"/>
  <c r="IX7" i="12"/>
  <c r="KH7" i="12"/>
  <c r="KG7" i="12"/>
  <c r="KF7" i="12"/>
  <c r="PH7" i="12"/>
  <c r="PG7" i="12"/>
  <c r="PF7" i="12"/>
  <c r="WK7" i="12"/>
  <c r="YO7" i="12"/>
  <c r="ZY7" i="12"/>
  <c r="ZX7" i="12"/>
  <c r="ZW7" i="12"/>
  <c r="ZZ7" i="12"/>
  <c r="ADN7" i="12"/>
  <c r="AMR7" i="12"/>
  <c r="AAT5" i="10"/>
  <c r="UE6" i="10"/>
  <c r="WG6" i="10"/>
  <c r="AAR6" i="10"/>
  <c r="F8" i="5"/>
  <c r="IR3" i="5" s="1"/>
  <c r="DG8" i="5"/>
  <c r="AT9" i="29" s="1"/>
  <c r="BW8" i="5"/>
  <c r="DG11" i="5"/>
  <c r="AT12" i="29" s="1"/>
  <c r="F11" i="5"/>
  <c r="GS15" i="1"/>
  <c r="BW11" i="5" s="1"/>
  <c r="DG13" i="5"/>
  <c r="AT14" i="29" s="1"/>
  <c r="F13" i="5"/>
  <c r="GS17" i="1"/>
  <c r="BW13" i="5" s="1"/>
  <c r="B18" i="29"/>
  <c r="MD11" i="5"/>
  <c r="F18" i="5"/>
  <c r="IS3" i="5" s="1"/>
  <c r="IP7" i="5" s="1"/>
  <c r="DG18" i="5"/>
  <c r="AT19" i="29" s="1"/>
  <c r="BW18" i="5"/>
  <c r="B21" i="29"/>
  <c r="LV33" i="5"/>
  <c r="ME8" i="5"/>
  <c r="B22" i="29"/>
  <c r="LV34" i="5"/>
  <c r="ME9" i="5"/>
  <c r="B23" i="29"/>
  <c r="LV35" i="5"/>
  <c r="ME10" i="5"/>
  <c r="RI5" i="10"/>
  <c r="TQ5" i="10"/>
  <c r="UB5" i="10"/>
  <c r="ABK5" i="10"/>
  <c r="K12" i="29"/>
  <c r="JD4" i="5"/>
  <c r="ACB6" i="10"/>
  <c r="AAS7" i="10"/>
  <c r="GS7" i="1"/>
  <c r="BW3" i="5" s="1"/>
  <c r="MH2" i="5" s="1"/>
  <c r="DG6" i="5"/>
  <c r="AT7" i="29" s="1"/>
  <c r="F6" i="5"/>
  <c r="GS10" i="1"/>
  <c r="BW6" i="5" s="1"/>
  <c r="OE10" i="1"/>
  <c r="L6" i="5" s="1"/>
  <c r="RJ5" i="10"/>
  <c r="TP6" i="10"/>
  <c r="XK6" i="10"/>
  <c r="K13" i="29"/>
  <c r="QJ7" i="10"/>
  <c r="TN7" i="10"/>
  <c r="AAT7" i="10"/>
  <c r="ACA7" i="10"/>
  <c r="AAU8" i="10"/>
  <c r="FP5" i="30"/>
  <c r="MG5" i="30"/>
  <c r="PR5" i="30"/>
  <c r="PQ5" i="30"/>
  <c r="SZ5" i="30"/>
  <c r="MH6" i="30"/>
  <c r="CH7" i="30"/>
  <c r="CG7" i="30"/>
  <c r="FP7" i="30"/>
  <c r="SZ7" i="30"/>
  <c r="FO8" i="30"/>
  <c r="IZ8" i="30"/>
  <c r="IY8" i="30"/>
  <c r="PP8" i="30"/>
  <c r="PO8" i="30"/>
  <c r="RT8" i="30"/>
  <c r="EJ9" i="30"/>
  <c r="EI9" i="30"/>
  <c r="EG9" i="30"/>
  <c r="FP9" i="30"/>
  <c r="FO10" i="30"/>
  <c r="CH11" i="30"/>
  <c r="CG11" i="30"/>
  <c r="CM5" i="12"/>
  <c r="GS5" i="12"/>
  <c r="GR5" i="12"/>
  <c r="GQ5" i="12"/>
  <c r="ID5" i="12"/>
  <c r="IC5" i="12"/>
  <c r="IB5" i="12"/>
  <c r="JM5" i="12"/>
  <c r="JN5" i="12"/>
  <c r="KX5" i="12"/>
  <c r="NW5" i="12"/>
  <c r="SC5" i="12"/>
  <c r="SB5" i="12"/>
  <c r="SA5" i="12"/>
  <c r="TN5" i="12"/>
  <c r="TM5" i="12"/>
  <c r="TL5" i="12"/>
  <c r="UW5" i="12"/>
  <c r="UX5" i="12"/>
  <c r="ZG5" i="12"/>
  <c r="ADM5" i="12"/>
  <c r="ADL5" i="12"/>
  <c r="ADK5" i="12"/>
  <c r="AEX5" i="12"/>
  <c r="AEW5" i="12"/>
  <c r="AEV5" i="12"/>
  <c r="AGG5" i="12"/>
  <c r="AGH5" i="12"/>
  <c r="AHR5" i="12"/>
  <c r="AKQ5" i="12"/>
  <c r="AMU5" i="12"/>
  <c r="AOW5" i="12"/>
  <c r="ASJ5" i="12"/>
  <c r="ASK5" i="12"/>
  <c r="AVY5" i="12"/>
  <c r="AJ6" i="12"/>
  <c r="CL6" i="12"/>
  <c r="FY6" i="12"/>
  <c r="FZ6" i="12"/>
  <c r="JN6" i="12"/>
  <c r="LT6" i="12"/>
  <c r="NV6" i="12"/>
  <c r="RI6" i="12"/>
  <c r="RJ6" i="12"/>
  <c r="SZ6" i="12"/>
  <c r="YO6" i="12"/>
  <c r="ZY6" i="12"/>
  <c r="ZX6" i="12"/>
  <c r="ZW6" i="12"/>
  <c r="AEY6" i="12"/>
  <c r="AEX6" i="12"/>
  <c r="AEW6" i="12"/>
  <c r="AKP6" i="12"/>
  <c r="AOC6" i="12"/>
  <c r="AOD6" i="12"/>
  <c r="AQF6" i="12"/>
  <c r="ARR6" i="12"/>
  <c r="ATX6" i="12"/>
  <c r="BR7" i="12"/>
  <c r="DU7" i="12"/>
  <c r="FG7" i="12"/>
  <c r="HM7" i="12"/>
  <c r="JO7" i="12"/>
  <c r="NC7" i="12"/>
  <c r="PE7" i="12"/>
  <c r="XD7" i="12"/>
  <c r="AEG7" i="12"/>
  <c r="APQ7" i="12"/>
  <c r="APP7" i="12"/>
  <c r="L12" i="5"/>
  <c r="RK4" i="10"/>
  <c r="AAR5" i="10"/>
  <c r="XM6" i="10"/>
  <c r="ABL6" i="10"/>
  <c r="DG3" i="5"/>
  <c r="AT4" i="29" s="1"/>
  <c r="F3" i="5"/>
  <c r="IP3" i="5" s="1"/>
  <c r="HP9" i="1"/>
  <c r="EF12" i="1"/>
  <c r="EG12" i="1" s="1"/>
  <c r="EF15" i="1"/>
  <c r="EG15" i="1" s="1"/>
  <c r="EF17" i="1"/>
  <c r="EG17" i="1" s="1"/>
  <c r="EF22" i="1"/>
  <c r="EG22" i="1" s="1"/>
  <c r="RI4" i="10"/>
  <c r="UC5" i="10"/>
  <c r="WE5" i="10"/>
  <c r="XM5" i="10"/>
  <c r="ABL5" i="10"/>
  <c r="JC11" i="5"/>
  <c r="B100" i="9" s="1"/>
  <c r="JC12" i="5"/>
  <c r="D100" i="9" s="1"/>
  <c r="OC8" i="1"/>
  <c r="B8" i="29"/>
  <c r="LV37" i="5"/>
  <c r="MD5" i="5"/>
  <c r="HX5" i="5"/>
  <c r="L9" i="5"/>
  <c r="B13" i="29"/>
  <c r="LV39" i="5"/>
  <c r="MD8" i="5"/>
  <c r="B15" i="29"/>
  <c r="LV41" i="5"/>
  <c r="MD10" i="5"/>
  <c r="DG17" i="5"/>
  <c r="AT18" i="29" s="1"/>
  <c r="F17" i="5"/>
  <c r="IT3" i="5" s="1"/>
  <c r="IP8" i="5" s="1"/>
  <c r="GS21" i="1"/>
  <c r="BW17" i="5" s="1"/>
  <c r="MH9" i="5" s="1"/>
  <c r="HP23" i="1"/>
  <c r="RJ4" i="10"/>
  <c r="RK5" i="10"/>
  <c r="RI6" i="10"/>
  <c r="IZ4" i="5"/>
  <c r="IZ6" i="5"/>
  <c r="IZ8" i="5"/>
  <c r="IZ10" i="5"/>
  <c r="IY4" i="5"/>
  <c r="IY8" i="5"/>
  <c r="ABK6" i="10"/>
  <c r="K14" i="29"/>
  <c r="JD6" i="5"/>
  <c r="TO7" i="10"/>
  <c r="D5" i="29"/>
  <c r="JH2" i="5"/>
  <c r="JH4" i="5"/>
  <c r="L10" i="29" s="1"/>
  <c r="JH6" i="5"/>
  <c r="JH8" i="5"/>
  <c r="JH10" i="5"/>
  <c r="HS5" i="30"/>
  <c r="HQ5" i="30"/>
  <c r="HP5" i="30"/>
  <c r="FP6" i="30"/>
  <c r="OK6" i="30"/>
  <c r="OI6" i="30"/>
  <c r="OH6" i="30"/>
  <c r="MH7" i="30"/>
  <c r="BA8" i="30"/>
  <c r="KY8" i="30"/>
  <c r="SY8" i="30"/>
  <c r="EG11" i="30"/>
  <c r="O5" i="12"/>
  <c r="BU5" i="12"/>
  <c r="BT5" i="12"/>
  <c r="BS5" i="12"/>
  <c r="GB5" i="12"/>
  <c r="NE5" i="12"/>
  <c r="ND5" i="12"/>
  <c r="NC5" i="12"/>
  <c r="RL5" i="12"/>
  <c r="WI5" i="12"/>
  <c r="YO5" i="12"/>
  <c r="YN5" i="12"/>
  <c r="YM5" i="12"/>
  <c r="ACV5" i="12"/>
  <c r="AHS5" i="12"/>
  <c r="AJJ6" i="12"/>
  <c r="AJY5" i="12"/>
  <c r="AJX5" i="12"/>
  <c r="AJW5" i="12"/>
  <c r="XD6" i="12"/>
  <c r="ZF6" i="12"/>
  <c r="ACS6" i="12"/>
  <c r="ACT6" i="12"/>
  <c r="AEV6" i="12"/>
  <c r="ARA6" i="12"/>
  <c r="ASJ6" i="12"/>
  <c r="VI6" i="12"/>
  <c r="BT7" i="12"/>
  <c r="EQ7" i="12"/>
  <c r="FZ7" i="12"/>
  <c r="ND7" i="12"/>
  <c r="QA7" i="12"/>
  <c r="RJ7" i="12"/>
  <c r="ADL7" i="12"/>
  <c r="AOF7" i="12"/>
  <c r="AVZ7" i="12"/>
  <c r="AVY7" i="12"/>
  <c r="APQ8" i="12"/>
  <c r="APP8" i="12"/>
  <c r="EI8" i="30"/>
  <c r="OH8" i="30"/>
  <c r="OK8" i="30"/>
  <c r="EI10" i="30"/>
  <c r="CG9" i="5"/>
  <c r="CG2" i="5"/>
  <c r="D8" i="12"/>
  <c r="Q5" i="12"/>
  <c r="P5" i="12"/>
  <c r="RQ6" i="12"/>
  <c r="AJ5" i="12"/>
  <c r="AI5" i="12"/>
  <c r="AG5" i="12"/>
  <c r="GA5" i="12"/>
  <c r="HL5" i="12"/>
  <c r="HK5" i="12"/>
  <c r="IW5" i="12"/>
  <c r="LA5" i="12"/>
  <c r="KZ5" i="12"/>
  <c r="LT5" i="12"/>
  <c r="LS5" i="12"/>
  <c r="LQ5" i="12"/>
  <c r="RK5" i="12"/>
  <c r="SV5" i="12"/>
  <c r="SU5" i="12"/>
  <c r="VX8" i="12"/>
  <c r="AFW6" i="12"/>
  <c r="WK5" i="12"/>
  <c r="WJ5" i="12"/>
  <c r="WO8" i="12"/>
  <c r="XD5" i="12"/>
  <c r="XC5" i="12"/>
  <c r="XA5" i="12"/>
  <c r="AGN6" i="12"/>
  <c r="WW8" i="12"/>
  <c r="AGV6" i="12"/>
  <c r="ACU5" i="12"/>
  <c r="AEF5" i="12"/>
  <c r="AEE5" i="12"/>
  <c r="AFQ5" i="12"/>
  <c r="AHU5" i="12"/>
  <c r="AHT5" i="12"/>
  <c r="AHH6" i="12"/>
  <c r="AHY6" i="12"/>
  <c r="AIN5" i="12"/>
  <c r="AIM5" i="12"/>
  <c r="AIK5" i="12"/>
  <c r="AOE5" i="12"/>
  <c r="ARQ5" i="12"/>
  <c r="ATD5" i="12"/>
  <c r="BT6" i="12"/>
  <c r="FF6" i="12"/>
  <c r="GS6" i="12"/>
  <c r="ND6" i="12"/>
  <c r="QP6" i="12"/>
  <c r="RT6" i="12"/>
  <c r="ANJ6" i="12"/>
  <c r="AOW6" i="12"/>
  <c r="ARB6" i="12"/>
  <c r="AVH6" i="12"/>
  <c r="AY7" i="12"/>
  <c r="CL7" i="12"/>
  <c r="MI7" i="12"/>
  <c r="NV7" i="12"/>
  <c r="ACS7" i="12"/>
  <c r="T11" i="29"/>
  <c r="TN8" i="10"/>
  <c r="CG5" i="30"/>
  <c r="CE5" i="30"/>
  <c r="IY6" i="30"/>
  <c r="IW6" i="30"/>
  <c r="PQ7" i="30"/>
  <c r="PO7" i="30"/>
  <c r="LZ7" i="5"/>
  <c r="B2" i="5"/>
  <c r="GS8" i="1"/>
  <c r="BW4" i="5" s="1"/>
  <c r="MI2" i="5" s="1"/>
  <c r="HX4" i="5"/>
  <c r="DG7" i="5"/>
  <c r="AT8" i="29" s="1"/>
  <c r="F7" i="5"/>
  <c r="GS11" i="1"/>
  <c r="BW7" i="5" s="1"/>
  <c r="B10" i="29"/>
  <c r="LV29" i="5"/>
  <c r="ME4" i="5"/>
  <c r="GS14" i="1"/>
  <c r="BW10" i="5" s="1"/>
  <c r="MI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X7" i="5"/>
  <c r="L15" i="5"/>
  <c r="B20" i="29"/>
  <c r="MD13" i="5"/>
  <c r="LV42" i="5"/>
  <c r="ABM6" i="10"/>
  <c r="JD8" i="5"/>
  <c r="K20" i="29"/>
  <c r="TO8" i="10"/>
  <c r="AY5" i="30"/>
  <c r="KY5" i="30"/>
  <c r="OK5" i="30"/>
  <c r="OJ5" i="30"/>
  <c r="OI5" i="30"/>
  <c r="BA6" i="30"/>
  <c r="CF6" i="30"/>
  <c r="HQ6" i="30"/>
  <c r="BA7" i="30"/>
  <c r="AZ7" i="30"/>
  <c r="AY7" i="30"/>
  <c r="HS7" i="30"/>
  <c r="IX7" i="30"/>
  <c r="OI7" i="30"/>
  <c r="EG8" i="30"/>
  <c r="HS8" i="30"/>
  <c r="HR8" i="30"/>
  <c r="HQ8" i="30"/>
  <c r="RQ8" i="30"/>
  <c r="EG10" i="30"/>
  <c r="BA11" i="30"/>
  <c r="AZ11" i="30"/>
  <c r="AY11" i="30"/>
  <c r="V8" i="12"/>
  <c r="AD8" i="12"/>
  <c r="IU5" i="12"/>
  <c r="WP8" i="12"/>
  <c r="AGO6" i="12"/>
  <c r="WX8" i="12"/>
  <c r="AGW6" i="12"/>
  <c r="AFO5" i="12"/>
  <c r="APQ5" i="12"/>
  <c r="ATX5" i="12"/>
  <c r="ATW5" i="12"/>
  <c r="ATV5" i="12"/>
  <c r="ATU5" i="12"/>
  <c r="AVI5" i="12"/>
  <c r="DF6" i="12"/>
  <c r="HM6" i="12"/>
  <c r="HL6" i="12"/>
  <c r="HK6" i="12"/>
  <c r="HJ6" i="12"/>
  <c r="IX6" i="12"/>
  <c r="OP6" i="12"/>
  <c r="RU6" i="12"/>
  <c r="YN6" i="12"/>
  <c r="ABZ6" i="12"/>
  <c r="ADM6" i="12"/>
  <c r="ALJ6" i="12"/>
  <c r="APQ6" i="12"/>
  <c r="APP6" i="12"/>
  <c r="APO6" i="12"/>
  <c r="APN6" i="12"/>
  <c r="AQZ6" i="12"/>
  <c r="AWT6" i="12"/>
  <c r="TG6" i="12"/>
  <c r="UM6" i="12"/>
  <c r="BA7" i="12"/>
  <c r="DF7" i="12"/>
  <c r="DE7" i="12"/>
  <c r="DD7" i="12"/>
  <c r="DC7" i="12"/>
  <c r="IW7" i="12"/>
  <c r="IU7" i="12"/>
  <c r="KI7" i="12"/>
  <c r="ML7" i="12"/>
  <c r="MK7" i="12"/>
  <c r="OP7" i="12"/>
  <c r="OO7" i="12"/>
  <c r="ON7" i="12"/>
  <c r="OM7" i="12"/>
  <c r="YN7" i="12"/>
  <c r="YL7" i="12"/>
  <c r="AAR7" i="12"/>
  <c r="AAQ7" i="12"/>
  <c r="AAP7" i="12"/>
  <c r="AAO7" i="12"/>
  <c r="AKO7" i="12"/>
  <c r="ALI7" i="12"/>
  <c r="ALZ7" i="12"/>
  <c r="ACA7" i="12"/>
  <c r="ACT7" i="12"/>
  <c r="ARB7" i="12"/>
  <c r="ASL7" i="12"/>
  <c r="ASK7" i="12"/>
  <c r="ASM7" i="12"/>
  <c r="APN8" i="12"/>
  <c r="GP3" i="5"/>
  <c r="JG3" i="5"/>
  <c r="JG5" i="5"/>
  <c r="L14" i="29" s="1"/>
  <c r="JG7" i="5"/>
  <c r="RQ6" i="30"/>
  <c r="SY6" i="30"/>
  <c r="CE8" i="30"/>
  <c r="CE10" i="30"/>
  <c r="I8" i="12"/>
  <c r="W8" i="12"/>
  <c r="AE8" i="12"/>
  <c r="FH5" i="12"/>
  <c r="JP5" i="12"/>
  <c r="QR5" i="12"/>
  <c r="UE5" i="12"/>
  <c r="UZ5" i="12"/>
  <c r="WC8" i="12"/>
  <c r="WQ8" i="12"/>
  <c r="WY8" i="12"/>
  <c r="ACB5" i="12"/>
  <c r="AGJ5" i="12"/>
  <c r="ANL5" i="12"/>
  <c r="ART5" i="12"/>
  <c r="ASM5" i="12"/>
  <c r="AVG5" i="12"/>
  <c r="BA6" i="12"/>
  <c r="EN6" i="12"/>
  <c r="FI6" i="12"/>
  <c r="GB6" i="12"/>
  <c r="IV6" i="12"/>
  <c r="MK6" i="12"/>
  <c r="PX6" i="12"/>
  <c r="QS6" i="12"/>
  <c r="RL6" i="12"/>
  <c r="RV6" i="12"/>
  <c r="SJ6" i="12"/>
  <c r="SR6" i="12"/>
  <c r="XU6" i="12"/>
  <c r="ABH6" i="12"/>
  <c r="ACC6" i="12"/>
  <c r="ACV6" i="12"/>
  <c r="AFP6" i="12"/>
  <c r="AHF6" i="12"/>
  <c r="AMR6" i="12"/>
  <c r="ANM6" i="12"/>
  <c r="AOF6" i="12"/>
  <c r="AUO6" i="12"/>
  <c r="BB7" i="12"/>
  <c r="BU7" i="12"/>
  <c r="ABH7" i="12"/>
  <c r="AEW7" i="12"/>
  <c r="AMB7" i="12"/>
  <c r="Y8" i="12"/>
  <c r="C225" i="5"/>
  <c r="C62" i="9" s="1"/>
  <c r="C224" i="5"/>
  <c r="B62" i="9" s="1"/>
  <c r="C118" i="5"/>
  <c r="B39" i="9" s="1"/>
  <c r="C119" i="5"/>
  <c r="C39" i="9" s="1"/>
  <c r="LI2" i="5"/>
  <c r="O201" i="5"/>
  <c r="C22" i="9" s="1"/>
  <c r="O200" i="5"/>
  <c r="B22" i="9" s="1"/>
  <c r="KZ5" i="30"/>
  <c r="MH5" i="30"/>
  <c r="RR6" i="30"/>
  <c r="SZ6" i="30"/>
  <c r="AX8" i="30"/>
  <c r="CF8" i="30"/>
  <c r="EH8" i="30"/>
  <c r="FP8" i="30"/>
  <c r="AX10" i="30"/>
  <c r="CF10" i="30"/>
  <c r="EH10" i="30"/>
  <c r="FP10" i="30"/>
  <c r="B8" i="12"/>
  <c r="J8" i="12"/>
  <c r="X8" i="12"/>
  <c r="AF8" i="12"/>
  <c r="DU5" i="12"/>
  <c r="EN5" i="12"/>
  <c r="IV5" i="12"/>
  <c r="PE5" i="12"/>
  <c r="PX5" i="12"/>
  <c r="UF5" i="12"/>
  <c r="AAO5" i="12"/>
  <c r="ABH5" i="12"/>
  <c r="AFP5" i="12"/>
  <c r="ALY5" i="12"/>
  <c r="AMR5" i="12"/>
  <c r="AQZ5" i="12"/>
  <c r="AVH5" i="12"/>
  <c r="N6" i="12"/>
  <c r="AG6" i="12"/>
  <c r="EO6" i="12"/>
  <c r="IW6" i="12"/>
  <c r="KX6" i="12"/>
  <c r="LQ6" i="12"/>
  <c r="PY6" i="12"/>
  <c r="RO6" i="12"/>
  <c r="SK6" i="12"/>
  <c r="SS6" i="12"/>
  <c r="WH6" i="12"/>
  <c r="XA6" i="12"/>
  <c r="ABI6" i="12"/>
  <c r="AFQ6" i="12"/>
  <c r="ATB6" i="12"/>
  <c r="ATU6" i="12"/>
  <c r="AH7" i="12"/>
  <c r="EP7" i="12"/>
  <c r="GQ7" i="12"/>
  <c r="HJ7" i="12"/>
  <c r="LR7" i="12"/>
  <c r="PZ7" i="12"/>
  <c r="WH7" i="12"/>
  <c r="XA7" i="12"/>
  <c r="ABI7" i="12"/>
  <c r="AEX7" i="12"/>
  <c r="AFQ7" i="12"/>
  <c r="ALY7" i="12"/>
  <c r="ANK7" i="12"/>
  <c r="ANL7" i="12"/>
  <c r="WZ8" i="12"/>
  <c r="ARS8" i="12"/>
  <c r="JT12" i="5"/>
  <c r="D127" i="9" s="1"/>
  <c r="JT11" i="5"/>
  <c r="B127" i="9" s="1"/>
  <c r="IG12" i="5"/>
  <c r="C107" i="9" s="1"/>
  <c r="I7" i="29"/>
  <c r="AY8" i="30"/>
  <c r="AY10" i="30"/>
  <c r="N5" i="12"/>
  <c r="DV5" i="12"/>
  <c r="EO5" i="12"/>
  <c r="PF5" i="12"/>
  <c r="PY5" i="12"/>
  <c r="UG5" i="12"/>
  <c r="WH5" i="12"/>
  <c r="AAP5" i="12"/>
  <c r="ABI5" i="12"/>
  <c r="ALZ5" i="12"/>
  <c r="AMS5" i="12"/>
  <c r="ARA5" i="12"/>
  <c r="ATB5" i="12"/>
  <c r="O6" i="12"/>
  <c r="AH6" i="12"/>
  <c r="GQ6" i="12"/>
  <c r="KY6" i="12"/>
  <c r="LR6" i="12"/>
  <c r="RP6" i="12"/>
  <c r="WI6" i="12"/>
  <c r="XB6" i="12"/>
  <c r="ADK6" i="12"/>
  <c r="AGB6" i="12"/>
  <c r="AGP6" i="12"/>
  <c r="AGX6" i="12"/>
  <c r="AMT6" i="12"/>
  <c r="AOU6" i="12"/>
  <c r="ATC6" i="12"/>
  <c r="ATV6" i="12"/>
  <c r="AI7" i="12"/>
  <c r="CJ7" i="12"/>
  <c r="GR7" i="12"/>
  <c r="HK7" i="12"/>
  <c r="NT7" i="12"/>
  <c r="WI7" i="12"/>
  <c r="XB7" i="12"/>
  <c r="ADK7" i="12"/>
  <c r="AED7" i="12"/>
  <c r="ANJ7" i="12"/>
  <c r="AOV7" i="12"/>
  <c r="AOU7" i="12"/>
  <c r="ASJ7" i="12"/>
  <c r="ARR8" i="12"/>
  <c r="ART8" i="12"/>
  <c r="ARQ8" i="12"/>
  <c r="AMA5" i="12"/>
  <c r="AMT5" i="12"/>
  <c r="ATC5" i="12"/>
  <c r="P6" i="12"/>
  <c r="AI6" i="12"/>
  <c r="CJ6" i="12"/>
  <c r="GR6" i="12"/>
  <c r="KZ6" i="12"/>
  <c r="LS6" i="12"/>
  <c r="NT6" i="12"/>
  <c r="WJ6" i="12"/>
  <c r="XC6" i="12"/>
  <c r="ZD6" i="12"/>
  <c r="ADL6" i="12"/>
  <c r="AFU6" i="12"/>
  <c r="AGC6" i="12"/>
  <c r="AKN6" i="12"/>
  <c r="AOV6" i="12"/>
  <c r="ATD6" i="12"/>
  <c r="ATW6" i="12"/>
  <c r="AVX6" i="12"/>
  <c r="CK7" i="12"/>
  <c r="GS7" i="12"/>
  <c r="HL7" i="12"/>
  <c r="NU7" i="12"/>
  <c r="WJ7" i="12"/>
  <c r="XC7" i="12"/>
  <c r="AEE7" i="12"/>
  <c r="AMU7" i="12"/>
  <c r="AMT7" i="12"/>
  <c r="AQI7" i="12"/>
  <c r="ATD7" i="12"/>
  <c r="ATC7" i="12"/>
  <c r="AWR7" i="12"/>
  <c r="AOX8" i="12"/>
  <c r="AQI8" i="12"/>
  <c r="ASL8" i="12"/>
  <c r="ASK8" i="12"/>
  <c r="ASJ8" i="12"/>
  <c r="ASM8" i="12"/>
  <c r="JG4" i="5"/>
  <c r="L13" i="29" s="1"/>
  <c r="JG6" i="5"/>
  <c r="L15" i="29" s="1"/>
  <c r="RR6" i="12"/>
  <c r="SN6" i="12"/>
  <c r="UL6" i="12"/>
  <c r="AFV6" i="12"/>
  <c r="AGR6" i="12"/>
  <c r="FY7" i="12"/>
  <c r="QP7" i="12"/>
  <c r="RI7" i="12"/>
  <c r="ZE7" i="12"/>
  <c r="ADM7" i="12"/>
  <c r="AEF7" i="12"/>
  <c r="AKN7" i="12"/>
  <c r="ALG7" i="12"/>
  <c r="AOD7" i="12"/>
  <c r="AOE7" i="12"/>
  <c r="AOX7" i="12"/>
  <c r="ARS7" i="12"/>
  <c r="ATB7" i="12"/>
  <c r="AUM7" i="12"/>
  <c r="AQH8" i="12"/>
  <c r="GO5" i="5"/>
  <c r="IL12" i="5"/>
  <c r="C117" i="9" s="1"/>
  <c r="RS6" i="12"/>
  <c r="SO6" i="12"/>
  <c r="APO7" i="12"/>
  <c r="ARR7" i="12"/>
  <c r="ARQ7" i="12"/>
  <c r="ATE7" i="12"/>
  <c r="AWA7" i="12"/>
  <c r="APO8" i="12"/>
  <c r="ARB8" i="12"/>
  <c r="ARA8" i="12"/>
  <c r="AQY8" i="12"/>
  <c r="KW12" i="5"/>
  <c r="D124" i="9" s="1"/>
  <c r="GC3" i="5"/>
  <c r="HM12" i="5"/>
  <c r="HM13" i="5"/>
  <c r="AQF7" i="12"/>
  <c r="AQY7" i="12"/>
  <c r="ART7" i="12"/>
  <c r="AUN7" i="12"/>
  <c r="AVG7" i="12"/>
  <c r="AQF8" i="12"/>
  <c r="V199" i="5"/>
  <c r="B68" i="9" s="1"/>
  <c r="V200" i="5"/>
  <c r="C68" i="9" s="1"/>
  <c r="JS11" i="5"/>
  <c r="C127" i="9" s="1"/>
  <c r="JT13" i="5"/>
  <c r="F127" i="9" s="1"/>
  <c r="JS12" i="5"/>
  <c r="E127" i="9" s="1"/>
  <c r="KK13" i="5"/>
  <c r="F126" i="9" s="1"/>
  <c r="KJ11" i="5"/>
  <c r="C126" i="9" s="1"/>
  <c r="KJ12" i="5"/>
  <c r="E126" i="9" s="1"/>
  <c r="KZ11" i="5"/>
  <c r="C125" i="9" s="1"/>
  <c r="LA13" i="5"/>
  <c r="F125" i="9" s="1"/>
  <c r="LP11" i="5"/>
  <c r="C120" i="9" s="1"/>
  <c r="IQ30" i="5"/>
  <c r="IP30" i="5"/>
  <c r="HL13" i="5"/>
  <c r="IK13" i="5"/>
  <c r="D117" i="9" s="1"/>
  <c r="IK12" i="5"/>
  <c r="B117" i="9" s="1"/>
  <c r="IL14" i="5"/>
  <c r="F117" i="9" s="1"/>
  <c r="H5" i="29"/>
  <c r="C164" i="5"/>
  <c r="C23" i="9" s="1"/>
  <c r="C163" i="5"/>
  <c r="B23" i="9" s="1"/>
  <c r="LT12" i="5"/>
  <c r="E115" i="9" s="1"/>
  <c r="J185" i="5"/>
  <c r="C16" i="9" s="1"/>
  <c r="J184" i="5"/>
  <c r="B16" i="9" s="1"/>
  <c r="HT13" i="5"/>
  <c r="D131" i="9" s="1"/>
  <c r="HU14" i="5"/>
  <c r="F131" i="9" s="1"/>
  <c r="HT12" i="5"/>
  <c r="B131" i="9" s="1"/>
  <c r="I5" i="29"/>
  <c r="V178" i="5"/>
  <c r="B24" i="9" s="1"/>
  <c r="V179" i="5"/>
  <c r="C24" i="9" s="1"/>
  <c r="G58" i="5"/>
  <c r="C37" i="9" s="1"/>
  <c r="AMA7" i="12"/>
  <c r="APN7" i="12"/>
  <c r="ATV7" i="12"/>
  <c r="AOU8" i="12"/>
  <c r="O155" i="5"/>
  <c r="B32" i="9" s="1"/>
  <c r="O156" i="5"/>
  <c r="C32" i="9" s="1"/>
  <c r="LU13" i="5"/>
  <c r="F115" i="9" s="1"/>
  <c r="HU12" i="5"/>
  <c r="C131" i="9" s="1"/>
  <c r="GD5" i="5"/>
  <c r="T21" i="29"/>
  <c r="HA9" i="5"/>
  <c r="AVX7" i="12"/>
  <c r="AWQ7" i="12"/>
  <c r="AOV8" i="12"/>
  <c r="LZ15" i="5"/>
  <c r="IQ31" i="5"/>
  <c r="IP31" i="5"/>
  <c r="IQ29" i="5"/>
  <c r="IP29" i="5"/>
  <c r="KC2" i="5"/>
  <c r="EO16" i="5"/>
  <c r="D88" i="9" s="1"/>
  <c r="GD4" i="5"/>
  <c r="GO4" i="5"/>
  <c r="CU85" i="5"/>
  <c r="JO11" i="5"/>
  <c r="C123" i="9" s="1"/>
  <c r="JO12" i="5"/>
  <c r="E123" i="9" s="1"/>
  <c r="KG13" i="5"/>
  <c r="F128" i="9" s="1"/>
  <c r="KF12" i="5"/>
  <c r="E128" i="9" s="1"/>
  <c r="KF11" i="5"/>
  <c r="C128" i="9" s="1"/>
  <c r="KW13" i="5"/>
  <c r="F124" i="9" s="1"/>
  <c r="KV12" i="5"/>
  <c r="E124" i="9" s="1"/>
  <c r="KV11" i="5"/>
  <c r="C124" i="9" s="1"/>
  <c r="LL12" i="5"/>
  <c r="E119" i="9" s="1"/>
  <c r="LM13" i="5"/>
  <c r="F119" i="9" s="1"/>
  <c r="C88" i="9"/>
  <c r="EP17" i="5"/>
  <c r="F88" i="9" s="1"/>
  <c r="EP16" i="5"/>
  <c r="E88" i="9" s="1"/>
  <c r="IG14" i="5"/>
  <c r="F107" i="9" s="1"/>
  <c r="IF13" i="5"/>
  <c r="D107" i="9" s="1"/>
  <c r="IF12" i="5"/>
  <c r="B107" i="9" s="1"/>
  <c r="GD7" i="5"/>
  <c r="GD11" i="5"/>
  <c r="KG11" i="5"/>
  <c r="B128" i="9" s="1"/>
  <c r="KG12" i="5"/>
  <c r="D128" i="9" s="1"/>
  <c r="KW11" i="5"/>
  <c r="B124" i="9" s="1"/>
  <c r="LM12" i="5"/>
  <c r="D119" i="9" s="1"/>
  <c r="IG13" i="5"/>
  <c r="E107" i="9" s="1"/>
  <c r="H20" i="29"/>
  <c r="LZ13" i="5"/>
  <c r="IN35" i="5"/>
  <c r="IN36" i="5"/>
  <c r="GD9" i="5"/>
  <c r="GP10" i="5"/>
  <c r="IQ33" i="5"/>
  <c r="IO30" i="5"/>
  <c r="IO36" i="5" s="1"/>
  <c r="L23" i="29" l="1"/>
  <c r="L21" i="29"/>
  <c r="L16" i="29"/>
  <c r="L20" i="29"/>
  <c r="L17" i="29"/>
  <c r="FQ15" i="5"/>
  <c r="U47" i="5"/>
  <c r="B58" i="9" s="1"/>
  <c r="U156" i="5"/>
  <c r="C41" i="9" s="1"/>
  <c r="O23" i="5"/>
  <c r="DH3" i="5"/>
  <c r="IP45" i="5" s="1"/>
  <c r="IQ45" i="5" s="1"/>
  <c r="EG7" i="1"/>
  <c r="DH14" i="5"/>
  <c r="AU15" i="29" s="1"/>
  <c r="EG18" i="1"/>
  <c r="DH17" i="5"/>
  <c r="AU18" i="29" s="1"/>
  <c r="EG21" i="1"/>
  <c r="DH12" i="5"/>
  <c r="IN46" i="5" s="1"/>
  <c r="EG16" i="1"/>
  <c r="DJ12" i="5" s="1"/>
  <c r="AS13" i="29" s="1"/>
  <c r="D25" i="5"/>
  <c r="O25" i="5"/>
  <c r="O24" i="5"/>
  <c r="D24" i="5"/>
  <c r="C184" i="5"/>
  <c r="C30" i="9" s="1"/>
  <c r="IB3" i="5"/>
  <c r="N48" i="5"/>
  <c r="B43" i="9" s="1"/>
  <c r="AB155" i="5"/>
  <c r="B31" i="9" s="1"/>
  <c r="AB156" i="5"/>
  <c r="C31" i="9" s="1"/>
  <c r="N290" i="5"/>
  <c r="B83" i="9" s="1"/>
  <c r="J246" i="5"/>
  <c r="B53" i="9" s="1"/>
  <c r="N291" i="5"/>
  <c r="C83" i="9" s="1"/>
  <c r="U155" i="5"/>
  <c r="B41" i="9" s="1"/>
  <c r="J247" i="5"/>
  <c r="C53" i="9" s="1"/>
  <c r="C183" i="5"/>
  <c r="B30" i="9" s="1"/>
  <c r="HH17" i="5"/>
  <c r="HI17" i="5" s="1"/>
  <c r="D21" i="5"/>
  <c r="C22" i="29" s="1"/>
  <c r="HE8" i="5"/>
  <c r="HF8" i="5" s="1"/>
  <c r="JP13" i="5"/>
  <c r="F123" i="9" s="1"/>
  <c r="JP11" i="5"/>
  <c r="B123" i="9" s="1"/>
  <c r="HH9" i="5"/>
  <c r="HI9" i="5" s="1"/>
  <c r="D19" i="5"/>
  <c r="MQ7" i="5" s="1"/>
  <c r="HE16" i="5"/>
  <c r="HF16" i="5" s="1"/>
  <c r="HH16" i="5"/>
  <c r="HI16" i="5" s="1"/>
  <c r="D14" i="5"/>
  <c r="MQ6" i="5" s="1"/>
  <c r="O22" i="5"/>
  <c r="C58" i="5"/>
  <c r="B57" i="9" s="1"/>
  <c r="O13" i="5"/>
  <c r="HH15" i="5"/>
  <c r="HI15" i="5" s="1"/>
  <c r="HB12" i="5"/>
  <c r="C98" i="9" s="1"/>
  <c r="J47" i="5"/>
  <c r="B2" i="9" s="1"/>
  <c r="FE15" i="5"/>
  <c r="DU15" i="5"/>
  <c r="FM15" i="5"/>
  <c r="B94" i="9" s="1"/>
  <c r="GG15" i="5"/>
  <c r="B91" i="9" s="1"/>
  <c r="DQ15" i="5"/>
  <c r="ES15" i="5"/>
  <c r="JD13" i="5"/>
  <c r="F100" i="9" s="1"/>
  <c r="DY15" i="5"/>
  <c r="FI15" i="5"/>
  <c r="EW15" i="5"/>
  <c r="EC15" i="5"/>
  <c r="FY15" i="5"/>
  <c r="B90" i="9" s="1"/>
  <c r="FA16" i="5"/>
  <c r="D102" i="9" s="1"/>
  <c r="FA15" i="5"/>
  <c r="GC15" i="5"/>
  <c r="B89" i="9" s="1"/>
  <c r="L12" i="29"/>
  <c r="JG12" i="5"/>
  <c r="E114" i="9" s="1"/>
  <c r="IY13" i="5"/>
  <c r="E130" i="9" s="1"/>
  <c r="IY12" i="5"/>
  <c r="C130" i="9" s="1"/>
  <c r="FU15" i="5"/>
  <c r="B132" i="9" s="1"/>
  <c r="DN17" i="5"/>
  <c r="DN16" i="5"/>
  <c r="DM15" i="5"/>
  <c r="IV44" i="5"/>
  <c r="IW44" i="5" s="1"/>
  <c r="IT55" i="5" s="1"/>
  <c r="C59" i="5"/>
  <c r="C57" i="9" s="1"/>
  <c r="IZ14" i="5"/>
  <c r="F130" i="9" s="1"/>
  <c r="IZ13" i="5"/>
  <c r="D130" i="9" s="1"/>
  <c r="IZ12" i="5"/>
  <c r="B130" i="9" s="1"/>
  <c r="GO15" i="5"/>
  <c r="B92" i="9" s="1"/>
  <c r="EG15" i="5"/>
  <c r="AB11" i="29"/>
  <c r="AA9" i="29"/>
  <c r="DN15" i="5"/>
  <c r="DM16" i="5"/>
  <c r="VP6" i="12"/>
  <c r="VQ6" i="12"/>
  <c r="VR6" i="12"/>
  <c r="UY6" i="12"/>
  <c r="UW6" i="12"/>
  <c r="UZ6" i="12"/>
  <c r="UF6" i="12"/>
  <c r="UG6" i="12"/>
  <c r="UH6" i="12"/>
  <c r="WH8" i="12"/>
  <c r="JD11" i="5"/>
  <c r="C100" i="9" s="1"/>
  <c r="BH125" i="5"/>
  <c r="B42" i="9" s="1"/>
  <c r="JK12" i="5"/>
  <c r="E118" i="9" s="1"/>
  <c r="KN12" i="5"/>
  <c r="E129" i="9" s="1"/>
  <c r="N220" i="5"/>
  <c r="B29" i="9" s="1"/>
  <c r="JL12" i="5"/>
  <c r="D118" i="9" s="1"/>
  <c r="N221" i="5"/>
  <c r="C29" i="9" s="1"/>
  <c r="FM16" i="5"/>
  <c r="D94" i="9" s="1"/>
  <c r="EK15" i="5"/>
  <c r="FQ16" i="5"/>
  <c r="D99" i="9" s="1"/>
  <c r="J11" i="29"/>
  <c r="JL13" i="5"/>
  <c r="F118" i="9" s="1"/>
  <c r="FV15" i="5"/>
  <c r="C132" i="9" s="1"/>
  <c r="FJ15" i="5"/>
  <c r="C97" i="9" s="1"/>
  <c r="FR15" i="5"/>
  <c r="C99" i="9" s="1"/>
  <c r="KB11" i="5"/>
  <c r="C116" i="9" s="1"/>
  <c r="LI13" i="5"/>
  <c r="F105" i="9" s="1"/>
  <c r="JL11" i="5"/>
  <c r="B118" i="9" s="1"/>
  <c r="EK16" i="5"/>
  <c r="FZ15" i="5"/>
  <c r="C90" i="9" s="1"/>
  <c r="JX11" i="5"/>
  <c r="D121" i="9" s="1"/>
  <c r="FY16" i="5"/>
  <c r="D90" i="9" s="1"/>
  <c r="GL16" i="5"/>
  <c r="E96" i="9" s="1"/>
  <c r="EG16" i="5"/>
  <c r="KS11" i="5"/>
  <c r="B101" i="9" s="1"/>
  <c r="LD12" i="5"/>
  <c r="E122" i="9" s="1"/>
  <c r="GK16" i="5"/>
  <c r="D96" i="9" s="1"/>
  <c r="DV15" i="5"/>
  <c r="FF17" i="5"/>
  <c r="F106" i="9" s="1"/>
  <c r="ED16" i="5"/>
  <c r="FI16" i="5"/>
  <c r="D97" i="9" s="1"/>
  <c r="DQ16" i="5"/>
  <c r="FF15" i="5"/>
  <c r="C106" i="9" s="1"/>
  <c r="GG16" i="5"/>
  <c r="D91" i="9" s="1"/>
  <c r="AA3" i="29"/>
  <c r="JK11" i="5"/>
  <c r="C118" i="9" s="1"/>
  <c r="FF16" i="5"/>
  <c r="E106" i="9" s="1"/>
  <c r="GK15" i="5"/>
  <c r="B96" i="9" s="1"/>
  <c r="LE11" i="5"/>
  <c r="B122" i="9" s="1"/>
  <c r="GH15" i="5"/>
  <c r="C91" i="9" s="1"/>
  <c r="EL17" i="5"/>
  <c r="B103" i="9"/>
  <c r="FV17" i="5"/>
  <c r="F132" i="9" s="1"/>
  <c r="FB15" i="5"/>
  <c r="C102" i="9" s="1"/>
  <c r="EX16" i="5"/>
  <c r="E113" i="9" s="1"/>
  <c r="B97" i="9"/>
  <c r="FN16" i="5"/>
  <c r="E94" i="9" s="1"/>
  <c r="GH17" i="5"/>
  <c r="F91" i="9" s="1"/>
  <c r="EH17" i="5"/>
  <c r="ED15" i="5"/>
  <c r="FE16" i="5"/>
  <c r="D106" i="9" s="1"/>
  <c r="KN11" i="5"/>
  <c r="C129" i="9" s="1"/>
  <c r="KS12" i="5"/>
  <c r="D101" i="9" s="1"/>
  <c r="DY16" i="5"/>
  <c r="FZ17" i="5"/>
  <c r="F90" i="9" s="1"/>
  <c r="GT16" i="5"/>
  <c r="E93" i="9" s="1"/>
  <c r="ET16" i="5"/>
  <c r="E103" i="9" s="1"/>
  <c r="FR16" i="5"/>
  <c r="E99" i="9" s="1"/>
  <c r="FN17" i="5"/>
  <c r="F94" i="9" s="1"/>
  <c r="DU16" i="5"/>
  <c r="DV16" i="5"/>
  <c r="EH16" i="5"/>
  <c r="EX17" i="5"/>
  <c r="F113" i="9" s="1"/>
  <c r="LH11" i="5"/>
  <c r="C105" i="9" s="1"/>
  <c r="DZ15" i="5"/>
  <c r="GL17" i="5"/>
  <c r="F96" i="9" s="1"/>
  <c r="FB17" i="5"/>
  <c r="F102" i="9" s="1"/>
  <c r="FR17" i="5"/>
  <c r="F99" i="9" s="1"/>
  <c r="DR17" i="5"/>
  <c r="GT17" i="5"/>
  <c r="F93" i="9" s="1"/>
  <c r="JX12" i="5"/>
  <c r="F121" i="9" s="1"/>
  <c r="KB12" i="5"/>
  <c r="E116" i="9" s="1"/>
  <c r="KR11" i="5"/>
  <c r="C101" i="9" s="1"/>
  <c r="FJ17" i="5"/>
  <c r="F97" i="9" s="1"/>
  <c r="FV16" i="5"/>
  <c r="E132" i="9" s="1"/>
  <c r="AD11" i="29"/>
  <c r="AE11" i="29"/>
  <c r="Q11" i="29"/>
  <c r="AH11" i="29"/>
  <c r="AF11" i="29"/>
  <c r="AI11" i="29"/>
  <c r="DH7" i="5"/>
  <c r="IN44" i="5" s="1"/>
  <c r="DJ7" i="5"/>
  <c r="AS8" i="29" s="1"/>
  <c r="IP44" i="5"/>
  <c r="IQ44" i="5" s="1"/>
  <c r="AU3" i="29"/>
  <c r="EH15" i="5"/>
  <c r="DR15" i="5"/>
  <c r="IO45" i="5"/>
  <c r="IQ48" i="5" s="1"/>
  <c r="KS13" i="5"/>
  <c r="F101" i="9" s="1"/>
  <c r="ET15" i="5"/>
  <c r="C103" i="9" s="1"/>
  <c r="GW5" i="5"/>
  <c r="GW16" i="5" s="1"/>
  <c r="D104" i="9" s="1"/>
  <c r="AA10" i="29"/>
  <c r="B106" i="9"/>
  <c r="DZ17" i="5"/>
  <c r="KC13" i="5"/>
  <c r="F116" i="9" s="1"/>
  <c r="KR12" i="5"/>
  <c r="E101" i="9" s="1"/>
  <c r="JH11" i="5"/>
  <c r="B114" i="9" s="1"/>
  <c r="JH13" i="5"/>
  <c r="F114" i="9" s="1"/>
  <c r="KO11" i="5"/>
  <c r="B129" i="9" s="1"/>
  <c r="EX15" i="5"/>
  <c r="C113" i="9" s="1"/>
  <c r="GS15" i="5"/>
  <c r="B93" i="9" s="1"/>
  <c r="EW16" i="5"/>
  <c r="D113" i="9" s="1"/>
  <c r="GT15" i="5"/>
  <c r="C93" i="9" s="1"/>
  <c r="GH16" i="5"/>
  <c r="E91" i="9" s="1"/>
  <c r="LD11" i="5"/>
  <c r="C122" i="9" s="1"/>
  <c r="KO12" i="5"/>
  <c r="D129" i="9" s="1"/>
  <c r="LE13" i="5"/>
  <c r="F122" i="9" s="1"/>
  <c r="LE12" i="5"/>
  <c r="D122" i="9" s="1"/>
  <c r="DR16" i="5"/>
  <c r="JG11" i="5"/>
  <c r="C114" i="9" s="1"/>
  <c r="B102" i="9"/>
  <c r="B113" i="9"/>
  <c r="GL15" i="5"/>
  <c r="C96" i="9" s="1"/>
  <c r="GS16" i="5"/>
  <c r="D93" i="9" s="1"/>
  <c r="FB16" i="5"/>
  <c r="E102" i="9" s="1"/>
  <c r="KO13" i="5"/>
  <c r="F129" i="9" s="1"/>
  <c r="EL15" i="5"/>
  <c r="ED17" i="5"/>
  <c r="DZ16" i="5"/>
  <c r="FJ16" i="5"/>
  <c r="E97" i="9" s="1"/>
  <c r="DV17" i="5"/>
  <c r="JW11" i="5"/>
  <c r="E121" i="9" s="1"/>
  <c r="FN15" i="5"/>
  <c r="C94" i="9" s="1"/>
  <c r="ET17" i="5"/>
  <c r="F103" i="9" s="1"/>
  <c r="FZ16" i="5"/>
  <c r="E90" i="9" s="1"/>
  <c r="ES16" i="5"/>
  <c r="D103" i="9" s="1"/>
  <c r="FU16" i="5"/>
  <c r="D132" i="9" s="1"/>
  <c r="EL16" i="5"/>
  <c r="EC16" i="5"/>
  <c r="LH12" i="5"/>
  <c r="E105" i="9" s="1"/>
  <c r="B99" i="9"/>
  <c r="JW10" i="5"/>
  <c r="C121" i="9" s="1"/>
  <c r="LI11" i="5"/>
  <c r="B105" i="9" s="1"/>
  <c r="C99" i="5"/>
  <c r="C9" i="9" s="1"/>
  <c r="F23" i="29"/>
  <c r="F9" i="29"/>
  <c r="D22" i="5"/>
  <c r="C23" i="29" s="1"/>
  <c r="MW5" i="5"/>
  <c r="DJ3" i="5"/>
  <c r="AS4" i="29" s="1"/>
  <c r="HE9" i="5"/>
  <c r="HF9" i="5" s="1"/>
  <c r="MU5" i="5"/>
  <c r="O20" i="5"/>
  <c r="D20" i="5"/>
  <c r="C21" i="29" s="1"/>
  <c r="MV6" i="5"/>
  <c r="MW4" i="5"/>
  <c r="O9" i="5"/>
  <c r="HH5" i="5"/>
  <c r="HI5" i="5" s="1"/>
  <c r="MU6" i="5"/>
  <c r="MU9" i="5"/>
  <c r="MV11" i="5"/>
  <c r="G19" i="5"/>
  <c r="E20" i="29" s="1"/>
  <c r="IB6" i="5"/>
  <c r="G12" i="29"/>
  <c r="HH6" i="5"/>
  <c r="HI6" i="5" s="1"/>
  <c r="O10" i="5"/>
  <c r="MU3" i="5"/>
  <c r="G5" i="29"/>
  <c r="MV4" i="5"/>
  <c r="F8" i="29"/>
  <c r="MV10" i="5"/>
  <c r="MV7" i="5"/>
  <c r="DJ2" i="5"/>
  <c r="MV8" i="5"/>
  <c r="MW6" i="5"/>
  <c r="MU4" i="5"/>
  <c r="MM2" i="5"/>
  <c r="MU2" i="5"/>
  <c r="HE10" i="5"/>
  <c r="HF10" i="5" s="1"/>
  <c r="D5" i="5"/>
  <c r="C6" i="29" s="1"/>
  <c r="O5" i="5"/>
  <c r="MV2" i="5"/>
  <c r="G11" i="5"/>
  <c r="E12" i="29" s="1"/>
  <c r="MV9" i="5"/>
  <c r="F15" i="29"/>
  <c r="G14" i="29"/>
  <c r="MV3" i="5"/>
  <c r="D12" i="5"/>
  <c r="MQ4" i="5" s="1"/>
  <c r="O7" i="5"/>
  <c r="HE5" i="5"/>
  <c r="HF5" i="5" s="1"/>
  <c r="DJ6" i="5"/>
  <c r="AS7" i="29" s="1"/>
  <c r="O12" i="5"/>
  <c r="D7" i="5"/>
  <c r="C8" i="29" s="1"/>
  <c r="DJ14" i="5"/>
  <c r="AS15" i="29" s="1"/>
  <c r="F20" i="29"/>
  <c r="DJ17" i="5"/>
  <c r="AS18" i="29" s="1"/>
  <c r="MW2" i="5"/>
  <c r="F17" i="29"/>
  <c r="G13" i="5"/>
  <c r="E14" i="29" s="1"/>
  <c r="G7" i="5"/>
  <c r="E8" i="29" s="1"/>
  <c r="MU8" i="5"/>
  <c r="G5" i="5"/>
  <c r="E6" i="29" s="1"/>
  <c r="HE7" i="5"/>
  <c r="HF7" i="5" s="1"/>
  <c r="MW8" i="5"/>
  <c r="G12" i="5"/>
  <c r="G4" i="5"/>
  <c r="HE6" i="5"/>
  <c r="HF6" i="5" s="1"/>
  <c r="D13" i="5"/>
  <c r="C14" i="29" s="1"/>
  <c r="D16" i="5"/>
  <c r="MR7" i="5" s="1"/>
  <c r="HE11" i="5"/>
  <c r="HF11" i="5" s="1"/>
  <c r="HH8" i="5"/>
  <c r="HI8" i="5" s="1"/>
  <c r="AB47" i="5"/>
  <c r="C44" i="9" s="1"/>
  <c r="HB13" i="5"/>
  <c r="E98" i="9" s="1"/>
  <c r="AL48" i="5"/>
  <c r="B36" i="9" s="1"/>
  <c r="HY13" i="5"/>
  <c r="E133" i="9" s="1"/>
  <c r="IN39" i="5"/>
  <c r="GO16" i="5"/>
  <c r="D92" i="9" s="1"/>
  <c r="AL49" i="5"/>
  <c r="C36" i="9" s="1"/>
  <c r="KC12" i="5"/>
  <c r="D116" i="9" s="1"/>
  <c r="KC11" i="5"/>
  <c r="B116" i="9" s="1"/>
  <c r="U48" i="5"/>
  <c r="C58" i="9" s="1"/>
  <c r="AB46" i="5"/>
  <c r="B44" i="9" s="1"/>
  <c r="HA12" i="5"/>
  <c r="B98" i="9" s="1"/>
  <c r="HA13" i="5"/>
  <c r="D98" i="9" s="1"/>
  <c r="J204" i="5"/>
  <c r="B64" i="9" s="1"/>
  <c r="BC80" i="5"/>
  <c r="B35" i="9" s="1"/>
  <c r="GD17" i="5"/>
  <c r="F89" i="9" s="1"/>
  <c r="O84" i="5"/>
  <c r="C14" i="9" s="1"/>
  <c r="O247" i="5"/>
  <c r="B8" i="9" s="1"/>
  <c r="J268" i="5"/>
  <c r="C79" i="9" s="1"/>
  <c r="N49" i="5"/>
  <c r="C43" i="9" s="1"/>
  <c r="C139" i="5"/>
  <c r="B10" i="9" s="1"/>
  <c r="GD16" i="5"/>
  <c r="E89" i="9" s="1"/>
  <c r="IO35" i="5"/>
  <c r="HY12" i="5"/>
  <c r="C133" i="9" s="1"/>
  <c r="K109" i="5"/>
  <c r="C76" i="9" s="1"/>
  <c r="C98" i="5"/>
  <c r="B9" i="9" s="1"/>
  <c r="GD15" i="5"/>
  <c r="C89" i="9" s="1"/>
  <c r="IN38" i="5"/>
  <c r="LZ17" i="5"/>
  <c r="G225" i="5"/>
  <c r="C63" i="9" s="1"/>
  <c r="IN40" i="5"/>
  <c r="HX13" i="5"/>
  <c r="D133" i="9" s="1"/>
  <c r="WK8" i="12"/>
  <c r="B5" i="29"/>
  <c r="LV27" i="5"/>
  <c r="ME2" i="5"/>
  <c r="IN37" i="5"/>
  <c r="WJ8" i="12"/>
  <c r="LW36" i="5"/>
  <c r="IQ3" i="5"/>
  <c r="MH7" i="5"/>
  <c r="MJ6" i="5"/>
  <c r="HH13" i="5"/>
  <c r="HI13" i="5" s="1"/>
  <c r="O11" i="5"/>
  <c r="D11" i="5"/>
  <c r="AJ8" i="12"/>
  <c r="AI8" i="12"/>
  <c r="AH8" i="12"/>
  <c r="AG8" i="12"/>
  <c r="C203" i="5"/>
  <c r="C60" i="9" s="1"/>
  <c r="LW40" i="5"/>
  <c r="IS2" i="5"/>
  <c r="IO11" i="5" s="1"/>
  <c r="B17" i="29"/>
  <c r="LV32" i="5"/>
  <c r="ME7" i="5"/>
  <c r="HX12" i="5"/>
  <c r="B133" i="9" s="1"/>
  <c r="G17" i="29"/>
  <c r="IB8" i="5"/>
  <c r="GP17" i="5"/>
  <c r="F92" i="9" s="1"/>
  <c r="G102" i="5"/>
  <c r="B75" i="9" s="1"/>
  <c r="G183" i="5"/>
  <c r="B15" i="9" s="1"/>
  <c r="BP136" i="5"/>
  <c r="C47" i="9" s="1"/>
  <c r="G203" i="5"/>
  <c r="B19" i="9" s="1"/>
  <c r="MH8" i="5"/>
  <c r="MJ7" i="5"/>
  <c r="O103" i="5"/>
  <c r="B5" i="9" s="1"/>
  <c r="BC59" i="5"/>
  <c r="C46" i="9" s="1"/>
  <c r="DH8" i="5"/>
  <c r="DJ8" i="5"/>
  <c r="AS9" i="29" s="1"/>
  <c r="G13" i="29"/>
  <c r="IC6" i="5"/>
  <c r="WI8" i="12"/>
  <c r="E17" i="29"/>
  <c r="MN7" i="5"/>
  <c r="G15" i="29"/>
  <c r="IC8" i="5"/>
  <c r="HY14" i="5"/>
  <c r="F133" i="9" s="1"/>
  <c r="O83" i="5"/>
  <c r="B14" i="9" s="1"/>
  <c r="C11" i="29"/>
  <c r="MR5" i="5"/>
  <c r="GX3" i="5"/>
  <c r="GX15" i="5" s="1"/>
  <c r="MH3" i="5"/>
  <c r="MJ2" i="5"/>
  <c r="G204" i="5"/>
  <c r="C19" i="9" s="1"/>
  <c r="G16" i="29"/>
  <c r="IB7" i="5"/>
  <c r="JD12" i="5"/>
  <c r="E100" i="9" s="1"/>
  <c r="E11" i="29"/>
  <c r="MN5" i="5"/>
  <c r="DH11" i="5"/>
  <c r="AU12" i="29" s="1"/>
  <c r="DJ11" i="5"/>
  <c r="AS12" i="29" s="1"/>
  <c r="K128" i="5"/>
  <c r="B4" i="9" s="1"/>
  <c r="K108" i="5"/>
  <c r="B76" i="9" s="1"/>
  <c r="G184" i="5"/>
  <c r="C15" i="9" s="1"/>
  <c r="L8" i="29"/>
  <c r="SD6" i="12"/>
  <c r="SC6" i="12"/>
  <c r="SB6" i="12"/>
  <c r="SA6" i="12"/>
  <c r="Q8" i="12"/>
  <c r="P8" i="12"/>
  <c r="O8" i="12"/>
  <c r="N8" i="12"/>
  <c r="J224" i="5"/>
  <c r="B65" i="9" s="1"/>
  <c r="O104" i="5"/>
  <c r="C5" i="9" s="1"/>
  <c r="XB8" i="12"/>
  <c r="XA8" i="12"/>
  <c r="XC8" i="12"/>
  <c r="XD8" i="12"/>
  <c r="J69" i="5"/>
  <c r="C34" i="9" s="1"/>
  <c r="V84" i="5"/>
  <c r="B6" i="9" s="1"/>
  <c r="IP13" i="5"/>
  <c r="IP14" i="5"/>
  <c r="MH5" i="5"/>
  <c r="MJ4" i="5"/>
  <c r="J165" i="5"/>
  <c r="C66" i="9" s="1"/>
  <c r="BL156" i="5"/>
  <c r="B45" i="9" s="1"/>
  <c r="AZ169" i="5"/>
  <c r="C25" i="9" s="1"/>
  <c r="AZ168" i="5"/>
  <c r="B25" i="9" s="1"/>
  <c r="BH148" i="5"/>
  <c r="B59" i="9" s="1"/>
  <c r="BP135" i="5"/>
  <c r="B47" i="9" s="1"/>
  <c r="BC58" i="5"/>
  <c r="B46" i="9" s="1"/>
  <c r="IO3" i="5"/>
  <c r="G21" i="29"/>
  <c r="IB9" i="5"/>
  <c r="C10" i="29"/>
  <c r="MR4" i="5"/>
  <c r="E23" i="29"/>
  <c r="MN10" i="5"/>
  <c r="MJ8" i="5"/>
  <c r="MH10" i="5"/>
  <c r="D15" i="5"/>
  <c r="O15" i="5"/>
  <c r="HH7" i="5"/>
  <c r="HI7" i="5" s="1"/>
  <c r="LZ8" i="5"/>
  <c r="E21" i="29"/>
  <c r="MN8" i="5"/>
  <c r="E10" i="29"/>
  <c r="MN4" i="5"/>
  <c r="K5" i="29"/>
  <c r="BL157" i="5"/>
  <c r="C45" i="9" s="1"/>
  <c r="G7" i="29"/>
  <c r="IC3" i="5"/>
  <c r="O248" i="5"/>
  <c r="C8" i="9" s="1"/>
  <c r="C202" i="5"/>
  <c r="B60" i="9" s="1"/>
  <c r="J225" i="5"/>
  <c r="C65" i="9" s="1"/>
  <c r="AHU6" i="12"/>
  <c r="AHT6" i="12"/>
  <c r="AHS6" i="12"/>
  <c r="AHR6" i="12"/>
  <c r="LW41" i="5"/>
  <c r="IT2" i="5"/>
  <c r="IO12" i="5" s="1"/>
  <c r="BG169" i="5"/>
  <c r="B74" i="9" s="1"/>
  <c r="O179" i="5"/>
  <c r="C54" i="9" s="1"/>
  <c r="J164" i="5"/>
  <c r="B66" i="9" s="1"/>
  <c r="BG170" i="5"/>
  <c r="C74" i="9" s="1"/>
  <c r="BP157" i="5"/>
  <c r="C50" i="9" s="1"/>
  <c r="B3" i="29"/>
  <c r="BC107" i="5"/>
  <c r="C73" i="9" s="1"/>
  <c r="BH101" i="5"/>
  <c r="C51" i="9" s="1"/>
  <c r="G78" i="5"/>
  <c r="B78" i="9" s="1"/>
  <c r="BH60" i="5"/>
  <c r="C56" i="9" s="1"/>
  <c r="BP156" i="5"/>
  <c r="B50" i="9" s="1"/>
  <c r="BL136" i="5"/>
  <c r="C49" i="9" s="1"/>
  <c r="BC106" i="5"/>
  <c r="B73" i="9" s="1"/>
  <c r="BH59" i="5"/>
  <c r="B56" i="9" s="1"/>
  <c r="BA147" i="5"/>
  <c r="C13" i="9" s="1"/>
  <c r="G164" i="5"/>
  <c r="C55" i="9" s="1"/>
  <c r="BA146" i="5"/>
  <c r="B13" i="9" s="1"/>
  <c r="BL135" i="5"/>
  <c r="B49" i="9" s="1"/>
  <c r="DB52" i="5"/>
  <c r="O178" i="5"/>
  <c r="B54" i="9" s="1"/>
  <c r="G163" i="5"/>
  <c r="B55" i="9" s="1"/>
  <c r="G79" i="5"/>
  <c r="C78" i="9" s="1"/>
  <c r="MD2" i="5"/>
  <c r="V104" i="5"/>
  <c r="B11" i="9" s="1"/>
  <c r="IQ8" i="5"/>
  <c r="IR8" i="5"/>
  <c r="C140" i="5"/>
  <c r="C10" i="9" s="1"/>
  <c r="V85" i="5"/>
  <c r="C6" i="9" s="1"/>
  <c r="LW38" i="5"/>
  <c r="IQ2" i="5"/>
  <c r="IO9" i="5" s="1"/>
  <c r="DB53" i="5"/>
  <c r="G22" i="29"/>
  <c r="IB10" i="5"/>
  <c r="SW6" i="12"/>
  <c r="SV6" i="12"/>
  <c r="SU6" i="12"/>
  <c r="ST6" i="12"/>
  <c r="G23" i="29"/>
  <c r="IB11" i="5"/>
  <c r="E16" i="29"/>
  <c r="MN6" i="5"/>
  <c r="LW39" i="5"/>
  <c r="IR2" i="5"/>
  <c r="IO10" i="5" s="1"/>
  <c r="DH18" i="5"/>
  <c r="DJ18" i="5"/>
  <c r="AS19" i="29" s="1"/>
  <c r="E15" i="29"/>
  <c r="MM7" i="5"/>
  <c r="BH149" i="5"/>
  <c r="C59" i="9" s="1"/>
  <c r="BC81" i="5"/>
  <c r="C35" i="9" s="1"/>
  <c r="IP36" i="5"/>
  <c r="IP35" i="5"/>
  <c r="K129" i="5"/>
  <c r="C4" i="9" s="1"/>
  <c r="J48" i="5"/>
  <c r="C2" i="9" s="1"/>
  <c r="IQ35" i="5"/>
  <c r="IQ36" i="5"/>
  <c r="G224" i="5"/>
  <c r="B63" i="9" s="1"/>
  <c r="GC16" i="5"/>
  <c r="D89" i="9" s="1"/>
  <c r="GP15" i="5"/>
  <c r="C92" i="9" s="1"/>
  <c r="GP16" i="5"/>
  <c r="E92" i="9" s="1"/>
  <c r="MJ3" i="5"/>
  <c r="MH4" i="5"/>
  <c r="HB14" i="5"/>
  <c r="F98" i="9" s="1"/>
  <c r="AIN6" i="12"/>
  <c r="AIM6" i="12"/>
  <c r="AIL6" i="12"/>
  <c r="AIK6" i="12"/>
  <c r="JH12" i="5"/>
  <c r="D114" i="9" s="1"/>
  <c r="V105" i="5"/>
  <c r="C11" i="9" s="1"/>
  <c r="J68" i="5"/>
  <c r="B34" i="9" s="1"/>
  <c r="TO6" i="12"/>
  <c r="TN6" i="12"/>
  <c r="TM6" i="12"/>
  <c r="TL6" i="12"/>
  <c r="D4" i="5"/>
  <c r="HH3" i="5"/>
  <c r="HI3" i="5" s="1"/>
  <c r="O4" i="5"/>
  <c r="E22" i="29"/>
  <c r="MN9" i="5"/>
  <c r="G20" i="29"/>
  <c r="IC9" i="5"/>
  <c r="MA36" i="5"/>
  <c r="IO44" i="5"/>
  <c r="G6" i="29"/>
  <c r="IB4" i="5"/>
  <c r="AHA6" i="12"/>
  <c r="AGZ6" i="12"/>
  <c r="AHC6" i="12"/>
  <c r="AHB6" i="12"/>
  <c r="DH13" i="5"/>
  <c r="AU14" i="29" s="1"/>
  <c r="DJ13" i="5"/>
  <c r="AS14" i="29" s="1"/>
  <c r="IR10" i="5"/>
  <c r="IQ10" i="5"/>
  <c r="MI12" i="5"/>
  <c r="D110" i="9" s="1"/>
  <c r="MI11" i="5"/>
  <c r="B110" i="9" s="1"/>
  <c r="BH126" i="5"/>
  <c r="C42" i="9" s="1"/>
  <c r="J205" i="5"/>
  <c r="C64" i="9" s="1"/>
  <c r="G103" i="5"/>
  <c r="C75" i="9" s="1"/>
  <c r="J267" i="5"/>
  <c r="B79" i="9" s="1"/>
  <c r="AGH6" i="12"/>
  <c r="AGG6" i="12"/>
  <c r="AGJ6" i="12"/>
  <c r="AGI6" i="12"/>
  <c r="LI12" i="5"/>
  <c r="D105" i="9" s="1"/>
  <c r="MJ5" i="5"/>
  <c r="MH6" i="5"/>
  <c r="LW37" i="5"/>
  <c r="IP2" i="5"/>
  <c r="IO8" i="5" s="1"/>
  <c r="AJY6" i="12"/>
  <c r="AJX6" i="12"/>
  <c r="AJV6" i="12"/>
  <c r="AJW6" i="12"/>
  <c r="G10" i="29"/>
  <c r="IB5" i="5"/>
  <c r="AJF6" i="12"/>
  <c r="AJE6" i="12"/>
  <c r="AJD6" i="12"/>
  <c r="AJC6" i="12"/>
  <c r="LW42" i="5"/>
  <c r="IO2" i="5"/>
  <c r="IO7" i="5" s="1"/>
  <c r="G8" i="29"/>
  <c r="IC4" i="5"/>
  <c r="MA41" i="5" l="1"/>
  <c r="GW15" i="5"/>
  <c r="IN48" i="5"/>
  <c r="MA39" i="5"/>
  <c r="AU13" i="29"/>
  <c r="AU4" i="29"/>
  <c r="AC87" i="5"/>
  <c r="B20" i="9" s="1"/>
  <c r="AH85" i="5"/>
  <c r="B12" i="9" s="1"/>
  <c r="AD112" i="5"/>
  <c r="AD111" i="5"/>
  <c r="C20" i="29"/>
  <c r="MR9" i="5"/>
  <c r="C15" i="29"/>
  <c r="C78" i="5"/>
  <c r="B17" i="9" s="1"/>
  <c r="MR10" i="5"/>
  <c r="IV50" i="5"/>
  <c r="IW50" i="5"/>
  <c r="B104" i="9"/>
  <c r="IT53" i="5"/>
  <c r="IW51" i="5"/>
  <c r="IV51" i="5"/>
  <c r="IT52" i="5"/>
  <c r="MA37" i="5"/>
  <c r="AU8" i="29"/>
  <c r="BZ50" i="5"/>
  <c r="B33" i="9" s="1"/>
  <c r="MV15" i="5"/>
  <c r="F109" i="9" s="1"/>
  <c r="MW16" i="5"/>
  <c r="E5" i="29"/>
  <c r="AS3" i="29"/>
  <c r="IP47" i="5"/>
  <c r="IQ47" i="5" s="1"/>
  <c r="AU19" i="29"/>
  <c r="IP46" i="5"/>
  <c r="IQ46" i="5" s="1"/>
  <c r="AU9" i="29"/>
  <c r="MM8" i="5"/>
  <c r="MR8" i="5"/>
  <c r="MR3" i="5"/>
  <c r="MM3" i="5"/>
  <c r="MM6" i="5"/>
  <c r="MQ2" i="5"/>
  <c r="MU13" i="5"/>
  <c r="B109" i="9" s="1"/>
  <c r="C13" i="29"/>
  <c r="MN2" i="5"/>
  <c r="MM4" i="5"/>
  <c r="MV14" i="5"/>
  <c r="E109" i="9" s="1"/>
  <c r="MV13" i="5"/>
  <c r="C109" i="9" s="1"/>
  <c r="MN3" i="5"/>
  <c r="BL60" i="5"/>
  <c r="B28" i="9" s="1"/>
  <c r="BP113" i="5"/>
  <c r="B26" i="9" s="1"/>
  <c r="E13" i="29"/>
  <c r="C267" i="5"/>
  <c r="B61" i="9" s="1"/>
  <c r="BL113" i="5"/>
  <c r="B80" i="9" s="1"/>
  <c r="MM5" i="5"/>
  <c r="BL61" i="5"/>
  <c r="C28" i="9" s="1"/>
  <c r="MW14" i="5"/>
  <c r="MU14" i="5"/>
  <c r="D109" i="9" s="1"/>
  <c r="MQ5" i="5"/>
  <c r="AH48" i="5"/>
  <c r="B3" i="9" s="1"/>
  <c r="AH49" i="5"/>
  <c r="C3" i="9" s="1"/>
  <c r="G144" i="5"/>
  <c r="C27" i="9" s="1"/>
  <c r="C17" i="29"/>
  <c r="K91" i="5"/>
  <c r="C81" i="9" s="1"/>
  <c r="MW13" i="5"/>
  <c r="C268" i="5"/>
  <c r="C61" i="9" s="1"/>
  <c r="G143" i="5"/>
  <c r="B27" i="9" s="1"/>
  <c r="BL114" i="5"/>
  <c r="C80" i="9" s="1"/>
  <c r="BP114" i="5"/>
  <c r="C26" i="9" s="1"/>
  <c r="K90" i="5"/>
  <c r="B81" i="9" s="1"/>
  <c r="BL64" i="5"/>
  <c r="C38" i="9" s="1"/>
  <c r="AC88" i="5"/>
  <c r="C20" i="9" s="1"/>
  <c r="AH86" i="5"/>
  <c r="C12" i="9" s="1"/>
  <c r="IB12" i="5"/>
  <c r="B108" i="9" s="1"/>
  <c r="CT55" i="5"/>
  <c r="B40" i="9" s="1"/>
  <c r="ME16" i="5"/>
  <c r="BL63" i="5"/>
  <c r="B38" i="9" s="1"/>
  <c r="BL91" i="5"/>
  <c r="C52" i="9" s="1"/>
  <c r="MH11" i="5"/>
  <c r="C110" i="9" s="1"/>
  <c r="IB13" i="5"/>
  <c r="D108" i="9" s="1"/>
  <c r="BZ51" i="5"/>
  <c r="C33" i="9" s="1"/>
  <c r="BH100" i="5"/>
  <c r="B51" i="9" s="1"/>
  <c r="CT56" i="5"/>
  <c r="C40" i="9" s="1"/>
  <c r="MH12" i="5"/>
  <c r="E110" i="9" s="1"/>
  <c r="IC14" i="5"/>
  <c r="F108" i="9" s="1"/>
  <c r="C5" i="29"/>
  <c r="MR2" i="5"/>
  <c r="P128" i="5"/>
  <c r="B21" i="9" s="1"/>
  <c r="C79" i="5"/>
  <c r="C17" i="9" s="1"/>
  <c r="IR7" i="5"/>
  <c r="IQ7" i="5"/>
  <c r="ME14" i="5"/>
  <c r="ME15" i="5"/>
  <c r="IO13" i="5"/>
  <c r="IO14" i="5"/>
  <c r="IP17" i="5"/>
  <c r="L5" i="29"/>
  <c r="G124" i="5"/>
  <c r="C18" i="9" s="1"/>
  <c r="G123" i="5"/>
  <c r="B18" i="9" s="1"/>
  <c r="G290" i="5"/>
  <c r="C72" i="9" s="1"/>
  <c r="J291" i="5"/>
  <c r="C69" i="9" s="1"/>
  <c r="C244" i="5"/>
  <c r="B82" i="9" s="1"/>
  <c r="G289" i="5"/>
  <c r="B72" i="9" s="1"/>
  <c r="G245" i="5"/>
  <c r="B70" i="9" s="1"/>
  <c r="C288" i="5"/>
  <c r="B71" i="9" s="1"/>
  <c r="W131" i="5"/>
  <c r="C7" i="9" s="1"/>
  <c r="C289" i="5"/>
  <c r="C71" i="9" s="1"/>
  <c r="G246" i="5"/>
  <c r="C70" i="9" s="1"/>
  <c r="W130" i="5"/>
  <c r="B7" i="9" s="1"/>
  <c r="J290" i="5"/>
  <c r="B69" i="9" s="1"/>
  <c r="G268" i="5"/>
  <c r="C77" i="9" s="1"/>
  <c r="G267" i="5"/>
  <c r="B77" i="9" s="1"/>
  <c r="C245" i="5"/>
  <c r="C82" i="9" s="1"/>
  <c r="IN47" i="5"/>
  <c r="MA40" i="5"/>
  <c r="BP90" i="5"/>
  <c r="B48" i="9" s="1"/>
  <c r="P129" i="5"/>
  <c r="C21" i="9" s="1"/>
  <c r="MI13" i="5"/>
  <c r="F110" i="9" s="1"/>
  <c r="IQ9" i="5"/>
  <c r="IR9" i="5"/>
  <c r="MA17" i="5"/>
  <c r="C16" i="29"/>
  <c r="MR6" i="5"/>
  <c r="BP91" i="5"/>
  <c r="C48" i="9" s="1"/>
  <c r="MJ11" i="5"/>
  <c r="MJ14" i="5"/>
  <c r="MJ12" i="5"/>
  <c r="IC12" i="5"/>
  <c r="C108" i="9" s="1"/>
  <c r="IC13" i="5"/>
  <c r="E108" i="9" s="1"/>
  <c r="BL90" i="5"/>
  <c r="B52" i="9" s="1"/>
  <c r="CO55" i="5"/>
  <c r="B67" i="9" s="1"/>
  <c r="MD15" i="5"/>
  <c r="MD14" i="5"/>
  <c r="IO50" i="5"/>
  <c r="IO51" i="5"/>
  <c r="IN45" i="5"/>
  <c r="MA38" i="5"/>
  <c r="C104" i="9"/>
  <c r="GX17" i="5"/>
  <c r="F104" i="9" s="1"/>
  <c r="GX16" i="5"/>
  <c r="E104" i="9" s="1"/>
  <c r="CO56" i="5"/>
  <c r="C67" i="9" s="1"/>
  <c r="C12" i="29"/>
  <c r="MQ3" i="5"/>
  <c r="IQ51" i="5" l="1"/>
  <c r="IQ50" i="5"/>
  <c r="IP51" i="5"/>
  <c r="IN53" i="5"/>
  <c r="IP50" i="5"/>
  <c r="MM12" i="5"/>
  <c r="E112" i="9" s="1"/>
  <c r="MN12" i="5"/>
  <c r="D112" i="9" s="1"/>
  <c r="MN11" i="5"/>
  <c r="B112" i="9" s="1"/>
  <c r="MN13" i="5"/>
  <c r="F112" i="9" s="1"/>
  <c r="MM11" i="5"/>
  <c r="C112" i="9" s="1"/>
  <c r="MQ12" i="5"/>
  <c r="E111" i="9" s="1"/>
  <c r="IP15" i="5"/>
  <c r="LZ18" i="5"/>
  <c r="IN51" i="5"/>
  <c r="MR13" i="5"/>
  <c r="F111" i="9" s="1"/>
  <c r="MQ11" i="5"/>
  <c r="C111" i="9" s="1"/>
  <c r="IN50" i="5"/>
  <c r="IN55" i="5"/>
  <c r="IN52" i="5"/>
  <c r="IN54" i="5"/>
  <c r="IR14" i="5"/>
  <c r="IR13" i="5"/>
  <c r="IR18" i="5"/>
  <c r="MR11" i="5"/>
  <c r="B111" i="9" s="1"/>
  <c r="MR12" i="5"/>
  <c r="D111" i="9" s="1"/>
  <c r="IQ16" i="5"/>
  <c r="IQ14" i="5"/>
  <c r="IQ13" i="5"/>
  <c r="UB8" i="10"/>
  <c r="ABY7" i="10"/>
  <c r="ABY6" i="10"/>
  <c r="UB7" i="10"/>
  <c r="UB6" i="10"/>
</calcChain>
</file>

<file path=xl/sharedStrings.xml><?xml version="1.0" encoding="utf-8"?>
<sst xmlns="http://schemas.openxmlformats.org/spreadsheetml/2006/main" count="9198" uniqueCount="993">
  <si>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</si>
  <si>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</si>
  <si>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</si>
  <si>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</si>
  <si>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</si>
  <si>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</si>
  <si>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</si>
  <si>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</si>
  <si>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</si>
  <si>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</si>
  <si>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</si>
  <si>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</si>
  <si>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</si>
  <si>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</si>
  <si>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</si>
  <si>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</si>
  <si>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</si>
  <si>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</si>
  <si>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</si>
  <si>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</si>
  <si>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</si>
  <si>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</si>
  <si>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</si>
  <si>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</si>
  <si>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</si>
  <si>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</si>
  <si>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</si>
  <si>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</si>
  <si>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</si>
  <si>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</si>
  <si>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</si>
  <si>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</si>
  <si>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</si>
  <si>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</si>
  <si>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</si>
  <si>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</si>
  <si>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</si>
  <si>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</si>
  <si>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</si>
  <si>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</si>
  <si>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</si>
  <si>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</si>
  <si>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</si>
  <si>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</si>
  <si>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</si>
  <si>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</si>
  <si>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</si>
  <si>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</si>
  <si>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</si>
  <si>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</si>
  <si>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</si>
  <si>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</si>
  <si>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</si>
  <si>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</si>
  <si>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</si>
  <si>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</si>
  <si>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</si>
  <si>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</si>
  <si>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</si>
  <si>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</si>
  <si>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</si>
  <si>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</si>
  <si>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</si>
  <si>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</si>
  <si>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</si>
  <si>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</si>
  <si>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</si>
  <si>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</si>
  <si>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</si>
  <si>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</si>
  <si>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</si>
  <si>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</si>
  <si>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</si>
  <si>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</si>
  <si>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</si>
  <si>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</si>
  <si>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</si>
  <si>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</si>
  <si>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</si>
  <si>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</si>
  <si>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</si>
  <si>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</si>
  <si>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</si>
  <si>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</si>
  <si>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</si>
  <si>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</si>
  <si>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</si>
  <si>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</si>
  <si>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</si>
  <si>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</si>
  <si>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</si>
  <si>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</si>
  <si>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</si>
  <si>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</si>
  <si>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</si>
  <si>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</si>
  <si>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</si>
  <si>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</si>
  <si>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</si>
  <si>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</si>
  <si>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</si>
  <si>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</si>
  <si>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</si>
  <si>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</si>
  <si>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</si>
  <si>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</si>
  <si>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</si>
  <si>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</si>
  <si>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</si>
  <si>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</si>
  <si>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</si>
  <si>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</si>
  <si>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</si>
  <si>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</si>
  <si>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</si>
  <si>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</si>
  <si>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</si>
  <si>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</si>
  <si>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</si>
  <si>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</si>
  <si>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</si>
  <si>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</si>
  <si>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</si>
  <si>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</si>
  <si>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</si>
  <si>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</si>
  <si>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</si>
  <si>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</si>
  <si>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</si>
  <si>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</si>
  <si>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</si>
  <si>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</si>
  <si>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</si>
  <si>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</si>
  <si>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</si>
  <si>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</si>
  <si>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</si>
  <si>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</si>
  <si>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</si>
  <si>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</si>
  <si>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</si>
  <si>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</si>
  <si>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</si>
  <si>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</si>
  <si>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</si>
  <si>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</si>
  <si>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</si>
  <si>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</si>
  <si>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</si>
  <si>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</si>
  <si>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</si>
  <si>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</si>
  <si>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</si>
  <si>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</si>
  <si>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</si>
  <si>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</si>
  <si>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</si>
  <si>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</si>
  <si>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</si>
  <si>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</si>
  <si>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</si>
  <si>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</si>
  <si>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</si>
  <si>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</si>
  <si>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</si>
  <si>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</si>
  <si>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</si>
  <si>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</si>
  <si>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</si>
  <si>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</si>
  <si>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</si>
  <si>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</si>
  <si>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</si>
  <si>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</si>
  <si>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</si>
  <si>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</si>
  <si>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</si>
  <si>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</si>
  <si>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</si>
  <si>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</si>
  <si>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</si>
  <si>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</si>
  <si>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</si>
  <si>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</si>
  <si>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</si>
  <si>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</si>
  <si>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</si>
  <si>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</si>
  <si>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</si>
  <si>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</si>
  <si>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</si>
  <si>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</si>
  <si>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</si>
  <si>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</si>
  <si>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</si>
  <si>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</si>
  <si>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</si>
  <si>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</si>
  <si>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</si>
  <si>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</si>
  <si>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</si>
  <si>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</si>
  <si>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</si>
  <si>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</si>
  <si>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</si>
  <si>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</si>
  <si>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</si>
  <si>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</si>
  <si>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</si>
  <si>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</si>
  <si>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</si>
  <si>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</si>
  <si>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</si>
  <si>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</si>
  <si>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</si>
  <si>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</si>
  <si>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</si>
  <si>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</si>
  <si>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</si>
  <si>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</si>
  <si>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</si>
  <si>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</si>
  <si>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</si>
  <si>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</si>
  <si>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</si>
  <si>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</si>
  <si>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</si>
  <si>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</si>
  <si>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</si>
  <si>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</si>
  <si>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</si>
  <si>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</si>
  <si>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</si>
  <si>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</si>
  <si>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</si>
  <si>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</si>
  <si>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</si>
  <si>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</si>
  <si>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</si>
  <si>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</si>
  <si>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</si>
  <si>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</si>
  <si>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</si>
  <si>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</si>
  <si>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</si>
  <si>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</si>
  <si>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</si>
  <si>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</si>
  <si>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</si>
  <si>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</si>
  <si>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</si>
  <si>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</si>
  <si>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</si>
  <si>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</si>
  <si>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</si>
  <si>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</si>
  <si>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</si>
  <si>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</si>
  <si>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</si>
  <si>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</si>
  <si>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</si>
  <si>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</si>
  <si>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</si>
  <si>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</si>
  <si>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</si>
  <si>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</si>
  <si>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</si>
  <si>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</si>
  <si>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</si>
  <si>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</si>
  <si>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</si>
  <si>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</si>
  <si>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</si>
  <si>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</si>
  <si>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</si>
  <si>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</si>
  <si>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</si>
  <si>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</si>
  <si>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</si>
  <si>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</si>
  <si>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</si>
  <si>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</si>
  <si>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</si>
  <si>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</si>
  <si>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</si>
  <si>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</si>
  <si>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</si>
  <si>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</si>
  <si>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</si>
  <si>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</si>
  <si>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</si>
  <si>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</si>
  <si>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</si>
  <si>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</si>
  <si>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</si>
  <si>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</si>
  <si>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</si>
  <si>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</si>
  <si>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</si>
  <si>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</si>
  <si>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</si>
  <si>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</si>
  <si>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</si>
  <si>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</si>
  <si>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</si>
  <si>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</si>
  <si>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</si>
  <si>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</si>
  <si>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</si>
  <si>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</si>
  <si>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</si>
  <si>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</si>
  <si>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</si>
  <si>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</si>
  <si>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</si>
  <si>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</si>
  <si>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</si>
  <si>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</si>
  <si>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</si>
  <si>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</si>
  <si>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</si>
  <si>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</si>
  <si>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</si>
  <si>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</si>
  <si>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</si>
  <si>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</si>
  <si>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</si>
  <si>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</si>
  <si>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</si>
  <si>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</si>
  <si>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</si>
  <si>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</si>
  <si>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</si>
  <si>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</si>
  <si>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</si>
  <si>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</si>
  <si>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</si>
  <si>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</si>
  <si>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</si>
  <si>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</si>
  <si>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</si>
  <si>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</si>
  <si>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</si>
  <si>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</si>
  <si>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</si>
  <si>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</si>
  <si>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</si>
  <si>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</si>
  <si>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</si>
  <si>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</si>
  <si>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</si>
  <si>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</si>
  <si>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</si>
  <si>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</si>
  <si>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</si>
  <si>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</si>
  <si>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</si>
  <si>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</si>
  <si>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</si>
  <si>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</si>
  <si>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</si>
  <si>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</si>
  <si>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</si>
  <si>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</si>
  <si>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</si>
  <si>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</si>
  <si>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</si>
  <si>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</si>
  <si>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</si>
  <si>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</si>
  <si>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</si>
  <si>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</si>
  <si>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</si>
  <si>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</si>
  <si>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</si>
  <si>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</si>
  <si>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</si>
  <si>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</si>
  <si>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</si>
  <si>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</si>
  <si>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</si>
  <si>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</si>
  <si>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</si>
  <si>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</si>
  <si>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</si>
  <si>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</si>
  <si>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</si>
  <si>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</si>
  <si>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</si>
  <si>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</si>
  <si>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</si>
  <si>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</si>
  <si>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</si>
  <si>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</si>
  <si>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</si>
  <si>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</si>
  <si>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</si>
  <si>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</si>
  <si>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</si>
  <si>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</si>
  <si>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</si>
  <si>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</si>
  <si>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</si>
  <si>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</si>
  <si>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</si>
  <si>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</si>
  <si>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</si>
  <si>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</si>
  <si>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</si>
  <si>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</si>
  <si>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</si>
  <si>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</si>
  <si>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</si>
  <si>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</si>
  <si>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</si>
  <si>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</si>
  <si>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</si>
  <si>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</si>
  <si>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</si>
  <si>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</si>
  <si>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</si>
  <si>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</si>
  <si>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</si>
  <si>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</si>
  <si>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</si>
  <si>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</si>
  <si>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</si>
  <si>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</si>
  <si>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</si>
  <si>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</si>
  <si>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</si>
  <si>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</si>
  <si>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</si>
  <si>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</si>
  <si>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</si>
  <si>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</si>
  <si>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</si>
  <si>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</si>
  <si>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</si>
  <si>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</si>
  <si>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</si>
  <si>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</si>
  <si>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</si>
  <si>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</si>
  <si>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</si>
  <si>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</si>
  <si>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</si>
  <si>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</si>
  <si>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</si>
  <si>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</si>
  <si>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</si>
  <si>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</si>
  <si>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</si>
  <si>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</si>
  <si>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</si>
  <si>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</si>
  <si>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</si>
  <si>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</si>
  <si>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</si>
  <si>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</si>
  <si>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</si>
  <si>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</si>
  <si>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</si>
  <si>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</si>
  <si>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</si>
  <si>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</si>
  <si>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</si>
  <si>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</si>
  <si>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</si>
  <si>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</si>
  <si>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</si>
  <si>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</si>
  <si>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</si>
  <si>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</si>
  <si>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</si>
  <si>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</si>
  <si>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</si>
  <si>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</si>
  <si>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</si>
  <si>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</si>
  <si>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</si>
  <si>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</si>
  <si>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</si>
  <si>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</si>
  <si>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</si>
  <si>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</si>
  <si>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</si>
  <si>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</si>
  <si>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</si>
  <si>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</si>
  <si>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</si>
  <si>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</si>
  <si>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</si>
  <si>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</si>
  <si>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</si>
  <si>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</si>
  <si>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</si>
  <si>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</si>
  <si>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</si>
  <si>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</si>
  <si>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</si>
  <si>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</si>
  <si>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</si>
  <si>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</si>
  <si>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</si>
  <si>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</si>
  <si>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</si>
  <si>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</si>
  <si>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</si>
  <si>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</si>
  <si>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</si>
  <si>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</si>
  <si>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</si>
  <si>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</si>
  <si>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</si>
  <si>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</si>
  <si>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</si>
  <si>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</si>
  <si>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</si>
  <si>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</si>
  <si>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</si>
  <si>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</si>
  <si>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</si>
  <si>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</si>
  <si>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</si>
  <si>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</si>
  <si>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</si>
  <si>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</si>
  <si>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</si>
  <si>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</si>
  <si>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</si>
  <si>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</si>
  <si>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</si>
  <si>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</si>
  <si>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</si>
  <si>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</si>
  <si>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</si>
  <si>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</si>
  <si>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</si>
  <si>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</si>
  <si>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</si>
  <si>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</si>
  <si>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</si>
  <si>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</si>
  <si>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</si>
  <si>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</si>
  <si>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</si>
  <si>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</si>
  <si>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</si>
  <si>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</si>
  <si>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</si>
  <si>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</si>
  <si>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</si>
  <si>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</si>
  <si>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</si>
  <si>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</si>
  <si>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</si>
  <si>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</si>
  <si>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</si>
  <si>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</si>
  <si>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</si>
  <si>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</si>
  <si>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</si>
  <si>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</si>
  <si>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</si>
  <si>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</si>
  <si>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</si>
  <si>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</si>
  <si>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</si>
  <si>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</si>
  <si>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</si>
  <si>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</si>
  <si>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</si>
  <si>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</si>
  <si>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</si>
  <si>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</si>
  <si>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</si>
  <si>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</si>
  <si>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</si>
  <si>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</si>
  <si>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</si>
  <si>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</si>
  <si>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</si>
  <si>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</si>
  <si>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</si>
  <si>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</si>
  <si>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</si>
  <si>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</si>
  <si>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</si>
  <si>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</si>
  <si>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</si>
  <si>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</si>
  <si>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</si>
  <si>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</si>
  <si>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</si>
  <si>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</si>
  <si>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</si>
  <si>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</si>
  <si>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</si>
  <si>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</si>
  <si>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</si>
  <si>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</si>
  <si>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</si>
  <si>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</si>
  <si>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</si>
  <si>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</si>
  <si>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</si>
  <si>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</si>
  <si>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</si>
  <si>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</si>
  <si>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</si>
  <si>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</si>
  <si>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</si>
  <si>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</si>
  <si>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</si>
  <si>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</si>
  <si>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</si>
  <si>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</si>
  <si>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</si>
  <si>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</si>
  <si>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</si>
  <si>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</si>
  <si>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</si>
  <si>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</si>
  <si>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</si>
  <si>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</si>
  <si>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</si>
  <si>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</si>
  <si>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</si>
  <si>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</si>
  <si>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</si>
  <si>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</si>
  <si>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</si>
  <si>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</si>
  <si>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</si>
  <si>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</si>
  <si>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</si>
  <si>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</si>
  <si>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</si>
  <si>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</si>
  <si>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</si>
  <si>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</si>
  <si>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</si>
  <si>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</si>
  <si>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</si>
  <si>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</si>
  <si>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</si>
  <si>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</si>
  <si>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</si>
  <si>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</si>
  <si>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</si>
  <si>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</si>
  <si>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</si>
  <si>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</si>
  <si>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</si>
  <si>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</si>
  <si>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</si>
  <si>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</si>
  <si>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</si>
  <si>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</si>
  <si>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</si>
  <si>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</si>
  <si>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</si>
  <si>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</si>
  <si>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</si>
  <si>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</si>
  <si>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</si>
  <si>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</si>
  <si>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</si>
  <si>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</si>
  <si>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</si>
  <si>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</si>
  <si>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</si>
  <si>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</si>
  <si>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</si>
  <si>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</si>
  <si>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</si>
  <si>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</si>
  <si>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</si>
  <si>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</si>
  <si>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</si>
  <si>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</si>
  <si>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</si>
  <si>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</si>
  <si>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</si>
  <si>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</si>
  <si>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</si>
  <si>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</si>
  <si>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</si>
  <si>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</si>
  <si>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</si>
  <si>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</si>
  <si>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</si>
  <si>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</si>
  <si>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</si>
  <si>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</si>
  <si>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</si>
  <si>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</si>
  <si>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</si>
  <si>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</si>
  <si>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</si>
  <si>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</si>
  <si>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</si>
  <si>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</si>
  <si>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</si>
  <si>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</si>
  <si>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</si>
  <si>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</si>
  <si>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</si>
  <si>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</si>
  <si>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</si>
  <si>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</si>
  <si>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</si>
  <si>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</si>
  <si>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</si>
  <si>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</si>
  <si>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</si>
  <si>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</si>
  <si>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</si>
  <si>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</si>
  <si>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</si>
  <si>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</si>
  <si>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</si>
  <si>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</si>
  <si>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</si>
  <si>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</si>
  <si>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</si>
  <si>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</si>
  <si>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</si>
  <si>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</si>
  <si>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</si>
  <si>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</si>
  <si>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</si>
  <si>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</si>
  <si>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</si>
  <si>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</si>
  <si>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</si>
  <si>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</si>
  <si>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</si>
  <si>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</si>
  <si>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</si>
  <si>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</si>
  <si>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</si>
  <si>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</si>
  <si>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</si>
  <si>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</si>
  <si>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</si>
  <si>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</si>
  <si>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</si>
  <si>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</si>
  <si>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</si>
  <si>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</si>
  <si>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</si>
  <si>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</si>
  <si>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</si>
  <si>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</si>
  <si>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</si>
  <si>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</si>
  <si>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</si>
  <si>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</si>
  <si>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</si>
  <si>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</si>
  <si>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</si>
  <si>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</si>
  <si>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</si>
  <si>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</si>
  <si>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</si>
  <si>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</si>
  <si>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</si>
  <si>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</si>
  <si>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</si>
  <si>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</si>
  <si>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</si>
  <si>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</si>
  <si>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</si>
  <si>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</si>
  <si>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</si>
  <si>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</si>
  <si>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</si>
  <si>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</si>
  <si>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</si>
  <si>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</si>
  <si>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</si>
  <si>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</si>
  <si>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</si>
  <si>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</si>
  <si>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</si>
  <si>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</si>
  <si>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</si>
  <si>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</si>
  <si>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</si>
  <si>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</si>
  <si>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</si>
  <si>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</si>
  <si>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</si>
  <si>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</si>
  <si>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</si>
  <si>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</si>
  <si>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</si>
  <si>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</si>
  <si>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</si>
  <si>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</si>
  <si>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</si>
  <si>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</si>
  <si>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</si>
  <si>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</si>
  <si>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</si>
  <si>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</si>
  <si>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</si>
  <si>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</si>
  <si>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</si>
  <si>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</si>
  <si>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</si>
  <si>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</si>
  <si>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</si>
  <si>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</si>
  <si>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</si>
  <si>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</si>
  <si>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</si>
  <si>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</si>
  <si>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</si>
  <si>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</si>
  <si>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</si>
  <si>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</si>
  <si>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</si>
  <si>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</si>
  <si>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</si>
  <si>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</si>
  <si>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</si>
  <si>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</si>
  <si>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</si>
  <si>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</si>
  <si>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</si>
  <si>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</si>
  <si>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</si>
  <si>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</si>
  <si>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</si>
  <si>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</si>
  <si>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</si>
  <si>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</si>
  <si>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</si>
  <si>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</si>
  <si>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</si>
  <si>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</si>
  <si>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</si>
  <si>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</si>
  <si>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</si>
  <si>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</si>
  <si>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</si>
  <si>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</si>
  <si>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</si>
  <si>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</si>
  <si>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</si>
  <si>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</si>
  <si>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</si>
  <si>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</si>
  <si>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</si>
  <si>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</si>
  <si>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</si>
  <si>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</si>
  <si>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</si>
  <si>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</si>
  <si>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</si>
  <si>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</si>
  <si>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</si>
  <si>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</si>
  <si>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</si>
  <si>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</si>
  <si>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</si>
  <si>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</si>
  <si>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</si>
  <si>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</si>
  <si>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</si>
  <si>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</si>
  <si>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</si>
  <si>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</si>
  <si>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</si>
  <si>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</si>
  <si>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</si>
  <si>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</si>
  <si>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</si>
  <si>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</si>
  <si>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</si>
  <si>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</si>
  <si>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</si>
  <si>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</si>
  <si>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</si>
  <si>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</si>
  <si>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</si>
  <si>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</si>
  <si>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</si>
  <si>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</si>
  <si>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</si>
  <si>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</si>
  <si>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</si>
  <si>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</si>
  <si>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</si>
  <si>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</si>
  <si>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</si>
  <si>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</si>
  <si>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</si>
  <si>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</si>
  <si>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</si>
  <si>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</si>
  <si>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</si>
  <si>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</si>
  <si>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</si>
  <si>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</si>
  <si>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</si>
  <si>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</si>
  <si>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</si>
  <si>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</si>
  <si>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</si>
  <si>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</si>
  <si>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</si>
  <si>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</si>
  <si>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</si>
  <si>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</si>
  <si>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</si>
  <si>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</si>
  <si>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</si>
  <si>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</si>
  <si>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</si>
  <si>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</si>
  <si>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</si>
  <si>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</si>
  <si>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</si>
  <si>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</si>
  <si>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</si>
  <si>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</si>
  <si>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</si>
  <si>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</si>
  <si>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</si>
  <si>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</si>
  <si>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</si>
  <si>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</si>
  <si>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</si>
  <si>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</si>
  <si>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</si>
  <si>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</si>
  <si>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</si>
  <si>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</si>
  <si>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</si>
  <si>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</si>
  <si>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</si>
  <si>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</si>
  <si>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</si>
  <si>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</si>
  <si>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</si>
  <si>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</si>
  <si>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</si>
  <si>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</si>
  <si>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</si>
  <si>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</si>
  <si>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</si>
  <si>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</si>
  <si>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</si>
  <si>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</si>
  <si>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</si>
  <si>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</si>
  <si>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</si>
  <si>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</si>
  <si>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</si>
  <si>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</si>
  <si>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</si>
  <si>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</si>
  <si>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</si>
  <si>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</si>
  <si>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</si>
  <si>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</si>
  <si>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</si>
  <si>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</si>
  <si>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</si>
  <si>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</si>
  <si>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</si>
  <si>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</si>
  <si>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</si>
  <si>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</si>
  <si>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</si>
  <si>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</si>
  <si>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</si>
  <si>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</si>
  <si>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</si>
  <si>
    <t>CHUM-RV-024</t>
  </si>
  <si>
    <t>Yanis</t>
  </si>
  <si>
    <t>Chalel</t>
  </si>
  <si>
    <t>16-03-2004</t>
  </si>
  <si>
    <t>été 2022</t>
  </si>
  <si>
    <t>Pas d'attentes</t>
  </si>
  <si>
    <t>J'ai apprécié le test d'opacité des lettres car c'était assez amusant.</t>
  </si>
  <si>
    <t>J'ai moins apprécié que le sensor du test des balles. Le sensor pour mettre les balles dans les trous n'était pas assez précis et donc les balles retombaient.</t>
  </si>
  <si>
    <t>13-03-2004</t>
  </si>
  <si>
    <t>21-09-2023
HTC: b7d3bcfd-f37a-46a3-a323-61d5051e7c54
Oculus: d524d961-c180-4ccb-9fd6-58378c7ed8ad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</si>
</sst>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41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15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7" applyNumberFormat="0" applyFill="0" applyAlignment="0" applyProtection="0"/>
    <xf numFmtId="0" fontId="30" fillId="0" borderId="98" applyNumberFormat="0" applyFill="0" applyAlignment="0" applyProtection="0"/>
    <xf numFmtId="0" fontId="31" fillId="0" borderId="99" applyNumberFormat="0" applyFill="0" applyAlignment="0" applyProtection="0"/>
    <xf numFmtId="0" fontId="32" fillId="21" borderId="100" applyNumberFormat="0" applyAlignment="0" applyProtection="0"/>
    <xf numFmtId="0" fontId="33" fillId="22" borderId="101" applyNumberFormat="0" applyAlignment="0" applyProtection="0"/>
    <xf numFmtId="0" fontId="34" fillId="22" borderId="100" applyNumberFormat="0" applyAlignment="0" applyProtection="0"/>
    <xf numFmtId="0" fontId="35" fillId="0" borderId="102" applyNumberFormat="0" applyFill="0" applyAlignment="0" applyProtection="0"/>
    <xf numFmtId="0" fontId="36" fillId="23" borderId="103" applyNumberFormat="0" applyAlignment="0" applyProtection="0"/>
    <xf numFmtId="0" fontId="11" fillId="24" borderId="104" applyNumberFormat="0" applyFont="0" applyAlignment="0" applyProtection="0"/>
    <xf numFmtId="0" fontId="2" fillId="0" borderId="105" applyNumberFormat="0" applyFill="0" applyAlignment="0" applyProtection="0"/>
    <xf numFmtId="0" fontId="11" fillId="0" borderId="94"/>
    <xf numFmtId="0" fontId="28" fillId="0" borderId="94" applyNumberFormat="0" applyFill="0" applyBorder="0" applyAlignment="0" applyProtection="0"/>
    <xf numFmtId="0" fontId="31" fillId="0" borderId="94" applyNumberFormat="0" applyFill="0" applyBorder="0" applyAlignment="0" applyProtection="0"/>
    <xf numFmtId="0" fontId="6" fillId="10" borderId="94" applyNumberFormat="0" applyBorder="0" applyAlignment="0" applyProtection="0"/>
    <xf numFmtId="0" fontId="7" fillId="11" borderId="94" applyNumberFormat="0" applyBorder="0" applyAlignment="0" applyProtection="0"/>
    <xf numFmtId="0" fontId="8" fillId="12" borderId="94" applyNumberFormat="0" applyBorder="0" applyAlignment="0" applyProtection="0"/>
    <xf numFmtId="0" fontId="3" fillId="0" borderId="94" applyNumberFormat="0" applyFill="0" applyBorder="0" applyAlignment="0" applyProtection="0"/>
    <xf numFmtId="0" fontId="37" fillId="0" borderId="94" applyNumberFormat="0" applyFill="0" applyBorder="0" applyAlignment="0" applyProtection="0"/>
    <xf numFmtId="0" fontId="11" fillId="0" borderId="94"/>
    <xf numFmtId="0" fontId="38" fillId="25" borderId="94" applyNumberFormat="0" applyBorder="0" applyAlignment="0" applyProtection="0"/>
    <xf numFmtId="0" fontId="11" fillId="26" borderId="94" applyNumberFormat="0" applyBorder="0" applyAlignment="0" applyProtection="0"/>
    <xf numFmtId="0" fontId="11" fillId="27" borderId="94" applyNumberFormat="0" applyBorder="0" applyAlignment="0" applyProtection="0"/>
    <xf numFmtId="0" fontId="11" fillId="28" borderId="94" applyNumberFormat="0" applyBorder="0" applyAlignment="0" applyProtection="0"/>
    <xf numFmtId="0" fontId="38" fillId="29" borderId="94" applyNumberFormat="0" applyBorder="0" applyAlignment="0" applyProtection="0"/>
    <xf numFmtId="0" fontId="11" fillId="30" borderId="94" applyNumberFormat="0" applyBorder="0" applyAlignment="0" applyProtection="0"/>
    <xf numFmtId="0" fontId="11" fillId="31" borderId="94" applyNumberFormat="0" applyBorder="0" applyAlignment="0" applyProtection="0"/>
    <xf numFmtId="0" fontId="11" fillId="32" borderId="94" applyNumberFormat="0" applyBorder="0" applyAlignment="0" applyProtection="0"/>
    <xf numFmtId="0" fontId="38" fillId="33" borderId="94" applyNumberFormat="0" applyBorder="0" applyAlignment="0" applyProtection="0"/>
    <xf numFmtId="0" fontId="11" fillId="34" borderId="94" applyNumberFormat="0" applyBorder="0" applyAlignment="0" applyProtection="0"/>
    <xf numFmtId="0" fontId="11" fillId="35" borderId="94" applyNumberFormat="0" applyBorder="0" applyAlignment="0" applyProtection="0"/>
    <xf numFmtId="0" fontId="11" fillId="36" borderId="94" applyNumberFormat="0" applyBorder="0" applyAlignment="0" applyProtection="0"/>
    <xf numFmtId="0" fontId="38" fillId="37" borderId="94" applyNumberFormat="0" applyBorder="0" applyAlignment="0" applyProtection="0"/>
    <xf numFmtId="0" fontId="11" fillId="38" borderId="94" applyNumberFormat="0" applyBorder="0" applyAlignment="0" applyProtection="0"/>
    <xf numFmtId="0" fontId="11" fillId="39" borderId="94" applyNumberFormat="0" applyBorder="0" applyAlignment="0" applyProtection="0"/>
    <xf numFmtId="0" fontId="11" fillId="40" borderId="94" applyNumberFormat="0" applyBorder="0" applyAlignment="0" applyProtection="0"/>
    <xf numFmtId="0" fontId="38" fillId="41" borderId="94" applyNumberFormat="0" applyBorder="0" applyAlignment="0" applyProtection="0"/>
    <xf numFmtId="0" fontId="11" fillId="42" borderId="94" applyNumberFormat="0" applyBorder="0" applyAlignment="0" applyProtection="0"/>
    <xf numFmtId="0" fontId="11" fillId="43" borderId="94" applyNumberFormat="0" applyBorder="0" applyAlignment="0" applyProtection="0"/>
    <xf numFmtId="0" fontId="11" fillId="44" borderId="94" applyNumberFormat="0" applyBorder="0" applyAlignment="0" applyProtection="0"/>
    <xf numFmtId="0" fontId="38" fillId="45" borderId="94" applyNumberFormat="0" applyBorder="0" applyAlignment="0" applyProtection="0"/>
    <xf numFmtId="0" fontId="11" fillId="46" borderId="94" applyNumberFormat="0" applyBorder="0" applyAlignment="0" applyProtection="0"/>
    <xf numFmtId="0" fontId="11" fillId="20" borderId="94" applyNumberFormat="0" applyBorder="0" applyAlignment="0" applyProtection="0"/>
    <xf numFmtId="0" fontId="11" fillId="47" borderId="94" applyNumberFormat="0" applyBorder="0" applyAlignment="0" applyProtection="0"/>
    <xf numFmtId="0" fontId="11" fillId="0" borderId="94"/>
    <xf numFmtId="0" fontId="11" fillId="0" borderId="94"/>
    <xf numFmtId="0" fontId="11" fillId="0" borderId="94"/>
  </cellStyleXfs>
  <cellXfs count="744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/>
    <xf numFmtId="0" fontId="0" fillId="0" borderId="11" xfId="0" applyBorder="1"/>
    <xf numFmtId="0" fontId="0" fillId="0" borderId="5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3" borderId="19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3" borderId="20" xfId="0" applyFill="1" applyBorder="1" applyAlignment="1">
      <alignment horizontal="left" vertical="top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29" xfId="0" applyBorder="1" applyAlignment="1">
      <alignment horizontal="left" vertical="top"/>
    </xf>
    <xf numFmtId="0" fontId="0" fillId="0" borderId="31" xfId="0" applyBorder="1" applyAlignment="1">
      <alignment horizontal="left" vertical="top" wrapText="1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1" xfId="0" applyBorder="1" applyAlignment="1">
      <alignment horizontal="left" vertical="top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2" xfId="0" applyFont="1" applyBorder="1" applyAlignment="1">
      <alignment horizontal="center"/>
    </xf>
    <xf numFmtId="0" fontId="2" fillId="0" borderId="22" xfId="0" applyFont="1" applyBorder="1" applyAlignment="1">
      <alignment horizontal="left"/>
    </xf>
    <xf numFmtId="0" fontId="2" fillId="0" borderId="35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1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0" xfId="0" applyBorder="1"/>
    <xf numFmtId="1" fontId="7" fillId="11" borderId="41" xfId="2" applyNumberFormat="1" applyBorder="1"/>
    <xf numFmtId="1" fontId="7" fillId="11" borderId="42" xfId="2" applyNumberFormat="1" applyBorder="1"/>
    <xf numFmtId="1" fontId="7" fillId="11" borderId="43" xfId="2" applyNumberFormat="1" applyBorder="1"/>
    <xf numFmtId="1" fontId="2" fillId="0" borderId="12" xfId="0" applyNumberFormat="1" applyFont="1" applyBorder="1"/>
    <xf numFmtId="0" fontId="2" fillId="0" borderId="12" xfId="0" applyFont="1" applyBorder="1"/>
    <xf numFmtId="2" fontId="6" fillId="10" borderId="50" xfId="1" applyNumberFormat="1" applyBorder="1"/>
    <xf numFmtId="2" fontId="2" fillId="0" borderId="40" xfId="0" applyNumberFormat="1" applyFont="1" applyBorder="1"/>
    <xf numFmtId="2" fontId="2" fillId="0" borderId="50" xfId="0" applyNumberFormat="1" applyFont="1" applyBorder="1"/>
    <xf numFmtId="2" fontId="2" fillId="0" borderId="12" xfId="0" applyNumberFormat="1" applyFont="1" applyBorder="1"/>
    <xf numFmtId="2" fontId="7" fillId="11" borderId="48" xfId="2" applyNumberFormat="1" applyBorder="1"/>
    <xf numFmtId="2" fontId="7" fillId="11" borderId="49" xfId="2" applyNumberFormat="1" applyBorder="1"/>
    <xf numFmtId="2" fontId="7" fillId="11" borderId="50" xfId="2" applyNumberFormat="1" applyBorder="1"/>
    <xf numFmtId="2" fontId="6" fillId="10" borderId="51" xfId="1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7" fillId="11" borderId="54" xfId="2" applyNumberFormat="1" applyBorder="1"/>
    <xf numFmtId="2" fontId="2" fillId="0" borderId="52" xfId="0" applyNumberFormat="1" applyFon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1" fontId="0" fillId="0" borderId="40" xfId="0" applyNumberFormat="1" applyBorder="1"/>
    <xf numFmtId="164" fontId="0" fillId="0" borderId="40" xfId="0" applyNumberFormat="1" applyBorder="1"/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7" fillId="11" borderId="55" xfId="2" applyBorder="1"/>
    <xf numFmtId="0" fontId="7" fillId="11" borderId="46" xfId="2" applyBorder="1"/>
    <xf numFmtId="0" fontId="7" fillId="11" borderId="47" xfId="2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6" fillId="10" borderId="46" xfId="1" applyBorder="1"/>
    <xf numFmtId="0" fontId="6" fillId="10" borderId="45" xfId="1" applyBorder="1"/>
    <xf numFmtId="0" fontId="6" fillId="10" borderId="47" xfId="1" applyBorder="1"/>
    <xf numFmtId="0" fontId="0" fillId="0" borderId="36" xfId="0" applyBorder="1"/>
    <xf numFmtId="0" fontId="0" fillId="0" borderId="56" xfId="0" applyBorder="1"/>
    <xf numFmtId="1" fontId="0" fillId="0" borderId="0" xfId="0" applyNumberFormat="1"/>
    <xf numFmtId="0" fontId="2" fillId="0" borderId="0" xfId="0" applyFont="1"/>
    <xf numFmtId="1" fontId="0" fillId="0" borderId="14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0" fontId="6" fillId="10" borderId="40" xfId="1" applyBorder="1"/>
    <xf numFmtId="1" fontId="0" fillId="0" borderId="9" xfId="0" applyNumberFormat="1" applyBorder="1"/>
    <xf numFmtId="1" fontId="7" fillId="11" borderId="60" xfId="2" applyNumberFormat="1" applyBorder="1"/>
    <xf numFmtId="1" fontId="7" fillId="11" borderId="61" xfId="2" applyNumberFormat="1" applyBorder="1"/>
    <xf numFmtId="1" fontId="7" fillId="11" borderId="33" xfId="2" applyNumberFormat="1" applyBorder="1"/>
    <xf numFmtId="1" fontId="0" fillId="0" borderId="42" xfId="0" applyNumberFormat="1" applyBorder="1"/>
    <xf numFmtId="1" fontId="0" fillId="0" borderId="43" xfId="0" applyNumberFormat="1" applyBorder="1"/>
    <xf numFmtId="0" fontId="0" fillId="0" borderId="62" xfId="0" applyBorder="1"/>
    <xf numFmtId="1" fontId="7" fillId="11" borderId="48" xfId="2" applyNumberFormat="1" applyBorder="1"/>
    <xf numFmtId="1" fontId="7" fillId="11" borderId="49" xfId="2" applyNumberFormat="1" applyBorder="1"/>
    <xf numFmtId="1" fontId="7" fillId="11" borderId="63" xfId="2" applyNumberFormat="1" applyBorder="1"/>
    <xf numFmtId="1" fontId="0" fillId="0" borderId="50" xfId="0" applyNumberFormat="1" applyBorder="1"/>
    <xf numFmtId="0" fontId="0" fillId="0" borderId="65" xfId="0" applyBorder="1"/>
    <xf numFmtId="1" fontId="0" fillId="0" borderId="52" xfId="0" applyNumberFormat="1" applyBorder="1"/>
    <xf numFmtId="1" fontId="0" fillId="0" borderId="53" xfId="0" applyNumberFormat="1" applyBorder="1"/>
    <xf numFmtId="0" fontId="0" fillId="0" borderId="66" xfId="0" applyBorder="1"/>
    <xf numFmtId="0" fontId="0" fillId="0" borderId="13" xfId="0" applyBorder="1"/>
    <xf numFmtId="0" fontId="0" fillId="0" borderId="12" xfId="0" applyBorder="1"/>
    <xf numFmtId="0" fontId="0" fillId="0" borderId="68" xfId="0" applyBorder="1"/>
    <xf numFmtId="0" fontId="6" fillId="10" borderId="41" xfId="1" applyBorder="1"/>
    <xf numFmtId="0" fontId="6" fillId="10" borderId="42" xfId="1" applyBorder="1"/>
    <xf numFmtId="1" fontId="6" fillId="10" borderId="42" xfId="1" applyNumberFormat="1" applyBorder="1"/>
    <xf numFmtId="1" fontId="0" fillId="0" borderId="68" xfId="0" applyNumberFormat="1" applyBorder="1"/>
    <xf numFmtId="1" fontId="6" fillId="10" borderId="40" xfId="1" applyNumberFormat="1" applyBorder="1"/>
    <xf numFmtId="0" fontId="0" fillId="0" borderId="14" xfId="0" applyBorder="1"/>
    <xf numFmtId="0" fontId="0" fillId="0" borderId="17" xfId="0" applyBorder="1"/>
    <xf numFmtId="0" fontId="0" fillId="0" borderId="16" xfId="0" applyBorder="1"/>
    <xf numFmtId="2" fontId="0" fillId="0" borderId="40" xfId="0" applyNumberFormat="1" applyBorder="1"/>
    <xf numFmtId="0" fontId="0" fillId="2" borderId="21" xfId="0" applyFill="1" applyBorder="1"/>
    <xf numFmtId="1" fontId="0" fillId="0" borderId="18" xfId="0" applyNumberFormat="1" applyBorder="1"/>
    <xf numFmtId="0" fontId="0" fillId="0" borderId="26" xfId="0" applyBorder="1" applyAlignment="1">
      <alignment horizontal="left" vertical="top"/>
    </xf>
    <xf numFmtId="2" fontId="0" fillId="0" borderId="9" xfId="0" applyNumberFormat="1" applyBorder="1"/>
    <xf numFmtId="0" fontId="0" fillId="0" borderId="70" xfId="0" applyBorder="1"/>
    <xf numFmtId="10" fontId="0" fillId="0" borderId="18" xfId="0" applyNumberFormat="1" applyBorder="1"/>
    <xf numFmtId="10" fontId="0" fillId="0" borderId="0" xfId="0" applyNumberFormat="1"/>
    <xf numFmtId="9" fontId="0" fillId="0" borderId="0" xfId="0" applyNumberFormat="1"/>
    <xf numFmtId="9" fontId="0" fillId="0" borderId="18" xfId="0" applyNumberFormat="1" applyBorder="1"/>
    <xf numFmtId="0" fontId="0" fillId="0" borderId="71" xfId="0" applyBorder="1"/>
    <xf numFmtId="0" fontId="0" fillId="0" borderId="72" xfId="0" applyBorder="1"/>
    <xf numFmtId="2" fontId="0" fillId="0" borderId="0" xfId="0" applyNumberFormat="1"/>
    <xf numFmtId="0" fontId="0" fillId="0" borderId="74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0" fillId="0" borderId="15" xfId="0" applyBorder="1"/>
    <xf numFmtId="0" fontId="2" fillId="0" borderId="17" xfId="0" applyFont="1" applyBorder="1"/>
    <xf numFmtId="0" fontId="0" fillId="0" borderId="53" xfId="0" applyBorder="1"/>
    <xf numFmtId="0" fontId="0" fillId="0" borderId="52" xfId="0" applyBorder="1"/>
    <xf numFmtId="0" fontId="0" fillId="0" borderId="43" xfId="0" applyBorder="1"/>
    <xf numFmtId="0" fontId="0" fillId="0" borderId="42" xfId="0" applyBorder="1"/>
    <xf numFmtId="0" fontId="0" fillId="0" borderId="75" xfId="0" applyBorder="1"/>
    <xf numFmtId="1" fontId="0" fillId="0" borderId="67" xfId="0" applyNumberFormat="1" applyBorder="1"/>
    <xf numFmtId="0" fontId="0" fillId="0" borderId="44" xfId="0" applyBorder="1"/>
    <xf numFmtId="0" fontId="6" fillId="10" borderId="53" xfId="1" applyBorder="1"/>
    <xf numFmtId="1" fontId="6" fillId="10" borderId="52" xfId="1" applyNumberFormat="1" applyBorder="1"/>
    <xf numFmtId="0" fontId="6" fillId="10" borderId="52" xfId="1" applyBorder="1"/>
    <xf numFmtId="0" fontId="6" fillId="10" borderId="51" xfId="1" applyBorder="1"/>
    <xf numFmtId="0" fontId="6" fillId="10" borderId="50" xfId="1" applyBorder="1"/>
    <xf numFmtId="1" fontId="6" fillId="10" borderId="64" xfId="1" applyNumberFormat="1" applyBorder="1"/>
    <xf numFmtId="1" fontId="6" fillId="10" borderId="43" xfId="1" applyNumberFormat="1" applyBorder="1"/>
    <xf numFmtId="1" fontId="7" fillId="11" borderId="53" xfId="2" applyNumberFormat="1" applyBorder="1"/>
    <xf numFmtId="0" fontId="7" fillId="11" borderId="52" xfId="2" applyBorder="1"/>
    <xf numFmtId="0" fontId="7" fillId="11" borderId="51" xfId="2" applyBorder="1"/>
    <xf numFmtId="1" fontId="7" fillId="11" borderId="50" xfId="2" applyNumberFormat="1" applyBorder="1"/>
    <xf numFmtId="1" fontId="7" fillId="11" borderId="40" xfId="2" applyNumberFormat="1" applyBorder="1"/>
    <xf numFmtId="0" fontId="7" fillId="11" borderId="64" xfId="2" applyBorder="1"/>
    <xf numFmtId="0" fontId="7" fillId="11" borderId="42" xfId="2" applyBorder="1"/>
    <xf numFmtId="0" fontId="7" fillId="11" borderId="41" xfId="2" applyBorder="1"/>
    <xf numFmtId="9" fontId="0" fillId="0" borderId="18" xfId="4" applyFont="1" applyBorder="1"/>
    <xf numFmtId="9" fontId="0" fillId="0" borderId="0" xfId="4" applyFont="1" applyBorder="1"/>
    <xf numFmtId="9" fontId="0" fillId="0" borderId="19" xfId="4" applyFont="1" applyBorder="1"/>
    <xf numFmtId="9" fontId="0" fillId="0" borderId="11" xfId="4" applyFont="1" applyBorder="1"/>
    <xf numFmtId="9" fontId="0" fillId="0" borderId="72" xfId="4" applyFont="1" applyBorder="1"/>
    <xf numFmtId="9" fontId="0" fillId="0" borderId="73" xfId="4" applyFont="1" applyBorder="1"/>
    <xf numFmtId="0" fontId="0" fillId="0" borderId="76" xfId="0" applyBorder="1" applyAlignment="1">
      <alignment horizontal="left" vertical="top"/>
    </xf>
    <xf numFmtId="0" fontId="0" fillId="0" borderId="9" xfId="0" applyBorder="1" applyAlignment="1">
      <alignment horizontal="center"/>
    </xf>
    <xf numFmtId="0" fontId="2" fillId="0" borderId="9" xfId="0" applyFont="1" applyBorder="1"/>
    <xf numFmtId="0" fontId="0" fillId="0" borderId="40" xfId="0" applyBorder="1" applyAlignment="1">
      <alignment horizontal="center"/>
    </xf>
    <xf numFmtId="2" fontId="0" fillId="0" borderId="40" xfId="0" applyNumberFormat="1" applyBorder="1" applyAlignment="1">
      <alignment horizontal="center"/>
    </xf>
    <xf numFmtId="167" fontId="0" fillId="0" borderId="40" xfId="0" applyNumberFormat="1" applyBorder="1" applyAlignment="1">
      <alignment horizontal="center"/>
    </xf>
    <xf numFmtId="168" fontId="0" fillId="0" borderId="40" xfId="5" applyNumberFormat="1" applyFont="1" applyBorder="1" applyAlignment="1">
      <alignment horizontal="center" vertical="center"/>
    </xf>
    <xf numFmtId="2" fontId="7" fillId="11" borderId="40" xfId="2" applyNumberFormat="1" applyBorder="1" applyAlignment="1">
      <alignment horizontal="center"/>
    </xf>
    <xf numFmtId="166" fontId="6" fillId="10" borderId="40" xfId="1" applyNumberFormat="1" applyBorder="1" applyAlignment="1">
      <alignment horizontal="center"/>
    </xf>
    <xf numFmtId="0" fontId="0" fillId="0" borderId="67" xfId="0" applyBorder="1"/>
    <xf numFmtId="0" fontId="2" fillId="0" borderId="40" xfId="0" applyFont="1" applyBorder="1"/>
    <xf numFmtId="0" fontId="2" fillId="0" borderId="40" xfId="0" applyFont="1" applyBorder="1" applyAlignment="1">
      <alignment vertical="center"/>
    </xf>
    <xf numFmtId="0" fontId="0" fillId="0" borderId="79" xfId="0" applyBorder="1"/>
    <xf numFmtId="0" fontId="0" fillId="0" borderId="80" xfId="0" applyBorder="1"/>
    <xf numFmtId="0" fontId="0" fillId="0" borderId="82" xfId="0" applyBorder="1"/>
    <xf numFmtId="0" fontId="0" fillId="0" borderId="77" xfId="0" applyBorder="1"/>
    <xf numFmtId="0" fontId="0" fillId="0" borderId="78" xfId="0" applyBorder="1" applyAlignment="1">
      <alignment horizontal="left" vertical="top" wrapText="1"/>
    </xf>
    <xf numFmtId="0" fontId="0" fillId="0" borderId="70" xfId="0" applyBorder="1" applyAlignment="1">
      <alignment horizontal="left"/>
    </xf>
    <xf numFmtId="0" fontId="2" fillId="0" borderId="67" xfId="0" applyFont="1" applyBorder="1"/>
    <xf numFmtId="1" fontId="7" fillId="11" borderId="52" xfId="2" applyNumberFormat="1" applyBorder="1"/>
    <xf numFmtId="1" fontId="7" fillId="11" borderId="51" xfId="2" applyNumberFormat="1" applyBorder="1"/>
    <xf numFmtId="1" fontId="7" fillId="11" borderId="64" xfId="2" applyNumberFormat="1" applyBorder="1"/>
    <xf numFmtId="1" fontId="6" fillId="10" borderId="53" xfId="1" applyNumberFormat="1" applyBorder="1"/>
    <xf numFmtId="1" fontId="6" fillId="10" borderId="51" xfId="1" applyNumberFormat="1" applyBorder="1"/>
    <xf numFmtId="1" fontId="6" fillId="10" borderId="50" xfId="1" applyNumberFormat="1" applyBorder="1"/>
    <xf numFmtId="1" fontId="6" fillId="10" borderId="41" xfId="1" applyNumberFormat="1" applyBorder="1"/>
    <xf numFmtId="0" fontId="2" fillId="0" borderId="0" xfId="0" applyFont="1" applyAlignment="1">
      <alignment horizontal="center"/>
    </xf>
    <xf numFmtId="1" fontId="0" fillId="0" borderId="83" xfId="0" applyNumberFormat="1" applyBorder="1"/>
    <xf numFmtId="1" fontId="0" fillId="0" borderId="69" xfId="0" applyNumberFormat="1" applyBorder="1"/>
    <xf numFmtId="1" fontId="0" fillId="0" borderId="84" xfId="0" applyNumberFormat="1" applyBorder="1"/>
    <xf numFmtId="1" fontId="0" fillId="0" borderId="64" xfId="0" applyNumberFormat="1" applyBorder="1"/>
    <xf numFmtId="1" fontId="6" fillId="10" borderId="84" xfId="1" applyNumberFormat="1" applyBorder="1"/>
    <xf numFmtId="0" fontId="2" fillId="0" borderId="14" xfId="0" applyFont="1" applyBorder="1"/>
    <xf numFmtId="1" fontId="0" fillId="0" borderId="41" xfId="0" applyNumberFormat="1" applyBorder="1"/>
    <xf numFmtId="1" fontId="0" fillId="0" borderId="51" xfId="0" applyNumberFormat="1" applyBorder="1"/>
    <xf numFmtId="1" fontId="8" fillId="12" borderId="64" xfId="3" applyNumberFormat="1" applyBorder="1"/>
    <xf numFmtId="1" fontId="8" fillId="12" borderId="40" xfId="3" applyNumberFormat="1" applyBorder="1"/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center" vertical="center" wrapText="1"/>
    </xf>
    <xf numFmtId="2" fontId="6" fillId="10" borderId="40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0" xfId="4" applyFont="1" applyBorder="1" applyAlignment="1">
      <alignment horizontal="center"/>
    </xf>
    <xf numFmtId="0" fontId="2" fillId="0" borderId="40" xfId="0" applyFont="1" applyBorder="1" applyAlignment="1">
      <alignment horizontal="center" vertical="top"/>
    </xf>
    <xf numFmtId="2" fontId="8" fillId="12" borderId="40" xfId="3" applyNumberFormat="1" applyBorder="1" applyAlignment="1">
      <alignment horizontal="center"/>
    </xf>
    <xf numFmtId="171" fontId="7" fillId="11" borderId="54" xfId="2" applyNumberFormat="1" applyBorder="1"/>
    <xf numFmtId="171" fontId="7" fillId="11" borderId="49" xfId="2" applyNumberFormat="1" applyBorder="1"/>
    <xf numFmtId="171" fontId="7" fillId="11" borderId="48" xfId="2" applyNumberFormat="1" applyBorder="1"/>
    <xf numFmtId="171" fontId="7" fillId="11" borderId="50" xfId="2" applyNumberFormat="1" applyBorder="1"/>
    <xf numFmtId="171" fontId="6" fillId="10" borderId="43" xfId="1" applyNumberFormat="1" applyBorder="1"/>
    <xf numFmtId="171" fontId="6" fillId="10" borderId="61" xfId="1" applyNumberFormat="1" applyBorder="1"/>
    <xf numFmtId="171" fontId="8" fillId="12" borderId="60" xfId="3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6" fillId="10" borderId="51" xfId="1" applyNumberFormat="1" applyBorder="1"/>
    <xf numFmtId="172" fontId="7" fillId="11" borderId="47" xfId="2" applyNumberFormat="1" applyBorder="1"/>
    <xf numFmtId="172" fontId="7" fillId="11" borderId="46" xfId="2" applyNumberFormat="1" applyBorder="1"/>
    <xf numFmtId="172" fontId="8" fillId="12" borderId="45" xfId="3" applyNumberFormat="1" applyBorder="1"/>
    <xf numFmtId="2" fontId="6" fillId="10" borderId="40" xfId="1" applyNumberFormat="1" applyBorder="1"/>
    <xf numFmtId="0" fontId="2" fillId="0" borderId="69" xfId="0" applyFont="1" applyBorder="1"/>
    <xf numFmtId="0" fontId="2" fillId="0" borderId="40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0" xfId="0" applyFont="1" applyBorder="1" applyAlignment="1">
      <alignment horizontal="left"/>
    </xf>
    <xf numFmtId="9" fontId="0" fillId="0" borderId="40" xfId="0" applyNumberFormat="1" applyBorder="1" applyAlignment="1">
      <alignment horizontal="center"/>
    </xf>
    <xf numFmtId="0" fontId="2" fillId="0" borderId="40" xfId="0" applyFont="1" applyBorder="1" applyAlignment="1">
      <alignment horizontal="left" vertical="center"/>
    </xf>
    <xf numFmtId="10" fontId="0" fillId="0" borderId="40" xfId="0" applyNumberFormat="1" applyBorder="1" applyAlignment="1">
      <alignment horizontal="center"/>
    </xf>
    <xf numFmtId="170" fontId="0" fillId="0" borderId="0" xfId="0" applyNumberFormat="1"/>
    <xf numFmtId="164" fontId="0" fillId="0" borderId="42" xfId="0" applyNumberFormat="1" applyBorder="1"/>
    <xf numFmtId="166" fontId="8" fillId="12" borderId="40" xfId="3" applyNumberFormat="1" applyBorder="1"/>
    <xf numFmtId="2" fontId="8" fillId="12" borderId="40" xfId="3" applyNumberFormat="1" applyBorder="1"/>
    <xf numFmtId="165" fontId="0" fillId="0" borderId="0" xfId="0" applyNumberFormat="1"/>
    <xf numFmtId="1" fontId="0" fillId="0" borderId="15" xfId="0" applyNumberFormat="1" applyBorder="1"/>
    <xf numFmtId="1" fontId="0" fillId="0" borderId="16" xfId="0" applyNumberFormat="1" applyBorder="1"/>
    <xf numFmtId="1" fontId="0" fillId="0" borderId="19" xfId="0" applyNumberFormat="1" applyBorder="1"/>
    <xf numFmtId="1" fontId="0" fillId="0" borderId="11" xfId="0" applyNumberFormat="1" applyBorder="1"/>
    <xf numFmtId="166" fontId="0" fillId="0" borderId="40" xfId="0" applyNumberFormat="1" applyBorder="1"/>
    <xf numFmtId="2" fontId="2" fillId="0" borderId="85" xfId="0" applyNumberFormat="1" applyFont="1" applyBorder="1"/>
    <xf numFmtId="1" fontId="2" fillId="0" borderId="47" xfId="0" applyNumberFormat="1" applyFont="1" applyBorder="1"/>
    <xf numFmtId="1" fontId="2" fillId="0" borderId="46" xfId="0" applyNumberFormat="1" applyFont="1" applyBorder="1"/>
    <xf numFmtId="1" fontId="2" fillId="0" borderId="55" xfId="0" applyNumberFormat="1" applyFont="1" applyBorder="1"/>
    <xf numFmtId="1" fontId="2" fillId="0" borderId="45" xfId="0" applyNumberFormat="1" applyFont="1" applyBorder="1"/>
    <xf numFmtId="2" fontId="2" fillId="0" borderId="68" xfId="0" applyNumberFormat="1" applyFont="1" applyBorder="1"/>
    <xf numFmtId="2" fontId="6" fillId="10" borderId="85" xfId="1" applyNumberFormat="1" applyBorder="1"/>
    <xf numFmtId="2" fontId="6" fillId="10" borderId="77" xfId="1" applyNumberFormat="1" applyBorder="1"/>
    <xf numFmtId="2" fontId="8" fillId="12" borderId="86" xfId="3" applyNumberFormat="1" applyBorder="1"/>
    <xf numFmtId="1" fontId="7" fillId="11" borderId="47" xfId="2" applyNumberFormat="1" applyBorder="1"/>
    <xf numFmtId="1" fontId="7" fillId="11" borderId="46" xfId="2" applyNumberFormat="1" applyBorder="1"/>
    <xf numFmtId="1" fontId="7" fillId="11" borderId="45" xfId="2" applyNumberFormat="1" applyBorder="1"/>
    <xf numFmtId="2" fontId="2" fillId="0" borderId="87" xfId="0" applyNumberFormat="1" applyFont="1" applyBorder="1"/>
    <xf numFmtId="2" fontId="2" fillId="0" borderId="88" xfId="0" applyNumberFormat="1" applyFont="1" applyBorder="1"/>
    <xf numFmtId="2" fontId="2" fillId="0" borderId="89" xfId="0" applyNumberFormat="1" applyFont="1" applyBorder="1"/>
    <xf numFmtId="1" fontId="6" fillId="10" borderId="81" xfId="1" applyNumberFormat="1" applyBorder="1"/>
    <xf numFmtId="1" fontId="6" fillId="10" borderId="61" xfId="1" applyNumberFormat="1" applyBorder="1"/>
    <xf numFmtId="1" fontId="6" fillId="10" borderId="60" xfId="1" applyNumberFormat="1" applyBorder="1"/>
    <xf numFmtId="2" fontId="6" fillId="10" borderId="64" xfId="1" applyNumberFormat="1" applyBorder="1"/>
    <xf numFmtId="2" fontId="7" fillId="11" borderId="43" xfId="2" applyNumberFormat="1" applyBorder="1"/>
    <xf numFmtId="2" fontId="7" fillId="11" borderId="42" xfId="2" applyNumberFormat="1" applyBorder="1"/>
    <xf numFmtId="2" fontId="8" fillId="12" borderId="41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0" xfId="1" applyNumberFormat="1" applyBorder="1"/>
    <xf numFmtId="9" fontId="0" fillId="0" borderId="40" xfId="0" applyNumberFormat="1" applyBorder="1"/>
    <xf numFmtId="0" fontId="14" fillId="0" borderId="40" xfId="0" applyFont="1" applyBorder="1" applyAlignment="1">
      <alignment horizontal="left" vertical="center" readingOrder="1"/>
    </xf>
    <xf numFmtId="0" fontId="15" fillId="0" borderId="40" xfId="0" applyFont="1" applyBorder="1"/>
    <xf numFmtId="0" fontId="16" fillId="0" borderId="40" xfId="0" applyFont="1" applyBorder="1" applyAlignment="1">
      <alignment horizontal="left"/>
    </xf>
    <xf numFmtId="0" fontId="17" fillId="0" borderId="40" xfId="0" applyFont="1" applyBorder="1"/>
    <xf numFmtId="0" fontId="18" fillId="0" borderId="40" xfId="0" applyFont="1" applyBorder="1" applyAlignment="1">
      <alignment horizontal="left" vertical="center" readingOrder="1"/>
    </xf>
    <xf numFmtId="166" fontId="0" fillId="0" borderId="64" xfId="0" applyNumberFormat="1" applyBorder="1"/>
    <xf numFmtId="0" fontId="14" fillId="0" borderId="50" xfId="0" applyFont="1" applyBorder="1" applyAlignment="1">
      <alignment horizontal="left" vertical="center" readingOrder="1"/>
    </xf>
    <xf numFmtId="0" fontId="17" fillId="0" borderId="56" xfId="0" applyFont="1" applyBorder="1"/>
    <xf numFmtId="0" fontId="14" fillId="7" borderId="54" xfId="0" applyFont="1" applyFill="1" applyBorder="1" applyAlignment="1">
      <alignment horizontal="left" vertical="center" readingOrder="1"/>
    </xf>
    <xf numFmtId="2" fontId="0" fillId="7" borderId="49" xfId="0" applyNumberFormat="1" applyFill="1" applyBorder="1"/>
    <xf numFmtId="166" fontId="0" fillId="7" borderId="48" xfId="0" applyNumberFormat="1" applyFill="1" applyBorder="1"/>
    <xf numFmtId="0" fontId="14" fillId="7" borderId="50" xfId="0" applyFont="1" applyFill="1" applyBorder="1" applyAlignment="1">
      <alignment horizontal="left" vertical="center" readingOrder="1"/>
    </xf>
    <xf numFmtId="2" fontId="0" fillId="7" borderId="40" xfId="0" applyNumberFormat="1" applyFill="1" applyBorder="1"/>
    <xf numFmtId="166" fontId="0" fillId="7" borderId="64" xfId="0" applyNumberFormat="1" applyFill="1" applyBorder="1"/>
    <xf numFmtId="0" fontId="14" fillId="7" borderId="43" xfId="0" applyFont="1" applyFill="1" applyBorder="1" applyAlignment="1">
      <alignment horizontal="left" vertical="center" readingOrder="1"/>
    </xf>
    <xf numFmtId="2" fontId="0" fillId="7" borderId="42" xfId="0" applyNumberFormat="1" applyFill="1" applyBorder="1"/>
    <xf numFmtId="166" fontId="0" fillId="7" borderId="41" xfId="0" applyNumberFormat="1" applyFill="1" applyBorder="1"/>
    <xf numFmtId="2" fontId="7" fillId="11" borderId="40" xfId="2" applyNumberFormat="1" applyBorder="1"/>
    <xf numFmtId="10" fontId="6" fillId="10" borderId="40" xfId="1" applyNumberFormat="1" applyBorder="1"/>
    <xf numFmtId="10" fontId="7" fillId="11" borderId="40" xfId="2" applyNumberFormat="1" applyBorder="1"/>
    <xf numFmtId="0" fontId="7" fillId="11" borderId="40" xfId="2" applyBorder="1"/>
    <xf numFmtId="9" fontId="8" fillId="12" borderId="40" xfId="3" applyNumberFormat="1" applyBorder="1"/>
    <xf numFmtId="0" fontId="0" fillId="0" borderId="40" xfId="0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16" fontId="0" fillId="0" borderId="40" xfId="0" applyNumberFormat="1" applyBorder="1" applyAlignment="1">
      <alignment horizontal="center"/>
    </xf>
    <xf numFmtId="170" fontId="0" fillId="0" borderId="40" xfId="0" applyNumberFormat="1" applyBorder="1" applyAlignment="1">
      <alignment horizontal="center" vertical="center"/>
    </xf>
    <xf numFmtId="0" fontId="2" fillId="0" borderId="55" xfId="0" applyFont="1" applyBorder="1"/>
    <xf numFmtId="0" fontId="20" fillId="0" borderId="40" xfId="0" applyFont="1" applyBorder="1"/>
    <xf numFmtId="170" fontId="0" fillId="7" borderId="64" xfId="0" applyNumberFormat="1" applyFill="1" applyBorder="1"/>
    <xf numFmtId="171" fontId="0" fillId="7" borderId="64" xfId="0" applyNumberFormat="1" applyFill="1" applyBorder="1"/>
    <xf numFmtId="2" fontId="0" fillId="7" borderId="64" xfId="0" applyNumberFormat="1" applyFill="1" applyBorder="1"/>
    <xf numFmtId="165" fontId="0" fillId="7" borderId="64" xfId="0" applyNumberFormat="1" applyFill="1" applyBorder="1"/>
    <xf numFmtId="174" fontId="0" fillId="7" borderId="64" xfId="0" applyNumberFormat="1" applyFill="1" applyBorder="1"/>
    <xf numFmtId="172" fontId="0" fillId="0" borderId="64" xfId="0" applyNumberFormat="1" applyBorder="1"/>
    <xf numFmtId="0" fontId="21" fillId="7" borderId="50" xfId="0" applyFont="1" applyFill="1" applyBorder="1" applyAlignment="1">
      <alignment horizontal="left"/>
    </xf>
    <xf numFmtId="170" fontId="6" fillId="10" borderId="40" xfId="1" applyNumberFormat="1" applyBorder="1"/>
    <xf numFmtId="0" fontId="0" fillId="0" borderId="40" xfId="0" applyBorder="1" applyAlignment="1">
      <alignment horizontal="center" vertical="center" wrapText="1"/>
    </xf>
    <xf numFmtId="0" fontId="0" fillId="0" borderId="68" xfId="0" applyBorder="1" applyAlignment="1">
      <alignment horizontal="center"/>
    </xf>
    <xf numFmtId="0" fontId="0" fillId="0" borderId="49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4" xfId="0" applyNumberFormat="1" applyBorder="1"/>
    <xf numFmtId="172" fontId="0" fillId="0" borderId="50" xfId="0" applyNumberFormat="1" applyBorder="1"/>
    <xf numFmtId="172" fontId="0" fillId="0" borderId="43" xfId="0" applyNumberFormat="1" applyBorder="1"/>
    <xf numFmtId="165" fontId="0" fillId="0" borderId="54" xfId="0" applyNumberFormat="1" applyBorder="1"/>
    <xf numFmtId="165" fontId="0" fillId="0" borderId="50" xfId="0" applyNumberFormat="1" applyBorder="1"/>
    <xf numFmtId="165" fontId="0" fillId="0" borderId="43" xfId="0" applyNumberFormat="1" applyBorder="1"/>
    <xf numFmtId="0" fontId="2" fillId="0" borderId="19" xfId="0" applyFont="1" applyBorder="1"/>
    <xf numFmtId="0" fontId="2" fillId="0" borderId="22" xfId="0" applyFont="1" applyBorder="1"/>
    <xf numFmtId="0" fontId="7" fillId="11" borderId="81" xfId="2" applyBorder="1"/>
    <xf numFmtId="0" fontId="7" fillId="11" borderId="61" xfId="2" applyBorder="1"/>
    <xf numFmtId="0" fontId="7" fillId="11" borderId="60" xfId="2" applyBorder="1"/>
    <xf numFmtId="14" fontId="0" fillId="0" borderId="1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/>
    </xf>
    <xf numFmtId="164" fontId="0" fillId="0" borderId="52" xfId="0" applyNumberFormat="1" applyBorder="1"/>
    <xf numFmtId="175" fontId="0" fillId="0" borderId="0" xfId="0" applyNumberFormat="1"/>
    <xf numFmtId="0" fontId="0" fillId="0" borderId="90" xfId="0" applyBorder="1" applyAlignment="1">
      <alignment horizontal="left" vertical="top"/>
    </xf>
    <xf numFmtId="175" fontId="0" fillId="0" borderId="18" xfId="0" applyNumberFormat="1" applyBorder="1"/>
    <xf numFmtId="175" fontId="0" fillId="0" borderId="19" xfId="0" applyNumberFormat="1" applyBorder="1"/>
    <xf numFmtId="175" fontId="0" fillId="0" borderId="40" xfId="0" applyNumberFormat="1" applyBorder="1"/>
    <xf numFmtId="164" fontId="0" fillId="0" borderId="67" xfId="0" applyNumberFormat="1" applyBorder="1"/>
    <xf numFmtId="0" fontId="2" fillId="0" borderId="15" xfId="0" applyFont="1" applyBorder="1"/>
    <xf numFmtId="0" fontId="2" fillId="0" borderId="30" xfId="0" applyFont="1" applyBorder="1"/>
    <xf numFmtId="0" fontId="2" fillId="0" borderId="91" xfId="0" applyFont="1" applyBorder="1"/>
    <xf numFmtId="0" fontId="2" fillId="0" borderId="18" xfId="0" applyFont="1" applyBorder="1"/>
    <xf numFmtId="0" fontId="6" fillId="10" borderId="59" xfId="1" applyBorder="1"/>
    <xf numFmtId="0" fontId="6" fillId="10" borderId="58" xfId="1" applyBorder="1"/>
    <xf numFmtId="0" fontId="6" fillId="10" borderId="57" xfId="1" applyBorder="1"/>
    <xf numFmtId="0" fontId="7" fillId="11" borderId="58" xfId="2" applyBorder="1"/>
    <xf numFmtId="0" fontId="7" fillId="11" borderId="91" xfId="2" applyBorder="1"/>
    <xf numFmtId="0" fontId="7" fillId="11" borderId="57" xfId="2" applyBorder="1"/>
    <xf numFmtId="164" fontId="0" fillId="0" borderId="43" xfId="0" applyNumberFormat="1" applyBorder="1"/>
    <xf numFmtId="173" fontId="0" fillId="0" borderId="0" xfId="0" applyNumberFormat="1"/>
    <xf numFmtId="164" fontId="0" fillId="0" borderId="92" xfId="0" applyNumberFormat="1" applyBorder="1"/>
    <xf numFmtId="164" fontId="7" fillId="11" borderId="30" xfId="2" applyNumberFormat="1" applyBorder="1"/>
    <xf numFmtId="164" fontId="7" fillId="11" borderId="46" xfId="2" applyNumberFormat="1" applyBorder="1"/>
    <xf numFmtId="164" fontId="7" fillId="11" borderId="45" xfId="2" applyNumberFormat="1" applyBorder="1"/>
    <xf numFmtId="164" fontId="2" fillId="0" borderId="93" xfId="0" applyNumberFormat="1" applyFont="1" applyBorder="1"/>
    <xf numFmtId="164" fontId="6" fillId="10" borderId="30" xfId="1" applyNumberFormat="1" applyBorder="1"/>
    <xf numFmtId="164" fontId="6" fillId="10" borderId="46" xfId="1" applyNumberFormat="1" applyBorder="1"/>
    <xf numFmtId="164" fontId="6" fillId="10" borderId="45" xfId="1" applyNumberFormat="1" applyBorder="1"/>
    <xf numFmtId="164" fontId="0" fillId="0" borderId="93" xfId="0" applyNumberFormat="1" applyBorder="1"/>
    <xf numFmtId="164" fontId="8" fillId="12" borderId="45" xfId="3" applyNumberFormat="1" applyBorder="1"/>
    <xf numFmtId="164" fontId="2" fillId="0" borderId="12" xfId="0" applyNumberFormat="1" applyFont="1" applyBorder="1"/>
    <xf numFmtId="164" fontId="0" fillId="0" borderId="11" xfId="0" applyNumberFormat="1" applyBorder="1"/>
    <xf numFmtId="164" fontId="6" fillId="10" borderId="47" xfId="1" applyNumberFormat="1" applyBorder="1"/>
    <xf numFmtId="164" fontId="0" fillId="0" borderId="12" xfId="0" applyNumberFormat="1" applyBorder="1"/>
    <xf numFmtId="0" fontId="2" fillId="0" borderId="94" xfId="0" applyFont="1" applyBorder="1"/>
    <xf numFmtId="164" fontId="0" fillId="0" borderId="94" xfId="0" applyNumberFormat="1" applyBorder="1"/>
    <xf numFmtId="0" fontId="2" fillId="0" borderId="95" xfId="0" applyFont="1" applyBorder="1"/>
    <xf numFmtId="0" fontId="0" fillId="0" borderId="49" xfId="0" applyBorder="1"/>
    <xf numFmtId="164" fontId="0" fillId="0" borderId="69" xfId="0" applyNumberFormat="1" applyBorder="1"/>
    <xf numFmtId="0" fontId="0" fillId="0" borderId="69" xfId="0" applyBorder="1"/>
    <xf numFmtId="166" fontId="7" fillId="11" borderId="40" xfId="2" applyNumberFormat="1" applyBorder="1"/>
    <xf numFmtId="0" fontId="12" fillId="11" borderId="92" xfId="2" applyFont="1" applyBorder="1"/>
    <xf numFmtId="0" fontId="12" fillId="11" borderId="88" xfId="2" applyFont="1" applyBorder="1"/>
    <xf numFmtId="0" fontId="13" fillId="10" borderId="88" xfId="1" applyFont="1" applyBorder="1"/>
    <xf numFmtId="0" fontId="13" fillId="10" borderId="93" xfId="1" applyFont="1" applyBorder="1"/>
    <xf numFmtId="0" fontId="0" fillId="0" borderId="50" xfId="0" applyBorder="1"/>
    <xf numFmtId="0" fontId="2" fillId="0" borderId="56" xfId="0" applyFont="1" applyBorder="1" applyAlignment="1">
      <alignment vertical="top"/>
    </xf>
    <xf numFmtId="171" fontId="0" fillId="0" borderId="94" xfId="0" applyNumberFormat="1" applyBorder="1"/>
    <xf numFmtId="171" fontId="0" fillId="0" borderId="40" xfId="0" applyNumberFormat="1" applyBorder="1"/>
    <xf numFmtId="170" fontId="0" fillId="0" borderId="40" xfId="0" applyNumberFormat="1" applyBorder="1"/>
    <xf numFmtId="0" fontId="25" fillId="0" borderId="40" xfId="0" applyFont="1" applyBorder="1"/>
    <xf numFmtId="2" fontId="0" fillId="19" borderId="40" xfId="0" applyNumberFormat="1" applyFill="1" applyBorder="1"/>
    <xf numFmtId="0" fontId="25" fillId="19" borderId="50" xfId="0" applyFont="1" applyFill="1" applyBorder="1" applyAlignment="1">
      <alignment horizontal="left"/>
    </xf>
    <xf numFmtId="170" fontId="0" fillId="19" borderId="64" xfId="0" applyNumberFormat="1" applyFill="1" applyBorder="1"/>
    <xf numFmtId="0" fontId="14" fillId="0" borderId="85" xfId="0" applyFont="1" applyBorder="1" applyAlignment="1">
      <alignment horizontal="left" vertical="center" readingOrder="1"/>
    </xf>
    <xf numFmtId="2" fontId="0" fillId="0" borderId="68" xfId="0" applyNumberFormat="1" applyBorder="1"/>
    <xf numFmtId="171" fontId="0" fillId="19" borderId="64" xfId="0" applyNumberFormat="1" applyFill="1" applyBorder="1"/>
    <xf numFmtId="166" fontId="0" fillId="0" borderId="95" xfId="0" applyNumberFormat="1" applyBorder="1"/>
    <xf numFmtId="0" fontId="10" fillId="0" borderId="94" xfId="0" applyFont="1" applyBorder="1" applyAlignment="1">
      <alignment horizontal="center"/>
    </xf>
    <xf numFmtId="0" fontId="0" fillId="0" borderId="94" xfId="0" applyBorder="1"/>
    <xf numFmtId="0" fontId="0" fillId="0" borderId="94" xfId="0" applyBorder="1" applyAlignment="1">
      <alignment horizontal="center"/>
    </xf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11" fillId="20" borderId="21" xfId="6" applyBorder="1"/>
    <xf numFmtId="1" fontId="0" fillId="0" borderId="94" xfId="0" applyNumberFormat="1" applyBorder="1"/>
    <xf numFmtId="0" fontId="0" fillId="0" borderId="96" xfId="0" applyBorder="1" applyAlignment="1">
      <alignment horizontal="left" vertical="top"/>
    </xf>
    <xf numFmtId="1" fontId="0" fillId="0" borderId="72" xfId="0" applyNumberFormat="1" applyBorder="1"/>
    <xf numFmtId="0" fontId="11" fillId="0" borderId="72" xfId="25" applyBorder="1"/>
    <xf numFmtId="0" fontId="11" fillId="0" borderId="94" xfId="51"/>
    <xf numFmtId="0" fontId="11" fillId="0" borderId="94" xfId="25"/>
    <xf numFmtId="0" fontId="2" fillId="0" borderId="59" xfId="0" applyFont="1" applyBorder="1" applyAlignment="1">
      <alignment vertical="top"/>
    </xf>
    <xf numFmtId="0" fontId="2" fillId="0" borderId="58" xfId="0" applyFont="1" applyBorder="1" applyAlignment="1">
      <alignment vertical="top"/>
    </xf>
    <xf numFmtId="0" fontId="2" fillId="0" borderId="58" xfId="0" applyFont="1" applyBorder="1" applyAlignment="1">
      <alignment horizontal="left" vertical="top"/>
    </xf>
    <xf numFmtId="0" fontId="2" fillId="0" borderId="106" xfId="0" applyFont="1" applyBorder="1" applyAlignment="1">
      <alignment vertical="top"/>
    </xf>
    <xf numFmtId="0" fontId="2" fillId="0" borderId="106" xfId="0" applyFont="1" applyBorder="1"/>
    <xf numFmtId="169" fontId="0" fillId="0" borderId="40" xfId="0" applyNumberFormat="1" applyBorder="1"/>
    <xf numFmtId="171" fontId="0" fillId="0" borderId="64" xfId="0" applyNumberFormat="1" applyBorder="1"/>
    <xf numFmtId="171" fontId="0" fillId="0" borderId="41" xfId="0" applyNumberFormat="1" applyBorder="1"/>
    <xf numFmtId="171" fontId="6" fillId="10" borderId="40" xfId="1" applyNumberFormat="1" applyBorder="1"/>
    <xf numFmtId="170" fontId="8" fillId="12" borderId="40" xfId="3" applyNumberFormat="1" applyBorder="1"/>
    <xf numFmtId="11" fontId="6" fillId="10" borderId="0" xfId="1" applyNumberFormat="1"/>
    <xf numFmtId="172" fontId="0" fillId="0" borderId="40" xfId="0" applyNumberFormat="1" applyBorder="1"/>
    <xf numFmtId="174" fontId="0" fillId="0" borderId="40" xfId="0" applyNumberFormat="1" applyBorder="1"/>
    <xf numFmtId="0" fontId="0" fillId="0" borderId="96" xfId="0" applyBorder="1" applyAlignment="1">
      <alignment horizontal="left" vertical="top" wrapText="1"/>
    </xf>
    <xf numFmtId="0" fontId="0" fillId="3" borderId="12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0" borderId="64" xfId="0" applyBorder="1"/>
    <xf numFmtId="0" fontId="0" fillId="0" borderId="41" xfId="0" applyBorder="1"/>
    <xf numFmtId="0" fontId="2" fillId="0" borderId="68" xfId="0" applyFont="1" applyBorder="1" applyAlignment="1">
      <alignment horizontal="left"/>
    </xf>
    <xf numFmtId="0" fontId="2" fillId="0" borderId="107" xfId="0" applyFont="1" applyBorder="1" applyAlignment="1">
      <alignment horizontal="left"/>
    </xf>
    <xf numFmtId="0" fontId="0" fillId="0" borderId="51" xfId="0" applyBorder="1"/>
    <xf numFmtId="171" fontId="0" fillId="0" borderId="52" xfId="0" applyNumberFormat="1" applyBorder="1"/>
    <xf numFmtId="171" fontId="0" fillId="0" borderId="42" xfId="0" applyNumberFormat="1" applyBorder="1"/>
    <xf numFmtId="167" fontId="0" fillId="0" borderId="40" xfId="0" applyNumberFormat="1" applyBorder="1"/>
    <xf numFmtId="0" fontId="0" fillId="0" borderId="46" xfId="0" applyBorder="1"/>
    <xf numFmtId="0" fontId="0" fillId="0" borderId="45" xfId="0" applyBorder="1"/>
    <xf numFmtId="167" fontId="0" fillId="0" borderId="53" xfId="0" applyNumberFormat="1" applyBorder="1"/>
    <xf numFmtId="167" fontId="0" fillId="0" borderId="52" xfId="0" applyNumberFormat="1" applyBorder="1"/>
    <xf numFmtId="167" fontId="0" fillId="0" borderId="50" xfId="0" applyNumberFormat="1" applyBorder="1"/>
    <xf numFmtId="167" fontId="0" fillId="0" borderId="43" xfId="0" applyNumberFormat="1" applyBorder="1"/>
    <xf numFmtId="167" fontId="0" fillId="0" borderId="42" xfId="0" applyNumberFormat="1" applyBorder="1"/>
    <xf numFmtId="0" fontId="2" fillId="0" borderId="80" xfId="0" applyFont="1" applyBorder="1"/>
    <xf numFmtId="0" fontId="2" fillId="0" borderId="77" xfId="0" applyFont="1" applyBorder="1"/>
    <xf numFmtId="0" fontId="2" fillId="0" borderId="86" xfId="0" applyFont="1" applyBorder="1"/>
    <xf numFmtId="0" fontId="6" fillId="10" borderId="59" xfId="20" applyBorder="1"/>
    <xf numFmtId="0" fontId="6" fillId="10" borderId="58" xfId="20" applyBorder="1"/>
    <xf numFmtId="0" fontId="6" fillId="10" borderId="57" xfId="20" applyBorder="1"/>
    <xf numFmtId="0" fontId="7" fillId="11" borderId="47" xfId="21" applyBorder="1"/>
    <xf numFmtId="0" fontId="7" fillId="11" borderId="46" xfId="21" applyBorder="1"/>
    <xf numFmtId="0" fontId="7" fillId="11" borderId="55" xfId="21" applyBorder="1"/>
    <xf numFmtId="0" fontId="7" fillId="11" borderId="91" xfId="21" applyBorder="1"/>
    <xf numFmtId="0" fontId="7" fillId="11" borderId="58" xfId="21" applyBorder="1"/>
    <xf numFmtId="0" fontId="7" fillId="11" borderId="57" xfId="21" applyBorder="1"/>
    <xf numFmtId="0" fontId="6" fillId="10" borderId="47" xfId="20" applyBorder="1"/>
    <xf numFmtId="0" fontId="6" fillId="10" borderId="46" xfId="20" applyBorder="1"/>
    <xf numFmtId="0" fontId="6" fillId="10" borderId="45" xfId="20" applyBorder="1"/>
    <xf numFmtId="164" fontId="6" fillId="10" borderId="47" xfId="20" applyNumberFormat="1" applyBorder="1"/>
    <xf numFmtId="164" fontId="6" fillId="10" borderId="46" xfId="20" applyNumberFormat="1" applyBorder="1"/>
    <xf numFmtId="164" fontId="6" fillId="10" borderId="45" xfId="20" applyNumberFormat="1" applyBorder="1"/>
    <xf numFmtId="164" fontId="7" fillId="11" borderId="30" xfId="21" applyNumberFormat="1" applyBorder="1"/>
    <xf numFmtId="164" fontId="7" fillId="11" borderId="46" xfId="21" applyNumberFormat="1" applyBorder="1"/>
    <xf numFmtId="164" fontId="7" fillId="11" borderId="45" xfId="21" applyNumberFormat="1" applyBorder="1"/>
    <xf numFmtId="164" fontId="6" fillId="10" borderId="30" xfId="20" applyNumberFormat="1" applyBorder="1"/>
    <xf numFmtId="164" fontId="8" fillId="12" borderId="45" xfId="22" applyNumberFormat="1" applyBorder="1"/>
    <xf numFmtId="1" fontId="6" fillId="10" borderId="53" xfId="20" applyNumberFormat="1" applyBorder="1"/>
    <xf numFmtId="1" fontId="6" fillId="10" borderId="52" xfId="20" applyNumberFormat="1" applyBorder="1"/>
    <xf numFmtId="1" fontId="6" fillId="10" borderId="51" xfId="20" applyNumberFormat="1" applyBorder="1"/>
    <xf numFmtId="1" fontId="7" fillId="11" borderId="53" xfId="21" applyNumberFormat="1" applyBorder="1"/>
    <xf numFmtId="1" fontId="7" fillId="11" borderId="52" xfId="21" applyNumberFormat="1" applyBorder="1"/>
    <xf numFmtId="1" fontId="7" fillId="11" borderId="51" xfId="21" applyNumberFormat="1" applyBorder="1"/>
    <xf numFmtId="1" fontId="6" fillId="10" borderId="50" xfId="20" applyNumberFormat="1" applyBorder="1"/>
    <xf numFmtId="1" fontId="6" fillId="10" borderId="40" xfId="20" applyNumberFormat="1" applyBorder="1"/>
    <xf numFmtId="1" fontId="6" fillId="10" borderId="64" xfId="20" applyNumberFormat="1" applyBorder="1"/>
    <xf numFmtId="1" fontId="7" fillId="11" borderId="50" xfId="21" applyNumberFormat="1" applyBorder="1"/>
    <xf numFmtId="1" fontId="7" fillId="11" borderId="40" xfId="21" applyNumberFormat="1" applyBorder="1"/>
    <xf numFmtId="1" fontId="7" fillId="11" borderId="64" xfId="21" applyNumberFormat="1" applyBorder="1"/>
    <xf numFmtId="1" fontId="8" fillId="12" borderId="40" xfId="22" applyNumberFormat="1" applyBorder="1"/>
    <xf numFmtId="1" fontId="8" fillId="12" borderId="64" xfId="22" applyNumberFormat="1" applyBorder="1"/>
    <xf numFmtId="1" fontId="6" fillId="10" borderId="43" xfId="20" applyNumberFormat="1" applyBorder="1"/>
    <xf numFmtId="1" fontId="6" fillId="10" borderId="42" xfId="20" applyNumberFormat="1" applyBorder="1"/>
    <xf numFmtId="1" fontId="6" fillId="10" borderId="41" xfId="20" applyNumberFormat="1" applyBorder="1"/>
    <xf numFmtId="1" fontId="7" fillId="11" borderId="43" xfId="21" applyNumberFormat="1" applyBorder="1"/>
    <xf numFmtId="1" fontId="7" fillId="11" borderId="42" xfId="21" applyNumberFormat="1" applyBorder="1"/>
    <xf numFmtId="1" fontId="7" fillId="11" borderId="41" xfId="21" applyNumberFormat="1" applyBorder="1"/>
    <xf numFmtId="0" fontId="39" fillId="50" borderId="9" xfId="0" applyFont="1" applyFill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 wrapText="1"/>
    </xf>
    <xf numFmtId="0" fontId="39" fillId="0" borderId="21" xfId="0" applyFont="1" applyBorder="1"/>
    <xf numFmtId="0" fontId="39" fillId="50" borderId="21" xfId="0" applyFont="1" applyFill="1" applyBorder="1"/>
    <xf numFmtId="0" fontId="39" fillId="0" borderId="94" xfId="0" applyFont="1" applyBorder="1"/>
    <xf numFmtId="0" fontId="39" fillId="0" borderId="4" xfId="0" applyFont="1" applyBorder="1"/>
    <xf numFmtId="0" fontId="39" fillId="0" borderId="9" xfId="0" applyFont="1" applyBorder="1"/>
    <xf numFmtId="0" fontId="39" fillId="0" borderId="18" xfId="0" applyFont="1" applyBorder="1"/>
    <xf numFmtId="0" fontId="39" fillId="0" borderId="32" xfId="0" applyFont="1" applyBorder="1"/>
    <xf numFmtId="0" fontId="39" fillId="0" borderId="94" xfId="0" applyFont="1" applyBorder="1" applyAlignment="1">
      <alignment wrapText="1"/>
    </xf>
    <xf numFmtId="0" fontId="39" fillId="0" borderId="80" xfId="0" applyFont="1" applyBorder="1"/>
    <xf numFmtId="0" fontId="39" fillId="0" borderId="77" xfId="0" applyFont="1" applyBorder="1"/>
    <xf numFmtId="0" fontId="39" fillId="0" borderId="72" xfId="0" applyFont="1" applyBorder="1"/>
    <xf numFmtId="14" fontId="39" fillId="0" borderId="21" xfId="0" applyNumberFormat="1" applyFont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39" fillId="0" borderId="94" xfId="0" applyFont="1" applyBorder="1" applyAlignment="1">
      <alignment horizontal="right"/>
    </xf>
    <xf numFmtId="14" fontId="39" fillId="0" borderId="94" xfId="0" applyNumberFormat="1" applyFont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horizontal="left" vertical="center"/>
    </xf>
    <xf numFmtId="10" fontId="0" fillId="0" borderId="94" xfId="0" applyNumberFormat="1" applyBorder="1"/>
    <xf numFmtId="9" fontId="0" fillId="0" borderId="94" xfId="0" applyNumberFormat="1" applyBorder="1"/>
    <xf numFmtId="2" fontId="0" fillId="0" borderId="94" xfId="0" applyNumberFormat="1" applyBorder="1"/>
    <xf numFmtId="0" fontId="0" fillId="0" borderId="108" xfId="0" applyBorder="1" applyAlignment="1">
      <alignment horizontal="left" vertical="top"/>
    </xf>
    <xf numFmtId="175" fontId="0" fillId="0" borderId="86" xfId="0" applyNumberFormat="1" applyBorder="1"/>
    <xf numFmtId="0" fontId="0" fillId="0" borderId="109" xfId="0" applyBorder="1"/>
    <xf numFmtId="0" fontId="39" fillId="0" borderId="3" xfId="0" applyFont="1" applyBorder="1"/>
    <xf numFmtId="0" fontId="0" fillId="0" borderId="18" xfId="0" applyBorder="1" applyAlignment="1">
      <alignment horizontal="right"/>
    </xf>
    <xf numFmtId="0" fontId="0" fillId="0" borderId="9" xfId="0" applyBorder="1" applyAlignment="1">
      <alignment horizontal="right"/>
    </xf>
    <xf numFmtId="0" fontId="39" fillId="0" borderId="18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16" xfId="0" applyBorder="1" applyAlignment="1">
      <alignment horizontal="center"/>
    </xf>
    <xf numFmtId="0" fontId="2" fillId="0" borderId="91" xfId="0" applyFont="1" applyBorder="1" applyAlignment="1">
      <alignment wrapText="1"/>
    </xf>
    <xf numFmtId="0" fontId="0" fillId="0" borderId="72" xfId="0" applyBorder="1" applyAlignment="1">
      <alignment horizontal="right"/>
    </xf>
    <xf numFmtId="0" fontId="0" fillId="0" borderId="94" xfId="0" applyBorder="1" applyAlignment="1">
      <alignment horizontal="right"/>
    </xf>
    <xf numFmtId="0" fontId="12" fillId="11" borderId="110" xfId="2" applyFont="1" applyBorder="1"/>
    <xf numFmtId="0" fontId="12" fillId="11" borderId="65" xfId="2" applyFont="1" applyBorder="1"/>
    <xf numFmtId="0" fontId="13" fillId="10" borderId="65" xfId="1" applyFont="1" applyBorder="1"/>
    <xf numFmtId="0" fontId="13" fillId="10" borderId="62" xfId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39" fillId="0" borderId="1" xfId="0" applyFont="1" applyBorder="1"/>
    <xf numFmtId="0" fontId="39" fillId="0" borderId="111" xfId="0" applyFont="1" applyBorder="1"/>
    <xf numFmtId="0" fontId="39" fillId="0" borderId="11" xfId="0" applyFont="1" applyBorder="1"/>
    <xf numFmtId="0" fontId="39" fillId="0" borderId="2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20" xfId="0" applyFont="1" applyBorder="1"/>
    <xf numFmtId="0" fontId="39" fillId="0" borderId="22" xfId="0" applyFont="1" applyBorder="1"/>
    <xf numFmtId="0" fontId="39" fillId="0" borderId="33" xfId="0" applyFont="1" applyBorder="1"/>
    <xf numFmtId="0" fontId="39" fillId="0" borderId="11" xfId="0" applyFont="1" applyBorder="1" applyAlignment="1">
      <alignment wrapText="1"/>
    </xf>
    <xf numFmtId="0" fontId="39" fillId="0" borderId="81" xfId="0" applyFont="1" applyBorder="1"/>
    <xf numFmtId="0" fontId="39" fillId="0" borderId="61" xfId="0" applyFont="1" applyBorder="1"/>
    <xf numFmtId="0" fontId="39" fillId="0" borderId="73" xfId="0" applyFont="1" applyBorder="1"/>
    <xf numFmtId="0" fontId="0" fillId="0" borderId="94" xfId="0" applyBorder="1" applyAlignment="1">
      <alignment horizontal="left" vertical="top" wrapText="1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2" xfId="0" applyBorder="1" applyAlignment="1">
      <alignment horizontal="left" vertical="top" wrapText="1"/>
    </xf>
    <xf numFmtId="0" fontId="0" fillId="0" borderId="113" xfId="0" applyBorder="1" applyAlignment="1">
      <alignment horizontal="left" vertical="top" wrapText="1"/>
    </xf>
    <xf numFmtId="0" fontId="0" fillId="0" borderId="114" xfId="0" applyBorder="1" applyAlignment="1">
      <alignment horizontal="left" vertical="top" wrapText="1"/>
    </xf>
    <xf numFmtId="164" fontId="0" fillId="0" borderId="16" xfId="0" applyNumberFormat="1" applyBorder="1"/>
    <xf numFmtId="164" fontId="0" fillId="0" borderId="17" xfId="0" applyNumberFormat="1" applyBorder="1"/>
    <xf numFmtId="164" fontId="0" fillId="0" borderId="9" xfId="0" applyNumberFormat="1" applyBorder="1"/>
    <xf numFmtId="1" fontId="0" fillId="0" borderId="20" xfId="0" applyNumberFormat="1" applyBorder="1"/>
    <xf numFmtId="0" fontId="40" fillId="0" borderId="0" xfId="0" applyFont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39" fillId="0" borderId="11" xfId="0" applyFont="1" applyBorder="1"/>
    <xf numFmtId="0" fontId="39" fillId="0" borderId="94" xfId="0" applyFont="1" applyBorder="1"/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11" fillId="0" borderId="16" xfId="5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2" fillId="17" borderId="15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48" borderId="12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9" borderId="12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top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16" borderId="19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5" borderId="19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4" borderId="19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13" borderId="19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3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18" borderId="12" xfId="0" applyFont="1" applyFill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8" borderId="15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94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top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6" fillId="10" borderId="55" xfId="1" applyBorder="1" applyAlignment="1">
      <alignment horizontal="center"/>
    </xf>
    <xf numFmtId="0" fontId="6" fillId="10" borderId="13" xfId="1" applyBorder="1" applyAlignment="1">
      <alignment horizontal="center"/>
    </xf>
    <xf numFmtId="0" fontId="6" fillId="10" borderId="14" xfId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7" fillId="11" borderId="55" xfId="21" applyBorder="1" applyAlignment="1">
      <alignment horizontal="center"/>
    </xf>
    <xf numFmtId="0" fontId="7" fillId="11" borderId="13" xfId="21" applyBorder="1" applyAlignment="1">
      <alignment horizontal="center"/>
    </xf>
    <xf numFmtId="0" fontId="7" fillId="11" borderId="30" xfId="21" applyBorder="1" applyAlignment="1">
      <alignment horizontal="center"/>
    </xf>
    <xf numFmtId="0" fontId="7" fillId="11" borderId="14" xfId="2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6" fillId="10" borderId="55" xfId="20" applyBorder="1" applyAlignment="1">
      <alignment horizontal="center"/>
    </xf>
    <xf numFmtId="0" fontId="6" fillId="10" borderId="13" xfId="20" applyBorder="1" applyAlignment="1">
      <alignment horizontal="center"/>
    </xf>
    <xf numFmtId="0" fontId="6" fillId="10" borderId="30" xfId="20" applyBorder="1" applyAlignment="1">
      <alignment horizontal="center"/>
    </xf>
    <xf numFmtId="0" fontId="6" fillId="10" borderId="14" xfId="20" applyBorder="1" applyAlignment="1">
      <alignment horizontal="center"/>
    </xf>
    <xf numFmtId="0" fontId="6" fillId="10" borderId="12" xfId="20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6" fillId="10" borderId="30" xfId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6" fillId="10" borderId="12" xfId="1" applyBorder="1" applyAlignment="1">
      <alignment horizontal="center"/>
    </xf>
    <xf numFmtId="0" fontId="7" fillId="11" borderId="12" xfId="2" applyBorder="1" applyAlignment="1">
      <alignment horizontal="center"/>
    </xf>
    <xf numFmtId="0" fontId="7" fillId="11" borderId="13" xfId="2" applyBorder="1" applyAlignment="1">
      <alignment horizontal="center"/>
    </xf>
    <xf numFmtId="0" fontId="7" fillId="11" borderId="55" xfId="2" applyBorder="1" applyAlignment="1">
      <alignment horizontal="center"/>
    </xf>
    <xf numFmtId="0" fontId="7" fillId="11" borderId="30" xfId="2" applyBorder="1" applyAlignment="1">
      <alignment horizontal="center"/>
    </xf>
    <xf numFmtId="0" fontId="7" fillId="11" borderId="14" xfId="2" applyBorder="1" applyAlignment="1">
      <alignment horizontal="center"/>
    </xf>
    <xf numFmtId="0" fontId="2" fillId="0" borderId="67" xfId="0" applyFont="1" applyBorder="1" applyAlignment="1">
      <alignment horizontal="center"/>
    </xf>
    <xf numFmtId="0" fontId="2" fillId="0" borderId="69" xfId="0" applyFont="1" applyBorder="1" applyAlignment="1">
      <alignment horizontal="center"/>
    </xf>
    <xf numFmtId="0" fontId="17" fillId="0" borderId="40" xfId="0" applyFont="1" applyBorder="1" applyAlignment="1">
      <alignment horizontal="center"/>
    </xf>
    <xf numFmtId="10" fontId="0" fillId="0" borderId="9" xfId="0" applyNumberFormat="1" applyBorder="1"/>
    <xf numFmtId="9" fontId="0" fillId="0" borderId="9" xfId="0" applyNumberFormat="1" applyBorder="1"/>
    <xf numFmtId="2" fontId="0" fillId="0" borderId="18" xfId="0" applyNumberFormat="1" applyBorder="1"/>
    <xf numFmtId="1" fontId="39" fillId="0" borderId="18" xfId="0" applyNumberFormat="1" applyFont="1" applyBorder="1"/>
    <xf numFmtId="1" fontId="39" fillId="0" borderId="19" xfId="0" applyNumberFormat="1" applyFont="1" applyBorder="1"/>
    <xf numFmtId="2" fontId="39" fillId="0" borderId="9" xfId="0" applyNumberFormat="1" applyFont="1" applyBorder="1"/>
    <xf numFmtId="2" fontId="39" fillId="0" borderId="20" xfId="0" applyNumberFormat="1" applyFont="1" applyBorder="1"/>
    <xf numFmtId="2" fontId="0" fillId="0" borderId="19" xfId="0" applyNumberFormat="1" applyBorder="1"/>
    <xf numFmtId="2" fontId="0" fillId="0" borderId="11" xfId="0" applyNumberFormat="1" applyBorder="1"/>
    <xf numFmtId="2" fontId="0" fillId="0" borderId="20" xfId="0" applyNumberFormat="1" applyBorder="1"/>
    <xf numFmtId="10" fontId="0" fillId="0" borderId="19" xfId="0" applyNumberFormat="1" applyBorder="1"/>
    <xf numFmtId="10" fontId="0" fillId="0" borderId="11" xfId="0" applyNumberFormat="1" applyBorder="1"/>
    <xf numFmtId="9" fontId="0" fillId="0" borderId="11" xfId="0" applyNumberFormat="1" applyBorder="1"/>
    <xf numFmtId="9" fontId="0" fillId="0" borderId="20" xfId="0" applyNumberFormat="1" applyBorder="1"/>
    <xf numFmtId="0" fontId="11" fillId="20" borderId="22" xfId="48" applyBorder="1"/>
    <xf numFmtId="175" fontId="0" fillId="0" borderId="9" xfId="0" applyNumberFormat="1" applyBorder="1"/>
    <xf numFmtId="175" fontId="0" fillId="0" borderId="20" xfId="0" applyNumberFormat="1" applyBorder="1"/>
    <xf numFmtId="0" fontId="11" fillId="0" borderId="94" xfId="51" applyBorder="1"/>
    <xf numFmtId="0" fontId="11" fillId="0" borderId="94" xfId="50" applyBorder="1"/>
    <xf numFmtId="0" fontId="11" fillId="0" borderId="9" xfId="52" applyBorder="1"/>
    <xf numFmtId="10" fontId="0" fillId="0" borderId="52" xfId="0" applyNumberFormat="1" applyBorder="1"/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Statistics!$IU$14:$IU$16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Statistics!$IV$14:$IV$16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Statistics!$HL$12:$HM$12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Statistics!$HI$3:$HI$11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Statistics!$HF$3:$HF$11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Statistics!$HI$12:$HI$17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Statistics!$HF$12:$HF$17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(Statistics!$IK$12,Statistics!$IL$12)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(Statistics!$IF$12,Statistics!$IG$12)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Statistics!$O$2:$O$25</c:f>
              <c:numCache>
                <c:formatCode>General</c:formatCode>
                <c:ptCount val="24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  <c:pt idx="21" formatCode="0">
                  <c:v>35917.5</c:v>
                </c:pt>
                <c:pt idx="22" formatCode="0">
                  <c:v>37937</c:v>
                </c:pt>
                <c:pt idx="23" formatCode="0">
                  <c:v>32039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Statistics!$AE$2:$AE$25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Statistics!$AE$2:$AE$25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Statistics!$AB$2:$AB$25</c:f>
              <c:numCache>
                <c:formatCode>General</c:formatCode>
                <c:ptCount val="24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0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Statistics!$AG$2:$AG$25</c:f>
              <c:numCache>
                <c:formatCode>General</c:formatCode>
                <c:ptCount val="24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  <c:pt idx="21">
                  <c:v>20.8</c:v>
                </c:pt>
                <c:pt idx="22">
                  <c:v>19.2</c:v>
                </c:pt>
                <c:pt idx="2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Statistics!$AF$2:$AF$25</c:f>
              <c:numCache>
                <c:formatCode>General</c:formatCode>
                <c:ptCount val="24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  <c:pt idx="21">
                  <c:v>23.1</c:v>
                </c:pt>
                <c:pt idx="22">
                  <c:v>19.399999999999999</c:v>
                </c:pt>
                <c:pt idx="23">
                  <c:v>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Statistics!$AX$2:$AX$25</c:f>
              <c:numCache>
                <c:formatCode>General</c:formatCode>
                <c:ptCount val="24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  <c:pt idx="21">
                  <c:v>39</c:v>
                </c:pt>
                <c:pt idx="22">
                  <c:v>49</c:v>
                </c:pt>
                <c:pt idx="2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Statistics!$AY$2:$AY$25</c:f>
              <c:numCache>
                <c:formatCode>General</c:formatCode>
                <c:ptCount val="24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  <c:pt idx="21">
                  <c:v>25</c:v>
                </c:pt>
                <c:pt idx="22">
                  <c:v>27</c:v>
                </c:pt>
                <c:pt idx="2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Statistics!$BA$2:$BA$25</c:f>
              <c:numCache>
                <c:formatCode>General</c:formatCode>
                <c:ptCount val="24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  <c:pt idx="21">
                  <c:v>21</c:v>
                </c:pt>
                <c:pt idx="22">
                  <c:v>21</c:v>
                </c:pt>
                <c:pt idx="2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Statistics!$BB$2:$BB$25</c:f>
              <c:numCache>
                <c:formatCode>General</c:formatCode>
                <c:ptCount val="24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14</c:v>
                </c:pt>
                <c:pt idx="22">
                  <c:v>13</c:v>
                </c:pt>
                <c:pt idx="2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Statistics!$AB$2:$AB$25</c:f>
              <c:strCache>
                <c:ptCount val="21"/>
                <c:pt idx="2">
                  <c:v>4.567195364</c:v>
                </c:pt>
                <c:pt idx="3">
                  <c:v>3.886235518</c:v>
                </c:pt>
                <c:pt idx="4">
                  <c:v>1677.963912</c:v>
                </c:pt>
                <c:pt idx="5">
                  <c:v>5.398984084</c:v>
                </c:pt>
                <c:pt idx="7">
                  <c:v>4.296021215</c:v>
                </c:pt>
                <c:pt idx="8">
                  <c:v>Right Controller Jerk CHUM-RV-009 Average FingerFollow</c:v>
                </c:pt>
                <c:pt idx="9">
                  <c:v>6.899417091</c:v>
                </c:pt>
                <c:pt idx="10">
                  <c:v>5.177384192</c:v>
                </c:pt>
                <c:pt idx="11">
                  <c:v>6.627236069</c:v>
                </c:pt>
                <c:pt idx="12">
                  <c:v>8.600196414</c:v>
                </c:pt>
                <c:pt idx="13">
                  <c:v>5.175228707</c:v>
                </c:pt>
                <c:pt idx="14">
                  <c:v>5.515548165</c:v>
                </c:pt>
                <c:pt idx="17">
                  <c:v>5.4108055</c:v>
                </c:pt>
                <c:pt idx="18">
                  <c:v>5.761917458</c:v>
                </c:pt>
                <c:pt idx="19">
                  <c:v>5.24689439</c:v>
                </c:pt>
                <c:pt idx="20">
                  <c:v>7.5232397</c:v>
                </c:pt>
              </c:strCache>
            </c:strRef>
          </c:xVal>
          <c:yVal>
            <c:numRef>
              <c:f>Statistics!$AV$2:$AV$25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Statistics!$AV$2:$AV$25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Statistics!$BP$2:$BP$25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Statistics!$BP$2:$BP$25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Statistics!$CG$2:$CG$25</c:f>
              <c:numCache>
                <c:formatCode>General</c:formatCode>
                <c:ptCount val="24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  <c:pt idx="18">
                  <c:v>6.4093433983762997</c:v>
                </c:pt>
                <c:pt idx="19">
                  <c:v>2.1054847878724074</c:v>
                </c:pt>
                <c:pt idx="20">
                  <c:v>4.2580370449222906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_xlchart.v1.22</cx:f>
      </cx:strDim>
      <cx:numDim type="val">
        <cx:f dir="row">_xlchart.v1.23</cx:f>
      </cx:numDim>
    </cx:data>
    <cx:data id="1">
      <cx:strDim type="cat">
        <cx:f dir="row">_xlchart.v1.22</cx:f>
      </cx:strDim>
      <cx:numDim type="val">
        <cx:f dir="row"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_xlchart.v1.20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_xlchart.v1.21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_xlchart.v1.19</cx:f>
      </cx:numDim>
    </cx:data>
    <cx:data id="1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_xlchart.v1.4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_xlchart.v1.29</cx:f>
      </cx:numDim>
    </cx:data>
    <cx:data id="1">
      <cx:strDim type="cat">
        <cx:f>_xlchart.v1.25</cx:f>
      </cx:strDim>
      <cx:numDim type="val">
        <cx:f>_xlchart.v1.27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_xlchart.v1.66</cx:f>
      </cx:numDim>
    </cx:data>
    <cx:data id="1">
      <cx:strDim type="cat">
        <cx:f>_xlchart.v1.62</cx:f>
      </cx:strDim>
      <cx:numDim type="val">
        <cx:f>_xlchart.v1.64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_xlchart.v1.57</cx:f>
      </cx:numDim>
    </cx:data>
    <cx:data id="1">
      <cx:strDim type="cat">
        <cx:f>_xlchart.v1.55</cx:f>
      </cx:strDim>
      <cx:numDim type="val">
        <cx:f>_xlchart.v1.59</cx:f>
      </cx:numDim>
    </cx:data>
    <cx:data id="2">
      <cx:strDim type="cat">
        <cx:f>_xlchart.v1.55</cx:f>
      </cx:strDim>
      <cx:numDim type="val">
        <cx:f>_xlchart.v1.61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_xlchart.v1.56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_xlchart.v1.58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_xlchart.v1.60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_xlchart.v1.68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_xlchart.v1.70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_xlchart.v1.52</cx:f>
      </cx:numDim>
    </cx:data>
    <cx:data id="1">
      <cx:strDim type="cat">
        <cx:f>_xlchart.v1.50</cx:f>
      </cx:strDim>
      <cx:numDim type="val">
        <cx:f>_xlchart.v1.54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_xlchart.v1.42</cx:f>
      </cx:numDim>
    </cx:data>
    <cx:data id="1">
      <cx:strDim type="cat">
        <cx:f>_xlchart.v1.40</cx:f>
      </cx:strDim>
      <cx:numDim type="val">
        <cx:f>_xlchart.v1.44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_xlchart.v1.82</cx:f>
      </cx:strDim>
      <cx:numDim type="val">
        <cx:f>_xlchart.v1.86</cx:f>
      </cx:numDim>
    </cx:data>
    <cx:data id="1">
      <cx:strDim type="cat">
        <cx:f>_xlchart.v1.82</cx:f>
      </cx:strDim>
      <cx:numDim type="val">
        <cx:f>_xlchart.v1.84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_xlchart.v1.76</cx:f>
      </cx:numDim>
    </cx:data>
    <cx:data id="1">
      <cx:strDim type="cat">
        <cx:f>_xlchart.v1.72</cx:f>
      </cx:strDim>
      <cx:numDim type="val">
        <cx:f>_xlchart.v1.74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_xlchart.v1.87</cx:f>
      </cx:strDim>
      <cx:numDim type="val">
        <cx:f>_xlchart.v1.89</cx:f>
      </cx:numDim>
    </cx:data>
    <cx:data id="1">
      <cx:strDim type="cat">
        <cx:f>_xlchart.v1.87</cx:f>
      </cx:strDim>
      <cx:numDim type="val">
        <cx:f>_xlchart.v1.91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_xlchart.v1.88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_xlchart.v1.90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_xlchart.v1.92</cx:f>
      </cx:strDim>
      <cx:numDim type="val">
        <cx:f>_xlchart.v1.94</cx:f>
      </cx:numDim>
    </cx:data>
    <cx:data id="1">
      <cx:strDim type="cat">
        <cx:f>_xlchart.v1.92</cx:f>
      </cx:strDim>
      <cx:numDim type="val">
        <cx:f>_xlchart.v1.96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_xlchart.v1.93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_xlchart.v1.95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_xlchart.v1.97</cx:f>
      </cx:strDim>
      <cx:numDim type="val">
        <cx:f>_xlchart.v1.99</cx:f>
      </cx:numDim>
    </cx:data>
    <cx:data id="1">
      <cx:strDim type="cat">
        <cx:f>_xlchart.v1.97</cx:f>
      </cx:strDim>
      <cx:numDim type="val">
        <cx:f>_xlchart.v1.101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_xlchart.v1.98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_xlchart.v1.100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110" Type="http://schemas.microsoft.com/office/2014/relationships/chartEx" Target="../charts/chartEx20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108" Type="http://schemas.microsoft.com/office/2014/relationships/chartEx" Target="../charts/chartEx1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microsoft.com/office/2014/relationships/chartEx" Target="../charts/chartEx19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35</xdr:row>
      <xdr:rowOff>99455</xdr:rowOff>
    </xdr:from>
    <xdr:to>
      <xdr:col>60</xdr:col>
      <xdr:colOff>1329018</xdr:colOff>
      <xdr:row>56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35</xdr:row>
      <xdr:rowOff>116917</xdr:rowOff>
    </xdr:from>
    <xdr:to>
      <xdr:col>56</xdr:col>
      <xdr:colOff>301539</xdr:colOff>
      <xdr:row>56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74</xdr:row>
      <xdr:rowOff>180553</xdr:rowOff>
    </xdr:from>
    <xdr:to>
      <xdr:col>71</xdr:col>
      <xdr:colOff>418068</xdr:colOff>
      <xdr:row>92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109</xdr:row>
      <xdr:rowOff>121398</xdr:rowOff>
    </xdr:from>
    <xdr:to>
      <xdr:col>55</xdr:col>
      <xdr:colOff>473485</xdr:colOff>
      <xdr:row>127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47</xdr:row>
      <xdr:rowOff>123496</xdr:rowOff>
    </xdr:from>
    <xdr:to>
      <xdr:col>67</xdr:col>
      <xdr:colOff>381000</xdr:colOff>
      <xdr:row>65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9743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102</xdr:row>
      <xdr:rowOff>161016</xdr:rowOff>
    </xdr:from>
    <xdr:to>
      <xdr:col>72</xdr:col>
      <xdr:colOff>83343</xdr:colOff>
      <xdr:row>127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20258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27</xdr:row>
      <xdr:rowOff>142874</xdr:rowOff>
    </xdr:from>
    <xdr:to>
      <xdr:col>69</xdr:col>
      <xdr:colOff>631032</xdr:colOff>
      <xdr:row>46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35</xdr:row>
      <xdr:rowOff>15656</xdr:rowOff>
    </xdr:from>
    <xdr:to>
      <xdr:col>64</xdr:col>
      <xdr:colOff>629490</xdr:colOff>
      <xdr:row>56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28</xdr:row>
      <xdr:rowOff>63033</xdr:rowOff>
    </xdr:from>
    <xdr:to>
      <xdr:col>74</xdr:col>
      <xdr:colOff>106893</xdr:colOff>
      <xdr:row>48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61</xdr:row>
      <xdr:rowOff>69794</xdr:rowOff>
    </xdr:from>
    <xdr:to>
      <xdr:col>61</xdr:col>
      <xdr:colOff>88058</xdr:colOff>
      <xdr:row>80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48</xdr:row>
      <xdr:rowOff>180318</xdr:rowOff>
    </xdr:from>
    <xdr:to>
      <xdr:col>70</xdr:col>
      <xdr:colOff>298363</xdr:colOff>
      <xdr:row>67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61</xdr:row>
      <xdr:rowOff>98572</xdr:rowOff>
    </xdr:from>
    <xdr:to>
      <xdr:col>56</xdr:col>
      <xdr:colOff>138574</xdr:colOff>
      <xdr:row>78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82</xdr:row>
      <xdr:rowOff>101628</xdr:rowOff>
    </xdr:from>
    <xdr:to>
      <xdr:col>56</xdr:col>
      <xdr:colOff>588728</xdr:colOff>
      <xdr:row>104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130</xdr:row>
      <xdr:rowOff>167288</xdr:rowOff>
    </xdr:from>
    <xdr:to>
      <xdr:col>72</xdr:col>
      <xdr:colOff>557893</xdr:colOff>
      <xdr:row>151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5599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35</xdr:row>
      <xdr:rowOff>27213</xdr:rowOff>
    </xdr:from>
    <xdr:to>
      <xdr:col>47</xdr:col>
      <xdr:colOff>904174</xdr:colOff>
      <xdr:row>54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7361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68</xdr:row>
      <xdr:rowOff>178253</xdr:rowOff>
    </xdr:from>
    <xdr:to>
      <xdr:col>64</xdr:col>
      <xdr:colOff>1421492</xdr:colOff>
      <xdr:row>87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69</xdr:row>
      <xdr:rowOff>5761</xdr:rowOff>
    </xdr:from>
    <xdr:to>
      <xdr:col>68</xdr:col>
      <xdr:colOff>839880</xdr:colOff>
      <xdr:row>87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93</xdr:row>
      <xdr:rowOff>115207</xdr:rowOff>
    </xdr:from>
    <xdr:to>
      <xdr:col>64</xdr:col>
      <xdr:colOff>1391103</xdr:colOff>
      <xdr:row>110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93</xdr:row>
      <xdr:rowOff>163260</xdr:rowOff>
    </xdr:from>
    <xdr:to>
      <xdr:col>68</xdr:col>
      <xdr:colOff>764588</xdr:colOff>
      <xdr:row>110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58</xdr:row>
      <xdr:rowOff>105655</xdr:rowOff>
    </xdr:from>
    <xdr:to>
      <xdr:col>48</xdr:col>
      <xdr:colOff>500063</xdr:colOff>
      <xdr:row>78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821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107</xdr:row>
      <xdr:rowOff>9606</xdr:rowOff>
    </xdr:from>
    <xdr:to>
      <xdr:col>49</xdr:col>
      <xdr:colOff>745892</xdr:colOff>
      <xdr:row>126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1059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177</xdr:row>
      <xdr:rowOff>52330</xdr:rowOff>
    </xdr:from>
    <xdr:to>
      <xdr:col>71</xdr:col>
      <xdr:colOff>234278</xdr:colOff>
      <xdr:row>196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4437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117</xdr:row>
      <xdr:rowOff>170956</xdr:rowOff>
    </xdr:from>
    <xdr:to>
      <xdr:col>68</xdr:col>
      <xdr:colOff>911678</xdr:colOff>
      <xdr:row>133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116</xdr:row>
      <xdr:rowOff>89311</xdr:rowOff>
    </xdr:from>
    <xdr:to>
      <xdr:col>64</xdr:col>
      <xdr:colOff>1537607</xdr:colOff>
      <xdr:row>132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108</xdr:row>
      <xdr:rowOff>96733</xdr:rowOff>
    </xdr:from>
    <xdr:to>
      <xdr:col>61</xdr:col>
      <xdr:colOff>413161</xdr:colOff>
      <xdr:row>122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82</xdr:row>
      <xdr:rowOff>175902</xdr:rowOff>
    </xdr:from>
    <xdr:to>
      <xdr:col>61</xdr:col>
      <xdr:colOff>428008</xdr:colOff>
      <xdr:row>97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131</xdr:row>
      <xdr:rowOff>69519</xdr:rowOff>
    </xdr:from>
    <xdr:to>
      <xdr:col>60</xdr:col>
      <xdr:colOff>589686</xdr:colOff>
      <xdr:row>145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129</xdr:row>
      <xdr:rowOff>182887</xdr:rowOff>
    </xdr:from>
    <xdr:to>
      <xdr:col>53</xdr:col>
      <xdr:colOff>1304759</xdr:colOff>
      <xdr:row>144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151</xdr:row>
      <xdr:rowOff>151164</xdr:rowOff>
    </xdr:from>
    <xdr:to>
      <xdr:col>52</xdr:col>
      <xdr:colOff>1165265</xdr:colOff>
      <xdr:row>166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152</xdr:row>
      <xdr:rowOff>83128</xdr:rowOff>
    </xdr:from>
    <xdr:to>
      <xdr:col>60</xdr:col>
      <xdr:colOff>259773</xdr:colOff>
      <xdr:row>166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52</xdr:row>
      <xdr:rowOff>48926</xdr:rowOff>
    </xdr:from>
    <xdr:to>
      <xdr:col>74</xdr:col>
      <xdr:colOff>1339759</xdr:colOff>
      <xdr:row>71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754" y="1062167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139</xdr:row>
      <xdr:rowOff>57950</xdr:rowOff>
    </xdr:from>
    <xdr:to>
      <xdr:col>64</xdr:col>
      <xdr:colOff>1104579</xdr:colOff>
      <xdr:row>153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139</xdr:row>
      <xdr:rowOff>76361</xdr:rowOff>
    </xdr:from>
    <xdr:to>
      <xdr:col>68</xdr:col>
      <xdr:colOff>688360</xdr:colOff>
      <xdr:row>153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29</xdr:row>
      <xdr:rowOff>18209</xdr:rowOff>
    </xdr:from>
    <xdr:to>
      <xdr:col>10</xdr:col>
      <xdr:colOff>741689</xdr:colOff>
      <xdr:row>45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29</xdr:row>
      <xdr:rowOff>107157</xdr:rowOff>
    </xdr:from>
    <xdr:to>
      <xdr:col>29</xdr:col>
      <xdr:colOff>662802</xdr:colOff>
      <xdr:row>44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50</xdr:row>
      <xdr:rowOff>3500</xdr:rowOff>
    </xdr:from>
    <xdr:to>
      <xdr:col>10</xdr:col>
      <xdr:colOff>971409</xdr:colOff>
      <xdr:row>66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29</xdr:row>
      <xdr:rowOff>166688</xdr:rowOff>
    </xdr:from>
    <xdr:to>
      <xdr:col>34</xdr:col>
      <xdr:colOff>781763</xdr:colOff>
      <xdr:row>46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39</xdr:row>
      <xdr:rowOff>33618</xdr:rowOff>
    </xdr:from>
    <xdr:to>
      <xdr:col>4</xdr:col>
      <xdr:colOff>343377</xdr:colOff>
      <xdr:row>55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29</xdr:row>
      <xdr:rowOff>119763</xdr:rowOff>
    </xdr:from>
    <xdr:to>
      <xdr:col>14</xdr:col>
      <xdr:colOff>1255759</xdr:colOff>
      <xdr:row>46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91</xdr:row>
      <xdr:rowOff>63735</xdr:rowOff>
    </xdr:from>
    <xdr:to>
      <xdr:col>11</xdr:col>
      <xdr:colOff>95250</xdr:colOff>
      <xdr:row>107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60</xdr:row>
      <xdr:rowOff>67236</xdr:rowOff>
    </xdr:from>
    <xdr:to>
      <xdr:col>4</xdr:col>
      <xdr:colOff>110030</xdr:colOff>
      <xdr:row>76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111</xdr:row>
      <xdr:rowOff>90349</xdr:rowOff>
    </xdr:from>
    <xdr:to>
      <xdr:col>23</xdr:col>
      <xdr:colOff>874059</xdr:colOff>
      <xdr:row>128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145</xdr:row>
      <xdr:rowOff>78441</xdr:rowOff>
    </xdr:from>
    <xdr:to>
      <xdr:col>10</xdr:col>
      <xdr:colOff>952501</xdr:colOff>
      <xdr:row>162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28</xdr:row>
      <xdr:rowOff>54429</xdr:rowOff>
    </xdr:from>
    <xdr:to>
      <xdr:col>21</xdr:col>
      <xdr:colOff>1347107</xdr:colOff>
      <xdr:row>45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101</xdr:row>
      <xdr:rowOff>100853</xdr:rowOff>
    </xdr:from>
    <xdr:to>
      <xdr:col>3</xdr:col>
      <xdr:colOff>500158</xdr:colOff>
      <xdr:row>117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38</xdr:row>
      <xdr:rowOff>136073</xdr:rowOff>
    </xdr:from>
    <xdr:to>
      <xdr:col>7</xdr:col>
      <xdr:colOff>965763</xdr:colOff>
      <xdr:row>55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30</xdr:row>
      <xdr:rowOff>19611</xdr:rowOff>
    </xdr:from>
    <xdr:to>
      <xdr:col>37</xdr:col>
      <xdr:colOff>2344084</xdr:colOff>
      <xdr:row>46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109</xdr:row>
      <xdr:rowOff>11907</xdr:rowOff>
    </xdr:from>
    <xdr:to>
      <xdr:col>16</xdr:col>
      <xdr:colOff>1456764</xdr:colOff>
      <xdr:row>126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71</xdr:row>
      <xdr:rowOff>59532</xdr:rowOff>
    </xdr:from>
    <xdr:to>
      <xdr:col>11</xdr:col>
      <xdr:colOff>642937</xdr:colOff>
      <xdr:row>88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109</xdr:row>
      <xdr:rowOff>166688</xdr:rowOff>
    </xdr:from>
    <xdr:to>
      <xdr:col>11</xdr:col>
      <xdr:colOff>702468</xdr:colOff>
      <xdr:row>127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158</xdr:row>
      <xdr:rowOff>39221</xdr:rowOff>
    </xdr:from>
    <xdr:to>
      <xdr:col>15</xdr:col>
      <xdr:colOff>659840</xdr:colOff>
      <xdr:row>176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159</xdr:row>
      <xdr:rowOff>4903</xdr:rowOff>
    </xdr:from>
    <xdr:to>
      <xdr:col>22</xdr:col>
      <xdr:colOff>930090</xdr:colOff>
      <xdr:row>176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120</xdr:row>
      <xdr:rowOff>145678</xdr:rowOff>
    </xdr:from>
    <xdr:to>
      <xdr:col>3</xdr:col>
      <xdr:colOff>672353</xdr:colOff>
      <xdr:row>137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182</xdr:row>
      <xdr:rowOff>44124</xdr:rowOff>
    </xdr:from>
    <xdr:to>
      <xdr:col>15</xdr:col>
      <xdr:colOff>656245</xdr:colOff>
      <xdr:row>198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145</xdr:row>
      <xdr:rowOff>78257</xdr:rowOff>
    </xdr:from>
    <xdr:to>
      <xdr:col>3</xdr:col>
      <xdr:colOff>896471</xdr:colOff>
      <xdr:row>161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124</xdr:row>
      <xdr:rowOff>89649</xdr:rowOff>
    </xdr:from>
    <xdr:to>
      <xdr:col>7</xdr:col>
      <xdr:colOff>851647</xdr:colOff>
      <xdr:row>141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145</xdr:row>
      <xdr:rowOff>123265</xdr:rowOff>
    </xdr:from>
    <xdr:to>
      <xdr:col>7</xdr:col>
      <xdr:colOff>683372</xdr:colOff>
      <xdr:row>161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65</xdr:row>
      <xdr:rowOff>166688</xdr:rowOff>
    </xdr:from>
    <xdr:to>
      <xdr:col>23</xdr:col>
      <xdr:colOff>537882</xdr:colOff>
      <xdr:row>82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87</xdr:row>
      <xdr:rowOff>11906</xdr:rowOff>
    </xdr:from>
    <xdr:to>
      <xdr:col>22</xdr:col>
      <xdr:colOff>1064559</xdr:colOff>
      <xdr:row>102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84</xdr:row>
      <xdr:rowOff>178594</xdr:rowOff>
    </xdr:from>
    <xdr:to>
      <xdr:col>16</xdr:col>
      <xdr:colOff>352380</xdr:colOff>
      <xdr:row>101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63</xdr:row>
      <xdr:rowOff>23812</xdr:rowOff>
    </xdr:from>
    <xdr:to>
      <xdr:col>16</xdr:col>
      <xdr:colOff>511969</xdr:colOff>
      <xdr:row>81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59</xdr:row>
      <xdr:rowOff>22413</xdr:rowOff>
    </xdr:from>
    <xdr:to>
      <xdr:col>7</xdr:col>
      <xdr:colOff>894042</xdr:colOff>
      <xdr:row>75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80</xdr:row>
      <xdr:rowOff>145675</xdr:rowOff>
    </xdr:from>
    <xdr:to>
      <xdr:col>3</xdr:col>
      <xdr:colOff>728382</xdr:colOff>
      <xdr:row>96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83</xdr:row>
      <xdr:rowOff>112061</xdr:rowOff>
    </xdr:from>
    <xdr:to>
      <xdr:col>7</xdr:col>
      <xdr:colOff>1276724</xdr:colOff>
      <xdr:row>100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104</xdr:row>
      <xdr:rowOff>179295</xdr:rowOff>
    </xdr:from>
    <xdr:to>
      <xdr:col>7</xdr:col>
      <xdr:colOff>1231900</xdr:colOff>
      <xdr:row>121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68</xdr:row>
      <xdr:rowOff>59531</xdr:rowOff>
    </xdr:from>
    <xdr:to>
      <xdr:col>30</xdr:col>
      <xdr:colOff>816024</xdr:colOff>
      <xdr:row>85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136</xdr:row>
      <xdr:rowOff>22412</xdr:rowOff>
    </xdr:from>
    <xdr:to>
      <xdr:col>15</xdr:col>
      <xdr:colOff>875553</xdr:colOff>
      <xdr:row>152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136</xdr:row>
      <xdr:rowOff>11206</xdr:rowOff>
    </xdr:from>
    <xdr:to>
      <xdr:col>21</xdr:col>
      <xdr:colOff>1086970</xdr:colOff>
      <xdr:row>152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136</xdr:row>
      <xdr:rowOff>112059</xdr:rowOff>
    </xdr:from>
    <xdr:to>
      <xdr:col>29</xdr:col>
      <xdr:colOff>715868</xdr:colOff>
      <xdr:row>153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201</xdr:row>
      <xdr:rowOff>181395</xdr:rowOff>
    </xdr:from>
    <xdr:to>
      <xdr:col>15</xdr:col>
      <xdr:colOff>446134</xdr:colOff>
      <xdr:row>218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165</xdr:row>
      <xdr:rowOff>11206</xdr:rowOff>
    </xdr:from>
    <xdr:to>
      <xdr:col>3</xdr:col>
      <xdr:colOff>728382</xdr:colOff>
      <xdr:row>181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164</xdr:row>
      <xdr:rowOff>78442</xdr:rowOff>
    </xdr:from>
    <xdr:to>
      <xdr:col>7</xdr:col>
      <xdr:colOff>885264</xdr:colOff>
      <xdr:row>181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165</xdr:row>
      <xdr:rowOff>89647</xdr:rowOff>
    </xdr:from>
    <xdr:to>
      <xdr:col>10</xdr:col>
      <xdr:colOff>741643</xdr:colOff>
      <xdr:row>181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181</xdr:row>
      <xdr:rowOff>126067</xdr:rowOff>
    </xdr:from>
    <xdr:to>
      <xdr:col>22</xdr:col>
      <xdr:colOff>918883</xdr:colOff>
      <xdr:row>198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184</xdr:row>
      <xdr:rowOff>67235</xdr:rowOff>
    </xdr:from>
    <xdr:to>
      <xdr:col>3</xdr:col>
      <xdr:colOff>795618</xdr:colOff>
      <xdr:row>200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269</xdr:row>
      <xdr:rowOff>130269</xdr:rowOff>
    </xdr:from>
    <xdr:to>
      <xdr:col>7</xdr:col>
      <xdr:colOff>1245953</xdr:colOff>
      <xdr:row>286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205</xdr:row>
      <xdr:rowOff>78441</xdr:rowOff>
    </xdr:from>
    <xdr:to>
      <xdr:col>10</xdr:col>
      <xdr:colOff>1187825</xdr:colOff>
      <xdr:row>222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184</xdr:row>
      <xdr:rowOff>56030</xdr:rowOff>
    </xdr:from>
    <xdr:to>
      <xdr:col>7</xdr:col>
      <xdr:colOff>840440</xdr:colOff>
      <xdr:row>201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203</xdr:row>
      <xdr:rowOff>179295</xdr:rowOff>
    </xdr:from>
    <xdr:to>
      <xdr:col>3</xdr:col>
      <xdr:colOff>930089</xdr:colOff>
      <xdr:row>221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227</xdr:row>
      <xdr:rowOff>3501</xdr:rowOff>
    </xdr:from>
    <xdr:to>
      <xdr:col>15</xdr:col>
      <xdr:colOff>912580</xdr:colOff>
      <xdr:row>244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225</xdr:row>
      <xdr:rowOff>100853</xdr:rowOff>
    </xdr:from>
    <xdr:to>
      <xdr:col>3</xdr:col>
      <xdr:colOff>930087</xdr:colOff>
      <xdr:row>242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205</xdr:row>
      <xdr:rowOff>11207</xdr:rowOff>
    </xdr:from>
    <xdr:to>
      <xdr:col>7</xdr:col>
      <xdr:colOff>1120589</xdr:colOff>
      <xdr:row>222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270</xdr:row>
      <xdr:rowOff>0</xdr:rowOff>
    </xdr:from>
    <xdr:to>
      <xdr:col>15</xdr:col>
      <xdr:colOff>463643</xdr:colOff>
      <xdr:row>287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247</xdr:row>
      <xdr:rowOff>178594</xdr:rowOff>
    </xdr:from>
    <xdr:to>
      <xdr:col>10</xdr:col>
      <xdr:colOff>1637461</xdr:colOff>
      <xdr:row>265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225</xdr:row>
      <xdr:rowOff>123268</xdr:rowOff>
    </xdr:from>
    <xdr:to>
      <xdr:col>7</xdr:col>
      <xdr:colOff>1467970</xdr:colOff>
      <xdr:row>243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269</xdr:row>
      <xdr:rowOff>154782</xdr:rowOff>
    </xdr:from>
    <xdr:to>
      <xdr:col>10</xdr:col>
      <xdr:colOff>991019</xdr:colOff>
      <xdr:row>288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246</xdr:row>
      <xdr:rowOff>11906</xdr:rowOff>
    </xdr:from>
    <xdr:to>
      <xdr:col>3</xdr:col>
      <xdr:colOff>528078</xdr:colOff>
      <xdr:row>265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246</xdr:row>
      <xdr:rowOff>166688</xdr:rowOff>
    </xdr:from>
    <xdr:to>
      <xdr:col>7</xdr:col>
      <xdr:colOff>1318793</xdr:colOff>
      <xdr:row>265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225</xdr:row>
      <xdr:rowOff>134472</xdr:rowOff>
    </xdr:from>
    <xdr:to>
      <xdr:col>10</xdr:col>
      <xdr:colOff>1490383</xdr:colOff>
      <xdr:row>244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185</xdr:row>
      <xdr:rowOff>100855</xdr:rowOff>
    </xdr:from>
    <xdr:to>
      <xdr:col>10</xdr:col>
      <xdr:colOff>874059</xdr:colOff>
      <xdr:row>202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268</xdr:row>
      <xdr:rowOff>140230</xdr:rowOff>
    </xdr:from>
    <xdr:to>
      <xdr:col>3</xdr:col>
      <xdr:colOff>598891</xdr:colOff>
      <xdr:row>286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91</xdr:row>
      <xdr:rowOff>122465</xdr:rowOff>
    </xdr:from>
    <xdr:to>
      <xdr:col>31</xdr:col>
      <xdr:colOff>707571</xdr:colOff>
      <xdr:row>109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105</xdr:row>
      <xdr:rowOff>180693</xdr:rowOff>
    </xdr:from>
    <xdr:to>
      <xdr:col>42</xdr:col>
      <xdr:colOff>607118</xdr:colOff>
      <xdr:row>125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849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154</xdr:row>
      <xdr:rowOff>68036</xdr:rowOff>
    </xdr:from>
    <xdr:to>
      <xdr:col>71</xdr:col>
      <xdr:colOff>702472</xdr:colOff>
      <xdr:row>174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60707" y="3007178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159</xdr:row>
      <xdr:rowOff>44223</xdr:rowOff>
    </xdr:from>
    <xdr:to>
      <xdr:col>67</xdr:col>
      <xdr:colOff>1768017</xdr:colOff>
      <xdr:row>177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1000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129</xdr:row>
      <xdr:rowOff>97350</xdr:rowOff>
    </xdr:from>
    <xdr:to>
      <xdr:col>40</xdr:col>
      <xdr:colOff>589608</xdr:colOff>
      <xdr:row>149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5338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67</xdr:row>
      <xdr:rowOff>27215</xdr:rowOff>
    </xdr:from>
    <xdr:to>
      <xdr:col>35</xdr:col>
      <xdr:colOff>394606</xdr:colOff>
      <xdr:row>83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29</xdr:row>
      <xdr:rowOff>68035</xdr:rowOff>
    </xdr:from>
    <xdr:to>
      <xdr:col>78</xdr:col>
      <xdr:colOff>1483179</xdr:colOff>
      <xdr:row>48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55</xdr:row>
      <xdr:rowOff>0</xdr:rowOff>
    </xdr:from>
    <xdr:to>
      <xdr:col>78</xdr:col>
      <xdr:colOff>1496786</xdr:colOff>
      <xdr:row>75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1144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29</xdr:row>
      <xdr:rowOff>156883</xdr:rowOff>
    </xdr:from>
    <xdr:to>
      <xdr:col>89</xdr:col>
      <xdr:colOff>447390</xdr:colOff>
      <xdr:row>49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6348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54</xdr:row>
      <xdr:rowOff>129989</xdr:rowOff>
    </xdr:from>
    <xdr:to>
      <xdr:col>89</xdr:col>
      <xdr:colOff>588584</xdr:colOff>
      <xdr:row>74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1083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30</xdr:row>
      <xdr:rowOff>149680</xdr:rowOff>
    </xdr:from>
    <xdr:to>
      <xdr:col>94</xdr:col>
      <xdr:colOff>598715</xdr:colOff>
      <xdr:row>52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32</xdr:row>
      <xdr:rowOff>92983</xdr:rowOff>
    </xdr:from>
    <xdr:to>
      <xdr:col>100</xdr:col>
      <xdr:colOff>503464</xdr:colOff>
      <xdr:row>52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28</xdr:row>
      <xdr:rowOff>176892</xdr:rowOff>
    </xdr:from>
    <xdr:to>
      <xdr:col>107</xdr:col>
      <xdr:colOff>503464</xdr:colOff>
      <xdr:row>50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60</xdr:row>
      <xdr:rowOff>156882</xdr:rowOff>
    </xdr:from>
    <xdr:to>
      <xdr:col>100</xdr:col>
      <xdr:colOff>705971</xdr:colOff>
      <xdr:row>82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81</xdr:row>
      <xdr:rowOff>22652</xdr:rowOff>
    </xdr:from>
    <xdr:to>
      <xdr:col>48</xdr:col>
      <xdr:colOff>822552</xdr:colOff>
      <xdr:row>100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6119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31</xdr:row>
      <xdr:rowOff>27215</xdr:rowOff>
    </xdr:from>
    <xdr:to>
      <xdr:col>84</xdr:col>
      <xdr:colOff>1014888</xdr:colOff>
      <xdr:row>50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21811" y="659946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115</xdr:col>
      <xdr:colOff>884465</xdr:colOff>
      <xdr:row>30</xdr:row>
      <xdr:rowOff>136071</xdr:rowOff>
    </xdr:from>
    <xdr:to>
      <xdr:col>118</xdr:col>
      <xdr:colOff>1232602</xdr:colOff>
      <xdr:row>50</xdr:row>
      <xdr:rowOff>44347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163140" y="6517821"/>
              <a:ext cx="4577237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135</xdr:col>
      <xdr:colOff>1292679</xdr:colOff>
      <xdr:row>25</xdr:row>
      <xdr:rowOff>40823</xdr:rowOff>
    </xdr:from>
    <xdr:to>
      <xdr:col>139</xdr:col>
      <xdr:colOff>225673</xdr:colOff>
      <xdr:row>44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765354" y="5470073"/>
              <a:ext cx="4571794" cy="37046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142</xdr:col>
      <xdr:colOff>1401535</xdr:colOff>
      <xdr:row>28</xdr:row>
      <xdr:rowOff>40821</xdr:rowOff>
    </xdr:from>
    <xdr:to>
      <xdr:col>146</xdr:col>
      <xdr:colOff>334529</xdr:colOff>
      <xdr:row>47</xdr:row>
      <xdr:rowOff>139597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742110" y="6041571"/>
              <a:ext cx="4571794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workbookViewId="0">
      <selection activeCell="J10" sqref="J10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72" t="s">
        <v>505</v>
      </c>
      <c r="B1" s="572"/>
      <c r="C1" s="572"/>
      <c r="D1" s="572"/>
      <c r="E1" s="572"/>
      <c r="F1" s="573" t="s">
        <v>506</v>
      </c>
      <c r="G1" s="573"/>
      <c r="H1" s="573"/>
      <c r="I1" s="573"/>
      <c r="J1" s="573"/>
    </row>
    <row r="2" spans="1:10" ht="15.75" thickBot="1" x14ac:dyDescent="0.3">
      <c r="A2" s="45" t="s">
        <v>507</v>
      </c>
      <c r="B2" s="46" t="s">
        <v>508</v>
      </c>
      <c r="C2" s="46" t="s">
        <v>509</v>
      </c>
      <c r="D2" s="46" t="s">
        <v>22</v>
      </c>
      <c r="E2" s="47" t="s">
        <v>510</v>
      </c>
      <c r="F2" s="48" t="s">
        <v>507</v>
      </c>
      <c r="G2" s="46" t="s">
        <v>508</v>
      </c>
      <c r="H2" s="46" t="s">
        <v>509</v>
      </c>
      <c r="I2" s="46" t="s">
        <v>22</v>
      </c>
      <c r="J2" s="45" t="s">
        <v>510</v>
      </c>
    </row>
    <row r="3" spans="1:10" ht="45" x14ac:dyDescent="0.25">
      <c r="A3" s="49" t="s">
        <v>511</v>
      </c>
      <c r="B3" s="49" t="s">
        <v>512</v>
      </c>
      <c r="C3" s="49" t="s">
        <v>513</v>
      </c>
      <c r="D3" s="342">
        <v>18732</v>
      </c>
      <c r="E3" s="343" t="s">
        <v>514</v>
      </c>
      <c r="F3" s="50" t="s">
        <v>515</v>
      </c>
      <c r="G3" s="49" t="s">
        <v>516</v>
      </c>
      <c r="H3" s="49" t="s">
        <v>517</v>
      </c>
      <c r="I3" s="342">
        <v>17255</v>
      </c>
      <c r="J3" s="344" t="s">
        <v>518</v>
      </c>
    </row>
    <row r="4" spans="1:10" ht="60" x14ac:dyDescent="0.25">
      <c r="A4" s="51" t="s">
        <v>519</v>
      </c>
      <c r="B4" s="51" t="s">
        <v>520</v>
      </c>
      <c r="C4" s="51" t="s">
        <v>521</v>
      </c>
      <c r="D4" s="52">
        <v>26445</v>
      </c>
      <c r="E4" s="345" t="s">
        <v>522</v>
      </c>
      <c r="F4" s="53" t="s">
        <v>523</v>
      </c>
      <c r="G4" s="51" t="s">
        <v>524</v>
      </c>
      <c r="H4" s="51" t="s">
        <v>525</v>
      </c>
      <c r="I4" s="52">
        <v>26168</v>
      </c>
      <c r="J4" s="58" t="s">
        <v>526</v>
      </c>
    </row>
    <row r="5" spans="1:10" ht="45" x14ac:dyDescent="0.25">
      <c r="A5" s="51" t="s">
        <v>527</v>
      </c>
      <c r="B5" s="51" t="s">
        <v>528</v>
      </c>
      <c r="C5" s="51" t="s">
        <v>529</v>
      </c>
      <c r="D5" s="52">
        <v>35281</v>
      </c>
      <c r="E5" s="54" t="s">
        <v>530</v>
      </c>
      <c r="F5" s="53" t="s">
        <v>531</v>
      </c>
      <c r="G5" s="51" t="s">
        <v>532</v>
      </c>
      <c r="H5" s="51" t="s">
        <v>533</v>
      </c>
      <c r="I5" s="52">
        <v>35620</v>
      </c>
      <c r="J5" s="58" t="s">
        <v>534</v>
      </c>
    </row>
    <row r="6" spans="1:10" ht="60" x14ac:dyDescent="0.25">
      <c r="A6" s="346" t="s">
        <v>535</v>
      </c>
      <c r="B6" s="51" t="s">
        <v>536</v>
      </c>
      <c r="C6" s="51" t="s">
        <v>537</v>
      </c>
      <c r="D6" s="52">
        <v>37606</v>
      </c>
      <c r="E6" s="54" t="s">
        <v>538</v>
      </c>
      <c r="F6" s="498" t="s">
        <v>975</v>
      </c>
      <c r="G6" s="499" t="s">
        <v>976</v>
      </c>
      <c r="H6" s="499" t="s">
        <v>977</v>
      </c>
      <c r="I6" s="512">
        <v>36000</v>
      </c>
      <c r="J6" s="500" t="s">
        <v>982</v>
      </c>
    </row>
    <row r="7" spans="1:10" ht="60" x14ac:dyDescent="0.25">
      <c r="A7" s="51" t="s">
        <v>539</v>
      </c>
      <c r="B7" s="51" t="s">
        <v>540</v>
      </c>
      <c r="C7" s="51" t="s">
        <v>541</v>
      </c>
      <c r="D7" s="52">
        <v>32165</v>
      </c>
      <c r="E7" s="54" t="s">
        <v>542</v>
      </c>
      <c r="F7" s="55" t="s">
        <v>543</v>
      </c>
      <c r="G7" s="51" t="s">
        <v>544</v>
      </c>
      <c r="H7" s="51" t="s">
        <v>545</v>
      </c>
      <c r="I7" s="52">
        <v>32953</v>
      </c>
      <c r="J7" s="58" t="s">
        <v>546</v>
      </c>
    </row>
    <row r="8" spans="1:10" ht="60" x14ac:dyDescent="0.25">
      <c r="A8" s="347" t="s">
        <v>547</v>
      </c>
      <c r="B8" s="51" t="s">
        <v>548</v>
      </c>
      <c r="C8" s="51" t="s">
        <v>549</v>
      </c>
      <c r="D8" s="52">
        <v>37897</v>
      </c>
      <c r="E8" s="54" t="s">
        <v>550</v>
      </c>
      <c r="F8" s="55" t="s">
        <v>551</v>
      </c>
      <c r="G8" s="51" t="s">
        <v>532</v>
      </c>
      <c r="H8" s="51" t="s">
        <v>552</v>
      </c>
      <c r="I8" s="52">
        <v>36251</v>
      </c>
      <c r="J8" s="58" t="s">
        <v>553</v>
      </c>
    </row>
    <row r="9" spans="1:10" ht="45" x14ac:dyDescent="0.25">
      <c r="A9" s="51" t="s">
        <v>554</v>
      </c>
      <c r="B9" s="51" t="s">
        <v>555</v>
      </c>
      <c r="C9" s="51" t="s">
        <v>556</v>
      </c>
      <c r="D9" s="52">
        <v>38525</v>
      </c>
      <c r="E9" s="54" t="s">
        <v>557</v>
      </c>
      <c r="F9" s="55" t="s">
        <v>558</v>
      </c>
      <c r="G9" s="51" t="s">
        <v>559</v>
      </c>
      <c r="H9" s="51" t="s">
        <v>560</v>
      </c>
      <c r="I9" s="52">
        <v>38551</v>
      </c>
      <c r="J9" s="58" t="s">
        <v>592</v>
      </c>
    </row>
    <row r="10" spans="1:10" ht="60" x14ac:dyDescent="0.25">
      <c r="A10" s="346" t="s">
        <v>561</v>
      </c>
      <c r="B10" s="51" t="s">
        <v>562</v>
      </c>
      <c r="C10" s="51" t="s">
        <v>563</v>
      </c>
      <c r="D10" s="52">
        <v>38314</v>
      </c>
      <c r="E10" s="54" t="s">
        <v>564</v>
      </c>
      <c r="F10" s="55" t="s">
        <v>983</v>
      </c>
      <c r="G10" s="51" t="s">
        <v>985</v>
      </c>
      <c r="H10" s="51" t="s">
        <v>984</v>
      </c>
      <c r="I10" s="499" t="s">
        <v>991</v>
      </c>
      <c r="J10" s="58" t="s">
        <v>992</v>
      </c>
    </row>
    <row r="11" spans="1:10" ht="45" x14ac:dyDescent="0.25">
      <c r="A11" s="51" t="s">
        <v>565</v>
      </c>
      <c r="B11" s="51" t="s">
        <v>562</v>
      </c>
      <c r="C11" s="51" t="s">
        <v>566</v>
      </c>
      <c r="D11" s="52">
        <v>39011</v>
      </c>
      <c r="E11" s="54" t="s">
        <v>567</v>
      </c>
      <c r="F11" s="55" t="s">
        <v>568</v>
      </c>
      <c r="G11" s="51" t="s">
        <v>569</v>
      </c>
      <c r="H11" s="51" t="s">
        <v>570</v>
      </c>
      <c r="I11" s="52">
        <v>38561</v>
      </c>
      <c r="J11" s="58" t="s">
        <v>571</v>
      </c>
    </row>
    <row r="12" spans="1:10" ht="53.25" customHeight="1" x14ac:dyDescent="0.25">
      <c r="A12" s="346" t="s">
        <v>572</v>
      </c>
      <c r="B12" s="51" t="s">
        <v>573</v>
      </c>
      <c r="C12" s="51" t="s">
        <v>574</v>
      </c>
      <c r="D12" s="51">
        <v>2001</v>
      </c>
      <c r="E12" s="54" t="s">
        <v>575</v>
      </c>
      <c r="F12" s="498" t="s">
        <v>971</v>
      </c>
      <c r="G12" s="499" t="s">
        <v>972</v>
      </c>
      <c r="H12" s="499" t="s">
        <v>973</v>
      </c>
      <c r="I12" s="512">
        <v>37054</v>
      </c>
      <c r="J12" s="500" t="s">
        <v>974</v>
      </c>
    </row>
    <row r="13" spans="1:10" ht="45" x14ac:dyDescent="0.25">
      <c r="A13" s="51" t="s">
        <v>576</v>
      </c>
      <c r="B13" s="51" t="s">
        <v>577</v>
      </c>
      <c r="C13" s="51" t="s">
        <v>578</v>
      </c>
      <c r="D13" s="51">
        <v>1993</v>
      </c>
      <c r="E13" s="54" t="s">
        <v>579</v>
      </c>
      <c r="F13" s="55" t="s">
        <v>580</v>
      </c>
      <c r="G13" s="51" t="s">
        <v>581</v>
      </c>
      <c r="H13" s="51" t="s">
        <v>582</v>
      </c>
      <c r="I13" s="52">
        <v>33785</v>
      </c>
      <c r="J13" s="58" t="s">
        <v>583</v>
      </c>
    </row>
    <row r="14" spans="1:10" ht="60.75" thickBot="1" x14ac:dyDescent="0.3">
      <c r="A14" s="348" t="s">
        <v>584</v>
      </c>
      <c r="B14" s="349" t="s">
        <v>585</v>
      </c>
      <c r="C14" s="349" t="s">
        <v>586</v>
      </c>
      <c r="D14" s="349">
        <v>1986</v>
      </c>
      <c r="E14" s="350" t="s">
        <v>587</v>
      </c>
      <c r="F14" s="351" t="s">
        <v>588</v>
      </c>
      <c r="G14" s="349" t="s">
        <v>589</v>
      </c>
      <c r="H14" s="349" t="s">
        <v>590</v>
      </c>
      <c r="I14" s="513">
        <v>30376</v>
      </c>
      <c r="J14" s="352" t="s">
        <v>591</v>
      </c>
    </row>
    <row r="15" spans="1:10" x14ac:dyDescent="0.25">
      <c r="B15" s="43"/>
      <c r="C15" s="43"/>
      <c r="D15" s="43"/>
      <c r="G15" s="56"/>
      <c r="H15" s="56"/>
      <c r="I15" s="56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HP1" activePane="topRight" state="frozen"/>
      <selection pane="topRight" activeCell="H49" sqref="H49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5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1" max="391" width="12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628" t="s">
        <v>0</v>
      </c>
      <c r="B1" s="602" t="s">
        <v>1</v>
      </c>
      <c r="C1" s="603"/>
      <c r="D1" s="603"/>
      <c r="E1" s="603"/>
      <c r="F1" s="604"/>
      <c r="G1" s="639" t="s">
        <v>2</v>
      </c>
      <c r="H1" s="640"/>
      <c r="I1" s="640"/>
      <c r="J1" s="640"/>
      <c r="K1" s="640"/>
      <c r="L1" s="640"/>
      <c r="M1" s="640"/>
      <c r="N1" s="640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1"/>
      <c r="AA1" s="674" t="s">
        <v>3</v>
      </c>
      <c r="AB1" s="675"/>
      <c r="AC1" s="675"/>
      <c r="AD1" s="675"/>
      <c r="AE1" s="675"/>
      <c r="AF1" s="675"/>
      <c r="AG1" s="675"/>
      <c r="AH1" s="675"/>
      <c r="AI1" s="675"/>
      <c r="AJ1" s="675"/>
      <c r="AK1" s="675"/>
      <c r="AL1" s="675"/>
      <c r="AM1" s="675"/>
      <c r="AN1" s="675"/>
      <c r="AO1" s="675"/>
      <c r="AP1" s="675"/>
      <c r="AQ1" s="675"/>
      <c r="AR1" s="675"/>
      <c r="AS1" s="675"/>
      <c r="AT1" s="675"/>
      <c r="AU1" s="676"/>
      <c r="AV1" s="658" t="s">
        <v>4</v>
      </c>
      <c r="AW1" s="659"/>
      <c r="AX1" s="659"/>
      <c r="AY1" s="659"/>
      <c r="AZ1" s="659"/>
      <c r="BA1" s="659"/>
      <c r="BB1" s="659"/>
      <c r="BC1" s="659"/>
      <c r="BD1" s="660"/>
      <c r="BE1" s="671" t="s">
        <v>5</v>
      </c>
      <c r="BF1" s="602" t="s">
        <v>6</v>
      </c>
      <c r="BG1" s="603"/>
      <c r="BH1" s="603"/>
      <c r="BI1" s="603"/>
      <c r="BJ1" s="603"/>
      <c r="BK1" s="603"/>
      <c r="BL1" s="603"/>
      <c r="BM1" s="603"/>
      <c r="BN1" s="603"/>
      <c r="BO1" s="603"/>
      <c r="BP1" s="603"/>
      <c r="BQ1" s="603"/>
      <c r="BR1" s="603"/>
      <c r="BS1" s="603"/>
      <c r="BT1" s="603"/>
      <c r="BU1" s="603"/>
      <c r="BV1" s="603"/>
      <c r="BW1" s="603"/>
      <c r="BX1" s="603"/>
      <c r="BY1" s="603"/>
      <c r="BZ1" s="603"/>
      <c r="CA1" s="603"/>
      <c r="CB1" s="603"/>
      <c r="CC1" s="603"/>
      <c r="CD1" s="603"/>
      <c r="CE1" s="603"/>
      <c r="CF1" s="603"/>
      <c r="CG1" s="603"/>
      <c r="CH1" s="603"/>
      <c r="CI1" s="603"/>
      <c r="CJ1" s="603"/>
      <c r="CK1" s="603"/>
      <c r="CL1" s="603"/>
      <c r="CM1" s="603"/>
      <c r="CN1" s="603"/>
      <c r="CO1" s="603"/>
      <c r="CP1" s="603"/>
      <c r="CQ1" s="603"/>
      <c r="CR1" s="603"/>
      <c r="CS1" s="603"/>
      <c r="CT1" s="603"/>
      <c r="CU1" s="603"/>
      <c r="CV1" s="603"/>
      <c r="CW1" s="603"/>
      <c r="CX1" s="603"/>
      <c r="CY1" s="603"/>
      <c r="CZ1" s="603"/>
      <c r="DA1" s="603"/>
      <c r="DB1" s="603"/>
      <c r="DC1" s="603"/>
      <c r="DD1" s="603"/>
      <c r="DE1" s="603"/>
      <c r="DF1" s="603"/>
      <c r="DG1" s="603"/>
      <c r="DH1" s="603"/>
      <c r="DI1" s="603"/>
      <c r="DJ1" s="603"/>
      <c r="DK1" s="603"/>
      <c r="DL1" s="603"/>
      <c r="DM1" s="603"/>
      <c r="DN1" s="603"/>
      <c r="DO1" s="603"/>
      <c r="DP1" s="603"/>
      <c r="DQ1" s="603"/>
      <c r="DR1" s="603"/>
      <c r="DS1" s="603"/>
      <c r="DT1" s="603"/>
      <c r="DU1" s="603"/>
      <c r="DV1" s="603"/>
      <c r="DW1" s="603"/>
      <c r="DX1" s="603"/>
      <c r="DY1" s="603"/>
      <c r="DZ1" s="603"/>
      <c r="EA1" s="603"/>
      <c r="EB1" s="603"/>
      <c r="EC1" s="603"/>
      <c r="ED1" s="603"/>
      <c r="EE1" s="603"/>
      <c r="EF1" s="603"/>
      <c r="EG1" s="604"/>
      <c r="EH1" s="639" t="s">
        <v>7</v>
      </c>
      <c r="EI1" s="640"/>
      <c r="EJ1" s="641"/>
      <c r="EK1" s="583" t="s">
        <v>8</v>
      </c>
      <c r="EL1" s="584"/>
      <c r="EM1" s="584"/>
      <c r="EN1" s="584"/>
      <c r="EO1" s="584"/>
      <c r="EP1" s="584"/>
      <c r="EQ1" s="584"/>
      <c r="ER1" s="584"/>
      <c r="ES1" s="584"/>
      <c r="ET1" s="585"/>
      <c r="EU1" s="658" t="s">
        <v>9</v>
      </c>
      <c r="EV1" s="659"/>
      <c r="EW1" s="659"/>
      <c r="EX1" s="660"/>
      <c r="EY1" s="656" t="s">
        <v>10</v>
      </c>
      <c r="EZ1" s="656"/>
      <c r="FA1" s="656"/>
      <c r="FB1" s="656"/>
      <c r="FC1" s="656"/>
      <c r="FD1" s="656"/>
      <c r="FE1" s="656"/>
      <c r="FF1" s="656"/>
      <c r="FG1" s="656"/>
      <c r="FH1" s="656"/>
      <c r="FI1" s="656"/>
      <c r="FJ1" s="656"/>
      <c r="FK1" s="656"/>
      <c r="FL1" s="656"/>
      <c r="FM1" s="656"/>
      <c r="FN1" s="656"/>
      <c r="FO1" s="656"/>
      <c r="FP1" s="656"/>
      <c r="FQ1" s="656"/>
      <c r="FR1" s="656"/>
      <c r="FS1" s="656"/>
      <c r="FT1" s="656"/>
      <c r="FU1" s="648" t="s">
        <v>11</v>
      </c>
      <c r="FV1" s="649"/>
      <c r="FW1" s="649"/>
      <c r="FX1" s="649"/>
      <c r="FY1" s="649"/>
      <c r="FZ1" s="649"/>
      <c r="GA1" s="649"/>
      <c r="GB1" s="649"/>
      <c r="GC1" s="649"/>
      <c r="GD1" s="649"/>
      <c r="GE1" s="649"/>
      <c r="GF1" s="649"/>
      <c r="GG1" s="649"/>
      <c r="GH1" s="649"/>
      <c r="GI1" s="649"/>
      <c r="GJ1" s="649"/>
      <c r="GK1" s="649"/>
      <c r="GL1" s="649"/>
      <c r="GM1" s="649"/>
      <c r="GN1" s="649"/>
      <c r="GO1" s="649"/>
      <c r="GP1" s="649"/>
      <c r="GQ1" s="649"/>
      <c r="GR1" s="649"/>
      <c r="GS1" s="650"/>
      <c r="GT1" s="639" t="s">
        <v>12</v>
      </c>
      <c r="GU1" s="640"/>
      <c r="GV1" s="640"/>
      <c r="GW1" s="640"/>
      <c r="GX1" s="640"/>
      <c r="GY1" s="640"/>
      <c r="GZ1" s="640"/>
      <c r="HA1" s="640"/>
      <c r="HB1" s="640"/>
      <c r="HC1" s="640"/>
      <c r="HD1" s="640"/>
      <c r="HE1" s="640"/>
      <c r="HF1" s="640"/>
      <c r="HG1" s="640"/>
      <c r="HH1" s="640"/>
      <c r="HI1" s="640"/>
      <c r="HJ1" s="640"/>
      <c r="HK1" s="640"/>
      <c r="HL1" s="641"/>
      <c r="HM1" s="636" t="s">
        <v>850</v>
      </c>
      <c r="HN1" s="637"/>
      <c r="HO1" s="637"/>
      <c r="HP1" s="637"/>
      <c r="HQ1" s="637"/>
      <c r="HR1" s="637"/>
      <c r="HS1" s="637"/>
      <c r="HT1" s="637"/>
      <c r="HU1" s="637"/>
      <c r="HV1" s="637"/>
      <c r="HW1" s="637"/>
      <c r="HX1" s="637"/>
      <c r="HY1" s="637"/>
      <c r="HZ1" s="637"/>
      <c r="IA1" s="637"/>
      <c r="IB1" s="637"/>
      <c r="IC1" s="637"/>
      <c r="ID1" s="637"/>
      <c r="IE1" s="637"/>
      <c r="IF1" s="637"/>
      <c r="IG1" s="637"/>
      <c r="IH1" s="637"/>
      <c r="II1" s="637"/>
      <c r="IJ1" s="637"/>
      <c r="IK1" s="637"/>
      <c r="IL1" s="637"/>
      <c r="IM1" s="637"/>
      <c r="IN1" s="637"/>
      <c r="IO1" s="637"/>
      <c r="IP1" s="637"/>
      <c r="IQ1" s="637"/>
      <c r="IR1" s="637"/>
      <c r="IS1" s="637"/>
      <c r="IT1" s="637"/>
      <c r="IU1" s="637"/>
      <c r="IV1" s="637"/>
      <c r="IW1" s="637"/>
      <c r="IX1" s="637"/>
      <c r="IY1" s="637"/>
      <c r="IZ1" s="637"/>
      <c r="JA1" s="637"/>
      <c r="JB1" s="637"/>
      <c r="JC1" s="637"/>
      <c r="JD1" s="637"/>
      <c r="JE1" s="637"/>
      <c r="JF1" s="637"/>
      <c r="JG1" s="637"/>
      <c r="JH1" s="637"/>
      <c r="JI1" s="637"/>
      <c r="JJ1" s="637"/>
      <c r="JK1" s="637"/>
      <c r="JL1" s="637"/>
      <c r="JM1" s="637"/>
      <c r="JN1" s="637"/>
      <c r="JO1" s="637"/>
      <c r="JP1" s="637"/>
      <c r="JQ1" s="637"/>
      <c r="JR1" s="637"/>
      <c r="JS1" s="637"/>
      <c r="JT1" s="637"/>
      <c r="JU1" s="637"/>
      <c r="JV1" s="637"/>
      <c r="JW1" s="637"/>
      <c r="JX1" s="637"/>
      <c r="JY1" s="637"/>
      <c r="JZ1" s="637"/>
      <c r="KA1" s="637"/>
      <c r="KB1" s="637"/>
      <c r="KC1" s="637"/>
      <c r="KD1" s="637"/>
      <c r="KE1" s="637"/>
      <c r="KF1" s="637"/>
      <c r="KG1" s="637"/>
      <c r="KH1" s="637"/>
      <c r="KI1" s="637"/>
      <c r="KJ1" s="637"/>
      <c r="KK1" s="637"/>
      <c r="KL1" s="637"/>
      <c r="KM1" s="637"/>
      <c r="KN1" s="637"/>
      <c r="KO1" s="637"/>
      <c r="KP1" s="637"/>
      <c r="KQ1" s="637"/>
      <c r="KR1" s="637"/>
      <c r="KS1" s="637"/>
      <c r="KT1" s="637"/>
      <c r="KU1" s="637"/>
      <c r="KV1" s="637"/>
      <c r="KW1" s="637"/>
      <c r="KX1" s="637"/>
      <c r="KY1" s="637"/>
      <c r="KZ1" s="637"/>
      <c r="LA1" s="637"/>
      <c r="LB1" s="637"/>
      <c r="LC1" s="637"/>
      <c r="LD1" s="637"/>
      <c r="LE1" s="637"/>
      <c r="LF1" s="637"/>
      <c r="LG1" s="637"/>
      <c r="LH1" s="637"/>
      <c r="LI1" s="637"/>
      <c r="LJ1" s="637"/>
      <c r="LK1" s="637"/>
      <c r="LL1" s="637"/>
      <c r="LM1" s="637"/>
      <c r="LN1" s="637"/>
      <c r="LO1" s="637"/>
      <c r="LP1" s="637"/>
      <c r="LQ1" s="637"/>
      <c r="LR1" s="637"/>
      <c r="LS1" s="637"/>
      <c r="LT1" s="637"/>
      <c r="LU1" s="637"/>
      <c r="LV1" s="637"/>
      <c r="LW1" s="637"/>
      <c r="LX1" s="637"/>
      <c r="LY1" s="637"/>
      <c r="LZ1" s="637"/>
      <c r="MA1" s="637"/>
      <c r="MB1" s="637"/>
      <c r="MC1" s="637"/>
      <c r="MD1" s="637"/>
      <c r="ME1" s="637"/>
      <c r="MF1" s="637"/>
      <c r="MG1" s="637"/>
      <c r="MH1" s="637"/>
      <c r="MI1" s="637"/>
      <c r="MJ1" s="637"/>
      <c r="MK1" s="637"/>
      <c r="ML1" s="637"/>
      <c r="MM1" s="637"/>
      <c r="MN1" s="637"/>
      <c r="MO1" s="637"/>
      <c r="MP1" s="637"/>
      <c r="MQ1" s="637"/>
      <c r="MR1" s="637"/>
      <c r="MS1" s="637"/>
      <c r="MT1" s="637"/>
      <c r="MU1" s="637"/>
      <c r="MV1" s="637"/>
      <c r="MW1" s="637"/>
      <c r="MX1" s="637"/>
      <c r="MY1" s="637"/>
      <c r="MZ1" s="637"/>
      <c r="NA1" s="637"/>
      <c r="NB1" s="637"/>
      <c r="NC1" s="637"/>
      <c r="ND1" s="637"/>
      <c r="NE1" s="637"/>
      <c r="NF1" s="637"/>
      <c r="NG1" s="637"/>
      <c r="NH1" s="637"/>
      <c r="NI1" s="637"/>
      <c r="NJ1" s="637"/>
      <c r="NK1" s="637"/>
      <c r="NL1" s="637"/>
      <c r="NM1" s="637"/>
      <c r="NN1" s="637"/>
      <c r="NO1" s="637"/>
      <c r="NP1" s="637"/>
      <c r="NQ1" s="637"/>
      <c r="NR1" s="637"/>
      <c r="NS1" s="637"/>
      <c r="NT1" s="637"/>
      <c r="NU1" s="637"/>
      <c r="NV1" s="637"/>
      <c r="NW1" s="637"/>
      <c r="NX1" s="637"/>
      <c r="NY1" s="637"/>
      <c r="NZ1" s="637"/>
      <c r="OA1" s="637"/>
      <c r="OB1" s="637"/>
      <c r="OC1" s="637"/>
      <c r="OD1" s="637"/>
      <c r="OE1" s="637"/>
      <c r="OF1" s="637"/>
      <c r="OG1" s="637"/>
      <c r="OH1" s="637"/>
      <c r="OI1" s="637"/>
      <c r="OJ1" s="637"/>
      <c r="OK1" s="637"/>
      <c r="OL1" s="638"/>
    </row>
    <row r="2" spans="1:402" ht="15.75" thickBot="1" x14ac:dyDescent="0.3">
      <c r="A2" s="629"/>
      <c r="B2" s="605"/>
      <c r="C2" s="606"/>
      <c r="D2" s="606"/>
      <c r="E2" s="606"/>
      <c r="F2" s="607"/>
      <c r="G2" s="642"/>
      <c r="H2" s="643"/>
      <c r="I2" s="643"/>
      <c r="J2" s="643"/>
      <c r="K2" s="643"/>
      <c r="L2" s="643"/>
      <c r="M2" s="643"/>
      <c r="N2" s="643"/>
      <c r="O2" s="643"/>
      <c r="P2" s="643"/>
      <c r="Q2" s="643"/>
      <c r="R2" s="643"/>
      <c r="S2" s="643"/>
      <c r="T2" s="643"/>
      <c r="U2" s="643"/>
      <c r="V2" s="643"/>
      <c r="W2" s="643"/>
      <c r="X2" s="643"/>
      <c r="Y2" s="643"/>
      <c r="Z2" s="644"/>
      <c r="AA2" s="677"/>
      <c r="AB2" s="678"/>
      <c r="AC2" s="678"/>
      <c r="AD2" s="678"/>
      <c r="AE2" s="678"/>
      <c r="AF2" s="678"/>
      <c r="AG2" s="678"/>
      <c r="AH2" s="678"/>
      <c r="AI2" s="678"/>
      <c r="AJ2" s="678"/>
      <c r="AK2" s="678"/>
      <c r="AL2" s="678"/>
      <c r="AM2" s="678"/>
      <c r="AN2" s="678"/>
      <c r="AO2" s="678"/>
      <c r="AP2" s="678"/>
      <c r="AQ2" s="678"/>
      <c r="AR2" s="678"/>
      <c r="AS2" s="678"/>
      <c r="AT2" s="678"/>
      <c r="AU2" s="679"/>
      <c r="AV2" s="661"/>
      <c r="AW2" s="662"/>
      <c r="AX2" s="662"/>
      <c r="AY2" s="662"/>
      <c r="AZ2" s="662"/>
      <c r="BA2" s="662"/>
      <c r="BB2" s="662"/>
      <c r="BC2" s="662"/>
      <c r="BD2" s="663"/>
      <c r="BE2" s="672"/>
      <c r="BF2" s="605"/>
      <c r="BG2" s="606"/>
      <c r="BH2" s="606"/>
      <c r="BI2" s="606"/>
      <c r="BJ2" s="606"/>
      <c r="BK2" s="606"/>
      <c r="BL2" s="606"/>
      <c r="BM2" s="606"/>
      <c r="BN2" s="606"/>
      <c r="BO2" s="606"/>
      <c r="BP2" s="606"/>
      <c r="BQ2" s="606"/>
      <c r="BR2" s="606"/>
      <c r="BS2" s="606"/>
      <c r="BT2" s="606"/>
      <c r="BU2" s="606"/>
      <c r="BV2" s="606"/>
      <c r="BW2" s="606"/>
      <c r="BX2" s="606"/>
      <c r="BY2" s="606"/>
      <c r="BZ2" s="606"/>
      <c r="CA2" s="606"/>
      <c r="CB2" s="606"/>
      <c r="CC2" s="606"/>
      <c r="CD2" s="606"/>
      <c r="CE2" s="606"/>
      <c r="CF2" s="606"/>
      <c r="CG2" s="606"/>
      <c r="CH2" s="606"/>
      <c r="CI2" s="606"/>
      <c r="CJ2" s="606"/>
      <c r="CK2" s="606"/>
      <c r="CL2" s="606"/>
      <c r="CM2" s="606"/>
      <c r="CN2" s="606"/>
      <c r="CO2" s="606"/>
      <c r="CP2" s="606"/>
      <c r="CQ2" s="606"/>
      <c r="CR2" s="606"/>
      <c r="CS2" s="606"/>
      <c r="CT2" s="606"/>
      <c r="CU2" s="606"/>
      <c r="CV2" s="606"/>
      <c r="CW2" s="606"/>
      <c r="CX2" s="606"/>
      <c r="CY2" s="606"/>
      <c r="CZ2" s="606"/>
      <c r="DA2" s="606"/>
      <c r="DB2" s="606"/>
      <c r="DC2" s="606"/>
      <c r="DD2" s="606"/>
      <c r="DE2" s="606"/>
      <c r="DF2" s="606"/>
      <c r="DG2" s="606"/>
      <c r="DH2" s="606"/>
      <c r="DI2" s="606"/>
      <c r="DJ2" s="606"/>
      <c r="DK2" s="606"/>
      <c r="DL2" s="606"/>
      <c r="DM2" s="606"/>
      <c r="DN2" s="606"/>
      <c r="DO2" s="606"/>
      <c r="DP2" s="606"/>
      <c r="DQ2" s="606"/>
      <c r="DR2" s="606"/>
      <c r="DS2" s="606"/>
      <c r="DT2" s="606"/>
      <c r="DU2" s="606"/>
      <c r="DV2" s="606"/>
      <c r="DW2" s="606"/>
      <c r="DX2" s="606"/>
      <c r="DY2" s="606"/>
      <c r="DZ2" s="606"/>
      <c r="EA2" s="606"/>
      <c r="EB2" s="606"/>
      <c r="EC2" s="606"/>
      <c r="ED2" s="606"/>
      <c r="EE2" s="606"/>
      <c r="EF2" s="606"/>
      <c r="EG2" s="607"/>
      <c r="EH2" s="642"/>
      <c r="EI2" s="643"/>
      <c r="EJ2" s="644"/>
      <c r="EK2" s="667"/>
      <c r="EL2" s="668"/>
      <c r="EM2" s="668"/>
      <c r="EN2" s="668"/>
      <c r="EO2" s="668"/>
      <c r="EP2" s="668"/>
      <c r="EQ2" s="668"/>
      <c r="ER2" s="668"/>
      <c r="ES2" s="668"/>
      <c r="ET2" s="669"/>
      <c r="EU2" s="661"/>
      <c r="EV2" s="662"/>
      <c r="EW2" s="662"/>
      <c r="EX2" s="663"/>
      <c r="EY2" s="656"/>
      <c r="EZ2" s="656"/>
      <c r="FA2" s="656"/>
      <c r="FB2" s="656"/>
      <c r="FC2" s="656"/>
      <c r="FD2" s="656"/>
      <c r="FE2" s="656"/>
      <c r="FF2" s="656"/>
      <c r="FG2" s="656"/>
      <c r="FH2" s="656"/>
      <c r="FI2" s="656"/>
      <c r="FJ2" s="656"/>
      <c r="FK2" s="656"/>
      <c r="FL2" s="656"/>
      <c r="FM2" s="656"/>
      <c r="FN2" s="656"/>
      <c r="FO2" s="656"/>
      <c r="FP2" s="656"/>
      <c r="FQ2" s="656"/>
      <c r="FR2" s="656"/>
      <c r="FS2" s="656"/>
      <c r="FT2" s="656"/>
      <c r="FU2" s="651"/>
      <c r="FV2" s="652"/>
      <c r="FW2" s="652"/>
      <c r="FX2" s="652"/>
      <c r="FY2" s="652"/>
      <c r="FZ2" s="652"/>
      <c r="GA2" s="652"/>
      <c r="GB2" s="652"/>
      <c r="GC2" s="652"/>
      <c r="GD2" s="652"/>
      <c r="GE2" s="652"/>
      <c r="GF2" s="652"/>
      <c r="GG2" s="652"/>
      <c r="GH2" s="652"/>
      <c r="GI2" s="652"/>
      <c r="GJ2" s="652"/>
      <c r="GK2" s="652"/>
      <c r="GL2" s="652"/>
      <c r="GM2" s="652"/>
      <c r="GN2" s="652"/>
      <c r="GO2" s="652"/>
      <c r="GP2" s="652"/>
      <c r="GQ2" s="652"/>
      <c r="GR2" s="652"/>
      <c r="GS2" s="653"/>
      <c r="GT2" s="642"/>
      <c r="GU2" s="643"/>
      <c r="GV2" s="643"/>
      <c r="GW2" s="643"/>
      <c r="GX2" s="643"/>
      <c r="GY2" s="643"/>
      <c r="GZ2" s="643"/>
      <c r="HA2" s="643"/>
      <c r="HB2" s="643"/>
      <c r="HC2" s="643"/>
      <c r="HD2" s="643"/>
      <c r="HE2" s="643"/>
      <c r="HF2" s="643"/>
      <c r="HG2" s="643"/>
      <c r="HH2" s="643"/>
      <c r="HI2" s="643"/>
      <c r="HJ2" s="643"/>
      <c r="HK2" s="643"/>
      <c r="HL2" s="644"/>
      <c r="HM2" s="633" t="s">
        <v>851</v>
      </c>
      <c r="HN2" s="634"/>
      <c r="HO2" s="634"/>
      <c r="HP2" s="634"/>
      <c r="HQ2" s="634"/>
      <c r="HR2" s="634"/>
      <c r="HS2" s="634"/>
      <c r="HT2" s="634"/>
      <c r="HU2" s="634"/>
      <c r="HV2" s="634"/>
      <c r="HW2" s="634"/>
      <c r="HX2" s="634"/>
      <c r="HY2" s="634"/>
      <c r="HZ2" s="634"/>
      <c r="IA2" s="634"/>
      <c r="IB2" s="634"/>
      <c r="IC2" s="634"/>
      <c r="ID2" s="634"/>
      <c r="IE2" s="634"/>
      <c r="IF2" s="634"/>
      <c r="IG2" s="634"/>
      <c r="IH2" s="634"/>
      <c r="II2" s="634"/>
      <c r="IJ2" s="634"/>
      <c r="IK2" s="634"/>
      <c r="IL2" s="634"/>
      <c r="IM2" s="634"/>
      <c r="IN2" s="634"/>
      <c r="IO2" s="634"/>
      <c r="IP2" s="634"/>
      <c r="IQ2" s="634"/>
      <c r="IR2" s="634"/>
      <c r="IS2" s="634"/>
      <c r="IT2" s="634"/>
      <c r="IU2" s="634"/>
      <c r="IV2" s="634"/>
      <c r="IW2" s="634"/>
      <c r="IX2" s="634"/>
      <c r="IY2" s="634"/>
      <c r="IZ2" s="634"/>
      <c r="JA2" s="634"/>
      <c r="JB2" s="634"/>
      <c r="JC2" s="634"/>
      <c r="JD2" s="634"/>
      <c r="JE2" s="634"/>
      <c r="JF2" s="634"/>
      <c r="JG2" s="634"/>
      <c r="JH2" s="634"/>
      <c r="JI2" s="634"/>
      <c r="JJ2" s="634"/>
      <c r="JK2" s="634"/>
      <c r="JL2" s="634"/>
      <c r="JM2" s="634"/>
      <c r="JN2" s="634"/>
      <c r="JO2" s="634"/>
      <c r="JP2" s="634"/>
      <c r="JQ2" s="634"/>
      <c r="JR2" s="634"/>
      <c r="JS2" s="634"/>
      <c r="JT2" s="634"/>
      <c r="JU2" s="634"/>
      <c r="JV2" s="634"/>
      <c r="JW2" s="634"/>
      <c r="JX2" s="634"/>
      <c r="JY2" s="634"/>
      <c r="JZ2" s="634"/>
      <c r="KA2" s="634"/>
      <c r="KB2" s="634"/>
      <c r="KC2" s="634"/>
      <c r="KD2" s="634"/>
      <c r="KE2" s="634"/>
      <c r="KF2" s="634"/>
      <c r="KG2" s="634"/>
      <c r="KH2" s="634"/>
      <c r="KI2" s="634"/>
      <c r="KJ2" s="634"/>
      <c r="KK2" s="634"/>
      <c r="KL2" s="634"/>
      <c r="KM2" s="634"/>
      <c r="KN2" s="634"/>
      <c r="KO2" s="634"/>
      <c r="KP2" s="634"/>
      <c r="KQ2" s="634"/>
      <c r="KR2" s="634"/>
      <c r="KS2" s="634"/>
      <c r="KT2" s="634"/>
      <c r="KU2" s="634"/>
      <c r="KV2" s="634"/>
      <c r="KW2" s="634"/>
      <c r="KX2" s="634"/>
      <c r="KY2" s="634"/>
      <c r="KZ2" s="634"/>
      <c r="LA2" s="634"/>
      <c r="LB2" s="634"/>
      <c r="LC2" s="634"/>
      <c r="LD2" s="634"/>
      <c r="LE2" s="634"/>
      <c r="LF2" s="634"/>
      <c r="LG2" s="634"/>
      <c r="LH2" s="634"/>
      <c r="LI2" s="634"/>
      <c r="LJ2" s="634"/>
      <c r="LK2" s="634"/>
      <c r="LL2" s="634"/>
      <c r="LM2" s="634"/>
      <c r="LN2" s="634"/>
      <c r="LO2" s="634"/>
      <c r="LP2" s="634"/>
      <c r="LQ2" s="634"/>
      <c r="LR2" s="634"/>
      <c r="LS2" s="634"/>
      <c r="LT2" s="634"/>
      <c r="LU2" s="634"/>
      <c r="LV2" s="634"/>
      <c r="LW2" s="634"/>
      <c r="LX2" s="634"/>
      <c r="LY2" s="634"/>
      <c r="LZ2" s="634"/>
      <c r="MA2" s="634"/>
      <c r="MB2" s="634"/>
      <c r="MC2" s="634"/>
      <c r="MD2" s="634"/>
      <c r="ME2" s="634"/>
      <c r="MF2" s="634"/>
      <c r="MG2" s="634"/>
      <c r="MH2" s="634"/>
      <c r="MI2" s="634"/>
      <c r="MJ2" s="634"/>
      <c r="MK2" s="634"/>
      <c r="ML2" s="634"/>
      <c r="MM2" s="634"/>
      <c r="MN2" s="634"/>
      <c r="MO2" s="634"/>
      <c r="MP2" s="634"/>
      <c r="MQ2" s="634"/>
      <c r="MR2" s="634"/>
      <c r="MS2" s="634"/>
      <c r="MT2" s="634"/>
      <c r="MU2" s="634"/>
      <c r="MV2" s="634"/>
      <c r="MW2" s="634"/>
      <c r="MX2" s="634"/>
      <c r="MY2" s="634"/>
      <c r="MZ2" s="634"/>
      <c r="NA2" s="634"/>
      <c r="NB2" s="634"/>
      <c r="NC2" s="634"/>
      <c r="ND2" s="634"/>
      <c r="NE2" s="634"/>
      <c r="NF2" s="634"/>
      <c r="NG2" s="634"/>
      <c r="NH2" s="634"/>
      <c r="NI2" s="634"/>
      <c r="NJ2" s="634"/>
      <c r="NK2" s="634"/>
      <c r="NL2" s="634"/>
      <c r="NM2" s="634"/>
      <c r="NN2" s="634"/>
      <c r="NO2" s="634"/>
      <c r="NP2" s="634"/>
      <c r="NQ2" s="634"/>
      <c r="NR2" s="634"/>
      <c r="NS2" s="634"/>
      <c r="NT2" s="634"/>
      <c r="NU2" s="634"/>
      <c r="NV2" s="634"/>
      <c r="NW2" s="634"/>
      <c r="NX2" s="634"/>
      <c r="NY2" s="634"/>
      <c r="NZ2" s="634"/>
      <c r="OA2" s="634"/>
      <c r="OB2" s="634"/>
      <c r="OC2" s="634"/>
      <c r="OD2" s="634"/>
      <c r="OE2" s="634"/>
      <c r="OF2" s="634"/>
      <c r="OG2" s="634"/>
      <c r="OH2" s="634"/>
      <c r="OI2" s="634"/>
      <c r="OJ2" s="634"/>
      <c r="OK2" s="634"/>
      <c r="OL2" s="635"/>
    </row>
    <row r="3" spans="1:402" ht="27" customHeight="1" thickBot="1" x14ac:dyDescent="0.3">
      <c r="A3" s="629"/>
      <c r="B3" s="605"/>
      <c r="C3" s="606"/>
      <c r="D3" s="606"/>
      <c r="E3" s="606"/>
      <c r="F3" s="607"/>
      <c r="G3" s="642"/>
      <c r="H3" s="643"/>
      <c r="I3" s="643"/>
      <c r="J3" s="643"/>
      <c r="K3" s="643"/>
      <c r="L3" s="643"/>
      <c r="M3" s="643"/>
      <c r="N3" s="643"/>
      <c r="O3" s="643"/>
      <c r="P3" s="643"/>
      <c r="Q3" s="643"/>
      <c r="R3" s="643"/>
      <c r="S3" s="643"/>
      <c r="T3" s="643"/>
      <c r="U3" s="643"/>
      <c r="V3" s="643"/>
      <c r="W3" s="643"/>
      <c r="X3" s="643"/>
      <c r="Y3" s="643"/>
      <c r="Z3" s="644"/>
      <c r="AA3" s="677"/>
      <c r="AB3" s="678"/>
      <c r="AC3" s="678"/>
      <c r="AD3" s="678"/>
      <c r="AE3" s="678"/>
      <c r="AF3" s="678"/>
      <c r="AG3" s="678"/>
      <c r="AH3" s="678"/>
      <c r="AI3" s="678"/>
      <c r="AJ3" s="678"/>
      <c r="AK3" s="678"/>
      <c r="AL3" s="678"/>
      <c r="AM3" s="678"/>
      <c r="AN3" s="678"/>
      <c r="AO3" s="678"/>
      <c r="AP3" s="678"/>
      <c r="AQ3" s="678"/>
      <c r="AR3" s="678"/>
      <c r="AS3" s="678"/>
      <c r="AT3" s="678"/>
      <c r="AU3" s="679"/>
      <c r="AV3" s="661"/>
      <c r="AW3" s="662"/>
      <c r="AX3" s="662"/>
      <c r="AY3" s="662"/>
      <c r="AZ3" s="662"/>
      <c r="BA3" s="662"/>
      <c r="BB3" s="662"/>
      <c r="BC3" s="662"/>
      <c r="BD3" s="663"/>
      <c r="BE3" s="672"/>
      <c r="BF3" s="608"/>
      <c r="BG3" s="609"/>
      <c r="BH3" s="609"/>
      <c r="BI3" s="609"/>
      <c r="BJ3" s="609"/>
      <c r="BK3" s="609"/>
      <c r="BL3" s="609"/>
      <c r="BM3" s="609"/>
      <c r="BN3" s="609"/>
      <c r="BO3" s="609"/>
      <c r="BP3" s="609"/>
      <c r="BQ3" s="609"/>
      <c r="BR3" s="609"/>
      <c r="BS3" s="609"/>
      <c r="BT3" s="609"/>
      <c r="BU3" s="609"/>
      <c r="BV3" s="609"/>
      <c r="BW3" s="609"/>
      <c r="BX3" s="609"/>
      <c r="BY3" s="609"/>
      <c r="BZ3" s="609"/>
      <c r="CA3" s="609"/>
      <c r="CB3" s="609"/>
      <c r="CC3" s="609"/>
      <c r="CD3" s="609"/>
      <c r="CE3" s="609"/>
      <c r="CF3" s="609"/>
      <c r="CG3" s="609"/>
      <c r="CH3" s="609"/>
      <c r="CI3" s="609"/>
      <c r="CJ3" s="609"/>
      <c r="CK3" s="609"/>
      <c r="CL3" s="609"/>
      <c r="CM3" s="609"/>
      <c r="CN3" s="609"/>
      <c r="CO3" s="609"/>
      <c r="CP3" s="609"/>
      <c r="CQ3" s="609"/>
      <c r="CR3" s="609"/>
      <c r="CS3" s="609"/>
      <c r="CT3" s="609"/>
      <c r="CU3" s="609"/>
      <c r="CV3" s="609"/>
      <c r="CW3" s="609"/>
      <c r="CX3" s="609"/>
      <c r="CY3" s="609"/>
      <c r="CZ3" s="609"/>
      <c r="DA3" s="609"/>
      <c r="DB3" s="609"/>
      <c r="DC3" s="609"/>
      <c r="DD3" s="609"/>
      <c r="DE3" s="609"/>
      <c r="DF3" s="609"/>
      <c r="DG3" s="609"/>
      <c r="DH3" s="609"/>
      <c r="DI3" s="609"/>
      <c r="DJ3" s="609"/>
      <c r="DK3" s="609"/>
      <c r="DL3" s="609"/>
      <c r="DM3" s="609"/>
      <c r="DN3" s="609"/>
      <c r="DO3" s="609"/>
      <c r="DP3" s="609"/>
      <c r="DQ3" s="609"/>
      <c r="DR3" s="609"/>
      <c r="DS3" s="609"/>
      <c r="DT3" s="609"/>
      <c r="DU3" s="609"/>
      <c r="DV3" s="609"/>
      <c r="DW3" s="609"/>
      <c r="DX3" s="609"/>
      <c r="DY3" s="609"/>
      <c r="DZ3" s="609"/>
      <c r="EA3" s="609"/>
      <c r="EB3" s="609"/>
      <c r="EC3" s="609"/>
      <c r="ED3" s="609"/>
      <c r="EE3" s="609"/>
      <c r="EF3" s="609"/>
      <c r="EG3" s="610"/>
      <c r="EH3" s="642"/>
      <c r="EI3" s="643"/>
      <c r="EJ3" s="644"/>
      <c r="EK3" s="667"/>
      <c r="EL3" s="668"/>
      <c r="EM3" s="668"/>
      <c r="EN3" s="668"/>
      <c r="EO3" s="668"/>
      <c r="EP3" s="668"/>
      <c r="EQ3" s="668"/>
      <c r="ER3" s="668"/>
      <c r="ES3" s="668"/>
      <c r="ET3" s="669"/>
      <c r="EU3" s="661"/>
      <c r="EV3" s="662"/>
      <c r="EW3" s="662"/>
      <c r="EX3" s="663"/>
      <c r="EY3" s="657"/>
      <c r="EZ3" s="657"/>
      <c r="FA3" s="657"/>
      <c r="FB3" s="657"/>
      <c r="FC3" s="657"/>
      <c r="FD3" s="657"/>
      <c r="FE3" s="657"/>
      <c r="FF3" s="657"/>
      <c r="FG3" s="657"/>
      <c r="FH3" s="657"/>
      <c r="FI3" s="657"/>
      <c r="FJ3" s="657"/>
      <c r="FK3" s="657"/>
      <c r="FL3" s="657"/>
      <c r="FM3" s="657"/>
      <c r="FN3" s="657"/>
      <c r="FO3" s="657"/>
      <c r="FP3" s="657"/>
      <c r="FQ3" s="657"/>
      <c r="FR3" s="657"/>
      <c r="FS3" s="657"/>
      <c r="FT3" s="657"/>
      <c r="FU3" s="651"/>
      <c r="FV3" s="652"/>
      <c r="FW3" s="652"/>
      <c r="FX3" s="652"/>
      <c r="FY3" s="652"/>
      <c r="FZ3" s="652"/>
      <c r="GA3" s="652"/>
      <c r="GB3" s="652"/>
      <c r="GC3" s="652"/>
      <c r="GD3" s="652"/>
      <c r="GE3" s="652"/>
      <c r="GF3" s="652"/>
      <c r="GG3" s="652"/>
      <c r="GH3" s="652"/>
      <c r="GI3" s="652"/>
      <c r="GJ3" s="652"/>
      <c r="GK3" s="652"/>
      <c r="GL3" s="652"/>
      <c r="GM3" s="652"/>
      <c r="GN3" s="652"/>
      <c r="GO3" s="652"/>
      <c r="GP3" s="652"/>
      <c r="GQ3" s="652"/>
      <c r="GR3" s="652"/>
      <c r="GS3" s="653"/>
      <c r="GT3" s="642"/>
      <c r="GU3" s="643"/>
      <c r="GV3" s="643"/>
      <c r="GW3" s="643"/>
      <c r="GX3" s="643"/>
      <c r="GY3" s="643"/>
      <c r="GZ3" s="643"/>
      <c r="HA3" s="643"/>
      <c r="HB3" s="643"/>
      <c r="HC3" s="643"/>
      <c r="HD3" s="643"/>
      <c r="HE3" s="643"/>
      <c r="HF3" s="643"/>
      <c r="HG3" s="643"/>
      <c r="HH3" s="643"/>
      <c r="HI3" s="643"/>
      <c r="HJ3" s="643"/>
      <c r="HK3" s="643"/>
      <c r="HL3" s="644"/>
      <c r="HM3" s="623" t="s">
        <v>636</v>
      </c>
      <c r="HN3" s="624"/>
      <c r="HO3" s="625"/>
      <c r="HP3" s="583" t="s">
        <v>641</v>
      </c>
      <c r="HQ3" s="584"/>
      <c r="HR3" s="584"/>
      <c r="HS3" s="584"/>
      <c r="HT3" s="584"/>
      <c r="HU3" s="585"/>
      <c r="HV3" s="617" t="s">
        <v>644</v>
      </c>
      <c r="HW3" s="618"/>
      <c r="HX3" s="618"/>
      <c r="HY3" s="618"/>
      <c r="HZ3" s="618"/>
      <c r="IA3" s="618"/>
      <c r="IB3" s="618"/>
      <c r="IC3" s="619"/>
      <c r="ID3" s="614" t="s">
        <v>649</v>
      </c>
      <c r="IE3" s="615"/>
      <c r="IF3" s="615"/>
      <c r="IG3" s="615"/>
      <c r="IH3" s="615"/>
      <c r="II3" s="615"/>
      <c r="IJ3" s="615"/>
      <c r="IK3" s="615"/>
      <c r="IL3" s="615"/>
      <c r="IM3" s="615"/>
      <c r="IN3" s="615"/>
      <c r="IO3" s="615"/>
      <c r="IP3" s="615"/>
      <c r="IQ3" s="615"/>
      <c r="IR3" s="615"/>
      <c r="IS3" s="615"/>
      <c r="IT3" s="615"/>
      <c r="IU3" s="615"/>
      <c r="IV3" s="615"/>
      <c r="IW3" s="615"/>
      <c r="IX3" s="615"/>
      <c r="IY3" s="615"/>
      <c r="IZ3" s="615"/>
      <c r="JA3" s="616"/>
      <c r="JB3" s="596" t="s">
        <v>906</v>
      </c>
      <c r="JC3" s="597"/>
      <c r="JD3" s="597"/>
      <c r="JE3" s="597"/>
      <c r="JF3" s="597"/>
      <c r="JG3" s="597"/>
      <c r="JH3" s="597"/>
      <c r="JI3" s="597"/>
      <c r="JJ3" s="597"/>
      <c r="JK3" s="597"/>
      <c r="JL3" s="597"/>
      <c r="JM3" s="597"/>
      <c r="JN3" s="597"/>
      <c r="JO3" s="597"/>
      <c r="JP3" s="597"/>
      <c r="JQ3" s="597"/>
      <c r="JR3" s="597"/>
      <c r="JS3" s="597"/>
      <c r="JT3" s="597"/>
      <c r="JU3" s="597"/>
      <c r="JV3" s="597"/>
      <c r="JW3" s="597"/>
      <c r="JX3" s="597"/>
      <c r="JY3" s="597"/>
      <c r="JZ3" s="597"/>
      <c r="KA3" s="597"/>
      <c r="KB3" s="597"/>
      <c r="KC3" s="597"/>
      <c r="KD3" s="597"/>
      <c r="KE3" s="597"/>
      <c r="KF3" s="597"/>
      <c r="KG3" s="597"/>
      <c r="KH3" s="597"/>
      <c r="KI3" s="597"/>
      <c r="KJ3" s="597"/>
      <c r="KK3" s="597"/>
      <c r="KL3" s="597"/>
      <c r="KM3" s="597"/>
      <c r="KN3" s="597"/>
      <c r="KO3" s="597"/>
      <c r="KP3" s="597"/>
      <c r="KQ3" s="597"/>
      <c r="KR3" s="597"/>
      <c r="KS3" s="597"/>
      <c r="KT3" s="597"/>
      <c r="KU3" s="597"/>
      <c r="KV3" s="597"/>
      <c r="KW3" s="597"/>
      <c r="KX3" s="597"/>
      <c r="KY3" s="597"/>
      <c r="KZ3" s="597"/>
      <c r="LA3" s="597"/>
      <c r="LB3" s="597"/>
      <c r="LC3" s="597"/>
      <c r="LD3" s="597"/>
      <c r="LE3" s="597"/>
      <c r="LF3" s="597"/>
      <c r="LG3" s="597"/>
      <c r="LH3" s="597"/>
      <c r="LI3" s="597"/>
      <c r="LJ3" s="597"/>
      <c r="LK3" s="597"/>
      <c r="LL3" s="597"/>
      <c r="LM3" s="597"/>
      <c r="LN3" s="597"/>
      <c r="LO3" s="597"/>
      <c r="LP3" s="597"/>
      <c r="LQ3" s="597"/>
      <c r="LR3" s="597"/>
      <c r="LS3" s="597"/>
      <c r="LT3" s="597"/>
      <c r="LU3" s="597"/>
      <c r="LV3" s="597"/>
      <c r="LW3" s="597"/>
      <c r="LX3" s="597"/>
      <c r="LY3" s="597"/>
      <c r="LZ3" s="597"/>
      <c r="MA3" s="597"/>
      <c r="MB3" s="597"/>
      <c r="MC3" s="597"/>
      <c r="MD3" s="597"/>
      <c r="ME3" s="597"/>
      <c r="MF3" s="597"/>
      <c r="MG3" s="597"/>
      <c r="MH3" s="597"/>
      <c r="MI3" s="597"/>
      <c r="MJ3" s="597"/>
      <c r="MK3" s="597"/>
      <c r="ML3" s="597"/>
      <c r="MM3" s="597"/>
      <c r="MN3" s="597"/>
      <c r="MO3" s="597"/>
      <c r="MP3" s="597"/>
      <c r="MQ3" s="597"/>
      <c r="MR3" s="597"/>
      <c r="MS3" s="597"/>
      <c r="MT3" s="597"/>
      <c r="MU3" s="597"/>
      <c r="MV3" s="597"/>
      <c r="MW3" s="597"/>
      <c r="MX3" s="597"/>
      <c r="MY3" s="597"/>
      <c r="MZ3" s="597"/>
      <c r="NA3" s="597"/>
      <c r="NB3" s="597"/>
      <c r="NC3" s="597"/>
      <c r="ND3" s="597"/>
      <c r="NE3" s="597"/>
      <c r="NF3" s="598" t="s">
        <v>907</v>
      </c>
      <c r="NG3" s="599"/>
      <c r="NH3" s="599"/>
      <c r="NI3" s="599"/>
      <c r="NJ3" s="599"/>
      <c r="NK3" s="599"/>
      <c r="NL3" s="599"/>
      <c r="NM3" s="599"/>
      <c r="NN3" s="599"/>
      <c r="NO3" s="599"/>
      <c r="NP3" s="599"/>
      <c r="NQ3" s="599"/>
      <c r="NR3" s="599"/>
      <c r="NS3" s="599"/>
      <c r="NT3" s="600"/>
      <c r="NU3" s="611" t="s">
        <v>666</v>
      </c>
      <c r="NV3" s="612"/>
      <c r="NW3" s="612"/>
      <c r="NX3" s="612"/>
      <c r="NY3" s="612"/>
      <c r="NZ3" s="612"/>
      <c r="OA3" s="612"/>
      <c r="OB3" s="613"/>
      <c r="OC3" s="593" t="s">
        <v>670</v>
      </c>
      <c r="OD3" s="594"/>
      <c r="OE3" s="594"/>
      <c r="OF3" s="594"/>
      <c r="OG3" s="594"/>
      <c r="OH3" s="594"/>
      <c r="OI3" s="594"/>
      <c r="OJ3" s="595"/>
      <c r="OK3" s="631" t="s">
        <v>852</v>
      </c>
      <c r="OL3" s="631" t="s">
        <v>853</v>
      </c>
    </row>
    <row r="4" spans="1:402" s="3" customFormat="1" ht="13.5" customHeight="1" thickBot="1" x14ac:dyDescent="0.3">
      <c r="A4" s="629"/>
      <c r="B4" s="608"/>
      <c r="C4" s="609"/>
      <c r="D4" s="609"/>
      <c r="E4" s="609"/>
      <c r="F4" s="610"/>
      <c r="G4" s="645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7"/>
      <c r="AA4" s="680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2"/>
      <c r="AV4" s="664"/>
      <c r="AW4" s="665"/>
      <c r="AX4" s="665"/>
      <c r="AY4" s="665"/>
      <c r="AZ4" s="665"/>
      <c r="BA4" s="665"/>
      <c r="BB4" s="665"/>
      <c r="BC4" s="665"/>
      <c r="BD4" s="666"/>
      <c r="BE4" s="673"/>
      <c r="BF4" s="438"/>
      <c r="BG4" s="439"/>
      <c r="BH4" s="579" t="s">
        <v>955</v>
      </c>
      <c r="BI4" s="579"/>
      <c r="BJ4" s="579"/>
      <c r="BK4" s="579"/>
      <c r="BL4" s="579"/>
      <c r="BM4" s="579"/>
      <c r="BN4" s="579"/>
      <c r="BO4" s="579"/>
      <c r="BP4" s="579"/>
      <c r="BQ4" s="576" t="s">
        <v>13</v>
      </c>
      <c r="BR4" s="577"/>
      <c r="BS4" s="577"/>
      <c r="BT4" s="578"/>
      <c r="BU4" s="589" t="s">
        <v>14</v>
      </c>
      <c r="BV4" s="590"/>
      <c r="BW4" s="590"/>
      <c r="BX4" s="590"/>
      <c r="BY4" s="590"/>
      <c r="BZ4" s="590"/>
      <c r="CA4" s="590"/>
      <c r="CB4" s="590"/>
      <c r="CC4" s="590"/>
      <c r="CD4" s="591"/>
      <c r="CE4" s="589" t="s">
        <v>15</v>
      </c>
      <c r="CF4" s="590"/>
      <c r="CG4" s="590"/>
      <c r="CH4" s="592"/>
      <c r="CI4" s="590" t="s">
        <v>16</v>
      </c>
      <c r="CJ4" s="590"/>
      <c r="CK4" s="590"/>
      <c r="CL4" s="590"/>
      <c r="CM4" s="590"/>
      <c r="CN4" s="590"/>
      <c r="CO4" s="590"/>
      <c r="CP4" s="590"/>
      <c r="CQ4" s="590"/>
      <c r="CR4" s="590"/>
      <c r="CS4" s="590"/>
      <c r="CT4" s="590"/>
      <c r="CU4" s="590"/>
      <c r="CV4" s="590"/>
      <c r="CW4" s="590"/>
      <c r="CX4" s="590"/>
      <c r="CY4" s="590"/>
      <c r="CZ4" s="590"/>
      <c r="DA4" s="590"/>
      <c r="DB4" s="590"/>
      <c r="DC4" s="590"/>
      <c r="DD4" s="590"/>
      <c r="DE4" s="591"/>
      <c r="DF4" s="589" t="s">
        <v>17</v>
      </c>
      <c r="DG4" s="590"/>
      <c r="DH4" s="590"/>
      <c r="DI4" s="590"/>
      <c r="DJ4" s="590"/>
      <c r="DK4" s="590"/>
      <c r="DL4" s="590"/>
      <c r="DM4" s="590"/>
      <c r="DN4" s="590"/>
      <c r="DO4" s="590"/>
      <c r="DP4" s="590"/>
      <c r="DQ4" s="590"/>
      <c r="DR4" s="590"/>
      <c r="DS4" s="590"/>
      <c r="DT4" s="590"/>
      <c r="DU4" s="590"/>
      <c r="DV4" s="590"/>
      <c r="DW4" s="590"/>
      <c r="DX4" s="590"/>
      <c r="DY4" s="590"/>
      <c r="DZ4" s="590"/>
      <c r="EA4" s="590"/>
      <c r="EB4" s="590"/>
      <c r="EC4" s="591"/>
      <c r="ED4" s="18"/>
      <c r="EE4" s="19"/>
      <c r="EF4" s="19"/>
      <c r="EG4" s="19"/>
      <c r="EH4" s="645"/>
      <c r="EI4" s="646"/>
      <c r="EJ4" s="647"/>
      <c r="EK4" s="586"/>
      <c r="EL4" s="670"/>
      <c r="EM4" s="670"/>
      <c r="EN4" s="670"/>
      <c r="EO4" s="670"/>
      <c r="EP4" s="670"/>
      <c r="EQ4" s="670"/>
      <c r="ER4" s="670"/>
      <c r="ES4" s="670"/>
      <c r="ET4" s="587"/>
      <c r="EU4" s="664"/>
      <c r="EV4" s="665"/>
      <c r="EW4" s="665"/>
      <c r="EX4" s="666"/>
      <c r="EY4" s="626" t="s">
        <v>18</v>
      </c>
      <c r="EZ4" s="626"/>
      <c r="FA4" s="626"/>
      <c r="FB4" s="626"/>
      <c r="FC4" s="626"/>
      <c r="FD4" s="626"/>
      <c r="FE4" s="626"/>
      <c r="FF4" s="626"/>
      <c r="FG4" s="626"/>
      <c r="FH4" s="626"/>
      <c r="FI4" s="627"/>
      <c r="FJ4" s="576" t="s">
        <v>19</v>
      </c>
      <c r="FK4" s="577"/>
      <c r="FL4" s="577"/>
      <c r="FM4" s="588"/>
      <c r="FN4" s="577" t="s">
        <v>20</v>
      </c>
      <c r="FO4" s="577"/>
      <c r="FP4" s="577"/>
      <c r="FQ4" s="577"/>
      <c r="FR4" s="588"/>
      <c r="FS4" s="577" t="s">
        <v>21</v>
      </c>
      <c r="FT4" s="577"/>
      <c r="FU4" s="651"/>
      <c r="FV4" s="654"/>
      <c r="FW4" s="654"/>
      <c r="FX4" s="654"/>
      <c r="FY4" s="654"/>
      <c r="FZ4" s="654"/>
      <c r="GA4" s="654"/>
      <c r="GB4" s="654"/>
      <c r="GC4" s="654"/>
      <c r="GD4" s="654"/>
      <c r="GE4" s="654"/>
      <c r="GF4" s="654"/>
      <c r="GG4" s="654"/>
      <c r="GH4" s="654"/>
      <c r="GI4" s="654"/>
      <c r="GJ4" s="654"/>
      <c r="GK4" s="654"/>
      <c r="GL4" s="654"/>
      <c r="GM4" s="654"/>
      <c r="GN4" s="654"/>
      <c r="GO4" s="654"/>
      <c r="GP4" s="654"/>
      <c r="GQ4" s="654"/>
      <c r="GR4" s="654"/>
      <c r="GS4" s="655"/>
      <c r="GT4" s="645"/>
      <c r="GU4" s="646"/>
      <c r="GV4" s="646"/>
      <c r="GW4" s="646"/>
      <c r="GX4" s="646"/>
      <c r="GY4" s="646"/>
      <c r="GZ4" s="646"/>
      <c r="HA4" s="646"/>
      <c r="HB4" s="646"/>
      <c r="HC4" s="646"/>
      <c r="HD4" s="646"/>
      <c r="HE4" s="646"/>
      <c r="HF4" s="646"/>
      <c r="HG4" s="646"/>
      <c r="HH4" s="646"/>
      <c r="HI4" s="646"/>
      <c r="HJ4" s="646"/>
      <c r="HK4" s="646"/>
      <c r="HL4" s="647"/>
      <c r="HM4" s="576" t="s">
        <v>637</v>
      </c>
      <c r="HN4" s="577"/>
      <c r="HO4" s="578"/>
      <c r="HP4" s="586"/>
      <c r="HQ4" s="587"/>
      <c r="HR4" s="580" t="s">
        <v>637</v>
      </c>
      <c r="HS4" s="581"/>
      <c r="HT4" s="581"/>
      <c r="HU4" s="582"/>
      <c r="HV4" s="620" t="s">
        <v>645</v>
      </c>
      <c r="HW4" s="621"/>
      <c r="HX4" s="621"/>
      <c r="HY4" s="622"/>
      <c r="HZ4" s="589" t="s">
        <v>648</v>
      </c>
      <c r="IA4" s="590"/>
      <c r="IB4" s="590"/>
      <c r="IC4" s="591"/>
      <c r="ID4" s="576" t="s">
        <v>659</v>
      </c>
      <c r="IE4" s="577"/>
      <c r="IF4" s="577"/>
      <c r="IG4" s="577"/>
      <c r="IH4" s="577"/>
      <c r="II4" s="577"/>
      <c r="IJ4" s="577"/>
      <c r="IK4" s="577"/>
      <c r="IL4" s="577"/>
      <c r="IM4" s="577"/>
      <c r="IN4" s="577"/>
      <c r="IO4" s="578"/>
      <c r="IP4" s="576" t="s">
        <v>660</v>
      </c>
      <c r="IQ4" s="577"/>
      <c r="IR4" s="577"/>
      <c r="IS4" s="577"/>
      <c r="IT4" s="577"/>
      <c r="IU4" s="577"/>
      <c r="IV4" s="577"/>
      <c r="IW4" s="577"/>
      <c r="IX4" s="577"/>
      <c r="IY4" s="577"/>
      <c r="IZ4" s="577"/>
      <c r="JA4" s="578"/>
      <c r="JB4" s="576" t="s">
        <v>908</v>
      </c>
      <c r="JC4" s="577"/>
      <c r="JD4" s="577"/>
      <c r="JE4" s="577"/>
      <c r="JF4" s="577"/>
      <c r="JG4" s="577"/>
      <c r="JH4" s="577"/>
      <c r="JI4" s="577"/>
      <c r="JJ4" s="577"/>
      <c r="JK4" s="577"/>
      <c r="JL4" s="577"/>
      <c r="JM4" s="577"/>
      <c r="JN4" s="577"/>
      <c r="JO4" s="577"/>
      <c r="JP4" s="577"/>
      <c r="JQ4" s="577"/>
      <c r="JR4" s="577"/>
      <c r="JS4" s="577"/>
      <c r="JT4" s="577"/>
      <c r="JU4" s="577"/>
      <c r="JV4" s="577"/>
      <c r="JW4" s="577"/>
      <c r="JX4" s="577"/>
      <c r="JY4" s="577"/>
      <c r="JZ4" s="577"/>
      <c r="KA4" s="577"/>
      <c r="KB4" s="577"/>
      <c r="KC4" s="577"/>
      <c r="KD4" s="577"/>
      <c r="KE4" s="577"/>
      <c r="KF4" s="577"/>
      <c r="KG4" s="577"/>
      <c r="KH4" s="577"/>
      <c r="KI4" s="577"/>
      <c r="KJ4" s="577"/>
      <c r="KK4" s="577"/>
      <c r="KL4" s="601" t="s">
        <v>660</v>
      </c>
      <c r="KM4" s="577"/>
      <c r="KN4" s="577"/>
      <c r="KO4" s="577"/>
      <c r="KP4" s="577"/>
      <c r="KQ4" s="577"/>
      <c r="KR4" s="577"/>
      <c r="KS4" s="577"/>
      <c r="KT4" s="577"/>
      <c r="KU4" s="577"/>
      <c r="KV4" s="577"/>
      <c r="KW4" s="577"/>
      <c r="KX4" s="577"/>
      <c r="KY4" s="577"/>
      <c r="KZ4" s="577"/>
      <c r="LA4" s="577"/>
      <c r="LB4" s="577"/>
      <c r="LC4" s="577"/>
      <c r="LD4" s="577"/>
      <c r="LE4" s="577"/>
      <c r="LF4" s="577"/>
      <c r="LG4" s="577"/>
      <c r="LH4" s="577"/>
      <c r="LI4" s="577"/>
      <c r="LJ4" s="577"/>
      <c r="LK4" s="577"/>
      <c r="LL4" s="577"/>
      <c r="LM4" s="577"/>
      <c r="LN4" s="577"/>
      <c r="LO4" s="577"/>
      <c r="LP4" s="577"/>
      <c r="LQ4" s="577"/>
      <c r="LR4" s="577"/>
      <c r="LS4" s="577"/>
      <c r="LT4" s="577"/>
      <c r="LU4" s="588"/>
      <c r="LV4" s="601" t="s">
        <v>909</v>
      </c>
      <c r="LW4" s="577"/>
      <c r="LX4" s="577"/>
      <c r="LY4" s="577"/>
      <c r="LZ4" s="577"/>
      <c r="MA4" s="577"/>
      <c r="MB4" s="577"/>
      <c r="MC4" s="577"/>
      <c r="MD4" s="577"/>
      <c r="ME4" s="577"/>
      <c r="MF4" s="577"/>
      <c r="MG4" s="577"/>
      <c r="MH4" s="577"/>
      <c r="MI4" s="577"/>
      <c r="MJ4" s="577"/>
      <c r="MK4" s="577"/>
      <c r="ML4" s="577"/>
      <c r="MM4" s="577"/>
      <c r="MN4" s="577"/>
      <c r="MO4" s="577"/>
      <c r="MP4" s="577"/>
      <c r="MQ4" s="577"/>
      <c r="MR4" s="577"/>
      <c r="MS4" s="577"/>
      <c r="MT4" s="577"/>
      <c r="MU4" s="577"/>
      <c r="MV4" s="577"/>
      <c r="MW4" s="577"/>
      <c r="MX4" s="577"/>
      <c r="MY4" s="577"/>
      <c r="MZ4" s="577"/>
      <c r="NA4" s="577"/>
      <c r="NB4" s="577"/>
      <c r="NC4" s="577"/>
      <c r="ND4" s="577"/>
      <c r="NE4" s="578"/>
      <c r="NF4" s="576" t="s">
        <v>934</v>
      </c>
      <c r="NG4" s="577"/>
      <c r="NH4" s="577"/>
      <c r="NI4" s="577"/>
      <c r="NJ4" s="577"/>
      <c r="NK4" s="577"/>
      <c r="NL4" s="577"/>
      <c r="NM4" s="577"/>
      <c r="NN4" s="577"/>
      <c r="NO4" s="577"/>
      <c r="NP4" s="577"/>
      <c r="NQ4" s="577"/>
      <c r="NR4" s="577"/>
      <c r="NS4" s="577"/>
      <c r="NT4" s="578"/>
      <c r="NU4" s="576" t="s">
        <v>667</v>
      </c>
      <c r="NV4" s="577"/>
      <c r="NW4" s="577"/>
      <c r="NX4" s="578"/>
      <c r="NY4" s="576" t="s">
        <v>668</v>
      </c>
      <c r="NZ4" s="577"/>
      <c r="OA4" s="577"/>
      <c r="OB4" s="578"/>
      <c r="OC4" s="576" t="s">
        <v>905</v>
      </c>
      <c r="OD4" s="577"/>
      <c r="OE4" s="577"/>
      <c r="OF4" s="578"/>
      <c r="OG4" s="580" t="s">
        <v>637</v>
      </c>
      <c r="OH4" s="581"/>
      <c r="OI4" s="581"/>
      <c r="OJ4" s="582"/>
      <c r="OK4" s="632"/>
      <c r="OL4" s="632"/>
    </row>
    <row r="5" spans="1:402" s="3" customFormat="1" ht="31.5" customHeight="1" thickBot="1" x14ac:dyDescent="0.3">
      <c r="A5" s="630"/>
      <c r="B5" s="5" t="s">
        <v>22</v>
      </c>
      <c r="C5" s="5" t="s">
        <v>23</v>
      </c>
      <c r="D5" s="5" t="s">
        <v>24</v>
      </c>
      <c r="E5" s="4" t="s">
        <v>25</v>
      </c>
      <c r="F5" s="10" t="s">
        <v>26</v>
      </c>
      <c r="G5" s="11" t="s">
        <v>27</v>
      </c>
      <c r="H5" s="4" t="s">
        <v>28</v>
      </c>
      <c r="I5" s="4" t="s">
        <v>29</v>
      </c>
      <c r="J5" s="4" t="s">
        <v>30</v>
      </c>
      <c r="K5" s="5" t="s">
        <v>31</v>
      </c>
      <c r="L5" s="5" t="s">
        <v>32</v>
      </c>
      <c r="M5" s="5" t="s">
        <v>33</v>
      </c>
      <c r="N5" s="5" t="s">
        <v>34</v>
      </c>
      <c r="O5" s="4" t="s">
        <v>35</v>
      </c>
      <c r="P5" s="5" t="s">
        <v>36</v>
      </c>
      <c r="Q5" s="4" t="s">
        <v>37</v>
      </c>
      <c r="R5" s="4" t="s">
        <v>38</v>
      </c>
      <c r="S5" s="5" t="s">
        <v>36</v>
      </c>
      <c r="T5" s="4" t="s">
        <v>37</v>
      </c>
      <c r="U5" s="4" t="s">
        <v>39</v>
      </c>
      <c r="V5" s="4" t="s">
        <v>40</v>
      </c>
      <c r="W5" s="4" t="s">
        <v>41</v>
      </c>
      <c r="X5" s="5" t="s">
        <v>42</v>
      </c>
      <c r="Y5" s="4" t="s">
        <v>43</v>
      </c>
      <c r="Z5" s="12" t="s">
        <v>44</v>
      </c>
      <c r="AA5" s="4" t="s">
        <v>45</v>
      </c>
      <c r="AB5" s="4" t="s">
        <v>46</v>
      </c>
      <c r="AC5" s="4" t="s">
        <v>47</v>
      </c>
      <c r="AD5" s="4" t="s">
        <v>48</v>
      </c>
      <c r="AE5" s="5" t="s">
        <v>49</v>
      </c>
      <c r="AF5" s="4" t="s">
        <v>50</v>
      </c>
      <c r="AG5" s="4" t="s">
        <v>51</v>
      </c>
      <c r="AH5" s="5" t="s">
        <v>52</v>
      </c>
      <c r="AI5" s="4" t="s">
        <v>53</v>
      </c>
      <c r="AJ5" s="5" t="s">
        <v>54</v>
      </c>
      <c r="AK5" s="4" t="s">
        <v>55</v>
      </c>
      <c r="AL5" s="4" t="s">
        <v>56</v>
      </c>
      <c r="AM5" s="5" t="s">
        <v>57</v>
      </c>
      <c r="AN5" s="5" t="s">
        <v>58</v>
      </c>
      <c r="AO5" s="5" t="s">
        <v>59</v>
      </c>
      <c r="AP5" s="5" t="s">
        <v>60</v>
      </c>
      <c r="AQ5" s="4" t="s">
        <v>61</v>
      </c>
      <c r="AR5" s="5" t="s">
        <v>62</v>
      </c>
      <c r="AS5" s="5" t="s">
        <v>63</v>
      </c>
      <c r="AT5" s="4" t="s">
        <v>64</v>
      </c>
      <c r="AU5" s="356" t="s">
        <v>65</v>
      </c>
      <c r="AV5" s="20" t="s">
        <v>66</v>
      </c>
      <c r="AW5" s="21" t="s">
        <v>67</v>
      </c>
      <c r="AX5" s="21" t="s">
        <v>68</v>
      </c>
      <c r="AY5" s="21" t="s">
        <v>69</v>
      </c>
      <c r="AZ5" s="21" t="s">
        <v>68</v>
      </c>
      <c r="BA5" s="21" t="s">
        <v>70</v>
      </c>
      <c r="BB5" s="21" t="s">
        <v>68</v>
      </c>
      <c r="BC5" s="21" t="s">
        <v>71</v>
      </c>
      <c r="BD5" s="22" t="s">
        <v>68</v>
      </c>
      <c r="BE5" s="23" t="s">
        <v>72</v>
      </c>
      <c r="BF5" s="24" t="s">
        <v>73</v>
      </c>
      <c r="BG5" s="37" t="s">
        <v>74</v>
      </c>
      <c r="BH5" s="37" t="s">
        <v>78</v>
      </c>
      <c r="BI5" s="37" t="s">
        <v>956</v>
      </c>
      <c r="BJ5" s="37" t="s">
        <v>957</v>
      </c>
      <c r="BK5" s="37" t="s">
        <v>958</v>
      </c>
      <c r="BL5" s="37" t="s">
        <v>959</v>
      </c>
      <c r="BM5" s="37" t="s">
        <v>960</v>
      </c>
      <c r="BN5" s="437" t="s">
        <v>961</v>
      </c>
      <c r="BO5" s="21" t="s">
        <v>962</v>
      </c>
      <c r="BP5" s="37" t="s">
        <v>963</v>
      </c>
      <c r="BQ5" s="21" t="s">
        <v>75</v>
      </c>
      <c r="BR5" s="21" t="s">
        <v>76</v>
      </c>
      <c r="BS5" s="25" t="s">
        <v>77</v>
      </c>
      <c r="BT5" s="25" t="s">
        <v>78</v>
      </c>
      <c r="BU5" s="21" t="s">
        <v>79</v>
      </c>
      <c r="BV5" s="21" t="s">
        <v>80</v>
      </c>
      <c r="BW5" s="21" t="s">
        <v>81</v>
      </c>
      <c r="BX5" s="21" t="s">
        <v>82</v>
      </c>
      <c r="BY5" s="21" t="s">
        <v>83</v>
      </c>
      <c r="BZ5" s="21" t="s">
        <v>84</v>
      </c>
      <c r="CA5" s="21" t="s">
        <v>85</v>
      </c>
      <c r="CB5" s="21" t="s">
        <v>86</v>
      </c>
      <c r="CC5" s="21" t="s">
        <v>87</v>
      </c>
      <c r="CD5" s="37" t="s">
        <v>88</v>
      </c>
      <c r="CE5" s="21" t="s">
        <v>89</v>
      </c>
      <c r="CF5" s="21" t="s">
        <v>90</v>
      </c>
      <c r="CG5" s="21" t="s">
        <v>91</v>
      </c>
      <c r="CH5" s="37" t="s">
        <v>92</v>
      </c>
      <c r="CI5" s="21" t="s">
        <v>93</v>
      </c>
      <c r="CJ5" s="21" t="s">
        <v>94</v>
      </c>
      <c r="CK5" s="21" t="s">
        <v>95</v>
      </c>
      <c r="CL5" s="21" t="s">
        <v>96</v>
      </c>
      <c r="CM5" s="21" t="s">
        <v>97</v>
      </c>
      <c r="CN5" s="21" t="s">
        <v>98</v>
      </c>
      <c r="CO5" s="21" t="s">
        <v>99</v>
      </c>
      <c r="CP5" s="21" t="s">
        <v>100</v>
      </c>
      <c r="CQ5" s="21" t="s">
        <v>101</v>
      </c>
      <c r="CR5" s="21" t="s">
        <v>102</v>
      </c>
      <c r="CS5" s="21" t="s">
        <v>103</v>
      </c>
      <c r="CT5" s="21" t="s">
        <v>104</v>
      </c>
      <c r="CU5" s="21" t="s">
        <v>105</v>
      </c>
      <c r="CV5" s="25" t="s">
        <v>106</v>
      </c>
      <c r="CW5" s="25" t="s">
        <v>107</v>
      </c>
      <c r="CX5" s="25" t="s">
        <v>108</v>
      </c>
      <c r="CY5" s="25" t="s">
        <v>109</v>
      </c>
      <c r="CZ5" s="25" t="s">
        <v>110</v>
      </c>
      <c r="DA5" s="25" t="s">
        <v>111</v>
      </c>
      <c r="DB5" s="25" t="s">
        <v>112</v>
      </c>
      <c r="DC5" s="25" t="s">
        <v>113</v>
      </c>
      <c r="DD5" s="25" t="s">
        <v>114</v>
      </c>
      <c r="DE5" s="41" t="s">
        <v>115</v>
      </c>
      <c r="DF5" s="419" t="s">
        <v>116</v>
      </c>
      <c r="DG5" s="21" t="s">
        <v>117</v>
      </c>
      <c r="DH5" s="21" t="s">
        <v>118</v>
      </c>
      <c r="DI5" s="25" t="s">
        <v>119</v>
      </c>
      <c r="DJ5" s="21" t="s">
        <v>120</v>
      </c>
      <c r="DK5" s="21" t="s">
        <v>121</v>
      </c>
      <c r="DL5" s="21" t="s">
        <v>122</v>
      </c>
      <c r="DM5" s="21" t="s">
        <v>123</v>
      </c>
      <c r="DN5" s="21" t="s">
        <v>124</v>
      </c>
      <c r="DO5" s="21" t="s">
        <v>125</v>
      </c>
      <c r="DP5" s="21" t="s">
        <v>126</v>
      </c>
      <c r="DQ5" s="21" t="s">
        <v>127</v>
      </c>
      <c r="DR5" s="21" t="s">
        <v>128</v>
      </c>
      <c r="DS5" s="21" t="s">
        <v>129</v>
      </c>
      <c r="DT5" s="21" t="s">
        <v>130</v>
      </c>
      <c r="DU5" s="21" t="s">
        <v>131</v>
      </c>
      <c r="DV5" s="21" t="s">
        <v>132</v>
      </c>
      <c r="DW5" s="21" t="s">
        <v>133</v>
      </c>
      <c r="DX5" s="21" t="s">
        <v>134</v>
      </c>
      <c r="DY5" s="21" t="s">
        <v>135</v>
      </c>
      <c r="DZ5" s="21" t="s">
        <v>136</v>
      </c>
      <c r="EA5" s="21" t="s">
        <v>137</v>
      </c>
      <c r="EB5" s="25" t="s">
        <v>138</v>
      </c>
      <c r="EC5" s="41" t="s">
        <v>139</v>
      </c>
      <c r="ED5" s="559" t="s">
        <v>140</v>
      </c>
      <c r="EE5" s="559" t="s">
        <v>598</v>
      </c>
      <c r="EF5" s="559" t="s">
        <v>593</v>
      </c>
      <c r="EG5" s="563" t="s">
        <v>141</v>
      </c>
      <c r="EH5" s="516" t="s">
        <v>142</v>
      </c>
      <c r="EI5" s="517" t="s">
        <v>143</v>
      </c>
      <c r="EJ5" s="518" t="s">
        <v>144</v>
      </c>
      <c r="EK5" s="20" t="s">
        <v>145</v>
      </c>
      <c r="EL5" s="25" t="s">
        <v>146</v>
      </c>
      <c r="EM5" s="25" t="s">
        <v>147</v>
      </c>
      <c r="EN5" s="25" t="s">
        <v>148</v>
      </c>
      <c r="EO5" s="21" t="s">
        <v>149</v>
      </c>
      <c r="EP5" s="25" t="s">
        <v>150</v>
      </c>
      <c r="EQ5" s="25" t="s">
        <v>151</v>
      </c>
      <c r="ER5" s="25" t="s">
        <v>152</v>
      </c>
      <c r="ES5" s="21" t="s">
        <v>153</v>
      </c>
      <c r="ET5" s="22" t="s">
        <v>154</v>
      </c>
      <c r="EU5" s="32" t="s">
        <v>155</v>
      </c>
      <c r="EV5" s="29" t="s">
        <v>156</v>
      </c>
      <c r="EW5" s="29" t="s">
        <v>157</v>
      </c>
      <c r="EX5" s="34" t="s">
        <v>158</v>
      </c>
      <c r="EY5" s="24" t="s">
        <v>159</v>
      </c>
      <c r="EZ5" s="21" t="s">
        <v>160</v>
      </c>
      <c r="FA5" s="21" t="s">
        <v>161</v>
      </c>
      <c r="FB5" s="21" t="s">
        <v>162</v>
      </c>
      <c r="FC5" s="21" t="s">
        <v>163</v>
      </c>
      <c r="FD5" s="21" t="s">
        <v>164</v>
      </c>
      <c r="FE5" s="21" t="s">
        <v>165</v>
      </c>
      <c r="FF5" s="21" t="s">
        <v>166</v>
      </c>
      <c r="FG5" s="21" t="s">
        <v>167</v>
      </c>
      <c r="FH5" s="21" t="s">
        <v>168</v>
      </c>
      <c r="FI5" s="41" t="s">
        <v>169</v>
      </c>
      <c r="FJ5" s="21" t="s">
        <v>170</v>
      </c>
      <c r="FK5" s="21" t="s">
        <v>171</v>
      </c>
      <c r="FL5" s="21" t="s">
        <v>172</v>
      </c>
      <c r="FM5" s="41" t="s">
        <v>169</v>
      </c>
      <c r="FN5" s="21" t="s">
        <v>173</v>
      </c>
      <c r="FO5" s="21" t="s">
        <v>174</v>
      </c>
      <c r="FP5" s="21" t="s">
        <v>175</v>
      </c>
      <c r="FQ5" s="21" t="s">
        <v>176</v>
      </c>
      <c r="FR5" s="41" t="s">
        <v>169</v>
      </c>
      <c r="FS5" s="21" t="s">
        <v>177</v>
      </c>
      <c r="FT5" s="22" t="s">
        <v>178</v>
      </c>
      <c r="FU5" s="564" t="s">
        <v>179</v>
      </c>
      <c r="FV5" s="565" t="s">
        <v>180</v>
      </c>
      <c r="FW5" s="565" t="s">
        <v>181</v>
      </c>
      <c r="FX5" s="565" t="s">
        <v>182</v>
      </c>
      <c r="FY5" s="565" t="s">
        <v>183</v>
      </c>
      <c r="FZ5" s="565" t="s">
        <v>184</v>
      </c>
      <c r="GA5" s="565" t="s">
        <v>185</v>
      </c>
      <c r="GB5" s="565" t="s">
        <v>186</v>
      </c>
      <c r="GC5" s="565" t="s">
        <v>187</v>
      </c>
      <c r="GD5" s="565" t="s">
        <v>188</v>
      </c>
      <c r="GE5" s="565" t="s">
        <v>189</v>
      </c>
      <c r="GF5" s="565" t="s">
        <v>190</v>
      </c>
      <c r="GG5" s="565" t="s">
        <v>191</v>
      </c>
      <c r="GH5" s="565" t="s">
        <v>192</v>
      </c>
      <c r="GI5" s="565" t="s">
        <v>193</v>
      </c>
      <c r="GJ5" s="565" t="s">
        <v>194</v>
      </c>
      <c r="GK5" s="565" t="s">
        <v>195</v>
      </c>
      <c r="GL5" s="565" t="s">
        <v>196</v>
      </c>
      <c r="GM5" s="565" t="s">
        <v>197</v>
      </c>
      <c r="GN5" s="565" t="s">
        <v>198</v>
      </c>
      <c r="GO5" s="565" t="s">
        <v>199</v>
      </c>
      <c r="GP5" s="565" t="s">
        <v>200</v>
      </c>
      <c r="GQ5" s="565" t="s">
        <v>201</v>
      </c>
      <c r="GR5" s="566" t="s">
        <v>202</v>
      </c>
      <c r="GS5" s="562" t="s">
        <v>834</v>
      </c>
      <c r="GT5" s="36" t="s">
        <v>635</v>
      </c>
      <c r="GU5" s="33" t="s">
        <v>204</v>
      </c>
      <c r="GV5" s="33" t="s">
        <v>205</v>
      </c>
      <c r="GW5" s="33" t="s">
        <v>206</v>
      </c>
      <c r="GX5" s="29" t="s">
        <v>207</v>
      </c>
      <c r="GY5" s="29" t="s">
        <v>208</v>
      </c>
      <c r="GZ5" s="33" t="s">
        <v>209</v>
      </c>
      <c r="HA5" s="33" t="s">
        <v>210</v>
      </c>
      <c r="HB5" s="29" t="s">
        <v>211</v>
      </c>
      <c r="HC5" s="29" t="s">
        <v>212</v>
      </c>
      <c r="HD5" s="29" t="s">
        <v>213</v>
      </c>
      <c r="HE5" s="29" t="s">
        <v>214</v>
      </c>
      <c r="HF5" s="29" t="s">
        <v>215</v>
      </c>
      <c r="HG5" s="33" t="s">
        <v>216</v>
      </c>
      <c r="HH5" s="29" t="s">
        <v>217</v>
      </c>
      <c r="HI5" s="34" t="s">
        <v>218</v>
      </c>
      <c r="HJ5" s="196" t="s">
        <v>678</v>
      </c>
      <c r="HK5" s="37" t="s">
        <v>679</v>
      </c>
      <c r="HL5" s="34" t="s">
        <v>594</v>
      </c>
      <c r="HM5" s="20" t="s">
        <v>619</v>
      </c>
      <c r="HN5" s="25" t="s">
        <v>618</v>
      </c>
      <c r="HO5" s="133" t="s">
        <v>617</v>
      </c>
      <c r="HP5" s="36" t="s">
        <v>642</v>
      </c>
      <c r="HQ5" s="34" t="s">
        <v>643</v>
      </c>
      <c r="HR5" s="20" t="s">
        <v>619</v>
      </c>
      <c r="HS5" s="25" t="s">
        <v>618</v>
      </c>
      <c r="HT5" s="25" t="s">
        <v>617</v>
      </c>
      <c r="HU5" s="133" t="s">
        <v>617</v>
      </c>
      <c r="HV5" s="20" t="s">
        <v>646</v>
      </c>
      <c r="HW5" s="25" t="s">
        <v>618</v>
      </c>
      <c r="HX5" s="25" t="s">
        <v>617</v>
      </c>
      <c r="HY5" s="25" t="s">
        <v>647</v>
      </c>
      <c r="HZ5" s="419" t="s">
        <v>646</v>
      </c>
      <c r="IA5" s="25" t="s">
        <v>618</v>
      </c>
      <c r="IB5" s="25" t="s">
        <v>617</v>
      </c>
      <c r="IC5" s="133" t="s">
        <v>647</v>
      </c>
      <c r="ID5" s="20" t="s">
        <v>650</v>
      </c>
      <c r="IE5" s="25" t="s">
        <v>618</v>
      </c>
      <c r="IF5" s="25" t="s">
        <v>617</v>
      </c>
      <c r="IG5" s="25" t="s">
        <v>647</v>
      </c>
      <c r="IH5" s="25" t="s">
        <v>651</v>
      </c>
      <c r="II5" s="25" t="s">
        <v>652</v>
      </c>
      <c r="IJ5" s="25" t="s">
        <v>653</v>
      </c>
      <c r="IK5" s="25" t="s">
        <v>654</v>
      </c>
      <c r="IL5" s="25" t="s">
        <v>655</v>
      </c>
      <c r="IM5" s="25" t="s">
        <v>656</v>
      </c>
      <c r="IN5" s="25" t="s">
        <v>657</v>
      </c>
      <c r="IO5" s="41" t="s">
        <v>658</v>
      </c>
      <c r="IP5" s="419" t="s">
        <v>650</v>
      </c>
      <c r="IQ5" s="25" t="s">
        <v>618</v>
      </c>
      <c r="IR5" s="25" t="s">
        <v>617</v>
      </c>
      <c r="IS5" s="25" t="s">
        <v>647</v>
      </c>
      <c r="IT5" s="25" t="s">
        <v>651</v>
      </c>
      <c r="IU5" s="25" t="s">
        <v>652</v>
      </c>
      <c r="IV5" s="25" t="s">
        <v>653</v>
      </c>
      <c r="IW5" s="25" t="s">
        <v>654</v>
      </c>
      <c r="IX5" s="25" t="s">
        <v>655</v>
      </c>
      <c r="IY5" s="25" t="s">
        <v>656</v>
      </c>
      <c r="IZ5" s="25" t="s">
        <v>657</v>
      </c>
      <c r="JA5" s="133" t="s">
        <v>658</v>
      </c>
      <c r="JB5" s="20" t="s">
        <v>650</v>
      </c>
      <c r="JC5" s="25" t="s">
        <v>618</v>
      </c>
      <c r="JD5" s="25" t="s">
        <v>617</v>
      </c>
      <c r="JE5" s="25" t="s">
        <v>647</v>
      </c>
      <c r="JF5" s="25" t="s">
        <v>651</v>
      </c>
      <c r="JG5" s="25" t="s">
        <v>652</v>
      </c>
      <c r="JH5" s="25" t="s">
        <v>653</v>
      </c>
      <c r="JI5" s="25" t="s">
        <v>654</v>
      </c>
      <c r="JJ5" s="25" t="s">
        <v>655</v>
      </c>
      <c r="JK5" s="25" t="s">
        <v>656</v>
      </c>
      <c r="JL5" s="25" t="s">
        <v>657</v>
      </c>
      <c r="JM5" s="25" t="s">
        <v>658</v>
      </c>
      <c r="JN5" s="25" t="s">
        <v>910</v>
      </c>
      <c r="JO5" s="25" t="s">
        <v>911</v>
      </c>
      <c r="JP5" s="25" t="s">
        <v>912</v>
      </c>
      <c r="JQ5" s="25" t="s">
        <v>913</v>
      </c>
      <c r="JR5" s="25" t="s">
        <v>914</v>
      </c>
      <c r="JS5" s="25" t="s">
        <v>915</v>
      </c>
      <c r="JT5" s="25" t="s">
        <v>916</v>
      </c>
      <c r="JU5" s="25" t="s">
        <v>917</v>
      </c>
      <c r="JV5" s="25" t="s">
        <v>918</v>
      </c>
      <c r="JW5" s="25" t="s">
        <v>919</v>
      </c>
      <c r="JX5" s="25" t="s">
        <v>920</v>
      </c>
      <c r="JY5" s="25" t="s">
        <v>921</v>
      </c>
      <c r="JZ5" s="25" t="s">
        <v>922</v>
      </c>
      <c r="KA5" s="25" t="s">
        <v>923</v>
      </c>
      <c r="KB5" s="25" t="s">
        <v>924</v>
      </c>
      <c r="KC5" s="25" t="s">
        <v>925</v>
      </c>
      <c r="KD5" s="25" t="s">
        <v>926</v>
      </c>
      <c r="KE5" s="25" t="s">
        <v>927</v>
      </c>
      <c r="KF5" s="25" t="s">
        <v>928</v>
      </c>
      <c r="KG5" s="25" t="s">
        <v>929</v>
      </c>
      <c r="KH5" s="25" t="s">
        <v>930</v>
      </c>
      <c r="KI5" s="25" t="s">
        <v>931</v>
      </c>
      <c r="KJ5" s="25" t="s">
        <v>932</v>
      </c>
      <c r="KK5" s="41" t="s">
        <v>933</v>
      </c>
      <c r="KL5" s="419" t="s">
        <v>650</v>
      </c>
      <c r="KM5" s="25" t="s">
        <v>618</v>
      </c>
      <c r="KN5" s="25" t="s">
        <v>617</v>
      </c>
      <c r="KO5" s="25" t="s">
        <v>647</v>
      </c>
      <c r="KP5" s="25" t="s">
        <v>651</v>
      </c>
      <c r="KQ5" s="25" t="s">
        <v>652</v>
      </c>
      <c r="KR5" s="25" t="s">
        <v>653</v>
      </c>
      <c r="KS5" s="25" t="s">
        <v>654</v>
      </c>
      <c r="KT5" s="25" t="s">
        <v>655</v>
      </c>
      <c r="KU5" s="25" t="s">
        <v>656</v>
      </c>
      <c r="KV5" s="25" t="s">
        <v>657</v>
      </c>
      <c r="KW5" s="25" t="s">
        <v>658</v>
      </c>
      <c r="KX5" s="25" t="s">
        <v>910</v>
      </c>
      <c r="KY5" s="25" t="s">
        <v>911</v>
      </c>
      <c r="KZ5" s="25" t="s">
        <v>912</v>
      </c>
      <c r="LA5" s="25" t="s">
        <v>913</v>
      </c>
      <c r="LB5" s="25" t="s">
        <v>914</v>
      </c>
      <c r="LC5" s="25" t="s">
        <v>915</v>
      </c>
      <c r="LD5" s="25" t="s">
        <v>916</v>
      </c>
      <c r="LE5" s="25" t="s">
        <v>917</v>
      </c>
      <c r="LF5" s="25" t="s">
        <v>918</v>
      </c>
      <c r="LG5" s="25" t="s">
        <v>919</v>
      </c>
      <c r="LH5" s="25" t="s">
        <v>920</v>
      </c>
      <c r="LI5" s="25" t="s">
        <v>921</v>
      </c>
      <c r="LJ5" s="25" t="s">
        <v>922</v>
      </c>
      <c r="LK5" s="25" t="s">
        <v>923</v>
      </c>
      <c r="LL5" s="25" t="s">
        <v>924</v>
      </c>
      <c r="LM5" s="25" t="s">
        <v>925</v>
      </c>
      <c r="LN5" s="25" t="s">
        <v>926</v>
      </c>
      <c r="LO5" s="25" t="s">
        <v>927</v>
      </c>
      <c r="LP5" s="25" t="s">
        <v>928</v>
      </c>
      <c r="LQ5" s="25" t="s">
        <v>929</v>
      </c>
      <c r="LR5" s="25" t="s">
        <v>930</v>
      </c>
      <c r="LS5" s="25" t="s">
        <v>931</v>
      </c>
      <c r="LT5" s="25" t="s">
        <v>932</v>
      </c>
      <c r="LU5" s="41" t="s">
        <v>933</v>
      </c>
      <c r="LV5" s="419" t="s">
        <v>650</v>
      </c>
      <c r="LW5" s="25" t="s">
        <v>618</v>
      </c>
      <c r="LX5" s="25" t="s">
        <v>617</v>
      </c>
      <c r="LY5" s="25" t="s">
        <v>647</v>
      </c>
      <c r="LZ5" s="25" t="s">
        <v>651</v>
      </c>
      <c r="MA5" s="25" t="s">
        <v>652</v>
      </c>
      <c r="MB5" s="25" t="s">
        <v>653</v>
      </c>
      <c r="MC5" s="25" t="s">
        <v>654</v>
      </c>
      <c r="MD5" s="25" t="s">
        <v>655</v>
      </c>
      <c r="ME5" s="25" t="s">
        <v>656</v>
      </c>
      <c r="MF5" s="25" t="s">
        <v>657</v>
      </c>
      <c r="MG5" s="25" t="s">
        <v>658</v>
      </c>
      <c r="MH5" s="25" t="s">
        <v>910</v>
      </c>
      <c r="MI5" s="25" t="s">
        <v>911</v>
      </c>
      <c r="MJ5" s="25" t="s">
        <v>912</v>
      </c>
      <c r="MK5" s="25" t="s">
        <v>913</v>
      </c>
      <c r="ML5" s="25" t="s">
        <v>914</v>
      </c>
      <c r="MM5" s="25" t="s">
        <v>915</v>
      </c>
      <c r="MN5" s="25" t="s">
        <v>916</v>
      </c>
      <c r="MO5" s="25" t="s">
        <v>917</v>
      </c>
      <c r="MP5" s="25" t="s">
        <v>918</v>
      </c>
      <c r="MQ5" s="25" t="s">
        <v>919</v>
      </c>
      <c r="MR5" s="25" t="s">
        <v>920</v>
      </c>
      <c r="MS5" s="25" t="s">
        <v>921</v>
      </c>
      <c r="MT5" s="25" t="s">
        <v>922</v>
      </c>
      <c r="MU5" s="25" t="s">
        <v>923</v>
      </c>
      <c r="MV5" s="25" t="s">
        <v>924</v>
      </c>
      <c r="MW5" s="25" t="s">
        <v>925</v>
      </c>
      <c r="MX5" s="25" t="s">
        <v>926</v>
      </c>
      <c r="MY5" s="25" t="s">
        <v>927</v>
      </c>
      <c r="MZ5" s="25" t="s">
        <v>928</v>
      </c>
      <c r="NA5" s="25" t="s">
        <v>929</v>
      </c>
      <c r="NB5" s="25" t="s">
        <v>930</v>
      </c>
      <c r="NC5" s="25" t="s">
        <v>931</v>
      </c>
      <c r="ND5" s="25" t="s">
        <v>932</v>
      </c>
      <c r="NE5" s="133" t="s">
        <v>933</v>
      </c>
      <c r="NF5" s="20" t="s">
        <v>650</v>
      </c>
      <c r="NG5" s="25" t="s">
        <v>618</v>
      </c>
      <c r="NH5" s="25" t="s">
        <v>617</v>
      </c>
      <c r="NI5" s="25" t="s">
        <v>647</v>
      </c>
      <c r="NJ5" s="25" t="s">
        <v>651</v>
      </c>
      <c r="NK5" s="25" t="s">
        <v>652</v>
      </c>
      <c r="NL5" s="25" t="s">
        <v>653</v>
      </c>
      <c r="NM5" s="25" t="s">
        <v>654</v>
      </c>
      <c r="NN5" s="25" t="s">
        <v>655</v>
      </c>
      <c r="NO5" s="25" t="s">
        <v>656</v>
      </c>
      <c r="NP5" s="25" t="s">
        <v>657</v>
      </c>
      <c r="NQ5" s="25" t="s">
        <v>658</v>
      </c>
      <c r="NR5" s="25" t="s">
        <v>910</v>
      </c>
      <c r="NS5" s="25" t="s">
        <v>911</v>
      </c>
      <c r="NT5" s="133" t="s">
        <v>912</v>
      </c>
      <c r="NU5" s="36" t="s">
        <v>619</v>
      </c>
      <c r="NV5" s="33" t="s">
        <v>618</v>
      </c>
      <c r="NW5" s="33" t="s">
        <v>617</v>
      </c>
      <c r="NX5" s="33" t="s">
        <v>647</v>
      </c>
      <c r="NY5" s="180" t="s">
        <v>619</v>
      </c>
      <c r="NZ5" s="33" t="s">
        <v>618</v>
      </c>
      <c r="OA5" s="33" t="s">
        <v>617</v>
      </c>
      <c r="OB5" s="34" t="s">
        <v>647</v>
      </c>
      <c r="OC5" s="20" t="s">
        <v>619</v>
      </c>
      <c r="OD5" s="25" t="s">
        <v>618</v>
      </c>
      <c r="OE5" s="25" t="s">
        <v>617</v>
      </c>
      <c r="OF5" s="25" t="s">
        <v>647</v>
      </c>
      <c r="OG5" s="419" t="s">
        <v>619</v>
      </c>
      <c r="OH5" s="25" t="s">
        <v>618</v>
      </c>
      <c r="OI5" s="25" t="s">
        <v>617</v>
      </c>
      <c r="OJ5" s="133" t="s">
        <v>647</v>
      </c>
      <c r="OK5" s="20"/>
      <c r="OL5" s="522"/>
    </row>
    <row r="6" spans="1:402" ht="15.75" thickTop="1" x14ac:dyDescent="0.25">
      <c r="A6" s="16" t="s">
        <v>219</v>
      </c>
      <c r="B6" s="44" t="s">
        <v>220</v>
      </c>
      <c r="C6">
        <v>71</v>
      </c>
      <c r="D6" t="s">
        <v>221</v>
      </c>
      <c r="E6" t="s">
        <v>222</v>
      </c>
      <c r="F6" t="s">
        <v>223</v>
      </c>
      <c r="G6" s="524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7">
        <f t="shared" ref="AU6:AU27" si="0">SUM(AA6:AT6)</f>
        <v>18</v>
      </c>
      <c r="AV6" s="13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7" t="s">
        <v>238</v>
      </c>
      <c r="BE6" s="16">
        <v>5</v>
      </c>
      <c r="BF6" s="13" t="s">
        <v>240</v>
      </c>
      <c r="BG6" s="38" t="s">
        <v>241</v>
      </c>
      <c r="BH6" s="140">
        <v>2</v>
      </c>
      <c r="BI6" s="135">
        <v>1</v>
      </c>
      <c r="BJ6" s="135">
        <v>3</v>
      </c>
      <c r="BK6" s="135">
        <v>3</v>
      </c>
      <c r="BL6" s="135">
        <v>4</v>
      </c>
      <c r="BM6" s="135">
        <v>4</v>
      </c>
      <c r="BN6" s="135">
        <v>4</v>
      </c>
      <c r="BO6" s="135">
        <v>4</v>
      </c>
      <c r="BP6" s="40">
        <v>0</v>
      </c>
      <c r="BQ6">
        <v>0</v>
      </c>
      <c r="BR6">
        <v>0</v>
      </c>
      <c r="BS6">
        <v>0</v>
      </c>
      <c r="BT6" s="40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38">
        <v>3</v>
      </c>
      <c r="CE6">
        <v>4</v>
      </c>
      <c r="CF6">
        <v>4</v>
      </c>
      <c r="CG6">
        <v>4</v>
      </c>
      <c r="CH6" s="38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12">
        <v>2</v>
      </c>
      <c r="DF6" s="141" t="s">
        <v>254</v>
      </c>
      <c r="DG6" s="412" t="s">
        <v>229</v>
      </c>
      <c r="DH6" s="412" t="s">
        <v>229</v>
      </c>
      <c r="DI6" s="412">
        <v>4</v>
      </c>
      <c r="DJ6" s="412">
        <v>4</v>
      </c>
      <c r="DK6" s="412">
        <v>4</v>
      </c>
      <c r="DL6" s="412">
        <v>4</v>
      </c>
      <c r="DM6" s="412">
        <v>4</v>
      </c>
      <c r="DN6" s="412">
        <v>4</v>
      </c>
      <c r="DO6" s="412">
        <v>4</v>
      </c>
      <c r="DP6" s="412">
        <v>4</v>
      </c>
      <c r="DQ6" s="412">
        <v>4</v>
      </c>
      <c r="DR6" s="412">
        <v>4</v>
      </c>
      <c r="DS6" s="412">
        <v>4</v>
      </c>
      <c r="DT6" s="412">
        <v>4</v>
      </c>
      <c r="DU6" s="412">
        <v>4</v>
      </c>
      <c r="DV6" s="412">
        <v>4</v>
      </c>
      <c r="DW6" s="412">
        <v>4</v>
      </c>
      <c r="DX6" s="412">
        <v>4</v>
      </c>
      <c r="DY6" s="412">
        <v>4</v>
      </c>
      <c r="DZ6" s="412">
        <v>4</v>
      </c>
      <c r="EA6" s="412">
        <v>4</v>
      </c>
      <c r="EB6" s="412">
        <v>3</v>
      </c>
      <c r="EC6" s="7">
        <v>5</v>
      </c>
      <c r="ED6" s="567">
        <f>EC6+EB6+AVERAGE(DY6:EA6)+AVERAGE(DV6:DX6)+AVERAGE(DS6:DU6)+AVERAGE(DP6:DR6)+AVERAGE(DM6:DO6)+AVERAGE(DJ6:DL6)+DI6</f>
        <v>36</v>
      </c>
      <c r="EE6" s="567">
        <f>SUM(BU6:CD6)</f>
        <v>27</v>
      </c>
      <c r="EF6" s="567">
        <f>ED6+EE6+SUM(CE6:CH6)+SUM(BS6:BT6)</f>
        <v>81</v>
      </c>
      <c r="EG6" s="568">
        <f>SUM(DD6:DE6,CT6:CU6,CR6:CS6,CL6:CM6,CI6:CJ6,BQ6:BR6) + EF6</f>
        <v>103</v>
      </c>
      <c r="EH6" s="150"/>
      <c r="EI6" s="129"/>
      <c r="EJ6" s="128"/>
      <c r="EK6" s="13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7" t="s">
        <v>229</v>
      </c>
      <c r="EU6" s="13" t="s">
        <v>261</v>
      </c>
      <c r="EX6" s="7" t="s">
        <v>262</v>
      </c>
      <c r="EY6" s="13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38" t="s">
        <v>266</v>
      </c>
      <c r="FJ6" t="s">
        <v>265</v>
      </c>
      <c r="FK6" t="s">
        <v>263</v>
      </c>
      <c r="FL6" t="s">
        <v>263</v>
      </c>
      <c r="FM6" s="38" t="s">
        <v>267</v>
      </c>
      <c r="FN6" t="s">
        <v>263</v>
      </c>
      <c r="FO6" t="s">
        <v>263</v>
      </c>
      <c r="FP6" t="s">
        <v>263</v>
      </c>
      <c r="FQ6" t="s">
        <v>263</v>
      </c>
      <c r="FR6" s="38" t="s">
        <v>268</v>
      </c>
      <c r="FT6" s="7"/>
      <c r="FU6" s="526"/>
      <c r="FV6" s="534"/>
      <c r="FW6" s="534"/>
      <c r="FX6" s="534"/>
      <c r="FY6" s="534"/>
      <c r="FZ6" s="534"/>
      <c r="GA6" s="534"/>
      <c r="GB6" s="534"/>
      <c r="GC6" s="534"/>
      <c r="GD6" s="534"/>
      <c r="GE6" s="534"/>
      <c r="GF6" s="534"/>
      <c r="GG6" s="534"/>
      <c r="GH6" s="534"/>
      <c r="GI6" s="534"/>
      <c r="GJ6" s="534"/>
      <c r="GK6" s="534"/>
      <c r="GL6" s="534"/>
      <c r="GM6" s="534"/>
      <c r="GN6" s="534"/>
      <c r="GO6" s="534"/>
      <c r="GP6" s="534"/>
      <c r="GQ6" s="534"/>
      <c r="GR6" s="527"/>
      <c r="GS6" s="560"/>
      <c r="GT6" s="13"/>
      <c r="HI6" s="7"/>
      <c r="HJ6" s="192"/>
      <c r="HK6" s="194"/>
      <c r="HL6" s="143"/>
      <c r="HM6" s="13"/>
      <c r="HN6" s="412"/>
      <c r="HO6" s="7"/>
      <c r="HP6" s="13"/>
      <c r="HQ6" s="7"/>
      <c r="HR6" s="13"/>
      <c r="HS6" s="412"/>
      <c r="HT6" s="412"/>
      <c r="HU6" s="7"/>
      <c r="HV6" s="13"/>
      <c r="HW6" s="412"/>
      <c r="HX6" s="412"/>
      <c r="HY6" s="7"/>
      <c r="HZ6" s="13"/>
      <c r="IA6" s="412"/>
      <c r="IB6" s="412"/>
      <c r="IC6" s="7"/>
      <c r="ID6" s="13"/>
      <c r="IE6" s="412"/>
      <c r="IF6" s="412"/>
      <c r="IG6" s="412"/>
      <c r="IH6" s="412"/>
      <c r="II6" s="412"/>
      <c r="IJ6" s="412"/>
      <c r="IK6" s="412"/>
      <c r="IL6" s="412"/>
      <c r="IM6" s="412"/>
      <c r="IN6" s="412"/>
      <c r="IO6" s="412"/>
      <c r="IP6" s="141"/>
      <c r="IQ6" s="412"/>
      <c r="IR6" s="412"/>
      <c r="IS6" s="412"/>
      <c r="IT6" s="412"/>
      <c r="IU6" s="412"/>
      <c r="IV6" s="412"/>
      <c r="IW6" s="412"/>
      <c r="IX6" s="412"/>
      <c r="IY6" s="412"/>
      <c r="IZ6" s="412"/>
      <c r="JA6" s="7"/>
      <c r="JB6" s="13"/>
      <c r="JC6" s="412"/>
      <c r="JD6" s="412"/>
      <c r="JE6" s="412"/>
      <c r="JF6" s="412"/>
      <c r="JG6" s="412"/>
      <c r="JH6" s="412"/>
      <c r="JI6" s="412"/>
      <c r="JJ6" s="412"/>
      <c r="JK6" s="412"/>
      <c r="JL6" s="412"/>
      <c r="JM6" s="412"/>
      <c r="JN6" s="412"/>
      <c r="JO6" s="412"/>
      <c r="JP6" s="412"/>
      <c r="JQ6" s="412"/>
      <c r="JR6" s="412"/>
      <c r="JS6" s="412"/>
      <c r="JT6" s="412"/>
      <c r="JU6" s="412"/>
      <c r="JV6" s="412"/>
      <c r="JW6" s="412"/>
      <c r="JX6" s="412"/>
      <c r="JY6" s="412"/>
      <c r="JZ6" s="412"/>
      <c r="KA6" s="412"/>
      <c r="KB6" s="412"/>
      <c r="KC6" s="412"/>
      <c r="KD6" s="412"/>
      <c r="KE6" s="412"/>
      <c r="KF6" s="412"/>
      <c r="KG6" s="412"/>
      <c r="KH6" s="412"/>
      <c r="KI6" s="412"/>
      <c r="KJ6" s="412"/>
      <c r="KK6" s="38"/>
      <c r="KL6" s="412"/>
      <c r="KM6" s="412"/>
      <c r="KN6" s="412"/>
      <c r="KO6" s="412"/>
      <c r="KP6" s="412"/>
      <c r="KQ6" s="412"/>
      <c r="KR6" s="412"/>
      <c r="KS6" s="412"/>
      <c r="KT6" s="412"/>
      <c r="KU6" s="412"/>
      <c r="KV6" s="412"/>
      <c r="KW6" s="412"/>
      <c r="KX6" s="412"/>
      <c r="KY6" s="412"/>
      <c r="KZ6" s="412"/>
      <c r="LA6" s="412"/>
      <c r="LB6" s="412"/>
      <c r="LC6" s="412"/>
      <c r="LD6" s="412"/>
      <c r="LE6" s="412"/>
      <c r="LF6" s="412"/>
      <c r="LG6" s="412"/>
      <c r="LH6" s="412"/>
      <c r="LI6" s="412"/>
      <c r="LJ6" s="412"/>
      <c r="LK6" s="412"/>
      <c r="LL6" s="412"/>
      <c r="LM6" s="412"/>
      <c r="LN6" s="412"/>
      <c r="LO6" s="412"/>
      <c r="LP6" s="412"/>
      <c r="LQ6" s="412"/>
      <c r="LR6" s="412"/>
      <c r="LS6" s="412"/>
      <c r="LT6" s="412"/>
      <c r="LU6" s="7"/>
      <c r="LV6" s="412"/>
      <c r="LW6" s="412"/>
      <c r="LX6" s="412"/>
      <c r="LY6" s="412"/>
      <c r="LZ6" s="412"/>
      <c r="MA6" s="412"/>
      <c r="MB6" s="412"/>
      <c r="MC6" s="412"/>
      <c r="MD6" s="412"/>
      <c r="ME6" s="412"/>
      <c r="MF6" s="412"/>
      <c r="MG6" s="412"/>
      <c r="MH6" s="412"/>
      <c r="MI6" s="412"/>
      <c r="MJ6" s="412"/>
      <c r="MK6" s="412"/>
      <c r="ML6" s="412"/>
      <c r="MM6" s="412"/>
      <c r="MN6" s="412"/>
      <c r="MO6" s="412"/>
      <c r="MP6" s="412"/>
      <c r="MQ6" s="412"/>
      <c r="MR6" s="412"/>
      <c r="MS6" s="412"/>
      <c r="MT6" s="412"/>
      <c r="MU6" s="412"/>
      <c r="MV6" s="412"/>
      <c r="MW6" s="412"/>
      <c r="MX6" s="412"/>
      <c r="MY6" s="412"/>
      <c r="MZ6" s="412"/>
      <c r="NA6" s="412"/>
      <c r="NB6" s="412"/>
      <c r="NC6" s="412"/>
      <c r="ND6" s="412"/>
      <c r="NE6" s="7"/>
      <c r="NF6" s="13"/>
      <c r="NG6" s="412"/>
      <c r="NH6" s="412"/>
      <c r="NI6" s="412"/>
      <c r="NJ6" s="412"/>
      <c r="NK6" s="412"/>
      <c r="NL6" s="412"/>
      <c r="NM6" s="412"/>
      <c r="NN6" s="412"/>
      <c r="NO6" s="412"/>
      <c r="NP6" s="412"/>
      <c r="NQ6" s="412"/>
      <c r="NR6" s="412"/>
      <c r="NS6" s="412"/>
      <c r="NT6" s="7"/>
      <c r="NU6" s="174"/>
      <c r="NV6" s="175"/>
      <c r="NW6" s="175"/>
      <c r="NX6" s="175"/>
      <c r="NY6" s="178"/>
      <c r="NZ6" s="175"/>
      <c r="OA6" s="175"/>
      <c r="OB6" s="175"/>
      <c r="OC6" s="13"/>
      <c r="OD6" s="412"/>
      <c r="OE6" s="412"/>
      <c r="OF6" s="412"/>
      <c r="OG6" s="141"/>
      <c r="OH6" s="412"/>
      <c r="OI6" s="412"/>
      <c r="OJ6" s="7"/>
      <c r="OK6" s="357"/>
      <c r="OL6" s="523"/>
    </row>
    <row r="7" spans="1:402" x14ac:dyDescent="0.25">
      <c r="A7" s="16" t="s">
        <v>270</v>
      </c>
      <c r="B7" s="44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7">
        <f t="shared" si="0"/>
        <v>28</v>
      </c>
      <c r="AV7" s="13" t="s">
        <v>236</v>
      </c>
      <c r="BD7" s="7"/>
      <c r="BE7" s="16">
        <v>5</v>
      </c>
      <c r="BF7" s="13" t="s">
        <v>240</v>
      </c>
      <c r="BG7" s="38" t="s">
        <v>241</v>
      </c>
      <c r="BH7" s="141">
        <v>2</v>
      </c>
      <c r="BI7" s="412">
        <v>2</v>
      </c>
      <c r="BJ7" s="412">
        <v>3</v>
      </c>
      <c r="BK7" s="412">
        <v>3</v>
      </c>
      <c r="BL7" s="412">
        <v>3</v>
      </c>
      <c r="BM7" s="412">
        <v>4</v>
      </c>
      <c r="BN7" s="412">
        <v>4</v>
      </c>
      <c r="BO7" s="412">
        <v>1</v>
      </c>
      <c r="BP7" s="38">
        <v>3</v>
      </c>
      <c r="BQ7">
        <v>0</v>
      </c>
      <c r="BR7">
        <v>0</v>
      </c>
      <c r="BS7">
        <v>1</v>
      </c>
      <c r="BT7" s="38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38">
        <v>3</v>
      </c>
      <c r="CE7">
        <v>4</v>
      </c>
      <c r="CF7">
        <v>3</v>
      </c>
      <c r="CG7">
        <v>4</v>
      </c>
      <c r="CH7" s="38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12">
        <v>1</v>
      </c>
      <c r="DF7" s="141" t="s">
        <v>254</v>
      </c>
      <c r="DG7" s="412" t="s">
        <v>229</v>
      </c>
      <c r="DH7" s="412" t="s">
        <v>229</v>
      </c>
      <c r="DI7" s="412">
        <v>2</v>
      </c>
      <c r="DJ7" s="412">
        <v>4</v>
      </c>
      <c r="DK7" s="412">
        <v>4</v>
      </c>
      <c r="DL7" s="412">
        <v>4</v>
      </c>
      <c r="DM7" s="412">
        <v>4</v>
      </c>
      <c r="DN7" s="412">
        <v>4</v>
      </c>
      <c r="DO7" s="412">
        <v>4</v>
      </c>
      <c r="DP7" s="412">
        <v>4</v>
      </c>
      <c r="DQ7" s="412">
        <v>4</v>
      </c>
      <c r="DR7" s="412">
        <v>4</v>
      </c>
      <c r="DS7" s="412">
        <v>4</v>
      </c>
      <c r="DT7" s="412">
        <v>4</v>
      </c>
      <c r="DU7" s="412">
        <v>4</v>
      </c>
      <c r="DV7" s="412">
        <v>4</v>
      </c>
      <c r="DW7" s="412">
        <v>4</v>
      </c>
      <c r="DX7" s="412">
        <v>4</v>
      </c>
      <c r="DY7" s="412">
        <v>4</v>
      </c>
      <c r="DZ7" s="412">
        <v>4</v>
      </c>
      <c r="EA7" s="412">
        <v>4</v>
      </c>
      <c r="EB7" s="412">
        <v>3</v>
      </c>
      <c r="EC7" s="7">
        <v>5</v>
      </c>
      <c r="ED7" s="388">
        <f>EC7+EB7+AVERAGE(DY7:EA7)+AVERAGE(DV7:DX7)+AVERAGE(DS7:DU7)+AVERAGE(DP7:DR7)+AVERAGE(DM7:DO7)+AVERAGE(DJ7:DL7)+DI7</f>
        <v>34</v>
      </c>
      <c r="EE7" s="388">
        <f>SUM(BU7:CD7)</f>
        <v>21</v>
      </c>
      <c r="EF7" s="388">
        <f>ED7+EE7+SUM(CE7:CH7)+SUM(BS7:BT7)</f>
        <v>72</v>
      </c>
      <c r="EG7" s="569">
        <f t="shared" ref="EG7:EG22" si="1">SUM(DD7:DE7,CT7:CU7,CR7:CS7,CL7:CM7,CI7:CJ7,BQ7:BR7) + EF7</f>
        <v>88</v>
      </c>
      <c r="EH7" s="13"/>
      <c r="EI7" s="412"/>
      <c r="EJ7" s="7"/>
      <c r="EK7" s="13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7" t="s">
        <v>229</v>
      </c>
      <c r="EU7" s="13" t="s">
        <v>261</v>
      </c>
      <c r="EX7" s="7" t="s">
        <v>287</v>
      </c>
      <c r="EY7" s="13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38" t="s">
        <v>290</v>
      </c>
      <c r="FJ7" t="s">
        <v>263</v>
      </c>
      <c r="FK7" t="s">
        <v>288</v>
      </c>
      <c r="FL7" t="s">
        <v>288</v>
      </c>
      <c r="FM7" s="38" t="s">
        <v>290</v>
      </c>
      <c r="FN7" t="s">
        <v>288</v>
      </c>
      <c r="FO7" t="s">
        <v>289</v>
      </c>
      <c r="FP7" t="s">
        <v>288</v>
      </c>
      <c r="FQ7" t="s">
        <v>289</v>
      </c>
      <c r="FR7" s="38" t="s">
        <v>290</v>
      </c>
      <c r="FS7" t="s">
        <v>291</v>
      </c>
      <c r="FT7" s="7" t="s">
        <v>292</v>
      </c>
      <c r="FU7" s="526">
        <v>7</v>
      </c>
      <c r="FV7" s="534">
        <v>6</v>
      </c>
      <c r="FW7" s="534">
        <v>6</v>
      </c>
      <c r="FX7" s="534">
        <v>6</v>
      </c>
      <c r="FY7" s="534">
        <v>4</v>
      </c>
      <c r="FZ7" s="534">
        <v>5</v>
      </c>
      <c r="GA7" s="534">
        <v>1</v>
      </c>
      <c r="GB7" s="534">
        <v>4</v>
      </c>
      <c r="GC7" s="534">
        <v>1</v>
      </c>
      <c r="GD7" s="534"/>
      <c r="GE7" s="534"/>
      <c r="GF7" s="534">
        <v>1</v>
      </c>
      <c r="GG7" s="534">
        <v>1</v>
      </c>
      <c r="GH7" s="534">
        <v>4</v>
      </c>
      <c r="GI7" s="534">
        <v>4</v>
      </c>
      <c r="GJ7" s="534">
        <v>7</v>
      </c>
      <c r="GK7" s="534"/>
      <c r="GL7" s="534">
        <v>4</v>
      </c>
      <c r="GM7" s="534">
        <v>4</v>
      </c>
      <c r="GN7" s="534">
        <f t="shared" ref="GN7:GN29" si="2">SUM(FW7,FX7,FY7,FZ7,GA7,GD7,GG7)</f>
        <v>23</v>
      </c>
      <c r="GO7" s="534">
        <f>SUM(FU7,FV7,GB7,GC7)</f>
        <v>18</v>
      </c>
      <c r="GP7" s="534">
        <f t="shared" ref="GP7:GP29" si="3">SUM(GH7,GK7,GL7)</f>
        <v>8</v>
      </c>
      <c r="GQ7" s="534">
        <f>SUM(GE7,GF7,GM7)</f>
        <v>5</v>
      </c>
      <c r="GR7" s="527">
        <f t="shared" ref="GR6:GR29" si="4">SUM(GI7,GJ7)</f>
        <v>11</v>
      </c>
      <c r="GS7" s="560">
        <f t="shared" ref="GS7:GS29" si="5">SUM(GN7:GR7)</f>
        <v>65</v>
      </c>
      <c r="GT7" s="13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5">
        <v>0</v>
      </c>
      <c r="HF7">
        <v>0</v>
      </c>
      <c r="HG7">
        <v>0</v>
      </c>
      <c r="HH7">
        <v>0</v>
      </c>
      <c r="HI7" s="7">
        <v>0</v>
      </c>
      <c r="HJ7" s="193">
        <f>SUM(GY7,GT7,GZ7,HA7,HE7,HF7:HI7)</f>
        <v>0</v>
      </c>
      <c r="HK7" s="195">
        <f>SUM(GU7,GV7,GW7,GX7,HB7,HC7,HD7)</f>
        <v>3</v>
      </c>
      <c r="HL7" s="104">
        <f>HJ7+HK7</f>
        <v>3</v>
      </c>
      <c r="HM7" s="13"/>
      <c r="HN7" s="412"/>
      <c r="HO7" s="7"/>
      <c r="HP7" s="13"/>
      <c r="HQ7" s="7"/>
      <c r="HR7" s="13"/>
      <c r="HS7" s="412"/>
      <c r="HT7" s="412"/>
      <c r="HU7" s="7"/>
      <c r="HV7" s="13"/>
      <c r="HW7" s="412"/>
      <c r="HX7" s="412"/>
      <c r="HY7" s="7"/>
      <c r="HZ7" s="13"/>
      <c r="IA7" s="412"/>
      <c r="IB7" s="412"/>
      <c r="IC7" s="7"/>
      <c r="ID7" s="13"/>
      <c r="IE7" s="412"/>
      <c r="IF7" s="412"/>
      <c r="IG7" s="412"/>
      <c r="IH7" s="412"/>
      <c r="II7" s="412"/>
      <c r="IJ7" s="412"/>
      <c r="IK7" s="412"/>
      <c r="IL7" s="412"/>
      <c r="IM7" s="412"/>
      <c r="IN7" s="412"/>
      <c r="IO7" s="412"/>
      <c r="IP7" s="141"/>
      <c r="IQ7" s="412"/>
      <c r="IR7" s="412"/>
      <c r="IS7" s="412"/>
      <c r="IT7" s="412"/>
      <c r="IU7" s="412"/>
      <c r="IV7" s="412"/>
      <c r="IW7" s="412"/>
      <c r="IX7" s="412"/>
      <c r="IY7" s="412"/>
      <c r="IZ7" s="412"/>
      <c r="JA7" s="7"/>
      <c r="JB7" s="13"/>
      <c r="JC7" s="412"/>
      <c r="JD7" s="412"/>
      <c r="JE7" s="412"/>
      <c r="JF7" s="412"/>
      <c r="JG7" s="412"/>
      <c r="JH7" s="412"/>
      <c r="JI7" s="412"/>
      <c r="JJ7" s="412"/>
      <c r="JK7" s="412"/>
      <c r="JL7" s="412"/>
      <c r="JM7" s="412"/>
      <c r="JN7" s="412"/>
      <c r="JO7" s="412"/>
      <c r="JP7" s="412"/>
      <c r="JQ7" s="412"/>
      <c r="JR7" s="412"/>
      <c r="JS7" s="412"/>
      <c r="JT7" s="412"/>
      <c r="JU7" s="412"/>
      <c r="JV7" s="412"/>
      <c r="JW7" s="412"/>
      <c r="JX7" s="412"/>
      <c r="JY7" s="412"/>
      <c r="JZ7" s="412"/>
      <c r="KA7" s="412"/>
      <c r="KB7" s="412"/>
      <c r="KC7" s="412"/>
      <c r="KD7" s="412"/>
      <c r="KE7" s="412"/>
      <c r="KF7" s="412"/>
      <c r="KG7" s="412"/>
      <c r="KH7" s="412"/>
      <c r="KI7" s="412"/>
      <c r="KJ7" s="412"/>
      <c r="KK7" s="38"/>
      <c r="KL7" s="412"/>
      <c r="KM7" s="412"/>
      <c r="KN7" s="412"/>
      <c r="KO7" s="412"/>
      <c r="KP7" s="412"/>
      <c r="KQ7" s="412"/>
      <c r="KR7" s="412"/>
      <c r="KS7" s="412"/>
      <c r="KT7" s="412"/>
      <c r="KU7" s="412"/>
      <c r="KV7" s="412"/>
      <c r="KW7" s="412"/>
      <c r="KX7" s="412"/>
      <c r="KY7" s="412"/>
      <c r="KZ7" s="412"/>
      <c r="LA7" s="412"/>
      <c r="LB7" s="412"/>
      <c r="LC7" s="412"/>
      <c r="LD7" s="412"/>
      <c r="LE7" s="412"/>
      <c r="LF7" s="412"/>
      <c r="LG7" s="412"/>
      <c r="LH7" s="412"/>
      <c r="LI7" s="412"/>
      <c r="LJ7" s="412"/>
      <c r="LK7" s="412"/>
      <c r="LL7" s="412"/>
      <c r="LM7" s="412"/>
      <c r="LN7" s="412"/>
      <c r="LO7" s="412"/>
      <c r="LP7" s="412"/>
      <c r="LQ7" s="412"/>
      <c r="LR7" s="412"/>
      <c r="LS7" s="412"/>
      <c r="LT7" s="412"/>
      <c r="LU7" s="7"/>
      <c r="LV7" s="412"/>
      <c r="LW7" s="412"/>
      <c r="LX7" s="412"/>
      <c r="LY7" s="412"/>
      <c r="LZ7" s="412"/>
      <c r="MA7" s="412"/>
      <c r="MB7" s="412"/>
      <c r="MC7" s="412"/>
      <c r="MD7" s="412"/>
      <c r="ME7" s="412"/>
      <c r="MF7" s="412"/>
      <c r="MG7" s="412"/>
      <c r="MH7" s="412"/>
      <c r="MI7" s="412"/>
      <c r="MJ7" s="412"/>
      <c r="MK7" s="412"/>
      <c r="ML7" s="412"/>
      <c r="MM7" s="412"/>
      <c r="MN7" s="412"/>
      <c r="MO7" s="412"/>
      <c r="MP7" s="412"/>
      <c r="MQ7" s="412"/>
      <c r="MR7" s="412"/>
      <c r="MS7" s="412"/>
      <c r="MT7" s="412"/>
      <c r="MU7" s="412"/>
      <c r="MV7" s="412"/>
      <c r="MW7" s="412"/>
      <c r="MX7" s="412"/>
      <c r="MY7" s="412"/>
      <c r="MZ7" s="412"/>
      <c r="NA7" s="412"/>
      <c r="NB7" s="412"/>
      <c r="NC7" s="412"/>
      <c r="ND7" s="412"/>
      <c r="NE7" s="7"/>
      <c r="NF7" s="13"/>
      <c r="NG7" s="412"/>
      <c r="NH7" s="412"/>
      <c r="NI7" s="412"/>
      <c r="NJ7" s="412"/>
      <c r="NK7" s="412"/>
      <c r="NL7" s="412"/>
      <c r="NM7" s="412"/>
      <c r="NN7" s="412"/>
      <c r="NO7" s="412"/>
      <c r="NP7" s="412"/>
      <c r="NQ7" s="412"/>
      <c r="NR7" s="412"/>
      <c r="NS7" s="412"/>
      <c r="NT7" s="7"/>
      <c r="NU7" s="174"/>
      <c r="NV7" s="175"/>
      <c r="NW7" s="175"/>
      <c r="NY7" s="178"/>
      <c r="NZ7" s="175"/>
      <c r="OA7" s="175"/>
      <c r="OB7" s="175"/>
      <c r="OC7" s="13"/>
      <c r="OD7" s="412"/>
      <c r="OE7" s="412"/>
      <c r="OF7" s="412"/>
      <c r="OG7" s="141"/>
      <c r="OH7" s="412"/>
      <c r="OI7" s="412"/>
      <c r="OJ7" s="7"/>
      <c r="OK7" s="357"/>
      <c r="OL7" s="523"/>
    </row>
    <row r="8" spans="1:402" x14ac:dyDescent="0.25">
      <c r="A8" s="131" t="s">
        <v>302</v>
      </c>
      <c r="B8" s="44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7">
        <f t="shared" si="0"/>
        <v>79</v>
      </c>
      <c r="AV8" s="13" t="s">
        <v>304</v>
      </c>
      <c r="AW8">
        <v>26.4</v>
      </c>
      <c r="AY8">
        <v>26.5</v>
      </c>
      <c r="BA8">
        <v>24.6</v>
      </c>
      <c r="BC8">
        <v>25.7</v>
      </c>
      <c r="BD8" s="7"/>
      <c r="BE8" s="16"/>
      <c r="BF8" s="13" t="s">
        <v>229</v>
      </c>
      <c r="BG8" s="38"/>
      <c r="BH8" s="141"/>
      <c r="BI8" s="412"/>
      <c r="BJ8" s="412"/>
      <c r="BK8" s="412"/>
      <c r="BL8" s="412"/>
      <c r="BM8" s="412"/>
      <c r="BN8" s="412"/>
      <c r="BO8" s="412"/>
      <c r="BP8" s="38"/>
      <c r="BT8" s="38"/>
      <c r="CD8" s="38"/>
      <c r="CH8" s="38"/>
      <c r="DE8" s="412"/>
      <c r="DF8" s="141"/>
      <c r="DG8" s="412"/>
      <c r="DH8" s="412"/>
      <c r="DI8" s="412"/>
      <c r="DJ8" s="412"/>
      <c r="DK8" s="412"/>
      <c r="DL8" s="412"/>
      <c r="DM8" s="412"/>
      <c r="DN8" s="412"/>
      <c r="DO8" s="412"/>
      <c r="DP8" s="412"/>
      <c r="DQ8" s="412"/>
      <c r="DR8" s="412"/>
      <c r="DS8" s="412"/>
      <c r="DT8" s="412"/>
      <c r="DU8" s="412"/>
      <c r="DV8" s="412"/>
      <c r="DW8" s="412"/>
      <c r="DX8" s="412"/>
      <c r="DY8" s="412"/>
      <c r="DZ8" s="412"/>
      <c r="EA8" s="412"/>
      <c r="EB8" s="412"/>
      <c r="EC8" s="7"/>
      <c r="ED8" s="388"/>
      <c r="EE8" s="388"/>
      <c r="EF8" s="388"/>
      <c r="EG8" s="569">
        <f t="shared" si="1"/>
        <v>0</v>
      </c>
      <c r="EH8" s="13"/>
      <c r="EI8" s="412"/>
      <c r="EJ8" s="7"/>
      <c r="EK8" s="13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7" t="s">
        <v>229</v>
      </c>
      <c r="EU8" s="13" t="s">
        <v>305</v>
      </c>
      <c r="EV8" t="s">
        <v>306</v>
      </c>
      <c r="EW8" s="44">
        <v>40917</v>
      </c>
      <c r="EX8" s="7" t="s">
        <v>287</v>
      </c>
      <c r="EY8" s="13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38" t="s">
        <v>307</v>
      </c>
      <c r="FJ8" t="s">
        <v>289</v>
      </c>
      <c r="FK8" t="s">
        <v>289</v>
      </c>
      <c r="FL8" t="s">
        <v>289</v>
      </c>
      <c r="FM8" s="38" t="s">
        <v>290</v>
      </c>
      <c r="FN8" t="s">
        <v>263</v>
      </c>
      <c r="FO8" t="s">
        <v>264</v>
      </c>
      <c r="FP8" t="s">
        <v>263</v>
      </c>
      <c r="FQ8" t="s">
        <v>289</v>
      </c>
      <c r="FR8" s="38" t="s">
        <v>290</v>
      </c>
      <c r="FS8" t="s">
        <v>308</v>
      </c>
      <c r="FT8" s="7" t="s">
        <v>309</v>
      </c>
      <c r="FU8" s="526">
        <v>6</v>
      </c>
      <c r="FV8" s="534">
        <v>5</v>
      </c>
      <c r="FW8" s="534">
        <v>6</v>
      </c>
      <c r="FX8" s="534">
        <v>6</v>
      </c>
      <c r="FY8" s="534">
        <v>4</v>
      </c>
      <c r="FZ8" s="534">
        <v>4</v>
      </c>
      <c r="GA8" s="534">
        <v>4</v>
      </c>
      <c r="GB8" s="534">
        <v>4</v>
      </c>
      <c r="GC8" s="534">
        <v>4</v>
      </c>
      <c r="GD8" s="534">
        <v>4</v>
      </c>
      <c r="GE8" s="534">
        <v>6</v>
      </c>
      <c r="GF8" s="534">
        <v>5</v>
      </c>
      <c r="GG8" s="534">
        <v>7</v>
      </c>
      <c r="GH8" s="534">
        <v>2</v>
      </c>
      <c r="GI8" s="534">
        <v>5</v>
      </c>
      <c r="GJ8" s="534">
        <v>4</v>
      </c>
      <c r="GK8" s="534">
        <v>1</v>
      </c>
      <c r="GL8" s="534">
        <v>2</v>
      </c>
      <c r="GM8" s="534">
        <v>6</v>
      </c>
      <c r="GN8" s="534">
        <f t="shared" si="2"/>
        <v>35</v>
      </c>
      <c r="GO8" s="534">
        <f t="shared" ref="GO8:GO29" si="6">SUM(FU8,FV8,GB8,GC8)</f>
        <v>19</v>
      </c>
      <c r="GP8" s="534">
        <f t="shared" si="3"/>
        <v>5</v>
      </c>
      <c r="GQ8" s="534">
        <f t="shared" ref="GQ8:GQ29" si="7">SUM(GE8,GF8,GM8)</f>
        <v>17</v>
      </c>
      <c r="GR8" s="527">
        <f t="shared" si="4"/>
        <v>9</v>
      </c>
      <c r="GS8" s="560">
        <f t="shared" si="5"/>
        <v>85</v>
      </c>
      <c r="GT8" s="13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5">
        <v>0</v>
      </c>
      <c r="HF8">
        <v>0</v>
      </c>
      <c r="HG8">
        <v>0</v>
      </c>
      <c r="HH8">
        <v>0</v>
      </c>
      <c r="HI8" s="7">
        <v>0</v>
      </c>
      <c r="HJ8" s="193">
        <f t="shared" ref="HJ8:HJ27" si="8">SUM(GY8,GT8,GZ8,HA8,HE8,HF8:HI8)</f>
        <v>2</v>
      </c>
      <c r="HK8" s="195">
        <f t="shared" ref="HK8:HK27" si="9">SUM(GU8,GV8,GW8,GX8,HB8,HC8,HD8)</f>
        <v>0</v>
      </c>
      <c r="HL8" s="104">
        <f t="shared" ref="HL8:HL27" si="10">HJ8+HK8</f>
        <v>2</v>
      </c>
      <c r="HM8" s="13">
        <v>121468</v>
      </c>
      <c r="HN8" s="412">
        <v>77628</v>
      </c>
      <c r="HO8" s="7">
        <v>63552</v>
      </c>
      <c r="HP8" s="132">
        <f>Metrics!$TB$8</f>
        <v>256</v>
      </c>
      <c r="HQ8" s="134">
        <f>Metrics!$TB$5</f>
        <v>33.428386299870887</v>
      </c>
      <c r="HR8" s="132">
        <v>80023</v>
      </c>
      <c r="HS8" s="418">
        <v>47309</v>
      </c>
      <c r="HT8" s="418">
        <v>23153</v>
      </c>
      <c r="HU8" s="104">
        <v>21662</v>
      </c>
      <c r="HV8" s="136">
        <v>0.47749999999999998</v>
      </c>
      <c r="HW8" s="519">
        <v>0.98750000000000004</v>
      </c>
      <c r="HX8" s="520">
        <v>0.93</v>
      </c>
      <c r="HY8" s="723">
        <v>0.79249999999999998</v>
      </c>
      <c r="HZ8" s="725">
        <v>39.582901000976499</v>
      </c>
      <c r="IA8" s="521">
        <v>18.699886322021399</v>
      </c>
      <c r="IB8" s="521">
        <v>22.3998298645019</v>
      </c>
      <c r="IC8" s="134">
        <v>18.899883270263601</v>
      </c>
      <c r="ID8" s="13">
        <v>0.97379565238952603</v>
      </c>
      <c r="IE8" s="412">
        <v>0.97089517116546598</v>
      </c>
      <c r="IF8" s="412">
        <v>0.98359727859497004</v>
      </c>
      <c r="IG8" s="412">
        <v>0.98369729518890303</v>
      </c>
      <c r="IH8" s="412">
        <v>0.99979996681213301</v>
      </c>
      <c r="II8" s="412">
        <v>0.98369729518890303</v>
      </c>
      <c r="IJ8" s="412">
        <v>0.982197046279907</v>
      </c>
      <c r="IK8" s="412">
        <v>0.978296399116516</v>
      </c>
      <c r="IL8" s="412">
        <v>0.97999668121337802</v>
      </c>
      <c r="IM8" s="412">
        <v>0.984197378158569</v>
      </c>
      <c r="IN8" s="412">
        <v>0.98289716243743896</v>
      </c>
      <c r="IO8" s="412">
        <v>0.98349726200103704</v>
      </c>
      <c r="IP8" s="141" t="s">
        <v>661</v>
      </c>
      <c r="IQ8" s="412" t="s">
        <v>662</v>
      </c>
      <c r="IR8" s="412" t="s">
        <v>663</v>
      </c>
      <c r="IS8" s="412" t="s">
        <v>664</v>
      </c>
      <c r="IT8" s="412" t="s">
        <v>664</v>
      </c>
      <c r="IU8" s="412" t="s">
        <v>661</v>
      </c>
      <c r="IV8" s="412" t="s">
        <v>664</v>
      </c>
      <c r="IW8" s="412" t="s">
        <v>665</v>
      </c>
      <c r="IX8" s="412" t="s">
        <v>665</v>
      </c>
      <c r="IY8" s="412" t="s">
        <v>663</v>
      </c>
      <c r="IZ8" s="412" t="s">
        <v>663</v>
      </c>
      <c r="JA8" s="7" t="s">
        <v>663</v>
      </c>
      <c r="JB8" s="13" t="b">
        <v>1</v>
      </c>
      <c r="JC8" s="412" t="b">
        <v>0</v>
      </c>
      <c r="JD8" s="412" t="b">
        <v>1</v>
      </c>
      <c r="JE8" s="412" t="b">
        <v>1</v>
      </c>
      <c r="JF8" s="412" t="b">
        <v>1</v>
      </c>
      <c r="JG8" s="412" t="b">
        <v>1</v>
      </c>
      <c r="JH8" s="412" t="b">
        <v>1</v>
      </c>
      <c r="JI8" s="412" t="b">
        <v>1</v>
      </c>
      <c r="JJ8" s="412" t="b">
        <v>1</v>
      </c>
      <c r="JK8" s="412" t="b">
        <v>1</v>
      </c>
      <c r="JL8" s="412" t="b">
        <v>1</v>
      </c>
      <c r="JM8" s="412" t="b">
        <v>1</v>
      </c>
      <c r="JN8" s="412" t="b">
        <v>1</v>
      </c>
      <c r="JO8" s="412" t="b">
        <v>1</v>
      </c>
      <c r="JP8" s="412" t="b">
        <v>1</v>
      </c>
      <c r="JQ8" s="412" t="b">
        <v>1</v>
      </c>
      <c r="JR8" s="412" t="b">
        <v>1</v>
      </c>
      <c r="JS8" s="412" t="b">
        <v>1</v>
      </c>
      <c r="JT8" s="412" t="b">
        <v>1</v>
      </c>
      <c r="JU8" s="412" t="b">
        <v>1</v>
      </c>
      <c r="JV8" s="412" t="b">
        <v>1</v>
      </c>
      <c r="JW8" s="412" t="b">
        <v>1</v>
      </c>
      <c r="JX8" s="412" t="b">
        <v>1</v>
      </c>
      <c r="JY8" s="412" t="b">
        <v>1</v>
      </c>
      <c r="JZ8" s="412" t="b">
        <v>1</v>
      </c>
      <c r="KA8" s="412" t="b">
        <v>1</v>
      </c>
      <c r="KB8" s="412" t="b">
        <v>1</v>
      </c>
      <c r="KC8" s="412" t="b">
        <v>1</v>
      </c>
      <c r="KD8" s="412" t="b">
        <v>1</v>
      </c>
      <c r="KE8" s="412" t="b">
        <v>1</v>
      </c>
      <c r="KF8" s="412" t="b">
        <v>1</v>
      </c>
      <c r="KG8" s="412" t="b">
        <v>1</v>
      </c>
      <c r="KH8" s="412" t="b">
        <v>1</v>
      </c>
      <c r="KI8" s="412" t="b">
        <v>1</v>
      </c>
      <c r="KJ8" s="412" t="b">
        <v>1</v>
      </c>
      <c r="KK8" s="38" t="b">
        <v>0</v>
      </c>
      <c r="KL8" s="412" t="s">
        <v>662</v>
      </c>
      <c r="KM8" s="412" t="s">
        <v>661</v>
      </c>
      <c r="KN8" s="412" t="s">
        <v>664</v>
      </c>
      <c r="KO8" s="412" t="s">
        <v>661</v>
      </c>
      <c r="KP8" s="412" t="s">
        <v>663</v>
      </c>
      <c r="KQ8" s="412" t="s">
        <v>664</v>
      </c>
      <c r="KR8" s="412" t="s">
        <v>661</v>
      </c>
      <c r="KS8" s="412" t="s">
        <v>661</v>
      </c>
      <c r="KT8" s="412" t="s">
        <v>663</v>
      </c>
      <c r="KU8" s="412" t="s">
        <v>662</v>
      </c>
      <c r="KV8" s="412" t="s">
        <v>663</v>
      </c>
      <c r="KW8" s="412" t="s">
        <v>661</v>
      </c>
      <c r="KX8" s="412" t="s">
        <v>664</v>
      </c>
      <c r="KY8" s="412" t="s">
        <v>663</v>
      </c>
      <c r="KZ8" s="412" t="s">
        <v>663</v>
      </c>
      <c r="LA8" s="412" t="s">
        <v>662</v>
      </c>
      <c r="LB8" s="412" t="s">
        <v>663</v>
      </c>
      <c r="LC8" s="412" t="s">
        <v>662</v>
      </c>
      <c r="LD8" s="412" t="s">
        <v>661</v>
      </c>
      <c r="LE8" s="412" t="s">
        <v>664</v>
      </c>
      <c r="LF8" s="412" t="s">
        <v>664</v>
      </c>
      <c r="LG8" s="412" t="s">
        <v>661</v>
      </c>
      <c r="LH8" s="412" t="s">
        <v>662</v>
      </c>
      <c r="LI8" s="412" t="s">
        <v>664</v>
      </c>
      <c r="LJ8" s="412" t="s">
        <v>662</v>
      </c>
      <c r="LK8" s="412" t="s">
        <v>665</v>
      </c>
      <c r="LL8" s="412" t="s">
        <v>661</v>
      </c>
      <c r="LM8" s="412" t="s">
        <v>661</v>
      </c>
      <c r="LN8" s="412" t="s">
        <v>664</v>
      </c>
      <c r="LO8" s="412" t="s">
        <v>663</v>
      </c>
      <c r="LP8" s="412" t="s">
        <v>662</v>
      </c>
      <c r="LQ8" s="412" t="s">
        <v>665</v>
      </c>
      <c r="LR8" s="412" t="s">
        <v>663</v>
      </c>
      <c r="LS8" s="412" t="s">
        <v>663</v>
      </c>
      <c r="LT8" s="412" t="s">
        <v>663</v>
      </c>
      <c r="LU8" s="7" t="s">
        <v>664</v>
      </c>
      <c r="LV8" s="412">
        <v>0.10000000149011599</v>
      </c>
      <c r="LW8" s="412">
        <v>0.10000000149011599</v>
      </c>
      <c r="LX8" s="412">
        <v>0.40000000596046398</v>
      </c>
      <c r="LY8" s="412">
        <v>0.40000000596046398</v>
      </c>
      <c r="LZ8" s="412">
        <v>0.69999998807907104</v>
      </c>
      <c r="MA8" s="412">
        <v>0.69999998807907104</v>
      </c>
      <c r="MB8" s="412">
        <v>1</v>
      </c>
      <c r="MC8" s="412">
        <v>1</v>
      </c>
      <c r="MD8" s="412">
        <v>1.29999995231628</v>
      </c>
      <c r="ME8" s="412">
        <v>1.29999995231628</v>
      </c>
      <c r="MF8" s="412">
        <v>1.29999995231628</v>
      </c>
      <c r="MG8" s="412">
        <v>1.29999995231628</v>
      </c>
      <c r="MH8" s="412">
        <v>0.10000000149011599</v>
      </c>
      <c r="MI8" s="412">
        <v>0.10000000149011599</v>
      </c>
      <c r="MJ8" s="412">
        <v>0.40000000596046398</v>
      </c>
      <c r="MK8" s="412">
        <v>0.40000000596046398</v>
      </c>
      <c r="ML8" s="412">
        <v>0.69999998807907104</v>
      </c>
      <c r="MM8" s="412">
        <v>0.69999998807907104</v>
      </c>
      <c r="MN8" s="412">
        <v>1</v>
      </c>
      <c r="MO8" s="412">
        <v>1</v>
      </c>
      <c r="MP8" s="412">
        <v>1.29999995231628</v>
      </c>
      <c r="MQ8" s="412">
        <v>1.29999995231628</v>
      </c>
      <c r="MR8" s="412">
        <v>1.29999995231628</v>
      </c>
      <c r="MS8" s="412">
        <v>1.29999995231628</v>
      </c>
      <c r="MT8" s="412">
        <v>0.10000000149011599</v>
      </c>
      <c r="MU8" s="412">
        <v>0.10000000149011599</v>
      </c>
      <c r="MV8" s="412">
        <v>0.40000000596046398</v>
      </c>
      <c r="MW8" s="412">
        <v>0.40000000596046398</v>
      </c>
      <c r="MX8" s="412">
        <v>0.69999998807907104</v>
      </c>
      <c r="MY8" s="412">
        <v>0.69999998807907104</v>
      </c>
      <c r="MZ8" s="412">
        <v>1</v>
      </c>
      <c r="NA8" s="412">
        <v>1</v>
      </c>
      <c r="NB8" s="412">
        <v>1.29999995231628</v>
      </c>
      <c r="NC8" s="412">
        <v>1.29999995231628</v>
      </c>
      <c r="ND8" s="412">
        <v>1.29999995231628</v>
      </c>
      <c r="NE8" s="7">
        <v>1.29999995231628</v>
      </c>
      <c r="NF8" s="13">
        <v>5.0000003539025697E-3</v>
      </c>
      <c r="NG8" s="412">
        <v>4.5000002719461901E-3</v>
      </c>
      <c r="NH8" s="412">
        <v>0</v>
      </c>
      <c r="NI8" s="412">
        <v>4.5000002719461901E-3</v>
      </c>
      <c r="NJ8" s="412">
        <v>5.00000023748725E-4</v>
      </c>
      <c r="NK8" s="412">
        <v>5.0000003539025697E-3</v>
      </c>
      <c r="NL8" s="412">
        <v>0</v>
      </c>
      <c r="NM8" s="412">
        <v>5.0000003539025697E-3</v>
      </c>
      <c r="NN8" s="412">
        <v>0</v>
      </c>
      <c r="NO8" s="412">
        <v>4.5000002719461901E-3</v>
      </c>
      <c r="NP8" s="412">
        <v>5.0000003539025697E-3</v>
      </c>
      <c r="NQ8" s="412">
        <v>0</v>
      </c>
      <c r="NR8" s="412">
        <v>5.0000003539025697E-3</v>
      </c>
      <c r="NS8" s="412">
        <v>8.0000003799796104E-3</v>
      </c>
      <c r="NT8" s="7">
        <v>5.0000003539025697E-3</v>
      </c>
      <c r="NU8" s="174">
        <f>4/15</f>
        <v>0.26666666666666666</v>
      </c>
      <c r="NV8" s="175">
        <f>3/15</f>
        <v>0.2</v>
      </c>
      <c r="NW8" s="175">
        <f>8/15</f>
        <v>0.53333333333333333</v>
      </c>
      <c r="NX8" s="175">
        <f>10/15</f>
        <v>0.66666666666666663</v>
      </c>
      <c r="NY8" s="178">
        <f>4/(4+3)</f>
        <v>0.5714285714285714</v>
      </c>
      <c r="NZ8" s="175">
        <f>3/(3+12)</f>
        <v>0.2</v>
      </c>
      <c r="OA8" s="175">
        <f>8/(8+10)</f>
        <v>0.44444444444444442</v>
      </c>
      <c r="OB8" s="175">
        <f>10/(10+10)</f>
        <v>0.5</v>
      </c>
      <c r="OC8" s="132">
        <f>Metrics!UH6</f>
        <v>3311.7777777777778</v>
      </c>
      <c r="OD8" s="418">
        <f>Metrics!UI6</f>
        <v>2025.3333333333333</v>
      </c>
      <c r="OE8" s="418">
        <f>Metrics!UJ6</f>
        <v>1868.7777777777778</v>
      </c>
      <c r="OF8" s="418">
        <f>Metrics!UK6</f>
        <v>1733</v>
      </c>
      <c r="OG8" s="141">
        <v>32298</v>
      </c>
      <c r="OH8" s="412">
        <v>19663</v>
      </c>
      <c r="OI8" s="412">
        <v>19507</v>
      </c>
      <c r="OJ8" s="7">
        <v>17100</v>
      </c>
      <c r="OK8" s="357">
        <v>44832.452743055554</v>
      </c>
      <c r="OL8" s="523">
        <v>44832.469861111109</v>
      </c>
    </row>
    <row r="9" spans="1:402" x14ac:dyDescent="0.25">
      <c r="A9" s="131" t="s">
        <v>316</v>
      </c>
      <c r="B9" s="44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7">
        <f t="shared" si="0"/>
        <v>80</v>
      </c>
      <c r="AV9" s="13" t="s">
        <v>304</v>
      </c>
      <c r="AW9">
        <v>16.600000000000001</v>
      </c>
      <c r="AY9">
        <v>14.1</v>
      </c>
      <c r="BA9">
        <v>16.3</v>
      </c>
      <c r="BC9">
        <v>14.5</v>
      </c>
      <c r="BD9" s="7"/>
      <c r="BE9" s="16"/>
      <c r="BF9" s="13" t="s">
        <v>229</v>
      </c>
      <c r="BG9" s="38"/>
      <c r="BH9" s="141"/>
      <c r="BI9" s="412"/>
      <c r="BJ9" s="412"/>
      <c r="BK9" s="412"/>
      <c r="BL9" s="412"/>
      <c r="BM9" s="412"/>
      <c r="BN9" s="412"/>
      <c r="BO9" s="412"/>
      <c r="BP9" s="38"/>
      <c r="BT9" s="38"/>
      <c r="CD9" s="38"/>
      <c r="CH9" s="38"/>
      <c r="DE9" s="412"/>
      <c r="DF9" s="141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7"/>
      <c r="ED9" s="388"/>
      <c r="EE9" s="388"/>
      <c r="EF9" s="388"/>
      <c r="EG9" s="569">
        <f t="shared" si="1"/>
        <v>0</v>
      </c>
      <c r="EH9" s="13"/>
      <c r="EI9" s="412"/>
      <c r="EJ9" s="7"/>
      <c r="EK9" s="13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7" t="s">
        <v>229</v>
      </c>
      <c r="EU9" s="13" t="s">
        <v>305</v>
      </c>
      <c r="EV9" t="s">
        <v>318</v>
      </c>
      <c r="EW9" s="44">
        <v>43476</v>
      </c>
      <c r="EX9" s="7" t="s">
        <v>287</v>
      </c>
      <c r="EY9" s="13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38"/>
      <c r="FJ9" t="s">
        <v>288</v>
      </c>
      <c r="FK9" t="s">
        <v>288</v>
      </c>
      <c r="FL9" t="s">
        <v>289</v>
      </c>
      <c r="FM9" s="38" t="s">
        <v>319</v>
      </c>
      <c r="FN9" t="s">
        <v>288</v>
      </c>
      <c r="FO9" t="s">
        <v>289</v>
      </c>
      <c r="FP9" t="s">
        <v>288</v>
      </c>
      <c r="FQ9" t="s">
        <v>289</v>
      </c>
      <c r="FR9" s="38" t="s">
        <v>290</v>
      </c>
      <c r="FS9" t="s">
        <v>320</v>
      </c>
      <c r="FT9" s="7" t="s">
        <v>321</v>
      </c>
      <c r="FU9" s="526">
        <v>6</v>
      </c>
      <c r="FV9" s="534">
        <v>7</v>
      </c>
      <c r="FW9" s="534">
        <v>7</v>
      </c>
      <c r="FX9" s="534">
        <v>7</v>
      </c>
      <c r="FY9" s="534">
        <v>7</v>
      </c>
      <c r="FZ9" s="534">
        <v>7</v>
      </c>
      <c r="GA9" s="534">
        <v>7</v>
      </c>
      <c r="GB9" s="534">
        <v>6</v>
      </c>
      <c r="GC9" s="534">
        <v>7</v>
      </c>
      <c r="GD9" s="534">
        <v>7</v>
      </c>
      <c r="GE9" s="534">
        <v>7</v>
      </c>
      <c r="GF9" s="534">
        <v>7</v>
      </c>
      <c r="GG9" s="534">
        <v>7</v>
      </c>
      <c r="GH9" s="534">
        <v>1</v>
      </c>
      <c r="GI9" s="534">
        <v>7</v>
      </c>
      <c r="GJ9" s="534">
        <v>7</v>
      </c>
      <c r="GK9" s="534">
        <v>1</v>
      </c>
      <c r="GL9" s="534">
        <v>1</v>
      </c>
      <c r="GM9" s="534">
        <v>7</v>
      </c>
      <c r="GN9" s="534">
        <f t="shared" si="2"/>
        <v>49</v>
      </c>
      <c r="GO9" s="534">
        <f t="shared" si="6"/>
        <v>26</v>
      </c>
      <c r="GP9" s="534">
        <f t="shared" si="3"/>
        <v>3</v>
      </c>
      <c r="GQ9" s="534">
        <f t="shared" si="7"/>
        <v>21</v>
      </c>
      <c r="GR9" s="527">
        <f t="shared" si="4"/>
        <v>14</v>
      </c>
      <c r="GS9" s="560">
        <f t="shared" si="5"/>
        <v>113</v>
      </c>
      <c r="GT9" s="13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5">
        <v>0</v>
      </c>
      <c r="HF9">
        <v>0</v>
      </c>
      <c r="HG9">
        <v>0</v>
      </c>
      <c r="HH9">
        <v>0</v>
      </c>
      <c r="HI9" s="7">
        <v>0</v>
      </c>
      <c r="HJ9" s="193">
        <f t="shared" si="8"/>
        <v>0</v>
      </c>
      <c r="HK9" s="195">
        <f t="shared" si="9"/>
        <v>0</v>
      </c>
      <c r="HL9" s="104">
        <f t="shared" si="10"/>
        <v>0</v>
      </c>
      <c r="HM9" s="13">
        <v>70820</v>
      </c>
      <c r="HN9" s="412">
        <v>42169</v>
      </c>
      <c r="HO9" s="7">
        <v>36041</v>
      </c>
      <c r="HP9" s="132">
        <f>Metrics!$TC$8</f>
        <v>123</v>
      </c>
      <c r="HQ9" s="134">
        <f>Metrics!$TC$5</f>
        <v>20.050710048526501</v>
      </c>
      <c r="HR9" s="132">
        <v>51288</v>
      </c>
      <c r="HS9" s="418">
        <v>28140</v>
      </c>
      <c r="HT9" s="412">
        <v>25314</v>
      </c>
      <c r="HU9" s="7">
        <v>20594</v>
      </c>
      <c r="HV9" s="139">
        <v>0.28000000000000003</v>
      </c>
      <c r="HW9" s="520">
        <v>1</v>
      </c>
      <c r="HX9" s="519">
        <v>0.96750000000000003</v>
      </c>
      <c r="HY9" s="724">
        <v>0.94</v>
      </c>
      <c r="HZ9" s="725">
        <v>13.38330078125</v>
      </c>
      <c r="IA9" s="521">
        <v>19.6498718261718</v>
      </c>
      <c r="IB9" s="521">
        <v>15.033275604248001</v>
      </c>
      <c r="IC9" s="134">
        <v>15.566600799560501</v>
      </c>
      <c r="ID9" s="13">
        <v>0.98409736156463601</v>
      </c>
      <c r="IE9" s="412">
        <v>0.98489749431610096</v>
      </c>
      <c r="IF9" s="412">
        <v>0.98519754409789995</v>
      </c>
      <c r="IG9" s="412">
        <v>0.98729789257049505</v>
      </c>
      <c r="IH9" s="412">
        <v>0.98479747772216797</v>
      </c>
      <c r="II9" s="412">
        <v>0.98709785938262895</v>
      </c>
      <c r="IJ9" s="412">
        <v>0.988198041915893</v>
      </c>
      <c r="IK9" s="412">
        <v>0.98649775981902998</v>
      </c>
      <c r="IL9" s="412">
        <v>0.98509752750396695</v>
      </c>
      <c r="IM9" s="412">
        <v>0.98639774322509699</v>
      </c>
      <c r="IN9" s="412">
        <v>0.98899817466735795</v>
      </c>
      <c r="IO9" s="412">
        <v>0.98569762706756503</v>
      </c>
      <c r="IP9" s="141" t="s">
        <v>661</v>
      </c>
      <c r="IQ9" s="412" t="s">
        <v>662</v>
      </c>
      <c r="IR9" s="412" t="s">
        <v>662</v>
      </c>
      <c r="IS9" s="412" t="s">
        <v>664</v>
      </c>
      <c r="IT9" s="412" t="s">
        <v>664</v>
      </c>
      <c r="IU9" s="412" t="s">
        <v>664</v>
      </c>
      <c r="IV9" s="412" t="s">
        <v>662</v>
      </c>
      <c r="IW9" s="412" t="s">
        <v>662</v>
      </c>
      <c r="IX9" s="412" t="s">
        <v>664</v>
      </c>
      <c r="IY9" s="412" t="s">
        <v>664</v>
      </c>
      <c r="IZ9" s="412" t="s">
        <v>662</v>
      </c>
      <c r="JA9" s="7" t="s">
        <v>663</v>
      </c>
      <c r="JB9" s="13" t="b">
        <v>1</v>
      </c>
      <c r="JC9" s="412" t="b">
        <v>1</v>
      </c>
      <c r="JD9" s="412" t="b">
        <v>1</v>
      </c>
      <c r="JE9" s="412" t="b">
        <v>1</v>
      </c>
      <c r="JF9" s="412" t="b">
        <v>1</v>
      </c>
      <c r="JG9" s="412" t="b">
        <v>1</v>
      </c>
      <c r="JH9" s="412" t="b">
        <v>1</v>
      </c>
      <c r="JI9" s="412" t="b">
        <v>1</v>
      </c>
      <c r="JJ9" s="412" t="b">
        <v>1</v>
      </c>
      <c r="JK9" s="412" t="b">
        <v>1</v>
      </c>
      <c r="JL9" s="412" t="b">
        <v>1</v>
      </c>
      <c r="JM9" s="412" t="b">
        <v>1</v>
      </c>
      <c r="JN9" s="412" t="b">
        <v>1</v>
      </c>
      <c r="JO9" s="412" t="b">
        <v>1</v>
      </c>
      <c r="JP9" s="412" t="b">
        <v>1</v>
      </c>
      <c r="JQ9" s="412" t="b">
        <v>1</v>
      </c>
      <c r="JR9" s="412" t="b">
        <v>1</v>
      </c>
      <c r="JS9" s="412" t="b">
        <v>1</v>
      </c>
      <c r="JT9" s="412" t="b">
        <v>1</v>
      </c>
      <c r="JU9" s="412" t="b">
        <v>1</v>
      </c>
      <c r="JV9" s="412" t="b">
        <v>1</v>
      </c>
      <c r="JW9" s="412" t="b">
        <v>1</v>
      </c>
      <c r="JX9" s="412" t="b">
        <v>1</v>
      </c>
      <c r="JY9" s="412" t="b">
        <v>1</v>
      </c>
      <c r="JZ9" s="412" t="b">
        <v>1</v>
      </c>
      <c r="KA9" s="412" t="b">
        <v>1</v>
      </c>
      <c r="KB9" s="412" t="b">
        <v>1</v>
      </c>
      <c r="KC9" s="412" t="b">
        <v>1</v>
      </c>
      <c r="KD9" s="412" t="b">
        <v>1</v>
      </c>
      <c r="KE9" s="412" t="b">
        <v>1</v>
      </c>
      <c r="KF9" s="412" t="b">
        <v>1</v>
      </c>
      <c r="KG9" s="412" t="b">
        <v>1</v>
      </c>
      <c r="KH9" s="412" t="b">
        <v>1</v>
      </c>
      <c r="KI9" s="412" t="b">
        <v>1</v>
      </c>
      <c r="KJ9" s="412" t="b">
        <v>1</v>
      </c>
      <c r="KK9" s="38" t="b">
        <v>1</v>
      </c>
      <c r="KL9" s="412" t="s">
        <v>664</v>
      </c>
      <c r="KM9" s="412" t="s">
        <v>661</v>
      </c>
      <c r="KN9" s="412" t="s">
        <v>662</v>
      </c>
      <c r="KO9" s="412" t="s">
        <v>665</v>
      </c>
      <c r="KP9" s="412" t="s">
        <v>664</v>
      </c>
      <c r="KQ9" s="412" t="s">
        <v>664</v>
      </c>
      <c r="KR9" s="412" t="s">
        <v>662</v>
      </c>
      <c r="KS9" s="412" t="s">
        <v>661</v>
      </c>
      <c r="KT9" s="412" t="s">
        <v>665</v>
      </c>
      <c r="KU9" s="412" t="s">
        <v>665</v>
      </c>
      <c r="KV9" s="412" t="s">
        <v>661</v>
      </c>
      <c r="KW9" s="412" t="s">
        <v>661</v>
      </c>
      <c r="KX9" s="412" t="s">
        <v>661</v>
      </c>
      <c r="KY9" s="412" t="s">
        <v>662</v>
      </c>
      <c r="KZ9" s="412" t="s">
        <v>661</v>
      </c>
      <c r="LA9" s="412" t="s">
        <v>663</v>
      </c>
      <c r="LB9" s="412" t="s">
        <v>662</v>
      </c>
      <c r="LC9" s="412" t="s">
        <v>665</v>
      </c>
      <c r="LD9" s="412" t="s">
        <v>664</v>
      </c>
      <c r="LE9" s="412" t="s">
        <v>663</v>
      </c>
      <c r="LF9" s="412" t="s">
        <v>664</v>
      </c>
      <c r="LG9" s="412" t="s">
        <v>663</v>
      </c>
      <c r="LH9" s="412" t="s">
        <v>663</v>
      </c>
      <c r="LI9" s="412" t="s">
        <v>662</v>
      </c>
      <c r="LJ9" s="412" t="s">
        <v>661</v>
      </c>
      <c r="LK9" s="412" t="s">
        <v>662</v>
      </c>
      <c r="LL9" s="412" t="s">
        <v>663</v>
      </c>
      <c r="LM9" s="412" t="s">
        <v>664</v>
      </c>
      <c r="LN9" s="412" t="s">
        <v>665</v>
      </c>
      <c r="LO9" s="412" t="s">
        <v>664</v>
      </c>
      <c r="LP9" s="412" t="s">
        <v>662</v>
      </c>
      <c r="LQ9" s="412" t="s">
        <v>663</v>
      </c>
      <c r="LR9" s="412" t="s">
        <v>665</v>
      </c>
      <c r="LS9" s="412" t="s">
        <v>662</v>
      </c>
      <c r="LT9" s="412" t="s">
        <v>662</v>
      </c>
      <c r="LU9" s="7" t="s">
        <v>665</v>
      </c>
      <c r="LV9" s="412">
        <v>0.10000000149011599</v>
      </c>
      <c r="LW9" s="412">
        <v>0.10000000149011599</v>
      </c>
      <c r="LX9" s="412">
        <v>0.40000000596046398</v>
      </c>
      <c r="LY9" s="412">
        <v>0.40000000596046398</v>
      </c>
      <c r="LZ9" s="412">
        <v>0.69999998807907104</v>
      </c>
      <c r="MA9" s="412">
        <v>0.69999998807907104</v>
      </c>
      <c r="MB9" s="412">
        <v>1</v>
      </c>
      <c r="MC9" s="412">
        <v>1</v>
      </c>
      <c r="MD9" s="412">
        <v>1.29999995231628</v>
      </c>
      <c r="ME9" s="412">
        <v>1.29999995231628</v>
      </c>
      <c r="MF9" s="412">
        <v>1.29999995231628</v>
      </c>
      <c r="MG9" s="412">
        <v>1.29999995231628</v>
      </c>
      <c r="MH9" s="412">
        <v>0.10000000149011599</v>
      </c>
      <c r="MI9" s="412">
        <v>0.10000000149011599</v>
      </c>
      <c r="MJ9" s="412">
        <v>0.40000000596046398</v>
      </c>
      <c r="MK9" s="412">
        <v>0.40000000596046398</v>
      </c>
      <c r="ML9" s="412">
        <v>0.69999998807907104</v>
      </c>
      <c r="MM9" s="412">
        <v>0.69999998807907104</v>
      </c>
      <c r="MN9" s="412">
        <v>1</v>
      </c>
      <c r="MO9" s="412">
        <v>1</v>
      </c>
      <c r="MP9" s="412">
        <v>1.29999995231628</v>
      </c>
      <c r="MQ9" s="412">
        <v>1.29999995231628</v>
      </c>
      <c r="MR9" s="412">
        <v>1.29999995231628</v>
      </c>
      <c r="MS9" s="412">
        <v>1.29999995231628</v>
      </c>
      <c r="MT9" s="412">
        <v>0.10000000149011599</v>
      </c>
      <c r="MU9" s="412">
        <v>0.10000000149011599</v>
      </c>
      <c r="MV9" s="412">
        <v>0.40000000596046398</v>
      </c>
      <c r="MW9" s="412">
        <v>0.40000000596046398</v>
      </c>
      <c r="MX9" s="412">
        <v>0.69999998807907104</v>
      </c>
      <c r="MY9" s="412">
        <v>0.69999998807907104</v>
      </c>
      <c r="MZ9" s="412">
        <v>1</v>
      </c>
      <c r="NA9" s="412">
        <v>1</v>
      </c>
      <c r="NB9" s="412">
        <v>1.29999995231628</v>
      </c>
      <c r="NC9" s="412">
        <v>1.29999995231628</v>
      </c>
      <c r="ND9" s="412">
        <v>1.29999995231628</v>
      </c>
      <c r="NE9" s="7">
        <v>1.29999995231628</v>
      </c>
      <c r="NF9" s="13">
        <v>5.5000004358589597E-3</v>
      </c>
      <c r="NG9" s="412">
        <v>4.5000002719461901E-3</v>
      </c>
      <c r="NH9" s="412">
        <v>4.5000002719461901E-3</v>
      </c>
      <c r="NI9" s="412">
        <v>4.5000002719461901E-3</v>
      </c>
      <c r="NJ9" s="412">
        <v>5.0000003539025697E-3</v>
      </c>
      <c r="NK9" s="412">
        <v>5.5000004358589597E-3</v>
      </c>
      <c r="NL9" s="412">
        <v>0</v>
      </c>
      <c r="NM9" s="412">
        <v>4.5000002719461901E-3</v>
      </c>
      <c r="NN9" s="412">
        <v>5.00000023748725E-4</v>
      </c>
      <c r="NO9" s="412">
        <v>5.0000003539025697E-3</v>
      </c>
      <c r="NP9" s="412">
        <v>5.5000004358589597E-3</v>
      </c>
      <c r="NQ9" s="412">
        <v>1.00000004749745E-3</v>
      </c>
      <c r="NR9" s="412">
        <v>5.0000003539025697E-3</v>
      </c>
      <c r="NS9" s="412">
        <v>4.5000002719461901E-3</v>
      </c>
      <c r="NT9" s="7">
        <v>4.5000002719461901E-3</v>
      </c>
      <c r="NU9" s="174">
        <f>13/15</f>
        <v>0.8666666666666667</v>
      </c>
      <c r="NV9" s="175">
        <f>14/15</f>
        <v>0.93333333333333335</v>
      </c>
      <c r="NW9" s="175">
        <f>14/15</f>
        <v>0.93333333333333335</v>
      </c>
      <c r="NX9" s="175">
        <f>14/15</f>
        <v>0.93333333333333335</v>
      </c>
      <c r="NY9" s="178">
        <f>13/(13+2)</f>
        <v>0.8666666666666667</v>
      </c>
      <c r="NZ9" s="175">
        <f>14/15</f>
        <v>0.93333333333333335</v>
      </c>
      <c r="OA9" s="175">
        <f>14/(14+2)</f>
        <v>0.875</v>
      </c>
      <c r="OB9" s="175">
        <f>14/(14+1)</f>
        <v>0.93333333333333335</v>
      </c>
      <c r="OC9" s="132">
        <f>Metrics!UL6</f>
        <v>1752.4444444444443</v>
      </c>
      <c r="OD9" s="418">
        <f>Metrics!UM6</f>
        <v>1374.1111111111111</v>
      </c>
      <c r="OE9" s="418">
        <f>Metrics!UN6</f>
        <v>1347.8888888888889</v>
      </c>
      <c r="OF9" s="418">
        <f>Metrics!UO6</f>
        <v>1307.5555555555557</v>
      </c>
      <c r="OG9" s="141">
        <v>17930</v>
      </c>
      <c r="OH9" s="412">
        <v>13690</v>
      </c>
      <c r="OI9" s="412">
        <v>13356</v>
      </c>
      <c r="OJ9" s="7">
        <v>13188</v>
      </c>
      <c r="OK9" s="357">
        <v>44832.50371527778</v>
      </c>
      <c r="OL9" s="523">
        <v>44832.518067129633</v>
      </c>
    </row>
    <row r="10" spans="1:402" x14ac:dyDescent="0.25">
      <c r="A10" s="16" t="s">
        <v>331</v>
      </c>
      <c r="B10" s="44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7">
        <f t="shared" si="0"/>
        <v>34</v>
      </c>
      <c r="AV10" s="13" t="s">
        <v>304</v>
      </c>
      <c r="AW10">
        <v>178</v>
      </c>
      <c r="AY10">
        <v>161</v>
      </c>
      <c r="BA10">
        <v>220</v>
      </c>
      <c r="BC10">
        <v>200.3</v>
      </c>
      <c r="BD10" s="7"/>
      <c r="BE10" s="16">
        <v>5</v>
      </c>
      <c r="BF10" s="13" t="s">
        <v>240</v>
      </c>
      <c r="BG10" s="38" t="s">
        <v>241</v>
      </c>
      <c r="BH10" s="141">
        <v>1</v>
      </c>
      <c r="BI10" s="412">
        <v>1</v>
      </c>
      <c r="BJ10" s="412">
        <v>2</v>
      </c>
      <c r="BK10" s="412">
        <v>1</v>
      </c>
      <c r="BL10" s="412">
        <v>1</v>
      </c>
      <c r="BM10" s="412">
        <v>1</v>
      </c>
      <c r="BN10" s="412">
        <v>3</v>
      </c>
      <c r="BO10" s="412">
        <v>2</v>
      </c>
      <c r="BP10" s="38">
        <v>0</v>
      </c>
      <c r="BQ10">
        <v>0</v>
      </c>
      <c r="BR10">
        <v>0</v>
      </c>
      <c r="BS10">
        <v>1</v>
      </c>
      <c r="BT10" s="38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38">
        <v>4</v>
      </c>
      <c r="CE10">
        <v>2</v>
      </c>
      <c r="CF10">
        <v>3</v>
      </c>
      <c r="CG10">
        <v>2</v>
      </c>
      <c r="CH10" s="38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12">
        <v>2</v>
      </c>
      <c r="DF10" s="141" t="s">
        <v>254</v>
      </c>
      <c r="DG10" s="412" t="s">
        <v>229</v>
      </c>
      <c r="DH10" s="412" t="s">
        <v>229</v>
      </c>
      <c r="DI10" s="412">
        <v>2</v>
      </c>
      <c r="DJ10" s="412">
        <v>4</v>
      </c>
      <c r="DK10" s="412">
        <v>4</v>
      </c>
      <c r="DL10" s="412">
        <v>4</v>
      </c>
      <c r="DM10" s="412">
        <v>4</v>
      </c>
      <c r="DN10" s="412">
        <v>4</v>
      </c>
      <c r="DO10" s="412">
        <v>4</v>
      </c>
      <c r="DP10" s="412">
        <v>4</v>
      </c>
      <c r="DQ10" s="412">
        <v>4</v>
      </c>
      <c r="DR10" s="412">
        <v>4</v>
      </c>
      <c r="DS10" s="412">
        <v>4</v>
      </c>
      <c r="DT10" s="412">
        <v>4</v>
      </c>
      <c r="DU10" s="412">
        <v>4</v>
      </c>
      <c r="DV10" s="412">
        <v>4</v>
      </c>
      <c r="DW10" s="412">
        <v>4</v>
      </c>
      <c r="DX10" s="412">
        <v>4</v>
      </c>
      <c r="DY10" s="412">
        <v>4</v>
      </c>
      <c r="DZ10" s="412">
        <v>4</v>
      </c>
      <c r="EA10" s="412">
        <v>4</v>
      </c>
      <c r="EB10" s="412">
        <v>3</v>
      </c>
      <c r="EC10" s="7">
        <v>5</v>
      </c>
      <c r="ED10" s="388">
        <f>EC10+EB10+AVERAGE(DY10:EA10)+AVERAGE(DV10:DX10)+AVERAGE(DS10:DU10)+AVERAGE(DP10:DR10)+AVERAGE(DM10:DO10)+AVERAGE(DJ10:DL10)+DI10</f>
        <v>34</v>
      </c>
      <c r="EE10" s="388">
        <f>SUM(BU10:CD10)</f>
        <v>20</v>
      </c>
      <c r="EF10" s="388">
        <f>ED10+EE10+SUM(CE10:CH10)+SUM(BS10:BT10)</f>
        <v>65</v>
      </c>
      <c r="EG10" s="569">
        <f>SUM(DD10:DE10,CT10:CU10,CR10:CS10,CL10:CM10,CI10:CJ10,BQ10:BR10) + EF10</f>
        <v>87</v>
      </c>
      <c r="EH10" s="13"/>
      <c r="EI10" s="412"/>
      <c r="EJ10" s="7"/>
      <c r="EK10" s="13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7" t="s">
        <v>229</v>
      </c>
      <c r="EU10" s="13" t="s">
        <v>305</v>
      </c>
      <c r="EV10" t="s">
        <v>306</v>
      </c>
      <c r="EW10" s="44">
        <v>43831</v>
      </c>
      <c r="EX10" s="7" t="s">
        <v>287</v>
      </c>
      <c r="EY10" s="13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38" t="s">
        <v>290</v>
      </c>
      <c r="FJ10" t="s">
        <v>263</v>
      </c>
      <c r="FK10" t="s">
        <v>263</v>
      </c>
      <c r="FL10" t="s">
        <v>263</v>
      </c>
      <c r="FM10" s="38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38" t="s">
        <v>290</v>
      </c>
      <c r="FS10" t="s">
        <v>340</v>
      </c>
      <c r="FT10" s="7" t="s">
        <v>341</v>
      </c>
      <c r="FU10" s="526">
        <v>7</v>
      </c>
      <c r="FV10" s="534">
        <v>4</v>
      </c>
      <c r="FW10" s="534">
        <v>3</v>
      </c>
      <c r="FX10" s="534">
        <v>2</v>
      </c>
      <c r="FY10" s="534"/>
      <c r="FZ10" s="534">
        <v>4</v>
      </c>
      <c r="GA10" s="534">
        <v>3</v>
      </c>
      <c r="GB10" s="534">
        <v>6</v>
      </c>
      <c r="GC10" s="534">
        <v>5</v>
      </c>
      <c r="GD10" s="534">
        <v>3</v>
      </c>
      <c r="GE10" s="534">
        <v>4</v>
      </c>
      <c r="GF10" s="534">
        <v>6</v>
      </c>
      <c r="GG10" s="534">
        <v>5</v>
      </c>
      <c r="GH10" s="534">
        <v>3</v>
      </c>
      <c r="GI10" s="534">
        <v>6</v>
      </c>
      <c r="GJ10" s="534">
        <v>6</v>
      </c>
      <c r="GK10" s="534">
        <v>4</v>
      </c>
      <c r="GL10" s="534">
        <v>4</v>
      </c>
      <c r="GM10" s="534">
        <v>4</v>
      </c>
      <c r="GN10" s="534">
        <f t="shared" si="2"/>
        <v>20</v>
      </c>
      <c r="GO10" s="534">
        <f t="shared" si="6"/>
        <v>22</v>
      </c>
      <c r="GP10" s="534">
        <f t="shared" si="3"/>
        <v>11</v>
      </c>
      <c r="GQ10" s="534">
        <f t="shared" si="7"/>
        <v>14</v>
      </c>
      <c r="GR10" s="527">
        <f t="shared" si="4"/>
        <v>12</v>
      </c>
      <c r="GS10" s="560">
        <f t="shared" si="5"/>
        <v>79</v>
      </c>
      <c r="GT10" s="13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5">
        <v>0</v>
      </c>
      <c r="HF10">
        <v>0</v>
      </c>
      <c r="HG10">
        <v>0</v>
      </c>
      <c r="HH10">
        <v>0</v>
      </c>
      <c r="HI10" s="7">
        <v>0</v>
      </c>
      <c r="HJ10" s="193">
        <f t="shared" si="8"/>
        <v>0</v>
      </c>
      <c r="HK10" s="195">
        <f t="shared" si="9"/>
        <v>0</v>
      </c>
      <c r="HL10" s="104">
        <f t="shared" si="10"/>
        <v>0</v>
      </c>
      <c r="HM10" s="13"/>
      <c r="HN10" s="412"/>
      <c r="HO10" s="7"/>
      <c r="HP10" s="132">
        <f>Metrics!$TU$8</f>
        <v>549</v>
      </c>
      <c r="HQ10" s="134">
        <f>Metrics!$TU$5</f>
        <v>284.65165445581044</v>
      </c>
      <c r="HR10" s="13">
        <v>186789</v>
      </c>
      <c r="HS10" s="412">
        <v>224422</v>
      </c>
      <c r="HT10" s="412">
        <v>649771</v>
      </c>
      <c r="HU10" s="104"/>
      <c r="HV10" s="136">
        <v>6.5000000000000002E-2</v>
      </c>
      <c r="HW10" s="520">
        <v>0</v>
      </c>
      <c r="HX10" s="519">
        <v>5.2499999999999998E-2</v>
      </c>
      <c r="HY10" s="723">
        <v>2.5000000000000001E-3</v>
      </c>
      <c r="HZ10" s="725">
        <v>54.899333953857401</v>
      </c>
      <c r="IA10" s="521">
        <v>25.899776458740199</v>
      </c>
      <c r="IB10" s="521">
        <v>14.966609954833901</v>
      </c>
      <c r="IC10" s="134">
        <v>12.816642761230399</v>
      </c>
      <c r="ID10" s="13"/>
      <c r="IE10" s="412"/>
      <c r="IF10" s="412"/>
      <c r="IG10" s="412"/>
      <c r="IH10" s="412"/>
      <c r="II10" s="412"/>
      <c r="IJ10" s="412"/>
      <c r="IK10" s="412"/>
      <c r="IL10" s="412"/>
      <c r="IM10" s="412"/>
      <c r="IN10" s="412"/>
      <c r="IO10" s="412"/>
      <c r="IP10" s="141"/>
      <c r="IQ10" s="412"/>
      <c r="IR10" s="412"/>
      <c r="IS10" s="412"/>
      <c r="IT10" s="412"/>
      <c r="IU10" s="412"/>
      <c r="IV10" s="412"/>
      <c r="IW10" s="412"/>
      <c r="IX10" s="412"/>
      <c r="IY10" s="412"/>
      <c r="IZ10" s="412"/>
      <c r="JA10" s="7"/>
      <c r="JB10" s="13" t="b">
        <v>1</v>
      </c>
      <c r="JC10" s="412" t="b">
        <v>1</v>
      </c>
      <c r="JD10" s="412" t="b">
        <v>1</v>
      </c>
      <c r="JE10" s="412" t="b">
        <v>1</v>
      </c>
      <c r="JF10" s="412" t="b">
        <v>1</v>
      </c>
      <c r="JG10" s="412" t="b">
        <v>1</v>
      </c>
      <c r="JH10" s="412" t="b">
        <v>1</v>
      </c>
      <c r="JI10" s="412" t="b">
        <v>1</v>
      </c>
      <c r="JJ10" s="412" t="b">
        <v>1</v>
      </c>
      <c r="JK10" s="412" t="b">
        <v>1</v>
      </c>
      <c r="JL10" s="412" t="b">
        <v>1</v>
      </c>
      <c r="JM10" s="412" t="b">
        <v>1</v>
      </c>
      <c r="JN10" s="412" t="b">
        <v>1</v>
      </c>
      <c r="JO10" s="412" t="b">
        <v>1</v>
      </c>
      <c r="JP10" s="412" t="b">
        <v>1</v>
      </c>
      <c r="JQ10" s="412" t="b">
        <v>0</v>
      </c>
      <c r="JR10" s="412" t="b">
        <v>1</v>
      </c>
      <c r="JS10" s="412" t="b">
        <v>1</v>
      </c>
      <c r="JT10" s="412" t="b">
        <v>1</v>
      </c>
      <c r="JU10" s="412" t="b">
        <v>1</v>
      </c>
      <c r="JV10" s="412" t="b">
        <v>1</v>
      </c>
      <c r="JW10" s="412" t="b">
        <v>1</v>
      </c>
      <c r="JX10" s="412" t="b">
        <v>1</v>
      </c>
      <c r="JY10" s="412" t="b">
        <v>1</v>
      </c>
      <c r="JZ10" s="412" t="b">
        <v>1</v>
      </c>
      <c r="KA10" s="412" t="b">
        <v>1</v>
      </c>
      <c r="KB10" s="412" t="b">
        <v>1</v>
      </c>
      <c r="KC10" s="412" t="b">
        <v>1</v>
      </c>
      <c r="KD10" s="412" t="b">
        <v>1</v>
      </c>
      <c r="KE10" s="412" t="b">
        <v>1</v>
      </c>
      <c r="KF10" s="412" t="b">
        <v>1</v>
      </c>
      <c r="KG10" s="412" t="b">
        <v>1</v>
      </c>
      <c r="KH10" s="412" t="b">
        <v>1</v>
      </c>
      <c r="KI10" s="412" t="b">
        <v>1</v>
      </c>
      <c r="KJ10" s="412" t="b">
        <v>1</v>
      </c>
      <c r="KK10" s="38" t="b">
        <v>1</v>
      </c>
      <c r="KL10" s="412" t="s">
        <v>662</v>
      </c>
      <c r="KM10" s="412" t="s">
        <v>661</v>
      </c>
      <c r="KN10" s="412" t="s">
        <v>664</v>
      </c>
      <c r="KO10" s="412" t="s">
        <v>664</v>
      </c>
      <c r="KP10" s="412" t="s">
        <v>662</v>
      </c>
      <c r="KQ10" s="412" t="s">
        <v>663</v>
      </c>
      <c r="KR10" s="412" t="s">
        <v>661</v>
      </c>
      <c r="KS10" s="412" t="s">
        <v>661</v>
      </c>
      <c r="KT10" s="412" t="s">
        <v>665</v>
      </c>
      <c r="KU10" s="412" t="s">
        <v>665</v>
      </c>
      <c r="KV10" s="412" t="s">
        <v>661</v>
      </c>
      <c r="KW10" s="412" t="s">
        <v>661</v>
      </c>
      <c r="KX10" s="412" t="s">
        <v>662</v>
      </c>
      <c r="KY10" s="412" t="s">
        <v>661</v>
      </c>
      <c r="KZ10" s="412" t="s">
        <v>663</v>
      </c>
      <c r="LA10" s="412" t="s">
        <v>662</v>
      </c>
      <c r="LB10" s="412" t="s">
        <v>662</v>
      </c>
      <c r="LC10" s="412" t="s">
        <v>661</v>
      </c>
      <c r="LD10" s="412" t="s">
        <v>661</v>
      </c>
      <c r="LE10" s="412" t="s">
        <v>665</v>
      </c>
      <c r="LF10" s="412" t="s">
        <v>664</v>
      </c>
      <c r="LG10" s="412" t="s">
        <v>661</v>
      </c>
      <c r="LH10" s="412" t="s">
        <v>664</v>
      </c>
      <c r="LI10" s="412" t="s">
        <v>664</v>
      </c>
      <c r="LJ10" s="412" t="s">
        <v>665</v>
      </c>
      <c r="LK10" s="412" t="s">
        <v>663</v>
      </c>
      <c r="LL10" s="412" t="s">
        <v>663</v>
      </c>
      <c r="LM10" s="412" t="s">
        <v>662</v>
      </c>
      <c r="LN10" s="412" t="s">
        <v>664</v>
      </c>
      <c r="LO10" s="412" t="s">
        <v>662</v>
      </c>
      <c r="LP10" s="412" t="s">
        <v>664</v>
      </c>
      <c r="LQ10" s="412" t="s">
        <v>662</v>
      </c>
      <c r="LR10" s="412" t="s">
        <v>662</v>
      </c>
      <c r="LS10" s="412" t="s">
        <v>662</v>
      </c>
      <c r="LT10" s="412" t="s">
        <v>661</v>
      </c>
      <c r="LU10" s="7" t="s">
        <v>661</v>
      </c>
      <c r="LV10" s="412">
        <v>0.10000000149011599</v>
      </c>
      <c r="LW10" s="412">
        <v>0.10000000149011599</v>
      </c>
      <c r="LX10" s="412">
        <v>0.40000000596046398</v>
      </c>
      <c r="LY10" s="412">
        <v>0.40000000596046398</v>
      </c>
      <c r="LZ10" s="412">
        <v>0.69999998807907104</v>
      </c>
      <c r="MA10" s="412">
        <v>0.69999998807907104</v>
      </c>
      <c r="MB10" s="412">
        <v>1</v>
      </c>
      <c r="MC10" s="412">
        <v>1</v>
      </c>
      <c r="MD10" s="412">
        <v>1.29999995231628</v>
      </c>
      <c r="ME10" s="412">
        <v>1.29999995231628</v>
      </c>
      <c r="MF10" s="412">
        <v>1.29999995231628</v>
      </c>
      <c r="MG10" s="412">
        <v>1.29999995231628</v>
      </c>
      <c r="MH10" s="412">
        <v>0.10000000149011599</v>
      </c>
      <c r="MI10" s="412">
        <v>0.10000000149011599</v>
      </c>
      <c r="MJ10" s="412">
        <v>0.40000000596046398</v>
      </c>
      <c r="MK10" s="412">
        <v>0.40000000596046398</v>
      </c>
      <c r="ML10" s="412">
        <v>0.69999998807907104</v>
      </c>
      <c r="MM10" s="412">
        <v>0.69999998807907104</v>
      </c>
      <c r="MN10" s="412">
        <v>1</v>
      </c>
      <c r="MO10" s="412">
        <v>1</v>
      </c>
      <c r="MP10" s="412">
        <v>1.29999995231628</v>
      </c>
      <c r="MQ10" s="412">
        <v>1.29999995231628</v>
      </c>
      <c r="MR10" s="412">
        <v>1.29999995231628</v>
      </c>
      <c r="MS10" s="412">
        <v>1.29999995231628</v>
      </c>
      <c r="MT10" s="412">
        <v>0.10000000149011599</v>
      </c>
      <c r="MU10" s="412">
        <v>0.10000000149011599</v>
      </c>
      <c r="MV10" s="412">
        <v>0.40000000596046398</v>
      </c>
      <c r="MW10" s="412">
        <v>0.40000000596046398</v>
      </c>
      <c r="MX10" s="412">
        <v>0.69999998807907104</v>
      </c>
      <c r="MY10" s="412">
        <v>0.69999998807907104</v>
      </c>
      <c r="MZ10" s="412">
        <v>1</v>
      </c>
      <c r="NA10" s="412">
        <v>1</v>
      </c>
      <c r="NB10" s="412">
        <v>1.29999995231628</v>
      </c>
      <c r="NC10" s="412">
        <v>1.29999995231628</v>
      </c>
      <c r="ND10" s="412">
        <v>1.29999995231628</v>
      </c>
      <c r="NE10" s="7">
        <v>1.29999995231628</v>
      </c>
      <c r="NF10" s="13"/>
      <c r="NG10" s="412"/>
      <c r="NH10" s="412"/>
      <c r="NI10" s="412"/>
      <c r="NJ10" s="412"/>
      <c r="NK10" s="412"/>
      <c r="NL10" s="412"/>
      <c r="NM10" s="412"/>
      <c r="NN10" s="412"/>
      <c r="NO10" s="412"/>
      <c r="NP10" s="412"/>
      <c r="NQ10" s="412"/>
      <c r="NR10" s="412"/>
      <c r="NS10" s="412"/>
      <c r="NT10" s="7"/>
      <c r="NU10" s="174"/>
      <c r="NV10" s="175"/>
      <c r="NW10" s="175"/>
      <c r="NX10" s="175"/>
      <c r="NY10" s="178"/>
      <c r="NZ10" s="175"/>
      <c r="OA10" s="175"/>
      <c r="OB10" s="175"/>
      <c r="OC10" s="132">
        <f>Metrics!WJ6</f>
        <v>27995.555555555555</v>
      </c>
      <c r="OD10" s="418">
        <f>Metrics!WK6</f>
        <v>8235.8888888888887</v>
      </c>
      <c r="OE10" s="418">
        <f>Metrics!WL6</f>
        <v>7284.333333333333</v>
      </c>
      <c r="OF10" s="412"/>
      <c r="OG10" s="141">
        <v>259769</v>
      </c>
      <c r="OH10" s="412">
        <v>81251</v>
      </c>
      <c r="OI10" s="412">
        <v>69556</v>
      </c>
      <c r="OJ10" s="7">
        <v>44637</v>
      </c>
      <c r="OK10" s="357"/>
      <c r="OL10" s="523"/>
    </row>
    <row r="11" spans="1:402" x14ac:dyDescent="0.25">
      <c r="A11" s="16" t="s">
        <v>344</v>
      </c>
      <c r="B11" s="44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7">
        <f t="shared" si="0"/>
        <v>75</v>
      </c>
      <c r="AV11" s="13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7"/>
      <c r="BE11" s="16">
        <v>2</v>
      </c>
      <c r="BF11" s="13" t="s">
        <v>240</v>
      </c>
      <c r="BG11" s="38" t="s">
        <v>241</v>
      </c>
      <c r="BH11" s="141">
        <v>1</v>
      </c>
      <c r="BI11" s="412">
        <v>0</v>
      </c>
      <c r="BJ11" s="412">
        <v>1</v>
      </c>
      <c r="BK11" s="412">
        <v>0</v>
      </c>
      <c r="BL11" s="412">
        <v>0</v>
      </c>
      <c r="BM11" s="412">
        <v>1</v>
      </c>
      <c r="BN11" s="412">
        <v>0</v>
      </c>
      <c r="BO11" s="412">
        <v>0</v>
      </c>
      <c r="BP11" s="38">
        <v>0</v>
      </c>
      <c r="BQ11">
        <v>0</v>
      </c>
      <c r="BR11">
        <v>0</v>
      </c>
      <c r="BS11">
        <v>0</v>
      </c>
      <c r="BT11" s="38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38">
        <v>2</v>
      </c>
      <c r="CE11">
        <v>0</v>
      </c>
      <c r="CF11">
        <v>0</v>
      </c>
      <c r="CG11">
        <v>0</v>
      </c>
      <c r="CH11" s="38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12">
        <v>0</v>
      </c>
      <c r="DF11" s="141" t="s">
        <v>254</v>
      </c>
      <c r="DG11" s="412" t="s">
        <v>229</v>
      </c>
      <c r="DH11" s="412" t="s">
        <v>229</v>
      </c>
      <c r="DI11" s="412">
        <v>0</v>
      </c>
      <c r="DJ11" s="412">
        <v>0</v>
      </c>
      <c r="DK11" s="412">
        <v>0</v>
      </c>
      <c r="DL11" s="412">
        <v>0</v>
      </c>
      <c r="DM11" s="412">
        <v>0</v>
      </c>
      <c r="DN11" s="412">
        <v>0</v>
      </c>
      <c r="DO11" s="412">
        <v>0</v>
      </c>
      <c r="DP11" s="412">
        <v>0</v>
      </c>
      <c r="DQ11" s="412">
        <v>0</v>
      </c>
      <c r="DR11" s="412">
        <v>0</v>
      </c>
      <c r="DS11" s="412">
        <v>4</v>
      </c>
      <c r="DT11" s="412">
        <v>4</v>
      </c>
      <c r="DU11" s="412">
        <v>4</v>
      </c>
      <c r="DV11" s="412">
        <v>0</v>
      </c>
      <c r="DW11" s="412"/>
      <c r="DX11" s="412"/>
      <c r="DY11" s="412">
        <v>4</v>
      </c>
      <c r="DZ11" s="412">
        <v>4</v>
      </c>
      <c r="EA11" s="412">
        <v>4</v>
      </c>
      <c r="EB11" s="412">
        <v>2</v>
      </c>
      <c r="EC11" s="7">
        <v>1</v>
      </c>
      <c r="ED11" s="388">
        <f>EC11+EB11+AVERAGE(DY11:EA11)+AVERAGE(DV11:DX11)+AVERAGE(DS11:DU11)+AVERAGE(DP11:DR11)+AVERAGE(DM11:DO11)+AVERAGE(DJ11:DL11)+DI11</f>
        <v>11</v>
      </c>
      <c r="EE11" s="388">
        <f>SUM(BU11:CD11)</f>
        <v>13</v>
      </c>
      <c r="EF11" s="388">
        <f>ED11+EE11+SUM(CE11:CH11)+SUM(BS11:BT11)</f>
        <v>25</v>
      </c>
      <c r="EG11" s="569">
        <f>SUM(DD11:DE11,CT11:CU11,CR11:CS11,CL11:CM11,CI11:CJ11,BQ11:BR11) + EF11</f>
        <v>31</v>
      </c>
      <c r="EH11" s="13"/>
      <c r="EI11" s="412"/>
      <c r="EJ11" s="7"/>
      <c r="EK11" s="13"/>
      <c r="ET11" s="7"/>
      <c r="EU11" s="13" t="s">
        <v>261</v>
      </c>
      <c r="EX11" s="7" t="s">
        <v>352</v>
      </c>
      <c r="EY11" s="13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38" t="s">
        <v>290</v>
      </c>
      <c r="FJ11" t="s">
        <v>288</v>
      </c>
      <c r="FK11" t="s">
        <v>288</v>
      </c>
      <c r="FL11" t="s">
        <v>288</v>
      </c>
      <c r="FM11" s="38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38" t="s">
        <v>290</v>
      </c>
      <c r="FS11" t="s">
        <v>354</v>
      </c>
      <c r="FT11" s="7" t="s">
        <v>355</v>
      </c>
      <c r="FU11" s="526">
        <v>7</v>
      </c>
      <c r="FV11" s="534">
        <v>7</v>
      </c>
      <c r="FW11" s="534">
        <v>6</v>
      </c>
      <c r="FX11" s="534">
        <v>4</v>
      </c>
      <c r="FY11" s="534">
        <v>6</v>
      </c>
      <c r="FZ11" s="534">
        <v>7</v>
      </c>
      <c r="GA11" s="534">
        <v>6</v>
      </c>
      <c r="GB11" s="534">
        <v>7</v>
      </c>
      <c r="GC11" s="534">
        <v>7</v>
      </c>
      <c r="GD11" s="534">
        <v>6</v>
      </c>
      <c r="GE11" s="534">
        <v>7</v>
      </c>
      <c r="GF11" s="534">
        <v>5</v>
      </c>
      <c r="GG11" s="534">
        <v>6</v>
      </c>
      <c r="GH11" s="534">
        <v>1</v>
      </c>
      <c r="GI11" s="534">
        <v>7</v>
      </c>
      <c r="GJ11" s="534">
        <v>7</v>
      </c>
      <c r="GK11" s="534">
        <v>1</v>
      </c>
      <c r="GL11" s="534">
        <v>1</v>
      </c>
      <c r="GM11" s="534">
        <v>2</v>
      </c>
      <c r="GN11" s="534">
        <f t="shared" si="2"/>
        <v>41</v>
      </c>
      <c r="GO11" s="534">
        <f t="shared" si="6"/>
        <v>28</v>
      </c>
      <c r="GP11" s="534">
        <f t="shared" si="3"/>
        <v>3</v>
      </c>
      <c r="GQ11" s="534">
        <f t="shared" si="7"/>
        <v>14</v>
      </c>
      <c r="GR11" s="527">
        <f t="shared" si="4"/>
        <v>14</v>
      </c>
      <c r="GS11" s="560">
        <f t="shared" si="5"/>
        <v>100</v>
      </c>
      <c r="GT11" s="13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5">
        <v>0</v>
      </c>
      <c r="HF11">
        <v>0</v>
      </c>
      <c r="HG11">
        <v>0</v>
      </c>
      <c r="HH11">
        <v>0</v>
      </c>
      <c r="HI11" s="7">
        <v>0</v>
      </c>
      <c r="HJ11" s="193">
        <f t="shared" si="8"/>
        <v>0</v>
      </c>
      <c r="HK11" s="195">
        <f t="shared" si="9"/>
        <v>0</v>
      </c>
      <c r="HL11" s="104">
        <f t="shared" si="10"/>
        <v>0</v>
      </c>
      <c r="HM11" s="132">
        <v>171973</v>
      </c>
      <c r="HN11" s="418">
        <v>40828</v>
      </c>
      <c r="HO11" s="104">
        <v>35191</v>
      </c>
      <c r="HP11" s="132">
        <f>Metrics!$TV$8</f>
        <v>224</v>
      </c>
      <c r="HQ11" s="134">
        <f>Metrics!$TV$5</f>
        <v>24.394405724480723</v>
      </c>
      <c r="HR11" s="13">
        <v>43575</v>
      </c>
      <c r="HS11" s="412">
        <v>27305</v>
      </c>
      <c r="HT11" s="412">
        <v>34348</v>
      </c>
      <c r="HU11" s="7">
        <v>28875</v>
      </c>
      <c r="HV11" s="139">
        <v>1</v>
      </c>
      <c r="HW11" s="519">
        <v>0.99750000000000005</v>
      </c>
      <c r="HX11" s="519">
        <v>0.91749999999999998</v>
      </c>
      <c r="HY11" s="724">
        <v>1</v>
      </c>
      <c r="HZ11" s="725">
        <v>25.349784851074201</v>
      </c>
      <c r="IA11" s="521">
        <v>23.183151245117099</v>
      </c>
      <c r="IB11" s="521">
        <v>34.766307830810497</v>
      </c>
      <c r="IC11" s="134">
        <v>20.649856567382798</v>
      </c>
      <c r="ID11" s="13">
        <v>0.97719621658325195</v>
      </c>
      <c r="IE11" s="412">
        <v>0.98459744453430098</v>
      </c>
      <c r="IF11" s="412">
        <v>0.98439741134643499</v>
      </c>
      <c r="IG11" s="412">
        <v>0.98279714584350497</v>
      </c>
      <c r="IH11" s="412">
        <v>0.98489749431610096</v>
      </c>
      <c r="II11" s="412">
        <v>0.984297394752502</v>
      </c>
      <c r="IJ11" s="412">
        <v>0.98509752750396695</v>
      </c>
      <c r="IK11" s="412">
        <v>0.98489749431610096</v>
      </c>
      <c r="IL11" s="412">
        <v>0.98379731178283603</v>
      </c>
      <c r="IM11" s="412">
        <v>0.98459744453430098</v>
      </c>
      <c r="IN11" s="412">
        <v>0.980296730995178</v>
      </c>
      <c r="IO11" s="412">
        <v>0.98349726200103704</v>
      </c>
      <c r="IP11" s="141" t="s">
        <v>663</v>
      </c>
      <c r="IQ11" s="412" t="s">
        <v>664</v>
      </c>
      <c r="IR11" s="412" t="s">
        <v>663</v>
      </c>
      <c r="IS11" s="412" t="s">
        <v>662</v>
      </c>
      <c r="IT11" s="412" t="s">
        <v>664</v>
      </c>
      <c r="IU11" s="412" t="s">
        <v>662</v>
      </c>
      <c r="IV11" s="412" t="s">
        <v>663</v>
      </c>
      <c r="IW11" s="412" t="s">
        <v>661</v>
      </c>
      <c r="IX11" s="412" t="s">
        <v>665</v>
      </c>
      <c r="IY11" s="412" t="s">
        <v>663</v>
      </c>
      <c r="IZ11" s="412" t="s">
        <v>664</v>
      </c>
      <c r="JA11" s="7" t="s">
        <v>664</v>
      </c>
      <c r="JB11" s="13" t="b">
        <v>1</v>
      </c>
      <c r="JC11" s="412" t="b">
        <v>1</v>
      </c>
      <c r="JD11" s="412" t="b">
        <v>1</v>
      </c>
      <c r="JE11" s="412" t="b">
        <v>1</v>
      </c>
      <c r="JF11" s="412" t="b">
        <v>1</v>
      </c>
      <c r="JG11" s="412" t="b">
        <v>1</v>
      </c>
      <c r="JH11" s="412" t="b">
        <v>1</v>
      </c>
      <c r="JI11" s="412" t="b">
        <v>1</v>
      </c>
      <c r="JJ11" s="412" t="b">
        <v>1</v>
      </c>
      <c r="JK11" s="412" t="b">
        <v>1</v>
      </c>
      <c r="JL11" s="412" t="b">
        <v>1</v>
      </c>
      <c r="JM11" s="412" t="b">
        <v>1</v>
      </c>
      <c r="JN11" s="412" t="b">
        <v>1</v>
      </c>
      <c r="JO11" s="412" t="b">
        <v>0</v>
      </c>
      <c r="JP11" s="412" t="b">
        <v>0</v>
      </c>
      <c r="JQ11" s="412" t="b">
        <v>1</v>
      </c>
      <c r="JR11" s="412" t="b">
        <v>1</v>
      </c>
      <c r="JS11" s="412" t="b">
        <v>1</v>
      </c>
      <c r="JT11" s="412" t="b">
        <v>1</v>
      </c>
      <c r="JU11" s="412" t="b">
        <v>1</v>
      </c>
      <c r="JV11" s="412" t="b">
        <v>1</v>
      </c>
      <c r="JW11" s="412" t="b">
        <v>1</v>
      </c>
      <c r="JX11" s="412" t="b">
        <v>1</v>
      </c>
      <c r="JY11" s="412" t="b">
        <v>1</v>
      </c>
      <c r="JZ11" s="412" t="b">
        <v>1</v>
      </c>
      <c r="KA11" s="412" t="b">
        <v>1</v>
      </c>
      <c r="KB11" s="412" t="b">
        <v>1</v>
      </c>
      <c r="KC11" s="412" t="b">
        <v>1</v>
      </c>
      <c r="KD11" s="412" t="b">
        <v>1</v>
      </c>
      <c r="KE11" s="412" t="b">
        <v>1</v>
      </c>
      <c r="KF11" s="412" t="b">
        <v>1</v>
      </c>
      <c r="KG11" s="412" t="b">
        <v>1</v>
      </c>
      <c r="KH11" s="412" t="b">
        <v>1</v>
      </c>
      <c r="KI11" s="412" t="b">
        <v>1</v>
      </c>
      <c r="KJ11" s="412" t="b">
        <v>1</v>
      </c>
      <c r="KK11" s="38" t="b">
        <v>1</v>
      </c>
      <c r="KL11" s="412" t="s">
        <v>661</v>
      </c>
      <c r="KM11" s="412" t="s">
        <v>662</v>
      </c>
      <c r="KN11" s="412" t="s">
        <v>664</v>
      </c>
      <c r="KO11" s="412" t="s">
        <v>665</v>
      </c>
      <c r="KP11" s="412" t="s">
        <v>665</v>
      </c>
      <c r="KQ11" s="412" t="s">
        <v>665</v>
      </c>
      <c r="KR11" s="412" t="s">
        <v>665</v>
      </c>
      <c r="KS11" s="412" t="s">
        <v>661</v>
      </c>
      <c r="KT11" s="412" t="s">
        <v>661</v>
      </c>
      <c r="KU11" s="412" t="s">
        <v>661</v>
      </c>
      <c r="KV11" s="412" t="s">
        <v>663</v>
      </c>
      <c r="KW11" s="412" t="s">
        <v>662</v>
      </c>
      <c r="KX11" s="412" t="s">
        <v>663</v>
      </c>
      <c r="KY11" s="412" t="s">
        <v>665</v>
      </c>
      <c r="KZ11" s="412" t="s">
        <v>661</v>
      </c>
      <c r="LA11" s="412" t="s">
        <v>662</v>
      </c>
      <c r="LB11" s="412" t="s">
        <v>661</v>
      </c>
      <c r="LC11" s="412" t="s">
        <v>662</v>
      </c>
      <c r="LD11" s="412" t="s">
        <v>665</v>
      </c>
      <c r="LE11" s="412" t="s">
        <v>665</v>
      </c>
      <c r="LF11" s="412" t="s">
        <v>663</v>
      </c>
      <c r="LG11" s="412" t="s">
        <v>663</v>
      </c>
      <c r="LH11" s="412" t="s">
        <v>664</v>
      </c>
      <c r="LI11" s="412" t="s">
        <v>661</v>
      </c>
      <c r="LJ11" s="412" t="s">
        <v>662</v>
      </c>
      <c r="LK11" s="412" t="s">
        <v>663</v>
      </c>
      <c r="LL11" s="412" t="s">
        <v>664</v>
      </c>
      <c r="LM11" s="412" t="s">
        <v>664</v>
      </c>
      <c r="LN11" s="412" t="s">
        <v>664</v>
      </c>
      <c r="LO11" s="412" t="s">
        <v>664</v>
      </c>
      <c r="LP11" s="412" t="s">
        <v>662</v>
      </c>
      <c r="LQ11" s="412" t="s">
        <v>663</v>
      </c>
      <c r="LR11" s="412" t="s">
        <v>665</v>
      </c>
      <c r="LS11" s="412" t="s">
        <v>665</v>
      </c>
      <c r="LT11" s="412" t="s">
        <v>664</v>
      </c>
      <c r="LU11" s="7" t="s">
        <v>665</v>
      </c>
      <c r="LV11" s="412">
        <v>0.10000000149011599</v>
      </c>
      <c r="LW11" s="412">
        <v>0.10000000149011599</v>
      </c>
      <c r="LX11" s="412">
        <v>0.40000000596046398</v>
      </c>
      <c r="LY11" s="412">
        <v>0.40000000596046398</v>
      </c>
      <c r="LZ11" s="412">
        <v>0.69999998807907104</v>
      </c>
      <c r="MA11" s="412">
        <v>0.69999998807907104</v>
      </c>
      <c r="MB11" s="412">
        <v>1</v>
      </c>
      <c r="MC11" s="412">
        <v>1</v>
      </c>
      <c r="MD11" s="412">
        <v>1.29999995231628</v>
      </c>
      <c r="ME11" s="412">
        <v>1.29999995231628</v>
      </c>
      <c r="MF11" s="412">
        <v>1.29999995231628</v>
      </c>
      <c r="MG11" s="412">
        <v>1.29999995231628</v>
      </c>
      <c r="MH11" s="412">
        <v>0.10000000149011599</v>
      </c>
      <c r="MI11" s="412">
        <v>0.10000000149011599</v>
      </c>
      <c r="MJ11" s="412">
        <v>0.40000000596046398</v>
      </c>
      <c r="MK11" s="412">
        <v>0.40000000596046398</v>
      </c>
      <c r="ML11" s="412">
        <v>0.69999998807907104</v>
      </c>
      <c r="MM11" s="412">
        <v>0.69999998807907104</v>
      </c>
      <c r="MN11" s="412">
        <v>1</v>
      </c>
      <c r="MO11" s="412">
        <v>1</v>
      </c>
      <c r="MP11" s="412">
        <v>1.29999995231628</v>
      </c>
      <c r="MQ11" s="412">
        <v>1.29999995231628</v>
      </c>
      <c r="MR11" s="412">
        <v>1.29999995231628</v>
      </c>
      <c r="MS11" s="412">
        <v>1.29999995231628</v>
      </c>
      <c r="MT11" s="412">
        <v>0.10000000149011599</v>
      </c>
      <c r="MU11" s="412">
        <v>0.10000000149011599</v>
      </c>
      <c r="MV11" s="412">
        <v>0.40000000596046398</v>
      </c>
      <c r="MW11" s="412">
        <v>0.40000000596046398</v>
      </c>
      <c r="MX11" s="412">
        <v>0.69999998807907104</v>
      </c>
      <c r="MY11" s="412">
        <v>0.69999998807907104</v>
      </c>
      <c r="MZ11" s="412">
        <v>1</v>
      </c>
      <c r="NA11" s="412">
        <v>1</v>
      </c>
      <c r="NB11" s="412">
        <v>1.29999995231628</v>
      </c>
      <c r="NC11" s="412">
        <v>1.29999995231628</v>
      </c>
      <c r="ND11" s="412">
        <v>1.29999995231628</v>
      </c>
      <c r="NE11" s="7">
        <v>1.29999995231628</v>
      </c>
      <c r="NF11" s="13">
        <v>6.0000005178153498E-3</v>
      </c>
      <c r="NG11" s="412">
        <v>7.5000007636845103E-3</v>
      </c>
      <c r="NH11" s="412">
        <v>5.0000003539025697E-3</v>
      </c>
      <c r="NI11" s="412">
        <v>5.00000023748725E-4</v>
      </c>
      <c r="NJ11" s="412">
        <v>5.0000003539025697E-3</v>
      </c>
      <c r="NK11" s="412">
        <v>5.0000003539025697E-3</v>
      </c>
      <c r="NL11" s="412">
        <v>0</v>
      </c>
      <c r="NM11" s="412">
        <v>5.0000003539025697E-3</v>
      </c>
      <c r="NN11" s="412">
        <v>5.0000003539025697E-3</v>
      </c>
      <c r="NO11" s="412">
        <v>5.0000003539025697E-3</v>
      </c>
      <c r="NP11" s="412">
        <v>5.0000003539025697E-3</v>
      </c>
      <c r="NQ11" s="412">
        <v>0</v>
      </c>
      <c r="NR11" s="412">
        <v>5.0000003539025697E-3</v>
      </c>
      <c r="NS11" s="412">
        <v>5.0000003539025697E-3</v>
      </c>
      <c r="NT11" s="7">
        <v>5.0000003539025697E-3</v>
      </c>
      <c r="NU11" s="174">
        <f>8/15</f>
        <v>0.53333333333333333</v>
      </c>
      <c r="NV11" s="175">
        <f>5/15</f>
        <v>0.33333333333333331</v>
      </c>
      <c r="NW11" s="175">
        <f>6/15</f>
        <v>0.4</v>
      </c>
      <c r="NX11" s="175">
        <f>7/15</f>
        <v>0.46666666666666667</v>
      </c>
      <c r="NY11" s="178">
        <f>8/(8+2)</f>
        <v>0.8</v>
      </c>
      <c r="NZ11" s="175">
        <f>5/(5+4)</f>
        <v>0.55555555555555558</v>
      </c>
      <c r="OA11" s="175">
        <f>6/(6+6)</f>
        <v>0.5</v>
      </c>
      <c r="OB11" s="175">
        <f>7/(7+5)</f>
        <v>0.58333333333333337</v>
      </c>
      <c r="OC11" s="132">
        <f>Metrics!WM6</f>
        <v>2752.7777777777778</v>
      </c>
      <c r="OD11" s="418">
        <f>Metrics!WN6</f>
        <v>2094.1111111111113</v>
      </c>
      <c r="OE11" s="418">
        <f>Metrics!WO6</f>
        <v>2279.6666666666665</v>
      </c>
      <c r="OF11" s="418">
        <f>Metrics!WP6</f>
        <v>1839.5555555555557</v>
      </c>
      <c r="OG11" s="141">
        <v>26715</v>
      </c>
      <c r="OH11" s="412">
        <v>20907</v>
      </c>
      <c r="OI11" s="412">
        <v>22494</v>
      </c>
      <c r="OJ11" s="7">
        <v>17753</v>
      </c>
      <c r="OK11" s="357">
        <v>44838.529861111114</v>
      </c>
      <c r="OL11" s="523">
        <v>44838.54583333333</v>
      </c>
    </row>
    <row r="12" spans="1:402" x14ac:dyDescent="0.25">
      <c r="A12" s="16" t="s">
        <v>356</v>
      </c>
      <c r="B12" s="44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7">
        <f t="shared" si="0"/>
        <v>11</v>
      </c>
      <c r="AV12" s="13" t="s">
        <v>304</v>
      </c>
      <c r="AX12" t="s">
        <v>238</v>
      </c>
      <c r="AZ12" t="s">
        <v>238</v>
      </c>
      <c r="BB12" t="s">
        <v>238</v>
      </c>
      <c r="BD12" s="7" t="s">
        <v>238</v>
      </c>
      <c r="BE12" s="16">
        <v>5.5</v>
      </c>
      <c r="BF12" s="13" t="s">
        <v>240</v>
      </c>
      <c r="BG12" s="38" t="s">
        <v>241</v>
      </c>
      <c r="BH12" s="141">
        <v>2</v>
      </c>
      <c r="BI12" s="412">
        <v>2</v>
      </c>
      <c r="BJ12" s="412">
        <v>3</v>
      </c>
      <c r="BK12" s="412">
        <v>4</v>
      </c>
      <c r="BL12" s="412">
        <v>3</v>
      </c>
      <c r="BM12" s="412">
        <v>4</v>
      </c>
      <c r="BN12" s="412">
        <v>4</v>
      </c>
      <c r="BO12" s="412">
        <v>4</v>
      </c>
      <c r="BP12" s="38">
        <v>0</v>
      </c>
      <c r="BQ12">
        <v>0</v>
      </c>
      <c r="BR12">
        <v>0</v>
      </c>
      <c r="BS12">
        <v>1</v>
      </c>
      <c r="BT12" s="38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38">
        <v>3</v>
      </c>
      <c r="CE12">
        <v>4</v>
      </c>
      <c r="CF12">
        <v>4</v>
      </c>
      <c r="CG12">
        <v>4</v>
      </c>
      <c r="CH12" s="38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12">
        <v>2</v>
      </c>
      <c r="DF12" s="141" t="s">
        <v>254</v>
      </c>
      <c r="DG12" s="412" t="s">
        <v>229</v>
      </c>
      <c r="DH12" s="412" t="s">
        <v>229</v>
      </c>
      <c r="DI12" s="412">
        <v>4</v>
      </c>
      <c r="DJ12" s="412">
        <v>4</v>
      </c>
      <c r="DK12" s="412">
        <v>4</v>
      </c>
      <c r="DL12" s="412">
        <v>4</v>
      </c>
      <c r="DM12" s="412">
        <v>4</v>
      </c>
      <c r="DN12" s="412">
        <v>4</v>
      </c>
      <c r="DO12" s="412">
        <v>4</v>
      </c>
      <c r="DP12" s="412">
        <v>4</v>
      </c>
      <c r="DQ12" s="412">
        <v>4</v>
      </c>
      <c r="DR12" s="412">
        <v>4</v>
      </c>
      <c r="DS12" s="412">
        <v>4</v>
      </c>
      <c r="DT12" s="412">
        <v>4</v>
      </c>
      <c r="DU12" s="412">
        <v>4</v>
      </c>
      <c r="DV12" s="412">
        <v>4</v>
      </c>
      <c r="DW12" s="412">
        <v>4</v>
      </c>
      <c r="DX12" s="412">
        <v>4</v>
      </c>
      <c r="DY12" s="412">
        <v>4</v>
      </c>
      <c r="DZ12" s="412">
        <v>4</v>
      </c>
      <c r="EA12" s="412">
        <v>4</v>
      </c>
      <c r="EB12" s="412">
        <v>3</v>
      </c>
      <c r="EC12" s="7">
        <v>5</v>
      </c>
      <c r="ED12" s="388">
        <f t="shared" ref="ED12:ED23" si="11">EC12+EB12+AVERAGE(DY12:EA12)+AVERAGE(DV12:DX12)+AVERAGE(DS12:DU12)+AVERAGE(DP12:DR12)+AVERAGE(DM12:DO12)+AVERAGE(DJ12:DL12)+DI12</f>
        <v>36</v>
      </c>
      <c r="EE12" s="388">
        <f>SUM(BU12:CD12)</f>
        <v>23</v>
      </c>
      <c r="EF12" s="388">
        <f t="shared" ref="EF12:EF23" si="12">ED12+EE12+SUM(CE12:CH12)+SUM(BS12:BT12)</f>
        <v>77</v>
      </c>
      <c r="EG12" s="569">
        <f t="shared" si="1"/>
        <v>95</v>
      </c>
      <c r="EH12" s="13"/>
      <c r="EI12" s="412"/>
      <c r="EJ12" s="7"/>
      <c r="EK12" s="13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7" t="s">
        <v>229</v>
      </c>
      <c r="EU12" s="13" t="s">
        <v>359</v>
      </c>
      <c r="EX12" s="7"/>
      <c r="EY12" s="13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38" t="s">
        <v>290</v>
      </c>
      <c r="FJ12" t="s">
        <v>288</v>
      </c>
      <c r="FK12" t="s">
        <v>288</v>
      </c>
      <c r="FL12" t="s">
        <v>288</v>
      </c>
      <c r="FM12" s="38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38" t="s">
        <v>360</v>
      </c>
      <c r="FS12" t="s">
        <v>361</v>
      </c>
      <c r="FT12" s="7" t="s">
        <v>362</v>
      </c>
      <c r="FU12" s="526"/>
      <c r="FV12" s="534"/>
      <c r="FW12" s="534"/>
      <c r="FX12" s="534"/>
      <c r="FY12" s="534"/>
      <c r="FZ12" s="534"/>
      <c r="GA12" s="534"/>
      <c r="GB12" s="534"/>
      <c r="GC12" s="534"/>
      <c r="GD12" s="534"/>
      <c r="GE12" s="534"/>
      <c r="GF12" s="534"/>
      <c r="GG12" s="534"/>
      <c r="GH12" s="534"/>
      <c r="GI12" s="534"/>
      <c r="GJ12" s="534"/>
      <c r="GK12" s="534"/>
      <c r="GL12" s="534"/>
      <c r="GM12" s="534"/>
      <c r="GN12" s="534"/>
      <c r="GO12" s="534"/>
      <c r="GP12" s="534"/>
      <c r="GQ12" s="534"/>
      <c r="GR12" s="527"/>
      <c r="GS12" s="560"/>
      <c r="GT12" s="13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5">
        <v>0</v>
      </c>
      <c r="HF12">
        <v>0</v>
      </c>
      <c r="HG12">
        <v>0</v>
      </c>
      <c r="HH12">
        <v>0</v>
      </c>
      <c r="HI12" s="7">
        <v>0</v>
      </c>
      <c r="HJ12" s="193">
        <f t="shared" si="8"/>
        <v>0</v>
      </c>
      <c r="HK12" s="195">
        <f t="shared" si="9"/>
        <v>4</v>
      </c>
      <c r="HL12" s="104">
        <f t="shared" si="10"/>
        <v>4</v>
      </c>
      <c r="HM12" s="13"/>
      <c r="HN12" s="412"/>
      <c r="HO12" s="7"/>
      <c r="HP12" s="13"/>
      <c r="HQ12" s="7"/>
      <c r="HR12" s="13"/>
      <c r="HS12" s="412"/>
      <c r="HT12" s="418"/>
      <c r="HU12" s="104"/>
      <c r="HV12" s="13"/>
      <c r="HW12" s="412"/>
      <c r="HX12" s="412"/>
      <c r="HY12" s="7"/>
      <c r="HZ12" s="13"/>
      <c r="IA12" s="412"/>
      <c r="IB12" s="412"/>
      <c r="IC12" s="7"/>
      <c r="ID12" s="13"/>
      <c r="IE12" s="412"/>
      <c r="IF12" s="412"/>
      <c r="IG12" s="412"/>
      <c r="IH12" s="412"/>
      <c r="II12" s="412"/>
      <c r="IJ12" s="412"/>
      <c r="IK12" s="412"/>
      <c r="IL12" s="412"/>
      <c r="IM12" s="412"/>
      <c r="IN12" s="412"/>
      <c r="IO12" s="412"/>
      <c r="IP12" s="141"/>
      <c r="IQ12" s="412"/>
      <c r="IR12" s="412"/>
      <c r="IS12" s="412"/>
      <c r="IT12" s="412"/>
      <c r="IU12" s="412"/>
      <c r="IV12" s="412"/>
      <c r="IW12" s="412"/>
      <c r="IX12" s="412"/>
      <c r="IY12" s="412"/>
      <c r="IZ12" s="412"/>
      <c r="JA12" s="7"/>
      <c r="JB12" s="13"/>
      <c r="JC12" s="412"/>
      <c r="JD12" s="412"/>
      <c r="JE12" s="412"/>
      <c r="JF12" s="412"/>
      <c r="JG12" s="412"/>
      <c r="JH12" s="412"/>
      <c r="JI12" s="412"/>
      <c r="JJ12" s="412"/>
      <c r="JK12" s="412"/>
      <c r="JL12" s="412"/>
      <c r="JM12" s="412"/>
      <c r="JN12" s="412"/>
      <c r="JO12" s="412"/>
      <c r="JP12" s="412"/>
      <c r="JQ12" s="412"/>
      <c r="JR12" s="412"/>
      <c r="JS12" s="412"/>
      <c r="JT12" s="412"/>
      <c r="JU12" s="412"/>
      <c r="JV12" s="412"/>
      <c r="JW12" s="412"/>
      <c r="JX12" s="412"/>
      <c r="JY12" s="412"/>
      <c r="JZ12" s="412"/>
      <c r="KA12" s="412"/>
      <c r="KB12" s="412"/>
      <c r="KC12" s="412"/>
      <c r="KD12" s="412"/>
      <c r="KE12" s="412"/>
      <c r="KF12" s="412"/>
      <c r="KG12" s="412"/>
      <c r="KH12" s="412"/>
      <c r="KI12" s="412"/>
      <c r="KJ12" s="412"/>
      <c r="KK12" s="38"/>
      <c r="KL12" s="412"/>
      <c r="KM12" s="412"/>
      <c r="KN12" s="412"/>
      <c r="KO12" s="412"/>
      <c r="KP12" s="412"/>
      <c r="KQ12" s="412"/>
      <c r="KR12" s="412"/>
      <c r="KS12" s="412"/>
      <c r="KT12" s="412"/>
      <c r="KU12" s="412"/>
      <c r="KV12" s="412"/>
      <c r="KW12" s="412"/>
      <c r="KX12" s="412"/>
      <c r="KY12" s="412"/>
      <c r="KZ12" s="412"/>
      <c r="LA12" s="412"/>
      <c r="LB12" s="412"/>
      <c r="LC12" s="412"/>
      <c r="LD12" s="412"/>
      <c r="LE12" s="412"/>
      <c r="LF12" s="412"/>
      <c r="LG12" s="412"/>
      <c r="LH12" s="412"/>
      <c r="LI12" s="412"/>
      <c r="LJ12" s="412"/>
      <c r="LK12" s="412"/>
      <c r="LL12" s="412"/>
      <c r="LM12" s="412"/>
      <c r="LN12" s="412"/>
      <c r="LO12" s="412"/>
      <c r="LP12" s="412"/>
      <c r="LQ12" s="412"/>
      <c r="LR12" s="412"/>
      <c r="LS12" s="412"/>
      <c r="LT12" s="412"/>
      <c r="LU12" s="7"/>
      <c r="LV12" s="412">
        <v>0.10000000149011599</v>
      </c>
      <c r="LW12" s="412">
        <v>0.10000000149011599</v>
      </c>
      <c r="LX12" s="412">
        <v>0.40000000596046398</v>
      </c>
      <c r="LY12" s="412">
        <v>0.40000000596046398</v>
      </c>
      <c r="LZ12" s="412">
        <v>0.69999998807907104</v>
      </c>
      <c r="MA12" s="412">
        <v>0.69999998807907104</v>
      </c>
      <c r="MB12" s="412">
        <v>1</v>
      </c>
      <c r="MC12" s="412">
        <v>1</v>
      </c>
      <c r="MD12" s="412">
        <v>1.29999995231628</v>
      </c>
      <c r="ME12" s="412">
        <v>1.29999995231628</v>
      </c>
      <c r="MF12" s="412">
        <v>1.29999995231628</v>
      </c>
      <c r="MG12" s="412">
        <v>1.29999995231628</v>
      </c>
      <c r="MH12" s="412">
        <v>0.10000000149011599</v>
      </c>
      <c r="MI12" s="412">
        <v>0.10000000149011599</v>
      </c>
      <c r="MJ12" s="412">
        <v>0.40000000596046398</v>
      </c>
      <c r="MK12" s="412">
        <v>0.40000000596046398</v>
      </c>
      <c r="ML12" s="412">
        <v>0.69999998807907104</v>
      </c>
      <c r="MM12" s="412">
        <v>0.69999998807907104</v>
      </c>
      <c r="MN12" s="412">
        <v>1</v>
      </c>
      <c r="MO12" s="412">
        <v>1</v>
      </c>
      <c r="MP12" s="412">
        <v>1.29999995231628</v>
      </c>
      <c r="MQ12" s="412">
        <v>1.29999995231628</v>
      </c>
      <c r="MR12" s="412">
        <v>1.29999995231628</v>
      </c>
      <c r="MS12" s="412">
        <v>1.29999995231628</v>
      </c>
      <c r="MT12" s="412">
        <v>0.10000000149011599</v>
      </c>
      <c r="MU12" s="412">
        <v>0.10000000149011599</v>
      </c>
      <c r="MV12" s="412">
        <v>0.40000000596046398</v>
      </c>
      <c r="MW12" s="412">
        <v>0.40000000596046398</v>
      </c>
      <c r="MX12" s="412">
        <v>0.69999998807907104</v>
      </c>
      <c r="MY12" s="412">
        <v>0.69999998807907104</v>
      </c>
      <c r="MZ12" s="412">
        <v>1</v>
      </c>
      <c r="NA12" s="412">
        <v>1</v>
      </c>
      <c r="NB12" s="412">
        <v>1.29999995231628</v>
      </c>
      <c r="NC12" s="412">
        <v>1.29999995231628</v>
      </c>
      <c r="ND12" s="412">
        <v>1.29999995231628</v>
      </c>
      <c r="NE12" s="7">
        <v>1.29999995231628</v>
      </c>
      <c r="NF12" s="13"/>
      <c r="NG12" s="412"/>
      <c r="NH12" s="412"/>
      <c r="NI12" s="412"/>
      <c r="NJ12" s="412"/>
      <c r="NK12" s="412"/>
      <c r="NL12" s="412"/>
      <c r="NM12" s="412"/>
      <c r="NN12" s="412"/>
      <c r="NO12" s="412"/>
      <c r="NP12" s="412"/>
      <c r="NQ12" s="412"/>
      <c r="NR12" s="412"/>
      <c r="NS12" s="412"/>
      <c r="NT12" s="7"/>
      <c r="NU12" s="174"/>
      <c r="NV12" s="175"/>
      <c r="NW12" s="175"/>
      <c r="NX12" s="175"/>
      <c r="NY12" s="178"/>
      <c r="NZ12" s="175"/>
      <c r="OA12" s="175"/>
      <c r="OB12" s="175"/>
      <c r="OC12" s="13"/>
      <c r="OD12" s="412"/>
      <c r="OE12" s="412"/>
      <c r="OF12" s="412"/>
      <c r="OG12" s="141"/>
      <c r="OH12" s="412"/>
      <c r="OI12" s="412"/>
      <c r="OJ12" s="7"/>
      <c r="OK12" s="357"/>
      <c r="OL12" s="523"/>
    </row>
    <row r="13" spans="1:402" x14ac:dyDescent="0.25">
      <c r="A13" s="131" t="s">
        <v>363</v>
      </c>
      <c r="B13" s="44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7">
        <f t="shared" si="0"/>
        <v>79</v>
      </c>
      <c r="AV13" s="13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7"/>
      <c r="BE13" s="16"/>
      <c r="BF13" s="13" t="s">
        <v>229</v>
      </c>
      <c r="BG13" s="38"/>
      <c r="BH13" s="141"/>
      <c r="BI13" s="412"/>
      <c r="BJ13" s="412"/>
      <c r="BK13" s="412"/>
      <c r="BL13" s="412"/>
      <c r="BM13" s="412"/>
      <c r="BN13" s="412"/>
      <c r="BO13" s="412"/>
      <c r="BP13" s="38"/>
      <c r="BT13" s="38"/>
      <c r="CD13" s="38"/>
      <c r="CH13" s="38"/>
      <c r="DE13" s="412"/>
      <c r="DF13" s="141"/>
      <c r="DG13" s="412"/>
      <c r="DH13" s="412"/>
      <c r="DI13" s="412"/>
      <c r="DJ13" s="412"/>
      <c r="DK13" s="412"/>
      <c r="DL13" s="412"/>
      <c r="DM13" s="412"/>
      <c r="DN13" s="412"/>
      <c r="DO13" s="412"/>
      <c r="DP13" s="412"/>
      <c r="DQ13" s="412"/>
      <c r="DR13" s="412"/>
      <c r="DS13" s="412"/>
      <c r="DT13" s="412"/>
      <c r="DU13" s="412"/>
      <c r="DV13" s="412"/>
      <c r="DW13" s="412"/>
      <c r="DX13" s="412"/>
      <c r="DY13" s="412"/>
      <c r="DZ13" s="412"/>
      <c r="EA13" s="412"/>
      <c r="EB13" s="412"/>
      <c r="EC13" s="7"/>
      <c r="ED13" s="388"/>
      <c r="EE13" s="388"/>
      <c r="EF13" s="388"/>
      <c r="EG13" s="569">
        <f t="shared" si="1"/>
        <v>0</v>
      </c>
      <c r="EH13" s="13"/>
      <c r="EI13" s="412"/>
      <c r="EJ13" s="7"/>
      <c r="EK13" s="13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7" t="s">
        <v>229</v>
      </c>
      <c r="EU13" s="13" t="s">
        <v>261</v>
      </c>
      <c r="EX13" s="7" t="s">
        <v>364</v>
      </c>
      <c r="EY13" s="13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38" t="s">
        <v>290</v>
      </c>
      <c r="FJ13" t="s">
        <v>288</v>
      </c>
      <c r="FK13" t="s">
        <v>288</v>
      </c>
      <c r="FL13" t="s">
        <v>288</v>
      </c>
      <c r="FM13" s="38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38" t="s">
        <v>290</v>
      </c>
      <c r="FS13" t="s">
        <v>365</v>
      </c>
      <c r="FT13" s="7" t="s">
        <v>366</v>
      </c>
      <c r="FU13" s="526">
        <v>7</v>
      </c>
      <c r="FV13" s="534">
        <v>7</v>
      </c>
      <c r="FW13" s="534">
        <v>7</v>
      </c>
      <c r="FX13" s="534">
        <v>7</v>
      </c>
      <c r="FY13" s="534">
        <v>6</v>
      </c>
      <c r="FZ13" s="534">
        <v>6</v>
      </c>
      <c r="GA13" s="534">
        <v>7</v>
      </c>
      <c r="GB13" s="534">
        <v>7</v>
      </c>
      <c r="GC13" s="534">
        <v>7</v>
      </c>
      <c r="GD13" s="534">
        <v>6</v>
      </c>
      <c r="GE13" s="534">
        <v>6</v>
      </c>
      <c r="GF13" s="534">
        <v>7</v>
      </c>
      <c r="GG13" s="534">
        <v>7</v>
      </c>
      <c r="GH13" s="534">
        <v>1</v>
      </c>
      <c r="GI13" s="534">
        <v>7</v>
      </c>
      <c r="GJ13" s="534">
        <v>7</v>
      </c>
      <c r="GK13" s="534">
        <v>6</v>
      </c>
      <c r="GL13" s="534">
        <v>1</v>
      </c>
      <c r="GM13" s="534">
        <v>7</v>
      </c>
      <c r="GN13" s="534">
        <f t="shared" si="2"/>
        <v>46</v>
      </c>
      <c r="GO13" s="534">
        <f t="shared" si="6"/>
        <v>28</v>
      </c>
      <c r="GP13" s="534">
        <f t="shared" si="3"/>
        <v>8</v>
      </c>
      <c r="GQ13" s="534">
        <f t="shared" si="7"/>
        <v>20</v>
      </c>
      <c r="GR13" s="527">
        <f t="shared" si="4"/>
        <v>14</v>
      </c>
      <c r="GS13" s="560">
        <f t="shared" si="5"/>
        <v>116</v>
      </c>
      <c r="GT13" s="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5">
        <v>0</v>
      </c>
      <c r="HF13">
        <v>0</v>
      </c>
      <c r="HG13">
        <v>0</v>
      </c>
      <c r="HH13">
        <v>0</v>
      </c>
      <c r="HI13" s="7">
        <v>0</v>
      </c>
      <c r="HJ13" s="193">
        <f t="shared" si="8"/>
        <v>0</v>
      </c>
      <c r="HK13" s="195">
        <f t="shared" si="9"/>
        <v>0</v>
      </c>
      <c r="HL13" s="104">
        <f t="shared" si="10"/>
        <v>0</v>
      </c>
      <c r="HM13" s="13">
        <v>36806</v>
      </c>
      <c r="HN13" s="412">
        <v>30725</v>
      </c>
      <c r="HO13" s="7">
        <v>29180</v>
      </c>
      <c r="HP13" s="132">
        <f>Metrics!$TD$8</f>
        <v>64</v>
      </c>
      <c r="HQ13" s="134">
        <f>Metrics!$TD$5</f>
        <v>7.0900187576189531</v>
      </c>
      <c r="HR13" s="13">
        <v>44159</v>
      </c>
      <c r="HS13" s="412">
        <v>30631</v>
      </c>
      <c r="HT13" s="412">
        <v>22990</v>
      </c>
      <c r="HU13" s="7">
        <v>17169</v>
      </c>
      <c r="HV13" s="136">
        <v>0.52249999999999996</v>
      </c>
      <c r="HW13" s="519">
        <v>0.98499999999999999</v>
      </c>
      <c r="HX13" s="519">
        <v>0.86750000000000005</v>
      </c>
      <c r="HY13" s="723">
        <v>0.96499999999999997</v>
      </c>
      <c r="HZ13" s="725">
        <v>11.1166687011718</v>
      </c>
      <c r="IA13" s="521">
        <v>15.6332664489746</v>
      </c>
      <c r="IB13" s="521">
        <v>15.233272552490201</v>
      </c>
      <c r="IC13" s="134">
        <v>15.749931335449199</v>
      </c>
      <c r="ID13" s="13">
        <v>0.97279548645019498</v>
      </c>
      <c r="IE13" s="412">
        <v>0.986197710037231</v>
      </c>
      <c r="IF13" s="412">
        <v>0.98729789257049505</v>
      </c>
      <c r="IG13" s="412">
        <v>0.98449742794036799</v>
      </c>
      <c r="IH13" s="412">
        <v>0.98339724540710405</v>
      </c>
      <c r="II13" s="412">
        <v>0.98539757728576605</v>
      </c>
      <c r="IJ13" s="412">
        <v>0.98009669780731201</v>
      </c>
      <c r="IK13" s="412">
        <v>0.98469746112823398</v>
      </c>
      <c r="IL13" s="412">
        <v>0.98499751091003396</v>
      </c>
      <c r="IM13" s="412">
        <v>0.98539757728576605</v>
      </c>
      <c r="IN13" s="412">
        <v>0.98559761047363204</v>
      </c>
      <c r="IO13" s="412">
        <v>0.98379731178283603</v>
      </c>
      <c r="IP13" s="141" t="s">
        <v>661</v>
      </c>
      <c r="IQ13" s="412" t="s">
        <v>662</v>
      </c>
      <c r="IR13" s="412" t="s">
        <v>663</v>
      </c>
      <c r="IS13" s="412" t="s">
        <v>664</v>
      </c>
      <c r="IT13" s="412" t="s">
        <v>661</v>
      </c>
      <c r="IU13" s="412" t="s">
        <v>661</v>
      </c>
      <c r="IV13" s="412" t="s">
        <v>665</v>
      </c>
      <c r="IW13" s="412" t="s">
        <v>661</v>
      </c>
      <c r="IX13" s="412" t="s">
        <v>661</v>
      </c>
      <c r="IY13" s="412" t="s">
        <v>661</v>
      </c>
      <c r="IZ13" s="412" t="s">
        <v>662</v>
      </c>
      <c r="JA13" s="7" t="s">
        <v>665</v>
      </c>
      <c r="JB13" s="13" t="b">
        <v>1</v>
      </c>
      <c r="JC13" s="412" t="b">
        <v>0</v>
      </c>
      <c r="JD13" s="412" t="b">
        <v>0</v>
      </c>
      <c r="JE13" s="412" t="b">
        <v>1</v>
      </c>
      <c r="JF13" s="412" t="b">
        <v>1</v>
      </c>
      <c r="JG13" s="412" t="b">
        <v>1</v>
      </c>
      <c r="JH13" s="412" t="b">
        <v>1</v>
      </c>
      <c r="JI13" s="412" t="b">
        <v>1</v>
      </c>
      <c r="JJ13" s="412" t="b">
        <v>1</v>
      </c>
      <c r="JK13" s="412" t="b">
        <v>1</v>
      </c>
      <c r="JL13" s="412" t="b">
        <v>1</v>
      </c>
      <c r="JM13" s="412" t="b">
        <v>1</v>
      </c>
      <c r="JN13" s="412" t="b">
        <v>1</v>
      </c>
      <c r="JO13" s="412" t="b">
        <v>1</v>
      </c>
      <c r="JP13" s="412" t="b">
        <v>1</v>
      </c>
      <c r="JQ13" s="412" t="b">
        <v>1</v>
      </c>
      <c r="JR13" s="412" t="b">
        <v>1</v>
      </c>
      <c r="JS13" s="412" t="b">
        <v>1</v>
      </c>
      <c r="JT13" s="412" t="b">
        <v>1</v>
      </c>
      <c r="JU13" s="412" t="b">
        <v>1</v>
      </c>
      <c r="JV13" s="412" t="b">
        <v>1</v>
      </c>
      <c r="JW13" s="412" t="b">
        <v>1</v>
      </c>
      <c r="JX13" s="412" t="b">
        <v>1</v>
      </c>
      <c r="JY13" s="412" t="b">
        <v>1</v>
      </c>
      <c r="JZ13" s="412" t="b">
        <v>1</v>
      </c>
      <c r="KA13" s="412" t="b">
        <v>1</v>
      </c>
      <c r="KB13" s="412" t="b">
        <v>1</v>
      </c>
      <c r="KC13" s="412" t="b">
        <v>1</v>
      </c>
      <c r="KD13" s="412" t="b">
        <v>1</v>
      </c>
      <c r="KE13" s="412" t="b">
        <v>1</v>
      </c>
      <c r="KF13" s="412" t="b">
        <v>1</v>
      </c>
      <c r="KG13" s="412" t="b">
        <v>1</v>
      </c>
      <c r="KH13" s="412" t="b">
        <v>1</v>
      </c>
      <c r="KI13" s="412" t="b">
        <v>1</v>
      </c>
      <c r="KJ13" s="412" t="b">
        <v>1</v>
      </c>
      <c r="KK13" s="38" t="b">
        <v>1</v>
      </c>
      <c r="KL13" s="412" t="s">
        <v>664</v>
      </c>
      <c r="KM13" s="412" t="s">
        <v>661</v>
      </c>
      <c r="KN13" s="412" t="s">
        <v>662</v>
      </c>
      <c r="KO13" s="412" t="s">
        <v>664</v>
      </c>
      <c r="KP13" s="412" t="s">
        <v>663</v>
      </c>
      <c r="KQ13" s="412" t="s">
        <v>662</v>
      </c>
      <c r="KR13" s="412" t="s">
        <v>664</v>
      </c>
      <c r="KS13" s="412" t="s">
        <v>662</v>
      </c>
      <c r="KT13" s="412" t="s">
        <v>661</v>
      </c>
      <c r="KU13" s="412" t="s">
        <v>661</v>
      </c>
      <c r="KV13" s="412" t="s">
        <v>661</v>
      </c>
      <c r="KW13" s="412" t="s">
        <v>662</v>
      </c>
      <c r="KX13" s="412" t="s">
        <v>661</v>
      </c>
      <c r="KY13" s="412" t="s">
        <v>664</v>
      </c>
      <c r="KZ13" s="412" t="s">
        <v>664</v>
      </c>
      <c r="LA13" s="412" t="s">
        <v>664</v>
      </c>
      <c r="LB13" s="412" t="s">
        <v>663</v>
      </c>
      <c r="LC13" s="412" t="s">
        <v>665</v>
      </c>
      <c r="LD13" s="412" t="s">
        <v>664</v>
      </c>
      <c r="LE13" s="412" t="s">
        <v>661</v>
      </c>
      <c r="LF13" s="412" t="s">
        <v>661</v>
      </c>
      <c r="LG13" s="412" t="s">
        <v>663</v>
      </c>
      <c r="LH13" s="412" t="s">
        <v>662</v>
      </c>
      <c r="LI13" s="412" t="s">
        <v>661</v>
      </c>
      <c r="LJ13" s="412" t="s">
        <v>665</v>
      </c>
      <c r="LK13" s="412" t="s">
        <v>665</v>
      </c>
      <c r="LL13" s="412" t="s">
        <v>665</v>
      </c>
      <c r="LM13" s="412" t="s">
        <v>662</v>
      </c>
      <c r="LN13" s="412" t="s">
        <v>661</v>
      </c>
      <c r="LO13" s="412" t="s">
        <v>663</v>
      </c>
      <c r="LP13" s="412" t="s">
        <v>665</v>
      </c>
      <c r="LQ13" s="412" t="s">
        <v>664</v>
      </c>
      <c r="LR13" s="412" t="s">
        <v>664</v>
      </c>
      <c r="LS13" s="412" t="s">
        <v>661</v>
      </c>
      <c r="LT13" s="412" t="s">
        <v>664</v>
      </c>
      <c r="LU13" s="7" t="s">
        <v>665</v>
      </c>
      <c r="LV13" s="412">
        <v>0.10000000149011599</v>
      </c>
      <c r="LW13" s="412">
        <v>0.10000000149011599</v>
      </c>
      <c r="LX13" s="412">
        <v>0.40000000596046398</v>
      </c>
      <c r="LY13" s="412">
        <v>0.40000000596046398</v>
      </c>
      <c r="LZ13" s="412">
        <v>0.69999998807907104</v>
      </c>
      <c r="MA13" s="412">
        <v>0.69999998807907104</v>
      </c>
      <c r="MB13" s="412">
        <v>1</v>
      </c>
      <c r="MC13" s="412">
        <v>1</v>
      </c>
      <c r="MD13" s="412">
        <v>1.29999995231628</v>
      </c>
      <c r="ME13" s="412">
        <v>1.29999995231628</v>
      </c>
      <c r="MF13" s="412">
        <v>1.29999995231628</v>
      </c>
      <c r="MG13" s="412">
        <v>1.29999995231628</v>
      </c>
      <c r="MH13" s="412">
        <v>0.10000000149011599</v>
      </c>
      <c r="MI13" s="412">
        <v>0.10000000149011599</v>
      </c>
      <c r="MJ13" s="412">
        <v>0.40000000596046398</v>
      </c>
      <c r="MK13" s="412">
        <v>0.40000000596046398</v>
      </c>
      <c r="ML13" s="412">
        <v>0.69999998807907104</v>
      </c>
      <c r="MM13" s="412">
        <v>0.69999998807907104</v>
      </c>
      <c r="MN13" s="412">
        <v>1</v>
      </c>
      <c r="MO13" s="412">
        <v>1</v>
      </c>
      <c r="MP13" s="412">
        <v>1.29999995231628</v>
      </c>
      <c r="MQ13" s="412">
        <v>1.29999995231628</v>
      </c>
      <c r="MR13" s="412">
        <v>1.29999995231628</v>
      </c>
      <c r="MS13" s="412">
        <v>1.29999995231628</v>
      </c>
      <c r="MT13" s="412">
        <v>0.10000000149011599</v>
      </c>
      <c r="MU13" s="412">
        <v>0.10000000149011599</v>
      </c>
      <c r="MV13" s="412">
        <v>0.40000000596046398</v>
      </c>
      <c r="MW13" s="412">
        <v>0.40000000596046398</v>
      </c>
      <c r="MX13" s="412">
        <v>0.69999998807907104</v>
      </c>
      <c r="MY13" s="412">
        <v>0.69999998807907104</v>
      </c>
      <c r="MZ13" s="412">
        <v>1</v>
      </c>
      <c r="NA13" s="412">
        <v>1</v>
      </c>
      <c r="NB13" s="412">
        <v>1.29999995231628</v>
      </c>
      <c r="NC13" s="412">
        <v>1.29999995231628</v>
      </c>
      <c r="ND13" s="412">
        <v>1.29999995231628</v>
      </c>
      <c r="NE13" s="7">
        <v>1.29999995231628</v>
      </c>
      <c r="NF13" s="13">
        <v>4.5000002719461901E-3</v>
      </c>
      <c r="NG13" s="412">
        <v>4.5000002719461901E-3</v>
      </c>
      <c r="NH13" s="412">
        <v>4.5000002719461901E-3</v>
      </c>
      <c r="NI13" s="412">
        <v>5.0000003539025697E-3</v>
      </c>
      <c r="NJ13" s="412">
        <v>5.0000003539025697E-3</v>
      </c>
      <c r="NK13" s="412">
        <v>4.5000002719461901E-3</v>
      </c>
      <c r="NL13" s="412">
        <v>4.5000002719461901E-3</v>
      </c>
      <c r="NM13" s="412">
        <v>5.00000023748725E-4</v>
      </c>
      <c r="NN13" s="412">
        <v>4.5000002719461901E-3</v>
      </c>
      <c r="NO13" s="412">
        <v>4.5000002719461901E-3</v>
      </c>
      <c r="NP13" s="412">
        <v>4.5000002719461901E-3</v>
      </c>
      <c r="NQ13" s="412">
        <v>4.5000002719461901E-3</v>
      </c>
      <c r="NR13" s="412">
        <v>8.5000004619359901E-3</v>
      </c>
      <c r="NS13" s="412">
        <v>4.5000002719461901E-3</v>
      </c>
      <c r="NT13" s="7">
        <v>4.5000002719461901E-3</v>
      </c>
      <c r="NU13" s="174">
        <f>12/15</f>
        <v>0.8</v>
      </c>
      <c r="NV13" s="175">
        <f>15/15</f>
        <v>1</v>
      </c>
      <c r="NW13" s="175">
        <f>15/15</f>
        <v>1</v>
      </c>
      <c r="NX13" s="175">
        <f>15/15</f>
        <v>1</v>
      </c>
      <c r="NY13" s="178">
        <f>12/(12+3)</f>
        <v>0.8</v>
      </c>
      <c r="NZ13" s="175">
        <f>15/15</f>
        <v>1</v>
      </c>
      <c r="OA13" s="175">
        <f>15/15</f>
        <v>1</v>
      </c>
      <c r="OB13" s="175">
        <f>15/15</f>
        <v>1</v>
      </c>
      <c r="OC13" s="132">
        <f>Metrics!UP6</f>
        <v>1962.8888888888889</v>
      </c>
      <c r="OD13" s="418">
        <f>Metrics!UQ6</f>
        <v>1612.3333333333333</v>
      </c>
      <c r="OE13" s="418">
        <f>Metrics!UR6</f>
        <v>1322.6666666666667</v>
      </c>
      <c r="OF13" s="418">
        <f>Metrics!US6</f>
        <v>1148.2222222222222</v>
      </c>
      <c r="OG13" s="141">
        <v>18502</v>
      </c>
      <c r="OH13" s="412">
        <v>15347</v>
      </c>
      <c r="OI13" s="412">
        <v>12781</v>
      </c>
      <c r="OJ13" s="7">
        <v>11115</v>
      </c>
      <c r="OK13" s="357">
        <v>44839.441157407404</v>
      </c>
      <c r="OL13" s="523">
        <v>44839.452777777777</v>
      </c>
    </row>
    <row r="14" spans="1:402" x14ac:dyDescent="0.25">
      <c r="A14" s="131" t="s">
        <v>367</v>
      </c>
      <c r="B14" s="4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7">
        <f t="shared" si="0"/>
        <v>79</v>
      </c>
      <c r="AV14" s="13" t="s">
        <v>369</v>
      </c>
      <c r="AW14">
        <v>21.2</v>
      </c>
      <c r="AY14">
        <v>20.2</v>
      </c>
      <c r="BA14">
        <v>18.600000000000001</v>
      </c>
      <c r="BC14">
        <v>17</v>
      </c>
      <c r="BD14" s="7"/>
      <c r="BE14" s="16"/>
      <c r="BF14" s="13" t="s">
        <v>229</v>
      </c>
      <c r="BG14" s="38"/>
      <c r="BH14" s="141"/>
      <c r="BI14" s="412"/>
      <c r="BJ14" s="412"/>
      <c r="BK14" s="412"/>
      <c r="BL14" s="412"/>
      <c r="BM14" s="412"/>
      <c r="BN14" s="412"/>
      <c r="BO14" s="412"/>
      <c r="BP14" s="38"/>
      <c r="BT14" s="38"/>
      <c r="CD14" s="38"/>
      <c r="CH14" s="38"/>
      <c r="DE14" s="412"/>
      <c r="DF14" s="141"/>
      <c r="DG14" s="412"/>
      <c r="DH14" s="412"/>
      <c r="DI14" s="412"/>
      <c r="DJ14" s="412"/>
      <c r="DK14" s="412"/>
      <c r="DL14" s="412"/>
      <c r="DM14" s="412"/>
      <c r="DN14" s="412"/>
      <c r="DO14" s="412"/>
      <c r="DP14" s="412"/>
      <c r="DQ14" s="412"/>
      <c r="DR14" s="412"/>
      <c r="DS14" s="412"/>
      <c r="DT14" s="412"/>
      <c r="DU14" s="412"/>
      <c r="DV14" s="412"/>
      <c r="DW14" s="412"/>
      <c r="DX14" s="412"/>
      <c r="DY14" s="412"/>
      <c r="DZ14" s="412"/>
      <c r="EA14" s="412"/>
      <c r="EB14" s="412"/>
      <c r="EC14" s="7"/>
      <c r="ED14" s="388"/>
      <c r="EE14" s="388"/>
      <c r="EF14" s="388"/>
      <c r="EG14" s="569">
        <f t="shared" si="1"/>
        <v>0</v>
      </c>
      <c r="EH14" s="13"/>
      <c r="EI14" s="412"/>
      <c r="EJ14" s="7"/>
      <c r="EK14" s="13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7" t="s">
        <v>229</v>
      </c>
      <c r="EU14" s="13" t="s">
        <v>359</v>
      </c>
      <c r="EX14" s="7" t="s">
        <v>287</v>
      </c>
      <c r="EY14" s="13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38" t="s">
        <v>290</v>
      </c>
      <c r="FJ14" t="s">
        <v>288</v>
      </c>
      <c r="FK14" t="s">
        <v>288</v>
      </c>
      <c r="FL14" t="s">
        <v>288</v>
      </c>
      <c r="FM14" s="38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38" t="s">
        <v>370</v>
      </c>
      <c r="FS14" t="s">
        <v>371</v>
      </c>
      <c r="FT14" s="7" t="s">
        <v>372</v>
      </c>
      <c r="FU14" s="526">
        <v>6</v>
      </c>
      <c r="FV14" s="534">
        <v>6</v>
      </c>
      <c r="FW14" s="534">
        <v>6</v>
      </c>
      <c r="FX14" s="534">
        <v>6</v>
      </c>
      <c r="FY14" s="534">
        <v>5</v>
      </c>
      <c r="FZ14" s="534">
        <v>6</v>
      </c>
      <c r="GA14" s="534">
        <v>6</v>
      </c>
      <c r="GB14" s="534">
        <v>6</v>
      </c>
      <c r="GC14" s="534">
        <v>6</v>
      </c>
      <c r="GD14" s="534">
        <v>7</v>
      </c>
      <c r="GE14" s="534">
        <v>6</v>
      </c>
      <c r="GF14" s="534">
        <v>6</v>
      </c>
      <c r="GG14" s="534">
        <v>5</v>
      </c>
      <c r="GH14" s="534">
        <v>2</v>
      </c>
      <c r="GI14" s="534">
        <v>6</v>
      </c>
      <c r="GJ14" s="534">
        <v>6</v>
      </c>
      <c r="GK14" s="534">
        <v>2</v>
      </c>
      <c r="GL14" s="534">
        <v>2</v>
      </c>
      <c r="GM14" s="534">
        <v>6</v>
      </c>
      <c r="GN14" s="534">
        <f t="shared" si="2"/>
        <v>41</v>
      </c>
      <c r="GO14" s="534">
        <f t="shared" si="6"/>
        <v>24</v>
      </c>
      <c r="GP14" s="534">
        <f t="shared" si="3"/>
        <v>6</v>
      </c>
      <c r="GQ14" s="534">
        <f t="shared" si="7"/>
        <v>18</v>
      </c>
      <c r="GR14" s="527">
        <f t="shared" si="4"/>
        <v>12</v>
      </c>
      <c r="GS14" s="560">
        <f t="shared" si="5"/>
        <v>101</v>
      </c>
      <c r="GT14" s="13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5">
        <v>0</v>
      </c>
      <c r="HF14">
        <v>0</v>
      </c>
      <c r="HG14">
        <v>0</v>
      </c>
      <c r="HH14">
        <v>0</v>
      </c>
      <c r="HI14" s="7">
        <v>0</v>
      </c>
      <c r="HJ14" s="193">
        <f t="shared" si="8"/>
        <v>0</v>
      </c>
      <c r="HK14" s="195">
        <f t="shared" si="9"/>
        <v>1</v>
      </c>
      <c r="HL14" s="104">
        <f t="shared" si="10"/>
        <v>1</v>
      </c>
      <c r="HM14" s="13">
        <v>70215</v>
      </c>
      <c r="HN14" s="412">
        <v>44130</v>
      </c>
      <c r="HO14" s="7">
        <v>39979</v>
      </c>
      <c r="HP14" s="132">
        <f>Metrics!$TE$8</f>
        <v>109</v>
      </c>
      <c r="HQ14" s="134">
        <f>Metrics!$TE$5</f>
        <v>35.686148806475011</v>
      </c>
      <c r="HR14" s="13">
        <v>57510</v>
      </c>
      <c r="HS14" s="412">
        <v>31035</v>
      </c>
      <c r="HT14" s="412">
        <v>18937</v>
      </c>
      <c r="HU14" s="7">
        <v>25968</v>
      </c>
      <c r="HV14" s="136">
        <v>0.96499999999999997</v>
      </c>
      <c r="HW14" s="519">
        <v>0.26250000000000001</v>
      </c>
      <c r="HX14" s="520">
        <v>1</v>
      </c>
      <c r="HY14" s="724">
        <v>0.93</v>
      </c>
      <c r="HZ14" s="725">
        <v>16.499919891357401</v>
      </c>
      <c r="IA14" s="521">
        <v>18.416557312011701</v>
      </c>
      <c r="IB14" s="521">
        <v>27.0664253234863</v>
      </c>
      <c r="IC14" s="134">
        <v>18.199893951416001</v>
      </c>
      <c r="ID14" s="13">
        <v>0.984297394752502</v>
      </c>
      <c r="IE14" s="412">
        <v>0.98069679737090998</v>
      </c>
      <c r="IF14" s="412">
        <v>0.98309719562530495</v>
      </c>
      <c r="IG14" s="412">
        <v>0.97859644889831499</v>
      </c>
      <c r="IH14" s="412">
        <v>0.98279714584350497</v>
      </c>
      <c r="II14" s="412">
        <v>0.97949659824371305</v>
      </c>
      <c r="IJ14" s="412">
        <v>0.98369729518890303</v>
      </c>
      <c r="IK14" s="412">
        <v>0.97539591789245605</v>
      </c>
      <c r="IL14" s="412">
        <v>0.98309719562530495</v>
      </c>
      <c r="IM14" s="412">
        <v>0.96889483928680398</v>
      </c>
      <c r="IN14" s="412">
        <v>0.98369729518890303</v>
      </c>
      <c r="IO14" s="412">
        <v>0.98259711265563898</v>
      </c>
      <c r="IP14" s="141" t="s">
        <v>662</v>
      </c>
      <c r="IQ14" s="412" t="s">
        <v>662</v>
      </c>
      <c r="IR14" s="412" t="s">
        <v>661</v>
      </c>
      <c r="IS14" s="412" t="s">
        <v>662</v>
      </c>
      <c r="IT14" s="412" t="s">
        <v>665</v>
      </c>
      <c r="IU14" s="412" t="s">
        <v>662</v>
      </c>
      <c r="IV14" s="412" t="s">
        <v>664</v>
      </c>
      <c r="IW14" s="412" t="s">
        <v>662</v>
      </c>
      <c r="IX14" s="412" t="s">
        <v>661</v>
      </c>
      <c r="IY14" s="412" t="s">
        <v>665</v>
      </c>
      <c r="IZ14" s="412" t="s">
        <v>661</v>
      </c>
      <c r="JA14" s="7" t="s">
        <v>661</v>
      </c>
      <c r="JB14" s="13" t="b">
        <v>1</v>
      </c>
      <c r="JC14" s="412" t="b">
        <v>1</v>
      </c>
      <c r="JD14" s="412" t="b">
        <v>1</v>
      </c>
      <c r="JE14" s="412" t="b">
        <v>1</v>
      </c>
      <c r="JF14" s="412" t="b">
        <v>1</v>
      </c>
      <c r="JG14" s="412" t="b">
        <v>1</v>
      </c>
      <c r="JH14" s="412" t="b">
        <v>1</v>
      </c>
      <c r="JI14" s="412" t="b">
        <v>1</v>
      </c>
      <c r="JJ14" s="412" t="b">
        <v>1</v>
      </c>
      <c r="JK14" s="412" t="b">
        <v>1</v>
      </c>
      <c r="JL14" s="412" t="b">
        <v>1</v>
      </c>
      <c r="JM14" s="412" t="b">
        <v>1</v>
      </c>
      <c r="JN14" s="412" t="b">
        <v>1</v>
      </c>
      <c r="JO14" s="412" t="b">
        <v>1</v>
      </c>
      <c r="JP14" s="412" t="b">
        <v>1</v>
      </c>
      <c r="JQ14" s="412" t="b">
        <v>1</v>
      </c>
      <c r="JR14" s="412" t="b">
        <v>1</v>
      </c>
      <c r="JS14" s="412" t="b">
        <v>1</v>
      </c>
      <c r="JT14" s="412" t="b">
        <v>1</v>
      </c>
      <c r="JU14" s="412" t="b">
        <v>1</v>
      </c>
      <c r="JV14" s="412" t="b">
        <v>1</v>
      </c>
      <c r="JW14" s="412" t="b">
        <v>1</v>
      </c>
      <c r="JX14" s="412" t="b">
        <v>1</v>
      </c>
      <c r="JY14" s="412" t="b">
        <v>1</v>
      </c>
      <c r="JZ14" s="412" t="b">
        <v>1</v>
      </c>
      <c r="KA14" s="412" t="b">
        <v>1</v>
      </c>
      <c r="KB14" s="412" t="b">
        <v>1</v>
      </c>
      <c r="KC14" s="412" t="b">
        <v>1</v>
      </c>
      <c r="KD14" s="412" t="b">
        <v>1</v>
      </c>
      <c r="KE14" s="412" t="b">
        <v>1</v>
      </c>
      <c r="KF14" s="412" t="b">
        <v>1</v>
      </c>
      <c r="KG14" s="412" t="b">
        <v>1</v>
      </c>
      <c r="KH14" s="412" t="b">
        <v>1</v>
      </c>
      <c r="KI14" s="412" t="b">
        <v>1</v>
      </c>
      <c r="KJ14" s="412" t="b">
        <v>1</v>
      </c>
      <c r="KK14" s="38" t="b">
        <v>1</v>
      </c>
      <c r="KL14" s="412" t="s">
        <v>662</v>
      </c>
      <c r="KM14" s="412" t="s">
        <v>663</v>
      </c>
      <c r="KN14" s="412" t="s">
        <v>661</v>
      </c>
      <c r="KO14" s="412" t="s">
        <v>664</v>
      </c>
      <c r="KP14" s="412" t="s">
        <v>665</v>
      </c>
      <c r="KQ14" s="412" t="s">
        <v>663</v>
      </c>
      <c r="KR14" s="412" t="s">
        <v>661</v>
      </c>
      <c r="KS14" s="412" t="s">
        <v>662</v>
      </c>
      <c r="KT14" s="412" t="s">
        <v>663</v>
      </c>
      <c r="KU14" s="412" t="s">
        <v>662</v>
      </c>
      <c r="KV14" s="412" t="s">
        <v>661</v>
      </c>
      <c r="KW14" s="412" t="s">
        <v>663</v>
      </c>
      <c r="KX14" s="412" t="s">
        <v>665</v>
      </c>
      <c r="KY14" s="412" t="s">
        <v>664</v>
      </c>
      <c r="KZ14" s="412" t="s">
        <v>664</v>
      </c>
      <c r="LA14" s="412" t="s">
        <v>665</v>
      </c>
      <c r="LB14" s="412" t="s">
        <v>665</v>
      </c>
      <c r="LC14" s="412" t="s">
        <v>662</v>
      </c>
      <c r="LD14" s="412" t="s">
        <v>663</v>
      </c>
      <c r="LE14" s="412" t="s">
        <v>665</v>
      </c>
      <c r="LF14" s="412" t="s">
        <v>663</v>
      </c>
      <c r="LG14" s="412" t="s">
        <v>664</v>
      </c>
      <c r="LH14" s="412" t="s">
        <v>665</v>
      </c>
      <c r="LI14" s="412" t="s">
        <v>662</v>
      </c>
      <c r="LJ14" s="412" t="s">
        <v>662</v>
      </c>
      <c r="LK14" s="412" t="s">
        <v>663</v>
      </c>
      <c r="LL14" s="412" t="s">
        <v>665</v>
      </c>
      <c r="LM14" s="412" t="s">
        <v>662</v>
      </c>
      <c r="LN14" s="412" t="s">
        <v>661</v>
      </c>
      <c r="LO14" s="412" t="s">
        <v>664</v>
      </c>
      <c r="LP14" s="412" t="s">
        <v>662</v>
      </c>
      <c r="LQ14" s="412" t="s">
        <v>664</v>
      </c>
      <c r="LR14" s="412" t="s">
        <v>663</v>
      </c>
      <c r="LS14" s="412" t="s">
        <v>663</v>
      </c>
      <c r="LT14" s="412" t="s">
        <v>661</v>
      </c>
      <c r="LU14" s="7" t="s">
        <v>663</v>
      </c>
      <c r="LV14" s="412">
        <v>0.10000000149011599</v>
      </c>
      <c r="LW14" s="412">
        <v>0.10000000149011599</v>
      </c>
      <c r="LX14" s="412">
        <v>0.40000000596046398</v>
      </c>
      <c r="LY14" s="412">
        <v>0.40000000596046398</v>
      </c>
      <c r="LZ14" s="412">
        <v>0.69999998807907104</v>
      </c>
      <c r="MA14" s="412">
        <v>0.69999998807907104</v>
      </c>
      <c r="MB14" s="412">
        <v>1</v>
      </c>
      <c r="MC14" s="412">
        <v>1</v>
      </c>
      <c r="MD14" s="412">
        <v>1.29999995231628</v>
      </c>
      <c r="ME14" s="412">
        <v>1.29999995231628</v>
      </c>
      <c r="MF14" s="412">
        <v>1.29999995231628</v>
      </c>
      <c r="MG14" s="412">
        <v>1.29999995231628</v>
      </c>
      <c r="MH14" s="412">
        <v>0.10000000149011599</v>
      </c>
      <c r="MI14" s="412">
        <v>0.10000000149011599</v>
      </c>
      <c r="MJ14" s="412">
        <v>0.40000000596046398</v>
      </c>
      <c r="MK14" s="412">
        <v>0.40000000596046398</v>
      </c>
      <c r="ML14" s="412">
        <v>0.69999998807907104</v>
      </c>
      <c r="MM14" s="412">
        <v>0.69999998807907104</v>
      </c>
      <c r="MN14" s="412">
        <v>1</v>
      </c>
      <c r="MO14" s="412">
        <v>1</v>
      </c>
      <c r="MP14" s="412">
        <v>1.29999995231628</v>
      </c>
      <c r="MQ14" s="412">
        <v>1.29999995231628</v>
      </c>
      <c r="MR14" s="412">
        <v>1.29999995231628</v>
      </c>
      <c r="MS14" s="412">
        <v>1.29999995231628</v>
      </c>
      <c r="MT14" s="412">
        <v>0.10000000149011599</v>
      </c>
      <c r="MU14" s="412">
        <v>0.10000000149011599</v>
      </c>
      <c r="MV14" s="412">
        <v>0.40000000596046398</v>
      </c>
      <c r="MW14" s="412">
        <v>0.40000000596046398</v>
      </c>
      <c r="MX14" s="412">
        <v>0.69999998807907104</v>
      </c>
      <c r="MY14" s="412">
        <v>0.69999998807907104</v>
      </c>
      <c r="MZ14" s="412">
        <v>1</v>
      </c>
      <c r="NA14" s="412">
        <v>1</v>
      </c>
      <c r="NB14" s="412">
        <v>1.29999995231628</v>
      </c>
      <c r="NC14" s="412">
        <v>1.29999995231628</v>
      </c>
      <c r="ND14" s="412">
        <v>1.29999995231628</v>
      </c>
      <c r="NE14" s="7">
        <v>1.29999995231628</v>
      </c>
      <c r="NF14" s="13">
        <v>5.5000004358589597E-3</v>
      </c>
      <c r="NG14" s="412">
        <v>4.5000002719461901E-3</v>
      </c>
      <c r="NH14" s="412">
        <v>5.0000003539025697E-3</v>
      </c>
      <c r="NI14" s="412">
        <v>4.5000002719461901E-3</v>
      </c>
      <c r="NJ14" s="412">
        <v>4.5000002719461901E-3</v>
      </c>
      <c r="NK14" s="412">
        <v>4.5000002719461901E-3</v>
      </c>
      <c r="NL14" s="412">
        <v>4.5000002719461901E-3</v>
      </c>
      <c r="NM14" s="412">
        <v>4.5000002719461901E-3</v>
      </c>
      <c r="NN14" s="412">
        <v>4.5000002719461901E-3</v>
      </c>
      <c r="NO14" s="412">
        <v>4.5000002719461901E-3</v>
      </c>
      <c r="NP14" s="412">
        <v>5.0000003539025697E-3</v>
      </c>
      <c r="NQ14" s="412">
        <v>0</v>
      </c>
      <c r="NR14" s="412">
        <v>4.5000002719461901E-3</v>
      </c>
      <c r="NS14" s="412">
        <v>4.5000002719461901E-3</v>
      </c>
      <c r="NT14" s="7">
        <v>0</v>
      </c>
      <c r="NU14" s="174">
        <f>3/15</f>
        <v>0.2</v>
      </c>
      <c r="NV14" s="175">
        <f>8/15</f>
        <v>0.53333333333333333</v>
      </c>
      <c r="NW14" s="175">
        <f>7/15</f>
        <v>0.46666666666666667</v>
      </c>
      <c r="NX14" s="175">
        <f>10/15</f>
        <v>0.66666666666666663</v>
      </c>
      <c r="NY14" s="178">
        <f>3/3</f>
        <v>1</v>
      </c>
      <c r="NZ14" s="175">
        <f>8/(8+5)</f>
        <v>0.61538461538461542</v>
      </c>
      <c r="OA14" s="175">
        <f>7/(7+6)</f>
        <v>0.53846153846153844</v>
      </c>
      <c r="OB14" s="175">
        <f>10/(10+6)</f>
        <v>0.625</v>
      </c>
      <c r="OC14" s="132">
        <f>Metrics!UT6</f>
        <v>3254</v>
      </c>
      <c r="OD14" s="418">
        <f>Metrics!UU6</f>
        <v>2256.8888888888887</v>
      </c>
      <c r="OE14" s="418">
        <f>Metrics!UV6</f>
        <v>1815.7777777777778</v>
      </c>
      <c r="OF14" s="418">
        <f>Metrics!UW6</f>
        <v>1594.7777777777778</v>
      </c>
      <c r="OG14" s="141">
        <v>31291</v>
      </c>
      <c r="OH14" s="412">
        <v>21913</v>
      </c>
      <c r="OI14" s="412">
        <v>17586</v>
      </c>
      <c r="OJ14" s="7">
        <v>15514</v>
      </c>
      <c r="OK14" s="357">
        <v>44839.483391203707</v>
      </c>
      <c r="OL14" s="523">
        <v>44839.49827546296</v>
      </c>
    </row>
    <row r="15" spans="1:402" x14ac:dyDescent="0.25">
      <c r="A15" s="16" t="s">
        <v>373</v>
      </c>
      <c r="B15" s="44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7">
        <f t="shared" si="0"/>
        <v>72</v>
      </c>
      <c r="AV15" s="13" t="s">
        <v>304</v>
      </c>
      <c r="AW15">
        <v>37.700000000000003</v>
      </c>
      <c r="AY15">
        <v>41.4</v>
      </c>
      <c r="BA15">
        <v>45.6</v>
      </c>
      <c r="BC15">
        <v>42.1</v>
      </c>
      <c r="BD15" s="7"/>
      <c r="BE15" s="16">
        <v>2</v>
      </c>
      <c r="BF15" s="13" t="s">
        <v>240</v>
      </c>
      <c r="BG15" s="38" t="s">
        <v>241</v>
      </c>
      <c r="BH15" s="141">
        <v>1</v>
      </c>
      <c r="BI15" s="412">
        <v>1</v>
      </c>
      <c r="BJ15" s="412">
        <v>1</v>
      </c>
      <c r="BK15" s="412">
        <v>1</v>
      </c>
      <c r="BL15" s="412">
        <v>0</v>
      </c>
      <c r="BM15" s="412">
        <v>1</v>
      </c>
      <c r="BN15" s="412">
        <v>0</v>
      </c>
      <c r="BO15" s="412">
        <v>0</v>
      </c>
      <c r="BP15" s="38">
        <v>0</v>
      </c>
      <c r="BQ15">
        <v>0</v>
      </c>
      <c r="BR15">
        <v>0</v>
      </c>
      <c r="BS15">
        <v>1</v>
      </c>
      <c r="BT15" s="38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38">
        <v>1</v>
      </c>
      <c r="CE15">
        <v>1</v>
      </c>
      <c r="CF15">
        <v>2</v>
      </c>
      <c r="CG15">
        <v>0</v>
      </c>
      <c r="CH15" s="38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12">
        <v>2</v>
      </c>
      <c r="DF15" s="141" t="s">
        <v>376</v>
      </c>
      <c r="DG15" s="412" t="s">
        <v>229</v>
      </c>
      <c r="DH15" s="412" t="s">
        <v>229</v>
      </c>
      <c r="DI15" s="412">
        <v>0</v>
      </c>
      <c r="DJ15" s="412">
        <v>0</v>
      </c>
      <c r="DK15" s="412">
        <v>0</v>
      </c>
      <c r="DL15" s="412">
        <v>0</v>
      </c>
      <c r="DM15" s="412">
        <v>1</v>
      </c>
      <c r="DN15" s="412">
        <v>3</v>
      </c>
      <c r="DO15" s="412">
        <v>0</v>
      </c>
      <c r="DP15" s="412">
        <v>0</v>
      </c>
      <c r="DQ15" s="412">
        <v>0</v>
      </c>
      <c r="DR15" s="412">
        <v>0</v>
      </c>
      <c r="DS15" s="412">
        <v>4</v>
      </c>
      <c r="DT15" s="412">
        <v>4</v>
      </c>
      <c r="DU15" s="412">
        <v>4</v>
      </c>
      <c r="DV15" s="412">
        <v>4</v>
      </c>
      <c r="DW15" s="412">
        <v>4</v>
      </c>
      <c r="DX15" s="412">
        <v>4</v>
      </c>
      <c r="DY15" s="412">
        <v>4</v>
      </c>
      <c r="DZ15" s="412">
        <v>4</v>
      </c>
      <c r="EA15" s="412">
        <v>4</v>
      </c>
      <c r="EB15" s="412">
        <v>2</v>
      </c>
      <c r="EC15" s="7">
        <v>2</v>
      </c>
      <c r="ED15" s="388">
        <f>EC15+EB15+AVERAGE(DY15:EA15)+AVERAGE(DV15:DX15)+AVERAGE(DS15:DU15)+AVERAGE(DP15:DR15)+AVERAGE(DM15:DO15)+AVERAGE(DJ15:DL15)+DI15</f>
        <v>17.333333333333332</v>
      </c>
      <c r="EE15" s="388">
        <f t="shared" ref="EE15:EE23" si="13">SUM(BU15:CD15)</f>
        <v>10</v>
      </c>
      <c r="EF15" s="388">
        <f t="shared" si="12"/>
        <v>33.333333333333329</v>
      </c>
      <c r="EG15" s="569">
        <f t="shared" si="1"/>
        <v>39.333333333333329</v>
      </c>
      <c r="EH15" s="13"/>
      <c r="EI15" s="412"/>
      <c r="EJ15" s="7"/>
      <c r="EK15" s="13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7" t="s">
        <v>473</v>
      </c>
      <c r="EU15" s="13" t="s">
        <v>261</v>
      </c>
      <c r="EX15" s="7" t="s">
        <v>287</v>
      </c>
      <c r="EY15" s="13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38" t="s">
        <v>290</v>
      </c>
      <c r="FJ15" t="s">
        <v>288</v>
      </c>
      <c r="FK15" t="s">
        <v>263</v>
      </c>
      <c r="FL15" t="s">
        <v>288</v>
      </c>
      <c r="FM15" s="38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38" t="s">
        <v>380</v>
      </c>
      <c r="FS15" t="s">
        <v>381</v>
      </c>
      <c r="FT15" s="7" t="s">
        <v>382</v>
      </c>
      <c r="FU15" s="526">
        <v>5</v>
      </c>
      <c r="FV15" s="534">
        <v>6</v>
      </c>
      <c r="FW15" s="534">
        <v>4</v>
      </c>
      <c r="FX15" s="534">
        <v>5</v>
      </c>
      <c r="FY15" s="534">
        <v>6</v>
      </c>
      <c r="FZ15" s="534">
        <v>5</v>
      </c>
      <c r="GA15" s="534">
        <v>4</v>
      </c>
      <c r="GB15" s="534">
        <v>5</v>
      </c>
      <c r="GC15" s="534">
        <v>6</v>
      </c>
      <c r="GD15" s="534">
        <v>4</v>
      </c>
      <c r="GE15" s="534">
        <v>6</v>
      </c>
      <c r="GF15" s="534">
        <v>4</v>
      </c>
      <c r="GG15" s="534">
        <v>7</v>
      </c>
      <c r="GH15" s="534">
        <v>1</v>
      </c>
      <c r="GI15" s="534">
        <v>7</v>
      </c>
      <c r="GJ15" s="534">
        <v>5</v>
      </c>
      <c r="GK15" s="534">
        <v>2</v>
      </c>
      <c r="GL15" s="534">
        <v>3</v>
      </c>
      <c r="GM15" s="534">
        <v>6</v>
      </c>
      <c r="GN15" s="534">
        <f t="shared" si="2"/>
        <v>35</v>
      </c>
      <c r="GO15" s="534">
        <f t="shared" si="6"/>
        <v>22</v>
      </c>
      <c r="GP15" s="534">
        <f t="shared" si="3"/>
        <v>6</v>
      </c>
      <c r="GQ15" s="534">
        <f t="shared" si="7"/>
        <v>16</v>
      </c>
      <c r="GR15" s="527">
        <f t="shared" si="4"/>
        <v>12</v>
      </c>
      <c r="GS15" s="560">
        <f t="shared" si="5"/>
        <v>91</v>
      </c>
      <c r="GT15" s="13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5">
        <v>0</v>
      </c>
      <c r="HF15">
        <v>0</v>
      </c>
      <c r="HG15">
        <v>0</v>
      </c>
      <c r="HH15">
        <v>0</v>
      </c>
      <c r="HI15" s="7">
        <v>0</v>
      </c>
      <c r="HJ15" s="193">
        <f t="shared" si="8"/>
        <v>2</v>
      </c>
      <c r="HK15" s="195">
        <f t="shared" si="9"/>
        <v>5</v>
      </c>
      <c r="HL15" s="104">
        <f t="shared" si="10"/>
        <v>7</v>
      </c>
      <c r="HM15" s="132">
        <v>64847</v>
      </c>
      <c r="HN15" s="418">
        <v>41500</v>
      </c>
      <c r="HO15" s="104">
        <v>47388</v>
      </c>
      <c r="HP15" s="132">
        <f>Metrics!$TW$8</f>
        <v>186</v>
      </c>
      <c r="HQ15" s="134">
        <f>Metrics!$TW$5</f>
        <v>44.889606774000015</v>
      </c>
      <c r="HR15" s="13">
        <v>45885</v>
      </c>
      <c r="HS15" s="412">
        <v>41005</v>
      </c>
      <c r="HT15" s="412">
        <v>30953</v>
      </c>
      <c r="HU15" s="7">
        <v>37437</v>
      </c>
      <c r="HV15" s="139">
        <v>0.84</v>
      </c>
      <c r="HW15" s="519">
        <v>0.76749999999999996</v>
      </c>
      <c r="HX15" s="520">
        <v>0.83</v>
      </c>
      <c r="HY15" s="723">
        <v>0.98499999999999999</v>
      </c>
      <c r="HZ15" s="725">
        <v>21.216514587402301</v>
      </c>
      <c r="IA15" s="521">
        <v>18.7998847961425</v>
      </c>
      <c r="IB15" s="521">
        <v>16.899913787841701</v>
      </c>
      <c r="IC15" s="134">
        <v>15.683265686035099</v>
      </c>
      <c r="ID15" s="13">
        <v>0.98159694671630804</v>
      </c>
      <c r="IE15" s="412">
        <v>0.98489749431610096</v>
      </c>
      <c r="IF15" s="412">
        <v>0.98499751091003396</v>
      </c>
      <c r="IG15" s="412">
        <v>0.98329722881317105</v>
      </c>
      <c r="IH15" s="412">
        <v>0.98459744453430098</v>
      </c>
      <c r="II15" s="412">
        <v>0.98449742794036799</v>
      </c>
      <c r="IJ15" s="412">
        <v>0.984197378158569</v>
      </c>
      <c r="IK15" s="412">
        <v>0.98319721221923795</v>
      </c>
      <c r="IL15" s="412">
        <v>0.984197378158569</v>
      </c>
      <c r="IM15" s="412">
        <v>0.98389732837677002</v>
      </c>
      <c r="IN15" s="412">
        <v>0.98439741134643499</v>
      </c>
      <c r="IO15" s="412">
        <v>0.98399734497070301</v>
      </c>
      <c r="IP15" s="141" t="s">
        <v>664</v>
      </c>
      <c r="IQ15" s="412" t="s">
        <v>664</v>
      </c>
      <c r="IR15" s="412" t="s">
        <v>664</v>
      </c>
      <c r="IS15" s="412" t="s">
        <v>665</v>
      </c>
      <c r="IT15" s="412" t="s">
        <v>661</v>
      </c>
      <c r="IU15" s="412" t="s">
        <v>664</v>
      </c>
      <c r="IV15" s="412" t="s">
        <v>662</v>
      </c>
      <c r="IW15" s="412" t="s">
        <v>665</v>
      </c>
      <c r="IX15" s="412" t="s">
        <v>665</v>
      </c>
      <c r="IY15" s="412" t="s">
        <v>664</v>
      </c>
      <c r="IZ15" s="412" t="s">
        <v>664</v>
      </c>
      <c r="JA15" s="7" t="s">
        <v>665</v>
      </c>
      <c r="JB15" s="13" t="b">
        <v>1</v>
      </c>
      <c r="JC15" s="412" t="b">
        <v>1</v>
      </c>
      <c r="JD15" s="412" t="b">
        <v>1</v>
      </c>
      <c r="JE15" s="412" t="b">
        <v>1</v>
      </c>
      <c r="JF15" s="412" t="b">
        <v>1</v>
      </c>
      <c r="JG15" s="412" t="b">
        <v>1</v>
      </c>
      <c r="JH15" s="412" t="b">
        <v>1</v>
      </c>
      <c r="JI15" s="412" t="b">
        <v>1</v>
      </c>
      <c r="JJ15" s="412" t="b">
        <v>1</v>
      </c>
      <c r="JK15" s="412" t="b">
        <v>1</v>
      </c>
      <c r="JL15" s="412" t="b">
        <v>1</v>
      </c>
      <c r="JM15" s="412" t="b">
        <v>1</v>
      </c>
      <c r="JN15" s="412" t="b">
        <v>1</v>
      </c>
      <c r="JO15" s="412" t="b">
        <v>1</v>
      </c>
      <c r="JP15" s="412" t="b">
        <v>1</v>
      </c>
      <c r="JQ15" s="412" t="b">
        <v>1</v>
      </c>
      <c r="JR15" s="412" t="b">
        <v>1</v>
      </c>
      <c r="JS15" s="412" t="b">
        <v>1</v>
      </c>
      <c r="JT15" s="412" t="b">
        <v>1</v>
      </c>
      <c r="JU15" s="412" t="b">
        <v>1</v>
      </c>
      <c r="JV15" s="412" t="b">
        <v>1</v>
      </c>
      <c r="JW15" s="412" t="b">
        <v>1</v>
      </c>
      <c r="JX15" s="412" t="b">
        <v>1</v>
      </c>
      <c r="JY15" s="412" t="b">
        <v>1</v>
      </c>
      <c r="JZ15" s="412" t="b">
        <v>1</v>
      </c>
      <c r="KA15" s="412" t="b">
        <v>1</v>
      </c>
      <c r="KB15" s="412" t="b">
        <v>1</v>
      </c>
      <c r="KC15" s="412" t="b">
        <v>1</v>
      </c>
      <c r="KD15" s="412" t="b">
        <v>1</v>
      </c>
      <c r="KE15" s="412" t="b">
        <v>1</v>
      </c>
      <c r="KF15" s="412" t="b">
        <v>1</v>
      </c>
      <c r="KG15" s="412" t="b">
        <v>1</v>
      </c>
      <c r="KH15" s="412" t="b">
        <v>1</v>
      </c>
      <c r="KI15" s="412" t="b">
        <v>1</v>
      </c>
      <c r="KJ15" s="412" t="b">
        <v>1</v>
      </c>
      <c r="KK15" s="38" t="b">
        <v>1</v>
      </c>
      <c r="KL15" s="412" t="s">
        <v>662</v>
      </c>
      <c r="KM15" s="412" t="s">
        <v>662</v>
      </c>
      <c r="KN15" s="412" t="s">
        <v>662</v>
      </c>
      <c r="KO15" s="412" t="s">
        <v>661</v>
      </c>
      <c r="KP15" s="412" t="s">
        <v>662</v>
      </c>
      <c r="KQ15" s="412" t="s">
        <v>664</v>
      </c>
      <c r="KR15" s="412" t="s">
        <v>661</v>
      </c>
      <c r="KS15" s="412" t="s">
        <v>664</v>
      </c>
      <c r="KT15" s="412" t="s">
        <v>662</v>
      </c>
      <c r="KU15" s="412" t="s">
        <v>665</v>
      </c>
      <c r="KV15" s="412" t="s">
        <v>665</v>
      </c>
      <c r="KW15" s="412" t="s">
        <v>664</v>
      </c>
      <c r="KX15" s="412" t="s">
        <v>663</v>
      </c>
      <c r="KY15" s="412" t="s">
        <v>662</v>
      </c>
      <c r="KZ15" s="412" t="s">
        <v>661</v>
      </c>
      <c r="LA15" s="412" t="s">
        <v>665</v>
      </c>
      <c r="LB15" s="412" t="s">
        <v>663</v>
      </c>
      <c r="LC15" s="412" t="s">
        <v>663</v>
      </c>
      <c r="LD15" s="412" t="s">
        <v>665</v>
      </c>
      <c r="LE15" s="412" t="s">
        <v>661</v>
      </c>
      <c r="LF15" s="412" t="s">
        <v>665</v>
      </c>
      <c r="LG15" s="412" t="s">
        <v>664</v>
      </c>
      <c r="LH15" s="412" t="s">
        <v>664</v>
      </c>
      <c r="LI15" s="412" t="s">
        <v>664</v>
      </c>
      <c r="LJ15" s="412" t="s">
        <v>661</v>
      </c>
      <c r="LK15" s="412" t="s">
        <v>662</v>
      </c>
      <c r="LL15" s="412" t="s">
        <v>665</v>
      </c>
      <c r="LM15" s="412" t="s">
        <v>664</v>
      </c>
      <c r="LN15" s="412" t="s">
        <v>663</v>
      </c>
      <c r="LO15" s="412" t="s">
        <v>661</v>
      </c>
      <c r="LP15" s="412" t="s">
        <v>663</v>
      </c>
      <c r="LQ15" s="412" t="s">
        <v>661</v>
      </c>
      <c r="LR15" s="412" t="s">
        <v>663</v>
      </c>
      <c r="LS15" s="412" t="s">
        <v>665</v>
      </c>
      <c r="LT15" s="412" t="s">
        <v>665</v>
      </c>
      <c r="LU15" s="7" t="s">
        <v>661</v>
      </c>
      <c r="LV15" s="412">
        <v>0.10000000149011599</v>
      </c>
      <c r="LW15" s="412">
        <v>0.10000000149011599</v>
      </c>
      <c r="LX15" s="412">
        <v>0.40000000596046398</v>
      </c>
      <c r="LY15" s="412">
        <v>0.40000000596046398</v>
      </c>
      <c r="LZ15" s="412">
        <v>0.69999998807907104</v>
      </c>
      <c r="MA15" s="412">
        <v>0.69999998807907104</v>
      </c>
      <c r="MB15" s="412">
        <v>1</v>
      </c>
      <c r="MC15" s="412">
        <v>1</v>
      </c>
      <c r="MD15" s="412">
        <v>1.29999995231628</v>
      </c>
      <c r="ME15" s="412">
        <v>1.29999995231628</v>
      </c>
      <c r="MF15" s="412">
        <v>1.29999995231628</v>
      </c>
      <c r="MG15" s="412">
        <v>1.29999995231628</v>
      </c>
      <c r="MH15" s="412">
        <v>0.10000000149011599</v>
      </c>
      <c r="MI15" s="412">
        <v>0.10000000149011599</v>
      </c>
      <c r="MJ15" s="412">
        <v>0.40000000596046398</v>
      </c>
      <c r="MK15" s="412">
        <v>0.40000000596046398</v>
      </c>
      <c r="ML15" s="412">
        <v>0.69999998807907104</v>
      </c>
      <c r="MM15" s="412">
        <v>0.69999998807907104</v>
      </c>
      <c r="MN15" s="412">
        <v>1</v>
      </c>
      <c r="MO15" s="412">
        <v>1</v>
      </c>
      <c r="MP15" s="412">
        <v>1.29999995231628</v>
      </c>
      <c r="MQ15" s="412">
        <v>1.29999995231628</v>
      </c>
      <c r="MR15" s="412">
        <v>1.29999995231628</v>
      </c>
      <c r="MS15" s="412">
        <v>1.29999995231628</v>
      </c>
      <c r="MT15" s="412">
        <v>0.10000000149011599</v>
      </c>
      <c r="MU15" s="412">
        <v>0.10000000149011599</v>
      </c>
      <c r="MV15" s="412">
        <v>0.40000000596046398</v>
      </c>
      <c r="MW15" s="412">
        <v>0.40000000596046398</v>
      </c>
      <c r="MX15" s="412">
        <v>0.69999998807907104</v>
      </c>
      <c r="MY15" s="412">
        <v>0.69999998807907104</v>
      </c>
      <c r="MZ15" s="412">
        <v>1</v>
      </c>
      <c r="NA15" s="412">
        <v>1</v>
      </c>
      <c r="NB15" s="412">
        <v>1.29999995231628</v>
      </c>
      <c r="NC15" s="412">
        <v>1.29999995231628</v>
      </c>
      <c r="ND15" s="412">
        <v>1.29999995231628</v>
      </c>
      <c r="NE15" s="7">
        <v>1.29999995231628</v>
      </c>
      <c r="NF15" s="13">
        <v>5.0000003539025697E-3</v>
      </c>
      <c r="NG15" s="412">
        <v>5.5000004358589597E-3</v>
      </c>
      <c r="NH15" s="412">
        <v>5.0000003539025697E-3</v>
      </c>
      <c r="NI15" s="412">
        <v>5.00000023748725E-4</v>
      </c>
      <c r="NJ15" s="412">
        <v>5.0000003539025697E-3</v>
      </c>
      <c r="NK15" s="412">
        <v>5.5000004358589597E-3</v>
      </c>
      <c r="NL15" s="412">
        <v>0</v>
      </c>
      <c r="NM15" s="412">
        <v>5.0000003539025697E-3</v>
      </c>
      <c r="NN15" s="412">
        <v>5.0000003539025697E-3</v>
      </c>
      <c r="NO15" s="412">
        <v>5.0000003539025697E-3</v>
      </c>
      <c r="NP15" s="412">
        <v>5.0000003539025697E-3</v>
      </c>
      <c r="NQ15" s="412">
        <v>5.00000023748725E-4</v>
      </c>
      <c r="NR15" s="412">
        <v>5.0000003539025697E-3</v>
      </c>
      <c r="NS15" s="412">
        <v>5.0000003539025697E-3</v>
      </c>
      <c r="NT15" s="7">
        <v>5.0000003539025697E-3</v>
      </c>
      <c r="NU15" s="174">
        <f>4/15</f>
        <v>0.26666666666666666</v>
      </c>
      <c r="NV15" s="175">
        <f>12/15</f>
        <v>0.8</v>
      </c>
      <c r="NW15" s="175">
        <f>14/15</f>
        <v>0.93333333333333335</v>
      </c>
      <c r="NX15" s="175">
        <f>13/15</f>
        <v>0.8666666666666667</v>
      </c>
      <c r="NY15" s="178">
        <f>4/(4+10)</f>
        <v>0.2857142857142857</v>
      </c>
      <c r="NZ15" s="175">
        <f>12/(12+3)</f>
        <v>0.8</v>
      </c>
      <c r="OA15" s="175">
        <f>14/(14+1)</f>
        <v>0.93333333333333335</v>
      </c>
      <c r="OB15" s="175">
        <f>13/(13+2)</f>
        <v>0.8666666666666667</v>
      </c>
      <c r="OC15" s="132">
        <f>Metrics!WQ6</f>
        <v>2382.1111111111113</v>
      </c>
      <c r="OD15" s="418">
        <f>Metrics!WR6</f>
        <v>1797.8888888888889</v>
      </c>
      <c r="OE15" s="418">
        <f>Metrics!WS6</f>
        <v>1484</v>
      </c>
      <c r="OF15" s="418">
        <f>Metrics!WT6</f>
        <v>1643.3333333333333</v>
      </c>
      <c r="OG15" s="141">
        <v>22748</v>
      </c>
      <c r="OH15" s="412">
        <v>18018</v>
      </c>
      <c r="OI15" s="412">
        <v>15194</v>
      </c>
      <c r="OJ15" s="7">
        <v>16015</v>
      </c>
      <c r="OK15" s="357">
        <v>44845.476446759261</v>
      </c>
      <c r="OL15" s="523">
        <v>44845.490081018521</v>
      </c>
    </row>
    <row r="16" spans="1:402" x14ac:dyDescent="0.25">
      <c r="A16" s="16" t="s">
        <v>383</v>
      </c>
      <c r="B16" s="44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7">
        <f t="shared" si="0"/>
        <v>61</v>
      </c>
      <c r="AV16" s="13" t="s">
        <v>304</v>
      </c>
      <c r="AW16">
        <v>41.6</v>
      </c>
      <c r="AY16">
        <v>41.1</v>
      </c>
      <c r="BA16">
        <v>60.8</v>
      </c>
      <c r="BC16">
        <v>58.6</v>
      </c>
      <c r="BD16" s="7"/>
      <c r="BE16" s="16">
        <v>2</v>
      </c>
      <c r="BF16" s="13" t="s">
        <v>240</v>
      </c>
      <c r="BG16" s="38" t="s">
        <v>241</v>
      </c>
      <c r="BH16" s="141">
        <v>1</v>
      </c>
      <c r="BI16" s="412">
        <v>0</v>
      </c>
      <c r="BJ16" s="412">
        <v>1</v>
      </c>
      <c r="BK16" s="412">
        <v>2</v>
      </c>
      <c r="BL16" s="412">
        <v>1</v>
      </c>
      <c r="BM16" s="412">
        <v>2</v>
      </c>
      <c r="BN16" s="412">
        <v>2</v>
      </c>
      <c r="BO16" s="412">
        <v>0</v>
      </c>
      <c r="BP16" s="38">
        <v>0</v>
      </c>
      <c r="BQ16">
        <v>0</v>
      </c>
      <c r="BR16">
        <v>0</v>
      </c>
      <c r="BS16">
        <v>1</v>
      </c>
      <c r="BT16" s="38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38">
        <v>0</v>
      </c>
      <c r="CE16">
        <v>1</v>
      </c>
      <c r="CF16">
        <v>1</v>
      </c>
      <c r="CG16">
        <v>0</v>
      </c>
      <c r="CH16" s="38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12">
        <v>2</v>
      </c>
      <c r="DF16" s="141" t="s">
        <v>254</v>
      </c>
      <c r="DG16" s="412" t="s">
        <v>229</v>
      </c>
      <c r="DH16" s="412" t="s">
        <v>229</v>
      </c>
      <c r="DI16" s="412">
        <v>0</v>
      </c>
      <c r="DJ16" s="412">
        <v>0</v>
      </c>
      <c r="DK16" s="412">
        <v>0</v>
      </c>
      <c r="DL16" s="412">
        <v>0</v>
      </c>
      <c r="DM16" s="412">
        <v>4</v>
      </c>
      <c r="DN16" s="412">
        <v>4</v>
      </c>
      <c r="DO16" s="412">
        <v>4</v>
      </c>
      <c r="DP16" s="412">
        <v>0</v>
      </c>
      <c r="DQ16" s="412">
        <v>0</v>
      </c>
      <c r="DR16" s="412">
        <v>0</v>
      </c>
      <c r="DS16" s="412">
        <v>4</v>
      </c>
      <c r="DT16" s="412">
        <v>4</v>
      </c>
      <c r="DU16" s="412">
        <v>4</v>
      </c>
      <c r="DV16" s="412">
        <v>4</v>
      </c>
      <c r="DW16" s="412">
        <v>4</v>
      </c>
      <c r="DX16" s="412">
        <v>4</v>
      </c>
      <c r="DY16" s="412">
        <v>4</v>
      </c>
      <c r="DZ16" s="412">
        <v>4</v>
      </c>
      <c r="EA16" s="412">
        <v>4</v>
      </c>
      <c r="EB16" s="412">
        <v>2</v>
      </c>
      <c r="EC16" s="7">
        <v>2</v>
      </c>
      <c r="ED16" s="388">
        <f t="shared" si="11"/>
        <v>20</v>
      </c>
      <c r="EE16" s="388">
        <f t="shared" si="13"/>
        <v>5</v>
      </c>
      <c r="EF16" s="388">
        <f t="shared" si="12"/>
        <v>28</v>
      </c>
      <c r="EG16" s="569">
        <f t="shared" si="1"/>
        <v>38</v>
      </c>
      <c r="EH16" s="13"/>
      <c r="EI16" s="412"/>
      <c r="EJ16" s="7"/>
      <c r="EK16" s="13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7" t="s">
        <v>229</v>
      </c>
      <c r="EU16" s="13" t="s">
        <v>305</v>
      </c>
      <c r="EV16" t="s">
        <v>306</v>
      </c>
      <c r="EW16">
        <v>2020</v>
      </c>
      <c r="EX16" s="7" t="s">
        <v>287</v>
      </c>
      <c r="EY16" s="13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38" t="s">
        <v>290</v>
      </c>
      <c r="FJ16" t="s">
        <v>288</v>
      </c>
      <c r="FK16" t="s">
        <v>288</v>
      </c>
      <c r="FL16" t="s">
        <v>288</v>
      </c>
      <c r="FM16" s="38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38" t="s">
        <v>388</v>
      </c>
      <c r="FS16" t="s">
        <v>389</v>
      </c>
      <c r="FT16" s="7" t="s">
        <v>390</v>
      </c>
      <c r="FU16" s="526">
        <v>5</v>
      </c>
      <c r="FV16" s="534">
        <v>4</v>
      </c>
      <c r="FW16" s="534">
        <v>5</v>
      </c>
      <c r="FX16" s="534">
        <v>3</v>
      </c>
      <c r="FY16" s="534">
        <v>4</v>
      </c>
      <c r="FZ16" s="534">
        <v>5</v>
      </c>
      <c r="GA16" s="534">
        <v>2</v>
      </c>
      <c r="GB16" s="534">
        <v>4</v>
      </c>
      <c r="GC16" s="534">
        <v>5</v>
      </c>
      <c r="GD16" s="534">
        <v>5</v>
      </c>
      <c r="GE16" s="534">
        <v>5</v>
      </c>
      <c r="GF16" s="534">
        <v>5</v>
      </c>
      <c r="GG16" s="534">
        <v>5</v>
      </c>
      <c r="GH16" s="534">
        <v>3</v>
      </c>
      <c r="GI16" s="534">
        <v>6</v>
      </c>
      <c r="GJ16" s="534">
        <v>7</v>
      </c>
      <c r="GK16" s="534">
        <v>6</v>
      </c>
      <c r="GL16" s="534">
        <v>5</v>
      </c>
      <c r="GM16" s="534">
        <v>6</v>
      </c>
      <c r="GN16" s="534">
        <f t="shared" si="2"/>
        <v>29</v>
      </c>
      <c r="GO16" s="534">
        <f t="shared" si="6"/>
        <v>18</v>
      </c>
      <c r="GP16" s="534">
        <f t="shared" si="3"/>
        <v>14</v>
      </c>
      <c r="GQ16" s="534">
        <f t="shared" si="7"/>
        <v>16</v>
      </c>
      <c r="GR16" s="527">
        <f t="shared" si="4"/>
        <v>13</v>
      </c>
      <c r="GS16" s="560">
        <f t="shared" si="5"/>
        <v>90</v>
      </c>
      <c r="GT16" s="13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5">
        <v>0</v>
      </c>
      <c r="HF16">
        <v>0</v>
      </c>
      <c r="HG16">
        <v>0</v>
      </c>
      <c r="HH16">
        <v>0</v>
      </c>
      <c r="HI16" s="7">
        <v>0</v>
      </c>
      <c r="HJ16" s="193">
        <f t="shared" si="8"/>
        <v>0</v>
      </c>
      <c r="HK16" s="195">
        <f t="shared" si="9"/>
        <v>0</v>
      </c>
      <c r="HL16" s="104">
        <f t="shared" si="10"/>
        <v>0</v>
      </c>
      <c r="HM16" s="132">
        <v>100990</v>
      </c>
      <c r="HN16" s="418">
        <v>92343</v>
      </c>
      <c r="HO16" s="104">
        <v>107935</v>
      </c>
      <c r="HP16" s="132">
        <f>Metrics!$TX$8</f>
        <v>412</v>
      </c>
      <c r="HQ16" s="134">
        <f>Metrics!$TX$5</f>
        <v>91.301850221119665</v>
      </c>
      <c r="HR16" s="13">
        <v>121134</v>
      </c>
      <c r="HS16" s="412">
        <v>55690</v>
      </c>
      <c r="HT16" s="412">
        <v>29588</v>
      </c>
      <c r="HU16" s="7">
        <v>28280</v>
      </c>
      <c r="HV16" s="136">
        <v>0.59750000000000003</v>
      </c>
      <c r="HW16" s="519">
        <v>0.73250000000000004</v>
      </c>
      <c r="HX16" s="520">
        <v>0.86</v>
      </c>
      <c r="HY16" s="723">
        <v>0.82250000000000001</v>
      </c>
      <c r="HZ16" s="725">
        <v>29.766384124755799</v>
      </c>
      <c r="IA16" s="521">
        <v>38.299587249755803</v>
      </c>
      <c r="IB16" s="521">
        <v>21.616508483886701</v>
      </c>
      <c r="IC16" s="134">
        <v>19.449874877929599</v>
      </c>
      <c r="ID16" s="13">
        <v>0.97499585151672297</v>
      </c>
      <c r="IE16" s="412">
        <v>0.97659611701965299</v>
      </c>
      <c r="IF16" s="412">
        <v>0.98329722881317105</v>
      </c>
      <c r="IG16" s="412">
        <v>0.97779631614685003</v>
      </c>
      <c r="IH16" s="412">
        <v>0.97959661483764604</v>
      </c>
      <c r="II16" s="412">
        <v>0.978396415710449</v>
      </c>
      <c r="IJ16" s="412">
        <v>0.976296067237854</v>
      </c>
      <c r="IK16" s="412">
        <v>0.98189699649810702</v>
      </c>
      <c r="IL16" s="412">
        <v>0.98399734497070301</v>
      </c>
      <c r="IM16" s="412">
        <v>0.984197378158569</v>
      </c>
      <c r="IN16" s="412">
        <v>0.974395751953125</v>
      </c>
      <c r="IO16" s="412">
        <v>0.97549593448638905</v>
      </c>
      <c r="IP16" s="141" t="s">
        <v>664</v>
      </c>
      <c r="IQ16" s="412" t="s">
        <v>664</v>
      </c>
      <c r="IR16" s="412" t="s">
        <v>661</v>
      </c>
      <c r="IS16" s="412" t="s">
        <v>664</v>
      </c>
      <c r="IT16" s="412" t="s">
        <v>663</v>
      </c>
      <c r="IU16" s="412" t="s">
        <v>662</v>
      </c>
      <c r="IV16" s="412" t="s">
        <v>663</v>
      </c>
      <c r="IW16" s="412" t="s">
        <v>661</v>
      </c>
      <c r="IX16" s="412" t="s">
        <v>661</v>
      </c>
      <c r="IY16" s="412" t="s">
        <v>663</v>
      </c>
      <c r="IZ16" s="412" t="s">
        <v>664</v>
      </c>
      <c r="JA16" s="7" t="s">
        <v>664</v>
      </c>
      <c r="JB16" s="13" t="b">
        <v>1</v>
      </c>
      <c r="JC16" s="412" t="b">
        <v>1</v>
      </c>
      <c r="JD16" s="412" t="b">
        <v>1</v>
      </c>
      <c r="JE16" s="412" t="b">
        <v>1</v>
      </c>
      <c r="JF16" s="412" t="b">
        <v>1</v>
      </c>
      <c r="JG16" s="412" t="b">
        <v>1</v>
      </c>
      <c r="JH16" s="412" t="b">
        <v>1</v>
      </c>
      <c r="JI16" s="412" t="b">
        <v>1</v>
      </c>
      <c r="JJ16" s="412" t="b">
        <v>1</v>
      </c>
      <c r="JK16" s="412" t="b">
        <v>1</v>
      </c>
      <c r="JL16" s="412" t="b">
        <v>1</v>
      </c>
      <c r="JM16" s="412" t="b">
        <v>1</v>
      </c>
      <c r="JN16" s="412" t="b">
        <v>1</v>
      </c>
      <c r="JO16" s="412" t="b">
        <v>1</v>
      </c>
      <c r="JP16" s="412" t="b">
        <v>1</v>
      </c>
      <c r="JQ16" s="412" t="b">
        <v>1</v>
      </c>
      <c r="JR16" s="412" t="b">
        <v>1</v>
      </c>
      <c r="JS16" s="412" t="b">
        <v>1</v>
      </c>
      <c r="JT16" s="412" t="b">
        <v>1</v>
      </c>
      <c r="JU16" s="412" t="b">
        <v>1</v>
      </c>
      <c r="JV16" s="412" t="b">
        <v>1</v>
      </c>
      <c r="JW16" s="412" t="b">
        <v>1</v>
      </c>
      <c r="JX16" s="412" t="b">
        <v>1</v>
      </c>
      <c r="JY16" s="412" t="b">
        <v>1</v>
      </c>
      <c r="JZ16" s="412" t="b">
        <v>1</v>
      </c>
      <c r="KA16" s="412" t="b">
        <v>1</v>
      </c>
      <c r="KB16" s="412" t="b">
        <v>1</v>
      </c>
      <c r="KC16" s="412" t="b">
        <v>1</v>
      </c>
      <c r="KD16" s="412" t="b">
        <v>1</v>
      </c>
      <c r="KE16" s="412" t="b">
        <v>1</v>
      </c>
      <c r="KF16" s="412" t="b">
        <v>1</v>
      </c>
      <c r="KG16" s="412" t="b">
        <v>1</v>
      </c>
      <c r="KH16" s="412" t="b">
        <v>1</v>
      </c>
      <c r="KI16" s="412" t="b">
        <v>1</v>
      </c>
      <c r="KJ16" s="412" t="b">
        <v>1</v>
      </c>
      <c r="KK16" s="38" t="b">
        <v>1</v>
      </c>
      <c r="KL16" s="412" t="s">
        <v>662</v>
      </c>
      <c r="KM16" s="412" t="s">
        <v>665</v>
      </c>
      <c r="KN16" s="412" t="s">
        <v>664</v>
      </c>
      <c r="KO16" s="412" t="s">
        <v>665</v>
      </c>
      <c r="KP16" s="412" t="s">
        <v>661</v>
      </c>
      <c r="KQ16" s="412" t="s">
        <v>665</v>
      </c>
      <c r="KR16" s="412" t="s">
        <v>664</v>
      </c>
      <c r="KS16" s="412" t="s">
        <v>664</v>
      </c>
      <c r="KT16" s="412" t="s">
        <v>665</v>
      </c>
      <c r="KU16" s="412" t="s">
        <v>663</v>
      </c>
      <c r="KV16" s="412" t="s">
        <v>663</v>
      </c>
      <c r="KW16" s="412" t="s">
        <v>665</v>
      </c>
      <c r="KX16" s="412" t="s">
        <v>665</v>
      </c>
      <c r="KY16" s="412" t="s">
        <v>662</v>
      </c>
      <c r="KZ16" s="412" t="s">
        <v>661</v>
      </c>
      <c r="LA16" s="412" t="s">
        <v>665</v>
      </c>
      <c r="LB16" s="412" t="s">
        <v>664</v>
      </c>
      <c r="LC16" s="412" t="s">
        <v>661</v>
      </c>
      <c r="LD16" s="412" t="s">
        <v>664</v>
      </c>
      <c r="LE16" s="412" t="s">
        <v>663</v>
      </c>
      <c r="LF16" s="412" t="s">
        <v>661</v>
      </c>
      <c r="LG16" s="412" t="s">
        <v>661</v>
      </c>
      <c r="LH16" s="412" t="s">
        <v>664</v>
      </c>
      <c r="LI16" s="412" t="s">
        <v>663</v>
      </c>
      <c r="LJ16" s="412" t="s">
        <v>662</v>
      </c>
      <c r="LK16" s="412" t="s">
        <v>662</v>
      </c>
      <c r="LL16" s="412" t="s">
        <v>665</v>
      </c>
      <c r="LM16" s="412" t="s">
        <v>661</v>
      </c>
      <c r="LN16" s="412" t="s">
        <v>662</v>
      </c>
      <c r="LO16" s="412" t="s">
        <v>663</v>
      </c>
      <c r="LP16" s="412" t="s">
        <v>661</v>
      </c>
      <c r="LQ16" s="412" t="s">
        <v>661</v>
      </c>
      <c r="LR16" s="412" t="s">
        <v>663</v>
      </c>
      <c r="LS16" s="412" t="s">
        <v>663</v>
      </c>
      <c r="LT16" s="412" t="s">
        <v>662</v>
      </c>
      <c r="LU16" s="7" t="s">
        <v>665</v>
      </c>
      <c r="LV16" s="412">
        <v>0.10000000149011599</v>
      </c>
      <c r="LW16" s="412">
        <v>0.10000000149011599</v>
      </c>
      <c r="LX16" s="412">
        <v>0.40000000596046398</v>
      </c>
      <c r="LY16" s="412">
        <v>0.40000000596046398</v>
      </c>
      <c r="LZ16" s="412">
        <v>0.69999998807907104</v>
      </c>
      <c r="MA16" s="412">
        <v>0.69999998807907104</v>
      </c>
      <c r="MB16" s="412">
        <v>1</v>
      </c>
      <c r="MC16" s="412">
        <v>1</v>
      </c>
      <c r="MD16" s="412">
        <v>1.29999995231628</v>
      </c>
      <c r="ME16" s="412">
        <v>1.29999995231628</v>
      </c>
      <c r="MF16" s="412">
        <v>1.29999995231628</v>
      </c>
      <c r="MG16" s="412">
        <v>1.29999995231628</v>
      </c>
      <c r="MH16" s="412">
        <v>0.10000000149011599</v>
      </c>
      <c r="MI16" s="412">
        <v>0.10000000149011599</v>
      </c>
      <c r="MJ16" s="412">
        <v>0.40000000596046398</v>
      </c>
      <c r="MK16" s="412">
        <v>0.40000000596046398</v>
      </c>
      <c r="ML16" s="412">
        <v>0.69999998807907104</v>
      </c>
      <c r="MM16" s="412">
        <v>0.69999998807907104</v>
      </c>
      <c r="MN16" s="412">
        <v>1</v>
      </c>
      <c r="MO16" s="412">
        <v>1</v>
      </c>
      <c r="MP16" s="412">
        <v>1.29999995231628</v>
      </c>
      <c r="MQ16" s="412">
        <v>1.29999995231628</v>
      </c>
      <c r="MR16" s="412">
        <v>1.29999995231628</v>
      </c>
      <c r="MS16" s="412">
        <v>1.29999995231628</v>
      </c>
      <c r="MT16" s="412">
        <v>0.10000000149011599</v>
      </c>
      <c r="MU16" s="412">
        <v>0.10000000149011599</v>
      </c>
      <c r="MV16" s="412">
        <v>0.40000000596046398</v>
      </c>
      <c r="MW16" s="412">
        <v>0.40000000596046398</v>
      </c>
      <c r="MX16" s="412">
        <v>0.69999998807907104</v>
      </c>
      <c r="MY16" s="412">
        <v>0.69999998807907104</v>
      </c>
      <c r="MZ16" s="412">
        <v>1</v>
      </c>
      <c r="NA16" s="412">
        <v>1</v>
      </c>
      <c r="NB16" s="412">
        <v>1.29999995231628</v>
      </c>
      <c r="NC16" s="412">
        <v>1.29999995231628</v>
      </c>
      <c r="ND16" s="412">
        <v>1.29999995231628</v>
      </c>
      <c r="NE16" s="7">
        <v>1.29999995231628</v>
      </c>
      <c r="NF16" s="13">
        <v>1.4500001445412599E-2</v>
      </c>
      <c r="NG16" s="412">
        <v>6.5000005997717302E-3</v>
      </c>
      <c r="NH16" s="412">
        <v>5.5000004358589597E-3</v>
      </c>
      <c r="NI16" s="412">
        <v>4.0000001899898E-3</v>
      </c>
      <c r="NJ16" s="412">
        <v>1.00000004749745E-3</v>
      </c>
      <c r="NK16" s="412">
        <v>1.0000000707805099E-2</v>
      </c>
      <c r="NL16" s="412">
        <v>6.0000005178153498E-3</v>
      </c>
      <c r="NM16" s="412">
        <v>6.0000005178153498E-3</v>
      </c>
      <c r="NN16" s="412">
        <v>5.0000003539025697E-3</v>
      </c>
      <c r="NO16" s="412">
        <v>5.0000003539025697E-3</v>
      </c>
      <c r="NP16" s="412">
        <v>5.5000004358589597E-3</v>
      </c>
      <c r="NQ16" s="412">
        <v>5.5000004358589597E-3</v>
      </c>
      <c r="NR16" s="412">
        <v>6.0000005178153498E-3</v>
      </c>
      <c r="NS16" s="412">
        <v>6.0000005178153498E-3</v>
      </c>
      <c r="NT16" s="7">
        <v>5.5000004358589597E-3</v>
      </c>
      <c r="NU16" s="174">
        <f>2/15</f>
        <v>0.13333333333333333</v>
      </c>
      <c r="NV16" s="175">
        <f>15/15</f>
        <v>1</v>
      </c>
      <c r="NW16" s="175">
        <f>8/15</f>
        <v>0.53333333333333333</v>
      </c>
      <c r="NX16" s="175">
        <f>8/15</f>
        <v>0.53333333333333333</v>
      </c>
      <c r="NY16" s="178">
        <f>2/(2+10)</f>
        <v>0.16666666666666666</v>
      </c>
      <c r="NZ16" s="175">
        <f>15/15</f>
        <v>1</v>
      </c>
      <c r="OA16" s="175">
        <f>8/(8+5)</f>
        <v>0.61538461538461542</v>
      </c>
      <c r="OB16" s="175">
        <f>8/(8+4)</f>
        <v>0.66666666666666663</v>
      </c>
      <c r="OC16" s="132">
        <f>Metrics!WU6</f>
        <v>6077.5555555555557</v>
      </c>
      <c r="OD16" s="418">
        <f>Metrics!WV6</f>
        <v>3771.2222222222222</v>
      </c>
      <c r="OE16" s="418">
        <f>Metrics!WW6</f>
        <v>3480.6666666666665</v>
      </c>
      <c r="OF16" s="418">
        <f>Metrics!WX6</f>
        <v>2846.6666666666665</v>
      </c>
      <c r="OG16" s="141">
        <v>57678</v>
      </c>
      <c r="OH16" s="412">
        <v>37435</v>
      </c>
      <c r="OI16" s="412">
        <v>34111</v>
      </c>
      <c r="OJ16" s="7">
        <v>28306</v>
      </c>
      <c r="OK16" s="357">
        <v>44845.522222222222</v>
      </c>
      <c r="OL16" s="523">
        <v>44845.540972222225</v>
      </c>
    </row>
    <row r="17" spans="1:402" x14ac:dyDescent="0.25">
      <c r="A17" s="16" t="s">
        <v>391</v>
      </c>
      <c r="B17" s="44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7">
        <f t="shared" si="0"/>
        <v>61</v>
      </c>
      <c r="AV17" s="13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7"/>
      <c r="BE17" s="16">
        <v>2</v>
      </c>
      <c r="BF17" s="13" t="s">
        <v>240</v>
      </c>
      <c r="BG17" s="38" t="s">
        <v>241</v>
      </c>
      <c r="BH17" s="141">
        <v>1</v>
      </c>
      <c r="BI17" s="412">
        <v>2</v>
      </c>
      <c r="BJ17" s="412">
        <v>2</v>
      </c>
      <c r="BK17" s="412">
        <v>2</v>
      </c>
      <c r="BL17" s="412">
        <v>1</v>
      </c>
      <c r="BM17" s="412">
        <v>1</v>
      </c>
      <c r="BN17" s="412">
        <v>1</v>
      </c>
      <c r="BO17" s="412">
        <v>0</v>
      </c>
      <c r="BP17" s="38">
        <v>0</v>
      </c>
      <c r="BQ17">
        <v>0</v>
      </c>
      <c r="BR17">
        <v>0</v>
      </c>
      <c r="BS17">
        <v>0</v>
      </c>
      <c r="BT17" s="38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38">
        <v>0</v>
      </c>
      <c r="CE17">
        <v>1</v>
      </c>
      <c r="CF17">
        <v>1</v>
      </c>
      <c r="CG17">
        <v>0</v>
      </c>
      <c r="CH17" s="38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12">
        <v>2</v>
      </c>
      <c r="DF17" s="141" t="s">
        <v>254</v>
      </c>
      <c r="DG17" s="412" t="s">
        <v>229</v>
      </c>
      <c r="DH17" s="412" t="s">
        <v>229</v>
      </c>
      <c r="DI17" s="412">
        <v>1</v>
      </c>
      <c r="DJ17" s="412">
        <v>0</v>
      </c>
      <c r="DK17" s="412">
        <v>0</v>
      </c>
      <c r="DL17" s="412">
        <v>0</v>
      </c>
      <c r="DM17" s="412">
        <v>4</v>
      </c>
      <c r="DN17" s="412">
        <v>4</v>
      </c>
      <c r="DO17" s="412">
        <v>4</v>
      </c>
      <c r="DP17" s="412">
        <v>0</v>
      </c>
      <c r="DQ17" s="412">
        <v>0</v>
      </c>
      <c r="DR17" s="412">
        <v>0</v>
      </c>
      <c r="DS17" s="412">
        <v>4</v>
      </c>
      <c r="DT17" s="412">
        <v>4</v>
      </c>
      <c r="DU17" s="412">
        <v>4</v>
      </c>
      <c r="DV17" s="412">
        <v>4</v>
      </c>
      <c r="DW17" s="412">
        <v>4</v>
      </c>
      <c r="DX17" s="412">
        <v>4</v>
      </c>
      <c r="DY17" s="412">
        <v>4</v>
      </c>
      <c r="DZ17" s="412">
        <v>4</v>
      </c>
      <c r="EA17" s="412">
        <v>4</v>
      </c>
      <c r="EB17" s="412">
        <v>2</v>
      </c>
      <c r="EC17" s="7">
        <v>2</v>
      </c>
      <c r="ED17" s="388">
        <f t="shared" si="11"/>
        <v>21</v>
      </c>
      <c r="EE17" s="388">
        <f t="shared" si="13"/>
        <v>4</v>
      </c>
      <c r="EF17" s="388">
        <f t="shared" si="12"/>
        <v>28</v>
      </c>
      <c r="EG17" s="569">
        <f t="shared" si="1"/>
        <v>34</v>
      </c>
      <c r="EH17" s="13"/>
      <c r="EI17" s="412"/>
      <c r="EJ17" s="7"/>
      <c r="EK17" s="13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7" t="s">
        <v>229</v>
      </c>
      <c r="EU17" s="13" t="s">
        <v>305</v>
      </c>
      <c r="EV17" t="s">
        <v>306</v>
      </c>
      <c r="EW17" s="44">
        <v>44563</v>
      </c>
      <c r="EX17" s="7" t="s">
        <v>287</v>
      </c>
      <c r="EY17" s="13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38" t="s">
        <v>290</v>
      </c>
      <c r="FJ17" t="s">
        <v>288</v>
      </c>
      <c r="FK17" t="s">
        <v>289</v>
      </c>
      <c r="FL17" t="s">
        <v>289</v>
      </c>
      <c r="FM17" s="38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38" t="s">
        <v>290</v>
      </c>
      <c r="FS17" t="s">
        <v>389</v>
      </c>
      <c r="FT17" s="7" t="s">
        <v>395</v>
      </c>
      <c r="FU17" s="526">
        <v>6</v>
      </c>
      <c r="FV17" s="534">
        <v>5</v>
      </c>
      <c r="FW17" s="534">
        <v>4</v>
      </c>
      <c r="FX17" s="534">
        <v>5</v>
      </c>
      <c r="FY17" s="534">
        <v>3</v>
      </c>
      <c r="FZ17" s="534">
        <v>1</v>
      </c>
      <c r="GA17" s="534">
        <v>5</v>
      </c>
      <c r="GB17" s="534">
        <v>4</v>
      </c>
      <c r="GC17" s="534">
        <v>4</v>
      </c>
      <c r="GD17" s="534">
        <v>3</v>
      </c>
      <c r="GE17" s="534">
        <v>5</v>
      </c>
      <c r="GF17" s="534">
        <v>5</v>
      </c>
      <c r="GG17" s="534">
        <v>5</v>
      </c>
      <c r="GH17" s="534">
        <v>2</v>
      </c>
      <c r="GI17" s="534">
        <v>6</v>
      </c>
      <c r="GJ17" s="534">
        <v>4</v>
      </c>
      <c r="GK17" s="534">
        <v>4</v>
      </c>
      <c r="GL17" s="534">
        <v>5</v>
      </c>
      <c r="GM17" s="534">
        <v>6</v>
      </c>
      <c r="GN17" s="534">
        <f t="shared" si="2"/>
        <v>26</v>
      </c>
      <c r="GO17" s="534">
        <f t="shared" si="6"/>
        <v>19</v>
      </c>
      <c r="GP17" s="534">
        <f t="shared" si="3"/>
        <v>11</v>
      </c>
      <c r="GQ17" s="534">
        <f t="shared" si="7"/>
        <v>16</v>
      </c>
      <c r="GR17" s="527">
        <f t="shared" si="4"/>
        <v>10</v>
      </c>
      <c r="GS17" s="560">
        <f t="shared" si="5"/>
        <v>82</v>
      </c>
      <c r="GT17" s="13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5">
        <v>0</v>
      </c>
      <c r="HF17">
        <v>0</v>
      </c>
      <c r="HG17">
        <v>0</v>
      </c>
      <c r="HH17">
        <v>0</v>
      </c>
      <c r="HI17" s="7">
        <v>0</v>
      </c>
      <c r="HJ17" s="193">
        <f t="shared" si="8"/>
        <v>1</v>
      </c>
      <c r="HK17" s="195">
        <f t="shared" si="9"/>
        <v>1</v>
      </c>
      <c r="HL17" s="104">
        <f t="shared" si="10"/>
        <v>2</v>
      </c>
      <c r="HM17" s="132">
        <v>94738</v>
      </c>
      <c r="HN17" s="418">
        <v>44370</v>
      </c>
      <c r="HO17" s="104">
        <v>46289</v>
      </c>
      <c r="HP17" s="132">
        <f>Metrics!$TY$8</f>
        <v>590</v>
      </c>
      <c r="HQ17" s="134">
        <f>Metrics!$TY$5</f>
        <v>55.738033870235064</v>
      </c>
      <c r="HR17" s="13">
        <v>63998</v>
      </c>
      <c r="HS17" s="412">
        <v>56944</v>
      </c>
      <c r="HT17" s="412">
        <v>28308</v>
      </c>
      <c r="HU17" s="7">
        <v>38428</v>
      </c>
      <c r="HV17" s="136">
        <v>0.42499999999999999</v>
      </c>
      <c r="HW17" s="519">
        <v>0.99250000000000005</v>
      </c>
      <c r="HX17" s="519">
        <v>0.98499999999999999</v>
      </c>
      <c r="HY17" s="724">
        <v>1</v>
      </c>
      <c r="HZ17" s="725">
        <v>21.166515350341701</v>
      </c>
      <c r="IA17" s="521">
        <v>20.199863433837798</v>
      </c>
      <c r="IB17" s="521">
        <v>22.6664924621582</v>
      </c>
      <c r="IC17" s="134">
        <v>29.433055877685501</v>
      </c>
      <c r="ID17" s="13">
        <v>0.96319389343261697</v>
      </c>
      <c r="IE17" s="412">
        <v>0.98339724540710405</v>
      </c>
      <c r="IF17" s="412">
        <v>0.98409736156463601</v>
      </c>
      <c r="IG17" s="412">
        <v>0.98389732837677002</v>
      </c>
      <c r="IH17" s="412">
        <v>0.98389732837677002</v>
      </c>
      <c r="II17" s="412">
        <v>0.98319721221923795</v>
      </c>
      <c r="IJ17" s="412">
        <v>0.98309719562530495</v>
      </c>
      <c r="IK17" s="412">
        <v>0.98329722881317105</v>
      </c>
      <c r="IL17" s="412">
        <v>0.984297394752502</v>
      </c>
      <c r="IM17" s="412">
        <v>0.984197378158569</v>
      </c>
      <c r="IN17" s="412">
        <v>0.984197378158569</v>
      </c>
      <c r="IO17" s="412">
        <v>0.98469746112823398</v>
      </c>
      <c r="IP17" s="141" t="s">
        <v>665</v>
      </c>
      <c r="IQ17" s="412" t="s">
        <v>663</v>
      </c>
      <c r="IR17" s="412" t="s">
        <v>664</v>
      </c>
      <c r="IS17" s="412" t="s">
        <v>664</v>
      </c>
      <c r="IT17" s="412" t="s">
        <v>661</v>
      </c>
      <c r="IU17" s="412" t="s">
        <v>665</v>
      </c>
      <c r="IV17" s="412" t="s">
        <v>662</v>
      </c>
      <c r="IW17" s="412" t="s">
        <v>665</v>
      </c>
      <c r="IX17" s="412" t="s">
        <v>664</v>
      </c>
      <c r="IY17" s="412" t="s">
        <v>661</v>
      </c>
      <c r="IZ17" s="412" t="s">
        <v>665</v>
      </c>
      <c r="JA17" s="7" t="s">
        <v>661</v>
      </c>
      <c r="JB17" s="13" t="b">
        <v>1</v>
      </c>
      <c r="JC17" s="412" t="b">
        <v>1</v>
      </c>
      <c r="JD17" s="412" t="b">
        <v>1</v>
      </c>
      <c r="JE17" s="412" t="b">
        <v>1</v>
      </c>
      <c r="JF17" s="412" t="b">
        <v>1</v>
      </c>
      <c r="JG17" s="412" t="b">
        <v>1</v>
      </c>
      <c r="JH17" s="412" t="b">
        <v>1</v>
      </c>
      <c r="JI17" s="412" t="b">
        <v>1</v>
      </c>
      <c r="JJ17" s="412" t="b">
        <v>1</v>
      </c>
      <c r="JK17" s="412" t="b">
        <v>1</v>
      </c>
      <c r="JL17" s="412" t="b">
        <v>1</v>
      </c>
      <c r="JM17" s="412" t="b">
        <v>1</v>
      </c>
      <c r="JN17" s="412" t="b">
        <v>1</v>
      </c>
      <c r="JO17" s="412" t="b">
        <v>1</v>
      </c>
      <c r="JP17" s="412" t="b">
        <v>1</v>
      </c>
      <c r="JQ17" s="412" t="b">
        <v>1</v>
      </c>
      <c r="JR17" s="412" t="b">
        <v>1</v>
      </c>
      <c r="JS17" s="412" t="b">
        <v>1</v>
      </c>
      <c r="JT17" s="412" t="b">
        <v>1</v>
      </c>
      <c r="JU17" s="412" t="b">
        <v>1</v>
      </c>
      <c r="JV17" s="412" t="b">
        <v>1</v>
      </c>
      <c r="JW17" s="412" t="b">
        <v>1</v>
      </c>
      <c r="JX17" s="412" t="b">
        <v>1</v>
      </c>
      <c r="JY17" s="412" t="b">
        <v>1</v>
      </c>
      <c r="JZ17" s="412" t="b">
        <v>1</v>
      </c>
      <c r="KA17" s="412" t="b">
        <v>1</v>
      </c>
      <c r="KB17" s="412" t="b">
        <v>1</v>
      </c>
      <c r="KC17" s="412" t="b">
        <v>1</v>
      </c>
      <c r="KD17" s="412" t="b">
        <v>1</v>
      </c>
      <c r="KE17" s="412" t="b">
        <v>1</v>
      </c>
      <c r="KF17" s="412" t="b">
        <v>1</v>
      </c>
      <c r="KG17" s="412" t="b">
        <v>1</v>
      </c>
      <c r="KH17" s="412" t="b">
        <v>1</v>
      </c>
      <c r="KI17" s="412" t="b">
        <v>1</v>
      </c>
      <c r="KJ17" s="412" t="b">
        <v>1</v>
      </c>
      <c r="KK17" s="38" t="b">
        <v>1</v>
      </c>
      <c r="KL17" s="412" t="s">
        <v>664</v>
      </c>
      <c r="KM17" s="412" t="s">
        <v>665</v>
      </c>
      <c r="KN17" s="412" t="s">
        <v>661</v>
      </c>
      <c r="KO17" s="412" t="s">
        <v>664</v>
      </c>
      <c r="KP17" s="412" t="s">
        <v>662</v>
      </c>
      <c r="KQ17" s="412" t="s">
        <v>661</v>
      </c>
      <c r="KR17" s="412" t="s">
        <v>664</v>
      </c>
      <c r="KS17" s="412" t="s">
        <v>661</v>
      </c>
      <c r="KT17" s="412" t="s">
        <v>661</v>
      </c>
      <c r="KU17" s="412" t="s">
        <v>662</v>
      </c>
      <c r="KV17" s="412" t="s">
        <v>663</v>
      </c>
      <c r="KW17" s="412" t="s">
        <v>663</v>
      </c>
      <c r="KX17" s="412" t="s">
        <v>662</v>
      </c>
      <c r="KY17" s="412" t="s">
        <v>665</v>
      </c>
      <c r="KZ17" s="412" t="s">
        <v>664</v>
      </c>
      <c r="LA17" s="412" t="s">
        <v>662</v>
      </c>
      <c r="LB17" s="412" t="s">
        <v>661</v>
      </c>
      <c r="LC17" s="412" t="s">
        <v>661</v>
      </c>
      <c r="LD17" s="412" t="s">
        <v>662</v>
      </c>
      <c r="LE17" s="412" t="s">
        <v>662</v>
      </c>
      <c r="LF17" s="412" t="s">
        <v>662</v>
      </c>
      <c r="LG17" s="412" t="s">
        <v>662</v>
      </c>
      <c r="LH17" s="412" t="s">
        <v>661</v>
      </c>
      <c r="LI17" s="412" t="s">
        <v>664</v>
      </c>
      <c r="LJ17" s="412" t="s">
        <v>664</v>
      </c>
      <c r="LK17" s="412" t="s">
        <v>665</v>
      </c>
      <c r="LL17" s="412" t="s">
        <v>664</v>
      </c>
      <c r="LM17" s="412" t="s">
        <v>662</v>
      </c>
      <c r="LN17" s="412" t="s">
        <v>662</v>
      </c>
      <c r="LO17" s="412" t="s">
        <v>663</v>
      </c>
      <c r="LP17" s="412" t="s">
        <v>662</v>
      </c>
      <c r="LQ17" s="412" t="s">
        <v>665</v>
      </c>
      <c r="LR17" s="412" t="s">
        <v>661</v>
      </c>
      <c r="LS17" s="412" t="s">
        <v>665</v>
      </c>
      <c r="LT17" s="412" t="s">
        <v>663</v>
      </c>
      <c r="LU17" s="7" t="s">
        <v>662</v>
      </c>
      <c r="LV17" s="412">
        <v>0.10000000149011599</v>
      </c>
      <c r="LW17" s="412">
        <v>0.10000000149011599</v>
      </c>
      <c r="LX17" s="412">
        <v>0.40000000596046398</v>
      </c>
      <c r="LY17" s="412">
        <v>0.40000000596046398</v>
      </c>
      <c r="LZ17" s="412">
        <v>0.69999998807907104</v>
      </c>
      <c r="MA17" s="412">
        <v>0.69999998807907104</v>
      </c>
      <c r="MB17" s="412">
        <v>1</v>
      </c>
      <c r="MC17" s="412">
        <v>1</v>
      </c>
      <c r="MD17" s="412">
        <v>1.29999995231628</v>
      </c>
      <c r="ME17" s="412">
        <v>1.29999995231628</v>
      </c>
      <c r="MF17" s="412">
        <v>1.29999995231628</v>
      </c>
      <c r="MG17" s="412">
        <v>1.29999995231628</v>
      </c>
      <c r="MH17" s="412">
        <v>0.10000000149011599</v>
      </c>
      <c r="MI17" s="412">
        <v>0.10000000149011599</v>
      </c>
      <c r="MJ17" s="412">
        <v>0.40000000596046398</v>
      </c>
      <c r="MK17" s="412">
        <v>0.40000000596046398</v>
      </c>
      <c r="ML17" s="412">
        <v>0.69999998807907104</v>
      </c>
      <c r="MM17" s="412">
        <v>0.69999998807907104</v>
      </c>
      <c r="MN17" s="412">
        <v>1</v>
      </c>
      <c r="MO17" s="412">
        <v>1</v>
      </c>
      <c r="MP17" s="412">
        <v>1.29999995231628</v>
      </c>
      <c r="MQ17" s="412">
        <v>1.29999995231628</v>
      </c>
      <c r="MR17" s="412">
        <v>1.29999995231628</v>
      </c>
      <c r="MS17" s="412">
        <v>1.29999995231628</v>
      </c>
      <c r="MT17" s="412">
        <v>0.10000000149011599</v>
      </c>
      <c r="MU17" s="412">
        <v>0.10000000149011599</v>
      </c>
      <c r="MV17" s="412">
        <v>0.40000000596046398</v>
      </c>
      <c r="MW17" s="412">
        <v>0.40000000596046398</v>
      </c>
      <c r="MX17" s="412">
        <v>0.69999998807907104</v>
      </c>
      <c r="MY17" s="412">
        <v>0.69999998807907104</v>
      </c>
      <c r="MZ17" s="412">
        <v>1</v>
      </c>
      <c r="NA17" s="412">
        <v>1</v>
      </c>
      <c r="NB17" s="412">
        <v>1.29999995231628</v>
      </c>
      <c r="NC17" s="412">
        <v>1.29999995231628</v>
      </c>
      <c r="ND17" s="412">
        <v>1.29999995231628</v>
      </c>
      <c r="NE17" s="7">
        <v>1.29999995231628</v>
      </c>
      <c r="NF17" s="13">
        <v>5.5000004358589597E-3</v>
      </c>
      <c r="NG17" s="412">
        <v>4.5000002719461901E-3</v>
      </c>
      <c r="NH17" s="412">
        <v>4.5000002719461901E-3</v>
      </c>
      <c r="NI17" s="412">
        <v>6.0000005178153498E-3</v>
      </c>
      <c r="NJ17" s="412">
        <v>5.5000004358589597E-3</v>
      </c>
      <c r="NK17" s="412">
        <v>6.0000005178153498E-3</v>
      </c>
      <c r="NL17" s="412">
        <v>0</v>
      </c>
      <c r="NM17" s="412">
        <v>9.0000005438923801E-3</v>
      </c>
      <c r="NN17" s="412">
        <v>5.0000003539025697E-3</v>
      </c>
      <c r="NO17" s="412">
        <v>5.5000004358589597E-3</v>
      </c>
      <c r="NP17" s="412">
        <v>5.5000004358589597E-3</v>
      </c>
      <c r="NQ17" s="412">
        <v>0</v>
      </c>
      <c r="NR17" s="412">
        <v>1.0000000707805099E-2</v>
      </c>
      <c r="NS17" s="412">
        <v>0</v>
      </c>
      <c r="NT17" s="7">
        <v>5.00000023748725E-4</v>
      </c>
      <c r="NU17" s="174">
        <f>3/15</f>
        <v>0.2</v>
      </c>
      <c r="NV17" s="175">
        <f>9/15</f>
        <v>0.6</v>
      </c>
      <c r="NW17" s="175">
        <f>9/15</f>
        <v>0.6</v>
      </c>
      <c r="NX17" s="175">
        <f>13/15</f>
        <v>0.8666666666666667</v>
      </c>
      <c r="NY17" s="178">
        <f>3/(3+1)</f>
        <v>0.75</v>
      </c>
      <c r="NZ17" s="175">
        <f>9/(9+3)</f>
        <v>0.75</v>
      </c>
      <c r="OA17" s="175">
        <f>9/(9+5)</f>
        <v>0.6428571428571429</v>
      </c>
      <c r="OB17" s="175">
        <f>13/(13+3)</f>
        <v>0.8125</v>
      </c>
      <c r="OC17" s="132">
        <f>Metrics!WY6</f>
        <v>3546.8888888888887</v>
      </c>
      <c r="OD17" s="418">
        <f>Metrics!WZ6</f>
        <v>2497.1111111111113</v>
      </c>
      <c r="OE17" s="418">
        <f>Metrics!XA6</f>
        <v>2503.3333333333335</v>
      </c>
      <c r="OF17" s="418">
        <f>Metrics!XB6</f>
        <v>2731.7777777777778</v>
      </c>
      <c r="OG17" s="141">
        <v>35026</v>
      </c>
      <c r="OH17" s="412">
        <v>23978</v>
      </c>
      <c r="OI17" s="412">
        <v>23978</v>
      </c>
      <c r="OJ17" s="7">
        <v>28304</v>
      </c>
      <c r="OK17" s="357">
        <v>44846.478645833333</v>
      </c>
      <c r="OL17" s="523">
        <v>44846.49459490741</v>
      </c>
    </row>
    <row r="18" spans="1:402" x14ac:dyDescent="0.25">
      <c r="A18" s="16" t="s">
        <v>396</v>
      </c>
      <c r="B18" s="44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7">
        <f t="shared" si="0"/>
        <v>64</v>
      </c>
      <c r="AV18" s="13" t="s">
        <v>304</v>
      </c>
      <c r="AW18">
        <v>43.1</v>
      </c>
      <c r="AY18">
        <v>39.6</v>
      </c>
      <c r="BA18">
        <v>41.9</v>
      </c>
      <c r="BC18">
        <v>35.4</v>
      </c>
      <c r="BD18" s="7"/>
      <c r="BE18" s="16">
        <v>2</v>
      </c>
      <c r="BF18" s="13" t="s">
        <v>240</v>
      </c>
      <c r="BG18" s="38" t="s">
        <v>241</v>
      </c>
      <c r="BH18" s="141">
        <v>1</v>
      </c>
      <c r="BI18" s="412">
        <v>2</v>
      </c>
      <c r="BJ18" s="412">
        <v>1</v>
      </c>
      <c r="BK18" s="412">
        <v>2</v>
      </c>
      <c r="BL18" s="412">
        <v>1</v>
      </c>
      <c r="BM18" s="412">
        <v>2</v>
      </c>
      <c r="BN18" s="412">
        <v>1</v>
      </c>
      <c r="BO18" s="412">
        <v>0</v>
      </c>
      <c r="BP18" s="38">
        <v>0</v>
      </c>
      <c r="BQ18">
        <v>0</v>
      </c>
      <c r="BR18">
        <v>0</v>
      </c>
      <c r="BS18">
        <v>0</v>
      </c>
      <c r="BT18" s="38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38">
        <v>0</v>
      </c>
      <c r="CE18">
        <v>2</v>
      </c>
      <c r="CF18">
        <v>1</v>
      </c>
      <c r="CG18">
        <v>1</v>
      </c>
      <c r="CH18" s="38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12">
        <v>2</v>
      </c>
      <c r="DF18" s="141" t="s">
        <v>254</v>
      </c>
      <c r="DG18" s="412" t="s">
        <v>229</v>
      </c>
      <c r="DH18" s="412" t="s">
        <v>229</v>
      </c>
      <c r="DI18" s="412">
        <v>1</v>
      </c>
      <c r="DJ18" s="412">
        <v>0</v>
      </c>
      <c r="DK18" s="412">
        <v>0</v>
      </c>
      <c r="DL18" s="412">
        <v>0</v>
      </c>
      <c r="DM18" s="412">
        <v>4</v>
      </c>
      <c r="DN18" s="412">
        <v>4</v>
      </c>
      <c r="DO18" s="412">
        <v>4</v>
      </c>
      <c r="DP18" s="412">
        <v>0</v>
      </c>
      <c r="DQ18" s="412">
        <v>0</v>
      </c>
      <c r="DR18" s="412">
        <v>0</v>
      </c>
      <c r="DS18" s="412">
        <v>4</v>
      </c>
      <c r="DT18" s="412">
        <v>4</v>
      </c>
      <c r="DU18" s="412">
        <v>4</v>
      </c>
      <c r="DV18" s="412">
        <v>4</v>
      </c>
      <c r="DW18" s="412">
        <v>4</v>
      </c>
      <c r="DX18" s="412">
        <v>4</v>
      </c>
      <c r="DY18" s="412">
        <v>4</v>
      </c>
      <c r="DZ18" s="412">
        <v>4</v>
      </c>
      <c r="EA18" s="412">
        <v>4</v>
      </c>
      <c r="EB18" s="412">
        <v>2</v>
      </c>
      <c r="EC18" s="7">
        <v>3</v>
      </c>
      <c r="ED18" s="388">
        <f t="shared" si="11"/>
        <v>22</v>
      </c>
      <c r="EE18" s="388">
        <f t="shared" si="13"/>
        <v>10</v>
      </c>
      <c r="EF18" s="388">
        <f t="shared" si="12"/>
        <v>36</v>
      </c>
      <c r="EG18" s="569">
        <f t="shared" si="1"/>
        <v>42</v>
      </c>
      <c r="EH18" s="13"/>
      <c r="EI18" s="412"/>
      <c r="EJ18" s="7"/>
      <c r="EK18" s="13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7" t="s">
        <v>229</v>
      </c>
      <c r="EU18" s="13" t="s">
        <v>261</v>
      </c>
      <c r="EV18" t="s">
        <v>306</v>
      </c>
      <c r="EW18" s="44">
        <v>44565</v>
      </c>
      <c r="EX18" s="7" t="s">
        <v>399</v>
      </c>
      <c r="EY18" s="13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38" t="s">
        <v>400</v>
      </c>
      <c r="FJ18" t="s">
        <v>263</v>
      </c>
      <c r="FK18" t="s">
        <v>263</v>
      </c>
      <c r="FL18" t="s">
        <v>263</v>
      </c>
      <c r="FM18" s="38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38" t="s">
        <v>401</v>
      </c>
      <c r="FS18" t="s">
        <v>402</v>
      </c>
      <c r="FT18" s="7" t="s">
        <v>403</v>
      </c>
      <c r="FU18" s="526">
        <v>5</v>
      </c>
      <c r="FV18" s="534">
        <v>6</v>
      </c>
      <c r="FW18" s="534">
        <v>5</v>
      </c>
      <c r="FX18" s="534">
        <v>4</v>
      </c>
      <c r="FY18" s="534">
        <v>5</v>
      </c>
      <c r="FZ18" s="534">
        <v>6</v>
      </c>
      <c r="GA18" s="534">
        <v>4</v>
      </c>
      <c r="GB18" s="534">
        <v>4</v>
      </c>
      <c r="GC18" s="534">
        <v>4</v>
      </c>
      <c r="GD18" s="534">
        <v>5</v>
      </c>
      <c r="GE18" s="534">
        <v>3</v>
      </c>
      <c r="GF18" s="534">
        <v>5</v>
      </c>
      <c r="GG18" s="534">
        <v>6</v>
      </c>
      <c r="GH18" s="534">
        <v>1</v>
      </c>
      <c r="GI18" s="534">
        <v>6</v>
      </c>
      <c r="GJ18" s="534">
        <v>7</v>
      </c>
      <c r="GK18" s="534">
        <v>5</v>
      </c>
      <c r="GL18" s="534">
        <v>4</v>
      </c>
      <c r="GM18" s="534">
        <v>6</v>
      </c>
      <c r="GN18" s="534">
        <f t="shared" si="2"/>
        <v>35</v>
      </c>
      <c r="GO18" s="534">
        <f t="shared" si="6"/>
        <v>19</v>
      </c>
      <c r="GP18" s="534">
        <f t="shared" si="3"/>
        <v>10</v>
      </c>
      <c r="GQ18" s="534">
        <f t="shared" si="7"/>
        <v>14</v>
      </c>
      <c r="GR18" s="527">
        <f t="shared" si="4"/>
        <v>13</v>
      </c>
      <c r="GS18" s="560">
        <f t="shared" si="5"/>
        <v>91</v>
      </c>
      <c r="GT18" s="13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5">
        <v>0</v>
      </c>
      <c r="HF18">
        <v>0</v>
      </c>
      <c r="HG18">
        <v>0</v>
      </c>
      <c r="HH18">
        <v>0</v>
      </c>
      <c r="HI18" s="7">
        <v>0</v>
      </c>
      <c r="HJ18" s="193">
        <f t="shared" si="8"/>
        <v>2</v>
      </c>
      <c r="HK18" s="195">
        <f t="shared" si="9"/>
        <v>5</v>
      </c>
      <c r="HL18" s="104">
        <f t="shared" si="10"/>
        <v>7</v>
      </c>
      <c r="HM18" s="132">
        <v>90380</v>
      </c>
      <c r="HN18" s="418">
        <v>72142</v>
      </c>
      <c r="HO18" s="104">
        <v>82613</v>
      </c>
      <c r="HP18" s="132">
        <f>Metrics!$TZ$8</f>
        <v>309</v>
      </c>
      <c r="HQ18" s="134">
        <f>Metrics!$TZ$5</f>
        <v>54.480531787499679</v>
      </c>
      <c r="HR18" s="13">
        <v>84574</v>
      </c>
      <c r="HS18" s="412">
        <v>30785</v>
      </c>
      <c r="HT18" s="412">
        <v>30798</v>
      </c>
      <c r="HU18" s="7">
        <v>23651</v>
      </c>
      <c r="HV18" s="136">
        <v>0.30499999999999999</v>
      </c>
      <c r="HW18" s="519">
        <v>0.76249999999999996</v>
      </c>
      <c r="HX18" s="519">
        <v>0.50249999999999995</v>
      </c>
      <c r="HY18" s="723">
        <v>0.65249999999999997</v>
      </c>
      <c r="HZ18" s="725">
        <v>20.033199310302699</v>
      </c>
      <c r="IA18" s="521">
        <v>17.849899291992099</v>
      </c>
      <c r="IB18" s="521">
        <v>15.616600036621</v>
      </c>
      <c r="IC18" s="134">
        <v>13.933292388916</v>
      </c>
      <c r="ID18" s="13">
        <v>0.98279714584350497</v>
      </c>
      <c r="IE18" s="412">
        <v>0.98799800872802701</v>
      </c>
      <c r="IF18" s="412">
        <v>0.98519754409789995</v>
      </c>
      <c r="IG18" s="412">
        <v>0.98449742794036799</v>
      </c>
      <c r="IH18" s="412">
        <v>0.98659777641296298</v>
      </c>
      <c r="II18" s="412">
        <v>0.98739790916442804</v>
      </c>
      <c r="IJ18" s="412">
        <v>0.98699784278869596</v>
      </c>
      <c r="IK18" s="412">
        <v>0.98479747772216797</v>
      </c>
      <c r="IL18" s="412">
        <v>0.98439741134643499</v>
      </c>
      <c r="IM18" s="412">
        <v>0.98679780960082997</v>
      </c>
      <c r="IN18" s="412">
        <v>0.98509752750396695</v>
      </c>
      <c r="IO18" s="412">
        <v>0.984197378158569</v>
      </c>
      <c r="IP18" s="141" t="s">
        <v>663</v>
      </c>
      <c r="IQ18" s="412" t="s">
        <v>663</v>
      </c>
      <c r="IR18" s="412" t="s">
        <v>663</v>
      </c>
      <c r="IS18" s="412" t="s">
        <v>665</v>
      </c>
      <c r="IT18" s="412" t="s">
        <v>662</v>
      </c>
      <c r="IU18" s="412" t="s">
        <v>663</v>
      </c>
      <c r="IV18" s="412" t="s">
        <v>663</v>
      </c>
      <c r="IW18" s="412" t="s">
        <v>661</v>
      </c>
      <c r="IX18" s="412" t="s">
        <v>662</v>
      </c>
      <c r="IY18" s="412" t="s">
        <v>661</v>
      </c>
      <c r="IZ18" s="412" t="s">
        <v>661</v>
      </c>
      <c r="JA18" s="7" t="s">
        <v>662</v>
      </c>
      <c r="JB18" s="13" t="b">
        <v>1</v>
      </c>
      <c r="JC18" s="412" t="b">
        <v>1</v>
      </c>
      <c r="JD18" s="412" t="b">
        <v>1</v>
      </c>
      <c r="JE18" s="412" t="b">
        <v>1</v>
      </c>
      <c r="JF18" s="412" t="b">
        <v>1</v>
      </c>
      <c r="JG18" s="412" t="b">
        <v>1</v>
      </c>
      <c r="JH18" s="412" t="b">
        <v>1</v>
      </c>
      <c r="JI18" s="412" t="b">
        <v>1</v>
      </c>
      <c r="JJ18" s="412" t="b">
        <v>1</v>
      </c>
      <c r="JK18" s="412" t="b">
        <v>1</v>
      </c>
      <c r="JL18" s="412" t="b">
        <v>1</v>
      </c>
      <c r="JM18" s="412" t="b">
        <v>1</v>
      </c>
      <c r="JN18" s="412" t="b">
        <v>1</v>
      </c>
      <c r="JO18" s="412" t="b">
        <v>1</v>
      </c>
      <c r="JP18" s="412" t="b">
        <v>1</v>
      </c>
      <c r="JQ18" s="412" t="b">
        <v>1</v>
      </c>
      <c r="JR18" s="412" t="b">
        <v>1</v>
      </c>
      <c r="JS18" s="412" t="b">
        <v>1</v>
      </c>
      <c r="JT18" s="412" t="b">
        <v>1</v>
      </c>
      <c r="JU18" s="412" t="b">
        <v>1</v>
      </c>
      <c r="JV18" s="412" t="b">
        <v>1</v>
      </c>
      <c r="JW18" s="412" t="b">
        <v>1</v>
      </c>
      <c r="JX18" s="412" t="b">
        <v>1</v>
      </c>
      <c r="JY18" s="412" t="b">
        <v>1</v>
      </c>
      <c r="JZ18" s="412" t="b">
        <v>1</v>
      </c>
      <c r="KA18" s="412" t="b">
        <v>1</v>
      </c>
      <c r="KB18" s="412" t="b">
        <v>1</v>
      </c>
      <c r="KC18" s="412" t="b">
        <v>1</v>
      </c>
      <c r="KD18" s="412" t="b">
        <v>1</v>
      </c>
      <c r="KE18" s="412" t="b">
        <v>1</v>
      </c>
      <c r="KF18" s="412" t="b">
        <v>1</v>
      </c>
      <c r="KG18" s="412" t="b">
        <v>1</v>
      </c>
      <c r="KH18" s="412" t="b">
        <v>1</v>
      </c>
      <c r="KI18" s="412" t="b">
        <v>1</v>
      </c>
      <c r="KJ18" s="412" t="b">
        <v>1</v>
      </c>
      <c r="KK18" s="38" t="b">
        <v>1</v>
      </c>
      <c r="KL18" s="412" t="s">
        <v>661</v>
      </c>
      <c r="KM18" s="412" t="s">
        <v>665</v>
      </c>
      <c r="KN18" s="412" t="s">
        <v>662</v>
      </c>
      <c r="KO18" s="412" t="s">
        <v>663</v>
      </c>
      <c r="KP18" s="412" t="s">
        <v>662</v>
      </c>
      <c r="KQ18" s="412" t="s">
        <v>665</v>
      </c>
      <c r="KR18" s="412" t="s">
        <v>665</v>
      </c>
      <c r="KS18" s="412" t="s">
        <v>661</v>
      </c>
      <c r="KT18" s="412" t="s">
        <v>662</v>
      </c>
      <c r="KU18" s="412" t="s">
        <v>663</v>
      </c>
      <c r="KV18" s="412" t="s">
        <v>664</v>
      </c>
      <c r="KW18" s="412" t="s">
        <v>663</v>
      </c>
      <c r="KX18" s="412" t="s">
        <v>663</v>
      </c>
      <c r="KY18" s="412" t="s">
        <v>664</v>
      </c>
      <c r="KZ18" s="412" t="s">
        <v>661</v>
      </c>
      <c r="LA18" s="412" t="s">
        <v>665</v>
      </c>
      <c r="LB18" s="412" t="s">
        <v>662</v>
      </c>
      <c r="LC18" s="412" t="s">
        <v>664</v>
      </c>
      <c r="LD18" s="412" t="s">
        <v>661</v>
      </c>
      <c r="LE18" s="412" t="s">
        <v>663</v>
      </c>
      <c r="LF18" s="412" t="s">
        <v>662</v>
      </c>
      <c r="LG18" s="412" t="s">
        <v>664</v>
      </c>
      <c r="LH18" s="412" t="s">
        <v>663</v>
      </c>
      <c r="LI18" s="412" t="s">
        <v>662</v>
      </c>
      <c r="LJ18" s="412" t="s">
        <v>664</v>
      </c>
      <c r="LK18" s="412" t="s">
        <v>665</v>
      </c>
      <c r="LL18" s="412" t="s">
        <v>664</v>
      </c>
      <c r="LM18" s="412" t="s">
        <v>664</v>
      </c>
      <c r="LN18" s="412" t="s">
        <v>665</v>
      </c>
      <c r="LO18" s="412" t="s">
        <v>663</v>
      </c>
      <c r="LP18" s="412" t="s">
        <v>661</v>
      </c>
      <c r="LQ18" s="412" t="s">
        <v>665</v>
      </c>
      <c r="LR18" s="412" t="s">
        <v>662</v>
      </c>
      <c r="LS18" s="412" t="s">
        <v>664</v>
      </c>
      <c r="LT18" s="412" t="s">
        <v>663</v>
      </c>
      <c r="LU18" s="7" t="s">
        <v>664</v>
      </c>
      <c r="LV18" s="412">
        <v>0.10000000149011599</v>
      </c>
      <c r="LW18" s="412">
        <v>0.10000000149011599</v>
      </c>
      <c r="LX18" s="412">
        <v>0.40000000596046398</v>
      </c>
      <c r="LY18" s="412">
        <v>0.40000000596046398</v>
      </c>
      <c r="LZ18" s="412">
        <v>0.69999998807907104</v>
      </c>
      <c r="MA18" s="412">
        <v>0.69999998807907104</v>
      </c>
      <c r="MB18" s="412">
        <v>1</v>
      </c>
      <c r="MC18" s="412">
        <v>1</v>
      </c>
      <c r="MD18" s="412">
        <v>1.29999995231628</v>
      </c>
      <c r="ME18" s="412">
        <v>1.29999995231628</v>
      </c>
      <c r="MF18" s="412">
        <v>1.29999995231628</v>
      </c>
      <c r="MG18" s="412">
        <v>1.29999995231628</v>
      </c>
      <c r="MH18" s="412">
        <v>0.10000000149011599</v>
      </c>
      <c r="MI18" s="412">
        <v>0.10000000149011599</v>
      </c>
      <c r="MJ18" s="412">
        <v>0.40000000596046398</v>
      </c>
      <c r="MK18" s="412">
        <v>0.40000000596046398</v>
      </c>
      <c r="ML18" s="412">
        <v>0.69999998807907104</v>
      </c>
      <c r="MM18" s="412">
        <v>0.69999998807907104</v>
      </c>
      <c r="MN18" s="412">
        <v>1</v>
      </c>
      <c r="MO18" s="412">
        <v>1</v>
      </c>
      <c r="MP18" s="412">
        <v>1.29999995231628</v>
      </c>
      <c r="MQ18" s="412">
        <v>1.29999995231628</v>
      </c>
      <c r="MR18" s="412">
        <v>1.29999995231628</v>
      </c>
      <c r="MS18" s="412">
        <v>1.29999995231628</v>
      </c>
      <c r="MT18" s="412">
        <v>0.10000000149011599</v>
      </c>
      <c r="MU18" s="412">
        <v>0.10000000149011599</v>
      </c>
      <c r="MV18" s="412">
        <v>0.40000000596046398</v>
      </c>
      <c r="MW18" s="412">
        <v>0.40000000596046398</v>
      </c>
      <c r="MX18" s="412">
        <v>0.69999998807907104</v>
      </c>
      <c r="MY18" s="412">
        <v>0.69999998807907104</v>
      </c>
      <c r="MZ18" s="412">
        <v>1</v>
      </c>
      <c r="NA18" s="412">
        <v>1</v>
      </c>
      <c r="NB18" s="412">
        <v>1.29999995231628</v>
      </c>
      <c r="NC18" s="412">
        <v>1.29999995231628</v>
      </c>
      <c r="ND18" s="412">
        <v>1.29999995231628</v>
      </c>
      <c r="NE18" s="7">
        <v>1.29999995231628</v>
      </c>
      <c r="NF18" s="13">
        <v>5.0000003539025697E-3</v>
      </c>
      <c r="NG18" s="412">
        <v>5.5000004358589597E-3</v>
      </c>
      <c r="NH18" s="412">
        <v>5.00000023748725E-4</v>
      </c>
      <c r="NI18" s="412">
        <v>5.5000004358589597E-3</v>
      </c>
      <c r="NJ18" s="412">
        <v>0</v>
      </c>
      <c r="NK18" s="412">
        <v>5.5000004358589597E-3</v>
      </c>
      <c r="NL18" s="412">
        <v>6.0000005178153498E-3</v>
      </c>
      <c r="NM18" s="412">
        <v>5.5000004358589597E-3</v>
      </c>
      <c r="NN18" s="412">
        <v>0</v>
      </c>
      <c r="NO18" s="412">
        <v>6.5000005997717302E-3</v>
      </c>
      <c r="NP18" s="412">
        <v>5.5000004358589597E-3</v>
      </c>
      <c r="NQ18" s="412">
        <v>6.5000005997717302E-3</v>
      </c>
      <c r="NR18" s="412">
        <v>0</v>
      </c>
      <c r="NS18" s="412">
        <v>6.0000005178153498E-3</v>
      </c>
      <c r="NT18" s="7">
        <v>6.0000005178153498E-3</v>
      </c>
      <c r="NU18" s="174">
        <f>8/15</f>
        <v>0.53333333333333333</v>
      </c>
      <c r="NV18" s="175">
        <f>9/15</f>
        <v>0.6</v>
      </c>
      <c r="NW18" s="175">
        <f>9/15</f>
        <v>0.6</v>
      </c>
      <c r="NX18" s="175">
        <f>11/15</f>
        <v>0.73333333333333328</v>
      </c>
      <c r="NY18" s="178">
        <f>8/(8+4)</f>
        <v>0.66666666666666663</v>
      </c>
      <c r="NZ18" s="175">
        <f>9/(9+5)</f>
        <v>0.6428571428571429</v>
      </c>
      <c r="OA18" s="175">
        <f>9/(9+5)</f>
        <v>0.6428571428571429</v>
      </c>
      <c r="OB18" s="175">
        <f>11/(11+3)</f>
        <v>0.7857142857142857</v>
      </c>
      <c r="OC18" s="132">
        <f>Metrics!XC6</f>
        <v>2793.5555555555557</v>
      </c>
      <c r="OD18" s="418">
        <f>Metrics!XD6</f>
        <v>2637.6666666666665</v>
      </c>
      <c r="OE18" s="418">
        <f>Metrics!XE6</f>
        <v>2534.1111111111113</v>
      </c>
      <c r="OF18" s="418">
        <f>Metrics!XF6</f>
        <v>2387.3333333333335</v>
      </c>
      <c r="OG18" s="141">
        <v>27063</v>
      </c>
      <c r="OH18" s="412">
        <v>26232</v>
      </c>
      <c r="OI18" s="412">
        <v>25313</v>
      </c>
      <c r="OJ18" s="7">
        <v>23492</v>
      </c>
      <c r="OK18" s="357">
        <v>44846.450127314813</v>
      </c>
      <c r="OL18" s="523">
        <v>44846.467314814814</v>
      </c>
    </row>
    <row r="19" spans="1:402" x14ac:dyDescent="0.25">
      <c r="A19" s="131" t="s">
        <v>404</v>
      </c>
      <c r="B19" s="44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7">
        <f t="shared" si="0"/>
        <v>80</v>
      </c>
      <c r="AV19" s="13" t="s">
        <v>304</v>
      </c>
      <c r="AW19">
        <v>18.600000000000001</v>
      </c>
      <c r="AY19">
        <v>17.8</v>
      </c>
      <c r="BA19">
        <v>20.2</v>
      </c>
      <c r="BC19">
        <v>21.5</v>
      </c>
      <c r="BD19" s="7"/>
      <c r="BE19" s="16"/>
      <c r="BF19" s="13" t="s">
        <v>229</v>
      </c>
      <c r="BG19" s="38"/>
      <c r="BH19" s="141"/>
      <c r="BI19" s="412"/>
      <c r="BJ19" s="412"/>
      <c r="BK19" s="412"/>
      <c r="BL19" s="412"/>
      <c r="BM19" s="412"/>
      <c r="BN19" s="412"/>
      <c r="BO19" s="412"/>
      <c r="BP19" s="38"/>
      <c r="BT19" s="38"/>
      <c r="CD19" s="38"/>
      <c r="CH19" s="38"/>
      <c r="DE19" s="412"/>
      <c r="DF19" s="141"/>
      <c r="DG19" s="412"/>
      <c r="DH19" s="412"/>
      <c r="DI19" s="412"/>
      <c r="DJ19" s="412"/>
      <c r="DK19" s="412"/>
      <c r="DL19" s="412"/>
      <c r="DM19" s="412"/>
      <c r="DN19" s="412"/>
      <c r="DO19" s="412"/>
      <c r="DP19" s="412"/>
      <c r="DQ19" s="412"/>
      <c r="DR19" s="412"/>
      <c r="DS19" s="412"/>
      <c r="DT19" s="412"/>
      <c r="DU19" s="412"/>
      <c r="DV19" s="412"/>
      <c r="DW19" s="412"/>
      <c r="DX19" s="412"/>
      <c r="DY19" s="412"/>
      <c r="DZ19" s="412"/>
      <c r="EA19" s="412"/>
      <c r="EB19" s="412"/>
      <c r="EC19" s="7"/>
      <c r="ED19" s="388"/>
      <c r="EE19" s="388"/>
      <c r="EF19" s="388"/>
      <c r="EG19" s="569">
        <f t="shared" si="1"/>
        <v>0</v>
      </c>
      <c r="EH19" s="13"/>
      <c r="EI19" s="412"/>
      <c r="EJ19" s="7"/>
      <c r="EK19" s="13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7" t="s">
        <v>229</v>
      </c>
      <c r="EU19" s="13" t="s">
        <v>359</v>
      </c>
      <c r="EX19" s="7" t="s">
        <v>287</v>
      </c>
      <c r="EY19" s="13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38" t="s">
        <v>290</v>
      </c>
      <c r="FJ19" t="s">
        <v>288</v>
      </c>
      <c r="FK19" t="s">
        <v>288</v>
      </c>
      <c r="FL19" t="s">
        <v>288</v>
      </c>
      <c r="FM19" s="38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38" t="s">
        <v>290</v>
      </c>
      <c r="FS19" t="s">
        <v>406</v>
      </c>
      <c r="FT19" s="7" t="s">
        <v>407</v>
      </c>
      <c r="FU19" s="526">
        <v>7</v>
      </c>
      <c r="FV19" s="534">
        <v>7</v>
      </c>
      <c r="FW19" s="534">
        <v>6</v>
      </c>
      <c r="FX19" s="534">
        <v>6</v>
      </c>
      <c r="FY19" s="534">
        <v>6</v>
      </c>
      <c r="FZ19" s="534">
        <v>2</v>
      </c>
      <c r="GA19" s="534">
        <v>6</v>
      </c>
      <c r="GB19" s="534">
        <v>7</v>
      </c>
      <c r="GC19" s="534">
        <v>7</v>
      </c>
      <c r="GD19" s="534">
        <v>1</v>
      </c>
      <c r="GE19" s="534">
        <v>4</v>
      </c>
      <c r="GF19" s="534">
        <v>6</v>
      </c>
      <c r="GG19" s="534">
        <v>7</v>
      </c>
      <c r="GH19" s="534">
        <v>1</v>
      </c>
      <c r="GI19" s="534">
        <v>7</v>
      </c>
      <c r="GJ19" s="534">
        <v>6</v>
      </c>
      <c r="GK19" s="534">
        <v>1</v>
      </c>
      <c r="GL19" s="534">
        <v>1</v>
      </c>
      <c r="GM19" s="534">
        <v>7</v>
      </c>
      <c r="GN19" s="534">
        <f t="shared" si="2"/>
        <v>34</v>
      </c>
      <c r="GO19" s="534">
        <f t="shared" si="6"/>
        <v>28</v>
      </c>
      <c r="GP19" s="534">
        <f t="shared" si="3"/>
        <v>3</v>
      </c>
      <c r="GQ19" s="534">
        <f t="shared" si="7"/>
        <v>17</v>
      </c>
      <c r="GR19" s="527">
        <f t="shared" si="4"/>
        <v>13</v>
      </c>
      <c r="GS19" s="560">
        <f t="shared" si="5"/>
        <v>95</v>
      </c>
      <c r="GT19" s="13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5">
        <v>0</v>
      </c>
      <c r="HF19">
        <v>0</v>
      </c>
      <c r="HG19">
        <v>0</v>
      </c>
      <c r="HH19">
        <v>0</v>
      </c>
      <c r="HI19" s="7">
        <v>0</v>
      </c>
      <c r="HJ19" s="193">
        <f t="shared" si="8"/>
        <v>0</v>
      </c>
      <c r="HK19" s="195">
        <f t="shared" si="9"/>
        <v>1</v>
      </c>
      <c r="HL19" s="104">
        <f t="shared" si="10"/>
        <v>1</v>
      </c>
      <c r="HM19" s="13">
        <v>78337</v>
      </c>
      <c r="HN19" s="412">
        <v>59948</v>
      </c>
      <c r="HO19" s="7">
        <v>35779</v>
      </c>
      <c r="HP19" s="132">
        <f>Metrics!$TF$8</f>
        <v>83</v>
      </c>
      <c r="HQ19" s="134">
        <f>Metrics!$TF$5</f>
        <v>8.4528119722381092</v>
      </c>
      <c r="HR19" s="13">
        <v>22650</v>
      </c>
      <c r="HS19" s="412">
        <v>27053</v>
      </c>
      <c r="HT19" s="412">
        <v>19578</v>
      </c>
      <c r="HU19" s="7">
        <v>24479</v>
      </c>
      <c r="HV19" s="136">
        <v>0.84750000000000003</v>
      </c>
      <c r="HW19" s="520">
        <v>1</v>
      </c>
      <c r="HX19" s="520">
        <v>1</v>
      </c>
      <c r="HY19" s="724">
        <v>0.97</v>
      </c>
      <c r="HZ19" s="725">
        <v>14.7832794189453</v>
      </c>
      <c r="IA19" s="521">
        <v>13.4999656677246</v>
      </c>
      <c r="IB19" s="521">
        <v>13.566631317138601</v>
      </c>
      <c r="IC19" s="134">
        <v>12.816642761230399</v>
      </c>
      <c r="ID19" s="13">
        <v>0.98179697990417403</v>
      </c>
      <c r="IE19" s="412">
        <v>0.98579764366149902</v>
      </c>
      <c r="IF19" s="412">
        <v>0.98499751091003396</v>
      </c>
      <c r="IG19" s="412">
        <v>0.98479747772216797</v>
      </c>
      <c r="IH19" s="412">
        <v>0.98449742794036799</v>
      </c>
      <c r="II19" s="412">
        <v>0.98509752750396695</v>
      </c>
      <c r="IJ19" s="412">
        <v>0.98649775981902998</v>
      </c>
      <c r="IK19" s="412">
        <v>0.984297394752502</v>
      </c>
      <c r="IL19" s="412">
        <v>0.98509752750396695</v>
      </c>
      <c r="IM19" s="412">
        <v>0.98509752750396695</v>
      </c>
      <c r="IN19" s="412">
        <v>0.98539757728576605</v>
      </c>
      <c r="IO19" s="412">
        <v>0.98539757728576605</v>
      </c>
      <c r="IP19" s="141" t="s">
        <v>663</v>
      </c>
      <c r="IQ19" s="412" t="s">
        <v>663</v>
      </c>
      <c r="IR19" s="412" t="s">
        <v>664</v>
      </c>
      <c r="IS19" s="412" t="s">
        <v>662</v>
      </c>
      <c r="IT19" s="412" t="s">
        <v>663</v>
      </c>
      <c r="IU19" s="412" t="s">
        <v>665</v>
      </c>
      <c r="IV19" s="412" t="s">
        <v>662</v>
      </c>
      <c r="IW19" s="412" t="s">
        <v>665</v>
      </c>
      <c r="IX19" s="412" t="s">
        <v>664</v>
      </c>
      <c r="IY19" s="412" t="s">
        <v>664</v>
      </c>
      <c r="IZ19" s="412" t="s">
        <v>661</v>
      </c>
      <c r="JA19" s="7" t="s">
        <v>664</v>
      </c>
      <c r="JB19" s="13" t="b">
        <v>1</v>
      </c>
      <c r="JC19" s="412" t="b">
        <v>1</v>
      </c>
      <c r="JD19" s="412" t="b">
        <v>1</v>
      </c>
      <c r="JE19" s="412" t="b">
        <v>1</v>
      </c>
      <c r="JF19" s="412" t="b">
        <v>1</v>
      </c>
      <c r="JG19" s="412" t="b">
        <v>1</v>
      </c>
      <c r="JH19" s="412" t="b">
        <v>1</v>
      </c>
      <c r="JI19" s="412" t="b">
        <v>1</v>
      </c>
      <c r="JJ19" s="412" t="b">
        <v>1</v>
      </c>
      <c r="JK19" s="412" t="b">
        <v>1</v>
      </c>
      <c r="JL19" s="412" t="b">
        <v>1</v>
      </c>
      <c r="JM19" s="412" t="b">
        <v>1</v>
      </c>
      <c r="JN19" s="412" t="b">
        <v>1</v>
      </c>
      <c r="JO19" s="412" t="b">
        <v>1</v>
      </c>
      <c r="JP19" s="412" t="b">
        <v>1</v>
      </c>
      <c r="JQ19" s="412" t="b">
        <v>1</v>
      </c>
      <c r="JR19" s="412" t="b">
        <v>1</v>
      </c>
      <c r="JS19" s="412" t="b">
        <v>1</v>
      </c>
      <c r="JT19" s="412" t="b">
        <v>1</v>
      </c>
      <c r="JU19" s="412" t="b">
        <v>1</v>
      </c>
      <c r="JV19" s="412" t="b">
        <v>1</v>
      </c>
      <c r="JW19" s="412" t="b">
        <v>1</v>
      </c>
      <c r="JX19" s="412" t="b">
        <v>1</v>
      </c>
      <c r="JY19" s="412" t="b">
        <v>1</v>
      </c>
      <c r="JZ19" s="412" t="b">
        <v>1</v>
      </c>
      <c r="KA19" s="412" t="b">
        <v>1</v>
      </c>
      <c r="KB19" s="412" t="b">
        <v>1</v>
      </c>
      <c r="KC19" s="412" t="b">
        <v>1</v>
      </c>
      <c r="KD19" s="412" t="b">
        <v>1</v>
      </c>
      <c r="KE19" s="412" t="b">
        <v>1</v>
      </c>
      <c r="KF19" s="412" t="b">
        <v>1</v>
      </c>
      <c r="KG19" s="412" t="b">
        <v>1</v>
      </c>
      <c r="KH19" s="412" t="b">
        <v>1</v>
      </c>
      <c r="KI19" s="412" t="b">
        <v>1</v>
      </c>
      <c r="KJ19" s="412" t="b">
        <v>1</v>
      </c>
      <c r="KK19" s="38" t="b">
        <v>1</v>
      </c>
      <c r="KL19" s="412" t="s">
        <v>664</v>
      </c>
      <c r="KM19" s="412" t="s">
        <v>665</v>
      </c>
      <c r="KN19" s="412" t="s">
        <v>665</v>
      </c>
      <c r="KO19" s="412" t="s">
        <v>663</v>
      </c>
      <c r="KP19" s="412" t="s">
        <v>665</v>
      </c>
      <c r="KQ19" s="412" t="s">
        <v>665</v>
      </c>
      <c r="KR19" s="412" t="s">
        <v>661</v>
      </c>
      <c r="KS19" s="412" t="s">
        <v>663</v>
      </c>
      <c r="KT19" s="412" t="s">
        <v>665</v>
      </c>
      <c r="KU19" s="412" t="s">
        <v>665</v>
      </c>
      <c r="KV19" s="412" t="s">
        <v>663</v>
      </c>
      <c r="KW19" s="412" t="s">
        <v>665</v>
      </c>
      <c r="KX19" s="412" t="s">
        <v>665</v>
      </c>
      <c r="KY19" s="412" t="s">
        <v>665</v>
      </c>
      <c r="KZ19" s="412" t="s">
        <v>663</v>
      </c>
      <c r="LA19" s="412" t="s">
        <v>662</v>
      </c>
      <c r="LB19" s="412" t="s">
        <v>665</v>
      </c>
      <c r="LC19" s="412" t="s">
        <v>665</v>
      </c>
      <c r="LD19" s="412" t="s">
        <v>662</v>
      </c>
      <c r="LE19" s="412" t="s">
        <v>663</v>
      </c>
      <c r="LF19" s="412" t="s">
        <v>664</v>
      </c>
      <c r="LG19" s="412" t="s">
        <v>663</v>
      </c>
      <c r="LH19" s="412" t="s">
        <v>664</v>
      </c>
      <c r="LI19" s="412" t="s">
        <v>662</v>
      </c>
      <c r="LJ19" s="412" t="s">
        <v>661</v>
      </c>
      <c r="LK19" s="412" t="s">
        <v>664</v>
      </c>
      <c r="LL19" s="412" t="s">
        <v>661</v>
      </c>
      <c r="LM19" s="412" t="s">
        <v>662</v>
      </c>
      <c r="LN19" s="412" t="s">
        <v>663</v>
      </c>
      <c r="LO19" s="412" t="s">
        <v>665</v>
      </c>
      <c r="LP19" s="412" t="s">
        <v>664</v>
      </c>
      <c r="LQ19" s="412" t="s">
        <v>663</v>
      </c>
      <c r="LR19" s="412" t="s">
        <v>663</v>
      </c>
      <c r="LS19" s="412" t="s">
        <v>661</v>
      </c>
      <c r="LT19" s="412" t="s">
        <v>663</v>
      </c>
      <c r="LU19" s="7" t="s">
        <v>664</v>
      </c>
      <c r="LV19" s="412">
        <v>0.10000000149011599</v>
      </c>
      <c r="LW19" s="412">
        <v>0.10000000149011599</v>
      </c>
      <c r="LX19" s="412">
        <v>0.40000000596046398</v>
      </c>
      <c r="LY19" s="412">
        <v>0.40000000596046398</v>
      </c>
      <c r="LZ19" s="412">
        <v>0.69999998807907104</v>
      </c>
      <c r="MA19" s="412">
        <v>0.69999998807907104</v>
      </c>
      <c r="MB19" s="412">
        <v>1</v>
      </c>
      <c r="MC19" s="412">
        <v>1</v>
      </c>
      <c r="MD19" s="412">
        <v>1.29999995231628</v>
      </c>
      <c r="ME19" s="412">
        <v>1.29999995231628</v>
      </c>
      <c r="MF19" s="412">
        <v>1.29999995231628</v>
      </c>
      <c r="MG19" s="412">
        <v>1.29999995231628</v>
      </c>
      <c r="MH19" s="412">
        <v>0.10000000149011599</v>
      </c>
      <c r="MI19" s="412">
        <v>0.10000000149011599</v>
      </c>
      <c r="MJ19" s="412">
        <v>0.40000000596046398</v>
      </c>
      <c r="MK19" s="412">
        <v>0.40000000596046398</v>
      </c>
      <c r="ML19" s="412">
        <v>0.69999998807907104</v>
      </c>
      <c r="MM19" s="412">
        <v>0.69999998807907104</v>
      </c>
      <c r="MN19" s="412">
        <v>1</v>
      </c>
      <c r="MO19" s="412">
        <v>1</v>
      </c>
      <c r="MP19" s="412">
        <v>1.29999995231628</v>
      </c>
      <c r="MQ19" s="412">
        <v>1.29999995231628</v>
      </c>
      <c r="MR19" s="412">
        <v>1.29999995231628</v>
      </c>
      <c r="MS19" s="412">
        <v>1.29999995231628</v>
      </c>
      <c r="MT19" s="412">
        <v>0.10000000149011599</v>
      </c>
      <c r="MU19" s="412">
        <v>0.10000000149011599</v>
      </c>
      <c r="MV19" s="412">
        <v>0.40000000596046398</v>
      </c>
      <c r="MW19" s="412">
        <v>0.40000000596046398</v>
      </c>
      <c r="MX19" s="412">
        <v>0.69999998807907104</v>
      </c>
      <c r="MY19" s="412">
        <v>0.69999998807907104</v>
      </c>
      <c r="MZ19" s="412">
        <v>1</v>
      </c>
      <c r="NA19" s="412">
        <v>1</v>
      </c>
      <c r="NB19" s="412">
        <v>1.29999995231628</v>
      </c>
      <c r="NC19" s="412">
        <v>1.29999995231628</v>
      </c>
      <c r="ND19" s="412">
        <v>1.29999995231628</v>
      </c>
      <c r="NE19" s="7">
        <v>1.29999995231628</v>
      </c>
      <c r="NF19" s="13">
        <v>5.0000003539025697E-3</v>
      </c>
      <c r="NG19" s="412">
        <v>0</v>
      </c>
      <c r="NH19" s="412">
        <v>5.0000003539025697E-3</v>
      </c>
      <c r="NI19" s="412">
        <v>0</v>
      </c>
      <c r="NJ19" s="412">
        <v>4.5000002719461901E-3</v>
      </c>
      <c r="NK19" s="412">
        <v>5.5000004358589597E-3</v>
      </c>
      <c r="NL19" s="412">
        <v>4.5000002719461901E-3</v>
      </c>
      <c r="NM19" s="412">
        <v>5.00000023748725E-4</v>
      </c>
      <c r="NN19" s="412">
        <v>9.0000005438923801E-3</v>
      </c>
      <c r="NO19" s="412">
        <v>4.5000002719461901E-3</v>
      </c>
      <c r="NP19" s="412">
        <v>4.5000002719461901E-3</v>
      </c>
      <c r="NQ19" s="412">
        <v>4.5000002719461901E-3</v>
      </c>
      <c r="NR19" s="412">
        <v>4.5000002719461901E-3</v>
      </c>
      <c r="NS19" s="412">
        <v>0</v>
      </c>
      <c r="NT19" s="7">
        <v>4.5000002719461901E-3</v>
      </c>
      <c r="NU19" s="174">
        <f>11/15</f>
        <v>0.73333333333333328</v>
      </c>
      <c r="NV19" s="175">
        <f>9/15</f>
        <v>0.6</v>
      </c>
      <c r="NW19" s="175">
        <f>12/15</f>
        <v>0.8</v>
      </c>
      <c r="NX19" s="175">
        <f>8/15</f>
        <v>0.53333333333333333</v>
      </c>
      <c r="NY19" s="178">
        <f>11/(11+4)</f>
        <v>0.73333333333333328</v>
      </c>
      <c r="NZ19" s="175">
        <f>11/(11+6)</f>
        <v>0.6470588235294118</v>
      </c>
      <c r="OA19" s="175">
        <f>12/(12+3)</f>
        <v>0.8</v>
      </c>
      <c r="OB19" s="175">
        <f>8/(8+8)</f>
        <v>0.5</v>
      </c>
      <c r="OC19" s="132">
        <f>Metrics!UX6</f>
        <v>1604</v>
      </c>
      <c r="OD19" s="418">
        <f>Metrics!UY6</f>
        <v>1516.1111111111111</v>
      </c>
      <c r="OE19" s="418">
        <f>Metrics!UZ6</f>
        <v>1384.7777777777778</v>
      </c>
      <c r="OF19" s="418">
        <f>Metrics!VA6</f>
        <v>1090.5555555555557</v>
      </c>
      <c r="OG19" s="141">
        <v>17095</v>
      </c>
      <c r="OH19" s="412">
        <v>15357</v>
      </c>
      <c r="OI19" s="412">
        <v>13522</v>
      </c>
      <c r="OJ19" s="7">
        <v>10790</v>
      </c>
      <c r="OK19" s="357">
        <v>44847.424143518518</v>
      </c>
      <c r="OL19" s="523">
        <v>44847.436805555553</v>
      </c>
    </row>
    <row r="20" spans="1:402" x14ac:dyDescent="0.25">
      <c r="A20" s="131" t="s">
        <v>409</v>
      </c>
      <c r="B20" s="44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7">
        <f t="shared" si="0"/>
        <v>80</v>
      </c>
      <c r="AV20" s="13" t="s">
        <v>304</v>
      </c>
      <c r="AW20">
        <v>17.2</v>
      </c>
      <c r="AY20">
        <v>18.5</v>
      </c>
      <c r="BA20">
        <v>19.600000000000001</v>
      </c>
      <c r="BC20">
        <v>22.3</v>
      </c>
      <c r="BD20" s="7"/>
      <c r="BE20" s="16"/>
      <c r="BF20" s="13" t="s">
        <v>229</v>
      </c>
      <c r="BG20" s="38"/>
      <c r="BH20" s="141"/>
      <c r="BI20" s="412"/>
      <c r="BJ20" s="412"/>
      <c r="BK20" s="412"/>
      <c r="BL20" s="412"/>
      <c r="BM20" s="412"/>
      <c r="BN20" s="412"/>
      <c r="BO20" s="412"/>
      <c r="BP20" s="38"/>
      <c r="BT20" s="38"/>
      <c r="CD20" s="38"/>
      <c r="CH20" s="38"/>
      <c r="DE20" s="412"/>
      <c r="DF20" s="141"/>
      <c r="DG20" s="412"/>
      <c r="DH20" s="412"/>
      <c r="DI20" s="412"/>
      <c r="DJ20" s="412"/>
      <c r="DK20" s="412"/>
      <c r="DL20" s="412"/>
      <c r="DM20" s="412"/>
      <c r="DN20" s="412"/>
      <c r="DO20" s="412"/>
      <c r="DP20" s="412"/>
      <c r="DQ20" s="412"/>
      <c r="DR20" s="412"/>
      <c r="DS20" s="412"/>
      <c r="DT20" s="412"/>
      <c r="DU20" s="412"/>
      <c r="DV20" s="412"/>
      <c r="DW20" s="412"/>
      <c r="DX20" s="412"/>
      <c r="DY20" s="412"/>
      <c r="DZ20" s="412"/>
      <c r="EA20" s="412"/>
      <c r="EB20" s="412"/>
      <c r="EC20" s="7"/>
      <c r="ED20" s="388"/>
      <c r="EE20" s="388"/>
      <c r="EF20" s="388"/>
      <c r="EG20" s="569">
        <f t="shared" si="1"/>
        <v>0</v>
      </c>
      <c r="EH20" s="13"/>
      <c r="EI20" s="412"/>
      <c r="EJ20" s="7"/>
      <c r="EK20" s="13"/>
      <c r="ET20" s="7"/>
      <c r="EU20" s="13" t="s">
        <v>305</v>
      </c>
      <c r="EV20" t="s">
        <v>411</v>
      </c>
      <c r="EW20" t="s">
        <v>412</v>
      </c>
      <c r="EX20" s="7" t="s">
        <v>413</v>
      </c>
      <c r="EY20" s="13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38" t="s">
        <v>290</v>
      </c>
      <c r="FJ20" t="s">
        <v>288</v>
      </c>
      <c r="FK20" t="s">
        <v>288</v>
      </c>
      <c r="FL20" t="s">
        <v>288</v>
      </c>
      <c r="FM20" s="38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38" t="s">
        <v>290</v>
      </c>
      <c r="FS20" t="s">
        <v>414</v>
      </c>
      <c r="FT20" s="7" t="s">
        <v>415</v>
      </c>
      <c r="FU20" s="526">
        <v>7</v>
      </c>
      <c r="FV20" s="534">
        <v>7</v>
      </c>
      <c r="FW20" s="534">
        <v>7</v>
      </c>
      <c r="FX20" s="534">
        <v>7</v>
      </c>
      <c r="FY20" s="534">
        <v>7</v>
      </c>
      <c r="FZ20" s="534">
        <v>6</v>
      </c>
      <c r="GA20" s="534">
        <v>7</v>
      </c>
      <c r="GB20" s="534">
        <v>6</v>
      </c>
      <c r="GC20" s="534">
        <v>6</v>
      </c>
      <c r="GD20" s="534">
        <v>7</v>
      </c>
      <c r="GE20" s="534">
        <v>5</v>
      </c>
      <c r="GF20" s="534">
        <v>7</v>
      </c>
      <c r="GG20" s="534">
        <v>7</v>
      </c>
      <c r="GH20" s="534">
        <v>2</v>
      </c>
      <c r="GI20" s="534">
        <v>7</v>
      </c>
      <c r="GJ20" s="534">
        <v>6</v>
      </c>
      <c r="GK20" s="534">
        <v>2</v>
      </c>
      <c r="GL20" s="534">
        <v>2</v>
      </c>
      <c r="GM20" s="534">
        <v>6</v>
      </c>
      <c r="GN20" s="534">
        <f t="shared" si="2"/>
        <v>48</v>
      </c>
      <c r="GO20" s="534">
        <f t="shared" si="6"/>
        <v>26</v>
      </c>
      <c r="GP20" s="534">
        <f t="shared" si="3"/>
        <v>6</v>
      </c>
      <c r="GQ20" s="534">
        <f t="shared" si="7"/>
        <v>18</v>
      </c>
      <c r="GR20" s="527">
        <f t="shared" si="4"/>
        <v>13</v>
      </c>
      <c r="GS20" s="560">
        <f t="shared" si="5"/>
        <v>111</v>
      </c>
      <c r="GT20" s="13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5">
        <v>0</v>
      </c>
      <c r="HF20">
        <v>0</v>
      </c>
      <c r="HG20">
        <v>0</v>
      </c>
      <c r="HH20">
        <v>0</v>
      </c>
      <c r="HI20" s="7">
        <v>0</v>
      </c>
      <c r="HJ20" s="193">
        <f t="shared" si="8"/>
        <v>0</v>
      </c>
      <c r="HK20" s="195">
        <f t="shared" si="9"/>
        <v>1</v>
      </c>
      <c r="HL20" s="104">
        <f t="shared" si="10"/>
        <v>1</v>
      </c>
      <c r="HM20" s="13">
        <v>23887</v>
      </c>
      <c r="HN20" s="412">
        <v>22442</v>
      </c>
      <c r="HO20" s="7">
        <v>24711</v>
      </c>
      <c r="HP20" s="132">
        <f>Metrics!$TG$8</f>
        <v>52</v>
      </c>
      <c r="HQ20" s="134">
        <f>Metrics!$TG$5</f>
        <v>6.8399046696722392</v>
      </c>
      <c r="HR20" s="13">
        <v>36099</v>
      </c>
      <c r="HS20" s="412">
        <v>19508</v>
      </c>
      <c r="HT20" s="412">
        <v>25482</v>
      </c>
      <c r="HU20" s="7">
        <v>16434</v>
      </c>
      <c r="HV20" s="139">
        <v>1</v>
      </c>
      <c r="HW20" s="520">
        <v>1</v>
      </c>
      <c r="HX20" s="519">
        <v>0.96499999999999997</v>
      </c>
      <c r="HY20" s="724">
        <v>0.98</v>
      </c>
      <c r="HZ20" s="725">
        <v>15.8665962219238</v>
      </c>
      <c r="IA20" s="521">
        <v>13.99995803833</v>
      </c>
      <c r="IB20" s="521">
        <v>12.7999763488769</v>
      </c>
      <c r="IC20" s="134">
        <v>13.99995803833</v>
      </c>
      <c r="ID20" s="13">
        <v>0.98529756069183305</v>
      </c>
      <c r="IE20" s="412">
        <v>0.98959827423095703</v>
      </c>
      <c r="IF20" s="412">
        <v>0.98519754409789995</v>
      </c>
      <c r="IG20" s="412">
        <v>0.98789799213409402</v>
      </c>
      <c r="IH20" s="412">
        <v>0.98529756069183305</v>
      </c>
      <c r="II20" s="412">
        <v>0.98489749431610096</v>
      </c>
      <c r="IJ20" s="412">
        <v>0.98479747772216797</v>
      </c>
      <c r="IK20" s="412">
        <v>0.98489749431610096</v>
      </c>
      <c r="IL20" s="412">
        <v>0.98499751091003396</v>
      </c>
      <c r="IM20" s="412">
        <v>0.98759794235229403</v>
      </c>
      <c r="IN20" s="412">
        <v>0.98529756069183305</v>
      </c>
      <c r="IO20" s="412">
        <v>0.98509752750396695</v>
      </c>
      <c r="IP20" s="141" t="s">
        <v>661</v>
      </c>
      <c r="IQ20" s="412" t="s">
        <v>663</v>
      </c>
      <c r="IR20" s="412" t="s">
        <v>662</v>
      </c>
      <c r="IS20" s="412" t="s">
        <v>661</v>
      </c>
      <c r="IT20" s="412" t="s">
        <v>662</v>
      </c>
      <c r="IU20" s="412" t="s">
        <v>665</v>
      </c>
      <c r="IV20" s="412" t="s">
        <v>665</v>
      </c>
      <c r="IW20" s="412" t="s">
        <v>661</v>
      </c>
      <c r="IX20" s="412" t="s">
        <v>664</v>
      </c>
      <c r="IY20" s="412" t="s">
        <v>662</v>
      </c>
      <c r="IZ20" s="412" t="s">
        <v>663</v>
      </c>
      <c r="JA20" s="7" t="s">
        <v>665</v>
      </c>
      <c r="JB20" s="13" t="b">
        <v>1</v>
      </c>
      <c r="JC20" s="412" t="b">
        <v>1</v>
      </c>
      <c r="JD20" s="412" t="b">
        <v>1</v>
      </c>
      <c r="JE20" s="412" t="b">
        <v>1</v>
      </c>
      <c r="JF20" s="412" t="b">
        <v>1</v>
      </c>
      <c r="JG20" s="412" t="b">
        <v>1</v>
      </c>
      <c r="JH20" s="412" t="b">
        <v>1</v>
      </c>
      <c r="JI20" s="412" t="b">
        <v>1</v>
      </c>
      <c r="JJ20" s="412" t="b">
        <v>1</v>
      </c>
      <c r="JK20" s="412" t="b">
        <v>1</v>
      </c>
      <c r="JL20" s="412" t="b">
        <v>1</v>
      </c>
      <c r="JM20" s="412" t="b">
        <v>1</v>
      </c>
      <c r="JN20" s="412" t="b">
        <v>1</v>
      </c>
      <c r="JO20" s="412" t="b">
        <v>1</v>
      </c>
      <c r="JP20" s="412" t="b">
        <v>1</v>
      </c>
      <c r="JQ20" s="412" t="b">
        <v>1</v>
      </c>
      <c r="JR20" s="412" t="b">
        <v>1</v>
      </c>
      <c r="JS20" s="412" t="b">
        <v>1</v>
      </c>
      <c r="JT20" s="412" t="b">
        <v>1</v>
      </c>
      <c r="JU20" s="412" t="b">
        <v>1</v>
      </c>
      <c r="JV20" s="412" t="b">
        <v>1</v>
      </c>
      <c r="JW20" s="412" t="b">
        <v>1</v>
      </c>
      <c r="JX20" s="412" t="b">
        <v>1</v>
      </c>
      <c r="JY20" s="412" t="b">
        <v>1</v>
      </c>
      <c r="JZ20" s="412" t="b">
        <v>1</v>
      </c>
      <c r="KA20" s="412" t="b">
        <v>1</v>
      </c>
      <c r="KB20" s="412" t="b">
        <v>1</v>
      </c>
      <c r="KC20" s="412" t="b">
        <v>1</v>
      </c>
      <c r="KD20" s="412" t="b">
        <v>1</v>
      </c>
      <c r="KE20" s="412" t="b">
        <v>1</v>
      </c>
      <c r="KF20" s="412" t="b">
        <v>1</v>
      </c>
      <c r="KG20" s="412" t="b">
        <v>1</v>
      </c>
      <c r="KH20" s="412" t="b">
        <v>1</v>
      </c>
      <c r="KI20" s="412" t="b">
        <v>1</v>
      </c>
      <c r="KJ20" s="412" t="b">
        <v>1</v>
      </c>
      <c r="KK20" s="38" t="b">
        <v>1</v>
      </c>
      <c r="KL20" s="412" t="s">
        <v>665</v>
      </c>
      <c r="KM20" s="412" t="s">
        <v>665</v>
      </c>
      <c r="KN20" s="412" t="s">
        <v>664</v>
      </c>
      <c r="KO20" s="412" t="s">
        <v>662</v>
      </c>
      <c r="KP20" s="412" t="s">
        <v>665</v>
      </c>
      <c r="KQ20" s="412" t="s">
        <v>662</v>
      </c>
      <c r="KR20" s="412" t="s">
        <v>665</v>
      </c>
      <c r="KS20" s="412" t="s">
        <v>665</v>
      </c>
      <c r="KT20" s="412" t="s">
        <v>663</v>
      </c>
      <c r="KU20" s="412" t="s">
        <v>664</v>
      </c>
      <c r="KV20" s="412" t="s">
        <v>661</v>
      </c>
      <c r="KW20" s="412" t="s">
        <v>662</v>
      </c>
      <c r="KX20" s="412" t="s">
        <v>663</v>
      </c>
      <c r="KY20" s="412" t="s">
        <v>665</v>
      </c>
      <c r="KZ20" s="412" t="s">
        <v>662</v>
      </c>
      <c r="LA20" s="412" t="s">
        <v>665</v>
      </c>
      <c r="LB20" s="412" t="s">
        <v>662</v>
      </c>
      <c r="LC20" s="412" t="s">
        <v>663</v>
      </c>
      <c r="LD20" s="412" t="s">
        <v>662</v>
      </c>
      <c r="LE20" s="412" t="s">
        <v>665</v>
      </c>
      <c r="LF20" s="412" t="s">
        <v>663</v>
      </c>
      <c r="LG20" s="412" t="s">
        <v>663</v>
      </c>
      <c r="LH20" s="412" t="s">
        <v>665</v>
      </c>
      <c r="LI20" s="412" t="s">
        <v>664</v>
      </c>
      <c r="LJ20" s="412" t="s">
        <v>661</v>
      </c>
      <c r="LK20" s="412" t="s">
        <v>665</v>
      </c>
      <c r="LL20" s="412" t="s">
        <v>661</v>
      </c>
      <c r="LM20" s="412" t="s">
        <v>662</v>
      </c>
      <c r="LN20" s="412" t="s">
        <v>664</v>
      </c>
      <c r="LO20" s="412" t="s">
        <v>664</v>
      </c>
      <c r="LP20" s="412" t="s">
        <v>663</v>
      </c>
      <c r="LQ20" s="412" t="s">
        <v>662</v>
      </c>
      <c r="LR20" s="412" t="s">
        <v>665</v>
      </c>
      <c r="LS20" s="412" t="s">
        <v>661</v>
      </c>
      <c r="LT20" s="412" t="s">
        <v>662</v>
      </c>
      <c r="LU20" s="7" t="s">
        <v>665</v>
      </c>
      <c r="LV20" s="412">
        <v>0.10000000149011599</v>
      </c>
      <c r="LW20" s="412">
        <v>0.10000000149011599</v>
      </c>
      <c r="LX20" s="412">
        <v>0.40000000596046398</v>
      </c>
      <c r="LY20" s="412">
        <v>0.40000000596046398</v>
      </c>
      <c r="LZ20" s="412">
        <v>0.69999998807907104</v>
      </c>
      <c r="MA20" s="412">
        <v>0.69999998807907104</v>
      </c>
      <c r="MB20" s="412">
        <v>1</v>
      </c>
      <c r="MC20" s="412">
        <v>1</v>
      </c>
      <c r="MD20" s="412">
        <v>1.29999995231628</v>
      </c>
      <c r="ME20" s="412">
        <v>1.29999995231628</v>
      </c>
      <c r="MF20" s="412">
        <v>1.29999995231628</v>
      </c>
      <c r="MG20" s="412">
        <v>1.29999995231628</v>
      </c>
      <c r="MH20" s="412">
        <v>0.10000000149011599</v>
      </c>
      <c r="MI20" s="412">
        <v>0.10000000149011599</v>
      </c>
      <c r="MJ20" s="412">
        <v>0.40000000596046398</v>
      </c>
      <c r="MK20" s="412">
        <v>0.40000000596046398</v>
      </c>
      <c r="ML20" s="412">
        <v>0.69999998807907104</v>
      </c>
      <c r="MM20" s="412">
        <v>0.69999998807907104</v>
      </c>
      <c r="MN20" s="412">
        <v>1</v>
      </c>
      <c r="MO20" s="412">
        <v>1</v>
      </c>
      <c r="MP20" s="412">
        <v>1.29999995231628</v>
      </c>
      <c r="MQ20" s="412">
        <v>1.29999995231628</v>
      </c>
      <c r="MR20" s="412">
        <v>1.29999995231628</v>
      </c>
      <c r="MS20" s="412">
        <v>1.29999995231628</v>
      </c>
      <c r="MT20" s="412">
        <v>0.10000000149011599</v>
      </c>
      <c r="MU20" s="412">
        <v>0.10000000149011599</v>
      </c>
      <c r="MV20" s="412">
        <v>0.40000000596046398</v>
      </c>
      <c r="MW20" s="412">
        <v>0.40000000596046398</v>
      </c>
      <c r="MX20" s="412">
        <v>0.69999998807907104</v>
      </c>
      <c r="MY20" s="412">
        <v>0.69999998807907104</v>
      </c>
      <c r="MZ20" s="412">
        <v>1</v>
      </c>
      <c r="NA20" s="412">
        <v>1</v>
      </c>
      <c r="NB20" s="412">
        <v>1.29999995231628</v>
      </c>
      <c r="NC20" s="412">
        <v>1.29999995231628</v>
      </c>
      <c r="ND20" s="412">
        <v>1.29999995231628</v>
      </c>
      <c r="NE20" s="7">
        <v>1.29999995231628</v>
      </c>
      <c r="NF20" s="13">
        <v>4.5000002719461901E-3</v>
      </c>
      <c r="NG20" s="412">
        <v>8.5000004619359901E-3</v>
      </c>
      <c r="NH20" s="412">
        <v>4.5000002719461901E-3</v>
      </c>
      <c r="NI20" s="412">
        <v>4.5000002719461901E-3</v>
      </c>
      <c r="NJ20" s="412">
        <v>5.0000003539025697E-3</v>
      </c>
      <c r="NK20" s="412">
        <v>4.5000002719461901E-3</v>
      </c>
      <c r="NL20" s="412">
        <v>4.5000002719461901E-3</v>
      </c>
      <c r="NM20" s="412">
        <v>1.00000004749745E-3</v>
      </c>
      <c r="NN20" s="412">
        <v>5.0000003539025697E-3</v>
      </c>
      <c r="NO20" s="412">
        <v>5.0000003539025697E-3</v>
      </c>
      <c r="NP20" s="412">
        <v>4.5000002719461901E-3</v>
      </c>
      <c r="NQ20" s="412">
        <v>4.5000002719461901E-3</v>
      </c>
      <c r="NR20" s="412">
        <v>4.5000002719461901E-3</v>
      </c>
      <c r="NS20" s="412">
        <v>4.5000002719461901E-3</v>
      </c>
      <c r="NT20" s="7">
        <v>4.5000002719461901E-3</v>
      </c>
      <c r="NU20" s="174">
        <f>11/15</f>
        <v>0.73333333333333328</v>
      </c>
      <c r="NV20" s="175">
        <f>9/15</f>
        <v>0.6</v>
      </c>
      <c r="NW20" s="175">
        <f>12/15</f>
        <v>0.8</v>
      </c>
      <c r="NX20" s="175">
        <f>8/15</f>
        <v>0.53333333333333333</v>
      </c>
      <c r="NY20" s="178">
        <f>11/(11+4)</f>
        <v>0.73333333333333328</v>
      </c>
      <c r="NZ20" s="175">
        <f>9/(9+6)</f>
        <v>0.6</v>
      </c>
      <c r="OA20" s="175">
        <f>12/(12+3)</f>
        <v>0.8</v>
      </c>
      <c r="OB20" s="175">
        <f>8/(8+8)</f>
        <v>0.5</v>
      </c>
      <c r="OC20" s="132">
        <f>Metrics!VB6</f>
        <v>1121.3333333333333</v>
      </c>
      <c r="OD20" s="418">
        <f>Metrics!VC6</f>
        <v>981.11111111111109</v>
      </c>
      <c r="OE20" s="418">
        <f>Metrics!VD6</f>
        <v>993.66666666666663</v>
      </c>
      <c r="OF20" s="418">
        <f>Metrics!VE6</f>
        <v>941.11111111111109</v>
      </c>
      <c r="OG20" s="420">
        <v>11374</v>
      </c>
      <c r="OH20" s="412">
        <v>10209</v>
      </c>
      <c r="OI20" s="412">
        <v>9959</v>
      </c>
      <c r="OJ20" s="7">
        <v>9208</v>
      </c>
      <c r="OK20" s="357">
        <v>44847.443240740744</v>
      </c>
      <c r="OL20" s="523">
        <v>44847.453831018516</v>
      </c>
    </row>
    <row r="21" spans="1:402" x14ac:dyDescent="0.25">
      <c r="A21" s="16" t="s">
        <v>416</v>
      </c>
      <c r="B21" s="44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7">
        <f t="shared" si="0"/>
        <v>41</v>
      </c>
      <c r="AV21" s="13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7" t="s">
        <v>238</v>
      </c>
      <c r="BE21" s="16">
        <v>5</v>
      </c>
      <c r="BF21" s="13" t="s">
        <v>240</v>
      </c>
      <c r="BG21" s="38" t="s">
        <v>241</v>
      </c>
      <c r="BH21" s="141">
        <v>3</v>
      </c>
      <c r="BI21" s="412">
        <v>2</v>
      </c>
      <c r="BJ21" s="412">
        <v>3</v>
      </c>
      <c r="BK21" s="412">
        <v>3</v>
      </c>
      <c r="BL21" s="412">
        <v>3</v>
      </c>
      <c r="BM21" s="412">
        <v>4</v>
      </c>
      <c r="BN21" s="412">
        <v>4</v>
      </c>
      <c r="BO21" s="412">
        <v>0</v>
      </c>
      <c r="BP21" s="38">
        <v>0</v>
      </c>
      <c r="BQ21">
        <v>0</v>
      </c>
      <c r="BR21">
        <v>0</v>
      </c>
      <c r="BS21">
        <v>0</v>
      </c>
      <c r="BT21" s="38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38">
        <v>1</v>
      </c>
      <c r="CE21">
        <v>4</v>
      </c>
      <c r="CF21">
        <v>4</v>
      </c>
      <c r="CG21">
        <v>4</v>
      </c>
      <c r="CH21" s="38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12">
        <v>0</v>
      </c>
      <c r="DF21" s="141" t="s">
        <v>376</v>
      </c>
      <c r="DG21" s="412" t="s">
        <v>229</v>
      </c>
      <c r="DH21" s="412" t="s">
        <v>229</v>
      </c>
      <c r="DI21" s="412">
        <v>3</v>
      </c>
      <c r="DJ21" s="412">
        <v>4</v>
      </c>
      <c r="DK21" s="412">
        <v>4</v>
      </c>
      <c r="DL21" s="412">
        <v>4</v>
      </c>
      <c r="DM21" s="412">
        <v>4</v>
      </c>
      <c r="DN21" s="412">
        <v>4</v>
      </c>
      <c r="DO21" s="412">
        <v>4</v>
      </c>
      <c r="DP21" s="412">
        <v>4</v>
      </c>
      <c r="DQ21" s="412">
        <v>4</v>
      </c>
      <c r="DR21" s="412">
        <v>4</v>
      </c>
      <c r="DS21" s="412">
        <v>4</v>
      </c>
      <c r="DT21" s="412">
        <v>4</v>
      </c>
      <c r="DU21" s="412">
        <v>4</v>
      </c>
      <c r="DV21" s="412">
        <v>4</v>
      </c>
      <c r="DW21" s="412">
        <v>4</v>
      </c>
      <c r="DX21" s="412">
        <v>4</v>
      </c>
      <c r="DY21" s="412">
        <v>4</v>
      </c>
      <c r="DZ21" s="412">
        <v>4</v>
      </c>
      <c r="EA21" s="412">
        <v>4</v>
      </c>
      <c r="EB21" s="412">
        <v>3</v>
      </c>
      <c r="EC21" s="7">
        <v>5</v>
      </c>
      <c r="ED21" s="388">
        <f t="shared" si="11"/>
        <v>35</v>
      </c>
      <c r="EE21" s="388">
        <f t="shared" si="13"/>
        <v>18</v>
      </c>
      <c r="EF21" s="388">
        <f t="shared" si="12"/>
        <v>70.5</v>
      </c>
      <c r="EG21" s="569">
        <f t="shared" si="1"/>
        <v>88.5</v>
      </c>
      <c r="EH21" s="13"/>
      <c r="EI21" s="412"/>
      <c r="EJ21" s="7"/>
      <c r="EK21" s="13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7" t="s">
        <v>229</v>
      </c>
      <c r="EU21" s="13" t="s">
        <v>261</v>
      </c>
      <c r="EX21" s="7" t="s">
        <v>420</v>
      </c>
      <c r="EY21" s="13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38"/>
      <c r="FJ21" t="s">
        <v>288</v>
      </c>
      <c r="FK21" t="s">
        <v>288</v>
      </c>
      <c r="FL21" t="s">
        <v>288</v>
      </c>
      <c r="FM21" s="38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38"/>
      <c r="FS21" t="s">
        <v>422</v>
      </c>
      <c r="FT21" s="7" t="s">
        <v>423</v>
      </c>
      <c r="FU21" s="526">
        <v>7</v>
      </c>
      <c r="FV21" s="534">
        <v>7</v>
      </c>
      <c r="FW21" s="534">
        <v>4</v>
      </c>
      <c r="FX21" s="534">
        <v>7</v>
      </c>
      <c r="FY21" s="534">
        <v>7</v>
      </c>
      <c r="FZ21" s="534">
        <v>7</v>
      </c>
      <c r="GA21" s="534">
        <v>1</v>
      </c>
      <c r="GB21" s="534">
        <v>1</v>
      </c>
      <c r="GC21" s="534">
        <v>1</v>
      </c>
      <c r="GD21" s="534">
        <v>1</v>
      </c>
      <c r="GE21" s="534"/>
      <c r="GF21" s="534"/>
      <c r="GG21" s="534">
        <v>7</v>
      </c>
      <c r="GH21" s="534">
        <v>1</v>
      </c>
      <c r="GI21" s="534">
        <v>4</v>
      </c>
      <c r="GJ21" s="534">
        <v>5</v>
      </c>
      <c r="GK21" s="534">
        <v>1</v>
      </c>
      <c r="GL21" s="534">
        <v>6</v>
      </c>
      <c r="GM21" s="534">
        <v>7</v>
      </c>
      <c r="GN21" s="534">
        <f t="shared" si="2"/>
        <v>34</v>
      </c>
      <c r="GO21" s="534">
        <f t="shared" si="6"/>
        <v>16</v>
      </c>
      <c r="GP21" s="534">
        <f t="shared" si="3"/>
        <v>8</v>
      </c>
      <c r="GQ21" s="534">
        <f t="shared" si="7"/>
        <v>7</v>
      </c>
      <c r="GR21" s="527">
        <f t="shared" si="4"/>
        <v>9</v>
      </c>
      <c r="GS21" s="560">
        <f t="shared" si="5"/>
        <v>74</v>
      </c>
      <c r="GT21" s="13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5">
        <v>0</v>
      </c>
      <c r="HF21">
        <v>0</v>
      </c>
      <c r="HG21">
        <v>0</v>
      </c>
      <c r="HH21">
        <v>0</v>
      </c>
      <c r="HI21" s="7">
        <v>0</v>
      </c>
      <c r="HJ21" s="193">
        <f t="shared" si="8"/>
        <v>0</v>
      </c>
      <c r="HK21" s="195">
        <f t="shared" si="9"/>
        <v>2</v>
      </c>
      <c r="HL21" s="104">
        <f t="shared" si="10"/>
        <v>2</v>
      </c>
      <c r="HM21" s="13"/>
      <c r="HN21" s="412"/>
      <c r="HO21" s="7"/>
      <c r="HP21" s="13"/>
      <c r="HQ21" s="7"/>
      <c r="HR21" s="132"/>
      <c r="HS21" s="418"/>
      <c r="HT21" s="418"/>
      <c r="HU21" s="104"/>
      <c r="HV21" s="13"/>
      <c r="HW21" s="412"/>
      <c r="HX21" s="412"/>
      <c r="HY21" s="7"/>
      <c r="HZ21" s="13"/>
      <c r="IA21" s="412"/>
      <c r="IB21" s="412"/>
      <c r="IC21" s="7"/>
      <c r="ID21" s="13"/>
      <c r="IE21" s="412"/>
      <c r="IF21" s="412"/>
      <c r="IG21" s="412"/>
      <c r="IH21" s="412"/>
      <c r="II21" s="412"/>
      <c r="IJ21" s="412"/>
      <c r="IK21" s="412"/>
      <c r="IL21" s="412"/>
      <c r="IM21" s="412"/>
      <c r="IN21" s="412"/>
      <c r="IO21" s="412"/>
      <c r="IP21" s="141"/>
      <c r="IQ21" s="412"/>
      <c r="IR21" s="412"/>
      <c r="IS21" s="412"/>
      <c r="IT21" s="412"/>
      <c r="IU21" s="412"/>
      <c r="IV21" s="412"/>
      <c r="IW21" s="412"/>
      <c r="IX21" s="412"/>
      <c r="IY21" s="412"/>
      <c r="IZ21" s="412"/>
      <c r="JA21" s="7"/>
      <c r="JB21" s="13"/>
      <c r="JC21" s="412"/>
      <c r="JD21" s="412"/>
      <c r="JE21" s="412"/>
      <c r="JF21" s="412"/>
      <c r="JG21" s="412"/>
      <c r="JH21" s="412"/>
      <c r="JI21" s="412"/>
      <c r="JJ21" s="412"/>
      <c r="JK21" s="412"/>
      <c r="JL21" s="412"/>
      <c r="JM21" s="412"/>
      <c r="JN21" s="412"/>
      <c r="JO21" s="412"/>
      <c r="JP21" s="412"/>
      <c r="JQ21" s="412"/>
      <c r="JR21" s="412"/>
      <c r="JS21" s="412"/>
      <c r="JT21" s="412"/>
      <c r="JU21" s="412"/>
      <c r="JV21" s="412"/>
      <c r="JW21" s="412"/>
      <c r="JX21" s="412"/>
      <c r="JY21" s="412"/>
      <c r="JZ21" s="412"/>
      <c r="KA21" s="412"/>
      <c r="KB21" s="412"/>
      <c r="KC21" s="412"/>
      <c r="KD21" s="412"/>
      <c r="KE21" s="412"/>
      <c r="KF21" s="412"/>
      <c r="KG21" s="412"/>
      <c r="KH21" s="412"/>
      <c r="KI21" s="412"/>
      <c r="KJ21" s="412"/>
      <c r="KK21" s="38"/>
      <c r="KL21" s="412"/>
      <c r="KM21" s="412"/>
      <c r="KN21" s="412"/>
      <c r="KO21" s="412"/>
      <c r="KP21" s="412"/>
      <c r="KQ21" s="412"/>
      <c r="KR21" s="412"/>
      <c r="KS21" s="412"/>
      <c r="KT21" s="412"/>
      <c r="KU21" s="412"/>
      <c r="KV21" s="412"/>
      <c r="KW21" s="412"/>
      <c r="KX21" s="412"/>
      <c r="KY21" s="412"/>
      <c r="KZ21" s="412"/>
      <c r="LA21" s="412"/>
      <c r="LB21" s="412"/>
      <c r="LC21" s="412"/>
      <c r="LD21" s="412"/>
      <c r="LE21" s="412"/>
      <c r="LF21" s="412"/>
      <c r="LG21" s="412"/>
      <c r="LH21" s="412"/>
      <c r="LI21" s="412"/>
      <c r="LJ21" s="412"/>
      <c r="LK21" s="412"/>
      <c r="LL21" s="412"/>
      <c r="LM21" s="412"/>
      <c r="LN21" s="412"/>
      <c r="LO21" s="412"/>
      <c r="LP21" s="412"/>
      <c r="LQ21" s="412"/>
      <c r="LR21" s="412"/>
      <c r="LS21" s="412"/>
      <c r="LT21" s="412"/>
      <c r="LU21" s="7"/>
      <c r="LV21" s="412">
        <v>0.10000000149011599</v>
      </c>
      <c r="LW21" s="412">
        <v>0.10000000149011599</v>
      </c>
      <c r="LX21" s="412">
        <v>0.40000000596046398</v>
      </c>
      <c r="LY21" s="412">
        <v>0.40000000596046398</v>
      </c>
      <c r="LZ21" s="412">
        <v>0.69999998807907104</v>
      </c>
      <c r="MA21" s="412">
        <v>0.69999998807907104</v>
      </c>
      <c r="MB21" s="412">
        <v>1</v>
      </c>
      <c r="MC21" s="412">
        <v>1</v>
      </c>
      <c r="MD21" s="412">
        <v>1.29999995231628</v>
      </c>
      <c r="ME21" s="412">
        <v>1.29999995231628</v>
      </c>
      <c r="MF21" s="412">
        <v>1.29999995231628</v>
      </c>
      <c r="MG21" s="412">
        <v>1.29999995231628</v>
      </c>
      <c r="MH21" s="412">
        <v>0.10000000149011599</v>
      </c>
      <c r="MI21" s="412">
        <v>0.10000000149011599</v>
      </c>
      <c r="MJ21" s="412">
        <v>0.40000000596046398</v>
      </c>
      <c r="MK21" s="412">
        <v>0.40000000596046398</v>
      </c>
      <c r="ML21" s="412">
        <v>0.69999998807907104</v>
      </c>
      <c r="MM21" s="412">
        <v>0.69999998807907104</v>
      </c>
      <c r="MN21" s="412">
        <v>1</v>
      </c>
      <c r="MO21" s="412">
        <v>1</v>
      </c>
      <c r="MP21" s="412">
        <v>1.29999995231628</v>
      </c>
      <c r="MQ21" s="412">
        <v>1.29999995231628</v>
      </c>
      <c r="MR21" s="412">
        <v>1.29999995231628</v>
      </c>
      <c r="MS21" s="412">
        <v>1.29999995231628</v>
      </c>
      <c r="MT21" s="412">
        <v>0.10000000149011599</v>
      </c>
      <c r="MU21" s="412">
        <v>0.10000000149011599</v>
      </c>
      <c r="MV21" s="412">
        <v>0.40000000596046398</v>
      </c>
      <c r="MW21" s="412">
        <v>0.40000000596046398</v>
      </c>
      <c r="MX21" s="412">
        <v>0.69999998807907104</v>
      </c>
      <c r="MY21" s="412">
        <v>0.69999998807907104</v>
      </c>
      <c r="MZ21" s="412">
        <v>1</v>
      </c>
      <c r="NA21" s="412">
        <v>1</v>
      </c>
      <c r="NB21" s="412">
        <v>1.29999995231628</v>
      </c>
      <c r="NC21" s="412">
        <v>1.29999995231628</v>
      </c>
      <c r="ND21" s="412">
        <v>1.29999995231628</v>
      </c>
      <c r="NE21" s="7">
        <v>1.29999995231628</v>
      </c>
      <c r="NF21" s="13"/>
      <c r="NG21" s="412"/>
      <c r="NH21" s="412"/>
      <c r="NI21" s="412"/>
      <c r="NJ21" s="412"/>
      <c r="NK21" s="412"/>
      <c r="NL21" s="412"/>
      <c r="NM21" s="412"/>
      <c r="NN21" s="412"/>
      <c r="NO21" s="412"/>
      <c r="NP21" s="412"/>
      <c r="NQ21" s="412"/>
      <c r="NR21" s="412"/>
      <c r="NS21" s="412"/>
      <c r="NT21" s="7"/>
      <c r="NU21" s="174"/>
      <c r="NV21" s="175"/>
      <c r="NX21" s="175"/>
      <c r="NY21" s="178"/>
      <c r="NZ21" s="175"/>
      <c r="OA21" s="175"/>
      <c r="OB21" s="175"/>
      <c r="OC21" s="13"/>
      <c r="OD21" s="412"/>
      <c r="OE21" s="412"/>
      <c r="OF21" s="412"/>
      <c r="OG21" s="141"/>
      <c r="OH21" s="412"/>
      <c r="OI21" s="412"/>
      <c r="OJ21" s="7"/>
      <c r="OK21" s="357"/>
      <c r="OL21" s="523"/>
    </row>
    <row r="22" spans="1:402" x14ac:dyDescent="0.25">
      <c r="A22" s="16" t="s">
        <v>424</v>
      </c>
      <c r="B22" s="44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7">
        <f t="shared" si="0"/>
        <v>13</v>
      </c>
      <c r="AV22" s="13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7" t="s">
        <v>238</v>
      </c>
      <c r="BE22" s="16">
        <v>5</v>
      </c>
      <c r="BF22" s="13" t="s">
        <v>240</v>
      </c>
      <c r="BG22" s="38" t="s">
        <v>241</v>
      </c>
      <c r="BH22" s="141">
        <v>2</v>
      </c>
      <c r="BI22" s="412">
        <v>2</v>
      </c>
      <c r="BJ22" s="412">
        <v>1</v>
      </c>
      <c r="BK22" s="412">
        <v>0</v>
      </c>
      <c r="BL22" s="412">
        <v>4</v>
      </c>
      <c r="BM22" s="412">
        <v>4</v>
      </c>
      <c r="BN22" s="412">
        <v>4</v>
      </c>
      <c r="BO22" s="412">
        <v>3</v>
      </c>
      <c r="BP22" s="38">
        <v>2</v>
      </c>
      <c r="BQ22">
        <v>0</v>
      </c>
      <c r="BR22">
        <v>0</v>
      </c>
      <c r="BS22">
        <v>1</v>
      </c>
      <c r="BT22" s="38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38">
        <v>3</v>
      </c>
      <c r="CE22">
        <v>4</v>
      </c>
      <c r="CF22">
        <v>4</v>
      </c>
      <c r="CG22">
        <v>4</v>
      </c>
      <c r="CH22" s="38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12">
        <v>2</v>
      </c>
      <c r="DF22" s="141" t="s">
        <v>376</v>
      </c>
      <c r="DG22" s="412" t="s">
        <v>229</v>
      </c>
      <c r="DH22" s="412" t="s">
        <v>229</v>
      </c>
      <c r="DI22" s="412">
        <v>3</v>
      </c>
      <c r="DJ22" s="412">
        <v>4</v>
      </c>
      <c r="DK22" s="412">
        <v>4</v>
      </c>
      <c r="DL22" s="412">
        <v>4</v>
      </c>
      <c r="DM22" s="412">
        <v>4</v>
      </c>
      <c r="DN22" s="412">
        <v>4</v>
      </c>
      <c r="DO22" s="412">
        <v>4</v>
      </c>
      <c r="DP22" s="412">
        <v>4</v>
      </c>
      <c r="DQ22" s="412">
        <v>4</v>
      </c>
      <c r="DR22" s="412">
        <v>4</v>
      </c>
      <c r="DS22" s="412">
        <v>4</v>
      </c>
      <c r="DT22" s="412">
        <v>4</v>
      </c>
      <c r="DU22" s="412">
        <v>4</v>
      </c>
      <c r="DV22" s="412">
        <v>4</v>
      </c>
      <c r="DW22" s="412">
        <v>4</v>
      </c>
      <c r="DX22" s="412">
        <v>4</v>
      </c>
      <c r="DY22" s="412">
        <v>4</v>
      </c>
      <c r="DZ22" s="412">
        <v>4</v>
      </c>
      <c r="EA22" s="412">
        <v>4</v>
      </c>
      <c r="EB22" s="412">
        <v>3</v>
      </c>
      <c r="EC22" s="7">
        <v>5</v>
      </c>
      <c r="ED22" s="388">
        <f t="shared" si="11"/>
        <v>35</v>
      </c>
      <c r="EE22" s="388">
        <f t="shared" si="13"/>
        <v>20</v>
      </c>
      <c r="EF22" s="388">
        <f t="shared" si="12"/>
        <v>73</v>
      </c>
      <c r="EG22" s="569">
        <f t="shared" si="1"/>
        <v>95</v>
      </c>
      <c r="EH22" s="13"/>
      <c r="EI22" s="412"/>
      <c r="EJ22" s="7"/>
      <c r="EK22" s="13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7" t="s">
        <v>229</v>
      </c>
      <c r="EU22" s="13" t="s">
        <v>261</v>
      </c>
      <c r="EX22" s="7"/>
      <c r="EY22" s="13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38"/>
      <c r="FJ22" t="s">
        <v>263</v>
      </c>
      <c r="FK22" t="s">
        <v>288</v>
      </c>
      <c r="FL22" t="s">
        <v>288</v>
      </c>
      <c r="FM22" s="38"/>
      <c r="FN22" t="s">
        <v>288</v>
      </c>
      <c r="FO22" t="s">
        <v>263</v>
      </c>
      <c r="FP22" t="s">
        <v>288</v>
      </c>
      <c r="FQ22" t="s">
        <v>263</v>
      </c>
      <c r="FR22" s="38"/>
      <c r="FS22" t="s">
        <v>427</v>
      </c>
      <c r="FT22" s="7" t="s">
        <v>428</v>
      </c>
      <c r="FU22" s="526"/>
      <c r="FV22" s="534"/>
      <c r="FW22" s="534"/>
      <c r="FX22" s="534"/>
      <c r="FY22" s="534"/>
      <c r="FZ22" s="534"/>
      <c r="GA22" s="534"/>
      <c r="GB22" s="534"/>
      <c r="GC22" s="534"/>
      <c r="GD22" s="534"/>
      <c r="GE22" s="534"/>
      <c r="GF22" s="534"/>
      <c r="GG22" s="534"/>
      <c r="GH22" s="534"/>
      <c r="GI22" s="534"/>
      <c r="GJ22" s="534"/>
      <c r="GK22" s="534"/>
      <c r="GL22" s="534"/>
      <c r="GM22" s="534"/>
      <c r="GN22" s="534"/>
      <c r="GO22" s="534"/>
      <c r="GP22" s="534"/>
      <c r="GQ22" s="534"/>
      <c r="GR22" s="527"/>
      <c r="GS22" s="560"/>
      <c r="GT22" s="13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5">
        <v>0</v>
      </c>
      <c r="HF22">
        <v>0</v>
      </c>
      <c r="HG22">
        <v>0</v>
      </c>
      <c r="HH22">
        <v>0</v>
      </c>
      <c r="HI22" s="7">
        <v>0</v>
      </c>
      <c r="HJ22" s="193">
        <f t="shared" si="8"/>
        <v>2</v>
      </c>
      <c r="HK22" s="195">
        <f t="shared" si="9"/>
        <v>3</v>
      </c>
      <c r="HL22" s="104">
        <f t="shared" si="10"/>
        <v>5</v>
      </c>
      <c r="HM22" s="13"/>
      <c r="HN22" s="412"/>
      <c r="HO22" s="7"/>
      <c r="HP22" s="13"/>
      <c r="HQ22" s="7"/>
      <c r="HR22" s="132"/>
      <c r="HS22" s="418"/>
      <c r="HT22" s="418"/>
      <c r="HU22" s="104"/>
      <c r="HV22" s="13"/>
      <c r="HW22" s="412"/>
      <c r="HX22" s="412"/>
      <c r="HY22" s="7"/>
      <c r="HZ22" s="13"/>
      <c r="IA22" s="412"/>
      <c r="IB22" s="412"/>
      <c r="IC22" s="7"/>
      <c r="ID22" s="13"/>
      <c r="IE22" s="412"/>
      <c r="IF22" s="412"/>
      <c r="IG22" s="412"/>
      <c r="IH22" s="412"/>
      <c r="II22" s="412"/>
      <c r="IJ22" s="412"/>
      <c r="IK22" s="412"/>
      <c r="IL22" s="412"/>
      <c r="IM22" s="412"/>
      <c r="IN22" s="412"/>
      <c r="IO22" s="412"/>
      <c r="IP22" s="141"/>
      <c r="IQ22" s="412"/>
      <c r="IR22" s="412"/>
      <c r="IS22" s="412"/>
      <c r="IT22" s="412"/>
      <c r="IU22" s="412"/>
      <c r="IV22" s="412"/>
      <c r="IW22" s="412"/>
      <c r="IX22" s="412"/>
      <c r="IY22" s="412"/>
      <c r="IZ22" s="412"/>
      <c r="JA22" s="7"/>
      <c r="JB22" s="13"/>
      <c r="JC22" s="412"/>
      <c r="JD22" s="412"/>
      <c r="JE22" s="412"/>
      <c r="JF22" s="412"/>
      <c r="JG22" s="412"/>
      <c r="JH22" s="412"/>
      <c r="JI22" s="412"/>
      <c r="JJ22" s="412"/>
      <c r="JK22" s="412"/>
      <c r="JL22" s="412"/>
      <c r="JM22" s="412"/>
      <c r="JN22" s="412"/>
      <c r="JO22" s="412"/>
      <c r="JP22" s="412"/>
      <c r="JQ22" s="412"/>
      <c r="JR22" s="412"/>
      <c r="JS22" s="412"/>
      <c r="JT22" s="412"/>
      <c r="JU22" s="412"/>
      <c r="JV22" s="412"/>
      <c r="JW22" s="412"/>
      <c r="JX22" s="412"/>
      <c r="JY22" s="412"/>
      <c r="JZ22" s="412"/>
      <c r="KA22" s="412"/>
      <c r="KB22" s="412"/>
      <c r="KC22" s="412"/>
      <c r="KD22" s="412"/>
      <c r="KE22" s="412"/>
      <c r="KF22" s="412"/>
      <c r="KG22" s="412"/>
      <c r="KH22" s="412"/>
      <c r="KI22" s="412"/>
      <c r="KJ22" s="412"/>
      <c r="KK22" s="38"/>
      <c r="KL22" s="412"/>
      <c r="KM22" s="412"/>
      <c r="KN22" s="412"/>
      <c r="KO22" s="412"/>
      <c r="KP22" s="412"/>
      <c r="KQ22" s="412"/>
      <c r="KR22" s="412"/>
      <c r="KS22" s="412"/>
      <c r="KT22" s="412"/>
      <c r="KU22" s="412"/>
      <c r="KV22" s="412"/>
      <c r="KW22" s="412"/>
      <c r="KX22" s="412"/>
      <c r="KY22" s="412"/>
      <c r="KZ22" s="412"/>
      <c r="LA22" s="412"/>
      <c r="LB22" s="412"/>
      <c r="LC22" s="412"/>
      <c r="LD22" s="412"/>
      <c r="LE22" s="412"/>
      <c r="LF22" s="412"/>
      <c r="LG22" s="412"/>
      <c r="LH22" s="412"/>
      <c r="LI22" s="412"/>
      <c r="LJ22" s="412"/>
      <c r="LK22" s="412"/>
      <c r="LL22" s="412"/>
      <c r="LM22" s="412"/>
      <c r="LN22" s="412"/>
      <c r="LO22" s="412"/>
      <c r="LP22" s="412"/>
      <c r="LQ22" s="412"/>
      <c r="LR22" s="412"/>
      <c r="LS22" s="412"/>
      <c r="LT22" s="412"/>
      <c r="LU22" s="7"/>
      <c r="LV22" s="412">
        <v>0.10000000149011599</v>
      </c>
      <c r="LW22" s="412">
        <v>0.10000000149011599</v>
      </c>
      <c r="LX22" s="412">
        <v>0.40000000596046398</v>
      </c>
      <c r="LY22" s="412">
        <v>0.40000000596046398</v>
      </c>
      <c r="LZ22" s="412">
        <v>0.69999998807907104</v>
      </c>
      <c r="MA22" s="412">
        <v>0.69999998807907104</v>
      </c>
      <c r="MB22" s="412">
        <v>1</v>
      </c>
      <c r="MC22" s="412">
        <v>1</v>
      </c>
      <c r="MD22" s="412">
        <v>1.29999995231628</v>
      </c>
      <c r="ME22" s="412">
        <v>1.29999995231628</v>
      </c>
      <c r="MF22" s="412">
        <v>1.29999995231628</v>
      </c>
      <c r="MG22" s="412">
        <v>1.29999995231628</v>
      </c>
      <c r="MH22" s="412">
        <v>0.10000000149011599</v>
      </c>
      <c r="MI22" s="412">
        <v>0.10000000149011599</v>
      </c>
      <c r="MJ22" s="412">
        <v>0.40000000596046398</v>
      </c>
      <c r="MK22" s="412">
        <v>0.40000000596046398</v>
      </c>
      <c r="ML22" s="412">
        <v>0.69999998807907104</v>
      </c>
      <c r="MM22" s="412">
        <v>0.69999998807907104</v>
      </c>
      <c r="MN22" s="412">
        <v>1</v>
      </c>
      <c r="MO22" s="412">
        <v>1</v>
      </c>
      <c r="MP22" s="412">
        <v>1.29999995231628</v>
      </c>
      <c r="MQ22" s="412">
        <v>1.29999995231628</v>
      </c>
      <c r="MR22" s="412">
        <v>1.29999995231628</v>
      </c>
      <c r="MS22" s="412">
        <v>1.29999995231628</v>
      </c>
      <c r="MT22" s="412">
        <v>0.10000000149011599</v>
      </c>
      <c r="MU22" s="412">
        <v>0.10000000149011599</v>
      </c>
      <c r="MV22" s="412">
        <v>0.40000000596046398</v>
      </c>
      <c r="MW22" s="412">
        <v>0.40000000596046398</v>
      </c>
      <c r="MX22" s="412">
        <v>0.69999998807907104</v>
      </c>
      <c r="MY22" s="412">
        <v>0.69999998807907104</v>
      </c>
      <c r="MZ22" s="412">
        <v>1</v>
      </c>
      <c r="NA22" s="412">
        <v>1</v>
      </c>
      <c r="NB22" s="412">
        <v>1.29999995231628</v>
      </c>
      <c r="NC22" s="412">
        <v>1.29999995231628</v>
      </c>
      <c r="ND22" s="412">
        <v>1.29999995231628</v>
      </c>
      <c r="NE22" s="7">
        <v>1.29999995231628</v>
      </c>
      <c r="NF22" s="13"/>
      <c r="NG22" s="412"/>
      <c r="NH22" s="412"/>
      <c r="NI22" s="412"/>
      <c r="NJ22" s="412"/>
      <c r="NK22" s="412"/>
      <c r="NL22" s="412"/>
      <c r="NM22" s="412"/>
      <c r="NN22" s="412"/>
      <c r="NO22" s="412"/>
      <c r="NP22" s="412"/>
      <c r="NQ22" s="412"/>
      <c r="NR22" s="412"/>
      <c r="NS22" s="412"/>
      <c r="NT22" s="7"/>
      <c r="NU22" s="174"/>
      <c r="NV22" s="175"/>
      <c r="NW22" s="175"/>
      <c r="NX22" s="175"/>
      <c r="NY22" s="178"/>
      <c r="NZ22" s="175"/>
      <c r="OA22" s="175"/>
      <c r="OB22" s="175"/>
      <c r="OC22" s="13"/>
      <c r="OD22" s="412"/>
      <c r="OE22" s="412"/>
      <c r="OF22" s="412"/>
      <c r="OG22" s="141"/>
      <c r="OH22" s="412"/>
      <c r="OI22" s="412"/>
      <c r="OJ22" s="7"/>
      <c r="OK22" s="357"/>
      <c r="OL22" s="523"/>
    </row>
    <row r="23" spans="1:402" x14ac:dyDescent="0.25">
      <c r="A23" s="16" t="s">
        <v>429</v>
      </c>
      <c r="B23" s="44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7">
        <f t="shared" si="0"/>
        <v>75</v>
      </c>
      <c r="AV23" s="13" t="s">
        <v>418</v>
      </c>
      <c r="AW23">
        <v>42</v>
      </c>
      <c r="AY23">
        <v>46</v>
      </c>
      <c r="BA23">
        <v>52.9</v>
      </c>
      <c r="BC23">
        <v>60</v>
      </c>
      <c r="BD23" s="7"/>
      <c r="BE23" s="16">
        <v>3</v>
      </c>
      <c r="BF23" s="13" t="s">
        <v>240</v>
      </c>
      <c r="BG23" s="38" t="s">
        <v>241</v>
      </c>
      <c r="BH23" s="141">
        <v>0</v>
      </c>
      <c r="BI23" s="412">
        <v>0</v>
      </c>
      <c r="BJ23" s="412">
        <v>0</v>
      </c>
      <c r="BK23" s="412">
        <v>1</v>
      </c>
      <c r="BL23" s="412">
        <v>1</v>
      </c>
      <c r="BM23" s="412">
        <v>1</v>
      </c>
      <c r="BN23" s="412">
        <v>2</v>
      </c>
      <c r="BO23" s="412">
        <v>0</v>
      </c>
      <c r="BP23" s="38">
        <v>0</v>
      </c>
      <c r="BQ23">
        <v>0</v>
      </c>
      <c r="BR23">
        <v>0</v>
      </c>
      <c r="BS23">
        <v>0</v>
      </c>
      <c r="BT23" s="38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38">
        <v>2</v>
      </c>
      <c r="CE23">
        <v>1</v>
      </c>
      <c r="CF23">
        <v>1</v>
      </c>
      <c r="CG23">
        <v>0</v>
      </c>
      <c r="CH23" s="38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12">
        <v>1</v>
      </c>
      <c r="DF23" s="141" t="s">
        <v>254</v>
      </c>
      <c r="DG23" s="412" t="s">
        <v>229</v>
      </c>
      <c r="DH23" s="412" t="s">
        <v>229</v>
      </c>
      <c r="DI23" s="412">
        <v>1</v>
      </c>
      <c r="DJ23" s="412"/>
      <c r="DK23" s="412"/>
      <c r="DL23" s="412"/>
      <c r="DM23" s="412"/>
      <c r="DN23" s="412"/>
      <c r="DO23" s="412"/>
      <c r="DP23" s="412"/>
      <c r="DQ23" s="412"/>
      <c r="DR23" s="412"/>
      <c r="DS23" s="412"/>
      <c r="DT23" s="412"/>
      <c r="DU23" s="412"/>
      <c r="DV23" s="412"/>
      <c r="DW23" s="412"/>
      <c r="DX23" s="412"/>
      <c r="DY23" s="412"/>
      <c r="DZ23" s="412"/>
      <c r="EA23" s="412"/>
      <c r="EB23" s="412"/>
      <c r="EC23" s="7"/>
      <c r="ED23" s="388" t="e">
        <f t="shared" si="11"/>
        <v>#DIV/0!</v>
      </c>
      <c r="EE23" s="388">
        <f t="shared" si="13"/>
        <v>7</v>
      </c>
      <c r="EF23" s="388" t="e">
        <f t="shared" si="12"/>
        <v>#DIV/0!</v>
      </c>
      <c r="EG23" s="569" t="e">
        <f>SUM(DD23:DE23,CT23:CU23,CR23:CS23,CL23:CM23,CI23:CJ23,BQ23:BR23) + EF23</f>
        <v>#DIV/0!</v>
      </c>
      <c r="EH23" s="13"/>
      <c r="EI23" s="412"/>
      <c r="EJ23" s="7"/>
      <c r="EK23" s="13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7" t="s">
        <v>473</v>
      </c>
      <c r="EU23" s="13" t="s">
        <v>305</v>
      </c>
      <c r="EV23" t="s">
        <v>306</v>
      </c>
      <c r="EW23" s="44">
        <v>44565</v>
      </c>
      <c r="EX23" s="7"/>
      <c r="EY23" s="13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38"/>
      <c r="FJ23" t="s">
        <v>288</v>
      </c>
      <c r="FK23" t="s">
        <v>288</v>
      </c>
      <c r="FL23" t="s">
        <v>288</v>
      </c>
      <c r="FM23" s="38"/>
      <c r="FN23" t="s">
        <v>288</v>
      </c>
      <c r="FO23" t="s">
        <v>289</v>
      </c>
      <c r="FP23" t="s">
        <v>288</v>
      </c>
      <c r="FQ23" t="s">
        <v>289</v>
      </c>
      <c r="FR23" s="38"/>
      <c r="FS23" t="s">
        <v>435</v>
      </c>
      <c r="FT23" s="7" t="s">
        <v>436</v>
      </c>
      <c r="FU23" s="526">
        <v>7</v>
      </c>
      <c r="FV23" s="534">
        <v>7</v>
      </c>
      <c r="FW23" s="534">
        <v>7</v>
      </c>
      <c r="FX23" s="534">
        <v>7</v>
      </c>
      <c r="FY23" s="534">
        <v>7</v>
      </c>
      <c r="FZ23" s="534">
        <v>1</v>
      </c>
      <c r="GA23" s="534">
        <v>7</v>
      </c>
      <c r="GB23" s="534">
        <v>7</v>
      </c>
      <c r="GC23" s="534">
        <v>7</v>
      </c>
      <c r="GD23" s="534">
        <v>7</v>
      </c>
      <c r="GE23" s="534">
        <v>3</v>
      </c>
      <c r="GF23" s="534">
        <v>7</v>
      </c>
      <c r="GG23" s="534">
        <v>7</v>
      </c>
      <c r="GH23" s="534">
        <v>1</v>
      </c>
      <c r="GI23" s="534">
        <v>7</v>
      </c>
      <c r="GJ23" s="534">
        <v>7</v>
      </c>
      <c r="GK23" s="534">
        <v>1</v>
      </c>
      <c r="GL23" s="534">
        <v>1</v>
      </c>
      <c r="GM23" s="534">
        <v>7</v>
      </c>
      <c r="GN23" s="534">
        <f t="shared" si="2"/>
        <v>43</v>
      </c>
      <c r="GO23" s="534">
        <f t="shared" si="6"/>
        <v>28</v>
      </c>
      <c r="GP23" s="534">
        <f t="shared" si="3"/>
        <v>3</v>
      </c>
      <c r="GQ23" s="534">
        <f t="shared" si="7"/>
        <v>17</v>
      </c>
      <c r="GR23" s="527">
        <f t="shared" si="4"/>
        <v>14</v>
      </c>
      <c r="GS23" s="560">
        <f t="shared" si="5"/>
        <v>105</v>
      </c>
      <c r="GT23" s="1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5">
        <v>0</v>
      </c>
      <c r="HF23">
        <v>0</v>
      </c>
      <c r="HG23">
        <v>0</v>
      </c>
      <c r="HH23">
        <v>0</v>
      </c>
      <c r="HI23" s="7">
        <v>0</v>
      </c>
      <c r="HJ23" s="193">
        <f t="shared" si="8"/>
        <v>0</v>
      </c>
      <c r="HK23" s="195">
        <f t="shared" si="9"/>
        <v>0</v>
      </c>
      <c r="HL23" s="104">
        <f t="shared" si="10"/>
        <v>0</v>
      </c>
      <c r="HM23" s="13">
        <v>164405</v>
      </c>
      <c r="HN23" s="412">
        <v>84839</v>
      </c>
      <c r="HO23" s="7">
        <v>82432</v>
      </c>
      <c r="HP23" s="132">
        <f>Metrics!$UA$8</f>
        <v>400</v>
      </c>
      <c r="HQ23" s="134">
        <f>Metrics!$UA$5</f>
        <v>44.341506849043057</v>
      </c>
      <c r="HR23" s="13">
        <v>41027</v>
      </c>
      <c r="HS23" s="412">
        <v>38999</v>
      </c>
      <c r="HT23" s="412">
        <v>34683</v>
      </c>
      <c r="HU23" s="7">
        <v>33194</v>
      </c>
      <c r="HV23" s="136">
        <v>0.94750000000000001</v>
      </c>
      <c r="HW23" s="520">
        <v>0.98</v>
      </c>
      <c r="HX23" s="519">
        <v>0.9425</v>
      </c>
      <c r="HY23" s="724">
        <v>0.96</v>
      </c>
      <c r="HZ23" s="725">
        <v>35.316299438476499</v>
      </c>
      <c r="IA23" s="521">
        <v>24.383132934570298</v>
      </c>
      <c r="IB23" s="521">
        <v>20.683189392089801</v>
      </c>
      <c r="IC23" s="134">
        <v>20.366527557373001</v>
      </c>
      <c r="ID23" s="13">
        <v>0.97589600086212103</v>
      </c>
      <c r="IE23" s="412">
        <v>0.980296730995178</v>
      </c>
      <c r="IF23" s="412">
        <v>0.98469746112823398</v>
      </c>
      <c r="IG23" s="412">
        <v>0.98269712924957198</v>
      </c>
      <c r="IH23" s="412">
        <v>0.984297394752502</v>
      </c>
      <c r="II23" s="412">
        <v>0.98489749431610096</v>
      </c>
      <c r="IJ23" s="412">
        <v>0.98449742794036799</v>
      </c>
      <c r="IK23" s="412">
        <v>0.98449742794036799</v>
      </c>
      <c r="IL23" s="412">
        <v>0.98349726200103704</v>
      </c>
      <c r="IM23" s="412">
        <v>0.98349726200103704</v>
      </c>
      <c r="IN23" s="412">
        <v>0.98529756069183305</v>
      </c>
      <c r="IO23" s="412">
        <v>0.98389732837677002</v>
      </c>
      <c r="IP23" s="141" t="s">
        <v>665</v>
      </c>
      <c r="IQ23" s="412" t="s">
        <v>661</v>
      </c>
      <c r="IR23" s="412" t="s">
        <v>663</v>
      </c>
      <c r="IS23" s="412" t="s">
        <v>662</v>
      </c>
      <c r="IT23" s="412" t="s">
        <v>662</v>
      </c>
      <c r="IU23" s="412" t="s">
        <v>664</v>
      </c>
      <c r="IV23" s="412" t="s">
        <v>663</v>
      </c>
      <c r="IW23" s="412" t="s">
        <v>661</v>
      </c>
      <c r="IX23" s="412" t="s">
        <v>662</v>
      </c>
      <c r="IY23" s="412" t="s">
        <v>663</v>
      </c>
      <c r="IZ23" s="412" t="s">
        <v>662</v>
      </c>
      <c r="JA23" s="7" t="s">
        <v>664</v>
      </c>
      <c r="JB23" s="13" t="b">
        <v>1</v>
      </c>
      <c r="JC23" s="412" t="b">
        <v>1</v>
      </c>
      <c r="JD23" s="412" t="b">
        <v>1</v>
      </c>
      <c r="JE23" s="412" t="b">
        <v>1</v>
      </c>
      <c r="JF23" s="412" t="b">
        <v>1</v>
      </c>
      <c r="JG23" s="412" t="b">
        <v>1</v>
      </c>
      <c r="JH23" s="412" t="b">
        <v>1</v>
      </c>
      <c r="JI23" s="412" t="b">
        <v>1</v>
      </c>
      <c r="JJ23" s="412" t="b">
        <v>1</v>
      </c>
      <c r="JK23" s="412" t="b">
        <v>1</v>
      </c>
      <c r="JL23" s="412" t="b">
        <v>1</v>
      </c>
      <c r="JM23" s="412" t="b">
        <v>1</v>
      </c>
      <c r="JN23" s="412" t="b">
        <v>1</v>
      </c>
      <c r="JO23" s="412" t="b">
        <v>1</v>
      </c>
      <c r="JP23" s="412" t="b">
        <v>1</v>
      </c>
      <c r="JQ23" s="412" t="b">
        <v>1</v>
      </c>
      <c r="JR23" s="412" t="b">
        <v>1</v>
      </c>
      <c r="JS23" s="412" t="b">
        <v>1</v>
      </c>
      <c r="JT23" s="412" t="b">
        <v>1</v>
      </c>
      <c r="JU23" s="412" t="b">
        <v>1</v>
      </c>
      <c r="JV23" s="412" t="b">
        <v>1</v>
      </c>
      <c r="JW23" s="412" t="b">
        <v>1</v>
      </c>
      <c r="JX23" s="412" t="b">
        <v>1</v>
      </c>
      <c r="JY23" s="412" t="b">
        <v>1</v>
      </c>
      <c r="JZ23" s="412" t="b">
        <v>1</v>
      </c>
      <c r="KA23" s="412" t="b">
        <v>1</v>
      </c>
      <c r="KB23" s="412" t="b">
        <v>1</v>
      </c>
      <c r="KC23" s="412" t="b">
        <v>1</v>
      </c>
      <c r="KD23" s="412" t="b">
        <v>1</v>
      </c>
      <c r="KE23" s="412" t="b">
        <v>1</v>
      </c>
      <c r="KF23" s="412" t="b">
        <v>1</v>
      </c>
      <c r="KG23" s="412" t="b">
        <v>1</v>
      </c>
      <c r="KH23" s="412" t="b">
        <v>1</v>
      </c>
      <c r="KI23" s="412" t="b">
        <v>1</v>
      </c>
      <c r="KJ23" s="412" t="b">
        <v>1</v>
      </c>
      <c r="KK23" s="38" t="b">
        <v>1</v>
      </c>
      <c r="KL23" s="412" t="s">
        <v>663</v>
      </c>
      <c r="KM23" s="412" t="s">
        <v>663</v>
      </c>
      <c r="KN23" s="412" t="s">
        <v>664</v>
      </c>
      <c r="KO23" s="412" t="s">
        <v>662</v>
      </c>
      <c r="KP23" s="412" t="s">
        <v>665</v>
      </c>
      <c r="KQ23" s="412" t="s">
        <v>664</v>
      </c>
      <c r="KR23" s="412" t="s">
        <v>661</v>
      </c>
      <c r="KS23" s="412" t="s">
        <v>665</v>
      </c>
      <c r="KT23" s="412" t="s">
        <v>665</v>
      </c>
      <c r="KU23" s="412" t="s">
        <v>661</v>
      </c>
      <c r="KV23" s="412" t="s">
        <v>661</v>
      </c>
      <c r="KW23" s="412" t="s">
        <v>662</v>
      </c>
      <c r="KX23" s="412" t="s">
        <v>663</v>
      </c>
      <c r="KY23" s="412" t="s">
        <v>665</v>
      </c>
      <c r="KZ23" s="412" t="s">
        <v>664</v>
      </c>
      <c r="LA23" s="412" t="s">
        <v>661</v>
      </c>
      <c r="LB23" s="412" t="s">
        <v>665</v>
      </c>
      <c r="LC23" s="412" t="s">
        <v>663</v>
      </c>
      <c r="LD23" s="412" t="s">
        <v>661</v>
      </c>
      <c r="LE23" s="412" t="s">
        <v>665</v>
      </c>
      <c r="LF23" s="412" t="s">
        <v>665</v>
      </c>
      <c r="LG23" s="412" t="s">
        <v>661</v>
      </c>
      <c r="LH23" s="412" t="s">
        <v>663</v>
      </c>
      <c r="LI23" s="412" t="s">
        <v>662</v>
      </c>
      <c r="LJ23" s="412" t="s">
        <v>663</v>
      </c>
      <c r="LK23" s="412" t="s">
        <v>663</v>
      </c>
      <c r="LL23" s="412" t="s">
        <v>665</v>
      </c>
      <c r="LM23" s="412" t="s">
        <v>662</v>
      </c>
      <c r="LN23" s="412" t="s">
        <v>664</v>
      </c>
      <c r="LO23" s="412" t="s">
        <v>665</v>
      </c>
      <c r="LP23" s="412" t="s">
        <v>665</v>
      </c>
      <c r="LQ23" s="412" t="s">
        <v>665</v>
      </c>
      <c r="LR23" s="412" t="s">
        <v>665</v>
      </c>
      <c r="LS23" s="412" t="s">
        <v>665</v>
      </c>
      <c r="LT23" s="412" t="s">
        <v>665</v>
      </c>
      <c r="LU23" s="7" t="s">
        <v>662</v>
      </c>
      <c r="LV23" s="412">
        <v>0.10000000149011599</v>
      </c>
      <c r="LW23" s="412">
        <v>0.10000000149011599</v>
      </c>
      <c r="LX23" s="412">
        <v>0.40000000596046398</v>
      </c>
      <c r="LY23" s="412">
        <v>0.40000000596046398</v>
      </c>
      <c r="LZ23" s="412">
        <v>0.69999998807907104</v>
      </c>
      <c r="MA23" s="412">
        <v>0.69999998807907104</v>
      </c>
      <c r="MB23" s="412">
        <v>1</v>
      </c>
      <c r="MC23" s="412">
        <v>1</v>
      </c>
      <c r="MD23" s="412">
        <v>1.29999995231628</v>
      </c>
      <c r="ME23" s="412">
        <v>1.29999995231628</v>
      </c>
      <c r="MF23" s="412">
        <v>1.29999995231628</v>
      </c>
      <c r="MG23" s="412">
        <v>1.29999995231628</v>
      </c>
      <c r="MH23" s="412">
        <v>0.10000000149011599</v>
      </c>
      <c r="MI23" s="412">
        <v>0.10000000149011599</v>
      </c>
      <c r="MJ23" s="412">
        <v>0.40000000596046398</v>
      </c>
      <c r="MK23" s="412">
        <v>0.40000000596046398</v>
      </c>
      <c r="ML23" s="412">
        <v>0.69999998807907104</v>
      </c>
      <c r="MM23" s="412">
        <v>0.69999998807907104</v>
      </c>
      <c r="MN23" s="412">
        <v>1</v>
      </c>
      <c r="MO23" s="412">
        <v>1</v>
      </c>
      <c r="MP23" s="412">
        <v>1.29999995231628</v>
      </c>
      <c r="MQ23" s="412">
        <v>1.29999995231628</v>
      </c>
      <c r="MR23" s="412">
        <v>1.29999995231628</v>
      </c>
      <c r="MS23" s="412">
        <v>1.29999995231628</v>
      </c>
      <c r="MT23" s="412">
        <v>0.10000000149011599</v>
      </c>
      <c r="MU23" s="412">
        <v>0.10000000149011599</v>
      </c>
      <c r="MV23" s="412">
        <v>0.40000000596046398</v>
      </c>
      <c r="MW23" s="412">
        <v>0.40000000596046398</v>
      </c>
      <c r="MX23" s="412">
        <v>0.69999998807907104</v>
      </c>
      <c r="MY23" s="412">
        <v>0.69999998807907104</v>
      </c>
      <c r="MZ23" s="412">
        <v>1</v>
      </c>
      <c r="NA23" s="412">
        <v>1</v>
      </c>
      <c r="NB23" s="412">
        <v>1.29999995231628</v>
      </c>
      <c r="NC23" s="412">
        <v>1.29999995231628</v>
      </c>
      <c r="ND23" s="412">
        <v>1.29999995231628</v>
      </c>
      <c r="NE23" s="7">
        <v>1.29999995231628</v>
      </c>
      <c r="NF23" s="13">
        <v>6.5000005997717302E-3</v>
      </c>
      <c r="NG23" s="412">
        <v>0</v>
      </c>
      <c r="NH23" s="412">
        <v>4.5000002719461901E-3</v>
      </c>
      <c r="NI23" s="412">
        <v>0</v>
      </c>
      <c r="NJ23" s="412">
        <v>4.5000002719461901E-3</v>
      </c>
      <c r="NK23" s="412">
        <v>4.5000002719461901E-3</v>
      </c>
      <c r="NL23" s="412">
        <v>5.00000023748725E-4</v>
      </c>
      <c r="NM23" s="412">
        <v>5.0000003539025697E-3</v>
      </c>
      <c r="NN23" s="412">
        <v>5.0000003539025697E-3</v>
      </c>
      <c r="NO23" s="412">
        <v>4.5000002719461901E-3</v>
      </c>
      <c r="NP23" s="412">
        <v>9.0000005438923801E-3</v>
      </c>
      <c r="NQ23" s="412">
        <v>1.00000004749745E-3</v>
      </c>
      <c r="NR23" s="412">
        <v>5.0000003539025697E-3</v>
      </c>
      <c r="NS23" s="412">
        <v>5.0000003539025697E-3</v>
      </c>
      <c r="NT23" s="7">
        <v>5.00000023748725E-4</v>
      </c>
      <c r="NU23" s="174">
        <f>10/15</f>
        <v>0.66666666666666663</v>
      </c>
      <c r="NV23" s="175">
        <f>15/15</f>
        <v>1</v>
      </c>
      <c r="NW23" s="175">
        <f>15/15</f>
        <v>1</v>
      </c>
      <c r="NX23" s="175">
        <f>13/15</f>
        <v>0.8666666666666667</v>
      </c>
      <c r="NY23" s="178">
        <f>10/(10+2)</f>
        <v>0.83333333333333337</v>
      </c>
      <c r="NZ23" s="175">
        <f>15/15</f>
        <v>1</v>
      </c>
      <c r="OA23" s="175">
        <f>15/15</f>
        <v>1</v>
      </c>
      <c r="OB23" s="175">
        <f>13/13</f>
        <v>1</v>
      </c>
      <c r="OC23" s="132">
        <f>Metrics!XG6</f>
        <v>4654.4444444444443</v>
      </c>
      <c r="OD23" s="418">
        <f>Metrics!XH6</f>
        <v>3557.8888888888887</v>
      </c>
      <c r="OE23" s="418">
        <f>Metrics!XI6</f>
        <v>3350.7777777777778</v>
      </c>
      <c r="OF23" s="418">
        <f>Metrics!XJ6</f>
        <v>4250.8888888888887</v>
      </c>
      <c r="OG23" s="421">
        <v>47891</v>
      </c>
      <c r="OH23" s="740">
        <v>34109</v>
      </c>
      <c r="OI23" s="741">
        <v>32287</v>
      </c>
      <c r="OJ23" s="742">
        <v>40667</v>
      </c>
      <c r="OK23" s="357">
        <v>44853.676238425927</v>
      </c>
      <c r="OL23" s="523">
        <v>44853.697650462964</v>
      </c>
    </row>
    <row r="24" spans="1:402" x14ac:dyDescent="0.25">
      <c r="A24" s="131" t="s">
        <v>437</v>
      </c>
      <c r="B24" s="44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7">
        <f t="shared" si="0"/>
        <v>79</v>
      </c>
      <c r="AV24" s="13" t="s">
        <v>304</v>
      </c>
      <c r="AW24">
        <v>23</v>
      </c>
      <c r="AY24">
        <v>21</v>
      </c>
      <c r="BA24">
        <v>25.8</v>
      </c>
      <c r="BC24">
        <v>20.100000000000001</v>
      </c>
      <c r="BD24" s="7"/>
      <c r="BE24" s="16"/>
      <c r="BF24" s="13" t="s">
        <v>229</v>
      </c>
      <c r="BG24" s="38"/>
      <c r="BH24" s="141"/>
      <c r="BI24" s="412"/>
      <c r="BJ24" s="412"/>
      <c r="BK24" s="412"/>
      <c r="BL24" s="412"/>
      <c r="BM24" s="412"/>
      <c r="BN24" s="412"/>
      <c r="BO24" s="412"/>
      <c r="BP24" s="38"/>
      <c r="BT24" s="38"/>
      <c r="CD24" s="38"/>
      <c r="CH24" s="38"/>
      <c r="DE24" s="412"/>
      <c r="DF24" s="141"/>
      <c r="DG24" s="412"/>
      <c r="DH24" s="412"/>
      <c r="DI24" s="412"/>
      <c r="DJ24" s="412"/>
      <c r="DK24" s="412"/>
      <c r="DL24" s="412"/>
      <c r="DM24" s="412"/>
      <c r="DN24" s="412"/>
      <c r="DO24" s="412"/>
      <c r="DP24" s="412"/>
      <c r="DQ24" s="412"/>
      <c r="DR24" s="412"/>
      <c r="DS24" s="412"/>
      <c r="DT24" s="412"/>
      <c r="DU24" s="412"/>
      <c r="DV24" s="412"/>
      <c r="DW24" s="412"/>
      <c r="DX24" s="412"/>
      <c r="DY24" s="412"/>
      <c r="DZ24" s="412"/>
      <c r="EA24" s="412"/>
      <c r="EB24" s="412"/>
      <c r="EC24" s="7"/>
      <c r="ED24" s="412"/>
      <c r="EE24" s="412"/>
      <c r="EF24" s="412"/>
      <c r="EG24" s="7"/>
      <c r="EH24" s="13"/>
      <c r="EI24" s="412"/>
      <c r="EJ24" s="7"/>
      <c r="EK24" s="13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7" t="s">
        <v>229</v>
      </c>
      <c r="EU24" s="13" t="s">
        <v>261</v>
      </c>
      <c r="EX24" s="7" t="s">
        <v>438</v>
      </c>
      <c r="EY24" s="13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38" t="s">
        <v>290</v>
      </c>
      <c r="FJ24" t="s">
        <v>288</v>
      </c>
      <c r="FK24" t="s">
        <v>288</v>
      </c>
      <c r="FL24" t="s">
        <v>288</v>
      </c>
      <c r="FM24" s="38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38" t="s">
        <v>439</v>
      </c>
      <c r="FS24" t="s">
        <v>440</v>
      </c>
      <c r="FT24" s="7" t="s">
        <v>290</v>
      </c>
      <c r="FU24" s="526">
        <v>7</v>
      </c>
      <c r="FV24" s="534">
        <v>6</v>
      </c>
      <c r="FW24" s="534">
        <v>5</v>
      </c>
      <c r="FX24" s="534">
        <v>6</v>
      </c>
      <c r="FY24" s="534">
        <v>6</v>
      </c>
      <c r="FZ24" s="534">
        <v>2</v>
      </c>
      <c r="GA24" s="534">
        <v>4</v>
      </c>
      <c r="GB24" s="534">
        <v>7</v>
      </c>
      <c r="GC24" s="534">
        <v>5</v>
      </c>
      <c r="GD24" s="534">
        <v>6</v>
      </c>
      <c r="GE24" s="534">
        <v>6</v>
      </c>
      <c r="GF24" s="534">
        <v>4</v>
      </c>
      <c r="GG24" s="534">
        <v>6</v>
      </c>
      <c r="GH24" s="534">
        <v>1</v>
      </c>
      <c r="GI24" s="534">
        <v>7</v>
      </c>
      <c r="GJ24" s="534">
        <v>6</v>
      </c>
      <c r="GK24" s="534">
        <v>1</v>
      </c>
      <c r="GL24" s="534">
        <v>1</v>
      </c>
      <c r="GM24" s="534">
        <v>7</v>
      </c>
      <c r="GN24" s="534">
        <f t="shared" si="2"/>
        <v>35</v>
      </c>
      <c r="GO24" s="534">
        <f t="shared" si="6"/>
        <v>25</v>
      </c>
      <c r="GP24" s="534">
        <f t="shared" si="3"/>
        <v>3</v>
      </c>
      <c r="GQ24" s="534">
        <f t="shared" si="7"/>
        <v>17</v>
      </c>
      <c r="GR24" s="527">
        <f t="shared" si="4"/>
        <v>13</v>
      </c>
      <c r="GS24" s="560">
        <f t="shared" si="5"/>
        <v>93</v>
      </c>
      <c r="GT24" s="13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5">
        <v>0</v>
      </c>
      <c r="HF24">
        <v>0</v>
      </c>
      <c r="HG24">
        <v>0</v>
      </c>
      <c r="HH24">
        <v>0</v>
      </c>
      <c r="HI24" s="7">
        <v>0</v>
      </c>
      <c r="HJ24" s="193">
        <f t="shared" si="8"/>
        <v>0</v>
      </c>
      <c r="HK24" s="195">
        <f t="shared" si="9"/>
        <v>3</v>
      </c>
      <c r="HL24" s="104">
        <f t="shared" si="10"/>
        <v>3</v>
      </c>
      <c r="HM24" s="132">
        <v>76723</v>
      </c>
      <c r="HN24" s="418">
        <v>50090</v>
      </c>
      <c r="HO24" s="104">
        <v>45955</v>
      </c>
      <c r="HP24" s="132">
        <f>Metrics!$TH$8</f>
        <v>171</v>
      </c>
      <c r="HQ24" s="134">
        <f>Metrics!$TH$5</f>
        <v>14.230832892470049</v>
      </c>
      <c r="HR24" s="13">
        <v>48559</v>
      </c>
      <c r="HS24" s="412">
        <v>23654</v>
      </c>
      <c r="HT24" s="412">
        <v>17112</v>
      </c>
      <c r="HU24" s="7">
        <v>19008</v>
      </c>
      <c r="HV24" s="139">
        <v>1</v>
      </c>
      <c r="HW24" s="520">
        <v>1</v>
      </c>
      <c r="HX24" s="520">
        <v>1</v>
      </c>
      <c r="HY24" s="724">
        <v>1</v>
      </c>
      <c r="HZ24" s="725">
        <v>18.833217620849599</v>
      </c>
      <c r="IA24" s="521">
        <v>19.933200836181602</v>
      </c>
      <c r="IB24" s="521">
        <v>18.1832275390625</v>
      </c>
      <c r="IC24" s="134">
        <v>18.1332283020019</v>
      </c>
      <c r="ID24" s="13">
        <v>0.98139691352844205</v>
      </c>
      <c r="IE24" s="412">
        <v>0.98529756069183305</v>
      </c>
      <c r="IF24" s="412">
        <v>0.98459744453430098</v>
      </c>
      <c r="IG24" s="412">
        <v>0.98259711265563898</v>
      </c>
      <c r="IH24" s="412">
        <v>0.98479747772216797</v>
      </c>
      <c r="II24" s="412">
        <v>0.98359727859497004</v>
      </c>
      <c r="IJ24" s="412">
        <v>0.98519754409789995</v>
      </c>
      <c r="IK24" s="412">
        <v>0.98529756069183305</v>
      </c>
      <c r="IL24" s="412">
        <v>0.984297394752502</v>
      </c>
      <c r="IM24" s="412">
        <v>0.98799800872802701</v>
      </c>
      <c r="IN24" s="412">
        <v>0.98839807510375899</v>
      </c>
      <c r="IO24" s="412">
        <v>0.98889815807342496</v>
      </c>
      <c r="IP24" s="141" t="s">
        <v>665</v>
      </c>
      <c r="IQ24" s="412" t="s">
        <v>663</v>
      </c>
      <c r="IR24" s="412" t="s">
        <v>662</v>
      </c>
      <c r="IS24" s="412" t="s">
        <v>665</v>
      </c>
      <c r="IT24" s="412" t="s">
        <v>664</v>
      </c>
      <c r="IU24" s="412" t="s">
        <v>665</v>
      </c>
      <c r="IV24" s="412" t="s">
        <v>663</v>
      </c>
      <c r="IW24" s="412" t="s">
        <v>663</v>
      </c>
      <c r="IX24" s="412" t="s">
        <v>662</v>
      </c>
      <c r="IY24" s="412" t="s">
        <v>664</v>
      </c>
      <c r="IZ24" s="412" t="s">
        <v>663</v>
      </c>
      <c r="JA24" s="7" t="s">
        <v>663</v>
      </c>
      <c r="JB24" s="13" t="b">
        <v>1</v>
      </c>
      <c r="JC24" s="412" t="b">
        <v>1</v>
      </c>
      <c r="JD24" s="412" t="b">
        <v>1</v>
      </c>
      <c r="JE24" s="412" t="b">
        <v>1</v>
      </c>
      <c r="JF24" s="412" t="b">
        <v>1</v>
      </c>
      <c r="JG24" s="412" t="b">
        <v>1</v>
      </c>
      <c r="JH24" s="412" t="b">
        <v>1</v>
      </c>
      <c r="JI24" s="412" t="b">
        <v>1</v>
      </c>
      <c r="JJ24" s="412" t="b">
        <v>1</v>
      </c>
      <c r="JK24" s="412" t="b">
        <v>1</v>
      </c>
      <c r="JL24" s="412" t="b">
        <v>1</v>
      </c>
      <c r="JM24" s="412" t="b">
        <v>1</v>
      </c>
      <c r="JN24" s="412" t="b">
        <v>1</v>
      </c>
      <c r="JO24" s="412" t="b">
        <v>1</v>
      </c>
      <c r="JP24" s="412" t="b">
        <v>1</v>
      </c>
      <c r="JQ24" s="412" t="b">
        <v>1</v>
      </c>
      <c r="JR24" s="412" t="b">
        <v>1</v>
      </c>
      <c r="JS24" s="412" t="b">
        <v>1</v>
      </c>
      <c r="JT24" s="412" t="b">
        <v>1</v>
      </c>
      <c r="JU24" s="412" t="b">
        <v>1</v>
      </c>
      <c r="JV24" s="412" t="b">
        <v>1</v>
      </c>
      <c r="JW24" s="412" t="b">
        <v>1</v>
      </c>
      <c r="JX24" s="412" t="b">
        <v>1</v>
      </c>
      <c r="JY24" s="412" t="b">
        <v>1</v>
      </c>
      <c r="JZ24" s="412" t="b">
        <v>1</v>
      </c>
      <c r="KA24" s="412" t="b">
        <v>1</v>
      </c>
      <c r="KB24" s="412" t="b">
        <v>1</v>
      </c>
      <c r="KC24" s="412" t="b">
        <v>1</v>
      </c>
      <c r="KD24" s="412" t="b">
        <v>1</v>
      </c>
      <c r="KE24" s="412" t="b">
        <v>1</v>
      </c>
      <c r="KF24" s="412" t="b">
        <v>1</v>
      </c>
      <c r="KG24" s="412" t="b">
        <v>1</v>
      </c>
      <c r="KH24" s="412" t="b">
        <v>1</v>
      </c>
      <c r="KI24" s="412" t="b">
        <v>1</v>
      </c>
      <c r="KJ24" s="412" t="b">
        <v>1</v>
      </c>
      <c r="KK24" s="38" t="b">
        <v>1</v>
      </c>
      <c r="KL24" s="412" t="s">
        <v>663</v>
      </c>
      <c r="KM24" s="412" t="s">
        <v>665</v>
      </c>
      <c r="KN24" s="412" t="s">
        <v>662</v>
      </c>
      <c r="KO24" s="412" t="s">
        <v>664</v>
      </c>
      <c r="KP24" s="412" t="s">
        <v>665</v>
      </c>
      <c r="KQ24" s="412" t="s">
        <v>665</v>
      </c>
      <c r="KR24" s="412" t="s">
        <v>663</v>
      </c>
      <c r="KS24" s="412" t="s">
        <v>663</v>
      </c>
      <c r="KT24" s="412" t="s">
        <v>661</v>
      </c>
      <c r="KU24" s="412" t="s">
        <v>663</v>
      </c>
      <c r="KV24" s="412" t="s">
        <v>661</v>
      </c>
      <c r="KW24" s="412" t="s">
        <v>661</v>
      </c>
      <c r="KX24" s="412" t="s">
        <v>664</v>
      </c>
      <c r="KY24" s="412" t="s">
        <v>661</v>
      </c>
      <c r="KZ24" s="412" t="s">
        <v>661</v>
      </c>
      <c r="LA24" s="412" t="s">
        <v>665</v>
      </c>
      <c r="LB24" s="412" t="s">
        <v>665</v>
      </c>
      <c r="LC24" s="412" t="s">
        <v>665</v>
      </c>
      <c r="LD24" s="412" t="s">
        <v>663</v>
      </c>
      <c r="LE24" s="412" t="s">
        <v>665</v>
      </c>
      <c r="LF24" s="412" t="s">
        <v>665</v>
      </c>
      <c r="LG24" s="412" t="s">
        <v>664</v>
      </c>
      <c r="LH24" s="412" t="s">
        <v>662</v>
      </c>
      <c r="LI24" s="412" t="s">
        <v>665</v>
      </c>
      <c r="LJ24" s="412" t="s">
        <v>662</v>
      </c>
      <c r="LK24" s="412" t="s">
        <v>662</v>
      </c>
      <c r="LL24" s="412" t="s">
        <v>664</v>
      </c>
      <c r="LM24" s="412" t="s">
        <v>661</v>
      </c>
      <c r="LN24" s="412" t="s">
        <v>664</v>
      </c>
      <c r="LO24" s="412" t="s">
        <v>662</v>
      </c>
      <c r="LP24" s="412" t="s">
        <v>663</v>
      </c>
      <c r="LQ24" s="412" t="s">
        <v>663</v>
      </c>
      <c r="LR24" s="412" t="s">
        <v>664</v>
      </c>
      <c r="LS24" s="412" t="s">
        <v>665</v>
      </c>
      <c r="LT24" s="412" t="s">
        <v>664</v>
      </c>
      <c r="LU24" s="7" t="s">
        <v>662</v>
      </c>
      <c r="LV24" s="412">
        <v>0.10000000149011599</v>
      </c>
      <c r="LW24" s="412">
        <v>0.10000000149011599</v>
      </c>
      <c r="LX24" s="412">
        <v>0.40000000596046398</v>
      </c>
      <c r="LY24" s="412">
        <v>0.40000000596046398</v>
      </c>
      <c r="LZ24" s="412">
        <v>0.69999998807907104</v>
      </c>
      <c r="MA24" s="412">
        <v>0.69999998807907104</v>
      </c>
      <c r="MB24" s="412">
        <v>1</v>
      </c>
      <c r="MC24" s="412">
        <v>1</v>
      </c>
      <c r="MD24" s="412">
        <v>1.29999995231628</v>
      </c>
      <c r="ME24" s="412">
        <v>1.29999995231628</v>
      </c>
      <c r="MF24" s="412">
        <v>1.29999995231628</v>
      </c>
      <c r="MG24" s="412">
        <v>1.29999995231628</v>
      </c>
      <c r="MH24" s="412">
        <v>0.10000000149011599</v>
      </c>
      <c r="MI24" s="412">
        <v>0.10000000149011599</v>
      </c>
      <c r="MJ24" s="412">
        <v>0.40000000596046398</v>
      </c>
      <c r="MK24" s="412">
        <v>0.40000000596046398</v>
      </c>
      <c r="ML24" s="412">
        <v>0.69999998807907104</v>
      </c>
      <c r="MM24" s="412">
        <v>0.69999998807907104</v>
      </c>
      <c r="MN24" s="412">
        <v>1</v>
      </c>
      <c r="MO24" s="412">
        <v>1</v>
      </c>
      <c r="MP24" s="412">
        <v>1.29999995231628</v>
      </c>
      <c r="MQ24" s="412">
        <v>1.29999995231628</v>
      </c>
      <c r="MR24" s="412">
        <v>1.29999995231628</v>
      </c>
      <c r="MS24" s="412">
        <v>1.29999995231628</v>
      </c>
      <c r="MT24" s="412">
        <v>0.10000000149011599</v>
      </c>
      <c r="MU24" s="412">
        <v>0.10000000149011599</v>
      </c>
      <c r="MV24" s="412">
        <v>0.40000000596046398</v>
      </c>
      <c r="MW24" s="412">
        <v>0.40000000596046398</v>
      </c>
      <c r="MX24" s="412">
        <v>0.69999998807907104</v>
      </c>
      <c r="MY24" s="412">
        <v>0.69999998807907104</v>
      </c>
      <c r="MZ24" s="412">
        <v>1</v>
      </c>
      <c r="NA24" s="412">
        <v>1</v>
      </c>
      <c r="NB24" s="412">
        <v>1.29999995231628</v>
      </c>
      <c r="NC24" s="412">
        <v>1.29999995231628</v>
      </c>
      <c r="ND24" s="412">
        <v>1.29999995231628</v>
      </c>
      <c r="NE24" s="7">
        <v>1.29999995231628</v>
      </c>
      <c r="NF24" s="13">
        <v>4.5000002719461901E-3</v>
      </c>
      <c r="NG24" s="412">
        <v>4.5000002719461901E-3</v>
      </c>
      <c r="NH24" s="412">
        <v>4.5000002719461901E-3</v>
      </c>
      <c r="NI24" s="412">
        <v>4.5000002719461901E-3</v>
      </c>
      <c r="NJ24" s="412">
        <v>4.5000002719461901E-3</v>
      </c>
      <c r="NK24" s="412">
        <v>4.5000002719461901E-3</v>
      </c>
      <c r="NL24" s="412">
        <v>4.5000002719461901E-3</v>
      </c>
      <c r="NM24" s="412">
        <v>9.0000005438923801E-3</v>
      </c>
      <c r="NN24" s="412">
        <v>4.5000002719461901E-3</v>
      </c>
      <c r="NO24" s="412">
        <v>4.5000002719461901E-3</v>
      </c>
      <c r="NP24" s="412">
        <v>7.0000006817281203E-3</v>
      </c>
      <c r="NQ24" s="412">
        <v>4.5000002719461901E-3</v>
      </c>
      <c r="NR24" s="412">
        <v>4.5000002719461901E-3</v>
      </c>
      <c r="NS24" s="412">
        <v>4.5000002719461901E-3</v>
      </c>
      <c r="NT24" s="7">
        <v>5.0000003539025697E-3</v>
      </c>
      <c r="NU24" s="174">
        <f>9/15</f>
        <v>0.6</v>
      </c>
      <c r="NV24" s="175">
        <f>3/15</f>
        <v>0.2</v>
      </c>
      <c r="NW24" s="175">
        <f>14/15</f>
        <v>0.93333333333333335</v>
      </c>
      <c r="NX24" s="175">
        <f>15/15</f>
        <v>1</v>
      </c>
      <c r="NY24" s="178">
        <f>9/(9+2)</f>
        <v>0.81818181818181823</v>
      </c>
      <c r="NZ24" s="175">
        <f>3/(3+10)</f>
        <v>0.23076923076923078</v>
      </c>
      <c r="OA24" s="175">
        <f>14/(14+1)</f>
        <v>0.93333333333333335</v>
      </c>
      <c r="OB24" s="175">
        <f>15/15</f>
        <v>1</v>
      </c>
      <c r="OC24" s="132">
        <f>Metrics!VF6</f>
        <v>2314</v>
      </c>
      <c r="OD24" s="418">
        <f>Metrics!VG6</f>
        <v>1675.6666666666667</v>
      </c>
      <c r="OE24" s="418">
        <f>Metrics!VH6</f>
        <v>1838.1111111111111</v>
      </c>
      <c r="OF24" s="418">
        <f>Metrics!VI6</f>
        <v>1692.6666666666667</v>
      </c>
      <c r="OG24" s="141">
        <v>22330</v>
      </c>
      <c r="OH24" s="412">
        <v>16515</v>
      </c>
      <c r="OI24" s="412">
        <v>18004</v>
      </c>
      <c r="OJ24" s="7">
        <v>16765</v>
      </c>
      <c r="OK24" s="357">
        <v>44854.408703703702</v>
      </c>
      <c r="OL24" s="523">
        <v>44854.421527777777</v>
      </c>
    </row>
    <row r="25" spans="1:402" x14ac:dyDescent="0.25">
      <c r="A25" s="131" t="s">
        <v>441</v>
      </c>
      <c r="B25" s="44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7">
        <f t="shared" si="0"/>
        <v>80</v>
      </c>
      <c r="AV25" s="13" t="s">
        <v>369</v>
      </c>
      <c r="AW25">
        <v>22</v>
      </c>
      <c r="AY25">
        <v>21</v>
      </c>
      <c r="BA25">
        <v>19.2</v>
      </c>
      <c r="BC25">
        <v>20</v>
      </c>
      <c r="BD25" s="7"/>
      <c r="BE25" s="16"/>
      <c r="BF25" s="13" t="s">
        <v>229</v>
      </c>
      <c r="BG25" s="38"/>
      <c r="BH25" s="141"/>
      <c r="BI25" s="412"/>
      <c r="BJ25" s="412"/>
      <c r="BK25" s="412"/>
      <c r="BL25" s="412"/>
      <c r="BM25" s="412"/>
      <c r="BN25" s="412"/>
      <c r="BO25" s="412"/>
      <c r="BP25" s="412"/>
      <c r="BQ25" s="141"/>
      <c r="BT25" s="38"/>
      <c r="CD25" s="412"/>
      <c r="CE25" s="141"/>
      <c r="CH25" s="412"/>
      <c r="CI25" s="141"/>
      <c r="CV25" s="412"/>
      <c r="CW25" s="412"/>
      <c r="DE25" s="412"/>
      <c r="DF25" s="141"/>
      <c r="DG25" s="412"/>
      <c r="DH25" s="412"/>
      <c r="DI25" s="412"/>
      <c r="DJ25" s="412"/>
      <c r="DK25" s="412"/>
      <c r="DL25" s="412"/>
      <c r="DM25" s="412"/>
      <c r="DN25" s="412"/>
      <c r="DO25" s="412"/>
      <c r="DP25" s="412"/>
      <c r="DQ25" s="412"/>
      <c r="DR25" s="412"/>
      <c r="DS25" s="412"/>
      <c r="DT25" s="412"/>
      <c r="DU25" s="412"/>
      <c r="DV25" s="412"/>
      <c r="DW25" s="412"/>
      <c r="DX25" s="412"/>
      <c r="DY25" s="412"/>
      <c r="DZ25" s="412"/>
      <c r="EA25" s="412"/>
      <c r="EB25" s="412"/>
      <c r="EC25" s="7"/>
      <c r="ED25" s="412"/>
      <c r="EE25" s="412"/>
      <c r="EF25" s="412"/>
      <c r="EG25" s="7"/>
      <c r="EH25" s="13"/>
      <c r="EI25" s="412"/>
      <c r="EJ25" s="7"/>
      <c r="EK25" s="13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7" t="s">
        <v>229</v>
      </c>
      <c r="EU25" s="13" t="s">
        <v>305</v>
      </c>
      <c r="EV25" t="s">
        <v>306</v>
      </c>
      <c r="EW25" s="44">
        <v>42736</v>
      </c>
      <c r="EX25" s="7" t="s">
        <v>287</v>
      </c>
      <c r="EY25" s="13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38" t="s">
        <v>443</v>
      </c>
      <c r="FJ25" t="s">
        <v>288</v>
      </c>
      <c r="FK25" t="s">
        <v>288</v>
      </c>
      <c r="FL25" t="s">
        <v>288</v>
      </c>
      <c r="FM25" s="38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38" t="s">
        <v>290</v>
      </c>
      <c r="FS25" t="s">
        <v>444</v>
      </c>
      <c r="FT25" s="7" t="s">
        <v>445</v>
      </c>
      <c r="FU25" s="526">
        <v>6</v>
      </c>
      <c r="FV25" s="534">
        <v>6</v>
      </c>
      <c r="FW25" s="534">
        <v>4</v>
      </c>
      <c r="FX25" s="534">
        <v>6</v>
      </c>
      <c r="FY25" s="534">
        <v>5</v>
      </c>
      <c r="FZ25" s="534">
        <v>1</v>
      </c>
      <c r="GA25" s="534">
        <v>4</v>
      </c>
      <c r="GB25" s="534">
        <v>6</v>
      </c>
      <c r="GC25" s="534">
        <v>6</v>
      </c>
      <c r="GD25" s="534">
        <v>4</v>
      </c>
      <c r="GE25" s="534">
        <v>4</v>
      </c>
      <c r="GF25" s="534">
        <v>1</v>
      </c>
      <c r="GG25" s="534">
        <v>7</v>
      </c>
      <c r="GH25" s="534">
        <v>1</v>
      </c>
      <c r="GI25" s="534">
        <v>7</v>
      </c>
      <c r="GJ25" s="534">
        <v>7</v>
      </c>
      <c r="GK25" s="534">
        <v>7</v>
      </c>
      <c r="GL25" s="534">
        <v>3</v>
      </c>
      <c r="GM25" s="534">
        <v>6</v>
      </c>
      <c r="GN25" s="534">
        <f t="shared" si="2"/>
        <v>31</v>
      </c>
      <c r="GO25" s="534">
        <f t="shared" si="6"/>
        <v>24</v>
      </c>
      <c r="GP25" s="534">
        <f t="shared" si="3"/>
        <v>11</v>
      </c>
      <c r="GQ25" s="534">
        <f t="shared" si="7"/>
        <v>11</v>
      </c>
      <c r="GR25" s="527">
        <f t="shared" si="4"/>
        <v>14</v>
      </c>
      <c r="GS25" s="560">
        <f t="shared" si="5"/>
        <v>91</v>
      </c>
      <c r="GT25" s="13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5">
        <v>0</v>
      </c>
      <c r="HF25">
        <v>0</v>
      </c>
      <c r="HG25">
        <v>0</v>
      </c>
      <c r="HH25">
        <v>0</v>
      </c>
      <c r="HI25" s="7">
        <v>0</v>
      </c>
      <c r="HJ25" s="193">
        <f t="shared" si="8"/>
        <v>0</v>
      </c>
      <c r="HK25" s="195">
        <f t="shared" si="9"/>
        <v>0</v>
      </c>
      <c r="HL25" s="104">
        <f t="shared" si="10"/>
        <v>0</v>
      </c>
      <c r="HM25" s="132">
        <v>38827</v>
      </c>
      <c r="HN25" s="418">
        <v>28038</v>
      </c>
      <c r="HO25" s="104">
        <v>32409</v>
      </c>
      <c r="HP25" s="132">
        <f>Metrics!$TI$8</f>
        <v>312</v>
      </c>
      <c r="HQ25" s="134">
        <f>Metrics!$TI$5</f>
        <v>31.679472689516825</v>
      </c>
      <c r="HR25" s="13">
        <v>53696</v>
      </c>
      <c r="HS25" s="412">
        <v>33611</v>
      </c>
      <c r="HT25" s="412">
        <v>32706</v>
      </c>
      <c r="HU25" s="7">
        <v>35101</v>
      </c>
      <c r="HV25" s="136">
        <v>0.505</v>
      </c>
      <c r="HW25" s="520">
        <v>0.88</v>
      </c>
      <c r="HX25" s="520">
        <v>0.97</v>
      </c>
      <c r="HY25" s="724">
        <v>1</v>
      </c>
      <c r="HZ25" s="725">
        <v>14.616615295410099</v>
      </c>
      <c r="IA25" s="521">
        <v>17.716567993163999</v>
      </c>
      <c r="IB25" s="521">
        <v>15.366603851318301</v>
      </c>
      <c r="IC25" s="134">
        <v>14.949943542480399</v>
      </c>
      <c r="ID25" s="13">
        <v>0.97649610042571999</v>
      </c>
      <c r="IE25" s="412">
        <v>0.97689616680145197</v>
      </c>
      <c r="IF25" s="412">
        <v>0.97729623317718495</v>
      </c>
      <c r="IG25" s="412">
        <v>0.97789633274078303</v>
      </c>
      <c r="IH25" s="412">
        <v>0.97679615020751898</v>
      </c>
      <c r="II25" s="412">
        <v>0.98139691352844205</v>
      </c>
      <c r="IJ25" s="412">
        <v>0.98199701309204102</v>
      </c>
      <c r="IK25" s="412">
        <v>0.97729623317718495</v>
      </c>
      <c r="IL25" s="412">
        <v>0.97579598426818803</v>
      </c>
      <c r="IM25" s="412">
        <v>0.97689616680145197</v>
      </c>
      <c r="IN25" s="412">
        <v>0.97869646549224798</v>
      </c>
      <c r="IO25" s="412">
        <v>0.97579598426818803</v>
      </c>
      <c r="IP25" s="141" t="s">
        <v>663</v>
      </c>
      <c r="IQ25" s="412" t="s">
        <v>663</v>
      </c>
      <c r="IR25" s="412" t="s">
        <v>662</v>
      </c>
      <c r="IS25" s="412" t="s">
        <v>662</v>
      </c>
      <c r="IT25" s="412" t="s">
        <v>664</v>
      </c>
      <c r="IU25" s="412" t="s">
        <v>661</v>
      </c>
      <c r="IV25" s="412" t="s">
        <v>661</v>
      </c>
      <c r="IW25" s="412" t="s">
        <v>662</v>
      </c>
      <c r="IX25" s="412" t="s">
        <v>664</v>
      </c>
      <c r="IY25" s="412" t="s">
        <v>664</v>
      </c>
      <c r="IZ25" s="412" t="s">
        <v>663</v>
      </c>
      <c r="JA25" s="7" t="s">
        <v>663</v>
      </c>
      <c r="JB25" s="13" t="b">
        <v>1</v>
      </c>
      <c r="JC25" s="412" t="b">
        <v>1</v>
      </c>
      <c r="JD25" s="412" t="b">
        <v>1</v>
      </c>
      <c r="JE25" s="412" t="b">
        <v>1</v>
      </c>
      <c r="JF25" s="412" t="b">
        <v>1</v>
      </c>
      <c r="JG25" s="412" t="b">
        <v>1</v>
      </c>
      <c r="JH25" s="412" t="b">
        <v>1</v>
      </c>
      <c r="JI25" s="412" t="b">
        <v>1</v>
      </c>
      <c r="JJ25" s="412" t="b">
        <v>1</v>
      </c>
      <c r="JK25" s="412" t="b">
        <v>1</v>
      </c>
      <c r="JL25" s="412" t="b">
        <v>1</v>
      </c>
      <c r="JM25" s="412" t="b">
        <v>1</v>
      </c>
      <c r="JN25" s="412" t="b">
        <v>1</v>
      </c>
      <c r="JO25" s="412" t="b">
        <v>1</v>
      </c>
      <c r="JP25" s="412" t="b">
        <v>1</v>
      </c>
      <c r="JQ25" s="412" t="b">
        <v>1</v>
      </c>
      <c r="JR25" s="412" t="b">
        <v>1</v>
      </c>
      <c r="JS25" s="412" t="b">
        <v>1</v>
      </c>
      <c r="JT25" s="412" t="b">
        <v>1</v>
      </c>
      <c r="JU25" s="412" t="b">
        <v>1</v>
      </c>
      <c r="JV25" s="412" t="b">
        <v>1</v>
      </c>
      <c r="JW25" s="412" t="b">
        <v>1</v>
      </c>
      <c r="JX25" s="412" t="b">
        <v>1</v>
      </c>
      <c r="JY25" s="412" t="b">
        <v>1</v>
      </c>
      <c r="JZ25" s="412" t="b">
        <v>1</v>
      </c>
      <c r="KA25" s="412" t="b">
        <v>1</v>
      </c>
      <c r="KB25" s="412" t="b">
        <v>1</v>
      </c>
      <c r="KC25" s="412" t="b">
        <v>1</v>
      </c>
      <c r="KD25" s="412" t="b">
        <v>1</v>
      </c>
      <c r="KE25" s="412" t="b">
        <v>1</v>
      </c>
      <c r="KF25" s="412" t="b">
        <v>1</v>
      </c>
      <c r="KG25" s="412" t="b">
        <v>1</v>
      </c>
      <c r="KH25" s="412" t="b">
        <v>1</v>
      </c>
      <c r="KI25" s="412" t="b">
        <v>1</v>
      </c>
      <c r="KJ25" s="412" t="b">
        <v>1</v>
      </c>
      <c r="KK25" s="38" t="b">
        <v>1</v>
      </c>
      <c r="KL25" s="412" t="s">
        <v>663</v>
      </c>
      <c r="KM25" s="412" t="s">
        <v>664</v>
      </c>
      <c r="KN25" s="412" t="s">
        <v>663</v>
      </c>
      <c r="KO25" s="412" t="s">
        <v>664</v>
      </c>
      <c r="KP25" s="412" t="s">
        <v>664</v>
      </c>
      <c r="KQ25" s="412" t="s">
        <v>664</v>
      </c>
      <c r="KR25" s="412" t="s">
        <v>663</v>
      </c>
      <c r="KS25" s="412" t="s">
        <v>662</v>
      </c>
      <c r="KT25" s="412" t="s">
        <v>665</v>
      </c>
      <c r="KU25" s="412" t="s">
        <v>662</v>
      </c>
      <c r="KV25" s="412" t="s">
        <v>663</v>
      </c>
      <c r="KW25" s="412" t="s">
        <v>662</v>
      </c>
      <c r="KX25" s="412" t="s">
        <v>665</v>
      </c>
      <c r="KY25" s="412" t="s">
        <v>661</v>
      </c>
      <c r="KZ25" s="412" t="s">
        <v>662</v>
      </c>
      <c r="LA25" s="412" t="s">
        <v>663</v>
      </c>
      <c r="LB25" s="412" t="s">
        <v>661</v>
      </c>
      <c r="LC25" s="412" t="s">
        <v>664</v>
      </c>
      <c r="LD25" s="412" t="s">
        <v>664</v>
      </c>
      <c r="LE25" s="412" t="s">
        <v>665</v>
      </c>
      <c r="LF25" s="412" t="s">
        <v>661</v>
      </c>
      <c r="LG25" s="412" t="s">
        <v>662</v>
      </c>
      <c r="LH25" s="412" t="s">
        <v>662</v>
      </c>
      <c r="LI25" s="412" t="s">
        <v>662</v>
      </c>
      <c r="LJ25" s="412" t="s">
        <v>662</v>
      </c>
      <c r="LK25" s="412" t="s">
        <v>664</v>
      </c>
      <c r="LL25" s="412" t="s">
        <v>661</v>
      </c>
      <c r="LM25" s="412" t="s">
        <v>661</v>
      </c>
      <c r="LN25" s="412" t="s">
        <v>664</v>
      </c>
      <c r="LO25" s="412" t="s">
        <v>663</v>
      </c>
      <c r="LP25" s="412" t="s">
        <v>664</v>
      </c>
      <c r="LQ25" s="412" t="s">
        <v>661</v>
      </c>
      <c r="LR25" s="412" t="s">
        <v>664</v>
      </c>
      <c r="LS25" s="412" t="s">
        <v>664</v>
      </c>
      <c r="LT25" s="412" t="s">
        <v>663</v>
      </c>
      <c r="LU25" s="7" t="s">
        <v>663</v>
      </c>
      <c r="LV25" s="412">
        <v>0.10000000149011599</v>
      </c>
      <c r="LW25" s="412">
        <v>0.10000000149011599</v>
      </c>
      <c r="LX25" s="412">
        <v>0.40000000596046398</v>
      </c>
      <c r="LY25" s="412">
        <v>0.40000000596046398</v>
      </c>
      <c r="LZ25" s="412">
        <v>0.69999998807907104</v>
      </c>
      <c r="MA25" s="412">
        <v>0.69999998807907104</v>
      </c>
      <c r="MB25" s="412">
        <v>1</v>
      </c>
      <c r="MC25" s="412">
        <v>1</v>
      </c>
      <c r="MD25" s="412">
        <v>1.29999995231628</v>
      </c>
      <c r="ME25" s="412">
        <v>1.29999995231628</v>
      </c>
      <c r="MF25" s="412">
        <v>1.29999995231628</v>
      </c>
      <c r="MG25" s="412">
        <v>1.29999995231628</v>
      </c>
      <c r="MH25" s="412">
        <v>0.10000000149011599</v>
      </c>
      <c r="MI25" s="412">
        <v>0.10000000149011599</v>
      </c>
      <c r="MJ25" s="412">
        <v>0.40000000596046398</v>
      </c>
      <c r="MK25" s="412">
        <v>0.40000000596046398</v>
      </c>
      <c r="ML25" s="412">
        <v>0.69999998807907104</v>
      </c>
      <c r="MM25" s="412">
        <v>0.69999998807907104</v>
      </c>
      <c r="MN25" s="412">
        <v>1</v>
      </c>
      <c r="MO25" s="412">
        <v>1</v>
      </c>
      <c r="MP25" s="412">
        <v>1.29999995231628</v>
      </c>
      <c r="MQ25" s="412">
        <v>1.29999995231628</v>
      </c>
      <c r="MR25" s="412">
        <v>1.29999995231628</v>
      </c>
      <c r="MS25" s="412">
        <v>1.29999995231628</v>
      </c>
      <c r="MT25" s="412">
        <v>0.10000000149011599</v>
      </c>
      <c r="MU25" s="412">
        <v>0.10000000149011599</v>
      </c>
      <c r="MV25" s="412">
        <v>0.40000000596046398</v>
      </c>
      <c r="MW25" s="412">
        <v>0.40000000596046398</v>
      </c>
      <c r="MX25" s="412">
        <v>0.69999998807907104</v>
      </c>
      <c r="MY25" s="412">
        <v>0.69999998807907104</v>
      </c>
      <c r="MZ25" s="412">
        <v>1</v>
      </c>
      <c r="NA25" s="412">
        <v>1</v>
      </c>
      <c r="NB25" s="412">
        <v>1.29999995231628</v>
      </c>
      <c r="NC25" s="412">
        <v>1.29999995231628</v>
      </c>
      <c r="ND25" s="412">
        <v>1.29999995231628</v>
      </c>
      <c r="NE25" s="7">
        <v>1.29999995231628</v>
      </c>
      <c r="NF25" s="13">
        <v>6.0000005178153498E-3</v>
      </c>
      <c r="NG25" s="412">
        <v>0</v>
      </c>
      <c r="NH25" s="412">
        <v>6.0000005178153498E-3</v>
      </c>
      <c r="NI25" s="412">
        <v>5.00000023748725E-4</v>
      </c>
      <c r="NJ25" s="412">
        <v>5.0000003539025697E-3</v>
      </c>
      <c r="NK25" s="412">
        <v>5.5000004358589597E-3</v>
      </c>
      <c r="NL25" s="412">
        <v>1.00000004749745E-3</v>
      </c>
      <c r="NM25" s="412">
        <v>5.0000003539025697E-3</v>
      </c>
      <c r="NN25" s="412">
        <v>5.00000023748725E-4</v>
      </c>
      <c r="NO25" s="412">
        <v>5.0000003539025697E-3</v>
      </c>
      <c r="NP25" s="412">
        <v>5.0000003539025697E-3</v>
      </c>
      <c r="NQ25" s="412">
        <v>4.5000002719461901E-3</v>
      </c>
      <c r="NR25" s="412">
        <v>1.00000004749745E-3</v>
      </c>
      <c r="NS25" s="412">
        <v>5.0000003539025697E-3</v>
      </c>
      <c r="NT25" s="7">
        <v>0</v>
      </c>
      <c r="NU25" s="174">
        <f>5/15</f>
        <v>0.33333333333333331</v>
      </c>
      <c r="NV25" s="175">
        <f>15/15</f>
        <v>1</v>
      </c>
      <c r="NW25" s="175">
        <f>13/15</f>
        <v>0.8666666666666667</v>
      </c>
      <c r="NX25" s="175">
        <f>15/15</f>
        <v>1</v>
      </c>
      <c r="NY25" s="178">
        <f>5/(5+3)</f>
        <v>0.625</v>
      </c>
      <c r="NZ25" s="175">
        <f>15/15</f>
        <v>1</v>
      </c>
      <c r="OA25" s="175">
        <f>13/(13+1)</f>
        <v>0.9285714285714286</v>
      </c>
      <c r="OB25" s="175">
        <f>15/15</f>
        <v>1</v>
      </c>
      <c r="OC25" s="132">
        <f>Metrics!VJ6</f>
        <v>2310.8888888888887</v>
      </c>
      <c r="OD25" s="418">
        <f>Metrics!VK6</f>
        <v>1895.1111111111111</v>
      </c>
      <c r="OE25" s="418">
        <f>Metrics!VL6</f>
        <v>1845.8888888888889</v>
      </c>
      <c r="OF25" s="418">
        <f>Metrics!VM6</f>
        <v>1656.8888888888889</v>
      </c>
      <c r="OG25" s="141">
        <v>22330</v>
      </c>
      <c r="OH25" s="412">
        <v>18742</v>
      </c>
      <c r="OI25" s="412">
        <v>18088</v>
      </c>
      <c r="OJ25" s="7">
        <v>16361</v>
      </c>
      <c r="OK25" s="357">
        <v>44854.443460648145</v>
      </c>
      <c r="OL25" s="523">
        <v>44854.45853009259</v>
      </c>
    </row>
    <row r="26" spans="1:402" x14ac:dyDescent="0.25">
      <c r="A26" s="131" t="s">
        <v>447</v>
      </c>
      <c r="B26" s="44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7">
        <f t="shared" si="0"/>
        <v>80</v>
      </c>
      <c r="AV26" s="13" t="s">
        <v>450</v>
      </c>
      <c r="AW26">
        <v>24</v>
      </c>
      <c r="AY26">
        <v>22.7</v>
      </c>
      <c r="BA26">
        <v>21.7</v>
      </c>
      <c r="BC26">
        <v>20.7</v>
      </c>
      <c r="BD26" s="7"/>
      <c r="BE26" s="16"/>
      <c r="BF26" s="13" t="s">
        <v>229</v>
      </c>
      <c r="BG26" s="38"/>
      <c r="BH26" s="141"/>
      <c r="BI26" s="412"/>
      <c r="BJ26" s="412"/>
      <c r="BK26" s="412"/>
      <c r="BL26" s="412"/>
      <c r="BM26" s="412"/>
      <c r="BN26" s="412"/>
      <c r="BO26" s="412"/>
      <c r="BP26" s="412"/>
      <c r="BQ26" s="141"/>
      <c r="BT26" s="38"/>
      <c r="CD26" s="412"/>
      <c r="CE26" s="141"/>
      <c r="CH26" s="412"/>
      <c r="CI26" s="141"/>
      <c r="CV26" s="412"/>
      <c r="CW26" s="412"/>
      <c r="DE26" s="412"/>
      <c r="DF26" s="141"/>
      <c r="DG26" s="412"/>
      <c r="DH26" s="412"/>
      <c r="DI26" s="412"/>
      <c r="DJ26" s="412"/>
      <c r="DK26" s="412"/>
      <c r="DL26" s="412"/>
      <c r="DM26" s="412"/>
      <c r="DN26" s="412"/>
      <c r="DO26" s="412"/>
      <c r="DP26" s="412"/>
      <c r="DQ26" s="412"/>
      <c r="DR26" s="412"/>
      <c r="DS26" s="412"/>
      <c r="DT26" s="412"/>
      <c r="DU26" s="412"/>
      <c r="DV26" s="412"/>
      <c r="DW26" s="412"/>
      <c r="DX26" s="412"/>
      <c r="DY26" s="412"/>
      <c r="DZ26" s="412"/>
      <c r="EA26" s="412"/>
      <c r="EB26" s="412"/>
      <c r="EC26" s="7"/>
      <c r="ED26" s="412"/>
      <c r="EE26" s="412"/>
      <c r="EF26" s="412"/>
      <c r="EG26" s="7"/>
      <c r="EH26" s="13"/>
      <c r="EI26" s="412"/>
      <c r="EJ26" s="7"/>
      <c r="EK26" s="13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7" t="s">
        <v>229</v>
      </c>
      <c r="EU26" s="13" t="s">
        <v>359</v>
      </c>
      <c r="EX26" s="7" t="s">
        <v>287</v>
      </c>
      <c r="EY26" s="13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38" t="s">
        <v>290</v>
      </c>
      <c r="FJ26" t="s">
        <v>288</v>
      </c>
      <c r="FK26" t="s">
        <v>263</v>
      </c>
      <c r="FL26" t="s">
        <v>263</v>
      </c>
      <c r="FM26" s="38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38" t="s">
        <v>290</v>
      </c>
      <c r="FS26" t="s">
        <v>451</v>
      </c>
      <c r="FT26" s="7" t="s">
        <v>452</v>
      </c>
      <c r="FU26" s="526">
        <v>6</v>
      </c>
      <c r="FV26" s="534">
        <v>5</v>
      </c>
      <c r="FW26" s="534">
        <v>4</v>
      </c>
      <c r="FX26" s="534">
        <v>6</v>
      </c>
      <c r="FY26" s="534">
        <v>6</v>
      </c>
      <c r="FZ26" s="534">
        <v>4</v>
      </c>
      <c r="GA26" s="534">
        <v>2</v>
      </c>
      <c r="GB26" s="534">
        <v>5</v>
      </c>
      <c r="GC26" s="534">
        <v>4</v>
      </c>
      <c r="GD26" s="534">
        <v>1</v>
      </c>
      <c r="GE26" s="534">
        <v>4</v>
      </c>
      <c r="GF26" s="534">
        <v>4</v>
      </c>
      <c r="GG26" s="534">
        <v>4</v>
      </c>
      <c r="GH26" s="534">
        <v>4</v>
      </c>
      <c r="GI26" s="534">
        <v>7</v>
      </c>
      <c r="GJ26" s="534">
        <v>5</v>
      </c>
      <c r="GK26" s="534">
        <v>1</v>
      </c>
      <c r="GL26" s="534">
        <v>1</v>
      </c>
      <c r="GM26" s="534">
        <v>6</v>
      </c>
      <c r="GN26" s="534">
        <f t="shared" si="2"/>
        <v>27</v>
      </c>
      <c r="GO26" s="534">
        <f t="shared" si="6"/>
        <v>20</v>
      </c>
      <c r="GP26" s="534">
        <f t="shared" si="3"/>
        <v>6</v>
      </c>
      <c r="GQ26" s="534">
        <f t="shared" si="7"/>
        <v>14</v>
      </c>
      <c r="GR26" s="527">
        <f t="shared" si="4"/>
        <v>12</v>
      </c>
      <c r="GS26" s="560">
        <f t="shared" si="5"/>
        <v>79</v>
      </c>
      <c r="GT26" s="13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5">
        <v>0</v>
      </c>
      <c r="HF26">
        <v>0</v>
      </c>
      <c r="HG26">
        <v>0</v>
      </c>
      <c r="HH26">
        <v>0</v>
      </c>
      <c r="HI26" s="7">
        <v>0</v>
      </c>
      <c r="HJ26" s="193">
        <f t="shared" si="8"/>
        <v>0</v>
      </c>
      <c r="HK26" s="195">
        <f t="shared" si="9"/>
        <v>0</v>
      </c>
      <c r="HL26" s="104">
        <f t="shared" si="10"/>
        <v>0</v>
      </c>
      <c r="HM26" s="132">
        <v>64917</v>
      </c>
      <c r="HN26" s="418">
        <v>51609</v>
      </c>
      <c r="HO26" s="104">
        <v>62245</v>
      </c>
      <c r="HP26" s="132">
        <f>Metrics!$TJ$8</f>
        <v>121</v>
      </c>
      <c r="HQ26" s="134">
        <f>Metrics!$TJ$5</f>
        <v>26.036141964606923</v>
      </c>
      <c r="HR26" s="13">
        <v>32521</v>
      </c>
      <c r="HS26" s="412">
        <v>24396</v>
      </c>
      <c r="HT26" s="412">
        <v>21166</v>
      </c>
      <c r="HU26" s="7">
        <v>17435</v>
      </c>
      <c r="HV26" s="136">
        <v>0.79249999999999998</v>
      </c>
      <c r="HW26" s="520">
        <v>1</v>
      </c>
      <c r="HX26" s="519">
        <v>0.99750000000000005</v>
      </c>
      <c r="HY26" s="723">
        <v>0.99750000000000005</v>
      </c>
      <c r="HZ26" s="725">
        <v>21.166515350341701</v>
      </c>
      <c r="IA26" s="521">
        <v>18.199893951416001</v>
      </c>
      <c r="IB26" s="521">
        <v>16.0499267578125</v>
      </c>
      <c r="IC26" s="134">
        <v>16.8499145507812</v>
      </c>
      <c r="ID26" s="13">
        <v>0.97949659824371305</v>
      </c>
      <c r="IE26" s="412">
        <v>0.98179697990417403</v>
      </c>
      <c r="IF26" s="412">
        <v>0.98329722881317105</v>
      </c>
      <c r="IG26" s="412">
        <v>0.98139691352844205</v>
      </c>
      <c r="IH26" s="412">
        <v>0.97679615020751898</v>
      </c>
      <c r="II26" s="412">
        <v>0.98439741134643499</v>
      </c>
      <c r="IJ26" s="412">
        <v>0.98469746112823398</v>
      </c>
      <c r="IK26" s="412">
        <v>0.98749792575836104</v>
      </c>
      <c r="IL26" s="412">
        <v>0.98549759387969904</v>
      </c>
      <c r="IM26" s="412">
        <v>0.98599767684936501</v>
      </c>
      <c r="IN26" s="412">
        <v>0.98489749431610096</v>
      </c>
      <c r="IO26" s="412">
        <v>0.98879814147949197</v>
      </c>
      <c r="IP26" s="141" t="s">
        <v>661</v>
      </c>
      <c r="IQ26" s="412" t="s">
        <v>661</v>
      </c>
      <c r="IR26" s="412" t="s">
        <v>662</v>
      </c>
      <c r="IS26" s="412" t="s">
        <v>665</v>
      </c>
      <c r="IT26" s="412" t="s">
        <v>664</v>
      </c>
      <c r="IU26" s="412" t="s">
        <v>663</v>
      </c>
      <c r="IV26" s="412" t="s">
        <v>664</v>
      </c>
      <c r="IW26" s="412" t="s">
        <v>661</v>
      </c>
      <c r="IX26" s="412" t="s">
        <v>664</v>
      </c>
      <c r="IY26" s="412" t="s">
        <v>663</v>
      </c>
      <c r="IZ26" s="412" t="s">
        <v>664</v>
      </c>
      <c r="JA26" s="7" t="s">
        <v>663</v>
      </c>
      <c r="JB26" s="13" t="b">
        <v>1</v>
      </c>
      <c r="JC26" s="412" t="b">
        <v>1</v>
      </c>
      <c r="JD26" s="412" t="b">
        <v>1</v>
      </c>
      <c r="JE26" s="412" t="b">
        <v>1</v>
      </c>
      <c r="JF26" s="412" t="b">
        <v>1</v>
      </c>
      <c r="JG26" s="412" t="b">
        <v>1</v>
      </c>
      <c r="JH26" s="412" t="b">
        <v>1</v>
      </c>
      <c r="JI26" s="412" t="b">
        <v>1</v>
      </c>
      <c r="JJ26" s="412" t="b">
        <v>1</v>
      </c>
      <c r="JK26" s="412" t="b">
        <v>1</v>
      </c>
      <c r="JL26" s="412" t="b">
        <v>1</v>
      </c>
      <c r="JM26" s="412" t="b">
        <v>1</v>
      </c>
      <c r="JN26" s="412" t="b">
        <v>1</v>
      </c>
      <c r="JO26" s="412" t="b">
        <v>1</v>
      </c>
      <c r="JP26" s="412" t="b">
        <v>1</v>
      </c>
      <c r="JQ26" s="412" t="b">
        <v>1</v>
      </c>
      <c r="JR26" s="412" t="b">
        <v>1</v>
      </c>
      <c r="JS26" s="412" t="b">
        <v>1</v>
      </c>
      <c r="JT26" s="412" t="b">
        <v>1</v>
      </c>
      <c r="JU26" s="412" t="b">
        <v>1</v>
      </c>
      <c r="JV26" s="412" t="b">
        <v>1</v>
      </c>
      <c r="JW26" s="412" t="b">
        <v>1</v>
      </c>
      <c r="JX26" s="412" t="b">
        <v>1</v>
      </c>
      <c r="JY26" s="412" t="b">
        <v>1</v>
      </c>
      <c r="JZ26" s="412" t="b">
        <v>1</v>
      </c>
      <c r="KA26" s="412" t="b">
        <v>1</v>
      </c>
      <c r="KB26" s="412" t="b">
        <v>1</v>
      </c>
      <c r="KC26" s="412" t="b">
        <v>1</v>
      </c>
      <c r="KD26" s="412" t="b">
        <v>1</v>
      </c>
      <c r="KE26" s="412" t="b">
        <v>1</v>
      </c>
      <c r="KF26" s="412" t="b">
        <v>1</v>
      </c>
      <c r="KG26" s="412" t="b">
        <v>1</v>
      </c>
      <c r="KH26" s="412" t="b">
        <v>1</v>
      </c>
      <c r="KI26" s="412" t="b">
        <v>1</v>
      </c>
      <c r="KJ26" s="412" t="b">
        <v>1</v>
      </c>
      <c r="KK26" s="38" t="b">
        <v>1</v>
      </c>
      <c r="KL26" s="412" t="s">
        <v>663</v>
      </c>
      <c r="KM26" s="412" t="s">
        <v>663</v>
      </c>
      <c r="KN26" s="412" t="s">
        <v>665</v>
      </c>
      <c r="KO26" s="412" t="s">
        <v>665</v>
      </c>
      <c r="KP26" s="412" t="s">
        <v>665</v>
      </c>
      <c r="KQ26" s="412" t="s">
        <v>664</v>
      </c>
      <c r="KR26" s="412" t="s">
        <v>662</v>
      </c>
      <c r="KS26" s="412" t="s">
        <v>662</v>
      </c>
      <c r="KT26" s="412" t="s">
        <v>665</v>
      </c>
      <c r="KU26" s="412" t="s">
        <v>662</v>
      </c>
      <c r="KV26" s="412" t="s">
        <v>664</v>
      </c>
      <c r="KW26" s="412" t="s">
        <v>661</v>
      </c>
      <c r="KX26" s="412" t="s">
        <v>663</v>
      </c>
      <c r="KY26" s="412" t="s">
        <v>664</v>
      </c>
      <c r="KZ26" s="412" t="s">
        <v>663</v>
      </c>
      <c r="LA26" s="412" t="s">
        <v>665</v>
      </c>
      <c r="LB26" s="412" t="s">
        <v>661</v>
      </c>
      <c r="LC26" s="412" t="s">
        <v>663</v>
      </c>
      <c r="LD26" s="412" t="s">
        <v>664</v>
      </c>
      <c r="LE26" s="412" t="s">
        <v>662</v>
      </c>
      <c r="LF26" s="412" t="s">
        <v>661</v>
      </c>
      <c r="LG26" s="412" t="s">
        <v>665</v>
      </c>
      <c r="LH26" s="412" t="s">
        <v>664</v>
      </c>
      <c r="LI26" s="412" t="s">
        <v>662</v>
      </c>
      <c r="LJ26" s="412" t="s">
        <v>665</v>
      </c>
      <c r="LK26" s="412" t="s">
        <v>665</v>
      </c>
      <c r="LL26" s="412" t="s">
        <v>661</v>
      </c>
      <c r="LM26" s="412" t="s">
        <v>665</v>
      </c>
      <c r="LN26" s="412" t="s">
        <v>663</v>
      </c>
      <c r="LO26" s="412" t="s">
        <v>665</v>
      </c>
      <c r="LP26" s="412" t="s">
        <v>662</v>
      </c>
      <c r="LQ26" s="412" t="s">
        <v>662</v>
      </c>
      <c r="LR26" s="412" t="s">
        <v>664</v>
      </c>
      <c r="LS26" s="412" t="s">
        <v>664</v>
      </c>
      <c r="LT26" s="412" t="s">
        <v>663</v>
      </c>
      <c r="LU26" s="7" t="s">
        <v>665</v>
      </c>
      <c r="LV26" s="412">
        <v>0.10000000149011599</v>
      </c>
      <c r="LW26" s="412">
        <v>0.10000000149011599</v>
      </c>
      <c r="LX26" s="412">
        <v>0.40000000596046398</v>
      </c>
      <c r="LY26" s="412">
        <v>0.40000000596046398</v>
      </c>
      <c r="LZ26" s="412">
        <v>0.69999998807907104</v>
      </c>
      <c r="MA26" s="412">
        <v>0.69999998807907104</v>
      </c>
      <c r="MB26" s="412">
        <v>1</v>
      </c>
      <c r="MC26" s="412">
        <v>1</v>
      </c>
      <c r="MD26" s="412">
        <v>1.29999995231628</v>
      </c>
      <c r="ME26" s="412">
        <v>1.29999995231628</v>
      </c>
      <c r="MF26" s="412">
        <v>1.29999995231628</v>
      </c>
      <c r="MG26" s="412">
        <v>1.29999995231628</v>
      </c>
      <c r="MH26" s="412">
        <v>0.10000000149011599</v>
      </c>
      <c r="MI26" s="412">
        <v>0.10000000149011599</v>
      </c>
      <c r="MJ26" s="412">
        <v>0.40000000596046398</v>
      </c>
      <c r="MK26" s="412">
        <v>0.40000000596046398</v>
      </c>
      <c r="ML26" s="412">
        <v>0.69999998807907104</v>
      </c>
      <c r="MM26" s="412">
        <v>0.69999998807907104</v>
      </c>
      <c r="MN26" s="412">
        <v>1</v>
      </c>
      <c r="MO26" s="412">
        <v>1</v>
      </c>
      <c r="MP26" s="412">
        <v>1.29999995231628</v>
      </c>
      <c r="MQ26" s="412">
        <v>1.29999995231628</v>
      </c>
      <c r="MR26" s="412">
        <v>1.29999995231628</v>
      </c>
      <c r="MS26" s="412">
        <v>1.29999995231628</v>
      </c>
      <c r="MT26" s="412">
        <v>0.10000000149011599</v>
      </c>
      <c r="MU26" s="412">
        <v>0.10000000149011599</v>
      </c>
      <c r="MV26" s="412">
        <v>0.40000000596046398</v>
      </c>
      <c r="MW26" s="412">
        <v>0.40000000596046398</v>
      </c>
      <c r="MX26" s="412">
        <v>0.69999998807907104</v>
      </c>
      <c r="MY26" s="412">
        <v>0.69999998807907104</v>
      </c>
      <c r="MZ26" s="412">
        <v>1</v>
      </c>
      <c r="NA26" s="412">
        <v>1</v>
      </c>
      <c r="NB26" s="412">
        <v>1.29999995231628</v>
      </c>
      <c r="NC26" s="412">
        <v>1.29999995231628</v>
      </c>
      <c r="ND26" s="412">
        <v>1.29999995231628</v>
      </c>
      <c r="NE26" s="7">
        <v>1.29999995231628</v>
      </c>
      <c r="NF26" s="13">
        <v>5.0000003539025697E-3</v>
      </c>
      <c r="NG26" s="412">
        <v>4.5000002719461901E-3</v>
      </c>
      <c r="NH26" s="412">
        <v>4.5000002719461901E-3</v>
      </c>
      <c r="NI26" s="412">
        <v>5.00000023748725E-4</v>
      </c>
      <c r="NJ26" s="412">
        <v>0</v>
      </c>
      <c r="NK26" s="412">
        <v>5.0000003539025697E-3</v>
      </c>
      <c r="NL26" s="412">
        <v>0</v>
      </c>
      <c r="NM26" s="412">
        <v>5.0000003539025697E-3</v>
      </c>
      <c r="NN26" s="412">
        <v>0</v>
      </c>
      <c r="NO26" s="412">
        <v>4.5000002719461901E-3</v>
      </c>
      <c r="NP26" s="412">
        <v>5.0000003539025697E-3</v>
      </c>
      <c r="NQ26" s="412">
        <v>5.00000023748725E-4</v>
      </c>
      <c r="NR26" s="412">
        <v>4.5000002719461901E-3</v>
      </c>
      <c r="NS26" s="412">
        <v>4.5000002719461901E-3</v>
      </c>
      <c r="NT26" s="7">
        <v>4.5000002719461901E-3</v>
      </c>
      <c r="NU26" s="174">
        <f>5/15</f>
        <v>0.33333333333333331</v>
      </c>
      <c r="NV26" s="175">
        <f>7/15</f>
        <v>0.46666666666666667</v>
      </c>
      <c r="NW26" s="175">
        <f>7/15</f>
        <v>0.46666666666666667</v>
      </c>
      <c r="NX26" s="175">
        <f>6/15</f>
        <v>0.4</v>
      </c>
      <c r="NY26" s="178">
        <f>5/(5+5)</f>
        <v>0.5</v>
      </c>
      <c r="NZ26" s="175">
        <f>7/(7+7)</f>
        <v>0.5</v>
      </c>
      <c r="OA26" s="175">
        <f>7/(7+7)</f>
        <v>0.5</v>
      </c>
      <c r="OB26" s="175">
        <f>6/(6+7)</f>
        <v>0.46153846153846156</v>
      </c>
      <c r="OC26" s="132">
        <f>Metrics!VN6</f>
        <v>1966</v>
      </c>
      <c r="OD26" s="418">
        <f>Metrics!VO6</f>
        <v>1550.3333333333333</v>
      </c>
      <c r="OE26" s="418">
        <f>Metrics!VP6</f>
        <v>1405</v>
      </c>
      <c r="OF26" s="418">
        <f>Metrics!VQ6</f>
        <v>1440.3333333333333</v>
      </c>
      <c r="OG26" s="141">
        <v>18836</v>
      </c>
      <c r="OH26" s="412">
        <v>15346</v>
      </c>
      <c r="OI26" s="412">
        <v>14023</v>
      </c>
      <c r="OJ26" s="7">
        <v>14607</v>
      </c>
      <c r="OK26" s="357">
        <v>44854.474039351851</v>
      </c>
      <c r="OL26" s="523">
        <v>44854.486226851855</v>
      </c>
    </row>
    <row r="27" spans="1:402" x14ac:dyDescent="0.25">
      <c r="A27" s="417" t="s">
        <v>454</v>
      </c>
      <c r="B27" s="44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7">
        <f t="shared" si="0"/>
        <v>80</v>
      </c>
      <c r="AV27" s="13" t="s">
        <v>450</v>
      </c>
      <c r="AW27">
        <v>25.4</v>
      </c>
      <c r="AY27">
        <v>23.1</v>
      </c>
      <c r="BA27">
        <v>20.8</v>
      </c>
      <c r="BC27">
        <v>21.95</v>
      </c>
      <c r="BD27" s="7"/>
      <c r="BE27" s="16"/>
      <c r="BF27" s="13" t="s">
        <v>229</v>
      </c>
      <c r="BG27" s="38"/>
      <c r="BH27" s="533"/>
      <c r="BI27" s="534"/>
      <c r="BJ27" s="534"/>
      <c r="BK27" s="534"/>
      <c r="BL27" s="534"/>
      <c r="BM27" s="534"/>
      <c r="BN27" s="534"/>
      <c r="BO27" s="534"/>
      <c r="BP27" s="534"/>
      <c r="BQ27" s="141"/>
      <c r="BT27" s="412"/>
      <c r="BU27" s="141"/>
      <c r="BV27" s="412"/>
      <c r="BY27" s="412"/>
      <c r="BZ27" s="412"/>
      <c r="CD27" s="412"/>
      <c r="CE27" s="141"/>
      <c r="CH27" s="412"/>
      <c r="CI27" s="141"/>
      <c r="CV27" s="412"/>
      <c r="CW27" s="412"/>
      <c r="DE27" s="412"/>
      <c r="DF27" s="141"/>
      <c r="DG27" s="412"/>
      <c r="DH27" s="412"/>
      <c r="DI27" s="412"/>
      <c r="DJ27" s="412"/>
      <c r="DK27" s="412"/>
      <c r="DL27" s="412"/>
      <c r="DM27" s="412"/>
      <c r="DN27" s="412"/>
      <c r="DO27" s="412"/>
      <c r="DP27" s="412"/>
      <c r="DQ27" s="412"/>
      <c r="DR27" s="412"/>
      <c r="DS27" s="412"/>
      <c r="DT27" s="412"/>
      <c r="DU27" s="412"/>
      <c r="DV27" s="412"/>
      <c r="DW27" s="412"/>
      <c r="DX27" s="412"/>
      <c r="DY27" s="412"/>
      <c r="DZ27" s="412"/>
      <c r="EA27" s="412"/>
      <c r="EB27" s="412"/>
      <c r="EC27" s="7"/>
      <c r="ED27" s="412"/>
      <c r="EE27" s="412"/>
      <c r="EF27" s="412"/>
      <c r="EG27" s="7"/>
      <c r="EH27" s="13"/>
      <c r="EI27" s="412"/>
      <c r="EJ27" s="7"/>
      <c r="EK27" s="13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7" t="s">
        <v>229</v>
      </c>
      <c r="EU27" s="13" t="s">
        <v>305</v>
      </c>
      <c r="EV27" t="s">
        <v>474</v>
      </c>
      <c r="EW27" s="44">
        <v>45089</v>
      </c>
      <c r="EX27" s="7" t="s">
        <v>287</v>
      </c>
      <c r="EY27" s="13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38" t="s">
        <v>290</v>
      </c>
      <c r="FJ27" t="s">
        <v>288</v>
      </c>
      <c r="FK27" t="s">
        <v>288</v>
      </c>
      <c r="FL27" t="s">
        <v>288</v>
      </c>
      <c r="FM27" s="38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38" t="s">
        <v>290</v>
      </c>
      <c r="FS27" t="s">
        <v>902</v>
      </c>
      <c r="FT27" s="7" t="s">
        <v>903</v>
      </c>
      <c r="FU27" s="526">
        <v>7</v>
      </c>
      <c r="FV27" s="534">
        <v>7</v>
      </c>
      <c r="FW27" s="534">
        <v>6</v>
      </c>
      <c r="FX27" s="534">
        <v>7</v>
      </c>
      <c r="FY27" s="534">
        <v>6</v>
      </c>
      <c r="FZ27" s="534">
        <v>4</v>
      </c>
      <c r="GA27" s="534">
        <v>5</v>
      </c>
      <c r="GB27" s="534">
        <v>6</v>
      </c>
      <c r="GC27" s="534">
        <v>5</v>
      </c>
      <c r="GD27" s="534">
        <v>5</v>
      </c>
      <c r="GE27" s="534">
        <v>7</v>
      </c>
      <c r="GF27" s="534">
        <v>7</v>
      </c>
      <c r="GG27" s="534">
        <v>6</v>
      </c>
      <c r="GH27" s="534">
        <v>2</v>
      </c>
      <c r="GI27" s="534">
        <v>7</v>
      </c>
      <c r="GJ27" s="534">
        <v>7</v>
      </c>
      <c r="GK27" s="534">
        <v>3</v>
      </c>
      <c r="GL27" s="534">
        <v>1</v>
      </c>
      <c r="GM27" s="534">
        <v>7</v>
      </c>
      <c r="GN27" s="534">
        <f t="shared" si="2"/>
        <v>39</v>
      </c>
      <c r="GO27" s="534">
        <f t="shared" si="6"/>
        <v>25</v>
      </c>
      <c r="GP27" s="534">
        <f t="shared" si="3"/>
        <v>6</v>
      </c>
      <c r="GQ27" s="534">
        <f t="shared" si="7"/>
        <v>21</v>
      </c>
      <c r="GR27" s="527">
        <f t="shared" si="4"/>
        <v>14</v>
      </c>
      <c r="GS27" s="560">
        <f t="shared" si="5"/>
        <v>105</v>
      </c>
      <c r="GT27" s="13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5">
        <v>0</v>
      </c>
      <c r="HF27">
        <v>0</v>
      </c>
      <c r="HG27">
        <v>0</v>
      </c>
      <c r="HH27">
        <v>0</v>
      </c>
      <c r="HI27" s="7">
        <v>0</v>
      </c>
      <c r="HJ27" s="193">
        <f t="shared" si="8"/>
        <v>0</v>
      </c>
      <c r="HK27" s="195">
        <f t="shared" si="9"/>
        <v>0</v>
      </c>
      <c r="HL27" s="104">
        <f t="shared" si="10"/>
        <v>0</v>
      </c>
      <c r="HM27" s="13">
        <v>50148</v>
      </c>
      <c r="HN27" s="412">
        <v>30295</v>
      </c>
      <c r="HO27" s="7">
        <v>41540</v>
      </c>
      <c r="HP27" s="132">
        <f>Metrics!TK8</f>
        <v>73</v>
      </c>
      <c r="HQ27" s="134">
        <f>Metrics!TK5</f>
        <v>11.808687836863092</v>
      </c>
      <c r="HR27" s="13">
        <v>30183</v>
      </c>
      <c r="HS27" s="412">
        <v>21064</v>
      </c>
      <c r="HT27" s="412">
        <v>17109</v>
      </c>
      <c r="HU27" s="7">
        <v>18693</v>
      </c>
      <c r="HV27" s="139">
        <v>0.76</v>
      </c>
      <c r="HW27" s="519">
        <v>0.95750000000000002</v>
      </c>
      <c r="HX27" s="520">
        <v>1</v>
      </c>
      <c r="HY27" s="724">
        <v>1</v>
      </c>
      <c r="HZ27" s="725">
        <v>18.066562652587798</v>
      </c>
      <c r="IA27" s="521">
        <v>22.549827575683501</v>
      </c>
      <c r="IB27" s="521">
        <v>21.1165161132812</v>
      </c>
      <c r="IC27" s="134">
        <v>19.5498733520507</v>
      </c>
      <c r="ID27" s="13">
        <v>0.98459744453430098</v>
      </c>
      <c r="IE27" s="412">
        <v>0.98479747772216797</v>
      </c>
      <c r="IF27" s="412">
        <v>0.98459744453430098</v>
      </c>
      <c r="IG27" s="412">
        <v>0.98499751091003396</v>
      </c>
      <c r="IH27" s="412">
        <v>0.98479747772216797</v>
      </c>
      <c r="II27" s="412">
        <v>0.98499751091003396</v>
      </c>
      <c r="IJ27" s="412">
        <v>0.98529756069183305</v>
      </c>
      <c r="IK27" s="412">
        <v>0.98519754409789995</v>
      </c>
      <c r="IL27" s="412">
        <v>0.98459744453430098</v>
      </c>
      <c r="IM27" s="412">
        <v>0.98739790916442804</v>
      </c>
      <c r="IN27" s="412">
        <v>0.98729789257049505</v>
      </c>
      <c r="IO27" s="412">
        <v>0.98519754409789995</v>
      </c>
      <c r="IP27" s="412" t="s">
        <v>663</v>
      </c>
      <c r="IQ27" s="412" t="s">
        <v>661</v>
      </c>
      <c r="IR27" s="412" t="s">
        <v>664</v>
      </c>
      <c r="IS27" s="412" t="s">
        <v>664</v>
      </c>
      <c r="IT27" s="412" t="s">
        <v>664</v>
      </c>
      <c r="IU27" s="412" t="s">
        <v>664</v>
      </c>
      <c r="IV27" s="412" t="s">
        <v>661</v>
      </c>
      <c r="IW27" s="412" t="s">
        <v>661</v>
      </c>
      <c r="IX27" s="412" t="s">
        <v>665</v>
      </c>
      <c r="IY27" s="412" t="s">
        <v>663</v>
      </c>
      <c r="IZ27" s="412" t="s">
        <v>664</v>
      </c>
      <c r="JA27" s="7" t="s">
        <v>665</v>
      </c>
      <c r="JB27" s="13" t="b">
        <v>1</v>
      </c>
      <c r="JC27" s="412" t="b">
        <v>0</v>
      </c>
      <c r="JD27" s="412" t="b">
        <v>1</v>
      </c>
      <c r="JE27" s="412" t="b">
        <v>1</v>
      </c>
      <c r="JF27" s="412" t="b">
        <v>1</v>
      </c>
      <c r="JG27" s="412" t="b">
        <v>1</v>
      </c>
      <c r="JH27" s="412" t="b">
        <v>1</v>
      </c>
      <c r="JI27" s="412" t="b">
        <v>1</v>
      </c>
      <c r="JJ27" s="412" t="b">
        <v>1</v>
      </c>
      <c r="JK27" s="412" t="b">
        <v>1</v>
      </c>
      <c r="JL27" s="412" t="b">
        <v>1</v>
      </c>
      <c r="JM27" s="412" t="b">
        <v>1</v>
      </c>
      <c r="JN27" s="412" t="b">
        <v>1</v>
      </c>
      <c r="JO27" s="412" t="b">
        <v>1</v>
      </c>
      <c r="JP27" s="412" t="b">
        <v>1</v>
      </c>
      <c r="JQ27" s="412" t="b">
        <v>1</v>
      </c>
      <c r="JR27" s="412" t="b">
        <v>1</v>
      </c>
      <c r="JS27" s="412" t="b">
        <v>1</v>
      </c>
      <c r="JT27" s="412" t="b">
        <v>1</v>
      </c>
      <c r="JU27" s="412" t="b">
        <v>1</v>
      </c>
      <c r="JV27" s="412" t="b">
        <v>1</v>
      </c>
      <c r="JW27" s="412" t="b">
        <v>1</v>
      </c>
      <c r="JX27" s="412" t="b">
        <v>1</v>
      </c>
      <c r="JY27" s="412" t="b">
        <v>1</v>
      </c>
      <c r="JZ27" s="412" t="b">
        <v>1</v>
      </c>
      <c r="KA27" s="412" t="b">
        <v>1</v>
      </c>
      <c r="KB27" s="412" t="b">
        <v>1</v>
      </c>
      <c r="KC27" s="412" t="b">
        <v>1</v>
      </c>
      <c r="KD27" s="412" t="b">
        <v>1</v>
      </c>
      <c r="KE27" s="412" t="b">
        <v>1</v>
      </c>
      <c r="KF27" s="412" t="b">
        <v>1</v>
      </c>
      <c r="KG27" s="412" t="b">
        <v>1</v>
      </c>
      <c r="KH27" s="412" t="b">
        <v>1</v>
      </c>
      <c r="KI27" s="412" t="b">
        <v>1</v>
      </c>
      <c r="KJ27" s="412" t="b">
        <v>1</v>
      </c>
      <c r="KK27" s="38" t="b">
        <v>1</v>
      </c>
      <c r="KL27" s="412" t="s">
        <v>661</v>
      </c>
      <c r="KM27" s="412" t="s">
        <v>664</v>
      </c>
      <c r="KN27" s="412" t="s">
        <v>665</v>
      </c>
      <c r="KO27" s="412" t="s">
        <v>662</v>
      </c>
      <c r="KP27" s="412" t="s">
        <v>665</v>
      </c>
      <c r="KQ27" s="412" t="s">
        <v>665</v>
      </c>
      <c r="KR27" s="412" t="s">
        <v>661</v>
      </c>
      <c r="KS27" s="412" t="s">
        <v>663</v>
      </c>
      <c r="KT27" s="412" t="s">
        <v>661</v>
      </c>
      <c r="KU27" s="412" t="s">
        <v>664</v>
      </c>
      <c r="KV27" s="412" t="s">
        <v>664</v>
      </c>
      <c r="KW27" s="412" t="s">
        <v>663</v>
      </c>
      <c r="KX27" s="412" t="s">
        <v>662</v>
      </c>
      <c r="KY27" s="412" t="s">
        <v>661</v>
      </c>
      <c r="KZ27" s="412" t="s">
        <v>665</v>
      </c>
      <c r="LA27" s="412" t="s">
        <v>663</v>
      </c>
      <c r="LB27" s="412" t="s">
        <v>663</v>
      </c>
      <c r="LC27" s="412" t="s">
        <v>664</v>
      </c>
      <c r="LD27" s="412" t="s">
        <v>662</v>
      </c>
      <c r="LE27" s="412" t="s">
        <v>662</v>
      </c>
      <c r="LF27" s="412" t="s">
        <v>664</v>
      </c>
      <c r="LG27" s="412" t="s">
        <v>661</v>
      </c>
      <c r="LH27" s="412" t="s">
        <v>661</v>
      </c>
      <c r="LI27" s="412" t="s">
        <v>665</v>
      </c>
      <c r="LJ27" s="412" t="s">
        <v>661</v>
      </c>
      <c r="LK27" s="412" t="s">
        <v>664</v>
      </c>
      <c r="LL27" s="412" t="s">
        <v>665</v>
      </c>
      <c r="LM27" s="412" t="s">
        <v>665</v>
      </c>
      <c r="LN27" s="412" t="s">
        <v>661</v>
      </c>
      <c r="LO27" s="412" t="s">
        <v>665</v>
      </c>
      <c r="LP27" s="412" t="s">
        <v>662</v>
      </c>
      <c r="LQ27" s="412" t="s">
        <v>662</v>
      </c>
      <c r="LR27" s="412" t="s">
        <v>665</v>
      </c>
      <c r="LS27" s="412" t="s">
        <v>661</v>
      </c>
      <c r="LT27" s="412" t="s">
        <v>661</v>
      </c>
      <c r="LU27" s="7" t="s">
        <v>665</v>
      </c>
      <c r="LV27" s="412">
        <v>0.10000000149011599</v>
      </c>
      <c r="LW27" s="412">
        <v>0.10000000149011599</v>
      </c>
      <c r="LX27" s="412">
        <v>0.40000000596046398</v>
      </c>
      <c r="LY27" s="412">
        <v>0.40000000596046398</v>
      </c>
      <c r="LZ27" s="412">
        <v>0.69999998807907104</v>
      </c>
      <c r="MA27" s="412">
        <v>0.69999998807907104</v>
      </c>
      <c r="MB27" s="412">
        <v>1</v>
      </c>
      <c r="MC27" s="412">
        <v>1</v>
      </c>
      <c r="MD27" s="412">
        <v>1.29999995231628</v>
      </c>
      <c r="ME27" s="412">
        <v>1.29999995231628</v>
      </c>
      <c r="MF27" s="412">
        <v>1.29999995231628</v>
      </c>
      <c r="MG27" s="412">
        <v>1.29999995231628</v>
      </c>
      <c r="MH27" s="412">
        <v>0.10000000149011599</v>
      </c>
      <c r="MI27" s="412">
        <v>0.10000000149011599</v>
      </c>
      <c r="MJ27" s="412">
        <v>0.40000000596046398</v>
      </c>
      <c r="MK27" s="412">
        <v>0.40000000596046398</v>
      </c>
      <c r="ML27" s="412">
        <v>0.69999998807907104</v>
      </c>
      <c r="MM27" s="412">
        <v>0.69999998807907104</v>
      </c>
      <c r="MN27" s="412">
        <v>1</v>
      </c>
      <c r="MO27" s="412">
        <v>1</v>
      </c>
      <c r="MP27" s="412">
        <v>1.29999995231628</v>
      </c>
      <c r="MQ27" s="412">
        <v>1.29999995231628</v>
      </c>
      <c r="MR27" s="412">
        <v>1.29999995231628</v>
      </c>
      <c r="MS27" s="412">
        <v>1.29999995231628</v>
      </c>
      <c r="MT27" s="412">
        <v>0.10000000149011599</v>
      </c>
      <c r="MU27" s="412">
        <v>0.10000000149011599</v>
      </c>
      <c r="MV27" s="412">
        <v>0.40000000596046398</v>
      </c>
      <c r="MW27" s="412">
        <v>0.40000000596046398</v>
      </c>
      <c r="MX27" s="412">
        <v>0.69999998807907104</v>
      </c>
      <c r="MY27" s="412">
        <v>0.69999998807907104</v>
      </c>
      <c r="MZ27" s="412">
        <v>1</v>
      </c>
      <c r="NA27" s="412">
        <v>1</v>
      </c>
      <c r="NB27" s="412">
        <v>1.29999995231628</v>
      </c>
      <c r="NC27" s="412">
        <v>1.29999995231628</v>
      </c>
      <c r="ND27" s="412">
        <v>1.29999995231628</v>
      </c>
      <c r="NE27" s="7">
        <v>1.29999995231628</v>
      </c>
      <c r="NF27" s="13">
        <v>7.5000007636845103E-3</v>
      </c>
      <c r="NG27" s="412">
        <v>0</v>
      </c>
      <c r="NH27" s="412">
        <v>5.5000004358589597E-3</v>
      </c>
      <c r="NI27" s="412">
        <v>5.0000003539025697E-3</v>
      </c>
      <c r="NJ27" s="412">
        <v>5.0000003539025697E-3</v>
      </c>
      <c r="NK27" s="412">
        <v>6.0000005178153498E-3</v>
      </c>
      <c r="NL27" s="412">
        <v>5.5000004358589597E-3</v>
      </c>
      <c r="NM27" s="412">
        <v>5.0000003539025697E-3</v>
      </c>
      <c r="NN27" s="412">
        <v>5.0000003539025697E-3</v>
      </c>
      <c r="NO27" s="412">
        <v>0</v>
      </c>
      <c r="NP27" s="412">
        <v>5.5000004358589597E-3</v>
      </c>
      <c r="NQ27" s="412">
        <v>5.0000003539025697E-3</v>
      </c>
      <c r="NR27" s="412">
        <v>5.0000003539025697E-3</v>
      </c>
      <c r="NS27" s="412">
        <v>5.0000003539025697E-3</v>
      </c>
      <c r="NT27" s="7">
        <v>5.0000003539025697E-3</v>
      </c>
      <c r="NU27" s="174">
        <f>6/15</f>
        <v>0.4</v>
      </c>
      <c r="NV27" s="175">
        <f>5/15</f>
        <v>0.33333333333333331</v>
      </c>
      <c r="NW27" s="175">
        <f>5/15</f>
        <v>0.33333333333333331</v>
      </c>
      <c r="NX27" s="175">
        <f>10/15</f>
        <v>0.66666666666666663</v>
      </c>
      <c r="NY27" s="178">
        <f>6/14</f>
        <v>0.42857142857142855</v>
      </c>
      <c r="NZ27" s="175">
        <f>5/14</f>
        <v>0.35714285714285715</v>
      </c>
      <c r="OA27" s="137">
        <f>5/14</f>
        <v>0.35714285714285715</v>
      </c>
      <c r="OB27" s="175">
        <f>10/14</f>
        <v>0.7142857142857143</v>
      </c>
      <c r="OC27" s="132">
        <f>Metrics!VR6</f>
        <v>1493.2222222222222</v>
      </c>
      <c r="OD27" s="418">
        <f>Metrics!VS6</f>
        <v>1185.2222222222222</v>
      </c>
      <c r="OE27" s="418">
        <f>Metrics!VT6</f>
        <v>1413.6666666666667</v>
      </c>
      <c r="OF27" s="418">
        <f>Metrics!VU6</f>
        <v>1311.8888888888889</v>
      </c>
      <c r="OG27" s="412">
        <v>14772</v>
      </c>
      <c r="OH27" s="412">
        <v>11764</v>
      </c>
      <c r="OI27" s="412">
        <v>15263</v>
      </c>
      <c r="OJ27" s="7">
        <v>13042</v>
      </c>
      <c r="OK27" s="357">
        <v>45125.383518518516</v>
      </c>
      <c r="OL27" s="738">
        <v>45125.395127314812</v>
      </c>
    </row>
    <row r="28" spans="1:402" x14ac:dyDescent="0.25">
      <c r="A28" s="502" t="s">
        <v>455</v>
      </c>
      <c r="B28" s="515" t="s">
        <v>978</v>
      </c>
      <c r="C28" s="514">
        <v>25</v>
      </c>
      <c r="D28" s="503" t="s">
        <v>221</v>
      </c>
      <c r="E28" s="503" t="s">
        <v>223</v>
      </c>
      <c r="F28" s="503" t="s">
        <v>223</v>
      </c>
      <c r="G28" s="525" t="s">
        <v>291</v>
      </c>
      <c r="H28" s="503" t="s">
        <v>291</v>
      </c>
      <c r="I28" s="503" t="s">
        <v>229</v>
      </c>
      <c r="J28" s="503" t="s">
        <v>291</v>
      </c>
      <c r="K28" s="503" t="s">
        <v>291</v>
      </c>
      <c r="L28" s="503"/>
      <c r="M28" s="503" t="s">
        <v>291</v>
      </c>
      <c r="N28" s="503" t="s">
        <v>291</v>
      </c>
      <c r="O28" s="503">
        <v>0</v>
      </c>
      <c r="P28" s="503"/>
      <c r="Q28" s="503" t="s">
        <v>291</v>
      </c>
      <c r="R28" s="503">
        <v>0</v>
      </c>
      <c r="S28" s="503"/>
      <c r="T28" s="503" t="s">
        <v>291</v>
      </c>
      <c r="U28" s="503" t="s">
        <v>229</v>
      </c>
      <c r="V28" s="503" t="s">
        <v>290</v>
      </c>
      <c r="W28" s="503" t="s">
        <v>229</v>
      </c>
      <c r="X28" s="503"/>
      <c r="Y28" s="503" t="s">
        <v>290</v>
      </c>
      <c r="Z28" s="504" t="s">
        <v>223</v>
      </c>
      <c r="AA28" s="503">
        <v>4</v>
      </c>
      <c r="AB28" s="503">
        <v>3</v>
      </c>
      <c r="AC28" s="503">
        <v>4</v>
      </c>
      <c r="AD28" s="503">
        <v>4</v>
      </c>
      <c r="AE28" s="503">
        <v>4</v>
      </c>
      <c r="AF28" s="503">
        <v>4</v>
      </c>
      <c r="AG28" s="503">
        <v>4</v>
      </c>
      <c r="AH28" s="503">
        <v>4</v>
      </c>
      <c r="AI28" s="503">
        <v>4</v>
      </c>
      <c r="AJ28" s="503">
        <v>4</v>
      </c>
      <c r="AK28" s="503">
        <v>4</v>
      </c>
      <c r="AL28" s="503">
        <v>4</v>
      </c>
      <c r="AM28" s="503">
        <v>4</v>
      </c>
      <c r="AN28" s="503">
        <v>4</v>
      </c>
      <c r="AO28" s="503">
        <v>4</v>
      </c>
      <c r="AP28" s="503">
        <v>4</v>
      </c>
      <c r="AQ28" s="503">
        <v>4</v>
      </c>
      <c r="AR28" s="503">
        <v>4</v>
      </c>
      <c r="AS28" s="503">
        <v>4</v>
      </c>
      <c r="AT28" s="503">
        <v>4</v>
      </c>
      <c r="AU28" s="505">
        <v>80</v>
      </c>
      <c r="AV28" s="506" t="s">
        <v>450</v>
      </c>
      <c r="AW28" s="503">
        <v>22.5</v>
      </c>
      <c r="AX28" s="503"/>
      <c r="AY28" s="503">
        <v>19.399999999999999</v>
      </c>
      <c r="AZ28" s="503"/>
      <c r="BA28" s="503">
        <v>19.2</v>
      </c>
      <c r="BB28" s="503"/>
      <c r="BC28" s="503">
        <v>26.1</v>
      </c>
      <c r="BD28" s="505"/>
      <c r="BE28" s="501"/>
      <c r="BF28" s="506" t="s">
        <v>229</v>
      </c>
      <c r="BG28" s="507"/>
      <c r="BH28" s="514"/>
      <c r="BI28" s="514"/>
      <c r="BJ28" s="514"/>
      <c r="BK28" s="514"/>
      <c r="BL28" s="514"/>
      <c r="BM28" s="514"/>
      <c r="BN28" s="514"/>
      <c r="BO28" s="514"/>
      <c r="BP28" s="514"/>
      <c r="BQ28" s="511"/>
      <c r="BR28" s="503"/>
      <c r="BS28" s="503"/>
      <c r="BT28" s="503"/>
      <c r="BU28" s="511"/>
      <c r="BV28" s="503"/>
      <c r="BW28" s="503"/>
      <c r="BX28" s="503"/>
      <c r="BY28" s="503"/>
      <c r="BZ28" s="503"/>
      <c r="CA28" s="503"/>
      <c r="CB28" s="503"/>
      <c r="CC28" s="503"/>
      <c r="CD28" s="503"/>
      <c r="CE28" s="511"/>
      <c r="CF28" s="503"/>
      <c r="CG28" s="503"/>
      <c r="CH28" s="503"/>
      <c r="CI28" s="511"/>
      <c r="CJ28" s="503"/>
      <c r="CK28" s="503"/>
      <c r="CL28" s="503"/>
      <c r="CM28" s="503"/>
      <c r="CN28" s="503"/>
      <c r="CO28" s="503"/>
      <c r="CP28" s="503"/>
      <c r="CQ28" s="503"/>
      <c r="CR28" s="503"/>
      <c r="CS28" s="503"/>
      <c r="CT28" s="503"/>
      <c r="CU28" s="503"/>
      <c r="CV28" s="503"/>
      <c r="CW28" s="503"/>
      <c r="CX28" s="503"/>
      <c r="CY28" s="503"/>
      <c r="CZ28" s="503"/>
      <c r="DA28" s="503"/>
      <c r="DB28" s="503"/>
      <c r="DC28" s="503"/>
      <c r="DD28" s="503"/>
      <c r="DE28" s="503"/>
      <c r="DF28" s="511"/>
      <c r="DG28" s="503"/>
      <c r="DH28" s="503"/>
      <c r="DI28" s="503"/>
      <c r="DJ28" s="503"/>
      <c r="DK28" s="503"/>
      <c r="DL28" s="503"/>
      <c r="DM28" s="503"/>
      <c r="DN28" s="503"/>
      <c r="DO28" s="503"/>
      <c r="DP28" s="503"/>
      <c r="DQ28" s="503"/>
      <c r="DR28" s="503"/>
      <c r="DS28" s="503"/>
      <c r="DT28" s="503"/>
      <c r="DU28" s="503"/>
      <c r="DV28" s="503"/>
      <c r="DW28" s="503"/>
      <c r="DX28" s="503"/>
      <c r="DY28" s="575"/>
      <c r="DZ28" s="575"/>
      <c r="EA28" s="503"/>
      <c r="EB28" s="412"/>
      <c r="EC28" s="7"/>
      <c r="ED28" s="412"/>
      <c r="EE28" s="412"/>
      <c r="EF28" s="412"/>
      <c r="EG28" s="7"/>
      <c r="EH28" s="13"/>
      <c r="EI28" s="412"/>
      <c r="EJ28" s="7"/>
      <c r="EK28" s="506" t="s">
        <v>285</v>
      </c>
      <c r="EL28" s="503" t="s">
        <v>284</v>
      </c>
      <c r="EM28" s="503" t="s">
        <v>286</v>
      </c>
      <c r="EN28" s="503" t="s">
        <v>259</v>
      </c>
      <c r="EO28" s="503" t="s">
        <v>259</v>
      </c>
      <c r="EP28" s="503" t="s">
        <v>259</v>
      </c>
      <c r="EQ28" s="503" t="s">
        <v>259</v>
      </c>
      <c r="ER28" s="503" t="s">
        <v>284</v>
      </c>
      <c r="ES28" s="503" t="s">
        <v>285</v>
      </c>
      <c r="ET28" s="505" t="s">
        <v>229</v>
      </c>
      <c r="EU28" s="506" t="s">
        <v>305</v>
      </c>
      <c r="EV28" s="503" t="s">
        <v>474</v>
      </c>
      <c r="EW28" s="503" t="s">
        <v>979</v>
      </c>
      <c r="EX28" s="505" t="s">
        <v>980</v>
      </c>
      <c r="EY28" s="506" t="s">
        <v>288</v>
      </c>
      <c r="EZ28" s="503" t="s">
        <v>288</v>
      </c>
      <c r="FA28" s="503" t="s">
        <v>289</v>
      </c>
      <c r="FB28" s="503" t="s">
        <v>289</v>
      </c>
      <c r="FC28" s="503" t="s">
        <v>289</v>
      </c>
      <c r="FD28" s="503" t="s">
        <v>289</v>
      </c>
      <c r="FE28" s="503" t="s">
        <v>289</v>
      </c>
      <c r="FF28" s="503" t="s">
        <v>289</v>
      </c>
      <c r="FG28" s="503" t="s">
        <v>288</v>
      </c>
      <c r="FH28" s="503" t="s">
        <v>288</v>
      </c>
      <c r="FI28" s="507" t="s">
        <v>417</v>
      </c>
      <c r="FJ28" s="503" t="s">
        <v>288</v>
      </c>
      <c r="FK28" s="503" t="s">
        <v>288</v>
      </c>
      <c r="FL28" s="503" t="s">
        <v>288</v>
      </c>
      <c r="FM28" s="507" t="s">
        <v>290</v>
      </c>
      <c r="FN28" s="503" t="s">
        <v>288</v>
      </c>
      <c r="FO28" s="503" t="s">
        <v>289</v>
      </c>
      <c r="FP28" s="503" t="s">
        <v>288</v>
      </c>
      <c r="FQ28" s="503" t="s">
        <v>289</v>
      </c>
      <c r="FR28" s="507" t="s">
        <v>290</v>
      </c>
      <c r="FS28" s="503" t="s">
        <v>981</v>
      </c>
      <c r="FT28" s="505" t="s">
        <v>290</v>
      </c>
      <c r="FU28" s="528">
        <v>7</v>
      </c>
      <c r="FV28" s="514">
        <v>7</v>
      </c>
      <c r="FW28" s="514">
        <v>7</v>
      </c>
      <c r="FX28" s="514">
        <v>7</v>
      </c>
      <c r="FY28" s="514">
        <v>7</v>
      </c>
      <c r="FZ28" s="514">
        <v>7</v>
      </c>
      <c r="GA28" s="514">
        <v>7</v>
      </c>
      <c r="GB28" s="514">
        <v>6</v>
      </c>
      <c r="GC28" s="514">
        <v>7</v>
      </c>
      <c r="GD28" s="514">
        <v>7</v>
      </c>
      <c r="GE28" s="514">
        <v>7</v>
      </c>
      <c r="GF28" s="514">
        <v>7</v>
      </c>
      <c r="GG28" s="514">
        <v>7</v>
      </c>
      <c r="GH28" s="514">
        <v>1</v>
      </c>
      <c r="GI28" s="514">
        <v>7</v>
      </c>
      <c r="GJ28" s="514">
        <v>6</v>
      </c>
      <c r="GK28" s="514">
        <v>1</v>
      </c>
      <c r="GL28" s="514">
        <v>2</v>
      </c>
      <c r="GM28" s="514">
        <v>7</v>
      </c>
      <c r="GN28" s="534">
        <f t="shared" si="2"/>
        <v>49</v>
      </c>
      <c r="GO28" s="534">
        <f t="shared" si="6"/>
        <v>27</v>
      </c>
      <c r="GP28" s="534">
        <f t="shared" si="3"/>
        <v>4</v>
      </c>
      <c r="GQ28" s="534">
        <f t="shared" si="7"/>
        <v>21</v>
      </c>
      <c r="GR28" s="527">
        <f t="shared" si="4"/>
        <v>13</v>
      </c>
      <c r="GS28" s="560">
        <f t="shared" si="5"/>
        <v>114</v>
      </c>
      <c r="GT28" s="506">
        <v>0</v>
      </c>
      <c r="GU28" s="503">
        <v>0</v>
      </c>
      <c r="GV28" s="503">
        <v>0</v>
      </c>
      <c r="GW28" s="503">
        <v>0</v>
      </c>
      <c r="GX28" s="503">
        <v>0</v>
      </c>
      <c r="GY28" s="503">
        <v>0</v>
      </c>
      <c r="GZ28" s="503">
        <v>0</v>
      </c>
      <c r="HA28" s="503">
        <v>0</v>
      </c>
      <c r="HB28" s="503">
        <v>0</v>
      </c>
      <c r="HC28" s="503">
        <v>0</v>
      </c>
      <c r="HD28" s="503">
        <v>0</v>
      </c>
      <c r="HE28" s="508">
        <v>0</v>
      </c>
      <c r="HF28" s="503">
        <v>0</v>
      </c>
      <c r="HG28" s="503">
        <v>0</v>
      </c>
      <c r="HH28" s="503">
        <v>0</v>
      </c>
      <c r="HI28" s="505">
        <v>0</v>
      </c>
      <c r="HJ28" s="509">
        <v>0</v>
      </c>
      <c r="HK28" s="510">
        <v>0</v>
      </c>
      <c r="HL28" s="505">
        <v>0</v>
      </c>
      <c r="HM28" s="13">
        <v>61533</v>
      </c>
      <c r="HN28" s="412">
        <v>40094</v>
      </c>
      <c r="HO28" s="7">
        <v>35780</v>
      </c>
      <c r="HP28" s="726">
        <f>Metrics!TL8</f>
        <v>289</v>
      </c>
      <c r="HQ28" s="728">
        <f>Metrics!TL5</f>
        <v>66.916881862096361</v>
      </c>
      <c r="HR28" s="13">
        <v>70861</v>
      </c>
      <c r="HS28" s="412">
        <v>53836</v>
      </c>
      <c r="HT28" s="412">
        <v>23586</v>
      </c>
      <c r="HU28" s="7">
        <v>25329</v>
      </c>
      <c r="HV28" s="136">
        <v>0.87250000000000005</v>
      </c>
      <c r="HW28" s="519">
        <v>0.96250000000000002</v>
      </c>
      <c r="HX28" s="520">
        <v>1</v>
      </c>
      <c r="HY28" s="723">
        <v>0.96250000000000002</v>
      </c>
      <c r="HZ28" s="725">
        <v>16.5332527160644</v>
      </c>
      <c r="IA28" s="521">
        <v>17.9498977661132</v>
      </c>
      <c r="IB28" s="521">
        <v>16.583251953125</v>
      </c>
      <c r="IC28" s="134">
        <v>15.7332649230957</v>
      </c>
      <c r="ID28" s="13">
        <v>0.98389732837677002</v>
      </c>
      <c r="IE28" s="412">
        <v>0.984197378158569</v>
      </c>
      <c r="IF28" s="412">
        <v>0.98659777641296298</v>
      </c>
      <c r="IG28" s="412">
        <v>0.98509752750396695</v>
      </c>
      <c r="IH28" s="412">
        <v>0.98509752750396695</v>
      </c>
      <c r="II28" s="412">
        <v>0.98449742794036799</v>
      </c>
      <c r="IJ28" s="412">
        <v>0.98439741134643499</v>
      </c>
      <c r="IK28" s="412">
        <v>0.98529756069183305</v>
      </c>
      <c r="IL28" s="412">
        <v>0.98349726200103704</v>
      </c>
      <c r="IM28" s="412">
        <v>0.98719787597656194</v>
      </c>
      <c r="IN28" s="412">
        <v>0.98319721221923795</v>
      </c>
      <c r="IO28" s="412">
        <v>0.98599767684936501</v>
      </c>
      <c r="IP28" s="412" t="s">
        <v>665</v>
      </c>
      <c r="IQ28" s="412" t="s">
        <v>661</v>
      </c>
      <c r="IR28" s="412" t="s">
        <v>663</v>
      </c>
      <c r="IS28" s="412" t="s">
        <v>662</v>
      </c>
      <c r="IT28" s="412" t="s">
        <v>662</v>
      </c>
      <c r="IU28" s="412" t="s">
        <v>664</v>
      </c>
      <c r="IV28" s="412" t="s">
        <v>661</v>
      </c>
      <c r="IW28" s="412" t="s">
        <v>661</v>
      </c>
      <c r="IX28" s="412" t="s">
        <v>665</v>
      </c>
      <c r="IY28" s="412" t="s">
        <v>663</v>
      </c>
      <c r="IZ28" s="412" t="s">
        <v>661</v>
      </c>
      <c r="JA28" s="7" t="s">
        <v>662</v>
      </c>
      <c r="JB28" s="13" t="b">
        <v>1</v>
      </c>
      <c r="JC28" s="412" t="b">
        <v>1</v>
      </c>
      <c r="JD28" s="412" t="b">
        <v>1</v>
      </c>
      <c r="JE28" s="412" t="b">
        <v>1</v>
      </c>
      <c r="JF28" s="412" t="b">
        <v>1</v>
      </c>
      <c r="JG28" s="412" t="b">
        <v>1</v>
      </c>
      <c r="JH28" s="412" t="b">
        <v>1</v>
      </c>
      <c r="JI28" s="412" t="b">
        <v>1</v>
      </c>
      <c r="JJ28" s="412" t="b">
        <v>1</v>
      </c>
      <c r="JK28" s="412" t="b">
        <v>1</v>
      </c>
      <c r="JL28" s="412" t="b">
        <v>1</v>
      </c>
      <c r="JM28" s="412" t="b">
        <v>1</v>
      </c>
      <c r="JN28" s="412" t="b">
        <v>1</v>
      </c>
      <c r="JO28" s="412" t="b">
        <v>1</v>
      </c>
      <c r="JP28" s="412" t="b">
        <v>1</v>
      </c>
      <c r="JQ28" s="412" t="b">
        <v>1</v>
      </c>
      <c r="JR28" s="412" t="b">
        <v>1</v>
      </c>
      <c r="JS28" s="412" t="b">
        <v>1</v>
      </c>
      <c r="JT28" s="412" t="b">
        <v>1</v>
      </c>
      <c r="JU28" s="412" t="b">
        <v>1</v>
      </c>
      <c r="JV28" s="412" t="b">
        <v>1</v>
      </c>
      <c r="JW28" s="412" t="b">
        <v>1</v>
      </c>
      <c r="JX28" s="412" t="b">
        <v>1</v>
      </c>
      <c r="JY28" s="412" t="b">
        <v>1</v>
      </c>
      <c r="JZ28" s="412" t="b">
        <v>1</v>
      </c>
      <c r="KA28" s="412" t="b">
        <v>1</v>
      </c>
      <c r="KB28" s="412" t="b">
        <v>1</v>
      </c>
      <c r="KC28" s="412" t="b">
        <v>1</v>
      </c>
      <c r="KD28" s="412" t="b">
        <v>0</v>
      </c>
      <c r="KE28" s="412" t="b">
        <v>1</v>
      </c>
      <c r="KF28" s="412" t="b">
        <v>1</v>
      </c>
      <c r="KG28" s="412" t="b">
        <v>1</v>
      </c>
      <c r="KH28" s="412" t="b">
        <v>1</v>
      </c>
      <c r="KI28" s="412" t="b">
        <v>1</v>
      </c>
      <c r="KJ28" s="412" t="b">
        <v>1</v>
      </c>
      <c r="KK28" s="38" t="b">
        <v>1</v>
      </c>
      <c r="KL28" s="412" t="s">
        <v>661</v>
      </c>
      <c r="KM28" s="412" t="s">
        <v>662</v>
      </c>
      <c r="KN28" s="412" t="s">
        <v>663</v>
      </c>
      <c r="KO28" s="412" t="s">
        <v>664</v>
      </c>
      <c r="KP28" s="412" t="s">
        <v>664</v>
      </c>
      <c r="KQ28" s="412" t="s">
        <v>661</v>
      </c>
      <c r="KR28" s="412" t="s">
        <v>663</v>
      </c>
      <c r="KS28" s="412" t="s">
        <v>664</v>
      </c>
      <c r="KT28" s="412" t="s">
        <v>662</v>
      </c>
      <c r="KU28" s="412" t="s">
        <v>664</v>
      </c>
      <c r="KV28" s="412" t="s">
        <v>663</v>
      </c>
      <c r="KW28" s="412" t="s">
        <v>661</v>
      </c>
      <c r="KX28" s="412" t="s">
        <v>662</v>
      </c>
      <c r="KY28" s="412" t="s">
        <v>662</v>
      </c>
      <c r="KZ28" s="412" t="s">
        <v>662</v>
      </c>
      <c r="LA28" s="412" t="s">
        <v>665</v>
      </c>
      <c r="LB28" s="412" t="s">
        <v>663</v>
      </c>
      <c r="LC28" s="412" t="s">
        <v>663</v>
      </c>
      <c r="LD28" s="412" t="s">
        <v>661</v>
      </c>
      <c r="LE28" s="412" t="s">
        <v>662</v>
      </c>
      <c r="LF28" s="412" t="s">
        <v>662</v>
      </c>
      <c r="LG28" s="412" t="s">
        <v>664</v>
      </c>
      <c r="LH28" s="412" t="s">
        <v>665</v>
      </c>
      <c r="LI28" s="412" t="s">
        <v>661</v>
      </c>
      <c r="LJ28" s="412" t="s">
        <v>661</v>
      </c>
      <c r="LK28" s="412" t="s">
        <v>664</v>
      </c>
      <c r="LL28" s="412" t="s">
        <v>663</v>
      </c>
      <c r="LM28" s="412" t="s">
        <v>662</v>
      </c>
      <c r="LN28" s="412" t="s">
        <v>661</v>
      </c>
      <c r="LO28" s="412" t="s">
        <v>664</v>
      </c>
      <c r="LP28" s="412" t="s">
        <v>661</v>
      </c>
      <c r="LQ28" s="412" t="s">
        <v>665</v>
      </c>
      <c r="LR28" s="412" t="s">
        <v>661</v>
      </c>
      <c r="LS28" s="412" t="s">
        <v>665</v>
      </c>
      <c r="LT28" s="412" t="s">
        <v>664</v>
      </c>
      <c r="LU28" s="7" t="s">
        <v>663</v>
      </c>
      <c r="LV28" s="412">
        <v>0.10000000149011599</v>
      </c>
      <c r="LW28" s="412">
        <v>0.10000000149011599</v>
      </c>
      <c r="LX28" s="412">
        <v>0.40000000596046398</v>
      </c>
      <c r="LY28" s="412">
        <v>0.40000000596046398</v>
      </c>
      <c r="LZ28" s="412">
        <v>0.69999998807907104</v>
      </c>
      <c r="MA28" s="412">
        <v>0.69999998807907104</v>
      </c>
      <c r="MB28" s="412">
        <v>1</v>
      </c>
      <c r="MC28" s="412">
        <v>1</v>
      </c>
      <c r="MD28" s="412">
        <v>1.29999995231628</v>
      </c>
      <c r="ME28" s="412">
        <v>1.29999995231628</v>
      </c>
      <c r="MF28" s="412">
        <v>1.29999995231628</v>
      </c>
      <c r="MG28" s="412">
        <v>1.29999995231628</v>
      </c>
      <c r="MH28" s="412">
        <v>0.10000000149011599</v>
      </c>
      <c r="MI28" s="412">
        <v>0.10000000149011599</v>
      </c>
      <c r="MJ28" s="412">
        <v>0.40000000596046398</v>
      </c>
      <c r="MK28" s="412">
        <v>0.40000000596046398</v>
      </c>
      <c r="ML28" s="412">
        <v>0.69999998807907104</v>
      </c>
      <c r="MM28" s="412">
        <v>0.69999998807907104</v>
      </c>
      <c r="MN28" s="412">
        <v>1</v>
      </c>
      <c r="MO28" s="412">
        <v>1</v>
      </c>
      <c r="MP28" s="412">
        <v>1.29999995231628</v>
      </c>
      <c r="MQ28" s="412">
        <v>1.29999995231628</v>
      </c>
      <c r="MR28" s="412">
        <v>1.29999995231628</v>
      </c>
      <c r="MS28" s="412">
        <v>1.29999995231628</v>
      </c>
      <c r="MT28" s="412">
        <v>0.10000000149011599</v>
      </c>
      <c r="MU28" s="412">
        <v>0.10000000149011599</v>
      </c>
      <c r="MV28" s="412">
        <v>0.40000000596046398</v>
      </c>
      <c r="MW28" s="412">
        <v>0.40000000596046398</v>
      </c>
      <c r="MX28" s="412">
        <v>0.69999998807907104</v>
      </c>
      <c r="MY28" s="412">
        <v>0.69999998807907104</v>
      </c>
      <c r="MZ28" s="412">
        <v>1</v>
      </c>
      <c r="NA28" s="412">
        <v>1</v>
      </c>
      <c r="NB28" s="412">
        <v>1.29999995231628</v>
      </c>
      <c r="NC28" s="412">
        <v>1.29999995231628</v>
      </c>
      <c r="ND28" s="412">
        <v>1.29999995231628</v>
      </c>
      <c r="NE28" s="7">
        <v>1.29999995231628</v>
      </c>
      <c r="NF28" s="13">
        <v>5.0000003539025697E-3</v>
      </c>
      <c r="NG28" s="412">
        <v>4.5000002719461901E-3</v>
      </c>
      <c r="NH28" s="412">
        <v>4.5000002719461901E-3</v>
      </c>
      <c r="NI28" s="412">
        <v>4.5000002719461901E-3</v>
      </c>
      <c r="NJ28" s="412">
        <v>5.5000004358589597E-3</v>
      </c>
      <c r="NK28" s="412">
        <v>5.0000003539025697E-3</v>
      </c>
      <c r="NL28" s="412">
        <v>1.00000004749745E-3</v>
      </c>
      <c r="NM28" s="412">
        <v>5.0000003539025697E-3</v>
      </c>
      <c r="NN28" s="412">
        <v>0</v>
      </c>
      <c r="NO28" s="412">
        <v>4.5000002719461901E-3</v>
      </c>
      <c r="NP28" s="412">
        <v>5.0000003539025697E-3</v>
      </c>
      <c r="NQ28" s="412">
        <v>4.5000002719461901E-3</v>
      </c>
      <c r="NR28" s="412">
        <v>5.0000003539025697E-3</v>
      </c>
      <c r="NS28" s="412">
        <v>0</v>
      </c>
      <c r="NT28" s="7">
        <v>5.0000003539025697E-3</v>
      </c>
      <c r="NU28" s="174">
        <f>5/15</f>
        <v>0.33333333333333331</v>
      </c>
      <c r="NV28" s="175">
        <f>6/15</f>
        <v>0.4</v>
      </c>
      <c r="NW28" s="137">
        <f>2/15</f>
        <v>0.13333333333333333</v>
      </c>
      <c r="NX28" s="175">
        <f>12/15</f>
        <v>0.8</v>
      </c>
      <c r="NY28" s="178">
        <f>5/10</f>
        <v>0.5</v>
      </c>
      <c r="NZ28" s="175">
        <f>6/12</f>
        <v>0.5</v>
      </c>
      <c r="OA28" s="175">
        <f>2/14</f>
        <v>0.14285714285714285</v>
      </c>
      <c r="OB28" s="175">
        <f>12/15</f>
        <v>0.8</v>
      </c>
      <c r="OC28" s="13">
        <f>Metrics!VV7</f>
        <v>1963</v>
      </c>
      <c r="OD28" s="412">
        <f>Metrics!VW7</f>
        <v>1601</v>
      </c>
      <c r="OE28" s="412">
        <f>Metrics!VX7</f>
        <v>1601</v>
      </c>
      <c r="OF28" s="412">
        <f>Metrics!VY7</f>
        <v>1546</v>
      </c>
      <c r="OG28" s="412">
        <v>26437</v>
      </c>
      <c r="OH28" s="412">
        <v>18550</v>
      </c>
      <c r="OI28" s="412">
        <v>18799</v>
      </c>
      <c r="OJ28" s="7">
        <v>16684</v>
      </c>
      <c r="OK28" s="357">
        <v>45184.42019675926</v>
      </c>
      <c r="OL28" s="738">
        <v>45184.433344907404</v>
      </c>
    </row>
    <row r="29" spans="1:402" ht="15.75" thickBot="1" x14ac:dyDescent="0.3">
      <c r="A29" s="737" t="s">
        <v>456</v>
      </c>
      <c r="B29" s="546" t="s">
        <v>986</v>
      </c>
      <c r="C29" s="546">
        <v>19</v>
      </c>
      <c r="D29" s="546" t="s">
        <v>221</v>
      </c>
      <c r="E29" s="546" t="s">
        <v>223</v>
      </c>
      <c r="F29" s="546" t="s">
        <v>223</v>
      </c>
      <c r="G29" s="547" t="s">
        <v>291</v>
      </c>
      <c r="H29" s="548" t="s">
        <v>291</v>
      </c>
      <c r="I29" s="546" t="s">
        <v>229</v>
      </c>
      <c r="J29" s="546" t="s">
        <v>291</v>
      </c>
      <c r="K29" s="546" t="s">
        <v>291</v>
      </c>
      <c r="L29" s="546"/>
      <c r="M29" s="546" t="s">
        <v>291</v>
      </c>
      <c r="N29" s="546" t="s">
        <v>291</v>
      </c>
      <c r="O29" s="546">
        <v>0</v>
      </c>
      <c r="P29" s="546"/>
      <c r="Q29" s="546" t="s">
        <v>291</v>
      </c>
      <c r="R29" s="546">
        <v>0</v>
      </c>
      <c r="S29" s="546"/>
      <c r="T29" s="546" t="s">
        <v>291</v>
      </c>
      <c r="U29" s="546" t="s">
        <v>229</v>
      </c>
      <c r="V29" s="546" t="s">
        <v>290</v>
      </c>
      <c r="W29" s="546" t="s">
        <v>226</v>
      </c>
      <c r="X29" s="546" t="s">
        <v>230</v>
      </c>
      <c r="Y29" s="546" t="s">
        <v>290</v>
      </c>
      <c r="Z29" s="549" t="s">
        <v>223</v>
      </c>
      <c r="AA29" s="546">
        <v>4</v>
      </c>
      <c r="AB29" s="546">
        <v>4</v>
      </c>
      <c r="AC29" s="546">
        <v>4</v>
      </c>
      <c r="AD29" s="546">
        <v>4</v>
      </c>
      <c r="AE29" s="546">
        <v>4</v>
      </c>
      <c r="AF29" s="546">
        <v>4</v>
      </c>
      <c r="AG29" s="546">
        <v>4</v>
      </c>
      <c r="AH29" s="546">
        <v>4</v>
      </c>
      <c r="AI29" s="546">
        <v>4</v>
      </c>
      <c r="AJ29" s="546">
        <v>4</v>
      </c>
      <c r="AK29" s="546">
        <v>4</v>
      </c>
      <c r="AL29" s="546">
        <v>4</v>
      </c>
      <c r="AM29" s="546">
        <v>4</v>
      </c>
      <c r="AN29" s="546">
        <v>4</v>
      </c>
      <c r="AO29" s="546">
        <v>4</v>
      </c>
      <c r="AP29" s="546">
        <v>4</v>
      </c>
      <c r="AQ29" s="546">
        <v>4</v>
      </c>
      <c r="AR29" s="546">
        <v>4</v>
      </c>
      <c r="AS29" s="546">
        <v>4</v>
      </c>
      <c r="AT29" s="546">
        <v>4</v>
      </c>
      <c r="AU29" s="550">
        <v>80</v>
      </c>
      <c r="AV29" s="551" t="s">
        <v>450</v>
      </c>
      <c r="AW29" s="548">
        <v>22.9</v>
      </c>
      <c r="AX29" s="548"/>
      <c r="AY29" s="548">
        <v>21.5</v>
      </c>
      <c r="AZ29" s="548"/>
      <c r="BA29" s="548">
        <v>21.4</v>
      </c>
      <c r="BB29" s="548"/>
      <c r="BC29" s="548">
        <v>20.2</v>
      </c>
      <c r="BD29" s="552"/>
      <c r="BE29" s="553"/>
      <c r="BF29" s="551" t="s">
        <v>229</v>
      </c>
      <c r="BG29" s="554"/>
      <c r="BH29" s="548"/>
      <c r="BI29" s="548"/>
      <c r="BJ29" s="548"/>
      <c r="BK29" s="554"/>
      <c r="BL29" s="548"/>
      <c r="BM29" s="548"/>
      <c r="BN29" s="548"/>
      <c r="BO29" s="548"/>
      <c r="BP29" s="548"/>
      <c r="BQ29" s="548"/>
      <c r="BR29" s="548"/>
      <c r="BS29" s="548"/>
      <c r="BT29" s="548"/>
      <c r="BU29" s="557"/>
      <c r="BV29" s="548"/>
      <c r="BW29" s="548"/>
      <c r="BX29" s="548"/>
      <c r="BY29" s="554"/>
      <c r="BZ29" s="548"/>
      <c r="CA29" s="548"/>
      <c r="CB29" s="548"/>
      <c r="CC29" s="548"/>
      <c r="CD29" s="548"/>
      <c r="CE29" s="558"/>
      <c r="CF29" s="548"/>
      <c r="CG29" s="548"/>
      <c r="CH29" s="548"/>
      <c r="CI29" s="548"/>
      <c r="CJ29" s="548"/>
      <c r="CK29" s="548"/>
      <c r="CL29" s="548"/>
      <c r="CM29" s="548"/>
      <c r="CN29" s="548"/>
      <c r="CO29" s="548"/>
      <c r="CP29" s="548"/>
      <c r="CQ29" s="548"/>
      <c r="CR29" s="548"/>
      <c r="CS29" s="548"/>
      <c r="CT29" s="548"/>
      <c r="CU29" s="548"/>
      <c r="CV29" s="554"/>
      <c r="CW29" s="548"/>
      <c r="CX29" s="548"/>
      <c r="CY29" s="548"/>
      <c r="CZ29" s="548"/>
      <c r="DA29" s="548"/>
      <c r="DB29" s="548"/>
      <c r="DC29" s="548"/>
      <c r="DD29" s="548"/>
      <c r="DE29" s="548"/>
      <c r="DF29" s="558"/>
      <c r="DG29" s="548"/>
      <c r="DH29" s="548"/>
      <c r="DI29" s="548"/>
      <c r="DJ29" s="548"/>
      <c r="DK29" s="548"/>
      <c r="DL29" s="548"/>
      <c r="DM29" s="548"/>
      <c r="DN29" s="548"/>
      <c r="DO29" s="548"/>
      <c r="DP29" s="548"/>
      <c r="DQ29" s="548"/>
      <c r="DR29" s="548"/>
      <c r="DS29" s="548"/>
      <c r="DT29" s="548"/>
      <c r="DU29" s="548"/>
      <c r="DV29" s="548"/>
      <c r="DW29" s="548"/>
      <c r="DX29" s="548"/>
      <c r="DY29" s="574"/>
      <c r="DZ29" s="574"/>
      <c r="EA29" s="548"/>
      <c r="EB29" s="8"/>
      <c r="EC29" s="15"/>
      <c r="ED29" s="8"/>
      <c r="EE29" s="8"/>
      <c r="EF29" s="8"/>
      <c r="EG29" s="15"/>
      <c r="EH29" s="14"/>
      <c r="EI29" s="8"/>
      <c r="EJ29" s="15"/>
      <c r="EK29" s="551" t="s">
        <v>259</v>
      </c>
      <c r="EL29" s="548" t="s">
        <v>259</v>
      </c>
      <c r="EM29" s="548" t="s">
        <v>259</v>
      </c>
      <c r="EN29" s="548" t="s">
        <v>259</v>
      </c>
      <c r="EO29" s="548" t="s">
        <v>259</v>
      </c>
      <c r="EP29" s="548" t="s">
        <v>259</v>
      </c>
      <c r="EQ29" s="548" t="s">
        <v>259</v>
      </c>
      <c r="ER29" s="548" t="s">
        <v>259</v>
      </c>
      <c r="ES29" s="548" t="s">
        <v>259</v>
      </c>
      <c r="ET29" s="552" t="s">
        <v>229</v>
      </c>
      <c r="EU29" s="551" t="s">
        <v>305</v>
      </c>
      <c r="EV29" s="548" t="s">
        <v>306</v>
      </c>
      <c r="EW29" s="548" t="s">
        <v>987</v>
      </c>
      <c r="EX29" s="552" t="s">
        <v>988</v>
      </c>
      <c r="EY29" s="551" t="s">
        <v>288</v>
      </c>
      <c r="EZ29" s="548" t="s">
        <v>288</v>
      </c>
      <c r="FA29" s="548" t="s">
        <v>289</v>
      </c>
      <c r="FB29" s="548" t="s">
        <v>289</v>
      </c>
      <c r="FC29" s="548" t="s">
        <v>289</v>
      </c>
      <c r="FD29" s="548" t="s">
        <v>289</v>
      </c>
      <c r="FE29" s="548" t="s">
        <v>289</v>
      </c>
      <c r="FF29" s="548" t="s">
        <v>289</v>
      </c>
      <c r="FG29" s="548" t="s">
        <v>288</v>
      </c>
      <c r="FH29" s="548" t="s">
        <v>288</v>
      </c>
      <c r="FI29" s="554" t="s">
        <v>417</v>
      </c>
      <c r="FJ29" s="548" t="s">
        <v>288</v>
      </c>
      <c r="FK29" s="548" t="s">
        <v>288</v>
      </c>
      <c r="FL29" s="548" t="s">
        <v>288</v>
      </c>
      <c r="FM29" s="554" t="s">
        <v>290</v>
      </c>
      <c r="FN29" s="548" t="s">
        <v>288</v>
      </c>
      <c r="FO29" s="548" t="s">
        <v>265</v>
      </c>
      <c r="FP29" s="548" t="s">
        <v>288</v>
      </c>
      <c r="FQ29" s="548" t="s">
        <v>289</v>
      </c>
      <c r="FR29" s="554" t="s">
        <v>290</v>
      </c>
      <c r="FS29" s="548" t="s">
        <v>989</v>
      </c>
      <c r="FT29" s="552" t="s">
        <v>990</v>
      </c>
      <c r="FU29" s="551">
        <v>7</v>
      </c>
      <c r="FV29" s="548">
        <v>7</v>
      </c>
      <c r="FW29" s="548">
        <v>6</v>
      </c>
      <c r="FX29" s="548">
        <v>7</v>
      </c>
      <c r="FY29" s="548">
        <v>6</v>
      </c>
      <c r="FZ29" s="548">
        <v>5</v>
      </c>
      <c r="GA29" s="548">
        <v>6</v>
      </c>
      <c r="GB29" s="548">
        <v>7</v>
      </c>
      <c r="GC29" s="548">
        <v>7</v>
      </c>
      <c r="GD29" s="548">
        <v>7</v>
      </c>
      <c r="GE29" s="548">
        <v>4</v>
      </c>
      <c r="GF29" s="548">
        <v>2</v>
      </c>
      <c r="GG29" s="548">
        <v>6</v>
      </c>
      <c r="GH29" s="548">
        <v>1</v>
      </c>
      <c r="GI29" s="548">
        <v>7</v>
      </c>
      <c r="GJ29" s="548">
        <v>5</v>
      </c>
      <c r="GK29" s="548">
        <v>1</v>
      </c>
      <c r="GL29" s="548">
        <v>2</v>
      </c>
      <c r="GM29" s="548">
        <v>7</v>
      </c>
      <c r="GN29" s="529">
        <f t="shared" si="2"/>
        <v>43</v>
      </c>
      <c r="GO29" s="529">
        <f t="shared" si="6"/>
        <v>28</v>
      </c>
      <c r="GP29" s="529">
        <f t="shared" si="3"/>
        <v>4</v>
      </c>
      <c r="GQ29" s="529">
        <f t="shared" si="7"/>
        <v>13</v>
      </c>
      <c r="GR29" s="530">
        <f t="shared" si="4"/>
        <v>12</v>
      </c>
      <c r="GS29" s="561">
        <f t="shared" si="5"/>
        <v>100</v>
      </c>
      <c r="GT29" s="551">
        <v>0</v>
      </c>
      <c r="GU29" s="548">
        <v>0</v>
      </c>
      <c r="GV29" s="548">
        <v>0</v>
      </c>
      <c r="GW29" s="548">
        <v>0</v>
      </c>
      <c r="GX29" s="548">
        <v>0</v>
      </c>
      <c r="GY29" s="548">
        <v>0</v>
      </c>
      <c r="GZ29" s="548">
        <v>0</v>
      </c>
      <c r="HA29" s="548">
        <v>0</v>
      </c>
      <c r="HB29" s="548">
        <v>0</v>
      </c>
      <c r="HC29" s="548">
        <v>0</v>
      </c>
      <c r="HD29" s="548">
        <v>0</v>
      </c>
      <c r="HE29" s="555">
        <v>0</v>
      </c>
      <c r="HF29" s="548">
        <v>0</v>
      </c>
      <c r="HG29" s="548">
        <v>0</v>
      </c>
      <c r="HH29" s="548">
        <v>0</v>
      </c>
      <c r="HI29" s="552">
        <v>0</v>
      </c>
      <c r="HJ29" s="556">
        <v>0</v>
      </c>
      <c r="HK29" s="557">
        <v>0</v>
      </c>
      <c r="HL29" s="552">
        <v>0</v>
      </c>
      <c r="HM29" s="14">
        <v>39005</v>
      </c>
      <c r="HN29" s="8">
        <v>28231</v>
      </c>
      <c r="HO29" s="15">
        <v>35847</v>
      </c>
      <c r="HP29" s="727">
        <f>Metrics!TM8</f>
        <v>600</v>
      </c>
      <c r="HQ29" s="729">
        <f>Metrics!TM5</f>
        <v>52.433910145424285</v>
      </c>
      <c r="HR29" s="14">
        <v>59070</v>
      </c>
      <c r="HS29" s="8">
        <v>37548</v>
      </c>
      <c r="HT29" s="8">
        <v>34473</v>
      </c>
      <c r="HU29" s="15">
        <v>24242</v>
      </c>
      <c r="HV29" s="733">
        <v>0.99750000000000005</v>
      </c>
      <c r="HW29" s="734">
        <v>0.78500000000000003</v>
      </c>
      <c r="HX29" s="735">
        <v>1</v>
      </c>
      <c r="HY29" s="736">
        <v>0.96</v>
      </c>
      <c r="HZ29" s="730">
        <v>20.949851989746001</v>
      </c>
      <c r="IA29" s="731">
        <v>15.299938201904199</v>
      </c>
      <c r="IB29" s="731">
        <v>16.966579437255799</v>
      </c>
      <c r="IC29" s="732">
        <v>30.433040618896399</v>
      </c>
      <c r="ID29" s="14">
        <v>0.98349726200103704</v>
      </c>
      <c r="IE29" s="8">
        <v>0.98479747772216797</v>
      </c>
      <c r="IF29" s="8">
        <v>0.98529756069183305</v>
      </c>
      <c r="IG29" s="8">
        <v>0.98879814147949197</v>
      </c>
      <c r="IH29" s="8">
        <v>0.984297394752502</v>
      </c>
      <c r="II29" s="8">
        <v>0.984297394752502</v>
      </c>
      <c r="IJ29" s="8">
        <v>0.98299717903137196</v>
      </c>
      <c r="IK29" s="8">
        <v>0.98449742794036799</v>
      </c>
      <c r="IL29" s="8">
        <v>0.98859810829162598</v>
      </c>
      <c r="IM29" s="8">
        <v>0.98849809169769198</v>
      </c>
      <c r="IN29" s="8">
        <v>0.98609769344329801</v>
      </c>
      <c r="IO29" s="8">
        <v>0.98689782619476296</v>
      </c>
      <c r="IP29" s="8" t="s">
        <v>661</v>
      </c>
      <c r="IQ29" s="8" t="s">
        <v>663</v>
      </c>
      <c r="IR29" s="8" t="s">
        <v>663</v>
      </c>
      <c r="IS29" s="8" t="s">
        <v>661</v>
      </c>
      <c r="IT29" s="8" t="s">
        <v>665</v>
      </c>
      <c r="IU29" s="8" t="s">
        <v>664</v>
      </c>
      <c r="IV29" s="8" t="s">
        <v>664</v>
      </c>
      <c r="IW29" s="8" t="s">
        <v>661</v>
      </c>
      <c r="IX29" s="8" t="s">
        <v>663</v>
      </c>
      <c r="IY29" s="8" t="s">
        <v>661</v>
      </c>
      <c r="IZ29" s="8" t="s">
        <v>664</v>
      </c>
      <c r="JA29" s="15" t="s">
        <v>663</v>
      </c>
      <c r="JB29" s="14" t="b">
        <v>1</v>
      </c>
      <c r="JC29" s="8" t="b">
        <v>1</v>
      </c>
      <c r="JD29" s="8" t="b">
        <v>1</v>
      </c>
      <c r="JE29" s="8" t="b">
        <v>1</v>
      </c>
      <c r="JF29" s="8" t="b">
        <v>1</v>
      </c>
      <c r="JG29" s="8" t="b">
        <v>1</v>
      </c>
      <c r="JH29" s="8" t="b">
        <v>1</v>
      </c>
      <c r="JI29" s="8" t="b">
        <v>1</v>
      </c>
      <c r="JJ29" s="8" t="b">
        <v>1</v>
      </c>
      <c r="JK29" s="8" t="b">
        <v>1</v>
      </c>
      <c r="JL29" s="8" t="b">
        <v>1</v>
      </c>
      <c r="JM29" s="8" t="b">
        <v>1</v>
      </c>
      <c r="JN29" s="8" t="b">
        <v>1</v>
      </c>
      <c r="JO29" s="8" t="b">
        <v>1</v>
      </c>
      <c r="JP29" s="8" t="b">
        <v>1</v>
      </c>
      <c r="JQ29" s="8" t="b">
        <v>1</v>
      </c>
      <c r="JR29" s="8" t="b">
        <v>1</v>
      </c>
      <c r="JS29" s="8" t="b">
        <v>1</v>
      </c>
      <c r="JT29" s="8" t="b">
        <v>1</v>
      </c>
      <c r="JU29" s="8" t="b">
        <v>1</v>
      </c>
      <c r="JV29" s="8" t="b">
        <v>1</v>
      </c>
      <c r="JW29" s="8" t="b">
        <v>1</v>
      </c>
      <c r="JX29" s="8" t="b">
        <v>1</v>
      </c>
      <c r="JY29" s="8" t="b">
        <v>1</v>
      </c>
      <c r="JZ29" s="8" t="b">
        <v>1</v>
      </c>
      <c r="KA29" s="8" t="b">
        <v>1</v>
      </c>
      <c r="KB29" s="8" t="b">
        <v>1</v>
      </c>
      <c r="KC29" s="8" t="b">
        <v>1</v>
      </c>
      <c r="KD29" s="8" t="b">
        <v>1</v>
      </c>
      <c r="KE29" s="8" t="b">
        <v>1</v>
      </c>
      <c r="KF29" s="8" t="b">
        <v>1</v>
      </c>
      <c r="KG29" s="8" t="b">
        <v>1</v>
      </c>
      <c r="KH29" s="8" t="b">
        <v>1</v>
      </c>
      <c r="KI29" s="8" t="b">
        <v>1</v>
      </c>
      <c r="KJ29" s="8" t="b">
        <v>1</v>
      </c>
      <c r="KK29" s="39" t="b">
        <v>1</v>
      </c>
      <c r="KL29" s="8" t="s">
        <v>664</v>
      </c>
      <c r="KM29" s="8" t="s">
        <v>664</v>
      </c>
      <c r="KN29" s="8" t="s">
        <v>661</v>
      </c>
      <c r="KO29" s="8" t="s">
        <v>665</v>
      </c>
      <c r="KP29" s="8" t="s">
        <v>663</v>
      </c>
      <c r="KQ29" s="8" t="s">
        <v>665</v>
      </c>
      <c r="KR29" s="8" t="s">
        <v>665</v>
      </c>
      <c r="KS29" s="8" t="s">
        <v>665</v>
      </c>
      <c r="KT29" s="8" t="s">
        <v>663</v>
      </c>
      <c r="KU29" s="8" t="s">
        <v>665</v>
      </c>
      <c r="KV29" s="8" t="s">
        <v>663</v>
      </c>
      <c r="KW29" s="8" t="s">
        <v>663</v>
      </c>
      <c r="KX29" s="8" t="s">
        <v>664</v>
      </c>
      <c r="KY29" s="8" t="s">
        <v>664</v>
      </c>
      <c r="KZ29" s="8" t="s">
        <v>663</v>
      </c>
      <c r="LA29" s="8" t="s">
        <v>661</v>
      </c>
      <c r="LB29" s="8" t="s">
        <v>662</v>
      </c>
      <c r="LC29" s="8" t="s">
        <v>661</v>
      </c>
      <c r="LD29" s="8" t="s">
        <v>665</v>
      </c>
      <c r="LE29" s="8" t="s">
        <v>663</v>
      </c>
      <c r="LF29" s="8" t="s">
        <v>664</v>
      </c>
      <c r="LG29" s="8" t="s">
        <v>664</v>
      </c>
      <c r="LH29" s="8" t="s">
        <v>663</v>
      </c>
      <c r="LI29" s="8" t="s">
        <v>663</v>
      </c>
      <c r="LJ29" s="8" t="s">
        <v>661</v>
      </c>
      <c r="LK29" s="8" t="s">
        <v>661</v>
      </c>
      <c r="LL29" s="8" t="s">
        <v>664</v>
      </c>
      <c r="LM29" s="8" t="s">
        <v>662</v>
      </c>
      <c r="LN29" s="8" t="s">
        <v>664</v>
      </c>
      <c r="LO29" s="8" t="s">
        <v>661</v>
      </c>
      <c r="LP29" s="8" t="s">
        <v>661</v>
      </c>
      <c r="LQ29" s="8" t="s">
        <v>663</v>
      </c>
      <c r="LR29" s="8" t="s">
        <v>665</v>
      </c>
      <c r="LS29" s="8" t="s">
        <v>664</v>
      </c>
      <c r="LT29" s="8" t="s">
        <v>661</v>
      </c>
      <c r="LU29" s="15" t="s">
        <v>663</v>
      </c>
      <c r="LV29" s="8">
        <v>0.10000000149011599</v>
      </c>
      <c r="LW29" s="8">
        <v>0.10000000149011599</v>
      </c>
      <c r="LX29" s="8">
        <v>0.40000000596046398</v>
      </c>
      <c r="LY29" s="8">
        <v>0.40000000596046398</v>
      </c>
      <c r="LZ29" s="8">
        <v>0.69999998807907104</v>
      </c>
      <c r="MA29" s="8">
        <v>0.69999998807907104</v>
      </c>
      <c r="MB29" s="8">
        <v>1</v>
      </c>
      <c r="MC29" s="8">
        <v>1</v>
      </c>
      <c r="MD29" s="8">
        <v>1.29999995231628</v>
      </c>
      <c r="ME29" s="8">
        <v>1.29999995231628</v>
      </c>
      <c r="MF29" s="8">
        <v>1.29999995231628</v>
      </c>
      <c r="MG29" s="8">
        <v>1.29999995231628</v>
      </c>
      <c r="MH29" s="8">
        <v>0.10000000149011599</v>
      </c>
      <c r="MI29" s="8">
        <v>0.10000000149011599</v>
      </c>
      <c r="MJ29" s="8">
        <v>0.40000000596046398</v>
      </c>
      <c r="MK29" s="8">
        <v>0.40000000596046398</v>
      </c>
      <c r="ML29" s="8">
        <v>0.69999998807907104</v>
      </c>
      <c r="MM29" s="8">
        <v>0.69999998807907104</v>
      </c>
      <c r="MN29" s="8">
        <v>1</v>
      </c>
      <c r="MO29" s="8">
        <v>1</v>
      </c>
      <c r="MP29" s="8">
        <v>1.29999995231628</v>
      </c>
      <c r="MQ29" s="8">
        <v>1.29999995231628</v>
      </c>
      <c r="MR29" s="8">
        <v>1.29999995231628</v>
      </c>
      <c r="MS29" s="8">
        <v>1.29999995231628</v>
      </c>
      <c r="MT29" s="8">
        <v>0.10000000149011599</v>
      </c>
      <c r="MU29" s="8">
        <v>0.10000000149011599</v>
      </c>
      <c r="MV29" s="8">
        <v>0.40000000596046398</v>
      </c>
      <c r="MW29" s="8">
        <v>0.40000000596046398</v>
      </c>
      <c r="MX29" s="8">
        <v>0.69999998807907104</v>
      </c>
      <c r="MY29" s="8">
        <v>0.69999998807907104</v>
      </c>
      <c r="MZ29" s="8">
        <v>1</v>
      </c>
      <c r="NA29" s="8">
        <v>1</v>
      </c>
      <c r="NB29" s="8">
        <v>1.29999995231628</v>
      </c>
      <c r="NC29" s="8">
        <v>1.29999995231628</v>
      </c>
      <c r="ND29" s="8">
        <v>1.29999995231628</v>
      </c>
      <c r="NE29" s="15">
        <v>1.29999995231628</v>
      </c>
      <c r="NF29" s="14">
        <v>4.5000002719461901E-3</v>
      </c>
      <c r="NG29" s="8">
        <v>4.5000002719461901E-3</v>
      </c>
      <c r="NH29" s="8">
        <v>4.5000002719461901E-3</v>
      </c>
      <c r="NI29" s="8">
        <v>5.0000003539025697E-3</v>
      </c>
      <c r="NJ29" s="8">
        <v>1.00000004749745E-3</v>
      </c>
      <c r="NK29" s="8">
        <v>5.0000003539025697E-3</v>
      </c>
      <c r="NL29" s="8">
        <v>9.0000005438923801E-3</v>
      </c>
      <c r="NM29" s="8">
        <v>4.5000002719461901E-3</v>
      </c>
      <c r="NN29" s="8">
        <v>4.5000002719461901E-3</v>
      </c>
      <c r="NO29" s="8">
        <v>9.0000005438923801E-3</v>
      </c>
      <c r="NP29" s="8">
        <v>9.0000005438923801E-3</v>
      </c>
      <c r="NQ29" s="8">
        <v>5.0000003539025697E-3</v>
      </c>
      <c r="NR29" s="8">
        <v>4.5000002719461901E-3</v>
      </c>
      <c r="NS29" s="8">
        <v>4.5000002719461901E-3</v>
      </c>
      <c r="NT29" s="15">
        <v>4.5000002719461901E-3</v>
      </c>
      <c r="NU29" s="176">
        <f>2/15</f>
        <v>0.13333333333333333</v>
      </c>
      <c r="NV29" s="177">
        <f>0/15</f>
        <v>0</v>
      </c>
      <c r="NW29" s="177">
        <f>0/15</f>
        <v>0</v>
      </c>
      <c r="NX29" s="177">
        <f>9/15</f>
        <v>0.6</v>
      </c>
      <c r="NY29" s="179">
        <f>2/8</f>
        <v>0.25</v>
      </c>
      <c r="NZ29" s="177">
        <f>0/15</f>
        <v>0</v>
      </c>
      <c r="OA29" s="177">
        <f>0/15</f>
        <v>0</v>
      </c>
      <c r="OB29" s="177">
        <f>9/14</f>
        <v>0.6428571428571429</v>
      </c>
      <c r="OC29" s="14">
        <f>Metrics!VZ7</f>
        <v>1712</v>
      </c>
      <c r="OD29" s="8">
        <f>Metrics!WA7</f>
        <v>1337</v>
      </c>
      <c r="OE29" s="8">
        <f>Metrics!WB7</f>
        <v>1336</v>
      </c>
      <c r="OF29" s="8">
        <f>Metrics!WC7</f>
        <v>1280</v>
      </c>
      <c r="OG29" s="8">
        <v>24126</v>
      </c>
      <c r="OH29" s="8">
        <v>16765</v>
      </c>
      <c r="OI29" s="8">
        <v>15109</v>
      </c>
      <c r="OJ29" s="15">
        <v>13523</v>
      </c>
      <c r="OK29" s="358">
        <v>45190.407199074078</v>
      </c>
      <c r="OL29" s="739">
        <v>45190.419606481482</v>
      </c>
    </row>
  </sheetData>
  <mergeCells count="52"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OC3:OJ3"/>
    <mergeCell ref="OG4:OJ4"/>
    <mergeCell ref="JB3:NE3"/>
    <mergeCell ref="NF3:NT3"/>
    <mergeCell ref="JB4:KK4"/>
    <mergeCell ref="KL4:LU4"/>
    <mergeCell ref="LV4:NE4"/>
    <mergeCell ref="NF4:NT4"/>
    <mergeCell ref="HP3:HU3"/>
    <mergeCell ref="HP4:HQ4"/>
    <mergeCell ref="FN4:FR4"/>
    <mergeCell ref="DF4:EC4"/>
    <mergeCell ref="BU4:CD4"/>
    <mergeCell ref="CE4:CH4"/>
    <mergeCell ref="CI4:DE4"/>
    <mergeCell ref="DY29:DZ29"/>
    <mergeCell ref="DY28:DZ28"/>
    <mergeCell ref="BQ4:BT4"/>
    <mergeCell ref="BH4:BP4"/>
    <mergeCell ref="HR4:HU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O6:O27 R6:R27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BB6:BB27 AZ6:AZ27 AX6:AX27 BD6:BD27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FJ6:FL27 EY6:FB27 FC6:FC22 FC24:FC27 FD6:FH27 FN6:FQ27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GF6:GF27 GC6:GC27 FU6:FU27 GM6:GM27 FX6:FX27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V1" workbookViewId="0">
      <selection activeCell="BF47" sqref="BF47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606" t="s">
        <v>1</v>
      </c>
      <c r="B1" s="606"/>
      <c r="C1" s="606"/>
      <c r="D1" s="606"/>
      <c r="E1" s="606"/>
      <c r="F1" s="639" t="s">
        <v>2</v>
      </c>
      <c r="G1" s="640"/>
      <c r="H1" s="640"/>
      <c r="I1" s="640"/>
      <c r="J1" s="640"/>
      <c r="K1" s="640"/>
      <c r="L1" s="640"/>
      <c r="M1" s="640"/>
      <c r="N1" s="640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1"/>
      <c r="Z1" s="678" t="s">
        <v>3</v>
      </c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58" t="s">
        <v>4</v>
      </c>
      <c r="AV1" s="659"/>
      <c r="AW1" s="659"/>
      <c r="AX1" s="659"/>
      <c r="AY1" s="659"/>
      <c r="AZ1" s="659"/>
      <c r="BA1" s="659"/>
      <c r="BB1" s="659"/>
      <c r="BC1" s="660"/>
      <c r="BD1" s="656" t="s">
        <v>5</v>
      </c>
      <c r="BE1" s="605" t="s">
        <v>6</v>
      </c>
      <c r="BF1" s="606"/>
      <c r="BG1" s="606"/>
      <c r="BH1" s="606"/>
      <c r="BI1" s="606"/>
      <c r="BJ1" s="606"/>
      <c r="BK1" s="606"/>
      <c r="BL1" s="606"/>
      <c r="BM1" s="606"/>
      <c r="BN1" s="606"/>
      <c r="BO1" s="606"/>
      <c r="BP1" s="606"/>
      <c r="BQ1" s="606"/>
      <c r="BR1" s="606"/>
      <c r="BS1" s="606"/>
      <c r="BT1" s="606"/>
      <c r="BU1" s="606"/>
      <c r="BV1" s="606"/>
      <c r="BW1" s="606"/>
      <c r="BX1" s="606"/>
      <c r="BY1" s="606"/>
      <c r="BZ1" s="606"/>
      <c r="CA1" s="606"/>
      <c r="CB1" s="606"/>
      <c r="CC1" s="606"/>
      <c r="CD1" s="606"/>
      <c r="CE1" s="606"/>
      <c r="CF1" s="606"/>
      <c r="CG1" s="606"/>
      <c r="CH1" s="606"/>
      <c r="CI1" s="606"/>
      <c r="CJ1" s="606"/>
      <c r="CK1" s="606"/>
      <c r="CL1" s="606"/>
      <c r="CM1" s="606"/>
      <c r="CN1" s="606"/>
      <c r="CO1" s="606"/>
      <c r="CP1" s="606"/>
      <c r="CQ1" s="606"/>
      <c r="CR1" s="606"/>
      <c r="CS1" s="606"/>
      <c r="CT1" s="606"/>
      <c r="CU1" s="606"/>
      <c r="CV1" s="606"/>
      <c r="CW1" s="606"/>
      <c r="CX1" s="606"/>
      <c r="CY1" s="606"/>
      <c r="CZ1" s="606"/>
      <c r="DA1" s="606"/>
      <c r="DB1" s="606"/>
      <c r="DC1" s="606"/>
      <c r="DD1" s="606"/>
      <c r="DE1" s="606"/>
      <c r="DF1" s="606"/>
      <c r="DG1" s="606"/>
      <c r="DH1" s="606"/>
      <c r="DI1" s="606"/>
      <c r="DJ1" s="606"/>
      <c r="DK1" s="606"/>
      <c r="DL1" s="606"/>
      <c r="DM1" s="606"/>
      <c r="DN1" s="606"/>
      <c r="DO1" s="606"/>
      <c r="DP1" s="606"/>
      <c r="DQ1" s="606"/>
      <c r="DR1" s="606"/>
      <c r="DS1" s="606"/>
      <c r="DT1" s="607"/>
      <c r="DU1" s="639" t="s">
        <v>7</v>
      </c>
      <c r="DV1" s="640"/>
      <c r="DW1" s="641"/>
      <c r="DX1" s="583" t="s">
        <v>8</v>
      </c>
      <c r="DY1" s="584"/>
      <c r="DZ1" s="584"/>
      <c r="EA1" s="584"/>
      <c r="EB1" s="584"/>
      <c r="EC1" s="584"/>
      <c r="ED1" s="584"/>
      <c r="EE1" s="584"/>
      <c r="EF1" s="584"/>
      <c r="EG1" s="585"/>
      <c r="EH1" s="658" t="s">
        <v>9</v>
      </c>
      <c r="EI1" s="659"/>
      <c r="EJ1" s="659"/>
      <c r="EK1" s="660"/>
      <c r="EL1" s="684" t="s">
        <v>10</v>
      </c>
      <c r="EM1" s="685"/>
      <c r="EN1" s="685"/>
      <c r="EO1" s="685"/>
      <c r="EP1" s="685"/>
      <c r="EQ1" s="685"/>
      <c r="ER1" s="685"/>
      <c r="ES1" s="685"/>
      <c r="ET1" s="685"/>
      <c r="EU1" s="685"/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6"/>
      <c r="FH1" s="648" t="s">
        <v>11</v>
      </c>
      <c r="FI1" s="649"/>
      <c r="FJ1" s="649"/>
      <c r="FK1" s="649"/>
      <c r="FL1" s="649"/>
      <c r="FM1" s="649"/>
      <c r="FN1" s="649"/>
      <c r="FO1" s="649"/>
      <c r="FP1" s="649"/>
      <c r="FQ1" s="649"/>
      <c r="FR1" s="649"/>
      <c r="FS1" s="649"/>
      <c r="FT1" s="649"/>
      <c r="FU1" s="649"/>
      <c r="FV1" s="649"/>
      <c r="FW1" s="649"/>
      <c r="FX1" s="649"/>
      <c r="FY1" s="649"/>
      <c r="FZ1" s="649"/>
      <c r="GA1" s="649"/>
      <c r="GB1" s="649"/>
      <c r="GC1" s="649"/>
      <c r="GD1" s="649"/>
      <c r="GE1" s="650"/>
      <c r="GF1" s="639" t="s">
        <v>12</v>
      </c>
      <c r="GG1" s="640"/>
      <c r="GH1" s="640"/>
      <c r="GI1" s="640"/>
      <c r="GJ1" s="640"/>
      <c r="GK1" s="640"/>
      <c r="GL1" s="640"/>
      <c r="GM1" s="640"/>
      <c r="GN1" s="640"/>
      <c r="GO1" s="640"/>
      <c r="GP1" s="640"/>
      <c r="GQ1" s="640"/>
      <c r="GR1" s="640"/>
      <c r="GS1" s="640"/>
      <c r="GT1" s="640"/>
      <c r="GU1" s="641"/>
    </row>
    <row r="2" spans="1:203" s="3" customFormat="1" ht="13.5" customHeight="1" thickBot="1" x14ac:dyDescent="0.3">
      <c r="A2" s="689"/>
      <c r="B2" s="689"/>
      <c r="C2" s="689"/>
      <c r="D2" s="689"/>
      <c r="E2" s="689"/>
      <c r="F2" s="645"/>
      <c r="G2" s="646"/>
      <c r="H2" s="646"/>
      <c r="I2" s="646"/>
      <c r="J2" s="646"/>
      <c r="K2" s="646"/>
      <c r="L2" s="646"/>
      <c r="M2" s="646"/>
      <c r="N2" s="646"/>
      <c r="O2" s="646"/>
      <c r="P2" s="646"/>
      <c r="Q2" s="646"/>
      <c r="R2" s="646"/>
      <c r="S2" s="646"/>
      <c r="T2" s="646"/>
      <c r="U2" s="646"/>
      <c r="V2" s="646"/>
      <c r="W2" s="646"/>
      <c r="X2" s="646"/>
      <c r="Y2" s="647"/>
      <c r="Z2" s="690"/>
      <c r="AA2" s="690"/>
      <c r="AB2" s="690"/>
      <c r="AC2" s="690"/>
      <c r="AD2" s="690"/>
      <c r="AE2" s="690"/>
      <c r="AF2" s="690"/>
      <c r="AG2" s="690"/>
      <c r="AH2" s="690"/>
      <c r="AI2" s="690"/>
      <c r="AJ2" s="690"/>
      <c r="AK2" s="690"/>
      <c r="AL2" s="690"/>
      <c r="AM2" s="690"/>
      <c r="AN2" s="690"/>
      <c r="AO2" s="690"/>
      <c r="AP2" s="690"/>
      <c r="AQ2" s="690"/>
      <c r="AR2" s="690"/>
      <c r="AS2" s="690"/>
      <c r="AT2" s="690"/>
      <c r="AU2" s="664"/>
      <c r="AV2" s="665"/>
      <c r="AW2" s="665"/>
      <c r="AX2" s="665"/>
      <c r="AY2" s="665"/>
      <c r="AZ2" s="665"/>
      <c r="BA2" s="665"/>
      <c r="BB2" s="665"/>
      <c r="BC2" s="666"/>
      <c r="BD2" s="657"/>
      <c r="BE2" s="18"/>
      <c r="BF2" s="19"/>
      <c r="BG2" s="576" t="s">
        <v>13</v>
      </c>
      <c r="BH2" s="577"/>
      <c r="BI2" s="577"/>
      <c r="BJ2" s="578"/>
      <c r="BK2" s="576" t="s">
        <v>14</v>
      </c>
      <c r="BL2" s="577"/>
      <c r="BM2" s="577"/>
      <c r="BN2" s="577"/>
      <c r="BO2" s="577"/>
      <c r="BP2" s="577"/>
      <c r="BQ2" s="577"/>
      <c r="BR2" s="577"/>
      <c r="BS2" s="577"/>
      <c r="BT2" s="578"/>
      <c r="BU2" s="576" t="s">
        <v>457</v>
      </c>
      <c r="BV2" s="577"/>
      <c r="BW2" s="577"/>
      <c r="BX2" s="588"/>
      <c r="BY2" s="577" t="s">
        <v>16</v>
      </c>
      <c r="BZ2" s="577"/>
      <c r="CA2" s="577"/>
      <c r="CB2" s="577"/>
      <c r="CC2" s="577"/>
      <c r="CD2" s="577"/>
      <c r="CE2" s="577"/>
      <c r="CF2" s="577"/>
      <c r="CG2" s="577"/>
      <c r="CH2" s="577"/>
      <c r="CI2" s="577"/>
      <c r="CJ2" s="577"/>
      <c r="CK2" s="577"/>
      <c r="CL2" s="577"/>
      <c r="CM2" s="577"/>
      <c r="CN2" s="577"/>
      <c r="CO2" s="577"/>
      <c r="CP2" s="577"/>
      <c r="CQ2" s="577"/>
      <c r="CR2" s="577"/>
      <c r="CS2" s="577"/>
      <c r="CT2" s="578"/>
      <c r="CU2" s="576" t="s">
        <v>17</v>
      </c>
      <c r="CV2" s="577"/>
      <c r="CW2" s="577"/>
      <c r="CX2" s="577"/>
      <c r="CY2" s="577"/>
      <c r="CZ2" s="577"/>
      <c r="DA2" s="577"/>
      <c r="DB2" s="577"/>
      <c r="DC2" s="577"/>
      <c r="DD2" s="577"/>
      <c r="DE2" s="577"/>
      <c r="DF2" s="577"/>
      <c r="DG2" s="577"/>
      <c r="DH2" s="577"/>
      <c r="DI2" s="577"/>
      <c r="DJ2" s="577"/>
      <c r="DK2" s="577"/>
      <c r="DL2" s="577"/>
      <c r="DM2" s="577"/>
      <c r="DN2" s="577"/>
      <c r="DO2" s="577"/>
      <c r="DP2" s="577"/>
      <c r="DQ2" s="577"/>
      <c r="DR2" s="578"/>
      <c r="DS2" s="18"/>
      <c r="DT2" s="31"/>
      <c r="DU2" s="645"/>
      <c r="DV2" s="646"/>
      <c r="DW2" s="647"/>
      <c r="DX2" s="586"/>
      <c r="DY2" s="670"/>
      <c r="DZ2" s="670"/>
      <c r="EA2" s="670"/>
      <c r="EB2" s="670"/>
      <c r="EC2" s="670"/>
      <c r="ED2" s="670"/>
      <c r="EE2" s="670"/>
      <c r="EF2" s="670"/>
      <c r="EG2" s="587"/>
      <c r="EH2" s="664"/>
      <c r="EI2" s="665"/>
      <c r="EJ2" s="665"/>
      <c r="EK2" s="666"/>
      <c r="EL2" s="683" t="s">
        <v>18</v>
      </c>
      <c r="EM2" s="626"/>
      <c r="EN2" s="626"/>
      <c r="EO2" s="626"/>
      <c r="EP2" s="626"/>
      <c r="EQ2" s="626"/>
      <c r="ER2" s="626"/>
      <c r="ES2" s="626"/>
      <c r="ET2" s="626"/>
      <c r="EU2" s="626"/>
      <c r="EV2" s="627"/>
      <c r="EW2" s="576" t="s">
        <v>19</v>
      </c>
      <c r="EX2" s="577"/>
      <c r="EY2" s="577"/>
      <c r="EZ2" s="588"/>
      <c r="FA2" s="577" t="s">
        <v>20</v>
      </c>
      <c r="FB2" s="577"/>
      <c r="FC2" s="577"/>
      <c r="FD2" s="577"/>
      <c r="FE2" s="588"/>
      <c r="FF2" s="577" t="s">
        <v>21</v>
      </c>
      <c r="FG2" s="578"/>
      <c r="FH2" s="687"/>
      <c r="FI2" s="688"/>
      <c r="FJ2" s="688"/>
      <c r="FK2" s="688"/>
      <c r="FL2" s="688"/>
      <c r="FM2" s="688"/>
      <c r="FN2" s="688"/>
      <c r="FO2" s="688"/>
      <c r="FP2" s="688"/>
      <c r="FQ2" s="688"/>
      <c r="FR2" s="688"/>
      <c r="FS2" s="688"/>
      <c r="FT2" s="688"/>
      <c r="FU2" s="688"/>
      <c r="FV2" s="688"/>
      <c r="FW2" s="688"/>
      <c r="FX2" s="688"/>
      <c r="FY2" s="688"/>
      <c r="FZ2" s="688"/>
      <c r="GA2" s="688"/>
      <c r="GB2" s="688"/>
      <c r="GC2" s="688"/>
      <c r="GD2" s="688"/>
      <c r="GE2" s="655"/>
      <c r="GF2" s="645"/>
      <c r="GG2" s="646"/>
      <c r="GH2" s="646"/>
      <c r="GI2" s="646"/>
      <c r="GJ2" s="646"/>
      <c r="GK2" s="646"/>
      <c r="GL2" s="646"/>
      <c r="GM2" s="646"/>
      <c r="GN2" s="646"/>
      <c r="GO2" s="646"/>
      <c r="GP2" s="646"/>
      <c r="GQ2" s="646"/>
      <c r="GR2" s="646"/>
      <c r="GS2" s="646"/>
      <c r="GT2" s="646"/>
      <c r="GU2" s="647"/>
    </row>
    <row r="3" spans="1:203" s="3" customFormat="1" ht="31.5" customHeight="1" thickBot="1" x14ac:dyDescent="0.3">
      <c r="A3" s="9" t="s">
        <v>22</v>
      </c>
      <c r="B3" s="5" t="s">
        <v>23</v>
      </c>
      <c r="C3" s="5" t="s">
        <v>24</v>
      </c>
      <c r="D3" s="4" t="s">
        <v>25</v>
      </c>
      <c r="E3" s="10" t="s">
        <v>26</v>
      </c>
      <c r="F3" s="11" t="s">
        <v>27</v>
      </c>
      <c r="G3" s="4" t="s">
        <v>28</v>
      </c>
      <c r="H3" s="4" t="s">
        <v>29</v>
      </c>
      <c r="I3" s="4" t="s">
        <v>30</v>
      </c>
      <c r="J3" s="5" t="s">
        <v>31</v>
      </c>
      <c r="K3" s="5" t="s">
        <v>32</v>
      </c>
      <c r="L3" s="5" t="s">
        <v>33</v>
      </c>
      <c r="M3" s="5" t="s">
        <v>34</v>
      </c>
      <c r="N3" s="4" t="s">
        <v>35</v>
      </c>
      <c r="O3" s="5" t="s">
        <v>36</v>
      </c>
      <c r="P3" s="4" t="s">
        <v>37</v>
      </c>
      <c r="Q3" s="4" t="s">
        <v>38</v>
      </c>
      <c r="R3" s="5" t="s">
        <v>36</v>
      </c>
      <c r="S3" s="4" t="s">
        <v>37</v>
      </c>
      <c r="T3" s="4" t="s">
        <v>39</v>
      </c>
      <c r="U3" s="4" t="s">
        <v>40</v>
      </c>
      <c r="V3" s="4" t="s">
        <v>41</v>
      </c>
      <c r="W3" s="5" t="s">
        <v>42</v>
      </c>
      <c r="X3" s="4" t="s">
        <v>43</v>
      </c>
      <c r="Y3" s="12" t="s">
        <v>44</v>
      </c>
      <c r="Z3" s="4" t="s">
        <v>45</v>
      </c>
      <c r="AA3" s="4" t="s">
        <v>46</v>
      </c>
      <c r="AB3" s="4" t="s">
        <v>47</v>
      </c>
      <c r="AC3" s="4" t="s">
        <v>48</v>
      </c>
      <c r="AD3" s="5" t="s">
        <v>49</v>
      </c>
      <c r="AE3" s="4" t="s">
        <v>50</v>
      </c>
      <c r="AF3" s="4" t="s">
        <v>51</v>
      </c>
      <c r="AG3" s="5" t="s">
        <v>52</v>
      </c>
      <c r="AH3" s="4" t="s">
        <v>53</v>
      </c>
      <c r="AI3" s="5" t="s">
        <v>54</v>
      </c>
      <c r="AJ3" s="4" t="s">
        <v>55</v>
      </c>
      <c r="AK3" s="4" t="s">
        <v>56</v>
      </c>
      <c r="AL3" s="5" t="s">
        <v>57</v>
      </c>
      <c r="AM3" s="5" t="s">
        <v>58</v>
      </c>
      <c r="AN3" s="5" t="s">
        <v>59</v>
      </c>
      <c r="AO3" s="5" t="s">
        <v>60</v>
      </c>
      <c r="AP3" s="4" t="s">
        <v>61</v>
      </c>
      <c r="AQ3" s="5" t="s">
        <v>62</v>
      </c>
      <c r="AR3" s="5" t="s">
        <v>63</v>
      </c>
      <c r="AS3" s="4" t="s">
        <v>64</v>
      </c>
      <c r="AT3" s="6" t="s">
        <v>65</v>
      </c>
      <c r="AU3" s="20" t="s">
        <v>66</v>
      </c>
      <c r="AV3" s="21" t="s">
        <v>67</v>
      </c>
      <c r="AW3" s="21" t="s">
        <v>68</v>
      </c>
      <c r="AX3" s="21" t="s">
        <v>69</v>
      </c>
      <c r="AY3" s="21" t="s">
        <v>68</v>
      </c>
      <c r="AZ3" s="21" t="s">
        <v>70</v>
      </c>
      <c r="BA3" s="21" t="s">
        <v>68</v>
      </c>
      <c r="BB3" s="21" t="s">
        <v>71</v>
      </c>
      <c r="BC3" s="22" t="s">
        <v>68</v>
      </c>
      <c r="BD3" s="23" t="s">
        <v>72</v>
      </c>
      <c r="BE3" s="24" t="s">
        <v>73</v>
      </c>
      <c r="BF3" s="37" t="s">
        <v>74</v>
      </c>
      <c r="BG3" s="21" t="s">
        <v>75</v>
      </c>
      <c r="BH3" s="21" t="s">
        <v>76</v>
      </c>
      <c r="BI3" s="25" t="s">
        <v>77</v>
      </c>
      <c r="BJ3" s="25" t="s">
        <v>78</v>
      </c>
      <c r="BK3" s="21" t="s">
        <v>79</v>
      </c>
      <c r="BL3" s="21" t="s">
        <v>80</v>
      </c>
      <c r="BM3" s="21" t="s">
        <v>81</v>
      </c>
      <c r="BN3" s="21" t="s">
        <v>82</v>
      </c>
      <c r="BO3" s="21" t="s">
        <v>83</v>
      </c>
      <c r="BP3" s="21" t="s">
        <v>84</v>
      </c>
      <c r="BQ3" s="21" t="s">
        <v>85</v>
      </c>
      <c r="BR3" s="21" t="s">
        <v>86</v>
      </c>
      <c r="BS3" s="21" t="s">
        <v>87</v>
      </c>
      <c r="BT3" s="37" t="s">
        <v>88</v>
      </c>
      <c r="BU3" s="21" t="s">
        <v>89</v>
      </c>
      <c r="BV3" s="21" t="s">
        <v>90</v>
      </c>
      <c r="BW3" s="21" t="s">
        <v>91</v>
      </c>
      <c r="BX3" s="37" t="s">
        <v>92</v>
      </c>
      <c r="BY3" s="21" t="s">
        <v>93</v>
      </c>
      <c r="BZ3" s="21" t="s">
        <v>94</v>
      </c>
      <c r="CA3" s="21" t="s">
        <v>96</v>
      </c>
      <c r="CB3" s="21" t="s">
        <v>97</v>
      </c>
      <c r="CC3" s="21" t="s">
        <v>98</v>
      </c>
      <c r="CD3" s="21" t="s">
        <v>99</v>
      </c>
      <c r="CE3" s="21" t="s">
        <v>100</v>
      </c>
      <c r="CF3" s="21" t="s">
        <v>101</v>
      </c>
      <c r="CG3" s="21" t="s">
        <v>102</v>
      </c>
      <c r="CH3" s="21" t="s">
        <v>103</v>
      </c>
      <c r="CI3" s="21" t="s">
        <v>104</v>
      </c>
      <c r="CJ3" s="21" t="s">
        <v>105</v>
      </c>
      <c r="CK3" s="25" t="s">
        <v>106</v>
      </c>
      <c r="CL3" s="25" t="s">
        <v>107</v>
      </c>
      <c r="CM3" s="25" t="s">
        <v>108</v>
      </c>
      <c r="CN3" s="25" t="s">
        <v>109</v>
      </c>
      <c r="CO3" s="25" t="s">
        <v>110</v>
      </c>
      <c r="CP3" s="25" t="s">
        <v>111</v>
      </c>
      <c r="CQ3" s="25" t="s">
        <v>112</v>
      </c>
      <c r="CR3" s="25" t="s">
        <v>113</v>
      </c>
      <c r="CS3" s="25" t="s">
        <v>114</v>
      </c>
      <c r="CT3" s="41" t="s">
        <v>115</v>
      </c>
      <c r="CU3" s="25" t="s">
        <v>116</v>
      </c>
      <c r="CV3" s="21" t="s">
        <v>117</v>
      </c>
      <c r="CW3" s="21" t="s">
        <v>118</v>
      </c>
      <c r="CX3" s="25" t="s">
        <v>119</v>
      </c>
      <c r="CY3" s="21" t="s">
        <v>120</v>
      </c>
      <c r="CZ3" s="21" t="s">
        <v>121</v>
      </c>
      <c r="DA3" s="21" t="s">
        <v>122</v>
      </c>
      <c r="DB3" s="21" t="s">
        <v>123</v>
      </c>
      <c r="DC3" s="21" t="s">
        <v>124</v>
      </c>
      <c r="DD3" s="21" t="s">
        <v>125</v>
      </c>
      <c r="DE3" s="21" t="s">
        <v>126</v>
      </c>
      <c r="DF3" s="21" t="s">
        <v>127</v>
      </c>
      <c r="DG3" s="21" t="s">
        <v>128</v>
      </c>
      <c r="DH3" s="21" t="s">
        <v>129</v>
      </c>
      <c r="DI3" s="21" t="s">
        <v>130</v>
      </c>
      <c r="DJ3" s="21" t="s">
        <v>131</v>
      </c>
      <c r="DK3" s="21" t="s">
        <v>132</v>
      </c>
      <c r="DL3" s="21" t="s">
        <v>133</v>
      </c>
      <c r="DM3" s="21" t="s">
        <v>133</v>
      </c>
      <c r="DN3" s="21" t="s">
        <v>135</v>
      </c>
      <c r="DO3" s="21" t="s">
        <v>136</v>
      </c>
      <c r="DP3" s="21" t="s">
        <v>136</v>
      </c>
      <c r="DQ3" s="25" t="s">
        <v>138</v>
      </c>
      <c r="DR3" s="41" t="s">
        <v>139</v>
      </c>
      <c r="DS3" s="29" t="s">
        <v>140</v>
      </c>
      <c r="DT3" s="30" t="s">
        <v>141</v>
      </c>
      <c r="DU3" s="26" t="s">
        <v>142</v>
      </c>
      <c r="DV3" s="27" t="s">
        <v>143</v>
      </c>
      <c r="DW3" s="28" t="s">
        <v>144</v>
      </c>
      <c r="DX3" s="20" t="s">
        <v>145</v>
      </c>
      <c r="DY3" s="25" t="s">
        <v>146</v>
      </c>
      <c r="DZ3" s="25" t="s">
        <v>147</v>
      </c>
      <c r="EA3" s="25" t="s">
        <v>148</v>
      </c>
      <c r="EB3" s="21" t="s">
        <v>149</v>
      </c>
      <c r="EC3" s="25" t="s">
        <v>150</v>
      </c>
      <c r="ED3" s="25" t="s">
        <v>151</v>
      </c>
      <c r="EE3" s="25" t="s">
        <v>152</v>
      </c>
      <c r="EF3" s="21" t="s">
        <v>153</v>
      </c>
      <c r="EG3" s="22" t="s">
        <v>154</v>
      </c>
      <c r="EH3" s="32" t="s">
        <v>155</v>
      </c>
      <c r="EI3" s="29" t="s">
        <v>156</v>
      </c>
      <c r="EJ3" s="29" t="s">
        <v>157</v>
      </c>
      <c r="EK3" s="34" t="s">
        <v>158</v>
      </c>
      <c r="EL3" s="24" t="s">
        <v>159</v>
      </c>
      <c r="EM3" s="21" t="s">
        <v>160</v>
      </c>
      <c r="EN3" s="21" t="s">
        <v>161</v>
      </c>
      <c r="EO3" s="21" t="s">
        <v>162</v>
      </c>
      <c r="EP3" s="21" t="s">
        <v>163</v>
      </c>
      <c r="EQ3" s="21" t="s">
        <v>164</v>
      </c>
      <c r="ER3" s="21" t="s">
        <v>165</v>
      </c>
      <c r="ES3" s="21" t="s">
        <v>166</v>
      </c>
      <c r="ET3" s="21" t="s">
        <v>167</v>
      </c>
      <c r="EU3" s="21" t="s">
        <v>168</v>
      </c>
      <c r="EV3" s="41" t="s">
        <v>169</v>
      </c>
      <c r="EW3" s="21" t="s">
        <v>170</v>
      </c>
      <c r="EX3" s="21" t="s">
        <v>171</v>
      </c>
      <c r="EY3" s="21" t="s">
        <v>172</v>
      </c>
      <c r="EZ3" s="41" t="s">
        <v>169</v>
      </c>
      <c r="FA3" s="21" t="s">
        <v>173</v>
      </c>
      <c r="FB3" s="21" t="s">
        <v>174</v>
      </c>
      <c r="FC3" s="21" t="s">
        <v>175</v>
      </c>
      <c r="FD3" s="21" t="s">
        <v>176</v>
      </c>
      <c r="FE3" s="41" t="s">
        <v>169</v>
      </c>
      <c r="FF3" s="21" t="s">
        <v>177</v>
      </c>
      <c r="FG3" s="22" t="s">
        <v>178</v>
      </c>
      <c r="FH3" s="32" t="s">
        <v>179</v>
      </c>
      <c r="FI3" s="29" t="s">
        <v>180</v>
      </c>
      <c r="FJ3" s="29" t="s">
        <v>181</v>
      </c>
      <c r="FK3" s="29" t="s">
        <v>182</v>
      </c>
      <c r="FL3" s="29" t="s">
        <v>183</v>
      </c>
      <c r="FM3" s="29" t="s">
        <v>184</v>
      </c>
      <c r="FN3" s="29" t="s">
        <v>185</v>
      </c>
      <c r="FO3" s="29" t="s">
        <v>186</v>
      </c>
      <c r="FP3" s="29" t="s">
        <v>187</v>
      </c>
      <c r="FQ3" s="29" t="s">
        <v>188</v>
      </c>
      <c r="FR3" s="29" t="s">
        <v>189</v>
      </c>
      <c r="FS3" s="29" t="s">
        <v>190</v>
      </c>
      <c r="FT3" s="29" t="s">
        <v>191</v>
      </c>
      <c r="FU3" s="29" t="s">
        <v>192</v>
      </c>
      <c r="FV3" s="29" t="s">
        <v>193</v>
      </c>
      <c r="FW3" s="29" t="s">
        <v>194</v>
      </c>
      <c r="FX3" s="29" t="s">
        <v>195</v>
      </c>
      <c r="FY3" s="29" t="s">
        <v>196</v>
      </c>
      <c r="FZ3" s="29" t="s">
        <v>197</v>
      </c>
      <c r="GA3" s="21" t="s">
        <v>198</v>
      </c>
      <c r="GB3" s="29" t="s">
        <v>199</v>
      </c>
      <c r="GC3" s="29" t="s">
        <v>200</v>
      </c>
      <c r="GD3" s="29" t="s">
        <v>201</v>
      </c>
      <c r="GE3" s="30" t="s">
        <v>202</v>
      </c>
      <c r="GF3" s="36" t="s">
        <v>203</v>
      </c>
      <c r="GG3" s="33" t="s">
        <v>204</v>
      </c>
      <c r="GH3" s="33" t="s">
        <v>205</v>
      </c>
      <c r="GI3" s="33" t="s">
        <v>206</v>
      </c>
      <c r="GJ3" s="29" t="s">
        <v>207</v>
      </c>
      <c r="GK3" s="29" t="s">
        <v>208</v>
      </c>
      <c r="GL3" s="33" t="s">
        <v>209</v>
      </c>
      <c r="GM3" s="33" t="s">
        <v>210</v>
      </c>
      <c r="GN3" s="29" t="s">
        <v>211</v>
      </c>
      <c r="GO3" s="29" t="s">
        <v>212</v>
      </c>
      <c r="GP3" s="29" t="s">
        <v>213</v>
      </c>
      <c r="GQ3" s="29" t="s">
        <v>214</v>
      </c>
      <c r="GR3" s="29" t="s">
        <v>215</v>
      </c>
      <c r="GS3" s="33" t="s">
        <v>216</v>
      </c>
      <c r="GT3" s="29" t="s">
        <v>217</v>
      </c>
      <c r="GU3" s="34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38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38">
        <v>0</v>
      </c>
      <c r="DU4" s="13"/>
      <c r="DW4" s="7"/>
      <c r="DX4" s="13" t="s">
        <v>260</v>
      </c>
      <c r="EG4" s="7" t="s">
        <v>229</v>
      </c>
      <c r="EH4" s="13" t="s">
        <v>359</v>
      </c>
      <c r="EI4" t="s">
        <v>411</v>
      </c>
      <c r="EK4" s="7"/>
      <c r="EL4" s="13" t="s">
        <v>288</v>
      </c>
      <c r="EV4" s="38"/>
      <c r="EZ4" s="38"/>
      <c r="FE4" s="38"/>
      <c r="FG4" s="7"/>
      <c r="FH4" s="42">
        <v>1</v>
      </c>
      <c r="FI4" s="197">
        <v>1</v>
      </c>
      <c r="FJ4" s="197">
        <v>1</v>
      </c>
      <c r="FL4" s="197">
        <v>1</v>
      </c>
      <c r="FM4" s="197">
        <v>1</v>
      </c>
      <c r="FN4" s="197">
        <v>1</v>
      </c>
      <c r="FO4" s="197">
        <v>1</v>
      </c>
      <c r="FQ4" s="197">
        <v>1</v>
      </c>
      <c r="FR4" s="197">
        <v>1</v>
      </c>
      <c r="FT4" s="197">
        <v>1</v>
      </c>
      <c r="FU4" s="197">
        <v>1</v>
      </c>
      <c r="FV4" s="197">
        <v>1</v>
      </c>
      <c r="FW4" s="197">
        <v>1</v>
      </c>
      <c r="FX4" s="197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38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38">
        <v>1</v>
      </c>
      <c r="DU5" s="13"/>
      <c r="DW5" s="7"/>
      <c r="DX5" s="13" t="s">
        <v>259</v>
      </c>
      <c r="EG5" s="7" t="s">
        <v>473</v>
      </c>
      <c r="EH5" s="13" t="s">
        <v>261</v>
      </c>
      <c r="EI5" t="s">
        <v>474</v>
      </c>
      <c r="EK5" s="7"/>
      <c r="EL5" s="13" t="s">
        <v>263</v>
      </c>
      <c r="EV5" s="38"/>
      <c r="EZ5" s="38"/>
      <c r="FE5" s="38"/>
      <c r="FG5" s="7"/>
      <c r="FH5" s="42">
        <v>2</v>
      </c>
      <c r="FI5" s="43">
        <v>2</v>
      </c>
      <c r="FJ5" s="43">
        <v>2</v>
      </c>
      <c r="FL5" s="43">
        <v>2</v>
      </c>
      <c r="FM5" s="43">
        <v>2</v>
      </c>
      <c r="FN5" s="43">
        <v>2</v>
      </c>
      <c r="FO5" s="43">
        <v>2</v>
      </c>
      <c r="FQ5" s="43">
        <v>2</v>
      </c>
      <c r="FR5" s="43">
        <v>2</v>
      </c>
      <c r="FT5" s="43">
        <v>2</v>
      </c>
      <c r="FU5" s="43">
        <v>2</v>
      </c>
      <c r="FV5" s="43">
        <v>2</v>
      </c>
      <c r="FW5" s="43">
        <v>2</v>
      </c>
      <c r="FX5" s="43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38"/>
      <c r="CX6">
        <v>2</v>
      </c>
      <c r="CY6">
        <v>2</v>
      </c>
      <c r="DQ6">
        <v>2</v>
      </c>
      <c r="DR6" s="38">
        <v>2</v>
      </c>
      <c r="DU6" s="13"/>
      <c r="DW6" s="7"/>
      <c r="DX6" s="13" t="s">
        <v>285</v>
      </c>
      <c r="EG6" s="7" t="s">
        <v>484</v>
      </c>
      <c r="EH6" s="13" t="s">
        <v>305</v>
      </c>
      <c r="EI6" t="s">
        <v>306</v>
      </c>
      <c r="EK6" s="7"/>
      <c r="EL6" s="13" t="s">
        <v>265</v>
      </c>
      <c r="EV6" s="38"/>
      <c r="EZ6" s="38"/>
      <c r="FE6" s="38"/>
      <c r="FG6" s="7"/>
      <c r="FH6" s="42">
        <v>3</v>
      </c>
      <c r="FI6" s="43">
        <v>3</v>
      </c>
      <c r="FJ6" s="43">
        <v>3</v>
      </c>
      <c r="FL6" s="43">
        <v>3</v>
      </c>
      <c r="FM6" s="43">
        <v>3</v>
      </c>
      <c r="FN6" s="43">
        <v>3</v>
      </c>
      <c r="FO6" s="43">
        <v>3</v>
      </c>
      <c r="FQ6" s="43">
        <v>3</v>
      </c>
      <c r="FR6" s="43">
        <v>3</v>
      </c>
      <c r="FT6" s="43">
        <v>3</v>
      </c>
      <c r="FU6" s="43">
        <v>3</v>
      </c>
      <c r="FV6" s="43">
        <v>3</v>
      </c>
      <c r="FW6" s="43">
        <v>3</v>
      </c>
      <c r="FX6" s="43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38"/>
      <c r="CX7">
        <v>3</v>
      </c>
      <c r="CY7">
        <v>3</v>
      </c>
      <c r="DQ7">
        <v>3</v>
      </c>
      <c r="DR7" s="38">
        <v>3</v>
      </c>
      <c r="DU7" s="13"/>
      <c r="DW7" s="7"/>
      <c r="DX7" s="13" t="s">
        <v>286</v>
      </c>
      <c r="EG7" s="7"/>
      <c r="EH7" s="13"/>
      <c r="EI7" t="s">
        <v>318</v>
      </c>
      <c r="EK7" s="7"/>
      <c r="EL7" s="13" t="s">
        <v>264</v>
      </c>
      <c r="EV7" s="38"/>
      <c r="EZ7" s="38"/>
      <c r="FE7" s="38"/>
      <c r="FG7" s="7"/>
      <c r="FH7" s="42">
        <v>4</v>
      </c>
      <c r="FI7" s="43">
        <v>4</v>
      </c>
      <c r="FJ7" s="43">
        <v>4</v>
      </c>
      <c r="FL7" s="43">
        <v>4</v>
      </c>
      <c r="FM7" s="43">
        <v>4</v>
      </c>
      <c r="FN7" s="43">
        <v>4</v>
      </c>
      <c r="FO7" s="43">
        <v>4</v>
      </c>
      <c r="FQ7" s="43">
        <v>4</v>
      </c>
      <c r="FR7" s="43">
        <v>4</v>
      </c>
      <c r="FT7" s="43">
        <v>4</v>
      </c>
      <c r="FU7" s="43">
        <v>4</v>
      </c>
      <c r="FV7" s="43">
        <v>4</v>
      </c>
      <c r="FW7" s="43">
        <v>4</v>
      </c>
      <c r="FX7" s="43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38"/>
      <c r="CX8">
        <v>4</v>
      </c>
      <c r="CY8">
        <v>4</v>
      </c>
      <c r="DR8" s="38">
        <v>4</v>
      </c>
      <c r="DU8" s="13"/>
      <c r="DW8" s="7"/>
      <c r="DX8" s="13" t="s">
        <v>284</v>
      </c>
      <c r="EG8" s="7"/>
      <c r="EH8" s="13"/>
      <c r="EK8" s="7"/>
      <c r="EL8" s="13" t="s">
        <v>289</v>
      </c>
      <c r="EV8" s="38"/>
      <c r="EZ8" s="38"/>
      <c r="FE8" s="38"/>
      <c r="FG8" s="7"/>
      <c r="FH8" s="42">
        <v>5</v>
      </c>
      <c r="FI8" s="43">
        <v>5</v>
      </c>
      <c r="FJ8" s="43">
        <v>5</v>
      </c>
      <c r="FL8" s="43">
        <v>5</v>
      </c>
      <c r="FM8" s="43">
        <v>5</v>
      </c>
      <c r="FN8" s="43">
        <v>5</v>
      </c>
      <c r="FO8" s="43">
        <v>5</v>
      </c>
      <c r="FQ8" s="43">
        <v>5</v>
      </c>
      <c r="FR8" s="43">
        <v>5</v>
      </c>
      <c r="FT8" s="43">
        <v>5</v>
      </c>
      <c r="FU8" s="43">
        <v>5</v>
      </c>
      <c r="FV8" s="43">
        <v>5</v>
      </c>
      <c r="FW8" s="43">
        <v>5</v>
      </c>
      <c r="FX8" s="43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38">
        <v>5</v>
      </c>
      <c r="DU9" s="13"/>
      <c r="DW9" s="7"/>
      <c r="DX9" s="13"/>
      <c r="EG9" s="7"/>
      <c r="EH9" s="13"/>
      <c r="EK9" s="7"/>
      <c r="EL9" s="13"/>
      <c r="EV9" s="38"/>
      <c r="EZ9" s="38"/>
      <c r="FE9" s="38"/>
      <c r="FG9" s="7"/>
      <c r="FH9" s="42">
        <v>6</v>
      </c>
      <c r="FI9" s="43">
        <v>6</v>
      </c>
      <c r="FJ9" s="43">
        <v>6</v>
      </c>
      <c r="FL9" s="43">
        <v>6</v>
      </c>
      <c r="FM9" s="43">
        <v>6</v>
      </c>
      <c r="FN9" s="43">
        <v>6</v>
      </c>
      <c r="FO9" s="43">
        <v>6</v>
      </c>
      <c r="FQ9" s="43">
        <v>6</v>
      </c>
      <c r="FR9" s="43">
        <v>6</v>
      </c>
      <c r="FT9" s="43">
        <v>6</v>
      </c>
      <c r="FU9" s="43">
        <v>6</v>
      </c>
      <c r="FV9" s="43">
        <v>6</v>
      </c>
      <c r="FW9" s="43">
        <v>6</v>
      </c>
      <c r="FX9" s="43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7"/>
      <c r="EH10" s="13"/>
      <c r="EK10" s="7"/>
      <c r="EL10" s="13"/>
      <c r="EV10" s="38"/>
      <c r="EZ10" s="38"/>
      <c r="FE10" s="38"/>
      <c r="FG10" s="7"/>
      <c r="FH10" s="42">
        <v>7</v>
      </c>
      <c r="FI10" s="43">
        <v>7</v>
      </c>
      <c r="FJ10" s="43">
        <v>7</v>
      </c>
      <c r="FL10" s="43">
        <v>7</v>
      </c>
      <c r="FM10" s="43">
        <v>7</v>
      </c>
      <c r="FN10" s="43">
        <v>7</v>
      </c>
      <c r="FO10" s="43">
        <v>7</v>
      </c>
      <c r="FQ10" s="43">
        <v>7</v>
      </c>
      <c r="FR10" s="43">
        <v>7</v>
      </c>
      <c r="FT10" s="43">
        <v>7</v>
      </c>
      <c r="FU10" s="43">
        <v>7</v>
      </c>
      <c r="FV10" s="43">
        <v>7</v>
      </c>
      <c r="FW10" s="43">
        <v>7</v>
      </c>
      <c r="FX10" s="43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38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38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38" t="s">
        <v>379</v>
      </c>
      <c r="FH13" s="43">
        <v>2</v>
      </c>
      <c r="FI13" s="43">
        <v>2</v>
      </c>
      <c r="FJ13" s="43">
        <v>2</v>
      </c>
      <c r="FK13" s="43">
        <v>2</v>
      </c>
      <c r="FL13" s="43">
        <v>2</v>
      </c>
      <c r="FM13" s="43">
        <v>2</v>
      </c>
      <c r="FN13" s="43">
        <v>2</v>
      </c>
      <c r="FO13" s="43">
        <v>2</v>
      </c>
      <c r="FP13" s="43">
        <v>2</v>
      </c>
      <c r="FQ13" s="43">
        <v>2</v>
      </c>
      <c r="FR13" s="43">
        <v>2</v>
      </c>
      <c r="FS13" s="43">
        <v>2</v>
      </c>
      <c r="FT13" s="43">
        <v>2</v>
      </c>
      <c r="FU13" s="43">
        <v>2</v>
      </c>
      <c r="FV13" s="43">
        <v>2</v>
      </c>
      <c r="FW13" s="43">
        <v>2</v>
      </c>
      <c r="FX13" s="43">
        <v>2</v>
      </c>
      <c r="FY13" s="43">
        <v>2</v>
      </c>
      <c r="FZ13" s="43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38" t="s">
        <v>398</v>
      </c>
      <c r="FH14" s="43">
        <v>3</v>
      </c>
      <c r="FI14" s="43">
        <v>3</v>
      </c>
      <c r="FJ14" s="43">
        <v>3</v>
      </c>
      <c r="FK14" s="43">
        <v>3</v>
      </c>
      <c r="FL14" s="43">
        <v>3</v>
      </c>
      <c r="FM14" s="43">
        <v>3</v>
      </c>
      <c r="FN14" s="43">
        <v>3</v>
      </c>
      <c r="FO14" s="43">
        <v>3</v>
      </c>
      <c r="FP14" s="43">
        <v>3</v>
      </c>
      <c r="FQ14" s="43">
        <v>3</v>
      </c>
      <c r="FR14" s="43">
        <v>3</v>
      </c>
      <c r="FS14" s="43">
        <v>3</v>
      </c>
      <c r="FT14" s="43">
        <v>3</v>
      </c>
      <c r="FU14" s="43">
        <v>3</v>
      </c>
      <c r="FV14" s="43">
        <v>3</v>
      </c>
      <c r="FW14" s="43">
        <v>3</v>
      </c>
      <c r="FX14" s="43">
        <v>3</v>
      </c>
      <c r="FY14" s="43">
        <v>3</v>
      </c>
      <c r="FZ14" s="43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38" t="s">
        <v>494</v>
      </c>
      <c r="DS15" s="38"/>
      <c r="FH15" t="s">
        <v>295</v>
      </c>
      <c r="FI15" s="43" t="s">
        <v>342</v>
      </c>
      <c r="FJ15" s="43" t="s">
        <v>293</v>
      </c>
      <c r="FK15" t="s">
        <v>295</v>
      </c>
      <c r="FL15" s="43" t="s">
        <v>293</v>
      </c>
      <c r="FM15" t="s">
        <v>310</v>
      </c>
      <c r="FN15" s="43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38" t="s">
        <v>258</v>
      </c>
      <c r="DS16" s="38"/>
      <c r="FH16" s="43">
        <v>5</v>
      </c>
      <c r="FI16" s="43">
        <v>5</v>
      </c>
      <c r="FJ16" s="43">
        <v>5</v>
      </c>
      <c r="FK16" s="43">
        <v>5</v>
      </c>
      <c r="FL16" s="43">
        <v>5</v>
      </c>
      <c r="FM16" s="43">
        <v>5</v>
      </c>
      <c r="FN16" s="43">
        <v>5</v>
      </c>
      <c r="FO16" s="43">
        <v>5</v>
      </c>
      <c r="FP16" s="43">
        <v>5</v>
      </c>
      <c r="FQ16" s="43">
        <v>5</v>
      </c>
      <c r="FR16" s="43">
        <v>5</v>
      </c>
      <c r="FS16" s="43">
        <v>5</v>
      </c>
      <c r="FT16" s="43">
        <v>5</v>
      </c>
      <c r="FU16" s="43">
        <v>5</v>
      </c>
      <c r="FV16" s="43">
        <v>5</v>
      </c>
      <c r="FW16" s="43">
        <v>5</v>
      </c>
      <c r="FX16" s="43">
        <v>5</v>
      </c>
      <c r="FY16" s="43">
        <v>5</v>
      </c>
      <c r="FZ16" s="43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38"/>
      <c r="FH17" s="43">
        <v>6</v>
      </c>
      <c r="FI17" s="43">
        <v>6</v>
      </c>
      <c r="FJ17" s="43">
        <v>6</v>
      </c>
      <c r="FK17" s="43">
        <v>6</v>
      </c>
      <c r="FL17" s="43">
        <v>6</v>
      </c>
      <c r="FM17" s="43">
        <v>6</v>
      </c>
      <c r="FN17" s="43">
        <v>6</v>
      </c>
      <c r="FO17" s="43">
        <v>6</v>
      </c>
      <c r="FP17" s="43">
        <v>6</v>
      </c>
      <c r="FQ17" s="43">
        <v>6</v>
      </c>
      <c r="FR17" s="43">
        <v>6</v>
      </c>
      <c r="FS17" s="43">
        <v>6</v>
      </c>
      <c r="FT17" s="43">
        <v>6</v>
      </c>
      <c r="FU17" s="43">
        <v>6</v>
      </c>
      <c r="FV17" s="43">
        <v>6</v>
      </c>
      <c r="FW17" s="43">
        <v>6</v>
      </c>
      <c r="FX17" s="43">
        <v>6</v>
      </c>
      <c r="FY17" s="43">
        <v>6</v>
      </c>
      <c r="FZ17" s="43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38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38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38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A1:E2"/>
    <mergeCell ref="F1:Y2"/>
    <mergeCell ref="Z1:AT2"/>
    <mergeCell ref="AU1:BC2"/>
    <mergeCell ref="BD1:BD2"/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ACB19746"/>
  <sheetViews>
    <sheetView topLeftCell="QX1" zoomScaleNormal="100" workbookViewId="0">
      <selection activeCell="RR32" sqref="RR32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1" max="463" width="13.42578125" customWidth="1"/>
    <col min="469" max="469" width="14.140625" bestFit="1" customWidth="1"/>
    <col min="470" max="476" width="13.42578125" bestFit="1" customWidth="1"/>
    <col min="477" max="477" width="8.28515625" bestFit="1" customWidth="1"/>
    <col min="479" max="479" width="10" bestFit="1" customWidth="1"/>
    <col min="480" max="480" width="9.7109375" bestFit="1" customWidth="1"/>
    <col min="518" max="526" width="13.42578125" bestFit="1" customWidth="1"/>
    <col min="527" max="529" width="13.42578125" customWidth="1"/>
    <col min="537" max="543" width="13.42578125" bestFit="1" customWidth="1"/>
    <col min="593" max="593" width="11.5703125" customWidth="1"/>
    <col min="723" max="731" width="13.42578125" bestFit="1" customWidth="1"/>
    <col min="732" max="734" width="13.42578125" customWidth="1"/>
    <col min="735" max="736" width="10.85546875" bestFit="1" customWidth="1"/>
    <col min="737" max="737" width="12" bestFit="1" customWidth="1"/>
    <col min="738" max="738" width="10.85546875" bestFit="1" customWidth="1"/>
    <col min="742" max="742" width="13.7109375" bestFit="1" customWidth="1"/>
    <col min="743" max="748" width="13.42578125" bestFit="1" customWidth="1"/>
    <col min="749" max="749" width="10.5703125" bestFit="1" customWidth="1"/>
    <col min="751" max="751" width="11.5703125" bestFit="1" customWidth="1"/>
    <col min="767" max="767" width="15" customWidth="1"/>
    <col min="768" max="768" width="13.85546875" bestFit="1" customWidth="1"/>
    <col min="769" max="770" width="13.42578125" bestFit="1" customWidth="1"/>
    <col min="771" max="771" width="12.28515625" bestFit="1" customWidth="1"/>
    <col min="784" max="784" width="13.42578125" bestFit="1" customWidth="1"/>
    <col min="785" max="792" width="13.570312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0" max="803" width="13.42578125" bestFit="1" customWidth="1"/>
    <col min="804" max="804" width="12.28515625" bestFit="1" customWidth="1"/>
    <col min="805" max="811" width="13.42578125" bestFit="1" customWidth="1"/>
    <col min="853" max="854" width="11.7109375" bestFit="1" customWidth="1"/>
    <col min="855" max="855" width="12.85546875" bestFit="1" customWidth="1"/>
    <col min="856" max="857" width="13.5703125" bestFit="1" customWidth="1"/>
    <col min="858" max="858" width="10.5703125" bestFit="1" customWidth="1"/>
    <col min="859" max="860" width="11.7109375" bestFit="1" customWidth="1"/>
    <col min="861" max="861" width="10.5703125" bestFit="1" customWidth="1"/>
    <col min="862" max="863" width="11.7109375" bestFit="1" customWidth="1"/>
    <col min="864" max="864" width="12.85546875" bestFit="1" customWidth="1"/>
    <col min="865" max="865" width="10.5703125" bestFit="1" customWidth="1"/>
    <col min="869" max="870" width="13.42578125" bestFit="1" customWidth="1"/>
    <col min="873" max="873" width="12.28515625" bestFit="1" customWidth="1"/>
    <col min="874" max="875" width="13.42578125" bestFit="1" customWidth="1"/>
    <col min="877" max="877" width="13.42578125" bestFit="1" customWidth="1"/>
    <col min="889" max="889" width="13.42578125" bestFit="1" customWidth="1"/>
    <col min="903" max="903" width="13" customWidth="1"/>
    <col min="907" max="907" width="12.28515625" bestFit="1" customWidth="1"/>
    <col min="921" max="922" width="13.5703125" bestFit="1" customWidth="1"/>
    <col min="923" max="923" width="12.85546875" bestFit="1" customWidth="1"/>
    <col min="924" max="924" width="10.5703125" bestFit="1" customWidth="1"/>
    <col min="925" max="925" width="12.85546875" bestFit="1" customWidth="1"/>
    <col min="926" max="926" width="10.5703125" bestFit="1" customWidth="1"/>
    <col min="927" max="927" width="14" bestFit="1" customWidth="1"/>
    <col min="928" max="928" width="12.85546875" bestFit="1" customWidth="1"/>
    <col min="929" max="929" width="10.5703125" bestFit="1" customWidth="1"/>
    <col min="930" max="930" width="12.85546875" bestFit="1" customWidth="1"/>
    <col min="931" max="931" width="11.7109375" bestFit="1" customWidth="1"/>
    <col min="932" max="932" width="14" bestFit="1" customWidth="1"/>
    <col min="933" max="933" width="10.5703125" bestFit="1" customWidth="1"/>
    <col min="937" max="937" width="13.5703125" bestFit="1" customWidth="1"/>
    <col min="938" max="938" width="13.85546875" bestFit="1" customWidth="1"/>
    <col min="939" max="939" width="10.5703125" bestFit="1" customWidth="1"/>
    <col min="940" max="940" width="13.5703125" bestFit="1" customWidth="1"/>
    <col min="941" max="941" width="12.42578125" bestFit="1" customWidth="1"/>
    <col min="942" max="942" width="13.5703125" bestFit="1" customWidth="1"/>
    <col min="943" max="943" width="9.42578125" bestFit="1" customWidth="1"/>
    <col min="944" max="947" width="13.5703125" bestFit="1" customWidth="1"/>
    <col min="948" max="951" width="10.5703125" bestFit="1" customWidth="1"/>
    <col min="952" max="952" width="9.28515625" bestFit="1" customWidth="1"/>
    <col min="953" max="986" width="9.28515625" customWidth="1"/>
    <col min="988" max="988" width="12.140625" bestFit="1" customWidth="1"/>
    <col min="989" max="989" width="13.42578125" bestFit="1" customWidth="1"/>
    <col min="990" max="990" width="17.5703125" customWidth="1"/>
    <col min="991" max="991" width="13.42578125" bestFit="1" customWidth="1"/>
    <col min="992" max="992" width="15.140625" customWidth="1"/>
    <col min="993" max="997" width="13.42578125" bestFit="1" customWidth="1"/>
    <col min="998" max="998" width="12.5703125" customWidth="1"/>
    <col min="999" max="999" width="14.42578125" customWidth="1"/>
    <col min="1000" max="1000" width="13.140625" customWidth="1"/>
    <col min="1001" max="1001" width="14.5703125" customWidth="1"/>
    <col min="1004" max="1004" width="12.140625" bestFit="1" customWidth="1"/>
    <col min="1005" max="1005" width="14.140625" customWidth="1"/>
    <col min="1006" max="1006" width="16.140625" customWidth="1"/>
    <col min="1007" max="1007" width="15.28515625" customWidth="1"/>
    <col min="1008" max="1008" width="13.42578125" bestFit="1" customWidth="1"/>
    <col min="1009" max="1009" width="12.28515625" bestFit="1" customWidth="1"/>
    <col min="1010" max="1016" width="13.42578125" bestFit="1" customWidth="1"/>
    <col min="1019" max="1019" width="12.140625" customWidth="1"/>
    <col min="1056" max="1056" width="20.5703125" bestFit="1" customWidth="1"/>
    <col min="1057" max="1059" width="18.5703125" bestFit="1" customWidth="1"/>
    <col min="1060" max="1060" width="17.42578125" bestFit="1" customWidth="1"/>
    <col min="1061" max="1061" width="18.5703125" bestFit="1" customWidth="1"/>
    <col min="1062" max="1062" width="17.42578125" bestFit="1" customWidth="1"/>
    <col min="1063" max="1063" width="18.5703125" bestFit="1" customWidth="1"/>
    <col min="1064" max="1064" width="17.42578125" bestFit="1" customWidth="1"/>
    <col min="1065" max="1068" width="18.5703125" bestFit="1" customWidth="1"/>
    <col min="1069" max="1069" width="17.42578125" bestFit="1" customWidth="1"/>
    <col min="1073" max="1073" width="14.140625" customWidth="1"/>
    <col min="1074" max="1074" width="15.85546875" customWidth="1"/>
    <col min="1075" max="1075" width="16.28515625" customWidth="1"/>
    <col min="1076" max="1076" width="17" customWidth="1"/>
    <col min="1077" max="1077" width="12.28515625" bestFit="1" customWidth="1"/>
    <col min="1078" max="1078" width="13.42578125" bestFit="1" customWidth="1"/>
    <col min="1079" max="1079" width="10.5703125" bestFit="1" customWidth="1"/>
    <col min="1080" max="1080" width="13.42578125" bestFit="1" customWidth="1"/>
    <col min="1081" max="1081" width="9.5703125" bestFit="1" customWidth="1"/>
    <col min="1082" max="1082" width="10.5703125" bestFit="1" customWidth="1"/>
    <col min="1083" max="1083" width="11.5703125" bestFit="1" customWidth="1"/>
    <col min="1084" max="1084" width="10.5703125" bestFit="1" customWidth="1"/>
    <col min="1091" max="1091" width="14" bestFit="1" customWidth="1"/>
    <col min="1092" max="1093" width="12.85546875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8" width="13.570312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5" width="13.5703125" bestFit="1" customWidth="1"/>
    <col min="1116" max="1121" width="10.5703125" bestFit="1" customWidth="1"/>
    <col min="1122" max="1122" width="9.42578125" bestFit="1" customWidth="1"/>
    <col min="1123" max="1143" width="9.42578125" customWidth="1"/>
    <col min="1144" max="1144" width="12.7109375" customWidth="1"/>
    <col min="1145" max="1156" width="9.42578125" customWidth="1"/>
    <col min="1159" max="1159" width="14" bestFit="1" customWidth="1"/>
    <col min="1160" max="1160" width="12.85546875" bestFit="1" customWidth="1"/>
    <col min="1161" max="1161" width="14" bestFit="1" customWidth="1"/>
    <col min="1162" max="1162" width="13.5703125" bestFit="1" customWidth="1"/>
    <col min="1163" max="1163" width="12.85546875" bestFit="1" customWidth="1"/>
    <col min="1164" max="1164" width="10.5703125" bestFit="1" customWidth="1"/>
    <col min="1165" max="1169" width="12.85546875" bestFit="1" customWidth="1"/>
    <col min="1170" max="1170" width="14" bestFit="1" customWidth="1"/>
    <col min="1171" max="1171" width="10.5703125" bestFit="1" customWidth="1"/>
    <col min="1175" max="1175" width="13.5703125" bestFit="1" customWidth="1"/>
    <col min="1176" max="1176" width="13.85546875" bestFit="1" customWidth="1"/>
    <col min="1177" max="1178" width="10.5703125" bestFit="1" customWidth="1"/>
    <col min="1179" max="1179" width="12.42578125" bestFit="1" customWidth="1"/>
    <col min="1180" max="1180" width="13.5703125" bestFit="1" customWidth="1"/>
    <col min="1181" max="1181" width="10.5703125" bestFit="1" customWidth="1"/>
    <col min="1182" max="1182" width="9.42578125" bestFit="1" customWidth="1"/>
    <col min="1183" max="1183" width="13.5703125" bestFit="1" customWidth="1"/>
    <col min="1184" max="1184" width="10.5703125" bestFit="1" customWidth="1"/>
    <col min="1185" max="1185" width="11.7109375" bestFit="1" customWidth="1"/>
    <col min="1186" max="1188" width="10.5703125" bestFit="1" customWidth="1"/>
    <col min="1189" max="1189" width="11.7109375" bestFit="1" customWidth="1"/>
    <col min="1190" max="1190" width="9.42578125" bestFit="1" customWidth="1"/>
    <col min="1225" max="1225" width="20.5703125" bestFit="1" customWidth="1"/>
    <col min="1226" max="1227" width="10.7109375" bestFit="1" customWidth="1"/>
    <col min="1228" max="1228" width="13.5703125" bestFit="1" customWidth="1"/>
    <col min="1229" max="1230" width="10.5703125" bestFit="1" customWidth="1"/>
    <col min="1231" max="1231" width="9.28515625" bestFit="1" customWidth="1"/>
    <col min="1232" max="1238" width="10.5703125" bestFit="1" customWidth="1"/>
    <col min="1241" max="1241" width="20.5703125" bestFit="1" customWidth="1"/>
    <col min="1244" max="1244" width="13.42578125" bestFit="1" customWidth="1"/>
    <col min="1247" max="1247" width="11.5703125" customWidth="1"/>
    <col min="1259" max="1259" width="12.7109375" bestFit="1" customWidth="1"/>
    <col min="1260" max="1260" width="10.7109375" bestFit="1" customWidth="1"/>
    <col min="1261" max="1268" width="13.5703125" bestFit="1" customWidth="1"/>
    <col min="1269" max="1271" width="10.5703125" bestFit="1" customWidth="1"/>
    <col min="1272" max="1272" width="9.42578125" bestFit="1" customWidth="1"/>
    <col min="1275" max="1275" width="12.140625" bestFit="1" customWidth="1"/>
    <col min="1276" max="1276" width="11.7109375" bestFit="1" customWidth="1"/>
    <col min="1277" max="1279" width="13.5703125" bestFit="1" customWidth="1"/>
    <col min="1280" max="1280" width="13" customWidth="1"/>
    <col min="1281" max="1281" width="14.42578125" customWidth="1"/>
    <col min="1282" max="1284" width="13.5703125" bestFit="1" customWidth="1"/>
    <col min="1285" max="1285" width="13.5703125" customWidth="1"/>
    <col min="1286" max="1287" width="13.5703125" bestFit="1" customWidth="1"/>
    <col min="1288" max="1289" width="10.5703125" bestFit="1" customWidth="1"/>
    <col min="1290" max="1290" width="11.7109375" bestFit="1" customWidth="1"/>
    <col min="1291" max="1291" width="10.5703125" bestFit="1" customWidth="1"/>
  </cols>
  <sheetData>
    <row r="1" spans="1:756" ht="15.75" thickBot="1" x14ac:dyDescent="0.3">
      <c r="A1" s="709" t="s">
        <v>937</v>
      </c>
      <c r="B1" s="710"/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710"/>
      <c r="AC1" s="710"/>
      <c r="AD1" s="710"/>
      <c r="AE1" s="710"/>
      <c r="AF1" s="710"/>
      <c r="AG1" s="710"/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0"/>
      <c r="AW1" s="710"/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0"/>
      <c r="BI1" s="710"/>
      <c r="BJ1" s="710"/>
      <c r="BK1" s="710"/>
      <c r="BL1" s="710"/>
      <c r="BM1" s="710"/>
      <c r="BN1" s="710"/>
      <c r="BO1" s="710"/>
      <c r="BP1" s="710"/>
      <c r="BQ1" s="710"/>
      <c r="BR1" s="710"/>
      <c r="BS1" s="710"/>
      <c r="BT1" s="710"/>
      <c r="BU1" s="710"/>
      <c r="BV1" s="711"/>
      <c r="BX1" s="709" t="s">
        <v>938</v>
      </c>
      <c r="BY1" s="710"/>
      <c r="BZ1" s="710"/>
      <c r="CA1" s="710"/>
      <c r="CB1" s="710"/>
      <c r="CC1" s="710"/>
      <c r="CD1" s="710"/>
      <c r="CE1" s="710"/>
      <c r="CF1" s="710"/>
      <c r="CG1" s="710"/>
      <c r="CH1" s="710"/>
      <c r="CI1" s="710"/>
      <c r="CJ1" s="710"/>
      <c r="CK1" s="710"/>
      <c r="CL1" s="710"/>
      <c r="CM1" s="710"/>
      <c r="CN1" s="710"/>
      <c r="CO1" s="710"/>
      <c r="CP1" s="710"/>
      <c r="CQ1" s="710"/>
      <c r="CR1" s="710"/>
      <c r="CS1" s="710"/>
      <c r="CT1" s="710"/>
      <c r="CU1" s="710"/>
      <c r="CV1" s="710"/>
      <c r="CW1" s="710"/>
      <c r="CX1" s="710"/>
      <c r="CY1" s="710"/>
      <c r="CZ1" s="710"/>
      <c r="DA1" s="710"/>
      <c r="DB1" s="710"/>
      <c r="DC1" s="710"/>
      <c r="DD1" s="710"/>
      <c r="DE1" s="710"/>
      <c r="DF1" s="710"/>
      <c r="DG1" s="710"/>
      <c r="DH1" s="710"/>
      <c r="DI1" s="710"/>
      <c r="DJ1" s="710"/>
      <c r="DK1" s="710"/>
      <c r="DL1" s="710"/>
      <c r="DM1" s="710"/>
      <c r="DN1" s="710"/>
      <c r="DO1" s="710"/>
      <c r="DP1" s="710"/>
      <c r="DQ1" s="710"/>
      <c r="DR1" s="710"/>
      <c r="DS1" s="710"/>
      <c r="DT1" s="710"/>
      <c r="DU1" s="710"/>
      <c r="DV1" s="710"/>
      <c r="DW1" s="710"/>
      <c r="DX1" s="710"/>
      <c r="DY1" s="710"/>
      <c r="DZ1" s="710"/>
      <c r="EA1" s="710"/>
      <c r="EB1" s="710"/>
      <c r="EC1" s="710"/>
      <c r="ED1" s="710"/>
      <c r="EE1" s="710"/>
      <c r="EF1" s="710"/>
      <c r="EG1" s="710"/>
      <c r="EH1" s="710"/>
      <c r="EI1" s="710"/>
      <c r="EJ1" s="710"/>
      <c r="EK1" s="710"/>
      <c r="EL1" s="710"/>
      <c r="EM1" s="710"/>
      <c r="EN1" s="710"/>
      <c r="EO1" s="710"/>
      <c r="EP1" s="710"/>
      <c r="EQ1" s="710"/>
      <c r="ER1" s="710"/>
      <c r="ES1" s="711"/>
      <c r="EU1" s="709" t="s">
        <v>937</v>
      </c>
      <c r="EV1" s="710"/>
      <c r="EW1" s="710"/>
      <c r="EX1" s="710"/>
      <c r="EY1" s="710"/>
      <c r="EZ1" s="710"/>
      <c r="FA1" s="710"/>
      <c r="FB1" s="710"/>
      <c r="FC1" s="710"/>
      <c r="FD1" s="710"/>
      <c r="FE1" s="710"/>
      <c r="FF1" s="710"/>
      <c r="FG1" s="710"/>
      <c r="FH1" s="710"/>
      <c r="FI1" s="710"/>
      <c r="FJ1" s="710"/>
      <c r="FK1" s="710"/>
      <c r="FL1" s="710"/>
      <c r="FM1" s="710"/>
      <c r="FN1" s="710"/>
      <c r="FO1" s="710"/>
      <c r="FP1" s="710"/>
      <c r="FQ1" s="710"/>
      <c r="FR1" s="710"/>
      <c r="FS1" s="710"/>
      <c r="FT1" s="710"/>
      <c r="FU1" s="710"/>
      <c r="FV1" s="710"/>
      <c r="FW1" s="710"/>
      <c r="FX1" s="710"/>
      <c r="FY1" s="710"/>
      <c r="FZ1" s="710"/>
      <c r="GA1" s="710"/>
      <c r="GB1" s="710"/>
      <c r="GC1" s="710"/>
      <c r="GD1" s="710"/>
      <c r="GE1" s="710"/>
      <c r="GF1" s="710"/>
      <c r="GG1" s="710"/>
      <c r="GH1" s="710"/>
      <c r="GI1" s="710"/>
      <c r="GJ1" s="710"/>
      <c r="GK1" s="710"/>
      <c r="GL1" s="710"/>
      <c r="GM1" s="710"/>
      <c r="GN1" s="710"/>
      <c r="GO1" s="710"/>
      <c r="GP1" s="710"/>
      <c r="GQ1" s="710"/>
      <c r="GR1" s="710"/>
      <c r="GS1" s="710"/>
      <c r="GT1" s="710"/>
      <c r="GU1" s="710"/>
      <c r="GV1" s="710"/>
      <c r="GW1" s="710"/>
      <c r="GX1" s="710"/>
      <c r="GY1" s="710"/>
      <c r="GZ1" s="710"/>
      <c r="HA1" s="710"/>
      <c r="HB1" s="710"/>
      <c r="HC1" s="710"/>
      <c r="HD1" s="710"/>
      <c r="HE1" s="710"/>
      <c r="HF1" s="710"/>
      <c r="HG1" s="710"/>
      <c r="HH1" s="710"/>
      <c r="HI1" s="710"/>
      <c r="HJ1" s="710"/>
      <c r="HK1" s="710"/>
      <c r="HL1" s="710"/>
      <c r="HM1" s="710"/>
      <c r="HN1" s="710"/>
      <c r="HO1" s="710"/>
      <c r="HP1" s="711"/>
      <c r="HR1" s="709" t="s">
        <v>938</v>
      </c>
      <c r="HS1" s="710"/>
      <c r="HT1" s="710"/>
      <c r="HU1" s="710"/>
      <c r="HV1" s="710"/>
      <c r="HW1" s="710"/>
      <c r="HX1" s="710"/>
      <c r="HY1" s="710"/>
      <c r="HZ1" s="710"/>
      <c r="IA1" s="710"/>
      <c r="IB1" s="710"/>
      <c r="IC1" s="710"/>
      <c r="ID1" s="710"/>
      <c r="IE1" s="710"/>
      <c r="IF1" s="710"/>
      <c r="IG1" s="710"/>
      <c r="IH1" s="710"/>
      <c r="II1" s="710"/>
      <c r="IJ1" s="710"/>
      <c r="IK1" s="710"/>
      <c r="IL1" s="710"/>
      <c r="IM1" s="710"/>
      <c r="IN1" s="710"/>
      <c r="IO1" s="710"/>
      <c r="IP1" s="710"/>
      <c r="IQ1" s="710"/>
      <c r="IR1" s="710"/>
      <c r="IS1" s="710"/>
      <c r="IT1" s="710"/>
      <c r="IU1" s="710"/>
      <c r="IV1" s="710"/>
      <c r="IW1" s="710"/>
      <c r="IX1" s="710"/>
      <c r="IY1" s="710"/>
      <c r="IZ1" s="710"/>
      <c r="JA1" s="710"/>
      <c r="JB1" s="710"/>
      <c r="JC1" s="710"/>
      <c r="JD1" s="710"/>
      <c r="JE1" s="710"/>
      <c r="JF1" s="710"/>
      <c r="JG1" s="710"/>
      <c r="JH1" s="710"/>
      <c r="JI1" s="710"/>
      <c r="JJ1" s="710"/>
      <c r="JK1" s="710"/>
      <c r="JL1" s="710"/>
      <c r="JM1" s="710"/>
      <c r="JN1" s="710"/>
      <c r="JO1" s="710"/>
      <c r="JP1" s="710"/>
      <c r="JQ1" s="710"/>
      <c r="JR1" s="710"/>
      <c r="JS1" s="710"/>
      <c r="JT1" s="710"/>
      <c r="JU1" s="710"/>
      <c r="JV1" s="710"/>
      <c r="JW1" s="710"/>
      <c r="JX1" s="710"/>
      <c r="JY1" s="710"/>
      <c r="JZ1" s="710"/>
      <c r="KA1" s="710"/>
      <c r="KB1" s="710"/>
      <c r="KC1" s="710"/>
      <c r="KD1" s="710"/>
      <c r="KE1" s="710"/>
      <c r="KF1" s="710"/>
      <c r="KG1" s="710"/>
      <c r="KH1" s="710"/>
      <c r="KI1" s="710"/>
      <c r="KJ1" s="710"/>
      <c r="KK1" s="710"/>
      <c r="KL1" s="710"/>
      <c r="KM1" s="711"/>
      <c r="KO1" s="709" t="s">
        <v>937</v>
      </c>
      <c r="KP1" s="710"/>
      <c r="KQ1" s="710"/>
      <c r="KR1" s="710"/>
      <c r="KS1" s="710"/>
      <c r="KT1" s="710"/>
      <c r="KU1" s="710"/>
      <c r="KV1" s="710"/>
      <c r="KW1" s="710"/>
      <c r="KX1" s="710"/>
      <c r="KY1" s="710"/>
      <c r="KZ1" s="710"/>
      <c r="LA1" s="710"/>
      <c r="LB1" s="710"/>
      <c r="LC1" s="710"/>
      <c r="LD1" s="710"/>
      <c r="LE1" s="710"/>
      <c r="LF1" s="710"/>
      <c r="LG1" s="710"/>
      <c r="LH1" s="710"/>
      <c r="LI1" s="710"/>
      <c r="LJ1" s="710"/>
      <c r="LK1" s="710"/>
      <c r="LL1" s="710"/>
      <c r="LM1" s="710"/>
      <c r="LN1" s="710"/>
      <c r="LO1" s="710"/>
      <c r="LP1" s="710"/>
      <c r="LQ1" s="710"/>
      <c r="LR1" s="710"/>
      <c r="LS1" s="710"/>
      <c r="LT1" s="710"/>
      <c r="LU1" s="710"/>
      <c r="LV1" s="710"/>
      <c r="LW1" s="710"/>
      <c r="LX1" s="710"/>
      <c r="LY1" s="710"/>
      <c r="LZ1" s="710"/>
      <c r="MA1" s="710"/>
      <c r="MB1" s="710"/>
      <c r="MC1" s="710"/>
      <c r="MD1" s="710"/>
      <c r="ME1" s="710"/>
      <c r="MF1" s="710"/>
      <c r="MG1" s="710"/>
      <c r="MH1" s="710"/>
      <c r="MI1" s="710"/>
      <c r="MJ1" s="710"/>
      <c r="MK1" s="710"/>
      <c r="ML1" s="710"/>
      <c r="MM1" s="710"/>
      <c r="MN1" s="710"/>
      <c r="MO1" s="710"/>
      <c r="MP1" s="710"/>
      <c r="MQ1" s="710"/>
      <c r="MR1" s="710"/>
      <c r="MS1" s="710"/>
      <c r="MT1" s="710"/>
      <c r="MU1" s="710"/>
      <c r="MV1" s="710"/>
      <c r="MW1" s="710"/>
      <c r="MX1" s="710"/>
      <c r="MY1" s="710"/>
      <c r="MZ1" s="710"/>
      <c r="NA1" s="710"/>
      <c r="NB1" s="710"/>
      <c r="NC1" s="710"/>
      <c r="ND1" s="710"/>
      <c r="NE1" s="710"/>
      <c r="NF1" s="710"/>
      <c r="NG1" s="710"/>
      <c r="NH1" s="710"/>
      <c r="NI1" s="710"/>
      <c r="NJ1" s="711"/>
      <c r="NL1" s="709" t="s">
        <v>938</v>
      </c>
      <c r="NM1" s="710"/>
      <c r="NN1" s="710"/>
      <c r="NO1" s="710"/>
      <c r="NP1" s="710"/>
      <c r="NQ1" s="710"/>
      <c r="NR1" s="710"/>
      <c r="NS1" s="710"/>
      <c r="NT1" s="710"/>
      <c r="NU1" s="710"/>
      <c r="NV1" s="710"/>
      <c r="NW1" s="710"/>
      <c r="NX1" s="710"/>
      <c r="NY1" s="710"/>
      <c r="NZ1" s="710"/>
      <c r="OA1" s="710"/>
      <c r="OB1" s="710"/>
      <c r="OC1" s="710"/>
      <c r="OD1" s="710"/>
      <c r="OE1" s="710"/>
      <c r="OF1" s="710"/>
      <c r="OG1" s="710"/>
      <c r="OH1" s="710"/>
      <c r="OI1" s="710"/>
      <c r="OJ1" s="710"/>
      <c r="OK1" s="710"/>
      <c r="OL1" s="710"/>
      <c r="OM1" s="710"/>
      <c r="ON1" s="710"/>
      <c r="OO1" s="710"/>
      <c r="OP1" s="710"/>
      <c r="OQ1" s="710"/>
      <c r="OR1" s="710"/>
      <c r="OS1" s="710"/>
      <c r="OT1" s="710"/>
      <c r="OU1" s="710"/>
      <c r="OV1" s="710"/>
      <c r="OW1" s="710"/>
      <c r="OX1" s="710"/>
      <c r="OY1" s="710"/>
      <c r="OZ1" s="710"/>
      <c r="PA1" s="710"/>
      <c r="PB1" s="710"/>
      <c r="PC1" s="710"/>
      <c r="PD1" s="710"/>
      <c r="PE1" s="710"/>
      <c r="PF1" s="710"/>
      <c r="PG1" s="710"/>
      <c r="PH1" s="710"/>
      <c r="PI1" s="710"/>
      <c r="PJ1" s="710"/>
      <c r="PK1" s="710"/>
      <c r="PL1" s="710"/>
      <c r="PM1" s="710"/>
      <c r="PN1" s="710"/>
      <c r="PO1" s="710"/>
      <c r="PP1" s="710"/>
      <c r="PQ1" s="710"/>
      <c r="PR1" s="710"/>
      <c r="PS1" s="710"/>
      <c r="PT1" s="710"/>
      <c r="PU1" s="710"/>
      <c r="PV1" s="710"/>
      <c r="PW1" s="710"/>
      <c r="PX1" s="710"/>
      <c r="PY1" s="710"/>
      <c r="PZ1" s="710"/>
      <c r="QA1" s="710"/>
      <c r="QB1" s="710"/>
      <c r="QC1" s="710"/>
      <c r="QD1" s="710"/>
      <c r="QE1" s="710"/>
      <c r="QF1" s="710"/>
      <c r="QG1" s="711"/>
      <c r="QI1" s="709" t="s">
        <v>632</v>
      </c>
      <c r="QJ1" s="713"/>
      <c r="QK1" s="713"/>
      <c r="QL1" s="713"/>
      <c r="QM1" s="713"/>
      <c r="QN1" s="713"/>
      <c r="QO1" s="713"/>
      <c r="QP1" s="713"/>
      <c r="QQ1" s="713"/>
      <c r="QR1" s="713"/>
      <c r="QS1" s="713"/>
      <c r="QT1" s="713"/>
      <c r="QU1" s="713"/>
      <c r="QV1" s="710"/>
      <c r="QW1" s="710"/>
      <c r="QX1" s="710"/>
      <c r="QY1" s="710"/>
      <c r="QZ1" s="710"/>
      <c r="RA1" s="710"/>
      <c r="RB1" s="710"/>
      <c r="RC1" s="710"/>
      <c r="RD1" s="710"/>
      <c r="RE1" s="710"/>
      <c r="RF1" s="710"/>
      <c r="RG1" s="710"/>
      <c r="RH1" s="710"/>
      <c r="RI1" s="710"/>
      <c r="RJ1" s="710"/>
      <c r="RK1" s="710"/>
      <c r="RL1" s="711"/>
      <c r="TA1" s="709" t="s">
        <v>613</v>
      </c>
      <c r="TB1" s="710"/>
      <c r="TC1" s="710"/>
      <c r="TD1" s="710"/>
      <c r="TE1" s="710"/>
      <c r="TF1" s="710"/>
      <c r="TG1" s="710"/>
      <c r="TH1" s="710"/>
      <c r="TI1" s="710"/>
      <c r="TJ1" s="710"/>
      <c r="TK1" s="710"/>
      <c r="TL1" s="710"/>
      <c r="TM1" s="710"/>
      <c r="TN1" s="710"/>
      <c r="TO1" s="710"/>
      <c r="TP1" s="710"/>
      <c r="TQ1" s="710"/>
      <c r="TR1" s="710"/>
      <c r="TS1" s="710"/>
      <c r="TT1" s="710"/>
      <c r="TU1" s="710"/>
      <c r="TV1" s="710"/>
      <c r="TW1" s="710"/>
      <c r="TX1" s="710"/>
      <c r="TY1" s="710"/>
      <c r="TZ1" s="710"/>
      <c r="UA1" s="710"/>
      <c r="UB1" s="710"/>
      <c r="UC1" s="710"/>
      <c r="UD1" s="710"/>
      <c r="UE1" s="711"/>
      <c r="UG1" s="709" t="s">
        <v>669</v>
      </c>
      <c r="UH1" s="710"/>
      <c r="UI1" s="710"/>
      <c r="UJ1" s="710"/>
      <c r="UK1" s="710"/>
      <c r="UL1" s="710"/>
      <c r="UM1" s="710"/>
      <c r="UN1" s="710"/>
      <c r="UO1" s="710"/>
      <c r="UP1" s="710"/>
      <c r="UQ1" s="710"/>
      <c r="UR1" s="710"/>
      <c r="US1" s="710"/>
      <c r="UT1" s="710"/>
      <c r="UU1" s="710"/>
      <c r="UV1" s="710"/>
      <c r="UW1" s="710"/>
      <c r="UX1" s="710"/>
      <c r="UY1" s="710"/>
      <c r="UZ1" s="710"/>
      <c r="VA1" s="710"/>
      <c r="VB1" s="710"/>
      <c r="VC1" s="710"/>
      <c r="VD1" s="710"/>
      <c r="VE1" s="710"/>
      <c r="VF1" s="710"/>
      <c r="VG1" s="710"/>
      <c r="VH1" s="710"/>
      <c r="VI1" s="710"/>
      <c r="VJ1" s="710"/>
      <c r="VK1" s="710"/>
      <c r="VL1" s="710"/>
      <c r="VM1" s="710"/>
      <c r="VN1" s="710"/>
      <c r="VO1" s="710"/>
      <c r="VP1" s="710"/>
      <c r="VQ1" s="710"/>
      <c r="VR1" s="710"/>
      <c r="VS1" s="710"/>
      <c r="VT1" s="710"/>
      <c r="VU1" s="710"/>
      <c r="VV1" s="710"/>
      <c r="VW1" s="710"/>
      <c r="VX1" s="710"/>
      <c r="VY1" s="710"/>
      <c r="VZ1" s="710"/>
      <c r="WA1" s="710"/>
      <c r="WB1" s="710"/>
      <c r="WC1" s="710"/>
      <c r="WD1" s="710"/>
      <c r="WE1" s="710"/>
      <c r="WF1" s="710"/>
      <c r="WG1" s="710"/>
      <c r="WH1" s="710"/>
      <c r="WI1" s="710"/>
      <c r="WJ1" s="710"/>
      <c r="WK1" s="710"/>
      <c r="WL1" s="710"/>
      <c r="WM1" s="710"/>
      <c r="WN1" s="710"/>
      <c r="WO1" s="710"/>
      <c r="WP1" s="710"/>
      <c r="WQ1" s="710"/>
      <c r="WR1" s="710"/>
      <c r="WS1" s="710"/>
      <c r="WT1" s="710"/>
      <c r="WU1" s="710"/>
      <c r="WV1" s="710"/>
      <c r="WW1" s="710"/>
      <c r="WX1" s="710"/>
      <c r="WY1" s="710"/>
      <c r="WZ1" s="710"/>
      <c r="XA1" s="710"/>
      <c r="XB1" s="710"/>
      <c r="XC1" s="710"/>
      <c r="XD1" s="710"/>
      <c r="XE1" s="710"/>
      <c r="XF1" s="710"/>
      <c r="XG1" s="710"/>
      <c r="XH1" s="710"/>
      <c r="XI1" s="710"/>
      <c r="XJ1" s="710"/>
      <c r="XK1" s="710"/>
      <c r="XL1" s="710"/>
      <c r="XM1" s="710"/>
      <c r="XN1" s="710"/>
      <c r="XO1" s="711"/>
      <c r="XQ1" s="709" t="s">
        <v>684</v>
      </c>
      <c r="XR1" s="710"/>
      <c r="XS1" s="710"/>
      <c r="XT1" s="710"/>
      <c r="XU1" s="710"/>
      <c r="XV1" s="710"/>
      <c r="XW1" s="710"/>
      <c r="XX1" s="710"/>
      <c r="XY1" s="710"/>
      <c r="XZ1" s="710"/>
      <c r="YA1" s="710"/>
      <c r="YB1" s="710"/>
      <c r="YC1" s="710"/>
      <c r="YD1" s="710"/>
      <c r="YE1" s="710"/>
      <c r="YF1" s="710"/>
      <c r="YG1" s="710"/>
      <c r="YH1" s="710"/>
      <c r="YI1" s="710"/>
      <c r="YJ1" s="710"/>
      <c r="YK1" s="710"/>
      <c r="YL1" s="710"/>
      <c r="YM1" s="710"/>
      <c r="YN1" s="710"/>
      <c r="YO1" s="710"/>
      <c r="YP1" s="710"/>
      <c r="YQ1" s="710"/>
      <c r="YR1" s="710"/>
      <c r="YS1" s="710"/>
      <c r="YT1" s="710"/>
      <c r="YU1" s="710"/>
      <c r="YV1" s="710"/>
      <c r="YW1" s="710"/>
      <c r="YX1" s="710"/>
      <c r="YY1" s="710"/>
      <c r="YZ1" s="710"/>
      <c r="ZA1" s="710"/>
      <c r="ZB1" s="710"/>
      <c r="ZC1" s="710"/>
      <c r="ZD1" s="710"/>
      <c r="ZE1" s="710"/>
      <c r="ZF1" s="710"/>
      <c r="ZG1" s="710"/>
      <c r="ZH1" s="710"/>
      <c r="ZI1" s="710"/>
      <c r="ZJ1" s="710"/>
      <c r="ZK1" s="710"/>
      <c r="ZL1" s="710"/>
      <c r="ZM1" s="710"/>
      <c r="ZN1" s="710"/>
      <c r="ZO1" s="710"/>
      <c r="ZP1" s="710"/>
      <c r="ZQ1" s="710"/>
      <c r="ZR1" s="710"/>
      <c r="ZS1" s="710"/>
      <c r="ZT1" s="710"/>
      <c r="ZU1" s="710"/>
      <c r="ZV1" s="710"/>
      <c r="ZW1" s="710"/>
      <c r="ZX1" s="710"/>
      <c r="ZY1" s="710"/>
      <c r="ZZ1" s="710"/>
      <c r="AAA1" s="710"/>
      <c r="AAB1" s="710"/>
      <c r="AAC1" s="710"/>
      <c r="AAD1" s="710"/>
      <c r="AAE1" s="710"/>
      <c r="AAF1" s="710"/>
      <c r="AAG1" s="710"/>
      <c r="AAH1" s="710"/>
      <c r="AAI1" s="710"/>
      <c r="AAJ1" s="710"/>
      <c r="AAK1" s="710"/>
      <c r="AAL1" s="710"/>
      <c r="AAM1" s="710"/>
      <c r="AAN1" s="710"/>
      <c r="AAO1" s="710"/>
      <c r="AAP1" s="710"/>
      <c r="AAQ1" s="710"/>
      <c r="AAR1" s="710"/>
      <c r="AAS1" s="710"/>
      <c r="AAT1" s="710"/>
      <c r="AAU1" s="710"/>
      <c r="AAV1" s="711"/>
      <c r="AAX1" s="709" t="s">
        <v>613</v>
      </c>
      <c r="AAY1" s="710"/>
      <c r="AAZ1" s="710"/>
      <c r="ABA1" s="710"/>
      <c r="ABB1" s="710"/>
      <c r="ABC1" s="710"/>
      <c r="ABD1" s="710"/>
      <c r="ABE1" s="710"/>
      <c r="ABF1" s="710"/>
      <c r="ABG1" s="710"/>
      <c r="ABH1" s="710"/>
      <c r="ABI1" s="710"/>
      <c r="ABJ1" s="710"/>
      <c r="ABK1" s="710"/>
      <c r="ABL1" s="710"/>
      <c r="ABM1" s="710"/>
      <c r="ABN1" s="710"/>
      <c r="ABO1" s="710"/>
      <c r="ABP1" s="710"/>
      <c r="ABQ1" s="710"/>
      <c r="ABR1" s="710"/>
      <c r="ABS1" s="710"/>
      <c r="ABT1" s="710"/>
      <c r="ABU1" s="710"/>
      <c r="ABV1" s="710"/>
      <c r="ABW1" s="710"/>
      <c r="ABX1" s="710"/>
      <c r="ABY1" s="710"/>
      <c r="ABZ1" s="710"/>
      <c r="ACA1" s="710"/>
      <c r="ACB1" s="711"/>
    </row>
    <row r="2" spans="1:756" ht="15.75" thickBot="1" x14ac:dyDescent="0.3">
      <c r="A2" s="150"/>
      <c r="B2" s="580" t="s">
        <v>690</v>
      </c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  <c r="X2" s="581"/>
      <c r="Y2" s="581"/>
      <c r="Z2" s="581"/>
      <c r="AA2" s="581"/>
      <c r="AB2" s="581"/>
      <c r="AC2" s="581"/>
      <c r="AD2" s="581"/>
      <c r="AE2" s="581"/>
      <c r="AF2" s="581"/>
      <c r="AG2" s="581"/>
      <c r="AH2" s="581"/>
      <c r="AI2" s="581"/>
      <c r="AJ2" s="581"/>
      <c r="AK2" s="582"/>
      <c r="AL2" s="129"/>
      <c r="AM2" s="129"/>
      <c r="AN2" s="129"/>
      <c r="AO2" s="129"/>
      <c r="AP2" s="129"/>
      <c r="AQ2" s="129"/>
      <c r="AR2" s="580" t="s">
        <v>690</v>
      </c>
      <c r="AS2" s="581"/>
      <c r="AT2" s="581"/>
      <c r="AU2" s="581"/>
      <c r="AV2" s="581"/>
      <c r="AW2" s="581"/>
      <c r="AX2" s="581"/>
      <c r="AY2" s="581"/>
      <c r="AZ2" s="581"/>
      <c r="BA2" s="581"/>
      <c r="BB2" s="581"/>
      <c r="BC2" s="581"/>
      <c r="BD2" s="581"/>
      <c r="BE2" s="581"/>
      <c r="BF2" s="581"/>
      <c r="BG2" s="581"/>
      <c r="BH2" s="581"/>
      <c r="BI2" s="581"/>
      <c r="BJ2" s="581"/>
      <c r="BK2" s="581"/>
      <c r="BL2" s="581"/>
      <c r="BM2" s="581"/>
      <c r="BN2" s="581"/>
      <c r="BO2" s="581"/>
      <c r="BP2" s="581"/>
      <c r="BQ2" s="581"/>
      <c r="BR2" s="582"/>
      <c r="BS2" s="120"/>
      <c r="BT2" s="119"/>
      <c r="BU2" s="119"/>
      <c r="BV2" s="127"/>
      <c r="BX2" s="150"/>
      <c r="BY2" s="580" t="s">
        <v>690</v>
      </c>
      <c r="BZ2" s="581"/>
      <c r="CA2" s="581"/>
      <c r="CB2" s="581"/>
      <c r="CC2" s="581"/>
      <c r="CD2" s="581"/>
      <c r="CE2" s="581"/>
      <c r="CF2" s="581"/>
      <c r="CG2" s="581"/>
      <c r="CH2" s="581"/>
      <c r="CI2" s="581"/>
      <c r="CJ2" s="581"/>
      <c r="CK2" s="581"/>
      <c r="CL2" s="581"/>
      <c r="CM2" s="581"/>
      <c r="CN2" s="581"/>
      <c r="CO2" s="581"/>
      <c r="CP2" s="581"/>
      <c r="CQ2" s="581"/>
      <c r="CR2" s="581"/>
      <c r="CS2" s="581"/>
      <c r="CT2" s="581"/>
      <c r="CU2" s="581"/>
      <c r="CV2" s="581"/>
      <c r="CW2" s="581"/>
      <c r="CX2" s="581"/>
      <c r="CY2" s="581"/>
      <c r="CZ2" s="581"/>
      <c r="DA2" s="581"/>
      <c r="DB2" s="581"/>
      <c r="DC2" s="581"/>
      <c r="DD2" s="581"/>
      <c r="DE2" s="581"/>
      <c r="DF2" s="581"/>
      <c r="DG2" s="581"/>
      <c r="DH2" s="582"/>
      <c r="DI2" s="129"/>
      <c r="DJ2" s="129"/>
      <c r="DK2" s="129"/>
      <c r="DL2" s="129"/>
      <c r="DM2" s="129"/>
      <c r="DN2" s="129"/>
      <c r="DO2" s="580" t="s">
        <v>690</v>
      </c>
      <c r="DP2" s="581"/>
      <c r="DQ2" s="581"/>
      <c r="DR2" s="581"/>
      <c r="DS2" s="581"/>
      <c r="DT2" s="581"/>
      <c r="DU2" s="581"/>
      <c r="DV2" s="581"/>
      <c r="DW2" s="581"/>
      <c r="DX2" s="581"/>
      <c r="DY2" s="581"/>
      <c r="DZ2" s="581"/>
      <c r="EA2" s="581"/>
      <c r="EB2" s="581"/>
      <c r="EC2" s="581"/>
      <c r="ED2" s="581"/>
      <c r="EE2" s="581"/>
      <c r="EF2" s="581"/>
      <c r="EG2" s="581"/>
      <c r="EH2" s="581"/>
      <c r="EI2" s="581"/>
      <c r="EJ2" s="581"/>
      <c r="EK2" s="581"/>
      <c r="EL2" s="581"/>
      <c r="EM2" s="581"/>
      <c r="EN2" s="581"/>
      <c r="EO2" s="582"/>
      <c r="EP2" s="120"/>
      <c r="EQ2" s="119"/>
      <c r="ER2" s="119"/>
      <c r="ES2" s="127"/>
      <c r="EU2" s="150"/>
      <c r="EV2" s="580" t="s">
        <v>939</v>
      </c>
      <c r="EW2" s="581"/>
      <c r="EX2" s="581"/>
      <c r="EY2" s="581"/>
      <c r="EZ2" s="581"/>
      <c r="FA2" s="581"/>
      <c r="FB2" s="581"/>
      <c r="FC2" s="581"/>
      <c r="FD2" s="581"/>
      <c r="FE2" s="581"/>
      <c r="FF2" s="581"/>
      <c r="FG2" s="581"/>
      <c r="FH2" s="581"/>
      <c r="FI2" s="581"/>
      <c r="FJ2" s="581"/>
      <c r="FK2" s="581"/>
      <c r="FL2" s="581"/>
      <c r="FM2" s="581"/>
      <c r="FN2" s="581"/>
      <c r="FO2" s="581"/>
      <c r="FP2" s="581"/>
      <c r="FQ2" s="581"/>
      <c r="FR2" s="581"/>
      <c r="FS2" s="581"/>
      <c r="FT2" s="581"/>
      <c r="FU2" s="581"/>
      <c r="FV2" s="581"/>
      <c r="FW2" s="581"/>
      <c r="FX2" s="581"/>
      <c r="FY2" s="581"/>
      <c r="FZ2" s="581"/>
      <c r="GA2" s="581"/>
      <c r="GB2" s="581"/>
      <c r="GC2" s="581"/>
      <c r="GD2" s="581"/>
      <c r="GE2" s="582"/>
      <c r="GF2" s="129"/>
      <c r="GG2" s="129"/>
      <c r="GH2" s="129"/>
      <c r="GI2" s="129"/>
      <c r="GJ2" s="129"/>
      <c r="GK2" s="129"/>
      <c r="GL2" s="580" t="s">
        <v>939</v>
      </c>
      <c r="GM2" s="581"/>
      <c r="GN2" s="581"/>
      <c r="GO2" s="581"/>
      <c r="GP2" s="581"/>
      <c r="GQ2" s="581"/>
      <c r="GR2" s="581"/>
      <c r="GS2" s="581"/>
      <c r="GT2" s="581"/>
      <c r="GU2" s="581"/>
      <c r="GV2" s="581"/>
      <c r="GW2" s="581"/>
      <c r="GX2" s="581"/>
      <c r="GY2" s="581"/>
      <c r="GZ2" s="581"/>
      <c r="HA2" s="581"/>
      <c r="HB2" s="581"/>
      <c r="HC2" s="581"/>
      <c r="HD2" s="581"/>
      <c r="HE2" s="581"/>
      <c r="HF2" s="581"/>
      <c r="HG2" s="581"/>
      <c r="HH2" s="581"/>
      <c r="HI2" s="581"/>
      <c r="HJ2" s="581"/>
      <c r="HK2" s="581"/>
      <c r="HL2" s="582"/>
      <c r="HM2" s="120"/>
      <c r="HN2" s="119"/>
      <c r="HO2" s="119"/>
      <c r="HP2" s="127"/>
      <c r="HR2" s="150"/>
      <c r="HS2" s="580" t="s">
        <v>939</v>
      </c>
      <c r="HT2" s="581"/>
      <c r="HU2" s="581"/>
      <c r="HV2" s="581"/>
      <c r="HW2" s="581"/>
      <c r="HX2" s="581"/>
      <c r="HY2" s="581"/>
      <c r="HZ2" s="581"/>
      <c r="IA2" s="581"/>
      <c r="IB2" s="581"/>
      <c r="IC2" s="581"/>
      <c r="ID2" s="581"/>
      <c r="IE2" s="581"/>
      <c r="IF2" s="581"/>
      <c r="IG2" s="581"/>
      <c r="IH2" s="581"/>
      <c r="II2" s="581"/>
      <c r="IJ2" s="581"/>
      <c r="IK2" s="581"/>
      <c r="IL2" s="581"/>
      <c r="IM2" s="581"/>
      <c r="IN2" s="581"/>
      <c r="IO2" s="581"/>
      <c r="IP2" s="581"/>
      <c r="IQ2" s="581"/>
      <c r="IR2" s="581"/>
      <c r="IS2" s="581"/>
      <c r="IT2" s="581"/>
      <c r="IU2" s="581"/>
      <c r="IV2" s="581"/>
      <c r="IW2" s="581"/>
      <c r="IX2" s="581"/>
      <c r="IY2" s="581"/>
      <c r="IZ2" s="581"/>
      <c r="JA2" s="581"/>
      <c r="JB2" s="582"/>
      <c r="JC2" s="129"/>
      <c r="JD2" s="129"/>
      <c r="JE2" s="129"/>
      <c r="JF2" s="129"/>
      <c r="JG2" s="129"/>
      <c r="JH2" s="129"/>
      <c r="JI2" s="580" t="s">
        <v>939</v>
      </c>
      <c r="JJ2" s="581"/>
      <c r="JK2" s="581"/>
      <c r="JL2" s="581"/>
      <c r="JM2" s="581"/>
      <c r="JN2" s="581"/>
      <c r="JO2" s="581"/>
      <c r="JP2" s="581"/>
      <c r="JQ2" s="581"/>
      <c r="JR2" s="581"/>
      <c r="JS2" s="581"/>
      <c r="JT2" s="581"/>
      <c r="JU2" s="581"/>
      <c r="JV2" s="581"/>
      <c r="JW2" s="581"/>
      <c r="JX2" s="581"/>
      <c r="JY2" s="581"/>
      <c r="JZ2" s="581"/>
      <c r="KA2" s="581"/>
      <c r="KB2" s="581"/>
      <c r="KC2" s="581"/>
      <c r="KD2" s="581"/>
      <c r="KE2" s="581"/>
      <c r="KF2" s="581"/>
      <c r="KG2" s="581"/>
      <c r="KH2" s="581"/>
      <c r="KI2" s="582"/>
      <c r="KJ2" s="120"/>
      <c r="KK2" s="119"/>
      <c r="KL2" s="119"/>
      <c r="KM2" s="127"/>
      <c r="KO2" s="150"/>
      <c r="KP2" s="580" t="s">
        <v>940</v>
      </c>
      <c r="KQ2" s="581"/>
      <c r="KR2" s="581"/>
      <c r="KS2" s="581"/>
      <c r="KT2" s="581"/>
      <c r="KU2" s="581"/>
      <c r="KV2" s="581"/>
      <c r="KW2" s="581"/>
      <c r="KX2" s="581"/>
      <c r="KY2" s="581"/>
      <c r="KZ2" s="581"/>
      <c r="LA2" s="581"/>
      <c r="LB2" s="581"/>
      <c r="LC2" s="581"/>
      <c r="LD2" s="581"/>
      <c r="LE2" s="581"/>
      <c r="LF2" s="581"/>
      <c r="LG2" s="581"/>
      <c r="LH2" s="581"/>
      <c r="LI2" s="581"/>
      <c r="LJ2" s="581"/>
      <c r="LK2" s="581"/>
      <c r="LL2" s="581"/>
      <c r="LM2" s="581"/>
      <c r="LN2" s="581"/>
      <c r="LO2" s="581"/>
      <c r="LP2" s="581"/>
      <c r="LQ2" s="581"/>
      <c r="LR2" s="581"/>
      <c r="LS2" s="581"/>
      <c r="LT2" s="581"/>
      <c r="LU2" s="581"/>
      <c r="LV2" s="581"/>
      <c r="LW2" s="581"/>
      <c r="LX2" s="581"/>
      <c r="LY2" s="582"/>
      <c r="LZ2" s="129"/>
      <c r="MA2" s="129"/>
      <c r="MB2" s="129"/>
      <c r="MC2" s="129"/>
      <c r="MD2" s="129"/>
      <c r="ME2" s="129"/>
      <c r="MF2" s="580" t="s">
        <v>940</v>
      </c>
      <c r="MG2" s="581"/>
      <c r="MH2" s="581"/>
      <c r="MI2" s="581"/>
      <c r="MJ2" s="581"/>
      <c r="MK2" s="581"/>
      <c r="ML2" s="581"/>
      <c r="MM2" s="581"/>
      <c r="MN2" s="581"/>
      <c r="MO2" s="581"/>
      <c r="MP2" s="581"/>
      <c r="MQ2" s="581"/>
      <c r="MR2" s="581"/>
      <c r="MS2" s="581"/>
      <c r="MT2" s="581"/>
      <c r="MU2" s="581"/>
      <c r="MV2" s="581"/>
      <c r="MW2" s="581"/>
      <c r="MX2" s="581"/>
      <c r="MY2" s="581"/>
      <c r="MZ2" s="581"/>
      <c r="NA2" s="581"/>
      <c r="NB2" s="581"/>
      <c r="NC2" s="581"/>
      <c r="ND2" s="581"/>
      <c r="NE2" s="581"/>
      <c r="NF2" s="582"/>
      <c r="NG2" s="120"/>
      <c r="NH2" s="119"/>
      <c r="NI2" s="119"/>
      <c r="NJ2" s="127"/>
      <c r="NL2" s="150"/>
      <c r="NM2" s="580" t="s">
        <v>940</v>
      </c>
      <c r="NN2" s="581"/>
      <c r="NO2" s="581"/>
      <c r="NP2" s="581"/>
      <c r="NQ2" s="581"/>
      <c r="NR2" s="581"/>
      <c r="NS2" s="581"/>
      <c r="NT2" s="581"/>
      <c r="NU2" s="581"/>
      <c r="NV2" s="581"/>
      <c r="NW2" s="581"/>
      <c r="NX2" s="581"/>
      <c r="NY2" s="581"/>
      <c r="NZ2" s="581"/>
      <c r="OA2" s="581"/>
      <c r="OB2" s="581"/>
      <c r="OC2" s="581"/>
      <c r="OD2" s="581"/>
      <c r="OE2" s="581"/>
      <c r="OF2" s="581"/>
      <c r="OG2" s="581"/>
      <c r="OH2" s="581"/>
      <c r="OI2" s="581"/>
      <c r="OJ2" s="581"/>
      <c r="OK2" s="581"/>
      <c r="OL2" s="581"/>
      <c r="OM2" s="581"/>
      <c r="ON2" s="581"/>
      <c r="OO2" s="581"/>
      <c r="OP2" s="581"/>
      <c r="OQ2" s="581"/>
      <c r="OR2" s="581"/>
      <c r="OS2" s="581"/>
      <c r="OT2" s="581"/>
      <c r="OU2" s="581"/>
      <c r="OV2" s="582"/>
      <c r="OW2" s="129"/>
      <c r="OX2" s="129"/>
      <c r="OY2" s="129"/>
      <c r="OZ2" s="129"/>
      <c r="PA2" s="129"/>
      <c r="PB2" s="129"/>
      <c r="PC2" s="580" t="s">
        <v>940</v>
      </c>
      <c r="PD2" s="581"/>
      <c r="PE2" s="581"/>
      <c r="PF2" s="581"/>
      <c r="PG2" s="581"/>
      <c r="PH2" s="581"/>
      <c r="PI2" s="581"/>
      <c r="PJ2" s="581"/>
      <c r="PK2" s="581"/>
      <c r="PL2" s="581"/>
      <c r="PM2" s="581"/>
      <c r="PN2" s="581"/>
      <c r="PO2" s="581"/>
      <c r="PP2" s="581"/>
      <c r="PQ2" s="581"/>
      <c r="PR2" s="581"/>
      <c r="PS2" s="581"/>
      <c r="PT2" s="581"/>
      <c r="PU2" s="581"/>
      <c r="PV2" s="581"/>
      <c r="PW2" s="581"/>
      <c r="PX2" s="581"/>
      <c r="PY2" s="581"/>
      <c r="PZ2" s="581"/>
      <c r="QA2" s="581"/>
      <c r="QB2" s="581"/>
      <c r="QC2" s="582"/>
      <c r="QD2" s="120"/>
      <c r="QE2" s="119"/>
      <c r="QF2" s="119"/>
      <c r="QG2" s="127"/>
      <c r="QI2" s="337" t="s">
        <v>604</v>
      </c>
      <c r="QJ2" s="95" t="s">
        <v>515</v>
      </c>
      <c r="QK2" s="93" t="s">
        <v>523</v>
      </c>
      <c r="QL2" s="93" t="s">
        <v>531</v>
      </c>
      <c r="QM2" s="93" t="s">
        <v>543</v>
      </c>
      <c r="QN2" s="93" t="s">
        <v>558</v>
      </c>
      <c r="QO2" s="93" t="s">
        <v>568</v>
      </c>
      <c r="QP2" s="93" t="s">
        <v>551</v>
      </c>
      <c r="QQ2" s="93" t="s">
        <v>580</v>
      </c>
      <c r="QR2" s="93" t="s">
        <v>588</v>
      </c>
      <c r="QS2" s="93" t="s">
        <v>971</v>
      </c>
      <c r="QT2" s="93" t="s">
        <v>975</v>
      </c>
      <c r="QU2" s="94" t="s">
        <v>983</v>
      </c>
      <c r="RA2" s="338" t="s">
        <v>505</v>
      </c>
      <c r="RB2" s="339" t="s">
        <v>535</v>
      </c>
      <c r="RC2" s="340" t="s">
        <v>547</v>
      </c>
      <c r="RD2" s="340" t="s">
        <v>554</v>
      </c>
      <c r="RE2" s="340" t="s">
        <v>561</v>
      </c>
      <c r="RF2" s="340" t="s">
        <v>565</v>
      </c>
      <c r="RG2" s="340" t="s">
        <v>584</v>
      </c>
      <c r="RH2" s="341" t="s">
        <v>527</v>
      </c>
      <c r="RI2" s="99"/>
      <c r="RJ2" s="99"/>
      <c r="RK2" s="99"/>
      <c r="RL2" s="7"/>
      <c r="TA2" s="13"/>
      <c r="UE2" s="7"/>
      <c r="UG2" s="150"/>
      <c r="UH2" s="580" t="s">
        <v>689</v>
      </c>
      <c r="UI2" s="581"/>
      <c r="UJ2" s="581"/>
      <c r="UK2" s="581"/>
      <c r="UL2" s="581"/>
      <c r="UM2" s="581"/>
      <c r="UN2" s="581"/>
      <c r="UO2" s="581"/>
      <c r="UP2" s="581"/>
      <c r="UQ2" s="581"/>
      <c r="UR2" s="581"/>
      <c r="US2" s="581"/>
      <c r="UT2" s="581"/>
      <c r="UU2" s="581"/>
      <c r="UV2" s="581"/>
      <c r="UW2" s="581"/>
      <c r="UX2" s="581"/>
      <c r="UY2" s="581"/>
      <c r="UZ2" s="581"/>
      <c r="VA2" s="581"/>
      <c r="VB2" s="581"/>
      <c r="VC2" s="581"/>
      <c r="VD2" s="581"/>
      <c r="VE2" s="581"/>
      <c r="VF2" s="581"/>
      <c r="VG2" s="581"/>
      <c r="VH2" s="581"/>
      <c r="VI2" s="581"/>
      <c r="VJ2" s="581"/>
      <c r="VK2" s="581"/>
      <c r="VL2" s="581"/>
      <c r="VM2" s="581"/>
      <c r="VN2" s="581"/>
      <c r="VO2" s="581"/>
      <c r="VP2" s="581"/>
      <c r="VQ2" s="581"/>
      <c r="VR2" s="581"/>
      <c r="VS2" s="581"/>
      <c r="VT2" s="581"/>
      <c r="VU2" s="581"/>
      <c r="VV2" s="581"/>
      <c r="VW2" s="581"/>
      <c r="VX2" s="581"/>
      <c r="VY2" s="581"/>
      <c r="VZ2" s="581"/>
      <c r="WA2" s="581"/>
      <c r="WB2" s="581"/>
      <c r="WC2" s="581"/>
      <c r="WD2" s="129"/>
      <c r="WE2" s="129"/>
      <c r="WF2" s="129"/>
      <c r="WG2" s="129"/>
      <c r="WH2" s="129"/>
      <c r="WI2" s="129"/>
      <c r="WJ2" s="580" t="s">
        <v>689</v>
      </c>
      <c r="WK2" s="581"/>
      <c r="WL2" s="581"/>
      <c r="WM2" s="581"/>
      <c r="WN2" s="581"/>
      <c r="WO2" s="581"/>
      <c r="WP2" s="581"/>
      <c r="WQ2" s="581"/>
      <c r="WR2" s="581"/>
      <c r="WS2" s="581"/>
      <c r="WT2" s="581"/>
      <c r="WU2" s="581"/>
      <c r="WV2" s="581"/>
      <c r="WW2" s="581"/>
      <c r="WX2" s="581"/>
      <c r="WY2" s="581"/>
      <c r="WZ2" s="581"/>
      <c r="XA2" s="581"/>
      <c r="XB2" s="581"/>
      <c r="XC2" s="581"/>
      <c r="XD2" s="581"/>
      <c r="XE2" s="581"/>
      <c r="XF2" s="581"/>
      <c r="XG2" s="581"/>
      <c r="XH2" s="581"/>
      <c r="XI2" s="581"/>
      <c r="XJ2" s="582"/>
      <c r="XK2" s="129"/>
      <c r="XL2" s="129"/>
      <c r="XM2" s="129"/>
      <c r="XN2" s="129"/>
      <c r="XO2" s="128"/>
      <c r="XQ2" s="150"/>
      <c r="XR2" s="580" t="s">
        <v>685</v>
      </c>
      <c r="XS2" s="581"/>
      <c r="XT2" s="581"/>
      <c r="XU2" s="581"/>
      <c r="XV2" s="581"/>
      <c r="XW2" s="581"/>
      <c r="XX2" s="581"/>
      <c r="XY2" s="581"/>
      <c r="XZ2" s="581"/>
      <c r="YA2" s="581"/>
      <c r="YB2" s="581"/>
      <c r="YC2" s="581"/>
      <c r="YD2" s="581"/>
      <c r="YE2" s="581"/>
      <c r="YF2" s="581"/>
      <c r="YG2" s="581"/>
      <c r="YH2" s="581"/>
      <c r="YI2" s="581"/>
      <c r="YJ2" s="581"/>
      <c r="YK2" s="581"/>
      <c r="YL2" s="581"/>
      <c r="YM2" s="581"/>
      <c r="YN2" s="581"/>
      <c r="YO2" s="581"/>
      <c r="YP2" s="581"/>
      <c r="YQ2" s="581"/>
      <c r="YR2" s="581"/>
      <c r="YS2" s="581"/>
      <c r="YT2" s="581"/>
      <c r="YU2" s="581"/>
      <c r="YV2" s="581"/>
      <c r="YW2" s="581"/>
      <c r="YX2" s="581"/>
      <c r="YY2" s="581"/>
      <c r="YZ2" s="581"/>
      <c r="ZA2" s="581"/>
      <c r="ZB2" s="581"/>
      <c r="ZC2" s="581"/>
      <c r="ZD2" s="581"/>
      <c r="ZE2" s="581"/>
      <c r="ZF2" s="581"/>
      <c r="ZG2" s="581"/>
      <c r="ZH2" s="581"/>
      <c r="ZI2" s="581"/>
      <c r="ZJ2" s="581"/>
      <c r="ZK2" s="581"/>
      <c r="ZL2" s="581"/>
      <c r="ZM2" s="581"/>
      <c r="ZN2" s="129"/>
      <c r="ZO2" s="129"/>
      <c r="ZP2" s="129"/>
      <c r="ZQ2" s="129"/>
      <c r="ZR2" s="129"/>
      <c r="ZS2" s="129"/>
      <c r="ZT2" s="580" t="s">
        <v>685</v>
      </c>
      <c r="ZU2" s="581"/>
      <c r="ZV2" s="581"/>
      <c r="ZW2" s="581"/>
      <c r="ZX2" s="581"/>
      <c r="ZY2" s="581"/>
      <c r="ZZ2" s="581"/>
      <c r="AAA2" s="581"/>
      <c r="AAB2" s="581"/>
      <c r="AAC2" s="581"/>
      <c r="AAD2" s="581"/>
      <c r="AAE2" s="581"/>
      <c r="AAF2" s="581"/>
      <c r="AAG2" s="581"/>
      <c r="AAH2" s="581"/>
      <c r="AAI2" s="581"/>
      <c r="AAJ2" s="581"/>
      <c r="AAK2" s="581"/>
      <c r="AAL2" s="581"/>
      <c r="AAM2" s="581"/>
      <c r="AAN2" s="581"/>
      <c r="AAO2" s="581"/>
      <c r="AAP2" s="581"/>
      <c r="AAQ2" s="582"/>
      <c r="AAR2" s="129"/>
      <c r="AAS2" s="129"/>
      <c r="AAT2" s="129"/>
      <c r="AAU2" s="129"/>
      <c r="AAV2" s="128"/>
      <c r="AAX2" s="13"/>
      <c r="ACB2" s="7"/>
    </row>
    <row r="3" spans="1:756" ht="15.75" thickBot="1" x14ac:dyDescent="0.3">
      <c r="A3" s="146" t="s">
        <v>604</v>
      </c>
      <c r="B3" s="708" t="s">
        <v>515</v>
      </c>
      <c r="C3" s="705"/>
      <c r="D3" s="705"/>
      <c r="E3" s="706"/>
      <c r="F3" s="704" t="s">
        <v>523</v>
      </c>
      <c r="G3" s="705"/>
      <c r="H3" s="705"/>
      <c r="I3" s="706"/>
      <c r="J3" s="704" t="s">
        <v>531</v>
      </c>
      <c r="K3" s="705"/>
      <c r="L3" s="705"/>
      <c r="M3" s="706"/>
      <c r="N3" s="704" t="s">
        <v>543</v>
      </c>
      <c r="O3" s="705"/>
      <c r="P3" s="705"/>
      <c r="Q3" s="706"/>
      <c r="R3" s="704" t="s">
        <v>558</v>
      </c>
      <c r="S3" s="705"/>
      <c r="T3" s="705"/>
      <c r="U3" s="706"/>
      <c r="V3" s="704" t="s">
        <v>568</v>
      </c>
      <c r="W3" s="705"/>
      <c r="X3" s="705"/>
      <c r="Y3" s="706"/>
      <c r="Z3" s="704" t="s">
        <v>551</v>
      </c>
      <c r="AA3" s="705"/>
      <c r="AB3" s="705"/>
      <c r="AC3" s="706"/>
      <c r="AD3" s="704" t="s">
        <v>580</v>
      </c>
      <c r="AE3" s="705"/>
      <c r="AF3" s="705"/>
      <c r="AG3" s="706"/>
      <c r="AH3" s="704" t="s">
        <v>588</v>
      </c>
      <c r="AI3" s="705"/>
      <c r="AJ3" s="705"/>
      <c r="AK3" s="707"/>
      <c r="AL3" s="148" t="s">
        <v>608</v>
      </c>
      <c r="AM3" s="149" t="s">
        <v>607</v>
      </c>
      <c r="AN3" s="149" t="s">
        <v>611</v>
      </c>
      <c r="AO3" s="147" t="s">
        <v>610</v>
      </c>
      <c r="AP3" s="206"/>
      <c r="AQ3" s="146" t="s">
        <v>505</v>
      </c>
      <c r="AR3" s="697" t="s">
        <v>527</v>
      </c>
      <c r="AS3" s="698"/>
      <c r="AT3" s="698"/>
      <c r="AU3" s="697" t="s">
        <v>535</v>
      </c>
      <c r="AV3" s="698"/>
      <c r="AW3" s="698"/>
      <c r="AX3" s="699"/>
      <c r="AY3" s="697" t="s">
        <v>547</v>
      </c>
      <c r="AZ3" s="698"/>
      <c r="BA3" s="698"/>
      <c r="BB3" s="699"/>
      <c r="BC3" s="697" t="s">
        <v>554</v>
      </c>
      <c r="BD3" s="698"/>
      <c r="BE3" s="698"/>
      <c r="BF3" s="699"/>
      <c r="BG3" s="697" t="s">
        <v>561</v>
      </c>
      <c r="BH3" s="698"/>
      <c r="BI3" s="698"/>
      <c r="BJ3" s="699"/>
      <c r="BK3" s="697" t="s">
        <v>565</v>
      </c>
      <c r="BL3" s="698"/>
      <c r="BM3" s="698"/>
      <c r="BN3" s="699"/>
      <c r="BO3" s="697" t="s">
        <v>584</v>
      </c>
      <c r="BP3" s="698"/>
      <c r="BQ3" s="698"/>
      <c r="BR3" s="700"/>
      <c r="BS3" s="85" t="s">
        <v>608</v>
      </c>
      <c r="BT3" s="84" t="s">
        <v>607</v>
      </c>
      <c r="BU3" s="84" t="s">
        <v>611</v>
      </c>
      <c r="BV3" s="83" t="s">
        <v>610</v>
      </c>
      <c r="BX3" s="146" t="s">
        <v>604</v>
      </c>
      <c r="BY3" s="708" t="s">
        <v>515</v>
      </c>
      <c r="BZ3" s="705"/>
      <c r="CA3" s="705"/>
      <c r="CB3" s="706"/>
      <c r="CC3" s="704" t="s">
        <v>523</v>
      </c>
      <c r="CD3" s="705"/>
      <c r="CE3" s="705"/>
      <c r="CF3" s="706"/>
      <c r="CG3" s="704" t="s">
        <v>531</v>
      </c>
      <c r="CH3" s="705"/>
      <c r="CI3" s="705"/>
      <c r="CJ3" s="706"/>
      <c r="CK3" s="704" t="s">
        <v>543</v>
      </c>
      <c r="CL3" s="705"/>
      <c r="CM3" s="705"/>
      <c r="CN3" s="706"/>
      <c r="CO3" s="704" t="s">
        <v>558</v>
      </c>
      <c r="CP3" s="705"/>
      <c r="CQ3" s="705"/>
      <c r="CR3" s="706"/>
      <c r="CS3" s="704" t="s">
        <v>568</v>
      </c>
      <c r="CT3" s="705"/>
      <c r="CU3" s="705"/>
      <c r="CV3" s="706"/>
      <c r="CW3" s="704" t="s">
        <v>551</v>
      </c>
      <c r="CX3" s="705"/>
      <c r="CY3" s="705"/>
      <c r="CZ3" s="706"/>
      <c r="DA3" s="704" t="s">
        <v>580</v>
      </c>
      <c r="DB3" s="705"/>
      <c r="DC3" s="705"/>
      <c r="DD3" s="706"/>
      <c r="DE3" s="704" t="s">
        <v>588</v>
      </c>
      <c r="DF3" s="705"/>
      <c r="DG3" s="705"/>
      <c r="DH3" s="707"/>
      <c r="DI3" s="148" t="s">
        <v>608</v>
      </c>
      <c r="DJ3" s="149" t="s">
        <v>607</v>
      </c>
      <c r="DK3" s="149" t="s">
        <v>611</v>
      </c>
      <c r="DL3" s="147" t="s">
        <v>610</v>
      </c>
      <c r="DM3" s="206"/>
      <c r="DN3" s="146" t="s">
        <v>505</v>
      </c>
      <c r="DO3" s="697" t="s">
        <v>527</v>
      </c>
      <c r="DP3" s="698"/>
      <c r="DQ3" s="698"/>
      <c r="DR3" s="697" t="s">
        <v>535</v>
      </c>
      <c r="DS3" s="698"/>
      <c r="DT3" s="698"/>
      <c r="DU3" s="699"/>
      <c r="DV3" s="697" t="s">
        <v>547</v>
      </c>
      <c r="DW3" s="698"/>
      <c r="DX3" s="698"/>
      <c r="DY3" s="699"/>
      <c r="DZ3" s="697" t="s">
        <v>554</v>
      </c>
      <c r="EA3" s="698"/>
      <c r="EB3" s="698"/>
      <c r="EC3" s="699"/>
      <c r="ED3" s="697" t="s">
        <v>561</v>
      </c>
      <c r="EE3" s="698"/>
      <c r="EF3" s="698"/>
      <c r="EG3" s="699"/>
      <c r="EH3" s="697" t="s">
        <v>565</v>
      </c>
      <c r="EI3" s="698"/>
      <c r="EJ3" s="698"/>
      <c r="EK3" s="699"/>
      <c r="EL3" s="697" t="s">
        <v>584</v>
      </c>
      <c r="EM3" s="698"/>
      <c r="EN3" s="698"/>
      <c r="EO3" s="700"/>
      <c r="EP3" s="85" t="s">
        <v>608</v>
      </c>
      <c r="EQ3" s="84" t="s">
        <v>607</v>
      </c>
      <c r="ER3" s="84" t="s">
        <v>611</v>
      </c>
      <c r="ES3" s="83" t="s">
        <v>610</v>
      </c>
      <c r="EU3" s="146" t="s">
        <v>604</v>
      </c>
      <c r="EV3" s="708" t="s">
        <v>515</v>
      </c>
      <c r="EW3" s="705"/>
      <c r="EX3" s="705"/>
      <c r="EY3" s="706"/>
      <c r="EZ3" s="704" t="s">
        <v>523</v>
      </c>
      <c r="FA3" s="705"/>
      <c r="FB3" s="705"/>
      <c r="FC3" s="706"/>
      <c r="FD3" s="704" t="s">
        <v>531</v>
      </c>
      <c r="FE3" s="705"/>
      <c r="FF3" s="705"/>
      <c r="FG3" s="706"/>
      <c r="FH3" s="704" t="s">
        <v>543</v>
      </c>
      <c r="FI3" s="705"/>
      <c r="FJ3" s="705"/>
      <c r="FK3" s="706"/>
      <c r="FL3" s="704" t="s">
        <v>558</v>
      </c>
      <c r="FM3" s="705"/>
      <c r="FN3" s="705"/>
      <c r="FO3" s="706"/>
      <c r="FP3" s="704" t="s">
        <v>568</v>
      </c>
      <c r="FQ3" s="705"/>
      <c r="FR3" s="705"/>
      <c r="FS3" s="706"/>
      <c r="FT3" s="704" t="s">
        <v>551</v>
      </c>
      <c r="FU3" s="705"/>
      <c r="FV3" s="705"/>
      <c r="FW3" s="706"/>
      <c r="FX3" s="704" t="s">
        <v>580</v>
      </c>
      <c r="FY3" s="705"/>
      <c r="FZ3" s="705"/>
      <c r="GA3" s="706"/>
      <c r="GB3" s="704" t="s">
        <v>588</v>
      </c>
      <c r="GC3" s="705"/>
      <c r="GD3" s="705"/>
      <c r="GE3" s="707"/>
      <c r="GF3" s="148" t="s">
        <v>608</v>
      </c>
      <c r="GG3" s="149" t="s">
        <v>607</v>
      </c>
      <c r="GH3" s="149" t="s">
        <v>611</v>
      </c>
      <c r="GI3" s="147" t="s">
        <v>610</v>
      </c>
      <c r="GJ3" s="206"/>
      <c r="GK3" s="146" t="s">
        <v>505</v>
      </c>
      <c r="GL3" s="697" t="s">
        <v>527</v>
      </c>
      <c r="GM3" s="698"/>
      <c r="GN3" s="698"/>
      <c r="GO3" s="697" t="s">
        <v>535</v>
      </c>
      <c r="GP3" s="698"/>
      <c r="GQ3" s="698"/>
      <c r="GR3" s="699"/>
      <c r="GS3" s="697" t="s">
        <v>547</v>
      </c>
      <c r="GT3" s="698"/>
      <c r="GU3" s="698"/>
      <c r="GV3" s="699"/>
      <c r="GW3" s="697" t="s">
        <v>554</v>
      </c>
      <c r="GX3" s="698"/>
      <c r="GY3" s="698"/>
      <c r="GZ3" s="699"/>
      <c r="HA3" s="697" t="s">
        <v>561</v>
      </c>
      <c r="HB3" s="698"/>
      <c r="HC3" s="698"/>
      <c r="HD3" s="699"/>
      <c r="HE3" s="697" t="s">
        <v>565</v>
      </c>
      <c r="HF3" s="698"/>
      <c r="HG3" s="698"/>
      <c r="HH3" s="699"/>
      <c r="HI3" s="697" t="s">
        <v>584</v>
      </c>
      <c r="HJ3" s="698"/>
      <c r="HK3" s="698"/>
      <c r="HL3" s="700"/>
      <c r="HM3" s="85" t="s">
        <v>608</v>
      </c>
      <c r="HN3" s="84" t="s">
        <v>607</v>
      </c>
      <c r="HO3" s="84" t="s">
        <v>611</v>
      </c>
      <c r="HP3" s="83" t="s">
        <v>610</v>
      </c>
      <c r="HR3" s="146" t="s">
        <v>604</v>
      </c>
      <c r="HS3" s="708" t="s">
        <v>515</v>
      </c>
      <c r="HT3" s="705"/>
      <c r="HU3" s="705"/>
      <c r="HV3" s="706"/>
      <c r="HW3" s="704" t="s">
        <v>523</v>
      </c>
      <c r="HX3" s="705"/>
      <c r="HY3" s="705"/>
      <c r="HZ3" s="706"/>
      <c r="IA3" s="704" t="s">
        <v>531</v>
      </c>
      <c r="IB3" s="705"/>
      <c r="IC3" s="705"/>
      <c r="ID3" s="706"/>
      <c r="IE3" s="704" t="s">
        <v>543</v>
      </c>
      <c r="IF3" s="705"/>
      <c r="IG3" s="705"/>
      <c r="IH3" s="706"/>
      <c r="II3" s="704" t="s">
        <v>558</v>
      </c>
      <c r="IJ3" s="705"/>
      <c r="IK3" s="705"/>
      <c r="IL3" s="706"/>
      <c r="IM3" s="704" t="s">
        <v>568</v>
      </c>
      <c r="IN3" s="705"/>
      <c r="IO3" s="705"/>
      <c r="IP3" s="706"/>
      <c r="IQ3" s="704" t="s">
        <v>551</v>
      </c>
      <c r="IR3" s="705"/>
      <c r="IS3" s="705"/>
      <c r="IT3" s="706"/>
      <c r="IU3" s="704" t="s">
        <v>580</v>
      </c>
      <c r="IV3" s="705"/>
      <c r="IW3" s="705"/>
      <c r="IX3" s="706"/>
      <c r="IY3" s="704" t="s">
        <v>588</v>
      </c>
      <c r="IZ3" s="705"/>
      <c r="JA3" s="705"/>
      <c r="JB3" s="707"/>
      <c r="JC3" s="148" t="s">
        <v>608</v>
      </c>
      <c r="JD3" s="149" t="s">
        <v>607</v>
      </c>
      <c r="JE3" s="149" t="s">
        <v>611</v>
      </c>
      <c r="JF3" s="147" t="s">
        <v>610</v>
      </c>
      <c r="JG3" s="206"/>
      <c r="JH3" s="146" t="s">
        <v>505</v>
      </c>
      <c r="JI3" s="697" t="s">
        <v>527</v>
      </c>
      <c r="JJ3" s="698"/>
      <c r="JK3" s="698"/>
      <c r="JL3" s="697" t="s">
        <v>535</v>
      </c>
      <c r="JM3" s="698"/>
      <c r="JN3" s="698"/>
      <c r="JO3" s="699"/>
      <c r="JP3" s="697" t="s">
        <v>547</v>
      </c>
      <c r="JQ3" s="698"/>
      <c r="JR3" s="698"/>
      <c r="JS3" s="699"/>
      <c r="JT3" s="697" t="s">
        <v>554</v>
      </c>
      <c r="JU3" s="698"/>
      <c r="JV3" s="698"/>
      <c r="JW3" s="699"/>
      <c r="JX3" s="697" t="s">
        <v>561</v>
      </c>
      <c r="JY3" s="698"/>
      <c r="JZ3" s="698"/>
      <c r="KA3" s="699"/>
      <c r="KB3" s="697" t="s">
        <v>565</v>
      </c>
      <c r="KC3" s="698"/>
      <c r="KD3" s="698"/>
      <c r="KE3" s="699"/>
      <c r="KF3" s="697" t="s">
        <v>584</v>
      </c>
      <c r="KG3" s="698"/>
      <c r="KH3" s="698"/>
      <c r="KI3" s="700"/>
      <c r="KJ3" s="85" t="s">
        <v>608</v>
      </c>
      <c r="KK3" s="84" t="s">
        <v>607</v>
      </c>
      <c r="KL3" s="84" t="s">
        <v>611</v>
      </c>
      <c r="KM3" s="83" t="s">
        <v>610</v>
      </c>
      <c r="KO3" s="146" t="s">
        <v>604</v>
      </c>
      <c r="KP3" s="708" t="s">
        <v>515</v>
      </c>
      <c r="KQ3" s="705"/>
      <c r="KR3" s="705"/>
      <c r="KS3" s="706"/>
      <c r="KT3" s="704" t="s">
        <v>523</v>
      </c>
      <c r="KU3" s="705"/>
      <c r="KV3" s="705"/>
      <c r="KW3" s="706"/>
      <c r="KX3" s="704" t="s">
        <v>531</v>
      </c>
      <c r="KY3" s="705"/>
      <c r="KZ3" s="705"/>
      <c r="LA3" s="706"/>
      <c r="LB3" s="704" t="s">
        <v>543</v>
      </c>
      <c r="LC3" s="705"/>
      <c r="LD3" s="705"/>
      <c r="LE3" s="706"/>
      <c r="LF3" s="704" t="s">
        <v>558</v>
      </c>
      <c r="LG3" s="705"/>
      <c r="LH3" s="705"/>
      <c r="LI3" s="706"/>
      <c r="LJ3" s="704" t="s">
        <v>568</v>
      </c>
      <c r="LK3" s="705"/>
      <c r="LL3" s="705"/>
      <c r="LM3" s="706"/>
      <c r="LN3" s="704" t="s">
        <v>551</v>
      </c>
      <c r="LO3" s="705"/>
      <c r="LP3" s="705"/>
      <c r="LQ3" s="706"/>
      <c r="LR3" s="704" t="s">
        <v>580</v>
      </c>
      <c r="LS3" s="705"/>
      <c r="LT3" s="705"/>
      <c r="LU3" s="706"/>
      <c r="LV3" s="704" t="s">
        <v>588</v>
      </c>
      <c r="LW3" s="705"/>
      <c r="LX3" s="705"/>
      <c r="LY3" s="707"/>
      <c r="LZ3" s="148" t="s">
        <v>608</v>
      </c>
      <c r="MA3" s="149" t="s">
        <v>607</v>
      </c>
      <c r="MB3" s="149" t="s">
        <v>611</v>
      </c>
      <c r="MC3" s="147" t="s">
        <v>610</v>
      </c>
      <c r="MD3" s="206"/>
      <c r="ME3" s="146" t="s">
        <v>505</v>
      </c>
      <c r="MF3" s="697" t="s">
        <v>527</v>
      </c>
      <c r="MG3" s="698"/>
      <c r="MH3" s="698"/>
      <c r="MI3" s="697" t="s">
        <v>535</v>
      </c>
      <c r="MJ3" s="698"/>
      <c r="MK3" s="698"/>
      <c r="ML3" s="699"/>
      <c r="MM3" s="697" t="s">
        <v>547</v>
      </c>
      <c r="MN3" s="698"/>
      <c r="MO3" s="698"/>
      <c r="MP3" s="699"/>
      <c r="MQ3" s="697" t="s">
        <v>554</v>
      </c>
      <c r="MR3" s="698"/>
      <c r="MS3" s="698"/>
      <c r="MT3" s="699"/>
      <c r="MU3" s="697" t="s">
        <v>561</v>
      </c>
      <c r="MV3" s="698"/>
      <c r="MW3" s="698"/>
      <c r="MX3" s="699"/>
      <c r="MY3" s="697" t="s">
        <v>565</v>
      </c>
      <c r="MZ3" s="698"/>
      <c r="NA3" s="698"/>
      <c r="NB3" s="699"/>
      <c r="NC3" s="697" t="s">
        <v>584</v>
      </c>
      <c r="ND3" s="698"/>
      <c r="NE3" s="698"/>
      <c r="NF3" s="700"/>
      <c r="NG3" s="85" t="s">
        <v>608</v>
      </c>
      <c r="NH3" s="84" t="s">
        <v>607</v>
      </c>
      <c r="NI3" s="84" t="s">
        <v>611</v>
      </c>
      <c r="NJ3" s="83" t="s">
        <v>610</v>
      </c>
      <c r="NL3" s="146" t="s">
        <v>604</v>
      </c>
      <c r="NM3" s="708" t="s">
        <v>515</v>
      </c>
      <c r="NN3" s="705"/>
      <c r="NO3" s="705"/>
      <c r="NP3" s="706"/>
      <c r="NQ3" s="704" t="s">
        <v>523</v>
      </c>
      <c r="NR3" s="705"/>
      <c r="NS3" s="705"/>
      <c r="NT3" s="706"/>
      <c r="NU3" s="704" t="s">
        <v>531</v>
      </c>
      <c r="NV3" s="705"/>
      <c r="NW3" s="705"/>
      <c r="NX3" s="706"/>
      <c r="NY3" s="704" t="s">
        <v>543</v>
      </c>
      <c r="NZ3" s="705"/>
      <c r="OA3" s="705"/>
      <c r="OB3" s="706"/>
      <c r="OC3" s="704" t="s">
        <v>558</v>
      </c>
      <c r="OD3" s="705"/>
      <c r="OE3" s="705"/>
      <c r="OF3" s="706"/>
      <c r="OG3" s="704" t="s">
        <v>568</v>
      </c>
      <c r="OH3" s="705"/>
      <c r="OI3" s="705"/>
      <c r="OJ3" s="706"/>
      <c r="OK3" s="704" t="s">
        <v>551</v>
      </c>
      <c r="OL3" s="705"/>
      <c r="OM3" s="705"/>
      <c r="ON3" s="706"/>
      <c r="OO3" s="704" t="s">
        <v>580</v>
      </c>
      <c r="OP3" s="705"/>
      <c r="OQ3" s="705"/>
      <c r="OR3" s="706"/>
      <c r="OS3" s="704" t="s">
        <v>588</v>
      </c>
      <c r="OT3" s="705"/>
      <c r="OU3" s="705"/>
      <c r="OV3" s="707"/>
      <c r="OW3" s="148" t="s">
        <v>608</v>
      </c>
      <c r="OX3" s="149" t="s">
        <v>607</v>
      </c>
      <c r="OY3" s="149" t="s">
        <v>611</v>
      </c>
      <c r="OZ3" s="147" t="s">
        <v>610</v>
      </c>
      <c r="PA3" s="206"/>
      <c r="PB3" s="146" t="s">
        <v>505</v>
      </c>
      <c r="PC3" s="697" t="s">
        <v>527</v>
      </c>
      <c r="PD3" s="698"/>
      <c r="PE3" s="698"/>
      <c r="PF3" s="697" t="s">
        <v>535</v>
      </c>
      <c r="PG3" s="698"/>
      <c r="PH3" s="698"/>
      <c r="PI3" s="699"/>
      <c r="PJ3" s="697" t="s">
        <v>547</v>
      </c>
      <c r="PK3" s="698"/>
      <c r="PL3" s="698"/>
      <c r="PM3" s="699"/>
      <c r="PN3" s="697" t="s">
        <v>554</v>
      </c>
      <c r="PO3" s="698"/>
      <c r="PP3" s="698"/>
      <c r="PQ3" s="699"/>
      <c r="PR3" s="697" t="s">
        <v>561</v>
      </c>
      <c r="PS3" s="698"/>
      <c r="PT3" s="698"/>
      <c r="PU3" s="699"/>
      <c r="PV3" s="697" t="s">
        <v>565</v>
      </c>
      <c r="PW3" s="698"/>
      <c r="PX3" s="698"/>
      <c r="PY3" s="699"/>
      <c r="PZ3" s="697" t="s">
        <v>584</v>
      </c>
      <c r="QA3" s="698"/>
      <c r="QB3" s="698"/>
      <c r="QC3" s="700"/>
      <c r="QD3" s="85" t="s">
        <v>608</v>
      </c>
      <c r="QE3" s="84" t="s">
        <v>607</v>
      </c>
      <c r="QF3" s="84" t="s">
        <v>611</v>
      </c>
      <c r="QG3" s="83" t="s">
        <v>610</v>
      </c>
      <c r="QI3" s="120"/>
      <c r="QJ3" s="14" t="s">
        <v>620</v>
      </c>
      <c r="QK3" s="8"/>
      <c r="QL3" s="8"/>
      <c r="QM3" s="8"/>
      <c r="QN3" s="8"/>
      <c r="QO3" s="8"/>
      <c r="QP3" s="8"/>
      <c r="QQ3" s="8"/>
      <c r="QR3" s="8"/>
      <c r="QS3" s="8"/>
      <c r="QT3" s="8"/>
      <c r="QU3" s="15"/>
      <c r="QV3" s="362" t="s">
        <v>608</v>
      </c>
      <c r="QW3" s="84" t="s">
        <v>607</v>
      </c>
      <c r="QX3" s="84" t="s">
        <v>611</v>
      </c>
      <c r="QY3" s="83" t="s">
        <v>610</v>
      </c>
      <c r="RA3" s="97"/>
      <c r="RB3" s="120" t="s">
        <v>620</v>
      </c>
      <c r="RC3" s="119"/>
      <c r="RD3" s="119"/>
      <c r="RE3" s="119"/>
      <c r="RF3" s="119"/>
      <c r="RG3" s="119"/>
      <c r="RH3" s="127"/>
      <c r="RI3" s="85" t="s">
        <v>608</v>
      </c>
      <c r="RJ3" s="84" t="s">
        <v>607</v>
      </c>
      <c r="RK3" s="84" t="s">
        <v>611</v>
      </c>
      <c r="RL3" s="83" t="s">
        <v>610</v>
      </c>
      <c r="TA3" s="97"/>
      <c r="TB3" s="580" t="s">
        <v>612</v>
      </c>
      <c r="TC3" s="581"/>
      <c r="TD3" s="581"/>
      <c r="TE3" s="581"/>
      <c r="TF3" s="581"/>
      <c r="TG3" s="581"/>
      <c r="TH3" s="581"/>
      <c r="TI3" s="581"/>
      <c r="TJ3" s="581"/>
      <c r="TK3" s="581"/>
      <c r="TL3" s="581"/>
      <c r="TM3" s="581"/>
      <c r="TN3" s="581"/>
      <c r="TO3" s="581"/>
      <c r="TP3" s="581"/>
      <c r="TQ3" s="582"/>
      <c r="TT3" s="96"/>
      <c r="TU3" s="580" t="s">
        <v>612</v>
      </c>
      <c r="TV3" s="581"/>
      <c r="TW3" s="581"/>
      <c r="TX3" s="581"/>
      <c r="TY3" s="581"/>
      <c r="TZ3" s="581"/>
      <c r="UA3" s="581"/>
      <c r="UB3" s="581"/>
      <c r="UC3" s="581"/>
      <c r="UD3" s="581"/>
      <c r="UE3" s="582"/>
      <c r="UG3" s="146" t="s">
        <v>604</v>
      </c>
      <c r="UH3" s="714" t="s">
        <v>515</v>
      </c>
      <c r="UI3" s="692"/>
      <c r="UJ3" s="692"/>
      <c r="UK3" s="712"/>
      <c r="UL3" s="691" t="s">
        <v>523</v>
      </c>
      <c r="UM3" s="692"/>
      <c r="UN3" s="692"/>
      <c r="UO3" s="712"/>
      <c r="UP3" s="691" t="s">
        <v>531</v>
      </c>
      <c r="UQ3" s="692"/>
      <c r="UR3" s="692"/>
      <c r="US3" s="712"/>
      <c r="UT3" s="691" t="s">
        <v>543</v>
      </c>
      <c r="UU3" s="692"/>
      <c r="UV3" s="692"/>
      <c r="UW3" s="712"/>
      <c r="UX3" s="691" t="s">
        <v>558</v>
      </c>
      <c r="UY3" s="692"/>
      <c r="UZ3" s="692"/>
      <c r="VA3" s="712"/>
      <c r="VB3" s="691" t="s">
        <v>568</v>
      </c>
      <c r="VC3" s="692"/>
      <c r="VD3" s="692"/>
      <c r="VE3" s="712"/>
      <c r="VF3" s="691" t="s">
        <v>551</v>
      </c>
      <c r="VG3" s="692"/>
      <c r="VH3" s="692"/>
      <c r="VI3" s="712"/>
      <c r="VJ3" s="691" t="s">
        <v>580</v>
      </c>
      <c r="VK3" s="692"/>
      <c r="VL3" s="692"/>
      <c r="VM3" s="712"/>
      <c r="VN3" s="691" t="s">
        <v>588</v>
      </c>
      <c r="VO3" s="692"/>
      <c r="VP3" s="692"/>
      <c r="VQ3" s="693"/>
      <c r="VR3" s="714" t="s">
        <v>971</v>
      </c>
      <c r="VS3" s="692"/>
      <c r="VT3" s="692"/>
      <c r="VU3" s="693"/>
      <c r="VV3" s="714" t="s">
        <v>975</v>
      </c>
      <c r="VW3" s="692"/>
      <c r="VX3" s="692"/>
      <c r="VY3" s="693"/>
      <c r="VZ3" s="714" t="s">
        <v>983</v>
      </c>
      <c r="WA3" s="692"/>
      <c r="WB3" s="692"/>
      <c r="WC3" s="693"/>
      <c r="WD3" s="148" t="s">
        <v>608</v>
      </c>
      <c r="WE3" s="149" t="s">
        <v>607</v>
      </c>
      <c r="WF3" s="149" t="s">
        <v>611</v>
      </c>
      <c r="WG3" s="147" t="s">
        <v>610</v>
      </c>
      <c r="WH3" s="145"/>
      <c r="WI3" s="89" t="s">
        <v>505</v>
      </c>
      <c r="WJ3" s="715" t="s">
        <v>527</v>
      </c>
      <c r="WK3" s="716"/>
      <c r="WL3" s="718"/>
      <c r="WM3" s="717" t="s">
        <v>535</v>
      </c>
      <c r="WN3" s="716"/>
      <c r="WO3" s="716"/>
      <c r="WP3" s="718"/>
      <c r="WQ3" s="717" t="s">
        <v>547</v>
      </c>
      <c r="WR3" s="716"/>
      <c r="WS3" s="716"/>
      <c r="WT3" s="718"/>
      <c r="WU3" s="717" t="s">
        <v>554</v>
      </c>
      <c r="WV3" s="716"/>
      <c r="WW3" s="716"/>
      <c r="WX3" s="718"/>
      <c r="WY3" s="717" t="s">
        <v>561</v>
      </c>
      <c r="WZ3" s="716"/>
      <c r="XA3" s="716"/>
      <c r="XB3" s="718"/>
      <c r="XC3" s="717" t="s">
        <v>565</v>
      </c>
      <c r="XD3" s="716"/>
      <c r="XE3" s="716"/>
      <c r="XF3" s="718"/>
      <c r="XG3" s="717" t="s">
        <v>584</v>
      </c>
      <c r="XH3" s="716"/>
      <c r="XI3" s="716"/>
      <c r="XJ3" s="719"/>
      <c r="XK3" s="85" t="s">
        <v>608</v>
      </c>
      <c r="XL3" s="84" t="s">
        <v>607</v>
      </c>
      <c r="XM3" s="84" t="s">
        <v>611</v>
      </c>
      <c r="XN3" s="83" t="s">
        <v>610</v>
      </c>
      <c r="XO3" s="181"/>
      <c r="XQ3" s="146" t="s">
        <v>604</v>
      </c>
      <c r="XR3" s="714" t="s">
        <v>515</v>
      </c>
      <c r="XS3" s="692"/>
      <c r="XT3" s="692"/>
      <c r="XU3" s="712"/>
      <c r="XV3" s="691" t="s">
        <v>523</v>
      </c>
      <c r="XW3" s="692"/>
      <c r="XX3" s="692"/>
      <c r="XY3" s="712"/>
      <c r="XZ3" s="691" t="s">
        <v>531</v>
      </c>
      <c r="YA3" s="692"/>
      <c r="YB3" s="692"/>
      <c r="YC3" s="712"/>
      <c r="YD3" s="691" t="s">
        <v>543</v>
      </c>
      <c r="YE3" s="692"/>
      <c r="YF3" s="692"/>
      <c r="YG3" s="712"/>
      <c r="YH3" s="691" t="s">
        <v>558</v>
      </c>
      <c r="YI3" s="692"/>
      <c r="YJ3" s="692"/>
      <c r="YK3" s="712"/>
      <c r="YL3" s="691" t="s">
        <v>568</v>
      </c>
      <c r="YM3" s="692"/>
      <c r="YN3" s="692"/>
      <c r="YO3" s="712"/>
      <c r="YP3" s="691" t="s">
        <v>551</v>
      </c>
      <c r="YQ3" s="692"/>
      <c r="YR3" s="692"/>
      <c r="YS3" s="712"/>
      <c r="YT3" s="691" t="s">
        <v>580</v>
      </c>
      <c r="YU3" s="692"/>
      <c r="YV3" s="692"/>
      <c r="YW3" s="712"/>
      <c r="YX3" s="691" t="s">
        <v>588</v>
      </c>
      <c r="YY3" s="692"/>
      <c r="YZ3" s="692"/>
      <c r="ZA3" s="693"/>
      <c r="ZB3" s="714" t="s">
        <v>971</v>
      </c>
      <c r="ZC3" s="692"/>
      <c r="ZD3" s="692"/>
      <c r="ZE3" s="693"/>
      <c r="ZF3" s="714" t="s">
        <v>975</v>
      </c>
      <c r="ZG3" s="692"/>
      <c r="ZH3" s="692"/>
      <c r="ZI3" s="693"/>
      <c r="ZJ3" s="714" t="s">
        <v>983</v>
      </c>
      <c r="ZK3" s="692"/>
      <c r="ZL3" s="692"/>
      <c r="ZM3" s="693"/>
      <c r="ZN3" s="148" t="s">
        <v>608</v>
      </c>
      <c r="ZO3" s="149" t="s">
        <v>607</v>
      </c>
      <c r="ZP3" s="149" t="s">
        <v>611</v>
      </c>
      <c r="ZQ3" s="147" t="s">
        <v>610</v>
      </c>
      <c r="ZR3" s="206"/>
      <c r="ZS3" s="146" t="s">
        <v>505</v>
      </c>
      <c r="ZT3" s="715" t="s">
        <v>535</v>
      </c>
      <c r="ZU3" s="716"/>
      <c r="ZV3" s="716"/>
      <c r="ZW3" s="718"/>
      <c r="ZX3" s="717" t="s">
        <v>547</v>
      </c>
      <c r="ZY3" s="716"/>
      <c r="ZZ3" s="716"/>
      <c r="AAA3" s="718"/>
      <c r="AAB3" s="717" t="s">
        <v>554</v>
      </c>
      <c r="AAC3" s="716"/>
      <c r="AAD3" s="716"/>
      <c r="AAE3" s="718"/>
      <c r="AAF3" s="717" t="s">
        <v>561</v>
      </c>
      <c r="AAG3" s="716"/>
      <c r="AAH3" s="716"/>
      <c r="AAI3" s="718"/>
      <c r="AAJ3" s="717" t="s">
        <v>565</v>
      </c>
      <c r="AAK3" s="716"/>
      <c r="AAL3" s="716"/>
      <c r="AAM3" s="718"/>
      <c r="AAN3" s="717" t="s">
        <v>584</v>
      </c>
      <c r="AAO3" s="716"/>
      <c r="AAP3" s="716"/>
      <c r="AAQ3" s="719"/>
      <c r="AAR3" s="85" t="s">
        <v>608</v>
      </c>
      <c r="AAS3" s="84" t="s">
        <v>607</v>
      </c>
      <c r="AAT3" s="84" t="s">
        <v>611</v>
      </c>
      <c r="AAU3" s="83" t="s">
        <v>610</v>
      </c>
      <c r="AAV3" s="181"/>
      <c r="AAX3" s="97"/>
      <c r="AAY3" s="580" t="s">
        <v>715</v>
      </c>
      <c r="AAZ3" s="581"/>
      <c r="ABA3" s="581"/>
      <c r="ABB3" s="581"/>
      <c r="ABC3" s="581"/>
      <c r="ABD3" s="581"/>
      <c r="ABE3" s="581"/>
      <c r="ABF3" s="581"/>
      <c r="ABG3" s="581"/>
      <c r="ABH3" s="581"/>
      <c r="ABI3" s="581"/>
      <c r="ABJ3" s="581"/>
      <c r="ABK3" s="581"/>
      <c r="ABL3" s="581"/>
      <c r="ABM3" s="581"/>
      <c r="ABN3" s="582"/>
      <c r="ABQ3" s="96"/>
      <c r="ABR3" s="580" t="s">
        <v>715</v>
      </c>
      <c r="ABS3" s="581"/>
      <c r="ABT3" s="581"/>
      <c r="ABU3" s="581"/>
      <c r="ABV3" s="581"/>
      <c r="ABW3" s="581"/>
      <c r="ABX3" s="581"/>
      <c r="ABY3" s="581"/>
      <c r="ABZ3" s="581"/>
      <c r="ACA3" s="581"/>
      <c r="ACB3" s="582"/>
    </row>
    <row r="4" spans="1:756" ht="15.75" thickBot="1" x14ac:dyDescent="0.3">
      <c r="A4" s="89"/>
      <c r="B4" s="85" t="s">
        <v>691</v>
      </c>
      <c r="C4" s="84" t="s">
        <v>692</v>
      </c>
      <c r="D4" s="84" t="s">
        <v>943</v>
      </c>
      <c r="E4" s="212" t="s">
        <v>693</v>
      </c>
      <c r="F4" s="85" t="s">
        <v>691</v>
      </c>
      <c r="G4" s="84" t="s">
        <v>692</v>
      </c>
      <c r="H4" s="84" t="s">
        <v>943</v>
      </c>
      <c r="I4" s="212" t="s">
        <v>693</v>
      </c>
      <c r="J4" s="85" t="s">
        <v>691</v>
      </c>
      <c r="K4" s="84" t="s">
        <v>692</v>
      </c>
      <c r="L4" s="84" t="s">
        <v>943</v>
      </c>
      <c r="M4" s="212" t="s">
        <v>693</v>
      </c>
      <c r="N4" s="85" t="s">
        <v>691</v>
      </c>
      <c r="O4" s="84" t="s">
        <v>692</v>
      </c>
      <c r="P4" s="84" t="s">
        <v>943</v>
      </c>
      <c r="Q4" s="212" t="s">
        <v>693</v>
      </c>
      <c r="R4" s="85" t="s">
        <v>691</v>
      </c>
      <c r="S4" s="84" t="s">
        <v>692</v>
      </c>
      <c r="T4" s="84" t="s">
        <v>943</v>
      </c>
      <c r="U4" s="212" t="s">
        <v>693</v>
      </c>
      <c r="V4" s="85" t="s">
        <v>691</v>
      </c>
      <c r="W4" s="84" t="s">
        <v>692</v>
      </c>
      <c r="X4" s="84" t="s">
        <v>943</v>
      </c>
      <c r="Y4" s="212" t="s">
        <v>693</v>
      </c>
      <c r="Z4" s="85" t="s">
        <v>691</v>
      </c>
      <c r="AA4" s="84" t="s">
        <v>692</v>
      </c>
      <c r="AB4" s="84" t="s">
        <v>943</v>
      </c>
      <c r="AC4" s="212" t="s">
        <v>693</v>
      </c>
      <c r="AD4" s="85" t="s">
        <v>691</v>
      </c>
      <c r="AE4" s="84" t="s">
        <v>692</v>
      </c>
      <c r="AF4" s="84" t="s">
        <v>943</v>
      </c>
      <c r="AG4" s="212" t="s">
        <v>693</v>
      </c>
      <c r="AH4" s="85" t="s">
        <v>691</v>
      </c>
      <c r="AI4" s="84" t="s">
        <v>692</v>
      </c>
      <c r="AJ4" s="84" t="s">
        <v>943</v>
      </c>
      <c r="AK4" s="212" t="s">
        <v>693</v>
      </c>
      <c r="AL4" s="701"/>
      <c r="AM4" s="702"/>
      <c r="AN4" s="702"/>
      <c r="AO4" s="703"/>
      <c r="AP4" s="206"/>
      <c r="AQ4" s="89"/>
      <c r="AR4" s="92" t="s">
        <v>691</v>
      </c>
      <c r="AS4" s="91" t="s">
        <v>692</v>
      </c>
      <c r="AT4" s="84" t="s">
        <v>943</v>
      </c>
      <c r="AU4" s="92" t="s">
        <v>691</v>
      </c>
      <c r="AV4" s="91" t="s">
        <v>692</v>
      </c>
      <c r="AW4" s="84" t="s">
        <v>943</v>
      </c>
      <c r="AX4" s="151" t="s">
        <v>693</v>
      </c>
      <c r="AY4" s="92" t="s">
        <v>691</v>
      </c>
      <c r="AZ4" s="91" t="s">
        <v>692</v>
      </c>
      <c r="BA4" s="84" t="s">
        <v>943</v>
      </c>
      <c r="BB4" s="151" t="s">
        <v>693</v>
      </c>
      <c r="BC4" s="92" t="s">
        <v>691</v>
      </c>
      <c r="BD4" s="91" t="s">
        <v>692</v>
      </c>
      <c r="BE4" s="84" t="s">
        <v>943</v>
      </c>
      <c r="BF4" s="151" t="s">
        <v>693</v>
      </c>
      <c r="BG4" s="92" t="s">
        <v>691</v>
      </c>
      <c r="BH4" s="91" t="s">
        <v>692</v>
      </c>
      <c r="BI4" s="84" t="s">
        <v>943</v>
      </c>
      <c r="BJ4" s="151" t="s">
        <v>693</v>
      </c>
      <c r="BK4" s="92" t="s">
        <v>691</v>
      </c>
      <c r="BL4" s="91" t="s">
        <v>692</v>
      </c>
      <c r="BM4" s="84" t="s">
        <v>943</v>
      </c>
      <c r="BN4" s="151" t="s">
        <v>693</v>
      </c>
      <c r="BO4" s="92" t="s">
        <v>691</v>
      </c>
      <c r="BP4" s="91" t="s">
        <v>692</v>
      </c>
      <c r="BQ4" s="84" t="s">
        <v>943</v>
      </c>
      <c r="BR4" s="151" t="s">
        <v>693</v>
      </c>
      <c r="BS4" s="694"/>
      <c r="BT4" s="695"/>
      <c r="BU4" s="695"/>
      <c r="BV4" s="696"/>
      <c r="BX4" s="89"/>
      <c r="BY4" s="85" t="s">
        <v>691</v>
      </c>
      <c r="BZ4" s="84" t="s">
        <v>692</v>
      </c>
      <c r="CA4" s="84" t="s">
        <v>943</v>
      </c>
      <c r="CB4" s="212" t="s">
        <v>693</v>
      </c>
      <c r="CC4" s="85" t="s">
        <v>691</v>
      </c>
      <c r="CD4" s="84" t="s">
        <v>692</v>
      </c>
      <c r="CE4" s="84" t="s">
        <v>943</v>
      </c>
      <c r="CF4" s="212" t="s">
        <v>693</v>
      </c>
      <c r="CG4" s="85" t="s">
        <v>691</v>
      </c>
      <c r="CH4" s="84" t="s">
        <v>692</v>
      </c>
      <c r="CI4" s="84" t="s">
        <v>943</v>
      </c>
      <c r="CJ4" s="212" t="s">
        <v>693</v>
      </c>
      <c r="CK4" s="85" t="s">
        <v>691</v>
      </c>
      <c r="CL4" s="84" t="s">
        <v>692</v>
      </c>
      <c r="CM4" s="84" t="s">
        <v>943</v>
      </c>
      <c r="CN4" s="212" t="s">
        <v>693</v>
      </c>
      <c r="CO4" s="85" t="s">
        <v>691</v>
      </c>
      <c r="CP4" s="84" t="s">
        <v>692</v>
      </c>
      <c r="CQ4" s="84" t="s">
        <v>943</v>
      </c>
      <c r="CR4" s="212" t="s">
        <v>693</v>
      </c>
      <c r="CS4" s="85" t="s">
        <v>691</v>
      </c>
      <c r="CT4" s="84" t="s">
        <v>692</v>
      </c>
      <c r="CU4" s="84" t="s">
        <v>943</v>
      </c>
      <c r="CV4" s="212" t="s">
        <v>693</v>
      </c>
      <c r="CW4" s="85" t="s">
        <v>691</v>
      </c>
      <c r="CX4" s="84" t="s">
        <v>692</v>
      </c>
      <c r="CY4" s="84" t="s">
        <v>943</v>
      </c>
      <c r="CZ4" s="212" t="s">
        <v>693</v>
      </c>
      <c r="DA4" s="85" t="s">
        <v>691</v>
      </c>
      <c r="DB4" s="84" t="s">
        <v>692</v>
      </c>
      <c r="DC4" s="84" t="s">
        <v>943</v>
      </c>
      <c r="DD4" s="212" t="s">
        <v>693</v>
      </c>
      <c r="DE4" s="85" t="s">
        <v>691</v>
      </c>
      <c r="DF4" s="84" t="s">
        <v>692</v>
      </c>
      <c r="DG4" s="84" t="s">
        <v>943</v>
      </c>
      <c r="DH4" s="212" t="s">
        <v>693</v>
      </c>
      <c r="DI4" s="701"/>
      <c r="DJ4" s="702"/>
      <c r="DK4" s="702"/>
      <c r="DL4" s="703"/>
      <c r="DM4" s="206"/>
      <c r="DN4" s="89"/>
      <c r="DO4" s="92" t="s">
        <v>691</v>
      </c>
      <c r="DP4" s="91" t="s">
        <v>692</v>
      </c>
      <c r="DQ4" s="84" t="s">
        <v>943</v>
      </c>
      <c r="DR4" s="92" t="s">
        <v>691</v>
      </c>
      <c r="DS4" s="91" t="s">
        <v>692</v>
      </c>
      <c r="DT4" s="84" t="s">
        <v>943</v>
      </c>
      <c r="DU4" s="151" t="s">
        <v>693</v>
      </c>
      <c r="DV4" s="92" t="s">
        <v>691</v>
      </c>
      <c r="DW4" s="91" t="s">
        <v>692</v>
      </c>
      <c r="DX4" s="84" t="s">
        <v>943</v>
      </c>
      <c r="DY4" s="151" t="s">
        <v>693</v>
      </c>
      <c r="DZ4" s="92" t="s">
        <v>691</v>
      </c>
      <c r="EA4" s="91" t="s">
        <v>692</v>
      </c>
      <c r="EB4" s="84" t="s">
        <v>943</v>
      </c>
      <c r="EC4" s="151" t="s">
        <v>693</v>
      </c>
      <c r="ED4" s="92" t="s">
        <v>691</v>
      </c>
      <c r="EE4" s="91" t="s">
        <v>692</v>
      </c>
      <c r="EF4" s="84" t="s">
        <v>943</v>
      </c>
      <c r="EG4" s="151" t="s">
        <v>693</v>
      </c>
      <c r="EH4" s="92" t="s">
        <v>691</v>
      </c>
      <c r="EI4" s="91" t="s">
        <v>692</v>
      </c>
      <c r="EJ4" s="84" t="s">
        <v>943</v>
      </c>
      <c r="EK4" s="151" t="s">
        <v>693</v>
      </c>
      <c r="EL4" s="92" t="s">
        <v>691</v>
      </c>
      <c r="EM4" s="91" t="s">
        <v>692</v>
      </c>
      <c r="EN4" s="84" t="s">
        <v>943</v>
      </c>
      <c r="EO4" s="151" t="s">
        <v>693</v>
      </c>
      <c r="EP4" s="694"/>
      <c r="EQ4" s="695"/>
      <c r="ER4" s="695"/>
      <c r="ES4" s="696"/>
      <c r="EU4" s="89"/>
      <c r="EV4" s="85" t="s">
        <v>691</v>
      </c>
      <c r="EW4" s="84" t="s">
        <v>692</v>
      </c>
      <c r="EX4" s="84" t="s">
        <v>943</v>
      </c>
      <c r="EY4" s="212" t="s">
        <v>693</v>
      </c>
      <c r="EZ4" s="85" t="s">
        <v>691</v>
      </c>
      <c r="FA4" s="84" t="s">
        <v>692</v>
      </c>
      <c r="FB4" s="84" t="s">
        <v>943</v>
      </c>
      <c r="FC4" s="212" t="s">
        <v>693</v>
      </c>
      <c r="FD4" s="85" t="s">
        <v>691</v>
      </c>
      <c r="FE4" s="84" t="s">
        <v>692</v>
      </c>
      <c r="FF4" s="84" t="s">
        <v>943</v>
      </c>
      <c r="FG4" s="212" t="s">
        <v>693</v>
      </c>
      <c r="FH4" s="85" t="s">
        <v>691</v>
      </c>
      <c r="FI4" s="84" t="s">
        <v>692</v>
      </c>
      <c r="FJ4" s="84" t="s">
        <v>943</v>
      </c>
      <c r="FK4" s="212" t="s">
        <v>693</v>
      </c>
      <c r="FL4" s="85" t="s">
        <v>691</v>
      </c>
      <c r="FM4" s="84" t="s">
        <v>692</v>
      </c>
      <c r="FN4" s="84" t="s">
        <v>943</v>
      </c>
      <c r="FO4" s="212" t="s">
        <v>693</v>
      </c>
      <c r="FP4" s="85" t="s">
        <v>691</v>
      </c>
      <c r="FQ4" s="84" t="s">
        <v>692</v>
      </c>
      <c r="FR4" s="84" t="s">
        <v>943</v>
      </c>
      <c r="FS4" s="212" t="s">
        <v>693</v>
      </c>
      <c r="FT4" s="85" t="s">
        <v>691</v>
      </c>
      <c r="FU4" s="84" t="s">
        <v>692</v>
      </c>
      <c r="FV4" s="84" t="s">
        <v>943</v>
      </c>
      <c r="FW4" s="212" t="s">
        <v>693</v>
      </c>
      <c r="FX4" s="85" t="s">
        <v>691</v>
      </c>
      <c r="FY4" s="84" t="s">
        <v>692</v>
      </c>
      <c r="FZ4" s="84" t="s">
        <v>943</v>
      </c>
      <c r="GA4" s="212" t="s">
        <v>693</v>
      </c>
      <c r="GB4" s="85" t="s">
        <v>691</v>
      </c>
      <c r="GC4" s="84" t="s">
        <v>692</v>
      </c>
      <c r="GD4" s="84" t="s">
        <v>943</v>
      </c>
      <c r="GE4" s="212" t="s">
        <v>693</v>
      </c>
      <c r="GF4" s="701"/>
      <c r="GG4" s="702"/>
      <c r="GH4" s="702"/>
      <c r="GI4" s="703"/>
      <c r="GJ4" s="206"/>
      <c r="GK4" s="89"/>
      <c r="GL4" s="92" t="s">
        <v>691</v>
      </c>
      <c r="GM4" s="91" t="s">
        <v>692</v>
      </c>
      <c r="GN4" s="84" t="s">
        <v>943</v>
      </c>
      <c r="GO4" s="92" t="s">
        <v>691</v>
      </c>
      <c r="GP4" s="91" t="s">
        <v>692</v>
      </c>
      <c r="GQ4" s="84" t="s">
        <v>943</v>
      </c>
      <c r="GR4" s="151" t="s">
        <v>693</v>
      </c>
      <c r="GS4" s="92" t="s">
        <v>691</v>
      </c>
      <c r="GT4" s="91" t="s">
        <v>692</v>
      </c>
      <c r="GU4" s="84" t="s">
        <v>943</v>
      </c>
      <c r="GV4" s="151" t="s">
        <v>693</v>
      </c>
      <c r="GW4" s="92" t="s">
        <v>691</v>
      </c>
      <c r="GX4" s="91" t="s">
        <v>692</v>
      </c>
      <c r="GY4" s="84" t="s">
        <v>943</v>
      </c>
      <c r="GZ4" s="151" t="s">
        <v>693</v>
      </c>
      <c r="HA4" s="92" t="s">
        <v>691</v>
      </c>
      <c r="HB4" s="91" t="s">
        <v>692</v>
      </c>
      <c r="HC4" s="84" t="s">
        <v>943</v>
      </c>
      <c r="HD4" s="151" t="s">
        <v>693</v>
      </c>
      <c r="HE4" s="92" t="s">
        <v>691</v>
      </c>
      <c r="HF4" s="91" t="s">
        <v>692</v>
      </c>
      <c r="HG4" s="84" t="s">
        <v>943</v>
      </c>
      <c r="HH4" s="151" t="s">
        <v>693</v>
      </c>
      <c r="HI4" s="92" t="s">
        <v>691</v>
      </c>
      <c r="HJ4" s="91" t="s">
        <v>692</v>
      </c>
      <c r="HK4" s="84" t="s">
        <v>943</v>
      </c>
      <c r="HL4" s="151" t="s">
        <v>693</v>
      </c>
      <c r="HM4" s="694"/>
      <c r="HN4" s="695"/>
      <c r="HO4" s="695"/>
      <c r="HP4" s="696"/>
      <c r="HR4" s="89"/>
      <c r="HS4" s="85" t="s">
        <v>691</v>
      </c>
      <c r="HT4" s="84" t="s">
        <v>692</v>
      </c>
      <c r="HU4" s="84" t="s">
        <v>943</v>
      </c>
      <c r="HV4" s="212" t="s">
        <v>693</v>
      </c>
      <c r="HW4" s="85" t="s">
        <v>691</v>
      </c>
      <c r="HX4" s="84" t="s">
        <v>692</v>
      </c>
      <c r="HY4" s="84" t="s">
        <v>943</v>
      </c>
      <c r="HZ4" s="212" t="s">
        <v>693</v>
      </c>
      <c r="IA4" s="85" t="s">
        <v>691</v>
      </c>
      <c r="IB4" s="84" t="s">
        <v>692</v>
      </c>
      <c r="IC4" s="84" t="s">
        <v>943</v>
      </c>
      <c r="ID4" s="212" t="s">
        <v>693</v>
      </c>
      <c r="IE4" s="85" t="s">
        <v>691</v>
      </c>
      <c r="IF4" s="84" t="s">
        <v>692</v>
      </c>
      <c r="IG4" s="84" t="s">
        <v>943</v>
      </c>
      <c r="IH4" s="212" t="s">
        <v>693</v>
      </c>
      <c r="II4" s="85" t="s">
        <v>691</v>
      </c>
      <c r="IJ4" s="84" t="s">
        <v>692</v>
      </c>
      <c r="IK4" s="84" t="s">
        <v>943</v>
      </c>
      <c r="IL4" s="212" t="s">
        <v>693</v>
      </c>
      <c r="IM4" s="85" t="s">
        <v>691</v>
      </c>
      <c r="IN4" s="84" t="s">
        <v>692</v>
      </c>
      <c r="IO4" s="84" t="s">
        <v>943</v>
      </c>
      <c r="IP4" s="212" t="s">
        <v>693</v>
      </c>
      <c r="IQ4" s="85" t="s">
        <v>691</v>
      </c>
      <c r="IR4" s="84" t="s">
        <v>692</v>
      </c>
      <c r="IS4" s="84" t="s">
        <v>943</v>
      </c>
      <c r="IT4" s="212" t="s">
        <v>693</v>
      </c>
      <c r="IU4" s="85" t="s">
        <v>691</v>
      </c>
      <c r="IV4" s="84" t="s">
        <v>692</v>
      </c>
      <c r="IW4" s="84" t="s">
        <v>943</v>
      </c>
      <c r="IX4" s="212" t="s">
        <v>693</v>
      </c>
      <c r="IY4" s="85" t="s">
        <v>691</v>
      </c>
      <c r="IZ4" s="84" t="s">
        <v>692</v>
      </c>
      <c r="JA4" s="84" t="s">
        <v>943</v>
      </c>
      <c r="JB4" s="212" t="s">
        <v>693</v>
      </c>
      <c r="JC4" s="701"/>
      <c r="JD4" s="702"/>
      <c r="JE4" s="702"/>
      <c r="JF4" s="703"/>
      <c r="JG4" s="206"/>
      <c r="JH4" s="89"/>
      <c r="JI4" s="92" t="s">
        <v>691</v>
      </c>
      <c r="JJ4" s="91" t="s">
        <v>692</v>
      </c>
      <c r="JK4" s="84" t="s">
        <v>943</v>
      </c>
      <c r="JL4" s="92" t="s">
        <v>691</v>
      </c>
      <c r="JM4" s="91" t="s">
        <v>692</v>
      </c>
      <c r="JN4" s="84" t="s">
        <v>943</v>
      </c>
      <c r="JO4" s="151" t="s">
        <v>693</v>
      </c>
      <c r="JP4" s="92" t="s">
        <v>691</v>
      </c>
      <c r="JQ4" s="91" t="s">
        <v>692</v>
      </c>
      <c r="JR4" s="84" t="s">
        <v>943</v>
      </c>
      <c r="JS4" s="151" t="s">
        <v>693</v>
      </c>
      <c r="JT4" s="92" t="s">
        <v>691</v>
      </c>
      <c r="JU4" s="91" t="s">
        <v>692</v>
      </c>
      <c r="JV4" s="84" t="s">
        <v>943</v>
      </c>
      <c r="JW4" s="151" t="s">
        <v>693</v>
      </c>
      <c r="JX4" s="92" t="s">
        <v>691</v>
      </c>
      <c r="JY4" s="91" t="s">
        <v>692</v>
      </c>
      <c r="JZ4" s="84" t="s">
        <v>943</v>
      </c>
      <c r="KA4" s="151" t="s">
        <v>693</v>
      </c>
      <c r="KB4" s="92" t="s">
        <v>691</v>
      </c>
      <c r="KC4" s="91" t="s">
        <v>692</v>
      </c>
      <c r="KD4" s="84" t="s">
        <v>943</v>
      </c>
      <c r="KE4" s="151" t="s">
        <v>693</v>
      </c>
      <c r="KF4" s="92" t="s">
        <v>691</v>
      </c>
      <c r="KG4" s="91" t="s">
        <v>692</v>
      </c>
      <c r="KH4" s="84" t="s">
        <v>943</v>
      </c>
      <c r="KI4" s="151" t="s">
        <v>693</v>
      </c>
      <c r="KJ4" s="694"/>
      <c r="KK4" s="695"/>
      <c r="KL4" s="695"/>
      <c r="KM4" s="696"/>
      <c r="KO4" s="89"/>
      <c r="KP4" s="85" t="s">
        <v>691</v>
      </c>
      <c r="KQ4" s="84" t="s">
        <v>692</v>
      </c>
      <c r="KR4" s="84" t="s">
        <v>943</v>
      </c>
      <c r="KS4" s="212" t="s">
        <v>693</v>
      </c>
      <c r="KT4" s="85" t="s">
        <v>691</v>
      </c>
      <c r="KU4" s="84" t="s">
        <v>692</v>
      </c>
      <c r="KV4" s="84" t="s">
        <v>943</v>
      </c>
      <c r="KW4" s="212" t="s">
        <v>693</v>
      </c>
      <c r="KX4" s="85" t="s">
        <v>691</v>
      </c>
      <c r="KY4" s="84" t="s">
        <v>692</v>
      </c>
      <c r="KZ4" s="84" t="s">
        <v>943</v>
      </c>
      <c r="LA4" s="212" t="s">
        <v>693</v>
      </c>
      <c r="LB4" s="85" t="s">
        <v>691</v>
      </c>
      <c r="LC4" s="84" t="s">
        <v>692</v>
      </c>
      <c r="LD4" s="84" t="s">
        <v>943</v>
      </c>
      <c r="LE4" s="212" t="s">
        <v>693</v>
      </c>
      <c r="LF4" s="85" t="s">
        <v>691</v>
      </c>
      <c r="LG4" s="84" t="s">
        <v>692</v>
      </c>
      <c r="LH4" s="84" t="s">
        <v>943</v>
      </c>
      <c r="LI4" s="212" t="s">
        <v>693</v>
      </c>
      <c r="LJ4" s="85" t="s">
        <v>691</v>
      </c>
      <c r="LK4" s="84" t="s">
        <v>692</v>
      </c>
      <c r="LL4" s="84" t="s">
        <v>943</v>
      </c>
      <c r="LM4" s="212" t="s">
        <v>693</v>
      </c>
      <c r="LN4" s="85" t="s">
        <v>691</v>
      </c>
      <c r="LO4" s="84" t="s">
        <v>692</v>
      </c>
      <c r="LP4" s="84" t="s">
        <v>943</v>
      </c>
      <c r="LQ4" s="212" t="s">
        <v>693</v>
      </c>
      <c r="LR4" s="85" t="s">
        <v>691</v>
      </c>
      <c r="LS4" s="84" t="s">
        <v>692</v>
      </c>
      <c r="LT4" s="84" t="s">
        <v>943</v>
      </c>
      <c r="LU4" s="212" t="s">
        <v>693</v>
      </c>
      <c r="LV4" s="85" t="s">
        <v>691</v>
      </c>
      <c r="LW4" s="84" t="s">
        <v>692</v>
      </c>
      <c r="LX4" s="84" t="s">
        <v>943</v>
      </c>
      <c r="LY4" s="212" t="s">
        <v>693</v>
      </c>
      <c r="LZ4" s="701"/>
      <c r="MA4" s="702"/>
      <c r="MB4" s="702"/>
      <c r="MC4" s="703"/>
      <c r="MD4" s="206"/>
      <c r="ME4" s="89"/>
      <c r="MF4" s="92" t="s">
        <v>691</v>
      </c>
      <c r="MG4" s="91" t="s">
        <v>692</v>
      </c>
      <c r="MH4" s="84" t="s">
        <v>943</v>
      </c>
      <c r="MI4" s="92" t="s">
        <v>691</v>
      </c>
      <c r="MJ4" s="91" t="s">
        <v>692</v>
      </c>
      <c r="MK4" s="84" t="s">
        <v>943</v>
      </c>
      <c r="ML4" s="151" t="s">
        <v>693</v>
      </c>
      <c r="MM4" s="92" t="s">
        <v>691</v>
      </c>
      <c r="MN4" s="91" t="s">
        <v>692</v>
      </c>
      <c r="MO4" s="84" t="s">
        <v>943</v>
      </c>
      <c r="MP4" s="151" t="s">
        <v>693</v>
      </c>
      <c r="MQ4" s="92" t="s">
        <v>691</v>
      </c>
      <c r="MR4" s="91" t="s">
        <v>692</v>
      </c>
      <c r="MS4" s="84" t="s">
        <v>943</v>
      </c>
      <c r="MT4" s="151" t="s">
        <v>693</v>
      </c>
      <c r="MU4" s="92" t="s">
        <v>691</v>
      </c>
      <c r="MV4" s="91" t="s">
        <v>692</v>
      </c>
      <c r="MW4" s="84" t="s">
        <v>943</v>
      </c>
      <c r="MX4" s="151" t="s">
        <v>693</v>
      </c>
      <c r="MY4" s="92" t="s">
        <v>691</v>
      </c>
      <c r="MZ4" s="91" t="s">
        <v>692</v>
      </c>
      <c r="NA4" s="84" t="s">
        <v>943</v>
      </c>
      <c r="NB4" s="151" t="s">
        <v>693</v>
      </c>
      <c r="NC4" s="92" t="s">
        <v>691</v>
      </c>
      <c r="ND4" s="91" t="s">
        <v>692</v>
      </c>
      <c r="NE4" s="84" t="s">
        <v>943</v>
      </c>
      <c r="NF4" s="151" t="s">
        <v>693</v>
      </c>
      <c r="NG4" s="694"/>
      <c r="NH4" s="695"/>
      <c r="NI4" s="695"/>
      <c r="NJ4" s="696"/>
      <c r="NL4" s="89"/>
      <c r="NM4" s="85" t="s">
        <v>691</v>
      </c>
      <c r="NN4" s="84" t="s">
        <v>692</v>
      </c>
      <c r="NO4" s="84" t="s">
        <v>943</v>
      </c>
      <c r="NP4" s="212" t="s">
        <v>693</v>
      </c>
      <c r="NQ4" s="85" t="s">
        <v>691</v>
      </c>
      <c r="NR4" s="84" t="s">
        <v>692</v>
      </c>
      <c r="NS4" s="84" t="s">
        <v>943</v>
      </c>
      <c r="NT4" s="212" t="s">
        <v>693</v>
      </c>
      <c r="NU4" s="85" t="s">
        <v>691</v>
      </c>
      <c r="NV4" s="84" t="s">
        <v>692</v>
      </c>
      <c r="NW4" s="84" t="s">
        <v>943</v>
      </c>
      <c r="NX4" s="212" t="s">
        <v>693</v>
      </c>
      <c r="NY4" s="85" t="s">
        <v>691</v>
      </c>
      <c r="NZ4" s="84" t="s">
        <v>692</v>
      </c>
      <c r="OA4" s="84" t="s">
        <v>943</v>
      </c>
      <c r="OB4" s="212" t="s">
        <v>693</v>
      </c>
      <c r="OC4" s="85" t="s">
        <v>691</v>
      </c>
      <c r="OD4" s="84" t="s">
        <v>692</v>
      </c>
      <c r="OE4" s="84" t="s">
        <v>943</v>
      </c>
      <c r="OF4" s="212" t="s">
        <v>693</v>
      </c>
      <c r="OG4" s="85" t="s">
        <v>691</v>
      </c>
      <c r="OH4" s="84" t="s">
        <v>692</v>
      </c>
      <c r="OI4" s="84" t="s">
        <v>943</v>
      </c>
      <c r="OJ4" s="212" t="s">
        <v>693</v>
      </c>
      <c r="OK4" s="85" t="s">
        <v>691</v>
      </c>
      <c r="OL4" s="84" t="s">
        <v>692</v>
      </c>
      <c r="OM4" s="84" t="s">
        <v>943</v>
      </c>
      <c r="ON4" s="212" t="s">
        <v>693</v>
      </c>
      <c r="OO4" s="85" t="s">
        <v>691</v>
      </c>
      <c r="OP4" s="84" t="s">
        <v>692</v>
      </c>
      <c r="OQ4" s="84" t="s">
        <v>943</v>
      </c>
      <c r="OR4" s="212" t="s">
        <v>693</v>
      </c>
      <c r="OS4" s="85" t="s">
        <v>691</v>
      </c>
      <c r="OT4" s="84" t="s">
        <v>692</v>
      </c>
      <c r="OU4" s="84" t="s">
        <v>943</v>
      </c>
      <c r="OV4" s="212" t="s">
        <v>693</v>
      </c>
      <c r="OW4" s="701"/>
      <c r="OX4" s="702"/>
      <c r="OY4" s="702"/>
      <c r="OZ4" s="703"/>
      <c r="PA4" s="206"/>
      <c r="PB4" s="89"/>
      <c r="PC4" s="92" t="s">
        <v>691</v>
      </c>
      <c r="PD4" s="91" t="s">
        <v>692</v>
      </c>
      <c r="PE4" s="84" t="s">
        <v>943</v>
      </c>
      <c r="PF4" s="92" t="s">
        <v>691</v>
      </c>
      <c r="PG4" s="91" t="s">
        <v>692</v>
      </c>
      <c r="PH4" s="84" t="s">
        <v>943</v>
      </c>
      <c r="PI4" s="151" t="s">
        <v>693</v>
      </c>
      <c r="PJ4" s="92" t="s">
        <v>691</v>
      </c>
      <c r="PK4" s="91" t="s">
        <v>692</v>
      </c>
      <c r="PL4" s="84" t="s">
        <v>943</v>
      </c>
      <c r="PM4" s="151" t="s">
        <v>693</v>
      </c>
      <c r="PN4" s="92" t="s">
        <v>691</v>
      </c>
      <c r="PO4" s="91" t="s">
        <v>692</v>
      </c>
      <c r="PP4" s="84" t="s">
        <v>943</v>
      </c>
      <c r="PQ4" s="151" t="s">
        <v>693</v>
      </c>
      <c r="PR4" s="92" t="s">
        <v>691</v>
      </c>
      <c r="PS4" s="91" t="s">
        <v>692</v>
      </c>
      <c r="PT4" s="84" t="s">
        <v>943</v>
      </c>
      <c r="PU4" s="151" t="s">
        <v>693</v>
      </c>
      <c r="PV4" s="92" t="s">
        <v>691</v>
      </c>
      <c r="PW4" s="91" t="s">
        <v>692</v>
      </c>
      <c r="PX4" s="84" t="s">
        <v>943</v>
      </c>
      <c r="PY4" s="151" t="s">
        <v>693</v>
      </c>
      <c r="PZ4" s="92" t="s">
        <v>691</v>
      </c>
      <c r="QA4" s="91" t="s">
        <v>692</v>
      </c>
      <c r="QB4" s="84" t="s">
        <v>943</v>
      </c>
      <c r="QC4" s="151" t="s">
        <v>693</v>
      </c>
      <c r="QD4" s="694"/>
      <c r="QE4" s="695"/>
      <c r="QF4" s="695"/>
      <c r="QG4" s="696"/>
      <c r="QI4" s="118" t="s">
        <v>619</v>
      </c>
      <c r="QJ4" s="98">
        <f>Data!HM8</f>
        <v>121468</v>
      </c>
      <c r="QK4" s="98">
        <f>Data!HM9</f>
        <v>70820</v>
      </c>
      <c r="QL4" s="98">
        <f>Data!HM13</f>
        <v>36806</v>
      </c>
      <c r="QM4" s="98">
        <f>Data!HM14</f>
        <v>70215</v>
      </c>
      <c r="QN4" s="98">
        <f>Data!HM19</f>
        <v>78337</v>
      </c>
      <c r="QO4" s="98">
        <f>Data!HM20</f>
        <v>23887</v>
      </c>
      <c r="QP4" s="98">
        <f>Data!HM24</f>
        <v>76723</v>
      </c>
      <c r="QQ4" s="98">
        <f>Data!HM25</f>
        <v>38827</v>
      </c>
      <c r="QR4" s="98">
        <f>Data!HM26</f>
        <v>64917</v>
      </c>
      <c r="QS4" s="98">
        <f>Data!HM27</f>
        <v>50148</v>
      </c>
      <c r="QT4" s="98">
        <f>Data!HM28</f>
        <v>61533</v>
      </c>
      <c r="QU4" s="98">
        <f>Data!HM29</f>
        <v>39005</v>
      </c>
      <c r="QV4" s="165">
        <f>AVERAGE(QJ4:QT4)</f>
        <v>63061.909090909088</v>
      </c>
      <c r="QW4" s="124">
        <f>MEDIAN(QJ4:QT4)</f>
        <v>64917</v>
      </c>
      <c r="QX4" s="124">
        <f>MAX(QJ4:QT4)</f>
        <v>121468</v>
      </c>
      <c r="QY4" s="205">
        <f>MIN(QJ4:QT4)</f>
        <v>23887</v>
      </c>
      <c r="RA4" s="118" t="s">
        <v>619</v>
      </c>
      <c r="RB4" s="253">
        <f>Data!HM11</f>
        <v>171973</v>
      </c>
      <c r="RC4" s="254">
        <f>Data!HM15</f>
        <v>64847</v>
      </c>
      <c r="RD4" s="254">
        <f>Data!HM16</f>
        <v>100990</v>
      </c>
      <c r="RE4" s="254">
        <f>Data!HM17</f>
        <v>94738</v>
      </c>
      <c r="RF4" s="254">
        <f>Data!HM18</f>
        <v>90380</v>
      </c>
      <c r="RG4" s="254">
        <f>Data!HM23</f>
        <v>164405</v>
      </c>
      <c r="RH4" s="128"/>
      <c r="RI4" s="113">
        <f>AVERAGE(RB4:RG4)</f>
        <v>114555.5</v>
      </c>
      <c r="RJ4" s="112">
        <f>MEDIAN(RB4:RG4)</f>
        <v>97864</v>
      </c>
      <c r="RK4" s="112">
        <f>MAX(RB4:RG4)</f>
        <v>171973</v>
      </c>
      <c r="RL4" s="111">
        <f>MIN(RB4:RG4)</f>
        <v>64847</v>
      </c>
      <c r="TA4" s="66" t="s">
        <v>604</v>
      </c>
      <c r="TB4" s="95" t="s">
        <v>515</v>
      </c>
      <c r="TC4" s="93" t="s">
        <v>523</v>
      </c>
      <c r="TD4" s="93" t="s">
        <v>531</v>
      </c>
      <c r="TE4" s="93" t="s">
        <v>543</v>
      </c>
      <c r="TF4" s="93" t="s">
        <v>558</v>
      </c>
      <c r="TG4" s="94" t="s">
        <v>568</v>
      </c>
      <c r="TH4" s="93" t="s">
        <v>551</v>
      </c>
      <c r="TI4" s="93" t="s">
        <v>580</v>
      </c>
      <c r="TJ4" s="93" t="s">
        <v>588</v>
      </c>
      <c r="TK4" s="93" t="s">
        <v>971</v>
      </c>
      <c r="TL4" s="93" t="s">
        <v>975</v>
      </c>
      <c r="TM4" s="93" t="s">
        <v>983</v>
      </c>
      <c r="TN4" s="92" t="s">
        <v>608</v>
      </c>
      <c r="TO4" s="91" t="s">
        <v>607</v>
      </c>
      <c r="TP4" s="91" t="s">
        <v>611</v>
      </c>
      <c r="TQ4" s="90" t="s">
        <v>610</v>
      </c>
      <c r="TT4" s="89" t="s">
        <v>505</v>
      </c>
      <c r="TU4" s="88" t="s">
        <v>527</v>
      </c>
      <c r="TV4" s="87" t="s">
        <v>535</v>
      </c>
      <c r="TW4" s="87" t="s">
        <v>547</v>
      </c>
      <c r="TX4" s="87" t="s">
        <v>554</v>
      </c>
      <c r="TY4" s="87" t="s">
        <v>561</v>
      </c>
      <c r="TZ4" s="87" t="s">
        <v>565</v>
      </c>
      <c r="UA4" s="86" t="s">
        <v>584</v>
      </c>
      <c r="UB4" s="85" t="s">
        <v>608</v>
      </c>
      <c r="UC4" s="84" t="s">
        <v>607</v>
      </c>
      <c r="UD4" s="84" t="s">
        <v>611</v>
      </c>
      <c r="UE4" s="83" t="s">
        <v>610</v>
      </c>
      <c r="UG4" s="89"/>
      <c r="UH4" s="92" t="s">
        <v>619</v>
      </c>
      <c r="UI4" s="91" t="s">
        <v>618</v>
      </c>
      <c r="UJ4" s="91" t="s">
        <v>617</v>
      </c>
      <c r="UK4" s="151" t="s">
        <v>647</v>
      </c>
      <c r="UL4" s="92" t="s">
        <v>619</v>
      </c>
      <c r="UM4" s="91" t="s">
        <v>618</v>
      </c>
      <c r="UN4" s="91" t="s">
        <v>617</v>
      </c>
      <c r="UO4" s="151" t="s">
        <v>647</v>
      </c>
      <c r="UP4" s="92" t="s">
        <v>619</v>
      </c>
      <c r="UQ4" s="91" t="s">
        <v>618</v>
      </c>
      <c r="UR4" s="91" t="s">
        <v>617</v>
      </c>
      <c r="US4" s="151" t="s">
        <v>647</v>
      </c>
      <c r="UT4" s="92" t="s">
        <v>619</v>
      </c>
      <c r="UU4" s="91" t="s">
        <v>618</v>
      </c>
      <c r="UV4" s="91" t="s">
        <v>617</v>
      </c>
      <c r="UW4" s="151" t="s">
        <v>647</v>
      </c>
      <c r="UX4" s="92" t="s">
        <v>619</v>
      </c>
      <c r="UY4" s="91" t="s">
        <v>618</v>
      </c>
      <c r="UZ4" s="91" t="s">
        <v>617</v>
      </c>
      <c r="VA4" s="151" t="s">
        <v>647</v>
      </c>
      <c r="VB4" s="92" t="s">
        <v>619</v>
      </c>
      <c r="VC4" s="91" t="s">
        <v>618</v>
      </c>
      <c r="VD4" s="91" t="s">
        <v>617</v>
      </c>
      <c r="VE4" s="151" t="s">
        <v>647</v>
      </c>
      <c r="VF4" s="92" t="s">
        <v>619</v>
      </c>
      <c r="VG4" s="91" t="s">
        <v>618</v>
      </c>
      <c r="VH4" s="91" t="s">
        <v>617</v>
      </c>
      <c r="VI4" s="151" t="s">
        <v>647</v>
      </c>
      <c r="VJ4" s="92" t="s">
        <v>619</v>
      </c>
      <c r="VK4" s="91" t="s">
        <v>618</v>
      </c>
      <c r="VL4" s="91" t="s">
        <v>617</v>
      </c>
      <c r="VM4" s="151" t="s">
        <v>647</v>
      </c>
      <c r="VN4" s="92" t="s">
        <v>619</v>
      </c>
      <c r="VO4" s="91" t="s">
        <v>618</v>
      </c>
      <c r="VP4" s="91" t="s">
        <v>617</v>
      </c>
      <c r="VQ4" s="151" t="s">
        <v>647</v>
      </c>
      <c r="VR4" s="92" t="s">
        <v>619</v>
      </c>
      <c r="VS4" s="91" t="s">
        <v>618</v>
      </c>
      <c r="VT4" s="91" t="s">
        <v>617</v>
      </c>
      <c r="VU4" s="151" t="s">
        <v>647</v>
      </c>
      <c r="VV4" s="92" t="s">
        <v>619</v>
      </c>
      <c r="VW4" s="91" t="s">
        <v>618</v>
      </c>
      <c r="VX4" s="91" t="s">
        <v>617</v>
      </c>
      <c r="VY4" s="151" t="s">
        <v>647</v>
      </c>
      <c r="VZ4" s="92" t="s">
        <v>619</v>
      </c>
      <c r="WA4" s="91" t="s">
        <v>618</v>
      </c>
      <c r="WB4" s="91" t="s">
        <v>617</v>
      </c>
      <c r="WC4" s="151" t="s">
        <v>647</v>
      </c>
      <c r="WD4" s="539"/>
      <c r="WE4" s="540"/>
      <c r="WF4" s="540"/>
      <c r="WG4" s="147"/>
      <c r="WH4" s="99"/>
      <c r="WI4" s="97"/>
      <c r="WJ4" s="92" t="s">
        <v>619</v>
      </c>
      <c r="WK4" s="91" t="s">
        <v>618</v>
      </c>
      <c r="WL4" s="91" t="s">
        <v>617</v>
      </c>
      <c r="WM4" s="92" t="s">
        <v>619</v>
      </c>
      <c r="WN4" s="91" t="s">
        <v>618</v>
      </c>
      <c r="WO4" s="91" t="s">
        <v>617</v>
      </c>
      <c r="WP4" s="151" t="s">
        <v>647</v>
      </c>
      <c r="WQ4" s="92" t="s">
        <v>619</v>
      </c>
      <c r="WR4" s="91" t="s">
        <v>618</v>
      </c>
      <c r="WS4" s="91" t="s">
        <v>617</v>
      </c>
      <c r="WT4" s="151" t="s">
        <v>647</v>
      </c>
      <c r="WU4" s="92" t="s">
        <v>619</v>
      </c>
      <c r="WV4" s="91" t="s">
        <v>618</v>
      </c>
      <c r="WW4" s="91" t="s">
        <v>617</v>
      </c>
      <c r="WX4" s="151" t="s">
        <v>647</v>
      </c>
      <c r="WY4" s="92" t="s">
        <v>619</v>
      </c>
      <c r="WZ4" s="91" t="s">
        <v>618</v>
      </c>
      <c r="XA4" s="91" t="s">
        <v>617</v>
      </c>
      <c r="XB4" s="151" t="s">
        <v>647</v>
      </c>
      <c r="XC4" s="92" t="s">
        <v>619</v>
      </c>
      <c r="XD4" s="91" t="s">
        <v>618</v>
      </c>
      <c r="XE4" s="91" t="s">
        <v>617</v>
      </c>
      <c r="XF4" s="151" t="s">
        <v>647</v>
      </c>
      <c r="XG4" s="92" t="s">
        <v>619</v>
      </c>
      <c r="XH4" s="91" t="s">
        <v>618</v>
      </c>
      <c r="XI4" s="91" t="s">
        <v>617</v>
      </c>
      <c r="XJ4" s="151" t="s">
        <v>647</v>
      </c>
      <c r="XK4" s="544"/>
      <c r="XL4" s="531"/>
      <c r="XM4" s="531"/>
      <c r="XN4" s="545"/>
      <c r="XO4" s="182"/>
      <c r="XQ4" s="89"/>
      <c r="XR4" s="92" t="s">
        <v>619</v>
      </c>
      <c r="XS4" s="91" t="s">
        <v>618</v>
      </c>
      <c r="XT4" s="91" t="s">
        <v>617</v>
      </c>
      <c r="XU4" s="151" t="s">
        <v>647</v>
      </c>
      <c r="XV4" s="92" t="s">
        <v>619</v>
      </c>
      <c r="XW4" s="91" t="s">
        <v>618</v>
      </c>
      <c r="XX4" s="91" t="s">
        <v>617</v>
      </c>
      <c r="XY4" s="151" t="s">
        <v>647</v>
      </c>
      <c r="XZ4" s="92" t="s">
        <v>619</v>
      </c>
      <c r="YA4" s="91" t="s">
        <v>618</v>
      </c>
      <c r="YB4" s="91" t="s">
        <v>617</v>
      </c>
      <c r="YC4" s="151" t="s">
        <v>647</v>
      </c>
      <c r="YD4" s="92" t="s">
        <v>619</v>
      </c>
      <c r="YE4" s="91" t="s">
        <v>618</v>
      </c>
      <c r="YF4" s="91" t="s">
        <v>617</v>
      </c>
      <c r="YG4" s="151" t="s">
        <v>647</v>
      </c>
      <c r="YH4" s="92" t="s">
        <v>619</v>
      </c>
      <c r="YI4" s="91" t="s">
        <v>618</v>
      </c>
      <c r="YJ4" s="91" t="s">
        <v>617</v>
      </c>
      <c r="YK4" s="151" t="s">
        <v>647</v>
      </c>
      <c r="YL4" s="92" t="s">
        <v>619</v>
      </c>
      <c r="YM4" s="91" t="s">
        <v>618</v>
      </c>
      <c r="YN4" s="91" t="s">
        <v>617</v>
      </c>
      <c r="YO4" s="151" t="s">
        <v>647</v>
      </c>
      <c r="YP4" s="92" t="s">
        <v>619</v>
      </c>
      <c r="YQ4" s="91" t="s">
        <v>618</v>
      </c>
      <c r="YR4" s="91" t="s">
        <v>617</v>
      </c>
      <c r="YS4" s="151" t="s">
        <v>647</v>
      </c>
      <c r="YT4" s="92" t="s">
        <v>619</v>
      </c>
      <c r="YU4" s="91" t="s">
        <v>618</v>
      </c>
      <c r="YV4" s="91" t="s">
        <v>617</v>
      </c>
      <c r="YW4" s="151" t="s">
        <v>647</v>
      </c>
      <c r="YX4" s="92" t="s">
        <v>619</v>
      </c>
      <c r="YY4" s="91" t="s">
        <v>618</v>
      </c>
      <c r="YZ4" s="91" t="s">
        <v>617</v>
      </c>
      <c r="ZA4" s="151" t="s">
        <v>647</v>
      </c>
      <c r="ZB4" s="92" t="s">
        <v>619</v>
      </c>
      <c r="ZC4" s="91" t="s">
        <v>618</v>
      </c>
      <c r="ZD4" s="91" t="s">
        <v>617</v>
      </c>
      <c r="ZE4" s="151" t="s">
        <v>647</v>
      </c>
      <c r="ZF4" s="92" t="s">
        <v>619</v>
      </c>
      <c r="ZG4" s="91" t="s">
        <v>618</v>
      </c>
      <c r="ZH4" s="91" t="s">
        <v>617</v>
      </c>
      <c r="ZI4" s="151" t="s">
        <v>647</v>
      </c>
      <c r="ZJ4" s="92" t="s">
        <v>619</v>
      </c>
      <c r="ZK4" s="91" t="s">
        <v>618</v>
      </c>
      <c r="ZL4" s="91" t="s">
        <v>617</v>
      </c>
      <c r="ZM4" s="151" t="s">
        <v>647</v>
      </c>
      <c r="ZN4" s="541"/>
      <c r="ZO4" s="542"/>
      <c r="ZP4" s="542"/>
      <c r="ZQ4" s="543"/>
      <c r="ZR4" s="206"/>
      <c r="ZS4" s="89"/>
      <c r="ZT4" s="92" t="s">
        <v>619</v>
      </c>
      <c r="ZU4" s="91" t="s">
        <v>618</v>
      </c>
      <c r="ZV4" s="91" t="s">
        <v>617</v>
      </c>
      <c r="ZW4" s="151" t="s">
        <v>647</v>
      </c>
      <c r="ZX4" s="92" t="s">
        <v>619</v>
      </c>
      <c r="ZY4" s="91" t="s">
        <v>618</v>
      </c>
      <c r="ZZ4" s="91" t="s">
        <v>617</v>
      </c>
      <c r="AAA4" s="151" t="s">
        <v>647</v>
      </c>
      <c r="AAB4" s="92" t="s">
        <v>619</v>
      </c>
      <c r="AAC4" s="91" t="s">
        <v>618</v>
      </c>
      <c r="AAD4" s="91" t="s">
        <v>617</v>
      </c>
      <c r="AAE4" s="151" t="s">
        <v>647</v>
      </c>
      <c r="AAF4" s="92" t="s">
        <v>619</v>
      </c>
      <c r="AAG4" s="91" t="s">
        <v>618</v>
      </c>
      <c r="AAH4" s="91" t="s">
        <v>617</v>
      </c>
      <c r="AAI4" s="151" t="s">
        <v>647</v>
      </c>
      <c r="AAJ4" s="92" t="s">
        <v>619</v>
      </c>
      <c r="AAK4" s="91" t="s">
        <v>618</v>
      </c>
      <c r="AAL4" s="91" t="s">
        <v>617</v>
      </c>
      <c r="AAM4" s="151" t="s">
        <v>647</v>
      </c>
      <c r="AAN4" s="92" t="s">
        <v>619</v>
      </c>
      <c r="AAO4" s="91" t="s">
        <v>618</v>
      </c>
      <c r="AAP4" s="91" t="s">
        <v>617</v>
      </c>
      <c r="AAQ4" s="151" t="s">
        <v>647</v>
      </c>
      <c r="AAR4" s="544"/>
      <c r="AAS4" s="531"/>
      <c r="AAT4" s="531"/>
      <c r="AAU4" s="545"/>
      <c r="AAV4" s="182"/>
      <c r="AAX4" s="66" t="s">
        <v>604</v>
      </c>
      <c r="AAY4" s="95" t="s">
        <v>515</v>
      </c>
      <c r="AAZ4" s="93" t="s">
        <v>523</v>
      </c>
      <c r="ABA4" s="93" t="s">
        <v>531</v>
      </c>
      <c r="ABB4" s="93" t="s">
        <v>543</v>
      </c>
      <c r="ABC4" s="93" t="s">
        <v>558</v>
      </c>
      <c r="ABD4" s="94" t="s">
        <v>568</v>
      </c>
      <c r="ABE4" s="93" t="s">
        <v>551</v>
      </c>
      <c r="ABF4" s="93" t="s">
        <v>580</v>
      </c>
      <c r="ABG4" s="93" t="s">
        <v>588</v>
      </c>
      <c r="ABH4" s="93" t="s">
        <v>971</v>
      </c>
      <c r="ABI4" s="93" t="s">
        <v>975</v>
      </c>
      <c r="ABJ4" s="93" t="s">
        <v>983</v>
      </c>
      <c r="ABK4" s="92" t="s">
        <v>608</v>
      </c>
      <c r="ABL4" s="91" t="s">
        <v>607</v>
      </c>
      <c r="ABM4" s="91" t="s">
        <v>611</v>
      </c>
      <c r="ABN4" s="90" t="s">
        <v>610</v>
      </c>
      <c r="ABQ4" s="89" t="s">
        <v>505</v>
      </c>
      <c r="ABR4" s="88" t="s">
        <v>527</v>
      </c>
      <c r="ABS4" s="87" t="s">
        <v>535</v>
      </c>
      <c r="ABT4" s="87" t="s">
        <v>547</v>
      </c>
      <c r="ABU4" s="87" t="s">
        <v>554</v>
      </c>
      <c r="ABV4" s="87" t="s">
        <v>561</v>
      </c>
      <c r="ABW4" s="87" t="s">
        <v>565</v>
      </c>
      <c r="ABX4" s="86" t="s">
        <v>584</v>
      </c>
      <c r="ABY4" s="85" t="s">
        <v>608</v>
      </c>
      <c r="ABZ4" s="84" t="s">
        <v>607</v>
      </c>
      <c r="ACA4" s="84" t="s">
        <v>611</v>
      </c>
      <c r="ACB4" s="83" t="s">
        <v>610</v>
      </c>
    </row>
    <row r="5" spans="1:756" ht="15.75" thickBot="1" x14ac:dyDescent="0.3">
      <c r="A5" s="97" t="s">
        <v>609</v>
      </c>
      <c r="B5" s="373">
        <v>8399.0722735564996</v>
      </c>
      <c r="C5" s="373">
        <v>14332.434606441035</v>
      </c>
      <c r="D5" s="373">
        <v>5494.1871562700444</v>
      </c>
      <c r="E5" s="373">
        <v>24851.485913306446</v>
      </c>
      <c r="F5" s="373">
        <v>5479.5920797602739</v>
      </c>
      <c r="G5" s="373">
        <v>15762.79606367427</v>
      </c>
      <c r="H5" s="373">
        <v>3206.6559505764471</v>
      </c>
      <c r="I5" s="373">
        <v>323285.17525955656</v>
      </c>
      <c r="J5" s="373">
        <v>5670.748003695152</v>
      </c>
      <c r="K5" s="373">
        <v>13173.828250082173</v>
      </c>
      <c r="L5" s="373">
        <v>5216.9425919518762</v>
      </c>
      <c r="M5" s="373">
        <v>23614.460938457923</v>
      </c>
      <c r="N5" s="373" t="str">
        <f>_xlfn.CONCAT($A$1, " ", $B$2, " ", $N$3, " ",$A5, " ", N$4)</f>
        <v>Right Controller Jerk CHUM-RV-009 Total FingerFollow</v>
      </c>
      <c r="O5" s="373">
        <v>13165.490072699173</v>
      </c>
      <c r="P5" s="373">
        <v>1763.8254216219991</v>
      </c>
      <c r="Q5" s="373">
        <v>7109.7070300985933</v>
      </c>
      <c r="R5" s="373">
        <v>5454.6910575899292</v>
      </c>
      <c r="S5" s="373">
        <v>22538.941095811981</v>
      </c>
      <c r="T5" s="373">
        <v>4209.1731570504026</v>
      </c>
      <c r="U5" s="373">
        <v>32723.161147210096</v>
      </c>
      <c r="V5" s="373">
        <v>6193.9605892084883</v>
      </c>
      <c r="W5" s="373">
        <v>22008.512265284277</v>
      </c>
      <c r="X5" s="373">
        <v>4256.0954825037952</v>
      </c>
      <c r="Y5" s="373">
        <v>32999.730455184086</v>
      </c>
      <c r="Z5" s="373">
        <v>6747.2053430390788</v>
      </c>
      <c r="AA5" s="373">
        <v>22347.78916845156</v>
      </c>
      <c r="AB5" s="373">
        <v>4728.7857467880922</v>
      </c>
      <c r="AC5" s="373">
        <v>23373.648777438546</v>
      </c>
      <c r="AD5" s="373">
        <v>8468.4875458158276</v>
      </c>
      <c r="AE5" s="373">
        <v>12425.868474596626</v>
      </c>
      <c r="AF5" s="373">
        <v>4126.4902040813049</v>
      </c>
      <c r="AG5" s="373">
        <v>24269.271847562497</v>
      </c>
      <c r="AH5" s="373">
        <v>7869.3087266407601</v>
      </c>
      <c r="AI5" s="373">
        <v>14499.861909274936</v>
      </c>
      <c r="AJ5" s="373">
        <v>4588.0836539892107</v>
      </c>
      <c r="AK5" s="373">
        <v>26836.388259013933</v>
      </c>
      <c r="AL5" s="478">
        <f t="shared" ref="AL5:AL11" si="0">AVERAGE(B5:AK5)</f>
        <v>21748.33875766526</v>
      </c>
      <c r="AM5" s="479">
        <f t="shared" ref="AM5:AM10" si="1">MEDIAN(B5:AK5)</f>
        <v>8468.4875458158276</v>
      </c>
      <c r="AN5" s="479">
        <f t="shared" ref="AN5:AN11" si="2">MAX(B5:AK5)</f>
        <v>323285.17525955656</v>
      </c>
      <c r="AO5" s="480">
        <f t="shared" ref="AO5:AO11" si="3">MIN(B5:AK5)</f>
        <v>1763.8254216219991</v>
      </c>
      <c r="AQ5" s="97" t="s">
        <v>609</v>
      </c>
      <c r="AR5" s="373">
        <v>34079447.058968529</v>
      </c>
      <c r="AS5" s="373">
        <v>86221025.502081573</v>
      </c>
      <c r="AT5" s="373">
        <v>7437235.9538264899</v>
      </c>
      <c r="AU5" s="373">
        <v>7758.3401293551833</v>
      </c>
      <c r="AV5" s="373">
        <v>11743.812602453851</v>
      </c>
      <c r="AW5" s="373">
        <v>4955.9337695806917</v>
      </c>
      <c r="AX5" s="373">
        <v>26291.171206695515</v>
      </c>
      <c r="AY5" s="373">
        <v>11770.405558060713</v>
      </c>
      <c r="AZ5" s="373">
        <v>16610.563285085434</v>
      </c>
      <c r="BA5" s="373">
        <v>6667.2813541347605</v>
      </c>
      <c r="BB5" s="373">
        <v>30169.316919101344</v>
      </c>
      <c r="BC5" s="373">
        <v>12990.056938824062</v>
      </c>
      <c r="BD5" s="373">
        <v>18841.163593463421</v>
      </c>
      <c r="BE5" s="373">
        <v>6444.5369963979429</v>
      </c>
      <c r="BF5" s="373">
        <v>31617.059585429266</v>
      </c>
      <c r="BG5" s="373">
        <v>12134.469241815767</v>
      </c>
      <c r="BH5" s="373">
        <v>21587.709436667494</v>
      </c>
      <c r="BI5" s="373">
        <v>6182.0496020133014</v>
      </c>
      <c r="BJ5" s="373">
        <v>25999.778044110411</v>
      </c>
      <c r="BK5" s="373">
        <v>15394.351580359964</v>
      </c>
      <c r="BL5" s="373">
        <v>16957.26240133118</v>
      </c>
      <c r="BM5" s="373">
        <v>6496.862844504205</v>
      </c>
      <c r="BN5" s="373">
        <v>29006.026071700566</v>
      </c>
      <c r="BO5" s="373">
        <v>8040.4569726653954</v>
      </c>
      <c r="BP5" s="373">
        <v>22316.156905720389</v>
      </c>
      <c r="BQ5" s="373">
        <v>4148.0723732490133</v>
      </c>
      <c r="BR5" s="373">
        <v>22969.976938150885</v>
      </c>
      <c r="BS5" s="481">
        <f t="shared" ref="BS5:BS11" si="4">AVERAGE(AR5:BR5)</f>
        <v>4744992.6418232396</v>
      </c>
      <c r="BT5" s="482">
        <f t="shared" ref="BT5:BT11" si="5">MEDIAN(AR5:BR5)</f>
        <v>16610.563285085434</v>
      </c>
      <c r="BU5" s="482">
        <f>MAX(AR5:BR5)</f>
        <v>86221025.502081573</v>
      </c>
      <c r="BV5" s="483">
        <f t="shared" ref="BV5:BV11" si="6">MIN(AR5:BR5)</f>
        <v>4148.0723732490133</v>
      </c>
      <c r="BX5" s="97" t="s">
        <v>609</v>
      </c>
      <c r="BY5" s="373">
        <v>1.9433021226523708</v>
      </c>
      <c r="BZ5" s="373">
        <v>0</v>
      </c>
      <c r="CA5" s="373">
        <v>18.62078766976315</v>
      </c>
      <c r="CB5" s="373">
        <v>0</v>
      </c>
      <c r="CC5" s="373">
        <v>587.66200725209069</v>
      </c>
      <c r="CD5" s="373">
        <v>5.9956269519521349E-2</v>
      </c>
      <c r="CE5" s="373">
        <v>3697.7074007277911</v>
      </c>
      <c r="CF5" s="373">
        <v>2091.6734802589099</v>
      </c>
      <c r="CG5" s="373">
        <v>714.1171949683993</v>
      </c>
      <c r="CH5" s="373">
        <v>2002.1700213848167</v>
      </c>
      <c r="CI5" s="373">
        <v>1240.4579436345575</v>
      </c>
      <c r="CJ5" s="373">
        <v>1621.4776763687742</v>
      </c>
      <c r="CK5" s="373" t="str">
        <f>_xlfn.CONCAT($BX$1, " ", $BY$2, " ", $CK$3, " ",$BX5, " ", CK$4)</f>
        <v>Left Controller Jerk CHUM-RV-009 Total FingerFollow</v>
      </c>
      <c r="CL5" s="373">
        <v>5608.8603886160417</v>
      </c>
      <c r="CM5" s="373">
        <v>4094.6541844510152</v>
      </c>
      <c r="CN5" s="373">
        <v>23295.308088607373</v>
      </c>
      <c r="CO5" s="373">
        <v>4.711460377826817E-2</v>
      </c>
      <c r="CP5" s="373">
        <v>0</v>
      </c>
      <c r="CQ5" s="373">
        <v>0</v>
      </c>
      <c r="CR5" s="373">
        <v>0</v>
      </c>
      <c r="CS5" s="373">
        <v>0.14920212054022344</v>
      </c>
      <c r="CT5" s="373">
        <v>0</v>
      </c>
      <c r="CU5" s="373">
        <v>0</v>
      </c>
      <c r="CV5" s="373">
        <v>0</v>
      </c>
      <c r="CW5" s="373">
        <v>97.724530004949273</v>
      </c>
      <c r="CX5" s="373">
        <v>139.13171850528579</v>
      </c>
      <c r="CY5" s="373">
        <v>32.153255823879682</v>
      </c>
      <c r="CZ5" s="373">
        <v>0</v>
      </c>
      <c r="DA5" s="373">
        <v>0</v>
      </c>
      <c r="DB5" s="373">
        <v>0</v>
      </c>
      <c r="DC5" s="373">
        <v>0</v>
      </c>
      <c r="DD5" s="373">
        <v>0</v>
      </c>
      <c r="DE5" s="373">
        <v>936.80769691923638</v>
      </c>
      <c r="DF5" s="373">
        <v>0</v>
      </c>
      <c r="DG5" s="373">
        <v>0</v>
      </c>
      <c r="DH5" s="373">
        <v>0</v>
      </c>
      <c r="DI5" s="478">
        <f t="shared" ref="DI5:DI11" si="7">AVERAGE(BY5:DH5)</f>
        <v>1319.4493128659822</v>
      </c>
      <c r="DJ5" s="479">
        <f t="shared" ref="DJ5:DJ10" si="8">MEDIAN(BY5:DH5)</f>
        <v>5.9956269519521349E-2</v>
      </c>
      <c r="DK5" s="479">
        <f t="shared" ref="DK5:DK11" si="9">MAX(BY5:DH5)</f>
        <v>23295.308088607373</v>
      </c>
      <c r="DL5" s="480">
        <f t="shared" ref="DL5:DL11" si="10">MIN(BY5:DH5)</f>
        <v>0</v>
      </c>
      <c r="DN5" s="97" t="s">
        <v>609</v>
      </c>
      <c r="DO5" s="373">
        <v>5224215.6629281603</v>
      </c>
      <c r="DP5" s="373">
        <v>63115.233287252078</v>
      </c>
      <c r="DQ5" s="373">
        <v>0</v>
      </c>
      <c r="DR5" s="373">
        <v>1706.5458935727497</v>
      </c>
      <c r="DS5" s="373">
        <v>2478.8177376622971</v>
      </c>
      <c r="DT5" s="373">
        <v>1223.2456273338428</v>
      </c>
      <c r="DU5" s="373">
        <v>7001.0270195085486</v>
      </c>
      <c r="DV5" s="373">
        <v>0</v>
      </c>
      <c r="DW5" s="373">
        <v>0</v>
      </c>
      <c r="DX5" s="373">
        <v>0</v>
      </c>
      <c r="DY5" s="373">
        <v>0</v>
      </c>
      <c r="DZ5" s="373">
        <v>141.46457106924024</v>
      </c>
      <c r="EA5" s="373">
        <v>0</v>
      </c>
      <c r="EB5" s="373">
        <v>17159.13398929932</v>
      </c>
      <c r="EC5" s="373">
        <v>1140.3950776847196</v>
      </c>
      <c r="ED5" s="373">
        <v>1027.0372441689635</v>
      </c>
      <c r="EE5" s="373">
        <v>1406.7943212055116</v>
      </c>
      <c r="EF5" s="373">
        <v>44.241630658097584</v>
      </c>
      <c r="EG5" s="373">
        <v>30.378292583609099</v>
      </c>
      <c r="EH5" s="373">
        <v>12354.253933909464</v>
      </c>
      <c r="EI5" s="373">
        <v>1076.4091235161786</v>
      </c>
      <c r="EJ5" s="373">
        <v>3565.6828542624462</v>
      </c>
      <c r="EK5" s="373">
        <v>1221.6114781522353</v>
      </c>
      <c r="EL5" s="373">
        <v>0</v>
      </c>
      <c r="EM5" s="373">
        <v>0</v>
      </c>
      <c r="EN5" s="373">
        <v>5505.9368142203812</v>
      </c>
      <c r="EO5" s="373">
        <v>0.19195797823423252</v>
      </c>
      <c r="EP5" s="481">
        <f t="shared" ref="EP5:EP11" si="11">AVERAGE(DO5:EO5)</f>
        <v>197941.26162156297</v>
      </c>
      <c r="EQ5" s="482">
        <f t="shared" ref="EQ5:EQ11" si="12">MEDIAN(DO5:EO5)</f>
        <v>1076.4091235161786</v>
      </c>
      <c r="ER5" s="482">
        <f t="shared" ref="ER5:ER11" si="13">MAX(DO5:EO5)</f>
        <v>5224215.6629281603</v>
      </c>
      <c r="ES5" s="483">
        <f t="shared" ref="ES5:ES11" si="14">MIN(DO5:EO5)</f>
        <v>0</v>
      </c>
      <c r="EU5" s="97" t="s">
        <v>609</v>
      </c>
      <c r="EV5" s="373">
        <v>166.50790482052179</v>
      </c>
      <c r="EW5" s="373">
        <v>399.40151556201192</v>
      </c>
      <c r="EX5" s="373">
        <v>169.43809566678027</v>
      </c>
      <c r="EY5" s="373">
        <v>796.69569274499145</v>
      </c>
      <c r="EZ5" s="373">
        <v>152.39873098638731</v>
      </c>
      <c r="FA5" s="373">
        <v>399.36527770171568</v>
      </c>
      <c r="FB5" s="373">
        <v>105.07281903985348</v>
      </c>
      <c r="FC5" s="373">
        <v>884.81863330062242</v>
      </c>
      <c r="FD5" s="373">
        <v>132.55793735280909</v>
      </c>
      <c r="FE5" s="373">
        <v>273.10014836774519</v>
      </c>
      <c r="FF5" s="373">
        <v>140.37374637712617</v>
      </c>
      <c r="FG5" s="373">
        <v>554.10915712985047</v>
      </c>
      <c r="FH5" s="373" t="str">
        <f>_xlfn.CONCAT($EU$1, " ", $EV$2, " ", $FH$3, " ",$EU5, " ", FH$4)</f>
        <v>Right Controller Speed CHUM-RV-009 Total FingerFollow</v>
      </c>
      <c r="FI5" s="373">
        <v>306.8155443623188</v>
      </c>
      <c r="FJ5" s="373">
        <v>40.911100111184496</v>
      </c>
      <c r="FK5" s="373">
        <v>134.00788065578985</v>
      </c>
      <c r="FL5" s="373">
        <v>129.43643483745993</v>
      </c>
      <c r="FM5" s="373">
        <v>482.09659009152494</v>
      </c>
      <c r="FN5" s="373">
        <v>112.34577499575974</v>
      </c>
      <c r="FO5" s="373">
        <v>876.10662302620017</v>
      </c>
      <c r="FP5" s="373">
        <v>142.66572365343416</v>
      </c>
      <c r="FQ5" s="373">
        <v>428.6109453248381</v>
      </c>
      <c r="FR5" s="373">
        <v>118.85181743709403</v>
      </c>
      <c r="FS5" s="373">
        <v>684.11503961285598</v>
      </c>
      <c r="FT5" s="373">
        <v>141.42673090891464</v>
      </c>
      <c r="FU5" s="373">
        <v>457.90232462796831</v>
      </c>
      <c r="FV5" s="373">
        <v>158.89835418333797</v>
      </c>
      <c r="FW5" s="373">
        <v>793.04487288631094</v>
      </c>
      <c r="FX5" s="373">
        <v>162.51128531392177</v>
      </c>
      <c r="FY5" s="373">
        <v>414.1034655274903</v>
      </c>
      <c r="FZ5" s="373">
        <v>125.89474448012206</v>
      </c>
      <c r="GA5" s="373">
        <v>603.96678779803767</v>
      </c>
      <c r="GB5" s="373">
        <v>133.50834483985727</v>
      </c>
      <c r="GC5" s="373">
        <v>326.82799804512558</v>
      </c>
      <c r="GD5" s="373">
        <v>183.70321000506959</v>
      </c>
      <c r="GE5" s="373">
        <v>770.11970083367567</v>
      </c>
      <c r="GF5" s="478">
        <f t="shared" ref="GF5:GF8" si="15">AVERAGE(EV5:GE5)</f>
        <v>340.04888436024873</v>
      </c>
      <c r="GG5" s="479">
        <f t="shared" ref="GG5:GG7" si="16">MEDIAN(EV5:GE5)</f>
        <v>183.70321000506959</v>
      </c>
      <c r="GH5" s="479">
        <f t="shared" ref="GH5:GH8" si="17">MAX(EV5:GE5)</f>
        <v>884.81863330062242</v>
      </c>
      <c r="GI5" s="480">
        <f t="shared" ref="GI5:GI8" si="18">MIN(EV5:GE5)</f>
        <v>40.911100111184496</v>
      </c>
      <c r="GK5" s="97" t="s">
        <v>609</v>
      </c>
      <c r="GL5" s="373">
        <v>1588.5358574853713</v>
      </c>
      <c r="GM5" s="373">
        <v>1264.0594547746641</v>
      </c>
      <c r="GN5" s="373">
        <v>260.00886248668087</v>
      </c>
      <c r="GO5" s="373">
        <v>156.64953519643427</v>
      </c>
      <c r="GP5" s="373">
        <v>248.119575525676</v>
      </c>
      <c r="GQ5" s="373">
        <v>129.77134133950042</v>
      </c>
      <c r="GR5" s="373">
        <v>686.42932595920877</v>
      </c>
      <c r="GS5" s="373">
        <v>225.26751703587345</v>
      </c>
      <c r="GT5" s="373">
        <v>357.55556115251466</v>
      </c>
      <c r="GU5" s="373">
        <v>165.28517862961212</v>
      </c>
      <c r="GV5" s="373">
        <v>808.82025858587019</v>
      </c>
      <c r="GW5" s="373">
        <v>224.42300226442114</v>
      </c>
      <c r="GX5" s="373">
        <v>492.02098847169026</v>
      </c>
      <c r="GY5" s="373">
        <v>179.71561009413756</v>
      </c>
      <c r="GZ5" s="373">
        <v>840.25332270196077</v>
      </c>
      <c r="HA5" s="373">
        <v>207.94115018512468</v>
      </c>
      <c r="HB5" s="373">
        <v>434.32115395652909</v>
      </c>
      <c r="HC5" s="373">
        <v>167.12468000646001</v>
      </c>
      <c r="HD5" s="373">
        <v>763.22711002361279</v>
      </c>
      <c r="HE5" s="373">
        <v>316.90023470855704</v>
      </c>
      <c r="HF5" s="373">
        <v>431.34603099358435</v>
      </c>
      <c r="HG5" s="373">
        <v>168.24158263306782</v>
      </c>
      <c r="HH5" s="373">
        <v>868.43316494516614</v>
      </c>
      <c r="HI5" s="373">
        <v>162.91659176258366</v>
      </c>
      <c r="HJ5" s="373">
        <v>424.62513109846122</v>
      </c>
      <c r="HK5" s="373">
        <v>116.6292410285415</v>
      </c>
      <c r="HL5" s="373">
        <v>676.42553247508363</v>
      </c>
      <c r="HM5" s="481">
        <f>AVERAGE(GL5:HL5)</f>
        <v>457.96470353779199</v>
      </c>
      <c r="HN5" s="482">
        <f>MEDIAN(GL5:HL5)</f>
        <v>316.90023470855704</v>
      </c>
      <c r="HO5" s="482">
        <f>MAX(GL5:HL5)</f>
        <v>1588.5358574853713</v>
      </c>
      <c r="HP5" s="483">
        <f>MIN(GL5:HL5)</f>
        <v>116.6292410285415</v>
      </c>
      <c r="HR5" s="97" t="s">
        <v>609</v>
      </c>
      <c r="HS5" s="373">
        <v>7.1020949854429761E-3</v>
      </c>
      <c r="HT5" s="373">
        <v>0</v>
      </c>
      <c r="HU5" s="373">
        <v>0.10451350980021289</v>
      </c>
      <c r="HV5" s="373">
        <v>0</v>
      </c>
      <c r="HW5" s="373">
        <v>2.638522749155999</v>
      </c>
      <c r="HX5" s="373">
        <v>7.1905816362523897E-4</v>
      </c>
      <c r="HY5" s="373">
        <v>40.672417383006014</v>
      </c>
      <c r="HZ5" s="373">
        <v>17.292480248226109</v>
      </c>
      <c r="IA5" s="373">
        <v>13.167784221350178</v>
      </c>
      <c r="IB5" s="373">
        <v>20.376737238680555</v>
      </c>
      <c r="IC5" s="373">
        <v>22.914563867579957</v>
      </c>
      <c r="ID5" s="373">
        <v>25.304672491643984</v>
      </c>
      <c r="IE5" s="373" t="str">
        <f>_xlfn.CONCAT($HR$1, " ", $HS$2, " ", $IE$3, " ",$HR5, " ", IE$4)</f>
        <v>Left Controller Speed CHUM-RV-009 Total FingerFollow</v>
      </c>
      <c r="IF5" s="373">
        <v>45.216259821861563</v>
      </c>
      <c r="IG5" s="373">
        <v>135.28820101577367</v>
      </c>
      <c r="IH5" s="373">
        <v>666.45452027792658</v>
      </c>
      <c r="II5" s="373">
        <v>5.9122769987597461E-4</v>
      </c>
      <c r="IJ5" s="373">
        <v>0</v>
      </c>
      <c r="IK5" s="373">
        <v>0</v>
      </c>
      <c r="IL5" s="373">
        <v>0</v>
      </c>
      <c r="IM5" s="373">
        <v>1.4113558899008965E-3</v>
      </c>
      <c r="IN5" s="373">
        <v>0</v>
      </c>
      <c r="IO5" s="373">
        <v>0</v>
      </c>
      <c r="IP5" s="373">
        <v>0</v>
      </c>
      <c r="IQ5" s="373">
        <v>0.95430956374818887</v>
      </c>
      <c r="IR5" s="373">
        <v>1.078301461271461</v>
      </c>
      <c r="IS5" s="373">
        <v>0.32614615204979225</v>
      </c>
      <c r="IT5" s="373">
        <v>0</v>
      </c>
      <c r="IU5" s="373">
        <v>0</v>
      </c>
      <c r="IV5" s="373">
        <v>0</v>
      </c>
      <c r="IW5" s="373">
        <v>0</v>
      </c>
      <c r="IX5" s="373">
        <v>0</v>
      </c>
      <c r="IY5" s="373">
        <v>3.5142626121689222</v>
      </c>
      <c r="IZ5" s="373">
        <v>0</v>
      </c>
      <c r="JA5" s="373">
        <v>0</v>
      </c>
      <c r="JB5" s="373">
        <v>0</v>
      </c>
      <c r="JC5" s="478">
        <f t="shared" ref="JC5:JC8" si="19">AVERAGE(HS5:JB5)</f>
        <v>28.437529038599489</v>
      </c>
      <c r="JD5" s="479">
        <f t="shared" ref="JD5:JD7" si="20">MEDIAN(HS5:JB5)</f>
        <v>7.1905816362523897E-4</v>
      </c>
      <c r="JE5" s="479">
        <f t="shared" ref="JE5:JE8" si="21">MAX(HS5:JB5)</f>
        <v>666.45452027792658</v>
      </c>
      <c r="JF5" s="480">
        <f t="shared" ref="JF5:JF8" si="22">MIN(HS5:JB5)</f>
        <v>0</v>
      </c>
      <c r="JH5" s="97" t="s">
        <v>609</v>
      </c>
      <c r="JI5" s="373">
        <v>162.21602988091729</v>
      </c>
      <c r="JJ5" s="373">
        <v>0.64017733748966044</v>
      </c>
      <c r="JK5" s="373">
        <v>0</v>
      </c>
      <c r="JL5" s="373">
        <v>24.530280176604776</v>
      </c>
      <c r="JM5" s="373">
        <v>35.498152390320818</v>
      </c>
      <c r="JN5" s="373">
        <v>18.47812392864779</v>
      </c>
      <c r="JO5" s="373">
        <v>125.11588692812477</v>
      </c>
      <c r="JP5" s="373">
        <v>0</v>
      </c>
      <c r="JQ5" s="373">
        <v>0</v>
      </c>
      <c r="JR5" s="373">
        <v>0</v>
      </c>
      <c r="JS5" s="373">
        <v>0</v>
      </c>
      <c r="JT5" s="373">
        <v>0.51208357243616465</v>
      </c>
      <c r="JU5" s="373">
        <v>0</v>
      </c>
      <c r="JV5" s="373">
        <v>105.90105914247647</v>
      </c>
      <c r="JW5" s="373">
        <v>6.994148721034021</v>
      </c>
      <c r="JX5" s="373">
        <v>9.5832503935826239</v>
      </c>
      <c r="JY5" s="373">
        <v>9.2649150821825259</v>
      </c>
      <c r="JZ5" s="373">
        <v>0.21414537296359143</v>
      </c>
      <c r="KA5" s="373">
        <v>0.19099342069920028</v>
      </c>
      <c r="KB5" s="373">
        <v>102.6402383243706</v>
      </c>
      <c r="KC5" s="373">
        <v>18.515734068787673</v>
      </c>
      <c r="KD5" s="373">
        <v>67.578895479186102</v>
      </c>
      <c r="KE5" s="373">
        <v>23.048364128345344</v>
      </c>
      <c r="KF5" s="373">
        <v>0</v>
      </c>
      <c r="KG5" s="373">
        <v>0</v>
      </c>
      <c r="KH5" s="373">
        <v>18.070394475214638</v>
      </c>
      <c r="KI5" s="373">
        <v>2.9750835911855605E-3</v>
      </c>
      <c r="KJ5" s="481">
        <f>AVERAGE(JI5:KI5)</f>
        <v>26.99984621877686</v>
      </c>
      <c r="KK5" s="482">
        <f>MEDIAN(JI5:KI5)</f>
        <v>6.994148721034021</v>
      </c>
      <c r="KL5" s="482">
        <f>MAX(JI5:KI5)</f>
        <v>162.21602988091729</v>
      </c>
      <c r="KM5" s="483">
        <f>MIN(JI5:KI5)</f>
        <v>0</v>
      </c>
      <c r="KO5" s="97" t="s">
        <v>609</v>
      </c>
      <c r="KP5" s="373">
        <v>812.35651147285739</v>
      </c>
      <c r="KQ5" s="373">
        <v>1568.890977199279</v>
      </c>
      <c r="KR5" s="373">
        <v>609.94812654633961</v>
      </c>
      <c r="KS5" s="373">
        <v>2653.6224494789044</v>
      </c>
      <c r="KT5" s="373">
        <v>510.85645748839994</v>
      </c>
      <c r="KU5" s="373">
        <v>1891.9069899826109</v>
      </c>
      <c r="KV5" s="373">
        <v>361.06587339783869</v>
      </c>
      <c r="KW5" s="373">
        <v>5686.8544159892517</v>
      </c>
      <c r="KX5" s="373">
        <v>515.9207625201675</v>
      </c>
      <c r="KY5" s="373">
        <v>1376.6587583091771</v>
      </c>
      <c r="KZ5" s="373">
        <v>556.82334871230535</v>
      </c>
      <c r="LA5" s="373">
        <v>2758.3331537327313</v>
      </c>
      <c r="LB5" s="373" t="str">
        <f>_xlfn.CONCAT($KO$1, " ", $KP$2, " ", $LB$3, " ",$KO5, " ", LB$4)</f>
        <v>Right Controller Acceleration CHUM-RV-009 Total FingerFollow</v>
      </c>
      <c r="LC5" s="373">
        <v>1397.7357642897928</v>
      </c>
      <c r="LD5" s="373">
        <v>178.58592771408826</v>
      </c>
      <c r="LE5" s="373">
        <v>688.23712393180335</v>
      </c>
      <c r="LF5" s="373">
        <v>519.93741435590277</v>
      </c>
      <c r="LG5" s="373">
        <v>2624.5792653132048</v>
      </c>
      <c r="LH5" s="373">
        <v>412.76192900119776</v>
      </c>
      <c r="LI5" s="373">
        <v>3556.6083880489837</v>
      </c>
      <c r="LJ5" s="373">
        <v>557.62760902019284</v>
      </c>
      <c r="LK5" s="373">
        <v>2605.8403653843789</v>
      </c>
      <c r="LL5" s="373">
        <v>427.41297911949107</v>
      </c>
      <c r="LM5" s="373">
        <v>3457.2314716491032</v>
      </c>
      <c r="LN5" s="373">
        <v>639.92504920488159</v>
      </c>
      <c r="LO5" s="373">
        <v>2547.4235675587834</v>
      </c>
      <c r="LP5" s="373">
        <v>500.74164086141769</v>
      </c>
      <c r="LQ5" s="373">
        <v>2796.0898886406162</v>
      </c>
      <c r="LR5" s="373">
        <v>760.20664166742358</v>
      </c>
      <c r="LS5" s="373">
        <v>1533.5953882685303</v>
      </c>
      <c r="LT5" s="373">
        <v>408.69562681462821</v>
      </c>
      <c r="LU5" s="373">
        <v>2751.3105998625733</v>
      </c>
      <c r="LV5" s="373">
        <v>700.44547624623999</v>
      </c>
      <c r="LW5" s="373">
        <v>1711.94511038975</v>
      </c>
      <c r="LX5" s="373">
        <v>501.94990537190938</v>
      </c>
      <c r="LY5" s="373">
        <v>3281.2209538301399</v>
      </c>
      <c r="LZ5" s="478">
        <f t="shared" ref="LZ5:LZ8" si="23">AVERAGE(KP5:LY5)</f>
        <v>1538.952740324997</v>
      </c>
      <c r="MA5" s="479">
        <f t="shared" ref="MA5:MA7" si="24">MEDIAN(KP5:LY5)</f>
        <v>812.35651147285739</v>
      </c>
      <c r="MB5" s="479">
        <f t="shared" ref="MB5:MB8" si="25">MAX(KP5:LY5)</f>
        <v>5686.8544159892517</v>
      </c>
      <c r="MC5" s="480">
        <f t="shared" ref="MC5:MC8" si="26">MIN(KP5:LY5)</f>
        <v>178.58592771408826</v>
      </c>
      <c r="ME5" s="97" t="s">
        <v>609</v>
      </c>
      <c r="MF5" s="373">
        <v>46225.877006474933</v>
      </c>
      <c r="MG5" s="373">
        <v>98309.57422995432</v>
      </c>
      <c r="MH5" s="373">
        <v>9866.0336015955618</v>
      </c>
      <c r="MI5" s="373">
        <v>726.02363388703202</v>
      </c>
      <c r="MJ5" s="373">
        <v>1142.618218666129</v>
      </c>
      <c r="MK5" s="373">
        <v>501.33912823015686</v>
      </c>
      <c r="ML5" s="373">
        <v>2755.1630111843656</v>
      </c>
      <c r="MM5" s="373">
        <v>1128.5847723877935</v>
      </c>
      <c r="MN5" s="373">
        <v>1696.9608034028429</v>
      </c>
      <c r="MO5" s="373">
        <v>664.20104479953352</v>
      </c>
      <c r="MP5" s="373">
        <v>3059.5619700433463</v>
      </c>
      <c r="MQ5" s="373">
        <v>1147.5895814232117</v>
      </c>
      <c r="MR5" s="373">
        <v>1991.8117103400405</v>
      </c>
      <c r="MS5" s="373">
        <v>669.36957368566254</v>
      </c>
      <c r="MT5" s="373">
        <v>3298.9180471524651</v>
      </c>
      <c r="MU5" s="373">
        <v>1136.6061396419313</v>
      </c>
      <c r="MV5" s="373">
        <v>2305.9712497888386</v>
      </c>
      <c r="MW5" s="373">
        <v>653.54891030497856</v>
      </c>
      <c r="MX5" s="373">
        <v>2782.8165936186306</v>
      </c>
      <c r="MY5" s="373">
        <v>1447.648985783143</v>
      </c>
      <c r="MZ5" s="373">
        <v>1706.5888495298946</v>
      </c>
      <c r="NA5" s="373">
        <v>669.47336060514124</v>
      </c>
      <c r="NB5" s="373">
        <v>3082.4919340356796</v>
      </c>
      <c r="NC5" s="373">
        <v>736.56726649912184</v>
      </c>
      <c r="ND5" s="373">
        <v>2228.450681698635</v>
      </c>
      <c r="NE5" s="373">
        <v>449.08474916822365</v>
      </c>
      <c r="NF5" s="373">
        <v>2494.7821725412014</v>
      </c>
      <c r="NG5" s="481">
        <f>AVERAGE(MF5:NF5)</f>
        <v>7143.6169343126921</v>
      </c>
      <c r="NH5" s="482">
        <f>MEDIAN(MF5:NF5)</f>
        <v>1696.9608034028429</v>
      </c>
      <c r="NI5" s="482">
        <f>MAX(MF5:NF5)</f>
        <v>98309.57422995432</v>
      </c>
      <c r="NJ5" s="483">
        <f>MIN(MF5:NF5)</f>
        <v>449.08474916822365</v>
      </c>
      <c r="NL5" s="97" t="s">
        <v>609</v>
      </c>
      <c r="NM5" s="373">
        <v>0.16071939242706559</v>
      </c>
      <c r="NN5" s="373">
        <v>0</v>
      </c>
      <c r="NO5" s="373">
        <v>1.4346595047273953</v>
      </c>
      <c r="NP5" s="373">
        <v>0</v>
      </c>
      <c r="NQ5" s="373">
        <v>49.134618690360199</v>
      </c>
      <c r="NR5" s="373">
        <v>5.3629168444183431E-3</v>
      </c>
      <c r="NS5" s="373">
        <v>252.82005726881982</v>
      </c>
      <c r="NT5" s="373">
        <v>175.19490768614153</v>
      </c>
      <c r="NU5" s="373">
        <v>78.831437346748231</v>
      </c>
      <c r="NV5" s="373">
        <v>194.57111611094115</v>
      </c>
      <c r="NW5" s="373">
        <v>126.75936957643408</v>
      </c>
      <c r="NX5" s="373">
        <v>164.74557290385764</v>
      </c>
      <c r="NY5" s="373" t="str">
        <f>_xlfn.CONCAT($NL$1, " ", $NM$2, " ", $NY$3, " ",$NL5, " ", NY$4)</f>
        <v>Left Controller Acceleration CHUM-RV-009 Total FingerFollow</v>
      </c>
      <c r="NZ5" s="373">
        <v>489.37759061320759</v>
      </c>
      <c r="OA5" s="373">
        <v>449.371814101849</v>
      </c>
      <c r="OB5" s="373">
        <v>2704.798259514434</v>
      </c>
      <c r="OC5" s="373">
        <v>4.2548500857584898E-3</v>
      </c>
      <c r="OD5" s="373">
        <v>0</v>
      </c>
      <c r="OE5" s="373">
        <v>0</v>
      </c>
      <c r="OF5" s="373">
        <v>0</v>
      </c>
      <c r="OG5" s="373">
        <v>1.2524714262976673E-2</v>
      </c>
      <c r="OH5" s="373">
        <v>0</v>
      </c>
      <c r="OI5" s="373">
        <v>0</v>
      </c>
      <c r="OJ5" s="373">
        <v>0</v>
      </c>
      <c r="OK5" s="373">
        <v>7.5020244186601683</v>
      </c>
      <c r="OL5" s="373">
        <v>12.705830826193893</v>
      </c>
      <c r="OM5" s="373">
        <v>3.2390943115293043</v>
      </c>
      <c r="ON5" s="373">
        <v>0</v>
      </c>
      <c r="OO5" s="373">
        <v>0</v>
      </c>
      <c r="OP5" s="373">
        <v>0</v>
      </c>
      <c r="OQ5" s="373">
        <v>0</v>
      </c>
      <c r="OR5" s="373">
        <v>0</v>
      </c>
      <c r="OS5" s="373">
        <v>72.361348965534859</v>
      </c>
      <c r="OT5" s="373">
        <v>0</v>
      </c>
      <c r="OU5" s="373">
        <v>0</v>
      </c>
      <c r="OV5" s="373">
        <v>0</v>
      </c>
      <c r="OW5" s="478">
        <f t="shared" ref="OW5:OW8" si="27">AVERAGE(NM5:OV5)</f>
        <v>136.65801610608739</v>
      </c>
      <c r="OX5" s="479">
        <f t="shared" ref="OX5:OX7" si="28">MEDIAN(NM5:OV5)</f>
        <v>5.3629168444183431E-3</v>
      </c>
      <c r="OY5" s="479">
        <f t="shared" ref="OY5:OY8" si="29">MAX(NM5:OV5)</f>
        <v>2704.798259514434</v>
      </c>
      <c r="OZ5" s="480">
        <f t="shared" ref="OZ5:OZ8" si="30">MIN(NM5:OV5)</f>
        <v>0</v>
      </c>
      <c r="PB5" s="97" t="s">
        <v>609</v>
      </c>
      <c r="PC5" s="373">
        <v>8621.1402284222277</v>
      </c>
      <c r="PD5" s="373">
        <v>81.112480541216584</v>
      </c>
      <c r="PE5" s="373">
        <v>0</v>
      </c>
      <c r="PF5" s="373">
        <v>170.15238617960978</v>
      </c>
      <c r="PG5" s="373">
        <v>230.87033086502339</v>
      </c>
      <c r="PH5" s="373">
        <v>122.68083932858042</v>
      </c>
      <c r="PI5" s="373">
        <v>689.52895128416833</v>
      </c>
      <c r="PJ5" s="373">
        <v>0</v>
      </c>
      <c r="PK5" s="373">
        <v>0</v>
      </c>
      <c r="PL5" s="373">
        <v>0</v>
      </c>
      <c r="PM5" s="373">
        <v>0</v>
      </c>
      <c r="PN5" s="373">
        <v>11.828493243451675</v>
      </c>
      <c r="PO5" s="373">
        <v>0</v>
      </c>
      <c r="PP5" s="373">
        <v>1482.4415136382063</v>
      </c>
      <c r="PQ5" s="373">
        <v>86.666073030733386</v>
      </c>
      <c r="PR5" s="373">
        <v>92.677349658312124</v>
      </c>
      <c r="PS5" s="373">
        <v>123.4593457950057</v>
      </c>
      <c r="PT5" s="373">
        <v>3.3620169919659952</v>
      </c>
      <c r="PU5" s="373">
        <v>1.8807434680796957</v>
      </c>
      <c r="PV5" s="373">
        <v>1057.4740719850306</v>
      </c>
      <c r="PW5" s="373">
        <v>100.79405827245569</v>
      </c>
      <c r="PX5" s="373">
        <v>352.87561421343077</v>
      </c>
      <c r="PY5" s="373">
        <v>128.36069035202019</v>
      </c>
      <c r="PZ5" s="373">
        <v>0</v>
      </c>
      <c r="QA5" s="373">
        <v>0</v>
      </c>
      <c r="QB5" s="373">
        <v>384.01505940091738</v>
      </c>
      <c r="QC5" s="373">
        <v>1.9128232484508931E-2</v>
      </c>
      <c r="QD5" s="481">
        <f>AVERAGE(PC5:QC5)</f>
        <v>508.93849536677487</v>
      </c>
      <c r="QE5" s="482">
        <f>MEDIAN(PC5:QC5)</f>
        <v>86.666073030733386</v>
      </c>
      <c r="QF5" s="482">
        <f>MAX(PC5:QC5)</f>
        <v>8621.1402284222277</v>
      </c>
      <c r="QG5" s="483">
        <f>MIN(PC5:QC5)</f>
        <v>0</v>
      </c>
      <c r="QI5" s="115" t="s">
        <v>618</v>
      </c>
      <c r="QJ5" s="98">
        <f>Data!HN8</f>
        <v>77628</v>
      </c>
      <c r="QK5" s="98">
        <f>Data!HN9</f>
        <v>42169</v>
      </c>
      <c r="QL5" s="98">
        <f>Data!HN13</f>
        <v>30725</v>
      </c>
      <c r="QM5" s="98">
        <f>Data!HN14</f>
        <v>44130</v>
      </c>
      <c r="QN5" s="98">
        <f>Data!HN19</f>
        <v>59948</v>
      </c>
      <c r="QO5" s="98">
        <f>Data!HN20</f>
        <v>22442</v>
      </c>
      <c r="QP5" s="98">
        <f>Data!HN24</f>
        <v>50090</v>
      </c>
      <c r="QQ5" s="98">
        <f>Data!HN25</f>
        <v>28038</v>
      </c>
      <c r="QR5" s="98">
        <f>Data!HN26</f>
        <v>51609</v>
      </c>
      <c r="QS5" s="98">
        <f>Data!HN27</f>
        <v>30295</v>
      </c>
      <c r="QT5" s="98">
        <f>Data!HN28</f>
        <v>40094</v>
      </c>
      <c r="QU5" s="98">
        <f>Data!HN29</f>
        <v>28231</v>
      </c>
      <c r="QV5" s="165">
        <f>AVERAGE(QJ5:QT5)</f>
        <v>43378.909090909088</v>
      </c>
      <c r="QW5" s="124">
        <f>MEDIAN(QJ5:QT5)</f>
        <v>42169</v>
      </c>
      <c r="QX5" s="124">
        <f>MAX(QJ5:QT5)</f>
        <v>77628</v>
      </c>
      <c r="QY5" s="205">
        <f>MIN(QJ5:QT5)</f>
        <v>22442</v>
      </c>
      <c r="RA5" s="115" t="s">
        <v>618</v>
      </c>
      <c r="RB5" s="132">
        <f>Data!HN11</f>
        <v>40828</v>
      </c>
      <c r="RC5" s="98">
        <f>Data!HN15</f>
        <v>41500</v>
      </c>
      <c r="RD5" s="98">
        <f>Data!HN16</f>
        <v>92343</v>
      </c>
      <c r="RE5" s="98">
        <f>Data!HN17</f>
        <v>44370</v>
      </c>
      <c r="RF5" s="98">
        <f>Data!HN18</f>
        <v>72142</v>
      </c>
      <c r="RG5" s="98">
        <f>Data!HN23</f>
        <v>84839</v>
      </c>
      <c r="RH5" s="7"/>
      <c r="RI5" s="113">
        <f>AVERAGE(RB5:RG5)</f>
        <v>62670.333333333336</v>
      </c>
      <c r="RJ5" s="112">
        <f>MEDIAN(RB5:RG5)</f>
        <v>58256</v>
      </c>
      <c r="RK5" s="112">
        <f>MAX(RB5:RG5)</f>
        <v>92343</v>
      </c>
      <c r="RL5" s="111">
        <f>MIN(RB5:RG5)</f>
        <v>40828</v>
      </c>
      <c r="TA5" s="66" t="s">
        <v>609</v>
      </c>
      <c r="TB5" s="80">
        <f t="shared" ref="TB5:TI5" si="31">SUM(TB9:TB598)</f>
        <v>33.428386299870887</v>
      </c>
      <c r="TC5" s="80">
        <f t="shared" si="31"/>
        <v>20.050710048526501</v>
      </c>
      <c r="TD5" s="80">
        <f t="shared" si="31"/>
        <v>7.0900187576189531</v>
      </c>
      <c r="TE5" s="80">
        <f t="shared" si="31"/>
        <v>35.686148806475011</v>
      </c>
      <c r="TF5" s="80">
        <f t="shared" si="31"/>
        <v>8.4528119722381092</v>
      </c>
      <c r="TG5" s="80">
        <f t="shared" si="31"/>
        <v>6.8399046696722392</v>
      </c>
      <c r="TH5" s="80">
        <f t="shared" si="31"/>
        <v>14.230832892470049</v>
      </c>
      <c r="TI5" s="80">
        <f t="shared" si="31"/>
        <v>31.679472689516825</v>
      </c>
      <c r="TJ5" s="270">
        <f>SUM(TJ9:TJ598)</f>
        <v>26.036141964606923</v>
      </c>
      <c r="TK5" s="270">
        <f t="shared" ref="TK5:TL5" si="32">SUM(TK9:TK598)</f>
        <v>11.808687836863092</v>
      </c>
      <c r="TL5" s="270">
        <f t="shared" si="32"/>
        <v>66.916881862096361</v>
      </c>
      <c r="TM5" s="270">
        <f>SUM(TM9:TM608)</f>
        <v>52.433910145424285</v>
      </c>
      <c r="TN5" s="76">
        <f>AVERAGE(TB5:TJ5)</f>
        <v>20.388269788999498</v>
      </c>
      <c r="TO5" s="75">
        <f>MEDIAN(TB5:TJ5)</f>
        <v>20.050710048526501</v>
      </c>
      <c r="TP5" s="75">
        <f>MAX(TB5:TJ5)</f>
        <v>35.686148806475011</v>
      </c>
      <c r="TQ5" s="74">
        <f>MIN(TB5:TJ5)</f>
        <v>6.8399046696722392</v>
      </c>
      <c r="TT5" s="70" t="s">
        <v>609</v>
      </c>
      <c r="TU5" s="79">
        <f t="shared" ref="TU5:UA5" si="33">SUM(TU9:TU598)</f>
        <v>284.65165445581044</v>
      </c>
      <c r="TV5" s="78">
        <f t="shared" si="33"/>
        <v>24.394405724480723</v>
      </c>
      <c r="TW5" s="78">
        <f t="shared" si="33"/>
        <v>44.889606774000015</v>
      </c>
      <c r="TX5" s="78">
        <f t="shared" si="33"/>
        <v>91.301850221119665</v>
      </c>
      <c r="TY5" s="78">
        <f t="shared" si="33"/>
        <v>55.738033870235064</v>
      </c>
      <c r="TZ5" s="78">
        <f t="shared" si="33"/>
        <v>54.480531787499679</v>
      </c>
      <c r="UA5" s="78">
        <f t="shared" si="33"/>
        <v>44.341506849043057</v>
      </c>
      <c r="UB5" s="77">
        <f>AVERAGE(TU5:UA5)</f>
        <v>85.685369954598386</v>
      </c>
      <c r="UC5" s="72">
        <f>MEDIAN(TU5:UA5)</f>
        <v>54.480531787499679</v>
      </c>
      <c r="UD5" s="72">
        <f>MAX(TU5:UA5)</f>
        <v>284.65165445581044</v>
      </c>
      <c r="UE5" s="71">
        <f>MIN(TU5:UA5)</f>
        <v>24.394405724480723</v>
      </c>
      <c r="UG5" s="120" t="s">
        <v>609</v>
      </c>
      <c r="UH5" s="152">
        <f t="shared" ref="UH5:WB5" si="34">SUM(UH8:UH16)</f>
        <v>29806</v>
      </c>
      <c r="UI5" s="153">
        <f t="shared" si="34"/>
        <v>18228</v>
      </c>
      <c r="UJ5" s="153">
        <f t="shared" si="34"/>
        <v>16819</v>
      </c>
      <c r="UK5" s="156">
        <f t="shared" si="34"/>
        <v>15597</v>
      </c>
      <c r="UL5" s="152">
        <f t="shared" si="34"/>
        <v>15772</v>
      </c>
      <c r="UM5" s="153">
        <f t="shared" si="34"/>
        <v>12367</v>
      </c>
      <c r="UN5" s="153">
        <f t="shared" si="34"/>
        <v>12131</v>
      </c>
      <c r="UO5" s="156">
        <f t="shared" si="34"/>
        <v>11768</v>
      </c>
      <c r="UP5" s="152">
        <f t="shared" si="34"/>
        <v>17666</v>
      </c>
      <c r="UQ5" s="153">
        <f t="shared" si="34"/>
        <v>14511</v>
      </c>
      <c r="UR5" s="153">
        <f t="shared" si="34"/>
        <v>11904</v>
      </c>
      <c r="US5" s="156">
        <f t="shared" si="34"/>
        <v>10334</v>
      </c>
      <c r="UT5" s="152">
        <f t="shared" si="34"/>
        <v>29286</v>
      </c>
      <c r="UU5" s="153">
        <f t="shared" si="34"/>
        <v>20312</v>
      </c>
      <c r="UV5" s="153">
        <f t="shared" si="34"/>
        <v>16342</v>
      </c>
      <c r="UW5" s="156">
        <f t="shared" si="34"/>
        <v>14353</v>
      </c>
      <c r="UX5" s="152">
        <f t="shared" si="34"/>
        <v>14436</v>
      </c>
      <c r="UY5" s="153">
        <f t="shared" si="34"/>
        <v>13645</v>
      </c>
      <c r="UZ5" s="153">
        <f t="shared" si="34"/>
        <v>12463</v>
      </c>
      <c r="VA5" s="156">
        <f t="shared" si="34"/>
        <v>9815</v>
      </c>
      <c r="VB5" s="152">
        <f t="shared" si="34"/>
        <v>10092</v>
      </c>
      <c r="VC5" s="153">
        <f t="shared" si="34"/>
        <v>8830</v>
      </c>
      <c r="VD5" s="153">
        <f t="shared" si="34"/>
        <v>8943</v>
      </c>
      <c r="VE5" s="156">
        <f t="shared" si="34"/>
        <v>8470</v>
      </c>
      <c r="VF5" s="152">
        <f t="shared" si="34"/>
        <v>20826</v>
      </c>
      <c r="VG5" s="153">
        <f t="shared" si="34"/>
        <v>15081</v>
      </c>
      <c r="VH5" s="153">
        <f t="shared" si="34"/>
        <v>16543</v>
      </c>
      <c r="VI5" s="156">
        <f t="shared" si="34"/>
        <v>15234</v>
      </c>
      <c r="VJ5" s="152">
        <f t="shared" si="34"/>
        <v>20798</v>
      </c>
      <c r="VK5" s="153">
        <f t="shared" si="34"/>
        <v>17056</v>
      </c>
      <c r="VL5" s="153">
        <f t="shared" si="34"/>
        <v>16613</v>
      </c>
      <c r="VM5" s="156">
        <f t="shared" si="34"/>
        <v>14912</v>
      </c>
      <c r="VN5" s="152">
        <f>SUM(VN8:VN16)</f>
        <v>17694</v>
      </c>
      <c r="VO5" s="153">
        <f t="shared" si="34"/>
        <v>13953</v>
      </c>
      <c r="VP5" s="153">
        <f t="shared" si="34"/>
        <v>12645</v>
      </c>
      <c r="VQ5" s="156">
        <f t="shared" si="34"/>
        <v>12963</v>
      </c>
      <c r="VR5" s="152">
        <f>SUM(VR8:VR16)</f>
        <v>13439</v>
      </c>
      <c r="VS5" s="153">
        <f t="shared" si="34"/>
        <v>10667</v>
      </c>
      <c r="VT5" s="153">
        <f t="shared" si="34"/>
        <v>12723</v>
      </c>
      <c r="VU5" s="156">
        <f t="shared" si="34"/>
        <v>11807</v>
      </c>
      <c r="VV5" s="156">
        <f t="shared" si="34"/>
        <v>24502</v>
      </c>
      <c r="VW5" s="156">
        <f>SUM(VW8:VW16)</f>
        <v>16879</v>
      </c>
      <c r="VX5" s="156">
        <f t="shared" si="34"/>
        <v>16850</v>
      </c>
      <c r="VY5" s="156">
        <f>SUM(VY8:VY16)</f>
        <v>15195</v>
      </c>
      <c r="VZ5" s="156">
        <f t="shared" si="34"/>
        <v>21703</v>
      </c>
      <c r="WA5" s="156">
        <f t="shared" si="34"/>
        <v>14356</v>
      </c>
      <c r="WB5" s="156">
        <f t="shared" si="34"/>
        <v>13703</v>
      </c>
      <c r="WC5" s="156">
        <f>SUM(WC8:WC16)</f>
        <v>12130</v>
      </c>
      <c r="WD5" s="159">
        <f>AVERAGE(UH5:VQ5)</f>
        <v>15228</v>
      </c>
      <c r="WE5" s="160">
        <f>MEDIAN(UH5:VQ5)</f>
        <v>14711.5</v>
      </c>
      <c r="WF5" s="161">
        <f>MAX(UH5:VQ5)</f>
        <v>29806</v>
      </c>
      <c r="WG5" s="162">
        <f>MIN(UH5:VQ5)</f>
        <v>8470</v>
      </c>
      <c r="WI5" s="120" t="s">
        <v>609</v>
      </c>
      <c r="WJ5" s="152">
        <f t="shared" ref="WJ5:XJ5" si="35">SUM(WJ8:WJ16)</f>
        <v>251960</v>
      </c>
      <c r="WK5" s="153">
        <f t="shared" si="35"/>
        <v>74123</v>
      </c>
      <c r="WL5" s="156">
        <f t="shared" si="35"/>
        <v>65559</v>
      </c>
      <c r="WM5" s="152">
        <f t="shared" si="35"/>
        <v>24775</v>
      </c>
      <c r="WN5" s="153">
        <f t="shared" si="35"/>
        <v>18847</v>
      </c>
      <c r="WO5" s="153">
        <f t="shared" si="35"/>
        <v>20517</v>
      </c>
      <c r="WP5" s="156">
        <f t="shared" si="35"/>
        <v>16556</v>
      </c>
      <c r="WQ5" s="152">
        <f t="shared" si="35"/>
        <v>21439</v>
      </c>
      <c r="WR5" s="153">
        <f t="shared" si="35"/>
        <v>16181</v>
      </c>
      <c r="WS5" s="153">
        <f t="shared" si="35"/>
        <v>13356</v>
      </c>
      <c r="WT5" s="156">
        <f t="shared" si="35"/>
        <v>14790</v>
      </c>
      <c r="WU5" s="152">
        <f t="shared" si="35"/>
        <v>54698</v>
      </c>
      <c r="WV5" s="153">
        <f t="shared" si="35"/>
        <v>33941</v>
      </c>
      <c r="WW5" s="153">
        <f t="shared" si="35"/>
        <v>31326</v>
      </c>
      <c r="WX5" s="156">
        <f t="shared" si="35"/>
        <v>25620</v>
      </c>
      <c r="WY5" s="152">
        <f t="shared" si="35"/>
        <v>31922</v>
      </c>
      <c r="WZ5" s="153">
        <f t="shared" si="35"/>
        <v>22474</v>
      </c>
      <c r="XA5" s="153">
        <f t="shared" si="35"/>
        <v>22530</v>
      </c>
      <c r="XB5" s="156">
        <f t="shared" si="35"/>
        <v>24586</v>
      </c>
      <c r="XC5" s="152">
        <f t="shared" si="35"/>
        <v>25142</v>
      </c>
      <c r="XD5" s="153">
        <f t="shared" si="35"/>
        <v>23739</v>
      </c>
      <c r="XE5" s="153">
        <f t="shared" si="35"/>
        <v>22807</v>
      </c>
      <c r="XF5" s="156">
        <f t="shared" si="35"/>
        <v>21486</v>
      </c>
      <c r="XG5" s="152">
        <f t="shared" si="35"/>
        <v>41890</v>
      </c>
      <c r="XH5" s="153">
        <f t="shared" si="35"/>
        <v>32021</v>
      </c>
      <c r="XI5" s="153">
        <f t="shared" si="35"/>
        <v>30157</v>
      </c>
      <c r="XJ5" s="156">
        <f t="shared" si="35"/>
        <v>38258</v>
      </c>
      <c r="XK5" s="166">
        <f>AVERAGE(WJ5:XJ5)</f>
        <v>37803.703703703701</v>
      </c>
      <c r="XL5" s="167">
        <f>MEDIAN(WJ5:XJ5)</f>
        <v>24775</v>
      </c>
      <c r="XM5" s="167">
        <f>MAX(WJ5:XJ5)</f>
        <v>251960</v>
      </c>
      <c r="XN5" s="168">
        <f>MIN(WJ5:XJ5)</f>
        <v>13356</v>
      </c>
      <c r="XO5" s="7"/>
      <c r="XQ5" s="120" t="s">
        <v>609</v>
      </c>
      <c r="XR5" s="117">
        <f>SUM(XR9:XR14)</f>
        <v>1747</v>
      </c>
      <c r="XS5" s="116">
        <f>SUM(XS9:XS22)</f>
        <v>1484</v>
      </c>
      <c r="XT5" s="116">
        <f>SUM(XT9:XT26)</f>
        <v>2484</v>
      </c>
      <c r="XU5" s="116">
        <f>SUM(XU9:XU28)</f>
        <v>3437</v>
      </c>
      <c r="XV5" s="116">
        <f t="shared" ref="XV5:YC5" si="36">SUM(XV9:XV22)</f>
        <v>760</v>
      </c>
      <c r="XW5" s="116">
        <f t="shared" si="36"/>
        <v>533</v>
      </c>
      <c r="XX5" s="116">
        <f t="shared" si="36"/>
        <v>652</v>
      </c>
      <c r="XY5" s="116">
        <f t="shared" si="36"/>
        <v>632</v>
      </c>
      <c r="XZ5" s="116">
        <f t="shared" si="36"/>
        <v>571</v>
      </c>
      <c r="YA5" s="116">
        <f t="shared" si="36"/>
        <v>340</v>
      </c>
      <c r="YB5" s="116">
        <f t="shared" si="36"/>
        <v>259</v>
      </c>
      <c r="YC5" s="116">
        <f t="shared" si="36"/>
        <v>396</v>
      </c>
      <c r="YD5" s="116">
        <f>SUM(YD9:YD10)</f>
        <v>135</v>
      </c>
      <c r="YE5" s="116">
        <f>SUM(YE9:YE20)</f>
        <v>1534</v>
      </c>
      <c r="YF5" s="116">
        <f>SUM(YF9:YF20)</f>
        <v>719</v>
      </c>
      <c r="YG5" s="116">
        <f>SUM(YG9:YG23)</f>
        <v>986</v>
      </c>
      <c r="YH5" s="116">
        <f>SUM(YH9:YH23)</f>
        <v>997</v>
      </c>
      <c r="YI5" s="116">
        <f>SUM(YI9:YI26)</f>
        <v>2097</v>
      </c>
      <c r="YJ5" s="116">
        <f>SUM(YJ9:YJ26)</f>
        <v>2112</v>
      </c>
      <c r="YK5" s="116">
        <f>SUM(YK9:YK26)</f>
        <v>2391</v>
      </c>
      <c r="YL5" s="116">
        <f>SUM(YL9:YL22)</f>
        <v>978</v>
      </c>
      <c r="YM5" s="116">
        <f>SUM(YM9:YM22)</f>
        <v>712</v>
      </c>
      <c r="YN5" s="116">
        <f>SUM(YN9:YN22)</f>
        <v>910</v>
      </c>
      <c r="YO5" s="116">
        <f>SUM(YO9:YO23)</f>
        <v>1342</v>
      </c>
      <c r="YP5" s="116">
        <f>SUM(YP9:YP17)</f>
        <v>3028</v>
      </c>
      <c r="YQ5" s="116">
        <f>SUM(YQ9:YQ20)</f>
        <v>2173</v>
      </c>
      <c r="YR5" s="116">
        <f>SUM(YR9:YR22)</f>
        <v>344</v>
      </c>
      <c r="YS5" s="116">
        <f>SUM(YS9:YS22)</f>
        <v>313</v>
      </c>
      <c r="YT5" s="116">
        <f>SUM(YT9:YT15)</f>
        <v>2740</v>
      </c>
      <c r="YU5" s="116">
        <f>SUM(YU9:YU22)</f>
        <v>364</v>
      </c>
      <c r="YV5" s="116">
        <f>SUM(YV9:YV21)</f>
        <v>421</v>
      </c>
      <c r="YW5" s="116">
        <f>SUM(YW9:YW22)</f>
        <v>382</v>
      </c>
      <c r="YX5" s="116">
        <f>SUM(YX9:YX17)</f>
        <v>2945</v>
      </c>
      <c r="YY5" s="116">
        <f>SUM(YY9:YY21)</f>
        <v>611</v>
      </c>
      <c r="YZ5" s="116">
        <f>SUM(YZ9:YZ21)</f>
        <v>486</v>
      </c>
      <c r="ZA5" s="214">
        <f>SUM(ZA9:ZA20)</f>
        <v>1108</v>
      </c>
      <c r="ZB5" s="214">
        <f>SUM(ZB9:ZB21)</f>
        <v>825</v>
      </c>
      <c r="ZC5" s="214">
        <f t="shared" ref="ZC5:ZG5" si="37">SUM(ZC9:ZC21)</f>
        <v>805</v>
      </c>
      <c r="ZD5" s="214">
        <f t="shared" si="37"/>
        <v>543</v>
      </c>
      <c r="ZE5" s="214">
        <f t="shared" si="37"/>
        <v>586</v>
      </c>
      <c r="ZF5" s="214">
        <f t="shared" si="37"/>
        <v>3252</v>
      </c>
      <c r="ZG5" s="214">
        <f>SUM(ZG9:ZG21)</f>
        <v>1745</v>
      </c>
      <c r="ZH5" s="214">
        <f>SUM(ZH9:ZH21)</f>
        <v>1012</v>
      </c>
      <c r="ZI5" s="214">
        <f>SUM(ZI9:ZI22)</f>
        <v>861</v>
      </c>
      <c r="ZJ5" s="214">
        <f t="shared" ref="ZJ5:ZM5" si="38">SUM(ZJ9:ZJ22)</f>
        <v>3812</v>
      </c>
      <c r="ZK5" s="214">
        <f t="shared" si="38"/>
        <v>336</v>
      </c>
      <c r="ZL5" s="214">
        <f t="shared" si="38"/>
        <v>248</v>
      </c>
      <c r="ZM5" s="214">
        <f t="shared" si="38"/>
        <v>584</v>
      </c>
      <c r="ZN5" s="211">
        <f t="shared" ref="ZN5:ZN7" si="39">AVERAGE(XR5:ZM5)</f>
        <v>1202.75</v>
      </c>
      <c r="ZO5" s="124">
        <f t="shared" ref="ZO5:ZO7" si="40">MEDIAN(XR5:ZM5)</f>
        <v>815</v>
      </c>
      <c r="ZP5" s="63">
        <f t="shared" ref="ZP5:ZP7" si="41">MAX(XR5:ZM5)</f>
        <v>3812</v>
      </c>
      <c r="ZQ5" s="205">
        <f t="shared" ref="ZQ5:ZQ7" si="42">MIN(XR5:ZM5)</f>
        <v>135</v>
      </c>
      <c r="ZS5" s="97" t="s">
        <v>609</v>
      </c>
      <c r="ZT5" s="207">
        <f>SUM(ZT9:ZT17)</f>
        <v>1838</v>
      </c>
      <c r="ZU5" s="116">
        <f>SUM(ZU9:ZU16)</f>
        <v>3793</v>
      </c>
      <c r="ZV5" s="116">
        <f>SUM(ZV9:ZV19)</f>
        <v>2439</v>
      </c>
      <c r="ZW5" s="116">
        <f>SUM(ZW9:ZW19)</f>
        <v>1953</v>
      </c>
      <c r="ZX5" s="116">
        <f>SUM(ZX9:ZX21)</f>
        <v>1556</v>
      </c>
      <c r="ZY5" s="116">
        <f>SUM(ZY9:ZY22)</f>
        <v>741</v>
      </c>
      <c r="ZZ5" s="116">
        <f>SUM(ZZ9:ZZ22)</f>
        <v>470</v>
      </c>
      <c r="AAA5" s="116">
        <f>SUM(AAA9:AAA22)</f>
        <v>688</v>
      </c>
      <c r="AAB5" s="116">
        <f>SUM(AAB9:AAB19)</f>
        <v>2785</v>
      </c>
      <c r="AAC5" s="116">
        <f>SUM(AAC9:AAC22)</f>
        <v>383</v>
      </c>
      <c r="AAD5" s="116">
        <f>SUM(AAD9:AAD20)</f>
        <v>1577</v>
      </c>
      <c r="AAE5" s="116">
        <f>SUM(AAE9:AAE22)</f>
        <v>639</v>
      </c>
      <c r="AAF5" s="116">
        <f>SUM(AAF9:AAF11)</f>
        <v>324</v>
      </c>
      <c r="AAG5" s="116">
        <f>SUM(AAG9:AAG19)</f>
        <v>1217</v>
      </c>
      <c r="AAH5" s="116">
        <f>SUM(AAH9:AAH21)</f>
        <v>706</v>
      </c>
      <c r="AAI5" s="116">
        <f>SUM(AAI9:AAI23)</f>
        <v>824</v>
      </c>
      <c r="AAJ5" s="116">
        <f>SUM(AAJ9:AAJ19)</f>
        <v>2036</v>
      </c>
      <c r="AAK5" s="116">
        <f>SUM(AAK9:AAK21)</f>
        <v>1833</v>
      </c>
      <c r="AAL5" s="116">
        <f>SUM(AAL9:AAL21)</f>
        <v>1410</v>
      </c>
      <c r="AAM5" s="116">
        <f>SUM(AAM9:AAM21)</f>
        <v>1211</v>
      </c>
      <c r="AAN5" s="116">
        <f>SUM(AAN9:AAN19)</f>
        <v>2103</v>
      </c>
      <c r="AAO5" s="116">
        <f>SUM(AAO9:AAO22)</f>
        <v>511</v>
      </c>
      <c r="AAP5" s="116">
        <f>SUM(AAP9:AAP22)</f>
        <v>331</v>
      </c>
      <c r="AAQ5" s="116">
        <f>SUM(AAQ9:AAQ20)</f>
        <v>329</v>
      </c>
      <c r="AAR5" s="166">
        <f>AVERAGE(ZT5:AAQ5)</f>
        <v>1320.7083333333333</v>
      </c>
      <c r="AAS5" s="199">
        <f>MEDIAN(ZT5:AAQ5)</f>
        <v>1214</v>
      </c>
      <c r="AAT5" s="199">
        <f>MAX(ZT5:AAQ5)</f>
        <v>3793</v>
      </c>
      <c r="AAU5" s="200">
        <f>MIN(ZT5:AAQ5)</f>
        <v>324</v>
      </c>
      <c r="AAV5" s="7"/>
      <c r="AAX5" s="66" t="s">
        <v>609</v>
      </c>
      <c r="AAY5" s="331">
        <f>SUM(AAY8:AAY880)</f>
        <v>7.1565425480054161</v>
      </c>
      <c r="AAZ5" s="331">
        <f t="shared" ref="AAZ5:ABF5" si="43">SUM(AAZ8:AAZ1036)</f>
        <v>6.2529241844780836</v>
      </c>
      <c r="ABA5" s="331">
        <f t="shared" si="43"/>
        <v>4.946658757597171</v>
      </c>
      <c r="ABB5" s="331">
        <f t="shared" si="43"/>
        <v>15.634771630722945</v>
      </c>
      <c r="ABC5" s="331">
        <f t="shared" si="43"/>
        <v>7.0496485735656726</v>
      </c>
      <c r="ABD5" s="331">
        <f t="shared" si="43"/>
        <v>4.5803973441020593</v>
      </c>
      <c r="ABE5" s="331">
        <f t="shared" si="43"/>
        <v>3.2546517506316213</v>
      </c>
      <c r="ABF5" s="331">
        <f t="shared" si="43"/>
        <v>11.02482001306057</v>
      </c>
      <c r="ABG5" s="331">
        <f>SUM(ABG8:ABG880)</f>
        <v>4.5316822801693224</v>
      </c>
      <c r="ABH5" s="331">
        <f>SUM(ABH8:ABH880)</f>
        <v>4.0130729492644539</v>
      </c>
      <c r="ABI5" s="331">
        <f>SUM(ABI8:ABI1143)</f>
        <v>11.705319525611348</v>
      </c>
      <c r="ABJ5" s="331">
        <f>SUM(ABJ8:ABJ1143)</f>
        <v>9.8998632062591909</v>
      </c>
      <c r="ABK5" s="232">
        <f>AVERAGE(AAY5:ABG5)</f>
        <v>7.1591218980369842</v>
      </c>
      <c r="ABL5" s="233">
        <f>MEDIAN(AAY5:ABG5)</f>
        <v>6.2529241844780836</v>
      </c>
      <c r="ABM5" s="233">
        <f>MAX(AAY5:ABG5)</f>
        <v>15.634771630722945</v>
      </c>
      <c r="ABN5" s="234">
        <f>MIN(AAY5:ABG5)</f>
        <v>3.2546517506316213</v>
      </c>
      <c r="ABQ5" s="70" t="s">
        <v>609</v>
      </c>
      <c r="ABR5" s="334">
        <f t="shared" ref="ABR5:ABX5" si="44">SUM(ABR8:ABR19746)</f>
        <v>14541.177011692207</v>
      </c>
      <c r="ABS5" s="334">
        <f t="shared" si="44"/>
        <v>7.1257294867703669</v>
      </c>
      <c r="ABT5" s="334">
        <f t="shared" si="44"/>
        <v>13.324092566187263</v>
      </c>
      <c r="ABU5" s="334">
        <f t="shared" si="44"/>
        <v>12.544291178570115</v>
      </c>
      <c r="ABV5" s="334">
        <f t="shared" si="44"/>
        <v>10.468505636011159</v>
      </c>
      <c r="ABW5" s="334">
        <f t="shared" si="44"/>
        <v>12.894054299422772</v>
      </c>
      <c r="ABX5" s="334">
        <f t="shared" si="44"/>
        <v>11.892985844814346</v>
      </c>
      <c r="ABY5" s="225">
        <f>AVERAGE(ABR5:ABX5)</f>
        <v>2087.0609529577114</v>
      </c>
      <c r="ABZ5" s="226">
        <f>MEDIAN(ABR5:ABX5)</f>
        <v>12.544291178570115</v>
      </c>
      <c r="ACA5" s="226">
        <f>MAX(ABR5:ABX5)</f>
        <v>14541.177011692207</v>
      </c>
      <c r="ACB5" s="227">
        <f>MIN(ABR5:ABX5)</f>
        <v>7.1257294867703669</v>
      </c>
    </row>
    <row r="6" spans="1:756" ht="15.75" thickBot="1" x14ac:dyDescent="0.3">
      <c r="A6" s="97" t="s">
        <v>608</v>
      </c>
      <c r="B6" s="373">
        <v>4.5671953635435019</v>
      </c>
      <c r="C6" s="373">
        <v>13.901488464055319</v>
      </c>
      <c r="D6" s="373">
        <v>3.949811039734036</v>
      </c>
      <c r="E6" s="373">
        <v>7.8569351607039035</v>
      </c>
      <c r="F6" s="373">
        <v>3.8862355175604781</v>
      </c>
      <c r="G6" s="373">
        <v>23.703452727329729</v>
      </c>
      <c r="H6" s="373">
        <v>3.3507376704038112</v>
      </c>
      <c r="I6" s="373">
        <v>99.441764152432043</v>
      </c>
      <c r="J6" s="373">
        <v>4.2960212149205699</v>
      </c>
      <c r="K6" s="373">
        <v>19.96034583345784</v>
      </c>
      <c r="L6" s="373">
        <v>5.8881970563790924</v>
      </c>
      <c r="M6" s="373">
        <v>20.28733757599478</v>
      </c>
      <c r="N6" s="373" t="str">
        <f t="shared" ref="N6:N11" si="45">_xlfn.CONCAT($A$1, " ", $B$2, " ", $N$3, " ",$A6, " ", N$4)</f>
        <v>Right Controller Jerk CHUM-RV-009 Average FingerFollow</v>
      </c>
      <c r="O6" s="373">
        <v>13.113037921015112</v>
      </c>
      <c r="P6" s="373">
        <v>1.5244817818686249</v>
      </c>
      <c r="Q6" s="373">
        <v>4.335187213474752</v>
      </c>
      <c r="R6" s="373">
        <v>5.1752287073908247</v>
      </c>
      <c r="S6" s="373">
        <v>34.782316505882683</v>
      </c>
      <c r="T6" s="373">
        <v>4.9578011272678477</v>
      </c>
      <c r="U6" s="373">
        <v>15.619647325637278</v>
      </c>
      <c r="V6" s="373">
        <v>5.5155481649229641</v>
      </c>
      <c r="W6" s="373">
        <v>48.370356626998408</v>
      </c>
      <c r="X6" s="373">
        <v>4.8752525572781158</v>
      </c>
      <c r="Y6" s="373">
        <v>38.641370556421649</v>
      </c>
      <c r="Z6" s="373">
        <v>5.7619174577618093</v>
      </c>
      <c r="AA6" s="373">
        <v>26.260621819567049</v>
      </c>
      <c r="AB6" s="373">
        <v>4.3145855353905951</v>
      </c>
      <c r="AC6" s="373">
        <v>11.357458103711636</v>
      </c>
      <c r="AD6" s="373">
        <v>5.2468943902204632</v>
      </c>
      <c r="AE6" s="373">
        <v>14.217240817616277</v>
      </c>
      <c r="AF6" s="373">
        <v>4.3620403848639588</v>
      </c>
      <c r="AG6" s="373">
        <v>20.326023322916665</v>
      </c>
      <c r="AH6" s="373">
        <v>7.5232397004213771</v>
      </c>
      <c r="AI6" s="373">
        <v>20.110765477496443</v>
      </c>
      <c r="AJ6" s="373">
        <v>4.3202294293683714</v>
      </c>
      <c r="AK6" s="373">
        <v>12.47044064080573</v>
      </c>
      <c r="AL6" s="484">
        <f t="shared" si="0"/>
        <v>14.979177352708962</v>
      </c>
      <c r="AM6" s="485">
        <f t="shared" si="1"/>
        <v>7.5232397004213771</v>
      </c>
      <c r="AN6" s="485">
        <f t="shared" si="2"/>
        <v>99.441764152432043</v>
      </c>
      <c r="AO6" s="486">
        <f t="shared" si="3"/>
        <v>1.5244817818686249</v>
      </c>
      <c r="AQ6" s="97" t="s">
        <v>608</v>
      </c>
      <c r="AR6" s="373">
        <v>1677.9639123076577</v>
      </c>
      <c r="AS6" s="373">
        <v>9136.4867544857025</v>
      </c>
      <c r="AT6" s="373">
        <v>3386.7194689555963</v>
      </c>
      <c r="AU6" s="373">
        <v>5.3989840844503707</v>
      </c>
      <c r="AV6" s="373">
        <v>11.479777715008652</v>
      </c>
      <c r="AW6" s="373">
        <v>3.4344655367849559</v>
      </c>
      <c r="AX6" s="373">
        <v>8.804812862255698</v>
      </c>
      <c r="AY6" s="373">
        <v>6.8994170914775577</v>
      </c>
      <c r="AZ6" s="373">
        <v>19.988644145710509</v>
      </c>
      <c r="BA6" s="373">
        <v>6.2603580789997748</v>
      </c>
      <c r="BB6" s="373">
        <v>16.307738875189916</v>
      </c>
      <c r="BC6" s="373">
        <v>5.1773841924368522</v>
      </c>
      <c r="BD6" s="373">
        <v>10.118777440098508</v>
      </c>
      <c r="BE6" s="373">
        <v>4.2820843829886668</v>
      </c>
      <c r="BF6" s="373">
        <v>8.7147352771304476</v>
      </c>
      <c r="BG6" s="373">
        <v>6.627236068714236</v>
      </c>
      <c r="BH6" s="373">
        <v>16.542306081737543</v>
      </c>
      <c r="BI6" s="373">
        <v>4.6940391814831441</v>
      </c>
      <c r="BJ6" s="373">
        <v>11.648646077110399</v>
      </c>
      <c r="BK6" s="373">
        <v>8.6001964136089182</v>
      </c>
      <c r="BL6" s="373">
        <v>14.20206231267268</v>
      </c>
      <c r="BM6" s="373">
        <v>6.4709789287890489</v>
      </c>
      <c r="BN6" s="373">
        <v>9.8258895906844739</v>
      </c>
      <c r="BO6" s="373">
        <v>5.4108054997748285</v>
      </c>
      <c r="BP6" s="373">
        <v>12.446267097445839</v>
      </c>
      <c r="BQ6" s="373">
        <v>2.9544675023141118</v>
      </c>
      <c r="BR6" s="373">
        <v>5.7496813362079813</v>
      </c>
      <c r="BS6" s="487">
        <f t="shared" si="4"/>
        <v>533.82258857489001</v>
      </c>
      <c r="BT6" s="488">
        <f t="shared" si="5"/>
        <v>8.7147352771304476</v>
      </c>
      <c r="BU6" s="488">
        <f>MAX(AR6:BR6)</f>
        <v>9136.4867544857025</v>
      </c>
      <c r="BV6" s="489">
        <f t="shared" si="6"/>
        <v>2.9544675023141118</v>
      </c>
      <c r="BX6" s="97" t="s">
        <v>608</v>
      </c>
      <c r="BY6" s="373">
        <v>3.5204748598774835E-3</v>
      </c>
      <c r="BZ6" s="373"/>
      <c r="CA6" s="373">
        <v>1.3396250122131763E-2</v>
      </c>
      <c r="CB6" s="373"/>
      <c r="CC6" s="373">
        <v>0.41856268322798484</v>
      </c>
      <c r="CD6" s="373">
        <v>9.0295586625785168E-5</v>
      </c>
      <c r="CE6" s="373">
        <v>5.6110886202242654</v>
      </c>
      <c r="CF6" s="373">
        <v>0.64378992928867651</v>
      </c>
      <c r="CG6" s="373">
        <v>0.54099787497606011</v>
      </c>
      <c r="CH6" s="373">
        <v>3.0335909414921463</v>
      </c>
      <c r="CI6" s="373">
        <v>1.4000653991360694</v>
      </c>
      <c r="CJ6" s="373">
        <v>1.3930220587360602</v>
      </c>
      <c r="CK6" s="373" t="str">
        <f t="shared" ref="CK6:CK11" si="46">_xlfn.CONCAT($BX$1, " ", $BY$2, " ", $CK$3, " ",$BX6, " ", CK$4)</f>
        <v>Left Controller Jerk CHUM-RV-009 Average FingerFollow</v>
      </c>
      <c r="CL6" s="373">
        <v>6.1299020640612474</v>
      </c>
      <c r="CM6" s="373">
        <v>3.5698815906286097</v>
      </c>
      <c r="CN6" s="373">
        <v>12.60568619513386</v>
      </c>
      <c r="CO6" s="373">
        <v>2.2982733550374717E-4</v>
      </c>
      <c r="CP6" s="373"/>
      <c r="CQ6" s="373"/>
      <c r="CR6" s="373"/>
      <c r="CS6" s="373">
        <v>1.4075671749077683E-4</v>
      </c>
      <c r="CT6" s="373"/>
      <c r="CU6" s="373"/>
      <c r="CV6" s="373"/>
      <c r="CW6" s="373">
        <v>8.3525239320469458E-2</v>
      </c>
      <c r="CX6" s="373">
        <v>0.16349203114604677</v>
      </c>
      <c r="CY6" s="373">
        <v>5.7212198974874881E-2</v>
      </c>
      <c r="CZ6" s="373"/>
      <c r="DA6" s="373"/>
      <c r="DB6" s="373"/>
      <c r="DC6" s="373"/>
      <c r="DD6" s="373"/>
      <c r="DE6" s="373">
        <v>0.89818571133196201</v>
      </c>
      <c r="DF6" s="373"/>
      <c r="DG6" s="373"/>
      <c r="DH6" s="373"/>
      <c r="DI6" s="484">
        <f t="shared" si="7"/>
        <v>1.9245463232789457</v>
      </c>
      <c r="DJ6" s="485">
        <f t="shared" si="8"/>
        <v>0.54099787497606011</v>
      </c>
      <c r="DK6" s="485">
        <f t="shared" si="9"/>
        <v>12.60568619513386</v>
      </c>
      <c r="DL6" s="486">
        <f t="shared" si="10"/>
        <v>9.0295586625785168E-5</v>
      </c>
      <c r="DN6" s="97" t="s">
        <v>608</v>
      </c>
      <c r="DO6" s="373">
        <v>337.89636264977429</v>
      </c>
      <c r="DP6" s="373">
        <v>8.6530344512273203</v>
      </c>
      <c r="DQ6" s="373"/>
      <c r="DR6" s="373">
        <v>1.1875754304612036</v>
      </c>
      <c r="DS6" s="373">
        <v>2.4230867425828908</v>
      </c>
      <c r="DT6" s="373">
        <v>0.8477100674524205</v>
      </c>
      <c r="DU6" s="373">
        <v>2.3564547356137826</v>
      </c>
      <c r="DV6" s="373"/>
      <c r="DW6" s="373"/>
      <c r="DX6" s="373"/>
      <c r="DY6" s="373"/>
      <c r="DZ6" s="373">
        <v>5.6608471816422666E-2</v>
      </c>
      <c r="EA6" s="373"/>
      <c r="EB6" s="373">
        <v>16.67554323547067</v>
      </c>
      <c r="EC6" s="373">
        <v>0.42552055137489536</v>
      </c>
      <c r="ED6" s="373">
        <v>0.56091602630746229</v>
      </c>
      <c r="EE6" s="373">
        <v>1.0804871898659842</v>
      </c>
      <c r="EF6" s="373">
        <v>3.3643825595511469E-2</v>
      </c>
      <c r="EG6" s="373">
        <v>1.3616446698166338E-2</v>
      </c>
      <c r="EH6" s="373">
        <v>6.936695077995207</v>
      </c>
      <c r="EI6" s="373">
        <v>0.92000779787707576</v>
      </c>
      <c r="EJ6" s="373">
        <v>3.5836008585552221</v>
      </c>
      <c r="EK6" s="373">
        <v>0.68552832668475605</v>
      </c>
      <c r="EL6" s="373"/>
      <c r="EM6" s="373"/>
      <c r="EN6" s="373">
        <v>18.47629803429658</v>
      </c>
      <c r="EO6" s="373">
        <v>1.9331115632853225E-4</v>
      </c>
      <c r="EP6" s="487">
        <f t="shared" si="11"/>
        <v>21.200678064779272</v>
      </c>
      <c r="EQ6" s="488">
        <f t="shared" si="12"/>
        <v>1.0804871898659842</v>
      </c>
      <c r="ER6" s="488">
        <f t="shared" si="13"/>
        <v>337.89636264977429</v>
      </c>
      <c r="ES6" s="489">
        <f t="shared" si="14"/>
        <v>1.9331115632853225E-4</v>
      </c>
      <c r="EU6" s="97" t="s">
        <v>608</v>
      </c>
      <c r="EV6" s="373">
        <v>9.05426344864175E-2</v>
      </c>
      <c r="EW6" s="373">
        <v>0.38739235263046745</v>
      </c>
      <c r="EX6" s="373">
        <v>0.12181027725864865</v>
      </c>
      <c r="EY6" s="373">
        <v>0.25187976375118287</v>
      </c>
      <c r="EZ6" s="373">
        <v>0.10808420637332433</v>
      </c>
      <c r="FA6" s="373">
        <v>0.60054928977701605</v>
      </c>
      <c r="FB6" s="373">
        <v>0.10979395928929309</v>
      </c>
      <c r="FC6" s="373">
        <v>0.27225188716942228</v>
      </c>
      <c r="FD6" s="373">
        <v>0.10042267981273416</v>
      </c>
      <c r="FE6" s="373">
        <v>0.41378810358749274</v>
      </c>
      <c r="FF6" s="373">
        <v>0.15843537965815593</v>
      </c>
      <c r="FG6" s="373">
        <v>0.47603879478509492</v>
      </c>
      <c r="FH6" s="373" t="str">
        <f t="shared" ref="FH6:FH8" si="47">_xlfn.CONCAT($EU$1, " ", $EV$2, " ", $FH$3, " ",$EU6, " ", FH$4)</f>
        <v>Right Controller Speed CHUM-RV-009 Average FingerFollow</v>
      </c>
      <c r="FI6" s="373">
        <v>0.30559317167561634</v>
      </c>
      <c r="FJ6" s="373">
        <v>3.5359637088318491E-2</v>
      </c>
      <c r="FK6" s="373">
        <v>8.3131439612772862E-2</v>
      </c>
      <c r="FL6" s="373">
        <v>0.12280496663895629</v>
      </c>
      <c r="FM6" s="373">
        <v>0.74512610524192413</v>
      </c>
      <c r="FN6" s="373">
        <v>0.13232717902916341</v>
      </c>
      <c r="FO6" s="373">
        <v>0.41818931886692134</v>
      </c>
      <c r="FP6" s="373">
        <v>0.12703982515889062</v>
      </c>
      <c r="FQ6" s="373">
        <v>0.94200207763700683</v>
      </c>
      <c r="FR6" s="373">
        <v>0.13614182982484999</v>
      </c>
      <c r="FS6" s="373">
        <v>0.80107147495650588</v>
      </c>
      <c r="FT6" s="373">
        <v>0.12077432186926955</v>
      </c>
      <c r="FU6" s="373">
        <v>0.53807558710689574</v>
      </c>
      <c r="FV6" s="373">
        <v>0.14498025016727917</v>
      </c>
      <c r="FW6" s="373">
        <v>0.38572221443886717</v>
      </c>
      <c r="FX6" s="373">
        <v>0.10068852869511882</v>
      </c>
      <c r="FY6" s="373">
        <v>0.4738025921367166</v>
      </c>
      <c r="FZ6" s="373">
        <v>0.13308112524325799</v>
      </c>
      <c r="GA6" s="373">
        <v>0.50583483065162282</v>
      </c>
      <c r="GB6" s="373">
        <v>0.12763704095588649</v>
      </c>
      <c r="GC6" s="373">
        <v>0.4532981942373448</v>
      </c>
      <c r="GD6" s="373">
        <v>0.1729785404944158</v>
      </c>
      <c r="GE6" s="373">
        <v>0.3578623145137898</v>
      </c>
      <c r="GF6" s="484">
        <f t="shared" si="15"/>
        <v>0.29870033985201827</v>
      </c>
      <c r="GG6" s="485">
        <f t="shared" si="16"/>
        <v>0.1729785404944158</v>
      </c>
      <c r="GH6" s="485">
        <f t="shared" si="17"/>
        <v>0.94200207763700683</v>
      </c>
      <c r="GI6" s="486">
        <f t="shared" si="18"/>
        <v>3.5359637088318491E-2</v>
      </c>
      <c r="GK6" s="97" t="s">
        <v>608</v>
      </c>
      <c r="GL6" s="373">
        <v>7.9201069825266548E-2</v>
      </c>
      <c r="GM6" s="373">
        <v>0.14305788306639478</v>
      </c>
      <c r="GN6" s="373">
        <v>0.12121625290754352</v>
      </c>
      <c r="GO6" s="373">
        <v>0.10901150674769261</v>
      </c>
      <c r="GP6" s="373">
        <v>0.24254112954611534</v>
      </c>
      <c r="GQ6" s="373">
        <v>8.9931629479903269E-2</v>
      </c>
      <c r="GR6" s="373">
        <v>0.22988256060254814</v>
      </c>
      <c r="GS6" s="373">
        <v>0.13204426555443929</v>
      </c>
      <c r="GT6" s="373">
        <v>0.43130948269302127</v>
      </c>
      <c r="GU6" s="373">
        <v>0.15519735082592687</v>
      </c>
      <c r="GV6" s="373">
        <v>0.43720013977614602</v>
      </c>
      <c r="GW6" s="373">
        <v>8.9447191018103292E-2</v>
      </c>
      <c r="GX6" s="373">
        <v>0.26424328059704094</v>
      </c>
      <c r="GY6" s="373">
        <v>0.11941236551105486</v>
      </c>
      <c r="GZ6" s="373">
        <v>0.23160234914607519</v>
      </c>
      <c r="HA6" s="373">
        <v>0.11356698535506536</v>
      </c>
      <c r="HB6" s="373">
        <v>0.33281314479427515</v>
      </c>
      <c r="HC6" s="373">
        <v>0.12689801063512529</v>
      </c>
      <c r="HD6" s="373">
        <v>0.3419476299388946</v>
      </c>
      <c r="HE6" s="373">
        <v>0.1770392372673503</v>
      </c>
      <c r="HF6" s="373">
        <v>0.36126133249043918</v>
      </c>
      <c r="HG6" s="373">
        <v>0.16757129744329463</v>
      </c>
      <c r="HH6" s="373">
        <v>0.29418467647193974</v>
      </c>
      <c r="HI6" s="373">
        <v>0.109634314779666</v>
      </c>
      <c r="HJ6" s="373">
        <v>0.23841950089750771</v>
      </c>
      <c r="HK6" s="373">
        <v>8.3069259991838673E-2</v>
      </c>
      <c r="HL6" s="373">
        <v>0.16931803065709228</v>
      </c>
      <c r="HM6" s="487">
        <f>AVERAGE(GL6:HL6)</f>
        <v>0.19966747696369486</v>
      </c>
      <c r="HN6" s="488">
        <f>MEDIAN(GL6:HL6)</f>
        <v>0.16757129744329463</v>
      </c>
      <c r="HO6" s="488">
        <f>MAX(GL6:HL6)</f>
        <v>0.43720013977614602</v>
      </c>
      <c r="HP6" s="489">
        <f>MIN(GL6:HL6)</f>
        <v>7.9201069825266548E-2</v>
      </c>
      <c r="HR6" s="97" t="s">
        <v>608</v>
      </c>
      <c r="HS6" s="373">
        <v>1.3657874972005724E-5</v>
      </c>
      <c r="HT6" s="373"/>
      <c r="HU6" s="373">
        <v>7.8759238734146868E-5</v>
      </c>
      <c r="HV6" s="373"/>
      <c r="HW6" s="373">
        <v>1.9943482608888881E-3</v>
      </c>
      <c r="HX6" s="373">
        <v>1.1270504132057036E-6</v>
      </c>
      <c r="HY6" s="373">
        <v>6.3749870506279019E-2</v>
      </c>
      <c r="HZ6" s="373">
        <v>5.4931639924479378E-3</v>
      </c>
      <c r="IA6" s="373">
        <v>9.9755941070834679E-3</v>
      </c>
      <c r="IB6" s="373">
        <v>3.1014820759026718E-2</v>
      </c>
      <c r="IC6" s="373">
        <v>2.5862938902460449E-2</v>
      </c>
      <c r="ID6" s="373">
        <v>2.1739409357082462E-2</v>
      </c>
      <c r="IE6" s="373" t="str">
        <f t="shared" ref="IE6:IE8" si="48">_xlfn.CONCAT($HR$1, " ", $HS$2, " ", $IE$3, " ",$HR6, " ", IE$4)</f>
        <v>Left Controller Speed CHUM-RV-009 Average FingerFollow</v>
      </c>
      <c r="IF6" s="373">
        <v>5.0296173327988393E-2</v>
      </c>
      <c r="IG6" s="373">
        <v>0.11794960855778</v>
      </c>
      <c r="IH6" s="373">
        <v>0.36063556292095594</v>
      </c>
      <c r="II6" s="373">
        <v>3.0319369224408955E-6</v>
      </c>
      <c r="IJ6" s="373"/>
      <c r="IK6" s="373"/>
      <c r="IL6" s="373"/>
      <c r="IM6" s="373">
        <v>1.8094306280780724E-6</v>
      </c>
      <c r="IN6" s="373"/>
      <c r="IO6" s="373"/>
      <c r="IP6" s="373"/>
      <c r="IQ6" s="373">
        <v>8.3128010779458966E-4</v>
      </c>
      <c r="IR6" s="373">
        <v>1.2867559203716718E-3</v>
      </c>
      <c r="IS6" s="373">
        <v>6.0397435564776337E-4</v>
      </c>
      <c r="IT6" s="373"/>
      <c r="IU6" s="373"/>
      <c r="IV6" s="373"/>
      <c r="IW6" s="373"/>
      <c r="IX6" s="373"/>
      <c r="IY6" s="373">
        <v>3.5213052226141504E-3</v>
      </c>
      <c r="IZ6" s="373"/>
      <c r="JA6" s="373"/>
      <c r="JB6" s="373"/>
      <c r="JC6" s="484">
        <f t="shared" si="19"/>
        <v>3.6581746938425849E-2</v>
      </c>
      <c r="JD6" s="485">
        <f t="shared" si="20"/>
        <v>3.5213052226141504E-3</v>
      </c>
      <c r="JE6" s="485">
        <f t="shared" si="21"/>
        <v>0.36063556292095594</v>
      </c>
      <c r="JF6" s="486">
        <f t="shared" si="22"/>
        <v>1.1270504132057036E-6</v>
      </c>
      <c r="JH6" s="97" t="s">
        <v>608</v>
      </c>
      <c r="JI6" s="373">
        <v>1.1305828678625403E-2</v>
      </c>
      <c r="JJ6" s="373">
        <v>9.7976329582133529E-5</v>
      </c>
      <c r="JK6" s="373"/>
      <c r="JL6" s="373">
        <v>1.7070480289912857E-2</v>
      </c>
      <c r="JM6" s="373">
        <v>3.4700051212434815E-2</v>
      </c>
      <c r="JN6" s="373">
        <v>1.2805352687905606E-2</v>
      </c>
      <c r="JO6" s="373">
        <v>4.2140750059994868E-2</v>
      </c>
      <c r="JP6" s="373"/>
      <c r="JQ6" s="373"/>
      <c r="JR6" s="373"/>
      <c r="JS6" s="373"/>
      <c r="JT6" s="373">
        <v>2.1239467956705294E-4</v>
      </c>
      <c r="JU6" s="373"/>
      <c r="JV6" s="373">
        <v>0.10413083494835444</v>
      </c>
      <c r="JW6" s="373">
        <v>2.6674861636285358E-3</v>
      </c>
      <c r="JX6" s="373">
        <v>5.3063401957821835E-3</v>
      </c>
      <c r="JY6" s="373">
        <v>7.2156659518555497E-3</v>
      </c>
      <c r="JZ6" s="373">
        <v>1.696873002881073E-4</v>
      </c>
      <c r="KA6" s="373">
        <v>8.9416395458427099E-5</v>
      </c>
      <c r="KB6" s="373">
        <v>5.9261107577581178E-2</v>
      </c>
      <c r="KC6" s="373">
        <v>1.7583793037785064E-2</v>
      </c>
      <c r="KD6" s="373">
        <v>7.2199674657250107E-2</v>
      </c>
      <c r="KE6" s="373">
        <v>1.402821918949808E-2</v>
      </c>
      <c r="KF6" s="373"/>
      <c r="KG6" s="373"/>
      <c r="KH6" s="373">
        <v>6.4307453648450669E-2</v>
      </c>
      <c r="KI6" s="373">
        <v>3.0861862979103325E-6</v>
      </c>
      <c r="KJ6" s="487">
        <f>AVERAGE(JI6:KI6)</f>
        <v>2.4489242062644891E-2</v>
      </c>
      <c r="KK6" s="488">
        <f>MEDIAN(JI6:KI6)</f>
        <v>1.2805352687905606E-2</v>
      </c>
      <c r="KL6" s="488">
        <f>MAX(JI6:KI6)</f>
        <v>0.10413083494835444</v>
      </c>
      <c r="KM6" s="489">
        <f>MIN(JI6:KI6)</f>
        <v>3.0861862979103325E-6</v>
      </c>
      <c r="KO6" s="97" t="s">
        <v>608</v>
      </c>
      <c r="KP6" s="373">
        <v>0.44173817915870439</v>
      </c>
      <c r="KQ6" s="373">
        <v>1.5217177276423657</v>
      </c>
      <c r="KR6" s="373">
        <v>0.43849613698514711</v>
      </c>
      <c r="KS6" s="373">
        <v>0.83895746110619807</v>
      </c>
      <c r="KT6" s="373">
        <v>0.36230954431801415</v>
      </c>
      <c r="KU6" s="373">
        <v>2.8449729172670839</v>
      </c>
      <c r="KV6" s="373">
        <v>0.37728931389533821</v>
      </c>
      <c r="KW6" s="373">
        <v>1.7492631239585517</v>
      </c>
      <c r="KX6" s="373">
        <v>0.3908490625152784</v>
      </c>
      <c r="KY6" s="373">
        <v>2.0858466034987533</v>
      </c>
      <c r="KZ6" s="373">
        <v>0.62846879087167651</v>
      </c>
      <c r="LA6" s="373">
        <v>2.3697020221071576</v>
      </c>
      <c r="LB6" s="373" t="str">
        <f t="shared" ref="LB6:LB8" si="49">_xlfn.CONCAT($KO$1, " ", $KP$2, " ", $LB$3, " ",$KO6, " ", LB$4)</f>
        <v>Right Controller Acceleration CHUM-RV-009 Average FingerFollow</v>
      </c>
      <c r="LC6" s="373">
        <v>1.3921670959061681</v>
      </c>
      <c r="LD6" s="373">
        <v>0.15435257365089736</v>
      </c>
      <c r="LE6" s="373">
        <v>0.42327006391869826</v>
      </c>
      <c r="LF6" s="373">
        <v>0.49329925460711838</v>
      </c>
      <c r="LG6" s="373">
        <v>4.0502766440018592</v>
      </c>
      <c r="LH6" s="373">
        <v>0.48617423910623997</v>
      </c>
      <c r="LI6" s="373">
        <v>1.6976651016940256</v>
      </c>
      <c r="LJ6" s="373">
        <v>0.49655174445253147</v>
      </c>
      <c r="LK6" s="373">
        <v>5.7271216821634701</v>
      </c>
      <c r="LL6" s="373">
        <v>0.48959104137398746</v>
      </c>
      <c r="LM6" s="373">
        <v>4.0482804117670996</v>
      </c>
      <c r="LN6" s="373">
        <v>0.54647741178896803</v>
      </c>
      <c r="LO6" s="373">
        <v>2.9934472004216022</v>
      </c>
      <c r="LP6" s="373">
        <v>0.45688105918012561</v>
      </c>
      <c r="LQ6" s="373">
        <v>1.3593047586974314</v>
      </c>
      <c r="LR6" s="373">
        <v>0.4710078325076974</v>
      </c>
      <c r="LS6" s="373">
        <v>1.7546857989342453</v>
      </c>
      <c r="LT6" s="373">
        <v>0.43202497549115032</v>
      </c>
      <c r="LU6" s="373">
        <v>2.3042802343907649</v>
      </c>
      <c r="LV6" s="373">
        <v>0.66964194669812616</v>
      </c>
      <c r="LW6" s="373">
        <v>2.3744037592090845</v>
      </c>
      <c r="LX6" s="373">
        <v>0.47264586193211805</v>
      </c>
      <c r="LY6" s="373">
        <v>1.5247309265009943</v>
      </c>
      <c r="LZ6" s="484">
        <f t="shared" si="23"/>
        <v>1.3962255000491051</v>
      </c>
      <c r="MA6" s="485">
        <f t="shared" si="24"/>
        <v>0.66964194669812616</v>
      </c>
      <c r="MB6" s="485">
        <f t="shared" si="25"/>
        <v>5.7271216821634701</v>
      </c>
      <c r="MC6" s="486">
        <f t="shared" si="26"/>
        <v>0.15435257365089736</v>
      </c>
      <c r="ME6" s="97" t="s">
        <v>608</v>
      </c>
      <c r="MF6" s="373">
        <v>2.2763518494349206</v>
      </c>
      <c r="MG6" s="373">
        <v>10.429617465516053</v>
      </c>
      <c r="MH6" s="373">
        <v>4.4927293267739357</v>
      </c>
      <c r="MI6" s="373">
        <v>0.50523565336606269</v>
      </c>
      <c r="MJ6" s="373">
        <v>1.1169288550011036</v>
      </c>
      <c r="MK6" s="373">
        <v>0.347428363291862</v>
      </c>
      <c r="ML6" s="373">
        <v>0.92269357373890337</v>
      </c>
      <c r="MM6" s="373">
        <v>0.66153855356846036</v>
      </c>
      <c r="MN6" s="373">
        <v>2.0420707622176208</v>
      </c>
      <c r="MO6" s="373">
        <v>0.62366295286341178</v>
      </c>
      <c r="MP6" s="373">
        <v>1.6538172811045115</v>
      </c>
      <c r="MQ6" s="373">
        <v>0.45738923133647336</v>
      </c>
      <c r="MR6" s="373">
        <v>1.0697162783781098</v>
      </c>
      <c r="MS6" s="373">
        <v>0.44476383633598843</v>
      </c>
      <c r="MT6" s="373">
        <v>0.9092938387961591</v>
      </c>
      <c r="MU6" s="373">
        <v>0.62075703967336504</v>
      </c>
      <c r="MV6" s="373">
        <v>1.7670277776159682</v>
      </c>
      <c r="MW6" s="373">
        <v>0.49624063045176808</v>
      </c>
      <c r="MX6" s="373">
        <v>1.2467816279653363</v>
      </c>
      <c r="MY6" s="373">
        <v>0.80874245015818047</v>
      </c>
      <c r="MZ6" s="373">
        <v>1.4293038940786387</v>
      </c>
      <c r="NA6" s="373">
        <v>0.66680613606089767</v>
      </c>
      <c r="NB6" s="373">
        <v>1.0442045847004335</v>
      </c>
      <c r="NC6" s="373">
        <v>0.49567110800748443</v>
      </c>
      <c r="ND6" s="373">
        <v>1.2470345168990682</v>
      </c>
      <c r="NE6" s="373">
        <v>0.31986093245599972</v>
      </c>
      <c r="NF6" s="373">
        <v>0.6244761383081856</v>
      </c>
      <c r="NG6" s="487">
        <f>AVERAGE(MF6:NF6)</f>
        <v>1.4340794317814405</v>
      </c>
      <c r="NH6" s="488">
        <f>MEDIAN(MF6:NF6)</f>
        <v>0.9092938387961591</v>
      </c>
      <c r="NI6" s="488">
        <f>MAX(MF6:NF6)</f>
        <v>10.429617465516053</v>
      </c>
      <c r="NJ6" s="489">
        <f>MIN(MF6:NF6)</f>
        <v>0.31986093245599972</v>
      </c>
      <c r="NL6" s="97" t="s">
        <v>608</v>
      </c>
      <c r="NM6" s="373">
        <v>2.9489796775608368E-4</v>
      </c>
      <c r="NN6" s="373"/>
      <c r="NO6" s="373">
        <v>1.0449085977621234E-3</v>
      </c>
      <c r="NP6" s="373"/>
      <c r="NQ6" s="373">
        <v>3.5476258982209533E-2</v>
      </c>
      <c r="NR6" s="373">
        <v>8.0888640187305323E-6</v>
      </c>
      <c r="NS6" s="373">
        <v>0.38716700960003037</v>
      </c>
      <c r="NT6" s="373">
        <v>5.3989185727624511E-2</v>
      </c>
      <c r="NU6" s="373">
        <v>5.9720785868748662E-2</v>
      </c>
      <c r="NV6" s="373">
        <v>0.2952520730059805</v>
      </c>
      <c r="NW6" s="373">
        <v>0.14306926588762311</v>
      </c>
      <c r="NX6" s="373">
        <v>0.14153399734008387</v>
      </c>
      <c r="NY6" s="373" t="str">
        <f t="shared" ref="NY6:NY8" si="50">_xlfn.CONCAT($NL$1, " ", $NM$2, " ", $NY$3, " ",$NL6, " ", NY$4)</f>
        <v>Left Controller Acceleration CHUM-RV-009 Average FingerFollow</v>
      </c>
      <c r="NZ6" s="373">
        <v>0.5389621041995678</v>
      </c>
      <c r="OA6" s="373">
        <v>0.39178013435209152</v>
      </c>
      <c r="OB6" s="373">
        <v>1.4636354218151699</v>
      </c>
      <c r="OC6" s="373">
        <v>2.0959852639204382E-5</v>
      </c>
      <c r="OD6" s="373"/>
      <c r="OE6" s="373"/>
      <c r="OF6" s="373"/>
      <c r="OG6" s="373">
        <v>1.280645630161214E-5</v>
      </c>
      <c r="OH6" s="373"/>
      <c r="OI6" s="373"/>
      <c r="OJ6" s="373"/>
      <c r="OK6" s="373">
        <v>6.4174717011635319E-3</v>
      </c>
      <c r="OL6" s="373">
        <v>1.4948036266110461E-2</v>
      </c>
      <c r="OM6" s="373">
        <v>5.815250110465537E-3</v>
      </c>
      <c r="ON6" s="373"/>
      <c r="OO6" s="373"/>
      <c r="OP6" s="373"/>
      <c r="OQ6" s="373"/>
      <c r="OR6" s="373"/>
      <c r="OS6" s="373">
        <v>6.977950719916573E-2</v>
      </c>
      <c r="OT6" s="373"/>
      <c r="OU6" s="373"/>
      <c r="OV6" s="373"/>
      <c r="OW6" s="484">
        <f t="shared" si="27"/>
        <v>0.18994358756813226</v>
      </c>
      <c r="OX6" s="485">
        <f t="shared" si="28"/>
        <v>5.3989185727624511E-2</v>
      </c>
      <c r="OY6" s="485">
        <f t="shared" si="29"/>
        <v>1.4636354218151699</v>
      </c>
      <c r="OZ6" s="486">
        <f t="shared" si="30"/>
        <v>8.0888640187305323E-6</v>
      </c>
      <c r="PB6" s="97" t="s">
        <v>608</v>
      </c>
      <c r="PC6" s="373">
        <v>0.56387862047368875</v>
      </c>
      <c r="PD6" s="373">
        <v>1.117559665764902E-2</v>
      </c>
      <c r="PE6" s="373"/>
      <c r="PF6" s="373">
        <v>0.11840806275546957</v>
      </c>
      <c r="PG6" s="373">
        <v>0.22567969781527214</v>
      </c>
      <c r="PH6" s="373">
        <v>8.50179066726129E-2</v>
      </c>
      <c r="PI6" s="373">
        <v>0.23216463006200955</v>
      </c>
      <c r="PJ6" s="373"/>
      <c r="PK6" s="373"/>
      <c r="PL6" s="373"/>
      <c r="PM6" s="373"/>
      <c r="PN6" s="373">
        <v>4.7542175415802553E-3</v>
      </c>
      <c r="PO6" s="373"/>
      <c r="PP6" s="373">
        <v>1.4448747696278814</v>
      </c>
      <c r="PQ6" s="373">
        <v>3.2434907571382253E-2</v>
      </c>
      <c r="PR6" s="373">
        <v>5.064336046902302E-2</v>
      </c>
      <c r="PS6" s="373">
        <v>9.5041836639727248E-2</v>
      </c>
      <c r="PT6" s="373">
        <v>2.5723159846717638E-3</v>
      </c>
      <c r="PU6" s="373">
        <v>8.4832813174546488E-4</v>
      </c>
      <c r="PV6" s="373">
        <v>0.5947548211389373</v>
      </c>
      <c r="PW6" s="373">
        <v>8.8260996735950684E-2</v>
      </c>
      <c r="PX6" s="373">
        <v>0.36155288341540037</v>
      </c>
      <c r="PY6" s="373">
        <v>7.3181693473215612E-2</v>
      </c>
      <c r="PZ6" s="373"/>
      <c r="QA6" s="373"/>
      <c r="QB6" s="373">
        <v>1.3061736714316918</v>
      </c>
      <c r="QC6" s="373">
        <v>1.9340983300817927E-5</v>
      </c>
      <c r="QD6" s="487">
        <f>AVERAGE(PC6:QC6)</f>
        <v>0.27849671882006372</v>
      </c>
      <c r="QE6" s="488">
        <f>MEDIAN(PC6:QC6)</f>
        <v>8.8260996735950684E-2</v>
      </c>
      <c r="QF6" s="488">
        <f>MAX(PC6:QC6)</f>
        <v>1.4448747696278814</v>
      </c>
      <c r="QG6" s="489">
        <f>MIN(PC6:QC6)</f>
        <v>1.9340983300817927E-5</v>
      </c>
      <c r="QI6" s="110" t="s">
        <v>617</v>
      </c>
      <c r="QJ6" s="98">
        <f>Data!HO8</f>
        <v>63552</v>
      </c>
      <c r="QK6" s="98">
        <f>Data!HO9</f>
        <v>36041</v>
      </c>
      <c r="QL6" s="98">
        <f>Data!HO13</f>
        <v>29180</v>
      </c>
      <c r="QM6" s="98">
        <f>Data!HO14</f>
        <v>39979</v>
      </c>
      <c r="QN6" s="98">
        <f>Data!HO19</f>
        <v>35779</v>
      </c>
      <c r="QO6" s="98">
        <f>Data!HO20</f>
        <v>24711</v>
      </c>
      <c r="QP6" s="98">
        <f>Data!HO24</f>
        <v>45955</v>
      </c>
      <c r="QQ6" s="98">
        <f>Data!HO25</f>
        <v>32409</v>
      </c>
      <c r="QR6" s="98">
        <f>Data!HO26</f>
        <v>62245</v>
      </c>
      <c r="QS6" s="98">
        <f>Data!HO27</f>
        <v>41540</v>
      </c>
      <c r="QT6" s="98">
        <f>Data!HO28</f>
        <v>35780</v>
      </c>
      <c r="QU6" s="98">
        <f>Data!HO29</f>
        <v>35847</v>
      </c>
      <c r="QV6" s="165">
        <f>AVERAGE(QJ6:QT6)</f>
        <v>40651.909090909088</v>
      </c>
      <c r="QW6" s="124">
        <f>MEDIAN(QJ6:QT6)</f>
        <v>36041</v>
      </c>
      <c r="QX6" s="124">
        <f>MAX(QJ6:QT6)</f>
        <v>63552</v>
      </c>
      <c r="QY6" s="205">
        <f>MIN(QJ6:QT6)</f>
        <v>24711</v>
      </c>
      <c r="RA6" s="110" t="s">
        <v>617</v>
      </c>
      <c r="RB6" s="255">
        <f>Data!HO11</f>
        <v>35191</v>
      </c>
      <c r="RC6" s="256">
        <f>Data!HO15</f>
        <v>47388</v>
      </c>
      <c r="RD6" s="256">
        <f>Data!HO16</f>
        <v>107935</v>
      </c>
      <c r="RE6" s="256">
        <f>Data!HO17</f>
        <v>46289</v>
      </c>
      <c r="RF6" s="256">
        <f>Data!HO18</f>
        <v>82613</v>
      </c>
      <c r="RG6" s="256">
        <f>Data!HO23</f>
        <v>82432</v>
      </c>
      <c r="RH6" s="15"/>
      <c r="RI6" s="107">
        <f>AVERAGE(RB6:RG6)</f>
        <v>66974.666666666672</v>
      </c>
      <c r="RJ6" s="106">
        <f>MEDIAN(RB6:RG6)</f>
        <v>64910</v>
      </c>
      <c r="RK6" s="106">
        <f>MAX(RB6:RG6)</f>
        <v>107935</v>
      </c>
      <c r="RL6" s="105">
        <f>MIN(RB6:RG6)</f>
        <v>35191</v>
      </c>
      <c r="TA6" s="66" t="s">
        <v>608</v>
      </c>
      <c r="TB6" s="69">
        <f t="shared" ref="TB6:TL6" si="51">AVERAGE(TB9:TB598)</f>
        <v>0.13057963398387065</v>
      </c>
      <c r="TC6" s="69">
        <f t="shared" si="51"/>
        <v>0.16301390283354877</v>
      </c>
      <c r="TD6" s="69">
        <f t="shared" si="51"/>
        <v>0.11078154308779614</v>
      </c>
      <c r="TE6" s="69">
        <f t="shared" si="51"/>
        <v>0.32739586060986248</v>
      </c>
      <c r="TF6" s="69">
        <f t="shared" si="51"/>
        <v>0.10184110809925433</v>
      </c>
      <c r="TG6" s="69">
        <f t="shared" si="51"/>
        <v>0.13153662826292767</v>
      </c>
      <c r="TH6" s="69">
        <f t="shared" si="51"/>
        <v>8.3221244985204973E-2</v>
      </c>
      <c r="TI6" s="69">
        <f t="shared" si="51"/>
        <v>0.10153677144075905</v>
      </c>
      <c r="TJ6" s="271">
        <f t="shared" si="51"/>
        <v>0.2151747269802225</v>
      </c>
      <c r="TK6" s="271">
        <f t="shared" si="51"/>
        <v>0.16176284708031632</v>
      </c>
      <c r="TL6" s="271">
        <f t="shared" si="51"/>
        <v>0.23154630402109466</v>
      </c>
      <c r="TM6" s="271">
        <f>AVERAGE(TM9:TM608)</f>
        <v>8.7389850242373807E-2</v>
      </c>
      <c r="TN6" s="67">
        <f>AVERAGE(TB6:TJ6)</f>
        <v>0.15167571336482738</v>
      </c>
      <c r="TO6" s="238">
        <f>MEDIAN(TB6:TJ6)</f>
        <v>0.13057963398387065</v>
      </c>
      <c r="TP6" s="238">
        <f>MAX(TB6:TJ6)</f>
        <v>0.32739586060986248</v>
      </c>
      <c r="TQ6" s="276">
        <f>MIN(TB6:TJ6)</f>
        <v>8.3221244985204973E-2</v>
      </c>
      <c r="TT6" s="70" t="s">
        <v>608</v>
      </c>
      <c r="TU6" s="69">
        <f t="shared" ref="TU6:UA6" si="52">AVERAGE(TU9:TU598)</f>
        <v>0.51849117387215016</v>
      </c>
      <c r="TV6" s="68">
        <f t="shared" si="52"/>
        <v>0.10890359698428895</v>
      </c>
      <c r="TW6" s="68">
        <f t="shared" si="52"/>
        <v>0.2413419719032259</v>
      </c>
      <c r="TX6" s="68">
        <f t="shared" si="52"/>
        <v>0.22160643257553317</v>
      </c>
      <c r="TY6" s="68">
        <f t="shared" si="52"/>
        <v>9.4471243847856046E-2</v>
      </c>
      <c r="TZ6" s="68">
        <f t="shared" si="52"/>
        <v>0.17631240060679507</v>
      </c>
      <c r="UA6" s="68">
        <f t="shared" si="52"/>
        <v>0.11085376712260764</v>
      </c>
      <c r="UB6" s="73">
        <f ca="1">AVERAGE(TU6:UD6)</f>
        <v>0.24075379571015582</v>
      </c>
      <c r="UC6" s="72">
        <f>MEDIAN(TU6:UA6)</f>
        <v>0.17631240060679507</v>
      </c>
      <c r="UD6" s="72">
        <f>MAX(TU6:UA6)</f>
        <v>0.51849117387215016</v>
      </c>
      <c r="UE6" s="71">
        <f>MIN(TU6:UA6)</f>
        <v>9.4471243847856046E-2</v>
      </c>
      <c r="UG6" s="120" t="s">
        <v>608</v>
      </c>
      <c r="UH6" s="114">
        <f t="shared" ref="UH6:WC6" si="53">AVERAGE(UH8:UH16)</f>
        <v>3311.7777777777778</v>
      </c>
      <c r="UI6" s="81">
        <f t="shared" si="53"/>
        <v>2025.3333333333333</v>
      </c>
      <c r="UJ6" s="81">
        <f t="shared" si="53"/>
        <v>1868.7777777777778</v>
      </c>
      <c r="UK6" s="157">
        <f t="shared" si="53"/>
        <v>1733</v>
      </c>
      <c r="UL6" s="114">
        <f t="shared" si="53"/>
        <v>1752.4444444444443</v>
      </c>
      <c r="UM6" s="81">
        <f t="shared" si="53"/>
        <v>1374.1111111111111</v>
      </c>
      <c r="UN6" s="81">
        <f t="shared" si="53"/>
        <v>1347.8888888888889</v>
      </c>
      <c r="UO6" s="157">
        <f t="shared" si="53"/>
        <v>1307.5555555555557</v>
      </c>
      <c r="UP6" s="114">
        <f t="shared" si="53"/>
        <v>1962.8888888888889</v>
      </c>
      <c r="UQ6" s="81">
        <f t="shared" si="53"/>
        <v>1612.3333333333333</v>
      </c>
      <c r="UR6" s="81">
        <f t="shared" si="53"/>
        <v>1322.6666666666667</v>
      </c>
      <c r="US6" s="157">
        <f t="shared" si="53"/>
        <v>1148.2222222222222</v>
      </c>
      <c r="UT6" s="114">
        <f t="shared" si="53"/>
        <v>3254</v>
      </c>
      <c r="UU6" s="81">
        <f t="shared" si="53"/>
        <v>2256.8888888888887</v>
      </c>
      <c r="UV6" s="81">
        <f t="shared" si="53"/>
        <v>1815.7777777777778</v>
      </c>
      <c r="UW6" s="157">
        <f t="shared" si="53"/>
        <v>1594.7777777777778</v>
      </c>
      <c r="UX6" s="114">
        <f t="shared" si="53"/>
        <v>1604</v>
      </c>
      <c r="UY6" s="81">
        <f t="shared" si="53"/>
        <v>1516.1111111111111</v>
      </c>
      <c r="UZ6" s="81">
        <f t="shared" si="53"/>
        <v>1384.7777777777778</v>
      </c>
      <c r="VA6" s="157">
        <f t="shared" si="53"/>
        <v>1090.5555555555557</v>
      </c>
      <c r="VB6" s="114">
        <f t="shared" si="53"/>
        <v>1121.3333333333333</v>
      </c>
      <c r="VC6" s="81">
        <f t="shared" si="53"/>
        <v>981.11111111111109</v>
      </c>
      <c r="VD6" s="81">
        <f t="shared" si="53"/>
        <v>993.66666666666663</v>
      </c>
      <c r="VE6" s="157">
        <f t="shared" si="53"/>
        <v>941.11111111111109</v>
      </c>
      <c r="VF6" s="114">
        <f t="shared" si="53"/>
        <v>2314</v>
      </c>
      <c r="VG6" s="81">
        <f t="shared" si="53"/>
        <v>1675.6666666666667</v>
      </c>
      <c r="VH6" s="81">
        <f t="shared" si="53"/>
        <v>1838.1111111111111</v>
      </c>
      <c r="VI6" s="157">
        <f t="shared" si="53"/>
        <v>1692.6666666666667</v>
      </c>
      <c r="VJ6" s="114">
        <f t="shared" si="53"/>
        <v>2310.8888888888887</v>
      </c>
      <c r="VK6" s="81">
        <f t="shared" si="53"/>
        <v>1895.1111111111111</v>
      </c>
      <c r="VL6" s="81">
        <f t="shared" si="53"/>
        <v>1845.8888888888889</v>
      </c>
      <c r="VM6" s="157">
        <f t="shared" si="53"/>
        <v>1656.8888888888889</v>
      </c>
      <c r="VN6" s="114">
        <f t="shared" si="53"/>
        <v>1966</v>
      </c>
      <c r="VO6" s="81">
        <f t="shared" si="53"/>
        <v>1550.3333333333333</v>
      </c>
      <c r="VP6" s="81">
        <f t="shared" si="53"/>
        <v>1405</v>
      </c>
      <c r="VQ6" s="157">
        <f t="shared" si="53"/>
        <v>1440.3333333333333</v>
      </c>
      <c r="VR6" s="114">
        <f>AVERAGE(VR8:VR16)</f>
        <v>1493.2222222222222</v>
      </c>
      <c r="VS6" s="81">
        <f t="shared" si="53"/>
        <v>1185.2222222222222</v>
      </c>
      <c r="VT6" s="81">
        <f t="shared" si="53"/>
        <v>1413.6666666666667</v>
      </c>
      <c r="VU6" s="157">
        <f t="shared" si="53"/>
        <v>1311.8888888888889</v>
      </c>
      <c r="VV6" s="157">
        <f t="shared" si="53"/>
        <v>2722.4444444444443</v>
      </c>
      <c r="VW6" s="157">
        <f>AVERAGE(VW8:VW16)</f>
        <v>1875.4444444444443</v>
      </c>
      <c r="VX6" s="157">
        <f t="shared" si="53"/>
        <v>1872.2222222222222</v>
      </c>
      <c r="VY6" s="157">
        <f t="shared" si="53"/>
        <v>1688.3333333333333</v>
      </c>
      <c r="VZ6" s="157">
        <f t="shared" si="53"/>
        <v>2411.4444444444443</v>
      </c>
      <c r="WA6" s="157">
        <f t="shared" si="53"/>
        <v>1595.1111111111111</v>
      </c>
      <c r="WB6" s="157">
        <f t="shared" si="53"/>
        <v>1522.5555555555557</v>
      </c>
      <c r="WC6" s="157">
        <f t="shared" si="53"/>
        <v>1347.7777777777778</v>
      </c>
      <c r="WD6" s="163">
        <f>AVERAGE(UH6:VQ6)</f>
        <v>1692</v>
      </c>
      <c r="WE6" s="126">
        <f>MEDIAN(UH6:VQ6)</f>
        <v>1634.6111111111111</v>
      </c>
      <c r="WF6" s="126">
        <f>MAX(UH6:VQ6)</f>
        <v>3311.7777777777778</v>
      </c>
      <c r="WG6" s="164">
        <f>MIN(UH6:VQ6)</f>
        <v>941.11111111111109</v>
      </c>
      <c r="WI6" s="120" t="s">
        <v>608</v>
      </c>
      <c r="WJ6" s="114">
        <f t="shared" ref="WJ6:XJ6" si="54">AVERAGE(WJ8:WJ16)</f>
        <v>27995.555555555555</v>
      </c>
      <c r="WK6" s="81">
        <f t="shared" si="54"/>
        <v>8235.8888888888887</v>
      </c>
      <c r="WL6" s="157">
        <f t="shared" si="54"/>
        <v>7284.333333333333</v>
      </c>
      <c r="WM6" s="114">
        <f t="shared" si="54"/>
        <v>2752.7777777777778</v>
      </c>
      <c r="WN6" s="81">
        <f t="shared" si="54"/>
        <v>2094.1111111111113</v>
      </c>
      <c r="WO6" s="81">
        <f t="shared" si="54"/>
        <v>2279.6666666666665</v>
      </c>
      <c r="WP6" s="157">
        <f t="shared" si="54"/>
        <v>1839.5555555555557</v>
      </c>
      <c r="WQ6" s="114">
        <f t="shared" si="54"/>
        <v>2382.1111111111113</v>
      </c>
      <c r="WR6" s="81">
        <f t="shared" si="54"/>
        <v>1797.8888888888889</v>
      </c>
      <c r="WS6" s="81">
        <f t="shared" si="54"/>
        <v>1484</v>
      </c>
      <c r="WT6" s="157">
        <f t="shared" si="54"/>
        <v>1643.3333333333333</v>
      </c>
      <c r="WU6" s="114">
        <f t="shared" si="54"/>
        <v>6077.5555555555557</v>
      </c>
      <c r="WV6" s="81">
        <f t="shared" si="54"/>
        <v>3771.2222222222222</v>
      </c>
      <c r="WW6" s="81">
        <f t="shared" si="54"/>
        <v>3480.6666666666665</v>
      </c>
      <c r="WX6" s="157">
        <f t="shared" si="54"/>
        <v>2846.6666666666665</v>
      </c>
      <c r="WY6" s="114">
        <f t="shared" si="54"/>
        <v>3546.8888888888887</v>
      </c>
      <c r="WZ6" s="81">
        <f t="shared" si="54"/>
        <v>2497.1111111111113</v>
      </c>
      <c r="XA6" s="81">
        <f t="shared" si="54"/>
        <v>2503.3333333333335</v>
      </c>
      <c r="XB6" s="157">
        <f t="shared" si="54"/>
        <v>2731.7777777777778</v>
      </c>
      <c r="XC6" s="114">
        <f t="shared" si="54"/>
        <v>2793.5555555555557</v>
      </c>
      <c r="XD6" s="81">
        <f t="shared" si="54"/>
        <v>2637.6666666666665</v>
      </c>
      <c r="XE6" s="81">
        <f t="shared" si="54"/>
        <v>2534.1111111111113</v>
      </c>
      <c r="XF6" s="157">
        <f t="shared" si="54"/>
        <v>2387.3333333333335</v>
      </c>
      <c r="XG6" s="114">
        <f t="shared" si="54"/>
        <v>4654.4444444444443</v>
      </c>
      <c r="XH6" s="81">
        <f t="shared" si="54"/>
        <v>3557.8888888888887</v>
      </c>
      <c r="XI6" s="81">
        <f t="shared" si="54"/>
        <v>3350.7777777777778</v>
      </c>
      <c r="XJ6" s="157">
        <f t="shared" si="54"/>
        <v>4250.8888888888887</v>
      </c>
      <c r="XK6" s="169">
        <f>AVERAGE(WJ6:XJ6)</f>
        <v>4200.4115226337453</v>
      </c>
      <c r="XL6" s="170">
        <f>MEDIAN(WJ6:XJ6)</f>
        <v>2752.7777777777778</v>
      </c>
      <c r="XM6" s="170">
        <f>MAX(WJ6:XJ6)</f>
        <v>27995.555555555555</v>
      </c>
      <c r="XN6" s="171">
        <f>MIN(WJ6:XJ6)</f>
        <v>1484</v>
      </c>
      <c r="XO6" s="7"/>
      <c r="XQ6" s="120" t="s">
        <v>608</v>
      </c>
      <c r="XR6" s="114">
        <f>AVERAGE(XR9:XR14)</f>
        <v>291.16666666666669</v>
      </c>
      <c r="XS6" s="81">
        <f>AVERAGE(XS9:XS22)</f>
        <v>106</v>
      </c>
      <c r="XT6" s="81">
        <f>AVERAGE(XT9:XT26)</f>
        <v>138</v>
      </c>
      <c r="XU6" s="81">
        <f>AVERAGE(XU9:XU28)</f>
        <v>171.85</v>
      </c>
      <c r="XV6" s="81">
        <f t="shared" ref="XV6:YC6" si="55">AVERAGE(XV9:XV22)</f>
        <v>54.285714285714285</v>
      </c>
      <c r="XW6" s="81">
        <f t="shared" si="55"/>
        <v>38.071428571428569</v>
      </c>
      <c r="XX6" s="81">
        <f t="shared" si="55"/>
        <v>46.571428571428569</v>
      </c>
      <c r="XY6" s="81">
        <f t="shared" si="55"/>
        <v>45.142857142857146</v>
      </c>
      <c r="XZ6" s="81">
        <f t="shared" si="55"/>
        <v>40.785714285714285</v>
      </c>
      <c r="YA6" s="81">
        <f t="shared" si="55"/>
        <v>24.285714285714285</v>
      </c>
      <c r="YB6" s="81">
        <f t="shared" si="55"/>
        <v>18.5</v>
      </c>
      <c r="YC6" s="81">
        <f t="shared" si="55"/>
        <v>28.285714285714285</v>
      </c>
      <c r="YD6" s="81">
        <f>AVERAGE(YD9:YD10)</f>
        <v>67.5</v>
      </c>
      <c r="YE6" s="81">
        <f>AVERAGE(YE9:YE20)</f>
        <v>127.83333333333333</v>
      </c>
      <c r="YF6" s="81">
        <f>AVERAGE(YF9:YF20)</f>
        <v>59.916666666666664</v>
      </c>
      <c r="YG6" s="81">
        <f>AVERAGE(YG9:YG23)</f>
        <v>65.733333333333334</v>
      </c>
      <c r="YH6" s="81">
        <f>AVERAGE(YH9:YH23)</f>
        <v>66.466666666666669</v>
      </c>
      <c r="YI6" s="81">
        <f>AVERAGE(YI9:YI26)</f>
        <v>116.5</v>
      </c>
      <c r="YJ6" s="81">
        <f>AVERAGE(YJ9:YJ26)</f>
        <v>117.33333333333333</v>
      </c>
      <c r="YK6" s="81">
        <f>AVERAGE(YK9:YK26)</f>
        <v>132.83333333333334</v>
      </c>
      <c r="YL6" s="81">
        <f>AVERAGE(YL9:YL22)</f>
        <v>69.857142857142861</v>
      </c>
      <c r="YM6" s="81">
        <f>AVERAGE(YM9:YM22)</f>
        <v>50.857142857142854</v>
      </c>
      <c r="YN6" s="81">
        <f>AVERAGE(YN9:YN22)</f>
        <v>65</v>
      </c>
      <c r="YO6" s="81">
        <f>AVERAGE(YO9:YO23)</f>
        <v>89.466666666666669</v>
      </c>
      <c r="YP6" s="81">
        <f>AVERAGE(YP9:YP17)</f>
        <v>336.44444444444446</v>
      </c>
      <c r="YQ6" s="81">
        <f>AVERAGE(YQ9:YQ20)</f>
        <v>181.08333333333334</v>
      </c>
      <c r="YR6" s="81">
        <f>AVERAGE(YR9:YR22)</f>
        <v>24.571428571428573</v>
      </c>
      <c r="YS6" s="81">
        <f>AVERAGE(YS9:YS22)</f>
        <v>22.357142857142858</v>
      </c>
      <c r="YT6" s="81">
        <f>AVERAGE(YT9:YT15)</f>
        <v>391.42857142857144</v>
      </c>
      <c r="YU6" s="81">
        <f>AVERAGE(YU9:YU22)</f>
        <v>26</v>
      </c>
      <c r="YV6" s="81">
        <f>AVERAGE(YV9:YV21)</f>
        <v>32.384615384615387</v>
      </c>
      <c r="YW6" s="81">
        <f>AVERAGE(YW9:YW22)</f>
        <v>27.285714285714285</v>
      </c>
      <c r="YX6" s="81">
        <f>AVERAGE(YX9:YX17)</f>
        <v>327.22222222222223</v>
      </c>
      <c r="YY6" s="81">
        <f>AVERAGE(YY9:YY21)</f>
        <v>47</v>
      </c>
      <c r="YZ6" s="81">
        <f>AVERAGE(YZ9:YZ21)</f>
        <v>37.384615384615387</v>
      </c>
      <c r="ZA6" s="210">
        <f>AVERAGE(ZA9:ZA20)</f>
        <v>92.333333333333329</v>
      </c>
      <c r="ZB6" s="210">
        <f>AVERAGE(ZB9:ZB21)</f>
        <v>63.46153846153846</v>
      </c>
      <c r="ZC6" s="210">
        <f t="shared" ref="ZC6:ZG6" si="56">AVERAGE(ZC9:ZC21)</f>
        <v>61.92307692307692</v>
      </c>
      <c r="ZD6" s="210">
        <f t="shared" si="56"/>
        <v>41.769230769230766</v>
      </c>
      <c r="ZE6" s="210">
        <f t="shared" si="56"/>
        <v>45.07692307692308</v>
      </c>
      <c r="ZF6" s="210">
        <f t="shared" si="56"/>
        <v>361.33333333333331</v>
      </c>
      <c r="ZG6" s="210">
        <f t="shared" si="56"/>
        <v>158.63636363636363</v>
      </c>
      <c r="ZH6" s="210">
        <f>AVERAGE(ZH9:ZH21)</f>
        <v>77.84615384615384</v>
      </c>
      <c r="ZI6" s="210">
        <f>AVERAGE(ZI9:ZI22)</f>
        <v>61.5</v>
      </c>
      <c r="ZJ6" s="210">
        <f t="shared" ref="ZJ6:ZM6" si="57">AVERAGE(ZJ9:ZJ22)</f>
        <v>544.57142857142856</v>
      </c>
      <c r="ZK6" s="210">
        <f t="shared" si="57"/>
        <v>24</v>
      </c>
      <c r="ZL6" s="210">
        <f t="shared" si="57"/>
        <v>17.714285714285715</v>
      </c>
      <c r="ZM6" s="210">
        <f t="shared" si="57"/>
        <v>44.92307692307692</v>
      </c>
      <c r="ZN6" s="211">
        <f t="shared" si="39"/>
        <v>105.84361853424355</v>
      </c>
      <c r="ZO6" s="124">
        <f t="shared" si="40"/>
        <v>62.692307692307693</v>
      </c>
      <c r="ZP6" s="63">
        <f t="shared" si="41"/>
        <v>544.57142857142856</v>
      </c>
      <c r="ZQ6" s="205">
        <f t="shared" si="42"/>
        <v>17.714285714285715</v>
      </c>
      <c r="ZS6" s="97" t="s">
        <v>608</v>
      </c>
      <c r="ZT6" s="208">
        <f>AVERAGE(ZT9:ZT17)</f>
        <v>204.22222222222223</v>
      </c>
      <c r="ZU6" s="81">
        <f>AVERAGE(ZU9:ZU16)</f>
        <v>474.125</v>
      </c>
      <c r="ZV6" s="81">
        <f>AVERAGE(ZV9:ZV19)</f>
        <v>221.72727272727272</v>
      </c>
      <c r="ZW6" s="81">
        <f>AVERAGE(ZW9:ZW19)</f>
        <v>177.54545454545453</v>
      </c>
      <c r="ZX6" s="81">
        <f>AVERAGE(ZX9:ZX21)</f>
        <v>119.69230769230769</v>
      </c>
      <c r="ZY6" s="81">
        <f>AVERAGE(ZY9:ZY22)</f>
        <v>52.928571428571431</v>
      </c>
      <c r="ZZ6" s="81">
        <f>AVERAGE(ZZ9:ZZ22)</f>
        <v>33.571428571428569</v>
      </c>
      <c r="AAA6" s="81">
        <f>AVERAGE(AAA9:AAA22)</f>
        <v>49.142857142857146</v>
      </c>
      <c r="AAB6" s="81">
        <f>AVERAGE(AAB9:AAB19)</f>
        <v>253.18181818181819</v>
      </c>
      <c r="AAC6" s="81">
        <f>AVERAGE(AAC9:AAC22)</f>
        <v>27.357142857142858</v>
      </c>
      <c r="AAD6" s="81">
        <f>AVERAGE(AAD9:AAD20)</f>
        <v>131.41666666666666</v>
      </c>
      <c r="AAE6" s="81">
        <f>AVERAGE(AAE9:AAE22)</f>
        <v>45.642857142857146</v>
      </c>
      <c r="AAF6" s="81">
        <f>AVERAGE(AAF9:AAF11)</f>
        <v>108</v>
      </c>
      <c r="AAG6" s="81">
        <f>AVERAGE(AAG9:AAG19)</f>
        <v>110.63636363636364</v>
      </c>
      <c r="AAH6" s="81">
        <f>AVERAGE(AAH9:AAH21)</f>
        <v>54.307692307692307</v>
      </c>
      <c r="AAI6" s="81">
        <f>AVERAGE(AAI9:AAI23)</f>
        <v>54.93333333333333</v>
      </c>
      <c r="AAJ6" s="81">
        <f>AVERAGE(AAJ9:AAJ19)</f>
        <v>185.09090909090909</v>
      </c>
      <c r="AAK6" s="81">
        <f>AVERAGE(AAK9:AAK21)</f>
        <v>141</v>
      </c>
      <c r="AAL6" s="81">
        <f>AVERAGE(AAL9:AAL21)</f>
        <v>108.46153846153847</v>
      </c>
      <c r="AAM6" s="81">
        <f>AVERAGE(AAM9:AAM21)</f>
        <v>93.15384615384616</v>
      </c>
      <c r="AAN6" s="81">
        <f>AVERAGE(AAN9:AAN19)</f>
        <v>191.18181818181819</v>
      </c>
      <c r="AAO6" s="81">
        <f>AVERAGE(AAO9:AAO22)</f>
        <v>36.5</v>
      </c>
      <c r="AAP6" s="81">
        <f>AVERAGE(AAP9:AAP22)</f>
        <v>23.642857142857142</v>
      </c>
      <c r="AAQ6" s="81">
        <f>AVERAGE(AAQ9:AAQ20)</f>
        <v>27.416666666666668</v>
      </c>
      <c r="AAR6" s="169">
        <f>AVERAGE(ZT6:AAQ6)</f>
        <v>121.86994267306767</v>
      </c>
      <c r="AAS6" s="170">
        <f>MEDIAN(ZT6:AAQ6)</f>
        <v>108.23076923076923</v>
      </c>
      <c r="AAT6" s="170">
        <f>MAX(ZT6:AAQ6)</f>
        <v>474.125</v>
      </c>
      <c r="AAU6" s="201">
        <f>MIN(ZT6:AAQ6)</f>
        <v>23.642857142857142</v>
      </c>
      <c r="AAV6" s="7"/>
      <c r="AAX6" s="66" t="s">
        <v>608</v>
      </c>
      <c r="AAY6" s="332">
        <f t="shared" ref="AAY6:ABJ6" si="58">AVERAGE(AAY8:AAY19746)</f>
        <v>8.1976432394105566E-3</v>
      </c>
      <c r="AAZ6" s="332">
        <f t="shared" si="58"/>
        <v>7.7387675550471329E-3</v>
      </c>
      <c r="ABA6" s="332">
        <f t="shared" si="58"/>
        <v>7.6102442424571858E-3</v>
      </c>
      <c r="ABB6" s="332">
        <f t="shared" si="58"/>
        <v>1.5268331670627876E-2</v>
      </c>
      <c r="ABC6" s="332">
        <f t="shared" si="58"/>
        <v>9.1553877578774978E-3</v>
      </c>
      <c r="ABD6" s="332">
        <f t="shared" si="58"/>
        <v>6.9610901886049533E-3</v>
      </c>
      <c r="ABE6" s="332">
        <f t="shared" si="58"/>
        <v>5.5825930542566403E-3</v>
      </c>
      <c r="ABF6" s="332">
        <f t="shared" si="58"/>
        <v>1.1013806206853716E-2</v>
      </c>
      <c r="ABG6" s="332">
        <f t="shared" si="58"/>
        <v>7.4534248029100693E-3</v>
      </c>
      <c r="ABH6" s="332">
        <f>AVERAGE(ABH8:ABH19746)</f>
        <v>6.733343874604788E-3</v>
      </c>
      <c r="ABI6" s="332">
        <f>AVERAGE(ABI8:ABI1143)</f>
        <v>1.0848303545515614E-2</v>
      </c>
      <c r="ABJ6" s="332">
        <f>AVERAGE(ABJ8:ABJ1143)</f>
        <v>9.7439598486803065E-3</v>
      </c>
      <c r="ABK6" s="232">
        <f>AVERAGE(AAY6:ABG6)</f>
        <v>8.7756987464495135E-3</v>
      </c>
      <c r="ABL6" s="233">
        <f>MEDIAN(AAY6:ABG6)</f>
        <v>7.7387675550471329E-3</v>
      </c>
      <c r="ABM6" s="233">
        <f>MAX(AAY6:ABG6)</f>
        <v>1.5268331670627876E-2</v>
      </c>
      <c r="ABN6" s="234">
        <f>MIN(AAY6:ABG6)</f>
        <v>5.5825930542566403E-3</v>
      </c>
      <c r="ABQ6" s="70" t="s">
        <v>608</v>
      </c>
      <c r="ABR6" s="335">
        <f t="shared" ref="ABR6:ABX6" si="59">AVERAGE(ABR8:ABR19746)</f>
        <v>0.73667242574052416</v>
      </c>
      <c r="ABS6" s="335">
        <f t="shared" si="59"/>
        <v>8.9971331903666244E-3</v>
      </c>
      <c r="ABT6" s="335">
        <f t="shared" si="59"/>
        <v>1.3050041690682921E-2</v>
      </c>
      <c r="ABU6" s="335">
        <f t="shared" si="59"/>
        <v>1.2262259216588578E-2</v>
      </c>
      <c r="ABV6" s="335">
        <f t="shared" si="59"/>
        <v>1.0114498199044598E-2</v>
      </c>
      <c r="ABW6" s="335">
        <f t="shared" si="59"/>
        <v>1.5187343108860744E-2</v>
      </c>
      <c r="ABX6" s="335">
        <f t="shared" si="59"/>
        <v>1.3288252340574689E-2</v>
      </c>
      <c r="ABY6" s="228">
        <f ca="1">AVERAGE(ABR6:ACA6)</f>
        <v>0.17325493564021335</v>
      </c>
      <c r="ABZ6" s="226">
        <f>MEDIAN(ABR6:ABX6)</f>
        <v>1.3050041690682921E-2</v>
      </c>
      <c r="ACA6" s="226">
        <f>MAX(ABR6:ABX6)</f>
        <v>0.73667242574052416</v>
      </c>
      <c r="ACB6" s="227">
        <f>MIN(ABR6:ABX6)</f>
        <v>8.9971331903666244E-3</v>
      </c>
    </row>
    <row r="7" spans="1:756" ht="15.75" thickBot="1" x14ac:dyDescent="0.3">
      <c r="A7" s="97" t="s">
        <v>607</v>
      </c>
      <c r="B7" s="373">
        <v>2.6228484784073411</v>
      </c>
      <c r="C7" s="373">
        <v>10.044979023408233</v>
      </c>
      <c r="D7" s="373">
        <v>2.382830175520755</v>
      </c>
      <c r="E7" s="373">
        <v>5.0928635823315087</v>
      </c>
      <c r="F7" s="373">
        <v>2.0536348891161165</v>
      </c>
      <c r="G7" s="373">
        <v>17.825074573160098</v>
      </c>
      <c r="H7" s="373">
        <v>1.5349104218276561</v>
      </c>
      <c r="I7" s="373">
        <v>8.9873862666151201</v>
      </c>
      <c r="J7" s="373">
        <v>2.5095252684050613</v>
      </c>
      <c r="K7" s="373">
        <v>13.566101982499212</v>
      </c>
      <c r="L7" s="373">
        <v>2.3705870106010218</v>
      </c>
      <c r="M7" s="373">
        <v>12.549327594095615</v>
      </c>
      <c r="N7" s="373" t="str">
        <f t="shared" si="45"/>
        <v>Right Controller Jerk CHUM-RV-009 Median FingerFollow</v>
      </c>
      <c r="O7" s="373">
        <v>7.248409187553098</v>
      </c>
      <c r="P7" s="373">
        <v>0.48383907675502003</v>
      </c>
      <c r="Q7" s="373">
        <v>1.7773250091818396</v>
      </c>
      <c r="R7" s="373">
        <v>2.7467679059752084</v>
      </c>
      <c r="S7" s="373">
        <v>26.319164509328697</v>
      </c>
      <c r="T7" s="373">
        <v>2.1590743442459464</v>
      </c>
      <c r="U7" s="373">
        <v>9.121950582858787</v>
      </c>
      <c r="V7" s="373">
        <v>2.6782987123321087</v>
      </c>
      <c r="W7" s="373">
        <v>41.4986255334125</v>
      </c>
      <c r="X7" s="373">
        <v>2.1412209337345436</v>
      </c>
      <c r="Y7" s="373">
        <v>27.576324020688123</v>
      </c>
      <c r="Z7" s="373">
        <v>2.7006874863705388</v>
      </c>
      <c r="AA7" s="373">
        <v>16.063502486125053</v>
      </c>
      <c r="AB7" s="373">
        <v>1.9726626080350997</v>
      </c>
      <c r="AC7" s="373">
        <v>6.9284696344924264</v>
      </c>
      <c r="AD7" s="373">
        <v>2.718484593029987</v>
      </c>
      <c r="AE7" s="373">
        <v>10.605652882669734</v>
      </c>
      <c r="AF7" s="373">
        <v>2.16428435363225</v>
      </c>
      <c r="AG7" s="373">
        <v>14.187067359532012</v>
      </c>
      <c r="AH7" s="373">
        <v>3.8998284896295652</v>
      </c>
      <c r="AI7" s="373">
        <v>13.791262078139301</v>
      </c>
      <c r="AJ7" s="373">
        <v>1.5635572061117613</v>
      </c>
      <c r="AK7" s="373">
        <v>8.0680459869877286</v>
      </c>
      <c r="AL7" s="487">
        <f t="shared" si="0"/>
        <v>8.2844164070516868</v>
      </c>
      <c r="AM7" s="485">
        <f t="shared" si="1"/>
        <v>3.8998284896295652</v>
      </c>
      <c r="AN7" s="488">
        <f t="shared" si="2"/>
        <v>41.4986255334125</v>
      </c>
      <c r="AO7" s="486">
        <f t="shared" si="3"/>
        <v>0.48383907675502003</v>
      </c>
      <c r="AQ7" s="97" t="s">
        <v>607</v>
      </c>
      <c r="AR7" s="373">
        <v>4.6054910806906442</v>
      </c>
      <c r="AS7" s="373">
        <v>23.489110414915746</v>
      </c>
      <c r="AT7" s="373">
        <v>11.531690022299715</v>
      </c>
      <c r="AU7" s="373">
        <v>3.2063627229387746</v>
      </c>
      <c r="AV7" s="373">
        <v>8.1535503157201212</v>
      </c>
      <c r="AW7" s="373">
        <v>1.7293816732671456</v>
      </c>
      <c r="AX7" s="373">
        <v>4.3836586198976892</v>
      </c>
      <c r="AY7" s="373">
        <v>4.5178336798093834</v>
      </c>
      <c r="AZ7" s="373">
        <v>15.579928444062061</v>
      </c>
      <c r="BA7" s="373">
        <v>3.2675769653376361</v>
      </c>
      <c r="BB7" s="373">
        <v>11.126166686685005</v>
      </c>
      <c r="BC7" s="373">
        <v>2.8881566564620296</v>
      </c>
      <c r="BD7" s="373">
        <v>6.2287681951524396</v>
      </c>
      <c r="BE7" s="373">
        <v>2.6644483829373038</v>
      </c>
      <c r="BF7" s="373">
        <v>5.83653136996592</v>
      </c>
      <c r="BG7" s="373">
        <v>3.7797708610642573</v>
      </c>
      <c r="BH7" s="373">
        <v>11.284164479072034</v>
      </c>
      <c r="BI7" s="373">
        <v>2.4041930079766156</v>
      </c>
      <c r="BJ7" s="373">
        <v>8.1410775315832566</v>
      </c>
      <c r="BK7" s="373">
        <v>5.3787223586565354</v>
      </c>
      <c r="BL7" s="373">
        <v>10.880829864928762</v>
      </c>
      <c r="BM7" s="373">
        <v>3.7626150949502386</v>
      </c>
      <c r="BN7" s="373">
        <v>6.9203491590780599</v>
      </c>
      <c r="BO7" s="373">
        <v>3.0180435097148282</v>
      </c>
      <c r="BP7" s="373">
        <v>6.2482253959198149</v>
      </c>
      <c r="BQ7" s="373">
        <v>1.4234815735461916</v>
      </c>
      <c r="BR7" s="373">
        <v>3.6718210273244618</v>
      </c>
      <c r="BS7" s="484">
        <f t="shared" si="4"/>
        <v>6.5230351516280241</v>
      </c>
      <c r="BT7" s="488">
        <f t="shared" si="5"/>
        <v>4.6054910806906442</v>
      </c>
      <c r="BU7" s="485">
        <f>MAX(AR7:BR7)</f>
        <v>23.489110414915746</v>
      </c>
      <c r="BV7" s="489">
        <f t="shared" si="6"/>
        <v>1.4234815735461916</v>
      </c>
      <c r="BX7" s="97" t="s">
        <v>607</v>
      </c>
      <c r="BY7" s="373">
        <v>5.8202017045742214E-5</v>
      </c>
      <c r="BZ7" s="373"/>
      <c r="CA7" s="373">
        <v>4.8570104229442884E-5</v>
      </c>
      <c r="CB7" s="373"/>
      <c r="CC7" s="373">
        <v>7.4178817243440557E-5</v>
      </c>
      <c r="CD7" s="373">
        <v>6.7561594269422055E-5</v>
      </c>
      <c r="CE7" s="373">
        <v>7.4054409527524854E-5</v>
      </c>
      <c r="CF7" s="373">
        <v>2.5549871286130145E-4</v>
      </c>
      <c r="CG7" s="373">
        <v>0.25982010293313096</v>
      </c>
      <c r="CH7" s="373">
        <v>1.0519329143730021</v>
      </c>
      <c r="CI7" s="373">
        <v>0.33911676759185483</v>
      </c>
      <c r="CJ7" s="373">
        <v>0.86033056399760621</v>
      </c>
      <c r="CK7" s="373" t="str">
        <f t="shared" si="46"/>
        <v>Left Controller Jerk CHUM-RV-009 Median FingerFollow</v>
      </c>
      <c r="CL7" s="373">
        <v>1.695330973829303</v>
      </c>
      <c r="CM7" s="373">
        <v>1.7609197622233363</v>
      </c>
      <c r="CN7" s="373">
        <v>6.7333216474889461</v>
      </c>
      <c r="CO7" s="373">
        <v>1.5460193165232398E-4</v>
      </c>
      <c r="CP7" s="373"/>
      <c r="CQ7" s="373"/>
      <c r="CR7" s="373"/>
      <c r="CS7" s="373">
        <v>1.6434425675754949E-4</v>
      </c>
      <c r="CT7" s="373"/>
      <c r="CU7" s="373"/>
      <c r="CV7" s="373"/>
      <c r="CW7" s="373">
        <v>2.0013260560499188E-4</v>
      </c>
      <c r="CX7" s="373">
        <v>2.3686909588283123E-4</v>
      </c>
      <c r="CY7" s="373">
        <v>1.4835901636840759E-4</v>
      </c>
      <c r="CZ7" s="373"/>
      <c r="DA7" s="373"/>
      <c r="DB7" s="373"/>
      <c r="DC7" s="373"/>
      <c r="DD7" s="373"/>
      <c r="DE7" s="373">
        <v>1.4138611130987396E-4</v>
      </c>
      <c r="DF7" s="373"/>
      <c r="DG7" s="373"/>
      <c r="DH7" s="373"/>
      <c r="DI7" s="487">
        <f t="shared" si="7"/>
        <v>0.668547183742628</v>
      </c>
      <c r="DJ7" s="485">
        <f t="shared" si="8"/>
        <v>2.0013260560499188E-4</v>
      </c>
      <c r="DK7" s="488">
        <f t="shared" si="9"/>
        <v>6.7333216474889461</v>
      </c>
      <c r="DL7" s="486">
        <f t="shared" si="10"/>
        <v>4.8570104229442884E-5</v>
      </c>
      <c r="DN7" s="97" t="s">
        <v>607</v>
      </c>
      <c r="DO7" s="373">
        <v>1.6510952251486315E-3</v>
      </c>
      <c r="DP7" s="373">
        <v>5.7926515622372735E-3</v>
      </c>
      <c r="DQ7" s="373"/>
      <c r="DR7" s="373">
        <v>0.75243988356400249</v>
      </c>
      <c r="DS7" s="373">
        <v>1.4069481791891754</v>
      </c>
      <c r="DT7" s="373">
        <v>0.40304590184700217</v>
      </c>
      <c r="DU7" s="373">
        <v>1.2014695955462711</v>
      </c>
      <c r="DV7" s="373"/>
      <c r="DW7" s="373"/>
      <c r="DX7" s="373"/>
      <c r="DY7" s="373"/>
      <c r="DZ7" s="373">
        <v>2.5940297645285726E-4</v>
      </c>
      <c r="EA7" s="373"/>
      <c r="EB7" s="373">
        <v>0.55863720504593628</v>
      </c>
      <c r="EC7" s="373">
        <v>1.434016999570631E-4</v>
      </c>
      <c r="ED7" s="373">
        <v>3.0455402270737766E-4</v>
      </c>
      <c r="EE7" s="373">
        <v>2.0208549580492377E-4</v>
      </c>
      <c r="EF7" s="373">
        <v>1.2699675729235444E-4</v>
      </c>
      <c r="EG7" s="373">
        <v>1.044118785717182E-4</v>
      </c>
      <c r="EH7" s="373">
        <v>2.5762457896796957E-4</v>
      </c>
      <c r="EI7" s="373">
        <v>8.8230374005383101E-5</v>
      </c>
      <c r="EJ7" s="373">
        <v>1.3718942512855572E-4</v>
      </c>
      <c r="EK7" s="373">
        <v>6.9060435297462944E-5</v>
      </c>
      <c r="EL7" s="373"/>
      <c r="EM7" s="373"/>
      <c r="EN7" s="373">
        <v>1.6091150345818231E-4</v>
      </c>
      <c r="EO7" s="373">
        <v>1.5989217660732018E-4</v>
      </c>
      <c r="EP7" s="484">
        <f t="shared" si="11"/>
        <v>0.22799990912126439</v>
      </c>
      <c r="EQ7" s="488">
        <f t="shared" si="12"/>
        <v>2.5762457896796957E-4</v>
      </c>
      <c r="ER7" s="485">
        <f t="shared" si="13"/>
        <v>1.4069481791891754</v>
      </c>
      <c r="ES7" s="489">
        <f t="shared" si="14"/>
        <v>6.9060435297462944E-5</v>
      </c>
      <c r="EU7" s="97" t="s">
        <v>607</v>
      </c>
      <c r="EV7" s="373">
        <v>7.603289521943643E-2</v>
      </c>
      <c r="EW7" s="373">
        <v>0.32497406121241756</v>
      </c>
      <c r="EX7" s="373">
        <v>6.6772172553566614E-2</v>
      </c>
      <c r="EY7" s="373">
        <v>0.15942766167515623</v>
      </c>
      <c r="EZ7" s="373">
        <v>9.4701120532940664E-2</v>
      </c>
      <c r="FA7" s="373">
        <v>0.56583261105842597</v>
      </c>
      <c r="FB7" s="373">
        <v>3.6377835769998076E-2</v>
      </c>
      <c r="FC7" s="373">
        <v>0.17259228810874888</v>
      </c>
      <c r="FD7" s="373">
        <v>8.9761998045940761E-2</v>
      </c>
      <c r="FE7" s="373">
        <v>0.32983062361105758</v>
      </c>
      <c r="FF7" s="373">
        <v>6.4773367152378691E-2</v>
      </c>
      <c r="FG7" s="373">
        <v>0.3501773409292388</v>
      </c>
      <c r="FH7" s="373" t="str">
        <f t="shared" si="47"/>
        <v>Right Controller Speed CHUM-RV-009 Median FingerFollow</v>
      </c>
      <c r="FI7" s="373">
        <v>0.24208458645910286</v>
      </c>
      <c r="FJ7" s="373">
        <v>1.1478148237697468E-2</v>
      </c>
      <c r="FK7" s="373">
        <v>4.3074195336702009E-2</v>
      </c>
      <c r="FL7" s="373">
        <v>9.6881858634836809E-2</v>
      </c>
      <c r="FM7" s="373">
        <v>0.71362710164099608</v>
      </c>
      <c r="FN7" s="373">
        <v>5.1141254853292926E-2</v>
      </c>
      <c r="FO7" s="373">
        <v>0.30694357418419571</v>
      </c>
      <c r="FP7" s="373">
        <v>9.7959075798297643E-2</v>
      </c>
      <c r="FQ7" s="373">
        <v>0.91935320909518692</v>
      </c>
      <c r="FR7" s="373">
        <v>5.6037433195978974E-2</v>
      </c>
      <c r="FS7" s="373">
        <v>0.74074344005967152</v>
      </c>
      <c r="FT7" s="373">
        <v>8.4620137291069819E-2</v>
      </c>
      <c r="FU7" s="373">
        <v>0.37955075497849278</v>
      </c>
      <c r="FV7" s="373">
        <v>5.8638651757297294E-2</v>
      </c>
      <c r="FW7" s="373">
        <v>0.26260485326885752</v>
      </c>
      <c r="FX7" s="373">
        <v>8.687008920224655E-2</v>
      </c>
      <c r="FY7" s="373">
        <v>0.45057629891286483</v>
      </c>
      <c r="FZ7" s="373">
        <v>5.7976988905751287E-2</v>
      </c>
      <c r="GA7" s="373">
        <v>0.42235888827349594</v>
      </c>
      <c r="GB7" s="373">
        <v>9.7326716732919247E-2</v>
      </c>
      <c r="GC7" s="373">
        <v>0.38471177204015372</v>
      </c>
      <c r="GD7" s="373">
        <v>5.5645456744773891E-2</v>
      </c>
      <c r="GE7" s="373">
        <v>0.22116164817512401</v>
      </c>
      <c r="GF7" s="487">
        <f t="shared" si="15"/>
        <v>0.23350343170423749</v>
      </c>
      <c r="GG7" s="485">
        <f t="shared" si="16"/>
        <v>9.7959075798297643E-2</v>
      </c>
      <c r="GH7" s="488">
        <f t="shared" si="17"/>
        <v>0.91935320909518692</v>
      </c>
      <c r="GI7" s="486">
        <f t="shared" si="18"/>
        <v>1.1478148237697468E-2</v>
      </c>
      <c r="GK7" s="97" t="s">
        <v>607</v>
      </c>
      <c r="GL7" s="373">
        <v>2.8817226353529329E-2</v>
      </c>
      <c r="GM7" s="373">
        <v>9.6119645759569744E-2</v>
      </c>
      <c r="GN7" s="373">
        <v>9.1859598261034958E-2</v>
      </c>
      <c r="GO7" s="373">
        <v>8.302457148736378E-2</v>
      </c>
      <c r="GP7" s="373">
        <v>0.20756938128207297</v>
      </c>
      <c r="GQ7" s="373">
        <v>5.0147434700837559E-2</v>
      </c>
      <c r="GR7" s="373">
        <v>0.1275702635848352</v>
      </c>
      <c r="GS7" s="373">
        <v>0.1082026831589554</v>
      </c>
      <c r="GT7" s="373">
        <v>0.37110649104403148</v>
      </c>
      <c r="GU7" s="373">
        <v>8.1647929020065402E-2</v>
      </c>
      <c r="GV7" s="373">
        <v>0.36806987041526951</v>
      </c>
      <c r="GW7" s="373">
        <v>7.1656480517784629E-2</v>
      </c>
      <c r="GX7" s="373">
        <v>0.16303792826373065</v>
      </c>
      <c r="GY7" s="373">
        <v>7.5905787546140635E-2</v>
      </c>
      <c r="GZ7" s="373">
        <v>0.16288587882490985</v>
      </c>
      <c r="HA7" s="373">
        <v>8.5469058102766185E-2</v>
      </c>
      <c r="HB7" s="373">
        <v>0.22734263852848149</v>
      </c>
      <c r="HC7" s="373">
        <v>7.6986217475028415E-2</v>
      </c>
      <c r="HD7" s="373">
        <v>0.28214512826199356</v>
      </c>
      <c r="HE7" s="373">
        <v>0.11402016544807539</v>
      </c>
      <c r="HF7" s="373">
        <v>0.33877414902802716</v>
      </c>
      <c r="HG7" s="373">
        <v>0.10799752100785082</v>
      </c>
      <c r="HH7" s="373">
        <v>0.23787794010878061</v>
      </c>
      <c r="HI7" s="373">
        <v>8.6551388289815387E-2</v>
      </c>
      <c r="HJ7" s="373">
        <v>0.15204694226151003</v>
      </c>
      <c r="HK7" s="373">
        <v>4.6329499259532614E-2</v>
      </c>
      <c r="HL7" s="373">
        <v>0.12594710976059892</v>
      </c>
      <c r="HM7" s="484">
        <f>AVERAGE(GL7:HL7)</f>
        <v>0.1470040343612071</v>
      </c>
      <c r="HN7" s="488">
        <f>MEDIAN(GL7:HL7)</f>
        <v>0.1082026831589554</v>
      </c>
      <c r="HO7" s="485">
        <f>MAX(GL7:HL7)</f>
        <v>0.37110649104403148</v>
      </c>
      <c r="HP7" s="489">
        <f>MIN(GL7:HL7)</f>
        <v>2.8817226353529329E-2</v>
      </c>
      <c r="HR7" s="97" t="s">
        <v>607</v>
      </c>
      <c r="HS7" s="373">
        <v>8.3545647895241737E-7</v>
      </c>
      <c r="HT7" s="373"/>
      <c r="HU7" s="373">
        <v>7.095791044689391E-7</v>
      </c>
      <c r="HV7" s="373"/>
      <c r="HW7" s="373">
        <v>9.5305035969925583E-7</v>
      </c>
      <c r="HX7" s="373">
        <v>1.003496393116529E-6</v>
      </c>
      <c r="HY7" s="373">
        <v>1.1246644791053984E-6</v>
      </c>
      <c r="HZ7" s="373">
        <v>2.6252594440273786E-6</v>
      </c>
      <c r="IA7" s="373">
        <v>5.2221115160534957E-3</v>
      </c>
      <c r="IB7" s="373">
        <v>1.7903245831364201E-2</v>
      </c>
      <c r="IC7" s="373">
        <v>6.6113414755872447E-3</v>
      </c>
      <c r="ID7" s="373">
        <v>1.7100231536715933E-2</v>
      </c>
      <c r="IE7" s="373" t="str">
        <f t="shared" si="48"/>
        <v>Left Controller Speed CHUM-RV-009 Median FingerFollow</v>
      </c>
      <c r="IF7" s="373">
        <v>2.4570549758399618E-2</v>
      </c>
      <c r="IG7" s="373">
        <v>4.9569688704071073E-2</v>
      </c>
      <c r="IH7" s="373">
        <v>0.21956950486149679</v>
      </c>
      <c r="II7" s="373">
        <v>2.6434185224308709E-6</v>
      </c>
      <c r="IJ7" s="373"/>
      <c r="IK7" s="373"/>
      <c r="IL7" s="373"/>
      <c r="IM7" s="373">
        <v>1.4337349406764007E-6</v>
      </c>
      <c r="IN7" s="373"/>
      <c r="IO7" s="373"/>
      <c r="IP7" s="373"/>
      <c r="IQ7" s="373">
        <v>2.8452380947317558E-6</v>
      </c>
      <c r="IR7" s="373">
        <v>3.150774911007299E-6</v>
      </c>
      <c r="IS7" s="373">
        <v>2.487669231760784E-6</v>
      </c>
      <c r="IT7" s="373"/>
      <c r="IU7" s="373"/>
      <c r="IV7" s="373"/>
      <c r="IW7" s="373"/>
      <c r="IX7" s="373"/>
      <c r="IY7" s="373">
        <v>2.1606732914583305E-6</v>
      </c>
      <c r="IZ7" s="373"/>
      <c r="JA7" s="373"/>
      <c r="JB7" s="373"/>
      <c r="JC7" s="487">
        <f t="shared" si="19"/>
        <v>1.7924665615733675E-2</v>
      </c>
      <c r="JD7" s="485">
        <f t="shared" si="20"/>
        <v>2.6434185224308709E-6</v>
      </c>
      <c r="JE7" s="488">
        <f t="shared" si="21"/>
        <v>0.21956950486149679</v>
      </c>
      <c r="JF7" s="486">
        <f t="shared" si="22"/>
        <v>7.095791044689391E-7</v>
      </c>
      <c r="JH7" s="97" t="s">
        <v>607</v>
      </c>
      <c r="JI7" s="373">
        <v>3.3881546366252325E-6</v>
      </c>
      <c r="JJ7" s="373">
        <v>6.6805037617338916E-6</v>
      </c>
      <c r="JK7" s="373"/>
      <c r="JL7" s="373">
        <v>1.2335503810359427E-2</v>
      </c>
      <c r="JM7" s="373">
        <v>2.1490792980288415E-2</v>
      </c>
      <c r="JN7" s="373">
        <v>7.0559908415612294E-3</v>
      </c>
      <c r="JO7" s="373">
        <v>2.5560009218485176E-2</v>
      </c>
      <c r="JP7" s="373"/>
      <c r="JQ7" s="373"/>
      <c r="JR7" s="373"/>
      <c r="JS7" s="373"/>
      <c r="JT7" s="373">
        <v>4.0119939202600669E-6</v>
      </c>
      <c r="JU7" s="373"/>
      <c r="JV7" s="373">
        <v>1.2297775281665663E-2</v>
      </c>
      <c r="JW7" s="373">
        <v>1.691137949703281E-6</v>
      </c>
      <c r="JX7" s="373">
        <v>2.8765927576567567E-6</v>
      </c>
      <c r="JY7" s="373">
        <v>2.866458908870647E-6</v>
      </c>
      <c r="JZ7" s="373">
        <v>2.2495302963942003E-6</v>
      </c>
      <c r="KA7" s="373">
        <v>1.6454385328565142E-6</v>
      </c>
      <c r="KB7" s="373">
        <v>2.9248669952015883E-6</v>
      </c>
      <c r="KC7" s="373">
        <v>1.0155867111058999E-6</v>
      </c>
      <c r="KD7" s="373">
        <v>1.7278825808070451E-6</v>
      </c>
      <c r="KE7" s="373">
        <v>1.0276662892308759E-6</v>
      </c>
      <c r="KF7" s="373"/>
      <c r="KG7" s="373"/>
      <c r="KH7" s="373">
        <v>3.0308500499851836E-6</v>
      </c>
      <c r="KI7" s="373">
        <v>2.8948675251505117E-6</v>
      </c>
      <c r="KJ7" s="484">
        <f>AVERAGE(JI7:KI7)</f>
        <v>4.1462159822776585E-3</v>
      </c>
      <c r="KK7" s="488">
        <f>MEDIAN(JI7:KI7)</f>
        <v>2.9248669952015883E-6</v>
      </c>
      <c r="KL7" s="485">
        <f>MAX(JI7:KI7)</f>
        <v>2.5560009218485176E-2</v>
      </c>
      <c r="KM7" s="489">
        <f>MIN(JI7:KI7)</f>
        <v>1.0155867111058999E-6</v>
      </c>
      <c r="KO7" s="97" t="s">
        <v>607</v>
      </c>
      <c r="KP7" s="373">
        <v>0.27830771464582993</v>
      </c>
      <c r="KQ7" s="373">
        <v>1.1517072663177057</v>
      </c>
      <c r="KR7" s="373">
        <v>0.27980102348400349</v>
      </c>
      <c r="KS7" s="373">
        <v>0.54175423390504629</v>
      </c>
      <c r="KT7" s="373">
        <v>0.2048367057991278</v>
      </c>
      <c r="KU7" s="373">
        <v>2.4458473845422057</v>
      </c>
      <c r="KV7" s="373">
        <v>0.16626108443047247</v>
      </c>
      <c r="KW7" s="373">
        <v>0.73275731741166028</v>
      </c>
      <c r="KX7" s="373">
        <v>0.245184404516537</v>
      </c>
      <c r="KY7" s="373">
        <v>1.4108525920731265</v>
      </c>
      <c r="KZ7" s="373">
        <v>0.23968805754415962</v>
      </c>
      <c r="LA7" s="373">
        <v>1.5910470591586359</v>
      </c>
      <c r="LB7" s="373" t="str">
        <f t="shared" si="49"/>
        <v>Right Controller Acceleration CHUM-RV-009 Median FingerFollow</v>
      </c>
      <c r="LC7" s="373">
        <v>0.78959638347083461</v>
      </c>
      <c r="LD7" s="373">
        <v>4.8789778708860899E-2</v>
      </c>
      <c r="LE7" s="373">
        <v>0.17579800619946034</v>
      </c>
      <c r="LF7" s="373">
        <v>0.27986162989499941</v>
      </c>
      <c r="LG7" s="373">
        <v>3.5483944241983822</v>
      </c>
      <c r="LH7" s="373">
        <v>0.24085806535544077</v>
      </c>
      <c r="LI7" s="373">
        <v>1.0062973753994129</v>
      </c>
      <c r="LJ7" s="373">
        <v>0.26533734170337037</v>
      </c>
      <c r="LK7" s="373">
        <v>5.7025082313744315</v>
      </c>
      <c r="LL7" s="373">
        <v>0.20442122291794004</v>
      </c>
      <c r="LM7" s="373">
        <v>3.1628594314221639</v>
      </c>
      <c r="LN7" s="373">
        <v>0.25652346458875086</v>
      </c>
      <c r="LO7" s="373">
        <v>2.1986346091046869</v>
      </c>
      <c r="LP7" s="373">
        <v>0.18821757870960454</v>
      </c>
      <c r="LQ7" s="373">
        <v>0.87246423882547308</v>
      </c>
      <c r="LR7" s="373">
        <v>0.26172988606807918</v>
      </c>
      <c r="LS7" s="373">
        <v>1.5169562983822242</v>
      </c>
      <c r="LT7" s="373">
        <v>0.23866094404241442</v>
      </c>
      <c r="LU7" s="373">
        <v>1.744947215618585</v>
      </c>
      <c r="LV7" s="373">
        <v>0.35040696742259403</v>
      </c>
      <c r="LW7" s="373">
        <v>1.9660949691579506</v>
      </c>
      <c r="LX7" s="373">
        <v>0.16991979370134341</v>
      </c>
      <c r="LY7" s="373">
        <v>1.0641050538083254</v>
      </c>
      <c r="LZ7" s="487">
        <f t="shared" si="23"/>
        <v>1.0154693643972525</v>
      </c>
      <c r="MA7" s="485">
        <f t="shared" si="24"/>
        <v>0.35040696742259403</v>
      </c>
      <c r="MB7" s="488">
        <f t="shared" si="25"/>
        <v>5.7025082313744315</v>
      </c>
      <c r="MC7" s="486">
        <f t="shared" si="26"/>
        <v>4.8789778708860899E-2</v>
      </c>
      <c r="ME7" s="97" t="s">
        <v>607</v>
      </c>
      <c r="MF7" s="373">
        <v>0.21119951509936175</v>
      </c>
      <c r="MG7" s="373">
        <v>0.75094059904080435</v>
      </c>
      <c r="MH7" s="373">
        <v>0.47388815567310183</v>
      </c>
      <c r="MI7" s="373">
        <v>0.33515682516983575</v>
      </c>
      <c r="MJ7" s="373">
        <v>0.76825365729528028</v>
      </c>
      <c r="MK7" s="373">
        <v>0.18207681691093469</v>
      </c>
      <c r="ML7" s="373">
        <v>0.45440710322708083</v>
      </c>
      <c r="MM7" s="373">
        <v>0.45094379366022536</v>
      </c>
      <c r="MN7" s="373">
        <v>1.5857248811618321</v>
      </c>
      <c r="MO7" s="373">
        <v>0.34276456308503495</v>
      </c>
      <c r="MP7" s="373">
        <v>1.2525980405956609</v>
      </c>
      <c r="MQ7" s="373">
        <v>0.28832528639514382</v>
      </c>
      <c r="MR7" s="373">
        <v>0.63579337368001432</v>
      </c>
      <c r="MS7" s="373">
        <v>0.29685161313650654</v>
      </c>
      <c r="MT7" s="373">
        <v>0.62726955246633964</v>
      </c>
      <c r="MU7" s="373">
        <v>0.37712471205220099</v>
      </c>
      <c r="MV7" s="373">
        <v>1.237115669513609</v>
      </c>
      <c r="MW7" s="373">
        <v>0.23848092405998556</v>
      </c>
      <c r="MX7" s="373">
        <v>0.87173697892095647</v>
      </c>
      <c r="MY7" s="373">
        <v>0.50278269446236745</v>
      </c>
      <c r="MZ7" s="373">
        <v>1.1317975950331403</v>
      </c>
      <c r="NA7" s="373">
        <v>0.40210307455165328</v>
      </c>
      <c r="NB7" s="373">
        <v>0.73804459595177363</v>
      </c>
      <c r="NC7" s="373">
        <v>0.31065888380560913</v>
      </c>
      <c r="ND7" s="373">
        <v>0.6486575137644478</v>
      </c>
      <c r="NE7" s="373">
        <v>0.15034434949656411</v>
      </c>
      <c r="NF7" s="373">
        <v>0.41510659972708785</v>
      </c>
      <c r="NG7" s="484">
        <f>AVERAGE(MF7:NF7)</f>
        <v>0.58074619881246492</v>
      </c>
      <c r="NH7" s="488">
        <f>MEDIAN(MF7:NF7)</f>
        <v>0.45440710322708083</v>
      </c>
      <c r="NI7" s="485">
        <f>MAX(MF7:NF7)</f>
        <v>1.5857248811618321</v>
      </c>
      <c r="NJ7" s="489">
        <f>MIN(MF7:NF7)</f>
        <v>0.15034434949656411</v>
      </c>
      <c r="NL7" s="97" t="s">
        <v>607</v>
      </c>
      <c r="NM7" s="373">
        <v>6.1424854961246053E-6</v>
      </c>
      <c r="NN7" s="373"/>
      <c r="NO7" s="373">
        <v>4.1954708407599173E-6</v>
      </c>
      <c r="NP7" s="373"/>
      <c r="NQ7" s="373">
        <v>7.3241012823698155E-6</v>
      </c>
      <c r="NR7" s="373">
        <v>6.3355277184726991E-6</v>
      </c>
      <c r="NS7" s="373">
        <v>6.7445872819008048E-6</v>
      </c>
      <c r="NT7" s="373">
        <v>2.3976435697142727E-5</v>
      </c>
      <c r="NU7" s="373">
        <v>2.787184377344603E-2</v>
      </c>
      <c r="NV7" s="373">
        <v>0.10150261163703042</v>
      </c>
      <c r="NW7" s="373">
        <v>3.5249893877354027E-2</v>
      </c>
      <c r="NX7" s="373">
        <v>9.203034844455546E-2</v>
      </c>
      <c r="NY7" s="373" t="str">
        <f t="shared" si="50"/>
        <v>Left Controller Acceleration CHUM-RV-009 Median FingerFollow</v>
      </c>
      <c r="NZ7" s="373">
        <v>0.14543899509905533</v>
      </c>
      <c r="OA7" s="373">
        <v>0.18520208420338569</v>
      </c>
      <c r="OB7" s="373">
        <v>0.82441077998550205</v>
      </c>
      <c r="OC7" s="373">
        <v>1.6564728116912848E-5</v>
      </c>
      <c r="OD7" s="373"/>
      <c r="OE7" s="373"/>
      <c r="OF7" s="373"/>
      <c r="OG7" s="373">
        <v>1.6865079375869835E-5</v>
      </c>
      <c r="OH7" s="373"/>
      <c r="OI7" s="373"/>
      <c r="OJ7" s="373"/>
      <c r="OK7" s="373">
        <v>1.929456134522804E-5</v>
      </c>
      <c r="OL7" s="373">
        <v>2.1020622549753335E-5</v>
      </c>
      <c r="OM7" s="373">
        <v>1.4637250716798075E-5</v>
      </c>
      <c r="ON7" s="373"/>
      <c r="OO7" s="373"/>
      <c r="OP7" s="373"/>
      <c r="OQ7" s="373"/>
      <c r="OR7" s="373"/>
      <c r="OS7" s="373">
        <v>1.4207748719882351E-5</v>
      </c>
      <c r="OT7" s="373"/>
      <c r="OU7" s="373"/>
      <c r="OV7" s="373"/>
      <c r="OW7" s="487">
        <f t="shared" si="27"/>
        <v>7.4308624506287918E-2</v>
      </c>
      <c r="OX7" s="485">
        <f t="shared" si="28"/>
        <v>1.929456134522804E-5</v>
      </c>
      <c r="OY7" s="488">
        <f t="shared" si="29"/>
        <v>0.82441077998550205</v>
      </c>
      <c r="OZ7" s="486">
        <f t="shared" si="30"/>
        <v>4.1954708407599173E-6</v>
      </c>
      <c r="PB7" s="97" t="s">
        <v>607</v>
      </c>
      <c r="PC7" s="373">
        <v>6.5513950191578368E-5</v>
      </c>
      <c r="PD7" s="373">
        <v>1.5223784299457833E-4</v>
      </c>
      <c r="PE7" s="373"/>
      <c r="PF7" s="373">
        <v>7.9864089054478615E-2</v>
      </c>
      <c r="PG7" s="373">
        <v>0.14171975513028226</v>
      </c>
      <c r="PH7" s="373">
        <v>4.2269276350226398E-2</v>
      </c>
      <c r="PI7" s="373">
        <v>0.12594748602301559</v>
      </c>
      <c r="PJ7" s="373"/>
      <c r="PK7" s="373"/>
      <c r="PL7" s="373"/>
      <c r="PM7" s="373"/>
      <c r="PN7" s="373">
        <v>2.7678609451337007E-5</v>
      </c>
      <c r="PO7" s="373"/>
      <c r="PP7" s="373">
        <v>6.1183611115434237E-2</v>
      </c>
      <c r="PQ7" s="373">
        <v>1.1300268047363992E-5</v>
      </c>
      <c r="PR7" s="373">
        <v>2.4117333163092715E-5</v>
      </c>
      <c r="PS7" s="373">
        <v>1.7713248723486934E-5</v>
      </c>
      <c r="PT7" s="373">
        <v>1.2978221391070624E-5</v>
      </c>
      <c r="PU7" s="373">
        <v>9.9784754165314378E-6</v>
      </c>
      <c r="PV7" s="373">
        <v>2.3145054325827768E-5</v>
      </c>
      <c r="PW7" s="373">
        <v>7.9614115526675561E-6</v>
      </c>
      <c r="PX7" s="373">
        <v>1.2823718755462592E-5</v>
      </c>
      <c r="PY7" s="373">
        <v>5.9731928161694634E-6</v>
      </c>
      <c r="PZ7" s="373"/>
      <c r="QA7" s="373"/>
      <c r="QB7" s="373">
        <v>1.805837781581008E-5</v>
      </c>
      <c r="QC7" s="373">
        <v>1.653731514609982E-5</v>
      </c>
      <c r="QD7" s="484">
        <f>AVERAGE(PC7:QC7)</f>
        <v>2.3757380773327796E-2</v>
      </c>
      <c r="QE7" s="488">
        <f>MEDIAN(PC7:QC7)</f>
        <v>2.3145054325827768E-5</v>
      </c>
      <c r="QF7" s="485">
        <f>MAX(PC7:QC7)</f>
        <v>0.14171975513028226</v>
      </c>
      <c r="QG7" s="489">
        <f>MIN(PC7:QC7)</f>
        <v>5.9731928161694634E-6</v>
      </c>
      <c r="QI7" s="66" t="s">
        <v>608</v>
      </c>
      <c r="QJ7" s="102">
        <f t="shared" ref="QJ7:QO7" si="60">AVERAGE(QJ5:QJ6)</f>
        <v>70590</v>
      </c>
      <c r="QK7" s="101">
        <f t="shared" si="60"/>
        <v>39105</v>
      </c>
      <c r="QL7" s="101">
        <f t="shared" si="60"/>
        <v>29952.5</v>
      </c>
      <c r="QM7" s="101">
        <f t="shared" si="60"/>
        <v>42054.5</v>
      </c>
      <c r="QN7" s="101">
        <f t="shared" si="60"/>
        <v>47863.5</v>
      </c>
      <c r="QO7" s="101">
        <f t="shared" si="60"/>
        <v>23576.5</v>
      </c>
      <c r="QP7" s="101">
        <f>AVERAGE(QP5:QP6)</f>
        <v>48022.5</v>
      </c>
      <c r="QQ7" s="101">
        <f>AVERAGE(QQ5:QQ6)</f>
        <v>30223.5</v>
      </c>
      <c r="QR7" s="101">
        <f>AVERAGE(QR5:QR6)</f>
        <v>56927</v>
      </c>
      <c r="QS7" s="101">
        <f t="shared" ref="QS7:QU7" si="61">AVERAGE(QS5:QS6)</f>
        <v>35917.5</v>
      </c>
      <c r="QT7" s="101">
        <f t="shared" si="61"/>
        <v>37937</v>
      </c>
      <c r="QU7" s="101">
        <f t="shared" si="61"/>
        <v>32039</v>
      </c>
      <c r="RA7" s="66" t="s">
        <v>608</v>
      </c>
      <c r="RB7" s="102">
        <f t="shared" ref="RB7:RG7" si="62">AVERAGE(RB5:RB6)</f>
        <v>38009.5</v>
      </c>
      <c r="RC7" s="101">
        <f t="shared" si="62"/>
        <v>44444</v>
      </c>
      <c r="RD7" s="101">
        <f t="shared" si="62"/>
        <v>100139</v>
      </c>
      <c r="RE7" s="101">
        <f t="shared" si="62"/>
        <v>45329.5</v>
      </c>
      <c r="RF7" s="101">
        <f t="shared" si="62"/>
        <v>77377.5</v>
      </c>
      <c r="RG7" s="101">
        <f t="shared" si="62"/>
        <v>83635.5</v>
      </c>
      <c r="RH7" s="127"/>
      <c r="RL7" s="7"/>
      <c r="TA7" s="66" t="s">
        <v>607</v>
      </c>
      <c r="TB7" s="258">
        <f t="shared" ref="TB7:TL7" si="63">MEDIAN(TB9:TB598)</f>
        <v>6.9689050316810608E-2</v>
      </c>
      <c r="TC7" s="258">
        <f t="shared" si="63"/>
        <v>2.7946799993515001E-2</v>
      </c>
      <c r="TD7" s="258">
        <f t="shared" si="63"/>
        <v>5.57137001305818E-2</v>
      </c>
      <c r="TE7" s="258">
        <f t="shared" si="63"/>
        <v>5.5549196898937198E-2</v>
      </c>
      <c r="TF7" s="258">
        <f t="shared" si="63"/>
        <v>4.1776597499847398E-2</v>
      </c>
      <c r="TG7" s="258">
        <f t="shared" si="63"/>
        <v>0.10436384752392719</v>
      </c>
      <c r="TH7" s="258">
        <f t="shared" si="63"/>
        <v>2.7841700240969599E-2</v>
      </c>
      <c r="TI7" s="258">
        <f t="shared" si="63"/>
        <v>2.8036749921739049E-2</v>
      </c>
      <c r="TJ7" s="272">
        <f t="shared" si="63"/>
        <v>5.5258300155401202E-2</v>
      </c>
      <c r="TK7" s="272">
        <f t="shared" si="63"/>
        <v>4.1691601276397698E-2</v>
      </c>
      <c r="TL7" s="272">
        <f t="shared" si="63"/>
        <v>4.1514199227094602E-2</v>
      </c>
      <c r="TM7" s="272">
        <f>MEDIAN(TM9:TM608)</f>
        <v>2.7951850555837099E-2</v>
      </c>
      <c r="TN7" s="277">
        <f>AVERAGE(TB7:TJ7)</f>
        <v>5.1797326964636556E-2</v>
      </c>
      <c r="TO7" s="278">
        <f>MEDIAN(TB7:TJ7)</f>
        <v>5.5258300155401202E-2</v>
      </c>
      <c r="TP7" s="278">
        <f>MAX(TB7:TJ7)</f>
        <v>0.10436384752392719</v>
      </c>
      <c r="TQ7" s="279">
        <f>MIN(TB7:TJ7)</f>
        <v>2.7841700240969599E-2</v>
      </c>
      <c r="TT7" s="70" t="s">
        <v>607</v>
      </c>
      <c r="TU7" s="258">
        <f t="shared" ref="TU7:UA7" si="64">MEDIAN(TU9:TU598)</f>
        <v>4.1774000972509301E-2</v>
      </c>
      <c r="TV7" s="263">
        <f t="shared" si="64"/>
        <v>4.1725251823663649E-2</v>
      </c>
      <c r="TW7" s="263">
        <f t="shared" si="64"/>
        <v>6.9122299500000012E-2</v>
      </c>
      <c r="TX7" s="263">
        <f t="shared" si="64"/>
        <v>2.794235013425345E-2</v>
      </c>
      <c r="TY7" s="263">
        <f t="shared" si="64"/>
        <v>2.7868749573826748E-2</v>
      </c>
      <c r="TZ7" s="263">
        <f t="shared" si="64"/>
        <v>4.1375700384378399E-2</v>
      </c>
      <c r="UA7" s="263">
        <f t="shared" si="64"/>
        <v>2.7853650040924501E-2</v>
      </c>
      <c r="UB7" s="264">
        <f ca="1">AVERAGE(TU7:UD7)</f>
        <v>4.3128889145992708E-2</v>
      </c>
      <c r="UC7" s="265">
        <f>MEDIAN(TU7:UA7)</f>
        <v>4.1375700384378399E-2</v>
      </c>
      <c r="UD7" s="265">
        <f>MAX(TU7:UA7)</f>
        <v>6.9122299500000012E-2</v>
      </c>
      <c r="UE7" s="266">
        <f>MIN(TU7:UA7)</f>
        <v>2.7853650040924501E-2</v>
      </c>
      <c r="UG7" s="120" t="s">
        <v>607</v>
      </c>
      <c r="UH7" s="154">
        <f t="shared" ref="UH7:VT7" si="65">MEDIAN(UH8:UH16)</f>
        <v>3132</v>
      </c>
      <c r="UI7" s="155">
        <f t="shared" si="65"/>
        <v>1936</v>
      </c>
      <c r="UJ7" s="155">
        <f t="shared" si="65"/>
        <v>1866</v>
      </c>
      <c r="UK7" s="158">
        <f t="shared" si="65"/>
        <v>1657</v>
      </c>
      <c r="UL7" s="154">
        <f t="shared" si="65"/>
        <v>1739</v>
      </c>
      <c r="UM7" s="155">
        <f t="shared" si="65"/>
        <v>1337</v>
      </c>
      <c r="UN7" s="155">
        <f t="shared" si="65"/>
        <v>1351</v>
      </c>
      <c r="UO7" s="158">
        <f t="shared" si="65"/>
        <v>1323</v>
      </c>
      <c r="UP7" s="154">
        <f t="shared" si="65"/>
        <v>1211</v>
      </c>
      <c r="UQ7" s="155">
        <f t="shared" si="65"/>
        <v>960</v>
      </c>
      <c r="UR7" s="155">
        <f t="shared" si="65"/>
        <v>946</v>
      </c>
      <c r="US7" s="158">
        <f t="shared" si="65"/>
        <v>960</v>
      </c>
      <c r="UT7" s="154">
        <f t="shared" si="65"/>
        <v>1963</v>
      </c>
      <c r="UU7" s="155">
        <f t="shared" si="65"/>
        <v>1796</v>
      </c>
      <c r="UV7" s="155">
        <f t="shared" si="65"/>
        <v>1531</v>
      </c>
      <c r="UW7" s="158">
        <f t="shared" si="65"/>
        <v>1283</v>
      </c>
      <c r="UX7" s="154">
        <f t="shared" si="65"/>
        <v>1531</v>
      </c>
      <c r="UY7" s="155">
        <f t="shared" si="65"/>
        <v>1086</v>
      </c>
      <c r="UZ7" s="155">
        <f t="shared" si="65"/>
        <v>1268</v>
      </c>
      <c r="VA7" s="158">
        <f t="shared" si="65"/>
        <v>1030</v>
      </c>
      <c r="VB7" s="154">
        <f t="shared" si="65"/>
        <v>1002</v>
      </c>
      <c r="VC7" s="155">
        <f t="shared" si="65"/>
        <v>905</v>
      </c>
      <c r="VD7" s="155">
        <f t="shared" si="65"/>
        <v>975</v>
      </c>
      <c r="VE7" s="158">
        <f t="shared" si="65"/>
        <v>850</v>
      </c>
      <c r="VF7" s="154">
        <f t="shared" si="65"/>
        <v>1866</v>
      </c>
      <c r="VG7" s="155">
        <f t="shared" si="65"/>
        <v>1587</v>
      </c>
      <c r="VH7" s="155">
        <f t="shared" si="65"/>
        <v>1698</v>
      </c>
      <c r="VI7" s="158">
        <f t="shared" si="65"/>
        <v>1685</v>
      </c>
      <c r="VJ7" s="154">
        <f t="shared" si="65"/>
        <v>1963</v>
      </c>
      <c r="VK7" s="155">
        <f t="shared" si="65"/>
        <v>1712</v>
      </c>
      <c r="VL7" s="155">
        <f t="shared" si="65"/>
        <v>1601</v>
      </c>
      <c r="VM7" s="158">
        <f t="shared" si="65"/>
        <v>1406</v>
      </c>
      <c r="VN7" s="154">
        <f t="shared" si="65"/>
        <v>1852</v>
      </c>
      <c r="VO7" s="155">
        <f t="shared" si="65"/>
        <v>1253</v>
      </c>
      <c r="VP7" s="155">
        <f t="shared" si="65"/>
        <v>1253</v>
      </c>
      <c r="VQ7" s="158">
        <f t="shared" si="65"/>
        <v>1267</v>
      </c>
      <c r="VR7" s="154">
        <f t="shared" si="65"/>
        <v>1194</v>
      </c>
      <c r="VS7" s="155">
        <f t="shared" si="65"/>
        <v>1180</v>
      </c>
      <c r="VT7" s="155">
        <f t="shared" si="65"/>
        <v>1250</v>
      </c>
      <c r="VU7" s="158">
        <f>MEDIAN(VU8:VU16)</f>
        <v>1292</v>
      </c>
      <c r="VV7" s="158">
        <f>MEDIAN(VV8:VV16)</f>
        <v>1963</v>
      </c>
      <c r="VW7" s="158">
        <f t="shared" ref="VW7:VY7" si="66">MEDIAN(VW8:VW16)</f>
        <v>1601</v>
      </c>
      <c r="VX7" s="158">
        <f t="shared" si="66"/>
        <v>1601</v>
      </c>
      <c r="VY7" s="158">
        <f t="shared" si="66"/>
        <v>1546</v>
      </c>
      <c r="VZ7" s="158">
        <f t="shared" ref="VZ7" si="67">MEDIAN(VZ8:VZ16)</f>
        <v>1712</v>
      </c>
      <c r="WA7" s="158">
        <f t="shared" ref="WA7" si="68">MEDIAN(WA8:WA16)</f>
        <v>1337</v>
      </c>
      <c r="WB7" s="158">
        <f t="shared" ref="WB7" si="69">MEDIAN(WB8:WB16)</f>
        <v>1336</v>
      </c>
      <c r="WC7" s="158">
        <f t="shared" ref="WC7" si="70">MEDIAN(WC8:WC16)</f>
        <v>1280</v>
      </c>
      <c r="WD7" s="165">
        <f>AVERAGE(UH7:VQ7)</f>
        <v>1466.1388888888889</v>
      </c>
      <c r="WE7" s="124">
        <f>MEDIAN(UH7:VQ7)</f>
        <v>1378.5</v>
      </c>
      <c r="WF7" s="123">
        <f>MAX(UH7:VQ7)</f>
        <v>3132</v>
      </c>
      <c r="WG7" s="122">
        <f>MIN(UH7:VQ7)</f>
        <v>850</v>
      </c>
      <c r="WH7" s="8"/>
      <c r="WI7" s="120" t="s">
        <v>607</v>
      </c>
      <c r="WJ7" s="154">
        <f t="shared" ref="WJ7:XJ7" si="71">MEDIAN(WJ8:WJ16)</f>
        <v>13184</v>
      </c>
      <c r="WK7" s="155">
        <f t="shared" si="71"/>
        <v>6265</v>
      </c>
      <c r="WL7" s="158">
        <f t="shared" si="71"/>
        <v>7128</v>
      </c>
      <c r="WM7" s="154">
        <f t="shared" si="71"/>
        <v>2645</v>
      </c>
      <c r="WN7" s="155">
        <f t="shared" si="71"/>
        <v>2046</v>
      </c>
      <c r="WO7" s="155">
        <f t="shared" si="71"/>
        <v>1935</v>
      </c>
      <c r="WP7" s="158">
        <f t="shared" si="71"/>
        <v>1531</v>
      </c>
      <c r="WQ7" s="154">
        <f t="shared" si="71"/>
        <v>2200</v>
      </c>
      <c r="WR7" s="155">
        <f t="shared" si="71"/>
        <v>1796</v>
      </c>
      <c r="WS7" s="155">
        <f t="shared" si="71"/>
        <v>1490</v>
      </c>
      <c r="WT7" s="158">
        <f t="shared" si="71"/>
        <v>1587</v>
      </c>
      <c r="WU7" s="154">
        <f t="shared" si="71"/>
        <v>4302</v>
      </c>
      <c r="WV7" s="155">
        <f t="shared" si="71"/>
        <v>2993</v>
      </c>
      <c r="WW7" s="155">
        <f t="shared" si="71"/>
        <v>2923</v>
      </c>
      <c r="WX7" s="158">
        <f t="shared" si="71"/>
        <v>2700</v>
      </c>
      <c r="WY7" s="154">
        <f t="shared" si="71"/>
        <v>2645</v>
      </c>
      <c r="WZ7" s="155">
        <f t="shared" si="71"/>
        <v>2102</v>
      </c>
      <c r="XA7" s="155">
        <f t="shared" si="71"/>
        <v>1990</v>
      </c>
      <c r="XB7" s="158">
        <f t="shared" si="71"/>
        <v>2200</v>
      </c>
      <c r="XC7" s="154">
        <f t="shared" si="71"/>
        <v>2255</v>
      </c>
      <c r="XD7" s="155">
        <f t="shared" si="71"/>
        <v>2576</v>
      </c>
      <c r="XE7" s="155">
        <f t="shared" si="71"/>
        <v>2548</v>
      </c>
      <c r="XF7" s="158">
        <f t="shared" si="71"/>
        <v>2366</v>
      </c>
      <c r="XG7" s="154">
        <f t="shared" si="71"/>
        <v>4051</v>
      </c>
      <c r="XH7" s="155">
        <f t="shared" si="71"/>
        <v>2799</v>
      </c>
      <c r="XI7" s="155">
        <f t="shared" si="71"/>
        <v>2826</v>
      </c>
      <c r="XJ7" s="158">
        <f t="shared" si="71"/>
        <v>3648</v>
      </c>
      <c r="XK7" s="64">
        <f>AVERAGE(WJ7:XJ7)</f>
        <v>3212.2592592592591</v>
      </c>
      <c r="XL7" s="172">
        <f>MEDIAN(WJ7:XJ7)</f>
        <v>2576</v>
      </c>
      <c r="XM7" s="172">
        <f>MAX(WJ7:XJ7)</f>
        <v>13184</v>
      </c>
      <c r="XN7" s="173">
        <f>MIN(WJ7:XJ7)</f>
        <v>1490</v>
      </c>
      <c r="XO7" s="15"/>
      <c r="XQ7" s="120" t="s">
        <v>607</v>
      </c>
      <c r="XR7" s="114">
        <f>MEDIAN(XR9:XR14)</f>
        <v>138</v>
      </c>
      <c r="XS7" s="81">
        <f>MEDIAN(XS9:XS22)</f>
        <v>71</v>
      </c>
      <c r="XT7" s="81">
        <f>MEDIAN(XT9:XT26)</f>
        <v>141</v>
      </c>
      <c r="XU7" s="81">
        <f>MEDIAN(XU9:XU28)</f>
        <v>154.5</v>
      </c>
      <c r="XV7" s="81">
        <f t="shared" ref="XV7:YC7" si="72">MEDIAN(XV9:XV22)</f>
        <v>54</v>
      </c>
      <c r="XW7" s="81">
        <f t="shared" si="72"/>
        <v>33</v>
      </c>
      <c r="XX7" s="81">
        <f t="shared" si="72"/>
        <v>35</v>
      </c>
      <c r="XY7" s="81">
        <f t="shared" si="72"/>
        <v>48.5</v>
      </c>
      <c r="XZ7" s="81">
        <f t="shared" si="72"/>
        <v>26.5</v>
      </c>
      <c r="YA7" s="81">
        <f t="shared" si="72"/>
        <v>26.5</v>
      </c>
      <c r="YB7" s="81">
        <f t="shared" si="72"/>
        <v>13</v>
      </c>
      <c r="YC7" s="81">
        <f t="shared" si="72"/>
        <v>26.5</v>
      </c>
      <c r="YD7" s="81">
        <f>MEDIAN(YD9:YD10)</f>
        <v>67.5</v>
      </c>
      <c r="YE7" s="81">
        <f>MEDIAN(YE9:YE20)</f>
        <v>75</v>
      </c>
      <c r="YF7" s="81">
        <f>MEDIAN(YF9:YF20)</f>
        <v>42</v>
      </c>
      <c r="YG7" s="81">
        <f>MEDIAN(YG9:YG23)</f>
        <v>57</v>
      </c>
      <c r="YH7" s="81">
        <f>MEDIAN(YH9:YH23)</f>
        <v>42</v>
      </c>
      <c r="YI7" s="81">
        <f>MEDIAN(YI9:YI26)</f>
        <v>126.5</v>
      </c>
      <c r="YJ7" s="81">
        <f>MEDIAN(YJ9:YJ26)</f>
        <v>99</v>
      </c>
      <c r="YK7" s="81">
        <f>MEDIAN(YK9:YK26)</f>
        <v>140</v>
      </c>
      <c r="YL7" s="81">
        <f>MEDIAN(YL9:YL22)</f>
        <v>49</v>
      </c>
      <c r="YM7" s="81">
        <f>MEDIAN(YM9:YM22)</f>
        <v>43</v>
      </c>
      <c r="YN7" s="81">
        <f>MEDIAN(YN9:YN22)</f>
        <v>43</v>
      </c>
      <c r="YO7" s="81">
        <f>MEDIAN(YO9:YO23)</f>
        <v>82</v>
      </c>
      <c r="YP7" s="81">
        <f>MEDIAN(YP9:YP17)</f>
        <v>57</v>
      </c>
      <c r="YQ7" s="81">
        <f>MEDIAN(YQ9:YQ20)</f>
        <v>146.5</v>
      </c>
      <c r="YR7" s="81">
        <f>MEDIAN(YR9:YR22)</f>
        <v>15</v>
      </c>
      <c r="YS7" s="81">
        <f>MEDIAN(YS9:YS22)</f>
        <v>26.5</v>
      </c>
      <c r="YT7" s="81">
        <f>MEDIAN(YT9:YT15)</f>
        <v>68</v>
      </c>
      <c r="YU7" s="81">
        <f>MEDIAN(YU9:YU22)</f>
        <v>21</v>
      </c>
      <c r="YV7" s="81">
        <f>MEDIAN(YV9:YV21)</f>
        <v>27</v>
      </c>
      <c r="YW7" s="81">
        <f>MEDIAN(YW9:YW22)</f>
        <v>21</v>
      </c>
      <c r="YX7" s="81">
        <f>MEDIAN(YX9:YX17)</f>
        <v>54</v>
      </c>
      <c r="YY7" s="81">
        <f>MEDIAN(YY9:YY21)</f>
        <v>40</v>
      </c>
      <c r="YZ7" s="81">
        <f>MEDIAN(YZ9:YZ21)</f>
        <v>40</v>
      </c>
      <c r="ZA7" s="210">
        <f>MEDIAN(ZA9:ZA20)</f>
        <v>54.5</v>
      </c>
      <c r="ZB7" s="210">
        <f>MEDIAN(ZB9:ZB21)</f>
        <v>53</v>
      </c>
      <c r="ZC7" s="210">
        <f t="shared" ref="ZC7:ZG7" si="73">MEDIAN(ZC9:ZC21)</f>
        <v>53</v>
      </c>
      <c r="ZD7" s="210">
        <f t="shared" si="73"/>
        <v>52</v>
      </c>
      <c r="ZE7" s="210">
        <f t="shared" si="73"/>
        <v>44</v>
      </c>
      <c r="ZF7" s="210">
        <f t="shared" si="73"/>
        <v>221</v>
      </c>
      <c r="ZG7" s="210">
        <f t="shared" si="73"/>
        <v>54</v>
      </c>
      <c r="ZH7" s="210">
        <f>MEDIAN(ZH9:ZH21)</f>
        <v>55</v>
      </c>
      <c r="ZI7" s="210">
        <f>MEDIAN(ZI9:ZI22)</f>
        <v>49</v>
      </c>
      <c r="ZJ7" s="210">
        <f t="shared" ref="ZJ7:ZM7" si="74">MEDIAN(ZJ9:ZJ22)</f>
        <v>555</v>
      </c>
      <c r="ZK7" s="210">
        <f t="shared" si="74"/>
        <v>15</v>
      </c>
      <c r="ZL7" s="210">
        <f t="shared" si="74"/>
        <v>14</v>
      </c>
      <c r="ZM7" s="210">
        <f t="shared" si="74"/>
        <v>41</v>
      </c>
      <c r="ZN7" s="211">
        <f t="shared" si="39"/>
        <v>71.041666666666671</v>
      </c>
      <c r="ZO7" s="124">
        <f t="shared" si="40"/>
        <v>50.5</v>
      </c>
      <c r="ZP7" s="63">
        <f t="shared" si="41"/>
        <v>555</v>
      </c>
      <c r="ZQ7" s="205">
        <f t="shared" si="42"/>
        <v>13</v>
      </c>
      <c r="ZS7" s="97" t="s">
        <v>607</v>
      </c>
      <c r="ZT7" s="209">
        <f>MEDIAN(ZT9:ZT17)</f>
        <v>41</v>
      </c>
      <c r="ZU7" s="108">
        <f>MEDIAN(ZU9:ZU16)</f>
        <v>284.5</v>
      </c>
      <c r="ZV7" s="108">
        <f>MEDIAN(ZV9:ZV19)</f>
        <v>82</v>
      </c>
      <c r="ZW7" s="108">
        <f>MEDIAN(ZW9:ZW19)</f>
        <v>69</v>
      </c>
      <c r="ZX7" s="108">
        <f>MEDIAN(ZX9:ZX21)</f>
        <v>41</v>
      </c>
      <c r="ZY7" s="108">
        <f>MEDIAN(ZY9:ZY22)</f>
        <v>48.5</v>
      </c>
      <c r="ZZ7" s="108">
        <f>MEDIAN(ZZ9:ZZ22)</f>
        <v>14</v>
      </c>
      <c r="AAA7" s="108">
        <f>MEDIAN(AAA9:AAA22)</f>
        <v>26.5</v>
      </c>
      <c r="AAB7" s="108">
        <f>MEDIAN(AAB9:AAB19)</f>
        <v>71</v>
      </c>
      <c r="AAC7" s="108">
        <f>MEDIAN(AAC9:AAC22)</f>
        <v>21</v>
      </c>
      <c r="AAD7" s="108">
        <f>MEDIAN(AAD9:AAD20)</f>
        <v>34.5</v>
      </c>
      <c r="AAE7" s="108">
        <f>MEDIAN(AAE9:AAE22)</f>
        <v>29</v>
      </c>
      <c r="AAF7" s="108">
        <f>MEDIAN(AAF9:AAF11)</f>
        <v>58</v>
      </c>
      <c r="AAG7" s="108">
        <f>MEDIAN(AAG9:AAG19)</f>
        <v>69</v>
      </c>
      <c r="AAH7" s="108">
        <f>MEDIAN(AAH9:AAH21)</f>
        <v>55</v>
      </c>
      <c r="AAI7" s="108">
        <f>MEDIAN(AAI9:AAI23)</f>
        <v>30</v>
      </c>
      <c r="AAJ7" s="108">
        <f>MEDIAN(AAJ9:AAJ19)</f>
        <v>41</v>
      </c>
      <c r="AAK7" s="108">
        <f>MEDIAN(AAK9:AAK21)</f>
        <v>55</v>
      </c>
      <c r="AAL7" s="108">
        <f>MEDIAN(AAL9:AAL21)</f>
        <v>54</v>
      </c>
      <c r="AAM7" s="108">
        <f>MEDIAN(AAM9:AAM21)</f>
        <v>43</v>
      </c>
      <c r="AAN7" s="108">
        <f>MEDIAN(AAN9:AAN19)</f>
        <v>27</v>
      </c>
      <c r="AAO7" s="108">
        <f>MEDIAN(AAO9:AAO22)</f>
        <v>33.5</v>
      </c>
      <c r="AAP7" s="108">
        <f>MEDIAN(AAP9:AAP22)</f>
        <v>20.5</v>
      </c>
      <c r="AAQ7" s="108">
        <f>MEDIAN(AAQ9:AAQ20)</f>
        <v>15.5</v>
      </c>
      <c r="AAR7" s="165">
        <f>AVERAGE(ZT7:AAQ7)</f>
        <v>52.645833333333336</v>
      </c>
      <c r="AAS7" s="124">
        <f>MEDIAN(ZT7:AAQ7)</f>
        <v>41</v>
      </c>
      <c r="AAT7" s="63">
        <f>MAX(ZT7:AAQ7)</f>
        <v>284.5</v>
      </c>
      <c r="AAU7" s="62">
        <f>MIN(ZT7:AAQ7)</f>
        <v>14</v>
      </c>
      <c r="AAV7" s="15"/>
      <c r="AAX7" s="66" t="s">
        <v>607</v>
      </c>
      <c r="AAY7" s="333">
        <f t="shared" ref="AAY7:ABJ7" si="75">MEDIAN(AAY8:AAY19746)</f>
        <v>6.7019033937899602E-3</v>
      </c>
      <c r="AAZ7" s="333">
        <f t="shared" si="75"/>
        <v>6.1906240570259053E-3</v>
      </c>
      <c r="ABA7" s="333">
        <f t="shared" si="75"/>
        <v>5.8472630865344299E-3</v>
      </c>
      <c r="ABB7" s="333">
        <f t="shared" si="75"/>
        <v>1.3518569477780251E-2</v>
      </c>
      <c r="ABC7" s="333">
        <f t="shared" si="75"/>
        <v>7.0232019272095303E-3</v>
      </c>
      <c r="ABD7" s="333">
        <f t="shared" si="75"/>
        <v>5.5110729313074648E-3</v>
      </c>
      <c r="ABE7" s="333">
        <f t="shared" si="75"/>
        <v>4.17477567444079E-3</v>
      </c>
      <c r="ABF7" s="333">
        <f t="shared" si="75"/>
        <v>9.5033241128299195E-3</v>
      </c>
      <c r="ABG7" s="333">
        <f t="shared" si="75"/>
        <v>6.2312761644621201E-3</v>
      </c>
      <c r="ABH7" s="333">
        <f>MEDIAN(ABH8:ABH19746)</f>
        <v>5.1031682051518798E-3</v>
      </c>
      <c r="ABI7" s="333">
        <f>MEDIAN(ABI8:ABI1143)</f>
        <v>8.7328272861567705E-3</v>
      </c>
      <c r="ABJ7" s="333">
        <f>MEDIAN(ABJ8:ABJ1143)</f>
        <v>8.5731002341222547E-3</v>
      </c>
      <c r="ABK7" s="235">
        <f>AVERAGE(AAY7:ABG7)</f>
        <v>7.1891123139311529E-3</v>
      </c>
      <c r="ABL7" s="236">
        <f>MEDIAN(AAY7:ABG7)</f>
        <v>6.2312761644621201E-3</v>
      </c>
      <c r="ABM7" s="236">
        <f>MAX(AAY7:ABG7)</f>
        <v>1.3518569477780251E-2</v>
      </c>
      <c r="ABN7" s="237">
        <f>MIN(AAY7:ABG7)</f>
        <v>4.17477567444079E-3</v>
      </c>
      <c r="ABO7" s="8"/>
      <c r="ABP7" s="8"/>
      <c r="ABQ7" s="70" t="s">
        <v>607</v>
      </c>
      <c r="ABR7" s="336">
        <f t="shared" ref="ABR7:ABX7" si="76">MEDIAN(ABR8:ABR19746)</f>
        <v>0.95642546119002103</v>
      </c>
      <c r="ABS7" s="336">
        <f t="shared" si="76"/>
        <v>7.2510910758054603E-3</v>
      </c>
      <c r="ABT7" s="336">
        <f t="shared" si="76"/>
        <v>1.1962018294119499E-2</v>
      </c>
      <c r="ABU7" s="336">
        <f t="shared" si="76"/>
        <v>1.06992203020734E-2</v>
      </c>
      <c r="ABV7" s="336">
        <f t="shared" si="76"/>
        <v>8.5166807362477108E-3</v>
      </c>
      <c r="ABW7" s="336">
        <f t="shared" si="76"/>
        <v>1.20379479419047E-2</v>
      </c>
      <c r="ABX7" s="336">
        <f t="shared" si="76"/>
        <v>1.03209052636775E-2</v>
      </c>
      <c r="ABY7" s="229">
        <f ca="1">AVERAGE(ABR7:ACA7)</f>
        <v>0.22048200067750109</v>
      </c>
      <c r="ABZ7" s="230">
        <f>MEDIAN(ABR7:ABX7)</f>
        <v>1.06992203020734E-2</v>
      </c>
      <c r="ACA7" s="230">
        <f>MAX(ABR7:ABX7)</f>
        <v>0.95642546119002103</v>
      </c>
      <c r="ACB7" s="231">
        <f>MIN(ABR7:ABX7)</f>
        <v>7.2510910758054603E-3</v>
      </c>
    </row>
    <row r="8" spans="1:756" ht="15.75" thickBot="1" x14ac:dyDescent="0.3">
      <c r="A8" s="97" t="s">
        <v>936</v>
      </c>
      <c r="B8" s="373">
        <v>5.3536379379874948</v>
      </c>
      <c r="C8" s="373">
        <v>14.048706234045973</v>
      </c>
      <c r="D8" s="373">
        <v>5.5234851681087216</v>
      </c>
      <c r="E8" s="373">
        <v>8.5233233260647552</v>
      </c>
      <c r="F8" s="373">
        <v>5.5522757579973163</v>
      </c>
      <c r="G8" s="373">
        <v>21.769633649161214</v>
      </c>
      <c r="H8" s="373">
        <v>5.4172614465062123</v>
      </c>
      <c r="I8" s="373">
        <v>1362.1064919343021</v>
      </c>
      <c r="J8" s="373">
        <v>5.4881632155598199</v>
      </c>
      <c r="K8" s="373">
        <v>19.550200171684992</v>
      </c>
      <c r="L8" s="373">
        <v>10.896146834500195</v>
      </c>
      <c r="M8" s="373">
        <v>21.41607355659675</v>
      </c>
      <c r="N8" s="373" t="str">
        <f t="shared" si="45"/>
        <v>Right Controller Jerk CHUM-RV-009 Standard Deviation FingerFollow</v>
      </c>
      <c r="O8" s="373">
        <v>16.564797547977776</v>
      </c>
      <c r="P8" s="373">
        <v>2.976256193003</v>
      </c>
      <c r="Q8" s="373">
        <v>9.6273931984547634</v>
      </c>
      <c r="R8" s="373">
        <v>7.7150713357812828</v>
      </c>
      <c r="S8" s="373">
        <v>30.734305757927789</v>
      </c>
      <c r="T8" s="373">
        <v>8.304198134690596</v>
      </c>
      <c r="U8" s="373">
        <v>17.444119068012728</v>
      </c>
      <c r="V8" s="373">
        <v>7.7739722979926027</v>
      </c>
      <c r="W8" s="373">
        <v>40.523821261003199</v>
      </c>
      <c r="X8" s="373">
        <v>7.4857449567920664</v>
      </c>
      <c r="Y8" s="373">
        <v>36.041062139414642</v>
      </c>
      <c r="Z8" s="373">
        <v>8.2192793069163272</v>
      </c>
      <c r="AA8" s="373">
        <v>33.504230410601735</v>
      </c>
      <c r="AB8" s="373">
        <v>7.1892575460222439</v>
      </c>
      <c r="AC8" s="373">
        <v>24.534423773745996</v>
      </c>
      <c r="AD8" s="373">
        <v>7.4331525180290798</v>
      </c>
      <c r="AE8" s="373">
        <v>12.591686963195555</v>
      </c>
      <c r="AF8" s="373">
        <v>6.3836602498808732</v>
      </c>
      <c r="AG8" s="373">
        <v>19.78151673130591</v>
      </c>
      <c r="AH8" s="373">
        <v>10.99024661538898</v>
      </c>
      <c r="AI8" s="373">
        <v>19.088211599122996</v>
      </c>
      <c r="AJ8" s="373">
        <v>7.2437536693022642</v>
      </c>
      <c r="AK8" s="373">
        <v>12.958658754352751</v>
      </c>
      <c r="AL8" s="487">
        <f t="shared" si="0"/>
        <v>52.592977693183734</v>
      </c>
      <c r="AM8" s="485">
        <f t="shared" si="1"/>
        <v>10.896146834500195</v>
      </c>
      <c r="AN8" s="488">
        <f t="shared" si="2"/>
        <v>1362.1064919343021</v>
      </c>
      <c r="AO8" s="486">
        <f t="shared" si="3"/>
        <v>2.976256193003</v>
      </c>
      <c r="AQ8" s="97" t="s">
        <v>936</v>
      </c>
      <c r="AR8" s="373">
        <v>22393.754084642434</v>
      </c>
      <c r="AS8" s="373">
        <v>49813.945369237168</v>
      </c>
      <c r="AT8" s="373">
        <v>19222.668005614196</v>
      </c>
      <c r="AU8" s="373">
        <v>6.6135580662640949</v>
      </c>
      <c r="AV8" s="373">
        <v>11.388026819159956</v>
      </c>
      <c r="AW8" s="373">
        <v>4.9730144923516502</v>
      </c>
      <c r="AX8" s="373">
        <v>11.887880991989599</v>
      </c>
      <c r="AY8" s="373">
        <v>7.5127418113438784</v>
      </c>
      <c r="AZ8" s="373">
        <v>19.513346755973068</v>
      </c>
      <c r="BA8" s="373">
        <v>8.7620478161225037</v>
      </c>
      <c r="BB8" s="373">
        <v>15.741076683471803</v>
      </c>
      <c r="BC8" s="373">
        <v>7.041981940971338</v>
      </c>
      <c r="BD8" s="373">
        <v>11.483787759836087</v>
      </c>
      <c r="BE8" s="373">
        <v>5.0737997212539883</v>
      </c>
      <c r="BF8" s="373">
        <v>9.2169358915126605</v>
      </c>
      <c r="BG8" s="373">
        <v>9.1439108716727215</v>
      </c>
      <c r="BH8" s="373">
        <v>17.388184910312752</v>
      </c>
      <c r="BI8" s="373">
        <v>6.8925008580583889</v>
      </c>
      <c r="BJ8" s="373">
        <v>11.626280298620502</v>
      </c>
      <c r="BK8" s="373">
        <v>9.9791272481830138</v>
      </c>
      <c r="BL8" s="373">
        <v>12.198186885663953</v>
      </c>
      <c r="BM8" s="373">
        <v>7.9121219518944299</v>
      </c>
      <c r="BN8" s="373">
        <v>9.6416765824641697</v>
      </c>
      <c r="BO8" s="373">
        <v>6.468782269938365</v>
      </c>
      <c r="BP8" s="373">
        <v>20.330681233898417</v>
      </c>
      <c r="BQ8" s="373">
        <v>4.5951238059616788</v>
      </c>
      <c r="BR8" s="373">
        <v>6.2816230581434311</v>
      </c>
      <c r="BS8" s="484">
        <f t="shared" si="4"/>
        <v>3395.2605132673652</v>
      </c>
      <c r="BT8" s="488">
        <f t="shared" si="5"/>
        <v>9.6416765824641697</v>
      </c>
      <c r="BU8" s="485">
        <f t="shared" ref="BU8:BU9" si="77">MAX(AR8:BR8)</f>
        <v>49813.945369237168</v>
      </c>
      <c r="BV8" s="489">
        <f t="shared" si="6"/>
        <v>4.5951238059616788</v>
      </c>
      <c r="BX8" s="97" t="s">
        <v>936</v>
      </c>
      <c r="BY8" s="373">
        <v>5.6798336269791437E-2</v>
      </c>
      <c r="BZ8" s="373"/>
      <c r="CA8" s="373">
        <v>0.14421201855353166</v>
      </c>
      <c r="CB8" s="373"/>
      <c r="CC8" s="373">
        <v>6.088081031939363</v>
      </c>
      <c r="CD8" s="373">
        <v>8.1230010755313815E-5</v>
      </c>
      <c r="CE8" s="373">
        <v>50.253300039909874</v>
      </c>
      <c r="CF8" s="373">
        <v>10.580523654225306</v>
      </c>
      <c r="CG8" s="373">
        <v>1.2856218017906351</v>
      </c>
      <c r="CH8" s="373">
        <v>6.496846082780106</v>
      </c>
      <c r="CI8" s="373">
        <v>3.1556766447926976</v>
      </c>
      <c r="CJ8" s="373">
        <v>1.5681634301423626</v>
      </c>
      <c r="CK8" s="373" t="str">
        <f t="shared" si="46"/>
        <v>Left Controller Jerk CHUM-RV-009 Standard Deviation FingerFollow</v>
      </c>
      <c r="CL8" s="373">
        <v>13.073957907509765</v>
      </c>
      <c r="CM8" s="373">
        <v>5.7897890474052192</v>
      </c>
      <c r="CN8" s="373">
        <v>16.522481090454839</v>
      </c>
      <c r="CO8" s="373">
        <v>1.9764861922484068E-4</v>
      </c>
      <c r="CP8" s="373"/>
      <c r="CQ8" s="373"/>
      <c r="CR8" s="373"/>
      <c r="CS8" s="373">
        <v>1.2015449879446152E-4</v>
      </c>
      <c r="CT8" s="373"/>
      <c r="CU8" s="373"/>
      <c r="CV8" s="373"/>
      <c r="CW8" s="373">
        <v>0.57120199165257735</v>
      </c>
      <c r="CX8" s="373">
        <v>1.0946689839709405</v>
      </c>
      <c r="CY8" s="373">
        <v>0.42524908749796775</v>
      </c>
      <c r="CZ8" s="373"/>
      <c r="DA8" s="373"/>
      <c r="DB8" s="373"/>
      <c r="DC8" s="373"/>
      <c r="DD8" s="373"/>
      <c r="DE8" s="373">
        <v>10.759850641574511</v>
      </c>
      <c r="DF8" s="373"/>
      <c r="DG8" s="373"/>
      <c r="DH8" s="373"/>
      <c r="DI8" s="487">
        <f t="shared" si="7"/>
        <v>6.7298326749262234</v>
      </c>
      <c r="DJ8" s="485">
        <f t="shared" si="8"/>
        <v>1.5681634301423626</v>
      </c>
      <c r="DK8" s="488">
        <f t="shared" si="9"/>
        <v>50.253300039909874</v>
      </c>
      <c r="DL8" s="486">
        <f t="shared" si="10"/>
        <v>8.1230010755313815E-5</v>
      </c>
      <c r="DN8" s="97" t="s">
        <v>936</v>
      </c>
      <c r="DO8" s="373">
        <v>19403.803008148872</v>
      </c>
      <c r="DP8" s="373">
        <v>321.41115819782186</v>
      </c>
      <c r="DQ8" s="373"/>
      <c r="DR8" s="373">
        <v>1.3253109713585427</v>
      </c>
      <c r="DS8" s="373">
        <v>2.9867972142986097</v>
      </c>
      <c r="DT8" s="373">
        <v>1.3415647585900745</v>
      </c>
      <c r="DU8" s="373">
        <v>3.8495001901753585</v>
      </c>
      <c r="DV8" s="373"/>
      <c r="DW8" s="373"/>
      <c r="DX8" s="373"/>
      <c r="DY8" s="373"/>
      <c r="DZ8" s="373">
        <v>1.4823861511684033</v>
      </c>
      <c r="EA8" s="373"/>
      <c r="EB8" s="373">
        <v>218.58062992264706</v>
      </c>
      <c r="EC8" s="373">
        <v>6.9732816595533462</v>
      </c>
      <c r="ED8" s="373">
        <v>2.7956348228406402</v>
      </c>
      <c r="EE8" s="373">
        <v>6.630326128466443</v>
      </c>
      <c r="EF8" s="373">
        <v>0.38167094087738157</v>
      </c>
      <c r="EG8" s="373">
        <v>0.18444653762401264</v>
      </c>
      <c r="EH8" s="373">
        <v>42.546594737122163</v>
      </c>
      <c r="EI8" s="373">
        <v>4.0348027667708042</v>
      </c>
      <c r="EJ8" s="373">
        <v>10.857835562833873</v>
      </c>
      <c r="EK8" s="373">
        <v>4.3975926329707482</v>
      </c>
      <c r="EL8" s="373"/>
      <c r="EM8" s="373"/>
      <c r="EN8" s="373">
        <v>129.78322639857876</v>
      </c>
      <c r="EO8" s="373">
        <v>1.7226504348696615E-4</v>
      </c>
      <c r="EP8" s="484">
        <f t="shared" si="11"/>
        <v>1061.2297863161905</v>
      </c>
      <c r="EQ8" s="488">
        <f t="shared" si="12"/>
        <v>4.0348027667708042</v>
      </c>
      <c r="ER8" s="485">
        <f t="shared" si="13"/>
        <v>19403.803008148872</v>
      </c>
      <c r="ES8" s="489">
        <f t="shared" si="14"/>
        <v>1.7226504348696615E-4</v>
      </c>
      <c r="EU8" s="97" t="s">
        <v>936</v>
      </c>
      <c r="EV8" s="373">
        <v>8.8216391128413216E-2</v>
      </c>
      <c r="EW8" s="373">
        <v>0.27849379633226767</v>
      </c>
      <c r="EX8" s="373">
        <v>0.16426807174571503</v>
      </c>
      <c r="EY8" s="373">
        <v>0.23999970215656807</v>
      </c>
      <c r="EZ8" s="373">
        <v>9.7979469746134293E-2</v>
      </c>
      <c r="FA8" s="373">
        <v>0.38183478242799879</v>
      </c>
      <c r="FB8" s="373">
        <v>0.17520326548705986</v>
      </c>
      <c r="FC8" s="373">
        <v>0.2913108861887368</v>
      </c>
      <c r="FD8" s="373">
        <v>7.5815347838923811E-2</v>
      </c>
      <c r="FE8" s="373">
        <v>0.3332054075263482</v>
      </c>
      <c r="FF8" s="373">
        <v>0.2132988370529241</v>
      </c>
      <c r="FG8" s="373">
        <v>0.41635839524709184</v>
      </c>
      <c r="FH8" s="373" t="str">
        <f t="shared" si="47"/>
        <v>Right Controller Speed CHUM-RV-009 Standard Deviation FingerFollow</v>
      </c>
      <c r="FI8" s="373">
        <v>0.25939571465898859</v>
      </c>
      <c r="FJ8" s="373">
        <v>7.1228203923485653E-2</v>
      </c>
      <c r="FK8" s="373">
        <v>0.11197659432533966</v>
      </c>
      <c r="FL8" s="373">
        <v>0.14919884318663379</v>
      </c>
      <c r="FM8" s="373">
        <v>0.5003512446639321</v>
      </c>
      <c r="FN8" s="373">
        <v>0.16949362287104733</v>
      </c>
      <c r="FO8" s="373">
        <v>0.37386533015653534</v>
      </c>
      <c r="FP8" s="373">
        <v>0.1314826775834213</v>
      </c>
      <c r="FQ8" s="373">
        <v>0.56652108869662055</v>
      </c>
      <c r="FR8" s="373">
        <v>0.18874997213843286</v>
      </c>
      <c r="FS8" s="373">
        <v>0.52169717076638122</v>
      </c>
      <c r="FT8" s="373">
        <v>0.1608355894812456</v>
      </c>
      <c r="FU8" s="373">
        <v>0.47922236188559841</v>
      </c>
      <c r="FV8" s="373">
        <v>0.19909669909257988</v>
      </c>
      <c r="FW8" s="373">
        <v>0.35583752845981315</v>
      </c>
      <c r="FX8" s="373">
        <v>0.1010829049820966</v>
      </c>
      <c r="FY8" s="373">
        <v>0.33132495993837613</v>
      </c>
      <c r="FZ8" s="373">
        <v>0.15816143818242462</v>
      </c>
      <c r="GA8" s="373">
        <v>0.39230632223642281</v>
      </c>
      <c r="GB8" s="373">
        <v>0.12635672908734605</v>
      </c>
      <c r="GC8" s="373">
        <v>0.32916527148682329</v>
      </c>
      <c r="GD8" s="373">
        <v>0.24328209537879336</v>
      </c>
      <c r="GE8" s="373">
        <v>0.35215835619593738</v>
      </c>
      <c r="GF8" s="487">
        <f t="shared" si="15"/>
        <v>0.25796500206447021</v>
      </c>
      <c r="GG8" s="485">
        <f>MEDIAN(EV8:GE8)</f>
        <v>0.23999970215656807</v>
      </c>
      <c r="GH8" s="488">
        <f t="shared" si="17"/>
        <v>0.56652108869662055</v>
      </c>
      <c r="GI8" s="486">
        <f t="shared" si="18"/>
        <v>7.1228203923485653E-2</v>
      </c>
      <c r="GK8" s="97" t="s">
        <v>936</v>
      </c>
      <c r="GL8" s="373">
        <v>0.16704811622382032</v>
      </c>
      <c r="GM8" s="373">
        <v>0.15289663129258754</v>
      </c>
      <c r="GN8" s="373">
        <v>0.10143589991418374</v>
      </c>
      <c r="GO8" s="373">
        <v>0.10613381808210325</v>
      </c>
      <c r="GP8" s="373">
        <v>0.16806036592893722</v>
      </c>
      <c r="GQ8" s="373">
        <v>0.10668721102588638</v>
      </c>
      <c r="GR8" s="373">
        <v>0.26092041546095762</v>
      </c>
      <c r="GS8" s="373">
        <v>0.12861603324992765</v>
      </c>
      <c r="GT8" s="373">
        <v>0.30032331919374256</v>
      </c>
      <c r="GU8" s="373">
        <v>0.17785480642958923</v>
      </c>
      <c r="GV8" s="373">
        <v>0.30542058891319079</v>
      </c>
      <c r="GW8" s="373">
        <v>8.5772518618609628E-2</v>
      </c>
      <c r="GX8" s="373">
        <v>0.25633407990773394</v>
      </c>
      <c r="GY8" s="373">
        <v>0.13036525378729086</v>
      </c>
      <c r="GZ8" s="373">
        <v>0.20329538794849256</v>
      </c>
      <c r="HA8" s="373">
        <v>0.13390677111876759</v>
      </c>
      <c r="HB8" s="373">
        <v>0.28457200530239962</v>
      </c>
      <c r="HC8" s="373">
        <v>0.14640040689443257</v>
      </c>
      <c r="HD8" s="373">
        <v>0.26161065826390306</v>
      </c>
      <c r="HE8" s="373">
        <v>0.19546715707552892</v>
      </c>
      <c r="HF8" s="373">
        <v>0.21851711728470877</v>
      </c>
      <c r="HG8" s="373">
        <v>0.17544750771294707</v>
      </c>
      <c r="HH8" s="373">
        <v>0.21797150758422051</v>
      </c>
      <c r="HI8" s="373">
        <v>0.10957413170144288</v>
      </c>
      <c r="HJ8" s="373">
        <v>0.24164410492348382</v>
      </c>
      <c r="HK8" s="373">
        <v>9.8828540753934782E-2</v>
      </c>
      <c r="HL8" s="373">
        <v>0.14555947740536798</v>
      </c>
      <c r="HM8" s="484">
        <f>AVERAGE(GL8:HL8)</f>
        <v>0.18076532711104415</v>
      </c>
      <c r="HN8" s="488">
        <f>MEDIAN(GL8:HL8)</f>
        <v>0.16806036592893722</v>
      </c>
      <c r="HO8" s="485">
        <f>MAX(GL8:HL8)</f>
        <v>0.30542058891319079</v>
      </c>
      <c r="HP8" s="489">
        <f>MIN(GL8:HL8)</f>
        <v>8.5772518618609628E-2</v>
      </c>
      <c r="HR8" s="97" t="s">
        <v>936</v>
      </c>
      <c r="HS8" s="373">
        <v>2.8710111614941349E-4</v>
      </c>
      <c r="HT8" s="373"/>
      <c r="HU8" s="373">
        <v>9.1102522608884349E-4</v>
      </c>
      <c r="HV8" s="373"/>
      <c r="HW8" s="373">
        <v>3.2162735296388939E-2</v>
      </c>
      <c r="HX8" s="373">
        <v>6.9512452063013251E-7</v>
      </c>
      <c r="HY8" s="373">
        <v>0.34687037552508909</v>
      </c>
      <c r="HZ8" s="373">
        <v>8.6115433450868986E-2</v>
      </c>
      <c r="IA8" s="373">
        <v>3.4866535150575605E-2</v>
      </c>
      <c r="IB8" s="373">
        <v>4.617082205746912E-2</v>
      </c>
      <c r="IC8" s="373">
        <v>8.9245043577693348E-2</v>
      </c>
      <c r="ID8" s="373">
        <v>1.707661151976075E-2</v>
      </c>
      <c r="IE8" s="373" t="str">
        <f t="shared" si="48"/>
        <v>Left Controller Speed CHUM-RV-009 Standard Deviation FingerFollow</v>
      </c>
      <c r="IF8" s="373">
        <v>8.3162633509018216E-2</v>
      </c>
      <c r="IG8" s="373">
        <v>0.15590543865202125</v>
      </c>
      <c r="IH8" s="373">
        <v>0.36316024034241717</v>
      </c>
      <c r="II8" s="373">
        <v>1.7344556331846349E-6</v>
      </c>
      <c r="IJ8" s="373"/>
      <c r="IK8" s="373"/>
      <c r="IL8" s="373"/>
      <c r="IM8" s="373">
        <v>6.9099194904661587E-7</v>
      </c>
      <c r="IN8" s="373"/>
      <c r="IO8" s="373"/>
      <c r="IP8" s="373"/>
      <c r="IQ8" s="373">
        <v>5.4353917321800947E-3</v>
      </c>
      <c r="IR8" s="373">
        <v>7.409361832194118E-3</v>
      </c>
      <c r="IS8" s="373">
        <v>4.6302652678656851E-3</v>
      </c>
      <c r="IT8" s="373"/>
      <c r="IU8" s="373"/>
      <c r="IV8" s="373"/>
      <c r="IW8" s="373"/>
      <c r="IX8" s="373"/>
      <c r="IY8" s="373">
        <v>5.2300572871701041E-2</v>
      </c>
      <c r="IZ8" s="373"/>
      <c r="JA8" s="373"/>
      <c r="JB8" s="373"/>
      <c r="JC8" s="487">
        <f t="shared" si="19"/>
        <v>6.9774353036820225E-2</v>
      </c>
      <c r="JD8" s="485">
        <f>MEDIAN(HS8:JB8)</f>
        <v>3.2162735296388939E-2</v>
      </c>
      <c r="JE8" s="488">
        <f t="shared" si="21"/>
        <v>0.36316024034241717</v>
      </c>
      <c r="JF8" s="486">
        <f t="shared" si="22"/>
        <v>6.9099194904661587E-7</v>
      </c>
      <c r="JH8" s="97" t="s">
        <v>936</v>
      </c>
      <c r="JI8" s="373">
        <v>0.20641088487296222</v>
      </c>
      <c r="JJ8" s="373">
        <v>1.2629392900605997E-3</v>
      </c>
      <c r="JK8" s="373"/>
      <c r="JL8" s="373">
        <v>1.5005356471617159E-2</v>
      </c>
      <c r="JM8" s="373">
        <v>4.2557486909722227E-2</v>
      </c>
      <c r="JN8" s="373">
        <v>1.6353578139899561E-2</v>
      </c>
      <c r="JO8" s="373">
        <v>4.6649369568823755E-2</v>
      </c>
      <c r="JP8" s="373"/>
      <c r="JQ8" s="373"/>
      <c r="JR8" s="373"/>
      <c r="JS8" s="373"/>
      <c r="JT8" s="373">
        <v>7.6489866570868337E-3</v>
      </c>
      <c r="JU8" s="373"/>
      <c r="JV8" s="373">
        <v>1.1228972263782677</v>
      </c>
      <c r="JW8" s="373">
        <v>4.4014911174864141E-2</v>
      </c>
      <c r="JX8" s="373">
        <v>1.9199311040167706E-2</v>
      </c>
      <c r="JY8" s="373">
        <v>3.9031164238825231E-2</v>
      </c>
      <c r="JZ8" s="373">
        <v>2.0760498642238986E-3</v>
      </c>
      <c r="KA8" s="373">
        <v>1.3657921780812338E-3</v>
      </c>
      <c r="KB8" s="373">
        <v>0.26573302583724601</v>
      </c>
      <c r="KC8" s="373">
        <v>6.4342250933610026E-2</v>
      </c>
      <c r="KD8" s="373">
        <v>0.17716432419903677</v>
      </c>
      <c r="KE8" s="373">
        <v>7.1123186631784421E-2</v>
      </c>
      <c r="KF8" s="373"/>
      <c r="KG8" s="373"/>
      <c r="KH8" s="373">
        <v>0.63426540062691528</v>
      </c>
      <c r="KI8" s="373">
        <v>1.639429921732711E-6</v>
      </c>
      <c r="KJ8" s="484">
        <f>AVERAGE(JI8:KI8)</f>
        <v>0.14616330970753244</v>
      </c>
      <c r="KK8" s="488">
        <f>MEDIAN(JI8:KI8)</f>
        <v>4.2557486909722227E-2</v>
      </c>
      <c r="KL8" s="485">
        <f>MAX(JI8:KI8)</f>
        <v>1.1228972263782677</v>
      </c>
      <c r="KM8" s="489">
        <f>MIN(JI8:KI8)</f>
        <v>1.639429921732711E-6</v>
      </c>
      <c r="KO8" s="97" t="s">
        <v>936</v>
      </c>
      <c r="KP8" s="373">
        <v>0.48866640333379457</v>
      </c>
      <c r="KQ8" s="373">
        <v>1.3576420368080548</v>
      </c>
      <c r="KR8" s="373">
        <v>0.64281960824965922</v>
      </c>
      <c r="KS8" s="373">
        <v>0.86606002781085156</v>
      </c>
      <c r="KT8" s="373">
        <v>0.4933022630336717</v>
      </c>
      <c r="KU8" s="373">
        <v>2.0896422250151421</v>
      </c>
      <c r="KV8" s="373">
        <v>0.6257057908609136</v>
      </c>
      <c r="KW8" s="373">
        <v>3.5596362296393957</v>
      </c>
      <c r="KX8" s="373">
        <v>0.46673891689525931</v>
      </c>
      <c r="KY8" s="373">
        <v>1.9956934801162742</v>
      </c>
      <c r="KZ8" s="373">
        <v>1.1150787321825455</v>
      </c>
      <c r="LA8" s="373">
        <v>2.2726706641352883</v>
      </c>
      <c r="LB8" s="373" t="str">
        <f t="shared" si="49"/>
        <v>Right Controller Acceleration CHUM-RV-009 Standard Deviation FingerFollow</v>
      </c>
      <c r="LC8" s="373">
        <v>1.5601487191518646</v>
      </c>
      <c r="LD8" s="373">
        <v>0.30907407194746261</v>
      </c>
      <c r="LE8" s="373">
        <v>0.86448296288233706</v>
      </c>
      <c r="LF8" s="373">
        <v>0.73805012472579712</v>
      </c>
      <c r="LG8" s="373">
        <v>3.016476012951351</v>
      </c>
      <c r="LH8" s="373">
        <v>0.75858420702679308</v>
      </c>
      <c r="LI8" s="373">
        <v>1.8386145352173049</v>
      </c>
      <c r="LJ8" s="373">
        <v>0.69046558771734146</v>
      </c>
      <c r="LK8" s="373">
        <v>3.7542370935557172</v>
      </c>
      <c r="LL8" s="373">
        <v>0.79067213663851499</v>
      </c>
      <c r="LM8" s="373">
        <v>3.4077832836803879</v>
      </c>
      <c r="LN8" s="373">
        <v>0.8203472973856345</v>
      </c>
      <c r="LO8" s="373">
        <v>3.3713331541885707</v>
      </c>
      <c r="LP8" s="373">
        <v>0.76136213318635626</v>
      </c>
      <c r="LQ8" s="373">
        <v>1.9665618970082439</v>
      </c>
      <c r="LR8" s="373">
        <v>0.64493591292196228</v>
      </c>
      <c r="LS8" s="373">
        <v>1.413984648583968</v>
      </c>
      <c r="LT8" s="373">
        <v>0.57939514734055064</v>
      </c>
      <c r="LU8" s="373">
        <v>2.0587215051479895</v>
      </c>
      <c r="LV8" s="373">
        <v>0.94424883309900753</v>
      </c>
      <c r="LW8" s="373">
        <v>1.9325192705278389</v>
      </c>
      <c r="LX8" s="373">
        <v>0.75349271709563925</v>
      </c>
      <c r="LY8" s="373">
        <v>1.4871018895798067</v>
      </c>
      <c r="LZ8" s="487">
        <f t="shared" si="23"/>
        <v>1.44103570056118</v>
      </c>
      <c r="MA8" s="485">
        <f>MEDIAN(KP8:LY8)</f>
        <v>0.94424883309900753</v>
      </c>
      <c r="MB8" s="488">
        <f t="shared" si="25"/>
        <v>3.7542370935557172</v>
      </c>
      <c r="MC8" s="486">
        <f t="shared" si="26"/>
        <v>0.30907407194746261</v>
      </c>
      <c r="ME8" s="97" t="s">
        <v>936</v>
      </c>
      <c r="MF8" s="373">
        <v>22.783895663399978</v>
      </c>
      <c r="MG8" s="373">
        <v>50.153423139581953</v>
      </c>
      <c r="MH8" s="373">
        <v>19.891240249860139</v>
      </c>
      <c r="MI8" s="373">
        <v>0.56838331886237359</v>
      </c>
      <c r="MJ8" s="373">
        <v>1.0971219122059752</v>
      </c>
      <c r="MK8" s="373">
        <v>0.49124973465702532</v>
      </c>
      <c r="ML8" s="373">
        <v>1.2301253980863949</v>
      </c>
      <c r="MM8" s="373">
        <v>0.72303711287843409</v>
      </c>
      <c r="MN8" s="373">
        <v>1.8700307936225025</v>
      </c>
      <c r="MO8" s="373">
        <v>0.82267864160241799</v>
      </c>
      <c r="MP8" s="373">
        <v>1.4752543903768234</v>
      </c>
      <c r="MQ8" s="373">
        <v>0.5545066517752183</v>
      </c>
      <c r="MR8" s="373">
        <v>1.1619253490665609</v>
      </c>
      <c r="MS8" s="373">
        <v>0.51209408288186131</v>
      </c>
      <c r="MT8" s="373">
        <v>0.90779671904090453</v>
      </c>
      <c r="MU8" s="373">
        <v>0.80725190965047855</v>
      </c>
      <c r="MV8" s="373">
        <v>1.7362786462182651</v>
      </c>
      <c r="MW8" s="373">
        <v>0.69939976363220691</v>
      </c>
      <c r="MX8" s="373">
        <v>1.1971587377656079</v>
      </c>
      <c r="MY8" s="373">
        <v>0.90683810478492721</v>
      </c>
      <c r="MZ8" s="373">
        <v>1.1686330285312028</v>
      </c>
      <c r="NA8" s="373">
        <v>0.79520962210574597</v>
      </c>
      <c r="NB8" s="373">
        <v>1.0053521801822964</v>
      </c>
      <c r="NC8" s="373">
        <v>0.55481490735001737</v>
      </c>
      <c r="ND8" s="373">
        <v>1.869770078243574</v>
      </c>
      <c r="NE8" s="373">
        <v>0.503909909310013</v>
      </c>
      <c r="NF8" s="373">
        <v>0.65957115812328615</v>
      </c>
      <c r="NG8" s="484">
        <f>AVERAGE(MF8:NF8)</f>
        <v>4.3017389334739331</v>
      </c>
      <c r="NH8" s="488">
        <f>MEDIAN(MF8:NF8)</f>
        <v>0.90779671904090453</v>
      </c>
      <c r="NI8" s="485">
        <f>MAX(MF8:NF8)</f>
        <v>50.153423139581953</v>
      </c>
      <c r="NJ8" s="489">
        <f>MIN(MF8:NF8)</f>
        <v>0.49124973465702532</v>
      </c>
      <c r="NL8" s="97" t="s">
        <v>936</v>
      </c>
      <c r="NM8" s="373">
        <v>4.744581502857087E-3</v>
      </c>
      <c r="NN8" s="373"/>
      <c r="NO8" s="373">
        <v>1.1827163270114798E-2</v>
      </c>
      <c r="NP8" s="373"/>
      <c r="NQ8" s="373">
        <v>0.51891501195782574</v>
      </c>
      <c r="NR8" s="373">
        <v>7.0525192054791266E-6</v>
      </c>
      <c r="NS8" s="373">
        <v>3.76394530440803</v>
      </c>
      <c r="NT8" s="373">
        <v>0.9327911959020051</v>
      </c>
      <c r="NU8" s="373">
        <v>0.16284922928797774</v>
      </c>
      <c r="NV8" s="373">
        <v>0.59758234512732022</v>
      </c>
      <c r="NW8" s="373">
        <v>0.3469778052499331</v>
      </c>
      <c r="NX8" s="373">
        <v>0.1538425915000976</v>
      </c>
      <c r="NY8" s="373" t="str">
        <f t="shared" si="50"/>
        <v>Left Controller Acceleration CHUM-RV-009 Standard Deviation FingerFollow</v>
      </c>
      <c r="NZ8" s="373">
        <v>1.1138338465436275</v>
      </c>
      <c r="OA8" s="373">
        <v>0.59867640433275482</v>
      </c>
      <c r="OB8" s="373">
        <v>1.7833315742738975</v>
      </c>
      <c r="OC8" s="373">
        <v>1.8619098849746296E-5</v>
      </c>
      <c r="OD8" s="373"/>
      <c r="OE8" s="373"/>
      <c r="OF8" s="373"/>
      <c r="OG8" s="373">
        <v>1.0384619141312991E-5</v>
      </c>
      <c r="OH8" s="373"/>
      <c r="OI8" s="373"/>
      <c r="OJ8" s="373"/>
      <c r="OK8" s="373">
        <v>4.7157904625407587E-2</v>
      </c>
      <c r="OL8" s="373">
        <v>9.9186505078473222E-2</v>
      </c>
      <c r="OM8" s="373">
        <v>4.1961378764621991E-2</v>
      </c>
      <c r="ON8" s="373"/>
      <c r="OO8" s="373"/>
      <c r="OP8" s="373"/>
      <c r="OQ8" s="373"/>
      <c r="OR8" s="373"/>
      <c r="OS8" s="373">
        <v>0.87686670003200262</v>
      </c>
      <c r="OT8" s="373"/>
      <c r="OU8" s="373"/>
      <c r="OV8" s="373"/>
      <c r="OW8" s="487">
        <f t="shared" si="27"/>
        <v>0.58181713674179703</v>
      </c>
      <c r="OX8" s="485">
        <f>MEDIAN(NM8:OV8)</f>
        <v>0.16284922928797774</v>
      </c>
      <c r="OY8" s="488">
        <f t="shared" si="29"/>
        <v>3.76394530440803</v>
      </c>
      <c r="OZ8" s="486">
        <f t="shared" si="30"/>
        <v>7.0525192054791266E-6</v>
      </c>
      <c r="PB8" s="97" t="s">
        <v>936</v>
      </c>
      <c r="PC8" s="373">
        <v>20.474851403162607</v>
      </c>
      <c r="PD8" s="373">
        <v>0.33167173429383373</v>
      </c>
      <c r="PE8" s="373"/>
      <c r="PF8" s="373">
        <v>0.11785325808238654</v>
      </c>
      <c r="PG8" s="373">
        <v>0.26241554574569576</v>
      </c>
      <c r="PH8" s="373">
        <v>0.13003322592759736</v>
      </c>
      <c r="PI8" s="373">
        <v>0.35277270114686804</v>
      </c>
      <c r="PJ8" s="373"/>
      <c r="PK8" s="373"/>
      <c r="PL8" s="373"/>
      <c r="PM8" s="373"/>
      <c r="PN8" s="373">
        <v>0.12549550222096192</v>
      </c>
      <c r="PO8" s="373"/>
      <c r="PP8" s="373">
        <v>18.458593386550437</v>
      </c>
      <c r="PQ8" s="373">
        <v>0.57364218304350112</v>
      </c>
      <c r="PR8" s="373">
        <v>0.24852695568683639</v>
      </c>
      <c r="PS8" s="373">
        <v>0.56192578443192831</v>
      </c>
      <c r="PT8" s="373">
        <v>3.0333830464979877E-2</v>
      </c>
      <c r="PU8" s="373">
        <v>1.2970124302160213E-2</v>
      </c>
      <c r="PV8" s="373">
        <v>3.6777950853653882</v>
      </c>
      <c r="PW8" s="373">
        <v>0.38125607004307427</v>
      </c>
      <c r="PX8" s="373">
        <v>1.0349003445315046</v>
      </c>
      <c r="PY8" s="373">
        <v>0.42935987864233094</v>
      </c>
      <c r="PZ8" s="373"/>
      <c r="QA8" s="373"/>
      <c r="QB8" s="373">
        <v>10.148629976273702</v>
      </c>
      <c r="QC8" s="373">
        <v>1.6274650444072444E-5</v>
      </c>
      <c r="QD8" s="484">
        <f>AVERAGE(PC8:QC8)</f>
        <v>3.0185812244508545</v>
      </c>
      <c r="QE8" s="488">
        <f>MEDIAN(PC8:QC8)</f>
        <v>0.35277270114686804</v>
      </c>
      <c r="QF8" s="485">
        <f>MAX(PC8:QC8)</f>
        <v>20.474851403162607</v>
      </c>
      <c r="QG8" s="489">
        <f>MIN(PC8:QC8)</f>
        <v>1.6274650444072444E-5</v>
      </c>
      <c r="QI8" s="150" t="s">
        <v>616</v>
      </c>
      <c r="QJ8" s="13">
        <f>(Data!AW8)*1000</f>
        <v>26400</v>
      </c>
      <c r="QK8" s="412">
        <f>(Data!AW9)*1000</f>
        <v>16600</v>
      </c>
      <c r="QL8" s="412">
        <f>(Data!AW13)*1000</f>
        <v>18900</v>
      </c>
      <c r="QM8" s="412">
        <f>(Data!AW14)*1000</f>
        <v>21200</v>
      </c>
      <c r="QN8" s="412">
        <f>(Data!AW19)*1000</f>
        <v>18600</v>
      </c>
      <c r="QO8" s="412">
        <f>(Data!AW20)*1000</f>
        <v>17200</v>
      </c>
      <c r="QP8" s="412">
        <f>(Data!AW24)*1000</f>
        <v>23000</v>
      </c>
      <c r="QQ8" s="412">
        <f>(Data!AW25)*1000</f>
        <v>22000</v>
      </c>
      <c r="QR8" s="412">
        <f>(Data!AW26)*1000</f>
        <v>24000</v>
      </c>
      <c r="QS8" s="412">
        <f>(Data!AW27)*1000</f>
        <v>25400</v>
      </c>
      <c r="QT8" s="412">
        <f>(Data!AW28)*1000</f>
        <v>22500</v>
      </c>
      <c r="QU8" s="7">
        <f>(Data!AW29)*1000</f>
        <v>22900</v>
      </c>
      <c r="RA8" s="96" t="s">
        <v>616</v>
      </c>
      <c r="RB8">
        <f>(Data!AW11)*1000</f>
        <v>29600</v>
      </c>
      <c r="RC8">
        <f>(Data!AW15)*1000</f>
        <v>37700</v>
      </c>
      <c r="RD8">
        <f>(Data!AW16)*1000</f>
        <v>41600</v>
      </c>
      <c r="RE8">
        <f>(Data!AW17)*1000</f>
        <v>38300</v>
      </c>
      <c r="RF8">
        <f>(Data!AW18)*1000</f>
        <v>43100</v>
      </c>
      <c r="RG8">
        <f>(Data!AW23)*1000</f>
        <v>42000</v>
      </c>
      <c r="RH8" s="7">
        <f>(Data!AW10)*1000</f>
        <v>178000</v>
      </c>
      <c r="RL8" s="7"/>
      <c r="TA8" s="66" t="s">
        <v>605</v>
      </c>
      <c r="TB8" s="259">
        <f>ROWS($TB$9:$TB$264)</f>
        <v>256</v>
      </c>
      <c r="TC8" s="260">
        <f>ROWS($TC$9:$TC$131)</f>
        <v>123</v>
      </c>
      <c r="TD8" s="260">
        <f>ROWS($TD$9:$TD$72)</f>
        <v>64</v>
      </c>
      <c r="TE8" s="260">
        <f>ROWS($TE$9:$TE$117)</f>
        <v>109</v>
      </c>
      <c r="TF8" s="260">
        <f>ROWS($TF$9:$TF$91)</f>
        <v>83</v>
      </c>
      <c r="TG8" s="261">
        <f>ROWS($TG$9:$TG$60)</f>
        <v>52</v>
      </c>
      <c r="TH8" s="260">
        <f>ROWS($TH$9:$TH$179)</f>
        <v>171</v>
      </c>
      <c r="TI8" s="261">
        <f>ROWS($TI$9:$TI$320)</f>
        <v>312</v>
      </c>
      <c r="TJ8" s="262">
        <f>ROWS($TJ$9:$TJ$129)</f>
        <v>121</v>
      </c>
      <c r="TK8" s="262">
        <f>ROWS($TK$9:$TK$81)</f>
        <v>73</v>
      </c>
      <c r="TL8" s="262">
        <f>ROWS($TL$9:$TL$297)</f>
        <v>289</v>
      </c>
      <c r="TM8" s="262">
        <f>ROWS($TM$9:$TM$608)</f>
        <v>600</v>
      </c>
      <c r="TN8" s="273">
        <f>AVERAGE(TB8:TJ8)</f>
        <v>143.44444444444446</v>
      </c>
      <c r="TO8" s="274">
        <f>MEDIAN(TB8:TJ8)</f>
        <v>121</v>
      </c>
      <c r="TP8" s="274">
        <f>MAX(TB8:TJ8)</f>
        <v>312</v>
      </c>
      <c r="TQ8" s="275">
        <f>MIN(TB8:TJ8)</f>
        <v>52</v>
      </c>
      <c r="TR8" s="8"/>
      <c r="TS8" s="8"/>
      <c r="TT8" s="65" t="s">
        <v>605</v>
      </c>
      <c r="TU8" s="259">
        <f>ROWS(TU9:TU557)</f>
        <v>549</v>
      </c>
      <c r="TV8" s="260">
        <f>ROWS(TV9:TV232)</f>
        <v>224</v>
      </c>
      <c r="TW8" s="260">
        <f>ROWS(TW9:TW194)</f>
        <v>186</v>
      </c>
      <c r="TX8" s="260">
        <f>ROWS(TX9:TX420)</f>
        <v>412</v>
      </c>
      <c r="TY8" s="260">
        <f>ROWS(TY9:TY598)</f>
        <v>590</v>
      </c>
      <c r="TZ8" s="260">
        <f>ROWS($TZ$9:$TZ$317)</f>
        <v>309</v>
      </c>
      <c r="UA8" s="262">
        <f>ROWS(UA9:UA408)</f>
        <v>400</v>
      </c>
      <c r="UB8" s="267">
        <f ca="1">AVERAGE(TU8:UD8)</f>
        <v>406.66666666666663</v>
      </c>
      <c r="UC8" s="268">
        <f>MEDIAN(TU8:UA8)</f>
        <v>400</v>
      </c>
      <c r="UD8" s="268">
        <f>MAX(TU8:UA8)</f>
        <v>590</v>
      </c>
      <c r="UE8" s="269">
        <f>MIN(TU8:UA8)</f>
        <v>186</v>
      </c>
      <c r="UH8" s="60">
        <v>4816</v>
      </c>
      <c r="UI8" s="60">
        <v>1854</v>
      </c>
      <c r="UJ8" s="60">
        <v>1934</v>
      </c>
      <c r="UK8" s="60">
        <v>1937</v>
      </c>
      <c r="UL8" s="60">
        <v>1739</v>
      </c>
      <c r="UM8" s="60">
        <v>1547</v>
      </c>
      <c r="UN8" s="60">
        <v>1492</v>
      </c>
      <c r="UO8" s="60">
        <v>1504</v>
      </c>
      <c r="UP8" s="60">
        <v>6835</v>
      </c>
      <c r="UQ8" s="60">
        <v>6520</v>
      </c>
      <c r="UR8" s="60">
        <v>4038</v>
      </c>
      <c r="US8" s="60">
        <v>2662</v>
      </c>
      <c r="UT8" s="60">
        <v>6246</v>
      </c>
      <c r="UU8" s="60">
        <v>5847</v>
      </c>
      <c r="UV8" s="60">
        <v>4285</v>
      </c>
      <c r="UW8" s="60">
        <v>1794</v>
      </c>
      <c r="UX8" s="60">
        <v>1698</v>
      </c>
      <c r="UY8" s="60">
        <v>1365</v>
      </c>
      <c r="UZ8" s="60">
        <v>1268</v>
      </c>
      <c r="VA8" s="60">
        <v>1364</v>
      </c>
      <c r="VB8" s="60">
        <v>1419</v>
      </c>
      <c r="VC8" s="60">
        <v>1184</v>
      </c>
      <c r="VD8" s="60">
        <v>1199</v>
      </c>
      <c r="VE8" s="60">
        <v>1339</v>
      </c>
      <c r="VF8" s="60">
        <v>4287</v>
      </c>
      <c r="VG8" s="60">
        <v>2397</v>
      </c>
      <c r="VH8" s="60">
        <v>2842</v>
      </c>
      <c r="VI8" s="60">
        <v>2285</v>
      </c>
      <c r="VJ8" s="60">
        <v>4636</v>
      </c>
      <c r="VK8" s="60">
        <v>2995</v>
      </c>
      <c r="VL8" s="60">
        <v>3233</v>
      </c>
      <c r="VM8" s="60">
        <v>2479</v>
      </c>
      <c r="VN8" s="60">
        <v>3396</v>
      </c>
      <c r="VO8" s="60">
        <v>2592</v>
      </c>
      <c r="VP8" s="60">
        <v>2620</v>
      </c>
      <c r="VQ8" s="60">
        <v>2702</v>
      </c>
      <c r="VR8" s="571">
        <v>1734</v>
      </c>
      <c r="VS8">
        <v>1418</v>
      </c>
      <c r="VT8">
        <v>1529</v>
      </c>
      <c r="VU8">
        <v>1738</v>
      </c>
      <c r="VV8">
        <v>7322</v>
      </c>
      <c r="VW8">
        <v>3945</v>
      </c>
      <c r="VX8">
        <v>3957</v>
      </c>
      <c r="VY8">
        <v>2858</v>
      </c>
      <c r="VZ8">
        <v>2519</v>
      </c>
      <c r="WA8">
        <v>1881</v>
      </c>
      <c r="WB8">
        <v>2007</v>
      </c>
      <c r="WC8">
        <v>1756</v>
      </c>
      <c r="WJ8" s="60">
        <v>102257</v>
      </c>
      <c r="WK8" s="60">
        <v>21136</v>
      </c>
      <c r="WL8" s="60">
        <v>14452</v>
      </c>
      <c r="WM8" s="60">
        <v>4700</v>
      </c>
      <c r="WN8" s="60">
        <v>2613</v>
      </c>
      <c r="WO8" s="60">
        <v>4785</v>
      </c>
      <c r="WP8" s="60">
        <v>2367</v>
      </c>
      <c r="WQ8" s="60">
        <v>4079</v>
      </c>
      <c r="WR8" s="60">
        <v>1853</v>
      </c>
      <c r="WS8" s="60">
        <v>1533</v>
      </c>
      <c r="WT8" s="60">
        <v>2230</v>
      </c>
      <c r="WU8" s="60">
        <v>5178</v>
      </c>
      <c r="WV8" s="60">
        <v>9438</v>
      </c>
      <c r="WW8" s="60">
        <v>5598</v>
      </c>
      <c r="WX8" s="60">
        <v>4542</v>
      </c>
      <c r="WY8" s="60">
        <v>7127</v>
      </c>
      <c r="WZ8" s="60">
        <v>5712</v>
      </c>
      <c r="XA8" s="60">
        <v>6937</v>
      </c>
      <c r="XB8" s="60">
        <v>7045</v>
      </c>
      <c r="XC8" s="60">
        <v>7114</v>
      </c>
      <c r="XD8" s="60">
        <v>2493</v>
      </c>
      <c r="XE8" s="60">
        <v>2926</v>
      </c>
      <c r="XF8" s="60">
        <v>2453</v>
      </c>
      <c r="XG8" s="60">
        <v>7155</v>
      </c>
      <c r="XH8" s="60">
        <v>8312</v>
      </c>
      <c r="XI8" s="60">
        <v>4999</v>
      </c>
      <c r="XJ8" s="60">
        <v>9494</v>
      </c>
      <c r="XQ8" s="120" t="s">
        <v>687</v>
      </c>
      <c r="XR8" s="109">
        <f>_xlfn.STDEV.S(XR9:XR15)</f>
        <v>337.55142818045761</v>
      </c>
      <c r="XS8" s="108">
        <f>_xlfn.STDEV.S(XS9:XS22)</f>
        <v>108.83438370718638</v>
      </c>
      <c r="XT8" s="108">
        <f>_xlfn.STDEV.S(XT9:XT26)</f>
        <v>88.990415875233765</v>
      </c>
      <c r="XU8" s="108">
        <f>_xlfn.STDEV.S(XU9:XU28)</f>
        <v>97.908805582165684</v>
      </c>
      <c r="XV8" s="108">
        <f t="shared" ref="XV8:YC8" si="78">_xlfn.STDEV.S(XV9:XV22)</f>
        <v>34.905209158141808</v>
      </c>
      <c r="XW8" s="108">
        <f t="shared" si="78"/>
        <v>28.55349712035634</v>
      </c>
      <c r="XX8" s="108">
        <f t="shared" si="78"/>
        <v>37.725148285816097</v>
      </c>
      <c r="XY8" s="108">
        <f t="shared" si="78"/>
        <v>21.876777792751078</v>
      </c>
      <c r="XZ8" s="108">
        <f t="shared" si="78"/>
        <v>54.307073588605768</v>
      </c>
      <c r="YA8" s="108">
        <f t="shared" si="78"/>
        <v>13.708103001950633</v>
      </c>
      <c r="YB8" s="108">
        <f t="shared" si="78"/>
        <v>16.402391945641998</v>
      </c>
      <c r="YC8" s="108">
        <f t="shared" si="78"/>
        <v>14.242021093762109</v>
      </c>
      <c r="YD8" s="108">
        <f>_xlfn.STDEV.S(YD9:YD10)</f>
        <v>38.890872965260115</v>
      </c>
      <c r="YE8" s="108">
        <f>_xlfn.STDEV.S(YE10:YE20)</f>
        <v>177.50836087863067</v>
      </c>
      <c r="YF8" s="108">
        <f>_xlfn.STDEV.S(YF9:YF20)</f>
        <v>55.831659857326848</v>
      </c>
      <c r="YG8" s="108">
        <f>_xlfn.STDEV.S(YG9:YG23)</f>
        <v>52.826490468685272</v>
      </c>
      <c r="YH8" s="108">
        <f>_xlfn.STDEV.S(YH9:YH23)</f>
        <v>51.368231798410569</v>
      </c>
      <c r="YI8" s="108">
        <f>_xlfn.STDEV.S(YI9:YI26)</f>
        <v>52.40593814579772</v>
      </c>
      <c r="YJ8" s="108">
        <f>_xlfn.STDEV.S(YJ9:YJ26)</f>
        <v>69.422830623395839</v>
      </c>
      <c r="YK8" s="108">
        <f>_xlfn.STDEV.S(YK9:YK26)</f>
        <v>48.316663792112138</v>
      </c>
      <c r="YL8" s="108">
        <f>_xlfn.STDEV.S(YL9:YL22)</f>
        <v>64.760929749178416</v>
      </c>
      <c r="YM8" s="108">
        <f>_xlfn.STDEV.S(YM9:YM22)</f>
        <v>54.517262111480505</v>
      </c>
      <c r="YN8" s="108">
        <f>_xlfn.STDEV.S(YN9:YN22)</f>
        <v>61.230962504526815</v>
      </c>
      <c r="YO8" s="108">
        <f>_xlfn.STDEV.S(YO9:YO23)</f>
        <v>62.433812572843514</v>
      </c>
      <c r="YP8" s="108">
        <f>_xlfn.STDEV.S(YP9:YP17)</f>
        <v>508.20323471794018</v>
      </c>
      <c r="YQ8" s="108">
        <f>_xlfn.STDEV.S(YQ9:YQ22)</f>
        <v>222.99386796841557</v>
      </c>
      <c r="YR8" s="108">
        <f>_xlfn.STDEV.S(YR9:YR22)</f>
        <v>20.612596170281918</v>
      </c>
      <c r="YS8" s="108">
        <f>_xlfn.STDEV.S(YS9:YS22)</f>
        <v>11.842603292657097</v>
      </c>
      <c r="YT8" s="108">
        <f>_xlfn.STDEV.S(YT9:YT15)</f>
        <v>473.08239491757922</v>
      </c>
      <c r="YU8" s="108">
        <f>_xlfn.STDEV.S(YU9:YU22)</f>
        <v>25.845695966640172</v>
      </c>
      <c r="YV8" s="108">
        <f>_xlfn.STDEV.S(YV9:YV21)</f>
        <v>18.719590725309061</v>
      </c>
      <c r="YW8" s="108">
        <f>_xlfn.STDEV.S(YW9:YW22)</f>
        <v>19.072447188503151</v>
      </c>
      <c r="YX8" s="108">
        <f>_xlfn.STDEV.S(YX9:YX17)</f>
        <v>817.49262653827316</v>
      </c>
      <c r="YY8" s="108">
        <f>_xlfn.STDEV.S(YY9:YY21)</f>
        <v>33.630343441600473</v>
      </c>
      <c r="YZ8" s="108">
        <f>_xlfn.STDEV.S(YZ9:YZ21)</f>
        <v>25.207599586693629</v>
      </c>
      <c r="ZA8" s="213">
        <f>_xlfn.STDEV.S(ZA9:ZA20)</f>
        <v>151.48497275207521</v>
      </c>
      <c r="ZB8" s="213">
        <f>_xlfn.STDEV.S(ZB9:ZB21)</f>
        <v>51.364085028054674</v>
      </c>
      <c r="ZC8" s="213">
        <f t="shared" ref="ZC8:ZD8" si="79">_xlfn.STDEV.S(ZC9:ZC21)</f>
        <v>43.446253268572228</v>
      </c>
      <c r="ZD8" s="213">
        <f>_xlfn.STDEV.S(ZD9:ZD21)</f>
        <v>25.749284281813367</v>
      </c>
      <c r="ZE8" s="213">
        <f>_xlfn.STDEV.S(ZE9:ZE21)</f>
        <v>34.417683290380296</v>
      </c>
      <c r="ZF8" s="213">
        <f t="shared" ref="ZF8:ZG8" si="80">_xlfn.STDEV.S(ZF9:ZF21)</f>
        <v>358.58680957335838</v>
      </c>
      <c r="ZG8" s="213">
        <f>_xlfn.STDEV.S(ZG9:ZG21)</f>
        <v>206.63120419107696</v>
      </c>
      <c r="ZH8" s="213">
        <f>_xlfn.STDEV.S(ZH9:ZH21)</f>
        <v>112.94382538371761</v>
      </c>
      <c r="ZI8" s="213">
        <f>_xlfn.STDEV.S(ZI9:ZI22)</f>
        <v>50.033450349202923</v>
      </c>
      <c r="ZJ8" s="213">
        <f t="shared" ref="ZJ8:ZM8" si="81">_xlfn.STDEV.S(ZJ9:ZJ22)</f>
        <v>641.18298405963571</v>
      </c>
      <c r="ZK8" s="213">
        <f>_xlfn.STDEV.S(ZK9:ZK22)</f>
        <v>31.102807194602473</v>
      </c>
      <c r="ZL8" s="213">
        <f>_xlfn.STDEV.S(ZL9:ZL22)</f>
        <v>12.03474822483482</v>
      </c>
      <c r="ZM8" s="213">
        <f>_xlfn.STDEV.S(ZM9:ZM22)</f>
        <v>30.559945294621464</v>
      </c>
      <c r="ZN8" s="211">
        <f>AVERAGE(XR8:ZM8)</f>
        <v>116.05750675428243</v>
      </c>
      <c r="ZO8" s="124">
        <f>MEDIAN(XR8:ZM8)</f>
        <v>51.366158413232625</v>
      </c>
      <c r="ZP8" s="63">
        <f>MAX(XR8:ZM8)</f>
        <v>817.49262653827316</v>
      </c>
      <c r="ZQ8" s="205">
        <f>MIN(XR8:ZM8)</f>
        <v>11.842603292657097</v>
      </c>
      <c r="ZR8" s="8"/>
      <c r="ZS8" s="97" t="s">
        <v>687</v>
      </c>
      <c r="ZT8" s="102">
        <f>_xlfn.STDEV.S(ZT9:ZT17)</f>
        <v>279.36212063278094</v>
      </c>
      <c r="ZU8" s="101">
        <f>_xlfn.STDEV.S(ZU9:ZU16)</f>
        <v>463.84093255585555</v>
      </c>
      <c r="ZV8" s="101">
        <f>_xlfn.STDEV.S(ZV9:ZV19)</f>
        <v>294.26759621442892</v>
      </c>
      <c r="ZW8" s="101">
        <f>_xlfn.STDEV.S(ZW9:ZW19)</f>
        <v>217.28385289126462</v>
      </c>
      <c r="ZX8" s="101">
        <f>_xlfn.STDEV.S(ZX9:ZX21)</f>
        <v>218.35345376071058</v>
      </c>
      <c r="ZY8" s="101">
        <f>_xlfn.STDEV.S(ZY9:ZY22)</f>
        <v>46.696177220763659</v>
      </c>
      <c r="ZZ8" s="101">
        <f>_xlfn.STDEV.S(ZZ9:ZZ22)</f>
        <v>74.799952988173501</v>
      </c>
      <c r="AAA8" s="101">
        <f>_xlfn.STDEV.S(AAA9:AAA22)</f>
        <v>69.763178675438084</v>
      </c>
      <c r="AAB8" s="101">
        <f>_xlfn.STDEV.S(AAB9:AAB19)</f>
        <v>633.45967798776553</v>
      </c>
      <c r="AAC8" s="101">
        <f>_xlfn.STDEV.S(AAC9:AAC22)</f>
        <v>24.062761344377822</v>
      </c>
      <c r="AAD8" s="101">
        <f>_xlfn.STDEV.S(AAD9:AAD20)</f>
        <v>312.58699395188984</v>
      </c>
      <c r="AAE8" s="101">
        <f>_xlfn.STDEV.S(AAE9:AAE22)</f>
        <v>66.924305281135631</v>
      </c>
      <c r="AAF8" s="101">
        <f>_xlfn.STDEV.S(AAF9:AAF11)</f>
        <v>87.469994855378829</v>
      </c>
      <c r="AAG8" s="101">
        <f>_xlfn.STDEV.S(AAG9:AAG19)</f>
        <v>211.25968509267105</v>
      </c>
      <c r="AAH8" s="101">
        <f>_xlfn.STDEV.S(AAH9:AAH21)</f>
        <v>36.079506222103007</v>
      </c>
      <c r="AAI8" s="101">
        <f>_xlfn.STDEV.S(AAI9:AAI23)</f>
        <v>67.799564544183852</v>
      </c>
      <c r="AAJ8" s="101">
        <f>_xlfn.STDEV.S(AAJ9:AAJ19)</f>
        <v>269.82307334453611</v>
      </c>
      <c r="AAK8" s="101">
        <f>_xlfn.STDEV.S(AAK9:AAK21)</f>
        <v>213.26353024681302</v>
      </c>
      <c r="AAL8" s="101">
        <f>_xlfn.STDEV.S(AAL9:AAL21)</f>
        <v>133.85478162584468</v>
      </c>
      <c r="AAM8" s="101">
        <f>_xlfn.STDEV.S(AAM9:AAM21)</f>
        <v>179.66999663913754</v>
      </c>
      <c r="AAN8" s="101">
        <f>_xlfn.STDEV.S(AAN9:AAN19)</f>
        <v>518.64627988289249</v>
      </c>
      <c r="AAO8" s="101">
        <f>_xlfn.STDEV.S(AAO9:AAO22)</f>
        <v>20.11792159321557</v>
      </c>
      <c r="AAP8" s="101">
        <f>_xlfn.STDEV.S(AAP9:AAP22)</f>
        <v>16.378255485467697</v>
      </c>
      <c r="AAQ8" s="100">
        <f>_xlfn.STDEV.S(AAQ9:AAQ20)</f>
        <v>19.851532266637083</v>
      </c>
      <c r="AAR8" s="64">
        <f>AVERAGE(ZT8:AAQ8)</f>
        <v>186.48396355431109</v>
      </c>
      <c r="AAS8" s="63">
        <f>MEDIAN(ZT8:AAQ8)</f>
        <v>156.76238913249111</v>
      </c>
      <c r="AAT8" s="124">
        <f>MAX(ZT8:AAQ8)</f>
        <v>633.45967798776553</v>
      </c>
      <c r="AAU8" s="62">
        <f>MIN(ZT8:AAQ8)</f>
        <v>16.378255485467697</v>
      </c>
      <c r="AAV8" s="15"/>
      <c r="AAX8" s="60"/>
      <c r="AAY8" s="60">
        <v>4.7378233446202102E-2</v>
      </c>
      <c r="AAZ8" s="60">
        <v>3.4157386524878902E-2</v>
      </c>
      <c r="ABA8" s="60">
        <v>3.3421541723614098E-2</v>
      </c>
      <c r="ABB8" s="60">
        <v>9.6481070975989403E-2</v>
      </c>
      <c r="ABC8" s="60">
        <v>8.0725666167502097E-2</v>
      </c>
      <c r="ABD8" s="60">
        <v>3.2424334814731802E-2</v>
      </c>
      <c r="ABE8" s="60">
        <v>2.43173873591736E-2</v>
      </c>
      <c r="ABF8" s="60">
        <v>4.5790746266258502E-2</v>
      </c>
      <c r="ABG8" s="60">
        <v>3.5003835644254903E-2</v>
      </c>
      <c r="ABH8" s="60">
        <v>3.4672103945690001E-2</v>
      </c>
      <c r="ABI8" s="60">
        <v>5.6551531862513597E-2</v>
      </c>
      <c r="ABJ8" s="60">
        <v>4.4647576762597202E-2</v>
      </c>
      <c r="ABK8" s="60"/>
      <c r="ABL8" s="60"/>
      <c r="ABM8" s="60"/>
      <c r="ABN8" s="60"/>
      <c r="ABO8" s="60"/>
      <c r="ABP8" s="60"/>
      <c r="ABQ8" s="60"/>
      <c r="ABR8" s="60">
        <v>1.18283435834041</v>
      </c>
      <c r="ABS8" s="60">
        <v>3.7582553596828001E-2</v>
      </c>
      <c r="ABT8" s="60">
        <v>9.9774269652075406E-2</v>
      </c>
      <c r="ABU8" s="60">
        <v>5.0278428210350799E-2</v>
      </c>
      <c r="ABV8" s="60">
        <v>4.7654222985790799E-2</v>
      </c>
      <c r="ABW8" s="60">
        <v>0.10785351856528599</v>
      </c>
      <c r="ABX8" s="60">
        <v>6.7757051290393902E-2</v>
      </c>
    </row>
    <row r="9" spans="1:756" ht="15.75" thickBot="1" x14ac:dyDescent="0.3">
      <c r="A9" s="97" t="s">
        <v>696</v>
      </c>
      <c r="B9" s="373">
        <v>0</v>
      </c>
      <c r="C9" s="373">
        <v>0</v>
      </c>
      <c r="D9" s="373">
        <v>0</v>
      </c>
      <c r="E9" s="373">
        <v>0</v>
      </c>
      <c r="F9" s="373">
        <v>0</v>
      </c>
      <c r="G9" s="373">
        <v>0</v>
      </c>
      <c r="H9" s="373">
        <v>0</v>
      </c>
      <c r="I9" s="373">
        <v>38</v>
      </c>
      <c r="J9" s="373">
        <v>0</v>
      </c>
      <c r="K9" s="373">
        <v>0</v>
      </c>
      <c r="L9" s="373">
        <v>0</v>
      </c>
      <c r="M9" s="373">
        <v>0</v>
      </c>
      <c r="N9" s="373" t="str">
        <f t="shared" si="45"/>
        <v>Right Controller Jerk CHUM-RV-009 High jerks FingerFollow</v>
      </c>
      <c r="O9" s="373">
        <v>0</v>
      </c>
      <c r="P9" s="373">
        <v>0</v>
      </c>
      <c r="Q9" s="373">
        <v>0</v>
      </c>
      <c r="R9" s="373">
        <v>0</v>
      </c>
      <c r="S9" s="373">
        <v>0</v>
      </c>
      <c r="T9" s="373">
        <v>0</v>
      </c>
      <c r="U9" s="373">
        <v>0</v>
      </c>
      <c r="V9" s="373">
        <v>0</v>
      </c>
      <c r="W9" s="373">
        <v>0</v>
      </c>
      <c r="X9" s="373">
        <v>0</v>
      </c>
      <c r="Y9" s="373">
        <v>0</v>
      </c>
      <c r="Z9" s="373">
        <v>0</v>
      </c>
      <c r="AA9" s="373">
        <v>0</v>
      </c>
      <c r="AB9" s="373">
        <v>0</v>
      </c>
      <c r="AC9" s="373">
        <v>0</v>
      </c>
      <c r="AD9" s="373">
        <v>0</v>
      </c>
      <c r="AE9" s="373">
        <v>0</v>
      </c>
      <c r="AF9" s="373">
        <v>0</v>
      </c>
      <c r="AG9" s="373">
        <v>0</v>
      </c>
      <c r="AH9" s="373">
        <v>0</v>
      </c>
      <c r="AI9" s="373">
        <v>0</v>
      </c>
      <c r="AJ9" s="373">
        <v>0</v>
      </c>
      <c r="AK9" s="373">
        <v>0</v>
      </c>
      <c r="AL9" s="484">
        <f t="shared" si="0"/>
        <v>1.0857142857142856</v>
      </c>
      <c r="AM9" s="490">
        <f t="shared" si="1"/>
        <v>0</v>
      </c>
      <c r="AN9" s="485">
        <f t="shared" si="2"/>
        <v>38</v>
      </c>
      <c r="AO9" s="491">
        <f t="shared" si="3"/>
        <v>0</v>
      </c>
      <c r="AQ9" s="97" t="s">
        <v>696</v>
      </c>
      <c r="AR9" s="373">
        <v>367</v>
      </c>
      <c r="AS9" s="373">
        <v>997</v>
      </c>
      <c r="AT9" s="373">
        <v>156</v>
      </c>
      <c r="AU9" s="373">
        <v>0</v>
      </c>
      <c r="AV9" s="373">
        <v>0</v>
      </c>
      <c r="AW9" s="373">
        <v>0</v>
      </c>
      <c r="AX9" s="373">
        <v>0</v>
      </c>
      <c r="AY9" s="373">
        <v>0</v>
      </c>
      <c r="AZ9" s="373">
        <v>0</v>
      </c>
      <c r="BA9" s="373">
        <v>0</v>
      </c>
      <c r="BB9" s="373">
        <v>0</v>
      </c>
      <c r="BC9" s="373">
        <v>0</v>
      </c>
      <c r="BD9" s="373">
        <v>0</v>
      </c>
      <c r="BE9" s="373">
        <v>0</v>
      </c>
      <c r="BF9" s="373">
        <v>0</v>
      </c>
      <c r="BG9" s="373">
        <v>0</v>
      </c>
      <c r="BH9" s="373">
        <v>0</v>
      </c>
      <c r="BI9" s="373">
        <v>0</v>
      </c>
      <c r="BJ9" s="373">
        <v>0</v>
      </c>
      <c r="BK9" s="373">
        <v>0</v>
      </c>
      <c r="BL9" s="373">
        <v>0</v>
      </c>
      <c r="BM9" s="373">
        <v>0</v>
      </c>
      <c r="BN9" s="373">
        <v>0</v>
      </c>
      <c r="BO9" s="373">
        <v>0</v>
      </c>
      <c r="BP9" s="373">
        <v>0</v>
      </c>
      <c r="BQ9" s="373">
        <v>0</v>
      </c>
      <c r="BR9" s="373">
        <v>0</v>
      </c>
      <c r="BS9" s="487">
        <f t="shared" si="4"/>
        <v>56.296296296296298</v>
      </c>
      <c r="BT9" s="490">
        <f t="shared" si="5"/>
        <v>0</v>
      </c>
      <c r="BU9" s="485">
        <f t="shared" si="77"/>
        <v>997</v>
      </c>
      <c r="BV9" s="491">
        <f t="shared" si="6"/>
        <v>0</v>
      </c>
      <c r="BX9" s="97" t="s">
        <v>696</v>
      </c>
      <c r="BY9" s="373">
        <v>0</v>
      </c>
      <c r="BZ9" s="373">
        <v>0</v>
      </c>
      <c r="CA9" s="373">
        <v>0</v>
      </c>
      <c r="CB9" s="373">
        <v>0</v>
      </c>
      <c r="CC9" s="373">
        <v>0</v>
      </c>
      <c r="CD9" s="373">
        <v>0</v>
      </c>
      <c r="CE9" s="373">
        <v>0</v>
      </c>
      <c r="CF9" s="373">
        <v>0</v>
      </c>
      <c r="CG9" s="373">
        <v>0</v>
      </c>
      <c r="CH9" s="373">
        <v>0</v>
      </c>
      <c r="CI9" s="373">
        <v>0</v>
      </c>
      <c r="CJ9" s="373">
        <v>0</v>
      </c>
      <c r="CK9" s="373" t="str">
        <f t="shared" si="46"/>
        <v>Left Controller Jerk CHUM-RV-009 High jerks FingerFollow</v>
      </c>
      <c r="CL9" s="373">
        <v>0</v>
      </c>
      <c r="CM9" s="373">
        <v>0</v>
      </c>
      <c r="CN9" s="373">
        <v>0</v>
      </c>
      <c r="CO9" s="373">
        <v>0</v>
      </c>
      <c r="CP9" s="373">
        <v>0</v>
      </c>
      <c r="CQ9" s="373">
        <v>0</v>
      </c>
      <c r="CR9" s="373">
        <v>0</v>
      </c>
      <c r="CS9" s="373">
        <v>0</v>
      </c>
      <c r="CT9" s="373">
        <v>0</v>
      </c>
      <c r="CU9" s="373">
        <v>0</v>
      </c>
      <c r="CV9" s="373">
        <v>0</v>
      </c>
      <c r="CW9" s="373">
        <v>0</v>
      </c>
      <c r="CX9" s="373">
        <v>0</v>
      </c>
      <c r="CY9" s="373">
        <v>0</v>
      </c>
      <c r="CZ9" s="373">
        <v>0</v>
      </c>
      <c r="DA9" s="373">
        <v>0</v>
      </c>
      <c r="DB9" s="373">
        <v>0</v>
      </c>
      <c r="DC9" s="373">
        <v>0</v>
      </c>
      <c r="DD9" s="373">
        <v>0</v>
      </c>
      <c r="DE9" s="373">
        <v>0</v>
      </c>
      <c r="DF9" s="373">
        <v>0</v>
      </c>
      <c r="DG9" s="373">
        <v>0</v>
      </c>
      <c r="DH9" s="373">
        <v>0</v>
      </c>
      <c r="DI9" s="484">
        <f t="shared" si="7"/>
        <v>0</v>
      </c>
      <c r="DJ9" s="490">
        <f t="shared" si="8"/>
        <v>0</v>
      </c>
      <c r="DK9" s="485">
        <f t="shared" si="9"/>
        <v>0</v>
      </c>
      <c r="DL9" s="491">
        <f t="shared" si="10"/>
        <v>0</v>
      </c>
      <c r="DN9" s="97" t="s">
        <v>696</v>
      </c>
      <c r="DO9" s="373">
        <v>55</v>
      </c>
      <c r="DP9" s="373">
        <v>5</v>
      </c>
      <c r="DQ9" s="373">
        <v>0</v>
      </c>
      <c r="DR9" s="373">
        <v>0</v>
      </c>
      <c r="DS9" s="373">
        <v>0</v>
      </c>
      <c r="DT9" s="373">
        <v>0</v>
      </c>
      <c r="DU9" s="373">
        <v>0</v>
      </c>
      <c r="DV9" s="373">
        <v>0</v>
      </c>
      <c r="DW9" s="373">
        <v>0</v>
      </c>
      <c r="DX9" s="373">
        <v>0</v>
      </c>
      <c r="DY9" s="373">
        <v>0</v>
      </c>
      <c r="DZ9" s="373">
        <v>0</v>
      </c>
      <c r="EA9" s="373">
        <v>0</v>
      </c>
      <c r="EB9" s="373">
        <v>4</v>
      </c>
      <c r="EC9" s="373">
        <v>0</v>
      </c>
      <c r="ED9" s="373">
        <v>0</v>
      </c>
      <c r="EE9" s="373">
        <v>0</v>
      </c>
      <c r="EF9" s="373">
        <v>0</v>
      </c>
      <c r="EG9" s="373">
        <v>0</v>
      </c>
      <c r="EH9" s="373">
        <v>0</v>
      </c>
      <c r="EI9" s="373">
        <v>0</v>
      </c>
      <c r="EJ9" s="373">
        <v>0</v>
      </c>
      <c r="EK9" s="373">
        <v>0</v>
      </c>
      <c r="EL9" s="373">
        <v>0</v>
      </c>
      <c r="EM9" s="373">
        <v>0</v>
      </c>
      <c r="EN9" s="373">
        <v>3</v>
      </c>
      <c r="EO9" s="373">
        <v>0</v>
      </c>
      <c r="EP9" s="487">
        <f t="shared" si="11"/>
        <v>2.4814814814814814</v>
      </c>
      <c r="EQ9" s="490">
        <f t="shared" si="12"/>
        <v>0</v>
      </c>
      <c r="ER9" s="488">
        <f t="shared" si="13"/>
        <v>55</v>
      </c>
      <c r="ES9" s="491">
        <f t="shared" si="14"/>
        <v>0</v>
      </c>
      <c r="QI9" s="13" t="s">
        <v>615</v>
      </c>
      <c r="QJ9" s="14">
        <f>(Data!AY8)*1000</f>
        <v>26500</v>
      </c>
      <c r="QK9" s="8">
        <f>(Data!AY9)*1000</f>
        <v>14100</v>
      </c>
      <c r="QL9" s="8">
        <f>(Data!AY13)*1000</f>
        <v>18100</v>
      </c>
      <c r="QM9" s="8">
        <f>(Data!AY14)*1000</f>
        <v>20200</v>
      </c>
      <c r="QN9" s="8">
        <f>(Data!AY19)*1000</f>
        <v>17800</v>
      </c>
      <c r="QO9" s="8">
        <f>(Data!AY20)*1000</f>
        <v>18500</v>
      </c>
      <c r="QP9" s="8">
        <f>(Data!AY24)*1000</f>
        <v>21000</v>
      </c>
      <c r="QQ9" s="8">
        <f>(Data!AY25)*1000</f>
        <v>21000</v>
      </c>
      <c r="QR9" s="8">
        <f>(Data!AY26)*1000</f>
        <v>22700</v>
      </c>
      <c r="QS9" s="8">
        <f>(Data!AY27)*1000</f>
        <v>23100</v>
      </c>
      <c r="QT9" s="8">
        <f>(Data!AY28)*1000</f>
        <v>19400</v>
      </c>
      <c r="QU9" s="15">
        <f>(Data!AY29)*1000</f>
        <v>21500</v>
      </c>
      <c r="RA9" s="16" t="s">
        <v>615</v>
      </c>
      <c r="RB9">
        <f>(Data!AY11)*1000</f>
        <v>33700</v>
      </c>
      <c r="RC9">
        <f>(Data!AY15)*1000</f>
        <v>41400</v>
      </c>
      <c r="RD9">
        <f>(Data!AY16)*1000</f>
        <v>41100</v>
      </c>
      <c r="RE9">
        <f>(Data!AY17)*1000</f>
        <v>33700</v>
      </c>
      <c r="RF9">
        <f>(Data!AY18)*1000</f>
        <v>39600</v>
      </c>
      <c r="RG9">
        <f>(Data!AY23)*1000</f>
        <v>46000</v>
      </c>
      <c r="RH9" s="7">
        <f>(Data!AY10)*1000</f>
        <v>161000</v>
      </c>
      <c r="RL9" s="7"/>
      <c r="TA9" s="60"/>
      <c r="TB9" s="59">
        <v>1.3469600118696599E-2</v>
      </c>
      <c r="TC9" s="59">
        <v>1.35222002863883E-2</v>
      </c>
      <c r="TD9" s="59">
        <v>0.54317939281463601</v>
      </c>
      <c r="TE9" s="59">
        <v>12.7526788711547</v>
      </c>
      <c r="TF9" s="59">
        <v>0.64068681001663197</v>
      </c>
      <c r="TG9" s="59">
        <v>0.76590490341186501</v>
      </c>
      <c r="TH9" s="59">
        <v>0.71033620834350497</v>
      </c>
      <c r="TI9" s="59">
        <v>2.4503395557403498</v>
      </c>
      <c r="TJ9" s="59">
        <v>8.1584959030151296</v>
      </c>
      <c r="TK9" s="60">
        <v>4.1251111030578604</v>
      </c>
      <c r="TL9" s="60">
        <v>17.180139541625898</v>
      </c>
      <c r="TM9" s="60">
        <v>8.4156904220581001</v>
      </c>
      <c r="TO9" s="59"/>
      <c r="TP9" s="59"/>
      <c r="TT9" s="59"/>
      <c r="TU9" s="59">
        <v>54.115055084228501</v>
      </c>
      <c r="TV9" s="59">
        <v>1.1277105808257999</v>
      </c>
      <c r="TW9" s="59">
        <v>9.5510854720000005</v>
      </c>
      <c r="TX9" s="59">
        <v>22.9992351531982</v>
      </c>
      <c r="TY9" s="59">
        <v>7.3223562240600497</v>
      </c>
      <c r="TZ9" s="59">
        <v>10.037562370300201</v>
      </c>
      <c r="UA9" s="59">
        <v>7.5462465286254803</v>
      </c>
      <c r="UH9" s="60">
        <v>3286</v>
      </c>
      <c r="UI9" s="60">
        <v>2271</v>
      </c>
      <c r="UJ9" s="60">
        <v>1951</v>
      </c>
      <c r="UK9" s="60">
        <v>2229</v>
      </c>
      <c r="UL9" s="60">
        <v>2381</v>
      </c>
      <c r="UM9" s="60">
        <v>1282</v>
      </c>
      <c r="UN9" s="60">
        <v>1310</v>
      </c>
      <c r="UO9" s="60">
        <v>1366</v>
      </c>
      <c r="UP9" s="60">
        <v>1378</v>
      </c>
      <c r="UQ9" s="60">
        <v>1113</v>
      </c>
      <c r="UR9" s="60">
        <v>1030</v>
      </c>
      <c r="US9" s="60">
        <v>989</v>
      </c>
      <c r="UT9" s="60">
        <v>9327</v>
      </c>
      <c r="UU9" s="60">
        <v>2005</v>
      </c>
      <c r="UV9" s="60">
        <v>1518</v>
      </c>
      <c r="UW9" s="60">
        <v>3868</v>
      </c>
      <c r="UX9" s="60">
        <v>2394</v>
      </c>
      <c r="UY9" s="60">
        <v>1031</v>
      </c>
      <c r="UZ9" s="60">
        <v>1532</v>
      </c>
      <c r="VA9" s="60">
        <v>1127</v>
      </c>
      <c r="VB9" s="60">
        <v>1629</v>
      </c>
      <c r="VC9" s="60">
        <v>864</v>
      </c>
      <c r="VD9" s="60">
        <v>920</v>
      </c>
      <c r="VE9" s="60">
        <v>1254</v>
      </c>
      <c r="VF9" s="60">
        <v>4107</v>
      </c>
      <c r="VG9" s="60">
        <v>1782</v>
      </c>
      <c r="VH9" s="60">
        <v>1672</v>
      </c>
      <c r="VI9" s="60">
        <v>1783</v>
      </c>
      <c r="VJ9" s="60">
        <v>2477</v>
      </c>
      <c r="VK9" s="60">
        <v>1963</v>
      </c>
      <c r="VL9" s="60">
        <v>1657</v>
      </c>
      <c r="VM9" s="60">
        <v>1393</v>
      </c>
      <c r="VN9" s="60">
        <v>2283</v>
      </c>
      <c r="VO9" s="60">
        <v>2312</v>
      </c>
      <c r="VP9" s="60">
        <v>1225</v>
      </c>
      <c r="VQ9" s="60">
        <v>1184</v>
      </c>
      <c r="VR9" s="571">
        <v>2611</v>
      </c>
      <c r="VS9">
        <v>987</v>
      </c>
      <c r="VT9">
        <v>2585</v>
      </c>
      <c r="VU9">
        <v>1320</v>
      </c>
      <c r="VV9">
        <v>3508</v>
      </c>
      <c r="VW9">
        <v>1754</v>
      </c>
      <c r="VX9">
        <v>1699</v>
      </c>
      <c r="VY9">
        <v>1546</v>
      </c>
      <c r="VZ9">
        <v>7030</v>
      </c>
      <c r="WA9">
        <v>2075</v>
      </c>
      <c r="WB9">
        <v>1212</v>
      </c>
      <c r="WC9">
        <v>1408</v>
      </c>
      <c r="WJ9" s="60">
        <v>52819</v>
      </c>
      <c r="WK9" s="60">
        <v>6265</v>
      </c>
      <c r="WL9" s="60">
        <v>6933</v>
      </c>
      <c r="WM9" s="60">
        <v>3035</v>
      </c>
      <c r="WN9" s="60">
        <v>2033</v>
      </c>
      <c r="WO9" s="60">
        <v>1713</v>
      </c>
      <c r="WP9" s="60">
        <v>1143</v>
      </c>
      <c r="WQ9" s="60">
        <v>2881</v>
      </c>
      <c r="WR9" s="60">
        <v>1547</v>
      </c>
      <c r="WS9" s="60">
        <v>1575</v>
      </c>
      <c r="WT9" s="60">
        <v>1756</v>
      </c>
      <c r="WU9" s="60">
        <v>4301</v>
      </c>
      <c r="WV9" s="60">
        <v>3244</v>
      </c>
      <c r="WW9" s="60">
        <v>2826</v>
      </c>
      <c r="WX9" s="60">
        <v>2742</v>
      </c>
      <c r="WY9" s="60">
        <v>5499</v>
      </c>
      <c r="WZ9" s="60">
        <v>2687</v>
      </c>
      <c r="XA9" s="60">
        <v>2395</v>
      </c>
      <c r="XB9" s="60">
        <v>2519</v>
      </c>
      <c r="XC9" s="60">
        <v>2394</v>
      </c>
      <c r="XD9" s="60">
        <v>3092</v>
      </c>
      <c r="XE9" s="60">
        <v>3119</v>
      </c>
      <c r="XF9" s="60">
        <v>2201</v>
      </c>
      <c r="XG9" s="60">
        <v>6501</v>
      </c>
      <c r="XH9" s="60">
        <v>1920</v>
      </c>
      <c r="XI9" s="60">
        <v>4052</v>
      </c>
      <c r="XJ9" s="60">
        <v>5235</v>
      </c>
      <c r="XR9" s="60">
        <v>124</v>
      </c>
      <c r="XS9" s="60">
        <v>68</v>
      </c>
      <c r="XT9" s="60">
        <v>13</v>
      </c>
      <c r="XU9" s="60">
        <v>183</v>
      </c>
      <c r="XV9" s="60">
        <v>71</v>
      </c>
      <c r="XW9" s="60">
        <v>26</v>
      </c>
      <c r="XX9" s="60">
        <v>12</v>
      </c>
      <c r="XY9" s="60">
        <v>55</v>
      </c>
      <c r="XZ9" s="60">
        <v>2</v>
      </c>
      <c r="YA9" s="60">
        <v>26</v>
      </c>
      <c r="YB9" s="60">
        <v>1</v>
      </c>
      <c r="YC9" s="60">
        <v>16</v>
      </c>
      <c r="YD9" s="60">
        <v>40</v>
      </c>
      <c r="YE9" s="60">
        <v>68</v>
      </c>
      <c r="YF9" s="60">
        <v>68</v>
      </c>
      <c r="YG9" s="60">
        <v>113</v>
      </c>
      <c r="YH9" s="60">
        <v>30</v>
      </c>
      <c r="YI9" s="60">
        <v>71</v>
      </c>
      <c r="YJ9" s="60">
        <v>29</v>
      </c>
      <c r="YK9" s="60">
        <v>85</v>
      </c>
      <c r="YL9" s="60">
        <v>2</v>
      </c>
      <c r="YM9" s="60">
        <v>15</v>
      </c>
      <c r="YN9" s="60">
        <v>57</v>
      </c>
      <c r="YO9" s="60">
        <v>43</v>
      </c>
      <c r="YP9" s="60">
        <v>45</v>
      </c>
      <c r="YQ9" s="60">
        <v>30</v>
      </c>
      <c r="YR9" s="60">
        <v>12</v>
      </c>
      <c r="YS9" s="60">
        <v>12</v>
      </c>
      <c r="YT9" s="60">
        <v>3</v>
      </c>
      <c r="YU9" s="60">
        <v>30</v>
      </c>
      <c r="YV9" s="60">
        <v>27</v>
      </c>
      <c r="YW9" s="60">
        <v>29</v>
      </c>
      <c r="YX9" s="60">
        <v>30</v>
      </c>
      <c r="YY9" s="60">
        <v>1</v>
      </c>
      <c r="YZ9" s="60">
        <v>1</v>
      </c>
      <c r="ZA9" s="60">
        <v>29</v>
      </c>
      <c r="ZB9" s="60">
        <v>25</v>
      </c>
      <c r="ZC9" s="60">
        <v>3</v>
      </c>
      <c r="ZD9" s="60">
        <v>11</v>
      </c>
      <c r="ZE9" s="60">
        <v>16</v>
      </c>
      <c r="ZF9" s="60">
        <v>2</v>
      </c>
      <c r="ZG9" s="60">
        <v>13</v>
      </c>
      <c r="ZH9" s="60">
        <v>70</v>
      </c>
      <c r="ZI9" s="60">
        <v>15</v>
      </c>
      <c r="ZJ9" s="60">
        <v>30</v>
      </c>
      <c r="ZK9" s="60">
        <v>12</v>
      </c>
      <c r="ZL9" s="60">
        <v>2</v>
      </c>
      <c r="ZM9" s="60">
        <v>13</v>
      </c>
      <c r="ZT9" s="60">
        <v>41</v>
      </c>
      <c r="ZU9" s="60">
        <v>43</v>
      </c>
      <c r="ZV9" s="60">
        <v>2</v>
      </c>
      <c r="ZW9" s="60">
        <v>29</v>
      </c>
      <c r="ZX9" s="60">
        <v>59</v>
      </c>
      <c r="ZY9" s="60">
        <v>27</v>
      </c>
      <c r="ZZ9" s="60">
        <v>27</v>
      </c>
      <c r="AAA9" s="60">
        <v>124</v>
      </c>
      <c r="AAB9" s="60">
        <v>71</v>
      </c>
      <c r="AAC9" s="60">
        <v>57</v>
      </c>
      <c r="AAD9" s="60">
        <v>43</v>
      </c>
      <c r="AAE9" s="60">
        <v>30</v>
      </c>
      <c r="AAF9" s="60">
        <v>209</v>
      </c>
      <c r="AAG9" s="60">
        <v>71</v>
      </c>
      <c r="AAH9" s="60">
        <v>2</v>
      </c>
      <c r="AAI9" s="60">
        <v>54</v>
      </c>
      <c r="AAJ9" s="60">
        <v>3</v>
      </c>
      <c r="AAK9" s="60">
        <v>43</v>
      </c>
      <c r="AAL9" s="60">
        <v>82</v>
      </c>
      <c r="AAM9" s="60">
        <v>43</v>
      </c>
      <c r="AAN9" s="60">
        <v>11</v>
      </c>
      <c r="AAO9" s="60">
        <v>69</v>
      </c>
      <c r="AAP9" s="60">
        <v>1</v>
      </c>
      <c r="AAQ9" s="60">
        <v>29</v>
      </c>
      <c r="AAX9" s="60"/>
      <c r="AAY9" s="60">
        <v>4.6996803854398798E-2</v>
      </c>
      <c r="AAZ9" s="60">
        <v>3.34094354646206E-2</v>
      </c>
      <c r="ABA9" s="60">
        <v>3.2590785563131802E-2</v>
      </c>
      <c r="ABB9" s="60">
        <v>9.5500565418720804E-2</v>
      </c>
      <c r="ABC9" s="60">
        <v>7.9002810800807594E-2</v>
      </c>
      <c r="ABD9" s="60">
        <v>3.1453833537083503E-2</v>
      </c>
      <c r="ABE9" s="60">
        <v>2.4046187457261999E-2</v>
      </c>
      <c r="ABF9" s="60">
        <v>4.0434031595835897E-2</v>
      </c>
      <c r="ABG9" s="60">
        <v>3.1337218919864199E-2</v>
      </c>
      <c r="ABH9" s="60">
        <v>3.26679266523889E-2</v>
      </c>
      <c r="ABI9" s="60">
        <v>5.6223099533861197E-2</v>
      </c>
      <c r="ABJ9" s="60">
        <v>4.4446148645383703E-2</v>
      </c>
      <c r="ABK9" s="60"/>
      <c r="ABL9" s="60"/>
      <c r="ABM9" s="60"/>
      <c r="ABN9" s="60"/>
      <c r="ABO9" s="60"/>
      <c r="ABP9" s="60"/>
      <c r="ABQ9" s="60"/>
      <c r="ABR9" s="60">
        <v>1.1827157831228601</v>
      </c>
      <c r="ABS9" s="60">
        <v>3.7396456194494401E-2</v>
      </c>
      <c r="ABT9" s="60">
        <v>9.8462740688481598E-2</v>
      </c>
      <c r="ABU9" s="60">
        <v>4.8440113502321101E-2</v>
      </c>
      <c r="ABV9" s="60">
        <v>4.5660306249651797E-2</v>
      </c>
      <c r="ABW9" s="60">
        <v>0.100738974490465</v>
      </c>
      <c r="ABX9" s="60">
        <v>6.6865580157317694E-2</v>
      </c>
    </row>
    <row r="10" spans="1:756" ht="15.75" thickBot="1" x14ac:dyDescent="0.3">
      <c r="A10" s="97" t="s">
        <v>697</v>
      </c>
      <c r="B10" s="373">
        <v>0</v>
      </c>
      <c r="C10" s="373">
        <v>0</v>
      </c>
      <c r="D10" s="373">
        <v>0</v>
      </c>
      <c r="E10" s="373">
        <v>0</v>
      </c>
      <c r="F10" s="373">
        <v>0</v>
      </c>
      <c r="G10" s="373">
        <v>0</v>
      </c>
      <c r="H10" s="373">
        <v>0</v>
      </c>
      <c r="I10" s="373">
        <v>84</v>
      </c>
      <c r="J10" s="373">
        <v>0</v>
      </c>
      <c r="K10" s="373">
        <v>0</v>
      </c>
      <c r="L10" s="373">
        <v>0</v>
      </c>
      <c r="M10" s="373">
        <v>0</v>
      </c>
      <c r="N10" s="373" t="str">
        <f t="shared" si="45"/>
        <v>Right Controller Jerk CHUM-RV-009 Moderate jerks FingerFollow</v>
      </c>
      <c r="O10" s="373">
        <v>0</v>
      </c>
      <c r="P10" s="373">
        <v>0</v>
      </c>
      <c r="Q10" s="373">
        <v>0</v>
      </c>
      <c r="R10" s="373">
        <v>0</v>
      </c>
      <c r="S10" s="373">
        <v>0</v>
      </c>
      <c r="T10" s="373">
        <v>0</v>
      </c>
      <c r="U10" s="373">
        <v>0</v>
      </c>
      <c r="V10" s="373">
        <v>0</v>
      </c>
      <c r="W10" s="373">
        <v>0</v>
      </c>
      <c r="X10" s="373">
        <v>0</v>
      </c>
      <c r="Y10" s="373">
        <v>0</v>
      </c>
      <c r="Z10" s="373">
        <v>0</v>
      </c>
      <c r="AA10" s="373">
        <v>0</v>
      </c>
      <c r="AB10" s="373">
        <v>0</v>
      </c>
      <c r="AC10" s="373">
        <v>1</v>
      </c>
      <c r="AD10" s="373">
        <v>0</v>
      </c>
      <c r="AE10" s="373">
        <v>0</v>
      </c>
      <c r="AF10" s="373">
        <v>0</v>
      </c>
      <c r="AG10" s="373">
        <v>0</v>
      </c>
      <c r="AH10" s="373">
        <v>0</v>
      </c>
      <c r="AI10" s="373">
        <v>0</v>
      </c>
      <c r="AJ10" s="373">
        <v>0</v>
      </c>
      <c r="AK10" s="373">
        <v>0</v>
      </c>
      <c r="AL10" s="484">
        <f t="shared" si="0"/>
        <v>2.4285714285714284</v>
      </c>
      <c r="AM10" s="490">
        <f t="shared" si="1"/>
        <v>0</v>
      </c>
      <c r="AN10" s="485">
        <f t="shared" si="2"/>
        <v>84</v>
      </c>
      <c r="AO10" s="491">
        <f t="shared" si="3"/>
        <v>0</v>
      </c>
      <c r="AQ10" s="97" t="s">
        <v>697</v>
      </c>
      <c r="AR10" s="373">
        <v>49</v>
      </c>
      <c r="AS10" s="373">
        <v>124</v>
      </c>
      <c r="AT10" s="373">
        <v>54</v>
      </c>
      <c r="AU10" s="373">
        <v>0</v>
      </c>
      <c r="AV10" s="373">
        <v>0</v>
      </c>
      <c r="AW10" s="373">
        <v>0</v>
      </c>
      <c r="AX10" s="373">
        <v>0</v>
      </c>
      <c r="AY10" s="373">
        <v>0</v>
      </c>
      <c r="AZ10" s="373">
        <v>0</v>
      </c>
      <c r="BA10" s="373">
        <v>0</v>
      </c>
      <c r="BB10" s="373">
        <v>0</v>
      </c>
      <c r="BC10" s="373">
        <v>0</v>
      </c>
      <c r="BD10" s="373">
        <v>0</v>
      </c>
      <c r="BE10" s="373">
        <v>0</v>
      </c>
      <c r="BF10" s="373">
        <v>0</v>
      </c>
      <c r="BG10" s="373">
        <v>0</v>
      </c>
      <c r="BH10" s="373">
        <v>0</v>
      </c>
      <c r="BI10" s="373">
        <v>0</v>
      </c>
      <c r="BJ10" s="373">
        <v>0</v>
      </c>
      <c r="BK10" s="373">
        <v>0</v>
      </c>
      <c r="BL10" s="373">
        <v>0</v>
      </c>
      <c r="BM10" s="373">
        <v>0</v>
      </c>
      <c r="BN10" s="373">
        <v>0</v>
      </c>
      <c r="BO10" s="373">
        <v>0</v>
      </c>
      <c r="BP10" s="373">
        <v>0</v>
      </c>
      <c r="BQ10" s="373">
        <v>0</v>
      </c>
      <c r="BR10" s="373">
        <v>0</v>
      </c>
      <c r="BS10" s="487">
        <f t="shared" si="4"/>
        <v>8.4074074074074066</v>
      </c>
      <c r="BT10" s="490">
        <f t="shared" si="5"/>
        <v>0</v>
      </c>
      <c r="BU10" s="488">
        <f>MAX(AR10:BR10)</f>
        <v>124</v>
      </c>
      <c r="BV10" s="491">
        <f t="shared" si="6"/>
        <v>0</v>
      </c>
      <c r="BX10" s="97" t="s">
        <v>697</v>
      </c>
      <c r="BY10" s="373">
        <v>0</v>
      </c>
      <c r="BZ10" s="373">
        <v>0</v>
      </c>
      <c r="CA10" s="373">
        <v>0</v>
      </c>
      <c r="CB10" s="373">
        <v>0</v>
      </c>
      <c r="CC10" s="373">
        <v>0</v>
      </c>
      <c r="CD10" s="373">
        <v>0</v>
      </c>
      <c r="CE10" s="373">
        <v>2</v>
      </c>
      <c r="CF10" s="373">
        <v>0</v>
      </c>
      <c r="CG10" s="373">
        <v>0</v>
      </c>
      <c r="CH10" s="373">
        <v>0</v>
      </c>
      <c r="CI10" s="373">
        <v>0</v>
      </c>
      <c r="CJ10" s="373">
        <v>0</v>
      </c>
      <c r="CK10" s="373" t="str">
        <f t="shared" si="46"/>
        <v>Left Controller Jerk CHUM-RV-009 Moderate jerks FingerFollow</v>
      </c>
      <c r="CL10" s="373">
        <v>0</v>
      </c>
      <c r="CM10" s="373">
        <v>0</v>
      </c>
      <c r="CN10" s="373">
        <v>0</v>
      </c>
      <c r="CO10" s="373">
        <v>0</v>
      </c>
      <c r="CP10" s="373">
        <v>0</v>
      </c>
      <c r="CQ10" s="373">
        <v>0</v>
      </c>
      <c r="CR10" s="373">
        <v>0</v>
      </c>
      <c r="CS10" s="373">
        <v>0</v>
      </c>
      <c r="CT10" s="373">
        <v>0</v>
      </c>
      <c r="CU10" s="373">
        <v>0</v>
      </c>
      <c r="CV10" s="373">
        <v>0</v>
      </c>
      <c r="CW10" s="373">
        <v>0</v>
      </c>
      <c r="CX10" s="373">
        <v>0</v>
      </c>
      <c r="CY10" s="373">
        <v>0</v>
      </c>
      <c r="CZ10" s="373">
        <v>0</v>
      </c>
      <c r="DA10" s="373">
        <v>0</v>
      </c>
      <c r="DB10" s="373">
        <v>0</v>
      </c>
      <c r="DC10" s="373">
        <v>0</v>
      </c>
      <c r="DD10" s="373">
        <v>0</v>
      </c>
      <c r="DE10" s="373">
        <v>0</v>
      </c>
      <c r="DF10" s="373">
        <v>0</v>
      </c>
      <c r="DG10" s="373">
        <v>0</v>
      </c>
      <c r="DH10" s="373">
        <v>0</v>
      </c>
      <c r="DI10" s="484">
        <f t="shared" si="7"/>
        <v>5.7142857142857141E-2</v>
      </c>
      <c r="DJ10" s="490">
        <f t="shared" si="8"/>
        <v>0</v>
      </c>
      <c r="DK10" s="485">
        <f t="shared" si="9"/>
        <v>2</v>
      </c>
      <c r="DL10" s="491">
        <f t="shared" si="10"/>
        <v>0</v>
      </c>
      <c r="DN10" s="97" t="s">
        <v>697</v>
      </c>
      <c r="DO10" s="373">
        <v>14</v>
      </c>
      <c r="DP10" s="373">
        <v>1</v>
      </c>
      <c r="DQ10" s="373">
        <v>0</v>
      </c>
      <c r="DR10" s="373">
        <v>0</v>
      </c>
      <c r="DS10" s="373">
        <v>0</v>
      </c>
      <c r="DT10" s="373">
        <v>0</v>
      </c>
      <c r="DU10" s="373">
        <v>0</v>
      </c>
      <c r="DV10" s="373">
        <v>0</v>
      </c>
      <c r="DW10" s="373">
        <v>0</v>
      </c>
      <c r="DX10" s="373">
        <v>0</v>
      </c>
      <c r="DY10" s="373">
        <v>0</v>
      </c>
      <c r="DZ10" s="373">
        <v>0</v>
      </c>
      <c r="EA10" s="373">
        <v>0</v>
      </c>
      <c r="EB10" s="373">
        <v>0</v>
      </c>
      <c r="EC10" s="373">
        <v>0</v>
      </c>
      <c r="ED10" s="373">
        <v>0</v>
      </c>
      <c r="EE10" s="373">
        <v>0</v>
      </c>
      <c r="EF10" s="373">
        <v>0</v>
      </c>
      <c r="EG10" s="373">
        <v>0</v>
      </c>
      <c r="EH10" s="373">
        <v>5</v>
      </c>
      <c r="EI10" s="373">
        <v>0</v>
      </c>
      <c r="EJ10" s="373">
        <v>0</v>
      </c>
      <c r="EK10" s="373">
        <v>0</v>
      </c>
      <c r="EL10" s="373">
        <v>0</v>
      </c>
      <c r="EM10" s="373">
        <v>0</v>
      </c>
      <c r="EN10" s="373">
        <v>1</v>
      </c>
      <c r="EO10" s="373">
        <v>0</v>
      </c>
      <c r="EP10" s="487">
        <f t="shared" si="11"/>
        <v>0.77777777777777779</v>
      </c>
      <c r="EQ10" s="490">
        <f t="shared" si="12"/>
        <v>0</v>
      </c>
      <c r="ER10" s="488">
        <f t="shared" si="13"/>
        <v>14</v>
      </c>
      <c r="ES10" s="491">
        <f t="shared" si="14"/>
        <v>0</v>
      </c>
      <c r="QI10" s="66" t="s">
        <v>608</v>
      </c>
      <c r="QJ10" s="255">
        <f t="shared" ref="QJ10:QO10" si="82">AVERAGE(QJ8:QJ9)</f>
        <v>26450</v>
      </c>
      <c r="QK10" s="256">
        <f t="shared" si="82"/>
        <v>15350</v>
      </c>
      <c r="QL10" s="256">
        <f t="shared" si="82"/>
        <v>18500</v>
      </c>
      <c r="QM10" s="256">
        <f t="shared" si="82"/>
        <v>20700</v>
      </c>
      <c r="QN10" s="256">
        <f t="shared" si="82"/>
        <v>18200</v>
      </c>
      <c r="QO10" s="256">
        <f t="shared" si="82"/>
        <v>17850</v>
      </c>
      <c r="QP10" s="256">
        <f>AVERAGE(QP8:QP9)</f>
        <v>22000</v>
      </c>
      <c r="QQ10" s="256">
        <f>AVERAGE(QQ8:QQ9)</f>
        <v>21500</v>
      </c>
      <c r="QR10" s="256">
        <f>AVERAGE(QR8:QR9)</f>
        <v>23350</v>
      </c>
      <c r="QS10" s="256">
        <f t="shared" ref="QS10:QU10" si="83">AVERAGE(QS8:QS9)</f>
        <v>24250</v>
      </c>
      <c r="QT10" s="256">
        <f t="shared" si="83"/>
        <v>20950</v>
      </c>
      <c r="QU10" s="570">
        <f t="shared" si="83"/>
        <v>22200</v>
      </c>
      <c r="QV10" s="8"/>
      <c r="QW10" s="8"/>
      <c r="QX10" s="8"/>
      <c r="QY10" s="8"/>
      <c r="QZ10" s="8"/>
      <c r="RA10" s="66" t="s">
        <v>608</v>
      </c>
      <c r="RB10" s="102">
        <f t="shared" ref="RB10:RH10" si="84">AVERAGE(RB8:RB9)</f>
        <v>31650</v>
      </c>
      <c r="RC10" s="101">
        <f t="shared" si="84"/>
        <v>39550</v>
      </c>
      <c r="RD10" s="101">
        <f t="shared" si="84"/>
        <v>41350</v>
      </c>
      <c r="RE10" s="101">
        <f t="shared" si="84"/>
        <v>36000</v>
      </c>
      <c r="RF10" s="101">
        <f t="shared" si="84"/>
        <v>41350</v>
      </c>
      <c r="RG10" s="101">
        <f t="shared" si="84"/>
        <v>44000</v>
      </c>
      <c r="RH10" s="127">
        <f t="shared" si="84"/>
        <v>169500</v>
      </c>
      <c r="RI10" s="8"/>
      <c r="RJ10" s="8"/>
      <c r="RK10" s="8"/>
      <c r="RL10" s="15"/>
      <c r="TA10" s="60"/>
      <c r="TB10" s="59">
        <v>1.3494599610566999E-2</v>
      </c>
      <c r="TC10" s="59">
        <v>1.3587799854576499E-2</v>
      </c>
      <c r="TD10" s="59">
        <v>0.44544267654418901</v>
      </c>
      <c r="TE10" s="59">
        <v>3.3139667510986301</v>
      </c>
      <c r="TF10" s="59">
        <v>0.57047647237777699</v>
      </c>
      <c r="TG10" s="59">
        <v>0.45985597372054998</v>
      </c>
      <c r="TH10" s="59">
        <v>0.65405261516571001</v>
      </c>
      <c r="TI10" s="59">
        <v>0.93283563852310103</v>
      </c>
      <c r="TJ10" s="59">
        <v>2.5342028141021702</v>
      </c>
      <c r="TK10" s="60">
        <v>0.62528401613235396</v>
      </c>
      <c r="TL10" s="60">
        <v>12.8500356674194</v>
      </c>
      <c r="TM10" s="60">
        <v>2.2134540081024099</v>
      </c>
      <c r="TO10" s="59"/>
      <c r="TP10" s="59"/>
      <c r="TT10" s="59"/>
      <c r="TU10" s="59">
        <v>37.7704467773437</v>
      </c>
      <c r="TV10" s="59">
        <v>1.0026170015335001</v>
      </c>
      <c r="TW10" s="59">
        <v>1.9076232909999999</v>
      </c>
      <c r="TX10" s="59">
        <v>13.991721153259199</v>
      </c>
      <c r="TY10" s="59">
        <v>4.4830369949340803</v>
      </c>
      <c r="TZ10" s="59">
        <v>1.60024762153625</v>
      </c>
      <c r="UA10" s="59">
        <v>1.01624107360839</v>
      </c>
      <c r="UH10" s="60">
        <v>5638</v>
      </c>
      <c r="UI10" s="60">
        <v>1893</v>
      </c>
      <c r="UJ10" s="60">
        <v>1894</v>
      </c>
      <c r="UK10" s="60">
        <v>2061</v>
      </c>
      <c r="UL10" s="60">
        <v>1754</v>
      </c>
      <c r="UM10" s="60">
        <v>1337</v>
      </c>
      <c r="UN10" s="60">
        <v>1309</v>
      </c>
      <c r="UO10" s="60">
        <v>1365</v>
      </c>
      <c r="UP10" s="60">
        <v>1211</v>
      </c>
      <c r="UQ10" s="60">
        <v>1031</v>
      </c>
      <c r="UR10" s="60">
        <v>766</v>
      </c>
      <c r="US10" s="60">
        <v>1017</v>
      </c>
      <c r="UT10" s="60">
        <v>2465</v>
      </c>
      <c r="UU10" s="60">
        <v>1768</v>
      </c>
      <c r="UV10" s="60">
        <v>1657</v>
      </c>
      <c r="UW10" s="60">
        <v>1322</v>
      </c>
      <c r="UX10" s="60">
        <v>1531</v>
      </c>
      <c r="UY10" s="60">
        <v>1086</v>
      </c>
      <c r="UZ10" s="60">
        <v>1226</v>
      </c>
      <c r="VA10" s="60">
        <v>1017</v>
      </c>
      <c r="VB10" s="60">
        <v>1239</v>
      </c>
      <c r="VC10" s="60">
        <v>1366</v>
      </c>
      <c r="VD10" s="60">
        <v>794</v>
      </c>
      <c r="VE10" s="60">
        <v>892</v>
      </c>
      <c r="VF10" s="60">
        <v>2200</v>
      </c>
      <c r="VG10" s="60">
        <v>1699</v>
      </c>
      <c r="VH10" s="60">
        <v>1433</v>
      </c>
      <c r="VI10" s="60">
        <v>1406</v>
      </c>
      <c r="VJ10" s="60">
        <v>2172</v>
      </c>
      <c r="VK10" s="60">
        <v>1754</v>
      </c>
      <c r="VL10" s="60">
        <v>2534</v>
      </c>
      <c r="VM10" s="60">
        <v>2728</v>
      </c>
      <c r="VN10" s="60">
        <v>1852</v>
      </c>
      <c r="VO10" s="60">
        <v>1225</v>
      </c>
      <c r="VP10" s="60">
        <v>1226</v>
      </c>
      <c r="VQ10" s="60">
        <v>1267</v>
      </c>
      <c r="VR10" s="571">
        <v>1194</v>
      </c>
      <c r="VS10">
        <v>1208</v>
      </c>
      <c r="VT10">
        <v>1222</v>
      </c>
      <c r="VU10">
        <v>1306</v>
      </c>
      <c r="VV10">
        <v>1963</v>
      </c>
      <c r="VW10">
        <v>1574</v>
      </c>
      <c r="VX10">
        <v>1601</v>
      </c>
      <c r="VY10">
        <v>1365</v>
      </c>
      <c r="VZ10">
        <v>1504</v>
      </c>
      <c r="WA10">
        <v>1281</v>
      </c>
      <c r="WB10">
        <v>1351</v>
      </c>
      <c r="WC10">
        <v>1183</v>
      </c>
      <c r="WJ10" s="60">
        <v>13045</v>
      </c>
      <c r="WK10" s="60">
        <v>5944</v>
      </c>
      <c r="WL10" s="60">
        <v>8367</v>
      </c>
      <c r="WM10" s="60">
        <v>1670</v>
      </c>
      <c r="WN10" s="60">
        <v>2325</v>
      </c>
      <c r="WO10" s="60">
        <v>2408</v>
      </c>
      <c r="WP10" s="60">
        <v>1351</v>
      </c>
      <c r="WQ10" s="60">
        <v>3244</v>
      </c>
      <c r="WR10" s="60">
        <v>1782</v>
      </c>
      <c r="WS10" s="60">
        <v>1699</v>
      </c>
      <c r="WT10" s="60">
        <v>1587</v>
      </c>
      <c r="WU10" s="60">
        <v>16930</v>
      </c>
      <c r="WV10" s="60">
        <v>2659</v>
      </c>
      <c r="WW10" s="60">
        <v>4567</v>
      </c>
      <c r="WX10" s="60">
        <v>2673</v>
      </c>
      <c r="WY10" s="60">
        <v>5277</v>
      </c>
      <c r="WZ10" s="60">
        <v>2381</v>
      </c>
      <c r="XA10" s="60">
        <v>1990</v>
      </c>
      <c r="XB10" s="60">
        <v>2005</v>
      </c>
      <c r="XC10" s="60">
        <v>1712</v>
      </c>
      <c r="XD10" s="60">
        <v>2923</v>
      </c>
      <c r="XE10" s="60">
        <v>2631</v>
      </c>
      <c r="XF10" s="60">
        <v>2603</v>
      </c>
      <c r="XG10" s="60">
        <v>3523</v>
      </c>
      <c r="XH10" s="60">
        <v>2799</v>
      </c>
      <c r="XI10" s="60">
        <v>5318</v>
      </c>
      <c r="XJ10" s="60">
        <v>3606</v>
      </c>
      <c r="XR10" s="60">
        <v>152</v>
      </c>
      <c r="XS10" s="60">
        <v>154</v>
      </c>
      <c r="XT10" s="60">
        <v>169</v>
      </c>
      <c r="XU10" s="60">
        <v>84</v>
      </c>
      <c r="XV10" s="60">
        <v>29</v>
      </c>
      <c r="XW10" s="60">
        <v>13</v>
      </c>
      <c r="XX10" s="60">
        <v>15</v>
      </c>
      <c r="XY10" s="60">
        <v>13</v>
      </c>
      <c r="XZ10" s="60">
        <v>27</v>
      </c>
      <c r="YA10" s="60">
        <v>13</v>
      </c>
      <c r="YB10" s="60">
        <v>2</v>
      </c>
      <c r="YC10" s="60">
        <v>55</v>
      </c>
      <c r="YD10" s="60">
        <v>95</v>
      </c>
      <c r="YE10" s="60">
        <v>82</v>
      </c>
      <c r="YF10" s="60">
        <v>13</v>
      </c>
      <c r="YG10" s="60">
        <v>2</v>
      </c>
      <c r="YH10" s="60">
        <v>13</v>
      </c>
      <c r="YI10" s="60">
        <v>29</v>
      </c>
      <c r="YJ10" s="60">
        <v>15</v>
      </c>
      <c r="YK10" s="60">
        <v>140</v>
      </c>
      <c r="YL10" s="60">
        <v>12</v>
      </c>
      <c r="YM10" s="60">
        <v>1</v>
      </c>
      <c r="YN10" s="60">
        <v>152</v>
      </c>
      <c r="YO10" s="60">
        <v>15</v>
      </c>
      <c r="YP10" s="60">
        <v>29</v>
      </c>
      <c r="YQ10" s="60">
        <v>27</v>
      </c>
      <c r="YR10" s="60">
        <v>27</v>
      </c>
      <c r="YS10" s="60">
        <v>27</v>
      </c>
      <c r="YT10" s="60">
        <v>1</v>
      </c>
      <c r="YU10" s="60">
        <v>1</v>
      </c>
      <c r="YV10" s="60">
        <v>15</v>
      </c>
      <c r="YW10" s="60">
        <v>40</v>
      </c>
      <c r="YX10" s="60">
        <v>82</v>
      </c>
      <c r="YY10" s="60">
        <v>54</v>
      </c>
      <c r="YZ10" s="60">
        <v>26</v>
      </c>
      <c r="ZA10" s="60">
        <v>41</v>
      </c>
      <c r="ZB10" s="60">
        <v>53</v>
      </c>
      <c r="ZC10" s="60">
        <v>53</v>
      </c>
      <c r="ZD10" s="60">
        <v>38</v>
      </c>
      <c r="ZE10" s="60">
        <v>3</v>
      </c>
      <c r="ZF10" s="60">
        <v>43</v>
      </c>
      <c r="ZG10" s="60">
        <v>71</v>
      </c>
      <c r="ZH10" s="60">
        <v>58</v>
      </c>
      <c r="ZI10" s="60">
        <v>71</v>
      </c>
      <c r="ZJ10" s="60">
        <v>13</v>
      </c>
      <c r="ZK10" s="60">
        <v>13</v>
      </c>
      <c r="ZL10" s="60">
        <v>29</v>
      </c>
      <c r="ZM10" s="60">
        <v>15</v>
      </c>
      <c r="ZT10" s="60">
        <v>15</v>
      </c>
      <c r="ZU10" s="60">
        <v>40</v>
      </c>
      <c r="ZV10" s="60">
        <v>55</v>
      </c>
      <c r="ZW10" s="60">
        <v>15</v>
      </c>
      <c r="ZX10" s="60">
        <v>41</v>
      </c>
      <c r="ZY10" s="60">
        <v>54</v>
      </c>
      <c r="ZZ10" s="60">
        <v>29</v>
      </c>
      <c r="AAA10" s="60">
        <v>71</v>
      </c>
      <c r="AAB10" s="60">
        <v>140</v>
      </c>
      <c r="AAC10" s="60">
        <v>1</v>
      </c>
      <c r="AAD10" s="60">
        <v>29</v>
      </c>
      <c r="AAE10" s="60">
        <v>15</v>
      </c>
      <c r="AAF10" s="60">
        <v>58</v>
      </c>
      <c r="AAG10" s="60">
        <v>13</v>
      </c>
      <c r="AAH10" s="60">
        <v>27</v>
      </c>
      <c r="AAI10" s="60">
        <v>13</v>
      </c>
      <c r="AAJ10" s="60">
        <v>29</v>
      </c>
      <c r="AAK10" s="60">
        <v>43</v>
      </c>
      <c r="AAL10" s="60">
        <v>27</v>
      </c>
      <c r="AAM10" s="60">
        <v>13</v>
      </c>
      <c r="AAN10" s="60">
        <v>55</v>
      </c>
      <c r="AAO10" s="60">
        <v>71</v>
      </c>
      <c r="AAP10" s="60">
        <v>15</v>
      </c>
      <c r="AAQ10" s="60">
        <v>15</v>
      </c>
      <c r="AAX10" s="60"/>
      <c r="AAY10" s="60">
        <v>3.7318693277227102E-2</v>
      </c>
      <c r="AAZ10" s="60">
        <v>3.1627264653779498E-2</v>
      </c>
      <c r="ABA10" s="60">
        <v>2.9805026780366499E-2</v>
      </c>
      <c r="ABB10" s="60">
        <v>9.0071211764947701E-2</v>
      </c>
      <c r="ABC10" s="60">
        <v>7.63523607306099E-2</v>
      </c>
      <c r="ABD10" s="60">
        <v>3.08249233033243E-2</v>
      </c>
      <c r="ABE10" s="60">
        <v>2.3023653896645201E-2</v>
      </c>
      <c r="ABF10" s="60">
        <v>3.5968307382737902E-2</v>
      </c>
      <c r="ABG10" s="60">
        <v>3.0607386096079402E-2</v>
      </c>
      <c r="ABH10" s="60">
        <v>3.2393902256710003E-2</v>
      </c>
      <c r="ABI10" s="60">
        <v>5.1864966494958399E-2</v>
      </c>
      <c r="ABJ10" s="60">
        <v>4.1079179460721503E-2</v>
      </c>
      <c r="ABK10" s="60"/>
      <c r="ABL10" s="60"/>
      <c r="ABM10" s="60"/>
      <c r="ABN10" s="60"/>
      <c r="ABO10" s="60"/>
      <c r="ABP10" s="60"/>
      <c r="ABQ10" s="60"/>
      <c r="ABR10" s="60">
        <v>1.18214581169426</v>
      </c>
      <c r="ABS10" s="60">
        <v>3.7240542209541802E-2</v>
      </c>
      <c r="ABT10" s="60">
        <v>9.2209618096929805E-2</v>
      </c>
      <c r="ABU10" s="60">
        <v>4.7624507640877702E-2</v>
      </c>
      <c r="ABV10" s="60">
        <v>4.1941402678344397E-2</v>
      </c>
      <c r="ABW10" s="60">
        <v>9.1890672518745997E-2</v>
      </c>
      <c r="ABX10" s="60">
        <v>6.4528619792636494E-2</v>
      </c>
    </row>
    <row r="11" spans="1:756" ht="15.75" thickBot="1" x14ac:dyDescent="0.3">
      <c r="A11" s="17" t="s">
        <v>698</v>
      </c>
      <c r="B11" s="373">
        <v>1839</v>
      </c>
      <c r="C11" s="373">
        <v>1031</v>
      </c>
      <c r="D11" s="373">
        <v>1391</v>
      </c>
      <c r="E11" s="373">
        <v>3163</v>
      </c>
      <c r="F11" s="373">
        <v>1410</v>
      </c>
      <c r="G11" s="373">
        <v>665</v>
      </c>
      <c r="H11" s="373">
        <v>957</v>
      </c>
      <c r="I11" s="373">
        <v>3129</v>
      </c>
      <c r="J11" s="373">
        <v>1320</v>
      </c>
      <c r="K11" s="373">
        <v>660</v>
      </c>
      <c r="L11" s="373">
        <v>886</v>
      </c>
      <c r="M11" s="373">
        <v>1164</v>
      </c>
      <c r="N11" s="373" t="str">
        <f t="shared" si="45"/>
        <v>Right Controller Jerk CHUM-RV-009 Low jerks FingerFollow</v>
      </c>
      <c r="O11" s="373">
        <v>1004</v>
      </c>
      <c r="P11" s="373">
        <v>1157</v>
      </c>
      <c r="Q11" s="373">
        <v>1640</v>
      </c>
      <c r="R11" s="373">
        <v>1054</v>
      </c>
      <c r="S11" s="373">
        <v>648</v>
      </c>
      <c r="T11" s="373">
        <v>849</v>
      </c>
      <c r="U11" s="373">
        <v>2095</v>
      </c>
      <c r="V11" s="373">
        <v>1123</v>
      </c>
      <c r="W11" s="373">
        <v>455</v>
      </c>
      <c r="X11" s="373">
        <v>873</v>
      </c>
      <c r="Y11" s="373">
        <v>854</v>
      </c>
      <c r="Z11" s="373">
        <v>1171</v>
      </c>
      <c r="AA11" s="373">
        <v>851</v>
      </c>
      <c r="AB11" s="373">
        <v>1096</v>
      </c>
      <c r="AC11" s="373">
        <v>2057</v>
      </c>
      <c r="AD11" s="373">
        <v>1614</v>
      </c>
      <c r="AE11" s="373">
        <v>874</v>
      </c>
      <c r="AF11" s="373">
        <v>946</v>
      </c>
      <c r="AG11" s="373">
        <v>1194</v>
      </c>
      <c r="AH11" s="373">
        <v>1046</v>
      </c>
      <c r="AI11" s="373">
        <v>721</v>
      </c>
      <c r="AJ11" s="373">
        <v>1062</v>
      </c>
      <c r="AK11" s="373">
        <v>2152</v>
      </c>
      <c r="AL11" s="492">
        <f t="shared" si="0"/>
        <v>1261.4571428571428</v>
      </c>
      <c r="AM11" s="493">
        <f>MEDIAN(B11:AK11)</f>
        <v>1062</v>
      </c>
      <c r="AN11" s="493">
        <f t="shared" si="2"/>
        <v>3163</v>
      </c>
      <c r="AO11" s="494">
        <f t="shared" si="3"/>
        <v>455</v>
      </c>
      <c r="AP11" s="8"/>
      <c r="AQ11" s="97" t="s">
        <v>698</v>
      </c>
      <c r="AR11" s="373">
        <v>19894</v>
      </c>
      <c r="AS11" s="373">
        <v>8316</v>
      </c>
      <c r="AT11" s="373">
        <v>1986</v>
      </c>
      <c r="AU11" s="373">
        <v>1437</v>
      </c>
      <c r="AV11" s="373">
        <v>1023</v>
      </c>
      <c r="AW11" s="373">
        <v>1443</v>
      </c>
      <c r="AX11" s="373">
        <v>2986</v>
      </c>
      <c r="AY11" s="373">
        <v>1706</v>
      </c>
      <c r="AZ11" s="373">
        <v>831</v>
      </c>
      <c r="BA11" s="373">
        <v>1065</v>
      </c>
      <c r="BB11" s="373">
        <v>1850</v>
      </c>
      <c r="BC11" s="373">
        <v>2509</v>
      </c>
      <c r="BD11" s="373">
        <v>1862</v>
      </c>
      <c r="BE11" s="373">
        <v>1505</v>
      </c>
      <c r="BF11" s="373">
        <v>3628</v>
      </c>
      <c r="BG11" s="373">
        <v>1831</v>
      </c>
      <c r="BH11" s="373">
        <v>1305</v>
      </c>
      <c r="BI11" s="373">
        <v>1317</v>
      </c>
      <c r="BJ11" s="373">
        <v>2232</v>
      </c>
      <c r="BK11" s="373">
        <v>1790</v>
      </c>
      <c r="BL11" s="373">
        <v>1194</v>
      </c>
      <c r="BM11" s="373">
        <v>1004</v>
      </c>
      <c r="BN11" s="373">
        <v>2952</v>
      </c>
      <c r="BO11" s="373">
        <v>1486</v>
      </c>
      <c r="BP11" s="373">
        <v>1793</v>
      </c>
      <c r="BQ11" s="373">
        <v>1404</v>
      </c>
      <c r="BR11" s="373">
        <v>3995</v>
      </c>
      <c r="BS11" s="495">
        <f t="shared" si="4"/>
        <v>2753.4814814814813</v>
      </c>
      <c r="BT11" s="496">
        <f t="shared" si="5"/>
        <v>1790</v>
      </c>
      <c r="BU11" s="496">
        <f>MAX(AR11:BR11)</f>
        <v>19894</v>
      </c>
      <c r="BV11" s="497">
        <f t="shared" si="6"/>
        <v>831</v>
      </c>
      <c r="BX11" s="17" t="s">
        <v>698</v>
      </c>
      <c r="BY11" s="373">
        <v>552</v>
      </c>
      <c r="BZ11" s="373">
        <v>0</v>
      </c>
      <c r="CA11" s="373">
        <v>1390</v>
      </c>
      <c r="CB11" s="373">
        <v>0</v>
      </c>
      <c r="CC11" s="373">
        <v>1404</v>
      </c>
      <c r="CD11" s="373">
        <v>664</v>
      </c>
      <c r="CE11" s="373">
        <v>657</v>
      </c>
      <c r="CF11" s="373">
        <v>3249</v>
      </c>
      <c r="CG11" s="373">
        <v>1320</v>
      </c>
      <c r="CH11" s="373">
        <v>660</v>
      </c>
      <c r="CI11" s="373">
        <v>886</v>
      </c>
      <c r="CJ11" s="373">
        <v>1164</v>
      </c>
      <c r="CK11" s="373" t="str">
        <f t="shared" si="46"/>
        <v>Left Controller Jerk CHUM-RV-009 Low jerks FingerFollow</v>
      </c>
      <c r="CL11" s="373">
        <v>915</v>
      </c>
      <c r="CM11" s="373">
        <v>1147</v>
      </c>
      <c r="CN11" s="373">
        <v>1848</v>
      </c>
      <c r="CO11" s="373">
        <v>205</v>
      </c>
      <c r="CP11" s="373">
        <v>0</v>
      </c>
      <c r="CQ11" s="373">
        <v>0</v>
      </c>
      <c r="CR11" s="373">
        <v>0</v>
      </c>
      <c r="CS11" s="373">
        <v>1060</v>
      </c>
      <c r="CT11" s="373">
        <v>0</v>
      </c>
      <c r="CU11" s="373">
        <v>0</v>
      </c>
      <c r="CV11" s="373">
        <v>0</v>
      </c>
      <c r="CW11" s="373">
        <v>1170</v>
      </c>
      <c r="CX11" s="373">
        <v>851</v>
      </c>
      <c r="CY11" s="373">
        <v>562</v>
      </c>
      <c r="CZ11" s="373">
        <v>0</v>
      </c>
      <c r="DA11" s="373">
        <v>0</v>
      </c>
      <c r="DB11" s="373">
        <v>0</v>
      </c>
      <c r="DC11" s="373">
        <v>0</v>
      </c>
      <c r="DD11" s="373">
        <v>0</v>
      </c>
      <c r="DE11" s="373">
        <v>1043</v>
      </c>
      <c r="DF11" s="373">
        <v>0</v>
      </c>
      <c r="DG11" s="373">
        <v>0</v>
      </c>
      <c r="DH11" s="373">
        <v>0</v>
      </c>
      <c r="DI11" s="492">
        <f t="shared" si="7"/>
        <v>592.7714285714286</v>
      </c>
      <c r="DJ11" s="493">
        <f>MEDIAN(BY11:DH11)</f>
        <v>552</v>
      </c>
      <c r="DK11" s="493">
        <f t="shared" si="9"/>
        <v>3249</v>
      </c>
      <c r="DL11" s="494">
        <f t="shared" si="10"/>
        <v>0</v>
      </c>
      <c r="DM11" s="8"/>
      <c r="DN11" s="97" t="s">
        <v>698</v>
      </c>
      <c r="DO11" s="373">
        <v>15392</v>
      </c>
      <c r="DP11" s="373">
        <v>7288</v>
      </c>
      <c r="DQ11" s="373">
        <v>0</v>
      </c>
      <c r="DR11" s="373">
        <v>1437</v>
      </c>
      <c r="DS11" s="373">
        <v>1023</v>
      </c>
      <c r="DT11" s="373">
        <v>1443</v>
      </c>
      <c r="DU11" s="373">
        <v>2971</v>
      </c>
      <c r="DV11" s="373">
        <v>0</v>
      </c>
      <c r="DW11" s="373">
        <v>0</v>
      </c>
      <c r="DX11" s="373">
        <v>0</v>
      </c>
      <c r="DY11" s="373">
        <v>0</v>
      </c>
      <c r="DZ11" s="373">
        <v>2499</v>
      </c>
      <c r="EA11" s="373">
        <v>0</v>
      </c>
      <c r="EB11" s="373">
        <v>1025</v>
      </c>
      <c r="EC11" s="373">
        <v>2680</v>
      </c>
      <c r="ED11" s="373">
        <v>1831</v>
      </c>
      <c r="EE11" s="373">
        <v>1302</v>
      </c>
      <c r="EF11" s="373">
        <v>1315</v>
      </c>
      <c r="EG11" s="373">
        <v>2231</v>
      </c>
      <c r="EH11" s="373">
        <v>1776</v>
      </c>
      <c r="EI11" s="373">
        <v>1170</v>
      </c>
      <c r="EJ11" s="373">
        <v>995</v>
      </c>
      <c r="EK11" s="373">
        <v>1782</v>
      </c>
      <c r="EL11" s="373">
        <v>0</v>
      </c>
      <c r="EM11" s="373">
        <v>0</v>
      </c>
      <c r="EN11" s="373">
        <v>294</v>
      </c>
      <c r="EO11" s="373">
        <v>993</v>
      </c>
      <c r="EP11" s="495">
        <f t="shared" si="11"/>
        <v>1831.3703703703704</v>
      </c>
      <c r="EQ11" s="496">
        <f t="shared" si="12"/>
        <v>1170</v>
      </c>
      <c r="ER11" s="496">
        <f t="shared" si="13"/>
        <v>15392</v>
      </c>
      <c r="ES11" s="497">
        <f t="shared" si="14"/>
        <v>0</v>
      </c>
      <c r="TA11" s="60"/>
      <c r="TB11" s="59">
        <v>1.3574999757111E-2</v>
      </c>
      <c r="TC11" s="59">
        <v>1.3589099980890701E-2</v>
      </c>
      <c r="TD11" s="59">
        <v>0.39007607102394098</v>
      </c>
      <c r="TE11" s="59">
        <v>1.4487327337264999</v>
      </c>
      <c r="TF11" s="59">
        <v>0.48708781599998402</v>
      </c>
      <c r="TG11" s="59">
        <v>0.41789925098419101</v>
      </c>
      <c r="TH11" s="59">
        <v>0.64025020599365201</v>
      </c>
      <c r="TI11" s="59">
        <v>0.82151609659194902</v>
      </c>
      <c r="TJ11" s="59">
        <v>1.47670137882232</v>
      </c>
      <c r="TK11" s="60">
        <v>0.54161465167999201</v>
      </c>
      <c r="TL11" s="60">
        <v>4.66424465179443</v>
      </c>
      <c r="TM11" s="60">
        <v>1.26671755313873</v>
      </c>
      <c r="TO11" s="59"/>
      <c r="TP11" s="59"/>
      <c r="TT11" s="59"/>
      <c r="TU11" s="59">
        <v>25.477300643920898</v>
      </c>
      <c r="TV11" s="59">
        <v>0.62631332874298096</v>
      </c>
      <c r="TW11" s="59">
        <v>1.8094245200000001</v>
      </c>
      <c r="TX11" s="59">
        <v>3.75899338722229</v>
      </c>
      <c r="TY11" s="59">
        <v>1.2255390882492001</v>
      </c>
      <c r="TZ11" s="59">
        <v>1.3093618154525699</v>
      </c>
      <c r="UA11" s="59">
        <v>0.91877442598342896</v>
      </c>
      <c r="UH11" s="60">
        <v>3202</v>
      </c>
      <c r="UI11" s="60">
        <v>1936</v>
      </c>
      <c r="UJ11" s="60">
        <v>1977</v>
      </c>
      <c r="UK11" s="60">
        <v>1197</v>
      </c>
      <c r="UL11" s="60">
        <v>1782</v>
      </c>
      <c r="UM11" s="60">
        <v>1309</v>
      </c>
      <c r="UN11" s="60">
        <v>1295</v>
      </c>
      <c r="UO11" s="60">
        <v>1267</v>
      </c>
      <c r="UP11" s="60">
        <v>1211</v>
      </c>
      <c r="UQ11" s="60">
        <v>960</v>
      </c>
      <c r="UR11" s="60">
        <v>946</v>
      </c>
      <c r="US11" s="60">
        <v>947</v>
      </c>
      <c r="UT11" s="60">
        <v>1698</v>
      </c>
      <c r="UU11" s="60">
        <v>1614</v>
      </c>
      <c r="UV11" s="60">
        <v>1531</v>
      </c>
      <c r="UW11" s="60">
        <v>1283</v>
      </c>
      <c r="UX11" s="60">
        <v>1532</v>
      </c>
      <c r="UY11" s="60">
        <v>988</v>
      </c>
      <c r="UZ11" s="60">
        <v>1393</v>
      </c>
      <c r="VA11" s="60">
        <v>1100</v>
      </c>
      <c r="VB11" s="60">
        <v>1100</v>
      </c>
      <c r="VC11" s="60">
        <v>849</v>
      </c>
      <c r="VD11" s="60">
        <v>1393</v>
      </c>
      <c r="VE11" s="60">
        <v>849</v>
      </c>
      <c r="VF11" s="60">
        <v>1976</v>
      </c>
      <c r="VG11" s="60">
        <v>1587</v>
      </c>
      <c r="VH11" s="60">
        <v>1769</v>
      </c>
      <c r="VI11" s="60">
        <v>1685</v>
      </c>
      <c r="VJ11" s="60">
        <v>2436</v>
      </c>
      <c r="VK11" s="60">
        <v>2242</v>
      </c>
      <c r="VL11" s="60">
        <v>1406</v>
      </c>
      <c r="VM11" s="60">
        <v>1351</v>
      </c>
      <c r="VN11" s="60">
        <v>2506</v>
      </c>
      <c r="VO11" s="60">
        <v>1699</v>
      </c>
      <c r="VP11" s="60">
        <v>1308</v>
      </c>
      <c r="VQ11" s="60">
        <v>1281</v>
      </c>
      <c r="VR11" s="571">
        <v>1194</v>
      </c>
      <c r="VS11">
        <v>1125</v>
      </c>
      <c r="VT11">
        <v>1305</v>
      </c>
      <c r="VU11">
        <v>1250</v>
      </c>
      <c r="VV11">
        <v>1880</v>
      </c>
      <c r="VW11">
        <v>1921</v>
      </c>
      <c r="VX11">
        <v>1490</v>
      </c>
      <c r="VY11">
        <v>1602</v>
      </c>
      <c r="VZ11">
        <v>1406</v>
      </c>
      <c r="WA11">
        <v>1337</v>
      </c>
      <c r="WB11">
        <v>2353</v>
      </c>
      <c r="WC11">
        <v>1588</v>
      </c>
      <c r="WJ11" s="60">
        <v>12238</v>
      </c>
      <c r="WK11" s="60">
        <v>6307</v>
      </c>
      <c r="WL11" s="60">
        <v>5597</v>
      </c>
      <c r="WM11" s="60">
        <v>2214</v>
      </c>
      <c r="WN11" s="60">
        <v>2046</v>
      </c>
      <c r="WO11" s="60">
        <v>1894</v>
      </c>
      <c r="WP11" s="60">
        <v>1531</v>
      </c>
      <c r="WQ11" s="60">
        <v>2395</v>
      </c>
      <c r="WR11" s="60">
        <v>1824</v>
      </c>
      <c r="WS11" s="60">
        <v>1183</v>
      </c>
      <c r="WT11" s="60">
        <v>1448</v>
      </c>
      <c r="WU11" s="60">
        <v>6543</v>
      </c>
      <c r="WV11" s="60">
        <v>2826</v>
      </c>
      <c r="WW11" s="60">
        <v>3745</v>
      </c>
      <c r="WX11" s="60">
        <v>2479</v>
      </c>
      <c r="WY11" s="60">
        <v>2993</v>
      </c>
      <c r="WZ11" s="60">
        <v>2520</v>
      </c>
      <c r="XA11" s="60">
        <v>1643</v>
      </c>
      <c r="XB11" s="60">
        <v>2075</v>
      </c>
      <c r="XC11" s="60">
        <v>1378</v>
      </c>
      <c r="XD11" s="60">
        <v>2228</v>
      </c>
      <c r="XE11" s="60">
        <v>2130</v>
      </c>
      <c r="XF11" s="60">
        <v>2158</v>
      </c>
      <c r="XG11" s="60">
        <v>3132</v>
      </c>
      <c r="XH11" s="60">
        <v>4010</v>
      </c>
      <c r="XI11" s="60">
        <v>2617</v>
      </c>
      <c r="XJ11" s="60">
        <v>2506</v>
      </c>
      <c r="XR11" s="60">
        <v>13</v>
      </c>
      <c r="XS11" s="60">
        <v>141</v>
      </c>
      <c r="XT11" s="60">
        <v>168</v>
      </c>
      <c r="XU11" s="60">
        <v>169</v>
      </c>
      <c r="XV11" s="60">
        <v>96</v>
      </c>
      <c r="XW11" s="60">
        <v>96</v>
      </c>
      <c r="XX11" s="60">
        <v>68</v>
      </c>
      <c r="XY11" s="60">
        <v>40</v>
      </c>
      <c r="XZ11" s="60">
        <v>85</v>
      </c>
      <c r="YA11" s="60">
        <v>2</v>
      </c>
      <c r="YB11" s="60">
        <v>27</v>
      </c>
      <c r="YC11" s="60">
        <v>16</v>
      </c>
      <c r="YD11" s="60"/>
      <c r="YE11" s="60">
        <v>85</v>
      </c>
      <c r="YF11" s="60">
        <v>83</v>
      </c>
      <c r="YG11" s="60">
        <v>96</v>
      </c>
      <c r="YH11" s="60">
        <v>16</v>
      </c>
      <c r="YI11" s="60">
        <v>169</v>
      </c>
      <c r="YJ11" s="60">
        <v>57</v>
      </c>
      <c r="YK11" s="60">
        <v>280</v>
      </c>
      <c r="YL11" s="60">
        <v>29</v>
      </c>
      <c r="YM11" s="60">
        <v>16</v>
      </c>
      <c r="YN11" s="60">
        <v>26</v>
      </c>
      <c r="YO11" s="60">
        <v>29</v>
      </c>
      <c r="YP11" s="60">
        <v>542</v>
      </c>
      <c r="YQ11" s="60">
        <v>388</v>
      </c>
      <c r="YR11" s="60">
        <v>12</v>
      </c>
      <c r="YS11" s="60">
        <v>29</v>
      </c>
      <c r="YT11" s="60">
        <v>779</v>
      </c>
      <c r="YU11" s="60">
        <v>1</v>
      </c>
      <c r="YV11" s="60">
        <v>2</v>
      </c>
      <c r="YW11" s="60">
        <v>15</v>
      </c>
      <c r="YX11" s="60">
        <v>2505</v>
      </c>
      <c r="YY11" s="60">
        <v>13</v>
      </c>
      <c r="YZ11" s="60">
        <v>68</v>
      </c>
      <c r="ZA11" s="60">
        <v>68</v>
      </c>
      <c r="ZB11" s="60">
        <v>38</v>
      </c>
      <c r="ZC11" s="60">
        <v>3</v>
      </c>
      <c r="ZD11" s="60">
        <v>53</v>
      </c>
      <c r="ZE11" s="60">
        <v>66</v>
      </c>
      <c r="ZF11" s="60">
        <v>1057</v>
      </c>
      <c r="ZG11" s="60">
        <v>570</v>
      </c>
      <c r="ZH11" s="60">
        <v>444</v>
      </c>
      <c r="ZI11" s="60">
        <v>96</v>
      </c>
      <c r="ZJ11" s="60">
        <v>1836</v>
      </c>
      <c r="ZK11" s="60">
        <v>15</v>
      </c>
      <c r="ZL11" s="60">
        <v>29</v>
      </c>
      <c r="ZM11" s="60">
        <v>124</v>
      </c>
      <c r="ZT11" s="60">
        <v>583</v>
      </c>
      <c r="ZU11" s="60">
        <v>834</v>
      </c>
      <c r="ZV11" s="60">
        <v>472</v>
      </c>
      <c r="ZW11" s="60">
        <v>472</v>
      </c>
      <c r="ZX11" s="60">
        <v>807</v>
      </c>
      <c r="ZY11" s="60">
        <v>83</v>
      </c>
      <c r="ZZ11" s="60">
        <v>291</v>
      </c>
      <c r="AAA11" s="60">
        <v>264</v>
      </c>
      <c r="AAB11" s="60">
        <v>127</v>
      </c>
      <c r="AAC11" s="60">
        <v>30</v>
      </c>
      <c r="AAD11" s="60">
        <v>43</v>
      </c>
      <c r="AAE11" s="60">
        <v>29</v>
      </c>
      <c r="AAF11" s="60">
        <v>57</v>
      </c>
      <c r="AAG11" s="60">
        <v>26</v>
      </c>
      <c r="AAH11" s="60">
        <v>54</v>
      </c>
      <c r="AAI11" s="60">
        <v>30</v>
      </c>
      <c r="AAJ11" s="60">
        <v>708</v>
      </c>
      <c r="AAK11" s="60">
        <v>1</v>
      </c>
      <c r="AAL11" s="60">
        <v>30</v>
      </c>
      <c r="AAM11" s="60">
        <v>44</v>
      </c>
      <c r="AAN11" s="60">
        <v>12</v>
      </c>
      <c r="AAO11" s="60">
        <v>43</v>
      </c>
      <c r="AAP11" s="60">
        <v>12</v>
      </c>
      <c r="AAQ11" s="60">
        <v>54</v>
      </c>
      <c r="AAX11" s="60"/>
      <c r="AAY11" s="60">
        <v>3.6969612006834601E-2</v>
      </c>
      <c r="AAZ11" s="60">
        <v>3.0430179308170598E-2</v>
      </c>
      <c r="ABA11" s="60">
        <v>2.8356792892686101E-2</v>
      </c>
      <c r="ABB11" s="60">
        <v>8.4306356122772597E-2</v>
      </c>
      <c r="ABC11" s="60">
        <v>7.0901409420002698E-2</v>
      </c>
      <c r="ABD11" s="60">
        <v>2.9875692695391601E-2</v>
      </c>
      <c r="ABE11" s="60">
        <v>2.3002680298664299E-2</v>
      </c>
      <c r="ABF11" s="60">
        <v>3.4586992301698101E-2</v>
      </c>
      <c r="ABG11" s="60">
        <v>2.9088332546310099E-2</v>
      </c>
      <c r="ABH11" s="60">
        <v>3.0996540555840901E-2</v>
      </c>
      <c r="ABI11" s="60">
        <v>5.0124739822237099E-2</v>
      </c>
      <c r="ABJ11" s="60">
        <v>3.8716391708727302E-2</v>
      </c>
      <c r="ABK11" s="60"/>
      <c r="ABL11" s="60"/>
      <c r="ABM11" s="60"/>
      <c r="ABN11" s="60"/>
      <c r="ABO11" s="60"/>
      <c r="ABP11" s="60"/>
      <c r="ABQ11" s="60"/>
      <c r="ABR11" s="60">
        <v>1.1818457375076701</v>
      </c>
      <c r="ABS11" s="60">
        <v>3.59385346954912E-2</v>
      </c>
      <c r="ABT11" s="60">
        <v>7.5230681799281801E-2</v>
      </c>
      <c r="ABU11" s="60">
        <v>4.2493433897593497E-2</v>
      </c>
      <c r="ABV11" s="60">
        <v>4.1256621730086797E-2</v>
      </c>
      <c r="ABW11" s="60">
        <v>8.8855845692567104E-2</v>
      </c>
      <c r="ABX11" s="60">
        <v>6.0781928941845302E-2</v>
      </c>
    </row>
    <row r="12" spans="1:756" x14ac:dyDescent="0.25">
      <c r="TA12" s="60"/>
      <c r="TB12" s="59">
        <v>1.36337997391819E-2</v>
      </c>
      <c r="TC12" s="59">
        <v>1.36216003447771E-2</v>
      </c>
      <c r="TD12" s="59">
        <v>0.30654692649841297</v>
      </c>
      <c r="TE12" s="59">
        <v>1.4202018976211499</v>
      </c>
      <c r="TF12" s="59">
        <v>0.362271517515182</v>
      </c>
      <c r="TG12" s="59">
        <v>0.376237273216247</v>
      </c>
      <c r="TH12" s="59">
        <v>0.54322475194930997</v>
      </c>
      <c r="TI12" s="59">
        <v>0.77998435497283902</v>
      </c>
      <c r="TJ12" s="59">
        <v>0.61273169517517001</v>
      </c>
      <c r="TK12" s="60">
        <v>0.47239011526107699</v>
      </c>
      <c r="TL12" s="60">
        <v>2.5201387405395499</v>
      </c>
      <c r="TM12" s="60">
        <v>0.79379713535308805</v>
      </c>
      <c r="TO12" s="59"/>
      <c r="TP12" s="59"/>
      <c r="TT12" s="59"/>
      <c r="TU12" s="59">
        <v>23.1942825317382</v>
      </c>
      <c r="TV12" s="59">
        <v>0.58479285240173295</v>
      </c>
      <c r="TW12" s="59">
        <v>0.98855972299999995</v>
      </c>
      <c r="TX12" s="59">
        <v>1.8236286640167201</v>
      </c>
      <c r="TY12" s="59">
        <v>0.96120285987854004</v>
      </c>
      <c r="TZ12" s="59">
        <v>0.960879147052764</v>
      </c>
      <c r="UA12" s="59">
        <v>0.90519446134567205</v>
      </c>
      <c r="UH12" s="60">
        <v>2228</v>
      </c>
      <c r="UI12" s="60">
        <v>2241</v>
      </c>
      <c r="UJ12" s="60">
        <v>1824</v>
      </c>
      <c r="UK12" s="60">
        <v>1657</v>
      </c>
      <c r="UL12" s="60">
        <v>1767</v>
      </c>
      <c r="UM12" s="60">
        <v>1337</v>
      </c>
      <c r="UN12" s="60">
        <v>1351</v>
      </c>
      <c r="UO12" s="60">
        <v>1184</v>
      </c>
      <c r="UP12" s="60">
        <v>3049</v>
      </c>
      <c r="UQ12" s="60">
        <v>863</v>
      </c>
      <c r="UR12" s="60">
        <v>919</v>
      </c>
      <c r="US12" s="60">
        <v>1127</v>
      </c>
      <c r="UT12" s="60">
        <v>1810</v>
      </c>
      <c r="UU12" s="60">
        <v>2117</v>
      </c>
      <c r="UV12" s="60">
        <v>1337</v>
      </c>
      <c r="UW12" s="60">
        <v>1296</v>
      </c>
      <c r="UX12" s="60">
        <v>1211</v>
      </c>
      <c r="UY12" s="60">
        <v>989</v>
      </c>
      <c r="UZ12" s="60">
        <v>1225</v>
      </c>
      <c r="VA12" s="60">
        <v>1030</v>
      </c>
      <c r="VB12" s="60">
        <v>1002</v>
      </c>
      <c r="VC12" s="60">
        <v>836</v>
      </c>
      <c r="VD12" s="60">
        <v>1017</v>
      </c>
      <c r="VE12" s="60">
        <v>864</v>
      </c>
      <c r="VF12" s="60">
        <v>1866</v>
      </c>
      <c r="VG12" s="60">
        <v>1629</v>
      </c>
      <c r="VH12" s="60">
        <v>1573</v>
      </c>
      <c r="VI12" s="60">
        <v>1768</v>
      </c>
      <c r="VJ12" s="60">
        <v>1852</v>
      </c>
      <c r="VK12" s="60">
        <v>1643</v>
      </c>
      <c r="VL12" s="60">
        <v>1601</v>
      </c>
      <c r="VM12" s="60">
        <v>1336</v>
      </c>
      <c r="VN12" s="60">
        <v>1866</v>
      </c>
      <c r="VO12" s="60">
        <v>1225</v>
      </c>
      <c r="VP12" s="60">
        <v>1240</v>
      </c>
      <c r="VQ12" s="60">
        <v>1100</v>
      </c>
      <c r="VR12" s="571">
        <v>986</v>
      </c>
      <c r="VS12">
        <v>1278</v>
      </c>
      <c r="VT12">
        <v>1278</v>
      </c>
      <c r="VU12">
        <v>1361</v>
      </c>
      <c r="VV12">
        <v>1851</v>
      </c>
      <c r="VW12">
        <v>1490</v>
      </c>
      <c r="VX12">
        <v>1475</v>
      </c>
      <c r="VY12">
        <v>1698</v>
      </c>
      <c r="VZ12">
        <v>1712</v>
      </c>
      <c r="WA12">
        <v>1768</v>
      </c>
      <c r="WB12">
        <v>1336</v>
      </c>
      <c r="WC12">
        <v>1392</v>
      </c>
      <c r="WJ12" s="60">
        <v>13184</v>
      </c>
      <c r="WK12" s="60">
        <v>7518</v>
      </c>
      <c r="WL12" s="60">
        <v>7128</v>
      </c>
      <c r="WM12" s="60">
        <v>2143</v>
      </c>
      <c r="WN12" s="60">
        <v>1727</v>
      </c>
      <c r="WO12" s="60">
        <v>1782</v>
      </c>
      <c r="WP12" s="60">
        <v>2033</v>
      </c>
      <c r="WQ12" s="60">
        <v>1767</v>
      </c>
      <c r="WR12" s="60">
        <v>1768</v>
      </c>
      <c r="WS12" s="60">
        <v>1462</v>
      </c>
      <c r="WT12" s="60">
        <v>1225</v>
      </c>
      <c r="WU12" s="60">
        <v>4302</v>
      </c>
      <c r="WV12" s="60">
        <v>3077</v>
      </c>
      <c r="WW12" s="60">
        <v>2520</v>
      </c>
      <c r="WX12" s="60">
        <v>2700</v>
      </c>
      <c r="WY12" s="60">
        <v>2436</v>
      </c>
      <c r="WZ12" s="60">
        <v>2102</v>
      </c>
      <c r="XA12" s="60">
        <v>2158</v>
      </c>
      <c r="XB12" s="60">
        <v>2004</v>
      </c>
      <c r="XC12" s="60">
        <v>2687</v>
      </c>
      <c r="XD12" s="60">
        <v>2436</v>
      </c>
      <c r="XE12" s="60">
        <v>2256</v>
      </c>
      <c r="XF12" s="60">
        <v>2757</v>
      </c>
      <c r="XG12" s="60">
        <v>4051</v>
      </c>
      <c r="XH12" s="60">
        <v>3981</v>
      </c>
      <c r="XI12" s="60">
        <v>3481</v>
      </c>
      <c r="XJ12" s="60">
        <v>3648</v>
      </c>
      <c r="XR12" s="60">
        <v>110</v>
      </c>
      <c r="XS12" s="60">
        <v>43</v>
      </c>
      <c r="XT12" s="60">
        <v>166</v>
      </c>
      <c r="XU12" s="60">
        <v>84</v>
      </c>
      <c r="XV12" s="60">
        <v>54</v>
      </c>
      <c r="XW12" s="60">
        <v>13</v>
      </c>
      <c r="XX12" s="60">
        <v>15</v>
      </c>
      <c r="XY12" s="60">
        <v>54</v>
      </c>
      <c r="XZ12" s="60">
        <v>110</v>
      </c>
      <c r="YA12" s="60">
        <v>41</v>
      </c>
      <c r="YB12" s="60">
        <v>13</v>
      </c>
      <c r="YC12" s="60">
        <v>27</v>
      </c>
      <c r="YD12" s="60"/>
      <c r="YE12" s="60">
        <v>138</v>
      </c>
      <c r="YF12" s="60">
        <v>138</v>
      </c>
      <c r="YG12" s="60">
        <v>27</v>
      </c>
      <c r="YH12" s="60">
        <v>138</v>
      </c>
      <c r="YI12" s="60">
        <v>71</v>
      </c>
      <c r="YJ12" s="60">
        <v>99</v>
      </c>
      <c r="YK12" s="60">
        <v>182</v>
      </c>
      <c r="YL12" s="60">
        <v>57</v>
      </c>
      <c r="YM12" s="60">
        <v>69</v>
      </c>
      <c r="YN12" s="60">
        <v>43</v>
      </c>
      <c r="YO12" s="60">
        <v>82</v>
      </c>
      <c r="YP12" s="60">
        <v>71</v>
      </c>
      <c r="YQ12" s="60">
        <v>15</v>
      </c>
      <c r="YR12" s="60">
        <v>41</v>
      </c>
      <c r="YS12" s="60">
        <v>29</v>
      </c>
      <c r="YT12" s="60">
        <v>40</v>
      </c>
      <c r="YU12" s="60">
        <v>82</v>
      </c>
      <c r="YV12" s="60">
        <v>55</v>
      </c>
      <c r="YW12" s="60">
        <v>68</v>
      </c>
      <c r="YX12" s="60">
        <v>54</v>
      </c>
      <c r="YY12" s="60">
        <v>96</v>
      </c>
      <c r="YZ12" s="60">
        <v>41</v>
      </c>
      <c r="ZA12" s="60">
        <v>68</v>
      </c>
      <c r="ZB12" s="60">
        <v>94</v>
      </c>
      <c r="ZC12" s="60">
        <v>136</v>
      </c>
      <c r="ZD12" s="60">
        <v>80</v>
      </c>
      <c r="ZE12" s="60">
        <v>53</v>
      </c>
      <c r="ZF12" s="60">
        <v>179</v>
      </c>
      <c r="ZG12" s="60">
        <v>29</v>
      </c>
      <c r="ZH12" s="60">
        <v>56</v>
      </c>
      <c r="ZI12" s="60">
        <v>110</v>
      </c>
      <c r="ZJ12" s="60">
        <v>71</v>
      </c>
      <c r="ZK12" s="60">
        <v>13</v>
      </c>
      <c r="ZL12" s="60">
        <v>26</v>
      </c>
      <c r="ZM12" s="60">
        <v>68</v>
      </c>
      <c r="ZT12" s="60">
        <v>2</v>
      </c>
      <c r="ZU12" s="60">
        <v>1127</v>
      </c>
      <c r="ZV12" s="60">
        <v>43</v>
      </c>
      <c r="ZW12" s="60">
        <v>141</v>
      </c>
      <c r="ZX12" s="60">
        <v>280</v>
      </c>
      <c r="ZY12" s="60">
        <v>137</v>
      </c>
      <c r="ZZ12" s="60">
        <v>1</v>
      </c>
      <c r="AAA12" s="60">
        <v>44</v>
      </c>
      <c r="AAB12" s="60">
        <v>2157</v>
      </c>
      <c r="AAC12" s="60">
        <v>15</v>
      </c>
      <c r="AAD12" s="60">
        <v>1</v>
      </c>
      <c r="AAE12" s="60">
        <v>15</v>
      </c>
      <c r="AAF12" s="60"/>
      <c r="AAG12" s="60">
        <v>69</v>
      </c>
      <c r="AAH12" s="60">
        <v>68</v>
      </c>
      <c r="AAI12" s="60">
        <v>13</v>
      </c>
      <c r="AAJ12" s="60">
        <v>112</v>
      </c>
      <c r="AAK12" s="60">
        <v>26</v>
      </c>
      <c r="AAL12" s="60">
        <v>43</v>
      </c>
      <c r="AAM12" s="60">
        <v>29</v>
      </c>
      <c r="AAN12" s="60">
        <v>27</v>
      </c>
      <c r="AAO12" s="60">
        <v>26</v>
      </c>
      <c r="AAP12" s="60">
        <v>55</v>
      </c>
      <c r="AAQ12" s="60">
        <v>13</v>
      </c>
      <c r="AAX12" s="60"/>
      <c r="AAY12" s="60">
        <v>3.21377235420542E-2</v>
      </c>
      <c r="AAZ12" s="60">
        <v>2.9513109410914701E-2</v>
      </c>
      <c r="ABA12" s="60">
        <v>2.7765972427862998E-2</v>
      </c>
      <c r="ABB12" s="60">
        <v>8.4174171581013202E-2</v>
      </c>
      <c r="ABC12" s="60">
        <v>6.5508150741012794E-2</v>
      </c>
      <c r="ABD12" s="60">
        <v>2.91341028307808E-2</v>
      </c>
      <c r="ABE12" s="60">
        <v>2.2938503475154502E-2</v>
      </c>
      <c r="ABF12" s="60">
        <v>3.4132603210647497E-2</v>
      </c>
      <c r="ABG12" s="60">
        <v>2.8888489704767501E-2</v>
      </c>
      <c r="ABH12" s="60">
        <v>3.0516577987535001E-2</v>
      </c>
      <c r="ABI12" s="60">
        <v>4.5782869823261699E-2</v>
      </c>
      <c r="ABJ12" s="60">
        <v>3.4668783490872997E-2</v>
      </c>
      <c r="ABK12" s="60"/>
      <c r="ABL12" s="60"/>
      <c r="ABM12" s="60"/>
      <c r="ABN12" s="60"/>
      <c r="ABO12" s="60"/>
      <c r="ABP12" s="60"/>
      <c r="ABQ12" s="60"/>
      <c r="ABR12" s="60">
        <v>1.1810822898775899</v>
      </c>
      <c r="ABS12" s="60">
        <v>3.3367881875897801E-2</v>
      </c>
      <c r="ABT12" s="60">
        <v>7.34729490757208E-2</v>
      </c>
      <c r="ABU12" s="60">
        <v>4.2002054439084099E-2</v>
      </c>
      <c r="ABV12" s="60">
        <v>3.7808533104859203E-2</v>
      </c>
      <c r="ABW12" s="60">
        <v>8.4825527822428595E-2</v>
      </c>
      <c r="ABX12" s="60">
        <v>5.6693624668181397E-2</v>
      </c>
    </row>
    <row r="13" spans="1:756" x14ac:dyDescent="0.25">
      <c r="TA13" s="60"/>
      <c r="TB13" s="59">
        <v>1.3699900358915299E-2</v>
      </c>
      <c r="TC13" s="59">
        <v>1.36930998414754E-2</v>
      </c>
      <c r="TD13" s="59">
        <v>0.30630689859390198</v>
      </c>
      <c r="TE13" s="59">
        <v>1.1403620243072501</v>
      </c>
      <c r="TF13" s="59">
        <v>0.36224535107612599</v>
      </c>
      <c r="TG13" s="59">
        <v>0.27892959117889399</v>
      </c>
      <c r="TH13" s="59">
        <v>0.50120753049850397</v>
      </c>
      <c r="TI13" s="59">
        <v>0.73788172006607</v>
      </c>
      <c r="TJ13" s="59">
        <v>0.54309189319610596</v>
      </c>
      <c r="TK13" s="60">
        <v>0.458271414041519</v>
      </c>
      <c r="TL13" s="60">
        <v>1.4341083765029901</v>
      </c>
      <c r="TM13" s="60">
        <v>0.6819429397583</v>
      </c>
      <c r="TO13" s="59"/>
      <c r="TP13" s="59"/>
      <c r="TT13" s="59"/>
      <c r="TU13" s="59">
        <v>11.917246818542401</v>
      </c>
      <c r="TV13" s="59">
        <v>0.57081586122512795</v>
      </c>
      <c r="TW13" s="59">
        <v>0.80752533699999995</v>
      </c>
      <c r="TX13" s="59">
        <v>1.69862568378448</v>
      </c>
      <c r="TY13" s="59">
        <v>0.69593101739883401</v>
      </c>
      <c r="TZ13" s="59">
        <v>0.82131695747375399</v>
      </c>
      <c r="UA13" s="59">
        <v>0.89092957973480202</v>
      </c>
      <c r="UH13" s="60">
        <v>2269</v>
      </c>
      <c r="UI13" s="60">
        <v>1810</v>
      </c>
      <c r="UJ13" s="60">
        <v>1726</v>
      </c>
      <c r="UK13" s="60">
        <v>1587</v>
      </c>
      <c r="UL13" s="60">
        <v>1490</v>
      </c>
      <c r="UM13" s="60">
        <v>1434</v>
      </c>
      <c r="UN13" s="60">
        <v>1378</v>
      </c>
      <c r="UO13" s="60">
        <v>1114</v>
      </c>
      <c r="UP13" s="60">
        <v>1044</v>
      </c>
      <c r="UQ13" s="60">
        <v>1281</v>
      </c>
      <c r="UR13" s="60">
        <v>1351</v>
      </c>
      <c r="US13" s="60">
        <v>878</v>
      </c>
      <c r="UT13" s="60">
        <v>1782</v>
      </c>
      <c r="UU13" s="60">
        <v>1949</v>
      </c>
      <c r="UV13" s="60">
        <v>1406</v>
      </c>
      <c r="UW13" s="60">
        <v>1156</v>
      </c>
      <c r="UX13" s="60">
        <v>1156</v>
      </c>
      <c r="UY13" s="60">
        <v>960</v>
      </c>
      <c r="UZ13" s="60">
        <v>1267</v>
      </c>
      <c r="VA13" s="60">
        <v>1253</v>
      </c>
      <c r="VB13" s="60">
        <v>947</v>
      </c>
      <c r="VC13" s="60">
        <v>905</v>
      </c>
      <c r="VD13" s="60">
        <v>835</v>
      </c>
      <c r="VE13" s="60">
        <v>835</v>
      </c>
      <c r="VF13" s="60">
        <v>1448</v>
      </c>
      <c r="VG13" s="60">
        <v>1462</v>
      </c>
      <c r="VH13" s="60">
        <v>2228</v>
      </c>
      <c r="VI13" s="60">
        <v>1698</v>
      </c>
      <c r="VJ13" s="60">
        <v>1963</v>
      </c>
      <c r="VK13" s="60">
        <v>1712</v>
      </c>
      <c r="VL13" s="60">
        <v>1490</v>
      </c>
      <c r="VM13" s="60">
        <v>1337</v>
      </c>
      <c r="VN13" s="60">
        <v>1517</v>
      </c>
      <c r="VO13" s="60">
        <v>1113</v>
      </c>
      <c r="VP13" s="60">
        <v>1253</v>
      </c>
      <c r="VQ13" s="60">
        <v>1378</v>
      </c>
      <c r="VR13" s="571">
        <v>1083</v>
      </c>
      <c r="VS13">
        <v>1180</v>
      </c>
      <c r="VT13">
        <v>1194</v>
      </c>
      <c r="VU13">
        <v>1208</v>
      </c>
      <c r="VV13">
        <v>2019</v>
      </c>
      <c r="VW13">
        <v>1601</v>
      </c>
      <c r="VX13">
        <v>1351</v>
      </c>
      <c r="VY13">
        <v>1601</v>
      </c>
      <c r="VZ13">
        <v>2854</v>
      </c>
      <c r="WA13">
        <v>2214</v>
      </c>
      <c r="WB13">
        <v>1295</v>
      </c>
      <c r="WC13">
        <v>1211</v>
      </c>
      <c r="WJ13" s="60">
        <v>8116</v>
      </c>
      <c r="WK13" s="60">
        <v>10414</v>
      </c>
      <c r="WL13" s="60">
        <v>3508</v>
      </c>
      <c r="WM13" s="60">
        <v>2061</v>
      </c>
      <c r="WN13" s="60">
        <v>2548</v>
      </c>
      <c r="WO13" s="60">
        <v>1698</v>
      </c>
      <c r="WP13" s="60">
        <v>1379</v>
      </c>
      <c r="WQ13" s="60">
        <v>1977</v>
      </c>
      <c r="WR13" s="60">
        <v>1671</v>
      </c>
      <c r="WS13" s="60">
        <v>1434</v>
      </c>
      <c r="WT13" s="60">
        <v>1392</v>
      </c>
      <c r="WU13" s="60">
        <v>4093</v>
      </c>
      <c r="WV13" s="60">
        <v>2840</v>
      </c>
      <c r="WW13" s="60">
        <v>2923</v>
      </c>
      <c r="WX13" s="60">
        <v>2785</v>
      </c>
      <c r="WY13" s="60">
        <v>2102</v>
      </c>
      <c r="WZ13" s="60">
        <v>1712</v>
      </c>
      <c r="XA13" s="60">
        <v>1351</v>
      </c>
      <c r="XB13" s="60">
        <v>2242</v>
      </c>
      <c r="XC13" s="60">
        <v>1866</v>
      </c>
      <c r="XD13" s="60">
        <v>2047</v>
      </c>
      <c r="XE13" s="60">
        <v>2951</v>
      </c>
      <c r="XF13" s="60">
        <v>2618</v>
      </c>
      <c r="XG13" s="60">
        <v>5374</v>
      </c>
      <c r="XH13" s="60">
        <v>3049</v>
      </c>
      <c r="XI13" s="60">
        <v>2534</v>
      </c>
      <c r="XJ13" s="60">
        <v>3912</v>
      </c>
      <c r="XR13" s="60">
        <v>430</v>
      </c>
      <c r="XS13" s="60">
        <v>43</v>
      </c>
      <c r="XT13" s="60">
        <v>2</v>
      </c>
      <c r="XU13" s="60">
        <v>2</v>
      </c>
      <c r="XV13" s="60">
        <v>41</v>
      </c>
      <c r="XW13" s="60">
        <v>82</v>
      </c>
      <c r="XX13" s="60">
        <v>110</v>
      </c>
      <c r="XY13" s="60">
        <v>41</v>
      </c>
      <c r="XZ13" s="60">
        <v>27</v>
      </c>
      <c r="YA13" s="60">
        <v>27</v>
      </c>
      <c r="YB13" s="60">
        <v>26</v>
      </c>
      <c r="YC13" s="60">
        <v>40</v>
      </c>
      <c r="YD13" s="60"/>
      <c r="YE13" s="60">
        <v>15</v>
      </c>
      <c r="YF13" s="60">
        <v>30</v>
      </c>
      <c r="YG13" s="60">
        <v>57</v>
      </c>
      <c r="YH13" s="60">
        <v>27</v>
      </c>
      <c r="YI13" s="60">
        <v>154</v>
      </c>
      <c r="YJ13" s="60">
        <v>210</v>
      </c>
      <c r="YK13" s="60">
        <v>71</v>
      </c>
      <c r="YL13" s="60">
        <v>222</v>
      </c>
      <c r="YM13" s="60">
        <v>12</v>
      </c>
      <c r="YN13" s="60">
        <v>15</v>
      </c>
      <c r="YO13" s="60">
        <v>71</v>
      </c>
      <c r="YP13" s="60">
        <v>1474</v>
      </c>
      <c r="YQ13" s="60">
        <v>127</v>
      </c>
      <c r="YR13" s="60">
        <v>12</v>
      </c>
      <c r="YS13" s="60">
        <v>12</v>
      </c>
      <c r="YT13" s="60">
        <v>68</v>
      </c>
      <c r="YU13" s="60">
        <v>29</v>
      </c>
      <c r="YV13" s="60">
        <v>40</v>
      </c>
      <c r="YW13" s="60">
        <v>15</v>
      </c>
      <c r="YX13" s="60">
        <v>124</v>
      </c>
      <c r="YY13" s="60">
        <v>54</v>
      </c>
      <c r="YZ13" s="60">
        <v>96</v>
      </c>
      <c r="ZA13" s="60">
        <v>1</v>
      </c>
      <c r="ZB13" s="60">
        <v>81</v>
      </c>
      <c r="ZC13" s="60">
        <v>94</v>
      </c>
      <c r="ZD13" s="60">
        <v>81</v>
      </c>
      <c r="ZE13" s="60">
        <v>17</v>
      </c>
      <c r="ZF13" s="60">
        <v>125</v>
      </c>
      <c r="ZG13" s="60">
        <v>12</v>
      </c>
      <c r="ZH13" s="60">
        <v>40</v>
      </c>
      <c r="ZI13" s="60">
        <v>29</v>
      </c>
      <c r="ZJ13" s="60">
        <v>555</v>
      </c>
      <c r="ZK13" s="60">
        <v>44</v>
      </c>
      <c r="ZL13" s="60">
        <v>13</v>
      </c>
      <c r="ZM13" s="60">
        <v>26</v>
      </c>
      <c r="ZT13" s="60">
        <v>55</v>
      </c>
      <c r="ZU13" s="60">
        <v>110</v>
      </c>
      <c r="ZV13" s="60">
        <v>43</v>
      </c>
      <c r="ZW13" s="60">
        <v>15</v>
      </c>
      <c r="ZX13" s="60">
        <v>113</v>
      </c>
      <c r="ZY13" s="60">
        <v>110</v>
      </c>
      <c r="ZZ13" s="60">
        <v>12</v>
      </c>
      <c r="AAA13" s="60">
        <v>15</v>
      </c>
      <c r="AAB13" s="60">
        <v>99</v>
      </c>
      <c r="AAC13" s="60">
        <v>27</v>
      </c>
      <c r="AAD13" s="60">
        <v>26</v>
      </c>
      <c r="AAE13" s="60">
        <v>40</v>
      </c>
      <c r="AAF13" s="60"/>
      <c r="AAG13" s="60">
        <v>12</v>
      </c>
      <c r="AAH13" s="60">
        <v>55</v>
      </c>
      <c r="AAI13" s="60">
        <v>15</v>
      </c>
      <c r="AAJ13" s="60">
        <v>44</v>
      </c>
      <c r="AAK13" s="60">
        <v>71</v>
      </c>
      <c r="AAL13" s="60">
        <v>29</v>
      </c>
      <c r="AAM13" s="60">
        <v>15</v>
      </c>
      <c r="AAN13" s="60">
        <v>12</v>
      </c>
      <c r="AAO13" s="60">
        <v>41</v>
      </c>
      <c r="AAP13" s="60">
        <v>40</v>
      </c>
      <c r="AAQ13" s="60">
        <v>13</v>
      </c>
      <c r="AAX13" s="60"/>
      <c r="AAY13" s="60">
        <v>2.88058874166672E-2</v>
      </c>
      <c r="AAZ13" s="60">
        <v>2.84363802069654E-2</v>
      </c>
      <c r="ABA13" s="60">
        <v>2.5206637465849599E-2</v>
      </c>
      <c r="ABB13" s="60">
        <v>8.0082470062286901E-2</v>
      </c>
      <c r="ABC13" s="60">
        <v>6.4779071943320596E-2</v>
      </c>
      <c r="ABD13" s="60">
        <v>2.77053465005817E-2</v>
      </c>
      <c r="ABE13" s="60">
        <v>2.2412440103086999E-2</v>
      </c>
      <c r="ABF13" s="60">
        <v>3.3526354089658102E-2</v>
      </c>
      <c r="ABG13" s="60">
        <v>2.6874242150160599E-2</v>
      </c>
      <c r="ABH13" s="60">
        <v>3.0253553029851402E-2</v>
      </c>
      <c r="ABI13" s="60">
        <v>4.31884046103845E-2</v>
      </c>
      <c r="ABJ13" s="60">
        <v>3.0031111398358099E-2</v>
      </c>
      <c r="ABK13" s="60"/>
      <c r="ABL13" s="60"/>
      <c r="ABM13" s="60"/>
      <c r="ABN13" s="60"/>
      <c r="ABO13" s="60"/>
      <c r="ABP13" s="60"/>
      <c r="ABQ13" s="60"/>
      <c r="ABR13" s="60">
        <v>1.1809279754317701</v>
      </c>
      <c r="ABS13" s="60">
        <v>3.1619119500846997E-2</v>
      </c>
      <c r="ABT13" s="60">
        <v>4.8506225735616998E-2</v>
      </c>
      <c r="ABU13" s="60">
        <v>4.1421314685998502E-2</v>
      </c>
      <c r="ABV13" s="60">
        <v>3.5660586921619102E-2</v>
      </c>
      <c r="ABW13" s="60">
        <v>8.0865966596177202E-2</v>
      </c>
      <c r="ABX13" s="60">
        <v>5.4491599128417202E-2</v>
      </c>
    </row>
    <row r="14" spans="1:756" x14ac:dyDescent="0.25">
      <c r="TA14" s="60"/>
      <c r="TB14" s="59">
        <v>1.37384999543428E-2</v>
      </c>
      <c r="TC14" s="59">
        <v>1.3740099966526E-2</v>
      </c>
      <c r="TD14" s="59">
        <v>0.30628567934036199</v>
      </c>
      <c r="TE14" s="59">
        <v>0.90518409013748102</v>
      </c>
      <c r="TF14" s="59">
        <v>0.361710935831069</v>
      </c>
      <c r="TG14" s="59">
        <v>0.26434558629989602</v>
      </c>
      <c r="TH14" s="59">
        <v>0.48715150356292702</v>
      </c>
      <c r="TI14" s="59">
        <v>0.64039415121078402</v>
      </c>
      <c r="TJ14" s="59">
        <v>0.51537758111953702</v>
      </c>
      <c r="TK14" s="60">
        <v>0.44441562891006398</v>
      </c>
      <c r="TL14" s="60">
        <v>1.3503314256668</v>
      </c>
      <c r="TM14" s="60">
        <v>0.54345333576202304</v>
      </c>
      <c r="TO14" s="59"/>
      <c r="TP14" s="59"/>
      <c r="TT14" s="59"/>
      <c r="TU14" s="59">
        <v>11.2070655822753</v>
      </c>
      <c r="TV14" s="59">
        <v>0.55723953247070301</v>
      </c>
      <c r="TW14" s="59">
        <v>0.76593851999999996</v>
      </c>
      <c r="TX14" s="59">
        <v>1.26681172847747</v>
      </c>
      <c r="TY14" s="59">
        <v>0.68219286203384399</v>
      </c>
      <c r="TZ14" s="59">
        <v>0.76600444316864003</v>
      </c>
      <c r="UA14" s="59">
        <v>0.79400575160980202</v>
      </c>
      <c r="UH14" s="60">
        <v>3132</v>
      </c>
      <c r="UI14" s="60">
        <v>2158</v>
      </c>
      <c r="UJ14" s="60">
        <v>1866</v>
      </c>
      <c r="UK14" s="60">
        <v>1629</v>
      </c>
      <c r="UL14" s="60">
        <v>1573</v>
      </c>
      <c r="UM14" s="60">
        <v>1462</v>
      </c>
      <c r="UN14" s="60">
        <v>1379</v>
      </c>
      <c r="UO14" s="60">
        <v>1364</v>
      </c>
      <c r="UP14" s="60">
        <v>989</v>
      </c>
      <c r="UQ14" s="60">
        <v>933</v>
      </c>
      <c r="UR14" s="60">
        <v>919</v>
      </c>
      <c r="US14" s="60">
        <v>877</v>
      </c>
      <c r="UT14" s="60">
        <v>1963</v>
      </c>
      <c r="UU14" s="60">
        <v>1796</v>
      </c>
      <c r="UV14" s="60">
        <v>1448</v>
      </c>
      <c r="UW14" s="60">
        <v>1239</v>
      </c>
      <c r="UX14" s="60">
        <v>2380</v>
      </c>
      <c r="UY14" s="60">
        <v>4706</v>
      </c>
      <c r="UZ14" s="60">
        <v>2005</v>
      </c>
      <c r="VA14" s="60">
        <v>961</v>
      </c>
      <c r="VB14" s="60">
        <v>835</v>
      </c>
      <c r="VC14" s="60">
        <v>988</v>
      </c>
      <c r="VD14" s="60">
        <v>975</v>
      </c>
      <c r="VE14" s="60">
        <v>850</v>
      </c>
      <c r="VF14" s="60">
        <v>1670</v>
      </c>
      <c r="VG14" s="60">
        <v>1448</v>
      </c>
      <c r="VH14" s="60">
        <v>1698</v>
      </c>
      <c r="VI14" s="60">
        <v>1560</v>
      </c>
      <c r="VJ14" s="60">
        <v>1824</v>
      </c>
      <c r="VK14" s="60">
        <v>1671</v>
      </c>
      <c r="VL14" s="60">
        <v>1601</v>
      </c>
      <c r="VM14" s="60">
        <v>1462</v>
      </c>
      <c r="VN14" s="60">
        <v>1531</v>
      </c>
      <c r="VO14" s="60">
        <v>1225</v>
      </c>
      <c r="VP14" s="60">
        <v>1225</v>
      </c>
      <c r="VQ14" s="60">
        <v>1253</v>
      </c>
      <c r="VR14" s="571">
        <v>1582</v>
      </c>
      <c r="VS14">
        <v>1139</v>
      </c>
      <c r="VT14">
        <v>1166</v>
      </c>
      <c r="VU14">
        <v>1263</v>
      </c>
      <c r="VV14">
        <v>2311</v>
      </c>
      <c r="VW14">
        <v>1476</v>
      </c>
      <c r="VX14">
        <v>1643</v>
      </c>
      <c r="VY14">
        <v>1531</v>
      </c>
      <c r="VZ14">
        <v>1838</v>
      </c>
      <c r="WA14">
        <v>1197</v>
      </c>
      <c r="WB14">
        <v>1183</v>
      </c>
      <c r="WC14">
        <v>1212</v>
      </c>
      <c r="WJ14" s="60">
        <v>22192</v>
      </c>
      <c r="WK14" s="60">
        <v>5206</v>
      </c>
      <c r="WL14" s="60">
        <v>7490</v>
      </c>
      <c r="WM14" s="60">
        <v>2645</v>
      </c>
      <c r="WN14" s="60">
        <v>1921</v>
      </c>
      <c r="WO14" s="60">
        <v>2158</v>
      </c>
      <c r="WP14" s="60">
        <v>1433</v>
      </c>
      <c r="WQ14" s="60">
        <v>2200</v>
      </c>
      <c r="WR14" s="60">
        <v>1810</v>
      </c>
      <c r="WS14" s="60">
        <v>1448</v>
      </c>
      <c r="WT14" s="60">
        <v>1685</v>
      </c>
      <c r="WU14" s="60">
        <v>6627</v>
      </c>
      <c r="WV14" s="60">
        <v>3940</v>
      </c>
      <c r="WW14" s="60">
        <v>2618</v>
      </c>
      <c r="WX14" s="60">
        <v>2311</v>
      </c>
      <c r="WY14" s="60">
        <v>2645</v>
      </c>
      <c r="WZ14" s="60">
        <v>1935</v>
      </c>
      <c r="XA14" s="60">
        <v>2172</v>
      </c>
      <c r="XB14" s="60">
        <v>2352</v>
      </c>
      <c r="XC14" s="60">
        <v>2255</v>
      </c>
      <c r="XD14" s="60">
        <v>2951</v>
      </c>
      <c r="XE14" s="60">
        <v>2548</v>
      </c>
      <c r="XF14" s="60">
        <v>2366</v>
      </c>
      <c r="XG14" s="60">
        <v>5792</v>
      </c>
      <c r="XH14" s="60">
        <v>2478</v>
      </c>
      <c r="XI14" s="60">
        <v>2297</v>
      </c>
      <c r="XJ14" s="60">
        <v>4274</v>
      </c>
      <c r="XR14" s="60">
        <v>918</v>
      </c>
      <c r="XS14" s="60">
        <v>85</v>
      </c>
      <c r="XT14" s="60">
        <v>140</v>
      </c>
      <c r="XU14" s="60">
        <v>140</v>
      </c>
      <c r="XV14" s="60">
        <v>68</v>
      </c>
      <c r="XW14" s="60">
        <v>40</v>
      </c>
      <c r="XX14" s="60">
        <v>55</v>
      </c>
      <c r="XY14" s="60">
        <v>68</v>
      </c>
      <c r="XZ14" s="60">
        <v>1</v>
      </c>
      <c r="YA14" s="60">
        <v>40</v>
      </c>
      <c r="YB14" s="60">
        <v>1</v>
      </c>
      <c r="YC14" s="60">
        <v>41</v>
      </c>
      <c r="YD14" s="60"/>
      <c r="YE14" s="60">
        <v>68</v>
      </c>
      <c r="YF14" s="60">
        <v>1</v>
      </c>
      <c r="YG14" s="60">
        <v>82</v>
      </c>
      <c r="YH14" s="60">
        <v>96</v>
      </c>
      <c r="YI14" s="60">
        <v>113</v>
      </c>
      <c r="YJ14" s="60">
        <v>308</v>
      </c>
      <c r="YK14" s="60">
        <v>155</v>
      </c>
      <c r="YL14" s="60">
        <v>127</v>
      </c>
      <c r="YM14" s="60">
        <v>43</v>
      </c>
      <c r="YN14" s="60">
        <v>29</v>
      </c>
      <c r="YO14" s="60">
        <v>124</v>
      </c>
      <c r="YP14" s="60">
        <v>15</v>
      </c>
      <c r="YQ14" s="60">
        <v>222</v>
      </c>
      <c r="YR14" s="60">
        <v>83</v>
      </c>
      <c r="YS14" s="60">
        <v>27</v>
      </c>
      <c r="YT14" s="60">
        <v>709</v>
      </c>
      <c r="YU14" s="60">
        <v>54</v>
      </c>
      <c r="YV14" s="60">
        <v>54</v>
      </c>
      <c r="YW14" s="60">
        <v>12</v>
      </c>
      <c r="YX14" s="60">
        <v>82</v>
      </c>
      <c r="YY14" s="60">
        <v>96</v>
      </c>
      <c r="YZ14" s="60">
        <v>12</v>
      </c>
      <c r="ZA14" s="60">
        <v>110</v>
      </c>
      <c r="ZB14" s="60">
        <v>80</v>
      </c>
      <c r="ZC14" s="60">
        <v>25</v>
      </c>
      <c r="ZD14" s="60">
        <v>52</v>
      </c>
      <c r="ZE14" s="60">
        <v>44</v>
      </c>
      <c r="ZF14" s="60">
        <v>443</v>
      </c>
      <c r="ZG14" s="60">
        <v>430</v>
      </c>
      <c r="ZH14" s="60">
        <v>96</v>
      </c>
      <c r="ZI14" s="60">
        <v>124</v>
      </c>
      <c r="ZJ14" s="60">
        <v>695</v>
      </c>
      <c r="ZK14" s="60">
        <v>1</v>
      </c>
      <c r="ZL14" s="60">
        <v>40</v>
      </c>
      <c r="ZM14" s="60">
        <v>41</v>
      </c>
      <c r="ZT14" s="60">
        <v>458</v>
      </c>
      <c r="ZU14" s="60">
        <v>194</v>
      </c>
      <c r="ZV14" s="60">
        <v>764</v>
      </c>
      <c r="ZW14" s="60">
        <v>374</v>
      </c>
      <c r="ZX14" s="60">
        <v>1</v>
      </c>
      <c r="ZY14" s="60">
        <v>41</v>
      </c>
      <c r="ZZ14" s="60">
        <v>1</v>
      </c>
      <c r="AAA14" s="60">
        <v>15</v>
      </c>
      <c r="AAB14" s="60">
        <v>26</v>
      </c>
      <c r="AAC14" s="60">
        <v>40</v>
      </c>
      <c r="AAD14" s="60">
        <v>1</v>
      </c>
      <c r="AAE14" s="60">
        <v>29</v>
      </c>
      <c r="AAF14" s="60"/>
      <c r="AAG14" s="60">
        <v>69</v>
      </c>
      <c r="AAH14" s="60">
        <v>16</v>
      </c>
      <c r="AAI14" s="60">
        <v>13</v>
      </c>
      <c r="AAJ14" s="60">
        <v>681</v>
      </c>
      <c r="AAK14" s="60">
        <v>85</v>
      </c>
      <c r="AAL14" s="60">
        <v>15</v>
      </c>
      <c r="AAM14" s="60">
        <v>54</v>
      </c>
      <c r="AAN14" s="60">
        <v>41</v>
      </c>
      <c r="AAO14" s="60">
        <v>26</v>
      </c>
      <c r="AAP14" s="60">
        <v>27</v>
      </c>
      <c r="AAQ14" s="60">
        <v>54</v>
      </c>
      <c r="AAX14" s="60"/>
      <c r="AAY14" s="60">
        <v>2.86079456460871E-2</v>
      </c>
      <c r="AAZ14" s="60">
        <v>2.7712971660809899E-2</v>
      </c>
      <c r="ABA14" s="60">
        <v>2.4586355423225199E-2</v>
      </c>
      <c r="ABB14" s="60">
        <v>7.7483581222862405E-2</v>
      </c>
      <c r="ABC14" s="60">
        <v>6.3467940266537501E-2</v>
      </c>
      <c r="ABD14" s="60">
        <v>2.72271372782018E-2</v>
      </c>
      <c r="ABE14" s="60">
        <v>2.0046968545308401E-2</v>
      </c>
      <c r="ABF14" s="60">
        <v>3.3455685280949297E-2</v>
      </c>
      <c r="ABG14" s="60">
        <v>2.4632805595968602E-2</v>
      </c>
      <c r="ABH14" s="60">
        <v>3.0106177053650301E-2</v>
      </c>
      <c r="ABI14" s="60">
        <v>4.27036527687105E-2</v>
      </c>
      <c r="ABJ14" s="60">
        <v>2.96322239081795E-2</v>
      </c>
      <c r="ABK14" s="60"/>
      <c r="ABL14" s="60"/>
      <c r="ABM14" s="60"/>
      <c r="ABN14" s="60"/>
      <c r="ABO14" s="60"/>
      <c r="ABP14" s="60"/>
      <c r="ABQ14" s="60"/>
      <c r="ABR14" s="60">
        <v>1.17857768785316</v>
      </c>
      <c r="ABS14" s="60">
        <v>3.1450434694691103E-2</v>
      </c>
      <c r="ABT14" s="60">
        <v>4.4173369200086902E-2</v>
      </c>
      <c r="ABU14" s="60">
        <v>3.9941210544984701E-2</v>
      </c>
      <c r="ABV14" s="60">
        <v>3.4812879088863699E-2</v>
      </c>
      <c r="ABW14" s="60">
        <v>7.2710419483576802E-2</v>
      </c>
      <c r="ABX14" s="60">
        <v>5.0570468536717303E-2</v>
      </c>
    </row>
    <row r="15" spans="1:756" x14ac:dyDescent="0.25">
      <c r="TA15" s="60"/>
      <c r="TB15" s="59">
        <v>1.3738799840211801E-2</v>
      </c>
      <c r="TC15" s="59">
        <v>1.37429004535079E-2</v>
      </c>
      <c r="TD15" s="59">
        <v>0.27854597568511902</v>
      </c>
      <c r="TE15" s="59">
        <v>0.891063272953033</v>
      </c>
      <c r="TF15" s="59">
        <v>0.30621200799942</v>
      </c>
      <c r="TG15" s="59">
        <v>0.23704281449317899</v>
      </c>
      <c r="TH15" s="59">
        <v>0.41781803965568498</v>
      </c>
      <c r="TI15" s="59">
        <v>0.61240112781524603</v>
      </c>
      <c r="TJ15" s="59">
        <v>0.51533621549606301</v>
      </c>
      <c r="TK15" s="60">
        <v>0.31939071416854797</v>
      </c>
      <c r="TL15" s="60">
        <v>0.83525604009628296</v>
      </c>
      <c r="TM15" s="60">
        <v>0.54309147596359197</v>
      </c>
      <c r="TO15" s="59"/>
      <c r="TP15" s="252"/>
      <c r="TT15" s="59"/>
      <c r="TU15" s="59">
        <v>8.0887384414672798</v>
      </c>
      <c r="TV15" s="59">
        <v>0.557103931903839</v>
      </c>
      <c r="TW15" s="59">
        <v>0.75173425699999996</v>
      </c>
      <c r="TX15" s="59">
        <v>1.0444794893264699</v>
      </c>
      <c r="TY15" s="59">
        <v>0.68219232559204102</v>
      </c>
      <c r="TZ15" s="59">
        <v>0.69669514894485396</v>
      </c>
      <c r="UA15" s="59">
        <v>0.79346406459808305</v>
      </c>
      <c r="UH15" s="60">
        <v>3007</v>
      </c>
      <c r="UI15" s="60">
        <v>1796</v>
      </c>
      <c r="UJ15" s="60">
        <v>1865</v>
      </c>
      <c r="UK15" s="60">
        <v>1768</v>
      </c>
      <c r="UL15" s="60">
        <v>1685</v>
      </c>
      <c r="UM15" s="60">
        <v>1225</v>
      </c>
      <c r="UN15" s="60">
        <v>1378</v>
      </c>
      <c r="UO15" s="60">
        <v>1281</v>
      </c>
      <c r="UP15" s="60">
        <v>933</v>
      </c>
      <c r="UQ15" s="60">
        <v>877</v>
      </c>
      <c r="UR15" s="60">
        <v>1030</v>
      </c>
      <c r="US15" s="60">
        <v>960</v>
      </c>
      <c r="UT15" s="60">
        <v>2394</v>
      </c>
      <c r="UU15" s="60">
        <v>1587</v>
      </c>
      <c r="UV15" s="60">
        <v>1628</v>
      </c>
      <c r="UW15" s="60">
        <v>1253</v>
      </c>
      <c r="UX15" s="60">
        <v>1337</v>
      </c>
      <c r="UY15" s="60">
        <v>1225</v>
      </c>
      <c r="UZ15" s="60">
        <v>1448</v>
      </c>
      <c r="VA15" s="60">
        <v>988</v>
      </c>
      <c r="VB15" s="60">
        <v>1002</v>
      </c>
      <c r="VC15" s="60">
        <v>863</v>
      </c>
      <c r="VD15" s="60">
        <v>807</v>
      </c>
      <c r="VE15" s="60">
        <v>835</v>
      </c>
      <c r="VF15" s="60">
        <v>1671</v>
      </c>
      <c r="VG15" s="60">
        <v>1573</v>
      </c>
      <c r="VH15" s="60">
        <v>1699</v>
      </c>
      <c r="VI15" s="60">
        <v>1448</v>
      </c>
      <c r="VJ15" s="60">
        <v>1768</v>
      </c>
      <c r="VK15" s="60">
        <v>1489</v>
      </c>
      <c r="VL15" s="60">
        <v>1531</v>
      </c>
      <c r="VM15" s="60">
        <v>1406</v>
      </c>
      <c r="VN15" s="60">
        <v>1601</v>
      </c>
      <c r="VO15" s="60">
        <v>1309</v>
      </c>
      <c r="VP15" s="60">
        <v>1267</v>
      </c>
      <c r="VQ15" s="60">
        <v>1239</v>
      </c>
      <c r="VR15" s="571">
        <v>1181</v>
      </c>
      <c r="VS15">
        <v>1194</v>
      </c>
      <c r="VT15">
        <v>1250</v>
      </c>
      <c r="VU15">
        <v>1292</v>
      </c>
      <c r="VV15">
        <v>1922</v>
      </c>
      <c r="VW15">
        <v>1489</v>
      </c>
      <c r="VX15">
        <v>1532</v>
      </c>
      <c r="VY15">
        <v>1504</v>
      </c>
      <c r="VZ15">
        <v>1643</v>
      </c>
      <c r="WA15">
        <v>1267</v>
      </c>
      <c r="WB15">
        <v>1197</v>
      </c>
      <c r="WC15">
        <v>1100</v>
      </c>
      <c r="WJ15" s="60">
        <v>16205</v>
      </c>
      <c r="WK15" s="60">
        <v>6098</v>
      </c>
      <c r="WL15" s="60">
        <v>4692</v>
      </c>
      <c r="WM15" s="60">
        <v>2701</v>
      </c>
      <c r="WN15" s="60">
        <v>1434</v>
      </c>
      <c r="WO15" s="60">
        <v>1935</v>
      </c>
      <c r="WP15" s="60">
        <v>3314</v>
      </c>
      <c r="WQ15" s="60">
        <v>1546</v>
      </c>
      <c r="WR15" s="60">
        <v>2130</v>
      </c>
      <c r="WS15" s="60">
        <v>1532</v>
      </c>
      <c r="WT15" s="60">
        <v>1949</v>
      </c>
      <c r="WU15" s="60">
        <v>3954</v>
      </c>
      <c r="WV15" s="60">
        <v>2993</v>
      </c>
      <c r="WW15" s="60">
        <v>2812</v>
      </c>
      <c r="WX15" s="60">
        <v>2756</v>
      </c>
      <c r="WY15" s="60">
        <v>2200</v>
      </c>
      <c r="WZ15" s="60">
        <v>1824</v>
      </c>
      <c r="XA15" s="60">
        <v>1935</v>
      </c>
      <c r="XB15" s="60">
        <v>2200</v>
      </c>
      <c r="XC15" s="60">
        <v>3718</v>
      </c>
      <c r="XD15" s="60">
        <v>2576</v>
      </c>
      <c r="XE15" s="60">
        <v>2136</v>
      </c>
      <c r="XF15" s="60">
        <v>2311</v>
      </c>
      <c r="XG15" s="60">
        <v>3077</v>
      </c>
      <c r="XH15" s="60">
        <v>2757</v>
      </c>
      <c r="XI15" s="60">
        <v>2826</v>
      </c>
      <c r="XJ15" s="60">
        <v>2088</v>
      </c>
      <c r="XR15" s="60"/>
      <c r="XS15" s="60">
        <v>1</v>
      </c>
      <c r="XT15" s="60">
        <v>57</v>
      </c>
      <c r="XU15" s="60">
        <v>127</v>
      </c>
      <c r="XV15" s="60">
        <v>12</v>
      </c>
      <c r="XW15" s="60">
        <v>1</v>
      </c>
      <c r="XX15" s="60">
        <v>30</v>
      </c>
      <c r="XY15" s="60">
        <v>54</v>
      </c>
      <c r="XZ15" s="60">
        <v>12</v>
      </c>
      <c r="YA15" s="60">
        <v>40</v>
      </c>
      <c r="YB15" s="60">
        <v>26</v>
      </c>
      <c r="YC15" s="60">
        <v>26</v>
      </c>
      <c r="YD15" s="60"/>
      <c r="YE15" s="60">
        <v>40</v>
      </c>
      <c r="YF15" s="60">
        <v>54</v>
      </c>
      <c r="YG15" s="60">
        <v>16</v>
      </c>
      <c r="YH15" s="60">
        <v>82</v>
      </c>
      <c r="YI15" s="60">
        <v>43</v>
      </c>
      <c r="YJ15" s="60">
        <v>196</v>
      </c>
      <c r="YK15" s="60">
        <v>140</v>
      </c>
      <c r="YL15" s="60">
        <v>12</v>
      </c>
      <c r="YM15" s="60">
        <v>68</v>
      </c>
      <c r="YN15" s="60">
        <v>207</v>
      </c>
      <c r="YO15" s="60">
        <v>43</v>
      </c>
      <c r="YP15" s="60">
        <v>16</v>
      </c>
      <c r="YQ15" s="60">
        <v>2</v>
      </c>
      <c r="YR15" s="60">
        <v>26</v>
      </c>
      <c r="YS15" s="60">
        <v>43</v>
      </c>
      <c r="YT15" s="60">
        <v>1140</v>
      </c>
      <c r="YU15" s="60">
        <v>13</v>
      </c>
      <c r="YV15" s="60">
        <v>27</v>
      </c>
      <c r="YW15" s="60">
        <v>41</v>
      </c>
      <c r="YX15" s="60">
        <v>41</v>
      </c>
      <c r="YY15" s="60">
        <v>40</v>
      </c>
      <c r="YZ15" s="60">
        <v>27</v>
      </c>
      <c r="ZA15" s="60">
        <v>124</v>
      </c>
      <c r="ZB15" s="60">
        <v>177</v>
      </c>
      <c r="ZC15" s="60">
        <v>122</v>
      </c>
      <c r="ZD15" s="60">
        <v>3</v>
      </c>
      <c r="ZE15" s="60">
        <v>108</v>
      </c>
      <c r="ZF15" s="60">
        <v>375</v>
      </c>
      <c r="ZG15" s="60">
        <v>13</v>
      </c>
      <c r="ZH15" s="60">
        <v>29</v>
      </c>
      <c r="ZI15" s="60">
        <v>2</v>
      </c>
      <c r="ZJ15" s="60">
        <v>612</v>
      </c>
      <c r="ZK15" s="60">
        <v>1</v>
      </c>
      <c r="ZL15" s="60">
        <v>27</v>
      </c>
      <c r="ZM15" s="60">
        <v>26</v>
      </c>
      <c r="ZT15" s="60">
        <v>667</v>
      </c>
      <c r="ZU15" s="60">
        <v>1070</v>
      </c>
      <c r="ZV15" s="60">
        <v>82</v>
      </c>
      <c r="ZW15" s="60">
        <v>15</v>
      </c>
      <c r="ZX15" s="60">
        <v>12</v>
      </c>
      <c r="ZY15" s="60">
        <v>43</v>
      </c>
      <c r="ZZ15" s="60">
        <v>26</v>
      </c>
      <c r="AAA15" s="60">
        <v>30</v>
      </c>
      <c r="AAB15" s="60">
        <v>41</v>
      </c>
      <c r="AAC15" s="60">
        <v>57</v>
      </c>
      <c r="AAD15" s="60">
        <v>15</v>
      </c>
      <c r="AAE15" s="60">
        <v>29</v>
      </c>
      <c r="AAF15" s="60"/>
      <c r="AAG15" s="60">
        <v>2</v>
      </c>
      <c r="AAH15" s="60">
        <v>83</v>
      </c>
      <c r="AAI15" s="60">
        <v>2</v>
      </c>
      <c r="AAJ15" s="60">
        <v>41</v>
      </c>
      <c r="AAK15" s="60">
        <v>55</v>
      </c>
      <c r="AAL15" s="60">
        <v>54</v>
      </c>
      <c r="AAM15" s="60">
        <v>41</v>
      </c>
      <c r="AAN15" s="60">
        <v>15</v>
      </c>
      <c r="AAO15" s="60">
        <v>55</v>
      </c>
      <c r="AAP15" s="60">
        <v>26</v>
      </c>
      <c r="AAQ15" s="60">
        <v>26</v>
      </c>
      <c r="AAX15" s="60"/>
      <c r="AAY15" s="60">
        <v>2.6015770017471601E-2</v>
      </c>
      <c r="AAZ15" s="60">
        <v>2.7628592826922899E-2</v>
      </c>
      <c r="ABA15" s="60">
        <v>2.4171502551392499E-2</v>
      </c>
      <c r="ABB15" s="60">
        <v>7.6007884774977302E-2</v>
      </c>
      <c r="ABC15" s="60">
        <v>5.7499314448464699E-2</v>
      </c>
      <c r="ABD15" s="60">
        <v>2.38238655049063E-2</v>
      </c>
      <c r="ABE15" s="60">
        <v>1.9900446846197802E-2</v>
      </c>
      <c r="ABF15" s="60">
        <v>3.3436796765108599E-2</v>
      </c>
      <c r="ABG15" s="60">
        <v>2.4601468057756801E-2</v>
      </c>
      <c r="ABH15" s="60">
        <v>2.9515474095266701E-2</v>
      </c>
      <c r="ABI15" s="60">
        <v>4.2519835424576498E-2</v>
      </c>
      <c r="ABJ15" s="60">
        <v>2.94683030694846E-2</v>
      </c>
      <c r="ABK15" s="60"/>
      <c r="ABL15" s="60"/>
      <c r="ABM15" s="60"/>
      <c r="ABN15" s="60"/>
      <c r="ABO15" s="60"/>
      <c r="ABP15" s="60"/>
      <c r="ABQ15" s="60"/>
      <c r="ABR15" s="60">
        <v>1.1772815670222101</v>
      </c>
      <c r="ABS15" s="60">
        <v>3.1285769066698499E-2</v>
      </c>
      <c r="ABT15" s="60">
        <v>3.72915910370255E-2</v>
      </c>
      <c r="ABU15" s="60">
        <v>3.9764829119109203E-2</v>
      </c>
      <c r="ABV15" s="60">
        <v>3.4559349165053301E-2</v>
      </c>
      <c r="ABW15" s="60">
        <v>7.2488194388998894E-2</v>
      </c>
      <c r="ABX15" s="60">
        <v>4.91612477746819E-2</v>
      </c>
    </row>
    <row r="16" spans="1:756" x14ac:dyDescent="0.25">
      <c r="TA16" s="60"/>
      <c r="TB16" s="59">
        <v>1.37526001781225E-2</v>
      </c>
      <c r="TC16" s="59">
        <v>1.37636000290513E-2</v>
      </c>
      <c r="TD16" s="59">
        <v>0.27849704027175898</v>
      </c>
      <c r="TE16" s="59">
        <v>0.82139396667480402</v>
      </c>
      <c r="TF16" s="59">
        <v>0.26481541991233798</v>
      </c>
      <c r="TG16" s="59">
        <v>0.223282620310783</v>
      </c>
      <c r="TH16" s="59">
        <v>0.403965473175048</v>
      </c>
      <c r="TI16" s="59">
        <v>0.54340398311614901</v>
      </c>
      <c r="TJ16" s="59">
        <v>0.51502698659896795</v>
      </c>
      <c r="TK16" s="60">
        <v>0.27773249149322499</v>
      </c>
      <c r="TL16" s="60">
        <v>0.79366254806518499</v>
      </c>
      <c r="TM16" s="60">
        <v>0.52902048826217596</v>
      </c>
      <c r="TO16" s="59"/>
      <c r="TT16" s="59"/>
      <c r="TU16" s="59">
        <v>6.66810703277587</v>
      </c>
      <c r="TV16" s="59">
        <v>0.54293996095657304</v>
      </c>
      <c r="TW16" s="59">
        <v>0.73837333900000002</v>
      </c>
      <c r="TX16" s="59">
        <v>1.04377925395965</v>
      </c>
      <c r="TY16" s="59">
        <v>0.66804808378219604</v>
      </c>
      <c r="TZ16" s="59">
        <v>0.68233746290206898</v>
      </c>
      <c r="UA16" s="59">
        <v>0.738026142120361</v>
      </c>
      <c r="UH16" s="60">
        <v>2228</v>
      </c>
      <c r="UI16" s="60">
        <v>2269</v>
      </c>
      <c r="UJ16" s="60">
        <v>1782</v>
      </c>
      <c r="UK16" s="60">
        <v>1532</v>
      </c>
      <c r="UL16" s="60">
        <v>1601</v>
      </c>
      <c r="UM16" s="60">
        <v>1434</v>
      </c>
      <c r="UN16" s="60">
        <v>1239</v>
      </c>
      <c r="UO16" s="60">
        <v>1323</v>
      </c>
      <c r="UP16" s="60">
        <v>1016</v>
      </c>
      <c r="UQ16" s="60">
        <v>933</v>
      </c>
      <c r="UR16" s="60">
        <v>905</v>
      </c>
      <c r="US16" s="60">
        <v>877</v>
      </c>
      <c r="UT16" s="60">
        <v>1601</v>
      </c>
      <c r="UU16" s="60">
        <v>1629</v>
      </c>
      <c r="UV16" s="60">
        <v>1532</v>
      </c>
      <c r="UW16" s="60">
        <v>1142</v>
      </c>
      <c r="UX16" s="60">
        <v>1197</v>
      </c>
      <c r="UY16" s="60">
        <v>1295</v>
      </c>
      <c r="UZ16" s="60">
        <v>1099</v>
      </c>
      <c r="VA16" s="60">
        <v>975</v>
      </c>
      <c r="VB16" s="60">
        <v>919</v>
      </c>
      <c r="VC16" s="60">
        <v>975</v>
      </c>
      <c r="VD16" s="60">
        <v>1003</v>
      </c>
      <c r="VE16" s="60">
        <v>752</v>
      </c>
      <c r="VF16" s="60">
        <v>1601</v>
      </c>
      <c r="VG16" s="60">
        <v>1504</v>
      </c>
      <c r="VH16" s="60">
        <v>1629</v>
      </c>
      <c r="VI16" s="60">
        <v>1601</v>
      </c>
      <c r="VJ16" s="60">
        <v>1670</v>
      </c>
      <c r="VK16" s="60">
        <v>1587</v>
      </c>
      <c r="VL16" s="60">
        <v>1560</v>
      </c>
      <c r="VM16" s="60">
        <v>1420</v>
      </c>
      <c r="VN16" s="60">
        <v>1142</v>
      </c>
      <c r="VO16" s="60">
        <v>1253</v>
      </c>
      <c r="VP16" s="60">
        <v>1281</v>
      </c>
      <c r="VQ16" s="60">
        <v>1559</v>
      </c>
      <c r="VR16" s="571">
        <v>1874</v>
      </c>
      <c r="VS16">
        <v>1138</v>
      </c>
      <c r="VT16">
        <v>1194</v>
      </c>
      <c r="VU16">
        <v>1069</v>
      </c>
      <c r="VV16">
        <v>1726</v>
      </c>
      <c r="VW16">
        <v>1629</v>
      </c>
      <c r="VX16">
        <v>2102</v>
      </c>
      <c r="VY16">
        <v>1490</v>
      </c>
      <c r="VZ16">
        <v>1197</v>
      </c>
      <c r="WA16">
        <v>1336</v>
      </c>
      <c r="WB16">
        <v>1769</v>
      </c>
      <c r="WC16">
        <v>1280</v>
      </c>
      <c r="WJ16" s="60">
        <v>11904</v>
      </c>
      <c r="WK16" s="60">
        <v>5235</v>
      </c>
      <c r="WL16" s="60">
        <v>7392</v>
      </c>
      <c r="WM16" s="60">
        <v>3606</v>
      </c>
      <c r="WN16" s="60">
        <v>2200</v>
      </c>
      <c r="WO16" s="60">
        <v>2144</v>
      </c>
      <c r="WP16" s="60">
        <v>2005</v>
      </c>
      <c r="WQ16" s="60">
        <v>1350</v>
      </c>
      <c r="WR16" s="60">
        <v>1796</v>
      </c>
      <c r="WS16" s="60">
        <v>1490</v>
      </c>
      <c r="WT16" s="60">
        <v>1518</v>
      </c>
      <c r="WU16" s="60">
        <v>2770</v>
      </c>
      <c r="WV16" s="60">
        <v>2924</v>
      </c>
      <c r="WW16" s="60">
        <v>3717</v>
      </c>
      <c r="WX16" s="60">
        <v>2632</v>
      </c>
      <c r="WY16" s="60">
        <v>1643</v>
      </c>
      <c r="WZ16" s="60">
        <v>1601</v>
      </c>
      <c r="XA16" s="60">
        <v>1949</v>
      </c>
      <c r="XB16" s="60">
        <v>2144</v>
      </c>
      <c r="XC16" s="60">
        <v>2018</v>
      </c>
      <c r="XD16" s="60">
        <v>2993</v>
      </c>
      <c r="XE16" s="60">
        <v>2110</v>
      </c>
      <c r="XF16" s="60">
        <v>2019</v>
      </c>
      <c r="XG16" s="60">
        <v>3285</v>
      </c>
      <c r="XH16" s="60">
        <v>2715</v>
      </c>
      <c r="XI16" s="60">
        <v>2033</v>
      </c>
      <c r="XJ16" s="60">
        <v>3495</v>
      </c>
      <c r="XR16" s="60"/>
      <c r="XS16" s="60">
        <v>71</v>
      </c>
      <c r="XT16" s="60">
        <v>141</v>
      </c>
      <c r="XU16" s="60">
        <v>308</v>
      </c>
      <c r="XV16" s="60">
        <v>13</v>
      </c>
      <c r="XW16" s="60">
        <v>68</v>
      </c>
      <c r="XX16" s="60">
        <v>83</v>
      </c>
      <c r="XY16" s="60">
        <v>13</v>
      </c>
      <c r="XZ16" s="60">
        <v>27</v>
      </c>
      <c r="YA16" s="60">
        <v>15</v>
      </c>
      <c r="YB16" s="60">
        <v>13</v>
      </c>
      <c r="YC16" s="60">
        <v>1</v>
      </c>
      <c r="YD16" s="60"/>
      <c r="YE16" s="60">
        <v>153</v>
      </c>
      <c r="YF16" s="60">
        <v>96</v>
      </c>
      <c r="YG16" s="60">
        <v>43</v>
      </c>
      <c r="YH16" s="60">
        <v>29</v>
      </c>
      <c r="YI16" s="60">
        <v>168</v>
      </c>
      <c r="YJ16" s="60">
        <v>71</v>
      </c>
      <c r="YK16" s="60">
        <v>141</v>
      </c>
      <c r="YL16" s="60">
        <v>98</v>
      </c>
      <c r="YM16" s="60">
        <v>43</v>
      </c>
      <c r="YN16" s="60">
        <v>71</v>
      </c>
      <c r="YO16" s="60">
        <v>96</v>
      </c>
      <c r="YP16" s="60">
        <v>779</v>
      </c>
      <c r="YQ16" s="60">
        <v>182</v>
      </c>
      <c r="YR16" s="60">
        <v>13</v>
      </c>
      <c r="YS16" s="60">
        <v>26</v>
      </c>
      <c r="YT16" s="60"/>
      <c r="YU16" s="60">
        <v>26</v>
      </c>
      <c r="YV16" s="60">
        <v>26</v>
      </c>
      <c r="YW16" s="60">
        <v>54</v>
      </c>
      <c r="YX16" s="60">
        <v>26</v>
      </c>
      <c r="YY16" s="60">
        <v>82</v>
      </c>
      <c r="YZ16" s="60">
        <v>54</v>
      </c>
      <c r="ZA16" s="60">
        <v>82</v>
      </c>
      <c r="ZB16" s="60">
        <v>141</v>
      </c>
      <c r="ZC16" s="60">
        <v>94</v>
      </c>
      <c r="ZD16" s="60">
        <v>53</v>
      </c>
      <c r="ZE16" s="60">
        <v>38</v>
      </c>
      <c r="ZF16" s="60">
        <v>221</v>
      </c>
      <c r="ZG16" s="60">
        <v>96</v>
      </c>
      <c r="ZH16" s="60">
        <v>13</v>
      </c>
      <c r="ZI16" s="60">
        <v>43</v>
      </c>
      <c r="ZJ16" s="60"/>
      <c r="ZK16" s="60">
        <v>16</v>
      </c>
      <c r="ZL16" s="60">
        <v>2</v>
      </c>
      <c r="ZM16" s="60">
        <v>55</v>
      </c>
      <c r="ZT16" s="60">
        <v>2</v>
      </c>
      <c r="ZU16" s="60">
        <v>375</v>
      </c>
      <c r="ZV16" s="60">
        <v>15</v>
      </c>
      <c r="ZW16" s="60">
        <v>43</v>
      </c>
      <c r="ZX16" s="60">
        <v>41</v>
      </c>
      <c r="ZY16" s="60">
        <v>127</v>
      </c>
      <c r="ZZ16" s="60">
        <v>15</v>
      </c>
      <c r="AAA16" s="60">
        <v>13</v>
      </c>
      <c r="AAB16" s="60">
        <v>110</v>
      </c>
      <c r="AAC16" s="60">
        <v>13</v>
      </c>
      <c r="AAD16" s="60">
        <v>183</v>
      </c>
      <c r="AAE16" s="60">
        <v>99</v>
      </c>
      <c r="AAF16" s="60"/>
      <c r="AAG16" s="60">
        <v>69</v>
      </c>
      <c r="AAH16" s="60">
        <v>26</v>
      </c>
      <c r="AAI16" s="60">
        <v>15</v>
      </c>
      <c r="AAJ16" s="60">
        <v>40</v>
      </c>
      <c r="AAK16" s="60">
        <v>444</v>
      </c>
      <c r="AAL16" s="60">
        <v>29</v>
      </c>
      <c r="AAM16" s="60">
        <v>43</v>
      </c>
      <c r="AAN16" s="60">
        <v>96</v>
      </c>
      <c r="AAO16" s="60">
        <v>16</v>
      </c>
      <c r="AAP16" s="60">
        <v>15</v>
      </c>
      <c r="AAQ16" s="60">
        <v>13</v>
      </c>
      <c r="AAX16" s="60"/>
      <c r="AAY16" s="60">
        <v>2.4763050336239E-2</v>
      </c>
      <c r="AAZ16" s="60">
        <v>2.6172433155211099E-2</v>
      </c>
      <c r="ABA16" s="60">
        <v>2.3980613067172401E-2</v>
      </c>
      <c r="ABB16" s="60">
        <v>7.3477379370353701E-2</v>
      </c>
      <c r="ABC16" s="60">
        <v>5.4792164498004801E-2</v>
      </c>
      <c r="ABD16" s="60">
        <v>2.3090792997149001E-2</v>
      </c>
      <c r="ABE16" s="60">
        <v>1.9889465681930899E-2</v>
      </c>
      <c r="ABF16" s="60">
        <v>3.3400057918448203E-2</v>
      </c>
      <c r="ABG16" s="60">
        <v>2.17857370399815E-2</v>
      </c>
      <c r="ABH16" s="60">
        <v>2.8957550778707802E-2</v>
      </c>
      <c r="ABI16" s="60">
        <v>4.1280216394785303E-2</v>
      </c>
      <c r="ABJ16" s="60">
        <v>2.8727158905108099E-2</v>
      </c>
      <c r="ABK16" s="60"/>
      <c r="ABL16" s="60"/>
      <c r="ABM16" s="60"/>
      <c r="ABN16" s="60"/>
      <c r="ABO16" s="60"/>
      <c r="ABP16" s="60"/>
      <c r="ABQ16" s="60"/>
      <c r="ABR16" s="60">
        <v>1.1770088811883499</v>
      </c>
      <c r="ABS16" s="60">
        <v>3.0708177766532001E-2</v>
      </c>
      <c r="ABT16" s="60">
        <v>3.7071282337100601E-2</v>
      </c>
      <c r="ABU16" s="60">
        <v>3.95996859533174E-2</v>
      </c>
      <c r="ABV16" s="60">
        <v>3.4435854252293598E-2</v>
      </c>
      <c r="ABW16" s="60">
        <v>6.4859414777979699E-2</v>
      </c>
      <c r="ABX16" s="60">
        <v>4.8891075970478898E-2</v>
      </c>
    </row>
    <row r="17" spans="521:752" x14ac:dyDescent="0.25">
      <c r="TA17" s="60"/>
      <c r="TB17" s="59">
        <v>1.3754099607467599E-2</v>
      </c>
      <c r="TC17" s="59">
        <v>1.3774000108242E-2</v>
      </c>
      <c r="TD17" s="59">
        <v>0.26471289992332397</v>
      </c>
      <c r="TE17" s="59">
        <v>0.66723197698593095</v>
      </c>
      <c r="TF17" s="59">
        <v>0.264465421438217</v>
      </c>
      <c r="TG17" s="59">
        <v>0.22267818450927701</v>
      </c>
      <c r="TH17" s="59">
        <v>0.40386703610420199</v>
      </c>
      <c r="TI17" s="59">
        <v>0.52918827533721902</v>
      </c>
      <c r="TJ17" s="59">
        <v>0.51456934213638295</v>
      </c>
      <c r="TK17" s="60">
        <v>0.27770799398422202</v>
      </c>
      <c r="TL17" s="60">
        <v>0.73744493722915605</v>
      </c>
      <c r="TM17" s="60">
        <v>0.50147467851638705</v>
      </c>
      <c r="TO17" s="59"/>
      <c r="TT17" s="59"/>
      <c r="TU17" s="59">
        <v>4.3434982299804599</v>
      </c>
      <c r="TV17" s="59">
        <v>0.52918243408203103</v>
      </c>
      <c r="TW17" s="59">
        <v>0.68226915600000004</v>
      </c>
      <c r="TX17" s="59">
        <v>0.988259136676788</v>
      </c>
      <c r="TY17" s="59">
        <v>0.61278063058853105</v>
      </c>
      <c r="TZ17" s="59">
        <v>0.682153940200805</v>
      </c>
      <c r="UA17" s="59">
        <v>0.66855746507644598</v>
      </c>
      <c r="XR17" s="60"/>
      <c r="XS17" s="60">
        <v>152</v>
      </c>
      <c r="XT17" s="60">
        <v>349</v>
      </c>
      <c r="XU17" s="60">
        <v>224</v>
      </c>
      <c r="XV17" s="60">
        <v>96</v>
      </c>
      <c r="XW17" s="60">
        <v>13</v>
      </c>
      <c r="XX17" s="60">
        <v>26</v>
      </c>
      <c r="XY17" s="60">
        <v>82</v>
      </c>
      <c r="XZ17" s="60">
        <v>16</v>
      </c>
      <c r="YA17" s="60">
        <v>13</v>
      </c>
      <c r="YB17" s="60">
        <v>1</v>
      </c>
      <c r="YC17" s="60">
        <v>40</v>
      </c>
      <c r="YD17" s="60"/>
      <c r="YE17" s="60">
        <v>124</v>
      </c>
      <c r="YF17" s="60">
        <v>12</v>
      </c>
      <c r="YG17" s="60">
        <v>69</v>
      </c>
      <c r="YH17" s="60">
        <v>155</v>
      </c>
      <c r="YI17" s="60">
        <v>127</v>
      </c>
      <c r="YJ17" s="60">
        <v>98</v>
      </c>
      <c r="YK17" s="60">
        <v>141</v>
      </c>
      <c r="YL17" s="60">
        <v>96</v>
      </c>
      <c r="YM17" s="60">
        <v>15</v>
      </c>
      <c r="YN17" s="60">
        <v>43</v>
      </c>
      <c r="YO17" s="60">
        <v>168</v>
      </c>
      <c r="YP17" s="60">
        <v>57</v>
      </c>
      <c r="YQ17" s="60">
        <v>40</v>
      </c>
      <c r="YR17" s="60">
        <v>15</v>
      </c>
      <c r="YS17" s="60">
        <v>15</v>
      </c>
      <c r="YT17" s="60"/>
      <c r="YU17" s="60">
        <v>69</v>
      </c>
      <c r="YV17" s="60">
        <v>13</v>
      </c>
      <c r="YW17" s="60">
        <v>13</v>
      </c>
      <c r="YX17" s="60">
        <v>1</v>
      </c>
      <c r="YY17" s="60">
        <v>27</v>
      </c>
      <c r="YZ17" s="60">
        <v>13</v>
      </c>
      <c r="ZA17" s="60">
        <v>1</v>
      </c>
      <c r="ZB17" s="60">
        <v>4</v>
      </c>
      <c r="ZC17" s="60">
        <v>52</v>
      </c>
      <c r="ZD17" s="60">
        <v>11</v>
      </c>
      <c r="ZE17" s="60">
        <v>108</v>
      </c>
      <c r="ZF17" s="60">
        <v>807</v>
      </c>
      <c r="ZG17" s="60">
        <v>417</v>
      </c>
      <c r="ZH17" s="60">
        <v>82</v>
      </c>
      <c r="ZI17" s="60">
        <v>55</v>
      </c>
      <c r="ZK17" s="60">
        <v>124</v>
      </c>
      <c r="ZL17" s="60">
        <v>15</v>
      </c>
      <c r="ZM17" s="60">
        <v>54</v>
      </c>
      <c r="ZT17" s="60">
        <v>15</v>
      </c>
      <c r="ZU17" s="60"/>
      <c r="ZV17" s="60">
        <v>113</v>
      </c>
      <c r="ZW17" s="60">
        <v>639</v>
      </c>
      <c r="ZX17" s="60">
        <v>26</v>
      </c>
      <c r="ZY17" s="60">
        <v>57</v>
      </c>
      <c r="ZZ17" s="60">
        <v>13</v>
      </c>
      <c r="AAA17" s="60">
        <v>13</v>
      </c>
      <c r="AAB17" s="60">
        <v>12</v>
      </c>
      <c r="AAC17" s="60">
        <v>2</v>
      </c>
      <c r="AAD17" s="60">
        <v>15</v>
      </c>
      <c r="AAE17" s="60">
        <v>263</v>
      </c>
      <c r="AAF17" s="60"/>
      <c r="AAG17" s="60">
        <v>736</v>
      </c>
      <c r="AAH17" s="60">
        <v>55</v>
      </c>
      <c r="AAI17" s="60">
        <v>43</v>
      </c>
      <c r="AAJ17" s="60">
        <v>347</v>
      </c>
      <c r="AAK17" s="60">
        <v>57</v>
      </c>
      <c r="AAL17" s="60">
        <v>71</v>
      </c>
      <c r="AAM17" s="60">
        <v>71</v>
      </c>
      <c r="AAN17" s="60">
        <v>26</v>
      </c>
      <c r="AAO17" s="60">
        <v>55</v>
      </c>
      <c r="AAP17" s="60">
        <v>43</v>
      </c>
      <c r="AAQ17" s="60">
        <v>15</v>
      </c>
      <c r="AAX17" s="60"/>
      <c r="AAY17" s="60">
        <v>2.4080440625562801E-2</v>
      </c>
      <c r="AAZ17" s="60">
        <v>2.5296338311807699E-2</v>
      </c>
      <c r="ABA17" s="60">
        <v>2.3878877166762701E-2</v>
      </c>
      <c r="ABB17" s="60">
        <v>7.2972036410192107E-2</v>
      </c>
      <c r="ABC17" s="60">
        <v>5.2214140623065397E-2</v>
      </c>
      <c r="ABD17" s="60">
        <v>2.0922162743137102E-2</v>
      </c>
      <c r="ABE17" s="60">
        <v>1.9869574544249501E-2</v>
      </c>
      <c r="ABF17" s="60">
        <v>3.3119400702028998E-2</v>
      </c>
      <c r="ABG17" s="60">
        <v>2.03821221104525E-2</v>
      </c>
      <c r="ABH17" s="60">
        <v>2.8106222187627199E-2</v>
      </c>
      <c r="ABI17" s="60">
        <v>4.0872518256632899E-2</v>
      </c>
      <c r="ABJ17" s="60">
        <v>2.8619419365006001E-2</v>
      </c>
      <c r="ABK17" s="60"/>
      <c r="ABL17" s="60"/>
      <c r="ABM17" s="60"/>
      <c r="ABN17" s="60"/>
      <c r="ABO17" s="60"/>
      <c r="ABP17" s="60"/>
      <c r="ABQ17" s="60"/>
      <c r="ABR17" s="60">
        <v>1.1750790616892299</v>
      </c>
      <c r="ABS17" s="60">
        <v>3.0635148584263701E-2</v>
      </c>
      <c r="ABT17" s="60">
        <v>3.5197598799695501E-2</v>
      </c>
      <c r="ABU17" s="60">
        <v>3.8490692635924903E-2</v>
      </c>
      <c r="ABV17" s="60">
        <v>3.4157991128092403E-2</v>
      </c>
      <c r="ABW17" s="60">
        <v>5.9972214493478497E-2</v>
      </c>
      <c r="ABX17" s="60">
        <v>4.7391775164022799E-2</v>
      </c>
    </row>
    <row r="18" spans="521:752" x14ac:dyDescent="0.25">
      <c r="TA18" s="60"/>
      <c r="TB18" s="59">
        <v>1.3760400004684901E-2</v>
      </c>
      <c r="TC18" s="59">
        <v>1.3803100213408401E-2</v>
      </c>
      <c r="TD18" s="59">
        <v>0.264645725488662</v>
      </c>
      <c r="TE18" s="59">
        <v>0.63837915658950795</v>
      </c>
      <c r="TF18" s="59">
        <v>0.25078201293945301</v>
      </c>
      <c r="TG18" s="59">
        <v>0.194770127534866</v>
      </c>
      <c r="TH18" s="59">
        <v>0.38928991556167603</v>
      </c>
      <c r="TI18" s="59">
        <v>0.52864974737167303</v>
      </c>
      <c r="TJ18" s="59">
        <v>0.50148761272430398</v>
      </c>
      <c r="TK18" s="60">
        <v>0.236088082194328</v>
      </c>
      <c r="TL18" s="60">
        <v>0.66799271106719904</v>
      </c>
      <c r="TM18" s="60">
        <v>0.48726406693458502</v>
      </c>
      <c r="TT18" s="59"/>
      <c r="TU18" s="59">
        <v>4.1210684776306099</v>
      </c>
      <c r="TV18" s="59">
        <v>0.52910375595092696</v>
      </c>
      <c r="TW18" s="59">
        <v>0.66831010599999996</v>
      </c>
      <c r="TX18" s="59">
        <v>0.90475237369537298</v>
      </c>
      <c r="TY18" s="59">
        <v>0.59908890724182096</v>
      </c>
      <c r="TZ18" s="59">
        <v>0.682101130485534</v>
      </c>
      <c r="UA18" s="59">
        <v>0.64027756452560403</v>
      </c>
      <c r="XR18" s="60"/>
      <c r="XS18" s="60">
        <v>444</v>
      </c>
      <c r="XT18" s="60">
        <v>168</v>
      </c>
      <c r="XU18" s="60">
        <v>335</v>
      </c>
      <c r="XV18" s="60">
        <v>15</v>
      </c>
      <c r="XW18" s="60">
        <v>15</v>
      </c>
      <c r="XX18" s="60">
        <v>1</v>
      </c>
      <c r="XY18" s="60">
        <v>43</v>
      </c>
      <c r="XZ18" s="60">
        <v>1</v>
      </c>
      <c r="YA18" s="60">
        <v>40</v>
      </c>
      <c r="YB18" s="60">
        <v>26</v>
      </c>
      <c r="YC18" s="60">
        <v>27</v>
      </c>
      <c r="YD18" s="60"/>
      <c r="YE18" s="60">
        <v>53</v>
      </c>
      <c r="YF18" s="60">
        <v>15</v>
      </c>
      <c r="YG18" s="60">
        <v>58</v>
      </c>
      <c r="YH18" s="60">
        <v>85</v>
      </c>
      <c r="YI18" s="60">
        <v>113</v>
      </c>
      <c r="YJ18" s="60">
        <v>113</v>
      </c>
      <c r="YK18" s="60">
        <v>57</v>
      </c>
      <c r="YL18" s="60">
        <v>166</v>
      </c>
      <c r="YM18" s="60">
        <v>68</v>
      </c>
      <c r="YN18" s="60">
        <v>15</v>
      </c>
      <c r="YO18" s="60">
        <v>152</v>
      </c>
      <c r="YP18" s="60"/>
      <c r="YQ18" s="60">
        <v>166</v>
      </c>
      <c r="YR18" s="60">
        <v>44</v>
      </c>
      <c r="YS18" s="60">
        <v>12</v>
      </c>
      <c r="YT18" s="60"/>
      <c r="YU18" s="60">
        <v>2</v>
      </c>
      <c r="YV18" s="60">
        <v>54</v>
      </c>
      <c r="YW18" s="60">
        <v>2</v>
      </c>
      <c r="YX18" s="60"/>
      <c r="YY18" s="60">
        <v>12</v>
      </c>
      <c r="YZ18" s="60">
        <v>40</v>
      </c>
      <c r="ZA18" s="60">
        <v>2</v>
      </c>
      <c r="ZB18" s="60">
        <v>25</v>
      </c>
      <c r="ZC18" s="60">
        <v>100</v>
      </c>
      <c r="ZD18" s="60">
        <v>53</v>
      </c>
      <c r="ZE18" s="60">
        <v>53</v>
      </c>
      <c r="ZG18" s="60">
        <v>40</v>
      </c>
      <c r="ZH18" s="60">
        <v>30</v>
      </c>
      <c r="ZI18" s="60">
        <v>40</v>
      </c>
      <c r="ZJ18" s="60"/>
      <c r="ZK18" s="60">
        <v>27</v>
      </c>
      <c r="ZL18" s="60">
        <v>1</v>
      </c>
      <c r="ZM18" s="60">
        <v>41</v>
      </c>
      <c r="ZT18" s="60"/>
      <c r="ZU18" s="60"/>
      <c r="ZV18" s="60">
        <v>751</v>
      </c>
      <c r="ZW18" s="60">
        <v>141</v>
      </c>
      <c r="ZX18" s="60">
        <v>55</v>
      </c>
      <c r="ZY18" s="60">
        <v>57</v>
      </c>
      <c r="ZZ18" s="60">
        <v>26</v>
      </c>
      <c r="AAA18" s="60">
        <v>44</v>
      </c>
      <c r="AAB18" s="60">
        <v>1</v>
      </c>
      <c r="AAC18" s="60">
        <v>55</v>
      </c>
      <c r="AAD18" s="60">
        <v>1112</v>
      </c>
      <c r="AAE18" s="60">
        <v>1</v>
      </c>
      <c r="AAF18" s="60"/>
      <c r="AAG18" s="60">
        <v>13</v>
      </c>
      <c r="AAH18" s="60">
        <v>113</v>
      </c>
      <c r="AAI18" s="60">
        <v>40</v>
      </c>
      <c r="AAJ18" s="60">
        <v>29</v>
      </c>
      <c r="AAK18" s="60">
        <v>280</v>
      </c>
      <c r="AAL18" s="60">
        <v>57</v>
      </c>
      <c r="AAM18" s="60">
        <v>12</v>
      </c>
      <c r="AAN18" s="60">
        <v>55</v>
      </c>
      <c r="AAO18" s="60">
        <v>16</v>
      </c>
      <c r="AAP18" s="60">
        <v>2</v>
      </c>
      <c r="AAQ18" s="60">
        <v>16</v>
      </c>
      <c r="AAX18" s="60"/>
      <c r="AAY18" s="60">
        <v>2.4060466525375999E-2</v>
      </c>
      <c r="AAZ18" s="60">
        <v>2.45580565602691E-2</v>
      </c>
      <c r="ABA18" s="60">
        <v>2.32888793773019E-2</v>
      </c>
      <c r="ABB18" s="60">
        <v>6.8951974340803399E-2</v>
      </c>
      <c r="ABC18" s="60">
        <v>4.6822221717092598E-2</v>
      </c>
      <c r="ABD18" s="60">
        <v>2.0034764374262701E-2</v>
      </c>
      <c r="ABE18" s="60">
        <v>1.97037049827406E-2</v>
      </c>
      <c r="ABF18" s="60">
        <v>3.2782580722139097E-2</v>
      </c>
      <c r="ABG18" s="60">
        <v>2.0249675364055999E-2</v>
      </c>
      <c r="ABH18" s="60">
        <v>2.6055915309361601E-2</v>
      </c>
      <c r="ABI18" s="60">
        <v>4.0804142964869797E-2</v>
      </c>
      <c r="ABJ18" s="60">
        <v>2.8411785862896801E-2</v>
      </c>
      <c r="ABK18" s="60"/>
      <c r="ABL18" s="60"/>
      <c r="ABM18" s="60"/>
      <c r="ABN18" s="60"/>
      <c r="ABO18" s="60"/>
      <c r="ABP18" s="60"/>
      <c r="ABQ18" s="60"/>
      <c r="ABR18" s="60">
        <v>1.17440519523516</v>
      </c>
      <c r="ABS18" s="60">
        <v>3.0212140413973101E-2</v>
      </c>
      <c r="ABT18" s="60">
        <v>3.4509368950082102E-2</v>
      </c>
      <c r="ABU18" s="60">
        <v>3.8106716482002499E-2</v>
      </c>
      <c r="ABV18" s="60">
        <v>3.3329408890071001E-2</v>
      </c>
      <c r="ABW18" s="60">
        <v>5.8657144689725098E-2</v>
      </c>
      <c r="ABX18" s="60">
        <v>4.5150363854285898E-2</v>
      </c>
    </row>
    <row r="19" spans="521:752" x14ac:dyDescent="0.25">
      <c r="TA19" s="60"/>
      <c r="TB19" s="59">
        <v>1.38341002166271E-2</v>
      </c>
      <c r="TC19" s="59">
        <v>1.38208996504545E-2</v>
      </c>
      <c r="TD19" s="59">
        <v>0.237168699502944</v>
      </c>
      <c r="TE19" s="59">
        <v>0.52970433235168402</v>
      </c>
      <c r="TF19" s="59">
        <v>0.23710100352764099</v>
      </c>
      <c r="TG19" s="59">
        <v>0.19446109235286699</v>
      </c>
      <c r="TH19" s="59">
        <v>0.37592417001724199</v>
      </c>
      <c r="TI19" s="59">
        <v>0.51523971557617099</v>
      </c>
      <c r="TJ19" s="59">
        <v>0.50143724679946899</v>
      </c>
      <c r="TK19" s="60">
        <v>0.22181999683380099</v>
      </c>
      <c r="TL19" s="60">
        <v>0.62676197290420499</v>
      </c>
      <c r="TM19" s="60">
        <v>0.47357851266860901</v>
      </c>
      <c r="TT19" s="59"/>
      <c r="TU19" s="59">
        <v>3.7312312126159601</v>
      </c>
      <c r="TV19" s="59">
        <v>0.48724323511123602</v>
      </c>
      <c r="TW19" s="59">
        <v>0.64069414099999999</v>
      </c>
      <c r="TX19" s="59">
        <v>0.849345803260803</v>
      </c>
      <c r="TY19" s="59">
        <v>0.59875679016113204</v>
      </c>
      <c r="TZ19" s="59">
        <v>0.66844797134399403</v>
      </c>
      <c r="UA19" s="59">
        <v>0.62672108411788896</v>
      </c>
      <c r="XR19" s="60"/>
      <c r="XS19" s="60">
        <v>71</v>
      </c>
      <c r="XT19" s="60">
        <v>155</v>
      </c>
      <c r="XU19" s="60">
        <v>57</v>
      </c>
      <c r="XV19" s="60">
        <v>127</v>
      </c>
      <c r="XW19" s="60">
        <v>44</v>
      </c>
      <c r="XX19" s="60">
        <v>40</v>
      </c>
      <c r="XY19" s="60">
        <v>57</v>
      </c>
      <c r="XZ19" s="60">
        <v>13</v>
      </c>
      <c r="YA19" s="60">
        <v>1</v>
      </c>
      <c r="YB19" s="60">
        <v>13</v>
      </c>
      <c r="YC19" s="60">
        <v>26</v>
      </c>
      <c r="YD19" s="60"/>
      <c r="YE19" s="60">
        <v>55</v>
      </c>
      <c r="YF19" s="60">
        <v>180</v>
      </c>
      <c r="YG19" s="60">
        <v>43</v>
      </c>
      <c r="YH19" s="60">
        <v>15</v>
      </c>
      <c r="YI19" s="60">
        <v>71</v>
      </c>
      <c r="YJ19" s="60">
        <v>85</v>
      </c>
      <c r="YK19" s="60">
        <v>154</v>
      </c>
      <c r="YL19" s="60">
        <v>30</v>
      </c>
      <c r="YM19" s="60">
        <v>57</v>
      </c>
      <c r="YN19" s="60">
        <v>43</v>
      </c>
      <c r="YO19" s="60">
        <v>127</v>
      </c>
      <c r="YP19" s="60"/>
      <c r="YQ19" s="60">
        <v>182</v>
      </c>
      <c r="YR19" s="60">
        <v>13</v>
      </c>
      <c r="YS19" s="60">
        <v>13</v>
      </c>
      <c r="YT19" s="60"/>
      <c r="YU19" s="60">
        <v>13</v>
      </c>
      <c r="YV19" s="60">
        <v>41</v>
      </c>
      <c r="YW19" s="60">
        <v>27</v>
      </c>
      <c r="YX19" s="60"/>
      <c r="YY19" s="60">
        <v>83</v>
      </c>
      <c r="YZ19" s="60">
        <v>41</v>
      </c>
      <c r="ZA19" s="60">
        <v>27</v>
      </c>
      <c r="ZB19" s="60">
        <v>30</v>
      </c>
      <c r="ZC19" s="60">
        <v>53</v>
      </c>
      <c r="ZD19" s="60">
        <v>45</v>
      </c>
      <c r="ZE19" s="60">
        <v>3</v>
      </c>
      <c r="ZF19" s="60"/>
      <c r="ZG19" s="60">
        <v>54</v>
      </c>
      <c r="ZH19" s="60">
        <v>55</v>
      </c>
      <c r="ZI19" s="60">
        <v>57</v>
      </c>
      <c r="ZK19" s="60">
        <v>26</v>
      </c>
      <c r="ZL19" s="60">
        <v>12</v>
      </c>
      <c r="ZM19" s="60">
        <v>40</v>
      </c>
      <c r="ZT19" s="60"/>
      <c r="ZU19" s="60"/>
      <c r="ZV19" s="60">
        <v>99</v>
      </c>
      <c r="ZW19" s="60">
        <v>69</v>
      </c>
      <c r="ZX19" s="60">
        <v>26</v>
      </c>
      <c r="ZY19" s="60">
        <v>1</v>
      </c>
      <c r="ZZ19" s="60">
        <v>12</v>
      </c>
      <c r="AAA19" s="60">
        <v>1</v>
      </c>
      <c r="AAB19" s="60">
        <v>1</v>
      </c>
      <c r="AAC19" s="60">
        <v>2</v>
      </c>
      <c r="AAD19" s="60">
        <v>69</v>
      </c>
      <c r="AAE19" s="60">
        <v>43</v>
      </c>
      <c r="AAF19" s="60"/>
      <c r="AAG19" s="60">
        <v>137</v>
      </c>
      <c r="AAH19" s="60">
        <v>110</v>
      </c>
      <c r="AAI19" s="60">
        <v>98</v>
      </c>
      <c r="AAJ19" s="60">
        <v>2</v>
      </c>
      <c r="AAK19" s="60">
        <v>1</v>
      </c>
      <c r="AAL19" s="60">
        <v>458</v>
      </c>
      <c r="AAM19" s="60">
        <v>681</v>
      </c>
      <c r="AAN19" s="60">
        <v>1753</v>
      </c>
      <c r="AAO19" s="60">
        <v>13</v>
      </c>
      <c r="AAP19" s="60">
        <v>13</v>
      </c>
      <c r="AAQ19" s="60">
        <v>13</v>
      </c>
      <c r="AAX19" s="60"/>
      <c r="AAY19" s="60">
        <v>2.3918007243354501E-2</v>
      </c>
      <c r="AAZ19" s="60">
        <v>2.42821836669131E-2</v>
      </c>
      <c r="ABA19" s="60">
        <v>2.3131816207023901E-2</v>
      </c>
      <c r="ABB19" s="60">
        <v>6.4516323541644396E-2</v>
      </c>
      <c r="ABC19" s="60">
        <v>4.64659606629233E-2</v>
      </c>
      <c r="ABD19" s="60">
        <v>1.9864231368161501E-2</v>
      </c>
      <c r="ABE19" s="60">
        <v>1.96133959735597E-2</v>
      </c>
      <c r="ABF19" s="60">
        <v>3.2438250214373902E-2</v>
      </c>
      <c r="ABG19" s="60">
        <v>2.0111185809036199E-2</v>
      </c>
      <c r="ABH19" s="60">
        <v>2.58351076717812E-2</v>
      </c>
      <c r="ABI19" s="60">
        <v>4.0687278145869199E-2</v>
      </c>
      <c r="ABJ19" s="60">
        <v>2.8044014378215298E-2</v>
      </c>
      <c r="ABK19" s="60"/>
      <c r="ABL19" s="60"/>
      <c r="ABM19" s="60"/>
      <c r="ABN19" s="60"/>
      <c r="ABO19" s="60"/>
      <c r="ABP19" s="60"/>
      <c r="ABQ19" s="60"/>
      <c r="ABR19" s="60">
        <v>1.17375158416902</v>
      </c>
      <c r="ABS19" s="60">
        <v>2.89016784190314E-2</v>
      </c>
      <c r="ABT19" s="60">
        <v>3.4277033471257802E-2</v>
      </c>
      <c r="ABU19" s="60">
        <v>3.7682611352222901E-2</v>
      </c>
      <c r="ABV19" s="60">
        <v>3.32827500509148E-2</v>
      </c>
      <c r="ABW19" s="60">
        <v>5.7362385937783103E-2</v>
      </c>
      <c r="ABX19" s="60">
        <v>4.4811611152798303E-2</v>
      </c>
    </row>
    <row r="20" spans="521:752" x14ac:dyDescent="0.25">
      <c r="TA20" s="60"/>
      <c r="TB20" s="59">
        <v>1.38515001162886E-2</v>
      </c>
      <c r="TC20" s="59">
        <v>1.3848500326275799E-2</v>
      </c>
      <c r="TD20" s="59">
        <v>0.23705729842185899</v>
      </c>
      <c r="TE20" s="59">
        <v>0.515966236591339</v>
      </c>
      <c r="TF20" s="59">
        <v>0.209474802017211</v>
      </c>
      <c r="TG20" s="59">
        <v>0.16709151864051799</v>
      </c>
      <c r="TH20" s="59">
        <v>0.34822869300842202</v>
      </c>
      <c r="TI20" s="59">
        <v>0.48701545596122697</v>
      </c>
      <c r="TJ20" s="59">
        <v>0.50122213363647405</v>
      </c>
      <c r="TK20" s="60">
        <v>0.19388909637928001</v>
      </c>
      <c r="TL20" s="60">
        <v>0.58522814512252797</v>
      </c>
      <c r="TM20" s="60">
        <v>0.47345829010009699</v>
      </c>
      <c r="TO20" s="98"/>
      <c r="TT20" s="59"/>
      <c r="TU20" s="59">
        <v>3.59192943572998</v>
      </c>
      <c r="TV20" s="59">
        <v>0.47332808375358498</v>
      </c>
      <c r="TW20" s="59">
        <v>0.62667715499999999</v>
      </c>
      <c r="TX20" s="59">
        <v>0.80738252401351895</v>
      </c>
      <c r="TY20" s="59">
        <v>0.58477908372878995</v>
      </c>
      <c r="TZ20" s="59">
        <v>0.65447223186492898</v>
      </c>
      <c r="UA20" s="59">
        <v>0.58504718542098999</v>
      </c>
      <c r="XR20" s="60"/>
      <c r="XS20" s="60">
        <v>138</v>
      </c>
      <c r="XT20" s="60">
        <v>294</v>
      </c>
      <c r="XU20" s="60">
        <v>238</v>
      </c>
      <c r="XV20" s="60">
        <v>57</v>
      </c>
      <c r="XW20" s="60">
        <v>55</v>
      </c>
      <c r="XX20" s="60">
        <v>41</v>
      </c>
      <c r="XY20" s="60">
        <v>13</v>
      </c>
      <c r="XZ20" s="60">
        <v>29</v>
      </c>
      <c r="YA20" s="60">
        <v>26</v>
      </c>
      <c r="YB20" s="60">
        <v>43</v>
      </c>
      <c r="YC20" s="60">
        <v>13</v>
      </c>
      <c r="YD20" s="60"/>
      <c r="YE20" s="60">
        <v>653</v>
      </c>
      <c r="YF20" s="60">
        <v>29</v>
      </c>
      <c r="YG20" s="60">
        <v>70</v>
      </c>
      <c r="YH20" s="60">
        <v>29</v>
      </c>
      <c r="YI20" s="60">
        <v>29</v>
      </c>
      <c r="YJ20" s="60">
        <v>141</v>
      </c>
      <c r="YK20" s="60">
        <v>113</v>
      </c>
      <c r="YL20" s="60">
        <v>57</v>
      </c>
      <c r="YM20" s="60">
        <v>54</v>
      </c>
      <c r="YN20" s="60">
        <v>152</v>
      </c>
      <c r="YO20" s="60">
        <v>82</v>
      </c>
      <c r="YP20" s="60"/>
      <c r="YQ20" s="60">
        <v>792</v>
      </c>
      <c r="YR20" s="60">
        <v>15</v>
      </c>
      <c r="YS20" s="60">
        <v>1</v>
      </c>
      <c r="YT20" s="60"/>
      <c r="YU20" s="60">
        <v>16</v>
      </c>
      <c r="YV20" s="60">
        <v>12</v>
      </c>
      <c r="YW20" s="60">
        <v>13</v>
      </c>
      <c r="YX20" s="60"/>
      <c r="YY20" s="60">
        <v>40</v>
      </c>
      <c r="YZ20" s="60">
        <v>26</v>
      </c>
      <c r="ZA20" s="60">
        <v>555</v>
      </c>
      <c r="ZB20" s="60">
        <v>10</v>
      </c>
      <c r="ZC20" s="60">
        <v>31</v>
      </c>
      <c r="ZD20" s="60">
        <v>52</v>
      </c>
      <c r="ZE20" s="60">
        <v>53</v>
      </c>
      <c r="ZG20" s="60"/>
      <c r="ZH20" s="60">
        <v>26</v>
      </c>
      <c r="ZI20" s="60">
        <v>179</v>
      </c>
      <c r="ZJ20" s="60"/>
      <c r="ZK20" s="60">
        <v>27</v>
      </c>
      <c r="ZL20" s="60">
        <v>13</v>
      </c>
      <c r="ZM20" s="60">
        <v>68</v>
      </c>
      <c r="ZT20" s="60"/>
      <c r="ZU20" s="60"/>
      <c r="ZV20" s="60"/>
      <c r="ZW20" s="60"/>
      <c r="ZX20" s="60">
        <v>41</v>
      </c>
      <c r="ZY20" s="60">
        <v>2</v>
      </c>
      <c r="ZZ20" s="60">
        <v>1</v>
      </c>
      <c r="AAA20" s="60">
        <v>1</v>
      </c>
      <c r="AAB20" s="60"/>
      <c r="AAC20" s="60">
        <v>1</v>
      </c>
      <c r="AAD20" s="60">
        <v>40</v>
      </c>
      <c r="AAE20" s="60">
        <v>16</v>
      </c>
      <c r="AAF20" s="60"/>
      <c r="AAG20" s="60"/>
      <c r="AAH20" s="60">
        <v>82</v>
      </c>
      <c r="AAI20" s="60">
        <v>211</v>
      </c>
      <c r="AAJ20" s="60"/>
      <c r="AAK20" s="60">
        <v>16</v>
      </c>
      <c r="AAL20" s="60">
        <v>291</v>
      </c>
      <c r="AAM20" s="60">
        <v>27</v>
      </c>
      <c r="AAN20" s="60"/>
      <c r="AAO20" s="60">
        <v>40</v>
      </c>
      <c r="AAP20" s="60">
        <v>29</v>
      </c>
      <c r="AAQ20" s="60">
        <v>68</v>
      </c>
      <c r="AAX20" s="60"/>
      <c r="AAY20" s="60">
        <v>2.3887125984131698E-2</v>
      </c>
      <c r="AAZ20" s="60">
        <v>2.4068879645286399E-2</v>
      </c>
      <c r="ABA20" s="60">
        <v>2.2742253252152501E-2</v>
      </c>
      <c r="ABB20" s="60">
        <v>6.3171569797677699E-2</v>
      </c>
      <c r="ABC20" s="60">
        <v>4.1956470961623499E-2</v>
      </c>
      <c r="ABD20" s="60">
        <v>1.9488919000462301E-2</v>
      </c>
      <c r="ABE20" s="60">
        <v>1.8783423753143801E-2</v>
      </c>
      <c r="ABF20" s="60">
        <v>3.2021555755770703E-2</v>
      </c>
      <c r="ABG20" s="60">
        <v>1.9919145563043798E-2</v>
      </c>
      <c r="ABH20" s="60">
        <v>2.47922240061316E-2</v>
      </c>
      <c r="ABI20" s="60">
        <v>4.0205829494711E-2</v>
      </c>
      <c r="ABJ20" s="60">
        <v>2.7711729001789798E-2</v>
      </c>
      <c r="ABK20" s="60"/>
      <c r="ABL20" s="60"/>
      <c r="ABM20" s="60"/>
      <c r="ABN20" s="60"/>
      <c r="ABO20" s="60"/>
      <c r="ABP20" s="60"/>
      <c r="ABQ20" s="60"/>
      <c r="ABR20" s="60">
        <v>1.17005044507856</v>
      </c>
      <c r="ABS20" s="60">
        <v>2.86415770787403E-2</v>
      </c>
      <c r="ABT20" s="60">
        <v>3.3050630428700399E-2</v>
      </c>
      <c r="ABU20" s="60">
        <v>3.7673032285946498E-2</v>
      </c>
      <c r="ABV20" s="60">
        <v>3.2470655721767903E-2</v>
      </c>
      <c r="ABW20" s="60">
        <v>5.6710526465481997E-2</v>
      </c>
      <c r="ABX20" s="60">
        <v>4.4615780194236399E-2</v>
      </c>
    </row>
    <row r="21" spans="521:752" x14ac:dyDescent="0.25">
      <c r="TA21" s="60"/>
      <c r="TB21" s="59">
        <v>1.38787999749183E-2</v>
      </c>
      <c r="TC21" s="59">
        <v>1.386300008744E-2</v>
      </c>
      <c r="TD21" s="59">
        <v>0.22290407121181399</v>
      </c>
      <c r="TE21" s="59">
        <v>0.51487648487090998</v>
      </c>
      <c r="TF21" s="59">
        <v>0.20912879705428999</v>
      </c>
      <c r="TG21" s="59">
        <v>0.16705280542373599</v>
      </c>
      <c r="TH21" s="59">
        <v>0.34789693355560303</v>
      </c>
      <c r="TI21" s="59">
        <v>0.4719820022583</v>
      </c>
      <c r="TJ21" s="59">
        <v>0.48722031712531999</v>
      </c>
      <c r="TK21" s="60">
        <v>0.180657893419265</v>
      </c>
      <c r="TL21" s="60">
        <v>0.57162147760391202</v>
      </c>
      <c r="TM21" s="60">
        <v>0.47332417964935303</v>
      </c>
      <c r="TT21" s="59"/>
      <c r="TU21" s="59">
        <v>3.5641801357269198</v>
      </c>
      <c r="TV21" s="59">
        <v>0.45952987670898399</v>
      </c>
      <c r="TW21" s="59">
        <v>0.62626308200000003</v>
      </c>
      <c r="TX21" s="59">
        <v>0.75182843208312899</v>
      </c>
      <c r="TY21" s="59">
        <v>0.57101553678512496</v>
      </c>
      <c r="TZ21" s="59">
        <v>0.65414077043533303</v>
      </c>
      <c r="UA21" s="59">
        <v>0.52885091304778997</v>
      </c>
      <c r="XR21" s="60"/>
      <c r="XS21" s="60">
        <v>29</v>
      </c>
      <c r="XT21" s="60">
        <v>140</v>
      </c>
      <c r="XU21" s="60">
        <v>308</v>
      </c>
      <c r="XV21" s="60">
        <v>54</v>
      </c>
      <c r="XW21" s="60">
        <v>26</v>
      </c>
      <c r="XX21" s="60">
        <v>30</v>
      </c>
      <c r="XY21" s="60">
        <v>30</v>
      </c>
      <c r="XZ21" s="60">
        <v>26</v>
      </c>
      <c r="YA21" s="60">
        <v>27</v>
      </c>
      <c r="YB21" s="60">
        <v>12</v>
      </c>
      <c r="YC21" s="60">
        <v>26</v>
      </c>
      <c r="YD21" s="60"/>
      <c r="YE21" s="60"/>
      <c r="YF21" s="60"/>
      <c r="YG21" s="60">
        <v>30</v>
      </c>
      <c r="YH21" s="60">
        <v>85</v>
      </c>
      <c r="YI21" s="60">
        <v>169</v>
      </c>
      <c r="YJ21" s="60">
        <v>112</v>
      </c>
      <c r="YK21" s="60">
        <v>141</v>
      </c>
      <c r="YL21" s="60">
        <v>29</v>
      </c>
      <c r="YM21" s="60">
        <v>222</v>
      </c>
      <c r="YN21" s="60">
        <v>2</v>
      </c>
      <c r="YO21" s="60">
        <v>29</v>
      </c>
      <c r="YP21" s="60"/>
      <c r="YQ21" s="60"/>
      <c r="YR21" s="60">
        <v>2</v>
      </c>
      <c r="YS21" s="60">
        <v>40</v>
      </c>
      <c r="YT21" s="60"/>
      <c r="YU21" s="60">
        <v>1</v>
      </c>
      <c r="YV21" s="60">
        <v>55</v>
      </c>
      <c r="YW21" s="60">
        <v>12</v>
      </c>
      <c r="YX21" s="60"/>
      <c r="YY21" s="60">
        <v>13</v>
      </c>
      <c r="YZ21" s="60">
        <v>41</v>
      </c>
      <c r="ZA21" s="60"/>
      <c r="ZB21" s="60">
        <v>67</v>
      </c>
      <c r="ZC21" s="60">
        <v>39</v>
      </c>
      <c r="ZD21" s="60">
        <v>11</v>
      </c>
      <c r="ZE21" s="60">
        <v>24</v>
      </c>
      <c r="ZF21" s="60"/>
      <c r="ZH21" s="60">
        <v>13</v>
      </c>
      <c r="ZI21" s="60">
        <v>28</v>
      </c>
      <c r="ZJ21" s="60"/>
      <c r="ZK21" s="60">
        <v>2</v>
      </c>
      <c r="ZL21" s="60">
        <v>12</v>
      </c>
      <c r="ZM21" s="60">
        <v>13</v>
      </c>
      <c r="ZT21" s="60"/>
      <c r="ZU21" s="60"/>
      <c r="ZV21" s="60"/>
      <c r="ZW21" s="60"/>
      <c r="ZX21" s="60">
        <v>54</v>
      </c>
      <c r="ZY21" s="60">
        <v>1</v>
      </c>
      <c r="ZZ21" s="60">
        <v>15</v>
      </c>
      <c r="AAA21" s="60">
        <v>26</v>
      </c>
      <c r="AAB21" s="60"/>
      <c r="AAC21" s="60">
        <v>15</v>
      </c>
      <c r="AAD21" s="60"/>
      <c r="AAE21" s="60">
        <v>1</v>
      </c>
      <c r="AAF21" s="60"/>
      <c r="AAG21" s="60"/>
      <c r="AAH21" s="60">
        <v>15</v>
      </c>
      <c r="AAI21" s="60">
        <v>210</v>
      </c>
      <c r="AAJ21" s="60"/>
      <c r="AAK21" s="60">
        <v>711</v>
      </c>
      <c r="AAL21" s="60">
        <v>224</v>
      </c>
      <c r="AAM21" s="60">
        <v>138</v>
      </c>
      <c r="AAN21" s="60"/>
      <c r="AAO21" s="60">
        <v>13</v>
      </c>
      <c r="AAP21" s="60">
        <v>12</v>
      </c>
      <c r="AAQ21" s="60"/>
      <c r="AAX21" s="60"/>
      <c r="AAY21" s="60">
        <v>2.34301687158797E-2</v>
      </c>
      <c r="AAZ21" s="60">
        <v>2.3990406861099701E-2</v>
      </c>
      <c r="ABA21" s="60">
        <v>2.2034454333097399E-2</v>
      </c>
      <c r="ABB21" s="60">
        <v>5.9637706386146398E-2</v>
      </c>
      <c r="ABC21" s="60">
        <v>3.7852470393226902E-2</v>
      </c>
      <c r="ABD21" s="60">
        <v>1.9244853575467898E-2</v>
      </c>
      <c r="ABE21" s="60">
        <v>1.8657558416334201E-2</v>
      </c>
      <c r="ABF21" s="60">
        <v>3.1927784576725599E-2</v>
      </c>
      <c r="ABG21" s="60">
        <v>1.96702451909763E-2</v>
      </c>
      <c r="ABH21" s="60">
        <v>2.4503168114171602E-2</v>
      </c>
      <c r="ABI21" s="60">
        <v>3.91998606911955E-2</v>
      </c>
      <c r="ABJ21" s="60">
        <v>2.7709483858170701E-2</v>
      </c>
      <c r="ABK21" s="60"/>
      <c r="ABL21" s="60"/>
      <c r="ABM21" s="60"/>
      <c r="ABN21" s="60"/>
      <c r="ABO21" s="60"/>
      <c r="ABP21" s="60"/>
      <c r="ABQ21" s="60"/>
      <c r="ABR21" s="60">
        <v>1.16823284101719</v>
      </c>
      <c r="ABS21" s="60">
        <v>2.8465635421963599E-2</v>
      </c>
      <c r="ABT21" s="60">
        <v>3.3016713368711197E-2</v>
      </c>
      <c r="ABU21" s="60">
        <v>3.7431415283184499E-2</v>
      </c>
      <c r="ABV21" s="60">
        <v>3.19997348310435E-2</v>
      </c>
      <c r="ABW21" s="60">
        <v>5.4173352028193102E-2</v>
      </c>
      <c r="ABX21" s="60">
        <v>4.4314352060358497E-2</v>
      </c>
    </row>
    <row r="22" spans="521:752" x14ac:dyDescent="0.25">
      <c r="TA22" s="60"/>
      <c r="TB22" s="59">
        <v>1.3889299705624501E-2</v>
      </c>
      <c r="TC22" s="59">
        <v>1.3887699693441301E-2</v>
      </c>
      <c r="TD22" s="59">
        <v>0.20883020758628801</v>
      </c>
      <c r="TE22" s="59">
        <v>0.44528874754905701</v>
      </c>
      <c r="TF22" s="59">
        <v>0.20883710682392101</v>
      </c>
      <c r="TG22" s="59">
        <v>0.16699470579624101</v>
      </c>
      <c r="TH22" s="59">
        <v>0.278668522834777</v>
      </c>
      <c r="TI22" s="59">
        <v>0.459981769323349</v>
      </c>
      <c r="TJ22" s="59">
        <v>0.47322151064872697</v>
      </c>
      <c r="TK22" s="60">
        <v>0.180574610829353</v>
      </c>
      <c r="TL22" s="60">
        <v>0.487732023000717</v>
      </c>
      <c r="TM22" s="60">
        <v>0.45982965826988198</v>
      </c>
      <c r="TO22" s="98"/>
      <c r="TT22" s="59"/>
      <c r="TU22" s="59">
        <v>3.5083487033843901</v>
      </c>
      <c r="TV22" s="59">
        <v>0.45927679538726801</v>
      </c>
      <c r="TW22" s="59">
        <v>0.59832847099999997</v>
      </c>
      <c r="TX22" s="59">
        <v>0.73808687925338701</v>
      </c>
      <c r="TY22" s="59">
        <v>0.54340875148773105</v>
      </c>
      <c r="TZ22" s="59">
        <v>0.64035844802856401</v>
      </c>
      <c r="UA22" s="59">
        <v>0.51507508754730202</v>
      </c>
      <c r="XR22" s="60"/>
      <c r="XS22" s="60">
        <v>44</v>
      </c>
      <c r="XT22" s="60">
        <v>85</v>
      </c>
      <c r="XU22" s="60">
        <v>113</v>
      </c>
      <c r="XV22" s="60">
        <v>27</v>
      </c>
      <c r="XW22" s="60">
        <v>41</v>
      </c>
      <c r="XX22" s="60">
        <v>126</v>
      </c>
      <c r="XY22" s="60">
        <v>69</v>
      </c>
      <c r="XZ22" s="60">
        <v>195</v>
      </c>
      <c r="YA22" s="60">
        <v>29</v>
      </c>
      <c r="YB22" s="60">
        <v>55</v>
      </c>
      <c r="YC22" s="60">
        <v>42</v>
      </c>
      <c r="YD22" s="60"/>
      <c r="YE22" s="60"/>
      <c r="YF22" s="60"/>
      <c r="YG22" s="60">
        <v>224</v>
      </c>
      <c r="YH22" s="60">
        <v>155</v>
      </c>
      <c r="YI22" s="60">
        <v>182</v>
      </c>
      <c r="YJ22" s="60">
        <v>99</v>
      </c>
      <c r="YK22" s="60">
        <v>126</v>
      </c>
      <c r="YL22" s="60">
        <v>41</v>
      </c>
      <c r="YM22" s="60">
        <v>29</v>
      </c>
      <c r="YN22" s="60">
        <v>55</v>
      </c>
      <c r="YO22" s="60">
        <v>43</v>
      </c>
      <c r="YP22" s="60"/>
      <c r="YQ22" s="60"/>
      <c r="YR22" s="60">
        <v>29</v>
      </c>
      <c r="YS22" s="60">
        <v>27</v>
      </c>
      <c r="YT22" s="60"/>
      <c r="YU22" s="60">
        <v>27</v>
      </c>
      <c r="YV22" s="60"/>
      <c r="YW22" s="60">
        <v>41</v>
      </c>
      <c r="YX22" s="60"/>
      <c r="YY22" s="60"/>
      <c r="YZ22" s="60"/>
      <c r="ZA22" s="60"/>
      <c r="ZB22" s="60"/>
      <c r="ZC22" s="60"/>
      <c r="ZE22" s="60"/>
      <c r="ZG22" s="60"/>
      <c r="ZI22" s="60">
        <v>12</v>
      </c>
      <c r="ZK22" s="60">
        <v>15</v>
      </c>
      <c r="ZL22" s="60">
        <v>27</v>
      </c>
      <c r="ZT22" s="60"/>
      <c r="ZU22" s="60"/>
      <c r="ZV22" s="60"/>
      <c r="ZW22" s="60"/>
      <c r="ZX22" s="60"/>
      <c r="ZY22" s="60">
        <v>1</v>
      </c>
      <c r="ZZ22" s="60">
        <v>1</v>
      </c>
      <c r="AAA22" s="60">
        <v>27</v>
      </c>
      <c r="AAB22" s="60"/>
      <c r="AAC22" s="60">
        <v>68</v>
      </c>
      <c r="AAD22" s="60"/>
      <c r="AAE22" s="60">
        <v>29</v>
      </c>
      <c r="AAF22" s="60"/>
      <c r="AAG22" s="60"/>
      <c r="AAH22" s="60"/>
      <c r="AAI22" s="60">
        <v>55</v>
      </c>
      <c r="AAJ22" s="60"/>
      <c r="AAK22" s="60"/>
      <c r="AAL22" s="60"/>
      <c r="AAM22" s="60"/>
      <c r="AAN22" s="60"/>
      <c r="AAO22" s="60">
        <v>27</v>
      </c>
      <c r="AAP22" s="60">
        <v>41</v>
      </c>
      <c r="AAQ22" s="60"/>
      <c r="AAX22" s="60"/>
      <c r="AAY22" s="60">
        <v>2.3369482384623101E-2</v>
      </c>
      <c r="AAZ22" s="60">
        <v>2.3836586030353501E-2</v>
      </c>
      <c r="ABA22" s="60">
        <v>2.1961234730738799E-2</v>
      </c>
      <c r="ABB22" s="60">
        <v>5.69211344513487E-2</v>
      </c>
      <c r="ABC22" s="60">
        <v>3.6864752352080199E-2</v>
      </c>
      <c r="ABD22" s="60">
        <v>1.91964007043651E-2</v>
      </c>
      <c r="ABE22" s="60">
        <v>1.8164382452524701E-2</v>
      </c>
      <c r="ABF22" s="60">
        <v>3.1902969141923102E-2</v>
      </c>
      <c r="ABG22" s="60">
        <v>1.9618380613228199E-2</v>
      </c>
      <c r="ABH22" s="60">
        <v>2.34468275117992E-2</v>
      </c>
      <c r="ABI22" s="60">
        <v>3.91919152558017E-2</v>
      </c>
      <c r="ABJ22" s="60">
        <v>2.7448700720433501E-2</v>
      </c>
      <c r="ABK22" s="60"/>
      <c r="ABL22" s="60"/>
      <c r="ABM22" s="60"/>
      <c r="ABN22" s="60"/>
      <c r="ABO22" s="60"/>
      <c r="ABP22" s="60"/>
      <c r="ABQ22" s="60"/>
      <c r="ABR22" s="60">
        <v>1.1680487844259699</v>
      </c>
      <c r="ABS22" s="60">
        <v>2.80897064292043E-2</v>
      </c>
      <c r="ABT22" s="60">
        <v>3.2025123833153001E-2</v>
      </c>
      <c r="ABU22" s="60">
        <v>3.7396285504495398E-2</v>
      </c>
      <c r="ABV22" s="60">
        <v>2.9902735047859799E-2</v>
      </c>
      <c r="ABW22" s="60">
        <v>5.3234017630833901E-2</v>
      </c>
      <c r="ABX22" s="60">
        <v>4.3907259680360203E-2</v>
      </c>
    </row>
    <row r="23" spans="521:752" x14ac:dyDescent="0.25">
      <c r="TA23" s="60"/>
      <c r="TB23" s="59">
        <v>1.3901200145483E-2</v>
      </c>
      <c r="TC23" s="59">
        <v>1.39162996783852E-2</v>
      </c>
      <c r="TD23" s="59">
        <v>0.20861108601093201</v>
      </c>
      <c r="TE23" s="59">
        <v>0.420035511255264</v>
      </c>
      <c r="TF23" s="59">
        <v>0.16717278957366899</v>
      </c>
      <c r="TG23" s="59">
        <v>0.15327279269695199</v>
      </c>
      <c r="TH23" s="59">
        <v>0.27847009897232</v>
      </c>
      <c r="TI23" s="59">
        <v>0.44596895575523299</v>
      </c>
      <c r="TJ23" s="59">
        <v>0.45923453569412198</v>
      </c>
      <c r="TK23" s="60">
        <v>0.18048548698425201</v>
      </c>
      <c r="TL23" s="60">
        <v>0.487633347511291</v>
      </c>
      <c r="TM23" s="60">
        <v>0.45954820513725197</v>
      </c>
      <c r="TT23" s="59"/>
      <c r="TU23" s="59">
        <v>3.3270230293273899</v>
      </c>
      <c r="TV23" s="59">
        <v>0.43170806765556302</v>
      </c>
      <c r="TW23" s="59">
        <v>0.58489519400000001</v>
      </c>
      <c r="TX23" s="59">
        <v>0.73806869983673096</v>
      </c>
      <c r="TY23" s="59">
        <v>0.543099045753479</v>
      </c>
      <c r="TZ23" s="59">
        <v>0.61278700828552202</v>
      </c>
      <c r="UA23" s="59">
        <v>0.50181841850280695</v>
      </c>
      <c r="XR23" s="60"/>
      <c r="XS23" s="60"/>
      <c r="XT23" s="60">
        <v>16</v>
      </c>
      <c r="XU23" s="60">
        <v>85</v>
      </c>
      <c r="XV23" s="60"/>
      <c r="XW23" s="60"/>
      <c r="XX23" s="60"/>
      <c r="XY23" s="60"/>
      <c r="XZ23" s="60"/>
      <c r="YA23" s="60"/>
      <c r="YB23" s="60"/>
      <c r="YC23" s="60"/>
      <c r="YD23" s="60"/>
      <c r="YE23" s="60"/>
      <c r="YF23" s="60"/>
      <c r="YG23" s="60">
        <v>56</v>
      </c>
      <c r="YH23" s="60">
        <v>42</v>
      </c>
      <c r="YI23" s="60">
        <v>126</v>
      </c>
      <c r="YJ23" s="60">
        <v>99</v>
      </c>
      <c r="YK23" s="60">
        <v>113</v>
      </c>
      <c r="YL23" s="60"/>
      <c r="YM23" s="60"/>
      <c r="YN23" s="60"/>
      <c r="YO23" s="60">
        <v>238</v>
      </c>
      <c r="YP23" s="60"/>
      <c r="YQ23" s="60"/>
      <c r="YR23" s="60"/>
      <c r="YS23" s="60"/>
      <c r="YT23" s="60"/>
      <c r="YU23" s="60"/>
      <c r="YV23" s="60"/>
      <c r="YW23" s="60"/>
      <c r="YX23" s="60"/>
      <c r="YY23" s="60"/>
      <c r="YZ23" s="60"/>
      <c r="ZA23" s="60"/>
      <c r="ZC23" s="60"/>
      <c r="ZD23" s="60"/>
      <c r="ZF23" s="60"/>
      <c r="ZH23" s="60"/>
      <c r="ZI23" s="60"/>
      <c r="ZJ23" s="60"/>
      <c r="ZL23" s="60"/>
      <c r="ZM23" s="60"/>
      <c r="ZT23" s="60"/>
      <c r="ZU23" s="60"/>
      <c r="ZV23" s="60"/>
      <c r="ZW23" s="60"/>
      <c r="ZX23" s="60"/>
      <c r="ZY23" s="60"/>
      <c r="ZZ23" s="60"/>
      <c r="AAA23" s="60"/>
      <c r="AAB23" s="60"/>
      <c r="AAC23" s="60"/>
      <c r="AAD23" s="60"/>
      <c r="AAE23" s="60"/>
      <c r="AAF23" s="60"/>
      <c r="AAG23" s="60"/>
      <c r="AAH23" s="60"/>
      <c r="AAI23" s="60">
        <v>12</v>
      </c>
      <c r="AAJ23" s="60"/>
      <c r="AAK23" s="60"/>
      <c r="AAL23" s="60"/>
      <c r="AAM23" s="60"/>
      <c r="AAN23" s="60"/>
      <c r="AAO23" s="60"/>
      <c r="AAP23" s="60"/>
      <c r="AAQ23" s="60"/>
      <c r="AAX23" s="60"/>
      <c r="AAY23" s="60">
        <v>2.3136843792159099E-2</v>
      </c>
      <c r="AAZ23" s="60">
        <v>2.32167658133824E-2</v>
      </c>
      <c r="ABA23" s="60">
        <v>2.1847635373731002E-2</v>
      </c>
      <c r="ABB23" s="60">
        <v>5.6689900933986397E-2</v>
      </c>
      <c r="ABC23" s="60">
        <v>3.07967752172414E-2</v>
      </c>
      <c r="ABD23" s="60">
        <v>1.90492444438933E-2</v>
      </c>
      <c r="ABE23" s="60">
        <v>1.7347672803852701E-2</v>
      </c>
      <c r="ABF23" s="60">
        <v>3.1397268881009799E-2</v>
      </c>
      <c r="ABG23" s="60">
        <v>1.9592681774437602E-2</v>
      </c>
      <c r="ABH23" s="60">
        <v>2.34465835345447E-2</v>
      </c>
      <c r="ABI23" s="60">
        <v>3.9089251258308803E-2</v>
      </c>
      <c r="ABJ23" s="60">
        <v>2.7307616113266701E-2</v>
      </c>
      <c r="ABK23" s="60"/>
      <c r="ABL23" s="60"/>
      <c r="ABM23" s="60"/>
      <c r="ABN23" s="60"/>
      <c r="ABO23" s="60"/>
      <c r="ABP23" s="60"/>
      <c r="ABQ23" s="60"/>
      <c r="ABR23" s="60">
        <v>1.1679719177476</v>
      </c>
      <c r="ABS23" s="60">
        <v>2.8010689092972101E-2</v>
      </c>
      <c r="ABT23" s="60">
        <v>3.1539601935140903E-2</v>
      </c>
      <c r="ABU23" s="60">
        <v>3.7391323133949599E-2</v>
      </c>
      <c r="ABV23" s="60">
        <v>2.9762623855941001E-2</v>
      </c>
      <c r="ABW23" s="60">
        <v>5.3223183357699301E-2</v>
      </c>
      <c r="ABX23" s="60">
        <v>4.3692111616920201E-2</v>
      </c>
    </row>
    <row r="24" spans="521:752" x14ac:dyDescent="0.25">
      <c r="TA24" s="60"/>
      <c r="TB24" s="59">
        <v>1.39014003798365E-2</v>
      </c>
      <c r="TC24" s="59">
        <v>1.391869969666E-2</v>
      </c>
      <c r="TD24" s="59">
        <v>0.194216698408126</v>
      </c>
      <c r="TE24" s="59">
        <v>0.41795146465301503</v>
      </c>
      <c r="TF24" s="59">
        <v>0.16701751947402901</v>
      </c>
      <c r="TG24" s="59">
        <v>0.153205811977386</v>
      </c>
      <c r="TH24" s="59">
        <v>0.27805298566818198</v>
      </c>
      <c r="TI24" s="59">
        <v>0.44552126526832497</v>
      </c>
      <c r="TJ24" s="59">
        <v>0.40385979413986201</v>
      </c>
      <c r="TK24" s="60">
        <v>0.166723698377609</v>
      </c>
      <c r="TL24" s="60">
        <v>0.48727944493293701</v>
      </c>
      <c r="TM24" s="60">
        <v>0.44562399387359602</v>
      </c>
      <c r="TT24" s="59"/>
      <c r="TU24" s="59">
        <v>2.8821308612823402</v>
      </c>
      <c r="TV24" s="59">
        <v>0.39019978046417197</v>
      </c>
      <c r="TW24" s="59">
        <v>0.55715459599999995</v>
      </c>
      <c r="TX24" s="59">
        <v>0.73801726102828902</v>
      </c>
      <c r="TY24" s="59">
        <v>0.529185831546783</v>
      </c>
      <c r="TZ24" s="59">
        <v>0.58512121438980103</v>
      </c>
      <c r="UA24" s="59">
        <v>0.50154370069503695</v>
      </c>
      <c r="XR24" s="60"/>
      <c r="XS24" s="60"/>
      <c r="XT24" s="60">
        <v>98</v>
      </c>
      <c r="XU24" s="60">
        <v>98</v>
      </c>
      <c r="XV24" s="60"/>
      <c r="XW24" s="60"/>
      <c r="XX24" s="60"/>
      <c r="XY24" s="60"/>
      <c r="XZ24" s="60"/>
      <c r="YA24" s="60"/>
      <c r="YB24" s="60"/>
      <c r="YC24" s="60"/>
      <c r="YD24" s="60"/>
      <c r="YE24" s="60"/>
      <c r="YF24" s="60"/>
      <c r="YG24" s="60"/>
      <c r="YH24" s="60"/>
      <c r="YI24" s="60">
        <v>127</v>
      </c>
      <c r="YJ24" s="60">
        <v>85</v>
      </c>
      <c r="YK24" s="60">
        <v>141</v>
      </c>
      <c r="YL24" s="60"/>
      <c r="YM24" s="60"/>
      <c r="YN24" s="60"/>
      <c r="YO24" s="60"/>
      <c r="YP24" s="60"/>
      <c r="YQ24" s="60"/>
      <c r="YR24" s="60"/>
      <c r="YS24" s="60"/>
      <c r="YT24" s="60"/>
      <c r="YU24" s="60"/>
      <c r="YV24" s="60"/>
      <c r="YW24" s="60"/>
      <c r="YX24" s="60"/>
      <c r="YY24" s="60"/>
      <c r="YZ24" s="60"/>
      <c r="ZA24" s="60"/>
      <c r="ZB24" s="60"/>
      <c r="ZC24" s="60"/>
      <c r="ZE24" s="60"/>
      <c r="ZG24" s="60"/>
      <c r="ZJ24" s="60"/>
      <c r="ZK24" s="60"/>
      <c r="AAF24" s="60"/>
      <c r="AAX24" s="60"/>
      <c r="AAY24" s="60">
        <v>2.3106364008990899E-2</v>
      </c>
      <c r="AAZ24" s="60">
        <v>2.3042517099343102E-2</v>
      </c>
      <c r="ABA24" s="60">
        <v>2.1795928300052499E-2</v>
      </c>
      <c r="ABB24" s="60">
        <v>5.5404457670522801E-2</v>
      </c>
      <c r="ABC24" s="60">
        <v>2.9609245818142602E-2</v>
      </c>
      <c r="ABD24" s="60">
        <v>1.9005445117720302E-2</v>
      </c>
      <c r="ABE24" s="60">
        <v>1.7135801420395998E-2</v>
      </c>
      <c r="ABF24" s="60">
        <v>3.1380712266064002E-2</v>
      </c>
      <c r="ABG24" s="60">
        <v>1.9591918479629201E-2</v>
      </c>
      <c r="ABH24" s="60">
        <v>2.3264959540792999E-2</v>
      </c>
      <c r="ABI24" s="60">
        <v>3.8615887240549401E-2</v>
      </c>
      <c r="ABJ24" s="60">
        <v>2.6710249481271101E-2</v>
      </c>
      <c r="ABK24" s="60"/>
      <c r="ABL24" s="60"/>
      <c r="ABM24" s="60"/>
      <c r="ABN24" s="60"/>
      <c r="ABO24" s="60"/>
      <c r="ABP24" s="60"/>
      <c r="ABQ24" s="60"/>
      <c r="ABR24" s="60">
        <v>1.1679369066767</v>
      </c>
      <c r="ABS24" s="60">
        <v>2.7946136738722399E-2</v>
      </c>
      <c r="ABT24" s="60">
        <v>3.1389335578781097E-2</v>
      </c>
      <c r="ABU24" s="60">
        <v>3.71905994089195E-2</v>
      </c>
      <c r="ABV24" s="60">
        <v>2.9693970551049501E-2</v>
      </c>
      <c r="ABW24" s="60">
        <v>5.2425259827135598E-2</v>
      </c>
      <c r="ABX24" s="60">
        <v>4.2516003392812703E-2</v>
      </c>
    </row>
    <row r="25" spans="521:752" x14ac:dyDescent="0.25">
      <c r="TA25" s="60"/>
      <c r="TB25" s="59">
        <v>1.39065003022551E-2</v>
      </c>
      <c r="TC25" s="59">
        <v>1.39448996633291E-2</v>
      </c>
      <c r="TD25" s="59">
        <v>0.16697639226913399</v>
      </c>
      <c r="TE25" s="59">
        <v>0.40398728847503601</v>
      </c>
      <c r="TF25" s="59">
        <v>0.15332259237766199</v>
      </c>
      <c r="TG25" s="59">
        <v>0.13949398696422499</v>
      </c>
      <c r="TH25" s="59">
        <v>0.26448246836662198</v>
      </c>
      <c r="TI25" s="59">
        <v>0.44551596045494002</v>
      </c>
      <c r="TJ25" s="59">
        <v>0.34802153706550598</v>
      </c>
      <c r="TK25" s="60">
        <v>0.16660979390144301</v>
      </c>
      <c r="TL25" s="60">
        <v>0.48724281787872298</v>
      </c>
      <c r="TM25" s="60">
        <v>0.44552770256996099</v>
      </c>
      <c r="TT25" s="59"/>
      <c r="TU25" s="59">
        <v>2.8682541847228999</v>
      </c>
      <c r="TV25" s="59">
        <v>0.37587285041808999</v>
      </c>
      <c r="TW25" s="59">
        <v>0.54320585700000001</v>
      </c>
      <c r="TX25" s="59">
        <v>0.72387909889221103</v>
      </c>
      <c r="TY25" s="59">
        <v>0.51516503095626798</v>
      </c>
      <c r="TZ25" s="59">
        <v>0.571191847324371</v>
      </c>
      <c r="UA25" s="59">
        <v>0.50110822916030795</v>
      </c>
      <c r="XR25" s="60"/>
      <c r="XS25" s="60"/>
      <c r="XT25" s="60">
        <v>141</v>
      </c>
      <c r="XU25" s="60">
        <v>113</v>
      </c>
      <c r="XV25" s="60"/>
      <c r="XW25" s="60"/>
      <c r="XX25" s="60"/>
      <c r="XY25" s="60"/>
      <c r="XZ25" s="60"/>
      <c r="YA25" s="60"/>
      <c r="YB25" s="60"/>
      <c r="YC25" s="60"/>
      <c r="YD25" s="60"/>
      <c r="YE25" s="60"/>
      <c r="YF25" s="60"/>
      <c r="YG25" s="60"/>
      <c r="YH25" s="60"/>
      <c r="YI25" s="60">
        <v>154</v>
      </c>
      <c r="YJ25" s="60">
        <v>168</v>
      </c>
      <c r="YK25" s="60">
        <v>98</v>
      </c>
      <c r="YL25" s="60"/>
      <c r="YM25" s="60"/>
      <c r="YN25" s="60"/>
      <c r="YO25" s="60"/>
      <c r="YP25" s="60"/>
      <c r="YQ25" s="60"/>
      <c r="YR25" s="60"/>
      <c r="YS25" s="60"/>
      <c r="YT25" s="60"/>
      <c r="YU25" s="60"/>
      <c r="YV25" s="60"/>
      <c r="YW25" s="60"/>
      <c r="YX25" s="60"/>
      <c r="YY25" s="60"/>
      <c r="YZ25" s="60"/>
      <c r="ZA25" s="60"/>
      <c r="ZD25" s="60"/>
      <c r="ZF25" s="60"/>
      <c r="ZH25" s="60"/>
      <c r="ZI25" s="60"/>
      <c r="ZL25" s="60"/>
      <c r="ZM25" s="60"/>
      <c r="AAF25" s="60"/>
      <c r="AAX25" s="60"/>
      <c r="AAY25" s="60">
        <v>2.2924875407287298E-2</v>
      </c>
      <c r="AAZ25" s="60">
        <v>2.2111619292799201E-2</v>
      </c>
      <c r="ABA25" s="60">
        <v>2.1760671615961701E-2</v>
      </c>
      <c r="ABB25" s="60">
        <v>5.4622277906480401E-2</v>
      </c>
      <c r="ABC25" s="60">
        <v>2.8365540068481101E-2</v>
      </c>
      <c r="ABD25" s="60">
        <v>1.8910499398921501E-2</v>
      </c>
      <c r="ABE25" s="60">
        <v>1.7095865763532999E-2</v>
      </c>
      <c r="ABF25" s="60">
        <v>3.1361277036171198E-2</v>
      </c>
      <c r="ABG25" s="60">
        <v>1.9526693694855098E-2</v>
      </c>
      <c r="ABH25" s="60">
        <v>2.2093202256499401E-2</v>
      </c>
      <c r="ABI25" s="60">
        <v>3.7813490805154303E-2</v>
      </c>
      <c r="ABJ25" s="60">
        <v>2.60973398920759E-2</v>
      </c>
      <c r="ABK25" s="60"/>
      <c r="ABL25" s="60"/>
      <c r="ABM25" s="60"/>
      <c r="ABN25" s="60"/>
      <c r="ABO25" s="60"/>
      <c r="ABP25" s="60"/>
      <c r="ABQ25" s="60"/>
      <c r="ABR25" s="60">
        <v>1.16770951697315</v>
      </c>
      <c r="ABS25" s="60">
        <v>2.7520536276010601E-2</v>
      </c>
      <c r="ABT25" s="60">
        <v>3.12624522623959E-2</v>
      </c>
      <c r="ABU25" s="60">
        <v>3.6808404635258501E-2</v>
      </c>
      <c r="ABV25" s="60">
        <v>2.9311176359722E-2</v>
      </c>
      <c r="ABW25" s="60">
        <v>5.1757894998153198E-2</v>
      </c>
      <c r="ABX25" s="60">
        <v>4.2427683622442501E-2</v>
      </c>
    </row>
    <row r="26" spans="521:752" x14ac:dyDescent="0.25">
      <c r="TA26" s="60"/>
      <c r="TB26" s="59">
        <v>1.39169003814458E-2</v>
      </c>
      <c r="TC26" s="59">
        <v>1.39512997120618E-2</v>
      </c>
      <c r="TD26" s="59">
        <v>0.166829094290733</v>
      </c>
      <c r="TE26" s="59">
        <v>0.376052916049957</v>
      </c>
      <c r="TF26" s="59">
        <v>0.15326879918575201</v>
      </c>
      <c r="TG26" s="59">
        <v>0.13932029902935</v>
      </c>
      <c r="TH26" s="59">
        <v>0.26441112160682601</v>
      </c>
      <c r="TI26" s="59">
        <v>0.43179154396057101</v>
      </c>
      <c r="TJ26" s="59">
        <v>0.30609944462776101</v>
      </c>
      <c r="TK26" s="60">
        <v>0.15306058526039101</v>
      </c>
      <c r="TL26" s="60">
        <v>0.45955377817153897</v>
      </c>
      <c r="TM26" s="60">
        <v>0.44550696015357899</v>
      </c>
      <c r="TT26" s="59"/>
      <c r="TU26" s="59">
        <v>2.8264997005462602</v>
      </c>
      <c r="TV26" s="59">
        <v>0.34821453690528797</v>
      </c>
      <c r="TW26" s="59">
        <v>0.54312759600000005</v>
      </c>
      <c r="TX26" s="59">
        <v>0.71035426855087203</v>
      </c>
      <c r="TY26" s="59">
        <v>0.51485872268676702</v>
      </c>
      <c r="TZ26" s="59">
        <v>0.55673009157180697</v>
      </c>
      <c r="UA26" s="59">
        <v>0.48712080717086698</v>
      </c>
      <c r="XR26" s="60"/>
      <c r="XS26" s="60"/>
      <c r="XT26" s="60">
        <v>182</v>
      </c>
      <c r="XU26" s="60">
        <v>224</v>
      </c>
      <c r="XV26" s="60"/>
      <c r="XW26" s="60"/>
      <c r="XX26" s="60"/>
      <c r="XY26" s="60"/>
      <c r="XZ26" s="60"/>
      <c r="YA26" s="60"/>
      <c r="YB26" s="60"/>
      <c r="YC26" s="60"/>
      <c r="YD26" s="60"/>
      <c r="YE26" s="60"/>
      <c r="YF26" s="60"/>
      <c r="YG26" s="60"/>
      <c r="YH26" s="60"/>
      <c r="YI26" s="60">
        <v>181</v>
      </c>
      <c r="YJ26" s="60">
        <v>127</v>
      </c>
      <c r="YK26" s="60">
        <v>113</v>
      </c>
      <c r="YL26" s="60"/>
      <c r="YM26" s="60"/>
      <c r="YN26" s="60"/>
      <c r="YO26" s="60"/>
      <c r="YP26" s="60"/>
      <c r="YQ26" s="60"/>
      <c r="YR26" s="60"/>
      <c r="YS26" s="60"/>
      <c r="YT26" s="60"/>
      <c r="YU26" s="60"/>
      <c r="YV26" s="60"/>
      <c r="YW26" s="60"/>
      <c r="YX26" s="60"/>
      <c r="YY26" s="60"/>
      <c r="YZ26" s="60"/>
      <c r="ZA26" s="60"/>
      <c r="ZE26" s="60"/>
      <c r="ZJ26" s="60"/>
      <c r="ZK26" s="60"/>
      <c r="AAF26" s="60"/>
      <c r="AAX26" s="60"/>
      <c r="AAY26" s="60">
        <v>2.2824457847386501E-2</v>
      </c>
      <c r="AAZ26" s="60">
        <v>2.1906334010031801E-2</v>
      </c>
      <c r="ABA26" s="60">
        <v>2.1727098765175999E-2</v>
      </c>
      <c r="ABB26" s="60">
        <v>5.2104636608220199E-2</v>
      </c>
      <c r="ABC26" s="60">
        <v>2.81447028365901E-2</v>
      </c>
      <c r="ABD26" s="60">
        <v>1.86543447503827E-2</v>
      </c>
      <c r="ABE26" s="60">
        <v>1.7095109444191101E-2</v>
      </c>
      <c r="ABF26" s="60">
        <v>3.0823710352155E-2</v>
      </c>
      <c r="ABG26" s="60">
        <v>1.9182118218609202E-2</v>
      </c>
      <c r="ABH26" s="60">
        <v>2.1364514536702701E-2</v>
      </c>
      <c r="ABI26" s="60">
        <v>3.6697921872633397E-2</v>
      </c>
      <c r="ABJ26" s="60">
        <v>2.6005176558019798E-2</v>
      </c>
      <c r="ABK26" s="60"/>
      <c r="ABL26" s="60"/>
      <c r="ABM26" s="60"/>
      <c r="ABN26" s="60"/>
      <c r="ABO26" s="60"/>
      <c r="ABP26" s="60"/>
      <c r="ABQ26" s="60"/>
      <c r="ABR26" s="60">
        <v>1.16763731940923</v>
      </c>
      <c r="ABS26" s="60">
        <v>2.6717279286071399E-2</v>
      </c>
      <c r="ABT26" s="60">
        <v>3.1112095916431898E-2</v>
      </c>
      <c r="ABU26" s="60">
        <v>3.6787616520180297E-2</v>
      </c>
      <c r="ABV26" s="60">
        <v>2.8557395260745001E-2</v>
      </c>
      <c r="ABW26" s="60">
        <v>5.06140026347369E-2</v>
      </c>
      <c r="ABX26" s="60">
        <v>4.2007385415214898E-2</v>
      </c>
    </row>
    <row r="27" spans="521:752" x14ac:dyDescent="0.25">
      <c r="TA27" s="60"/>
      <c r="TB27" s="59">
        <v>1.39332003891468E-2</v>
      </c>
      <c r="TC27" s="59">
        <v>1.39515995979309E-2</v>
      </c>
      <c r="TD27" s="59">
        <v>0.12536670267581901</v>
      </c>
      <c r="TE27" s="59">
        <v>0.34943971037864602</v>
      </c>
      <c r="TF27" s="59">
        <v>0.139169201254844</v>
      </c>
      <c r="TG27" s="59">
        <v>0.13929149508476199</v>
      </c>
      <c r="TH27" s="59">
        <v>0.26432198286056502</v>
      </c>
      <c r="TI27" s="59">
        <v>0.41802090406417802</v>
      </c>
      <c r="TJ27" s="59">
        <v>0.250668615102767</v>
      </c>
      <c r="TK27" s="60">
        <v>0.15286979079246499</v>
      </c>
      <c r="TL27" s="60">
        <v>0.44453802704811002</v>
      </c>
      <c r="TM27" s="60">
        <v>0.43158060312271102</v>
      </c>
      <c r="TT27" s="59"/>
      <c r="TU27" s="59">
        <v>2.78438067436218</v>
      </c>
      <c r="TV27" s="59">
        <v>0.34805363416671697</v>
      </c>
      <c r="TW27" s="59">
        <v>0.52893656499999997</v>
      </c>
      <c r="TX27" s="59">
        <v>0.69646614789962702</v>
      </c>
      <c r="TY27" s="59">
        <v>0.50139462947845403</v>
      </c>
      <c r="TZ27" s="59">
        <v>0.52931183576583796</v>
      </c>
      <c r="UA27" s="59">
        <v>0.47358059883117598</v>
      </c>
      <c r="XR27" s="60"/>
      <c r="XS27" s="60"/>
      <c r="XT27" s="60"/>
      <c r="XU27" s="60">
        <v>335</v>
      </c>
      <c r="XV27" s="60"/>
      <c r="XW27" s="60"/>
      <c r="XX27" s="60"/>
      <c r="XY27" s="60"/>
      <c r="XZ27" s="60"/>
      <c r="YA27" s="60"/>
      <c r="YB27" s="60"/>
      <c r="YC27" s="60"/>
      <c r="YD27" s="60"/>
      <c r="YE27" s="60"/>
      <c r="YF27" s="60"/>
      <c r="YG27" s="60"/>
      <c r="YH27" s="60"/>
      <c r="YI27" s="60"/>
      <c r="YJ27" s="60"/>
      <c r="YK27" s="60"/>
      <c r="YL27" s="60"/>
      <c r="YM27" s="60"/>
      <c r="YN27" s="60"/>
      <c r="YO27" s="60"/>
      <c r="YP27" s="60"/>
      <c r="YQ27" s="60"/>
      <c r="YR27" s="60"/>
      <c r="YS27" s="60"/>
      <c r="YT27" s="60"/>
      <c r="YU27" s="60"/>
      <c r="YV27" s="60"/>
      <c r="YW27" s="60"/>
      <c r="YX27" s="60"/>
      <c r="YY27" s="60"/>
      <c r="YZ27" s="60"/>
      <c r="ZA27" s="60"/>
      <c r="ZD27" s="60"/>
      <c r="ZE27" s="60"/>
      <c r="ZF27" s="60"/>
      <c r="ZH27" s="60"/>
      <c r="ZI27" s="60"/>
      <c r="ZJ27" s="60"/>
      <c r="ZL27" s="60"/>
      <c r="ZM27" s="60"/>
      <c r="AAF27" s="60"/>
      <c r="AAX27" s="60"/>
      <c r="AAY27" s="60">
        <v>2.2708984981956601E-2</v>
      </c>
      <c r="AAZ27" s="60">
        <v>2.1823631155581599E-2</v>
      </c>
      <c r="ABA27" s="60">
        <v>2.1714338729394399E-2</v>
      </c>
      <c r="ABB27" s="60">
        <v>5.20750791254199E-2</v>
      </c>
      <c r="ABC27" s="60">
        <v>2.8015995056973799E-2</v>
      </c>
      <c r="ABD27" s="60">
        <v>1.8635525429033899E-2</v>
      </c>
      <c r="ABE27" s="60">
        <v>1.7078840487595601E-2</v>
      </c>
      <c r="ABF27" s="60">
        <v>3.0637589323914201E-2</v>
      </c>
      <c r="ABG27" s="60">
        <v>1.9153387921697001E-2</v>
      </c>
      <c r="ABH27" s="60">
        <v>2.1341933147903901E-2</v>
      </c>
      <c r="ABI27" s="60">
        <v>3.66191768035641E-2</v>
      </c>
      <c r="ABJ27" s="60">
        <v>2.5816515256238799E-2</v>
      </c>
      <c r="ABK27" s="60"/>
      <c r="ABL27" s="60"/>
      <c r="ABM27" s="60"/>
      <c r="ABN27" s="60"/>
      <c r="ABO27" s="60"/>
      <c r="ABP27" s="60"/>
      <c r="ABQ27" s="60"/>
      <c r="ABR27" s="60">
        <v>1.1675953107179</v>
      </c>
      <c r="ABS27" s="60">
        <v>2.6669477433417799E-2</v>
      </c>
      <c r="ABT27" s="60">
        <v>3.0892562017904801E-2</v>
      </c>
      <c r="ABU27" s="60">
        <v>3.6771817640728399E-2</v>
      </c>
      <c r="ABV27" s="60">
        <v>2.8444525046439E-2</v>
      </c>
      <c r="ABW27" s="60">
        <v>4.8576246850223603E-2</v>
      </c>
      <c r="ABX27" s="60">
        <v>4.1892932370875498E-2</v>
      </c>
    </row>
    <row r="28" spans="521:752" x14ac:dyDescent="0.25">
      <c r="TA28" s="60"/>
      <c r="TB28" s="59">
        <v>1.39680998399853E-2</v>
      </c>
      <c r="TC28" s="59">
        <v>1.39560997486114E-2</v>
      </c>
      <c r="TD28" s="59">
        <v>0.12533339858055101</v>
      </c>
      <c r="TE28" s="59">
        <v>0.34871149063110302</v>
      </c>
      <c r="TF28" s="59">
        <v>0.13916800916194899</v>
      </c>
      <c r="TG28" s="59">
        <v>0.12579441070556599</v>
      </c>
      <c r="TH28" s="59">
        <v>0.250495314598083</v>
      </c>
      <c r="TI28" s="59">
        <v>0.41776368021964999</v>
      </c>
      <c r="TJ28" s="59">
        <v>0.22311277687549499</v>
      </c>
      <c r="TK28" s="60">
        <v>0.138710796833038</v>
      </c>
      <c r="TL28" s="60">
        <v>0.43198379874229398</v>
      </c>
      <c r="TM28" s="60">
        <v>0.41757732629776001</v>
      </c>
      <c r="TT28" s="59"/>
      <c r="TU28" s="59">
        <v>2.6172392368316602</v>
      </c>
      <c r="TV28" s="59">
        <v>0.33424133062362599</v>
      </c>
      <c r="TW28" s="59">
        <v>0.51474899100000004</v>
      </c>
      <c r="TX28" s="59">
        <v>0.696336150169372</v>
      </c>
      <c r="TY28" s="59">
        <v>0.50123429298400801</v>
      </c>
      <c r="TZ28" s="59">
        <v>0.51532500982284501</v>
      </c>
      <c r="UA28" s="59">
        <v>0.47342920303344699</v>
      </c>
      <c r="XR28" s="60"/>
      <c r="XS28" s="60"/>
      <c r="XT28" s="60"/>
      <c r="XU28" s="60">
        <v>210</v>
      </c>
      <c r="XV28" s="60"/>
      <c r="XW28" s="60"/>
      <c r="XX28" s="60"/>
      <c r="XY28" s="60"/>
      <c r="XZ28" s="60"/>
      <c r="YA28" s="60"/>
      <c r="YB28" s="60"/>
      <c r="YC28" s="60"/>
      <c r="YD28" s="60"/>
      <c r="YE28" s="60"/>
      <c r="YF28" s="60"/>
      <c r="YG28" s="60"/>
      <c r="YH28" s="60"/>
      <c r="YI28" s="60"/>
      <c r="YJ28" s="60"/>
      <c r="YK28" s="60"/>
      <c r="YL28" s="60"/>
      <c r="YM28" s="60"/>
      <c r="YN28" s="60"/>
      <c r="YO28" s="60"/>
      <c r="YP28" s="60"/>
      <c r="YQ28" s="60"/>
      <c r="YR28" s="60"/>
      <c r="YS28" s="60"/>
      <c r="YT28" s="60"/>
      <c r="YU28" s="60"/>
      <c r="YV28" s="60"/>
      <c r="YW28" s="60"/>
      <c r="YX28" s="60"/>
      <c r="YY28" s="60"/>
      <c r="YZ28" s="60"/>
      <c r="ZA28" s="60"/>
      <c r="ZE28" s="60"/>
      <c r="ZF28" s="60"/>
      <c r="ZG28" s="60"/>
      <c r="ZI28" s="60"/>
      <c r="ZK28" s="60"/>
      <c r="AAF28" s="60"/>
      <c r="AAX28" s="60"/>
      <c r="AAY28" s="60">
        <v>2.2676191438107899E-2</v>
      </c>
      <c r="AAZ28" s="60">
        <v>2.1638274897778999E-2</v>
      </c>
      <c r="ABA28" s="60">
        <v>2.1612010492514599E-2</v>
      </c>
      <c r="ABB28" s="60">
        <v>5.0139148366928302E-2</v>
      </c>
      <c r="ABC28" s="60">
        <v>2.7107577172132101E-2</v>
      </c>
      <c r="ABD28" s="60">
        <v>1.8618270468570199E-2</v>
      </c>
      <c r="ABE28" s="60">
        <v>1.6762463477281799E-2</v>
      </c>
      <c r="ABF28" s="60">
        <v>3.0417252228089799E-2</v>
      </c>
      <c r="ABG28" s="60">
        <v>1.9077323081547599E-2</v>
      </c>
      <c r="ABH28" s="60">
        <v>2.07183549637814E-2</v>
      </c>
      <c r="ABI28" s="60">
        <v>3.6054863006541801E-2</v>
      </c>
      <c r="ABJ28" s="60">
        <v>2.5717257766026999E-2</v>
      </c>
      <c r="ABK28" s="60"/>
      <c r="ABL28" s="60"/>
      <c r="ABM28" s="60"/>
      <c r="ABN28" s="60"/>
      <c r="ABO28" s="60"/>
      <c r="ABP28" s="60"/>
      <c r="ABQ28" s="60"/>
      <c r="ABR28" s="60">
        <v>1.16739609450605</v>
      </c>
      <c r="ABS28" s="60">
        <v>2.65332933256908E-2</v>
      </c>
      <c r="ABT28" s="60">
        <v>3.0804747653080899E-2</v>
      </c>
      <c r="ABU28" s="60">
        <v>3.6401194602264299E-2</v>
      </c>
      <c r="ABV28" s="60">
        <v>2.84384468852679E-2</v>
      </c>
      <c r="ABW28" s="60">
        <v>4.8166953048861698E-2</v>
      </c>
      <c r="ABX28" s="60">
        <v>4.1573936566287398E-2</v>
      </c>
    </row>
    <row r="29" spans="521:752" x14ac:dyDescent="0.25">
      <c r="TA29" s="60"/>
      <c r="TB29" s="59">
        <v>1.3972099870443301E-2</v>
      </c>
      <c r="TC29" s="59">
        <v>1.39787998050451E-2</v>
      </c>
      <c r="TD29" s="59">
        <v>0.111885502934455</v>
      </c>
      <c r="TE29" s="59">
        <v>0.34788605570793102</v>
      </c>
      <c r="TF29" s="59">
        <v>0.139157488942146</v>
      </c>
      <c r="TG29" s="59">
        <v>0.125745594501495</v>
      </c>
      <c r="TH29" s="59">
        <v>0.23690491914749101</v>
      </c>
      <c r="TI29" s="59">
        <v>0.41770559549331598</v>
      </c>
      <c r="TJ29" s="59">
        <v>0.22293700277805301</v>
      </c>
      <c r="TK29" s="60">
        <v>0.12555889785289701</v>
      </c>
      <c r="TL29" s="60">
        <v>0.41800746321678101</v>
      </c>
      <c r="TM29" s="60">
        <v>0.41725909709930398</v>
      </c>
      <c r="TT29" s="59"/>
      <c r="TU29" s="59">
        <v>1.8100453615188501</v>
      </c>
      <c r="TV29" s="59">
        <v>0.33405441045761097</v>
      </c>
      <c r="TW29" s="59">
        <v>0.50121504100000003</v>
      </c>
      <c r="TX29" s="59">
        <v>0.69630491733551003</v>
      </c>
      <c r="TY29" s="59">
        <v>0.47318539023399298</v>
      </c>
      <c r="TZ29" s="59">
        <v>0.51501077413558904</v>
      </c>
      <c r="UA29" s="59">
        <v>0.47340863943099898</v>
      </c>
      <c r="AAX29" s="60"/>
      <c r="AAY29" s="60">
        <v>2.2660985661068798E-2</v>
      </c>
      <c r="AAZ29" s="60">
        <v>2.14563417630169E-2</v>
      </c>
      <c r="ABA29" s="60">
        <v>2.14371182449445E-2</v>
      </c>
      <c r="ABB29" s="60">
        <v>4.9365822862859197E-2</v>
      </c>
      <c r="ABC29" s="60">
        <v>2.6633115841734702E-2</v>
      </c>
      <c r="ABD29" s="60">
        <v>1.8475574689586698E-2</v>
      </c>
      <c r="ABE29" s="60">
        <v>1.66599003105775E-2</v>
      </c>
      <c r="ABF29" s="60">
        <v>3.0374045761872699E-2</v>
      </c>
      <c r="ABG29" s="60">
        <v>1.8777214235219501E-2</v>
      </c>
      <c r="ABH29" s="60">
        <v>2.04794264127038E-2</v>
      </c>
      <c r="ABI29" s="60">
        <v>3.5312792961038501E-2</v>
      </c>
      <c r="ABJ29" s="60">
        <v>2.5643396535514298E-2</v>
      </c>
      <c r="ABK29" s="60"/>
      <c r="ABL29" s="60"/>
      <c r="ABM29" s="60"/>
      <c r="ABN29" s="60"/>
      <c r="ABO29" s="60"/>
      <c r="ABP29" s="60"/>
      <c r="ABQ29" s="60"/>
      <c r="ABR29" s="60">
        <v>1.16729800777494</v>
      </c>
      <c r="ABS29" s="60">
        <v>2.62467133122446E-2</v>
      </c>
      <c r="ABT29" s="60">
        <v>3.06936039206217E-2</v>
      </c>
      <c r="ABU29" s="60">
        <v>3.6314279174373403E-2</v>
      </c>
      <c r="ABV29" s="60">
        <v>2.79688568488425E-2</v>
      </c>
      <c r="ABW29" s="60">
        <v>4.72013866575779E-2</v>
      </c>
      <c r="ABX29" s="60">
        <v>4.0897247638075E-2</v>
      </c>
    </row>
    <row r="30" spans="521:752" x14ac:dyDescent="0.25">
      <c r="TA30" s="60"/>
      <c r="TB30" s="59">
        <v>1.3976300135254799E-2</v>
      </c>
      <c r="TC30" s="59">
        <v>1.3990799896419E-2</v>
      </c>
      <c r="TD30" s="59">
        <v>0.111376404762268</v>
      </c>
      <c r="TE30" s="59">
        <v>0.33408772945403997</v>
      </c>
      <c r="TF30" s="59">
        <v>0.13883128762245101</v>
      </c>
      <c r="TG30" s="59">
        <v>0.125517502427101</v>
      </c>
      <c r="TH30" s="59">
        <v>0.236273303627967</v>
      </c>
      <c r="TI30" s="59">
        <v>0.38980340957641602</v>
      </c>
      <c r="TJ30" s="59">
        <v>0.19510731101036</v>
      </c>
      <c r="TK30" s="60">
        <v>0.12516459822654699</v>
      </c>
      <c r="TL30" s="60">
        <v>0.40394151210784901</v>
      </c>
      <c r="TM30" s="60">
        <v>0.417221128940582</v>
      </c>
      <c r="TT30" s="59"/>
      <c r="TU30" s="59">
        <v>1.3647338151931701</v>
      </c>
      <c r="TV30" s="59">
        <v>0.32043108344077997</v>
      </c>
      <c r="TW30" s="59">
        <v>0.50107544699999995</v>
      </c>
      <c r="TX30" s="59">
        <v>0.65434736013412398</v>
      </c>
      <c r="TY30" s="59">
        <v>0.45925885438919001</v>
      </c>
      <c r="TZ30" s="59">
        <v>0.48762062191963101</v>
      </c>
      <c r="UA30" s="59">
        <v>0.47307851910591098</v>
      </c>
      <c r="AAX30" s="60"/>
      <c r="AAY30" s="60">
        <v>2.2598935799671802E-2</v>
      </c>
      <c r="AAZ30" s="60">
        <v>2.1211923983758599E-2</v>
      </c>
      <c r="ABA30" s="60">
        <v>2.13396223700924E-2</v>
      </c>
      <c r="ABB30" s="60">
        <v>4.9041049407594503E-2</v>
      </c>
      <c r="ABC30" s="60">
        <v>2.6630791250729698E-2</v>
      </c>
      <c r="ABD30" s="60">
        <v>1.8426528061098901E-2</v>
      </c>
      <c r="ABE30" s="60">
        <v>1.6442561327607502E-2</v>
      </c>
      <c r="ABF30" s="60">
        <v>3.0371463987017702E-2</v>
      </c>
      <c r="ABG30" s="60">
        <v>1.8752434824204502E-2</v>
      </c>
      <c r="ABH30" s="60">
        <v>1.9812214916125202E-2</v>
      </c>
      <c r="ABI30" s="60">
        <v>3.4926499419465101E-2</v>
      </c>
      <c r="ABJ30" s="60">
        <v>2.5537920849885501E-2</v>
      </c>
      <c r="ABK30" s="60"/>
      <c r="ABL30" s="60"/>
      <c r="ABM30" s="60"/>
      <c r="ABN30" s="60"/>
      <c r="ABO30" s="60"/>
      <c r="ABP30" s="60"/>
      <c r="ABQ30" s="60"/>
      <c r="ABR30" s="60">
        <v>1.1672870738466701</v>
      </c>
      <c r="ABS30" s="60">
        <v>2.5967098345799602E-2</v>
      </c>
      <c r="ABT30" s="60">
        <v>3.0637466674588301E-2</v>
      </c>
      <c r="ABU30" s="60">
        <v>3.6209317992458301E-2</v>
      </c>
      <c r="ABV30" s="60">
        <v>2.7867657775275601E-2</v>
      </c>
      <c r="ABW30" s="60">
        <v>4.63752588690899E-2</v>
      </c>
      <c r="ABX30" s="60">
        <v>3.9808274456689399E-2</v>
      </c>
    </row>
    <row r="31" spans="521:752" x14ac:dyDescent="0.25">
      <c r="TA31" s="60"/>
      <c r="TB31" s="59">
        <v>1.40139004215598E-2</v>
      </c>
      <c r="TC31" s="59">
        <v>1.39910001307725E-2</v>
      </c>
      <c r="TD31" s="59">
        <v>0.11090830713510499</v>
      </c>
      <c r="TE31" s="59">
        <v>0.30681881308555597</v>
      </c>
      <c r="TF31" s="59">
        <v>0.12553758919239</v>
      </c>
      <c r="TG31" s="59">
        <v>0.12533341348171201</v>
      </c>
      <c r="TH31" s="59">
        <v>0.222714602947235</v>
      </c>
      <c r="TI31" s="59">
        <v>0.37650904059410001</v>
      </c>
      <c r="TJ31" s="59">
        <v>0.19489409029483701</v>
      </c>
      <c r="TK31" s="60">
        <v>0.125113695859909</v>
      </c>
      <c r="TL31" s="60">
        <v>0.403744757175445</v>
      </c>
      <c r="TM31" s="60">
        <v>0.39049389958381597</v>
      </c>
      <c r="TO31" s="98"/>
      <c r="TT31" s="59"/>
      <c r="TU31" s="59">
        <v>1.3646835088729801</v>
      </c>
      <c r="TV31" s="59">
        <v>0.30638417601585299</v>
      </c>
      <c r="TW31" s="59">
        <v>0.500857055</v>
      </c>
      <c r="TX31" s="59">
        <v>0.64040148258209195</v>
      </c>
      <c r="TY31" s="59">
        <v>0.44553983211517301</v>
      </c>
      <c r="TZ31" s="59">
        <v>0.487386435270309</v>
      </c>
      <c r="UA31" s="59">
        <v>0.45934453606605502</v>
      </c>
      <c r="AAX31" s="60"/>
      <c r="AAY31" s="60">
        <v>2.25594623827402E-2</v>
      </c>
      <c r="AAZ31" s="60">
        <v>2.0599496569775399E-2</v>
      </c>
      <c r="ABA31" s="60">
        <v>2.1158908750528099E-2</v>
      </c>
      <c r="ABB31" s="60">
        <v>4.5970017376323703E-2</v>
      </c>
      <c r="ABC31" s="60">
        <v>2.6515718001188099E-2</v>
      </c>
      <c r="ABD31" s="60">
        <v>1.8412610604477402E-2</v>
      </c>
      <c r="ABE31" s="60">
        <v>1.6262206271890799E-2</v>
      </c>
      <c r="ABF31" s="60">
        <v>3.0063475953438501E-2</v>
      </c>
      <c r="ABG31" s="60">
        <v>1.8728991333086299E-2</v>
      </c>
      <c r="ABH31" s="60">
        <v>1.95543199567586E-2</v>
      </c>
      <c r="ABI31" s="60">
        <v>3.4890705985700397E-2</v>
      </c>
      <c r="ABJ31" s="60">
        <v>2.5516887813649001E-2</v>
      </c>
      <c r="ABK31" s="60"/>
      <c r="ABL31" s="60"/>
      <c r="ABM31" s="60"/>
      <c r="ABN31" s="60"/>
      <c r="ABO31" s="60"/>
      <c r="ABP31" s="60"/>
      <c r="ABQ31" s="60"/>
      <c r="ABR31" s="60">
        <v>1.1672377703894401</v>
      </c>
      <c r="ABS31" s="60">
        <v>2.5571523817639601E-2</v>
      </c>
      <c r="ABT31" s="60">
        <v>3.0621336239879799E-2</v>
      </c>
      <c r="ABU31" s="60">
        <v>3.6031153456776203E-2</v>
      </c>
      <c r="ABV31" s="60">
        <v>2.76819419477871E-2</v>
      </c>
      <c r="ABW31" s="60">
        <v>4.4805258668136103E-2</v>
      </c>
      <c r="ABX31" s="60">
        <v>3.8417671235169301E-2</v>
      </c>
    </row>
    <row r="32" spans="521:752" x14ac:dyDescent="0.25">
      <c r="TA32" s="60"/>
      <c r="TB32" s="59">
        <v>1.4020499773323499E-2</v>
      </c>
      <c r="TC32" s="59">
        <v>1.40022998675704E-2</v>
      </c>
      <c r="TD32" s="59">
        <v>9.8094597458839403E-2</v>
      </c>
      <c r="TE32" s="59">
        <v>0.30617669224739003</v>
      </c>
      <c r="TF32" s="59">
        <v>0.12519060075283001</v>
      </c>
      <c r="TG32" s="59">
        <v>0.125029206275939</v>
      </c>
      <c r="TH32" s="59">
        <v>0.208640396595001</v>
      </c>
      <c r="TI32" s="59">
        <v>0.37600639462471003</v>
      </c>
      <c r="TJ32" s="59">
        <v>0.19469541311263999</v>
      </c>
      <c r="TK32" s="60">
        <v>0.12506429851055101</v>
      </c>
      <c r="TL32" s="60">
        <v>0.39025431871414101</v>
      </c>
      <c r="TM32" s="60">
        <v>0.38995689153671198</v>
      </c>
      <c r="TO32" s="98"/>
      <c r="TT32" s="59"/>
      <c r="TU32" s="59">
        <v>1.35038745403289</v>
      </c>
      <c r="TV32" s="59">
        <v>0.30606469511985701</v>
      </c>
      <c r="TW32" s="59">
        <v>0.48783850699999998</v>
      </c>
      <c r="TX32" s="59">
        <v>0.62671828269958496</v>
      </c>
      <c r="TY32" s="59">
        <v>0.44542446732521002</v>
      </c>
      <c r="TZ32" s="59">
        <v>0.48688814043998702</v>
      </c>
      <c r="UA32" s="59">
        <v>0.44528910517692499</v>
      </c>
      <c r="AAX32" s="60"/>
      <c r="AAY32" s="60">
        <v>2.25064857839904E-2</v>
      </c>
      <c r="AAZ32" s="60">
        <v>2.0304457025852499E-2</v>
      </c>
      <c r="ABA32" s="60">
        <v>2.1111306543946901E-2</v>
      </c>
      <c r="ABB32" s="60">
        <v>4.5775627438934999E-2</v>
      </c>
      <c r="ABC32" s="60">
        <v>2.6315293980603099E-2</v>
      </c>
      <c r="ABD32" s="60">
        <v>1.8377099550845401E-2</v>
      </c>
      <c r="ABE32" s="60">
        <v>1.6144597424721598E-2</v>
      </c>
      <c r="ABF32" s="60">
        <v>2.99111470537438E-2</v>
      </c>
      <c r="ABG32" s="60">
        <v>1.86133253760793E-2</v>
      </c>
      <c r="ABH32" s="60">
        <v>1.8815863616537299E-2</v>
      </c>
      <c r="ABI32" s="60">
        <v>3.4181944670798298E-2</v>
      </c>
      <c r="ABJ32" s="60">
        <v>2.5334308680721899E-2</v>
      </c>
      <c r="ABK32" s="60"/>
      <c r="ABL32" s="60"/>
      <c r="ABM32" s="60"/>
      <c r="ABN32" s="60"/>
      <c r="ABO32" s="60"/>
      <c r="ABP32" s="60"/>
      <c r="ABQ32" s="60"/>
      <c r="ABR32" s="60">
        <v>1.1671200310027801</v>
      </c>
      <c r="ABS32" s="60">
        <v>2.5336110966621798E-2</v>
      </c>
      <c r="ABT32" s="60">
        <v>2.9961970899902501E-2</v>
      </c>
      <c r="ABU32" s="60">
        <v>3.5319713352962398E-2</v>
      </c>
      <c r="ABV32" s="60">
        <v>2.75288250103853E-2</v>
      </c>
      <c r="ABW32" s="60">
        <v>4.4464907099455497E-2</v>
      </c>
      <c r="ABX32" s="60">
        <v>3.7610624371184502E-2</v>
      </c>
    </row>
    <row r="33" spans="521:752" x14ac:dyDescent="0.25">
      <c r="TA33" s="60"/>
      <c r="TB33" s="59">
        <v>1.4023300260305399E-2</v>
      </c>
      <c r="TC33" s="59">
        <v>1.4006299898028301E-2</v>
      </c>
      <c r="TD33" s="59">
        <v>8.3720296621322604E-2</v>
      </c>
      <c r="TE33" s="59">
        <v>0.29261130094528198</v>
      </c>
      <c r="TF33" s="59">
        <v>0.12504041194915699</v>
      </c>
      <c r="TG33" s="59">
        <v>0.111730404198169</v>
      </c>
      <c r="TH33" s="59">
        <v>0.180815309286117</v>
      </c>
      <c r="TI33" s="59">
        <v>0.37548339366912797</v>
      </c>
      <c r="TJ33" s="59">
        <v>0.181391611695289</v>
      </c>
      <c r="TK33" s="60">
        <v>0.124483697116374</v>
      </c>
      <c r="TL33" s="60">
        <v>0.38978421688079801</v>
      </c>
      <c r="TM33" s="60">
        <v>0.389888525009155</v>
      </c>
      <c r="TT33" s="59"/>
      <c r="TU33" s="59">
        <v>1.1137559413909901</v>
      </c>
      <c r="TV33" s="59">
        <v>0.30555680394172602</v>
      </c>
      <c r="TW33" s="59">
        <v>0.48766812700000001</v>
      </c>
      <c r="TX33" s="59">
        <v>0.62639671564102095</v>
      </c>
      <c r="TY33" s="59">
        <v>0.44527393579482999</v>
      </c>
      <c r="TZ33" s="59">
        <v>0.47348499298095698</v>
      </c>
      <c r="UA33" s="59">
        <v>0.431856930255889</v>
      </c>
      <c r="AAX33" s="60"/>
      <c r="AAY33" s="60">
        <v>2.2174656487996301E-2</v>
      </c>
      <c r="AAZ33" s="60">
        <v>2.0300293781172998E-2</v>
      </c>
      <c r="ABA33" s="60">
        <v>2.0993173759584999E-2</v>
      </c>
      <c r="ABB33" s="60">
        <v>4.23134463058236E-2</v>
      </c>
      <c r="ABC33" s="60">
        <v>2.6221253188836301E-2</v>
      </c>
      <c r="ABD33" s="60">
        <v>1.8338993416326301E-2</v>
      </c>
      <c r="ABE33" s="60">
        <v>1.6073284591298399E-2</v>
      </c>
      <c r="ABF33" s="60">
        <v>2.9739482397714401E-2</v>
      </c>
      <c r="ABG33" s="60">
        <v>1.85876750166401E-2</v>
      </c>
      <c r="ABH33" s="60">
        <v>1.85919584275594E-2</v>
      </c>
      <c r="ABI33" s="60">
        <v>3.3395121274703399E-2</v>
      </c>
      <c r="ABJ33" s="60">
        <v>2.5332387542698901E-2</v>
      </c>
      <c r="ABK33" s="60"/>
      <c r="ABL33" s="60"/>
      <c r="ABM33" s="60"/>
      <c r="ABN33" s="60"/>
      <c r="ABO33" s="60"/>
      <c r="ABP33" s="60"/>
      <c r="ABQ33" s="60"/>
      <c r="ABR33" s="60">
        <v>1.1671040657329299</v>
      </c>
      <c r="ABS33" s="60">
        <v>2.4872120311600701E-2</v>
      </c>
      <c r="ABT33" s="60">
        <v>2.9817578567440699E-2</v>
      </c>
      <c r="ABU33" s="60">
        <v>3.5180562990975203E-2</v>
      </c>
      <c r="ABV33" s="60">
        <v>2.7324993836431E-2</v>
      </c>
      <c r="ABW33" s="60">
        <v>4.3433730783917802E-2</v>
      </c>
      <c r="ABX33" s="60">
        <v>3.7581192332198497E-2</v>
      </c>
    </row>
    <row r="34" spans="521:752" x14ac:dyDescent="0.25">
      <c r="TA34" s="60"/>
      <c r="TB34" s="59">
        <v>1.40270004048943E-2</v>
      </c>
      <c r="TC34" s="59">
        <v>1.40161998569965E-2</v>
      </c>
      <c r="TD34" s="59">
        <v>8.3510100841522203E-2</v>
      </c>
      <c r="TE34" s="59">
        <v>0.29255029559135398</v>
      </c>
      <c r="TF34" s="59">
        <v>0.111375398933887</v>
      </c>
      <c r="TG34" s="59">
        <v>0.111235298216342</v>
      </c>
      <c r="TH34" s="59">
        <v>0.180581495165824</v>
      </c>
      <c r="TI34" s="59">
        <v>0.36197489500045699</v>
      </c>
      <c r="TJ34" s="59">
        <v>0.18090009689330999</v>
      </c>
      <c r="TK34" s="60">
        <v>0.110966801643371</v>
      </c>
      <c r="TL34" s="60">
        <v>0.38966068625450101</v>
      </c>
      <c r="TM34" s="60">
        <v>0.38981989026069602</v>
      </c>
      <c r="TT34" s="59"/>
      <c r="TU34" s="59">
        <v>1.08594250679016</v>
      </c>
      <c r="TV34" s="59">
        <v>0.29200240969657898</v>
      </c>
      <c r="TW34" s="59">
        <v>0.48741343599999998</v>
      </c>
      <c r="TX34" s="59">
        <v>0.59880745410919101</v>
      </c>
      <c r="TY34" s="59">
        <v>0.43158173561096103</v>
      </c>
      <c r="TZ34" s="59">
        <v>0.47312158346176098</v>
      </c>
      <c r="UA34" s="59">
        <v>0.41788569092750499</v>
      </c>
      <c r="AAX34" s="60"/>
      <c r="AAY34" s="60">
        <v>2.2163988664074701E-2</v>
      </c>
      <c r="AAZ34" s="60">
        <v>2.0089564841975001E-2</v>
      </c>
      <c r="ABA34" s="60">
        <v>2.0974496792951498E-2</v>
      </c>
      <c r="ABB34" s="60">
        <v>4.1211568227916398E-2</v>
      </c>
      <c r="ABC34" s="60">
        <v>2.5801491539828102E-2</v>
      </c>
      <c r="ABD34" s="60">
        <v>1.8330915250382E-2</v>
      </c>
      <c r="ABE34" s="60">
        <v>1.6051027757798101E-2</v>
      </c>
      <c r="ABF34" s="60">
        <v>2.96622965979987E-2</v>
      </c>
      <c r="ABG34" s="60">
        <v>1.8465255165303601E-2</v>
      </c>
      <c r="ABH34" s="60">
        <v>1.8270458659101999E-2</v>
      </c>
      <c r="ABI34" s="60">
        <v>3.3274016251757001E-2</v>
      </c>
      <c r="ABJ34" s="60">
        <v>2.5226255801194399E-2</v>
      </c>
      <c r="ABK34" s="60"/>
      <c r="ABL34" s="60"/>
      <c r="ABM34" s="60"/>
      <c r="ABN34" s="60"/>
      <c r="ABO34" s="60"/>
      <c r="ABP34" s="60"/>
      <c r="ABQ34" s="60"/>
      <c r="ABR34" s="60">
        <v>1.16709134387686</v>
      </c>
      <c r="ABS34" s="60">
        <v>2.4602386517959901E-2</v>
      </c>
      <c r="ABT34" s="60">
        <v>2.9713433998849601E-2</v>
      </c>
      <c r="ABU34" s="60">
        <v>3.5111972908633902E-2</v>
      </c>
      <c r="ABV34" s="60">
        <v>2.6896450423705E-2</v>
      </c>
      <c r="ABW34" s="60">
        <v>4.3204380361835902E-2</v>
      </c>
      <c r="ABX34" s="60">
        <v>3.6346351765654303E-2</v>
      </c>
    </row>
    <row r="35" spans="521:752" x14ac:dyDescent="0.25">
      <c r="TA35" s="60"/>
      <c r="TB35" s="59">
        <v>1.40576995909214E-2</v>
      </c>
      <c r="TC35" s="59">
        <v>1.40215000137686E-2</v>
      </c>
      <c r="TD35" s="59">
        <v>8.32369029521942E-2</v>
      </c>
      <c r="TE35" s="59">
        <v>0.27843800187110901</v>
      </c>
      <c r="TF35" s="59">
        <v>9.7648896276950795E-2</v>
      </c>
      <c r="TG35" s="59">
        <v>9.7492396831512396E-2</v>
      </c>
      <c r="TH35" s="59">
        <v>0.16734509170055301</v>
      </c>
      <c r="TI35" s="59">
        <v>0.36192503571510298</v>
      </c>
      <c r="TJ35" s="59">
        <v>0.16733020544052099</v>
      </c>
      <c r="TK35" s="60">
        <v>0.110950604081153</v>
      </c>
      <c r="TL35" s="60">
        <v>0.37608733773231501</v>
      </c>
      <c r="TM35" s="60">
        <v>0.37616062164306602</v>
      </c>
      <c r="TT35" s="59"/>
      <c r="TU35" s="59">
        <v>1.07190418243408</v>
      </c>
      <c r="TV35" s="59">
        <v>0.27835407853126498</v>
      </c>
      <c r="TW35" s="59">
        <v>0.47324344499999998</v>
      </c>
      <c r="TX35" s="59">
        <v>0.59869015216827304</v>
      </c>
      <c r="TY35" s="59">
        <v>0.43141639232635498</v>
      </c>
      <c r="TZ35" s="59">
        <v>0.45941624045371998</v>
      </c>
      <c r="UA35" s="59">
        <v>0.41779729723930298</v>
      </c>
      <c r="AAX35" s="60"/>
      <c r="AAY35" s="60">
        <v>2.1959199865254998E-2</v>
      </c>
      <c r="AAZ35" s="60">
        <v>1.99197052883314E-2</v>
      </c>
      <c r="ABA35" s="60">
        <v>2.0942061463926399E-2</v>
      </c>
      <c r="ABB35" s="60">
        <v>4.1101667761971203E-2</v>
      </c>
      <c r="ABC35" s="60">
        <v>2.5312511757151501E-2</v>
      </c>
      <c r="ABD35" s="60">
        <v>1.8317387582445398E-2</v>
      </c>
      <c r="ABE35" s="60">
        <v>1.6016649085143501E-2</v>
      </c>
      <c r="ABF35" s="60">
        <v>2.9604935032689399E-2</v>
      </c>
      <c r="ABG35" s="60">
        <v>1.8385211128870999E-2</v>
      </c>
      <c r="ABH35" s="60">
        <v>1.8041473046365601E-2</v>
      </c>
      <c r="ABI35" s="60">
        <v>3.2935900904106703E-2</v>
      </c>
      <c r="ABJ35" s="60">
        <v>2.51474843677446E-2</v>
      </c>
      <c r="ABK35" s="60"/>
      <c r="ABL35" s="60"/>
      <c r="ABM35" s="60"/>
      <c r="ABN35" s="60"/>
      <c r="ABO35" s="60"/>
      <c r="ABP35" s="60"/>
      <c r="ABQ35" s="60"/>
      <c r="ABR35" s="60">
        <v>1.16698169802957</v>
      </c>
      <c r="ABS35" s="60">
        <v>2.44990963619337E-2</v>
      </c>
      <c r="ABT35" s="60">
        <v>2.9586358868775999E-2</v>
      </c>
      <c r="ABU35" s="60">
        <v>3.5008969975775101E-2</v>
      </c>
      <c r="ABV35" s="60">
        <v>2.6426470861437401E-2</v>
      </c>
      <c r="ABW35" s="60">
        <v>4.2669255812947497E-2</v>
      </c>
      <c r="ABX35" s="60">
        <v>3.633915691128E-2</v>
      </c>
    </row>
    <row r="36" spans="521:752" x14ac:dyDescent="0.25">
      <c r="TA36" s="60"/>
      <c r="TB36" s="59">
        <v>1.4059199951589101E-2</v>
      </c>
      <c r="TC36" s="59">
        <v>1.40365995466709E-2</v>
      </c>
      <c r="TD36" s="59">
        <v>6.9708101451396901E-2</v>
      </c>
      <c r="TE36" s="59">
        <v>0.25065571069717402</v>
      </c>
      <c r="TF36" s="59">
        <v>9.7155600786209106E-2</v>
      </c>
      <c r="TG36" s="59">
        <v>9.7403503954410497E-2</v>
      </c>
      <c r="TH36" s="59">
        <v>0.167303502559661</v>
      </c>
      <c r="TI36" s="59">
        <v>0.34842181205749501</v>
      </c>
      <c r="TJ36" s="59">
        <v>0.16724638640880499</v>
      </c>
      <c r="TK36" s="60">
        <v>8.3469197154045105E-2</v>
      </c>
      <c r="TL36" s="60">
        <v>0.37604230642318698</v>
      </c>
      <c r="TM36" s="60">
        <v>0.37605410814285201</v>
      </c>
      <c r="TT36" s="59"/>
      <c r="TU36" s="59">
        <v>1.01656782627105</v>
      </c>
      <c r="TV36" s="59">
        <v>0.26419159770011902</v>
      </c>
      <c r="TW36" s="59">
        <v>0.459726721</v>
      </c>
      <c r="TX36" s="59">
        <v>0.59853994846343905</v>
      </c>
      <c r="TY36" s="59">
        <v>0.39133426547050398</v>
      </c>
      <c r="TZ36" s="59">
        <v>0.45923602581024098</v>
      </c>
      <c r="UA36" s="59">
        <v>0.41771408915519698</v>
      </c>
      <c r="AAX36" s="60"/>
      <c r="AAY36" s="60">
        <v>2.1941601815374901E-2</v>
      </c>
      <c r="AAZ36" s="60">
        <v>1.98886783311885E-2</v>
      </c>
      <c r="ABA36" s="60">
        <v>2.07501074744483E-2</v>
      </c>
      <c r="ABB36" s="60">
        <v>3.9240464337238601E-2</v>
      </c>
      <c r="ABC36" s="60">
        <v>2.4814421987277801E-2</v>
      </c>
      <c r="ABD36" s="60">
        <v>1.8226313612084599E-2</v>
      </c>
      <c r="ABE36" s="60">
        <v>1.5782836008774601E-2</v>
      </c>
      <c r="ABF36" s="60">
        <v>2.9329014287940599E-2</v>
      </c>
      <c r="ABG36" s="60">
        <v>1.8137933316722501E-2</v>
      </c>
      <c r="ABH36" s="60">
        <v>1.7943481303103099E-2</v>
      </c>
      <c r="ABI36" s="60">
        <v>3.2684893012702103E-2</v>
      </c>
      <c r="ABJ36" s="60">
        <v>2.50856470071961E-2</v>
      </c>
      <c r="ABK36" s="60"/>
      <c r="ABL36" s="60"/>
      <c r="ABM36" s="60"/>
      <c r="ABN36" s="60"/>
      <c r="ABO36" s="60"/>
      <c r="ABP36" s="60"/>
      <c r="ABQ36" s="60"/>
      <c r="ABR36" s="60">
        <v>1.1665670776133299</v>
      </c>
      <c r="ABS36" s="60">
        <v>2.4401814054980899E-2</v>
      </c>
      <c r="ABT36" s="60">
        <v>2.9543583604839802E-2</v>
      </c>
      <c r="ABU36" s="60">
        <v>3.4655145970803498E-2</v>
      </c>
      <c r="ABV36" s="60">
        <v>2.62932940590937E-2</v>
      </c>
      <c r="ABW36" s="60">
        <v>4.2623571685528598E-2</v>
      </c>
      <c r="ABX36" s="60">
        <v>3.6200107509984703E-2</v>
      </c>
    </row>
    <row r="37" spans="521:752" x14ac:dyDescent="0.25">
      <c r="TA37" s="60"/>
      <c r="TB37" s="59">
        <v>1.41057996079325E-2</v>
      </c>
      <c r="TC37" s="59">
        <v>1.4051299542188599E-2</v>
      </c>
      <c r="TD37" s="59">
        <v>6.9504104554653098E-2</v>
      </c>
      <c r="TE37" s="59">
        <v>0.25021058320999101</v>
      </c>
      <c r="TF37" s="59">
        <v>9.7136400640010806E-2</v>
      </c>
      <c r="TG37" s="59">
        <v>9.7059100866317694E-2</v>
      </c>
      <c r="TH37" s="59">
        <v>0.15330959856510101</v>
      </c>
      <c r="TI37" s="59">
        <v>0.34814769029617298</v>
      </c>
      <c r="TJ37" s="59">
        <v>0.16714669764041901</v>
      </c>
      <c r="TK37" s="60">
        <v>8.3431497216224601E-2</v>
      </c>
      <c r="TL37" s="60">
        <v>0.33394339680671598</v>
      </c>
      <c r="TM37" s="60">
        <v>0.376030564308166</v>
      </c>
      <c r="TO37" s="59"/>
      <c r="TP37" s="59"/>
      <c r="TT37" s="59"/>
      <c r="TU37" s="59">
        <v>1.0025819540023799</v>
      </c>
      <c r="TV37" s="59">
        <v>0.25110459327697698</v>
      </c>
      <c r="TW37" s="59">
        <v>0.445554167</v>
      </c>
      <c r="TX37" s="59">
        <v>0.59847962856292702</v>
      </c>
      <c r="TY37" s="59">
        <v>0.38985395431518499</v>
      </c>
      <c r="TZ37" s="59">
        <v>0.44578608870506198</v>
      </c>
      <c r="UA37" s="59">
        <v>0.41757249832153298</v>
      </c>
      <c r="AAX37" s="60"/>
      <c r="AAY37" s="60">
        <v>2.1732409492664299E-2</v>
      </c>
      <c r="AAZ37" s="60">
        <v>1.9877304013673401E-2</v>
      </c>
      <c r="ABA37" s="60">
        <v>2.07201723666596E-2</v>
      </c>
      <c r="ABB37" s="60">
        <v>3.8780595094113503E-2</v>
      </c>
      <c r="ABC37" s="60">
        <v>2.4041529303515E-2</v>
      </c>
      <c r="ABD37" s="60">
        <v>1.8216757844338499E-2</v>
      </c>
      <c r="ABE37" s="60">
        <v>1.5737012870222999E-2</v>
      </c>
      <c r="ABF37" s="60">
        <v>2.93064115715857E-2</v>
      </c>
      <c r="ABG37" s="60">
        <v>1.8090509809841199E-2</v>
      </c>
      <c r="ABH37" s="60">
        <v>1.7289514624603802E-2</v>
      </c>
      <c r="ABI37" s="60">
        <v>3.1836071967570802E-2</v>
      </c>
      <c r="ABJ37" s="60">
        <v>2.4635231061226899E-2</v>
      </c>
      <c r="ABK37" s="60"/>
      <c r="ABL37" s="60"/>
      <c r="ABM37" s="60"/>
      <c r="ABN37" s="60"/>
      <c r="ABO37" s="60"/>
      <c r="ABP37" s="60"/>
      <c r="ABQ37" s="60"/>
      <c r="ABR37" s="60">
        <v>1.16649685988838</v>
      </c>
      <c r="ABS37" s="60">
        <v>2.4216683073238199E-2</v>
      </c>
      <c r="ABT37" s="60">
        <v>2.95034767896914E-2</v>
      </c>
      <c r="ABU37" s="60">
        <v>3.44950072457045E-2</v>
      </c>
      <c r="ABV37" s="60">
        <v>2.6048468568378499E-2</v>
      </c>
      <c r="ABW37" s="60">
        <v>4.23822048893229E-2</v>
      </c>
      <c r="ABX37" s="60">
        <v>3.58766452479252E-2</v>
      </c>
    </row>
    <row r="38" spans="521:752" x14ac:dyDescent="0.25">
      <c r="TA38" s="60"/>
      <c r="TB38" s="59">
        <v>1.41144003719091E-2</v>
      </c>
      <c r="TC38" s="59">
        <v>1.40514997765421E-2</v>
      </c>
      <c r="TD38" s="59">
        <v>6.9344200193881905E-2</v>
      </c>
      <c r="TE38" s="59">
        <v>0.22284118831157601</v>
      </c>
      <c r="TF38" s="59">
        <v>9.71067994832992E-2</v>
      </c>
      <c r="TG38" s="59">
        <v>8.3770103752612998E-2</v>
      </c>
      <c r="TH38" s="59">
        <v>0.125373199582099</v>
      </c>
      <c r="TI38" s="59">
        <v>0.334349244832992</v>
      </c>
      <c r="TJ38" s="59">
        <v>0.167062208056449</v>
      </c>
      <c r="TK38" s="60">
        <v>6.9677598774433094E-2</v>
      </c>
      <c r="TL38" s="60">
        <v>0.32028877735137901</v>
      </c>
      <c r="TM38" s="60">
        <v>0.375893384218215</v>
      </c>
      <c r="TO38" s="59"/>
      <c r="TP38" s="59"/>
      <c r="TT38" s="59"/>
      <c r="TU38" s="59">
        <v>1.0016909837722701</v>
      </c>
      <c r="TV38" s="59">
        <v>0.25086033344268799</v>
      </c>
      <c r="TW38" s="59">
        <v>0.44546881300000002</v>
      </c>
      <c r="TX38" s="59">
        <v>0.57055634260177601</v>
      </c>
      <c r="TY38" s="59">
        <v>0.38985222578048701</v>
      </c>
      <c r="TZ38" s="59">
        <v>0.44543755054473799</v>
      </c>
      <c r="UA38" s="59">
        <v>0.40389394760131803</v>
      </c>
      <c r="AAX38" s="60"/>
      <c r="AAY38" s="60">
        <v>2.1401951020852801E-2</v>
      </c>
      <c r="AAZ38" s="60">
        <v>1.9710164498040202E-2</v>
      </c>
      <c r="ABA38" s="60">
        <v>2.0661997456345699E-2</v>
      </c>
      <c r="ABB38" s="60">
        <v>3.8619974649448899E-2</v>
      </c>
      <c r="ABC38" s="60">
        <v>2.3366365371194499E-2</v>
      </c>
      <c r="ABD38" s="60">
        <v>1.8211760786203301E-2</v>
      </c>
      <c r="ABE38" s="60">
        <v>1.56858742875393E-2</v>
      </c>
      <c r="ABF38" s="60">
        <v>2.9228078310404498E-2</v>
      </c>
      <c r="ABG38" s="60">
        <v>1.80650360058607E-2</v>
      </c>
      <c r="ABH38" s="60">
        <v>1.7255590182419601E-2</v>
      </c>
      <c r="ABI38" s="60">
        <v>3.18091908011486E-2</v>
      </c>
      <c r="ABJ38" s="60">
        <v>2.4436975368100099E-2</v>
      </c>
      <c r="ABK38" s="60"/>
      <c r="ABL38" s="60"/>
      <c r="ABM38" s="60"/>
      <c r="ABN38" s="60"/>
      <c r="ABO38" s="60"/>
      <c r="ABP38" s="60"/>
      <c r="ABQ38" s="60"/>
      <c r="ABR38" s="60">
        <v>1.1664519534191</v>
      </c>
      <c r="ABS38" s="60">
        <v>2.3681598209502198E-2</v>
      </c>
      <c r="ABT38" s="60">
        <v>2.9379832495227701E-2</v>
      </c>
      <c r="ABU38" s="60">
        <v>3.4362044280630201E-2</v>
      </c>
      <c r="ABV38" s="60">
        <v>2.6015323507069001E-2</v>
      </c>
      <c r="ABW38" s="60">
        <v>4.2188533148199203E-2</v>
      </c>
      <c r="ABX38" s="60">
        <v>3.5173005875891103E-2</v>
      </c>
    </row>
    <row r="39" spans="521:752" x14ac:dyDescent="0.25">
      <c r="TA39" s="60"/>
      <c r="TB39" s="59">
        <v>1.4181099832057901E-2</v>
      </c>
      <c r="TC39" s="59">
        <v>1.4054100029170499E-2</v>
      </c>
      <c r="TD39" s="59">
        <v>6.9144099950790405E-2</v>
      </c>
      <c r="TE39" s="59">
        <v>0.22094671428203499</v>
      </c>
      <c r="TF39" s="59">
        <v>8.3630695939063998E-2</v>
      </c>
      <c r="TG39" s="59">
        <v>8.3489701151847798E-2</v>
      </c>
      <c r="TH39" s="59">
        <v>0.12525959312915799</v>
      </c>
      <c r="TI39" s="59">
        <v>0.33431619405746399</v>
      </c>
      <c r="TJ39" s="59">
        <v>0.16700498759746499</v>
      </c>
      <c r="TK39" s="60">
        <v>6.9343298673629705E-2</v>
      </c>
      <c r="TL39" s="60">
        <v>0.29222548007964999</v>
      </c>
      <c r="TM39" s="60">
        <v>0.37582391500473</v>
      </c>
      <c r="TO39" s="59"/>
      <c r="TP39" s="59"/>
      <c r="TT39" s="59"/>
      <c r="TU39" s="59">
        <v>0.974598169326782</v>
      </c>
      <c r="TV39" s="59">
        <v>0.25032976269721902</v>
      </c>
      <c r="TW39" s="59">
        <v>0.43200582300000001</v>
      </c>
      <c r="TX39" s="59">
        <v>0.55726265907287598</v>
      </c>
      <c r="TY39" s="59">
        <v>0.37609970569610501</v>
      </c>
      <c r="TZ39" s="59">
        <v>0.43170762062072698</v>
      </c>
      <c r="UA39" s="59">
        <v>0.39028459787368702</v>
      </c>
      <c r="AAX39" s="60"/>
      <c r="AAY39" s="60">
        <v>2.1351592200854301E-2</v>
      </c>
      <c r="AAZ39" s="60">
        <v>1.9709129819514601E-2</v>
      </c>
      <c r="ABA39" s="60">
        <v>2.0549383954766801E-2</v>
      </c>
      <c r="ABB39" s="60">
        <v>3.7079536007663602E-2</v>
      </c>
      <c r="ABC39" s="60">
        <v>2.3359195307463301E-2</v>
      </c>
      <c r="ABD39" s="60">
        <v>1.81491634564282E-2</v>
      </c>
      <c r="ABE39" s="60">
        <v>1.5677642184963401E-2</v>
      </c>
      <c r="ABF39" s="60">
        <v>2.9208674531807401E-2</v>
      </c>
      <c r="ABG39" s="60">
        <v>1.7947379852780599E-2</v>
      </c>
      <c r="ABH39" s="60">
        <v>1.7236249284636799E-2</v>
      </c>
      <c r="ABI39" s="60">
        <v>3.1486073008863899E-2</v>
      </c>
      <c r="ABJ39" s="60">
        <v>2.4211932695196999E-2</v>
      </c>
      <c r="ABK39" s="60"/>
      <c r="ABL39" s="60"/>
      <c r="ABM39" s="60"/>
      <c r="ABN39" s="60"/>
      <c r="ABO39" s="60"/>
      <c r="ABP39" s="60"/>
      <c r="ABQ39" s="60"/>
      <c r="ABR39" s="60">
        <v>1.16558784700621</v>
      </c>
      <c r="ABS39" s="60">
        <v>2.34615502056836E-2</v>
      </c>
      <c r="ABT39" s="60">
        <v>2.93291993107795E-2</v>
      </c>
      <c r="ABU39" s="60">
        <v>3.4237150164641697E-2</v>
      </c>
      <c r="ABV39" s="60">
        <v>2.56686857283881E-2</v>
      </c>
      <c r="ABW39" s="60">
        <v>4.2084360109417698E-2</v>
      </c>
      <c r="ABX39" s="60">
        <v>3.5108130199745603E-2</v>
      </c>
    </row>
    <row r="40" spans="521:752" x14ac:dyDescent="0.25">
      <c r="TA40" s="60"/>
      <c r="TB40" s="59">
        <v>1.43084004521369E-2</v>
      </c>
      <c r="TC40" s="59">
        <v>1.40680996701121E-2</v>
      </c>
      <c r="TD40" s="59">
        <v>5.5758800357580102E-2</v>
      </c>
      <c r="TE40" s="59">
        <v>0.195336192846298</v>
      </c>
      <c r="TF40" s="59">
        <v>8.3604007959365803E-2</v>
      </c>
      <c r="TG40" s="59">
        <v>8.3270594477653503E-2</v>
      </c>
      <c r="TH40" s="59">
        <v>0.125233799219131</v>
      </c>
      <c r="TI40" s="59">
        <v>0.33418482542037897</v>
      </c>
      <c r="TJ40" s="59">
        <v>0.15331931412220001</v>
      </c>
      <c r="TK40" s="60">
        <v>6.9208800792693995E-2</v>
      </c>
      <c r="TL40" s="60">
        <v>0.29220890998840299</v>
      </c>
      <c r="TM40" s="60">
        <v>0.37571418285369801</v>
      </c>
      <c r="TO40" s="59"/>
      <c r="TP40" s="59"/>
      <c r="TT40" s="59"/>
      <c r="TU40" s="59">
        <v>0.94678890705108598</v>
      </c>
      <c r="TV40" s="59">
        <v>0.237145289778709</v>
      </c>
      <c r="TW40" s="59">
        <v>0.41778165099999998</v>
      </c>
      <c r="TX40" s="59">
        <v>0.54355365037918002</v>
      </c>
      <c r="TY40" s="59">
        <v>0.37602126598358099</v>
      </c>
      <c r="TZ40" s="59">
        <v>0.43168333172798101</v>
      </c>
      <c r="UA40" s="59">
        <v>0.37582874298095698</v>
      </c>
      <c r="AAX40" s="60"/>
      <c r="AAY40" s="60">
        <v>2.1053710220757599E-2</v>
      </c>
      <c r="AAZ40" s="60">
        <v>1.9489537025830402E-2</v>
      </c>
      <c r="ABA40" s="60">
        <v>2.0485442811764999E-2</v>
      </c>
      <c r="ABB40" s="60">
        <v>3.6050867952001499E-2</v>
      </c>
      <c r="ABC40" s="60">
        <v>2.3318265304312899E-2</v>
      </c>
      <c r="ABD40" s="60">
        <v>1.7926944454962599E-2</v>
      </c>
      <c r="ABE40" s="60">
        <v>1.5576121884647401E-2</v>
      </c>
      <c r="ABF40" s="60">
        <v>2.9159155112309799E-2</v>
      </c>
      <c r="ABG40" s="60">
        <v>1.7829918716475799E-2</v>
      </c>
      <c r="ABH40" s="60">
        <v>1.7132097325116401E-2</v>
      </c>
      <c r="ABI40" s="60">
        <v>3.0822422553245601E-2</v>
      </c>
      <c r="ABJ40" s="60">
        <v>2.41999857136663E-2</v>
      </c>
      <c r="ABK40" s="60"/>
      <c r="ABL40" s="60"/>
      <c r="ABM40" s="60"/>
      <c r="ABN40" s="60"/>
      <c r="ABO40" s="60"/>
      <c r="ABP40" s="60"/>
      <c r="ABQ40" s="60"/>
      <c r="ABR40" s="60">
        <v>1.1653214726852501</v>
      </c>
      <c r="ABS40" s="60">
        <v>2.3261785681745899E-2</v>
      </c>
      <c r="ABT40" s="60">
        <v>2.9057073644554499E-2</v>
      </c>
      <c r="ABU40" s="60">
        <v>3.3712890275531898E-2</v>
      </c>
      <c r="ABV40" s="60">
        <v>2.5603080306352E-2</v>
      </c>
      <c r="ABW40" s="60">
        <v>4.1920234497821902E-2</v>
      </c>
      <c r="ABX40" s="60">
        <v>3.4965074774192001E-2</v>
      </c>
    </row>
    <row r="41" spans="521:752" x14ac:dyDescent="0.25">
      <c r="TA41" s="60"/>
      <c r="TB41" s="59">
        <v>1.4348199591040601E-2</v>
      </c>
      <c r="TC41" s="59">
        <v>1.40731995925307E-2</v>
      </c>
      <c r="TD41" s="59">
        <v>5.5668599903583499E-2</v>
      </c>
      <c r="TE41" s="59">
        <v>0.194933205842971</v>
      </c>
      <c r="TF41" s="59">
        <v>8.3381898701190907E-2</v>
      </c>
      <c r="TG41" s="59">
        <v>5.5882498621940599E-2</v>
      </c>
      <c r="TH41" s="59">
        <v>0.12504900991916601</v>
      </c>
      <c r="TI41" s="59">
        <v>0.32034680247306802</v>
      </c>
      <c r="TJ41" s="59">
        <v>0.153122708201408</v>
      </c>
      <c r="TK41" s="60">
        <v>5.5625099688768297E-2</v>
      </c>
      <c r="TL41" s="60">
        <v>0.27882361412048301</v>
      </c>
      <c r="TM41" s="60">
        <v>0.36208918690681402</v>
      </c>
      <c r="TO41" s="59"/>
      <c r="TP41" s="59"/>
      <c r="TT41" s="59"/>
      <c r="TU41" s="59">
        <v>0.87757986783981301</v>
      </c>
      <c r="TV41" s="59">
        <v>0.23700338602066001</v>
      </c>
      <c r="TW41" s="59">
        <v>0.40388038799999998</v>
      </c>
      <c r="TX41" s="59">
        <v>0.54320764541625899</v>
      </c>
      <c r="TY41" s="59">
        <v>0.375936299562454</v>
      </c>
      <c r="TZ41" s="59">
        <v>0.389949470758438</v>
      </c>
      <c r="UA41" s="59">
        <v>0.361863613128662</v>
      </c>
      <c r="AAX41" s="60"/>
      <c r="AAY41" s="60">
        <v>2.0939408450760699E-2</v>
      </c>
      <c r="AAZ41" s="60">
        <v>1.9458313891073199E-2</v>
      </c>
      <c r="ABA41" s="60">
        <v>2.0473601667292701E-2</v>
      </c>
      <c r="ABB41" s="60">
        <v>3.5994212540443597E-2</v>
      </c>
      <c r="ABC41" s="60">
        <v>2.32736275748264E-2</v>
      </c>
      <c r="ABD41" s="60">
        <v>1.79021133683652E-2</v>
      </c>
      <c r="ABE41" s="60">
        <v>1.5251391853606701E-2</v>
      </c>
      <c r="ABF41" s="60">
        <v>2.8906185158145699E-2</v>
      </c>
      <c r="ABG41" s="60">
        <v>1.7780585692269299E-2</v>
      </c>
      <c r="ABH41" s="60">
        <v>1.6997817082309401E-2</v>
      </c>
      <c r="ABI41" s="60">
        <v>3.0697174718357399E-2</v>
      </c>
      <c r="ABJ41" s="60">
        <v>2.4186577674687799E-2</v>
      </c>
      <c r="ABK41" s="60"/>
      <c r="ABL41" s="60"/>
      <c r="ABM41" s="60"/>
      <c r="ABN41" s="60"/>
      <c r="ABO41" s="60"/>
      <c r="ABP41" s="60"/>
      <c r="ABQ41" s="60"/>
      <c r="ABR41" s="60">
        <v>1.16453218888801</v>
      </c>
      <c r="ABS41" s="60">
        <v>2.3163695768565199E-2</v>
      </c>
      <c r="ABT41" s="60">
        <v>2.90467455607827E-2</v>
      </c>
      <c r="ABU41" s="60">
        <v>3.3393969469155897E-2</v>
      </c>
      <c r="ABV41" s="60">
        <v>2.54438464466583E-2</v>
      </c>
      <c r="ABW41" s="60">
        <v>4.1207858470154297E-2</v>
      </c>
      <c r="ABX41" s="60">
        <v>3.4909664886964002E-2</v>
      </c>
    </row>
    <row r="42" spans="521:752" x14ac:dyDescent="0.25">
      <c r="TA42" s="60"/>
      <c r="TB42" s="59">
        <v>2.7322199195623301E-2</v>
      </c>
      <c r="TC42" s="59">
        <v>1.40744997188448E-2</v>
      </c>
      <c r="TD42" s="59">
        <v>5.5599197745323098E-2</v>
      </c>
      <c r="TE42" s="59">
        <v>0.18147438764572099</v>
      </c>
      <c r="TF42" s="59">
        <v>6.9736801087856196E-2</v>
      </c>
      <c r="TG42" s="59">
        <v>5.5734902620315503E-2</v>
      </c>
      <c r="TH42" s="59">
        <v>8.37581977248191E-2</v>
      </c>
      <c r="TI42" s="59">
        <v>0.32026308774948098</v>
      </c>
      <c r="TJ42" s="59">
        <v>0.15278990566730499</v>
      </c>
      <c r="TK42" s="60">
        <v>4.1936598718166303E-2</v>
      </c>
      <c r="TL42" s="60">
        <v>0.25059559941291798</v>
      </c>
      <c r="TM42" s="60">
        <v>0.361987113952636</v>
      </c>
      <c r="TO42" s="59"/>
      <c r="TP42" s="59"/>
      <c r="TT42" s="59"/>
      <c r="TU42" s="59">
        <v>0.87686109542846602</v>
      </c>
      <c r="TV42" s="59">
        <v>0.222760409116745</v>
      </c>
      <c r="TW42" s="59">
        <v>0.40375080699999999</v>
      </c>
      <c r="TX42" s="59">
        <v>0.54287362098693803</v>
      </c>
      <c r="TY42" s="59">
        <v>0.37575018405914301</v>
      </c>
      <c r="TZ42" s="59">
        <v>0.38983127474784801</v>
      </c>
      <c r="UA42" s="59">
        <v>0.348238825798034</v>
      </c>
      <c r="AAX42" s="60"/>
      <c r="AAY42" s="60">
        <v>2.0694270557623701E-2</v>
      </c>
      <c r="AAZ42" s="60">
        <v>1.9430563671214499E-2</v>
      </c>
      <c r="ABA42" s="60">
        <v>2.04614501470065E-2</v>
      </c>
      <c r="ABB42" s="60">
        <v>3.5595706960550998E-2</v>
      </c>
      <c r="ABC42" s="60">
        <v>2.30927883231903E-2</v>
      </c>
      <c r="ABD42" s="60">
        <v>1.78823013217978E-2</v>
      </c>
      <c r="ABE42" s="60">
        <v>1.5021850344649401E-2</v>
      </c>
      <c r="ABF42" s="60">
        <v>2.87880300982674E-2</v>
      </c>
      <c r="ABG42" s="60">
        <v>1.7483263338296501E-2</v>
      </c>
      <c r="ABH42" s="60">
        <v>1.6916169246737601E-2</v>
      </c>
      <c r="ABI42" s="60">
        <v>3.0383788726877699E-2</v>
      </c>
      <c r="ABJ42" s="60">
        <v>2.4168946956223E-2</v>
      </c>
      <c r="ABK42" s="60"/>
      <c r="ABL42" s="60"/>
      <c r="ABM42" s="60"/>
      <c r="ABN42" s="60"/>
      <c r="ABO42" s="60"/>
      <c r="ABP42" s="60"/>
      <c r="ABQ42" s="60"/>
      <c r="ABR42" s="60">
        <v>1.16448760851947</v>
      </c>
      <c r="ABS42" s="60">
        <v>2.3122269848251199E-2</v>
      </c>
      <c r="ABT42" s="60">
        <v>2.88971434254666E-2</v>
      </c>
      <c r="ABU42" s="60">
        <v>3.3310851399446097E-2</v>
      </c>
      <c r="ABV42" s="60">
        <v>2.5378207761409598E-2</v>
      </c>
      <c r="ABW42" s="60">
        <v>4.0843645894128998E-2</v>
      </c>
      <c r="ABX42" s="60">
        <v>3.45262936045206E-2</v>
      </c>
    </row>
    <row r="43" spans="521:752" x14ac:dyDescent="0.25">
      <c r="TA43" s="60"/>
      <c r="TB43" s="59">
        <v>2.73857004940509E-2</v>
      </c>
      <c r="TC43" s="59">
        <v>1.41062997281551E-2</v>
      </c>
      <c r="TD43" s="59">
        <v>5.5264700204133897E-2</v>
      </c>
      <c r="TE43" s="59">
        <v>0.18077309429645499</v>
      </c>
      <c r="TF43" s="59">
        <v>6.9727398455142905E-2</v>
      </c>
      <c r="TG43" s="59">
        <v>5.57192005217075E-2</v>
      </c>
      <c r="TH43" s="59">
        <v>8.3652101457118905E-2</v>
      </c>
      <c r="TI43" s="59">
        <v>0.32022619247436501</v>
      </c>
      <c r="TJ43" s="59">
        <v>0.13901340961456299</v>
      </c>
      <c r="TK43" s="60">
        <v>4.1861198842525399E-2</v>
      </c>
      <c r="TL43" s="60">
        <v>0.23682160675525599</v>
      </c>
      <c r="TM43" s="60">
        <v>0.36184880137443498</v>
      </c>
      <c r="TO43" s="59"/>
      <c r="TP43" s="59"/>
      <c r="TT43" s="59"/>
      <c r="TU43" s="59">
        <v>0.86302894353866499</v>
      </c>
      <c r="TV43" s="59">
        <v>0.22274240851402199</v>
      </c>
      <c r="TW43" s="59">
        <v>0.38978275699999998</v>
      </c>
      <c r="TX43" s="59">
        <v>0.52899885177612305</v>
      </c>
      <c r="TY43" s="59">
        <v>0.36234003305435097</v>
      </c>
      <c r="TZ43" s="59">
        <v>0.37603813409805298</v>
      </c>
      <c r="UA43" s="59">
        <v>0.34801799058914101</v>
      </c>
      <c r="AAX43" s="60"/>
      <c r="AAY43" s="60">
        <v>2.0688050198856799E-2</v>
      </c>
      <c r="AAZ43" s="60">
        <v>1.91590782037468E-2</v>
      </c>
      <c r="ABA43" s="60">
        <v>2.0461014059323601E-2</v>
      </c>
      <c r="ABB43" s="60">
        <v>3.4543844741957298E-2</v>
      </c>
      <c r="ABC43" s="60">
        <v>2.2794476026396698E-2</v>
      </c>
      <c r="ABD43" s="60">
        <v>1.7807883093450699E-2</v>
      </c>
      <c r="ABE43" s="60">
        <v>1.4887340689138001E-2</v>
      </c>
      <c r="ABF43" s="60">
        <v>2.8753232838907999E-2</v>
      </c>
      <c r="ABG43" s="60">
        <v>1.73107426972673E-2</v>
      </c>
      <c r="ABH43" s="60">
        <v>1.6896450633757099E-2</v>
      </c>
      <c r="ABI43" s="60">
        <v>2.9814718847391699E-2</v>
      </c>
      <c r="ABJ43" s="60">
        <v>2.3893300810633102E-2</v>
      </c>
      <c r="ABK43" s="60"/>
      <c r="ABL43" s="60"/>
      <c r="ABM43" s="60"/>
      <c r="ABN43" s="60"/>
      <c r="ABO43" s="60"/>
      <c r="ABP43" s="60"/>
      <c r="ABQ43" s="60"/>
      <c r="ABR43" s="60">
        <v>1.16434542739392</v>
      </c>
      <c r="ABS43" s="60">
        <v>2.3061600714873301E-2</v>
      </c>
      <c r="ABT43" s="60">
        <v>2.8785027054447201E-2</v>
      </c>
      <c r="ABU43" s="60">
        <v>3.28711628135002E-2</v>
      </c>
      <c r="ABV43" s="60">
        <v>2.4943853613507198E-2</v>
      </c>
      <c r="ABW43" s="60">
        <v>4.0812254628229697E-2</v>
      </c>
      <c r="ABX43" s="60">
        <v>3.4422124472040197E-2</v>
      </c>
    </row>
    <row r="44" spans="521:752" x14ac:dyDescent="0.25">
      <c r="TA44" s="60"/>
      <c r="TB44" s="59">
        <v>2.74946987628936E-2</v>
      </c>
      <c r="TC44" s="59">
        <v>1.4119200408458699E-2</v>
      </c>
      <c r="TD44" s="59">
        <v>4.1732799261808298E-2</v>
      </c>
      <c r="TE44" s="59">
        <v>0.179811596870422</v>
      </c>
      <c r="TF44" s="59">
        <v>6.9638006389140999E-2</v>
      </c>
      <c r="TG44" s="59">
        <v>4.2036801576614297E-2</v>
      </c>
      <c r="TH44" s="59">
        <v>8.3533599972724901E-2</v>
      </c>
      <c r="TI44" s="59">
        <v>0.30617001652717502</v>
      </c>
      <c r="TJ44" s="59">
        <v>0.138867497444152</v>
      </c>
      <c r="TK44" s="60">
        <v>4.1799098253250101E-2</v>
      </c>
      <c r="TL44" s="60">
        <v>0.23677530884742701</v>
      </c>
      <c r="TM44" s="60">
        <v>0.34865480661392201</v>
      </c>
      <c r="TO44" s="59"/>
      <c r="TP44" s="59"/>
      <c r="TT44" s="59"/>
      <c r="TU44" s="59">
        <v>0.84914004802703802</v>
      </c>
      <c r="TV44" s="59">
        <v>0.208849787712097</v>
      </c>
      <c r="TW44" s="59">
        <v>0.38920944899999999</v>
      </c>
      <c r="TX44" s="59">
        <v>0.52898675203323298</v>
      </c>
      <c r="TY44" s="59">
        <v>0.333000779151916</v>
      </c>
      <c r="TZ44" s="59">
        <v>0.37586760520934998</v>
      </c>
      <c r="UA44" s="59">
        <v>0.34792172908782898</v>
      </c>
      <c r="AAX44" s="60"/>
      <c r="AAY44" s="60">
        <v>2.06524582691811E-2</v>
      </c>
      <c r="AAZ44" s="60">
        <v>1.9146379821709299E-2</v>
      </c>
      <c r="ABA44" s="60">
        <v>2.0259329499541401E-2</v>
      </c>
      <c r="ABB44" s="60">
        <v>3.4274601046909499E-2</v>
      </c>
      <c r="ABC44" s="60">
        <v>2.2686073191330199E-2</v>
      </c>
      <c r="ABD44" s="60">
        <v>1.7787684835640302E-2</v>
      </c>
      <c r="ABE44" s="60">
        <v>1.48530328879092E-2</v>
      </c>
      <c r="ABF44" s="60">
        <v>2.8610724964524398E-2</v>
      </c>
      <c r="ABG44" s="60">
        <v>1.7294901917754499E-2</v>
      </c>
      <c r="ABH44" s="60">
        <v>1.6745518446624801E-2</v>
      </c>
      <c r="ABI44" s="60">
        <v>2.97109067730787E-2</v>
      </c>
      <c r="ABJ44" s="60">
        <v>2.38701552027141E-2</v>
      </c>
      <c r="ABK44" s="60"/>
      <c r="ABL44" s="60"/>
      <c r="ABM44" s="60"/>
      <c r="ABN44" s="60"/>
      <c r="ABO44" s="60"/>
      <c r="ABP44" s="60"/>
      <c r="ABQ44" s="60"/>
      <c r="ABR44" s="60">
        <v>1.1642191487759499</v>
      </c>
      <c r="ABS44" s="60">
        <v>2.3020442363411501E-2</v>
      </c>
      <c r="ABT44" s="60">
        <v>2.8752451004364299E-2</v>
      </c>
      <c r="ABU44" s="60">
        <v>3.2624854273074502E-2</v>
      </c>
      <c r="ABV44" s="60">
        <v>2.4883736989475401E-2</v>
      </c>
      <c r="ABW44" s="60">
        <v>3.9404012450037301E-2</v>
      </c>
      <c r="ABX44" s="60">
        <v>3.42533374340789E-2</v>
      </c>
    </row>
    <row r="45" spans="521:752" x14ac:dyDescent="0.25">
      <c r="TA45" s="60"/>
      <c r="TB45" s="59">
        <v>2.7643099427223199E-2</v>
      </c>
      <c r="TC45" s="59">
        <v>1.41371004283428E-2</v>
      </c>
      <c r="TD45" s="59">
        <v>4.1602801531553199E-2</v>
      </c>
      <c r="TE45" s="59">
        <v>0.15300570428371399</v>
      </c>
      <c r="TF45" s="59">
        <v>5.5850803852081299E-2</v>
      </c>
      <c r="TG45" s="59">
        <v>4.2007401585578898E-2</v>
      </c>
      <c r="TH45" s="59">
        <v>8.3445698022842393E-2</v>
      </c>
      <c r="TI45" s="59">
        <v>0.27842772006988498</v>
      </c>
      <c r="TJ45" s="59">
        <v>0.125479996204376</v>
      </c>
      <c r="TK45" s="60">
        <v>4.1691601276397698E-2</v>
      </c>
      <c r="TL45" s="60">
        <v>0.236705407500267</v>
      </c>
      <c r="TM45" s="60">
        <v>0.34816640615463201</v>
      </c>
      <c r="TO45" s="59"/>
      <c r="TP45" s="59"/>
      <c r="TT45" s="59"/>
      <c r="TU45" s="59">
        <v>0.83535522222518899</v>
      </c>
      <c r="TV45" s="59">
        <v>0.208697900176048</v>
      </c>
      <c r="TW45" s="59">
        <v>0.36229053100000003</v>
      </c>
      <c r="TX45" s="59">
        <v>0.515355944633483</v>
      </c>
      <c r="TY45" s="59">
        <v>0.320129305124282</v>
      </c>
      <c r="TZ45" s="59">
        <v>0.37534651160240101</v>
      </c>
      <c r="UA45" s="59">
        <v>0.33409520983695901</v>
      </c>
      <c r="AAX45" s="60"/>
      <c r="AAY45" s="60">
        <v>2.0646962102300499E-2</v>
      </c>
      <c r="AAZ45" s="60">
        <v>1.9121868092435299E-2</v>
      </c>
      <c r="ABA45" s="60">
        <v>2.01967059469884E-2</v>
      </c>
      <c r="ABB45" s="60">
        <v>3.3669991402204801E-2</v>
      </c>
      <c r="ABC45" s="60">
        <v>2.25513499458481E-2</v>
      </c>
      <c r="ABD45" s="60">
        <v>1.7731597614673099E-2</v>
      </c>
      <c r="ABE45" s="60">
        <v>1.47720754569199E-2</v>
      </c>
      <c r="ABF45" s="60">
        <v>2.86056453055968E-2</v>
      </c>
      <c r="ABG45" s="60">
        <v>1.7112251656121302E-2</v>
      </c>
      <c r="ABH45" s="60">
        <v>1.6533072052422999E-2</v>
      </c>
      <c r="ABI45" s="60">
        <v>2.9451543669729598E-2</v>
      </c>
      <c r="ABJ45" s="60">
        <v>2.3832899652153398E-2</v>
      </c>
      <c r="ABK45" s="60"/>
      <c r="ABL45" s="60"/>
      <c r="ABM45" s="60"/>
      <c r="ABN45" s="60"/>
      <c r="ABO45" s="60"/>
      <c r="ABP45" s="60"/>
      <c r="ABQ45" s="60"/>
      <c r="ABR45" s="60">
        <v>1.16381534888251</v>
      </c>
      <c r="ABS45" s="60">
        <v>2.2755362408400499E-2</v>
      </c>
      <c r="ABT45" s="60">
        <v>2.8684393440717E-2</v>
      </c>
      <c r="ABU45" s="60">
        <v>3.2622292180755699E-2</v>
      </c>
      <c r="ABV45" s="60">
        <v>2.4750603555977899E-2</v>
      </c>
      <c r="ABW45" s="60">
        <v>3.9229405040090697E-2</v>
      </c>
      <c r="ABX45" s="60">
        <v>3.4184815504211402E-2</v>
      </c>
    </row>
    <row r="46" spans="521:752" x14ac:dyDescent="0.25">
      <c r="TA46" s="60"/>
      <c r="TB46" s="59">
        <v>2.7677200734615302E-2</v>
      </c>
      <c r="TC46" s="59">
        <v>1.41478003934025E-2</v>
      </c>
      <c r="TD46" s="59">
        <v>4.1541598737239803E-2</v>
      </c>
      <c r="TE46" s="59">
        <v>0.152775898575782</v>
      </c>
      <c r="TF46" s="59">
        <v>5.5825900286435998E-2</v>
      </c>
      <c r="TG46" s="59">
        <v>4.1838202625513E-2</v>
      </c>
      <c r="TH46" s="59">
        <v>6.9795995950698797E-2</v>
      </c>
      <c r="TI46" s="59">
        <v>0.26479920744895902</v>
      </c>
      <c r="TJ46" s="59">
        <v>0.12538300454616499</v>
      </c>
      <c r="TK46" s="60">
        <v>4.1668698191642699E-2</v>
      </c>
      <c r="TL46" s="60">
        <v>0.236456498503685</v>
      </c>
      <c r="TM46" s="60">
        <v>0.33409860730171198</v>
      </c>
      <c r="TO46" s="59"/>
      <c r="TP46" s="59"/>
      <c r="TT46" s="59"/>
      <c r="TU46" s="59">
        <v>0.766132831573486</v>
      </c>
      <c r="TV46" s="59">
        <v>0.18125469982624001</v>
      </c>
      <c r="TW46" s="59">
        <v>0.36211279000000002</v>
      </c>
      <c r="TX46" s="59">
        <v>0.51490849256515503</v>
      </c>
      <c r="TY46" s="59">
        <v>0.30636650323867798</v>
      </c>
      <c r="TZ46" s="59">
        <v>0.36225119233131398</v>
      </c>
      <c r="UA46" s="59">
        <v>0.33390599489211997</v>
      </c>
      <c r="AAX46" s="60"/>
      <c r="AAY46" s="60">
        <v>2.0602850962934901E-2</v>
      </c>
      <c r="AAZ46" s="60">
        <v>1.9103024645649301E-2</v>
      </c>
      <c r="ABA46" s="60">
        <v>2.0099589246359802E-2</v>
      </c>
      <c r="ABB46" s="60">
        <v>3.3519197011295902E-2</v>
      </c>
      <c r="ABC46" s="60">
        <v>2.2478069629495698E-2</v>
      </c>
      <c r="ABD46" s="60">
        <v>1.7704598667231002E-2</v>
      </c>
      <c r="ABE46" s="60">
        <v>1.46645516186318E-2</v>
      </c>
      <c r="ABF46" s="60">
        <v>2.79352455084152E-2</v>
      </c>
      <c r="ABG46" s="60">
        <v>1.7012814736972699E-2</v>
      </c>
      <c r="ABH46" s="60">
        <v>1.64201150554798E-2</v>
      </c>
      <c r="ABI46" s="60">
        <v>2.9017365104706799E-2</v>
      </c>
      <c r="ABJ46" s="60">
        <v>2.3815059908035102E-2</v>
      </c>
      <c r="ABK46" s="60"/>
      <c r="ABL46" s="60"/>
      <c r="ABM46" s="60"/>
      <c r="ABN46" s="60"/>
      <c r="ABO46" s="60"/>
      <c r="ABP46" s="60"/>
      <c r="ABQ46" s="60"/>
      <c r="ABR46" s="60">
        <v>1.1637301872422601</v>
      </c>
      <c r="ABS46" s="60">
        <v>2.25936066657055E-2</v>
      </c>
      <c r="ABT46" s="60">
        <v>2.83644966425688E-2</v>
      </c>
      <c r="ABU46" s="60">
        <v>3.2463720901877401E-2</v>
      </c>
      <c r="ABV46" s="60">
        <v>2.46368442258364E-2</v>
      </c>
      <c r="ABW46" s="60">
        <v>3.8650774898275002E-2</v>
      </c>
      <c r="ABX46" s="60">
        <v>3.4127964454047303E-2</v>
      </c>
    </row>
    <row r="47" spans="521:752" x14ac:dyDescent="0.25">
      <c r="TA47" s="60"/>
      <c r="TB47" s="59">
        <v>2.7680300176143601E-2</v>
      </c>
      <c r="TC47" s="59">
        <v>1.4149099588394101E-2</v>
      </c>
      <c r="TD47" s="59">
        <v>2.80840005725622E-2</v>
      </c>
      <c r="TE47" s="59">
        <v>0.14006710052490201</v>
      </c>
      <c r="TF47" s="59">
        <v>4.2116198688745499E-2</v>
      </c>
      <c r="TG47" s="59">
        <v>4.1762597858905702E-2</v>
      </c>
      <c r="TH47" s="59">
        <v>6.9619402289390495E-2</v>
      </c>
      <c r="TI47" s="59">
        <v>0.26450893282890298</v>
      </c>
      <c r="TJ47" s="59">
        <v>0.125323891639709</v>
      </c>
      <c r="TK47" s="60">
        <v>4.1656099259853301E-2</v>
      </c>
      <c r="TL47" s="60">
        <v>0.222951099276542</v>
      </c>
      <c r="TM47" s="60">
        <v>0.32030045986175498</v>
      </c>
      <c r="TO47" s="59"/>
      <c r="TP47" s="59"/>
      <c r="TT47" s="59"/>
      <c r="TU47" s="59">
        <v>0.75204902887344305</v>
      </c>
      <c r="TV47" s="59">
        <v>0.18101830780506101</v>
      </c>
      <c r="TW47" s="59">
        <v>0.36201354899999999</v>
      </c>
      <c r="TX47" s="59">
        <v>0.50115758180618197</v>
      </c>
      <c r="TY47" s="59">
        <v>0.29251891374588002</v>
      </c>
      <c r="TZ47" s="59">
        <v>0.36211639642715399</v>
      </c>
      <c r="UA47" s="59">
        <v>0.32026344537734902</v>
      </c>
      <c r="AAX47" s="60"/>
      <c r="AAY47" s="60">
        <v>2.04313211832211E-2</v>
      </c>
      <c r="AAZ47" s="60">
        <v>1.8814899410397198E-2</v>
      </c>
      <c r="ABA47" s="60">
        <v>1.9868435929435602E-2</v>
      </c>
      <c r="ABB47" s="60">
        <v>3.3349898113712098E-2</v>
      </c>
      <c r="ABC47" s="60">
        <v>2.2187566916608899E-2</v>
      </c>
      <c r="ABD47" s="60">
        <v>1.7651528077908998E-2</v>
      </c>
      <c r="ABE47" s="60">
        <v>1.45355626468199E-2</v>
      </c>
      <c r="ABF47" s="60">
        <v>2.7903621768189502E-2</v>
      </c>
      <c r="ABG47" s="60">
        <v>1.695400897784E-2</v>
      </c>
      <c r="ABH47" s="60">
        <v>1.6406965483581198E-2</v>
      </c>
      <c r="ABI47" s="60">
        <v>2.8892358290991401E-2</v>
      </c>
      <c r="ABJ47" s="60">
        <v>2.37710161605349E-2</v>
      </c>
      <c r="ABK47" s="60"/>
      <c r="ABL47" s="60"/>
      <c r="ABM47" s="60"/>
      <c r="ABN47" s="60"/>
      <c r="ABO47" s="60"/>
      <c r="ABP47" s="60"/>
      <c r="ABQ47" s="60"/>
      <c r="ABR47" s="60">
        <v>1.1636930940303001</v>
      </c>
      <c r="ABS47" s="60">
        <v>2.2560382782664201E-2</v>
      </c>
      <c r="ABT47" s="60">
        <v>2.82183023659906E-2</v>
      </c>
      <c r="ABU47" s="60">
        <v>3.2397930734713601E-2</v>
      </c>
      <c r="ABV47" s="60">
        <v>2.45808452898095E-2</v>
      </c>
      <c r="ABW47" s="60">
        <v>3.8110292400243599E-2</v>
      </c>
      <c r="ABX47" s="60">
        <v>3.4110467635788899E-2</v>
      </c>
    </row>
    <row r="48" spans="521:752" x14ac:dyDescent="0.25">
      <c r="TA48" s="60"/>
      <c r="TB48" s="59">
        <v>2.7689900249242699E-2</v>
      </c>
      <c r="TC48" s="59">
        <v>1.4156199991703E-2</v>
      </c>
      <c r="TD48" s="59">
        <v>2.8026200830936401E-2</v>
      </c>
      <c r="TE48" s="59">
        <v>0.13960999250411901</v>
      </c>
      <c r="TF48" s="59">
        <v>4.2060401290655101E-2</v>
      </c>
      <c r="TG48" s="59">
        <v>4.1375499218702302E-2</v>
      </c>
      <c r="TH48" s="59">
        <v>6.9483503699302604E-2</v>
      </c>
      <c r="TI48" s="59">
        <v>0.25065392255782998</v>
      </c>
      <c r="TJ48" s="59">
        <v>0.12505780160426999</v>
      </c>
      <c r="TK48" s="60">
        <v>4.1383299976587198E-2</v>
      </c>
      <c r="TL48" s="60">
        <v>0.22284129261970501</v>
      </c>
      <c r="TM48" s="60">
        <v>0.30615967512130698</v>
      </c>
      <c r="TO48" s="59"/>
      <c r="TP48" s="59"/>
      <c r="TT48" s="59"/>
      <c r="TU48" s="59">
        <v>0.66869986057281405</v>
      </c>
      <c r="TV48" s="59">
        <v>0.180550903081893</v>
      </c>
      <c r="TW48" s="59">
        <v>0.36168640899999999</v>
      </c>
      <c r="TX48" s="59">
        <v>0.45937222242355302</v>
      </c>
      <c r="TY48" s="59">
        <v>0.292498409748077</v>
      </c>
      <c r="TZ48" s="59">
        <v>0.36181947588920499</v>
      </c>
      <c r="UA48" s="59">
        <v>0.32006239891052202</v>
      </c>
      <c r="AAX48" s="60"/>
      <c r="AAY48" s="60">
        <v>2.0298906397221698E-2</v>
      </c>
      <c r="AAZ48" s="60">
        <v>1.8811612010948602E-2</v>
      </c>
      <c r="ABA48" s="60">
        <v>1.9859930925426799E-2</v>
      </c>
      <c r="ABB48" s="60">
        <v>3.3314190163942103E-2</v>
      </c>
      <c r="ABC48" s="60">
        <v>2.21132279320456E-2</v>
      </c>
      <c r="ABD48" s="60">
        <v>1.75642961690206E-2</v>
      </c>
      <c r="ABE48" s="60">
        <v>1.45143435874971E-2</v>
      </c>
      <c r="ABF48" s="60">
        <v>2.7840157400893899E-2</v>
      </c>
      <c r="ABG48" s="60">
        <v>1.6917031012218701E-2</v>
      </c>
      <c r="ABH48" s="60">
        <v>1.63865013911988E-2</v>
      </c>
      <c r="ABI48" s="60">
        <v>2.85642841887182E-2</v>
      </c>
      <c r="ABJ48" s="60">
        <v>2.36994815182206E-2</v>
      </c>
      <c r="ABK48" s="60"/>
      <c r="ABL48" s="60"/>
      <c r="ABM48" s="60"/>
      <c r="ABN48" s="60"/>
      <c r="ABO48" s="60"/>
      <c r="ABP48" s="60"/>
      <c r="ABQ48" s="60"/>
      <c r="ABR48" s="60">
        <v>1.16345879926923</v>
      </c>
      <c r="ABS48" s="60">
        <v>2.2401702694950398E-2</v>
      </c>
      <c r="ABT48" s="60">
        <v>2.7896814699914799E-2</v>
      </c>
      <c r="ABU48" s="60">
        <v>3.1892647571109503E-2</v>
      </c>
      <c r="ABV48" s="60">
        <v>2.4530283318114101E-2</v>
      </c>
      <c r="ABW48" s="60">
        <v>3.7006866073423302E-2</v>
      </c>
      <c r="ABX48" s="60">
        <v>3.3696857355455002E-2</v>
      </c>
    </row>
    <row r="49" spans="521:752" x14ac:dyDescent="0.25">
      <c r="TA49" s="60"/>
      <c r="TB49" s="59">
        <v>2.7702599763870201E-2</v>
      </c>
      <c r="TC49" s="59">
        <v>1.41947995871305E-2</v>
      </c>
      <c r="TD49" s="59">
        <v>2.7949100360274301E-2</v>
      </c>
      <c r="TE49" s="59">
        <v>0.13894081115722601</v>
      </c>
      <c r="TF49" s="59">
        <v>4.2059998959302902E-2</v>
      </c>
      <c r="TG49" s="59">
        <v>2.80939005315303E-2</v>
      </c>
      <c r="TH49" s="59">
        <v>5.58881014585495E-2</v>
      </c>
      <c r="TI49" s="59">
        <v>0.25058019161224299</v>
      </c>
      <c r="TJ49" s="59">
        <v>0.111512996256351</v>
      </c>
      <c r="TK49" s="60">
        <v>4.1370600461959797E-2</v>
      </c>
      <c r="TL49" s="60">
        <v>0.2226243019104</v>
      </c>
      <c r="TM49" s="60">
        <v>0.29255399107933</v>
      </c>
      <c r="TO49" s="59"/>
      <c r="TP49" s="59"/>
      <c r="TT49" s="59"/>
      <c r="TU49" s="59">
        <v>0.66835010051727295</v>
      </c>
      <c r="TV49" s="59">
        <v>0.167037308216094</v>
      </c>
      <c r="TW49" s="59">
        <v>0.34761223200000002</v>
      </c>
      <c r="TX49" s="59">
        <v>0.45936000347137401</v>
      </c>
      <c r="TY49" s="59">
        <v>0.29247692227363498</v>
      </c>
      <c r="TZ49" s="59">
        <v>0.34834396839141801</v>
      </c>
      <c r="UA49" s="59">
        <v>0.30661207437515198</v>
      </c>
      <c r="AAX49" s="60"/>
      <c r="AAY49" s="60">
        <v>2.0222384293774001E-2</v>
      </c>
      <c r="AAZ49" s="60">
        <v>1.87769372137036E-2</v>
      </c>
      <c r="ABA49" s="60">
        <v>1.95827444075347E-2</v>
      </c>
      <c r="ABB49" s="60">
        <v>3.3260050463433603E-2</v>
      </c>
      <c r="ABC49" s="60">
        <v>2.2016949701732E-2</v>
      </c>
      <c r="ABD49" s="60">
        <v>1.7539904785886701E-2</v>
      </c>
      <c r="ABE49" s="60">
        <v>1.44133094807975E-2</v>
      </c>
      <c r="ABF49" s="60">
        <v>2.7814377958742802E-2</v>
      </c>
      <c r="ABG49" s="60">
        <v>1.68999429959538E-2</v>
      </c>
      <c r="ABH49" s="60">
        <v>1.62748382359637E-2</v>
      </c>
      <c r="ABI49" s="60">
        <v>2.8445411537805599E-2</v>
      </c>
      <c r="ABJ49" s="60">
        <v>2.3612559145032502E-2</v>
      </c>
      <c r="ABK49" s="60"/>
      <c r="ABL49" s="60"/>
      <c r="ABM49" s="60"/>
      <c r="ABN49" s="60"/>
      <c r="ABO49" s="60"/>
      <c r="ABP49" s="60"/>
      <c r="ABQ49" s="60"/>
      <c r="ABR49" s="60">
        <v>1.16323643453246</v>
      </c>
      <c r="ABS49" s="60">
        <v>2.2328617913557201E-2</v>
      </c>
      <c r="ABT49" s="60">
        <v>2.77504310805986E-2</v>
      </c>
      <c r="ABU49" s="60">
        <v>3.1889179051021899E-2</v>
      </c>
      <c r="ABV49" s="60">
        <v>2.4397592529681201E-2</v>
      </c>
      <c r="ABW49" s="60">
        <v>3.68327237770983E-2</v>
      </c>
      <c r="ABX49" s="60">
        <v>3.3197543261772697E-2</v>
      </c>
    </row>
    <row r="50" spans="521:752" x14ac:dyDescent="0.25">
      <c r="TA50" s="60"/>
      <c r="TB50" s="59">
        <v>2.7714699506759598E-2</v>
      </c>
      <c r="TC50" s="59">
        <v>1.4205800369381899E-2</v>
      </c>
      <c r="TD50" s="59">
        <v>2.7885701507329899E-2</v>
      </c>
      <c r="TE50" s="59">
        <v>0.13828259706497101</v>
      </c>
      <c r="TF50" s="59">
        <v>4.1776597499847398E-2</v>
      </c>
      <c r="TG50" s="59">
        <v>2.8081400319933801E-2</v>
      </c>
      <c r="TH50" s="59">
        <v>5.5874597281217499E-2</v>
      </c>
      <c r="TI50" s="59">
        <v>0.250421702861785</v>
      </c>
      <c r="TJ50" s="59">
        <v>0.110003806650638</v>
      </c>
      <c r="TK50" s="60">
        <v>2.8266699984669599E-2</v>
      </c>
      <c r="TL50" s="60">
        <v>0.22256509959697701</v>
      </c>
      <c r="TM50" s="60">
        <v>0.29253479838371199</v>
      </c>
      <c r="TO50" s="59"/>
      <c r="TP50" s="59"/>
      <c r="TT50" s="59"/>
      <c r="TU50" s="59">
        <v>0.65445822477340698</v>
      </c>
      <c r="TV50" s="59">
        <v>0.16691470146179199</v>
      </c>
      <c r="TW50" s="59">
        <v>0.33449658799999998</v>
      </c>
      <c r="TX50" s="59">
        <v>0.45896446704864502</v>
      </c>
      <c r="TY50" s="59">
        <v>0.29220426082611001</v>
      </c>
      <c r="TZ50" s="59">
        <v>0.34812059998512201</v>
      </c>
      <c r="UA50" s="59">
        <v>0.306393712759017</v>
      </c>
      <c r="AAX50" s="60"/>
      <c r="AAY50" s="60">
        <v>2.01592303733539E-2</v>
      </c>
      <c r="AAZ50" s="60">
        <v>1.8745428241390898E-2</v>
      </c>
      <c r="ABA50" s="60">
        <v>1.9535811040464E-2</v>
      </c>
      <c r="ABB50" s="60">
        <v>3.3160553437265101E-2</v>
      </c>
      <c r="ABC50" s="60">
        <v>2.2012059427716599E-2</v>
      </c>
      <c r="ABD50" s="60">
        <v>1.7429651554435599E-2</v>
      </c>
      <c r="ABE50" s="60">
        <v>1.43134957265127E-2</v>
      </c>
      <c r="ABF50" s="60">
        <v>2.7808394351909401E-2</v>
      </c>
      <c r="ABG50" s="60">
        <v>1.6891184633436099E-2</v>
      </c>
      <c r="ABH50" s="60">
        <v>1.6192158314086501E-2</v>
      </c>
      <c r="ABI50" s="60">
        <v>2.84021474128997E-2</v>
      </c>
      <c r="ABJ50" s="60">
        <v>2.35121828854492E-2</v>
      </c>
      <c r="ABK50" s="60"/>
      <c r="ABL50" s="60"/>
      <c r="ABM50" s="60"/>
      <c r="ABN50" s="60"/>
      <c r="ABO50" s="60"/>
      <c r="ABP50" s="60"/>
      <c r="ABQ50" s="60"/>
      <c r="ABR50" s="60">
        <v>1.1627275528743299</v>
      </c>
      <c r="ABS50" s="60">
        <v>2.21495037978689E-2</v>
      </c>
      <c r="ABT50" s="60">
        <v>2.7496702208508601E-2</v>
      </c>
      <c r="ABU50" s="60">
        <v>3.16478706554367E-2</v>
      </c>
      <c r="ABV50" s="60">
        <v>2.4387121514444499E-2</v>
      </c>
      <c r="ABW50" s="60">
        <v>3.6525345823366702E-2</v>
      </c>
      <c r="ABX50" s="60">
        <v>3.3002819064087398E-2</v>
      </c>
    </row>
    <row r="51" spans="521:752" x14ac:dyDescent="0.25">
      <c r="TA51" s="60"/>
      <c r="TB51" s="59">
        <v>2.7719501405954299E-2</v>
      </c>
      <c r="TC51" s="59">
        <v>1.4262299984693499E-2</v>
      </c>
      <c r="TD51" s="59">
        <v>2.78260000050067E-2</v>
      </c>
      <c r="TE51" s="59">
        <v>0.125698402523994</v>
      </c>
      <c r="TF51" s="59">
        <v>4.1649900376796702E-2</v>
      </c>
      <c r="TG51" s="59">
        <v>2.7769099920988E-2</v>
      </c>
      <c r="TH51" s="59">
        <v>5.5844098329543998E-2</v>
      </c>
      <c r="TI51" s="59">
        <v>0.236926615238189</v>
      </c>
      <c r="TJ51" s="59">
        <v>9.7720302641391699E-2</v>
      </c>
      <c r="TK51" s="60">
        <v>2.8181198984384499E-2</v>
      </c>
      <c r="TL51" s="60">
        <v>0.22223560512065799</v>
      </c>
      <c r="TM51" s="60">
        <v>0.29253354668617199</v>
      </c>
      <c r="TO51" s="59"/>
      <c r="TP51" s="59"/>
      <c r="TT51" s="59"/>
      <c r="TU51" s="59">
        <v>0.62696886062622004</v>
      </c>
      <c r="TV51" s="59">
        <v>0.16680449247360199</v>
      </c>
      <c r="TW51" s="59">
        <v>0.33420249800000001</v>
      </c>
      <c r="TX51" s="59">
        <v>0.44526413083076399</v>
      </c>
      <c r="TY51" s="59">
        <v>0.27867230772972101</v>
      </c>
      <c r="TZ51" s="59">
        <v>0.347817093133926</v>
      </c>
      <c r="UA51" s="59">
        <v>0.30614849925041199</v>
      </c>
      <c r="AAX51" s="60"/>
      <c r="AAY51" s="60">
        <v>2.0109044344658201E-2</v>
      </c>
      <c r="AAZ51" s="60">
        <v>1.8720938567598398E-2</v>
      </c>
      <c r="ABA51" s="60">
        <v>1.9246090871334699E-2</v>
      </c>
      <c r="ABB51" s="60">
        <v>3.2537958216149902E-2</v>
      </c>
      <c r="ABC51" s="60">
        <v>2.1743394821993601E-2</v>
      </c>
      <c r="ABD51" s="60">
        <v>1.7392564526728899E-2</v>
      </c>
      <c r="ABE51" s="60">
        <v>1.43016391268821E-2</v>
      </c>
      <c r="ABF51" s="60">
        <v>2.73250763139752E-2</v>
      </c>
      <c r="ABG51" s="60">
        <v>1.6852948182448198E-2</v>
      </c>
      <c r="ABH51" s="60">
        <v>1.6150560063279799E-2</v>
      </c>
      <c r="ABI51" s="60">
        <v>2.8391603970055398E-2</v>
      </c>
      <c r="ABJ51" s="60">
        <v>2.3501870071753399E-2</v>
      </c>
      <c r="ABK51" s="60"/>
      <c r="ABL51" s="60"/>
      <c r="ABM51" s="60"/>
      <c r="ABN51" s="60"/>
      <c r="ABO51" s="60"/>
      <c r="ABP51" s="60"/>
      <c r="ABQ51" s="60"/>
      <c r="ABR51" s="60">
        <v>1.16235533849867</v>
      </c>
      <c r="ABS51" s="60">
        <v>2.2071706453757899E-2</v>
      </c>
      <c r="ABT51" s="60">
        <v>2.73591748594742E-2</v>
      </c>
      <c r="ABU51" s="60">
        <v>3.1518301259370503E-2</v>
      </c>
      <c r="ABV51" s="60">
        <v>2.4339934820363101E-2</v>
      </c>
      <c r="ABW51" s="60">
        <v>3.65118600361585E-2</v>
      </c>
      <c r="ABX51" s="60">
        <v>3.2989958280199801E-2</v>
      </c>
    </row>
    <row r="52" spans="521:752" x14ac:dyDescent="0.25">
      <c r="TA52" s="60"/>
      <c r="TB52" s="59">
        <v>2.7723200619220699E-2</v>
      </c>
      <c r="TC52" s="59">
        <v>1.43696004524827E-2</v>
      </c>
      <c r="TD52" s="59">
        <v>2.7799800038337701E-2</v>
      </c>
      <c r="TE52" s="59">
        <v>0.124966003000736</v>
      </c>
      <c r="TF52" s="59">
        <v>4.1632801294326699E-2</v>
      </c>
      <c r="TG52" s="59">
        <v>1.41385002061724E-2</v>
      </c>
      <c r="TH52" s="59">
        <v>5.5842801928520203E-2</v>
      </c>
      <c r="TI52" s="59">
        <v>0.20910272002220101</v>
      </c>
      <c r="TJ52" s="59">
        <v>8.3629295229911804E-2</v>
      </c>
      <c r="TK52" s="60">
        <v>2.8169300407171201E-2</v>
      </c>
      <c r="TL52" s="60">
        <v>0.20897690951824099</v>
      </c>
      <c r="TM52" s="60">
        <v>0.27843040227889998</v>
      </c>
      <c r="TO52" s="59"/>
      <c r="TP52" s="59"/>
      <c r="TT52" s="59"/>
      <c r="TU52" s="59">
        <v>0.62640202045440596</v>
      </c>
      <c r="TV52" s="59">
        <v>0.16678290069103199</v>
      </c>
      <c r="TW52" s="59">
        <v>0.32069772499999999</v>
      </c>
      <c r="TX52" s="59">
        <v>0.43190118670463501</v>
      </c>
      <c r="TY52" s="59">
        <v>0.278242588043212</v>
      </c>
      <c r="TZ52" s="59">
        <v>0.334290981292724</v>
      </c>
      <c r="UA52" s="59">
        <v>0.29207667708396901</v>
      </c>
      <c r="AAX52" s="60"/>
      <c r="AAY52" s="60">
        <v>2.0064286962455099E-2</v>
      </c>
      <c r="AAZ52" s="60">
        <v>1.85466254792362E-2</v>
      </c>
      <c r="ABA52" s="60">
        <v>1.9208841993807901E-2</v>
      </c>
      <c r="ABB52" s="60">
        <v>3.2416745564217801E-2</v>
      </c>
      <c r="ABC52" s="60">
        <v>2.12436645356621E-2</v>
      </c>
      <c r="ABD52" s="60">
        <v>1.7302681647868998E-2</v>
      </c>
      <c r="ABE52" s="60">
        <v>1.4182519126711601E-2</v>
      </c>
      <c r="ABF52" s="60">
        <v>2.7291083550183198E-2</v>
      </c>
      <c r="ABG52" s="60">
        <v>1.6690671016726999E-2</v>
      </c>
      <c r="ABH52" s="60">
        <v>1.61398334210997E-2</v>
      </c>
      <c r="ABI52" s="60">
        <v>2.8340933677883401E-2</v>
      </c>
      <c r="ABJ52" s="60">
        <v>2.3450155235183599E-2</v>
      </c>
      <c r="ABK52" s="60"/>
      <c r="ABL52" s="60"/>
      <c r="ABM52" s="60"/>
      <c r="ABN52" s="60"/>
      <c r="ABO52" s="60"/>
      <c r="ABP52" s="60"/>
      <c r="ABQ52" s="60"/>
      <c r="ABR52" s="60">
        <v>1.1621436792059601</v>
      </c>
      <c r="ABS52" s="60">
        <v>2.1921929632657999E-2</v>
      </c>
      <c r="ABT52" s="60">
        <v>2.7280882292988601E-2</v>
      </c>
      <c r="ABU52" s="60">
        <v>3.1375155991173798E-2</v>
      </c>
      <c r="ABV52" s="60">
        <v>2.4265946829781199E-2</v>
      </c>
      <c r="ABW52" s="60">
        <v>3.5922729227790502E-2</v>
      </c>
      <c r="ABX52" s="60">
        <v>3.2954041269139499E-2</v>
      </c>
    </row>
    <row r="53" spans="521:752" x14ac:dyDescent="0.25">
      <c r="TA53" s="60"/>
      <c r="TB53" s="59">
        <v>2.7727300301194101E-2</v>
      </c>
      <c r="TC53" s="59">
        <v>1.4449100010097001E-2</v>
      </c>
      <c r="TD53" s="59">
        <v>2.77507007122039E-2</v>
      </c>
      <c r="TE53" s="59">
        <v>0.11140180379152199</v>
      </c>
      <c r="TF53" s="59">
        <v>4.1593499481678002E-2</v>
      </c>
      <c r="TG53" s="59">
        <v>1.4117499813437399E-2</v>
      </c>
      <c r="TH53" s="59">
        <v>5.5713798850774703E-2</v>
      </c>
      <c r="TI53" s="59">
        <v>0.20893812179565399</v>
      </c>
      <c r="TJ53" s="59">
        <v>8.3475500345230103E-2</v>
      </c>
      <c r="TK53" s="60">
        <v>2.79345996677875E-2</v>
      </c>
      <c r="TL53" s="60">
        <v>0.20870262384414601</v>
      </c>
      <c r="TM53" s="60">
        <v>0.27832570672035201</v>
      </c>
      <c r="TO53" s="59"/>
      <c r="TP53" s="59"/>
      <c r="TT53" s="59"/>
      <c r="TU53" s="59">
        <v>0.62632709741592396</v>
      </c>
      <c r="TV53" s="59">
        <v>0.15350010991096399</v>
      </c>
      <c r="TW53" s="59">
        <v>0.31900680100000001</v>
      </c>
      <c r="TX53" s="59">
        <v>0.43171140551567</v>
      </c>
      <c r="TY53" s="59">
        <v>0.26458498835563599</v>
      </c>
      <c r="TZ53" s="59">
        <v>0.33429074287414501</v>
      </c>
      <c r="UA53" s="59">
        <v>0.26471021771430903</v>
      </c>
      <c r="AAX53" s="60"/>
      <c r="AAY53" s="60">
        <v>1.9762233760625501E-2</v>
      </c>
      <c r="AAZ53" s="60">
        <v>1.8533073867019901E-2</v>
      </c>
      <c r="ABA53" s="60">
        <v>1.91269469239564E-2</v>
      </c>
      <c r="ABB53" s="60">
        <v>3.2334966415403898E-2</v>
      </c>
      <c r="ABC53" s="60">
        <v>2.1129196297484502E-2</v>
      </c>
      <c r="ABD53" s="60">
        <v>1.71823141977775E-2</v>
      </c>
      <c r="ABE53" s="60">
        <v>1.4049176765268E-2</v>
      </c>
      <c r="ABF53" s="60">
        <v>2.7253872371328602E-2</v>
      </c>
      <c r="ABG53" s="60">
        <v>1.6627678402988899E-2</v>
      </c>
      <c r="ABH53" s="60">
        <v>1.6026728172074699E-2</v>
      </c>
      <c r="ABI53" s="60">
        <v>2.8309308578989199E-2</v>
      </c>
      <c r="ABJ53" s="60">
        <v>2.33806548674164E-2</v>
      </c>
      <c r="ABK53" s="60"/>
      <c r="ABL53" s="60"/>
      <c r="ABM53" s="60"/>
      <c r="ABN53" s="60"/>
      <c r="ABO53" s="60"/>
      <c r="ABP53" s="60"/>
      <c r="ABQ53" s="60"/>
      <c r="ABR53" s="60">
        <v>1.16190088146311</v>
      </c>
      <c r="ABS53" s="60">
        <v>2.1861256717441799E-2</v>
      </c>
      <c r="ABT53" s="60">
        <v>2.7187995745947501E-2</v>
      </c>
      <c r="ABU53" s="60">
        <v>3.1318898702938802E-2</v>
      </c>
      <c r="ABV53" s="60">
        <v>2.4198073940158198E-2</v>
      </c>
      <c r="ABW53" s="60">
        <v>3.5654805769464899E-2</v>
      </c>
      <c r="ABX53" s="60">
        <v>3.2944331545914002E-2</v>
      </c>
    </row>
    <row r="54" spans="521:752" x14ac:dyDescent="0.25">
      <c r="TA54" s="60"/>
      <c r="TB54" s="59">
        <v>2.775140106678E-2</v>
      </c>
      <c r="TC54" s="59">
        <v>1.50785995647311E-2</v>
      </c>
      <c r="TD54" s="59">
        <v>2.77150999754667E-2</v>
      </c>
      <c r="TE54" s="59">
        <v>9.7610801458358695E-2</v>
      </c>
      <c r="TF54" s="59">
        <v>4.1571501642465501E-2</v>
      </c>
      <c r="TG54" s="59">
        <v>1.40856001526117E-2</v>
      </c>
      <c r="TH54" s="59">
        <v>5.5673498660325997E-2</v>
      </c>
      <c r="TI54" s="59">
        <v>0.19508528709411599</v>
      </c>
      <c r="TJ54" s="59">
        <v>8.3171695470809895E-2</v>
      </c>
      <c r="TK54" s="60">
        <v>2.7887599542737E-2</v>
      </c>
      <c r="TL54" s="60">
        <v>0.19566661119461001</v>
      </c>
      <c r="TM54" s="60">
        <v>0.25073999166488598</v>
      </c>
      <c r="TO54" s="59"/>
      <c r="TP54" s="59"/>
      <c r="TT54" s="59"/>
      <c r="TU54" s="59">
        <v>0.612884521484375</v>
      </c>
      <c r="TV54" s="59">
        <v>0.15341340005397699</v>
      </c>
      <c r="TW54" s="59">
        <v>0.30641752500000002</v>
      </c>
      <c r="TX54" s="59">
        <v>0.43143841624259899</v>
      </c>
      <c r="TY54" s="59">
        <v>0.26439923048019398</v>
      </c>
      <c r="TZ54" s="59">
        <v>0.33423456549644398</v>
      </c>
      <c r="UA54" s="59">
        <v>0.26457110047340299</v>
      </c>
      <c r="AAX54" s="60"/>
      <c r="AAY54" s="60">
        <v>1.9516658920257599E-2</v>
      </c>
      <c r="AAZ54" s="60">
        <v>1.8472819399205E-2</v>
      </c>
      <c r="ABA54" s="60">
        <v>1.9114864844581199E-2</v>
      </c>
      <c r="ABB54" s="60">
        <v>3.2129736580441597E-2</v>
      </c>
      <c r="ABC54" s="60">
        <v>2.0874298327251298E-2</v>
      </c>
      <c r="ABD54" s="60">
        <v>1.7049844645240501E-2</v>
      </c>
      <c r="ABE54" s="60">
        <v>1.40145049860126E-2</v>
      </c>
      <c r="ABF54" s="60">
        <v>2.7144364835925999E-2</v>
      </c>
      <c r="ABG54" s="60">
        <v>1.6610275297918701E-2</v>
      </c>
      <c r="ABH54" s="60">
        <v>1.5788821114682099E-2</v>
      </c>
      <c r="ABI54" s="60">
        <v>2.8252599887725102E-2</v>
      </c>
      <c r="ABJ54" s="60">
        <v>2.3317736720293601E-2</v>
      </c>
      <c r="ABK54" s="60"/>
      <c r="ABL54" s="60"/>
      <c r="ABM54" s="60"/>
      <c r="ABN54" s="60"/>
      <c r="ABO54" s="60"/>
      <c r="ABP54" s="60"/>
      <c r="ABQ54" s="60"/>
      <c r="ABR54" s="60">
        <v>1.1615412181973599</v>
      </c>
      <c r="ABS54" s="60">
        <v>2.1661328801189299E-2</v>
      </c>
      <c r="ABT54" s="60">
        <v>2.7158626923321601E-2</v>
      </c>
      <c r="ABU54" s="60">
        <v>3.1316196668983998E-2</v>
      </c>
      <c r="ABV54" s="60">
        <v>2.4109938390702201E-2</v>
      </c>
      <c r="ABW54" s="60">
        <v>3.5553125591031E-2</v>
      </c>
      <c r="ABX54" s="60">
        <v>3.2921349343041702E-2</v>
      </c>
    </row>
    <row r="55" spans="521:752" x14ac:dyDescent="0.25">
      <c r="TA55" s="60"/>
      <c r="TB55" s="59">
        <v>2.7775801718234999E-2</v>
      </c>
      <c r="TC55" s="59">
        <v>2.6269398629665298E-2</v>
      </c>
      <c r="TD55" s="59">
        <v>2.7705401182174599E-2</v>
      </c>
      <c r="TE55" s="59">
        <v>8.3761997520923601E-2</v>
      </c>
      <c r="TF55" s="59">
        <v>4.1529998183250399E-2</v>
      </c>
      <c r="TG55" s="59">
        <v>1.4079499989747999E-2</v>
      </c>
      <c r="TH55" s="59">
        <v>5.5626399815082501E-2</v>
      </c>
      <c r="TI55" s="59">
        <v>0.18090181052684701</v>
      </c>
      <c r="TJ55" s="59">
        <v>7.0199206471443107E-2</v>
      </c>
      <c r="TK55" s="60">
        <v>2.7842100709676701E-2</v>
      </c>
      <c r="TL55" s="60">
        <v>0.19513450562953899</v>
      </c>
      <c r="TM55" s="60">
        <v>0.250602126121521</v>
      </c>
      <c r="TO55" s="59"/>
      <c r="TP55" s="59"/>
      <c r="TT55" s="59"/>
      <c r="TU55" s="59">
        <v>0.61241990327835005</v>
      </c>
      <c r="TV55" s="59">
        <v>0.153198212385177</v>
      </c>
      <c r="TW55" s="59">
        <v>0.27847248299999999</v>
      </c>
      <c r="TX55" s="59">
        <v>0.41786497831344599</v>
      </c>
      <c r="TY55" s="59">
        <v>0.264289289712905</v>
      </c>
      <c r="TZ55" s="59">
        <v>0.334055215120315</v>
      </c>
      <c r="UA55" s="59">
        <v>0.26440548896789501</v>
      </c>
      <c r="AAX55" s="60"/>
      <c r="AAY55" s="60">
        <v>1.9491960465705199E-2</v>
      </c>
      <c r="AAZ55" s="60">
        <v>1.8380260264416699E-2</v>
      </c>
      <c r="ABA55" s="60">
        <v>1.90931732523738E-2</v>
      </c>
      <c r="ABB55" s="60">
        <v>3.2066331312831799E-2</v>
      </c>
      <c r="ABC55" s="60">
        <v>2.0557125615886601E-2</v>
      </c>
      <c r="ABD55" s="60">
        <v>1.6983093361366001E-2</v>
      </c>
      <c r="ABE55" s="60">
        <v>1.4007672831508699E-2</v>
      </c>
      <c r="ABF55" s="60">
        <v>2.71409353098051E-2</v>
      </c>
      <c r="ABG55" s="60">
        <v>1.65192450703339E-2</v>
      </c>
      <c r="ABH55" s="60">
        <v>1.5774825068358402E-2</v>
      </c>
      <c r="ABI55" s="60">
        <v>2.82243254025163E-2</v>
      </c>
      <c r="ABJ55" s="60">
        <v>2.3306206733945099E-2</v>
      </c>
      <c r="ABK55" s="60"/>
      <c r="ABL55" s="60"/>
      <c r="ABM55" s="60"/>
      <c r="ABN55" s="60"/>
      <c r="ABO55" s="60"/>
      <c r="ABP55" s="60"/>
      <c r="ABQ55" s="60"/>
      <c r="ABR55" s="60">
        <v>1.1612816243373101</v>
      </c>
      <c r="ABS55" s="60">
        <v>2.14988411762938E-2</v>
      </c>
      <c r="ABT55" s="60">
        <v>2.7091052987963101E-2</v>
      </c>
      <c r="ABU55" s="60">
        <v>3.1296831560765001E-2</v>
      </c>
      <c r="ABV55" s="60">
        <v>2.4088559071484699E-2</v>
      </c>
      <c r="ABW55" s="60">
        <v>3.5364139245164697E-2</v>
      </c>
      <c r="ABX55" s="60">
        <v>3.2790763970724501E-2</v>
      </c>
    </row>
    <row r="56" spans="521:752" x14ac:dyDescent="0.25">
      <c r="TA56" s="60"/>
      <c r="TB56" s="59">
        <v>2.7780300006270402E-2</v>
      </c>
      <c r="TC56" s="59">
        <v>2.63279005885124E-2</v>
      </c>
      <c r="TD56" s="59">
        <v>2.7333900332450801E-2</v>
      </c>
      <c r="TE56" s="59">
        <v>8.3674296736717196E-2</v>
      </c>
      <c r="TF56" s="59">
        <v>2.8176799416542001E-2</v>
      </c>
      <c r="TG56" s="59">
        <v>1.3956899754703E-2</v>
      </c>
      <c r="TH56" s="59">
        <v>5.5613201111555099E-2</v>
      </c>
      <c r="TI56" s="59">
        <v>0.18087869882583599</v>
      </c>
      <c r="TJ56" s="59">
        <v>6.9724395871162401E-2</v>
      </c>
      <c r="TK56" s="60">
        <v>2.78141982853412E-2</v>
      </c>
      <c r="TL56" s="60">
        <v>0.19512400031089699</v>
      </c>
      <c r="TM56" s="60">
        <v>0.23704759776592199</v>
      </c>
      <c r="TO56" s="59"/>
      <c r="TP56" s="59"/>
      <c r="TT56" s="59"/>
      <c r="TU56" s="59">
        <v>0.58497679233551003</v>
      </c>
      <c r="TV56" s="59">
        <v>0.153193295001983</v>
      </c>
      <c r="TW56" s="59">
        <v>0.26482471800000001</v>
      </c>
      <c r="TX56" s="59">
        <v>0.37619861960411</v>
      </c>
      <c r="TY56" s="59">
        <v>0.25066879391670199</v>
      </c>
      <c r="TZ56" s="59">
        <v>0.33404883742332397</v>
      </c>
      <c r="UA56" s="59">
        <v>0.23642329871654499</v>
      </c>
      <c r="AAX56" s="60"/>
      <c r="AAY56" s="60">
        <v>1.9470090065778298E-2</v>
      </c>
      <c r="AAZ56" s="60">
        <v>1.8380254790082599E-2</v>
      </c>
      <c r="ABA56" s="60">
        <v>1.90688913179284E-2</v>
      </c>
      <c r="ABB56" s="60">
        <v>3.2042835112047301E-2</v>
      </c>
      <c r="ABC56" s="60">
        <v>2.0353535264124301E-2</v>
      </c>
      <c r="ABD56" s="60">
        <v>1.6962824715292601E-2</v>
      </c>
      <c r="ABE56" s="60">
        <v>1.3791968407006101E-2</v>
      </c>
      <c r="ABF56" s="60">
        <v>2.7023137813274499E-2</v>
      </c>
      <c r="ABG56" s="60">
        <v>1.65166280847149E-2</v>
      </c>
      <c r="ABH56" s="60">
        <v>1.5504577556914201E-2</v>
      </c>
      <c r="ABI56" s="60">
        <v>2.81412343918819E-2</v>
      </c>
      <c r="ABJ56" s="60">
        <v>2.32602725579341E-2</v>
      </c>
      <c r="ABK56" s="60"/>
      <c r="ABL56" s="60"/>
      <c r="ABM56" s="60"/>
      <c r="ABN56" s="60"/>
      <c r="ABO56" s="60"/>
      <c r="ABP56" s="60"/>
      <c r="ABQ56" s="60"/>
      <c r="ABR56" s="60">
        <v>1.16121123932314</v>
      </c>
      <c r="ABS56" s="60">
        <v>2.1486371578391599E-2</v>
      </c>
      <c r="ABT56" s="60">
        <v>2.70402039274069E-2</v>
      </c>
      <c r="ABU56" s="60">
        <v>3.1188467340267801E-2</v>
      </c>
      <c r="ABV56" s="60">
        <v>2.4022544321258599E-2</v>
      </c>
      <c r="ABW56" s="60">
        <v>3.5342552197124497E-2</v>
      </c>
      <c r="ABX56" s="60">
        <v>3.2293718621873899E-2</v>
      </c>
    </row>
    <row r="57" spans="521:752" x14ac:dyDescent="0.25">
      <c r="TA57" s="60"/>
      <c r="TB57" s="59">
        <v>2.7782000601291601E-2</v>
      </c>
      <c r="TC57" s="59">
        <v>2.7561999857425599E-2</v>
      </c>
      <c r="TD57" s="59">
        <v>1.5313399955630301E-2</v>
      </c>
      <c r="TE57" s="59">
        <v>7.0002302527427604E-2</v>
      </c>
      <c r="TF57" s="59">
        <v>2.8095200657844498E-2</v>
      </c>
      <c r="TG57" s="59">
        <v>1.38598997145891E-2</v>
      </c>
      <c r="TH57" s="59">
        <v>5.5554099380970001E-2</v>
      </c>
      <c r="TI57" s="59">
        <v>0.16708201169967599</v>
      </c>
      <c r="TJ57" s="59">
        <v>6.9696202874183599E-2</v>
      </c>
      <c r="TK57" s="60">
        <v>2.7804899960756298E-2</v>
      </c>
      <c r="TL57" s="60">
        <v>0.194827109575271</v>
      </c>
      <c r="TM57" s="60">
        <v>0.237043291330337</v>
      </c>
      <c r="TO57" s="59"/>
      <c r="TP57" s="59"/>
      <c r="TT57" s="59"/>
      <c r="TU57" s="59">
        <v>0.55676513910293501</v>
      </c>
      <c r="TV57" s="59">
        <v>0.15303680300712499</v>
      </c>
      <c r="TW57" s="59">
        <v>0.26449331599999998</v>
      </c>
      <c r="TX57" s="59">
        <v>0.375980824232101</v>
      </c>
      <c r="TY57" s="59">
        <v>0.25066140294075001</v>
      </c>
      <c r="TZ57" s="59">
        <v>0.333957999944686</v>
      </c>
      <c r="UA57" s="59">
        <v>0.224347099661827</v>
      </c>
      <c r="AAX57" s="60"/>
      <c r="AAY57" s="60">
        <v>1.94309060331469E-2</v>
      </c>
      <c r="AAZ57" s="60">
        <v>1.8373524736062199E-2</v>
      </c>
      <c r="ABA57" s="60">
        <v>1.8613512856205799E-2</v>
      </c>
      <c r="ABB57" s="60">
        <v>3.1942663591748598E-2</v>
      </c>
      <c r="ABC57" s="60">
        <v>2.03405948716593E-2</v>
      </c>
      <c r="ABD57" s="60">
        <v>1.68833585044115E-2</v>
      </c>
      <c r="ABE57" s="60">
        <v>1.3763970284122601E-2</v>
      </c>
      <c r="ABF57" s="60">
        <v>2.7005116487233999E-2</v>
      </c>
      <c r="ABG57" s="60">
        <v>1.6374051971122999E-2</v>
      </c>
      <c r="ABH57" s="60">
        <v>1.5491745205640299E-2</v>
      </c>
      <c r="ABI57" s="60">
        <v>2.7525922532928699E-2</v>
      </c>
      <c r="ABJ57" s="60">
        <v>2.3260057808016502E-2</v>
      </c>
      <c r="ABK57" s="60"/>
      <c r="ABL57" s="60"/>
      <c r="ABM57" s="60"/>
      <c r="ABN57" s="60"/>
      <c r="ABO57" s="60"/>
      <c r="ABP57" s="60"/>
      <c r="ABQ57" s="60"/>
      <c r="ABR57" s="60">
        <v>1.16076851897481</v>
      </c>
      <c r="ABS57" s="60">
        <v>2.1388476817561199E-2</v>
      </c>
      <c r="ABT57" s="60">
        <v>2.68667748564251E-2</v>
      </c>
      <c r="ABU57" s="60">
        <v>3.11352875840884E-2</v>
      </c>
      <c r="ABV57" s="60">
        <v>2.3957647669636001E-2</v>
      </c>
      <c r="ABW57" s="60">
        <v>3.52045703827054E-2</v>
      </c>
      <c r="ABX57" s="60">
        <v>3.2052006086532303E-2</v>
      </c>
    </row>
    <row r="58" spans="521:752" x14ac:dyDescent="0.25">
      <c r="TA58" s="60"/>
      <c r="TB58" s="59">
        <v>2.78012994676828E-2</v>
      </c>
      <c r="TC58" s="59">
        <v>2.77019999921321E-2</v>
      </c>
      <c r="TD58" s="59">
        <v>1.51888001710176E-2</v>
      </c>
      <c r="TE58" s="59">
        <v>6.9864600896835299E-2</v>
      </c>
      <c r="TF58" s="59">
        <v>2.7984300628304402E-2</v>
      </c>
      <c r="TG58" s="59">
        <v>1.38432998210191E-2</v>
      </c>
      <c r="TH58" s="59">
        <v>5.5533796548843301E-2</v>
      </c>
      <c r="TI58" s="59">
        <v>0.16707569360732999</v>
      </c>
      <c r="TJ58" s="59">
        <v>6.9665998220443698E-2</v>
      </c>
      <c r="TK58" s="60">
        <v>2.7803000062704E-2</v>
      </c>
      <c r="TL58" s="60">
        <v>0.194793090224266</v>
      </c>
      <c r="TM58" s="60">
        <v>0.23676268756389601</v>
      </c>
      <c r="TO58" s="59"/>
      <c r="TP58" s="59"/>
      <c r="TT58" s="59"/>
      <c r="TU58" s="59">
        <v>0.55661416053771895</v>
      </c>
      <c r="TV58" s="59">
        <v>0.152923688292503</v>
      </c>
      <c r="TW58" s="59">
        <v>0.26385849700000003</v>
      </c>
      <c r="TX58" s="59">
        <v>0.37568330764770502</v>
      </c>
      <c r="TY58" s="59">
        <v>0.236913591623306</v>
      </c>
      <c r="TZ58" s="59">
        <v>0.32033288478851302</v>
      </c>
      <c r="UA58" s="59">
        <v>0.22296658158302299</v>
      </c>
      <c r="AAX58" s="60"/>
      <c r="AAY58" s="60">
        <v>1.9418914823832002E-2</v>
      </c>
      <c r="AAZ58" s="60">
        <v>1.8182854840795001E-2</v>
      </c>
      <c r="ABA58" s="60">
        <v>1.86070631849806E-2</v>
      </c>
      <c r="ABB58" s="60">
        <v>3.1617940934118599E-2</v>
      </c>
      <c r="ABC58" s="60">
        <v>2.03240854638547E-2</v>
      </c>
      <c r="ABD58" s="60">
        <v>1.68083895508612E-2</v>
      </c>
      <c r="ABE58" s="60">
        <v>1.3614890972492501E-2</v>
      </c>
      <c r="ABF58" s="60">
        <v>2.70005996871691E-2</v>
      </c>
      <c r="ABG58" s="60">
        <v>1.62318494713188E-2</v>
      </c>
      <c r="ABH58" s="60">
        <v>1.5478290186499301E-2</v>
      </c>
      <c r="ABI58" s="60">
        <v>2.74735934180304E-2</v>
      </c>
      <c r="ABJ58" s="60">
        <v>2.3255218361254701E-2</v>
      </c>
      <c r="ABK58" s="60"/>
      <c r="ABL58" s="60"/>
      <c r="ABM58" s="60"/>
      <c r="ABN58" s="60"/>
      <c r="ABO58" s="60"/>
      <c r="ABP58" s="60"/>
      <c r="ABQ58" s="60"/>
      <c r="ABR58" s="60">
        <v>1.16072272674861</v>
      </c>
      <c r="ABS58" s="60">
        <v>2.13445194259629E-2</v>
      </c>
      <c r="ABT58" s="60">
        <v>2.6853211279852799E-2</v>
      </c>
      <c r="ABU58" s="60">
        <v>3.1082350018673599E-2</v>
      </c>
      <c r="ABV58" s="60">
        <v>2.3921992848258501E-2</v>
      </c>
      <c r="ABW58" s="60">
        <v>3.49404272365944E-2</v>
      </c>
      <c r="ABX58" s="60">
        <v>3.2043846228749603E-2</v>
      </c>
    </row>
    <row r="59" spans="521:752" x14ac:dyDescent="0.25">
      <c r="TA59" s="60"/>
      <c r="TB59" s="59">
        <v>2.78252996504306E-2</v>
      </c>
      <c r="TC59" s="59">
        <v>2.77313999831676E-2</v>
      </c>
      <c r="TD59" s="59">
        <v>1.4233199879527E-2</v>
      </c>
      <c r="TE59" s="59">
        <v>5.5827304720878601E-2</v>
      </c>
      <c r="TF59" s="59">
        <v>2.79546007513999E-2</v>
      </c>
      <c r="TG59" s="59">
        <v>1.38432001695036E-2</v>
      </c>
      <c r="TH59" s="59">
        <v>5.55122010409832E-2</v>
      </c>
      <c r="TI59" s="59">
        <v>0.16701000928878701</v>
      </c>
      <c r="TJ59" s="59">
        <v>6.9641098380088806E-2</v>
      </c>
      <c r="TK59" s="60">
        <v>2.7777198702096901E-2</v>
      </c>
      <c r="TL59" s="60">
        <v>0.19476009905338201</v>
      </c>
      <c r="TM59" s="60">
        <v>0.22300200164317999</v>
      </c>
      <c r="TO59" s="59"/>
      <c r="TP59" s="59"/>
      <c r="TT59" s="59"/>
      <c r="TU59" s="59">
        <v>0.54332220554351796</v>
      </c>
      <c r="TV59" s="59">
        <v>0.15282329916953999</v>
      </c>
      <c r="TW59" s="59">
        <v>0.25077938999999999</v>
      </c>
      <c r="TX59" s="59">
        <v>0.37560918927192599</v>
      </c>
      <c r="TY59" s="59">
        <v>0.23689228296279899</v>
      </c>
      <c r="TZ59" s="59">
        <v>0.32029211521148598</v>
      </c>
      <c r="UA59" s="59">
        <v>0.22291329503059301</v>
      </c>
      <c r="AAX59" s="60"/>
      <c r="AAY59" s="60">
        <v>1.9081246724312599E-2</v>
      </c>
      <c r="AAZ59" s="60">
        <v>1.81151379359509E-2</v>
      </c>
      <c r="ABA59" s="60">
        <v>1.8437169125274398E-2</v>
      </c>
      <c r="ABB59" s="60">
        <v>3.1442670539081098E-2</v>
      </c>
      <c r="ABC59" s="60">
        <v>2.0224608786171001E-2</v>
      </c>
      <c r="ABD59" s="60">
        <v>1.6630868764572301E-2</v>
      </c>
      <c r="ABE59" s="60">
        <v>1.33257444735062E-2</v>
      </c>
      <c r="ABF59" s="60">
        <v>2.6906341165187898E-2</v>
      </c>
      <c r="ABG59" s="60">
        <v>1.6154429376616999E-2</v>
      </c>
      <c r="ABH59" s="60">
        <v>1.5302352732530101E-2</v>
      </c>
      <c r="ABI59" s="60">
        <v>2.7133226567114001E-2</v>
      </c>
      <c r="ABJ59" s="60">
        <v>2.32443565948551E-2</v>
      </c>
      <c r="ABK59" s="60"/>
      <c r="ABL59" s="60"/>
      <c r="ABM59" s="60"/>
      <c r="ABN59" s="60"/>
      <c r="ABO59" s="60"/>
      <c r="ABP59" s="60"/>
      <c r="ABQ59" s="60"/>
      <c r="ABR59" s="60">
        <v>1.16004438024723</v>
      </c>
      <c r="ABS59" s="60">
        <v>2.13312304839476E-2</v>
      </c>
      <c r="ABT59" s="60">
        <v>2.6831824641013201E-2</v>
      </c>
      <c r="ABU59" s="60">
        <v>3.1003615319775499E-2</v>
      </c>
      <c r="ABV59" s="60">
        <v>2.36028832088781E-2</v>
      </c>
      <c r="ABW59" s="60">
        <v>3.48884261515102E-2</v>
      </c>
      <c r="ABX59" s="60">
        <v>3.1425484426989302E-2</v>
      </c>
    </row>
    <row r="60" spans="521:752" x14ac:dyDescent="0.25">
      <c r="TA60" s="60"/>
      <c r="TB60" s="59">
        <v>2.7842801064252801E-2</v>
      </c>
      <c r="TC60" s="59">
        <v>2.7756899595260599E-2</v>
      </c>
      <c r="TD60" s="59">
        <v>1.4180400408804399E-2</v>
      </c>
      <c r="TE60" s="59">
        <v>5.57760000228881E-2</v>
      </c>
      <c r="TF60" s="59">
        <v>2.7928698807954701E-2</v>
      </c>
      <c r="TG60" s="59">
        <v>1.3676700182259E-2</v>
      </c>
      <c r="TH60" s="59">
        <v>5.44858016073703E-2</v>
      </c>
      <c r="TI60" s="59">
        <v>0.16699901223182601</v>
      </c>
      <c r="TJ60" s="59">
        <v>6.9486394524574197E-2</v>
      </c>
      <c r="TK60" s="60">
        <v>2.7758698910474701E-2</v>
      </c>
      <c r="TL60" s="60">
        <v>0.194684088230133</v>
      </c>
      <c r="TM60" s="60">
        <v>0.22292640805244399</v>
      </c>
      <c r="TO60" s="59"/>
      <c r="TP60" s="59"/>
      <c r="TT60" s="59"/>
      <c r="TU60" s="59">
        <v>0.543235182762146</v>
      </c>
      <c r="TV60" s="59">
        <v>0.13949069380760101</v>
      </c>
      <c r="TW60" s="59">
        <v>0.25077739399999999</v>
      </c>
      <c r="TX60" s="59">
        <v>0.34828698635101302</v>
      </c>
      <c r="TY60" s="59">
        <v>0.22324740886688199</v>
      </c>
      <c r="TZ60" s="59">
        <v>0.32027298212051297</v>
      </c>
      <c r="UA60" s="59">
        <v>0.20917887985706299</v>
      </c>
      <c r="AAX60" s="60"/>
      <c r="AAY60" s="60">
        <v>1.90131321095269E-2</v>
      </c>
      <c r="AAZ60" s="60">
        <v>1.8028183093540599E-2</v>
      </c>
      <c r="ABA60" s="60">
        <v>1.8278336378122199E-2</v>
      </c>
      <c r="ABB60" s="60">
        <v>3.1389335578781097E-2</v>
      </c>
      <c r="ABC60" s="60">
        <v>2.0177152139738599E-2</v>
      </c>
      <c r="ABD60" s="60">
        <v>1.66250111246905E-2</v>
      </c>
      <c r="ABE60" s="60">
        <v>1.29269845097946E-2</v>
      </c>
      <c r="ABF60" s="60">
        <v>2.6609755897844499E-2</v>
      </c>
      <c r="ABG60" s="60">
        <v>1.61489268039085E-2</v>
      </c>
      <c r="ABH60" s="60">
        <v>1.5138815978445E-2</v>
      </c>
      <c r="ABI60" s="60">
        <v>2.6886563284835501E-2</v>
      </c>
      <c r="ABJ60" s="60">
        <v>2.3213392054830601E-2</v>
      </c>
      <c r="ABK60" s="60"/>
      <c r="ABL60" s="60"/>
      <c r="ABM60" s="60"/>
      <c r="ABN60" s="60"/>
      <c r="ABO60" s="60"/>
      <c r="ABP60" s="60"/>
      <c r="ABQ60" s="60"/>
      <c r="ABR60" s="60">
        <v>1.1599076374483399</v>
      </c>
      <c r="ABS60" s="60">
        <v>2.1282509407083001E-2</v>
      </c>
      <c r="ABT60" s="60">
        <v>2.6822396471402901E-2</v>
      </c>
      <c r="ABU60" s="60">
        <v>3.09878255093229E-2</v>
      </c>
      <c r="ABV60" s="60">
        <v>2.3583772115002798E-2</v>
      </c>
      <c r="ABW60" s="60">
        <v>3.4595044616225902E-2</v>
      </c>
      <c r="ABX60" s="60">
        <v>3.1386567161986401E-2</v>
      </c>
    </row>
    <row r="61" spans="521:752" x14ac:dyDescent="0.25">
      <c r="TA61" s="60"/>
      <c r="TB61" s="59">
        <v>2.7861200273036901E-2</v>
      </c>
      <c r="TC61" s="59">
        <v>2.7763199061155298E-2</v>
      </c>
      <c r="TD61" s="59">
        <v>1.41615997999906E-2</v>
      </c>
      <c r="TE61" s="59">
        <v>5.5740900337695999E-2</v>
      </c>
      <c r="TF61" s="59">
        <v>2.7913300320505999E-2</v>
      </c>
      <c r="TG61" s="59"/>
      <c r="TH61" s="59">
        <v>4.2322900146245901E-2</v>
      </c>
      <c r="TI61" s="59">
        <v>0.16698308289051</v>
      </c>
      <c r="TJ61" s="59">
        <v>6.9468997418880393E-2</v>
      </c>
      <c r="TK61" s="60">
        <v>2.7727700769901199E-2</v>
      </c>
      <c r="TL61" s="60">
        <v>0.181057393550872</v>
      </c>
      <c r="TM61" s="60">
        <v>0.222821310162544</v>
      </c>
      <c r="TO61" s="59"/>
      <c r="TP61" s="59"/>
      <c r="TT61" s="59"/>
      <c r="TU61" s="59">
        <v>0.54307508468627896</v>
      </c>
      <c r="TV61" s="59">
        <v>0.13947039842605499</v>
      </c>
      <c r="TW61" s="59">
        <v>0.25046220400000002</v>
      </c>
      <c r="TX61" s="59">
        <v>0.34826970100402799</v>
      </c>
      <c r="TY61" s="59">
        <v>0.223007276654243</v>
      </c>
      <c r="TZ61" s="59">
        <v>0.32012841105461098</v>
      </c>
      <c r="UA61" s="59">
        <v>0.20908249914646099</v>
      </c>
      <c r="AAX61" s="60"/>
      <c r="AAY61" s="60">
        <v>1.8793923347818198E-2</v>
      </c>
      <c r="AAZ61" s="60">
        <v>1.8000943537941901E-2</v>
      </c>
      <c r="ABA61" s="60">
        <v>1.8101476576028699E-2</v>
      </c>
      <c r="ABB61" s="60">
        <v>3.1112095916431898E-2</v>
      </c>
      <c r="ABC61" s="60">
        <v>2.0031815804155299E-2</v>
      </c>
      <c r="ABD61" s="60">
        <v>1.6507188188223901E-2</v>
      </c>
      <c r="ABE61" s="60">
        <v>1.29100979802297E-2</v>
      </c>
      <c r="ABF61" s="60">
        <v>2.6534007864457101E-2</v>
      </c>
      <c r="ABG61" s="60">
        <v>1.5885272761020901E-2</v>
      </c>
      <c r="ABH61" s="60">
        <v>1.50333977750214E-2</v>
      </c>
      <c r="ABI61" s="60">
        <v>2.68764740672938E-2</v>
      </c>
      <c r="ABJ61" s="60">
        <v>2.3173145951940501E-2</v>
      </c>
      <c r="ABK61" s="60"/>
      <c r="ABL61" s="60"/>
      <c r="ABM61" s="60"/>
      <c r="ABN61" s="60"/>
      <c r="ABO61" s="60"/>
      <c r="ABP61" s="60"/>
      <c r="ABQ61" s="60"/>
      <c r="ABR61" s="60">
        <v>1.1597803883094</v>
      </c>
      <c r="ABS61" s="60">
        <v>2.1277231624141101E-2</v>
      </c>
      <c r="ABT61" s="60">
        <v>2.67638774666254E-2</v>
      </c>
      <c r="ABU61" s="60">
        <v>3.0985359283496001E-2</v>
      </c>
      <c r="ABV61" s="60">
        <v>2.3495837584058599E-2</v>
      </c>
      <c r="ABW61" s="60">
        <v>3.4452755817619703E-2</v>
      </c>
      <c r="ABX61" s="60">
        <v>3.1300565145219499E-2</v>
      </c>
    </row>
    <row r="62" spans="521:752" x14ac:dyDescent="0.25">
      <c r="TA62" s="60"/>
      <c r="TB62" s="59">
        <v>2.7903700247406901E-2</v>
      </c>
      <c r="TC62" s="59">
        <v>2.7764599770307499E-2</v>
      </c>
      <c r="TD62" s="59">
        <v>1.4154500328004299E-2</v>
      </c>
      <c r="TE62" s="59">
        <v>5.5718898773193297E-2</v>
      </c>
      <c r="TF62" s="59">
        <v>2.7906700968742301E-2</v>
      </c>
      <c r="TG62" s="59"/>
      <c r="TH62" s="59">
        <v>4.2085900902748101E-2</v>
      </c>
      <c r="TI62" s="59">
        <v>0.15309669077396301</v>
      </c>
      <c r="TJ62" s="59">
        <v>5.5883303284644997E-2</v>
      </c>
      <c r="TK62" s="60">
        <v>2.77182999998331E-2</v>
      </c>
      <c r="TL62" s="60">
        <v>0.16716259717941201</v>
      </c>
      <c r="TM62" s="60">
        <v>0.22268210351467099</v>
      </c>
      <c r="TO62" s="59"/>
      <c r="TP62" s="59"/>
      <c r="TT62" s="59"/>
      <c r="TU62" s="59">
        <v>0.51468688249588002</v>
      </c>
      <c r="TV62" s="59">
        <v>0.12542480230331399</v>
      </c>
      <c r="TW62" s="59">
        <v>0.23650349700000001</v>
      </c>
      <c r="TX62" s="59">
        <v>0.30628654360771101</v>
      </c>
      <c r="TY62" s="59">
        <v>0.22299039363861001</v>
      </c>
      <c r="TZ62" s="59">
        <v>0.30619332194328303</v>
      </c>
      <c r="UA62" s="59">
        <v>0.208975315093994</v>
      </c>
      <c r="AAX62" s="60"/>
      <c r="AAY62" s="60">
        <v>1.8540046326029298E-2</v>
      </c>
      <c r="AAZ62" s="60">
        <v>1.79946232911825E-2</v>
      </c>
      <c r="ABA62" s="60">
        <v>1.8035108562823501E-2</v>
      </c>
      <c r="ABB62" s="60">
        <v>3.0949928548331999E-2</v>
      </c>
      <c r="ABC62" s="60">
        <v>1.9866690204450501E-2</v>
      </c>
      <c r="ABD62" s="60">
        <v>1.6273895172249701E-2</v>
      </c>
      <c r="ABE62" s="60">
        <v>1.28332037774486E-2</v>
      </c>
      <c r="ABF62" s="60">
        <v>2.6526469619367301E-2</v>
      </c>
      <c r="ABG62" s="60">
        <v>1.5866055597652601E-2</v>
      </c>
      <c r="ABH62" s="60">
        <v>1.5026422136399001E-2</v>
      </c>
      <c r="ABI62" s="60">
        <v>2.6584142397099799E-2</v>
      </c>
      <c r="ABJ62" s="60">
        <v>2.31459807067908E-2</v>
      </c>
      <c r="ABK62" s="60"/>
      <c r="ABL62" s="60"/>
      <c r="ABM62" s="60"/>
      <c r="ABN62" s="60"/>
      <c r="ABO62" s="60"/>
      <c r="ABP62" s="60"/>
      <c r="ABQ62" s="60"/>
      <c r="ABR62" s="60">
        <v>1.15872770751382</v>
      </c>
      <c r="ABS62" s="60">
        <v>2.12186400250132E-2</v>
      </c>
      <c r="ABT62" s="60">
        <v>2.6537985121707599E-2</v>
      </c>
      <c r="ABU62" s="60">
        <v>3.0954265753103598E-2</v>
      </c>
      <c r="ABV62" s="60">
        <v>2.30122263591102E-2</v>
      </c>
      <c r="ABW62" s="60">
        <v>3.4012074778915199E-2</v>
      </c>
      <c r="ABX62" s="60">
        <v>3.1109557105240201E-2</v>
      </c>
    </row>
    <row r="63" spans="521:752" x14ac:dyDescent="0.25">
      <c r="TA63" s="60"/>
      <c r="TB63" s="59">
        <v>2.7912501245736999E-2</v>
      </c>
      <c r="TC63" s="59">
        <v>2.7774900197982701E-2</v>
      </c>
      <c r="TD63" s="59">
        <v>1.4098299667239101E-2</v>
      </c>
      <c r="TE63" s="59">
        <v>5.5549196898937198E-2</v>
      </c>
      <c r="TF63" s="59">
        <v>2.78932005167007E-2</v>
      </c>
      <c r="TG63" s="59"/>
      <c r="TH63" s="59">
        <v>4.2047198861837297E-2</v>
      </c>
      <c r="TI63" s="59">
        <v>0.15304169058799699</v>
      </c>
      <c r="TJ63" s="59">
        <v>5.5830799043178503E-2</v>
      </c>
      <c r="TK63" s="60">
        <v>2.76958998292684E-2</v>
      </c>
      <c r="TL63" s="60">
        <v>0.16700360178947399</v>
      </c>
      <c r="TM63" s="60">
        <v>0.20921158790588301</v>
      </c>
      <c r="TO63" s="59"/>
      <c r="TP63" s="59"/>
      <c r="TT63" s="59"/>
      <c r="TU63" s="59">
        <v>0.50123977661132801</v>
      </c>
      <c r="TV63" s="59">
        <v>0.12508849799633001</v>
      </c>
      <c r="TW63" s="59">
        <v>0.23617649099999999</v>
      </c>
      <c r="TX63" s="59">
        <v>0.30614647269248901</v>
      </c>
      <c r="TY63" s="59">
        <v>0.22291477024555201</v>
      </c>
      <c r="TZ63" s="59">
        <v>0.29278415441513</v>
      </c>
      <c r="UA63" s="59">
        <v>0.20855258405208499</v>
      </c>
      <c r="AAX63" s="60"/>
      <c r="AAY63" s="60">
        <v>1.84044860807972E-2</v>
      </c>
      <c r="AAZ63" s="60">
        <v>1.7953838809904098E-2</v>
      </c>
      <c r="ABA63" s="60">
        <v>1.7851800207462101E-2</v>
      </c>
      <c r="ABB63" s="60">
        <v>3.07086278487664E-2</v>
      </c>
      <c r="ABC63" s="60">
        <v>1.9645975683113999E-2</v>
      </c>
      <c r="ABD63" s="60">
        <v>1.62375010906919E-2</v>
      </c>
      <c r="ABE63" s="60">
        <v>1.2558396061043701E-2</v>
      </c>
      <c r="ABF63" s="60">
        <v>2.6300670131486001E-2</v>
      </c>
      <c r="ABG63" s="60">
        <v>1.58605570279142E-2</v>
      </c>
      <c r="ABH63" s="60">
        <v>1.49258561258533E-2</v>
      </c>
      <c r="ABI63" s="60">
        <v>2.6529420978556501E-2</v>
      </c>
      <c r="ABJ63" s="60">
        <v>2.2985416387415799E-2</v>
      </c>
      <c r="ABK63" s="60"/>
      <c r="ABL63" s="60"/>
      <c r="ABM63" s="60"/>
      <c r="ABN63" s="60"/>
      <c r="ABO63" s="60"/>
      <c r="ABP63" s="60"/>
      <c r="ABQ63" s="60"/>
      <c r="ABR63" s="60">
        <v>1.15856750421462</v>
      </c>
      <c r="ABS63" s="60">
        <v>2.1149287293893398E-2</v>
      </c>
      <c r="ABT63" s="60">
        <v>2.6449139792195799E-2</v>
      </c>
      <c r="ABU63" s="60">
        <v>3.09520720757895E-2</v>
      </c>
      <c r="ABV63" s="60">
        <v>2.29291861599667E-2</v>
      </c>
      <c r="ABW63" s="60">
        <v>3.3600442629351197E-2</v>
      </c>
      <c r="ABX63" s="60">
        <v>3.1088852712169199E-2</v>
      </c>
    </row>
    <row r="64" spans="521:752" x14ac:dyDescent="0.25">
      <c r="TA64" s="60"/>
      <c r="TB64" s="59">
        <v>2.7913499623537001E-2</v>
      </c>
      <c r="TC64" s="59">
        <v>2.7780899778008399E-2</v>
      </c>
      <c r="TD64" s="59">
        <v>1.4042099937796501E-2</v>
      </c>
      <c r="TE64" s="59">
        <v>5.5539797991514199E-2</v>
      </c>
      <c r="TF64" s="59">
        <v>2.7891699224710399E-2</v>
      </c>
      <c r="TG64" s="59"/>
      <c r="TH64" s="59">
        <v>4.19863983988761E-2</v>
      </c>
      <c r="TI64" s="59">
        <v>0.15292251110076899</v>
      </c>
      <c r="TJ64" s="59">
        <v>5.5761698633432298E-2</v>
      </c>
      <c r="TK64" s="60">
        <v>2.7637001127004599E-2</v>
      </c>
      <c r="TL64" s="60">
        <v>0.16698549687862299</v>
      </c>
      <c r="TM64" s="60">
        <v>0.208865106105804</v>
      </c>
      <c r="TO64" s="59"/>
      <c r="TP64" s="59"/>
      <c r="TT64" s="59"/>
      <c r="TU64" s="59">
        <v>0.501170873641967</v>
      </c>
      <c r="TV64" s="59">
        <v>0.12508419156074499</v>
      </c>
      <c r="TW64" s="59">
        <v>0.208953798</v>
      </c>
      <c r="TX64" s="59">
        <v>0.29241481423377902</v>
      </c>
      <c r="TY64" s="59">
        <v>0.22261221706867201</v>
      </c>
      <c r="TZ64" s="59">
        <v>0.292538672685623</v>
      </c>
      <c r="UA64" s="59">
        <v>0.19495920836925501</v>
      </c>
      <c r="AAX64" s="60"/>
      <c r="AAY64" s="60">
        <v>1.8400885461834899E-2</v>
      </c>
      <c r="AAZ64" s="60">
        <v>1.78689509217798E-2</v>
      </c>
      <c r="ABA64" s="60">
        <v>1.7659334444585499E-2</v>
      </c>
      <c r="ABB64" s="60">
        <v>3.06936039206217E-2</v>
      </c>
      <c r="ABC64" s="60">
        <v>1.9444666515938399E-2</v>
      </c>
      <c r="ABD64" s="60">
        <v>1.6233829741418401E-2</v>
      </c>
      <c r="ABE64" s="60">
        <v>1.25128109487114E-2</v>
      </c>
      <c r="ABF64" s="60">
        <v>2.6211044112526598E-2</v>
      </c>
      <c r="ABG64" s="60">
        <v>1.5794884441275799E-2</v>
      </c>
      <c r="ABH64" s="60">
        <v>1.4599020102439599E-2</v>
      </c>
      <c r="ABI64" s="60">
        <v>2.6452974436157801E-2</v>
      </c>
      <c r="ABJ64" s="60">
        <v>2.29167067245164E-2</v>
      </c>
      <c r="ABK64" s="60"/>
      <c r="ABL64" s="60"/>
      <c r="ABM64" s="60"/>
      <c r="ABN64" s="60"/>
      <c r="ABO64" s="60"/>
      <c r="ABP64" s="60"/>
      <c r="ABQ64" s="60"/>
      <c r="ABR64" s="60">
        <v>1.1568330243771701</v>
      </c>
      <c r="ABS64" s="60">
        <v>2.1088092770759799E-2</v>
      </c>
      <c r="ABT64" s="60">
        <v>2.6093855524174502E-2</v>
      </c>
      <c r="ABU64" s="60">
        <v>3.08556074026641E-2</v>
      </c>
      <c r="ABV64" s="60">
        <v>2.2872570304221899E-2</v>
      </c>
      <c r="ABW64" s="60">
        <v>3.34879734280411E-2</v>
      </c>
      <c r="ABX64" s="60">
        <v>3.1034691025037999E-2</v>
      </c>
    </row>
    <row r="65" spans="521:752" x14ac:dyDescent="0.25">
      <c r="TA65" s="60"/>
      <c r="TB65" s="59">
        <v>2.7992699295282301E-2</v>
      </c>
      <c r="TC65" s="59">
        <v>2.7847599238157199E-2</v>
      </c>
      <c r="TD65" s="59">
        <v>1.40218995511531E-2</v>
      </c>
      <c r="TE65" s="59">
        <v>5.5024601519107798E-2</v>
      </c>
      <c r="TF65" s="59">
        <v>2.78782993555068E-2</v>
      </c>
      <c r="TG65" s="59"/>
      <c r="TH65" s="59">
        <v>4.1874099522829E-2</v>
      </c>
      <c r="TI65" s="59">
        <v>0.15290440618991799</v>
      </c>
      <c r="TJ65" s="59">
        <v>5.57450987398624E-2</v>
      </c>
      <c r="TK65" s="60">
        <v>2.7589898556470802E-2</v>
      </c>
      <c r="TL65" s="60">
        <v>0.16677838563919001</v>
      </c>
      <c r="TM65" s="60">
        <v>0.20871090888977001</v>
      </c>
      <c r="TO65" s="59"/>
      <c r="TP65" s="59"/>
      <c r="TT65" s="59"/>
      <c r="TU65" s="59">
        <v>0.48695746064186002</v>
      </c>
      <c r="TV65" s="59">
        <v>0.12504050135612399</v>
      </c>
      <c r="TW65" s="59">
        <v>0.208787695</v>
      </c>
      <c r="TX65" s="59">
        <v>0.27889421582221902</v>
      </c>
      <c r="TY65" s="59">
        <v>0.20887149870395599</v>
      </c>
      <c r="TZ65" s="59">
        <v>0.29237166047096202</v>
      </c>
      <c r="UA65" s="59">
        <v>0.19487741589546201</v>
      </c>
      <c r="AAX65" s="60"/>
      <c r="AAY65" s="60">
        <v>1.8192790434142601E-2</v>
      </c>
      <c r="AAZ65" s="60">
        <v>1.7772533457288801E-2</v>
      </c>
      <c r="ABA65" s="60">
        <v>1.76412045589333E-2</v>
      </c>
      <c r="ABB65" s="60">
        <v>3.0621336239879799E-2</v>
      </c>
      <c r="ABC65" s="60">
        <v>1.9384471184437702E-2</v>
      </c>
      <c r="ABD65" s="60">
        <v>1.59597916469186E-2</v>
      </c>
      <c r="ABE65" s="60">
        <v>1.22647029930533E-2</v>
      </c>
      <c r="ABF65" s="60">
        <v>2.60283679132054E-2</v>
      </c>
      <c r="ABG65" s="60">
        <v>1.5683182568623898E-2</v>
      </c>
      <c r="ABH65" s="60">
        <v>1.44563527235145E-2</v>
      </c>
      <c r="ABI65" s="60">
        <v>2.6418287330113099E-2</v>
      </c>
      <c r="ABJ65" s="60">
        <v>2.29138219454296E-2</v>
      </c>
      <c r="ABK65" s="60"/>
      <c r="ABL65" s="60"/>
      <c r="ABM65" s="60"/>
      <c r="ABN65" s="60"/>
      <c r="ABO65" s="60"/>
      <c r="ABP65" s="60"/>
      <c r="ABQ65" s="60"/>
      <c r="ABR65" s="60">
        <v>1.1559429812697299</v>
      </c>
      <c r="ABS65" s="60">
        <v>2.09976544469485E-2</v>
      </c>
      <c r="ABT65" s="60">
        <v>2.5870721954699499E-2</v>
      </c>
      <c r="ABU65" s="60">
        <v>3.0769923111519399E-2</v>
      </c>
      <c r="ABV65" s="60">
        <v>2.2715226064271399E-2</v>
      </c>
      <c r="ABW65" s="60">
        <v>3.3395935687740602E-2</v>
      </c>
      <c r="ABX65" s="60">
        <v>3.0834912636529099E-2</v>
      </c>
    </row>
    <row r="66" spans="521:752" x14ac:dyDescent="0.25">
      <c r="TA66" s="60"/>
      <c r="TB66" s="59">
        <v>2.80031003057956E-2</v>
      </c>
      <c r="TC66" s="59">
        <v>2.7865201234817501E-2</v>
      </c>
      <c r="TD66" s="59">
        <v>1.40137998387217E-2</v>
      </c>
      <c r="TE66" s="59">
        <v>5.4695703089237199E-2</v>
      </c>
      <c r="TF66" s="59">
        <v>2.7856400236487298E-2</v>
      </c>
      <c r="TG66" s="59"/>
      <c r="TH66" s="59">
        <v>4.1866701096296297E-2</v>
      </c>
      <c r="TI66" s="59">
        <v>0.13932409882545399</v>
      </c>
      <c r="TJ66" s="59">
        <v>5.5732399225234902E-2</v>
      </c>
      <c r="TK66" s="60">
        <v>2.74871997535228E-2</v>
      </c>
      <c r="TL66" s="60">
        <v>0.15356689691543501</v>
      </c>
      <c r="TM66" s="60">
        <v>0.208659693598747</v>
      </c>
      <c r="TO66" s="59"/>
      <c r="TP66" s="59"/>
      <c r="TT66" s="59"/>
      <c r="TU66" s="59">
        <v>0.47338679432868902</v>
      </c>
      <c r="TV66" s="59">
        <v>0.124975398182868</v>
      </c>
      <c r="TW66" s="59">
        <v>0.20874317000000001</v>
      </c>
      <c r="TX66" s="59">
        <v>0.27864989638328502</v>
      </c>
      <c r="TY66" s="59">
        <v>0.20884169638156799</v>
      </c>
      <c r="TZ66" s="59">
        <v>0.27877178788185097</v>
      </c>
      <c r="UA66" s="59">
        <v>0.181292325258255</v>
      </c>
      <c r="AAX66" s="60"/>
      <c r="AAY66" s="60">
        <v>1.80193117994343E-2</v>
      </c>
      <c r="AAZ66" s="60">
        <v>1.75477540537658E-2</v>
      </c>
      <c r="ABA66" s="60">
        <v>1.75405114470376E-2</v>
      </c>
      <c r="ABB66" s="60">
        <v>3.0530888105897502E-2</v>
      </c>
      <c r="ABC66" s="60">
        <v>1.9342246541319701E-2</v>
      </c>
      <c r="ABD66" s="60">
        <v>1.5825457134796099E-2</v>
      </c>
      <c r="ABE66" s="60">
        <v>1.22284533561183E-2</v>
      </c>
      <c r="ABF66" s="60">
        <v>2.60200666525407E-2</v>
      </c>
      <c r="ABG66" s="60">
        <v>1.5644501305285202E-2</v>
      </c>
      <c r="ABH66" s="60">
        <v>1.4433011090739901E-2</v>
      </c>
      <c r="ABI66" s="60">
        <v>2.6359148046279299E-2</v>
      </c>
      <c r="ABJ66" s="60">
        <v>2.2853472758060701E-2</v>
      </c>
      <c r="ABK66" s="60"/>
      <c r="ABL66" s="60"/>
      <c r="ABM66" s="60"/>
      <c r="ABN66" s="60"/>
      <c r="ABO66" s="60"/>
      <c r="ABP66" s="60"/>
      <c r="ABQ66" s="60"/>
      <c r="ABR66" s="60">
        <v>1.15548728688157</v>
      </c>
      <c r="ABS66" s="60">
        <v>2.0969145778107399E-2</v>
      </c>
      <c r="ABT66" s="60">
        <v>2.5742574441045801E-2</v>
      </c>
      <c r="ABU66" s="60">
        <v>3.05733357252654E-2</v>
      </c>
      <c r="ABV66" s="60">
        <v>2.2576335378023799E-2</v>
      </c>
      <c r="ABW66" s="60">
        <v>3.3190231734860999E-2</v>
      </c>
      <c r="ABX66" s="60">
        <v>3.0671508124151502E-2</v>
      </c>
    </row>
    <row r="67" spans="521:752" x14ac:dyDescent="0.25">
      <c r="TA67" s="60"/>
      <c r="TB67" s="59">
        <v>2.8048500418663001E-2</v>
      </c>
      <c r="TC67" s="59">
        <v>2.78855003416538E-2</v>
      </c>
      <c r="TD67" s="59">
        <v>1.39843001961708E-2</v>
      </c>
      <c r="TE67" s="59">
        <v>4.2359001934528302E-2</v>
      </c>
      <c r="TF67" s="59">
        <v>2.78060995042324E-2</v>
      </c>
      <c r="TG67" s="59"/>
      <c r="TH67" s="59">
        <v>4.1841302067041397E-2</v>
      </c>
      <c r="TI67" s="59">
        <v>0.12548398971557601</v>
      </c>
      <c r="TJ67" s="59">
        <v>5.5694401264190598E-2</v>
      </c>
      <c r="TK67" s="60">
        <v>1.4323599636554701E-2</v>
      </c>
      <c r="TL67" s="60">
        <v>0.15353269875049499</v>
      </c>
      <c r="TM67" s="60">
        <v>0.208614706993103</v>
      </c>
      <c r="TO67" s="59"/>
      <c r="TP67" s="59"/>
      <c r="TT67" s="59"/>
      <c r="TU67" s="59">
        <v>0.47328582406044001</v>
      </c>
      <c r="TV67" s="59">
        <v>0.11170969903469</v>
      </c>
      <c r="TW67" s="59">
        <v>0.19517099900000001</v>
      </c>
      <c r="TX67" s="59">
        <v>0.23708051443099901</v>
      </c>
      <c r="TY67" s="59">
        <v>0.20866778492927501</v>
      </c>
      <c r="TZ67" s="59">
        <v>0.27860397100448597</v>
      </c>
      <c r="UA67" s="59">
        <v>0.18120190501212999</v>
      </c>
      <c r="AAX67" s="60"/>
      <c r="AAY67" s="60">
        <v>1.8003200368579501E-2</v>
      </c>
      <c r="AAZ67" s="60">
        <v>1.75087390878578E-2</v>
      </c>
      <c r="ABA67" s="60">
        <v>1.7260901776080299E-2</v>
      </c>
      <c r="ABB67" s="60">
        <v>3.0421130732541799E-2</v>
      </c>
      <c r="ABC67" s="60">
        <v>1.92492676732752E-2</v>
      </c>
      <c r="ABD67" s="60">
        <v>1.5757485162046E-2</v>
      </c>
      <c r="ABE67" s="60">
        <v>1.19852261465224E-2</v>
      </c>
      <c r="ABF67" s="60">
        <v>2.5835212153025401E-2</v>
      </c>
      <c r="ABG67" s="60">
        <v>1.56117105797165E-2</v>
      </c>
      <c r="ABH67" s="60">
        <v>1.43704478405914E-2</v>
      </c>
      <c r="ABI67" s="60">
        <v>2.6159796783788498E-2</v>
      </c>
      <c r="ABJ67" s="60">
        <v>2.2849567791323501E-2</v>
      </c>
      <c r="ABK67" s="60"/>
      <c r="ABL67" s="60"/>
      <c r="ABM67" s="60"/>
      <c r="ABN67" s="60"/>
      <c r="ABO67" s="60"/>
      <c r="ABP67" s="60"/>
      <c r="ABQ67" s="60"/>
      <c r="ABR67" s="60">
        <v>1.1535901065705401</v>
      </c>
      <c r="ABS67" s="60">
        <v>2.09022388278528E-2</v>
      </c>
      <c r="ABT67" s="60">
        <v>2.5686407760008901E-2</v>
      </c>
      <c r="ABU67" s="60">
        <v>3.0327802363433999E-2</v>
      </c>
      <c r="ABV67" s="60">
        <v>2.2252725294947401E-2</v>
      </c>
      <c r="ABW67" s="60">
        <v>3.3104638543481703E-2</v>
      </c>
      <c r="ABX67" s="60">
        <v>3.0536807919884001E-2</v>
      </c>
    </row>
    <row r="68" spans="521:752" x14ac:dyDescent="0.25">
      <c r="TA68" s="60"/>
      <c r="TB68" s="59">
        <v>2.8068900108337399E-2</v>
      </c>
      <c r="TC68" s="59">
        <v>2.7913000434637E-2</v>
      </c>
      <c r="TD68" s="59">
        <v>1.3969300314784E-2</v>
      </c>
      <c r="TE68" s="59">
        <v>4.2257599532604197E-2</v>
      </c>
      <c r="TF68" s="59">
        <v>2.77360007166862E-2</v>
      </c>
      <c r="TG68" s="59"/>
      <c r="TH68" s="59">
        <v>4.1838999837636899E-2</v>
      </c>
      <c r="TI68" s="59">
        <v>0.125375300645828</v>
      </c>
      <c r="TJ68" s="59">
        <v>5.5632203817367498E-2</v>
      </c>
      <c r="TK68" s="60">
        <v>1.4264999888837299E-2</v>
      </c>
      <c r="TL68" s="60">
        <v>0.15329419076442699</v>
      </c>
      <c r="TM68" s="60">
        <v>0.19536709785461401</v>
      </c>
      <c r="TO68" s="59"/>
      <c r="TP68" s="59"/>
      <c r="TT68" s="59"/>
      <c r="TU68" s="59">
        <v>0.45966178178787198</v>
      </c>
      <c r="TV68" s="59">
        <v>0.111697196960449</v>
      </c>
      <c r="TW68" s="59">
        <v>0.19472529</v>
      </c>
      <c r="TX68" s="59">
        <v>0.23671561479568401</v>
      </c>
      <c r="TY68" s="59">
        <v>0.19505970180034601</v>
      </c>
      <c r="TZ68" s="59">
        <v>0.278260588645935</v>
      </c>
      <c r="UA68" s="59">
        <v>0.16762240231037101</v>
      </c>
      <c r="AAX68" s="60"/>
      <c r="AAY68" s="60">
        <v>1.7977477679213601E-2</v>
      </c>
      <c r="AAZ68" s="60">
        <v>1.7455298316406E-2</v>
      </c>
      <c r="ABA68" s="60">
        <v>1.7171407234839599E-2</v>
      </c>
      <c r="ABB68" s="60">
        <v>3.0416077340563199E-2</v>
      </c>
      <c r="ABC68" s="60">
        <v>1.9241093244672498E-2</v>
      </c>
      <c r="ABD68" s="60">
        <v>1.5739006442744001E-2</v>
      </c>
      <c r="ABE68" s="60">
        <v>1.19743951235307E-2</v>
      </c>
      <c r="ABF68" s="60">
        <v>2.5812332779982398E-2</v>
      </c>
      <c r="ABG68" s="60">
        <v>1.55306093427239E-2</v>
      </c>
      <c r="ABH68" s="60">
        <v>1.43365365214313E-2</v>
      </c>
      <c r="ABI68" s="60">
        <v>2.6132067680046299E-2</v>
      </c>
      <c r="ABJ68" s="60">
        <v>2.2726384619314002E-2</v>
      </c>
      <c r="ABK68" s="60"/>
      <c r="ABL68" s="60"/>
      <c r="ABM68" s="60"/>
      <c r="ABN68" s="60"/>
      <c r="ABO68" s="60"/>
      <c r="ABP68" s="60"/>
      <c r="ABQ68" s="60"/>
      <c r="ABR68" s="60">
        <v>1.1535152649365199</v>
      </c>
      <c r="ABS68" s="60">
        <v>2.0893117484881998E-2</v>
      </c>
      <c r="ABT68" s="60">
        <v>2.5610250829883899E-2</v>
      </c>
      <c r="ABU68" s="60">
        <v>3.02841092494508E-2</v>
      </c>
      <c r="ABV68" s="60">
        <v>2.2156437116119799E-2</v>
      </c>
      <c r="ABW68" s="60">
        <v>3.259707818898E-2</v>
      </c>
      <c r="ABX68" s="60">
        <v>3.0263348497902E-2</v>
      </c>
    </row>
    <row r="69" spans="521:752" x14ac:dyDescent="0.25">
      <c r="TA69" s="60"/>
      <c r="TB69" s="59">
        <v>2.80783995985984E-2</v>
      </c>
      <c r="TC69" s="59">
        <v>2.7916800230741501E-2</v>
      </c>
      <c r="TD69" s="59">
        <v>1.39373000711202E-2</v>
      </c>
      <c r="TE69" s="59">
        <v>4.2080499231815303E-2</v>
      </c>
      <c r="TF69" s="59">
        <v>2.7649300172924898E-2</v>
      </c>
      <c r="TG69" s="59"/>
      <c r="TH69" s="59">
        <v>4.1828799992799703E-2</v>
      </c>
      <c r="TI69" s="59">
        <v>0.12533549964427901</v>
      </c>
      <c r="TJ69" s="59">
        <v>5.5258300155401202E-2</v>
      </c>
      <c r="TK69" s="60">
        <v>1.42206000164151E-2</v>
      </c>
      <c r="TL69" s="60">
        <v>0.152997195720672</v>
      </c>
      <c r="TM69" s="60">
        <v>0.19458179175853699</v>
      </c>
      <c r="TO69" s="59"/>
      <c r="TP69" s="59"/>
      <c r="TT69" s="59"/>
      <c r="TU69" s="59">
        <v>0.45938581228256198</v>
      </c>
      <c r="TV69" s="59">
        <v>0.111036896705627</v>
      </c>
      <c r="TW69" s="59">
        <v>0.194457203</v>
      </c>
      <c r="TX69" s="59">
        <v>0.223227873444557</v>
      </c>
      <c r="TY69" s="59">
        <v>0.181106686592102</v>
      </c>
      <c r="TZ69" s="59">
        <v>0.26457199454307501</v>
      </c>
      <c r="UA69" s="59">
        <v>0.16705581545829701</v>
      </c>
      <c r="AAX69" s="60"/>
      <c r="AAY69" s="60">
        <v>1.7951766312219002E-2</v>
      </c>
      <c r="AAZ69" s="60">
        <v>1.74339121116815E-2</v>
      </c>
      <c r="ABA69" s="60">
        <v>1.7123011448319899E-2</v>
      </c>
      <c r="ABB69" s="60">
        <v>3.0375350112045799E-2</v>
      </c>
      <c r="ABC69" s="60">
        <v>1.9009265074525699E-2</v>
      </c>
      <c r="ABD69" s="60">
        <v>1.56001949587897E-2</v>
      </c>
      <c r="ABE69" s="60">
        <v>1.19020924388933E-2</v>
      </c>
      <c r="ABF69" s="60">
        <v>2.5767210195618801E-2</v>
      </c>
      <c r="ABG69" s="60">
        <v>1.5481355646660601E-2</v>
      </c>
      <c r="ABH69" s="60">
        <v>1.42352797822798E-2</v>
      </c>
      <c r="ABI69" s="60">
        <v>2.60832672467197E-2</v>
      </c>
      <c r="ABJ69" s="60">
        <v>2.2581426099016401E-2</v>
      </c>
      <c r="ABK69" s="60"/>
      <c r="ABL69" s="60"/>
      <c r="ABM69" s="60"/>
      <c r="ABN69" s="60"/>
      <c r="ABO69" s="60"/>
      <c r="ABP69" s="60"/>
      <c r="ABQ69" s="60"/>
      <c r="ABR69" s="60">
        <v>1.1521762332135299</v>
      </c>
      <c r="ABS69" s="60">
        <v>2.07991303193743E-2</v>
      </c>
      <c r="ABT69" s="60">
        <v>2.55314966499798E-2</v>
      </c>
      <c r="ABU69" s="60">
        <v>3.02475370255837E-2</v>
      </c>
      <c r="ABV69" s="60">
        <v>2.2071022697149299E-2</v>
      </c>
      <c r="ABW69" s="60">
        <v>3.2580350534184802E-2</v>
      </c>
      <c r="ABX69" s="60">
        <v>3.01601422825311E-2</v>
      </c>
    </row>
    <row r="70" spans="521:752" x14ac:dyDescent="0.25">
      <c r="TA70" s="60"/>
      <c r="TB70" s="59">
        <v>2.8086800128221501E-2</v>
      </c>
      <c r="TC70" s="59">
        <v>2.7946799993515001E-2</v>
      </c>
      <c r="TD70" s="59">
        <v>1.3894000090658601E-2</v>
      </c>
      <c r="TE70" s="59">
        <v>4.2025800794363001E-2</v>
      </c>
      <c r="TF70" s="59">
        <v>1.4268999919295301E-2</v>
      </c>
      <c r="TG70" s="59"/>
      <c r="TH70" s="59">
        <v>4.1781697422266E-2</v>
      </c>
      <c r="TI70" s="59">
        <v>0.12520170211791901</v>
      </c>
      <c r="TJ70" s="59">
        <v>5.5160500109195702E-2</v>
      </c>
      <c r="TK70" s="60">
        <v>1.4103800058364801E-2</v>
      </c>
      <c r="TL70" s="60">
        <v>0.13953149318694999</v>
      </c>
      <c r="TM70" s="60">
        <v>0.181117594242095</v>
      </c>
      <c r="TO70" s="59"/>
      <c r="TP70" s="59"/>
      <c r="TT70" s="59"/>
      <c r="TU70" s="59">
        <v>0.45937538146972601</v>
      </c>
      <c r="TV70" s="59">
        <v>9.77065935730934E-2</v>
      </c>
      <c r="TW70" s="59">
        <v>0.18136739700000001</v>
      </c>
      <c r="TX70" s="59">
        <v>0.22262123227119399</v>
      </c>
      <c r="TY70" s="59">
        <v>0.18109300732612599</v>
      </c>
      <c r="TZ70" s="59">
        <v>0.26443177461624101</v>
      </c>
      <c r="UA70" s="59">
        <v>0.16696779429912501</v>
      </c>
      <c r="AAX70" s="60"/>
      <c r="AAY70" s="60">
        <v>1.7940956341193401E-2</v>
      </c>
      <c r="AAZ70" s="60">
        <v>1.73614656034678E-2</v>
      </c>
      <c r="ABA70" s="60">
        <v>1.6986835752179599E-2</v>
      </c>
      <c r="ABB70" s="60">
        <v>3.0283092766126399E-2</v>
      </c>
      <c r="ABC70" s="60">
        <v>1.8946442570964499E-2</v>
      </c>
      <c r="ABD70" s="60">
        <v>1.5554129578909099E-2</v>
      </c>
      <c r="ABE70" s="60">
        <v>1.17055439990769E-2</v>
      </c>
      <c r="ABF70" s="60">
        <v>2.55159402429616E-2</v>
      </c>
      <c r="ABG70" s="60">
        <v>1.54197420374409E-2</v>
      </c>
      <c r="ABH70" s="60">
        <v>1.4056883394075599E-2</v>
      </c>
      <c r="ABI70" s="60">
        <v>2.5876123600077201E-2</v>
      </c>
      <c r="ABJ70" s="60">
        <v>2.2417654284690398E-2</v>
      </c>
      <c r="ABK70" s="60"/>
      <c r="ABL70" s="60"/>
      <c r="ABM70" s="60"/>
      <c r="ABN70" s="60"/>
      <c r="ABO70" s="60"/>
      <c r="ABP70" s="60"/>
      <c r="ABQ70" s="60"/>
      <c r="ABR70" s="60">
        <v>1.1507045230438799</v>
      </c>
      <c r="ABS70" s="60">
        <v>2.05891695384002E-2</v>
      </c>
      <c r="ABT70" s="60">
        <v>2.5526870203007201E-2</v>
      </c>
      <c r="ABU70" s="60">
        <v>3.0118703247559699E-2</v>
      </c>
      <c r="ABV70" s="60">
        <v>2.20231916383699E-2</v>
      </c>
      <c r="ABW70" s="60">
        <v>3.2505002614036403E-2</v>
      </c>
      <c r="ABX70" s="60">
        <v>3.0023978145419999E-2</v>
      </c>
    </row>
    <row r="71" spans="521:752" x14ac:dyDescent="0.25">
      <c r="TA71" s="60"/>
      <c r="TB71" s="59">
        <v>2.8207100927829701E-2</v>
      </c>
      <c r="TC71" s="59">
        <v>2.7947099879383999E-2</v>
      </c>
      <c r="TD71" s="59">
        <v>1.38710997998714E-2</v>
      </c>
      <c r="TE71" s="59">
        <v>4.1866101324558203E-2</v>
      </c>
      <c r="TF71" s="59">
        <v>1.42042003571987E-2</v>
      </c>
      <c r="TG71" s="59"/>
      <c r="TH71" s="59">
        <v>4.17378991842269E-2</v>
      </c>
      <c r="TI71" s="59">
        <v>0.111198797821998</v>
      </c>
      <c r="TJ71" s="59">
        <v>4.2269900441169697E-2</v>
      </c>
      <c r="TK71" s="60">
        <v>1.40773002058267E-2</v>
      </c>
      <c r="TL71" s="60">
        <v>0.13937340676784499</v>
      </c>
      <c r="TM71" s="60">
        <v>0.18082720041274999</v>
      </c>
      <c r="TO71" s="59"/>
      <c r="TP71" s="59"/>
      <c r="TT71" s="59"/>
      <c r="TU71" s="59">
        <v>0.45831459760665799</v>
      </c>
      <c r="TV71" s="59">
        <v>9.7613900899887002E-2</v>
      </c>
      <c r="TW71" s="59">
        <v>0.18102109399999999</v>
      </c>
      <c r="TX71" s="59">
        <v>0.22260299324989299</v>
      </c>
      <c r="TY71" s="59">
        <v>0.181053787469863</v>
      </c>
      <c r="TZ71" s="59">
        <v>0.25089859962463301</v>
      </c>
      <c r="UA71" s="59">
        <v>0.153547778725624</v>
      </c>
      <c r="AAX71" s="60"/>
      <c r="AAY71" s="60">
        <v>1.7902872302093701E-2</v>
      </c>
      <c r="AAZ71" s="60">
        <v>1.7345226064747601E-2</v>
      </c>
      <c r="ABA71" s="60">
        <v>1.69108576209493E-2</v>
      </c>
      <c r="ABB71" s="60">
        <v>2.9961970899902501E-2</v>
      </c>
      <c r="ABC71" s="60">
        <v>1.88348877585089E-2</v>
      </c>
      <c r="ABD71" s="60">
        <v>1.54807905869E-2</v>
      </c>
      <c r="ABE71" s="60">
        <v>1.16349358165638E-2</v>
      </c>
      <c r="ABF71" s="60">
        <v>2.5396443849291E-2</v>
      </c>
      <c r="ABG71" s="60">
        <v>1.54167720296936E-2</v>
      </c>
      <c r="ABH71" s="60">
        <v>1.40545169028442E-2</v>
      </c>
      <c r="ABI71" s="60">
        <v>2.5655634011703898E-2</v>
      </c>
      <c r="ABJ71" s="60">
        <v>2.2243610226320501E-2</v>
      </c>
      <c r="ABK71" s="60"/>
      <c r="ABL71" s="60"/>
      <c r="ABM71" s="60"/>
      <c r="ABN71" s="60"/>
      <c r="ABO71" s="60"/>
      <c r="ABP71" s="60"/>
      <c r="ABQ71" s="60"/>
      <c r="ABR71" s="60">
        <v>1.1502171089880699</v>
      </c>
      <c r="ABS71" s="60">
        <v>2.0493894330855699E-2</v>
      </c>
      <c r="ABT71" s="60">
        <v>2.5383015977465801E-2</v>
      </c>
      <c r="ABU71" s="60">
        <v>2.94137668592451E-2</v>
      </c>
      <c r="ABV71" s="60">
        <v>2.1999186631342101E-2</v>
      </c>
      <c r="ABW71" s="60">
        <v>3.2465179537018503E-2</v>
      </c>
      <c r="ABX71" s="60">
        <v>2.9746406253337299E-2</v>
      </c>
    </row>
    <row r="72" spans="521:752" x14ac:dyDescent="0.25">
      <c r="TA72" s="60"/>
      <c r="TB72" s="59">
        <v>2.9036100953817302E-2</v>
      </c>
      <c r="TC72" s="59">
        <v>2.8000298887491198E-2</v>
      </c>
      <c r="TD72" s="59">
        <v>1.37448003515601E-2</v>
      </c>
      <c r="TE72" s="59">
        <v>4.1785400360822601E-2</v>
      </c>
      <c r="TF72" s="59">
        <v>1.40819996595382E-2</v>
      </c>
      <c r="TG72" s="59"/>
      <c r="TH72" s="59">
        <v>4.1731700301170301E-2</v>
      </c>
      <c r="TI72" s="59">
        <v>9.7536407411098397E-2</v>
      </c>
      <c r="TJ72" s="59">
        <v>4.1953001171350403E-2</v>
      </c>
      <c r="TK72" s="60">
        <v>1.40648996457457E-2</v>
      </c>
      <c r="TL72" s="60">
        <v>0.13927990198135301</v>
      </c>
      <c r="TM72" s="60">
        <v>0.16715431213378901</v>
      </c>
      <c r="TO72" s="59"/>
      <c r="TP72" s="59"/>
      <c r="TT72" s="59"/>
      <c r="TU72" s="59">
        <v>0.445723086595535</v>
      </c>
      <c r="TV72" s="59">
        <v>9.7418799996375996E-2</v>
      </c>
      <c r="TW72" s="59">
        <v>0.16728921199999999</v>
      </c>
      <c r="TX72" s="59">
        <v>0.22229878604412001</v>
      </c>
      <c r="TY72" s="59">
        <v>0.18092040717601701</v>
      </c>
      <c r="TZ72" s="59">
        <v>0.250496685504913</v>
      </c>
      <c r="UA72" s="59">
        <v>0.15346831083297699</v>
      </c>
      <c r="AAX72" s="60"/>
      <c r="AAY72" s="60">
        <v>1.7825476670362599E-2</v>
      </c>
      <c r="AAZ72" s="60">
        <v>1.7286919792263301E-2</v>
      </c>
      <c r="ABA72" s="60">
        <v>1.68954855926975E-2</v>
      </c>
      <c r="ABB72" s="60">
        <v>2.99529102864774E-2</v>
      </c>
      <c r="ABC72" s="60">
        <v>1.8728381923074001E-2</v>
      </c>
      <c r="ABD72" s="60">
        <v>1.5443866564522599E-2</v>
      </c>
      <c r="ABE72" s="60">
        <v>1.1602681424002999E-2</v>
      </c>
      <c r="ABF72" s="60">
        <v>2.5382718776604699E-2</v>
      </c>
      <c r="ABG72" s="60">
        <v>1.5267921627761799E-2</v>
      </c>
      <c r="ABH72" s="60">
        <v>1.3997895333113901E-2</v>
      </c>
      <c r="ABI72" s="60">
        <v>2.54312771145065E-2</v>
      </c>
      <c r="ABJ72" s="60">
        <v>2.2234423762426798E-2</v>
      </c>
      <c r="ABK72" s="60"/>
      <c r="ABL72" s="60"/>
      <c r="ABM72" s="60"/>
      <c r="ABN72" s="60"/>
      <c r="ABO72" s="60"/>
      <c r="ABP72" s="60"/>
      <c r="ABQ72" s="60"/>
      <c r="ABR72" s="60">
        <v>1.1497697128533799</v>
      </c>
      <c r="ABS72" s="60">
        <v>2.0274980324376201E-2</v>
      </c>
      <c r="ABT72" s="60">
        <v>2.5331338326453401E-2</v>
      </c>
      <c r="ABU72" s="60">
        <v>2.9224688596435299E-2</v>
      </c>
      <c r="ABV72" s="60">
        <v>2.18829741392681E-2</v>
      </c>
      <c r="ABW72" s="60">
        <v>3.2191650841282199E-2</v>
      </c>
      <c r="ABX72" s="60">
        <v>2.9743147999840801E-2</v>
      </c>
    </row>
    <row r="73" spans="521:752" x14ac:dyDescent="0.25">
      <c r="TA73" s="60"/>
      <c r="TB73" s="59">
        <v>4.1210200637578902E-2</v>
      </c>
      <c r="TC73" s="59">
        <v>2.8254400938749299E-2</v>
      </c>
      <c r="TD73" s="59"/>
      <c r="TE73" s="59">
        <v>4.1719801723956999E-2</v>
      </c>
      <c r="TF73" s="59">
        <v>1.40773998573422E-2</v>
      </c>
      <c r="TG73" s="59"/>
      <c r="TH73" s="59">
        <v>4.1716501116752597E-2</v>
      </c>
      <c r="TI73" s="59">
        <v>9.7519196569919503E-2</v>
      </c>
      <c r="TJ73" s="59">
        <v>4.1926100850105202E-2</v>
      </c>
      <c r="TK73" s="60">
        <v>1.4060700312256799E-2</v>
      </c>
      <c r="TL73" s="60">
        <v>0.139069989323616</v>
      </c>
      <c r="TM73" s="60">
        <v>0.16708490252494801</v>
      </c>
      <c r="TO73" s="59"/>
      <c r="TP73" s="59"/>
      <c r="TT73" s="59"/>
      <c r="TU73" s="59">
        <v>0.43182334303855802</v>
      </c>
      <c r="TV73" s="59">
        <v>9.7365699708461706E-2</v>
      </c>
      <c r="TW73" s="59">
        <v>0.167276904</v>
      </c>
      <c r="TX73" s="59">
        <v>0.20905759930610601</v>
      </c>
      <c r="TY73" s="59">
        <v>0.180858209729194</v>
      </c>
      <c r="TZ73" s="59">
        <v>0.25048729777336098</v>
      </c>
      <c r="UA73" s="59">
        <v>0.15315090119838701</v>
      </c>
      <c r="AAX73" s="60"/>
      <c r="AAY73" s="60">
        <v>1.7807149815038899E-2</v>
      </c>
      <c r="AAZ73" s="60">
        <v>1.7265424546559899E-2</v>
      </c>
      <c r="ABA73" s="60">
        <v>1.6801793394141801E-2</v>
      </c>
      <c r="ABB73" s="60">
        <v>2.9850828866313302E-2</v>
      </c>
      <c r="ABC73" s="60">
        <v>1.8714845659392399E-2</v>
      </c>
      <c r="ABD73" s="60">
        <v>1.5321238715126501E-2</v>
      </c>
      <c r="ABE73" s="60">
        <v>1.1447782771293E-2</v>
      </c>
      <c r="ABF73" s="60">
        <v>2.5162533815083099E-2</v>
      </c>
      <c r="ABG73" s="60">
        <v>1.52580872767054E-2</v>
      </c>
      <c r="ABH73" s="60">
        <v>1.3986780802030099E-2</v>
      </c>
      <c r="ABI73" s="60">
        <v>2.51184762273634E-2</v>
      </c>
      <c r="ABJ73" s="60">
        <v>2.2150996712739499E-2</v>
      </c>
      <c r="ABK73" s="60"/>
      <c r="ABL73" s="60"/>
      <c r="ABM73" s="60"/>
      <c r="ABN73" s="60"/>
      <c r="ABO73" s="60"/>
      <c r="ABP73" s="60"/>
      <c r="ABQ73" s="60"/>
      <c r="ABR73" s="60">
        <v>1.14957858428905</v>
      </c>
      <c r="ABS73" s="60">
        <v>2.0249888816550699E-2</v>
      </c>
      <c r="ABT73" s="60">
        <v>2.52439019269927E-2</v>
      </c>
      <c r="ABU73" s="60">
        <v>2.8973434574927199E-2</v>
      </c>
      <c r="ABV73" s="60">
        <v>2.1762256444104101E-2</v>
      </c>
      <c r="ABW73" s="60">
        <v>3.2049535493223903E-2</v>
      </c>
      <c r="ABX73" s="60">
        <v>2.96927100004084E-2</v>
      </c>
    </row>
    <row r="74" spans="521:752" x14ac:dyDescent="0.25">
      <c r="TA74" s="60"/>
      <c r="TB74" s="59">
        <v>4.1267700493335703E-2</v>
      </c>
      <c r="TC74" s="59">
        <v>4.13252003490924E-2</v>
      </c>
      <c r="TD74" s="59"/>
      <c r="TE74" s="59">
        <v>4.1654299944639199E-2</v>
      </c>
      <c r="TF74" s="59">
        <v>1.40588004142045E-2</v>
      </c>
      <c r="TG74" s="59"/>
      <c r="TH74" s="59">
        <v>4.1674401611089699E-2</v>
      </c>
      <c r="TI74" s="59">
        <v>9.7435496747493702E-2</v>
      </c>
      <c r="TJ74" s="59">
        <v>4.1910000145435299E-2</v>
      </c>
      <c r="TK74" s="60">
        <v>1.40573000535368E-2</v>
      </c>
      <c r="TL74" s="60">
        <v>0.13894900679588301</v>
      </c>
      <c r="TM74" s="60">
        <v>0.16700579226016901</v>
      </c>
      <c r="TO74" s="59"/>
      <c r="TP74" s="59"/>
      <c r="TT74" s="59"/>
      <c r="TU74" s="59">
        <v>0.43161687254905701</v>
      </c>
      <c r="TV74" s="59">
        <v>9.72577929496765E-2</v>
      </c>
      <c r="TW74" s="59">
        <v>0.167268887</v>
      </c>
      <c r="TX74" s="59">
        <v>0.20901378989219599</v>
      </c>
      <c r="TY74" s="59">
        <v>0.18083930015563901</v>
      </c>
      <c r="TZ74" s="59">
        <v>0.23704162240028301</v>
      </c>
      <c r="UA74" s="59">
        <v>0.15292380750179199</v>
      </c>
      <c r="AAX74" s="60"/>
      <c r="AAY74" s="60">
        <v>1.7792643655972998E-2</v>
      </c>
      <c r="AAZ74" s="60">
        <v>1.7172548110654998E-2</v>
      </c>
      <c r="ABA74" s="60">
        <v>1.66677764203002E-2</v>
      </c>
      <c r="ABB74" s="60">
        <v>2.9713433998849601E-2</v>
      </c>
      <c r="ABC74" s="60">
        <v>1.86891390107989E-2</v>
      </c>
      <c r="ABD74" s="60">
        <v>1.5295784601479E-2</v>
      </c>
      <c r="ABE74" s="60">
        <v>1.1359638151522199E-2</v>
      </c>
      <c r="ABF74" s="60">
        <v>2.4982930167880901E-2</v>
      </c>
      <c r="ABG74" s="60">
        <v>1.5136873417966301E-2</v>
      </c>
      <c r="ABH74" s="60">
        <v>1.39284462754432E-2</v>
      </c>
      <c r="ABI74" s="60">
        <v>2.5049261595389099E-2</v>
      </c>
      <c r="ABJ74" s="60">
        <v>2.2096909217006602E-2</v>
      </c>
      <c r="ABK74" s="60"/>
      <c r="ABL74" s="60"/>
      <c r="ABM74" s="60"/>
      <c r="ABN74" s="60"/>
      <c r="ABO74" s="60"/>
      <c r="ABP74" s="60"/>
      <c r="ABQ74" s="60"/>
      <c r="ABR74" s="60">
        <v>1.14942563244707</v>
      </c>
      <c r="ABS74" s="60">
        <v>2.0024848756685001E-2</v>
      </c>
      <c r="ABT74" s="60">
        <v>2.5026407992263099E-2</v>
      </c>
      <c r="ABU74" s="60">
        <v>2.8646792872778101E-2</v>
      </c>
      <c r="ABV74" s="60">
        <v>2.1625462649127299E-2</v>
      </c>
      <c r="ABW74" s="60">
        <v>3.2005186458630402E-2</v>
      </c>
      <c r="ABX74" s="60">
        <v>2.9390243466525599E-2</v>
      </c>
    </row>
    <row r="75" spans="521:752" x14ac:dyDescent="0.25">
      <c r="TA75" s="60"/>
      <c r="TB75" s="59">
        <v>4.1344400495290701E-2</v>
      </c>
      <c r="TC75" s="59">
        <v>4.1379701346158898E-2</v>
      </c>
      <c r="TD75" s="59"/>
      <c r="TE75" s="59">
        <v>4.1494298726320197E-2</v>
      </c>
      <c r="TF75" s="59">
        <v>1.4009799808263701E-2</v>
      </c>
      <c r="TG75" s="59"/>
      <c r="TH75" s="59">
        <v>4.1602101176977102E-2</v>
      </c>
      <c r="TI75" s="59">
        <v>9.7311101853847504E-2</v>
      </c>
      <c r="TJ75" s="59">
        <v>4.1908197104930801E-2</v>
      </c>
      <c r="TK75" s="60">
        <v>1.4032499864697401E-2</v>
      </c>
      <c r="TL75" s="60">
        <v>0.12560719251632599</v>
      </c>
      <c r="TM75" s="60">
        <v>0.153379902243614</v>
      </c>
      <c r="TO75" s="59"/>
      <c r="TP75" s="59"/>
      <c r="TT75" s="59"/>
      <c r="TU75" s="59">
        <v>0.41768875718116699</v>
      </c>
      <c r="TV75" s="59">
        <v>9.7237505018711007E-2</v>
      </c>
      <c r="TW75" s="59">
        <v>0.167239994</v>
      </c>
      <c r="TX75" s="59">
        <v>0.20880389213562001</v>
      </c>
      <c r="TY75" s="59">
        <v>0.18083868920803001</v>
      </c>
      <c r="TZ75" s="59">
        <v>0.236871302127838</v>
      </c>
      <c r="UA75" s="59">
        <v>0.152736395597457</v>
      </c>
      <c r="AAX75" s="60"/>
      <c r="AAY75" s="60">
        <v>1.75595835549348E-2</v>
      </c>
      <c r="AAZ75" s="60">
        <v>1.7092027751131101E-2</v>
      </c>
      <c r="ABA75" s="60">
        <v>1.6634243519630301E-2</v>
      </c>
      <c r="ABB75" s="60">
        <v>2.9559596551168799E-2</v>
      </c>
      <c r="ABC75" s="60">
        <v>1.86387882055454E-2</v>
      </c>
      <c r="ABD75" s="60">
        <v>1.5262130196335899E-2</v>
      </c>
      <c r="ABE75" s="60">
        <v>1.1206293465741901E-2</v>
      </c>
      <c r="ABF75" s="60">
        <v>2.4594996058211901E-2</v>
      </c>
      <c r="ABG75" s="60">
        <v>1.5130670600650299E-2</v>
      </c>
      <c r="ABH75" s="60">
        <v>1.38173884655023E-2</v>
      </c>
      <c r="ABI75" s="60">
        <v>2.5028163851918899E-2</v>
      </c>
      <c r="ABJ75" s="60">
        <v>2.19462787810468E-2</v>
      </c>
      <c r="ABK75" s="60"/>
      <c r="ABL75" s="60"/>
      <c r="ABM75" s="60"/>
      <c r="ABN75" s="60"/>
      <c r="ABO75" s="60"/>
      <c r="ABP75" s="60"/>
      <c r="ABQ75" s="60"/>
      <c r="ABR75" s="60">
        <v>1.14865292166373</v>
      </c>
      <c r="ABS75" s="60">
        <v>1.9918179873411299E-2</v>
      </c>
      <c r="ABT75" s="60">
        <v>2.4997121045154301E-2</v>
      </c>
      <c r="ABU75" s="60">
        <v>2.8569190351918301E-2</v>
      </c>
      <c r="ABV75" s="60">
        <v>2.1585210778554999E-2</v>
      </c>
      <c r="ABW75" s="60">
        <v>3.16773613125177E-2</v>
      </c>
      <c r="ABX75" s="60">
        <v>2.90975210961519E-2</v>
      </c>
    </row>
    <row r="76" spans="521:752" x14ac:dyDescent="0.25">
      <c r="TA76" s="60"/>
      <c r="TB76" s="59">
        <v>4.1417602449655498E-2</v>
      </c>
      <c r="TC76" s="59">
        <v>4.1602700948715203E-2</v>
      </c>
      <c r="TD76" s="59"/>
      <c r="TE76" s="59">
        <v>4.1473101824521998E-2</v>
      </c>
      <c r="TF76" s="59">
        <v>1.40044996514916E-2</v>
      </c>
      <c r="TG76" s="59"/>
      <c r="TH76" s="59">
        <v>4.15954999625682E-2</v>
      </c>
      <c r="TI76" s="59">
        <v>9.7160801291465704E-2</v>
      </c>
      <c r="TJ76" s="59">
        <v>4.1779700666666003E-2</v>
      </c>
      <c r="TK76" s="60">
        <v>1.4026000164449199E-2</v>
      </c>
      <c r="TL76" s="60">
        <v>0.12550030648708299</v>
      </c>
      <c r="TM76" s="60">
        <v>0.153196096420288</v>
      </c>
      <c r="TO76" s="59"/>
      <c r="TP76" s="59"/>
      <c r="TT76" s="59"/>
      <c r="TU76" s="59">
        <v>0.41755169630050598</v>
      </c>
      <c r="TV76" s="59">
        <v>8.3515495061874306E-2</v>
      </c>
      <c r="TW76" s="59">
        <v>0.16718670699999999</v>
      </c>
      <c r="TX76" s="59">
        <v>0.20873208343982599</v>
      </c>
      <c r="TY76" s="59">
        <v>0.18083247542381201</v>
      </c>
      <c r="TZ76" s="59">
        <v>0.23678719997406</v>
      </c>
      <c r="UA76" s="59">
        <v>0.139391005039215</v>
      </c>
      <c r="AAX76" s="60"/>
      <c r="AAY76" s="60">
        <v>1.7258391913280598E-2</v>
      </c>
      <c r="AAZ76" s="60">
        <v>1.7056397379891401E-2</v>
      </c>
      <c r="ABA76" s="60">
        <v>1.6455833483439399E-2</v>
      </c>
      <c r="ABB76" s="60">
        <v>2.95034767896914E-2</v>
      </c>
      <c r="ABC76" s="60">
        <v>1.85879139531708E-2</v>
      </c>
      <c r="ABD76" s="60">
        <v>1.5041865242104E-2</v>
      </c>
      <c r="ABE76" s="60">
        <v>1.1028371367166201E-2</v>
      </c>
      <c r="ABF76" s="60">
        <v>2.4495218638204998E-2</v>
      </c>
      <c r="ABG76" s="60">
        <v>1.5090048061054699E-2</v>
      </c>
      <c r="ABH76" s="60">
        <v>1.38046840269302E-2</v>
      </c>
      <c r="ABI76" s="60">
        <v>2.4999858504220901E-2</v>
      </c>
      <c r="ABJ76" s="60">
        <v>2.1909472652846901E-2</v>
      </c>
      <c r="ABK76" s="60"/>
      <c r="ABL76" s="60"/>
      <c r="ABM76" s="60"/>
      <c r="ABN76" s="60"/>
      <c r="ABO76" s="60"/>
      <c r="ABP76" s="60"/>
      <c r="ABQ76" s="60"/>
      <c r="ABR76" s="60">
        <v>1.14864981425294</v>
      </c>
      <c r="ABS76" s="60">
        <v>1.9915723813898101E-2</v>
      </c>
      <c r="ABT76" s="60">
        <v>2.4978912395290001E-2</v>
      </c>
      <c r="ABU76" s="60">
        <v>2.8444583298033201E-2</v>
      </c>
      <c r="ABV76" s="60">
        <v>2.1239611336522302E-2</v>
      </c>
      <c r="ABW76" s="60">
        <v>3.1613025948566902E-2</v>
      </c>
      <c r="ABX76" s="60">
        <v>2.8995521313663699E-2</v>
      </c>
    </row>
    <row r="77" spans="521:752" x14ac:dyDescent="0.25">
      <c r="TA77" s="60"/>
      <c r="TB77" s="59">
        <v>4.1442099958658198E-2</v>
      </c>
      <c r="TC77" s="59">
        <v>4.1729200631379998E-2</v>
      </c>
      <c r="TD77" s="59"/>
      <c r="TE77" s="59">
        <v>4.0855899453163098E-2</v>
      </c>
      <c r="TF77" s="59">
        <v>1.40008004382252E-2</v>
      </c>
      <c r="TG77" s="59"/>
      <c r="TH77" s="59">
        <v>4.1550200432538903E-2</v>
      </c>
      <c r="TI77" s="59">
        <v>8.3746202290058094E-2</v>
      </c>
      <c r="TJ77" s="59">
        <v>4.1728999465703902E-2</v>
      </c>
      <c r="TK77" s="60">
        <v>1.39926001429557E-2</v>
      </c>
      <c r="TL77" s="60">
        <v>0.12520420551299999</v>
      </c>
      <c r="TM77" s="60">
        <v>0.15310360491275701</v>
      </c>
      <c r="TO77" s="59"/>
      <c r="TP77" s="59"/>
      <c r="TT77" s="59"/>
      <c r="TU77" s="59">
        <v>0.41744366288185097</v>
      </c>
      <c r="TV77" s="59">
        <v>8.3491802215576102E-2</v>
      </c>
      <c r="TW77" s="59">
        <v>0.16709211500000001</v>
      </c>
      <c r="TX77" s="59">
        <v>0.19501449167728399</v>
      </c>
      <c r="TY77" s="59">
        <v>0.16731369495391801</v>
      </c>
      <c r="TZ77" s="59">
        <v>0.23678682744502999</v>
      </c>
      <c r="UA77" s="59">
        <v>0.13933388888835899</v>
      </c>
      <c r="AAX77" s="60"/>
      <c r="AAY77" s="60">
        <v>1.71439624915188E-2</v>
      </c>
      <c r="AAZ77" s="60">
        <v>1.6979927800414799E-2</v>
      </c>
      <c r="ABA77" s="60">
        <v>1.63933597654474E-2</v>
      </c>
      <c r="ABB77" s="60">
        <v>2.94388470744993E-2</v>
      </c>
      <c r="ABC77" s="60">
        <v>1.8580600725889199E-2</v>
      </c>
      <c r="ABD77" s="60">
        <v>1.4973713744053501E-2</v>
      </c>
      <c r="ABE77" s="60">
        <v>1.09580189775052E-2</v>
      </c>
      <c r="ABF77" s="60">
        <v>2.42789967686978E-2</v>
      </c>
      <c r="ABG77" s="60">
        <v>1.5035734125080301E-2</v>
      </c>
      <c r="ABH77" s="60">
        <v>1.37553619301472E-2</v>
      </c>
      <c r="ABI77" s="60">
        <v>2.4974047155260699E-2</v>
      </c>
      <c r="ABJ77" s="60">
        <v>2.1751460924206899E-2</v>
      </c>
      <c r="ABK77" s="60"/>
      <c r="ABL77" s="60"/>
      <c r="ABM77" s="60"/>
      <c r="ABN77" s="60"/>
      <c r="ABO77" s="60"/>
      <c r="ABP77" s="60"/>
      <c r="ABQ77" s="60"/>
      <c r="ABR77" s="60">
        <v>1.1483668594557801</v>
      </c>
      <c r="ABS77" s="60">
        <v>1.99005836793383E-2</v>
      </c>
      <c r="ABT77" s="60">
        <v>2.4872069354241199E-2</v>
      </c>
      <c r="ABU77" s="60">
        <v>2.84153850844166E-2</v>
      </c>
      <c r="ABV77" s="60">
        <v>2.12085274833952E-2</v>
      </c>
      <c r="ABW77" s="60">
        <v>3.1508450594187998E-2</v>
      </c>
      <c r="ABX77" s="60">
        <v>2.87509008628168E-2</v>
      </c>
    </row>
    <row r="78" spans="521:752" x14ac:dyDescent="0.25">
      <c r="TA78" s="60"/>
      <c r="TB78" s="59">
        <v>4.1493400931358303E-2</v>
      </c>
      <c r="TC78" s="59">
        <v>4.1780199855565997E-2</v>
      </c>
      <c r="TD78" s="59"/>
      <c r="TE78" s="59">
        <v>2.8328899294137899E-2</v>
      </c>
      <c r="TF78" s="59">
        <v>1.3998700305819499E-2</v>
      </c>
      <c r="TG78" s="59"/>
      <c r="TH78" s="59">
        <v>4.1545599699020302E-2</v>
      </c>
      <c r="TI78" s="59">
        <v>8.3623901009559604E-2</v>
      </c>
      <c r="TJ78" s="59">
        <v>4.1632197797298397E-2</v>
      </c>
      <c r="TK78" s="60">
        <v>1.39581002295017E-2</v>
      </c>
      <c r="TL78" s="60">
        <v>0.12502209842205</v>
      </c>
      <c r="TM78" s="60">
        <v>0.15303841233253401</v>
      </c>
      <c r="TO78" s="59"/>
      <c r="TP78" s="59"/>
      <c r="TT78" s="59"/>
      <c r="TU78" s="59">
        <v>0.40384912490844699</v>
      </c>
      <c r="TV78" s="59">
        <v>8.3471596240997301E-2</v>
      </c>
      <c r="TW78" s="59">
        <v>0.153102294</v>
      </c>
      <c r="TX78" s="59">
        <v>0.19489169120788499</v>
      </c>
      <c r="TY78" s="59">
        <v>0.16717690229415799</v>
      </c>
      <c r="TZ78" s="59">
        <v>0.23671901226043701</v>
      </c>
      <c r="UA78" s="59">
        <v>0.125502109527587</v>
      </c>
      <c r="AAX78" s="60"/>
      <c r="AAY78" s="60">
        <v>1.7095045959250099E-2</v>
      </c>
      <c r="AAZ78" s="60">
        <v>1.67813979947961E-2</v>
      </c>
      <c r="ABA78" s="60">
        <v>1.61954060883658E-2</v>
      </c>
      <c r="ABB78" s="60">
        <v>2.9413404598865101E-2</v>
      </c>
      <c r="ABC78" s="60">
        <v>1.8407567349487799E-2</v>
      </c>
      <c r="ABD78" s="60">
        <v>1.4895822493948699E-2</v>
      </c>
      <c r="ABE78" s="60">
        <v>1.08276411470976E-2</v>
      </c>
      <c r="ABF78" s="60">
        <v>2.41869772533886E-2</v>
      </c>
      <c r="ABG78" s="60">
        <v>1.49902378608081E-2</v>
      </c>
      <c r="ABH78" s="60">
        <v>1.36528012363343E-2</v>
      </c>
      <c r="ABI78" s="60">
        <v>2.4833546225676201E-2</v>
      </c>
      <c r="ABJ78" s="60">
        <v>2.1747679561923101E-2</v>
      </c>
      <c r="ABK78" s="60"/>
      <c r="ABL78" s="60"/>
      <c r="ABM78" s="60"/>
      <c r="ABN78" s="60"/>
      <c r="ABO78" s="60"/>
      <c r="ABP78" s="60"/>
      <c r="ABQ78" s="60"/>
      <c r="ABR78" s="60">
        <v>1.14719171724049</v>
      </c>
      <c r="ABS78" s="60">
        <v>1.9820308549555299E-2</v>
      </c>
      <c r="ABT78" s="60">
        <v>2.4789068733670001E-2</v>
      </c>
      <c r="ABU78" s="60">
        <v>2.8380828066165899E-2</v>
      </c>
      <c r="ABV78" s="60">
        <v>2.1173298321311099E-2</v>
      </c>
      <c r="ABW78" s="60">
        <v>3.1495189718184997E-2</v>
      </c>
      <c r="ABX78" s="60">
        <v>2.8575946652257E-2</v>
      </c>
    </row>
    <row r="79" spans="521:752" x14ac:dyDescent="0.25">
      <c r="TA79" s="60"/>
      <c r="TB79" s="59">
        <v>4.14999984204769E-2</v>
      </c>
      <c r="TC79" s="59">
        <v>4.1987799108028398E-2</v>
      </c>
      <c r="TD79" s="59"/>
      <c r="TE79" s="59">
        <v>2.8265900909900599E-2</v>
      </c>
      <c r="TF79" s="59">
        <v>1.3932899571955201E-2</v>
      </c>
      <c r="TG79" s="59"/>
      <c r="TH79" s="59">
        <v>4.1535299271345097E-2</v>
      </c>
      <c r="TI79" s="59">
        <v>8.3438403904438005E-2</v>
      </c>
      <c r="TJ79" s="59">
        <v>4.1541200131177902E-2</v>
      </c>
      <c r="TK79" s="60">
        <v>1.3919300399720599E-2</v>
      </c>
      <c r="TL79" s="60">
        <v>0.12418350577354401</v>
      </c>
      <c r="TM79" s="60">
        <v>0.139510303735733</v>
      </c>
      <c r="TO79" s="59"/>
      <c r="TP79" s="59"/>
      <c r="TT79" s="59"/>
      <c r="TU79" s="59">
        <v>0.40380513668060303</v>
      </c>
      <c r="TV79" s="59">
        <v>8.34233984351158E-2</v>
      </c>
      <c r="TW79" s="59">
        <v>0.15301010000000001</v>
      </c>
      <c r="TX79" s="59">
        <v>0.194789499044418</v>
      </c>
      <c r="TY79" s="59">
        <v>0.16712288558483099</v>
      </c>
      <c r="TZ79" s="59">
        <v>0.23657341301441101</v>
      </c>
      <c r="UA79" s="59">
        <v>0.12548801302909801</v>
      </c>
      <c r="AAX79" s="60"/>
      <c r="AAY79" s="60">
        <v>1.7061478784640299E-2</v>
      </c>
      <c r="AAZ79" s="60">
        <v>1.67637337323433E-2</v>
      </c>
      <c r="ABA79" s="60">
        <v>1.5789010857994001E-2</v>
      </c>
      <c r="ABB79" s="60">
        <v>2.9379832495227701E-2</v>
      </c>
      <c r="ABC79" s="60">
        <v>1.79331633441067E-2</v>
      </c>
      <c r="ABD79" s="60">
        <v>1.48506011257014E-2</v>
      </c>
      <c r="ABE79" s="60">
        <v>1.07989922958247E-2</v>
      </c>
      <c r="ABF79" s="60">
        <v>2.4060825158034298E-2</v>
      </c>
      <c r="ABG79" s="60">
        <v>1.48899472307834E-2</v>
      </c>
      <c r="ABH79" s="60">
        <v>1.36176407006988E-2</v>
      </c>
      <c r="ABI79" s="60">
        <v>2.47407742814214E-2</v>
      </c>
      <c r="ABJ79" s="60">
        <v>2.1678628399249399E-2</v>
      </c>
      <c r="ABK79" s="60"/>
      <c r="ABL79" s="60"/>
      <c r="ABM79" s="60"/>
      <c r="ABN79" s="60"/>
      <c r="ABO79" s="60"/>
      <c r="ABP79" s="60"/>
      <c r="ABQ79" s="60"/>
      <c r="ABR79" s="60">
        <v>1.1468487654161601</v>
      </c>
      <c r="ABS79" s="60">
        <v>1.9813507836001401E-2</v>
      </c>
      <c r="ABT79" s="60">
        <v>2.47406519568029E-2</v>
      </c>
      <c r="ABU79" s="60">
        <v>2.83786599914637E-2</v>
      </c>
      <c r="ABV79" s="60">
        <v>2.11066796542034E-2</v>
      </c>
      <c r="ABW79" s="60">
        <v>3.1328072529801701E-2</v>
      </c>
      <c r="ABX79" s="60">
        <v>2.85496745639519E-2</v>
      </c>
    </row>
    <row r="80" spans="521:752" x14ac:dyDescent="0.25">
      <c r="TA80" s="60"/>
      <c r="TB80" s="59">
        <v>4.1520401835441499E-2</v>
      </c>
      <c r="TC80" s="59">
        <v>5.5405400693416498E-2</v>
      </c>
      <c r="TD80" s="59"/>
      <c r="TE80" s="59">
        <v>2.8148399665951701E-2</v>
      </c>
      <c r="TF80" s="59">
        <v>1.3911600224673699E-2</v>
      </c>
      <c r="TG80" s="59"/>
      <c r="TH80" s="59">
        <v>4.1371501982211997E-2</v>
      </c>
      <c r="TI80" s="59">
        <v>8.3415299654006902E-2</v>
      </c>
      <c r="TJ80" s="59">
        <v>4.1528202593326499E-2</v>
      </c>
      <c r="TK80" s="60">
        <v>1.3858200050890401E-2</v>
      </c>
      <c r="TL80" s="60">
        <v>0.11150029301643299</v>
      </c>
      <c r="TM80" s="60">
        <v>0.13923689723014801</v>
      </c>
      <c r="TO80" s="59"/>
      <c r="TP80" s="59"/>
      <c r="TT80" s="59"/>
      <c r="TU80" s="59">
        <v>0.40353623032569802</v>
      </c>
      <c r="TV80" s="59">
        <v>7.0202901959419195E-2</v>
      </c>
      <c r="TW80" s="59">
        <v>0.152773991</v>
      </c>
      <c r="TX80" s="59">
        <v>0.181349396705627</v>
      </c>
      <c r="TY80" s="59">
        <v>0.16706331074237801</v>
      </c>
      <c r="TZ80" s="59">
        <v>0.236373290419578</v>
      </c>
      <c r="UA80" s="59">
        <v>0.12548589706420801</v>
      </c>
      <c r="AAX80" s="60"/>
      <c r="AAY80" s="60">
        <v>1.69983564551404E-2</v>
      </c>
      <c r="AAZ80" s="60">
        <v>1.6748362925597102E-2</v>
      </c>
      <c r="ABA80" s="60">
        <v>1.5762735734026201E-2</v>
      </c>
      <c r="ABB80" s="60">
        <v>2.93317185035817E-2</v>
      </c>
      <c r="ABC80" s="60">
        <v>1.789130305604E-2</v>
      </c>
      <c r="ABD80" s="60">
        <v>1.48180641707181E-2</v>
      </c>
      <c r="ABE80" s="60">
        <v>1.07034304348274E-2</v>
      </c>
      <c r="ABF80" s="60">
        <v>2.3984395868795898E-2</v>
      </c>
      <c r="ABG80" s="60">
        <v>1.48013930099121E-2</v>
      </c>
      <c r="ABH80" s="60">
        <v>1.3372608295784899E-2</v>
      </c>
      <c r="ABI80" s="60">
        <v>2.47403037359437E-2</v>
      </c>
      <c r="ABJ80" s="60">
        <v>2.1657769777590399E-2</v>
      </c>
      <c r="ABK80" s="60"/>
      <c r="ABL80" s="60"/>
      <c r="ABM80" s="60"/>
      <c r="ABN80" s="60"/>
      <c r="ABO80" s="60"/>
      <c r="ABP80" s="60"/>
      <c r="ABQ80" s="60"/>
      <c r="ABR80" s="60">
        <v>1.14673654450186</v>
      </c>
      <c r="ABS80" s="60">
        <v>1.98125287649514E-2</v>
      </c>
      <c r="ABT80" s="60">
        <v>2.4583696135557699E-2</v>
      </c>
      <c r="ABU80" s="60">
        <v>2.8144629196116301E-2</v>
      </c>
      <c r="ABV80" s="60">
        <v>2.1103014362643498E-2</v>
      </c>
      <c r="ABW80" s="60">
        <v>3.0970541591253498E-2</v>
      </c>
      <c r="ABX80" s="60">
        <v>2.8545631721027399E-2</v>
      </c>
    </row>
    <row r="81" spans="521:752" x14ac:dyDescent="0.25">
      <c r="TA81" s="60"/>
      <c r="TB81" s="59">
        <v>4.15711030364036E-2</v>
      </c>
      <c r="TC81" s="59">
        <v>5.5557798594236298E-2</v>
      </c>
      <c r="TD81" s="59"/>
      <c r="TE81" s="59">
        <v>2.8145199641585301E-2</v>
      </c>
      <c r="TF81" s="59">
        <v>1.3896900229156E-2</v>
      </c>
      <c r="TG81" s="59"/>
      <c r="TH81" s="59">
        <v>4.1193000972270903E-2</v>
      </c>
      <c r="TI81" s="59">
        <v>8.3318904042243902E-2</v>
      </c>
      <c r="TJ81" s="59">
        <v>4.1476499289274202E-2</v>
      </c>
      <c r="TK81" s="60">
        <v>1.3799199834465901E-2</v>
      </c>
      <c r="TL81" s="60">
        <v>9.7774296998977606E-2</v>
      </c>
      <c r="TM81" s="60">
        <v>0.13921479880809701</v>
      </c>
      <c r="TO81" s="59"/>
      <c r="TP81" s="59"/>
      <c r="TT81" s="59"/>
      <c r="TU81" s="59">
        <v>0.39027300477027799</v>
      </c>
      <c r="TV81" s="59">
        <v>7.0168703794479301E-2</v>
      </c>
      <c r="TW81" s="59">
        <v>0.139670193</v>
      </c>
      <c r="TX81" s="59">
        <v>0.167295917868614</v>
      </c>
      <c r="TY81" s="59">
        <v>0.15333999693393699</v>
      </c>
      <c r="TZ81" s="59">
        <v>0.222765922546386</v>
      </c>
      <c r="UA81" s="59">
        <v>0.125439703464508</v>
      </c>
      <c r="AAX81" s="60"/>
      <c r="AAY81" s="60">
        <v>1.6932033783064099E-2</v>
      </c>
      <c r="AAZ81" s="60">
        <v>1.67162772263665E-2</v>
      </c>
      <c r="ABA81" s="60">
        <v>1.5614853761100099E-2</v>
      </c>
      <c r="ABB81" s="60">
        <v>2.9299928414669999E-2</v>
      </c>
      <c r="ABC81" s="60">
        <v>1.78240408665113E-2</v>
      </c>
      <c r="ABD81" s="60">
        <v>1.4772641414382399E-2</v>
      </c>
      <c r="ABE81" s="60">
        <v>1.0664080252245099E-2</v>
      </c>
      <c r="ABF81" s="60">
        <v>2.3906430520745901E-2</v>
      </c>
      <c r="ABG81" s="60">
        <v>1.47812589008029E-2</v>
      </c>
      <c r="ABH81" s="60">
        <v>1.3347712100732E-2</v>
      </c>
      <c r="ABI81" s="60">
        <v>2.4720448117038999E-2</v>
      </c>
      <c r="ABJ81" s="60">
        <v>2.1657392428834701E-2</v>
      </c>
      <c r="ABK81" s="60"/>
      <c r="ABL81" s="60"/>
      <c r="ABM81" s="60"/>
      <c r="ABN81" s="60"/>
      <c r="ABO81" s="60"/>
      <c r="ABP81" s="60"/>
      <c r="ABQ81" s="60"/>
      <c r="ABR81" s="60">
        <v>1.14625256213497</v>
      </c>
      <c r="ABS81" s="60">
        <v>1.9504773429453399E-2</v>
      </c>
      <c r="ABT81" s="60">
        <v>2.45038897338908E-2</v>
      </c>
      <c r="ABU81" s="60">
        <v>2.8126431157447399E-2</v>
      </c>
      <c r="ABV81" s="60">
        <v>2.1027191007217599E-2</v>
      </c>
      <c r="ABW81" s="60">
        <v>3.0826204056156499E-2</v>
      </c>
      <c r="ABX81" s="60">
        <v>2.85058139560832E-2</v>
      </c>
    </row>
    <row r="82" spans="521:752" x14ac:dyDescent="0.25">
      <c r="TA82" s="60"/>
      <c r="TB82" s="59">
        <v>4.15956005454063E-2</v>
      </c>
      <c r="TC82" s="59">
        <v>5.56244999170303E-2</v>
      </c>
      <c r="TD82" s="59"/>
      <c r="TE82" s="59">
        <v>2.8137499466538402E-2</v>
      </c>
      <c r="TF82" s="59">
        <v>1.38705000281333E-2</v>
      </c>
      <c r="TG82" s="59"/>
      <c r="TH82" s="59">
        <v>2.8372701257467201E-2</v>
      </c>
      <c r="TI82" s="59">
        <v>8.3269990980625097E-2</v>
      </c>
      <c r="TJ82" s="59">
        <v>2.8342299163341501E-2</v>
      </c>
      <c r="TK82" s="59"/>
      <c r="TL82" s="60">
        <v>9.7481399774551294E-2</v>
      </c>
      <c r="TM82" s="60">
        <v>0.139006212353706</v>
      </c>
      <c r="TO82" s="59"/>
      <c r="TP82" s="59"/>
      <c r="TT82" s="59"/>
      <c r="TU82" s="59">
        <v>0.389899432659149</v>
      </c>
      <c r="TV82" s="59">
        <v>6.98253959417343E-2</v>
      </c>
      <c r="TW82" s="59">
        <v>0.13949389800000001</v>
      </c>
      <c r="TX82" s="59">
        <v>0.16723209619522</v>
      </c>
      <c r="TY82" s="59">
        <v>0.153296709060668</v>
      </c>
      <c r="TZ82" s="59">
        <v>0.22274300456047</v>
      </c>
      <c r="UA82" s="59">
        <v>0.12533269822597501</v>
      </c>
      <c r="AAX82" s="60"/>
      <c r="AAY82" s="60">
        <v>1.6882510026505201E-2</v>
      </c>
      <c r="AAZ82" s="60">
        <v>1.6506856967431101E-2</v>
      </c>
      <c r="ABA82" s="60">
        <v>1.55635403838795E-2</v>
      </c>
      <c r="ABB82" s="60">
        <v>2.9261136140482698E-2</v>
      </c>
      <c r="ABC82" s="60">
        <v>1.7688337568973599E-2</v>
      </c>
      <c r="ABD82" s="60">
        <v>1.4767784103360901E-2</v>
      </c>
      <c r="ABE82" s="60">
        <v>1.06551776621376E-2</v>
      </c>
      <c r="ABF82" s="60">
        <v>2.3428194720781299E-2</v>
      </c>
      <c r="ABG82" s="60">
        <v>1.4646666770760401E-2</v>
      </c>
      <c r="ABH82" s="60">
        <v>1.3308804109716001E-2</v>
      </c>
      <c r="ABI82" s="60">
        <v>2.4283328488525199E-2</v>
      </c>
      <c r="ABJ82" s="60">
        <v>2.1630003308963801E-2</v>
      </c>
      <c r="ABK82" s="60"/>
      <c r="ABL82" s="60"/>
      <c r="ABM82" s="60"/>
      <c r="ABN82" s="60"/>
      <c r="ABO82" s="60"/>
      <c r="ABP82" s="60"/>
      <c r="ABQ82" s="60"/>
      <c r="ABR82" s="60">
        <v>1.14609150537506</v>
      </c>
      <c r="ABS82" s="60">
        <v>1.9402356828945901E-2</v>
      </c>
      <c r="ABT82" s="60">
        <v>2.4470238820421101E-2</v>
      </c>
      <c r="ABU82" s="60">
        <v>2.80483662047144E-2</v>
      </c>
      <c r="ABV82" s="60">
        <v>2.0991653141778401E-2</v>
      </c>
      <c r="ABW82" s="60">
        <v>3.0821190985455899E-2</v>
      </c>
      <c r="ABX82" s="60">
        <v>2.8493600953270599E-2</v>
      </c>
    </row>
    <row r="83" spans="521:752" x14ac:dyDescent="0.25">
      <c r="TA83" s="60"/>
      <c r="TB83" s="59">
        <v>4.1627299040555898E-2</v>
      </c>
      <c r="TC83" s="59">
        <v>5.5721301585435798E-2</v>
      </c>
      <c r="TD83" s="59"/>
      <c r="TE83" s="59">
        <v>2.8108099475502898E-2</v>
      </c>
      <c r="TF83" s="59">
        <v>1.3864000327885101E-2</v>
      </c>
      <c r="TG83" s="59"/>
      <c r="TH83" s="59">
        <v>2.81956009566783E-2</v>
      </c>
      <c r="TI83" s="59">
        <v>7.0766203105449593E-2</v>
      </c>
      <c r="TJ83" s="59">
        <v>2.8139699250459602E-2</v>
      </c>
      <c r="TK83" s="59"/>
      <c r="TL83" s="60">
        <v>9.7155697643756797E-2</v>
      </c>
      <c r="TM83" s="60">
        <v>0.125652596354484</v>
      </c>
      <c r="TO83" s="59"/>
      <c r="TP83" s="59"/>
      <c r="TT83" s="59"/>
      <c r="TU83" s="59">
        <v>0.38988503813743502</v>
      </c>
      <c r="TV83" s="59">
        <v>6.9759994745254503E-2</v>
      </c>
      <c r="TW83" s="59">
        <v>0.13927020100000001</v>
      </c>
      <c r="TX83" s="59">
        <v>0.16721931099891599</v>
      </c>
      <c r="TY83" s="59">
        <v>0.15313309431076</v>
      </c>
      <c r="TZ83" s="59">
        <v>0.222702115774154</v>
      </c>
      <c r="UA83" s="59">
        <v>0.12527780234813601</v>
      </c>
      <c r="AAX83" s="60"/>
      <c r="AAY83" s="60">
        <v>1.68434777025546E-2</v>
      </c>
      <c r="AAZ83" s="60">
        <v>1.65056601265198E-2</v>
      </c>
      <c r="ABA83" s="60">
        <v>1.54455239958055E-2</v>
      </c>
      <c r="ABB83" s="60">
        <v>2.90655473194389E-2</v>
      </c>
      <c r="ABC83" s="60">
        <v>1.75959766267367E-2</v>
      </c>
      <c r="ABD83" s="60">
        <v>1.47491282954648E-2</v>
      </c>
      <c r="ABE83" s="60">
        <v>1.06516772295335E-2</v>
      </c>
      <c r="ABF83" s="60">
        <v>2.3332530510466298E-2</v>
      </c>
      <c r="ABG83" s="60">
        <v>1.4482751282568899E-2</v>
      </c>
      <c r="ABH83" s="60">
        <v>1.3134785179935901E-2</v>
      </c>
      <c r="ABI83" s="60">
        <v>2.41549752375179E-2</v>
      </c>
      <c r="ABJ83" s="60">
        <v>2.1521205728663399E-2</v>
      </c>
      <c r="ABK83" s="60"/>
      <c r="ABL83" s="60"/>
      <c r="ABM83" s="60"/>
      <c r="ABN83" s="60"/>
      <c r="ABO83" s="60"/>
      <c r="ABP83" s="60"/>
      <c r="ABQ83" s="60"/>
      <c r="ABR83" s="60">
        <v>1.14606797784115</v>
      </c>
      <c r="ABS83" s="60">
        <v>1.9284153470398802E-2</v>
      </c>
      <c r="ABT83" s="60">
        <v>2.4228790330614699E-2</v>
      </c>
      <c r="ABU83" s="60">
        <v>2.7962733183522201E-2</v>
      </c>
      <c r="ABV83" s="60">
        <v>2.0978514668700699E-2</v>
      </c>
      <c r="ABW83" s="60">
        <v>3.0783185412827801E-2</v>
      </c>
      <c r="ABX83" s="60">
        <v>2.8302392875791199E-2</v>
      </c>
    </row>
    <row r="84" spans="521:752" x14ac:dyDescent="0.25">
      <c r="TA84" s="60"/>
      <c r="TB84" s="59">
        <v>4.1650000959634698E-2</v>
      </c>
      <c r="TC84" s="59">
        <v>5.5923104286193799E-2</v>
      </c>
      <c r="TD84" s="59"/>
      <c r="TE84" s="59">
        <v>2.8069199994206401E-2</v>
      </c>
      <c r="TF84" s="59">
        <v>1.38557003811001E-2</v>
      </c>
      <c r="TG84" s="59"/>
      <c r="TH84" s="59">
        <v>2.81901992857456E-2</v>
      </c>
      <c r="TI84" s="59">
        <v>6.9928504526615101E-2</v>
      </c>
      <c r="TJ84" s="59">
        <v>2.8094898909330299E-2</v>
      </c>
      <c r="TK84" s="59"/>
      <c r="TL84" s="60">
        <v>9.6948295831680298E-2</v>
      </c>
      <c r="TM84" s="60">
        <v>0.12556929886341001</v>
      </c>
      <c r="TO84" s="59"/>
      <c r="TP84" s="59"/>
      <c r="TT84" s="59"/>
      <c r="TU84" s="59">
        <v>0.38986399769782998</v>
      </c>
      <c r="TV84" s="59">
        <v>6.9706998765468597E-2</v>
      </c>
      <c r="TW84" s="59">
        <v>0.125443205</v>
      </c>
      <c r="TX84" s="59">
        <v>0.167155086994171</v>
      </c>
      <c r="TY84" s="59">
        <v>0.139511004090309</v>
      </c>
      <c r="TZ84" s="59">
        <v>0.22228761017322499</v>
      </c>
      <c r="UA84" s="59">
        <v>0.12504118680953899</v>
      </c>
      <c r="AAX84" s="60"/>
      <c r="AAY84" s="60">
        <v>1.6640439866596499E-2</v>
      </c>
      <c r="AAZ84" s="60">
        <v>1.6318788850800701E-2</v>
      </c>
      <c r="ABA84" s="60">
        <v>1.5426190880726999E-2</v>
      </c>
      <c r="ABB84" s="60">
        <v>2.90467455607827E-2</v>
      </c>
      <c r="ABC84" s="60">
        <v>1.7476409147651799E-2</v>
      </c>
      <c r="ABD84" s="60">
        <v>1.47035116175314E-2</v>
      </c>
      <c r="ABE84" s="60">
        <v>1.05712787794742E-2</v>
      </c>
      <c r="ABF84" s="60">
        <v>2.3181428992074399E-2</v>
      </c>
      <c r="ABG84" s="60">
        <v>1.4437349979371799E-2</v>
      </c>
      <c r="ABH84" s="60">
        <v>1.30930108939342E-2</v>
      </c>
      <c r="ABI84" s="60">
        <v>2.4132086287748499E-2</v>
      </c>
      <c r="ABJ84" s="60">
        <v>2.1340329763345899E-2</v>
      </c>
      <c r="ABK84" s="60"/>
      <c r="ABL84" s="60"/>
      <c r="ABM84" s="60"/>
      <c r="ABN84" s="60"/>
      <c r="ABO84" s="60"/>
      <c r="ABP84" s="60"/>
      <c r="ABQ84" s="60"/>
      <c r="ABR84" s="60">
        <v>1.1459675166735299</v>
      </c>
      <c r="ABS84" s="60">
        <v>1.9165886418491498E-2</v>
      </c>
      <c r="ABT84" s="60">
        <v>2.39919692947013E-2</v>
      </c>
      <c r="ABU84" s="60">
        <v>2.78584477201455E-2</v>
      </c>
      <c r="ABV84" s="60">
        <v>2.0884186329530499E-2</v>
      </c>
      <c r="ABW84" s="60">
        <v>3.0667388306191399E-2</v>
      </c>
      <c r="ABX84" s="60">
        <v>2.82990231992893E-2</v>
      </c>
    </row>
    <row r="85" spans="521:752" x14ac:dyDescent="0.25">
      <c r="TA85" s="60"/>
      <c r="TB85" s="59">
        <v>4.1656397283077198E-2</v>
      </c>
      <c r="TC85" s="59">
        <v>6.9373100996017401E-2</v>
      </c>
      <c r="TD85" s="59"/>
      <c r="TE85" s="59">
        <v>2.8028300032019601E-2</v>
      </c>
      <c r="TF85" s="59">
        <v>1.38448998332023E-2</v>
      </c>
      <c r="TG85" s="59"/>
      <c r="TH85" s="59">
        <v>2.8075199574232101E-2</v>
      </c>
      <c r="TI85" s="59">
        <v>6.9807998836040497E-2</v>
      </c>
      <c r="TJ85" s="59">
        <v>2.8004400432109802E-2</v>
      </c>
      <c r="TK85" s="59"/>
      <c r="TL85" s="60">
        <v>8.3857998251914895E-2</v>
      </c>
      <c r="TM85" s="60">
        <v>0.125480085611343</v>
      </c>
      <c r="TO85" s="59"/>
      <c r="TP85" s="59"/>
      <c r="TT85" s="59"/>
      <c r="TU85" s="59">
        <v>0.38975632190704301</v>
      </c>
      <c r="TV85" s="59">
        <v>6.9479204714298207E-2</v>
      </c>
      <c r="TW85" s="59">
        <v>0.12539120000000001</v>
      </c>
      <c r="TX85" s="59">
        <v>0.16707628965377799</v>
      </c>
      <c r="TY85" s="59">
        <v>0.13933320343494399</v>
      </c>
      <c r="TZ85" s="59">
        <v>0.20877419412136</v>
      </c>
      <c r="UA85" s="59">
        <v>0.124973699450492</v>
      </c>
      <c r="AAX85" s="60"/>
      <c r="AAY85" s="60">
        <v>1.6621136837858999E-2</v>
      </c>
      <c r="AAZ85" s="60">
        <v>1.6297708684094199E-2</v>
      </c>
      <c r="ABA85" s="60">
        <v>1.53218114564737E-2</v>
      </c>
      <c r="ABB85" s="60">
        <v>2.88577101386687E-2</v>
      </c>
      <c r="ABC85" s="60">
        <v>1.7357212165365801E-2</v>
      </c>
      <c r="ABD85" s="60">
        <v>1.463883328146E-2</v>
      </c>
      <c r="ABE85" s="60">
        <v>1.0321943068518601E-2</v>
      </c>
      <c r="ABF85" s="60">
        <v>2.3100712439793399E-2</v>
      </c>
      <c r="ABG85" s="60">
        <v>1.4435103791877501E-2</v>
      </c>
      <c r="ABH85" s="60">
        <v>1.3050365741040199E-2</v>
      </c>
      <c r="ABI85" s="60">
        <v>2.4079975027154799E-2</v>
      </c>
      <c r="ABJ85" s="60">
        <v>2.1302120169594499E-2</v>
      </c>
      <c r="ABK85" s="60"/>
      <c r="ABL85" s="60"/>
      <c r="ABM85" s="60"/>
      <c r="ABN85" s="60"/>
      <c r="ABO85" s="60"/>
      <c r="ABP85" s="60"/>
      <c r="ABQ85" s="60"/>
      <c r="ABR85" s="60">
        <v>1.1459588160231</v>
      </c>
      <c r="ABS85" s="60">
        <v>1.9162757688252201E-2</v>
      </c>
      <c r="ABT85" s="60">
        <v>2.39317715077513E-2</v>
      </c>
      <c r="ABU85" s="60">
        <v>2.76262564612683E-2</v>
      </c>
      <c r="ABV85" s="60">
        <v>2.0827996359101101E-2</v>
      </c>
      <c r="ABW85" s="60">
        <v>3.0591744307448598E-2</v>
      </c>
      <c r="ABX85" s="60">
        <v>2.8232595413306701E-2</v>
      </c>
    </row>
    <row r="86" spans="521:752" x14ac:dyDescent="0.25">
      <c r="TA86" s="60"/>
      <c r="TB86" s="59">
        <v>4.1657797992229399E-2</v>
      </c>
      <c r="TC86" s="59">
        <v>6.9465100765228202E-2</v>
      </c>
      <c r="TD86" s="59"/>
      <c r="TE86" s="59">
        <v>2.79578007757663E-2</v>
      </c>
      <c r="TF86" s="59">
        <v>1.38004999607801E-2</v>
      </c>
      <c r="TG86" s="59"/>
      <c r="TH86" s="59">
        <v>2.7998300269246101E-2</v>
      </c>
      <c r="TI86" s="59">
        <v>6.9801397621631595E-2</v>
      </c>
      <c r="TJ86" s="59">
        <v>2.7995899319648701E-2</v>
      </c>
      <c r="TK86" s="59"/>
      <c r="TL86" s="60">
        <v>8.3756498992443001E-2</v>
      </c>
      <c r="TM86" s="60">
        <v>0.12542909383773801</v>
      </c>
      <c r="TO86" s="59"/>
      <c r="TP86" s="59"/>
      <c r="TT86" s="59"/>
      <c r="TU86" s="59">
        <v>0.37614127993583601</v>
      </c>
      <c r="TV86" s="59">
        <v>6.9322101771831499E-2</v>
      </c>
      <c r="TW86" s="59">
        <v>0.12500050700000001</v>
      </c>
      <c r="TX86" s="59">
        <v>0.167003199458122</v>
      </c>
      <c r="TY86" s="59">
        <v>0.1393314152956</v>
      </c>
      <c r="TZ86" s="59">
        <v>0.20860798656940399</v>
      </c>
      <c r="UA86" s="59">
        <v>0.113182999193668</v>
      </c>
      <c r="AAX86" s="60"/>
      <c r="AAY86" s="60">
        <v>1.66044335906732E-2</v>
      </c>
      <c r="AAZ86" s="60">
        <v>1.62804198090204E-2</v>
      </c>
      <c r="ABA86" s="60">
        <v>1.5304998999249E-2</v>
      </c>
      <c r="ABB86" s="60">
        <v>2.8832804255495201E-2</v>
      </c>
      <c r="ABC86" s="60">
        <v>1.72583388328462E-2</v>
      </c>
      <c r="ABD86" s="60">
        <v>1.45617118258168E-2</v>
      </c>
      <c r="ABE86" s="60">
        <v>1.0310635134385199E-2</v>
      </c>
      <c r="ABF86" s="60">
        <v>2.2857649399262499E-2</v>
      </c>
      <c r="ABG86" s="60">
        <v>1.44213769846418E-2</v>
      </c>
      <c r="ABH86" s="60">
        <v>1.29394452726906E-2</v>
      </c>
      <c r="ABI86" s="60">
        <v>2.3694477085810999E-2</v>
      </c>
      <c r="ABJ86" s="60">
        <v>2.1269419710298401E-2</v>
      </c>
      <c r="ABK86" s="60"/>
      <c r="ABL86" s="60"/>
      <c r="ABM86" s="60"/>
      <c r="ABN86" s="60"/>
      <c r="ABO86" s="60"/>
      <c r="ABP86" s="60"/>
      <c r="ABQ86" s="60"/>
      <c r="ABR86" s="60">
        <v>1.14570377822932</v>
      </c>
      <c r="ABS86" s="60">
        <v>1.9090981149580501E-2</v>
      </c>
      <c r="ABT86" s="60">
        <v>2.38019994526345E-2</v>
      </c>
      <c r="ABU86" s="60">
        <v>2.75358634651241E-2</v>
      </c>
      <c r="ABV86" s="60">
        <v>2.0788886244490101E-2</v>
      </c>
      <c r="ABW86" s="60">
        <v>3.0510140056713601E-2</v>
      </c>
      <c r="ABX86" s="60">
        <v>2.8207188493642101E-2</v>
      </c>
    </row>
    <row r="87" spans="521:752" x14ac:dyDescent="0.25">
      <c r="TA87" s="60"/>
      <c r="TB87" s="59">
        <v>4.1680596768856E-2</v>
      </c>
      <c r="TC87" s="59">
        <v>6.9483600556850406E-2</v>
      </c>
      <c r="TD87" s="59"/>
      <c r="TE87" s="59">
        <v>2.7938300743699001E-2</v>
      </c>
      <c r="TF87" s="59">
        <v>1.3794999569654401E-2</v>
      </c>
      <c r="TG87" s="59"/>
      <c r="TH87" s="59">
        <v>2.7989000082015901E-2</v>
      </c>
      <c r="TI87" s="59">
        <v>6.9730497896671295E-2</v>
      </c>
      <c r="TJ87" s="59">
        <v>2.79414001852273E-2</v>
      </c>
      <c r="TK87" s="59"/>
      <c r="TL87" s="60">
        <v>8.3691507577896104E-2</v>
      </c>
      <c r="TM87" s="60">
        <v>0.11159740388393399</v>
      </c>
      <c r="TO87" s="59"/>
      <c r="TP87" s="59"/>
      <c r="TT87" s="59"/>
      <c r="TU87" s="59">
        <v>0.36220327019691401</v>
      </c>
      <c r="TV87" s="59">
        <v>6.9295503199100494E-2</v>
      </c>
      <c r="TW87" s="59">
        <v>0.111476995</v>
      </c>
      <c r="TX87" s="59">
        <v>0.166901409626007</v>
      </c>
      <c r="TY87" s="59">
        <v>0.13931329548358901</v>
      </c>
      <c r="TZ87" s="59">
        <v>0.19524282217025701</v>
      </c>
      <c r="UA87" s="59">
        <v>0.11153420060873</v>
      </c>
      <c r="AAX87" s="60"/>
      <c r="AAY87" s="60">
        <v>1.6591030478748599E-2</v>
      </c>
      <c r="AAZ87" s="60">
        <v>1.6262711809761701E-2</v>
      </c>
      <c r="ABA87" s="60">
        <v>1.530333637879E-2</v>
      </c>
      <c r="ABB87" s="60">
        <v>2.8823365014509598E-2</v>
      </c>
      <c r="ABC87" s="60">
        <v>1.7250657468102702E-2</v>
      </c>
      <c r="ABD87" s="60">
        <v>1.4518573451441801E-2</v>
      </c>
      <c r="ABE87" s="60">
        <v>1.0301770265812801E-2</v>
      </c>
      <c r="ABF87" s="60">
        <v>2.2659755198906301E-2</v>
      </c>
      <c r="ABG87" s="60">
        <v>1.4363238050690799E-2</v>
      </c>
      <c r="ABH87" s="60">
        <v>1.28665744565097E-2</v>
      </c>
      <c r="ABI87" s="60">
        <v>2.3637124259737598E-2</v>
      </c>
      <c r="ABJ87" s="60">
        <v>2.1264494887141699E-2</v>
      </c>
      <c r="ABK87" s="60"/>
      <c r="ABL87" s="60"/>
      <c r="ABM87" s="60"/>
      <c r="ABN87" s="60"/>
      <c r="ABO87" s="60"/>
      <c r="ABP87" s="60"/>
      <c r="ABQ87" s="60"/>
      <c r="ABR87" s="60">
        <v>1.1457005109007801</v>
      </c>
      <c r="ABS87" s="60">
        <v>1.9060700523806099E-2</v>
      </c>
      <c r="ABT87" s="60">
        <v>2.3683505865399999E-2</v>
      </c>
      <c r="ABU87" s="60">
        <v>2.74638728039035E-2</v>
      </c>
      <c r="ABV87" s="60">
        <v>2.0775388257865401E-2</v>
      </c>
      <c r="ABW87" s="60">
        <v>3.0300306546845301E-2</v>
      </c>
      <c r="ABX87" s="60">
        <v>2.82021935903157E-2</v>
      </c>
    </row>
    <row r="88" spans="521:752" x14ac:dyDescent="0.25">
      <c r="TA88" s="60"/>
      <c r="TB88" s="59">
        <v>4.1690599173307398E-2</v>
      </c>
      <c r="TC88" s="59">
        <v>6.9492802023887607E-2</v>
      </c>
      <c r="TD88" s="59"/>
      <c r="TE88" s="59">
        <v>2.7889199554920099E-2</v>
      </c>
      <c r="TF88" s="59">
        <v>1.3723500072956E-2</v>
      </c>
      <c r="TG88" s="59"/>
      <c r="TH88" s="59">
        <v>2.7970198541879598E-2</v>
      </c>
      <c r="TI88" s="59">
        <v>6.9643199443817097E-2</v>
      </c>
      <c r="TJ88" s="59">
        <v>2.7926100417971601E-2</v>
      </c>
      <c r="TK88" s="59"/>
      <c r="TL88" s="60">
        <v>8.3622105419635703E-2</v>
      </c>
      <c r="TM88" s="60">
        <v>0.111530408263206</v>
      </c>
      <c r="TO88" s="59"/>
      <c r="TP88" s="59"/>
      <c r="TT88" s="59"/>
      <c r="TU88" s="59">
        <v>0.36156296730041498</v>
      </c>
      <c r="TV88" s="59">
        <v>6.9216899573802906E-2</v>
      </c>
      <c r="TW88" s="59">
        <v>9.7476601999999996E-2</v>
      </c>
      <c r="TX88" s="59">
        <v>0.166638404130935</v>
      </c>
      <c r="TY88" s="59">
        <v>0.13924589753150901</v>
      </c>
      <c r="TZ88" s="59">
        <v>0.195028901100158</v>
      </c>
      <c r="UA88" s="59">
        <v>0.111454799771308</v>
      </c>
      <c r="AAX88" s="60"/>
      <c r="AAY88" s="60">
        <v>1.65834391944574E-2</v>
      </c>
      <c r="AAZ88" s="60">
        <v>1.6218050672058601E-2</v>
      </c>
      <c r="ABA88" s="60">
        <v>1.4981042544316101E-2</v>
      </c>
      <c r="ABB88" s="60">
        <v>2.8785027054447201E-2</v>
      </c>
      <c r="ABC88" s="60">
        <v>1.7193836667487E-2</v>
      </c>
      <c r="ABD88" s="60">
        <v>1.45015278667673E-2</v>
      </c>
      <c r="ABE88" s="60">
        <v>1.0231851397107901E-2</v>
      </c>
      <c r="ABF88" s="60">
        <v>2.2594584328720298E-2</v>
      </c>
      <c r="ABG88" s="60">
        <v>1.42673835090122E-2</v>
      </c>
      <c r="ABH88" s="60">
        <v>1.28237381282585E-2</v>
      </c>
      <c r="ABI88" s="60">
        <v>2.3588921642577199E-2</v>
      </c>
      <c r="ABJ88" s="60">
        <v>2.1209083037062201E-2</v>
      </c>
      <c r="ABK88" s="60"/>
      <c r="ABL88" s="60"/>
      <c r="ABM88" s="60"/>
      <c r="ABN88" s="60"/>
      <c r="ABO88" s="60"/>
      <c r="ABP88" s="60"/>
      <c r="ABQ88" s="60"/>
      <c r="ABR88" s="60">
        <v>1.1455416940593901</v>
      </c>
      <c r="ABS88" s="60">
        <v>1.9019931688912001E-2</v>
      </c>
      <c r="ABT88" s="60">
        <v>2.3516674001881E-2</v>
      </c>
      <c r="ABU88" s="60">
        <v>2.7193049386604301E-2</v>
      </c>
      <c r="ABV88" s="60">
        <v>2.0643585486796599E-2</v>
      </c>
      <c r="ABW88" s="60">
        <v>3.0146939436338002E-2</v>
      </c>
      <c r="ABX88" s="60">
        <v>2.81461666739794E-2</v>
      </c>
    </row>
    <row r="89" spans="521:752" x14ac:dyDescent="0.25">
      <c r="TA89" s="60"/>
      <c r="TB89" s="59">
        <v>4.1694700717925998E-2</v>
      </c>
      <c r="TC89" s="59">
        <v>6.9495595991611397E-2</v>
      </c>
      <c r="TD89" s="59"/>
      <c r="TE89" s="59">
        <v>2.7796199545264199E-2</v>
      </c>
      <c r="TF89" s="59">
        <v>1.36716002598404E-2</v>
      </c>
      <c r="TG89" s="59"/>
      <c r="TH89" s="59">
        <v>2.79700998216867E-2</v>
      </c>
      <c r="TI89" s="59">
        <v>6.9576099514961201E-2</v>
      </c>
      <c r="TJ89" s="59">
        <v>2.79139000922441E-2</v>
      </c>
      <c r="TK89" s="59"/>
      <c r="TL89" s="60">
        <v>8.3545103669166496E-2</v>
      </c>
      <c r="TM89" s="60">
        <v>0.111431501805782</v>
      </c>
      <c r="TO89" s="59"/>
      <c r="TP89" s="59"/>
      <c r="TT89" s="59"/>
      <c r="TU89" s="59">
        <v>0.33445647358894298</v>
      </c>
      <c r="TV89" s="59">
        <v>6.9210499525070093E-2</v>
      </c>
      <c r="TW89" s="59">
        <v>8.3637803999999996E-2</v>
      </c>
      <c r="TX89" s="59">
        <v>0.15356670320033999</v>
      </c>
      <c r="TY89" s="59">
        <v>0.1392412930727</v>
      </c>
      <c r="TZ89" s="59">
        <v>0.19490382075309701</v>
      </c>
      <c r="UA89" s="59">
        <v>0.111254692077636</v>
      </c>
      <c r="AAX89" s="60"/>
      <c r="AAY89" s="60">
        <v>1.6550857174133699E-2</v>
      </c>
      <c r="AAZ89" s="60">
        <v>1.6141382284940199E-2</v>
      </c>
      <c r="ABA89" s="60">
        <v>1.48242125127259E-2</v>
      </c>
      <c r="ABB89" s="60">
        <v>2.8766132589307301E-2</v>
      </c>
      <c r="ABC89" s="60">
        <v>1.7168961172736599E-2</v>
      </c>
      <c r="ABD89" s="60">
        <v>1.44525193381608E-2</v>
      </c>
      <c r="ABE89" s="60">
        <v>1.01687713755738E-2</v>
      </c>
      <c r="ABF89" s="60">
        <v>2.2550541949060698E-2</v>
      </c>
      <c r="ABG89" s="60">
        <v>1.4247473186442599E-2</v>
      </c>
      <c r="ABH89" s="60">
        <v>1.2782484690816101E-2</v>
      </c>
      <c r="ABI89" s="60">
        <v>2.3538156823884999E-2</v>
      </c>
      <c r="ABJ89" s="60">
        <v>2.1178643366228499E-2</v>
      </c>
      <c r="ABK89" s="60"/>
      <c r="ABL89" s="60"/>
      <c r="ABM89" s="60"/>
      <c r="ABN89" s="60"/>
      <c r="ABO89" s="60"/>
      <c r="ABP89" s="60"/>
      <c r="ABQ89" s="60"/>
      <c r="ABR89" s="60">
        <v>1.14543678063872</v>
      </c>
      <c r="ABS89" s="60">
        <v>1.8801695981581299E-2</v>
      </c>
      <c r="ABT89" s="60">
        <v>2.3406043101751501E-2</v>
      </c>
      <c r="ABU89" s="60">
        <v>2.71621199302397E-2</v>
      </c>
      <c r="ABV89" s="60">
        <v>2.0603664176211501E-2</v>
      </c>
      <c r="ABW89" s="60">
        <v>3.0091168799722099E-2</v>
      </c>
      <c r="ABX89" s="60">
        <v>2.7981026155631101E-2</v>
      </c>
    </row>
    <row r="90" spans="521:752" x14ac:dyDescent="0.25">
      <c r="TA90" s="60"/>
      <c r="TB90" s="59">
        <v>4.1724000126123401E-2</v>
      </c>
      <c r="TC90" s="59">
        <v>6.9515503942966406E-2</v>
      </c>
      <c r="TD90" s="59"/>
      <c r="TE90" s="59">
        <v>2.77789998799562E-2</v>
      </c>
      <c r="TF90" s="59">
        <v>1.36604998260736E-2</v>
      </c>
      <c r="TG90" s="59"/>
      <c r="TH90" s="59">
        <v>2.7936298400163598E-2</v>
      </c>
      <c r="TI90" s="59">
        <v>6.95523992180824E-2</v>
      </c>
      <c r="TJ90" s="59">
        <v>2.7892701327800699E-2</v>
      </c>
      <c r="TK90" s="59"/>
      <c r="TL90" s="60">
        <v>8.3416201174259103E-2</v>
      </c>
      <c r="TM90" s="60">
        <v>0.11120070517063101</v>
      </c>
      <c r="TO90" s="59"/>
      <c r="TP90" s="59"/>
      <c r="TT90" s="59"/>
      <c r="TU90" s="59">
        <v>0.306664228439331</v>
      </c>
      <c r="TV90" s="59">
        <v>5.5969499051570802E-2</v>
      </c>
      <c r="TW90" s="59">
        <v>8.3341299999999993E-2</v>
      </c>
      <c r="TX90" s="59">
        <v>0.153438210487365</v>
      </c>
      <c r="TY90" s="59">
        <v>0.139002010226249</v>
      </c>
      <c r="TZ90" s="59">
        <v>0.19487790763378099</v>
      </c>
      <c r="UA90" s="59">
        <v>9.7688101232051794E-2</v>
      </c>
      <c r="AAX90" s="60"/>
      <c r="AAY90" s="60">
        <v>1.64025300250158E-2</v>
      </c>
      <c r="AAZ90" s="60">
        <v>1.60975131515513E-2</v>
      </c>
      <c r="ABA90" s="60">
        <v>1.48071749732693E-2</v>
      </c>
      <c r="ABB90" s="60">
        <v>2.8760015675443101E-2</v>
      </c>
      <c r="ABC90" s="60">
        <v>1.7089494372787301E-2</v>
      </c>
      <c r="ABD90" s="60">
        <v>1.4287261103568E-2</v>
      </c>
      <c r="ABE90" s="60">
        <v>1.0134919258910901E-2</v>
      </c>
      <c r="ABF90" s="60">
        <v>2.2418231921172999E-2</v>
      </c>
      <c r="ABG90" s="60">
        <v>1.42010890853091E-2</v>
      </c>
      <c r="ABH90" s="60">
        <v>1.26906676271944E-2</v>
      </c>
      <c r="ABI90" s="60">
        <v>2.3534057024788699E-2</v>
      </c>
      <c r="ABJ90" s="60">
        <v>2.1177960342801699E-2</v>
      </c>
      <c r="ABK90" s="60"/>
      <c r="ABL90" s="60"/>
      <c r="ABM90" s="60"/>
      <c r="ABN90" s="60"/>
      <c r="ABO90" s="60"/>
      <c r="ABP90" s="60"/>
      <c r="ABQ90" s="60"/>
      <c r="ABR90" s="60">
        <v>1.1453788660414399</v>
      </c>
      <c r="ABS90" s="60">
        <v>1.8701246808846699E-2</v>
      </c>
      <c r="ABT90" s="60">
        <v>2.32370074434411E-2</v>
      </c>
      <c r="ABU90" s="60">
        <v>2.7033922590644299E-2</v>
      </c>
      <c r="ABV90" s="60">
        <v>2.0359748254866201E-2</v>
      </c>
      <c r="ABW90" s="60">
        <v>2.9907245317157799E-2</v>
      </c>
      <c r="ABX90" s="60">
        <v>2.79367130131674E-2</v>
      </c>
    </row>
    <row r="91" spans="521:752" x14ac:dyDescent="0.25">
      <c r="TA91" s="60"/>
      <c r="TB91" s="59">
        <v>4.1764497756958001E-2</v>
      </c>
      <c r="TC91" s="59">
        <v>6.9713801145553506E-2</v>
      </c>
      <c r="TD91" s="59"/>
      <c r="TE91" s="59">
        <v>2.7700299397110901E-2</v>
      </c>
      <c r="TF91" s="59">
        <v>1.36273000389337E-2</v>
      </c>
      <c r="TG91" s="59"/>
      <c r="TH91" s="59">
        <v>2.7911599725484799E-2</v>
      </c>
      <c r="TI91" s="59">
        <v>6.9416299462318407E-2</v>
      </c>
      <c r="TJ91" s="59">
        <v>2.7878999710083001E-2</v>
      </c>
      <c r="TK91" s="59"/>
      <c r="TL91" s="60">
        <v>8.3399705588817596E-2</v>
      </c>
      <c r="TM91" s="60">
        <v>0.111163295805454</v>
      </c>
      <c r="TO91" s="59"/>
      <c r="TP91" s="59"/>
      <c r="TT91" s="59"/>
      <c r="TU91" s="59">
        <v>0.29276931285858099</v>
      </c>
      <c r="TV91" s="59">
        <v>5.5864401161670602E-2</v>
      </c>
      <c r="TW91" s="59">
        <v>8.3271995000000001E-2</v>
      </c>
      <c r="TX91" s="59">
        <v>0.153377890586853</v>
      </c>
      <c r="TY91" s="59">
        <v>0.13888251781463601</v>
      </c>
      <c r="TZ91" s="59">
        <v>0.18130700290203</v>
      </c>
      <c r="UA91" s="59">
        <v>9.7456097602844197E-2</v>
      </c>
      <c r="AAX91" s="60"/>
      <c r="AAY91" s="60">
        <v>1.63989497138868E-2</v>
      </c>
      <c r="AAZ91" s="60">
        <v>1.60609942495046E-2</v>
      </c>
      <c r="ABA91" s="60">
        <v>1.4619667591462099E-2</v>
      </c>
      <c r="ABB91" s="60">
        <v>2.8752451004364299E-2</v>
      </c>
      <c r="ABC91" s="60">
        <v>1.7022789429032299E-2</v>
      </c>
      <c r="ABD91" s="60">
        <v>1.42719093021117E-2</v>
      </c>
      <c r="ABE91" s="60">
        <v>1.00927154757785E-2</v>
      </c>
      <c r="ABF91" s="60">
        <v>2.2237002427079398E-2</v>
      </c>
      <c r="ABG91" s="60">
        <v>1.4119111463476801E-2</v>
      </c>
      <c r="ABH91" s="60">
        <v>1.257119494884E-2</v>
      </c>
      <c r="ABI91" s="60">
        <v>2.3472168616214501E-2</v>
      </c>
      <c r="ABJ91" s="60">
        <v>2.1119758306350201E-2</v>
      </c>
      <c r="ABK91" s="60"/>
      <c r="ABL91" s="60"/>
      <c r="ABM91" s="60"/>
      <c r="ABN91" s="60"/>
      <c r="ABO91" s="60"/>
      <c r="ABP91" s="60"/>
      <c r="ABQ91" s="60"/>
      <c r="ABR91" s="60">
        <v>1.1453450024223699</v>
      </c>
      <c r="ABS91" s="60">
        <v>1.86891755883122E-2</v>
      </c>
      <c r="ABT91" s="60">
        <v>2.32361457578616E-2</v>
      </c>
      <c r="ABU91" s="60">
        <v>2.7012776575996E-2</v>
      </c>
      <c r="ABV91" s="60">
        <v>2.0349440059314099E-2</v>
      </c>
      <c r="ABW91" s="60">
        <v>2.9822904275156999E-2</v>
      </c>
      <c r="ABX91" s="60">
        <v>2.79207255940838E-2</v>
      </c>
    </row>
    <row r="92" spans="521:752" x14ac:dyDescent="0.25">
      <c r="TA92" s="60"/>
      <c r="TB92" s="59">
        <v>4.17761988937854E-2</v>
      </c>
      <c r="TC92" s="59">
        <v>8.3401598036289201E-2</v>
      </c>
      <c r="TD92" s="59"/>
      <c r="TE92" s="59">
        <v>2.7616400271654101E-2</v>
      </c>
      <c r="TF92" s="59"/>
      <c r="TG92" s="59"/>
      <c r="TH92" s="59">
        <v>2.7905099093914001E-2</v>
      </c>
      <c r="TI92" s="59">
        <v>6.9380000233650194E-2</v>
      </c>
      <c r="TJ92" s="59">
        <v>2.78730001300573E-2</v>
      </c>
      <c r="TK92" s="59"/>
      <c r="TL92" s="60">
        <v>8.3308301866054493E-2</v>
      </c>
      <c r="TM92" s="60">
        <v>0.111133903264999</v>
      </c>
      <c r="TO92" s="59"/>
      <c r="TP92" s="59"/>
      <c r="TT92" s="59"/>
      <c r="TU92" s="59">
        <v>0.29270762205123901</v>
      </c>
      <c r="TV92" s="59">
        <v>5.58293014764785E-2</v>
      </c>
      <c r="TW92" s="59">
        <v>8.3088501999999995E-2</v>
      </c>
      <c r="TX92" s="59">
        <v>0.15334498882293701</v>
      </c>
      <c r="TY92" s="59">
        <v>0.13878250122070299</v>
      </c>
      <c r="TZ92" s="59">
        <v>0.181072682142257</v>
      </c>
      <c r="UA92" s="59">
        <v>9.73709002137184E-2</v>
      </c>
      <c r="AAX92" s="60"/>
      <c r="AAY92" s="60">
        <v>1.6382797990201502E-2</v>
      </c>
      <c r="AAZ92" s="60">
        <v>1.6048057489219999E-2</v>
      </c>
      <c r="ABA92" s="60">
        <v>1.4611865907668199E-2</v>
      </c>
      <c r="ABB92" s="60">
        <v>2.8740076916069501E-2</v>
      </c>
      <c r="ABC92" s="60">
        <v>1.7022027300509501E-2</v>
      </c>
      <c r="ABD92" s="60">
        <v>1.4232311260454E-2</v>
      </c>
      <c r="ABE92" s="60">
        <v>9.9513673815085097E-3</v>
      </c>
      <c r="ABF92" s="60">
        <v>2.22068901606177E-2</v>
      </c>
      <c r="ABG92" s="60">
        <v>1.39289600221176E-2</v>
      </c>
      <c r="ABH92" s="60">
        <v>1.2437157185967E-2</v>
      </c>
      <c r="ABI92" s="60">
        <v>2.3293629845627599E-2</v>
      </c>
      <c r="ABJ92" s="60">
        <v>2.0801031477625801E-2</v>
      </c>
      <c r="ABK92" s="60"/>
      <c r="ABL92" s="60"/>
      <c r="ABM92" s="60"/>
      <c r="ABN92" s="60"/>
      <c r="ABO92" s="60"/>
      <c r="ABP92" s="60"/>
      <c r="ABQ92" s="60"/>
      <c r="ABR92" s="60">
        <v>1.14528449570103</v>
      </c>
      <c r="ABS92" s="60">
        <v>1.86881290088311E-2</v>
      </c>
      <c r="ABT92" s="60">
        <v>2.3122627745611499E-2</v>
      </c>
      <c r="ABU92" s="60">
        <v>2.68717205890452E-2</v>
      </c>
      <c r="ABV92" s="60">
        <v>2.0338366577871501E-2</v>
      </c>
      <c r="ABW92" s="60">
        <v>2.9805843517346099E-2</v>
      </c>
      <c r="ABX92" s="60">
        <v>2.79054620217081E-2</v>
      </c>
    </row>
    <row r="93" spans="521:752" x14ac:dyDescent="0.25">
      <c r="TA93" s="60"/>
      <c r="TB93" s="59">
        <v>4.1787501424551003E-2</v>
      </c>
      <c r="TC93" s="59">
        <v>8.3421699702739702E-2</v>
      </c>
      <c r="TD93" s="59"/>
      <c r="TE93" s="59">
        <v>2.7405999600887299E-2</v>
      </c>
      <c r="TF93" s="59"/>
      <c r="TG93" s="59"/>
      <c r="TH93" s="59">
        <v>2.78829000890254E-2</v>
      </c>
      <c r="TI93" s="59">
        <v>6.9325901567935902E-2</v>
      </c>
      <c r="TJ93" s="59">
        <v>2.7813099324703199E-2</v>
      </c>
      <c r="TK93" s="59"/>
      <c r="TL93" s="60">
        <v>8.3251699805259705E-2</v>
      </c>
      <c r="TM93" s="60">
        <v>0.110797598958015</v>
      </c>
      <c r="TO93" s="59"/>
      <c r="TP93" s="59"/>
      <c r="TT93" s="59"/>
      <c r="TU93" s="59">
        <v>0.292480587959289</v>
      </c>
      <c r="TV93" s="59">
        <v>5.57860992848873E-2</v>
      </c>
      <c r="TW93" s="59">
        <v>6.9979503999999998E-2</v>
      </c>
      <c r="TX93" s="59">
        <v>0.15306830406188901</v>
      </c>
      <c r="TY93" s="59">
        <v>0.13877910375595001</v>
      </c>
      <c r="TZ93" s="59">
        <v>0.18104791641235299</v>
      </c>
      <c r="UA93" s="59">
        <v>9.7334705293178503E-2</v>
      </c>
      <c r="AAX93" s="60"/>
      <c r="AAY93" s="60">
        <v>1.63675341429875E-2</v>
      </c>
      <c r="AAZ93" s="60">
        <v>1.5982863544964799E-2</v>
      </c>
      <c r="ABA93" s="60">
        <v>1.4500829042952801E-2</v>
      </c>
      <c r="ABB93" s="60">
        <v>2.8585904204885899E-2</v>
      </c>
      <c r="ABC93" s="60">
        <v>1.6883987076755199E-2</v>
      </c>
      <c r="ABD93" s="60">
        <v>1.40521359626856E-2</v>
      </c>
      <c r="ABE93" s="60">
        <v>9.9427673480131304E-3</v>
      </c>
      <c r="ABF93" s="60">
        <v>2.2187768702196301E-2</v>
      </c>
      <c r="ABG93" s="60">
        <v>1.3902266949203899E-2</v>
      </c>
      <c r="ABH93" s="60">
        <v>1.24215974212667E-2</v>
      </c>
      <c r="ABI93" s="60">
        <v>2.31135665615648E-2</v>
      </c>
      <c r="ABJ93" s="60">
        <v>2.0682077815167999E-2</v>
      </c>
      <c r="ABK93" s="60"/>
      <c r="ABL93" s="60"/>
      <c r="ABM93" s="60"/>
      <c r="ABN93" s="60"/>
      <c r="ABO93" s="60"/>
      <c r="ABP93" s="60"/>
      <c r="ABQ93" s="60"/>
      <c r="ABR93" s="60">
        <v>1.14511705574564</v>
      </c>
      <c r="ABS93" s="60">
        <v>1.8593500701421E-2</v>
      </c>
      <c r="ABT93" s="60">
        <v>2.29599971197623E-2</v>
      </c>
      <c r="ABU93" s="60">
        <v>2.6695957824331901E-2</v>
      </c>
      <c r="ABV93" s="60">
        <v>1.9997457174944701E-2</v>
      </c>
      <c r="ABW93" s="60">
        <v>2.94163231935522E-2</v>
      </c>
      <c r="ABX93" s="60">
        <v>2.77680725057428E-2</v>
      </c>
    </row>
    <row r="94" spans="521:752" x14ac:dyDescent="0.25">
      <c r="TA94" s="60"/>
      <c r="TB94" s="59">
        <v>4.1824199259281103E-2</v>
      </c>
      <c r="TC94" s="59">
        <v>8.3442099392413996E-2</v>
      </c>
      <c r="TD94" s="59"/>
      <c r="TE94" s="59">
        <v>2.7057301253080299E-2</v>
      </c>
      <c r="TF94" s="59"/>
      <c r="TG94" s="59"/>
      <c r="TH94" s="59">
        <v>2.7841700240969599E-2</v>
      </c>
      <c r="TI94" s="59">
        <v>6.8135596811771296E-2</v>
      </c>
      <c r="TJ94" s="59">
        <v>2.77811996638774E-2</v>
      </c>
      <c r="TK94" s="59"/>
      <c r="TL94" s="60">
        <v>7.01131001114845E-2</v>
      </c>
      <c r="TM94" s="60">
        <v>9.7782105207443196E-2</v>
      </c>
      <c r="TO94" s="59"/>
      <c r="TP94" s="59"/>
      <c r="TT94" s="59"/>
      <c r="TU94" s="59">
        <v>0.29228466749191201</v>
      </c>
      <c r="TV94" s="59">
        <v>5.5779896676540298E-2</v>
      </c>
      <c r="TW94" s="59">
        <v>6.9978803000000006E-2</v>
      </c>
      <c r="TX94" s="59">
        <v>0.15289899706840501</v>
      </c>
      <c r="TY94" s="59">
        <v>0.12606230378150901</v>
      </c>
      <c r="TZ94" s="59">
        <v>0.180996417999267</v>
      </c>
      <c r="UA94" s="59">
        <v>9.7319401800632394E-2</v>
      </c>
      <c r="AAX94" s="60"/>
      <c r="AAY94" s="60">
        <v>1.6338390278338898E-2</v>
      </c>
      <c r="AAZ94" s="60">
        <v>1.5833660134715499E-2</v>
      </c>
      <c r="ABA94" s="60">
        <v>1.44985546419017E-2</v>
      </c>
      <c r="ABB94" s="60">
        <v>2.8249864375694898E-2</v>
      </c>
      <c r="ABC94" s="60">
        <v>1.6856039850861801E-2</v>
      </c>
      <c r="ABD94" s="60">
        <v>1.40257580292733E-2</v>
      </c>
      <c r="ABE94" s="60">
        <v>9.8312650222535294E-3</v>
      </c>
      <c r="ABF94" s="60">
        <v>2.2108452075837101E-2</v>
      </c>
      <c r="ABG94" s="60">
        <v>1.38612928757004E-2</v>
      </c>
      <c r="ABH94" s="60">
        <v>1.23662360331298E-2</v>
      </c>
      <c r="ABI94" s="60">
        <v>2.3105621361169101E-2</v>
      </c>
      <c r="ABJ94" s="60">
        <v>2.0618695608363099E-2</v>
      </c>
      <c r="ABK94" s="60"/>
      <c r="ABL94" s="60"/>
      <c r="ABM94" s="60"/>
      <c r="ABN94" s="60"/>
      <c r="ABO94" s="60"/>
      <c r="ABP94" s="60"/>
      <c r="ABQ94" s="60"/>
      <c r="ABR94" s="60">
        <v>1.1450513963284801</v>
      </c>
      <c r="ABS94" s="60">
        <v>1.8551876773267102E-2</v>
      </c>
      <c r="ABT94" s="60">
        <v>2.29445602736209E-2</v>
      </c>
      <c r="ABU94" s="60">
        <v>2.6548154292991E-2</v>
      </c>
      <c r="ABV94" s="60">
        <v>1.9980983495672199E-2</v>
      </c>
      <c r="ABW94" s="60">
        <v>2.93745264268441E-2</v>
      </c>
      <c r="ABX94" s="60">
        <v>2.77610459773198E-2</v>
      </c>
    </row>
    <row r="95" spans="521:752" x14ac:dyDescent="0.25">
      <c r="TA95" s="60"/>
      <c r="TB95" s="59">
        <v>4.18405011296272E-2</v>
      </c>
      <c r="TC95" s="59">
        <v>8.3514004945755005E-2</v>
      </c>
      <c r="TD95" s="59"/>
      <c r="TE95" s="59">
        <v>1.53396995738148E-2</v>
      </c>
      <c r="TF95" s="59"/>
      <c r="TG95" s="59"/>
      <c r="TH95" s="59">
        <v>2.7838800102472298E-2</v>
      </c>
      <c r="TI95" s="59">
        <v>5.60686998069286E-2</v>
      </c>
      <c r="TJ95" s="59">
        <v>2.7750998735427801E-2</v>
      </c>
      <c r="TK95" s="59"/>
      <c r="TL95" s="60">
        <v>6.9939196109771701E-2</v>
      </c>
      <c r="TM95" s="60">
        <v>9.77509915828704E-2</v>
      </c>
      <c r="TO95" s="59"/>
      <c r="TP95" s="59"/>
      <c r="TT95" s="59"/>
      <c r="TU95" s="59">
        <v>0.27894762158393799</v>
      </c>
      <c r="TV95" s="59">
        <v>5.57684004306793E-2</v>
      </c>
      <c r="TW95" s="59">
        <v>6.9822899999999993E-2</v>
      </c>
      <c r="TX95" s="59">
        <v>0.13929149508476199</v>
      </c>
      <c r="TY95" s="59">
        <v>0.12568689882755199</v>
      </c>
      <c r="TZ95" s="59">
        <v>0.18090729415416701</v>
      </c>
      <c r="UA95" s="59">
        <v>9.7294598817825304E-2</v>
      </c>
      <c r="AAX95" s="60"/>
      <c r="AAY95" s="60">
        <v>1.6188003533616699E-2</v>
      </c>
      <c r="AAZ95" s="60">
        <v>1.5678837561198099E-2</v>
      </c>
      <c r="ABA95" s="60">
        <v>1.4281384035501801E-2</v>
      </c>
      <c r="ABB95" s="60">
        <v>2.82183023659906E-2</v>
      </c>
      <c r="ABC95" s="60">
        <v>1.6731775603329401E-2</v>
      </c>
      <c r="ABD95" s="60">
        <v>1.4005672219652999E-2</v>
      </c>
      <c r="ABE95" s="60">
        <v>9.8127109343377796E-3</v>
      </c>
      <c r="ABF95" s="60">
        <v>2.2014105065515099E-2</v>
      </c>
      <c r="ABG95" s="60">
        <v>1.38214385039056E-2</v>
      </c>
      <c r="ABH95" s="60">
        <v>1.23545693939061E-2</v>
      </c>
      <c r="ABI95" s="60">
        <v>2.2985040005399901E-2</v>
      </c>
      <c r="ABJ95" s="60">
        <v>2.0451689156275699E-2</v>
      </c>
      <c r="ABK95" s="60"/>
      <c r="ABL95" s="60"/>
      <c r="ABM95" s="60"/>
      <c r="ABN95" s="60"/>
      <c r="ABO95" s="60"/>
      <c r="ABP95" s="60"/>
      <c r="ABQ95" s="60"/>
      <c r="ABR95" s="60">
        <v>1.1446225300937001</v>
      </c>
      <c r="ABS95" s="60">
        <v>1.8425450954005801E-2</v>
      </c>
      <c r="ABT95" s="60">
        <v>2.29122822903279E-2</v>
      </c>
      <c r="ABU95" s="60">
        <v>2.64885300774849E-2</v>
      </c>
      <c r="ABV95" s="60">
        <v>1.9922207389629101E-2</v>
      </c>
      <c r="ABW95" s="60">
        <v>2.9116356017430099E-2</v>
      </c>
      <c r="ABX95" s="60">
        <v>2.7754148018727599E-2</v>
      </c>
    </row>
    <row r="96" spans="521:752" x14ac:dyDescent="0.25">
      <c r="TA96" s="60"/>
      <c r="TB96" s="59">
        <v>4.1847500950098003E-2</v>
      </c>
      <c r="TC96" s="59">
        <v>9.7571402788162204E-2</v>
      </c>
      <c r="TD96" s="59"/>
      <c r="TE96" s="59">
        <v>1.44562004134058E-2</v>
      </c>
      <c r="TF96" s="59"/>
      <c r="TG96" s="59"/>
      <c r="TH96" s="59">
        <v>2.7808599174022602E-2</v>
      </c>
      <c r="TI96" s="59">
        <v>5.6032102555036503E-2</v>
      </c>
      <c r="TJ96" s="59">
        <v>2.7732599526643701E-2</v>
      </c>
      <c r="TK96" s="59"/>
      <c r="TL96" s="60">
        <v>6.9810196757316506E-2</v>
      </c>
      <c r="TM96" s="60">
        <v>9.7356095910072299E-2</v>
      </c>
      <c r="TO96" s="59"/>
      <c r="TP96" s="59"/>
      <c r="TT96" s="59"/>
      <c r="TU96" s="59">
        <v>0.27845999598503102</v>
      </c>
      <c r="TV96" s="59">
        <v>5.57493008673191E-2</v>
      </c>
      <c r="TW96" s="59">
        <v>6.9789499000000005E-2</v>
      </c>
      <c r="TX96" s="59">
        <v>0.13922020792961101</v>
      </c>
      <c r="TY96" s="59">
        <v>0.12551090121269201</v>
      </c>
      <c r="TZ96" s="59">
        <v>0.18059776723384799</v>
      </c>
      <c r="UA96" s="59">
        <v>9.7210302948951693E-2</v>
      </c>
      <c r="AAX96" s="60"/>
      <c r="AAY96" s="60">
        <v>1.6120406313827201E-2</v>
      </c>
      <c r="AAZ96" s="60">
        <v>1.5647744273825301E-2</v>
      </c>
      <c r="ABA96" s="60">
        <v>1.42496804898975E-2</v>
      </c>
      <c r="ABB96" s="60">
        <v>2.7896814699914799E-2</v>
      </c>
      <c r="ABC96" s="60">
        <v>1.6571232954653001E-2</v>
      </c>
      <c r="ABD96" s="60">
        <v>1.3900685987605599E-2</v>
      </c>
      <c r="ABE96" s="60">
        <v>9.7836747303096903E-3</v>
      </c>
      <c r="ABF96" s="60">
        <v>2.1945720373947899E-2</v>
      </c>
      <c r="ABG96" s="60">
        <v>1.37969289571898E-2</v>
      </c>
      <c r="ABH96" s="60">
        <v>1.21685459143565E-2</v>
      </c>
      <c r="ABI96" s="60">
        <v>2.2983269889963499E-2</v>
      </c>
      <c r="ABJ96" s="60">
        <v>2.0397828319455701E-2</v>
      </c>
      <c r="ABK96" s="60"/>
      <c r="ABL96" s="60"/>
      <c r="ABM96" s="60"/>
      <c r="ABN96" s="60"/>
      <c r="ABO96" s="60"/>
      <c r="ABP96" s="60"/>
      <c r="ABQ96" s="60"/>
      <c r="ABR96" s="60">
        <v>1.1444868659719301</v>
      </c>
      <c r="ABS96" s="60">
        <v>1.8302402629139101E-2</v>
      </c>
      <c r="ABT96" s="60">
        <v>2.2897621430511599E-2</v>
      </c>
      <c r="ABU96" s="60">
        <v>2.64290271484726E-2</v>
      </c>
      <c r="ABV96" s="60">
        <v>1.9918758662523801E-2</v>
      </c>
      <c r="ABW96" s="60">
        <v>2.89936517694914E-2</v>
      </c>
      <c r="ABX96" s="60">
        <v>2.7695354781907499E-2</v>
      </c>
    </row>
    <row r="97" spans="521:752" x14ac:dyDescent="0.25">
      <c r="TA97" s="60"/>
      <c r="TB97" s="59">
        <v>4.1856698691844899E-2</v>
      </c>
      <c r="TC97" s="59">
        <v>9.7599498927593203E-2</v>
      </c>
      <c r="TD97" s="59"/>
      <c r="TE97" s="59">
        <v>1.43422000110149E-2</v>
      </c>
      <c r="TF97" s="59"/>
      <c r="TG97" s="59"/>
      <c r="TH97" s="59">
        <v>2.7807200327515599E-2</v>
      </c>
      <c r="TI97" s="59">
        <v>5.5934801697730997E-2</v>
      </c>
      <c r="TJ97" s="59">
        <v>2.7664098888635601E-2</v>
      </c>
      <c r="TK97" s="59"/>
      <c r="TL97" s="60">
        <v>6.9736003875732394E-2</v>
      </c>
      <c r="TM97" s="60">
        <v>9.7064606845378806E-2</v>
      </c>
      <c r="TO97" s="59"/>
      <c r="TP97" s="59"/>
      <c r="TT97" s="59"/>
      <c r="TU97" s="59">
        <v>0.27821180224418601</v>
      </c>
      <c r="TV97" s="59">
        <v>5.5712800472974701E-2</v>
      </c>
      <c r="TW97" s="59">
        <v>6.9759696999999996E-2</v>
      </c>
      <c r="TX97" s="59">
        <v>0.13905151188373499</v>
      </c>
      <c r="TY97" s="59">
        <v>0.125389203429222</v>
      </c>
      <c r="TZ97" s="59">
        <v>0.17966549098491599</v>
      </c>
      <c r="UA97" s="59">
        <v>8.38910937309265E-2</v>
      </c>
      <c r="AAX97" s="60"/>
      <c r="AAY97" s="60">
        <v>1.6032216209141501E-2</v>
      </c>
      <c r="AAZ97" s="60">
        <v>1.5619472413645299E-2</v>
      </c>
      <c r="ABA97" s="60">
        <v>1.4175413250748E-2</v>
      </c>
      <c r="ABB97" s="60">
        <v>2.77930235754958E-2</v>
      </c>
      <c r="ABC97" s="60">
        <v>1.6568806396028798E-2</v>
      </c>
      <c r="ABD97" s="60">
        <v>1.3874578565471401E-2</v>
      </c>
      <c r="ABE97" s="60">
        <v>9.6940000766436406E-3</v>
      </c>
      <c r="ABF97" s="60">
        <v>2.1914872053078099E-2</v>
      </c>
      <c r="ABG97" s="60">
        <v>1.37151638353808E-2</v>
      </c>
      <c r="ABH97" s="60">
        <v>1.19397457012431E-2</v>
      </c>
      <c r="ABI97" s="60">
        <v>2.27906481086208E-2</v>
      </c>
      <c r="ABJ97" s="60">
        <v>2.0381645958886498E-2</v>
      </c>
      <c r="ABK97" s="60"/>
      <c r="ABL97" s="60"/>
      <c r="ABM97" s="60"/>
      <c r="ABN97" s="60"/>
      <c r="ABO97" s="60"/>
      <c r="ABP97" s="60"/>
      <c r="ABQ97" s="60"/>
      <c r="ABR97" s="60">
        <v>1.1442977095165501</v>
      </c>
      <c r="ABS97" s="60">
        <v>1.8105961533933401E-2</v>
      </c>
      <c r="ABT97" s="60">
        <v>2.28887592027965E-2</v>
      </c>
      <c r="ABU97" s="60">
        <v>2.64035747568547E-2</v>
      </c>
      <c r="ABV97" s="60">
        <v>1.9814690692761899E-2</v>
      </c>
      <c r="ABW97" s="60">
        <v>2.8937719268703602E-2</v>
      </c>
      <c r="ABX97" s="60">
        <v>2.7669686613344999E-2</v>
      </c>
    </row>
    <row r="98" spans="521:752" x14ac:dyDescent="0.25">
      <c r="TA98" s="60"/>
      <c r="TB98" s="59">
        <v>4.1858300566673202E-2</v>
      </c>
      <c r="TC98" s="59">
        <v>0.11160120368003799</v>
      </c>
      <c r="TD98" s="59"/>
      <c r="TE98" s="59">
        <v>1.41887003555893E-2</v>
      </c>
      <c r="TF98" s="59"/>
      <c r="TG98" s="59"/>
      <c r="TH98" s="59">
        <v>2.7806401252746499E-2</v>
      </c>
      <c r="TI98" s="59">
        <v>5.5909402668476098E-2</v>
      </c>
      <c r="TJ98" s="59">
        <v>2.76082009077072E-2</v>
      </c>
      <c r="TK98" s="59"/>
      <c r="TL98" s="60">
        <v>6.9559298455715096E-2</v>
      </c>
      <c r="TM98" s="60">
        <v>9.7010403871536199E-2</v>
      </c>
      <c r="TO98" s="59"/>
      <c r="TP98" s="59"/>
      <c r="TT98" s="59"/>
      <c r="TU98" s="59">
        <v>0.27820909023284901</v>
      </c>
      <c r="TV98" s="59">
        <v>5.5706597864627803E-2</v>
      </c>
      <c r="TW98" s="59">
        <v>6.9725901000000007E-2</v>
      </c>
      <c r="TX98" s="59">
        <v>0.13898919522762199</v>
      </c>
      <c r="TY98" s="59">
        <v>0.12537719309329901</v>
      </c>
      <c r="TZ98" s="59">
        <v>0.16763199865817999</v>
      </c>
      <c r="UA98" s="59">
        <v>8.3424299955368E-2</v>
      </c>
      <c r="AAX98" s="60"/>
      <c r="AAY98" s="60">
        <v>1.5988332814877701E-2</v>
      </c>
      <c r="AAZ98" s="60">
        <v>1.5482568335146401E-2</v>
      </c>
      <c r="ABA98" s="60">
        <v>1.4143352597700099E-2</v>
      </c>
      <c r="ABB98" s="60">
        <v>2.77620246835984E-2</v>
      </c>
      <c r="ABC98" s="60">
        <v>1.6459250503314499E-2</v>
      </c>
      <c r="ABD98" s="60">
        <v>1.3737464499705299E-2</v>
      </c>
      <c r="ABE98" s="60">
        <v>9.6250007636774805E-3</v>
      </c>
      <c r="ABF98" s="60">
        <v>2.1880032035702601E-2</v>
      </c>
      <c r="ABG98" s="60">
        <v>1.3702366754789599E-2</v>
      </c>
      <c r="ABH98" s="60">
        <v>1.18542794163192E-2</v>
      </c>
      <c r="ABI98" s="60">
        <v>2.2756711898404801E-2</v>
      </c>
      <c r="ABJ98" s="60">
        <v>2.03661255113173E-2</v>
      </c>
      <c r="ABK98" s="60"/>
      <c r="ABL98" s="60"/>
      <c r="ABM98" s="60"/>
      <c r="ABN98" s="60"/>
      <c r="ABO98" s="60"/>
      <c r="ABP98" s="60"/>
      <c r="ABQ98" s="60"/>
      <c r="ABR98" s="60">
        <v>1.14409025999999</v>
      </c>
      <c r="ABS98" s="60">
        <v>1.8103786808761499E-2</v>
      </c>
      <c r="ABT98" s="60">
        <v>2.28564919607743E-2</v>
      </c>
      <c r="ABU98" s="60">
        <v>2.6402694667561601E-2</v>
      </c>
      <c r="ABV98" s="60">
        <v>1.9708753740420099E-2</v>
      </c>
      <c r="ABW98" s="60">
        <v>2.88194631485219E-2</v>
      </c>
      <c r="ABX98" s="60">
        <v>2.76149010885972E-2</v>
      </c>
    </row>
    <row r="99" spans="521:752" x14ac:dyDescent="0.25">
      <c r="TA99" s="60"/>
      <c r="TB99" s="59">
        <v>4.18824031949043E-2</v>
      </c>
      <c r="TC99" s="59">
        <v>0.111651793122291</v>
      </c>
      <c r="TD99" s="59"/>
      <c r="TE99" s="59">
        <v>1.4176099561154801E-2</v>
      </c>
      <c r="TF99" s="59"/>
      <c r="TG99" s="59"/>
      <c r="TH99" s="59">
        <v>2.7789400890469499E-2</v>
      </c>
      <c r="TI99" s="59">
        <v>5.5904399603605201E-2</v>
      </c>
      <c r="TJ99" s="59">
        <v>2.7355300262570301E-2</v>
      </c>
      <c r="TK99" s="59"/>
      <c r="TL99" s="60">
        <v>6.9511897861957495E-2</v>
      </c>
      <c r="TM99" s="60">
        <v>9.6751101315021501E-2</v>
      </c>
      <c r="TO99" s="59"/>
      <c r="TP99" s="59"/>
      <c r="TT99" s="59"/>
      <c r="TU99" s="59">
        <v>0.278157979249954</v>
      </c>
      <c r="TV99" s="59">
        <v>5.5595599114894798E-2</v>
      </c>
      <c r="TW99" s="59">
        <v>6.9596200999999996E-2</v>
      </c>
      <c r="TX99" s="59">
        <v>0.125604793429374</v>
      </c>
      <c r="TY99" s="59">
        <v>0.12518909573554901</v>
      </c>
      <c r="TZ99" s="59">
        <v>0.16739988327026301</v>
      </c>
      <c r="UA99" s="59">
        <v>8.3413295447826302E-2</v>
      </c>
      <c r="AAX99" s="60"/>
      <c r="AAY99" s="60">
        <v>1.5967624091395599E-2</v>
      </c>
      <c r="AAZ99" s="60">
        <v>1.5476411022252201E-2</v>
      </c>
      <c r="ABA99" s="60">
        <v>1.41414368007767E-2</v>
      </c>
      <c r="ABB99" s="60">
        <v>2.77504310805986E-2</v>
      </c>
      <c r="ABC99" s="60">
        <v>1.6419250659947499E-2</v>
      </c>
      <c r="ABD99" s="60">
        <v>1.37201942235551E-2</v>
      </c>
      <c r="ABE99" s="60">
        <v>9.6172923172186293E-3</v>
      </c>
      <c r="ABF99" s="60">
        <v>2.1849348242140899E-2</v>
      </c>
      <c r="ABG99" s="60">
        <v>1.3638992106984099E-2</v>
      </c>
      <c r="ABH99" s="60">
        <v>1.18225761515755E-2</v>
      </c>
      <c r="ABI99" s="60">
        <v>2.2644669212760701E-2</v>
      </c>
      <c r="ABJ99" s="60">
        <v>2.03386442759016E-2</v>
      </c>
      <c r="ABK99" s="60"/>
      <c r="ABL99" s="60"/>
      <c r="ABM99" s="60"/>
      <c r="ABN99" s="60"/>
      <c r="ABO99" s="60"/>
      <c r="ABP99" s="60"/>
      <c r="ABQ99" s="60"/>
      <c r="ABR99" s="60">
        <v>1.1439797626274</v>
      </c>
      <c r="ABS99" s="60">
        <v>1.8031958826784499E-2</v>
      </c>
      <c r="ABT99" s="60">
        <v>2.2787174107021201E-2</v>
      </c>
      <c r="ABU99" s="60">
        <v>2.60790731307881E-2</v>
      </c>
      <c r="ABV99" s="60">
        <v>1.96584443796931E-2</v>
      </c>
      <c r="ABW99" s="60">
        <v>2.8791197461436199E-2</v>
      </c>
      <c r="ABX99" s="60">
        <v>2.7464817292421902E-2</v>
      </c>
    </row>
    <row r="100" spans="521:752" x14ac:dyDescent="0.25">
      <c r="TA100" s="60"/>
      <c r="TB100" s="59">
        <v>4.1887201368808698E-2</v>
      </c>
      <c r="TC100" s="59">
        <v>0.12511821091174999</v>
      </c>
      <c r="TD100" s="59"/>
      <c r="TE100" s="59">
        <v>1.4136799611151199E-2</v>
      </c>
      <c r="TF100" s="59"/>
      <c r="TG100" s="59"/>
      <c r="TH100" s="59">
        <v>2.7788599953055299E-2</v>
      </c>
      <c r="TI100" s="59">
        <v>5.5853702127933502E-2</v>
      </c>
      <c r="TJ100" s="59">
        <v>2.7258899062871898E-2</v>
      </c>
      <c r="TK100" s="59"/>
      <c r="TL100" s="60">
        <v>6.9494299590587602E-2</v>
      </c>
      <c r="TM100" s="60">
        <v>8.3926707506179796E-2</v>
      </c>
      <c r="TO100" s="59"/>
      <c r="TP100" s="59"/>
      <c r="TT100" s="59"/>
      <c r="TU100" s="59">
        <v>0.26458832621574402</v>
      </c>
      <c r="TV100" s="59">
        <v>5.5576797574758502E-2</v>
      </c>
      <c r="TW100" s="59">
        <v>6.9473199999999999E-2</v>
      </c>
      <c r="TX100" s="59">
        <v>0.12540870904922399</v>
      </c>
      <c r="TY100" s="59">
        <v>0.124806202948093</v>
      </c>
      <c r="TZ100" s="59">
        <v>0.167235612869262</v>
      </c>
      <c r="UA100" s="59">
        <v>8.3326898515224401E-2</v>
      </c>
      <c r="AAX100" s="60"/>
      <c r="AAY100" s="60">
        <v>1.5886029500302198E-2</v>
      </c>
      <c r="AAZ100" s="60">
        <v>1.54616312568515E-2</v>
      </c>
      <c r="ABA100" s="60">
        <v>1.400220976471E-2</v>
      </c>
      <c r="ABB100" s="60">
        <v>2.7626074432616301E-2</v>
      </c>
      <c r="ABC100" s="60">
        <v>1.6379569483210302E-2</v>
      </c>
      <c r="ABD100" s="60">
        <v>1.37174471508783E-2</v>
      </c>
      <c r="ABE100" s="60">
        <v>9.5833821934201407E-3</v>
      </c>
      <c r="ABF100" s="60">
        <v>2.1837209998891501E-2</v>
      </c>
      <c r="ABG100" s="60">
        <v>1.3541588156969099E-2</v>
      </c>
      <c r="ABH100" s="60">
        <v>1.17566271551084E-2</v>
      </c>
      <c r="ABI100" s="60">
        <v>2.2580065370945299E-2</v>
      </c>
      <c r="ABJ100" s="60">
        <v>2.0196093425932898E-2</v>
      </c>
      <c r="ABK100" s="60"/>
      <c r="ABL100" s="60"/>
      <c r="ABM100" s="60"/>
      <c r="ABN100" s="60"/>
      <c r="ABO100" s="60"/>
      <c r="ABP100" s="60"/>
      <c r="ABQ100" s="60"/>
      <c r="ABR100" s="60">
        <v>1.1439103256241301</v>
      </c>
      <c r="ABS100" s="60">
        <v>1.8005459183304401E-2</v>
      </c>
      <c r="ABT100" s="60">
        <v>2.2753486549719999E-2</v>
      </c>
      <c r="ABU100" s="60">
        <v>2.6067430654580798E-2</v>
      </c>
      <c r="ABV100" s="60">
        <v>1.9607457995396201E-2</v>
      </c>
      <c r="ABW100" s="60">
        <v>2.8750078947730798E-2</v>
      </c>
      <c r="ABX100" s="60">
        <v>2.7415581451645601E-2</v>
      </c>
    </row>
    <row r="101" spans="521:752" x14ac:dyDescent="0.25">
      <c r="TA101" s="60"/>
      <c r="TB101" s="59">
        <v>4.1888002306222902E-2</v>
      </c>
      <c r="TC101" s="59">
        <v>0.12539869546890201</v>
      </c>
      <c r="TD101" s="59"/>
      <c r="TE101" s="59">
        <v>1.41356997191905E-2</v>
      </c>
      <c r="TF101" s="59"/>
      <c r="TG101" s="59"/>
      <c r="TH101" s="59">
        <v>2.7782000601291601E-2</v>
      </c>
      <c r="TI101" s="59">
        <v>5.5796001106500598E-2</v>
      </c>
      <c r="TJ101" s="59">
        <v>1.53377000242471E-2</v>
      </c>
      <c r="TK101" s="59"/>
      <c r="TL101" s="60">
        <v>5.6720796972513199E-2</v>
      </c>
      <c r="TM101" s="60">
        <v>8.3908796310424805E-2</v>
      </c>
      <c r="TO101" s="59"/>
      <c r="TP101" s="59"/>
      <c r="TT101" s="59"/>
      <c r="TU101" s="59">
        <v>0.26458781957626298</v>
      </c>
      <c r="TV101" s="59">
        <v>5.5565297603607101E-2</v>
      </c>
      <c r="TW101" s="59">
        <v>6.9228597000000003E-2</v>
      </c>
      <c r="TX101" s="59">
        <v>0.12539830803871099</v>
      </c>
      <c r="TY101" s="59">
        <v>0.111472003161907</v>
      </c>
      <c r="TZ101" s="59">
        <v>0.167147606611251</v>
      </c>
      <c r="UA101" s="59">
        <v>8.3278901875019004E-2</v>
      </c>
      <c r="AAX101" s="60"/>
      <c r="AAY101" s="60">
        <v>1.5874490749804401E-2</v>
      </c>
      <c r="AAZ101" s="60">
        <v>1.5374972578805501E-2</v>
      </c>
      <c r="ABA101" s="60">
        <v>1.35268918402411E-2</v>
      </c>
      <c r="ABB101" s="60">
        <v>2.75709546558623E-2</v>
      </c>
      <c r="ABC101" s="60">
        <v>1.63704295895096E-2</v>
      </c>
      <c r="ABD101" s="60">
        <v>1.3605745270876801E-2</v>
      </c>
      <c r="ABE101" s="60">
        <v>9.4745000263878106E-3</v>
      </c>
      <c r="ABF101" s="60">
        <v>2.1753249293646099E-2</v>
      </c>
      <c r="ABG101" s="60">
        <v>1.35051852474372E-2</v>
      </c>
      <c r="ABH101" s="60">
        <v>1.17552254126025E-2</v>
      </c>
      <c r="ABI101" s="60">
        <v>2.2523143788693401E-2</v>
      </c>
      <c r="ABJ101" s="60">
        <v>2.0052477159230302E-2</v>
      </c>
      <c r="ABK101" s="60"/>
      <c r="ABL101" s="60"/>
      <c r="ABM101" s="60"/>
      <c r="ABN101" s="60"/>
      <c r="ABO101" s="60"/>
      <c r="ABP101" s="60"/>
      <c r="ABQ101" s="60"/>
      <c r="ABR101" s="60">
        <v>1.1438843344856</v>
      </c>
      <c r="ABS101" s="60">
        <v>1.78135164233309E-2</v>
      </c>
      <c r="ABT101" s="60">
        <v>2.27413899977243E-2</v>
      </c>
      <c r="ABU101" s="60">
        <v>2.60351537019817E-2</v>
      </c>
      <c r="ABV101" s="60">
        <v>1.95798179728832E-2</v>
      </c>
      <c r="ABW101" s="60">
        <v>2.8642953481910701E-2</v>
      </c>
      <c r="ABX101" s="60">
        <v>2.7308799109135699E-2</v>
      </c>
    </row>
    <row r="102" spans="521:752" x14ac:dyDescent="0.25">
      <c r="TA102" s="60"/>
      <c r="TB102" s="59">
        <v>4.1969798505306202E-2</v>
      </c>
      <c r="TC102" s="59">
        <v>0.13879230618476801</v>
      </c>
      <c r="TD102" s="59"/>
      <c r="TE102" s="59">
        <v>1.41292996704578E-2</v>
      </c>
      <c r="TF102" s="59"/>
      <c r="TG102" s="59"/>
      <c r="TH102" s="59">
        <v>2.7780000120401299E-2</v>
      </c>
      <c r="TI102" s="59">
        <v>5.5792704224586397E-2</v>
      </c>
      <c r="TJ102" s="59">
        <v>1.4302399940788701E-2</v>
      </c>
      <c r="TK102" s="59"/>
      <c r="TL102" s="60">
        <v>5.6234497576951897E-2</v>
      </c>
      <c r="TM102" s="60">
        <v>8.3788901567459106E-2</v>
      </c>
      <c r="TO102" s="59"/>
      <c r="TP102" s="59"/>
      <c r="TT102" s="59"/>
      <c r="TU102" s="59">
        <v>0.26371571421623202</v>
      </c>
      <c r="TV102" s="59">
        <v>5.5563498288393E-2</v>
      </c>
      <c r="TW102" s="59">
        <v>6.9016002000000007E-2</v>
      </c>
      <c r="TX102" s="59">
        <v>0.125364199280738</v>
      </c>
      <c r="TY102" s="59">
        <v>0.11146180331706999</v>
      </c>
      <c r="TZ102" s="59">
        <v>0.16712850332260101</v>
      </c>
      <c r="UA102" s="59">
        <v>7.0219598710536901E-2</v>
      </c>
      <c r="AAX102" s="60"/>
      <c r="AAY102" s="60">
        <v>1.5857027715011601E-2</v>
      </c>
      <c r="AAZ102" s="60">
        <v>1.5340260330569899E-2</v>
      </c>
      <c r="ABA102" s="60">
        <v>1.34405738730188E-2</v>
      </c>
      <c r="ABB102" s="60">
        <v>2.7554837215657799E-2</v>
      </c>
      <c r="ABC102" s="60">
        <v>1.6269518806172702E-2</v>
      </c>
      <c r="ABD102" s="60">
        <v>1.33073462976583E-2</v>
      </c>
      <c r="ABE102" s="60">
        <v>9.4239135660654002E-3</v>
      </c>
      <c r="ABF102" s="60">
        <v>2.1665428147807801E-2</v>
      </c>
      <c r="ABG102" s="60">
        <v>1.3377494596527499E-2</v>
      </c>
      <c r="ABH102" s="60">
        <v>1.17536356278283E-2</v>
      </c>
      <c r="ABI102" s="60">
        <v>2.25118953575714E-2</v>
      </c>
      <c r="ABJ102" s="60">
        <v>2.0011636097960601E-2</v>
      </c>
      <c r="ABK102" s="60"/>
      <c r="ABL102" s="60"/>
      <c r="ABM102" s="60"/>
      <c r="ABN102" s="60"/>
      <c r="ABO102" s="60"/>
      <c r="ABP102" s="60"/>
      <c r="ABQ102" s="60"/>
      <c r="ABR102" s="60">
        <v>1.14374049688301</v>
      </c>
      <c r="ABS102" s="60">
        <v>1.77972664177776E-2</v>
      </c>
      <c r="ABT102" s="60">
        <v>2.2662043255626398E-2</v>
      </c>
      <c r="ABU102" s="60">
        <v>2.5836987941535602E-2</v>
      </c>
      <c r="ABV102" s="60">
        <v>1.9551277339454502E-2</v>
      </c>
      <c r="ABW102" s="60">
        <v>2.8337879959458401E-2</v>
      </c>
      <c r="ABX102" s="60">
        <v>2.7121293962770399E-2</v>
      </c>
    </row>
    <row r="103" spans="521:752" x14ac:dyDescent="0.25">
      <c r="TA103" s="60"/>
      <c r="TB103" s="59">
        <v>4.2092800140380797E-2</v>
      </c>
      <c r="TC103" s="59">
        <v>0.13907320797443301</v>
      </c>
      <c r="TD103" s="59"/>
      <c r="TE103" s="59">
        <v>1.4113999903202E-2</v>
      </c>
      <c r="TF103" s="59"/>
      <c r="TG103" s="59"/>
      <c r="TH103" s="59">
        <v>2.7771800756454398E-2</v>
      </c>
      <c r="TI103" s="59">
        <v>5.5765401571988997E-2</v>
      </c>
      <c r="TJ103" s="59">
        <v>1.4255399815738199E-2</v>
      </c>
      <c r="TK103" s="59"/>
      <c r="TL103" s="60">
        <v>5.5954199284315102E-2</v>
      </c>
      <c r="TM103" s="60">
        <v>8.3761602640151894E-2</v>
      </c>
      <c r="TO103" s="59"/>
      <c r="TP103" s="59"/>
      <c r="TT103" s="59"/>
      <c r="TU103" s="59">
        <v>0.25072768330574002</v>
      </c>
      <c r="TV103" s="59">
        <v>5.5510900914669002E-2</v>
      </c>
      <c r="TW103" s="59">
        <v>5.5986597999999999E-2</v>
      </c>
      <c r="TX103" s="59">
        <v>0.12533968687057401</v>
      </c>
      <c r="TY103" s="59">
        <v>0.11140979826450299</v>
      </c>
      <c r="TZ103" s="59">
        <v>0.16710241138935</v>
      </c>
      <c r="UA103" s="59">
        <v>6.9881796836853E-2</v>
      </c>
      <c r="AAX103" s="60"/>
      <c r="AAY103" s="60">
        <v>1.5846260410385799E-2</v>
      </c>
      <c r="AAZ103" s="60">
        <v>1.53212712537083E-2</v>
      </c>
      <c r="ABA103" s="60">
        <v>1.33778460409439E-2</v>
      </c>
      <c r="ABB103" s="60">
        <v>2.7466748130537299E-2</v>
      </c>
      <c r="ABC103" s="60">
        <v>1.60653493030752E-2</v>
      </c>
      <c r="ABD103" s="60">
        <v>1.3239056239064699E-2</v>
      </c>
      <c r="ABE103" s="60">
        <v>9.4218988561404707E-3</v>
      </c>
      <c r="ABF103" s="60">
        <v>2.1623307003499799E-2</v>
      </c>
      <c r="ABG103" s="60">
        <v>1.3276050425035799E-2</v>
      </c>
      <c r="ABH103" s="60">
        <v>1.17182834071216E-2</v>
      </c>
      <c r="ABI103" s="60">
        <v>2.25059439493966E-2</v>
      </c>
      <c r="ABJ103" s="60">
        <v>1.99992817176909E-2</v>
      </c>
      <c r="ABK103" s="60"/>
      <c r="ABL103" s="60"/>
      <c r="ABM103" s="60"/>
      <c r="ABN103" s="60"/>
      <c r="ABO103" s="60"/>
      <c r="ABP103" s="60"/>
      <c r="ABQ103" s="60"/>
      <c r="ABR103" s="60">
        <v>1.14360860189108</v>
      </c>
      <c r="ABS103" s="60">
        <v>1.7710388514626401E-2</v>
      </c>
      <c r="ABT103" s="60">
        <v>2.2618064937737499E-2</v>
      </c>
      <c r="ABU103" s="60">
        <v>2.5783680502586101E-2</v>
      </c>
      <c r="ABV103" s="60">
        <v>1.9538421390797998E-2</v>
      </c>
      <c r="ABW103" s="60">
        <v>2.8327623035607499E-2</v>
      </c>
      <c r="ABX103" s="60">
        <v>2.7086227537534299E-2</v>
      </c>
    </row>
    <row r="104" spans="521:752" x14ac:dyDescent="0.25">
      <c r="TA104" s="60"/>
      <c r="TB104" s="59">
        <v>4.2214799672365098E-2</v>
      </c>
      <c r="TC104" s="59">
        <v>0.13926859200000699</v>
      </c>
      <c r="TD104" s="59"/>
      <c r="TE104" s="59">
        <v>1.4108000323176301E-2</v>
      </c>
      <c r="TF104" s="59"/>
      <c r="TG104" s="59"/>
      <c r="TH104" s="59">
        <v>2.7761101722717198E-2</v>
      </c>
      <c r="TI104" s="59">
        <v>5.5760301649570403E-2</v>
      </c>
      <c r="TJ104" s="59">
        <v>1.41885997727513E-2</v>
      </c>
      <c r="TK104" s="59"/>
      <c r="TL104" s="60">
        <v>5.5880501866340603E-2</v>
      </c>
      <c r="TM104" s="60">
        <v>8.3721294999122606E-2</v>
      </c>
      <c r="TO104" s="59"/>
      <c r="TP104" s="59"/>
      <c r="TT104" s="59"/>
      <c r="TU104" s="59">
        <v>0.23700881004333399</v>
      </c>
      <c r="TV104" s="59">
        <v>5.54691962897777E-2</v>
      </c>
      <c r="TW104" s="59">
        <v>5.5844799000000001E-2</v>
      </c>
      <c r="TX104" s="59">
        <v>0.11199969798326399</v>
      </c>
      <c r="TY104" s="59">
        <v>0.111317001283168</v>
      </c>
      <c r="TZ104" s="59">
        <v>0.167079508304595</v>
      </c>
      <c r="UA104" s="59">
        <v>6.9780506193637806E-2</v>
      </c>
      <c r="AAX104" s="60"/>
      <c r="AAY104" s="60">
        <v>1.5833479277717499E-2</v>
      </c>
      <c r="AAZ104" s="60">
        <v>1.5132331407337499E-2</v>
      </c>
      <c r="ABA104" s="60">
        <v>1.3374596601694801E-2</v>
      </c>
      <c r="ABB104" s="60">
        <v>2.74630033296452E-2</v>
      </c>
      <c r="ABC104" s="60">
        <v>1.60430116029627E-2</v>
      </c>
      <c r="ABD104" s="60">
        <v>1.3172196564765599E-2</v>
      </c>
      <c r="ABE104" s="60">
        <v>9.4062302568635597E-3</v>
      </c>
      <c r="ABF104" s="60">
        <v>2.1579009740129201E-2</v>
      </c>
      <c r="ABG104" s="60">
        <v>1.3228442636409699E-2</v>
      </c>
      <c r="ABH104" s="60">
        <v>1.15087102694202E-2</v>
      </c>
      <c r="ABI104" s="60">
        <v>2.2294771192397901E-2</v>
      </c>
      <c r="ABJ104" s="60">
        <v>1.9969239485823399E-2</v>
      </c>
      <c r="ABK104" s="60"/>
      <c r="ABL104" s="60"/>
      <c r="ABM104" s="60"/>
      <c r="ABN104" s="60"/>
      <c r="ABO104" s="60"/>
      <c r="ABP104" s="60"/>
      <c r="ABQ104" s="60"/>
      <c r="ABR104" s="60">
        <v>1.1431053808218701</v>
      </c>
      <c r="ABS104" s="60">
        <v>1.7656628782025601E-2</v>
      </c>
      <c r="ABT104" s="60">
        <v>2.2582204301013799E-2</v>
      </c>
      <c r="ABU104" s="60">
        <v>2.5679609554092198E-2</v>
      </c>
      <c r="ABV104" s="60">
        <v>1.9476875011436599E-2</v>
      </c>
      <c r="ABW104" s="60">
        <v>2.8306027696708699E-2</v>
      </c>
      <c r="ABX104" s="60">
        <v>2.70635807883195E-2</v>
      </c>
    </row>
    <row r="105" spans="521:752" x14ac:dyDescent="0.25">
      <c r="TA105" s="60"/>
      <c r="TB105" s="59">
        <v>5.5212497711181599E-2</v>
      </c>
      <c r="TC105" s="59">
        <v>0.15332210063934301</v>
      </c>
      <c r="TD105" s="59"/>
      <c r="TE105" s="59">
        <v>1.40565000474452E-2</v>
      </c>
      <c r="TF105" s="59"/>
      <c r="TG105" s="59"/>
      <c r="TH105" s="59">
        <v>2.7721200138330401E-2</v>
      </c>
      <c r="TI105" s="59">
        <v>5.5755302309989901E-2</v>
      </c>
      <c r="TJ105" s="59">
        <v>1.4159600250422901E-2</v>
      </c>
      <c r="TK105" s="59"/>
      <c r="TL105" s="60">
        <v>5.5775299668312003E-2</v>
      </c>
      <c r="TM105" s="60">
        <v>8.3687797188758795E-2</v>
      </c>
      <c r="TO105" s="59"/>
      <c r="TP105" s="59"/>
      <c r="TT105" s="59"/>
      <c r="TU105" s="59">
        <v>0.23679649829864499</v>
      </c>
      <c r="TV105" s="59">
        <v>5.5441699922084801E-2</v>
      </c>
      <c r="TW105" s="59">
        <v>5.5781096000000002E-2</v>
      </c>
      <c r="TX105" s="59">
        <v>0.111817203462123</v>
      </c>
      <c r="TY105" s="59">
        <v>9.7629494965076405E-2</v>
      </c>
      <c r="TZ105" s="59">
        <v>0.15327550470828999</v>
      </c>
      <c r="UA105" s="59">
        <v>6.9619998335838304E-2</v>
      </c>
      <c r="AAX105" s="60"/>
      <c r="AAY105" s="60">
        <v>1.57961767716721E-2</v>
      </c>
      <c r="AAZ105" s="60">
        <v>1.50999070591158E-2</v>
      </c>
      <c r="ABA105" s="60">
        <v>1.33365967509846E-2</v>
      </c>
      <c r="ABB105" s="60">
        <v>2.7363417620831901E-2</v>
      </c>
      <c r="ABC105" s="60">
        <v>1.5997173753880999E-2</v>
      </c>
      <c r="ABD105" s="60">
        <v>1.31011011522071E-2</v>
      </c>
      <c r="ABE105" s="60">
        <v>9.4042578548132107E-3</v>
      </c>
      <c r="ABF105" s="60">
        <v>2.1553802417977799E-2</v>
      </c>
      <c r="ABG105" s="60">
        <v>1.3181217092529601E-2</v>
      </c>
      <c r="ABH105" s="60">
        <v>1.1365966259885601E-2</v>
      </c>
      <c r="ABI105" s="60">
        <v>2.2134924071186599E-2</v>
      </c>
      <c r="ABJ105" s="60">
        <v>1.9812900676537602E-2</v>
      </c>
      <c r="ABK105" s="60"/>
      <c r="ABL105" s="60"/>
      <c r="ABM105" s="60"/>
      <c r="ABN105" s="60"/>
      <c r="ABO105" s="60"/>
      <c r="ABP105" s="60"/>
      <c r="ABQ105" s="60"/>
      <c r="ABR105" s="60">
        <v>1.1430488679669999</v>
      </c>
      <c r="ABS105" s="60">
        <v>1.76395120927967E-2</v>
      </c>
      <c r="ABT105" s="60">
        <v>2.2560606142288098E-2</v>
      </c>
      <c r="ABU105" s="60">
        <v>2.5660260795978902E-2</v>
      </c>
      <c r="ABV105" s="60">
        <v>1.9391972319522301E-2</v>
      </c>
      <c r="ABW105" s="60">
        <v>2.81557140935885E-2</v>
      </c>
      <c r="ABX105" s="60">
        <v>2.6950356987723599E-2</v>
      </c>
    </row>
    <row r="106" spans="521:752" x14ac:dyDescent="0.25">
      <c r="TA106" s="60"/>
      <c r="TB106" s="59">
        <v>5.5480498820543199E-2</v>
      </c>
      <c r="TC106" s="59">
        <v>0.15340380370616899</v>
      </c>
      <c r="TD106" s="59"/>
      <c r="TE106" s="59">
        <v>1.3995599932968599E-2</v>
      </c>
      <c r="TF106" s="59"/>
      <c r="TG106" s="59"/>
      <c r="TH106" s="59">
        <v>2.7712300419807399E-2</v>
      </c>
      <c r="TI106" s="59">
        <v>5.57542033493518E-2</v>
      </c>
      <c r="TJ106" s="59">
        <v>1.4156400226056499E-2</v>
      </c>
      <c r="TK106" s="59"/>
      <c r="TL106" s="60">
        <v>5.5760398507118197E-2</v>
      </c>
      <c r="TM106" s="60">
        <v>8.3676494657993303E-2</v>
      </c>
      <c r="TO106" s="59"/>
      <c r="TP106" s="59"/>
      <c r="TT106" s="59"/>
      <c r="TU106" s="59">
        <v>0.23678781092166901</v>
      </c>
      <c r="TV106" s="59">
        <v>5.5393800139427102E-2</v>
      </c>
      <c r="TW106" s="59">
        <v>5.5756897E-2</v>
      </c>
      <c r="TX106" s="59">
        <v>0.111784800887107</v>
      </c>
      <c r="TY106" s="59">
        <v>9.76001992821693E-2</v>
      </c>
      <c r="TZ106" s="59">
        <v>0.153141304850578</v>
      </c>
      <c r="UA106" s="59">
        <v>6.9581896066665594E-2</v>
      </c>
      <c r="AAX106" s="60"/>
      <c r="AAY106" s="60">
        <v>1.5775610446697699E-2</v>
      </c>
      <c r="AAZ106" s="60">
        <v>1.5058355691331E-2</v>
      </c>
      <c r="ABA106" s="60">
        <v>1.33270597494095E-2</v>
      </c>
      <c r="ABB106" s="60">
        <v>2.7353328651248399E-2</v>
      </c>
      <c r="ABC106" s="60">
        <v>1.5744071552382999E-2</v>
      </c>
      <c r="ABD106" s="60">
        <v>1.30157292263351E-2</v>
      </c>
      <c r="ABE106" s="60">
        <v>9.3940751270295796E-3</v>
      </c>
      <c r="ABF106" s="60">
        <v>2.1487205870677401E-2</v>
      </c>
      <c r="ABG106" s="60">
        <v>1.3122918990165501E-2</v>
      </c>
      <c r="ABH106" s="60">
        <v>1.13631909960775E-2</v>
      </c>
      <c r="ABI106" s="60">
        <v>2.2068872909223498E-2</v>
      </c>
      <c r="ABJ106" s="60">
        <v>1.97897856942701E-2</v>
      </c>
      <c r="ABK106" s="60"/>
      <c r="ABL106" s="60"/>
      <c r="ABM106" s="60"/>
      <c r="ABN106" s="60"/>
      <c r="ABO106" s="60"/>
      <c r="ABP106" s="60"/>
      <c r="ABQ106" s="60"/>
      <c r="ABR106" s="60">
        <v>1.1429258545026499</v>
      </c>
      <c r="ABS106" s="60">
        <v>1.7438791951583502E-2</v>
      </c>
      <c r="ABT106" s="60">
        <v>2.2527883486057901E-2</v>
      </c>
      <c r="ABU106" s="60">
        <v>2.5660169990097799E-2</v>
      </c>
      <c r="ABV106" s="60">
        <v>1.9375539079683E-2</v>
      </c>
      <c r="ABW106" s="60">
        <v>2.8141963263297001E-2</v>
      </c>
      <c r="ABX106" s="60">
        <v>2.6578766676206799E-2</v>
      </c>
    </row>
    <row r="107" spans="521:752" x14ac:dyDescent="0.25">
      <c r="TA107" s="60"/>
      <c r="TB107" s="59">
        <v>5.5502701550722101E-2</v>
      </c>
      <c r="TC107" s="59">
        <v>0.16689038276672299</v>
      </c>
      <c r="TD107" s="59"/>
      <c r="TE107" s="59">
        <v>1.3962100259959601E-2</v>
      </c>
      <c r="TF107" s="59"/>
      <c r="TG107" s="59"/>
      <c r="TH107" s="59">
        <v>2.7705399319529499E-2</v>
      </c>
      <c r="TI107" s="59">
        <v>5.5729702115058899E-2</v>
      </c>
      <c r="TJ107" s="59">
        <v>1.41420997679233E-2</v>
      </c>
      <c r="TK107" s="59"/>
      <c r="TL107" s="60">
        <v>5.5735297501087099E-2</v>
      </c>
      <c r="TM107" s="60">
        <v>8.3545602858066503E-2</v>
      </c>
      <c r="TO107" s="59"/>
      <c r="TP107" s="59"/>
      <c r="TT107" s="59"/>
      <c r="TU107" s="59">
        <v>0.23650974035263</v>
      </c>
      <c r="TV107" s="59">
        <v>4.2252801358699799E-2</v>
      </c>
      <c r="TW107" s="59">
        <v>5.5736898999999999E-2</v>
      </c>
      <c r="TX107" s="59">
        <v>0.111757092177867</v>
      </c>
      <c r="TY107" s="59">
        <v>9.7544401884078896E-2</v>
      </c>
      <c r="TZ107" s="59">
        <v>0.153026193380355</v>
      </c>
      <c r="UA107" s="59">
        <v>6.9386899471282903E-2</v>
      </c>
      <c r="AAX107" s="60"/>
      <c r="AAY107" s="60">
        <v>1.5518526254334E-2</v>
      </c>
      <c r="AAZ107" s="60">
        <v>1.49149233462091E-2</v>
      </c>
      <c r="ABA107" s="60">
        <v>1.33061358062708E-2</v>
      </c>
      <c r="ABB107" s="60">
        <v>2.7282768596142998E-2</v>
      </c>
      <c r="ABC107" s="60">
        <v>1.56166519698936E-2</v>
      </c>
      <c r="ABD107" s="60">
        <v>1.2926597018480099E-2</v>
      </c>
      <c r="ABE107" s="60">
        <v>9.3160931138538995E-3</v>
      </c>
      <c r="ABF107" s="60">
        <v>2.1410594758191102E-2</v>
      </c>
      <c r="ABG107" s="60">
        <v>1.31197142733319E-2</v>
      </c>
      <c r="ABH107" s="60">
        <v>1.13454422629814E-2</v>
      </c>
      <c r="ABI107" s="60">
        <v>2.1853828210370099E-2</v>
      </c>
      <c r="ABJ107" s="60">
        <v>1.9469768944919499E-2</v>
      </c>
      <c r="ABK107" s="60"/>
      <c r="ABL107" s="60"/>
      <c r="ABM107" s="60"/>
      <c r="ABN107" s="60"/>
      <c r="ABO107" s="60"/>
      <c r="ABP107" s="60"/>
      <c r="ABQ107" s="60"/>
      <c r="ABR107" s="60">
        <v>1.1428701314270699</v>
      </c>
      <c r="ABS107" s="60">
        <v>1.7110429399502199E-2</v>
      </c>
      <c r="ABT107" s="60">
        <v>2.2447520565627099E-2</v>
      </c>
      <c r="ABU107" s="60">
        <v>2.5627821869557501E-2</v>
      </c>
      <c r="ABV107" s="60">
        <v>1.9350658969462298E-2</v>
      </c>
      <c r="ABW107" s="60">
        <v>2.8021225081439002E-2</v>
      </c>
      <c r="ABX107" s="60">
        <v>2.6505400044292901E-2</v>
      </c>
    </row>
    <row r="108" spans="521:752" x14ac:dyDescent="0.25">
      <c r="TA108" s="60"/>
      <c r="TB108" s="59">
        <v>5.55220991373062E-2</v>
      </c>
      <c r="TC108" s="59">
        <v>0.16704259812831801</v>
      </c>
      <c r="TD108" s="59"/>
      <c r="TE108" s="59">
        <v>1.3926300220191401E-2</v>
      </c>
      <c r="TF108" s="59"/>
      <c r="TG108" s="59"/>
      <c r="TH108" s="59">
        <v>2.7571700513362801E-2</v>
      </c>
      <c r="TI108" s="59">
        <v>5.5673301219940102E-2</v>
      </c>
      <c r="TJ108" s="59">
        <v>1.4082199893891799E-2</v>
      </c>
      <c r="TK108" s="59"/>
      <c r="TL108" s="60">
        <v>5.5725201964378301E-2</v>
      </c>
      <c r="TM108" s="60">
        <v>8.3451502025127397E-2</v>
      </c>
      <c r="TO108" s="59"/>
      <c r="TP108" s="59"/>
      <c r="TT108" s="59"/>
      <c r="TU108" s="59">
        <v>0.22302478551864599</v>
      </c>
      <c r="TV108" s="59">
        <v>4.2072501033544499E-2</v>
      </c>
      <c r="TW108" s="59">
        <v>5.5708702999999998E-2</v>
      </c>
      <c r="TX108" s="59">
        <v>0.11126239597797299</v>
      </c>
      <c r="TY108" s="59">
        <v>9.7447507083415902E-2</v>
      </c>
      <c r="TZ108" s="59">
        <v>0.152861803770065</v>
      </c>
      <c r="UA108" s="59">
        <v>6.9044798612594604E-2</v>
      </c>
      <c r="AAX108" s="60"/>
      <c r="AAY108" s="60">
        <v>1.54899753339762E-2</v>
      </c>
      <c r="AAZ108" s="60">
        <v>1.4843754734076099E-2</v>
      </c>
      <c r="ABA108" s="60">
        <v>1.32865497547195E-2</v>
      </c>
      <c r="ABB108" s="60">
        <v>2.7280882292988601E-2</v>
      </c>
      <c r="ABC108" s="60">
        <v>1.55341705387453E-2</v>
      </c>
      <c r="ABD108" s="60">
        <v>1.2826196698120001E-2</v>
      </c>
      <c r="ABE108" s="60">
        <v>9.3083440920855107E-3</v>
      </c>
      <c r="ABF108" s="60">
        <v>2.1316797228745799E-2</v>
      </c>
      <c r="ABG108" s="60">
        <v>1.3118586440506799E-2</v>
      </c>
      <c r="ABH108" s="60">
        <v>1.12095775576139E-2</v>
      </c>
      <c r="ABI108" s="60">
        <v>2.1753813831276999E-2</v>
      </c>
      <c r="ABJ108" s="60">
        <v>1.9429300289860101E-2</v>
      </c>
      <c r="ABK108" s="60"/>
      <c r="ABL108" s="60"/>
      <c r="ABM108" s="60"/>
      <c r="ABN108" s="60"/>
      <c r="ABO108" s="60"/>
      <c r="ABP108" s="60"/>
      <c r="ABQ108" s="60"/>
      <c r="ABR108" s="60">
        <v>1.14284127270439</v>
      </c>
      <c r="ABS108" s="60">
        <v>1.70785363277744E-2</v>
      </c>
      <c r="ABT108" s="60">
        <v>2.2431208930669699E-2</v>
      </c>
      <c r="ABU108" s="60">
        <v>2.5453493969033101E-2</v>
      </c>
      <c r="ABV108" s="60">
        <v>1.9322495371486802E-2</v>
      </c>
      <c r="ABW108" s="60">
        <v>2.7971309653431399E-2</v>
      </c>
      <c r="ABX108" s="60">
        <v>2.6504717913769401E-2</v>
      </c>
    </row>
    <row r="109" spans="521:752" x14ac:dyDescent="0.25">
      <c r="TA109" s="60"/>
      <c r="TB109" s="59">
        <v>5.5535599589347798E-2</v>
      </c>
      <c r="TC109" s="59">
        <v>0.167057499289512</v>
      </c>
      <c r="TD109" s="59"/>
      <c r="TE109" s="59">
        <v>1.39049002900719E-2</v>
      </c>
      <c r="TF109" s="59"/>
      <c r="TG109" s="59"/>
      <c r="TH109" s="59">
        <v>2.7463201433420101E-2</v>
      </c>
      <c r="TI109" s="59">
        <v>5.5630199611186898E-2</v>
      </c>
      <c r="TJ109" s="59">
        <v>1.4076800085604101E-2</v>
      </c>
      <c r="TK109" s="59"/>
      <c r="TL109" s="60">
        <v>5.5711600929498603E-2</v>
      </c>
      <c r="TM109" s="60">
        <v>8.3345800638198797E-2</v>
      </c>
      <c r="TO109" s="59"/>
      <c r="TP109" s="59"/>
      <c r="TT109" s="59"/>
      <c r="TU109" s="59">
        <v>0.209103599190711</v>
      </c>
      <c r="TV109" s="59">
        <v>4.1992098093032802E-2</v>
      </c>
      <c r="TW109" s="59">
        <v>5.5615399000000003E-2</v>
      </c>
      <c r="TX109" s="59">
        <v>0.11121129989624</v>
      </c>
      <c r="TY109" s="59">
        <v>9.7201295197009999E-2</v>
      </c>
      <c r="TZ109" s="59">
        <v>0.13953799009323101</v>
      </c>
      <c r="UA109" s="59">
        <v>5.6023500859737299E-2</v>
      </c>
      <c r="AAX109" s="60"/>
      <c r="AAY109" s="60">
        <v>1.5488656786560201E-2</v>
      </c>
      <c r="AAZ109" s="60">
        <v>1.4838352888898201E-2</v>
      </c>
      <c r="ABA109" s="60">
        <v>1.3283639991322101E-2</v>
      </c>
      <c r="ABB109" s="60">
        <v>2.7217678635672898E-2</v>
      </c>
      <c r="ABC109" s="60">
        <v>1.55189124060282E-2</v>
      </c>
      <c r="ABD109" s="60">
        <v>1.28116662886988E-2</v>
      </c>
      <c r="ABE109" s="60">
        <v>9.3069958848686091E-3</v>
      </c>
      <c r="ABF109" s="60">
        <v>2.1260339700820901E-2</v>
      </c>
      <c r="ABG109" s="60">
        <v>1.3013690448761901E-2</v>
      </c>
      <c r="ABH109" s="60">
        <v>1.11851905968394E-2</v>
      </c>
      <c r="ABI109" s="60">
        <v>2.1722566109172E-2</v>
      </c>
      <c r="ABJ109" s="60">
        <v>1.9409249502556101E-2</v>
      </c>
      <c r="ABK109" s="60"/>
      <c r="ABL109" s="60"/>
      <c r="ABM109" s="60"/>
      <c r="ABN109" s="60"/>
      <c r="ABO109" s="60"/>
      <c r="ABP109" s="60"/>
      <c r="ABQ109" s="60"/>
      <c r="ABR109" s="60">
        <v>1.14268622617459</v>
      </c>
      <c r="ABS109" s="60">
        <v>1.7008184145575499E-2</v>
      </c>
      <c r="ABT109" s="60">
        <v>2.2417566340252701E-2</v>
      </c>
      <c r="ABU109" s="60">
        <v>2.5291024118691101E-2</v>
      </c>
      <c r="ABV109" s="60">
        <v>1.9318364480278499E-2</v>
      </c>
      <c r="ABW109" s="60">
        <v>2.79586332939574E-2</v>
      </c>
      <c r="ABX109" s="60">
        <v>2.6482265587486498E-2</v>
      </c>
    </row>
    <row r="110" spans="521:752" x14ac:dyDescent="0.25">
      <c r="TA110" s="60"/>
      <c r="TB110" s="59">
        <v>5.5547501891851397E-2</v>
      </c>
      <c r="TC110" s="59">
        <v>0.16709519922733301</v>
      </c>
      <c r="TD110" s="59"/>
      <c r="TE110" s="59">
        <v>1.3856899924576199E-2</v>
      </c>
      <c r="TF110" s="59"/>
      <c r="TG110" s="59"/>
      <c r="TH110" s="59">
        <v>2.74097006767988E-2</v>
      </c>
      <c r="TI110" s="59">
        <v>5.5624000728130299E-2</v>
      </c>
      <c r="TJ110" s="59">
        <v>1.40174003317952E-2</v>
      </c>
      <c r="TK110" s="59"/>
      <c r="TL110" s="60">
        <v>5.56648969650268E-2</v>
      </c>
      <c r="TM110" s="60">
        <v>8.3203494548797594E-2</v>
      </c>
      <c r="TO110" s="59"/>
      <c r="TP110" s="59"/>
      <c r="TT110" s="59"/>
      <c r="TU110" s="59">
        <v>0.195137798786163</v>
      </c>
      <c r="TV110" s="59">
        <v>4.1984800249338101E-2</v>
      </c>
      <c r="TW110" s="59">
        <v>5.5474795E-2</v>
      </c>
      <c r="TX110" s="59">
        <v>9.7789198160171495E-2</v>
      </c>
      <c r="TY110" s="59">
        <v>9.7095102071762002E-2</v>
      </c>
      <c r="TZ110" s="59">
        <v>0.139506191015243</v>
      </c>
      <c r="UA110" s="59">
        <v>5.5902600288391099E-2</v>
      </c>
      <c r="AAX110" s="60"/>
      <c r="AAY110" s="60">
        <v>1.54281879270592E-2</v>
      </c>
      <c r="AAZ110" s="60">
        <v>1.47877781502388E-2</v>
      </c>
      <c r="ABA110" s="60">
        <v>1.32392345119315E-2</v>
      </c>
      <c r="ABB110" s="60">
        <v>2.7187995745947501E-2</v>
      </c>
      <c r="ABC110" s="60">
        <v>1.53145832416875E-2</v>
      </c>
      <c r="ABD110" s="60">
        <v>1.27546481650461E-2</v>
      </c>
      <c r="ABE110" s="60">
        <v>9.2985623787734898E-3</v>
      </c>
      <c r="ABF110" s="60">
        <v>2.1258055991461699E-2</v>
      </c>
      <c r="ABG110" s="60">
        <v>1.2993807464266399E-2</v>
      </c>
      <c r="ABH110" s="60">
        <v>1.1167011548272101E-2</v>
      </c>
      <c r="ABI110" s="60">
        <v>2.1651712820693999E-2</v>
      </c>
      <c r="ABJ110" s="60">
        <v>1.92719682773889E-2</v>
      </c>
      <c r="ABK110" s="60"/>
      <c r="ABL110" s="60"/>
      <c r="ABM110" s="60"/>
      <c r="ABN110" s="60"/>
      <c r="ABO110" s="60"/>
      <c r="ABP110" s="60"/>
      <c r="ABQ110" s="60"/>
      <c r="ABR110" s="60">
        <v>1.14261893169213</v>
      </c>
      <c r="ABS110" s="60">
        <v>1.6937750143663499E-2</v>
      </c>
      <c r="ABT110" s="60">
        <v>2.2287098154569401E-2</v>
      </c>
      <c r="ABU110" s="60">
        <v>2.5068512210046599E-2</v>
      </c>
      <c r="ABV110" s="60">
        <v>1.9244954317089599E-2</v>
      </c>
      <c r="ABW110" s="60">
        <v>2.7852564595057899E-2</v>
      </c>
      <c r="ABX110" s="60">
        <v>2.63370550974335E-2</v>
      </c>
    </row>
    <row r="111" spans="521:752" x14ac:dyDescent="0.25">
      <c r="TA111" s="60"/>
      <c r="TB111" s="59">
        <v>5.5560901761054902E-2</v>
      </c>
      <c r="TC111" s="59">
        <v>0.18113069236278501</v>
      </c>
      <c r="TD111" s="59"/>
      <c r="TE111" s="59">
        <v>1.3850900344550599E-2</v>
      </c>
      <c r="TF111" s="59"/>
      <c r="TG111" s="59"/>
      <c r="TH111" s="59">
        <v>2.72493995726108E-2</v>
      </c>
      <c r="TI111" s="59">
        <v>5.5623300373554202E-2</v>
      </c>
      <c r="TJ111" s="59">
        <v>1.40011003240942E-2</v>
      </c>
      <c r="TK111" s="59"/>
      <c r="TL111" s="60">
        <v>5.5642601102590498E-2</v>
      </c>
      <c r="TM111" s="60">
        <v>8.3098106086254106E-2</v>
      </c>
      <c r="TO111" s="59"/>
      <c r="TP111" s="59"/>
      <c r="TT111" s="59"/>
      <c r="TU111" s="59">
        <v>0.19495940208435</v>
      </c>
      <c r="TV111" s="59">
        <v>4.19692024588584E-2</v>
      </c>
      <c r="TW111" s="59">
        <v>5.5440999999999997E-2</v>
      </c>
      <c r="TX111" s="59">
        <v>9.7702801227569497E-2</v>
      </c>
      <c r="TY111" s="59">
        <v>8.4200799465179402E-2</v>
      </c>
      <c r="TZ111" s="59">
        <v>0.13948659598827301</v>
      </c>
      <c r="UA111" s="59">
        <v>5.5874597281217499E-2</v>
      </c>
      <c r="AAX111" s="60"/>
      <c r="AAY111" s="60">
        <v>1.53657432631159E-2</v>
      </c>
      <c r="AAZ111" s="60">
        <v>1.4762076418948E-2</v>
      </c>
      <c r="ABA111" s="60">
        <v>1.3157298194567299E-2</v>
      </c>
      <c r="ABB111" s="60">
        <v>2.7181338834430201E-2</v>
      </c>
      <c r="ABC111" s="60">
        <v>1.52752628725694E-2</v>
      </c>
      <c r="ABD111" s="60">
        <v>1.26869206219739E-2</v>
      </c>
      <c r="ABE111" s="60">
        <v>9.2714997967513306E-3</v>
      </c>
      <c r="ABF111" s="60">
        <v>2.12565434393297E-2</v>
      </c>
      <c r="ABG111" s="60">
        <v>1.29459267196411E-2</v>
      </c>
      <c r="ABH111" s="60">
        <v>1.11273608587403E-2</v>
      </c>
      <c r="ABI111" s="60">
        <v>2.1643674685082399E-2</v>
      </c>
      <c r="ABJ111" s="60">
        <v>1.9170890594877501E-2</v>
      </c>
      <c r="ABK111" s="60"/>
      <c r="ABL111" s="60"/>
      <c r="ABM111" s="60"/>
      <c r="ABN111" s="60"/>
      <c r="ABO111" s="60"/>
      <c r="ABP111" s="60"/>
      <c r="ABQ111" s="60"/>
      <c r="ABR111" s="60">
        <v>1.1424097758455001</v>
      </c>
      <c r="ABS111" s="60">
        <v>1.6786502874549199E-2</v>
      </c>
      <c r="ABT111" s="60">
        <v>2.2278910485197201E-2</v>
      </c>
      <c r="ABU111" s="60">
        <v>2.5043904436406899E-2</v>
      </c>
      <c r="ABV111" s="60">
        <v>1.9203685913204201E-2</v>
      </c>
      <c r="ABW111" s="60">
        <v>2.7698078785164101E-2</v>
      </c>
      <c r="ABX111" s="60">
        <v>2.63155690790054E-2</v>
      </c>
    </row>
    <row r="112" spans="521:752" x14ac:dyDescent="0.25">
      <c r="TA112" s="60"/>
      <c r="TB112" s="59">
        <v>5.5576000362634603E-2</v>
      </c>
      <c r="TC112" s="59">
        <v>0.181469216942787</v>
      </c>
      <c r="TD112" s="59"/>
      <c r="TE112" s="59">
        <v>1.3774000108242E-2</v>
      </c>
      <c r="TF112" s="59"/>
      <c r="TG112" s="59"/>
      <c r="TH112" s="59">
        <v>1.5490399673581101E-2</v>
      </c>
      <c r="TI112" s="59">
        <v>5.5615998804569203E-2</v>
      </c>
      <c r="TJ112" s="59">
        <v>1.3969999738037499E-2</v>
      </c>
      <c r="TK112" s="59"/>
      <c r="TL112" s="60">
        <v>5.5626999586820602E-2</v>
      </c>
      <c r="TM112" s="60">
        <v>7.00886026024818E-2</v>
      </c>
      <c r="TO112" s="59"/>
      <c r="TP112" s="59"/>
      <c r="TT112" s="59"/>
      <c r="TU112" s="59">
        <v>0.19495499134063701</v>
      </c>
      <c r="TV112" s="59">
        <v>4.1954301297664601E-2</v>
      </c>
      <c r="TW112" s="59">
        <v>5.5172697E-2</v>
      </c>
      <c r="TX112" s="59">
        <v>9.7674310207366902E-2</v>
      </c>
      <c r="TY112" s="59">
        <v>8.3703696727752602E-2</v>
      </c>
      <c r="TZ112" s="59">
        <v>0.13940618932247101</v>
      </c>
      <c r="UA112" s="59">
        <v>5.5789701640605899E-2</v>
      </c>
      <c r="AAX112" s="60"/>
      <c r="AAY112" s="60">
        <v>1.52665254983147E-2</v>
      </c>
      <c r="AAZ112" s="60">
        <v>1.47554022814258E-2</v>
      </c>
      <c r="ABA112" s="60">
        <v>1.30757672901576E-2</v>
      </c>
      <c r="ABB112" s="60">
        <v>2.7158626923321601E-2</v>
      </c>
      <c r="ABC112" s="60">
        <v>1.52288655721983E-2</v>
      </c>
      <c r="ABD112" s="60">
        <v>1.25953682990465E-2</v>
      </c>
      <c r="ABE112" s="60">
        <v>9.1736967528685907E-3</v>
      </c>
      <c r="ABF112" s="60">
        <v>2.1252990149059899E-2</v>
      </c>
      <c r="ABG112" s="60">
        <v>1.29283210430587E-2</v>
      </c>
      <c r="ABH112" s="60">
        <v>1.10650445297406E-2</v>
      </c>
      <c r="ABI112" s="60">
        <v>2.15635794199154E-2</v>
      </c>
      <c r="ABJ112" s="60">
        <v>1.91595856006221E-2</v>
      </c>
      <c r="ABK112" s="60"/>
      <c r="ABL112" s="60"/>
      <c r="ABM112" s="60"/>
      <c r="ABN112" s="60"/>
      <c r="ABO112" s="60"/>
      <c r="ABP112" s="60"/>
      <c r="ABQ112" s="60"/>
      <c r="ABR112" s="60">
        <v>1.14207461255487</v>
      </c>
      <c r="ABS112" s="60">
        <v>1.6728958423667201E-2</v>
      </c>
      <c r="ABT112" s="60">
        <v>2.2268651052324898E-2</v>
      </c>
      <c r="ABU112" s="60">
        <v>2.4987041886885199E-2</v>
      </c>
      <c r="ABV112" s="60">
        <v>1.9197312060348599E-2</v>
      </c>
      <c r="ABW112" s="60">
        <v>2.7695184790743201E-2</v>
      </c>
      <c r="ABX112" s="60">
        <v>2.60945248848795E-2</v>
      </c>
    </row>
    <row r="113" spans="521:752" x14ac:dyDescent="0.25">
      <c r="TA113" s="60"/>
      <c r="TB113" s="59">
        <v>5.5635299533605499E-2</v>
      </c>
      <c r="TC113" s="59">
        <v>0.194865897297859</v>
      </c>
      <c r="TD113" s="59"/>
      <c r="TE113" s="59">
        <v>1.36888995766639E-2</v>
      </c>
      <c r="TF113" s="59"/>
      <c r="TG113" s="59"/>
      <c r="TH113" s="59">
        <v>1.4535699971020199E-2</v>
      </c>
      <c r="TI113" s="59">
        <v>5.5541601032018599E-2</v>
      </c>
      <c r="TJ113" s="59">
        <v>1.3965499587357001E-2</v>
      </c>
      <c r="TK113" s="59"/>
      <c r="TL113" s="60">
        <v>5.5498801171779598E-2</v>
      </c>
      <c r="TM113" s="60">
        <v>7.0036098361015306E-2</v>
      </c>
      <c r="TO113" s="59"/>
      <c r="TP113" s="59"/>
      <c r="TT113" s="59"/>
      <c r="TU113" s="59">
        <v>0.18125879764556799</v>
      </c>
      <c r="TV113" s="59">
        <v>4.1929099708795499E-2</v>
      </c>
      <c r="TW113" s="59">
        <v>4.2199599999999997E-2</v>
      </c>
      <c r="TX113" s="59">
        <v>9.7567901015281594E-2</v>
      </c>
      <c r="TY113" s="59">
        <v>8.3590701222419697E-2</v>
      </c>
      <c r="TZ113" s="59">
        <v>0.13930390775203699</v>
      </c>
      <c r="UA113" s="59">
        <v>5.5724900215864098E-2</v>
      </c>
      <c r="AAX113" s="60"/>
      <c r="AAY113" s="60">
        <v>1.5232826594702001E-2</v>
      </c>
      <c r="AAZ113" s="60">
        <v>1.47238938000743E-2</v>
      </c>
      <c r="ABA113" s="60">
        <v>1.29383694875211E-2</v>
      </c>
      <c r="ABB113" s="60">
        <v>2.71233457997106E-2</v>
      </c>
      <c r="ABC113" s="60">
        <v>1.51866394329494E-2</v>
      </c>
      <c r="ABD113" s="60">
        <v>1.23663214838368E-2</v>
      </c>
      <c r="ABE113" s="60">
        <v>9.1582282434671605E-3</v>
      </c>
      <c r="ABF113" s="60">
        <v>2.12451264912643E-2</v>
      </c>
      <c r="ABG113" s="60">
        <v>1.2914102864553099E-2</v>
      </c>
      <c r="ABH113" s="60">
        <v>1.10230216397884E-2</v>
      </c>
      <c r="ABI113" s="60">
        <v>2.14955123065451E-2</v>
      </c>
      <c r="ABJ113" s="60">
        <v>1.9117011587191701E-2</v>
      </c>
      <c r="ABK113" s="60"/>
      <c r="ABL113" s="60"/>
      <c r="ABM113" s="60"/>
      <c r="ABN113" s="60"/>
      <c r="ABO113" s="60"/>
      <c r="ABP113" s="60"/>
      <c r="ABQ113" s="60"/>
      <c r="ABR113" s="60">
        <v>1.14205406932063</v>
      </c>
      <c r="ABS113" s="60">
        <v>1.6710188937062199E-2</v>
      </c>
      <c r="ABT113" s="60">
        <v>2.2198419794387299E-2</v>
      </c>
      <c r="ABU113" s="60">
        <v>2.4891029194216499E-2</v>
      </c>
      <c r="ABV113" s="60">
        <v>1.9134041089258699E-2</v>
      </c>
      <c r="ABW113" s="60">
        <v>2.75930289506091E-2</v>
      </c>
      <c r="ABX113" s="60">
        <v>2.60861778237239E-2</v>
      </c>
    </row>
    <row r="114" spans="521:752" x14ac:dyDescent="0.25">
      <c r="TA114" s="60"/>
      <c r="TB114" s="59">
        <v>5.5650200694799402E-2</v>
      </c>
      <c r="TC114" s="59">
        <v>0.19571879506111101</v>
      </c>
      <c r="TD114" s="59"/>
      <c r="TE114" s="59">
        <v>1.35949999094009E-2</v>
      </c>
      <c r="TF114" s="59"/>
      <c r="TG114" s="59"/>
      <c r="TH114" s="59">
        <v>1.4331899583339599E-2</v>
      </c>
      <c r="TI114" s="59">
        <v>5.5496603250503498E-2</v>
      </c>
      <c r="TJ114" s="59">
        <v>1.3958999887108799E-2</v>
      </c>
      <c r="TK114" s="59"/>
      <c r="TL114" s="60">
        <v>5.5468302220106097E-2</v>
      </c>
      <c r="TM114" s="60">
        <v>6.9853998720645905E-2</v>
      </c>
      <c r="TO114" s="59"/>
      <c r="TP114" s="59"/>
      <c r="TT114" s="59"/>
      <c r="TU114" s="59">
        <v>0.18084399402141499</v>
      </c>
      <c r="TV114" s="59">
        <v>4.1874598711729001E-2</v>
      </c>
      <c r="TW114" s="59">
        <v>4.1964199000000001E-2</v>
      </c>
      <c r="TX114" s="59">
        <v>9.72772017121315E-2</v>
      </c>
      <c r="TY114" s="59">
        <v>8.3564490079879705E-2</v>
      </c>
      <c r="TZ114" s="59">
        <v>0.13927859067916801</v>
      </c>
      <c r="UA114" s="59">
        <v>5.56849986314773E-2</v>
      </c>
      <c r="AAX114" s="60"/>
      <c r="AAY114" s="60">
        <v>1.5161734043851099E-2</v>
      </c>
      <c r="AAZ114" s="60">
        <v>1.46827727856731E-2</v>
      </c>
      <c r="ABA114" s="60">
        <v>1.2933207354601999E-2</v>
      </c>
      <c r="ABB114" s="60">
        <v>2.7109593020514099E-2</v>
      </c>
      <c r="ABC114" s="60">
        <v>1.51489277555723E-2</v>
      </c>
      <c r="ABD114" s="60">
        <v>1.23632317781529E-2</v>
      </c>
      <c r="ABE114" s="60">
        <v>9.1189337641134401E-3</v>
      </c>
      <c r="ABF114" s="60">
        <v>2.1226989654293201E-2</v>
      </c>
      <c r="ABG114" s="60">
        <v>1.2884447223891701E-2</v>
      </c>
      <c r="ABH114" s="60">
        <v>1.09557605724445E-2</v>
      </c>
      <c r="ABI114" s="60">
        <v>2.1414812978410799E-2</v>
      </c>
      <c r="ABJ114" s="60">
        <v>1.9093375109241899E-2</v>
      </c>
      <c r="ABK114" s="60"/>
      <c r="ABL114" s="60"/>
      <c r="ABM114" s="60"/>
      <c r="ABN114" s="60"/>
      <c r="ABO114" s="60"/>
      <c r="ABP114" s="60"/>
      <c r="ABQ114" s="60"/>
      <c r="ABR114" s="60">
        <v>1.14178442095988</v>
      </c>
      <c r="ABS114" s="60">
        <v>1.6667350028470099E-2</v>
      </c>
      <c r="ABT114" s="60">
        <v>2.2170424136682298E-2</v>
      </c>
      <c r="ABU114" s="60">
        <v>2.4855806089706899E-2</v>
      </c>
      <c r="ABV114" s="60">
        <v>1.9131301399755399E-2</v>
      </c>
      <c r="ABW114" s="60">
        <v>2.75819308569718E-2</v>
      </c>
      <c r="ABX114" s="60">
        <v>2.5992206918131599E-2</v>
      </c>
    </row>
    <row r="115" spans="521:752" x14ac:dyDescent="0.25">
      <c r="TA115" s="60"/>
      <c r="TB115" s="59">
        <v>5.5677000433206503E-2</v>
      </c>
      <c r="TC115" s="59">
        <v>0.208783313632011</v>
      </c>
      <c r="TD115" s="59"/>
      <c r="TE115" s="59">
        <v>1.35369999334216E-2</v>
      </c>
      <c r="TF115" s="59"/>
      <c r="TG115" s="59"/>
      <c r="TH115" s="59">
        <v>1.4321999624371499E-2</v>
      </c>
      <c r="TI115" s="59">
        <v>5.5475700646638801E-2</v>
      </c>
      <c r="TJ115" s="59">
        <v>1.38816004619002E-2</v>
      </c>
      <c r="TK115" s="59"/>
      <c r="TL115" s="60">
        <v>5.5462196469306897E-2</v>
      </c>
      <c r="TM115" s="60">
        <v>6.9812193512916496E-2</v>
      </c>
      <c r="TO115" s="59"/>
      <c r="TP115" s="59"/>
      <c r="TT115" s="59"/>
      <c r="TU115" s="59">
        <v>0.167270988225936</v>
      </c>
      <c r="TV115" s="59">
        <v>4.1871301829814897E-2</v>
      </c>
      <c r="TW115" s="59">
        <v>4.1872199999999998E-2</v>
      </c>
      <c r="TX115" s="59">
        <v>9.70766991376876E-2</v>
      </c>
      <c r="TY115" s="59">
        <v>8.3564199507236397E-2</v>
      </c>
      <c r="TZ115" s="59">
        <v>0.13924250006675701</v>
      </c>
      <c r="UA115" s="59">
        <v>5.56840971112251E-2</v>
      </c>
      <c r="AAX115" s="60"/>
      <c r="AAY115" s="60">
        <v>1.51596028428603E-2</v>
      </c>
      <c r="AAZ115" s="60">
        <v>1.4665958807305699E-2</v>
      </c>
      <c r="ABA115" s="60">
        <v>1.2832680976000601E-2</v>
      </c>
      <c r="ABB115" s="60">
        <v>2.69575486276841E-2</v>
      </c>
      <c r="ABC115" s="60">
        <v>1.51474077066598E-2</v>
      </c>
      <c r="ABD115" s="60">
        <v>1.2352248432473499E-2</v>
      </c>
      <c r="ABE115" s="60">
        <v>9.10522288985725E-3</v>
      </c>
      <c r="ABF115" s="60">
        <v>2.1216605299013602E-2</v>
      </c>
      <c r="ABG115" s="60">
        <v>1.27986514312027E-2</v>
      </c>
      <c r="ABH115" s="60">
        <v>1.0942974463501599E-2</v>
      </c>
      <c r="ABI115" s="60">
        <v>2.1361807304109699E-2</v>
      </c>
      <c r="ABJ115" s="60">
        <v>1.9069367740424701E-2</v>
      </c>
      <c r="ABK115" s="60"/>
      <c r="ABL115" s="60"/>
      <c r="ABM115" s="60"/>
      <c r="ABN115" s="60"/>
      <c r="ABO115" s="60"/>
      <c r="ABP115" s="60"/>
      <c r="ABQ115" s="60"/>
      <c r="ABR115" s="60">
        <v>1.14152182884467</v>
      </c>
      <c r="ABS115" s="60">
        <v>1.66037778429333E-2</v>
      </c>
      <c r="ABT115" s="60">
        <v>2.2124208085618598E-2</v>
      </c>
      <c r="ABU115" s="60">
        <v>2.4839495973948099E-2</v>
      </c>
      <c r="ABV115" s="60">
        <v>1.90582804463395E-2</v>
      </c>
      <c r="ABW115" s="60">
        <v>2.7321745224893099E-2</v>
      </c>
      <c r="ABX115" s="60">
        <v>2.5931039760416399E-2</v>
      </c>
    </row>
    <row r="116" spans="521:752" x14ac:dyDescent="0.25">
      <c r="TA116" s="60"/>
      <c r="TB116" s="59">
        <v>5.57149983942508E-2</v>
      </c>
      <c r="TC116" s="59">
        <v>0.20879688858985901</v>
      </c>
      <c r="TD116" s="59"/>
      <c r="TE116" s="59">
        <v>1.34405996650457E-2</v>
      </c>
      <c r="TF116" s="59"/>
      <c r="TG116" s="59"/>
      <c r="TH116" s="59">
        <v>1.4271300286054601E-2</v>
      </c>
      <c r="TI116" s="59">
        <v>5.5472597479820203E-2</v>
      </c>
      <c r="TJ116" s="59">
        <v>1.38787999749183E-2</v>
      </c>
      <c r="TK116" s="59"/>
      <c r="TL116" s="60">
        <v>5.54232969880104E-2</v>
      </c>
      <c r="TM116" s="60">
        <v>6.9811001420021002E-2</v>
      </c>
      <c r="TO116" s="59"/>
      <c r="TP116" s="59"/>
      <c r="TT116" s="59"/>
      <c r="TU116" s="59">
        <v>0.16727061569690699</v>
      </c>
      <c r="TV116" s="59">
        <v>4.1851300746202399E-2</v>
      </c>
      <c r="TW116" s="59">
        <v>4.1806698000000003E-2</v>
      </c>
      <c r="TX116" s="59">
        <v>8.3780497312545693E-2</v>
      </c>
      <c r="TY116" s="59">
        <v>8.3558499813079806E-2</v>
      </c>
      <c r="TZ116" s="59">
        <v>0.13915620744228299</v>
      </c>
      <c r="UA116" s="59">
        <v>5.5677201598882599E-2</v>
      </c>
      <c r="AAX116" s="60"/>
      <c r="AAY116" s="60">
        <v>1.5102563169457E-2</v>
      </c>
      <c r="AAZ116" s="60">
        <v>1.4485254440899899E-2</v>
      </c>
      <c r="ABA116" s="60">
        <v>1.28289721579419E-2</v>
      </c>
      <c r="ABB116" s="60">
        <v>2.6954405686774902E-2</v>
      </c>
      <c r="ABC116" s="60">
        <v>1.50623411474868E-2</v>
      </c>
      <c r="ABD116" s="60">
        <v>1.2324357050613599E-2</v>
      </c>
      <c r="ABE116" s="60">
        <v>9.1013919622556401E-3</v>
      </c>
      <c r="ABF116" s="60">
        <v>2.11973785980702E-2</v>
      </c>
      <c r="ABG116" s="60">
        <v>1.27816263277754E-2</v>
      </c>
      <c r="ABH116" s="60">
        <v>1.09369253360451E-2</v>
      </c>
      <c r="ABI116" s="60">
        <v>2.1305272450256499E-2</v>
      </c>
      <c r="ABJ116" s="60">
        <v>1.8960878049783001E-2</v>
      </c>
      <c r="ABK116" s="60"/>
      <c r="ABL116" s="60"/>
      <c r="ABM116" s="60"/>
      <c r="ABN116" s="60"/>
      <c r="ABO116" s="60"/>
      <c r="ABP116" s="60"/>
      <c r="ABQ116" s="60"/>
      <c r="ABR116" s="60">
        <v>1.1412647109378</v>
      </c>
      <c r="ABS116" s="60">
        <v>1.6593716226136802E-2</v>
      </c>
      <c r="ABT116" s="60">
        <v>2.2087688359305101E-2</v>
      </c>
      <c r="ABU116" s="60">
        <v>2.4787344479259701E-2</v>
      </c>
      <c r="ABV116" s="60">
        <v>1.9024562002272202E-2</v>
      </c>
      <c r="ABW116" s="60">
        <v>2.7151664178575799E-2</v>
      </c>
      <c r="ABX116" s="60">
        <v>2.5817102762523601E-2</v>
      </c>
    </row>
    <row r="117" spans="521:752" x14ac:dyDescent="0.25">
      <c r="TA117" s="60"/>
      <c r="TB117" s="59">
        <v>5.5730402469635003E-2</v>
      </c>
      <c r="TC117" s="59">
        <v>0.20882779359817499</v>
      </c>
      <c r="TD117" s="59"/>
      <c r="TE117" s="59">
        <v>1.3194399885833199E-2</v>
      </c>
      <c r="TF117" s="59"/>
      <c r="TG117" s="59"/>
      <c r="TH117" s="59">
        <v>1.4248900115489901E-2</v>
      </c>
      <c r="TI117" s="59">
        <v>5.5444601923227303E-2</v>
      </c>
      <c r="TJ117" s="59">
        <v>1.3848899863660301E-2</v>
      </c>
      <c r="TK117" s="59"/>
      <c r="TL117" s="60">
        <v>5.5377300828695297E-2</v>
      </c>
      <c r="TM117" s="60">
        <v>6.9797001779079396E-2</v>
      </c>
      <c r="TO117" s="59"/>
      <c r="TP117" s="59"/>
      <c r="TT117" s="59"/>
      <c r="TU117" s="59">
        <v>0.167066499590873</v>
      </c>
      <c r="TV117" s="59">
        <v>4.18171994388103E-2</v>
      </c>
      <c r="TW117" s="59">
        <v>4.1788000999999998E-2</v>
      </c>
      <c r="TX117" s="59">
        <v>8.3743505179881994E-2</v>
      </c>
      <c r="TY117" s="59">
        <v>8.3552800118923104E-2</v>
      </c>
      <c r="TZ117" s="59">
        <v>0.13901799917221</v>
      </c>
      <c r="UA117" s="59">
        <v>5.56768998503685E-2</v>
      </c>
      <c r="AAX117" s="60"/>
      <c r="AAY117" s="60">
        <v>1.48886803393405E-2</v>
      </c>
      <c r="AAZ117" s="60">
        <v>1.44359863026053E-2</v>
      </c>
      <c r="ABA117" s="60">
        <v>1.27804509137249E-2</v>
      </c>
      <c r="ABB117" s="60">
        <v>2.6938765608393901E-2</v>
      </c>
      <c r="ABC117" s="60">
        <v>1.49896958992881E-2</v>
      </c>
      <c r="ABD117" s="60">
        <v>1.22671400316973E-2</v>
      </c>
      <c r="ABE117" s="60">
        <v>9.0430587499799892E-3</v>
      </c>
      <c r="ABF117" s="60">
        <v>2.1176427687976802E-2</v>
      </c>
      <c r="ABG117" s="60">
        <v>1.2776485076599901E-2</v>
      </c>
      <c r="ABH117" s="60">
        <v>1.09038503904457E-2</v>
      </c>
      <c r="ABI117" s="60">
        <v>2.1277583647448299E-2</v>
      </c>
      <c r="ABJ117" s="60">
        <v>1.89504679845225E-2</v>
      </c>
      <c r="ABK117" s="60"/>
      <c r="ABL117" s="60"/>
      <c r="ABM117" s="60"/>
      <c r="ABN117" s="60"/>
      <c r="ABO117" s="60"/>
      <c r="ABP117" s="60"/>
      <c r="ABQ117" s="60"/>
      <c r="ABR117" s="60">
        <v>1.1409778995706501</v>
      </c>
      <c r="ABS117" s="60">
        <v>1.63631150539644E-2</v>
      </c>
      <c r="ABT117" s="60">
        <v>2.20814049755278E-2</v>
      </c>
      <c r="ABU117" s="60">
        <v>2.4729306504317101E-2</v>
      </c>
      <c r="ABV117" s="60">
        <v>1.89833516933983E-2</v>
      </c>
      <c r="ABW117" s="60">
        <v>2.71251098882112E-2</v>
      </c>
      <c r="ABX117" s="60">
        <v>2.56469733876949E-2</v>
      </c>
    </row>
    <row r="118" spans="521:752" x14ac:dyDescent="0.25">
      <c r="TA118" s="60"/>
      <c r="TB118" s="59">
        <v>5.5732496082782697E-2</v>
      </c>
      <c r="TC118" s="59">
        <v>0.20936389267444599</v>
      </c>
      <c r="TD118" s="59"/>
      <c r="TE118" s="59"/>
      <c r="TF118" s="59"/>
      <c r="TG118" s="59"/>
      <c r="TH118" s="59">
        <v>1.42339998856186E-2</v>
      </c>
      <c r="TI118" s="59">
        <v>5.5387899279594401E-2</v>
      </c>
      <c r="TJ118" s="59">
        <v>1.3819999992847399E-2</v>
      </c>
      <c r="TK118" s="59"/>
      <c r="TL118" s="60">
        <v>5.5376298725604997E-2</v>
      </c>
      <c r="TM118" s="60">
        <v>6.9783098995685494E-2</v>
      </c>
      <c r="TO118" s="59"/>
      <c r="TP118" s="59"/>
      <c r="TT118" s="59"/>
      <c r="TU118" s="59">
        <v>0.16706168651580799</v>
      </c>
      <c r="TV118" s="59">
        <v>4.1779696941375698E-2</v>
      </c>
      <c r="TW118" s="59">
        <v>4.1732698999999998E-2</v>
      </c>
      <c r="TX118" s="59">
        <v>8.3733804523944799E-2</v>
      </c>
      <c r="TY118" s="59">
        <v>8.3550594747066498E-2</v>
      </c>
      <c r="TZ118" s="59">
        <v>0.125704109668731</v>
      </c>
      <c r="UA118" s="59">
        <v>5.5639602243900299E-2</v>
      </c>
      <c r="AAX118" s="60"/>
      <c r="AAY118" s="60">
        <v>1.48347285526765E-2</v>
      </c>
      <c r="AAZ118" s="60">
        <v>1.4372169142048599E-2</v>
      </c>
      <c r="ABA118" s="60">
        <v>1.2693508108410601E-2</v>
      </c>
      <c r="ABB118" s="60">
        <v>2.68667748564251E-2</v>
      </c>
      <c r="ABC118" s="60">
        <v>1.4921796916084799E-2</v>
      </c>
      <c r="ABD118" s="60">
        <v>1.21729322756164E-2</v>
      </c>
      <c r="ABE118" s="60">
        <v>9.0098448665696593E-3</v>
      </c>
      <c r="ABF118" s="60">
        <v>2.11537137487725E-2</v>
      </c>
      <c r="ABG118" s="60">
        <v>1.2711217010131099E-2</v>
      </c>
      <c r="ABH118" s="60">
        <v>1.08547761642142E-2</v>
      </c>
      <c r="ABI118" s="60">
        <v>2.1272950993325199E-2</v>
      </c>
      <c r="ABJ118" s="60">
        <v>1.8880267727252702E-2</v>
      </c>
      <c r="ABK118" s="60"/>
      <c r="ABL118" s="60"/>
      <c r="ABM118" s="60"/>
      <c r="ABN118" s="60"/>
      <c r="ABO118" s="60"/>
      <c r="ABP118" s="60"/>
      <c r="ABQ118" s="60"/>
      <c r="ABR118" s="60">
        <v>1.1406645826460799</v>
      </c>
      <c r="ABS118" s="60">
        <v>1.6267873474588499E-2</v>
      </c>
      <c r="ABT118" s="60">
        <v>2.2073774966711399E-2</v>
      </c>
      <c r="ABU118" s="60">
        <v>2.4706311119825099E-2</v>
      </c>
      <c r="ABV118" s="60">
        <v>1.8939355647135801E-2</v>
      </c>
      <c r="ABW118" s="60">
        <v>2.70591630743304E-2</v>
      </c>
      <c r="ABX118" s="60">
        <v>2.5592423728714699E-2</v>
      </c>
    </row>
    <row r="119" spans="521:752" x14ac:dyDescent="0.25">
      <c r="TA119" s="60"/>
      <c r="TB119" s="59">
        <v>5.5851001292467103E-2</v>
      </c>
      <c r="TC119" s="59">
        <v>0.222702011466026</v>
      </c>
      <c r="TD119" s="59"/>
      <c r="TE119" s="59"/>
      <c r="TF119" s="59"/>
      <c r="TG119" s="59"/>
      <c r="TH119" s="59">
        <v>1.42246996983885E-2</v>
      </c>
      <c r="TI119" s="59">
        <v>4.2164899408817201E-2</v>
      </c>
      <c r="TJ119" s="59">
        <v>1.37902004644274E-2</v>
      </c>
      <c r="TK119" s="59"/>
      <c r="TL119" s="60">
        <v>5.5373501032590797E-2</v>
      </c>
      <c r="TM119" s="60">
        <v>6.97751939296722E-2</v>
      </c>
      <c r="TO119" s="59"/>
      <c r="TP119" s="59"/>
      <c r="TT119" s="59"/>
      <c r="TU119" s="59">
        <v>0.154366999864578</v>
      </c>
      <c r="TV119" s="59">
        <v>4.17793989181518E-2</v>
      </c>
      <c r="TW119" s="59">
        <v>4.1671700999999998E-2</v>
      </c>
      <c r="TX119" s="59">
        <v>8.35589990019798E-2</v>
      </c>
      <c r="TY119" s="59">
        <v>8.3538800477981498E-2</v>
      </c>
      <c r="TZ119" s="59">
        <v>0.125577196478843</v>
      </c>
      <c r="UA119" s="59">
        <v>5.5622398853302002E-2</v>
      </c>
      <c r="AAX119" s="60"/>
      <c r="AAY119" s="60">
        <v>1.47075605445692E-2</v>
      </c>
      <c r="AAZ119" s="60">
        <v>1.4343877365042499E-2</v>
      </c>
      <c r="ABA119" s="60">
        <v>1.2673496858735299E-2</v>
      </c>
      <c r="ABB119" s="60">
        <v>2.68565417364151E-2</v>
      </c>
      <c r="ABC119" s="60">
        <v>1.4909842835353E-2</v>
      </c>
      <c r="ABD119" s="60">
        <v>1.2156389136120899E-2</v>
      </c>
      <c r="ABE119" s="60">
        <v>8.9851456185756698E-3</v>
      </c>
      <c r="ABF119" s="60">
        <v>2.1128510864138202E-2</v>
      </c>
      <c r="ABG119" s="60">
        <v>1.2685068970176299E-2</v>
      </c>
      <c r="ABH119" s="60">
        <v>1.0712808021552099E-2</v>
      </c>
      <c r="ABI119" s="60">
        <v>2.1188558356669801E-2</v>
      </c>
      <c r="ABJ119" s="60">
        <v>1.88318709192387E-2</v>
      </c>
      <c r="ABK119" s="60"/>
      <c r="ABL119" s="60"/>
      <c r="ABM119" s="60"/>
      <c r="ABN119" s="60"/>
      <c r="ABO119" s="60"/>
      <c r="ABP119" s="60"/>
      <c r="ABQ119" s="60"/>
      <c r="ABR119" s="60">
        <v>1.14064348113817</v>
      </c>
      <c r="ABS119" s="60">
        <v>1.6188198815086201E-2</v>
      </c>
      <c r="ABT119" s="60">
        <v>2.19538135799268E-2</v>
      </c>
      <c r="ABU119" s="60">
        <v>2.4705875905687302E-2</v>
      </c>
      <c r="ABV119" s="60">
        <v>1.89388922787238E-2</v>
      </c>
      <c r="ABW119" s="60">
        <v>2.6944827721754001E-2</v>
      </c>
      <c r="ABX119" s="60">
        <v>2.55429153277093E-2</v>
      </c>
    </row>
    <row r="120" spans="521:752" x14ac:dyDescent="0.25">
      <c r="TA120" s="60"/>
      <c r="TB120" s="59">
        <v>5.5884398519992801E-2</v>
      </c>
      <c r="TC120" s="59">
        <v>0.26462921500205899</v>
      </c>
      <c r="TD120" s="59"/>
      <c r="TE120" s="59"/>
      <c r="TF120" s="59"/>
      <c r="TG120" s="59"/>
      <c r="TH120" s="59">
        <v>1.42040001228451E-2</v>
      </c>
      <c r="TI120" s="59">
        <v>4.2078200727701097E-2</v>
      </c>
      <c r="TJ120" s="59">
        <v>1.3761100359260999E-2</v>
      </c>
      <c r="TK120" s="59"/>
      <c r="TL120" s="60">
        <v>5.5069599300622898E-2</v>
      </c>
      <c r="TM120" s="60">
        <v>6.9735802710056305E-2</v>
      </c>
      <c r="TO120" s="59"/>
      <c r="TP120" s="59"/>
      <c r="TT120" s="59"/>
      <c r="TU120" s="59">
        <v>0.153572797775268</v>
      </c>
      <c r="TV120" s="59">
        <v>4.1743002831935799E-2</v>
      </c>
      <c r="TW120" s="59">
        <v>4.1671600000000003E-2</v>
      </c>
      <c r="TX120" s="59">
        <v>8.3478495478629997E-2</v>
      </c>
      <c r="TY120" s="59">
        <v>8.3528503775596605E-2</v>
      </c>
      <c r="TZ120" s="59">
        <v>0.125443994998931</v>
      </c>
      <c r="UA120" s="59">
        <v>5.5611599236726698E-2</v>
      </c>
      <c r="AAX120" s="60"/>
      <c r="AAY120" s="60">
        <v>1.46501158099167E-2</v>
      </c>
      <c r="AAZ120" s="60">
        <v>1.42955131121788E-2</v>
      </c>
      <c r="ABA120" s="60">
        <v>1.2598012186995401E-2</v>
      </c>
      <c r="ABB120" s="60">
        <v>2.6837415412925E-2</v>
      </c>
      <c r="ABC120" s="60">
        <v>1.4851358967877501E-2</v>
      </c>
      <c r="ABD120" s="60">
        <v>1.20760374763688E-2</v>
      </c>
      <c r="ABE120" s="60">
        <v>8.9332443810201407E-3</v>
      </c>
      <c r="ABF120" s="60">
        <v>2.1123946768265098E-2</v>
      </c>
      <c r="ABG120" s="60">
        <v>1.2649295635006301E-2</v>
      </c>
      <c r="ABH120" s="60">
        <v>1.05625733266106E-2</v>
      </c>
      <c r="ABI120" s="60">
        <v>2.1159922534836201E-2</v>
      </c>
      <c r="ABJ120" s="60">
        <v>1.8827656544845198E-2</v>
      </c>
      <c r="ABK120" s="60"/>
      <c r="ABL120" s="60"/>
      <c r="ABM120" s="60"/>
      <c r="ABN120" s="60"/>
      <c r="ABO120" s="60"/>
      <c r="ABP120" s="60"/>
      <c r="ABQ120" s="60"/>
      <c r="ABR120" s="60">
        <v>1.1405995075325801</v>
      </c>
      <c r="ABS120" s="60">
        <v>1.6141972014638E-2</v>
      </c>
      <c r="ABT120" s="60">
        <v>2.1947054330811799E-2</v>
      </c>
      <c r="ABU120" s="60">
        <v>2.4681336833353301E-2</v>
      </c>
      <c r="ABV120" s="60">
        <v>1.8925229590032899E-2</v>
      </c>
      <c r="ABW120" s="60">
        <v>2.6486072627724601E-2</v>
      </c>
      <c r="ABX120" s="60">
        <v>2.5531450292727301E-2</v>
      </c>
    </row>
    <row r="121" spans="521:752" x14ac:dyDescent="0.25">
      <c r="TA121" s="60"/>
      <c r="TB121" s="59">
        <v>5.5886700749397202E-2</v>
      </c>
      <c r="TC121" s="59">
        <v>0.26481980085372903</v>
      </c>
      <c r="TD121" s="59"/>
      <c r="TE121" s="59"/>
      <c r="TF121" s="59"/>
      <c r="TG121" s="59"/>
      <c r="TH121" s="59">
        <v>1.41909997910261E-2</v>
      </c>
      <c r="TI121" s="59">
        <v>4.2064800858497599E-2</v>
      </c>
      <c r="TJ121" s="59">
        <v>1.37484995648264E-2</v>
      </c>
      <c r="TK121" s="59"/>
      <c r="TL121" s="60">
        <v>5.4453596472740097E-2</v>
      </c>
      <c r="TM121" s="60">
        <v>6.9729298353195093E-2</v>
      </c>
      <c r="TO121" s="59"/>
      <c r="TP121" s="59"/>
      <c r="TT121" s="59"/>
      <c r="TU121" s="59">
        <v>0.153487414121627</v>
      </c>
      <c r="TV121" s="59">
        <v>4.1707500815391499E-2</v>
      </c>
      <c r="TW121" s="59">
        <v>4.1645798999999997E-2</v>
      </c>
      <c r="TX121" s="59">
        <v>8.3474203944206196E-2</v>
      </c>
      <c r="TY121" s="59">
        <v>8.3385795354843098E-2</v>
      </c>
      <c r="TZ121" s="59">
        <v>0.12540830671787201</v>
      </c>
      <c r="UA121" s="59">
        <v>5.55953010916709E-2</v>
      </c>
      <c r="AAX121" s="60"/>
      <c r="AAY121" s="60">
        <v>1.4463030429026099E-2</v>
      </c>
      <c r="AAZ121" s="60">
        <v>1.42948614813723E-2</v>
      </c>
      <c r="ABA121" s="60">
        <v>1.2558646577702301E-2</v>
      </c>
      <c r="ABB121" s="60">
        <v>2.6822396471402901E-2</v>
      </c>
      <c r="ABC121" s="60">
        <v>1.47506157120236E-2</v>
      </c>
      <c r="ABD121" s="60">
        <v>1.2058682795697599E-2</v>
      </c>
      <c r="ABE121" s="60">
        <v>8.9042844541386106E-3</v>
      </c>
      <c r="ABF121" s="60">
        <v>2.1076990843195999E-2</v>
      </c>
      <c r="ABG121" s="60">
        <v>1.26257416263097E-2</v>
      </c>
      <c r="ABH121" s="60">
        <v>1.0539357938061201E-2</v>
      </c>
      <c r="ABI121" s="60">
        <v>2.11445583930569E-2</v>
      </c>
      <c r="ABJ121" s="60">
        <v>1.88048509939279E-2</v>
      </c>
      <c r="ABK121" s="60"/>
      <c r="ABL121" s="60"/>
      <c r="ABM121" s="60"/>
      <c r="ABN121" s="60"/>
      <c r="ABO121" s="60"/>
      <c r="ABP121" s="60"/>
      <c r="ABQ121" s="60"/>
      <c r="ABR121" s="60">
        <v>1.1404596912437801</v>
      </c>
      <c r="ABS121" s="60">
        <v>1.60867168007446E-2</v>
      </c>
      <c r="ABT121" s="60">
        <v>2.1842841436411999E-2</v>
      </c>
      <c r="ABU121" s="60">
        <v>2.44743359903292E-2</v>
      </c>
      <c r="ABV121" s="60">
        <v>1.8920100494051999E-2</v>
      </c>
      <c r="ABW121" s="60">
        <v>2.64670283241028E-2</v>
      </c>
      <c r="ABX121" s="60">
        <v>2.5530742067995001E-2</v>
      </c>
    </row>
    <row r="122" spans="521:752" x14ac:dyDescent="0.25">
      <c r="TA122" s="60"/>
      <c r="TB122" s="59">
        <v>5.5908098816871601E-2</v>
      </c>
      <c r="TC122" s="59">
        <v>0.29375424981117199</v>
      </c>
      <c r="TD122" s="59"/>
      <c r="TE122" s="59"/>
      <c r="TF122" s="59"/>
      <c r="TG122" s="59"/>
      <c r="TH122" s="59">
        <v>1.41888996586203E-2</v>
      </c>
      <c r="TI122" s="59">
        <v>4.2059998959302902E-2</v>
      </c>
      <c r="TJ122" s="59">
        <v>1.37339998036623E-2</v>
      </c>
      <c r="TK122" s="59"/>
      <c r="TL122" s="60">
        <v>4.2396202683448701E-2</v>
      </c>
      <c r="TM122" s="60">
        <v>6.9726005196571295E-2</v>
      </c>
      <c r="TO122" s="59"/>
      <c r="TP122" s="59"/>
      <c r="TT122" s="59"/>
      <c r="TU122" s="59">
        <v>0.15331238508224401</v>
      </c>
      <c r="TV122" s="59">
        <v>4.1677601635456002E-2</v>
      </c>
      <c r="TW122" s="59">
        <v>4.1594698999999999E-2</v>
      </c>
      <c r="TX122" s="59">
        <v>8.3460196852683993E-2</v>
      </c>
      <c r="TY122" s="59">
        <v>7.0072002708911896E-2</v>
      </c>
      <c r="TZ122" s="59">
        <v>0.111477605998516</v>
      </c>
      <c r="UA122" s="59">
        <v>5.5540300905704498E-2</v>
      </c>
      <c r="AAX122" s="60"/>
      <c r="AAY122" s="60">
        <v>1.4424694163428E-2</v>
      </c>
      <c r="AAZ122" s="60">
        <v>1.4175478079373E-2</v>
      </c>
      <c r="ABA122" s="60">
        <v>1.24140810442108E-2</v>
      </c>
      <c r="ABB122" s="60">
        <v>2.66804330545235E-2</v>
      </c>
      <c r="ABC122" s="60">
        <v>1.4601172458381601E-2</v>
      </c>
      <c r="ABD122" s="60">
        <v>1.20257445304726E-2</v>
      </c>
      <c r="ABE122" s="60">
        <v>8.8789889349722307E-3</v>
      </c>
      <c r="ABF122" s="60">
        <v>2.1048507813963301E-2</v>
      </c>
      <c r="ABG122" s="60">
        <v>1.25895523866491E-2</v>
      </c>
      <c r="ABH122" s="60">
        <v>1.0432719666158099E-2</v>
      </c>
      <c r="ABI122" s="60">
        <v>2.1063604737667701E-2</v>
      </c>
      <c r="ABJ122" s="60">
        <v>1.8650571725731702E-2</v>
      </c>
      <c r="ABK122" s="60"/>
      <c r="ABL122" s="60"/>
      <c r="ABM122" s="60"/>
      <c r="ABN122" s="60"/>
      <c r="ABO122" s="60"/>
      <c r="ABP122" s="60"/>
      <c r="ABQ122" s="60"/>
      <c r="ABR122" s="60">
        <v>1.1402860532308601</v>
      </c>
      <c r="ABS122" s="60">
        <v>1.6011870890982199E-2</v>
      </c>
      <c r="ABT122" s="60">
        <v>2.17344490972597E-2</v>
      </c>
      <c r="ABU122" s="60">
        <v>2.4263338525798699E-2</v>
      </c>
      <c r="ABV122" s="60">
        <v>1.8826399194535302E-2</v>
      </c>
      <c r="ABW122" s="60">
        <v>2.6328751971321201E-2</v>
      </c>
      <c r="ABX122" s="60">
        <v>2.5397057490398601E-2</v>
      </c>
    </row>
    <row r="123" spans="521:752" x14ac:dyDescent="0.25">
      <c r="TA123" s="60"/>
      <c r="TB123" s="59">
        <v>6.9223403930663993E-2</v>
      </c>
      <c r="TC123" s="59">
        <v>0.30611929297447199</v>
      </c>
      <c r="TD123" s="59"/>
      <c r="TE123" s="59"/>
      <c r="TF123" s="59"/>
      <c r="TG123" s="59"/>
      <c r="TH123" s="59">
        <v>1.41869997605681E-2</v>
      </c>
      <c r="TI123" s="59">
        <v>4.2015001177787697E-2</v>
      </c>
      <c r="TJ123" s="59">
        <v>1.3707200065255099E-2</v>
      </c>
      <c r="TK123" s="59"/>
      <c r="TL123" s="60">
        <v>4.2244698852300602E-2</v>
      </c>
      <c r="TM123" s="60">
        <v>6.9709002971649101E-2</v>
      </c>
      <c r="TO123" s="59"/>
      <c r="TP123" s="59"/>
      <c r="TT123" s="59"/>
      <c r="TU123" s="59">
        <v>0.15324209630489299</v>
      </c>
      <c r="TV123" s="59">
        <v>4.1633099317550597E-2</v>
      </c>
      <c r="TW123" s="59">
        <v>4.1494198000000003E-2</v>
      </c>
      <c r="TX123" s="59">
        <v>8.3447597920894595E-2</v>
      </c>
      <c r="TY123" s="59">
        <v>7.0008598268032005E-2</v>
      </c>
      <c r="TZ123" s="59">
        <v>0.11145349591970399</v>
      </c>
      <c r="UA123" s="59">
        <v>5.5511597543954801E-2</v>
      </c>
      <c r="AAX123" s="60"/>
      <c r="AAY123" s="60">
        <v>1.43428243874054E-2</v>
      </c>
      <c r="AAZ123" s="60">
        <v>1.41639366965658E-2</v>
      </c>
      <c r="ABA123" s="60">
        <v>1.2367347336435E-2</v>
      </c>
      <c r="ABB123" s="60">
        <v>2.66738027781259E-2</v>
      </c>
      <c r="ABC123" s="60">
        <v>1.45850100130643E-2</v>
      </c>
      <c r="ABD123" s="60">
        <v>1.1931970396110001E-2</v>
      </c>
      <c r="ABE123" s="60">
        <v>8.8374287167904703E-3</v>
      </c>
      <c r="ABF123" s="60">
        <v>2.1014348929192399E-2</v>
      </c>
      <c r="ABG123" s="60">
        <v>1.2550090945736E-2</v>
      </c>
      <c r="ABH123" s="60">
        <v>1.0385009638868599E-2</v>
      </c>
      <c r="ABI123" s="60">
        <v>2.1057571390036799E-2</v>
      </c>
      <c r="ABJ123" s="60">
        <v>1.8595693373251398E-2</v>
      </c>
      <c r="ABK123" s="60"/>
      <c r="ABL123" s="60"/>
      <c r="ABM123" s="60"/>
      <c r="ABN123" s="60"/>
      <c r="ABO123" s="60"/>
      <c r="ABP123" s="60"/>
      <c r="ABQ123" s="60"/>
      <c r="ABR123" s="60">
        <v>1.1400438594086399</v>
      </c>
      <c r="ABS123" s="60">
        <v>1.5995472917551101E-2</v>
      </c>
      <c r="ABT123" s="60">
        <v>2.1700273289784099E-2</v>
      </c>
      <c r="ABU123" s="60">
        <v>2.4262285972678599E-2</v>
      </c>
      <c r="ABV123" s="60">
        <v>1.8807791352247302E-2</v>
      </c>
      <c r="ABW123" s="60">
        <v>2.62929761038358E-2</v>
      </c>
      <c r="ABX123" s="60">
        <v>2.53624943945925E-2</v>
      </c>
    </row>
    <row r="124" spans="521:752" x14ac:dyDescent="0.25">
      <c r="TA124" s="60"/>
      <c r="TB124" s="59">
        <v>6.9338902831077506E-2</v>
      </c>
      <c r="TC124" s="59">
        <v>0.33392271399497903</v>
      </c>
      <c r="TD124" s="59"/>
      <c r="TE124" s="59"/>
      <c r="TF124" s="59"/>
      <c r="TG124" s="59"/>
      <c r="TH124" s="59">
        <v>1.4176799915730899E-2</v>
      </c>
      <c r="TI124" s="59">
        <v>4.1995897889137199E-2</v>
      </c>
      <c r="TJ124" s="59">
        <v>1.36740002781152E-2</v>
      </c>
      <c r="TK124" s="59"/>
      <c r="TL124" s="60">
        <v>4.2178798466920797E-2</v>
      </c>
      <c r="TM124" s="60">
        <v>6.9701701402664101E-2</v>
      </c>
      <c r="TO124" s="59"/>
      <c r="TP124" s="59"/>
      <c r="TT124" s="59"/>
      <c r="TU124" s="59">
        <v>0.15309390425682001</v>
      </c>
      <c r="TV124" s="59">
        <v>4.15877997875213E-2</v>
      </c>
      <c r="TW124" s="59">
        <v>4.1114099000000001E-2</v>
      </c>
      <c r="TX124" s="59">
        <v>8.3443395793437902E-2</v>
      </c>
      <c r="TY124" s="59">
        <v>7.0007801055908203E-2</v>
      </c>
      <c r="TZ124" s="59">
        <v>9.7660496830940205E-2</v>
      </c>
      <c r="UA124" s="59">
        <v>5.5511400103569003E-2</v>
      </c>
      <c r="AAX124" s="60"/>
      <c r="AAY124" s="60">
        <v>1.43426049012723E-2</v>
      </c>
      <c r="AAZ124" s="60">
        <v>1.4094308186486401E-2</v>
      </c>
      <c r="ABA124" s="60">
        <v>1.2337578178176999E-2</v>
      </c>
      <c r="ABB124" s="60">
        <v>2.6629820548939701E-2</v>
      </c>
      <c r="ABC124" s="60">
        <v>1.4550222445313401E-2</v>
      </c>
      <c r="ABD124" s="60">
        <v>1.17295864039236E-2</v>
      </c>
      <c r="ABE124" s="60">
        <v>8.8325817387217408E-3</v>
      </c>
      <c r="ABF124" s="60">
        <v>2.1005807669282402E-2</v>
      </c>
      <c r="ABG124" s="60">
        <v>1.24641273769278E-2</v>
      </c>
      <c r="ABH124" s="60">
        <v>1.03817383412924E-2</v>
      </c>
      <c r="ABI124" s="60">
        <v>2.09846135994314E-2</v>
      </c>
      <c r="ABJ124" s="60">
        <v>1.84868141463265E-2</v>
      </c>
      <c r="ABK124" s="60"/>
      <c r="ABL124" s="60"/>
      <c r="ABM124" s="60"/>
      <c r="ABN124" s="60"/>
      <c r="ABO124" s="60"/>
      <c r="ABP124" s="60"/>
      <c r="ABQ124" s="60"/>
      <c r="ABR124" s="60">
        <v>1.1400005459323199</v>
      </c>
      <c r="ABS124" s="60">
        <v>1.5907574642317301E-2</v>
      </c>
      <c r="ABT124" s="60">
        <v>2.1602794008871901E-2</v>
      </c>
      <c r="ABU124" s="60">
        <v>2.4169310427994899E-2</v>
      </c>
      <c r="ABV124" s="60">
        <v>1.87229738042398E-2</v>
      </c>
      <c r="ABW124" s="60">
        <v>2.6247565479938801E-2</v>
      </c>
      <c r="ABX124" s="60">
        <v>2.52733616564139E-2</v>
      </c>
    </row>
    <row r="125" spans="521:752" x14ac:dyDescent="0.25">
      <c r="TA125" s="60"/>
      <c r="TB125" s="59">
        <v>6.9346800446510301E-2</v>
      </c>
      <c r="TC125" s="59">
        <v>0.375932097434997</v>
      </c>
      <c r="TD125" s="59"/>
      <c r="TE125" s="59"/>
      <c r="TF125" s="59"/>
      <c r="TG125" s="59"/>
      <c r="TH125" s="59">
        <v>1.41652002930641E-2</v>
      </c>
      <c r="TI125" s="59">
        <v>4.1957497596740702E-2</v>
      </c>
      <c r="TJ125" s="59">
        <v>1.3673299923539099E-2</v>
      </c>
      <c r="TK125" s="59"/>
      <c r="TL125" s="60">
        <v>4.2172599583864198E-2</v>
      </c>
      <c r="TM125" s="60">
        <v>6.9693498313426902E-2</v>
      </c>
      <c r="TO125" s="59"/>
      <c r="TP125" s="59"/>
      <c r="TT125" s="59"/>
      <c r="TU125" s="59">
        <v>0.15305030345916701</v>
      </c>
      <c r="TV125" s="59">
        <v>4.1568301618099199E-2</v>
      </c>
      <c r="TW125" s="59">
        <v>2.8214999000000001E-2</v>
      </c>
      <c r="TX125" s="59">
        <v>8.3440303802490207E-2</v>
      </c>
      <c r="TY125" s="59">
        <v>6.9959998130798298E-2</v>
      </c>
      <c r="TZ125" s="59">
        <v>9.7224198281764901E-2</v>
      </c>
      <c r="UA125" s="59">
        <v>5.5471699684858301E-2</v>
      </c>
      <c r="AAX125" s="60"/>
      <c r="AAY125" s="60">
        <v>1.42022362790564E-2</v>
      </c>
      <c r="AAZ125" s="60">
        <v>1.4060740676856601E-2</v>
      </c>
      <c r="ABA125" s="60">
        <v>1.22566027363164E-2</v>
      </c>
      <c r="ABB125" s="60">
        <v>2.6608362829856E-2</v>
      </c>
      <c r="ABC125" s="60">
        <v>1.45198973242829E-2</v>
      </c>
      <c r="ABD125" s="60">
        <v>1.1642306572780699E-2</v>
      </c>
      <c r="ABE125" s="60">
        <v>8.8056061429621704E-3</v>
      </c>
      <c r="ABF125" s="60">
        <v>2.0948906499712601E-2</v>
      </c>
      <c r="ABG125" s="60">
        <v>1.24420259821745E-2</v>
      </c>
      <c r="ABH125" s="60">
        <v>1.0330765127306501E-2</v>
      </c>
      <c r="ABI125" s="60">
        <v>2.0938548836292498E-2</v>
      </c>
      <c r="ABJ125" s="60">
        <v>1.8430859680493801E-2</v>
      </c>
      <c r="ABK125" s="60"/>
      <c r="ABL125" s="60"/>
      <c r="ABM125" s="60"/>
      <c r="ABN125" s="60"/>
      <c r="ABO125" s="60"/>
      <c r="ABP125" s="60"/>
      <c r="ABQ125" s="60"/>
      <c r="ABR125" s="60">
        <v>1.13976866795482</v>
      </c>
      <c r="ABS125" s="60">
        <v>1.5803624693434801E-2</v>
      </c>
      <c r="ABT125" s="60">
        <v>2.15699143506379E-2</v>
      </c>
      <c r="ABU125" s="60">
        <v>2.3866528805192699E-2</v>
      </c>
      <c r="ABV125" s="60">
        <v>1.8567044528330402E-2</v>
      </c>
      <c r="ABW125" s="60">
        <v>2.6202780576511799E-2</v>
      </c>
      <c r="ABX125" s="60">
        <v>2.51838566474199E-2</v>
      </c>
    </row>
    <row r="126" spans="521:752" x14ac:dyDescent="0.25">
      <c r="TA126" s="60"/>
      <c r="TB126" s="59">
        <v>6.9402404129505102E-2</v>
      </c>
      <c r="TC126" s="59">
        <v>0.41779911518096902</v>
      </c>
      <c r="TD126" s="59"/>
      <c r="TE126" s="59"/>
      <c r="TF126" s="59"/>
      <c r="TG126" s="59"/>
      <c r="TH126" s="59">
        <v>1.41642997041344E-2</v>
      </c>
      <c r="TI126" s="59">
        <v>4.1922401636838899E-2</v>
      </c>
      <c r="TJ126" s="59">
        <v>1.35479997843503E-2</v>
      </c>
      <c r="TK126" s="59"/>
      <c r="TL126" s="60">
        <v>4.2105998843908303E-2</v>
      </c>
      <c r="TM126" s="60">
        <v>6.9674901664256994E-2</v>
      </c>
      <c r="TO126" s="59"/>
      <c r="TP126" s="59"/>
      <c r="TT126" s="59"/>
      <c r="TU126" s="59">
        <v>0.13970619440078699</v>
      </c>
      <c r="TV126" s="59">
        <v>4.1565097868442501E-2</v>
      </c>
      <c r="TW126" s="59">
        <v>2.8161200000000001E-2</v>
      </c>
      <c r="TX126" s="59">
        <v>8.3330206573009394E-2</v>
      </c>
      <c r="TY126" s="59">
        <v>6.9943204522132804E-2</v>
      </c>
      <c r="TZ126" s="59">
        <v>8.3626203238963998E-2</v>
      </c>
      <c r="UA126" s="59">
        <v>5.52894994616508E-2</v>
      </c>
      <c r="AAX126" s="60"/>
      <c r="AAY126" s="60">
        <v>1.41281837311488E-2</v>
      </c>
      <c r="AAZ126" s="60">
        <v>1.3985614471622399E-2</v>
      </c>
      <c r="ABA126" s="60">
        <v>1.2155524833799201E-2</v>
      </c>
      <c r="ABB126" s="60">
        <v>2.6550402211573999E-2</v>
      </c>
      <c r="ABC126" s="60">
        <v>1.44881855554711E-2</v>
      </c>
      <c r="ABD126" s="60">
        <v>1.15076696195429E-2</v>
      </c>
      <c r="ABE126" s="60">
        <v>8.7687070202586408E-3</v>
      </c>
      <c r="ABF126" s="60">
        <v>2.0901662249102899E-2</v>
      </c>
      <c r="ABG126" s="60">
        <v>1.23962301435388E-2</v>
      </c>
      <c r="ABH126" s="60">
        <v>1.03293118740384E-2</v>
      </c>
      <c r="ABI126" s="60">
        <v>2.0874716509067699E-2</v>
      </c>
      <c r="ABJ126" s="60">
        <v>1.8393955653464699E-2</v>
      </c>
      <c r="ABK126" s="60"/>
      <c r="ABL126" s="60"/>
      <c r="ABM126" s="60"/>
      <c r="ABN126" s="60"/>
      <c r="ABO126" s="60"/>
      <c r="ABP126" s="60"/>
      <c r="ABQ126" s="60"/>
      <c r="ABR126" s="60">
        <v>1.1397527576142501</v>
      </c>
      <c r="ABS126" s="60">
        <v>1.5780389119844099E-2</v>
      </c>
      <c r="ABT126" s="60">
        <v>2.1558749953561902E-2</v>
      </c>
      <c r="ABU126" s="60">
        <v>2.3838572718258601E-2</v>
      </c>
      <c r="ABV126" s="60">
        <v>1.8557998684621501E-2</v>
      </c>
      <c r="ABW126" s="60">
        <v>2.61230985020342E-2</v>
      </c>
      <c r="ABX126" s="60">
        <v>2.5056243004376502E-2</v>
      </c>
    </row>
    <row r="127" spans="521:752" x14ac:dyDescent="0.25">
      <c r="TA127" s="60"/>
      <c r="TB127" s="59">
        <v>6.94114044308662E-2</v>
      </c>
      <c r="TC127" s="59">
        <v>0.44574651122093201</v>
      </c>
      <c r="TD127" s="59"/>
      <c r="TE127" s="59"/>
      <c r="TF127" s="59"/>
      <c r="TG127" s="59"/>
      <c r="TH127" s="59">
        <v>1.4154200442135299E-2</v>
      </c>
      <c r="TI127" s="59">
        <v>4.1921600699424702E-2</v>
      </c>
      <c r="TJ127" s="59">
        <v>1.35372001677751E-2</v>
      </c>
      <c r="TK127" s="59"/>
      <c r="TL127" s="60">
        <v>4.2041599750518799E-2</v>
      </c>
      <c r="TM127" s="60">
        <v>6.9651603698730399E-2</v>
      </c>
      <c r="TO127" s="59"/>
      <c r="TP127" s="59"/>
      <c r="TT127" s="59"/>
      <c r="TU127" s="59">
        <v>0.139275908470153</v>
      </c>
      <c r="TV127" s="59">
        <v>4.14899997413158E-2</v>
      </c>
      <c r="TW127" s="59">
        <v>2.8144599999999999E-2</v>
      </c>
      <c r="TX127" s="59">
        <v>6.9942705333232796E-2</v>
      </c>
      <c r="TY127" s="59">
        <v>6.9907404482364599E-2</v>
      </c>
      <c r="TZ127" s="59">
        <v>8.3568699657916995E-2</v>
      </c>
      <c r="UA127" s="59">
        <v>4.2096499353647197E-2</v>
      </c>
      <c r="AAX127" s="60"/>
      <c r="AAY127" s="60">
        <v>1.4045172963118999E-2</v>
      </c>
      <c r="AAZ127" s="60">
        <v>1.39694614667943E-2</v>
      </c>
      <c r="ABA127" s="60">
        <v>1.2120520012190701E-2</v>
      </c>
      <c r="ABB127" s="60">
        <v>2.6537985121707599E-2</v>
      </c>
      <c r="ABC127" s="60">
        <v>1.4454736848932901E-2</v>
      </c>
      <c r="ABD127" s="60">
        <v>1.1473365800617001E-2</v>
      </c>
      <c r="ABE127" s="60">
        <v>8.7060513682241207E-3</v>
      </c>
      <c r="ABF127" s="60">
        <v>2.08885268705267E-2</v>
      </c>
      <c r="ABG127" s="60">
        <v>1.2271188194347899E-2</v>
      </c>
      <c r="ABH127" s="60">
        <v>1.03280541794162E-2</v>
      </c>
      <c r="ABI127" s="60">
        <v>2.0784024312653599E-2</v>
      </c>
      <c r="ABJ127" s="60">
        <v>1.8364120437468601E-2</v>
      </c>
      <c r="ABK127" s="60"/>
      <c r="ABL127" s="60"/>
      <c r="ABM127" s="60"/>
      <c r="ABN127" s="60"/>
      <c r="ABO127" s="60"/>
      <c r="ABP127" s="60"/>
      <c r="ABQ127" s="60"/>
      <c r="ABR127" s="60">
        <v>1.1395919826064</v>
      </c>
      <c r="ABS127" s="60">
        <v>1.5718713677822502E-2</v>
      </c>
      <c r="ABT127" s="60">
        <v>2.1494179129924101E-2</v>
      </c>
      <c r="ABU127" s="60">
        <v>2.3531307760017502E-2</v>
      </c>
      <c r="ABV127" s="60">
        <v>1.8549899671905502E-2</v>
      </c>
      <c r="ABW127" s="60">
        <v>2.60878244447325E-2</v>
      </c>
      <c r="ABX127" s="60">
        <v>2.50207676508582E-2</v>
      </c>
    </row>
    <row r="128" spans="521:752" x14ac:dyDescent="0.25">
      <c r="TA128" s="60"/>
      <c r="TB128" s="59">
        <v>6.9466196000576005E-2</v>
      </c>
      <c r="TC128" s="59">
        <v>0.459569692611694</v>
      </c>
      <c r="TD128" s="59"/>
      <c r="TE128" s="59"/>
      <c r="TF128" s="59"/>
      <c r="TG128" s="59"/>
      <c r="TH128" s="59">
        <v>1.4151900075376001E-2</v>
      </c>
      <c r="TI128" s="59">
        <v>4.1912600398063597E-2</v>
      </c>
      <c r="TJ128" s="59">
        <v>1.35088004171848E-2</v>
      </c>
      <c r="TK128" s="59"/>
      <c r="TL128" s="60">
        <v>4.2027197778224903E-2</v>
      </c>
      <c r="TM128" s="60">
        <v>6.9633699953556005E-2</v>
      </c>
      <c r="TO128" s="59"/>
      <c r="TP128" s="59"/>
      <c r="TT128" s="59"/>
      <c r="TU128" s="59">
        <v>0.139178097248077</v>
      </c>
      <c r="TV128" s="59">
        <v>4.1480600833892801E-2</v>
      </c>
      <c r="TW128" s="59">
        <v>2.8137098999999999E-2</v>
      </c>
      <c r="TX128" s="59">
        <v>6.9873303174972506E-2</v>
      </c>
      <c r="TY128" s="59">
        <v>6.9865100085735293E-2</v>
      </c>
      <c r="TZ128" s="59">
        <v>8.3555698394775293E-2</v>
      </c>
      <c r="UA128" s="59">
        <v>4.2046699672937303E-2</v>
      </c>
      <c r="AAX128" s="60"/>
      <c r="AAY128" s="60">
        <v>1.39085796669038E-2</v>
      </c>
      <c r="AAZ128" s="60">
        <v>1.38360796654961E-2</v>
      </c>
      <c r="ABA128" s="60">
        <v>1.2055367022285801E-2</v>
      </c>
      <c r="ABB128" s="60">
        <v>2.6449139792195799E-2</v>
      </c>
      <c r="ABC128" s="60">
        <v>1.43959412560332E-2</v>
      </c>
      <c r="ABD128" s="60">
        <v>1.1433399386755499E-2</v>
      </c>
      <c r="ABE128" s="60">
        <v>8.7037271613248698E-3</v>
      </c>
      <c r="ABF128" s="60">
        <v>2.08726637539688E-2</v>
      </c>
      <c r="ABG128" s="60">
        <v>1.22404137943337E-2</v>
      </c>
      <c r="ABH128" s="60">
        <v>1.03021169630264E-2</v>
      </c>
      <c r="ABI128" s="60">
        <v>2.0729664042384299E-2</v>
      </c>
      <c r="ABJ128" s="60">
        <v>1.8359429207673701E-2</v>
      </c>
      <c r="ABK128" s="60"/>
      <c r="ABL128" s="60"/>
      <c r="ABM128" s="60"/>
      <c r="ABN128" s="60"/>
      <c r="ABO128" s="60"/>
      <c r="ABP128" s="60"/>
      <c r="ABQ128" s="60"/>
      <c r="ABR128" s="60">
        <v>1.13957543765221</v>
      </c>
      <c r="ABS128" s="60">
        <v>1.5633680119216901E-2</v>
      </c>
      <c r="ABT128" s="60">
        <v>2.14525591525416E-2</v>
      </c>
      <c r="ABU128" s="60">
        <v>2.3448652066022899E-2</v>
      </c>
      <c r="ABV128" s="60">
        <v>1.84637843965768E-2</v>
      </c>
      <c r="ABW128" s="60">
        <v>2.5906276610486698E-2</v>
      </c>
      <c r="ABX128" s="60">
        <v>2.5018456998969801E-2</v>
      </c>
    </row>
    <row r="129" spans="521:752" x14ac:dyDescent="0.25">
      <c r="TA129" s="60"/>
      <c r="TB129" s="59">
        <v>6.95204958319664E-2</v>
      </c>
      <c r="TC129" s="59">
        <v>0.93257921934127797</v>
      </c>
      <c r="TD129" s="59"/>
      <c r="TE129" s="59"/>
      <c r="TF129" s="59"/>
      <c r="TG129" s="59"/>
      <c r="TH129" s="59">
        <v>1.41423000022768E-2</v>
      </c>
      <c r="TI129" s="59">
        <v>4.1880801320075899E-2</v>
      </c>
      <c r="TJ129" s="59">
        <v>1.3507000170648001E-2</v>
      </c>
      <c r="TK129" s="59"/>
      <c r="TL129" s="60">
        <v>4.20210994780063E-2</v>
      </c>
      <c r="TM129" s="60">
        <v>6.9594800472259494E-2</v>
      </c>
      <c r="TO129" s="59"/>
      <c r="TP129" s="59"/>
      <c r="TT129" s="59"/>
      <c r="TU129" s="59">
        <v>0.139151096343994</v>
      </c>
      <c r="TV129" s="59">
        <v>4.1407696902751902E-2</v>
      </c>
      <c r="TW129" s="59">
        <v>2.80474E-2</v>
      </c>
      <c r="TX129" s="59">
        <v>6.9812498986720997E-2</v>
      </c>
      <c r="TY129" s="59">
        <v>6.9863401353359195E-2</v>
      </c>
      <c r="TZ129" s="59">
        <v>8.2974106073379503E-2</v>
      </c>
      <c r="UA129" s="59">
        <v>4.2041100561618798E-2</v>
      </c>
      <c r="AAX129" s="60"/>
      <c r="AAY129" s="60">
        <v>1.3899866553602E-2</v>
      </c>
      <c r="AAZ129" s="60">
        <v>1.37148563333006E-2</v>
      </c>
      <c r="ABA129" s="60">
        <v>1.20224084616458E-2</v>
      </c>
      <c r="ABB129" s="60">
        <v>2.6421497835601802E-2</v>
      </c>
      <c r="ABC129" s="60">
        <v>1.43378536969042E-2</v>
      </c>
      <c r="ABD129" s="60">
        <v>1.13519014155079E-2</v>
      </c>
      <c r="ABE129" s="60">
        <v>8.6903831696458107E-3</v>
      </c>
      <c r="ABF129" s="60">
        <v>2.0865311420225699E-2</v>
      </c>
      <c r="ABG129" s="60">
        <v>1.2168643850194699E-2</v>
      </c>
      <c r="ABH129" s="60">
        <v>1.02988262852436E-2</v>
      </c>
      <c r="ABI129" s="60">
        <v>2.06591113691071E-2</v>
      </c>
      <c r="ABJ129" s="60">
        <v>1.8208627545536898E-2</v>
      </c>
      <c r="ABK129" s="60"/>
      <c r="ABL129" s="60"/>
      <c r="ABM129" s="60"/>
      <c r="ABN129" s="60"/>
      <c r="ABO129" s="60"/>
      <c r="ABP129" s="60"/>
      <c r="ABQ129" s="60"/>
      <c r="ABR129" s="60">
        <v>1.1392880750233501</v>
      </c>
      <c r="ABS129" s="60">
        <v>1.5598210463745101E-2</v>
      </c>
      <c r="ABT129" s="60">
        <v>2.1396869199867E-2</v>
      </c>
      <c r="ABU129" s="60">
        <v>2.3395805240862901E-2</v>
      </c>
      <c r="ABV129" s="60">
        <v>1.8438980445710101E-2</v>
      </c>
      <c r="ABW129" s="60">
        <v>2.5894553270141001E-2</v>
      </c>
      <c r="ABX129" s="60">
        <v>2.4966936082089799E-2</v>
      </c>
    </row>
    <row r="130" spans="521:752" x14ac:dyDescent="0.25">
      <c r="TA130" s="60"/>
      <c r="TB130" s="59">
        <v>6.9535300135612405E-2</v>
      </c>
      <c r="TC130" s="59">
        <v>1.0863798856735201</v>
      </c>
      <c r="TD130" s="59"/>
      <c r="TE130" s="59"/>
      <c r="TF130" s="59"/>
      <c r="TG130" s="59"/>
      <c r="TH130" s="59">
        <v>1.41401002183556E-2</v>
      </c>
      <c r="TI130" s="59">
        <v>4.1875500231981201E-2</v>
      </c>
      <c r="TJ130" s="59"/>
      <c r="TK130" s="59"/>
      <c r="TL130" s="60">
        <v>4.1985400021076202E-2</v>
      </c>
      <c r="TM130" s="60">
        <v>6.9577299058437306E-2</v>
      </c>
      <c r="TO130" s="59"/>
      <c r="TP130" s="59"/>
      <c r="TT130" s="59"/>
      <c r="TU130" s="59">
        <v>0.13914990425109799</v>
      </c>
      <c r="TV130" s="59">
        <v>4.1396800428628901E-2</v>
      </c>
      <c r="TW130" s="59">
        <v>2.8000901000000002E-2</v>
      </c>
      <c r="TX130" s="59">
        <v>6.9772303104400593E-2</v>
      </c>
      <c r="TY130" s="59">
        <v>6.9757401943206704E-2</v>
      </c>
      <c r="TZ130" s="59">
        <v>6.9798000156879397E-2</v>
      </c>
      <c r="UA130" s="59">
        <v>4.2015999555587699E-2</v>
      </c>
      <c r="AAX130" s="60"/>
      <c r="AAY130" s="60">
        <v>1.38814148710157E-2</v>
      </c>
      <c r="AAZ130" s="60">
        <v>1.36718562213208E-2</v>
      </c>
      <c r="ABA130" s="60">
        <v>1.19233017251427E-2</v>
      </c>
      <c r="ABB130" s="60">
        <v>2.62987163987464E-2</v>
      </c>
      <c r="ABC130" s="60">
        <v>1.4262729344703899E-2</v>
      </c>
      <c r="ABD130" s="60">
        <v>1.1332477051993001E-2</v>
      </c>
      <c r="ABE130" s="60">
        <v>8.6476879058673805E-3</v>
      </c>
      <c r="ABF130" s="60">
        <v>2.07420740357756E-2</v>
      </c>
      <c r="ABG130" s="60">
        <v>1.21340042867256E-2</v>
      </c>
      <c r="ABH130" s="60">
        <v>1.01222961929326E-2</v>
      </c>
      <c r="ABI130" s="60">
        <v>2.06521839374527E-2</v>
      </c>
      <c r="ABJ130" s="60">
        <v>1.8171282861995201E-2</v>
      </c>
      <c r="ABK130" s="60"/>
      <c r="ABL130" s="60"/>
      <c r="ABM130" s="60"/>
      <c r="ABN130" s="60"/>
      <c r="ABO130" s="60"/>
      <c r="ABP130" s="60"/>
      <c r="ABQ130" s="60"/>
      <c r="ABR130" s="60">
        <v>1.1392671229748901</v>
      </c>
      <c r="ABS130" s="60">
        <v>1.55935198253002E-2</v>
      </c>
      <c r="ABT130" s="60">
        <v>2.1380165833115299E-2</v>
      </c>
      <c r="ABU130" s="60">
        <v>2.3017013859356599E-2</v>
      </c>
      <c r="ABV130" s="60">
        <v>1.8438298327536001E-2</v>
      </c>
      <c r="ABW130" s="60">
        <v>2.5717423861727502E-2</v>
      </c>
      <c r="ABX130" s="60">
        <v>2.4916813088365099E-2</v>
      </c>
    </row>
    <row r="131" spans="521:752" x14ac:dyDescent="0.25">
      <c r="TA131" s="60"/>
      <c r="TB131" s="59">
        <v>6.9587498903274494E-2</v>
      </c>
      <c r="TC131" s="59">
        <v>8.4788589477538991</v>
      </c>
      <c r="TD131" s="59"/>
      <c r="TE131" s="59"/>
      <c r="TF131" s="59"/>
      <c r="TG131" s="59"/>
      <c r="TH131" s="59">
        <v>1.41363004222512E-2</v>
      </c>
      <c r="TI131" s="59">
        <v>4.1874099522829E-2</v>
      </c>
      <c r="TJ131" s="59"/>
      <c r="TK131" s="59"/>
      <c r="TL131" s="60">
        <v>4.1971698403358397E-2</v>
      </c>
      <c r="TM131" s="60">
        <v>6.95689022541046E-2</v>
      </c>
      <c r="TO131" s="59"/>
      <c r="TP131" s="59"/>
      <c r="TT131" s="59"/>
      <c r="TU131" s="59">
        <v>0.13910080492496399</v>
      </c>
      <c r="TV131" s="59">
        <v>4.12673987448215E-2</v>
      </c>
      <c r="TW131" s="59">
        <v>2.7983401000000001E-2</v>
      </c>
      <c r="TX131" s="59">
        <v>6.9629400968551594E-2</v>
      </c>
      <c r="TY131" s="59">
        <v>6.9751702249050099E-2</v>
      </c>
      <c r="TZ131" s="59">
        <v>6.9778300821781103E-2</v>
      </c>
      <c r="UA131" s="59">
        <v>4.1928999125957399E-2</v>
      </c>
      <c r="AAX131" s="60"/>
      <c r="AAY131" s="60">
        <v>1.3874336230272E-2</v>
      </c>
      <c r="AAZ131" s="60">
        <v>1.3623037912637999E-2</v>
      </c>
      <c r="ABA131" s="60">
        <v>1.1881224169219801E-2</v>
      </c>
      <c r="ABB131" s="60">
        <v>2.6232925923530999E-2</v>
      </c>
      <c r="ABC131" s="60">
        <v>1.4244635250074E-2</v>
      </c>
      <c r="ABD131" s="60">
        <v>1.11299085368913E-2</v>
      </c>
      <c r="ABE131" s="60">
        <v>8.6200513209415408E-3</v>
      </c>
      <c r="ABF131" s="60">
        <v>2.06985956379859E-2</v>
      </c>
      <c r="ABG131" s="60">
        <v>1.21004765883278E-2</v>
      </c>
      <c r="ABH131" s="60">
        <v>1.01128293009074E-2</v>
      </c>
      <c r="ABI131" s="60">
        <v>2.0576663741269201E-2</v>
      </c>
      <c r="ABJ131" s="60">
        <v>1.8162853538054101E-2</v>
      </c>
      <c r="ABK131" s="60"/>
      <c r="ABL131" s="60"/>
      <c r="ABM131" s="60"/>
      <c r="ABN131" s="60"/>
      <c r="ABO131" s="60"/>
      <c r="ABP131" s="60"/>
      <c r="ABQ131" s="60"/>
      <c r="ABR131" s="60">
        <v>1.1391109603738201</v>
      </c>
      <c r="ABS131" s="60">
        <v>1.55263936152531E-2</v>
      </c>
      <c r="ABT131" s="60">
        <v>2.12671044503757E-2</v>
      </c>
      <c r="ABU131" s="60">
        <v>2.2942201028016401E-2</v>
      </c>
      <c r="ABV131" s="60">
        <v>1.8387801305875501E-2</v>
      </c>
      <c r="ABW131" s="60">
        <v>2.5681171428113499E-2</v>
      </c>
      <c r="ABX131" s="60">
        <v>2.48234107603095E-2</v>
      </c>
    </row>
    <row r="132" spans="521:752" x14ac:dyDescent="0.25">
      <c r="TA132" s="60"/>
      <c r="TB132" s="59">
        <v>6.9599702954292297E-2</v>
      </c>
      <c r="TC132" s="59"/>
      <c r="TD132" s="59"/>
      <c r="TE132" s="59"/>
      <c r="TF132" s="59"/>
      <c r="TG132" s="59"/>
      <c r="TH132" s="59">
        <v>1.41316996887326E-2</v>
      </c>
      <c r="TI132" s="59">
        <v>4.1851699352264397E-2</v>
      </c>
      <c r="TJ132" s="59"/>
      <c r="TK132" s="59"/>
      <c r="TL132" s="60">
        <v>4.1918601840734399E-2</v>
      </c>
      <c r="TM132" s="60">
        <v>6.9551199674606295E-2</v>
      </c>
      <c r="TO132" s="59"/>
      <c r="TP132" s="59"/>
      <c r="TT132" s="59"/>
      <c r="TU132" s="59">
        <v>0.13908089697360901</v>
      </c>
      <c r="TV132" s="59">
        <v>2.89354994893074E-2</v>
      </c>
      <c r="TW132" s="59">
        <v>2.7977699000000002E-2</v>
      </c>
      <c r="TX132" s="59">
        <v>6.9553494453430106E-2</v>
      </c>
      <c r="TY132" s="59">
        <v>6.9740206003189004E-2</v>
      </c>
      <c r="TZ132" s="59">
        <v>6.9720700383186299E-2</v>
      </c>
      <c r="UA132" s="59">
        <v>4.19120006263256E-2</v>
      </c>
      <c r="AAX132" s="60"/>
      <c r="AAY132" s="60">
        <v>1.3833456730264201E-2</v>
      </c>
      <c r="AAZ132" s="60">
        <v>1.3606076614507299E-2</v>
      </c>
      <c r="ABA132" s="60">
        <v>1.1867224028555E-2</v>
      </c>
      <c r="ABB132" s="60">
        <v>2.6141308184939299E-2</v>
      </c>
      <c r="ABC132" s="60">
        <v>1.42243284857357E-2</v>
      </c>
      <c r="ABD132" s="60">
        <v>1.11148800877889E-2</v>
      </c>
      <c r="ABE132" s="60">
        <v>8.5521096677935501E-3</v>
      </c>
      <c r="ABF132" s="60">
        <v>2.0696089708423099E-2</v>
      </c>
      <c r="ABG132" s="60">
        <v>1.2068053944234601E-2</v>
      </c>
      <c r="ABH132" s="60">
        <v>1.01108996364772E-2</v>
      </c>
      <c r="ABI132" s="60">
        <v>2.0467691137617601E-2</v>
      </c>
      <c r="ABJ132" s="60">
        <v>1.8117646228995501E-2</v>
      </c>
      <c r="ABK132" s="60"/>
      <c r="ABL132" s="60"/>
      <c r="ABM132" s="60"/>
      <c r="ABN132" s="60"/>
      <c r="ABO132" s="60"/>
      <c r="ABP132" s="60"/>
      <c r="ABQ132" s="60"/>
      <c r="ABR132" s="60">
        <v>1.1388031049463001</v>
      </c>
      <c r="ABS132" s="60">
        <v>1.54941611312887E-2</v>
      </c>
      <c r="ABT132" s="60">
        <v>2.1259140287835501E-2</v>
      </c>
      <c r="ABU132" s="60">
        <v>2.2614710355675301E-2</v>
      </c>
      <c r="ABV132" s="60">
        <v>1.83826569165518E-2</v>
      </c>
      <c r="ABW132" s="60">
        <v>2.5648574880217798E-2</v>
      </c>
      <c r="ABX132" s="60">
        <v>2.4815187441608998E-2</v>
      </c>
    </row>
    <row r="133" spans="521:752" x14ac:dyDescent="0.25">
      <c r="TA133" s="60"/>
      <c r="TB133" s="59">
        <v>6.9608099758625003E-2</v>
      </c>
      <c r="TC133" s="59"/>
      <c r="TD133" s="59"/>
      <c r="TE133" s="59"/>
      <c r="TF133" s="59"/>
      <c r="TG133" s="59"/>
      <c r="TH133" s="59">
        <v>1.4123500324785701E-2</v>
      </c>
      <c r="TI133" s="59">
        <v>4.17939983308315E-2</v>
      </c>
      <c r="TJ133" s="59"/>
      <c r="TK133" s="59"/>
      <c r="TL133" s="60">
        <v>4.1906300932168898E-2</v>
      </c>
      <c r="TM133" s="60">
        <v>6.95341005921363E-2</v>
      </c>
      <c r="TO133" s="59"/>
      <c r="TP133" s="59"/>
      <c r="TT133" s="59"/>
      <c r="TU133" s="59">
        <v>0.13907781243324199</v>
      </c>
      <c r="TV133" s="59">
        <v>2.8432499617338101E-2</v>
      </c>
      <c r="TW133" s="59">
        <v>2.7923401E-2</v>
      </c>
      <c r="TX133" s="59">
        <v>6.9485701620578696E-2</v>
      </c>
      <c r="TY133" s="59">
        <v>6.9737300276756203E-2</v>
      </c>
      <c r="TZ133" s="59">
        <v>6.9535404443740803E-2</v>
      </c>
      <c r="UA133" s="59">
        <v>4.1891500353813102E-2</v>
      </c>
      <c r="AAX133" s="60"/>
      <c r="AAY133" s="60">
        <v>1.38160735923352E-2</v>
      </c>
      <c r="AAZ133" s="60">
        <v>1.36007208625079E-2</v>
      </c>
      <c r="ABA133" s="60">
        <v>1.17981486932649E-2</v>
      </c>
      <c r="ABB133" s="60">
        <v>2.6093855524174502E-2</v>
      </c>
      <c r="ABC133" s="60">
        <v>1.40829277560496E-2</v>
      </c>
      <c r="ABD133" s="60">
        <v>1.10660206535344E-2</v>
      </c>
      <c r="ABE133" s="60">
        <v>8.5305066036741508E-3</v>
      </c>
      <c r="ABF133" s="60">
        <v>2.0686744748737902E-2</v>
      </c>
      <c r="ABG133" s="60">
        <v>1.1981418292155301E-2</v>
      </c>
      <c r="ABH133" s="60">
        <v>1.0098327078011201E-2</v>
      </c>
      <c r="ABI133" s="60">
        <v>2.03948099326491E-2</v>
      </c>
      <c r="ABJ133" s="60">
        <v>1.8092367607841501E-2</v>
      </c>
      <c r="ABK133" s="60"/>
      <c r="ABL133" s="60"/>
      <c r="ABM133" s="60"/>
      <c r="ABN133" s="60"/>
      <c r="ABO133" s="60"/>
      <c r="ABP133" s="60"/>
      <c r="ABQ133" s="60"/>
      <c r="ABR133" s="60">
        <v>1.1387038390620501</v>
      </c>
      <c r="ABS133" s="60">
        <v>1.54737044961194E-2</v>
      </c>
      <c r="ABT133" s="60">
        <v>2.1238539722727899E-2</v>
      </c>
      <c r="ABU133" s="60">
        <v>2.2338215203407001E-2</v>
      </c>
      <c r="ABV133" s="60">
        <v>1.8365120727438199E-2</v>
      </c>
      <c r="ABW133" s="60">
        <v>2.5578900966265899E-2</v>
      </c>
      <c r="ABX133" s="60">
        <v>2.4753615428450601E-2</v>
      </c>
    </row>
    <row r="134" spans="521:752" x14ac:dyDescent="0.25">
      <c r="TA134" s="60"/>
      <c r="TB134" s="59">
        <v>6.9611899554729406E-2</v>
      </c>
      <c r="TC134" s="59"/>
      <c r="TD134" s="59"/>
      <c r="TE134" s="59"/>
      <c r="TF134" s="59"/>
      <c r="TG134" s="59"/>
      <c r="TH134" s="59">
        <v>1.4111099764704701E-2</v>
      </c>
      <c r="TI134" s="59">
        <v>4.1749700903892503E-2</v>
      </c>
      <c r="TJ134" s="59"/>
      <c r="TK134" s="59"/>
      <c r="TL134" s="60">
        <v>4.1891999542713103E-2</v>
      </c>
      <c r="TM134" s="60">
        <v>6.9529898464679704E-2</v>
      </c>
      <c r="TO134" s="59"/>
      <c r="TP134" s="59"/>
      <c r="TT134" s="59"/>
      <c r="TU134" s="59">
        <v>0.13902179896831501</v>
      </c>
      <c r="TV134" s="59">
        <v>2.82693989574909E-2</v>
      </c>
      <c r="TW134" s="59">
        <v>2.7903199E-2</v>
      </c>
      <c r="TX134" s="59">
        <v>6.9452300667762701E-2</v>
      </c>
      <c r="TY134" s="59">
        <v>6.9733701646327903E-2</v>
      </c>
      <c r="TZ134" s="59">
        <v>6.9502398371696403E-2</v>
      </c>
      <c r="UA134" s="59">
        <v>4.1883099824190098E-2</v>
      </c>
      <c r="AAX134" s="60"/>
      <c r="AAY134" s="60">
        <v>1.37985199169982E-2</v>
      </c>
      <c r="AAZ134" s="60">
        <v>1.35306773169807E-2</v>
      </c>
      <c r="ABA134" s="60">
        <v>1.1758175812092E-2</v>
      </c>
      <c r="ABB134" s="60">
        <v>2.5870721954699499E-2</v>
      </c>
      <c r="ABC134" s="60">
        <v>1.4029688437547301E-2</v>
      </c>
      <c r="ABD134" s="60">
        <v>1.10441662400737E-2</v>
      </c>
      <c r="ABE134" s="60">
        <v>8.5012952825276392E-3</v>
      </c>
      <c r="ABF134" s="60">
        <v>2.06450677540502E-2</v>
      </c>
      <c r="ABG134" s="60">
        <v>1.1885898361469501E-2</v>
      </c>
      <c r="ABH134" s="60">
        <v>1.0066255425726501E-2</v>
      </c>
      <c r="ABI134" s="60">
        <v>2.0326732403311901E-2</v>
      </c>
      <c r="ABJ134" s="60">
        <v>1.8022666237679098E-2</v>
      </c>
      <c r="ABK134" s="60"/>
      <c r="ABL134" s="60"/>
      <c r="ABM134" s="60"/>
      <c r="ABN134" s="60"/>
      <c r="ABO134" s="60"/>
      <c r="ABP134" s="60"/>
      <c r="ABQ134" s="60"/>
      <c r="ABR134" s="60">
        <v>1.1384116427556901</v>
      </c>
      <c r="ABS134" s="60">
        <v>1.54573655836301E-2</v>
      </c>
      <c r="ABT134" s="60">
        <v>2.12021785172361E-2</v>
      </c>
      <c r="ABU134" s="60">
        <v>2.2238858741596701E-2</v>
      </c>
      <c r="ABV134" s="60">
        <v>1.8355159349658499E-2</v>
      </c>
      <c r="ABW134" s="60">
        <v>2.5542721994379299E-2</v>
      </c>
      <c r="ABX134" s="60">
        <v>2.4670881682305398E-2</v>
      </c>
    </row>
    <row r="135" spans="521:752" x14ac:dyDescent="0.25">
      <c r="TA135" s="60"/>
      <c r="TB135" s="59">
        <v>6.9665998220443698E-2</v>
      </c>
      <c r="TC135" s="59"/>
      <c r="TD135" s="59"/>
      <c r="TE135" s="59"/>
      <c r="TF135" s="59"/>
      <c r="TG135" s="59"/>
      <c r="TH135" s="59">
        <v>1.41038997098803E-2</v>
      </c>
      <c r="TI135" s="59">
        <v>4.1729200631379998E-2</v>
      </c>
      <c r="TJ135" s="59"/>
      <c r="TK135" s="59"/>
      <c r="TL135" s="60">
        <v>4.18523028492927E-2</v>
      </c>
      <c r="TM135" s="60">
        <v>6.9509401917457497E-2</v>
      </c>
      <c r="TO135" s="59"/>
      <c r="TP135" s="59"/>
      <c r="TT135" s="59"/>
      <c r="TU135" s="59">
        <v>0.13889370858669201</v>
      </c>
      <c r="TV135" s="59">
        <v>2.8251599520444801E-2</v>
      </c>
      <c r="TW135" s="59">
        <v>2.7867000999999999E-2</v>
      </c>
      <c r="TX135" s="59">
        <v>6.94259032607078E-2</v>
      </c>
      <c r="TY135" s="59">
        <v>6.9718301296234103E-2</v>
      </c>
      <c r="TZ135" s="59">
        <v>6.9350399076938601E-2</v>
      </c>
      <c r="UA135" s="59">
        <v>4.1870802640914903E-2</v>
      </c>
      <c r="AAX135" s="60"/>
      <c r="AAY135" s="60">
        <v>1.37116664684169E-2</v>
      </c>
      <c r="AAZ135" s="60">
        <v>1.34841449597593E-2</v>
      </c>
      <c r="ABA135" s="60">
        <v>1.1633484828319E-2</v>
      </c>
      <c r="ABB135" s="60">
        <v>2.57508784868897E-2</v>
      </c>
      <c r="ABC135" s="60">
        <v>1.39854125325074E-2</v>
      </c>
      <c r="ABD135" s="60">
        <v>1.10037291499508E-2</v>
      </c>
      <c r="ABE135" s="60">
        <v>8.4891600179961401E-3</v>
      </c>
      <c r="ABF135" s="60">
        <v>2.0576476036050301E-2</v>
      </c>
      <c r="ABG135" s="60">
        <v>1.17170663935511E-2</v>
      </c>
      <c r="ABH135" s="60">
        <v>9.7353336429007904E-3</v>
      </c>
      <c r="ABI135" s="60">
        <v>2.0308111935540201E-2</v>
      </c>
      <c r="ABJ135" s="60">
        <v>1.7817047814576801E-2</v>
      </c>
      <c r="ABK135" s="60"/>
      <c r="ABL135" s="60"/>
      <c r="ABM135" s="60"/>
      <c r="ABN135" s="60"/>
      <c r="ABO135" s="60"/>
      <c r="ABP135" s="60"/>
      <c r="ABQ135" s="60"/>
      <c r="ABR135" s="60">
        <v>1.13835021871369</v>
      </c>
      <c r="ABS135" s="60">
        <v>1.5432897019672299E-2</v>
      </c>
      <c r="ABT135" s="60">
        <v>2.11910740426253E-2</v>
      </c>
      <c r="ABU135" s="60">
        <v>2.2229755963191301E-2</v>
      </c>
      <c r="ABV135" s="60">
        <v>1.8322950812886998E-2</v>
      </c>
      <c r="ABW135" s="60">
        <v>2.5525286276089298E-2</v>
      </c>
      <c r="ABX135" s="60">
        <v>2.4565203875959399E-2</v>
      </c>
    </row>
    <row r="136" spans="521:752" x14ac:dyDescent="0.25">
      <c r="TA136" s="60"/>
      <c r="TB136" s="59">
        <v>6.9672800600528703E-2</v>
      </c>
      <c r="TC136" s="59"/>
      <c r="TD136" s="59"/>
      <c r="TE136" s="59"/>
      <c r="TF136" s="59"/>
      <c r="TG136" s="59"/>
      <c r="TH136" s="59">
        <v>1.4094199985265701E-2</v>
      </c>
      <c r="TI136" s="59">
        <v>4.1725799441337502E-2</v>
      </c>
      <c r="TJ136" s="59"/>
      <c r="TK136" s="59"/>
      <c r="TL136" s="60">
        <v>4.18442003428936E-2</v>
      </c>
      <c r="TM136" s="60">
        <v>6.9486901164054801E-2</v>
      </c>
      <c r="TO136" s="59"/>
      <c r="TP136" s="59"/>
      <c r="TT136" s="59"/>
      <c r="TU136" s="59">
        <v>0.12545320391654899</v>
      </c>
      <c r="TV136" s="59">
        <v>2.82001998275518E-2</v>
      </c>
      <c r="TW136" s="59">
        <v>2.7860999000000001E-2</v>
      </c>
      <c r="TX136" s="59">
        <v>6.9341704249382005E-2</v>
      </c>
      <c r="TY136" s="59">
        <v>6.9698601961135795E-2</v>
      </c>
      <c r="TZ136" s="59">
        <v>5.5902600288391099E-2</v>
      </c>
      <c r="UA136" s="59">
        <v>4.1854299604892703E-2</v>
      </c>
      <c r="AAX136" s="60"/>
      <c r="AAY136" s="60">
        <v>1.3709412879049599E-2</v>
      </c>
      <c r="AAZ136" s="60">
        <v>1.34499140220786E-2</v>
      </c>
      <c r="ABA136" s="60">
        <v>1.1564748611105499E-2</v>
      </c>
      <c r="ABB136" s="60">
        <v>2.5742574441045801E-2</v>
      </c>
      <c r="ABC136" s="60">
        <v>1.39675211172791E-2</v>
      </c>
      <c r="ABD136" s="60">
        <v>1.09238059364052E-2</v>
      </c>
      <c r="ABE136" s="60">
        <v>8.4766117176515096E-3</v>
      </c>
      <c r="ABF136" s="60">
        <v>2.0567191813525398E-2</v>
      </c>
      <c r="ABG136" s="60">
        <v>1.1709197341178699E-2</v>
      </c>
      <c r="ABH136" s="60">
        <v>9.7009230325878805E-3</v>
      </c>
      <c r="ABI136" s="60">
        <v>2.0277536915465199E-2</v>
      </c>
      <c r="ABJ136" s="60">
        <v>1.7781579531703898E-2</v>
      </c>
      <c r="ABK136" s="60"/>
      <c r="ABL136" s="60"/>
      <c r="ABM136" s="60"/>
      <c r="ABN136" s="60"/>
      <c r="ABO136" s="60"/>
      <c r="ABP136" s="60"/>
      <c r="ABQ136" s="60"/>
      <c r="ABR136" s="60">
        <v>1.1382581797311799</v>
      </c>
      <c r="ABS136" s="60">
        <v>1.53977567462286E-2</v>
      </c>
      <c r="ABT136" s="60">
        <v>2.1085012016401498E-2</v>
      </c>
      <c r="ABU136" s="60">
        <v>2.2212825186458202E-2</v>
      </c>
      <c r="ABV136" s="60">
        <v>1.8295844104812199E-2</v>
      </c>
      <c r="ABW136" s="60">
        <v>2.5439919920682799E-2</v>
      </c>
      <c r="ABX136" s="60">
        <v>2.4396033215665101E-2</v>
      </c>
    </row>
    <row r="137" spans="521:752" x14ac:dyDescent="0.25">
      <c r="TA137" s="60"/>
      <c r="TB137" s="59">
        <v>6.9705300033092499E-2</v>
      </c>
      <c r="TC137" s="59"/>
      <c r="TD137" s="59"/>
      <c r="TE137" s="59"/>
      <c r="TF137" s="59"/>
      <c r="TG137" s="59"/>
      <c r="TH137" s="59">
        <v>1.4089499600231601E-2</v>
      </c>
      <c r="TI137" s="59">
        <v>4.1723199188709197E-2</v>
      </c>
      <c r="TJ137" s="59"/>
      <c r="TK137" s="59"/>
      <c r="TL137" s="60">
        <v>4.1786100715398698E-2</v>
      </c>
      <c r="TM137" s="60">
        <v>6.9458402693271595E-2</v>
      </c>
      <c r="TO137" s="59"/>
      <c r="TP137" s="59"/>
      <c r="TT137" s="59"/>
      <c r="TU137" s="59">
        <v>0.12533059716224601</v>
      </c>
      <c r="TV137" s="59">
        <v>2.8200000524520801E-2</v>
      </c>
      <c r="TW137" s="59">
        <v>2.7850300000000001E-2</v>
      </c>
      <c r="TX137" s="59">
        <v>6.8484693765640203E-2</v>
      </c>
      <c r="TY137" s="59">
        <v>6.9680303335189805E-2</v>
      </c>
      <c r="TZ137" s="59">
        <v>5.5868498980998903E-2</v>
      </c>
      <c r="UA137" s="59">
        <v>4.1832797229290002E-2</v>
      </c>
      <c r="AAX137" s="60"/>
      <c r="AAY137" s="60">
        <v>1.3704625445946099E-2</v>
      </c>
      <c r="AAZ137" s="60">
        <v>1.34247719702838E-2</v>
      </c>
      <c r="ABA137" s="60">
        <v>1.1547148078201E-2</v>
      </c>
      <c r="ABB137" s="60">
        <v>2.5686407760008901E-2</v>
      </c>
      <c r="ABC137" s="60">
        <v>1.39526726780196E-2</v>
      </c>
      <c r="ABD137" s="60">
        <v>1.08396865644774E-2</v>
      </c>
      <c r="ABE137" s="60">
        <v>8.4485954121088901E-3</v>
      </c>
      <c r="ABF137" s="60">
        <v>2.05566691255165E-2</v>
      </c>
      <c r="ABG137" s="60">
        <v>1.1638159256958399E-2</v>
      </c>
      <c r="ABH137" s="60">
        <v>9.6178464318443808E-3</v>
      </c>
      <c r="ABI137" s="60">
        <v>2.0247515311898601E-2</v>
      </c>
      <c r="ABJ137" s="60">
        <v>1.7767084158157399E-2</v>
      </c>
      <c r="ABK137" s="60"/>
      <c r="ABL137" s="60"/>
      <c r="ABM137" s="60"/>
      <c r="ABN137" s="60"/>
      <c r="ABO137" s="60"/>
      <c r="ABP137" s="60"/>
      <c r="ABQ137" s="60"/>
      <c r="ABR137" s="60">
        <v>1.1381437320433401</v>
      </c>
      <c r="ABS137" s="60">
        <v>1.53532756394388E-2</v>
      </c>
      <c r="ABT137" s="60">
        <v>2.10573206104358E-2</v>
      </c>
      <c r="ABU137" s="60">
        <v>2.21486300343837E-2</v>
      </c>
      <c r="ABV137" s="60">
        <v>1.82819769290824E-2</v>
      </c>
      <c r="ABW137" s="60">
        <v>2.5386439593513999E-2</v>
      </c>
      <c r="ABX137" s="60">
        <v>2.4336957112176399E-2</v>
      </c>
    </row>
    <row r="138" spans="521:752" x14ac:dyDescent="0.25">
      <c r="TA138" s="60"/>
      <c r="TB138" s="59">
        <v>6.9715104997157995E-2</v>
      </c>
      <c r="TC138" s="59"/>
      <c r="TD138" s="59"/>
      <c r="TE138" s="59"/>
      <c r="TF138" s="59"/>
      <c r="TG138" s="59"/>
      <c r="TH138" s="59">
        <v>1.4062900096177999E-2</v>
      </c>
      <c r="TI138" s="59">
        <v>4.1717600077390601E-2</v>
      </c>
      <c r="TJ138" s="59"/>
      <c r="TK138" s="59"/>
      <c r="TL138" s="60">
        <v>4.1785001754760701E-2</v>
      </c>
      <c r="TM138" s="60">
        <v>6.9338299334049197E-2</v>
      </c>
      <c r="TO138" s="59"/>
      <c r="TP138" s="59"/>
      <c r="TT138" s="59"/>
      <c r="TU138" s="59">
        <v>0.125270500779151</v>
      </c>
      <c r="TV138" s="59">
        <v>2.81458012759685E-2</v>
      </c>
      <c r="TW138" s="59">
        <v>2.7845900999999999E-2</v>
      </c>
      <c r="TX138" s="59">
        <v>5.5837899446487399E-2</v>
      </c>
      <c r="TY138" s="59">
        <v>6.9660402834415394E-2</v>
      </c>
      <c r="TZ138" s="59">
        <v>5.57190999388694E-2</v>
      </c>
      <c r="UA138" s="59">
        <v>4.1811998933553599E-2</v>
      </c>
      <c r="AAX138" s="60"/>
      <c r="AAY138" s="60">
        <v>1.36890479061517E-2</v>
      </c>
      <c r="AAZ138" s="60">
        <v>1.3380444999245599E-2</v>
      </c>
      <c r="ABA138" s="60">
        <v>1.15145979010508E-2</v>
      </c>
      <c r="ABB138" s="60">
        <v>2.56759255368341E-2</v>
      </c>
      <c r="ABC138" s="60">
        <v>1.38719239998351E-2</v>
      </c>
      <c r="ABD138" s="60">
        <v>1.0801762328040599E-2</v>
      </c>
      <c r="ABE138" s="60">
        <v>8.4451610320475205E-3</v>
      </c>
      <c r="ABF138" s="60">
        <v>2.0518747382515599E-2</v>
      </c>
      <c r="ABG138" s="60">
        <v>1.16019659801339E-2</v>
      </c>
      <c r="ABH138" s="60">
        <v>9.5426792303328501E-3</v>
      </c>
      <c r="ABI138" s="60">
        <v>2.0241882789764298E-2</v>
      </c>
      <c r="ABJ138" s="60">
        <v>1.7738823891707001E-2</v>
      </c>
      <c r="ABK138" s="60"/>
      <c r="ABL138" s="60"/>
      <c r="ABM138" s="60"/>
      <c r="ABN138" s="60"/>
      <c r="ABO138" s="60"/>
      <c r="ABP138" s="60"/>
      <c r="ABQ138" s="60"/>
      <c r="ABR138" s="60">
        <v>1.1379461170661</v>
      </c>
      <c r="ABS138" s="60">
        <v>1.5180895807613601E-2</v>
      </c>
      <c r="ABT138" s="60">
        <v>2.1054907067975099E-2</v>
      </c>
      <c r="ABU138" s="60">
        <v>2.2066562674906198E-2</v>
      </c>
      <c r="ABV138" s="60">
        <v>1.8148265727669099E-2</v>
      </c>
      <c r="ABW138" s="60">
        <v>2.5240767075522998E-2</v>
      </c>
      <c r="ABX138" s="60">
        <v>2.4259577893288E-2</v>
      </c>
    </row>
    <row r="139" spans="521:752" x14ac:dyDescent="0.25">
      <c r="TA139" s="60"/>
      <c r="TB139" s="59">
        <v>6.9738797843456199E-2</v>
      </c>
      <c r="TC139" s="59"/>
      <c r="TD139" s="59"/>
      <c r="TE139" s="59"/>
      <c r="TF139" s="59"/>
      <c r="TG139" s="59"/>
      <c r="TH139" s="59">
        <v>1.4052099548280199E-2</v>
      </c>
      <c r="TI139" s="59">
        <v>4.1664998978376298E-2</v>
      </c>
      <c r="TJ139" s="59"/>
      <c r="TK139" s="59"/>
      <c r="TL139" s="60">
        <v>4.1742101311683599E-2</v>
      </c>
      <c r="TM139" s="60">
        <v>6.9215200841426794E-2</v>
      </c>
      <c r="TO139" s="59"/>
      <c r="TP139" s="59"/>
      <c r="TT139" s="59"/>
      <c r="TU139" s="59">
        <v>0.12523260712623499</v>
      </c>
      <c r="TV139" s="59">
        <v>2.8106700628995802E-2</v>
      </c>
      <c r="TW139" s="59">
        <v>2.7841000000000001E-2</v>
      </c>
      <c r="TX139" s="59">
        <v>5.5773299187421799E-2</v>
      </c>
      <c r="TY139" s="59">
        <v>6.96159973740577E-2</v>
      </c>
      <c r="TZ139" s="59">
        <v>5.5668298155069303E-2</v>
      </c>
      <c r="UA139" s="59">
        <v>4.1756700724363299E-2</v>
      </c>
      <c r="AAX139" s="60"/>
      <c r="AAY139" s="60">
        <v>1.3660868226941901E-2</v>
      </c>
      <c r="AAZ139" s="60">
        <v>1.3324872849899701E-2</v>
      </c>
      <c r="ABA139" s="60">
        <v>1.14630125065042E-2</v>
      </c>
      <c r="ABB139" s="60">
        <v>2.5623472817918699E-2</v>
      </c>
      <c r="ABC139" s="60">
        <v>1.3789536168141801E-2</v>
      </c>
      <c r="ABD139" s="60">
        <v>1.0798338851617699E-2</v>
      </c>
      <c r="ABE139" s="60">
        <v>8.4321192697681402E-3</v>
      </c>
      <c r="ABF139" s="60">
        <v>2.05042159706329E-2</v>
      </c>
      <c r="ABG139" s="60">
        <v>1.15963383488661E-2</v>
      </c>
      <c r="ABH139" s="60">
        <v>9.4650510129520096E-3</v>
      </c>
      <c r="ABI139" s="60">
        <v>2.0131121450820501E-2</v>
      </c>
      <c r="ABJ139" s="60">
        <v>1.76297865600323E-2</v>
      </c>
      <c r="ABK139" s="60"/>
      <c r="ABL139" s="60"/>
      <c r="ABM139" s="60"/>
      <c r="ABN139" s="60"/>
      <c r="ABO139" s="60"/>
      <c r="ABP139" s="60"/>
      <c r="ABQ139" s="60"/>
      <c r="ABR139" s="60">
        <v>1.1378684050676799</v>
      </c>
      <c r="ABS139" s="60">
        <v>1.51662497893718E-2</v>
      </c>
      <c r="ABT139" s="60">
        <v>2.10461581882385E-2</v>
      </c>
      <c r="ABU139" s="60">
        <v>2.2028247546925599E-2</v>
      </c>
      <c r="ABV139" s="60">
        <v>1.8111672234255E-2</v>
      </c>
      <c r="ABW139" s="60">
        <v>2.5196177175007901E-2</v>
      </c>
      <c r="ABX139" s="60">
        <v>2.4125568604819798E-2</v>
      </c>
    </row>
    <row r="140" spans="521:752" x14ac:dyDescent="0.25">
      <c r="TA140" s="60"/>
      <c r="TB140" s="59">
        <v>6.9739297032356207E-2</v>
      </c>
      <c r="TC140" s="59"/>
      <c r="TD140" s="59"/>
      <c r="TE140" s="59"/>
      <c r="TF140" s="59"/>
      <c r="TG140" s="59"/>
      <c r="TH140" s="59">
        <v>1.40519002452492E-2</v>
      </c>
      <c r="TI140" s="59">
        <v>4.1656598448753301E-2</v>
      </c>
      <c r="TJ140" s="59"/>
      <c r="TK140" s="59"/>
      <c r="TL140" s="60">
        <v>4.1732199490070301E-2</v>
      </c>
      <c r="TM140" s="60">
        <v>6.9162204861640902E-2</v>
      </c>
      <c r="TO140" s="59"/>
      <c r="TP140" s="59"/>
      <c r="TT140" s="59"/>
      <c r="TU140" s="59">
        <v>0.12516979873180301</v>
      </c>
      <c r="TV140" s="59">
        <v>2.8096700087189602E-2</v>
      </c>
      <c r="TW140" s="59">
        <v>2.7835701000000001E-2</v>
      </c>
      <c r="TX140" s="59">
        <v>5.5759899318218203E-2</v>
      </c>
      <c r="TY140" s="59">
        <v>6.9588601589202798E-2</v>
      </c>
      <c r="TZ140" s="59">
        <v>5.5509500205516801E-2</v>
      </c>
      <c r="UA140" s="59">
        <v>4.1749801486730499E-2</v>
      </c>
      <c r="AAX140" s="60"/>
      <c r="AAY140" s="60">
        <v>1.35827559264172E-2</v>
      </c>
      <c r="AAZ140" s="60">
        <v>1.33247499340779E-2</v>
      </c>
      <c r="ABA140" s="60">
        <v>1.1425535327133E-2</v>
      </c>
      <c r="ABB140" s="60">
        <v>2.5493223382887901E-2</v>
      </c>
      <c r="ABC140" s="60">
        <v>1.35382899769359E-2</v>
      </c>
      <c r="ABD140" s="60">
        <v>1.0711718024816901E-2</v>
      </c>
      <c r="ABE140" s="60">
        <v>8.4195661312907906E-3</v>
      </c>
      <c r="ABF140" s="60">
        <v>2.04699602200662E-2</v>
      </c>
      <c r="ABG140" s="60">
        <v>1.15266846515384E-2</v>
      </c>
      <c r="ABH140" s="60">
        <v>9.4362918620788105E-3</v>
      </c>
      <c r="ABI140" s="60">
        <v>2.0096516355902299E-2</v>
      </c>
      <c r="ABJ140" s="60">
        <v>1.7602955798096301E-2</v>
      </c>
      <c r="ABK140" s="60"/>
      <c r="ABL140" s="60"/>
      <c r="ABM140" s="60"/>
      <c r="ABN140" s="60"/>
      <c r="ABO140" s="60"/>
      <c r="ABP140" s="60"/>
      <c r="ABQ140" s="60"/>
      <c r="ABR140" s="60">
        <v>1.13740179886027</v>
      </c>
      <c r="ABS140" s="60">
        <v>1.5157535877004399E-2</v>
      </c>
      <c r="ABT140" s="60">
        <v>2.0963991140444199E-2</v>
      </c>
      <c r="ABU140" s="60">
        <v>2.20026790799219E-2</v>
      </c>
      <c r="ABV140" s="60">
        <v>1.8092135976776998E-2</v>
      </c>
      <c r="ABW140" s="60">
        <v>2.5096129203198699E-2</v>
      </c>
      <c r="ABX140" s="60">
        <v>2.4084532345021201E-2</v>
      </c>
    </row>
    <row r="141" spans="521:752" x14ac:dyDescent="0.25">
      <c r="TA141" s="60"/>
      <c r="TB141" s="59">
        <v>6.9750204682350103E-2</v>
      </c>
      <c r="TC141" s="59"/>
      <c r="TD141" s="59"/>
      <c r="TE141" s="59"/>
      <c r="TF141" s="59"/>
      <c r="TG141" s="59"/>
      <c r="TH141" s="59">
        <v>1.4047600328922201E-2</v>
      </c>
      <c r="TI141" s="59">
        <v>4.1632898151874501E-2</v>
      </c>
      <c r="TJ141" s="59"/>
      <c r="TK141" s="59"/>
      <c r="TL141" s="60">
        <v>4.1707400232553399E-2</v>
      </c>
      <c r="TM141" s="60">
        <v>6.9159403443336404E-2</v>
      </c>
      <c r="TO141" s="59"/>
      <c r="TP141" s="59"/>
      <c r="TT141" s="59"/>
      <c r="TU141" s="59">
        <v>0.112538799643516</v>
      </c>
      <c r="TV141" s="59">
        <v>2.8075199574232101E-2</v>
      </c>
      <c r="TW141" s="59">
        <v>2.7831299E-2</v>
      </c>
      <c r="TX141" s="59">
        <v>5.5729798972606603E-2</v>
      </c>
      <c r="TY141" s="59">
        <v>6.9537602365016896E-2</v>
      </c>
      <c r="TZ141" s="59">
        <v>5.5374100804328898E-2</v>
      </c>
      <c r="UA141" s="59">
        <v>4.1740998625755303E-2</v>
      </c>
      <c r="AAX141" s="60"/>
      <c r="AAY141" s="60">
        <v>1.3564756762262599E-2</v>
      </c>
      <c r="AAZ141" s="60">
        <v>1.3286374408667499E-2</v>
      </c>
      <c r="ABA141" s="60">
        <v>1.13928641591863E-2</v>
      </c>
      <c r="ABB141" s="60">
        <v>2.53888499110143E-2</v>
      </c>
      <c r="ABC141" s="60">
        <v>1.3493480824474701E-2</v>
      </c>
      <c r="ABD141" s="60">
        <v>1.06528888230744E-2</v>
      </c>
      <c r="ABE141" s="60">
        <v>8.3385706471871407E-3</v>
      </c>
      <c r="ABF141" s="60">
        <v>2.0440842339203399E-2</v>
      </c>
      <c r="ABG141" s="60">
        <v>1.1424619249119699E-2</v>
      </c>
      <c r="ABH141" s="60">
        <v>9.4298675698631703E-3</v>
      </c>
      <c r="ABI141" s="60">
        <v>2.0047306088704898E-2</v>
      </c>
      <c r="ABJ141" s="60">
        <v>1.7598077504371201E-2</v>
      </c>
      <c r="ABK141" s="60"/>
      <c r="ABL141" s="60"/>
      <c r="ABM141" s="60"/>
      <c r="ABN141" s="60"/>
      <c r="ABO141" s="60"/>
      <c r="ABP141" s="60"/>
      <c r="ABQ141" s="60"/>
      <c r="ABR141" s="60">
        <v>1.1373899104445</v>
      </c>
      <c r="ABS141" s="60">
        <v>1.5119246447681201E-2</v>
      </c>
      <c r="ABT141" s="60">
        <v>2.0897497212972599E-2</v>
      </c>
      <c r="ABU141" s="60">
        <v>2.1985708670810501E-2</v>
      </c>
      <c r="ABV141" s="60">
        <v>1.80237574333699E-2</v>
      </c>
      <c r="ABW141" s="60">
        <v>2.48843088165237E-2</v>
      </c>
      <c r="ABX141" s="60">
        <v>2.39723344329895E-2</v>
      </c>
    </row>
    <row r="142" spans="521:752" x14ac:dyDescent="0.25">
      <c r="TA142" s="60"/>
      <c r="TB142" s="59">
        <v>6.9753102958202307E-2</v>
      </c>
      <c r="TC142" s="59"/>
      <c r="TD142" s="59"/>
      <c r="TE142" s="59"/>
      <c r="TF142" s="59"/>
      <c r="TG142" s="59"/>
      <c r="TH142" s="59">
        <v>1.40402996912598E-2</v>
      </c>
      <c r="TI142" s="59">
        <v>4.1630901396274497E-2</v>
      </c>
      <c r="TJ142" s="59"/>
      <c r="TK142" s="59"/>
      <c r="TL142" s="60">
        <v>4.1706301271915401E-2</v>
      </c>
      <c r="TM142" s="60">
        <v>6.8831399083137498E-2</v>
      </c>
      <c r="TO142" s="59"/>
      <c r="TP142" s="59"/>
      <c r="TT142" s="59"/>
      <c r="TU142" s="59">
        <v>0.111848302185535</v>
      </c>
      <c r="TV142" s="59">
        <v>2.8065599501132899E-2</v>
      </c>
      <c r="TW142" s="59">
        <v>2.7813099000000001E-2</v>
      </c>
      <c r="TX142" s="59">
        <v>5.5709101259708398E-2</v>
      </c>
      <c r="TY142" s="59">
        <v>6.9509804248809801E-2</v>
      </c>
      <c r="TZ142" s="59">
        <v>4.2096000164747203E-2</v>
      </c>
      <c r="UA142" s="59">
        <v>4.17272001504898E-2</v>
      </c>
      <c r="AAX142" s="60"/>
      <c r="AAY142" s="60">
        <v>1.35544768490786E-2</v>
      </c>
      <c r="AAZ142" s="60">
        <v>1.32410943306788E-2</v>
      </c>
      <c r="ABA142" s="60">
        <v>1.1213284660379E-2</v>
      </c>
      <c r="ABB142" s="60">
        <v>2.53703419183261E-2</v>
      </c>
      <c r="ABC142" s="60">
        <v>1.3490288177674999E-2</v>
      </c>
      <c r="ABD142" s="60">
        <v>1.0622329462500101E-2</v>
      </c>
      <c r="ABE142" s="60">
        <v>8.2116255550364198E-3</v>
      </c>
      <c r="ABF142" s="60">
        <v>2.0439608649305101E-2</v>
      </c>
      <c r="ABG142" s="60">
        <v>1.1327168361367001E-2</v>
      </c>
      <c r="ABH142" s="60">
        <v>9.3477871213607493E-3</v>
      </c>
      <c r="ABI142" s="60">
        <v>2.0020664954519402E-2</v>
      </c>
      <c r="ABJ142" s="60">
        <v>1.7514629860399301E-2</v>
      </c>
      <c r="ABK142" s="60"/>
      <c r="ABL142" s="60"/>
      <c r="ABM142" s="60"/>
      <c r="ABN142" s="60"/>
      <c r="ABO142" s="60"/>
      <c r="ABP142" s="60"/>
      <c r="ABQ142" s="60"/>
      <c r="ABR142" s="60">
        <v>1.13733170275061</v>
      </c>
      <c r="ABS142" s="60">
        <v>1.5108405709534501E-2</v>
      </c>
      <c r="ABT142" s="60">
        <v>2.0888381914338599E-2</v>
      </c>
      <c r="ABU142" s="60">
        <v>2.1888385534804201E-2</v>
      </c>
      <c r="ABV142" s="60">
        <v>1.8010346112767799E-2</v>
      </c>
      <c r="ABW142" s="60">
        <v>2.4553630322760402E-2</v>
      </c>
      <c r="ABX142" s="60">
        <v>2.3934831897212398E-2</v>
      </c>
    </row>
    <row r="143" spans="521:752" x14ac:dyDescent="0.25">
      <c r="TA143" s="60"/>
      <c r="TB143" s="59">
        <v>6.9768697023391696E-2</v>
      </c>
      <c r="TC143" s="59"/>
      <c r="TD143" s="59"/>
      <c r="TE143" s="59"/>
      <c r="TF143" s="59"/>
      <c r="TG143" s="59"/>
      <c r="TH143" s="59">
        <v>1.40270004048943E-2</v>
      </c>
      <c r="TI143" s="59">
        <v>4.1613198816776199E-2</v>
      </c>
      <c r="TJ143" s="59"/>
      <c r="TK143" s="59"/>
      <c r="TL143" s="60">
        <v>4.1705600917339297E-2</v>
      </c>
      <c r="TM143" s="60">
        <v>5.61140999197959E-2</v>
      </c>
      <c r="TO143" s="59"/>
      <c r="TP143" s="59"/>
      <c r="TT143" s="59"/>
      <c r="TU143" s="59">
        <v>0.111520200967788</v>
      </c>
      <c r="TV143" s="59">
        <v>2.8042498975992199E-2</v>
      </c>
      <c r="TW143" s="59">
        <v>2.7808800000000002E-2</v>
      </c>
      <c r="TX143" s="59">
        <v>5.5694602429866701E-2</v>
      </c>
      <c r="TY143" s="59">
        <v>6.9506101310253102E-2</v>
      </c>
      <c r="TZ143" s="59">
        <v>4.2004499584436403E-2</v>
      </c>
      <c r="UA143" s="59">
        <v>4.1710700839757898E-2</v>
      </c>
      <c r="AAX143" s="60"/>
      <c r="AAY143" s="60">
        <v>1.35202906905652E-2</v>
      </c>
      <c r="AAZ143" s="60">
        <v>1.3195290457537499E-2</v>
      </c>
      <c r="ABA143" s="60">
        <v>1.12093101782553E-2</v>
      </c>
      <c r="ABB143" s="60">
        <v>2.5331338326453401E-2</v>
      </c>
      <c r="ABC143" s="60">
        <v>1.33528354261052E-2</v>
      </c>
      <c r="ABD143" s="60">
        <v>1.0606718291881799E-2</v>
      </c>
      <c r="ABE143" s="60">
        <v>8.1745183352658693E-3</v>
      </c>
      <c r="ABF143" s="60">
        <v>2.0429688744771801E-2</v>
      </c>
      <c r="ABG143" s="60">
        <v>1.12406966218452E-2</v>
      </c>
      <c r="ABH143" s="60">
        <v>9.3438167454319293E-3</v>
      </c>
      <c r="ABI143" s="60">
        <v>1.99325453462115E-2</v>
      </c>
      <c r="ABJ143" s="60">
        <v>1.7508489784111E-2</v>
      </c>
      <c r="ABK143" s="60"/>
      <c r="ABL143" s="60"/>
      <c r="ABM143" s="60"/>
      <c r="ABN143" s="60"/>
      <c r="ABO143" s="60"/>
      <c r="ABP143" s="60"/>
      <c r="ABQ143" s="60"/>
      <c r="ABR143" s="60">
        <v>1.13725777314554</v>
      </c>
      <c r="ABS143" s="60">
        <v>1.50976628265619E-2</v>
      </c>
      <c r="ABT143" s="60">
        <v>2.08501411022705E-2</v>
      </c>
      <c r="ABU143" s="60">
        <v>2.18809886550125E-2</v>
      </c>
      <c r="ABV143" s="60">
        <v>1.7857888305891498E-2</v>
      </c>
      <c r="ABW143" s="60">
        <v>2.4409197233986601E-2</v>
      </c>
      <c r="ABX143" s="60">
        <v>2.3905382664538899E-2</v>
      </c>
    </row>
    <row r="144" spans="521:752" x14ac:dyDescent="0.25">
      <c r="TA144" s="60"/>
      <c r="TB144" s="59">
        <v>6.97735995054245E-2</v>
      </c>
      <c r="TC144" s="59"/>
      <c r="TD144" s="59"/>
      <c r="TE144" s="59"/>
      <c r="TF144" s="59"/>
      <c r="TG144" s="59"/>
      <c r="TH144" s="59">
        <v>1.4023199677467299E-2</v>
      </c>
      <c r="TI144" s="59">
        <v>4.1611999273300102E-2</v>
      </c>
      <c r="TJ144" s="59"/>
      <c r="TK144" s="59"/>
      <c r="TL144" s="60">
        <v>4.1701398789882597E-2</v>
      </c>
      <c r="TM144" s="60">
        <v>5.6107498705387102E-2</v>
      </c>
      <c r="TO144" s="59"/>
      <c r="TP144" s="59"/>
      <c r="TT144" s="59"/>
      <c r="TU144" s="59">
        <v>0.11149719357490501</v>
      </c>
      <c r="TV144" s="59">
        <v>2.8011899441480598E-2</v>
      </c>
      <c r="TW144" s="59">
        <v>2.7792399999999998E-2</v>
      </c>
      <c r="TX144" s="59">
        <v>5.5647499859332997E-2</v>
      </c>
      <c r="TY144" s="59">
        <v>6.9169096648693001E-2</v>
      </c>
      <c r="TZ144" s="59">
        <v>4.1983000934123903E-2</v>
      </c>
      <c r="UA144" s="59">
        <v>4.1709501296281801E-2</v>
      </c>
      <c r="AAX144" s="60"/>
      <c r="AAY144" s="60">
        <v>1.3500666072004199E-2</v>
      </c>
      <c r="AAZ144" s="60">
        <v>1.3171019803020399E-2</v>
      </c>
      <c r="ABA144" s="60">
        <v>1.11818539720659E-2</v>
      </c>
      <c r="ABB144" s="60">
        <v>2.52439019269927E-2</v>
      </c>
      <c r="ABC144" s="60">
        <v>1.33424832335018E-2</v>
      </c>
      <c r="ABD144" s="60">
        <v>1.05688684481016E-2</v>
      </c>
      <c r="ABE144" s="60">
        <v>8.1583686885206407E-3</v>
      </c>
      <c r="ABF144" s="60">
        <v>2.0341672710436898E-2</v>
      </c>
      <c r="ABG144" s="60">
        <v>1.1197081981622401E-2</v>
      </c>
      <c r="ABH144" s="60">
        <v>9.3414218048848505E-3</v>
      </c>
      <c r="ABI144" s="60">
        <v>1.9899629389353701E-2</v>
      </c>
      <c r="ABJ144" s="60">
        <v>1.7463673247026301E-2</v>
      </c>
      <c r="ABK144" s="60"/>
      <c r="ABL144" s="60"/>
      <c r="ABM144" s="60"/>
      <c r="ABN144" s="60"/>
      <c r="ABO144" s="60"/>
      <c r="ABP144" s="60"/>
      <c r="ABQ144" s="60"/>
      <c r="ABR144" s="60">
        <v>1.1372294471644699</v>
      </c>
      <c r="ABS144" s="60">
        <v>1.5026256278895899E-2</v>
      </c>
      <c r="ABT144" s="60">
        <v>2.0779441650312699E-2</v>
      </c>
      <c r="ABU144" s="60">
        <v>2.1692093932378E-2</v>
      </c>
      <c r="ABV144" s="60">
        <v>1.7824803726412299E-2</v>
      </c>
      <c r="ABW144" s="60">
        <v>2.4400838434609801E-2</v>
      </c>
      <c r="ABX144" s="60">
        <v>2.3722139502937299E-2</v>
      </c>
    </row>
    <row r="145" spans="521:752" x14ac:dyDescent="0.25">
      <c r="TA145" s="60"/>
      <c r="TB145" s="59">
        <v>6.9781795144081102E-2</v>
      </c>
      <c r="TC145" s="59"/>
      <c r="TD145" s="59"/>
      <c r="TE145" s="59"/>
      <c r="TF145" s="59"/>
      <c r="TG145" s="59"/>
      <c r="TH145" s="59">
        <v>1.4021299779415099E-2</v>
      </c>
      <c r="TI145" s="59">
        <v>4.1611596941947902E-2</v>
      </c>
      <c r="TJ145" s="59"/>
      <c r="TK145" s="59"/>
      <c r="TL145" s="60">
        <v>4.1676700115203802E-2</v>
      </c>
      <c r="TM145" s="60">
        <v>5.60941994190216E-2</v>
      </c>
      <c r="TO145" s="59"/>
      <c r="TP145" s="59"/>
      <c r="TT145" s="59"/>
      <c r="TU145" s="59">
        <v>0.11144340783357599</v>
      </c>
      <c r="TV145" s="59">
        <v>2.79914997518062E-2</v>
      </c>
      <c r="TW145" s="59">
        <v>2.7789799E-2</v>
      </c>
      <c r="TX145" s="59">
        <v>5.5628299713134703E-2</v>
      </c>
      <c r="TY145" s="59">
        <v>5.5954098701477002E-2</v>
      </c>
      <c r="TZ145" s="59">
        <v>4.1953302919864599E-2</v>
      </c>
      <c r="UA145" s="59">
        <v>4.1693300008773797E-2</v>
      </c>
      <c r="AAX145" s="60"/>
      <c r="AAY145" s="60">
        <v>1.34819511551944E-2</v>
      </c>
      <c r="AAZ145" s="60">
        <v>1.31004062911321E-2</v>
      </c>
      <c r="ABA145" s="60">
        <v>1.11567175070718E-2</v>
      </c>
      <c r="ABB145" s="60">
        <v>2.5219846221466499E-2</v>
      </c>
      <c r="ABC145" s="60">
        <v>1.3332700436017E-2</v>
      </c>
      <c r="ABD145" s="60">
        <v>1.0566095663653701E-2</v>
      </c>
      <c r="ABE145" s="60">
        <v>8.15440750097105E-3</v>
      </c>
      <c r="ABF145" s="60">
        <v>2.03278476475993E-2</v>
      </c>
      <c r="ABG145" s="60">
        <v>1.1121137244469999E-2</v>
      </c>
      <c r="ABH145" s="60">
        <v>9.2950825564303598E-3</v>
      </c>
      <c r="ABI145" s="60">
        <v>1.9876523468856301E-2</v>
      </c>
      <c r="ABJ145" s="60">
        <v>1.7285272241645801E-2</v>
      </c>
      <c r="ABK145" s="60"/>
      <c r="ABL145" s="60"/>
      <c r="ABM145" s="60"/>
      <c r="ABN145" s="60"/>
      <c r="ABO145" s="60"/>
      <c r="ABP145" s="60"/>
      <c r="ABQ145" s="60"/>
      <c r="ABR145" s="60">
        <v>1.1371705796384399</v>
      </c>
      <c r="ABS145" s="60">
        <v>1.49854488105188E-2</v>
      </c>
      <c r="ABT145" s="60">
        <v>2.0743449677007898E-2</v>
      </c>
      <c r="ABU145" s="60">
        <v>2.1665393067366399E-2</v>
      </c>
      <c r="ABV145" s="60">
        <v>1.78096583449808E-2</v>
      </c>
      <c r="ABW145" s="60">
        <v>2.4351027828572298E-2</v>
      </c>
      <c r="ABX145" s="60">
        <v>2.36807055066207E-2</v>
      </c>
    </row>
    <row r="146" spans="521:752" x14ac:dyDescent="0.25">
      <c r="TA146" s="60"/>
      <c r="TB146" s="59">
        <v>6.9783896207809407E-2</v>
      </c>
      <c r="TC146" s="59"/>
      <c r="TD146" s="59"/>
      <c r="TE146" s="59"/>
      <c r="TF146" s="59"/>
      <c r="TG146" s="59"/>
      <c r="TH146" s="59">
        <v>1.4020999893546099E-2</v>
      </c>
      <c r="TI146" s="59">
        <v>4.1576601564884103E-2</v>
      </c>
      <c r="TJ146" s="59"/>
      <c r="TK146" s="59"/>
      <c r="TL146" s="60">
        <v>4.1662901639938299E-2</v>
      </c>
      <c r="TM146" s="60">
        <v>5.6049101054668399E-2</v>
      </c>
      <c r="TO146" s="59"/>
      <c r="TP146" s="59"/>
      <c r="TT146" s="59"/>
      <c r="TU146" s="59">
        <v>0.111407086253166</v>
      </c>
      <c r="TV146" s="59">
        <v>2.7988899499177902E-2</v>
      </c>
      <c r="TW146" s="59">
        <v>2.7767900000000002E-2</v>
      </c>
      <c r="TX146" s="59">
        <v>5.56177012622356E-2</v>
      </c>
      <c r="TY146" s="59">
        <v>5.5907301604747703E-2</v>
      </c>
      <c r="TZ146" s="59">
        <v>4.1928101330995497E-2</v>
      </c>
      <c r="UA146" s="59">
        <v>4.1680499911308198E-2</v>
      </c>
      <c r="AAX146" s="60"/>
      <c r="AAY146" s="60">
        <v>1.34562274058152E-2</v>
      </c>
      <c r="AAZ146" s="60">
        <v>1.3099329664383199E-2</v>
      </c>
      <c r="ABA146" s="60">
        <v>1.1148632976079801E-2</v>
      </c>
      <c r="ABB146" s="60">
        <v>2.5154442594508001E-2</v>
      </c>
      <c r="ABC146" s="60">
        <v>1.3242273412772201E-2</v>
      </c>
      <c r="ABD146" s="60">
        <v>1.05578753107929E-2</v>
      </c>
      <c r="ABE146" s="60">
        <v>8.1424016349835801E-3</v>
      </c>
      <c r="ABF146" s="60">
        <v>2.0258358141351102E-2</v>
      </c>
      <c r="ABG146" s="60">
        <v>1.10891516458643E-2</v>
      </c>
      <c r="ABH146" s="60">
        <v>9.1982803954266008E-3</v>
      </c>
      <c r="ABI146" s="60">
        <v>1.9859614297003399E-2</v>
      </c>
      <c r="ABJ146" s="60">
        <v>1.7203057217032799E-2</v>
      </c>
      <c r="ABK146" s="60"/>
      <c r="ABL146" s="60"/>
      <c r="ABM146" s="60"/>
      <c r="ABN146" s="60"/>
      <c r="ABO146" s="60"/>
      <c r="ABP146" s="60"/>
      <c r="ABQ146" s="60"/>
      <c r="ABR146" s="60">
        <v>1.1371441572682</v>
      </c>
      <c r="ABS146" s="60">
        <v>1.4948606527966399E-2</v>
      </c>
      <c r="ABT146" s="60">
        <v>2.0735786587764499E-2</v>
      </c>
      <c r="ABU146" s="60">
        <v>2.1522438709530099E-2</v>
      </c>
      <c r="ABV146" s="60">
        <v>1.77907548565974E-2</v>
      </c>
      <c r="ABW146" s="60">
        <v>2.4301781954059999E-2</v>
      </c>
      <c r="ABX146" s="60">
        <v>2.3644079055103101E-2</v>
      </c>
    </row>
    <row r="147" spans="521:752" x14ac:dyDescent="0.25">
      <c r="TA147" s="60"/>
      <c r="TB147" s="59">
        <v>6.9792799651622703E-2</v>
      </c>
      <c r="TC147" s="59"/>
      <c r="TD147" s="59"/>
      <c r="TE147" s="59"/>
      <c r="TF147" s="59"/>
      <c r="TG147" s="59"/>
      <c r="TH147" s="59">
        <v>1.40113998204469E-2</v>
      </c>
      <c r="TI147" s="59">
        <v>4.1576199233531903E-2</v>
      </c>
      <c r="TJ147" s="59"/>
      <c r="TK147" s="59"/>
      <c r="TL147" s="60">
        <v>4.1653301566839197E-2</v>
      </c>
      <c r="TM147" s="60">
        <v>5.5976197123527499E-2</v>
      </c>
      <c r="TO147" s="59"/>
      <c r="TP147" s="59"/>
      <c r="TT147" s="59"/>
      <c r="TU147" s="59">
        <v>0.111386097967624</v>
      </c>
      <c r="TV147" s="59">
        <v>2.79830992221832E-2</v>
      </c>
      <c r="TW147" s="59">
        <v>2.7755201E-2</v>
      </c>
      <c r="TX147" s="59">
        <v>5.5598199367523103E-2</v>
      </c>
      <c r="TY147" s="59">
        <v>5.5906601250171599E-2</v>
      </c>
      <c r="TZ147" s="59">
        <v>4.1923202574252999E-2</v>
      </c>
      <c r="UA147" s="59">
        <v>4.1676498949527699E-2</v>
      </c>
      <c r="AAX147" s="60"/>
      <c r="AAY147" s="60">
        <v>1.3454262154826299E-2</v>
      </c>
      <c r="AAZ147" s="60">
        <v>1.30954411418743E-2</v>
      </c>
      <c r="ABA147" s="60">
        <v>1.1103308795905899E-2</v>
      </c>
      <c r="ABB147" s="60">
        <v>2.5026407992263099E-2</v>
      </c>
      <c r="ABC147" s="60">
        <v>1.31897667255459E-2</v>
      </c>
      <c r="ABD147" s="60">
        <v>1.0515689030814001E-2</v>
      </c>
      <c r="ABE147" s="60">
        <v>8.0923239062650996E-3</v>
      </c>
      <c r="ABF147" s="60">
        <v>2.01840175460299E-2</v>
      </c>
      <c r="ABG147" s="60">
        <v>1.1064792274449601E-2</v>
      </c>
      <c r="ABH147" s="60">
        <v>9.1930742555910907E-3</v>
      </c>
      <c r="ABI147" s="60">
        <v>1.98556161445975E-2</v>
      </c>
      <c r="ABJ147" s="60">
        <v>1.71053075652879E-2</v>
      </c>
      <c r="ABK147" s="60"/>
      <c r="ABL147" s="60"/>
      <c r="ABM147" s="60"/>
      <c r="ABN147" s="60"/>
      <c r="ABO147" s="60"/>
      <c r="ABP147" s="60"/>
      <c r="ABQ147" s="60"/>
      <c r="ABR147" s="60">
        <v>1.1369828319375801</v>
      </c>
      <c r="ABS147" s="60">
        <v>1.4894599668565199E-2</v>
      </c>
      <c r="ABT147" s="60">
        <v>2.0727349688933E-2</v>
      </c>
      <c r="ABU147" s="60">
        <v>2.13797969734923E-2</v>
      </c>
      <c r="ABV147" s="60">
        <v>1.7784433316286399E-2</v>
      </c>
      <c r="ABW147" s="60">
        <v>2.4290154589646E-2</v>
      </c>
      <c r="ABX147" s="60">
        <v>2.35509032850106E-2</v>
      </c>
    </row>
    <row r="148" spans="521:752" x14ac:dyDescent="0.25">
      <c r="TA148" s="60"/>
      <c r="TB148" s="59">
        <v>6.9837696850299794E-2</v>
      </c>
      <c r="TC148" s="59"/>
      <c r="TD148" s="59"/>
      <c r="TE148" s="59"/>
      <c r="TF148" s="59"/>
      <c r="TG148" s="59"/>
      <c r="TH148" s="59">
        <v>1.4000300318002701E-2</v>
      </c>
      <c r="TI148" s="59">
        <v>4.15422990918159E-2</v>
      </c>
      <c r="TJ148" s="59"/>
      <c r="TK148" s="59"/>
      <c r="TL148" s="60">
        <v>4.1631001979112597E-2</v>
      </c>
      <c r="TM148" s="60">
        <v>5.5976197123527499E-2</v>
      </c>
      <c r="TO148" s="59"/>
      <c r="TP148" s="59"/>
      <c r="TT148" s="59"/>
      <c r="TU148" s="59">
        <v>0.111352391541004</v>
      </c>
      <c r="TV148" s="59">
        <v>2.7977399528026501E-2</v>
      </c>
      <c r="TW148" s="59">
        <v>2.77419E-2</v>
      </c>
      <c r="TX148" s="59">
        <v>5.5589102208614301E-2</v>
      </c>
      <c r="TY148" s="59">
        <v>5.5890001356601701E-2</v>
      </c>
      <c r="TZ148" s="59">
        <v>4.1869297623634297E-2</v>
      </c>
      <c r="UA148" s="59">
        <v>4.1672497987747102E-2</v>
      </c>
      <c r="AAX148" s="60"/>
      <c r="AAY148" s="60">
        <v>1.33820670111019E-2</v>
      </c>
      <c r="AAZ148" s="60">
        <v>1.3073190193847801E-2</v>
      </c>
      <c r="ABA148" s="60">
        <v>1.1068763268351701E-2</v>
      </c>
      <c r="ABB148" s="60">
        <v>2.4978912395290001E-2</v>
      </c>
      <c r="ABC148" s="60">
        <v>1.3187298701072299E-2</v>
      </c>
      <c r="ABD148" s="60">
        <v>1.05043743245536E-2</v>
      </c>
      <c r="ABE148" s="60">
        <v>7.8937680450178495E-3</v>
      </c>
      <c r="ABF148" s="60">
        <v>2.0150239473830701E-2</v>
      </c>
      <c r="ABG148" s="60">
        <v>1.1061354793301101E-2</v>
      </c>
      <c r="ABH148" s="60">
        <v>9.1891292676756602E-3</v>
      </c>
      <c r="ABI148" s="60">
        <v>1.9835191108395201E-2</v>
      </c>
      <c r="ABJ148" s="60">
        <v>1.70713398317585E-2</v>
      </c>
      <c r="ABK148" s="60"/>
      <c r="ABL148" s="60"/>
      <c r="ABM148" s="60"/>
      <c r="ABN148" s="60"/>
      <c r="ABO148" s="60"/>
      <c r="ABP148" s="60"/>
      <c r="ABQ148" s="60"/>
      <c r="ABR148" s="60">
        <v>1.13692361228053</v>
      </c>
      <c r="ABS148" s="60">
        <v>1.4843383137430499E-2</v>
      </c>
      <c r="ABT148" s="60">
        <v>2.07166416409479E-2</v>
      </c>
      <c r="ABU148" s="60">
        <v>2.1363605796737701E-2</v>
      </c>
      <c r="ABV148" s="60">
        <v>1.77622508671199E-2</v>
      </c>
      <c r="ABW148" s="60">
        <v>2.4191488528097899E-2</v>
      </c>
      <c r="ABX148" s="60">
        <v>2.3538740259099501E-2</v>
      </c>
    </row>
    <row r="149" spans="521:752" x14ac:dyDescent="0.25">
      <c r="TA149" s="60"/>
      <c r="TB149" s="59">
        <v>6.9876201450824696E-2</v>
      </c>
      <c r="TC149" s="59"/>
      <c r="TD149" s="59"/>
      <c r="TE149" s="59"/>
      <c r="TF149" s="59"/>
      <c r="TG149" s="59"/>
      <c r="TH149" s="59">
        <v>1.39945996925234E-2</v>
      </c>
      <c r="TI149" s="59">
        <v>4.1534699499607003E-2</v>
      </c>
      <c r="TJ149" s="59"/>
      <c r="TK149" s="59"/>
      <c r="TL149" s="60">
        <v>4.1560500860214199E-2</v>
      </c>
      <c r="TM149" s="60">
        <v>5.5975701659917797E-2</v>
      </c>
      <c r="TO149" s="59"/>
      <c r="TP149" s="59"/>
      <c r="TT149" s="59"/>
      <c r="TU149" s="59">
        <v>0.11134290695190401</v>
      </c>
      <c r="TV149" s="59">
        <v>2.79732011258602E-2</v>
      </c>
      <c r="TW149" s="59">
        <v>2.7695800999999999E-2</v>
      </c>
      <c r="TX149" s="59">
        <v>5.5559497326612403E-2</v>
      </c>
      <c r="TY149" s="59">
        <v>5.5886298418045002E-2</v>
      </c>
      <c r="TZ149" s="59">
        <v>4.1830200701951897E-2</v>
      </c>
      <c r="UA149" s="59">
        <v>4.1659601032733903E-2</v>
      </c>
      <c r="AAX149" s="60"/>
      <c r="AAY149" s="60">
        <v>1.33747045123378E-2</v>
      </c>
      <c r="AAZ149" s="60">
        <v>1.30619548797128E-2</v>
      </c>
      <c r="ABA149" s="60">
        <v>1.1035818723488E-2</v>
      </c>
      <c r="ABB149" s="60">
        <v>2.47406519568029E-2</v>
      </c>
      <c r="ABC149" s="60">
        <v>1.3177915473068199E-2</v>
      </c>
      <c r="ABD149" s="60">
        <v>1.04489936101582E-2</v>
      </c>
      <c r="ABE149" s="60">
        <v>7.8717094614069102E-3</v>
      </c>
      <c r="ABF149" s="60">
        <v>2.0146835299481001E-2</v>
      </c>
      <c r="ABG149" s="60">
        <v>1.10164797307563E-2</v>
      </c>
      <c r="ABH149" s="60">
        <v>9.1858547757748508E-3</v>
      </c>
      <c r="ABI149" s="60">
        <v>1.9807924317516101E-2</v>
      </c>
      <c r="ABJ149" s="60">
        <v>1.70193461367436E-2</v>
      </c>
      <c r="ABK149" s="60"/>
      <c r="ABL149" s="60"/>
      <c r="ABM149" s="60"/>
      <c r="ABN149" s="60"/>
      <c r="ABO149" s="60"/>
      <c r="ABP149" s="60"/>
      <c r="ABQ149" s="60"/>
      <c r="ABR149" s="60">
        <v>1.13685650098415</v>
      </c>
      <c r="ABS149" s="60">
        <v>1.4778008543291501E-2</v>
      </c>
      <c r="ABT149" s="60">
        <v>2.0686843208690599E-2</v>
      </c>
      <c r="ABU149" s="60">
        <v>2.13140787645241E-2</v>
      </c>
      <c r="ABV149" s="60">
        <v>1.7751296972471801E-2</v>
      </c>
      <c r="ABW149" s="60">
        <v>2.4137627412151301E-2</v>
      </c>
      <c r="ABX149" s="60">
        <v>2.34446678031477E-2</v>
      </c>
    </row>
    <row r="150" spans="521:752" x14ac:dyDescent="0.25">
      <c r="TA150" s="60"/>
      <c r="TB150" s="59">
        <v>6.9886103272437994E-2</v>
      </c>
      <c r="TC150" s="59"/>
      <c r="TD150" s="59"/>
      <c r="TE150" s="59"/>
      <c r="TF150" s="59"/>
      <c r="TG150" s="59"/>
      <c r="TH150" s="59">
        <v>1.39869004487991E-2</v>
      </c>
      <c r="TI150" s="59">
        <v>4.1532799601554801E-2</v>
      </c>
      <c r="TJ150" s="59"/>
      <c r="TK150" s="59"/>
      <c r="TL150" s="60">
        <v>4.1542902588844299E-2</v>
      </c>
      <c r="TM150" s="60">
        <v>5.5826600641012102E-2</v>
      </c>
      <c r="TO150" s="59"/>
      <c r="TP150" s="59"/>
      <c r="TT150" s="59"/>
      <c r="TU150" s="59">
        <v>9.8015703260898507E-2</v>
      </c>
      <c r="TV150" s="59">
        <v>2.79714986681938E-2</v>
      </c>
      <c r="TW150" s="59">
        <v>2.7663800999999998E-2</v>
      </c>
      <c r="TX150" s="59">
        <v>5.5531002581119503E-2</v>
      </c>
      <c r="TY150" s="59">
        <v>5.58681041002273E-2</v>
      </c>
      <c r="TZ150" s="59">
        <v>4.1827999055385499E-2</v>
      </c>
      <c r="UA150" s="59">
        <v>4.1654601693153298E-2</v>
      </c>
      <c r="AAX150" s="60"/>
      <c r="AAY150" s="60">
        <v>1.3366443348747E-2</v>
      </c>
      <c r="AAZ150" s="60">
        <v>1.30187700312001E-2</v>
      </c>
      <c r="ABA150" s="60">
        <v>1.10123153114592E-2</v>
      </c>
      <c r="ABB150" s="60">
        <v>2.4640650924263E-2</v>
      </c>
      <c r="ABC150" s="60">
        <v>1.3140107055716501E-2</v>
      </c>
      <c r="ABD150" s="60">
        <v>1.03976104090929E-2</v>
      </c>
      <c r="ABE150" s="60">
        <v>7.8666443442861195E-3</v>
      </c>
      <c r="ABF150" s="60">
        <v>2.0145602028221101E-2</v>
      </c>
      <c r="ABG150" s="60">
        <v>1.0986544130461099E-2</v>
      </c>
      <c r="ABH150" s="60">
        <v>9.1189755761468105E-3</v>
      </c>
      <c r="ABI150" s="60">
        <v>1.9803352444759201E-2</v>
      </c>
      <c r="ABJ150" s="60">
        <v>1.70004484029328E-2</v>
      </c>
      <c r="ABK150" s="60"/>
      <c r="ABL150" s="60"/>
      <c r="ABM150" s="60"/>
      <c r="ABN150" s="60"/>
      <c r="ABO150" s="60"/>
      <c r="ABP150" s="60"/>
      <c r="ABQ150" s="60"/>
      <c r="ABR150" s="60">
        <v>1.13677949272069</v>
      </c>
      <c r="ABS150" s="60">
        <v>1.4581717329945299E-2</v>
      </c>
      <c r="ABT150" s="60">
        <v>2.0591086965011399E-2</v>
      </c>
      <c r="ABU150" s="60">
        <v>2.1280327568714501E-2</v>
      </c>
      <c r="ABV150" s="60">
        <v>1.77396389513109E-2</v>
      </c>
      <c r="ABW150" s="60">
        <v>2.40425645649513E-2</v>
      </c>
      <c r="ABX150" s="60">
        <v>2.3294214329178199E-2</v>
      </c>
    </row>
    <row r="151" spans="521:752" x14ac:dyDescent="0.25">
      <c r="TA151" s="60"/>
      <c r="TB151" s="59">
        <v>6.9914303719997406E-2</v>
      </c>
      <c r="TC151" s="59"/>
      <c r="TD151" s="59"/>
      <c r="TE151" s="59"/>
      <c r="TF151" s="59"/>
      <c r="TG151" s="59"/>
      <c r="TH151" s="59">
        <v>1.39833996072411E-2</v>
      </c>
      <c r="TI151" s="59">
        <v>4.1499700397253002E-2</v>
      </c>
      <c r="TJ151" s="59"/>
      <c r="TK151" s="59"/>
      <c r="TL151" s="60">
        <v>4.15396019816398E-2</v>
      </c>
      <c r="TM151" s="60">
        <v>5.5804099887609399E-2</v>
      </c>
      <c r="TO151" s="59"/>
      <c r="TP151" s="59"/>
      <c r="TT151" s="59"/>
      <c r="TU151" s="59">
        <v>9.7990497946739197E-2</v>
      </c>
      <c r="TV151" s="59">
        <v>2.7959100902080501E-2</v>
      </c>
      <c r="TW151" s="59">
        <v>2.75812E-2</v>
      </c>
      <c r="TX151" s="59">
        <v>5.55225983262062E-2</v>
      </c>
      <c r="TY151" s="59">
        <v>5.5857896804809501E-2</v>
      </c>
      <c r="TZ151" s="59">
        <v>4.1819300502538598E-2</v>
      </c>
      <c r="UA151" s="59">
        <v>4.1647400707006399E-2</v>
      </c>
      <c r="AAX151" s="60"/>
      <c r="AAY151" s="60">
        <v>1.32980986380083E-2</v>
      </c>
      <c r="AAZ151" s="60">
        <v>1.3012080913683499E-2</v>
      </c>
      <c r="ABA151" s="60">
        <v>1.09316502008406E-2</v>
      </c>
      <c r="ABB151" s="60">
        <v>2.4599630040385598E-2</v>
      </c>
      <c r="ABC151" s="60">
        <v>1.31237665840393E-2</v>
      </c>
      <c r="ABD151" s="60">
        <v>1.03349223631721E-2</v>
      </c>
      <c r="ABE151" s="60">
        <v>7.8381910151059508E-3</v>
      </c>
      <c r="ABF151" s="60">
        <v>2.0087922431316799E-2</v>
      </c>
      <c r="ABG151" s="60">
        <v>1.09827239676379E-2</v>
      </c>
      <c r="ABH151" s="60">
        <v>9.0669916523891704E-3</v>
      </c>
      <c r="ABI151" s="60">
        <v>1.97469786880368E-2</v>
      </c>
      <c r="ABJ151" s="60">
        <v>1.6922256129378099E-2</v>
      </c>
      <c r="ABK151" s="60"/>
      <c r="ABL151" s="60"/>
      <c r="ABM151" s="60"/>
      <c r="ABN151" s="60"/>
      <c r="ABO151" s="60"/>
      <c r="ABP151" s="60"/>
      <c r="ABQ151" s="60"/>
      <c r="ABR151" s="60">
        <v>1.13658263181646</v>
      </c>
      <c r="ABS151" s="60">
        <v>1.4502420626842901E-2</v>
      </c>
      <c r="ABT151" s="60">
        <v>2.04804779018628E-2</v>
      </c>
      <c r="ABU151" s="60">
        <v>2.1181813432816301E-2</v>
      </c>
      <c r="ABV151" s="60">
        <v>1.7728008513199001E-2</v>
      </c>
      <c r="ABW151" s="60">
        <v>2.3975228402396201E-2</v>
      </c>
      <c r="ABX151" s="60">
        <v>2.3174010564626701E-2</v>
      </c>
    </row>
    <row r="152" spans="521:752" x14ac:dyDescent="0.25">
      <c r="TA152" s="60"/>
      <c r="TB152" s="59">
        <v>6.9918595254421206E-2</v>
      </c>
      <c r="TC152" s="59"/>
      <c r="TD152" s="59"/>
      <c r="TE152" s="59"/>
      <c r="TF152" s="59"/>
      <c r="TG152" s="59"/>
      <c r="TH152" s="59">
        <v>1.3983200304210099E-2</v>
      </c>
      <c r="TI152" s="59">
        <v>4.0701501071452997E-2</v>
      </c>
      <c r="TJ152" s="59"/>
      <c r="TK152" s="59"/>
      <c r="TL152" s="60">
        <v>4.1534900665283203E-2</v>
      </c>
      <c r="TM152" s="60">
        <v>5.5762600153684602E-2</v>
      </c>
      <c r="TO152" s="59"/>
      <c r="TP152" s="59"/>
      <c r="TT152" s="59"/>
      <c r="TU152" s="59">
        <v>9.7615994513034807E-2</v>
      </c>
      <c r="TV152" s="59">
        <v>2.7933098375797199E-2</v>
      </c>
      <c r="TW152" s="59">
        <v>2.7563299999999999E-2</v>
      </c>
      <c r="TX152" s="59">
        <v>5.55179975926876E-2</v>
      </c>
      <c r="TY152" s="59">
        <v>5.5834300816059099E-2</v>
      </c>
      <c r="TZ152" s="59">
        <v>4.1793197393417303E-2</v>
      </c>
      <c r="UA152" s="59">
        <v>4.1639100760221398E-2</v>
      </c>
      <c r="AAX152" s="60"/>
      <c r="AAY152" s="60">
        <v>1.32431823792578E-2</v>
      </c>
      <c r="AAZ152" s="60">
        <v>1.29980200919316E-2</v>
      </c>
      <c r="ABA152" s="60">
        <v>1.0904920028166599E-2</v>
      </c>
      <c r="ABB152" s="60">
        <v>2.4583696135557699E-2</v>
      </c>
      <c r="ABC152" s="60">
        <v>1.3120048011907399E-2</v>
      </c>
      <c r="ABD152" s="60">
        <v>1.02985074576034E-2</v>
      </c>
      <c r="ABE152" s="60">
        <v>7.7880996965474297E-3</v>
      </c>
      <c r="ABF152" s="60">
        <v>2.00612238695622E-2</v>
      </c>
      <c r="ABG152" s="60">
        <v>1.0959624167688999E-2</v>
      </c>
      <c r="ABH152" s="60">
        <v>8.9743696505698006E-3</v>
      </c>
      <c r="ABI152" s="60">
        <v>1.9744315816732499E-2</v>
      </c>
      <c r="ABJ152" s="60">
        <v>1.6839861119345299E-2</v>
      </c>
      <c r="ABK152" s="60"/>
      <c r="ABL152" s="60"/>
      <c r="ABM152" s="60"/>
      <c r="ABN152" s="60"/>
      <c r="ABO152" s="60"/>
      <c r="ABP152" s="60"/>
      <c r="ABQ152" s="60"/>
      <c r="ABR152" s="60">
        <v>1.13657086248221</v>
      </c>
      <c r="ABS152" s="60">
        <v>1.4421010305582601E-2</v>
      </c>
      <c r="ABT152" s="60">
        <v>2.0457834182693702E-2</v>
      </c>
      <c r="ABU152" s="60">
        <v>2.1129447701472698E-2</v>
      </c>
      <c r="ABV152" s="60">
        <v>1.7676769677351201E-2</v>
      </c>
      <c r="ABW152" s="60">
        <v>2.3973443545535201E-2</v>
      </c>
      <c r="ABX152" s="60">
        <v>2.3148128591603701E-2</v>
      </c>
    </row>
    <row r="153" spans="521:752" x14ac:dyDescent="0.25">
      <c r="TA153" s="60"/>
      <c r="TB153" s="59">
        <v>7.0010095834732E-2</v>
      </c>
      <c r="TC153" s="59"/>
      <c r="TD153" s="59"/>
      <c r="TE153" s="59"/>
      <c r="TF153" s="59"/>
      <c r="TG153" s="59"/>
      <c r="TH153" s="59">
        <v>1.3972899876534901E-2</v>
      </c>
      <c r="TI153" s="59">
        <v>4.0029697120189597E-2</v>
      </c>
      <c r="TJ153" s="59"/>
      <c r="TK153" s="59"/>
      <c r="TL153" s="60">
        <v>4.1514199227094602E-2</v>
      </c>
      <c r="TM153" s="60">
        <v>5.5746700614690697E-2</v>
      </c>
      <c r="TO153" s="59"/>
      <c r="TP153" s="59"/>
      <c r="TT153" s="59"/>
      <c r="TU153" s="59">
        <v>9.7563400864601094E-2</v>
      </c>
      <c r="TV153" s="59">
        <v>2.7870099991559899E-2</v>
      </c>
      <c r="TW153" s="59">
        <v>2.7562201000000001E-2</v>
      </c>
      <c r="TX153" s="59">
        <v>5.5418398231267901E-2</v>
      </c>
      <c r="TY153" s="59">
        <v>5.5811699479818302E-2</v>
      </c>
      <c r="TZ153" s="59">
        <v>4.1760899126529603E-2</v>
      </c>
      <c r="UA153" s="59">
        <v>4.1626598685979802E-2</v>
      </c>
      <c r="AAX153" s="60"/>
      <c r="AAY153" s="60">
        <v>1.32300619696251E-2</v>
      </c>
      <c r="AAZ153" s="60">
        <v>1.29365006284556E-2</v>
      </c>
      <c r="ABA153" s="60">
        <v>1.08827170317681E-2</v>
      </c>
      <c r="ABB153" s="60">
        <v>2.45092785057049E-2</v>
      </c>
      <c r="ABC153" s="60">
        <v>1.3088561213894401E-2</v>
      </c>
      <c r="ABD153" s="60">
        <v>1.0269514945482901E-2</v>
      </c>
      <c r="ABE153" s="60">
        <v>7.7843462673414503E-3</v>
      </c>
      <c r="ABF153" s="60">
        <v>2.0055620785551599E-2</v>
      </c>
      <c r="ABG153" s="60">
        <v>1.0925939924048901E-2</v>
      </c>
      <c r="ABH153" s="60">
        <v>8.9234796617146499E-3</v>
      </c>
      <c r="ABI153" s="60">
        <v>1.9679771596159201E-2</v>
      </c>
      <c r="ABJ153" s="60">
        <v>1.68296322678303E-2</v>
      </c>
      <c r="ABK153" s="60"/>
      <c r="ABL153" s="60"/>
      <c r="ABM153" s="60"/>
      <c r="ABN153" s="60"/>
      <c r="ABO153" s="60"/>
      <c r="ABP153" s="60"/>
      <c r="ABQ153" s="60"/>
      <c r="ABR153" s="60">
        <v>1.13655848594307</v>
      </c>
      <c r="ABS153" s="60">
        <v>1.4378149629346301E-2</v>
      </c>
      <c r="ABT153" s="60">
        <v>2.0454358848745999E-2</v>
      </c>
      <c r="ABU153" s="60">
        <v>2.10846823308499E-2</v>
      </c>
      <c r="ABV153" s="60">
        <v>1.75713792837244E-2</v>
      </c>
      <c r="ABW153" s="60">
        <v>2.3889890238206202E-2</v>
      </c>
      <c r="ABX153" s="60">
        <v>2.3007434370430301E-2</v>
      </c>
    </row>
    <row r="154" spans="521:752" x14ac:dyDescent="0.25">
      <c r="TA154" s="60"/>
      <c r="TB154" s="59">
        <v>8.3108998835086795E-2</v>
      </c>
      <c r="TC154" s="59"/>
      <c r="TD154" s="59"/>
      <c r="TE154" s="59"/>
      <c r="TF154" s="59"/>
      <c r="TG154" s="59"/>
      <c r="TH154" s="59">
        <v>1.3965300284326E-2</v>
      </c>
      <c r="TI154" s="59">
        <v>2.8479300439357699E-2</v>
      </c>
      <c r="TJ154" s="59"/>
      <c r="TK154" s="59"/>
      <c r="TL154" s="60">
        <v>4.1334599256515503E-2</v>
      </c>
      <c r="TM154" s="60">
        <v>5.5711898952722501E-2</v>
      </c>
      <c r="TO154" s="59"/>
      <c r="TP154" s="59"/>
      <c r="TT154" s="59"/>
      <c r="TU154" s="59">
        <v>9.7460903227329199E-2</v>
      </c>
      <c r="TV154" s="59">
        <v>2.7860900387167899E-2</v>
      </c>
      <c r="TW154" s="59">
        <v>2.7417799E-2</v>
      </c>
      <c r="TX154" s="59">
        <v>5.5390000343322698E-2</v>
      </c>
      <c r="TY154" s="59">
        <v>5.5807199329137802E-2</v>
      </c>
      <c r="TZ154" s="59">
        <v>4.1691999882459599E-2</v>
      </c>
      <c r="UA154" s="59">
        <v>4.1597902774810701E-2</v>
      </c>
      <c r="AAX154" s="60"/>
      <c r="AAY154" s="60">
        <v>1.32149371391491E-2</v>
      </c>
      <c r="AAZ154" s="60">
        <v>1.2893186620999E-2</v>
      </c>
      <c r="ABA154" s="60">
        <v>1.0700577836138E-2</v>
      </c>
      <c r="ABB154" s="60">
        <v>2.4451587515218799E-2</v>
      </c>
      <c r="ABC154" s="60">
        <v>1.30188320575818E-2</v>
      </c>
      <c r="ABD154" s="60">
        <v>1.0253404045101999E-2</v>
      </c>
      <c r="ABE154" s="60">
        <v>7.7838307896506203E-3</v>
      </c>
      <c r="ABF154" s="60">
        <v>1.99305768304298E-2</v>
      </c>
      <c r="ABG154" s="60">
        <v>1.08174500228728E-2</v>
      </c>
      <c r="ABH154" s="60">
        <v>8.8763656991934607E-3</v>
      </c>
      <c r="ABI154" s="60">
        <v>1.9649501705932999E-2</v>
      </c>
      <c r="ABJ154" s="60">
        <v>1.6781036793196001E-2</v>
      </c>
      <c r="ABK154" s="60"/>
      <c r="ABL154" s="60"/>
      <c r="ABM154" s="60"/>
      <c r="ABN154" s="60"/>
      <c r="ABO154" s="60"/>
      <c r="ABP154" s="60"/>
      <c r="ABQ154" s="60"/>
      <c r="ABR154" s="60">
        <v>1.1365402288890001</v>
      </c>
      <c r="ABS154" s="60">
        <v>1.43561387527802E-2</v>
      </c>
      <c r="ABT154" s="60">
        <v>2.0440096427290999E-2</v>
      </c>
      <c r="ABU154" s="60">
        <v>2.1047168571774799E-2</v>
      </c>
      <c r="ABV154" s="60">
        <v>1.75401316085258E-2</v>
      </c>
      <c r="ABW154" s="60">
        <v>2.3884809230292799E-2</v>
      </c>
      <c r="ABX154" s="60">
        <v>2.2838929625038501E-2</v>
      </c>
    </row>
    <row r="155" spans="521:752" x14ac:dyDescent="0.25">
      <c r="TA155" s="60"/>
      <c r="TB155" s="59">
        <v>8.3251595497131306E-2</v>
      </c>
      <c r="TC155" s="59"/>
      <c r="TD155" s="59"/>
      <c r="TE155" s="59"/>
      <c r="TF155" s="59"/>
      <c r="TG155" s="59"/>
      <c r="TH155" s="59">
        <v>1.3915400020778099E-2</v>
      </c>
      <c r="TI155" s="59">
        <v>2.8285399079322801E-2</v>
      </c>
      <c r="TJ155" s="59"/>
      <c r="TK155" s="59"/>
      <c r="TL155" s="60">
        <v>4.1237100958824102E-2</v>
      </c>
      <c r="TM155" s="60">
        <v>5.5693600326776498E-2</v>
      </c>
      <c r="TO155" s="59"/>
      <c r="TP155" s="59"/>
      <c r="TT155" s="59"/>
      <c r="TU155" s="59">
        <v>9.7435802221298204E-2</v>
      </c>
      <c r="TV155" s="59">
        <v>2.7853101491928101E-2</v>
      </c>
      <c r="TW155" s="59">
        <v>1.49859E-2</v>
      </c>
      <c r="TX155" s="59">
        <v>4.2384997010230997E-2</v>
      </c>
      <c r="TY155" s="59">
        <v>5.57974986732006E-2</v>
      </c>
      <c r="TZ155" s="59">
        <v>4.1687399148940998E-2</v>
      </c>
      <c r="UA155" s="59">
        <v>4.1565198451280497E-2</v>
      </c>
      <c r="AAX155" s="60"/>
      <c r="AAY155" s="60">
        <v>1.32143040689854E-2</v>
      </c>
      <c r="AAZ155" s="60">
        <v>1.28453895227723E-2</v>
      </c>
      <c r="ABA155" s="60">
        <v>1.05859625354029E-2</v>
      </c>
      <c r="ABB155" s="60">
        <v>2.4310435991674598E-2</v>
      </c>
      <c r="ABC155" s="60">
        <v>1.29886660118596E-2</v>
      </c>
      <c r="ABD155" s="60">
        <v>1.0215194738872301E-2</v>
      </c>
      <c r="ABE155" s="60">
        <v>7.7830521436924602E-3</v>
      </c>
      <c r="ABF155" s="60">
        <v>1.9868708713402398E-2</v>
      </c>
      <c r="ABG155" s="60">
        <v>1.0756686192718299E-2</v>
      </c>
      <c r="ABH155" s="60">
        <v>8.8075597421526704E-3</v>
      </c>
      <c r="ABI155" s="60">
        <v>1.9619800318201801E-2</v>
      </c>
      <c r="ABJ155" s="60">
        <v>1.6778792837528901E-2</v>
      </c>
      <c r="ABK155" s="60"/>
      <c r="ABL155" s="60"/>
      <c r="ABM155" s="60"/>
      <c r="ABN155" s="60"/>
      <c r="ABO155" s="60"/>
      <c r="ABP155" s="60"/>
      <c r="ABQ155" s="60"/>
      <c r="ABR155" s="60">
        <v>1.13636948613948</v>
      </c>
      <c r="ABS155" s="60">
        <v>1.42924692445917E-2</v>
      </c>
      <c r="ABT155" s="60">
        <v>2.03439731490958E-2</v>
      </c>
      <c r="ABU155" s="60">
        <v>2.0996611722899398E-2</v>
      </c>
      <c r="ABV155" s="60">
        <v>1.7518807882107901E-2</v>
      </c>
      <c r="ABW155" s="60">
        <v>2.3855270874379199E-2</v>
      </c>
      <c r="ABX155" s="60">
        <v>2.28375895877416E-2</v>
      </c>
    </row>
    <row r="156" spans="521:752" x14ac:dyDescent="0.25">
      <c r="TA156" s="60"/>
      <c r="TB156" s="59">
        <v>8.3307802677154499E-2</v>
      </c>
      <c r="TC156" s="59"/>
      <c r="TD156" s="59"/>
      <c r="TE156" s="59"/>
      <c r="TF156" s="59"/>
      <c r="TG156" s="59"/>
      <c r="TH156" s="59">
        <v>1.39141995459795E-2</v>
      </c>
      <c r="TI156" s="59">
        <v>2.8171500191092401E-2</v>
      </c>
      <c r="TJ156" s="59"/>
      <c r="TK156" s="59"/>
      <c r="TL156" s="60">
        <v>4.09132987260818E-2</v>
      </c>
      <c r="TM156" s="60">
        <v>5.5692702531814499E-2</v>
      </c>
      <c r="TO156" s="59"/>
      <c r="TP156" s="59"/>
      <c r="TT156" s="59"/>
      <c r="TU156" s="59">
        <v>9.7398504614830003E-2</v>
      </c>
      <c r="TV156" s="59">
        <v>2.78468001633882E-2</v>
      </c>
      <c r="TW156" s="59">
        <v>1.47397E-2</v>
      </c>
      <c r="TX156" s="59">
        <v>4.2231999337673097E-2</v>
      </c>
      <c r="TY156" s="59">
        <v>5.5794000625610303E-2</v>
      </c>
      <c r="TZ156" s="59">
        <v>4.1672199964523302E-2</v>
      </c>
      <c r="UA156" s="59">
        <v>4.15588021278381E-2</v>
      </c>
      <c r="AAX156" s="60"/>
      <c r="AAY156" s="60">
        <v>1.31844780992469E-2</v>
      </c>
      <c r="AAZ156" s="60">
        <v>1.2790195008966001E-2</v>
      </c>
      <c r="ABA156" s="60">
        <v>1.057805185845E-2</v>
      </c>
      <c r="ABB156" s="60">
        <v>2.4143458013738101E-2</v>
      </c>
      <c r="ABC156" s="60">
        <v>1.29044547798359E-2</v>
      </c>
      <c r="ABD156" s="60">
        <v>1.0173205070461501E-2</v>
      </c>
      <c r="ABE156" s="60">
        <v>7.7003241020589999E-3</v>
      </c>
      <c r="ABF156" s="60">
        <v>1.9865037650960701E-2</v>
      </c>
      <c r="ABG156" s="60">
        <v>1.0450639345961099E-2</v>
      </c>
      <c r="ABH156" s="60">
        <v>8.8054958115547192E-3</v>
      </c>
      <c r="ABI156" s="60">
        <v>1.96061444462052E-2</v>
      </c>
      <c r="ABJ156" s="60">
        <v>1.6667587818416901E-2</v>
      </c>
      <c r="ABK156" s="60"/>
      <c r="ABL156" s="60"/>
      <c r="ABM156" s="60"/>
      <c r="ABN156" s="60"/>
      <c r="ABO156" s="60"/>
      <c r="ABP156" s="60"/>
      <c r="ABQ156" s="60"/>
      <c r="ABR156" s="60">
        <v>1.13635854864513</v>
      </c>
      <c r="ABS156" s="60">
        <v>1.4222188374215501E-2</v>
      </c>
      <c r="ABT156" s="60">
        <v>2.0335173370708198E-2</v>
      </c>
      <c r="ABU156" s="60">
        <v>2.0805590056389899E-2</v>
      </c>
      <c r="ABV156" s="60">
        <v>1.7489275391800198E-2</v>
      </c>
      <c r="ABW156" s="60">
        <v>2.38387857739943E-2</v>
      </c>
      <c r="ABX156" s="60">
        <v>2.2494514307365199E-2</v>
      </c>
    </row>
    <row r="157" spans="521:752" x14ac:dyDescent="0.25">
      <c r="TA157" s="60"/>
      <c r="TB157" s="59">
        <v>8.3408400416374207E-2</v>
      </c>
      <c r="TC157" s="59"/>
      <c r="TD157" s="59"/>
      <c r="TE157" s="59"/>
      <c r="TF157" s="59"/>
      <c r="TG157" s="59"/>
      <c r="TH157" s="59">
        <v>1.39133995398879E-2</v>
      </c>
      <c r="TI157" s="59">
        <v>2.8149200603365801E-2</v>
      </c>
      <c r="TJ157" s="59"/>
      <c r="TK157" s="59"/>
      <c r="TL157" s="60">
        <v>2.9708098620176301E-2</v>
      </c>
      <c r="TM157" s="60">
        <v>5.5675201117992401E-2</v>
      </c>
      <c r="TO157" s="59"/>
      <c r="TP157" s="59"/>
      <c r="TT157" s="59"/>
      <c r="TU157" s="59">
        <v>9.7106695175170898E-2</v>
      </c>
      <c r="TV157" s="59">
        <v>2.78409011662006E-2</v>
      </c>
      <c r="TW157" s="59">
        <v>1.45296E-2</v>
      </c>
      <c r="TX157" s="59">
        <v>4.2079500854015302E-2</v>
      </c>
      <c r="TY157" s="59">
        <v>5.5791698396205902E-2</v>
      </c>
      <c r="TZ157" s="59">
        <v>4.1649401187896701E-2</v>
      </c>
      <c r="UA157" s="59">
        <v>4.1553899645805303E-2</v>
      </c>
      <c r="AAX157" s="60"/>
      <c r="AAY157" s="60">
        <v>1.3163019171673101E-2</v>
      </c>
      <c r="AAZ157" s="60">
        <v>1.27497081294085E-2</v>
      </c>
      <c r="ABA157" s="60">
        <v>1.05455839194464E-2</v>
      </c>
      <c r="ABB157" s="60">
        <v>2.4114479085023101E-2</v>
      </c>
      <c r="ABC157" s="60">
        <v>1.2866964152687401E-2</v>
      </c>
      <c r="ABD157" s="60">
        <v>1.0065628333431E-2</v>
      </c>
      <c r="ABE157" s="60">
        <v>7.69671547756053E-3</v>
      </c>
      <c r="ABF157" s="60">
        <v>1.9850323050707001E-2</v>
      </c>
      <c r="ABG157" s="60">
        <v>1.04031471245958E-2</v>
      </c>
      <c r="ABH157" s="60">
        <v>8.7839472251153104E-3</v>
      </c>
      <c r="ABI157" s="60">
        <v>1.9579565075432102E-2</v>
      </c>
      <c r="ABJ157" s="60">
        <v>1.66571481408277E-2</v>
      </c>
      <c r="ABK157" s="60"/>
      <c r="ABL157" s="60"/>
      <c r="ABM157" s="60"/>
      <c r="ABN157" s="60"/>
      <c r="ABO157" s="60"/>
      <c r="ABP157" s="60"/>
      <c r="ABQ157" s="60"/>
      <c r="ABR157" s="60">
        <v>1.1363193313145601</v>
      </c>
      <c r="ABS157" s="60">
        <v>1.42075318546892E-2</v>
      </c>
      <c r="ABT157" s="60">
        <v>2.02873619092695E-2</v>
      </c>
      <c r="ABU157" s="60">
        <v>2.0760104617107301E-2</v>
      </c>
      <c r="ABV157" s="60">
        <v>1.7438502014942299E-2</v>
      </c>
      <c r="ABW157" s="60">
        <v>2.3818603641309999E-2</v>
      </c>
      <c r="ABX157" s="60">
        <v>2.24785853968133E-2</v>
      </c>
    </row>
    <row r="158" spans="521:752" x14ac:dyDescent="0.25">
      <c r="TA158" s="60"/>
      <c r="TB158" s="59">
        <v>8.3412498235702501E-2</v>
      </c>
      <c r="TC158" s="59"/>
      <c r="TD158" s="59"/>
      <c r="TE158" s="59"/>
      <c r="TF158" s="59"/>
      <c r="TG158" s="59"/>
      <c r="TH158" s="59">
        <v>1.3896999880671499E-2</v>
      </c>
      <c r="TI158" s="59">
        <v>2.80992984771728E-2</v>
      </c>
      <c r="TJ158" s="59"/>
      <c r="TK158" s="59"/>
      <c r="TL158" s="60">
        <v>2.8568100184202101E-2</v>
      </c>
      <c r="TM158" s="60">
        <v>5.5675100535154301E-2</v>
      </c>
      <c r="TO158" s="59"/>
      <c r="TP158" s="59"/>
      <c r="TT158" s="59"/>
      <c r="TU158" s="59">
        <v>8.4152199327945695E-2</v>
      </c>
      <c r="TV158" s="59">
        <v>2.78066992759704E-2</v>
      </c>
      <c r="TW158" s="59">
        <v>1.42875E-2</v>
      </c>
      <c r="TX158" s="59">
        <v>4.20776009559631E-2</v>
      </c>
      <c r="TY158" s="59">
        <v>5.5729299783706603E-2</v>
      </c>
      <c r="TZ158" s="59">
        <v>4.1551299393176998E-2</v>
      </c>
      <c r="UA158" s="59">
        <v>4.15308997035026E-2</v>
      </c>
      <c r="AAX158" s="60"/>
      <c r="AAY158" s="60">
        <v>1.30995725153693E-2</v>
      </c>
      <c r="AAZ158" s="60">
        <v>1.27409666516586E-2</v>
      </c>
      <c r="ABA158" s="60">
        <v>1.0491831678893299E-2</v>
      </c>
      <c r="ABB158" s="60">
        <v>2.4047925451484198E-2</v>
      </c>
      <c r="ABC158" s="60">
        <v>1.2821062196555801E-2</v>
      </c>
      <c r="ABD158" s="60">
        <v>1.0011308780265399E-2</v>
      </c>
      <c r="ABE158" s="60">
        <v>7.6581391560833698E-3</v>
      </c>
      <c r="ABF158" s="60">
        <v>1.9807322829912401E-2</v>
      </c>
      <c r="ABG158" s="60">
        <v>1.03987685731131E-2</v>
      </c>
      <c r="ABH158" s="60">
        <v>8.6907574069148095E-3</v>
      </c>
      <c r="ABI158" s="60">
        <v>1.9526491422713899E-2</v>
      </c>
      <c r="ABJ158" s="60">
        <v>1.6645742645729999E-2</v>
      </c>
      <c r="ABK158" s="60"/>
      <c r="ABL158" s="60"/>
      <c r="ABM158" s="60"/>
      <c r="ABN158" s="60"/>
      <c r="ABO158" s="60"/>
      <c r="ABP158" s="60"/>
      <c r="ABQ158" s="60"/>
      <c r="ABR158" s="60">
        <v>1.13627937125205</v>
      </c>
      <c r="ABS158" s="60">
        <v>1.41370898791535E-2</v>
      </c>
      <c r="ABT158" s="60">
        <v>2.0232180040892798E-2</v>
      </c>
      <c r="ABU158" s="60">
        <v>2.07291387173026E-2</v>
      </c>
      <c r="ABV158" s="60">
        <v>1.74285646313132E-2</v>
      </c>
      <c r="ABW158" s="60">
        <v>2.3659960425499501E-2</v>
      </c>
      <c r="ABX158" s="60">
        <v>2.24039846370243E-2</v>
      </c>
    </row>
    <row r="159" spans="521:752" x14ac:dyDescent="0.25">
      <c r="TA159" s="60"/>
      <c r="TB159" s="59">
        <v>8.3455197513103402E-2</v>
      </c>
      <c r="TC159" s="59"/>
      <c r="TD159" s="59"/>
      <c r="TE159" s="59"/>
      <c r="TF159" s="59"/>
      <c r="TG159" s="59"/>
      <c r="TH159" s="59">
        <v>1.38966999948024E-2</v>
      </c>
      <c r="TI159" s="59">
        <v>2.8086598962545301E-2</v>
      </c>
      <c r="TJ159" s="59"/>
      <c r="TK159" s="59"/>
      <c r="TL159" s="60">
        <v>2.8526900336146299E-2</v>
      </c>
      <c r="TM159" s="60">
        <v>5.5670604109764099E-2</v>
      </c>
      <c r="TO159" s="59"/>
      <c r="TP159" s="59"/>
      <c r="TT159" s="59"/>
      <c r="TU159" s="59">
        <v>8.3721600472927094E-2</v>
      </c>
      <c r="TV159" s="59">
        <v>2.7782499790191598E-2</v>
      </c>
      <c r="TW159" s="59">
        <v>1.42696E-2</v>
      </c>
      <c r="TX159" s="59">
        <v>4.2027100920677102E-2</v>
      </c>
      <c r="TY159" s="59">
        <v>5.5720698088407503E-2</v>
      </c>
      <c r="TZ159" s="59">
        <v>4.1518699377775102E-2</v>
      </c>
      <c r="UA159" s="59">
        <v>4.1500099003314903E-2</v>
      </c>
      <c r="AAX159" s="60"/>
      <c r="AAY159" s="60">
        <v>1.3078113320541099E-2</v>
      </c>
      <c r="AAZ159" s="60">
        <v>1.27163037605579E-2</v>
      </c>
      <c r="ABA159" s="60">
        <v>1.04787838847914E-2</v>
      </c>
      <c r="ABB159" s="60">
        <v>2.4004943300195199E-2</v>
      </c>
      <c r="ABC159" s="60">
        <v>1.2797269404292299E-2</v>
      </c>
      <c r="ABD159" s="60">
        <v>9.7374871253493398E-3</v>
      </c>
      <c r="ABE159" s="60">
        <v>7.64999001749498E-3</v>
      </c>
      <c r="ABF159" s="60">
        <v>1.9781178732811499E-2</v>
      </c>
      <c r="ABG159" s="60">
        <v>1.03407937741085E-2</v>
      </c>
      <c r="ABH159" s="60">
        <v>8.6762667203368407E-3</v>
      </c>
      <c r="ABI159" s="60">
        <v>1.95123880905624E-2</v>
      </c>
      <c r="ABJ159" s="60">
        <v>1.6585475318821302E-2</v>
      </c>
      <c r="ABK159" s="60"/>
      <c r="ABL159" s="60"/>
      <c r="ABM159" s="60"/>
      <c r="ABN159" s="60"/>
      <c r="ABO159" s="60"/>
      <c r="ABP159" s="60"/>
      <c r="ABQ159" s="60"/>
      <c r="ABR159" s="60">
        <v>1.1362468624923101</v>
      </c>
      <c r="ABS159" s="60">
        <v>1.4032831028726401E-2</v>
      </c>
      <c r="ABT159" s="60">
        <v>2.0182929563246799E-2</v>
      </c>
      <c r="ABU159" s="60">
        <v>2.0500793014540799E-2</v>
      </c>
      <c r="ABV159" s="60">
        <v>1.7301213737317099E-2</v>
      </c>
      <c r="ABW159" s="60">
        <v>2.36331810837517E-2</v>
      </c>
      <c r="ABX159" s="60">
        <v>2.23196731264221E-2</v>
      </c>
    </row>
    <row r="160" spans="521:752" x14ac:dyDescent="0.25">
      <c r="TA160" s="60"/>
      <c r="TB160" s="59">
        <v>8.34851935505867E-2</v>
      </c>
      <c r="TC160" s="59"/>
      <c r="TD160" s="59"/>
      <c r="TE160" s="59"/>
      <c r="TF160" s="59"/>
      <c r="TG160" s="59"/>
      <c r="TH160" s="59">
        <v>1.38704003766179E-2</v>
      </c>
      <c r="TI160" s="59">
        <v>2.8084499761462201E-2</v>
      </c>
      <c r="TJ160" s="59"/>
      <c r="TK160" s="59"/>
      <c r="TL160" s="60">
        <v>2.8392400592565498E-2</v>
      </c>
      <c r="TM160" s="60">
        <v>5.5639401078224099E-2</v>
      </c>
      <c r="TO160" s="59"/>
      <c r="TP160" s="59"/>
      <c r="TT160" s="59"/>
      <c r="TU160" s="59">
        <v>8.3658300340175601E-2</v>
      </c>
      <c r="TV160" s="59">
        <v>2.7766998857259698E-2</v>
      </c>
      <c r="TW160" s="59">
        <v>1.42025E-2</v>
      </c>
      <c r="TX160" s="59">
        <v>4.2006798088550498E-2</v>
      </c>
      <c r="TY160" s="59">
        <v>5.5716600269079201E-2</v>
      </c>
      <c r="TZ160" s="59">
        <v>4.1511800140142399E-2</v>
      </c>
      <c r="UA160" s="59">
        <v>4.1468098759651101E-2</v>
      </c>
      <c r="AAX160" s="60"/>
      <c r="AAY160" s="60">
        <v>1.30709770661619E-2</v>
      </c>
      <c r="AAZ160" s="60">
        <v>1.27123472220821E-2</v>
      </c>
      <c r="ABA160" s="60">
        <v>1.0393227503752401E-2</v>
      </c>
      <c r="ABB160" s="60">
        <v>2.39616989101069E-2</v>
      </c>
      <c r="ABC160" s="60">
        <v>1.2662572800292701E-2</v>
      </c>
      <c r="ABD160" s="60">
        <v>9.7148587413070902E-3</v>
      </c>
      <c r="ABE160" s="60">
        <v>7.6446640006642896E-3</v>
      </c>
      <c r="ABF160" s="60">
        <v>1.9634830640347802E-2</v>
      </c>
      <c r="ABG160" s="60">
        <v>1.0318667183569099E-2</v>
      </c>
      <c r="ABH160" s="60">
        <v>8.6761055109078906E-3</v>
      </c>
      <c r="ABI160" s="60">
        <v>1.94938445040902E-2</v>
      </c>
      <c r="ABJ160" s="60">
        <v>1.6470903085105699E-2</v>
      </c>
      <c r="ABK160" s="60"/>
      <c r="ABL160" s="60"/>
      <c r="ABM160" s="60"/>
      <c r="ABN160" s="60"/>
      <c r="ABO160" s="60"/>
      <c r="ABP160" s="60"/>
      <c r="ABQ160" s="60"/>
      <c r="ABR160" s="60">
        <v>1.1362301283212699</v>
      </c>
      <c r="ABS160" s="60">
        <v>1.4017241648183699E-2</v>
      </c>
      <c r="ABT160" s="60">
        <v>2.0157719598590699E-2</v>
      </c>
      <c r="ABU160" s="60">
        <v>2.0454451012256E-2</v>
      </c>
      <c r="ABV160" s="60">
        <v>1.7288108269035998E-2</v>
      </c>
      <c r="ABW160" s="60">
        <v>2.3385635349456001E-2</v>
      </c>
      <c r="ABX160" s="60">
        <v>2.2232216041247099E-2</v>
      </c>
    </row>
    <row r="161" spans="521:752" x14ac:dyDescent="0.25">
      <c r="TA161" s="60"/>
      <c r="TB161" s="59">
        <v>8.3521500229835496E-2</v>
      </c>
      <c r="TC161" s="59"/>
      <c r="TD161" s="59"/>
      <c r="TE161" s="59"/>
      <c r="TF161" s="59"/>
      <c r="TG161" s="59"/>
      <c r="TH161" s="59">
        <v>1.38617996126413E-2</v>
      </c>
      <c r="TI161" s="59">
        <v>2.8082698583602898E-2</v>
      </c>
      <c r="TJ161" s="59"/>
      <c r="TK161" s="59"/>
      <c r="TL161" s="60">
        <v>2.83752009272575E-2</v>
      </c>
      <c r="TM161" s="60">
        <v>5.5632900446653297E-2</v>
      </c>
      <c r="TO161" s="59"/>
      <c r="TP161" s="59"/>
      <c r="TT161" s="59"/>
      <c r="TU161" s="59">
        <v>8.3649195730686104E-2</v>
      </c>
      <c r="TV161" s="59">
        <v>2.7766199782490699E-2</v>
      </c>
      <c r="TW161" s="59">
        <v>1.4194500000000001E-2</v>
      </c>
      <c r="TX161" s="59">
        <v>4.1990201920270899E-2</v>
      </c>
      <c r="TY161" s="59">
        <v>5.56690990924835E-2</v>
      </c>
      <c r="TZ161" s="59">
        <v>4.1507601737975998E-2</v>
      </c>
      <c r="UA161" s="59">
        <v>4.1435599327087402E-2</v>
      </c>
      <c r="AAX161" s="60"/>
      <c r="AAY161" s="60">
        <v>1.3059345390498999E-2</v>
      </c>
      <c r="AAZ161" s="60">
        <v>1.26610428237843E-2</v>
      </c>
      <c r="ABA161" s="60">
        <v>1.03367573001216E-2</v>
      </c>
      <c r="ABB161" s="60">
        <v>2.3891580040343498E-2</v>
      </c>
      <c r="ABC161" s="60">
        <v>1.2584150932864699E-2</v>
      </c>
      <c r="ABD161" s="60">
        <v>9.7058415809259807E-3</v>
      </c>
      <c r="ABE161" s="60">
        <v>7.6046646772659999E-3</v>
      </c>
      <c r="ABF161" s="60">
        <v>1.96068763029193E-2</v>
      </c>
      <c r="ABG161" s="60">
        <v>1.0267122110182899E-2</v>
      </c>
      <c r="ABH161" s="60">
        <v>8.66254424352653E-3</v>
      </c>
      <c r="ABI161" s="60">
        <v>1.94840984223262E-2</v>
      </c>
      <c r="ABJ161" s="60">
        <v>1.6466849512760201E-2</v>
      </c>
      <c r="ABK161" s="60"/>
      <c r="ABL161" s="60"/>
      <c r="ABM161" s="60"/>
      <c r="ABN161" s="60"/>
      <c r="ABO161" s="60"/>
      <c r="ABP161" s="60"/>
      <c r="ABQ161" s="60"/>
      <c r="ABR161" s="60">
        <v>1.1360395987779599</v>
      </c>
      <c r="ABS161" s="60">
        <v>1.39990518550828E-2</v>
      </c>
      <c r="ABT161" s="60">
        <v>2.0107310441594601E-2</v>
      </c>
      <c r="ABU161" s="60">
        <v>2.04542175477853E-2</v>
      </c>
      <c r="ABV161" s="60">
        <v>1.72622652952082E-2</v>
      </c>
      <c r="ABW161" s="60">
        <v>2.33560183263616E-2</v>
      </c>
      <c r="ABX161" s="60">
        <v>2.22281880746142E-2</v>
      </c>
    </row>
    <row r="162" spans="521:752" x14ac:dyDescent="0.25">
      <c r="TA162" s="60"/>
      <c r="TB162" s="59">
        <v>8.3532199263572596E-2</v>
      </c>
      <c r="TC162" s="59"/>
      <c r="TD162" s="59"/>
      <c r="TE162" s="59"/>
      <c r="TF162" s="59"/>
      <c r="TG162" s="59"/>
      <c r="TH162" s="59">
        <v>1.38603001832962E-2</v>
      </c>
      <c r="TI162" s="59">
        <v>2.8059000149369202E-2</v>
      </c>
      <c r="TJ162" s="59"/>
      <c r="TK162" s="59"/>
      <c r="TL162" s="60">
        <v>2.83636003732681E-2</v>
      </c>
      <c r="TM162" s="60">
        <v>5.5625598877668297E-2</v>
      </c>
      <c r="TO162" s="59"/>
      <c r="TP162" s="59"/>
      <c r="TT162" s="59"/>
      <c r="TU162" s="59">
        <v>8.3616502583026803E-2</v>
      </c>
      <c r="TV162" s="59">
        <v>2.77466997504234E-2</v>
      </c>
      <c r="TW162" s="59">
        <v>1.41773E-2</v>
      </c>
      <c r="TX162" s="59">
        <v>4.1978899389505303E-2</v>
      </c>
      <c r="TY162" s="59">
        <v>5.5658899247646297E-2</v>
      </c>
      <c r="TZ162" s="59">
        <v>4.14640009403228E-2</v>
      </c>
      <c r="UA162" s="59">
        <v>4.14109006524086E-2</v>
      </c>
      <c r="AAX162" s="60"/>
      <c r="AAY162" s="60">
        <v>1.29173608998646E-2</v>
      </c>
      <c r="AAZ162" s="60">
        <v>1.2563202787481799E-2</v>
      </c>
      <c r="ABA162" s="60">
        <v>1.03270239991327E-2</v>
      </c>
      <c r="ABB162" s="60">
        <v>2.3803887838166501E-2</v>
      </c>
      <c r="ABC162" s="60">
        <v>1.2573083394896999E-2</v>
      </c>
      <c r="ABD162" s="60">
        <v>9.6469308160308295E-3</v>
      </c>
      <c r="ABE162" s="60">
        <v>7.5986157652838497E-3</v>
      </c>
      <c r="ABF162" s="60">
        <v>1.9594900688697701E-2</v>
      </c>
      <c r="ABG162" s="60">
        <v>1.02460217703488E-2</v>
      </c>
      <c r="ABH162" s="60">
        <v>8.6233402198973401E-3</v>
      </c>
      <c r="ABI162" s="60">
        <v>1.94733114462384E-2</v>
      </c>
      <c r="ABJ162" s="60">
        <v>1.6465777992970301E-2</v>
      </c>
      <c r="ABK162" s="60"/>
      <c r="ABL162" s="60"/>
      <c r="ABM162" s="60"/>
      <c r="ABN162" s="60"/>
      <c r="ABO162" s="60"/>
      <c r="ABP162" s="60"/>
      <c r="ABQ162" s="60"/>
      <c r="ABR162" s="60">
        <v>1.1360188880686799</v>
      </c>
      <c r="ABS162" s="60">
        <v>1.39820143316129E-2</v>
      </c>
      <c r="ABT162" s="60">
        <v>2.0085678401260899E-2</v>
      </c>
      <c r="ABU162" s="60">
        <v>2.03301319161611E-2</v>
      </c>
      <c r="ABV162" s="60">
        <v>1.7217619995525801E-2</v>
      </c>
      <c r="ABW162" s="60">
        <v>2.3272025560768302E-2</v>
      </c>
      <c r="ABX162" s="60">
        <v>2.21694603339978E-2</v>
      </c>
    </row>
    <row r="163" spans="521:752" x14ac:dyDescent="0.25">
      <c r="TA163" s="60"/>
      <c r="TB163" s="59">
        <v>8.3558596670627594E-2</v>
      </c>
      <c r="TC163" s="59"/>
      <c r="TD163" s="59"/>
      <c r="TE163" s="59"/>
      <c r="TF163" s="59"/>
      <c r="TG163" s="59"/>
      <c r="TH163" s="59">
        <v>1.38346999883651E-2</v>
      </c>
      <c r="TI163" s="59">
        <v>2.8039200231432901E-2</v>
      </c>
      <c r="TJ163" s="59"/>
      <c r="TK163" s="59"/>
      <c r="TL163" s="60">
        <v>2.8350099921226501E-2</v>
      </c>
      <c r="TM163" s="60">
        <v>5.56254014372825E-2</v>
      </c>
      <c r="TO163" s="59"/>
      <c r="TP163" s="59"/>
      <c r="TT163" s="59"/>
      <c r="TU163" s="59">
        <v>8.3551503717899295E-2</v>
      </c>
      <c r="TV163" s="59">
        <v>2.77458988130092E-2</v>
      </c>
      <c r="TW163" s="59">
        <v>1.41589E-2</v>
      </c>
      <c r="TX163" s="59">
        <v>4.1977599263191202E-2</v>
      </c>
      <c r="TY163" s="59">
        <v>5.5633097887039101E-2</v>
      </c>
      <c r="TZ163" s="59">
        <v>4.1375700384378399E-2</v>
      </c>
      <c r="UA163" s="59">
        <v>4.0493499487638397E-2</v>
      </c>
      <c r="AAX163" s="60"/>
      <c r="AAY163" s="60">
        <v>1.28914063799964E-2</v>
      </c>
      <c r="AAZ163" s="60">
        <v>1.25540801341982E-2</v>
      </c>
      <c r="ABA163" s="60">
        <v>1.03233619517045E-2</v>
      </c>
      <c r="ABB163" s="60">
        <v>2.37394515368257E-2</v>
      </c>
      <c r="ABC163" s="60">
        <v>1.25638953409939E-2</v>
      </c>
      <c r="ABD163" s="60">
        <v>9.6219644000958802E-3</v>
      </c>
      <c r="ABE163" s="60">
        <v>7.5537355718019398E-3</v>
      </c>
      <c r="ABF163" s="60">
        <v>1.9574054575220899E-2</v>
      </c>
      <c r="ABG163" s="60">
        <v>1.02396109771978E-2</v>
      </c>
      <c r="ABH163" s="60">
        <v>8.5460809555336099E-3</v>
      </c>
      <c r="ABI163" s="60">
        <v>1.9454772591347199E-2</v>
      </c>
      <c r="ABJ163" s="60">
        <v>1.6348646477046602E-2</v>
      </c>
      <c r="ABK163" s="60"/>
      <c r="ABL163" s="60"/>
      <c r="ABM163" s="60"/>
      <c r="ABN163" s="60"/>
      <c r="ABO163" s="60"/>
      <c r="ABP163" s="60"/>
      <c r="ABQ163" s="60"/>
      <c r="ABR163" s="60">
        <v>1.1359516877006299</v>
      </c>
      <c r="ABS163" s="60">
        <v>1.3950943631547801E-2</v>
      </c>
      <c r="ABT163" s="60">
        <v>2.0067024846935299E-2</v>
      </c>
      <c r="ABU163" s="60">
        <v>2.0221008306354701E-2</v>
      </c>
      <c r="ABV163" s="60">
        <v>1.7203330751511699E-2</v>
      </c>
      <c r="ABW163" s="60">
        <v>2.2982800197803601E-2</v>
      </c>
      <c r="ABX163" s="60">
        <v>2.2090182324798899E-2</v>
      </c>
    </row>
    <row r="164" spans="521:752" x14ac:dyDescent="0.25">
      <c r="TA164" s="60"/>
      <c r="TB164" s="59">
        <v>8.3570197224617004E-2</v>
      </c>
      <c r="TC164" s="59"/>
      <c r="TD164" s="59"/>
      <c r="TE164" s="59"/>
      <c r="TF164" s="59"/>
      <c r="TG164" s="59"/>
      <c r="TH164" s="59">
        <v>1.3821899890899599E-2</v>
      </c>
      <c r="TI164" s="59">
        <v>2.80383992940187E-2</v>
      </c>
      <c r="TJ164" s="59"/>
      <c r="TK164" s="59"/>
      <c r="TL164" s="60">
        <v>2.83179990947246E-2</v>
      </c>
      <c r="TM164" s="60">
        <v>5.5594798177480698E-2</v>
      </c>
      <c r="TO164" s="59"/>
      <c r="TP164" s="59"/>
      <c r="TT164" s="59"/>
      <c r="TU164" s="59">
        <v>8.3523802459239904E-2</v>
      </c>
      <c r="TV164" s="59">
        <v>2.7721699327230401E-2</v>
      </c>
      <c r="TW164" s="59">
        <v>1.41157E-2</v>
      </c>
      <c r="TX164" s="59">
        <v>4.1946399956941598E-2</v>
      </c>
      <c r="TY164" s="59">
        <v>5.5616099387407303E-2</v>
      </c>
      <c r="TZ164" s="59">
        <v>4.1249603033065699E-2</v>
      </c>
      <c r="UA164" s="59">
        <v>2.8326999396085701E-2</v>
      </c>
      <c r="AAX164" s="60"/>
      <c r="AAY164" s="60">
        <v>1.28738729605298E-2</v>
      </c>
      <c r="AAZ164" s="60">
        <v>1.25395583446993E-2</v>
      </c>
      <c r="ABA164" s="60">
        <v>1.0298391999200599E-2</v>
      </c>
      <c r="ABB164" s="60">
        <v>2.3683505865399999E-2</v>
      </c>
      <c r="ABC164" s="60">
        <v>1.24697003645227E-2</v>
      </c>
      <c r="ABD164" s="60">
        <v>9.6022848872771294E-3</v>
      </c>
      <c r="ABE164" s="60">
        <v>7.53473308177158E-3</v>
      </c>
      <c r="ABF164" s="60">
        <v>1.9573336343507601E-2</v>
      </c>
      <c r="ABG164" s="60">
        <v>1.02324635243631E-2</v>
      </c>
      <c r="ABH164" s="60">
        <v>8.5111335136297105E-3</v>
      </c>
      <c r="ABI164" s="60">
        <v>1.9446040381039299E-2</v>
      </c>
      <c r="ABJ164" s="60">
        <v>1.6341384915450199E-2</v>
      </c>
      <c r="ABK164" s="60"/>
      <c r="ABL164" s="60"/>
      <c r="ABM164" s="60"/>
      <c r="ABN164" s="60"/>
      <c r="ABO164" s="60"/>
      <c r="ABP164" s="60"/>
      <c r="ABQ164" s="60"/>
      <c r="ABR164" s="60">
        <v>1.1358308090261999</v>
      </c>
      <c r="ABS164" s="60">
        <v>1.39271472271611E-2</v>
      </c>
      <c r="ABT164" s="60">
        <v>2.0064661359509298E-2</v>
      </c>
      <c r="ABU164" s="60">
        <v>2.01868232865106E-2</v>
      </c>
      <c r="ABV164" s="60">
        <v>1.71976867008969E-2</v>
      </c>
      <c r="ABW164" s="60">
        <v>2.27736461180751E-2</v>
      </c>
      <c r="ABX164" s="60">
        <v>2.2073374846706201E-2</v>
      </c>
    </row>
    <row r="165" spans="521:752" x14ac:dyDescent="0.25">
      <c r="TA165" s="60"/>
      <c r="TB165" s="59">
        <v>8.3576500415802002E-2</v>
      </c>
      <c r="TC165" s="59"/>
      <c r="TD165" s="59"/>
      <c r="TE165" s="59"/>
      <c r="TF165" s="59"/>
      <c r="TG165" s="59"/>
      <c r="TH165" s="59">
        <v>1.38117996975779E-2</v>
      </c>
      <c r="TI165" s="59">
        <v>2.8035100549459398E-2</v>
      </c>
      <c r="TJ165" s="59"/>
      <c r="TK165" s="59"/>
      <c r="TL165" s="60">
        <v>2.8312198817729901E-2</v>
      </c>
      <c r="TM165" s="60">
        <v>5.5593300610780702E-2</v>
      </c>
      <c r="TO165" s="59"/>
      <c r="TP165" s="59"/>
      <c r="TT165" s="59"/>
      <c r="TU165" s="59">
        <v>8.3518803119659396E-2</v>
      </c>
      <c r="TV165" s="59">
        <v>2.76714004576206E-2</v>
      </c>
      <c r="TW165" s="59">
        <v>1.41063E-2</v>
      </c>
      <c r="TX165" s="59">
        <v>4.1914001107215798E-2</v>
      </c>
      <c r="TY165" s="59">
        <v>5.56126981973648E-2</v>
      </c>
      <c r="TZ165" s="59">
        <v>2.8358198702335299E-2</v>
      </c>
      <c r="UA165" s="59">
        <v>2.83005014061927E-2</v>
      </c>
      <c r="AAX165" s="60"/>
      <c r="AAY165" s="60">
        <v>1.28560375265466E-2</v>
      </c>
      <c r="AAZ165" s="60">
        <v>1.2532553625219701E-2</v>
      </c>
      <c r="ABA165" s="60">
        <v>1.02387732079833E-2</v>
      </c>
      <c r="ABB165" s="60">
        <v>2.3516674001881E-2</v>
      </c>
      <c r="ABC165" s="60">
        <v>1.2369778331787099E-2</v>
      </c>
      <c r="ABD165" s="60">
        <v>9.5253203725820801E-3</v>
      </c>
      <c r="ABE165" s="60">
        <v>7.5179003216316199E-3</v>
      </c>
      <c r="ABF165" s="60">
        <v>1.9514676919570598E-2</v>
      </c>
      <c r="ABG165" s="60">
        <v>1.0207939819035601E-2</v>
      </c>
      <c r="ABH165" s="60">
        <v>8.4304535182290492E-3</v>
      </c>
      <c r="ABI165" s="60">
        <v>1.94381584041333E-2</v>
      </c>
      <c r="ABJ165" s="60">
        <v>1.62977625134876E-2</v>
      </c>
      <c r="ABK165" s="60"/>
      <c r="ABL165" s="60"/>
      <c r="ABM165" s="60"/>
      <c r="ABN165" s="60"/>
      <c r="ABO165" s="60"/>
      <c r="ABP165" s="60"/>
      <c r="ABQ165" s="60"/>
      <c r="ABR165" s="60">
        <v>1.13569459392762</v>
      </c>
      <c r="ABS165" s="60">
        <v>1.39130670818932E-2</v>
      </c>
      <c r="ABT165" s="60">
        <v>2.0041027013635498E-2</v>
      </c>
      <c r="ABU165" s="60">
        <v>1.9999641481307E-2</v>
      </c>
      <c r="ABV165" s="60">
        <v>1.7195501790067E-2</v>
      </c>
      <c r="ABW165" s="60">
        <v>2.2759519675294999E-2</v>
      </c>
      <c r="ABX165" s="60">
        <v>2.20720738332136E-2</v>
      </c>
    </row>
    <row r="166" spans="521:752" x14ac:dyDescent="0.25">
      <c r="TA166" s="60"/>
      <c r="TB166" s="59">
        <v>8.3616904914379106E-2</v>
      </c>
      <c r="TC166" s="59"/>
      <c r="TD166" s="59"/>
      <c r="TE166" s="59"/>
      <c r="TF166" s="59"/>
      <c r="TG166" s="59"/>
      <c r="TH166" s="59">
        <v>1.37959998100996E-2</v>
      </c>
      <c r="TI166" s="59">
        <v>2.8033399954438199E-2</v>
      </c>
      <c r="TJ166" s="59"/>
      <c r="TK166" s="59"/>
      <c r="TL166" s="60">
        <v>2.8311301022768E-2</v>
      </c>
      <c r="TM166" s="60">
        <v>5.55686019361019E-2</v>
      </c>
      <c r="TO166" s="59"/>
      <c r="TP166" s="59"/>
      <c r="TT166" s="59"/>
      <c r="TU166" s="59">
        <v>8.3510398864746094E-2</v>
      </c>
      <c r="TV166" s="59">
        <v>2.76296995580196E-2</v>
      </c>
      <c r="TW166" s="59">
        <v>1.40953E-2</v>
      </c>
      <c r="TX166" s="59">
        <v>4.1886698454618398E-2</v>
      </c>
      <c r="TY166" s="59">
        <v>5.55688999593257E-2</v>
      </c>
      <c r="TZ166" s="59">
        <v>2.81533002853393E-2</v>
      </c>
      <c r="UA166" s="59">
        <v>2.8242699801921799E-2</v>
      </c>
      <c r="AAX166" s="60"/>
      <c r="AAY166" s="60">
        <v>1.27720253977375E-2</v>
      </c>
      <c r="AAZ166" s="60">
        <v>1.2530131609613899E-2</v>
      </c>
      <c r="ABA166" s="60">
        <v>1.0217987943289901E-2</v>
      </c>
      <c r="ABB166" s="60">
        <v>2.34489735318089E-2</v>
      </c>
      <c r="ABC166" s="60">
        <v>1.2335621754538E-2</v>
      </c>
      <c r="ABD166" s="60">
        <v>9.5187743242477005E-3</v>
      </c>
      <c r="ABE166" s="60">
        <v>7.34097258263465E-3</v>
      </c>
      <c r="ABF166" s="60">
        <v>1.9468345500693301E-2</v>
      </c>
      <c r="ABG166" s="60">
        <v>9.9201738637580902E-3</v>
      </c>
      <c r="ABH166" s="60">
        <v>8.3824373154561607E-3</v>
      </c>
      <c r="ABI166" s="60">
        <v>1.9424817806887401E-2</v>
      </c>
      <c r="ABJ166" s="60">
        <v>1.6256718742025601E-2</v>
      </c>
      <c r="ABK166" s="60"/>
      <c r="ABL166" s="60"/>
      <c r="ABM166" s="60"/>
      <c r="ABN166" s="60"/>
      <c r="ABO166" s="60"/>
      <c r="ABP166" s="60"/>
      <c r="ABQ166" s="60"/>
      <c r="ABR166" s="60">
        <v>1.1356821069393901</v>
      </c>
      <c r="ABS166" s="60">
        <v>1.38307528960758E-2</v>
      </c>
      <c r="ABT166" s="60">
        <v>2.0035946577253199E-2</v>
      </c>
      <c r="ABU166" s="60">
        <v>1.99406709347318E-2</v>
      </c>
      <c r="ABV166" s="60">
        <v>1.7157654166603399E-2</v>
      </c>
      <c r="ABW166" s="60">
        <v>2.26219139556319E-2</v>
      </c>
      <c r="ABX166" s="60">
        <v>2.1871552960411201E-2</v>
      </c>
    </row>
    <row r="167" spans="521:752" x14ac:dyDescent="0.25">
      <c r="TA167" s="60"/>
      <c r="TB167" s="59">
        <v>8.3630301058292306E-2</v>
      </c>
      <c r="TC167" s="59"/>
      <c r="TD167" s="59"/>
      <c r="TE167" s="59"/>
      <c r="TF167" s="59"/>
      <c r="TG167" s="59"/>
      <c r="TH167" s="59">
        <v>1.3790899887681E-2</v>
      </c>
      <c r="TI167" s="59">
        <v>2.8014600276947001E-2</v>
      </c>
      <c r="TJ167" s="59"/>
      <c r="TK167" s="59"/>
      <c r="TL167" s="60">
        <v>2.8268501162528901E-2</v>
      </c>
      <c r="TM167" s="60">
        <v>5.5557802319526603E-2</v>
      </c>
      <c r="TO167" s="59"/>
      <c r="TP167" s="59"/>
      <c r="TT167" s="59"/>
      <c r="TU167" s="59">
        <v>8.3499297499656594E-2</v>
      </c>
      <c r="TV167" s="59">
        <v>2.7628898620605399E-2</v>
      </c>
      <c r="TW167" s="59">
        <v>1.4094600000000001E-2</v>
      </c>
      <c r="TX167" s="59">
        <v>4.18527014553546E-2</v>
      </c>
      <c r="TY167" s="59">
        <v>5.5563498288393E-2</v>
      </c>
      <c r="TZ167" s="59">
        <v>2.8114199638366699E-2</v>
      </c>
      <c r="UA167" s="59">
        <v>2.8225600719451901E-2</v>
      </c>
      <c r="AAX167" s="60"/>
      <c r="AAY167" s="60">
        <v>1.2723962258235501E-2</v>
      </c>
      <c r="AAZ167" s="60">
        <v>1.2457381862387099E-2</v>
      </c>
      <c r="ABA167" s="60">
        <v>1.0203599990850101E-2</v>
      </c>
      <c r="ABB167" s="60">
        <v>2.3415679220193299E-2</v>
      </c>
      <c r="ABC167" s="60">
        <v>1.2270276229832899E-2</v>
      </c>
      <c r="ABD167" s="60">
        <v>9.5116979883411203E-3</v>
      </c>
      <c r="ABE167" s="60">
        <v>7.3372280766922796E-3</v>
      </c>
      <c r="ABF167" s="60">
        <v>1.9464889229495599E-2</v>
      </c>
      <c r="ABG167" s="60">
        <v>9.9097375484745506E-3</v>
      </c>
      <c r="ABH167" s="60">
        <v>8.3759302007429502E-3</v>
      </c>
      <c r="ABI167" s="60">
        <v>1.9423190559655499E-2</v>
      </c>
      <c r="ABJ167" s="60">
        <v>1.6158034079148401E-2</v>
      </c>
      <c r="ABK167" s="60"/>
      <c r="ABL167" s="60"/>
      <c r="ABM167" s="60"/>
      <c r="ABN167" s="60"/>
      <c r="ABO167" s="60"/>
      <c r="ABP167" s="60"/>
      <c r="ABQ167" s="60"/>
      <c r="ABR167" s="60">
        <v>1.1355425015874301</v>
      </c>
      <c r="ABS167" s="60">
        <v>1.38304814410341E-2</v>
      </c>
      <c r="ABT167" s="60">
        <v>1.9946097167364001E-2</v>
      </c>
      <c r="ABU167" s="60">
        <v>1.9939211944622E-2</v>
      </c>
      <c r="ABV167" s="60">
        <v>1.7081419426911899E-2</v>
      </c>
      <c r="ABW167" s="60">
        <v>2.2607790035811599E-2</v>
      </c>
      <c r="ABX167" s="60">
        <v>2.1835984816281899E-2</v>
      </c>
    </row>
    <row r="168" spans="521:752" x14ac:dyDescent="0.25">
      <c r="TA168" s="60"/>
      <c r="TB168" s="59">
        <v>8.3632096648216206E-2</v>
      </c>
      <c r="TC168" s="59"/>
      <c r="TD168" s="59"/>
      <c r="TE168" s="59"/>
      <c r="TF168" s="59"/>
      <c r="TG168" s="59"/>
      <c r="TH168" s="59">
        <v>1.37804998084902E-2</v>
      </c>
      <c r="TI168" s="59">
        <v>2.8011500835418701E-2</v>
      </c>
      <c r="TJ168" s="59"/>
      <c r="TK168" s="59"/>
      <c r="TL168" s="60">
        <v>2.8201799839735E-2</v>
      </c>
      <c r="TM168" s="60">
        <v>5.5544700473546899E-2</v>
      </c>
      <c r="TO168" s="59"/>
      <c r="TP168" s="59"/>
      <c r="TT168" s="59"/>
      <c r="TU168" s="59">
        <v>8.3493001759052193E-2</v>
      </c>
      <c r="TV168" s="59">
        <v>2.7625199407338999E-2</v>
      </c>
      <c r="TW168" s="59">
        <v>1.4093899999999999E-2</v>
      </c>
      <c r="TX168" s="59">
        <v>4.1838299483060802E-2</v>
      </c>
      <c r="TY168" s="59">
        <v>5.5559895932674401E-2</v>
      </c>
      <c r="TZ168" s="59">
        <v>2.8101300820708199E-2</v>
      </c>
      <c r="UA168" s="59">
        <v>2.8189800679683599E-2</v>
      </c>
      <c r="AAX168" s="60"/>
      <c r="AAY168" s="60">
        <v>1.2721545410495499E-2</v>
      </c>
      <c r="AAZ168" s="60">
        <v>1.24399920548974E-2</v>
      </c>
      <c r="ABA168" s="60">
        <v>1.02015316642948E-2</v>
      </c>
      <c r="ABB168" s="60">
        <v>2.32254131183065E-2</v>
      </c>
      <c r="ABC168" s="60">
        <v>1.22694552369542E-2</v>
      </c>
      <c r="ABD168" s="60">
        <v>9.4669615902546293E-3</v>
      </c>
      <c r="ABE168" s="60">
        <v>7.2783406547009899E-3</v>
      </c>
      <c r="ABF168" s="60">
        <v>1.9371934435079001E-2</v>
      </c>
      <c r="ABG168" s="60">
        <v>9.7627045060047005E-3</v>
      </c>
      <c r="ABH168" s="60">
        <v>8.3249296485405598E-3</v>
      </c>
      <c r="ABI168" s="60">
        <v>1.9422000374350299E-2</v>
      </c>
      <c r="ABJ168" s="60">
        <v>1.6115269386370701E-2</v>
      </c>
      <c r="ABK168" s="60"/>
      <c r="ABL168" s="60"/>
      <c r="ABM168" s="60"/>
      <c r="ABN168" s="60"/>
      <c r="ABO168" s="60"/>
      <c r="ABP168" s="60"/>
      <c r="ABQ168" s="60"/>
      <c r="ABR168" s="60">
        <v>1.1355271152620601</v>
      </c>
      <c r="ABS168" s="60">
        <v>1.37928299009743E-2</v>
      </c>
      <c r="ABT168" s="60">
        <v>1.99436190278818E-2</v>
      </c>
      <c r="ABU168" s="60">
        <v>1.9898657019409401E-2</v>
      </c>
      <c r="ABV168" s="60">
        <v>1.7047647723352901E-2</v>
      </c>
      <c r="ABW168" s="60">
        <v>2.2463329352284098E-2</v>
      </c>
      <c r="ABX168" s="60">
        <v>2.1777619146651599E-2</v>
      </c>
    </row>
    <row r="169" spans="521:752" x14ac:dyDescent="0.25">
      <c r="TA169" s="60"/>
      <c r="TB169" s="59">
        <v>8.3643697202205602E-2</v>
      </c>
      <c r="TC169" s="59"/>
      <c r="TD169" s="59"/>
      <c r="TE169" s="59"/>
      <c r="TF169" s="59"/>
      <c r="TG169" s="59"/>
      <c r="TH169" s="59">
        <v>1.3768799602985301E-2</v>
      </c>
      <c r="TI169" s="59">
        <v>2.8009001165628399E-2</v>
      </c>
      <c r="TJ169" s="59"/>
      <c r="TK169" s="59"/>
      <c r="TL169" s="60">
        <v>2.8177000582218101E-2</v>
      </c>
      <c r="TM169" s="60">
        <v>5.5536102503538097E-2</v>
      </c>
      <c r="TO169" s="59"/>
      <c r="TP169" s="59"/>
      <c r="TT169" s="59"/>
      <c r="TU169" s="59">
        <v>8.3470605313777896E-2</v>
      </c>
      <c r="TV169" s="59">
        <v>2.76186987757682E-2</v>
      </c>
      <c r="TW169" s="59">
        <v>1.4092E-2</v>
      </c>
      <c r="TX169" s="59">
        <v>4.173019900918E-2</v>
      </c>
      <c r="TY169" s="59">
        <v>5.55380992591381E-2</v>
      </c>
      <c r="TZ169" s="59">
        <v>2.80738994479179E-2</v>
      </c>
      <c r="UA169" s="59">
        <v>2.8174899518489799E-2</v>
      </c>
      <c r="AAX169" s="60"/>
      <c r="AAY169" s="60">
        <v>1.26742415505233E-2</v>
      </c>
      <c r="AAZ169" s="60">
        <v>1.24388405765485E-2</v>
      </c>
      <c r="ABA169" s="60">
        <v>1.0125953053968901E-2</v>
      </c>
      <c r="ABB169" s="60">
        <v>2.32042427513258E-2</v>
      </c>
      <c r="ABC169" s="60">
        <v>1.2250021424839601E-2</v>
      </c>
      <c r="ABD169" s="60">
        <v>9.4501212690977898E-3</v>
      </c>
      <c r="ABE169" s="60">
        <v>7.2541056059444303E-3</v>
      </c>
      <c r="ABF169" s="60">
        <v>1.9319940312682599E-2</v>
      </c>
      <c r="ABG169" s="60">
        <v>9.7209111541573107E-3</v>
      </c>
      <c r="ABH169" s="60">
        <v>8.2827928122834998E-3</v>
      </c>
      <c r="ABI169" s="60">
        <v>1.9418587221037099E-2</v>
      </c>
      <c r="ABJ169" s="60">
        <v>1.60786431415448E-2</v>
      </c>
      <c r="ABK169" s="60"/>
      <c r="ABL169" s="60"/>
      <c r="ABM169" s="60"/>
      <c r="ABN169" s="60"/>
      <c r="ABO169" s="60"/>
      <c r="ABP169" s="60"/>
      <c r="ABQ169" s="60"/>
      <c r="ABR169" s="60">
        <v>1.13550208309887</v>
      </c>
      <c r="ABS169" s="60">
        <v>1.3772235040128899E-2</v>
      </c>
      <c r="ABT169" s="60">
        <v>1.9903238576301802E-2</v>
      </c>
      <c r="ABU169" s="60">
        <v>1.9776446659690899E-2</v>
      </c>
      <c r="ABV169" s="60">
        <v>1.7001853555513299E-2</v>
      </c>
      <c r="ABW169" s="60">
        <v>2.23090545852631E-2</v>
      </c>
      <c r="ABX169" s="60">
        <v>2.1721507198139499E-2</v>
      </c>
    </row>
    <row r="170" spans="521:752" x14ac:dyDescent="0.25">
      <c r="TA170" s="60"/>
      <c r="TB170" s="59">
        <v>8.3644494414329501E-2</v>
      </c>
      <c r="TC170" s="59"/>
      <c r="TD170" s="59"/>
      <c r="TE170" s="59"/>
      <c r="TF170" s="59"/>
      <c r="TG170" s="59"/>
      <c r="TH170" s="59">
        <v>1.3745299540460099E-2</v>
      </c>
      <c r="TI170" s="59">
        <v>2.8006900101900101E-2</v>
      </c>
      <c r="TJ170" s="59"/>
      <c r="TK170" s="59"/>
      <c r="TL170" s="60">
        <v>2.8176799416542001E-2</v>
      </c>
      <c r="TM170" s="60">
        <v>5.5531799793243401E-2</v>
      </c>
      <c r="TO170" s="59"/>
      <c r="TP170" s="59"/>
      <c r="TT170" s="59"/>
      <c r="TU170" s="59">
        <v>8.3466596901416695E-2</v>
      </c>
      <c r="TV170" s="59">
        <v>2.7513001114129999E-2</v>
      </c>
      <c r="TW170" s="59">
        <v>1.40518E-2</v>
      </c>
      <c r="TX170" s="59">
        <v>4.1713200509548097E-2</v>
      </c>
      <c r="TY170" s="59">
        <v>5.55225983262062E-2</v>
      </c>
      <c r="TZ170" s="59">
        <v>2.80405990779399E-2</v>
      </c>
      <c r="UA170" s="59">
        <v>2.8170399367809199E-2</v>
      </c>
      <c r="AAX170" s="60"/>
      <c r="AAY170" s="60">
        <v>1.26282302956653E-2</v>
      </c>
      <c r="AAZ170" s="60">
        <v>1.23695107166087E-2</v>
      </c>
      <c r="ABA170" s="60">
        <v>1.0114399159396799E-2</v>
      </c>
      <c r="ABB170" s="60">
        <v>2.3164204171671001E-2</v>
      </c>
      <c r="ABC170" s="60">
        <v>1.2193072892616501E-2</v>
      </c>
      <c r="ABD170" s="60">
        <v>9.3369230824935194E-3</v>
      </c>
      <c r="ABE170" s="60">
        <v>7.2494472378314603E-3</v>
      </c>
      <c r="ABF170" s="60">
        <v>1.92969461654794E-2</v>
      </c>
      <c r="ABG170" s="60">
        <v>9.7097527354910104E-3</v>
      </c>
      <c r="ABH170" s="60">
        <v>8.2469600963308801E-3</v>
      </c>
      <c r="ABI170" s="60">
        <v>1.9414784137936202E-2</v>
      </c>
      <c r="ABJ170" s="60">
        <v>1.6041781627745201E-2</v>
      </c>
      <c r="ABK170" s="60"/>
      <c r="ABL170" s="60"/>
      <c r="ABM170" s="60"/>
      <c r="ABN170" s="60"/>
      <c r="ABO170" s="60"/>
      <c r="ABP170" s="60"/>
      <c r="ABQ170" s="60"/>
      <c r="ABR170" s="60">
        <v>1.13549870098943</v>
      </c>
      <c r="ABS170" s="60">
        <v>1.37560665288961E-2</v>
      </c>
      <c r="ABT170" s="60">
        <v>1.9867054886482001E-2</v>
      </c>
      <c r="ABU170" s="60">
        <v>1.97386992663794E-2</v>
      </c>
      <c r="ABV170" s="60">
        <v>1.6948281852534001E-2</v>
      </c>
      <c r="ABW170" s="60">
        <v>2.2303694710009599E-2</v>
      </c>
      <c r="ABX170" s="60">
        <v>2.16216637006009E-2</v>
      </c>
    </row>
    <row r="171" spans="521:752" x14ac:dyDescent="0.25">
      <c r="TA171" s="60"/>
      <c r="TB171" s="59">
        <v>8.3652496337890597E-2</v>
      </c>
      <c r="TC171" s="59"/>
      <c r="TD171" s="59"/>
      <c r="TE171" s="59"/>
      <c r="TF171" s="59"/>
      <c r="TG171" s="59"/>
      <c r="TH171" s="59">
        <v>1.37122999876737E-2</v>
      </c>
      <c r="TI171" s="59">
        <v>2.80031003057956E-2</v>
      </c>
      <c r="TJ171" s="59"/>
      <c r="TK171" s="59"/>
      <c r="TL171" s="60">
        <v>2.8174500912427899E-2</v>
      </c>
      <c r="TM171" s="60">
        <v>5.5514503270387601E-2</v>
      </c>
      <c r="TO171" s="59"/>
      <c r="TP171" s="59"/>
      <c r="TT171" s="59"/>
      <c r="TU171" s="59">
        <v>8.3463899791240595E-2</v>
      </c>
      <c r="TV171" s="59">
        <v>2.7474399656057299E-2</v>
      </c>
      <c r="TW171" s="59">
        <v>1.40512E-2</v>
      </c>
      <c r="TX171" s="59">
        <v>4.16934005916118E-2</v>
      </c>
      <c r="TY171" s="59">
        <v>5.54793030023574E-2</v>
      </c>
      <c r="TZ171" s="59">
        <v>2.8024598956108E-2</v>
      </c>
      <c r="UA171" s="59">
        <v>2.81638987362384E-2</v>
      </c>
      <c r="AAX171" s="60"/>
      <c r="AAY171" s="60">
        <v>1.26062765908264E-2</v>
      </c>
      <c r="AAZ171" s="60">
        <v>1.23476051642734E-2</v>
      </c>
      <c r="ABA171" s="60">
        <v>1.00897438642049E-2</v>
      </c>
      <c r="ABB171" s="60">
        <v>2.3151266893412101E-2</v>
      </c>
      <c r="ABC171" s="60">
        <v>1.20286503502193E-2</v>
      </c>
      <c r="ABD171" s="60">
        <v>9.2160490047390603E-3</v>
      </c>
      <c r="ABE171" s="60">
        <v>7.2416318582257102E-3</v>
      </c>
      <c r="ABF171" s="60">
        <v>1.9278951258649001E-2</v>
      </c>
      <c r="ABG171" s="60">
        <v>9.6983928500802199E-3</v>
      </c>
      <c r="ABH171" s="60">
        <v>8.2352159397393199E-3</v>
      </c>
      <c r="ABI171" s="60">
        <v>1.9406806143368999E-2</v>
      </c>
      <c r="ABJ171" s="60">
        <v>1.6030580971310899E-2</v>
      </c>
      <c r="ABK171" s="60"/>
      <c r="ABL171" s="60"/>
      <c r="ABM171" s="60"/>
      <c r="ABN171" s="60"/>
      <c r="ABO171" s="60"/>
      <c r="ABP171" s="60"/>
      <c r="ABQ171" s="60"/>
      <c r="ABR171" s="60">
        <v>1.13549348047954</v>
      </c>
      <c r="ABS171" s="60">
        <v>1.36892576228254E-2</v>
      </c>
      <c r="ABT171" s="60">
        <v>1.9833333267596402E-2</v>
      </c>
      <c r="ABU171" s="60">
        <v>1.9737293040052901E-2</v>
      </c>
      <c r="ABV171" s="60">
        <v>1.6887924579589101E-2</v>
      </c>
      <c r="ABW171" s="60">
        <v>2.20863961639962E-2</v>
      </c>
      <c r="ABX171" s="60">
        <v>2.1599354763453101E-2</v>
      </c>
    </row>
    <row r="172" spans="521:752" x14ac:dyDescent="0.25">
      <c r="TA172" s="60"/>
      <c r="TB172" s="59">
        <v>8.3746701478958102E-2</v>
      </c>
      <c r="TC172" s="59"/>
      <c r="TD172" s="59"/>
      <c r="TE172" s="59"/>
      <c r="TF172" s="59"/>
      <c r="TG172" s="59"/>
      <c r="TH172" s="59">
        <v>1.37101002037525E-2</v>
      </c>
      <c r="TI172" s="59">
        <v>2.7997300028800898E-2</v>
      </c>
      <c r="TJ172" s="59"/>
      <c r="TK172" s="59"/>
      <c r="TL172" s="60">
        <v>2.8159899637103001E-2</v>
      </c>
      <c r="TM172" s="60">
        <v>5.5513899773359299E-2</v>
      </c>
      <c r="TO172" s="59"/>
      <c r="TP172" s="59"/>
      <c r="TT172" s="59"/>
      <c r="TU172" s="59">
        <v>8.3458401262760107E-2</v>
      </c>
      <c r="TV172" s="59">
        <v>2.7393799275159801E-2</v>
      </c>
      <c r="TW172" s="59">
        <v>1.40492E-2</v>
      </c>
      <c r="TX172" s="59">
        <v>4.1675999760627698E-2</v>
      </c>
      <c r="TY172" s="59">
        <v>5.5448103696107802E-2</v>
      </c>
      <c r="TZ172" s="59">
        <v>2.8017999604344299E-2</v>
      </c>
      <c r="UA172" s="59">
        <v>2.8159299865365001E-2</v>
      </c>
      <c r="AAX172" s="60"/>
      <c r="AAY172" s="60">
        <v>1.2580838077462801E-2</v>
      </c>
      <c r="AAZ172" s="60">
        <v>1.22288977804976E-2</v>
      </c>
      <c r="ABA172" s="60">
        <v>1.00781605666678E-2</v>
      </c>
      <c r="ABB172" s="60">
        <v>2.3127927734056201E-2</v>
      </c>
      <c r="ABC172" s="60">
        <v>1.2017210506226301E-2</v>
      </c>
      <c r="ABD172" s="60">
        <v>9.1424958891877604E-3</v>
      </c>
      <c r="ABE172" s="60">
        <v>7.1624578747279E-3</v>
      </c>
      <c r="ABF172" s="60">
        <v>1.9242434607670701E-2</v>
      </c>
      <c r="ABG172" s="60">
        <v>9.6924057805341402E-3</v>
      </c>
      <c r="ABH172" s="60">
        <v>8.1562441067258296E-3</v>
      </c>
      <c r="ABI172" s="60">
        <v>1.9384022122076201E-2</v>
      </c>
      <c r="ABJ172" s="60">
        <v>1.6012889083051901E-2</v>
      </c>
      <c r="ABK172" s="60"/>
      <c r="ABL172" s="60"/>
      <c r="ABM172" s="60"/>
      <c r="ABN172" s="60"/>
      <c r="ABO172" s="60"/>
      <c r="ABP172" s="60"/>
      <c r="ABQ172" s="60"/>
      <c r="ABR172" s="60">
        <v>1.1354519130042</v>
      </c>
      <c r="ABS172" s="60">
        <v>1.36745460028857E-2</v>
      </c>
      <c r="ABT172" s="60">
        <v>1.9774988123443402E-2</v>
      </c>
      <c r="ABU172" s="60">
        <v>1.9706710037058098E-2</v>
      </c>
      <c r="ABV172" s="60">
        <v>1.68867865174397E-2</v>
      </c>
      <c r="ABW172" s="60">
        <v>2.2049347924255901E-2</v>
      </c>
      <c r="ABX172" s="60">
        <v>2.15770495355126E-2</v>
      </c>
    </row>
    <row r="173" spans="521:752" x14ac:dyDescent="0.25">
      <c r="TA173" s="60"/>
      <c r="TB173" s="59">
        <v>8.3881005644798196E-2</v>
      </c>
      <c r="TC173" s="59"/>
      <c r="TD173" s="59"/>
      <c r="TE173" s="59"/>
      <c r="TF173" s="59"/>
      <c r="TG173" s="59"/>
      <c r="TH173" s="59">
        <v>1.36588998138904E-2</v>
      </c>
      <c r="TI173" s="59">
        <v>2.7992499992251299E-2</v>
      </c>
      <c r="TJ173" s="59"/>
      <c r="TK173" s="59"/>
      <c r="TL173" s="60">
        <v>2.8103100135922401E-2</v>
      </c>
      <c r="TM173" s="60">
        <v>5.5507197976112303E-2</v>
      </c>
      <c r="TO173" s="59"/>
      <c r="TP173" s="59"/>
      <c r="TT173" s="59"/>
      <c r="TU173" s="59">
        <v>8.34352001547813E-2</v>
      </c>
      <c r="TV173" s="59">
        <v>2.7179200202226601E-2</v>
      </c>
      <c r="TW173" s="59">
        <v>1.40445E-2</v>
      </c>
      <c r="TX173" s="59">
        <v>4.1672799736261298E-2</v>
      </c>
      <c r="TY173" s="59">
        <v>5.5438302457332597E-2</v>
      </c>
      <c r="TZ173" s="59">
        <v>2.8011100366711599E-2</v>
      </c>
      <c r="UA173" s="59">
        <v>2.8148500248789701E-2</v>
      </c>
      <c r="AAX173" s="60"/>
      <c r="AAY173" s="60">
        <v>1.25527194330629E-2</v>
      </c>
      <c r="AAZ173" s="60">
        <v>1.2199624477416101E-2</v>
      </c>
      <c r="ABA173" s="60">
        <v>1.0027686599135799E-2</v>
      </c>
      <c r="ABB173" s="60">
        <v>2.3000659728500201E-2</v>
      </c>
      <c r="ABC173" s="60">
        <v>1.20164223307683E-2</v>
      </c>
      <c r="ABD173" s="60">
        <v>9.1073135896823192E-3</v>
      </c>
      <c r="ABE173" s="60">
        <v>7.1477468779947099E-3</v>
      </c>
      <c r="ABF173" s="60">
        <v>1.92278440683194E-2</v>
      </c>
      <c r="ABG173" s="60">
        <v>9.6896519483363908E-3</v>
      </c>
      <c r="ABH173" s="60">
        <v>8.0442018219273898E-3</v>
      </c>
      <c r="ABI173" s="60">
        <v>1.9347374744136399E-2</v>
      </c>
      <c r="ABJ173" s="60">
        <v>1.59903710726794E-2</v>
      </c>
      <c r="ABK173" s="60"/>
      <c r="ABL173" s="60"/>
      <c r="ABM173" s="60"/>
      <c r="ABN173" s="60"/>
      <c r="ABO173" s="60"/>
      <c r="ABP173" s="60"/>
      <c r="ABQ173" s="60"/>
      <c r="ABR173" s="60">
        <v>1.13541629677598</v>
      </c>
      <c r="ABS173" s="60">
        <v>1.3668443269688E-2</v>
      </c>
      <c r="ABT173" s="60">
        <v>1.9769023232304998E-2</v>
      </c>
      <c r="ABU173" s="60">
        <v>1.9699386749714901E-2</v>
      </c>
      <c r="ABV173" s="60">
        <v>1.68645949546379E-2</v>
      </c>
      <c r="ABW173" s="60">
        <v>2.2047039184721E-2</v>
      </c>
      <c r="ABX173" s="60">
        <v>2.1419040854581101E-2</v>
      </c>
    </row>
    <row r="174" spans="521:752" x14ac:dyDescent="0.25">
      <c r="TA174" s="60"/>
      <c r="TB174" s="59">
        <v>9.7140997648239094E-2</v>
      </c>
      <c r="TC174" s="59"/>
      <c r="TD174" s="59"/>
      <c r="TE174" s="59"/>
      <c r="TF174" s="59"/>
      <c r="TG174" s="59"/>
      <c r="TH174" s="59">
        <v>1.3649100437760299E-2</v>
      </c>
      <c r="TI174" s="59">
        <v>2.7991300448775201E-2</v>
      </c>
      <c r="TJ174" s="59"/>
      <c r="TK174" s="59"/>
      <c r="TL174" s="60">
        <v>2.8093500062823198E-2</v>
      </c>
      <c r="TM174" s="60">
        <v>5.5501300841569901E-2</v>
      </c>
      <c r="TO174" s="59"/>
      <c r="TP174" s="59"/>
      <c r="TT174" s="59"/>
      <c r="TU174" s="59">
        <v>8.3434596657752894E-2</v>
      </c>
      <c r="TV174" s="59">
        <v>2.69377008080482E-2</v>
      </c>
      <c r="TW174" s="59">
        <v>1.4040800000000001E-2</v>
      </c>
      <c r="TX174" s="59">
        <v>4.1665498167276299E-2</v>
      </c>
      <c r="TY174" s="59">
        <v>5.5345997214317301E-2</v>
      </c>
      <c r="TZ174" s="59">
        <v>2.8004400432109802E-2</v>
      </c>
      <c r="UA174" s="59">
        <v>2.8146799653768501E-2</v>
      </c>
      <c r="AAX174" s="60"/>
      <c r="AAY174" s="60">
        <v>1.25348064325525E-2</v>
      </c>
      <c r="AAZ174" s="60">
        <v>1.21267098529248E-2</v>
      </c>
      <c r="ABA174" s="60">
        <v>1.00228681448015E-2</v>
      </c>
      <c r="ABB174" s="60">
        <v>2.29599971197623E-2</v>
      </c>
      <c r="ABC174" s="60">
        <v>1.1991610085744E-2</v>
      </c>
      <c r="ABD174" s="60">
        <v>9.1054047813156607E-3</v>
      </c>
      <c r="ABE174" s="60">
        <v>7.0870913451546603E-3</v>
      </c>
      <c r="ABF174" s="60">
        <v>1.92271875447367E-2</v>
      </c>
      <c r="ABG174" s="60">
        <v>9.6867671518426502E-3</v>
      </c>
      <c r="ABH174" s="60">
        <v>8.0379670656914905E-3</v>
      </c>
      <c r="ABI174" s="60">
        <v>1.9343771218288699E-2</v>
      </c>
      <c r="ABJ174" s="60">
        <v>1.59827290293173E-2</v>
      </c>
      <c r="ABK174" s="60"/>
      <c r="ABL174" s="60"/>
      <c r="ABM174" s="60"/>
      <c r="ABN174" s="60"/>
      <c r="ABO174" s="60"/>
      <c r="ABP174" s="60"/>
      <c r="ABQ174" s="60"/>
      <c r="ABR174" s="60">
        <v>1.1353391748427699</v>
      </c>
      <c r="ABS174" s="60">
        <v>1.3661042654437201E-2</v>
      </c>
      <c r="ABT174" s="60">
        <v>1.9734355605523699E-2</v>
      </c>
      <c r="ABU174" s="60">
        <v>1.9690737280892701E-2</v>
      </c>
      <c r="ABV174" s="60">
        <v>1.6847745634259802E-2</v>
      </c>
      <c r="ABW174" s="60">
        <v>2.20146623367386E-2</v>
      </c>
      <c r="ABX174" s="60">
        <v>2.1416447556318999E-2</v>
      </c>
    </row>
    <row r="175" spans="521:752" x14ac:dyDescent="0.25">
      <c r="TA175" s="60"/>
      <c r="TB175" s="59">
        <v>9.7202196717262199E-2</v>
      </c>
      <c r="TC175" s="59"/>
      <c r="TD175" s="59"/>
      <c r="TE175" s="59"/>
      <c r="TF175" s="59"/>
      <c r="TG175" s="59"/>
      <c r="TH175" s="59">
        <v>1.3621100224554501E-2</v>
      </c>
      <c r="TI175" s="59">
        <v>2.7983300387859299E-2</v>
      </c>
      <c r="TJ175" s="59"/>
      <c r="TK175" s="59"/>
      <c r="TL175" s="60">
        <v>2.8092199936509101E-2</v>
      </c>
      <c r="TM175" s="60">
        <v>5.5477201938629102E-2</v>
      </c>
      <c r="TO175" s="59"/>
      <c r="TP175" s="59"/>
      <c r="TT175" s="59"/>
      <c r="TU175" s="59">
        <v>8.3369202911853693E-2</v>
      </c>
      <c r="TV175" s="59">
        <v>2.6684500277042299E-2</v>
      </c>
      <c r="TW175" s="59">
        <v>1.40397E-2</v>
      </c>
      <c r="TX175" s="59">
        <v>4.1646800935268402E-2</v>
      </c>
      <c r="TY175" s="59">
        <v>5.5345103144645601E-2</v>
      </c>
      <c r="TZ175" s="59">
        <v>2.7989899739623E-2</v>
      </c>
      <c r="UA175" s="59">
        <v>2.8138900175690599E-2</v>
      </c>
      <c r="AAX175" s="60"/>
      <c r="AAY175" s="60">
        <v>1.24928800962576E-2</v>
      </c>
      <c r="AAZ175" s="60">
        <v>1.2113258244159099E-2</v>
      </c>
      <c r="ABA175" s="60">
        <v>9.97204474680876E-3</v>
      </c>
      <c r="ABB175" s="60">
        <v>2.28887592027965E-2</v>
      </c>
      <c r="ABC175" s="60">
        <v>1.1990672076781001E-2</v>
      </c>
      <c r="ABD175" s="60">
        <v>9.0870807860592897E-3</v>
      </c>
      <c r="ABE175" s="60">
        <v>7.0841236654313102E-3</v>
      </c>
      <c r="ABF175" s="60">
        <v>1.9210050677587701E-2</v>
      </c>
      <c r="ABG175" s="60">
        <v>9.6782892047141793E-3</v>
      </c>
      <c r="ABH175" s="60">
        <v>7.9713659930512396E-3</v>
      </c>
      <c r="ABI175" s="60">
        <v>1.9327112882004401E-2</v>
      </c>
      <c r="ABJ175" s="60">
        <v>1.59804981417624E-2</v>
      </c>
      <c r="ABK175" s="60"/>
      <c r="ABL175" s="60"/>
      <c r="ABM175" s="60"/>
      <c r="ABN175" s="60"/>
      <c r="ABO175" s="60"/>
      <c r="ABP175" s="60"/>
      <c r="ABQ175" s="60"/>
      <c r="ABR175" s="60">
        <v>1.13518858373353</v>
      </c>
      <c r="ABS175" s="60">
        <v>1.36454408524035E-2</v>
      </c>
      <c r="ABT175" s="60">
        <v>1.9687241885951001E-2</v>
      </c>
      <c r="ABU175" s="60">
        <v>1.963250619575E-2</v>
      </c>
      <c r="ABV175" s="60">
        <v>1.6788714228683201E-2</v>
      </c>
      <c r="ABW175" s="60">
        <v>2.19504685247181E-2</v>
      </c>
      <c r="ABX175" s="60">
        <v>2.1322233047573701E-2</v>
      </c>
    </row>
    <row r="176" spans="521:752" x14ac:dyDescent="0.25">
      <c r="TA176" s="60"/>
      <c r="TB176" s="59">
        <v>9.7240403294563293E-2</v>
      </c>
      <c r="TC176" s="59"/>
      <c r="TD176" s="59"/>
      <c r="TE176" s="59"/>
      <c r="TF176" s="59"/>
      <c r="TG176" s="59"/>
      <c r="TH176" s="59">
        <v>1.3585600070655301E-2</v>
      </c>
      <c r="TI176" s="59">
        <v>2.7976401150226499E-2</v>
      </c>
      <c r="TJ176" s="59"/>
      <c r="TK176" s="59"/>
      <c r="TL176" s="60">
        <v>2.8078198432922301E-2</v>
      </c>
      <c r="TM176" s="60">
        <v>5.5466897785663598E-2</v>
      </c>
      <c r="TO176" s="59"/>
      <c r="TP176" s="59"/>
      <c r="TT176" s="59"/>
      <c r="TU176" s="59">
        <v>8.3366900682449299E-2</v>
      </c>
      <c r="TV176" s="59">
        <v>2.5737900286912901E-2</v>
      </c>
      <c r="TW176" s="59">
        <v>1.40321E-2</v>
      </c>
      <c r="TX176" s="59">
        <v>4.1644200682639999E-2</v>
      </c>
      <c r="TY176" s="59">
        <v>5.5232901126146303E-2</v>
      </c>
      <c r="TZ176" s="59">
        <v>2.7982499450445099E-2</v>
      </c>
      <c r="UA176" s="59">
        <v>2.81342007219791E-2</v>
      </c>
      <c r="AAX176" s="60"/>
      <c r="AAY176" s="60">
        <v>1.24754573276356E-2</v>
      </c>
      <c r="AAZ176" s="60">
        <v>1.2100706951057799E-2</v>
      </c>
      <c r="ABA176" s="60">
        <v>9.9710784645282591E-3</v>
      </c>
      <c r="ABB176" s="60">
        <v>2.2787174107021201E-2</v>
      </c>
      <c r="ABC176" s="60">
        <v>1.1990199847903799E-2</v>
      </c>
      <c r="ABD176" s="60">
        <v>9.0568666434152605E-3</v>
      </c>
      <c r="ABE176" s="60">
        <v>7.0646526244213101E-3</v>
      </c>
      <c r="ABF176" s="60">
        <v>1.9207469923560299E-2</v>
      </c>
      <c r="ABG176" s="60">
        <v>9.6705601616817599E-3</v>
      </c>
      <c r="ABH176" s="60">
        <v>7.9471157102286201E-3</v>
      </c>
      <c r="ABI176" s="60">
        <v>1.9321645062705499E-2</v>
      </c>
      <c r="ABJ176" s="60">
        <v>1.5911458116831399E-2</v>
      </c>
      <c r="ABK176" s="60"/>
      <c r="ABL176" s="60"/>
      <c r="ABM176" s="60"/>
      <c r="ABN176" s="60"/>
      <c r="ABO176" s="60"/>
      <c r="ABP176" s="60"/>
      <c r="ABQ176" s="60"/>
      <c r="ABR176" s="60">
        <v>1.13518138459035</v>
      </c>
      <c r="ABS176" s="60">
        <v>1.36297941731463E-2</v>
      </c>
      <c r="ABT176" s="60">
        <v>1.9674616082495301E-2</v>
      </c>
      <c r="ABU176" s="60">
        <v>1.9591386801492201E-2</v>
      </c>
      <c r="ABV176" s="60">
        <v>1.6766493392611902E-2</v>
      </c>
      <c r="ABW176" s="60">
        <v>2.19102347471107E-2</v>
      </c>
      <c r="ABX176" s="60">
        <v>2.13209698634905E-2</v>
      </c>
    </row>
    <row r="177" spans="521:752" x14ac:dyDescent="0.25">
      <c r="TA177" s="60"/>
      <c r="TB177" s="59">
        <v>9.7288593649864197E-2</v>
      </c>
      <c r="TC177" s="59"/>
      <c r="TD177" s="59"/>
      <c r="TE177" s="59"/>
      <c r="TF177" s="59"/>
      <c r="TG177" s="59"/>
      <c r="TH177" s="59">
        <v>1.34455999359488E-2</v>
      </c>
      <c r="TI177" s="59">
        <v>2.7967300266027399E-2</v>
      </c>
      <c r="TJ177" s="59"/>
      <c r="TK177" s="59"/>
      <c r="TL177" s="60">
        <v>2.80517004430294E-2</v>
      </c>
      <c r="TM177" s="60">
        <v>5.54510988295078E-2</v>
      </c>
      <c r="TO177" s="59"/>
      <c r="TP177" s="59"/>
      <c r="TT177" s="59"/>
      <c r="TU177" s="59">
        <v>8.3312399685382801E-2</v>
      </c>
      <c r="TV177" s="59">
        <v>1.51140997186303E-2</v>
      </c>
      <c r="TW177" s="59">
        <v>1.40313E-2</v>
      </c>
      <c r="TX177" s="59">
        <v>4.1584499180316897E-2</v>
      </c>
      <c r="TY177" s="59">
        <v>4.2242500931024503E-2</v>
      </c>
      <c r="TZ177" s="59">
        <v>2.7961200103163698E-2</v>
      </c>
      <c r="UA177" s="59">
        <v>2.8117600828409101E-2</v>
      </c>
      <c r="AAX177" s="60"/>
      <c r="AAY177" s="60">
        <v>1.24080295535308E-2</v>
      </c>
      <c r="AAZ177" s="60">
        <v>1.2072228317725101E-2</v>
      </c>
      <c r="ABA177" s="60">
        <v>9.9172842555074001E-3</v>
      </c>
      <c r="ABB177" s="60">
        <v>2.2777247725657899E-2</v>
      </c>
      <c r="ABC177" s="60">
        <v>1.1969144618629199E-2</v>
      </c>
      <c r="ABD177" s="60">
        <v>9.0326202321221894E-3</v>
      </c>
      <c r="ABE177" s="60">
        <v>7.0520230512008796E-3</v>
      </c>
      <c r="ABF177" s="60">
        <v>1.9114770548075401E-2</v>
      </c>
      <c r="ABG177" s="60">
        <v>9.6438104379312495E-3</v>
      </c>
      <c r="ABH177" s="60">
        <v>7.9320057285700105E-3</v>
      </c>
      <c r="ABI177" s="60">
        <v>1.9316647949729301E-2</v>
      </c>
      <c r="ABJ177" s="60">
        <v>1.5873102994942899E-2</v>
      </c>
      <c r="ABK177" s="60"/>
      <c r="ABL177" s="60"/>
      <c r="ABM177" s="60"/>
      <c r="ABN177" s="60"/>
      <c r="ABO177" s="60"/>
      <c r="ABP177" s="60"/>
      <c r="ABQ177" s="60"/>
      <c r="ABR177" s="60">
        <v>1.13516879799888</v>
      </c>
      <c r="ABS177" s="60">
        <v>1.36262683981066E-2</v>
      </c>
      <c r="ABT177" s="60">
        <v>1.96710383267674E-2</v>
      </c>
      <c r="ABU177" s="60">
        <v>1.95885936970056E-2</v>
      </c>
      <c r="ABV177" s="60">
        <v>1.6687368525538301E-2</v>
      </c>
      <c r="ABW177" s="60">
        <v>2.1910013819983101E-2</v>
      </c>
      <c r="ABX177" s="60">
        <v>2.12194851005373E-2</v>
      </c>
    </row>
    <row r="178" spans="521:752" x14ac:dyDescent="0.25">
      <c r="TA178" s="60"/>
      <c r="TB178" s="59">
        <v>9.7297303378582001E-2</v>
      </c>
      <c r="TC178" s="59"/>
      <c r="TD178" s="59"/>
      <c r="TE178" s="59"/>
      <c r="TF178" s="59"/>
      <c r="TG178" s="59"/>
      <c r="TH178" s="59">
        <v>1.3324200175702501E-2</v>
      </c>
      <c r="TI178" s="59">
        <v>2.7964200824499099E-2</v>
      </c>
      <c r="TJ178" s="59"/>
      <c r="TK178" s="59"/>
      <c r="TL178" s="60">
        <v>2.8030298650264698E-2</v>
      </c>
      <c r="TM178" s="60">
        <v>5.5434301495552001E-2</v>
      </c>
      <c r="TO178" s="59"/>
      <c r="TP178" s="59"/>
      <c r="TT178" s="59"/>
      <c r="TU178" s="59">
        <v>8.3310395479202201E-2</v>
      </c>
      <c r="TV178" s="59">
        <v>1.47185996174812E-2</v>
      </c>
      <c r="TW178" s="59">
        <v>1.4025299999999999E-2</v>
      </c>
      <c r="TX178" s="59">
        <v>4.1550599038600901E-2</v>
      </c>
      <c r="TY178" s="59">
        <v>4.21557985246181E-2</v>
      </c>
      <c r="TZ178" s="59">
        <v>2.7915399521589199E-2</v>
      </c>
      <c r="UA178" s="59">
        <v>2.8099600225686999E-2</v>
      </c>
      <c r="AAX178" s="60"/>
      <c r="AAY178" s="60">
        <v>1.23544651510467E-2</v>
      </c>
      <c r="AAZ178" s="60">
        <v>1.20112827174643E-2</v>
      </c>
      <c r="ABA178" s="60">
        <v>9.9099566782133997E-3</v>
      </c>
      <c r="ABB178" s="60">
        <v>2.2738953379834E-2</v>
      </c>
      <c r="ABC178" s="60">
        <v>1.19485066679016E-2</v>
      </c>
      <c r="ABD178" s="60">
        <v>8.9915872313697798E-3</v>
      </c>
      <c r="ABE178" s="60">
        <v>7.0093416866041603E-3</v>
      </c>
      <c r="ABF178" s="60">
        <v>1.90970782336903E-2</v>
      </c>
      <c r="ABG178" s="60">
        <v>9.6246293770777397E-3</v>
      </c>
      <c r="ABH178" s="60">
        <v>7.9318675027534799E-3</v>
      </c>
      <c r="ABI178" s="60">
        <v>1.9296277563094599E-2</v>
      </c>
      <c r="ABJ178" s="60">
        <v>1.5764887073548801E-2</v>
      </c>
      <c r="ABK178" s="60"/>
      <c r="ABL178" s="60"/>
      <c r="ABM178" s="60"/>
      <c r="ABN178" s="60"/>
      <c r="ABO178" s="60"/>
      <c r="ABP178" s="60"/>
      <c r="ABQ178" s="60"/>
      <c r="ABR178" s="60">
        <v>1.13510234483605</v>
      </c>
      <c r="ABS178" s="60">
        <v>1.34926712841563E-2</v>
      </c>
      <c r="ABT178" s="60">
        <v>1.96710317131569E-2</v>
      </c>
      <c r="ABU178" s="60">
        <v>1.95807479617802E-2</v>
      </c>
      <c r="ABV178" s="60">
        <v>1.6677288714687301E-2</v>
      </c>
      <c r="ABW178" s="60">
        <v>2.1815691073481799E-2</v>
      </c>
      <c r="ABX178" s="60">
        <v>2.1186106211250499E-2</v>
      </c>
    </row>
    <row r="179" spans="521:752" x14ac:dyDescent="0.25">
      <c r="TA179" s="60"/>
      <c r="TB179" s="59">
        <v>9.73052978515625E-2</v>
      </c>
      <c r="TC179" s="59"/>
      <c r="TD179" s="59"/>
      <c r="TE179" s="59"/>
      <c r="TF179" s="59"/>
      <c r="TG179" s="59"/>
      <c r="TH179" s="59">
        <v>1.2983099557459301E-2</v>
      </c>
      <c r="TI179" s="59">
        <v>2.7960401028394699E-2</v>
      </c>
      <c r="TJ179" s="59"/>
      <c r="TK179" s="59"/>
      <c r="TL179" s="60">
        <v>2.80083995312452E-2</v>
      </c>
      <c r="TM179" s="60">
        <v>5.5425398051738697E-2</v>
      </c>
      <c r="TO179" s="59"/>
      <c r="TP179" s="59"/>
      <c r="TT179" s="59"/>
      <c r="TU179" s="59">
        <v>8.3237998187541906E-2</v>
      </c>
      <c r="TV179" s="59">
        <v>1.46163003519177E-2</v>
      </c>
      <c r="TW179" s="59">
        <v>1.39776E-2</v>
      </c>
      <c r="TX179" s="59">
        <v>4.1526198387145899E-2</v>
      </c>
      <c r="TY179" s="59">
        <v>4.2126499116420697E-2</v>
      </c>
      <c r="TZ179" s="59">
        <v>2.7912501245736999E-2</v>
      </c>
      <c r="UA179" s="59">
        <v>2.8097499161958601E-2</v>
      </c>
      <c r="AAX179" s="60"/>
      <c r="AAY179" s="60">
        <v>1.23452391732593E-2</v>
      </c>
      <c r="AAZ179" s="60">
        <v>1.17783411618758E-2</v>
      </c>
      <c r="ABA179" s="60">
        <v>9.9069740490614899E-3</v>
      </c>
      <c r="ABB179" s="60">
        <v>2.2662043255626398E-2</v>
      </c>
      <c r="ABC179" s="60">
        <v>1.1924502389682E-2</v>
      </c>
      <c r="ABD179" s="60">
        <v>8.9414735868077102E-3</v>
      </c>
      <c r="ABE179" s="60">
        <v>6.9912339519725801E-3</v>
      </c>
      <c r="ABF179" s="60">
        <v>1.90813078268041E-2</v>
      </c>
      <c r="ABG179" s="60">
        <v>9.6181203762064401E-3</v>
      </c>
      <c r="ABH179" s="60">
        <v>7.8846803114643593E-3</v>
      </c>
      <c r="ABI179" s="60">
        <v>1.92339040582848E-2</v>
      </c>
      <c r="ABJ179" s="60">
        <v>1.57408143471712E-2</v>
      </c>
      <c r="ABK179" s="60"/>
      <c r="ABL179" s="60"/>
      <c r="ABM179" s="60"/>
      <c r="ABN179" s="60"/>
      <c r="ABO179" s="60"/>
      <c r="ABP179" s="60"/>
      <c r="ABQ179" s="60"/>
      <c r="ABR179" s="60">
        <v>1.13501049716022</v>
      </c>
      <c r="ABS179" s="60">
        <v>1.32849557555897E-2</v>
      </c>
      <c r="ABT179" s="60">
        <v>1.9647654082815501E-2</v>
      </c>
      <c r="ABU179" s="60">
        <v>1.9550000766389901E-2</v>
      </c>
      <c r="ABV179" s="60">
        <v>1.6650856915168401E-2</v>
      </c>
      <c r="ABW179" s="60">
        <v>2.1773830009390899E-2</v>
      </c>
      <c r="ABX179" s="60">
        <v>2.1185170726806701E-2</v>
      </c>
    </row>
    <row r="180" spans="521:752" x14ac:dyDescent="0.25">
      <c r="TA180" s="60"/>
      <c r="TB180" s="59">
        <v>9.7338005900382996E-2</v>
      </c>
      <c r="TC180" s="59"/>
      <c r="TD180" s="59"/>
      <c r="TE180" s="59"/>
      <c r="TF180" s="59"/>
      <c r="TG180" s="59"/>
      <c r="TH180" s="59"/>
      <c r="TI180" s="59">
        <v>2.7954299002885801E-2</v>
      </c>
      <c r="TJ180" s="59"/>
      <c r="TK180" s="59"/>
      <c r="TL180" s="60">
        <v>2.7993500232696499E-2</v>
      </c>
      <c r="TM180" s="60">
        <v>5.5388998240232398E-2</v>
      </c>
      <c r="TO180" s="59"/>
      <c r="TP180" s="59"/>
      <c r="TT180" s="59"/>
      <c r="TU180" s="59">
        <v>8.3152502775192205E-2</v>
      </c>
      <c r="TV180" s="59">
        <v>1.44725004211068E-2</v>
      </c>
      <c r="TW180" s="59">
        <v>1.39258E-2</v>
      </c>
      <c r="TX180" s="59">
        <v>4.1510701179504297E-2</v>
      </c>
      <c r="TY180" s="59">
        <v>4.2125299572944599E-2</v>
      </c>
      <c r="TZ180" s="59">
        <v>2.7910999953746699E-2</v>
      </c>
      <c r="UA180" s="59">
        <v>2.80740000307559E-2</v>
      </c>
      <c r="AAX180" s="60"/>
      <c r="AAY180" s="60">
        <v>1.23135143507541E-2</v>
      </c>
      <c r="AAZ180" s="60">
        <v>1.17234327156271E-2</v>
      </c>
      <c r="ABA180" s="60">
        <v>9.8959771530034504E-3</v>
      </c>
      <c r="ABB180" s="60">
        <v>2.2623502965687901E-2</v>
      </c>
      <c r="ABC180" s="60">
        <v>1.19164215436537E-2</v>
      </c>
      <c r="ABD180" s="60">
        <v>8.9378090281358093E-3</v>
      </c>
      <c r="ABE180" s="60">
        <v>6.9609666824673299E-3</v>
      </c>
      <c r="ABF180" s="60">
        <v>1.8952883645440899E-2</v>
      </c>
      <c r="ABG180" s="60">
        <v>9.5430267495242495E-3</v>
      </c>
      <c r="ABH180" s="60">
        <v>7.8084837747644702E-3</v>
      </c>
      <c r="ABI180" s="60">
        <v>1.9227225738250499E-2</v>
      </c>
      <c r="ABJ180" s="60">
        <v>1.5718816597977501E-2</v>
      </c>
      <c r="ABK180" s="60"/>
      <c r="ABL180" s="60"/>
      <c r="ABM180" s="60"/>
      <c r="ABN180" s="60"/>
      <c r="ABO180" s="60"/>
      <c r="ABP180" s="60"/>
      <c r="ABQ180" s="60"/>
      <c r="ABR180" s="60">
        <v>1.1349927269487701</v>
      </c>
      <c r="ABS180" s="60">
        <v>1.3249599980734E-2</v>
      </c>
      <c r="ABT180" s="60">
        <v>1.9639317369529199E-2</v>
      </c>
      <c r="ABU180" s="60">
        <v>1.94594320664685E-2</v>
      </c>
      <c r="ABV180" s="60">
        <v>1.66326268454659E-2</v>
      </c>
      <c r="ABW180" s="60">
        <v>2.1760976036298899E-2</v>
      </c>
      <c r="ABX180" s="60">
        <v>2.11542763803283E-2</v>
      </c>
    </row>
    <row r="181" spans="521:752" x14ac:dyDescent="0.25">
      <c r="TA181" s="60"/>
      <c r="TB181" s="59">
        <v>9.7369499504566095E-2</v>
      </c>
      <c r="TC181" s="59"/>
      <c r="TD181" s="59"/>
      <c r="TE181" s="59"/>
      <c r="TF181" s="59"/>
      <c r="TG181" s="59"/>
      <c r="TH181" s="59"/>
      <c r="TI181" s="59">
        <v>2.79339998960495E-2</v>
      </c>
      <c r="TJ181" s="59"/>
      <c r="TK181" s="59"/>
      <c r="TL181" s="60">
        <v>2.79546007513999E-2</v>
      </c>
      <c r="TM181" s="60">
        <v>5.5382300168275798E-2</v>
      </c>
      <c r="TO181" s="59"/>
      <c r="TP181" s="59"/>
      <c r="TT181" s="59"/>
      <c r="TU181" s="59">
        <v>8.27305987477302E-2</v>
      </c>
      <c r="TV181" s="59">
        <v>1.43985003232955E-2</v>
      </c>
      <c r="TW181" s="59">
        <v>1.3877499999999999E-2</v>
      </c>
      <c r="TX181" s="59">
        <v>4.1501898318529101E-2</v>
      </c>
      <c r="TY181" s="59">
        <v>4.2095098644495003E-2</v>
      </c>
      <c r="TZ181" s="59">
        <v>2.7902498841285699E-2</v>
      </c>
      <c r="UA181" s="59">
        <v>2.80737988650798E-2</v>
      </c>
      <c r="AAX181" s="60"/>
      <c r="AAY181" s="60">
        <v>1.2275234598822401E-2</v>
      </c>
      <c r="AAZ181" s="60">
        <v>1.1706677219444E-2</v>
      </c>
      <c r="ABA181" s="60">
        <v>9.8153263982657599E-3</v>
      </c>
      <c r="ABB181" s="60">
        <v>2.2618064937737499E-2</v>
      </c>
      <c r="ABC181" s="60">
        <v>1.1879923760305E-2</v>
      </c>
      <c r="ABD181" s="60">
        <v>8.9375162076074707E-3</v>
      </c>
      <c r="ABE181" s="60">
        <v>6.8989489493887597E-3</v>
      </c>
      <c r="ABF181" s="60">
        <v>1.8935355928075701E-2</v>
      </c>
      <c r="ABG181" s="60">
        <v>9.54281744302749E-3</v>
      </c>
      <c r="ABH181" s="60">
        <v>7.7986562195455902E-3</v>
      </c>
      <c r="ABI181" s="60">
        <v>1.9225712985606599E-2</v>
      </c>
      <c r="ABJ181" s="60">
        <v>1.5703940747775199E-2</v>
      </c>
      <c r="ABK181" s="60"/>
      <c r="ABL181" s="60"/>
      <c r="ABM181" s="60"/>
      <c r="ABN181" s="60"/>
      <c r="ABO181" s="60"/>
      <c r="ABP181" s="60"/>
      <c r="ABQ181" s="60"/>
      <c r="ABR181" s="60">
        <v>1.13498659918955</v>
      </c>
      <c r="ABS181" s="60">
        <v>1.3216960622672899E-2</v>
      </c>
      <c r="ABT181" s="60">
        <v>1.9631089353616502E-2</v>
      </c>
      <c r="ABU181" s="60">
        <v>1.9382567455767101E-2</v>
      </c>
      <c r="ABV181" s="60">
        <v>1.6586482000433E-2</v>
      </c>
      <c r="ABW181" s="60">
        <v>2.1649459724522199E-2</v>
      </c>
      <c r="ABX181" s="60">
        <v>2.1011739132298701E-2</v>
      </c>
    </row>
    <row r="182" spans="521:752" x14ac:dyDescent="0.25">
      <c r="TA182" s="60"/>
      <c r="TB182" s="59">
        <v>9.7385101020336096E-2</v>
      </c>
      <c r="TC182" s="59"/>
      <c r="TD182" s="59"/>
      <c r="TE182" s="59"/>
      <c r="TF182" s="59"/>
      <c r="TG182" s="59"/>
      <c r="TH182" s="59"/>
      <c r="TI182" s="59">
        <v>2.7928099036216701E-2</v>
      </c>
      <c r="TJ182" s="59"/>
      <c r="TK182" s="59"/>
      <c r="TL182" s="60">
        <v>2.7941599488258299E-2</v>
      </c>
      <c r="TM182" s="60">
        <v>5.5380698293447397E-2</v>
      </c>
      <c r="TO182" s="59"/>
      <c r="TP182" s="59"/>
      <c r="TT182" s="59"/>
      <c r="TU182" s="59">
        <v>8.2371696829795796E-2</v>
      </c>
      <c r="TV182" s="59">
        <v>1.43163995817303E-2</v>
      </c>
      <c r="TW182" s="59">
        <v>1.3872199999999999E-2</v>
      </c>
      <c r="TX182" s="59">
        <v>4.1490599513053797E-2</v>
      </c>
      <c r="TY182" s="59">
        <v>4.20287996530532E-2</v>
      </c>
      <c r="TZ182" s="59">
        <v>2.7899399399757299E-2</v>
      </c>
      <c r="UA182" s="59">
        <v>2.8068099170923198E-2</v>
      </c>
      <c r="AAX182" s="60"/>
      <c r="AAY182" s="60">
        <v>1.22732350815939E-2</v>
      </c>
      <c r="AAZ182" s="60">
        <v>1.16769260503482E-2</v>
      </c>
      <c r="ABA182" s="60">
        <v>9.7442947077607395E-3</v>
      </c>
      <c r="ABB182" s="60">
        <v>2.2589469860084799E-2</v>
      </c>
      <c r="ABC182" s="60">
        <v>1.17631729206617E-2</v>
      </c>
      <c r="ABD182" s="60">
        <v>8.8368090786887492E-3</v>
      </c>
      <c r="ABE182" s="60">
        <v>6.84447027243447E-3</v>
      </c>
      <c r="ABF182" s="60">
        <v>1.8916706260784399E-2</v>
      </c>
      <c r="ABG182" s="60">
        <v>9.5248765479503204E-3</v>
      </c>
      <c r="ABH182" s="60">
        <v>7.7941974507829198E-3</v>
      </c>
      <c r="ABI182" s="60">
        <v>1.9213541771933199E-2</v>
      </c>
      <c r="ABJ182" s="60">
        <v>1.5692396166970699E-2</v>
      </c>
      <c r="ABK182" s="60"/>
      <c r="ABL182" s="60"/>
      <c r="ABM182" s="60"/>
      <c r="ABN182" s="60"/>
      <c r="ABO182" s="60"/>
      <c r="ABP182" s="60"/>
      <c r="ABQ182" s="60"/>
      <c r="ABR182" s="60">
        <v>1.13479137731749</v>
      </c>
      <c r="ABS182" s="60">
        <v>1.3207159949162099E-2</v>
      </c>
      <c r="ABT182" s="60">
        <v>1.95917545604711E-2</v>
      </c>
      <c r="ABU182" s="60">
        <v>1.9269725796575599E-2</v>
      </c>
      <c r="ABV182" s="60">
        <v>1.65194261768663E-2</v>
      </c>
      <c r="ABW182" s="60">
        <v>2.1621913886728E-2</v>
      </c>
      <c r="ABX182" s="60">
        <v>2.0977167370456899E-2</v>
      </c>
    </row>
    <row r="183" spans="521:752" x14ac:dyDescent="0.25">
      <c r="TA183" s="60"/>
      <c r="TB183" s="59">
        <v>9.7402602434158297E-2</v>
      </c>
      <c r="TC183" s="59"/>
      <c r="TD183" s="59"/>
      <c r="TE183" s="59"/>
      <c r="TF183" s="59"/>
      <c r="TG183" s="59"/>
      <c r="TH183" s="59"/>
      <c r="TI183" s="59">
        <v>2.79139000922441E-2</v>
      </c>
      <c r="TJ183" s="59"/>
      <c r="TK183" s="59"/>
      <c r="TL183" s="60">
        <v>2.7939900755882201E-2</v>
      </c>
      <c r="TM183" s="60">
        <v>5.5378600955009398E-2</v>
      </c>
      <c r="TO183" s="59"/>
      <c r="TP183" s="59"/>
      <c r="TT183" s="59"/>
      <c r="TU183" s="59">
        <v>7.1160003542900002E-2</v>
      </c>
      <c r="TV183" s="59">
        <v>1.4292599633336E-2</v>
      </c>
      <c r="TW183" s="59">
        <v>1.3827300000000001E-2</v>
      </c>
      <c r="TX183" s="59">
        <v>4.1480697691440499E-2</v>
      </c>
      <c r="TY183" s="59">
        <v>4.2026799172163003E-2</v>
      </c>
      <c r="TZ183" s="59">
        <v>2.7883300557732499E-2</v>
      </c>
      <c r="UA183" s="59">
        <v>2.80628986656665E-2</v>
      </c>
      <c r="AAX183" s="60"/>
      <c r="AAY183" s="60">
        <v>1.2256042764857899E-2</v>
      </c>
      <c r="AAZ183" s="60">
        <v>1.16601722058913E-2</v>
      </c>
      <c r="ABA183" s="60">
        <v>9.7054909505651498E-3</v>
      </c>
      <c r="ABB183" s="60">
        <v>2.2569037359043399E-2</v>
      </c>
      <c r="ABC183" s="60">
        <v>1.1717901517192601E-2</v>
      </c>
      <c r="ABD183" s="60">
        <v>8.7927002741563405E-3</v>
      </c>
      <c r="ABE183" s="60">
        <v>6.8187262589155103E-3</v>
      </c>
      <c r="ABF183" s="60">
        <v>1.8886665059500801E-2</v>
      </c>
      <c r="ABG183" s="60">
        <v>9.4957368528402405E-3</v>
      </c>
      <c r="ABH183" s="60">
        <v>7.7757562409446297E-3</v>
      </c>
      <c r="ABI183" s="60">
        <v>1.91967734703186E-2</v>
      </c>
      <c r="ABJ183" s="60">
        <v>1.5650367556962301E-2</v>
      </c>
      <c r="ABK183" s="60"/>
      <c r="ABL183" s="60"/>
      <c r="ABM183" s="60"/>
      <c r="ABN183" s="60"/>
      <c r="ABO183" s="60"/>
      <c r="ABP183" s="60"/>
      <c r="ABQ183" s="60"/>
      <c r="ABR183" s="60">
        <v>1.1347389057883099</v>
      </c>
      <c r="ABS183" s="60">
        <v>1.3151026018001199E-2</v>
      </c>
      <c r="ABT183" s="60">
        <v>1.9589330587534499E-2</v>
      </c>
      <c r="ABU183" s="60">
        <v>1.9047019694001001E-2</v>
      </c>
      <c r="ABV183" s="60">
        <v>1.6495322940619301E-2</v>
      </c>
      <c r="ABW183" s="60">
        <v>2.1569348413860299E-2</v>
      </c>
      <c r="ABX183" s="60">
        <v>2.09604941794371E-2</v>
      </c>
    </row>
    <row r="184" spans="521:752" x14ac:dyDescent="0.25">
      <c r="TA184" s="60"/>
      <c r="TB184" s="59">
        <v>9.7408801317214896E-2</v>
      </c>
      <c r="TC184" s="59"/>
      <c r="TD184" s="59"/>
      <c r="TE184" s="59"/>
      <c r="TF184" s="59"/>
      <c r="TG184" s="59"/>
      <c r="TH184" s="59"/>
      <c r="TI184" s="59">
        <v>2.7885099872946701E-2</v>
      </c>
      <c r="TJ184" s="59"/>
      <c r="TK184" s="59"/>
      <c r="TL184" s="60">
        <v>2.7926599606871601E-2</v>
      </c>
      <c r="TM184" s="60">
        <v>5.5377200245857197E-2</v>
      </c>
      <c r="TO184" s="59"/>
      <c r="TP184" s="59"/>
      <c r="TT184" s="59"/>
      <c r="TU184" s="59">
        <v>7.0192694664001395E-2</v>
      </c>
      <c r="TV184" s="59">
        <v>1.4276900328695699E-2</v>
      </c>
      <c r="TW184" s="59">
        <v>1.3793700000000001E-2</v>
      </c>
      <c r="TX184" s="59">
        <v>4.1467398405074997E-2</v>
      </c>
      <c r="TY184" s="59">
        <v>4.2011499404907199E-2</v>
      </c>
      <c r="TZ184" s="59">
        <v>2.7878601104021E-2</v>
      </c>
      <c r="UA184" s="59">
        <v>2.80594006180763E-2</v>
      </c>
      <c r="AAX184" s="60"/>
      <c r="AAY184" s="60">
        <v>1.22530671499935E-2</v>
      </c>
      <c r="AAZ184" s="60">
        <v>1.16224250286009E-2</v>
      </c>
      <c r="ABA184" s="60">
        <v>9.6466319852819699E-3</v>
      </c>
      <c r="ABB184" s="60">
        <v>2.2560606142288098E-2</v>
      </c>
      <c r="ABC184" s="60">
        <v>1.1698921595026101E-2</v>
      </c>
      <c r="ABD184" s="60">
        <v>8.6876918388798501E-3</v>
      </c>
      <c r="ABE184" s="60">
        <v>6.7845678753988099E-3</v>
      </c>
      <c r="ABF184" s="60">
        <v>1.8860892856170999E-2</v>
      </c>
      <c r="ABG184" s="60">
        <v>9.4474721245074392E-3</v>
      </c>
      <c r="ABH184" s="60">
        <v>7.7515330087645799E-3</v>
      </c>
      <c r="ABI184" s="60">
        <v>1.9181029733065999E-2</v>
      </c>
      <c r="ABJ184" s="60">
        <v>1.5643362407234001E-2</v>
      </c>
      <c r="ABK184" s="60"/>
      <c r="ABL184" s="60"/>
      <c r="ABM184" s="60"/>
      <c r="ABN184" s="60"/>
      <c r="ABO184" s="60"/>
      <c r="ABP184" s="60"/>
      <c r="ABQ184" s="60"/>
      <c r="ABR184" s="60">
        <v>1.1347084164147201</v>
      </c>
      <c r="ABS184" s="60">
        <v>1.2921854379177301E-2</v>
      </c>
      <c r="ABT184" s="60">
        <v>1.9550065263052901E-2</v>
      </c>
      <c r="ABU184" s="60">
        <v>1.9036690423405399E-2</v>
      </c>
      <c r="ABV184" s="60">
        <v>1.6471118676574699E-2</v>
      </c>
      <c r="ABW184" s="60">
        <v>2.1536360722897701E-2</v>
      </c>
      <c r="ABX184" s="60">
        <v>2.0895775917311999E-2</v>
      </c>
    </row>
    <row r="185" spans="521:752" x14ac:dyDescent="0.25">
      <c r="TA185" s="60"/>
      <c r="TB185" s="59">
        <v>9.7465500235557501E-2</v>
      </c>
      <c r="TC185" s="59"/>
      <c r="TD185" s="59"/>
      <c r="TE185" s="59"/>
      <c r="TF185" s="59"/>
      <c r="TG185" s="59"/>
      <c r="TH185" s="59"/>
      <c r="TI185" s="59">
        <v>2.7883701026439601E-2</v>
      </c>
      <c r="TJ185" s="59"/>
      <c r="TK185" s="59"/>
      <c r="TL185" s="60">
        <v>2.79235988855361E-2</v>
      </c>
      <c r="TM185" s="60">
        <v>4.2097698897123302E-2</v>
      </c>
      <c r="TO185" s="59"/>
      <c r="TP185" s="59"/>
      <c r="TT185" s="59"/>
      <c r="TU185" s="59">
        <v>6.9972798228263799E-2</v>
      </c>
      <c r="TV185" s="59">
        <v>1.42726004123687E-2</v>
      </c>
      <c r="TW185" s="59">
        <v>1.37828E-2</v>
      </c>
      <c r="TX185" s="59">
        <v>4.1430398821830701E-2</v>
      </c>
      <c r="TY185" s="59">
        <v>4.19538021087646E-2</v>
      </c>
      <c r="TZ185" s="59">
        <v>2.7865499258041299E-2</v>
      </c>
      <c r="UA185" s="59">
        <v>2.8051398694515201E-2</v>
      </c>
      <c r="AAX185" s="60"/>
      <c r="AAY185" s="60">
        <v>1.2224897178592301E-2</v>
      </c>
      <c r="AAZ185" s="60">
        <v>1.15068256282906E-2</v>
      </c>
      <c r="ABA185" s="60">
        <v>9.6063592174747692E-3</v>
      </c>
      <c r="ABB185" s="60">
        <v>2.2517073531461301E-2</v>
      </c>
      <c r="ABC185" s="60">
        <v>1.1680661615734399E-2</v>
      </c>
      <c r="ABD185" s="60">
        <v>8.6602320244908802E-3</v>
      </c>
      <c r="ABE185" s="60">
        <v>6.7622344665598799E-3</v>
      </c>
      <c r="ABF185" s="60">
        <v>1.88173628103387E-2</v>
      </c>
      <c r="ABG185" s="60">
        <v>9.3830744591533906E-3</v>
      </c>
      <c r="ABH185" s="60">
        <v>7.7240686571337898E-3</v>
      </c>
      <c r="ABI185" s="60">
        <v>1.91808685283213E-2</v>
      </c>
      <c r="ABJ185" s="60">
        <v>1.5568683169125999E-2</v>
      </c>
      <c r="ABK185" s="60"/>
      <c r="ABL185" s="60"/>
      <c r="ABM185" s="60"/>
      <c r="ABN185" s="60"/>
      <c r="ABO185" s="60"/>
      <c r="ABP185" s="60"/>
      <c r="ABQ185" s="60"/>
      <c r="ABR185" s="60">
        <v>1.1346517339758799</v>
      </c>
      <c r="ABS185" s="60">
        <v>1.2906664221873001E-2</v>
      </c>
      <c r="ABT185" s="60">
        <v>1.9543199745772202E-2</v>
      </c>
      <c r="ABU185" s="60">
        <v>1.9022072438578601E-2</v>
      </c>
      <c r="ABV185" s="60">
        <v>1.6470554686987399E-2</v>
      </c>
      <c r="ABW185" s="60">
        <v>2.15182323406715E-2</v>
      </c>
      <c r="ABX185" s="60">
        <v>2.0890401871335E-2</v>
      </c>
    </row>
    <row r="186" spans="521:752" x14ac:dyDescent="0.25">
      <c r="TA186" s="60"/>
      <c r="TB186" s="59">
        <v>9.7501903772354098E-2</v>
      </c>
      <c r="TC186" s="59"/>
      <c r="TD186" s="59"/>
      <c r="TE186" s="59"/>
      <c r="TF186" s="59"/>
      <c r="TG186" s="59"/>
      <c r="TH186" s="59"/>
      <c r="TI186" s="59">
        <v>2.7878200635313901E-2</v>
      </c>
      <c r="TJ186" s="59"/>
      <c r="TK186" s="59"/>
      <c r="TL186" s="60">
        <v>2.7923500165343201E-2</v>
      </c>
      <c r="TM186" s="60">
        <v>4.2090199887752498E-2</v>
      </c>
      <c r="TO186" s="59"/>
      <c r="TP186" s="59"/>
      <c r="TT186" s="59"/>
      <c r="TU186" s="59">
        <v>6.9893799722194602E-2</v>
      </c>
      <c r="TV186" s="59">
        <v>1.4186399988829999E-2</v>
      </c>
      <c r="TW186" s="59">
        <v>1.3754000000000001E-2</v>
      </c>
      <c r="TX186" s="59">
        <v>4.1416898369789103E-2</v>
      </c>
      <c r="TY186" s="59">
        <v>4.1948400437831802E-2</v>
      </c>
      <c r="TZ186" s="59">
        <v>2.7856700122356401E-2</v>
      </c>
      <c r="UA186" s="59">
        <v>2.8041299432516001E-2</v>
      </c>
      <c r="AAX186" s="60"/>
      <c r="AAY186" s="60">
        <v>1.2116142813856499E-2</v>
      </c>
      <c r="AAZ186" s="60">
        <v>1.15060026700329E-2</v>
      </c>
      <c r="ABA186" s="60">
        <v>9.58634713584571E-3</v>
      </c>
      <c r="ABB186" s="60">
        <v>2.2431208930669699E-2</v>
      </c>
      <c r="ABC186" s="60">
        <v>1.16275818571814E-2</v>
      </c>
      <c r="ABD186" s="60">
        <v>8.6536922982847504E-3</v>
      </c>
      <c r="ABE186" s="60">
        <v>6.7247163933329603E-3</v>
      </c>
      <c r="ABF186" s="60">
        <v>1.8763104506489901E-2</v>
      </c>
      <c r="ABG186" s="60">
        <v>9.3755873478947992E-3</v>
      </c>
      <c r="ABH186" s="60">
        <v>7.7004362976282603E-3</v>
      </c>
      <c r="ABI186" s="60">
        <v>1.9146628952671801E-2</v>
      </c>
      <c r="ABJ186" s="60">
        <v>1.55514391954239E-2</v>
      </c>
      <c r="ABK186" s="60"/>
      <c r="ABL186" s="60"/>
      <c r="ABM186" s="60"/>
      <c r="ABN186" s="60"/>
      <c r="ABO186" s="60"/>
      <c r="ABP186" s="60"/>
      <c r="ABQ186" s="60"/>
      <c r="ABR186" s="60">
        <v>1.1346389770981899</v>
      </c>
      <c r="ABS186" s="60">
        <v>1.28182454914699E-2</v>
      </c>
      <c r="ABT186" s="60">
        <v>1.95227994646896E-2</v>
      </c>
      <c r="ABU186" s="60">
        <v>1.8992280748561401E-2</v>
      </c>
      <c r="ABV186" s="60">
        <v>1.64622630441317E-2</v>
      </c>
      <c r="ABW186" s="60">
        <v>2.1465525634251501E-2</v>
      </c>
      <c r="ABX186" s="60">
        <v>2.0847820305688599E-2</v>
      </c>
    </row>
    <row r="187" spans="521:752" x14ac:dyDescent="0.25">
      <c r="TA187" s="60"/>
      <c r="TB187" s="59">
        <v>9.7705602645873996E-2</v>
      </c>
      <c r="TC187" s="59"/>
      <c r="TD187" s="59"/>
      <c r="TE187" s="59"/>
      <c r="TF187" s="59"/>
      <c r="TG187" s="59"/>
      <c r="TH187" s="59"/>
      <c r="TI187" s="59">
        <v>2.78722997754812E-2</v>
      </c>
      <c r="TJ187" s="59"/>
      <c r="TK187" s="59"/>
      <c r="TL187" s="60">
        <v>2.7922200039029101E-2</v>
      </c>
      <c r="TM187" s="60">
        <v>4.2064800858497599E-2</v>
      </c>
      <c r="TO187" s="59"/>
      <c r="TP187" s="59"/>
      <c r="TT187" s="59"/>
      <c r="TU187" s="59">
        <v>6.9892503321170807E-2</v>
      </c>
      <c r="TV187" s="59">
        <v>1.4181899838149501E-2</v>
      </c>
      <c r="TW187" s="59">
        <v>1.3741400000000001E-2</v>
      </c>
      <c r="TX187" s="59">
        <v>4.1393902152776697E-2</v>
      </c>
      <c r="TY187" s="59">
        <v>4.1935499757528298E-2</v>
      </c>
      <c r="TZ187" s="59">
        <v>2.7848899364471401E-2</v>
      </c>
      <c r="UA187" s="59">
        <v>2.8040498495101901E-2</v>
      </c>
      <c r="AAX187" s="60"/>
      <c r="AAY187" s="60">
        <v>1.20524911063406E-2</v>
      </c>
      <c r="AAZ187" s="60">
        <v>1.14649100923236E-2</v>
      </c>
      <c r="ABA187" s="60">
        <v>9.5795396991756598E-3</v>
      </c>
      <c r="ABB187" s="60">
        <v>2.2389574616098602E-2</v>
      </c>
      <c r="ABC187" s="60">
        <v>1.1543426645336301E-2</v>
      </c>
      <c r="ABD187" s="60">
        <v>8.6496832708876596E-3</v>
      </c>
      <c r="ABE187" s="60">
        <v>6.6721000015499601E-3</v>
      </c>
      <c r="ABF187" s="60">
        <v>1.8735224576940601E-2</v>
      </c>
      <c r="ABG187" s="60">
        <v>9.3593940689008694E-3</v>
      </c>
      <c r="ABH187" s="60">
        <v>7.6476423507056699E-3</v>
      </c>
      <c r="ABI187" s="60">
        <v>1.9142880033264399E-2</v>
      </c>
      <c r="ABJ187" s="60">
        <v>1.55392792427157E-2</v>
      </c>
      <c r="ABK187" s="60"/>
      <c r="ABL187" s="60"/>
      <c r="ABM187" s="60"/>
      <c r="ABN187" s="60"/>
      <c r="ABO187" s="60"/>
      <c r="ABP187" s="60"/>
      <c r="ABQ187" s="60"/>
      <c r="ABR187" s="60">
        <v>1.13459469223904</v>
      </c>
      <c r="ABS187" s="60">
        <v>1.28049703416191E-2</v>
      </c>
      <c r="ABT187" s="60">
        <v>1.9509076242373399E-2</v>
      </c>
      <c r="ABU187" s="60">
        <v>1.8983016960757201E-2</v>
      </c>
      <c r="ABV187" s="60">
        <v>1.6456247844001098E-2</v>
      </c>
      <c r="ABW187" s="60">
        <v>2.13846711877634E-2</v>
      </c>
      <c r="ABX187" s="60">
        <v>2.0834874905790699E-2</v>
      </c>
    </row>
    <row r="188" spans="521:752" x14ac:dyDescent="0.25">
      <c r="TA188" s="60"/>
      <c r="TB188" s="59">
        <v>9.7736202180385506E-2</v>
      </c>
      <c r="TC188" s="59"/>
      <c r="TD188" s="59"/>
      <c r="TE188" s="59"/>
      <c r="TF188" s="59"/>
      <c r="TG188" s="59"/>
      <c r="TH188" s="59"/>
      <c r="TI188" s="59">
        <v>2.7864798903465202E-2</v>
      </c>
      <c r="TJ188" s="59"/>
      <c r="TK188" s="59"/>
      <c r="TL188" s="60">
        <v>2.79190987348556E-2</v>
      </c>
      <c r="TM188" s="60">
        <v>4.2027801275253199E-2</v>
      </c>
      <c r="TO188" s="59"/>
      <c r="TP188" s="59"/>
      <c r="TT188" s="59"/>
      <c r="TU188" s="59">
        <v>6.9869905710220295E-2</v>
      </c>
      <c r="TV188" s="59">
        <v>1.41764003783464E-2</v>
      </c>
      <c r="TW188" s="59">
        <v>1.37039E-2</v>
      </c>
      <c r="TX188" s="59">
        <v>4.1349299252033199E-2</v>
      </c>
      <c r="TY188" s="59">
        <v>4.1931502521038E-2</v>
      </c>
      <c r="TZ188" s="59">
        <v>2.7847800403833299E-2</v>
      </c>
      <c r="UA188" s="59">
        <v>2.80276983976364E-2</v>
      </c>
      <c r="AAX188" s="60"/>
      <c r="AAY188" s="60">
        <v>1.2040165308337999E-2</v>
      </c>
      <c r="AAZ188" s="60">
        <v>1.1432967934370901E-2</v>
      </c>
      <c r="ABA188" s="60">
        <v>9.5376918384349405E-3</v>
      </c>
      <c r="ABB188" s="60">
        <v>2.2278910485197201E-2</v>
      </c>
      <c r="ABC188" s="60">
        <v>1.1531276463622399E-2</v>
      </c>
      <c r="ABD188" s="60">
        <v>8.6350194533215009E-3</v>
      </c>
      <c r="ABE188" s="60">
        <v>6.6706514463980597E-3</v>
      </c>
      <c r="ABF188" s="60">
        <v>1.8695691321188999E-2</v>
      </c>
      <c r="ABG188" s="60">
        <v>9.3240689099458804E-3</v>
      </c>
      <c r="ABH188" s="60">
        <v>7.6448559118531198E-3</v>
      </c>
      <c r="ABI188" s="60">
        <v>1.91277610095834E-2</v>
      </c>
      <c r="ABJ188" s="60">
        <v>1.55146528654013E-2</v>
      </c>
      <c r="ABK188" s="60"/>
      <c r="ABL188" s="60"/>
      <c r="ABM188" s="60"/>
      <c r="ABN188" s="60"/>
      <c r="ABO188" s="60"/>
      <c r="ABP188" s="60"/>
      <c r="ABQ188" s="60"/>
      <c r="ABR188" s="60">
        <v>1.13455002586339</v>
      </c>
      <c r="ABS188" s="60">
        <v>1.2798037257459901E-2</v>
      </c>
      <c r="ABT188" s="60">
        <v>1.9484858751616801E-2</v>
      </c>
      <c r="ABU188" s="60">
        <v>1.8950870043293402E-2</v>
      </c>
      <c r="ABV188" s="60">
        <v>1.6434264760107401E-2</v>
      </c>
      <c r="ABW188" s="60">
        <v>2.1381319185722902E-2</v>
      </c>
      <c r="ABX188" s="60">
        <v>2.0684738931561399E-2</v>
      </c>
    </row>
    <row r="189" spans="521:752" x14ac:dyDescent="0.25">
      <c r="TA189" s="60"/>
      <c r="TB189" s="59">
        <v>9.8035901784896795E-2</v>
      </c>
      <c r="TC189" s="59"/>
      <c r="TD189" s="59"/>
      <c r="TE189" s="59"/>
      <c r="TF189" s="59"/>
      <c r="TG189" s="59"/>
      <c r="TH189" s="59"/>
      <c r="TI189" s="59">
        <v>2.7860801666975001E-2</v>
      </c>
      <c r="TJ189" s="59"/>
      <c r="TK189" s="59"/>
      <c r="TL189" s="60">
        <v>2.7915101498365399E-2</v>
      </c>
      <c r="TM189" s="60">
        <v>4.19663973152637E-2</v>
      </c>
      <c r="TO189" s="59"/>
      <c r="TP189" s="59"/>
      <c r="TT189" s="59"/>
      <c r="TU189" s="59">
        <v>6.9844901561737005E-2</v>
      </c>
      <c r="TV189" s="59">
        <v>1.41721004620194E-2</v>
      </c>
      <c r="TW189" s="59">
        <v>1.36738E-2</v>
      </c>
      <c r="TX189" s="59">
        <v>4.1285201907157898E-2</v>
      </c>
      <c r="TY189" s="59">
        <v>4.1916299611329998E-2</v>
      </c>
      <c r="TZ189" s="59">
        <v>2.78407000005245E-2</v>
      </c>
      <c r="UA189" s="59">
        <v>2.80186012387275E-2</v>
      </c>
      <c r="AAX189" s="60"/>
      <c r="AAY189" s="60">
        <v>1.19525369286698E-2</v>
      </c>
      <c r="AAZ189" s="60">
        <v>1.14205528479124E-2</v>
      </c>
      <c r="ABA189" s="60">
        <v>9.5098607938316898E-3</v>
      </c>
      <c r="ABB189" s="60">
        <v>2.2262556584989799E-2</v>
      </c>
      <c r="ABC189" s="60">
        <v>1.1516743831086499E-2</v>
      </c>
      <c r="ABD189" s="60">
        <v>8.6014424201739693E-3</v>
      </c>
      <c r="ABE189" s="60">
        <v>6.6261266575234198E-3</v>
      </c>
      <c r="ABF189" s="60">
        <v>1.8687911496225701E-2</v>
      </c>
      <c r="ABG189" s="60">
        <v>9.3149062320799295E-3</v>
      </c>
      <c r="ABH189" s="60">
        <v>7.6249408550786999E-3</v>
      </c>
      <c r="ABI189" s="60">
        <v>1.91215186314579E-2</v>
      </c>
      <c r="ABJ189" s="60">
        <v>1.54655493913308E-2</v>
      </c>
      <c r="ABK189" s="60"/>
      <c r="ABL189" s="60"/>
      <c r="ABM189" s="60"/>
      <c r="ABN189" s="60"/>
      <c r="ABO189" s="60"/>
      <c r="ABP189" s="60"/>
      <c r="ABQ189" s="60"/>
      <c r="ABR189" s="60">
        <v>1.1345469415853899</v>
      </c>
      <c r="ABS189" s="60">
        <v>1.2789774820552E-2</v>
      </c>
      <c r="ABT189" s="60">
        <v>1.9415247450888101E-2</v>
      </c>
      <c r="ABU189" s="60">
        <v>1.8941909591936899E-2</v>
      </c>
      <c r="ABV189" s="60">
        <v>1.6404207470408699E-2</v>
      </c>
      <c r="ABW189" s="60">
        <v>2.1350596016553001E-2</v>
      </c>
      <c r="ABX189" s="60">
        <v>2.0656589057345302E-2</v>
      </c>
    </row>
    <row r="190" spans="521:752" x14ac:dyDescent="0.25">
      <c r="TA190" s="60"/>
      <c r="TB190" s="59">
        <v>0.11124800145626</v>
      </c>
      <c r="TC190" s="59"/>
      <c r="TD190" s="59"/>
      <c r="TE190" s="59"/>
      <c r="TF190" s="59"/>
      <c r="TG190" s="59"/>
      <c r="TH190" s="59"/>
      <c r="TI190" s="59">
        <v>2.7854900807142199E-2</v>
      </c>
      <c r="TJ190" s="59"/>
      <c r="TK190" s="59"/>
      <c r="TL190" s="60">
        <v>2.79043987393379E-2</v>
      </c>
      <c r="TM190" s="60">
        <v>4.1957497596740702E-2</v>
      </c>
      <c r="TO190" s="59"/>
      <c r="TP190" s="59"/>
      <c r="TT190" s="59"/>
      <c r="TU190" s="59">
        <v>6.9841198623180306E-2</v>
      </c>
      <c r="TV190" s="59">
        <v>1.41551000997424E-2</v>
      </c>
      <c r="TW190" s="59">
        <v>1.36738E-2</v>
      </c>
      <c r="TX190" s="59">
        <v>4.1206300258636398E-2</v>
      </c>
      <c r="TY190" s="59">
        <v>4.1898898780345903E-2</v>
      </c>
      <c r="TZ190" s="59">
        <v>2.7840500697493501E-2</v>
      </c>
      <c r="UA190" s="59">
        <v>2.8011500835418701E-2</v>
      </c>
      <c r="AAX190" s="60"/>
      <c r="AAY190" s="60">
        <v>1.1948728256594701E-2</v>
      </c>
      <c r="AAZ190" s="60">
        <v>1.13863510912559E-2</v>
      </c>
      <c r="ABA190" s="60">
        <v>9.5035092488081896E-3</v>
      </c>
      <c r="ABB190" s="60">
        <v>2.2124208085618598E-2</v>
      </c>
      <c r="ABC190" s="60">
        <v>1.14830795371923E-2</v>
      </c>
      <c r="ABD190" s="60">
        <v>8.5959234108878794E-3</v>
      </c>
      <c r="ABE190" s="60">
        <v>6.6012201838507104E-3</v>
      </c>
      <c r="ABF190" s="60">
        <v>1.8649515335094201E-2</v>
      </c>
      <c r="ABG190" s="60">
        <v>9.2896521024772895E-3</v>
      </c>
      <c r="ABH190" s="60">
        <v>7.6207976400611901E-3</v>
      </c>
      <c r="ABI190" s="60">
        <v>1.91174933042156E-2</v>
      </c>
      <c r="ABJ190" s="60">
        <v>1.54453596296074E-2</v>
      </c>
      <c r="ABK190" s="60"/>
      <c r="ABL190" s="60"/>
      <c r="ABM190" s="60"/>
      <c r="ABN190" s="60"/>
      <c r="ABO190" s="60"/>
      <c r="ABP190" s="60"/>
      <c r="ABQ190" s="60"/>
      <c r="ABR190" s="60">
        <v>1.1344067959083901</v>
      </c>
      <c r="ABS190" s="60">
        <v>1.27840543768315E-2</v>
      </c>
      <c r="ABT190" s="60">
        <v>1.9407301944220998E-2</v>
      </c>
      <c r="ABU190" s="60">
        <v>1.8939325838141501E-2</v>
      </c>
      <c r="ABV190" s="60">
        <v>1.6401410838500999E-2</v>
      </c>
      <c r="ABW190" s="60">
        <v>2.1318740176221301E-2</v>
      </c>
      <c r="ABX190" s="60">
        <v>2.0625174568488301E-2</v>
      </c>
    </row>
    <row r="191" spans="521:752" x14ac:dyDescent="0.25">
      <c r="TA191" s="60"/>
      <c r="TB191" s="59">
        <v>0.11124920099973599</v>
      </c>
      <c r="TC191" s="59"/>
      <c r="TD191" s="59"/>
      <c r="TE191" s="59"/>
      <c r="TF191" s="59"/>
      <c r="TG191" s="59"/>
      <c r="TH191" s="59"/>
      <c r="TI191" s="59">
        <v>2.7853500097990001E-2</v>
      </c>
      <c r="TJ191" s="59"/>
      <c r="TK191" s="59"/>
      <c r="TL191" s="60">
        <v>2.7902901172637901E-2</v>
      </c>
      <c r="TM191" s="60">
        <v>4.1945300996303503E-2</v>
      </c>
      <c r="TO191" s="59"/>
      <c r="TP191" s="59"/>
      <c r="TT191" s="59"/>
      <c r="TU191" s="59">
        <v>6.9835700094699804E-2</v>
      </c>
      <c r="TV191" s="59">
        <v>1.4147499576210899E-2</v>
      </c>
      <c r="TW191" s="59">
        <v>1.36636E-2</v>
      </c>
      <c r="TX191" s="59">
        <v>4.1105397045612301E-2</v>
      </c>
      <c r="TY191" s="59">
        <v>4.1878800839185701E-2</v>
      </c>
      <c r="TZ191" s="59">
        <v>2.7838500216603199E-2</v>
      </c>
      <c r="UA191" s="59">
        <v>2.80032008886337E-2</v>
      </c>
      <c r="AAX191" s="60"/>
      <c r="AAY191" s="60">
        <v>1.1941917013561201E-2</v>
      </c>
      <c r="AAZ191" s="60">
        <v>1.13482133055684E-2</v>
      </c>
      <c r="ABA191" s="60">
        <v>9.3980364572461093E-3</v>
      </c>
      <c r="ABB191" s="60">
        <v>2.2124016816783901E-2</v>
      </c>
      <c r="ABC191" s="60">
        <v>1.1415948888339E-2</v>
      </c>
      <c r="ABD191" s="60">
        <v>8.5674043580879107E-3</v>
      </c>
      <c r="ABE191" s="60">
        <v>6.5826363291379602E-3</v>
      </c>
      <c r="ABF191" s="60">
        <v>1.86220371532121E-2</v>
      </c>
      <c r="ABG191" s="60">
        <v>9.2640821727514398E-3</v>
      </c>
      <c r="ABH191" s="60">
        <v>7.6083202185898303E-3</v>
      </c>
      <c r="ABI191" s="60">
        <v>1.9085418962896401E-2</v>
      </c>
      <c r="ABJ191" s="60">
        <v>1.5443284537439501E-2</v>
      </c>
      <c r="ABK191" s="60"/>
      <c r="ABL191" s="60"/>
      <c r="ABM191" s="60"/>
      <c r="ABN191" s="60"/>
      <c r="ABO191" s="60"/>
      <c r="ABP191" s="60"/>
      <c r="ABQ191" s="60"/>
      <c r="ABR191" s="60">
        <v>1.13429952502035</v>
      </c>
      <c r="ABS191" s="60">
        <v>1.27715584366066E-2</v>
      </c>
      <c r="ABT191" s="60">
        <v>1.93966059043587E-2</v>
      </c>
      <c r="ABU191" s="60">
        <v>1.8913830003379501E-2</v>
      </c>
      <c r="ABV191" s="60">
        <v>1.63913479616269E-2</v>
      </c>
      <c r="ABW191" s="60">
        <v>2.1214863072975799E-2</v>
      </c>
      <c r="ABX191" s="60">
        <v>2.0608513411989101E-2</v>
      </c>
    </row>
    <row r="192" spans="521:752" x14ac:dyDescent="0.25">
      <c r="TA192" s="60"/>
      <c r="TB192" s="59">
        <v>0.11126210540533001</v>
      </c>
      <c r="TC192" s="59"/>
      <c r="TD192" s="59"/>
      <c r="TE192" s="59"/>
      <c r="TF192" s="59"/>
      <c r="TG192" s="59"/>
      <c r="TH192" s="59"/>
      <c r="TI192" s="59">
        <v>2.7851700782775799E-2</v>
      </c>
      <c r="TJ192" s="59"/>
      <c r="TK192" s="59"/>
      <c r="TL192" s="60">
        <v>2.7895200997591001E-2</v>
      </c>
      <c r="TM192" s="60">
        <v>4.1936799883842399E-2</v>
      </c>
      <c r="TO192" s="59"/>
      <c r="TP192" s="59"/>
      <c r="TT192" s="59"/>
      <c r="TU192" s="59">
        <v>6.9826096296310397E-2</v>
      </c>
      <c r="TV192" s="59">
        <v>1.41473999246954E-2</v>
      </c>
      <c r="TW192" s="59">
        <v>1.36046E-2</v>
      </c>
      <c r="TX192" s="59">
        <v>2.87276003509759E-2</v>
      </c>
      <c r="TY192" s="59">
        <v>4.1863597929477601E-2</v>
      </c>
      <c r="TZ192" s="59">
        <v>2.7834799140691702E-2</v>
      </c>
      <c r="UA192" s="59">
        <v>2.7983400970697399E-2</v>
      </c>
      <c r="AAX192" s="60"/>
      <c r="AAY192" s="60">
        <v>1.19339588790002E-2</v>
      </c>
      <c r="AAZ192" s="60">
        <v>1.12946339536891E-2</v>
      </c>
      <c r="ABA192" s="60">
        <v>9.3124653618335308E-3</v>
      </c>
      <c r="ABB192" s="60">
        <v>2.20814049755278E-2</v>
      </c>
      <c r="ABC192" s="60">
        <v>1.13928566186061E-2</v>
      </c>
      <c r="ABD192" s="60">
        <v>8.5624645835652591E-3</v>
      </c>
      <c r="ABE192" s="60">
        <v>6.56043776896188E-3</v>
      </c>
      <c r="ABF192" s="60">
        <v>1.8610430213729299E-2</v>
      </c>
      <c r="ABG192" s="60">
        <v>9.2557913389538504E-3</v>
      </c>
      <c r="ABH192" s="60">
        <v>7.5565235546173597E-3</v>
      </c>
      <c r="ABI192" s="60">
        <v>1.90751286422036E-2</v>
      </c>
      <c r="ABJ192" s="60">
        <v>1.54276865980695E-2</v>
      </c>
      <c r="ABK192" s="60"/>
      <c r="ABL192" s="60"/>
      <c r="ABM192" s="60"/>
      <c r="ABN192" s="60"/>
      <c r="ABO192" s="60"/>
      <c r="ABP192" s="60"/>
      <c r="ABQ192" s="60"/>
      <c r="ABR192" s="60">
        <v>1.1342814214059</v>
      </c>
      <c r="ABS192" s="60">
        <v>1.27103219452799E-2</v>
      </c>
      <c r="ABT192" s="60">
        <v>1.9349901301446999E-2</v>
      </c>
      <c r="ABU192" s="60">
        <v>1.8820377419758699E-2</v>
      </c>
      <c r="ABV192" s="60">
        <v>1.63710546612745E-2</v>
      </c>
      <c r="ABW192" s="60">
        <v>2.1195200428152199E-2</v>
      </c>
      <c r="ABX192" s="60">
        <v>2.05647335404965E-2</v>
      </c>
    </row>
    <row r="193" spans="521:752" x14ac:dyDescent="0.25">
      <c r="TA193" s="60"/>
      <c r="TB193" s="59">
        <v>0.111303403973579</v>
      </c>
      <c r="TC193" s="59"/>
      <c r="TD193" s="59"/>
      <c r="TE193" s="59"/>
      <c r="TF193" s="59"/>
      <c r="TG193" s="59"/>
      <c r="TH193" s="59"/>
      <c r="TI193" s="59">
        <v>2.78408005833625E-2</v>
      </c>
      <c r="TJ193" s="59"/>
      <c r="TK193" s="59"/>
      <c r="TL193" s="60">
        <v>2.7880899608135199E-2</v>
      </c>
      <c r="TM193" s="60">
        <v>4.1924200952053001E-2</v>
      </c>
      <c r="TO193" s="59"/>
      <c r="TP193" s="59"/>
      <c r="TT193" s="59"/>
      <c r="TU193" s="59">
        <v>6.9822102785110404E-2</v>
      </c>
      <c r="TV193" s="59">
        <v>1.4133100397884801E-2</v>
      </c>
      <c r="TW193" s="59">
        <v>1.3588299999999999E-2</v>
      </c>
      <c r="TX193" s="59">
        <v>2.8177700936794201E-2</v>
      </c>
      <c r="TY193" s="59">
        <v>4.18540984392166E-2</v>
      </c>
      <c r="TZ193" s="59">
        <v>2.7830500155687301E-2</v>
      </c>
      <c r="UA193" s="59">
        <v>2.7978699654340699E-2</v>
      </c>
      <c r="AAX193" s="60"/>
      <c r="AAY193" s="60">
        <v>1.190759040254E-2</v>
      </c>
      <c r="AAZ193" s="60">
        <v>1.12421087724581E-2</v>
      </c>
      <c r="ABA193" s="60">
        <v>9.2920249946628394E-3</v>
      </c>
      <c r="ABB193" s="60">
        <v>2.2073774966711399E-2</v>
      </c>
      <c r="ABC193" s="60">
        <v>1.13526383146349E-2</v>
      </c>
      <c r="ABD193" s="60">
        <v>8.5230835791780795E-3</v>
      </c>
      <c r="ABE193" s="60">
        <v>6.5263700858638604E-3</v>
      </c>
      <c r="ABF193" s="60">
        <v>1.8529681300919601E-2</v>
      </c>
      <c r="ABG193" s="60">
        <v>9.2394550432654699E-3</v>
      </c>
      <c r="ABH193" s="60">
        <v>7.5537088861996997E-3</v>
      </c>
      <c r="ABI193" s="60">
        <v>1.9069123018222299E-2</v>
      </c>
      <c r="ABJ193" s="60">
        <v>1.54060249120092E-2</v>
      </c>
      <c r="ABK193" s="60"/>
      <c r="ABL193" s="60"/>
      <c r="ABM193" s="60"/>
      <c r="ABN193" s="60"/>
      <c r="ABO193" s="60"/>
      <c r="ABP193" s="60"/>
      <c r="ABQ193" s="60"/>
      <c r="ABR193" s="60">
        <v>1.13415575791457</v>
      </c>
      <c r="ABS193" s="60">
        <v>1.2706834211762601E-2</v>
      </c>
      <c r="ABT193" s="60">
        <v>1.9315403174998001E-2</v>
      </c>
      <c r="ABU193" s="60">
        <v>1.8810757850789301E-2</v>
      </c>
      <c r="ABV193" s="60">
        <v>1.6172740084821599E-2</v>
      </c>
      <c r="ABW193" s="60">
        <v>2.1193305677383398E-2</v>
      </c>
      <c r="ABX193" s="60">
        <v>2.0561290158283198E-2</v>
      </c>
    </row>
    <row r="194" spans="521:752" x14ac:dyDescent="0.25">
      <c r="TA194" s="60"/>
      <c r="TB194" s="59">
        <v>0.111314304172992</v>
      </c>
      <c r="TC194" s="59"/>
      <c r="TD194" s="59"/>
      <c r="TE194" s="59"/>
      <c r="TF194" s="59"/>
      <c r="TG194" s="59"/>
      <c r="TH194" s="59"/>
      <c r="TI194" s="59">
        <v>2.7815200388431501E-2</v>
      </c>
      <c r="TJ194" s="59"/>
      <c r="TK194" s="59"/>
      <c r="TL194" s="60">
        <v>2.78673991560935E-2</v>
      </c>
      <c r="TM194" s="60">
        <v>4.1915301233530003E-2</v>
      </c>
      <c r="TO194" s="59"/>
      <c r="TP194" s="59"/>
      <c r="TT194" s="59"/>
      <c r="TU194" s="59">
        <v>6.9763004779815604E-2</v>
      </c>
      <c r="TV194" s="59">
        <v>1.4080099761486E-2</v>
      </c>
      <c r="TW194" s="59">
        <v>1.3552399999999999E-2</v>
      </c>
      <c r="TX194" s="59">
        <v>2.8149999678134901E-2</v>
      </c>
      <c r="TY194" s="59">
        <v>4.1846100240945802E-2</v>
      </c>
      <c r="TZ194" s="59">
        <v>2.7825100347399701E-2</v>
      </c>
      <c r="UA194" s="59">
        <v>2.7972700074315002E-2</v>
      </c>
      <c r="AAX194" s="60"/>
      <c r="AAY194" s="60">
        <v>1.18642015099426E-2</v>
      </c>
      <c r="AAZ194" s="60">
        <v>1.12114251081379E-2</v>
      </c>
      <c r="ABA194" s="60">
        <v>9.2808536105221905E-3</v>
      </c>
      <c r="ABB194" s="60">
        <v>2.2047995056629001E-2</v>
      </c>
      <c r="ABC194" s="60">
        <v>1.1331299402477599E-2</v>
      </c>
      <c r="ABD194" s="60">
        <v>8.5127431900095703E-3</v>
      </c>
      <c r="ABE194" s="60">
        <v>6.5034727077606302E-3</v>
      </c>
      <c r="ABF194" s="60">
        <v>1.84676677186764E-2</v>
      </c>
      <c r="ABG194" s="60">
        <v>9.2209595940130704E-3</v>
      </c>
      <c r="ABH194" s="60">
        <v>7.5265177094392902E-3</v>
      </c>
      <c r="ABI194" s="60">
        <v>1.9059206783635999E-2</v>
      </c>
      <c r="ABJ194" s="60">
        <v>1.5400697528616201E-2</v>
      </c>
      <c r="ABK194" s="60"/>
      <c r="ABL194" s="60"/>
      <c r="ABM194" s="60"/>
      <c r="ABN194" s="60"/>
      <c r="ABO194" s="60"/>
      <c r="ABP194" s="60"/>
      <c r="ABQ194" s="60"/>
      <c r="ABR194" s="60">
        <v>1.13414962428582</v>
      </c>
      <c r="ABS194" s="60">
        <v>1.2701339989517601E-2</v>
      </c>
      <c r="ABT194" s="60">
        <v>1.93142568324975E-2</v>
      </c>
      <c r="ABU194" s="60">
        <v>1.87641010222253E-2</v>
      </c>
      <c r="ABV194" s="60">
        <v>1.6142147688118599E-2</v>
      </c>
      <c r="ABW194" s="60">
        <v>2.11520382099648E-2</v>
      </c>
      <c r="ABX194" s="60">
        <v>2.0556278567728299E-2</v>
      </c>
    </row>
    <row r="195" spans="521:752" x14ac:dyDescent="0.25">
      <c r="TA195" s="60"/>
      <c r="TB195" s="59">
        <v>0.111314497888088</v>
      </c>
      <c r="TC195" s="59"/>
      <c r="TD195" s="59"/>
      <c r="TE195" s="59"/>
      <c r="TF195" s="59"/>
      <c r="TG195" s="59"/>
      <c r="TH195" s="59"/>
      <c r="TI195" s="59">
        <v>2.78150998055934E-2</v>
      </c>
      <c r="TJ195" s="59"/>
      <c r="TK195" s="59"/>
      <c r="TL195" s="60">
        <v>2.78439000248909E-2</v>
      </c>
      <c r="TM195" s="60">
        <v>4.1910499334335299E-2</v>
      </c>
      <c r="TO195" s="59"/>
      <c r="TP195" s="59"/>
      <c r="TT195" s="59"/>
      <c r="TU195" s="59">
        <v>6.9742098450660706E-2</v>
      </c>
      <c r="TV195" s="59">
        <v>1.4069899916648801E-2</v>
      </c>
      <c r="TW195" s="59"/>
      <c r="TX195" s="59">
        <v>2.81493999063968E-2</v>
      </c>
      <c r="TY195" s="59">
        <v>4.1829798370599698E-2</v>
      </c>
      <c r="TZ195" s="59">
        <v>2.7823500335216501E-2</v>
      </c>
      <c r="UA195" s="59">
        <v>2.7964400127530001E-2</v>
      </c>
      <c r="AAX195" s="60"/>
      <c r="AAY195" s="60">
        <v>1.18640768082801E-2</v>
      </c>
      <c r="AAZ195" s="60">
        <v>1.12069764746048E-2</v>
      </c>
      <c r="ABA195" s="60">
        <v>9.2333902113597606E-3</v>
      </c>
      <c r="ABB195" s="60">
        <v>2.1988232007163998E-2</v>
      </c>
      <c r="ABC195" s="60">
        <v>1.13226990992117E-2</v>
      </c>
      <c r="ABD195" s="60">
        <v>8.5111991688329794E-3</v>
      </c>
      <c r="ABE195" s="60">
        <v>6.5021371517821397E-3</v>
      </c>
      <c r="ABF195" s="60">
        <v>1.8464841017830299E-2</v>
      </c>
      <c r="ABG195" s="60">
        <v>9.1989318240697296E-3</v>
      </c>
      <c r="ABH195" s="60">
        <v>7.5151892334789699E-3</v>
      </c>
      <c r="ABI195" s="60">
        <v>1.9007638681779501E-2</v>
      </c>
      <c r="ABJ195" s="60">
        <v>1.5342968180804E-2</v>
      </c>
      <c r="ABK195" s="60"/>
      <c r="ABL195" s="60"/>
      <c r="ABM195" s="60"/>
      <c r="ABN195" s="60"/>
      <c r="ABO195" s="60"/>
      <c r="ABP195" s="60"/>
      <c r="ABQ195" s="60"/>
      <c r="ABR195" s="60">
        <v>1.1339823077786899</v>
      </c>
      <c r="ABS195" s="60">
        <v>1.2602415375842901E-2</v>
      </c>
      <c r="ABT195" s="60">
        <v>1.92971127157772E-2</v>
      </c>
      <c r="ABU195" s="60">
        <v>1.87333273709906E-2</v>
      </c>
      <c r="ABV195" s="60">
        <v>1.61221433649479E-2</v>
      </c>
      <c r="ABW195" s="60">
        <v>2.11514929138331E-2</v>
      </c>
      <c r="ABX195" s="60">
        <v>2.04813069972829E-2</v>
      </c>
    </row>
    <row r="196" spans="521:752" x14ac:dyDescent="0.25">
      <c r="TA196" s="60"/>
      <c r="TB196" s="59">
        <v>0.111356891691684</v>
      </c>
      <c r="TC196" s="59"/>
      <c r="TD196" s="59"/>
      <c r="TE196" s="59"/>
      <c r="TF196" s="59"/>
      <c r="TG196" s="59"/>
      <c r="TH196" s="59"/>
      <c r="TI196" s="59">
        <v>2.7808599174022602E-2</v>
      </c>
      <c r="TJ196" s="59"/>
      <c r="TK196" s="59"/>
      <c r="TL196" s="60">
        <v>2.7832001447677598E-2</v>
      </c>
      <c r="TM196" s="60">
        <v>4.1893500834703397E-2</v>
      </c>
      <c r="TO196" s="59"/>
      <c r="TP196" s="59"/>
      <c r="TT196" s="59"/>
      <c r="TU196" s="59">
        <v>6.9677501916885307E-2</v>
      </c>
      <c r="TV196" s="59">
        <v>1.4065899886190799E-2</v>
      </c>
      <c r="TW196" s="59"/>
      <c r="TX196" s="59">
        <v>2.81231999397277E-2</v>
      </c>
      <c r="TY196" s="59">
        <v>4.1827000677585602E-2</v>
      </c>
      <c r="TZ196" s="59">
        <v>2.7823099866509399E-2</v>
      </c>
      <c r="UA196" s="59">
        <v>2.7947198599576902E-2</v>
      </c>
      <c r="AAX196" s="60"/>
      <c r="AAY196" s="60">
        <v>1.18531148271355E-2</v>
      </c>
      <c r="AAZ196" s="60">
        <v>1.11761143739584E-2</v>
      </c>
      <c r="ABA196" s="60">
        <v>9.2300624419437496E-3</v>
      </c>
      <c r="ABB196" s="60">
        <v>2.19088200220721E-2</v>
      </c>
      <c r="ABC196" s="60">
        <v>1.12622678280346E-2</v>
      </c>
      <c r="ABD196" s="60">
        <v>8.4911087994701106E-3</v>
      </c>
      <c r="ABE196" s="60">
        <v>6.4933704072999698E-3</v>
      </c>
      <c r="ABF196" s="60">
        <v>1.8459929842542699E-2</v>
      </c>
      <c r="ABG196" s="60">
        <v>9.0932021390144092E-3</v>
      </c>
      <c r="ABH196" s="60">
        <v>7.5083401015807599E-3</v>
      </c>
      <c r="ABI196" s="60">
        <v>1.90048310960928E-2</v>
      </c>
      <c r="ABJ196" s="60">
        <v>1.53260514067502E-2</v>
      </c>
      <c r="ABK196" s="60"/>
      <c r="ABL196" s="60"/>
      <c r="ABM196" s="60"/>
      <c r="ABN196" s="60"/>
      <c r="ABO196" s="60"/>
      <c r="ABP196" s="60"/>
      <c r="ABQ196" s="60"/>
      <c r="ABR196" s="60">
        <v>1.1339675840357599</v>
      </c>
      <c r="ABS196" s="60">
        <v>1.2598227091801599E-2</v>
      </c>
      <c r="ABT196" s="60">
        <v>1.92777950788743E-2</v>
      </c>
      <c r="ABU196" s="60">
        <v>1.8675937567512901E-2</v>
      </c>
      <c r="ABV196" s="60">
        <v>1.6103767736276899E-2</v>
      </c>
      <c r="ABW196" s="60">
        <v>2.1040481153444798E-2</v>
      </c>
      <c r="ABX196" s="60">
        <v>2.0463823658895101E-2</v>
      </c>
    </row>
    <row r="197" spans="521:752" x14ac:dyDescent="0.25">
      <c r="TA197" s="60"/>
      <c r="TB197" s="59">
        <v>0.111412800848484</v>
      </c>
      <c r="TC197" s="59"/>
      <c r="TD197" s="59"/>
      <c r="TE197" s="59"/>
      <c r="TF197" s="59"/>
      <c r="TG197" s="59"/>
      <c r="TH197" s="59"/>
      <c r="TI197" s="59">
        <v>2.78069004416465E-2</v>
      </c>
      <c r="TJ197" s="59"/>
      <c r="TK197" s="59"/>
      <c r="TL197" s="60">
        <v>2.7820300310850098E-2</v>
      </c>
      <c r="TM197" s="60">
        <v>4.1874900460243197E-2</v>
      </c>
      <c r="TO197" s="59"/>
      <c r="TP197" s="59"/>
      <c r="TT197" s="59"/>
      <c r="TU197" s="59">
        <v>6.9661796092987005E-2</v>
      </c>
      <c r="TV197" s="59">
        <v>1.40503998845815E-2</v>
      </c>
      <c r="TW197" s="59"/>
      <c r="TX197" s="59">
        <v>2.8100499883294099E-2</v>
      </c>
      <c r="TY197" s="59">
        <v>4.1815601289272301E-2</v>
      </c>
      <c r="TZ197" s="59">
        <v>2.78223007917404E-2</v>
      </c>
      <c r="UA197" s="59">
        <v>2.7943300083279599E-2</v>
      </c>
      <c r="AAX197" s="60"/>
      <c r="AAY197" s="60">
        <v>1.18434601520789E-2</v>
      </c>
      <c r="AAZ197" s="60">
        <v>1.1137006684054099E-2</v>
      </c>
      <c r="ABA197" s="60">
        <v>9.1804036333010298E-3</v>
      </c>
      <c r="ABB197" s="60">
        <v>2.1746090480798799E-2</v>
      </c>
      <c r="ABC197" s="60">
        <v>1.1242246608755399E-2</v>
      </c>
      <c r="ABD197" s="60">
        <v>8.4825742872731806E-3</v>
      </c>
      <c r="ABE197" s="60">
        <v>6.43918936959504E-3</v>
      </c>
      <c r="ABF197" s="60">
        <v>1.8419203547152201E-2</v>
      </c>
      <c r="ABG197" s="60">
        <v>9.0819337365056693E-3</v>
      </c>
      <c r="ABH197" s="60">
        <v>7.4828181806814E-3</v>
      </c>
      <c r="ABI197" s="60">
        <v>1.8999175871307099E-2</v>
      </c>
      <c r="ABJ197" s="60">
        <v>1.5235175516568399E-2</v>
      </c>
      <c r="ABK197" s="60"/>
      <c r="ABL197" s="60"/>
      <c r="ABM197" s="60"/>
      <c r="ABN197" s="60"/>
      <c r="ABO197" s="60"/>
      <c r="ABP197" s="60"/>
      <c r="ABQ197" s="60"/>
      <c r="ABR197" s="60">
        <v>1.13390584798903</v>
      </c>
      <c r="ABS197" s="60">
        <v>1.2591360302714599E-2</v>
      </c>
      <c r="ABT197" s="60">
        <v>1.9232689565935102E-2</v>
      </c>
      <c r="ABU197" s="60">
        <v>1.8673567034125801E-2</v>
      </c>
      <c r="ABV197" s="60">
        <v>1.6092466920721402E-2</v>
      </c>
      <c r="ABW197" s="60">
        <v>2.0904563821235199E-2</v>
      </c>
      <c r="ABX197" s="60">
        <v>2.0441256660661399E-2</v>
      </c>
    </row>
    <row r="198" spans="521:752" x14ac:dyDescent="0.25">
      <c r="TA198" s="60"/>
      <c r="TB198" s="59">
        <v>0.111429005861282</v>
      </c>
      <c r="TC198" s="59"/>
      <c r="TD198" s="59"/>
      <c r="TE198" s="59"/>
      <c r="TF198" s="59"/>
      <c r="TG198" s="59"/>
      <c r="TH198" s="59"/>
      <c r="TI198" s="59">
        <v>2.7806499972939401E-2</v>
      </c>
      <c r="TJ198" s="59"/>
      <c r="TK198" s="59"/>
      <c r="TL198" s="60">
        <v>2.7819300070404999E-2</v>
      </c>
      <c r="TM198" s="60">
        <v>4.1872199624776799E-2</v>
      </c>
      <c r="TO198" s="59"/>
      <c r="TP198" s="59"/>
      <c r="TT198" s="59"/>
      <c r="TU198" s="59">
        <v>6.9660998880863106E-2</v>
      </c>
      <c r="TV198" s="59">
        <v>1.40482001006603E-2</v>
      </c>
      <c r="TW198" s="59"/>
      <c r="TX198" s="59">
        <v>2.8092900291085202E-2</v>
      </c>
      <c r="TY198" s="59">
        <v>4.18126992881298E-2</v>
      </c>
      <c r="TZ198" s="59">
        <v>2.7822099626064301E-2</v>
      </c>
      <c r="UA198" s="59">
        <v>2.7942599728703499E-2</v>
      </c>
      <c r="AAX198" s="60"/>
      <c r="AAY198" s="60">
        <v>1.1766014879245799E-2</v>
      </c>
      <c r="AAZ198" s="60">
        <v>1.11235631664535E-2</v>
      </c>
      <c r="ABA198" s="60">
        <v>9.1200455923777408E-3</v>
      </c>
      <c r="ABB198" s="60">
        <v>2.17100944509785E-2</v>
      </c>
      <c r="ABC198" s="60">
        <v>1.1231811878190801E-2</v>
      </c>
      <c r="ABD198" s="60">
        <v>8.4789040961855307E-3</v>
      </c>
      <c r="ABE198" s="60">
        <v>6.4275390010125697E-3</v>
      </c>
      <c r="ABF198" s="60">
        <v>1.8413685578816001E-2</v>
      </c>
      <c r="ABG198" s="60">
        <v>9.0616564635485307E-3</v>
      </c>
      <c r="ABH198" s="60">
        <v>7.4552711758416801E-3</v>
      </c>
      <c r="ABI198" s="60">
        <v>1.8982376110242099E-2</v>
      </c>
      <c r="ABJ198" s="60">
        <v>1.52175584307801E-2</v>
      </c>
      <c r="ABK198" s="60"/>
      <c r="ABL198" s="60"/>
      <c r="ABM198" s="60"/>
      <c r="ABN198" s="60"/>
      <c r="ABO198" s="60"/>
      <c r="ABP198" s="60"/>
      <c r="ABQ198" s="60"/>
      <c r="ABR198" s="60">
        <v>1.1337366948482399</v>
      </c>
      <c r="ABS198" s="60">
        <v>1.2578586620054601E-2</v>
      </c>
      <c r="ABT198" s="60">
        <v>1.9203040227360801E-2</v>
      </c>
      <c r="ABU198" s="60">
        <v>1.86325929059727E-2</v>
      </c>
      <c r="ABV198" s="60">
        <v>1.6089497085761399E-2</v>
      </c>
      <c r="ABW198" s="60">
        <v>2.0900206377063201E-2</v>
      </c>
      <c r="ABX198" s="60">
        <v>2.0363924203465202E-2</v>
      </c>
    </row>
    <row r="199" spans="521:752" x14ac:dyDescent="0.25">
      <c r="TA199" s="60"/>
      <c r="TB199" s="59">
        <v>0.111442297697067</v>
      </c>
      <c r="TC199" s="59"/>
      <c r="TD199" s="59"/>
      <c r="TE199" s="59"/>
      <c r="TF199" s="59"/>
      <c r="TG199" s="59"/>
      <c r="TH199" s="59"/>
      <c r="TI199" s="59">
        <v>2.77974996715784E-2</v>
      </c>
      <c r="TJ199" s="59"/>
      <c r="TK199" s="59"/>
      <c r="TL199" s="60">
        <v>2.7811098843812901E-2</v>
      </c>
      <c r="TM199" s="60">
        <v>4.1857797652482903E-2</v>
      </c>
      <c r="TO199" s="59"/>
      <c r="TP199" s="59"/>
      <c r="TT199" s="59"/>
      <c r="TU199" s="59">
        <v>6.9657996296882602E-2</v>
      </c>
      <c r="TV199" s="59">
        <v>1.40463002026081E-2</v>
      </c>
      <c r="TW199" s="59"/>
      <c r="TX199" s="59">
        <v>2.8086598962545301E-2</v>
      </c>
      <c r="TY199" s="59">
        <v>4.1801299899816499E-2</v>
      </c>
      <c r="TZ199" s="59">
        <v>2.7819899842143E-2</v>
      </c>
      <c r="UA199" s="59">
        <v>2.79408004134893E-2</v>
      </c>
      <c r="AAX199" s="60"/>
      <c r="AAY199" s="60">
        <v>1.1728295329276699E-2</v>
      </c>
      <c r="AAZ199" s="60">
        <v>1.1108637348638799E-2</v>
      </c>
      <c r="ABA199" s="60">
        <v>9.09439857248707E-3</v>
      </c>
      <c r="ABB199" s="60">
        <v>2.1674644578669199E-2</v>
      </c>
      <c r="ABC199" s="60">
        <v>1.1220187237303199E-2</v>
      </c>
      <c r="ABD199" s="60">
        <v>8.4487158011399503E-3</v>
      </c>
      <c r="ABE199" s="60">
        <v>6.3818371223550597E-3</v>
      </c>
      <c r="ABF199" s="60">
        <v>1.8397353629660301E-2</v>
      </c>
      <c r="ABG199" s="60">
        <v>9.0050368619394496E-3</v>
      </c>
      <c r="ABH199" s="60">
        <v>7.4135160892948599E-3</v>
      </c>
      <c r="ABI199" s="60">
        <v>1.89670132628416E-2</v>
      </c>
      <c r="ABJ199" s="60">
        <v>1.51535298934983E-2</v>
      </c>
      <c r="ABK199" s="60"/>
      <c r="ABL199" s="60"/>
      <c r="ABM199" s="60"/>
      <c r="ABN199" s="60"/>
      <c r="ABO199" s="60"/>
      <c r="ABP199" s="60"/>
      <c r="ABQ199" s="60"/>
      <c r="ABR199" s="60">
        <v>1.13367274835714</v>
      </c>
      <c r="ABS199" s="60">
        <v>1.2379749257986499E-2</v>
      </c>
      <c r="ABT199" s="60">
        <v>1.91852681879736E-2</v>
      </c>
      <c r="ABU199" s="60">
        <v>1.8606862212627199E-2</v>
      </c>
      <c r="ABV199" s="60">
        <v>1.6078622609575099E-2</v>
      </c>
      <c r="ABW199" s="60">
        <v>2.08977082939035E-2</v>
      </c>
      <c r="ABX199" s="60">
        <v>2.0333683069073401E-2</v>
      </c>
    </row>
    <row r="200" spans="521:752" x14ac:dyDescent="0.25">
      <c r="TA200" s="60"/>
      <c r="TB200" s="59">
        <v>0.111460298299789</v>
      </c>
      <c r="TC200" s="59"/>
      <c r="TD200" s="59"/>
      <c r="TE200" s="59"/>
      <c r="TF200" s="59"/>
      <c r="TG200" s="59"/>
      <c r="TH200" s="59"/>
      <c r="TI200" s="59">
        <v>2.77967005968093E-2</v>
      </c>
      <c r="TJ200" s="59"/>
      <c r="TK200" s="59"/>
      <c r="TL200" s="60">
        <v>2.7801200747489901E-2</v>
      </c>
      <c r="TM200" s="60">
        <v>4.1848897933959898E-2</v>
      </c>
      <c r="TO200" s="59"/>
      <c r="TP200" s="59"/>
      <c r="TT200" s="59"/>
      <c r="TU200" s="59">
        <v>6.9646500051021507E-2</v>
      </c>
      <c r="TV200" s="59">
        <v>1.4036700129508899E-2</v>
      </c>
      <c r="TW200" s="59"/>
      <c r="TX200" s="59">
        <v>2.80808992683887E-2</v>
      </c>
      <c r="TY200" s="59">
        <v>4.17971983551979E-2</v>
      </c>
      <c r="TZ200" s="59">
        <v>2.7816601097583701E-2</v>
      </c>
      <c r="UA200" s="59">
        <v>2.79363002628088E-2</v>
      </c>
      <c r="AAX200" s="60"/>
      <c r="AAY200" s="60">
        <v>1.17093583170759E-2</v>
      </c>
      <c r="AAZ200" s="60">
        <v>1.1029583188389799E-2</v>
      </c>
      <c r="ABA200" s="60">
        <v>8.9777505564617392E-3</v>
      </c>
      <c r="ABB200" s="60">
        <v>2.1602794008871901E-2</v>
      </c>
      <c r="ABC200" s="60">
        <v>1.1166280564768E-2</v>
      </c>
      <c r="ABD200" s="60">
        <v>8.4367694184964599E-3</v>
      </c>
      <c r="ABE200" s="60">
        <v>6.3399061726127403E-3</v>
      </c>
      <c r="ABF200" s="60">
        <v>1.8202582768843401E-2</v>
      </c>
      <c r="ABG200" s="60">
        <v>9.0047923847037196E-3</v>
      </c>
      <c r="ABH200" s="60">
        <v>7.3896709848820501E-3</v>
      </c>
      <c r="ABI200" s="60">
        <v>1.8956380493699E-2</v>
      </c>
      <c r="ABJ200" s="60">
        <v>1.5125650236773E-2</v>
      </c>
      <c r="ABK200" s="60"/>
      <c r="ABL200" s="60"/>
      <c r="ABM200" s="60"/>
      <c r="ABN200" s="60"/>
      <c r="ABO200" s="60"/>
      <c r="ABP200" s="60"/>
      <c r="ABQ200" s="60"/>
      <c r="ABR200" s="60">
        <v>1.1335921302851699</v>
      </c>
      <c r="ABS200" s="60">
        <v>1.23768666810077E-2</v>
      </c>
      <c r="ABT200" s="60">
        <v>1.91290050648515E-2</v>
      </c>
      <c r="ABU200" s="60">
        <v>1.8606513611889201E-2</v>
      </c>
      <c r="ABV200" s="60">
        <v>1.6065526537520702E-2</v>
      </c>
      <c r="ABW200" s="60">
        <v>2.0884719737897801E-2</v>
      </c>
      <c r="ABX200" s="60">
        <v>2.0248312979815698E-2</v>
      </c>
    </row>
    <row r="201" spans="521:752" x14ac:dyDescent="0.25">
      <c r="TA201" s="60"/>
      <c r="TB201" s="59">
        <v>0.11146599799394601</v>
      </c>
      <c r="TC201" s="59"/>
      <c r="TD201" s="59"/>
      <c r="TE201" s="59"/>
      <c r="TF201" s="59"/>
      <c r="TG201" s="59"/>
      <c r="TH201" s="59"/>
      <c r="TI201" s="59">
        <v>2.7795899659395201E-2</v>
      </c>
      <c r="TJ201" s="59"/>
      <c r="TK201" s="59"/>
      <c r="TL201" s="60">
        <v>2.77720987796783E-2</v>
      </c>
      <c r="TM201" s="60">
        <v>4.1834000498056398E-2</v>
      </c>
      <c r="TO201" s="59"/>
      <c r="TP201" s="59"/>
      <c r="TT201" s="59"/>
      <c r="TU201" s="59">
        <v>6.9634698331355993E-2</v>
      </c>
      <c r="TV201" s="59">
        <v>1.4031100086867801E-2</v>
      </c>
      <c r="TW201" s="59"/>
      <c r="TX201" s="59">
        <v>2.8074299916624999E-2</v>
      </c>
      <c r="TY201" s="59">
        <v>4.1788898408412899E-2</v>
      </c>
      <c r="TZ201" s="59">
        <v>2.7816198766231499E-2</v>
      </c>
      <c r="UA201" s="59">
        <v>2.7930499985814001E-2</v>
      </c>
      <c r="AAX201" s="60"/>
      <c r="AAY201" s="60">
        <v>1.1668129151108301E-2</v>
      </c>
      <c r="AAZ201" s="60">
        <v>1.10236167990223E-2</v>
      </c>
      <c r="ABA201" s="60">
        <v>8.9601979195572008E-3</v>
      </c>
      <c r="ABB201" s="60">
        <v>2.1600793385415401E-2</v>
      </c>
      <c r="ABC201" s="60">
        <v>1.11538353237655E-2</v>
      </c>
      <c r="ABD201" s="60">
        <v>8.3799009667052792E-3</v>
      </c>
      <c r="ABE201" s="60">
        <v>6.3068160108108798E-3</v>
      </c>
      <c r="ABF201" s="60">
        <v>1.8159836224203401E-2</v>
      </c>
      <c r="ABG201" s="60">
        <v>8.9487244706179993E-3</v>
      </c>
      <c r="ABH201" s="60">
        <v>7.3721538300380697E-3</v>
      </c>
      <c r="ABI201" s="60">
        <v>1.8914385878859699E-2</v>
      </c>
      <c r="ABJ201" s="60">
        <v>1.5065164002667299E-2</v>
      </c>
      <c r="ABK201" s="60"/>
      <c r="ABL201" s="60"/>
      <c r="ABM201" s="60"/>
      <c r="ABN201" s="60"/>
      <c r="ABO201" s="60"/>
      <c r="ABP201" s="60"/>
      <c r="ABQ201" s="60"/>
      <c r="ABR201" s="60">
        <v>1.1335580740570399</v>
      </c>
      <c r="ABS201" s="60">
        <v>1.2365407471768701E-2</v>
      </c>
      <c r="ABT201" s="60">
        <v>1.9105119251789E-2</v>
      </c>
      <c r="ABU201" s="60">
        <v>1.8591419198475501E-2</v>
      </c>
      <c r="ABV201" s="60">
        <v>1.6061731468554701E-2</v>
      </c>
      <c r="ABW201" s="60">
        <v>2.0855842315274601E-2</v>
      </c>
      <c r="ABX201" s="60">
        <v>2.0226711369341701E-2</v>
      </c>
    </row>
    <row r="202" spans="521:752" x14ac:dyDescent="0.25">
      <c r="TA202" s="60"/>
      <c r="TB202" s="59">
        <v>0.11147129535675</v>
      </c>
      <c r="TC202" s="59"/>
      <c r="TD202" s="59"/>
      <c r="TE202" s="59"/>
      <c r="TF202" s="59"/>
      <c r="TG202" s="59"/>
      <c r="TH202" s="59"/>
      <c r="TI202" s="59">
        <v>2.7790799736976599E-2</v>
      </c>
      <c r="TJ202" s="59"/>
      <c r="TK202" s="59"/>
      <c r="TL202" s="60">
        <v>2.7766300365328699E-2</v>
      </c>
      <c r="TM202" s="60">
        <v>4.1830498725175802E-2</v>
      </c>
      <c r="TO202" s="59"/>
      <c r="TP202" s="59"/>
      <c r="TT202" s="59"/>
      <c r="TU202" s="59">
        <v>6.9627098739147103E-2</v>
      </c>
      <c r="TV202" s="59">
        <v>1.4020999893546099E-2</v>
      </c>
      <c r="TW202" s="59"/>
      <c r="TX202" s="59">
        <v>2.8072999790310801E-2</v>
      </c>
      <c r="TY202" s="59">
        <v>4.17871996760368E-2</v>
      </c>
      <c r="TZ202" s="59">
        <v>2.7812700718641201E-2</v>
      </c>
      <c r="UA202" s="59">
        <v>2.7925100177526401E-2</v>
      </c>
      <c r="AAX202" s="60"/>
      <c r="AAY202" s="60">
        <v>1.1666445427030599E-2</v>
      </c>
      <c r="AAZ202" s="60">
        <v>1.09899523928446E-2</v>
      </c>
      <c r="ABA202" s="60">
        <v>8.89137987990451E-3</v>
      </c>
      <c r="ABB202" s="60">
        <v>2.1558749953561902E-2</v>
      </c>
      <c r="ABC202" s="60">
        <v>1.11217192804719E-2</v>
      </c>
      <c r="ABD202" s="60">
        <v>8.3460950912465706E-3</v>
      </c>
      <c r="ABE202" s="60">
        <v>6.3005337490427997E-3</v>
      </c>
      <c r="ABF202" s="60">
        <v>1.8126065182103E-2</v>
      </c>
      <c r="ABG202" s="60">
        <v>8.8929422252657202E-3</v>
      </c>
      <c r="ABH202" s="60">
        <v>7.3620095244074299E-3</v>
      </c>
      <c r="ABI202" s="60">
        <v>1.8874105944997201E-2</v>
      </c>
      <c r="ABJ202" s="60">
        <v>1.5034859143308699E-2</v>
      </c>
      <c r="ABK202" s="60"/>
      <c r="ABL202" s="60"/>
      <c r="ABM202" s="60"/>
      <c r="ABN202" s="60"/>
      <c r="ABO202" s="60"/>
      <c r="ABP202" s="60"/>
      <c r="ABQ202" s="60"/>
      <c r="ABR202" s="60">
        <v>1.13345937764184</v>
      </c>
      <c r="ABS202" s="60">
        <v>1.2258661265545E-2</v>
      </c>
      <c r="ABT202" s="60">
        <v>1.9084863825805098E-2</v>
      </c>
      <c r="ABU202" s="60">
        <v>1.85479723788382E-2</v>
      </c>
      <c r="ABV202" s="60">
        <v>1.6047180761203299E-2</v>
      </c>
      <c r="ABW202" s="60">
        <v>2.08524200723906E-2</v>
      </c>
      <c r="ABX202" s="60">
        <v>2.0156134890400901E-2</v>
      </c>
    </row>
    <row r="203" spans="521:752" x14ac:dyDescent="0.25">
      <c r="TA203" s="60"/>
      <c r="TB203" s="59">
        <v>0.11148919910192399</v>
      </c>
      <c r="TC203" s="59"/>
      <c r="TD203" s="59"/>
      <c r="TE203" s="59"/>
      <c r="TF203" s="59"/>
      <c r="TG203" s="59"/>
      <c r="TH203" s="59"/>
      <c r="TI203" s="59">
        <v>2.7789101004600501E-2</v>
      </c>
      <c r="TJ203" s="59"/>
      <c r="TK203" s="59"/>
      <c r="TL203" s="60">
        <v>2.7766199782490699E-2</v>
      </c>
      <c r="TM203" s="60">
        <v>4.1830401867628098E-2</v>
      </c>
      <c r="TO203" s="59"/>
      <c r="TP203" s="59"/>
      <c r="TT203" s="59"/>
      <c r="TU203" s="59">
        <v>6.9617196917533805E-2</v>
      </c>
      <c r="TV203" s="59">
        <v>1.40147004276514E-2</v>
      </c>
      <c r="TW203" s="59"/>
      <c r="TX203" s="59">
        <v>2.8054900467395699E-2</v>
      </c>
      <c r="TY203" s="59">
        <v>4.1772499680519097E-2</v>
      </c>
      <c r="TZ203" s="59">
        <v>2.7812000364065101E-2</v>
      </c>
      <c r="UA203" s="59">
        <v>2.7906700968742301E-2</v>
      </c>
      <c r="AAX203" s="60"/>
      <c r="AAY203" s="60">
        <v>1.16524010213568E-2</v>
      </c>
      <c r="AAZ203" s="60">
        <v>1.08875594712567E-2</v>
      </c>
      <c r="ABA203" s="60">
        <v>8.8867855209739596E-3</v>
      </c>
      <c r="ABB203" s="60">
        <v>2.1494179129924101E-2</v>
      </c>
      <c r="ABC203" s="60">
        <v>1.1120368802681401E-2</v>
      </c>
      <c r="ABD203" s="60">
        <v>8.3247230281417398E-3</v>
      </c>
      <c r="ABE203" s="60">
        <v>6.2505671757661103E-3</v>
      </c>
      <c r="ABF203" s="60">
        <v>1.8083417189218399E-2</v>
      </c>
      <c r="ABG203" s="60">
        <v>8.8745516278254891E-3</v>
      </c>
      <c r="ABH203" s="60">
        <v>7.3600416640720702E-3</v>
      </c>
      <c r="ABI203" s="60">
        <v>1.8859374941845801E-2</v>
      </c>
      <c r="ABJ203" s="60">
        <v>1.50133455189715E-2</v>
      </c>
      <c r="ABK203" s="60"/>
      <c r="ABL203" s="60"/>
      <c r="ABM203" s="60"/>
      <c r="ABN203" s="60"/>
      <c r="ABO203" s="60"/>
      <c r="ABP203" s="60"/>
      <c r="ABQ203" s="60"/>
      <c r="ABR203" s="60">
        <v>1.13343799996021</v>
      </c>
      <c r="ABS203" s="60">
        <v>1.21748135016552E-2</v>
      </c>
      <c r="ABT203" s="60">
        <v>1.9083844930105901E-2</v>
      </c>
      <c r="ABU203" s="60">
        <v>1.8488264584685402E-2</v>
      </c>
      <c r="ABV203" s="60">
        <v>1.6011443404895E-2</v>
      </c>
      <c r="ABW203" s="60">
        <v>2.0760134409782499E-2</v>
      </c>
      <c r="ABX203" s="60">
        <v>2.0149463339595199E-2</v>
      </c>
    </row>
    <row r="204" spans="521:752" x14ac:dyDescent="0.25">
      <c r="TA204" s="60"/>
      <c r="TB204" s="59">
        <v>0.111607603728771</v>
      </c>
      <c r="TC204" s="59"/>
      <c r="TD204" s="59"/>
      <c r="TE204" s="59"/>
      <c r="TF204" s="59"/>
      <c r="TG204" s="59"/>
      <c r="TH204" s="59"/>
      <c r="TI204" s="59">
        <v>2.7775499969720799E-2</v>
      </c>
      <c r="TJ204" s="59"/>
      <c r="TK204" s="59"/>
      <c r="TL204" s="60">
        <v>2.77621001005172E-2</v>
      </c>
      <c r="TM204" s="60">
        <v>4.1830301284789997E-2</v>
      </c>
      <c r="TO204" s="59"/>
      <c r="TP204" s="59"/>
      <c r="TT204" s="59"/>
      <c r="TU204" s="59">
        <v>6.9614000618457794E-2</v>
      </c>
      <c r="TV204" s="59">
        <v>1.4009100385010201E-2</v>
      </c>
      <c r="TW204" s="59"/>
      <c r="TX204" s="59">
        <v>2.8045400977134701E-2</v>
      </c>
      <c r="TY204" s="59">
        <v>4.1757300496101303E-2</v>
      </c>
      <c r="TZ204" s="59">
        <v>2.7791999280452701E-2</v>
      </c>
      <c r="UA204" s="59">
        <v>2.7904599905014E-2</v>
      </c>
      <c r="AAX204" s="60"/>
      <c r="AAY204" s="60">
        <v>1.1649522279635E-2</v>
      </c>
      <c r="AAZ204" s="60">
        <v>1.07605671018679E-2</v>
      </c>
      <c r="ABA204" s="60">
        <v>8.8372997935069805E-3</v>
      </c>
      <c r="ABB204" s="60">
        <v>2.14525591525416E-2</v>
      </c>
      <c r="ABC204" s="60">
        <v>1.10997797638131E-2</v>
      </c>
      <c r="ABD204" s="60">
        <v>8.3137906251330405E-3</v>
      </c>
      <c r="ABE204" s="60">
        <v>6.2231426179791601E-3</v>
      </c>
      <c r="ABF204" s="60">
        <v>1.8059862768369201E-2</v>
      </c>
      <c r="ABG204" s="60">
        <v>8.8576803365837207E-3</v>
      </c>
      <c r="ABH204" s="60">
        <v>7.3131991745450002E-3</v>
      </c>
      <c r="ABI204" s="60">
        <v>1.8855529156481698E-2</v>
      </c>
      <c r="ABJ204" s="60">
        <v>1.4930357431214901E-2</v>
      </c>
      <c r="ABK204" s="60"/>
      <c r="ABL204" s="60"/>
      <c r="ABM204" s="60"/>
      <c r="ABN204" s="60"/>
      <c r="ABO204" s="60"/>
      <c r="ABP204" s="60"/>
      <c r="ABQ204" s="60"/>
      <c r="ABR204" s="60">
        <v>1.13336571724612</v>
      </c>
      <c r="ABS204" s="60">
        <v>1.2159254551659201E-2</v>
      </c>
      <c r="ABT204" s="60">
        <v>1.9019753140855598E-2</v>
      </c>
      <c r="ABU204" s="60">
        <v>1.8382362943215901E-2</v>
      </c>
      <c r="ABV204" s="60">
        <v>1.5980189380837902E-2</v>
      </c>
      <c r="ABW204" s="60">
        <v>2.0730731061447499E-2</v>
      </c>
      <c r="ABX204" s="60">
        <v>2.01470968380635E-2</v>
      </c>
    </row>
    <row r="205" spans="521:752" x14ac:dyDescent="0.25">
      <c r="TA205" s="60"/>
      <c r="TB205" s="59">
        <v>0.111671209335327</v>
      </c>
      <c r="TC205" s="59"/>
      <c r="TD205" s="59"/>
      <c r="TE205" s="59"/>
      <c r="TF205" s="59"/>
      <c r="TG205" s="59"/>
      <c r="TH205" s="59"/>
      <c r="TI205" s="59">
        <v>2.7774401009082701E-2</v>
      </c>
      <c r="TJ205" s="59"/>
      <c r="TK205" s="59"/>
      <c r="TL205" s="60">
        <v>2.77427993714809E-2</v>
      </c>
      <c r="TM205" s="60">
        <v>4.1817799210548401E-2</v>
      </c>
      <c r="TO205" s="59"/>
      <c r="TP205" s="59"/>
      <c r="TT205" s="59"/>
      <c r="TU205" s="59">
        <v>6.9610305130481706E-2</v>
      </c>
      <c r="TV205" s="59">
        <v>1.39809995889663E-2</v>
      </c>
      <c r="TW205" s="59"/>
      <c r="TX205" s="59">
        <v>2.8030399233102798E-2</v>
      </c>
      <c r="TY205" s="59">
        <v>4.1746001690626103E-2</v>
      </c>
      <c r="TZ205" s="59">
        <v>2.7791099622845601E-2</v>
      </c>
      <c r="UA205" s="59">
        <v>2.7901299297809601E-2</v>
      </c>
      <c r="AAX205" s="60"/>
      <c r="AAY205" s="60">
        <v>1.1639898237085999E-2</v>
      </c>
      <c r="AAZ205" s="60">
        <v>1.0756812248672599E-2</v>
      </c>
      <c r="ABA205" s="60">
        <v>8.8244664520340296E-3</v>
      </c>
      <c r="ABB205" s="60">
        <v>2.1424889247590999E-2</v>
      </c>
      <c r="ABC205" s="60">
        <v>1.10859759414499E-2</v>
      </c>
      <c r="ABD205" s="60">
        <v>8.3011367770161291E-3</v>
      </c>
      <c r="ABE205" s="60">
        <v>6.1583274427471704E-3</v>
      </c>
      <c r="ABF205" s="60">
        <v>1.8054614438464501E-2</v>
      </c>
      <c r="ABG205" s="60">
        <v>8.8251868384095593E-3</v>
      </c>
      <c r="ABH205" s="60">
        <v>7.2913822190008599E-3</v>
      </c>
      <c r="ABI205" s="60">
        <v>1.88359063667435E-2</v>
      </c>
      <c r="ABJ205" s="60">
        <v>1.49193383853289E-2</v>
      </c>
      <c r="ABK205" s="60"/>
      <c r="ABL205" s="60"/>
      <c r="ABM205" s="60"/>
      <c r="ABN205" s="60"/>
      <c r="ABO205" s="60"/>
      <c r="ABP205" s="60"/>
      <c r="ABQ205" s="60"/>
      <c r="ABR205" s="60">
        <v>1.13327744855985</v>
      </c>
      <c r="ABS205" s="60">
        <v>1.2158753086449399E-2</v>
      </c>
      <c r="ABT205" s="60">
        <v>1.9004334503881101E-2</v>
      </c>
      <c r="ABU205" s="60">
        <v>1.8342941098051398E-2</v>
      </c>
      <c r="ABV205" s="60">
        <v>1.5959312620984101E-2</v>
      </c>
      <c r="ABW205" s="60">
        <v>2.0701238236391702E-2</v>
      </c>
      <c r="ABX205" s="60">
        <v>2.0126188003981599E-2</v>
      </c>
    </row>
    <row r="206" spans="521:752" x14ac:dyDescent="0.25">
      <c r="TA206" s="60"/>
      <c r="TB206" s="59">
        <v>0.113542005419731</v>
      </c>
      <c r="TC206" s="59"/>
      <c r="TD206" s="59"/>
      <c r="TE206" s="59"/>
      <c r="TF206" s="59"/>
      <c r="TG206" s="59"/>
      <c r="TH206" s="59"/>
      <c r="TI206" s="59">
        <v>2.7771200984716402E-2</v>
      </c>
      <c r="TJ206" s="59"/>
      <c r="TK206" s="59"/>
      <c r="TL206" s="60">
        <v>2.7739999815821599E-2</v>
      </c>
      <c r="TM206" s="60">
        <v>4.1814200580120003E-2</v>
      </c>
      <c r="TO206" s="59"/>
      <c r="TP206" s="59"/>
      <c r="TT206" s="59"/>
      <c r="TU206" s="59">
        <v>6.9607995450496604E-2</v>
      </c>
      <c r="TV206" s="59">
        <v>1.3975500129163199E-2</v>
      </c>
      <c r="TW206" s="59"/>
      <c r="TX206" s="59">
        <v>2.8029698878526601E-2</v>
      </c>
      <c r="TY206" s="59">
        <v>4.1741300374269402E-2</v>
      </c>
      <c r="TZ206" s="59">
        <v>2.77904998511075E-2</v>
      </c>
      <c r="UA206" s="59">
        <v>2.7898300439119301E-2</v>
      </c>
      <c r="AAX206" s="60"/>
      <c r="AAY206" s="60">
        <v>1.16398333625488E-2</v>
      </c>
      <c r="AAZ206" s="60">
        <v>1.0692229683308199E-2</v>
      </c>
      <c r="ABA206" s="60">
        <v>8.82067848886069E-3</v>
      </c>
      <c r="ABB206" s="60">
        <v>2.1415623476092799E-2</v>
      </c>
      <c r="ABC206" s="60">
        <v>1.10497356525915E-2</v>
      </c>
      <c r="ABD206" s="60">
        <v>8.2832703080620799E-3</v>
      </c>
      <c r="ABE206" s="60">
        <v>6.0667391786532396E-3</v>
      </c>
      <c r="ABF206" s="60">
        <v>1.79748679479152E-2</v>
      </c>
      <c r="ABG206" s="60">
        <v>8.8131493807595898E-3</v>
      </c>
      <c r="ABH206" s="60">
        <v>7.2610403950547396E-3</v>
      </c>
      <c r="ABI206" s="60">
        <v>1.8824018835143501E-2</v>
      </c>
      <c r="ABJ206" s="60">
        <v>1.48519067588116E-2</v>
      </c>
      <c r="ABK206" s="60"/>
      <c r="ABL206" s="60"/>
      <c r="ABM206" s="60"/>
      <c r="ABN206" s="60"/>
      <c r="ABO206" s="60"/>
      <c r="ABP206" s="60"/>
      <c r="ABQ206" s="60"/>
      <c r="ABR206" s="60">
        <v>1.1331610976370401</v>
      </c>
      <c r="ABS206" s="60">
        <v>1.21529650853882E-2</v>
      </c>
      <c r="ABT206" s="60">
        <v>1.89983275889021E-2</v>
      </c>
      <c r="ABU206" s="60">
        <v>1.83220062258376E-2</v>
      </c>
      <c r="ABV206" s="60">
        <v>1.59215087447E-2</v>
      </c>
      <c r="ABW206" s="60">
        <v>2.0699312878547E-2</v>
      </c>
      <c r="ABX206" s="60">
        <v>2.0124906853722899E-2</v>
      </c>
    </row>
    <row r="207" spans="521:752" x14ac:dyDescent="0.25">
      <c r="TA207" s="60"/>
      <c r="TB207" s="59">
        <v>0.124830089509487</v>
      </c>
      <c r="TC207" s="59"/>
      <c r="TD207" s="59"/>
      <c r="TE207" s="59"/>
      <c r="TF207" s="59"/>
      <c r="TG207" s="59"/>
      <c r="TH207" s="59"/>
      <c r="TI207" s="59">
        <v>2.7757201343774698E-2</v>
      </c>
      <c r="TJ207" s="59"/>
      <c r="TK207" s="59"/>
      <c r="TL207" s="60">
        <v>2.7728900313377301E-2</v>
      </c>
      <c r="TM207" s="60">
        <v>4.1810601949691703E-2</v>
      </c>
      <c r="TO207" s="59"/>
      <c r="TP207" s="59"/>
      <c r="TT207" s="59"/>
      <c r="TU207" s="59">
        <v>6.9589197635650593E-2</v>
      </c>
      <c r="TV207" s="59">
        <v>1.3956700451672001E-2</v>
      </c>
      <c r="TW207" s="59"/>
      <c r="TX207" s="59">
        <v>2.8027899563312499E-2</v>
      </c>
      <c r="TY207" s="59">
        <v>4.1740898042917203E-2</v>
      </c>
      <c r="TZ207" s="59">
        <v>2.7790099382400499E-2</v>
      </c>
      <c r="UA207" s="59">
        <v>2.78690997511148E-2</v>
      </c>
      <c r="AAX207" s="60"/>
      <c r="AAY207" s="60">
        <v>1.16327251791372E-2</v>
      </c>
      <c r="AAZ207" s="60">
        <v>1.06739534381428E-2</v>
      </c>
      <c r="ABA207" s="60">
        <v>8.7793083046862098E-3</v>
      </c>
      <c r="ABB207" s="60">
        <v>2.1380165833115299E-2</v>
      </c>
      <c r="ABC207" s="60">
        <v>1.10459938726401E-2</v>
      </c>
      <c r="ABD207" s="60">
        <v>8.20668981606568E-3</v>
      </c>
      <c r="ABE207" s="60">
        <v>6.0401391532894002E-3</v>
      </c>
      <c r="ABF207" s="60">
        <v>1.7925245306520898E-2</v>
      </c>
      <c r="ABG207" s="60">
        <v>8.81212255982281E-3</v>
      </c>
      <c r="ABH207" s="60">
        <v>7.2289357106086602E-3</v>
      </c>
      <c r="ABI207" s="60">
        <v>1.8823000697701601E-2</v>
      </c>
      <c r="ABJ207" s="60">
        <v>1.4848918391499001E-2</v>
      </c>
      <c r="ABK207" s="60"/>
      <c r="ABL207" s="60"/>
      <c r="ABM207" s="60"/>
      <c r="ABN207" s="60"/>
      <c r="ABO207" s="60"/>
      <c r="ABP207" s="60"/>
      <c r="ABQ207" s="60"/>
      <c r="ABR207" s="60">
        <v>1.13315967485435</v>
      </c>
      <c r="ABS207" s="60">
        <v>1.21418241367656E-2</v>
      </c>
      <c r="ABT207" s="60">
        <v>1.8982537061381002E-2</v>
      </c>
      <c r="ABU207" s="60">
        <v>1.83211656475816E-2</v>
      </c>
      <c r="ABV207" s="60">
        <v>1.5886810757649601E-2</v>
      </c>
      <c r="ABW207" s="60">
        <v>2.0636335624884199E-2</v>
      </c>
      <c r="ABX207" s="60">
        <v>2.0118339767178601E-2</v>
      </c>
    </row>
    <row r="208" spans="521:752" x14ac:dyDescent="0.25">
      <c r="TA208" s="60"/>
      <c r="TB208" s="59">
        <v>0.125081792473793</v>
      </c>
      <c r="TC208" s="59"/>
      <c r="TD208" s="59"/>
      <c r="TE208" s="59"/>
      <c r="TF208" s="59"/>
      <c r="TG208" s="59"/>
      <c r="TH208" s="59"/>
      <c r="TI208" s="59">
        <v>2.7747798711061401E-2</v>
      </c>
      <c r="TJ208" s="59"/>
      <c r="TK208" s="59"/>
      <c r="TL208" s="60">
        <v>2.7722299098968499E-2</v>
      </c>
      <c r="TM208" s="60">
        <v>4.1801199316978399E-2</v>
      </c>
      <c r="TO208" s="59"/>
      <c r="TP208" s="59"/>
      <c r="TT208" s="59"/>
      <c r="TU208" s="59">
        <v>6.9545298814773504E-2</v>
      </c>
      <c r="TV208" s="59">
        <v>1.39535004273056E-2</v>
      </c>
      <c r="TW208" s="59"/>
      <c r="TX208" s="59">
        <v>2.8026200830936401E-2</v>
      </c>
      <c r="TY208" s="59">
        <v>4.1739199310541097E-2</v>
      </c>
      <c r="TZ208" s="59">
        <v>2.7785200625658001E-2</v>
      </c>
      <c r="UA208" s="59">
        <v>2.7857299894094401E-2</v>
      </c>
      <c r="AAX208" s="60"/>
      <c r="AAY208" s="60">
        <v>1.1552269498590499E-2</v>
      </c>
      <c r="AAZ208" s="60">
        <v>1.0613623189518501E-2</v>
      </c>
      <c r="ABA208" s="60">
        <v>8.7510837440364E-3</v>
      </c>
      <c r="ABB208" s="60">
        <v>2.1365377053926899E-2</v>
      </c>
      <c r="ABC208" s="60">
        <v>1.0963423965447999E-2</v>
      </c>
      <c r="ABD208" s="60">
        <v>8.1105521210755194E-3</v>
      </c>
      <c r="ABE208" s="60">
        <v>5.9709907913602202E-3</v>
      </c>
      <c r="ABF208" s="60">
        <v>1.7902348219349599E-2</v>
      </c>
      <c r="ABG208" s="60">
        <v>8.79057542466085E-3</v>
      </c>
      <c r="ABH208" s="60">
        <v>7.2098916065821599E-3</v>
      </c>
      <c r="ABI208" s="60">
        <v>1.88093704704047E-2</v>
      </c>
      <c r="ABJ208" s="60">
        <v>1.4766267389860701E-2</v>
      </c>
      <c r="ABK208" s="60"/>
      <c r="ABL208" s="60"/>
      <c r="ABM208" s="60"/>
      <c r="ABN208" s="60"/>
      <c r="ABO208" s="60"/>
      <c r="ABP208" s="60"/>
      <c r="ABQ208" s="60"/>
      <c r="ABR208" s="60">
        <v>1.13313134501725</v>
      </c>
      <c r="ABS208" s="60">
        <v>1.21107968688454E-2</v>
      </c>
      <c r="ABT208" s="60">
        <v>1.8967393656744599E-2</v>
      </c>
      <c r="ABU208" s="60">
        <v>1.8303954472697899E-2</v>
      </c>
      <c r="ABV208" s="60">
        <v>1.5856035716746601E-2</v>
      </c>
      <c r="ABW208" s="60">
        <v>2.06246135505995E-2</v>
      </c>
      <c r="ABX208" s="60">
        <v>1.9929309484876801E-2</v>
      </c>
    </row>
    <row r="209" spans="521:752" x14ac:dyDescent="0.25">
      <c r="TA209" s="60"/>
      <c r="TB209" s="59">
        <v>0.12513500452041601</v>
      </c>
      <c r="TC209" s="59"/>
      <c r="TD209" s="59"/>
      <c r="TE209" s="59"/>
      <c r="TF209" s="59"/>
      <c r="TG209" s="59"/>
      <c r="TH209" s="59"/>
      <c r="TI209" s="59">
        <v>2.7744900435209201E-2</v>
      </c>
      <c r="TJ209" s="59"/>
      <c r="TK209" s="59"/>
      <c r="TL209" s="60">
        <v>2.7693800628185199E-2</v>
      </c>
      <c r="TM209" s="60">
        <v>4.1787602007388999E-2</v>
      </c>
      <c r="TO209" s="59"/>
      <c r="TP209" s="59"/>
      <c r="TT209" s="59"/>
      <c r="TU209" s="59">
        <v>6.9533601403236306E-2</v>
      </c>
      <c r="TV209" s="59">
        <v>1.3915600255131701E-2</v>
      </c>
      <c r="TW209" s="59"/>
      <c r="TX209" s="59">
        <v>2.8011199086904501E-2</v>
      </c>
      <c r="TY209" s="59">
        <v>4.1735701262950897E-2</v>
      </c>
      <c r="TZ209" s="59">
        <v>2.7766399085521601E-2</v>
      </c>
      <c r="UA209" s="59">
        <v>2.78500001877546E-2</v>
      </c>
      <c r="AAX209" s="60"/>
      <c r="AAY209" s="60">
        <v>1.15152633862155E-2</v>
      </c>
      <c r="AAZ209" s="60">
        <v>1.0609592331424901E-2</v>
      </c>
      <c r="ABA209" s="60">
        <v>8.7312201972268595E-3</v>
      </c>
      <c r="ABB209" s="60">
        <v>2.1328690749368402E-2</v>
      </c>
      <c r="ABC209" s="60">
        <v>1.09474133361532E-2</v>
      </c>
      <c r="ABD209" s="60">
        <v>8.0199896780895497E-3</v>
      </c>
      <c r="ABE209" s="60">
        <v>5.9220889367721397E-3</v>
      </c>
      <c r="ABF209" s="60">
        <v>1.7872437021612699E-2</v>
      </c>
      <c r="ABG209" s="60">
        <v>8.77882248331841E-3</v>
      </c>
      <c r="ABH209" s="60">
        <v>7.2078446790000096E-3</v>
      </c>
      <c r="ABI209" s="60">
        <v>1.8780275266971701E-2</v>
      </c>
      <c r="ABJ209" s="60">
        <v>1.47481729202039E-2</v>
      </c>
      <c r="ABK209" s="60"/>
      <c r="ABL209" s="60"/>
      <c r="ABM209" s="60"/>
      <c r="ABN209" s="60"/>
      <c r="ABO209" s="60"/>
      <c r="ABP209" s="60"/>
      <c r="ABQ209" s="60"/>
      <c r="ABR209" s="60">
        <v>1.1331305263333</v>
      </c>
      <c r="ABS209" s="60">
        <v>1.20701455005291E-2</v>
      </c>
      <c r="ABT209" s="60">
        <v>1.8943374480177001E-2</v>
      </c>
      <c r="ABU209" s="60">
        <v>1.8297067264679799E-2</v>
      </c>
      <c r="ABV209" s="60">
        <v>1.5833538549955499E-2</v>
      </c>
      <c r="ABW209" s="60">
        <v>2.0601764127892601E-2</v>
      </c>
      <c r="ABX209" s="60">
        <v>1.9921909086165701E-2</v>
      </c>
    </row>
    <row r="210" spans="521:752" x14ac:dyDescent="0.25">
      <c r="TA210" s="60"/>
      <c r="TB210" s="59">
        <v>0.12525060772895799</v>
      </c>
      <c r="TC210" s="59"/>
      <c r="TD210" s="59"/>
      <c r="TE210" s="59"/>
      <c r="TF210" s="59"/>
      <c r="TG210" s="59"/>
      <c r="TH210" s="59"/>
      <c r="TI210" s="59">
        <v>2.7741599828004799E-2</v>
      </c>
      <c r="TJ210" s="59"/>
      <c r="TK210" s="59"/>
      <c r="TL210" s="60">
        <v>2.7678100392222401E-2</v>
      </c>
      <c r="TM210" s="60">
        <v>4.17845025658607E-2</v>
      </c>
      <c r="TO210" s="59"/>
      <c r="TP210" s="59"/>
      <c r="TT210" s="59"/>
      <c r="TU210" s="59">
        <v>6.9517403841018593E-2</v>
      </c>
      <c r="TV210" s="59">
        <v>1.3903600163757799E-2</v>
      </c>
      <c r="TW210" s="59"/>
      <c r="TX210" s="59">
        <v>2.80086006969213E-2</v>
      </c>
      <c r="TY210" s="59">
        <v>4.1735298931598601E-2</v>
      </c>
      <c r="TZ210" s="59">
        <v>2.77575999498367E-2</v>
      </c>
      <c r="UA210" s="59">
        <v>2.78491005301475E-2</v>
      </c>
      <c r="AAX210" s="60"/>
      <c r="AAY210" s="60">
        <v>1.1444472697846E-2</v>
      </c>
      <c r="AAZ210" s="60">
        <v>1.05524155964029E-2</v>
      </c>
      <c r="ABA210" s="60">
        <v>8.6904216108909908E-3</v>
      </c>
      <c r="ABB210" s="60">
        <v>2.1316322238124599E-2</v>
      </c>
      <c r="ABC210" s="60">
        <v>1.0936714412997201E-2</v>
      </c>
      <c r="ABD210" s="60">
        <v>7.98896093095363E-3</v>
      </c>
      <c r="ABE210" s="60">
        <v>5.8864876067029797E-3</v>
      </c>
      <c r="ABF210" s="60">
        <v>1.7871440083463599E-2</v>
      </c>
      <c r="ABG210" s="60">
        <v>8.7547614732597003E-3</v>
      </c>
      <c r="ABH210" s="60">
        <v>7.1972931755658097E-3</v>
      </c>
      <c r="ABI210" s="60">
        <v>1.87414643497372E-2</v>
      </c>
      <c r="ABJ210" s="60">
        <v>1.46900921486604E-2</v>
      </c>
      <c r="ABK210" s="60"/>
      <c r="ABL210" s="60"/>
      <c r="ABM210" s="60"/>
      <c r="ABN210" s="60"/>
      <c r="ABO210" s="60"/>
      <c r="ABP210" s="60"/>
      <c r="ABQ210" s="60"/>
      <c r="ABR210" s="60">
        <v>1.13310384490577</v>
      </c>
      <c r="ABS210" s="60">
        <v>1.2046767606138299E-2</v>
      </c>
      <c r="ABT210" s="60">
        <v>1.89327986237579E-2</v>
      </c>
      <c r="ABU210" s="60">
        <v>1.8262590284115501E-2</v>
      </c>
      <c r="ABV210" s="60">
        <v>1.5833296850077401E-2</v>
      </c>
      <c r="ABW210" s="60">
        <v>2.0597891117705599E-2</v>
      </c>
      <c r="ABX210" s="60">
        <v>1.9904434779589801E-2</v>
      </c>
    </row>
    <row r="211" spans="521:752" x14ac:dyDescent="0.25">
      <c r="TA211" s="60"/>
      <c r="TB211" s="59">
        <v>0.12525600194931</v>
      </c>
      <c r="TC211" s="59"/>
      <c r="TD211" s="59"/>
      <c r="TE211" s="59"/>
      <c r="TF211" s="59"/>
      <c r="TG211" s="59"/>
      <c r="TH211" s="59"/>
      <c r="TI211" s="59">
        <v>2.7730699628591499E-2</v>
      </c>
      <c r="TJ211" s="59"/>
      <c r="TK211" s="59"/>
      <c r="TL211" s="60">
        <v>2.76574995368719E-2</v>
      </c>
      <c r="TM211" s="60">
        <v>4.1769601404666901E-2</v>
      </c>
      <c r="TO211" s="59"/>
      <c r="TP211" s="59"/>
      <c r="TT211" s="59"/>
      <c r="TU211" s="59">
        <v>6.9501601159572601E-2</v>
      </c>
      <c r="TV211" s="59">
        <v>1.3888799585402E-2</v>
      </c>
      <c r="TW211" s="59"/>
      <c r="TX211" s="59">
        <v>2.79876999557018E-2</v>
      </c>
      <c r="TY211" s="59">
        <v>4.1730999946594197E-2</v>
      </c>
      <c r="TZ211" s="59">
        <v>2.77574993669986E-2</v>
      </c>
      <c r="UA211" s="59">
        <v>2.78476998209953E-2</v>
      </c>
      <c r="AAX211" s="60"/>
      <c r="AAY211" s="60">
        <v>1.14194950618417E-2</v>
      </c>
      <c r="AAZ211" s="60">
        <v>1.0525333320582799E-2</v>
      </c>
      <c r="ABA211" s="60">
        <v>8.6194143861306593E-3</v>
      </c>
      <c r="ABB211" s="60">
        <v>2.1271913868294901E-2</v>
      </c>
      <c r="ABC211" s="60">
        <v>1.0849623340052499E-2</v>
      </c>
      <c r="ABD211" s="60">
        <v>7.9349604198059795E-3</v>
      </c>
      <c r="ABE211" s="60">
        <v>5.8802278459285703E-3</v>
      </c>
      <c r="ABF211" s="60">
        <v>1.7844786325014E-2</v>
      </c>
      <c r="ABG211" s="60">
        <v>8.6565936092196597E-3</v>
      </c>
      <c r="ABH211" s="60">
        <v>7.16589345229282E-3</v>
      </c>
      <c r="ABI211" s="60">
        <v>1.8736853066357199E-2</v>
      </c>
      <c r="ABJ211" s="60">
        <v>1.46752782381497E-2</v>
      </c>
      <c r="ABK211" s="60"/>
      <c r="ABL211" s="60"/>
      <c r="ABM211" s="60"/>
      <c r="ABN211" s="60"/>
      <c r="ABO211" s="60"/>
      <c r="ABP211" s="60"/>
      <c r="ABQ211" s="60"/>
      <c r="ABR211" s="60">
        <v>1.13305984788419</v>
      </c>
      <c r="ABS211" s="60">
        <v>1.19033209539312E-2</v>
      </c>
      <c r="ABT211" s="60">
        <v>1.88981246515223E-2</v>
      </c>
      <c r="ABU211" s="60">
        <v>1.8104433359890499E-2</v>
      </c>
      <c r="ABV211" s="60">
        <v>1.5804912570945701E-2</v>
      </c>
      <c r="ABW211" s="60">
        <v>2.0585954830132099E-2</v>
      </c>
      <c r="ABX211" s="60">
        <v>1.95747864891864E-2</v>
      </c>
    </row>
    <row r="212" spans="521:752" x14ac:dyDescent="0.25">
      <c r="TA212" s="60"/>
      <c r="TB212" s="59">
        <v>0.125290691852569</v>
      </c>
      <c r="TC212" s="59"/>
      <c r="TD212" s="59"/>
      <c r="TE212" s="59"/>
      <c r="TF212" s="59"/>
      <c r="TG212" s="59"/>
      <c r="TH212" s="59"/>
      <c r="TI212" s="59">
        <v>2.7695100754499401E-2</v>
      </c>
      <c r="TJ212" s="59"/>
      <c r="TK212" s="59"/>
      <c r="TL212" s="60">
        <v>2.7639999985694799E-2</v>
      </c>
      <c r="TM212" s="60">
        <v>4.1765101253986303E-2</v>
      </c>
      <c r="TO212" s="59"/>
      <c r="TP212" s="59"/>
      <c r="TT212" s="59"/>
      <c r="TU212" s="59">
        <v>6.9455303251743303E-2</v>
      </c>
      <c r="TV212" s="59">
        <v>1.3882299885153699E-2</v>
      </c>
      <c r="TW212" s="59"/>
      <c r="TX212" s="59">
        <v>2.7962699532508802E-2</v>
      </c>
      <c r="TY212" s="59">
        <v>4.1703399270772899E-2</v>
      </c>
      <c r="TZ212" s="59">
        <v>2.775140106678E-2</v>
      </c>
      <c r="UA212" s="59">
        <v>2.78468001633882E-2</v>
      </c>
      <c r="AAX212" s="60"/>
      <c r="AAY212" s="60">
        <v>1.1398158622882E-2</v>
      </c>
      <c r="AAZ212" s="60">
        <v>1.0470763088883599E-2</v>
      </c>
      <c r="ABA212" s="60">
        <v>8.6161774111993498E-3</v>
      </c>
      <c r="ABB212" s="60">
        <v>2.1259140287835501E-2</v>
      </c>
      <c r="ABC212" s="60">
        <v>1.0836576171709199E-2</v>
      </c>
      <c r="ABD212" s="60">
        <v>7.9279253382757205E-3</v>
      </c>
      <c r="ABE212" s="60">
        <v>5.8575305432424698E-3</v>
      </c>
      <c r="ABF212" s="60">
        <v>1.77819926444048E-2</v>
      </c>
      <c r="ABG212" s="60">
        <v>8.6381600915983892E-3</v>
      </c>
      <c r="ABH212" s="60">
        <v>7.15593941220338E-3</v>
      </c>
      <c r="ABI212" s="60">
        <v>1.87124675571754E-2</v>
      </c>
      <c r="ABJ212" s="60">
        <v>1.4671361464403E-2</v>
      </c>
      <c r="ABK212" s="60"/>
      <c r="ABL212" s="60"/>
      <c r="ABM212" s="60"/>
      <c r="ABN212" s="60"/>
      <c r="ABO212" s="60"/>
      <c r="ABP212" s="60"/>
      <c r="ABQ212" s="60"/>
      <c r="ABR212" s="60">
        <v>1.13290872086414</v>
      </c>
      <c r="ABS212" s="60">
        <v>1.1889605529969999E-2</v>
      </c>
      <c r="ABT212" s="60">
        <v>1.8882036668986898E-2</v>
      </c>
      <c r="ABU212" s="60">
        <v>1.8054888673524502E-2</v>
      </c>
      <c r="ABV212" s="60">
        <v>1.5784573677713899E-2</v>
      </c>
      <c r="ABW212" s="60">
        <v>2.0546771117048699E-2</v>
      </c>
      <c r="ABX212" s="60">
        <v>1.9560526202462399E-2</v>
      </c>
    </row>
    <row r="213" spans="521:752" x14ac:dyDescent="0.25">
      <c r="TA213" s="60"/>
      <c r="TB213" s="59">
        <v>0.12532620131969399</v>
      </c>
      <c r="TC213" s="59"/>
      <c r="TD213" s="59"/>
      <c r="TE213" s="59"/>
      <c r="TF213" s="59"/>
      <c r="TG213" s="59"/>
      <c r="TH213" s="59"/>
      <c r="TI213" s="59">
        <v>2.76897996664047E-2</v>
      </c>
      <c r="TJ213" s="59"/>
      <c r="TK213" s="59"/>
      <c r="TL213" s="60">
        <v>2.76359003037214E-2</v>
      </c>
      <c r="TM213" s="60">
        <v>4.1753601282835E-2</v>
      </c>
      <c r="TO213" s="59"/>
      <c r="TP213" s="59"/>
      <c r="TT213" s="59"/>
      <c r="TU213" s="59">
        <v>6.9429099559783894E-2</v>
      </c>
      <c r="TV213" s="59">
        <v>1.38737000524997E-2</v>
      </c>
      <c r="TW213" s="59"/>
      <c r="TX213" s="59">
        <v>2.79530994594097E-2</v>
      </c>
      <c r="TY213" s="59">
        <v>4.1689597070217098E-2</v>
      </c>
      <c r="TZ213" s="59">
        <v>2.77468003332614E-2</v>
      </c>
      <c r="UA213" s="59">
        <v>2.7840999886393498E-2</v>
      </c>
      <c r="AAX213" s="60"/>
      <c r="AAY213" s="60">
        <v>1.13083294155298E-2</v>
      </c>
      <c r="AAZ213" s="60">
        <v>1.0463420989937499E-2</v>
      </c>
      <c r="ABA213" s="60">
        <v>8.4719285600564197E-3</v>
      </c>
      <c r="ABB213" s="60">
        <v>2.1238847336563199E-2</v>
      </c>
      <c r="ABC213" s="60">
        <v>1.08277218739953E-2</v>
      </c>
      <c r="ABD213" s="60">
        <v>7.92624730023315E-3</v>
      </c>
      <c r="ABE213" s="60">
        <v>5.8530108506698302E-3</v>
      </c>
      <c r="ABF213" s="60">
        <v>1.77816901478886E-2</v>
      </c>
      <c r="ABG213" s="60">
        <v>8.6062488101448596E-3</v>
      </c>
      <c r="ABH213" s="60">
        <v>7.1382234354608496E-3</v>
      </c>
      <c r="ABI213" s="60">
        <v>1.8697502641591701E-2</v>
      </c>
      <c r="ABJ213" s="60">
        <v>1.46288070193057E-2</v>
      </c>
      <c r="ABK213" s="60"/>
      <c r="ABL213" s="60"/>
      <c r="ABM213" s="60"/>
      <c r="ABN213" s="60"/>
      <c r="ABO213" s="60"/>
      <c r="ABP213" s="60"/>
      <c r="ABQ213" s="60"/>
      <c r="ABR213" s="60">
        <v>1.1328500011039999</v>
      </c>
      <c r="ABS213" s="60">
        <v>1.18057573062671E-2</v>
      </c>
      <c r="ABT213" s="60">
        <v>1.8872963237419601E-2</v>
      </c>
      <c r="ABU213" s="60">
        <v>1.8002666640676099E-2</v>
      </c>
      <c r="ABV213" s="60">
        <v>1.57616537627259E-2</v>
      </c>
      <c r="ABW213" s="60">
        <v>2.0488106016979001E-2</v>
      </c>
      <c r="ABX213" s="60">
        <v>1.9523925987247798E-2</v>
      </c>
    </row>
    <row r="214" spans="521:752" x14ac:dyDescent="0.25">
      <c r="TA214" s="60"/>
      <c r="TB214" s="59">
        <v>0.12538950145244501</v>
      </c>
      <c r="TC214" s="59"/>
      <c r="TD214" s="59"/>
      <c r="TE214" s="59"/>
      <c r="TF214" s="59"/>
      <c r="TG214" s="59"/>
      <c r="TH214" s="59"/>
      <c r="TI214" s="59">
        <v>2.7684301137924101E-2</v>
      </c>
      <c r="TJ214" s="59"/>
      <c r="TK214" s="59"/>
      <c r="TL214" s="60">
        <v>2.7633998543024001E-2</v>
      </c>
      <c r="TM214" s="60">
        <v>4.1749000549316399E-2</v>
      </c>
      <c r="TO214" s="59"/>
      <c r="TP214" s="59"/>
      <c r="TT214" s="59"/>
      <c r="TU214" s="59">
        <v>6.9420702755451202E-2</v>
      </c>
      <c r="TV214" s="59">
        <v>1.3873600400984201E-2</v>
      </c>
      <c r="TW214" s="59"/>
      <c r="TX214" s="59">
        <v>2.79424004256725E-2</v>
      </c>
      <c r="TY214" s="59">
        <v>4.1687499731779099E-2</v>
      </c>
      <c r="TZ214" s="59">
        <v>2.7743998914957001E-2</v>
      </c>
      <c r="UA214" s="59">
        <v>2.7839399874210299E-2</v>
      </c>
      <c r="AAX214" s="60"/>
      <c r="AAY214" s="60">
        <v>1.12875172192347E-2</v>
      </c>
      <c r="AAZ214" s="60">
        <v>1.04261667833981E-2</v>
      </c>
      <c r="ABA214" s="60">
        <v>8.4590268625126305E-3</v>
      </c>
      <c r="ABB214" s="60">
        <v>2.12021785172361E-2</v>
      </c>
      <c r="ABC214" s="60">
        <v>1.08129035864689E-2</v>
      </c>
      <c r="ABD214" s="60">
        <v>7.9105371305211707E-3</v>
      </c>
      <c r="ABE214" s="60">
        <v>5.8470643514206399E-3</v>
      </c>
      <c r="ABF214" s="60">
        <v>1.77561602323691E-2</v>
      </c>
      <c r="ABG214" s="60">
        <v>8.5683821454600809E-3</v>
      </c>
      <c r="ABH214" s="60">
        <v>7.1271425709441699E-3</v>
      </c>
      <c r="ABI214" s="60">
        <v>1.8685278551380601E-2</v>
      </c>
      <c r="ABJ214" s="60">
        <v>1.44443065290855E-2</v>
      </c>
      <c r="ABK214" s="60"/>
      <c r="ABL214" s="60"/>
      <c r="ABM214" s="60"/>
      <c r="ABN214" s="60"/>
      <c r="ABO214" s="60"/>
      <c r="ABP214" s="60"/>
      <c r="ABQ214" s="60"/>
      <c r="ABR214" s="60">
        <v>1.1325927447759101</v>
      </c>
      <c r="ABS214" s="60">
        <v>1.17841017313277E-2</v>
      </c>
      <c r="ABT214" s="60">
        <v>1.88722891537167E-2</v>
      </c>
      <c r="ABU214" s="60">
        <v>1.7919501897364101E-2</v>
      </c>
      <c r="ABV214" s="60">
        <v>1.57257792100466E-2</v>
      </c>
      <c r="ABW214" s="60">
        <v>2.0450491113950801E-2</v>
      </c>
      <c r="ABX214" s="60">
        <v>1.9497644413276598E-2</v>
      </c>
    </row>
    <row r="215" spans="521:752" x14ac:dyDescent="0.25">
      <c r="TA215" s="60"/>
      <c r="TB215" s="59">
        <v>0.125394091010093</v>
      </c>
      <c r="TC215" s="59"/>
      <c r="TD215" s="59"/>
      <c r="TE215" s="59"/>
      <c r="TF215" s="59"/>
      <c r="TG215" s="59"/>
      <c r="TH215" s="59"/>
      <c r="TI215" s="59">
        <v>2.7671698480844401E-2</v>
      </c>
      <c r="TJ215" s="59"/>
      <c r="TK215" s="59"/>
      <c r="TL215" s="60">
        <v>2.7616500854492101E-2</v>
      </c>
      <c r="TM215" s="60">
        <v>4.1747201234102201E-2</v>
      </c>
      <c r="TO215" s="59"/>
      <c r="TP215" s="59"/>
      <c r="TT215" s="59"/>
      <c r="TU215" s="59">
        <v>6.9401398301124503E-2</v>
      </c>
      <c r="TV215" s="59">
        <v>1.38710997998714E-2</v>
      </c>
      <c r="TW215" s="59"/>
      <c r="TX215" s="59">
        <v>2.79422998428344E-2</v>
      </c>
      <c r="TY215" s="59">
        <v>4.16866019368171E-2</v>
      </c>
      <c r="TZ215" s="59">
        <v>2.7733400464057902E-2</v>
      </c>
      <c r="UA215" s="59">
        <v>2.78254002332687E-2</v>
      </c>
      <c r="AAX215" s="60"/>
      <c r="AAY215" s="60">
        <v>1.12701335981195E-2</v>
      </c>
      <c r="AAZ215" s="60">
        <v>1.0424041986200399E-2</v>
      </c>
      <c r="ABA215" s="60">
        <v>8.4503309116424601E-3</v>
      </c>
      <c r="ABB215" s="60">
        <v>2.11910740426253E-2</v>
      </c>
      <c r="ABC215" s="60">
        <v>1.07981890123767E-2</v>
      </c>
      <c r="ABD215" s="60">
        <v>7.8989454315745809E-3</v>
      </c>
      <c r="ABE215" s="60">
        <v>5.8253976191654398E-3</v>
      </c>
      <c r="ABF215" s="60">
        <v>1.7742516773318201E-2</v>
      </c>
      <c r="ABG215" s="60">
        <v>8.5544416175636906E-3</v>
      </c>
      <c r="ABH215" s="60">
        <v>7.1153079943826096E-3</v>
      </c>
      <c r="ABI215" s="60">
        <v>1.8680471050189301E-2</v>
      </c>
      <c r="ABJ215" s="60">
        <v>1.44286715317041E-2</v>
      </c>
      <c r="ABK215" s="60"/>
      <c r="ABL215" s="60"/>
      <c r="ABM215" s="60"/>
      <c r="ABN215" s="60"/>
      <c r="ABO215" s="60"/>
      <c r="ABP215" s="60"/>
      <c r="ABQ215" s="60"/>
      <c r="ABR215" s="60">
        <v>1.13256640053144</v>
      </c>
      <c r="ABS215" s="60">
        <v>1.1771672527286401E-2</v>
      </c>
      <c r="ABT215" s="60">
        <v>1.8871773993671501E-2</v>
      </c>
      <c r="ABU215" s="60">
        <v>1.7741485154484801E-2</v>
      </c>
      <c r="ABV215" s="60">
        <v>1.5724672499276199E-2</v>
      </c>
      <c r="ABW215" s="60">
        <v>2.0445611165130901E-2</v>
      </c>
      <c r="ABX215" s="60">
        <v>1.9427272693470998E-2</v>
      </c>
    </row>
    <row r="216" spans="521:752" x14ac:dyDescent="0.25">
      <c r="TA216" s="60"/>
      <c r="TB216" s="59">
        <v>0.12539499998092599</v>
      </c>
      <c r="TC216" s="59"/>
      <c r="TD216" s="59"/>
      <c r="TE216" s="59"/>
      <c r="TF216" s="59"/>
      <c r="TG216" s="59"/>
      <c r="TH216" s="59"/>
      <c r="TI216" s="59">
        <v>2.76557989418506E-2</v>
      </c>
      <c r="TJ216" s="59"/>
      <c r="TK216" s="59"/>
      <c r="TL216" s="60">
        <v>2.75363996624946E-2</v>
      </c>
      <c r="TM216" s="60">
        <v>4.1726902127265902E-2</v>
      </c>
      <c r="TO216" s="59"/>
      <c r="TP216" s="59"/>
      <c r="TT216" s="59"/>
      <c r="TU216" s="59">
        <v>6.9290399551391602E-2</v>
      </c>
      <c r="TV216" s="59">
        <v>1.3849300332367399E-2</v>
      </c>
      <c r="TW216" s="59"/>
      <c r="TX216" s="59">
        <v>2.7941800653934399E-2</v>
      </c>
      <c r="TY216" s="59">
        <v>4.1681099683046299E-2</v>
      </c>
      <c r="TZ216" s="59">
        <v>2.77284011244773E-2</v>
      </c>
      <c r="UA216" s="59">
        <v>2.7821799740195201E-2</v>
      </c>
      <c r="AAX216" s="60"/>
      <c r="AAY216" s="60">
        <v>1.12501758421913E-2</v>
      </c>
      <c r="AAZ216" s="60">
        <v>1.03725002651541E-2</v>
      </c>
      <c r="ABA216" s="60">
        <v>8.4373818832066093E-3</v>
      </c>
      <c r="ABB216" s="60">
        <v>2.1184662517799699E-2</v>
      </c>
      <c r="ABC216" s="60">
        <v>1.07699909473025E-2</v>
      </c>
      <c r="ABD216" s="60">
        <v>7.8797045326713007E-3</v>
      </c>
      <c r="ABE216" s="60">
        <v>5.7876949191450599E-3</v>
      </c>
      <c r="ABF216" s="60">
        <v>1.7729942274330199E-2</v>
      </c>
      <c r="ABG216" s="60">
        <v>8.5099096158647806E-3</v>
      </c>
      <c r="ABH216" s="60">
        <v>7.09925938683649E-3</v>
      </c>
      <c r="ABI216" s="60">
        <v>1.8662829828430101E-2</v>
      </c>
      <c r="ABJ216" s="60">
        <v>1.44111968495126E-2</v>
      </c>
      <c r="ABK216" s="60"/>
      <c r="ABL216" s="60"/>
      <c r="ABM216" s="60"/>
      <c r="ABN216" s="60"/>
      <c r="ABO216" s="60"/>
      <c r="ABP216" s="60"/>
      <c r="ABQ216" s="60"/>
      <c r="ABR216" s="60">
        <v>1.13248487253679</v>
      </c>
      <c r="ABS216" s="60">
        <v>1.17418575315009E-2</v>
      </c>
      <c r="ABT216" s="60">
        <v>1.8855943762774101E-2</v>
      </c>
      <c r="ABU216" s="60">
        <v>1.7669499790536999E-2</v>
      </c>
      <c r="ABV216" s="60">
        <v>1.5724496373204899E-2</v>
      </c>
      <c r="ABW216" s="60">
        <v>2.03970274260626E-2</v>
      </c>
      <c r="ABX216" s="60">
        <v>1.9389775482280901E-2</v>
      </c>
    </row>
    <row r="217" spans="521:752" x14ac:dyDescent="0.25">
      <c r="TA217" s="60"/>
      <c r="TB217" s="59">
        <v>0.12541779875755299</v>
      </c>
      <c r="TC217" s="59"/>
      <c r="TD217" s="59"/>
      <c r="TE217" s="59"/>
      <c r="TF217" s="59"/>
      <c r="TG217" s="59"/>
      <c r="TH217" s="59"/>
      <c r="TI217" s="59">
        <v>2.7654100209474501E-2</v>
      </c>
      <c r="TJ217" s="59"/>
      <c r="TK217" s="59"/>
      <c r="TL217" s="60">
        <v>2.74766013026237E-2</v>
      </c>
      <c r="TM217" s="60">
        <v>4.17235009372234E-2</v>
      </c>
      <c r="TO217" s="59"/>
      <c r="TP217" s="59"/>
      <c r="TT217" s="59"/>
      <c r="TU217" s="59">
        <v>6.9283202290534904E-2</v>
      </c>
      <c r="TV217" s="59">
        <v>1.3847299851477099E-2</v>
      </c>
      <c r="TW217" s="59"/>
      <c r="TX217" s="59">
        <v>2.7924798429012299E-2</v>
      </c>
      <c r="TY217" s="59">
        <v>4.1680000722408198E-2</v>
      </c>
      <c r="TZ217" s="59">
        <v>2.7695400640368399E-2</v>
      </c>
      <c r="UA217" s="59">
        <v>2.78141982853412E-2</v>
      </c>
      <c r="AAX217" s="60"/>
      <c r="AAY217" s="60">
        <v>1.12256969463421E-2</v>
      </c>
      <c r="AAZ217" s="60">
        <v>1.03169213569556E-2</v>
      </c>
      <c r="ABA217" s="60">
        <v>8.3936734920072101E-3</v>
      </c>
      <c r="ABB217" s="60">
        <v>2.1167175530268E-2</v>
      </c>
      <c r="ABC217" s="60">
        <v>1.0714035032933399E-2</v>
      </c>
      <c r="ABD217" s="60">
        <v>7.8709263241777804E-3</v>
      </c>
      <c r="ABE217" s="60">
        <v>5.7672393341157303E-3</v>
      </c>
      <c r="ABF217" s="60">
        <v>1.7478724015189202E-2</v>
      </c>
      <c r="ABG217" s="60">
        <v>8.4847321593418193E-3</v>
      </c>
      <c r="ABH217" s="60">
        <v>7.0852904020851197E-3</v>
      </c>
      <c r="ABI217" s="60">
        <v>1.8642880317205401E-2</v>
      </c>
      <c r="ABJ217" s="60">
        <v>1.43341634028075E-2</v>
      </c>
      <c r="ABK217" s="60"/>
      <c r="ABL217" s="60"/>
      <c r="ABM217" s="60"/>
      <c r="ABN217" s="60"/>
      <c r="ABO217" s="60"/>
      <c r="ABP217" s="60"/>
      <c r="ABQ217" s="60"/>
      <c r="ABR217" s="60">
        <v>1.1323737306586601</v>
      </c>
      <c r="ABS217" s="60">
        <v>1.1726652077372101E-2</v>
      </c>
      <c r="ABT217" s="60">
        <v>1.8846467285319201E-2</v>
      </c>
      <c r="ABU217" s="60">
        <v>1.7544624700969999E-2</v>
      </c>
      <c r="ABV217" s="60">
        <v>1.5715031474929999E-2</v>
      </c>
      <c r="ABW217" s="60">
        <v>2.03825638529882E-2</v>
      </c>
      <c r="ABX217" s="60">
        <v>1.9307287767695601E-2</v>
      </c>
    </row>
    <row r="218" spans="521:752" x14ac:dyDescent="0.25">
      <c r="TA218" s="60"/>
      <c r="TB218" s="59">
        <v>0.12543229758739399</v>
      </c>
      <c r="TC218" s="59"/>
      <c r="TD218" s="59"/>
      <c r="TE218" s="59"/>
      <c r="TF218" s="59"/>
      <c r="TG218" s="59"/>
      <c r="TH218" s="59"/>
      <c r="TI218" s="59">
        <v>2.76274010539054E-2</v>
      </c>
      <c r="TJ218" s="59"/>
      <c r="TK218" s="59"/>
      <c r="TL218" s="60">
        <v>2.7464499697089102E-2</v>
      </c>
      <c r="TM218" s="60">
        <v>4.1721500456333098E-2</v>
      </c>
      <c r="TO218" s="59"/>
      <c r="TP218" s="59"/>
      <c r="TT218" s="59"/>
      <c r="TU218" s="59">
        <v>6.9270096719264901E-2</v>
      </c>
      <c r="TV218" s="59">
        <v>1.3842400163412E-2</v>
      </c>
      <c r="TW218" s="59"/>
      <c r="TX218" s="59">
        <v>2.79239006340503E-2</v>
      </c>
      <c r="TY218" s="59">
        <v>4.1668999940156902E-2</v>
      </c>
      <c r="TZ218" s="59">
        <v>2.7640700340270899E-2</v>
      </c>
      <c r="UA218" s="59">
        <v>2.7813401073217298E-2</v>
      </c>
      <c r="AAX218" s="60"/>
      <c r="AAY218" s="60">
        <v>1.1159064098124999E-2</v>
      </c>
      <c r="AAZ218" s="60">
        <v>1.0276283227301E-2</v>
      </c>
      <c r="ABA218" s="60">
        <v>8.3533458919280105E-3</v>
      </c>
      <c r="ABB218" s="60">
        <v>2.1124537570422899E-2</v>
      </c>
      <c r="ABC218" s="60">
        <v>1.06893774970098E-2</v>
      </c>
      <c r="ABD218" s="60">
        <v>7.8538804366162108E-3</v>
      </c>
      <c r="ABE218" s="60">
        <v>5.7642577312610301E-3</v>
      </c>
      <c r="ABF218" s="60">
        <v>1.7437576982288799E-2</v>
      </c>
      <c r="ABG218" s="60">
        <v>8.4837809132195102E-3</v>
      </c>
      <c r="ABH218" s="60">
        <v>7.03457713313815E-3</v>
      </c>
      <c r="ABI218" s="60">
        <v>1.85984153258183E-2</v>
      </c>
      <c r="ABJ218" s="60">
        <v>1.4281400020467299E-2</v>
      </c>
      <c r="ABK218" s="60"/>
      <c r="ABL218" s="60"/>
      <c r="ABM218" s="60"/>
      <c r="ABN218" s="60"/>
      <c r="ABO218" s="60"/>
      <c r="ABP218" s="60"/>
      <c r="ABQ218" s="60"/>
      <c r="ABR218" s="60">
        <v>1.1323643109291399</v>
      </c>
      <c r="ABS218" s="60">
        <v>1.17061411946999E-2</v>
      </c>
      <c r="ABT218" s="60">
        <v>1.8811525381496899E-2</v>
      </c>
      <c r="ABU218" s="60">
        <v>1.75433673704023E-2</v>
      </c>
      <c r="ABV218" s="60">
        <v>1.56951129310158E-2</v>
      </c>
      <c r="ABW218" s="60">
        <v>2.0340467391598099E-2</v>
      </c>
      <c r="ABX218" s="60">
        <v>1.93042150003075E-2</v>
      </c>
    </row>
    <row r="219" spans="521:752" x14ac:dyDescent="0.25">
      <c r="TA219" s="60"/>
      <c r="TB219" s="59">
        <v>0.12545549869537301</v>
      </c>
      <c r="TC219" s="59"/>
      <c r="TD219" s="59"/>
      <c r="TE219" s="59"/>
      <c r="TF219" s="59"/>
      <c r="TG219" s="59"/>
      <c r="TH219" s="59"/>
      <c r="TI219" s="59">
        <v>2.76219993829727E-2</v>
      </c>
      <c r="TJ219" s="59"/>
      <c r="TK219" s="59"/>
      <c r="TL219" s="60">
        <v>2.73086000233888E-2</v>
      </c>
      <c r="TM219" s="60">
        <v>4.1716199368238401E-2</v>
      </c>
      <c r="TO219" s="59"/>
      <c r="TP219" s="59"/>
      <c r="TT219" s="59"/>
      <c r="TU219" s="59">
        <v>6.9185599684715202E-2</v>
      </c>
      <c r="TV219" s="59">
        <v>1.3841199688613399E-2</v>
      </c>
      <c r="TW219" s="59"/>
      <c r="TX219" s="59">
        <v>2.7923401445150299E-2</v>
      </c>
      <c r="TY219" s="59">
        <v>4.1667997837066602E-2</v>
      </c>
      <c r="TZ219" s="59">
        <v>2.7617000043392102E-2</v>
      </c>
      <c r="UA219" s="59">
        <v>2.78098993003368E-2</v>
      </c>
      <c r="AAX219" s="60"/>
      <c r="AAY219" s="60">
        <v>1.1130780072665001E-2</v>
      </c>
      <c r="AAZ219" s="60">
        <v>1.0263442305643E-2</v>
      </c>
      <c r="ABA219" s="60">
        <v>8.3397323206875606E-3</v>
      </c>
      <c r="ABB219" s="60">
        <v>2.1114464596408901E-2</v>
      </c>
      <c r="ABC219" s="60">
        <v>1.0608605549024199E-2</v>
      </c>
      <c r="ABD219" s="60">
        <v>7.8279172220229194E-3</v>
      </c>
      <c r="ABE219" s="60">
        <v>5.7487758826884599E-3</v>
      </c>
      <c r="ABF219" s="60">
        <v>1.7436923239590299E-2</v>
      </c>
      <c r="ABG219" s="60">
        <v>8.4423862384259696E-3</v>
      </c>
      <c r="ABH219" s="60">
        <v>7.0004647028666898E-3</v>
      </c>
      <c r="ABI219" s="60">
        <v>1.8594308113949101E-2</v>
      </c>
      <c r="ABJ219" s="60">
        <v>1.42444678835984E-2</v>
      </c>
      <c r="ABK219" s="60"/>
      <c r="ABL219" s="60"/>
      <c r="ABM219" s="60"/>
      <c r="ABN219" s="60"/>
      <c r="ABO219" s="60"/>
      <c r="ABP219" s="60"/>
      <c r="ABQ219" s="60"/>
      <c r="ABR219" s="60">
        <v>1.1321954512048</v>
      </c>
      <c r="ABS219" s="60">
        <v>1.1670371384154899E-2</v>
      </c>
      <c r="ABT219" s="60">
        <v>1.87913142535471E-2</v>
      </c>
      <c r="ABU219" s="60">
        <v>1.7499433209552499E-2</v>
      </c>
      <c r="ABV219" s="60">
        <v>1.56089294294251E-2</v>
      </c>
      <c r="ABW219" s="60">
        <v>2.0333097883391001E-2</v>
      </c>
      <c r="ABX219" s="60">
        <v>1.9244609188249301E-2</v>
      </c>
    </row>
    <row r="220" spans="521:752" x14ac:dyDescent="0.25">
      <c r="TA220" s="60"/>
      <c r="TB220" s="59">
        <v>0.13895049691200201</v>
      </c>
      <c r="TC220" s="59"/>
      <c r="TD220" s="59"/>
      <c r="TE220" s="59"/>
      <c r="TF220" s="59"/>
      <c r="TG220" s="59"/>
      <c r="TH220" s="59"/>
      <c r="TI220" s="59">
        <v>2.7615699917078001E-2</v>
      </c>
      <c r="TJ220" s="59"/>
      <c r="TK220" s="59"/>
      <c r="TL220" s="60">
        <v>2.7281299233436501E-2</v>
      </c>
      <c r="TM220" s="60">
        <v>4.1703101247549001E-2</v>
      </c>
      <c r="TO220" s="59"/>
      <c r="TP220" s="59"/>
      <c r="TT220" s="59"/>
      <c r="TU220" s="59">
        <v>5.6322898715734399E-2</v>
      </c>
      <c r="TV220" s="59">
        <v>1.38344001024961E-2</v>
      </c>
      <c r="TW220" s="59"/>
      <c r="TX220" s="59">
        <v>2.7917400002479501E-2</v>
      </c>
      <c r="TY220" s="59">
        <v>4.16478998959064E-2</v>
      </c>
      <c r="TZ220" s="59">
        <v>2.7614099904894801E-2</v>
      </c>
      <c r="UA220" s="59">
        <v>2.78067998588085E-2</v>
      </c>
      <c r="AAX220" s="60"/>
      <c r="AAY220" s="60">
        <v>1.10997434810137E-2</v>
      </c>
      <c r="AAZ220" s="60">
        <v>1.02629489888733E-2</v>
      </c>
      <c r="ABA220" s="60">
        <v>8.2856996451612496E-3</v>
      </c>
      <c r="ABB220" s="60">
        <v>2.10573206104358E-2</v>
      </c>
      <c r="ABC220" s="60">
        <v>1.05712674668437E-2</v>
      </c>
      <c r="ABD220" s="60">
        <v>7.8142873545205306E-3</v>
      </c>
      <c r="ABE220" s="60">
        <v>5.7155671969825496E-3</v>
      </c>
      <c r="ABF220" s="60">
        <v>1.7410114026510101E-2</v>
      </c>
      <c r="ABG220" s="60">
        <v>8.4073975175291502E-3</v>
      </c>
      <c r="ABH220" s="60">
        <v>6.9560951539415798E-3</v>
      </c>
      <c r="ABI220" s="60">
        <v>1.8581522852700899E-2</v>
      </c>
      <c r="ABJ220" s="60">
        <v>1.42202534364288E-2</v>
      </c>
      <c r="ABK220" s="60"/>
      <c r="ABL220" s="60"/>
      <c r="ABM220" s="60"/>
      <c r="ABN220" s="60"/>
      <c r="ABO220" s="60"/>
      <c r="ABP220" s="60"/>
      <c r="ABQ220" s="60"/>
      <c r="ABR220" s="60">
        <v>1.1320223836215599</v>
      </c>
      <c r="ABS220" s="60">
        <v>1.1650323248822E-2</v>
      </c>
      <c r="ABT220" s="60">
        <v>1.8787401992969199E-2</v>
      </c>
      <c r="ABU220" s="60">
        <v>1.7492295105100801E-2</v>
      </c>
      <c r="ABV220" s="60">
        <v>1.55572782174565E-2</v>
      </c>
      <c r="ABW220" s="60">
        <v>2.0323026748219199E-2</v>
      </c>
      <c r="ABX220" s="60">
        <v>1.9240023221487899E-2</v>
      </c>
    </row>
    <row r="221" spans="521:752" x14ac:dyDescent="0.25">
      <c r="TA221" s="60"/>
      <c r="TB221" s="59">
        <v>0.13914521038532199</v>
      </c>
      <c r="TC221" s="59"/>
      <c r="TD221" s="59"/>
      <c r="TE221" s="59"/>
      <c r="TF221" s="59"/>
      <c r="TG221" s="59"/>
      <c r="TH221" s="59"/>
      <c r="TI221" s="59">
        <v>2.7614099904894801E-2</v>
      </c>
      <c r="TJ221" s="59"/>
      <c r="TK221" s="59"/>
      <c r="TL221" s="60">
        <v>2.7216099202632901E-2</v>
      </c>
      <c r="TM221" s="60">
        <v>4.1702501475810998E-2</v>
      </c>
      <c r="TO221" s="59"/>
      <c r="TP221" s="59"/>
      <c r="TT221" s="59"/>
      <c r="TU221" s="59">
        <v>5.6225899606943103E-2</v>
      </c>
      <c r="TV221" s="59">
        <v>1.3824299909174401E-2</v>
      </c>
      <c r="TW221" s="59"/>
      <c r="TX221" s="59">
        <v>2.79160998761653E-2</v>
      </c>
      <c r="TY221" s="59">
        <v>4.1647002100944498E-2</v>
      </c>
      <c r="TZ221" s="59">
        <v>2.7599599212408E-2</v>
      </c>
      <c r="UA221" s="59">
        <v>2.7806300669908499E-2</v>
      </c>
      <c r="AAX221" s="60"/>
      <c r="AAY221" s="60">
        <v>1.1076921626645E-2</v>
      </c>
      <c r="AAZ221" s="60">
        <v>1.02428115227745E-2</v>
      </c>
      <c r="ABA221" s="60">
        <v>8.27412580353349E-3</v>
      </c>
      <c r="ABB221" s="60">
        <v>2.10461581882385E-2</v>
      </c>
      <c r="ABC221" s="60">
        <v>1.0526829491674701E-2</v>
      </c>
      <c r="ABD221" s="60">
        <v>7.8061243731748602E-3</v>
      </c>
      <c r="ABE221" s="60">
        <v>5.7064028374425703E-3</v>
      </c>
      <c r="ABF221" s="60">
        <v>1.73766703715263E-2</v>
      </c>
      <c r="ABG221" s="60">
        <v>8.3220734107925399E-3</v>
      </c>
      <c r="ABH221" s="60">
        <v>6.9435181856888403E-3</v>
      </c>
      <c r="ABI221" s="60">
        <v>1.85743162403035E-2</v>
      </c>
      <c r="ABJ221" s="60">
        <v>1.4215052228752099E-2</v>
      </c>
      <c r="ABK221" s="60"/>
      <c r="ABL221" s="60"/>
      <c r="ABM221" s="60"/>
      <c r="ABN221" s="60"/>
      <c r="ABO221" s="60"/>
      <c r="ABP221" s="60"/>
      <c r="ABQ221" s="60"/>
      <c r="ABR221" s="60">
        <v>1.13195670067855</v>
      </c>
      <c r="ABS221" s="60">
        <v>1.1623173844773099E-2</v>
      </c>
      <c r="ABT221" s="60">
        <v>1.8773208389757799E-2</v>
      </c>
      <c r="ABU221" s="60">
        <v>1.7457907038685199E-2</v>
      </c>
      <c r="ABV221" s="60">
        <v>1.5546969634489399E-2</v>
      </c>
      <c r="ABW221" s="60">
        <v>2.0160024452438401E-2</v>
      </c>
      <c r="ABX221" s="60">
        <v>1.9229707862877199E-2</v>
      </c>
    </row>
    <row r="222" spans="521:752" x14ac:dyDescent="0.25">
      <c r="TA222" s="60"/>
      <c r="TB222" s="59">
        <v>0.13923530280589999</v>
      </c>
      <c r="TC222" s="59"/>
      <c r="TD222" s="59"/>
      <c r="TE222" s="59"/>
      <c r="TF222" s="59"/>
      <c r="TG222" s="59"/>
      <c r="TH222" s="59"/>
      <c r="TI222" s="59">
        <v>2.7612499892711601E-2</v>
      </c>
      <c r="TJ222" s="59"/>
      <c r="TK222" s="59"/>
      <c r="TL222" s="60">
        <v>2.64557003974914E-2</v>
      </c>
      <c r="TM222" s="60">
        <v>4.1696898639202097E-2</v>
      </c>
      <c r="TO222" s="59"/>
      <c r="TP222" s="59"/>
      <c r="TT222" s="59"/>
      <c r="TU222" s="59">
        <v>5.5977001786231897E-2</v>
      </c>
      <c r="TV222" s="59">
        <v>1.3819999992847399E-2</v>
      </c>
      <c r="TW222" s="59"/>
      <c r="TX222" s="59">
        <v>2.7911499142646699E-2</v>
      </c>
      <c r="TY222" s="59">
        <v>4.1637800633907297E-2</v>
      </c>
      <c r="TZ222" s="59">
        <v>2.7591198682784999E-2</v>
      </c>
      <c r="UA222" s="59">
        <v>2.7799999341368599E-2</v>
      </c>
      <c r="AAX222" s="60"/>
      <c r="AAY222" s="60">
        <v>1.1073521021110399E-2</v>
      </c>
      <c r="AAZ222" s="60">
        <v>1.0207073102785701E-2</v>
      </c>
      <c r="ABA222" s="60">
        <v>8.2694396049639695E-3</v>
      </c>
      <c r="ABB222" s="60">
        <v>2.10377540773845E-2</v>
      </c>
      <c r="ABC222" s="60">
        <v>1.05101947404236E-2</v>
      </c>
      <c r="ABD222" s="60">
        <v>7.7950856136393097E-3</v>
      </c>
      <c r="ABE222" s="60">
        <v>5.6988562972680899E-3</v>
      </c>
      <c r="ABF222" s="60">
        <v>1.73615884540812E-2</v>
      </c>
      <c r="ABG222" s="60">
        <v>8.31669010845126E-3</v>
      </c>
      <c r="ABH222" s="60">
        <v>6.9133684435222203E-3</v>
      </c>
      <c r="ABI222" s="60">
        <v>1.8571955259306099E-2</v>
      </c>
      <c r="ABJ222" s="60">
        <v>1.41894954882368E-2</v>
      </c>
      <c r="ABK222" s="60"/>
      <c r="ABL222" s="60"/>
      <c r="ABM222" s="60"/>
      <c r="ABN222" s="60"/>
      <c r="ABO222" s="60"/>
      <c r="ABP222" s="60"/>
      <c r="ABQ222" s="60"/>
      <c r="ABR222" s="60">
        <v>1.1319084506810699</v>
      </c>
      <c r="ABS222" s="60">
        <v>1.16172991077502E-2</v>
      </c>
      <c r="ABT222" s="60">
        <v>1.8719476549509399E-2</v>
      </c>
      <c r="ABU222" s="60">
        <v>1.7434474073452801E-2</v>
      </c>
      <c r="ABV222" s="60">
        <v>1.55202977312722E-2</v>
      </c>
      <c r="ABW222" s="60">
        <v>2.00720404793709E-2</v>
      </c>
      <c r="ABX222" s="60">
        <v>1.9120316051499602E-2</v>
      </c>
    </row>
    <row r="223" spans="521:752" x14ac:dyDescent="0.25">
      <c r="TA223" s="60"/>
      <c r="TB223" s="59">
        <v>0.13930609822273199</v>
      </c>
      <c r="TC223" s="59"/>
      <c r="TD223" s="59"/>
      <c r="TE223" s="59"/>
      <c r="TF223" s="59"/>
      <c r="TG223" s="59"/>
      <c r="TH223" s="59"/>
      <c r="TI223" s="59">
        <v>2.7610499411821299E-2</v>
      </c>
      <c r="TJ223" s="59"/>
      <c r="TK223" s="59"/>
      <c r="TL223" s="60">
        <v>2.6297999545931799E-2</v>
      </c>
      <c r="TM223" s="60">
        <v>4.1686899960040998E-2</v>
      </c>
      <c r="TO223" s="59"/>
      <c r="TP223" s="59"/>
      <c r="TT223" s="59"/>
      <c r="TU223" s="59">
        <v>5.5878300219774198E-2</v>
      </c>
      <c r="TV223" s="59">
        <v>1.3776499778032299E-2</v>
      </c>
      <c r="TW223" s="59"/>
      <c r="TX223" s="59">
        <v>2.7900099754333399E-2</v>
      </c>
      <c r="TY223" s="59">
        <v>4.1624400764703702E-2</v>
      </c>
      <c r="TZ223" s="59">
        <v>2.75557003915309E-2</v>
      </c>
      <c r="UA223" s="59">
        <v>2.7799999341368599E-2</v>
      </c>
      <c r="AAX223" s="60"/>
      <c r="AAY223" s="60">
        <v>1.1027035568173599E-2</v>
      </c>
      <c r="AAZ223" s="60">
        <v>1.02039556871315E-2</v>
      </c>
      <c r="ABA223" s="60">
        <v>8.2198679355152907E-3</v>
      </c>
      <c r="ABB223" s="60">
        <v>2.10236521544079E-2</v>
      </c>
      <c r="ABC223" s="60">
        <v>1.05010814639228E-2</v>
      </c>
      <c r="ABD223" s="60">
        <v>7.7948210468996E-3</v>
      </c>
      <c r="ABE223" s="60">
        <v>5.68939853844276E-3</v>
      </c>
      <c r="ABF223" s="60">
        <v>1.7333683205463701E-2</v>
      </c>
      <c r="ABG223" s="60">
        <v>8.3114756955740606E-3</v>
      </c>
      <c r="ABH223" s="60">
        <v>6.91011244528404E-3</v>
      </c>
      <c r="ABI223" s="60">
        <v>1.85562084345503E-2</v>
      </c>
      <c r="ABJ223" s="60">
        <v>1.41498843202351E-2</v>
      </c>
      <c r="ABK223" s="60"/>
      <c r="ABL223" s="60"/>
      <c r="ABM223" s="60"/>
      <c r="ABN223" s="60"/>
      <c r="ABO223" s="60"/>
      <c r="ABP223" s="60"/>
      <c r="ABQ223" s="60"/>
      <c r="ABR223" s="60">
        <v>1.1317797972185799</v>
      </c>
      <c r="ABS223" s="60">
        <v>1.16138111948104E-2</v>
      </c>
      <c r="ABT223" s="60">
        <v>1.86877992909164E-2</v>
      </c>
      <c r="ABU223" s="60">
        <v>1.7375728765579E-2</v>
      </c>
      <c r="ABV223" s="60">
        <v>1.5502544526673699E-2</v>
      </c>
      <c r="ABW223" s="60">
        <v>2.00620440876049E-2</v>
      </c>
      <c r="ABX223" s="60">
        <v>1.9118408785562899E-2</v>
      </c>
    </row>
    <row r="224" spans="521:752" x14ac:dyDescent="0.25">
      <c r="TA224" s="60"/>
      <c r="TB224" s="59">
        <v>0.139377906918525</v>
      </c>
      <c r="TC224" s="59"/>
      <c r="TD224" s="59"/>
      <c r="TE224" s="59"/>
      <c r="TF224" s="59"/>
      <c r="TG224" s="59"/>
      <c r="TH224" s="59"/>
      <c r="TI224" s="59">
        <v>2.7451299130916498E-2</v>
      </c>
      <c r="TJ224" s="59"/>
      <c r="TK224" s="59"/>
      <c r="TL224" s="60">
        <v>1.54000995680689E-2</v>
      </c>
      <c r="TM224" s="60">
        <v>4.1685000061988803E-2</v>
      </c>
      <c r="TO224" s="59"/>
      <c r="TP224" s="59"/>
      <c r="TT224" s="59"/>
      <c r="TU224" s="59">
        <v>5.5875897407531697E-2</v>
      </c>
      <c r="TV224" s="59">
        <v>1.37748001143336E-2</v>
      </c>
      <c r="TW224" s="59"/>
      <c r="TX224" s="59">
        <v>2.7895100414752901E-2</v>
      </c>
      <c r="TY224" s="59">
        <v>4.1620299220085102E-2</v>
      </c>
      <c r="TZ224" s="59">
        <v>2.7516201138496399E-2</v>
      </c>
      <c r="UA224" s="59">
        <v>2.7793299406766801E-2</v>
      </c>
      <c r="AAX224" s="60"/>
      <c r="AAY224" s="60">
        <v>1.1007308782167101E-2</v>
      </c>
      <c r="AAZ224" s="60">
        <v>1.01932028742445E-2</v>
      </c>
      <c r="ABA224" s="60">
        <v>8.1639468559359298E-3</v>
      </c>
      <c r="ABB224" s="60">
        <v>2.0999934719527599E-2</v>
      </c>
      <c r="ABC224" s="60">
        <v>1.0499771787703701E-2</v>
      </c>
      <c r="ABD224" s="60">
        <v>7.7877764352314296E-3</v>
      </c>
      <c r="ABE224" s="60">
        <v>5.6467184021753002E-3</v>
      </c>
      <c r="ABF224" s="60">
        <v>1.7249382401370601E-2</v>
      </c>
      <c r="ABG224" s="60">
        <v>8.2955719721405901E-3</v>
      </c>
      <c r="ABH224" s="60">
        <v>6.9077441472882401E-3</v>
      </c>
      <c r="ABI224" s="60">
        <v>1.8528210424449701E-2</v>
      </c>
      <c r="ABJ224" s="60">
        <v>1.41004663774646E-2</v>
      </c>
      <c r="ABK224" s="60"/>
      <c r="ABL224" s="60"/>
      <c r="ABM224" s="60"/>
      <c r="ABN224" s="60"/>
      <c r="ABO224" s="60"/>
      <c r="ABP224" s="60"/>
      <c r="ABQ224" s="60"/>
      <c r="ABR224" s="60">
        <v>1.13162366712743</v>
      </c>
      <c r="ABS224" s="60">
        <v>1.15385590897433E-2</v>
      </c>
      <c r="ABT224" s="60">
        <v>1.8658169782714399E-2</v>
      </c>
      <c r="ABU224" s="60">
        <v>1.7367838875099701E-2</v>
      </c>
      <c r="ABV224" s="60">
        <v>1.55004629344447E-2</v>
      </c>
      <c r="ABW224" s="60">
        <v>1.9957379728634001E-2</v>
      </c>
      <c r="ABX224" s="60">
        <v>1.9114445176915199E-2</v>
      </c>
    </row>
    <row r="225" spans="521:752" x14ac:dyDescent="0.25">
      <c r="TA225" s="60"/>
      <c r="TB225" s="59">
        <v>0.139378681778907</v>
      </c>
      <c r="TC225" s="59"/>
      <c r="TD225" s="59"/>
      <c r="TE225" s="59"/>
      <c r="TF225" s="59"/>
      <c r="TG225" s="59"/>
      <c r="TH225" s="59"/>
      <c r="TI225" s="59">
        <v>2.73400992155075E-2</v>
      </c>
      <c r="TJ225" s="59"/>
      <c r="TK225" s="59"/>
      <c r="TL225" s="60">
        <v>1.5069999732077099E-2</v>
      </c>
      <c r="TM225" s="60">
        <v>4.1676599532365799E-2</v>
      </c>
      <c r="TO225" s="59"/>
      <c r="TP225" s="59"/>
      <c r="TT225" s="59"/>
      <c r="TU225" s="59">
        <v>5.58739006519317E-2</v>
      </c>
      <c r="TV225" s="59">
        <v>1.3768699951469799E-2</v>
      </c>
      <c r="TW225" s="59"/>
      <c r="TX225" s="59">
        <v>2.78932005167007E-2</v>
      </c>
      <c r="TY225" s="59">
        <v>4.1602797806262901E-2</v>
      </c>
      <c r="TZ225" s="59">
        <v>2.7452901005744899E-2</v>
      </c>
      <c r="UA225" s="59">
        <v>2.7792699635028801E-2</v>
      </c>
      <c r="AAX225" s="60"/>
      <c r="AAY225" s="60">
        <v>1.0978917614343201E-2</v>
      </c>
      <c r="AAZ225" s="60">
        <v>1.01779736685028E-2</v>
      </c>
      <c r="ABA225" s="60">
        <v>8.1355619480581402E-3</v>
      </c>
      <c r="ABB225" s="60">
        <v>2.09897278558656E-2</v>
      </c>
      <c r="ABC225" s="60">
        <v>1.04743062680992E-2</v>
      </c>
      <c r="ABD225" s="60">
        <v>7.7656927784463797E-3</v>
      </c>
      <c r="ABE225" s="60">
        <v>5.6125232001573303E-3</v>
      </c>
      <c r="ABF225" s="60">
        <v>1.7244307728045999E-2</v>
      </c>
      <c r="ABG225" s="60">
        <v>8.2920059290899194E-3</v>
      </c>
      <c r="ABH225" s="60">
        <v>6.8925255635510904E-3</v>
      </c>
      <c r="ABI225" s="60">
        <v>1.84928818363361E-2</v>
      </c>
      <c r="ABJ225" s="60">
        <v>1.4068080310649701E-2</v>
      </c>
      <c r="ABK225" s="60"/>
      <c r="ABL225" s="60"/>
      <c r="ABM225" s="60"/>
      <c r="ABN225" s="60"/>
      <c r="ABO225" s="60"/>
      <c r="ABP225" s="60"/>
      <c r="ABQ225" s="60"/>
      <c r="ABR225" s="60">
        <v>1.13157735013411</v>
      </c>
      <c r="ABS225" s="60">
        <v>1.14877337304657E-2</v>
      </c>
      <c r="ABT225" s="60">
        <v>1.86365721461411E-2</v>
      </c>
      <c r="ABU225" s="60">
        <v>1.7347334347744998E-2</v>
      </c>
      <c r="ABV225" s="60">
        <v>1.54876645799035E-2</v>
      </c>
      <c r="ABW225" s="60">
        <v>1.98946861709395E-2</v>
      </c>
      <c r="ABX225" s="60">
        <v>1.9106968038968698E-2</v>
      </c>
    </row>
    <row r="226" spans="521:752" x14ac:dyDescent="0.25">
      <c r="TA226" s="60"/>
      <c r="TB226" s="59">
        <v>0.139459803700447</v>
      </c>
      <c r="TC226" s="59"/>
      <c r="TD226" s="59"/>
      <c r="TE226" s="59"/>
      <c r="TF226" s="59"/>
      <c r="TG226" s="59"/>
      <c r="TH226" s="59"/>
      <c r="TI226" s="59">
        <v>2.7220699936151501E-2</v>
      </c>
      <c r="TJ226" s="59"/>
      <c r="TK226" s="59"/>
      <c r="TL226" s="60">
        <v>1.46720996126532E-2</v>
      </c>
      <c r="TM226" s="60">
        <v>4.1675299406051601E-2</v>
      </c>
      <c r="TO226" s="59"/>
      <c r="TP226" s="59"/>
      <c r="TT226" s="59"/>
      <c r="TU226" s="59">
        <v>5.5866397917270598E-2</v>
      </c>
      <c r="TV226" s="59">
        <v>1.37577997520565E-2</v>
      </c>
      <c r="TW226" s="59"/>
      <c r="TX226" s="59">
        <v>2.7890600264072401E-2</v>
      </c>
      <c r="TY226" s="59">
        <v>4.1592799127101898E-2</v>
      </c>
      <c r="TZ226" s="59">
        <v>2.6687700301408698E-2</v>
      </c>
      <c r="UA226" s="59">
        <v>2.7790399268269501E-2</v>
      </c>
      <c r="AAX226" s="60"/>
      <c r="AAY226" s="60">
        <v>1.09104604153767E-2</v>
      </c>
      <c r="AAZ226" s="60">
        <v>1.01726977628907E-2</v>
      </c>
      <c r="ABA226" s="60">
        <v>8.0907161608003795E-3</v>
      </c>
      <c r="ABB226" s="60">
        <v>2.0963991140444199E-2</v>
      </c>
      <c r="ABC226" s="60">
        <v>1.04263806146033E-2</v>
      </c>
      <c r="ABD226" s="60">
        <v>7.6619804830738497E-3</v>
      </c>
      <c r="ABE226" s="60">
        <v>5.6088586131259601E-3</v>
      </c>
      <c r="ABF226" s="60">
        <v>1.7127061172288498E-2</v>
      </c>
      <c r="ABG226" s="60">
        <v>8.2881164530594995E-3</v>
      </c>
      <c r="ABH226" s="60">
        <v>6.8856088451016498E-3</v>
      </c>
      <c r="ABI226" s="60">
        <v>1.8423626278954799E-2</v>
      </c>
      <c r="ABJ226" s="60">
        <v>1.4060074285674899E-2</v>
      </c>
      <c r="ABK226" s="60"/>
      <c r="ABL226" s="60"/>
      <c r="ABM226" s="60"/>
      <c r="ABN226" s="60"/>
      <c r="ABO226" s="60"/>
      <c r="ABP226" s="60"/>
      <c r="ABQ226" s="60"/>
      <c r="ABR226" s="60">
        <v>1.1315679849984699</v>
      </c>
      <c r="ABS226" s="60">
        <v>1.14871373330714E-2</v>
      </c>
      <c r="ABT226" s="60">
        <v>1.8572882335444602E-2</v>
      </c>
      <c r="ABU226" s="60">
        <v>1.7342226764029401E-2</v>
      </c>
      <c r="ABV226" s="60">
        <v>1.5481362794021699E-2</v>
      </c>
      <c r="ABW226" s="60">
        <v>1.9883689914132901E-2</v>
      </c>
      <c r="ABX226" s="60">
        <v>1.90784110442698E-2</v>
      </c>
    </row>
    <row r="227" spans="521:752" x14ac:dyDescent="0.25">
      <c r="TA227" s="60"/>
      <c r="TB227" s="59">
        <v>0.13953649997711101</v>
      </c>
      <c r="TC227" s="59"/>
      <c r="TD227" s="59"/>
      <c r="TE227" s="59"/>
      <c r="TF227" s="59"/>
      <c r="TG227" s="59"/>
      <c r="TH227" s="59"/>
      <c r="TI227" s="59">
        <v>1.52254002168774E-2</v>
      </c>
      <c r="TJ227" s="59"/>
      <c r="TK227" s="59"/>
      <c r="TL227" s="60">
        <v>1.46682998165488E-2</v>
      </c>
      <c r="TM227" s="60">
        <v>4.1672199964523302E-2</v>
      </c>
      <c r="TO227" s="59"/>
      <c r="TP227" s="59"/>
      <c r="TT227" s="59"/>
      <c r="TU227" s="59">
        <v>5.5848300457000698E-2</v>
      </c>
      <c r="TV227" s="59">
        <v>1.3753799721598599E-2</v>
      </c>
      <c r="TW227" s="59"/>
      <c r="TX227" s="59">
        <v>2.7884900569915699E-2</v>
      </c>
      <c r="TY227" s="59">
        <v>4.1573397815227502E-2</v>
      </c>
      <c r="TZ227" s="59">
        <v>2.6622200384735999E-2</v>
      </c>
      <c r="UA227" s="59">
        <v>2.7769599109888E-2</v>
      </c>
      <c r="AAX227" s="60"/>
      <c r="AAY227" s="60">
        <v>1.0901553059094101E-2</v>
      </c>
      <c r="AAZ227" s="60">
        <v>1.01108796086235E-2</v>
      </c>
      <c r="ABA227" s="60">
        <v>8.0902014472098004E-3</v>
      </c>
      <c r="ABB227" s="60">
        <v>2.0907192124159299E-2</v>
      </c>
      <c r="ABC227" s="60">
        <v>1.0387894537349E-2</v>
      </c>
      <c r="ABD227" s="60">
        <v>7.6181476508848699E-3</v>
      </c>
      <c r="ABE227" s="60">
        <v>5.60377814753555E-3</v>
      </c>
      <c r="ABF227" s="60">
        <v>1.7040189543905699E-2</v>
      </c>
      <c r="ABG227" s="60">
        <v>8.2346992784125897E-3</v>
      </c>
      <c r="ABH227" s="60">
        <v>6.8813041830464898E-3</v>
      </c>
      <c r="ABI227" s="60">
        <v>1.8341019670475699E-2</v>
      </c>
      <c r="ABJ227" s="60">
        <v>1.4031233014796999E-2</v>
      </c>
      <c r="ABK227" s="60"/>
      <c r="ABL227" s="60"/>
      <c r="ABM227" s="60"/>
      <c r="ABN227" s="60"/>
      <c r="ABO227" s="60"/>
      <c r="ABP227" s="60"/>
      <c r="ABQ227" s="60"/>
      <c r="ABR227" s="60">
        <v>1.1315579880362301</v>
      </c>
      <c r="ABS227" s="60">
        <v>1.1448843532147601E-2</v>
      </c>
      <c r="ABT227" s="60">
        <v>1.85566645083774E-2</v>
      </c>
      <c r="ABU227" s="60">
        <v>1.7263185060596601E-2</v>
      </c>
      <c r="ABV227" s="60">
        <v>1.5412210241706401E-2</v>
      </c>
      <c r="ABW227" s="60">
        <v>1.9800889303237E-2</v>
      </c>
      <c r="ABX227" s="60">
        <v>1.9006657622321201E-2</v>
      </c>
    </row>
    <row r="228" spans="521:752" x14ac:dyDescent="0.25">
      <c r="TA228" s="60"/>
      <c r="TB228" s="59">
        <v>0.15287120640277799</v>
      </c>
      <c r="TC228" s="59"/>
      <c r="TD228" s="59"/>
      <c r="TE228" s="59"/>
      <c r="TF228" s="59"/>
      <c r="TG228" s="59"/>
      <c r="TH228" s="59"/>
      <c r="TI228" s="59">
        <v>1.44055997952818E-2</v>
      </c>
      <c r="TJ228" s="59"/>
      <c r="TK228" s="59"/>
      <c r="TL228" s="60">
        <v>1.45073002204298E-2</v>
      </c>
      <c r="TM228" s="60">
        <v>4.1662700474262203E-2</v>
      </c>
      <c r="TO228" s="59"/>
      <c r="TP228" s="59"/>
      <c r="TT228" s="59"/>
      <c r="TU228" s="59">
        <v>5.5838495492935097E-2</v>
      </c>
      <c r="TV228" s="59">
        <v>1.37149998918175E-2</v>
      </c>
      <c r="TW228" s="59"/>
      <c r="TX228" s="59">
        <v>2.7881899848580301E-2</v>
      </c>
      <c r="TY228" s="59">
        <v>4.15712967514991E-2</v>
      </c>
      <c r="TZ228" s="59">
        <v>2.54399999976158E-2</v>
      </c>
      <c r="UA228" s="59">
        <v>2.7744300663471201E-2</v>
      </c>
      <c r="AAX228" s="60"/>
      <c r="AAY228" s="60">
        <v>1.0884649973396599E-2</v>
      </c>
      <c r="AAZ228" s="60">
        <v>1.0089379619912501E-2</v>
      </c>
      <c r="ABA228" s="60">
        <v>8.0492968487312407E-3</v>
      </c>
      <c r="ABB228" s="60">
        <v>2.0897497212972599E-2</v>
      </c>
      <c r="ABC228" s="60">
        <v>1.03546191252217E-2</v>
      </c>
      <c r="ABD228" s="60">
        <v>7.5879802351692203E-3</v>
      </c>
      <c r="ABE228" s="60">
        <v>5.5860886638959498E-3</v>
      </c>
      <c r="ABF228" s="60">
        <v>1.6963640476093299E-2</v>
      </c>
      <c r="ABG228" s="60">
        <v>8.1361663799016208E-3</v>
      </c>
      <c r="ABH228" s="60">
        <v>6.8670903664731801E-3</v>
      </c>
      <c r="ABI228" s="60">
        <v>1.83311014213067E-2</v>
      </c>
      <c r="ABJ228" s="60">
        <v>1.40299533403455E-2</v>
      </c>
      <c r="ABK228" s="60"/>
      <c r="ABL228" s="60"/>
      <c r="ABM228" s="60"/>
      <c r="ABN228" s="60"/>
      <c r="ABO228" s="60"/>
      <c r="ABP228" s="60"/>
      <c r="ABQ228" s="60"/>
      <c r="ABR228" s="60">
        <v>1.1314011316811099</v>
      </c>
      <c r="ABS228" s="60">
        <v>1.1420172690033601E-2</v>
      </c>
      <c r="ABT228" s="60">
        <v>1.8533403845648801E-2</v>
      </c>
      <c r="ABU228" s="60">
        <v>1.7259887353847599E-2</v>
      </c>
      <c r="ABV228" s="60">
        <v>1.5410427507223601E-2</v>
      </c>
      <c r="ABW228" s="60">
        <v>1.9736713732639001E-2</v>
      </c>
      <c r="ABX228" s="60">
        <v>1.89978326559553E-2</v>
      </c>
    </row>
    <row r="229" spans="521:752" x14ac:dyDescent="0.25">
      <c r="TA229" s="60"/>
      <c r="TB229" s="59">
        <v>0.15305979549884699</v>
      </c>
      <c r="TC229" s="59"/>
      <c r="TD229" s="59"/>
      <c r="TE229" s="59"/>
      <c r="TF229" s="59"/>
      <c r="TG229" s="59"/>
      <c r="TH229" s="59"/>
      <c r="TI229" s="59">
        <v>1.43533004447817E-2</v>
      </c>
      <c r="TJ229" s="59"/>
      <c r="TK229" s="59"/>
      <c r="TL229" s="60">
        <v>1.44830998033285E-2</v>
      </c>
      <c r="TM229" s="60">
        <v>4.1656401008367497E-2</v>
      </c>
      <c r="TO229" s="59"/>
      <c r="TP229" s="59"/>
      <c r="TT229" s="59"/>
      <c r="TU229" s="59">
        <v>5.5830899626016603E-2</v>
      </c>
      <c r="TV229" s="59">
        <v>1.36369997635483E-2</v>
      </c>
      <c r="TW229" s="59"/>
      <c r="TX229" s="59">
        <v>2.7872398495674099E-2</v>
      </c>
      <c r="TY229" s="59">
        <v>4.15546000003814E-2</v>
      </c>
      <c r="TZ229" s="59">
        <v>1.54656004160642E-2</v>
      </c>
      <c r="UA229" s="59">
        <v>2.7736600488424301E-2</v>
      </c>
      <c r="AAX229" s="60"/>
      <c r="AAY229" s="60">
        <v>1.08546314015698E-2</v>
      </c>
      <c r="AAZ229" s="60">
        <v>1.0005785299581399E-2</v>
      </c>
      <c r="ABA229" s="60">
        <v>7.9775166823620805E-3</v>
      </c>
      <c r="ABB229" s="60">
        <v>2.0890907060297201E-2</v>
      </c>
      <c r="ABC229" s="60">
        <v>1.03442497105912E-2</v>
      </c>
      <c r="ABD229" s="60">
        <v>7.57534374322356E-3</v>
      </c>
      <c r="ABE229" s="60">
        <v>5.5701189553432097E-3</v>
      </c>
      <c r="ABF229" s="60">
        <v>1.69447506586488E-2</v>
      </c>
      <c r="ABG229" s="60">
        <v>8.1327403722027299E-3</v>
      </c>
      <c r="ABH229" s="60">
        <v>6.8635083978064899E-3</v>
      </c>
      <c r="ABI229" s="60">
        <v>1.8265865410256502E-2</v>
      </c>
      <c r="ABJ229" s="60">
        <v>1.4020814274618199E-2</v>
      </c>
      <c r="ABK229" s="60"/>
      <c r="ABL229" s="60"/>
      <c r="ABM229" s="60"/>
      <c r="ABN229" s="60"/>
      <c r="ABO229" s="60"/>
      <c r="ABP229" s="60"/>
      <c r="ABQ229" s="60"/>
      <c r="ABR229" s="60">
        <v>1.13139169311149</v>
      </c>
      <c r="ABS229" s="60">
        <v>1.1388146287276101E-2</v>
      </c>
      <c r="ABT229" s="60">
        <v>1.84882218134629E-2</v>
      </c>
      <c r="ABU229" s="60">
        <v>1.7259713371551098E-2</v>
      </c>
      <c r="ABV229" s="60">
        <v>1.54024100775769E-2</v>
      </c>
      <c r="ABW229" s="60">
        <v>1.9719882557580001E-2</v>
      </c>
      <c r="ABX229" s="60">
        <v>1.8933711061812599E-2</v>
      </c>
    </row>
    <row r="230" spans="521:752" x14ac:dyDescent="0.25">
      <c r="TA230" s="60"/>
      <c r="TB230" s="59">
        <v>0.15309399366378701</v>
      </c>
      <c r="TC230" s="59"/>
      <c r="TD230" s="59"/>
      <c r="TE230" s="59"/>
      <c r="TF230" s="59"/>
      <c r="TG230" s="59"/>
      <c r="TH230" s="59"/>
      <c r="TI230" s="59">
        <v>1.42965000122785E-2</v>
      </c>
      <c r="TJ230" s="59"/>
      <c r="TK230" s="59"/>
      <c r="TL230" s="60">
        <v>1.43849002197384E-2</v>
      </c>
      <c r="TM230" s="60">
        <v>4.1655801236629403E-2</v>
      </c>
      <c r="TO230" s="59"/>
      <c r="TP230" s="59"/>
      <c r="TT230" s="59"/>
      <c r="TU230" s="59">
        <v>5.5828098207712097E-2</v>
      </c>
      <c r="TV230" s="59">
        <v>1.3591400347650001E-2</v>
      </c>
      <c r="TW230" s="59"/>
      <c r="TX230" s="59">
        <v>2.7871999889612101E-2</v>
      </c>
      <c r="TY230" s="59">
        <v>4.15465012192726E-2</v>
      </c>
      <c r="TZ230" s="59">
        <v>1.5268700197339001E-2</v>
      </c>
      <c r="UA230" s="59">
        <v>2.7735698968172001E-2</v>
      </c>
      <c r="AAX230" s="60"/>
      <c r="AAY230" s="60">
        <v>1.08519370524591E-2</v>
      </c>
      <c r="AAZ230" s="60">
        <v>9.9955961164351608E-3</v>
      </c>
      <c r="ABA230" s="60">
        <v>7.8664000333037894E-3</v>
      </c>
      <c r="ABB230" s="60">
        <v>2.0839944194362501E-2</v>
      </c>
      <c r="ABC230" s="60">
        <v>1.03281268835689E-2</v>
      </c>
      <c r="ABD230" s="60">
        <v>7.5609414849888597E-3</v>
      </c>
      <c r="ABE230" s="60">
        <v>5.5307015864221798E-3</v>
      </c>
      <c r="ABF230" s="60">
        <v>1.6919584812560701E-2</v>
      </c>
      <c r="ABG230" s="60">
        <v>8.1096319436803205E-3</v>
      </c>
      <c r="ABH230" s="60">
        <v>6.8444833205415596E-3</v>
      </c>
      <c r="ABI230" s="60">
        <v>1.8204132250658801E-2</v>
      </c>
      <c r="ABJ230" s="60">
        <v>1.3930476397227901E-2</v>
      </c>
      <c r="ABK230" s="60"/>
      <c r="ABL230" s="60"/>
      <c r="ABM230" s="60"/>
      <c r="ABN230" s="60"/>
      <c r="ABO230" s="60"/>
      <c r="ABP230" s="60"/>
      <c r="ABQ230" s="60"/>
      <c r="ABR230" s="60">
        <v>1.1312959280574699</v>
      </c>
      <c r="ABS230" s="60">
        <v>1.1312992784431699E-2</v>
      </c>
      <c r="ABT230" s="60">
        <v>1.84590053033661E-2</v>
      </c>
      <c r="ABU230" s="60">
        <v>1.7245377659941601E-2</v>
      </c>
      <c r="ABV230" s="60">
        <v>1.5398230444157101E-2</v>
      </c>
      <c r="ABW230" s="60">
        <v>1.9715549270216001E-2</v>
      </c>
      <c r="ABX230" s="60">
        <v>1.89092583934065E-2</v>
      </c>
    </row>
    <row r="231" spans="521:752" x14ac:dyDescent="0.25">
      <c r="TA231" s="60"/>
      <c r="TB231" s="59">
        <v>0.15310299396514801</v>
      </c>
      <c r="TC231" s="59"/>
      <c r="TD231" s="59"/>
      <c r="TE231" s="59"/>
      <c r="TF231" s="59"/>
      <c r="TG231" s="59"/>
      <c r="TH231" s="59"/>
      <c r="TI231" s="59">
        <v>1.42754996195435E-2</v>
      </c>
      <c r="TJ231" s="59"/>
      <c r="TK231" s="59"/>
      <c r="TL231" s="60">
        <v>1.43502997234463E-2</v>
      </c>
      <c r="TM231" s="60">
        <v>4.1650000959634698E-2</v>
      </c>
      <c r="TO231" s="59"/>
      <c r="TP231" s="59"/>
      <c r="TT231" s="59"/>
      <c r="TU231" s="59">
        <v>5.5759098380803999E-2</v>
      </c>
      <c r="TV231" s="59">
        <v>1.35287996381521E-2</v>
      </c>
      <c r="TW231" s="59"/>
      <c r="TX231" s="59">
        <v>2.7864899486303302E-2</v>
      </c>
      <c r="TY231" s="59">
        <v>4.1542798280715901E-2</v>
      </c>
      <c r="TZ231" s="59">
        <v>1.4754699543118401E-2</v>
      </c>
      <c r="UA231" s="59">
        <v>2.7726400643587099E-2</v>
      </c>
      <c r="AAX231" s="60"/>
      <c r="AAY231" s="60">
        <v>1.0818658159848E-2</v>
      </c>
      <c r="AAZ231" s="60">
        <v>9.9767830254582305E-3</v>
      </c>
      <c r="ABA231" s="60">
        <v>7.7812058094089403E-3</v>
      </c>
      <c r="ABB231" s="60">
        <v>2.08108824718224E-2</v>
      </c>
      <c r="ABC231" s="60">
        <v>1.03159682306304E-2</v>
      </c>
      <c r="ABD231" s="60">
        <v>7.5490662883572002E-3</v>
      </c>
      <c r="ABE231" s="60">
        <v>5.4829448758025303E-3</v>
      </c>
      <c r="ABF231" s="60">
        <v>1.6890571751068301E-2</v>
      </c>
      <c r="ABG231" s="60">
        <v>8.0778270269682793E-3</v>
      </c>
      <c r="ABH231" s="60">
        <v>6.8083814754417498E-3</v>
      </c>
      <c r="ABI231" s="60">
        <v>1.82022454400587E-2</v>
      </c>
      <c r="ABJ231" s="60">
        <v>1.39259494031484E-2</v>
      </c>
      <c r="ABK231" s="60"/>
      <c r="ABL231" s="60"/>
      <c r="ABM231" s="60"/>
      <c r="ABN231" s="60"/>
      <c r="ABO231" s="60"/>
      <c r="ABP231" s="60"/>
      <c r="ABQ231" s="60"/>
      <c r="ABR231" s="60">
        <v>1.1310257724113399</v>
      </c>
      <c r="ABS231" s="60">
        <v>1.12846128789431E-2</v>
      </c>
      <c r="ABT231" s="60">
        <v>1.8410530153716902E-2</v>
      </c>
      <c r="ABU231" s="60">
        <v>1.7182212420944101E-2</v>
      </c>
      <c r="ABV231" s="60">
        <v>1.53459731142044E-2</v>
      </c>
      <c r="ABW231" s="60">
        <v>1.9699953735965298E-2</v>
      </c>
      <c r="ABX231" s="60">
        <v>1.8862709442493499E-2</v>
      </c>
    </row>
    <row r="232" spans="521:752" x14ac:dyDescent="0.25">
      <c r="TA232" s="60"/>
      <c r="TB232" s="59">
        <v>0.15313209593296001</v>
      </c>
      <c r="TC232" s="59"/>
      <c r="TD232" s="59"/>
      <c r="TE232" s="59"/>
      <c r="TF232" s="59"/>
      <c r="TG232" s="59"/>
      <c r="TH232" s="59"/>
      <c r="TI232" s="59">
        <v>1.42644997686147E-2</v>
      </c>
      <c r="TJ232" s="59"/>
      <c r="TK232" s="59"/>
      <c r="TL232" s="60">
        <v>1.4328599907457801E-2</v>
      </c>
      <c r="TM232" s="60">
        <v>4.1645500808954197E-2</v>
      </c>
      <c r="TO232" s="59"/>
      <c r="TP232" s="59"/>
      <c r="TT232" s="59"/>
      <c r="TU232" s="59">
        <v>5.5757701396942097E-2</v>
      </c>
      <c r="TV232" s="59">
        <v>1.34835001081228E-2</v>
      </c>
      <c r="TW232" s="59"/>
      <c r="TX232" s="59">
        <v>2.7839699760079301E-2</v>
      </c>
      <c r="TY232" s="59">
        <v>4.1532900184392901E-2</v>
      </c>
      <c r="TZ232" s="59">
        <v>1.4369900338351701E-2</v>
      </c>
      <c r="UA232" s="59">
        <v>2.7721799910068502E-2</v>
      </c>
      <c r="AAX232" s="60"/>
      <c r="AAY232" s="60">
        <v>1.0816225998296999E-2</v>
      </c>
      <c r="AAZ232" s="60">
        <v>9.97135233030522E-3</v>
      </c>
      <c r="ABA232" s="60">
        <v>7.7642134264311801E-3</v>
      </c>
      <c r="ABB232" s="60">
        <v>2.0779441650312699E-2</v>
      </c>
      <c r="ABC232" s="60">
        <v>1.0274487199062101E-2</v>
      </c>
      <c r="ABD232" s="60">
        <v>7.5465870238484497E-3</v>
      </c>
      <c r="ABE232" s="60">
        <v>5.4429060418239002E-3</v>
      </c>
      <c r="ABF232" s="60">
        <v>1.6875281292039801E-2</v>
      </c>
      <c r="ABG232" s="60">
        <v>8.0130870717407803E-3</v>
      </c>
      <c r="ABH232" s="60">
        <v>6.77914361858849E-3</v>
      </c>
      <c r="ABI232" s="60">
        <v>1.8176196398279498E-2</v>
      </c>
      <c r="ABJ232" s="60">
        <v>1.3824297906478499E-2</v>
      </c>
      <c r="ABK232" s="60"/>
      <c r="ABL232" s="60"/>
      <c r="ABM232" s="60"/>
      <c r="ABN232" s="60"/>
      <c r="ABO232" s="60"/>
      <c r="ABP232" s="60"/>
      <c r="ABQ232" s="60"/>
      <c r="ABR232" s="60">
        <v>1.1310135526829299</v>
      </c>
      <c r="ABS232" s="60">
        <v>1.12727487252503E-2</v>
      </c>
      <c r="ABT232" s="60">
        <v>1.8401637013474401E-2</v>
      </c>
      <c r="ABU232" s="60">
        <v>1.71278968672984E-2</v>
      </c>
      <c r="ABV232" s="60">
        <v>1.53450339313704E-2</v>
      </c>
      <c r="ABW232" s="60">
        <v>1.9679788910576399E-2</v>
      </c>
      <c r="ABX232" s="60">
        <v>1.8766071451603E-2</v>
      </c>
    </row>
    <row r="233" spans="521:752" x14ac:dyDescent="0.25">
      <c r="TA233" s="60"/>
      <c r="TB233" s="59">
        <v>0.153148412704467</v>
      </c>
      <c r="TC233" s="59"/>
      <c r="TD233" s="59"/>
      <c r="TE233" s="59"/>
      <c r="TF233" s="59"/>
      <c r="TG233" s="59"/>
      <c r="TH233" s="59"/>
      <c r="TI233" s="59">
        <v>1.4262200333178E-2</v>
      </c>
      <c r="TJ233" s="59"/>
      <c r="TK233" s="59"/>
      <c r="TL233" s="60">
        <v>1.43160996958613E-2</v>
      </c>
      <c r="TM233" s="60">
        <v>4.1638601571321397E-2</v>
      </c>
      <c r="TO233" s="59"/>
      <c r="TP233" s="59"/>
      <c r="TT233" s="59"/>
      <c r="TU233" s="59">
        <v>5.5757697671651799E-2</v>
      </c>
      <c r="TV233" s="59"/>
      <c r="TW233" s="59"/>
      <c r="TX233" s="59">
        <v>2.7839001268148401E-2</v>
      </c>
      <c r="TY233" s="59">
        <v>4.1515000164508799E-2</v>
      </c>
      <c r="TZ233" s="59">
        <v>1.4246899634599601E-2</v>
      </c>
      <c r="UA233" s="59">
        <v>2.7717899531126002E-2</v>
      </c>
      <c r="AAX233" s="60"/>
      <c r="AAY233" s="60">
        <v>1.07837533819665E-2</v>
      </c>
      <c r="AAZ233" s="60">
        <v>9.9620595660359201E-3</v>
      </c>
      <c r="ABA233" s="60">
        <v>7.7238603593342897E-3</v>
      </c>
      <c r="ABB233" s="60">
        <v>2.0743449677007898E-2</v>
      </c>
      <c r="ABC233" s="60">
        <v>1.02713588623755E-2</v>
      </c>
      <c r="ABD233" s="60">
        <v>7.5358564308437501E-3</v>
      </c>
      <c r="ABE233" s="60">
        <v>5.42030808953777E-3</v>
      </c>
      <c r="ABF233" s="60">
        <v>1.68499677312553E-2</v>
      </c>
      <c r="ABG233" s="60">
        <v>7.9609415423393896E-3</v>
      </c>
      <c r="ABH233" s="60">
        <v>6.7655686073769799E-3</v>
      </c>
      <c r="ABI233" s="60">
        <v>1.8169068847474899E-2</v>
      </c>
      <c r="ABJ233" s="60">
        <v>1.3625672598920001E-2</v>
      </c>
      <c r="ABK233" s="60"/>
      <c r="ABL233" s="60"/>
      <c r="ABM233" s="60"/>
      <c r="ABN233" s="60"/>
      <c r="ABO233" s="60"/>
      <c r="ABP233" s="60"/>
      <c r="ABQ233" s="60"/>
      <c r="ABR233" s="60">
        <v>1.13100598443136</v>
      </c>
      <c r="ABS233" s="60">
        <v>1.1243920696892101E-2</v>
      </c>
      <c r="ABT233" s="60">
        <v>1.83205430490446E-2</v>
      </c>
      <c r="ABU233" s="60">
        <v>1.7102488398673101E-2</v>
      </c>
      <c r="ABV233" s="60">
        <v>1.5334689473611499E-2</v>
      </c>
      <c r="ABW233" s="60">
        <v>1.9672655348907098E-2</v>
      </c>
      <c r="ABX233" s="60">
        <v>1.8605084388986799E-2</v>
      </c>
    </row>
    <row r="234" spans="521:752" x14ac:dyDescent="0.25">
      <c r="TA234" s="60"/>
      <c r="TB234" s="59">
        <v>0.153157398104667</v>
      </c>
      <c r="TC234" s="59"/>
      <c r="TD234" s="59"/>
      <c r="TE234" s="59"/>
      <c r="TF234" s="59"/>
      <c r="TG234" s="59"/>
      <c r="TH234" s="59"/>
      <c r="TI234" s="59">
        <v>1.4237199909985E-2</v>
      </c>
      <c r="TJ234" s="59"/>
      <c r="TK234" s="59"/>
      <c r="TL234" s="60">
        <v>1.43157001584768E-2</v>
      </c>
      <c r="TM234" s="60">
        <v>4.16380017995834E-2</v>
      </c>
      <c r="TO234" s="59"/>
      <c r="TP234" s="59"/>
      <c r="TT234" s="59"/>
      <c r="TU234" s="59">
        <v>5.5712200701236697E-2</v>
      </c>
      <c r="TV234" s="59"/>
      <c r="TW234" s="59"/>
      <c r="TX234" s="59">
        <v>2.7828499674796999E-2</v>
      </c>
      <c r="TY234" s="59">
        <v>4.15100008249282E-2</v>
      </c>
      <c r="TZ234" s="59">
        <v>1.42280999571084E-2</v>
      </c>
      <c r="UA234" s="59">
        <v>2.7715500444173799E-2</v>
      </c>
      <c r="AAX234" s="60"/>
      <c r="AAY234" s="60">
        <v>1.0754931663722701E-2</v>
      </c>
      <c r="AAZ234" s="60">
        <v>9.9590455583832092E-3</v>
      </c>
      <c r="ABA234" s="60">
        <v>7.6772913578141699E-3</v>
      </c>
      <c r="ABB234" s="60">
        <v>2.0727349688933E-2</v>
      </c>
      <c r="ABC234" s="60">
        <v>1.0240010260563599E-2</v>
      </c>
      <c r="ABD234" s="60">
        <v>7.5114641786279204E-3</v>
      </c>
      <c r="ABE234" s="60">
        <v>5.4179166319822097E-3</v>
      </c>
      <c r="ABF234" s="60">
        <v>1.6826790190089199E-2</v>
      </c>
      <c r="ABG234" s="60">
        <v>7.9589508268311099E-3</v>
      </c>
      <c r="ABH234" s="60">
        <v>6.70316840948021E-3</v>
      </c>
      <c r="ABI234" s="60">
        <v>1.8154676295200199E-2</v>
      </c>
      <c r="ABJ234" s="60">
        <v>1.3524230851453699E-2</v>
      </c>
      <c r="ABK234" s="60"/>
      <c r="ABL234" s="60"/>
      <c r="ABM234" s="60"/>
      <c r="ABN234" s="60"/>
      <c r="ABO234" s="60"/>
      <c r="ABP234" s="60"/>
      <c r="ABQ234" s="60"/>
      <c r="ABR234" s="60">
        <v>1.1303607997458101</v>
      </c>
      <c r="ABS234" s="60">
        <v>1.12222161141496E-2</v>
      </c>
      <c r="ABT234" s="60">
        <v>1.83138579266445E-2</v>
      </c>
      <c r="ABU234" s="60">
        <v>1.7069486958724501E-2</v>
      </c>
      <c r="ABV234" s="60">
        <v>1.52334815116599E-2</v>
      </c>
      <c r="ABW234" s="60">
        <v>1.9649725921049199E-2</v>
      </c>
      <c r="ABX234" s="60">
        <v>1.8494980544576399E-2</v>
      </c>
    </row>
    <row r="235" spans="521:752" x14ac:dyDescent="0.25">
      <c r="TA235" s="60"/>
      <c r="TB235" s="59">
        <v>0.15329419076442699</v>
      </c>
      <c r="TC235" s="59"/>
      <c r="TD235" s="59"/>
      <c r="TE235" s="59"/>
      <c r="TF235" s="59"/>
      <c r="TG235" s="59"/>
      <c r="TH235" s="59"/>
      <c r="TI235" s="59">
        <v>1.4236199669539901E-2</v>
      </c>
      <c r="TJ235" s="59"/>
      <c r="TK235" s="59"/>
      <c r="TL235" s="60">
        <v>1.4301099814474499E-2</v>
      </c>
      <c r="TM235" s="60">
        <v>4.1620500385761199E-2</v>
      </c>
      <c r="TO235" s="59"/>
      <c r="TP235" s="59"/>
      <c r="TT235" s="59"/>
      <c r="TU235" s="59">
        <v>5.5702202022075598E-2</v>
      </c>
      <c r="TV235" s="59"/>
      <c r="TW235" s="59"/>
      <c r="TX235" s="59">
        <v>2.78229005634784E-2</v>
      </c>
      <c r="TY235" s="59">
        <v>4.1494701057672501E-2</v>
      </c>
      <c r="TZ235" s="59">
        <v>1.4215700328349999E-2</v>
      </c>
      <c r="UA235" s="59">
        <v>2.7704499661922399E-2</v>
      </c>
      <c r="AAX235" s="60"/>
      <c r="AAY235" s="60">
        <v>1.0753309942572601E-2</v>
      </c>
      <c r="AAZ235" s="60">
        <v>9.9575647885019793E-3</v>
      </c>
      <c r="ABA235" s="60">
        <v>7.6743064718914102E-3</v>
      </c>
      <c r="ABB235" s="60">
        <v>2.07166416409479E-2</v>
      </c>
      <c r="ABC235" s="60">
        <v>1.02335305579822E-2</v>
      </c>
      <c r="ABD235" s="60">
        <v>7.4915284697273802E-3</v>
      </c>
      <c r="ABE235" s="60">
        <v>5.3720720329317401E-3</v>
      </c>
      <c r="ABF235" s="60">
        <v>1.68257125149338E-2</v>
      </c>
      <c r="ABG235" s="60">
        <v>7.9465669225912503E-3</v>
      </c>
      <c r="ABH235" s="60">
        <v>6.6164746904564999E-3</v>
      </c>
      <c r="ABI235" s="60">
        <v>1.8139021558605702E-2</v>
      </c>
      <c r="ABJ235" s="60">
        <v>1.35227242218226E-2</v>
      </c>
      <c r="ABK235" s="60"/>
      <c r="ABL235" s="60"/>
      <c r="ABM235" s="60"/>
      <c r="ABN235" s="60"/>
      <c r="ABO235" s="60"/>
      <c r="ABP235" s="60"/>
      <c r="ABQ235" s="60"/>
      <c r="ABR235" s="60">
        <v>1.13012447809351</v>
      </c>
      <c r="ABS235" s="60">
        <v>1.12211438652924E-2</v>
      </c>
      <c r="ABT235" s="60">
        <v>1.8283947708528699E-2</v>
      </c>
      <c r="ABU235" s="60">
        <v>1.7068872515069899E-2</v>
      </c>
      <c r="ABV235" s="60">
        <v>1.5218968220454101E-2</v>
      </c>
      <c r="ABW235" s="60">
        <v>1.95710976543296E-2</v>
      </c>
      <c r="ABX235" s="60">
        <v>1.8416731531977901E-2</v>
      </c>
    </row>
    <row r="236" spans="521:752" x14ac:dyDescent="0.25">
      <c r="TA236" s="60"/>
      <c r="TB236" s="59">
        <v>0.18113860487937899</v>
      </c>
      <c r="TC236" s="59"/>
      <c r="TD236" s="59"/>
      <c r="TE236" s="59"/>
      <c r="TF236" s="59"/>
      <c r="TG236" s="59"/>
      <c r="TH236" s="59"/>
      <c r="TI236" s="59">
        <v>1.4221900142729201E-2</v>
      </c>
      <c r="TJ236" s="59"/>
      <c r="TK236" s="59"/>
      <c r="TL236" s="60">
        <v>1.4296400360763E-2</v>
      </c>
      <c r="TM236" s="60">
        <v>4.1618499904870897E-2</v>
      </c>
      <c r="TO236" s="59"/>
      <c r="TP236" s="59"/>
      <c r="TT236" s="59"/>
      <c r="TU236" s="59">
        <v>5.5682901293039301E-2</v>
      </c>
      <c r="TV236" s="59"/>
      <c r="TW236" s="59"/>
      <c r="TX236" s="59">
        <v>2.7819998562335899E-2</v>
      </c>
      <c r="TY236" s="59">
        <v>4.1488699615001602E-2</v>
      </c>
      <c r="TZ236" s="59">
        <v>1.4209199696779201E-2</v>
      </c>
      <c r="UA236" s="59">
        <v>2.7699898928403799E-2</v>
      </c>
      <c r="AAX236" s="60"/>
      <c r="AAY236" s="60">
        <v>1.0753001810313899E-2</v>
      </c>
      <c r="AAZ236" s="60">
        <v>9.9423123581266395E-3</v>
      </c>
      <c r="ABA236" s="60">
        <v>7.6548378738048404E-3</v>
      </c>
      <c r="ABB236" s="60">
        <v>2.0706847691550501E-2</v>
      </c>
      <c r="ABC236" s="60">
        <v>1.02274711878288E-2</v>
      </c>
      <c r="ABD236" s="60">
        <v>7.48387288796674E-3</v>
      </c>
      <c r="ABE236" s="60">
        <v>5.3185050891749602E-3</v>
      </c>
      <c r="ABF236" s="60">
        <v>1.6803009040488402E-2</v>
      </c>
      <c r="ABG236" s="60">
        <v>7.85015269938002E-3</v>
      </c>
      <c r="ABH236" s="60">
        <v>6.6102183926594104E-3</v>
      </c>
      <c r="ABI236" s="60">
        <v>1.81354599418969E-2</v>
      </c>
      <c r="ABJ236" s="60">
        <v>1.35014257777719E-2</v>
      </c>
      <c r="ABK236" s="60"/>
      <c r="ABL236" s="60"/>
      <c r="ABM236" s="60"/>
      <c r="ABN236" s="60"/>
      <c r="ABO236" s="60"/>
      <c r="ABP236" s="60"/>
      <c r="ABQ236" s="60"/>
      <c r="ABR236" s="60">
        <v>1.13004822860635</v>
      </c>
      <c r="ABS236" s="60">
        <v>1.11888573682212E-2</v>
      </c>
      <c r="ABT236" s="60">
        <v>1.8233497292034499E-2</v>
      </c>
      <c r="ABU236" s="60">
        <v>1.7067823882324001E-2</v>
      </c>
      <c r="ABV236" s="60">
        <v>1.5201441415871399E-2</v>
      </c>
      <c r="ABW236" s="60">
        <v>1.9570469398867599E-2</v>
      </c>
      <c r="ABX236" s="60">
        <v>1.8404105216376698E-2</v>
      </c>
    </row>
    <row r="237" spans="521:752" x14ac:dyDescent="0.25">
      <c r="TA237" s="60"/>
      <c r="TB237" s="59">
        <v>0.18115837872028301</v>
      </c>
      <c r="TC237" s="59"/>
      <c r="TD237" s="59"/>
      <c r="TE237" s="59"/>
      <c r="TF237" s="59"/>
      <c r="TG237" s="59"/>
      <c r="TH237" s="59"/>
      <c r="TI237" s="59">
        <v>1.4212800189852701E-2</v>
      </c>
      <c r="TJ237" s="59"/>
      <c r="TK237" s="59"/>
      <c r="TL237" s="60">
        <v>1.42320999875664E-2</v>
      </c>
      <c r="TM237" s="60">
        <v>4.1612900793552399E-2</v>
      </c>
      <c r="TO237" s="59"/>
      <c r="TP237" s="59"/>
      <c r="TT237" s="59"/>
      <c r="TU237" s="59">
        <v>5.5682100355625097E-2</v>
      </c>
      <c r="TV237" s="59"/>
      <c r="TW237" s="59"/>
      <c r="TX237" s="59">
        <v>2.7817400172352701E-2</v>
      </c>
      <c r="TY237" s="59">
        <v>4.1476801037788301E-2</v>
      </c>
      <c r="TZ237" s="59">
        <v>1.4206900261342499E-2</v>
      </c>
      <c r="UA237" s="59">
        <v>2.7692100033164E-2</v>
      </c>
      <c r="AAX237" s="60"/>
      <c r="AAY237" s="60">
        <v>1.07300556856609E-2</v>
      </c>
      <c r="AAZ237" s="60">
        <v>9.8885574990998908E-3</v>
      </c>
      <c r="ABA237" s="60">
        <v>7.64348261399273E-3</v>
      </c>
      <c r="ABB237" s="60">
        <v>2.05673755862497E-2</v>
      </c>
      <c r="ABC237" s="60">
        <v>1.0185570366363301E-2</v>
      </c>
      <c r="ABD237" s="60">
        <v>7.4560479891546197E-3</v>
      </c>
      <c r="ABE237" s="60">
        <v>5.2955726353082402E-3</v>
      </c>
      <c r="ABF237" s="60">
        <v>1.67817629217328E-2</v>
      </c>
      <c r="ABG237" s="60">
        <v>7.8133484227942696E-3</v>
      </c>
      <c r="ABH237" s="60">
        <v>6.5480056656093298E-3</v>
      </c>
      <c r="ABI237" s="60">
        <v>1.8120647981643E-2</v>
      </c>
      <c r="ABJ237" s="60">
        <v>1.34973346577263E-2</v>
      </c>
      <c r="ABK237" s="60"/>
      <c r="ABL237" s="60"/>
      <c r="ABM237" s="60"/>
      <c r="ABN237" s="60"/>
      <c r="ABO237" s="60"/>
      <c r="ABP237" s="60"/>
      <c r="ABQ237" s="60"/>
      <c r="ABR237" s="60">
        <v>1.1299351547824199</v>
      </c>
      <c r="ABS237" s="60">
        <v>1.1167809871139999E-2</v>
      </c>
      <c r="ABT237" s="60">
        <v>1.82112202469666E-2</v>
      </c>
      <c r="ABU237" s="60">
        <v>1.6958242014087299E-2</v>
      </c>
      <c r="ABV237" s="60">
        <v>1.51250288106731E-2</v>
      </c>
      <c r="ABW237" s="60">
        <v>1.9570242963987999E-2</v>
      </c>
      <c r="ABX237" s="60">
        <v>1.8251664446307998E-2</v>
      </c>
    </row>
    <row r="238" spans="521:752" x14ac:dyDescent="0.25">
      <c r="TA238" s="60"/>
      <c r="TB238" s="59">
        <v>0.19493430852890001</v>
      </c>
      <c r="TC238" s="59"/>
      <c r="TD238" s="59"/>
      <c r="TE238" s="59"/>
      <c r="TF238" s="59"/>
      <c r="TG238" s="59"/>
      <c r="TH238" s="59"/>
      <c r="TI238" s="59">
        <v>1.42016997560858E-2</v>
      </c>
      <c r="TJ238" s="59"/>
      <c r="TK238" s="59"/>
      <c r="TL238" s="60">
        <v>1.41923995688557E-2</v>
      </c>
      <c r="TM238" s="60">
        <v>4.1581198573112398E-2</v>
      </c>
      <c r="TO238" s="59"/>
      <c r="TP238" s="59"/>
      <c r="TT238" s="59"/>
      <c r="TU238" s="59">
        <v>5.5656198412179898E-2</v>
      </c>
      <c r="TV238" s="59"/>
      <c r="TW238" s="59"/>
      <c r="TX238" s="59">
        <v>2.7817100286483699E-2</v>
      </c>
      <c r="TY238" s="59">
        <v>4.1368201375007602E-2</v>
      </c>
      <c r="TZ238" s="59">
        <v>1.42008000984787E-2</v>
      </c>
      <c r="UA238" s="59">
        <v>2.76883002370595E-2</v>
      </c>
      <c r="AAX238" s="60"/>
      <c r="AAY238" s="60">
        <v>1.06750536647562E-2</v>
      </c>
      <c r="AAZ238" s="60">
        <v>9.8598213345769507E-3</v>
      </c>
      <c r="ABA238" s="60">
        <v>7.6424104661219402E-3</v>
      </c>
      <c r="ABB238" s="60">
        <v>2.0558068784065801E-2</v>
      </c>
      <c r="ABC238" s="60">
        <v>1.01432044482185E-2</v>
      </c>
      <c r="ABD238" s="60">
        <v>7.4538343863062503E-3</v>
      </c>
      <c r="ABE238" s="60">
        <v>5.28421619834798E-3</v>
      </c>
      <c r="ABF238" s="60">
        <v>1.6774257801398199E-2</v>
      </c>
      <c r="ABG238" s="60">
        <v>7.7890027153122796E-3</v>
      </c>
      <c r="ABH238" s="60">
        <v>6.5277919593943797E-3</v>
      </c>
      <c r="ABI238" s="60">
        <v>1.81105847251012E-2</v>
      </c>
      <c r="ABJ238" s="60">
        <v>1.3424450946503901E-2</v>
      </c>
      <c r="ABK238" s="60"/>
      <c r="ABL238" s="60"/>
      <c r="ABM238" s="60"/>
      <c r="ABN238" s="60"/>
      <c r="ABO238" s="60"/>
      <c r="ABP238" s="60"/>
      <c r="ABQ238" s="60"/>
      <c r="ABR238" s="60">
        <v>1.12991561026844</v>
      </c>
      <c r="ABS238" s="60">
        <v>1.1142049140285999E-2</v>
      </c>
      <c r="ABT238" s="60">
        <v>1.81945508111457E-2</v>
      </c>
      <c r="ABU238" s="60">
        <v>1.69148202864953E-2</v>
      </c>
      <c r="ABV238" s="60">
        <v>1.51124067502261E-2</v>
      </c>
      <c r="ABW238" s="60">
        <v>1.9492355131748199E-2</v>
      </c>
      <c r="ABX238" s="60">
        <v>1.8213113502111501E-2</v>
      </c>
    </row>
    <row r="239" spans="521:752" x14ac:dyDescent="0.25">
      <c r="TA239" s="60"/>
      <c r="TB239" s="59">
        <v>0.208969101309776</v>
      </c>
      <c r="TC239" s="59"/>
      <c r="TD239" s="59"/>
      <c r="TE239" s="59"/>
      <c r="TF239" s="59"/>
      <c r="TG239" s="59"/>
      <c r="TH239" s="59"/>
      <c r="TI239" s="59">
        <v>1.4178399927914099E-2</v>
      </c>
      <c r="TJ239" s="59"/>
      <c r="TK239" s="59"/>
      <c r="TL239" s="60">
        <v>1.4165399596095E-2</v>
      </c>
      <c r="TM239" s="60">
        <v>4.1578199714422198E-2</v>
      </c>
      <c r="TO239" s="59"/>
      <c r="TP239" s="59"/>
      <c r="TT239" s="59"/>
      <c r="TU239" s="59">
        <v>5.56458979845047E-2</v>
      </c>
      <c r="TV239" s="59"/>
      <c r="TW239" s="59"/>
      <c r="TX239" s="59">
        <v>2.78136990964412E-2</v>
      </c>
      <c r="TY239" s="59">
        <v>4.13663014769554E-2</v>
      </c>
      <c r="TZ239" s="59">
        <v>1.4188800007104801E-2</v>
      </c>
      <c r="UA239" s="59">
        <v>2.7683099731802899E-2</v>
      </c>
      <c r="AAX239" s="60"/>
      <c r="AAY239" s="60">
        <v>1.06255878551141E-2</v>
      </c>
      <c r="AAZ239" s="60">
        <v>9.8393578695379503E-3</v>
      </c>
      <c r="ABA239" s="60">
        <v>7.6322081644107096E-3</v>
      </c>
      <c r="ABB239" s="60">
        <v>2.05430344309823E-2</v>
      </c>
      <c r="ABC239" s="60">
        <v>1.0105009586362901E-2</v>
      </c>
      <c r="ABD239" s="60">
        <v>7.4454495365773796E-3</v>
      </c>
      <c r="ABE239" s="60">
        <v>5.2834357037926999E-3</v>
      </c>
      <c r="ABF239" s="60">
        <v>1.6758099698678398E-2</v>
      </c>
      <c r="ABG239" s="60">
        <v>7.7737496874784196E-3</v>
      </c>
      <c r="ABH239" s="60">
        <v>6.5248100070314698E-3</v>
      </c>
      <c r="ABI239" s="60">
        <v>1.81057260731259E-2</v>
      </c>
      <c r="ABJ239" s="60">
        <v>1.3385693936123599E-2</v>
      </c>
      <c r="ABK239" s="60"/>
      <c r="ABL239" s="60"/>
      <c r="ABM239" s="60"/>
      <c r="ABN239" s="60"/>
      <c r="ABO239" s="60"/>
      <c r="ABP239" s="60"/>
      <c r="ABQ239" s="60"/>
      <c r="ABR239" s="60">
        <v>1.12988020758781</v>
      </c>
      <c r="ABS239" s="60">
        <v>1.1123945845955399E-2</v>
      </c>
      <c r="ABT239" s="60">
        <v>1.8186503438222101E-2</v>
      </c>
      <c r="ABU239" s="60">
        <v>1.6852312612442799E-2</v>
      </c>
      <c r="ABV239" s="60">
        <v>1.50898644220762E-2</v>
      </c>
      <c r="ABW239" s="60">
        <v>1.9422094666626099E-2</v>
      </c>
      <c r="ABX239" s="60">
        <v>1.8160847133470999E-2</v>
      </c>
    </row>
    <row r="240" spans="521:752" x14ac:dyDescent="0.25">
      <c r="TA240" s="60"/>
      <c r="TB240" s="59">
        <v>0.22244928777217801</v>
      </c>
      <c r="TC240" s="59"/>
      <c r="TD240" s="59"/>
      <c r="TE240" s="59"/>
      <c r="TF240" s="59"/>
      <c r="TG240" s="59"/>
      <c r="TH240" s="59"/>
      <c r="TI240" s="59">
        <v>1.41781996935606E-2</v>
      </c>
      <c r="TJ240" s="59"/>
      <c r="TK240" s="59"/>
      <c r="TL240" s="60">
        <v>1.41644002869725E-2</v>
      </c>
      <c r="TM240" s="60">
        <v>4.1578099131584098E-2</v>
      </c>
      <c r="TO240" s="59"/>
      <c r="TP240" s="59"/>
      <c r="TT240" s="59"/>
      <c r="TU240" s="59">
        <v>5.5623698979616103E-2</v>
      </c>
      <c r="TV240" s="59"/>
      <c r="TW240" s="59"/>
      <c r="TX240" s="59">
        <v>2.7813401073217298E-2</v>
      </c>
      <c r="TY240" s="59">
        <v>4.1345499455928802E-2</v>
      </c>
      <c r="TZ240" s="59">
        <v>1.4163100160658301E-2</v>
      </c>
      <c r="UA240" s="59">
        <v>2.76696998625993E-2</v>
      </c>
      <c r="AAX240" s="60"/>
      <c r="AAY240" s="60">
        <v>1.0576344579361E-2</v>
      </c>
      <c r="AAZ240" s="60">
        <v>9.7662066234879396E-3</v>
      </c>
      <c r="ABA240" s="60">
        <v>7.6081448207507901E-3</v>
      </c>
      <c r="ABB240" s="60">
        <v>2.0538061241631898E-2</v>
      </c>
      <c r="ABC240" s="60">
        <v>1.01023656697217E-2</v>
      </c>
      <c r="ABD240" s="60">
        <v>7.4265699388036399E-3</v>
      </c>
      <c r="ABE240" s="60">
        <v>5.1947177151627196E-3</v>
      </c>
      <c r="ABF240" s="60">
        <v>1.67341771130507E-2</v>
      </c>
      <c r="ABG240" s="60">
        <v>7.7661444406212097E-3</v>
      </c>
      <c r="ABH240" s="60">
        <v>6.5041323811572396E-3</v>
      </c>
      <c r="ABI240" s="60">
        <v>1.8083747411621699E-2</v>
      </c>
      <c r="ABJ240" s="60">
        <v>1.32564908870558E-2</v>
      </c>
      <c r="ABK240" s="60"/>
      <c r="ABL240" s="60"/>
      <c r="ABM240" s="60"/>
      <c r="ABN240" s="60"/>
      <c r="ABO240" s="60"/>
      <c r="ABP240" s="60"/>
      <c r="ABQ240" s="60"/>
      <c r="ABR240" s="60">
        <v>1.1298228465143501</v>
      </c>
      <c r="ABS240" s="60">
        <v>1.11181080802027E-2</v>
      </c>
      <c r="ABT240" s="60">
        <v>1.8183312065095499E-2</v>
      </c>
      <c r="ABU240" s="60">
        <v>1.6845587994329898E-2</v>
      </c>
      <c r="ABV240" s="60">
        <v>1.5057506339111701E-2</v>
      </c>
      <c r="ABW240" s="60">
        <v>1.9219988474262002E-2</v>
      </c>
      <c r="ABX240" s="60">
        <v>1.8145645083996E-2</v>
      </c>
    </row>
    <row r="241" spans="521:752" x14ac:dyDescent="0.25">
      <c r="TA241" s="60"/>
      <c r="TB241" s="59">
        <v>0.222905188798904</v>
      </c>
      <c r="TC241" s="59"/>
      <c r="TD241" s="59"/>
      <c r="TE241" s="59"/>
      <c r="TF241" s="59"/>
      <c r="TG241" s="59"/>
      <c r="TH241" s="59"/>
      <c r="TI241" s="59">
        <v>1.4175299555063201E-2</v>
      </c>
      <c r="TJ241" s="59"/>
      <c r="TK241" s="59"/>
      <c r="TL241" s="60">
        <v>1.4161500148475101E-2</v>
      </c>
      <c r="TM241" s="60">
        <v>4.1577599942684097E-2</v>
      </c>
      <c r="TO241" s="59"/>
      <c r="TP241" s="59"/>
      <c r="TT241" s="59"/>
      <c r="TU241" s="59">
        <v>5.5619798600673599E-2</v>
      </c>
      <c r="TV241" s="59"/>
      <c r="TW241" s="59"/>
      <c r="TX241" s="59">
        <v>2.7808599174022602E-2</v>
      </c>
      <c r="TY241" s="59">
        <v>4.02941033244133E-2</v>
      </c>
      <c r="TZ241" s="59">
        <v>1.41586996614933E-2</v>
      </c>
      <c r="UA241" s="59">
        <v>2.7669601142406401E-2</v>
      </c>
      <c r="AAX241" s="60"/>
      <c r="AAY241" s="60">
        <v>1.05612295946555E-2</v>
      </c>
      <c r="AAZ241" s="60">
        <v>9.7488674274438507E-3</v>
      </c>
      <c r="ABA241" s="60">
        <v>7.6079639577496302E-3</v>
      </c>
      <c r="ABB241" s="60">
        <v>2.04900220459521E-2</v>
      </c>
      <c r="ABC241" s="60">
        <v>1.00997868467382E-2</v>
      </c>
      <c r="ABD241" s="60">
        <v>7.4004665659640496E-3</v>
      </c>
      <c r="ABE241" s="60">
        <v>5.1792346712777803E-3</v>
      </c>
      <c r="ABF241" s="60">
        <v>1.6690943638976202E-2</v>
      </c>
      <c r="ABG241" s="60">
        <v>7.7504947187215199E-3</v>
      </c>
      <c r="ABH241" s="60">
        <v>6.4726731745443E-3</v>
      </c>
      <c r="ABI241" s="60">
        <v>1.80240983829426E-2</v>
      </c>
      <c r="ABJ241" s="60">
        <v>1.3246718988231401E-2</v>
      </c>
      <c r="ABK241" s="60"/>
      <c r="ABL241" s="60"/>
      <c r="ABM241" s="60"/>
      <c r="ABN241" s="60"/>
      <c r="ABO241" s="60"/>
      <c r="ABP241" s="60"/>
      <c r="ABQ241" s="60"/>
      <c r="ABR241" s="60">
        <v>1.12981097436388</v>
      </c>
      <c r="ABS241" s="60">
        <v>1.1106897024009001E-2</v>
      </c>
      <c r="ABT241" s="60">
        <v>1.8148304685798901E-2</v>
      </c>
      <c r="ABU241" s="60">
        <v>1.68268489239028E-2</v>
      </c>
      <c r="ABV241" s="60">
        <v>1.5033803876464901E-2</v>
      </c>
      <c r="ABW241" s="60">
        <v>1.9193146132614199E-2</v>
      </c>
      <c r="ABX241" s="60">
        <v>1.8138628464977401E-2</v>
      </c>
    </row>
    <row r="242" spans="521:752" x14ac:dyDescent="0.25">
      <c r="TA242" s="60"/>
      <c r="TB242" s="59">
        <v>0.23671188950538599</v>
      </c>
      <c r="TC242" s="59"/>
      <c r="TD242" s="59"/>
      <c r="TE242" s="59"/>
      <c r="TF242" s="59"/>
      <c r="TG242" s="59"/>
      <c r="TH242" s="59"/>
      <c r="TI242" s="59">
        <v>1.4163400046527301E-2</v>
      </c>
      <c r="TJ242" s="59"/>
      <c r="TK242" s="59"/>
      <c r="TL242" s="60">
        <v>1.41505002975463E-2</v>
      </c>
      <c r="TM242" s="60">
        <v>4.1577003896236399E-2</v>
      </c>
      <c r="TO242" s="59"/>
      <c r="TP242" s="59"/>
      <c r="TT242" s="59"/>
      <c r="TU242" s="59">
        <v>5.5607102811336503E-2</v>
      </c>
      <c r="TV242" s="59"/>
      <c r="TW242" s="59"/>
      <c r="TX242" s="59">
        <v>2.78067998588085E-2</v>
      </c>
      <c r="TY242" s="59">
        <v>2.9526401311159099E-2</v>
      </c>
      <c r="TZ242" s="59">
        <v>1.4155699871480401E-2</v>
      </c>
      <c r="UA242" s="59">
        <v>2.76635996997356E-2</v>
      </c>
      <c r="AAX242" s="60"/>
      <c r="AAY242" s="60">
        <v>1.04821033639683E-2</v>
      </c>
      <c r="AAZ242" s="60">
        <v>9.7337534430144996E-3</v>
      </c>
      <c r="ABA242" s="60">
        <v>7.5913844694886004E-3</v>
      </c>
      <c r="ABB242" s="60">
        <v>2.0350850766665901E-2</v>
      </c>
      <c r="ABC242" s="60">
        <v>1.00961258342568E-2</v>
      </c>
      <c r="ABD242" s="60">
        <v>7.37299602517528E-3</v>
      </c>
      <c r="ABE242" s="60">
        <v>5.1527771308749401E-3</v>
      </c>
      <c r="ABF242" s="60">
        <v>1.6654403726992E-2</v>
      </c>
      <c r="ABG242" s="60">
        <v>7.7374899314196898E-3</v>
      </c>
      <c r="ABH242" s="60">
        <v>6.4504111679724299E-3</v>
      </c>
      <c r="ABI242" s="60">
        <v>1.7991814630832301E-2</v>
      </c>
      <c r="ABJ242" s="60">
        <v>1.3215402890216801E-2</v>
      </c>
      <c r="ABK242" s="60"/>
      <c r="ABL242" s="60"/>
      <c r="ABM242" s="60"/>
      <c r="ABN242" s="60"/>
      <c r="ABO242" s="60"/>
      <c r="ABP242" s="60"/>
      <c r="ABQ242" s="60"/>
      <c r="ABR242" s="60">
        <v>1.1297524479877501</v>
      </c>
      <c r="ABS242" s="60">
        <v>1.1040717696896799E-2</v>
      </c>
      <c r="ABT242" s="60">
        <v>1.80871498270096E-2</v>
      </c>
      <c r="ABU242" s="60">
        <v>1.6821404037852199E-2</v>
      </c>
      <c r="ABV242" s="60">
        <v>1.5020772811450599E-2</v>
      </c>
      <c r="ABW242" s="60">
        <v>1.91604487919649E-2</v>
      </c>
      <c r="ABX242" s="60">
        <v>1.8081443844118E-2</v>
      </c>
    </row>
    <row r="243" spans="521:752" x14ac:dyDescent="0.25">
      <c r="TA243" s="60"/>
      <c r="TB243" s="59">
        <v>0.23676250874996099</v>
      </c>
      <c r="TC243" s="59"/>
      <c r="TD243" s="59"/>
      <c r="TE243" s="59"/>
      <c r="TF243" s="59"/>
      <c r="TG243" s="59"/>
      <c r="TH243" s="59"/>
      <c r="TI243" s="59">
        <v>1.416049990803E-2</v>
      </c>
      <c r="TJ243" s="59"/>
      <c r="TK243" s="59"/>
      <c r="TL243" s="60">
        <v>1.4119200408458699E-2</v>
      </c>
      <c r="TM243" s="60">
        <v>4.1552498936653103E-2</v>
      </c>
      <c r="TO243" s="59"/>
      <c r="TP243" s="59"/>
      <c r="TT243" s="59"/>
      <c r="TU243" s="59">
        <v>5.55991008877754E-2</v>
      </c>
      <c r="TV243" s="59"/>
      <c r="TW243" s="59"/>
      <c r="TX243" s="59">
        <v>2.7806499972939401E-2</v>
      </c>
      <c r="TY243" s="59">
        <v>2.8368499130010601E-2</v>
      </c>
      <c r="TZ243" s="59">
        <v>1.41462003812193E-2</v>
      </c>
      <c r="UA243" s="59">
        <v>2.7656398713588701E-2</v>
      </c>
      <c r="AAX243" s="60"/>
      <c r="AAY243" s="60">
        <v>1.04800048190142E-2</v>
      </c>
      <c r="AAZ243" s="60">
        <v>9.6955397905331992E-3</v>
      </c>
      <c r="ABA243" s="60">
        <v>7.5819480502052304E-3</v>
      </c>
      <c r="ABB243" s="60">
        <v>2.03439731490958E-2</v>
      </c>
      <c r="ABC243" s="60">
        <v>9.9775222737005006E-3</v>
      </c>
      <c r="ABD243" s="60">
        <v>7.36068954245786E-3</v>
      </c>
      <c r="ABE243" s="60">
        <v>5.13973337706414E-3</v>
      </c>
      <c r="ABF243" s="60">
        <v>1.6646309061847199E-2</v>
      </c>
      <c r="ABG243" s="60">
        <v>7.7374764005532998E-3</v>
      </c>
      <c r="ABH243" s="60">
        <v>6.4410299752601799E-3</v>
      </c>
      <c r="ABI243" s="60">
        <v>1.79841551701353E-2</v>
      </c>
      <c r="ABJ243" s="60">
        <v>1.3204422925772801E-2</v>
      </c>
      <c r="ABK243" s="60"/>
      <c r="ABL243" s="60"/>
      <c r="ABM243" s="60"/>
      <c r="ABN243" s="60"/>
      <c r="ABO243" s="60"/>
      <c r="ABP243" s="60"/>
      <c r="ABQ243" s="60"/>
      <c r="ABR243" s="60">
        <v>1.1297311837866399</v>
      </c>
      <c r="ABS243" s="60">
        <v>1.1040664024175801E-2</v>
      </c>
      <c r="ABT243" s="60">
        <v>1.8060698077972299E-2</v>
      </c>
      <c r="ABU243" s="60">
        <v>1.6802836555988899E-2</v>
      </c>
      <c r="ABV243" s="60">
        <v>1.4987398372804999E-2</v>
      </c>
      <c r="ABW243" s="60">
        <v>1.9098635542616899E-2</v>
      </c>
      <c r="ABX243" s="60">
        <v>1.8079859097948701E-2</v>
      </c>
    </row>
    <row r="244" spans="521:752" x14ac:dyDescent="0.25">
      <c r="TA244" s="60"/>
      <c r="TB244" s="59">
        <v>0.25066751241683899</v>
      </c>
      <c r="TC244" s="59"/>
      <c r="TD244" s="59"/>
      <c r="TE244" s="59"/>
      <c r="TF244" s="59"/>
      <c r="TG244" s="59"/>
      <c r="TH244" s="59"/>
      <c r="TI244" s="59">
        <v>1.4159100130200299E-2</v>
      </c>
      <c r="TJ244" s="59"/>
      <c r="TK244" s="59"/>
      <c r="TL244" s="60">
        <v>1.41153996810317E-2</v>
      </c>
      <c r="TM244" s="60">
        <v>4.1529402136802597E-2</v>
      </c>
      <c r="TO244" s="59"/>
      <c r="TP244" s="59"/>
      <c r="TT244" s="59"/>
      <c r="TU244" s="59">
        <v>5.5584598332643502E-2</v>
      </c>
      <c r="TV244" s="59"/>
      <c r="TW244" s="59"/>
      <c r="TX244" s="59">
        <v>2.7798101305961598E-2</v>
      </c>
      <c r="TY244" s="59">
        <v>2.8312100097536999E-2</v>
      </c>
      <c r="TZ244" s="59">
        <v>1.4133900403976401E-2</v>
      </c>
      <c r="UA244" s="59">
        <v>2.7655700221657701E-2</v>
      </c>
      <c r="AAX244" s="60"/>
      <c r="AAY244" s="60">
        <v>1.0437316779586399E-2</v>
      </c>
      <c r="AAZ244" s="60">
        <v>9.6935141487299592E-3</v>
      </c>
      <c r="ABA244" s="60">
        <v>7.5671939734860199E-3</v>
      </c>
      <c r="ABB244" s="60">
        <v>2.02873619092695E-2</v>
      </c>
      <c r="ABC244" s="60">
        <v>9.9201825317308395E-3</v>
      </c>
      <c r="ABD244" s="60">
        <v>7.3252756043621602E-3</v>
      </c>
      <c r="ABE244" s="60">
        <v>5.12739496248296E-3</v>
      </c>
      <c r="ABF244" s="60">
        <v>1.6490136298511801E-2</v>
      </c>
      <c r="ABG244" s="60">
        <v>7.7350552767879296E-3</v>
      </c>
      <c r="ABH244" s="60">
        <v>6.4352523472787299E-3</v>
      </c>
      <c r="ABI244" s="60">
        <v>1.7983329332881302E-2</v>
      </c>
      <c r="ABJ244" s="60">
        <v>1.3133123875163501E-2</v>
      </c>
      <c r="ABK244" s="60"/>
      <c r="ABL244" s="60"/>
      <c r="ABM244" s="60"/>
      <c r="ABN244" s="60"/>
      <c r="ABO244" s="60"/>
      <c r="ABP244" s="60"/>
      <c r="ABQ244" s="60"/>
      <c r="ABR244" s="60">
        <v>1.1295693313913999</v>
      </c>
      <c r="ABS244" s="60">
        <v>1.1036429647327E-2</v>
      </c>
      <c r="ABT244" s="60">
        <v>1.80206135381627E-2</v>
      </c>
      <c r="ABU244" s="60">
        <v>1.67904721151509E-2</v>
      </c>
      <c r="ABV244" s="60">
        <v>1.49626728076589E-2</v>
      </c>
      <c r="ABW244" s="60">
        <v>1.8959980864218299E-2</v>
      </c>
      <c r="ABX244" s="60">
        <v>1.8062784940746101E-2</v>
      </c>
    </row>
    <row r="245" spans="521:752" x14ac:dyDescent="0.25">
      <c r="TA245" s="60"/>
      <c r="TB245" s="59">
        <v>0.26445499062538103</v>
      </c>
      <c r="TC245" s="59"/>
      <c r="TD245" s="59"/>
      <c r="TE245" s="59"/>
      <c r="TF245" s="59"/>
      <c r="TG245" s="59"/>
      <c r="TH245" s="59"/>
      <c r="TI245" s="59">
        <v>1.4155800454318501E-2</v>
      </c>
      <c r="TJ245" s="59"/>
      <c r="TK245" s="59"/>
      <c r="TL245" s="60">
        <v>1.41131998971104E-2</v>
      </c>
      <c r="TM245" s="60">
        <v>4.1503697633743203E-2</v>
      </c>
      <c r="TO245" s="59"/>
      <c r="TP245" s="59"/>
      <c r="TT245" s="59"/>
      <c r="TU245" s="59">
        <v>5.5566299706697402E-2</v>
      </c>
      <c r="TV245" s="59"/>
      <c r="TW245" s="59"/>
      <c r="TX245" s="59">
        <v>2.7794901281595199E-2</v>
      </c>
      <c r="TY245" s="59">
        <v>2.82295010983943E-2</v>
      </c>
      <c r="TZ245" s="59">
        <v>1.41308000311255E-2</v>
      </c>
      <c r="UA245" s="59">
        <v>2.76450999081134E-2</v>
      </c>
      <c r="AAX245" s="60"/>
      <c r="AAY245" s="60">
        <v>1.04335160468232E-2</v>
      </c>
      <c r="AAZ245" s="60">
        <v>9.6273850811076003E-3</v>
      </c>
      <c r="ABA245" s="60">
        <v>7.5036631599526803E-3</v>
      </c>
      <c r="ABB245" s="60">
        <v>2.0282861819566501E-2</v>
      </c>
      <c r="ABC245" s="60">
        <v>9.9182942949063799E-3</v>
      </c>
      <c r="ABD245" s="60">
        <v>7.3096894661175303E-3</v>
      </c>
      <c r="ABE245" s="60">
        <v>5.0889711568556997E-3</v>
      </c>
      <c r="ABF245" s="60">
        <v>1.6436527632652399E-2</v>
      </c>
      <c r="ABG245" s="60">
        <v>7.7295435295736802E-3</v>
      </c>
      <c r="ABH245" s="60">
        <v>6.4315334911371697E-3</v>
      </c>
      <c r="ABI245" s="60">
        <v>1.78658628658451E-2</v>
      </c>
      <c r="ABJ245" s="60">
        <v>1.30802562022031E-2</v>
      </c>
      <c r="ABK245" s="60"/>
      <c r="ABL245" s="60"/>
      <c r="ABM245" s="60"/>
      <c r="ABN245" s="60"/>
      <c r="ABO245" s="60"/>
      <c r="ABP245" s="60"/>
      <c r="ABQ245" s="60"/>
      <c r="ABR245" s="60">
        <v>1.1295064360903799</v>
      </c>
      <c r="ABS245" s="60">
        <v>1.1033851607162399E-2</v>
      </c>
      <c r="ABT245" s="60">
        <v>1.8010076942157199E-2</v>
      </c>
      <c r="ABU245" s="60">
        <v>1.6777932670673502E-2</v>
      </c>
      <c r="ABV245" s="60">
        <v>1.49273721406288E-2</v>
      </c>
      <c r="ABW245" s="60">
        <v>1.8926000941362899E-2</v>
      </c>
      <c r="ABX245" s="60">
        <v>1.8054003469499501E-2</v>
      </c>
    </row>
    <row r="246" spans="521:752" x14ac:dyDescent="0.25">
      <c r="TA246" s="60"/>
      <c r="TB246" s="59">
        <v>0.26492241024971003</v>
      </c>
      <c r="TC246" s="59"/>
      <c r="TD246" s="59"/>
      <c r="TE246" s="59"/>
      <c r="TF246" s="59"/>
      <c r="TG246" s="59"/>
      <c r="TH246" s="59"/>
      <c r="TI246" s="59">
        <v>1.41409998759627E-2</v>
      </c>
      <c r="TJ246" s="59"/>
      <c r="TK246" s="59"/>
      <c r="TL246" s="60">
        <v>1.410480029881E-2</v>
      </c>
      <c r="TM246" s="60">
        <v>4.1500698775052997E-2</v>
      </c>
      <c r="TO246" s="59"/>
      <c r="TP246" s="59"/>
      <c r="TT246" s="59"/>
      <c r="TU246" s="59">
        <v>5.55488988757133E-2</v>
      </c>
      <c r="TV246" s="59"/>
      <c r="TW246" s="59"/>
      <c r="TX246" s="59">
        <v>2.7780100703239399E-2</v>
      </c>
      <c r="TY246" s="59">
        <v>2.8201799839735E-2</v>
      </c>
      <c r="TZ246" s="59">
        <v>1.4103800058364801E-2</v>
      </c>
      <c r="UA246" s="59">
        <v>2.7643099427223199E-2</v>
      </c>
      <c r="AAX246" s="60"/>
      <c r="AAY246" s="60">
        <v>1.0398460893921701E-2</v>
      </c>
      <c r="AAZ246" s="60">
        <v>9.6060252765615695E-3</v>
      </c>
      <c r="ABA246" s="60">
        <v>7.4956062552336902E-3</v>
      </c>
      <c r="ABB246" s="60">
        <v>2.0232180040892798E-2</v>
      </c>
      <c r="ABC246" s="60">
        <v>9.8525246835093408E-3</v>
      </c>
      <c r="ABD246" s="60">
        <v>7.2516875554427896E-3</v>
      </c>
      <c r="ABE246" s="60">
        <v>5.0858139529314896E-3</v>
      </c>
      <c r="ABF246" s="60">
        <v>1.6259624418088099E-2</v>
      </c>
      <c r="ABG246" s="60">
        <v>7.6577920643537004E-3</v>
      </c>
      <c r="ABH246" s="60">
        <v>6.4241563784735202E-3</v>
      </c>
      <c r="ABI246" s="60">
        <v>1.7865060252772801E-2</v>
      </c>
      <c r="ABJ246" s="60">
        <v>1.30782331157438E-2</v>
      </c>
      <c r="ABK246" s="60"/>
      <c r="ABL246" s="60"/>
      <c r="ABM246" s="60"/>
      <c r="ABN246" s="60"/>
      <c r="ABO246" s="60"/>
      <c r="ABP246" s="60"/>
      <c r="ABQ246" s="60"/>
      <c r="ABR246" s="60">
        <v>1.1295057389533301</v>
      </c>
      <c r="ABS246" s="60">
        <v>1.09957918989225E-2</v>
      </c>
      <c r="ABT246" s="60">
        <v>1.79567581054965E-2</v>
      </c>
      <c r="ABU246" s="60">
        <v>1.6716133843889001E-2</v>
      </c>
      <c r="ABV246" s="60">
        <v>1.48500740610351E-2</v>
      </c>
      <c r="ABW246" s="60">
        <v>1.88985314364933E-2</v>
      </c>
      <c r="ABX246" s="60">
        <v>1.8037061497109999E-2</v>
      </c>
    </row>
    <row r="247" spans="521:752" x14ac:dyDescent="0.25">
      <c r="TA247" s="60"/>
      <c r="TB247" s="59">
        <v>0.27829727530479398</v>
      </c>
      <c r="TC247" s="59"/>
      <c r="TD247" s="59"/>
      <c r="TE247" s="59"/>
      <c r="TF247" s="59"/>
      <c r="TG247" s="59"/>
      <c r="TH247" s="59"/>
      <c r="TI247" s="59">
        <v>1.4126500114798501E-2</v>
      </c>
      <c r="TJ247" s="59"/>
      <c r="TK247" s="59"/>
      <c r="TL247" s="60">
        <v>1.4081699773669199E-2</v>
      </c>
      <c r="TM247" s="60">
        <v>4.1472099721431697E-2</v>
      </c>
      <c r="TO247" s="59"/>
      <c r="TP247" s="59"/>
      <c r="TT247" s="59"/>
      <c r="TU247" s="59">
        <v>5.5543698370456598E-2</v>
      </c>
      <c r="TV247" s="59"/>
      <c r="TW247" s="59"/>
      <c r="TX247" s="59">
        <v>2.77797989547252E-2</v>
      </c>
      <c r="TY247" s="59">
        <v>2.8176300227642E-2</v>
      </c>
      <c r="TZ247" s="59">
        <v>1.41019998118281E-2</v>
      </c>
      <c r="UA247" s="59">
        <v>2.7636200189590399E-2</v>
      </c>
      <c r="AAX247" s="60"/>
      <c r="AAY247" s="60">
        <v>1.03767208748228E-2</v>
      </c>
      <c r="AAZ247" s="60">
        <v>9.5862439648338408E-3</v>
      </c>
      <c r="ABA247" s="60">
        <v>7.4768785388623898E-3</v>
      </c>
      <c r="ABB247" s="60">
        <v>2.0085678401260899E-2</v>
      </c>
      <c r="ABC247" s="60">
        <v>9.8077475662435402E-3</v>
      </c>
      <c r="ABD247" s="60">
        <v>7.2263625304578999E-3</v>
      </c>
      <c r="ABE247" s="60">
        <v>5.0813561456337104E-3</v>
      </c>
      <c r="ABF247" s="60">
        <v>1.6243793380313998E-2</v>
      </c>
      <c r="ABG247" s="60">
        <v>7.6400297060431697E-3</v>
      </c>
      <c r="ABH247" s="60">
        <v>6.4230648251768297E-3</v>
      </c>
      <c r="ABI247" s="60">
        <v>1.7809598761385902E-2</v>
      </c>
      <c r="ABJ247" s="60">
        <v>1.30610052079616E-2</v>
      </c>
      <c r="ABK247" s="60"/>
      <c r="ABL247" s="60"/>
      <c r="ABM247" s="60"/>
      <c r="ABN247" s="60"/>
      <c r="ABO247" s="60"/>
      <c r="ABP247" s="60"/>
      <c r="ABQ247" s="60"/>
      <c r="ABR247" s="60">
        <v>1.12890830026083</v>
      </c>
      <c r="ABS247" s="60">
        <v>1.09408732211199E-2</v>
      </c>
      <c r="ABT247" s="60">
        <v>1.7925183348490501E-2</v>
      </c>
      <c r="ABU247" s="60">
        <v>1.6676948647076001E-2</v>
      </c>
      <c r="ABV247" s="60">
        <v>1.4827151324999399E-2</v>
      </c>
      <c r="ABW247" s="60">
        <v>1.8816943896877901E-2</v>
      </c>
      <c r="ABX247" s="60">
        <v>1.80199862836724E-2</v>
      </c>
    </row>
    <row r="248" spans="521:752" x14ac:dyDescent="0.25">
      <c r="TA248" s="60"/>
      <c r="TB248" s="59">
        <v>0.27843177318572998</v>
      </c>
      <c r="TC248" s="59"/>
      <c r="TD248" s="59"/>
      <c r="TE248" s="59"/>
      <c r="TF248" s="59"/>
      <c r="TG248" s="59"/>
      <c r="TH248" s="59"/>
      <c r="TI248" s="59">
        <v>1.4122899621725001E-2</v>
      </c>
      <c r="TJ248" s="59"/>
      <c r="TK248" s="59"/>
      <c r="TL248" s="60">
        <v>1.4063400216400601E-2</v>
      </c>
      <c r="TM248" s="60">
        <v>4.1470099240541403E-2</v>
      </c>
      <c r="TO248" s="59"/>
      <c r="TP248" s="59"/>
      <c r="TT248" s="59"/>
      <c r="TU248" s="59">
        <v>5.5486302822828203E-2</v>
      </c>
      <c r="TV248" s="59"/>
      <c r="TW248" s="59"/>
      <c r="TX248" s="59">
        <v>2.7774600312113699E-2</v>
      </c>
      <c r="TY248" s="59">
        <v>2.8159700334072099E-2</v>
      </c>
      <c r="TZ248" s="59">
        <v>1.4093999750912099E-2</v>
      </c>
      <c r="UA248" s="59">
        <v>2.7624299749732E-2</v>
      </c>
      <c r="AAX248" s="60"/>
      <c r="AAY248" s="60">
        <v>1.03416834664541E-2</v>
      </c>
      <c r="AAZ248" s="60">
        <v>9.5654335819259396E-3</v>
      </c>
      <c r="ABA248" s="60">
        <v>7.4088222174158802E-3</v>
      </c>
      <c r="ABB248" s="60">
        <v>2.0067024846935299E-2</v>
      </c>
      <c r="ABC248" s="60">
        <v>9.8013176226072595E-3</v>
      </c>
      <c r="ABD248" s="60">
        <v>7.1857213107519597E-3</v>
      </c>
      <c r="ABE248" s="60">
        <v>5.0661268246268596E-3</v>
      </c>
      <c r="ABF248" s="60">
        <v>1.6216996980555301E-2</v>
      </c>
      <c r="ABG248" s="60">
        <v>7.6392856210524803E-3</v>
      </c>
      <c r="ABH248" s="60">
        <v>6.4212712236529903E-3</v>
      </c>
      <c r="ABI248" s="60">
        <v>1.78017608555361E-2</v>
      </c>
      <c r="ABJ248" s="60">
        <v>1.30406205457819E-2</v>
      </c>
      <c r="ABK248" s="60"/>
      <c r="ABL248" s="60"/>
      <c r="ABM248" s="60"/>
      <c r="ABN248" s="60"/>
      <c r="ABO248" s="60"/>
      <c r="ABP248" s="60"/>
      <c r="ABQ248" s="60"/>
      <c r="ABR248" s="60">
        <v>1.1288155990876401</v>
      </c>
      <c r="ABS248" s="60">
        <v>1.0931113992509201E-2</v>
      </c>
      <c r="ABT248" s="60">
        <v>1.7910919852533701E-2</v>
      </c>
      <c r="ABU248" s="60">
        <v>1.6667147757632499E-2</v>
      </c>
      <c r="ABV248" s="60">
        <v>1.4818305095370099E-2</v>
      </c>
      <c r="ABW248" s="60">
        <v>1.8791965613643401E-2</v>
      </c>
      <c r="ABX248" s="60">
        <v>1.8010904731954901E-2</v>
      </c>
    </row>
    <row r="249" spans="521:752" x14ac:dyDescent="0.25">
      <c r="TA249" s="60"/>
      <c r="TB249" s="59">
        <v>0.27859732508659302</v>
      </c>
      <c r="TC249" s="59"/>
      <c r="TD249" s="59"/>
      <c r="TE249" s="59"/>
      <c r="TF249" s="59"/>
      <c r="TG249" s="59"/>
      <c r="TH249" s="59"/>
      <c r="TI249" s="59">
        <v>1.41161996871232E-2</v>
      </c>
      <c r="TJ249" s="59"/>
      <c r="TK249" s="59"/>
      <c r="TL249" s="60">
        <v>1.40557996928691E-2</v>
      </c>
      <c r="TM249" s="60">
        <v>4.14186008274555E-2</v>
      </c>
      <c r="TO249" s="59"/>
      <c r="TP249" s="59"/>
      <c r="TT249" s="59"/>
      <c r="TU249" s="59">
        <v>5.5468901991844101E-2</v>
      </c>
      <c r="TV249" s="59"/>
      <c r="TW249" s="59"/>
      <c r="TX249" s="59">
        <v>2.77712997049093E-2</v>
      </c>
      <c r="TY249" s="59">
        <v>2.8138998895883501E-2</v>
      </c>
      <c r="TZ249" s="59">
        <v>1.4092399738729E-2</v>
      </c>
      <c r="UA249" s="59">
        <v>2.7622299268841698E-2</v>
      </c>
      <c r="AAX249" s="60"/>
      <c r="AAY249" s="60">
        <v>1.02792048957678E-2</v>
      </c>
      <c r="AAZ249" s="60">
        <v>9.54597447785532E-3</v>
      </c>
      <c r="ABA249" s="60">
        <v>7.39382436565276E-3</v>
      </c>
      <c r="ABB249" s="60">
        <v>2.0064661359509298E-2</v>
      </c>
      <c r="ABC249" s="60">
        <v>9.7691255173536998E-3</v>
      </c>
      <c r="ABD249" s="60">
        <v>7.1662492417571503E-3</v>
      </c>
      <c r="ABE249" s="60">
        <v>5.0443706136401902E-3</v>
      </c>
      <c r="ABF249" s="60">
        <v>1.6201506252653999E-2</v>
      </c>
      <c r="ABG249" s="60">
        <v>7.63309905260508E-3</v>
      </c>
      <c r="ABH249" s="60">
        <v>6.4028614505189096E-3</v>
      </c>
      <c r="ABI249" s="60">
        <v>1.77563985346504E-2</v>
      </c>
      <c r="ABJ249" s="60">
        <v>1.30285635120956E-2</v>
      </c>
      <c r="ABK249" s="60"/>
      <c r="ABL249" s="60"/>
      <c r="ABM249" s="60"/>
      <c r="ABN249" s="60"/>
      <c r="ABO249" s="60"/>
      <c r="ABP249" s="60"/>
      <c r="ABQ249" s="60"/>
      <c r="ABR249" s="60">
        <v>1.1286914816584199</v>
      </c>
      <c r="ABS249" s="60">
        <v>1.08934731523122E-2</v>
      </c>
      <c r="ABT249" s="60">
        <v>1.78976671557677E-2</v>
      </c>
      <c r="ABU249" s="60">
        <v>1.66009241371456E-2</v>
      </c>
      <c r="ABV249" s="60">
        <v>1.4750392016620199E-2</v>
      </c>
      <c r="ABW249" s="60">
        <v>1.8728297469971601E-2</v>
      </c>
      <c r="ABX249" s="60">
        <v>1.8006842669743901E-2</v>
      </c>
    </row>
    <row r="250" spans="521:752" x14ac:dyDescent="0.25">
      <c r="TA250" s="60"/>
      <c r="TB250" s="59">
        <v>0.36182287335395802</v>
      </c>
      <c r="TC250" s="59"/>
      <c r="TD250" s="59"/>
      <c r="TE250" s="59"/>
      <c r="TF250" s="59"/>
      <c r="TG250" s="59"/>
      <c r="TH250" s="59"/>
      <c r="TI250" s="59">
        <v>1.4111399650573699E-2</v>
      </c>
      <c r="TJ250" s="59"/>
      <c r="TK250" s="59"/>
      <c r="TL250" s="60">
        <v>1.40498997643589E-2</v>
      </c>
      <c r="TM250" s="60">
        <v>4.1415899991989101E-2</v>
      </c>
      <c r="TO250" s="59"/>
      <c r="TP250" s="59"/>
      <c r="TT250" s="59"/>
      <c r="TU250" s="59">
        <v>5.5428098887205103E-2</v>
      </c>
      <c r="TV250" s="59"/>
      <c r="TW250" s="59"/>
      <c r="TX250" s="59">
        <v>2.7740899473428698E-2</v>
      </c>
      <c r="TY250" s="59">
        <v>2.8133600950240999E-2</v>
      </c>
      <c r="TZ250" s="59">
        <v>1.4080099761486E-2</v>
      </c>
      <c r="UA250" s="59">
        <v>2.76219993829727E-2</v>
      </c>
      <c r="AAX250" s="60"/>
      <c r="AAY250" s="60">
        <v>1.0266618495514499E-2</v>
      </c>
      <c r="AAZ250" s="60">
        <v>9.5265107647869302E-3</v>
      </c>
      <c r="ABA250" s="60">
        <v>7.3854866729762998E-3</v>
      </c>
      <c r="ABB250" s="60">
        <v>2.0055470001036298E-2</v>
      </c>
      <c r="ABC250" s="60">
        <v>9.7666574333814E-3</v>
      </c>
      <c r="ABD250" s="60">
        <v>7.1218356848876197E-3</v>
      </c>
      <c r="ABE250" s="60">
        <v>5.0043365156023402E-3</v>
      </c>
      <c r="ABF250" s="60">
        <v>1.6191410494621399E-2</v>
      </c>
      <c r="ABG250" s="60">
        <v>7.6261955420753001E-3</v>
      </c>
      <c r="ABH250" s="60">
        <v>6.3750802796756299E-3</v>
      </c>
      <c r="ABI250" s="60">
        <v>1.7743008377468401E-2</v>
      </c>
      <c r="ABJ250" s="60">
        <v>1.3025882835528101E-2</v>
      </c>
      <c r="ABK250" s="60"/>
      <c r="ABL250" s="60"/>
      <c r="ABM250" s="60"/>
      <c r="ABN250" s="60"/>
      <c r="ABO250" s="60"/>
      <c r="ABP250" s="60"/>
      <c r="ABQ250" s="60"/>
      <c r="ABR250" s="60">
        <v>1.1285821163879</v>
      </c>
      <c r="ABS250" s="60">
        <v>1.0877265115831199E-2</v>
      </c>
      <c r="ABT250" s="60">
        <v>1.7892962290742401E-2</v>
      </c>
      <c r="ABU250" s="60">
        <v>1.6523178466711499E-2</v>
      </c>
      <c r="ABV250" s="60">
        <v>1.47254568526138E-2</v>
      </c>
      <c r="ABW250" s="60">
        <v>1.8704714246239099E-2</v>
      </c>
      <c r="ABX250" s="60">
        <v>1.7989145039141102E-2</v>
      </c>
    </row>
    <row r="251" spans="521:752" x14ac:dyDescent="0.25">
      <c r="TA251" s="60"/>
      <c r="TB251" s="59">
        <v>0.37591907382011402</v>
      </c>
      <c r="TC251" s="59"/>
      <c r="TD251" s="59"/>
      <c r="TE251" s="59"/>
      <c r="TF251" s="59"/>
      <c r="TG251" s="59"/>
      <c r="TH251" s="59"/>
      <c r="TI251" s="59">
        <v>1.40963001176714E-2</v>
      </c>
      <c r="TJ251" s="59"/>
      <c r="TK251" s="59"/>
      <c r="TL251" s="60">
        <v>1.40468999743461E-2</v>
      </c>
      <c r="TM251" s="60">
        <v>4.1398100554943001E-2</v>
      </c>
      <c r="TO251" s="59"/>
      <c r="TP251" s="59"/>
      <c r="TT251" s="59"/>
      <c r="TU251" s="59">
        <v>5.5371999740600503E-2</v>
      </c>
      <c r="TV251" s="59"/>
      <c r="TW251" s="59"/>
      <c r="TX251" s="59">
        <v>2.7737598866224199E-2</v>
      </c>
      <c r="TY251" s="59">
        <v>2.8126001358032199E-2</v>
      </c>
      <c r="TZ251" s="59">
        <v>1.4071400277316499E-2</v>
      </c>
      <c r="UA251" s="59">
        <v>2.7611400932073499E-2</v>
      </c>
      <c r="AAX251" s="60"/>
      <c r="AAY251" s="60">
        <v>1.01961151398308E-2</v>
      </c>
      <c r="AAZ251" s="60">
        <v>9.5257510030526699E-3</v>
      </c>
      <c r="ABA251" s="60">
        <v>7.3374040245485304E-3</v>
      </c>
      <c r="ABB251" s="60">
        <v>2.0041027013635498E-2</v>
      </c>
      <c r="ABC251" s="60">
        <v>9.7499484653494096E-3</v>
      </c>
      <c r="ABD251" s="60">
        <v>7.1084915628007901E-3</v>
      </c>
      <c r="ABE251" s="60">
        <v>4.9945748163953496E-3</v>
      </c>
      <c r="ABF251" s="60">
        <v>1.61302138146018E-2</v>
      </c>
      <c r="ABG251" s="60">
        <v>7.6027164563504902E-3</v>
      </c>
      <c r="ABH251" s="60">
        <v>6.3584980072549698E-3</v>
      </c>
      <c r="ABI251" s="60">
        <v>1.7687441935919E-2</v>
      </c>
      <c r="ABJ251" s="60">
        <v>1.30185308008102E-2</v>
      </c>
      <c r="ABK251" s="60"/>
      <c r="ABL251" s="60"/>
      <c r="ABM251" s="60"/>
      <c r="ABN251" s="60"/>
      <c r="ABO251" s="60"/>
      <c r="ABP251" s="60"/>
      <c r="ABQ251" s="60"/>
      <c r="ABR251" s="60">
        <v>1.12857087704313</v>
      </c>
      <c r="ABS251" s="60">
        <v>1.0807651178131501E-2</v>
      </c>
      <c r="ABT251" s="60">
        <v>1.7830299244791601E-2</v>
      </c>
      <c r="ABU251" s="60">
        <v>1.64915595423493E-2</v>
      </c>
      <c r="ABV251" s="60">
        <v>1.4725190038571E-2</v>
      </c>
      <c r="ABW251" s="60">
        <v>1.8642390460020399E-2</v>
      </c>
      <c r="ABX251" s="60">
        <v>1.7854663067535199E-2</v>
      </c>
    </row>
    <row r="252" spans="521:752" x14ac:dyDescent="0.25">
      <c r="TA252" s="60"/>
      <c r="TB252" s="59">
        <v>0.41754809021949701</v>
      </c>
      <c r="TC252" s="59"/>
      <c r="TD252" s="59"/>
      <c r="TE252" s="59"/>
      <c r="TF252" s="59"/>
      <c r="TG252" s="59"/>
      <c r="TH252" s="59"/>
      <c r="TI252" s="59">
        <v>1.4075799845159E-2</v>
      </c>
      <c r="TJ252" s="59"/>
      <c r="TK252" s="59"/>
      <c r="TL252" s="60">
        <v>1.40314996242523E-2</v>
      </c>
      <c r="TM252" s="60">
        <v>4.13920991122722E-2</v>
      </c>
      <c r="TO252" s="59"/>
      <c r="TP252" s="59"/>
      <c r="TT252" s="59"/>
      <c r="TU252" s="59">
        <v>5.53574003279209E-2</v>
      </c>
      <c r="TV252" s="59"/>
      <c r="TW252" s="59"/>
      <c r="TX252" s="59">
        <v>2.77296993881464E-2</v>
      </c>
      <c r="TY252" s="59">
        <v>2.8124600648880001E-2</v>
      </c>
      <c r="TZ252" s="59">
        <v>1.4061000198125799E-2</v>
      </c>
      <c r="UA252" s="59">
        <v>2.7600700035691199E-2</v>
      </c>
      <c r="AAX252" s="60"/>
      <c r="AAY252" s="60">
        <v>1.01687773285794E-2</v>
      </c>
      <c r="AAZ252" s="60">
        <v>9.5116568556787E-3</v>
      </c>
      <c r="ABA252" s="60">
        <v>7.3324488658507601E-3</v>
      </c>
      <c r="ABB252" s="60">
        <v>1.9946097167364001E-2</v>
      </c>
      <c r="ABC252" s="60">
        <v>9.7351188283628497E-3</v>
      </c>
      <c r="ABD252" s="60">
        <v>7.0866297948612503E-3</v>
      </c>
      <c r="ABE252" s="60">
        <v>4.98982102267179E-3</v>
      </c>
      <c r="ABF252" s="60">
        <v>1.6072312974243601E-2</v>
      </c>
      <c r="ABG252" s="60">
        <v>7.5614628771413298E-3</v>
      </c>
      <c r="ABH252" s="60">
        <v>6.3400363907565298E-3</v>
      </c>
      <c r="ABI252" s="60">
        <v>1.76246673785019E-2</v>
      </c>
      <c r="ABJ252" s="60">
        <v>1.30118352155657E-2</v>
      </c>
      <c r="ABK252" s="60"/>
      <c r="ABL252" s="60"/>
      <c r="ABM252" s="60"/>
      <c r="ABN252" s="60"/>
      <c r="ABO252" s="60"/>
      <c r="ABP252" s="60"/>
      <c r="ABQ252" s="60"/>
      <c r="ABR252" s="60">
        <v>1.12835002002396</v>
      </c>
      <c r="ABS252" s="60">
        <v>1.0778938753005099E-2</v>
      </c>
      <c r="ABT252" s="60">
        <v>1.78279980629245E-2</v>
      </c>
      <c r="ABU252" s="60">
        <v>1.6457583978230099E-2</v>
      </c>
      <c r="ABV252" s="60">
        <v>1.4716092142407799E-2</v>
      </c>
      <c r="ABW252" s="60">
        <v>1.85890032225976E-2</v>
      </c>
      <c r="ABX252" s="60">
        <v>1.7821477354317401E-2</v>
      </c>
    </row>
    <row r="253" spans="521:752" x14ac:dyDescent="0.25">
      <c r="TA253" s="60"/>
      <c r="TB253" s="59">
        <v>0.41759464144706698</v>
      </c>
      <c r="TC253" s="59"/>
      <c r="TD253" s="59"/>
      <c r="TE253" s="59"/>
      <c r="TF253" s="59"/>
      <c r="TG253" s="59"/>
      <c r="TH253" s="59"/>
      <c r="TI253" s="59">
        <v>1.4071799814701001E-2</v>
      </c>
      <c r="TJ253" s="59"/>
      <c r="TK253" s="59"/>
      <c r="TL253" s="60">
        <v>1.4029500074684601E-2</v>
      </c>
      <c r="TM253" s="60">
        <v>4.1311699897050802E-2</v>
      </c>
      <c r="TO253" s="59"/>
      <c r="TP253" s="59"/>
      <c r="TT253" s="59"/>
      <c r="TU253" s="59">
        <v>5.5305801331996897E-2</v>
      </c>
      <c r="TV253" s="59"/>
      <c r="TW253" s="59"/>
      <c r="TX253" s="59">
        <v>2.7728499844670199E-2</v>
      </c>
      <c r="TY253" s="59">
        <v>2.81203016638755E-2</v>
      </c>
      <c r="TZ253" s="59">
        <v>1.40557996928691E-2</v>
      </c>
      <c r="UA253" s="59">
        <v>2.7567900717258401E-2</v>
      </c>
      <c r="AAX253" s="60"/>
      <c r="AAY253" s="60">
        <v>1.01680965008317E-2</v>
      </c>
      <c r="AAZ253" s="60">
        <v>9.4913622892921403E-3</v>
      </c>
      <c r="ABA253" s="60">
        <v>7.2735612698872302E-3</v>
      </c>
      <c r="ABB253" s="60">
        <v>1.99436190278818E-2</v>
      </c>
      <c r="ABC253" s="60">
        <v>9.6259770863904703E-3</v>
      </c>
      <c r="ABD253" s="60">
        <v>7.0815471971842096E-3</v>
      </c>
      <c r="ABE253" s="60">
        <v>4.97822641354105E-3</v>
      </c>
      <c r="ABF253" s="60">
        <v>1.60611660167689E-2</v>
      </c>
      <c r="ABG253" s="60">
        <v>7.5305604164729398E-3</v>
      </c>
      <c r="ABH253" s="60">
        <v>6.3200237492703204E-3</v>
      </c>
      <c r="ABI253" s="60">
        <v>1.7619502772730101E-2</v>
      </c>
      <c r="ABJ253" s="60">
        <v>1.2998930555814799E-2</v>
      </c>
      <c r="ABK253" s="60"/>
      <c r="ABL253" s="60"/>
      <c r="ABM253" s="60"/>
      <c r="ABN253" s="60"/>
      <c r="ABO253" s="60"/>
      <c r="ABP253" s="60"/>
      <c r="ABQ253" s="60"/>
      <c r="ABR253" s="60">
        <v>1.1283233792395599</v>
      </c>
      <c r="ABS253" s="60">
        <v>1.07665077913224E-2</v>
      </c>
      <c r="ABT253" s="60">
        <v>1.7803829557987101E-2</v>
      </c>
      <c r="ABU253" s="60">
        <v>1.63633323108398E-2</v>
      </c>
      <c r="ABV253" s="60">
        <v>1.47078407647628E-2</v>
      </c>
      <c r="ABW253" s="60">
        <v>1.8538650632779399E-2</v>
      </c>
      <c r="ABX253" s="60">
        <v>1.7818155979292601E-2</v>
      </c>
    </row>
    <row r="254" spans="521:752" x14ac:dyDescent="0.25">
      <c r="TA254" s="60"/>
      <c r="TB254" s="59">
        <v>0.41793084144592202</v>
      </c>
      <c r="TC254" s="59"/>
      <c r="TD254" s="59"/>
      <c r="TE254" s="59"/>
      <c r="TF254" s="59"/>
      <c r="TG254" s="59"/>
      <c r="TH254" s="59"/>
      <c r="TI254" s="59">
        <v>1.4063400216400601E-2</v>
      </c>
      <c r="TJ254" s="59"/>
      <c r="TK254" s="59"/>
      <c r="TL254" s="60">
        <v>1.4002799987792899E-2</v>
      </c>
      <c r="TM254" s="60">
        <v>4.1216701269149697E-2</v>
      </c>
      <c r="TO254" s="59"/>
      <c r="TP254" s="59"/>
      <c r="TT254" s="59"/>
      <c r="TU254" s="59">
        <v>5.5294699966907501E-2</v>
      </c>
      <c r="TV254" s="59"/>
      <c r="TW254" s="59"/>
      <c r="TX254" s="59">
        <v>2.7710000053048099E-2</v>
      </c>
      <c r="TY254" s="59">
        <v>2.81188003718853E-2</v>
      </c>
      <c r="TZ254" s="59">
        <v>1.40495998784899E-2</v>
      </c>
      <c r="UA254" s="59">
        <v>2.7567500248551299E-2</v>
      </c>
      <c r="AAX254" s="60"/>
      <c r="AAY254" s="60">
        <v>1.01448955173934E-2</v>
      </c>
      <c r="AAZ254" s="60">
        <v>9.4380202530209602E-3</v>
      </c>
      <c r="ABA254" s="60">
        <v>7.2733646426473399E-3</v>
      </c>
      <c r="ABB254" s="60">
        <v>1.9918997082598301E-2</v>
      </c>
      <c r="ABC254" s="60">
        <v>9.6253895182948999E-3</v>
      </c>
      <c r="ABD254" s="60">
        <v>7.07190164531756E-3</v>
      </c>
      <c r="ABE254" s="60">
        <v>4.9772645697472601E-3</v>
      </c>
      <c r="ABF254" s="60">
        <v>1.60366158246232E-2</v>
      </c>
      <c r="ABG254" s="60">
        <v>7.4396743939132903E-3</v>
      </c>
      <c r="ABH254" s="60">
        <v>6.31583426607411E-3</v>
      </c>
      <c r="ABI254" s="60">
        <v>1.75369635914807E-2</v>
      </c>
      <c r="ABJ254" s="60">
        <v>1.29972074968465E-2</v>
      </c>
      <c r="ABK254" s="60"/>
      <c r="ABL254" s="60"/>
      <c r="ABM254" s="60"/>
      <c r="ABN254" s="60"/>
      <c r="ABO254" s="60"/>
      <c r="ABP254" s="60"/>
      <c r="ABQ254" s="60"/>
      <c r="ABR254" s="60">
        <v>1.1283161763711</v>
      </c>
      <c r="ABS254" s="60">
        <v>1.07657167652508E-2</v>
      </c>
      <c r="ABT254" s="60">
        <v>1.7761994601176698E-2</v>
      </c>
      <c r="ABU254" s="60">
        <v>1.6355798608180701E-2</v>
      </c>
      <c r="ABV254" s="60">
        <v>1.4702903370839199E-2</v>
      </c>
      <c r="ABW254" s="60">
        <v>1.8522194408305302E-2</v>
      </c>
      <c r="ABX254" s="60">
        <v>1.7806489519193801E-2</v>
      </c>
    </row>
    <row r="255" spans="521:752" x14ac:dyDescent="0.25">
      <c r="TA255" s="60"/>
      <c r="TB255" s="59">
        <v>0.52876627445220903</v>
      </c>
      <c r="TC255" s="59"/>
      <c r="TD255" s="59"/>
      <c r="TE255" s="59"/>
      <c r="TF255" s="59"/>
      <c r="TG255" s="59"/>
      <c r="TH255" s="59"/>
      <c r="TI255" s="59">
        <v>1.40626998618245E-2</v>
      </c>
      <c r="TJ255" s="59"/>
      <c r="TK255" s="59"/>
      <c r="TL255" s="60">
        <v>1.3999699614941999E-2</v>
      </c>
      <c r="TM255" s="60">
        <v>4.1051600128412198E-2</v>
      </c>
      <c r="TO255" s="59"/>
      <c r="TP255" s="59"/>
      <c r="TT255" s="59"/>
      <c r="TU255" s="59">
        <v>5.5079102516174303E-2</v>
      </c>
      <c r="TV255" s="59"/>
      <c r="TW255" s="59"/>
      <c r="TX255" s="59">
        <v>2.7697199955582601E-2</v>
      </c>
      <c r="TY255" s="59">
        <v>2.8118399903178201E-2</v>
      </c>
      <c r="TZ255" s="59">
        <v>1.4046000316739001E-2</v>
      </c>
      <c r="UA255" s="59">
        <v>2.75628007948398E-2</v>
      </c>
      <c r="AAX255" s="60"/>
      <c r="AAY255" s="60">
        <v>1.0126737551777501E-2</v>
      </c>
      <c r="AAZ255" s="60">
        <v>9.4302235515637198E-3</v>
      </c>
      <c r="ABA255" s="60">
        <v>7.2728699772177602E-3</v>
      </c>
      <c r="ABB255" s="60">
        <v>1.9903238576301802E-2</v>
      </c>
      <c r="ABC255" s="60">
        <v>9.5723716332372401E-3</v>
      </c>
      <c r="ABD255" s="60">
        <v>7.0666845067646799E-3</v>
      </c>
      <c r="ABE255" s="60">
        <v>4.9600544272678003E-3</v>
      </c>
      <c r="ABF255" s="60">
        <v>1.59912729134126E-2</v>
      </c>
      <c r="ABG255" s="60">
        <v>7.4376483419796198E-3</v>
      </c>
      <c r="ABH255" s="60">
        <v>6.2900958384375198E-3</v>
      </c>
      <c r="ABI255" s="60">
        <v>1.75279859937559E-2</v>
      </c>
      <c r="ABJ255" s="60">
        <v>1.29788510130662E-2</v>
      </c>
      <c r="ABK255" s="60"/>
      <c r="ABL255" s="60"/>
      <c r="ABM255" s="60"/>
      <c r="ABN255" s="60"/>
      <c r="ABO255" s="60"/>
      <c r="ABP255" s="60"/>
      <c r="ABQ255" s="60"/>
      <c r="ABR255" s="60">
        <v>1.12822058382151</v>
      </c>
      <c r="ABS255" s="60">
        <v>1.07275065599032E-2</v>
      </c>
      <c r="ABT255" s="60">
        <v>1.7703364210283699E-2</v>
      </c>
      <c r="ABU255" s="60">
        <v>1.63180235821467E-2</v>
      </c>
      <c r="ABV255" s="60">
        <v>1.46521079713371E-2</v>
      </c>
      <c r="ABW255" s="60">
        <v>1.8502946215964999E-2</v>
      </c>
      <c r="ABX255" s="60">
        <v>1.7760915989188799E-2</v>
      </c>
    </row>
    <row r="256" spans="521:752" x14ac:dyDescent="0.25">
      <c r="TA256" s="60"/>
      <c r="TB256" s="59">
        <v>0.52895390987396196</v>
      </c>
      <c r="TC256" s="59"/>
      <c r="TD256" s="59"/>
      <c r="TE256" s="59"/>
      <c r="TF256" s="59"/>
      <c r="TG256" s="59"/>
      <c r="TH256" s="59"/>
      <c r="TI256" s="59">
        <v>1.40612004324793E-2</v>
      </c>
      <c r="TJ256" s="59"/>
      <c r="TK256" s="59"/>
      <c r="TL256" s="60">
        <v>1.39891998842358E-2</v>
      </c>
      <c r="TM256" s="60">
        <v>3.98679003119468E-2</v>
      </c>
      <c r="TO256" s="59"/>
      <c r="TP256" s="59"/>
      <c r="TT256" s="59"/>
      <c r="TU256" s="59">
        <v>4.3254598975181503E-2</v>
      </c>
      <c r="TV256" s="59"/>
      <c r="TW256" s="59"/>
      <c r="TX256" s="59">
        <v>2.7695499360561301E-2</v>
      </c>
      <c r="TY256" s="59">
        <v>2.81154997646808E-2</v>
      </c>
      <c r="TZ256" s="59">
        <v>1.40404002740979E-2</v>
      </c>
      <c r="UA256" s="59">
        <v>2.75467000901699E-2</v>
      </c>
      <c r="AAX256" s="60"/>
      <c r="AAY256" s="60">
        <v>1.01091986289856E-2</v>
      </c>
      <c r="AAZ256" s="60">
        <v>9.3555445879709102E-3</v>
      </c>
      <c r="ABA256" s="60">
        <v>7.2494076681274703E-3</v>
      </c>
      <c r="ABB256" s="60">
        <v>1.9868621368423999E-2</v>
      </c>
      <c r="ABC256" s="60">
        <v>9.5581708822056501E-3</v>
      </c>
      <c r="ABD256" s="60">
        <v>7.05739615401708E-3</v>
      </c>
      <c r="ABE256" s="60">
        <v>4.95477925980853E-3</v>
      </c>
      <c r="ABF256" s="60">
        <v>1.59388150896572E-2</v>
      </c>
      <c r="ABG256" s="60">
        <v>7.4259385094245399E-3</v>
      </c>
      <c r="ABH256" s="60">
        <v>6.23118027532447E-3</v>
      </c>
      <c r="ABI256" s="60">
        <v>1.7483267596553002E-2</v>
      </c>
      <c r="ABJ256" s="60">
        <v>1.2976115098702E-2</v>
      </c>
      <c r="ABK256" s="60"/>
      <c r="ABL256" s="60"/>
      <c r="ABM256" s="60"/>
      <c r="ABN256" s="60"/>
      <c r="ABO256" s="60"/>
      <c r="ABP256" s="60"/>
      <c r="ABQ256" s="60"/>
      <c r="ABR256" s="60">
        <v>1.12821511143013</v>
      </c>
      <c r="ABS256" s="60">
        <v>1.07015861473523E-2</v>
      </c>
      <c r="ABT256" s="60">
        <v>1.7687998661714999E-2</v>
      </c>
      <c r="ABU256" s="60">
        <v>1.6304297357677602E-2</v>
      </c>
      <c r="ABV256" s="60">
        <v>1.4623471612068501E-2</v>
      </c>
      <c r="ABW256" s="60">
        <v>1.8481817064477501E-2</v>
      </c>
      <c r="ABX256" s="60">
        <v>1.7699981626021401E-2</v>
      </c>
    </row>
    <row r="257" spans="521:752" x14ac:dyDescent="0.25">
      <c r="TA257" s="60"/>
      <c r="TB257" s="59">
        <v>0.57069069147109897</v>
      </c>
      <c r="TC257" s="59"/>
      <c r="TD257" s="59"/>
      <c r="TE257" s="59"/>
      <c r="TF257" s="59"/>
      <c r="TG257" s="59"/>
      <c r="TH257" s="59"/>
      <c r="TI257" s="59">
        <v>1.40578001737594E-2</v>
      </c>
      <c r="TJ257" s="59"/>
      <c r="TK257" s="59"/>
      <c r="TL257" s="60">
        <v>1.3981600292026899E-2</v>
      </c>
      <c r="TM257" s="60">
        <v>3.03367003798484E-2</v>
      </c>
      <c r="TO257" s="59"/>
      <c r="TP257" s="59"/>
      <c r="TT257" s="59"/>
      <c r="TU257" s="59">
        <v>4.3110299855470602E-2</v>
      </c>
      <c r="TV257" s="59"/>
      <c r="TW257" s="59"/>
      <c r="TX257" s="59">
        <v>2.76942998170852E-2</v>
      </c>
      <c r="TY257" s="59">
        <v>2.81075984239578E-2</v>
      </c>
      <c r="TZ257" s="59">
        <v>1.4038300141692101E-2</v>
      </c>
      <c r="UA257" s="59">
        <v>2.74793989956378E-2</v>
      </c>
      <c r="AAX257" s="60"/>
      <c r="AAY257" s="60">
        <v>1.00101407211234E-2</v>
      </c>
      <c r="AAZ257" s="60">
        <v>9.3373144447374597E-3</v>
      </c>
      <c r="ABA257" s="60">
        <v>7.24894346092837E-3</v>
      </c>
      <c r="ABB257" s="60">
        <v>1.9833333267596402E-2</v>
      </c>
      <c r="ABC257" s="60">
        <v>9.55307344221357E-3</v>
      </c>
      <c r="ABD257" s="60">
        <v>7.0199886513715301E-3</v>
      </c>
      <c r="ABE257" s="60">
        <v>4.9327488455090203E-3</v>
      </c>
      <c r="ABF257" s="60">
        <v>1.5913854433736899E-2</v>
      </c>
      <c r="ABG257" s="60">
        <v>7.4223307963740496E-3</v>
      </c>
      <c r="ABH257" s="60">
        <v>6.216919018071E-3</v>
      </c>
      <c r="ABI257" s="60">
        <v>1.7464140432861801E-2</v>
      </c>
      <c r="ABJ257" s="60">
        <v>1.29423364684593E-2</v>
      </c>
      <c r="ABK257" s="60"/>
      <c r="ABL257" s="60"/>
      <c r="ABM257" s="60"/>
      <c r="ABN257" s="60"/>
      <c r="ABO257" s="60"/>
      <c r="ABP257" s="60"/>
      <c r="ABQ257" s="60"/>
      <c r="ABR257" s="60">
        <v>1.1280813875206099</v>
      </c>
      <c r="ABS257" s="60">
        <v>1.06750149333836E-2</v>
      </c>
      <c r="ABT257" s="60">
        <v>1.7677517555120599E-2</v>
      </c>
      <c r="ABU257" s="60">
        <v>1.6299126019634898E-2</v>
      </c>
      <c r="ABV257" s="60">
        <v>1.4597338962812401E-2</v>
      </c>
      <c r="ABW257" s="60">
        <v>1.8480488512891101E-2</v>
      </c>
      <c r="ABX257" s="60">
        <v>1.76834542655314E-2</v>
      </c>
    </row>
    <row r="258" spans="521:752" x14ac:dyDescent="0.25">
      <c r="TA258" s="60"/>
      <c r="TB258" s="59">
        <v>0.57082343101501398</v>
      </c>
      <c r="TC258" s="59"/>
      <c r="TD258" s="59"/>
      <c r="TE258" s="59"/>
      <c r="TF258" s="59"/>
      <c r="TG258" s="59"/>
      <c r="TH258" s="59"/>
      <c r="TI258" s="59">
        <v>1.4053699560463401E-2</v>
      </c>
      <c r="TJ258" s="59"/>
      <c r="TK258" s="59"/>
      <c r="TL258" s="60">
        <v>1.3969399966299499E-2</v>
      </c>
      <c r="TM258" s="60">
        <v>2.9272200539708099E-2</v>
      </c>
      <c r="TO258" s="59"/>
      <c r="TP258" s="59"/>
      <c r="TT258" s="59"/>
      <c r="TU258" s="59">
        <v>4.2505599558353403E-2</v>
      </c>
      <c r="TV258" s="59"/>
      <c r="TW258" s="59"/>
      <c r="TX258" s="59">
        <v>2.7692001312971101E-2</v>
      </c>
      <c r="TY258" s="59">
        <v>2.8097700327634801E-2</v>
      </c>
      <c r="TZ258" s="59">
        <v>1.4032600447535499E-2</v>
      </c>
      <c r="UA258" s="59">
        <v>2.7437899261713E-2</v>
      </c>
      <c r="AAX258" s="60"/>
      <c r="AAY258" s="60">
        <v>1.00081890850939E-2</v>
      </c>
      <c r="AAZ258" s="60">
        <v>9.3307015390291306E-3</v>
      </c>
      <c r="ABA258" s="60">
        <v>7.2459034292693897E-3</v>
      </c>
      <c r="ABB258" s="60">
        <v>1.9774988123443402E-2</v>
      </c>
      <c r="ABC258" s="60">
        <v>9.5289623799570192E-3</v>
      </c>
      <c r="ABD258" s="60">
        <v>7.0169323751092701E-3</v>
      </c>
      <c r="ABE258" s="60">
        <v>4.9254698055560099E-3</v>
      </c>
      <c r="ABF258" s="60">
        <v>1.5904125827011999E-2</v>
      </c>
      <c r="ABG258" s="60">
        <v>7.3894239978760604E-3</v>
      </c>
      <c r="ABH258" s="60">
        <v>6.2141815568600703E-3</v>
      </c>
      <c r="ABI258" s="60">
        <v>1.7424910241940698E-2</v>
      </c>
      <c r="ABJ258" s="60">
        <v>1.2881887167076901E-2</v>
      </c>
      <c r="ABK258" s="60"/>
      <c r="ABL258" s="60"/>
      <c r="ABM258" s="60"/>
      <c r="ABN258" s="60"/>
      <c r="ABO258" s="60"/>
      <c r="ABP258" s="60"/>
      <c r="ABQ258" s="60"/>
      <c r="ABR258" s="60">
        <v>1.1280521092395599</v>
      </c>
      <c r="ABS258" s="60">
        <v>1.0673619598004299E-2</v>
      </c>
      <c r="ABT258" s="60">
        <v>1.76621530338417E-2</v>
      </c>
      <c r="ABU258" s="60">
        <v>1.6219781579940699E-2</v>
      </c>
      <c r="ABV258" s="60">
        <v>1.45641173920819E-2</v>
      </c>
      <c r="ABW258" s="60">
        <v>1.8378082908946901E-2</v>
      </c>
      <c r="ABX258" s="60">
        <v>1.7462366885389598E-2</v>
      </c>
    </row>
    <row r="259" spans="521:752" x14ac:dyDescent="0.25">
      <c r="TA259" s="60"/>
      <c r="TB259" s="59">
        <v>0.58465319871902399</v>
      </c>
      <c r="TC259" s="59"/>
      <c r="TD259" s="59"/>
      <c r="TE259" s="59"/>
      <c r="TF259" s="59"/>
      <c r="TG259" s="59"/>
      <c r="TH259" s="59"/>
      <c r="TI259" s="59">
        <v>1.40530001372098E-2</v>
      </c>
      <c r="TJ259" s="59"/>
      <c r="TK259" s="59"/>
      <c r="TL259" s="60">
        <v>1.39632001519203E-2</v>
      </c>
      <c r="TM259" s="60">
        <v>2.90786996483802E-2</v>
      </c>
      <c r="TO259" s="59"/>
      <c r="TP259" s="59"/>
      <c r="TT259" s="59"/>
      <c r="TU259" s="59">
        <v>4.2342800647020298E-2</v>
      </c>
      <c r="TV259" s="59"/>
      <c r="TW259" s="59"/>
      <c r="TX259" s="59">
        <v>2.7663899585604598E-2</v>
      </c>
      <c r="TY259" s="59">
        <v>2.80923992395401E-2</v>
      </c>
      <c r="TZ259" s="59">
        <v>1.40265002846717E-2</v>
      </c>
      <c r="UA259" s="59">
        <v>2.7317401021718899E-2</v>
      </c>
      <c r="AAX259" s="60"/>
      <c r="AAY259" s="60">
        <v>9.8874014770133894E-3</v>
      </c>
      <c r="AAZ259" s="60">
        <v>9.3154048806977797E-3</v>
      </c>
      <c r="ABA259" s="60">
        <v>7.1740342939462303E-3</v>
      </c>
      <c r="ABB259" s="60">
        <v>1.9769023232304998E-2</v>
      </c>
      <c r="ABC259" s="60">
        <v>9.4620560605434105E-3</v>
      </c>
      <c r="ABD259" s="60">
        <v>6.9778732002604496E-3</v>
      </c>
      <c r="ABE259" s="60">
        <v>4.9149924368338798E-3</v>
      </c>
      <c r="ABF259" s="60">
        <v>1.58971981614731E-2</v>
      </c>
      <c r="ABG259" s="60">
        <v>7.38085135912433E-3</v>
      </c>
      <c r="ABH259" s="60">
        <v>6.2021269739372499E-3</v>
      </c>
      <c r="ABI259" s="60">
        <v>1.7423845729049401E-2</v>
      </c>
      <c r="ABJ259" s="60">
        <v>1.28771221086378E-2</v>
      </c>
      <c r="ABK259" s="60"/>
      <c r="ABL259" s="60"/>
      <c r="ABM259" s="60"/>
      <c r="ABN259" s="60"/>
      <c r="ABO259" s="60"/>
      <c r="ABP259" s="60"/>
      <c r="ABQ259" s="60"/>
      <c r="ABR259" s="60">
        <v>1.1280500206359301</v>
      </c>
      <c r="ABS259" s="60">
        <v>1.06582362122958E-2</v>
      </c>
      <c r="ABT259" s="60">
        <v>1.76073729486926E-2</v>
      </c>
      <c r="ABU259" s="60">
        <v>1.6218860443128501E-2</v>
      </c>
      <c r="ABV259" s="60">
        <v>1.45376218007424E-2</v>
      </c>
      <c r="ABW259" s="60">
        <v>1.8341188278180199E-2</v>
      </c>
      <c r="ABX259" s="60">
        <v>1.73520702958593E-2</v>
      </c>
    </row>
    <row r="260" spans="521:752" x14ac:dyDescent="0.25">
      <c r="TA260" s="60"/>
      <c r="TB260" s="59">
        <v>0.59883034229278498</v>
      </c>
      <c r="TC260" s="59"/>
      <c r="TD260" s="59"/>
      <c r="TE260" s="59"/>
      <c r="TF260" s="59"/>
      <c r="TG260" s="59"/>
      <c r="TH260" s="59"/>
      <c r="TI260" s="59">
        <v>1.40503998845815E-2</v>
      </c>
      <c r="TJ260" s="59"/>
      <c r="TK260" s="59"/>
      <c r="TL260" s="60">
        <v>1.3953199610114E-2</v>
      </c>
      <c r="TM260" s="60">
        <v>2.8677700087427999E-2</v>
      </c>
      <c r="TO260" s="59"/>
      <c r="TP260" s="59"/>
      <c r="TT260" s="59"/>
      <c r="TU260" s="59">
        <v>4.2334601283073398E-2</v>
      </c>
      <c r="TV260" s="59"/>
      <c r="TW260" s="59"/>
      <c r="TX260" s="59">
        <v>2.7657199651002801E-2</v>
      </c>
      <c r="TY260" s="59">
        <v>2.8084099292755099E-2</v>
      </c>
      <c r="TZ260" s="59">
        <v>1.4023699797689901E-2</v>
      </c>
      <c r="UA260" s="59">
        <v>2.68697999417781E-2</v>
      </c>
      <c r="AAX260" s="60"/>
      <c r="AAY260" s="60">
        <v>9.8665201163299198E-3</v>
      </c>
      <c r="AAZ260" s="60">
        <v>9.23143488620266E-3</v>
      </c>
      <c r="ABA260" s="60">
        <v>7.1173893555277904E-3</v>
      </c>
      <c r="ABB260" s="60">
        <v>1.97375076261221E-2</v>
      </c>
      <c r="ABC260" s="60">
        <v>9.4454990623577505E-3</v>
      </c>
      <c r="ABD260" s="60">
        <v>6.9651500403177802E-3</v>
      </c>
      <c r="ABE260" s="60">
        <v>4.8964575333532096E-3</v>
      </c>
      <c r="ABF260" s="60">
        <v>1.5836878598089101E-2</v>
      </c>
      <c r="ABG260" s="60">
        <v>7.3382293641366799E-3</v>
      </c>
      <c r="ABH260" s="60">
        <v>6.14618137063802E-3</v>
      </c>
      <c r="ABI260" s="60">
        <v>1.7353804893174E-2</v>
      </c>
      <c r="ABJ260" s="60">
        <v>1.2872726316977501E-2</v>
      </c>
      <c r="ABK260" s="60"/>
      <c r="ABL260" s="60"/>
      <c r="ABM260" s="60"/>
      <c r="ABN260" s="60"/>
      <c r="ABO260" s="60"/>
      <c r="ABP260" s="60"/>
      <c r="ABQ260" s="60"/>
      <c r="ABR260" s="60">
        <v>1.1280102364253699</v>
      </c>
      <c r="ABS260" s="60">
        <v>1.06280795955968E-2</v>
      </c>
      <c r="ABT260" s="60">
        <v>1.7598871503504698E-2</v>
      </c>
      <c r="ABU260" s="60">
        <v>1.612568208045E-2</v>
      </c>
      <c r="ABV260" s="60">
        <v>1.4512849498923799E-2</v>
      </c>
      <c r="ABW260" s="60">
        <v>1.82828972259464E-2</v>
      </c>
      <c r="ABX260" s="60">
        <v>1.7229907709015099E-2</v>
      </c>
    </row>
    <row r="261" spans="521:752" x14ac:dyDescent="0.25">
      <c r="TA261" s="60"/>
      <c r="TB261" s="59">
        <v>0.61304193735122603</v>
      </c>
      <c r="TC261" s="59"/>
      <c r="TD261" s="59"/>
      <c r="TE261" s="59"/>
      <c r="TF261" s="59"/>
      <c r="TG261" s="59"/>
      <c r="TH261" s="59"/>
      <c r="TI261" s="59">
        <v>1.40444999560713E-2</v>
      </c>
      <c r="TJ261" s="59"/>
      <c r="TK261" s="59"/>
      <c r="TL261" s="60">
        <v>1.39472000300884E-2</v>
      </c>
      <c r="TM261" s="60">
        <v>2.8445001691579801E-2</v>
      </c>
      <c r="TO261" s="59"/>
      <c r="TP261" s="59"/>
      <c r="TT261" s="59"/>
      <c r="TU261" s="59">
        <v>4.2228300124406801E-2</v>
      </c>
      <c r="TV261" s="59"/>
      <c r="TW261" s="59"/>
      <c r="TX261" s="59">
        <v>2.76480987668037E-2</v>
      </c>
      <c r="TY261" s="59">
        <v>2.80822999775409E-2</v>
      </c>
      <c r="TZ261" s="59">
        <v>1.40230003744363E-2</v>
      </c>
      <c r="UA261" s="59">
        <v>1.57558005303144E-2</v>
      </c>
      <c r="AAX261" s="60"/>
      <c r="AAY261" s="60">
        <v>9.8631082056632804E-3</v>
      </c>
      <c r="AAZ261" s="60">
        <v>9.2266140364892207E-3</v>
      </c>
      <c r="ABA261" s="60">
        <v>7.0229576825438199E-3</v>
      </c>
      <c r="ABB261" s="60">
        <v>1.9734355605523699E-2</v>
      </c>
      <c r="ABC261" s="60">
        <v>9.4341939258645608E-3</v>
      </c>
      <c r="ABD261" s="60">
        <v>6.9622442256347498E-3</v>
      </c>
      <c r="ABE261" s="60">
        <v>4.8754120088546999E-3</v>
      </c>
      <c r="ABF261" s="60">
        <v>1.5794132811251301E-2</v>
      </c>
      <c r="ABG261" s="60">
        <v>7.2936313360435099E-3</v>
      </c>
      <c r="ABH261" s="60">
        <v>6.1151071532232603E-3</v>
      </c>
      <c r="ABI261" s="60">
        <v>1.73354213136773E-2</v>
      </c>
      <c r="ABJ261" s="60">
        <v>1.2872425506355799E-2</v>
      </c>
      <c r="ABK261" s="60"/>
      <c r="ABL261" s="60"/>
      <c r="ABM261" s="60"/>
      <c r="ABN261" s="60"/>
      <c r="ABO261" s="60"/>
      <c r="ABP261" s="60"/>
      <c r="ABQ261" s="60"/>
      <c r="ABR261" s="60">
        <v>1.12797151754414</v>
      </c>
      <c r="ABS261" s="60">
        <v>1.06249127171198E-2</v>
      </c>
      <c r="ABT261" s="60">
        <v>1.7534361691163701E-2</v>
      </c>
      <c r="ABU261" s="60">
        <v>1.6098710669024099E-2</v>
      </c>
      <c r="ABV261" s="60">
        <v>1.4506798233664599E-2</v>
      </c>
      <c r="ABW261" s="60">
        <v>1.8238580130120599E-2</v>
      </c>
      <c r="ABX261" s="60">
        <v>1.7161152989622001E-2</v>
      </c>
    </row>
    <row r="262" spans="521:752" x14ac:dyDescent="0.25">
      <c r="TA262" s="60"/>
      <c r="TB262" s="59">
        <v>0.64090275764465299</v>
      </c>
      <c r="TC262" s="59"/>
      <c r="TD262" s="59"/>
      <c r="TE262" s="59"/>
      <c r="TF262" s="59"/>
      <c r="TG262" s="59"/>
      <c r="TH262" s="59"/>
      <c r="TI262" s="59">
        <v>1.4035600237548299E-2</v>
      </c>
      <c r="TJ262" s="59"/>
      <c r="TK262" s="59"/>
      <c r="TL262" s="60">
        <v>1.3935900293290599E-2</v>
      </c>
      <c r="TM262" s="60">
        <v>2.83305011689662E-2</v>
      </c>
      <c r="TO262" s="59"/>
      <c r="TP262" s="59"/>
      <c r="TT262" s="59"/>
      <c r="TU262" s="59">
        <v>4.2146600782871198E-2</v>
      </c>
      <c r="TV262" s="59"/>
      <c r="TW262" s="59"/>
      <c r="TX262" s="59">
        <v>2.75169983506202E-2</v>
      </c>
      <c r="TY262" s="59">
        <v>2.8065301477909001E-2</v>
      </c>
      <c r="TZ262" s="59">
        <v>1.4006000012159301E-2</v>
      </c>
      <c r="UA262" s="59">
        <v>1.51786999776959E-2</v>
      </c>
      <c r="AAX262" s="60"/>
      <c r="AAY262" s="60">
        <v>9.7993812365416502E-3</v>
      </c>
      <c r="AAZ262" s="60">
        <v>9.2251760906365901E-3</v>
      </c>
      <c r="ABA262" s="60">
        <v>7.0217078230099504E-3</v>
      </c>
      <c r="ABB262" s="60">
        <v>1.9702085322021199E-2</v>
      </c>
      <c r="ABC262" s="60">
        <v>9.4126299819999697E-3</v>
      </c>
      <c r="ABD262" s="60">
        <v>6.9524113923614501E-3</v>
      </c>
      <c r="ABE262" s="60">
        <v>4.8655768342459197E-3</v>
      </c>
      <c r="ABF262" s="60">
        <v>1.5762920553000499E-2</v>
      </c>
      <c r="ABG262" s="60">
        <v>7.2741060870413401E-3</v>
      </c>
      <c r="ABH262" s="60">
        <v>6.1106579375101297E-3</v>
      </c>
      <c r="ABI262" s="60">
        <v>1.7273116722145199E-2</v>
      </c>
      <c r="ABJ262" s="60">
        <v>1.2814188086440401E-2</v>
      </c>
      <c r="ABK262" s="60"/>
      <c r="ABL262" s="60"/>
      <c r="ABM262" s="60"/>
      <c r="ABN262" s="60"/>
      <c r="ABO262" s="60"/>
      <c r="ABP262" s="60"/>
      <c r="ABQ262" s="60"/>
      <c r="ABR262" s="60">
        <v>1.1279596518041899</v>
      </c>
      <c r="ABS262" s="60">
        <v>1.05815504458094E-2</v>
      </c>
      <c r="ABT262" s="60">
        <v>1.75149202338938E-2</v>
      </c>
      <c r="ABU262" s="60">
        <v>1.6057570688598598E-2</v>
      </c>
      <c r="ABV262" s="60">
        <v>1.4434539049623199E-2</v>
      </c>
      <c r="ABW262" s="60">
        <v>1.81633198375644E-2</v>
      </c>
      <c r="ABX262" s="60">
        <v>1.70535041778728E-2</v>
      </c>
    </row>
    <row r="263" spans="521:752" x14ac:dyDescent="0.25">
      <c r="TA263" s="60"/>
      <c r="TB263" s="59">
        <v>1.6705685853958101</v>
      </c>
      <c r="TC263" s="59"/>
      <c r="TD263" s="59"/>
      <c r="TE263" s="59"/>
      <c r="TF263" s="59"/>
      <c r="TG263" s="59"/>
      <c r="TH263" s="59"/>
      <c r="TI263" s="59">
        <v>1.40289003029465E-2</v>
      </c>
      <c r="TJ263" s="59"/>
      <c r="TK263" s="59"/>
      <c r="TL263" s="60">
        <v>1.39268999919295E-2</v>
      </c>
      <c r="TM263" s="60">
        <v>2.8309401124715802E-2</v>
      </c>
      <c r="TO263" s="59"/>
      <c r="TP263" s="59"/>
      <c r="TT263" s="59"/>
      <c r="TU263" s="59">
        <v>4.2145602405071203E-2</v>
      </c>
      <c r="TV263" s="59"/>
      <c r="TW263" s="59"/>
      <c r="TX263" s="59">
        <v>2.7496099472045898E-2</v>
      </c>
      <c r="TY263" s="59">
        <v>2.80479006469249E-2</v>
      </c>
      <c r="TZ263" s="59">
        <v>1.39953000470995E-2</v>
      </c>
      <c r="UA263" s="59">
        <v>1.50656001642346E-2</v>
      </c>
      <c r="AAX263" s="60"/>
      <c r="AAY263" s="60">
        <v>9.7533350829536094E-3</v>
      </c>
      <c r="AAZ263" s="60">
        <v>9.1863375637684305E-3</v>
      </c>
      <c r="ABA263" s="60">
        <v>7.0139397097274602E-3</v>
      </c>
      <c r="ABB263" s="60">
        <v>1.96774021438176E-2</v>
      </c>
      <c r="ABC263" s="60">
        <v>9.3722252886550908E-3</v>
      </c>
      <c r="ABD263" s="60">
        <v>6.9448148821911401E-3</v>
      </c>
      <c r="ABE263" s="60">
        <v>4.8031050882146901E-3</v>
      </c>
      <c r="ABF263" s="60">
        <v>1.5709973150683901E-2</v>
      </c>
      <c r="ABG263" s="60">
        <v>7.2610367449926E-3</v>
      </c>
      <c r="ABH263" s="60">
        <v>6.1036661712473798E-3</v>
      </c>
      <c r="ABI263" s="60">
        <v>1.7218538792015702E-2</v>
      </c>
      <c r="ABJ263" s="60">
        <v>1.2799502999008601E-2</v>
      </c>
      <c r="ABK263" s="60"/>
      <c r="ABL263" s="60"/>
      <c r="ABM263" s="60"/>
      <c r="ABN263" s="60"/>
      <c r="ABO263" s="60"/>
      <c r="ABP263" s="60"/>
      <c r="ABQ263" s="60"/>
      <c r="ABR263" s="60">
        <v>1.1279008106512201</v>
      </c>
      <c r="ABS263" s="60">
        <v>1.05299110930253E-2</v>
      </c>
      <c r="ABT263" s="60">
        <v>1.7508882925240402E-2</v>
      </c>
      <c r="ABU263" s="60">
        <v>1.6052805813610498E-2</v>
      </c>
      <c r="ABV263" s="60">
        <v>1.4383679402858699E-2</v>
      </c>
      <c r="ABW263" s="60">
        <v>1.8062157750155398E-2</v>
      </c>
      <c r="ABX263" s="60">
        <v>1.7008084774858899E-2</v>
      </c>
    </row>
    <row r="264" spans="521:752" x14ac:dyDescent="0.25">
      <c r="TA264" s="60"/>
      <c r="TB264" s="59">
        <v>6.9189968109130797</v>
      </c>
      <c r="TC264" s="59"/>
      <c r="TD264" s="59"/>
      <c r="TE264" s="59"/>
      <c r="TF264" s="59"/>
      <c r="TG264" s="59"/>
      <c r="TH264" s="59"/>
      <c r="TI264" s="59">
        <v>1.40127995982766E-2</v>
      </c>
      <c r="TJ264" s="59"/>
      <c r="TK264" s="59"/>
      <c r="TL264" s="60">
        <v>1.39250000938773E-2</v>
      </c>
      <c r="TM264" s="60">
        <v>2.82994993031024E-2</v>
      </c>
      <c r="TO264" s="59"/>
      <c r="TP264" s="59"/>
      <c r="TT264" s="59"/>
      <c r="TU264" s="59">
        <v>4.2072299867868403E-2</v>
      </c>
      <c r="TV264" s="59"/>
      <c r="TW264" s="59"/>
      <c r="TX264" s="59">
        <v>2.7477800846099801E-2</v>
      </c>
      <c r="TY264" s="59">
        <v>2.8045000508427599E-2</v>
      </c>
      <c r="TZ264" s="59">
        <v>1.39859998598694E-2</v>
      </c>
      <c r="UA264" s="59">
        <v>1.4390000142157E-2</v>
      </c>
      <c r="AAX264" s="60"/>
      <c r="AAY264" s="60">
        <v>9.7418239374095304E-3</v>
      </c>
      <c r="AAZ264" s="60">
        <v>9.1667189924708892E-3</v>
      </c>
      <c r="ABA264" s="60">
        <v>7.0065124118232798E-3</v>
      </c>
      <c r="ABB264" s="60">
        <v>1.9647654082815501E-2</v>
      </c>
      <c r="ABC264" s="60">
        <v>9.3104104392825304E-3</v>
      </c>
      <c r="ABD264" s="60">
        <v>6.9352729326334801E-3</v>
      </c>
      <c r="ABE264" s="60">
        <v>4.7605646095754397E-3</v>
      </c>
      <c r="ABF264" s="60">
        <v>1.56716008762476E-2</v>
      </c>
      <c r="ABG264" s="60">
        <v>7.24928102268841E-3</v>
      </c>
      <c r="ABH264" s="60">
        <v>6.0993632719917399E-3</v>
      </c>
      <c r="ABI264" s="60">
        <v>1.72147471925139E-2</v>
      </c>
      <c r="ABJ264" s="60">
        <v>1.27417588609812E-2</v>
      </c>
      <c r="ABK264" s="60"/>
      <c r="ABL264" s="60"/>
      <c r="ABM264" s="60"/>
      <c r="ABN264" s="60"/>
      <c r="ABO264" s="60"/>
      <c r="ABP264" s="60"/>
      <c r="ABQ264" s="60"/>
      <c r="ABR264" s="60">
        <v>1.1277532698425701</v>
      </c>
      <c r="ABS264" s="60">
        <v>1.04553768602195E-2</v>
      </c>
      <c r="ABT264" s="60">
        <v>1.7461419206729299E-2</v>
      </c>
      <c r="ABU264" s="60">
        <v>1.6025087731791499E-2</v>
      </c>
      <c r="ABV264" s="60">
        <v>1.4291446704709301E-2</v>
      </c>
      <c r="ABW264" s="60">
        <v>1.80300190139298E-2</v>
      </c>
      <c r="ABX264" s="60">
        <v>1.7004878036315899E-2</v>
      </c>
    </row>
    <row r="265" spans="521:752" x14ac:dyDescent="0.25">
      <c r="TA265" s="60"/>
      <c r="TB265" s="59"/>
      <c r="TC265" s="59"/>
      <c r="TD265" s="59"/>
      <c r="TE265" s="59"/>
      <c r="TF265" s="59"/>
      <c r="TG265" s="59"/>
      <c r="TH265" s="59"/>
      <c r="TI265" s="59">
        <v>1.4010599814355301E-2</v>
      </c>
      <c r="TJ265" s="59"/>
      <c r="TK265" s="59"/>
      <c r="TL265" s="60">
        <v>1.3882800005376301E-2</v>
      </c>
      <c r="TM265" s="60">
        <v>2.82851010560989E-2</v>
      </c>
      <c r="TO265" s="59"/>
      <c r="TP265" s="59"/>
      <c r="TT265" s="59"/>
      <c r="TU265" s="59">
        <v>4.2054601013660403E-2</v>
      </c>
      <c r="TV265" s="59"/>
      <c r="TW265" s="59"/>
      <c r="TX265" s="59">
        <v>2.7427699416875801E-2</v>
      </c>
      <c r="TY265" s="59">
        <v>2.8044398874044401E-2</v>
      </c>
      <c r="TZ265" s="59">
        <v>1.39840999618172E-2</v>
      </c>
      <c r="UA265" s="59">
        <v>1.4378700405359201E-2</v>
      </c>
      <c r="AAX265" s="60"/>
      <c r="AAY265" s="60">
        <v>9.7193330657804802E-3</v>
      </c>
      <c r="AAZ265" s="60">
        <v>9.1649256177211407E-3</v>
      </c>
      <c r="ABA265" s="60">
        <v>6.9907647537404902E-3</v>
      </c>
      <c r="ABB265" s="60">
        <v>1.9566371979330199E-2</v>
      </c>
      <c r="ABC265" s="60">
        <v>9.2704314958125308E-3</v>
      </c>
      <c r="ABD265" s="60">
        <v>6.8721455283793304E-3</v>
      </c>
      <c r="ABE265" s="60">
        <v>4.7574409665782202E-3</v>
      </c>
      <c r="ABF265" s="60">
        <v>1.5667418654896102E-2</v>
      </c>
      <c r="ABG265" s="60">
        <v>7.2115345422778497E-3</v>
      </c>
      <c r="ABH265" s="60">
        <v>6.0768699492364398E-3</v>
      </c>
      <c r="ABI265" s="60">
        <v>1.71776825644246E-2</v>
      </c>
      <c r="ABJ265" s="60">
        <v>1.27290335444862E-2</v>
      </c>
      <c r="ABK265" s="60"/>
      <c r="ABL265" s="60"/>
      <c r="ABM265" s="60"/>
      <c r="ABN265" s="60"/>
      <c r="ABO265" s="60"/>
      <c r="ABP265" s="60"/>
      <c r="ABQ265" s="60"/>
      <c r="ABR265" s="60">
        <v>1.1277266819053</v>
      </c>
      <c r="ABS265" s="60">
        <v>1.04262133541041E-2</v>
      </c>
      <c r="ABT265" s="60">
        <v>1.73163684709834E-2</v>
      </c>
      <c r="ABU265" s="60">
        <v>1.5989129451210199E-2</v>
      </c>
      <c r="ABV265" s="60">
        <v>1.42240360158903E-2</v>
      </c>
      <c r="ABW265" s="60">
        <v>1.8017621396036E-2</v>
      </c>
      <c r="ABX265" s="60">
        <v>1.6947943966917699E-2</v>
      </c>
    </row>
    <row r="266" spans="521:752" x14ac:dyDescent="0.25">
      <c r="TA266" s="60"/>
      <c r="TB266" s="59"/>
      <c r="TC266" s="59"/>
      <c r="TD266" s="59"/>
      <c r="TE266" s="59"/>
      <c r="TF266" s="59"/>
      <c r="TG266" s="59"/>
      <c r="TH266" s="59"/>
      <c r="TI266" s="59">
        <v>1.40084996819496E-2</v>
      </c>
      <c r="TJ266" s="59"/>
      <c r="TK266" s="59"/>
      <c r="TL266" s="60">
        <v>1.3864000327885101E-2</v>
      </c>
      <c r="TM266" s="60">
        <v>2.8268199414014799E-2</v>
      </c>
      <c r="TO266" s="59"/>
      <c r="TP266" s="59"/>
      <c r="TT266" s="59"/>
      <c r="TU266" s="59">
        <v>4.2045000940561197E-2</v>
      </c>
      <c r="TV266" s="59"/>
      <c r="TW266" s="59"/>
      <c r="TX266" s="59">
        <v>2.7425900101661599E-2</v>
      </c>
      <c r="TY266" s="59">
        <v>2.8023399412631898E-2</v>
      </c>
      <c r="TZ266" s="59">
        <v>1.3978599570691501E-2</v>
      </c>
      <c r="UA266" s="59">
        <v>1.43459998071193E-2</v>
      </c>
      <c r="AAX266" s="60"/>
      <c r="AAY266" s="60">
        <v>9.7125888676187992E-3</v>
      </c>
      <c r="AAZ266" s="60">
        <v>9.1402478580470195E-3</v>
      </c>
      <c r="ABA266" s="60">
        <v>6.9489635357404102E-3</v>
      </c>
      <c r="ABB266" s="60">
        <v>1.95572887394308E-2</v>
      </c>
      <c r="ABC266" s="60">
        <v>9.2131389209613706E-3</v>
      </c>
      <c r="ABD266" s="60">
        <v>6.8374482561483997E-3</v>
      </c>
      <c r="ABE266" s="60">
        <v>4.7531966457555102E-3</v>
      </c>
      <c r="ABF266" s="60">
        <v>1.5634449287936801E-2</v>
      </c>
      <c r="ABG266" s="60">
        <v>7.1977914902737897E-3</v>
      </c>
      <c r="ABH266" s="60">
        <v>6.00637351726762E-3</v>
      </c>
      <c r="ABI266" s="60">
        <v>1.71522030286618E-2</v>
      </c>
      <c r="ABJ266" s="60">
        <v>1.2692033208955599E-2</v>
      </c>
      <c r="ABK266" s="60"/>
      <c r="ABL266" s="60"/>
      <c r="ABM266" s="60"/>
      <c r="ABN266" s="60"/>
      <c r="ABO266" s="60"/>
      <c r="ABP266" s="60"/>
      <c r="ABQ266" s="60"/>
      <c r="ABR266" s="60">
        <v>1.12767193393425</v>
      </c>
      <c r="ABS266" s="60">
        <v>1.03747380690376E-2</v>
      </c>
      <c r="ABT266" s="60">
        <v>1.7309685175328299E-2</v>
      </c>
      <c r="ABU266" s="60">
        <v>1.59662962598228E-2</v>
      </c>
      <c r="ABV266" s="60">
        <v>1.42236887741829E-2</v>
      </c>
      <c r="ABW266" s="60">
        <v>1.7970924023979502E-2</v>
      </c>
      <c r="ABX266" s="60">
        <v>1.68420176245558E-2</v>
      </c>
    </row>
    <row r="267" spans="521:752" x14ac:dyDescent="0.25">
      <c r="TA267" s="60"/>
      <c r="TB267" s="59"/>
      <c r="TC267" s="59"/>
      <c r="TD267" s="59"/>
      <c r="TE267" s="59"/>
      <c r="TF267" s="59"/>
      <c r="TG267" s="59"/>
      <c r="TH267" s="59"/>
      <c r="TI267" s="59">
        <v>1.39942001551389E-2</v>
      </c>
      <c r="TJ267" s="59"/>
      <c r="TK267" s="59"/>
      <c r="TL267" s="60">
        <v>1.3852699659764701E-2</v>
      </c>
      <c r="TM267" s="60">
        <v>2.8197199106216399E-2</v>
      </c>
      <c r="TO267" s="59"/>
      <c r="TP267" s="59"/>
      <c r="TT267" s="59"/>
      <c r="TU267" s="59">
        <v>4.2025599628686898E-2</v>
      </c>
      <c r="TV267" s="59"/>
      <c r="TW267" s="59"/>
      <c r="TX267" s="59">
        <v>2.7397498488426202E-2</v>
      </c>
      <c r="TY267" s="59">
        <v>2.8020299971103599E-2</v>
      </c>
      <c r="TZ267" s="59">
        <v>1.39658004045486E-2</v>
      </c>
      <c r="UA267" s="59">
        <v>1.4333199709653801E-2</v>
      </c>
      <c r="AAX267" s="60"/>
      <c r="AAY267" s="60">
        <v>9.7024092247355604E-3</v>
      </c>
      <c r="AAZ267" s="60">
        <v>9.1213052559040303E-3</v>
      </c>
      <c r="ABA267" s="60">
        <v>6.9328981436470498E-3</v>
      </c>
      <c r="ABB267" s="60">
        <v>1.9543199745772202E-2</v>
      </c>
      <c r="ABC267" s="60">
        <v>9.1931941737494697E-3</v>
      </c>
      <c r="ABD267" s="60">
        <v>6.8319437328087798E-3</v>
      </c>
      <c r="ABE267" s="60">
        <v>4.7486700565111499E-3</v>
      </c>
      <c r="ABF267" s="60">
        <v>1.5584061312710401E-2</v>
      </c>
      <c r="ABG267" s="60">
        <v>7.1938836415429098E-3</v>
      </c>
      <c r="ABH267" s="60">
        <v>5.9967069106428798E-3</v>
      </c>
      <c r="ABI267" s="60">
        <v>1.70795032018294E-2</v>
      </c>
      <c r="ABJ267" s="60">
        <v>1.2673295188730499E-2</v>
      </c>
      <c r="ABK267" s="60"/>
      <c r="ABL267" s="60"/>
      <c r="ABM267" s="60"/>
      <c r="ABN267" s="60"/>
      <c r="ABO267" s="60"/>
      <c r="ABP267" s="60"/>
      <c r="ABQ267" s="60"/>
      <c r="ABR267" s="60">
        <v>1.127652551101</v>
      </c>
      <c r="ABS267" s="60">
        <v>1.03240163397012E-2</v>
      </c>
      <c r="ABT267" s="60">
        <v>1.7296353826492999E-2</v>
      </c>
      <c r="ABU267" s="60">
        <v>1.5961344865614902E-2</v>
      </c>
      <c r="ABV267" s="60">
        <v>1.42011216424715E-2</v>
      </c>
      <c r="ABW267" s="60">
        <v>1.7961390200395499E-2</v>
      </c>
      <c r="ABX267" s="60">
        <v>1.67543891472621E-2</v>
      </c>
    </row>
    <row r="268" spans="521:752" x14ac:dyDescent="0.25">
      <c r="TA268" s="60"/>
      <c r="TB268" s="59"/>
      <c r="TC268" s="59"/>
      <c r="TD268" s="59"/>
      <c r="TE268" s="59"/>
      <c r="TF268" s="59"/>
      <c r="TG268" s="59"/>
      <c r="TH268" s="59"/>
      <c r="TI268" s="59">
        <v>1.39838000759482E-2</v>
      </c>
      <c r="TJ268" s="59"/>
      <c r="TK268" s="59"/>
      <c r="TL268" s="60">
        <v>1.3851200230419599E-2</v>
      </c>
      <c r="TM268" s="60">
        <v>2.81795002520084E-2</v>
      </c>
      <c r="TO268" s="59"/>
      <c r="TP268" s="59"/>
      <c r="TT268" s="59"/>
      <c r="TU268" s="59">
        <v>4.2017199099063797E-2</v>
      </c>
      <c r="TV268" s="59"/>
      <c r="TW268" s="59"/>
      <c r="TX268" s="59">
        <v>2.73326002061367E-2</v>
      </c>
      <c r="TY268" s="59">
        <v>2.8017200529575299E-2</v>
      </c>
      <c r="TZ268" s="59">
        <v>1.39603996649384E-2</v>
      </c>
      <c r="UA268" s="59">
        <v>1.43197001889348E-2</v>
      </c>
      <c r="AAX268" s="60"/>
      <c r="AAY268" s="60">
        <v>9.6571206864538104E-3</v>
      </c>
      <c r="AAZ268" s="60">
        <v>9.1199702644818702E-3</v>
      </c>
      <c r="ABA268" s="60">
        <v>6.9268948673627904E-3</v>
      </c>
      <c r="ABB268" s="60">
        <v>1.95227994646896E-2</v>
      </c>
      <c r="ABC268" s="60">
        <v>9.1889721963036401E-3</v>
      </c>
      <c r="ABD268" s="60">
        <v>6.8177630189720203E-3</v>
      </c>
      <c r="ABE268" s="60">
        <v>4.7411279435944399E-3</v>
      </c>
      <c r="ABF268" s="60">
        <v>1.5566108338594901E-2</v>
      </c>
      <c r="ABG268" s="60">
        <v>7.1397737735475302E-3</v>
      </c>
      <c r="ABH268" s="60">
        <v>5.9681907847084796E-3</v>
      </c>
      <c r="ABI268" s="60">
        <v>1.70368587382996E-2</v>
      </c>
      <c r="ABJ268" s="60">
        <v>1.26442485940168E-2</v>
      </c>
      <c r="ABK268" s="60"/>
      <c r="ABL268" s="60"/>
      <c r="ABM268" s="60"/>
      <c r="ABN268" s="60"/>
      <c r="ABO268" s="60"/>
      <c r="ABP268" s="60"/>
      <c r="ABQ268" s="60"/>
      <c r="ABR268" s="60">
        <v>1.1275510541606899</v>
      </c>
      <c r="ABS268" s="60">
        <v>1.02934379413759E-2</v>
      </c>
      <c r="ABT268" s="60">
        <v>1.7262214116095E-2</v>
      </c>
      <c r="ABU268" s="60">
        <v>1.5930697685055801E-2</v>
      </c>
      <c r="ABV268" s="60">
        <v>1.41952504395581E-2</v>
      </c>
      <c r="ABW268" s="60">
        <v>1.7870563224257001E-2</v>
      </c>
      <c r="ABX268" s="60">
        <v>1.6741030664038599E-2</v>
      </c>
    </row>
    <row r="269" spans="521:752" x14ac:dyDescent="0.25">
      <c r="TA269" s="60"/>
      <c r="TB269" s="59"/>
      <c r="TC269" s="59"/>
      <c r="TD269" s="59"/>
      <c r="TE269" s="59"/>
      <c r="TF269" s="59"/>
      <c r="TG269" s="59"/>
      <c r="TH269" s="59"/>
      <c r="TI269" s="59">
        <v>1.3981900177896E-2</v>
      </c>
      <c r="TJ269" s="59"/>
      <c r="TK269" s="59"/>
      <c r="TL269" s="60">
        <v>1.38448998332023E-2</v>
      </c>
      <c r="TM269" s="60">
        <v>2.8170499950647299E-2</v>
      </c>
      <c r="TO269" s="59"/>
      <c r="TP269" s="59"/>
      <c r="TT269" s="59"/>
      <c r="TU269" s="59">
        <v>4.2014200240373598E-2</v>
      </c>
      <c r="TV269" s="59"/>
      <c r="TW269" s="59"/>
      <c r="TX269" s="59">
        <v>2.72348001599311E-2</v>
      </c>
      <c r="TY269" s="59">
        <v>2.80138999223709E-2</v>
      </c>
      <c r="TZ269" s="59">
        <v>1.3958600349724201E-2</v>
      </c>
      <c r="UA269" s="59">
        <v>1.42785999923944E-2</v>
      </c>
      <c r="AAX269" s="60"/>
      <c r="AAY269" s="60">
        <v>9.5886873627603203E-3</v>
      </c>
      <c r="AAZ269" s="60">
        <v>9.0326918847084305E-3</v>
      </c>
      <c r="ABA269" s="60">
        <v>6.9244921800461299E-3</v>
      </c>
      <c r="ABB269" s="60">
        <v>1.9509076242373399E-2</v>
      </c>
      <c r="ABC269" s="60">
        <v>9.1866750625127398E-3</v>
      </c>
      <c r="ABD269" s="60">
        <v>6.8160144417343501E-3</v>
      </c>
      <c r="ABE269" s="60">
        <v>4.7368047674435903E-3</v>
      </c>
      <c r="ABF269" s="60">
        <v>1.55655616139957E-2</v>
      </c>
      <c r="ABG269" s="60">
        <v>7.0734274243139904E-3</v>
      </c>
      <c r="ABH269" s="60">
        <v>5.9456521699401601E-3</v>
      </c>
      <c r="ABI269" s="60">
        <v>1.7035547378634198E-2</v>
      </c>
      <c r="ABJ269" s="60">
        <v>1.2610369521167E-2</v>
      </c>
      <c r="ABK269" s="60"/>
      <c r="ABL269" s="60"/>
      <c r="ABM269" s="60"/>
      <c r="ABN269" s="60"/>
      <c r="ABO269" s="60"/>
      <c r="ABP269" s="60"/>
      <c r="ABQ269" s="60"/>
      <c r="ABR269" s="60">
        <v>1.1275382445072</v>
      </c>
      <c r="ABS269" s="60">
        <v>1.02823719190647E-2</v>
      </c>
      <c r="ABT269" s="60">
        <v>1.7250191755413601E-2</v>
      </c>
      <c r="ABU269" s="60">
        <v>1.59221089637691E-2</v>
      </c>
      <c r="ABV269" s="60">
        <v>1.4165371548957599E-2</v>
      </c>
      <c r="ABW269" s="60">
        <v>1.7857883089242101E-2</v>
      </c>
      <c r="ABX269" s="60">
        <v>1.66774656759472E-2</v>
      </c>
    </row>
    <row r="270" spans="521:752" x14ac:dyDescent="0.25">
      <c r="TA270" s="60"/>
      <c r="TB270" s="59"/>
      <c r="TC270" s="59"/>
      <c r="TD270" s="59"/>
      <c r="TE270" s="59"/>
      <c r="TF270" s="59"/>
      <c r="TG270" s="59"/>
      <c r="TH270" s="59"/>
      <c r="TI270" s="59">
        <v>1.3977100141346401E-2</v>
      </c>
      <c r="TJ270" s="59"/>
      <c r="TK270" s="59"/>
      <c r="TL270" s="60">
        <v>1.38392001390457E-2</v>
      </c>
      <c r="TM270" s="60">
        <v>2.81624998897314E-2</v>
      </c>
      <c r="TO270" s="59"/>
      <c r="TP270" s="59"/>
      <c r="TT270" s="59"/>
      <c r="TU270" s="59">
        <v>4.1988197714090299E-2</v>
      </c>
      <c r="TV270" s="59"/>
      <c r="TW270" s="59"/>
      <c r="TX270" s="59">
        <v>2.6606000959873199E-2</v>
      </c>
      <c r="TY270" s="59">
        <v>2.80092991888523E-2</v>
      </c>
      <c r="TZ270" s="59">
        <v>1.39568001031875E-2</v>
      </c>
      <c r="UA270" s="59">
        <v>1.42750004306435E-2</v>
      </c>
      <c r="AAX270" s="60"/>
      <c r="AAY270" s="60">
        <v>9.5822327694018907E-3</v>
      </c>
      <c r="AAZ270" s="60">
        <v>9.0057670499889605E-3</v>
      </c>
      <c r="ABA270" s="60">
        <v>6.9072933894697604E-3</v>
      </c>
      <c r="ABB270" s="60">
        <v>1.9507985172015501E-2</v>
      </c>
      <c r="ABC270" s="60">
        <v>9.1808871901976601E-3</v>
      </c>
      <c r="ABD270" s="60">
        <v>6.8037045256250997E-3</v>
      </c>
      <c r="ABE270" s="60">
        <v>4.7120335161399199E-3</v>
      </c>
      <c r="ABF270" s="60">
        <v>1.5546971728934799E-2</v>
      </c>
      <c r="ABG270" s="60">
        <v>7.0569112848458604E-3</v>
      </c>
      <c r="ABH270" s="60">
        <v>5.9235186031675897E-3</v>
      </c>
      <c r="ABI270" s="60">
        <v>1.70036745113912E-2</v>
      </c>
      <c r="ABJ270" s="60">
        <v>1.2582318085097501E-2</v>
      </c>
      <c r="ABK270" s="60"/>
      <c r="ABL270" s="60"/>
      <c r="ABM270" s="60"/>
      <c r="ABN270" s="60"/>
      <c r="ABO270" s="60"/>
      <c r="ABP270" s="60"/>
      <c r="ABQ270" s="60"/>
      <c r="ABR270" s="60">
        <v>1.1274979749852401</v>
      </c>
      <c r="ABS270" s="60">
        <v>1.02732480964671E-2</v>
      </c>
      <c r="ABT270" s="60">
        <v>1.7212568824583E-2</v>
      </c>
      <c r="ABU270" s="60">
        <v>1.5915442012581601E-2</v>
      </c>
      <c r="ABV270" s="60">
        <v>1.41259531870886E-2</v>
      </c>
      <c r="ABW270" s="60">
        <v>1.7790025632991199E-2</v>
      </c>
      <c r="ABX270" s="60">
        <v>1.6652780732810801E-2</v>
      </c>
    </row>
    <row r="271" spans="521:752" x14ac:dyDescent="0.25">
      <c r="TA271" s="60"/>
      <c r="TB271" s="59"/>
      <c r="TC271" s="59"/>
      <c r="TD271" s="59"/>
      <c r="TE271" s="59"/>
      <c r="TF271" s="59"/>
      <c r="TG271" s="59"/>
      <c r="TH271" s="59"/>
      <c r="TI271" s="59">
        <v>1.3971700333058799E-2</v>
      </c>
      <c r="TJ271" s="59"/>
      <c r="TK271" s="59"/>
      <c r="TL271" s="60">
        <v>1.38090997934341E-2</v>
      </c>
      <c r="TM271" s="60">
        <v>2.8131600469350801E-2</v>
      </c>
      <c r="TO271" s="59"/>
      <c r="TP271" s="59"/>
      <c r="TT271" s="59"/>
      <c r="TU271" s="59">
        <v>4.1958201676607097E-2</v>
      </c>
      <c r="TV271" s="59"/>
      <c r="TW271" s="59"/>
      <c r="TX271" s="59">
        <v>2.6524299755692399E-2</v>
      </c>
      <c r="TY271" s="59">
        <v>2.80071012675762E-2</v>
      </c>
      <c r="TZ271" s="59">
        <v>1.39549002051353E-2</v>
      </c>
      <c r="UA271" s="59">
        <v>1.42567995935678E-2</v>
      </c>
      <c r="AAX271" s="60"/>
      <c r="AAY271" s="60">
        <v>9.5613196386984695E-3</v>
      </c>
      <c r="AAZ271" s="60">
        <v>8.9939186045872605E-3</v>
      </c>
      <c r="ABA271" s="60">
        <v>6.8394105461596902E-3</v>
      </c>
      <c r="ABB271" s="60">
        <v>1.9446164178102798E-2</v>
      </c>
      <c r="ABC271" s="60">
        <v>9.1349057886572996E-3</v>
      </c>
      <c r="ABD271" s="60">
        <v>6.7692759287769902E-3</v>
      </c>
      <c r="ABE271" s="60">
        <v>4.7069273986209102E-3</v>
      </c>
      <c r="ABF271" s="60">
        <v>1.5541204076200001E-2</v>
      </c>
      <c r="ABG271" s="60">
        <v>7.0498087202924701E-3</v>
      </c>
      <c r="ABH271" s="60">
        <v>5.8614709043537496E-3</v>
      </c>
      <c r="ABI271" s="60">
        <v>1.6971939197299401E-2</v>
      </c>
      <c r="ABJ271" s="60">
        <v>1.25783947696399E-2</v>
      </c>
      <c r="ABK271" s="60"/>
      <c r="ABL271" s="60"/>
      <c r="ABM271" s="60"/>
      <c r="ABN271" s="60"/>
      <c r="ABO271" s="60"/>
      <c r="ABP271" s="60"/>
      <c r="ABQ271" s="60"/>
      <c r="ABR271" s="60">
        <v>1.12747024678972</v>
      </c>
      <c r="ABS271" s="60">
        <v>1.0226400168146599E-2</v>
      </c>
      <c r="ABT271" s="60">
        <v>1.7088969571617599E-2</v>
      </c>
      <c r="ABU271" s="60">
        <v>1.5889180412045401E-2</v>
      </c>
      <c r="ABV271" s="60">
        <v>1.40282288129978E-2</v>
      </c>
      <c r="ABW271" s="60">
        <v>1.76730407312191E-2</v>
      </c>
      <c r="ABX271" s="60">
        <v>1.6605744165331698E-2</v>
      </c>
    </row>
    <row r="272" spans="521:752" x14ac:dyDescent="0.25">
      <c r="TA272" s="60"/>
      <c r="TB272" s="59"/>
      <c r="TC272" s="59"/>
      <c r="TD272" s="59"/>
      <c r="TE272" s="59"/>
      <c r="TF272" s="59"/>
      <c r="TG272" s="59"/>
      <c r="TH272" s="59"/>
      <c r="TI272" s="59">
        <v>1.3965199701488001E-2</v>
      </c>
      <c r="TJ272" s="59"/>
      <c r="TK272" s="59"/>
      <c r="TL272" s="60">
        <v>1.3804599642753599E-2</v>
      </c>
      <c r="TM272" s="60">
        <v>2.8114300221204699E-2</v>
      </c>
      <c r="TO272" s="59"/>
      <c r="TP272" s="59"/>
      <c r="TT272" s="59"/>
      <c r="TU272" s="59">
        <v>4.1951298713683999E-2</v>
      </c>
      <c r="TV272" s="59"/>
      <c r="TW272" s="59"/>
      <c r="TX272" s="59">
        <v>1.5442599542438901E-2</v>
      </c>
      <c r="TY272" s="59">
        <v>2.8002699837088502E-2</v>
      </c>
      <c r="TZ272" s="59">
        <v>1.39530999585986E-2</v>
      </c>
      <c r="UA272" s="59">
        <v>1.4238500036299199E-2</v>
      </c>
      <c r="AAX272" s="60"/>
      <c r="AAY272" s="60">
        <v>9.5231755333197703E-3</v>
      </c>
      <c r="AAZ272" s="60">
        <v>8.9767053351038108E-3</v>
      </c>
      <c r="ABA272" s="60">
        <v>6.83113369300714E-3</v>
      </c>
      <c r="ABB272" s="60">
        <v>1.9443248715113999E-2</v>
      </c>
      <c r="ABC272" s="60">
        <v>9.1273313831650698E-3</v>
      </c>
      <c r="ABD272" s="60">
        <v>6.7125487928241696E-3</v>
      </c>
      <c r="ABE272" s="60">
        <v>4.6819147357810998E-3</v>
      </c>
      <c r="ABF272" s="60">
        <v>1.54915146181102E-2</v>
      </c>
      <c r="ABG272" s="60">
        <v>6.9582392214670901E-3</v>
      </c>
      <c r="ABH272" s="60">
        <v>5.8477583099054197E-3</v>
      </c>
      <c r="ABI272" s="60">
        <v>1.69630086568421E-2</v>
      </c>
      <c r="ABJ272" s="60">
        <v>1.25668238493198E-2</v>
      </c>
      <c r="ABK272" s="60"/>
      <c r="ABL272" s="60"/>
      <c r="ABM272" s="60"/>
      <c r="ABN272" s="60"/>
      <c r="ABO272" s="60"/>
      <c r="ABP272" s="60"/>
      <c r="ABQ272" s="60"/>
      <c r="ABR272" s="60">
        <v>1.12745225102808</v>
      </c>
      <c r="ABS272" s="60">
        <v>1.02190486339842E-2</v>
      </c>
      <c r="ABT272" s="60">
        <v>1.7035850936997301E-2</v>
      </c>
      <c r="ABU272" s="60">
        <v>1.5867962758546E-2</v>
      </c>
      <c r="ABV272" s="60">
        <v>1.39577712010104E-2</v>
      </c>
      <c r="ABW272" s="60">
        <v>1.7621664458584901E-2</v>
      </c>
      <c r="ABX272" s="60">
        <v>1.65376776118259E-2</v>
      </c>
    </row>
    <row r="273" spans="521:752" x14ac:dyDescent="0.25">
      <c r="TA273" s="60"/>
      <c r="TB273" s="59"/>
      <c r="TC273" s="59"/>
      <c r="TD273" s="59"/>
      <c r="TE273" s="59"/>
      <c r="TF273" s="59"/>
      <c r="TG273" s="59"/>
      <c r="TH273" s="59"/>
      <c r="TI273" s="59">
        <v>1.3965100049972499E-2</v>
      </c>
      <c r="TJ273" s="59"/>
      <c r="TK273" s="59"/>
      <c r="TL273" s="60">
        <v>1.38031998649239E-2</v>
      </c>
      <c r="TM273" s="60">
        <v>2.8105199337005601E-2</v>
      </c>
      <c r="TO273" s="59"/>
      <c r="TP273" s="59"/>
      <c r="TT273" s="59"/>
      <c r="TU273" s="59">
        <v>4.1921500116586602E-2</v>
      </c>
      <c r="TV273" s="59"/>
      <c r="TW273" s="59"/>
      <c r="TX273" s="59">
        <v>1.47105995565652E-2</v>
      </c>
      <c r="TY273" s="59">
        <v>2.80022993683815E-2</v>
      </c>
      <c r="TZ273" s="59">
        <v>1.3931299559772001E-2</v>
      </c>
      <c r="UA273" s="59">
        <v>1.4229999855160699E-2</v>
      </c>
      <c r="AAX273" s="60"/>
      <c r="AAY273" s="60">
        <v>9.4964739323695705E-3</v>
      </c>
      <c r="AAZ273" s="60">
        <v>8.9393447014192006E-3</v>
      </c>
      <c r="ABA273" s="60">
        <v>6.8291876723167097E-3</v>
      </c>
      <c r="ABB273" s="60">
        <v>1.9440402630672E-2</v>
      </c>
      <c r="ABC273" s="60">
        <v>9.1197531899620803E-3</v>
      </c>
      <c r="ABD273" s="60">
        <v>6.71005974957147E-3</v>
      </c>
      <c r="ABE273" s="60">
        <v>4.6619048091206001E-3</v>
      </c>
      <c r="ABF273" s="60">
        <v>1.53549016567409E-2</v>
      </c>
      <c r="ABG273" s="60">
        <v>6.9386175634026702E-3</v>
      </c>
      <c r="ABH273" s="60">
        <v>5.8476966659267004E-3</v>
      </c>
      <c r="ABI273" s="60">
        <v>1.69569628752132E-2</v>
      </c>
      <c r="ABJ273" s="60">
        <v>1.25638918322426E-2</v>
      </c>
      <c r="ABK273" s="60"/>
      <c r="ABL273" s="60"/>
      <c r="ABM273" s="60"/>
      <c r="ABN273" s="60"/>
      <c r="ABO273" s="60"/>
      <c r="ABP273" s="60"/>
      <c r="ABQ273" s="60"/>
      <c r="ABR273" s="60">
        <v>1.1274424884930401</v>
      </c>
      <c r="ABS273" s="60">
        <v>1.01055986946136E-2</v>
      </c>
      <c r="ABT273" s="60">
        <v>1.6962719159819301E-2</v>
      </c>
      <c r="ABU273" s="60">
        <v>1.5859379176361502E-2</v>
      </c>
      <c r="ABV273" s="60">
        <v>1.39495001927251E-2</v>
      </c>
      <c r="ABW273" s="60">
        <v>1.76182568219946E-2</v>
      </c>
      <c r="ABX273" s="60">
        <v>1.6425516206533999E-2</v>
      </c>
    </row>
    <row r="274" spans="521:752" x14ac:dyDescent="0.25">
      <c r="TA274" s="60"/>
      <c r="TB274" s="59"/>
      <c r="TC274" s="59"/>
      <c r="TD274" s="59"/>
      <c r="TE274" s="59"/>
      <c r="TF274" s="59"/>
      <c r="TG274" s="59"/>
      <c r="TH274" s="59"/>
      <c r="TI274" s="59">
        <v>1.39637999236583E-2</v>
      </c>
      <c r="TJ274" s="59"/>
      <c r="TK274" s="59"/>
      <c r="TL274" s="60">
        <v>1.3794899918138899E-2</v>
      </c>
      <c r="TM274" s="60">
        <v>2.8095699846744499E-2</v>
      </c>
      <c r="TO274" s="59"/>
      <c r="TP274" s="59"/>
      <c r="TT274" s="59"/>
      <c r="TU274" s="59">
        <v>4.1912399232387501E-2</v>
      </c>
      <c r="TV274" s="59"/>
      <c r="TW274" s="59"/>
      <c r="TX274" s="59">
        <v>1.4686799608170899E-2</v>
      </c>
      <c r="TY274" s="59">
        <v>2.8000000864267301E-2</v>
      </c>
      <c r="TZ274" s="59">
        <v>1.39258000999689E-2</v>
      </c>
      <c r="UA274" s="59">
        <v>1.4216200448572599E-2</v>
      </c>
      <c r="AAX274" s="60"/>
      <c r="AAY274" s="60">
        <v>9.4861658821659492E-3</v>
      </c>
      <c r="AAZ274" s="60">
        <v>8.89642885524599E-3</v>
      </c>
      <c r="ABA274" s="60">
        <v>6.8146961420777899E-3</v>
      </c>
      <c r="ABB274" s="60">
        <v>1.9428049381036799E-2</v>
      </c>
      <c r="ABC274" s="60">
        <v>9.0585787856421792E-3</v>
      </c>
      <c r="ABD274" s="60">
        <v>6.7013947888823703E-3</v>
      </c>
      <c r="ABE274" s="60">
        <v>4.65994544471603E-3</v>
      </c>
      <c r="ABF274" s="60">
        <v>1.5313150897798699E-2</v>
      </c>
      <c r="ABG274" s="60">
        <v>6.9051152090222803E-3</v>
      </c>
      <c r="ABH274" s="60">
        <v>5.8203011776604401E-3</v>
      </c>
      <c r="ABI274" s="60">
        <v>1.6954323024686701E-2</v>
      </c>
      <c r="ABJ274" s="60">
        <v>1.25044793203083E-2</v>
      </c>
      <c r="ABK274" s="60"/>
      <c r="ABL274" s="60"/>
      <c r="ABM274" s="60"/>
      <c r="ABN274" s="60"/>
      <c r="ABO274" s="60"/>
      <c r="ABP274" s="60"/>
      <c r="ABQ274" s="60"/>
      <c r="ABR274" s="60">
        <v>1.1273248039955199</v>
      </c>
      <c r="ABS274" s="60">
        <v>1.0101939392094E-2</v>
      </c>
      <c r="ABT274" s="60">
        <v>1.6908721941920699E-2</v>
      </c>
      <c r="ABU274" s="60">
        <v>1.5793676195499502E-2</v>
      </c>
      <c r="ABV274" s="60">
        <v>1.3917265850366499E-2</v>
      </c>
      <c r="ABW274" s="60">
        <v>1.7593159212804601E-2</v>
      </c>
      <c r="ABX274" s="60">
        <v>1.63863755028766E-2</v>
      </c>
    </row>
    <row r="275" spans="521:752" x14ac:dyDescent="0.25">
      <c r="TA275" s="60"/>
      <c r="TB275" s="59"/>
      <c r="TC275" s="59"/>
      <c r="TD275" s="59"/>
      <c r="TE275" s="59"/>
      <c r="TF275" s="59"/>
      <c r="TG275" s="59"/>
      <c r="TH275" s="59"/>
      <c r="TI275" s="59">
        <v>1.39637002721428E-2</v>
      </c>
      <c r="TJ275" s="59"/>
      <c r="TK275" s="59"/>
      <c r="TL275" s="60">
        <v>1.3791799545287999E-2</v>
      </c>
      <c r="TM275" s="60">
        <v>2.8088301420211698E-2</v>
      </c>
      <c r="TO275" s="59"/>
      <c r="TP275" s="59"/>
      <c r="TT275" s="59"/>
      <c r="TU275" s="59">
        <v>4.1899301111698102E-2</v>
      </c>
      <c r="TV275" s="59"/>
      <c r="TW275" s="59"/>
      <c r="TX275" s="59">
        <v>1.46589996293187E-2</v>
      </c>
      <c r="TY275" s="59">
        <v>2.7996400371193799E-2</v>
      </c>
      <c r="TZ275" s="59">
        <v>1.39162996783852E-2</v>
      </c>
      <c r="UA275" s="59">
        <v>1.4215899631381E-2</v>
      </c>
      <c r="AAX275" s="60"/>
      <c r="AAY275" s="60">
        <v>9.4821700699242398E-3</v>
      </c>
      <c r="AAZ275" s="60">
        <v>8.8470835794821102E-3</v>
      </c>
      <c r="ABA275" s="60">
        <v>6.7935296132811398E-3</v>
      </c>
      <c r="ABB275" s="60">
        <v>1.9407301944220998E-2</v>
      </c>
      <c r="ABC275" s="60">
        <v>9.0574121329334307E-3</v>
      </c>
      <c r="ABD275" s="60">
        <v>6.6957345650259601E-3</v>
      </c>
      <c r="ABE275" s="60">
        <v>4.6489418307342802E-3</v>
      </c>
      <c r="ABF275" s="60">
        <v>1.530455901019E-2</v>
      </c>
      <c r="ABG275" s="60">
        <v>6.8832962202638997E-3</v>
      </c>
      <c r="ABH275" s="60">
        <v>5.7824027048264696E-3</v>
      </c>
      <c r="ABI275" s="60">
        <v>1.69156029693436E-2</v>
      </c>
      <c r="ABJ275" s="60">
        <v>1.24985288392365E-2</v>
      </c>
      <c r="ABK275" s="60"/>
      <c r="ABL275" s="60"/>
      <c r="ABM275" s="60"/>
      <c r="ABN275" s="60"/>
      <c r="ABO275" s="60"/>
      <c r="ABP275" s="60"/>
      <c r="ABQ275" s="60"/>
      <c r="ABR275" s="60">
        <v>1.1272958190198801</v>
      </c>
      <c r="ABS275" s="60">
        <v>1.0070063848272699E-2</v>
      </c>
      <c r="ABT275" s="60">
        <v>1.68769975347525E-2</v>
      </c>
      <c r="ABU275" s="60">
        <v>1.5792856006646601E-2</v>
      </c>
      <c r="ABV275" s="60">
        <v>1.3902294679128799E-2</v>
      </c>
      <c r="ABW275" s="60">
        <v>1.7569123257730902E-2</v>
      </c>
      <c r="ABX275" s="60">
        <v>1.6357192481517902E-2</v>
      </c>
    </row>
    <row r="276" spans="521:752" x14ac:dyDescent="0.25">
      <c r="TA276" s="60"/>
      <c r="TB276" s="59"/>
      <c r="TC276" s="59"/>
      <c r="TD276" s="59"/>
      <c r="TE276" s="59"/>
      <c r="TF276" s="59"/>
      <c r="TG276" s="59"/>
      <c r="TH276" s="59"/>
      <c r="TI276" s="59">
        <v>1.39576997607946E-2</v>
      </c>
      <c r="TJ276" s="59"/>
      <c r="TK276" s="59"/>
      <c r="TL276" s="60">
        <v>1.37905003502964E-2</v>
      </c>
      <c r="TM276" s="60">
        <v>2.8087999671697599E-2</v>
      </c>
      <c r="TO276" s="59"/>
      <c r="TP276" s="59"/>
      <c r="TT276" s="59"/>
      <c r="TU276" s="59">
        <v>4.1886299848556498E-2</v>
      </c>
      <c r="TV276" s="59"/>
      <c r="TW276" s="59"/>
      <c r="TX276" s="59">
        <v>1.45714003592729E-2</v>
      </c>
      <c r="TY276" s="59">
        <v>2.7982000261545101E-2</v>
      </c>
      <c r="TZ276" s="59">
        <v>1.3914099894464E-2</v>
      </c>
      <c r="UA276" s="59">
        <v>1.4215400442480999E-2</v>
      </c>
      <c r="AAX276" s="60"/>
      <c r="AAY276" s="60">
        <v>9.4799158961374995E-3</v>
      </c>
      <c r="AAZ276" s="60">
        <v>8.81577688957552E-3</v>
      </c>
      <c r="ABA276" s="60">
        <v>6.76906194536025E-3</v>
      </c>
      <c r="ABB276" s="60">
        <v>1.93966059043587E-2</v>
      </c>
      <c r="ABC276" s="60">
        <v>9.0319042640405901E-3</v>
      </c>
      <c r="ABD276" s="60">
        <v>6.6816975241671102E-3</v>
      </c>
      <c r="ABE276" s="60">
        <v>4.6395249680837997E-3</v>
      </c>
      <c r="ABF276" s="60">
        <v>1.53035840461993E-2</v>
      </c>
      <c r="ABG276" s="60">
        <v>6.8748599438042098E-3</v>
      </c>
      <c r="ABH276" s="60">
        <v>5.7623939145198099E-3</v>
      </c>
      <c r="ABI276" s="60">
        <v>1.6888100698057899E-2</v>
      </c>
      <c r="ABJ276" s="60">
        <v>1.2482914187972999E-2</v>
      </c>
      <c r="ABK276" s="60"/>
      <c r="ABL276" s="60"/>
      <c r="ABM276" s="60"/>
      <c r="ABN276" s="60"/>
      <c r="ABO276" s="60"/>
      <c r="ABP276" s="60"/>
      <c r="ABQ276" s="60"/>
      <c r="ABR276" s="60">
        <v>1.1272065876633801</v>
      </c>
      <c r="ABS276" s="60">
        <v>1.0055474295064501E-2</v>
      </c>
      <c r="ABT276" s="60">
        <v>1.68611261317578E-2</v>
      </c>
      <c r="ABU276" s="60">
        <v>1.5785053717602599E-2</v>
      </c>
      <c r="ABV276" s="60">
        <v>1.3884005669586001E-2</v>
      </c>
      <c r="ABW276" s="60">
        <v>1.75632999004291E-2</v>
      </c>
      <c r="ABX276" s="60">
        <v>1.63329492195372E-2</v>
      </c>
    </row>
    <row r="277" spans="521:752" x14ac:dyDescent="0.25">
      <c r="TA277" s="60"/>
      <c r="TB277" s="59"/>
      <c r="TC277" s="59"/>
      <c r="TD277" s="59"/>
      <c r="TE277" s="59"/>
      <c r="TF277" s="59"/>
      <c r="TG277" s="59"/>
      <c r="TH277" s="59"/>
      <c r="TI277" s="59">
        <v>1.3954400084912701E-2</v>
      </c>
      <c r="TJ277" s="59"/>
      <c r="TK277" s="59"/>
      <c r="TL277" s="60">
        <v>1.37804998084902E-2</v>
      </c>
      <c r="TM277" s="60">
        <v>2.80783995985984E-2</v>
      </c>
      <c r="TO277" s="59"/>
      <c r="TP277" s="59"/>
      <c r="TT277" s="59"/>
      <c r="TU277" s="59">
        <v>4.18815016746521E-2</v>
      </c>
      <c r="TV277" s="59"/>
      <c r="TW277" s="59"/>
      <c r="TX277" s="59">
        <v>1.4570999890565799E-2</v>
      </c>
      <c r="TY277" s="59">
        <v>2.7978900820016799E-2</v>
      </c>
      <c r="TZ277" s="59">
        <v>1.39098996296525E-2</v>
      </c>
      <c r="UA277" s="59">
        <v>1.4199299737811E-2</v>
      </c>
      <c r="AAX277" s="60"/>
      <c r="AAY277" s="60">
        <v>9.4667057102403394E-3</v>
      </c>
      <c r="AAZ277" s="60">
        <v>8.7984483632221507E-3</v>
      </c>
      <c r="ABA277" s="60">
        <v>6.74694160170512E-3</v>
      </c>
      <c r="ABB277" s="60">
        <v>1.9379885567439501E-2</v>
      </c>
      <c r="ABC277" s="60">
        <v>8.9771870874321407E-3</v>
      </c>
      <c r="ABD277" s="60">
        <v>6.6806917211984602E-3</v>
      </c>
      <c r="ABE277" s="60">
        <v>4.5296639112513103E-3</v>
      </c>
      <c r="ABF277" s="60">
        <v>1.5287297204713E-2</v>
      </c>
      <c r="ABG277" s="60">
        <v>6.8683945118967896E-3</v>
      </c>
      <c r="ABH277" s="60">
        <v>5.7346434950500697E-3</v>
      </c>
      <c r="ABI277" s="60">
        <v>1.6769436942449201E-2</v>
      </c>
      <c r="ABJ277" s="60">
        <v>1.2480571086987399E-2</v>
      </c>
      <c r="ABK277" s="60"/>
      <c r="ABL277" s="60"/>
      <c r="ABM277" s="60"/>
      <c r="ABN277" s="60"/>
      <c r="ABO277" s="60"/>
      <c r="ABP277" s="60"/>
      <c r="ABQ277" s="60"/>
      <c r="ABR277" s="60">
        <v>1.1270257980825</v>
      </c>
      <c r="ABS277" s="60">
        <v>9.9895284874012003E-3</v>
      </c>
      <c r="ABT277" s="60">
        <v>1.6858118859626101E-2</v>
      </c>
      <c r="ABU277" s="60">
        <v>1.5777918812074802E-2</v>
      </c>
      <c r="ABV277" s="60">
        <v>1.3858583148006001E-2</v>
      </c>
      <c r="ABW277" s="60">
        <v>1.75121917870504E-2</v>
      </c>
      <c r="ABX277" s="60">
        <v>1.6316191670063099E-2</v>
      </c>
    </row>
    <row r="278" spans="521:752" x14ac:dyDescent="0.25">
      <c r="TA278" s="60"/>
      <c r="TB278" s="59"/>
      <c r="TC278" s="59"/>
      <c r="TD278" s="59"/>
      <c r="TE278" s="59"/>
      <c r="TF278" s="59"/>
      <c r="TG278" s="59"/>
      <c r="TH278" s="59"/>
      <c r="TI278" s="59">
        <v>1.39512997120618E-2</v>
      </c>
      <c r="TJ278" s="59"/>
      <c r="TK278" s="59"/>
      <c r="TL278" s="60">
        <v>1.3754599727690201E-2</v>
      </c>
      <c r="TM278" s="60">
        <v>2.80770994722843E-2</v>
      </c>
      <c r="TO278" s="59"/>
      <c r="TP278" s="59"/>
      <c r="TT278" s="59"/>
      <c r="TU278" s="59">
        <v>4.1866999119520097E-2</v>
      </c>
      <c r="TV278" s="59"/>
      <c r="TW278" s="59"/>
      <c r="TX278" s="59">
        <v>1.4470100402832E-2</v>
      </c>
      <c r="TY278" s="59">
        <v>2.79777999967336E-2</v>
      </c>
      <c r="TZ278" s="59">
        <v>1.39090996235609E-2</v>
      </c>
      <c r="UA278" s="59">
        <v>1.41887003555893E-2</v>
      </c>
      <c r="AAX278" s="60"/>
      <c r="AAY278" s="60">
        <v>9.3439780318336808E-3</v>
      </c>
      <c r="AAZ278" s="60">
        <v>8.7384929731916892E-3</v>
      </c>
      <c r="ABA278" s="60">
        <v>6.7249125226907002E-3</v>
      </c>
      <c r="ABB278" s="60">
        <v>1.9315403174998001E-2</v>
      </c>
      <c r="ABC278" s="60">
        <v>8.9598973215412395E-3</v>
      </c>
      <c r="ABD278" s="60">
        <v>6.6347551127797196E-3</v>
      </c>
      <c r="ABE278" s="60">
        <v>4.5268960806285003E-3</v>
      </c>
      <c r="ABF278" s="60">
        <v>1.5226343278038E-2</v>
      </c>
      <c r="ABG278" s="60">
        <v>6.8566657082267703E-3</v>
      </c>
      <c r="ABH278" s="60">
        <v>5.7321387127207499E-3</v>
      </c>
      <c r="ABI278" s="60">
        <v>1.6684623804206801E-2</v>
      </c>
      <c r="ABJ278" s="60">
        <v>1.24631907254119E-2</v>
      </c>
      <c r="ABK278" s="60"/>
      <c r="ABL278" s="60"/>
      <c r="ABM278" s="60"/>
      <c r="ABN278" s="60"/>
      <c r="ABO278" s="60"/>
      <c r="ABP278" s="60"/>
      <c r="ABQ278" s="60"/>
      <c r="ABR278" s="60">
        <v>1.1269203610473599</v>
      </c>
      <c r="ABS278" s="60">
        <v>9.9483632630559503E-3</v>
      </c>
      <c r="ABT278" s="60">
        <v>1.6839461342660102E-2</v>
      </c>
      <c r="ABU278" s="60">
        <v>1.57762762739313E-2</v>
      </c>
      <c r="ABV278" s="60">
        <v>1.3819389550679E-2</v>
      </c>
      <c r="ABW278" s="60">
        <v>1.7510359574320601E-2</v>
      </c>
      <c r="ABX278" s="60">
        <v>1.6272423984459401E-2</v>
      </c>
    </row>
    <row r="279" spans="521:752" x14ac:dyDescent="0.25">
      <c r="TA279" s="60"/>
      <c r="TB279" s="59"/>
      <c r="TC279" s="59"/>
      <c r="TD279" s="59"/>
      <c r="TE279" s="59"/>
      <c r="TF279" s="59"/>
      <c r="TG279" s="59"/>
      <c r="TH279" s="59"/>
      <c r="TI279" s="59">
        <v>1.3949800282716701E-2</v>
      </c>
      <c r="TJ279" s="59"/>
      <c r="TK279" s="59"/>
      <c r="TL279" s="60">
        <v>1.37505000457167E-2</v>
      </c>
      <c r="TM279" s="60">
        <v>2.8076101094484301E-2</v>
      </c>
      <c r="TO279" s="59"/>
      <c r="TP279" s="59"/>
      <c r="TT279" s="59"/>
      <c r="TU279" s="59">
        <v>4.1860498487949302E-2</v>
      </c>
      <c r="TV279" s="59"/>
      <c r="TW279" s="59"/>
      <c r="TX279" s="59">
        <v>1.4461699873209E-2</v>
      </c>
      <c r="TY279" s="59">
        <v>2.79684998095035E-2</v>
      </c>
      <c r="TZ279" s="59">
        <v>1.39071997255086E-2</v>
      </c>
      <c r="UA279" s="59">
        <v>1.41716999933123E-2</v>
      </c>
      <c r="AAX279" s="60"/>
      <c r="AAY279" s="60">
        <v>9.3163857752673E-3</v>
      </c>
      <c r="AAZ279" s="60">
        <v>8.6005630047443007E-3</v>
      </c>
      <c r="ABA279" s="60">
        <v>6.7234128312894503E-3</v>
      </c>
      <c r="ABB279" s="60">
        <v>1.92971127157772E-2</v>
      </c>
      <c r="ABC279" s="60">
        <v>8.9292053957825603E-3</v>
      </c>
      <c r="ABD279" s="60">
        <v>6.6339567766765702E-3</v>
      </c>
      <c r="ABE279" s="60">
        <v>4.5158732883820501E-3</v>
      </c>
      <c r="ABF279" s="60">
        <v>1.5177084296290499E-2</v>
      </c>
      <c r="ABG279" s="60">
        <v>6.8336200229146098E-3</v>
      </c>
      <c r="ABH279" s="60">
        <v>5.7179663437641696E-3</v>
      </c>
      <c r="ABI279" s="60">
        <v>1.6654460201971501E-2</v>
      </c>
      <c r="ABJ279" s="60">
        <v>1.24627397752211E-2</v>
      </c>
      <c r="ABK279" s="60"/>
      <c r="ABL279" s="60"/>
      <c r="ABM279" s="60"/>
      <c r="ABN279" s="60"/>
      <c r="ABO279" s="60"/>
      <c r="ABP279" s="60"/>
      <c r="ABQ279" s="60"/>
      <c r="ABR279" s="60">
        <v>1.12669072668215</v>
      </c>
      <c r="ABS279" s="60">
        <v>9.9006040208107701E-3</v>
      </c>
      <c r="ABT279" s="60">
        <v>1.68270538886213E-2</v>
      </c>
      <c r="ABU279" s="60">
        <v>1.57570527164312E-2</v>
      </c>
      <c r="ABV279" s="60">
        <v>1.38073747382841E-2</v>
      </c>
      <c r="ABW279" s="60">
        <v>1.7477397076799999E-2</v>
      </c>
      <c r="ABX279" s="60">
        <v>1.6256214863260902E-2</v>
      </c>
    </row>
    <row r="280" spans="521:752" x14ac:dyDescent="0.25">
      <c r="TA280" s="60"/>
      <c r="TB280" s="59"/>
      <c r="TC280" s="59"/>
      <c r="TD280" s="59"/>
      <c r="TE280" s="59"/>
      <c r="TF280" s="59"/>
      <c r="TG280" s="59"/>
      <c r="TH280" s="59"/>
      <c r="TI280" s="59">
        <v>1.3942399993538799E-2</v>
      </c>
      <c r="TJ280" s="59"/>
      <c r="TK280" s="59"/>
      <c r="TL280" s="60">
        <v>1.37294000014662E-2</v>
      </c>
      <c r="TM280" s="60">
        <v>2.8068900108337399E-2</v>
      </c>
      <c r="TO280" s="59"/>
      <c r="TP280" s="59"/>
      <c r="TT280" s="59"/>
      <c r="TU280" s="59">
        <v>4.1822999715804998E-2</v>
      </c>
      <c r="TV280" s="59"/>
      <c r="TW280" s="59"/>
      <c r="TX280" s="59">
        <v>1.44229996949434E-2</v>
      </c>
      <c r="TY280" s="59">
        <v>2.7967501431703502E-2</v>
      </c>
      <c r="TZ280" s="59">
        <v>1.3901899568736499E-2</v>
      </c>
      <c r="UA280" s="59">
        <v>1.4171499758958799E-2</v>
      </c>
      <c r="AAX280" s="60"/>
      <c r="AAY280" s="60">
        <v>9.3042812507181105E-3</v>
      </c>
      <c r="AAZ280" s="60">
        <v>8.4968654567326093E-3</v>
      </c>
      <c r="ABA280" s="60">
        <v>6.7035528391375604E-3</v>
      </c>
      <c r="ABB280" s="60">
        <v>1.92777950788743E-2</v>
      </c>
      <c r="ABC280" s="60">
        <v>8.9116911024398095E-3</v>
      </c>
      <c r="ABD280" s="60">
        <v>6.6230384064628802E-3</v>
      </c>
      <c r="ABE280" s="60">
        <v>4.4945300643840901E-3</v>
      </c>
      <c r="ABF280" s="60">
        <v>1.51637807681469E-2</v>
      </c>
      <c r="ABG280" s="60">
        <v>6.8253113041864101E-3</v>
      </c>
      <c r="ABH280" s="60">
        <v>5.6258003304885803E-3</v>
      </c>
      <c r="ABI280" s="60">
        <v>1.6505278833444499E-2</v>
      </c>
      <c r="ABJ280" s="60">
        <v>1.24467961514107E-2</v>
      </c>
      <c r="ABK280" s="60"/>
      <c r="ABL280" s="60"/>
      <c r="ABM280" s="60"/>
      <c r="ABN280" s="60"/>
      <c r="ABO280" s="60"/>
      <c r="ABP280" s="60"/>
      <c r="ABQ280" s="60"/>
      <c r="ABR280" s="60">
        <v>1.1266705707564799</v>
      </c>
      <c r="ABS280" s="60">
        <v>9.8731610126784695E-3</v>
      </c>
      <c r="ABT280" s="60">
        <v>1.67933347895802E-2</v>
      </c>
      <c r="ABU280" s="60">
        <v>1.5740580471182899E-2</v>
      </c>
      <c r="ABV280" s="60">
        <v>1.37308530813244E-2</v>
      </c>
      <c r="ABW280" s="60">
        <v>1.7461289295382799E-2</v>
      </c>
      <c r="ABX280" s="60">
        <v>1.6207770765541099E-2</v>
      </c>
    </row>
    <row r="281" spans="521:752" x14ac:dyDescent="0.25">
      <c r="TA281" s="60"/>
      <c r="TB281" s="59"/>
      <c r="TC281" s="59"/>
      <c r="TD281" s="59"/>
      <c r="TE281" s="59"/>
      <c r="TF281" s="59"/>
      <c r="TG281" s="59"/>
      <c r="TH281" s="59"/>
      <c r="TI281" s="59">
        <v>1.39391003176569E-2</v>
      </c>
      <c r="TJ281" s="59"/>
      <c r="TK281" s="59"/>
      <c r="TL281" s="60">
        <v>1.3701600022614E-2</v>
      </c>
      <c r="TM281" s="60">
        <v>2.8067398816347101E-2</v>
      </c>
      <c r="TO281" s="59"/>
      <c r="TP281" s="59"/>
      <c r="TT281" s="59"/>
      <c r="TU281" s="59">
        <v>4.1808299720287302E-2</v>
      </c>
      <c r="TV281" s="59"/>
      <c r="TW281" s="59"/>
      <c r="TX281" s="59">
        <v>1.43865002319216E-2</v>
      </c>
      <c r="TY281" s="59">
        <v>2.7959600090980499E-2</v>
      </c>
      <c r="TZ281" s="59">
        <v>1.3896600343286899E-2</v>
      </c>
      <c r="UA281" s="59">
        <v>1.41711998730897E-2</v>
      </c>
      <c r="AAX281" s="60"/>
      <c r="AAY281" s="60">
        <v>9.2854383140412201E-3</v>
      </c>
      <c r="AAZ281" s="60">
        <v>8.4639750076580707E-3</v>
      </c>
      <c r="ABA281" s="60">
        <v>6.7029711973742804E-3</v>
      </c>
      <c r="ABB281" s="60">
        <v>1.91150422776055E-2</v>
      </c>
      <c r="ABC281" s="60">
        <v>8.8944031542971397E-3</v>
      </c>
      <c r="ABD281" s="60">
        <v>6.5483152115075804E-3</v>
      </c>
      <c r="ABE281" s="60">
        <v>4.4898262418784996E-3</v>
      </c>
      <c r="ABF281" s="60">
        <v>1.51002403512703E-2</v>
      </c>
      <c r="ABG281" s="60">
        <v>6.7907935074431802E-3</v>
      </c>
      <c r="ABH281" s="60">
        <v>5.5994005681651599E-3</v>
      </c>
      <c r="ABI281" s="60">
        <v>1.6469302505176302E-2</v>
      </c>
      <c r="ABJ281" s="60">
        <v>1.2437073065551999E-2</v>
      </c>
      <c r="ABK281" s="60"/>
      <c r="ABL281" s="60"/>
      <c r="ABM281" s="60"/>
      <c r="ABN281" s="60"/>
      <c r="ABO281" s="60"/>
      <c r="ABP281" s="60"/>
      <c r="ABQ281" s="60"/>
      <c r="ABR281" s="60">
        <v>1.1264537880791701</v>
      </c>
      <c r="ABS281" s="60">
        <v>9.8595843777471905E-3</v>
      </c>
      <c r="ABT281" s="60">
        <v>1.6765871685621402E-2</v>
      </c>
      <c r="ABU281" s="60">
        <v>1.5729877730181599E-2</v>
      </c>
      <c r="ABV281" s="60">
        <v>1.3707671722716299E-2</v>
      </c>
      <c r="ABW281" s="60">
        <v>1.74537792502031E-2</v>
      </c>
      <c r="ABX281" s="60">
        <v>1.60837438090361E-2</v>
      </c>
    </row>
    <row r="282" spans="521:752" x14ac:dyDescent="0.25">
      <c r="TA282" s="60"/>
      <c r="TB282" s="59"/>
      <c r="TC282" s="59"/>
      <c r="TD282" s="59"/>
      <c r="TE282" s="59"/>
      <c r="TF282" s="59"/>
      <c r="TG282" s="59"/>
      <c r="TH282" s="59"/>
      <c r="TI282" s="59">
        <v>1.39375999569892E-2</v>
      </c>
      <c r="TJ282" s="59"/>
      <c r="TK282" s="59"/>
      <c r="TL282" s="60">
        <v>1.36970998719334E-2</v>
      </c>
      <c r="TM282" s="60">
        <v>2.80646998435258E-2</v>
      </c>
      <c r="TO282" s="59"/>
      <c r="TP282" s="59"/>
      <c r="TT282" s="59"/>
      <c r="TU282" s="59">
        <v>4.1806600987911197E-2</v>
      </c>
      <c r="TV282" s="59"/>
      <c r="TW282" s="59"/>
      <c r="TX282" s="59">
        <v>1.4358599670231301E-2</v>
      </c>
      <c r="TY282" s="59">
        <v>2.7956699952483101E-2</v>
      </c>
      <c r="TZ282" s="59">
        <v>1.3894700445234699E-2</v>
      </c>
      <c r="UA282" s="59">
        <v>1.41705004498362E-2</v>
      </c>
      <c r="AAX282" s="60"/>
      <c r="AAY282" s="60">
        <v>9.2821260338215895E-3</v>
      </c>
      <c r="AAZ282" s="60">
        <v>8.45922521387895E-3</v>
      </c>
      <c r="ABA282" s="60">
        <v>6.6903339105281101E-3</v>
      </c>
      <c r="ABB282" s="60">
        <v>1.9033030499052601E-2</v>
      </c>
      <c r="ABC282" s="60">
        <v>8.88203097599757E-3</v>
      </c>
      <c r="ABD282" s="60">
        <v>6.5408126887331599E-3</v>
      </c>
      <c r="ABE282" s="60">
        <v>4.4876972845071996E-3</v>
      </c>
      <c r="ABF282" s="60">
        <v>1.50851637186331E-2</v>
      </c>
      <c r="ABG282" s="60">
        <v>6.71605472355112E-3</v>
      </c>
      <c r="ABH282" s="60">
        <v>5.5822643070585201E-3</v>
      </c>
      <c r="ABI282" s="60">
        <v>1.63451364438029E-2</v>
      </c>
      <c r="ABJ282" s="60">
        <v>1.23658546412412E-2</v>
      </c>
      <c r="ABK282" s="60"/>
      <c r="ABL282" s="60"/>
      <c r="ABM282" s="60"/>
      <c r="ABN282" s="60"/>
      <c r="ABO282" s="60"/>
      <c r="ABP282" s="60"/>
      <c r="ABQ282" s="60"/>
      <c r="ABR282" s="60">
        <v>1.12643033077574</v>
      </c>
      <c r="ABS282" s="60">
        <v>9.8347652763992807E-3</v>
      </c>
      <c r="ABT282" s="60">
        <v>1.6757797185694E-2</v>
      </c>
      <c r="ABU282" s="60">
        <v>1.5716179955966299E-2</v>
      </c>
      <c r="ABV282" s="60">
        <v>1.36960625240251E-2</v>
      </c>
      <c r="ABW282" s="60">
        <v>1.7432056499958101E-2</v>
      </c>
      <c r="ABX282" s="60">
        <v>1.60545142085614E-2</v>
      </c>
    </row>
    <row r="283" spans="521:752" x14ac:dyDescent="0.25">
      <c r="TA283" s="60"/>
      <c r="TB283" s="59"/>
      <c r="TC283" s="59"/>
      <c r="TD283" s="59"/>
      <c r="TE283" s="59"/>
      <c r="TF283" s="59"/>
      <c r="TG283" s="59"/>
      <c r="TH283" s="59"/>
      <c r="TI283" s="59">
        <v>1.39327002689242E-2</v>
      </c>
      <c r="TJ283" s="59"/>
      <c r="TK283" s="59"/>
      <c r="TL283" s="60">
        <v>1.3683300465345299E-2</v>
      </c>
      <c r="TM283" s="60">
        <v>2.8063800185918801E-2</v>
      </c>
      <c r="TO283" s="59"/>
      <c r="TP283" s="59"/>
      <c r="TT283" s="59"/>
      <c r="TU283" s="59">
        <v>4.1774000972509301E-2</v>
      </c>
      <c r="TV283" s="59"/>
      <c r="TW283" s="59"/>
      <c r="TX283" s="59">
        <v>1.43171995878219E-2</v>
      </c>
      <c r="TY283" s="59">
        <v>2.7954701334238E-2</v>
      </c>
      <c r="TZ283" s="59">
        <v>1.3892400078475401E-2</v>
      </c>
      <c r="UA283" s="59">
        <v>1.41682997345924E-2</v>
      </c>
      <c r="AAX283" s="60"/>
      <c r="AAY283" s="60">
        <v>9.28009094042004E-3</v>
      </c>
      <c r="AAZ283" s="60">
        <v>8.4402702589340094E-3</v>
      </c>
      <c r="ABA283" s="60">
        <v>6.6683371482114196E-3</v>
      </c>
      <c r="ABB283" s="60">
        <v>1.9019578701484401E-2</v>
      </c>
      <c r="ABC283" s="60">
        <v>8.8745804503703798E-3</v>
      </c>
      <c r="ABD283" s="60">
        <v>6.5093894178395E-3</v>
      </c>
      <c r="ABE283" s="60">
        <v>4.4864555113027097E-3</v>
      </c>
      <c r="ABF283" s="60">
        <v>1.5046366596663399E-2</v>
      </c>
      <c r="ABG283" s="60">
        <v>6.7062961083722396E-3</v>
      </c>
      <c r="ABH283" s="60">
        <v>5.5684008127058803E-3</v>
      </c>
      <c r="ABI283" s="60">
        <v>1.6326981646436801E-2</v>
      </c>
      <c r="ABJ283" s="60">
        <v>1.23373329618728E-2</v>
      </c>
      <c r="ABK283" s="60"/>
      <c r="ABL283" s="60"/>
      <c r="ABM283" s="60"/>
      <c r="ABN283" s="60"/>
      <c r="ABO283" s="60"/>
      <c r="ABP283" s="60"/>
      <c r="ABQ283" s="60"/>
      <c r="ABR283" s="60">
        <v>1.1263516614454501</v>
      </c>
      <c r="ABS283" s="60">
        <v>9.8303049486978007E-3</v>
      </c>
      <c r="ABT283" s="60">
        <v>1.67451587605826E-2</v>
      </c>
      <c r="ABU283" s="60">
        <v>1.5693576392547801E-2</v>
      </c>
      <c r="ABV283" s="60">
        <v>1.3687952865325301E-2</v>
      </c>
      <c r="ABW283" s="60">
        <v>1.74221529701661E-2</v>
      </c>
      <c r="ABX283" s="60">
        <v>1.6043015087994199E-2</v>
      </c>
    </row>
    <row r="284" spans="521:752" x14ac:dyDescent="0.25">
      <c r="TA284" s="60"/>
      <c r="TB284" s="59"/>
      <c r="TC284" s="59"/>
      <c r="TD284" s="59"/>
      <c r="TE284" s="59"/>
      <c r="TF284" s="59"/>
      <c r="TG284" s="59"/>
      <c r="TH284" s="59"/>
      <c r="TI284" s="59">
        <v>1.39119001105427E-2</v>
      </c>
      <c r="TJ284" s="59"/>
      <c r="TK284" s="59"/>
      <c r="TL284" s="60">
        <v>1.36684998869895E-2</v>
      </c>
      <c r="TM284" s="60">
        <v>2.80628986656665E-2</v>
      </c>
      <c r="TO284" s="59"/>
      <c r="TP284" s="59"/>
      <c r="TT284" s="59"/>
      <c r="TU284" s="59">
        <v>4.17694002389907E-2</v>
      </c>
      <c r="TV284" s="59"/>
      <c r="TW284" s="59"/>
      <c r="TX284" s="59">
        <v>1.42810996621847E-2</v>
      </c>
      <c r="TY284" s="59">
        <v>2.7939699590206101E-2</v>
      </c>
      <c r="TZ284" s="59">
        <v>1.38886999338865E-2</v>
      </c>
      <c r="UA284" s="59">
        <v>1.41615997999906E-2</v>
      </c>
      <c r="AAX284" s="60"/>
      <c r="AAY284" s="60">
        <v>9.2711461853455992E-3</v>
      </c>
      <c r="AAZ284" s="60">
        <v>8.3995820727058596E-3</v>
      </c>
      <c r="ABA284" s="60">
        <v>6.6651456653682804E-3</v>
      </c>
      <c r="ABB284" s="60">
        <v>1.89983275889021E-2</v>
      </c>
      <c r="ABC284" s="60">
        <v>8.8683172929634405E-3</v>
      </c>
      <c r="ABD284" s="60">
        <v>6.5023959034854403E-3</v>
      </c>
      <c r="ABE284" s="60">
        <v>4.4131350716696402E-3</v>
      </c>
      <c r="ABF284" s="60">
        <v>1.50060534619716E-2</v>
      </c>
      <c r="ABG284" s="60">
        <v>6.7033688638190097E-3</v>
      </c>
      <c r="ABH284" s="60">
        <v>5.5520023043822298E-3</v>
      </c>
      <c r="ABI284" s="60">
        <v>1.6281769314189499E-2</v>
      </c>
      <c r="ABJ284" s="60">
        <v>1.2336386494367401E-2</v>
      </c>
      <c r="ABK284" s="60"/>
      <c r="ABL284" s="60"/>
      <c r="ABM284" s="60"/>
      <c r="ABN284" s="60"/>
      <c r="ABO284" s="60"/>
      <c r="ABP284" s="60"/>
      <c r="ABQ284" s="60"/>
      <c r="ABR284" s="60">
        <v>1.12634963844664</v>
      </c>
      <c r="ABS284" s="60">
        <v>9.7930968535269707E-3</v>
      </c>
      <c r="ABT284" s="60">
        <v>1.6733592677403999E-2</v>
      </c>
      <c r="ABU284" s="60">
        <v>1.5658677495543099E-2</v>
      </c>
      <c r="ABV284" s="60">
        <v>1.36481538290222E-2</v>
      </c>
      <c r="ABW284" s="60">
        <v>1.74218161480603E-2</v>
      </c>
      <c r="ABX284" s="60">
        <v>1.6002182307892601E-2</v>
      </c>
    </row>
    <row r="285" spans="521:752" x14ac:dyDescent="0.25">
      <c r="TA285" s="60"/>
      <c r="TB285" s="59"/>
      <c r="TC285" s="59"/>
      <c r="TD285" s="59"/>
      <c r="TE285" s="59"/>
      <c r="TF285" s="59"/>
      <c r="TG285" s="59"/>
      <c r="TH285" s="59"/>
      <c r="TI285" s="59">
        <v>1.39095000922679E-2</v>
      </c>
      <c r="TJ285" s="59"/>
      <c r="TK285" s="59"/>
      <c r="TL285" s="60">
        <v>1.3667999766767001E-2</v>
      </c>
      <c r="TM285" s="60">
        <v>2.8062000870704599E-2</v>
      </c>
      <c r="TO285" s="59"/>
      <c r="TP285" s="59"/>
      <c r="TT285" s="59"/>
      <c r="TU285" s="59">
        <v>4.1764400899410199E-2</v>
      </c>
      <c r="TV285" s="59"/>
      <c r="TW285" s="59"/>
      <c r="TX285" s="59">
        <v>1.42754996195435E-2</v>
      </c>
      <c r="TY285" s="59">
        <v>2.793850004673E-2</v>
      </c>
      <c r="TZ285" s="59">
        <v>1.3888499699532901E-2</v>
      </c>
      <c r="UA285" s="59">
        <v>1.4155800454318501E-2</v>
      </c>
      <c r="AAX285" s="60"/>
      <c r="AAY285" s="60">
        <v>9.2697997470930701E-3</v>
      </c>
      <c r="AAZ285" s="60">
        <v>8.3861189230429196E-3</v>
      </c>
      <c r="ABA285" s="60">
        <v>6.6595509309590297E-3</v>
      </c>
      <c r="ABB285" s="60">
        <v>1.8982537061381002E-2</v>
      </c>
      <c r="ABC285" s="60">
        <v>8.8318346800245594E-3</v>
      </c>
      <c r="ABD285" s="60">
        <v>6.4937197309236404E-3</v>
      </c>
      <c r="ABE285" s="60">
        <v>4.4130558100284904E-3</v>
      </c>
      <c r="ABF285" s="60">
        <v>1.4992739058413E-2</v>
      </c>
      <c r="ABG285" s="60">
        <v>6.6677026907871898E-3</v>
      </c>
      <c r="ABH285" s="60">
        <v>5.5200323382585403E-3</v>
      </c>
      <c r="ABI285" s="60">
        <v>1.6224297184043401E-2</v>
      </c>
      <c r="ABJ285" s="60">
        <v>1.2309619510243E-2</v>
      </c>
      <c r="ABK285" s="60"/>
      <c r="ABL285" s="60"/>
      <c r="ABM285" s="60"/>
      <c r="ABN285" s="60"/>
      <c r="ABO285" s="60"/>
      <c r="ABP285" s="60"/>
      <c r="ABQ285" s="60"/>
      <c r="ABR285" s="60">
        <v>1.1263375293765301</v>
      </c>
      <c r="ABS285" s="60">
        <v>9.7889070798685904E-3</v>
      </c>
      <c r="ABT285" s="60">
        <v>1.6732387564610901E-2</v>
      </c>
      <c r="ABU285" s="60">
        <v>1.5652754964243201E-2</v>
      </c>
      <c r="ABV285" s="60">
        <v>1.3617582629339001E-2</v>
      </c>
      <c r="ABW285" s="60">
        <v>1.7394488243349802E-2</v>
      </c>
      <c r="ABX285" s="60">
        <v>1.5986743525138802E-2</v>
      </c>
    </row>
    <row r="286" spans="521:752" x14ac:dyDescent="0.25">
      <c r="TA286" s="60"/>
      <c r="TB286" s="59"/>
      <c r="TC286" s="59"/>
      <c r="TD286" s="59"/>
      <c r="TE286" s="59"/>
      <c r="TF286" s="59"/>
      <c r="TG286" s="59"/>
      <c r="TH286" s="59"/>
      <c r="TI286" s="59">
        <v>1.3908999972045401E-2</v>
      </c>
      <c r="TJ286" s="59"/>
      <c r="TK286" s="59"/>
      <c r="TL286" s="60">
        <v>1.3643199577927499E-2</v>
      </c>
      <c r="TM286" s="60">
        <v>2.80615985393524E-2</v>
      </c>
      <c r="TO286" s="59"/>
      <c r="TP286" s="59"/>
      <c r="TT286" s="59"/>
      <c r="TU286" s="59">
        <v>4.1757501661777399E-2</v>
      </c>
      <c r="TV286" s="59"/>
      <c r="TW286" s="59"/>
      <c r="TX286" s="59">
        <v>1.4270500279962999E-2</v>
      </c>
      <c r="TY286" s="59">
        <v>2.7933500707149499E-2</v>
      </c>
      <c r="TZ286" s="59">
        <v>1.3888300396502001E-2</v>
      </c>
      <c r="UA286" s="59">
        <v>1.4153400436043699E-2</v>
      </c>
      <c r="AAX286" s="60"/>
      <c r="AAY286" s="60">
        <v>9.2549877338365099E-3</v>
      </c>
      <c r="AAZ286" s="60">
        <v>8.3073920960102798E-3</v>
      </c>
      <c r="ABA286" s="60">
        <v>6.6305651138821101E-3</v>
      </c>
      <c r="ABB286" s="60">
        <v>1.8943374480177001E-2</v>
      </c>
      <c r="ABC286" s="60">
        <v>8.804212274901E-3</v>
      </c>
      <c r="ABD286" s="60">
        <v>6.4874467402156501E-3</v>
      </c>
      <c r="ABE286" s="60">
        <v>4.3950213589963004E-3</v>
      </c>
      <c r="ABF286" s="60">
        <v>1.49673313810626E-2</v>
      </c>
      <c r="ABG286" s="60">
        <v>6.6335335172016301E-3</v>
      </c>
      <c r="ABH286" s="60">
        <v>5.5180385859223899E-3</v>
      </c>
      <c r="ABI286" s="60">
        <v>1.6205171411016701E-2</v>
      </c>
      <c r="ABJ286" s="60">
        <v>1.2297951634431901E-2</v>
      </c>
      <c r="ABK286" s="60"/>
      <c r="ABL286" s="60"/>
      <c r="ABM286" s="60"/>
      <c r="ABN286" s="60"/>
      <c r="ABO286" s="60"/>
      <c r="ABP286" s="60"/>
      <c r="ABQ286" s="60"/>
      <c r="ABR286" s="60">
        <v>1.12623800333373</v>
      </c>
      <c r="ABS286" s="60">
        <v>9.7788809177529398E-3</v>
      </c>
      <c r="ABT286" s="60">
        <v>1.6714646931199301E-2</v>
      </c>
      <c r="ABU286" s="60">
        <v>1.5624090794088901E-2</v>
      </c>
      <c r="ABV286" s="60">
        <v>1.36103930955737E-2</v>
      </c>
      <c r="ABW286" s="60">
        <v>1.73819609299539E-2</v>
      </c>
      <c r="ABX286" s="60">
        <v>1.5974576318416599E-2</v>
      </c>
    </row>
    <row r="287" spans="521:752" x14ac:dyDescent="0.25">
      <c r="TA287" s="60"/>
      <c r="TB287" s="59"/>
      <c r="TC287" s="59"/>
      <c r="TD287" s="59"/>
      <c r="TE287" s="59"/>
      <c r="TF287" s="59"/>
      <c r="TG287" s="59"/>
      <c r="TH287" s="59"/>
      <c r="TI287" s="59">
        <v>1.39004001393914E-2</v>
      </c>
      <c r="TJ287" s="59"/>
      <c r="TK287" s="59"/>
      <c r="TL287" s="60">
        <v>1.3606799766421301E-2</v>
      </c>
      <c r="TM287" s="60">
        <v>2.80553996562957E-2</v>
      </c>
      <c r="TO287" s="59"/>
      <c r="TP287" s="59"/>
      <c r="TT287" s="59"/>
      <c r="TU287" s="59">
        <v>4.1756000369787202E-2</v>
      </c>
      <c r="TV287" s="59"/>
      <c r="TW287" s="59"/>
      <c r="TX287" s="59">
        <v>1.42692001536488E-2</v>
      </c>
      <c r="TY287" s="59">
        <v>2.7931800112128199E-2</v>
      </c>
      <c r="TZ287" s="59">
        <v>1.3881499879062099E-2</v>
      </c>
      <c r="UA287" s="59">
        <v>1.41460001468658E-2</v>
      </c>
      <c r="AAX287" s="60"/>
      <c r="AAY287" s="60">
        <v>9.2418385238302106E-3</v>
      </c>
      <c r="AAZ287" s="60">
        <v>8.2884996202634807E-3</v>
      </c>
      <c r="ABA287" s="60">
        <v>6.6164857550745498E-3</v>
      </c>
      <c r="ABB287" s="60">
        <v>1.89327986237579E-2</v>
      </c>
      <c r="ABC287" s="60">
        <v>8.7631912803419892E-3</v>
      </c>
      <c r="ABD287" s="60">
        <v>6.4863975109013296E-3</v>
      </c>
      <c r="ABE287" s="60">
        <v>4.3714764914682402E-3</v>
      </c>
      <c r="ABF287" s="60">
        <v>1.4948061367494899E-2</v>
      </c>
      <c r="ABG287" s="60">
        <v>6.5584413129844803E-3</v>
      </c>
      <c r="ABH287" s="60">
        <v>5.5092788004428399E-3</v>
      </c>
      <c r="ABI287" s="60">
        <v>1.6182016696193499E-2</v>
      </c>
      <c r="ABJ287" s="60">
        <v>1.22895454740758E-2</v>
      </c>
      <c r="ABK287" s="60"/>
      <c r="ABL287" s="60"/>
      <c r="ABM287" s="60"/>
      <c r="ABN287" s="60"/>
      <c r="ABO287" s="60"/>
      <c r="ABP287" s="60"/>
      <c r="ABQ287" s="60"/>
      <c r="ABR287" s="60">
        <v>1.12618605485698</v>
      </c>
      <c r="ABS287" s="60">
        <v>9.7665511314965307E-3</v>
      </c>
      <c r="ABT287" s="60">
        <v>1.66707486847118E-2</v>
      </c>
      <c r="ABU287" s="60">
        <v>1.5609508675592E-2</v>
      </c>
      <c r="ABV287" s="60">
        <v>1.35458271990799E-2</v>
      </c>
      <c r="ABW287" s="60">
        <v>1.73598480563498E-2</v>
      </c>
      <c r="ABX287" s="60">
        <v>1.59664994063765E-2</v>
      </c>
    </row>
    <row r="288" spans="521:752" x14ac:dyDescent="0.25">
      <c r="TA288" s="60"/>
      <c r="TB288" s="59"/>
      <c r="TC288" s="59"/>
      <c r="TD288" s="59"/>
      <c r="TE288" s="59"/>
      <c r="TF288" s="59"/>
      <c r="TG288" s="59"/>
      <c r="TH288" s="59"/>
      <c r="TI288" s="59">
        <v>1.38996001332998E-2</v>
      </c>
      <c r="TJ288" s="59"/>
      <c r="TK288" s="59"/>
      <c r="TL288" s="60">
        <v>1.36021003127098E-2</v>
      </c>
      <c r="TM288" s="60">
        <v>2.80521996319293E-2</v>
      </c>
      <c r="TO288" s="59"/>
      <c r="TP288" s="59"/>
      <c r="TT288" s="59"/>
      <c r="TU288" s="59">
        <v>4.1755996644496897E-2</v>
      </c>
      <c r="TV288" s="59"/>
      <c r="TW288" s="59"/>
      <c r="TX288" s="59">
        <v>1.4263199642300601E-2</v>
      </c>
      <c r="TY288" s="59">
        <v>2.7931699529290199E-2</v>
      </c>
      <c r="TZ288" s="59">
        <v>1.3880100101232499E-2</v>
      </c>
      <c r="UA288" s="59">
        <v>1.41454003751277E-2</v>
      </c>
      <c r="AAX288" s="60"/>
      <c r="AAY288" s="60">
        <v>9.2395217669897604E-3</v>
      </c>
      <c r="AAZ288" s="60">
        <v>8.2754856319147904E-3</v>
      </c>
      <c r="ABA288" s="60">
        <v>6.56077074889427E-3</v>
      </c>
      <c r="ABB288" s="60">
        <v>1.8930778738302099E-2</v>
      </c>
      <c r="ABC288" s="60">
        <v>8.7413060796619306E-3</v>
      </c>
      <c r="ABD288" s="60">
        <v>6.4544203028400696E-3</v>
      </c>
      <c r="ABE288" s="60">
        <v>4.3567087541790603E-3</v>
      </c>
      <c r="ABF288" s="60">
        <v>1.49435600171978E-2</v>
      </c>
      <c r="ABG288" s="60">
        <v>6.5480402989792899E-3</v>
      </c>
      <c r="ABH288" s="60">
        <v>5.5000075615462404E-3</v>
      </c>
      <c r="ABI288" s="60">
        <v>1.6077020611549999E-2</v>
      </c>
      <c r="ABJ288" s="60">
        <v>1.2232490078576999E-2</v>
      </c>
      <c r="ABK288" s="60"/>
      <c r="ABL288" s="60"/>
      <c r="ABM288" s="60"/>
      <c r="ABN288" s="60"/>
      <c r="ABO288" s="60"/>
      <c r="ABP288" s="60"/>
      <c r="ABQ288" s="60"/>
      <c r="ABR288" s="60">
        <v>1.12580463013189</v>
      </c>
      <c r="ABS288" s="60">
        <v>9.7304450606191303E-3</v>
      </c>
      <c r="ABT288" s="60">
        <v>1.6659067758478901E-2</v>
      </c>
      <c r="ABU288" s="60">
        <v>1.55952963254703E-2</v>
      </c>
      <c r="ABV288" s="60">
        <v>1.34811325981296E-2</v>
      </c>
      <c r="ABW288" s="60">
        <v>1.73545130402082E-2</v>
      </c>
      <c r="ABX288" s="60">
        <v>1.58994349117265E-2</v>
      </c>
    </row>
    <row r="289" spans="521:752" x14ac:dyDescent="0.25">
      <c r="TA289" s="60"/>
      <c r="TB289" s="59"/>
      <c r="TC289" s="59"/>
      <c r="TD289" s="59"/>
      <c r="TE289" s="59"/>
      <c r="TF289" s="59"/>
      <c r="TG289" s="59"/>
      <c r="TH289" s="59"/>
      <c r="TI289" s="59">
        <v>1.3895099982619201E-2</v>
      </c>
      <c r="TJ289" s="59"/>
      <c r="TK289" s="59"/>
      <c r="TL289" s="60">
        <v>1.3574999757111E-2</v>
      </c>
      <c r="TM289" s="60">
        <v>2.8040699660778001E-2</v>
      </c>
      <c r="TO289" s="59"/>
      <c r="TP289" s="59"/>
      <c r="TT289" s="59"/>
      <c r="TU289" s="59">
        <v>4.1747599840164101E-2</v>
      </c>
      <c r="TV289" s="59"/>
      <c r="TW289" s="59"/>
      <c r="TX289" s="59">
        <v>1.4248399995267299E-2</v>
      </c>
      <c r="TY289" s="59">
        <v>2.7931101620197199E-2</v>
      </c>
      <c r="TZ289" s="59">
        <v>1.38659998774528E-2</v>
      </c>
      <c r="UA289" s="59">
        <v>1.41355004161596E-2</v>
      </c>
      <c r="AAX289" s="60"/>
      <c r="AAY289" s="60">
        <v>9.2370399076507105E-3</v>
      </c>
      <c r="AAZ289" s="60">
        <v>8.2728178354294808E-3</v>
      </c>
      <c r="ABA289" s="60">
        <v>6.5438654642365496E-3</v>
      </c>
      <c r="ABB289" s="60">
        <v>1.8912694259668399E-2</v>
      </c>
      <c r="ABC289" s="60">
        <v>8.7343397787127304E-3</v>
      </c>
      <c r="ABD289" s="60">
        <v>6.454309580236E-3</v>
      </c>
      <c r="ABE289" s="60">
        <v>4.3060523448296903E-3</v>
      </c>
      <c r="ABF289" s="60">
        <v>1.4943520840493199E-2</v>
      </c>
      <c r="ABG289" s="60">
        <v>6.5305776280559598E-3</v>
      </c>
      <c r="ABH289" s="60">
        <v>5.4566875768557897E-3</v>
      </c>
      <c r="ABI289" s="60">
        <v>1.6049259839937401E-2</v>
      </c>
      <c r="ABJ289" s="60">
        <v>1.21494921742992E-2</v>
      </c>
      <c r="ABK289" s="60"/>
      <c r="ABL289" s="60"/>
      <c r="ABM289" s="60"/>
      <c r="ABN289" s="60"/>
      <c r="ABO289" s="60"/>
      <c r="ABP289" s="60"/>
      <c r="ABQ289" s="60"/>
      <c r="ABR289" s="60">
        <v>1.1257466687722499</v>
      </c>
      <c r="ABS289" s="60">
        <v>9.7239736093186792E-3</v>
      </c>
      <c r="ABT289" s="60">
        <v>1.6642207691808401E-2</v>
      </c>
      <c r="ABU289" s="60">
        <v>1.5585216077621601E-2</v>
      </c>
      <c r="ABV289" s="60">
        <v>1.3455619137804201E-2</v>
      </c>
      <c r="ABW289" s="60">
        <v>1.7304806834364399E-2</v>
      </c>
      <c r="ABX289" s="60">
        <v>1.58781615477381E-2</v>
      </c>
    </row>
    <row r="290" spans="521:752" x14ac:dyDescent="0.25">
      <c r="TA290" s="60"/>
      <c r="TB290" s="59"/>
      <c r="TC290" s="59"/>
      <c r="TD290" s="59"/>
      <c r="TE290" s="59"/>
      <c r="TF290" s="59"/>
      <c r="TG290" s="59"/>
      <c r="TH290" s="59"/>
      <c r="TI290" s="59">
        <v>1.38942003250122E-2</v>
      </c>
      <c r="TJ290" s="59"/>
      <c r="TK290" s="59"/>
      <c r="TL290" s="60">
        <v>1.350689958781E-2</v>
      </c>
      <c r="TM290" s="60">
        <v>2.80403010547161E-2</v>
      </c>
      <c r="TO290" s="59"/>
      <c r="TP290" s="59"/>
      <c r="TT290" s="59"/>
      <c r="TU290" s="59">
        <v>4.1720598936080898E-2</v>
      </c>
      <c r="TV290" s="59"/>
      <c r="TW290" s="59"/>
      <c r="TX290" s="59">
        <v>1.42478998750448E-2</v>
      </c>
      <c r="TY290" s="59">
        <v>2.79258992522954E-2</v>
      </c>
      <c r="TZ290" s="59">
        <v>1.38641996309161E-2</v>
      </c>
      <c r="UA290" s="59">
        <v>1.41332000494003E-2</v>
      </c>
      <c r="AAX290" s="60"/>
      <c r="AAY290" s="60">
        <v>9.1992634195193594E-3</v>
      </c>
      <c r="AAZ290" s="60">
        <v>8.2440789978326708E-3</v>
      </c>
      <c r="ABA290" s="60">
        <v>6.5334808495359203E-3</v>
      </c>
      <c r="ABB290" s="60">
        <v>1.88981246515223E-2</v>
      </c>
      <c r="ABC290" s="60">
        <v>8.7316508998451208E-3</v>
      </c>
      <c r="ABD290" s="60">
        <v>6.4331674367475201E-3</v>
      </c>
      <c r="ABE290" s="60">
        <v>4.2799352325441197E-3</v>
      </c>
      <c r="ABF290" s="60">
        <v>1.49366699160828E-2</v>
      </c>
      <c r="ABG290" s="60">
        <v>6.5163393383518399E-3</v>
      </c>
      <c r="ABH290" s="60">
        <v>5.4292068623618397E-3</v>
      </c>
      <c r="ABI290" s="60">
        <v>1.5945232834052001E-2</v>
      </c>
      <c r="ABJ290" s="60">
        <v>1.21175837457215E-2</v>
      </c>
      <c r="ABK290" s="60"/>
      <c r="ABL290" s="60"/>
      <c r="ABM290" s="60"/>
      <c r="ABN290" s="60"/>
      <c r="ABO290" s="60"/>
      <c r="ABP290" s="60"/>
      <c r="ABQ290" s="60"/>
      <c r="ABR290" s="60">
        <v>1.12563329128</v>
      </c>
      <c r="ABS290" s="60">
        <v>9.7068849606222595E-3</v>
      </c>
      <c r="ABT290" s="60">
        <v>1.6608489323707499E-2</v>
      </c>
      <c r="ABU290" s="60">
        <v>1.55759374001871E-2</v>
      </c>
      <c r="ABV290" s="60">
        <v>1.3419554996341501E-2</v>
      </c>
      <c r="ABW290" s="60">
        <v>1.73020950814037E-2</v>
      </c>
      <c r="ABX290" s="60">
        <v>1.58655802566787E-2</v>
      </c>
    </row>
    <row r="291" spans="521:752" x14ac:dyDescent="0.25">
      <c r="TA291" s="60"/>
      <c r="TB291" s="59"/>
      <c r="TC291" s="59"/>
      <c r="TD291" s="59"/>
      <c r="TE291" s="59"/>
      <c r="TF291" s="59"/>
      <c r="TG291" s="59"/>
      <c r="TH291" s="59"/>
      <c r="TI291" s="59">
        <v>1.38935996219515E-2</v>
      </c>
      <c r="TJ291" s="59"/>
      <c r="TK291" s="59"/>
      <c r="TL291" s="60">
        <v>1.3474700041115201E-2</v>
      </c>
      <c r="TM291" s="60">
        <v>2.8036899864673601E-2</v>
      </c>
      <c r="TO291" s="59"/>
      <c r="TP291" s="59"/>
      <c r="TT291" s="59"/>
      <c r="TU291" s="59">
        <v>4.1714999824762303E-2</v>
      </c>
      <c r="TV291" s="59"/>
      <c r="TW291" s="59"/>
      <c r="TX291" s="59">
        <v>1.42470998689532E-2</v>
      </c>
      <c r="TY291" s="59">
        <v>2.7922701090574199E-2</v>
      </c>
      <c r="TZ291" s="59">
        <v>1.38637004420161E-2</v>
      </c>
      <c r="UA291" s="59">
        <v>1.41329001635313E-2</v>
      </c>
      <c r="AAX291" s="60"/>
      <c r="AAY291" s="60">
        <v>9.1829318778967103E-3</v>
      </c>
      <c r="AAZ291" s="60">
        <v>8.2338572095094608E-3</v>
      </c>
      <c r="ABA291" s="60">
        <v>6.5327140729847201E-3</v>
      </c>
      <c r="ABB291" s="60">
        <v>1.8872963237419601E-2</v>
      </c>
      <c r="ABC291" s="60">
        <v>8.7134104680161601E-3</v>
      </c>
      <c r="ABD291" s="60">
        <v>6.4046760913932504E-3</v>
      </c>
      <c r="ABE291" s="60">
        <v>4.2737858389793803E-3</v>
      </c>
      <c r="ABF291" s="60">
        <v>1.49188522810301E-2</v>
      </c>
      <c r="ABG291" s="60">
        <v>6.5122070049787404E-3</v>
      </c>
      <c r="ABH291" s="60">
        <v>5.4286649565755997E-3</v>
      </c>
      <c r="ABI291" s="60">
        <v>1.58619966671272E-2</v>
      </c>
      <c r="ABJ291" s="60">
        <v>1.20994338109388E-2</v>
      </c>
      <c r="ABK291" s="60"/>
      <c r="ABL291" s="60"/>
      <c r="ABM291" s="60"/>
      <c r="ABN291" s="60"/>
      <c r="ABO291" s="60"/>
      <c r="ABP291" s="60"/>
      <c r="ABQ291" s="60"/>
      <c r="ABR291" s="60">
        <v>1.1253875255453201</v>
      </c>
      <c r="ABS291" s="60">
        <v>9.6894907718990606E-3</v>
      </c>
      <c r="ABT291" s="60">
        <v>1.66074279759468E-2</v>
      </c>
      <c r="ABU291" s="60">
        <v>1.54959097144274E-2</v>
      </c>
      <c r="ABV291" s="60">
        <v>1.33884788637987E-2</v>
      </c>
      <c r="ABW291" s="60">
        <v>1.7286780962141202E-2</v>
      </c>
      <c r="ABX291" s="60">
        <v>1.5849823833036701E-2</v>
      </c>
    </row>
    <row r="292" spans="521:752" x14ac:dyDescent="0.25">
      <c r="TA292" s="60"/>
      <c r="TB292" s="59"/>
      <c r="TC292" s="59"/>
      <c r="TD292" s="59"/>
      <c r="TE292" s="59"/>
      <c r="TF292" s="59"/>
      <c r="TG292" s="59"/>
      <c r="TH292" s="59"/>
      <c r="TI292" s="59">
        <v>1.38921998441219E-2</v>
      </c>
      <c r="TJ292" s="59"/>
      <c r="TK292" s="59"/>
      <c r="TL292" s="60">
        <v>1.34715000167489E-2</v>
      </c>
      <c r="TM292" s="60">
        <v>2.8030999004840799E-2</v>
      </c>
      <c r="TO292" s="59"/>
      <c r="TP292" s="59"/>
      <c r="TT292" s="59"/>
      <c r="TU292" s="59">
        <v>4.1712798178195898E-2</v>
      </c>
      <c r="TV292" s="59"/>
      <c r="TW292" s="59"/>
      <c r="TX292" s="59">
        <v>1.4240800403058499E-2</v>
      </c>
      <c r="TY292" s="59">
        <v>2.7915399521589199E-2</v>
      </c>
      <c r="TZ292" s="59">
        <v>1.3863299973309E-2</v>
      </c>
      <c r="UA292" s="59">
        <v>1.4127899892628099E-2</v>
      </c>
      <c r="AAX292" s="60"/>
      <c r="AAY292" s="60">
        <v>9.1765119673651602E-3</v>
      </c>
      <c r="AAZ292" s="60">
        <v>8.2170870443389697E-3</v>
      </c>
      <c r="ABA292" s="60">
        <v>6.5171596306391397E-3</v>
      </c>
      <c r="ABB292" s="60">
        <v>1.8811525381496899E-2</v>
      </c>
      <c r="ABC292" s="60">
        <v>8.6623795561059595E-3</v>
      </c>
      <c r="ABD292" s="60">
        <v>6.40153208368144E-3</v>
      </c>
      <c r="ABE292" s="60">
        <v>4.2690701516640596E-3</v>
      </c>
      <c r="ABF292" s="60">
        <v>1.49178458718721E-2</v>
      </c>
      <c r="ABG292" s="60">
        <v>6.5020990863580898E-3</v>
      </c>
      <c r="ABH292" s="60">
        <v>5.4157802031593099E-3</v>
      </c>
      <c r="ABI292" s="60">
        <v>1.5748772752044601E-2</v>
      </c>
      <c r="ABJ292" s="60">
        <v>1.2083245607045399E-2</v>
      </c>
      <c r="ABK292" s="60"/>
      <c r="ABL292" s="60"/>
      <c r="ABM292" s="60"/>
      <c r="ABN292" s="60"/>
      <c r="ABO292" s="60"/>
      <c r="ABP292" s="60"/>
      <c r="ABQ292" s="60"/>
      <c r="ABR292" s="60">
        <v>1.1253815181132401</v>
      </c>
      <c r="ABS292" s="60">
        <v>9.6809815259692594E-3</v>
      </c>
      <c r="ABT292" s="60">
        <v>1.66003392837018E-2</v>
      </c>
      <c r="ABU292" s="60">
        <v>1.54348711109431E-2</v>
      </c>
      <c r="ABV292" s="60">
        <v>1.33828012630379E-2</v>
      </c>
      <c r="ABW292" s="60">
        <v>1.7277176990429799E-2</v>
      </c>
      <c r="ABX292" s="60">
        <v>1.5839853341950701E-2</v>
      </c>
    </row>
    <row r="293" spans="521:752" x14ac:dyDescent="0.25">
      <c r="TA293" s="60"/>
      <c r="TB293" s="59"/>
      <c r="TC293" s="59"/>
      <c r="TD293" s="59"/>
      <c r="TE293" s="59"/>
      <c r="TF293" s="59"/>
      <c r="TG293" s="59"/>
      <c r="TH293" s="59"/>
      <c r="TI293" s="59">
        <v>1.3885100372135599E-2</v>
      </c>
      <c r="TJ293" s="59"/>
      <c r="TK293" s="59"/>
      <c r="TL293" s="60">
        <v>1.3468200340866999E-2</v>
      </c>
      <c r="TM293" s="60">
        <v>2.8027199208736399E-2</v>
      </c>
      <c r="TO293" s="59"/>
      <c r="TP293" s="59"/>
      <c r="TT293" s="59"/>
      <c r="TU293" s="59">
        <v>4.1706897318363099E-2</v>
      </c>
      <c r="TV293" s="59"/>
      <c r="TW293" s="59"/>
      <c r="TX293" s="59">
        <v>1.4233799651265099E-2</v>
      </c>
      <c r="TY293" s="59">
        <v>2.7909900993108701E-2</v>
      </c>
      <c r="TZ293" s="59">
        <v>1.3855500146746601E-2</v>
      </c>
      <c r="UA293" s="59">
        <v>1.4121400192379899E-2</v>
      </c>
      <c r="AAX293" s="60"/>
      <c r="AAY293" s="60">
        <v>9.1401521240540105E-3</v>
      </c>
      <c r="AAZ293" s="60">
        <v>8.1937939970216991E-3</v>
      </c>
      <c r="ABA293" s="60">
        <v>6.5035655662248996E-3</v>
      </c>
      <c r="ABB293" s="60">
        <v>1.8810546815826799E-2</v>
      </c>
      <c r="ABC293" s="60">
        <v>8.6545546035274295E-3</v>
      </c>
      <c r="ABD293" s="60">
        <v>6.3612559697055404E-3</v>
      </c>
      <c r="ABE293" s="60">
        <v>4.2643808070490299E-3</v>
      </c>
      <c r="ABF293" s="60">
        <v>1.49091091424693E-2</v>
      </c>
      <c r="ABG293" s="60">
        <v>6.4969956079754202E-3</v>
      </c>
      <c r="ABH293" s="60">
        <v>5.3502314862686803E-3</v>
      </c>
      <c r="ABI293" s="60">
        <v>1.57276034473437E-2</v>
      </c>
      <c r="ABJ293" s="60">
        <v>1.2056971290173401E-2</v>
      </c>
      <c r="ABK293" s="60"/>
      <c r="ABL293" s="60"/>
      <c r="ABM293" s="60"/>
      <c r="ABN293" s="60"/>
      <c r="ABO293" s="60"/>
      <c r="ABP293" s="60"/>
      <c r="ABQ293" s="60"/>
      <c r="ABR293" s="60">
        <v>1.125271727831</v>
      </c>
      <c r="ABS293" s="60">
        <v>9.6348138559044592E-3</v>
      </c>
      <c r="ABT293" s="60">
        <v>1.6596021276477801E-2</v>
      </c>
      <c r="ABU293" s="60">
        <v>1.54301328463551E-2</v>
      </c>
      <c r="ABV293" s="60">
        <v>1.33792381472112E-2</v>
      </c>
      <c r="ABW293" s="60">
        <v>1.7227207872293E-2</v>
      </c>
      <c r="ABX293" s="60">
        <v>1.5828489573516302E-2</v>
      </c>
    </row>
    <row r="294" spans="521:752" x14ac:dyDescent="0.25">
      <c r="TA294" s="60"/>
      <c r="TB294" s="59"/>
      <c r="TC294" s="59"/>
      <c r="TD294" s="59"/>
      <c r="TE294" s="59"/>
      <c r="TF294" s="59"/>
      <c r="TG294" s="59"/>
      <c r="TH294" s="59"/>
      <c r="TI294" s="59">
        <v>1.3884400017559501E-2</v>
      </c>
      <c r="TJ294" s="59"/>
      <c r="TK294" s="59"/>
      <c r="TL294" s="60">
        <v>1.3459900394082E-2</v>
      </c>
      <c r="TM294" s="60">
        <v>2.8021199628710702E-2</v>
      </c>
      <c r="TO294" s="59"/>
      <c r="TP294" s="59"/>
      <c r="TT294" s="59"/>
      <c r="TU294" s="59">
        <v>4.1705399751663201E-2</v>
      </c>
      <c r="TV294" s="59"/>
      <c r="TW294" s="59"/>
      <c r="TX294" s="59">
        <v>1.4233199879527E-2</v>
      </c>
      <c r="TY294" s="59">
        <v>2.7899499982595399E-2</v>
      </c>
      <c r="TZ294" s="59">
        <v>1.384640019387E-2</v>
      </c>
      <c r="UA294" s="59">
        <v>1.41123002395033E-2</v>
      </c>
      <c r="AAX294" s="60"/>
      <c r="AAY294" s="60">
        <v>9.0683187989104592E-3</v>
      </c>
      <c r="AAZ294" s="60">
        <v>8.1833836238373696E-3</v>
      </c>
      <c r="ABA294" s="60">
        <v>6.5026642807204096E-3</v>
      </c>
      <c r="ABB294" s="60">
        <v>1.87647114923323E-2</v>
      </c>
      <c r="ABC294" s="60">
        <v>8.6406419988573398E-3</v>
      </c>
      <c r="ABD294" s="60">
        <v>6.3521074034602601E-3</v>
      </c>
      <c r="ABE294" s="60">
        <v>4.2301276694988602E-3</v>
      </c>
      <c r="ABF294" s="60">
        <v>1.4903679866216501E-2</v>
      </c>
      <c r="ABG294" s="60">
        <v>6.4934163118688104E-3</v>
      </c>
      <c r="ABH294" s="60">
        <v>5.3213824121234E-3</v>
      </c>
      <c r="ABI294" s="60">
        <v>1.55566488477158E-2</v>
      </c>
      <c r="ABJ294" s="60">
        <v>1.2052023459091499E-2</v>
      </c>
      <c r="ABK294" s="60"/>
      <c r="ABL294" s="60"/>
      <c r="ABM294" s="60"/>
      <c r="ABN294" s="60"/>
      <c r="ABO294" s="60"/>
      <c r="ABP294" s="60"/>
      <c r="ABQ294" s="60"/>
      <c r="ABR294" s="60">
        <v>1.12525816543832</v>
      </c>
      <c r="ABS294" s="60">
        <v>9.6214332562971593E-3</v>
      </c>
      <c r="ABT294" s="60">
        <v>1.6581315200618701E-2</v>
      </c>
      <c r="ABU294" s="60">
        <v>1.5410277245498E-2</v>
      </c>
      <c r="ABV294" s="60">
        <v>1.33573363219736E-2</v>
      </c>
      <c r="ABW294" s="60">
        <v>1.7187325235849499E-2</v>
      </c>
      <c r="ABX294" s="60">
        <v>1.5750167217473299E-2</v>
      </c>
    </row>
    <row r="295" spans="521:752" x14ac:dyDescent="0.25">
      <c r="TA295" s="60"/>
      <c r="TB295" s="59"/>
      <c r="TC295" s="59"/>
      <c r="TD295" s="59"/>
      <c r="TE295" s="59"/>
      <c r="TF295" s="59"/>
      <c r="TG295" s="59"/>
      <c r="TH295" s="59"/>
      <c r="TI295" s="59">
        <v>1.38779999688267E-2</v>
      </c>
      <c r="TJ295" s="59"/>
      <c r="TK295" s="59"/>
      <c r="TL295" s="60">
        <v>1.3052400201559001E-2</v>
      </c>
      <c r="TM295" s="60">
        <v>2.80101001262664E-2</v>
      </c>
      <c r="TO295" s="59"/>
      <c r="TP295" s="59"/>
      <c r="TT295" s="59"/>
      <c r="TU295" s="59">
        <v>4.1700601577758699E-2</v>
      </c>
      <c r="TV295" s="59"/>
      <c r="TW295" s="59"/>
      <c r="TX295" s="59">
        <v>1.42253004014492E-2</v>
      </c>
      <c r="TY295" s="59">
        <v>2.78984997421503E-2</v>
      </c>
      <c r="TZ295" s="59">
        <v>1.38371000066399E-2</v>
      </c>
      <c r="UA295" s="59">
        <v>1.41043001785874E-2</v>
      </c>
      <c r="AAX295" s="60"/>
      <c r="AAY295" s="60">
        <v>9.0654618735834195E-3</v>
      </c>
      <c r="AAZ295" s="60">
        <v>8.1774735073524094E-3</v>
      </c>
      <c r="ABA295" s="60">
        <v>6.4869337417600703E-3</v>
      </c>
      <c r="ABB295" s="60">
        <v>1.8724526731985901E-2</v>
      </c>
      <c r="ABC295" s="60">
        <v>8.6265304439258703E-3</v>
      </c>
      <c r="ABD295" s="60">
        <v>6.3162913667746496E-3</v>
      </c>
      <c r="ABE295" s="60">
        <v>4.2251140462722502E-3</v>
      </c>
      <c r="ABF295" s="60">
        <v>1.48949454141986E-2</v>
      </c>
      <c r="ABG295" s="60">
        <v>6.4893696010698901E-3</v>
      </c>
      <c r="ABH295" s="60">
        <v>5.3005814047834198E-3</v>
      </c>
      <c r="ABI295" s="60">
        <v>1.55509575496876E-2</v>
      </c>
      <c r="ABJ295" s="60">
        <v>1.19814420103726E-2</v>
      </c>
      <c r="ABK295" s="60"/>
      <c r="ABL295" s="60"/>
      <c r="ABM295" s="60"/>
      <c r="ABN295" s="60"/>
      <c r="ABO295" s="60"/>
      <c r="ABP295" s="60"/>
      <c r="ABQ295" s="60"/>
      <c r="ABR295" s="60">
        <v>1.1251914815802999</v>
      </c>
      <c r="ABS295" s="60">
        <v>9.5990291613322603E-3</v>
      </c>
      <c r="ABT295" s="60">
        <v>1.6533004548038001E-2</v>
      </c>
      <c r="ABU295" s="60">
        <v>1.53993640339397E-2</v>
      </c>
      <c r="ABV295" s="60">
        <v>1.33439568748491E-2</v>
      </c>
      <c r="ABW295" s="60">
        <v>1.71326021324603E-2</v>
      </c>
      <c r="ABX295" s="60">
        <v>1.57331803898541E-2</v>
      </c>
    </row>
    <row r="296" spans="521:752" x14ac:dyDescent="0.25">
      <c r="TA296" s="60"/>
      <c r="TB296" s="59"/>
      <c r="TC296" s="59"/>
      <c r="TD296" s="59"/>
      <c r="TE296" s="59"/>
      <c r="TF296" s="59"/>
      <c r="TG296" s="59"/>
      <c r="TH296" s="59"/>
      <c r="TI296" s="59">
        <v>1.38779003173112E-2</v>
      </c>
      <c r="TJ296" s="59"/>
      <c r="TK296" s="59"/>
      <c r="TL296" s="60">
        <v>1.28808002918958E-2</v>
      </c>
      <c r="TM296" s="60">
        <v>2.8002601116895599E-2</v>
      </c>
      <c r="TO296" s="59"/>
      <c r="TP296" s="59"/>
      <c r="TT296" s="59"/>
      <c r="TU296" s="59">
        <v>4.1688501834869301E-2</v>
      </c>
      <c r="TV296" s="59"/>
      <c r="TW296" s="59"/>
      <c r="TX296" s="59">
        <v>1.4213100075721701E-2</v>
      </c>
      <c r="TY296" s="59">
        <v>2.78974995017051E-2</v>
      </c>
      <c r="TZ296" s="59">
        <v>1.3798800297081399E-2</v>
      </c>
      <c r="UA296" s="59">
        <v>1.41032999381423E-2</v>
      </c>
      <c r="AAX296" s="60"/>
      <c r="AAY296" s="60">
        <v>9.0651521321633392E-3</v>
      </c>
      <c r="AAZ296" s="60">
        <v>8.1223301332947907E-3</v>
      </c>
      <c r="ABA296" s="60">
        <v>6.4394602307790497E-3</v>
      </c>
      <c r="ABB296" s="60">
        <v>1.8722145780964899E-2</v>
      </c>
      <c r="ABC296" s="60">
        <v>8.6185981967774796E-3</v>
      </c>
      <c r="ABD296" s="60">
        <v>6.2820969307945101E-3</v>
      </c>
      <c r="ABE296" s="60">
        <v>4.2184226487116698E-3</v>
      </c>
      <c r="ABF296" s="60">
        <v>1.48740340284044E-2</v>
      </c>
      <c r="ABG296" s="60">
        <v>6.4664463975740898E-3</v>
      </c>
      <c r="ABH296" s="60">
        <v>5.2837967471900697E-3</v>
      </c>
      <c r="ABI296" s="60">
        <v>1.5457488928996999E-2</v>
      </c>
      <c r="ABJ296" s="60">
        <v>1.19689008679961E-2</v>
      </c>
      <c r="ABK296" s="60"/>
      <c r="ABL296" s="60"/>
      <c r="ABM296" s="60"/>
      <c r="ABN296" s="60"/>
      <c r="ABO296" s="60"/>
      <c r="ABP296" s="60"/>
      <c r="ABQ296" s="60"/>
      <c r="ABR296" s="60">
        <v>1.1251050199536301</v>
      </c>
      <c r="ABS296" s="60">
        <v>9.5910808810057892E-3</v>
      </c>
      <c r="ABT296" s="60">
        <v>1.6530606196017698E-2</v>
      </c>
      <c r="ABU296" s="60">
        <v>1.53740276749347E-2</v>
      </c>
      <c r="ABV296" s="60">
        <v>1.3338021957223899E-2</v>
      </c>
      <c r="ABW296" s="60">
        <v>1.71313474656003E-2</v>
      </c>
      <c r="ABX296" s="60">
        <v>1.57159985047539E-2</v>
      </c>
    </row>
    <row r="297" spans="521:752" x14ac:dyDescent="0.25">
      <c r="TA297" s="60"/>
      <c r="TB297" s="59"/>
      <c r="TC297" s="59"/>
      <c r="TD297" s="59"/>
      <c r="TE297" s="59"/>
      <c r="TF297" s="59"/>
      <c r="TG297" s="59"/>
      <c r="TH297" s="59"/>
      <c r="TI297" s="59">
        <v>1.3865400105714701E-2</v>
      </c>
      <c r="TJ297" s="59"/>
      <c r="TK297" s="59"/>
      <c r="TL297" s="60">
        <v>1.17217004299163E-2</v>
      </c>
      <c r="TM297" s="60">
        <v>2.7998998761177001E-2</v>
      </c>
      <c r="TO297" s="59"/>
      <c r="TP297" s="59"/>
      <c r="TT297" s="59"/>
      <c r="TU297" s="59">
        <v>4.1669301688671098E-2</v>
      </c>
      <c r="TV297" s="59"/>
      <c r="TW297" s="59"/>
      <c r="TX297" s="59">
        <v>1.42040001228451E-2</v>
      </c>
      <c r="TY297" s="59">
        <v>2.7892500162124599E-2</v>
      </c>
      <c r="TZ297" s="59">
        <v>1.3798000290989799E-2</v>
      </c>
      <c r="UA297" s="59">
        <v>1.4100000262260401E-2</v>
      </c>
      <c r="AAX297" s="60"/>
      <c r="AAY297" s="60">
        <v>9.0646995775027998E-3</v>
      </c>
      <c r="AAZ297" s="60">
        <v>8.1167748227848596E-3</v>
      </c>
      <c r="ABA297" s="60">
        <v>6.4313490863490896E-3</v>
      </c>
      <c r="ABB297" s="60">
        <v>1.8710943474848401E-2</v>
      </c>
      <c r="ABC297" s="60">
        <v>8.6107183048061108E-3</v>
      </c>
      <c r="ABD297" s="60">
        <v>6.2801623018090601E-3</v>
      </c>
      <c r="ABE297" s="60">
        <v>4.2018405983232096E-3</v>
      </c>
      <c r="ABF297" s="60">
        <v>1.48688095263465E-2</v>
      </c>
      <c r="ABG297" s="60">
        <v>6.4443827360298502E-3</v>
      </c>
      <c r="ABH297" s="60">
        <v>5.2627654252424402E-3</v>
      </c>
      <c r="ABI297" s="60">
        <v>1.5446044246753001E-2</v>
      </c>
      <c r="ABJ297" s="60">
        <v>1.19614882929113E-2</v>
      </c>
      <c r="ABK297" s="60"/>
      <c r="ABL297" s="60"/>
      <c r="ABM297" s="60"/>
      <c r="ABN297" s="60"/>
      <c r="ABO297" s="60"/>
      <c r="ABP297" s="60"/>
      <c r="ABQ297" s="60"/>
      <c r="ABR297" s="60">
        <v>1.1250832807254101</v>
      </c>
      <c r="ABS297" s="60">
        <v>9.5894033234534201E-3</v>
      </c>
      <c r="ABT297" s="60">
        <v>1.64992810612687E-2</v>
      </c>
      <c r="ABU297" s="60">
        <v>1.5373658555808301E-2</v>
      </c>
      <c r="ABV297" s="60">
        <v>1.33169341069594E-2</v>
      </c>
      <c r="ABW297" s="60">
        <v>1.7123153300183502E-2</v>
      </c>
      <c r="ABX297" s="60">
        <v>1.5686774511481101E-2</v>
      </c>
    </row>
    <row r="298" spans="521:752" x14ac:dyDescent="0.25">
      <c r="TA298" s="60"/>
      <c r="TB298" s="59"/>
      <c r="TC298" s="59"/>
      <c r="TD298" s="59"/>
      <c r="TE298" s="59"/>
      <c r="TF298" s="59"/>
      <c r="TG298" s="59"/>
      <c r="TH298" s="59"/>
      <c r="TI298" s="59">
        <v>1.38653004541993E-2</v>
      </c>
      <c r="TJ298" s="59"/>
      <c r="TK298" s="59"/>
      <c r="TL298" s="59"/>
      <c r="TM298" s="60">
        <v>2.7998000383376999E-2</v>
      </c>
      <c r="TO298" s="59"/>
      <c r="TP298" s="59"/>
      <c r="TT298" s="59"/>
      <c r="TU298" s="59">
        <v>4.1661698371171903E-2</v>
      </c>
      <c r="TV298" s="59"/>
      <c r="TW298" s="59"/>
      <c r="TX298" s="59">
        <v>1.4203599654138E-2</v>
      </c>
      <c r="TY298" s="59">
        <v>2.7890199795365299E-2</v>
      </c>
      <c r="TZ298" s="59">
        <v>1.3786599971354001E-2</v>
      </c>
      <c r="UA298" s="59">
        <v>1.4090700075030301E-2</v>
      </c>
      <c r="AAX298" s="60"/>
      <c r="AAY298" s="60">
        <v>9.0532022160971296E-3</v>
      </c>
      <c r="AAZ298" s="60">
        <v>8.1163604193385808E-3</v>
      </c>
      <c r="ABA298" s="60">
        <v>6.4182573885645001E-3</v>
      </c>
      <c r="ABB298" s="60">
        <v>1.8709967328237698E-2</v>
      </c>
      <c r="ABC298" s="60">
        <v>8.5971142856672705E-3</v>
      </c>
      <c r="ABD298" s="60">
        <v>6.2762089210645798E-3</v>
      </c>
      <c r="ABE298" s="60">
        <v>4.1978893610569298E-3</v>
      </c>
      <c r="ABF298" s="60">
        <v>1.4697935496870901E-2</v>
      </c>
      <c r="ABG298" s="60">
        <v>6.4420802367568097E-3</v>
      </c>
      <c r="ABH298" s="60">
        <v>5.2527474452460504E-3</v>
      </c>
      <c r="ABI298" s="60">
        <v>1.5433471442338999E-2</v>
      </c>
      <c r="ABJ298" s="60">
        <v>1.19009945648876E-2</v>
      </c>
      <c r="ABK298" s="60"/>
      <c r="ABL298" s="60"/>
      <c r="ABM298" s="60"/>
      <c r="ABN298" s="60"/>
      <c r="ABO298" s="60"/>
      <c r="ABP298" s="60"/>
      <c r="ABQ298" s="60"/>
      <c r="ABR298" s="60">
        <v>1.1248489352439199</v>
      </c>
      <c r="ABS298" s="60">
        <v>9.5013108835946703E-3</v>
      </c>
      <c r="ABT298" s="60">
        <v>1.6498753863572701E-2</v>
      </c>
      <c r="ABU298" s="60">
        <v>1.5357877542943699E-2</v>
      </c>
      <c r="ABV298" s="60">
        <v>1.32871893775238E-2</v>
      </c>
      <c r="ABW298" s="60">
        <v>1.70831167650854E-2</v>
      </c>
      <c r="ABX298" s="60">
        <v>1.5623326732881099E-2</v>
      </c>
    </row>
    <row r="299" spans="521:752" x14ac:dyDescent="0.25">
      <c r="TA299" s="60"/>
      <c r="TB299" s="59"/>
      <c r="TC299" s="59"/>
      <c r="TD299" s="59"/>
      <c r="TE299" s="59"/>
      <c r="TF299" s="59"/>
      <c r="TG299" s="59"/>
      <c r="TH299" s="59"/>
      <c r="TI299" s="59">
        <v>1.38496002182364E-2</v>
      </c>
      <c r="TJ299" s="59"/>
      <c r="TK299" s="59"/>
      <c r="TL299" s="59"/>
      <c r="TM299" s="60">
        <v>2.7993399649858398E-2</v>
      </c>
      <c r="TO299" s="59"/>
      <c r="TP299" s="59"/>
      <c r="TT299" s="59"/>
      <c r="TU299" s="59">
        <v>4.1655398905277197E-2</v>
      </c>
      <c r="TV299" s="59"/>
      <c r="TW299" s="59"/>
      <c r="TX299" s="59">
        <v>1.41928996890783E-2</v>
      </c>
      <c r="TY299" s="59">
        <v>2.7887400239706001E-2</v>
      </c>
      <c r="TZ299" s="59">
        <v>1.37775000184774E-2</v>
      </c>
      <c r="UA299" s="59">
        <v>1.40904998406767E-2</v>
      </c>
      <c r="AAX299" s="60"/>
      <c r="AAY299" s="60">
        <v>9.0396818075517901E-3</v>
      </c>
      <c r="AAZ299" s="60">
        <v>8.0904707441471907E-3</v>
      </c>
      <c r="ABA299" s="60">
        <v>6.41000007995192E-3</v>
      </c>
      <c r="ABB299" s="60">
        <v>1.86831124545319E-2</v>
      </c>
      <c r="ABC299" s="60">
        <v>8.5861355083838107E-3</v>
      </c>
      <c r="ABD299" s="60">
        <v>6.2547554625374197E-3</v>
      </c>
      <c r="ABE299" s="60">
        <v>4.17477567444079E-3</v>
      </c>
      <c r="ABF299" s="60">
        <v>1.4690810085551899E-2</v>
      </c>
      <c r="ABG299" s="60">
        <v>6.4310466518152703E-3</v>
      </c>
      <c r="ABH299" s="60">
        <v>5.2417854121189402E-3</v>
      </c>
      <c r="ABI299" s="60">
        <v>1.53976941595172E-2</v>
      </c>
      <c r="ABJ299" s="60">
        <v>1.1887040352852801E-2</v>
      </c>
      <c r="ABK299" s="60"/>
      <c r="ABL299" s="60"/>
      <c r="ABM299" s="60"/>
      <c r="ABN299" s="60"/>
      <c r="ABO299" s="60"/>
      <c r="ABP299" s="60"/>
      <c r="ABQ299" s="60"/>
      <c r="ABR299" s="60">
        <v>1.12482850538782</v>
      </c>
      <c r="ABS299" s="60">
        <v>9.4503512865482895E-3</v>
      </c>
      <c r="ABT299" s="60">
        <v>1.6480612545208901E-2</v>
      </c>
      <c r="ABU299" s="60">
        <v>1.52441750524199E-2</v>
      </c>
      <c r="ABV299" s="60">
        <v>1.3249860099931799E-2</v>
      </c>
      <c r="ABW299" s="60">
        <v>1.6975410235747598E-2</v>
      </c>
      <c r="ABX299" s="60">
        <v>1.5605556889190001E-2</v>
      </c>
    </row>
    <row r="300" spans="521:752" x14ac:dyDescent="0.25">
      <c r="TA300" s="60"/>
      <c r="TB300" s="59"/>
      <c r="TC300" s="59"/>
      <c r="TD300" s="59"/>
      <c r="TE300" s="59"/>
      <c r="TF300" s="59"/>
      <c r="TG300" s="59"/>
      <c r="TH300" s="59"/>
      <c r="TI300" s="59">
        <v>1.38453003019094E-2</v>
      </c>
      <c r="TJ300" s="59"/>
      <c r="TK300" s="59"/>
      <c r="TL300" s="59"/>
      <c r="TM300" s="60">
        <v>2.79885008931159E-2</v>
      </c>
      <c r="TO300" s="59"/>
      <c r="TP300" s="59"/>
      <c r="TT300" s="59"/>
      <c r="TU300" s="59">
        <v>4.1629798710346201E-2</v>
      </c>
      <c r="TV300" s="59"/>
      <c r="TW300" s="59"/>
      <c r="TX300" s="59">
        <v>1.41923995688557E-2</v>
      </c>
      <c r="TY300" s="59">
        <v>2.7878200635313901E-2</v>
      </c>
      <c r="TZ300" s="59">
        <v>1.3776499778032299E-2</v>
      </c>
      <c r="UA300" s="59">
        <v>1.4088099822402E-2</v>
      </c>
      <c r="AAX300" s="60"/>
      <c r="AAY300" s="60">
        <v>8.9857278763984701E-3</v>
      </c>
      <c r="AAZ300" s="60">
        <v>8.0894010357049802E-3</v>
      </c>
      <c r="ABA300" s="60">
        <v>6.3741617813052103E-3</v>
      </c>
      <c r="ABB300" s="60">
        <v>1.86743290567358E-2</v>
      </c>
      <c r="ABC300" s="60">
        <v>8.5534220476212799E-3</v>
      </c>
      <c r="ABD300" s="60">
        <v>6.2216440122145498E-3</v>
      </c>
      <c r="ABE300" s="60">
        <v>4.1736314746391601E-3</v>
      </c>
      <c r="ABF300" s="60">
        <v>1.46762606011538E-2</v>
      </c>
      <c r="ABG300" s="60">
        <v>6.3959864750086203E-3</v>
      </c>
      <c r="ABH300" s="60">
        <v>5.2131237422501798E-3</v>
      </c>
      <c r="ABI300" s="60">
        <v>1.53497640323325E-2</v>
      </c>
      <c r="ABJ300" s="60">
        <v>1.18691091596909E-2</v>
      </c>
      <c r="ABK300" s="60"/>
      <c r="ABL300" s="60"/>
      <c r="ABM300" s="60"/>
      <c r="ABN300" s="60"/>
      <c r="ABO300" s="60"/>
      <c r="ABP300" s="60"/>
      <c r="ABQ300" s="60"/>
      <c r="ABR300" s="60">
        <v>1.12480647677732</v>
      </c>
      <c r="ABS300" s="60">
        <v>9.4467085232844607E-3</v>
      </c>
      <c r="ABT300" s="60">
        <v>1.6460647416562099E-2</v>
      </c>
      <c r="ABU300" s="60">
        <v>1.52391077989528E-2</v>
      </c>
      <c r="ABV300" s="60">
        <v>1.3249608039353201E-2</v>
      </c>
      <c r="ABW300" s="60">
        <v>1.6967967601049499E-2</v>
      </c>
      <c r="ABX300" s="60">
        <v>1.5595231556931301E-2</v>
      </c>
    </row>
    <row r="301" spans="521:752" x14ac:dyDescent="0.25">
      <c r="TA301" s="60"/>
      <c r="TB301" s="59"/>
      <c r="TC301" s="59"/>
      <c r="TD301" s="59"/>
      <c r="TE301" s="59"/>
      <c r="TF301" s="59"/>
      <c r="TG301" s="59"/>
      <c r="TH301" s="59"/>
      <c r="TI301" s="59">
        <v>1.38448998332023E-2</v>
      </c>
      <c r="TJ301" s="59"/>
      <c r="TK301" s="59"/>
      <c r="TL301" s="59"/>
      <c r="TM301" s="60">
        <v>2.7986001223325702E-2</v>
      </c>
      <c r="TO301" s="59"/>
      <c r="TP301" s="59"/>
      <c r="TT301" s="59"/>
      <c r="TU301" s="59">
        <v>4.16245982050895E-2</v>
      </c>
      <c r="TV301" s="59"/>
      <c r="TW301" s="59"/>
      <c r="TX301" s="59">
        <v>1.4188500121235801E-2</v>
      </c>
      <c r="TY301" s="59">
        <v>2.7878100052475902E-2</v>
      </c>
      <c r="TZ301" s="59">
        <v>1.3766000047325999E-2</v>
      </c>
      <c r="UA301" s="59">
        <v>1.4087899588048401E-2</v>
      </c>
      <c r="AAX301" s="60"/>
      <c r="AAY301" s="60">
        <v>8.9696338257270608E-3</v>
      </c>
      <c r="AAZ301" s="60">
        <v>8.0721056219523902E-3</v>
      </c>
      <c r="ABA301" s="60">
        <v>6.3551811174926802E-3</v>
      </c>
      <c r="ABB301" s="60">
        <v>1.8656772355407501E-2</v>
      </c>
      <c r="ABC301" s="60">
        <v>8.5264173714741497E-3</v>
      </c>
      <c r="ABD301" s="60">
        <v>6.2050321734842002E-3</v>
      </c>
      <c r="ABE301" s="60">
        <v>4.1613774199831203E-3</v>
      </c>
      <c r="ABF301" s="60">
        <v>1.4621262559376401E-2</v>
      </c>
      <c r="ABG301" s="60">
        <v>6.3609148843653098E-3</v>
      </c>
      <c r="ABH301" s="60">
        <v>5.2107869609289998E-3</v>
      </c>
      <c r="ABI301" s="60">
        <v>1.5323226195296099E-2</v>
      </c>
      <c r="ABJ301" s="60">
        <v>1.1857097552304199E-2</v>
      </c>
      <c r="ABK301" s="60"/>
      <c r="ABL301" s="60"/>
      <c r="ABM301" s="60"/>
      <c r="ABN301" s="60"/>
      <c r="ABO301" s="60"/>
      <c r="ABP301" s="60"/>
      <c r="ABQ301" s="60"/>
      <c r="ABR301" s="60">
        <v>1.12474227226248</v>
      </c>
      <c r="ABS301" s="60">
        <v>9.3720013721640301E-3</v>
      </c>
      <c r="ABT301" s="60">
        <v>1.6450844537594801E-2</v>
      </c>
      <c r="ABU301" s="60">
        <v>1.5228540541167899E-2</v>
      </c>
      <c r="ABV301" s="60">
        <v>1.32455180093936E-2</v>
      </c>
      <c r="ABW301" s="60">
        <v>1.6932946322202901E-2</v>
      </c>
      <c r="ABX301" s="60">
        <v>1.5593450124893099E-2</v>
      </c>
    </row>
    <row r="302" spans="521:752" x14ac:dyDescent="0.25">
      <c r="TA302" s="60"/>
      <c r="TB302" s="59"/>
      <c r="TC302" s="59"/>
      <c r="TD302" s="59"/>
      <c r="TE302" s="59"/>
      <c r="TF302" s="59"/>
      <c r="TG302" s="59"/>
      <c r="TH302" s="59"/>
      <c r="TI302" s="59">
        <v>1.3835400342941199E-2</v>
      </c>
      <c r="TJ302" s="59"/>
      <c r="TK302" s="59"/>
      <c r="TL302" s="59"/>
      <c r="TM302" s="60">
        <v>2.7983499690890298E-2</v>
      </c>
      <c r="TO302" s="59"/>
      <c r="TP302" s="59"/>
      <c r="TT302" s="59"/>
      <c r="TU302" s="59">
        <v>4.1611801832914297E-2</v>
      </c>
      <c r="TV302" s="59"/>
      <c r="TW302" s="59"/>
      <c r="TX302" s="59">
        <v>1.4184500090777799E-2</v>
      </c>
      <c r="TY302" s="59">
        <v>2.7874100953340499E-2</v>
      </c>
      <c r="TZ302" s="59">
        <v>1.3761700130999E-2</v>
      </c>
      <c r="UA302" s="59">
        <v>1.4083599671721399E-2</v>
      </c>
      <c r="AAX302" s="60"/>
      <c r="AAY302" s="60">
        <v>8.9516337412417907E-3</v>
      </c>
      <c r="AAZ302" s="60">
        <v>8.0526603457985197E-3</v>
      </c>
      <c r="ABA302" s="60">
        <v>6.3456888139948797E-3</v>
      </c>
      <c r="ABB302" s="60">
        <v>1.86409479968042E-2</v>
      </c>
      <c r="ABC302" s="60">
        <v>8.4934882421933804E-3</v>
      </c>
      <c r="ABD302" s="60">
        <v>6.1921263618753301E-3</v>
      </c>
      <c r="ABE302" s="60">
        <v>4.1133163382518802E-3</v>
      </c>
      <c r="ABF302" s="60">
        <v>1.46188004007897E-2</v>
      </c>
      <c r="ABG302" s="60">
        <v>6.3522834800031E-3</v>
      </c>
      <c r="ABH302" s="60">
        <v>5.1671406471016004E-3</v>
      </c>
      <c r="ABI302" s="60">
        <v>1.51805063090501E-2</v>
      </c>
      <c r="ABJ302" s="60">
        <v>1.1843031998886399E-2</v>
      </c>
      <c r="ABK302" s="60"/>
      <c r="ABL302" s="60"/>
      <c r="ABM302" s="60"/>
      <c r="ABN302" s="60"/>
      <c r="ABO302" s="60"/>
      <c r="ABP302" s="60"/>
      <c r="ABQ302" s="60"/>
      <c r="ABR302" s="60">
        <v>1.1247355597853499</v>
      </c>
      <c r="ABS302" s="60">
        <v>9.3067498240512504E-3</v>
      </c>
      <c r="ABT302" s="60">
        <v>1.6423602540354999E-2</v>
      </c>
      <c r="ABU302" s="60">
        <v>1.51691368012734E-2</v>
      </c>
      <c r="ABV302" s="60">
        <v>1.3146556440048101E-2</v>
      </c>
      <c r="ABW302" s="60">
        <v>1.68874973045136E-2</v>
      </c>
      <c r="ABX302" s="60">
        <v>1.55907167389298E-2</v>
      </c>
    </row>
    <row r="303" spans="521:752" x14ac:dyDescent="0.25">
      <c r="TA303" s="60"/>
      <c r="TB303" s="59"/>
      <c r="TC303" s="59"/>
      <c r="TD303" s="59"/>
      <c r="TE303" s="59"/>
      <c r="TF303" s="59"/>
      <c r="TG303" s="59"/>
      <c r="TH303" s="59"/>
      <c r="TI303" s="59">
        <v>1.38196004554629E-2</v>
      </c>
      <c r="TJ303" s="59"/>
      <c r="TK303" s="59"/>
      <c r="TL303" s="59"/>
      <c r="TM303" s="60">
        <v>2.79792007058858E-2</v>
      </c>
      <c r="TO303" s="59"/>
      <c r="TP303" s="59"/>
      <c r="TT303" s="59"/>
      <c r="TU303" s="59">
        <v>4.1610799729823997E-2</v>
      </c>
      <c r="TV303" s="59"/>
      <c r="TW303" s="59"/>
      <c r="TX303" s="59">
        <v>1.41839999705553E-2</v>
      </c>
      <c r="TY303" s="59">
        <v>2.78738997876644E-2</v>
      </c>
      <c r="TZ303" s="59">
        <v>1.37577997520565E-2</v>
      </c>
      <c r="UA303" s="59">
        <v>1.40797002241015E-2</v>
      </c>
      <c r="AAX303" s="60"/>
      <c r="AAY303" s="60">
        <v>8.91226811272482E-3</v>
      </c>
      <c r="AAZ303" s="60">
        <v>8.0346026946297999E-3</v>
      </c>
      <c r="ABA303" s="60">
        <v>6.32237400652966E-3</v>
      </c>
      <c r="ABB303" s="60">
        <v>1.86365721461411E-2</v>
      </c>
      <c r="ABC303" s="60">
        <v>8.4919533647152597E-3</v>
      </c>
      <c r="ABD303" s="60">
        <v>6.1815024837315897E-3</v>
      </c>
      <c r="ABE303" s="60">
        <v>4.0541690796791997E-3</v>
      </c>
      <c r="ABF303" s="60">
        <v>1.4572929668524101E-2</v>
      </c>
      <c r="ABG303" s="60">
        <v>6.3506321286361297E-3</v>
      </c>
      <c r="ABH303" s="60">
        <v>5.16238799540781E-3</v>
      </c>
      <c r="ABI303" s="60">
        <v>1.5153683577191501E-2</v>
      </c>
      <c r="ABJ303" s="60">
        <v>1.18404516076816E-2</v>
      </c>
      <c r="ABK303" s="60"/>
      <c r="ABL303" s="60"/>
      <c r="ABM303" s="60"/>
      <c r="ABN303" s="60"/>
      <c r="ABO303" s="60"/>
      <c r="ABP303" s="60"/>
      <c r="ABQ303" s="60"/>
      <c r="ABR303" s="60">
        <v>1.12471967126695</v>
      </c>
      <c r="ABS303" s="60">
        <v>9.2839368432074496E-3</v>
      </c>
      <c r="ABT303" s="60">
        <v>1.6403953752182499E-2</v>
      </c>
      <c r="ABU303" s="60">
        <v>1.51596258487093E-2</v>
      </c>
      <c r="ABV303" s="60">
        <v>1.3121675218402001E-2</v>
      </c>
      <c r="ABW303" s="60">
        <v>1.6851462442652301E-2</v>
      </c>
      <c r="ABX303" s="60">
        <v>1.55629847056372E-2</v>
      </c>
    </row>
    <row r="304" spans="521:752" x14ac:dyDescent="0.25">
      <c r="TA304" s="60"/>
      <c r="TB304" s="59"/>
      <c r="TC304" s="59"/>
      <c r="TD304" s="59"/>
      <c r="TE304" s="59"/>
      <c r="TF304" s="59"/>
      <c r="TG304" s="59"/>
      <c r="TH304" s="59"/>
      <c r="TI304" s="59">
        <v>1.3818399980664199E-2</v>
      </c>
      <c r="TJ304" s="59"/>
      <c r="TK304" s="59"/>
      <c r="TL304" s="59"/>
      <c r="TM304" s="60">
        <v>2.7971800416707899E-2</v>
      </c>
      <c r="TO304" s="59"/>
      <c r="TP304" s="59"/>
      <c r="TT304" s="59"/>
      <c r="TU304" s="59">
        <v>4.1560400277376099E-2</v>
      </c>
      <c r="TV304" s="59"/>
      <c r="TW304" s="59"/>
      <c r="TX304" s="59">
        <v>1.41829000785946E-2</v>
      </c>
      <c r="TY304" s="59">
        <v>2.78635993599891E-2</v>
      </c>
      <c r="TZ304" s="59">
        <v>1.3751099817454799E-2</v>
      </c>
      <c r="UA304" s="59">
        <v>1.4069500379264299E-2</v>
      </c>
      <c r="AAX304" s="60"/>
      <c r="AAY304" s="60">
        <v>8.9011667695849898E-3</v>
      </c>
      <c r="AAZ304" s="60">
        <v>8.0323121735011507E-3</v>
      </c>
      <c r="ABA304" s="60">
        <v>6.2809607654604402E-3</v>
      </c>
      <c r="ABB304" s="60">
        <v>1.8577175530071498E-2</v>
      </c>
      <c r="ABC304" s="60">
        <v>8.4862351643661092E-3</v>
      </c>
      <c r="ABD304" s="60">
        <v>6.1615791807602899E-3</v>
      </c>
      <c r="ABE304" s="60">
        <v>4.0498777256371297E-3</v>
      </c>
      <c r="ABF304" s="60">
        <v>1.45083595316113E-2</v>
      </c>
      <c r="ABG304" s="60">
        <v>6.3464414280647698E-3</v>
      </c>
      <c r="ABH304" s="60">
        <v>5.1350562085038104E-3</v>
      </c>
      <c r="ABI304" s="60">
        <v>1.49443027752043E-2</v>
      </c>
      <c r="ABJ304" s="60">
        <v>1.18334789279286E-2</v>
      </c>
      <c r="ABK304" s="60"/>
      <c r="ABL304" s="60"/>
      <c r="ABM304" s="60"/>
      <c r="ABN304" s="60"/>
      <c r="ABO304" s="60"/>
      <c r="ABP304" s="60"/>
      <c r="ABQ304" s="60"/>
      <c r="ABR304" s="60">
        <v>1.12468775894853</v>
      </c>
      <c r="ABS304" s="60">
        <v>9.2363684130095693E-3</v>
      </c>
      <c r="ABT304" s="60">
        <v>1.63938566029454E-2</v>
      </c>
      <c r="ABU304" s="60">
        <v>1.51560344012773E-2</v>
      </c>
      <c r="ABV304" s="60">
        <v>1.3119395770803901E-2</v>
      </c>
      <c r="ABW304" s="60">
        <v>1.6843233622077999E-2</v>
      </c>
      <c r="ABX304" s="60">
        <v>1.54892728185757E-2</v>
      </c>
    </row>
    <row r="305" spans="521:752" x14ac:dyDescent="0.25">
      <c r="TA305" s="60"/>
      <c r="TB305" s="59"/>
      <c r="TC305" s="59"/>
      <c r="TD305" s="59"/>
      <c r="TE305" s="59"/>
      <c r="TF305" s="59"/>
      <c r="TG305" s="59"/>
      <c r="TH305" s="59"/>
      <c r="TI305" s="59">
        <v>1.38162998482584E-2</v>
      </c>
      <c r="TJ305" s="59"/>
      <c r="TK305" s="59"/>
      <c r="TL305" s="59"/>
      <c r="TM305" s="60">
        <v>2.7963500469922999E-2</v>
      </c>
      <c r="TO305" s="59"/>
      <c r="TP305" s="59"/>
      <c r="TT305" s="59"/>
      <c r="TU305" s="59">
        <v>4.14958968758583E-2</v>
      </c>
      <c r="TV305" s="59"/>
      <c r="TW305" s="59"/>
      <c r="TX305" s="59">
        <v>1.41751999035477E-2</v>
      </c>
      <c r="TY305" s="59">
        <v>2.7862800285220101E-2</v>
      </c>
      <c r="TZ305" s="59">
        <v>1.3742599636316299E-2</v>
      </c>
      <c r="UA305" s="59">
        <v>1.4068000018596601E-2</v>
      </c>
      <c r="AAX305" s="60"/>
      <c r="AAY305" s="60">
        <v>8.8945560594541808E-3</v>
      </c>
      <c r="AAZ305" s="60">
        <v>8.0223624776710797E-3</v>
      </c>
      <c r="ABA305" s="60">
        <v>6.2600821326527396E-3</v>
      </c>
      <c r="ABB305" s="60">
        <v>1.85566645083774E-2</v>
      </c>
      <c r="ABC305" s="60">
        <v>8.4739321093699107E-3</v>
      </c>
      <c r="ABD305" s="60">
        <v>6.1554942390692202E-3</v>
      </c>
      <c r="ABE305" s="60">
        <v>4.0348390803212298E-3</v>
      </c>
      <c r="ABF305" s="60">
        <v>1.44777205207834E-2</v>
      </c>
      <c r="ABG305" s="60">
        <v>6.3411878916384903E-3</v>
      </c>
      <c r="ABH305" s="60">
        <v>5.1085374362243403E-3</v>
      </c>
      <c r="ABI305" s="60">
        <v>1.4893697032467601E-2</v>
      </c>
      <c r="ABJ305" s="60">
        <v>1.18331088583932E-2</v>
      </c>
      <c r="ABK305" s="60"/>
      <c r="ABL305" s="60"/>
      <c r="ABM305" s="60"/>
      <c r="ABN305" s="60"/>
      <c r="ABO305" s="60"/>
      <c r="ABP305" s="60"/>
      <c r="ABQ305" s="60"/>
      <c r="ABR305" s="60">
        <v>1.1246298152912</v>
      </c>
      <c r="ABS305" s="60">
        <v>9.2355499762112308E-3</v>
      </c>
      <c r="ABT305" s="60">
        <v>1.63663218792942E-2</v>
      </c>
      <c r="ABU305" s="60">
        <v>1.50989814500224E-2</v>
      </c>
      <c r="ABV305" s="60">
        <v>1.3058972518572E-2</v>
      </c>
      <c r="ABW305" s="60">
        <v>1.6825285764502099E-2</v>
      </c>
      <c r="ABX305" s="60">
        <v>1.54757438930858E-2</v>
      </c>
    </row>
    <row r="306" spans="521:752" x14ac:dyDescent="0.25">
      <c r="TA306" s="60"/>
      <c r="TB306" s="59"/>
      <c r="TC306" s="59"/>
      <c r="TD306" s="59"/>
      <c r="TE306" s="59"/>
      <c r="TF306" s="59"/>
      <c r="TG306" s="59"/>
      <c r="TH306" s="59"/>
      <c r="TI306" s="59">
        <v>1.38106001541018E-2</v>
      </c>
      <c r="TJ306" s="59"/>
      <c r="TK306" s="59"/>
      <c r="TL306" s="59"/>
      <c r="TM306" s="60">
        <v>2.7958299964666301E-2</v>
      </c>
      <c r="TO306" s="59"/>
      <c r="TP306" s="59"/>
      <c r="TT306" s="59"/>
      <c r="TU306" s="59">
        <v>4.1485100984573302E-2</v>
      </c>
      <c r="TV306" s="59"/>
      <c r="TW306" s="59"/>
      <c r="TX306" s="59">
        <v>1.4173800125718099E-2</v>
      </c>
      <c r="TY306" s="59">
        <v>2.78559997677803E-2</v>
      </c>
      <c r="TZ306" s="59">
        <v>1.37409996241331E-2</v>
      </c>
      <c r="UA306" s="59">
        <v>1.4065099880099199E-2</v>
      </c>
      <c r="AAX306" s="60"/>
      <c r="AAY306" s="60">
        <v>8.8940823299757804E-3</v>
      </c>
      <c r="AAZ306" s="60">
        <v>7.9993945885216793E-3</v>
      </c>
      <c r="ABA306" s="60">
        <v>6.2566193182840802E-3</v>
      </c>
      <c r="ABB306" s="60">
        <v>1.8468960679595699E-2</v>
      </c>
      <c r="ABC306" s="60">
        <v>8.4625087245930701E-3</v>
      </c>
      <c r="ABD306" s="60">
        <v>6.1082184664834104E-3</v>
      </c>
      <c r="ABE306" s="60">
        <v>4.0199858653734901E-3</v>
      </c>
      <c r="ABF306" s="60">
        <v>1.44544188172689E-2</v>
      </c>
      <c r="ABG306" s="60">
        <v>6.3191316607580797E-3</v>
      </c>
      <c r="ABH306" s="60">
        <v>5.0977989740794202E-3</v>
      </c>
      <c r="ABI306" s="60">
        <v>1.48823125422441E-2</v>
      </c>
      <c r="ABJ306" s="60">
        <v>1.1828156568448499E-2</v>
      </c>
      <c r="ABK306" s="60"/>
      <c r="ABL306" s="60"/>
      <c r="ABM306" s="60"/>
      <c r="ABN306" s="60"/>
      <c r="ABO306" s="60"/>
      <c r="ABP306" s="60"/>
      <c r="ABQ306" s="60"/>
      <c r="ABR306" s="60">
        <v>1.1241644206416499</v>
      </c>
      <c r="ABS306" s="60">
        <v>9.2135900464925605E-3</v>
      </c>
      <c r="ABT306" s="60">
        <v>1.63337280780574E-2</v>
      </c>
      <c r="ABU306" s="60">
        <v>1.5076484679816799E-2</v>
      </c>
      <c r="ABV306" s="60">
        <v>1.30537966942929E-2</v>
      </c>
      <c r="ABW306" s="60">
        <v>1.67988082148148E-2</v>
      </c>
      <c r="ABX306" s="60">
        <v>1.54368419810229E-2</v>
      </c>
    </row>
    <row r="307" spans="521:752" x14ac:dyDescent="0.25">
      <c r="TA307" s="60"/>
      <c r="TB307" s="59"/>
      <c r="TC307" s="59"/>
      <c r="TD307" s="59"/>
      <c r="TE307" s="59"/>
      <c r="TF307" s="59"/>
      <c r="TG307" s="59"/>
      <c r="TH307" s="59"/>
      <c r="TI307" s="59">
        <v>1.3792299665510601E-2</v>
      </c>
      <c r="TJ307" s="59"/>
      <c r="TK307" s="59"/>
      <c r="TL307" s="59"/>
      <c r="TM307" s="60">
        <v>2.7958199381828301E-2</v>
      </c>
      <c r="TO307" s="59"/>
      <c r="TP307" s="59"/>
      <c r="TT307" s="59"/>
      <c r="TU307" s="59">
        <v>4.1475098580121897E-2</v>
      </c>
      <c r="TV307" s="59"/>
      <c r="TW307" s="59"/>
      <c r="TX307" s="59">
        <v>1.41677996143698E-2</v>
      </c>
      <c r="TY307" s="59">
        <v>2.78520993888378E-2</v>
      </c>
      <c r="TZ307" s="59">
        <v>1.3738799840211801E-2</v>
      </c>
      <c r="UA307" s="59">
        <v>1.4060200192034199E-2</v>
      </c>
      <c r="AAX307" s="60"/>
      <c r="AAY307" s="60">
        <v>8.8280778641550098E-3</v>
      </c>
      <c r="AAZ307" s="60">
        <v>7.9575129134459299E-3</v>
      </c>
      <c r="ABA307" s="60">
        <v>6.2439435311385204E-3</v>
      </c>
      <c r="ABB307" s="60">
        <v>1.84590053033661E-2</v>
      </c>
      <c r="ABC307" s="60">
        <v>8.4191121718646799E-3</v>
      </c>
      <c r="ABD307" s="60">
        <v>6.1074317449633297E-3</v>
      </c>
      <c r="ABE307" s="60">
        <v>3.9943765024452798E-3</v>
      </c>
      <c r="ABF307" s="60">
        <v>1.44485059453365E-2</v>
      </c>
      <c r="ABG307" s="60">
        <v>6.3136949139688901E-3</v>
      </c>
      <c r="ABH307" s="60">
        <v>5.0849611290378601E-3</v>
      </c>
      <c r="ABI307" s="60">
        <v>1.48674116388201E-2</v>
      </c>
      <c r="ABJ307" s="60">
        <v>1.17989963547795E-2</v>
      </c>
      <c r="ABK307" s="60"/>
      <c r="ABL307" s="60"/>
      <c r="ABM307" s="60"/>
      <c r="ABN307" s="60"/>
      <c r="ABO307" s="60"/>
      <c r="ABP307" s="60"/>
      <c r="ABQ307" s="60"/>
      <c r="ABR307" s="60">
        <v>1.1240958714906699</v>
      </c>
      <c r="ABS307" s="60">
        <v>9.2016703999824399E-3</v>
      </c>
      <c r="ABT307" s="60">
        <v>1.6304618194269999E-2</v>
      </c>
      <c r="ABU307" s="60">
        <v>1.50613677637885E-2</v>
      </c>
      <c r="ABV307" s="60">
        <v>1.30318816399772E-2</v>
      </c>
      <c r="ABW307" s="60">
        <v>1.6793811942912899E-2</v>
      </c>
      <c r="ABX307" s="60">
        <v>1.5426019457909E-2</v>
      </c>
    </row>
    <row r="308" spans="521:752" x14ac:dyDescent="0.25">
      <c r="TA308" s="60"/>
      <c r="TB308" s="59"/>
      <c r="TC308" s="59"/>
      <c r="TD308" s="59"/>
      <c r="TE308" s="59"/>
      <c r="TF308" s="59"/>
      <c r="TG308" s="59"/>
      <c r="TH308" s="59"/>
      <c r="TI308" s="59">
        <v>1.3784999959170799E-2</v>
      </c>
      <c r="TJ308" s="59"/>
      <c r="TK308" s="59"/>
      <c r="TL308" s="59"/>
      <c r="TM308" s="60">
        <v>2.7956100180745101E-2</v>
      </c>
      <c r="TO308" s="59"/>
      <c r="TP308" s="59"/>
      <c r="TT308" s="59"/>
      <c r="TU308" s="59">
        <v>4.1473500430583898E-2</v>
      </c>
      <c r="TV308" s="59"/>
      <c r="TW308" s="59"/>
      <c r="TX308" s="59">
        <v>1.41628002747893E-2</v>
      </c>
      <c r="TY308" s="59">
        <v>2.7851300314068701E-2</v>
      </c>
      <c r="TZ308" s="59">
        <v>1.3732600025832599E-2</v>
      </c>
      <c r="UA308" s="59">
        <v>1.40596004202961E-2</v>
      </c>
      <c r="AAX308" s="60"/>
      <c r="AAY308" s="60">
        <v>8.8165608902067791E-3</v>
      </c>
      <c r="AAZ308" s="60">
        <v>7.9235643357444298E-3</v>
      </c>
      <c r="ABA308" s="60">
        <v>6.23652855783837E-3</v>
      </c>
      <c r="ABB308" s="60">
        <v>1.8449556049169001E-2</v>
      </c>
      <c r="ABC308" s="60">
        <v>8.3818190122915397E-3</v>
      </c>
      <c r="ABD308" s="60">
        <v>6.0613462278250596E-3</v>
      </c>
      <c r="ABE308" s="60">
        <v>3.9920583817916596E-3</v>
      </c>
      <c r="ABF308" s="60">
        <v>1.4439762743632401E-2</v>
      </c>
      <c r="ABG308" s="60">
        <v>6.2953317777444603E-3</v>
      </c>
      <c r="ABH308" s="60">
        <v>5.0798553439622097E-3</v>
      </c>
      <c r="ABI308" s="60">
        <v>1.47692319465429E-2</v>
      </c>
      <c r="ABJ308" s="60">
        <v>1.17778585611404E-2</v>
      </c>
      <c r="ABK308" s="60"/>
      <c r="ABL308" s="60"/>
      <c r="ABM308" s="60"/>
      <c r="ABN308" s="60"/>
      <c r="ABO308" s="60"/>
      <c r="ABP308" s="60"/>
      <c r="ABQ308" s="60"/>
      <c r="ABR308" s="60">
        <v>1.12386780856976</v>
      </c>
      <c r="ABS308" s="60">
        <v>9.1987310227046697E-3</v>
      </c>
      <c r="ABT308" s="60">
        <v>1.62864235692038E-2</v>
      </c>
      <c r="ABU308" s="60">
        <v>1.50277295118636E-2</v>
      </c>
      <c r="ABV308" s="60">
        <v>1.3014847356695799E-2</v>
      </c>
      <c r="ABW308" s="60">
        <v>1.66862026663291E-2</v>
      </c>
      <c r="ABX308" s="60">
        <v>1.5425633024574699E-2</v>
      </c>
    </row>
    <row r="309" spans="521:752" x14ac:dyDescent="0.25">
      <c r="TA309" s="60"/>
      <c r="TB309" s="59"/>
      <c r="TC309" s="59"/>
      <c r="TD309" s="59"/>
      <c r="TE309" s="59"/>
      <c r="TF309" s="59"/>
      <c r="TG309" s="59"/>
      <c r="TH309" s="59"/>
      <c r="TI309" s="59">
        <v>1.3776100240647699E-2</v>
      </c>
      <c r="TJ309" s="59"/>
      <c r="TK309" s="59"/>
      <c r="TL309" s="59"/>
      <c r="TM309" s="60">
        <v>2.7947600930929101E-2</v>
      </c>
      <c r="TO309" s="59"/>
      <c r="TP309" s="59"/>
      <c r="TT309" s="59"/>
      <c r="TU309" s="59">
        <v>4.1464701294898897E-2</v>
      </c>
      <c r="TV309" s="59"/>
      <c r="TW309" s="59"/>
      <c r="TX309" s="59">
        <v>1.41625003889203E-2</v>
      </c>
      <c r="TY309" s="59">
        <v>2.78437994420528E-2</v>
      </c>
      <c r="TZ309" s="59">
        <v>1.3728099875152101E-2</v>
      </c>
      <c r="UA309" s="59">
        <v>1.40535002574324E-2</v>
      </c>
      <c r="AAX309" s="60"/>
      <c r="AAY309" s="60">
        <v>8.7590322317953606E-3</v>
      </c>
      <c r="AAZ309" s="60">
        <v>7.8413030760060894E-3</v>
      </c>
      <c r="ABA309" s="60">
        <v>6.2288921347289604E-3</v>
      </c>
      <c r="ABB309" s="60">
        <v>1.8410530153716902E-2</v>
      </c>
      <c r="ABC309" s="60">
        <v>8.3730194914207398E-3</v>
      </c>
      <c r="ABD309" s="60">
        <v>6.0142547600064303E-3</v>
      </c>
      <c r="ABE309" s="60">
        <v>3.9825747117867996E-3</v>
      </c>
      <c r="ABF309" s="60">
        <v>1.44281160503939E-2</v>
      </c>
      <c r="ABG309" s="60">
        <v>6.2902176937371101E-3</v>
      </c>
      <c r="ABH309" s="60">
        <v>5.0784416511380596E-3</v>
      </c>
      <c r="ABI309" s="60">
        <v>1.47436741758461E-2</v>
      </c>
      <c r="ABJ309" s="60">
        <v>1.17627026062402E-2</v>
      </c>
      <c r="ABK309" s="60"/>
      <c r="ABL309" s="60"/>
      <c r="ABM309" s="60"/>
      <c r="ABN309" s="60"/>
      <c r="ABO309" s="60"/>
      <c r="ABP309" s="60"/>
      <c r="ABQ309" s="60"/>
      <c r="ABR309" s="60">
        <v>1.1237496648802501</v>
      </c>
      <c r="ABS309" s="60">
        <v>9.1864350819503299E-3</v>
      </c>
      <c r="ABT309" s="60">
        <v>1.6274639439265201E-2</v>
      </c>
      <c r="ABU309" s="60">
        <v>1.50216908776649E-2</v>
      </c>
      <c r="ABV309" s="60">
        <v>1.3000053708846699E-2</v>
      </c>
      <c r="ABW309" s="60">
        <v>1.66065175020472E-2</v>
      </c>
      <c r="ABX309" s="60">
        <v>1.5415965404566301E-2</v>
      </c>
    </row>
    <row r="310" spans="521:752" x14ac:dyDescent="0.25">
      <c r="TA310" s="60"/>
      <c r="TB310" s="59"/>
      <c r="TC310" s="59"/>
      <c r="TD310" s="59"/>
      <c r="TE310" s="59"/>
      <c r="TF310" s="59"/>
      <c r="TG310" s="59"/>
      <c r="TH310" s="59"/>
      <c r="TI310" s="59">
        <v>1.37756001204252E-2</v>
      </c>
      <c r="TJ310" s="59"/>
      <c r="TK310" s="59"/>
      <c r="TL310" s="59"/>
      <c r="TM310" s="60">
        <v>2.79438998550176E-2</v>
      </c>
      <c r="TO310" s="59"/>
      <c r="TP310" s="59"/>
      <c r="TT310" s="59"/>
      <c r="TU310" s="59">
        <v>4.1443996131420101E-2</v>
      </c>
      <c r="TV310" s="59"/>
      <c r="TW310" s="59"/>
      <c r="TX310" s="59">
        <v>1.41620999202132E-2</v>
      </c>
      <c r="TY310" s="59">
        <v>2.7842901647090901E-2</v>
      </c>
      <c r="TZ310" s="59">
        <v>1.37264002114534E-2</v>
      </c>
      <c r="UA310" s="59">
        <v>1.40492999926209E-2</v>
      </c>
      <c r="AAX310" s="60"/>
      <c r="AAY310" s="60">
        <v>8.7509415513945497E-3</v>
      </c>
      <c r="AAZ310" s="60">
        <v>7.8391779772060792E-3</v>
      </c>
      <c r="ABA310" s="60">
        <v>6.2138741848772397E-3</v>
      </c>
      <c r="ABB310" s="60">
        <v>1.8401637013474401E-2</v>
      </c>
      <c r="ABC310" s="60">
        <v>8.3079240386854103E-3</v>
      </c>
      <c r="ABD310" s="60">
        <v>5.9492635582498602E-3</v>
      </c>
      <c r="ABE310" s="60">
        <v>3.9450908687220102E-3</v>
      </c>
      <c r="ABF310" s="60">
        <v>1.43822893128151E-2</v>
      </c>
      <c r="ABG310" s="60">
        <v>6.2600941743862102E-3</v>
      </c>
      <c r="ABH310" s="60">
        <v>5.0740644434816504E-3</v>
      </c>
      <c r="ABI310" s="60">
        <v>1.4674836493491401E-2</v>
      </c>
      <c r="ABJ310" s="60">
        <v>1.1745577345840801E-2</v>
      </c>
      <c r="ABK310" s="60"/>
      <c r="ABL310" s="60"/>
      <c r="ABM310" s="60"/>
      <c r="ABN310" s="60"/>
      <c r="ABO310" s="60"/>
      <c r="ABP310" s="60"/>
      <c r="ABQ310" s="60"/>
      <c r="ABR310" s="60">
        <v>1.12331984089366</v>
      </c>
      <c r="ABS310" s="60">
        <v>9.1554754819959602E-3</v>
      </c>
      <c r="ABT310" s="60">
        <v>1.62559418363269E-2</v>
      </c>
      <c r="ABU310" s="60">
        <v>1.50213313258339E-2</v>
      </c>
      <c r="ABV310" s="60">
        <v>1.2985478311160099E-2</v>
      </c>
      <c r="ABW310" s="60">
        <v>1.6588968971808001E-2</v>
      </c>
      <c r="ABX310" s="60">
        <v>1.5392039150985399E-2</v>
      </c>
    </row>
    <row r="311" spans="521:752" x14ac:dyDescent="0.25">
      <c r="TA311" s="60"/>
      <c r="TB311" s="59"/>
      <c r="TC311" s="59"/>
      <c r="TD311" s="59"/>
      <c r="TE311" s="59"/>
      <c r="TF311" s="59"/>
      <c r="TG311" s="59"/>
      <c r="TH311" s="59"/>
      <c r="TI311" s="59">
        <v>1.37724997475743E-2</v>
      </c>
      <c r="TJ311" s="59"/>
      <c r="TK311" s="59"/>
      <c r="TL311" s="59"/>
      <c r="TM311" s="60">
        <v>2.7943599969148601E-2</v>
      </c>
      <c r="TO311" s="59"/>
      <c r="TP311" s="59"/>
      <c r="TT311" s="59"/>
      <c r="TU311" s="59">
        <v>4.1429501026868799E-2</v>
      </c>
      <c r="TV311" s="59"/>
      <c r="TW311" s="59"/>
      <c r="TX311" s="59">
        <v>1.41526004299521E-2</v>
      </c>
      <c r="TY311" s="59">
        <v>2.7840299531817402E-2</v>
      </c>
      <c r="TZ311" s="59">
        <v>1.36924004182219E-2</v>
      </c>
      <c r="UA311" s="59">
        <v>1.4041899703443E-2</v>
      </c>
      <c r="AAX311" s="60"/>
      <c r="AAY311" s="60">
        <v>8.7460403256543005E-3</v>
      </c>
      <c r="AAZ311" s="60">
        <v>7.8021637690952102E-3</v>
      </c>
      <c r="ABA311" s="60">
        <v>6.2114274410765002E-3</v>
      </c>
      <c r="ABB311" s="60">
        <v>1.8381473320005101E-2</v>
      </c>
      <c r="ABC311" s="60">
        <v>8.3026059378085593E-3</v>
      </c>
      <c r="ABD311" s="60">
        <v>5.9385088413078197E-3</v>
      </c>
      <c r="ABE311" s="60">
        <v>3.8956859441640602E-3</v>
      </c>
      <c r="ABF311" s="60">
        <v>1.43568774941476E-2</v>
      </c>
      <c r="ABG311" s="60">
        <v>6.2320231441354498E-3</v>
      </c>
      <c r="ABH311" s="60">
        <v>5.0640815330825198E-3</v>
      </c>
      <c r="ABI311" s="60">
        <v>1.46314252321878E-2</v>
      </c>
      <c r="ABJ311" s="60">
        <v>1.17411055221259E-2</v>
      </c>
      <c r="ABK311" s="60"/>
      <c r="ABL311" s="60"/>
      <c r="ABM311" s="60"/>
      <c r="ABN311" s="60"/>
      <c r="ABO311" s="60"/>
      <c r="ABP311" s="60"/>
      <c r="ABQ311" s="60"/>
      <c r="ABR311" s="60">
        <v>1.1233105421721401</v>
      </c>
      <c r="ABS311" s="60">
        <v>9.1270412484177003E-3</v>
      </c>
      <c r="ABT311" s="60">
        <v>1.62512004648495E-2</v>
      </c>
      <c r="ABU311" s="60">
        <v>1.5014183161343401E-2</v>
      </c>
      <c r="ABV311" s="60">
        <v>1.29846322619798E-2</v>
      </c>
      <c r="ABW311" s="60">
        <v>1.65672978124696E-2</v>
      </c>
      <c r="ABX311" s="60">
        <v>1.53240503689729E-2</v>
      </c>
    </row>
    <row r="312" spans="521:752" x14ac:dyDescent="0.25">
      <c r="TA312" s="60"/>
      <c r="TB312" s="59"/>
      <c r="TC312" s="59"/>
      <c r="TD312" s="59"/>
      <c r="TE312" s="59"/>
      <c r="TF312" s="59"/>
      <c r="TG312" s="59"/>
      <c r="TH312" s="59"/>
      <c r="TI312" s="59">
        <v>1.3755699619650801E-2</v>
      </c>
      <c r="TJ312" s="59"/>
      <c r="TK312" s="59"/>
      <c r="TL312" s="59"/>
      <c r="TM312" s="60">
        <v>2.7943398803472502E-2</v>
      </c>
      <c r="TO312" s="59"/>
      <c r="TP312" s="59"/>
      <c r="TT312" s="59"/>
      <c r="TU312" s="59">
        <v>4.1427999734878498E-2</v>
      </c>
      <c r="TV312" s="59"/>
      <c r="TW312" s="59"/>
      <c r="TX312" s="59">
        <v>1.4145599678158699E-2</v>
      </c>
      <c r="TY312" s="59">
        <v>2.7839699760079301E-2</v>
      </c>
      <c r="TZ312" s="59">
        <v>1.3678399845957701E-2</v>
      </c>
      <c r="UA312" s="59">
        <v>1.40409003943204E-2</v>
      </c>
      <c r="AAX312" s="60"/>
      <c r="AAY312" s="60">
        <v>8.6810880559684191E-3</v>
      </c>
      <c r="AAZ312" s="60">
        <v>7.7908237923472196E-3</v>
      </c>
      <c r="ABA312" s="60">
        <v>6.1851542913446802E-3</v>
      </c>
      <c r="ABB312" s="60">
        <v>1.8361925715152199E-2</v>
      </c>
      <c r="ABC312" s="60">
        <v>8.2998970159023806E-3</v>
      </c>
      <c r="ABD312" s="60">
        <v>5.9049712867664701E-3</v>
      </c>
      <c r="ABE312" s="60">
        <v>3.8774515724136001E-3</v>
      </c>
      <c r="ABF312" s="60">
        <v>1.4323037403187E-2</v>
      </c>
      <c r="ABG312" s="60">
        <v>6.2305291847887896E-3</v>
      </c>
      <c r="ABH312" s="60">
        <v>5.0600926941706597E-3</v>
      </c>
      <c r="ABI312" s="60">
        <v>1.4620633426256999E-2</v>
      </c>
      <c r="ABJ312" s="60">
        <v>1.17390855541426E-2</v>
      </c>
      <c r="ABK312" s="60"/>
      <c r="ABL312" s="60"/>
      <c r="ABM312" s="60"/>
      <c r="ABN312" s="60"/>
      <c r="ABO312" s="60"/>
      <c r="ABP312" s="60"/>
      <c r="ABQ312" s="60"/>
      <c r="ABR312" s="60">
        <v>1.1228484533802301</v>
      </c>
      <c r="ABS312" s="60">
        <v>9.1260245825470591E-3</v>
      </c>
      <c r="ABT312" s="60">
        <v>1.6199896826745198E-2</v>
      </c>
      <c r="ABU312" s="60">
        <v>1.5012080092513799E-2</v>
      </c>
      <c r="ABV312" s="60">
        <v>1.29476162940601E-2</v>
      </c>
      <c r="ABW312" s="60">
        <v>1.65497178724246E-2</v>
      </c>
      <c r="ABX312" s="60">
        <v>1.5304782813462399E-2</v>
      </c>
    </row>
    <row r="313" spans="521:752" x14ac:dyDescent="0.25">
      <c r="TA313" s="60"/>
      <c r="TB313" s="59"/>
      <c r="TC313" s="59"/>
      <c r="TD313" s="59"/>
      <c r="TE313" s="59"/>
      <c r="TF313" s="59"/>
      <c r="TG313" s="59"/>
      <c r="TH313" s="59"/>
      <c r="TI313" s="59">
        <v>1.37096997350454E-2</v>
      </c>
      <c r="TJ313" s="59"/>
      <c r="TK313" s="59"/>
      <c r="TL313" s="59"/>
      <c r="TM313" s="60">
        <v>2.7935599908232599E-2</v>
      </c>
      <c r="TO313" s="59"/>
      <c r="TP313" s="59"/>
      <c r="TT313" s="59"/>
      <c r="TU313" s="59">
        <v>4.1394598782062503E-2</v>
      </c>
      <c r="TV313" s="59"/>
      <c r="TW313" s="59"/>
      <c r="TX313" s="59">
        <v>1.4138399623334401E-2</v>
      </c>
      <c r="TY313" s="59">
        <v>2.7837200090289099E-2</v>
      </c>
      <c r="TZ313" s="59">
        <v>1.3663699850439999E-2</v>
      </c>
      <c r="UA313" s="59">
        <v>1.4037299901247E-2</v>
      </c>
      <c r="AAX313" s="60"/>
      <c r="AAY313" s="60">
        <v>8.6731325320761592E-3</v>
      </c>
      <c r="AAZ313" s="60">
        <v>7.7824251322525396E-3</v>
      </c>
      <c r="ABA313" s="60">
        <v>6.1803948141684597E-3</v>
      </c>
      <c r="ABB313" s="60">
        <v>1.8342996138729702E-2</v>
      </c>
      <c r="ABC313" s="60">
        <v>8.2567829848185399E-3</v>
      </c>
      <c r="ABD313" s="60">
        <v>5.8868966346403298E-3</v>
      </c>
      <c r="ABE313" s="60">
        <v>3.87711740486322E-3</v>
      </c>
      <c r="ABF313" s="60">
        <v>1.4320377110596499E-2</v>
      </c>
      <c r="ABG313" s="60">
        <v>6.1922370167268696E-3</v>
      </c>
      <c r="ABH313" s="60">
        <v>5.0519673556665701E-3</v>
      </c>
      <c r="ABI313" s="60">
        <v>1.46068959590731E-2</v>
      </c>
      <c r="ABJ313" s="60">
        <v>1.17347442336858E-2</v>
      </c>
      <c r="ABK313" s="60"/>
      <c r="ABL313" s="60"/>
      <c r="ABM313" s="60"/>
      <c r="ABN313" s="60"/>
      <c r="ABO313" s="60"/>
      <c r="ABP313" s="60"/>
      <c r="ABQ313" s="60"/>
      <c r="ABR313" s="60">
        <v>1.1222693827428201</v>
      </c>
      <c r="ABS313" s="60">
        <v>9.07152014884096E-3</v>
      </c>
      <c r="ABT313" s="60">
        <v>1.6193981913710999E-2</v>
      </c>
      <c r="ABU313" s="60">
        <v>1.49854325977394E-2</v>
      </c>
      <c r="ABV313" s="60">
        <v>1.28758683499212E-2</v>
      </c>
      <c r="ABW313" s="60">
        <v>1.65288864898144E-2</v>
      </c>
      <c r="ABX313" s="60">
        <v>1.52726969816472E-2</v>
      </c>
    </row>
    <row r="314" spans="521:752" x14ac:dyDescent="0.25">
      <c r="TA314" s="60"/>
      <c r="TB314" s="59"/>
      <c r="TC314" s="59"/>
      <c r="TD314" s="59"/>
      <c r="TE314" s="59"/>
      <c r="TF314" s="59"/>
      <c r="TG314" s="59"/>
      <c r="TH314" s="59"/>
      <c r="TI314" s="59">
        <v>1.3698399998247599E-2</v>
      </c>
      <c r="TJ314" s="59"/>
      <c r="TK314" s="59"/>
      <c r="TL314" s="59"/>
      <c r="TM314" s="60">
        <v>2.7928099036216701E-2</v>
      </c>
      <c r="TO314" s="59"/>
      <c r="TP314" s="59"/>
      <c r="TT314" s="59"/>
      <c r="TU314" s="59">
        <v>4.1318200528621597E-2</v>
      </c>
      <c r="TV314" s="59"/>
      <c r="TW314" s="59"/>
      <c r="TX314" s="59">
        <v>1.4133700169622799E-2</v>
      </c>
      <c r="TY314" s="59">
        <v>2.7837099507450998E-2</v>
      </c>
      <c r="TZ314" s="59">
        <v>1.3639699667692099E-2</v>
      </c>
      <c r="UA314" s="59">
        <v>1.40327000990509E-2</v>
      </c>
      <c r="AAX314" s="60"/>
      <c r="AAY314" s="60">
        <v>8.6553965094639303E-3</v>
      </c>
      <c r="AAZ314" s="60">
        <v>7.7752225017199902E-3</v>
      </c>
      <c r="ABA314" s="60">
        <v>6.1780322644452799E-3</v>
      </c>
      <c r="ABB314" s="60">
        <v>1.83411242071152E-2</v>
      </c>
      <c r="ABC314" s="60">
        <v>8.2432930805607599E-3</v>
      </c>
      <c r="ABD314" s="60">
        <v>5.8720431201240101E-3</v>
      </c>
      <c r="ABE314" s="60">
        <v>3.817649500434E-3</v>
      </c>
      <c r="ABF314" s="60">
        <v>1.4308696256317401E-2</v>
      </c>
      <c r="ABG314" s="60">
        <v>6.1663011933600596E-3</v>
      </c>
      <c r="ABH314" s="60">
        <v>5.0257761507599696E-3</v>
      </c>
      <c r="ABI314" s="60">
        <v>1.45266435178939E-2</v>
      </c>
      <c r="ABJ314" s="60">
        <v>1.1717572875772899E-2</v>
      </c>
      <c r="ABK314" s="60"/>
      <c r="ABL314" s="60"/>
      <c r="ABM314" s="60"/>
      <c r="ABN314" s="60"/>
      <c r="ABO314" s="60"/>
      <c r="ABP314" s="60"/>
      <c r="ABQ314" s="60"/>
      <c r="ABR314" s="60">
        <v>1.12195394872566</v>
      </c>
      <c r="ABS314" s="60">
        <v>9.0162382229555492E-3</v>
      </c>
      <c r="ABT314" s="60">
        <v>1.61694180690902E-2</v>
      </c>
      <c r="ABU314" s="60">
        <v>1.48974484444067E-2</v>
      </c>
      <c r="ABV314" s="60">
        <v>1.28100958120691E-2</v>
      </c>
      <c r="ABW314" s="60">
        <v>1.6485880587602302E-2</v>
      </c>
      <c r="ABX314" s="60">
        <v>1.5266896159499801E-2</v>
      </c>
    </row>
    <row r="315" spans="521:752" x14ac:dyDescent="0.25">
      <c r="TA315" s="60"/>
      <c r="TB315" s="59"/>
      <c r="TC315" s="59"/>
      <c r="TD315" s="59"/>
      <c r="TE315" s="59"/>
      <c r="TF315" s="59"/>
      <c r="TG315" s="59"/>
      <c r="TH315" s="59"/>
      <c r="TI315" s="59">
        <v>1.36574003845453E-2</v>
      </c>
      <c r="TJ315" s="59"/>
      <c r="TK315" s="59"/>
      <c r="TL315" s="59"/>
      <c r="TM315" s="60">
        <v>2.79239006340503E-2</v>
      </c>
      <c r="TO315" s="59"/>
      <c r="TP315" s="59"/>
      <c r="TT315" s="59"/>
      <c r="TU315" s="59">
        <v>4.1308902204036699E-2</v>
      </c>
      <c r="TV315" s="59"/>
      <c r="TW315" s="59"/>
      <c r="TX315" s="59">
        <v>1.41318999230861E-2</v>
      </c>
      <c r="TY315" s="59">
        <v>2.7831800282001402E-2</v>
      </c>
      <c r="TZ315" s="59">
        <v>1.35767003521323E-2</v>
      </c>
      <c r="UA315" s="59">
        <v>1.40322996303439E-2</v>
      </c>
      <c r="AAX315" s="60"/>
      <c r="AAY315" s="60">
        <v>8.6405276153403501E-3</v>
      </c>
      <c r="AAZ315" s="60">
        <v>7.7660802806001402E-3</v>
      </c>
      <c r="ABA315" s="60">
        <v>6.0843495487247004E-3</v>
      </c>
      <c r="ABB315" s="60">
        <v>1.8244679694611701E-2</v>
      </c>
      <c r="ABC315" s="60">
        <v>8.2281057061964393E-3</v>
      </c>
      <c r="ABD315" s="60">
        <v>5.8480645658215103E-3</v>
      </c>
      <c r="ABE315" s="60">
        <v>3.8143641951932702E-3</v>
      </c>
      <c r="ABF315" s="60">
        <v>1.43008588035985E-2</v>
      </c>
      <c r="ABG315" s="60">
        <v>6.13857242438378E-3</v>
      </c>
      <c r="ABH315" s="60">
        <v>5.0115074144935204E-3</v>
      </c>
      <c r="ABI315" s="60">
        <v>1.4387951534234901E-2</v>
      </c>
      <c r="ABJ315" s="60">
        <v>1.1717094797869801E-2</v>
      </c>
      <c r="ABK315" s="60"/>
      <c r="ABL315" s="60"/>
      <c r="ABM315" s="60"/>
      <c r="ABN315" s="60"/>
      <c r="ABO315" s="60"/>
      <c r="ABP315" s="60"/>
      <c r="ABQ315" s="60"/>
      <c r="ABR315" s="60">
        <v>1.12106198315688</v>
      </c>
      <c r="ABS315" s="60">
        <v>9.0119361844650404E-3</v>
      </c>
      <c r="ABT315" s="60">
        <v>1.60632568983664E-2</v>
      </c>
      <c r="ABU315" s="60">
        <v>1.48583149865335E-2</v>
      </c>
      <c r="ABV315" s="60">
        <v>1.2808229543425E-2</v>
      </c>
      <c r="ABW315" s="60">
        <v>1.6436066967468198E-2</v>
      </c>
      <c r="ABX315" s="60">
        <v>1.52418407763701E-2</v>
      </c>
    </row>
    <row r="316" spans="521:752" x14ac:dyDescent="0.25">
      <c r="TA316" s="60"/>
      <c r="TB316" s="59"/>
      <c r="TC316" s="59"/>
      <c r="TD316" s="59"/>
      <c r="TE316" s="59"/>
      <c r="TF316" s="59"/>
      <c r="TG316" s="59"/>
      <c r="TH316" s="59"/>
      <c r="TI316" s="59">
        <v>1.36569999158382E-2</v>
      </c>
      <c r="TJ316" s="59"/>
      <c r="TK316" s="59"/>
      <c r="TL316" s="59"/>
      <c r="TM316" s="60">
        <v>2.7921598404645899E-2</v>
      </c>
      <c r="TO316" s="59"/>
      <c r="TP316" s="59"/>
      <c r="TT316" s="59"/>
      <c r="TU316" s="59">
        <v>4.0524899959564202E-2</v>
      </c>
      <c r="TV316" s="59"/>
      <c r="TW316" s="59"/>
      <c r="TX316" s="59">
        <v>1.4129499904811301E-2</v>
      </c>
      <c r="TY316" s="59">
        <v>2.7828399091959E-2</v>
      </c>
      <c r="TZ316" s="59">
        <v>1.3516699895262701E-2</v>
      </c>
      <c r="UA316" s="59">
        <v>1.4030899852514199E-2</v>
      </c>
      <c r="AAX316" s="60"/>
      <c r="AAY316" s="60">
        <v>8.6205866984039193E-3</v>
      </c>
      <c r="AAZ316" s="60">
        <v>7.7565437084597903E-3</v>
      </c>
      <c r="ABA316" s="60">
        <v>6.0528476010588798E-3</v>
      </c>
      <c r="ABB316" s="60">
        <v>1.8233497292034499E-2</v>
      </c>
      <c r="ABC316" s="60">
        <v>8.2154092816352602E-3</v>
      </c>
      <c r="ABD316" s="60">
        <v>5.8232714177999098E-3</v>
      </c>
      <c r="ABE316" s="60">
        <v>3.8100324349816502E-3</v>
      </c>
      <c r="ABF316" s="60">
        <v>1.4297391784096501E-2</v>
      </c>
      <c r="ABG316" s="60">
        <v>6.1374974342837101E-3</v>
      </c>
      <c r="ABH316" s="60">
        <v>4.9968189220638204E-3</v>
      </c>
      <c r="ABI316" s="60">
        <v>1.4340252867003E-2</v>
      </c>
      <c r="ABJ316" s="60">
        <v>1.1700439990131701E-2</v>
      </c>
      <c r="ABK316" s="60"/>
      <c r="ABL316" s="60"/>
      <c r="ABM316" s="60"/>
      <c r="ABN316" s="60"/>
      <c r="ABO316" s="60"/>
      <c r="ABP316" s="60"/>
      <c r="ABQ316" s="60"/>
      <c r="ABR316" s="60">
        <v>1.12011174946379</v>
      </c>
      <c r="ABS316" s="60">
        <v>9.0069773558717099E-3</v>
      </c>
      <c r="ABT316" s="60">
        <v>1.6063104643550302E-2</v>
      </c>
      <c r="ABU316" s="60">
        <v>1.48538952130969E-2</v>
      </c>
      <c r="ABV316" s="60">
        <v>1.27220103139655E-2</v>
      </c>
      <c r="ABW316" s="60">
        <v>1.6422399220797902E-2</v>
      </c>
      <c r="ABX316" s="60">
        <v>1.51614891279155E-2</v>
      </c>
    </row>
    <row r="317" spans="521:752" x14ac:dyDescent="0.25">
      <c r="TA317" s="60"/>
      <c r="TB317" s="59"/>
      <c r="TC317" s="59"/>
      <c r="TD317" s="59"/>
      <c r="TE317" s="59"/>
      <c r="TF317" s="59"/>
      <c r="TG317" s="59"/>
      <c r="TH317" s="59"/>
      <c r="TI317" s="59">
        <v>1.3646200299263E-2</v>
      </c>
      <c r="TJ317" s="59"/>
      <c r="TK317" s="59"/>
      <c r="TL317" s="59"/>
      <c r="TM317" s="60">
        <v>2.7919499203562698E-2</v>
      </c>
      <c r="TO317" s="59"/>
      <c r="TP317" s="59"/>
      <c r="TT317" s="59"/>
      <c r="TU317" s="59">
        <v>2.99072004854679E-2</v>
      </c>
      <c r="TV317" s="59"/>
      <c r="TW317" s="59"/>
      <c r="TX317" s="59">
        <v>1.41292996704578E-2</v>
      </c>
      <c r="TY317" s="59">
        <v>2.7827899903058999E-2</v>
      </c>
      <c r="TZ317" s="59">
        <v>1.33127998560667E-2</v>
      </c>
      <c r="UA317" s="59">
        <v>1.4029799960553599E-2</v>
      </c>
      <c r="AAX317" s="60"/>
      <c r="AAY317" s="60">
        <v>8.5883081604110293E-3</v>
      </c>
      <c r="AAZ317" s="60">
        <v>7.7098007960590201E-3</v>
      </c>
      <c r="ABA317" s="60">
        <v>6.0494840170049304E-3</v>
      </c>
      <c r="ABB317" s="60">
        <v>1.8222809036238699E-2</v>
      </c>
      <c r="ABC317" s="60">
        <v>8.1911893506312599E-3</v>
      </c>
      <c r="ABD317" s="60">
        <v>5.8171441833356902E-3</v>
      </c>
      <c r="ABE317" s="60">
        <v>3.8050080424046201E-3</v>
      </c>
      <c r="ABF317" s="60">
        <v>1.4277923795709101E-2</v>
      </c>
      <c r="ABG317" s="60">
        <v>6.1349202749524804E-3</v>
      </c>
      <c r="ABH317" s="60">
        <v>4.98990281478738E-3</v>
      </c>
      <c r="ABI317" s="60">
        <v>1.43158327993882E-2</v>
      </c>
      <c r="ABJ317" s="60">
        <v>1.16989481081067E-2</v>
      </c>
      <c r="ABK317" s="60"/>
      <c r="ABL317" s="60"/>
      <c r="ABM317" s="60"/>
      <c r="ABN317" s="60"/>
      <c r="ABO317" s="60"/>
      <c r="ABP317" s="60"/>
      <c r="ABQ317" s="60"/>
      <c r="ABR317" s="60">
        <v>1.1189097451627601</v>
      </c>
      <c r="ABS317" s="60">
        <v>8.9613872036615801E-3</v>
      </c>
      <c r="ABT317" s="60">
        <v>1.6049984688804302E-2</v>
      </c>
      <c r="ABU317" s="60">
        <v>1.4832422642595801E-2</v>
      </c>
      <c r="ABV317" s="60">
        <v>1.2702976076565399E-2</v>
      </c>
      <c r="ABW317" s="60">
        <v>1.63942647044233E-2</v>
      </c>
      <c r="ABX317" s="60">
        <v>1.50772787603647E-2</v>
      </c>
    </row>
    <row r="318" spans="521:752" x14ac:dyDescent="0.25">
      <c r="TA318" s="60"/>
      <c r="TB318" s="59"/>
      <c r="TC318" s="59"/>
      <c r="TD318" s="59"/>
      <c r="TE318" s="59"/>
      <c r="TF318" s="59"/>
      <c r="TG318" s="59"/>
      <c r="TH318" s="59"/>
      <c r="TI318" s="59">
        <v>1.36307999491691E-2</v>
      </c>
      <c r="TJ318" s="59"/>
      <c r="TK318" s="59"/>
      <c r="TL318" s="59"/>
      <c r="TM318" s="60">
        <v>2.7917899191379499E-2</v>
      </c>
      <c r="TO318" s="59"/>
      <c r="TP318" s="59"/>
      <c r="TT318" s="59"/>
      <c r="TU318" s="59">
        <v>2.8485199436545299E-2</v>
      </c>
      <c r="TV318" s="59"/>
      <c r="TW318" s="59"/>
      <c r="TX318" s="59">
        <v>1.41279995441436E-2</v>
      </c>
      <c r="TY318" s="59">
        <v>2.7827698737382799E-2</v>
      </c>
      <c r="TZ318" s="59"/>
      <c r="UA318" s="59">
        <v>1.40230003744363E-2</v>
      </c>
      <c r="AAX318" s="60"/>
      <c r="AAY318" s="60">
        <v>8.5846796559045403E-3</v>
      </c>
      <c r="AAZ318" s="60">
        <v>7.7061352388321201E-3</v>
      </c>
      <c r="ABA318" s="60">
        <v>6.0492847203776103E-3</v>
      </c>
      <c r="ABB318" s="60">
        <v>1.82112202469666E-2</v>
      </c>
      <c r="ABC318" s="60">
        <v>8.1872895011509197E-3</v>
      </c>
      <c r="ABD318" s="60">
        <v>5.7960583241760903E-3</v>
      </c>
      <c r="ABE318" s="60">
        <v>3.7868030607839001E-3</v>
      </c>
      <c r="ABF318" s="60">
        <v>1.42729380091454E-2</v>
      </c>
      <c r="ABG318" s="60">
        <v>6.1338745985923902E-3</v>
      </c>
      <c r="ABH318" s="60">
        <v>4.98430439199653E-3</v>
      </c>
      <c r="ABI318" s="60">
        <v>1.41084771756735E-2</v>
      </c>
      <c r="ABJ318" s="60">
        <v>1.16767818283773E-2</v>
      </c>
      <c r="ABK318" s="60"/>
      <c r="ABL318" s="60"/>
      <c r="ABM318" s="60"/>
      <c r="ABN318" s="60"/>
      <c r="ABO318" s="60"/>
      <c r="ABP318" s="60"/>
      <c r="ABQ318" s="60"/>
      <c r="ABR318" s="60">
        <v>1.11888201093633</v>
      </c>
      <c r="ABS318" s="60">
        <v>8.9481980965362608E-3</v>
      </c>
      <c r="ABT318" s="60">
        <v>1.6048058751144401E-2</v>
      </c>
      <c r="ABU318" s="60">
        <v>1.48313269383592E-2</v>
      </c>
      <c r="ABV318" s="60">
        <v>1.2680087962159499E-2</v>
      </c>
      <c r="ABW318" s="60">
        <v>1.63411680436183E-2</v>
      </c>
      <c r="ABX318" s="60">
        <v>1.5076376118743099E-2</v>
      </c>
    </row>
    <row r="319" spans="521:752" x14ac:dyDescent="0.25">
      <c r="TA319" s="60"/>
      <c r="TB319" s="59"/>
      <c r="TC319" s="59"/>
      <c r="TD319" s="59"/>
      <c r="TE319" s="59"/>
      <c r="TF319" s="59"/>
      <c r="TG319" s="59"/>
      <c r="TH319" s="59"/>
      <c r="TI319" s="59">
        <v>1.35971996933221E-2</v>
      </c>
      <c r="TJ319" s="59"/>
      <c r="TK319" s="59"/>
      <c r="TL319" s="59"/>
      <c r="TM319" s="60">
        <v>2.7913600206375101E-2</v>
      </c>
      <c r="TO319" s="59"/>
      <c r="TP319" s="59"/>
      <c r="TT319" s="59"/>
      <c r="TU319" s="59">
        <v>2.8351400047540599E-2</v>
      </c>
      <c r="TV319" s="59"/>
      <c r="TW319" s="59"/>
      <c r="TX319" s="59">
        <v>1.4126700349152E-2</v>
      </c>
      <c r="TY319" s="59">
        <v>2.7825100347399701E-2</v>
      </c>
      <c r="TZ319" s="59"/>
      <c r="UA319" s="59">
        <v>1.4022099785506699E-2</v>
      </c>
      <c r="AAX319" s="60"/>
      <c r="AAY319" s="60">
        <v>8.5845974339680605E-3</v>
      </c>
      <c r="AAZ319" s="60">
        <v>7.6812120732726898E-3</v>
      </c>
      <c r="ABA319" s="60">
        <v>6.0416855855815899E-3</v>
      </c>
      <c r="ABB319" s="60">
        <v>1.8187468154966899E-2</v>
      </c>
      <c r="ABC319" s="60">
        <v>8.1670415745787508E-3</v>
      </c>
      <c r="ABD319" s="60">
        <v>5.7865450579998199E-3</v>
      </c>
      <c r="ABE319" s="60">
        <v>3.7835973092890801E-3</v>
      </c>
      <c r="ABF319" s="60">
        <v>1.4259936869148599E-2</v>
      </c>
      <c r="ABG319" s="60">
        <v>6.07861371096809E-3</v>
      </c>
      <c r="ABH319" s="60">
        <v>4.9715839510574601E-3</v>
      </c>
      <c r="ABI319" s="60">
        <v>1.40711398141476E-2</v>
      </c>
      <c r="ABJ319" s="60">
        <v>1.1674457356023699E-2</v>
      </c>
      <c r="ABK319" s="60"/>
      <c r="ABL319" s="60"/>
      <c r="ABM319" s="60"/>
      <c r="ABN319" s="60"/>
      <c r="ABO319" s="60"/>
      <c r="ABP319" s="60"/>
      <c r="ABQ319" s="60"/>
      <c r="ABR319" s="60">
        <v>1.1179492924013199</v>
      </c>
      <c r="ABS319" s="60">
        <v>8.9166234526700892E-3</v>
      </c>
      <c r="ABT319" s="60">
        <v>1.60123353826091E-2</v>
      </c>
      <c r="ABU319" s="60">
        <v>1.4807772302326799E-2</v>
      </c>
      <c r="ABV319" s="60">
        <v>1.26599045968692E-2</v>
      </c>
      <c r="ABW319" s="60">
        <v>1.6300279387598302E-2</v>
      </c>
      <c r="ABX319" s="60">
        <v>1.5066638739811501E-2</v>
      </c>
    </row>
    <row r="320" spans="521:752" x14ac:dyDescent="0.25">
      <c r="TA320" s="60"/>
      <c r="TB320" s="59"/>
      <c r="TC320" s="59"/>
      <c r="TD320" s="59"/>
      <c r="TE320" s="59"/>
      <c r="TF320" s="59"/>
      <c r="TG320" s="59"/>
      <c r="TH320" s="59"/>
      <c r="TI320" s="59">
        <v>1.3587400317192E-2</v>
      </c>
      <c r="TJ320" s="59"/>
      <c r="TK320" s="59"/>
      <c r="TL320" s="59"/>
      <c r="TM320" s="60">
        <v>2.7912698686122801E-2</v>
      </c>
      <c r="TO320" s="59"/>
      <c r="TP320" s="59"/>
      <c r="TT320" s="59"/>
      <c r="TU320" s="59">
        <v>2.8281299397349299E-2</v>
      </c>
      <c r="TV320" s="59"/>
      <c r="TW320" s="59"/>
      <c r="TX320" s="59">
        <v>1.41259003430604E-2</v>
      </c>
      <c r="TY320" s="59">
        <v>2.78244987130165E-2</v>
      </c>
      <c r="TZ320" s="59"/>
      <c r="UA320" s="59">
        <v>1.40182999894022E-2</v>
      </c>
      <c r="AAX320" s="60"/>
      <c r="AAY320" s="60">
        <v>8.5686249218285895E-3</v>
      </c>
      <c r="AAZ320" s="60">
        <v>7.6662635841730801E-3</v>
      </c>
      <c r="ABA320" s="60">
        <v>6.0154061910386598E-3</v>
      </c>
      <c r="ABB320" s="60">
        <v>1.80871498270096E-2</v>
      </c>
      <c r="ABC320" s="60">
        <v>8.1479259475389799E-3</v>
      </c>
      <c r="ABD320" s="60">
        <v>5.7764464660643904E-3</v>
      </c>
      <c r="ABE320" s="60">
        <v>3.7820181734091198E-3</v>
      </c>
      <c r="ABF320" s="60">
        <v>1.42451551654235E-2</v>
      </c>
      <c r="ABG320" s="60">
        <v>6.0064248438434697E-3</v>
      </c>
      <c r="ABH320" s="60">
        <v>4.9670237791303402E-3</v>
      </c>
      <c r="ABI320" s="60">
        <v>1.4059600873313901E-2</v>
      </c>
      <c r="ABJ320" s="60">
        <v>1.16532932502354E-2</v>
      </c>
      <c r="ABK320" s="60"/>
      <c r="ABL320" s="60"/>
      <c r="ABM320" s="60"/>
      <c r="ABN320" s="60"/>
      <c r="ABO320" s="60"/>
      <c r="ABP320" s="60"/>
      <c r="ABQ320" s="60"/>
      <c r="ABR320" s="60">
        <v>1.11775446725183</v>
      </c>
      <c r="ABS320" s="60">
        <v>8.9052294488981693E-3</v>
      </c>
      <c r="ABT320" s="60">
        <v>1.5978022164958802E-2</v>
      </c>
      <c r="ABU320" s="60">
        <v>1.4721277436931701E-2</v>
      </c>
      <c r="ABV320" s="60">
        <v>1.2633370754532001E-2</v>
      </c>
      <c r="ABW320" s="60">
        <v>1.6229672772190801E-2</v>
      </c>
      <c r="ABX320" s="60">
        <v>1.49085511232695E-2</v>
      </c>
    </row>
    <row r="321" spans="521:752" x14ac:dyDescent="0.25">
      <c r="TA321" s="60"/>
      <c r="TB321" s="59"/>
      <c r="TC321" s="59"/>
      <c r="TD321" s="59"/>
      <c r="TE321" s="59"/>
      <c r="TF321" s="59"/>
      <c r="TG321" s="59"/>
      <c r="TH321" s="59"/>
      <c r="TI321" s="59"/>
      <c r="TJ321" s="59"/>
      <c r="TK321" s="59"/>
      <c r="TL321" s="59"/>
      <c r="TM321" s="60">
        <v>2.7911201119422899E-2</v>
      </c>
      <c r="TO321" s="59"/>
      <c r="TP321" s="59"/>
      <c r="TT321" s="59"/>
      <c r="TU321" s="59">
        <v>2.8223300352692601E-2</v>
      </c>
      <c r="TV321" s="59"/>
      <c r="TW321" s="59"/>
      <c r="TX321" s="59">
        <v>1.41139002516865E-2</v>
      </c>
      <c r="TY321" s="59">
        <v>2.7822799980640401E-2</v>
      </c>
      <c r="TZ321" s="59"/>
      <c r="UA321" s="59">
        <v>1.40164997428655E-2</v>
      </c>
      <c r="AAX321" s="60"/>
      <c r="AAY321" s="60">
        <v>8.5321828978125302E-3</v>
      </c>
      <c r="AAZ321" s="60">
        <v>7.6605608881394399E-3</v>
      </c>
      <c r="ABA321" s="60">
        <v>5.9583530833779604E-3</v>
      </c>
      <c r="ABB321" s="60">
        <v>1.7985289882672499E-2</v>
      </c>
      <c r="ABC321" s="60">
        <v>8.1353714970398196E-3</v>
      </c>
      <c r="ABD321" s="60">
        <v>5.7208064880984203E-3</v>
      </c>
      <c r="ABE321" s="60">
        <v>3.7699508308297802E-3</v>
      </c>
      <c r="ABF321" s="60">
        <v>1.4221594159745299E-2</v>
      </c>
      <c r="ABG321" s="60">
        <v>5.9848682994891904E-3</v>
      </c>
      <c r="ABH321" s="60">
        <v>4.94353372418521E-3</v>
      </c>
      <c r="ABI321" s="60">
        <v>1.40037754615674E-2</v>
      </c>
      <c r="ABJ321" s="60">
        <v>1.16492595819448E-2</v>
      </c>
      <c r="ABK321" s="60"/>
      <c r="ABL321" s="60"/>
      <c r="ABM321" s="60"/>
      <c r="ABN321" s="60"/>
      <c r="ABO321" s="60"/>
      <c r="ABP321" s="60"/>
      <c r="ABQ321" s="60"/>
      <c r="ABR321" s="60">
        <v>1.11745382946093</v>
      </c>
      <c r="ABS321" s="60">
        <v>8.8841797694726304E-3</v>
      </c>
      <c r="ABT321" s="60">
        <v>1.5976581590039701E-2</v>
      </c>
      <c r="ABU321" s="60">
        <v>1.4710870417773201E-2</v>
      </c>
      <c r="ABV321" s="60">
        <v>1.2585578538842601E-2</v>
      </c>
      <c r="ABW321" s="60">
        <v>1.61341969996915E-2</v>
      </c>
      <c r="ABX321" s="60">
        <v>1.48722996251658E-2</v>
      </c>
    </row>
    <row r="322" spans="521:752" x14ac:dyDescent="0.25">
      <c r="TA322" s="60"/>
      <c r="TB322" s="59"/>
      <c r="TC322" s="59"/>
      <c r="TD322" s="59"/>
      <c r="TE322" s="59"/>
      <c r="TF322" s="59"/>
      <c r="TG322" s="59"/>
      <c r="TH322" s="59"/>
      <c r="TI322" s="59"/>
      <c r="TJ322" s="59"/>
      <c r="TK322" s="59"/>
      <c r="TL322" s="59"/>
      <c r="TM322" s="60">
        <v>2.79067996889352E-2</v>
      </c>
      <c r="TO322" s="59"/>
      <c r="TP322" s="59"/>
      <c r="TT322" s="59"/>
      <c r="TU322" s="59">
        <v>2.8161298483610101E-2</v>
      </c>
      <c r="TV322" s="59"/>
      <c r="TW322" s="59"/>
      <c r="TX322" s="59">
        <v>1.4109999872744E-2</v>
      </c>
      <c r="TY322" s="59">
        <v>2.7822399511933299E-2</v>
      </c>
      <c r="TZ322" s="59"/>
      <c r="UA322" s="59">
        <v>1.4011699706315901E-2</v>
      </c>
      <c r="AAX322" s="60"/>
      <c r="AAY322" s="60">
        <v>8.5165701636915007E-3</v>
      </c>
      <c r="AAZ322" s="60">
        <v>7.6206689739570397E-3</v>
      </c>
      <c r="ABA322" s="60">
        <v>5.9477965277257103E-3</v>
      </c>
      <c r="ABB322" s="60">
        <v>1.7973051725016401E-2</v>
      </c>
      <c r="ABC322" s="60">
        <v>8.1279180507798608E-3</v>
      </c>
      <c r="ABD322" s="60">
        <v>5.7172344297284298E-3</v>
      </c>
      <c r="ABE322" s="60">
        <v>3.7671552265259702E-3</v>
      </c>
      <c r="ABF322" s="60">
        <v>1.42129579859751E-2</v>
      </c>
      <c r="ABG322" s="60">
        <v>5.9509758036432698E-3</v>
      </c>
      <c r="ABH322" s="60">
        <v>4.9335216334060999E-3</v>
      </c>
      <c r="ABI322" s="60">
        <v>1.39652349341759E-2</v>
      </c>
      <c r="ABJ322" s="60">
        <v>1.16176964930511E-2</v>
      </c>
      <c r="ABK322" s="60"/>
      <c r="ABL322" s="60"/>
      <c r="ABM322" s="60"/>
      <c r="ABN322" s="60"/>
      <c r="ABO322" s="60"/>
      <c r="ABP322" s="60"/>
      <c r="ABQ322" s="60"/>
      <c r="ABR322" s="60">
        <v>1.116189232909</v>
      </c>
      <c r="ABS322" s="60">
        <v>8.8824298697533204E-3</v>
      </c>
      <c r="ABT322" s="60">
        <v>1.5971854088006599E-2</v>
      </c>
      <c r="ABU322" s="60">
        <v>1.4691768482025001E-2</v>
      </c>
      <c r="ABV322" s="60">
        <v>1.2575777536197401E-2</v>
      </c>
      <c r="ABW322" s="60">
        <v>1.6108951933315099E-2</v>
      </c>
      <c r="ABX322" s="60">
        <v>1.4835565087944799E-2</v>
      </c>
    </row>
    <row r="323" spans="521:752" x14ac:dyDescent="0.25">
      <c r="TA323" s="60"/>
      <c r="TB323" s="59"/>
      <c r="TC323" s="59"/>
      <c r="TD323" s="59"/>
      <c r="TE323" s="59"/>
      <c r="TF323" s="59"/>
      <c r="TG323" s="59"/>
      <c r="TH323" s="59"/>
      <c r="TI323" s="59"/>
      <c r="TJ323" s="59"/>
      <c r="TK323" s="59"/>
      <c r="TL323" s="59"/>
      <c r="TM323" s="60">
        <v>2.7903500944375902E-2</v>
      </c>
      <c r="TO323" s="59"/>
      <c r="TP323" s="59"/>
      <c r="TT323" s="59"/>
      <c r="TU323" s="59">
        <v>2.8160300105810099E-2</v>
      </c>
      <c r="TV323" s="59"/>
      <c r="TW323" s="59"/>
      <c r="TX323" s="59">
        <v>1.4107899740338299E-2</v>
      </c>
      <c r="TY323" s="59">
        <v>2.78223007917404E-2</v>
      </c>
      <c r="TZ323" s="59"/>
      <c r="UA323" s="59">
        <v>1.4004799537360601E-2</v>
      </c>
      <c r="AAX323" s="60"/>
      <c r="AAY323" s="60">
        <v>8.4959782533931098E-3</v>
      </c>
      <c r="AAZ323" s="60">
        <v>7.6195308578911403E-3</v>
      </c>
      <c r="ABA323" s="60">
        <v>5.9392892906482003E-3</v>
      </c>
      <c r="ABB323" s="60">
        <v>1.7944378102875198E-2</v>
      </c>
      <c r="ABC323" s="60">
        <v>7.9644177304718598E-3</v>
      </c>
      <c r="ABD323" s="60">
        <v>5.7163313474522899E-3</v>
      </c>
      <c r="ABE323" s="60">
        <v>3.76379465120863E-3</v>
      </c>
      <c r="ABF323" s="60">
        <v>1.4210397272422799E-2</v>
      </c>
      <c r="ABG323" s="60">
        <v>5.8495056153894604E-3</v>
      </c>
      <c r="ABH323" s="60">
        <v>4.9292282503712002E-3</v>
      </c>
      <c r="ABI323" s="60">
        <v>1.39538906633367E-2</v>
      </c>
      <c r="ABJ323" s="60">
        <v>1.16106711408882E-2</v>
      </c>
      <c r="ABK323" s="60"/>
      <c r="ABL323" s="60"/>
      <c r="ABM323" s="60"/>
      <c r="ABN323" s="60"/>
      <c r="ABO323" s="60"/>
      <c r="ABP323" s="60"/>
      <c r="ABQ323" s="60"/>
      <c r="ABR323" s="60">
        <v>1.1155984289576499</v>
      </c>
      <c r="ABS323" s="60">
        <v>8.8704933686929305E-3</v>
      </c>
      <c r="ABT323" s="60">
        <v>1.5964952289747501E-2</v>
      </c>
      <c r="ABU323" s="60">
        <v>1.46909622931222E-2</v>
      </c>
      <c r="ABV323" s="60">
        <v>1.25701124929673E-2</v>
      </c>
      <c r="ABW323" s="60">
        <v>1.6074175447832101E-2</v>
      </c>
      <c r="ABX323" s="60">
        <v>1.4806657778282399E-2</v>
      </c>
    </row>
    <row r="324" spans="521:752" x14ac:dyDescent="0.25">
      <c r="TA324" s="60"/>
      <c r="TB324" s="59"/>
      <c r="TC324" s="59"/>
      <c r="TD324" s="59"/>
      <c r="TE324" s="59"/>
      <c r="TF324" s="59"/>
      <c r="TG324" s="59"/>
      <c r="TH324" s="59"/>
      <c r="TI324" s="59"/>
      <c r="TJ324" s="59"/>
      <c r="TK324" s="59"/>
      <c r="TL324" s="59"/>
      <c r="TM324" s="60">
        <v>2.7901899069547601E-2</v>
      </c>
      <c r="TO324" s="59"/>
      <c r="TP324" s="59"/>
      <c r="TT324" s="59"/>
      <c r="TU324" s="59">
        <v>2.8155300766229598E-2</v>
      </c>
      <c r="TV324" s="59"/>
      <c r="TW324" s="59"/>
      <c r="TX324" s="59">
        <v>1.4106900431215701E-2</v>
      </c>
      <c r="TY324" s="59">
        <v>2.7820799499750099E-2</v>
      </c>
      <c r="TZ324" s="59"/>
      <c r="UA324" s="59">
        <v>1.4004399999976099E-2</v>
      </c>
      <c r="AAX324" s="60"/>
      <c r="AAY324" s="60">
        <v>8.48409895424178E-3</v>
      </c>
      <c r="AAZ324" s="60">
        <v>7.61178018131728E-3</v>
      </c>
      <c r="ABA324" s="60">
        <v>5.9116798576472999E-3</v>
      </c>
      <c r="ABB324" s="60">
        <v>1.7910919852533701E-2</v>
      </c>
      <c r="ABC324" s="60">
        <v>7.9319848793034092E-3</v>
      </c>
      <c r="ABD324" s="60">
        <v>5.6646986605126204E-3</v>
      </c>
      <c r="ABE324" s="60">
        <v>3.74566177824434E-3</v>
      </c>
      <c r="ABF324" s="60">
        <v>1.41769138222263E-2</v>
      </c>
      <c r="ABG324" s="60">
        <v>5.8246394342755603E-3</v>
      </c>
      <c r="ABH324" s="60">
        <v>4.9162142736048301E-3</v>
      </c>
      <c r="ABI324" s="60">
        <v>1.3930940872552E-2</v>
      </c>
      <c r="ABJ324" s="60">
        <v>1.16060218371778E-2</v>
      </c>
      <c r="ABK324" s="60"/>
      <c r="ABL324" s="60"/>
      <c r="ABM324" s="60"/>
      <c r="ABN324" s="60"/>
      <c r="ABO324" s="60"/>
      <c r="ABP324" s="60"/>
      <c r="ABQ324" s="60"/>
      <c r="ABR324" s="60">
        <v>1.1151799822955599</v>
      </c>
      <c r="ABS324" s="60">
        <v>8.8643803118386693E-3</v>
      </c>
      <c r="ABT324" s="60">
        <v>1.5958345239056201E-2</v>
      </c>
      <c r="ABU324" s="60">
        <v>1.46855220306349E-2</v>
      </c>
      <c r="ABV324" s="60">
        <v>1.2567079122668899E-2</v>
      </c>
      <c r="ABW324" s="60">
        <v>1.6073802488248301E-2</v>
      </c>
      <c r="ABX324" s="60">
        <v>1.47937638523795E-2</v>
      </c>
    </row>
    <row r="325" spans="521:752" x14ac:dyDescent="0.25">
      <c r="TA325" s="60"/>
      <c r="TB325" s="59"/>
      <c r="TC325" s="59"/>
      <c r="TD325" s="59"/>
      <c r="TE325" s="59"/>
      <c r="TF325" s="59"/>
      <c r="TG325" s="59"/>
      <c r="TH325" s="59"/>
      <c r="TI325" s="59"/>
      <c r="TJ325" s="59"/>
      <c r="TK325" s="59"/>
      <c r="TL325" s="59"/>
      <c r="TM325" s="60">
        <v>2.7901200577616601E-2</v>
      </c>
      <c r="TO325" s="59"/>
      <c r="TP325" s="59"/>
      <c r="TT325" s="59"/>
      <c r="TU325" s="59">
        <v>2.8152899816632201E-2</v>
      </c>
      <c r="TV325" s="59"/>
      <c r="TW325" s="59"/>
      <c r="TX325" s="59">
        <v>1.41014996916055E-2</v>
      </c>
      <c r="TY325" s="59">
        <v>2.7816500514745698E-2</v>
      </c>
      <c r="TZ325" s="59"/>
      <c r="UA325" s="59">
        <v>1.4003500342369E-2</v>
      </c>
      <c r="AAX325" s="60"/>
      <c r="AAY325" s="60">
        <v>8.4816802896311196E-3</v>
      </c>
      <c r="AAZ325" s="60">
        <v>7.5739122517196099E-3</v>
      </c>
      <c r="ABA325" s="60">
        <v>5.89072246547872E-3</v>
      </c>
      <c r="ABB325" s="60">
        <v>1.7892962290742401E-2</v>
      </c>
      <c r="ABC325" s="60">
        <v>7.9278986196097499E-3</v>
      </c>
      <c r="ABD325" s="60">
        <v>5.6644662057925904E-3</v>
      </c>
      <c r="ABE325" s="60">
        <v>3.7390870027086301E-3</v>
      </c>
      <c r="ABF325" s="60">
        <v>1.4173601322883001E-2</v>
      </c>
      <c r="ABG325" s="60">
        <v>5.7742086757414397E-3</v>
      </c>
      <c r="ABH325" s="60">
        <v>4.9104814692563703E-3</v>
      </c>
      <c r="ABI325" s="60">
        <v>1.39245993352932E-2</v>
      </c>
      <c r="ABJ325" s="60">
        <v>1.15757677820376E-2</v>
      </c>
      <c r="ABK325" s="60"/>
      <c r="ABL325" s="60"/>
      <c r="ABM325" s="60"/>
      <c r="ABN325" s="60"/>
      <c r="ABO325" s="60"/>
      <c r="ABP325" s="60"/>
      <c r="ABQ325" s="60"/>
      <c r="ABR325" s="60">
        <v>1.11498998846347</v>
      </c>
      <c r="ABS325" s="60">
        <v>8.8243074698180508E-3</v>
      </c>
      <c r="ABT325" s="60">
        <v>1.59488674781652E-2</v>
      </c>
      <c r="ABU325" s="60">
        <v>1.46747575892298E-2</v>
      </c>
      <c r="ABV325" s="60">
        <v>1.25668498476432E-2</v>
      </c>
      <c r="ABW325" s="60">
        <v>1.5909982196531999E-2</v>
      </c>
      <c r="ABX325" s="60">
        <v>1.47822644934902E-2</v>
      </c>
    </row>
    <row r="326" spans="521:752" x14ac:dyDescent="0.25">
      <c r="TA326" s="60"/>
      <c r="TB326" s="59"/>
      <c r="TC326" s="59"/>
      <c r="TD326" s="59"/>
      <c r="TE326" s="59"/>
      <c r="TF326" s="59"/>
      <c r="TG326" s="59"/>
      <c r="TH326" s="59"/>
      <c r="TI326" s="59"/>
      <c r="TJ326" s="59"/>
      <c r="TK326" s="59"/>
      <c r="TL326" s="59"/>
      <c r="TM326" s="60">
        <v>2.78985016047954E-2</v>
      </c>
      <c r="TO326" s="59"/>
      <c r="TP326" s="59"/>
      <c r="TT326" s="59"/>
      <c r="TU326" s="59">
        <v>2.8124701231718001E-2</v>
      </c>
      <c r="TV326" s="59"/>
      <c r="TW326" s="59"/>
      <c r="TX326" s="59">
        <v>1.41006996855139E-2</v>
      </c>
      <c r="TY326" s="59">
        <v>2.7816399931907598E-2</v>
      </c>
      <c r="TZ326" s="59"/>
      <c r="UA326" s="59">
        <v>1.3999099843204001E-2</v>
      </c>
      <c r="AAX326" s="60"/>
      <c r="AAY326" s="60">
        <v>8.4795172508907203E-3</v>
      </c>
      <c r="AAZ326" s="60">
        <v>7.5630190442756897E-3</v>
      </c>
      <c r="ABA326" s="60">
        <v>5.8903264825438699E-3</v>
      </c>
      <c r="ABB326" s="60">
        <v>1.78843067141044E-2</v>
      </c>
      <c r="ABC326" s="60">
        <v>7.9248972423198207E-3</v>
      </c>
      <c r="ABD326" s="60">
        <v>5.6636105894280501E-3</v>
      </c>
      <c r="ABE326" s="60">
        <v>3.7333653583708601E-3</v>
      </c>
      <c r="ABF326" s="60">
        <v>1.41426116701321E-2</v>
      </c>
      <c r="ABG326" s="60">
        <v>5.7686484040543702E-3</v>
      </c>
      <c r="ABH326" s="60">
        <v>4.8842095047012604E-3</v>
      </c>
      <c r="ABI326" s="60">
        <v>1.39052703312158E-2</v>
      </c>
      <c r="ABJ326" s="60">
        <v>1.15525193174148E-2</v>
      </c>
      <c r="ABK326" s="60"/>
      <c r="ABL326" s="60"/>
      <c r="ABM326" s="60"/>
      <c r="ABN326" s="60"/>
      <c r="ABO326" s="60"/>
      <c r="ABP326" s="60"/>
      <c r="ABQ326" s="60"/>
      <c r="ABR326" s="60">
        <v>1.1149403149094701</v>
      </c>
      <c r="ABS326" s="60">
        <v>8.7723434091666191E-3</v>
      </c>
      <c r="ABT326" s="60">
        <v>1.59435700809329E-2</v>
      </c>
      <c r="ABU326" s="60">
        <v>1.4669395460829701E-2</v>
      </c>
      <c r="ABV326" s="60">
        <v>1.2459514965999801E-2</v>
      </c>
      <c r="ABW326" s="60">
        <v>1.5886280122524101E-2</v>
      </c>
      <c r="ABX326" s="60">
        <v>1.47515051416881E-2</v>
      </c>
    </row>
    <row r="327" spans="521:752" x14ac:dyDescent="0.25">
      <c r="TA327" s="60"/>
      <c r="TB327" s="59"/>
      <c r="TC327" s="59"/>
      <c r="TD327" s="59"/>
      <c r="TE327" s="59"/>
      <c r="TF327" s="59"/>
      <c r="TG327" s="59"/>
      <c r="TH327" s="59"/>
      <c r="TI327" s="59"/>
      <c r="TJ327" s="59"/>
      <c r="TK327" s="59"/>
      <c r="TL327" s="59"/>
      <c r="TM327" s="60">
        <v>2.7895901352167098E-2</v>
      </c>
      <c r="TO327" s="59"/>
      <c r="TP327" s="59"/>
      <c r="TT327" s="59"/>
      <c r="TU327" s="59">
        <v>2.8103500604629499E-2</v>
      </c>
      <c r="TV327" s="59"/>
      <c r="TW327" s="59"/>
      <c r="TX327" s="59">
        <v>1.4097600243985599E-2</v>
      </c>
      <c r="TY327" s="59">
        <v>2.7804799377918198E-2</v>
      </c>
      <c r="TZ327" s="59"/>
      <c r="UA327" s="59">
        <v>1.3991399668157101E-2</v>
      </c>
      <c r="AAX327" s="60"/>
      <c r="AAY327" s="60">
        <v>8.4763522749335997E-3</v>
      </c>
      <c r="AAZ327" s="60">
        <v>7.4934869391815803E-3</v>
      </c>
      <c r="ABA327" s="60">
        <v>5.88955794510195E-3</v>
      </c>
      <c r="ABB327" s="60">
        <v>1.7866819042502601E-2</v>
      </c>
      <c r="ABC327" s="60">
        <v>7.9185243401734204E-3</v>
      </c>
      <c r="ABD327" s="60">
        <v>5.6628446642186699E-3</v>
      </c>
      <c r="ABE327" s="60">
        <v>3.7312736623102299E-3</v>
      </c>
      <c r="ABF327" s="60">
        <v>1.4137577772225801E-2</v>
      </c>
      <c r="ABG327" s="60">
        <v>5.7639897998546701E-3</v>
      </c>
      <c r="ABH327" s="60">
        <v>4.8824036908198002E-3</v>
      </c>
      <c r="ABI327" s="60">
        <v>1.3780677917082601E-2</v>
      </c>
      <c r="ABJ327" s="60">
        <v>1.1520188407295099E-2</v>
      </c>
      <c r="ABK327" s="60"/>
      <c r="ABL327" s="60"/>
      <c r="ABM327" s="60"/>
      <c r="ABN327" s="60"/>
      <c r="ABO327" s="60"/>
      <c r="ABP327" s="60"/>
      <c r="ABQ327" s="60"/>
      <c r="ABR327" s="60">
        <v>1.11485874937463</v>
      </c>
      <c r="ABS327" s="60">
        <v>8.7682429035340105E-3</v>
      </c>
      <c r="ABT327" s="60">
        <v>1.5939960346007798E-2</v>
      </c>
      <c r="ABU327" s="60">
        <v>1.4652486524858999E-2</v>
      </c>
      <c r="ABV327" s="60">
        <v>1.2452151613692701E-2</v>
      </c>
      <c r="ABW327" s="60">
        <v>1.58138889573784E-2</v>
      </c>
      <c r="ABX327" s="60">
        <v>1.47497471410479E-2</v>
      </c>
    </row>
    <row r="328" spans="521:752" x14ac:dyDescent="0.25">
      <c r="TA328" s="60"/>
      <c r="TB328" s="59"/>
      <c r="TC328" s="59"/>
      <c r="TD328" s="59"/>
      <c r="TE328" s="59"/>
      <c r="TF328" s="59"/>
      <c r="TG328" s="59"/>
      <c r="TH328" s="59"/>
      <c r="TI328" s="59"/>
      <c r="TJ328" s="59"/>
      <c r="TK328" s="59"/>
      <c r="TL328" s="59"/>
      <c r="TM328" s="60">
        <v>2.7891300618648501E-2</v>
      </c>
      <c r="TO328" s="59"/>
      <c r="TP328" s="59"/>
      <c r="TT328" s="59"/>
      <c r="TU328" s="59">
        <v>2.8095800429582499E-2</v>
      </c>
      <c r="TV328" s="59"/>
      <c r="TW328" s="59"/>
      <c r="TX328" s="59">
        <v>1.4092599973082501E-2</v>
      </c>
      <c r="TY328" s="59">
        <v>2.7800699695944699E-2</v>
      </c>
      <c r="TZ328" s="59"/>
      <c r="UA328" s="59">
        <v>1.39899002388119E-2</v>
      </c>
      <c r="AAX328" s="60"/>
      <c r="AAY328" s="60">
        <v>8.46554439521029E-3</v>
      </c>
      <c r="AAZ328" s="60">
        <v>7.4679752601772903E-3</v>
      </c>
      <c r="ABA328" s="60">
        <v>5.8855702983125497E-3</v>
      </c>
      <c r="ABB328" s="60">
        <v>1.78279980629245E-2</v>
      </c>
      <c r="ABC328" s="60">
        <v>7.9131401419943494E-3</v>
      </c>
      <c r="ABD328" s="60">
        <v>5.6211909169383003E-3</v>
      </c>
      <c r="ABE328" s="60">
        <v>3.7292054354277101E-3</v>
      </c>
      <c r="ABF328" s="60">
        <v>1.41161719559093E-2</v>
      </c>
      <c r="ABG328" s="60">
        <v>5.7617086334770199E-3</v>
      </c>
      <c r="ABH328" s="60">
        <v>4.8369431762724201E-3</v>
      </c>
      <c r="ABI328" s="60">
        <v>1.36940189409584E-2</v>
      </c>
      <c r="ABJ328" s="60">
        <v>1.14936196816527E-2</v>
      </c>
      <c r="ABK328" s="60"/>
      <c r="ABL328" s="60"/>
      <c r="ABM328" s="60"/>
      <c r="ABN328" s="60"/>
      <c r="ABO328" s="60"/>
      <c r="ABP328" s="60"/>
      <c r="ABQ328" s="60"/>
      <c r="ABR328" s="60">
        <v>1.1145312380849499</v>
      </c>
      <c r="ABS328" s="60">
        <v>8.7637074659883997E-3</v>
      </c>
      <c r="ABT328" s="60">
        <v>1.5928441877987001E-2</v>
      </c>
      <c r="ABU328" s="60">
        <v>1.4611428038309801E-2</v>
      </c>
      <c r="ABV328" s="60">
        <v>1.24045071191561E-2</v>
      </c>
      <c r="ABW328" s="60">
        <v>1.5786157530330101E-2</v>
      </c>
      <c r="ABX328" s="60">
        <v>1.47097595795193E-2</v>
      </c>
    </row>
    <row r="329" spans="521:752" x14ac:dyDescent="0.25">
      <c r="TA329" s="60"/>
      <c r="TB329" s="59"/>
      <c r="TC329" s="59"/>
      <c r="TD329" s="59"/>
      <c r="TE329" s="59"/>
      <c r="TF329" s="59"/>
      <c r="TG329" s="59"/>
      <c r="TH329" s="59"/>
      <c r="TI329" s="59"/>
      <c r="TJ329" s="59"/>
      <c r="TK329" s="59"/>
      <c r="TL329" s="59"/>
      <c r="TM329" s="60">
        <v>2.7891300618648501E-2</v>
      </c>
      <c r="TO329" s="59"/>
      <c r="TP329" s="59"/>
      <c r="TT329" s="59"/>
      <c r="TU329" s="59">
        <v>2.8088999912142702E-2</v>
      </c>
      <c r="TV329" s="59"/>
      <c r="TW329" s="59"/>
      <c r="TX329" s="59">
        <v>1.4092300087213501E-2</v>
      </c>
      <c r="TY329" s="59">
        <v>2.7796801179647401E-2</v>
      </c>
      <c r="TZ329" s="59"/>
      <c r="UA329" s="59">
        <v>1.3987099751830099E-2</v>
      </c>
      <c r="AAX329" s="60"/>
      <c r="AAY329" s="60">
        <v>8.46150847647913E-3</v>
      </c>
      <c r="AAZ329" s="60">
        <v>7.4656502591537201E-3</v>
      </c>
      <c r="ABA329" s="60">
        <v>5.8624730546713699E-3</v>
      </c>
      <c r="ABB329" s="60">
        <v>1.7803829557987101E-2</v>
      </c>
      <c r="ABC329" s="60">
        <v>7.8957328931579408E-3</v>
      </c>
      <c r="ABD329" s="60">
        <v>5.6136132977805302E-3</v>
      </c>
      <c r="ABE329" s="60">
        <v>3.69389053915283E-3</v>
      </c>
      <c r="ABF329" s="60">
        <v>1.40965380307418E-2</v>
      </c>
      <c r="ABG329" s="60">
        <v>5.75523280218318E-3</v>
      </c>
      <c r="ABH329" s="60">
        <v>4.7364064120482803E-3</v>
      </c>
      <c r="ABI329" s="60">
        <v>1.35578836217709E-2</v>
      </c>
      <c r="ABJ329" s="60">
        <v>1.14764460277492E-2</v>
      </c>
      <c r="ABK329" s="60"/>
      <c r="ABL329" s="60"/>
      <c r="ABM329" s="60"/>
      <c r="ABN329" s="60"/>
      <c r="ABO329" s="60"/>
      <c r="ABP329" s="60"/>
      <c r="ABQ329" s="60"/>
      <c r="ABR329" s="60">
        <v>1.11428717677476</v>
      </c>
      <c r="ABS329" s="60">
        <v>8.7006781317941102E-3</v>
      </c>
      <c r="ABT329" s="60">
        <v>1.59198420252755E-2</v>
      </c>
      <c r="ABU329" s="60">
        <v>1.46093286797493E-2</v>
      </c>
      <c r="ABV329" s="60">
        <v>1.24003933888127E-2</v>
      </c>
      <c r="ABW329" s="60">
        <v>1.57421806267849E-2</v>
      </c>
      <c r="ABX329" s="60">
        <v>1.46275095017422E-2</v>
      </c>
    </row>
    <row r="330" spans="521:752" x14ac:dyDescent="0.25">
      <c r="TA330" s="60"/>
      <c r="TB330" s="59"/>
      <c r="TC330" s="59"/>
      <c r="TD330" s="59"/>
      <c r="TE330" s="59"/>
      <c r="TF330" s="59"/>
      <c r="TG330" s="59"/>
      <c r="TH330" s="59"/>
      <c r="TI330" s="59"/>
      <c r="TJ330" s="59"/>
      <c r="TK330" s="59"/>
      <c r="TL330" s="59"/>
      <c r="TM330" s="60">
        <v>2.7886301279067899E-2</v>
      </c>
      <c r="TO330" s="59"/>
      <c r="TP330" s="59"/>
      <c r="TT330" s="59"/>
      <c r="TU330" s="59">
        <v>2.8088200837373699E-2</v>
      </c>
      <c r="TV330" s="59"/>
      <c r="TW330" s="59"/>
      <c r="TX330" s="59">
        <v>1.40917003154754E-2</v>
      </c>
      <c r="TY330" s="59">
        <v>2.7795000001788101E-2</v>
      </c>
      <c r="TZ330" s="59"/>
      <c r="UA330" s="59">
        <v>1.39861004427075E-2</v>
      </c>
      <c r="AAX330" s="60"/>
      <c r="AAY330" s="60">
        <v>8.4587637124774497E-3</v>
      </c>
      <c r="AAZ330" s="60">
        <v>7.4564453852675704E-3</v>
      </c>
      <c r="ABA330" s="60">
        <v>5.8596409131343999E-3</v>
      </c>
      <c r="ABB330" s="60">
        <v>1.7742122194638801E-2</v>
      </c>
      <c r="ABC330" s="60">
        <v>7.8667756733312097E-3</v>
      </c>
      <c r="ABD330" s="60">
        <v>5.6037590674454796E-3</v>
      </c>
      <c r="ABE330" s="60">
        <v>3.6926726563572599E-3</v>
      </c>
      <c r="ABF330" s="60">
        <v>1.40578157546627E-2</v>
      </c>
      <c r="ABG330" s="60">
        <v>5.7541506696956396E-3</v>
      </c>
      <c r="ABH330" s="60">
        <v>4.7266234156549698E-3</v>
      </c>
      <c r="ABI330" s="60">
        <v>1.35423242783092E-2</v>
      </c>
      <c r="ABJ330" s="60">
        <v>1.14702591426817E-2</v>
      </c>
      <c r="ABK330" s="60"/>
      <c r="ABL330" s="60"/>
      <c r="ABM330" s="60"/>
      <c r="ABN330" s="60"/>
      <c r="ABO330" s="60"/>
      <c r="ABP330" s="60"/>
      <c r="ABQ330" s="60"/>
      <c r="ABR330" s="60">
        <v>1.1142086287048001</v>
      </c>
      <c r="ABS330" s="60">
        <v>8.6226297457781906E-3</v>
      </c>
      <c r="ABT330" s="60">
        <v>1.59111306369938E-2</v>
      </c>
      <c r="ABU330" s="60">
        <v>1.4574557517903101E-2</v>
      </c>
      <c r="ABV330" s="60">
        <v>1.2368096780057699E-2</v>
      </c>
      <c r="ABW330" s="60">
        <v>1.5704758385287201E-2</v>
      </c>
      <c r="ABX330" s="60">
        <v>1.4564576443584601E-2</v>
      </c>
    </row>
    <row r="331" spans="521:752" x14ac:dyDescent="0.25">
      <c r="TA331" s="60"/>
      <c r="TB331" s="59"/>
      <c r="TC331" s="59"/>
      <c r="TD331" s="59"/>
      <c r="TE331" s="59"/>
      <c r="TF331" s="59"/>
      <c r="TG331" s="59"/>
      <c r="TH331" s="59"/>
      <c r="TI331" s="59"/>
      <c r="TJ331" s="59"/>
      <c r="TK331" s="59"/>
      <c r="TL331" s="59"/>
      <c r="TM331" s="60">
        <v>2.78813987970352E-2</v>
      </c>
      <c r="TO331" s="59"/>
      <c r="TP331" s="59"/>
      <c r="TT331" s="59"/>
      <c r="TU331" s="59">
        <v>2.80793998390436E-2</v>
      </c>
      <c r="TV331" s="59"/>
      <c r="TW331" s="59"/>
      <c r="TX331" s="59">
        <v>1.4091299846768299E-2</v>
      </c>
      <c r="TY331" s="59">
        <v>2.7794299647212001E-2</v>
      </c>
      <c r="TZ331" s="59"/>
      <c r="UA331" s="59">
        <v>1.3977900147438001E-2</v>
      </c>
      <c r="AAX331" s="60"/>
      <c r="AAY331" s="60">
        <v>8.4528613856590801E-3</v>
      </c>
      <c r="AAZ331" s="60">
        <v>7.4466880783295598E-3</v>
      </c>
      <c r="ABA331" s="60">
        <v>5.8523086450235299E-3</v>
      </c>
      <c r="ABB331" s="60">
        <v>1.7677517555120599E-2</v>
      </c>
      <c r="ABC331" s="60">
        <v>7.8628023847435793E-3</v>
      </c>
      <c r="ABD331" s="60">
        <v>5.6021385258447198E-3</v>
      </c>
      <c r="ABE331" s="60">
        <v>3.6649691997752802E-3</v>
      </c>
      <c r="ABF331" s="60">
        <v>1.4050172180695999E-2</v>
      </c>
      <c r="ABG331" s="60">
        <v>5.74268807509405E-3</v>
      </c>
      <c r="ABH331" s="60">
        <v>4.6875587995458302E-3</v>
      </c>
      <c r="ABI331" s="60">
        <v>1.3527364445855001E-2</v>
      </c>
      <c r="ABJ331" s="60">
        <v>1.1465734191990699E-2</v>
      </c>
      <c r="ABK331" s="60"/>
      <c r="ABL331" s="60"/>
      <c r="ABM331" s="60"/>
      <c r="ABN331" s="60"/>
      <c r="ABO331" s="60"/>
      <c r="ABP331" s="60"/>
      <c r="ABQ331" s="60"/>
      <c r="ABR331" s="60">
        <v>1.1141713818733801</v>
      </c>
      <c r="ABS331" s="60">
        <v>8.5711965339497608E-3</v>
      </c>
      <c r="ABT331" s="60">
        <v>1.58933190793525E-2</v>
      </c>
      <c r="ABU331" s="60">
        <v>1.45561415456493E-2</v>
      </c>
      <c r="ABV331" s="60">
        <v>1.2367101569432101E-2</v>
      </c>
      <c r="ABW331" s="60">
        <v>1.5698321604468001E-2</v>
      </c>
      <c r="ABX331" s="60">
        <v>1.4528798707458501E-2</v>
      </c>
    </row>
    <row r="332" spans="521:752" x14ac:dyDescent="0.25">
      <c r="TA332" s="60"/>
      <c r="TB332" s="59"/>
      <c r="TC332" s="59"/>
      <c r="TD332" s="59"/>
      <c r="TE332" s="59"/>
      <c r="TF332" s="59"/>
      <c r="TG332" s="59"/>
      <c r="TH332" s="59"/>
      <c r="TI332" s="59"/>
      <c r="TJ332" s="59"/>
      <c r="TK332" s="59"/>
      <c r="TL332" s="59"/>
      <c r="TM332" s="60">
        <v>2.7875799685716601E-2</v>
      </c>
      <c r="TO332" s="59"/>
      <c r="TP332" s="59"/>
      <c r="TT332" s="59"/>
      <c r="TU332" s="59">
        <v>2.8075799345970098E-2</v>
      </c>
      <c r="TV332" s="59"/>
      <c r="TW332" s="59"/>
      <c r="TX332" s="59">
        <v>1.40906004235148E-2</v>
      </c>
      <c r="TY332" s="59">
        <v>2.77846008539199E-2</v>
      </c>
      <c r="TZ332" s="59"/>
      <c r="UA332" s="59">
        <v>1.39773003756999E-2</v>
      </c>
      <c r="AAX332" s="60"/>
      <c r="AAY332" s="60">
        <v>8.4507209174916696E-3</v>
      </c>
      <c r="AAZ332" s="60">
        <v>7.41255227364691E-3</v>
      </c>
      <c r="ABA332" s="60">
        <v>5.8498573300612196E-3</v>
      </c>
      <c r="ABB332" s="60">
        <v>1.76621530338417E-2</v>
      </c>
      <c r="ABC332" s="60">
        <v>7.8431281374956204E-3</v>
      </c>
      <c r="ABD332" s="60">
        <v>5.5901901026224098E-3</v>
      </c>
      <c r="ABE332" s="60">
        <v>3.6520055802061499E-3</v>
      </c>
      <c r="ABF332" s="60">
        <v>1.4044716295151201E-2</v>
      </c>
      <c r="ABG332" s="60">
        <v>5.7026293957003499E-3</v>
      </c>
      <c r="ABH332" s="60">
        <v>4.6144624133746702E-3</v>
      </c>
      <c r="ABI332" s="60">
        <v>1.35194815518331E-2</v>
      </c>
      <c r="ABJ332" s="60">
        <v>1.1430488330370501E-2</v>
      </c>
      <c r="ABK332" s="60"/>
      <c r="ABL332" s="60"/>
      <c r="ABM332" s="60"/>
      <c r="ABN332" s="60"/>
      <c r="ABO332" s="60"/>
      <c r="ABP332" s="60"/>
      <c r="ABQ332" s="60"/>
      <c r="ABR332" s="60">
        <v>1.1141426957828999</v>
      </c>
      <c r="ABS332" s="60">
        <v>8.5561977453003906E-3</v>
      </c>
      <c r="ABT332" s="60">
        <v>1.5888191129808001E-2</v>
      </c>
      <c r="ABU332" s="60">
        <v>1.4543125648221401E-2</v>
      </c>
      <c r="ABV332" s="60">
        <v>1.2338050457354401E-2</v>
      </c>
      <c r="ABW332" s="60">
        <v>1.5673846132112E-2</v>
      </c>
      <c r="ABX332" s="60">
        <v>1.44909460531797E-2</v>
      </c>
    </row>
    <row r="333" spans="521:752" x14ac:dyDescent="0.25">
      <c r="TA333" s="60"/>
      <c r="TB333" s="59"/>
      <c r="TC333" s="59"/>
      <c r="TD333" s="59"/>
      <c r="TE333" s="59"/>
      <c r="TF333" s="59"/>
      <c r="TG333" s="59"/>
      <c r="TH333" s="59"/>
      <c r="TI333" s="59"/>
      <c r="TJ333" s="59"/>
      <c r="TK333" s="59"/>
      <c r="TL333" s="59"/>
      <c r="TM333" s="60">
        <v>2.7870399877429002E-2</v>
      </c>
      <c r="TO333" s="59"/>
      <c r="TP333" s="59"/>
      <c r="TT333" s="59"/>
      <c r="TU333" s="59">
        <v>2.80722994357347E-2</v>
      </c>
      <c r="TV333" s="59"/>
      <c r="TW333" s="59"/>
      <c r="TX333" s="59">
        <v>1.40808001160621E-2</v>
      </c>
      <c r="TY333" s="59">
        <v>2.7782998979091599E-2</v>
      </c>
      <c r="TZ333" s="59"/>
      <c r="UA333" s="59">
        <v>1.3975700363516801E-2</v>
      </c>
      <c r="AAX333" s="60"/>
      <c r="AAY333" s="60">
        <v>8.4477918960824093E-3</v>
      </c>
      <c r="AAZ333" s="60">
        <v>7.4075810983819301E-3</v>
      </c>
      <c r="ABA333" s="60">
        <v>5.8446688430076402E-3</v>
      </c>
      <c r="ABB333" s="60">
        <v>1.76571590645817E-2</v>
      </c>
      <c r="ABC333" s="60">
        <v>7.8424837303006905E-3</v>
      </c>
      <c r="ABD333" s="60">
        <v>5.5817154067145597E-3</v>
      </c>
      <c r="ABE333" s="60">
        <v>3.6335051471892599E-3</v>
      </c>
      <c r="ABF333" s="60">
        <v>1.4031048770738999E-2</v>
      </c>
      <c r="ABG333" s="60">
        <v>5.6918702894461302E-3</v>
      </c>
      <c r="ABH333" s="60">
        <v>4.6028176010795502E-3</v>
      </c>
      <c r="ABI333" s="60">
        <v>1.34868582437239E-2</v>
      </c>
      <c r="ABJ333" s="60">
        <v>1.14227042837566E-2</v>
      </c>
      <c r="ABK333" s="60"/>
      <c r="ABL333" s="60"/>
      <c r="ABM333" s="60"/>
      <c r="ABN333" s="60"/>
      <c r="ABO333" s="60"/>
      <c r="ABP333" s="60"/>
      <c r="ABQ333" s="60"/>
      <c r="ABR333" s="60">
        <v>1.1140576370266899</v>
      </c>
      <c r="ABS333" s="60">
        <v>8.5342442719188397E-3</v>
      </c>
      <c r="ABT333" s="60">
        <v>1.5888147813335699E-2</v>
      </c>
      <c r="ABU333" s="60">
        <v>1.45423415084897E-2</v>
      </c>
      <c r="ABV333" s="60">
        <v>1.2322664035944E-2</v>
      </c>
      <c r="ABW333" s="60">
        <v>1.56598348856401E-2</v>
      </c>
      <c r="ABX333" s="60">
        <v>1.4445213989936E-2</v>
      </c>
    </row>
    <row r="334" spans="521:752" x14ac:dyDescent="0.25">
      <c r="TA334" s="60"/>
      <c r="TB334" s="59"/>
      <c r="TC334" s="59"/>
      <c r="TD334" s="59"/>
      <c r="TE334" s="59"/>
      <c r="TF334" s="59"/>
      <c r="TG334" s="59"/>
      <c r="TH334" s="59"/>
      <c r="TI334" s="59"/>
      <c r="TJ334" s="59"/>
      <c r="TK334" s="59"/>
      <c r="TL334" s="59"/>
      <c r="TM334" s="60">
        <v>2.7863400056958199E-2</v>
      </c>
      <c r="TO334" s="59"/>
      <c r="TP334" s="59"/>
      <c r="TT334" s="59"/>
      <c r="TU334" s="59">
        <v>2.80699990689754E-2</v>
      </c>
      <c r="TV334" s="59"/>
      <c r="TW334" s="59"/>
      <c r="TX334" s="59">
        <v>1.4071799814701001E-2</v>
      </c>
      <c r="TY334" s="59">
        <v>2.77827996760606E-2</v>
      </c>
      <c r="TZ334" s="59"/>
      <c r="UA334" s="59">
        <v>1.39753995463252E-2</v>
      </c>
      <c r="AAX334" s="60"/>
      <c r="AAY334" s="60">
        <v>8.4126204850138893E-3</v>
      </c>
      <c r="AAZ334" s="60">
        <v>7.4031709022228699E-3</v>
      </c>
      <c r="ABA334" s="60">
        <v>5.8227637599223203E-3</v>
      </c>
      <c r="ABB334" s="60">
        <v>1.7629642738969001E-2</v>
      </c>
      <c r="ABC334" s="60">
        <v>7.8345593996195003E-3</v>
      </c>
      <c r="ABD334" s="60">
        <v>5.5597291976680696E-3</v>
      </c>
      <c r="ABE334" s="60">
        <v>3.6083925990648101E-3</v>
      </c>
      <c r="ABF334" s="60">
        <v>1.4012811194285201E-2</v>
      </c>
      <c r="ABG334" s="60">
        <v>5.6878360080390997E-3</v>
      </c>
      <c r="ABH334" s="60">
        <v>4.5917491561277496E-3</v>
      </c>
      <c r="ABI334" s="60">
        <v>1.34705324501196E-2</v>
      </c>
      <c r="ABJ334" s="60">
        <v>1.14215014472707E-2</v>
      </c>
      <c r="ABK334" s="60"/>
      <c r="ABL334" s="60"/>
      <c r="ABM334" s="60"/>
      <c r="ABN334" s="60"/>
      <c r="ABO334" s="60"/>
      <c r="ABP334" s="60"/>
      <c r="ABQ334" s="60"/>
      <c r="ABR334" s="60">
        <v>1.1138896101661799</v>
      </c>
      <c r="ABS334" s="60">
        <v>8.4732962885719493E-3</v>
      </c>
      <c r="ABT334" s="60">
        <v>1.5876238810951401E-2</v>
      </c>
      <c r="ABU334" s="60">
        <v>1.44676098041482E-2</v>
      </c>
      <c r="ABV334" s="60">
        <v>1.2303231822917199E-2</v>
      </c>
      <c r="ABW334" s="60">
        <v>1.5638194565686801E-2</v>
      </c>
      <c r="ABX334" s="60">
        <v>1.4422653590140101E-2</v>
      </c>
    </row>
    <row r="335" spans="521:752" x14ac:dyDescent="0.25">
      <c r="TA335" s="60"/>
      <c r="TB335" s="59"/>
      <c r="TC335" s="59"/>
      <c r="TD335" s="59"/>
      <c r="TE335" s="59"/>
      <c r="TF335" s="59"/>
      <c r="TG335" s="59"/>
      <c r="TH335" s="59"/>
      <c r="TI335" s="59"/>
      <c r="TJ335" s="59"/>
      <c r="TK335" s="59"/>
      <c r="TL335" s="59"/>
      <c r="TM335" s="60">
        <v>2.7861498296260799E-2</v>
      </c>
      <c r="TO335" s="59"/>
      <c r="TP335" s="59"/>
      <c r="TT335" s="59"/>
      <c r="TU335" s="59">
        <v>2.8068300336599301E-2</v>
      </c>
      <c r="TV335" s="59"/>
      <c r="TW335" s="59"/>
      <c r="TX335" s="59">
        <v>1.4071499928832E-2</v>
      </c>
      <c r="TY335" s="59">
        <v>2.7782300487160599E-2</v>
      </c>
      <c r="TZ335" s="59"/>
      <c r="UA335" s="59">
        <v>1.397390011698E-2</v>
      </c>
      <c r="AAX335" s="60"/>
      <c r="AAY335" s="60">
        <v>8.4104731152796902E-3</v>
      </c>
      <c r="AAZ335" s="60">
        <v>7.3840763428218497E-3</v>
      </c>
      <c r="ABA335" s="60">
        <v>5.8156143218437003E-3</v>
      </c>
      <c r="ABB335" s="60">
        <v>1.7449073054566701E-2</v>
      </c>
      <c r="ABC335" s="60">
        <v>7.8200498107198202E-3</v>
      </c>
      <c r="ABD335" s="60">
        <v>5.5244974014723204E-3</v>
      </c>
      <c r="ABE335" s="60">
        <v>3.6062027099774499E-3</v>
      </c>
      <c r="ABF335" s="60">
        <v>1.3969303516714E-2</v>
      </c>
      <c r="ABG335" s="60">
        <v>5.6868310300947997E-3</v>
      </c>
      <c r="ABH335" s="60">
        <v>4.5917299647481704E-3</v>
      </c>
      <c r="ABI335" s="60">
        <v>1.3370572686117001E-2</v>
      </c>
      <c r="ABJ335" s="60">
        <v>1.1421069010423199E-2</v>
      </c>
      <c r="ABK335" s="60"/>
      <c r="ABL335" s="60"/>
      <c r="ABM335" s="60"/>
      <c r="ABN335" s="60"/>
      <c r="ABO335" s="60"/>
      <c r="ABP335" s="60"/>
      <c r="ABQ335" s="60"/>
      <c r="ABR335" s="60">
        <v>1.1138847732927</v>
      </c>
      <c r="ABS335" s="60">
        <v>8.4435415562431494E-3</v>
      </c>
      <c r="ABT335" s="60">
        <v>1.5875566296274801E-2</v>
      </c>
      <c r="ABU335" s="60">
        <v>1.4434932813281299E-2</v>
      </c>
      <c r="ABV335" s="60">
        <v>1.22846477212305E-2</v>
      </c>
      <c r="ABW335" s="60">
        <v>1.5634981853702198E-2</v>
      </c>
      <c r="ABX335" s="60">
        <v>1.43930421638419E-2</v>
      </c>
    </row>
    <row r="336" spans="521:752" x14ac:dyDescent="0.25">
      <c r="TA336" s="60"/>
      <c r="TB336" s="59"/>
      <c r="TC336" s="59"/>
      <c r="TD336" s="59"/>
      <c r="TE336" s="59"/>
      <c r="TF336" s="59"/>
      <c r="TG336" s="59"/>
      <c r="TH336" s="59"/>
      <c r="TI336" s="59"/>
      <c r="TJ336" s="59"/>
      <c r="TK336" s="59"/>
      <c r="TL336" s="59"/>
      <c r="TM336" s="60">
        <v>2.78613995760679E-2</v>
      </c>
      <c r="TO336" s="59"/>
      <c r="TP336" s="59"/>
      <c r="TT336" s="59"/>
      <c r="TU336" s="59">
        <v>2.8065800666808999E-2</v>
      </c>
      <c r="TV336" s="59"/>
      <c r="TW336" s="59"/>
      <c r="TX336" s="59">
        <v>1.4070199802517801E-2</v>
      </c>
      <c r="TY336" s="59">
        <v>2.7779199182987199E-2</v>
      </c>
      <c r="TZ336" s="59"/>
      <c r="UA336" s="59">
        <v>1.39664001762866E-2</v>
      </c>
      <c r="AAX336" s="60"/>
      <c r="AAY336" s="60">
        <v>8.3904547215571997E-3</v>
      </c>
      <c r="AAZ336" s="60">
        <v>7.3812680631218401E-3</v>
      </c>
      <c r="ABA336" s="60">
        <v>5.7954338628489E-3</v>
      </c>
      <c r="ABB336" s="60">
        <v>1.7412180400370701E-2</v>
      </c>
      <c r="ABC336" s="60">
        <v>7.8109213875047498E-3</v>
      </c>
      <c r="ABD336" s="60">
        <v>5.5117211241488499E-3</v>
      </c>
      <c r="ABE336" s="60">
        <v>3.59886834279181E-3</v>
      </c>
      <c r="ABF336" s="60">
        <v>1.39475045681081E-2</v>
      </c>
      <c r="ABG336" s="60">
        <v>5.6318353149386697E-3</v>
      </c>
      <c r="ABH336" s="60">
        <v>4.5866015168557197E-3</v>
      </c>
      <c r="ABI336" s="60">
        <v>1.3338818002428801E-2</v>
      </c>
      <c r="ABJ336" s="60">
        <v>1.1417490368908999E-2</v>
      </c>
      <c r="ABK336" s="60"/>
      <c r="ABL336" s="60"/>
      <c r="ABM336" s="60"/>
      <c r="ABN336" s="60"/>
      <c r="ABO336" s="60"/>
      <c r="ABP336" s="60"/>
      <c r="ABQ336" s="60"/>
      <c r="ABR336" s="60">
        <v>1.11381564614628</v>
      </c>
      <c r="ABS336" s="60">
        <v>8.4307573750610609E-3</v>
      </c>
      <c r="ABT336" s="60">
        <v>1.5865135700405299E-2</v>
      </c>
      <c r="ABU336" s="60">
        <v>1.44284166891296E-2</v>
      </c>
      <c r="ABV336" s="60">
        <v>1.22526211763268E-2</v>
      </c>
      <c r="ABW336" s="60">
        <v>1.56216421893208E-2</v>
      </c>
      <c r="ABX336" s="60">
        <v>1.4264765956328199E-2</v>
      </c>
    </row>
    <row r="337" spans="521:752" x14ac:dyDescent="0.25">
      <c r="TA337" s="60"/>
      <c r="TB337" s="59"/>
      <c r="TC337" s="59"/>
      <c r="TD337" s="59"/>
      <c r="TE337" s="59"/>
      <c r="TF337" s="59"/>
      <c r="TG337" s="59"/>
      <c r="TH337" s="59"/>
      <c r="TI337" s="59"/>
      <c r="TJ337" s="59"/>
      <c r="TK337" s="59"/>
      <c r="TL337" s="59"/>
      <c r="TM337" s="60">
        <v>2.7858600020408599E-2</v>
      </c>
      <c r="TO337" s="59"/>
      <c r="TP337" s="59"/>
      <c r="TT337" s="59"/>
      <c r="TU337" s="59">
        <v>2.8064399957656801E-2</v>
      </c>
      <c r="TV337" s="59"/>
      <c r="TW337" s="59"/>
      <c r="TX337" s="59">
        <v>1.4061500318348401E-2</v>
      </c>
      <c r="TY337" s="59">
        <v>2.7778301388025201E-2</v>
      </c>
      <c r="TZ337" s="59"/>
      <c r="UA337" s="59">
        <v>1.39621999114751E-2</v>
      </c>
      <c r="AAX337" s="60"/>
      <c r="AAY337" s="60">
        <v>8.3708788974148594E-3</v>
      </c>
      <c r="AAZ337" s="60">
        <v>7.37823322602484E-3</v>
      </c>
      <c r="ABA337" s="60">
        <v>5.7656907665683196E-3</v>
      </c>
      <c r="ABB337" s="60">
        <v>1.7369562324193E-2</v>
      </c>
      <c r="ABC337" s="60">
        <v>7.7955790118203003E-3</v>
      </c>
      <c r="ABD337" s="60">
        <v>5.5104247384660798E-3</v>
      </c>
      <c r="ABE337" s="60">
        <v>3.5780252737047701E-3</v>
      </c>
      <c r="ABF337" s="60">
        <v>1.39239115992964E-2</v>
      </c>
      <c r="ABG337" s="60">
        <v>5.58808601453649E-3</v>
      </c>
      <c r="ABH337" s="60">
        <v>4.5681836648490404E-3</v>
      </c>
      <c r="ABI337" s="60">
        <v>1.3337555791389399E-2</v>
      </c>
      <c r="ABJ337" s="60">
        <v>1.1416991297782E-2</v>
      </c>
      <c r="ABK337" s="60"/>
      <c r="ABL337" s="60"/>
      <c r="ABM337" s="60"/>
      <c r="ABN337" s="60"/>
      <c r="ABO337" s="60"/>
      <c r="ABP337" s="60"/>
      <c r="ABQ337" s="60"/>
      <c r="ABR337" s="60">
        <v>1.1133749392274901</v>
      </c>
      <c r="ABS337" s="60">
        <v>8.4287585604143796E-3</v>
      </c>
      <c r="ABT337" s="60">
        <v>1.5797695545004299E-2</v>
      </c>
      <c r="ABU337" s="60">
        <v>1.4411479091854199E-2</v>
      </c>
      <c r="ABV337" s="60">
        <v>1.21965653490452E-2</v>
      </c>
      <c r="ABW337" s="60">
        <v>1.5621139454098E-2</v>
      </c>
      <c r="ABX337" s="60">
        <v>1.42528390767118E-2</v>
      </c>
    </row>
    <row r="338" spans="521:752" x14ac:dyDescent="0.25">
      <c r="TA338" s="60"/>
      <c r="TB338" s="59"/>
      <c r="TC338" s="59"/>
      <c r="TD338" s="59"/>
      <c r="TE338" s="59"/>
      <c r="TF338" s="59"/>
      <c r="TG338" s="59"/>
      <c r="TH338" s="59"/>
      <c r="TI338" s="59"/>
      <c r="TJ338" s="59"/>
      <c r="TK338" s="59"/>
      <c r="TL338" s="59"/>
      <c r="TM338" s="60">
        <v>2.7858199551701501E-2</v>
      </c>
      <c r="TO338" s="59"/>
      <c r="TP338" s="59"/>
      <c r="TT338" s="59"/>
      <c r="TU338" s="59">
        <v>2.8053300455212499E-2</v>
      </c>
      <c r="TV338" s="59"/>
      <c r="TW338" s="59"/>
      <c r="TX338" s="59">
        <v>1.4056299813091699E-2</v>
      </c>
      <c r="TY338" s="59">
        <v>2.7763400226831401E-2</v>
      </c>
      <c r="TZ338" s="59"/>
      <c r="UA338" s="59">
        <v>1.39613002538681E-2</v>
      </c>
      <c r="AAX338" s="60"/>
      <c r="AAY338" s="60">
        <v>8.3653765991575403E-3</v>
      </c>
      <c r="AAZ338" s="60">
        <v>7.3779127269285299E-3</v>
      </c>
      <c r="ABA338" s="60">
        <v>5.7274774592956596E-3</v>
      </c>
      <c r="ABB338" s="60">
        <v>1.7275114496593202E-2</v>
      </c>
      <c r="ABC338" s="60">
        <v>7.7550418772655196E-3</v>
      </c>
      <c r="ABD338" s="60">
        <v>5.4850372202746101E-3</v>
      </c>
      <c r="ABE338" s="60">
        <v>3.57732901312586E-3</v>
      </c>
      <c r="ABF338" s="60">
        <v>1.39037550099919E-2</v>
      </c>
      <c r="ABG338" s="60">
        <v>5.4921640804290401E-3</v>
      </c>
      <c r="ABH338" s="60">
        <v>4.5538686758749896E-3</v>
      </c>
      <c r="ABI338" s="60">
        <v>1.3276755244334301E-2</v>
      </c>
      <c r="ABJ338" s="60">
        <v>1.14071232716046E-2</v>
      </c>
      <c r="ABK338" s="60"/>
      <c r="ABL338" s="60"/>
      <c r="ABM338" s="60"/>
      <c r="ABN338" s="60"/>
      <c r="ABO338" s="60"/>
      <c r="ABP338" s="60"/>
      <c r="ABQ338" s="60"/>
      <c r="ABR338" s="60">
        <v>1.1130252826400999</v>
      </c>
      <c r="ABS338" s="60">
        <v>8.4158673354876104E-3</v>
      </c>
      <c r="ABT338" s="60">
        <v>1.57932495799139E-2</v>
      </c>
      <c r="ABU338" s="60">
        <v>1.4410824007458E-2</v>
      </c>
      <c r="ABV338" s="60">
        <v>1.21740686943724E-2</v>
      </c>
      <c r="ABW338" s="60">
        <v>1.5431462640263899E-2</v>
      </c>
      <c r="ABX338" s="60">
        <v>1.41825631190332E-2</v>
      </c>
    </row>
    <row r="339" spans="521:752" x14ac:dyDescent="0.25">
      <c r="TA339" s="60"/>
      <c r="TB339" s="59"/>
      <c r="TC339" s="59"/>
      <c r="TD339" s="59"/>
      <c r="TE339" s="59"/>
      <c r="TF339" s="59"/>
      <c r="TG339" s="59"/>
      <c r="TH339" s="59"/>
      <c r="TI339" s="59"/>
      <c r="TJ339" s="59"/>
      <c r="TK339" s="59"/>
      <c r="TL339" s="59"/>
      <c r="TM339" s="60">
        <v>2.7856498956680201E-2</v>
      </c>
      <c r="TO339" s="59"/>
      <c r="TP339" s="59"/>
      <c r="TT339" s="59"/>
      <c r="TU339" s="59">
        <v>2.8049599379300998E-2</v>
      </c>
      <c r="TV339" s="59"/>
      <c r="TW339" s="59"/>
      <c r="TX339" s="59">
        <v>1.40482001006603E-2</v>
      </c>
      <c r="TY339" s="59">
        <v>2.7762498706579201E-2</v>
      </c>
      <c r="TZ339" s="59"/>
      <c r="UA339" s="59">
        <v>1.3960200361907401E-2</v>
      </c>
      <c r="AAX339" s="60"/>
      <c r="AAY339" s="60">
        <v>8.3235950689053897E-3</v>
      </c>
      <c r="AAZ339" s="60">
        <v>7.3507061708050804E-3</v>
      </c>
      <c r="ABA339" s="60">
        <v>5.7086537256234001E-3</v>
      </c>
      <c r="ABB339" s="60">
        <v>1.7262214116095E-2</v>
      </c>
      <c r="ABC339" s="60">
        <v>7.7097761009514796E-3</v>
      </c>
      <c r="ABD339" s="60">
        <v>5.4326999240421397E-3</v>
      </c>
      <c r="ABE339" s="60">
        <v>3.5661468917420201E-3</v>
      </c>
      <c r="ABF339" s="60">
        <v>1.3894093502120199E-2</v>
      </c>
      <c r="ABG339" s="60">
        <v>5.4779310880597098E-3</v>
      </c>
      <c r="ABH339" s="60">
        <v>4.4976148768426797E-3</v>
      </c>
      <c r="ABI339" s="60">
        <v>1.32650820918549E-2</v>
      </c>
      <c r="ABJ339" s="60">
        <v>1.13939804175518E-2</v>
      </c>
      <c r="ABK339" s="60"/>
      <c r="ABL339" s="60"/>
      <c r="ABM339" s="60"/>
      <c r="ABN339" s="60"/>
      <c r="ABO339" s="60"/>
      <c r="ABP339" s="60"/>
      <c r="ABQ339" s="60"/>
      <c r="ABR339" s="60">
        <v>1.11291732913004</v>
      </c>
      <c r="ABS339" s="60">
        <v>8.4023624399337492E-3</v>
      </c>
      <c r="ABT339" s="60">
        <v>1.5774870166183699E-2</v>
      </c>
      <c r="ABU339" s="60">
        <v>1.4410318303347601E-2</v>
      </c>
      <c r="ABV339" s="60">
        <v>1.21581536488523E-2</v>
      </c>
      <c r="ABW339" s="60">
        <v>1.54148656359541E-2</v>
      </c>
      <c r="ABX339" s="60">
        <v>1.4104350718363501E-2</v>
      </c>
    </row>
    <row r="340" spans="521:752" x14ac:dyDescent="0.25">
      <c r="TA340" s="60"/>
      <c r="TB340" s="59"/>
      <c r="TC340" s="59"/>
      <c r="TD340" s="59"/>
      <c r="TE340" s="59"/>
      <c r="TF340" s="59"/>
      <c r="TG340" s="59"/>
      <c r="TH340" s="59"/>
      <c r="TI340" s="59"/>
      <c r="TJ340" s="59"/>
      <c r="TK340" s="59"/>
      <c r="TL340" s="59"/>
      <c r="TM340" s="60">
        <v>2.7854200452566098E-2</v>
      </c>
      <c r="TO340" s="59"/>
      <c r="TP340" s="59"/>
      <c r="TT340" s="59"/>
      <c r="TU340" s="59">
        <v>2.80321985483169E-2</v>
      </c>
      <c r="TV340" s="59"/>
      <c r="TW340" s="59"/>
      <c r="TX340" s="59">
        <v>1.40474000945687E-2</v>
      </c>
      <c r="TY340" s="59">
        <v>2.7757199481129601E-2</v>
      </c>
      <c r="TZ340" s="59"/>
      <c r="UA340" s="59">
        <v>1.39598995447158E-2</v>
      </c>
      <c r="AAX340" s="60"/>
      <c r="AAY340" s="60">
        <v>8.25608530021304E-3</v>
      </c>
      <c r="AAZ340" s="60">
        <v>7.3421597306558397E-3</v>
      </c>
      <c r="ABA340" s="60">
        <v>5.6723368714666099E-3</v>
      </c>
      <c r="ABB340" s="60">
        <v>1.7250292176928899E-2</v>
      </c>
      <c r="ABC340" s="60">
        <v>7.7093157947601999E-3</v>
      </c>
      <c r="ABD340" s="60">
        <v>5.41210343752461E-3</v>
      </c>
      <c r="ABE340" s="60">
        <v>3.5651092379387198E-3</v>
      </c>
      <c r="ABF340" s="60">
        <v>1.3874707357450999E-2</v>
      </c>
      <c r="ABG340" s="60">
        <v>5.4689272916555601E-3</v>
      </c>
      <c r="ABH340" s="60">
        <v>4.4469283109248303E-3</v>
      </c>
      <c r="ABI340" s="60">
        <v>1.31027203504254E-2</v>
      </c>
      <c r="ABJ340" s="60">
        <v>1.13724577023954E-2</v>
      </c>
      <c r="ABK340" s="60"/>
      <c r="ABL340" s="60"/>
      <c r="ABM340" s="60"/>
      <c r="ABN340" s="60"/>
      <c r="ABO340" s="60"/>
      <c r="ABP340" s="60"/>
      <c r="ABQ340" s="60"/>
      <c r="ABR340" s="60">
        <v>1.11259381010518</v>
      </c>
      <c r="ABS340" s="60">
        <v>8.3827698092333609E-3</v>
      </c>
      <c r="ABT340" s="60">
        <v>1.5747835150907299E-2</v>
      </c>
      <c r="ABU340" s="60">
        <v>1.4405501458508699E-2</v>
      </c>
      <c r="ABV340" s="60">
        <v>1.21158331488281E-2</v>
      </c>
      <c r="ABW340" s="60">
        <v>1.5382390557410299E-2</v>
      </c>
      <c r="ABX340" s="60">
        <v>1.40879062519916E-2</v>
      </c>
    </row>
    <row r="341" spans="521:752" x14ac:dyDescent="0.25">
      <c r="TA341" s="60"/>
      <c r="TB341" s="59"/>
      <c r="TC341" s="59"/>
      <c r="TD341" s="59"/>
      <c r="TE341" s="59"/>
      <c r="TF341" s="59"/>
      <c r="TG341" s="59"/>
      <c r="TH341" s="59"/>
      <c r="TI341" s="59"/>
      <c r="TJ341" s="59"/>
      <c r="TK341" s="59"/>
      <c r="TL341" s="59"/>
      <c r="TM341" s="60">
        <v>2.7851300314068701E-2</v>
      </c>
      <c r="TO341" s="59"/>
      <c r="TP341" s="59"/>
      <c r="TT341" s="59"/>
      <c r="TU341" s="59">
        <v>2.8019800782203601E-2</v>
      </c>
      <c r="TV341" s="59"/>
      <c r="TW341" s="59"/>
      <c r="TX341" s="59">
        <v>1.40437996014952E-2</v>
      </c>
      <c r="TY341" s="59">
        <v>2.7756199240684499E-2</v>
      </c>
      <c r="TZ341" s="59"/>
      <c r="UA341" s="59">
        <v>1.3954400084912701E-2</v>
      </c>
      <c r="AAX341" s="60"/>
      <c r="AAY341" s="60">
        <v>8.2454386441976803E-3</v>
      </c>
      <c r="AAZ341" s="60">
        <v>7.3353751896977903E-3</v>
      </c>
      <c r="ABA341" s="60">
        <v>5.6672608991740099E-3</v>
      </c>
      <c r="ABB341" s="60">
        <v>1.7186503896715499E-2</v>
      </c>
      <c r="ABC341" s="60">
        <v>7.67177931362506E-3</v>
      </c>
      <c r="ABD341" s="60">
        <v>5.3543564965776603E-3</v>
      </c>
      <c r="ABE341" s="60">
        <v>3.5494359418710899E-3</v>
      </c>
      <c r="ABF341" s="60">
        <v>1.3870799048624099E-2</v>
      </c>
      <c r="ABG341" s="60">
        <v>5.4537553587815802E-3</v>
      </c>
      <c r="ABH341" s="60">
        <v>4.4439521676539603E-3</v>
      </c>
      <c r="ABI341" s="60">
        <v>1.3058974428002201E-2</v>
      </c>
      <c r="ABJ341" s="60">
        <v>1.13494773848352E-2</v>
      </c>
      <c r="ABK341" s="60"/>
      <c r="ABL341" s="60"/>
      <c r="ABM341" s="60"/>
      <c r="ABN341" s="60"/>
      <c r="ABO341" s="60"/>
      <c r="ABP341" s="60"/>
      <c r="ABQ341" s="60"/>
      <c r="ABR341" s="60">
        <v>1.11243904350302</v>
      </c>
      <c r="ABS341" s="60">
        <v>8.3616727269453101E-3</v>
      </c>
      <c r="ABT341" s="60">
        <v>1.5727021449205701E-2</v>
      </c>
      <c r="ABU341" s="60">
        <v>1.4345550847338601E-2</v>
      </c>
      <c r="ABV341" s="60">
        <v>1.20965331278047E-2</v>
      </c>
      <c r="ABW341" s="60">
        <v>1.53270923577878E-2</v>
      </c>
      <c r="ABX341" s="60">
        <v>1.40736760680876E-2</v>
      </c>
    </row>
    <row r="342" spans="521:752" x14ac:dyDescent="0.25">
      <c r="TA342" s="60"/>
      <c r="TB342" s="59"/>
      <c r="TC342" s="59"/>
      <c r="TD342" s="59"/>
      <c r="TE342" s="59"/>
      <c r="TF342" s="59"/>
      <c r="TG342" s="59"/>
      <c r="TH342" s="59"/>
      <c r="TI342" s="59"/>
      <c r="TJ342" s="59"/>
      <c r="TK342" s="59"/>
      <c r="TL342" s="59"/>
      <c r="TM342" s="60">
        <v>2.78484001755714E-2</v>
      </c>
      <c r="TO342" s="59"/>
      <c r="TP342" s="59"/>
      <c r="TT342" s="59"/>
      <c r="TU342" s="59">
        <v>2.8011500835418701E-2</v>
      </c>
      <c r="TV342" s="59"/>
      <c r="TW342" s="59"/>
      <c r="TX342" s="59">
        <v>1.4039900153875301E-2</v>
      </c>
      <c r="TY342" s="59">
        <v>2.77522001415491E-2</v>
      </c>
      <c r="TZ342" s="59"/>
      <c r="UA342" s="59">
        <v>1.394800003618E-2</v>
      </c>
      <c r="AAX342" s="60"/>
      <c r="AAY342" s="60">
        <v>8.2418073040021796E-3</v>
      </c>
      <c r="AAZ342" s="60">
        <v>7.3227672296020899E-3</v>
      </c>
      <c r="ABA342" s="60">
        <v>5.6231065386780701E-3</v>
      </c>
      <c r="ABB342" s="60">
        <v>1.7183520080409399E-2</v>
      </c>
      <c r="ABC342" s="60">
        <v>7.6709540983818103E-3</v>
      </c>
      <c r="ABD342" s="60">
        <v>5.34884542355131E-3</v>
      </c>
      <c r="ABE342" s="60">
        <v>3.54560527400584E-3</v>
      </c>
      <c r="ABF342" s="60">
        <v>1.3865960066802199E-2</v>
      </c>
      <c r="ABG342" s="60">
        <v>5.4099024788332997E-3</v>
      </c>
      <c r="ABH342" s="60">
        <v>4.4354947065478097E-3</v>
      </c>
      <c r="ABI342" s="60">
        <v>1.26934076913807E-2</v>
      </c>
      <c r="ABJ342" s="60">
        <v>1.13300082258024E-2</v>
      </c>
      <c r="ABK342" s="60"/>
      <c r="ABL342" s="60"/>
      <c r="ABM342" s="60"/>
      <c r="ABN342" s="60"/>
      <c r="ABO342" s="60"/>
      <c r="ABP342" s="60"/>
      <c r="ABQ342" s="60"/>
      <c r="ABR342" s="60">
        <v>1.1120477845643599</v>
      </c>
      <c r="ABS342" s="60">
        <v>8.3229854886297996E-3</v>
      </c>
      <c r="ABT342" s="60">
        <v>1.56555798702964E-2</v>
      </c>
      <c r="ABU342" s="60">
        <v>1.43177689417946E-2</v>
      </c>
      <c r="ABV342" s="60">
        <v>1.20720478153828E-2</v>
      </c>
      <c r="ABW342" s="60">
        <v>1.5315026594364199E-2</v>
      </c>
      <c r="ABX342" s="60">
        <v>1.4069555256236E-2</v>
      </c>
    </row>
    <row r="343" spans="521:752" x14ac:dyDescent="0.25">
      <c r="TA343" s="60"/>
      <c r="TB343" s="59"/>
      <c r="TC343" s="59"/>
      <c r="TD343" s="59"/>
      <c r="TE343" s="59"/>
      <c r="TF343" s="59"/>
      <c r="TG343" s="59"/>
      <c r="TH343" s="59"/>
      <c r="TI343" s="59"/>
      <c r="TJ343" s="59"/>
      <c r="TK343" s="59"/>
      <c r="TL343" s="59"/>
      <c r="TM343" s="60">
        <v>2.7843400835990899E-2</v>
      </c>
      <c r="TO343" s="59"/>
      <c r="TP343" s="59"/>
      <c r="TT343" s="59"/>
      <c r="TU343" s="59">
        <v>2.8004199266433698E-2</v>
      </c>
      <c r="TV343" s="59"/>
      <c r="TW343" s="59"/>
      <c r="TX343" s="59">
        <v>1.40158999711275E-2</v>
      </c>
      <c r="TY343" s="59">
        <v>2.7749501168727798E-2</v>
      </c>
      <c r="TZ343" s="59"/>
      <c r="UA343" s="59">
        <v>1.39440996572375E-2</v>
      </c>
      <c r="AAX343" s="60"/>
      <c r="AAY343" s="60">
        <v>8.2044554263912897E-3</v>
      </c>
      <c r="AAZ343" s="60">
        <v>7.3050892519237898E-3</v>
      </c>
      <c r="ABA343" s="60">
        <v>5.5943842374626303E-3</v>
      </c>
      <c r="ABB343" s="60">
        <v>1.71747954149882E-2</v>
      </c>
      <c r="ABC343" s="60">
        <v>7.6619922424123101E-3</v>
      </c>
      <c r="ABD343" s="60">
        <v>5.3214234848651398E-3</v>
      </c>
      <c r="ABE343" s="60">
        <v>3.5047045123229401E-3</v>
      </c>
      <c r="ABF343" s="60">
        <v>1.38378123587135E-2</v>
      </c>
      <c r="ABG343" s="60">
        <v>5.3821439977276399E-3</v>
      </c>
      <c r="ABH343" s="60">
        <v>4.4344868774526102E-3</v>
      </c>
      <c r="ABI343" s="60">
        <v>1.2635731578550699E-2</v>
      </c>
      <c r="ABJ343" s="60">
        <v>1.1325494011743299E-2</v>
      </c>
      <c r="ABK343" s="60"/>
      <c r="ABL343" s="60"/>
      <c r="ABM343" s="60"/>
      <c r="ABN343" s="60"/>
      <c r="ABO343" s="60"/>
      <c r="ABP343" s="60"/>
      <c r="ABQ343" s="60"/>
      <c r="ABR343" s="60">
        <v>1.1108717073076999</v>
      </c>
      <c r="ABS343" s="60">
        <v>8.3126408364139395E-3</v>
      </c>
      <c r="ABT343" s="60">
        <v>1.5636822134743499E-2</v>
      </c>
      <c r="ABU343" s="60">
        <v>1.42631272660045E-2</v>
      </c>
      <c r="ABV343" s="60">
        <v>1.2021109039517801E-2</v>
      </c>
      <c r="ABW343" s="60">
        <v>1.53021081088861E-2</v>
      </c>
      <c r="ABX343" s="60">
        <v>1.40457772878877E-2</v>
      </c>
    </row>
    <row r="344" spans="521:752" x14ac:dyDescent="0.25">
      <c r="TA344" s="60"/>
      <c r="TB344" s="59"/>
      <c r="TC344" s="59"/>
      <c r="TD344" s="59"/>
      <c r="TE344" s="59"/>
      <c r="TF344" s="59"/>
      <c r="TG344" s="59"/>
      <c r="TH344" s="59"/>
      <c r="TI344" s="59"/>
      <c r="TJ344" s="59"/>
      <c r="TK344" s="59"/>
      <c r="TL344" s="59"/>
      <c r="TM344" s="60">
        <v>2.7842100709676701E-2</v>
      </c>
      <c r="TO344" s="59"/>
      <c r="TP344" s="59"/>
      <c r="TT344" s="59"/>
      <c r="TU344" s="59">
        <v>2.7999000623822198E-2</v>
      </c>
      <c r="TV344" s="59"/>
      <c r="TW344" s="59"/>
      <c r="TX344" s="59">
        <v>1.4014500193297801E-2</v>
      </c>
      <c r="TY344" s="59">
        <v>2.7736898511648098E-2</v>
      </c>
      <c r="TZ344" s="59"/>
      <c r="UA344" s="59">
        <v>1.39439003542065E-2</v>
      </c>
      <c r="AAX344" s="60"/>
      <c r="AAY344" s="60">
        <v>8.1950984191192199E-3</v>
      </c>
      <c r="AAZ344" s="60">
        <v>7.2925720875300403E-3</v>
      </c>
      <c r="ABA344" s="60">
        <v>5.5802742092891299E-3</v>
      </c>
      <c r="ABB344" s="60">
        <v>1.7153850605327099E-2</v>
      </c>
      <c r="ABC344" s="60">
        <v>7.6515931807355003E-3</v>
      </c>
      <c r="ABD344" s="60">
        <v>5.2721167367274996E-3</v>
      </c>
      <c r="ABE344" s="60">
        <v>3.4920155748119001E-3</v>
      </c>
      <c r="ABF344" s="60">
        <v>1.38282076500765E-2</v>
      </c>
      <c r="ABG344" s="60">
        <v>5.3570813315677902E-3</v>
      </c>
      <c r="ABH344" s="60">
        <v>4.4100963228541198E-3</v>
      </c>
      <c r="ABI344" s="60">
        <v>1.2570714243356099E-2</v>
      </c>
      <c r="ABJ344" s="60">
        <v>1.13247946212308E-2</v>
      </c>
      <c r="ABK344" s="60"/>
      <c r="ABL344" s="60"/>
      <c r="ABM344" s="60"/>
      <c r="ABN344" s="60"/>
      <c r="ABO344" s="60"/>
      <c r="ABP344" s="60"/>
      <c r="ABQ344" s="60"/>
      <c r="ABR344" s="60">
        <v>1.11076605913268</v>
      </c>
      <c r="ABS344" s="60">
        <v>8.3093410027713799E-3</v>
      </c>
      <c r="ABT344" s="60">
        <v>1.55787697454512E-2</v>
      </c>
      <c r="ABU344" s="60">
        <v>1.42517853907408E-2</v>
      </c>
      <c r="ABV344" s="60">
        <v>1.19989146480477E-2</v>
      </c>
      <c r="ABW344" s="60">
        <v>1.5277476042672799E-2</v>
      </c>
      <c r="ABX344" s="60">
        <v>1.400978985101E-2</v>
      </c>
    </row>
    <row r="345" spans="521:752" x14ac:dyDescent="0.25">
      <c r="TA345" s="60"/>
      <c r="TB345" s="59"/>
      <c r="TC345" s="59"/>
      <c r="TD345" s="59"/>
      <c r="TE345" s="59"/>
      <c r="TF345" s="59"/>
      <c r="TG345" s="59"/>
      <c r="TH345" s="59"/>
      <c r="TI345" s="59"/>
      <c r="TJ345" s="59"/>
      <c r="TK345" s="59"/>
      <c r="TL345" s="59"/>
      <c r="TM345" s="60">
        <v>2.7840200811624499E-2</v>
      </c>
      <c r="TO345" s="59"/>
      <c r="TP345" s="59"/>
      <c r="TT345" s="59"/>
      <c r="TU345" s="59">
        <v>2.7996100485324801E-2</v>
      </c>
      <c r="TV345" s="59"/>
      <c r="TW345" s="59"/>
      <c r="TX345" s="59">
        <v>1.4008999802172101E-2</v>
      </c>
      <c r="TY345" s="59">
        <v>2.7733199298381798E-2</v>
      </c>
      <c r="TZ345" s="59"/>
      <c r="UA345" s="59">
        <v>1.3936899602413099E-2</v>
      </c>
      <c r="AAX345" s="60"/>
      <c r="AAY345" s="60">
        <v>8.1804869987199998E-3</v>
      </c>
      <c r="AAZ345" s="60">
        <v>7.2820095889026904E-3</v>
      </c>
      <c r="ABA345" s="60">
        <v>5.5611650506647197E-3</v>
      </c>
      <c r="ABB345" s="60">
        <v>1.7088969571617599E-2</v>
      </c>
      <c r="ABC345" s="60">
        <v>7.6177471201804899E-3</v>
      </c>
      <c r="ABD345" s="60">
        <v>5.2580122771526501E-3</v>
      </c>
      <c r="ABE345" s="60">
        <v>3.48535040603749E-3</v>
      </c>
      <c r="ABF345" s="60">
        <v>1.3827807205628999E-2</v>
      </c>
      <c r="ABG345" s="60">
        <v>5.3496315459503297E-3</v>
      </c>
      <c r="ABH345" s="60">
        <v>4.4044905098888001E-3</v>
      </c>
      <c r="ABI345" s="60">
        <v>1.25428709974737E-2</v>
      </c>
      <c r="ABJ345" s="60">
        <v>1.13247344187724E-2</v>
      </c>
      <c r="ABK345" s="60"/>
      <c r="ABL345" s="60"/>
      <c r="ABM345" s="60"/>
      <c r="ABN345" s="60"/>
      <c r="ABO345" s="60"/>
      <c r="ABP345" s="60"/>
      <c r="ABQ345" s="60"/>
      <c r="ABR345" s="60">
        <v>1.1106532065244199</v>
      </c>
      <c r="ABS345" s="60">
        <v>8.2821497513056799E-3</v>
      </c>
      <c r="ABT345" s="60">
        <v>1.55622406225761E-2</v>
      </c>
      <c r="ABU345" s="60">
        <v>1.4246145732587199E-2</v>
      </c>
      <c r="ABV345" s="60">
        <v>1.19826859621341E-2</v>
      </c>
      <c r="ABW345" s="60">
        <v>1.52619002660898E-2</v>
      </c>
      <c r="ABX345" s="60">
        <v>1.39690227593392E-2</v>
      </c>
    </row>
    <row r="346" spans="521:752" x14ac:dyDescent="0.25">
      <c r="TA346" s="60"/>
      <c r="TB346" s="59"/>
      <c r="TC346" s="59"/>
      <c r="TD346" s="59"/>
      <c r="TE346" s="59"/>
      <c r="TF346" s="59"/>
      <c r="TG346" s="59"/>
      <c r="TH346" s="59"/>
      <c r="TI346" s="59"/>
      <c r="TJ346" s="59"/>
      <c r="TK346" s="59"/>
      <c r="TL346" s="59"/>
      <c r="TM346" s="60">
        <v>2.7837999165058101E-2</v>
      </c>
      <c r="TO346" s="59"/>
      <c r="TP346" s="59"/>
      <c r="TT346" s="59"/>
      <c r="TU346" s="59">
        <v>2.7991900220513299E-2</v>
      </c>
      <c r="TV346" s="59"/>
      <c r="TW346" s="59"/>
      <c r="TX346" s="59">
        <v>1.4004699885845099E-2</v>
      </c>
      <c r="TY346" s="59">
        <v>2.7731601148843699E-2</v>
      </c>
      <c r="TZ346" s="59"/>
      <c r="UA346" s="59">
        <v>1.3933599926531299E-2</v>
      </c>
      <c r="AAX346" s="60"/>
      <c r="AAY346" s="60">
        <v>8.15565046293713E-3</v>
      </c>
      <c r="AAZ346" s="60">
        <v>7.2733766120151502E-3</v>
      </c>
      <c r="ABA346" s="60">
        <v>5.5556705904613399E-3</v>
      </c>
      <c r="ABB346" s="60">
        <v>1.70588929826819E-2</v>
      </c>
      <c r="ABC346" s="60">
        <v>7.6071083051510299E-3</v>
      </c>
      <c r="ABD346" s="60">
        <v>5.25112709299349E-3</v>
      </c>
      <c r="ABE346" s="60">
        <v>3.47303815307655E-3</v>
      </c>
      <c r="ABF346" s="60">
        <v>1.38219050245133E-2</v>
      </c>
      <c r="ABG346" s="60">
        <v>5.3421451805985096E-3</v>
      </c>
      <c r="ABH346" s="60">
        <v>4.3899059160652397E-3</v>
      </c>
      <c r="ABI346" s="60">
        <v>1.2518147917208899E-2</v>
      </c>
      <c r="ABJ346" s="60">
        <v>1.1316603831921099E-2</v>
      </c>
      <c r="ABK346" s="60"/>
      <c r="ABL346" s="60"/>
      <c r="ABM346" s="60"/>
      <c r="ABN346" s="60"/>
      <c r="ABO346" s="60"/>
      <c r="ABP346" s="60"/>
      <c r="ABQ346" s="60"/>
      <c r="ABR346" s="60">
        <v>1.1105836924041601</v>
      </c>
      <c r="ABS346" s="60">
        <v>8.28052417430147E-3</v>
      </c>
      <c r="ABT346" s="60">
        <v>1.5504276626252899E-2</v>
      </c>
      <c r="ABU346" s="60">
        <v>1.4233687850851001E-2</v>
      </c>
      <c r="ABV346" s="60">
        <v>1.19710344916652E-2</v>
      </c>
      <c r="ABW346" s="60">
        <v>1.51967359201134E-2</v>
      </c>
      <c r="ABX346" s="60">
        <v>1.39194522865938E-2</v>
      </c>
    </row>
    <row r="347" spans="521:752" x14ac:dyDescent="0.25">
      <c r="TA347" s="60"/>
      <c r="TB347" s="59"/>
      <c r="TC347" s="59"/>
      <c r="TD347" s="59"/>
      <c r="TE347" s="59"/>
      <c r="TF347" s="59"/>
      <c r="TG347" s="59"/>
      <c r="TH347" s="59"/>
      <c r="TI347" s="59"/>
      <c r="TJ347" s="59"/>
      <c r="TK347" s="59"/>
      <c r="TL347" s="59"/>
      <c r="TM347" s="60">
        <v>2.7836799621582E-2</v>
      </c>
      <c r="TO347" s="59"/>
      <c r="TP347" s="59"/>
      <c r="TT347" s="59"/>
      <c r="TU347" s="59">
        <v>2.7984999120235401E-2</v>
      </c>
      <c r="TV347" s="59"/>
      <c r="TW347" s="59"/>
      <c r="TX347" s="59">
        <v>1.4003800228238101E-2</v>
      </c>
      <c r="TY347" s="59">
        <v>2.77305003255605E-2</v>
      </c>
      <c r="TZ347" s="59"/>
      <c r="UA347" s="59">
        <v>1.39298001304268E-2</v>
      </c>
      <c r="AAX347" s="60"/>
      <c r="AAY347" s="60">
        <v>8.1483058070445005E-3</v>
      </c>
      <c r="AAZ347" s="60">
        <v>7.2689705125972602E-3</v>
      </c>
      <c r="ABA347" s="60">
        <v>5.5293328883999704E-3</v>
      </c>
      <c r="ABB347" s="60">
        <v>1.70548810974019E-2</v>
      </c>
      <c r="ABC347" s="60">
        <v>7.6055827043670799E-3</v>
      </c>
      <c r="ABD347" s="60">
        <v>5.2010909883190197E-3</v>
      </c>
      <c r="ABE347" s="60">
        <v>3.4574283043616299E-3</v>
      </c>
      <c r="ABF347" s="60">
        <v>1.3790588888803801E-2</v>
      </c>
      <c r="ABG347" s="60">
        <v>5.3026649572688002E-3</v>
      </c>
      <c r="ABH347" s="60">
        <v>4.3577654344493701E-3</v>
      </c>
      <c r="ABI347" s="60">
        <v>1.25017236978314E-2</v>
      </c>
      <c r="ABJ347" s="60">
        <v>1.13051193313342E-2</v>
      </c>
      <c r="ABK347" s="60"/>
      <c r="ABL347" s="60"/>
      <c r="ABM347" s="60"/>
      <c r="ABN347" s="60"/>
      <c r="ABO347" s="60"/>
      <c r="ABP347" s="60"/>
      <c r="ABQ347" s="60"/>
      <c r="ABR347" s="60">
        <v>1.1101730834033201</v>
      </c>
      <c r="ABS347" s="60">
        <v>8.2503526735322793E-3</v>
      </c>
      <c r="ABT347" s="60">
        <v>1.5475292594328499E-2</v>
      </c>
      <c r="ABU347" s="60">
        <v>1.4177612507099299E-2</v>
      </c>
      <c r="ABV347" s="60">
        <v>1.1967434711376601E-2</v>
      </c>
      <c r="ABW347" s="60">
        <v>1.51671874464411E-2</v>
      </c>
      <c r="ABX347" s="60">
        <v>1.3888158978412699E-2</v>
      </c>
    </row>
    <row r="348" spans="521:752" x14ac:dyDescent="0.25">
      <c r="TA348" s="60"/>
      <c r="TB348" s="59"/>
      <c r="TC348" s="59"/>
      <c r="TD348" s="59"/>
      <c r="TE348" s="59"/>
      <c r="TF348" s="59"/>
      <c r="TG348" s="59"/>
      <c r="TH348" s="59"/>
      <c r="TI348" s="59"/>
      <c r="TJ348" s="59"/>
      <c r="TK348" s="59"/>
      <c r="TL348" s="59"/>
      <c r="TM348" s="60">
        <v>2.7827000245451899E-2</v>
      </c>
      <c r="TO348" s="59"/>
      <c r="TP348" s="59"/>
      <c r="TT348" s="59"/>
      <c r="TU348" s="59">
        <v>2.7973700314760201E-2</v>
      </c>
      <c r="TV348" s="59"/>
      <c r="TW348" s="59"/>
      <c r="TX348" s="59">
        <v>1.40000004321336E-2</v>
      </c>
      <c r="TY348" s="59">
        <v>2.77297999709844E-2</v>
      </c>
      <c r="TZ348" s="59"/>
      <c r="UA348" s="59">
        <v>1.39293996617197E-2</v>
      </c>
      <c r="AAX348" s="60"/>
      <c r="AAY348" s="60">
        <v>8.1476261370062499E-3</v>
      </c>
      <c r="AAZ348" s="60">
        <v>7.2462408364995399E-3</v>
      </c>
      <c r="ABA348" s="60">
        <v>5.5285601832629396E-3</v>
      </c>
      <c r="ABB348" s="60">
        <v>1.7048698286270599E-2</v>
      </c>
      <c r="ABC348" s="60">
        <v>7.5955980663693998E-3</v>
      </c>
      <c r="ABD348" s="60">
        <v>5.1985254764345904E-3</v>
      </c>
      <c r="ABE348" s="60">
        <v>3.4485023278277602E-3</v>
      </c>
      <c r="ABF348" s="60">
        <v>1.37857336526107E-2</v>
      </c>
      <c r="ABG348" s="60">
        <v>5.2736710766503299E-3</v>
      </c>
      <c r="ABH348" s="60">
        <v>4.3403206586998403E-3</v>
      </c>
      <c r="ABI348" s="60">
        <v>1.2486065015213901E-2</v>
      </c>
      <c r="ABJ348" s="60">
        <v>1.1300901482141299E-2</v>
      </c>
      <c r="ABK348" s="60"/>
      <c r="ABL348" s="60"/>
      <c r="ABM348" s="60"/>
      <c r="ABN348" s="60"/>
      <c r="ABO348" s="60"/>
      <c r="ABP348" s="60"/>
      <c r="ABQ348" s="60"/>
      <c r="ABR348" s="60">
        <v>1.1101607063626899</v>
      </c>
      <c r="ABS348" s="60">
        <v>8.20645071411546E-3</v>
      </c>
      <c r="ABT348" s="60">
        <v>1.54432337578075E-2</v>
      </c>
      <c r="ABU348" s="60">
        <v>1.40974241739654E-2</v>
      </c>
      <c r="ABV348" s="60">
        <v>1.1939368036654701E-2</v>
      </c>
      <c r="ABW348" s="60">
        <v>1.51590502563824E-2</v>
      </c>
      <c r="ABX348" s="60">
        <v>1.38756250138347E-2</v>
      </c>
    </row>
    <row r="349" spans="521:752" x14ac:dyDescent="0.25">
      <c r="TA349" s="60"/>
      <c r="TB349" s="59"/>
      <c r="TC349" s="59"/>
      <c r="TD349" s="59"/>
      <c r="TE349" s="59"/>
      <c r="TF349" s="59"/>
      <c r="TG349" s="59"/>
      <c r="TH349" s="59"/>
      <c r="TI349" s="59"/>
      <c r="TJ349" s="59"/>
      <c r="TK349" s="59"/>
      <c r="TL349" s="59"/>
      <c r="TM349" s="60">
        <v>2.7823198586702302E-2</v>
      </c>
      <c r="TO349" s="59"/>
      <c r="TP349" s="59"/>
      <c r="TT349" s="59"/>
      <c r="TU349" s="59">
        <v>2.7968900278210598E-2</v>
      </c>
      <c r="TV349" s="59"/>
      <c r="TW349" s="59"/>
      <c r="TX349" s="59">
        <v>1.3999800197780099E-2</v>
      </c>
      <c r="TY349" s="59">
        <v>2.7725599706172901E-2</v>
      </c>
      <c r="TZ349" s="59"/>
      <c r="UA349" s="59">
        <v>1.39282997697591E-2</v>
      </c>
      <c r="AAX349" s="60"/>
      <c r="AAY349" s="60">
        <v>8.1117959373116794E-3</v>
      </c>
      <c r="AAZ349" s="60">
        <v>7.2441899573280196E-3</v>
      </c>
      <c r="ABA349" s="60">
        <v>5.5239613084993797E-3</v>
      </c>
      <c r="ABB349" s="60">
        <v>1.6967037570349501E-2</v>
      </c>
      <c r="ABC349" s="60">
        <v>7.5936213491549802E-3</v>
      </c>
      <c r="ABD349" s="60">
        <v>5.1870098884479804E-3</v>
      </c>
      <c r="ABE349" s="60">
        <v>3.44397364531813E-3</v>
      </c>
      <c r="ABF349" s="60">
        <v>1.37659242999142E-2</v>
      </c>
      <c r="ABG349" s="60">
        <v>5.2218721815297502E-3</v>
      </c>
      <c r="ABH349" s="60">
        <v>4.3287151197831403E-3</v>
      </c>
      <c r="ABI349" s="60">
        <v>1.2469458752153001E-2</v>
      </c>
      <c r="ABJ349" s="60">
        <v>1.13002928336085E-2</v>
      </c>
      <c r="ABK349" s="60"/>
      <c r="ABL349" s="60"/>
      <c r="ABM349" s="60"/>
      <c r="ABN349" s="60"/>
      <c r="ABO349" s="60"/>
      <c r="ABP349" s="60"/>
      <c r="ABQ349" s="60"/>
      <c r="ABR349" s="60">
        <v>1.1101510218130699</v>
      </c>
      <c r="ABS349" s="60">
        <v>8.1680912186029991E-3</v>
      </c>
      <c r="ABT349" s="60">
        <v>1.54079973435819E-2</v>
      </c>
      <c r="ABU349" s="60">
        <v>1.40851631966125E-2</v>
      </c>
      <c r="ABV349" s="60">
        <v>1.19338561313274E-2</v>
      </c>
      <c r="ABW349" s="60">
        <v>1.50540263075194E-2</v>
      </c>
      <c r="ABX349" s="60">
        <v>1.3860724258947099E-2</v>
      </c>
    </row>
    <row r="350" spans="521:752" x14ac:dyDescent="0.25">
      <c r="TA350" s="60"/>
      <c r="TB350" s="59"/>
      <c r="TC350" s="59"/>
      <c r="TD350" s="59"/>
      <c r="TE350" s="59"/>
      <c r="TF350" s="59"/>
      <c r="TG350" s="59"/>
      <c r="TH350" s="59"/>
      <c r="TI350" s="59"/>
      <c r="TJ350" s="59"/>
      <c r="TK350" s="59"/>
      <c r="TL350" s="59"/>
      <c r="TM350" s="60">
        <v>2.78212986886501E-2</v>
      </c>
      <c r="TO350" s="59"/>
      <c r="TP350" s="59"/>
      <c r="TT350" s="59"/>
      <c r="TU350" s="59">
        <v>2.7968699112534499E-2</v>
      </c>
      <c r="TV350" s="59"/>
      <c r="TW350" s="59"/>
      <c r="TX350" s="59">
        <v>1.3995599932968599E-2</v>
      </c>
      <c r="TY350" s="59">
        <v>2.7723399922251701E-2</v>
      </c>
      <c r="TZ350" s="59"/>
      <c r="UA350" s="59">
        <v>1.39258997514843E-2</v>
      </c>
      <c r="AAX350" s="60"/>
      <c r="AAY350" s="60">
        <v>8.0607168067400106E-3</v>
      </c>
      <c r="AAZ350" s="60">
        <v>7.2359553541502201E-3</v>
      </c>
      <c r="ABA350" s="60">
        <v>5.4790253710134398E-3</v>
      </c>
      <c r="ABB350" s="60">
        <v>1.69561993613783E-2</v>
      </c>
      <c r="ABC350" s="60">
        <v>7.5627554432682502E-3</v>
      </c>
      <c r="ABD350" s="60">
        <v>5.1838962962795698E-3</v>
      </c>
      <c r="ABE350" s="60">
        <v>3.4272940925794298E-3</v>
      </c>
      <c r="ABF350" s="60">
        <v>1.37580477024354E-2</v>
      </c>
      <c r="ABG350" s="60">
        <v>5.2172753042843698E-3</v>
      </c>
      <c r="ABH350" s="60">
        <v>4.2672574426974499E-3</v>
      </c>
      <c r="ABI350" s="60">
        <v>1.2443157381194701E-2</v>
      </c>
      <c r="ABJ350" s="60">
        <v>1.12979942428273E-2</v>
      </c>
      <c r="ABK350" s="60"/>
      <c r="ABL350" s="60"/>
      <c r="ABM350" s="60"/>
      <c r="ABN350" s="60"/>
      <c r="ABO350" s="60"/>
      <c r="ABP350" s="60"/>
      <c r="ABQ350" s="60"/>
      <c r="ABR350" s="60">
        <v>1.1101354406470401</v>
      </c>
      <c r="ABS350" s="60">
        <v>8.1626123591576304E-3</v>
      </c>
      <c r="ABT350" s="60">
        <v>1.5367362711294699E-2</v>
      </c>
      <c r="ABU350" s="60">
        <v>1.40737052515444E-2</v>
      </c>
      <c r="ABV350" s="60">
        <v>1.19256749293178E-2</v>
      </c>
      <c r="ABW350" s="60">
        <v>1.4762114860056E-2</v>
      </c>
      <c r="ABX350" s="60">
        <v>1.3840902517820801E-2</v>
      </c>
    </row>
    <row r="351" spans="521:752" x14ac:dyDescent="0.25">
      <c r="TA351" s="60"/>
      <c r="TB351" s="59"/>
      <c r="TC351" s="59"/>
      <c r="TD351" s="59"/>
      <c r="TE351" s="59"/>
      <c r="TF351" s="59"/>
      <c r="TG351" s="59"/>
      <c r="TH351" s="59"/>
      <c r="TI351" s="59"/>
      <c r="TJ351" s="59"/>
      <c r="TK351" s="59"/>
      <c r="TL351" s="59"/>
      <c r="TM351" s="60">
        <v>2.7820199728012002E-2</v>
      </c>
      <c r="TO351" s="59"/>
      <c r="TP351" s="59"/>
      <c r="TT351" s="59"/>
      <c r="TU351" s="59">
        <v>2.7967099100351299E-2</v>
      </c>
      <c r="TV351" s="59"/>
      <c r="TW351" s="59"/>
      <c r="TX351" s="59">
        <v>1.39923999086022E-2</v>
      </c>
      <c r="TY351" s="59">
        <v>2.77213994413614E-2</v>
      </c>
      <c r="TZ351" s="59"/>
      <c r="UA351" s="59">
        <v>1.3925500214099801E-2</v>
      </c>
      <c r="AAX351" s="60"/>
      <c r="AAY351" s="60">
        <v>8.0310330272879704E-3</v>
      </c>
      <c r="AAZ351" s="60">
        <v>7.2348859307371297E-3</v>
      </c>
      <c r="ABA351" s="60">
        <v>5.4669404653337802E-3</v>
      </c>
      <c r="ABB351" s="60">
        <v>1.6947014675139899E-2</v>
      </c>
      <c r="ABC351" s="60">
        <v>7.5585672521387504E-3</v>
      </c>
      <c r="ABD351" s="60">
        <v>5.16995164032395E-3</v>
      </c>
      <c r="ABE351" s="60">
        <v>3.4102597830886101E-3</v>
      </c>
      <c r="ABF351" s="60">
        <v>1.3744324267725001E-2</v>
      </c>
      <c r="ABG351" s="60">
        <v>5.2130338849161297E-3</v>
      </c>
      <c r="ABH351" s="60">
        <v>4.24973897893729E-3</v>
      </c>
      <c r="ABI351" s="60">
        <v>1.2409554738453499E-2</v>
      </c>
      <c r="ABJ351" s="60">
        <v>1.1296556534434701E-2</v>
      </c>
      <c r="ABK351" s="60"/>
      <c r="ABL351" s="60"/>
      <c r="ABM351" s="60"/>
      <c r="ABN351" s="60"/>
      <c r="ABO351" s="60"/>
      <c r="ABP351" s="60"/>
      <c r="ABQ351" s="60"/>
      <c r="ABR351" s="60">
        <v>1.11005232448748</v>
      </c>
      <c r="ABS351" s="60">
        <v>8.1364581789836101E-3</v>
      </c>
      <c r="ABT351" s="60">
        <v>1.53416322390893E-2</v>
      </c>
      <c r="ABU351" s="60">
        <v>1.4073631404064001E-2</v>
      </c>
      <c r="ABV351" s="60">
        <v>1.19199424183602E-2</v>
      </c>
      <c r="ABW351" s="60">
        <v>1.47173818980906E-2</v>
      </c>
      <c r="ABX351" s="60">
        <v>1.3801288490169299E-2</v>
      </c>
    </row>
    <row r="352" spans="521:752" x14ac:dyDescent="0.25">
      <c r="TA352" s="60"/>
      <c r="TB352" s="59"/>
      <c r="TC352" s="59"/>
      <c r="TD352" s="59"/>
      <c r="TE352" s="59"/>
      <c r="TF352" s="59"/>
      <c r="TG352" s="59"/>
      <c r="TH352" s="59"/>
      <c r="TI352" s="59"/>
      <c r="TJ352" s="59"/>
      <c r="TK352" s="59"/>
      <c r="TL352" s="59"/>
      <c r="TM352" s="60">
        <v>2.78177000582218E-2</v>
      </c>
      <c r="TO352" s="59"/>
      <c r="TP352" s="59"/>
      <c r="TT352" s="59"/>
      <c r="TU352" s="59">
        <v>2.7953600510954801E-2</v>
      </c>
      <c r="TV352" s="59"/>
      <c r="TW352" s="59"/>
      <c r="TX352" s="59">
        <v>1.39915002509951E-2</v>
      </c>
      <c r="TY352" s="59">
        <v>2.7720000594854299E-2</v>
      </c>
      <c r="TZ352" s="59"/>
      <c r="UA352" s="59">
        <v>1.3916400261223301E-2</v>
      </c>
      <c r="AAX352" s="60"/>
      <c r="AAY352" s="60">
        <v>7.9827001386896107E-3</v>
      </c>
      <c r="AAZ352" s="60">
        <v>7.2083596502807304E-3</v>
      </c>
      <c r="ABA352" s="60">
        <v>5.4442888330502098E-3</v>
      </c>
      <c r="ABB352" s="60">
        <v>1.6908721941920699E-2</v>
      </c>
      <c r="ABC352" s="60">
        <v>7.5437692685292003E-3</v>
      </c>
      <c r="ABD352" s="60">
        <v>5.1450930691130303E-3</v>
      </c>
      <c r="ABE352" s="60">
        <v>3.3848621352004101E-3</v>
      </c>
      <c r="ABF352" s="60">
        <v>1.37422357428774E-2</v>
      </c>
      <c r="ABG352" s="60">
        <v>5.2054326917879397E-3</v>
      </c>
      <c r="ABH352" s="60">
        <v>4.2247133234166803E-3</v>
      </c>
      <c r="ABI352" s="60">
        <v>1.22748915134733E-2</v>
      </c>
      <c r="ABJ352" s="60">
        <v>1.12939179412855E-2</v>
      </c>
      <c r="ABK352" s="60"/>
      <c r="ABL352" s="60"/>
      <c r="ABM352" s="60"/>
      <c r="ABN352" s="60"/>
      <c r="ABO352" s="60"/>
      <c r="ABP352" s="60"/>
      <c r="ABQ352" s="60"/>
      <c r="ABR352" s="60">
        <v>1.1090001120806701</v>
      </c>
      <c r="ABS352" s="60">
        <v>8.1052038124817608E-3</v>
      </c>
      <c r="ABT352" s="60">
        <v>1.53342819762671E-2</v>
      </c>
      <c r="ABU352" s="60">
        <v>1.40638605407065E-2</v>
      </c>
      <c r="ABV352" s="60">
        <v>1.18691359149675E-2</v>
      </c>
      <c r="ABW352" s="60">
        <v>1.46947169430759E-2</v>
      </c>
      <c r="ABX352" s="60">
        <v>1.3799759658225601E-2</v>
      </c>
    </row>
    <row r="353" spans="521:752" x14ac:dyDescent="0.25">
      <c r="TA353" s="60"/>
      <c r="TB353" s="59"/>
      <c r="TC353" s="59"/>
      <c r="TD353" s="59"/>
      <c r="TE353" s="59"/>
      <c r="TF353" s="59"/>
      <c r="TG353" s="59"/>
      <c r="TH353" s="59"/>
      <c r="TI353" s="59"/>
      <c r="TJ353" s="59"/>
      <c r="TK353" s="59"/>
      <c r="TL353" s="59"/>
      <c r="TM353" s="60">
        <v>2.78174988925457E-2</v>
      </c>
      <c r="TO353" s="59"/>
      <c r="TP353" s="59"/>
      <c r="TT353" s="59"/>
      <c r="TU353" s="59">
        <v>2.7948800474405198E-2</v>
      </c>
      <c r="TV353" s="59"/>
      <c r="TW353" s="59"/>
      <c r="TX353" s="59">
        <v>1.3990799896419E-2</v>
      </c>
      <c r="TY353" s="59">
        <v>2.77197994291782E-2</v>
      </c>
      <c r="TZ353" s="59"/>
      <c r="UA353" s="59">
        <v>1.39156999066472E-2</v>
      </c>
      <c r="AAX353" s="60"/>
      <c r="AAY353" s="60">
        <v>7.9523073142828797E-3</v>
      </c>
      <c r="AAZ353" s="60">
        <v>7.2028572574789401E-3</v>
      </c>
      <c r="ABA353" s="60">
        <v>5.4287214602559896E-3</v>
      </c>
      <c r="ABB353" s="60">
        <v>1.6903626665331899E-2</v>
      </c>
      <c r="ABC353" s="60">
        <v>7.5355176994171798E-3</v>
      </c>
      <c r="ABD353" s="60">
        <v>5.0953360752345198E-3</v>
      </c>
      <c r="ABE353" s="60">
        <v>3.3827626668539298E-3</v>
      </c>
      <c r="ABF353" s="60">
        <v>1.37420185043451E-2</v>
      </c>
      <c r="ABG353" s="60">
        <v>5.1710165930808497E-3</v>
      </c>
      <c r="ABH353" s="60">
        <v>4.2213196439567996E-3</v>
      </c>
      <c r="ABI353" s="60">
        <v>1.2195294323232299E-2</v>
      </c>
      <c r="ABJ353" s="60">
        <v>1.12819692173432E-2</v>
      </c>
      <c r="ABK353" s="60"/>
      <c r="ABL353" s="60"/>
      <c r="ABM353" s="60"/>
      <c r="ABN353" s="60"/>
      <c r="ABO353" s="60"/>
      <c r="ABP353" s="60"/>
      <c r="ABQ353" s="60"/>
      <c r="ABR353" s="60">
        <v>1.1080451471950401</v>
      </c>
      <c r="ABS353" s="60">
        <v>8.1040437727562201E-3</v>
      </c>
      <c r="ABT353" s="60">
        <v>1.5286821642839199E-2</v>
      </c>
      <c r="ABU353" s="60">
        <v>1.40544644118184E-2</v>
      </c>
      <c r="ABV353" s="60">
        <v>1.1800493290923E-2</v>
      </c>
      <c r="ABW353" s="60">
        <v>1.4668842238889E-2</v>
      </c>
      <c r="ABX353" s="60">
        <v>1.3798114340092101E-2</v>
      </c>
    </row>
    <row r="354" spans="521:752" x14ac:dyDescent="0.25">
      <c r="TA354" s="60"/>
      <c r="TB354" s="59"/>
      <c r="TC354" s="59"/>
      <c r="TD354" s="59"/>
      <c r="TE354" s="59"/>
      <c r="TF354" s="59"/>
      <c r="TG354" s="59"/>
      <c r="TH354" s="59"/>
      <c r="TI354" s="59"/>
      <c r="TJ354" s="59"/>
      <c r="TK354" s="59"/>
      <c r="TL354" s="59"/>
      <c r="TM354" s="60">
        <v>2.78115011751651E-2</v>
      </c>
      <c r="TO354" s="59"/>
      <c r="TP354" s="59"/>
      <c r="TT354" s="59"/>
      <c r="TU354" s="59">
        <v>2.7941599488258299E-2</v>
      </c>
      <c r="TV354" s="59"/>
      <c r="TW354" s="59"/>
      <c r="TX354" s="59">
        <v>1.39880003407597E-2</v>
      </c>
      <c r="TY354" s="59">
        <v>2.77165994048118E-2</v>
      </c>
      <c r="TZ354" s="59"/>
      <c r="UA354" s="59">
        <v>1.39132998883724E-2</v>
      </c>
      <c r="AAX354" s="60"/>
      <c r="AAY354" s="60">
        <v>7.9282965139794801E-3</v>
      </c>
      <c r="AAZ354" s="60">
        <v>7.1753206055440704E-3</v>
      </c>
      <c r="ABA354" s="60">
        <v>5.3912238720153997E-3</v>
      </c>
      <c r="ABB354" s="60">
        <v>1.6900673258813802E-2</v>
      </c>
      <c r="ABC354" s="60">
        <v>7.5275833094349404E-3</v>
      </c>
      <c r="ABD354" s="60">
        <v>5.0879675595338399E-3</v>
      </c>
      <c r="ABE354" s="60">
        <v>3.3695758148130799E-3</v>
      </c>
      <c r="ABF354" s="60">
        <v>1.3734508103986499E-2</v>
      </c>
      <c r="ABG354" s="60">
        <v>5.1664467969581296E-3</v>
      </c>
      <c r="ABH354" s="60">
        <v>4.1438918597774396E-3</v>
      </c>
      <c r="ABI354" s="60">
        <v>1.2174228112920699E-2</v>
      </c>
      <c r="ABJ354" s="60">
        <v>1.12766938651699E-2</v>
      </c>
      <c r="ABK354" s="60"/>
      <c r="ABL354" s="60"/>
      <c r="ABM354" s="60"/>
      <c r="ABN354" s="60"/>
      <c r="ABO354" s="60"/>
      <c r="ABP354" s="60"/>
      <c r="ABQ354" s="60"/>
      <c r="ABR354" s="60">
        <v>1.1079549393755499</v>
      </c>
      <c r="ABS354" s="60">
        <v>8.1039945434307498E-3</v>
      </c>
      <c r="ABT354" s="60">
        <v>1.5272129766360901E-2</v>
      </c>
      <c r="ABU354" s="60">
        <v>1.4038313824262899E-2</v>
      </c>
      <c r="ABV354" s="60">
        <v>1.1778571573605101E-2</v>
      </c>
      <c r="ABW354" s="60">
        <v>1.46552824881723E-2</v>
      </c>
      <c r="ABX354" s="60">
        <v>1.3788066978932799E-2</v>
      </c>
    </row>
    <row r="355" spans="521:752" x14ac:dyDescent="0.25">
      <c r="TA355" s="60"/>
      <c r="TB355" s="59"/>
      <c r="TC355" s="59"/>
      <c r="TD355" s="59"/>
      <c r="TE355" s="59"/>
      <c r="TF355" s="59"/>
      <c r="TG355" s="59"/>
      <c r="TH355" s="59"/>
      <c r="TI355" s="59"/>
      <c r="TJ355" s="59"/>
      <c r="TK355" s="59"/>
      <c r="TL355" s="59"/>
      <c r="TM355" s="60">
        <v>2.7806499972939401E-2</v>
      </c>
      <c r="TO355" s="59"/>
      <c r="TP355" s="59"/>
      <c r="TT355" s="59"/>
      <c r="TU355" s="59">
        <v>2.7940599247813201E-2</v>
      </c>
      <c r="TV355" s="59"/>
      <c r="TW355" s="59"/>
      <c r="TX355" s="59">
        <v>1.3986299745738499E-2</v>
      </c>
      <c r="TY355" s="59">
        <v>2.7711298316717099E-2</v>
      </c>
      <c r="TZ355" s="59"/>
      <c r="UA355" s="59">
        <v>1.3912100344896299E-2</v>
      </c>
      <c r="AAX355" s="60"/>
      <c r="AAY355" s="60">
        <v>7.9106629079888201E-3</v>
      </c>
      <c r="AAZ355" s="60">
        <v>7.1565953919677299E-3</v>
      </c>
      <c r="ABA355" s="60">
        <v>5.3892707587811896E-3</v>
      </c>
      <c r="ABB355" s="60">
        <v>1.6899993292263701E-2</v>
      </c>
      <c r="ABC355" s="60">
        <v>7.5252193727790503E-3</v>
      </c>
      <c r="ABD355" s="60">
        <v>5.0779451052756696E-3</v>
      </c>
      <c r="ABE355" s="60">
        <v>3.3688629597872599E-3</v>
      </c>
      <c r="ABF355" s="60">
        <v>1.37328628446972E-2</v>
      </c>
      <c r="ABG355" s="60">
        <v>5.1568895007853199E-3</v>
      </c>
      <c r="ABH355" s="60">
        <v>4.1310158802504802E-3</v>
      </c>
      <c r="ABI355" s="60">
        <v>1.21399606152633E-2</v>
      </c>
      <c r="ABJ355" s="60">
        <v>1.1262485078716401E-2</v>
      </c>
      <c r="ABK355" s="60"/>
      <c r="ABL355" s="60"/>
      <c r="ABM355" s="60"/>
      <c r="ABN355" s="60"/>
      <c r="ABO355" s="60"/>
      <c r="ABP355" s="60"/>
      <c r="ABQ355" s="60"/>
      <c r="ABR355" s="60">
        <v>1.1078787037531499</v>
      </c>
      <c r="ABS355" s="60">
        <v>8.0831648703726892E-3</v>
      </c>
      <c r="ABT355" s="60">
        <v>1.52429375582289E-2</v>
      </c>
      <c r="ABU355" s="60">
        <v>1.40371866213922E-2</v>
      </c>
      <c r="ABV355" s="60">
        <v>1.1769316821444E-2</v>
      </c>
      <c r="ABW355" s="60">
        <v>1.4607358727318101E-2</v>
      </c>
      <c r="ABX355" s="60">
        <v>1.3714282951750501E-2</v>
      </c>
    </row>
    <row r="356" spans="521:752" x14ac:dyDescent="0.25">
      <c r="TA356" s="60"/>
      <c r="TB356" s="59"/>
      <c r="TC356" s="59"/>
      <c r="TD356" s="59"/>
      <c r="TE356" s="59"/>
      <c r="TF356" s="59"/>
      <c r="TG356" s="59"/>
      <c r="TH356" s="59"/>
      <c r="TI356" s="59"/>
      <c r="TJ356" s="59"/>
      <c r="TK356" s="59"/>
      <c r="TL356" s="59"/>
      <c r="TM356" s="60">
        <v>2.7804400771856301E-2</v>
      </c>
      <c r="TO356" s="59"/>
      <c r="TP356" s="59"/>
      <c r="TT356" s="59"/>
      <c r="TU356" s="59">
        <v>2.7906499803066202E-2</v>
      </c>
      <c r="TV356" s="59"/>
      <c r="TW356" s="59"/>
      <c r="TX356" s="59">
        <v>1.3986200094223E-2</v>
      </c>
      <c r="TY356" s="59">
        <v>2.7708400040864899E-2</v>
      </c>
      <c r="TZ356" s="59"/>
      <c r="UA356" s="59">
        <v>1.3909299857914399E-2</v>
      </c>
      <c r="AAX356" s="60"/>
      <c r="AAY356" s="60">
        <v>7.8805165146512892E-3</v>
      </c>
      <c r="AAZ356" s="60">
        <v>7.1561643517378598E-3</v>
      </c>
      <c r="ABA356" s="60">
        <v>5.3854238330887797E-3</v>
      </c>
      <c r="ABB356" s="60">
        <v>1.68926973888326E-2</v>
      </c>
      <c r="ABC356" s="60">
        <v>7.48178062293976E-3</v>
      </c>
      <c r="ABD356" s="60">
        <v>5.0764560093501101E-3</v>
      </c>
      <c r="ABE356" s="60">
        <v>3.3543753340987701E-3</v>
      </c>
      <c r="ABF356" s="60">
        <v>1.36991135996321E-2</v>
      </c>
      <c r="ABG356" s="60">
        <v>5.1450429856434998E-3</v>
      </c>
      <c r="ABH356" s="60">
        <v>4.1098070605108403E-3</v>
      </c>
      <c r="ABI356" s="60">
        <v>1.20880450013762E-2</v>
      </c>
      <c r="ABJ356" s="60">
        <v>1.12574106671355E-2</v>
      </c>
      <c r="ABK356" s="60"/>
      <c r="ABL356" s="60"/>
      <c r="ABM356" s="60"/>
      <c r="ABN356" s="60"/>
      <c r="ABO356" s="60"/>
      <c r="ABP356" s="60"/>
      <c r="ABQ356" s="60"/>
      <c r="ABR356" s="60">
        <v>1.1076443450028299</v>
      </c>
      <c r="ABS356" s="60">
        <v>8.0542854447120098E-3</v>
      </c>
      <c r="ABT356" s="60">
        <v>1.5225462167306299E-2</v>
      </c>
      <c r="ABU356" s="60">
        <v>1.40349404507988E-2</v>
      </c>
      <c r="ABV356" s="60">
        <v>1.17583919030221E-2</v>
      </c>
      <c r="ABW356" s="60">
        <v>1.4570358158416501E-2</v>
      </c>
      <c r="ABX356" s="60">
        <v>1.36717858492993E-2</v>
      </c>
    </row>
    <row r="357" spans="521:752" x14ac:dyDescent="0.25">
      <c r="TA357" s="60"/>
      <c r="TB357" s="59"/>
      <c r="TC357" s="59"/>
      <c r="TD357" s="59"/>
      <c r="TE357" s="59"/>
      <c r="TF357" s="59"/>
      <c r="TG357" s="59"/>
      <c r="TH357" s="59"/>
      <c r="TI357" s="59"/>
      <c r="TJ357" s="59"/>
      <c r="TK357" s="59"/>
      <c r="TL357" s="59"/>
      <c r="TM357" s="60">
        <v>2.78032012283802E-2</v>
      </c>
      <c r="TO357" s="59"/>
      <c r="TP357" s="59"/>
      <c r="TT357" s="59"/>
      <c r="TU357" s="59">
        <v>2.7906399220228102E-2</v>
      </c>
      <c r="TV357" s="59"/>
      <c r="TW357" s="59"/>
      <c r="TX357" s="59">
        <v>1.3968899846076899E-2</v>
      </c>
      <c r="TY357" s="59">
        <v>2.7707800269126798E-2</v>
      </c>
      <c r="TZ357" s="59"/>
      <c r="UA357" s="59">
        <v>1.3907900080084801E-2</v>
      </c>
      <c r="AAX357" s="60"/>
      <c r="AAY357" s="60">
        <v>7.8631915333688893E-3</v>
      </c>
      <c r="AAZ357" s="60">
        <v>7.0912322163553801E-3</v>
      </c>
      <c r="ABA357" s="60">
        <v>5.3225286406962504E-3</v>
      </c>
      <c r="ABB357" s="60">
        <v>1.68875108993677E-2</v>
      </c>
      <c r="ABC357" s="60">
        <v>7.4741258253440204E-3</v>
      </c>
      <c r="ABD357" s="60">
        <v>5.0689927701760597E-3</v>
      </c>
      <c r="ABE357" s="60">
        <v>3.3519069071079799E-3</v>
      </c>
      <c r="ABF357" s="60">
        <v>1.36958230517942E-2</v>
      </c>
      <c r="ABG357" s="60">
        <v>5.1439823517481298E-3</v>
      </c>
      <c r="ABH357" s="60">
        <v>4.0993605214765102E-3</v>
      </c>
      <c r="ABI357" s="60">
        <v>1.20879923819628E-2</v>
      </c>
      <c r="ABJ357" s="60">
        <v>1.12560623941266E-2</v>
      </c>
      <c r="ABK357" s="60"/>
      <c r="ABL357" s="60"/>
      <c r="ABM357" s="60"/>
      <c r="ABN357" s="60"/>
      <c r="ABO357" s="60"/>
      <c r="ABP357" s="60"/>
      <c r="ABQ357" s="60"/>
      <c r="ABR357" s="60">
        <v>1.1074892105691601</v>
      </c>
      <c r="ABS357" s="60">
        <v>8.0324315765805503E-3</v>
      </c>
      <c r="ABT357" s="60">
        <v>1.5209468780771999E-2</v>
      </c>
      <c r="ABU357" s="60">
        <v>1.40138000595217E-2</v>
      </c>
      <c r="ABV357" s="60">
        <v>1.17559551112307E-2</v>
      </c>
      <c r="ABW357" s="60">
        <v>1.45590695407959E-2</v>
      </c>
      <c r="ABX357" s="60">
        <v>1.3597699956861E-2</v>
      </c>
    </row>
    <row r="358" spans="521:752" x14ac:dyDescent="0.25">
      <c r="TA358" s="60"/>
      <c r="TB358" s="59"/>
      <c r="TC358" s="59"/>
      <c r="TD358" s="59"/>
      <c r="TE358" s="59"/>
      <c r="TF358" s="59"/>
      <c r="TG358" s="59"/>
      <c r="TH358" s="59"/>
      <c r="TI358" s="59"/>
      <c r="TJ358" s="59"/>
      <c r="TK358" s="59"/>
      <c r="TL358" s="59"/>
      <c r="TM358" s="60">
        <v>2.78031006455421E-2</v>
      </c>
      <c r="TO358" s="59"/>
      <c r="TP358" s="59"/>
      <c r="TT358" s="59"/>
      <c r="TU358" s="59">
        <v>2.7894200757145798E-2</v>
      </c>
      <c r="TV358" s="59"/>
      <c r="TW358" s="59"/>
      <c r="TX358" s="59">
        <v>1.3966999948024699E-2</v>
      </c>
      <c r="TY358" s="59">
        <v>2.7677699923515299E-2</v>
      </c>
      <c r="TZ358" s="59"/>
      <c r="UA358" s="59">
        <v>1.39022003859281E-2</v>
      </c>
      <c r="AAX358" s="60"/>
      <c r="AAY358" s="60">
        <v>7.8412863661813607E-3</v>
      </c>
      <c r="AAZ358" s="60">
        <v>7.0480534691071102E-3</v>
      </c>
      <c r="ABA358" s="60">
        <v>5.3133539513830503E-3</v>
      </c>
      <c r="ABB358" s="60">
        <v>1.6879533617275198E-2</v>
      </c>
      <c r="ABC358" s="60">
        <v>7.4695296697743297E-3</v>
      </c>
      <c r="ABD358" s="60">
        <v>5.0352956954497598E-3</v>
      </c>
      <c r="ABE358" s="60">
        <v>3.3355337022058901E-3</v>
      </c>
      <c r="ABF358" s="60">
        <v>1.36638518909934E-2</v>
      </c>
      <c r="ABG358" s="60">
        <v>5.0691571139246903E-3</v>
      </c>
      <c r="ABH358" s="60">
        <v>4.0720950162507104E-3</v>
      </c>
      <c r="ABI358" s="60">
        <v>1.20470817854619E-2</v>
      </c>
      <c r="ABJ358" s="60">
        <v>1.12550858031038E-2</v>
      </c>
      <c r="ABK358" s="60"/>
      <c r="ABL358" s="60"/>
      <c r="ABM358" s="60"/>
      <c r="ABN358" s="60"/>
      <c r="ABO358" s="60"/>
      <c r="ABP358" s="60"/>
      <c r="ABQ358" s="60"/>
      <c r="ABR358" s="60">
        <v>1.10725360290075</v>
      </c>
      <c r="ABS358" s="60">
        <v>8.02200365748542E-3</v>
      </c>
      <c r="ABT358" s="60">
        <v>1.5203099307356799E-2</v>
      </c>
      <c r="ABU358" s="60">
        <v>1.4002978541028799E-2</v>
      </c>
      <c r="ABV358" s="60">
        <v>1.1733694132738301E-2</v>
      </c>
      <c r="ABW358" s="60">
        <v>1.45348617841972E-2</v>
      </c>
      <c r="ABX358" s="60">
        <v>1.3556662990515E-2</v>
      </c>
    </row>
    <row r="359" spans="521:752" x14ac:dyDescent="0.25">
      <c r="TA359" s="60"/>
      <c r="TB359" s="59"/>
      <c r="TC359" s="59"/>
      <c r="TD359" s="59"/>
      <c r="TE359" s="59"/>
      <c r="TF359" s="59"/>
      <c r="TG359" s="59"/>
      <c r="TH359" s="59"/>
      <c r="TI359" s="59"/>
      <c r="TJ359" s="59"/>
      <c r="TK359" s="59"/>
      <c r="TL359" s="59"/>
      <c r="TM359" s="60">
        <v>2.7801901102065998E-2</v>
      </c>
      <c r="TO359" s="59"/>
      <c r="TP359" s="59"/>
      <c r="TT359" s="59"/>
      <c r="TU359" s="59">
        <v>2.7888000011444002E-2</v>
      </c>
      <c r="TV359" s="59"/>
      <c r="TW359" s="59"/>
      <c r="TX359" s="59">
        <v>1.3963899575173799E-2</v>
      </c>
      <c r="TY359" s="59">
        <v>2.7665801346302001E-2</v>
      </c>
      <c r="TZ359" s="59"/>
      <c r="UA359" s="59">
        <v>1.3897400349378501E-2</v>
      </c>
      <c r="AAX359" s="60"/>
      <c r="AAY359" s="60">
        <v>7.8143856705890601E-3</v>
      </c>
      <c r="AAZ359" s="60">
        <v>6.9798829609691703E-3</v>
      </c>
      <c r="ABA359" s="60">
        <v>5.3122255596492404E-3</v>
      </c>
      <c r="ABB359" s="60">
        <v>1.68769975347525E-2</v>
      </c>
      <c r="ABC359" s="60">
        <v>7.4632113331834504E-3</v>
      </c>
      <c r="ABD359" s="60">
        <v>5.0334786933417704E-3</v>
      </c>
      <c r="ABE359" s="60">
        <v>3.3192382472264801E-3</v>
      </c>
      <c r="ABF359" s="60">
        <v>1.36300825846777E-2</v>
      </c>
      <c r="ABG359" s="60">
        <v>5.0679398111931201E-3</v>
      </c>
      <c r="ABH359" s="60">
        <v>4.0676371423012201E-3</v>
      </c>
      <c r="ABI359" s="60">
        <v>1.19421044130281E-2</v>
      </c>
      <c r="ABJ359" s="60">
        <v>1.12291036566603E-2</v>
      </c>
      <c r="ABK359" s="60"/>
      <c r="ABL359" s="60"/>
      <c r="ABM359" s="60"/>
      <c r="ABN359" s="60"/>
      <c r="ABO359" s="60"/>
      <c r="ABP359" s="60"/>
      <c r="ABQ359" s="60"/>
      <c r="ABR359" s="60">
        <v>1.1070367258535001</v>
      </c>
      <c r="ABS359" s="60">
        <v>8.0174193387848106E-3</v>
      </c>
      <c r="ABT359" s="60">
        <v>1.5135358033096799E-2</v>
      </c>
      <c r="ABU359" s="60">
        <v>1.3985458672573401E-2</v>
      </c>
      <c r="ABV359" s="60">
        <v>1.1705251435498601E-2</v>
      </c>
      <c r="ABW359" s="60">
        <v>1.4526906143332701E-2</v>
      </c>
      <c r="ABX359" s="60">
        <v>1.35432842567793E-2</v>
      </c>
    </row>
    <row r="360" spans="521:752" x14ac:dyDescent="0.25">
      <c r="TA360" s="60"/>
      <c r="TB360" s="59"/>
      <c r="TC360" s="59"/>
      <c r="TD360" s="59"/>
      <c r="TE360" s="59"/>
      <c r="TF360" s="59"/>
      <c r="TG360" s="59"/>
      <c r="TH360" s="59"/>
      <c r="TI360" s="59"/>
      <c r="TJ360" s="59"/>
      <c r="TK360" s="59"/>
      <c r="TL360" s="59"/>
      <c r="TM360" s="60">
        <v>2.7800299227237701E-2</v>
      </c>
      <c r="TO360" s="59"/>
      <c r="TP360" s="59"/>
      <c r="TT360" s="59"/>
      <c r="TU360" s="59">
        <v>2.7878798544406801E-2</v>
      </c>
      <c r="TV360" s="59"/>
      <c r="TW360" s="59"/>
      <c r="TX360" s="59">
        <v>1.3958199881017199E-2</v>
      </c>
      <c r="TY360" s="59">
        <v>2.7657000347971899E-2</v>
      </c>
      <c r="TZ360" s="59"/>
      <c r="UA360" s="59">
        <v>1.3893900439143099E-2</v>
      </c>
      <c r="AAX360" s="60"/>
      <c r="AAY360" s="60">
        <v>7.8083669555790202E-3</v>
      </c>
      <c r="AAZ360" s="60">
        <v>6.9411539809175297E-3</v>
      </c>
      <c r="ABA360" s="60">
        <v>5.3112642024763599E-3</v>
      </c>
      <c r="ABB360" s="60">
        <v>1.6858118859626101E-2</v>
      </c>
      <c r="ABC360" s="60">
        <v>7.4605334621267796E-3</v>
      </c>
      <c r="ABD360" s="60">
        <v>4.9976297388221302E-3</v>
      </c>
      <c r="ABE360" s="60">
        <v>3.3110705303197601E-3</v>
      </c>
      <c r="ABF360" s="60">
        <v>1.3615345945931801E-2</v>
      </c>
      <c r="ABG360" s="60">
        <v>5.0552696731141098E-3</v>
      </c>
      <c r="ABH360" s="60">
        <v>4.0558696350532697E-3</v>
      </c>
      <c r="ABI360" s="60">
        <v>1.19298060512598E-2</v>
      </c>
      <c r="ABJ360" s="60">
        <v>1.12266727759448E-2</v>
      </c>
      <c r="ABK360" s="60"/>
      <c r="ABL360" s="60"/>
      <c r="ABM360" s="60"/>
      <c r="ABN360" s="60"/>
      <c r="ABO360" s="60"/>
      <c r="ABP360" s="60"/>
      <c r="ABQ360" s="60"/>
      <c r="ABR360" s="60">
        <v>1.1069431356461601</v>
      </c>
      <c r="ABS360" s="60">
        <v>7.9945389977076307E-3</v>
      </c>
      <c r="ABT360" s="60">
        <v>1.51308539175617E-2</v>
      </c>
      <c r="ABU360" s="60">
        <v>1.3978569233079399E-2</v>
      </c>
      <c r="ABV360" s="60">
        <v>1.1698394058312699E-2</v>
      </c>
      <c r="ABW360" s="60">
        <v>1.4491068366987801E-2</v>
      </c>
      <c r="ABX360" s="60">
        <v>1.3444748355867101E-2</v>
      </c>
    </row>
    <row r="361" spans="521:752" x14ac:dyDescent="0.25">
      <c r="TA361" s="60"/>
      <c r="TB361" s="59"/>
      <c r="TC361" s="59"/>
      <c r="TD361" s="59"/>
      <c r="TE361" s="59"/>
      <c r="TF361" s="59"/>
      <c r="TG361" s="59"/>
      <c r="TH361" s="59"/>
      <c r="TI361" s="59"/>
      <c r="TJ361" s="59"/>
      <c r="TK361" s="59"/>
      <c r="TL361" s="59"/>
      <c r="TM361" s="60">
        <v>2.77995988726615E-2</v>
      </c>
      <c r="TO361" s="59"/>
      <c r="TP361" s="59"/>
      <c r="TT361" s="59"/>
      <c r="TU361" s="59">
        <v>2.7870099991559899E-2</v>
      </c>
      <c r="TV361" s="59"/>
      <c r="TW361" s="59"/>
      <c r="TX361" s="59">
        <v>1.3949699699878601E-2</v>
      </c>
      <c r="TY361" s="59">
        <v>2.7633700519800099E-2</v>
      </c>
      <c r="TZ361" s="59"/>
      <c r="UA361" s="59">
        <v>1.38923004269599E-2</v>
      </c>
      <c r="AAX361" s="60"/>
      <c r="AAY361" s="60">
        <v>7.7949222408713204E-3</v>
      </c>
      <c r="AAZ361" s="60">
        <v>6.9356429543385298E-3</v>
      </c>
      <c r="ABA361" s="60">
        <v>5.2899591376395104E-3</v>
      </c>
      <c r="ABB361" s="60">
        <v>1.6839461342660102E-2</v>
      </c>
      <c r="ABC361" s="60">
        <v>7.4551384439076E-3</v>
      </c>
      <c r="ABD361" s="60">
        <v>4.9955087225752003E-3</v>
      </c>
      <c r="ABE361" s="60">
        <v>3.3095276826230198E-3</v>
      </c>
      <c r="ABF361" s="60">
        <v>1.3572249090484999E-2</v>
      </c>
      <c r="ABG361" s="60">
        <v>5.0309814907664998E-3</v>
      </c>
      <c r="ABH361" s="60">
        <v>4.0342876156659801E-3</v>
      </c>
      <c r="ABI361" s="60">
        <v>1.19243756787144E-2</v>
      </c>
      <c r="ABJ361" s="60">
        <v>1.1207648540365701E-2</v>
      </c>
      <c r="ABK361" s="60"/>
      <c r="ABL361" s="60"/>
      <c r="ABM361" s="60"/>
      <c r="ABN361" s="60"/>
      <c r="ABO361" s="60"/>
      <c r="ABP361" s="60"/>
      <c r="ABQ361" s="60"/>
      <c r="ABR361" s="60">
        <v>1.1067899315910099</v>
      </c>
      <c r="ABS361" s="60">
        <v>7.9741623195452496E-3</v>
      </c>
      <c r="ABT361" s="60">
        <v>1.5089253344514801E-2</v>
      </c>
      <c r="ABU361" s="60">
        <v>1.39702056826602E-2</v>
      </c>
      <c r="ABV361" s="60">
        <v>1.1686608466713801E-2</v>
      </c>
      <c r="ABW361" s="60">
        <v>1.4447666902150399E-2</v>
      </c>
      <c r="ABX361" s="60">
        <v>1.3432166981396401E-2</v>
      </c>
    </row>
    <row r="362" spans="521:752" x14ac:dyDescent="0.25">
      <c r="TA362" s="60"/>
      <c r="TB362" s="59"/>
      <c r="TC362" s="59"/>
      <c r="TD362" s="59"/>
      <c r="TE362" s="59"/>
      <c r="TF362" s="59"/>
      <c r="TG362" s="59"/>
      <c r="TH362" s="59"/>
      <c r="TI362" s="59"/>
      <c r="TJ362" s="59"/>
      <c r="TK362" s="59"/>
      <c r="TL362" s="59"/>
      <c r="TM362" s="60">
        <v>2.7797799557447399E-2</v>
      </c>
      <c r="TO362" s="59"/>
      <c r="TP362" s="59"/>
      <c r="TT362" s="59"/>
      <c r="TU362" s="59">
        <v>2.7856700122356401E-2</v>
      </c>
      <c r="TV362" s="59"/>
      <c r="TW362" s="59"/>
      <c r="TX362" s="59">
        <v>1.39488000422716E-2</v>
      </c>
      <c r="TY362" s="59">
        <v>2.7631700038909902E-2</v>
      </c>
      <c r="TZ362" s="59"/>
      <c r="UA362" s="59">
        <v>1.3886899687349699E-2</v>
      </c>
      <c r="AAX362" s="60"/>
      <c r="AAY362" s="60">
        <v>7.77418161623342E-3</v>
      </c>
      <c r="AAZ362" s="60">
        <v>6.93302266838781E-3</v>
      </c>
      <c r="ABA362" s="60">
        <v>5.2831324846358899E-3</v>
      </c>
      <c r="ABB362" s="60">
        <v>1.6818003325079298E-2</v>
      </c>
      <c r="ABC362" s="60">
        <v>7.4549255894487696E-3</v>
      </c>
      <c r="ABD362" s="60">
        <v>4.97746780200889E-3</v>
      </c>
      <c r="ABE362" s="60">
        <v>3.30318488304233E-3</v>
      </c>
      <c r="ABF362" s="60">
        <v>1.3564111557390599E-2</v>
      </c>
      <c r="ABG362" s="60">
        <v>4.9744976898044302E-3</v>
      </c>
      <c r="ABH362" s="60">
        <v>4.0322638723393599E-3</v>
      </c>
      <c r="ABI362" s="60">
        <v>1.1916690158947399E-2</v>
      </c>
      <c r="ABJ362" s="60">
        <v>1.12016662746388E-2</v>
      </c>
      <c r="ABK362" s="60"/>
      <c r="ABL362" s="60"/>
      <c r="ABM362" s="60"/>
      <c r="ABN362" s="60"/>
      <c r="ABO362" s="60"/>
      <c r="ABP362" s="60"/>
      <c r="ABQ362" s="60"/>
      <c r="ABR362" s="60">
        <v>1.1067418975914201</v>
      </c>
      <c r="ABS362" s="60">
        <v>7.9515945809968194E-3</v>
      </c>
      <c r="ABT362" s="60">
        <v>1.50565962064164E-2</v>
      </c>
      <c r="ABU362" s="60">
        <v>1.39249381087899E-2</v>
      </c>
      <c r="ABV362" s="60">
        <v>1.16763851178526E-2</v>
      </c>
      <c r="ABW362" s="60">
        <v>1.43843670688765E-2</v>
      </c>
      <c r="ABX362" s="60">
        <v>1.3399979572221599E-2</v>
      </c>
    </row>
    <row r="363" spans="521:752" x14ac:dyDescent="0.25">
      <c r="TA363" s="60"/>
      <c r="TB363" s="59"/>
      <c r="TC363" s="59"/>
      <c r="TD363" s="59"/>
      <c r="TE363" s="59"/>
      <c r="TF363" s="59"/>
      <c r="TG363" s="59"/>
      <c r="TH363" s="59"/>
      <c r="TI363" s="59"/>
      <c r="TJ363" s="59"/>
      <c r="TK363" s="59"/>
      <c r="TL363" s="59"/>
      <c r="TM363" s="60">
        <v>2.7796499431133201E-2</v>
      </c>
      <c r="TO363" s="59"/>
      <c r="TP363" s="59"/>
      <c r="TT363" s="59"/>
      <c r="TU363" s="59">
        <v>2.7848899364471401E-2</v>
      </c>
      <c r="TV363" s="59"/>
      <c r="TW363" s="59"/>
      <c r="TX363" s="59">
        <v>1.39431003481149E-2</v>
      </c>
      <c r="TY363" s="59">
        <v>2.7616299688816001E-2</v>
      </c>
      <c r="TZ363" s="59"/>
      <c r="UA363" s="59">
        <v>1.38798998668789E-2</v>
      </c>
      <c r="AAX363" s="60"/>
      <c r="AAY363" s="60">
        <v>7.76453556854093E-3</v>
      </c>
      <c r="AAZ363" s="60">
        <v>6.9211606436138601E-3</v>
      </c>
      <c r="ABA363" s="60">
        <v>5.2811751756258497E-3</v>
      </c>
      <c r="ABB363" s="60">
        <v>1.6815624282978801E-2</v>
      </c>
      <c r="ABC363" s="60">
        <v>7.42940919994667E-3</v>
      </c>
      <c r="ABD363" s="60">
        <v>4.9515993453136198E-3</v>
      </c>
      <c r="ABE363" s="60">
        <v>3.3029952650432699E-3</v>
      </c>
      <c r="ABF363" s="60">
        <v>1.35487375085722E-2</v>
      </c>
      <c r="ABG363" s="60">
        <v>4.9593949659333296E-3</v>
      </c>
      <c r="ABH363" s="60">
        <v>4.0282725587512998E-3</v>
      </c>
      <c r="ABI363" s="60">
        <v>1.1906321010039E-2</v>
      </c>
      <c r="ABJ363" s="60">
        <v>1.11994617661342E-2</v>
      </c>
      <c r="ABK363" s="60"/>
      <c r="ABL363" s="60"/>
      <c r="ABM363" s="60"/>
      <c r="ABN363" s="60"/>
      <c r="ABO363" s="60"/>
      <c r="ABP363" s="60"/>
      <c r="ABQ363" s="60"/>
      <c r="ABR363" s="60">
        <v>1.106535172524</v>
      </c>
      <c r="ABS363" s="60">
        <v>7.8972555428149897E-3</v>
      </c>
      <c r="ABT363" s="60">
        <v>1.50546015566849E-2</v>
      </c>
      <c r="ABU363" s="60">
        <v>1.39132821006509E-2</v>
      </c>
      <c r="ABV363" s="60">
        <v>1.1668228984184299E-2</v>
      </c>
      <c r="ABW363" s="60">
        <v>1.43475279467017E-2</v>
      </c>
      <c r="ABX363" s="60">
        <v>1.3361629436038301E-2</v>
      </c>
    </row>
    <row r="364" spans="521:752" x14ac:dyDescent="0.25">
      <c r="TA364" s="60"/>
      <c r="TB364" s="59"/>
      <c r="TC364" s="59"/>
      <c r="TD364" s="59"/>
      <c r="TE364" s="59"/>
      <c r="TF364" s="59"/>
      <c r="TG364" s="59"/>
      <c r="TH364" s="59"/>
      <c r="TI364" s="59"/>
      <c r="TJ364" s="59"/>
      <c r="TK364" s="59"/>
      <c r="TL364" s="59"/>
      <c r="TM364" s="60">
        <v>2.77952998876571E-2</v>
      </c>
      <c r="TO364" s="59"/>
      <c r="TP364" s="59"/>
      <c r="TT364" s="59"/>
      <c r="TU364" s="59">
        <v>2.78485007584095E-2</v>
      </c>
      <c r="TV364" s="59"/>
      <c r="TW364" s="59"/>
      <c r="TX364" s="59">
        <v>1.39399003237485E-2</v>
      </c>
      <c r="TY364" s="59">
        <v>2.76159010827541E-2</v>
      </c>
      <c r="TZ364" s="59"/>
      <c r="UA364" s="59">
        <v>1.3868499547243099E-2</v>
      </c>
      <c r="AAX364" s="60"/>
      <c r="AAY364" s="60">
        <v>7.75433263298484E-3</v>
      </c>
      <c r="AAZ364" s="60">
        <v>6.9025569595672501E-3</v>
      </c>
      <c r="ABA364" s="60">
        <v>5.2607553812042103E-3</v>
      </c>
      <c r="ABB364" s="60">
        <v>1.6812758278881498E-2</v>
      </c>
      <c r="ABC364" s="60">
        <v>7.4230666955594597E-3</v>
      </c>
      <c r="ABD364" s="60">
        <v>4.9437925547470797E-3</v>
      </c>
      <c r="ABE364" s="60">
        <v>3.2815987026561699E-3</v>
      </c>
      <c r="ABF364" s="60">
        <v>1.35460214367634E-2</v>
      </c>
      <c r="ABG364" s="60">
        <v>4.9586358471425803E-3</v>
      </c>
      <c r="ABH364" s="60">
        <v>4.0236879377491003E-3</v>
      </c>
      <c r="ABI364" s="60">
        <v>1.1900761580048101E-2</v>
      </c>
      <c r="ABJ364" s="60">
        <v>1.1186693957679499E-2</v>
      </c>
      <c r="ABK364" s="60"/>
      <c r="ABL364" s="60"/>
      <c r="ABM364" s="60"/>
      <c r="ABN364" s="60"/>
      <c r="ABO364" s="60"/>
      <c r="ABP364" s="60"/>
      <c r="ABQ364" s="60"/>
      <c r="ABR364" s="60">
        <v>1.1064442719312699</v>
      </c>
      <c r="ABS364" s="60">
        <v>7.8945335327622601E-3</v>
      </c>
      <c r="ABT364" s="60">
        <v>1.5047318917867E-2</v>
      </c>
      <c r="ABU364" s="60">
        <v>1.3859465764807601E-2</v>
      </c>
      <c r="ABV364" s="60">
        <v>1.16647721729649E-2</v>
      </c>
      <c r="ABW364" s="60">
        <v>1.43351332217754E-2</v>
      </c>
      <c r="ABX364" s="60">
        <v>1.3359174424662701E-2</v>
      </c>
    </row>
    <row r="365" spans="521:752" x14ac:dyDescent="0.25">
      <c r="TA365" s="60"/>
      <c r="TB365" s="59"/>
      <c r="TC365" s="59"/>
      <c r="TD365" s="59"/>
      <c r="TE365" s="59"/>
      <c r="TF365" s="59"/>
      <c r="TG365" s="59"/>
      <c r="TH365" s="59"/>
      <c r="TI365" s="59"/>
      <c r="TJ365" s="59"/>
      <c r="TK365" s="59"/>
      <c r="TL365" s="59"/>
      <c r="TM365" s="60">
        <v>2.7793200686573899E-2</v>
      </c>
      <c r="TO365" s="59"/>
      <c r="TP365" s="59"/>
      <c r="TT365" s="59"/>
      <c r="TU365" s="59">
        <v>2.7830500155687301E-2</v>
      </c>
      <c r="TV365" s="59"/>
      <c r="TW365" s="59"/>
      <c r="TX365" s="59">
        <v>1.3937800191342799E-2</v>
      </c>
      <c r="TY365" s="59">
        <v>2.7605298906564699E-2</v>
      </c>
      <c r="TZ365" s="59"/>
      <c r="UA365" s="59">
        <v>1.3855800032615599E-2</v>
      </c>
      <c r="AAX365" s="60"/>
      <c r="AAY365" s="60">
        <v>7.7446963552243002E-3</v>
      </c>
      <c r="AAZ365" s="60">
        <v>6.8592223653154904E-3</v>
      </c>
      <c r="ABA365" s="60">
        <v>5.2586531777845903E-3</v>
      </c>
      <c r="ABB365" s="60">
        <v>1.6806657658355699E-2</v>
      </c>
      <c r="ABC365" s="60">
        <v>7.42067438279247E-3</v>
      </c>
      <c r="ABD365" s="60">
        <v>4.9398635313481799E-3</v>
      </c>
      <c r="ABE365" s="60">
        <v>3.2547851197660201E-3</v>
      </c>
      <c r="ABF365" s="60">
        <v>1.3539536251511001E-2</v>
      </c>
      <c r="ABG365" s="60">
        <v>4.9410611898095596E-3</v>
      </c>
      <c r="ABH365" s="60">
        <v>4.0211757466209102E-3</v>
      </c>
      <c r="ABI365" s="60">
        <v>1.18671655496443E-2</v>
      </c>
      <c r="ABJ365" s="60">
        <v>1.11492152724849E-2</v>
      </c>
      <c r="ABK365" s="60"/>
      <c r="ABL365" s="60"/>
      <c r="ABM365" s="60"/>
      <c r="ABN365" s="60"/>
      <c r="ABO365" s="60"/>
      <c r="ABP365" s="60"/>
      <c r="ABQ365" s="60"/>
      <c r="ABR365" s="60">
        <v>1.1061501621107701</v>
      </c>
      <c r="ABS365" s="60">
        <v>7.87212884589426E-3</v>
      </c>
      <c r="ABT365" s="60">
        <v>1.50331339931089E-2</v>
      </c>
      <c r="ABU365" s="60">
        <v>1.3849009671285E-2</v>
      </c>
      <c r="ABV365" s="60">
        <v>1.1656272131959401E-2</v>
      </c>
      <c r="ABW365" s="60">
        <v>1.4274388081035001E-2</v>
      </c>
      <c r="ABX365" s="60">
        <v>1.32730210315342E-2</v>
      </c>
    </row>
    <row r="366" spans="521:752" x14ac:dyDescent="0.25">
      <c r="TA366" s="60"/>
      <c r="TB366" s="59"/>
      <c r="TC366" s="59"/>
      <c r="TD366" s="59"/>
      <c r="TE366" s="59"/>
      <c r="TF366" s="59"/>
      <c r="TG366" s="59"/>
      <c r="TH366" s="59"/>
      <c r="TI366" s="59"/>
      <c r="TJ366" s="59"/>
      <c r="TK366" s="59"/>
      <c r="TL366" s="59"/>
      <c r="TM366" s="60">
        <v>2.7790199965238498E-2</v>
      </c>
      <c r="TO366" s="59"/>
      <c r="TP366" s="59"/>
      <c r="TT366" s="59"/>
      <c r="TU366" s="59">
        <v>2.7829499915242101E-2</v>
      </c>
      <c r="TV366" s="59"/>
      <c r="TW366" s="59"/>
      <c r="TX366" s="59">
        <v>1.3936700299382199E-2</v>
      </c>
      <c r="TY366" s="59">
        <v>2.7605198323726599E-2</v>
      </c>
      <c r="TZ366" s="59"/>
      <c r="UA366" s="59">
        <v>1.3855399563908501E-2</v>
      </c>
      <c r="AAX366" s="60"/>
      <c r="AAY366" s="60">
        <v>7.7441426178186104E-3</v>
      </c>
      <c r="AAZ366" s="60">
        <v>6.8509985965007703E-3</v>
      </c>
      <c r="ABA366" s="60">
        <v>5.2062346620460496E-3</v>
      </c>
      <c r="ABB366" s="60">
        <v>1.6800857319019199E-2</v>
      </c>
      <c r="ABC366" s="60">
        <v>7.4035042661521402E-3</v>
      </c>
      <c r="ABD366" s="60">
        <v>4.9210162030989798E-3</v>
      </c>
      <c r="ABE366" s="60">
        <v>3.2474397421737001E-3</v>
      </c>
      <c r="ABF366" s="60">
        <v>1.3507430296272001E-2</v>
      </c>
      <c r="ABG366" s="60">
        <v>4.9283737854818304E-3</v>
      </c>
      <c r="ABH366" s="60">
        <v>4.0210481852731997E-3</v>
      </c>
      <c r="ABI366" s="60">
        <v>1.168753686043E-2</v>
      </c>
      <c r="ABJ366" s="60">
        <v>1.1147575387811699E-2</v>
      </c>
      <c r="ABK366" s="60"/>
      <c r="ABL366" s="60"/>
      <c r="ABM366" s="60"/>
      <c r="ABN366" s="60"/>
      <c r="ABO366" s="60"/>
      <c r="ABP366" s="60"/>
      <c r="ABQ366" s="60"/>
      <c r="ABR366" s="60">
        <v>1.10609553386144</v>
      </c>
      <c r="ABS366" s="60">
        <v>7.8681076796636405E-3</v>
      </c>
      <c r="ABT366" s="60">
        <v>1.49863785804511E-2</v>
      </c>
      <c r="ABU366" s="60">
        <v>1.3796466034291299E-2</v>
      </c>
      <c r="ABV366" s="60">
        <v>1.1633337582301201E-2</v>
      </c>
      <c r="ABW366" s="60">
        <v>1.42136531332238E-2</v>
      </c>
      <c r="ABX366" s="60">
        <v>1.32450184018034E-2</v>
      </c>
    </row>
    <row r="367" spans="521:752" x14ac:dyDescent="0.25">
      <c r="TA367" s="60"/>
      <c r="TB367" s="59"/>
      <c r="TC367" s="59"/>
      <c r="TD367" s="59"/>
      <c r="TE367" s="59"/>
      <c r="TF367" s="59"/>
      <c r="TG367" s="59"/>
      <c r="TH367" s="59"/>
      <c r="TI367" s="59"/>
      <c r="TJ367" s="59"/>
      <c r="TK367" s="59"/>
      <c r="TL367" s="59"/>
      <c r="TM367" s="60">
        <v>2.77874991297721E-2</v>
      </c>
      <c r="TO367" s="59"/>
      <c r="TP367" s="59"/>
      <c r="TT367" s="59"/>
      <c r="TU367" s="59">
        <v>2.7827300131320901E-2</v>
      </c>
      <c r="TV367" s="59"/>
      <c r="TW367" s="59"/>
      <c r="TX367" s="59">
        <v>1.3935499824583499E-2</v>
      </c>
      <c r="TY367" s="59">
        <v>2.7593599632382299E-2</v>
      </c>
      <c r="TZ367" s="59"/>
      <c r="UA367" s="59">
        <v>1.3850999996066E-2</v>
      </c>
      <c r="AAX367" s="60"/>
      <c r="AAY367" s="60">
        <v>7.7206748893176597E-3</v>
      </c>
      <c r="AAZ367" s="60">
        <v>6.8322929704253601E-3</v>
      </c>
      <c r="ABA367" s="60">
        <v>5.1845711801403504E-3</v>
      </c>
      <c r="ABB367" s="60">
        <v>1.6732387564610901E-2</v>
      </c>
      <c r="ABC367" s="60">
        <v>7.3937019144788398E-3</v>
      </c>
      <c r="ABD367" s="60">
        <v>4.9178551965060602E-3</v>
      </c>
      <c r="ABE367" s="60">
        <v>3.22661673610354E-3</v>
      </c>
      <c r="ABF367" s="60">
        <v>1.35013040967016E-2</v>
      </c>
      <c r="ABG367" s="60">
        <v>4.9004499174928502E-3</v>
      </c>
      <c r="ABH367" s="60">
        <v>4.0092623373501899E-3</v>
      </c>
      <c r="ABI367" s="60">
        <v>1.16500119130626E-2</v>
      </c>
      <c r="ABJ367" s="60">
        <v>1.11345723085742E-2</v>
      </c>
      <c r="ABK367" s="60"/>
      <c r="ABL367" s="60"/>
      <c r="ABM367" s="60"/>
      <c r="ABN367" s="60"/>
      <c r="ABO367" s="60"/>
      <c r="ABP367" s="60"/>
      <c r="ABQ367" s="60"/>
      <c r="ABR367" s="60">
        <v>1.1060793650238401</v>
      </c>
      <c r="ABS367" s="60">
        <v>7.8598011644317699E-3</v>
      </c>
      <c r="ABT367" s="60">
        <v>1.4957887214467201E-2</v>
      </c>
      <c r="ABU367" s="60">
        <v>1.3747376512629601E-2</v>
      </c>
      <c r="ABV367" s="60">
        <v>1.1623909289381E-2</v>
      </c>
      <c r="ABW367" s="60">
        <v>1.4180314190109299E-2</v>
      </c>
      <c r="ABX367" s="60">
        <v>1.32282450914901E-2</v>
      </c>
    </row>
    <row r="368" spans="521:752" x14ac:dyDescent="0.25">
      <c r="TA368" s="60"/>
      <c r="TB368" s="59"/>
      <c r="TC368" s="59"/>
      <c r="TD368" s="59"/>
      <c r="TE368" s="59"/>
      <c r="TF368" s="59"/>
      <c r="TG368" s="59"/>
      <c r="TH368" s="59"/>
      <c r="TI368" s="59"/>
      <c r="TJ368" s="59"/>
      <c r="TK368" s="59"/>
      <c r="TL368" s="59"/>
      <c r="TM368" s="60">
        <v>2.7786999940872099E-2</v>
      </c>
      <c r="TO368" s="59"/>
      <c r="TP368" s="59"/>
      <c r="TT368" s="59"/>
      <c r="TU368" s="59">
        <v>2.7823299169540398E-2</v>
      </c>
      <c r="TV368" s="59"/>
      <c r="TW368" s="59"/>
      <c r="TX368" s="59">
        <v>1.39322001487016E-2</v>
      </c>
      <c r="TY368" s="59">
        <v>2.7593400329351401E-2</v>
      </c>
      <c r="TZ368" s="59"/>
      <c r="UA368" s="59">
        <v>1.38490004464983E-2</v>
      </c>
      <c r="AAX368" s="60"/>
      <c r="AAY368" s="60">
        <v>7.6964729636403899E-3</v>
      </c>
      <c r="AAZ368" s="60">
        <v>6.7898827276960698E-3</v>
      </c>
      <c r="ABA368" s="60">
        <v>5.17584463248445E-3</v>
      </c>
      <c r="ABB368" s="60">
        <v>1.66908706679646E-2</v>
      </c>
      <c r="ABC368" s="60">
        <v>7.38438945447175E-3</v>
      </c>
      <c r="ABD368" s="60">
        <v>4.9103928314936304E-3</v>
      </c>
      <c r="ABE368" s="60">
        <v>3.2192914213939102E-3</v>
      </c>
      <c r="ABF368" s="60">
        <v>1.34606918637669E-2</v>
      </c>
      <c r="ABG368" s="60">
        <v>4.8932023227118999E-3</v>
      </c>
      <c r="ABH368" s="60">
        <v>3.9977655978765403E-3</v>
      </c>
      <c r="ABI368" s="60">
        <v>1.16255334394459E-2</v>
      </c>
      <c r="ABJ368" s="60">
        <v>1.1130957189399601E-2</v>
      </c>
      <c r="ABK368" s="60"/>
      <c r="ABL368" s="60"/>
      <c r="ABM368" s="60"/>
      <c r="ABN368" s="60"/>
      <c r="ABO368" s="60"/>
      <c r="ABP368" s="60"/>
      <c r="ABQ368" s="60"/>
      <c r="ABR368" s="60">
        <v>1.1060293080097201</v>
      </c>
      <c r="ABS368" s="60">
        <v>7.8502064687511093E-3</v>
      </c>
      <c r="ABT368" s="60">
        <v>1.49386124782612E-2</v>
      </c>
      <c r="ABU368" s="60">
        <v>1.37181895923049E-2</v>
      </c>
      <c r="ABV368" s="60">
        <v>1.15845812379898E-2</v>
      </c>
      <c r="ABW368" s="60">
        <v>1.4152954531376501E-2</v>
      </c>
      <c r="ABX368" s="60">
        <v>1.31867695328679E-2</v>
      </c>
    </row>
    <row r="369" spans="521:752" x14ac:dyDescent="0.25">
      <c r="TA369" s="60"/>
      <c r="TB369" s="59"/>
      <c r="TC369" s="59"/>
      <c r="TD369" s="59"/>
      <c r="TE369" s="59"/>
      <c r="TF369" s="59"/>
      <c r="TG369" s="59"/>
      <c r="TH369" s="59"/>
      <c r="TI369" s="59"/>
      <c r="TJ369" s="59"/>
      <c r="TK369" s="59"/>
      <c r="TL369" s="59"/>
      <c r="TM369" s="60">
        <v>2.7783399447798701E-2</v>
      </c>
      <c r="TO369" s="59"/>
      <c r="TP369" s="59"/>
      <c r="TT369" s="59"/>
      <c r="TU369" s="59">
        <v>2.78121996670961E-2</v>
      </c>
      <c r="TV369" s="59"/>
      <c r="TW369" s="59"/>
      <c r="TX369" s="59">
        <v>1.39311999082565E-2</v>
      </c>
      <c r="TY369" s="59">
        <v>2.75887995958328E-2</v>
      </c>
      <c r="TZ369" s="59"/>
      <c r="UA369" s="59">
        <v>1.38467997312545E-2</v>
      </c>
      <c r="AAX369" s="60"/>
      <c r="AAY369" s="60">
        <v>7.6738725655726998E-3</v>
      </c>
      <c r="AAZ369" s="60">
        <v>6.78834431764301E-3</v>
      </c>
      <c r="ABA369" s="60">
        <v>5.1756999883290399E-3</v>
      </c>
      <c r="ABB369" s="60">
        <v>1.6667901356946901E-2</v>
      </c>
      <c r="ABC369" s="60">
        <v>7.3733732039621301E-3</v>
      </c>
      <c r="ABD369" s="60">
        <v>4.9096854097602297E-3</v>
      </c>
      <c r="ABE369" s="60">
        <v>3.19333134798908E-3</v>
      </c>
      <c r="ABF369" s="60">
        <v>1.34060347432474E-2</v>
      </c>
      <c r="ABG369" s="60">
        <v>4.8444604011836801E-3</v>
      </c>
      <c r="ABH369" s="60">
        <v>3.9872393114810398E-3</v>
      </c>
      <c r="ABI369" s="60">
        <v>1.15672048221585E-2</v>
      </c>
      <c r="ABJ369" s="60">
        <v>1.11143863470951E-2</v>
      </c>
      <c r="ABK369" s="60"/>
      <c r="ABL369" s="60"/>
      <c r="ABM369" s="60"/>
      <c r="ABN369" s="60"/>
      <c r="ABO369" s="60"/>
      <c r="ABP369" s="60"/>
      <c r="ABQ369" s="60"/>
      <c r="ABR369" s="60">
        <v>1.10585762331541</v>
      </c>
      <c r="ABS369" s="60">
        <v>7.8252671134759894E-3</v>
      </c>
      <c r="ABT369" s="60">
        <v>1.4918698212082099E-2</v>
      </c>
      <c r="ABU369" s="60">
        <v>1.3659070088026699E-2</v>
      </c>
      <c r="ABV369" s="60">
        <v>1.15395721541226E-2</v>
      </c>
      <c r="ABW369" s="60">
        <v>1.41397051037239E-2</v>
      </c>
      <c r="ABX369" s="60">
        <v>1.31807436314992E-2</v>
      </c>
    </row>
    <row r="370" spans="521:752" x14ac:dyDescent="0.25">
      <c r="TA370" s="60"/>
      <c r="TB370" s="59"/>
      <c r="TC370" s="59"/>
      <c r="TD370" s="59"/>
      <c r="TE370" s="59"/>
      <c r="TF370" s="59"/>
      <c r="TG370" s="59"/>
      <c r="TH370" s="59"/>
      <c r="TI370" s="59"/>
      <c r="TJ370" s="59"/>
      <c r="TK370" s="59"/>
      <c r="TL370" s="59"/>
      <c r="TM370" s="60">
        <v>2.7781698852777401E-2</v>
      </c>
      <c r="TO370" s="59"/>
      <c r="TP370" s="59"/>
      <c r="TT370" s="59"/>
      <c r="TU370" s="59">
        <v>2.7812100946903201E-2</v>
      </c>
      <c r="TV370" s="59"/>
      <c r="TW370" s="59"/>
      <c r="TX370" s="59">
        <v>1.3928599655628199E-2</v>
      </c>
      <c r="TY370" s="59">
        <v>2.7572698891162799E-2</v>
      </c>
      <c r="TZ370" s="59"/>
      <c r="UA370" s="59">
        <v>1.38456001877784E-2</v>
      </c>
      <c r="AAX370" s="60"/>
      <c r="AAY370" s="60">
        <v>7.65912822223082E-3</v>
      </c>
      <c r="AAZ370" s="60">
        <v>6.7734133383169299E-3</v>
      </c>
      <c r="ABA370" s="60">
        <v>5.1654320886268101E-3</v>
      </c>
      <c r="ABB370" s="60">
        <v>1.6649783884511299E-2</v>
      </c>
      <c r="ABC370" s="60">
        <v>7.3639886087004999E-3</v>
      </c>
      <c r="ABD370" s="60">
        <v>4.8914525839545003E-3</v>
      </c>
      <c r="ABE370" s="60">
        <v>3.16815333627925E-3</v>
      </c>
      <c r="ABF370" s="60">
        <v>1.33958995143366E-2</v>
      </c>
      <c r="ABG370" s="60">
        <v>4.7984492161116804E-3</v>
      </c>
      <c r="ABH370" s="60">
        <v>3.9241150343168798E-3</v>
      </c>
      <c r="ABI370" s="60">
        <v>1.1564889548046299E-2</v>
      </c>
      <c r="ABJ370" s="60">
        <v>1.11079686924289E-2</v>
      </c>
      <c r="ABK370" s="60"/>
      <c r="ABL370" s="60"/>
      <c r="ABM370" s="60"/>
      <c r="ABN370" s="60"/>
      <c r="ABO370" s="60"/>
      <c r="ABP370" s="60"/>
      <c r="ABQ370" s="60"/>
      <c r="ABR370" s="60">
        <v>1.10521300894065</v>
      </c>
      <c r="ABS370" s="60">
        <v>7.8234319677638799E-3</v>
      </c>
      <c r="ABT370" s="60">
        <v>1.4906305629127601E-2</v>
      </c>
      <c r="ABU370" s="60">
        <v>1.36159575642169E-2</v>
      </c>
      <c r="ABV370" s="60">
        <v>1.14551838792474E-2</v>
      </c>
      <c r="ABW370" s="60">
        <v>1.41046955805148E-2</v>
      </c>
      <c r="ABX370" s="60">
        <v>1.3151721188943E-2</v>
      </c>
    </row>
    <row r="371" spans="521:752" x14ac:dyDescent="0.25">
      <c r="TA371" s="60"/>
      <c r="TB371" s="59"/>
      <c r="TC371" s="59"/>
      <c r="TD371" s="59"/>
      <c r="TE371" s="59"/>
      <c r="TF371" s="59"/>
      <c r="TG371" s="59"/>
      <c r="TH371" s="59"/>
      <c r="TI371" s="59"/>
      <c r="TJ371" s="59"/>
      <c r="TK371" s="59"/>
      <c r="TL371" s="59"/>
      <c r="TM371" s="60">
        <v>2.7779599651694201E-2</v>
      </c>
      <c r="TO371" s="59"/>
      <c r="TP371" s="59"/>
      <c r="TT371" s="59"/>
      <c r="TU371" s="59">
        <v>2.7806401252746499E-2</v>
      </c>
      <c r="TV371" s="59"/>
      <c r="TW371" s="59"/>
      <c r="TX371" s="59">
        <v>1.39266001060605E-2</v>
      </c>
      <c r="TY371" s="59">
        <v>2.7563899755477898E-2</v>
      </c>
      <c r="TZ371" s="59"/>
      <c r="UA371" s="59">
        <v>1.3838100247085001E-2</v>
      </c>
      <c r="AAX371" s="60"/>
      <c r="AAY371" s="60">
        <v>7.6582561985134899E-3</v>
      </c>
      <c r="AAZ371" s="60">
        <v>6.75911731505917E-3</v>
      </c>
      <c r="ABA371" s="60">
        <v>5.1424669418030497E-3</v>
      </c>
      <c r="ABB371" s="60">
        <v>1.66181443411175E-2</v>
      </c>
      <c r="ABC371" s="60">
        <v>7.3567707912123997E-3</v>
      </c>
      <c r="ABD371" s="60">
        <v>4.8512015049422099E-3</v>
      </c>
      <c r="ABE371" s="60">
        <v>3.1627231881772798E-3</v>
      </c>
      <c r="ABF371" s="60">
        <v>1.33651140346979E-2</v>
      </c>
      <c r="ABG371" s="60">
        <v>4.7925432831931701E-3</v>
      </c>
      <c r="ABH371" s="60">
        <v>3.8962793270752301E-3</v>
      </c>
      <c r="ABI371" s="60">
        <v>1.1553964553576801E-2</v>
      </c>
      <c r="ABJ371" s="60">
        <v>1.10644335099976E-2</v>
      </c>
      <c r="ABK371" s="60"/>
      <c r="ABL371" s="60"/>
      <c r="ABM371" s="60"/>
      <c r="ABN371" s="60"/>
      <c r="ABO371" s="60"/>
      <c r="ABP371" s="60"/>
      <c r="ABQ371" s="60"/>
      <c r="ABR371" s="60">
        <v>1.1048708255086399</v>
      </c>
      <c r="ABS371" s="60">
        <v>7.8177518325450203E-3</v>
      </c>
      <c r="ABT371" s="60">
        <v>1.48711885203916E-2</v>
      </c>
      <c r="ABU371" s="60">
        <v>1.3591027746034601E-2</v>
      </c>
      <c r="ABV371" s="60">
        <v>1.1442556655275301E-2</v>
      </c>
      <c r="ABW371" s="60">
        <v>1.40930711003168E-2</v>
      </c>
      <c r="ABX371" s="60">
        <v>1.3151331443850301E-2</v>
      </c>
    </row>
    <row r="372" spans="521:752" x14ac:dyDescent="0.25">
      <c r="TA372" s="60"/>
      <c r="TB372" s="59"/>
      <c r="TC372" s="59"/>
      <c r="TD372" s="59"/>
      <c r="TE372" s="59"/>
      <c r="TF372" s="59"/>
      <c r="TG372" s="59"/>
      <c r="TH372" s="59"/>
      <c r="TI372" s="59"/>
      <c r="TJ372" s="59"/>
      <c r="TK372" s="59"/>
      <c r="TL372" s="59"/>
      <c r="TM372" s="60">
        <v>2.7774900197982701E-2</v>
      </c>
      <c r="TO372" s="59"/>
      <c r="TP372" s="59"/>
      <c r="TT372" s="59"/>
      <c r="TU372" s="59">
        <v>2.7795599773526102E-2</v>
      </c>
      <c r="TV372" s="59"/>
      <c r="TW372" s="59"/>
      <c r="TX372" s="59">
        <v>1.39247998595237E-2</v>
      </c>
      <c r="TY372" s="59">
        <v>2.75534000247716E-2</v>
      </c>
      <c r="TZ372" s="59"/>
      <c r="UA372" s="59">
        <v>1.3837699778377999E-2</v>
      </c>
      <c r="AAX372" s="60"/>
      <c r="AAY372" s="60">
        <v>7.6540681041888199E-3</v>
      </c>
      <c r="AAZ372" s="60">
        <v>6.7376246672493402E-3</v>
      </c>
      <c r="ABA372" s="60">
        <v>5.1367444291139201E-3</v>
      </c>
      <c r="ABB372" s="60">
        <v>1.6608489323707499E-2</v>
      </c>
      <c r="ABC372" s="60">
        <v>7.3364234223432297E-3</v>
      </c>
      <c r="ABD372" s="60">
        <v>4.8169620638093998E-3</v>
      </c>
      <c r="ABE372" s="60">
        <v>3.1407404074098901E-3</v>
      </c>
      <c r="ABF372" s="60">
        <v>1.33460557103376E-2</v>
      </c>
      <c r="ABG372" s="60">
        <v>4.7426923846676204E-3</v>
      </c>
      <c r="ABH372" s="60">
        <v>3.8961715155368601E-3</v>
      </c>
      <c r="ABI372" s="60">
        <v>1.1508853698928199E-2</v>
      </c>
      <c r="ABJ372" s="60">
        <v>1.10627291214721E-2</v>
      </c>
      <c r="ABK372" s="60"/>
      <c r="ABL372" s="60"/>
      <c r="ABM372" s="60"/>
      <c r="ABN372" s="60"/>
      <c r="ABO372" s="60"/>
      <c r="ABP372" s="60"/>
      <c r="ABQ372" s="60"/>
      <c r="ABR372" s="60">
        <v>1.1047532995107501</v>
      </c>
      <c r="ABS372" s="60">
        <v>7.8170295908229302E-3</v>
      </c>
      <c r="ABT372" s="60">
        <v>1.48490074893316E-2</v>
      </c>
      <c r="ABU372" s="60">
        <v>1.3556925227491599E-2</v>
      </c>
      <c r="ABV372" s="60">
        <v>1.14242749871315E-2</v>
      </c>
      <c r="ABW372" s="60">
        <v>1.40531440456238E-2</v>
      </c>
      <c r="ABX372" s="60">
        <v>1.3105336129249001E-2</v>
      </c>
    </row>
    <row r="373" spans="521:752" x14ac:dyDescent="0.25">
      <c r="TA373" s="60"/>
      <c r="TB373" s="59"/>
      <c r="TC373" s="59"/>
      <c r="TD373" s="59"/>
      <c r="TE373" s="59"/>
      <c r="TF373" s="59"/>
      <c r="TG373" s="59"/>
      <c r="TH373" s="59"/>
      <c r="TI373" s="59"/>
      <c r="TJ373" s="59"/>
      <c r="TK373" s="59"/>
      <c r="TL373" s="59"/>
      <c r="TM373" s="60">
        <v>2.7772400528192499E-2</v>
      </c>
      <c r="TO373" s="59"/>
      <c r="TP373" s="59"/>
      <c r="TT373" s="59"/>
      <c r="TU373" s="59">
        <v>2.779440023005E-2</v>
      </c>
      <c r="TV373" s="59"/>
      <c r="TW373" s="59"/>
      <c r="TX373" s="59">
        <v>1.3924700208008201E-2</v>
      </c>
      <c r="TY373" s="59">
        <v>2.7546100318431799E-2</v>
      </c>
      <c r="TZ373" s="59"/>
      <c r="UA373" s="59">
        <v>1.38309998437762E-2</v>
      </c>
      <c r="AAX373" s="60"/>
      <c r="AAY373" s="60">
        <v>7.6487952034268803E-3</v>
      </c>
      <c r="AAZ373" s="60">
        <v>6.7231347551438801E-3</v>
      </c>
      <c r="ABA373" s="60">
        <v>5.1360583449125002E-3</v>
      </c>
      <c r="ABB373" s="60">
        <v>1.6596021276477801E-2</v>
      </c>
      <c r="ABC373" s="60">
        <v>7.3353464357317003E-3</v>
      </c>
      <c r="ABD373" s="60">
        <v>4.8083104308409598E-3</v>
      </c>
      <c r="ABE373" s="60">
        <v>3.1272006940437401E-3</v>
      </c>
      <c r="ABF373" s="60">
        <v>1.3311600591913201E-2</v>
      </c>
      <c r="ABG373" s="60">
        <v>4.7154741885145797E-3</v>
      </c>
      <c r="ABH373" s="60">
        <v>3.8868747839136001E-3</v>
      </c>
      <c r="ABI373" s="60">
        <v>1.13841925952887E-2</v>
      </c>
      <c r="ABJ373" s="60">
        <v>1.10618727864784E-2</v>
      </c>
      <c r="ABK373" s="60"/>
      <c r="ABL373" s="60"/>
      <c r="ABM373" s="60"/>
      <c r="ABN373" s="60"/>
      <c r="ABO373" s="60"/>
      <c r="ABP373" s="60"/>
      <c r="ABQ373" s="60"/>
      <c r="ABR373" s="60">
        <v>1.10382862182962</v>
      </c>
      <c r="ABS373" s="60">
        <v>7.7956949118122201E-3</v>
      </c>
      <c r="ABT373" s="60">
        <v>1.48078409574443E-2</v>
      </c>
      <c r="ABU373" s="60">
        <v>1.35386809497471E-2</v>
      </c>
      <c r="ABV373" s="60">
        <v>1.1405729224041299E-2</v>
      </c>
      <c r="ABW373" s="60">
        <v>1.40219660603063E-2</v>
      </c>
      <c r="ABX373" s="60">
        <v>1.3043897696885E-2</v>
      </c>
    </row>
    <row r="374" spans="521:752" x14ac:dyDescent="0.25">
      <c r="TA374" s="60"/>
      <c r="TB374" s="59"/>
      <c r="TC374" s="59"/>
      <c r="TD374" s="59"/>
      <c r="TE374" s="59"/>
      <c r="TF374" s="59"/>
      <c r="TG374" s="59"/>
      <c r="TH374" s="59"/>
      <c r="TI374" s="59"/>
      <c r="TJ374" s="59"/>
      <c r="TK374" s="59"/>
      <c r="TL374" s="59"/>
      <c r="TM374" s="60">
        <v>2.7767900377511898E-2</v>
      </c>
      <c r="TO374" s="59"/>
      <c r="TP374" s="59"/>
      <c r="TT374" s="59"/>
      <c r="TU374" s="59">
        <v>2.77875997126102E-2</v>
      </c>
      <c r="TV374" s="59"/>
      <c r="TW374" s="59"/>
      <c r="TX374" s="59">
        <v>1.39210000634193E-2</v>
      </c>
      <c r="TY374" s="59">
        <v>2.7543799951672499E-2</v>
      </c>
      <c r="TZ374" s="59"/>
      <c r="UA374" s="59">
        <v>1.38298003003001E-2</v>
      </c>
      <c r="AAX374" s="60"/>
      <c r="AAY374" s="60">
        <v>7.6314413334628E-3</v>
      </c>
      <c r="AAZ374" s="60">
        <v>6.6964660582491103E-3</v>
      </c>
      <c r="ABA374" s="60">
        <v>5.1191374914719397E-3</v>
      </c>
      <c r="ABB374" s="60">
        <v>1.6581315200618701E-2</v>
      </c>
      <c r="ABC374" s="60">
        <v>7.3131942329010798E-3</v>
      </c>
      <c r="ABD374" s="60">
        <v>4.8044911349422797E-3</v>
      </c>
      <c r="ABE374" s="60">
        <v>3.1110130599896102E-3</v>
      </c>
      <c r="ABF374" s="60">
        <v>1.3304122864351E-2</v>
      </c>
      <c r="ABG374" s="60">
        <v>4.6907163763733701E-3</v>
      </c>
      <c r="ABH374" s="60">
        <v>3.8860743215047401E-3</v>
      </c>
      <c r="ABI374" s="60">
        <v>1.1303048307044299E-2</v>
      </c>
      <c r="ABJ374" s="60">
        <v>1.10547995802741E-2</v>
      </c>
      <c r="ABK374" s="60"/>
      <c r="ABL374" s="60"/>
      <c r="ABM374" s="60"/>
      <c r="ABN374" s="60"/>
      <c r="ABO374" s="60"/>
      <c r="ABP374" s="60"/>
      <c r="ABQ374" s="60"/>
      <c r="ABR374" s="60">
        <v>1.10362427099601</v>
      </c>
      <c r="ABS374" s="60">
        <v>7.74306636512429E-3</v>
      </c>
      <c r="ABT374" s="60">
        <v>1.47993589083521E-2</v>
      </c>
      <c r="ABU374" s="60">
        <v>1.3524666828805701E-2</v>
      </c>
      <c r="ABV374" s="60">
        <v>1.13778740859827E-2</v>
      </c>
      <c r="ABW374" s="60">
        <v>1.39340665763533E-2</v>
      </c>
      <c r="ABX374" s="60">
        <v>1.30266473703278E-2</v>
      </c>
    </row>
    <row r="375" spans="521:752" x14ac:dyDescent="0.25">
      <c r="TA375" s="60"/>
      <c r="TB375" s="59"/>
      <c r="TC375" s="59"/>
      <c r="TD375" s="59"/>
      <c r="TE375" s="59"/>
      <c r="TF375" s="59"/>
      <c r="TG375" s="59"/>
      <c r="TH375" s="59"/>
      <c r="TI375" s="59"/>
      <c r="TJ375" s="59"/>
      <c r="TK375" s="59"/>
      <c r="TL375" s="59"/>
      <c r="TM375" s="60">
        <v>2.7757100760936699E-2</v>
      </c>
      <c r="TO375" s="59"/>
      <c r="TP375" s="59"/>
      <c r="TT375" s="59"/>
      <c r="TU375" s="59">
        <v>2.7782499790191598E-2</v>
      </c>
      <c r="TV375" s="59"/>
      <c r="TW375" s="59"/>
      <c r="TX375" s="59">
        <v>1.3914600014686499E-2</v>
      </c>
      <c r="TY375" s="59">
        <v>2.7527600526809599E-2</v>
      </c>
      <c r="TZ375" s="59"/>
      <c r="UA375" s="59">
        <v>1.3829000294208501E-2</v>
      </c>
      <c r="AAX375" s="60"/>
      <c r="AAY375" s="60">
        <v>7.6193311999597797E-3</v>
      </c>
      <c r="AAZ375" s="60">
        <v>6.6913231568073699E-3</v>
      </c>
      <c r="ABA375" s="60">
        <v>5.0818568124788603E-3</v>
      </c>
      <c r="ABB375" s="60">
        <v>1.65713042015126E-2</v>
      </c>
      <c r="ABC375" s="60">
        <v>7.3048295160295703E-3</v>
      </c>
      <c r="ABD375" s="60">
        <v>4.8004082132271303E-3</v>
      </c>
      <c r="ABE375" s="60">
        <v>3.1059546524636302E-3</v>
      </c>
      <c r="ABF375" s="60">
        <v>1.3293968396082901E-2</v>
      </c>
      <c r="ABG375" s="60">
        <v>4.6548531028690601E-3</v>
      </c>
      <c r="ABH375" s="60">
        <v>3.8833672784203501E-3</v>
      </c>
      <c r="ABI375" s="60">
        <v>1.12127124799419E-2</v>
      </c>
      <c r="ABJ375" s="60">
        <v>1.1024757100004501E-2</v>
      </c>
      <c r="ABK375" s="60"/>
      <c r="ABL375" s="60"/>
      <c r="ABM375" s="60"/>
      <c r="ABN375" s="60"/>
      <c r="ABO375" s="60"/>
      <c r="ABP375" s="60"/>
      <c r="ABQ375" s="60"/>
      <c r="ABR375" s="60">
        <v>1.1035753607816201</v>
      </c>
      <c r="ABS375" s="60">
        <v>7.7088527195197497E-3</v>
      </c>
      <c r="ABT375" s="60">
        <v>1.4778464499942801E-2</v>
      </c>
      <c r="ABU375" s="60">
        <v>1.3483093983480601E-2</v>
      </c>
      <c r="ABV375" s="60">
        <v>1.13622391852597E-2</v>
      </c>
      <c r="ABW375" s="60">
        <v>1.39081859584356E-2</v>
      </c>
      <c r="ABX375" s="60">
        <v>1.2756554985686799E-2</v>
      </c>
    </row>
    <row r="376" spans="521:752" x14ac:dyDescent="0.25">
      <c r="TA376" s="60"/>
      <c r="TB376" s="59"/>
      <c r="TC376" s="59"/>
      <c r="TD376" s="59"/>
      <c r="TE376" s="59"/>
      <c r="TF376" s="59"/>
      <c r="TG376" s="59"/>
      <c r="TH376" s="59"/>
      <c r="TI376" s="59"/>
      <c r="TJ376" s="59"/>
      <c r="TK376" s="59"/>
      <c r="TL376" s="59"/>
      <c r="TM376" s="60">
        <v>2.7754198759794201E-2</v>
      </c>
      <c r="TO376" s="59"/>
      <c r="TP376" s="59"/>
      <c r="TT376" s="59"/>
      <c r="TU376" s="59">
        <v>2.7779700234532301E-2</v>
      </c>
      <c r="TV376" s="59"/>
      <c r="TW376" s="59"/>
      <c r="TX376" s="59">
        <v>1.39141995459795E-2</v>
      </c>
      <c r="TY376" s="59">
        <v>2.7516899630427302E-2</v>
      </c>
      <c r="TZ376" s="59"/>
      <c r="UA376" s="59">
        <v>1.38266999274492E-2</v>
      </c>
      <c r="AAX376" s="60"/>
      <c r="AAY376" s="60">
        <v>7.5919357472186101E-3</v>
      </c>
      <c r="AAZ376" s="60">
        <v>6.6888927041865998E-3</v>
      </c>
      <c r="ABA376" s="60">
        <v>5.0744917781676696E-3</v>
      </c>
      <c r="ABB376" s="60">
        <v>1.6511380829464201E-2</v>
      </c>
      <c r="ABC376" s="60">
        <v>7.2660568970993799E-3</v>
      </c>
      <c r="ABD376" s="60">
        <v>4.79500825138962E-3</v>
      </c>
      <c r="ABE376" s="60">
        <v>3.0743438387814E-3</v>
      </c>
      <c r="ABF376" s="60">
        <v>1.32799707465725E-2</v>
      </c>
      <c r="ABG376" s="60">
        <v>4.6406277083314998E-3</v>
      </c>
      <c r="ABH376" s="60">
        <v>3.8703122675332099E-3</v>
      </c>
      <c r="ABI376" s="60">
        <v>1.11806762558941E-2</v>
      </c>
      <c r="ABJ376" s="60">
        <v>1.1014679667923201E-2</v>
      </c>
      <c r="ABK376" s="60"/>
      <c r="ABL376" s="60"/>
      <c r="ABM376" s="60"/>
      <c r="ABN376" s="60"/>
      <c r="ABO376" s="60"/>
      <c r="ABP376" s="60"/>
      <c r="ABQ376" s="60"/>
      <c r="ABR376" s="60">
        <v>1.1031790127033601</v>
      </c>
      <c r="ABS376" s="60">
        <v>7.7073719686864498E-3</v>
      </c>
      <c r="ABT376" s="60">
        <v>1.47658650729068E-2</v>
      </c>
      <c r="ABU376" s="60">
        <v>1.3454037245588499E-2</v>
      </c>
      <c r="ABV376" s="60">
        <v>1.13614614197991E-2</v>
      </c>
      <c r="ABW376" s="60">
        <v>1.38994669512008E-2</v>
      </c>
      <c r="ABX376" s="60">
        <v>1.26664303944994E-2</v>
      </c>
    </row>
    <row r="377" spans="521:752" x14ac:dyDescent="0.25">
      <c r="TA377" s="60"/>
      <c r="TB377" s="59"/>
      <c r="TC377" s="59"/>
      <c r="TD377" s="59"/>
      <c r="TE377" s="59"/>
      <c r="TF377" s="59"/>
      <c r="TG377" s="59"/>
      <c r="TH377" s="59"/>
      <c r="TI377" s="59"/>
      <c r="TJ377" s="59"/>
      <c r="TK377" s="59"/>
      <c r="TL377" s="59"/>
      <c r="TM377" s="60">
        <v>2.7752999216318099E-2</v>
      </c>
      <c r="TO377" s="59"/>
      <c r="TP377" s="59"/>
      <c r="TT377" s="59"/>
      <c r="TU377" s="59">
        <v>2.7776399627327902E-2</v>
      </c>
      <c r="TV377" s="59"/>
      <c r="TW377" s="59"/>
      <c r="TX377" s="59">
        <v>1.3913899660110401E-2</v>
      </c>
      <c r="TY377" s="59">
        <v>2.7495700865983901E-2</v>
      </c>
      <c r="TZ377" s="59"/>
      <c r="UA377" s="59">
        <v>1.3825000263750499E-2</v>
      </c>
      <c r="AAX377" s="60"/>
      <c r="AAY377" s="60">
        <v>7.5748397558905202E-3</v>
      </c>
      <c r="AAZ377" s="60">
        <v>6.6752231586615102E-3</v>
      </c>
      <c r="ABA377" s="60">
        <v>5.0741749599997896E-3</v>
      </c>
      <c r="ABB377" s="60">
        <v>1.65106194914167E-2</v>
      </c>
      <c r="ABC377" s="60">
        <v>7.2587219068173097E-3</v>
      </c>
      <c r="ABD377" s="60">
        <v>4.7885340184571999E-3</v>
      </c>
      <c r="ABE377" s="60">
        <v>3.06871331340623E-3</v>
      </c>
      <c r="ABF377" s="60">
        <v>1.3278288272284101E-2</v>
      </c>
      <c r="ABG377" s="60">
        <v>4.6377141190331404E-3</v>
      </c>
      <c r="ABH377" s="60">
        <v>3.8493282432554001E-3</v>
      </c>
      <c r="ABI377" s="60">
        <v>1.11567245928152E-2</v>
      </c>
      <c r="ABJ377" s="60">
        <v>1.10007348648719E-2</v>
      </c>
      <c r="ABK377" s="60"/>
      <c r="ABL377" s="60"/>
      <c r="ABM377" s="60"/>
      <c r="ABN377" s="60"/>
      <c r="ABO377" s="60"/>
      <c r="ABP377" s="60"/>
      <c r="ABQ377" s="60"/>
      <c r="ABR377" s="60">
        <v>1.1031466933662799</v>
      </c>
      <c r="ABS377" s="60">
        <v>7.7002054373058598E-3</v>
      </c>
      <c r="ABT377" s="60">
        <v>1.4753311841915501E-2</v>
      </c>
      <c r="ABU377" s="60">
        <v>1.3429897554173899E-2</v>
      </c>
      <c r="ABV377" s="60">
        <v>1.1319639879076001E-2</v>
      </c>
      <c r="ABW377" s="60">
        <v>1.38612487392475E-2</v>
      </c>
      <c r="ABX377" s="60">
        <v>1.2653443422957E-2</v>
      </c>
    </row>
    <row r="378" spans="521:752" x14ac:dyDescent="0.25">
      <c r="TA378" s="60"/>
      <c r="TB378" s="59"/>
      <c r="TC378" s="59"/>
      <c r="TD378" s="59"/>
      <c r="TE378" s="59"/>
      <c r="TF378" s="59"/>
      <c r="TG378" s="59"/>
      <c r="TH378" s="59"/>
      <c r="TI378" s="59"/>
      <c r="TJ378" s="59"/>
      <c r="TK378" s="59"/>
      <c r="TL378" s="59"/>
      <c r="TM378" s="60">
        <v>2.7750900015234899E-2</v>
      </c>
      <c r="TO378" s="59"/>
      <c r="TP378" s="59"/>
      <c r="TT378" s="59"/>
      <c r="TU378" s="59">
        <v>2.7775399386882699E-2</v>
      </c>
      <c r="TV378" s="59"/>
      <c r="TW378" s="59"/>
      <c r="TX378" s="59">
        <v>1.3909400440752499E-2</v>
      </c>
      <c r="TY378" s="59">
        <v>2.7463000267743998E-2</v>
      </c>
      <c r="TZ378" s="59"/>
      <c r="UA378" s="59">
        <v>1.38237001374363E-2</v>
      </c>
      <c r="AAX378" s="60"/>
      <c r="AAY378" s="60">
        <v>7.5670032903054603E-3</v>
      </c>
      <c r="AAZ378" s="60">
        <v>6.6740378735727496E-3</v>
      </c>
      <c r="ABA378" s="60">
        <v>5.0461194436332403E-3</v>
      </c>
      <c r="ABB378" s="60">
        <v>1.6497931361817899E-2</v>
      </c>
      <c r="ABC378" s="60">
        <v>7.2446796477454601E-3</v>
      </c>
      <c r="ABD378" s="60">
        <v>4.78138395672628E-3</v>
      </c>
      <c r="ABE378" s="60">
        <v>3.0676706691598402E-3</v>
      </c>
      <c r="ABF378" s="60">
        <v>1.32479317256348E-2</v>
      </c>
      <c r="ABG378" s="60">
        <v>4.5987994244670498E-3</v>
      </c>
      <c r="ABH378" s="60">
        <v>3.82705846332031E-3</v>
      </c>
      <c r="ABI378" s="60">
        <v>1.1125464901532999E-2</v>
      </c>
      <c r="ABJ378" s="60">
        <v>1.09928924855867E-2</v>
      </c>
      <c r="ABK378" s="60"/>
      <c r="ABL378" s="60"/>
      <c r="ABM378" s="60"/>
      <c r="ABN378" s="60"/>
      <c r="ABO378" s="60"/>
      <c r="ABP378" s="60"/>
      <c r="ABQ378" s="60"/>
      <c r="ABR378" s="60">
        <v>1.1029146635328599</v>
      </c>
      <c r="ABS378" s="60">
        <v>7.6919259998737503E-3</v>
      </c>
      <c r="ABT378" s="60">
        <v>1.47431716224733E-2</v>
      </c>
      <c r="ABU378" s="60">
        <v>1.3428010982398901E-2</v>
      </c>
      <c r="ABV378" s="60">
        <v>1.13179610021904E-2</v>
      </c>
      <c r="ABW378" s="60">
        <v>1.37961735503452E-2</v>
      </c>
      <c r="ABX378" s="60">
        <v>1.2636877628347601E-2</v>
      </c>
    </row>
    <row r="379" spans="521:752" x14ac:dyDescent="0.25">
      <c r="TA379" s="60"/>
      <c r="TB379" s="59"/>
      <c r="TC379" s="59"/>
      <c r="TD379" s="59"/>
      <c r="TE379" s="59"/>
      <c r="TF379" s="59"/>
      <c r="TG379" s="59"/>
      <c r="TH379" s="59"/>
      <c r="TI379" s="59"/>
      <c r="TJ379" s="59"/>
      <c r="TK379" s="59"/>
      <c r="TL379" s="59"/>
      <c r="TM379" s="60">
        <v>2.7750398963689801E-2</v>
      </c>
      <c r="TO379" s="59"/>
      <c r="TP379" s="59"/>
      <c r="TT379" s="59"/>
      <c r="TU379" s="59">
        <v>2.7774300426244701E-2</v>
      </c>
      <c r="TV379" s="59"/>
      <c r="TW379" s="59"/>
      <c r="TX379" s="59">
        <v>1.3903600163757799E-2</v>
      </c>
      <c r="TY379" s="59">
        <v>2.7341399341821601E-2</v>
      </c>
      <c r="TZ379" s="59"/>
      <c r="UA379" s="59">
        <v>1.3817300088703599E-2</v>
      </c>
      <c r="AAX379" s="60"/>
      <c r="AAY379" s="60">
        <v>7.5295861807512599E-3</v>
      </c>
      <c r="AAZ379" s="60">
        <v>6.67323984801155E-3</v>
      </c>
      <c r="ABA379" s="60">
        <v>5.0458873054157203E-3</v>
      </c>
      <c r="ABB379" s="60">
        <v>1.6492043665960601E-2</v>
      </c>
      <c r="ABC379" s="60">
        <v>7.2398468874490399E-3</v>
      </c>
      <c r="ABD379" s="60">
        <v>4.7766449653306202E-3</v>
      </c>
      <c r="ABE379" s="60">
        <v>3.06689825601559E-3</v>
      </c>
      <c r="ABF379" s="60">
        <v>1.3242528343669799E-2</v>
      </c>
      <c r="ABG379" s="60">
        <v>4.5696581954280798E-3</v>
      </c>
      <c r="ABH379" s="60">
        <v>3.8178797233822102E-3</v>
      </c>
      <c r="ABI379" s="60">
        <v>1.11208201974835E-2</v>
      </c>
      <c r="ABJ379" s="60">
        <v>1.09757877372272E-2</v>
      </c>
      <c r="ABK379" s="60"/>
      <c r="ABL379" s="60"/>
      <c r="ABM379" s="60"/>
      <c r="ABN379" s="60"/>
      <c r="ABO379" s="60"/>
      <c r="ABP379" s="60"/>
      <c r="ABQ379" s="60"/>
      <c r="ABR379" s="60">
        <v>1.1028487285624</v>
      </c>
      <c r="ABS379" s="60">
        <v>7.6748603867571102E-3</v>
      </c>
      <c r="ABT379" s="60">
        <v>1.4732946921788399E-2</v>
      </c>
      <c r="ABU379" s="60">
        <v>1.33822637547024E-2</v>
      </c>
      <c r="ABV379" s="60">
        <v>1.1305673570660601E-2</v>
      </c>
      <c r="ABW379" s="60">
        <v>1.37544873426074E-2</v>
      </c>
      <c r="ABX379" s="60">
        <v>1.26313739618568E-2</v>
      </c>
    </row>
    <row r="380" spans="521:752" x14ac:dyDescent="0.25">
      <c r="TA380" s="60"/>
      <c r="TB380" s="59"/>
      <c r="TC380" s="59"/>
      <c r="TD380" s="59"/>
      <c r="TE380" s="59"/>
      <c r="TF380" s="59"/>
      <c r="TG380" s="59"/>
      <c r="TH380" s="59"/>
      <c r="TI380" s="59"/>
      <c r="TJ380" s="59"/>
      <c r="TK380" s="59"/>
      <c r="TL380" s="59"/>
      <c r="TM380" s="60">
        <v>2.7741800993680898E-2</v>
      </c>
      <c r="TO380" s="59"/>
      <c r="TP380" s="59"/>
      <c r="TT380" s="59"/>
      <c r="TU380" s="59">
        <v>2.7772501111030499E-2</v>
      </c>
      <c r="TV380" s="59"/>
      <c r="TW380" s="59"/>
      <c r="TX380" s="59">
        <v>1.38978995382785E-2</v>
      </c>
      <c r="TY380" s="59">
        <v>2.72764004766941E-2</v>
      </c>
      <c r="TZ380" s="59"/>
      <c r="UA380" s="59">
        <v>1.3812400400638501E-2</v>
      </c>
      <c r="AAX380" s="60"/>
      <c r="AAY380" s="60">
        <v>7.5078870199055204E-3</v>
      </c>
      <c r="AAZ380" s="60">
        <v>6.6606033547990098E-3</v>
      </c>
      <c r="ABA380" s="60">
        <v>5.0127988956075401E-3</v>
      </c>
      <c r="ABB380" s="60">
        <v>1.6480612545208901E-2</v>
      </c>
      <c r="ABC380" s="60">
        <v>7.2393215548819398E-3</v>
      </c>
      <c r="ABD380" s="60">
        <v>4.7716052070336896E-3</v>
      </c>
      <c r="ABE380" s="60">
        <v>3.0549402774339299E-3</v>
      </c>
      <c r="ABF380" s="60">
        <v>1.31906577559787E-2</v>
      </c>
      <c r="ABG380" s="60">
        <v>4.55757896798052E-3</v>
      </c>
      <c r="ABH380" s="60">
        <v>3.79608081422937E-3</v>
      </c>
      <c r="ABI380" s="60">
        <v>1.11075839735424E-2</v>
      </c>
      <c r="ABJ380" s="60">
        <v>1.09757725555625E-2</v>
      </c>
      <c r="ABK380" s="60"/>
      <c r="ABL380" s="60"/>
      <c r="ABM380" s="60"/>
      <c r="ABN380" s="60"/>
      <c r="ABO380" s="60"/>
      <c r="ABP380" s="60"/>
      <c r="ABQ380" s="60"/>
      <c r="ABR380" s="60">
        <v>1.10277175649827</v>
      </c>
      <c r="ABS380" s="60">
        <v>7.6744787544722904E-3</v>
      </c>
      <c r="ABT380" s="60">
        <v>1.4715886284477399E-2</v>
      </c>
      <c r="ABU380" s="60">
        <v>1.33730296062642E-2</v>
      </c>
      <c r="ABV380" s="60">
        <v>1.12333820839938E-2</v>
      </c>
      <c r="ABW380" s="60">
        <v>1.37424527359068E-2</v>
      </c>
      <c r="ABX380" s="60">
        <v>1.2617962222761899E-2</v>
      </c>
    </row>
    <row r="381" spans="521:752" x14ac:dyDescent="0.25">
      <c r="TA381" s="60"/>
      <c r="TB381" s="59"/>
      <c r="TC381" s="59"/>
      <c r="TD381" s="59"/>
      <c r="TE381" s="59"/>
      <c r="TF381" s="59"/>
      <c r="TG381" s="59"/>
      <c r="TH381" s="59"/>
      <c r="TI381" s="59"/>
      <c r="TJ381" s="59"/>
      <c r="TK381" s="59"/>
      <c r="TL381" s="59"/>
      <c r="TM381" s="60">
        <v>2.7735099196434E-2</v>
      </c>
      <c r="TO381" s="59"/>
      <c r="TP381" s="59"/>
      <c r="TT381" s="59"/>
      <c r="TU381" s="59">
        <v>2.7768000960349998E-2</v>
      </c>
      <c r="TV381" s="59"/>
      <c r="TW381" s="59"/>
      <c r="TX381" s="59">
        <v>1.3897200115025E-2</v>
      </c>
      <c r="TY381" s="59">
        <v>2.66549997031688E-2</v>
      </c>
      <c r="TZ381" s="59"/>
      <c r="UA381" s="59">
        <v>1.38098997995257E-2</v>
      </c>
      <c r="AAX381" s="60"/>
      <c r="AAY381" s="60">
        <v>7.5042715081758398E-3</v>
      </c>
      <c r="AAZ381" s="60">
        <v>6.6559604326601003E-3</v>
      </c>
      <c r="ABA381" s="60">
        <v>4.9940016882355498E-3</v>
      </c>
      <c r="ABB381" s="60">
        <v>1.6475779562036899E-2</v>
      </c>
      <c r="ABC381" s="60">
        <v>7.23873237932301E-3</v>
      </c>
      <c r="ABD381" s="60">
        <v>4.7705436989574504E-3</v>
      </c>
      <c r="ABE381" s="60">
        <v>3.05050603037636E-3</v>
      </c>
      <c r="ABF381" s="60">
        <v>1.3069726256053901E-2</v>
      </c>
      <c r="ABG381" s="60">
        <v>4.5560055844027598E-3</v>
      </c>
      <c r="ABH381" s="60">
        <v>3.7891426307760201E-3</v>
      </c>
      <c r="ABI381" s="60">
        <v>1.1088284348763E-2</v>
      </c>
      <c r="ABJ381" s="60">
        <v>1.09633101940352E-2</v>
      </c>
      <c r="ABK381" s="60"/>
      <c r="ABL381" s="60"/>
      <c r="ABM381" s="60"/>
      <c r="ABN381" s="60"/>
      <c r="ABO381" s="60"/>
      <c r="ABP381" s="60"/>
      <c r="ABQ381" s="60"/>
      <c r="ABR381" s="60">
        <v>1.10272310135147</v>
      </c>
      <c r="ABS381" s="60">
        <v>7.63769799648744E-3</v>
      </c>
      <c r="ABT381" s="60">
        <v>1.46934085961943E-2</v>
      </c>
      <c r="ABU381" s="60">
        <v>1.3340715854434001E-2</v>
      </c>
      <c r="ABV381" s="60">
        <v>1.1220274211697001E-2</v>
      </c>
      <c r="ABW381" s="60">
        <v>1.37220321228298E-2</v>
      </c>
      <c r="ABX381" s="60">
        <v>1.25628137977844E-2</v>
      </c>
    </row>
    <row r="382" spans="521:752" x14ac:dyDescent="0.25">
      <c r="TA382" s="60"/>
      <c r="TB382" s="59"/>
      <c r="TC382" s="59"/>
      <c r="TD382" s="59"/>
      <c r="TE382" s="59"/>
      <c r="TF382" s="59"/>
      <c r="TG382" s="59"/>
      <c r="TH382" s="59"/>
      <c r="TI382" s="59"/>
      <c r="TJ382" s="59"/>
      <c r="TK382" s="59"/>
      <c r="TL382" s="59"/>
      <c r="TM382" s="60">
        <v>2.7734801173210099E-2</v>
      </c>
      <c r="TO382" s="59"/>
      <c r="TP382" s="59"/>
      <c r="TT382" s="59"/>
      <c r="TU382" s="59">
        <v>2.7766600251197801E-2</v>
      </c>
      <c r="TV382" s="59"/>
      <c r="TW382" s="59"/>
      <c r="TX382" s="59">
        <v>1.38923004269599E-2</v>
      </c>
      <c r="TY382" s="59">
        <v>2.65609994530677E-2</v>
      </c>
      <c r="TZ382" s="59"/>
      <c r="UA382" s="59">
        <v>1.38095002621412E-2</v>
      </c>
      <c r="AAX382" s="60"/>
      <c r="AAY382" s="60">
        <v>7.49346636921448E-3</v>
      </c>
      <c r="AAZ382" s="60">
        <v>6.6532162899289602E-3</v>
      </c>
      <c r="ABA382" s="60">
        <v>4.9874232460296103E-3</v>
      </c>
      <c r="ABB382" s="60">
        <v>1.6450844537594801E-2</v>
      </c>
      <c r="ABC382" s="60">
        <v>7.2370867435079603E-3</v>
      </c>
      <c r="ABD382" s="60">
        <v>4.76296629288452E-3</v>
      </c>
      <c r="ABE382" s="60">
        <v>3.0452140566160401E-3</v>
      </c>
      <c r="ABF382" s="60">
        <v>1.3022835389064499E-2</v>
      </c>
      <c r="ABG382" s="60">
        <v>4.54499464854292E-3</v>
      </c>
      <c r="ABH382" s="60">
        <v>3.7864140474939399E-3</v>
      </c>
      <c r="ABI382" s="60">
        <v>1.10627997939657E-2</v>
      </c>
      <c r="ABJ382" s="60">
        <v>1.09383725350569E-2</v>
      </c>
      <c r="ABK382" s="60"/>
      <c r="ABL382" s="60"/>
      <c r="ABM382" s="60"/>
      <c r="ABN382" s="60"/>
      <c r="ABO382" s="60"/>
      <c r="ABP382" s="60"/>
      <c r="ABQ382" s="60"/>
      <c r="ABR382" s="60">
        <v>1.1025391438255101</v>
      </c>
      <c r="ABS382" s="60">
        <v>7.6163003110719402E-3</v>
      </c>
      <c r="ABT382" s="60">
        <v>1.46866615843433E-2</v>
      </c>
      <c r="ABU382" s="60">
        <v>1.33317471566873E-2</v>
      </c>
      <c r="ABV382" s="60">
        <v>1.1201833738199499E-2</v>
      </c>
      <c r="ABW382" s="60">
        <v>1.37220128182328E-2</v>
      </c>
      <c r="ABX382" s="60">
        <v>1.25323314380766E-2</v>
      </c>
    </row>
    <row r="383" spans="521:752" x14ac:dyDescent="0.25">
      <c r="TA383" s="60"/>
      <c r="TB383" s="59"/>
      <c r="TC383" s="59"/>
      <c r="TD383" s="59"/>
      <c r="TE383" s="59"/>
      <c r="TF383" s="59"/>
      <c r="TG383" s="59"/>
      <c r="TH383" s="59"/>
      <c r="TI383" s="59"/>
      <c r="TJ383" s="59"/>
      <c r="TK383" s="59"/>
      <c r="TL383" s="59"/>
      <c r="TM383" s="60">
        <v>2.7724198997020701E-2</v>
      </c>
      <c r="TO383" s="59"/>
      <c r="TP383" s="59"/>
      <c r="TT383" s="59"/>
      <c r="TU383" s="59">
        <v>2.77615003287792E-2</v>
      </c>
      <c r="TV383" s="59"/>
      <c r="TW383" s="59"/>
      <c r="TX383" s="59">
        <v>1.38886999338865E-2</v>
      </c>
      <c r="TY383" s="59">
        <v>2.5391399860382E-2</v>
      </c>
      <c r="TZ383" s="59"/>
      <c r="UA383" s="59">
        <v>1.38015998527407E-2</v>
      </c>
      <c r="AAX383" s="60"/>
      <c r="AAY383" s="60">
        <v>7.4901101575501703E-3</v>
      </c>
      <c r="AAZ383" s="60">
        <v>6.6477410796211001E-3</v>
      </c>
      <c r="ABA383" s="60">
        <v>4.9779381225462504E-3</v>
      </c>
      <c r="ABB383" s="60">
        <v>1.64484517221309E-2</v>
      </c>
      <c r="ABC383" s="60">
        <v>7.2348860777479403E-3</v>
      </c>
      <c r="ABD383" s="60">
        <v>4.75302748139988E-3</v>
      </c>
      <c r="ABE383" s="60">
        <v>3.0191695817344002E-3</v>
      </c>
      <c r="ABF383" s="60">
        <v>1.2972051727410901E-2</v>
      </c>
      <c r="ABG383" s="60">
        <v>4.5285161494313404E-3</v>
      </c>
      <c r="ABH383" s="60">
        <v>3.76709317786315E-3</v>
      </c>
      <c r="ABI383" s="60">
        <v>1.10345416587648E-2</v>
      </c>
      <c r="ABJ383" s="60">
        <v>1.09277807780318E-2</v>
      </c>
      <c r="ABK383" s="60"/>
      <c r="ABL383" s="60"/>
      <c r="ABM383" s="60"/>
      <c r="ABN383" s="60"/>
      <c r="ABO383" s="60"/>
      <c r="ABP383" s="60"/>
      <c r="ABQ383" s="60"/>
      <c r="ABR383" s="60">
        <v>1.1024851524918799</v>
      </c>
      <c r="ABS383" s="60">
        <v>7.5649561077821099E-3</v>
      </c>
      <c r="ABT383" s="60">
        <v>1.46845021480473E-2</v>
      </c>
      <c r="ABU383" s="60">
        <v>1.33131124871919E-2</v>
      </c>
      <c r="ABV383" s="60">
        <v>1.1186091436133E-2</v>
      </c>
      <c r="ABW383" s="60">
        <v>1.37028713731586E-2</v>
      </c>
      <c r="ABX383" s="60">
        <v>1.2487318637540599E-2</v>
      </c>
    </row>
    <row r="384" spans="521:752" x14ac:dyDescent="0.25">
      <c r="TA384" s="60"/>
      <c r="TB384" s="59"/>
      <c r="TC384" s="59"/>
      <c r="TD384" s="59"/>
      <c r="TE384" s="59"/>
      <c r="TF384" s="59"/>
      <c r="TG384" s="59"/>
      <c r="TH384" s="59"/>
      <c r="TI384" s="59"/>
      <c r="TJ384" s="59"/>
      <c r="TK384" s="59"/>
      <c r="TL384" s="59"/>
      <c r="TM384" s="60">
        <v>2.7722701430320702E-2</v>
      </c>
      <c r="TO384" s="59"/>
      <c r="TP384" s="59"/>
      <c r="TT384" s="59"/>
      <c r="TU384" s="59">
        <v>2.7757799252867699E-2</v>
      </c>
      <c r="TV384" s="59"/>
      <c r="TW384" s="59"/>
      <c r="TX384" s="59">
        <v>1.38865001499652E-2</v>
      </c>
      <c r="TY384" s="59">
        <v>1.6095800325274402E-2</v>
      </c>
      <c r="TZ384" s="59"/>
      <c r="UA384" s="59">
        <v>1.3800100423395601E-2</v>
      </c>
      <c r="AAX384" s="60"/>
      <c r="AAY384" s="60">
        <v>7.47997103785505E-3</v>
      </c>
      <c r="AAZ384" s="60">
        <v>6.6399027389203004E-3</v>
      </c>
      <c r="ABA384" s="60">
        <v>4.9749859135696101E-3</v>
      </c>
      <c r="ABB384" s="60">
        <v>1.6447517824064398E-2</v>
      </c>
      <c r="ABC384" s="60">
        <v>7.1851990240420398E-3</v>
      </c>
      <c r="ABD384" s="60">
        <v>4.7446628339327399E-3</v>
      </c>
      <c r="ABE384" s="60">
        <v>3.0165976379873702E-3</v>
      </c>
      <c r="ABF384" s="60">
        <v>1.2960103788559401E-2</v>
      </c>
      <c r="ABG384" s="60">
        <v>4.52810811264926E-3</v>
      </c>
      <c r="ABH384" s="60">
        <v>3.6960838363050098E-3</v>
      </c>
      <c r="ABI384" s="60">
        <v>1.10173467143619E-2</v>
      </c>
      <c r="ABJ384" s="60">
        <v>1.0916057265905801E-2</v>
      </c>
      <c r="ABK384" s="60"/>
      <c r="ABL384" s="60"/>
      <c r="ABM384" s="60"/>
      <c r="ABN384" s="60"/>
      <c r="ABO384" s="60"/>
      <c r="ABP384" s="60"/>
      <c r="ABQ384" s="60"/>
      <c r="ABR384" s="60">
        <v>1.10201801606876</v>
      </c>
      <c r="ABS384" s="60">
        <v>7.5620805403314104E-3</v>
      </c>
      <c r="ABT384" s="60">
        <v>1.46607143012863E-2</v>
      </c>
      <c r="ABU384" s="60">
        <v>1.33104993633786E-2</v>
      </c>
      <c r="ABV384" s="60">
        <v>1.1178110789933001E-2</v>
      </c>
      <c r="ABW384" s="60">
        <v>1.3647951068567799E-2</v>
      </c>
      <c r="ABX384" s="60">
        <v>1.24370680281536E-2</v>
      </c>
    </row>
    <row r="385" spans="521:752" x14ac:dyDescent="0.25">
      <c r="TA385" s="60"/>
      <c r="TB385" s="59"/>
      <c r="TC385" s="59"/>
      <c r="TD385" s="59"/>
      <c r="TE385" s="59"/>
      <c r="TF385" s="59"/>
      <c r="TG385" s="59"/>
      <c r="TH385" s="59"/>
      <c r="TI385" s="59"/>
      <c r="TJ385" s="59"/>
      <c r="TK385" s="59"/>
      <c r="TL385" s="59"/>
      <c r="TM385" s="60">
        <v>2.77207009494304E-2</v>
      </c>
      <c r="TO385" s="59"/>
      <c r="TP385" s="59"/>
      <c r="TT385" s="59"/>
      <c r="TU385" s="59">
        <v>2.7754699811339299E-2</v>
      </c>
      <c r="TV385" s="59"/>
      <c r="TW385" s="59"/>
      <c r="TX385" s="59">
        <v>1.3882599771022699E-2</v>
      </c>
      <c r="TY385" s="59">
        <v>1.50209004059433E-2</v>
      </c>
      <c r="TZ385" s="59"/>
      <c r="UA385" s="59">
        <v>1.37825002893805E-2</v>
      </c>
      <c r="AAX385" s="60"/>
      <c r="AAY385" s="60">
        <v>7.45816313143049E-3</v>
      </c>
      <c r="AAZ385" s="60">
        <v>6.6228986400301403E-3</v>
      </c>
      <c r="ABA385" s="60">
        <v>4.9388812911180498E-3</v>
      </c>
      <c r="ABB385" s="60">
        <v>1.6423602540354999E-2</v>
      </c>
      <c r="ABC385" s="60">
        <v>7.1704658832231604E-3</v>
      </c>
      <c r="ABD385" s="60">
        <v>4.7364745755183396E-3</v>
      </c>
      <c r="ABE385" s="60">
        <v>2.9931507447862999E-3</v>
      </c>
      <c r="ABF385" s="60">
        <v>1.2942730084891701E-2</v>
      </c>
      <c r="ABG385" s="60">
        <v>4.5185537191465303E-3</v>
      </c>
      <c r="ABH385" s="60">
        <v>3.6677082309247901E-3</v>
      </c>
      <c r="ABI385" s="60">
        <v>1.10055108681286E-2</v>
      </c>
      <c r="ABJ385" s="60">
        <v>1.09153798610235E-2</v>
      </c>
      <c r="ABK385" s="60"/>
      <c r="ABL385" s="60"/>
      <c r="ABM385" s="60"/>
      <c r="ABN385" s="60"/>
      <c r="ABO385" s="60"/>
      <c r="ABP385" s="60"/>
      <c r="ABQ385" s="60"/>
      <c r="ABR385" s="60">
        <v>1.10168712010313</v>
      </c>
      <c r="ABS385" s="60">
        <v>7.5478176112197797E-3</v>
      </c>
      <c r="ABT385" s="60">
        <v>1.4658555992585601E-2</v>
      </c>
      <c r="ABU385" s="60">
        <v>1.3293773655621399E-2</v>
      </c>
      <c r="ABV385" s="60">
        <v>1.1175088055097799E-2</v>
      </c>
      <c r="ABW385" s="60">
        <v>1.36351147392881E-2</v>
      </c>
      <c r="ABX385" s="60">
        <v>1.2378888196976899E-2</v>
      </c>
    </row>
    <row r="386" spans="521:752" x14ac:dyDescent="0.25">
      <c r="TA386" s="60"/>
      <c r="TB386" s="59"/>
      <c r="TC386" s="59"/>
      <c r="TD386" s="59"/>
      <c r="TE386" s="59"/>
      <c r="TF386" s="59"/>
      <c r="TG386" s="59"/>
      <c r="TH386" s="59"/>
      <c r="TI386" s="59"/>
      <c r="TJ386" s="59"/>
      <c r="TK386" s="59"/>
      <c r="TL386" s="59"/>
      <c r="TM386" s="60">
        <v>2.77204997837543E-2</v>
      </c>
      <c r="TO386" s="59"/>
      <c r="TP386" s="59"/>
      <c r="TT386" s="59"/>
      <c r="TU386" s="59">
        <v>2.7750398963689801E-2</v>
      </c>
      <c r="TV386" s="59"/>
      <c r="TW386" s="59"/>
      <c r="TX386" s="59">
        <v>1.38787003234028E-2</v>
      </c>
      <c r="TY386" s="59">
        <v>1.4420700259506701E-2</v>
      </c>
      <c r="TZ386" s="59"/>
      <c r="UA386" s="59">
        <v>1.37804998084902E-2</v>
      </c>
      <c r="AAX386" s="60"/>
      <c r="AAY386" s="60">
        <v>7.4449441144295901E-3</v>
      </c>
      <c r="AAZ386" s="60">
        <v>6.6196953885114002E-3</v>
      </c>
      <c r="ABA386" s="60">
        <v>4.92093538497595E-3</v>
      </c>
      <c r="ABB386" s="60">
        <v>1.6409840908332401E-2</v>
      </c>
      <c r="ABC386" s="60">
        <v>7.1504112144866296E-3</v>
      </c>
      <c r="ABD386" s="60">
        <v>4.7330065270715796E-3</v>
      </c>
      <c r="ABE386" s="60">
        <v>2.98252293749707E-3</v>
      </c>
      <c r="ABF386" s="60">
        <v>1.28799727548081E-2</v>
      </c>
      <c r="ABG386" s="60">
        <v>4.5163470576026297E-3</v>
      </c>
      <c r="ABH386" s="60">
        <v>3.6647173478572799E-3</v>
      </c>
      <c r="ABI386" s="60">
        <v>1.0973334320066299E-2</v>
      </c>
      <c r="ABJ386" s="60">
        <v>1.09055028002222E-2</v>
      </c>
      <c r="ABK386" s="60"/>
      <c r="ABL386" s="60"/>
      <c r="ABM386" s="60"/>
      <c r="ABN386" s="60"/>
      <c r="ABO386" s="60"/>
      <c r="ABP386" s="60"/>
      <c r="ABQ386" s="60"/>
      <c r="ABR386" s="60">
        <v>1.1016868474692101</v>
      </c>
      <c r="ABS386" s="60">
        <v>7.5412845853732704E-3</v>
      </c>
      <c r="ABT386" s="60">
        <v>1.46331124303643E-2</v>
      </c>
      <c r="ABU386" s="60">
        <v>1.328055940442E-2</v>
      </c>
      <c r="ABV386" s="60">
        <v>1.1155279951580501E-2</v>
      </c>
      <c r="ABW386" s="60">
        <v>1.36234366723979E-2</v>
      </c>
      <c r="ABX386" s="60">
        <v>1.23112849188511E-2</v>
      </c>
    </row>
    <row r="387" spans="521:752" x14ac:dyDescent="0.25">
      <c r="TA387" s="60"/>
      <c r="TB387" s="59"/>
      <c r="TC387" s="59"/>
      <c r="TD387" s="59"/>
      <c r="TE387" s="59"/>
      <c r="TF387" s="59"/>
      <c r="TG387" s="59"/>
      <c r="TH387" s="59"/>
      <c r="TI387" s="59"/>
      <c r="TJ387" s="59"/>
      <c r="TK387" s="59"/>
      <c r="TL387" s="59"/>
      <c r="TM387" s="60">
        <v>2.7718201279640101E-2</v>
      </c>
      <c r="TO387" s="59"/>
      <c r="TP387" s="59"/>
      <c r="TT387" s="59"/>
      <c r="TU387" s="59">
        <v>2.7734300121665001E-2</v>
      </c>
      <c r="TV387" s="59"/>
      <c r="TW387" s="59"/>
      <c r="TX387" s="59">
        <v>1.3875099830329401E-2</v>
      </c>
      <c r="TY387" s="59">
        <v>1.4387100003659699E-2</v>
      </c>
      <c r="TZ387" s="59"/>
      <c r="UA387" s="59">
        <v>1.37793999165296E-2</v>
      </c>
      <c r="AAX387" s="60"/>
      <c r="AAY387" s="60">
        <v>7.3769761031136603E-3</v>
      </c>
      <c r="AAZ387" s="60">
        <v>6.6158562173747699E-3</v>
      </c>
      <c r="ABA387" s="60">
        <v>4.9074085243176798E-3</v>
      </c>
      <c r="ABB387" s="60">
        <v>1.6405254203615102E-2</v>
      </c>
      <c r="ABC387" s="60">
        <v>7.1501884087241596E-3</v>
      </c>
      <c r="ABD387" s="60">
        <v>4.7216280043166602E-3</v>
      </c>
      <c r="ABE387" s="60">
        <v>2.9661852097760798E-3</v>
      </c>
      <c r="ABF387" s="60">
        <v>1.28740906203667E-2</v>
      </c>
      <c r="ABG387" s="60">
        <v>4.5096437447566702E-3</v>
      </c>
      <c r="ABH387" s="60">
        <v>3.6514501082601301E-3</v>
      </c>
      <c r="ABI387" s="60">
        <v>1.0971108044278401E-2</v>
      </c>
      <c r="ABJ387" s="60">
        <v>1.0902258080629701E-2</v>
      </c>
      <c r="ABK387" s="60"/>
      <c r="ABL387" s="60"/>
      <c r="ABM387" s="60"/>
      <c r="ABN387" s="60"/>
      <c r="ABO387" s="60"/>
      <c r="ABP387" s="60"/>
      <c r="ABQ387" s="60"/>
      <c r="ABR387" s="60">
        <v>1.1016636791602601</v>
      </c>
      <c r="ABS387" s="60">
        <v>7.5335373270568901E-3</v>
      </c>
      <c r="ABT387" s="60">
        <v>1.46140579355229E-2</v>
      </c>
      <c r="ABU387" s="60">
        <v>1.32743763725208E-2</v>
      </c>
      <c r="ABV387" s="60">
        <v>1.11232521973862E-2</v>
      </c>
      <c r="ABW387" s="60">
        <v>1.3547268309678799E-2</v>
      </c>
      <c r="ABX387" s="60">
        <v>1.2285200495517099E-2</v>
      </c>
    </row>
    <row r="388" spans="521:752" x14ac:dyDescent="0.25">
      <c r="TA388" s="60"/>
      <c r="TB388" s="59"/>
      <c r="TC388" s="59"/>
      <c r="TD388" s="59"/>
      <c r="TE388" s="59"/>
      <c r="TF388" s="59"/>
      <c r="TG388" s="59"/>
      <c r="TH388" s="59"/>
      <c r="TI388" s="59"/>
      <c r="TJ388" s="59"/>
      <c r="TK388" s="59"/>
      <c r="TL388" s="59"/>
      <c r="TM388" s="60">
        <v>2.7718201279640101E-2</v>
      </c>
      <c r="TO388" s="59"/>
      <c r="TP388" s="59"/>
      <c r="TT388" s="59"/>
      <c r="TU388" s="59">
        <v>2.7733400464057902E-2</v>
      </c>
      <c r="TV388" s="59"/>
      <c r="TW388" s="59"/>
      <c r="TX388" s="59">
        <v>1.38627998530864E-2</v>
      </c>
      <c r="TY388" s="59">
        <v>1.4333900064229899E-2</v>
      </c>
      <c r="TZ388" s="59"/>
      <c r="UA388" s="59">
        <v>1.3775300234556099E-2</v>
      </c>
      <c r="AAX388" s="60"/>
      <c r="AAY388" s="60">
        <v>7.3768509893035704E-3</v>
      </c>
      <c r="AAZ388" s="60">
        <v>6.6100357078736401E-3</v>
      </c>
      <c r="ABA388" s="60">
        <v>4.9015446855540596E-3</v>
      </c>
      <c r="ABB388" s="60">
        <v>1.63938566029454E-2</v>
      </c>
      <c r="ABC388" s="60">
        <v>7.1394410665820401E-3</v>
      </c>
      <c r="ABD388" s="60">
        <v>4.7192656889883302E-3</v>
      </c>
      <c r="ABE388" s="60">
        <v>2.9612239957127599E-3</v>
      </c>
      <c r="ABF388" s="60">
        <v>1.2868653243742499E-2</v>
      </c>
      <c r="ABG388" s="60">
        <v>4.4885717645877501E-3</v>
      </c>
      <c r="ABH388" s="60">
        <v>3.6283108215098298E-3</v>
      </c>
      <c r="ABI388" s="60">
        <v>1.09658560700331E-2</v>
      </c>
      <c r="ABJ388" s="60">
        <v>1.0855695049389101E-2</v>
      </c>
      <c r="ABK388" s="60"/>
      <c r="ABL388" s="60"/>
      <c r="ABM388" s="60"/>
      <c r="ABN388" s="60"/>
      <c r="ABO388" s="60"/>
      <c r="ABP388" s="60"/>
      <c r="ABQ388" s="60"/>
      <c r="ABR388" s="60">
        <v>1.10161341274095</v>
      </c>
      <c r="ABS388" s="60">
        <v>7.5282742210764798E-3</v>
      </c>
      <c r="ABT388" s="60">
        <v>1.45714587506441E-2</v>
      </c>
      <c r="ABU388" s="60">
        <v>1.3260485836753299E-2</v>
      </c>
      <c r="ABV388" s="60">
        <v>1.1121242949149899E-2</v>
      </c>
      <c r="ABW388" s="60">
        <v>1.35123359115573E-2</v>
      </c>
      <c r="ABX388" s="60">
        <v>1.2272198760679399E-2</v>
      </c>
    </row>
    <row r="389" spans="521:752" x14ac:dyDescent="0.25">
      <c r="TA389" s="60"/>
      <c r="TB389" s="59"/>
      <c r="TC389" s="59"/>
      <c r="TD389" s="59"/>
      <c r="TE389" s="59"/>
      <c r="TF389" s="59"/>
      <c r="TG389" s="59"/>
      <c r="TH389" s="59"/>
      <c r="TI389" s="59"/>
      <c r="TJ389" s="59"/>
      <c r="TK389" s="59"/>
      <c r="TL389" s="59"/>
      <c r="TM389" s="60">
        <v>2.7717400342226001E-2</v>
      </c>
      <c r="TO389" s="59"/>
      <c r="TP389" s="59"/>
      <c r="TT389" s="59"/>
      <c r="TU389" s="59">
        <v>2.7731601148843699E-2</v>
      </c>
      <c r="TV389" s="59"/>
      <c r="TW389" s="59"/>
      <c r="TX389" s="59">
        <v>1.38573003932833E-2</v>
      </c>
      <c r="TY389" s="59">
        <v>1.4287400059401901E-2</v>
      </c>
      <c r="TZ389" s="59"/>
      <c r="UA389" s="59">
        <v>1.37547999620437E-2</v>
      </c>
      <c r="AAX389" s="60"/>
      <c r="AAY389" s="60">
        <v>7.3705218816020697E-3</v>
      </c>
      <c r="AAZ389" s="60">
        <v>6.5576694023602097E-3</v>
      </c>
      <c r="ABA389" s="60">
        <v>4.8957103961005102E-3</v>
      </c>
      <c r="ABB389" s="60">
        <v>1.6385627325940101E-2</v>
      </c>
      <c r="ABC389" s="60">
        <v>7.0858357052644601E-3</v>
      </c>
      <c r="ABD389" s="60">
        <v>4.7190442550568198E-3</v>
      </c>
      <c r="ABE389" s="60">
        <v>2.9109427490661898E-3</v>
      </c>
      <c r="ABF389" s="60">
        <v>1.28618891171431E-2</v>
      </c>
      <c r="ABG389" s="60">
        <v>4.4563824599113599E-3</v>
      </c>
      <c r="ABH389" s="60">
        <v>3.60871711322232E-3</v>
      </c>
      <c r="ABI389" s="60">
        <v>1.0965356791541101E-2</v>
      </c>
      <c r="ABJ389" s="60">
        <v>1.08264433795812E-2</v>
      </c>
      <c r="ABK389" s="60"/>
      <c r="ABL389" s="60"/>
      <c r="ABM389" s="60"/>
      <c r="ABN389" s="60"/>
      <c r="ABO389" s="60"/>
      <c r="ABP389" s="60"/>
      <c r="ABQ389" s="60"/>
      <c r="ABR389" s="60">
        <v>1.1016040760476999</v>
      </c>
      <c r="ABS389" s="60">
        <v>7.51788006368731E-3</v>
      </c>
      <c r="ABT389" s="60">
        <v>1.45654843708876E-2</v>
      </c>
      <c r="ABU389" s="60">
        <v>1.32548337092557E-2</v>
      </c>
      <c r="ABV389" s="60">
        <v>1.11051115373731E-2</v>
      </c>
      <c r="ABW389" s="60">
        <v>1.34373279890372E-2</v>
      </c>
      <c r="ABX389" s="60">
        <v>1.22394530834128E-2</v>
      </c>
    </row>
    <row r="390" spans="521:752" x14ac:dyDescent="0.25">
      <c r="TA390" s="60"/>
      <c r="TB390" s="59"/>
      <c r="TC390" s="59"/>
      <c r="TD390" s="59"/>
      <c r="TE390" s="59"/>
      <c r="TF390" s="59"/>
      <c r="TG390" s="59"/>
      <c r="TH390" s="59"/>
      <c r="TI390" s="59"/>
      <c r="TJ390" s="59"/>
      <c r="TK390" s="59"/>
      <c r="TL390" s="59"/>
      <c r="TM390" s="60">
        <v>2.77143996208906E-2</v>
      </c>
      <c r="TO390" s="59"/>
      <c r="TP390" s="59"/>
      <c r="TT390" s="59"/>
      <c r="TU390" s="59">
        <v>2.7730900794267599E-2</v>
      </c>
      <c r="TV390" s="59"/>
      <c r="TW390" s="59"/>
      <c r="TX390" s="59">
        <v>1.3856600038707201E-2</v>
      </c>
      <c r="TY390" s="59">
        <v>1.42858000472188E-2</v>
      </c>
      <c r="TZ390" s="59"/>
      <c r="UA390" s="59">
        <v>1.37494001537561E-2</v>
      </c>
      <c r="AAX390" s="60"/>
      <c r="AAY390" s="60">
        <v>7.3695884350822704E-3</v>
      </c>
      <c r="AAZ390" s="60">
        <v>6.5362037667279901E-3</v>
      </c>
      <c r="ABA390" s="60">
        <v>4.8772179160884504E-3</v>
      </c>
      <c r="ABB390" s="60">
        <v>1.6335793863644699E-2</v>
      </c>
      <c r="ABC390" s="60">
        <v>7.0746420820935497E-3</v>
      </c>
      <c r="ABD390" s="60">
        <v>4.7099591734221496E-3</v>
      </c>
      <c r="ABE390" s="60">
        <v>2.9036769320985802E-3</v>
      </c>
      <c r="ABF390" s="60">
        <v>1.28068968538896E-2</v>
      </c>
      <c r="ABG390" s="60">
        <v>4.4479013378866299E-3</v>
      </c>
      <c r="ABH390" s="60">
        <v>3.58985075190602E-3</v>
      </c>
      <c r="ABI390" s="60">
        <v>1.09518194552073E-2</v>
      </c>
      <c r="ABJ390" s="60">
        <v>1.08201233844251E-2</v>
      </c>
      <c r="ABK390" s="60"/>
      <c r="ABL390" s="60"/>
      <c r="ABM390" s="60"/>
      <c r="ABN390" s="60"/>
      <c r="ABO390" s="60"/>
      <c r="ABP390" s="60"/>
      <c r="ABQ390" s="60"/>
      <c r="ABR390" s="60">
        <v>1.1012516988018901</v>
      </c>
      <c r="ABS390" s="60">
        <v>7.5112732130863903E-3</v>
      </c>
      <c r="ABT390" s="60">
        <v>1.4561871332485101E-2</v>
      </c>
      <c r="ABU390" s="60">
        <v>1.3225690863206701E-2</v>
      </c>
      <c r="ABV390" s="60">
        <v>1.10643977101973E-2</v>
      </c>
      <c r="ABW390" s="60">
        <v>1.3412584807828601E-2</v>
      </c>
      <c r="ABX390" s="60">
        <v>1.2186230593047499E-2</v>
      </c>
    </row>
    <row r="391" spans="521:752" x14ac:dyDescent="0.25">
      <c r="TA391" s="60"/>
      <c r="TB391" s="59"/>
      <c r="TC391" s="59"/>
      <c r="TD391" s="59"/>
      <c r="TE391" s="59"/>
      <c r="TF391" s="59"/>
      <c r="TG391" s="59"/>
      <c r="TH391" s="59"/>
      <c r="TI391" s="59"/>
      <c r="TJ391" s="59"/>
      <c r="TK391" s="59"/>
      <c r="TL391" s="59"/>
      <c r="TM391" s="60">
        <v>2.77022011578083E-2</v>
      </c>
      <c r="TO391" s="59"/>
      <c r="TP391" s="59"/>
      <c r="TT391" s="59"/>
      <c r="TU391" s="59">
        <v>2.7720799669623299E-2</v>
      </c>
      <c r="TV391" s="59"/>
      <c r="TW391" s="59"/>
      <c r="TX391" s="59">
        <v>1.3852399773895701E-2</v>
      </c>
      <c r="TY391" s="59">
        <v>1.4269299805164301E-2</v>
      </c>
      <c r="TZ391" s="59"/>
      <c r="UA391" s="59">
        <v>1.3733100146055201E-2</v>
      </c>
      <c r="AAX391" s="60"/>
      <c r="AAY391" s="60">
        <v>7.3670558787188398E-3</v>
      </c>
      <c r="AAZ391" s="60">
        <v>6.5145179119349E-3</v>
      </c>
      <c r="ABA391" s="60">
        <v>4.8655003060685603E-3</v>
      </c>
      <c r="ABB391" s="60">
        <v>1.63337280780574E-2</v>
      </c>
      <c r="ABC391" s="60">
        <v>7.0555979841952898E-3</v>
      </c>
      <c r="ABD391" s="60">
        <v>4.7021865456700002E-3</v>
      </c>
      <c r="ABE391" s="60">
        <v>2.8728679486484401E-3</v>
      </c>
      <c r="ABF391" s="60">
        <v>1.2774854093366501E-2</v>
      </c>
      <c r="ABG391" s="60">
        <v>4.4039708896638904E-3</v>
      </c>
      <c r="ABH391" s="60">
        <v>3.5871279014374098E-3</v>
      </c>
      <c r="ABI391" s="60">
        <v>1.09435533832275E-2</v>
      </c>
      <c r="ABJ391" s="60">
        <v>1.0818356251011E-2</v>
      </c>
      <c r="ABK391" s="60"/>
      <c r="ABL391" s="60"/>
      <c r="ABM391" s="60"/>
      <c r="ABN391" s="60"/>
      <c r="ABO391" s="60"/>
      <c r="ABP391" s="60"/>
      <c r="ABQ391" s="60"/>
      <c r="ABR391" s="60">
        <v>1.10108478413054</v>
      </c>
      <c r="ABS391" s="60">
        <v>7.4945943280109797E-3</v>
      </c>
      <c r="ABT391" s="60">
        <v>1.4560686184341601E-2</v>
      </c>
      <c r="ABU391" s="60">
        <v>1.3215639327928E-2</v>
      </c>
      <c r="ABV391" s="60">
        <v>1.1042699987352401E-2</v>
      </c>
      <c r="ABW391" s="60">
        <v>1.3377020430537999E-2</v>
      </c>
      <c r="ABX391" s="60">
        <v>1.21675056420502E-2</v>
      </c>
    </row>
    <row r="392" spans="521:752" x14ac:dyDescent="0.25">
      <c r="TA392" s="60"/>
      <c r="TB392" s="59"/>
      <c r="TC392" s="59"/>
      <c r="TD392" s="59"/>
      <c r="TE392" s="59"/>
      <c r="TF392" s="59"/>
      <c r="TG392" s="59"/>
      <c r="TH392" s="59"/>
      <c r="TI392" s="59"/>
      <c r="TJ392" s="59"/>
      <c r="TK392" s="59"/>
      <c r="TL392" s="59"/>
      <c r="TM392" s="60">
        <v>2.7697000652551599E-2</v>
      </c>
      <c r="TO392" s="59"/>
      <c r="TP392" s="59"/>
      <c r="TT392" s="59"/>
      <c r="TU392" s="59">
        <v>2.77166999876499E-2</v>
      </c>
      <c r="TV392" s="59"/>
      <c r="TW392" s="59"/>
      <c r="TX392" s="59">
        <v>1.3847599737346099E-2</v>
      </c>
      <c r="TY392" s="59">
        <v>1.4254399575293E-2</v>
      </c>
      <c r="TZ392" s="59"/>
      <c r="UA392" s="59">
        <v>1.3730799779295901E-2</v>
      </c>
      <c r="AAX392" s="60"/>
      <c r="AAY392" s="60">
        <v>7.3413534528276696E-3</v>
      </c>
      <c r="AAZ392" s="60">
        <v>6.5093392742461998E-3</v>
      </c>
      <c r="ABA392" s="60">
        <v>4.8586174857288798E-3</v>
      </c>
      <c r="ABB392" s="60">
        <v>1.63274798236323E-2</v>
      </c>
      <c r="ABC392" s="60">
        <v>7.0361812068005002E-3</v>
      </c>
      <c r="ABD392" s="60">
        <v>4.6554175110963799E-3</v>
      </c>
      <c r="ABE392" s="60">
        <v>2.8681435570777898E-3</v>
      </c>
      <c r="ABF392" s="60">
        <v>1.274098322117E-2</v>
      </c>
      <c r="ABG392" s="60">
        <v>4.3915753135489698E-3</v>
      </c>
      <c r="ABH392" s="60">
        <v>3.5813970119386398E-3</v>
      </c>
      <c r="ABI392" s="60">
        <v>1.0941378358584599E-2</v>
      </c>
      <c r="ABJ392" s="60">
        <v>1.0811112203677E-2</v>
      </c>
      <c r="ABK392" s="60"/>
      <c r="ABL392" s="60"/>
      <c r="ABM392" s="60"/>
      <c r="ABN392" s="60"/>
      <c r="ABO392" s="60"/>
      <c r="ABP392" s="60"/>
      <c r="ABQ392" s="60"/>
      <c r="ABR392" s="60">
        <v>1.10100168217553</v>
      </c>
      <c r="ABS392" s="60">
        <v>7.4570918653339398E-3</v>
      </c>
      <c r="ABT392" s="60">
        <v>1.45541988383546E-2</v>
      </c>
      <c r="ABU392" s="60">
        <v>1.3203467599856101E-2</v>
      </c>
      <c r="ABV392" s="60">
        <v>1.10320477734325E-2</v>
      </c>
      <c r="ABW392" s="60">
        <v>1.3368646292471999E-2</v>
      </c>
      <c r="ABX392" s="60">
        <v>1.2166631908612001E-2</v>
      </c>
    </row>
    <row r="393" spans="521:752" x14ac:dyDescent="0.25">
      <c r="TA393" s="60"/>
      <c r="TB393" s="59"/>
      <c r="TC393" s="59"/>
      <c r="TD393" s="59"/>
      <c r="TE393" s="59"/>
      <c r="TF393" s="59"/>
      <c r="TG393" s="59"/>
      <c r="TH393" s="59"/>
      <c r="TI393" s="59"/>
      <c r="TJ393" s="59"/>
      <c r="TK393" s="59"/>
      <c r="TL393" s="59"/>
      <c r="TM393" s="60">
        <v>2.7693100273609099E-2</v>
      </c>
      <c r="TO393" s="59"/>
      <c r="TP393" s="59"/>
      <c r="TT393" s="59"/>
      <c r="TU393" s="59">
        <v>2.7714300900697701E-2</v>
      </c>
      <c r="TV393" s="59"/>
      <c r="TW393" s="59"/>
      <c r="TX393" s="59">
        <v>1.38426003977656E-2</v>
      </c>
      <c r="TY393" s="59">
        <v>1.42511995509266E-2</v>
      </c>
      <c r="TZ393" s="59"/>
      <c r="UA393" s="59">
        <v>1.3728699646890099E-2</v>
      </c>
      <c r="AAX393" s="60"/>
      <c r="AAY393" s="60">
        <v>7.33102031010467E-3</v>
      </c>
      <c r="AAZ393" s="60">
        <v>6.4774621838028599E-3</v>
      </c>
      <c r="ABA393" s="60">
        <v>4.8537272560349601E-3</v>
      </c>
      <c r="ABB393" s="60">
        <v>1.6300888304295599E-2</v>
      </c>
      <c r="ABC393" s="60">
        <v>7.0102226476185603E-3</v>
      </c>
      <c r="ABD393" s="60">
        <v>4.6365842118995101E-3</v>
      </c>
      <c r="ABE393" s="60">
        <v>2.8678641233672998E-3</v>
      </c>
      <c r="ABF393" s="60">
        <v>1.2717252730790199E-2</v>
      </c>
      <c r="ABG393" s="60">
        <v>4.3855834330687798E-3</v>
      </c>
      <c r="ABH393" s="60">
        <v>3.53435083653056E-3</v>
      </c>
      <c r="ABI393" s="60">
        <v>1.0940086392281599E-2</v>
      </c>
      <c r="ABJ393" s="60">
        <v>1.07969582778335E-2</v>
      </c>
      <c r="ABK393" s="60"/>
      <c r="ABL393" s="60"/>
      <c r="ABM393" s="60"/>
      <c r="ABN393" s="60"/>
      <c r="ABO393" s="60"/>
      <c r="ABP393" s="60"/>
      <c r="ABQ393" s="60"/>
      <c r="ABR393" s="60">
        <v>1.1008450192293999</v>
      </c>
      <c r="ABS393" s="60">
        <v>7.4440231059190402E-3</v>
      </c>
      <c r="ABT393" s="60">
        <v>1.45165786542865E-2</v>
      </c>
      <c r="ABU393" s="60">
        <v>1.31765318431938E-2</v>
      </c>
      <c r="ABV393" s="60">
        <v>1.0987700114856801E-2</v>
      </c>
      <c r="ABW393" s="60">
        <v>1.3368222231760899E-2</v>
      </c>
      <c r="ABX393" s="60">
        <v>1.2079860494195301E-2</v>
      </c>
    </row>
    <row r="394" spans="521:752" x14ac:dyDescent="0.25">
      <c r="TA394" s="60"/>
      <c r="TB394" s="59"/>
      <c r="TC394" s="59"/>
      <c r="TD394" s="59"/>
      <c r="TE394" s="59"/>
      <c r="TF394" s="59"/>
      <c r="TG394" s="59"/>
      <c r="TH394" s="59"/>
      <c r="TI394" s="59"/>
      <c r="TJ394" s="59"/>
      <c r="TK394" s="59"/>
      <c r="TL394" s="59"/>
      <c r="TM394" s="60">
        <v>2.7683099731802899E-2</v>
      </c>
      <c r="TO394" s="59"/>
      <c r="TP394" s="59"/>
      <c r="TT394" s="59"/>
      <c r="TU394" s="59">
        <v>2.7702700346708201E-2</v>
      </c>
      <c r="TV394" s="59"/>
      <c r="TW394" s="59"/>
      <c r="TX394" s="59">
        <v>1.3842100277543E-2</v>
      </c>
      <c r="TY394" s="59">
        <v>1.42390001565217E-2</v>
      </c>
      <c r="TZ394" s="59"/>
      <c r="UA394" s="59">
        <v>1.3719200156629001E-2</v>
      </c>
      <c r="AAX394" s="60"/>
      <c r="AAY394" s="60">
        <v>7.3093764738246204E-3</v>
      </c>
      <c r="AAZ394" s="60">
        <v>6.4664730894851002E-3</v>
      </c>
      <c r="ABA394" s="60">
        <v>4.8190405952318804E-3</v>
      </c>
      <c r="ABB394" s="60">
        <v>1.62873523933404E-2</v>
      </c>
      <c r="ABC394" s="60">
        <v>7.0018077845036501E-3</v>
      </c>
      <c r="ABD394" s="60">
        <v>4.6118213048135098E-3</v>
      </c>
      <c r="ABE394" s="60">
        <v>2.8389023402509302E-3</v>
      </c>
      <c r="ABF394" s="60">
        <v>1.26921076335562E-2</v>
      </c>
      <c r="ABG394" s="60">
        <v>4.3702867833784499E-3</v>
      </c>
      <c r="ABH394" s="60">
        <v>3.52012885528376E-3</v>
      </c>
      <c r="ABI394" s="60">
        <v>1.08971741752284E-2</v>
      </c>
      <c r="ABJ394" s="60">
        <v>1.0780545015183701E-2</v>
      </c>
      <c r="ABK394" s="60"/>
      <c r="ABL394" s="60"/>
      <c r="ABM394" s="60"/>
      <c r="ABN394" s="60"/>
      <c r="ABO394" s="60"/>
      <c r="ABP394" s="60"/>
      <c r="ABQ394" s="60"/>
      <c r="ABR394" s="60">
        <v>1.10078588525563</v>
      </c>
      <c r="ABS394" s="60">
        <v>7.4244181066955399E-3</v>
      </c>
      <c r="ABT394" s="60">
        <v>1.4479266696811601E-2</v>
      </c>
      <c r="ABU394" s="60">
        <v>1.3176167659915399E-2</v>
      </c>
      <c r="ABV394" s="60">
        <v>1.09745809404864E-2</v>
      </c>
      <c r="ABW394" s="60">
        <v>1.3257392949753701E-2</v>
      </c>
      <c r="ABX394" s="60">
        <v>1.2074778229625599E-2</v>
      </c>
    </row>
    <row r="395" spans="521:752" x14ac:dyDescent="0.25">
      <c r="TA395" s="60"/>
      <c r="TB395" s="59"/>
      <c r="TC395" s="59"/>
      <c r="TD395" s="59"/>
      <c r="TE395" s="59"/>
      <c r="TF395" s="59"/>
      <c r="TG395" s="59"/>
      <c r="TH395" s="59"/>
      <c r="TI395" s="59"/>
      <c r="TJ395" s="59"/>
      <c r="TK395" s="59"/>
      <c r="TL395" s="59"/>
      <c r="TM395" s="60">
        <v>2.76558995246887E-2</v>
      </c>
      <c r="TO395" s="59"/>
      <c r="TP395" s="59"/>
      <c r="TT395" s="59"/>
      <c r="TU395" s="59">
        <v>2.76857987046241E-2</v>
      </c>
      <c r="TV395" s="59"/>
      <c r="TW395" s="59"/>
      <c r="TX395" s="59">
        <v>1.3841600157320499E-2</v>
      </c>
      <c r="TY395" s="59">
        <v>1.4229999855160699E-2</v>
      </c>
      <c r="TZ395" s="59"/>
      <c r="UA395" s="59">
        <v>1.37166995555162E-2</v>
      </c>
      <c r="AAX395" s="60"/>
      <c r="AAY395" s="60">
        <v>7.3034485294977899E-3</v>
      </c>
      <c r="AAZ395" s="60">
        <v>6.4483343380958898E-3</v>
      </c>
      <c r="ABA395" s="60">
        <v>4.8149444482222603E-3</v>
      </c>
      <c r="ABB395" s="60">
        <v>1.6274639439265201E-2</v>
      </c>
      <c r="ABC395" s="60">
        <v>6.9809224909729798E-3</v>
      </c>
      <c r="ABD395" s="60">
        <v>4.5968747953350902E-3</v>
      </c>
      <c r="ABE395" s="60">
        <v>2.8187286564632201E-3</v>
      </c>
      <c r="ABF395" s="60">
        <v>1.2676285340491599E-2</v>
      </c>
      <c r="ABG395" s="60">
        <v>4.3282914120296402E-3</v>
      </c>
      <c r="ABH395" s="60">
        <v>3.5105423503418798E-3</v>
      </c>
      <c r="ABI395" s="60">
        <v>1.08486759994649E-2</v>
      </c>
      <c r="ABJ395" s="60">
        <v>1.07638863533174E-2</v>
      </c>
      <c r="ABK395" s="60"/>
      <c r="ABL395" s="60"/>
      <c r="ABM395" s="60"/>
      <c r="ABN395" s="60"/>
      <c r="ABO395" s="60"/>
      <c r="ABP395" s="60"/>
      <c r="ABQ395" s="60"/>
      <c r="ABR395" s="60">
        <v>1.1007507813717701</v>
      </c>
      <c r="ABS395" s="60">
        <v>7.4231516123192303E-3</v>
      </c>
      <c r="ABT395" s="60">
        <v>1.44258974406046E-2</v>
      </c>
      <c r="ABU395" s="60">
        <v>1.3134402059291599E-2</v>
      </c>
      <c r="ABV395" s="60">
        <v>1.09199121481616E-2</v>
      </c>
      <c r="ABW395" s="60">
        <v>1.32077851275286E-2</v>
      </c>
      <c r="ABX395" s="60">
        <v>1.20271928028352E-2</v>
      </c>
    </row>
    <row r="396" spans="521:752" x14ac:dyDescent="0.25">
      <c r="TA396" s="60"/>
      <c r="TB396" s="59"/>
      <c r="TC396" s="59"/>
      <c r="TD396" s="59"/>
      <c r="TE396" s="59"/>
      <c r="TF396" s="59"/>
      <c r="TG396" s="59"/>
      <c r="TH396" s="59"/>
      <c r="TI396" s="59"/>
      <c r="TJ396" s="59"/>
      <c r="TK396" s="59"/>
      <c r="TL396" s="59"/>
      <c r="TM396" s="60">
        <v>2.7653299272060301E-2</v>
      </c>
      <c r="TO396" s="59"/>
      <c r="TP396" s="59"/>
      <c r="TT396" s="59"/>
      <c r="TU396" s="59">
        <v>2.7681900188326801E-2</v>
      </c>
      <c r="TV396" s="59"/>
      <c r="TW396" s="59"/>
      <c r="TX396" s="59">
        <v>1.38208996504545E-2</v>
      </c>
      <c r="TY396" s="59">
        <v>1.4227299951016899E-2</v>
      </c>
      <c r="TZ396" s="59"/>
      <c r="UA396" s="59">
        <v>1.3704500161111299E-2</v>
      </c>
      <c r="AAX396" s="60"/>
      <c r="AAY396" s="60">
        <v>7.2999527234391803E-3</v>
      </c>
      <c r="AAZ396" s="60">
        <v>6.4364495877329399E-3</v>
      </c>
      <c r="ABA396" s="60">
        <v>4.8118857678316499E-3</v>
      </c>
      <c r="ABB396" s="60">
        <v>1.62542801063001E-2</v>
      </c>
      <c r="ABC396" s="60">
        <v>6.9801874800182297E-3</v>
      </c>
      <c r="ABD396" s="60">
        <v>4.5882736429742098E-3</v>
      </c>
      <c r="ABE396" s="60">
        <v>2.7853052845067802E-3</v>
      </c>
      <c r="ABF396" s="60">
        <v>1.2675955426575999E-2</v>
      </c>
      <c r="ABG396" s="60">
        <v>4.31724914170386E-3</v>
      </c>
      <c r="ABH396" s="60">
        <v>3.4962598469491899E-3</v>
      </c>
      <c r="ABI396" s="60">
        <v>1.0802294627329999E-2</v>
      </c>
      <c r="ABJ396" s="60">
        <v>1.0744082982535E-2</v>
      </c>
      <c r="ABK396" s="60"/>
      <c r="ABL396" s="60"/>
      <c r="ABM396" s="60"/>
      <c r="ABN396" s="60"/>
      <c r="ABO396" s="60"/>
      <c r="ABP396" s="60"/>
      <c r="ABQ396" s="60"/>
      <c r="ABR396" s="60">
        <v>1.1003594818591</v>
      </c>
      <c r="ABS396" s="60">
        <v>7.3659524335023202E-3</v>
      </c>
      <c r="ABT396" s="60">
        <v>1.4418834899906001E-2</v>
      </c>
      <c r="ABU396" s="60">
        <v>1.3133071468322099E-2</v>
      </c>
      <c r="ABV396" s="60">
        <v>1.0908425429553399E-2</v>
      </c>
      <c r="ABW396" s="60">
        <v>1.3173579715327099E-2</v>
      </c>
      <c r="ABX396" s="60">
        <v>1.1993952578776401E-2</v>
      </c>
    </row>
    <row r="397" spans="521:752" x14ac:dyDescent="0.25">
      <c r="TA397" s="60"/>
      <c r="TB397" s="59"/>
      <c r="TC397" s="59"/>
      <c r="TD397" s="59"/>
      <c r="TE397" s="59"/>
      <c r="TF397" s="59"/>
      <c r="TG397" s="59"/>
      <c r="TH397" s="59"/>
      <c r="TI397" s="59"/>
      <c r="TJ397" s="59"/>
      <c r="TK397" s="59"/>
      <c r="TL397" s="59"/>
      <c r="TM397" s="60">
        <v>2.7651200070977201E-2</v>
      </c>
      <c r="TO397" s="59"/>
      <c r="TP397" s="59"/>
      <c r="TT397" s="59"/>
      <c r="TU397" s="59">
        <v>2.7664799243211701E-2</v>
      </c>
      <c r="TV397" s="59"/>
      <c r="TW397" s="59"/>
      <c r="TX397" s="59">
        <v>1.3803900219500001E-2</v>
      </c>
      <c r="TY397" s="59">
        <v>1.4215899631381E-2</v>
      </c>
      <c r="TZ397" s="59"/>
      <c r="UA397" s="59">
        <v>1.36976996436715E-2</v>
      </c>
      <c r="AAX397" s="60"/>
      <c r="AAY397" s="60">
        <v>7.2994022443922798E-3</v>
      </c>
      <c r="AAZ397" s="60">
        <v>6.4220771141281496E-3</v>
      </c>
      <c r="ABA397" s="60">
        <v>4.80529702160585E-3</v>
      </c>
      <c r="ABB397" s="60">
        <v>1.62512004648495E-2</v>
      </c>
      <c r="ABC397" s="60">
        <v>6.9225777101860099E-3</v>
      </c>
      <c r="ABD397" s="60">
        <v>4.5674177806599497E-3</v>
      </c>
      <c r="ABE397" s="60">
        <v>2.7825802957345798E-3</v>
      </c>
      <c r="ABF397" s="60">
        <v>1.26393301931045E-2</v>
      </c>
      <c r="ABG397" s="60">
        <v>4.2851389796130001E-3</v>
      </c>
      <c r="ABH397" s="60">
        <v>3.4672144910826899E-3</v>
      </c>
      <c r="ABI397" s="60">
        <v>1.07976735176481E-2</v>
      </c>
      <c r="ABJ397" s="60">
        <v>1.07174315148211E-2</v>
      </c>
      <c r="ABK397" s="60"/>
      <c r="ABL397" s="60"/>
      <c r="ABM397" s="60"/>
      <c r="ABN397" s="60"/>
      <c r="ABO397" s="60"/>
      <c r="ABP397" s="60"/>
      <c r="ABQ397" s="60"/>
      <c r="ABR397" s="60">
        <v>1.1003208402061</v>
      </c>
      <c r="ABS397" s="60">
        <v>7.3587715440989396E-3</v>
      </c>
      <c r="ABT397" s="60">
        <v>1.4416215828080999E-2</v>
      </c>
      <c r="ABU397" s="60">
        <v>1.31144634358749E-2</v>
      </c>
      <c r="ABV397" s="60">
        <v>1.0866854457646499E-2</v>
      </c>
      <c r="ABW397" s="60">
        <v>1.3163647157837299E-2</v>
      </c>
      <c r="ABX397" s="60">
        <v>1.1974408204695801E-2</v>
      </c>
    </row>
    <row r="398" spans="521:752" x14ac:dyDescent="0.25">
      <c r="TA398" s="60"/>
      <c r="TB398" s="59"/>
      <c r="TC398" s="59"/>
      <c r="TD398" s="59"/>
      <c r="TE398" s="59"/>
      <c r="TF398" s="59"/>
      <c r="TG398" s="59"/>
      <c r="TH398" s="59"/>
      <c r="TI398" s="59"/>
      <c r="TJ398" s="59"/>
      <c r="TK398" s="59"/>
      <c r="TL398" s="59"/>
      <c r="TM398" s="60">
        <v>2.7650501579046201E-2</v>
      </c>
      <c r="TO398" s="59"/>
      <c r="TP398" s="59"/>
      <c r="TT398" s="59"/>
      <c r="TU398" s="59">
        <v>2.7649499475955901E-2</v>
      </c>
      <c r="TV398" s="59"/>
      <c r="TW398" s="59"/>
      <c r="TX398" s="59">
        <v>1.3782899826765E-2</v>
      </c>
      <c r="TY398" s="59">
        <v>1.4214499853551299E-2</v>
      </c>
      <c r="TZ398" s="59"/>
      <c r="UA398" s="59">
        <v>1.36780999600887E-2</v>
      </c>
      <c r="AAX398" s="60"/>
      <c r="AAY398" s="60">
        <v>7.2946521173347101E-3</v>
      </c>
      <c r="AAZ398" s="60">
        <v>6.4151180688275002E-3</v>
      </c>
      <c r="ABA398" s="60">
        <v>4.7931278329337301E-3</v>
      </c>
      <c r="ABB398" s="60">
        <v>1.6196133719363799E-2</v>
      </c>
      <c r="ABC398" s="60">
        <v>6.8535714377242901E-3</v>
      </c>
      <c r="ABD398" s="60">
        <v>4.4866463947915002E-3</v>
      </c>
      <c r="ABE398" s="60">
        <v>2.78219644653406E-3</v>
      </c>
      <c r="ABF398" s="60">
        <v>1.25932143954976E-2</v>
      </c>
      <c r="ABG398" s="60">
        <v>4.2793865734733197E-3</v>
      </c>
      <c r="ABH398" s="60">
        <v>3.4258174515999001E-3</v>
      </c>
      <c r="ABI398" s="60">
        <v>1.0792380189296499E-2</v>
      </c>
      <c r="ABJ398" s="60">
        <v>1.07088136381948E-2</v>
      </c>
      <c r="ABK398" s="60"/>
      <c r="ABL398" s="60"/>
      <c r="ABM398" s="60"/>
      <c r="ABN398" s="60"/>
      <c r="ABO398" s="60"/>
      <c r="ABP398" s="60"/>
      <c r="ABQ398" s="60"/>
      <c r="ABR398" s="60">
        <v>1.1001611800736699</v>
      </c>
      <c r="ABS398" s="60">
        <v>7.3313109205757404E-3</v>
      </c>
      <c r="ABT398" s="60">
        <v>1.43655210472111E-2</v>
      </c>
      <c r="ABU398" s="60">
        <v>1.31139217311692E-2</v>
      </c>
      <c r="ABV398" s="60">
        <v>1.08643339895961E-2</v>
      </c>
      <c r="ABW398" s="60">
        <v>1.31532945166861E-2</v>
      </c>
      <c r="ABX398" s="60">
        <v>1.1926201006913099E-2</v>
      </c>
    </row>
    <row r="399" spans="521:752" x14ac:dyDescent="0.25">
      <c r="TA399" s="60"/>
      <c r="TB399" s="59"/>
      <c r="TC399" s="59"/>
      <c r="TD399" s="59"/>
      <c r="TE399" s="59"/>
      <c r="TF399" s="59"/>
      <c r="TG399" s="59"/>
      <c r="TH399" s="59"/>
      <c r="TI399" s="59"/>
      <c r="TJ399" s="59"/>
      <c r="TK399" s="59"/>
      <c r="TL399" s="59"/>
      <c r="TM399" s="60">
        <v>2.7647901326417899E-2</v>
      </c>
      <c r="TO399" s="59"/>
      <c r="TP399" s="59"/>
      <c r="TT399" s="59"/>
      <c r="TU399" s="59">
        <v>2.76434998959302E-2</v>
      </c>
      <c r="TV399" s="59"/>
      <c r="TW399" s="59"/>
      <c r="TX399" s="59">
        <v>1.37770995497703E-2</v>
      </c>
      <c r="TY399" s="59">
        <v>1.42062995582818E-2</v>
      </c>
      <c r="TZ399" s="59"/>
      <c r="UA399" s="59">
        <v>1.3667199760675401E-2</v>
      </c>
      <c r="AAX399" s="60"/>
      <c r="AAY399" s="60">
        <v>7.28142897980146E-3</v>
      </c>
      <c r="AAZ399" s="60">
        <v>6.3683846318727099E-3</v>
      </c>
      <c r="ABA399" s="60">
        <v>4.78894193780963E-3</v>
      </c>
      <c r="ABB399" s="60">
        <v>1.61694180690902E-2</v>
      </c>
      <c r="ABC399" s="60">
        <v>6.85339942566614E-3</v>
      </c>
      <c r="ABD399" s="60">
        <v>4.47053746295927E-3</v>
      </c>
      <c r="ABE399" s="60">
        <v>2.7641902533483398E-3</v>
      </c>
      <c r="ABF399" s="60">
        <v>1.25854049111946E-2</v>
      </c>
      <c r="ABG399" s="60">
        <v>4.27396263039266E-3</v>
      </c>
      <c r="ABH399" s="60">
        <v>3.4142961164717899E-3</v>
      </c>
      <c r="ABI399" s="60">
        <v>1.0759816825287699E-2</v>
      </c>
      <c r="ABJ399" s="60">
        <v>1.06988495818567E-2</v>
      </c>
      <c r="ABK399" s="60"/>
      <c r="ABL399" s="60"/>
      <c r="ABM399" s="60"/>
      <c r="ABN399" s="60"/>
      <c r="ABO399" s="60"/>
      <c r="ABP399" s="60"/>
      <c r="ABQ399" s="60"/>
      <c r="ABR399" s="60">
        <v>1.1001419982912599</v>
      </c>
      <c r="ABS399" s="60">
        <v>7.3256415834334603E-3</v>
      </c>
      <c r="ABT399" s="60">
        <v>1.43485039695354E-2</v>
      </c>
      <c r="ABU399" s="60">
        <v>1.3096372950351799E-2</v>
      </c>
      <c r="ABV399" s="60">
        <v>1.08237354246909E-2</v>
      </c>
      <c r="ABW399" s="60">
        <v>1.3102189943263899E-2</v>
      </c>
      <c r="ABX399" s="60">
        <v>1.18664405842195E-2</v>
      </c>
    </row>
    <row r="400" spans="521:752" x14ac:dyDescent="0.25">
      <c r="TA400" s="60"/>
      <c r="TB400" s="59"/>
      <c r="TC400" s="59"/>
      <c r="TD400" s="59"/>
      <c r="TE400" s="59"/>
      <c r="TF400" s="59"/>
      <c r="TG400" s="59"/>
      <c r="TH400" s="59"/>
      <c r="TI400" s="59"/>
      <c r="TJ400" s="59"/>
      <c r="TK400" s="59"/>
      <c r="TL400" s="59"/>
      <c r="TM400" s="60">
        <v>2.7647700160741799E-2</v>
      </c>
      <c r="TO400" s="59"/>
      <c r="TP400" s="59"/>
      <c r="TT400" s="59"/>
      <c r="TU400" s="59">
        <v>2.76264995336532E-2</v>
      </c>
      <c r="TV400" s="59"/>
      <c r="TW400" s="59"/>
      <c r="TX400" s="59">
        <v>1.3775800354778701E-2</v>
      </c>
      <c r="TY400" s="59">
        <v>1.4204099774360599E-2</v>
      </c>
      <c r="TZ400" s="59"/>
      <c r="UA400" s="59">
        <v>1.36526999995112E-2</v>
      </c>
      <c r="AAX400" s="60"/>
      <c r="AAY400" s="60">
        <v>7.2801961160325604E-3</v>
      </c>
      <c r="AAZ400" s="60">
        <v>6.3636873338685299E-3</v>
      </c>
      <c r="ABA400" s="60">
        <v>4.7749689689739498E-3</v>
      </c>
      <c r="ABB400" s="60">
        <v>1.6163892432841501E-2</v>
      </c>
      <c r="ABC400" s="60">
        <v>6.8472978555462896E-3</v>
      </c>
      <c r="ABD400" s="60">
        <v>4.4408147342221097E-3</v>
      </c>
      <c r="ABE400" s="60">
        <v>2.72039564476827E-3</v>
      </c>
      <c r="ABF400" s="60">
        <v>1.25811834365065E-2</v>
      </c>
      <c r="ABG400" s="60">
        <v>4.2702139366743797E-3</v>
      </c>
      <c r="ABH400" s="60">
        <v>3.4073205875242599E-3</v>
      </c>
      <c r="ABI400" s="60">
        <v>1.07558587916575E-2</v>
      </c>
      <c r="ABJ400" s="60">
        <v>1.0690875231913E-2</v>
      </c>
      <c r="ABK400" s="60"/>
      <c r="ABL400" s="60"/>
      <c r="ABM400" s="60"/>
      <c r="ABN400" s="60"/>
      <c r="ABO400" s="60"/>
      <c r="ABP400" s="60"/>
      <c r="ABQ400" s="60"/>
      <c r="ABR400" s="60">
        <v>1.0999502865690001</v>
      </c>
      <c r="ABS400" s="60">
        <v>7.3054463737983596E-3</v>
      </c>
      <c r="ABT400" s="60">
        <v>1.43389129172403E-2</v>
      </c>
      <c r="ABU400" s="60">
        <v>1.3084571917824099E-2</v>
      </c>
      <c r="ABV400" s="60">
        <v>1.0815786713588901E-2</v>
      </c>
      <c r="ABW400" s="60">
        <v>1.3086999402648699E-2</v>
      </c>
      <c r="ABX400" s="60">
        <v>1.1770033959978801E-2</v>
      </c>
    </row>
    <row r="401" spans="521:754" x14ac:dyDescent="0.25">
      <c r="TA401" s="60"/>
      <c r="TB401" s="59"/>
      <c r="TC401" s="59"/>
      <c r="TD401" s="59"/>
      <c r="TE401" s="59"/>
      <c r="TF401" s="59"/>
      <c r="TG401" s="59"/>
      <c r="TH401" s="59"/>
      <c r="TI401" s="59"/>
      <c r="TJ401" s="59"/>
      <c r="TK401" s="59"/>
      <c r="TL401" s="59"/>
      <c r="TM401" s="60">
        <v>2.7643200010061202E-2</v>
      </c>
      <c r="TO401" s="59"/>
      <c r="TP401" s="59"/>
      <c r="TT401" s="59"/>
      <c r="TU401" s="59">
        <v>2.76212990283966E-2</v>
      </c>
      <c r="TV401" s="59"/>
      <c r="TW401" s="59"/>
      <c r="TX401" s="59">
        <v>1.3771899975836201E-2</v>
      </c>
      <c r="TY401" s="59">
        <v>1.4202699996530999E-2</v>
      </c>
      <c r="TZ401" s="59"/>
      <c r="UA401" s="59">
        <v>1.3648699969053201E-2</v>
      </c>
      <c r="AAX401" s="60"/>
      <c r="AAY401" s="60">
        <v>7.2740261131008701E-3</v>
      </c>
      <c r="AAZ401" s="60">
        <v>6.3610220651812103E-3</v>
      </c>
      <c r="ABA401" s="60">
        <v>4.7705020081309996E-3</v>
      </c>
      <c r="ABB401" s="60">
        <v>1.6102103277552401E-2</v>
      </c>
      <c r="ABC401" s="60">
        <v>6.8365839541633198E-3</v>
      </c>
      <c r="ABD401" s="60">
        <v>4.43936124286963E-3</v>
      </c>
      <c r="ABE401" s="60">
        <v>2.70195837047466E-3</v>
      </c>
      <c r="ABF401" s="60">
        <v>1.2558573905524201E-2</v>
      </c>
      <c r="ABG401" s="60">
        <v>4.2696667039861204E-3</v>
      </c>
      <c r="ABH401" s="60">
        <v>3.3892452128779799E-3</v>
      </c>
      <c r="ABI401" s="60">
        <v>1.0746689773450099E-2</v>
      </c>
      <c r="ABJ401" s="60">
        <v>1.0683155937821201E-2</v>
      </c>
      <c r="ABK401" s="60"/>
      <c r="ABL401" s="60"/>
      <c r="ABM401" s="60"/>
      <c r="ABN401" s="60"/>
      <c r="ABO401" s="60"/>
      <c r="ABP401" s="60"/>
      <c r="ABQ401" s="60"/>
      <c r="ABR401" s="60">
        <v>1.09975821511536</v>
      </c>
      <c r="ABS401" s="60">
        <v>7.2855138449068003E-3</v>
      </c>
      <c r="ABT401" s="60">
        <v>1.4296365641611601E-2</v>
      </c>
      <c r="ABU401" s="60">
        <v>1.3026769363917501E-2</v>
      </c>
      <c r="ABV401" s="60">
        <v>1.07892032131115E-2</v>
      </c>
      <c r="ABW401" s="60">
        <v>1.30803961049092E-2</v>
      </c>
      <c r="ABX401" s="60">
        <v>1.1694321972907E-2</v>
      </c>
    </row>
    <row r="402" spans="521:754" x14ac:dyDescent="0.25">
      <c r="TA402" s="60"/>
      <c r="TB402" s="59"/>
      <c r="TC402" s="59"/>
      <c r="TD402" s="59"/>
      <c r="TE402" s="59"/>
      <c r="TF402" s="59"/>
      <c r="TG402" s="59"/>
      <c r="TH402" s="59"/>
      <c r="TI402" s="59"/>
      <c r="TJ402" s="59"/>
      <c r="TK402" s="59"/>
      <c r="TL402" s="59"/>
      <c r="TM402" s="60">
        <v>2.76403985917568E-2</v>
      </c>
      <c r="TO402" s="59"/>
      <c r="TP402" s="59"/>
      <c r="TT402" s="59"/>
      <c r="TU402" s="59">
        <v>2.7589999139308902E-2</v>
      </c>
      <c r="TV402" s="59"/>
      <c r="TW402" s="59"/>
      <c r="TX402" s="59">
        <v>1.3764900155365399E-2</v>
      </c>
      <c r="TY402" s="59">
        <v>1.41928000375628E-2</v>
      </c>
      <c r="TZ402" s="59"/>
      <c r="UA402" s="59">
        <v>1.3639099895954101E-2</v>
      </c>
      <c r="AAX402" s="60"/>
      <c r="AAY402" s="60">
        <v>7.2574482593740601E-3</v>
      </c>
      <c r="AAZ402" s="60">
        <v>6.3428168721345697E-3</v>
      </c>
      <c r="ABA402" s="60">
        <v>4.7688523617261296E-3</v>
      </c>
      <c r="ABB402" s="60">
        <v>1.60975067818881E-2</v>
      </c>
      <c r="ABC402" s="60">
        <v>6.8229334116207702E-3</v>
      </c>
      <c r="ABD402" s="60">
        <v>4.4318335176290399E-3</v>
      </c>
      <c r="ABE402" s="60">
        <v>2.6957189121845598E-3</v>
      </c>
      <c r="ABF402" s="60">
        <v>1.2551649045930801E-2</v>
      </c>
      <c r="ABG402" s="60">
        <v>4.24433464282108E-3</v>
      </c>
      <c r="ABH402" s="60">
        <v>3.36759959016258E-3</v>
      </c>
      <c r="ABI402" s="60">
        <v>1.07237643330823E-2</v>
      </c>
      <c r="ABJ402" s="60">
        <v>1.06800949069911E-2</v>
      </c>
      <c r="ABK402" s="60"/>
      <c r="ABL402" s="60"/>
      <c r="ABM402" s="60"/>
      <c r="ABN402" s="60"/>
      <c r="ABO402" s="60"/>
      <c r="ABP402" s="60"/>
      <c r="ABQ402" s="60"/>
      <c r="ABR402" s="60">
        <v>1.09957288126043</v>
      </c>
      <c r="ABS402" s="60">
        <v>7.2843686023778501E-3</v>
      </c>
      <c r="ABT402" s="60">
        <v>1.4295159297797899E-2</v>
      </c>
      <c r="ABU402" s="60">
        <v>1.30217011420112E-2</v>
      </c>
      <c r="ABV402" s="60">
        <v>1.07742931511074E-2</v>
      </c>
      <c r="ABW402" s="60">
        <v>1.3077121959364399E-2</v>
      </c>
      <c r="ABX402" s="60">
        <v>1.1661680613831899E-2</v>
      </c>
    </row>
    <row r="403" spans="521:754" x14ac:dyDescent="0.25">
      <c r="TA403" s="60"/>
      <c r="TB403" s="59"/>
      <c r="TC403" s="59"/>
      <c r="TD403" s="59"/>
      <c r="TE403" s="59"/>
      <c r="TF403" s="59"/>
      <c r="TG403" s="59"/>
      <c r="TH403" s="59"/>
      <c r="TI403" s="59"/>
      <c r="TJ403" s="59"/>
      <c r="TK403" s="59"/>
      <c r="TL403" s="59"/>
      <c r="TM403" s="60">
        <v>2.76381000876426E-2</v>
      </c>
      <c r="TO403" s="59"/>
      <c r="TP403" s="59"/>
      <c r="TT403" s="59"/>
      <c r="TU403" s="59">
        <v>2.75865998119115E-2</v>
      </c>
      <c r="TV403" s="59"/>
      <c r="TW403" s="59"/>
      <c r="TX403" s="59">
        <v>1.37588996440172E-2</v>
      </c>
      <c r="TY403" s="59">
        <v>1.41923995688557E-2</v>
      </c>
      <c r="TZ403" s="59"/>
      <c r="UA403" s="59">
        <v>1.36252995580434E-2</v>
      </c>
      <c r="AAX403" s="60"/>
      <c r="AAY403" s="60">
        <v>7.2511812975424904E-3</v>
      </c>
      <c r="AAZ403" s="60">
        <v>6.3119240652123104E-3</v>
      </c>
      <c r="ABA403" s="60">
        <v>4.7649514230577701E-3</v>
      </c>
      <c r="ABB403" s="60">
        <v>1.6063104643550302E-2</v>
      </c>
      <c r="ABC403" s="60">
        <v>6.8149510883953697E-3</v>
      </c>
      <c r="ABD403" s="60">
        <v>4.4191644787682904E-3</v>
      </c>
      <c r="ABE403" s="60">
        <v>2.6899453194721098E-3</v>
      </c>
      <c r="ABF403" s="60">
        <v>1.2527973638781199E-2</v>
      </c>
      <c r="ABG403" s="60">
        <v>4.23508218409447E-3</v>
      </c>
      <c r="ABH403" s="60">
        <v>3.3669039286640802E-3</v>
      </c>
      <c r="ABI403" s="60">
        <v>1.0720108787562599E-2</v>
      </c>
      <c r="ABJ403" s="60">
        <v>1.06698485436038E-2</v>
      </c>
      <c r="ABK403" s="60"/>
      <c r="ABL403" s="60"/>
      <c r="ABM403" s="60"/>
      <c r="ABN403" s="60"/>
      <c r="ABO403" s="60"/>
      <c r="ABP403" s="60"/>
      <c r="ABQ403" s="60"/>
      <c r="ABR403" s="60">
        <v>1.0995614258809501</v>
      </c>
      <c r="ABS403" s="60">
        <v>7.2613342865953103E-3</v>
      </c>
      <c r="ABT403" s="60">
        <v>1.42939238439157E-2</v>
      </c>
      <c r="ABU403" s="60">
        <v>1.3000743115774999E-2</v>
      </c>
      <c r="ABV403" s="60">
        <v>1.0725466255516E-2</v>
      </c>
      <c r="ABW403" s="60">
        <v>1.30623636864885E-2</v>
      </c>
      <c r="ABX403" s="60">
        <v>1.15879519699001E-2</v>
      </c>
    </row>
    <row r="404" spans="521:754" x14ac:dyDescent="0.25">
      <c r="TA404" s="60"/>
      <c r="TB404" s="59"/>
      <c r="TC404" s="59"/>
      <c r="TD404" s="59"/>
      <c r="TE404" s="59"/>
      <c r="TF404" s="59"/>
      <c r="TG404" s="59"/>
      <c r="TH404" s="59"/>
      <c r="TI404" s="59"/>
      <c r="TJ404" s="59"/>
      <c r="TK404" s="59"/>
      <c r="TL404" s="59"/>
      <c r="TM404" s="60">
        <v>2.7635499835014302E-2</v>
      </c>
      <c r="TO404" s="59"/>
      <c r="TP404" s="59"/>
      <c r="TT404" s="59"/>
      <c r="TU404" s="59">
        <v>2.75625996291637E-2</v>
      </c>
      <c r="TV404" s="59"/>
      <c r="TW404" s="59"/>
      <c r="TX404" s="59">
        <v>1.37464003637433E-2</v>
      </c>
      <c r="TY404" s="59">
        <v>1.41907995566725E-2</v>
      </c>
      <c r="TZ404" s="59"/>
      <c r="UA404" s="59">
        <v>1.36190997436642E-2</v>
      </c>
      <c r="AAX404" s="60"/>
      <c r="AAY404" s="60">
        <v>7.2292722671122803E-3</v>
      </c>
      <c r="AAZ404" s="60">
        <v>6.2985544960309798E-3</v>
      </c>
      <c r="ABA404" s="60">
        <v>4.7519775331886704E-3</v>
      </c>
      <c r="ABB404" s="60">
        <v>1.6055106490098298E-2</v>
      </c>
      <c r="ABC404" s="60">
        <v>6.8075562110179602E-3</v>
      </c>
      <c r="ABD404" s="60">
        <v>4.4042372733065797E-3</v>
      </c>
      <c r="ABE404" s="60">
        <v>2.6600657769978399E-3</v>
      </c>
      <c r="ABF404" s="60">
        <v>1.2481510399663101E-2</v>
      </c>
      <c r="ABG404" s="60">
        <v>4.21963647637118E-3</v>
      </c>
      <c r="ABH404" s="60">
        <v>3.3042767651499101E-3</v>
      </c>
      <c r="ABI404" s="60">
        <v>1.0701705813726601E-2</v>
      </c>
      <c r="ABJ404" s="60">
        <v>1.0666009914233301E-2</v>
      </c>
      <c r="ABK404" s="60"/>
      <c r="ABL404" s="60"/>
      <c r="ABM404" s="60"/>
      <c r="ABN404" s="60"/>
      <c r="ABO404" s="60"/>
      <c r="ABP404" s="60"/>
      <c r="ABQ404" s="60"/>
      <c r="ABR404" s="60">
        <v>1.0990678857772</v>
      </c>
      <c r="ABS404" s="60">
        <v>7.2408478650156103E-3</v>
      </c>
      <c r="ABT404" s="60">
        <v>1.42822876131985E-2</v>
      </c>
      <c r="ABU404" s="60">
        <v>1.29802516183874E-2</v>
      </c>
      <c r="ABV404" s="60">
        <v>1.0685679340755301E-2</v>
      </c>
      <c r="ABW404" s="60">
        <v>1.3035606303513299E-2</v>
      </c>
      <c r="ABX404" s="60">
        <v>1.15805499220068E-2</v>
      </c>
    </row>
    <row r="405" spans="521:754" x14ac:dyDescent="0.25">
      <c r="TA405" s="60"/>
      <c r="TB405" s="59"/>
      <c r="TC405" s="59"/>
      <c r="TD405" s="59"/>
      <c r="TE405" s="59"/>
      <c r="TF405" s="59"/>
      <c r="TG405" s="59"/>
      <c r="TH405" s="59"/>
      <c r="TI405" s="59"/>
      <c r="TJ405" s="59"/>
      <c r="TK405" s="59"/>
      <c r="TL405" s="59"/>
      <c r="TM405" s="60">
        <v>2.7616500854492101E-2</v>
      </c>
      <c r="TO405" s="59"/>
      <c r="TP405" s="59"/>
      <c r="TT405" s="59"/>
      <c r="TU405" s="59">
        <v>2.7546498924493699E-2</v>
      </c>
      <c r="TV405" s="59"/>
      <c r="TW405" s="59"/>
      <c r="TX405" s="59">
        <v>1.3739599846303401E-2</v>
      </c>
      <c r="TY405" s="59">
        <v>1.41890998929739E-2</v>
      </c>
      <c r="TZ405" s="59"/>
      <c r="UA405" s="59">
        <v>1.3611299917101799E-2</v>
      </c>
      <c r="AAX405" s="60"/>
      <c r="AAY405" s="60">
        <v>7.1990142118916996E-3</v>
      </c>
      <c r="AAZ405" s="60">
        <v>6.2859720577004598E-3</v>
      </c>
      <c r="ABA405" s="60">
        <v>4.73063757199183E-3</v>
      </c>
      <c r="ABB405" s="60">
        <v>1.6038343587735301E-2</v>
      </c>
      <c r="ABC405" s="60">
        <v>6.7987885604087897E-3</v>
      </c>
      <c r="ABD405" s="60">
        <v>4.3911455041646397E-3</v>
      </c>
      <c r="ABE405" s="60">
        <v>2.6240387542904699E-3</v>
      </c>
      <c r="ABF405" s="60">
        <v>1.24697793264597E-2</v>
      </c>
      <c r="ABG405" s="60">
        <v>4.1883767965012102E-3</v>
      </c>
      <c r="ABH405" s="60">
        <v>3.3006435624495498E-3</v>
      </c>
      <c r="ABI405" s="60">
        <v>1.06900287769135E-2</v>
      </c>
      <c r="ABJ405" s="60">
        <v>1.06619318147317E-2</v>
      </c>
      <c r="ABK405" s="60"/>
      <c r="ABL405" s="60"/>
      <c r="ABM405" s="60"/>
      <c r="ABN405" s="60"/>
      <c r="ABO405" s="60"/>
      <c r="ABP405" s="60"/>
      <c r="ABQ405" s="60"/>
      <c r="ABR405" s="60">
        <v>1.0990114248751</v>
      </c>
      <c r="ABS405" s="60">
        <v>7.2148812596567798E-3</v>
      </c>
      <c r="ABT405" s="60">
        <v>1.42803026736336E-2</v>
      </c>
      <c r="ABU405" s="60">
        <v>1.29792225749732E-2</v>
      </c>
      <c r="ABV405" s="60">
        <v>1.06741147170185E-2</v>
      </c>
      <c r="ABW405" s="60">
        <v>1.3033634182576999E-2</v>
      </c>
      <c r="ABX405" s="60">
        <v>1.1553115847368E-2</v>
      </c>
    </row>
    <row r="406" spans="521:754" x14ac:dyDescent="0.25">
      <c r="TA406" s="60"/>
      <c r="TB406" s="59"/>
      <c r="TC406" s="59"/>
      <c r="TD406" s="59"/>
      <c r="TE406" s="59"/>
      <c r="TF406" s="59"/>
      <c r="TG406" s="59"/>
      <c r="TH406" s="59"/>
      <c r="TI406" s="59"/>
      <c r="TJ406" s="59"/>
      <c r="TK406" s="59"/>
      <c r="TL406" s="59"/>
      <c r="TM406" s="60">
        <v>2.7595600113272601E-2</v>
      </c>
      <c r="TO406" s="59"/>
      <c r="TP406" s="59"/>
      <c r="TT406" s="59"/>
      <c r="TU406" s="59">
        <v>2.75101996958255E-2</v>
      </c>
      <c r="TV406" s="59"/>
      <c r="TW406" s="59"/>
      <c r="TX406" s="59">
        <v>1.37339998036623E-2</v>
      </c>
      <c r="TY406" s="59">
        <v>1.4173899777233601E-2</v>
      </c>
      <c r="TZ406" s="59"/>
      <c r="UA406" s="59">
        <v>1.35891996324062E-2</v>
      </c>
      <c r="AAX406" s="60"/>
      <c r="AAY406" s="60">
        <v>7.1869654401842198E-3</v>
      </c>
      <c r="AAZ406" s="60">
        <v>6.2762913961230101E-3</v>
      </c>
      <c r="ABA406" s="60">
        <v>4.7176242170731304E-3</v>
      </c>
      <c r="ABB406" s="60">
        <v>1.60130166525667E-2</v>
      </c>
      <c r="ABC406" s="60">
        <v>6.7981664457790096E-3</v>
      </c>
      <c r="ABD406" s="60">
        <v>4.3867302188571201E-3</v>
      </c>
      <c r="ABE406" s="60">
        <v>2.6003936966444699E-3</v>
      </c>
      <c r="ABF406" s="60">
        <v>1.2418144138194099E-2</v>
      </c>
      <c r="ABG406" s="60">
        <v>4.18068443127318E-3</v>
      </c>
      <c r="ABH406" s="60">
        <v>3.2936515892833802E-3</v>
      </c>
      <c r="ABI406" s="60">
        <v>1.06604512256813E-2</v>
      </c>
      <c r="ABJ406" s="60">
        <v>1.0660837043367399E-2</v>
      </c>
      <c r="ABK406" s="60"/>
      <c r="ABL406" s="60"/>
      <c r="ABM406" s="60"/>
      <c r="ABN406" s="60"/>
      <c r="ABO406" s="60"/>
      <c r="ABP406" s="60"/>
      <c r="ABQ406" s="60"/>
      <c r="ABR406" s="60">
        <v>1.0983343046262599</v>
      </c>
      <c r="ABS406" s="60">
        <v>7.2098009883463697E-3</v>
      </c>
      <c r="ABT406" s="60">
        <v>1.4254908744480601E-2</v>
      </c>
      <c r="ABU406" s="60">
        <v>1.29575511425748E-2</v>
      </c>
      <c r="ABV406" s="60">
        <v>1.06732553853848E-2</v>
      </c>
      <c r="ABW406" s="60">
        <v>1.30156833142111E-2</v>
      </c>
      <c r="ABX406" s="60">
        <v>1.1514044537161001E-2</v>
      </c>
    </row>
    <row r="407" spans="521:754" x14ac:dyDescent="0.25">
      <c r="TA407" s="60"/>
      <c r="TB407" s="59"/>
      <c r="TC407" s="59"/>
      <c r="TD407" s="59"/>
      <c r="TE407" s="59"/>
      <c r="TF407" s="59"/>
      <c r="TG407" s="59"/>
      <c r="TH407" s="59"/>
      <c r="TI407" s="59"/>
      <c r="TJ407" s="59"/>
      <c r="TK407" s="59"/>
      <c r="TL407" s="59"/>
      <c r="TM407" s="60">
        <v>2.7587899938225701E-2</v>
      </c>
      <c r="TO407" s="59"/>
      <c r="TP407" s="59"/>
      <c r="TT407" s="59"/>
      <c r="TU407" s="59">
        <v>2.74959001690149E-2</v>
      </c>
      <c r="TV407" s="59"/>
      <c r="TW407" s="59"/>
      <c r="TX407" s="59">
        <v>1.37187000364065E-2</v>
      </c>
      <c r="TY407" s="59">
        <v>1.417320035398E-2</v>
      </c>
      <c r="TZ407" s="59"/>
      <c r="UA407" s="59">
        <v>1.3555499725043701E-2</v>
      </c>
      <c r="AAX407" s="60"/>
      <c r="AAY407" s="60">
        <v>7.1828872260840098E-3</v>
      </c>
      <c r="AAZ407" s="60">
        <v>6.24922213730308E-3</v>
      </c>
      <c r="ABA407" s="60">
        <v>4.7133543178276898E-3</v>
      </c>
      <c r="ABB407" s="60">
        <v>1.60123353826091E-2</v>
      </c>
      <c r="ABC407" s="60">
        <v>6.7584170738178503E-3</v>
      </c>
      <c r="ABD407" s="60">
        <v>4.3823321304799802E-3</v>
      </c>
      <c r="ABE407" s="60">
        <v>2.5991347958017998E-3</v>
      </c>
      <c r="ABF407" s="60">
        <v>1.23640411137491E-2</v>
      </c>
      <c r="ABG407" s="60">
        <v>4.1597856220951602E-3</v>
      </c>
      <c r="ABH407" s="60">
        <v>3.2917549331837898E-3</v>
      </c>
      <c r="ABI407" s="60">
        <v>1.06354367194852E-2</v>
      </c>
      <c r="ABJ407" s="60">
        <v>1.06539254363657E-2</v>
      </c>
      <c r="ABK407" s="60"/>
      <c r="ABL407" s="60"/>
      <c r="ABM407" s="60"/>
      <c r="ABN407" s="60"/>
      <c r="ABO407" s="60"/>
      <c r="ABP407" s="60"/>
      <c r="ABQ407" s="60"/>
      <c r="ABR407" s="60">
        <v>1.0977411099273</v>
      </c>
      <c r="ABS407" s="60">
        <v>7.1885723618610202E-3</v>
      </c>
      <c r="ABT407" s="60">
        <v>1.42143215681942E-2</v>
      </c>
      <c r="ABU407" s="60">
        <v>1.29164180259941E-2</v>
      </c>
      <c r="ABV407" s="60">
        <v>1.06696791856356E-2</v>
      </c>
      <c r="ABW407" s="60">
        <v>1.2989039770448799E-2</v>
      </c>
      <c r="ABX407" s="60">
        <v>1.1508507741024E-2</v>
      </c>
    </row>
    <row r="408" spans="521:754" x14ac:dyDescent="0.25">
      <c r="TA408" s="60"/>
      <c r="TB408" s="59"/>
      <c r="TC408" s="59"/>
      <c r="TD408" s="59"/>
      <c r="TE408" s="59"/>
      <c r="TF408" s="59"/>
      <c r="TG408" s="59"/>
      <c r="TH408" s="59"/>
      <c r="TI408" s="59"/>
      <c r="TJ408" s="59"/>
      <c r="TK408" s="59"/>
      <c r="TL408" s="59"/>
      <c r="TM408" s="60">
        <v>2.7583999559283201E-2</v>
      </c>
      <c r="TO408" s="59"/>
      <c r="TP408" s="59"/>
      <c r="TT408" s="59"/>
      <c r="TU408" s="59">
        <v>2.7462501078844001E-2</v>
      </c>
      <c r="TV408" s="59"/>
      <c r="TW408" s="59"/>
      <c r="TX408" s="59">
        <v>1.37184998020529E-2</v>
      </c>
      <c r="TY408" s="59">
        <v>1.4168799854814999E-2</v>
      </c>
      <c r="TZ408" s="59"/>
      <c r="UA408" s="59">
        <v>1.11520001664757E-2</v>
      </c>
      <c r="AAX408" s="60"/>
      <c r="AAY408" s="60">
        <v>7.1673257676015704E-3</v>
      </c>
      <c r="AAZ408" s="60">
        <v>6.21485089414561E-3</v>
      </c>
      <c r="ABA408" s="60">
        <v>4.6988285557017602E-3</v>
      </c>
      <c r="ABB408" s="60">
        <v>1.60037444628299E-2</v>
      </c>
      <c r="ABC408" s="60">
        <v>6.7253206611670802E-3</v>
      </c>
      <c r="ABD408" s="60">
        <v>4.3538428261614302E-3</v>
      </c>
      <c r="ABE408" s="60">
        <v>2.5794868322197599E-3</v>
      </c>
      <c r="ABF408" s="60">
        <v>1.23133766740185E-2</v>
      </c>
      <c r="ABG408" s="60">
        <v>4.1593697460671599E-3</v>
      </c>
      <c r="ABH408" s="60">
        <v>3.2717418029294802E-3</v>
      </c>
      <c r="ABI408" s="60">
        <v>1.0634774483502399E-2</v>
      </c>
      <c r="ABJ408" s="60">
        <v>1.0627445558149E-2</v>
      </c>
      <c r="ABK408" s="60"/>
      <c r="ABL408" s="60"/>
      <c r="ABM408" s="60"/>
      <c r="ABN408" s="60"/>
      <c r="ABO408" s="60"/>
      <c r="ABP408" s="60"/>
      <c r="ABQ408" s="60"/>
      <c r="ABR408" s="60">
        <v>1.09754938055866</v>
      </c>
      <c r="ABS408" s="60">
        <v>7.1882077049020597E-3</v>
      </c>
      <c r="ABT408" s="60">
        <v>1.42063624532497E-2</v>
      </c>
      <c r="ABU408" s="60">
        <v>1.2896565232549201E-2</v>
      </c>
      <c r="ABV408" s="60">
        <v>1.0662862958983201E-2</v>
      </c>
      <c r="ABW408" s="60">
        <v>1.29838484521573E-2</v>
      </c>
      <c r="ABX408" s="60">
        <v>1.14983655698584E-2</v>
      </c>
    </row>
    <row r="409" spans="521:754" x14ac:dyDescent="0.25">
      <c r="TA409" s="60"/>
      <c r="TB409" s="59"/>
      <c r="TC409" s="59"/>
      <c r="TD409" s="59"/>
      <c r="TE409" s="59"/>
      <c r="TF409" s="59"/>
      <c r="TG409" s="59"/>
      <c r="TH409" s="59"/>
      <c r="TI409" s="59"/>
      <c r="TJ409" s="59"/>
      <c r="TK409" s="59"/>
      <c r="TL409" s="59"/>
      <c r="TM409" s="60">
        <v>2.7572900056838899E-2</v>
      </c>
      <c r="TN409" s="59"/>
      <c r="TO409" s="59"/>
      <c r="TP409" s="59"/>
      <c r="TT409" s="59"/>
      <c r="TU409" s="59">
        <v>2.7432400733232401E-2</v>
      </c>
      <c r="TV409" s="59"/>
      <c r="TW409" s="59"/>
      <c r="TX409" s="59">
        <v>1.3705000281333901E-2</v>
      </c>
      <c r="TY409" s="59">
        <v>1.41685996204614E-2</v>
      </c>
      <c r="TZ409" s="59"/>
      <c r="AAX409" s="60"/>
      <c r="AAY409" s="60">
        <v>7.1456230145756803E-3</v>
      </c>
      <c r="AAZ409" s="60">
        <v>6.2053485355478199E-3</v>
      </c>
      <c r="ABA409" s="60">
        <v>4.6952210009923896E-3</v>
      </c>
      <c r="ABB409" s="60">
        <v>1.5979702747733901E-2</v>
      </c>
      <c r="ABC409" s="60">
        <v>6.6902641262511801E-3</v>
      </c>
      <c r="ABD409" s="60">
        <v>4.3396744737951099E-3</v>
      </c>
      <c r="ABE409" s="60">
        <v>2.5762550738205698E-3</v>
      </c>
      <c r="ABF409" s="60">
        <v>1.22835512326369E-2</v>
      </c>
      <c r="ABG409" s="60">
        <v>4.1557568958550698E-3</v>
      </c>
      <c r="ABH409" s="60">
        <v>3.26211565501757E-3</v>
      </c>
      <c r="ABI409" s="60">
        <v>1.0600960206943901E-2</v>
      </c>
      <c r="ABJ409" s="60">
        <v>1.05966678317044E-2</v>
      </c>
      <c r="ABK409" s="60"/>
      <c r="ABL409" s="60"/>
      <c r="ABM409" s="60"/>
      <c r="ABN409" s="60"/>
      <c r="ABO409" s="60"/>
      <c r="ABP409" s="60"/>
      <c r="ABQ409" s="60"/>
      <c r="ABR409" s="60">
        <v>1.0974382405719301</v>
      </c>
      <c r="ABS409" s="60">
        <v>7.1839716535373301E-3</v>
      </c>
      <c r="ABT409" s="60">
        <v>1.4173624916261699E-2</v>
      </c>
      <c r="ABU409" s="60">
        <v>1.28622075968632E-2</v>
      </c>
      <c r="ABV409" s="60">
        <v>1.0662159883013901E-2</v>
      </c>
      <c r="ABW409" s="60">
        <v>1.2904162555051399E-2</v>
      </c>
      <c r="ABX409" s="60">
        <v>1.14982908742424E-2</v>
      </c>
      <c r="ABZ409" s="59"/>
    </row>
    <row r="410" spans="521:754" x14ac:dyDescent="0.25">
      <c r="TA410" s="60"/>
      <c r="TB410" s="59"/>
      <c r="TC410" s="59"/>
      <c r="TD410" s="59"/>
      <c r="TE410" s="59"/>
      <c r="TF410" s="59"/>
      <c r="TG410" s="59"/>
      <c r="TH410" s="59"/>
      <c r="TI410" s="59"/>
      <c r="TJ410" s="59"/>
      <c r="TK410" s="59"/>
      <c r="TL410" s="59"/>
      <c r="TM410" s="60">
        <v>2.7557799592614101E-2</v>
      </c>
      <c r="TN410" s="59"/>
      <c r="TO410" s="59"/>
      <c r="TP410" s="59"/>
      <c r="TT410" s="59"/>
      <c r="TU410" s="59">
        <v>2.7421899139881099E-2</v>
      </c>
      <c r="TV410" s="59"/>
      <c r="TW410" s="59"/>
      <c r="TX410" s="59">
        <v>1.3668100349605E-2</v>
      </c>
      <c r="TY410" s="59">
        <v>1.4165700413286599E-2</v>
      </c>
      <c r="TZ410" s="59"/>
      <c r="UA410" s="59"/>
      <c r="UB410" s="59"/>
      <c r="UC410" s="59"/>
      <c r="AAX410" s="60"/>
      <c r="AAY410" s="60">
        <v>7.1097352444180698E-3</v>
      </c>
      <c r="AAZ410" s="60">
        <v>6.2039033570323301E-3</v>
      </c>
      <c r="ABA410" s="60">
        <v>4.6786520465194898E-3</v>
      </c>
      <c r="ABB410" s="60">
        <v>1.5971202326128399E-2</v>
      </c>
      <c r="ABC410" s="60">
        <v>6.6895175837806999E-3</v>
      </c>
      <c r="ABD410" s="60">
        <v>4.3312850964944199E-3</v>
      </c>
      <c r="ABE410" s="60">
        <v>2.5657853143722601E-3</v>
      </c>
      <c r="ABF410" s="60">
        <v>1.2207915204694801E-2</v>
      </c>
      <c r="ABG410" s="60">
        <v>4.1332725589989698E-3</v>
      </c>
      <c r="ABH410" s="60">
        <v>3.25902467136936E-3</v>
      </c>
      <c r="ABI410" s="60">
        <v>1.0599115834125599E-2</v>
      </c>
      <c r="ABJ410" s="60">
        <v>1.0579266392560601E-2</v>
      </c>
      <c r="ABK410" s="60"/>
      <c r="ABL410" s="60"/>
      <c r="ABM410" s="60"/>
      <c r="ABN410" s="60"/>
      <c r="ABO410" s="60"/>
      <c r="ABP410" s="60"/>
      <c r="ABQ410" s="60"/>
      <c r="ABR410" s="60">
        <v>1.09740822229734</v>
      </c>
      <c r="ABS410" s="60">
        <v>7.11981694214542E-3</v>
      </c>
      <c r="ABT410" s="60">
        <v>1.4173399985046299E-2</v>
      </c>
      <c r="ABU410" s="60">
        <v>1.28519986829494E-2</v>
      </c>
      <c r="ABV410" s="60">
        <v>1.0600568831586299E-2</v>
      </c>
      <c r="ABW410" s="60">
        <v>1.2882906149456501E-2</v>
      </c>
      <c r="ABX410" s="60">
        <v>1.14455753331183E-2</v>
      </c>
      <c r="ABZ410" s="59"/>
    </row>
    <row r="411" spans="521:754" x14ac:dyDescent="0.25">
      <c r="TA411" s="60"/>
      <c r="TB411" s="59"/>
      <c r="TC411" s="59"/>
      <c r="TD411" s="59"/>
      <c r="TE411" s="59"/>
      <c r="TF411" s="59"/>
      <c r="TG411" s="59"/>
      <c r="TH411" s="59"/>
      <c r="TI411" s="59"/>
      <c r="TJ411" s="59"/>
      <c r="TK411" s="59"/>
      <c r="TL411" s="59"/>
      <c r="TM411" s="60">
        <v>2.7544200420379601E-2</v>
      </c>
      <c r="TN411" s="59"/>
      <c r="TO411" s="59"/>
      <c r="TP411" s="59"/>
      <c r="TT411" s="59"/>
      <c r="TU411" s="59">
        <v>2.7397498488426202E-2</v>
      </c>
      <c r="TV411" s="59"/>
      <c r="TW411" s="59"/>
      <c r="TX411" s="59">
        <v>1.3642800040543E-2</v>
      </c>
      <c r="TY411" s="59">
        <v>1.4160700142383501E-2</v>
      </c>
      <c r="TZ411" s="59"/>
      <c r="UA411" s="59"/>
      <c r="UB411" s="59"/>
      <c r="UC411" s="59"/>
      <c r="AAX411" s="60"/>
      <c r="AAY411" s="60">
        <v>7.1055454192863101E-3</v>
      </c>
      <c r="AAZ411" s="60">
        <v>6.1908794582986497E-3</v>
      </c>
      <c r="ABA411" s="60">
        <v>4.6557233183860004E-3</v>
      </c>
      <c r="ABB411" s="60">
        <v>1.5964952289747501E-2</v>
      </c>
      <c r="ABC411" s="60">
        <v>6.6777063511932197E-3</v>
      </c>
      <c r="ABD411" s="60">
        <v>4.3185976223947204E-3</v>
      </c>
      <c r="ABE411" s="60">
        <v>2.5603122563924901E-3</v>
      </c>
      <c r="ABF411" s="60">
        <v>1.21797060817831E-2</v>
      </c>
      <c r="ABG411" s="60">
        <v>4.1171115814074601E-3</v>
      </c>
      <c r="ABH411" s="60">
        <v>3.2468729233687101E-3</v>
      </c>
      <c r="ABI411" s="60">
        <v>1.05897770115692E-2</v>
      </c>
      <c r="ABJ411" s="60">
        <v>1.05647441769716E-2</v>
      </c>
      <c r="ABK411" s="60"/>
      <c r="ABL411" s="60"/>
      <c r="ABM411" s="60"/>
      <c r="ABN411" s="60"/>
      <c r="ABO411" s="60"/>
      <c r="ABP411" s="60"/>
      <c r="ABQ411" s="60"/>
      <c r="ABR411" s="60">
        <v>1.09736669012851</v>
      </c>
      <c r="ABS411" s="60">
        <v>7.0547412023422296E-3</v>
      </c>
      <c r="ABT411" s="60">
        <v>1.40732972415202E-2</v>
      </c>
      <c r="ABU411" s="60">
        <v>1.2788346358556401E-2</v>
      </c>
      <c r="ABV411" s="60">
        <v>1.0600499834861599E-2</v>
      </c>
      <c r="ABW411" s="60">
        <v>1.28546843882568E-2</v>
      </c>
      <c r="ABX411" s="60">
        <v>1.14279410437494E-2</v>
      </c>
      <c r="ABZ411" s="59"/>
    </row>
    <row r="412" spans="521:754" x14ac:dyDescent="0.25">
      <c r="TA412" s="60"/>
      <c r="TB412" s="59"/>
      <c r="TC412" s="59"/>
      <c r="TD412" s="59"/>
      <c r="TE412" s="59"/>
      <c r="TF412" s="59"/>
      <c r="TG412" s="59"/>
      <c r="TH412" s="59"/>
      <c r="TI412" s="59"/>
      <c r="TJ412" s="59"/>
      <c r="TK412" s="59"/>
      <c r="TL412" s="59"/>
      <c r="TM412" s="60">
        <v>2.75290012359619E-2</v>
      </c>
      <c r="TN412" s="59"/>
      <c r="TO412" s="59"/>
      <c r="TP412" s="59"/>
      <c r="TT412" s="59"/>
      <c r="TU412" s="59">
        <v>2.7332199737429601E-2</v>
      </c>
      <c r="TV412" s="59"/>
      <c r="TW412" s="59"/>
      <c r="TX412" s="59">
        <v>1.36427003890275E-2</v>
      </c>
      <c r="TY412" s="59">
        <v>1.41599997878074E-2</v>
      </c>
      <c r="TZ412" s="59"/>
      <c r="UA412" s="59"/>
      <c r="UB412" s="59"/>
      <c r="UC412" s="59"/>
      <c r="AAX412" s="60"/>
      <c r="AAY412" s="60">
        <v>7.0908799032513301E-3</v>
      </c>
      <c r="AAZ412" s="60">
        <v>6.19036865575316E-3</v>
      </c>
      <c r="ABA412" s="60">
        <v>4.6441480440729101E-3</v>
      </c>
      <c r="ABB412" s="60">
        <v>1.59111306369938E-2</v>
      </c>
      <c r="ABC412" s="60">
        <v>6.64298804049518E-3</v>
      </c>
      <c r="ABD412" s="60">
        <v>4.2946995864552801E-3</v>
      </c>
      <c r="ABE412" s="60">
        <v>2.55616794862704E-3</v>
      </c>
      <c r="ABF412" s="60">
        <v>1.21594908030173E-2</v>
      </c>
      <c r="ABG412" s="60">
        <v>4.0809172742858604E-3</v>
      </c>
      <c r="ABH412" s="60">
        <v>3.2322235140450199E-3</v>
      </c>
      <c r="ABI412" s="60">
        <v>1.0575319367446099E-2</v>
      </c>
      <c r="ABJ412" s="60">
        <v>1.05572449341922E-2</v>
      </c>
      <c r="ABK412" s="60"/>
      <c r="ABL412" s="60"/>
      <c r="ABM412" s="60"/>
      <c r="ABN412" s="60"/>
      <c r="ABO412" s="60"/>
      <c r="ABP412" s="60"/>
      <c r="ABQ412" s="60"/>
      <c r="ABR412" s="60">
        <v>1.09735178975843</v>
      </c>
      <c r="ABS412" s="60">
        <v>7.0093164812918898E-3</v>
      </c>
      <c r="ABT412" s="60">
        <v>1.40487236152555E-2</v>
      </c>
      <c r="ABU412" s="60">
        <v>1.2783207406301501E-2</v>
      </c>
      <c r="ABV412" s="60">
        <v>1.05782495586861E-2</v>
      </c>
      <c r="ABW412" s="60">
        <v>1.27451694325856E-2</v>
      </c>
      <c r="ABX412" s="60">
        <v>1.1383088354162201E-2</v>
      </c>
      <c r="ABZ412" s="59"/>
    </row>
    <row r="413" spans="521:754" x14ac:dyDescent="0.25">
      <c r="TA413" s="60"/>
      <c r="TB413" s="59"/>
      <c r="TC413" s="59"/>
      <c r="TD413" s="59"/>
      <c r="TE413" s="59"/>
      <c r="TF413" s="59"/>
      <c r="TG413" s="59"/>
      <c r="TH413" s="59"/>
      <c r="TI413" s="59"/>
      <c r="TJ413" s="59"/>
      <c r="TK413" s="59"/>
      <c r="TL413" s="59"/>
      <c r="TM413" s="60">
        <v>2.7518101036548601E-2</v>
      </c>
      <c r="TN413" s="59"/>
      <c r="TO413" s="59"/>
      <c r="TP413" s="59"/>
      <c r="TT413" s="59"/>
      <c r="TU413" s="59">
        <v>2.7056001126766201E-2</v>
      </c>
      <c r="TV413" s="59"/>
      <c r="TW413" s="59"/>
      <c r="TX413" s="59">
        <v>1.36372996494174E-2</v>
      </c>
      <c r="TY413" s="59">
        <v>1.4159199781715801E-2</v>
      </c>
      <c r="TZ413" s="59"/>
      <c r="UA413" s="59"/>
      <c r="UB413" s="59"/>
      <c r="UC413" s="59"/>
      <c r="AAX413" s="60"/>
      <c r="AAY413" s="60">
        <v>7.0766224394382803E-3</v>
      </c>
      <c r="AAZ413" s="60">
        <v>6.1773358978243998E-3</v>
      </c>
      <c r="ABA413" s="60">
        <v>4.6435728471662203E-3</v>
      </c>
      <c r="ABB413" s="60">
        <v>1.58933190793525E-2</v>
      </c>
      <c r="ABC413" s="60">
        <v>6.6356531905433502E-3</v>
      </c>
      <c r="ABD413" s="60">
        <v>4.2909911360794004E-3</v>
      </c>
      <c r="ABE413" s="60">
        <v>2.5470422027393698E-3</v>
      </c>
      <c r="ABF413" s="60">
        <v>1.21178821480578E-2</v>
      </c>
      <c r="ABG413" s="60">
        <v>4.0725293390818E-3</v>
      </c>
      <c r="ABH413" s="60">
        <v>3.2225558858088202E-3</v>
      </c>
      <c r="ABI413" s="60">
        <v>1.0536168448258601E-2</v>
      </c>
      <c r="ABJ413" s="60">
        <v>1.05455143909421E-2</v>
      </c>
      <c r="ABK413" s="60"/>
      <c r="ABL413" s="60"/>
      <c r="ABM413" s="60"/>
      <c r="ABN413" s="60"/>
      <c r="ABO413" s="60"/>
      <c r="ABP413" s="60"/>
      <c r="ABQ413" s="60"/>
      <c r="ABR413" s="60">
        <v>1.09730650026717</v>
      </c>
      <c r="ABS413" s="60">
        <v>6.9816170451620996E-3</v>
      </c>
      <c r="ABT413" s="60">
        <v>1.40171730766026E-2</v>
      </c>
      <c r="ABU413" s="60">
        <v>1.27791915369999E-2</v>
      </c>
      <c r="ABV413" s="60">
        <v>1.05718528803275E-2</v>
      </c>
      <c r="ABW413" s="60">
        <v>1.27162401990131E-2</v>
      </c>
      <c r="ABX413" s="60">
        <v>1.1362310033524701E-2</v>
      </c>
      <c r="ABZ413" s="59"/>
    </row>
    <row r="414" spans="521:754" x14ac:dyDescent="0.25">
      <c r="TA414" s="60"/>
      <c r="TB414" s="59"/>
      <c r="TC414" s="59"/>
      <c r="TD414" s="59"/>
      <c r="TE414" s="59"/>
      <c r="TF414" s="59"/>
      <c r="TG414" s="59"/>
      <c r="TH414" s="59"/>
      <c r="TI414" s="59"/>
      <c r="TJ414" s="59"/>
      <c r="TK414" s="59"/>
      <c r="TL414" s="59"/>
      <c r="TM414" s="60">
        <v>2.75017991662025E-2</v>
      </c>
      <c r="TN414" s="59"/>
      <c r="TO414" s="59"/>
      <c r="TP414" s="59"/>
      <c r="TT414" s="59"/>
      <c r="TU414" s="59">
        <v>2.6925500482320699E-2</v>
      </c>
      <c r="TV414" s="59"/>
      <c r="TW414" s="59"/>
      <c r="TX414" s="59">
        <v>1.3602499850094299E-2</v>
      </c>
      <c r="TY414" s="59">
        <v>1.41588998958468E-2</v>
      </c>
      <c r="TZ414" s="59"/>
      <c r="UA414" s="59"/>
      <c r="UB414" s="59"/>
      <c r="UC414" s="59"/>
      <c r="AAX414" s="60"/>
      <c r="AAY414" s="60">
        <v>7.0618444549787503E-3</v>
      </c>
      <c r="AAZ414" s="60">
        <v>6.1629119290346496E-3</v>
      </c>
      <c r="ABA414" s="60">
        <v>4.6339981423757799E-3</v>
      </c>
      <c r="ABB414" s="60">
        <v>1.5892866648079401E-2</v>
      </c>
      <c r="ABC414" s="60">
        <v>6.6333314294925502E-3</v>
      </c>
      <c r="ABD414" s="60">
        <v>4.2882271678548597E-3</v>
      </c>
      <c r="ABE414" s="60">
        <v>2.5310045551814099E-3</v>
      </c>
      <c r="ABF414" s="60">
        <v>1.2094165899276E-2</v>
      </c>
      <c r="ABG414" s="60">
        <v>4.0612837981862096E-3</v>
      </c>
      <c r="ABH414" s="60">
        <v>3.2192809250255802E-3</v>
      </c>
      <c r="ABI414" s="60">
        <v>1.05334899613396E-2</v>
      </c>
      <c r="ABJ414" s="60">
        <v>1.05270172846122E-2</v>
      </c>
      <c r="ABK414" s="60"/>
      <c r="ABL414" s="60"/>
      <c r="ABM414" s="60"/>
      <c r="ABN414" s="60"/>
      <c r="ABO414" s="60"/>
      <c r="ABP414" s="60"/>
      <c r="ABQ414" s="60"/>
      <c r="ABR414" s="60">
        <v>1.09729493435417</v>
      </c>
      <c r="ABS414" s="60">
        <v>6.9804849246808496E-3</v>
      </c>
      <c r="ABT414" s="60">
        <v>1.4016630957111699E-2</v>
      </c>
      <c r="ABU414" s="60">
        <v>1.2756645006734801E-2</v>
      </c>
      <c r="ABV414" s="60">
        <v>1.0516962901314E-2</v>
      </c>
      <c r="ABW414" s="60">
        <v>1.2710205546719699E-2</v>
      </c>
      <c r="ABX414" s="60">
        <v>1.13041777645113E-2</v>
      </c>
      <c r="ABZ414" s="59"/>
    </row>
    <row r="415" spans="521:754" x14ac:dyDescent="0.25">
      <c r="TA415" s="60"/>
      <c r="TB415" s="59"/>
      <c r="TC415" s="59"/>
      <c r="TD415" s="59"/>
      <c r="TE415" s="59"/>
      <c r="TF415" s="59"/>
      <c r="TG415" s="59"/>
      <c r="TH415" s="59"/>
      <c r="TI415" s="59"/>
      <c r="TJ415" s="59"/>
      <c r="TK415" s="59"/>
      <c r="TL415" s="59"/>
      <c r="TM415" s="60">
        <v>2.74944007396698E-2</v>
      </c>
      <c r="TN415" s="59"/>
      <c r="TO415" s="59"/>
      <c r="TP415" s="59"/>
      <c r="TT415" s="59"/>
      <c r="TU415" s="59">
        <v>2.65318006277084E-2</v>
      </c>
      <c r="TV415" s="59"/>
      <c r="TW415" s="59"/>
      <c r="TX415" s="59">
        <v>1.3581000268459299E-2</v>
      </c>
      <c r="TY415" s="59">
        <v>1.4157299883663601E-2</v>
      </c>
      <c r="TZ415" s="59"/>
      <c r="UA415" s="59"/>
      <c r="UB415" s="59"/>
      <c r="UC415" s="59"/>
      <c r="AAX415" s="60"/>
      <c r="AAY415" s="60">
        <v>7.0443418718730798E-3</v>
      </c>
      <c r="AAZ415" s="60">
        <v>6.1615003596714197E-3</v>
      </c>
      <c r="ABA415" s="60">
        <v>4.6211581079246902E-3</v>
      </c>
      <c r="ABB415" s="60">
        <v>1.5876238810951401E-2</v>
      </c>
      <c r="ABC415" s="60">
        <v>6.6132488749490598E-3</v>
      </c>
      <c r="ABD415" s="60">
        <v>4.26941597013743E-3</v>
      </c>
      <c r="ABE415" s="60">
        <v>2.5279848982494402E-3</v>
      </c>
      <c r="ABF415" s="60">
        <v>1.20364583254463E-2</v>
      </c>
      <c r="ABG415" s="60">
        <v>4.0196970175184199E-3</v>
      </c>
      <c r="ABH415" s="60">
        <v>3.2183571535379699E-3</v>
      </c>
      <c r="ABI415" s="60">
        <v>1.05089175826024E-2</v>
      </c>
      <c r="ABJ415" s="60">
        <v>1.05264345618867E-2</v>
      </c>
      <c r="ABK415" s="60"/>
      <c r="ABL415" s="60"/>
      <c r="ABM415" s="60"/>
      <c r="ABN415" s="60"/>
      <c r="ABO415" s="60"/>
      <c r="ABP415" s="60"/>
      <c r="ABQ415" s="60"/>
      <c r="ABR415" s="60">
        <v>1.0972917620882301</v>
      </c>
      <c r="ABS415" s="60">
        <v>6.9736175136209102E-3</v>
      </c>
      <c r="ABT415" s="60">
        <v>1.40033399739138E-2</v>
      </c>
      <c r="ABU415" s="60">
        <v>1.27457697135748E-2</v>
      </c>
      <c r="ABV415" s="60">
        <v>1.0479600637521E-2</v>
      </c>
      <c r="ABW415" s="60">
        <v>1.2669155926751901E-2</v>
      </c>
      <c r="ABX415" s="60">
        <v>1.1303656575438E-2</v>
      </c>
      <c r="ABZ415" s="59"/>
    </row>
    <row r="416" spans="521:754" x14ac:dyDescent="0.25">
      <c r="TA416" s="60"/>
      <c r="TB416" s="59"/>
      <c r="TC416" s="59"/>
      <c r="TD416" s="59"/>
      <c r="TE416" s="59"/>
      <c r="TF416" s="59"/>
      <c r="TG416" s="59"/>
      <c r="TH416" s="59"/>
      <c r="TI416" s="59"/>
      <c r="TJ416" s="59"/>
      <c r="TK416" s="59"/>
      <c r="TL416" s="59"/>
      <c r="TM416" s="60">
        <v>2.74534001946449E-2</v>
      </c>
      <c r="TN416" s="59"/>
      <c r="TO416" s="59"/>
      <c r="TP416" s="59"/>
      <c r="TT416" s="59"/>
      <c r="TU416" s="59">
        <v>2.6374299079179701E-2</v>
      </c>
      <c r="TV416" s="59"/>
      <c r="TW416" s="59"/>
      <c r="TX416" s="59">
        <v>1.35343000292778E-2</v>
      </c>
      <c r="TY416" s="59">
        <v>1.41569999977946E-2</v>
      </c>
      <c r="TZ416" s="59"/>
      <c r="UA416" s="59"/>
      <c r="UB416" s="59"/>
      <c r="UC416" s="59"/>
      <c r="AAX416" s="60"/>
      <c r="AAY416" s="60">
        <v>7.04289129029866E-3</v>
      </c>
      <c r="AAZ416" s="60">
        <v>6.0792982668772602E-3</v>
      </c>
      <c r="ABA416" s="60">
        <v>4.60704983695051E-3</v>
      </c>
      <c r="ABB416" s="60">
        <v>1.5848296274806401E-2</v>
      </c>
      <c r="ABC416" s="60">
        <v>6.5884400923965896E-3</v>
      </c>
      <c r="ABD416" s="60">
        <v>4.2668846579846402E-3</v>
      </c>
      <c r="ABE416" s="60">
        <v>2.4958244368008002E-3</v>
      </c>
      <c r="ABF416" s="60">
        <v>1.2006155675208199E-2</v>
      </c>
      <c r="ABG416" s="60">
        <v>4.0173519875441504E-3</v>
      </c>
      <c r="ABH416" s="60">
        <v>3.2177155000406498E-3</v>
      </c>
      <c r="ABI416" s="60">
        <v>1.0495865455626001E-2</v>
      </c>
      <c r="ABJ416" s="60">
        <v>1.0526283797786499E-2</v>
      </c>
      <c r="ABK416" s="60"/>
      <c r="ABL416" s="60"/>
      <c r="ABM416" s="60"/>
      <c r="ABN416" s="60"/>
      <c r="ABO416" s="60"/>
      <c r="ABP416" s="60"/>
      <c r="ABQ416" s="60"/>
      <c r="ABR416" s="60">
        <v>1.0971450446870199</v>
      </c>
      <c r="ABS416" s="60">
        <v>6.9576855776739902E-3</v>
      </c>
      <c r="ABT416" s="60">
        <v>1.39865318340501E-2</v>
      </c>
      <c r="ABU416" s="60">
        <v>1.2716022630532399E-2</v>
      </c>
      <c r="ABV416" s="60">
        <v>1.04502111944694E-2</v>
      </c>
      <c r="ABW416" s="60">
        <v>1.26521593446696E-2</v>
      </c>
      <c r="ABX416" s="60">
        <v>1.1191763692526099E-2</v>
      </c>
      <c r="ABZ416" s="59"/>
    </row>
    <row r="417" spans="521:754" x14ac:dyDescent="0.25">
      <c r="TA417" s="60"/>
      <c r="TB417" s="59"/>
      <c r="TC417" s="59"/>
      <c r="TD417" s="59"/>
      <c r="TE417" s="59"/>
      <c r="TF417" s="59"/>
      <c r="TG417" s="59"/>
      <c r="TH417" s="59"/>
      <c r="TI417" s="59"/>
      <c r="TJ417" s="59"/>
      <c r="TK417" s="59"/>
      <c r="TL417" s="59"/>
      <c r="TM417" s="60">
        <v>2.7451299130916498E-2</v>
      </c>
      <c r="TN417" s="59"/>
      <c r="TO417" s="59"/>
      <c r="TP417" s="59"/>
      <c r="TT417" s="59"/>
      <c r="TU417" s="59">
        <v>1.5045800246298299E-2</v>
      </c>
      <c r="TV417" s="59"/>
      <c r="TW417" s="59"/>
      <c r="TX417" s="59">
        <v>1.3528600335121099E-2</v>
      </c>
      <c r="TY417" s="59">
        <v>1.4156100340187499E-2</v>
      </c>
      <c r="TZ417" s="59"/>
      <c r="UA417" s="59"/>
      <c r="UB417" s="59"/>
      <c r="UC417" s="59"/>
      <c r="AAX417" s="60"/>
      <c r="AAY417" s="60">
        <v>7.0387342126034301E-3</v>
      </c>
      <c r="AAZ417" s="60">
        <v>6.0601407836764201E-3</v>
      </c>
      <c r="ABA417" s="60">
        <v>4.6038392037027198E-3</v>
      </c>
      <c r="ABB417" s="60">
        <v>1.5839417592561099E-2</v>
      </c>
      <c r="ABC417" s="60">
        <v>6.5830849334554903E-3</v>
      </c>
      <c r="ABD417" s="60">
        <v>4.2628187838016102E-3</v>
      </c>
      <c r="ABE417" s="60">
        <v>2.48188458001113E-3</v>
      </c>
      <c r="ABF417" s="60">
        <v>1.19832281032504E-2</v>
      </c>
      <c r="ABG417" s="60">
        <v>4.0164475117616099E-3</v>
      </c>
      <c r="ABH417" s="60">
        <v>3.21658562735554E-3</v>
      </c>
      <c r="ABI417" s="60">
        <v>1.04900572451707E-2</v>
      </c>
      <c r="ABJ417" s="60">
        <v>1.04693449384271E-2</v>
      </c>
      <c r="ABK417" s="60"/>
      <c r="ABL417" s="60"/>
      <c r="ABM417" s="60"/>
      <c r="ABN417" s="60"/>
      <c r="ABO417" s="60"/>
      <c r="ABP417" s="60"/>
      <c r="ABQ417" s="60"/>
      <c r="ABR417" s="60">
        <v>1.0970708835648899</v>
      </c>
      <c r="ABS417" s="60">
        <v>6.9376516232783503E-3</v>
      </c>
      <c r="ABT417" s="60">
        <v>1.3976399740400601E-2</v>
      </c>
      <c r="ABU417" s="60">
        <v>1.27069940297536E-2</v>
      </c>
      <c r="ABV417" s="60">
        <v>1.0432629053642501E-2</v>
      </c>
      <c r="ABW417" s="60">
        <v>1.26509236587242E-2</v>
      </c>
      <c r="ABX417" s="60">
        <v>1.11842529445171E-2</v>
      </c>
      <c r="ABZ417" s="59"/>
    </row>
    <row r="418" spans="521:754" x14ac:dyDescent="0.25">
      <c r="TA418" s="60"/>
      <c r="TB418" s="59"/>
      <c r="TC418" s="59"/>
      <c r="TD418" s="59"/>
      <c r="TE418" s="59"/>
      <c r="TF418" s="59"/>
      <c r="TG418" s="59"/>
      <c r="TH418" s="59"/>
      <c r="TI418" s="59"/>
      <c r="TJ418" s="59"/>
      <c r="TK418" s="59"/>
      <c r="TL418" s="59"/>
      <c r="TM418" s="60">
        <v>2.72917002439498E-2</v>
      </c>
      <c r="TN418" s="59"/>
      <c r="TO418" s="59"/>
      <c r="TP418" s="59"/>
      <c r="TT418" s="59"/>
      <c r="TU418" s="59">
        <v>1.49274002760648E-2</v>
      </c>
      <c r="TV418" s="59"/>
      <c r="TW418" s="59"/>
      <c r="TX418" s="59">
        <v>1.34562002494931E-2</v>
      </c>
      <c r="TY418" s="59">
        <v>1.4155900105834E-2</v>
      </c>
      <c r="TZ418" s="59"/>
      <c r="UA418" s="59"/>
      <c r="UB418" s="59"/>
      <c r="UC418" s="59"/>
      <c r="AAX418" s="60"/>
      <c r="AAY418" s="60">
        <v>7.0355905363240698E-3</v>
      </c>
      <c r="AAZ418" s="60">
        <v>6.0572690205261803E-3</v>
      </c>
      <c r="ABA418" s="60">
        <v>4.5851786150733296E-3</v>
      </c>
      <c r="ABB418" s="60">
        <v>1.5838958894540699E-2</v>
      </c>
      <c r="ABC418" s="60">
        <v>6.5761310472543001E-3</v>
      </c>
      <c r="ABD418" s="60">
        <v>4.2541370702805798E-3</v>
      </c>
      <c r="ABE418" s="60">
        <v>2.4780420952944201E-3</v>
      </c>
      <c r="ABF418" s="60">
        <v>1.18017376881773E-2</v>
      </c>
      <c r="ABG418" s="60">
        <v>4.0068330840685798E-3</v>
      </c>
      <c r="ABH418" s="60">
        <v>3.1944472670954499E-3</v>
      </c>
      <c r="ABI418" s="60">
        <v>1.04844120024844E-2</v>
      </c>
      <c r="ABJ418" s="60">
        <v>1.04556085976242E-2</v>
      </c>
      <c r="ABK418" s="60"/>
      <c r="ABL418" s="60"/>
      <c r="ABM418" s="60"/>
      <c r="ABN418" s="60"/>
      <c r="ABO418" s="60"/>
      <c r="ABP418" s="60"/>
      <c r="ABQ418" s="60"/>
      <c r="ABR418" s="60">
        <v>1.09697907831555</v>
      </c>
      <c r="ABS418" s="60">
        <v>6.9350532203452803E-3</v>
      </c>
      <c r="ABT418" s="60">
        <v>1.3948100026512301E-2</v>
      </c>
      <c r="ABU418" s="60">
        <v>1.26988634311148E-2</v>
      </c>
      <c r="ABV418" s="60">
        <v>1.04091631429183E-2</v>
      </c>
      <c r="ABW418" s="60">
        <v>1.26125111647347E-2</v>
      </c>
      <c r="ABX418" s="60">
        <v>1.1166672157426E-2</v>
      </c>
      <c r="ABZ418" s="59"/>
    </row>
    <row r="419" spans="521:754" x14ac:dyDescent="0.25">
      <c r="TA419" s="60"/>
      <c r="TB419" s="59"/>
      <c r="TC419" s="59"/>
      <c r="TD419" s="59"/>
      <c r="TE419" s="59"/>
      <c r="TF419" s="59"/>
      <c r="TG419" s="59"/>
      <c r="TH419" s="59"/>
      <c r="TI419" s="59"/>
      <c r="TJ419" s="59"/>
      <c r="TK419" s="59"/>
      <c r="TL419" s="59"/>
      <c r="TM419" s="60">
        <v>1.5120400115847501E-2</v>
      </c>
      <c r="TN419" s="59"/>
      <c r="TO419" s="59"/>
      <c r="TP419" s="59"/>
      <c r="TT419" s="59"/>
      <c r="TU419" s="59">
        <v>1.47756999358534E-2</v>
      </c>
      <c r="TV419" s="59"/>
      <c r="TW419" s="59"/>
      <c r="TX419" s="59">
        <v>1.30294002592563E-2</v>
      </c>
      <c r="TY419" s="59">
        <v>1.4147300273179999E-2</v>
      </c>
      <c r="TZ419" s="59"/>
      <c r="UA419" s="59"/>
      <c r="UB419" s="59"/>
      <c r="UC419" s="59"/>
      <c r="AAX419" s="60"/>
      <c r="AAY419" s="60">
        <v>7.0224540621722197E-3</v>
      </c>
      <c r="AAZ419" s="60">
        <v>6.0041133493960097E-3</v>
      </c>
      <c r="ABA419" s="60">
        <v>4.5790843921266599E-3</v>
      </c>
      <c r="ABB419" s="60">
        <v>1.5781818586783101E-2</v>
      </c>
      <c r="ABC419" s="60">
        <v>6.5551516722723302E-3</v>
      </c>
      <c r="ABD419" s="60">
        <v>4.2298080952672904E-3</v>
      </c>
      <c r="ABE419" s="60">
        <v>2.4561410047471799E-3</v>
      </c>
      <c r="ABF419" s="60">
        <v>1.1791380755305799E-2</v>
      </c>
      <c r="ABG419" s="60">
        <v>3.9801490419004298E-3</v>
      </c>
      <c r="ABH419" s="60">
        <v>3.16927680139887E-3</v>
      </c>
      <c r="ABI419" s="60">
        <v>1.04765363323045E-2</v>
      </c>
      <c r="ABJ419" s="60">
        <v>1.04344462469598E-2</v>
      </c>
      <c r="ABK419" s="60"/>
      <c r="ABL419" s="60"/>
      <c r="ABM419" s="60"/>
      <c r="ABN419" s="60"/>
      <c r="ABO419" s="60"/>
      <c r="ABP419" s="60"/>
      <c r="ABQ419" s="60"/>
      <c r="ABR419" s="60">
        <v>1.0968131080892001</v>
      </c>
      <c r="ABS419" s="60">
        <v>6.9147045792986601E-3</v>
      </c>
      <c r="ABT419" s="60">
        <v>1.39340987321849E-2</v>
      </c>
      <c r="ABU419" s="60">
        <v>1.26983314333022E-2</v>
      </c>
      <c r="ABV419" s="60">
        <v>1.03325894927963E-2</v>
      </c>
      <c r="ABW419" s="60">
        <v>1.25798254686548E-2</v>
      </c>
      <c r="ABX419" s="60">
        <v>1.1149118719676001E-2</v>
      </c>
      <c r="ABZ419" s="59"/>
    </row>
    <row r="420" spans="521:754" x14ac:dyDescent="0.25">
      <c r="TA420" s="60"/>
      <c r="TB420" s="59"/>
      <c r="TC420" s="59"/>
      <c r="TD420" s="59"/>
      <c r="TE420" s="59"/>
      <c r="TF420" s="59"/>
      <c r="TG420" s="59"/>
      <c r="TH420" s="59"/>
      <c r="TI420" s="59"/>
      <c r="TJ420" s="59"/>
      <c r="TK420" s="59"/>
      <c r="TL420" s="59"/>
      <c r="TM420" s="60">
        <v>1.5094899572432E-2</v>
      </c>
      <c r="TN420" s="59"/>
      <c r="TO420" s="59"/>
      <c r="TP420" s="59"/>
      <c r="TT420" s="59"/>
      <c r="TU420" s="59">
        <v>1.44145004451274E-2</v>
      </c>
      <c r="TV420" s="59"/>
      <c r="TW420" s="59"/>
      <c r="TX420" s="59">
        <v>1.2893700040876799E-2</v>
      </c>
      <c r="TY420" s="59">
        <v>1.41417002305388E-2</v>
      </c>
      <c r="TZ420" s="59"/>
      <c r="UA420" s="59"/>
      <c r="UB420" s="59"/>
      <c r="UC420" s="59"/>
      <c r="AAX420" s="60"/>
      <c r="AAY420" s="60">
        <v>7.00504227752069E-3</v>
      </c>
      <c r="AAZ420" s="60">
        <v>5.98522251378976E-3</v>
      </c>
      <c r="ABA420" s="60">
        <v>4.5771168322377501E-3</v>
      </c>
      <c r="ABB420" s="60">
        <v>1.5750770219653799E-2</v>
      </c>
      <c r="ABC420" s="60">
        <v>6.5246563269758303E-3</v>
      </c>
      <c r="ABD420" s="60">
        <v>4.2233520810436003E-3</v>
      </c>
      <c r="ABE420" s="60">
        <v>2.4197038960624201E-3</v>
      </c>
      <c r="ABF420" s="60">
        <v>1.1752027799338099E-2</v>
      </c>
      <c r="ABG420" s="60">
        <v>3.9295568122387197E-3</v>
      </c>
      <c r="ABH420" s="60">
        <v>3.1591086189824702E-3</v>
      </c>
      <c r="ABI420" s="60">
        <v>1.04385102818653E-2</v>
      </c>
      <c r="ABJ420" s="60">
        <v>1.04086186559055E-2</v>
      </c>
      <c r="ABK420" s="60"/>
      <c r="ABL420" s="60"/>
      <c r="ABM420" s="60"/>
      <c r="ABN420" s="60"/>
      <c r="ABO420" s="60"/>
      <c r="ABP420" s="60"/>
      <c r="ABQ420" s="60"/>
      <c r="ABR420" s="60">
        <v>1.0967809912823701</v>
      </c>
      <c r="ABS420" s="60">
        <v>6.9070378297936604E-3</v>
      </c>
      <c r="ABT420" s="60">
        <v>1.3929513752718101E-2</v>
      </c>
      <c r="ABU420" s="60">
        <v>1.2669252324816801E-2</v>
      </c>
      <c r="ABV420" s="60">
        <v>1.0328277754127599E-2</v>
      </c>
      <c r="ABW420" s="60">
        <v>1.25276405971078E-2</v>
      </c>
      <c r="ABX420" s="60">
        <v>1.10679685422518E-2</v>
      </c>
      <c r="ABZ420" s="59"/>
    </row>
    <row r="421" spans="521:754" x14ac:dyDescent="0.25">
      <c r="TA421" s="60"/>
      <c r="TB421" s="59"/>
      <c r="TC421" s="59"/>
      <c r="TD421" s="59"/>
      <c r="TE421" s="59"/>
      <c r="TF421" s="59"/>
      <c r="TG421" s="59"/>
      <c r="TH421" s="59"/>
      <c r="TI421" s="59"/>
      <c r="TJ421" s="59"/>
      <c r="TK421" s="59"/>
      <c r="TL421" s="59"/>
      <c r="TM421" s="60">
        <v>1.4695200137794E-2</v>
      </c>
      <c r="TN421" s="59"/>
      <c r="TO421" s="59"/>
      <c r="TP421" s="59"/>
      <c r="TT421" s="59"/>
      <c r="TU421" s="59">
        <v>1.4357400126755199E-2</v>
      </c>
      <c r="TV421" s="59"/>
      <c r="TW421" s="59"/>
      <c r="TX421" s="59"/>
      <c r="TY421" s="59">
        <v>1.41374003142118E-2</v>
      </c>
      <c r="TZ421" s="59"/>
      <c r="UA421" s="59"/>
      <c r="UB421" s="59"/>
      <c r="UC421" s="59"/>
      <c r="AAX421" s="60"/>
      <c r="AAY421" s="60">
        <v>6.9939002010703001E-3</v>
      </c>
      <c r="AAZ421" s="60">
        <v>5.9851385264994101E-3</v>
      </c>
      <c r="ABA421" s="60">
        <v>4.5428431873948101E-3</v>
      </c>
      <c r="ABB421" s="60">
        <v>1.5747835150907299E-2</v>
      </c>
      <c r="ABC421" s="60">
        <v>6.5032148485663103E-3</v>
      </c>
      <c r="ABD421" s="60">
        <v>4.1564886210715404E-3</v>
      </c>
      <c r="ABE421" s="60">
        <v>2.3953612947621499E-3</v>
      </c>
      <c r="ABF421" s="60">
        <v>1.17169350625332E-2</v>
      </c>
      <c r="ABG421" s="60">
        <v>3.9253957948656801E-3</v>
      </c>
      <c r="ABH421" s="60">
        <v>3.1150467711352002E-3</v>
      </c>
      <c r="ABI421" s="60">
        <v>1.04301428894127E-2</v>
      </c>
      <c r="ABJ421" s="60">
        <v>1.0383186409116001E-2</v>
      </c>
      <c r="ABK421" s="60"/>
      <c r="ABL421" s="60"/>
      <c r="ABM421" s="60"/>
      <c r="ABN421" s="60"/>
      <c r="ABO421" s="60"/>
      <c r="ABP421" s="60"/>
      <c r="ABQ421" s="60"/>
      <c r="ABR421" s="60">
        <v>1.0966828278408001</v>
      </c>
      <c r="ABS421" s="60">
        <v>6.9031367075213998E-3</v>
      </c>
      <c r="ABT421" s="60">
        <v>1.39200348248178E-2</v>
      </c>
      <c r="ABU421" s="60">
        <v>1.2654171004287999E-2</v>
      </c>
      <c r="ABV421" s="60">
        <v>1.0302124464978401E-2</v>
      </c>
      <c r="ABW421" s="60">
        <v>1.25200017188068E-2</v>
      </c>
      <c r="ABX421" s="60">
        <v>1.1061389257559799E-2</v>
      </c>
      <c r="ABZ421" s="59"/>
    </row>
    <row r="422" spans="521:754" x14ac:dyDescent="0.25">
      <c r="TA422" s="60"/>
      <c r="TB422" s="59"/>
      <c r="TC422" s="59"/>
      <c r="TD422" s="59"/>
      <c r="TE422" s="59"/>
      <c r="TF422" s="59"/>
      <c r="TG422" s="59"/>
      <c r="TH422" s="59"/>
      <c r="TI422" s="59"/>
      <c r="TJ422" s="59"/>
      <c r="TK422" s="59"/>
      <c r="TL422" s="59"/>
      <c r="TM422" s="60">
        <v>1.4457300305366501E-2</v>
      </c>
      <c r="TN422" s="59"/>
      <c r="TO422" s="59"/>
      <c r="TP422" s="59"/>
      <c r="TT422" s="59"/>
      <c r="TU422" s="59">
        <v>1.4355800114572E-2</v>
      </c>
      <c r="TV422" s="59"/>
      <c r="TW422" s="59"/>
      <c r="TX422" s="59"/>
      <c r="TY422" s="59">
        <v>1.41364000737667E-2</v>
      </c>
      <c r="TZ422" s="59"/>
      <c r="UA422" s="59"/>
      <c r="UB422" s="59"/>
      <c r="UC422" s="59"/>
      <c r="AAX422" s="60"/>
      <c r="AAY422" s="60">
        <v>6.9937762285891504E-3</v>
      </c>
      <c r="AAZ422" s="60">
        <v>5.9786552028776203E-3</v>
      </c>
      <c r="ABA422" s="60">
        <v>4.5424441611323398E-3</v>
      </c>
      <c r="ABB422" s="60">
        <v>1.5734502745280501E-2</v>
      </c>
      <c r="ABC422" s="60">
        <v>6.4992260636729301E-3</v>
      </c>
      <c r="ABD422" s="60">
        <v>4.1455529196894698E-3</v>
      </c>
      <c r="ABE422" s="60">
        <v>2.3773815347509801E-3</v>
      </c>
      <c r="ABF422" s="60">
        <v>1.1698925171357601E-2</v>
      </c>
      <c r="ABG422" s="60">
        <v>3.9213503463399902E-3</v>
      </c>
      <c r="ABH422" s="60">
        <v>3.0898447126166801E-3</v>
      </c>
      <c r="ABI422" s="60">
        <v>1.04157417867744E-2</v>
      </c>
      <c r="ABJ422" s="60">
        <v>1.0336983322591401E-2</v>
      </c>
      <c r="ABK422" s="60"/>
      <c r="ABL422" s="60"/>
      <c r="ABM422" s="60"/>
      <c r="ABN422" s="60"/>
      <c r="ABO422" s="60"/>
      <c r="ABP422" s="60"/>
      <c r="ABQ422" s="60"/>
      <c r="ABR422" s="60">
        <v>1.09664708172174</v>
      </c>
      <c r="ABS422" s="60">
        <v>6.8929115842031796E-3</v>
      </c>
      <c r="ABT422" s="60">
        <v>1.39180588596971E-2</v>
      </c>
      <c r="ABU422" s="60">
        <v>1.2653491319262E-2</v>
      </c>
      <c r="ABV422" s="60">
        <v>1.0278086590756101E-2</v>
      </c>
      <c r="ABW422" s="60">
        <v>1.24930698826751E-2</v>
      </c>
      <c r="ABX422" s="60">
        <v>1.1059786815415199E-2</v>
      </c>
      <c r="ABZ422" s="59"/>
    </row>
    <row r="423" spans="521:754" x14ac:dyDescent="0.25">
      <c r="TA423" s="60"/>
      <c r="TB423" s="59"/>
      <c r="TC423" s="59"/>
      <c r="TD423" s="59"/>
      <c r="TE423" s="59"/>
      <c r="TF423" s="59"/>
      <c r="TG423" s="59"/>
      <c r="TH423" s="59"/>
      <c r="TI423" s="59"/>
      <c r="TJ423" s="59"/>
      <c r="TK423" s="59"/>
      <c r="TL423" s="59"/>
      <c r="TM423" s="60">
        <v>1.4384799636900401E-2</v>
      </c>
      <c r="TN423" s="59"/>
      <c r="TO423" s="59"/>
      <c r="TP423" s="59"/>
      <c r="TT423" s="59"/>
      <c r="TU423" s="59">
        <v>1.43189001828432E-2</v>
      </c>
      <c r="TV423" s="59"/>
      <c r="TW423" s="59"/>
      <c r="TX423" s="59"/>
      <c r="TY423" s="59">
        <v>1.41335995867848E-2</v>
      </c>
      <c r="TZ423" s="59"/>
      <c r="UA423" s="59"/>
      <c r="UB423" s="59"/>
      <c r="UC423" s="59"/>
      <c r="AAX423" s="60"/>
      <c r="AAY423" s="60">
        <v>6.9864375732723001E-3</v>
      </c>
      <c r="AAZ423" s="60">
        <v>5.9775934079941903E-3</v>
      </c>
      <c r="ABA423" s="60">
        <v>4.5364347372609101E-3</v>
      </c>
      <c r="ABB423" s="60">
        <v>1.5691198665482301E-2</v>
      </c>
      <c r="ABC423" s="60">
        <v>6.4953203893700802E-3</v>
      </c>
      <c r="ABD423" s="60">
        <v>4.1414045600197602E-3</v>
      </c>
      <c r="ABE423" s="60">
        <v>2.3756074568593299E-3</v>
      </c>
      <c r="ABF423" s="60">
        <v>1.1669183445040501E-2</v>
      </c>
      <c r="ABG423" s="60">
        <v>3.9102411801561496E-3</v>
      </c>
      <c r="ABH423" s="60">
        <v>3.0820421238978999E-3</v>
      </c>
      <c r="ABI423" s="60">
        <v>1.04096723678762E-2</v>
      </c>
      <c r="ABJ423" s="60">
        <v>1.0318365050684499E-2</v>
      </c>
      <c r="ABK423" s="60"/>
      <c r="ABL423" s="60"/>
      <c r="ABM423" s="60"/>
      <c r="ABN423" s="60"/>
      <c r="ABO423" s="60"/>
      <c r="ABP423" s="60"/>
      <c r="ABQ423" s="60"/>
      <c r="ABR423" s="60">
        <v>1.0966141149278199</v>
      </c>
      <c r="ABS423" s="60">
        <v>6.8772903819028603E-3</v>
      </c>
      <c r="ABT423" s="60">
        <v>1.38739582683063E-2</v>
      </c>
      <c r="ABU423" s="60">
        <v>1.2604900041593399E-2</v>
      </c>
      <c r="ABV423" s="60">
        <v>1.0267476135525901E-2</v>
      </c>
      <c r="ABW423" s="60">
        <v>1.2256799947203301E-2</v>
      </c>
      <c r="ABX423" s="60">
        <v>1.10390609287818E-2</v>
      </c>
      <c r="ABZ423" s="59"/>
    </row>
    <row r="424" spans="521:754" x14ac:dyDescent="0.25">
      <c r="TA424" s="60"/>
      <c r="TB424" s="59"/>
      <c r="TC424" s="59"/>
      <c r="TD424" s="59"/>
      <c r="TE424" s="59"/>
      <c r="TF424" s="59"/>
      <c r="TG424" s="59"/>
      <c r="TH424" s="59"/>
      <c r="TI424" s="59"/>
      <c r="TJ424" s="59"/>
      <c r="TK424" s="59"/>
      <c r="TL424" s="59"/>
      <c r="TM424" s="60">
        <v>1.43801998347043E-2</v>
      </c>
      <c r="TN424" s="59"/>
      <c r="TO424" s="59"/>
      <c r="TP424" s="59"/>
      <c r="TT424" s="59"/>
      <c r="TU424" s="59">
        <v>1.42900003120303E-2</v>
      </c>
      <c r="TV424" s="59"/>
      <c r="TW424" s="59"/>
      <c r="TX424" s="59"/>
      <c r="TY424" s="59">
        <v>1.4132300391793201E-2</v>
      </c>
      <c r="TZ424" s="59"/>
      <c r="UA424" s="59"/>
      <c r="UB424" s="59"/>
      <c r="UC424" s="59"/>
      <c r="AAX424" s="60"/>
      <c r="AAY424" s="60">
        <v>6.9701357791235397E-3</v>
      </c>
      <c r="AAZ424" s="60">
        <v>5.9634992195900204E-3</v>
      </c>
      <c r="ABA424" s="60">
        <v>4.5222450885740303E-3</v>
      </c>
      <c r="ABB424" s="60">
        <v>1.5680519716882699E-2</v>
      </c>
      <c r="ABC424" s="60">
        <v>6.4841125166709198E-3</v>
      </c>
      <c r="ABD424" s="60">
        <v>4.12966240122446E-3</v>
      </c>
      <c r="ABE424" s="60">
        <v>2.3714925070653899E-3</v>
      </c>
      <c r="ABF424" s="60">
        <v>1.16272590788728E-2</v>
      </c>
      <c r="ABG424" s="60">
        <v>3.8964103688047501E-3</v>
      </c>
      <c r="ABH424" s="60">
        <v>3.0591923866579002E-3</v>
      </c>
      <c r="ABI424" s="60">
        <v>1.0391844670466201E-2</v>
      </c>
      <c r="ABJ424" s="60">
        <v>1.02939737063244E-2</v>
      </c>
      <c r="ABK424" s="60"/>
      <c r="ABL424" s="60"/>
      <c r="ABM424" s="60"/>
      <c r="ABN424" s="60"/>
      <c r="ABO424" s="60"/>
      <c r="ABP424" s="60"/>
      <c r="ABQ424" s="60"/>
      <c r="ABR424" s="60">
        <v>1.09654237268036</v>
      </c>
      <c r="ABS424" s="60">
        <v>6.8436681776665497E-3</v>
      </c>
      <c r="ABT424" s="60">
        <v>1.38452680051543E-2</v>
      </c>
      <c r="ABU424" s="60">
        <v>1.25968391313211E-2</v>
      </c>
      <c r="ABV424" s="60">
        <v>1.02664818834729E-2</v>
      </c>
      <c r="ABW424" s="60">
        <v>1.22492001907063E-2</v>
      </c>
      <c r="ABX424" s="60">
        <v>1.10353955723547E-2</v>
      </c>
      <c r="ABZ424" s="59"/>
    </row>
    <row r="425" spans="521:754" x14ac:dyDescent="0.25">
      <c r="TA425" s="60"/>
      <c r="TB425" s="59"/>
      <c r="TC425" s="59"/>
      <c r="TD425" s="59"/>
      <c r="TE425" s="59"/>
      <c r="TF425" s="59"/>
      <c r="TG425" s="59"/>
      <c r="TH425" s="59"/>
      <c r="TI425" s="59"/>
      <c r="TJ425" s="59"/>
      <c r="TK425" s="59"/>
      <c r="TL425" s="59"/>
      <c r="TM425" s="60">
        <v>1.43667999655008E-2</v>
      </c>
      <c r="TN425" s="59"/>
      <c r="TO425" s="59"/>
      <c r="TP425" s="59"/>
      <c r="TT425" s="59"/>
      <c r="TU425" s="59">
        <v>1.4285500161349701E-2</v>
      </c>
      <c r="TV425" s="59"/>
      <c r="TW425" s="59"/>
      <c r="TX425" s="59"/>
      <c r="TY425" s="59">
        <v>1.4126299880445E-2</v>
      </c>
      <c r="TZ425" s="59"/>
      <c r="UA425" s="59"/>
      <c r="UB425" s="59"/>
      <c r="UC425" s="59"/>
      <c r="AAX425" s="60"/>
      <c r="AAY425" s="60">
        <v>6.9481714850878097E-3</v>
      </c>
      <c r="AAZ425" s="60">
        <v>5.9148061519115397E-3</v>
      </c>
      <c r="ABA425" s="60">
        <v>4.4963066814439701E-3</v>
      </c>
      <c r="ABB425" s="60">
        <v>1.55631936412333E-2</v>
      </c>
      <c r="ABC425" s="60">
        <v>6.4616972868431098E-3</v>
      </c>
      <c r="ABD425" s="60">
        <v>4.1261154262285001E-3</v>
      </c>
      <c r="ABE425" s="60">
        <v>2.3658758305267701E-3</v>
      </c>
      <c r="ABF425" s="60">
        <v>1.1566471647589499E-2</v>
      </c>
      <c r="ABG425" s="60">
        <v>3.8745394250203902E-3</v>
      </c>
      <c r="ABH425" s="60">
        <v>3.0402868890815902E-3</v>
      </c>
      <c r="ABI425" s="60">
        <v>1.0383488343205899E-2</v>
      </c>
      <c r="ABJ425" s="60">
        <v>1.0283273954963401E-2</v>
      </c>
      <c r="ABK425" s="60"/>
      <c r="ABL425" s="60"/>
      <c r="ABM425" s="60"/>
      <c r="ABN425" s="60"/>
      <c r="ABO425" s="60"/>
      <c r="ABP425" s="60"/>
      <c r="ABQ425" s="60"/>
      <c r="ABR425" s="60">
        <v>1.09637615785391</v>
      </c>
      <c r="ABS425" s="60">
        <v>6.8335326400762002E-3</v>
      </c>
      <c r="ABT425" s="60">
        <v>1.38189842007798E-2</v>
      </c>
      <c r="ABU425" s="60">
        <v>1.25888141329511E-2</v>
      </c>
      <c r="ABV425" s="60">
        <v>1.0254002231786401E-2</v>
      </c>
      <c r="ABW425" s="60">
        <v>1.2199882197380701E-2</v>
      </c>
      <c r="ABX425" s="60">
        <v>1.09827298930576E-2</v>
      </c>
      <c r="ABZ425" s="59"/>
    </row>
    <row r="426" spans="521:754" x14ac:dyDescent="0.25">
      <c r="TA426" s="60"/>
      <c r="TB426" s="59"/>
      <c r="TC426" s="59"/>
      <c r="TD426" s="59"/>
      <c r="TE426" s="59"/>
      <c r="TF426" s="59"/>
      <c r="TG426" s="59"/>
      <c r="TH426" s="59"/>
      <c r="TI426" s="59"/>
      <c r="TJ426" s="59"/>
      <c r="TK426" s="59"/>
      <c r="TL426" s="59"/>
      <c r="TM426" s="60">
        <v>1.43438000231981E-2</v>
      </c>
      <c r="TN426" s="59"/>
      <c r="TO426" s="59"/>
      <c r="TP426" s="59"/>
      <c r="TT426" s="59"/>
      <c r="TU426" s="59">
        <v>1.42601002007722E-2</v>
      </c>
      <c r="TV426" s="59"/>
      <c r="TW426" s="59"/>
      <c r="TX426" s="59"/>
      <c r="TY426" s="59">
        <v>1.4123300090432099E-2</v>
      </c>
      <c r="TZ426" s="59"/>
      <c r="UA426" s="59"/>
      <c r="UB426" s="59"/>
      <c r="UC426" s="59"/>
      <c r="AAX426" s="60"/>
      <c r="AAY426" s="60">
        <v>6.9414571535394596E-3</v>
      </c>
      <c r="AAZ426" s="60">
        <v>5.9104398846875697E-3</v>
      </c>
      <c r="ABA426" s="60">
        <v>4.4917869456249102E-3</v>
      </c>
      <c r="ABB426" s="60">
        <v>1.54079973435819E-2</v>
      </c>
      <c r="ABC426" s="60">
        <v>6.4488476834490003E-3</v>
      </c>
      <c r="ABD426" s="60">
        <v>4.0887961696169997E-3</v>
      </c>
      <c r="ABE426" s="60">
        <v>2.3655026750135401E-3</v>
      </c>
      <c r="ABF426" s="60">
        <v>1.1557800945989599E-2</v>
      </c>
      <c r="ABG426" s="60">
        <v>3.86310445026747E-3</v>
      </c>
      <c r="ABH426" s="60">
        <v>3.03691749831688E-3</v>
      </c>
      <c r="ABI426" s="60">
        <v>1.0342417549291501E-2</v>
      </c>
      <c r="ABJ426" s="60">
        <v>1.0260502221869401E-2</v>
      </c>
      <c r="ABK426" s="60"/>
      <c r="ABL426" s="60"/>
      <c r="ABM426" s="60"/>
      <c r="ABN426" s="60"/>
      <c r="ABO426" s="60"/>
      <c r="ABP426" s="60"/>
      <c r="ABQ426" s="60"/>
      <c r="ABR426" s="60">
        <v>1.09625456642261</v>
      </c>
      <c r="ABS426" s="60">
        <v>6.7910328182849604E-3</v>
      </c>
      <c r="ABT426" s="60">
        <v>1.3808762543151901E-2</v>
      </c>
      <c r="ABU426" s="60">
        <v>1.2533964591732E-2</v>
      </c>
      <c r="ABV426" s="60">
        <v>1.02422781036329E-2</v>
      </c>
      <c r="ABW426" s="60">
        <v>1.2192163885298E-2</v>
      </c>
      <c r="ABX426" s="60">
        <v>1.096812313631E-2</v>
      </c>
      <c r="ABZ426" s="59"/>
    </row>
    <row r="427" spans="521:754" x14ac:dyDescent="0.25">
      <c r="TA427" s="60"/>
      <c r="TB427" s="59"/>
      <c r="TC427" s="59"/>
      <c r="TD427" s="59"/>
      <c r="TE427" s="59"/>
      <c r="TF427" s="59"/>
      <c r="TG427" s="59"/>
      <c r="TH427" s="59"/>
      <c r="TI427" s="59"/>
      <c r="TJ427" s="59"/>
      <c r="TK427" s="59"/>
      <c r="TL427" s="59"/>
      <c r="TM427" s="60">
        <v>1.43146002665162E-2</v>
      </c>
      <c r="TN427" s="59"/>
      <c r="TO427" s="59"/>
      <c r="TP427" s="59"/>
      <c r="TT427" s="59"/>
      <c r="TU427" s="59">
        <v>1.4249799773097E-2</v>
      </c>
      <c r="TV427" s="59"/>
      <c r="TW427" s="59"/>
      <c r="TX427" s="59"/>
      <c r="TY427" s="59">
        <v>1.4120999723672799E-2</v>
      </c>
      <c r="TZ427" s="59"/>
      <c r="UA427" s="59"/>
      <c r="UB427" s="59"/>
      <c r="UC427" s="59"/>
      <c r="AAX427" s="60"/>
      <c r="AAY427" s="60">
        <v>6.93367124435805E-3</v>
      </c>
      <c r="AAZ427" s="60">
        <v>5.8674481100880497E-3</v>
      </c>
      <c r="ABA427" s="60">
        <v>4.4729334537171204E-3</v>
      </c>
      <c r="ABB427" s="60">
        <v>1.5367362711294699E-2</v>
      </c>
      <c r="ABC427" s="60">
        <v>6.44585014942641E-3</v>
      </c>
      <c r="ABD427" s="60">
        <v>4.0691076907876196E-3</v>
      </c>
      <c r="ABE427" s="60">
        <v>2.3629609028236799E-3</v>
      </c>
      <c r="ABF427" s="60">
        <v>1.15449553664795E-2</v>
      </c>
      <c r="ABG427" s="60">
        <v>3.86196612526529E-3</v>
      </c>
      <c r="ABH427" s="60">
        <v>3.0131630917943002E-3</v>
      </c>
      <c r="ABI427" s="60">
        <v>1.03226057091619E-2</v>
      </c>
      <c r="ABJ427" s="60">
        <v>1.02444664569001E-2</v>
      </c>
      <c r="ABK427" s="60"/>
      <c r="ABL427" s="60"/>
      <c r="ABM427" s="60"/>
      <c r="ABN427" s="60"/>
      <c r="ABO427" s="60"/>
      <c r="ABP427" s="60"/>
      <c r="ABQ427" s="60"/>
      <c r="ABR427" s="60">
        <v>1.0962003974660099</v>
      </c>
      <c r="ABS427" s="60">
        <v>6.7886242251422998E-3</v>
      </c>
      <c r="ABT427" s="60">
        <v>1.3789385721110299E-2</v>
      </c>
      <c r="ABU427" s="60">
        <v>1.25135833298884E-2</v>
      </c>
      <c r="ABV427" s="60">
        <v>1.02376112858439E-2</v>
      </c>
      <c r="ABW427" s="60">
        <v>1.21404974495054E-2</v>
      </c>
      <c r="ABX427" s="60">
        <v>1.0960063417209599E-2</v>
      </c>
      <c r="ABZ427" s="59"/>
    </row>
    <row r="428" spans="521:754" x14ac:dyDescent="0.25">
      <c r="TA428" s="60"/>
      <c r="TB428" s="59"/>
      <c r="TC428" s="59"/>
      <c r="TD428" s="59"/>
      <c r="TE428" s="59"/>
      <c r="TF428" s="59"/>
      <c r="TG428" s="59"/>
      <c r="TH428" s="59"/>
      <c r="TI428" s="59"/>
      <c r="TJ428" s="59"/>
      <c r="TK428" s="59"/>
      <c r="TL428" s="59"/>
      <c r="TM428" s="60">
        <v>1.4276600442826699E-2</v>
      </c>
      <c r="TN428" s="59"/>
      <c r="TO428" s="59"/>
      <c r="TP428" s="59"/>
      <c r="TT428" s="59"/>
      <c r="TU428" s="59">
        <v>1.4237299561500501E-2</v>
      </c>
      <c r="TV428" s="59"/>
      <c r="TW428" s="59"/>
      <c r="TX428" s="59"/>
      <c r="TY428" s="59">
        <v>1.41185000538825E-2</v>
      </c>
      <c r="TZ428" s="59"/>
      <c r="UA428" s="59"/>
      <c r="UB428" s="59"/>
      <c r="UC428" s="59"/>
      <c r="AAX428" s="60"/>
      <c r="AAY428" s="60">
        <v>6.9163409247138602E-3</v>
      </c>
      <c r="AAZ428" s="60">
        <v>5.8642399089525298E-3</v>
      </c>
      <c r="ABA428" s="60">
        <v>4.4658120676240197E-3</v>
      </c>
      <c r="ABB428" s="60">
        <v>1.5367020799126E-2</v>
      </c>
      <c r="ABC428" s="60">
        <v>6.4433072044262404E-3</v>
      </c>
      <c r="ABD428" s="60">
        <v>4.0664319639443103E-3</v>
      </c>
      <c r="ABE428" s="60">
        <v>2.3325793756906101E-3</v>
      </c>
      <c r="ABF428" s="60">
        <v>1.1502880665878699E-2</v>
      </c>
      <c r="ABG428" s="60">
        <v>3.8566905499570802E-3</v>
      </c>
      <c r="ABH428" s="60">
        <v>3.00596652653591E-3</v>
      </c>
      <c r="ABI428" s="60">
        <v>1.0273634297848999E-2</v>
      </c>
      <c r="ABJ428" s="60">
        <v>1.02416740933997E-2</v>
      </c>
      <c r="ABK428" s="60"/>
      <c r="ABL428" s="60"/>
      <c r="ABM428" s="60"/>
      <c r="ABN428" s="60"/>
      <c r="ABO428" s="60"/>
      <c r="ABP428" s="60"/>
      <c r="ABQ428" s="60"/>
      <c r="ABR428" s="60">
        <v>1.0961555892341099</v>
      </c>
      <c r="ABS428" s="60">
        <v>6.7847905998993799E-3</v>
      </c>
      <c r="ABT428" s="60">
        <v>1.3781748943180801E-2</v>
      </c>
      <c r="ABU428" s="60">
        <v>1.2501322302584999E-2</v>
      </c>
      <c r="ABV428" s="60">
        <v>1.02361274931108E-2</v>
      </c>
      <c r="ABW428" s="60">
        <v>1.21297629282986E-2</v>
      </c>
      <c r="ABX428" s="60">
        <v>1.08994858490628E-2</v>
      </c>
      <c r="ABZ428" s="59"/>
    </row>
    <row r="429" spans="521:754" x14ac:dyDescent="0.25">
      <c r="TA429" s="60"/>
      <c r="TB429" s="59"/>
      <c r="TC429" s="59"/>
      <c r="TD429" s="59"/>
      <c r="TE429" s="59"/>
      <c r="TF429" s="59"/>
      <c r="TG429" s="59"/>
      <c r="TH429" s="59"/>
      <c r="TI429" s="59"/>
      <c r="TJ429" s="59"/>
      <c r="TK429" s="59"/>
      <c r="TL429" s="59"/>
      <c r="TM429" s="60">
        <v>1.42636001110076E-2</v>
      </c>
      <c r="TN429" s="59"/>
      <c r="TO429" s="59"/>
      <c r="TP429" s="59"/>
      <c r="TT429" s="59"/>
      <c r="TU429" s="59">
        <v>1.4218400232493799E-2</v>
      </c>
      <c r="TV429" s="59"/>
      <c r="TW429" s="59"/>
      <c r="TX429" s="59"/>
      <c r="TY429" s="59">
        <v>1.41134997829794E-2</v>
      </c>
      <c r="TZ429" s="59"/>
      <c r="UA429" s="59"/>
      <c r="UB429" s="59"/>
      <c r="UC429" s="59"/>
      <c r="AAX429" s="60"/>
      <c r="AAY429" s="60">
        <v>6.8985456136134004E-3</v>
      </c>
      <c r="AAZ429" s="60">
        <v>5.8591553261859797E-3</v>
      </c>
      <c r="ABA429" s="60">
        <v>4.4525775339388004E-3</v>
      </c>
      <c r="ABB429" s="60">
        <v>1.53416322390893E-2</v>
      </c>
      <c r="ABC429" s="60">
        <v>6.4307301513945904E-3</v>
      </c>
      <c r="ABD429" s="60">
        <v>4.0645078487469002E-3</v>
      </c>
      <c r="ABE429" s="60">
        <v>2.3202656822325098E-3</v>
      </c>
      <c r="ABF429" s="60">
        <v>1.1500409394553501E-2</v>
      </c>
      <c r="ABG429" s="60">
        <v>3.84130843255019E-3</v>
      </c>
      <c r="ABH429" s="60">
        <v>3.0005613763105202E-3</v>
      </c>
      <c r="ABI429" s="60">
        <v>1.02733556882715E-2</v>
      </c>
      <c r="ABJ429" s="60">
        <v>1.0171204728036299E-2</v>
      </c>
      <c r="ABK429" s="60"/>
      <c r="ABL429" s="60"/>
      <c r="ABM429" s="60"/>
      <c r="ABN429" s="60"/>
      <c r="ABO429" s="60"/>
      <c r="ABP429" s="60"/>
      <c r="ABQ429" s="60"/>
      <c r="ABR429" s="60">
        <v>1.09615227358917</v>
      </c>
      <c r="ABS429" s="60">
        <v>6.7711662988816203E-3</v>
      </c>
      <c r="ABT429" s="60">
        <v>1.37710914423122E-2</v>
      </c>
      <c r="ABU429" s="60">
        <v>1.25009632463532E-2</v>
      </c>
      <c r="ABV429" s="60">
        <v>1.02157414275179E-2</v>
      </c>
      <c r="ABW429" s="60">
        <v>1.21131068517788E-2</v>
      </c>
      <c r="ABX429" s="60">
        <v>1.08844456930346E-2</v>
      </c>
      <c r="ABZ429" s="59"/>
    </row>
    <row r="430" spans="521:754" x14ac:dyDescent="0.25">
      <c r="TA430" s="60"/>
      <c r="TB430" s="59"/>
      <c r="TC430" s="59"/>
      <c r="TD430" s="59"/>
      <c r="TE430" s="59"/>
      <c r="TF430" s="59"/>
      <c r="TG430" s="59"/>
      <c r="TH430" s="59"/>
      <c r="TI430" s="59"/>
      <c r="TJ430" s="59"/>
      <c r="TK430" s="59"/>
      <c r="TL430" s="59"/>
      <c r="TM430" s="60">
        <v>1.42556997016072E-2</v>
      </c>
      <c r="TN430" s="59"/>
      <c r="TO430" s="59"/>
      <c r="TP430" s="59"/>
      <c r="TT430" s="59"/>
      <c r="TU430" s="59">
        <v>1.4210799708962401E-2</v>
      </c>
      <c r="TV430" s="59"/>
      <c r="TW430" s="59"/>
      <c r="TX430" s="59"/>
      <c r="TY430" s="59">
        <v>1.4112999662756901E-2</v>
      </c>
      <c r="TZ430" s="59"/>
      <c r="UA430" s="59"/>
      <c r="UB430" s="59"/>
      <c r="UC430" s="59"/>
      <c r="AAX430" s="60"/>
      <c r="AAY430" s="60">
        <v>6.8936117580148601E-3</v>
      </c>
      <c r="AAZ430" s="60">
        <v>5.8565996972892399E-3</v>
      </c>
      <c r="ABA430" s="60">
        <v>4.4458934830006102E-3</v>
      </c>
      <c r="ABB430" s="60">
        <v>1.5291980494551599E-2</v>
      </c>
      <c r="ABC430" s="60">
        <v>6.4225890725186502E-3</v>
      </c>
      <c r="ABD430" s="60">
        <v>4.0490135345697996E-3</v>
      </c>
      <c r="ABE430" s="60">
        <v>2.31835655961597E-3</v>
      </c>
      <c r="ABF430" s="60">
        <v>1.14835014553558E-2</v>
      </c>
      <c r="ABG430" s="60">
        <v>3.8259041279188701E-3</v>
      </c>
      <c r="ABH430" s="60">
        <v>2.98836915616931E-3</v>
      </c>
      <c r="ABI430" s="60">
        <v>1.0270813509052699E-2</v>
      </c>
      <c r="ABJ430" s="60">
        <v>1.0155168790217399E-2</v>
      </c>
      <c r="ABK430" s="60"/>
      <c r="ABL430" s="60"/>
      <c r="ABM430" s="60"/>
      <c r="ABN430" s="60"/>
      <c r="ABO430" s="60"/>
      <c r="ABP430" s="60"/>
      <c r="ABQ430" s="60"/>
      <c r="ABR430" s="60">
        <v>1.0961351311783101</v>
      </c>
      <c r="ABS430" s="60">
        <v>6.74561855315542E-3</v>
      </c>
      <c r="ABT430" s="60">
        <v>1.3764020089300701E-2</v>
      </c>
      <c r="ABU430" s="60">
        <v>1.24793221024606E-2</v>
      </c>
      <c r="ABV430" s="60">
        <v>1.0211385321784699E-2</v>
      </c>
      <c r="ABW430" s="60">
        <v>1.2085432693182199E-2</v>
      </c>
      <c r="ABX430" s="60">
        <v>1.0880297973042101E-2</v>
      </c>
      <c r="ABZ430" s="59"/>
    </row>
    <row r="431" spans="521:754" x14ac:dyDescent="0.25">
      <c r="TA431" s="60"/>
      <c r="TB431" s="59"/>
      <c r="TC431" s="59"/>
      <c r="TD431" s="59"/>
      <c r="TE431" s="59"/>
      <c r="TF431" s="59"/>
      <c r="TG431" s="59"/>
      <c r="TH431" s="59"/>
      <c r="TI431" s="59"/>
      <c r="TJ431" s="59"/>
      <c r="TK431" s="59"/>
      <c r="TL431" s="59"/>
      <c r="TM431" s="60">
        <v>1.4250700362026599E-2</v>
      </c>
      <c r="TN431" s="59"/>
      <c r="TO431" s="59"/>
      <c r="TP431" s="59"/>
      <c r="TT431" s="59"/>
      <c r="TU431" s="59">
        <v>1.4203100465238001E-2</v>
      </c>
      <c r="TV431" s="59"/>
      <c r="TW431" s="59"/>
      <c r="TX431" s="59"/>
      <c r="TY431" s="59">
        <v>1.41062997281551E-2</v>
      </c>
      <c r="TZ431" s="59"/>
      <c r="UA431" s="59"/>
      <c r="UB431" s="59"/>
      <c r="UC431" s="59"/>
      <c r="AAX431" s="60"/>
      <c r="AAY431" s="60">
        <v>6.8700259301992198E-3</v>
      </c>
      <c r="AAZ431" s="60">
        <v>5.8503682998889903E-3</v>
      </c>
      <c r="ABA431" s="60">
        <v>4.4078114467808399E-3</v>
      </c>
      <c r="ABB431" s="60">
        <v>1.5272129766360901E-2</v>
      </c>
      <c r="ABC431" s="60">
        <v>6.4196283678601401E-3</v>
      </c>
      <c r="ABD431" s="60">
        <v>4.03684404967968E-3</v>
      </c>
      <c r="ABE431" s="60">
        <v>2.2991141830410598E-3</v>
      </c>
      <c r="ABF431" s="60">
        <v>1.14642034745753E-2</v>
      </c>
      <c r="ABG431" s="60">
        <v>3.81353653685548E-3</v>
      </c>
      <c r="ABH431" s="60">
        <v>2.9691468809630501E-3</v>
      </c>
      <c r="ABI431" s="60">
        <v>1.0257315189940301E-2</v>
      </c>
      <c r="ABJ431" s="60">
        <v>1.01462831451977E-2</v>
      </c>
      <c r="ABK431" s="60"/>
      <c r="ABL431" s="60"/>
      <c r="ABM431" s="60"/>
      <c r="ABN431" s="60"/>
      <c r="ABO431" s="60"/>
      <c r="ABP431" s="60"/>
      <c r="ABQ431" s="60"/>
      <c r="ABR431" s="60">
        <v>1.0961141897634199</v>
      </c>
      <c r="ABS431" s="60">
        <v>6.7444380826320403E-3</v>
      </c>
      <c r="ABT431" s="60">
        <v>1.3754061667983399E-2</v>
      </c>
      <c r="ABU431" s="60">
        <v>1.2471584235892201E-2</v>
      </c>
      <c r="ABV431" s="60">
        <v>1.01867249752308E-2</v>
      </c>
      <c r="ABW431" s="60">
        <v>1.20489145158485E-2</v>
      </c>
      <c r="ABX431" s="60">
        <v>1.0838093463182199E-2</v>
      </c>
      <c r="ABZ431" s="59"/>
    </row>
    <row r="432" spans="521:754" x14ac:dyDescent="0.25">
      <c r="TA432" s="60"/>
      <c r="TB432" s="59"/>
      <c r="TC432" s="59"/>
      <c r="TD432" s="59"/>
      <c r="TE432" s="59"/>
      <c r="TF432" s="59"/>
      <c r="TG432" s="59"/>
      <c r="TH432" s="59"/>
      <c r="TI432" s="59"/>
      <c r="TJ432" s="59"/>
      <c r="TK432" s="59"/>
      <c r="TL432" s="59"/>
      <c r="TM432" s="60">
        <v>1.4242799952626201E-2</v>
      </c>
      <c r="TN432" s="59"/>
      <c r="TO432" s="59"/>
      <c r="TP432" s="59"/>
      <c r="TT432" s="59"/>
      <c r="TU432" s="59">
        <v>1.4198999851942E-2</v>
      </c>
      <c r="TV432" s="59"/>
      <c r="TW432" s="59"/>
      <c r="TX432" s="59"/>
      <c r="TY432" s="59">
        <v>1.41043998301029E-2</v>
      </c>
      <c r="TZ432" s="59"/>
      <c r="UA432" s="59"/>
      <c r="UB432" s="59"/>
      <c r="UC432" s="59"/>
      <c r="AAX432" s="60"/>
      <c r="AAY432" s="60">
        <v>6.8179365325010399E-3</v>
      </c>
      <c r="AAZ432" s="60">
        <v>5.8487367295174701E-3</v>
      </c>
      <c r="ABA432" s="60">
        <v>4.4017718394787396E-3</v>
      </c>
      <c r="ABB432" s="60">
        <v>1.5251088509262E-2</v>
      </c>
      <c r="ABC432" s="60">
        <v>6.3988652584511503E-3</v>
      </c>
      <c r="ABD432" s="60">
        <v>4.0321073573795002E-3</v>
      </c>
      <c r="ABE432" s="60">
        <v>2.29736498743814E-3</v>
      </c>
      <c r="ABF432" s="60">
        <v>1.1439684568533399E-2</v>
      </c>
      <c r="ABG432" s="60">
        <v>3.8084733960844102E-3</v>
      </c>
      <c r="ABH432" s="60">
        <v>2.9637188471196198E-3</v>
      </c>
      <c r="ABI432" s="60">
        <v>1.02353922465564E-2</v>
      </c>
      <c r="ABJ432" s="60">
        <v>1.0120539565120599E-2</v>
      </c>
      <c r="ABK432" s="60"/>
      <c r="ABL432" s="60"/>
      <c r="ABM432" s="60"/>
      <c r="ABN432" s="60"/>
      <c r="ABO432" s="60"/>
      <c r="ABP432" s="60"/>
      <c r="ABQ432" s="60"/>
      <c r="ABR432" s="60">
        <v>1.0960150683535499</v>
      </c>
      <c r="ABS432" s="60">
        <v>6.7257978214314198E-3</v>
      </c>
      <c r="ABT432" s="60">
        <v>1.37491590532624E-2</v>
      </c>
      <c r="ABU432" s="60">
        <v>1.24711956054285E-2</v>
      </c>
      <c r="ABV432" s="60">
        <v>1.01629525443426E-2</v>
      </c>
      <c r="ABW432" s="60">
        <v>1.20379479419047E-2</v>
      </c>
      <c r="ABX432" s="60">
        <v>1.08230600456571E-2</v>
      </c>
      <c r="ABZ432" s="59"/>
    </row>
    <row r="433" spans="521:754" x14ac:dyDescent="0.25">
      <c r="TA433" s="60"/>
      <c r="TB433" s="59"/>
      <c r="TC433" s="59"/>
      <c r="TD433" s="59"/>
      <c r="TE433" s="59"/>
      <c r="TF433" s="59"/>
      <c r="TG433" s="59"/>
      <c r="TH433" s="59"/>
      <c r="TI433" s="59"/>
      <c r="TJ433" s="59"/>
      <c r="TK433" s="59"/>
      <c r="TL433" s="59"/>
      <c r="TM433" s="60">
        <v>1.4231599867343901E-2</v>
      </c>
      <c r="TN433" s="59"/>
      <c r="TO433" s="59"/>
      <c r="TP433" s="59"/>
      <c r="TT433" s="59"/>
      <c r="TU433" s="59">
        <v>1.41936996951699E-2</v>
      </c>
      <c r="TV433" s="59"/>
      <c r="TW433" s="59"/>
      <c r="TX433" s="59"/>
      <c r="TY433" s="59">
        <v>1.41017995774745E-2</v>
      </c>
      <c r="TZ433" s="59"/>
      <c r="UA433" s="59"/>
      <c r="UB433" s="59"/>
      <c r="UC433" s="59"/>
      <c r="AAX433" s="60"/>
      <c r="AAY433" s="60">
        <v>6.8032097194391603E-3</v>
      </c>
      <c r="AAZ433" s="60">
        <v>5.8474056937821896E-3</v>
      </c>
      <c r="ABA433" s="60">
        <v>4.3947725567926102E-3</v>
      </c>
      <c r="ABB433" s="60">
        <v>1.52398926686928E-2</v>
      </c>
      <c r="ABC433" s="60">
        <v>6.3983142664432099E-3</v>
      </c>
      <c r="ABD433" s="60">
        <v>4.0177846301171997E-3</v>
      </c>
      <c r="ABE433" s="60">
        <v>2.2705929485020899E-3</v>
      </c>
      <c r="ABF433" s="60">
        <v>1.14092304503139E-2</v>
      </c>
      <c r="ABG433" s="60">
        <v>3.7910699741281299E-3</v>
      </c>
      <c r="ABH433" s="60">
        <v>2.9479427934251002E-3</v>
      </c>
      <c r="ABI433" s="60">
        <v>1.0224767532285401E-2</v>
      </c>
      <c r="ABJ433" s="60">
        <v>1.00842210590978E-2</v>
      </c>
      <c r="ABK433" s="60"/>
      <c r="ABL433" s="60"/>
      <c r="ABM433" s="60"/>
      <c r="ABN433" s="60"/>
      <c r="ABO433" s="60"/>
      <c r="ABP433" s="60"/>
      <c r="ABQ433" s="60"/>
      <c r="ABR433" s="60">
        <v>1.0959559200364299</v>
      </c>
      <c r="ABS433" s="60">
        <v>6.7094330647467799E-3</v>
      </c>
      <c r="ABT433" s="60">
        <v>1.3714235677338E-2</v>
      </c>
      <c r="ABU433" s="60">
        <v>1.2427005046044E-2</v>
      </c>
      <c r="ABV433" s="60">
        <v>1.01577421461088E-2</v>
      </c>
      <c r="ABW433" s="60">
        <v>1.2019590069910199E-2</v>
      </c>
      <c r="ABX433" s="60">
        <v>1.08162167189101E-2</v>
      </c>
      <c r="ABZ433" s="59"/>
    </row>
    <row r="434" spans="521:754" x14ac:dyDescent="0.25">
      <c r="TA434" s="60"/>
      <c r="TB434" s="59"/>
      <c r="TC434" s="59"/>
      <c r="TD434" s="59"/>
      <c r="TE434" s="59"/>
      <c r="TF434" s="59"/>
      <c r="TG434" s="59"/>
      <c r="TH434" s="59"/>
      <c r="TI434" s="59"/>
      <c r="TJ434" s="59"/>
      <c r="TK434" s="59"/>
      <c r="TL434" s="59"/>
      <c r="TM434" s="60">
        <v>1.4230100437998701E-2</v>
      </c>
      <c r="TN434" s="59"/>
      <c r="TO434" s="59"/>
      <c r="TP434" s="59"/>
      <c r="TT434" s="59"/>
      <c r="TU434" s="59">
        <v>1.4191900379955699E-2</v>
      </c>
      <c r="TV434" s="59"/>
      <c r="TW434" s="59"/>
      <c r="TX434" s="59"/>
      <c r="TY434" s="59">
        <v>1.40958996489644E-2</v>
      </c>
      <c r="TZ434" s="59"/>
      <c r="UA434" s="59"/>
      <c r="UB434" s="59"/>
      <c r="UC434" s="59"/>
      <c r="AAX434" s="60"/>
      <c r="AAY434" s="60">
        <v>6.8025753455006098E-3</v>
      </c>
      <c r="AAZ434" s="60">
        <v>5.8325769226222797E-3</v>
      </c>
      <c r="ABA434" s="60">
        <v>4.3887753087400103E-3</v>
      </c>
      <c r="ABB434" s="60">
        <v>1.52366007309467E-2</v>
      </c>
      <c r="ABC434" s="60">
        <v>6.3856134346880703E-3</v>
      </c>
      <c r="ABD434" s="60">
        <v>4.0167133289463501E-3</v>
      </c>
      <c r="ABE434" s="60">
        <v>2.2645119602709698E-3</v>
      </c>
      <c r="ABF434" s="60">
        <v>1.13545580251349E-2</v>
      </c>
      <c r="ABG434" s="60">
        <v>3.77144035481804E-3</v>
      </c>
      <c r="ABH434" s="60">
        <v>2.9193836063730401E-3</v>
      </c>
      <c r="ABI434" s="60">
        <v>1.0218812214753299E-2</v>
      </c>
      <c r="ABJ434" s="60">
        <v>1.00596266105407E-2</v>
      </c>
      <c r="ABK434" s="60"/>
      <c r="ABL434" s="60"/>
      <c r="ABM434" s="60"/>
      <c r="ABN434" s="60"/>
      <c r="ABO434" s="60"/>
      <c r="ABP434" s="60"/>
      <c r="ABQ434" s="60"/>
      <c r="ABR434" s="60">
        <v>1.0957088822021499</v>
      </c>
      <c r="ABS434" s="60">
        <v>6.6970651318825798E-3</v>
      </c>
      <c r="ABT434" s="60">
        <v>1.36959654301342E-2</v>
      </c>
      <c r="ABU434" s="60">
        <v>1.2412921216815E-2</v>
      </c>
      <c r="ABV434" s="60">
        <v>1.01396479381479E-2</v>
      </c>
      <c r="ABW434" s="60">
        <v>1.19872801114673E-2</v>
      </c>
      <c r="ABX434" s="60">
        <v>1.0772065991195999E-2</v>
      </c>
      <c r="ABZ434" s="59"/>
    </row>
    <row r="435" spans="521:754" x14ac:dyDescent="0.25">
      <c r="TA435" s="60"/>
      <c r="TB435" s="59"/>
      <c r="TC435" s="59"/>
      <c r="TD435" s="59"/>
      <c r="TE435" s="59"/>
      <c r="TF435" s="59"/>
      <c r="TG435" s="59"/>
      <c r="TH435" s="59"/>
      <c r="TI435" s="59"/>
      <c r="TJ435" s="59"/>
      <c r="TK435" s="59"/>
      <c r="TL435" s="59"/>
      <c r="TM435" s="60">
        <v>1.4226100407540699E-2</v>
      </c>
      <c r="TN435" s="59"/>
      <c r="TO435" s="59"/>
      <c r="TP435" s="59"/>
      <c r="TT435" s="59"/>
      <c r="TU435" s="59">
        <v>1.4188399538397701E-2</v>
      </c>
      <c r="TV435" s="59"/>
      <c r="TW435" s="59"/>
      <c r="TX435" s="59"/>
      <c r="TY435" s="59">
        <v>1.4092699624598E-2</v>
      </c>
      <c r="TZ435" s="59"/>
      <c r="UA435" s="59"/>
      <c r="UB435" s="59"/>
      <c r="UC435" s="59"/>
      <c r="AAX435" s="60"/>
      <c r="AAY435" s="60">
        <v>6.8004194446514296E-3</v>
      </c>
      <c r="AAZ435" s="60">
        <v>5.8315000697900399E-3</v>
      </c>
      <c r="ABA435" s="60">
        <v>4.3783539121473401E-3</v>
      </c>
      <c r="ABB435" s="60">
        <v>1.52141908652369E-2</v>
      </c>
      <c r="ABC435" s="60">
        <v>6.3708613515589896E-3</v>
      </c>
      <c r="ABD435" s="60">
        <v>3.9905486273081403E-3</v>
      </c>
      <c r="ABE435" s="60">
        <v>2.2551430836963101E-3</v>
      </c>
      <c r="ABF435" s="60">
        <v>1.13486975735942E-2</v>
      </c>
      <c r="ABG435" s="60">
        <v>3.7217534498270202E-3</v>
      </c>
      <c r="ABH435" s="60">
        <v>2.8949678446932498E-3</v>
      </c>
      <c r="ABI435" s="60">
        <v>1.0206547583826E-2</v>
      </c>
      <c r="ABJ435" s="60">
        <v>1.00377216393981E-2</v>
      </c>
      <c r="ABK435" s="60"/>
      <c r="ABL435" s="60"/>
      <c r="ABM435" s="60"/>
      <c r="ABN435" s="60"/>
      <c r="ABO435" s="60"/>
      <c r="ABP435" s="60"/>
      <c r="ABQ435" s="60"/>
      <c r="ABR435" s="60">
        <v>1.0955213447413601</v>
      </c>
      <c r="ABS435" s="60">
        <v>6.6911384101247902E-3</v>
      </c>
      <c r="ABT435" s="60">
        <v>1.3668305696474099E-2</v>
      </c>
      <c r="ABU435" s="60">
        <v>1.23792552907447E-2</v>
      </c>
      <c r="ABV435" s="60">
        <v>1.01034782454235E-2</v>
      </c>
      <c r="ABW435" s="60">
        <v>1.1945203561804301E-2</v>
      </c>
      <c r="ABX435" s="60">
        <v>1.0755415807548499E-2</v>
      </c>
      <c r="ABZ435" s="59"/>
    </row>
    <row r="436" spans="521:754" x14ac:dyDescent="0.25">
      <c r="TA436" s="60"/>
      <c r="TB436" s="59"/>
      <c r="TC436" s="59"/>
      <c r="TD436" s="59"/>
      <c r="TE436" s="59"/>
      <c r="TF436" s="59"/>
      <c r="TG436" s="59"/>
      <c r="TH436" s="59"/>
      <c r="TI436" s="59"/>
      <c r="TJ436" s="59"/>
      <c r="TK436" s="59"/>
      <c r="TL436" s="59"/>
      <c r="TM436" s="60">
        <v>1.42253004014492E-2</v>
      </c>
      <c r="TN436" s="59"/>
      <c r="TO436" s="59"/>
      <c r="TP436" s="59"/>
      <c r="TT436" s="59"/>
      <c r="TU436" s="59">
        <v>1.4180799946188901E-2</v>
      </c>
      <c r="TV436" s="59"/>
      <c r="TW436" s="59"/>
      <c r="TX436" s="59"/>
      <c r="TY436" s="59">
        <v>1.4074100181460301E-2</v>
      </c>
      <c r="TZ436" s="59"/>
      <c r="UA436" s="59"/>
      <c r="UB436" s="59"/>
      <c r="UC436" s="59"/>
      <c r="AAX436" s="60"/>
      <c r="AAY436" s="60">
        <v>6.7952373932274896E-3</v>
      </c>
      <c r="AAZ436" s="60">
        <v>5.8270985773139598E-3</v>
      </c>
      <c r="ABA436" s="60">
        <v>4.3777453462534701E-3</v>
      </c>
      <c r="ABB436" s="60">
        <v>1.51933986764123E-2</v>
      </c>
      <c r="ABC436" s="60">
        <v>6.3242452371976799E-3</v>
      </c>
      <c r="ABD436" s="60">
        <v>3.9663056862497504E-3</v>
      </c>
      <c r="ABE436" s="60">
        <v>2.2416432215267E-3</v>
      </c>
      <c r="ABF436" s="60">
        <v>1.13410701982599E-2</v>
      </c>
      <c r="ABG436" s="60">
        <v>3.7171996379934701E-3</v>
      </c>
      <c r="ABH436" s="60">
        <v>2.88020880140536E-3</v>
      </c>
      <c r="ABI436" s="60">
        <v>1.0195203792908E-2</v>
      </c>
      <c r="ABJ436" s="60">
        <v>9.9751197418273506E-3</v>
      </c>
      <c r="ABK436" s="60"/>
      <c r="ABL436" s="60"/>
      <c r="ABM436" s="60"/>
      <c r="ABN436" s="60"/>
      <c r="ABO436" s="60"/>
      <c r="ABP436" s="60"/>
      <c r="ABQ436" s="60"/>
      <c r="ABR436" s="60">
        <v>1.0955000521729701</v>
      </c>
      <c r="ABS436" s="60">
        <v>6.6874052510351098E-3</v>
      </c>
      <c r="ABT436" s="60">
        <v>1.3630129877207801E-2</v>
      </c>
      <c r="ABU436" s="60">
        <v>1.2358310543315701E-2</v>
      </c>
      <c r="ABV436" s="60">
        <v>1.00901736769513E-2</v>
      </c>
      <c r="ABW436" s="60">
        <v>1.1912110019204201E-2</v>
      </c>
      <c r="ABX436" s="60">
        <v>1.07493568663497E-2</v>
      </c>
      <c r="ABZ436" s="59"/>
    </row>
    <row r="437" spans="521:754" x14ac:dyDescent="0.25">
      <c r="TA437" s="60"/>
      <c r="TB437" s="59"/>
      <c r="TC437" s="59"/>
      <c r="TD437" s="59"/>
      <c r="TE437" s="59"/>
      <c r="TF437" s="59"/>
      <c r="TG437" s="59"/>
      <c r="TH437" s="59"/>
      <c r="TI437" s="59"/>
      <c r="TJ437" s="59"/>
      <c r="TK437" s="59"/>
      <c r="TL437" s="59"/>
      <c r="TM437" s="60">
        <v>1.42246996983885E-2</v>
      </c>
      <c r="TN437" s="59"/>
      <c r="TO437" s="59"/>
      <c r="TP437" s="59"/>
      <c r="TT437" s="59"/>
      <c r="TU437" s="59">
        <v>1.41708999872207E-2</v>
      </c>
      <c r="TV437" s="59"/>
      <c r="TW437" s="59"/>
      <c r="TX437" s="59"/>
      <c r="TY437" s="59">
        <v>1.40735004097223E-2</v>
      </c>
      <c r="TZ437" s="59"/>
      <c r="UA437" s="59"/>
      <c r="UB437" s="59"/>
      <c r="UC437" s="59"/>
      <c r="AAX437" s="60"/>
      <c r="AAY437" s="60">
        <v>6.7805463239950497E-3</v>
      </c>
      <c r="AAZ437" s="60">
        <v>5.8063933063124797E-3</v>
      </c>
      <c r="ABA437" s="60">
        <v>4.3611892822797496E-3</v>
      </c>
      <c r="ABB437" s="60">
        <v>1.51879529554814E-2</v>
      </c>
      <c r="ABC437" s="60">
        <v>6.3135831227244497E-3</v>
      </c>
      <c r="ABD437" s="60">
        <v>3.9512324553615001E-3</v>
      </c>
      <c r="ABE437" s="60">
        <v>2.2350431825154198E-3</v>
      </c>
      <c r="ABF437" s="60">
        <v>1.1287141813332201E-2</v>
      </c>
      <c r="ABG437" s="60">
        <v>3.70364455672969E-3</v>
      </c>
      <c r="ABH437" s="60">
        <v>2.8712251065122298E-3</v>
      </c>
      <c r="ABI437" s="60">
        <v>1.01938689096554E-2</v>
      </c>
      <c r="ABJ437" s="60">
        <v>9.9726048848179007E-3</v>
      </c>
      <c r="ABK437" s="60"/>
      <c r="ABL437" s="60"/>
      <c r="ABM437" s="60"/>
      <c r="ABN437" s="60"/>
      <c r="ABO437" s="60"/>
      <c r="ABP437" s="60"/>
      <c r="ABQ437" s="60"/>
      <c r="ABR437" s="60">
        <v>1.0954527073204099</v>
      </c>
      <c r="ABS437" s="60">
        <v>6.6760332289045399E-3</v>
      </c>
      <c r="ABT437" s="60">
        <v>1.35673835183072E-2</v>
      </c>
      <c r="ABU437" s="60">
        <v>1.23192378709373E-2</v>
      </c>
      <c r="ABV437" s="60">
        <v>1.0075974330005901E-2</v>
      </c>
      <c r="ABW437" s="60">
        <v>1.1853470515002001E-2</v>
      </c>
      <c r="ABX437" s="60">
        <v>1.0726480720765701E-2</v>
      </c>
      <c r="ABZ437" s="59"/>
    </row>
    <row r="438" spans="521:754" x14ac:dyDescent="0.25">
      <c r="TA438" s="60"/>
      <c r="TB438" s="59"/>
      <c r="TC438" s="59"/>
      <c r="TD438" s="59"/>
      <c r="TE438" s="59"/>
      <c r="TF438" s="59"/>
      <c r="TG438" s="59"/>
      <c r="TH438" s="59"/>
      <c r="TI438" s="59"/>
      <c r="TJ438" s="59"/>
      <c r="TK438" s="59"/>
      <c r="TL438" s="59"/>
      <c r="TM438" s="60">
        <v>1.4216599985957101E-2</v>
      </c>
      <c r="TN438" s="59"/>
      <c r="TO438" s="59"/>
      <c r="TP438" s="59"/>
      <c r="TT438" s="59"/>
      <c r="TU438" s="59">
        <v>1.4169899746775599E-2</v>
      </c>
      <c r="TV438" s="59"/>
      <c r="TW438" s="59"/>
      <c r="TX438" s="59"/>
      <c r="TY438" s="59">
        <v>1.4073300175368701E-2</v>
      </c>
      <c r="TZ438" s="59"/>
      <c r="UA438" s="59"/>
      <c r="UB438" s="59"/>
      <c r="UC438" s="59"/>
      <c r="AAX438" s="60"/>
      <c r="AAY438" s="60">
        <v>6.7689955906839201E-3</v>
      </c>
      <c r="AAZ438" s="60">
        <v>5.7912360423344102E-3</v>
      </c>
      <c r="ABA438" s="60">
        <v>4.3479609893460197E-3</v>
      </c>
      <c r="ABB438" s="60">
        <v>1.51758879852322E-2</v>
      </c>
      <c r="ABC438" s="60">
        <v>6.2940690541794598E-3</v>
      </c>
      <c r="ABD438" s="60">
        <v>3.9386809055586601E-3</v>
      </c>
      <c r="ABE438" s="60">
        <v>2.2253568982466801E-3</v>
      </c>
      <c r="ABF438" s="60">
        <v>1.1277704438927101E-2</v>
      </c>
      <c r="ABG438" s="60">
        <v>3.6772259706217602E-3</v>
      </c>
      <c r="ABH438" s="60">
        <v>2.8630452085012499E-3</v>
      </c>
      <c r="ABI438" s="60">
        <v>1.01822054756743E-2</v>
      </c>
      <c r="ABJ438" s="60">
        <v>9.9714161087590698E-3</v>
      </c>
      <c r="ABK438" s="60"/>
      <c r="ABL438" s="60"/>
      <c r="ABM438" s="60"/>
      <c r="ABN438" s="60"/>
      <c r="ABO438" s="60"/>
      <c r="ABP438" s="60"/>
      <c r="ABQ438" s="60"/>
      <c r="ABR438" s="60">
        <v>1.0953814643092801</v>
      </c>
      <c r="ABS438" s="60">
        <v>6.6500277425209997E-3</v>
      </c>
      <c r="ABT438" s="60">
        <v>1.35636279470208E-2</v>
      </c>
      <c r="ABU438" s="60">
        <v>1.2297644801828499E-2</v>
      </c>
      <c r="ABV438" s="60">
        <v>1.0059464922009599E-2</v>
      </c>
      <c r="ABW438" s="60">
        <v>1.1835172679439201E-2</v>
      </c>
      <c r="ABX438" s="60">
        <v>1.0687662325670901E-2</v>
      </c>
      <c r="ABZ438" s="59"/>
    </row>
    <row r="439" spans="521:754" x14ac:dyDescent="0.25">
      <c r="TA439" s="60"/>
      <c r="TB439" s="59"/>
      <c r="TC439" s="59"/>
      <c r="TD439" s="59"/>
      <c r="TE439" s="59"/>
      <c r="TF439" s="59"/>
      <c r="TG439" s="59"/>
      <c r="TH439" s="59"/>
      <c r="TI439" s="59"/>
      <c r="TJ439" s="59"/>
      <c r="TK439" s="59"/>
      <c r="TL439" s="59"/>
      <c r="TM439" s="60">
        <v>1.4210100285708901E-2</v>
      </c>
      <c r="TN439" s="59"/>
      <c r="TO439" s="59"/>
      <c r="TP439" s="59"/>
      <c r="TT439" s="59"/>
      <c r="TU439" s="59">
        <v>1.41692999750375E-2</v>
      </c>
      <c r="TV439" s="59"/>
      <c r="TW439" s="59"/>
      <c r="TX439" s="59"/>
      <c r="TY439" s="59">
        <v>1.4069500379264299E-2</v>
      </c>
      <c r="TZ439" s="59"/>
      <c r="UA439" s="59"/>
      <c r="UB439" s="59"/>
      <c r="UC439" s="59"/>
      <c r="AAX439" s="60"/>
      <c r="AAY439" s="60">
        <v>6.7404117783050601E-3</v>
      </c>
      <c r="AAZ439" s="60">
        <v>5.7818532036128696E-3</v>
      </c>
      <c r="ABA439" s="60">
        <v>4.2838448776410798E-3</v>
      </c>
      <c r="ABB439" s="60">
        <v>1.5146896527007099E-2</v>
      </c>
      <c r="ABC439" s="60">
        <v>6.2662801835895099E-3</v>
      </c>
      <c r="ABD439" s="60">
        <v>3.9348837033115402E-3</v>
      </c>
      <c r="ABE439" s="60">
        <v>2.22136398680816E-3</v>
      </c>
      <c r="ABF439" s="60">
        <v>1.12718754001946E-2</v>
      </c>
      <c r="ABG439" s="60">
        <v>3.6719751979443398E-3</v>
      </c>
      <c r="ABH439" s="60">
        <v>2.8601988445738401E-3</v>
      </c>
      <c r="ABI439" s="60">
        <v>1.0180648095119401E-2</v>
      </c>
      <c r="ABJ439" s="60">
        <v>9.9711024823563397E-3</v>
      </c>
      <c r="ABK439" s="60"/>
      <c r="ABL439" s="60"/>
      <c r="ABM439" s="60"/>
      <c r="ABN439" s="60"/>
      <c r="ABO439" s="60"/>
      <c r="ABP439" s="60"/>
      <c r="ABQ439" s="60"/>
      <c r="ABR439" s="60">
        <v>1.09536509522866</v>
      </c>
      <c r="ABS439" s="60">
        <v>6.6304591313524602E-3</v>
      </c>
      <c r="ABT439" s="60">
        <v>1.35439996406029E-2</v>
      </c>
      <c r="ABU439" s="60">
        <v>1.2292180179016199E-2</v>
      </c>
      <c r="ABV439" s="60">
        <v>1.00464249553236E-2</v>
      </c>
      <c r="ABW439" s="60">
        <v>1.1814826594039299E-2</v>
      </c>
      <c r="ABX439" s="60">
        <v>1.0685287383515599E-2</v>
      </c>
      <c r="ABZ439" s="59"/>
    </row>
    <row r="440" spans="521:754" x14ac:dyDescent="0.25">
      <c r="TA440" s="60"/>
      <c r="TB440" s="59"/>
      <c r="TC440" s="59"/>
      <c r="TD440" s="59"/>
      <c r="TE440" s="59"/>
      <c r="TF440" s="59"/>
      <c r="TG440" s="59"/>
      <c r="TH440" s="59"/>
      <c r="TI440" s="59"/>
      <c r="TJ440" s="59"/>
      <c r="TK440" s="59"/>
      <c r="TL440" s="59"/>
      <c r="TM440" s="60">
        <v>1.42085999250411E-2</v>
      </c>
      <c r="TN440" s="59"/>
      <c r="TO440" s="59"/>
      <c r="TP440" s="59"/>
      <c r="TT440" s="59"/>
      <c r="TU440" s="59">
        <v>1.41655998304486E-2</v>
      </c>
      <c r="TV440" s="59"/>
      <c r="TW440" s="59"/>
      <c r="TX440" s="59"/>
      <c r="TY440" s="59">
        <v>1.40669997781515E-2</v>
      </c>
      <c r="TZ440" s="59"/>
      <c r="UA440" s="59"/>
      <c r="UB440" s="59"/>
      <c r="UC440" s="59"/>
      <c r="AAX440" s="60"/>
      <c r="AAY440" s="60">
        <v>6.7388854374650104E-3</v>
      </c>
      <c r="AAZ440" s="60">
        <v>5.7397395008552199E-3</v>
      </c>
      <c r="ABA440" s="60">
        <v>4.28159792362882E-3</v>
      </c>
      <c r="ABB440" s="60">
        <v>1.50998707745534E-2</v>
      </c>
      <c r="ABC440" s="60">
        <v>6.2652407968494797E-3</v>
      </c>
      <c r="ABD440" s="60">
        <v>3.9173966565243601E-3</v>
      </c>
      <c r="ABE440" s="60">
        <v>2.2047305090798098E-3</v>
      </c>
      <c r="ABF440" s="60">
        <v>1.1265201483587501E-2</v>
      </c>
      <c r="ABG440" s="60">
        <v>3.6060001153987802E-3</v>
      </c>
      <c r="ABH440" s="60">
        <v>2.8353448005230802E-3</v>
      </c>
      <c r="ABI440" s="60">
        <v>1.01770255265089E-2</v>
      </c>
      <c r="ABJ440" s="60">
        <v>9.9639739129522599E-3</v>
      </c>
      <c r="ABK440" s="60"/>
      <c r="ABL440" s="60"/>
      <c r="ABM440" s="60"/>
      <c r="ABN440" s="60"/>
      <c r="ABO440" s="60"/>
      <c r="ABP440" s="60"/>
      <c r="ABQ440" s="60"/>
      <c r="ABR440" s="60">
        <v>1.09525778086357</v>
      </c>
      <c r="ABS440" s="60">
        <v>6.6242552006810099E-3</v>
      </c>
      <c r="ABT440" s="60">
        <v>1.35334802367663E-2</v>
      </c>
      <c r="ABU440" s="60">
        <v>1.2237948638855099E-2</v>
      </c>
      <c r="ABV440" s="60">
        <v>1.00429420629203E-2</v>
      </c>
      <c r="ABW440" s="60">
        <v>1.1762576261208401E-2</v>
      </c>
      <c r="ABX440" s="60">
        <v>1.06359254130049E-2</v>
      </c>
      <c r="ABZ440" s="59"/>
    </row>
    <row r="441" spans="521:754" x14ac:dyDescent="0.25">
      <c r="TA441" s="60"/>
      <c r="TB441" s="59"/>
      <c r="TC441" s="59"/>
      <c r="TD441" s="59"/>
      <c r="TE441" s="59"/>
      <c r="TF441" s="59"/>
      <c r="TG441" s="59"/>
      <c r="TH441" s="59"/>
      <c r="TI441" s="59"/>
      <c r="TJ441" s="59"/>
      <c r="TK441" s="59"/>
      <c r="TL441" s="59"/>
      <c r="TM441" s="60">
        <v>1.42023004591465E-2</v>
      </c>
      <c r="TN441" s="59"/>
      <c r="TO441" s="59"/>
      <c r="TP441" s="59"/>
      <c r="TT441" s="59"/>
      <c r="TU441" s="59">
        <v>1.4151100069284399E-2</v>
      </c>
      <c r="TV441" s="59"/>
      <c r="TW441" s="59"/>
      <c r="TX441" s="59"/>
      <c r="TY441" s="59">
        <v>1.4065300114452801E-2</v>
      </c>
      <c r="TZ441" s="59"/>
      <c r="UA441" s="59"/>
      <c r="UB441" s="59"/>
      <c r="UC441" s="59"/>
      <c r="AAX441" s="60"/>
      <c r="AAY441" s="60">
        <v>6.7210076925391096E-3</v>
      </c>
      <c r="AAZ441" s="60">
        <v>5.7329821634782797E-3</v>
      </c>
      <c r="ABA441" s="60">
        <v>4.2380436729285102E-3</v>
      </c>
      <c r="ABB441" s="60">
        <v>1.50930806492598E-2</v>
      </c>
      <c r="ABC441" s="60">
        <v>6.2403571853162599E-3</v>
      </c>
      <c r="ABD441" s="60">
        <v>3.89002952466226E-3</v>
      </c>
      <c r="ABE441" s="60">
        <v>2.2027722922608201E-3</v>
      </c>
      <c r="ABF441" s="60">
        <v>1.1248275045446701E-2</v>
      </c>
      <c r="ABG441" s="60">
        <v>3.6043788494759098E-3</v>
      </c>
      <c r="ABH441" s="60">
        <v>2.8301880438084499E-3</v>
      </c>
      <c r="ABI441" s="60">
        <v>1.01640035008935E-2</v>
      </c>
      <c r="ABJ441" s="60">
        <v>9.94452909832318E-3</v>
      </c>
      <c r="ABK441" s="60"/>
      <c r="ABL441" s="60"/>
      <c r="ABM441" s="60"/>
      <c r="ABN441" s="60"/>
      <c r="ABO441" s="60"/>
      <c r="ABP441" s="60"/>
      <c r="ABQ441" s="60"/>
      <c r="ABR441" s="60">
        <v>1.0952490731465701</v>
      </c>
      <c r="ABS441" s="60">
        <v>6.6177449198556899E-3</v>
      </c>
      <c r="ABT441" s="60">
        <v>1.35325943774229E-2</v>
      </c>
      <c r="ABU441" s="60">
        <v>1.2203765801954199E-2</v>
      </c>
      <c r="ABV441" s="60">
        <v>1.0021490837687601E-2</v>
      </c>
      <c r="ABW441" s="60">
        <v>1.1671000596738401E-2</v>
      </c>
      <c r="ABX441" s="60">
        <v>1.06278426866504E-2</v>
      </c>
      <c r="ABZ441" s="59"/>
    </row>
    <row r="442" spans="521:754" x14ac:dyDescent="0.25">
      <c r="TA442" s="60"/>
      <c r="TB442" s="59"/>
      <c r="TC442" s="59"/>
      <c r="TD442" s="59"/>
      <c r="TE442" s="59"/>
      <c r="TF442" s="59"/>
      <c r="TG442" s="59"/>
      <c r="TH442" s="59"/>
      <c r="TI442" s="59"/>
      <c r="TJ442" s="59"/>
      <c r="TK442" s="59"/>
      <c r="TL442" s="59"/>
      <c r="TM442" s="60">
        <v>1.42023004591465E-2</v>
      </c>
      <c r="TN442" s="59"/>
      <c r="TO442" s="59"/>
      <c r="TP442" s="59"/>
      <c r="TT442" s="59"/>
      <c r="TU442" s="59">
        <v>1.41471000388264E-2</v>
      </c>
      <c r="TV442" s="59"/>
      <c r="TW442" s="59"/>
      <c r="TX442" s="59"/>
      <c r="TY442" s="59">
        <v>1.40645997598767E-2</v>
      </c>
      <c r="TZ442" s="59"/>
      <c r="UA442" s="59"/>
      <c r="UB442" s="59"/>
      <c r="UC442" s="59"/>
      <c r="AAX442" s="60"/>
      <c r="AAY442" s="60">
        <v>6.7091350623289204E-3</v>
      </c>
      <c r="AAZ442" s="60">
        <v>5.7265483522926201E-3</v>
      </c>
      <c r="ABA442" s="60">
        <v>4.19928987459872E-3</v>
      </c>
      <c r="ABB442" s="60">
        <v>1.50554152594276E-2</v>
      </c>
      <c r="ABC442" s="60">
        <v>6.2380857766502797E-3</v>
      </c>
      <c r="ABD442" s="60">
        <v>3.8829414791671101E-3</v>
      </c>
      <c r="ABE442" s="60">
        <v>2.1767608541080801E-3</v>
      </c>
      <c r="ABF442" s="60">
        <v>1.12407534288396E-2</v>
      </c>
      <c r="ABG442" s="60">
        <v>3.6042739435787801E-3</v>
      </c>
      <c r="ABH442" s="60">
        <v>2.8054540363101001E-3</v>
      </c>
      <c r="ABI442" s="60">
        <v>1.0158423690302201E-2</v>
      </c>
      <c r="ABJ442" s="60">
        <v>9.9198532343588997E-3</v>
      </c>
      <c r="ABK442" s="60"/>
      <c r="ABL442" s="60"/>
      <c r="ABM442" s="60"/>
      <c r="ABN442" s="60"/>
      <c r="ABO442" s="60"/>
      <c r="ABP442" s="60"/>
      <c r="ABQ442" s="60"/>
      <c r="ABR442" s="60">
        <v>1.0948728328881501</v>
      </c>
      <c r="ABS442" s="60">
        <v>6.6134083325323804E-3</v>
      </c>
      <c r="ABT442" s="60">
        <v>1.35227448429575E-2</v>
      </c>
      <c r="ABU442" s="60">
        <v>1.21785676634979E-2</v>
      </c>
      <c r="ABV442" s="60">
        <v>1.0019919315045599E-2</v>
      </c>
      <c r="ABW442" s="60">
        <v>1.16696760837437E-2</v>
      </c>
      <c r="ABX442" s="60">
        <v>1.05988177716984E-2</v>
      </c>
      <c r="ABZ442" s="59"/>
    </row>
    <row r="443" spans="521:754" x14ac:dyDescent="0.25">
      <c r="TA443" s="60"/>
      <c r="TB443" s="59"/>
      <c r="TC443" s="59"/>
      <c r="TD443" s="59"/>
      <c r="TE443" s="59"/>
      <c r="TF443" s="59"/>
      <c r="TG443" s="59"/>
      <c r="TH443" s="59"/>
      <c r="TI443" s="59"/>
      <c r="TJ443" s="59"/>
      <c r="TK443" s="59"/>
      <c r="TL443" s="59"/>
      <c r="TM443" s="60">
        <v>1.41938999295234E-2</v>
      </c>
      <c r="TN443" s="59"/>
      <c r="TO443" s="59"/>
      <c r="TP443" s="59"/>
      <c r="TT443" s="59"/>
      <c r="TU443" s="59">
        <v>1.4143000356853E-2</v>
      </c>
      <c r="TV443" s="59"/>
      <c r="TW443" s="59"/>
      <c r="TX443" s="59"/>
      <c r="TY443" s="59">
        <v>1.4057099819183299E-2</v>
      </c>
      <c r="TZ443" s="59"/>
      <c r="UA443" s="59"/>
      <c r="UB443" s="59"/>
      <c r="UC443" s="59"/>
      <c r="AAX443" s="60"/>
      <c r="AAY443" s="60">
        <v>6.7088367013719702E-3</v>
      </c>
      <c r="AAZ443" s="60">
        <v>5.7237073275655803E-3</v>
      </c>
      <c r="ABA443" s="60">
        <v>4.1966205568688304E-3</v>
      </c>
      <c r="ABB443" s="60">
        <v>1.5047318917867E-2</v>
      </c>
      <c r="ABC443" s="60">
        <v>6.2375040781746998E-3</v>
      </c>
      <c r="ABD443" s="60">
        <v>3.8730605254316802E-3</v>
      </c>
      <c r="ABE443" s="60">
        <v>2.1607760324048402E-3</v>
      </c>
      <c r="ABF443" s="60">
        <v>1.11574573364324E-2</v>
      </c>
      <c r="ABG443" s="60">
        <v>3.56812996491727E-3</v>
      </c>
      <c r="ABH443" s="60">
        <v>2.8023487962124901E-3</v>
      </c>
      <c r="ABI443" s="60">
        <v>1.0152291480189901E-2</v>
      </c>
      <c r="ABJ443" s="60">
        <v>9.9129473609625308E-3</v>
      </c>
      <c r="ABK443" s="60"/>
      <c r="ABL443" s="60"/>
      <c r="ABM443" s="60"/>
      <c r="ABN443" s="60"/>
      <c r="ABO443" s="60"/>
      <c r="ABP443" s="60"/>
      <c r="ABQ443" s="60"/>
      <c r="ABR443" s="60">
        <v>1.0946835768360199</v>
      </c>
      <c r="ABS443" s="60">
        <v>6.6090361958736198E-3</v>
      </c>
      <c r="ABT443" s="60">
        <v>1.3514394112603001E-2</v>
      </c>
      <c r="ABU443" s="60">
        <v>1.2098688435257601E-2</v>
      </c>
      <c r="ABV443" s="60">
        <v>1.00133649624533E-2</v>
      </c>
      <c r="ABW443" s="60">
        <v>1.16450233152573E-2</v>
      </c>
      <c r="ABX443" s="60">
        <v>1.05943935361684E-2</v>
      </c>
      <c r="ABZ443" s="59"/>
    </row>
    <row r="444" spans="521:754" x14ac:dyDescent="0.25">
      <c r="TA444" s="60"/>
      <c r="TB444" s="59"/>
      <c r="TC444" s="59"/>
      <c r="TD444" s="59"/>
      <c r="TE444" s="59"/>
      <c r="TF444" s="59"/>
      <c r="TG444" s="59"/>
      <c r="TH444" s="59"/>
      <c r="TI444" s="59"/>
      <c r="TJ444" s="59"/>
      <c r="TK444" s="59"/>
      <c r="TL444" s="59"/>
      <c r="TM444" s="60">
        <v>1.41925001516938E-2</v>
      </c>
      <c r="TN444" s="59"/>
      <c r="TO444" s="59"/>
      <c r="TP444" s="59"/>
      <c r="TT444" s="59"/>
      <c r="TU444" s="59">
        <v>1.41316000372171E-2</v>
      </c>
      <c r="TV444" s="59"/>
      <c r="TW444" s="59"/>
      <c r="TX444" s="59"/>
      <c r="TY444" s="59">
        <v>1.4051799662411201E-2</v>
      </c>
      <c r="TZ444" s="59"/>
      <c r="UA444" s="59"/>
      <c r="UB444" s="59"/>
      <c r="UC444" s="59"/>
      <c r="AAX444" s="60"/>
      <c r="AAY444" s="60">
        <v>6.7019033937899602E-3</v>
      </c>
      <c r="AAZ444" s="60">
        <v>5.7210927903521402E-3</v>
      </c>
      <c r="ABA444" s="60">
        <v>4.1832726405613297E-3</v>
      </c>
      <c r="ABB444" s="60">
        <v>1.50331339931089E-2</v>
      </c>
      <c r="ABC444" s="60">
        <v>6.21426698283261E-3</v>
      </c>
      <c r="ABD444" s="60">
        <v>3.8591991561238701E-3</v>
      </c>
      <c r="ABE444" s="60">
        <v>2.1601583229850598E-3</v>
      </c>
      <c r="ABF444" s="60">
        <v>1.1145730531424E-2</v>
      </c>
      <c r="ABG444" s="60">
        <v>3.5499046820729502E-3</v>
      </c>
      <c r="ABH444" s="60">
        <v>2.7783631498197901E-3</v>
      </c>
      <c r="ABI444" s="60">
        <v>1.01438662923079E-2</v>
      </c>
      <c r="ABJ444" s="60">
        <v>9.8686903759995798E-3</v>
      </c>
      <c r="ABK444" s="60"/>
      <c r="ABL444" s="60"/>
      <c r="ABM444" s="60"/>
      <c r="ABN444" s="60"/>
      <c r="ABO444" s="60"/>
      <c r="ABP444" s="60"/>
      <c r="ABQ444" s="60"/>
      <c r="ABR444" s="60">
        <v>1.0946763248913101</v>
      </c>
      <c r="ABS444" s="60">
        <v>6.5792855577226804E-3</v>
      </c>
      <c r="ABT444" s="60">
        <v>1.35107761860863E-2</v>
      </c>
      <c r="ABU444" s="60">
        <v>1.2088819698171801E-2</v>
      </c>
      <c r="ABV444" s="60">
        <v>9.9963048935560895E-3</v>
      </c>
      <c r="ABW444" s="60">
        <v>1.15963887688909E-2</v>
      </c>
      <c r="ABX444" s="60">
        <v>1.05894073615717E-2</v>
      </c>
      <c r="ABZ444" s="59"/>
    </row>
    <row r="445" spans="521:754" x14ac:dyDescent="0.25">
      <c r="TA445" s="60"/>
      <c r="TB445" s="59"/>
      <c r="TC445" s="59"/>
      <c r="TD445" s="59"/>
      <c r="TE445" s="59"/>
      <c r="TF445" s="59"/>
      <c r="TG445" s="59"/>
      <c r="TH445" s="59"/>
      <c r="TI445" s="59"/>
      <c r="TJ445" s="59"/>
      <c r="TK445" s="59"/>
      <c r="TL445" s="59"/>
      <c r="TM445" s="60">
        <v>1.4187199994921599E-2</v>
      </c>
      <c r="TN445" s="59"/>
      <c r="TO445" s="59"/>
      <c r="TP445" s="59"/>
      <c r="TT445" s="59"/>
      <c r="TU445" s="59">
        <v>1.41295995563268E-2</v>
      </c>
      <c r="TV445" s="59"/>
      <c r="TW445" s="59"/>
      <c r="TX445" s="59"/>
      <c r="TY445" s="59">
        <v>1.40509000048041E-2</v>
      </c>
      <c r="TZ445" s="59"/>
      <c r="UA445" s="59"/>
      <c r="UB445" s="59"/>
      <c r="UC445" s="59"/>
      <c r="AAX445" s="60"/>
      <c r="AAY445" s="60">
        <v>6.6907359378554901E-3</v>
      </c>
      <c r="AAZ445" s="60">
        <v>5.7162240414883603E-3</v>
      </c>
      <c r="ABA445" s="60">
        <v>4.1778172240865396E-3</v>
      </c>
      <c r="ABB445" s="60">
        <v>1.50267340279622E-2</v>
      </c>
      <c r="ABC445" s="60">
        <v>6.2112665944485E-3</v>
      </c>
      <c r="ABD445" s="60">
        <v>3.84719666629219E-3</v>
      </c>
      <c r="ABE445" s="60">
        <v>2.1542224737501202E-3</v>
      </c>
      <c r="ABF445" s="60">
        <v>1.11456997929914E-2</v>
      </c>
      <c r="ABG445" s="60">
        <v>3.5319878214660101E-3</v>
      </c>
      <c r="ABH445" s="60">
        <v>2.7752493184634301E-3</v>
      </c>
      <c r="ABI445" s="60">
        <v>1.01231165314025E-2</v>
      </c>
      <c r="ABJ445" s="60">
        <v>9.7918673925861607E-3</v>
      </c>
      <c r="ABK445" s="60"/>
      <c r="ABL445" s="60"/>
      <c r="ABM445" s="60"/>
      <c r="ABN445" s="60"/>
      <c r="ABO445" s="60"/>
      <c r="ABP445" s="60"/>
      <c r="ABQ445" s="60"/>
      <c r="ABR445" s="60">
        <v>1.0946526747082801</v>
      </c>
      <c r="ABS445" s="60">
        <v>6.5663717471577702E-3</v>
      </c>
      <c r="ABT445" s="60">
        <v>1.3493131682866699E-2</v>
      </c>
      <c r="ABU445" s="60">
        <v>1.2081029016598001E-2</v>
      </c>
      <c r="ABV445" s="60">
        <v>9.95167516284934E-3</v>
      </c>
      <c r="ABW445" s="60">
        <v>1.1593265848789299E-2</v>
      </c>
      <c r="ABX445" s="60">
        <v>1.05657496386926E-2</v>
      </c>
      <c r="ABZ445" s="59"/>
    </row>
    <row r="446" spans="521:754" x14ac:dyDescent="0.25">
      <c r="TA446" s="60"/>
      <c r="TB446" s="59"/>
      <c r="TC446" s="59"/>
      <c r="TD446" s="59"/>
      <c r="TE446" s="59"/>
      <c r="TF446" s="59"/>
      <c r="TG446" s="59"/>
      <c r="TH446" s="59"/>
      <c r="TI446" s="59"/>
      <c r="TJ446" s="59"/>
      <c r="TK446" s="59"/>
      <c r="TL446" s="59"/>
      <c r="TM446" s="60">
        <v>1.41836004331707E-2</v>
      </c>
      <c r="TN446" s="59"/>
      <c r="TO446" s="59"/>
      <c r="TP446" s="59"/>
      <c r="TT446" s="59"/>
      <c r="TU446" s="59">
        <v>1.4120000414550299E-2</v>
      </c>
      <c r="TV446" s="59"/>
      <c r="TW446" s="59"/>
      <c r="TX446" s="59"/>
      <c r="TY446" s="59">
        <v>1.4050000347197E-2</v>
      </c>
      <c r="TZ446" s="59"/>
      <c r="UA446" s="59"/>
      <c r="UB446" s="59"/>
      <c r="UC446" s="59"/>
      <c r="AAX446" s="60"/>
      <c r="AAY446" s="60">
        <v>6.6864313527499504E-3</v>
      </c>
      <c r="AAZ446" s="60">
        <v>5.71250356231721E-3</v>
      </c>
      <c r="ABA446" s="60">
        <v>4.1662632851020998E-3</v>
      </c>
      <c r="ABB446" s="60">
        <v>1.5018914940715699E-2</v>
      </c>
      <c r="ABC446" s="60">
        <v>6.21081973599911E-3</v>
      </c>
      <c r="ABD446" s="60">
        <v>3.7587653485598302E-3</v>
      </c>
      <c r="ABE446" s="60">
        <v>2.1531823201071999E-3</v>
      </c>
      <c r="ABF446" s="60">
        <v>1.1092189990310799E-2</v>
      </c>
      <c r="ABG446" s="60">
        <v>3.4799207896024399E-3</v>
      </c>
      <c r="ABH446" s="60">
        <v>2.7669267265283499E-3</v>
      </c>
      <c r="ABI446" s="60">
        <v>1.0102694027520599E-2</v>
      </c>
      <c r="ABJ446" s="60">
        <v>9.7699663416526208E-3</v>
      </c>
      <c r="ABK446" s="60"/>
      <c r="ABL446" s="60"/>
      <c r="ABM446" s="60"/>
      <c r="ABN446" s="60"/>
      <c r="ABO446" s="60"/>
      <c r="ABP446" s="60"/>
      <c r="ABQ446" s="60"/>
      <c r="ABR446" s="60">
        <v>1.0945498620151699</v>
      </c>
      <c r="ABS446" s="60">
        <v>6.5270267832589698E-3</v>
      </c>
      <c r="ABT446" s="60">
        <v>1.34615514966496E-2</v>
      </c>
      <c r="ABU446" s="60">
        <v>1.2078991761233299E-2</v>
      </c>
      <c r="ABV446" s="60">
        <v>9.9408267324864307E-3</v>
      </c>
      <c r="ABW446" s="60">
        <v>1.1581032358025699E-2</v>
      </c>
      <c r="ABX446" s="60">
        <v>1.05420946984416E-2</v>
      </c>
      <c r="ABZ446" s="59"/>
    </row>
    <row r="447" spans="521:754" x14ac:dyDescent="0.25">
      <c r="TA447" s="60"/>
      <c r="TB447" s="59"/>
      <c r="TC447" s="59"/>
      <c r="TD447" s="59"/>
      <c r="TE447" s="59"/>
      <c r="TF447" s="59"/>
      <c r="TG447" s="59"/>
      <c r="TH447" s="59"/>
      <c r="TI447" s="59"/>
      <c r="TJ447" s="59"/>
      <c r="TK447" s="59"/>
      <c r="TL447" s="59"/>
      <c r="TM447" s="60">
        <v>1.41813000664114E-2</v>
      </c>
      <c r="TN447" s="59"/>
      <c r="TO447" s="59"/>
      <c r="TP447" s="59"/>
      <c r="TT447" s="59"/>
      <c r="TU447" s="59">
        <v>1.41188995912671E-2</v>
      </c>
      <c r="TV447" s="59"/>
      <c r="TW447" s="59"/>
      <c r="TX447" s="59"/>
      <c r="TY447" s="59">
        <v>1.404619961977E-2</v>
      </c>
      <c r="TZ447" s="59"/>
      <c r="UA447" s="59"/>
      <c r="UB447" s="59"/>
      <c r="UC447" s="59"/>
      <c r="AAX447" s="60"/>
      <c r="AAY447" s="60">
        <v>6.6860060447308601E-3</v>
      </c>
      <c r="AAZ447" s="60">
        <v>5.6964251940812101E-3</v>
      </c>
      <c r="ABA447" s="60">
        <v>4.1650276869100696E-3</v>
      </c>
      <c r="ABB447" s="60">
        <v>1.4974335829263E-2</v>
      </c>
      <c r="ABC447" s="60">
        <v>6.2058495987672704E-3</v>
      </c>
      <c r="ABD447" s="60">
        <v>3.7165184569270902E-3</v>
      </c>
      <c r="ABE447" s="60">
        <v>2.1227002489889002E-3</v>
      </c>
      <c r="ABF447" s="60">
        <v>1.1080995283528801E-2</v>
      </c>
      <c r="ABG447" s="60">
        <v>3.4558397083497799E-3</v>
      </c>
      <c r="ABH447" s="60">
        <v>2.7662742479364301E-3</v>
      </c>
      <c r="ABI447" s="60">
        <v>1.00941900460474E-2</v>
      </c>
      <c r="ABJ447" s="60">
        <v>9.7080203805508906E-3</v>
      </c>
      <c r="ABK447" s="60"/>
      <c r="ABL447" s="60"/>
      <c r="ABM447" s="60"/>
      <c r="ABN447" s="60"/>
      <c r="ABO447" s="60"/>
      <c r="ABP447" s="60"/>
      <c r="ABQ447" s="60"/>
      <c r="ABR447" s="60">
        <v>1.0945102210492099</v>
      </c>
      <c r="ABS447" s="60">
        <v>6.5232363401229801E-3</v>
      </c>
      <c r="ABT447" s="60">
        <v>1.3433787189725E-2</v>
      </c>
      <c r="ABU447" s="60">
        <v>1.20405329722552E-2</v>
      </c>
      <c r="ABV447" s="60">
        <v>9.9323570658487199E-3</v>
      </c>
      <c r="ABW447" s="60">
        <v>1.1565890149328E-2</v>
      </c>
      <c r="ABX447" s="60">
        <v>1.05138412631687E-2</v>
      </c>
      <c r="ABZ447" s="59"/>
    </row>
    <row r="448" spans="521:754" x14ac:dyDescent="0.25">
      <c r="TA448" s="60"/>
      <c r="TB448" s="59"/>
      <c r="TC448" s="59"/>
      <c r="TD448" s="59"/>
      <c r="TE448" s="59"/>
      <c r="TF448" s="59"/>
      <c r="TG448" s="59"/>
      <c r="TH448" s="59"/>
      <c r="TI448" s="59"/>
      <c r="TJ448" s="59"/>
      <c r="TK448" s="59"/>
      <c r="TL448" s="59"/>
      <c r="TM448" s="60">
        <v>1.4179799705743699E-2</v>
      </c>
      <c r="TN448" s="59"/>
      <c r="TO448" s="59"/>
      <c r="TP448" s="59"/>
      <c r="TT448" s="59"/>
      <c r="TU448" s="59">
        <v>1.41180995851755E-2</v>
      </c>
      <c r="TV448" s="59"/>
      <c r="TW448" s="59"/>
      <c r="TX448" s="59"/>
      <c r="TY448" s="59">
        <v>1.4042199589312E-2</v>
      </c>
      <c r="TZ448" s="59"/>
      <c r="UA448" s="59"/>
      <c r="UB448" s="59"/>
      <c r="UC448" s="59"/>
      <c r="AAX448" s="60"/>
      <c r="AAY448" s="60">
        <v>6.6835136345136303E-3</v>
      </c>
      <c r="AAZ448" s="60">
        <v>5.6832298248239901E-3</v>
      </c>
      <c r="ABA448" s="60">
        <v>4.1584383961177796E-3</v>
      </c>
      <c r="ABB448" s="60">
        <v>1.49615481666976E-2</v>
      </c>
      <c r="ABC448" s="60">
        <v>6.1723597480140002E-3</v>
      </c>
      <c r="ABD448" s="60">
        <v>3.70806626817084E-3</v>
      </c>
      <c r="ABE448" s="60">
        <v>2.1153985666760599E-3</v>
      </c>
      <c r="ABF448" s="60">
        <v>1.10479752634342E-2</v>
      </c>
      <c r="ABG448" s="60">
        <v>3.4339725420202902E-3</v>
      </c>
      <c r="ABH448" s="60">
        <v>2.7602060148336099E-3</v>
      </c>
      <c r="ABI448" s="60">
        <v>1.00782011887279E-2</v>
      </c>
      <c r="ABJ448" s="60">
        <v>9.6936021543035499E-3</v>
      </c>
      <c r="ABK448" s="60"/>
      <c r="ABL448" s="60"/>
      <c r="ABM448" s="60"/>
      <c r="ABN448" s="60"/>
      <c r="ABO448" s="60"/>
      <c r="ABP448" s="60"/>
      <c r="ABQ448" s="60"/>
      <c r="ABR448" s="60">
        <v>1.0943411036599899</v>
      </c>
      <c r="ABS448" s="60">
        <v>6.5107797324872397E-3</v>
      </c>
      <c r="ABT448" s="60">
        <v>1.3419884115956701E-2</v>
      </c>
      <c r="ABU448" s="60">
        <v>1.20314066196301E-2</v>
      </c>
      <c r="ABV448" s="60">
        <v>9.9302386405785894E-3</v>
      </c>
      <c r="ABW448" s="60">
        <v>1.1528536398158601E-2</v>
      </c>
      <c r="ABX448" s="60">
        <v>1.05000585665241E-2</v>
      </c>
      <c r="ABZ448" s="59"/>
    </row>
    <row r="449" spans="521:754" x14ac:dyDescent="0.25">
      <c r="TA449" s="60"/>
      <c r="TB449" s="59"/>
      <c r="TC449" s="59"/>
      <c r="TD449" s="59"/>
      <c r="TE449" s="59"/>
      <c r="TF449" s="59"/>
      <c r="TG449" s="59"/>
      <c r="TH449" s="59"/>
      <c r="TI449" s="59"/>
      <c r="TJ449" s="59"/>
      <c r="TK449" s="59"/>
      <c r="TL449" s="59"/>
      <c r="TM449" s="60">
        <v>1.4152400195598601E-2</v>
      </c>
      <c r="TN449" s="59"/>
      <c r="TO449" s="59"/>
      <c r="TP449" s="59"/>
      <c r="TT449" s="59"/>
      <c r="TU449" s="59">
        <v>1.41155002638697E-2</v>
      </c>
      <c r="TV449" s="59"/>
      <c r="TW449" s="59"/>
      <c r="TX449" s="59"/>
      <c r="TY449" s="59">
        <v>1.40396999195218E-2</v>
      </c>
      <c r="TZ449" s="59"/>
      <c r="UA449" s="59"/>
      <c r="UB449" s="59"/>
      <c r="UC449" s="59"/>
      <c r="AAX449" s="60"/>
      <c r="AAY449" s="60">
        <v>6.6821389578664396E-3</v>
      </c>
      <c r="AAZ449" s="60">
        <v>5.6615748603995701E-3</v>
      </c>
      <c r="ABA449" s="60">
        <v>4.1582288147693301E-3</v>
      </c>
      <c r="ABB449" s="60">
        <v>1.49398721484771E-2</v>
      </c>
      <c r="ABC449" s="60">
        <v>6.1628422537147003E-3</v>
      </c>
      <c r="ABD449" s="60">
        <v>3.7017791314158202E-3</v>
      </c>
      <c r="ABE449" s="60">
        <v>2.10671336652537E-3</v>
      </c>
      <c r="ABF449" s="60">
        <v>1.0998104743821201E-2</v>
      </c>
      <c r="ABG449" s="60">
        <v>3.43023040486374E-3</v>
      </c>
      <c r="ABH449" s="60">
        <v>2.7289382279021301E-3</v>
      </c>
      <c r="ABI449" s="60">
        <v>1.0072259658345999E-2</v>
      </c>
      <c r="ABJ449" s="60">
        <v>9.6935935026746401E-3</v>
      </c>
      <c r="ABK449" s="60"/>
      <c r="ABL449" s="60"/>
      <c r="ABM449" s="60"/>
      <c r="ABN449" s="60"/>
      <c r="ABO449" s="60"/>
      <c r="ABP449" s="60"/>
      <c r="ABQ449" s="60"/>
      <c r="ABR449" s="60">
        <v>1.0942318493478</v>
      </c>
      <c r="ABS449" s="60">
        <v>6.5098497459313903E-3</v>
      </c>
      <c r="ABT449" s="60">
        <v>1.3385448035796201E-2</v>
      </c>
      <c r="ABU449" s="60">
        <v>1.20309354449446E-2</v>
      </c>
      <c r="ABV449" s="60">
        <v>9.9101406104181392E-3</v>
      </c>
      <c r="ABW449" s="60">
        <v>1.1499492846428899E-2</v>
      </c>
      <c r="ABX449" s="60">
        <v>1.0458637474150699E-2</v>
      </c>
      <c r="ABZ449" s="59"/>
    </row>
    <row r="450" spans="521:754" x14ac:dyDescent="0.25">
      <c r="TA450" s="60"/>
      <c r="TB450" s="59"/>
      <c r="TC450" s="59"/>
      <c r="TD450" s="59"/>
      <c r="TE450" s="59"/>
      <c r="TF450" s="59"/>
      <c r="TG450" s="59"/>
      <c r="TH450" s="59"/>
      <c r="TI450" s="59"/>
      <c r="TJ450" s="59"/>
      <c r="TK450" s="59"/>
      <c r="TL450" s="59"/>
      <c r="TM450" s="60">
        <v>1.41511997207999E-2</v>
      </c>
      <c r="TN450" s="59"/>
      <c r="TO450" s="59"/>
      <c r="TP450" s="59"/>
      <c r="TT450" s="59"/>
      <c r="TU450" s="59">
        <v>1.4114500023424599E-2</v>
      </c>
      <c r="TV450" s="59"/>
      <c r="TW450" s="59"/>
      <c r="TX450" s="59"/>
      <c r="TY450" s="59">
        <v>1.40388999134302E-2</v>
      </c>
      <c r="TZ450" s="59"/>
      <c r="UA450" s="59"/>
      <c r="UB450" s="59"/>
      <c r="UC450" s="59"/>
      <c r="AAX450" s="60"/>
      <c r="AAY450" s="60">
        <v>6.6654961208821202E-3</v>
      </c>
      <c r="AAZ450" s="60">
        <v>5.6499072969435297E-3</v>
      </c>
      <c r="ABA450" s="60">
        <v>4.1562393381087597E-3</v>
      </c>
      <c r="ABB450" s="60">
        <v>1.49248306810828E-2</v>
      </c>
      <c r="ABC450" s="60">
        <v>6.1314036761702098E-3</v>
      </c>
      <c r="ABD450" s="60">
        <v>3.69495623399966E-3</v>
      </c>
      <c r="ABE450" s="60">
        <v>2.0779391831458102E-3</v>
      </c>
      <c r="ABF450" s="60">
        <v>1.09726592661075E-2</v>
      </c>
      <c r="ABG450" s="60">
        <v>3.42974415326254E-3</v>
      </c>
      <c r="ABH450" s="60">
        <v>2.7158520238298699E-3</v>
      </c>
      <c r="ABI450" s="60">
        <v>1.00694815139957E-2</v>
      </c>
      <c r="ABJ450" s="60">
        <v>9.6916179588091098E-3</v>
      </c>
      <c r="ABK450" s="60"/>
      <c r="ABL450" s="60"/>
      <c r="ABM450" s="60"/>
      <c r="ABN450" s="60"/>
      <c r="ABO450" s="60"/>
      <c r="ABP450" s="60"/>
      <c r="ABQ450" s="60"/>
      <c r="ABR450" s="60">
        <v>1.09412561813205</v>
      </c>
      <c r="ABS450" s="60">
        <v>6.5032305377792201E-3</v>
      </c>
      <c r="ABT450" s="60">
        <v>1.3364274490830301E-2</v>
      </c>
      <c r="ABU450" s="60">
        <v>1.2021849658356201E-2</v>
      </c>
      <c r="ABV450" s="60">
        <v>9.9052049839295706E-3</v>
      </c>
      <c r="ABW450" s="60">
        <v>1.1492882230160401E-2</v>
      </c>
      <c r="ABX450" s="60">
        <v>1.0455476264255499E-2</v>
      </c>
      <c r="ABZ450" s="59"/>
    </row>
    <row r="451" spans="521:754" x14ac:dyDescent="0.25">
      <c r="TA451" s="60"/>
      <c r="TB451" s="59"/>
      <c r="TC451" s="59"/>
      <c r="TD451" s="59"/>
      <c r="TE451" s="59"/>
      <c r="TF451" s="59"/>
      <c r="TG451" s="59"/>
      <c r="TH451" s="59"/>
      <c r="TI451" s="59"/>
      <c r="TJ451" s="59"/>
      <c r="TK451" s="59"/>
      <c r="TL451" s="59"/>
      <c r="TM451" s="60">
        <v>1.41494004055857E-2</v>
      </c>
      <c r="TN451" s="59"/>
      <c r="TO451" s="59"/>
      <c r="TP451" s="59"/>
      <c r="TT451" s="59"/>
      <c r="TU451" s="59">
        <v>1.4113299548625899E-2</v>
      </c>
      <c r="TV451" s="59"/>
      <c r="TW451" s="59"/>
      <c r="TX451" s="59"/>
      <c r="TY451" s="59">
        <v>1.40381995588541E-2</v>
      </c>
      <c r="TZ451" s="59"/>
      <c r="UA451" s="59"/>
      <c r="UB451" s="59"/>
      <c r="UC451" s="59"/>
      <c r="AAX451" s="60"/>
      <c r="AAY451" s="60">
        <v>6.6460219471509898E-3</v>
      </c>
      <c r="AAZ451" s="60">
        <v>5.6422148074238097E-3</v>
      </c>
      <c r="ABA451" s="60">
        <v>4.14546627756555E-3</v>
      </c>
      <c r="ABB451" s="60">
        <v>1.49138569533688E-2</v>
      </c>
      <c r="ABC451" s="60">
        <v>6.11509407939324E-3</v>
      </c>
      <c r="ABD451" s="60">
        <v>3.68854918994074E-3</v>
      </c>
      <c r="ABE451" s="60">
        <v>2.07512957251328E-3</v>
      </c>
      <c r="ABF451" s="60">
        <v>1.09346714001805E-2</v>
      </c>
      <c r="ABG451" s="60">
        <v>3.3734476862988501E-3</v>
      </c>
      <c r="ABH451" s="60">
        <v>2.6785892737546898E-3</v>
      </c>
      <c r="ABI451" s="60">
        <v>1.0067832716777299E-2</v>
      </c>
      <c r="ABJ451" s="60">
        <v>9.6682365525457403E-3</v>
      </c>
      <c r="ABK451" s="60"/>
      <c r="ABL451" s="60"/>
      <c r="ABM451" s="60"/>
      <c r="ABN451" s="60"/>
      <c r="ABO451" s="60"/>
      <c r="ABP451" s="60"/>
      <c r="ABQ451" s="60"/>
      <c r="ABR451" s="60">
        <v>1.0940736799053501</v>
      </c>
      <c r="ABS451" s="60">
        <v>6.5030751646214099E-3</v>
      </c>
      <c r="ABT451" s="60">
        <v>1.33600023706531E-2</v>
      </c>
      <c r="ABU451" s="60">
        <v>1.2000891471879299E-2</v>
      </c>
      <c r="ABV451" s="60">
        <v>9.9023638607661901E-3</v>
      </c>
      <c r="ABW451" s="60">
        <v>1.14895045843395E-2</v>
      </c>
      <c r="ABX451" s="60">
        <v>1.0445605799282E-2</v>
      </c>
      <c r="ABZ451" s="59"/>
    </row>
    <row r="452" spans="521:754" x14ac:dyDescent="0.25">
      <c r="TA452" s="60"/>
      <c r="TB452" s="59"/>
      <c r="TC452" s="59"/>
      <c r="TD452" s="59"/>
      <c r="TE452" s="59"/>
      <c r="TF452" s="59"/>
      <c r="TG452" s="59"/>
      <c r="TH452" s="59"/>
      <c r="TI452" s="59"/>
      <c r="TJ452" s="59"/>
      <c r="TK452" s="59"/>
      <c r="TL452" s="59"/>
      <c r="TM452" s="60">
        <v>1.414390001446E-2</v>
      </c>
      <c r="TN452" s="59"/>
      <c r="TO452" s="59"/>
      <c r="TP452" s="59"/>
      <c r="TT452" s="59"/>
      <c r="TU452" s="59">
        <v>1.4109600335359501E-2</v>
      </c>
      <c r="TV452" s="59"/>
      <c r="TW452" s="59"/>
      <c r="TX452" s="59"/>
      <c r="TY452" s="59">
        <v>1.4037899672985001E-2</v>
      </c>
      <c r="TZ452" s="59"/>
      <c r="UA452" s="59"/>
      <c r="UB452" s="59"/>
      <c r="UC452" s="59"/>
      <c r="AAX452" s="60"/>
      <c r="AAY452" s="60">
        <v>6.61780429975109E-3</v>
      </c>
      <c r="AAZ452" s="60">
        <v>5.6403526323248604E-3</v>
      </c>
      <c r="ABA452" s="60">
        <v>4.1440486324828404E-3</v>
      </c>
      <c r="ABB452" s="60">
        <v>1.4906305629127601E-2</v>
      </c>
      <c r="ABC452" s="60">
        <v>6.0789655027505898E-3</v>
      </c>
      <c r="ABD452" s="60">
        <v>3.6744705443204802E-3</v>
      </c>
      <c r="ABE452" s="60">
        <v>2.0723048532517701E-3</v>
      </c>
      <c r="ABF452" s="60">
        <v>1.0931705372107E-2</v>
      </c>
      <c r="ABG452" s="60">
        <v>3.3570623643514202E-3</v>
      </c>
      <c r="ABH452" s="60">
        <v>2.6639541325357702E-3</v>
      </c>
      <c r="ABI452" s="60">
        <v>1.0064038065594401E-2</v>
      </c>
      <c r="ABJ452" s="60">
        <v>9.6581707439209203E-3</v>
      </c>
      <c r="ABK452" s="60"/>
      <c r="ABL452" s="60"/>
      <c r="ABM452" s="60"/>
      <c r="ABN452" s="60"/>
      <c r="ABO452" s="60"/>
      <c r="ABP452" s="60"/>
      <c r="ABQ452" s="60"/>
      <c r="ABR452" s="60">
        <v>1.0939991437480601</v>
      </c>
      <c r="ABS452" s="60">
        <v>6.48505781078214E-3</v>
      </c>
      <c r="ABT452" s="60">
        <v>1.3300900860992899E-2</v>
      </c>
      <c r="ABU452" s="60">
        <v>1.19945654773455E-2</v>
      </c>
      <c r="ABV452" s="60">
        <v>9.8885361912716407E-3</v>
      </c>
      <c r="ABW452" s="60">
        <v>1.14125246870089E-2</v>
      </c>
      <c r="ABX452" s="60">
        <v>1.04134708112456E-2</v>
      </c>
      <c r="ABZ452" s="59"/>
    </row>
    <row r="453" spans="521:754" x14ac:dyDescent="0.25">
      <c r="TA453" s="60"/>
      <c r="TB453" s="59"/>
      <c r="TC453" s="59"/>
      <c r="TD453" s="59"/>
      <c r="TE453" s="59"/>
      <c r="TF453" s="59"/>
      <c r="TG453" s="59"/>
      <c r="TH453" s="59"/>
      <c r="TI453" s="59"/>
      <c r="TJ453" s="59"/>
      <c r="TK453" s="59"/>
      <c r="TL453" s="59"/>
      <c r="TM453" s="60">
        <v>1.4140300452709101E-2</v>
      </c>
      <c r="TN453" s="59"/>
      <c r="TO453" s="59"/>
      <c r="TP453" s="59"/>
      <c r="TT453" s="59"/>
      <c r="TU453" s="59">
        <v>1.41021003946661E-2</v>
      </c>
      <c r="TV453" s="59"/>
      <c r="TW453" s="59"/>
      <c r="TX453" s="59"/>
      <c r="TY453" s="59">
        <v>1.4033299870789001E-2</v>
      </c>
      <c r="TZ453" s="59"/>
      <c r="UA453" s="59"/>
      <c r="UB453" s="59"/>
      <c r="UC453" s="59"/>
      <c r="AAX453" s="60"/>
      <c r="AAY453" s="60">
        <v>6.6154796310855099E-3</v>
      </c>
      <c r="AAZ453" s="60">
        <v>5.6229543276772303E-3</v>
      </c>
      <c r="ABA453" s="60">
        <v>4.13724854760723E-3</v>
      </c>
      <c r="ABB453" s="60">
        <v>1.48912996419723E-2</v>
      </c>
      <c r="ABC453" s="60">
        <v>6.0612723208490699E-3</v>
      </c>
      <c r="ABD453" s="60">
        <v>3.6731089518573E-3</v>
      </c>
      <c r="ABE453" s="60">
        <v>2.0664475549747202E-3</v>
      </c>
      <c r="ABF453" s="60">
        <v>1.09060113382512E-2</v>
      </c>
      <c r="ABG453" s="60">
        <v>3.3248198477249902E-3</v>
      </c>
      <c r="ABH453" s="60">
        <v>2.65000166446941E-3</v>
      </c>
      <c r="ABI453" s="60">
        <v>1.0050000991520799E-2</v>
      </c>
      <c r="ABJ453" s="60">
        <v>9.6555247015556005E-3</v>
      </c>
      <c r="ABK453" s="60"/>
      <c r="ABL453" s="60"/>
      <c r="ABM453" s="60"/>
      <c r="ABN453" s="60"/>
      <c r="ABO453" s="60"/>
      <c r="ABP453" s="60"/>
      <c r="ABQ453" s="60"/>
      <c r="ABR453" s="60">
        <v>1.0938594439700799</v>
      </c>
      <c r="ABS453" s="60">
        <v>6.4251818895889002E-3</v>
      </c>
      <c r="ABT453" s="60">
        <v>1.3300106564633299E-2</v>
      </c>
      <c r="ABU453" s="60">
        <v>1.19860399280028E-2</v>
      </c>
      <c r="ABV453" s="60">
        <v>9.86880452534202E-3</v>
      </c>
      <c r="ABW453" s="60">
        <v>1.14106219177872E-2</v>
      </c>
      <c r="ABX453" s="60">
        <v>1.04053385836136E-2</v>
      </c>
      <c r="ABZ453" s="59"/>
    </row>
    <row r="454" spans="521:754" x14ac:dyDescent="0.25">
      <c r="TA454" s="60"/>
      <c r="TB454" s="59"/>
      <c r="TC454" s="59"/>
      <c r="TD454" s="59"/>
      <c r="TE454" s="59"/>
      <c r="TF454" s="59"/>
      <c r="TG454" s="59"/>
      <c r="TH454" s="59"/>
      <c r="TI454" s="59"/>
      <c r="TJ454" s="59"/>
      <c r="TK454" s="59"/>
      <c r="TL454" s="59"/>
      <c r="TM454" s="60">
        <v>1.41395004466176E-2</v>
      </c>
      <c r="TN454" s="59"/>
      <c r="TO454" s="59"/>
      <c r="TP454" s="59"/>
      <c r="TT454" s="59"/>
      <c r="TU454" s="59">
        <v>1.4097999781370101E-2</v>
      </c>
      <c r="TV454" s="59"/>
      <c r="TW454" s="59"/>
      <c r="TX454" s="59"/>
      <c r="TY454" s="59">
        <v>1.40289003029465E-2</v>
      </c>
      <c r="TZ454" s="59"/>
      <c r="UA454" s="59"/>
      <c r="UB454" s="59"/>
      <c r="UC454" s="59"/>
      <c r="AAX454" s="60"/>
      <c r="AAY454" s="60">
        <v>6.6031990838265201E-3</v>
      </c>
      <c r="AAZ454" s="60">
        <v>5.6024442998843203E-3</v>
      </c>
      <c r="ABA454" s="60">
        <v>4.11585167673324E-3</v>
      </c>
      <c r="ABB454" s="60">
        <v>1.4864671379294E-2</v>
      </c>
      <c r="ABC454" s="60">
        <v>6.0375122710100001E-3</v>
      </c>
      <c r="ABD454" s="60">
        <v>3.6727649788928802E-3</v>
      </c>
      <c r="ABE454" s="60">
        <v>2.0454955623107601E-3</v>
      </c>
      <c r="ABF454" s="60">
        <v>1.08934196807281E-2</v>
      </c>
      <c r="ABG454" s="60">
        <v>3.3102236964940401E-3</v>
      </c>
      <c r="ABH454" s="60">
        <v>2.62795689184399E-3</v>
      </c>
      <c r="ABI454" s="60">
        <v>1.00340611021603E-2</v>
      </c>
      <c r="ABJ454" s="60">
        <v>9.64954018636454E-3</v>
      </c>
      <c r="ABK454" s="60"/>
      <c r="ABL454" s="60"/>
      <c r="ABM454" s="60"/>
      <c r="ABN454" s="60"/>
      <c r="ABO454" s="60"/>
      <c r="ABP454" s="60"/>
      <c r="ABQ454" s="60"/>
      <c r="ABR454" s="60">
        <v>1.0936381529880701</v>
      </c>
      <c r="ABS454" s="60">
        <v>6.4228366429117997E-3</v>
      </c>
      <c r="ABT454" s="60">
        <v>1.3294304161167199E-2</v>
      </c>
      <c r="ABU454" s="60">
        <v>1.19857032202626E-2</v>
      </c>
      <c r="ABV454" s="60">
        <v>9.8395525816554301E-3</v>
      </c>
      <c r="ABW454" s="60">
        <v>1.14031252437044E-2</v>
      </c>
      <c r="ABX454" s="60">
        <v>1.03388968852435E-2</v>
      </c>
      <c r="ABZ454" s="59"/>
    </row>
    <row r="455" spans="521:754" x14ac:dyDescent="0.25">
      <c r="TA455" s="60"/>
      <c r="TB455" s="59"/>
      <c r="TC455" s="59"/>
      <c r="TD455" s="59"/>
      <c r="TE455" s="59"/>
      <c r="TF455" s="59"/>
      <c r="TG455" s="59"/>
      <c r="TH455" s="59"/>
      <c r="TI455" s="59"/>
      <c r="TJ455" s="59"/>
      <c r="TK455" s="59"/>
      <c r="TL455" s="59"/>
      <c r="TM455" s="60">
        <v>1.4128400012850701E-2</v>
      </c>
      <c r="TN455" s="59"/>
      <c r="TO455" s="59"/>
      <c r="TP455" s="59"/>
      <c r="TT455" s="59"/>
      <c r="TU455" s="59">
        <v>1.4096800237893999E-2</v>
      </c>
      <c r="TV455" s="59"/>
      <c r="TW455" s="59"/>
      <c r="TX455" s="59"/>
      <c r="TY455" s="59">
        <v>1.40270004048943E-2</v>
      </c>
      <c r="TZ455" s="59"/>
      <c r="UA455" s="59"/>
      <c r="UB455" s="59"/>
      <c r="UC455" s="59"/>
      <c r="AAX455" s="60"/>
      <c r="AAY455" s="60">
        <v>6.6020386720332504E-3</v>
      </c>
      <c r="AAZ455" s="60">
        <v>5.5972989758374097E-3</v>
      </c>
      <c r="ABA455" s="60">
        <v>4.1124720035608997E-3</v>
      </c>
      <c r="ABB455" s="60">
        <v>1.4859332754307101E-2</v>
      </c>
      <c r="ABC455" s="60">
        <v>6.0263571336664204E-3</v>
      </c>
      <c r="ABD455" s="60">
        <v>3.66339953269107E-3</v>
      </c>
      <c r="ABE455" s="60">
        <v>2.0402312124621598E-3</v>
      </c>
      <c r="ABF455" s="60">
        <v>1.0879451379356199E-2</v>
      </c>
      <c r="ABG455" s="60">
        <v>3.2715883657696101E-3</v>
      </c>
      <c r="ABH455" s="60">
        <v>2.6120298803500698E-3</v>
      </c>
      <c r="ABI455" s="60">
        <v>1.00222746807349E-2</v>
      </c>
      <c r="ABJ455" s="60">
        <v>9.6228500630597402E-3</v>
      </c>
      <c r="ABK455" s="60"/>
      <c r="ABL455" s="60"/>
      <c r="ABM455" s="60"/>
      <c r="ABN455" s="60"/>
      <c r="ABO455" s="60"/>
      <c r="ABP455" s="60"/>
      <c r="ABQ455" s="60"/>
      <c r="ABR455" s="60">
        <v>1.0935819827616899</v>
      </c>
      <c r="ABS455" s="60">
        <v>6.3798297869282899E-3</v>
      </c>
      <c r="ABT455" s="60">
        <v>1.32905841254694E-2</v>
      </c>
      <c r="ABU455" s="60">
        <v>1.19823784590718E-2</v>
      </c>
      <c r="ABV455" s="60">
        <v>9.8202863359128506E-3</v>
      </c>
      <c r="ABW455" s="60">
        <v>1.1392420180794199E-2</v>
      </c>
      <c r="ABX455" s="60">
        <v>1.03209052636775E-2</v>
      </c>
      <c r="ABZ455" s="59"/>
    </row>
    <row r="456" spans="521:754" x14ac:dyDescent="0.25">
      <c r="TA456" s="60"/>
      <c r="TB456" s="59"/>
      <c r="TC456" s="59"/>
      <c r="TD456" s="59"/>
      <c r="TE456" s="59"/>
      <c r="TF456" s="59"/>
      <c r="TG456" s="59"/>
      <c r="TH456" s="59"/>
      <c r="TI456" s="59"/>
      <c r="TJ456" s="59"/>
      <c r="TK456" s="59"/>
      <c r="TL456" s="59"/>
      <c r="TM456" s="60">
        <v>1.4124399982392699E-2</v>
      </c>
      <c r="TN456" s="59"/>
      <c r="TO456" s="59"/>
      <c r="TP456" s="59"/>
      <c r="TT456" s="59"/>
      <c r="TU456" s="59">
        <v>1.4092099852859899E-2</v>
      </c>
      <c r="TV456" s="59"/>
      <c r="TW456" s="59"/>
      <c r="TX456" s="59"/>
      <c r="TY456" s="59">
        <v>1.4025899581611099E-2</v>
      </c>
      <c r="TZ456" s="59"/>
      <c r="UA456" s="59"/>
      <c r="UB456" s="59"/>
      <c r="UC456" s="59"/>
      <c r="AAX456" s="60"/>
      <c r="AAY456" s="60">
        <v>6.5880005648499499E-3</v>
      </c>
      <c r="AAZ456" s="60">
        <v>5.5419470672363599E-3</v>
      </c>
      <c r="ABA456" s="60">
        <v>4.08684551787493E-3</v>
      </c>
      <c r="ABB456" s="60">
        <v>1.47993589083521E-2</v>
      </c>
      <c r="ABC456" s="60">
        <v>6.0217155023818596E-3</v>
      </c>
      <c r="ABD456" s="60">
        <v>3.6409114008687398E-3</v>
      </c>
      <c r="ABE456" s="60">
        <v>2.0294560102527099E-3</v>
      </c>
      <c r="ABF456" s="60">
        <v>1.0856999284074201E-2</v>
      </c>
      <c r="ABG456" s="60">
        <v>3.2461943248448199E-3</v>
      </c>
      <c r="ABH456" s="60">
        <v>2.6106868161284999E-3</v>
      </c>
      <c r="ABI456" s="60">
        <v>9.9762867809365108E-3</v>
      </c>
      <c r="ABJ456" s="60">
        <v>9.5974548670593306E-3</v>
      </c>
      <c r="ABK456" s="60"/>
      <c r="ABL456" s="60"/>
      <c r="ABM456" s="60"/>
      <c r="ABN456" s="60"/>
      <c r="ABO456" s="60"/>
      <c r="ABP456" s="60"/>
      <c r="ABQ456" s="60"/>
      <c r="ABR456" s="60">
        <v>1.09355892173129</v>
      </c>
      <c r="ABS456" s="60">
        <v>6.3787682514683296E-3</v>
      </c>
      <c r="ABT456" s="60">
        <v>1.3275422616475E-2</v>
      </c>
      <c r="ABU456" s="60">
        <v>1.19330768512407E-2</v>
      </c>
      <c r="ABV456" s="60">
        <v>9.7776248366940096E-3</v>
      </c>
      <c r="ABW456" s="60">
        <v>1.13831806570908E-2</v>
      </c>
      <c r="ABX456" s="60">
        <v>1.0306400316782399E-2</v>
      </c>
      <c r="ABZ456" s="59"/>
    </row>
    <row r="457" spans="521:754" x14ac:dyDescent="0.25">
      <c r="TA457" s="60"/>
      <c r="TB457" s="59"/>
      <c r="TC457" s="59"/>
      <c r="TD457" s="59"/>
      <c r="TE457" s="59"/>
      <c r="TF457" s="59"/>
      <c r="TG457" s="59"/>
      <c r="TH457" s="59"/>
      <c r="TI457" s="59"/>
      <c r="TJ457" s="59"/>
      <c r="TK457" s="59"/>
      <c r="TL457" s="59"/>
      <c r="TM457" s="60">
        <v>1.41238998621702E-2</v>
      </c>
      <c r="TN457" s="59"/>
      <c r="TO457" s="59"/>
      <c r="TP457" s="59"/>
      <c r="TT457" s="59"/>
      <c r="TU457" s="59">
        <v>1.40899997204542E-2</v>
      </c>
      <c r="TV457" s="59"/>
      <c r="TW457" s="59"/>
      <c r="TX457" s="59"/>
      <c r="TY457" s="59">
        <v>1.40255000442266E-2</v>
      </c>
      <c r="TZ457" s="59"/>
      <c r="UA457" s="59"/>
      <c r="UB457" s="59"/>
      <c r="UC457" s="59"/>
      <c r="AAX457" s="60"/>
      <c r="AAY457" s="60">
        <v>6.5788210441335496E-3</v>
      </c>
      <c r="AAZ457" s="60">
        <v>5.5266390924943202E-3</v>
      </c>
      <c r="ABA457" s="60">
        <v>4.0845656795577001E-3</v>
      </c>
      <c r="ABB457" s="60">
        <v>1.47658650729068E-2</v>
      </c>
      <c r="ABC457" s="60">
        <v>6.0140570112990699E-3</v>
      </c>
      <c r="ABD457" s="60">
        <v>3.6373918636036298E-3</v>
      </c>
      <c r="ABE457" s="60">
        <v>2.0250639096805901E-3</v>
      </c>
      <c r="ABF457" s="60">
        <v>1.08401791503483E-2</v>
      </c>
      <c r="ABG457" s="60">
        <v>3.24318393154625E-3</v>
      </c>
      <c r="ABH457" s="60">
        <v>2.59475850737843E-3</v>
      </c>
      <c r="ABI457" s="60">
        <v>9.9461778886259598E-3</v>
      </c>
      <c r="ABJ457" s="60">
        <v>9.5766633758963705E-3</v>
      </c>
      <c r="ABK457" s="60"/>
      <c r="ABL457" s="60"/>
      <c r="ABM457" s="60"/>
      <c r="ABN457" s="60"/>
      <c r="ABO457" s="60"/>
      <c r="ABP457" s="60"/>
      <c r="ABQ457" s="60"/>
      <c r="ABR457" s="60">
        <v>1.0935266137175399</v>
      </c>
      <c r="ABS457" s="60">
        <v>6.3717824208646403E-3</v>
      </c>
      <c r="ABT457" s="60">
        <v>1.3247913044582E-2</v>
      </c>
      <c r="ABU457" s="60">
        <v>1.19073821725973E-2</v>
      </c>
      <c r="ABV457" s="60">
        <v>9.7772751586471997E-3</v>
      </c>
      <c r="ABW457" s="60">
        <v>1.13432515652252E-2</v>
      </c>
      <c r="ABX457" s="60">
        <v>1.0221531390321699E-2</v>
      </c>
      <c r="ABZ457" s="59"/>
    </row>
    <row r="458" spans="521:754" x14ac:dyDescent="0.25">
      <c r="TA458" s="60"/>
      <c r="TB458" s="59"/>
      <c r="TC458" s="59"/>
      <c r="TD458" s="59"/>
      <c r="TE458" s="59"/>
      <c r="TF458" s="59"/>
      <c r="TG458" s="59"/>
      <c r="TH458" s="59"/>
      <c r="TI458" s="59"/>
      <c r="TJ458" s="59"/>
      <c r="TK458" s="59"/>
      <c r="TL458" s="59"/>
      <c r="TM458" s="60">
        <v>1.41235999763011E-2</v>
      </c>
      <c r="TN458" s="59"/>
      <c r="TO458" s="59"/>
      <c r="TP458" s="59"/>
      <c r="TT458" s="59"/>
      <c r="TU458" s="59">
        <v>1.40827000141143E-2</v>
      </c>
      <c r="TV458" s="59"/>
      <c r="TW458" s="59"/>
      <c r="TX458" s="59"/>
      <c r="TY458" s="59">
        <v>1.40246003866195E-2</v>
      </c>
      <c r="TZ458" s="59"/>
      <c r="UA458" s="59"/>
      <c r="UB458" s="59"/>
      <c r="UC458" s="59"/>
      <c r="AAX458" s="60"/>
      <c r="AAY458" s="60">
        <v>6.57434305095981E-3</v>
      </c>
      <c r="AAZ458" s="60">
        <v>5.5214644795358201E-3</v>
      </c>
      <c r="ABA458" s="60">
        <v>4.0691638263951301E-3</v>
      </c>
      <c r="ABB458" s="60">
        <v>1.4732946921788399E-2</v>
      </c>
      <c r="ABC458" s="60">
        <v>6.0132039222491503E-3</v>
      </c>
      <c r="ABD458" s="60">
        <v>3.5930158864044301E-3</v>
      </c>
      <c r="ABE458" s="60">
        <v>1.9970831891706099E-3</v>
      </c>
      <c r="ABF458" s="60">
        <v>1.08235345570581E-2</v>
      </c>
      <c r="ABG458" s="60">
        <v>3.2409976361124498E-3</v>
      </c>
      <c r="ABH458" s="60">
        <v>2.58566709283514E-3</v>
      </c>
      <c r="ABI458" s="60">
        <v>9.9347000322736398E-3</v>
      </c>
      <c r="ABJ458" s="60">
        <v>9.5676325189806202E-3</v>
      </c>
      <c r="ABK458" s="60"/>
      <c r="ABL458" s="60"/>
      <c r="ABM458" s="60"/>
      <c r="ABN458" s="60"/>
      <c r="ABO458" s="60"/>
      <c r="ABP458" s="60"/>
      <c r="ABQ458" s="60"/>
      <c r="ABR458" s="60">
        <v>1.0933031957933901</v>
      </c>
      <c r="ABS458" s="60">
        <v>6.3634380103762701E-3</v>
      </c>
      <c r="ABT458" s="60">
        <v>1.3236989681987501E-2</v>
      </c>
      <c r="ABU458" s="60">
        <v>1.19037256389242E-2</v>
      </c>
      <c r="ABV458" s="60">
        <v>9.7734234354734904E-3</v>
      </c>
      <c r="ABW458" s="60">
        <v>1.13139841540704E-2</v>
      </c>
      <c r="ABX458" s="60">
        <v>1.0214831903080901E-2</v>
      </c>
      <c r="ABZ458" s="59"/>
    </row>
    <row r="459" spans="521:754" x14ac:dyDescent="0.25">
      <c r="TA459" s="60"/>
      <c r="TB459" s="59"/>
      <c r="TC459" s="59"/>
      <c r="TD459" s="59"/>
      <c r="TE459" s="59"/>
      <c r="TF459" s="59"/>
      <c r="TG459" s="59"/>
      <c r="TH459" s="59"/>
      <c r="TI459" s="59"/>
      <c r="TJ459" s="59"/>
      <c r="TK459" s="59"/>
      <c r="TL459" s="59"/>
      <c r="TM459" s="60">
        <v>1.41190001741051E-2</v>
      </c>
      <c r="TN459" s="59"/>
      <c r="TO459" s="59"/>
      <c r="TP459" s="59"/>
      <c r="TT459" s="59"/>
      <c r="TU459" s="59">
        <v>1.40816001221537E-2</v>
      </c>
      <c r="TV459" s="59"/>
      <c r="TW459" s="59"/>
      <c r="TX459" s="59"/>
      <c r="TY459" s="59">
        <v>1.40234995633363E-2</v>
      </c>
      <c r="TZ459" s="59"/>
      <c r="UA459" s="59"/>
      <c r="UB459" s="59"/>
      <c r="UC459" s="59"/>
      <c r="AAX459" s="60"/>
      <c r="AAY459" s="60">
        <v>6.5657684564746398E-3</v>
      </c>
      <c r="AAZ459" s="60">
        <v>5.50228702713439E-3</v>
      </c>
      <c r="ABA459" s="60">
        <v>4.0470551822702101E-3</v>
      </c>
      <c r="ABB459" s="60">
        <v>1.47085533312878E-2</v>
      </c>
      <c r="ABC459" s="60">
        <v>6.0073218345186299E-3</v>
      </c>
      <c r="ABD459" s="60">
        <v>3.5791637245822898E-3</v>
      </c>
      <c r="ABE459" s="60">
        <v>1.99602303996895E-3</v>
      </c>
      <c r="ABF459" s="60">
        <v>1.07744690009587E-2</v>
      </c>
      <c r="ABG459" s="60">
        <v>3.2368570792813802E-3</v>
      </c>
      <c r="ABH459" s="60">
        <v>2.55824581470838E-3</v>
      </c>
      <c r="ABI459" s="60">
        <v>9.9114392017474098E-3</v>
      </c>
      <c r="ABJ459" s="60">
        <v>9.5631068432389995E-3</v>
      </c>
      <c r="ABK459" s="60"/>
      <c r="ABL459" s="60"/>
      <c r="ABM459" s="60"/>
      <c r="ABN459" s="60"/>
      <c r="ABO459" s="60"/>
      <c r="ABP459" s="60"/>
      <c r="ABQ459" s="60"/>
      <c r="ABR459" s="60">
        <v>1.0933003861061099</v>
      </c>
      <c r="ABS459" s="60">
        <v>6.3530196946575404E-3</v>
      </c>
      <c r="ABT459" s="60">
        <v>1.3206962390180099E-2</v>
      </c>
      <c r="ABU459" s="60">
        <v>1.1856943380835001E-2</v>
      </c>
      <c r="ABV459" s="60">
        <v>9.7117552252261805E-3</v>
      </c>
      <c r="ABW459" s="60">
        <v>1.1297962815993301E-2</v>
      </c>
      <c r="ABX459" s="60">
        <v>1.01879137177426E-2</v>
      </c>
      <c r="ABZ459" s="59"/>
    </row>
    <row r="460" spans="521:754" x14ac:dyDescent="0.25">
      <c r="TA460" s="60"/>
      <c r="TB460" s="59"/>
      <c r="TC460" s="59"/>
      <c r="TD460" s="59"/>
      <c r="TE460" s="59"/>
      <c r="TF460" s="59"/>
      <c r="TG460" s="59"/>
      <c r="TH460" s="59"/>
      <c r="TI460" s="59"/>
      <c r="TJ460" s="59"/>
      <c r="TK460" s="59"/>
      <c r="TL460" s="59"/>
      <c r="TM460" s="60">
        <v>1.41153996810317E-2</v>
      </c>
      <c r="TN460" s="59"/>
      <c r="TO460" s="59"/>
      <c r="TP460" s="59"/>
      <c r="TT460" s="59"/>
      <c r="TU460" s="59">
        <v>1.4080099761486E-2</v>
      </c>
      <c r="TV460" s="59"/>
      <c r="TW460" s="59"/>
      <c r="TX460" s="59"/>
      <c r="TY460" s="59">
        <v>1.40228001400828E-2</v>
      </c>
      <c r="TZ460" s="59"/>
      <c r="UA460" s="59"/>
      <c r="UB460" s="59"/>
      <c r="UC460" s="59"/>
      <c r="AAX460" s="60"/>
      <c r="AAY460" s="60">
        <v>6.5615234897675604E-3</v>
      </c>
      <c r="AAZ460" s="60">
        <v>5.4839193898809004E-3</v>
      </c>
      <c r="ABA460" s="60">
        <v>4.04242137850037E-3</v>
      </c>
      <c r="ABB460" s="60">
        <v>1.4658555992585601E-2</v>
      </c>
      <c r="ABC460" s="60">
        <v>5.9908748213094503E-3</v>
      </c>
      <c r="ABD460" s="60">
        <v>3.5496795494672699E-3</v>
      </c>
      <c r="ABE460" s="60">
        <v>1.9937305415100299E-3</v>
      </c>
      <c r="ABF460" s="60">
        <v>1.0747500656126001E-2</v>
      </c>
      <c r="ABG460" s="60">
        <v>3.2334558154059399E-3</v>
      </c>
      <c r="ABH460" s="60">
        <v>2.5372858120351299E-3</v>
      </c>
      <c r="ABI460" s="60">
        <v>9.8829573216258799E-3</v>
      </c>
      <c r="ABJ460" s="60">
        <v>9.5394616230675394E-3</v>
      </c>
      <c r="ABK460" s="60"/>
      <c r="ABL460" s="60"/>
      <c r="ABM460" s="60"/>
      <c r="ABN460" s="60"/>
      <c r="ABO460" s="60"/>
      <c r="ABP460" s="60"/>
      <c r="ABQ460" s="60"/>
      <c r="ABR460" s="60">
        <v>1.09329658496307</v>
      </c>
      <c r="ABS460" s="60">
        <v>6.3481477767837399E-3</v>
      </c>
      <c r="ABT460" s="60">
        <v>1.32044383598068E-2</v>
      </c>
      <c r="ABU460" s="60">
        <v>1.18325033264367E-2</v>
      </c>
      <c r="ABV460" s="60">
        <v>9.7067340114011507E-3</v>
      </c>
      <c r="ABW460" s="60">
        <v>1.12826736563728E-2</v>
      </c>
      <c r="ABX460" s="60">
        <v>1.01707566528928E-2</v>
      </c>
      <c r="ABZ460" s="59"/>
    </row>
    <row r="461" spans="521:754" x14ac:dyDescent="0.25">
      <c r="TA461" s="60"/>
      <c r="TB461" s="59"/>
      <c r="TC461" s="59"/>
      <c r="TD461" s="59"/>
      <c r="TE461" s="59"/>
      <c r="TF461" s="59"/>
      <c r="TG461" s="59"/>
      <c r="TH461" s="59"/>
      <c r="TI461" s="59"/>
      <c r="TJ461" s="59"/>
      <c r="TK461" s="59"/>
      <c r="TL461" s="59"/>
      <c r="TM461" s="60">
        <v>1.41021003946661E-2</v>
      </c>
      <c r="TN461" s="59"/>
      <c r="TO461" s="59"/>
      <c r="TP461" s="59"/>
      <c r="TT461" s="59"/>
      <c r="TU461" s="59">
        <v>1.4079499989747999E-2</v>
      </c>
      <c r="TV461" s="59"/>
      <c r="TW461" s="59"/>
      <c r="TX461" s="59"/>
      <c r="TY461" s="59">
        <v>1.4020400121808E-2</v>
      </c>
      <c r="TZ461" s="59"/>
      <c r="UA461" s="59"/>
      <c r="UB461" s="59"/>
      <c r="UC461" s="59"/>
      <c r="AAX461" s="60"/>
      <c r="AAY461" s="60">
        <v>6.5610594774759903E-3</v>
      </c>
      <c r="AAZ461" s="60">
        <v>5.4780569652315998E-3</v>
      </c>
      <c r="ABA461" s="60">
        <v>4.0389722837348499E-3</v>
      </c>
      <c r="ABB461" s="60">
        <v>1.4596492085231901E-2</v>
      </c>
      <c r="ABC461" s="60">
        <v>5.9537413508347096E-3</v>
      </c>
      <c r="ABD461" s="60">
        <v>3.5232847187561902E-3</v>
      </c>
      <c r="ABE461" s="60">
        <v>1.9766036047917501E-3</v>
      </c>
      <c r="ABF461" s="60">
        <v>1.07243062907477E-2</v>
      </c>
      <c r="ABG461" s="60">
        <v>3.18382346387541E-3</v>
      </c>
      <c r="ABH461" s="60">
        <v>2.4962074442584901E-3</v>
      </c>
      <c r="ABI461" s="60">
        <v>9.8811325196834603E-3</v>
      </c>
      <c r="ABJ461" s="60">
        <v>9.5314545115130003E-3</v>
      </c>
      <c r="ABK461" s="60"/>
      <c r="ABL461" s="60"/>
      <c r="ABM461" s="60"/>
      <c r="ABN461" s="60"/>
      <c r="ABO461" s="60"/>
      <c r="ABP461" s="60"/>
      <c r="ABQ461" s="60"/>
      <c r="ABR461" s="60">
        <v>1.0932198881897</v>
      </c>
      <c r="ABS461" s="60">
        <v>6.3108373571305601E-3</v>
      </c>
      <c r="ABT461" s="60">
        <v>1.31285847382325E-2</v>
      </c>
      <c r="ABU461" s="60">
        <v>1.18182032177599E-2</v>
      </c>
      <c r="ABV461" s="60">
        <v>9.6559102350604799E-3</v>
      </c>
      <c r="ABW461" s="60">
        <v>1.1264099417484101E-2</v>
      </c>
      <c r="ABX461" s="60">
        <v>1.01652314294574E-2</v>
      </c>
      <c r="ABZ461" s="59"/>
    </row>
    <row r="462" spans="521:754" x14ac:dyDescent="0.25">
      <c r="TA462" s="60"/>
      <c r="TB462" s="59"/>
      <c r="TC462" s="59"/>
      <c r="TD462" s="59"/>
      <c r="TE462" s="59"/>
      <c r="TF462" s="59"/>
      <c r="TG462" s="59"/>
      <c r="TH462" s="59"/>
      <c r="TI462" s="59"/>
      <c r="TJ462" s="59"/>
      <c r="TK462" s="59"/>
      <c r="TL462" s="59"/>
      <c r="TM462" s="60">
        <v>1.4100600033998399E-2</v>
      </c>
      <c r="TN462" s="59"/>
      <c r="TO462" s="59"/>
      <c r="TP462" s="59"/>
      <c r="TT462" s="59"/>
      <c r="TU462" s="59">
        <v>1.40787996351718E-2</v>
      </c>
      <c r="TV462" s="59"/>
      <c r="TW462" s="59"/>
      <c r="TX462" s="59"/>
      <c r="TY462" s="59">
        <v>1.40134999528527E-2</v>
      </c>
      <c r="TZ462" s="59"/>
      <c r="UA462" s="59"/>
      <c r="UB462" s="59"/>
      <c r="UC462" s="59"/>
      <c r="AAX462" s="60"/>
      <c r="AAY462" s="60">
        <v>6.5582342156297697E-3</v>
      </c>
      <c r="AAZ462" s="60">
        <v>5.4749070074745698E-3</v>
      </c>
      <c r="ABA462" s="60">
        <v>4.0153486485743203E-3</v>
      </c>
      <c r="ABB462" s="60">
        <v>1.4596361220920701E-2</v>
      </c>
      <c r="ABC462" s="60">
        <v>5.9258666421550601E-3</v>
      </c>
      <c r="ABD462" s="60">
        <v>3.50408908962185E-3</v>
      </c>
      <c r="ABE462" s="60">
        <v>1.9506582574226299E-3</v>
      </c>
      <c r="ABF462" s="60">
        <v>1.07095769306944E-2</v>
      </c>
      <c r="ABG462" s="60">
        <v>3.1697109921478201E-3</v>
      </c>
      <c r="ABH462" s="60">
        <v>2.4561650708573302E-3</v>
      </c>
      <c r="ABI462" s="60">
        <v>9.8752209314195306E-3</v>
      </c>
      <c r="ABJ462" s="60">
        <v>9.51398322728636E-3</v>
      </c>
      <c r="ABK462" s="60"/>
      <c r="ABL462" s="60"/>
      <c r="ABM462" s="60"/>
      <c r="ABN462" s="60"/>
      <c r="ABO462" s="60"/>
      <c r="ABP462" s="60"/>
      <c r="ABQ462" s="60"/>
      <c r="ABR462" s="60">
        <v>1.09299608139632</v>
      </c>
      <c r="ABS462" s="60">
        <v>6.3058460280115396E-3</v>
      </c>
      <c r="ABT462" s="60">
        <v>1.30937456159052E-2</v>
      </c>
      <c r="ABU462" s="60">
        <v>1.1770855155785701E-2</v>
      </c>
      <c r="ABV462" s="60">
        <v>9.6444627254585608E-3</v>
      </c>
      <c r="ABW462" s="60">
        <v>1.1229259066357701E-2</v>
      </c>
      <c r="ABX462" s="60">
        <v>9.9893258640279502E-3</v>
      </c>
      <c r="ABZ462" s="59"/>
    </row>
    <row r="463" spans="521:754" x14ac:dyDescent="0.25">
      <c r="TA463" s="60"/>
      <c r="TB463" s="59"/>
      <c r="TC463" s="59"/>
      <c r="TD463" s="59"/>
      <c r="TE463" s="59"/>
      <c r="TF463" s="59"/>
      <c r="TG463" s="59"/>
      <c r="TH463" s="59"/>
      <c r="TI463" s="59"/>
      <c r="TJ463" s="59"/>
      <c r="TK463" s="59"/>
      <c r="TL463" s="59"/>
      <c r="TM463" s="60">
        <v>1.4096399769186901E-2</v>
      </c>
      <c r="TN463" s="59"/>
      <c r="TO463" s="59"/>
      <c r="TP463" s="59"/>
      <c r="TT463" s="59"/>
      <c r="TU463" s="59">
        <v>1.4065600000321799E-2</v>
      </c>
      <c r="TV463" s="59"/>
      <c r="TW463" s="59"/>
      <c r="TX463" s="59"/>
      <c r="TY463" s="59">
        <v>1.4011699706315901E-2</v>
      </c>
      <c r="TZ463" s="59"/>
      <c r="UA463" s="59"/>
      <c r="UB463" s="59"/>
      <c r="UC463" s="59"/>
      <c r="AAX463" s="60"/>
      <c r="AAY463" s="60">
        <v>6.5460118142941399E-3</v>
      </c>
      <c r="AAZ463" s="60">
        <v>5.4622011910798801E-3</v>
      </c>
      <c r="ABA463" s="60">
        <v>4.0016887317433003E-3</v>
      </c>
      <c r="ABB463" s="60">
        <v>1.45912648176973E-2</v>
      </c>
      <c r="ABC463" s="60">
        <v>5.9254351540226E-3</v>
      </c>
      <c r="ABD463" s="60">
        <v>3.5022685187558098E-3</v>
      </c>
      <c r="ABE463" s="60">
        <v>1.9450405487282899E-3</v>
      </c>
      <c r="ABF463" s="60">
        <v>1.07051183914524E-2</v>
      </c>
      <c r="ABG463" s="60">
        <v>3.1540543996374402E-3</v>
      </c>
      <c r="ABH463" s="60">
        <v>2.4470362444842602E-3</v>
      </c>
      <c r="ABI463" s="60">
        <v>9.8531298880919996E-3</v>
      </c>
      <c r="ABJ463" s="60">
        <v>9.4883571695914808E-3</v>
      </c>
      <c r="ABK463" s="60"/>
      <c r="ABL463" s="60"/>
      <c r="ABM463" s="60"/>
      <c r="ABN463" s="60"/>
      <c r="ABO463" s="60"/>
      <c r="ABP463" s="60"/>
      <c r="ABQ463" s="60"/>
      <c r="ABR463" s="60">
        <v>1.09287695468154</v>
      </c>
      <c r="ABS463" s="60">
        <v>6.2980674355478496E-3</v>
      </c>
      <c r="ABT463" s="60">
        <v>1.3072921146183599E-2</v>
      </c>
      <c r="ABU463" s="60">
        <v>1.1744931802780301E-2</v>
      </c>
      <c r="ABV463" s="60">
        <v>9.6347871040693405E-3</v>
      </c>
      <c r="ABW463" s="60">
        <v>1.1206995226554099E-2</v>
      </c>
      <c r="ABX463" s="60">
        <v>9.9743280378944508E-3</v>
      </c>
      <c r="ABZ463" s="59"/>
    </row>
    <row r="464" spans="521:754" x14ac:dyDescent="0.25">
      <c r="TA464" s="60"/>
      <c r="TB464" s="59"/>
      <c r="TC464" s="59"/>
      <c r="TD464" s="59"/>
      <c r="TE464" s="59"/>
      <c r="TF464" s="59"/>
      <c r="TG464" s="59"/>
      <c r="TH464" s="59"/>
      <c r="TI464" s="59"/>
      <c r="TJ464" s="59"/>
      <c r="TK464" s="59"/>
      <c r="TL464" s="59"/>
      <c r="TM464" s="60">
        <v>1.4089600183069701E-2</v>
      </c>
      <c r="TN464" s="59"/>
      <c r="TO464" s="59"/>
      <c r="TP464" s="59"/>
      <c r="TT464" s="59"/>
      <c r="TU464" s="59">
        <v>1.40631003305315E-2</v>
      </c>
      <c r="TV464" s="59"/>
      <c r="TW464" s="59"/>
      <c r="TX464" s="59"/>
      <c r="TY464" s="59">
        <v>1.4011300168931399E-2</v>
      </c>
      <c r="TZ464" s="59"/>
      <c r="UA464" s="59"/>
      <c r="UB464" s="59"/>
      <c r="UC464" s="59"/>
      <c r="AAX464" s="60"/>
      <c r="AAY464" s="60">
        <v>6.5437860477563798E-3</v>
      </c>
      <c r="AAZ464" s="60">
        <v>5.4414250786124002E-3</v>
      </c>
      <c r="ABA464" s="60">
        <v>3.9916400599421696E-3</v>
      </c>
      <c r="ABB464" s="60">
        <v>1.45714587506441E-2</v>
      </c>
      <c r="ABC464" s="60">
        <v>5.9240129816704196E-3</v>
      </c>
      <c r="ABD464" s="60">
        <v>3.49159151617584E-3</v>
      </c>
      <c r="ABE464" s="60">
        <v>1.94230487158761E-3</v>
      </c>
      <c r="ABF464" s="60">
        <v>1.06658605995549E-2</v>
      </c>
      <c r="ABG464" s="60">
        <v>3.1487004328923699E-3</v>
      </c>
      <c r="ABH464" s="60">
        <v>2.4375780270646701E-3</v>
      </c>
      <c r="ABI464" s="60">
        <v>9.8426332137915191E-3</v>
      </c>
      <c r="ABJ464" s="60">
        <v>9.4781845435203509E-3</v>
      </c>
      <c r="ABK464" s="60"/>
      <c r="ABL464" s="60"/>
      <c r="ABM464" s="60"/>
      <c r="ABN464" s="60"/>
      <c r="ABO464" s="60"/>
      <c r="ABP464" s="60"/>
      <c r="ABQ464" s="60"/>
      <c r="ABR464" s="60">
        <v>1.0927190630316099</v>
      </c>
      <c r="ABS464" s="60">
        <v>6.2791136246964103E-3</v>
      </c>
      <c r="ABT464" s="60">
        <v>1.3071851510342E-2</v>
      </c>
      <c r="ABU464" s="60">
        <v>1.17194889543163E-2</v>
      </c>
      <c r="ABV464" s="60">
        <v>9.6310361005038005E-3</v>
      </c>
      <c r="ABW464" s="60">
        <v>1.1201950134507701E-2</v>
      </c>
      <c r="ABX464" s="60">
        <v>9.9512863006468201E-3</v>
      </c>
      <c r="ABZ464" s="59"/>
    </row>
    <row r="465" spans="521:754" x14ac:dyDescent="0.25">
      <c r="TA465" s="60"/>
      <c r="TB465" s="59"/>
      <c r="TC465" s="59"/>
      <c r="TD465" s="59"/>
      <c r="TE465" s="59"/>
      <c r="TF465" s="59"/>
      <c r="TG465" s="59"/>
      <c r="TH465" s="59"/>
      <c r="TI465" s="59"/>
      <c r="TJ465" s="59"/>
      <c r="TK465" s="59"/>
      <c r="TL465" s="59"/>
      <c r="TM465" s="60">
        <v>1.4087200164794899E-2</v>
      </c>
      <c r="TN465" s="59"/>
      <c r="TO465" s="59"/>
      <c r="TP465" s="59"/>
      <c r="TT465" s="59"/>
      <c r="TU465" s="59">
        <v>1.40527002513408E-2</v>
      </c>
      <c r="TV465" s="59"/>
      <c r="TW465" s="59"/>
      <c r="TX465" s="59"/>
      <c r="TY465" s="59">
        <v>1.4010500162839799E-2</v>
      </c>
      <c r="TZ465" s="59"/>
      <c r="UA465" s="59"/>
      <c r="UB465" s="59"/>
      <c r="UC465" s="59"/>
      <c r="AAX465" s="60"/>
      <c r="AAY465" s="60">
        <v>6.5362470522704903E-3</v>
      </c>
      <c r="AAZ465" s="60">
        <v>5.4413055798914799E-3</v>
      </c>
      <c r="ABA465" s="60">
        <v>3.9830426198867704E-3</v>
      </c>
      <c r="ABB465" s="60">
        <v>1.45697574040659E-2</v>
      </c>
      <c r="ABC465" s="60">
        <v>5.8728973939266103E-3</v>
      </c>
      <c r="ABD465" s="60">
        <v>3.48554292627899E-3</v>
      </c>
      <c r="ABE465" s="60">
        <v>1.93290777770637E-3</v>
      </c>
      <c r="ABF465" s="60">
        <v>1.06046858161502E-2</v>
      </c>
      <c r="ABG465" s="60">
        <v>3.1402362327168998E-3</v>
      </c>
      <c r="ABH465" s="60">
        <v>2.42477981286051E-3</v>
      </c>
      <c r="ABI465" s="60">
        <v>9.8365418961488399E-3</v>
      </c>
      <c r="ABJ465" s="60">
        <v>9.4705586725230499E-3</v>
      </c>
      <c r="ABK465" s="60"/>
      <c r="ABL465" s="60"/>
      <c r="ABM465" s="60"/>
      <c r="ABN465" s="60"/>
      <c r="ABO465" s="60"/>
      <c r="ABP465" s="60"/>
      <c r="ABQ465" s="60"/>
      <c r="ABR465" s="60">
        <v>1.09269815883085</v>
      </c>
      <c r="ABS465" s="60">
        <v>6.2459224153233704E-3</v>
      </c>
      <c r="ABT465" s="60">
        <v>1.30298998141045E-2</v>
      </c>
      <c r="ABU465" s="60">
        <v>1.1706338951615901E-2</v>
      </c>
      <c r="ABV465" s="60">
        <v>9.6237902541788101E-3</v>
      </c>
      <c r="ABW465" s="60">
        <v>1.11675649709312E-2</v>
      </c>
      <c r="ABX465" s="60">
        <v>9.9483009864238907E-3</v>
      </c>
      <c r="ABZ465" s="59"/>
    </row>
    <row r="466" spans="521:754" x14ac:dyDescent="0.25">
      <c r="TA466" s="60"/>
      <c r="TB466" s="59"/>
      <c r="TC466" s="59"/>
      <c r="TD466" s="59"/>
      <c r="TE466" s="59"/>
      <c r="TF466" s="59"/>
      <c r="TG466" s="59"/>
      <c r="TH466" s="59"/>
      <c r="TI466" s="59"/>
      <c r="TJ466" s="59"/>
      <c r="TK466" s="59"/>
      <c r="TL466" s="59"/>
      <c r="TM466" s="60">
        <v>1.4079900458455001E-2</v>
      </c>
      <c r="TN466" s="59"/>
      <c r="TO466" s="59"/>
      <c r="TP466" s="59"/>
      <c r="TT466" s="59"/>
      <c r="TU466" s="59">
        <v>1.40477996319532E-2</v>
      </c>
      <c r="TV466" s="59"/>
      <c r="TW466" s="59"/>
      <c r="TX466" s="59"/>
      <c r="TY466" s="59">
        <v>1.4010200276970799E-2</v>
      </c>
      <c r="TZ466" s="59"/>
      <c r="UA466" s="59"/>
      <c r="UB466" s="59"/>
      <c r="UC466" s="59"/>
      <c r="AAX466" s="60"/>
      <c r="AAY466" s="60">
        <v>6.5237204248314003E-3</v>
      </c>
      <c r="AAZ466" s="60">
        <v>5.4330787912638696E-3</v>
      </c>
      <c r="ABA466" s="60">
        <v>3.9758285762144701E-3</v>
      </c>
      <c r="ABB466" s="60">
        <v>1.45165786542865E-2</v>
      </c>
      <c r="ABC466" s="60">
        <v>5.8700778029920301E-3</v>
      </c>
      <c r="ABD466" s="60">
        <v>3.4743219104010599E-3</v>
      </c>
      <c r="ABE466" s="60">
        <v>1.9186942941485301E-3</v>
      </c>
      <c r="ABF466" s="60">
        <v>1.05419733275999E-2</v>
      </c>
      <c r="ABG466" s="60">
        <v>3.1321211601600301E-3</v>
      </c>
      <c r="ABH466" s="60">
        <v>2.4230052404145899E-3</v>
      </c>
      <c r="ABI466" s="60">
        <v>9.8286000061288108E-3</v>
      </c>
      <c r="ABJ466" s="60">
        <v>9.4377397857396995E-3</v>
      </c>
      <c r="ABK466" s="60"/>
      <c r="ABL466" s="60"/>
      <c r="ABM466" s="60"/>
      <c r="ABN466" s="60"/>
      <c r="ABO466" s="60"/>
      <c r="ABP466" s="60"/>
      <c r="ABQ466" s="60"/>
      <c r="ABR466" s="60">
        <v>1.09260850816237</v>
      </c>
      <c r="ABS466" s="60">
        <v>6.2273593692804803E-3</v>
      </c>
      <c r="ABT466" s="60">
        <v>1.3019617574504001E-2</v>
      </c>
      <c r="ABU466" s="60">
        <v>1.17059738401958E-2</v>
      </c>
      <c r="ABV466" s="60">
        <v>9.6021170936067598E-3</v>
      </c>
      <c r="ABW466" s="60">
        <v>1.11575076421059E-2</v>
      </c>
      <c r="ABX466" s="60">
        <v>9.9348135708314106E-3</v>
      </c>
      <c r="ABZ466" s="59"/>
    </row>
    <row r="467" spans="521:754" x14ac:dyDescent="0.25">
      <c r="TA467" s="60"/>
      <c r="TB467" s="59"/>
      <c r="TC467" s="59"/>
      <c r="TD467" s="59"/>
      <c r="TE467" s="59"/>
      <c r="TF467" s="59"/>
      <c r="TG467" s="59"/>
      <c r="TH467" s="59"/>
      <c r="TI467" s="59"/>
      <c r="TJ467" s="59"/>
      <c r="TK467" s="59"/>
      <c r="TL467" s="59"/>
      <c r="TM467" s="60">
        <v>1.40784997493028E-2</v>
      </c>
      <c r="TN467" s="59"/>
      <c r="TO467" s="59"/>
      <c r="TP467" s="59"/>
      <c r="TT467" s="59"/>
      <c r="TU467" s="59">
        <v>1.40474000945687E-2</v>
      </c>
      <c r="TV467" s="59"/>
      <c r="TW467" s="59"/>
      <c r="TX467" s="59"/>
      <c r="TY467" s="59">
        <v>1.4009100385010201E-2</v>
      </c>
      <c r="TZ467" s="59"/>
      <c r="UA467" s="59"/>
      <c r="UB467" s="59"/>
      <c r="UC467" s="59"/>
      <c r="AAX467" s="60"/>
      <c r="AAY467" s="60">
        <v>6.5214420005787E-3</v>
      </c>
      <c r="AAZ467" s="60">
        <v>5.4214654088065202E-3</v>
      </c>
      <c r="ABA467" s="60">
        <v>3.9736668299640296E-3</v>
      </c>
      <c r="ABB467" s="60">
        <v>1.45057210632981E-2</v>
      </c>
      <c r="ABC467" s="60">
        <v>5.8675314602765899E-3</v>
      </c>
      <c r="ABD467" s="60">
        <v>3.4708397476698998E-3</v>
      </c>
      <c r="ABE467" s="60">
        <v>1.91171154160028E-3</v>
      </c>
      <c r="ABF467" s="60">
        <v>1.05408584264064E-2</v>
      </c>
      <c r="ABG467" s="60">
        <v>3.1168268486629902E-3</v>
      </c>
      <c r="ABH467" s="60">
        <v>2.4193826590029701E-3</v>
      </c>
      <c r="ABI467" s="60">
        <v>9.8169393650785006E-3</v>
      </c>
      <c r="ABJ467" s="60">
        <v>9.4319830192268108E-3</v>
      </c>
      <c r="ABK467" s="60"/>
      <c r="ABL467" s="60"/>
      <c r="ABM467" s="60"/>
      <c r="ABN467" s="60"/>
      <c r="ABO467" s="60"/>
      <c r="ABP467" s="60"/>
      <c r="ABQ467" s="60"/>
      <c r="ABR467" s="60">
        <v>1.0925477534780399</v>
      </c>
      <c r="ABS467" s="60">
        <v>6.2097650040956196E-3</v>
      </c>
      <c r="ABT467" s="60">
        <v>1.2989130828810799E-2</v>
      </c>
      <c r="ABU467" s="60">
        <v>1.16594669761775E-2</v>
      </c>
      <c r="ABV467" s="60">
        <v>9.5953160309210795E-3</v>
      </c>
      <c r="ABW467" s="60">
        <v>1.11572466192868E-2</v>
      </c>
      <c r="ABX467" s="60">
        <v>9.9292653468118792E-3</v>
      </c>
      <c r="ABZ467" s="59"/>
    </row>
    <row r="468" spans="521:754" x14ac:dyDescent="0.25">
      <c r="TA468" s="60"/>
      <c r="TB468" s="59"/>
      <c r="TC468" s="59"/>
      <c r="TD468" s="59"/>
      <c r="TE468" s="59"/>
      <c r="TF468" s="59"/>
      <c r="TG468" s="59"/>
      <c r="TH468" s="59"/>
      <c r="TI468" s="59"/>
      <c r="TJ468" s="59"/>
      <c r="TK468" s="59"/>
      <c r="TL468" s="59"/>
      <c r="TM468" s="60">
        <v>1.40779996290802E-2</v>
      </c>
      <c r="TN468" s="59"/>
      <c r="TO468" s="59"/>
      <c r="TP468" s="59"/>
      <c r="TT468" s="59"/>
      <c r="TU468" s="59">
        <v>1.40463998541235E-2</v>
      </c>
      <c r="TV468" s="59"/>
      <c r="TW468" s="59"/>
      <c r="TX468" s="59"/>
      <c r="TY468" s="59">
        <v>1.4008600264787599E-2</v>
      </c>
      <c r="TZ468" s="59"/>
      <c r="UA468" s="59"/>
      <c r="UB468" s="59"/>
      <c r="UC468" s="59"/>
      <c r="AAX468" s="60"/>
      <c r="AAY468" s="60">
        <v>6.4864899094531801E-3</v>
      </c>
      <c r="AAZ468" s="60">
        <v>5.4207488087261802E-3</v>
      </c>
      <c r="ABA468" s="60">
        <v>3.9702929127773201E-3</v>
      </c>
      <c r="ABB468" s="60">
        <v>1.4505023647591601E-2</v>
      </c>
      <c r="ABC468" s="60">
        <v>5.8545898960977597E-3</v>
      </c>
      <c r="ABD468" s="60">
        <v>3.4232843812691E-3</v>
      </c>
      <c r="ABE468" s="60">
        <v>1.8996550414485101E-3</v>
      </c>
      <c r="ABF468" s="60">
        <v>1.0517682880169099E-2</v>
      </c>
      <c r="ABG468" s="60">
        <v>3.1078255326599399E-3</v>
      </c>
      <c r="ABH468" s="60">
        <v>2.4174815515003501E-3</v>
      </c>
      <c r="ABI468" s="60">
        <v>9.8082137525110896E-3</v>
      </c>
      <c r="ABJ468" s="60">
        <v>9.4132211386983907E-3</v>
      </c>
      <c r="ABK468" s="60"/>
      <c r="ABL468" s="60"/>
      <c r="ABM468" s="60"/>
      <c r="ABN468" s="60"/>
      <c r="ABO468" s="60"/>
      <c r="ABP468" s="60"/>
      <c r="ABQ468" s="60"/>
      <c r="ABR468" s="60">
        <v>1.0924944568086701</v>
      </c>
      <c r="ABS468" s="60">
        <v>6.1896971100762E-3</v>
      </c>
      <c r="ABT468" s="60">
        <v>1.29835621446516E-2</v>
      </c>
      <c r="ABU468" s="60">
        <v>1.1635226929122401E-2</v>
      </c>
      <c r="ABV468" s="60">
        <v>9.5825103860206207E-3</v>
      </c>
      <c r="ABW468" s="60">
        <v>1.1140226448825299E-2</v>
      </c>
      <c r="ABX468" s="60">
        <v>9.9235340487666707E-3</v>
      </c>
      <c r="ABZ468" s="59"/>
    </row>
    <row r="469" spans="521:754" x14ac:dyDescent="0.25">
      <c r="TA469" s="60"/>
      <c r="TB469" s="59"/>
      <c r="TC469" s="59"/>
      <c r="TD469" s="59"/>
      <c r="TE469" s="59"/>
      <c r="TF469" s="59"/>
      <c r="TG469" s="59"/>
      <c r="TH469" s="59"/>
      <c r="TI469" s="59"/>
      <c r="TJ469" s="59"/>
      <c r="TK469" s="59"/>
      <c r="TL469" s="59"/>
      <c r="TM469" s="60">
        <v>1.4074799604713899E-2</v>
      </c>
      <c r="TN469" s="59"/>
      <c r="TO469" s="59"/>
      <c r="TP469" s="59"/>
      <c r="TT469" s="59"/>
      <c r="TU469" s="59">
        <v>1.4037000015377899E-2</v>
      </c>
      <c r="TV469" s="59"/>
      <c r="TW469" s="59"/>
      <c r="TX469" s="59"/>
      <c r="TY469" s="59">
        <v>1.4004699885845099E-2</v>
      </c>
      <c r="TZ469" s="59"/>
      <c r="UA469" s="59"/>
      <c r="UB469" s="59"/>
      <c r="UC469" s="59"/>
      <c r="AAX469" s="60"/>
      <c r="AAY469" s="60">
        <v>6.4664408029892102E-3</v>
      </c>
      <c r="AAZ469" s="60">
        <v>5.3999421800130804E-3</v>
      </c>
      <c r="ABA469" s="60">
        <v>3.9432003177099504E-3</v>
      </c>
      <c r="ABB469" s="60">
        <v>1.4461610442702401E-2</v>
      </c>
      <c r="ABC469" s="60">
        <v>5.8505859182114098E-3</v>
      </c>
      <c r="ABD469" s="60">
        <v>3.38228270529612E-3</v>
      </c>
      <c r="ABE469" s="60">
        <v>1.8958835970016E-3</v>
      </c>
      <c r="ABF469" s="60">
        <v>1.0493571444584101E-2</v>
      </c>
      <c r="ABG469" s="60">
        <v>3.1014380936737699E-3</v>
      </c>
      <c r="ABH469" s="60">
        <v>2.41194384636891E-3</v>
      </c>
      <c r="ABI469" s="60">
        <v>9.7936419933264494E-3</v>
      </c>
      <c r="ABJ469" s="60">
        <v>9.3560044075190803E-3</v>
      </c>
      <c r="ABK469" s="60"/>
      <c r="ABL469" s="60"/>
      <c r="ABM469" s="60"/>
      <c r="ABN469" s="60"/>
      <c r="ABO469" s="60"/>
      <c r="ABP469" s="60"/>
      <c r="ABQ469" s="60"/>
      <c r="ABR469" s="60">
        <v>1.09246155856743</v>
      </c>
      <c r="ABS469" s="60">
        <v>6.18786595538336E-3</v>
      </c>
      <c r="ABT469" s="60">
        <v>1.2979398759775501E-2</v>
      </c>
      <c r="ABU469" s="60">
        <v>1.16258659558925E-2</v>
      </c>
      <c r="ABV469" s="60">
        <v>9.5630338301200806E-3</v>
      </c>
      <c r="ABW469" s="60">
        <v>1.10777530360276E-2</v>
      </c>
      <c r="ABX469" s="60">
        <v>9.9028473308279893E-3</v>
      </c>
      <c r="ABZ469" s="59"/>
    </row>
    <row r="470" spans="521:754" x14ac:dyDescent="0.25">
      <c r="TA470" s="60"/>
      <c r="TB470" s="59"/>
      <c r="TC470" s="59"/>
      <c r="TD470" s="59"/>
      <c r="TE470" s="59"/>
      <c r="TF470" s="59"/>
      <c r="TG470" s="59"/>
      <c r="TH470" s="59"/>
      <c r="TI470" s="59"/>
      <c r="TJ470" s="59"/>
      <c r="TK470" s="59"/>
      <c r="TL470" s="59"/>
      <c r="TM470" s="60">
        <v>1.40733998268842E-2</v>
      </c>
      <c r="TN470" s="59"/>
      <c r="TO470" s="59"/>
      <c r="TP470" s="59"/>
      <c r="TT470" s="59"/>
      <c r="TU470" s="59">
        <v>1.4035300351679301E-2</v>
      </c>
      <c r="TV470" s="59"/>
      <c r="TW470" s="59"/>
      <c r="TX470" s="59"/>
      <c r="TY470" s="59">
        <v>1.4002899639308401E-2</v>
      </c>
      <c r="TZ470" s="59"/>
      <c r="UA470" s="59"/>
      <c r="UB470" s="59"/>
      <c r="UC470" s="59"/>
      <c r="AAX470" s="60"/>
      <c r="AAY470" s="60">
        <v>6.4595579690433398E-3</v>
      </c>
      <c r="AAZ470" s="60">
        <v>5.3974787940422302E-3</v>
      </c>
      <c r="ABA470" s="60">
        <v>3.92720574544174E-3</v>
      </c>
      <c r="ABB470" s="60">
        <v>1.44490634843767E-2</v>
      </c>
      <c r="ABC470" s="60">
        <v>5.8426919620950101E-3</v>
      </c>
      <c r="ABD470" s="60">
        <v>3.37257197036336E-3</v>
      </c>
      <c r="ABE470" s="60">
        <v>1.85141991905786E-3</v>
      </c>
      <c r="ABF470" s="60">
        <v>1.0486934453393401E-2</v>
      </c>
      <c r="ABG470" s="60">
        <v>3.0973931927730002E-3</v>
      </c>
      <c r="ABH470" s="60">
        <v>2.3937701104145902E-3</v>
      </c>
      <c r="ABI470" s="60">
        <v>9.7924441935898707E-3</v>
      </c>
      <c r="ABJ470" s="60">
        <v>9.33340587627517E-3</v>
      </c>
      <c r="ABK470" s="60"/>
      <c r="ABL470" s="60"/>
      <c r="ABM470" s="60"/>
      <c r="ABN470" s="60"/>
      <c r="ABO470" s="60"/>
      <c r="ABP470" s="60"/>
      <c r="ABQ470" s="60"/>
      <c r="ABR470" s="60">
        <v>1.0924414736764601</v>
      </c>
      <c r="ABS470" s="60">
        <v>6.1574360814537002E-3</v>
      </c>
      <c r="ABT470" s="60">
        <v>1.29613026319475E-2</v>
      </c>
      <c r="ABU470" s="60">
        <v>1.16186786893524E-2</v>
      </c>
      <c r="ABV470" s="60">
        <v>9.5595424783150307E-3</v>
      </c>
      <c r="ABW470" s="60">
        <v>1.101233796907E-2</v>
      </c>
      <c r="ABX470" s="60">
        <v>9.8752638547071891E-3</v>
      </c>
      <c r="ABZ470" s="59"/>
    </row>
    <row r="471" spans="521:754" x14ac:dyDescent="0.25">
      <c r="TA471" s="60"/>
      <c r="TB471" s="59"/>
      <c r="TC471" s="59"/>
      <c r="TD471" s="59"/>
      <c r="TE471" s="59"/>
      <c r="TF471" s="59"/>
      <c r="TG471" s="59"/>
      <c r="TH471" s="59"/>
      <c r="TI471" s="59"/>
      <c r="TJ471" s="59"/>
      <c r="TK471" s="59"/>
      <c r="TL471" s="59"/>
      <c r="TM471" s="60">
        <v>1.4071900397539101E-2</v>
      </c>
      <c r="TN471" s="59"/>
      <c r="TO471" s="59"/>
      <c r="TP471" s="59"/>
      <c r="TT471" s="59"/>
      <c r="TU471" s="59">
        <v>1.4033700339496099E-2</v>
      </c>
      <c r="TV471" s="59"/>
      <c r="TW471" s="59"/>
      <c r="TX471" s="59"/>
      <c r="TY471" s="59">
        <v>1.39977000653743E-2</v>
      </c>
      <c r="TZ471" s="59"/>
      <c r="UA471" s="59"/>
      <c r="UB471" s="59"/>
      <c r="UC471" s="59"/>
      <c r="AAX471" s="60"/>
      <c r="AAY471" s="60">
        <v>6.4167621060381699E-3</v>
      </c>
      <c r="AAZ471" s="60">
        <v>5.3867729226936296E-3</v>
      </c>
      <c r="ABA471" s="60">
        <v>3.8960716402257701E-3</v>
      </c>
      <c r="ABB471" s="60">
        <v>1.4436649734003999E-2</v>
      </c>
      <c r="ABC471" s="60">
        <v>5.8404564049276799E-3</v>
      </c>
      <c r="ABD471" s="60">
        <v>3.3151433554237698E-3</v>
      </c>
      <c r="ABE471" s="60">
        <v>1.8388192477371899E-3</v>
      </c>
      <c r="ABF471" s="60">
        <v>1.04550276815306E-2</v>
      </c>
      <c r="ABG471" s="60">
        <v>3.0879718738379301E-3</v>
      </c>
      <c r="ABH471" s="60">
        <v>2.3793434103438799E-3</v>
      </c>
      <c r="ABI471" s="60">
        <v>9.7846087249480098E-3</v>
      </c>
      <c r="ABJ471" s="60">
        <v>9.32116910122395E-3</v>
      </c>
      <c r="ABK471" s="60"/>
      <c r="ABL471" s="60"/>
      <c r="ABM471" s="60"/>
      <c r="ABN471" s="60"/>
      <c r="ABO471" s="60"/>
      <c r="ABP471" s="60"/>
      <c r="ABQ471" s="60"/>
      <c r="ABR471" s="60">
        <v>1.0924248341154901</v>
      </c>
      <c r="ABS471" s="60">
        <v>6.1552919962361398E-3</v>
      </c>
      <c r="ABT471" s="60">
        <v>1.29555513305201E-2</v>
      </c>
      <c r="ABU471" s="60">
        <v>1.15949977993683E-2</v>
      </c>
      <c r="ABV471" s="60">
        <v>9.5533350453040396E-3</v>
      </c>
      <c r="ABW471" s="60">
        <v>1.0973127474614E-2</v>
      </c>
      <c r="ABX471" s="60">
        <v>9.8547292633705107E-3</v>
      </c>
      <c r="ABZ471" s="59"/>
    </row>
    <row r="472" spans="521:754" x14ac:dyDescent="0.25">
      <c r="TA472" s="60"/>
      <c r="TB472" s="59"/>
      <c r="TC472" s="59"/>
      <c r="TD472" s="59"/>
      <c r="TE472" s="59"/>
      <c r="TF472" s="59"/>
      <c r="TG472" s="59"/>
      <c r="TH472" s="59"/>
      <c r="TI472" s="59"/>
      <c r="TJ472" s="59"/>
      <c r="TK472" s="59"/>
      <c r="TL472" s="59"/>
      <c r="TM472" s="60">
        <v>1.4070600271224899E-2</v>
      </c>
      <c r="TN472" s="59"/>
      <c r="TO472" s="59"/>
      <c r="TP472" s="59"/>
      <c r="TT472" s="59"/>
      <c r="TU472" s="59">
        <v>1.40289003029465E-2</v>
      </c>
      <c r="TV472" s="59"/>
      <c r="TW472" s="59"/>
      <c r="TX472" s="59"/>
      <c r="TY472" s="59">
        <v>1.39969000592827E-2</v>
      </c>
      <c r="TZ472" s="59"/>
      <c r="UA472" s="59"/>
      <c r="UB472" s="59"/>
      <c r="UC472" s="59"/>
      <c r="AAX472" s="60"/>
      <c r="AAY472" s="60">
        <v>6.3969916775629904E-3</v>
      </c>
      <c r="AAZ472" s="60">
        <v>5.3422147024340897E-3</v>
      </c>
      <c r="ABA472" s="60">
        <v>3.8779351909444398E-3</v>
      </c>
      <c r="ABB472" s="60">
        <v>1.4419713803837501E-2</v>
      </c>
      <c r="ABC472" s="60">
        <v>5.7841933519595604E-3</v>
      </c>
      <c r="ABD472" s="60">
        <v>3.3149298972574301E-3</v>
      </c>
      <c r="ABE472" s="60">
        <v>1.83425343232041E-3</v>
      </c>
      <c r="ABF472" s="60">
        <v>1.0401776821977E-2</v>
      </c>
      <c r="ABG472" s="60">
        <v>3.0774457684827798E-3</v>
      </c>
      <c r="ABH472" s="60">
        <v>2.34359884139183E-3</v>
      </c>
      <c r="ABI472" s="60">
        <v>9.7828317345097192E-3</v>
      </c>
      <c r="ABJ472" s="60">
        <v>9.3202687914915195E-3</v>
      </c>
      <c r="ABK472" s="60"/>
      <c r="ABL472" s="60"/>
      <c r="ABM472" s="60"/>
      <c r="ABN472" s="60"/>
      <c r="ABO472" s="60"/>
      <c r="ABP472" s="60"/>
      <c r="ABQ472" s="60"/>
      <c r="ABR472" s="60">
        <v>1.0921816201335099</v>
      </c>
      <c r="ABS472" s="60">
        <v>6.1444016393208799E-3</v>
      </c>
      <c r="ABT472" s="60">
        <v>1.29488553227719E-2</v>
      </c>
      <c r="ABU472" s="60">
        <v>1.1586388164371301E-2</v>
      </c>
      <c r="ABV472" s="60">
        <v>9.5441320746238404E-3</v>
      </c>
      <c r="ABW472" s="60">
        <v>1.09718103508028E-2</v>
      </c>
      <c r="ABX472" s="60">
        <v>9.8513768040535896E-3</v>
      </c>
      <c r="ABZ472" s="59"/>
    </row>
    <row r="473" spans="521:754" x14ac:dyDescent="0.25">
      <c r="TA473" s="60"/>
      <c r="TB473" s="59"/>
      <c r="TC473" s="59"/>
      <c r="TD473" s="59"/>
      <c r="TE473" s="59"/>
      <c r="TF473" s="59"/>
      <c r="TG473" s="59"/>
      <c r="TH473" s="59"/>
      <c r="TI473" s="59"/>
      <c r="TJ473" s="59"/>
      <c r="TK473" s="59"/>
      <c r="TL473" s="59"/>
      <c r="TM473" s="60">
        <v>1.40626998618245E-2</v>
      </c>
      <c r="TN473" s="59"/>
      <c r="TO473" s="59"/>
      <c r="TP473" s="59"/>
      <c r="TT473" s="59"/>
      <c r="TU473" s="59">
        <v>1.40241999179124E-2</v>
      </c>
      <c r="TV473" s="59"/>
      <c r="TW473" s="59"/>
      <c r="TX473" s="59"/>
      <c r="TY473" s="59">
        <v>1.39948995783925E-2</v>
      </c>
      <c r="TZ473" s="59"/>
      <c r="UA473" s="59"/>
      <c r="UB473" s="59"/>
      <c r="UC473" s="59"/>
      <c r="AAX473" s="60"/>
      <c r="AAY473" s="60">
        <v>6.3913798921706004E-3</v>
      </c>
      <c r="AAZ473" s="60">
        <v>5.2880647535978199E-3</v>
      </c>
      <c r="ABA473" s="60">
        <v>3.8774288322162499E-3</v>
      </c>
      <c r="ABB473" s="60">
        <v>1.4418834899906001E-2</v>
      </c>
      <c r="ABC473" s="60">
        <v>5.7519058272759898E-3</v>
      </c>
      <c r="ABD473" s="60">
        <v>3.2932252604297801E-3</v>
      </c>
      <c r="ABE473" s="60">
        <v>1.8216809530384301E-3</v>
      </c>
      <c r="ABF473" s="60">
        <v>1.0324521767090601E-2</v>
      </c>
      <c r="ABG473" s="60">
        <v>3.0648972233443001E-3</v>
      </c>
      <c r="ABH473" s="60">
        <v>2.3308487776035999E-3</v>
      </c>
      <c r="ABI473" s="60">
        <v>9.7720564236508899E-3</v>
      </c>
      <c r="ABJ473" s="60">
        <v>9.3143328975336791E-3</v>
      </c>
      <c r="ABK473" s="60"/>
      <c r="ABL473" s="60"/>
      <c r="ABM473" s="60"/>
      <c r="ABN473" s="60"/>
      <c r="ABO473" s="60"/>
      <c r="ABP473" s="60"/>
      <c r="ABQ473" s="60"/>
      <c r="ABR473" s="60">
        <v>1.0921187880575101</v>
      </c>
      <c r="ABS473" s="60">
        <v>6.1337818018959598E-3</v>
      </c>
      <c r="ABT473" s="60">
        <v>1.2887821099122501E-2</v>
      </c>
      <c r="ABU473" s="60">
        <v>1.1581613463769701E-2</v>
      </c>
      <c r="ABV473" s="60">
        <v>9.5413296425727896E-3</v>
      </c>
      <c r="ABW473" s="60">
        <v>1.0938835016635701E-2</v>
      </c>
      <c r="ABX473" s="60">
        <v>9.8416585428281207E-3</v>
      </c>
      <c r="ABZ473" s="59"/>
    </row>
    <row r="474" spans="521:754" x14ac:dyDescent="0.25">
      <c r="TA474" s="60"/>
      <c r="TB474" s="59"/>
      <c r="TC474" s="59"/>
      <c r="TD474" s="59"/>
      <c r="TE474" s="59"/>
      <c r="TF474" s="59"/>
      <c r="TG474" s="59"/>
      <c r="TH474" s="59"/>
      <c r="TI474" s="59"/>
      <c r="TJ474" s="59"/>
      <c r="TK474" s="59"/>
      <c r="TL474" s="59"/>
      <c r="TM474" s="60">
        <v>1.40560995787382E-2</v>
      </c>
      <c r="TN474" s="59"/>
      <c r="TO474" s="59"/>
      <c r="TP474" s="59"/>
      <c r="TT474" s="59"/>
      <c r="TU474" s="59">
        <v>1.40228001400828E-2</v>
      </c>
      <c r="TV474" s="59"/>
      <c r="TW474" s="59"/>
      <c r="TX474" s="59"/>
      <c r="TY474" s="59">
        <v>1.3993700034916399E-2</v>
      </c>
      <c r="TZ474" s="59"/>
      <c r="UA474" s="59"/>
      <c r="UB474" s="59"/>
      <c r="UC474" s="59"/>
      <c r="AAX474" s="60"/>
      <c r="AAY474" s="60">
        <v>6.3556819955084198E-3</v>
      </c>
      <c r="AAZ474" s="60">
        <v>5.2565284184807196E-3</v>
      </c>
      <c r="ABA474" s="60">
        <v>3.8664214047771399E-3</v>
      </c>
      <c r="ABB474" s="60">
        <v>1.44037038135471E-2</v>
      </c>
      <c r="ABC474" s="60">
        <v>5.7470064650168504E-3</v>
      </c>
      <c r="ABD474" s="60">
        <v>3.2801139591084002E-3</v>
      </c>
      <c r="ABE474" s="60">
        <v>1.8018827498631101E-3</v>
      </c>
      <c r="ABF474" s="60">
        <v>1.03182545972279E-2</v>
      </c>
      <c r="ABG474" s="60">
        <v>3.0573478197583898E-3</v>
      </c>
      <c r="ABH474" s="60">
        <v>2.32980306583238E-3</v>
      </c>
      <c r="ABI474" s="60">
        <v>9.7547588655217295E-3</v>
      </c>
      <c r="ABJ474" s="60">
        <v>9.3069534586452101E-3</v>
      </c>
      <c r="ABK474" s="60"/>
      <c r="ABL474" s="60"/>
      <c r="ABM474" s="60"/>
      <c r="ABN474" s="60"/>
      <c r="ABO474" s="60"/>
      <c r="ABP474" s="60"/>
      <c r="ABQ474" s="60"/>
      <c r="ABR474" s="60">
        <v>1.0915775565703201</v>
      </c>
      <c r="ABS474" s="60">
        <v>6.1326036633978197E-3</v>
      </c>
      <c r="ABT474" s="60">
        <v>1.28796627964785E-2</v>
      </c>
      <c r="ABU474" s="60">
        <v>1.15689067440931E-2</v>
      </c>
      <c r="ABV474" s="60">
        <v>9.5243731157533401E-3</v>
      </c>
      <c r="ABW474" s="60">
        <v>1.0921813177523099E-2</v>
      </c>
      <c r="ABX474" s="60">
        <v>9.8174671405882891E-3</v>
      </c>
      <c r="ABZ474" s="59"/>
    </row>
    <row r="475" spans="521:754" x14ac:dyDescent="0.25">
      <c r="TA475" s="60"/>
      <c r="TB475" s="59"/>
      <c r="TC475" s="59"/>
      <c r="TD475" s="59"/>
      <c r="TE475" s="59"/>
      <c r="TF475" s="59"/>
      <c r="TG475" s="59"/>
      <c r="TH475" s="59"/>
      <c r="TI475" s="59"/>
      <c r="TJ475" s="59"/>
      <c r="TK475" s="59"/>
      <c r="TL475" s="59"/>
      <c r="TM475" s="60">
        <v>1.4055700041353701E-2</v>
      </c>
      <c r="TN475" s="59"/>
      <c r="TO475" s="59"/>
      <c r="TP475" s="59"/>
      <c r="TT475" s="59"/>
      <c r="TU475" s="59">
        <v>1.40131004154682E-2</v>
      </c>
      <c r="TV475" s="59"/>
      <c r="TW475" s="59"/>
      <c r="TX475" s="59"/>
      <c r="TY475" s="59">
        <v>1.39899002388119E-2</v>
      </c>
      <c r="TZ475" s="59"/>
      <c r="UA475" s="59"/>
      <c r="UB475" s="59"/>
      <c r="UC475" s="59"/>
      <c r="AAX475" s="60"/>
      <c r="AAY475" s="60">
        <v>6.3369036957742703E-3</v>
      </c>
      <c r="AAZ475" s="60">
        <v>5.2203350561878803E-3</v>
      </c>
      <c r="ABA475" s="60">
        <v>3.85335346190149E-3</v>
      </c>
      <c r="ABB475" s="60">
        <v>1.4365524624634E-2</v>
      </c>
      <c r="ABC475" s="60">
        <v>5.7397054021357304E-3</v>
      </c>
      <c r="ABD475" s="60">
        <v>3.2495590885697899E-3</v>
      </c>
      <c r="ABE475" s="60">
        <v>1.79970804605073E-3</v>
      </c>
      <c r="ABF475" s="60">
        <v>1.02977830853114E-2</v>
      </c>
      <c r="ABG475" s="60">
        <v>3.04739231013622E-3</v>
      </c>
      <c r="ABH475" s="60">
        <v>2.3179115991370102E-3</v>
      </c>
      <c r="ABI475" s="60">
        <v>9.7457121118623095E-3</v>
      </c>
      <c r="ABJ475" s="60">
        <v>9.3032109515427692E-3</v>
      </c>
      <c r="ABK475" s="60"/>
      <c r="ABL475" s="60"/>
      <c r="ABM475" s="60"/>
      <c r="ABN475" s="60"/>
      <c r="ABO475" s="60"/>
      <c r="ABP475" s="60"/>
      <c r="ABQ475" s="60"/>
      <c r="ABR475" s="60">
        <v>1.0915551624362301</v>
      </c>
      <c r="ABS475" s="60">
        <v>6.1205962539806497E-3</v>
      </c>
      <c r="ABT475" s="60">
        <v>1.2869184290056001E-2</v>
      </c>
      <c r="ABU475" s="60">
        <v>1.1538098765244399E-2</v>
      </c>
      <c r="ABV475" s="60">
        <v>9.4990584444007709E-3</v>
      </c>
      <c r="ABW475" s="60">
        <v>1.09141444117976E-2</v>
      </c>
      <c r="ABX475" s="60">
        <v>9.8095839340812899E-3</v>
      </c>
      <c r="ABZ475" s="59"/>
    </row>
    <row r="476" spans="521:754" x14ac:dyDescent="0.25">
      <c r="TA476" s="60"/>
      <c r="TB476" s="59"/>
      <c r="TC476" s="59"/>
      <c r="TD476" s="59"/>
      <c r="TE476" s="59"/>
      <c r="TF476" s="59"/>
      <c r="TG476" s="59"/>
      <c r="TH476" s="59"/>
      <c r="TI476" s="59"/>
      <c r="TJ476" s="59"/>
      <c r="TK476" s="59"/>
      <c r="TL476" s="59"/>
      <c r="TM476" s="60">
        <v>1.4054900035262099E-2</v>
      </c>
      <c r="TN476" s="59"/>
      <c r="TO476" s="59"/>
      <c r="TP476" s="59"/>
      <c r="TT476" s="59"/>
      <c r="TU476" s="59">
        <v>1.4009700156748199E-2</v>
      </c>
      <c r="TV476" s="59"/>
      <c r="TW476" s="59"/>
      <c r="TX476" s="59"/>
      <c r="TY476" s="59">
        <v>1.3987399637699099E-2</v>
      </c>
      <c r="TZ476" s="59"/>
      <c r="UA476" s="59"/>
      <c r="UB476" s="59"/>
      <c r="UC476" s="59"/>
      <c r="AAX476" s="60"/>
      <c r="AAY476" s="60">
        <v>6.3335890360678299E-3</v>
      </c>
      <c r="AAZ476" s="60">
        <v>5.21955135263225E-3</v>
      </c>
      <c r="ABA476" s="60">
        <v>3.8282058527778799E-3</v>
      </c>
      <c r="ABB476" s="60">
        <v>1.43655210472111E-2</v>
      </c>
      <c r="ABC476" s="60">
        <v>5.7351116742417304E-3</v>
      </c>
      <c r="ABD476" s="60">
        <v>3.2402233632045701E-3</v>
      </c>
      <c r="ABE476" s="60">
        <v>1.78623962781137E-3</v>
      </c>
      <c r="ABF476" s="60">
        <v>1.02854101603595E-2</v>
      </c>
      <c r="ABG476" s="60">
        <v>3.0356723829531198E-3</v>
      </c>
      <c r="ABH476" s="60">
        <v>2.31704288685367E-3</v>
      </c>
      <c r="ABI476" s="60">
        <v>9.7191595712607208E-3</v>
      </c>
      <c r="ABJ476" s="60">
        <v>9.2776388019703507E-3</v>
      </c>
      <c r="ABK476" s="60"/>
      <c r="ABL476" s="60"/>
      <c r="ABM476" s="60"/>
      <c r="ABN476" s="60"/>
      <c r="ABO476" s="60"/>
      <c r="ABP476" s="60"/>
      <c r="ABQ476" s="60"/>
      <c r="ABR476" s="60">
        <v>1.0915284651092001</v>
      </c>
      <c r="ABS476" s="60">
        <v>6.0714732642608198E-3</v>
      </c>
      <c r="ABT476" s="60">
        <v>1.2835970918544E-2</v>
      </c>
      <c r="ABU476" s="60">
        <v>1.15269601905149E-2</v>
      </c>
      <c r="ABV476" s="60">
        <v>9.4980404847571503E-3</v>
      </c>
      <c r="ABW476" s="60">
        <v>1.0899454522282101E-2</v>
      </c>
      <c r="ABX476" s="60">
        <v>9.7994664492987698E-3</v>
      </c>
      <c r="ABZ476" s="59"/>
    </row>
    <row r="477" spans="521:754" x14ac:dyDescent="0.25">
      <c r="TA477" s="60"/>
      <c r="TB477" s="59"/>
      <c r="TC477" s="59"/>
      <c r="TD477" s="59"/>
      <c r="TE477" s="59"/>
      <c r="TF477" s="59"/>
      <c r="TG477" s="59"/>
      <c r="TH477" s="59"/>
      <c r="TI477" s="59"/>
      <c r="TJ477" s="59"/>
      <c r="TK477" s="59"/>
      <c r="TL477" s="59"/>
      <c r="TM477" s="60">
        <v>1.4053300023078899E-2</v>
      </c>
      <c r="TN477" s="59"/>
      <c r="TO477" s="59"/>
      <c r="TP477" s="59"/>
      <c r="TT477" s="59"/>
      <c r="TU477" s="59">
        <v>1.4004100114107101E-2</v>
      </c>
      <c r="TV477" s="59"/>
      <c r="TW477" s="59"/>
      <c r="TX477" s="59"/>
      <c r="TY477" s="59">
        <v>1.3986400328576501E-2</v>
      </c>
      <c r="TZ477" s="59"/>
      <c r="UA477" s="59"/>
      <c r="UB477" s="59"/>
      <c r="UC477" s="59"/>
      <c r="AAX477" s="60"/>
      <c r="AAY477" s="60">
        <v>6.2830116184051099E-3</v>
      </c>
      <c r="AAZ477" s="60">
        <v>5.2036321634814997E-3</v>
      </c>
      <c r="ABA477" s="60">
        <v>3.81986466012924E-3</v>
      </c>
      <c r="ABB477" s="60">
        <v>1.43389129172403E-2</v>
      </c>
      <c r="ABC477" s="60">
        <v>5.7045833264465296E-3</v>
      </c>
      <c r="ABD477" s="60">
        <v>3.2394644617638399E-3</v>
      </c>
      <c r="ABE477" s="60">
        <v>1.78467996103918E-3</v>
      </c>
      <c r="ABF477" s="60">
        <v>1.02697227521846E-2</v>
      </c>
      <c r="ABG477" s="60">
        <v>3.0221469693796298E-3</v>
      </c>
      <c r="ABH477" s="60">
        <v>2.2897272020295499E-3</v>
      </c>
      <c r="ABI477" s="60">
        <v>9.6951455006438498E-3</v>
      </c>
      <c r="ABJ477" s="60">
        <v>9.2514902415312406E-3</v>
      </c>
      <c r="ABK477" s="60"/>
      <c r="ABL477" s="60"/>
      <c r="ABM477" s="60"/>
      <c r="ABN477" s="60"/>
      <c r="ABO477" s="60"/>
      <c r="ABP477" s="60"/>
      <c r="ABQ477" s="60"/>
      <c r="ABR477" s="60">
        <v>1.09146266825354</v>
      </c>
      <c r="ABS477" s="60">
        <v>6.06922987783543E-3</v>
      </c>
      <c r="ABT477" s="60">
        <v>1.27935920996089E-2</v>
      </c>
      <c r="ABU477" s="60">
        <v>1.15268033881423E-2</v>
      </c>
      <c r="ABV477" s="60">
        <v>9.4728919365872806E-3</v>
      </c>
      <c r="ABW477" s="60">
        <v>1.08687129170866E-2</v>
      </c>
      <c r="ABX477" s="60">
        <v>9.7703344559402702E-3</v>
      </c>
      <c r="ABZ477" s="59"/>
    </row>
    <row r="478" spans="521:754" x14ac:dyDescent="0.25">
      <c r="TA478" s="60"/>
      <c r="TB478" s="59"/>
      <c r="TC478" s="59"/>
      <c r="TD478" s="59"/>
      <c r="TE478" s="59"/>
      <c r="TF478" s="59"/>
      <c r="TG478" s="59"/>
      <c r="TH478" s="59"/>
      <c r="TI478" s="59"/>
      <c r="TJ478" s="59"/>
      <c r="TK478" s="59"/>
      <c r="TL478" s="59"/>
      <c r="TM478" s="60">
        <v>1.40530001372098E-2</v>
      </c>
      <c r="TN478" s="59"/>
      <c r="TO478" s="59"/>
      <c r="TP478" s="59"/>
      <c r="TT478" s="59"/>
      <c r="TU478" s="59">
        <v>1.39968004077672E-2</v>
      </c>
      <c r="TV478" s="59"/>
      <c r="TW478" s="59"/>
      <c r="TX478" s="59"/>
      <c r="TY478" s="59">
        <v>1.3985600322484901E-2</v>
      </c>
      <c r="TZ478" s="59"/>
      <c r="UA478" s="59"/>
      <c r="UB478" s="59"/>
      <c r="UC478" s="59"/>
      <c r="AAX478" s="60"/>
      <c r="AAY478" s="60">
        <v>6.28256628071607E-3</v>
      </c>
      <c r="AAZ478" s="60">
        <v>5.1835001163632096E-3</v>
      </c>
      <c r="ABA478" s="60">
        <v>3.8024148614850001E-3</v>
      </c>
      <c r="ABB478" s="60">
        <v>1.43229742413243E-2</v>
      </c>
      <c r="ABC478" s="60">
        <v>5.7012435395325601E-3</v>
      </c>
      <c r="ABD478" s="60">
        <v>3.20663940647065E-3</v>
      </c>
      <c r="ABE478" s="60">
        <v>1.7532374330470201E-3</v>
      </c>
      <c r="ABF478" s="60">
        <v>1.0252146168096801E-2</v>
      </c>
      <c r="ABG478" s="60">
        <v>3.0035878840512899E-3</v>
      </c>
      <c r="ABH478" s="60">
        <v>2.2735765785880601E-3</v>
      </c>
      <c r="ABI478" s="60">
        <v>9.6677732072542807E-3</v>
      </c>
      <c r="ABJ478" s="60">
        <v>9.20320467480828E-3</v>
      </c>
      <c r="ABK478" s="60"/>
      <c r="ABL478" s="60"/>
      <c r="ABM478" s="60"/>
      <c r="ABN478" s="60"/>
      <c r="ABO478" s="60"/>
      <c r="ABP478" s="60"/>
      <c r="ABQ478" s="60"/>
      <c r="ABR478" s="60">
        <v>1.0912990128773501</v>
      </c>
      <c r="ABS478" s="60">
        <v>6.0546170699485001E-3</v>
      </c>
      <c r="ABT478" s="60">
        <v>1.27887883683544E-2</v>
      </c>
      <c r="ABU478" s="60">
        <v>1.1499194295163001E-2</v>
      </c>
      <c r="ABV478" s="60">
        <v>9.4457300822215397E-3</v>
      </c>
      <c r="ABW478" s="60">
        <v>1.0777993534250701E-2</v>
      </c>
      <c r="ABX478" s="60">
        <v>9.7425435853436895E-3</v>
      </c>
      <c r="ABZ478" s="59"/>
    </row>
    <row r="479" spans="521:754" x14ac:dyDescent="0.25">
      <c r="TA479" s="60"/>
      <c r="TB479" s="59"/>
      <c r="TC479" s="59"/>
      <c r="TD479" s="59"/>
      <c r="TE479" s="59"/>
      <c r="TF479" s="59"/>
      <c r="TG479" s="59"/>
      <c r="TH479" s="59"/>
      <c r="TI479" s="59"/>
      <c r="TJ479" s="59"/>
      <c r="TK479" s="59"/>
      <c r="TL479" s="59"/>
      <c r="TM479" s="60">
        <v>1.4051400125026699E-2</v>
      </c>
      <c r="TN479" s="59"/>
      <c r="TO479" s="59"/>
      <c r="TP479" s="59"/>
      <c r="TT479" s="59"/>
      <c r="TU479" s="59">
        <v>1.39920003712177E-2</v>
      </c>
      <c r="TV479" s="59"/>
      <c r="TW479" s="59"/>
      <c r="TX479" s="59"/>
      <c r="TY479" s="59">
        <v>1.3976999558508301E-2</v>
      </c>
      <c r="TZ479" s="59"/>
      <c r="UA479" s="59"/>
      <c r="UB479" s="59"/>
      <c r="UC479" s="59"/>
      <c r="AAX479" s="60"/>
      <c r="AAY479" s="60">
        <v>6.2768142383596397E-3</v>
      </c>
      <c r="AAZ479" s="60">
        <v>5.1798483469733198E-3</v>
      </c>
      <c r="ABA479" s="60">
        <v>3.7795866149124202E-3</v>
      </c>
      <c r="ABB479" s="60">
        <v>1.4317134780107901E-2</v>
      </c>
      <c r="ABC479" s="60">
        <v>5.6987342872605196E-3</v>
      </c>
      <c r="ABD479" s="60">
        <v>3.2063298208075E-3</v>
      </c>
      <c r="ABE479" s="60">
        <v>1.73497520915315E-3</v>
      </c>
      <c r="ABF479" s="60">
        <v>1.0214143001224E-2</v>
      </c>
      <c r="ABG479" s="60">
        <v>2.97698468074298E-3</v>
      </c>
      <c r="ABH479" s="60">
        <v>2.2676997651390599E-3</v>
      </c>
      <c r="ABI479" s="60">
        <v>9.62816743788001E-3</v>
      </c>
      <c r="ABJ479" s="60">
        <v>9.1928655064311797E-3</v>
      </c>
      <c r="ABK479" s="60"/>
      <c r="ABL479" s="60"/>
      <c r="ABM479" s="60"/>
      <c r="ABN479" s="60"/>
      <c r="ABO479" s="60"/>
      <c r="ABP479" s="60"/>
      <c r="ABQ479" s="60"/>
      <c r="ABR479" s="60">
        <v>1.09125433739821</v>
      </c>
      <c r="ABS479" s="60">
        <v>6.0453622017026202E-3</v>
      </c>
      <c r="ABT479" s="60">
        <v>1.27713980145356E-2</v>
      </c>
      <c r="ABU479" s="60">
        <v>1.14592302222384E-2</v>
      </c>
      <c r="ABV479" s="60">
        <v>9.4353081812475603E-3</v>
      </c>
      <c r="ABW479" s="60">
        <v>1.075263578267E-2</v>
      </c>
      <c r="ABX479" s="60">
        <v>9.6939586932337004E-3</v>
      </c>
      <c r="ABZ479" s="59"/>
    </row>
    <row r="480" spans="521:754" x14ac:dyDescent="0.25">
      <c r="TA480" s="60"/>
      <c r="TB480" s="59"/>
      <c r="TC480" s="59"/>
      <c r="TD480" s="59"/>
      <c r="TE480" s="59"/>
      <c r="TF480" s="59"/>
      <c r="TG480" s="59"/>
      <c r="TH480" s="59"/>
      <c r="TI480" s="59"/>
      <c r="TJ480" s="59"/>
      <c r="TK480" s="59"/>
      <c r="TL480" s="59"/>
      <c r="TM480" s="60">
        <v>1.40471998602151E-2</v>
      </c>
      <c r="TN480" s="59"/>
      <c r="TO480" s="59"/>
      <c r="TP480" s="59"/>
      <c r="TT480" s="59"/>
      <c r="TU480" s="59">
        <v>1.3991099782288E-2</v>
      </c>
      <c r="TV480" s="59"/>
      <c r="TW480" s="59"/>
      <c r="TX480" s="59"/>
      <c r="TY480" s="59">
        <v>1.39753995463252E-2</v>
      </c>
      <c r="TZ480" s="59"/>
      <c r="UA480" s="59"/>
      <c r="UB480" s="59"/>
      <c r="UC480" s="59"/>
      <c r="AAX480" s="60"/>
      <c r="AAY480" s="60">
        <v>6.2503132288612602E-3</v>
      </c>
      <c r="AAZ480" s="60">
        <v>5.1785435460124799E-3</v>
      </c>
      <c r="ABA480" s="60">
        <v>3.7732594817142802E-3</v>
      </c>
      <c r="ABB480" s="60">
        <v>1.4295159297797899E-2</v>
      </c>
      <c r="ABC480" s="60">
        <v>5.6981095734531502E-3</v>
      </c>
      <c r="ABD480" s="60">
        <v>3.1907180718722199E-3</v>
      </c>
      <c r="ABE480" s="60">
        <v>1.73385060614738E-3</v>
      </c>
      <c r="ABF480" s="60">
        <v>1.0167657438107E-2</v>
      </c>
      <c r="ABG480" s="60">
        <v>2.9757808325747499E-3</v>
      </c>
      <c r="ABH480" s="60">
        <v>2.26086008624614E-3</v>
      </c>
      <c r="ABI480" s="60">
        <v>9.6138170473203492E-3</v>
      </c>
      <c r="ABJ480" s="60">
        <v>9.1826666009009999E-3</v>
      </c>
      <c r="ABK480" s="60"/>
      <c r="ABL480" s="60"/>
      <c r="ABM480" s="60"/>
      <c r="ABN480" s="60"/>
      <c r="ABO480" s="60"/>
      <c r="ABP480" s="60"/>
      <c r="ABQ480" s="60"/>
      <c r="ABR480" s="60">
        <v>1.09120782887728</v>
      </c>
      <c r="ABS480" s="60">
        <v>5.99749214489868E-3</v>
      </c>
      <c r="ABT480" s="60">
        <v>1.27662756502228E-2</v>
      </c>
      <c r="ABU480" s="60">
        <v>1.14262408794959E-2</v>
      </c>
      <c r="ABV480" s="60">
        <v>9.4111964759222792E-3</v>
      </c>
      <c r="ABW480" s="60">
        <v>1.0750162169475301E-2</v>
      </c>
      <c r="ABX480" s="60">
        <v>9.6801359202959604E-3</v>
      </c>
      <c r="ABZ480" s="59"/>
    </row>
    <row r="481" spans="521:754" x14ac:dyDescent="0.25">
      <c r="TA481" s="60"/>
      <c r="TB481" s="59"/>
      <c r="TC481" s="59"/>
      <c r="TD481" s="59"/>
      <c r="TE481" s="59"/>
      <c r="TF481" s="59"/>
      <c r="TG481" s="59"/>
      <c r="TH481" s="59"/>
      <c r="TI481" s="59"/>
      <c r="TJ481" s="59"/>
      <c r="TK481" s="59"/>
      <c r="TL481" s="59"/>
      <c r="TM481" s="60">
        <v>1.40463998541235E-2</v>
      </c>
      <c r="TN481" s="59"/>
      <c r="TO481" s="59"/>
      <c r="TP481" s="59"/>
      <c r="TT481" s="59"/>
      <c r="TU481" s="59">
        <v>1.39861004427075E-2</v>
      </c>
      <c r="TV481" s="59"/>
      <c r="TW481" s="59"/>
      <c r="TX481" s="59"/>
      <c r="TY481" s="59">
        <v>1.39750000089406E-2</v>
      </c>
      <c r="TZ481" s="59"/>
      <c r="UA481" s="59"/>
      <c r="UB481" s="59"/>
      <c r="UC481" s="59"/>
      <c r="AAX481" s="60"/>
      <c r="AAY481" s="60">
        <v>6.2355794522774496E-3</v>
      </c>
      <c r="AAZ481" s="60">
        <v>5.1757840474139496E-3</v>
      </c>
      <c r="ABA481" s="60">
        <v>3.7582379362596399E-3</v>
      </c>
      <c r="ABB481" s="60">
        <v>1.4254908744480601E-2</v>
      </c>
      <c r="ABC481" s="60">
        <v>5.6814973765601101E-3</v>
      </c>
      <c r="ABD481" s="60">
        <v>3.1881895111025098E-3</v>
      </c>
      <c r="ABE481" s="60">
        <v>1.73326788886902E-3</v>
      </c>
      <c r="ABF481" s="60">
        <v>1.0162198921432899E-2</v>
      </c>
      <c r="ABG481" s="60">
        <v>2.9731840073888901E-3</v>
      </c>
      <c r="ABH481" s="60">
        <v>2.2349127810700098E-3</v>
      </c>
      <c r="ABI481" s="60">
        <v>9.5999879521739707E-3</v>
      </c>
      <c r="ABJ481" s="60">
        <v>9.1724982838677707E-3</v>
      </c>
      <c r="ABK481" s="60"/>
      <c r="ABL481" s="60"/>
      <c r="ABM481" s="60"/>
      <c r="ABN481" s="60"/>
      <c r="ABO481" s="60"/>
      <c r="ABP481" s="60"/>
      <c r="ABQ481" s="60"/>
      <c r="ABR481" s="60">
        <v>1.09107935200164</v>
      </c>
      <c r="ABS481" s="60">
        <v>5.9743779420630503E-3</v>
      </c>
      <c r="ABT481" s="60">
        <v>1.26870379067486E-2</v>
      </c>
      <c r="ABU481" s="60">
        <v>1.1414926124197099E-2</v>
      </c>
      <c r="ABV481" s="60">
        <v>9.3872627248066508E-3</v>
      </c>
      <c r="ABW481" s="60">
        <v>1.07359143318506E-2</v>
      </c>
      <c r="ABX481" s="60">
        <v>9.6755628607062601E-3</v>
      </c>
      <c r="ABZ481" s="59"/>
    </row>
    <row r="482" spans="521:754" x14ac:dyDescent="0.25">
      <c r="TA482" s="60"/>
      <c r="TB482" s="59"/>
      <c r="TC482" s="59"/>
      <c r="TD482" s="59"/>
      <c r="TE482" s="59"/>
      <c r="TF482" s="59"/>
      <c r="TG482" s="59"/>
      <c r="TH482" s="59"/>
      <c r="TI482" s="59"/>
      <c r="TJ482" s="59"/>
      <c r="TK482" s="59"/>
      <c r="TL482" s="59"/>
      <c r="TM482" s="60">
        <v>1.40444999560713E-2</v>
      </c>
      <c r="TN482" s="59"/>
      <c r="TO482" s="59"/>
      <c r="TP482" s="59"/>
      <c r="TT482" s="59"/>
      <c r="TU482" s="59">
        <v>1.39827001839876E-2</v>
      </c>
      <c r="TV482" s="59"/>
      <c r="TW482" s="59"/>
      <c r="TX482" s="59"/>
      <c r="TY482" s="59">
        <v>1.3973600231110999E-2</v>
      </c>
      <c r="TZ482" s="59"/>
      <c r="UA482" s="59"/>
      <c r="UB482" s="59"/>
      <c r="UC482" s="59"/>
      <c r="AAX482" s="60"/>
      <c r="AAY482" s="60">
        <v>6.2281723503285801E-3</v>
      </c>
      <c r="AAZ482" s="60">
        <v>5.1684432000370199E-3</v>
      </c>
      <c r="ABA482" s="60">
        <v>3.7457315443191201E-3</v>
      </c>
      <c r="ABB482" s="60">
        <v>1.42482570593273E-2</v>
      </c>
      <c r="ABC482" s="60">
        <v>5.66631687713631E-3</v>
      </c>
      <c r="ABD482" s="60">
        <v>3.1871082463453999E-3</v>
      </c>
      <c r="ABE482" s="60">
        <v>1.72276040386077E-3</v>
      </c>
      <c r="ABF482" s="60">
        <v>1.0150287037768799E-2</v>
      </c>
      <c r="ABG482" s="60">
        <v>2.9728047853356801E-3</v>
      </c>
      <c r="ABH482" s="60">
        <v>2.2163112441004299E-3</v>
      </c>
      <c r="ABI482" s="60">
        <v>9.5957596070206392E-3</v>
      </c>
      <c r="ABJ482" s="60">
        <v>9.1688706380924599E-3</v>
      </c>
      <c r="ABK482" s="60"/>
      <c r="ABL482" s="60"/>
      <c r="ABM482" s="60"/>
      <c r="ABN482" s="60"/>
      <c r="ABO482" s="60"/>
      <c r="ABP482" s="60"/>
      <c r="ABQ482" s="60"/>
      <c r="ABR482" s="60">
        <v>1.09102292596164</v>
      </c>
      <c r="ABS482" s="60">
        <v>5.9228252477333604E-3</v>
      </c>
      <c r="ABT482" s="60">
        <v>1.26850561494445E-2</v>
      </c>
      <c r="ABU482" s="60">
        <v>1.13906834951472E-2</v>
      </c>
      <c r="ABV482" s="60">
        <v>9.3656910230449E-3</v>
      </c>
      <c r="ABW482" s="60">
        <v>1.0728755817282399E-2</v>
      </c>
      <c r="ABX482" s="60">
        <v>9.6189185264404699E-3</v>
      </c>
      <c r="ABZ482" s="59"/>
    </row>
    <row r="483" spans="521:754" x14ac:dyDescent="0.25">
      <c r="TA483" s="60"/>
      <c r="TB483" s="59"/>
      <c r="TC483" s="59"/>
      <c r="TD483" s="59"/>
      <c r="TE483" s="59"/>
      <c r="TF483" s="59"/>
      <c r="TG483" s="59"/>
      <c r="TH483" s="59"/>
      <c r="TI483" s="59"/>
      <c r="TJ483" s="59"/>
      <c r="TK483" s="59"/>
      <c r="TL483" s="59"/>
      <c r="TM483" s="60">
        <v>1.40431998297572E-2</v>
      </c>
      <c r="TN483" s="59"/>
      <c r="TO483" s="59"/>
      <c r="TP483" s="59"/>
      <c r="TT483" s="59"/>
      <c r="TU483" s="59">
        <v>1.3980600051581801E-2</v>
      </c>
      <c r="TV483" s="59"/>
      <c r="TW483" s="59"/>
      <c r="TX483" s="59"/>
      <c r="TY483" s="59">
        <v>1.39685003086924E-2</v>
      </c>
      <c r="TZ483" s="59"/>
      <c r="UA483" s="59"/>
      <c r="UB483" s="59"/>
      <c r="UC483" s="59"/>
      <c r="AAX483" s="60"/>
      <c r="AAY483" s="60">
        <v>6.1918995961017997E-3</v>
      </c>
      <c r="AAZ483" s="60">
        <v>5.15296732314668E-3</v>
      </c>
      <c r="ABA483" s="60">
        <v>3.7150086454499401E-3</v>
      </c>
      <c r="ABB483" s="60">
        <v>1.42136430304768E-2</v>
      </c>
      <c r="ABC483" s="60">
        <v>5.62620340027773E-3</v>
      </c>
      <c r="ABD483" s="60">
        <v>3.1804499486432201E-3</v>
      </c>
      <c r="ABE483" s="60">
        <v>1.7172624240502101E-3</v>
      </c>
      <c r="ABF483" s="60">
        <v>1.0115158932082501E-2</v>
      </c>
      <c r="ABG483" s="60">
        <v>2.9504231130701199E-3</v>
      </c>
      <c r="ABH483" s="60">
        <v>2.2133259465239499E-3</v>
      </c>
      <c r="ABI483" s="60">
        <v>9.5857555036814295E-3</v>
      </c>
      <c r="ABJ483" s="60">
        <v>9.1686639915560496E-3</v>
      </c>
      <c r="ABK483" s="60"/>
      <c r="ABL483" s="60"/>
      <c r="ABM483" s="60"/>
      <c r="ABN483" s="60"/>
      <c r="ABO483" s="60"/>
      <c r="ABP483" s="60"/>
      <c r="ABQ483" s="60"/>
      <c r="ABR483" s="60">
        <v>1.0909668831664801</v>
      </c>
      <c r="ABS483" s="60">
        <v>5.9203978510367003E-3</v>
      </c>
      <c r="ABT483" s="60">
        <v>1.26706894029463E-2</v>
      </c>
      <c r="ABU483" s="60">
        <v>1.13861894129992E-2</v>
      </c>
      <c r="ABV483" s="60">
        <v>9.3335659153300499E-3</v>
      </c>
      <c r="ABW483" s="60">
        <v>1.0710310017006E-2</v>
      </c>
      <c r="ABX483" s="60">
        <v>9.5896650302622292E-3</v>
      </c>
      <c r="ABZ483" s="59"/>
    </row>
    <row r="484" spans="521:754" x14ac:dyDescent="0.25">
      <c r="TA484" s="60"/>
      <c r="TB484" s="59"/>
      <c r="TC484" s="59"/>
      <c r="TD484" s="59"/>
      <c r="TE484" s="59"/>
      <c r="TF484" s="59"/>
      <c r="TG484" s="59"/>
      <c r="TH484" s="59"/>
      <c r="TI484" s="59"/>
      <c r="TJ484" s="59"/>
      <c r="TK484" s="59"/>
      <c r="TL484" s="59"/>
      <c r="TM484" s="60">
        <v>1.40393003821372E-2</v>
      </c>
      <c r="TN484" s="59"/>
      <c r="TO484" s="59"/>
      <c r="TP484" s="59"/>
      <c r="TT484" s="59"/>
      <c r="TU484" s="59">
        <v>1.39771997928619E-2</v>
      </c>
      <c r="TV484" s="59"/>
      <c r="TW484" s="59"/>
      <c r="TX484" s="59"/>
      <c r="TY484" s="59">
        <v>1.3965300284326E-2</v>
      </c>
      <c r="TZ484" s="59"/>
      <c r="UA484" s="59"/>
      <c r="UB484" s="59"/>
      <c r="UC484" s="59"/>
      <c r="AAX484" s="60"/>
      <c r="AAY484" s="60">
        <v>6.1838215419845396E-3</v>
      </c>
      <c r="AAZ484" s="60">
        <v>5.1380546034699897E-3</v>
      </c>
      <c r="ABA484" s="60">
        <v>3.7113924575954602E-3</v>
      </c>
      <c r="ABB484" s="60">
        <v>1.42022770864606E-2</v>
      </c>
      <c r="ABC484" s="60">
        <v>5.6051117199840302E-3</v>
      </c>
      <c r="ABD484" s="60">
        <v>3.1559191172801501E-3</v>
      </c>
      <c r="ABE484" s="60">
        <v>1.70229310473008E-3</v>
      </c>
      <c r="ABF484" s="60">
        <v>1.01019424905748E-2</v>
      </c>
      <c r="ABG484" s="60">
        <v>2.93119388030219E-3</v>
      </c>
      <c r="ABH484" s="60">
        <v>2.1959685667349198E-3</v>
      </c>
      <c r="ABI484" s="60">
        <v>9.5582688424849793E-3</v>
      </c>
      <c r="ABJ484" s="60">
        <v>9.1597475067602702E-3</v>
      </c>
      <c r="ABK484" s="60"/>
      <c r="ABL484" s="60"/>
      <c r="ABM484" s="60"/>
      <c r="ABN484" s="60"/>
      <c r="ABO484" s="60"/>
      <c r="ABP484" s="60"/>
      <c r="ABQ484" s="60"/>
      <c r="ABR484" s="60">
        <v>1.09095759235573</v>
      </c>
      <c r="ABS484" s="60">
        <v>5.8985136380715099E-3</v>
      </c>
      <c r="ABT484" s="60">
        <v>1.26422390784899E-2</v>
      </c>
      <c r="ABU484" s="60">
        <v>1.1386079364041599E-2</v>
      </c>
      <c r="ABV484" s="60">
        <v>9.31628165328088E-3</v>
      </c>
      <c r="ABW484" s="60">
        <v>1.06922899264219E-2</v>
      </c>
      <c r="ABX484" s="60">
        <v>9.5749239719221495E-3</v>
      </c>
      <c r="ABZ484" s="59"/>
    </row>
    <row r="485" spans="521:754" x14ac:dyDescent="0.25">
      <c r="TA485" s="60"/>
      <c r="TB485" s="59"/>
      <c r="TC485" s="59"/>
      <c r="TD485" s="59"/>
      <c r="TE485" s="59"/>
      <c r="TF485" s="59"/>
      <c r="TG485" s="59"/>
      <c r="TH485" s="59"/>
      <c r="TI485" s="59"/>
      <c r="TJ485" s="59"/>
      <c r="TK485" s="59"/>
      <c r="TL485" s="59"/>
      <c r="TM485" s="60">
        <v>1.4038800261914701E-2</v>
      </c>
      <c r="TN485" s="59"/>
      <c r="TO485" s="59"/>
      <c r="TP485" s="59"/>
      <c r="TT485" s="59"/>
      <c r="TU485" s="59">
        <v>1.39761995524168E-2</v>
      </c>
      <c r="TV485" s="59"/>
      <c r="TW485" s="59"/>
      <c r="TX485" s="59"/>
      <c r="TY485" s="59">
        <v>1.3965100049972499E-2</v>
      </c>
      <c r="TZ485" s="59"/>
      <c r="UA485" s="59"/>
      <c r="UB485" s="59"/>
      <c r="UC485" s="59"/>
      <c r="AAX485" s="60"/>
      <c r="AAY485" s="60">
        <v>6.1749696722593001E-3</v>
      </c>
      <c r="AAZ485" s="60">
        <v>5.1266842131387604E-3</v>
      </c>
      <c r="ABA485" s="60">
        <v>3.6928741364569899E-3</v>
      </c>
      <c r="ABB485" s="60">
        <v>1.4173624916261699E-2</v>
      </c>
      <c r="ABC485" s="60">
        <v>5.6016791622385603E-3</v>
      </c>
      <c r="ABD485" s="60">
        <v>3.1407312404495699E-3</v>
      </c>
      <c r="ABE485" s="60">
        <v>1.6907460306950801E-3</v>
      </c>
      <c r="ABF485" s="60">
        <v>1.00337680157367E-2</v>
      </c>
      <c r="ABG485" s="60">
        <v>2.9231478173486602E-3</v>
      </c>
      <c r="ABH485" s="60">
        <v>2.1804347978841301E-3</v>
      </c>
      <c r="ABI485" s="60">
        <v>9.5454690729131608E-3</v>
      </c>
      <c r="ABJ485" s="60">
        <v>9.1574972026296705E-3</v>
      </c>
      <c r="ABK485" s="60"/>
      <c r="ABL485" s="60"/>
      <c r="ABM485" s="60"/>
      <c r="ABN485" s="60"/>
      <c r="ABO485" s="60"/>
      <c r="ABP485" s="60"/>
      <c r="ABQ485" s="60"/>
      <c r="ABR485" s="60">
        <v>1.0906544425010301</v>
      </c>
      <c r="ABS485" s="60">
        <v>5.8670168232853202E-3</v>
      </c>
      <c r="ABT485" s="60">
        <v>1.26011077847696E-2</v>
      </c>
      <c r="ABU485" s="60">
        <v>1.13533115385176E-2</v>
      </c>
      <c r="ABV485" s="60">
        <v>9.2639633857518697E-3</v>
      </c>
      <c r="ABW485" s="60">
        <v>1.06902329819919E-2</v>
      </c>
      <c r="ABX485" s="60">
        <v>9.5575863699871901E-3</v>
      </c>
      <c r="ABZ485" s="59"/>
    </row>
    <row r="486" spans="521:754" x14ac:dyDescent="0.25">
      <c r="TA486" s="60"/>
      <c r="TB486" s="59"/>
      <c r="TC486" s="59"/>
      <c r="TD486" s="59"/>
      <c r="TE486" s="59"/>
      <c r="TF486" s="59"/>
      <c r="TG486" s="59"/>
      <c r="TH486" s="59"/>
      <c r="TI486" s="59"/>
      <c r="TJ486" s="59"/>
      <c r="TK486" s="59"/>
      <c r="TL486" s="59"/>
      <c r="TM486" s="60">
        <v>1.4036799781024401E-2</v>
      </c>
      <c r="TN486" s="59"/>
      <c r="TO486" s="59"/>
      <c r="TP486" s="59"/>
      <c r="TT486" s="59"/>
      <c r="TU486" s="59">
        <v>1.39752998948097E-2</v>
      </c>
      <c r="TV486" s="59"/>
      <c r="TW486" s="59"/>
      <c r="TX486" s="59"/>
      <c r="TY486" s="59">
        <v>1.3964699581265399E-2</v>
      </c>
      <c r="TZ486" s="59"/>
      <c r="UA486" s="59"/>
      <c r="UB486" s="59"/>
      <c r="UC486" s="59"/>
      <c r="AAX486" s="60"/>
      <c r="AAY486" s="60">
        <v>6.1608533814639602E-3</v>
      </c>
      <c r="AAZ486" s="60">
        <v>5.1216463875634497E-3</v>
      </c>
      <c r="ABA486" s="60">
        <v>3.68347493271459E-3</v>
      </c>
      <c r="ABB486" s="60">
        <v>1.4173399985046299E-2</v>
      </c>
      <c r="ABC486" s="60">
        <v>5.5634436074836896E-3</v>
      </c>
      <c r="ABD486" s="60">
        <v>3.1278785145037701E-3</v>
      </c>
      <c r="ABE486" s="60">
        <v>1.6825221584913499E-3</v>
      </c>
      <c r="ABF486" s="60">
        <v>1.0020467827547499E-2</v>
      </c>
      <c r="ABG486" s="60">
        <v>2.9179706948701599E-3</v>
      </c>
      <c r="ABH486" s="60">
        <v>2.14755760314797E-3</v>
      </c>
      <c r="ABI486" s="60">
        <v>9.5386532459442001E-3</v>
      </c>
      <c r="ABJ486" s="60">
        <v>9.1574119489276802E-3</v>
      </c>
      <c r="ABK486" s="60"/>
      <c r="ABL486" s="60"/>
      <c r="ABM486" s="60"/>
      <c r="ABN486" s="60"/>
      <c r="ABO486" s="60"/>
      <c r="ABP486" s="60"/>
      <c r="ABQ486" s="60"/>
      <c r="ABR486" s="60">
        <v>1.0904739025575501</v>
      </c>
      <c r="ABS486" s="60">
        <v>5.8586287341634898E-3</v>
      </c>
      <c r="ABT486" s="60">
        <v>1.2596064426783699E-2</v>
      </c>
      <c r="ABU486" s="60">
        <v>1.1345427714095999E-2</v>
      </c>
      <c r="ABV486" s="60">
        <v>9.2589490110823406E-3</v>
      </c>
      <c r="ABW486" s="60">
        <v>1.06714755163635E-2</v>
      </c>
      <c r="ABX486" s="60">
        <v>9.5089656953222801E-3</v>
      </c>
      <c r="ABZ486" s="59"/>
    </row>
    <row r="487" spans="521:754" x14ac:dyDescent="0.25">
      <c r="TA487" s="60"/>
      <c r="TB487" s="59"/>
      <c r="TC487" s="59"/>
      <c r="TD487" s="59"/>
      <c r="TE487" s="59"/>
      <c r="TF487" s="59"/>
      <c r="TG487" s="59"/>
      <c r="TH487" s="59"/>
      <c r="TI487" s="59"/>
      <c r="TJ487" s="59"/>
      <c r="TK487" s="59"/>
      <c r="TL487" s="59"/>
      <c r="TM487" s="60">
        <v>1.4036700129508899E-2</v>
      </c>
      <c r="TN487" s="59"/>
      <c r="TO487" s="59"/>
      <c r="TP487" s="59"/>
      <c r="TT487" s="59"/>
      <c r="TU487" s="59">
        <v>1.3969399966299499E-2</v>
      </c>
      <c r="TV487" s="59"/>
      <c r="TW487" s="59"/>
      <c r="TX487" s="59"/>
      <c r="TY487" s="59">
        <v>1.39640998095273E-2</v>
      </c>
      <c r="TZ487" s="59"/>
      <c r="UA487" s="59"/>
      <c r="UB487" s="59"/>
      <c r="UC487" s="59"/>
      <c r="AAX487" s="60"/>
      <c r="AAY487" s="60">
        <v>6.1556279639607102E-3</v>
      </c>
      <c r="AAZ487" s="60">
        <v>5.1001608507020603E-3</v>
      </c>
      <c r="ABA487" s="60">
        <v>3.66859396828051E-3</v>
      </c>
      <c r="ABB487" s="60">
        <v>1.4165623665904299E-2</v>
      </c>
      <c r="ABC487" s="60">
        <v>5.5530288227096701E-3</v>
      </c>
      <c r="ABD487" s="60">
        <v>3.1251638222113002E-3</v>
      </c>
      <c r="ABE487" s="60">
        <v>1.6637799788751699E-3</v>
      </c>
      <c r="ABF487" s="60">
        <v>1.0010630450505299E-2</v>
      </c>
      <c r="ABG487" s="60">
        <v>2.8888873997614298E-3</v>
      </c>
      <c r="ABH487" s="60">
        <v>2.1395195132552598E-3</v>
      </c>
      <c r="ABI487" s="60">
        <v>9.5010898834920806E-3</v>
      </c>
      <c r="ABJ487" s="60">
        <v>9.1556849654136196E-3</v>
      </c>
      <c r="ABK487" s="60"/>
      <c r="ABL487" s="60"/>
      <c r="ABM487" s="60"/>
      <c r="ABN487" s="60"/>
      <c r="ABO487" s="60"/>
      <c r="ABP487" s="60"/>
      <c r="ABQ487" s="60"/>
      <c r="ABR487" s="60">
        <v>1.0903999084265501</v>
      </c>
      <c r="ABS487" s="60">
        <v>5.8466461298178297E-3</v>
      </c>
      <c r="ABT487" s="60">
        <v>1.25926744583316E-2</v>
      </c>
      <c r="ABU487" s="60">
        <v>1.1319855960303901E-2</v>
      </c>
      <c r="ABV487" s="60">
        <v>9.2082701780362899E-3</v>
      </c>
      <c r="ABW487" s="60">
        <v>1.06647540027344E-2</v>
      </c>
      <c r="ABX487" s="60">
        <v>9.5054600606427706E-3</v>
      </c>
      <c r="ABZ487" s="59"/>
    </row>
    <row r="488" spans="521:754" x14ac:dyDescent="0.25">
      <c r="TA488" s="60"/>
      <c r="TB488" s="59"/>
      <c r="TC488" s="59"/>
      <c r="TD488" s="59"/>
      <c r="TE488" s="59"/>
      <c r="TF488" s="59"/>
      <c r="TG488" s="59"/>
      <c r="TH488" s="59"/>
      <c r="TI488" s="59"/>
      <c r="TJ488" s="59"/>
      <c r="TK488" s="59"/>
      <c r="TL488" s="59"/>
      <c r="TM488" s="60">
        <v>1.4031800441443899E-2</v>
      </c>
      <c r="TN488" s="59"/>
      <c r="TO488" s="59"/>
      <c r="TP488" s="59"/>
      <c r="TT488" s="59"/>
      <c r="TU488" s="59">
        <v>1.3961999677121599E-2</v>
      </c>
      <c r="TV488" s="59"/>
      <c r="TW488" s="59"/>
      <c r="TX488" s="59"/>
      <c r="TY488" s="59">
        <v>1.39584997668862E-2</v>
      </c>
      <c r="TZ488" s="59"/>
      <c r="UA488" s="59"/>
      <c r="UB488" s="59"/>
      <c r="UC488" s="59"/>
      <c r="AAX488" s="60"/>
      <c r="AAY488" s="60">
        <v>6.1080366814603299E-3</v>
      </c>
      <c r="AAZ488" s="60">
        <v>5.0920572811239103E-3</v>
      </c>
      <c r="ABA488" s="60">
        <v>3.6474299585812502E-3</v>
      </c>
      <c r="ABB488" s="60">
        <v>1.4156276632684201E-2</v>
      </c>
      <c r="ABC488" s="60">
        <v>5.5478333904417599E-3</v>
      </c>
      <c r="ABD488" s="60">
        <v>3.1094792633141102E-3</v>
      </c>
      <c r="ABE488" s="60">
        <v>1.6423951480258299E-3</v>
      </c>
      <c r="ABF488" s="60">
        <v>9.9974879050590704E-3</v>
      </c>
      <c r="ABG488" s="60">
        <v>2.87356722700837E-3</v>
      </c>
      <c r="ABH488" s="60">
        <v>2.1343281983851698E-3</v>
      </c>
      <c r="ABI488" s="60">
        <v>9.4783950527980894E-3</v>
      </c>
      <c r="ABJ488" s="60">
        <v>9.1555968768426005E-3</v>
      </c>
      <c r="ABK488" s="60"/>
      <c r="ABL488" s="60"/>
      <c r="ABM488" s="60"/>
      <c r="ABN488" s="60"/>
      <c r="ABO488" s="60"/>
      <c r="ABP488" s="60"/>
      <c r="ABQ488" s="60"/>
      <c r="ABR488" s="60">
        <v>1.0903788911322301</v>
      </c>
      <c r="ABS488" s="60">
        <v>5.80946661536072E-3</v>
      </c>
      <c r="ABT488" s="60">
        <v>1.25764979480952E-2</v>
      </c>
      <c r="ABU488" s="60">
        <v>1.12694708342818E-2</v>
      </c>
      <c r="ABV488" s="60">
        <v>9.20529633050436E-3</v>
      </c>
      <c r="ABW488" s="60">
        <v>1.06086425241368E-2</v>
      </c>
      <c r="ABX488" s="60">
        <v>9.4938462597383907E-3</v>
      </c>
      <c r="ABZ488" s="59"/>
    </row>
    <row r="489" spans="521:754" x14ac:dyDescent="0.25">
      <c r="TA489" s="60"/>
      <c r="TB489" s="59"/>
      <c r="TC489" s="59"/>
      <c r="TD489" s="59"/>
      <c r="TE489" s="59"/>
      <c r="TF489" s="59"/>
      <c r="TG489" s="59"/>
      <c r="TH489" s="59"/>
      <c r="TI489" s="59"/>
      <c r="TJ489" s="59"/>
      <c r="TK489" s="59"/>
      <c r="TL489" s="59"/>
      <c r="TM489" s="60">
        <v>1.4031000435352299E-2</v>
      </c>
      <c r="TN489" s="59"/>
      <c r="TO489" s="59"/>
      <c r="TP489" s="59"/>
      <c r="TT489" s="59"/>
      <c r="TU489" s="59">
        <v>1.39595996588468E-2</v>
      </c>
      <c r="TV489" s="59"/>
      <c r="TW489" s="59"/>
      <c r="TX489" s="59"/>
      <c r="TY489" s="59">
        <v>1.3952000066637899E-2</v>
      </c>
      <c r="TZ489" s="59"/>
      <c r="UA489" s="59"/>
      <c r="UB489" s="59"/>
      <c r="UC489" s="59"/>
      <c r="AAX489" s="60"/>
      <c r="AAY489" s="60">
        <v>6.10435739544415E-3</v>
      </c>
      <c r="AAZ489" s="60">
        <v>5.0386462684536499E-3</v>
      </c>
      <c r="ABA489" s="60">
        <v>3.64610680555395E-3</v>
      </c>
      <c r="ABB489" s="60">
        <v>1.4154526642324E-2</v>
      </c>
      <c r="ABC489" s="60">
        <v>5.5448271838017199E-3</v>
      </c>
      <c r="ABD489" s="60">
        <v>3.10443910705822E-3</v>
      </c>
      <c r="ABE489" s="60">
        <v>1.6092825382054701E-3</v>
      </c>
      <c r="ABF489" s="60">
        <v>9.9934412132513892E-3</v>
      </c>
      <c r="ABG489" s="60">
        <v>2.8553618746603501E-3</v>
      </c>
      <c r="ABH489" s="60">
        <v>2.12860957719677E-3</v>
      </c>
      <c r="ABI489" s="60">
        <v>9.4779069336689697E-3</v>
      </c>
      <c r="ABJ489" s="60">
        <v>9.1335458729227808E-3</v>
      </c>
      <c r="ABK489" s="60"/>
      <c r="ABL489" s="60"/>
      <c r="ABM489" s="60"/>
      <c r="ABN489" s="60"/>
      <c r="ABO489" s="60"/>
      <c r="ABP489" s="60"/>
      <c r="ABQ489" s="60"/>
      <c r="ABR489" s="60">
        <v>1.09030983111659</v>
      </c>
      <c r="ABS489" s="60">
        <v>5.7876027487451503E-3</v>
      </c>
      <c r="ABT489" s="60">
        <v>1.25751516341729E-2</v>
      </c>
      <c r="ABU489" s="60">
        <v>1.12638658172136E-2</v>
      </c>
      <c r="ABV489" s="60">
        <v>9.1079239537930796E-3</v>
      </c>
      <c r="ABW489" s="60">
        <v>1.0591311225952801E-2</v>
      </c>
      <c r="ABX489" s="60">
        <v>9.3964805961776806E-3</v>
      </c>
      <c r="ABZ489" s="59"/>
    </row>
    <row r="490" spans="521:754" x14ac:dyDescent="0.25">
      <c r="TA490" s="60"/>
      <c r="TB490" s="59"/>
      <c r="TC490" s="59"/>
      <c r="TD490" s="59"/>
      <c r="TE490" s="59"/>
      <c r="TF490" s="59"/>
      <c r="TG490" s="59"/>
      <c r="TH490" s="59"/>
      <c r="TI490" s="59"/>
      <c r="TJ490" s="59"/>
      <c r="TK490" s="59"/>
      <c r="TL490" s="59"/>
      <c r="TM490" s="60">
        <v>1.40297003090381E-2</v>
      </c>
      <c r="TN490" s="59"/>
      <c r="TO490" s="59"/>
      <c r="TP490" s="59"/>
      <c r="TT490" s="59"/>
      <c r="TU490" s="59">
        <v>1.39538003131747E-2</v>
      </c>
      <c r="TV490" s="59"/>
      <c r="TW490" s="59"/>
      <c r="TX490" s="59"/>
      <c r="TY490" s="59">
        <v>1.3951200060546299E-2</v>
      </c>
      <c r="TZ490" s="59"/>
      <c r="UA490" s="59"/>
      <c r="UB490" s="59"/>
      <c r="UC490" s="59"/>
      <c r="AAX490" s="60"/>
      <c r="AAY490" s="60">
        <v>6.0885228502021204E-3</v>
      </c>
      <c r="AAZ490" s="60">
        <v>5.02409471124489E-3</v>
      </c>
      <c r="ABA490" s="60">
        <v>3.6101470765763999E-3</v>
      </c>
      <c r="ABB490" s="60">
        <v>1.40732972415202E-2</v>
      </c>
      <c r="ABC490" s="60">
        <v>5.4973410324752397E-3</v>
      </c>
      <c r="ABD490" s="60">
        <v>3.09917279571374E-3</v>
      </c>
      <c r="ABE490" s="60">
        <v>1.59973792474439E-3</v>
      </c>
      <c r="ABF490" s="60">
        <v>9.9625899422534098E-3</v>
      </c>
      <c r="ABG490" s="60">
        <v>2.7709477344487802E-3</v>
      </c>
      <c r="ABH490" s="60">
        <v>2.1102033055271099E-3</v>
      </c>
      <c r="ABI490" s="60">
        <v>9.4762030007020399E-3</v>
      </c>
      <c r="ABJ490" s="60">
        <v>9.1254822416150204E-3</v>
      </c>
      <c r="ABK490" s="60"/>
      <c r="ABL490" s="60"/>
      <c r="ABM490" s="60"/>
      <c r="ABN490" s="60"/>
      <c r="ABO490" s="60"/>
      <c r="ABP490" s="60"/>
      <c r="ABQ490" s="60"/>
      <c r="ABR490" s="60">
        <v>1.09029272817798</v>
      </c>
      <c r="ABS490" s="60">
        <v>5.7808314552580701E-3</v>
      </c>
      <c r="ABT490" s="60">
        <v>1.25616384308605E-2</v>
      </c>
      <c r="ABU490" s="60">
        <v>1.12581482955601E-2</v>
      </c>
      <c r="ABV490" s="60">
        <v>9.1050423106691907E-3</v>
      </c>
      <c r="ABW490" s="60">
        <v>1.0569190538258499E-2</v>
      </c>
      <c r="ABX490" s="60">
        <v>9.3754984004271701E-3</v>
      </c>
      <c r="ABZ490" s="59"/>
    </row>
    <row r="491" spans="521:754" x14ac:dyDescent="0.25">
      <c r="TA491" s="60"/>
      <c r="TB491" s="59"/>
      <c r="TC491" s="59"/>
      <c r="TD491" s="59"/>
      <c r="TE491" s="59"/>
      <c r="TF491" s="59"/>
      <c r="TG491" s="59"/>
      <c r="TH491" s="59"/>
      <c r="TI491" s="59"/>
      <c r="TJ491" s="59"/>
      <c r="TK491" s="59"/>
      <c r="TL491" s="59"/>
      <c r="TM491" s="60">
        <v>1.4027499593794301E-2</v>
      </c>
      <c r="TN491" s="59"/>
      <c r="TO491" s="59"/>
      <c r="TP491" s="59"/>
      <c r="TT491" s="59"/>
      <c r="TU491" s="59">
        <v>1.39459995552897E-2</v>
      </c>
      <c r="TV491" s="59"/>
      <c r="TW491" s="59"/>
      <c r="TX491" s="59"/>
      <c r="TY491" s="59">
        <v>1.39501998201012E-2</v>
      </c>
      <c r="TZ491" s="59"/>
      <c r="UA491" s="59"/>
      <c r="UB491" s="59"/>
      <c r="UC491" s="59"/>
      <c r="AAX491" s="60"/>
      <c r="AAY491" s="60">
        <v>6.0803051309459098E-3</v>
      </c>
      <c r="AAZ491" s="60">
        <v>5.0179238493905697E-3</v>
      </c>
      <c r="ABA491" s="60">
        <v>3.5953379083353602E-3</v>
      </c>
      <c r="ABB491" s="60">
        <v>1.40580874661122E-2</v>
      </c>
      <c r="ABC491" s="60">
        <v>5.4962432594860304E-3</v>
      </c>
      <c r="ABD491" s="60">
        <v>3.0785517599898099E-3</v>
      </c>
      <c r="ABE491" s="60">
        <v>1.5984727971380399E-3</v>
      </c>
      <c r="ABF491" s="60">
        <v>9.9314904635396592E-3</v>
      </c>
      <c r="ABG491" s="60">
        <v>2.75150425434022E-3</v>
      </c>
      <c r="ABH491" s="60">
        <v>2.10313773210039E-3</v>
      </c>
      <c r="ABI491" s="60">
        <v>9.4633388858699208E-3</v>
      </c>
      <c r="ABJ491" s="60">
        <v>9.0833169136682202E-3</v>
      </c>
      <c r="ABK491" s="60"/>
      <c r="ABL491" s="60"/>
      <c r="ABM491" s="60"/>
      <c r="ABN491" s="60"/>
      <c r="ABO491" s="60"/>
      <c r="ABP491" s="60"/>
      <c r="ABQ491" s="60"/>
      <c r="ABR491" s="60">
        <v>1.0902902584471501</v>
      </c>
      <c r="ABS491" s="60">
        <v>5.7586176745406201E-3</v>
      </c>
      <c r="ABT491" s="60">
        <v>1.25277698957447E-2</v>
      </c>
      <c r="ABU491" s="60">
        <v>1.12177138537548E-2</v>
      </c>
      <c r="ABV491" s="60">
        <v>9.1024516880647693E-3</v>
      </c>
      <c r="ABW491" s="60">
        <v>1.0526676606927901E-2</v>
      </c>
      <c r="ABX491" s="60">
        <v>9.37317972092927E-3</v>
      </c>
      <c r="ABZ491" s="59"/>
    </row>
    <row r="492" spans="521:754" x14ac:dyDescent="0.25">
      <c r="TA492" s="60"/>
      <c r="TB492" s="59"/>
      <c r="TC492" s="59"/>
      <c r="TD492" s="59"/>
      <c r="TE492" s="59"/>
      <c r="TF492" s="59"/>
      <c r="TG492" s="59"/>
      <c r="TH492" s="59"/>
      <c r="TI492" s="59"/>
      <c r="TJ492" s="59"/>
      <c r="TK492" s="59"/>
      <c r="TL492" s="59"/>
      <c r="TM492" s="60">
        <v>1.4024799689650499E-2</v>
      </c>
      <c r="TN492" s="59"/>
      <c r="TO492" s="59"/>
      <c r="TP492" s="59"/>
      <c r="TT492" s="59"/>
      <c r="TU492" s="59">
        <v>1.39332003891468E-2</v>
      </c>
      <c r="TV492" s="59"/>
      <c r="TW492" s="59"/>
      <c r="TX492" s="59"/>
      <c r="TY492" s="59">
        <v>1.3948200270533499E-2</v>
      </c>
      <c r="TZ492" s="59"/>
      <c r="UA492" s="59"/>
      <c r="UB492" s="59"/>
      <c r="UC492" s="59"/>
      <c r="AAX492" s="60"/>
      <c r="AAY492" s="60">
        <v>6.0774736580149003E-3</v>
      </c>
      <c r="AAZ492" s="60">
        <v>5.0087332392330002E-3</v>
      </c>
      <c r="ABA492" s="60">
        <v>3.5781353978668801E-3</v>
      </c>
      <c r="ABB492" s="60">
        <v>1.40487236152555E-2</v>
      </c>
      <c r="ABC492" s="60">
        <v>5.4809522069063999E-3</v>
      </c>
      <c r="ABD492" s="60">
        <v>3.0743379058565598E-3</v>
      </c>
      <c r="ABE492" s="60">
        <v>1.5811503029775501E-3</v>
      </c>
      <c r="ABF492" s="60">
        <v>9.9155277892341298E-3</v>
      </c>
      <c r="ABG492" s="60">
        <v>2.7478082498302802E-3</v>
      </c>
      <c r="ABH492" s="60">
        <v>2.1031029719991599E-3</v>
      </c>
      <c r="ABI492" s="60">
        <v>9.4434747369820903E-3</v>
      </c>
      <c r="ABJ492" s="60">
        <v>9.0552536298490402E-3</v>
      </c>
      <c r="ABK492" s="60"/>
      <c r="ABL492" s="60"/>
      <c r="ABM492" s="60"/>
      <c r="ABN492" s="60"/>
      <c r="ABO492" s="60"/>
      <c r="ABP492" s="60"/>
      <c r="ABQ492" s="60"/>
      <c r="ABR492" s="60">
        <v>1.09022764352501</v>
      </c>
      <c r="ABS492" s="60">
        <v>5.7398249364001399E-3</v>
      </c>
      <c r="ABT492" s="60">
        <v>1.2526130846595001E-2</v>
      </c>
      <c r="ABU492" s="60">
        <v>1.1205549867651E-2</v>
      </c>
      <c r="ABV492" s="60">
        <v>9.0956577153939004E-3</v>
      </c>
      <c r="ABW492" s="60">
        <v>1.0479867006367801E-2</v>
      </c>
      <c r="ABX492" s="60">
        <v>9.3691726485800406E-3</v>
      </c>
      <c r="ABZ492" s="59"/>
    </row>
    <row r="493" spans="521:754" x14ac:dyDescent="0.25">
      <c r="TA493" s="60"/>
      <c r="TB493" s="59"/>
      <c r="TC493" s="59"/>
      <c r="TD493" s="59"/>
      <c r="TE493" s="59"/>
      <c r="TF493" s="59"/>
      <c r="TG493" s="59"/>
      <c r="TH493" s="59"/>
      <c r="TI493" s="59"/>
      <c r="TJ493" s="59"/>
      <c r="TK493" s="59"/>
      <c r="TL493" s="59"/>
      <c r="TM493" s="60">
        <v>1.40212001278996E-2</v>
      </c>
      <c r="TN493" s="59"/>
      <c r="TO493" s="59"/>
      <c r="TP493" s="59"/>
      <c r="TT493" s="59"/>
      <c r="TU493" s="59">
        <v>1.39282997697591E-2</v>
      </c>
      <c r="TV493" s="59"/>
      <c r="TW493" s="59"/>
      <c r="TX493" s="59"/>
      <c r="TY493" s="59">
        <v>1.39451995491981E-2</v>
      </c>
      <c r="TZ493" s="59"/>
      <c r="UA493" s="59"/>
      <c r="UB493" s="59"/>
      <c r="UC493" s="59"/>
      <c r="AAX493" s="60"/>
      <c r="AAY493" s="60">
        <v>6.0747183773415901E-3</v>
      </c>
      <c r="AAZ493" s="60">
        <v>4.9994062149479697E-3</v>
      </c>
      <c r="ABA493" s="60">
        <v>3.5283632417845898E-3</v>
      </c>
      <c r="ABB493" s="60">
        <v>1.40010301562556E-2</v>
      </c>
      <c r="ABC493" s="60">
        <v>5.4732658764825503E-3</v>
      </c>
      <c r="ABD493" s="60">
        <v>3.07372120831705E-3</v>
      </c>
      <c r="ABE493" s="60">
        <v>1.5757750601234201E-3</v>
      </c>
      <c r="ABF493" s="60">
        <v>9.89214408237548E-3</v>
      </c>
      <c r="ABG493" s="60">
        <v>2.7459583985210301E-3</v>
      </c>
      <c r="ABH493" s="60">
        <v>2.0831613885389298E-3</v>
      </c>
      <c r="ABI493" s="60">
        <v>9.4428279491798606E-3</v>
      </c>
      <c r="ABJ493" s="60">
        <v>9.0466229171863102E-3</v>
      </c>
      <c r="ABK493" s="60"/>
      <c r="ABL493" s="60"/>
      <c r="ABM493" s="60"/>
      <c r="ABN493" s="60"/>
      <c r="ABO493" s="60"/>
      <c r="ABP493" s="60"/>
      <c r="ABQ493" s="60"/>
      <c r="ABR493" s="60">
        <v>1.0902034213549301</v>
      </c>
      <c r="ABS493" s="60">
        <v>5.7371411237921504E-3</v>
      </c>
      <c r="ABT493" s="60">
        <v>1.24968912800596E-2</v>
      </c>
      <c r="ABU493" s="60">
        <v>1.1186435225621599E-2</v>
      </c>
      <c r="ABV493" s="60">
        <v>9.0127682989151799E-3</v>
      </c>
      <c r="ABW493" s="60">
        <v>1.0413240053788001E-2</v>
      </c>
      <c r="ABX493" s="60">
        <v>9.3452688077087301E-3</v>
      </c>
      <c r="ABZ493" s="59"/>
    </row>
    <row r="494" spans="521:754" x14ac:dyDescent="0.25">
      <c r="TA494" s="60"/>
      <c r="TB494" s="59"/>
      <c r="TC494" s="59"/>
      <c r="TD494" s="59"/>
      <c r="TE494" s="59"/>
      <c r="TF494" s="59"/>
      <c r="TG494" s="59"/>
      <c r="TH494" s="59"/>
      <c r="TI494" s="59"/>
      <c r="TJ494" s="59"/>
      <c r="TK494" s="59"/>
      <c r="TL494" s="59"/>
      <c r="TM494" s="60">
        <v>1.40212001278996E-2</v>
      </c>
      <c r="TN494" s="59"/>
      <c r="TO494" s="59"/>
      <c r="TP494" s="59"/>
      <c r="TT494" s="59"/>
      <c r="TU494" s="59">
        <v>1.39274997636675E-2</v>
      </c>
      <c r="TV494" s="59"/>
      <c r="TW494" s="59"/>
      <c r="TX494" s="59"/>
      <c r="TY494" s="59">
        <v>1.39451995491981E-2</v>
      </c>
      <c r="TZ494" s="59"/>
      <c r="UA494" s="59"/>
      <c r="UB494" s="59"/>
      <c r="UC494" s="59"/>
      <c r="AAX494" s="60"/>
      <c r="AAY494" s="60">
        <v>6.0743763009195604E-3</v>
      </c>
      <c r="AAZ494" s="60">
        <v>4.9991830230049304E-3</v>
      </c>
      <c r="ABA494" s="60">
        <v>3.5259696257138699E-3</v>
      </c>
      <c r="ABB494" s="60">
        <v>1.39779379084886E-2</v>
      </c>
      <c r="ABC494" s="60">
        <v>5.4217438289238503E-3</v>
      </c>
      <c r="ABD494" s="60">
        <v>3.0722381477567098E-3</v>
      </c>
      <c r="ABE494" s="60">
        <v>1.57437469185307E-3</v>
      </c>
      <c r="ABF494" s="60">
        <v>9.8615276936039106E-3</v>
      </c>
      <c r="ABG494" s="60">
        <v>2.7449969207307E-3</v>
      </c>
      <c r="ABH494" s="60">
        <v>2.0831576611384699E-3</v>
      </c>
      <c r="ABI494" s="60">
        <v>9.4426844110827197E-3</v>
      </c>
      <c r="ABJ494" s="60">
        <v>9.0230931265079892E-3</v>
      </c>
      <c r="ABK494" s="60"/>
      <c r="ABL494" s="60"/>
      <c r="ABM494" s="60"/>
      <c r="ABN494" s="60"/>
      <c r="ABO494" s="60"/>
      <c r="ABP494" s="60"/>
      <c r="ABQ494" s="60"/>
      <c r="ABR494" s="60">
        <v>1.0901905374954901</v>
      </c>
      <c r="ABS494" s="60">
        <v>5.6880262883674199E-3</v>
      </c>
      <c r="ABT494" s="60">
        <v>1.24633178540165E-2</v>
      </c>
      <c r="ABU494" s="60">
        <v>1.11765359527771E-2</v>
      </c>
      <c r="ABV494" s="60">
        <v>8.9979036540355998E-3</v>
      </c>
      <c r="ABW494" s="60">
        <v>1.04031862017575E-2</v>
      </c>
      <c r="ABX494" s="60">
        <v>9.3430745517018299E-3</v>
      </c>
      <c r="ABZ494" s="59"/>
    </row>
    <row r="495" spans="521:754" x14ac:dyDescent="0.25">
      <c r="TA495" s="60"/>
      <c r="TB495" s="59"/>
      <c r="TC495" s="59"/>
      <c r="TD495" s="59"/>
      <c r="TE495" s="59"/>
      <c r="TF495" s="59"/>
      <c r="TG495" s="59"/>
      <c r="TH495" s="59"/>
      <c r="TI495" s="59"/>
      <c r="TJ495" s="59"/>
      <c r="TK495" s="59"/>
      <c r="TL495" s="59"/>
      <c r="TM495" s="60">
        <v>1.40177998691797E-2</v>
      </c>
      <c r="TN495" s="59"/>
      <c r="TO495" s="59"/>
      <c r="TP495" s="59"/>
      <c r="TT495" s="59"/>
      <c r="TU495" s="59">
        <v>1.3923600316047601E-2</v>
      </c>
      <c r="TV495" s="59"/>
      <c r="TW495" s="59"/>
      <c r="TX495" s="59"/>
      <c r="TY495" s="59">
        <v>1.3942699879407799E-2</v>
      </c>
      <c r="TZ495" s="59"/>
      <c r="UA495" s="59"/>
      <c r="UB495" s="59"/>
      <c r="UC495" s="59"/>
      <c r="AAX495" s="60"/>
      <c r="AAY495" s="60">
        <v>6.0689381055011697E-3</v>
      </c>
      <c r="AAZ495" s="60">
        <v>4.9969950357856303E-3</v>
      </c>
      <c r="ABA495" s="60">
        <v>3.5173839433339498E-3</v>
      </c>
      <c r="ABB495" s="60">
        <v>1.39679480369178E-2</v>
      </c>
      <c r="ABC495" s="60">
        <v>5.40411894280162E-3</v>
      </c>
      <c r="ABD495" s="60">
        <v>3.0681486422925201E-3</v>
      </c>
      <c r="ABE495" s="60">
        <v>1.5673768475952001E-3</v>
      </c>
      <c r="ABF495" s="60">
        <v>9.8507865699438094E-3</v>
      </c>
      <c r="ABG495" s="60">
        <v>2.7367586204068901E-3</v>
      </c>
      <c r="ABH495" s="60">
        <v>2.0740872179445501E-3</v>
      </c>
      <c r="ABI495" s="60">
        <v>9.4418025747409103E-3</v>
      </c>
      <c r="ABJ495" s="60">
        <v>8.9962378286751205E-3</v>
      </c>
      <c r="ABK495" s="60"/>
      <c r="ABL495" s="60"/>
      <c r="ABM495" s="60"/>
      <c r="ABN495" s="60"/>
      <c r="ABO495" s="60"/>
      <c r="ABP495" s="60"/>
      <c r="ABQ495" s="60"/>
      <c r="ABR495" s="60">
        <v>1.08976080393998</v>
      </c>
      <c r="ABS495" s="60">
        <v>5.6155500995666904E-3</v>
      </c>
      <c r="ABT495" s="60">
        <v>1.2455362998921899E-2</v>
      </c>
      <c r="ABU495" s="60">
        <v>1.1160916273870799E-2</v>
      </c>
      <c r="ABV495" s="60">
        <v>8.9391652513718702E-3</v>
      </c>
      <c r="ABW495" s="60">
        <v>1.03869388746895E-2</v>
      </c>
      <c r="ABX495" s="60">
        <v>9.2698963197151204E-3</v>
      </c>
      <c r="ABZ495" s="59"/>
    </row>
    <row r="496" spans="521:754" x14ac:dyDescent="0.25">
      <c r="TA496" s="60"/>
      <c r="TB496" s="59"/>
      <c r="TC496" s="59"/>
      <c r="TD496" s="59"/>
      <c r="TE496" s="59"/>
      <c r="TF496" s="59"/>
      <c r="TG496" s="59"/>
      <c r="TH496" s="59"/>
      <c r="TI496" s="59"/>
      <c r="TJ496" s="59"/>
      <c r="TK496" s="59"/>
      <c r="TL496" s="59"/>
      <c r="TM496" s="60">
        <v>1.4013700187206201E-2</v>
      </c>
      <c r="TN496" s="59"/>
      <c r="TO496" s="59"/>
      <c r="TP496" s="59"/>
      <c r="TT496" s="59"/>
      <c r="TU496" s="59">
        <v>1.3918399810791E-2</v>
      </c>
      <c r="TV496" s="59"/>
      <c r="TW496" s="59"/>
      <c r="TX496" s="59"/>
      <c r="TY496" s="59">
        <v>1.39375999569892E-2</v>
      </c>
      <c r="TZ496" s="59"/>
      <c r="UA496" s="59"/>
      <c r="UB496" s="59"/>
      <c r="UC496" s="59"/>
      <c r="AAX496" s="60"/>
      <c r="AAY496" s="60">
        <v>6.0596268530486198E-3</v>
      </c>
      <c r="AAZ496" s="60">
        <v>4.9902488854260503E-3</v>
      </c>
      <c r="ABA496" s="60">
        <v>3.4967289246391601E-3</v>
      </c>
      <c r="ABB496" s="60">
        <v>1.3912112652161799E-2</v>
      </c>
      <c r="ABC496" s="60">
        <v>5.4014913211416901E-3</v>
      </c>
      <c r="ABD496" s="60">
        <v>3.0537379110434199E-3</v>
      </c>
      <c r="ABE496" s="60">
        <v>1.5429817170351399E-3</v>
      </c>
      <c r="ABF496" s="60">
        <v>9.8314390668677101E-3</v>
      </c>
      <c r="ABG496" s="60">
        <v>2.7340954651327298E-3</v>
      </c>
      <c r="ABH496" s="60">
        <v>2.0701270703931702E-3</v>
      </c>
      <c r="ABI496" s="60">
        <v>9.4344196103417297E-3</v>
      </c>
      <c r="ABJ496" s="60">
        <v>8.9597619410256308E-3</v>
      </c>
      <c r="ABK496" s="60"/>
      <c r="ABL496" s="60"/>
      <c r="ABM496" s="60"/>
      <c r="ABN496" s="60"/>
      <c r="ABO496" s="60"/>
      <c r="ABP496" s="60"/>
      <c r="ABQ496" s="60"/>
      <c r="ABR496" s="60">
        <v>1.0895529716821299</v>
      </c>
      <c r="ABS496" s="60">
        <v>5.5957503997098703E-3</v>
      </c>
      <c r="ABT496" s="60">
        <v>1.2448732958990899E-2</v>
      </c>
      <c r="ABU496" s="60">
        <v>1.11235208009285E-2</v>
      </c>
      <c r="ABV496" s="60">
        <v>8.9302118753500498E-3</v>
      </c>
      <c r="ABW496" s="60">
        <v>1.03743729276808E-2</v>
      </c>
      <c r="ABX496" s="60">
        <v>9.2248148443954802E-3</v>
      </c>
      <c r="ABZ496" s="59"/>
    </row>
    <row r="497" spans="521:754" x14ac:dyDescent="0.25">
      <c r="TA497" s="60"/>
      <c r="TB497" s="59"/>
      <c r="TC497" s="59"/>
      <c r="TD497" s="59"/>
      <c r="TE497" s="59"/>
      <c r="TF497" s="59"/>
      <c r="TG497" s="59"/>
      <c r="TH497" s="59"/>
      <c r="TI497" s="59"/>
      <c r="TJ497" s="59"/>
      <c r="TK497" s="59"/>
      <c r="TL497" s="59"/>
      <c r="TM497" s="60">
        <v>1.4010700397193401E-2</v>
      </c>
      <c r="TN497" s="59"/>
      <c r="TO497" s="59"/>
      <c r="TP497" s="59"/>
      <c r="TT497" s="59"/>
      <c r="TU497" s="59">
        <v>1.3910599984228601E-2</v>
      </c>
      <c r="TV497" s="59"/>
      <c r="TW497" s="59"/>
      <c r="TX497" s="59"/>
      <c r="TY497" s="59">
        <v>1.3935700058937E-2</v>
      </c>
      <c r="TZ497" s="59"/>
      <c r="UA497" s="59"/>
      <c r="UB497" s="59"/>
      <c r="UC497" s="59"/>
      <c r="AAX497" s="60"/>
      <c r="AAY497" s="60">
        <v>6.0568530011676797E-3</v>
      </c>
      <c r="AAZ497" s="60">
        <v>4.96118303053311E-3</v>
      </c>
      <c r="ABA497" s="60">
        <v>3.4886224613906E-3</v>
      </c>
      <c r="ABB497" s="60">
        <v>1.3902147265589899E-2</v>
      </c>
      <c r="ABC497" s="60">
        <v>5.3983559955136798E-3</v>
      </c>
      <c r="ABD497" s="60">
        <v>3.0218692591388102E-3</v>
      </c>
      <c r="ABE497" s="60">
        <v>1.5421432666010101E-3</v>
      </c>
      <c r="ABF497" s="60">
        <v>9.8221096957455904E-3</v>
      </c>
      <c r="ABG497" s="60">
        <v>2.68661198716127E-3</v>
      </c>
      <c r="ABH497" s="60">
        <v>2.0683979374739501E-3</v>
      </c>
      <c r="ABI497" s="60">
        <v>9.4159911275105198E-3</v>
      </c>
      <c r="ABJ497" s="60">
        <v>8.9371137701881008E-3</v>
      </c>
      <c r="ABK497" s="60"/>
      <c r="ABL497" s="60"/>
      <c r="ABM497" s="60"/>
      <c r="ABN497" s="60"/>
      <c r="ABO497" s="60"/>
      <c r="ABP497" s="60"/>
      <c r="ABQ497" s="60"/>
      <c r="ABR497" s="60">
        <v>1.08953784846785</v>
      </c>
      <c r="ABS497" s="60">
        <v>5.5945531759581902E-3</v>
      </c>
      <c r="ABT497" s="60">
        <v>1.2428549908625E-2</v>
      </c>
      <c r="ABU497" s="60">
        <v>1.11212524950598E-2</v>
      </c>
      <c r="ABV497" s="60">
        <v>8.8908710671858592E-3</v>
      </c>
      <c r="ABW497" s="60">
        <v>1.03638053748212E-2</v>
      </c>
      <c r="ABX497" s="60">
        <v>9.1984071830550004E-3</v>
      </c>
      <c r="ABZ497" s="59"/>
    </row>
    <row r="498" spans="521:754" x14ac:dyDescent="0.25">
      <c r="TA498" s="60"/>
      <c r="TB498" s="59"/>
      <c r="TC498" s="59"/>
      <c r="TD498" s="59"/>
      <c r="TE498" s="59"/>
      <c r="TF498" s="59"/>
      <c r="TG498" s="59"/>
      <c r="TH498" s="59"/>
      <c r="TI498" s="59"/>
      <c r="TJ498" s="59"/>
      <c r="TK498" s="59"/>
      <c r="TL498" s="59"/>
      <c r="TM498" s="60">
        <v>1.4010200276970799E-2</v>
      </c>
      <c r="TN498" s="59"/>
      <c r="TO498" s="59"/>
      <c r="TP498" s="59"/>
      <c r="TT498" s="59"/>
      <c r="TU498" s="59">
        <v>1.39092002063989E-2</v>
      </c>
      <c r="TV498" s="59"/>
      <c r="TW498" s="59"/>
      <c r="TX498" s="59"/>
      <c r="TY498" s="59">
        <v>1.3935700058937E-2</v>
      </c>
      <c r="TZ498" s="59"/>
      <c r="UA498" s="59"/>
      <c r="UB498" s="59"/>
      <c r="UC498" s="59"/>
      <c r="AAX498" s="60"/>
      <c r="AAY498" s="60">
        <v>6.0015005548862202E-3</v>
      </c>
      <c r="AAZ498" s="60">
        <v>4.9588297274259204E-3</v>
      </c>
      <c r="ABA498" s="60">
        <v>3.4831581014806998E-3</v>
      </c>
      <c r="ABB498" s="60">
        <v>1.38983263832432E-2</v>
      </c>
      <c r="ABC498" s="60">
        <v>5.3695495732014901E-3</v>
      </c>
      <c r="ABD498" s="60">
        <v>3.0100976225040099E-3</v>
      </c>
      <c r="ABE498" s="60">
        <v>1.5358441659359199E-3</v>
      </c>
      <c r="ABF498" s="60">
        <v>9.7942038243883991E-3</v>
      </c>
      <c r="ABG498" s="60">
        <v>2.6474504449791698E-3</v>
      </c>
      <c r="ABH498" s="60">
        <v>2.05765187741337E-3</v>
      </c>
      <c r="ABI498" s="60">
        <v>9.4126570112577392E-3</v>
      </c>
      <c r="ABJ498" s="60">
        <v>8.9204565726870091E-3</v>
      </c>
      <c r="ABK498" s="60"/>
      <c r="ABL498" s="60"/>
      <c r="ABM498" s="60"/>
      <c r="ABN498" s="60"/>
      <c r="ABO498" s="60"/>
      <c r="ABP498" s="60"/>
      <c r="ABQ498" s="60"/>
      <c r="ABR498" s="60">
        <v>1.0894488745436099</v>
      </c>
      <c r="ABS498" s="60">
        <v>5.5600209795339901E-3</v>
      </c>
      <c r="ABT498" s="60">
        <v>1.24238625676016E-2</v>
      </c>
      <c r="ABU498" s="60">
        <v>1.10940901985587E-2</v>
      </c>
      <c r="ABV498" s="60">
        <v>8.8562199320055598E-3</v>
      </c>
      <c r="ABW498" s="60">
        <v>1.03402331457535E-2</v>
      </c>
      <c r="ABX498" s="60">
        <v>9.1797635427525899E-3</v>
      </c>
      <c r="ABZ498" s="59"/>
    </row>
    <row r="499" spans="521:754" x14ac:dyDescent="0.25">
      <c r="TA499" s="60"/>
      <c r="TB499" s="59"/>
      <c r="TC499" s="59"/>
      <c r="TD499" s="59"/>
      <c r="TE499" s="59"/>
      <c r="TF499" s="59"/>
      <c r="TG499" s="59"/>
      <c r="TH499" s="59"/>
      <c r="TI499" s="59"/>
      <c r="TJ499" s="59"/>
      <c r="TK499" s="59"/>
      <c r="TL499" s="59"/>
      <c r="TM499" s="60">
        <v>1.4008199796080501E-2</v>
      </c>
      <c r="TN499" s="59"/>
      <c r="TO499" s="59"/>
      <c r="TP499" s="59"/>
      <c r="TT499" s="59"/>
      <c r="TU499" s="59">
        <v>1.39057002961635E-2</v>
      </c>
      <c r="TV499" s="59"/>
      <c r="TW499" s="59"/>
      <c r="TX499" s="59"/>
      <c r="TY499" s="59">
        <v>1.39346001669764E-2</v>
      </c>
      <c r="TZ499" s="59"/>
      <c r="UA499" s="59"/>
      <c r="UB499" s="59"/>
      <c r="UC499" s="59"/>
      <c r="AAX499" s="60"/>
      <c r="AAY499" s="60">
        <v>5.9885200504585E-3</v>
      </c>
      <c r="AAZ499" s="60">
        <v>4.9472125063066297E-3</v>
      </c>
      <c r="ABA499" s="60">
        <v>3.4797151993935199E-3</v>
      </c>
      <c r="ABB499" s="60">
        <v>1.38739582683063E-2</v>
      </c>
      <c r="ABC499" s="60">
        <v>5.3679155539463896E-3</v>
      </c>
      <c r="ABD499" s="60">
        <v>2.99832503230665E-3</v>
      </c>
      <c r="ABE499" s="60">
        <v>1.5320714996106201E-3</v>
      </c>
      <c r="ABF499" s="60">
        <v>9.7785903041477194E-3</v>
      </c>
      <c r="ABG499" s="60">
        <v>2.6447730214049E-3</v>
      </c>
      <c r="ABH499" s="60">
        <v>2.0534966936410098E-3</v>
      </c>
      <c r="ABI499" s="60">
        <v>9.3853164635239808E-3</v>
      </c>
      <c r="ABJ499" s="60">
        <v>8.8991475758433101E-3</v>
      </c>
      <c r="ABK499" s="60"/>
      <c r="ABL499" s="60"/>
      <c r="ABM499" s="60"/>
      <c r="ABN499" s="60"/>
      <c r="ABO499" s="60"/>
      <c r="ABP499" s="60"/>
      <c r="ABQ499" s="60"/>
      <c r="ABR499" s="60">
        <v>1.08929746078239</v>
      </c>
      <c r="ABS499" s="60">
        <v>5.5565321675759604E-3</v>
      </c>
      <c r="ABT499" s="60">
        <v>1.2415313928986199E-2</v>
      </c>
      <c r="ABU499" s="60">
        <v>1.1042938071911101E-2</v>
      </c>
      <c r="ABV499" s="60">
        <v>8.8543120987386401E-3</v>
      </c>
      <c r="ABW499" s="60">
        <v>1.0329221560165001E-2</v>
      </c>
      <c r="ABX499" s="60">
        <v>9.1509097509454903E-3</v>
      </c>
      <c r="ABZ499" s="59"/>
    </row>
    <row r="500" spans="521:754" x14ac:dyDescent="0.25">
      <c r="TA500" s="60"/>
      <c r="TB500" s="59"/>
      <c r="TC500" s="59"/>
      <c r="TD500" s="59"/>
      <c r="TE500" s="59"/>
      <c r="TF500" s="59"/>
      <c r="TG500" s="59"/>
      <c r="TH500" s="59"/>
      <c r="TI500" s="59"/>
      <c r="TJ500" s="59"/>
      <c r="TK500" s="59"/>
      <c r="TL500" s="59"/>
      <c r="TM500" s="60">
        <v>1.4003899879753499E-2</v>
      </c>
      <c r="TN500" s="59"/>
      <c r="TO500" s="59"/>
      <c r="TP500" s="59"/>
      <c r="TT500" s="59"/>
      <c r="TU500" s="59">
        <v>1.3904299587011301E-2</v>
      </c>
      <c r="TV500" s="59"/>
      <c r="TW500" s="59"/>
      <c r="TX500" s="59"/>
      <c r="TY500" s="59">
        <v>1.39340003952384E-2</v>
      </c>
      <c r="TZ500" s="59"/>
      <c r="UA500" s="59"/>
      <c r="UB500" s="59"/>
      <c r="UC500" s="59"/>
      <c r="AAX500" s="60"/>
      <c r="AAY500" s="60">
        <v>5.98018545476545E-3</v>
      </c>
      <c r="AAZ500" s="60">
        <v>4.9467621953720601E-3</v>
      </c>
      <c r="ABA500" s="60">
        <v>3.4771086936782698E-3</v>
      </c>
      <c r="ABB500" s="60">
        <v>1.3871803058256299E-2</v>
      </c>
      <c r="ABC500" s="60">
        <v>5.3367469128004904E-3</v>
      </c>
      <c r="ABD500" s="60">
        <v>2.9965410957634702E-3</v>
      </c>
      <c r="ABE500" s="60">
        <v>1.5238297840075199E-3</v>
      </c>
      <c r="ABF500" s="60">
        <v>9.6976226534632205E-3</v>
      </c>
      <c r="ABG500" s="60">
        <v>2.6173520632772401E-3</v>
      </c>
      <c r="ABH500" s="60">
        <v>2.0439198482849401E-3</v>
      </c>
      <c r="ABI500" s="60">
        <v>9.3748639726237201E-3</v>
      </c>
      <c r="ABJ500" s="60">
        <v>8.8654796902111702E-3</v>
      </c>
      <c r="ABK500" s="60"/>
      <c r="ABL500" s="60"/>
      <c r="ABM500" s="60"/>
      <c r="ABN500" s="60"/>
      <c r="ABO500" s="60"/>
      <c r="ABP500" s="60"/>
      <c r="ABQ500" s="60"/>
      <c r="ABR500" s="60">
        <v>1.08929057295</v>
      </c>
      <c r="ABS500" s="60">
        <v>5.5419905287164804E-3</v>
      </c>
      <c r="ABT500" s="60">
        <v>1.24148442187709E-2</v>
      </c>
      <c r="ABU500" s="60">
        <v>1.10374843490131E-2</v>
      </c>
      <c r="ABV500" s="60">
        <v>8.8261291014934892E-3</v>
      </c>
      <c r="ABW500" s="60">
        <v>1.0325980932401399E-2</v>
      </c>
      <c r="ABX500" s="60">
        <v>9.0906829339410695E-3</v>
      </c>
      <c r="ABZ500" s="59"/>
    </row>
    <row r="501" spans="521:754" x14ac:dyDescent="0.25">
      <c r="TA501" s="60"/>
      <c r="TB501" s="59"/>
      <c r="TC501" s="59"/>
      <c r="TD501" s="59"/>
      <c r="TE501" s="59"/>
      <c r="TF501" s="59"/>
      <c r="TG501" s="59"/>
      <c r="TH501" s="59"/>
      <c r="TI501" s="59"/>
      <c r="TJ501" s="59"/>
      <c r="TK501" s="59"/>
      <c r="TL501" s="59"/>
      <c r="TM501" s="60">
        <v>1.40014998614788E-2</v>
      </c>
      <c r="TN501" s="59"/>
      <c r="TO501" s="59"/>
      <c r="TP501" s="59"/>
      <c r="TT501" s="59"/>
      <c r="TU501" s="59">
        <v>1.38972997665405E-2</v>
      </c>
      <c r="TV501" s="59"/>
      <c r="TW501" s="59"/>
      <c r="TX501" s="59"/>
      <c r="TY501" s="59">
        <v>1.39327002689242E-2</v>
      </c>
      <c r="TZ501" s="59"/>
      <c r="UA501" s="59"/>
      <c r="UB501" s="59"/>
      <c r="UC501" s="59"/>
      <c r="AAX501" s="60"/>
      <c r="AAY501" s="60">
        <v>5.97426658964952E-3</v>
      </c>
      <c r="AAZ501" s="60">
        <v>4.9459282483933602E-3</v>
      </c>
      <c r="ABA501" s="60">
        <v>3.4684967598126101E-3</v>
      </c>
      <c r="ABB501" s="60">
        <v>1.38409032213267E-2</v>
      </c>
      <c r="ABC501" s="60">
        <v>5.3326851467818404E-3</v>
      </c>
      <c r="ABD501" s="60">
        <v>2.9738734673833999E-3</v>
      </c>
      <c r="ABE501" s="60">
        <v>1.5229371334283201E-3</v>
      </c>
      <c r="ABF501" s="60">
        <v>9.6900872346887094E-3</v>
      </c>
      <c r="ABG501" s="60">
        <v>2.6027711272956599E-3</v>
      </c>
      <c r="ABH501" s="60">
        <v>2.0309901583213199E-3</v>
      </c>
      <c r="ABI501" s="60">
        <v>9.3723162252133708E-3</v>
      </c>
      <c r="ABJ501" s="60">
        <v>8.8610442692507695E-3</v>
      </c>
      <c r="ABK501" s="60"/>
      <c r="ABL501" s="60"/>
      <c r="ABM501" s="60"/>
      <c r="ABN501" s="60"/>
      <c r="ABO501" s="60"/>
      <c r="ABP501" s="60"/>
      <c r="ABQ501" s="60"/>
      <c r="ABR501" s="60">
        <v>1.08922811920914</v>
      </c>
      <c r="ABS501" s="60">
        <v>5.5403525937139601E-3</v>
      </c>
      <c r="ABT501" s="60">
        <v>1.24088461824496E-2</v>
      </c>
      <c r="ABU501" s="60">
        <v>1.09980538245519E-2</v>
      </c>
      <c r="ABV501" s="60">
        <v>8.8113358143720698E-3</v>
      </c>
      <c r="ABW501" s="60">
        <v>1.0305434580647E-2</v>
      </c>
      <c r="ABX501" s="60">
        <v>9.0810556834162604E-3</v>
      </c>
      <c r="ABZ501" s="59"/>
    </row>
    <row r="502" spans="521:754" x14ac:dyDescent="0.25">
      <c r="TA502" s="60"/>
      <c r="TB502" s="59"/>
      <c r="TC502" s="59"/>
      <c r="TD502" s="59"/>
      <c r="TE502" s="59"/>
      <c r="TF502" s="59"/>
      <c r="TG502" s="59"/>
      <c r="TH502" s="59"/>
      <c r="TI502" s="59"/>
      <c r="TJ502" s="59"/>
      <c r="TK502" s="59"/>
      <c r="TL502" s="59"/>
      <c r="TM502" s="60">
        <v>1.40011003240942E-2</v>
      </c>
      <c r="TN502" s="59"/>
      <c r="TO502" s="59"/>
      <c r="TP502" s="59"/>
      <c r="TT502" s="59"/>
      <c r="TU502" s="59">
        <v>1.38919996097683E-2</v>
      </c>
      <c r="TV502" s="59"/>
      <c r="TW502" s="59"/>
      <c r="TX502" s="59"/>
      <c r="TY502" s="59">
        <v>1.39292003586888E-2</v>
      </c>
      <c r="TZ502" s="59"/>
      <c r="UA502" s="59"/>
      <c r="UB502" s="59"/>
      <c r="UC502" s="59"/>
      <c r="AAX502" s="60"/>
      <c r="AAY502" s="60">
        <v>5.9648064020229596E-3</v>
      </c>
      <c r="AAZ502" s="60">
        <v>4.9199141502377199E-3</v>
      </c>
      <c r="ABA502" s="60">
        <v>3.44401288688605E-3</v>
      </c>
      <c r="ABB502" s="60">
        <v>1.3839322832834299E-2</v>
      </c>
      <c r="ABC502" s="60">
        <v>5.3205842319491402E-3</v>
      </c>
      <c r="ABD502" s="60">
        <v>2.96908085381305E-3</v>
      </c>
      <c r="ABE502" s="60">
        <v>1.52152607332609E-3</v>
      </c>
      <c r="ABF502" s="60">
        <v>9.6541577889723597E-3</v>
      </c>
      <c r="ABG502" s="60">
        <v>2.5895042448534399E-3</v>
      </c>
      <c r="ABH502" s="60">
        <v>2.0196183209401902E-3</v>
      </c>
      <c r="ABI502" s="60">
        <v>9.3695238334055801E-3</v>
      </c>
      <c r="ABJ502" s="60">
        <v>8.84634429363086E-3</v>
      </c>
      <c r="ABK502" s="60"/>
      <c r="ABL502" s="60"/>
      <c r="ABM502" s="60"/>
      <c r="ABN502" s="60"/>
      <c r="ABO502" s="60"/>
      <c r="ABP502" s="60"/>
      <c r="ABQ502" s="60"/>
      <c r="ABR502" s="60">
        <v>1.0891943792832</v>
      </c>
      <c r="ABS502" s="60">
        <v>5.5359695356082903E-3</v>
      </c>
      <c r="ABT502" s="60">
        <v>1.23559855136637E-2</v>
      </c>
      <c r="ABU502" s="60">
        <v>1.0988811264370599E-2</v>
      </c>
      <c r="ABV502" s="60">
        <v>8.8004051663986699E-3</v>
      </c>
      <c r="ABW502" s="60">
        <v>1.02967498472903E-2</v>
      </c>
      <c r="ABX502" s="60">
        <v>9.0626857921367494E-3</v>
      </c>
      <c r="ABZ502" s="59"/>
    </row>
    <row r="503" spans="521:754" x14ac:dyDescent="0.25">
      <c r="TA503" s="60"/>
      <c r="TB503" s="59"/>
      <c r="TC503" s="59"/>
      <c r="TD503" s="59"/>
      <c r="TE503" s="59"/>
      <c r="TF503" s="59"/>
      <c r="TG503" s="59"/>
      <c r="TH503" s="59"/>
      <c r="TI503" s="59"/>
      <c r="TJ503" s="59"/>
      <c r="TK503" s="59"/>
      <c r="TL503" s="59"/>
      <c r="TM503" s="60">
        <v>1.3998599722981399E-2</v>
      </c>
      <c r="TN503" s="59"/>
      <c r="TO503" s="59"/>
      <c r="TP503" s="59"/>
      <c r="TT503" s="59"/>
      <c r="TU503" s="59">
        <v>1.3890000060200599E-2</v>
      </c>
      <c r="TV503" s="59"/>
      <c r="TW503" s="59"/>
      <c r="TX503" s="59"/>
      <c r="TY503" s="59">
        <v>1.39279998838901E-2</v>
      </c>
      <c r="TZ503" s="59"/>
      <c r="UA503" s="59"/>
      <c r="UB503" s="59"/>
      <c r="UC503" s="59"/>
      <c r="AAX503" s="60"/>
      <c r="AAY503" s="60">
        <v>5.9541264482263403E-3</v>
      </c>
      <c r="AAZ503" s="60">
        <v>4.90392878809001E-3</v>
      </c>
      <c r="ABA503" s="60">
        <v>3.4181782357594402E-3</v>
      </c>
      <c r="ABB503" s="60">
        <v>1.38232796185935E-2</v>
      </c>
      <c r="ABC503" s="60">
        <v>5.3007232237875799E-3</v>
      </c>
      <c r="ABD503" s="60">
        <v>2.9672974035761701E-3</v>
      </c>
      <c r="ABE503" s="60">
        <v>1.5198128540739599E-3</v>
      </c>
      <c r="ABF503" s="60">
        <v>9.5931136492030094E-3</v>
      </c>
      <c r="ABG503" s="60">
        <v>2.5530888467061902E-3</v>
      </c>
      <c r="ABH503" s="60">
        <v>2.01875967521055E-3</v>
      </c>
      <c r="ABI503" s="60">
        <v>9.3679591827234392E-3</v>
      </c>
      <c r="ABJ503" s="60">
        <v>8.8419015960366203E-3</v>
      </c>
      <c r="ABK503" s="60"/>
      <c r="ABL503" s="60"/>
      <c r="ABM503" s="60"/>
      <c r="ABN503" s="60"/>
      <c r="ABO503" s="60"/>
      <c r="ABP503" s="60"/>
      <c r="ABQ503" s="60"/>
      <c r="ABR503" s="60">
        <v>1.08904554879493</v>
      </c>
      <c r="ABS503" s="60">
        <v>5.5169443748647401E-3</v>
      </c>
      <c r="ABT503" s="60">
        <v>1.2324383444114901E-2</v>
      </c>
      <c r="ABU503" s="60">
        <v>1.09831373568851E-2</v>
      </c>
      <c r="ABV503" s="60">
        <v>8.7959233610633795E-3</v>
      </c>
      <c r="ABW503" s="60">
        <v>1.02932673531025E-2</v>
      </c>
      <c r="ABX503" s="60">
        <v>9.0601926869532494E-3</v>
      </c>
      <c r="ABZ503" s="59"/>
    </row>
    <row r="504" spans="521:754" x14ac:dyDescent="0.25">
      <c r="TA504" s="60"/>
      <c r="TB504" s="59"/>
      <c r="TC504" s="59"/>
      <c r="TD504" s="59"/>
      <c r="TE504" s="59"/>
      <c r="TF504" s="59"/>
      <c r="TG504" s="59"/>
      <c r="TH504" s="59"/>
      <c r="TI504" s="59"/>
      <c r="TJ504" s="59"/>
      <c r="TK504" s="59"/>
      <c r="TL504" s="59"/>
      <c r="TM504" s="60">
        <v>1.3997999951243401E-2</v>
      </c>
      <c r="TN504" s="59"/>
      <c r="TO504" s="59"/>
      <c r="TP504" s="59"/>
      <c r="TT504" s="59"/>
      <c r="TU504" s="59">
        <v>1.3889700174331601E-2</v>
      </c>
      <c r="TV504" s="59"/>
      <c r="TW504" s="59"/>
      <c r="TX504" s="59"/>
      <c r="TY504" s="59">
        <v>1.39244999736547E-2</v>
      </c>
      <c r="TZ504" s="59"/>
      <c r="UA504" s="59"/>
      <c r="UB504" s="59"/>
      <c r="UC504" s="59"/>
      <c r="AAX504" s="60"/>
      <c r="AAY504" s="60">
        <v>5.9490408525720599E-3</v>
      </c>
      <c r="AAZ504" s="60">
        <v>4.8563242677504299E-3</v>
      </c>
      <c r="ABA504" s="60">
        <v>3.39017985755576E-3</v>
      </c>
      <c r="ABB504" s="60">
        <v>1.37803823066085E-2</v>
      </c>
      <c r="ABC504" s="60">
        <v>5.2964722167480396E-3</v>
      </c>
      <c r="ABD504" s="60">
        <v>2.9638124049415002E-3</v>
      </c>
      <c r="ABE504" s="60">
        <v>1.5016299118907599E-3</v>
      </c>
      <c r="ABF504" s="60">
        <v>9.5569248621510793E-3</v>
      </c>
      <c r="ABG504" s="60">
        <v>2.52072063606856E-3</v>
      </c>
      <c r="ABH504" s="60">
        <v>2.0174007823896898E-3</v>
      </c>
      <c r="ABI504" s="60">
        <v>9.3502993496244208E-3</v>
      </c>
      <c r="ABJ504" s="60">
        <v>8.8276265230894293E-3</v>
      </c>
      <c r="ABK504" s="60"/>
      <c r="ABL504" s="60"/>
      <c r="ABM504" s="60"/>
      <c r="ABN504" s="60"/>
      <c r="ABO504" s="60"/>
      <c r="ABP504" s="60"/>
      <c r="ABQ504" s="60"/>
      <c r="ABR504" s="60">
        <v>1.0887744921778699</v>
      </c>
      <c r="ABS504" s="60">
        <v>5.5059892339390697E-3</v>
      </c>
      <c r="ABT504" s="60">
        <v>1.22850898920018E-2</v>
      </c>
      <c r="ABU504" s="60">
        <v>1.0979371135014701E-2</v>
      </c>
      <c r="ABV504" s="60">
        <v>8.7840045392251296E-3</v>
      </c>
      <c r="ABW504" s="60">
        <v>1.0238515142415101E-2</v>
      </c>
      <c r="ABX504" s="60">
        <v>8.9944935625669905E-3</v>
      </c>
      <c r="ABZ504" s="59"/>
    </row>
    <row r="505" spans="521:754" x14ac:dyDescent="0.25">
      <c r="TA505" s="60"/>
      <c r="TB505" s="59"/>
      <c r="TC505" s="59"/>
      <c r="TD505" s="59"/>
      <c r="TE505" s="59"/>
      <c r="TF505" s="59"/>
      <c r="TG505" s="59"/>
      <c r="TH505" s="59"/>
      <c r="TI505" s="59"/>
      <c r="TJ505" s="59"/>
      <c r="TK505" s="59"/>
      <c r="TL505" s="59"/>
      <c r="TM505" s="60">
        <v>1.3997100293636299E-2</v>
      </c>
      <c r="TN505" s="59"/>
      <c r="TO505" s="59"/>
      <c r="TP505" s="59"/>
      <c r="TT505" s="59"/>
      <c r="TU505" s="59">
        <v>1.3888900168239999E-2</v>
      </c>
      <c r="TV505" s="59"/>
      <c r="TW505" s="59"/>
      <c r="TX505" s="59"/>
      <c r="TY505" s="59">
        <v>1.39244999736547E-2</v>
      </c>
      <c r="TZ505" s="59"/>
      <c r="UA505" s="59"/>
      <c r="UB505" s="59"/>
      <c r="UC505" s="59"/>
      <c r="AAX505" s="60"/>
      <c r="AAY505" s="60">
        <v>5.9478192342325101E-3</v>
      </c>
      <c r="AAZ505" s="60">
        <v>4.8393211630002701E-3</v>
      </c>
      <c r="ABA505" s="60">
        <v>3.38297857820481E-3</v>
      </c>
      <c r="ABB505" s="60">
        <v>1.3764020089300701E-2</v>
      </c>
      <c r="ABC505" s="60">
        <v>5.29143208443731E-3</v>
      </c>
      <c r="ABD505" s="60">
        <v>2.89417270338739E-3</v>
      </c>
      <c r="ABE505" s="60">
        <v>1.4538347112626E-3</v>
      </c>
      <c r="ABF505" s="60">
        <v>9.5465746938157899E-3</v>
      </c>
      <c r="ABG505" s="60">
        <v>2.5206513796491E-3</v>
      </c>
      <c r="ABH505" s="60">
        <v>2.0109246402492502E-3</v>
      </c>
      <c r="ABI505" s="60">
        <v>9.3370787366785796E-3</v>
      </c>
      <c r="ABJ505" s="60">
        <v>8.8276167440134098E-3</v>
      </c>
      <c r="ABK505" s="60"/>
      <c r="ABL505" s="60"/>
      <c r="ABM505" s="60"/>
      <c r="ABN505" s="60"/>
      <c r="ABO505" s="60"/>
      <c r="ABP505" s="60"/>
      <c r="ABQ505" s="60"/>
      <c r="ABR505" s="60">
        <v>1.08876644932139</v>
      </c>
      <c r="ABS505" s="60">
        <v>5.4229569682564703E-3</v>
      </c>
      <c r="ABT505" s="60">
        <v>1.2279812923842E-2</v>
      </c>
      <c r="ABU505" s="60">
        <v>1.0973345627562E-2</v>
      </c>
      <c r="ABV505" s="60">
        <v>8.7760410064389692E-3</v>
      </c>
      <c r="ABW505" s="60">
        <v>1.01946961008936E-2</v>
      </c>
      <c r="ABX505" s="60">
        <v>8.9733182860018707E-3</v>
      </c>
      <c r="ABZ505" s="59"/>
    </row>
    <row r="506" spans="521:754" x14ac:dyDescent="0.25">
      <c r="TA506" s="60"/>
      <c r="TB506" s="59"/>
      <c r="TC506" s="59"/>
      <c r="TD506" s="59"/>
      <c r="TE506" s="59"/>
      <c r="TF506" s="59"/>
      <c r="TG506" s="59"/>
      <c r="TH506" s="59"/>
      <c r="TI506" s="59"/>
      <c r="TJ506" s="59"/>
      <c r="TK506" s="59"/>
      <c r="TL506" s="59"/>
      <c r="TM506" s="60">
        <v>1.39947002753615E-2</v>
      </c>
      <c r="TN506" s="59"/>
      <c r="TO506" s="59"/>
      <c r="TP506" s="59"/>
      <c r="TT506" s="59"/>
      <c r="TU506" s="59">
        <v>1.38816004619002E-2</v>
      </c>
      <c r="TV506" s="59"/>
      <c r="TW506" s="59"/>
      <c r="TX506" s="59"/>
      <c r="TY506" s="59">
        <v>1.39202997088432E-2</v>
      </c>
      <c r="TZ506" s="59"/>
      <c r="UA506" s="59"/>
      <c r="UB506" s="59"/>
      <c r="UC506" s="59"/>
      <c r="AAX506" s="60"/>
      <c r="AAY506" s="60">
        <v>5.9323557055545499E-3</v>
      </c>
      <c r="AAZ506" s="60">
        <v>4.8379584287169403E-3</v>
      </c>
      <c r="ABA506" s="60">
        <v>3.3730005259575298E-3</v>
      </c>
      <c r="ABB506" s="60">
        <v>1.3760062710696399E-2</v>
      </c>
      <c r="ABC506" s="60">
        <v>5.2862247920807204E-3</v>
      </c>
      <c r="ABD506" s="60">
        <v>2.8779815947950699E-3</v>
      </c>
      <c r="ABE506" s="60">
        <v>1.43658890740356E-3</v>
      </c>
      <c r="ABF506" s="60">
        <v>9.5353764815094104E-3</v>
      </c>
      <c r="ABG506" s="60">
        <v>2.5073914297034398E-3</v>
      </c>
      <c r="ABH506" s="60">
        <v>2.00008312045992E-3</v>
      </c>
      <c r="ABI506" s="60">
        <v>9.3254209606851001E-3</v>
      </c>
      <c r="ABJ506" s="60">
        <v>8.7595446314078906E-3</v>
      </c>
      <c r="ABK506" s="60"/>
      <c r="ABL506" s="60"/>
      <c r="ABM506" s="60"/>
      <c r="ABN506" s="60"/>
      <c r="ABO506" s="60"/>
      <c r="ABP506" s="60"/>
      <c r="ABQ506" s="60"/>
      <c r="ABR506" s="60">
        <v>1.0885547385899299</v>
      </c>
      <c r="ABS506" s="60">
        <v>5.4149735233353898E-3</v>
      </c>
      <c r="ABT506" s="60">
        <v>1.22517548097114E-2</v>
      </c>
      <c r="ABU506" s="60">
        <v>1.09274792429491E-2</v>
      </c>
      <c r="ABV506" s="60">
        <v>8.7530958852763095E-3</v>
      </c>
      <c r="ABW506" s="60">
        <v>1.0184089817278599E-2</v>
      </c>
      <c r="ABX506" s="60">
        <v>8.8856833970812604E-3</v>
      </c>
      <c r="ABZ506" s="59"/>
    </row>
    <row r="507" spans="521:754" x14ac:dyDescent="0.25">
      <c r="TA507" s="60"/>
      <c r="TB507" s="59"/>
      <c r="TC507" s="59"/>
      <c r="TD507" s="59"/>
      <c r="TE507" s="59"/>
      <c r="TF507" s="59"/>
      <c r="TG507" s="59"/>
      <c r="TH507" s="59"/>
      <c r="TI507" s="59"/>
      <c r="TJ507" s="59"/>
      <c r="TK507" s="59"/>
      <c r="TL507" s="59"/>
      <c r="TM507" s="60">
        <v>1.39891002327203E-2</v>
      </c>
      <c r="TN507" s="59"/>
      <c r="TO507" s="59"/>
      <c r="TP507" s="59"/>
      <c r="TT507" s="59"/>
      <c r="TU507" s="59">
        <v>1.3879800215363501E-2</v>
      </c>
      <c r="TV507" s="59"/>
      <c r="TW507" s="59"/>
      <c r="TX507" s="59"/>
      <c r="TY507" s="59">
        <v>1.3919400051236101E-2</v>
      </c>
      <c r="TZ507" s="59"/>
      <c r="UA507" s="59"/>
      <c r="UB507" s="59"/>
      <c r="UC507" s="59"/>
      <c r="AAX507" s="60"/>
      <c r="AAY507" s="60">
        <v>5.92475015938565E-3</v>
      </c>
      <c r="AAZ507" s="60">
        <v>4.8332312870188101E-3</v>
      </c>
      <c r="ABA507" s="60">
        <v>3.34309041077411E-3</v>
      </c>
      <c r="ABB507" s="60">
        <v>1.37538188576109E-2</v>
      </c>
      <c r="ABC507" s="60">
        <v>5.2660243301759198E-3</v>
      </c>
      <c r="ABD507" s="60">
        <v>2.87005378176721E-3</v>
      </c>
      <c r="ABE507" s="60">
        <v>1.4278071339978E-3</v>
      </c>
      <c r="ABF507" s="60">
        <v>9.5288912552515398E-3</v>
      </c>
      <c r="ABG507" s="60">
        <v>2.4353651919810501E-3</v>
      </c>
      <c r="ABH507" s="60">
        <v>1.9635250033457501E-3</v>
      </c>
      <c r="ABI507" s="60">
        <v>9.2898684113402203E-3</v>
      </c>
      <c r="ABJ507" s="60">
        <v>8.74960479401286E-3</v>
      </c>
      <c r="ABK507" s="60"/>
      <c r="ABL507" s="60"/>
      <c r="ABM507" s="60"/>
      <c r="ABN507" s="60"/>
      <c r="ABO507" s="60"/>
      <c r="ABP507" s="60"/>
      <c r="ABQ507" s="60"/>
      <c r="ABR507" s="60">
        <v>1.0885419680275901</v>
      </c>
      <c r="ABS507" s="60">
        <v>5.3970099569270102E-3</v>
      </c>
      <c r="ABT507" s="60">
        <v>1.22486726378375E-2</v>
      </c>
      <c r="ABU507" s="60">
        <v>1.0897013667620199E-2</v>
      </c>
      <c r="ABV507" s="60">
        <v>8.7527862864180805E-3</v>
      </c>
      <c r="ABW507" s="60">
        <v>1.01203140689341E-2</v>
      </c>
      <c r="ABX507" s="60">
        <v>8.8799486569356607E-3</v>
      </c>
      <c r="ABZ507" s="59"/>
    </row>
    <row r="508" spans="521:754" x14ac:dyDescent="0.25">
      <c r="TA508" s="60"/>
      <c r="TB508" s="59"/>
      <c r="TC508" s="59"/>
      <c r="TD508" s="59"/>
      <c r="TE508" s="59"/>
      <c r="TF508" s="59"/>
      <c r="TG508" s="59"/>
      <c r="TH508" s="59"/>
      <c r="TI508" s="59"/>
      <c r="TJ508" s="59"/>
      <c r="TK508" s="59"/>
      <c r="TL508" s="59"/>
      <c r="TM508" s="60">
        <v>1.3984800316393301E-2</v>
      </c>
      <c r="TN508" s="59"/>
      <c r="TO508" s="59"/>
      <c r="TP508" s="59"/>
      <c r="TT508" s="59"/>
      <c r="TU508" s="59">
        <v>1.3877799734473201E-2</v>
      </c>
      <c r="TV508" s="59"/>
      <c r="TW508" s="59"/>
      <c r="TX508" s="59"/>
      <c r="TY508" s="59">
        <v>1.3916400261223301E-2</v>
      </c>
      <c r="TZ508" s="59"/>
      <c r="UA508" s="59"/>
      <c r="UB508" s="59"/>
      <c r="UC508" s="59"/>
      <c r="AAX508" s="60"/>
      <c r="AAY508" s="60">
        <v>5.9225631348980897E-3</v>
      </c>
      <c r="AAZ508" s="60">
        <v>4.8308193869753199E-3</v>
      </c>
      <c r="ABA508" s="60">
        <v>3.3176361883626702E-3</v>
      </c>
      <c r="ABB508" s="60">
        <v>1.3714235677338E-2</v>
      </c>
      <c r="ABC508" s="60">
        <v>5.2649957994657303E-3</v>
      </c>
      <c r="ABD508" s="60">
        <v>2.8635718925287602E-3</v>
      </c>
      <c r="ABE508" s="60">
        <v>1.42280519062579E-3</v>
      </c>
      <c r="ABF508" s="60">
        <v>9.5033241128299195E-3</v>
      </c>
      <c r="ABG508" s="60">
        <v>2.4052017797522702E-3</v>
      </c>
      <c r="ABH508" s="60">
        <v>1.9615666387866001E-3</v>
      </c>
      <c r="ABI508" s="60">
        <v>9.2869082885693507E-3</v>
      </c>
      <c r="ABJ508" s="60">
        <v>8.7463716129994803E-3</v>
      </c>
      <c r="ABK508" s="60"/>
      <c r="ABL508" s="60"/>
      <c r="ABM508" s="60"/>
      <c r="ABN508" s="60"/>
      <c r="ABO508" s="60"/>
      <c r="ABP508" s="60"/>
      <c r="ABQ508" s="60"/>
      <c r="ABR508" s="60">
        <v>1.08848428044604</v>
      </c>
      <c r="ABS508" s="60">
        <v>5.3800721564034003E-3</v>
      </c>
      <c r="ABT508" s="60">
        <v>1.22430161775836E-2</v>
      </c>
      <c r="ABU508" s="60">
        <v>1.08932023973826E-2</v>
      </c>
      <c r="ABV508" s="60">
        <v>8.73783823247231E-3</v>
      </c>
      <c r="ABW508" s="60">
        <v>1.00906781265474E-2</v>
      </c>
      <c r="ABX508" s="60">
        <v>8.8469159749345293E-3</v>
      </c>
      <c r="ABZ508" s="59"/>
    </row>
    <row r="509" spans="521:754" x14ac:dyDescent="0.25">
      <c r="TA509" s="60"/>
      <c r="TB509" s="59"/>
      <c r="TC509" s="59"/>
      <c r="TD509" s="59"/>
      <c r="TE509" s="59"/>
      <c r="TF509" s="59"/>
      <c r="TG509" s="59"/>
      <c r="TH509" s="59"/>
      <c r="TI509" s="59"/>
      <c r="TJ509" s="59"/>
      <c r="TK509" s="59"/>
      <c r="TL509" s="59"/>
      <c r="TM509" s="60">
        <v>1.3984000310301699E-2</v>
      </c>
      <c r="TN509" s="59"/>
      <c r="TO509" s="59"/>
      <c r="TP509" s="59"/>
      <c r="TT509" s="59"/>
      <c r="TU509" s="59">
        <v>1.38732995837926E-2</v>
      </c>
      <c r="TV509" s="59"/>
      <c r="TW509" s="59"/>
      <c r="TX509" s="59"/>
      <c r="TY509" s="59">
        <v>1.3914099894464E-2</v>
      </c>
      <c r="TZ509" s="59"/>
      <c r="UA509" s="59"/>
      <c r="UB509" s="59"/>
      <c r="UC509" s="59"/>
      <c r="AAX509" s="60"/>
      <c r="AAY509" s="60">
        <v>5.8916869656761902E-3</v>
      </c>
      <c r="AAZ509" s="60">
        <v>4.8265767197328098E-3</v>
      </c>
      <c r="ABA509" s="60">
        <v>3.3172929219072202E-3</v>
      </c>
      <c r="ABB509" s="60">
        <v>1.3712524775421699E-2</v>
      </c>
      <c r="ABC509" s="60">
        <v>5.25132280409874E-3</v>
      </c>
      <c r="ABD509" s="60">
        <v>2.8499432562593598E-3</v>
      </c>
      <c r="ABE509" s="60">
        <v>1.4227682418028601E-3</v>
      </c>
      <c r="ABF509" s="60">
        <v>9.4968637513139203E-3</v>
      </c>
      <c r="ABG509" s="60">
        <v>2.37518540597904E-3</v>
      </c>
      <c r="ABH509" s="60">
        <v>1.95260904222094E-3</v>
      </c>
      <c r="ABI509" s="60">
        <v>9.2750711070408894E-3</v>
      </c>
      <c r="ABJ509" s="60">
        <v>8.74623469414639E-3</v>
      </c>
      <c r="ABK509" s="60"/>
      <c r="ABL509" s="60"/>
      <c r="ABM509" s="60"/>
      <c r="ABN509" s="60"/>
      <c r="ABO509" s="60"/>
      <c r="ABP509" s="60"/>
      <c r="ABQ509" s="60"/>
      <c r="ABR509" s="60">
        <v>1.0883548206356599</v>
      </c>
      <c r="ABS509" s="60">
        <v>5.36450385775087E-3</v>
      </c>
      <c r="ABT509" s="60">
        <v>1.22274100589722E-2</v>
      </c>
      <c r="ABU509" s="60">
        <v>1.08245087192093E-2</v>
      </c>
      <c r="ABV509" s="60">
        <v>8.7368939704933601E-3</v>
      </c>
      <c r="ABW509" s="60">
        <v>1.00692140364804E-2</v>
      </c>
      <c r="ABX509" s="60">
        <v>8.8409027720663808E-3</v>
      </c>
      <c r="ABZ509" s="59"/>
    </row>
    <row r="510" spans="521:754" x14ac:dyDescent="0.25">
      <c r="TA510" s="60"/>
      <c r="TB510" s="59"/>
      <c r="TC510" s="59"/>
      <c r="TD510" s="59"/>
      <c r="TE510" s="59"/>
      <c r="TF510" s="59"/>
      <c r="TG510" s="59"/>
      <c r="TH510" s="59"/>
      <c r="TI510" s="59"/>
      <c r="TJ510" s="59"/>
      <c r="TK510" s="59"/>
      <c r="TL510" s="59"/>
      <c r="TM510" s="60">
        <v>1.3979800045490201E-2</v>
      </c>
      <c r="TN510" s="59"/>
      <c r="TO510" s="59"/>
      <c r="TP510" s="59"/>
      <c r="TT510" s="59"/>
      <c r="TU510" s="59">
        <v>1.38731002807617E-2</v>
      </c>
      <c r="TV510" s="59"/>
      <c r="TW510" s="59"/>
      <c r="TX510" s="59"/>
      <c r="TY510" s="59">
        <v>1.3913599774241401E-2</v>
      </c>
      <c r="TZ510" s="59"/>
      <c r="UA510" s="59"/>
      <c r="UB510" s="59"/>
      <c r="UC510" s="59"/>
      <c r="AAX510" s="60"/>
      <c r="AAY510" s="60">
        <v>5.8828813015419203E-3</v>
      </c>
      <c r="AAZ510" s="60">
        <v>4.8261480230449702E-3</v>
      </c>
      <c r="ABA510" s="60">
        <v>3.3055185352035702E-3</v>
      </c>
      <c r="ABB510" s="60">
        <v>1.36959654301342E-2</v>
      </c>
      <c r="ABC510" s="60">
        <v>5.2504249923828001E-3</v>
      </c>
      <c r="ABD510" s="60">
        <v>2.83175642203936E-3</v>
      </c>
      <c r="ABE510" s="60">
        <v>1.38106090258E-3</v>
      </c>
      <c r="ABF510" s="60">
        <v>9.4801590867473699E-3</v>
      </c>
      <c r="ABG510" s="60">
        <v>2.37344462577436E-3</v>
      </c>
      <c r="ABH510" s="60">
        <v>1.9294657545850301E-3</v>
      </c>
      <c r="ABI510" s="60">
        <v>9.25379168646355E-3</v>
      </c>
      <c r="ABJ510" s="60">
        <v>8.7381437930484501E-3</v>
      </c>
      <c r="ABK510" s="60"/>
      <c r="ABL510" s="60"/>
      <c r="ABM510" s="60"/>
      <c r="ABN510" s="60"/>
      <c r="ABO510" s="60"/>
      <c r="ABP510" s="60"/>
      <c r="ABQ510" s="60"/>
      <c r="ABR510" s="60">
        <v>1.08829697217442</v>
      </c>
      <c r="ABS510" s="60">
        <v>5.2996766065622099E-3</v>
      </c>
      <c r="ABT510" s="60">
        <v>1.22008333038034E-2</v>
      </c>
      <c r="ABU510" s="60">
        <v>1.08128353382555E-2</v>
      </c>
      <c r="ABV510" s="60">
        <v>8.7354132626209502E-3</v>
      </c>
      <c r="ABW510" s="60">
        <v>1.0029399095864699E-2</v>
      </c>
      <c r="ABX510" s="60">
        <v>8.8407495520353204E-3</v>
      </c>
      <c r="ABZ510" s="59"/>
    </row>
    <row r="511" spans="521:754" x14ac:dyDescent="0.25">
      <c r="TA511" s="60"/>
      <c r="TB511" s="59"/>
      <c r="TC511" s="59"/>
      <c r="TD511" s="59"/>
      <c r="TE511" s="59"/>
      <c r="TF511" s="59"/>
      <c r="TG511" s="59"/>
      <c r="TH511" s="59"/>
      <c r="TI511" s="59"/>
      <c r="TJ511" s="59"/>
      <c r="TK511" s="59"/>
      <c r="TL511" s="59"/>
      <c r="TM511" s="60">
        <v>1.39669002965092E-2</v>
      </c>
      <c r="TN511" s="59"/>
      <c r="TO511" s="59"/>
      <c r="TP511" s="59"/>
      <c r="TT511" s="59"/>
      <c r="TU511" s="59">
        <v>1.38696003705263E-2</v>
      </c>
      <c r="TV511" s="59"/>
      <c r="TW511" s="59"/>
      <c r="TX511" s="59"/>
      <c r="TY511" s="59">
        <v>1.39121999964118E-2</v>
      </c>
      <c r="TZ511" s="59"/>
      <c r="UA511" s="59"/>
      <c r="UB511" s="59"/>
      <c r="UC511" s="59"/>
      <c r="AAX511" s="60"/>
      <c r="AAY511" s="60">
        <v>5.8768022448940299E-3</v>
      </c>
      <c r="AAZ511" s="60">
        <v>4.8147665806884798E-3</v>
      </c>
      <c r="ABA511" s="60">
        <v>3.3034411600515201E-3</v>
      </c>
      <c r="ABB511" s="60">
        <v>1.3653672518053699E-2</v>
      </c>
      <c r="ABC511" s="60">
        <v>5.2429796819052996E-3</v>
      </c>
      <c r="ABD511" s="60">
        <v>2.8193808986943401E-3</v>
      </c>
      <c r="ABE511" s="60">
        <v>1.3803122158221599E-3</v>
      </c>
      <c r="ABF511" s="60">
        <v>9.4610585850934195E-3</v>
      </c>
      <c r="ABG511" s="60">
        <v>2.3687885283389999E-3</v>
      </c>
      <c r="ABH511" s="60">
        <v>1.9108364665820601E-3</v>
      </c>
      <c r="ABI511" s="60">
        <v>9.2466779090890402E-3</v>
      </c>
      <c r="ABJ511" s="60">
        <v>8.7135181344941692E-3</v>
      </c>
      <c r="ABK511" s="60"/>
      <c r="ABL511" s="60"/>
      <c r="ABM511" s="60"/>
      <c r="ABN511" s="60"/>
      <c r="ABO511" s="60"/>
      <c r="ABP511" s="60"/>
      <c r="ABQ511" s="60"/>
      <c r="ABR511" s="60">
        <v>1.0882391087068399</v>
      </c>
      <c r="ABS511" s="60">
        <v>5.2885173923055001E-3</v>
      </c>
      <c r="ABT511" s="60">
        <v>1.2159229461203101E-2</v>
      </c>
      <c r="ABU511" s="60">
        <v>1.07793149105186E-2</v>
      </c>
      <c r="ABV511" s="60">
        <v>8.7181727603380492E-3</v>
      </c>
      <c r="ABW511" s="60">
        <v>1.0009597793183E-2</v>
      </c>
      <c r="ABX511" s="60">
        <v>8.8120799147004495E-3</v>
      </c>
      <c r="ABZ511" s="59"/>
    </row>
    <row r="512" spans="521:754" x14ac:dyDescent="0.25">
      <c r="TA512" s="60"/>
      <c r="TB512" s="59"/>
      <c r="TC512" s="59"/>
      <c r="TD512" s="59"/>
      <c r="TE512" s="59"/>
      <c r="TF512" s="59"/>
      <c r="TG512" s="59"/>
      <c r="TH512" s="59"/>
      <c r="TI512" s="59"/>
      <c r="TJ512" s="59"/>
      <c r="TK512" s="59"/>
      <c r="TL512" s="59"/>
      <c r="TM512" s="60">
        <v>1.3966700062155699E-2</v>
      </c>
      <c r="TN512" s="59"/>
      <c r="TO512" s="59"/>
      <c r="TP512" s="59"/>
      <c r="TT512" s="59"/>
      <c r="TU512" s="59">
        <v>1.38656003400683E-2</v>
      </c>
      <c r="TV512" s="59"/>
      <c r="TW512" s="59"/>
      <c r="TX512" s="59"/>
      <c r="TY512" s="59">
        <v>1.3907900080084801E-2</v>
      </c>
      <c r="TZ512" s="59"/>
      <c r="UA512" s="59"/>
      <c r="UB512" s="59"/>
      <c r="UC512" s="59"/>
      <c r="AAX512" s="60"/>
      <c r="AAY512" s="60">
        <v>5.8752848737477301E-3</v>
      </c>
      <c r="AAZ512" s="60">
        <v>4.7805150860426001E-3</v>
      </c>
      <c r="ABA512" s="60">
        <v>3.28920168814911E-3</v>
      </c>
      <c r="ABB512" s="60">
        <v>1.35995251426576E-2</v>
      </c>
      <c r="ABC512" s="60">
        <v>5.2401595490790603E-3</v>
      </c>
      <c r="ABD512" s="60">
        <v>2.8153524380424701E-3</v>
      </c>
      <c r="ABE512" s="60">
        <v>1.37069931647065E-3</v>
      </c>
      <c r="ABF512" s="60">
        <v>9.4543483138043692E-3</v>
      </c>
      <c r="ABG512" s="60">
        <v>2.3593049401326302E-3</v>
      </c>
      <c r="ABH512" s="60">
        <v>1.8886684266890099E-3</v>
      </c>
      <c r="ABI512" s="60">
        <v>9.2451617085993493E-3</v>
      </c>
      <c r="ABJ512" s="60">
        <v>8.6889218897929204E-3</v>
      </c>
      <c r="ABK512" s="60"/>
      <c r="ABL512" s="60"/>
      <c r="ABM512" s="60"/>
      <c r="ABN512" s="60"/>
      <c r="ABO512" s="60"/>
      <c r="ABP512" s="60"/>
      <c r="ABQ512" s="60"/>
      <c r="ABR512" s="60">
        <v>1.0880369000906001</v>
      </c>
      <c r="ABS512" s="60">
        <v>5.2835180427186898E-3</v>
      </c>
      <c r="ABT512" s="60">
        <v>1.2155436726823199E-2</v>
      </c>
      <c r="ABU512" s="60">
        <v>1.07721179825767E-2</v>
      </c>
      <c r="ABV512" s="60">
        <v>8.7142387663690594E-3</v>
      </c>
      <c r="ABW512" s="60">
        <v>9.98984176739574E-3</v>
      </c>
      <c r="ABX512" s="60">
        <v>8.8091507271170107E-3</v>
      </c>
      <c r="ABZ512" s="59"/>
    </row>
    <row r="513" spans="521:754" x14ac:dyDescent="0.25">
      <c r="TA513" s="60"/>
      <c r="TB513" s="59"/>
      <c r="TC513" s="59"/>
      <c r="TD513" s="59"/>
      <c r="TE513" s="59"/>
      <c r="TF513" s="59"/>
      <c r="TG513" s="59"/>
      <c r="TH513" s="59"/>
      <c r="TI513" s="59"/>
      <c r="TJ513" s="59"/>
      <c r="TK513" s="59"/>
      <c r="TL513" s="59"/>
      <c r="TM513" s="60">
        <v>1.3960099779069399E-2</v>
      </c>
      <c r="TN513" s="59"/>
      <c r="TO513" s="59"/>
      <c r="TP513" s="59"/>
      <c r="TT513" s="59"/>
      <c r="TU513" s="59">
        <v>1.3862900435924501E-2</v>
      </c>
      <c r="TV513" s="59"/>
      <c r="TW513" s="59"/>
      <c r="TX513" s="59"/>
      <c r="TY513" s="59">
        <v>1.3905099593102901E-2</v>
      </c>
      <c r="TZ513" s="59"/>
      <c r="UA513" s="59"/>
      <c r="UB513" s="59"/>
      <c r="UC513" s="59"/>
      <c r="AAX513" s="60"/>
      <c r="AAY513" s="60">
        <v>5.8609195505302499E-3</v>
      </c>
      <c r="AAZ513" s="60">
        <v>4.7794086148160502E-3</v>
      </c>
      <c r="ABA513" s="60">
        <v>3.2760877096552599E-3</v>
      </c>
      <c r="ABB513" s="60">
        <v>1.3592688530797901E-2</v>
      </c>
      <c r="ABC513" s="60">
        <v>5.2370786700974498E-3</v>
      </c>
      <c r="ABD513" s="60">
        <v>2.7801281055041798E-3</v>
      </c>
      <c r="ABE513" s="60">
        <v>1.36430827083237E-3</v>
      </c>
      <c r="ABF513" s="60">
        <v>9.4361967505112495E-3</v>
      </c>
      <c r="ABG513" s="60">
        <v>2.3131866288339199E-3</v>
      </c>
      <c r="ABH513" s="60">
        <v>1.8694765235486501E-3</v>
      </c>
      <c r="ABI513" s="60">
        <v>9.2266297269893507E-3</v>
      </c>
      <c r="ABJ513" s="60">
        <v>8.6659354183234692E-3</v>
      </c>
      <c r="ABK513" s="60"/>
      <c r="ABL513" s="60"/>
      <c r="ABM513" s="60"/>
      <c r="ABN513" s="60"/>
      <c r="ABO513" s="60"/>
      <c r="ABP513" s="60"/>
      <c r="ABQ513" s="60"/>
      <c r="ABR513" s="60">
        <v>1.08794965654051</v>
      </c>
      <c r="ABS513" s="60">
        <v>5.2652442734419502E-3</v>
      </c>
      <c r="ABT513" s="60">
        <v>1.21244120012792E-2</v>
      </c>
      <c r="ABU513" s="60">
        <v>1.0754381301515599E-2</v>
      </c>
      <c r="ABV513" s="60">
        <v>8.7030351206130504E-3</v>
      </c>
      <c r="ABW513" s="60">
        <v>9.90338008692687E-3</v>
      </c>
      <c r="ABX513" s="60">
        <v>8.8048840093548405E-3</v>
      </c>
      <c r="ABZ513" s="59"/>
    </row>
    <row r="514" spans="521:754" x14ac:dyDescent="0.25">
      <c r="TA514" s="60"/>
      <c r="TB514" s="59"/>
      <c r="TC514" s="59"/>
      <c r="TD514" s="59"/>
      <c r="TE514" s="59"/>
      <c r="TF514" s="59"/>
      <c r="TG514" s="59"/>
      <c r="TH514" s="59"/>
      <c r="TI514" s="59"/>
      <c r="TJ514" s="59"/>
      <c r="TK514" s="59"/>
      <c r="TL514" s="59"/>
      <c r="TM514" s="60">
        <v>1.39562003314495E-2</v>
      </c>
      <c r="TN514" s="59"/>
      <c r="TO514" s="59"/>
      <c r="TP514" s="59"/>
      <c r="TT514" s="59"/>
      <c r="TU514" s="59">
        <v>1.38593995943665E-2</v>
      </c>
      <c r="TV514" s="59"/>
      <c r="TW514" s="59"/>
      <c r="TX514" s="59"/>
      <c r="TY514" s="59">
        <v>1.39046004042029E-2</v>
      </c>
      <c r="TZ514" s="59"/>
      <c r="UA514" s="59"/>
      <c r="UB514" s="59"/>
      <c r="UC514" s="59"/>
      <c r="AAX514" s="60"/>
      <c r="AAY514" s="60">
        <v>5.8484097774454402E-3</v>
      </c>
      <c r="AAZ514" s="60">
        <v>4.7666366040795497E-3</v>
      </c>
      <c r="ABA514" s="60">
        <v>3.2705059641662299E-3</v>
      </c>
      <c r="ABB514" s="60">
        <v>1.35890460207696E-2</v>
      </c>
      <c r="ABC514" s="60">
        <v>5.2318385420128902E-3</v>
      </c>
      <c r="ABD514" s="60">
        <v>2.77645331992979E-3</v>
      </c>
      <c r="ABE514" s="60">
        <v>1.3549304711938199E-3</v>
      </c>
      <c r="ABF514" s="60">
        <v>9.4282634717341406E-3</v>
      </c>
      <c r="ABG514" s="60">
        <v>2.29742965985713E-3</v>
      </c>
      <c r="ABH514" s="60">
        <v>1.8613871377284601E-3</v>
      </c>
      <c r="ABI514" s="60">
        <v>9.2199728400579207E-3</v>
      </c>
      <c r="ABJ514" s="60">
        <v>8.6436792277536003E-3</v>
      </c>
      <c r="ABK514" s="60"/>
      <c r="ABL514" s="60"/>
      <c r="ABM514" s="60"/>
      <c r="ABN514" s="60"/>
      <c r="ABO514" s="60"/>
      <c r="ABP514" s="60"/>
      <c r="ABQ514" s="60"/>
      <c r="ABR514" s="60">
        <v>1.08776747444569</v>
      </c>
      <c r="ABS514" s="60">
        <v>5.2136280553771496E-3</v>
      </c>
      <c r="ABT514" s="60">
        <v>1.21068479286433E-2</v>
      </c>
      <c r="ABU514" s="60">
        <v>1.0744919140732201E-2</v>
      </c>
      <c r="ABV514" s="60">
        <v>8.6966773025180105E-3</v>
      </c>
      <c r="ABW514" s="60">
        <v>9.8748100924416597E-3</v>
      </c>
      <c r="ABX514" s="60">
        <v>8.7923687184108101E-3</v>
      </c>
      <c r="ABZ514" s="59"/>
    </row>
    <row r="515" spans="521:754" x14ac:dyDescent="0.25">
      <c r="TA515" s="60"/>
      <c r="TB515" s="59"/>
      <c r="TC515" s="59"/>
      <c r="TD515" s="59"/>
      <c r="TE515" s="59"/>
      <c r="TF515" s="59"/>
      <c r="TG515" s="59"/>
      <c r="TH515" s="59"/>
      <c r="TI515" s="59"/>
      <c r="TJ515" s="59"/>
      <c r="TK515" s="59"/>
      <c r="TL515" s="59"/>
      <c r="TM515" s="60">
        <v>1.39522003009915E-2</v>
      </c>
      <c r="TN515" s="59"/>
      <c r="TO515" s="59"/>
      <c r="TP515" s="59"/>
      <c r="TT515" s="59"/>
      <c r="TU515" s="59">
        <v>1.38536999002099E-2</v>
      </c>
      <c r="TV515" s="59"/>
      <c r="TW515" s="59"/>
      <c r="TX515" s="59"/>
      <c r="TY515" s="59">
        <v>1.3903600163757799E-2</v>
      </c>
      <c r="TZ515" s="59"/>
      <c r="UA515" s="59"/>
      <c r="UB515" s="59"/>
      <c r="UC515" s="59"/>
      <c r="AAX515" s="60"/>
      <c r="AAY515" s="60">
        <v>5.8416750008977404E-3</v>
      </c>
      <c r="AAZ515" s="60">
        <v>4.7598577424418998E-3</v>
      </c>
      <c r="ABA515" s="60">
        <v>3.2607836350297E-3</v>
      </c>
      <c r="ABB515" s="60">
        <v>1.35708568039026E-2</v>
      </c>
      <c r="ABC515" s="60">
        <v>5.2303126587482504E-3</v>
      </c>
      <c r="ABD515" s="60">
        <v>2.7662319979220701E-3</v>
      </c>
      <c r="ABE515" s="60">
        <v>1.3293100249800599E-3</v>
      </c>
      <c r="ABF515" s="60">
        <v>9.4147348704101998E-3</v>
      </c>
      <c r="ABG515" s="60">
        <v>2.2376221151478599E-3</v>
      </c>
      <c r="ABH515" s="60">
        <v>1.8319304984377E-3</v>
      </c>
      <c r="ABI515" s="60">
        <v>9.2083823014996197E-3</v>
      </c>
      <c r="ABJ515" s="60">
        <v>8.6051530066033992E-3</v>
      </c>
      <c r="ABK515" s="60"/>
      <c r="ABL515" s="60"/>
      <c r="ABM515" s="60"/>
      <c r="ABN515" s="60"/>
      <c r="ABO515" s="60"/>
      <c r="ABP515" s="60"/>
      <c r="ABQ515" s="60"/>
      <c r="ABR515" s="60">
        <v>1.0877325697906699</v>
      </c>
      <c r="ABS515" s="60">
        <v>5.2073251441512799E-3</v>
      </c>
      <c r="ABT515" s="60">
        <v>1.2092238171425899E-2</v>
      </c>
      <c r="ABU515" s="60">
        <v>1.07444096951053E-2</v>
      </c>
      <c r="ABV515" s="60">
        <v>8.6559786887842206E-3</v>
      </c>
      <c r="ABW515" s="60">
        <v>9.8712506851271406E-3</v>
      </c>
      <c r="ABX515" s="60">
        <v>8.7696013226473309E-3</v>
      </c>
      <c r="ABZ515" s="59"/>
    </row>
    <row r="516" spans="521:754" x14ac:dyDescent="0.25">
      <c r="TA516" s="60"/>
      <c r="TB516" s="59"/>
      <c r="TC516" s="59"/>
      <c r="TD516" s="59"/>
      <c r="TE516" s="59"/>
      <c r="TF516" s="59"/>
      <c r="TG516" s="59"/>
      <c r="TH516" s="59"/>
      <c r="TI516" s="59"/>
      <c r="TJ516" s="59"/>
      <c r="TK516" s="59"/>
      <c r="TL516" s="59"/>
      <c r="TM516" s="60">
        <v>1.39507995918393E-2</v>
      </c>
      <c r="TN516" s="59"/>
      <c r="TO516" s="59"/>
      <c r="TP516" s="59"/>
      <c r="TT516" s="59"/>
      <c r="TU516" s="59">
        <v>1.38470996171236E-2</v>
      </c>
      <c r="TV516" s="59"/>
      <c r="TW516" s="59"/>
      <c r="TX516" s="59"/>
      <c r="TY516" s="59">
        <v>1.39002995565533E-2</v>
      </c>
      <c r="TZ516" s="59"/>
      <c r="UA516" s="59"/>
      <c r="UB516" s="59"/>
      <c r="UC516" s="59"/>
      <c r="AAX516" s="60"/>
      <c r="AAY516" s="60">
        <v>5.7849230898570003E-3</v>
      </c>
      <c r="AAZ516" s="60">
        <v>4.7476620841684697E-3</v>
      </c>
      <c r="ABA516" s="60">
        <v>3.2315637284718898E-3</v>
      </c>
      <c r="ABB516" s="60">
        <v>1.35636279470208E-2</v>
      </c>
      <c r="ABC516" s="60">
        <v>5.2292573539251897E-3</v>
      </c>
      <c r="ABD516" s="60">
        <v>2.7599109329106298E-3</v>
      </c>
      <c r="ABE516" s="60">
        <v>1.3202933418984401E-3</v>
      </c>
      <c r="ABF516" s="60">
        <v>9.40062421832644E-3</v>
      </c>
      <c r="ABG516" s="60">
        <v>2.2148760073220398E-3</v>
      </c>
      <c r="ABH516" s="60">
        <v>1.8079099539448701E-3</v>
      </c>
      <c r="ABI516" s="60">
        <v>9.2014541921280404E-3</v>
      </c>
      <c r="ABJ516" s="60">
        <v>8.5410474616411103E-3</v>
      </c>
      <c r="ABK516" s="60"/>
      <c r="ABL516" s="60"/>
      <c r="ABM516" s="60"/>
      <c r="ABN516" s="60"/>
      <c r="ABO516" s="60"/>
      <c r="ABP516" s="60"/>
      <c r="ABQ516" s="60"/>
      <c r="ABR516" s="60">
        <v>1.0876215381150001</v>
      </c>
      <c r="ABS516" s="60">
        <v>5.2015230198600099E-3</v>
      </c>
      <c r="ABT516" s="60">
        <v>1.20377734890477E-2</v>
      </c>
      <c r="ABU516" s="60">
        <v>1.0740002647250901E-2</v>
      </c>
      <c r="ABV516" s="60">
        <v>8.6526916181355606E-3</v>
      </c>
      <c r="ABW516" s="60">
        <v>9.8707569002370495E-3</v>
      </c>
      <c r="ABX516" s="60">
        <v>8.7686475266235894E-3</v>
      </c>
      <c r="ABZ516" s="59"/>
    </row>
    <row r="517" spans="521:754" x14ac:dyDescent="0.25">
      <c r="TA517" s="60"/>
      <c r="TB517" s="59"/>
      <c r="TC517" s="59"/>
      <c r="TD517" s="59"/>
      <c r="TE517" s="59"/>
      <c r="TF517" s="59"/>
      <c r="TG517" s="59"/>
      <c r="TH517" s="59"/>
      <c r="TI517" s="59"/>
      <c r="TJ517" s="59"/>
      <c r="TK517" s="59"/>
      <c r="TL517" s="59"/>
      <c r="TM517" s="60">
        <v>1.3947400264441899E-2</v>
      </c>
      <c r="TN517" s="59"/>
      <c r="TO517" s="59"/>
      <c r="TP517" s="59"/>
      <c r="TT517" s="59"/>
      <c r="TU517" s="59">
        <v>1.3843099586665601E-2</v>
      </c>
      <c r="TV517" s="59"/>
      <c r="TW517" s="59"/>
      <c r="TX517" s="59"/>
      <c r="TY517" s="59">
        <v>1.38988001272082E-2</v>
      </c>
      <c r="TZ517" s="59"/>
      <c r="UA517" s="59"/>
      <c r="UB517" s="59"/>
      <c r="UC517" s="59"/>
      <c r="AAX517" s="60"/>
      <c r="AAY517" s="60">
        <v>5.7801305338851198E-3</v>
      </c>
      <c r="AAZ517" s="60">
        <v>4.74541701156479E-3</v>
      </c>
      <c r="ABA517" s="60">
        <v>3.2280946935330599E-3</v>
      </c>
      <c r="ABB517" s="60">
        <v>1.35559928075906E-2</v>
      </c>
      <c r="ABC517" s="60">
        <v>5.2242472913558201E-3</v>
      </c>
      <c r="ABD517" s="60">
        <v>2.7546284869435301E-3</v>
      </c>
      <c r="ABE517" s="60">
        <v>1.2969491820244801E-3</v>
      </c>
      <c r="ABF517" s="60">
        <v>9.3672689414673899E-3</v>
      </c>
      <c r="ABG517" s="60">
        <v>2.21259892091473E-3</v>
      </c>
      <c r="ABH517" s="60">
        <v>1.79466636527962E-3</v>
      </c>
      <c r="ABI517" s="60">
        <v>9.1707115713672294E-3</v>
      </c>
      <c r="ABJ517" s="60">
        <v>8.5368633894174206E-3</v>
      </c>
      <c r="ABK517" s="60"/>
      <c r="ABL517" s="60"/>
      <c r="ABM517" s="60"/>
      <c r="ABN517" s="60"/>
      <c r="ABO517" s="60"/>
      <c r="ABP517" s="60"/>
      <c r="ABQ517" s="60"/>
      <c r="ABR517" s="60">
        <v>1.08762103014613</v>
      </c>
      <c r="ABS517" s="60">
        <v>5.1894129098100598E-3</v>
      </c>
      <c r="ABT517" s="60">
        <v>1.20313709445915E-2</v>
      </c>
      <c r="ABU517" s="60">
        <v>1.0726422028981801E-2</v>
      </c>
      <c r="ABV517" s="60">
        <v>8.6471200744518608E-3</v>
      </c>
      <c r="ABW517" s="60">
        <v>9.8628586639532296E-3</v>
      </c>
      <c r="ABX517" s="60">
        <v>8.7676520354546105E-3</v>
      </c>
      <c r="ABZ517" s="59"/>
    </row>
    <row r="518" spans="521:754" x14ac:dyDescent="0.25">
      <c r="TA518" s="60"/>
      <c r="TB518" s="59"/>
      <c r="TC518" s="59"/>
      <c r="TD518" s="59"/>
      <c r="TE518" s="59"/>
      <c r="TF518" s="59"/>
      <c r="TG518" s="59"/>
      <c r="TH518" s="59"/>
      <c r="TI518" s="59"/>
      <c r="TJ518" s="59"/>
      <c r="TK518" s="59"/>
      <c r="TL518" s="59"/>
      <c r="TM518" s="60">
        <v>1.3947400264441899E-2</v>
      </c>
      <c r="TN518" s="59"/>
      <c r="TO518" s="59"/>
      <c r="TP518" s="59"/>
      <c r="TT518" s="59"/>
      <c r="TU518" s="59">
        <v>1.3841600157320499E-2</v>
      </c>
      <c r="TV518" s="59"/>
      <c r="TW518" s="59"/>
      <c r="TX518" s="59"/>
      <c r="TY518" s="59">
        <v>1.3897200115025E-2</v>
      </c>
      <c r="TZ518" s="59"/>
      <c r="UA518" s="59"/>
      <c r="UB518" s="59"/>
      <c r="UC518" s="59"/>
      <c r="AAX518" s="60"/>
      <c r="AAY518" s="60">
        <v>5.7741706625850696E-3</v>
      </c>
      <c r="AAZ518" s="60">
        <v>4.7338630973542996E-3</v>
      </c>
      <c r="ABA518" s="60">
        <v>3.2156062103441099E-3</v>
      </c>
      <c r="ABB518" s="60">
        <v>1.35489609344494E-2</v>
      </c>
      <c r="ABC518" s="60">
        <v>5.2182184416298301E-3</v>
      </c>
      <c r="ABD518" s="60">
        <v>2.7384254274345999E-3</v>
      </c>
      <c r="ABE518" s="60">
        <v>1.2692515114401E-3</v>
      </c>
      <c r="ABF518" s="60">
        <v>9.3556296985304599E-3</v>
      </c>
      <c r="ABG518" s="60">
        <v>2.2075451971754201E-3</v>
      </c>
      <c r="ABH518" s="60">
        <v>1.7855629257657699E-3</v>
      </c>
      <c r="ABI518" s="60">
        <v>9.16122622537964E-3</v>
      </c>
      <c r="ABJ518" s="60">
        <v>8.5352212968537594E-3</v>
      </c>
      <c r="ABK518" s="60"/>
      <c r="ABL518" s="60"/>
      <c r="ABM518" s="60"/>
      <c r="ABN518" s="60"/>
      <c r="ABO518" s="60"/>
      <c r="ABP518" s="60"/>
      <c r="ABQ518" s="60"/>
      <c r="ABR518" s="60">
        <v>1.08760743546311</v>
      </c>
      <c r="ABS518" s="60">
        <v>5.1756940339143104E-3</v>
      </c>
      <c r="ABT518" s="60">
        <v>1.1962018294119499E-2</v>
      </c>
      <c r="ABU518" s="60">
        <v>1.0700860086255501E-2</v>
      </c>
      <c r="ABV518" s="60">
        <v>8.6451475503735893E-3</v>
      </c>
      <c r="ABW518" s="60">
        <v>9.8455557178347905E-3</v>
      </c>
      <c r="ABX518" s="60">
        <v>8.7676365315036992E-3</v>
      </c>
      <c r="ABZ518" s="59"/>
    </row>
    <row r="519" spans="521:754" x14ac:dyDescent="0.25">
      <c r="TA519" s="60"/>
      <c r="TB519" s="59"/>
      <c r="TC519" s="59"/>
      <c r="TD519" s="59"/>
      <c r="TE519" s="59"/>
      <c r="TF519" s="59"/>
      <c r="TG519" s="59"/>
      <c r="TH519" s="59"/>
      <c r="TI519" s="59"/>
      <c r="TJ519" s="59"/>
      <c r="TK519" s="59"/>
      <c r="TL519" s="59"/>
      <c r="TM519" s="60">
        <v>1.39451995491981E-2</v>
      </c>
      <c r="TN519" s="59"/>
      <c r="TO519" s="59"/>
      <c r="TP519" s="59"/>
      <c r="TT519" s="59"/>
      <c r="TU519" s="59">
        <v>1.38194998726248E-2</v>
      </c>
      <c r="TV519" s="59"/>
      <c r="TW519" s="59"/>
      <c r="TX519" s="59"/>
      <c r="TY519" s="59">
        <v>1.38964997604489E-2</v>
      </c>
      <c r="TZ519" s="59"/>
      <c r="UA519" s="59"/>
      <c r="UB519" s="59"/>
      <c r="UC519" s="59"/>
      <c r="AAX519" s="60"/>
      <c r="AAY519" s="60">
        <v>5.7659562761657396E-3</v>
      </c>
      <c r="AAZ519" s="60">
        <v>4.7208655893693201E-3</v>
      </c>
      <c r="ABA519" s="60">
        <v>3.19649379878358E-3</v>
      </c>
      <c r="ABB519" s="60">
        <v>1.35227448429575E-2</v>
      </c>
      <c r="ABC519" s="60">
        <v>5.1990357758488603E-3</v>
      </c>
      <c r="ABD519" s="60">
        <v>2.73616277391092E-3</v>
      </c>
      <c r="ABE519" s="60">
        <v>1.2648984248197399E-3</v>
      </c>
      <c r="ABF519" s="60">
        <v>9.3456461937494809E-3</v>
      </c>
      <c r="ABG519" s="60">
        <v>2.20439762447253E-3</v>
      </c>
      <c r="ABH519" s="60">
        <v>1.78049798123857E-3</v>
      </c>
      <c r="ABI519" s="60">
        <v>9.1392413196848092E-3</v>
      </c>
      <c r="ABJ519" s="60">
        <v>8.5121778531050893E-3</v>
      </c>
      <c r="ABK519" s="60"/>
      <c r="ABL519" s="60"/>
      <c r="ABM519" s="60"/>
      <c r="ABN519" s="60"/>
      <c r="ABO519" s="60"/>
      <c r="ABP519" s="60"/>
      <c r="ABQ519" s="60"/>
      <c r="ABR519" s="60">
        <v>1.08756440387367</v>
      </c>
      <c r="ABS519" s="60">
        <v>5.1722202215625304E-3</v>
      </c>
      <c r="ABT519" s="60">
        <v>1.19341659072524E-2</v>
      </c>
      <c r="ABU519" s="60">
        <v>1.06992203020734E-2</v>
      </c>
      <c r="ABV519" s="60">
        <v>8.6262061231909201E-3</v>
      </c>
      <c r="ABW519" s="60">
        <v>9.8321954700432493E-3</v>
      </c>
      <c r="ABX519" s="60">
        <v>8.7651626726658605E-3</v>
      </c>
      <c r="ABZ519" s="59"/>
    </row>
    <row r="520" spans="521:754" x14ac:dyDescent="0.25">
      <c r="TA520" s="60"/>
      <c r="TB520" s="59"/>
      <c r="TC520" s="59"/>
      <c r="TD520" s="59"/>
      <c r="TE520" s="59"/>
      <c r="TF520" s="59"/>
      <c r="TG520" s="59"/>
      <c r="TH520" s="59"/>
      <c r="TI520" s="59"/>
      <c r="TJ520" s="59"/>
      <c r="TK520" s="59"/>
      <c r="TL520" s="59"/>
      <c r="TM520" s="60">
        <v>1.3941800221800801E-2</v>
      </c>
      <c r="TN520" s="59"/>
      <c r="TO520" s="59"/>
      <c r="TP520" s="59"/>
      <c r="TT520" s="59"/>
      <c r="TU520" s="59">
        <v>1.3819199986755799E-2</v>
      </c>
      <c r="TV520" s="59"/>
      <c r="TW520" s="59"/>
      <c r="TX520" s="59"/>
      <c r="TY520" s="59">
        <v>1.38961998745799E-2</v>
      </c>
      <c r="TZ520" s="59"/>
      <c r="UA520" s="59"/>
      <c r="UB520" s="59"/>
      <c r="UC520" s="59"/>
      <c r="AAX520" s="60"/>
      <c r="AAY520" s="60">
        <v>5.7563025164969603E-3</v>
      </c>
      <c r="AAZ520" s="60">
        <v>4.7199418189539499E-3</v>
      </c>
      <c r="ABA520" s="60">
        <v>3.17961322868079E-3</v>
      </c>
      <c r="ABB520" s="60">
        <v>1.3514394112603001E-2</v>
      </c>
      <c r="ABC520" s="60">
        <v>5.1846743839423703E-3</v>
      </c>
      <c r="ABD520" s="60">
        <v>2.7166321123962998E-3</v>
      </c>
      <c r="ABE520" s="60">
        <v>1.26375876756844E-3</v>
      </c>
      <c r="ABF520" s="60">
        <v>9.32833028143756E-3</v>
      </c>
      <c r="ABG520" s="60">
        <v>2.20188509631896E-3</v>
      </c>
      <c r="ABH520" s="60">
        <v>1.77600625343716E-3</v>
      </c>
      <c r="ABI520" s="60">
        <v>9.1354788648141203E-3</v>
      </c>
      <c r="ABJ520" s="60">
        <v>8.3984392212916505E-3</v>
      </c>
      <c r="ABK520" s="60"/>
      <c r="ABL520" s="60"/>
      <c r="ABM520" s="60"/>
      <c r="ABN520" s="60"/>
      <c r="ABO520" s="60"/>
      <c r="ABP520" s="60"/>
      <c r="ABQ520" s="60"/>
      <c r="ABR520" s="60">
        <v>1.08753041893792</v>
      </c>
      <c r="ABS520" s="60">
        <v>5.1417932699818897E-3</v>
      </c>
      <c r="ABT520" s="60">
        <v>1.19324973479787E-2</v>
      </c>
      <c r="ABU520" s="60">
        <v>1.06423792673092E-2</v>
      </c>
      <c r="ABV520" s="60">
        <v>8.6089766278809893E-3</v>
      </c>
      <c r="ABW520" s="60">
        <v>9.7137193990312204E-3</v>
      </c>
      <c r="ABX520" s="60">
        <v>8.7524981588096296E-3</v>
      </c>
      <c r="ABZ520" s="59"/>
    </row>
    <row r="521" spans="521:754" x14ac:dyDescent="0.25">
      <c r="TA521" s="60"/>
      <c r="TB521" s="59"/>
      <c r="TC521" s="59"/>
      <c r="TD521" s="59"/>
      <c r="TE521" s="59"/>
      <c r="TF521" s="59"/>
      <c r="TG521" s="59"/>
      <c r="TH521" s="59"/>
      <c r="TI521" s="59"/>
      <c r="TJ521" s="59"/>
      <c r="TK521" s="59"/>
      <c r="TL521" s="59"/>
      <c r="TM521" s="60">
        <v>1.3938300311565399E-2</v>
      </c>
      <c r="TN521" s="59"/>
      <c r="TO521" s="59"/>
      <c r="TP521" s="59"/>
      <c r="TT521" s="59"/>
      <c r="TU521" s="59">
        <v>1.3817000202834599E-2</v>
      </c>
      <c r="TV521" s="59"/>
      <c r="TW521" s="59"/>
      <c r="TX521" s="59"/>
      <c r="TY521" s="59">
        <v>1.38951996341347E-2</v>
      </c>
      <c r="TZ521" s="59"/>
      <c r="UA521" s="59"/>
      <c r="UB521" s="59"/>
      <c r="UC521" s="59"/>
      <c r="AAX521" s="60"/>
      <c r="AAY521" s="60">
        <v>5.7518663635025896E-3</v>
      </c>
      <c r="AAZ521" s="60">
        <v>4.7073350729262102E-3</v>
      </c>
      <c r="ABA521" s="60">
        <v>3.1229000053856299E-3</v>
      </c>
      <c r="ABB521" s="60">
        <v>1.3503442941245E-2</v>
      </c>
      <c r="ABC521" s="60">
        <v>5.1755119453225501E-3</v>
      </c>
      <c r="ABD521" s="60">
        <v>2.7129046831901801E-3</v>
      </c>
      <c r="ABE521" s="60">
        <v>1.25472180446335E-3</v>
      </c>
      <c r="ABF521" s="60">
        <v>9.3137052701443099E-3</v>
      </c>
      <c r="ABG521" s="60">
        <v>2.1949652538865898E-3</v>
      </c>
      <c r="ABH521" s="60">
        <v>1.76074953314096E-3</v>
      </c>
      <c r="ABI521" s="60">
        <v>9.1111654535778099E-3</v>
      </c>
      <c r="ABJ521" s="60">
        <v>8.3970120432111193E-3</v>
      </c>
      <c r="ABK521" s="60"/>
      <c r="ABL521" s="60"/>
      <c r="ABM521" s="60"/>
      <c r="ABN521" s="60"/>
      <c r="ABO521" s="60"/>
      <c r="ABP521" s="60"/>
      <c r="ABQ521" s="60"/>
      <c r="ABR521" s="60">
        <v>1.0872947404875799</v>
      </c>
      <c r="ABS521" s="60">
        <v>5.1404668354117899E-3</v>
      </c>
      <c r="ABT521" s="60">
        <v>1.1888435047709501E-2</v>
      </c>
      <c r="ABU521" s="60">
        <v>1.06363466788881E-2</v>
      </c>
      <c r="ABV521" s="60">
        <v>8.5823705258672705E-3</v>
      </c>
      <c r="ABW521" s="60">
        <v>9.6978195350696204E-3</v>
      </c>
      <c r="ABX521" s="60">
        <v>8.7288998403911803E-3</v>
      </c>
      <c r="ABZ521" s="59"/>
    </row>
    <row r="522" spans="521:754" x14ac:dyDescent="0.25">
      <c r="TA522" s="60"/>
      <c r="TB522" s="59"/>
      <c r="TC522" s="59"/>
      <c r="TD522" s="59"/>
      <c r="TE522" s="59"/>
      <c r="TF522" s="59"/>
      <c r="TG522" s="59"/>
      <c r="TH522" s="59"/>
      <c r="TI522" s="59"/>
      <c r="TJ522" s="59"/>
      <c r="TK522" s="59"/>
      <c r="TL522" s="59"/>
      <c r="TM522" s="60">
        <v>1.39332003891468E-2</v>
      </c>
      <c r="TN522" s="59"/>
      <c r="TO522" s="59"/>
      <c r="TP522" s="59"/>
      <c r="TT522" s="59"/>
      <c r="TU522" s="59">
        <v>1.3812400400638501E-2</v>
      </c>
      <c r="TV522" s="59"/>
      <c r="TW522" s="59"/>
      <c r="TX522" s="59"/>
      <c r="TY522" s="59">
        <v>1.38910999521613E-2</v>
      </c>
      <c r="TZ522" s="59"/>
      <c r="UA522" s="59"/>
      <c r="UB522" s="59"/>
      <c r="UC522" s="59"/>
      <c r="AAX522" s="60"/>
      <c r="AAY522" s="60">
        <v>5.7468396889522903E-3</v>
      </c>
      <c r="AAZ522" s="60">
        <v>4.7012721524840604E-3</v>
      </c>
      <c r="ABA522" s="60">
        <v>3.1224741550468001E-3</v>
      </c>
      <c r="ABB522" s="60">
        <v>1.3487709619498699E-2</v>
      </c>
      <c r="ABC522" s="60">
        <v>5.17517190452402E-3</v>
      </c>
      <c r="ABD522" s="60">
        <v>2.6881606151814902E-3</v>
      </c>
      <c r="ABE522" s="60">
        <v>1.23739926189207E-3</v>
      </c>
      <c r="ABF522" s="60">
        <v>9.2459166364224094E-3</v>
      </c>
      <c r="ABG522" s="60">
        <v>2.1867348354633999E-3</v>
      </c>
      <c r="ABH522" s="60">
        <v>1.7299667169633499E-3</v>
      </c>
      <c r="ABI522" s="60">
        <v>9.0717750632544596E-3</v>
      </c>
      <c r="ABJ522" s="60">
        <v>8.3898536646248491E-3</v>
      </c>
      <c r="ABK522" s="60"/>
      <c r="ABL522" s="60"/>
      <c r="ABM522" s="60"/>
      <c r="ABN522" s="60"/>
      <c r="ABO522" s="60"/>
      <c r="ABP522" s="60"/>
      <c r="ABQ522" s="60"/>
      <c r="ABR522" s="60">
        <v>1.0872631850616099</v>
      </c>
      <c r="ABS522" s="60">
        <v>5.1137702579678104E-3</v>
      </c>
      <c r="ABT522" s="60">
        <v>1.18642471527814E-2</v>
      </c>
      <c r="ABU522" s="60">
        <v>1.06262645127757E-2</v>
      </c>
      <c r="ABV522" s="60">
        <v>8.5634567486298999E-3</v>
      </c>
      <c r="ABW522" s="60">
        <v>9.6823562559327295E-3</v>
      </c>
      <c r="ABX522" s="60">
        <v>8.7161616722143294E-3</v>
      </c>
      <c r="ABZ522" s="59"/>
    </row>
    <row r="523" spans="521:754" x14ac:dyDescent="0.25">
      <c r="TA523" s="60"/>
      <c r="TB523" s="59"/>
      <c r="TC523" s="59"/>
      <c r="TD523" s="59"/>
      <c r="TE523" s="59"/>
      <c r="TF523" s="59"/>
      <c r="TG523" s="59"/>
      <c r="TH523" s="59"/>
      <c r="TI523" s="59"/>
      <c r="TJ523" s="59"/>
      <c r="TK523" s="59"/>
      <c r="TL523" s="59"/>
      <c r="TM523" s="60">
        <v>1.39322998002171E-2</v>
      </c>
      <c r="TN523" s="59"/>
      <c r="TO523" s="59"/>
      <c r="TP523" s="59"/>
      <c r="TT523" s="59"/>
      <c r="TU523" s="59">
        <v>1.3800700195133599E-2</v>
      </c>
      <c r="TV523" s="59"/>
      <c r="TW523" s="59"/>
      <c r="TX523" s="59"/>
      <c r="TY523" s="59">
        <v>1.3889100402593601E-2</v>
      </c>
      <c r="TZ523" s="59"/>
      <c r="UA523" s="59"/>
      <c r="UB523" s="59"/>
      <c r="UC523" s="59"/>
      <c r="AAX523" s="60"/>
      <c r="AAY523" s="60">
        <v>5.7414264004091E-3</v>
      </c>
      <c r="AAZ523" s="60">
        <v>4.6918404920513997E-3</v>
      </c>
      <c r="ABA523" s="60">
        <v>3.1046985622856498E-3</v>
      </c>
      <c r="ABB523" s="60">
        <v>1.34369838729743E-2</v>
      </c>
      <c r="ABC523" s="60">
        <v>5.1626449770716702E-3</v>
      </c>
      <c r="ABD523" s="60">
        <v>2.64052413565631E-3</v>
      </c>
      <c r="ABE523" s="60">
        <v>1.23527205772143E-3</v>
      </c>
      <c r="ABF523" s="60">
        <v>9.2097371625795097E-3</v>
      </c>
      <c r="ABG523" s="60">
        <v>2.1835951891824002E-3</v>
      </c>
      <c r="ABH523" s="60">
        <v>1.7001997148805E-3</v>
      </c>
      <c r="ABI523" s="60">
        <v>9.0566806894465304E-3</v>
      </c>
      <c r="ABJ523" s="60">
        <v>8.3884987905827393E-3</v>
      </c>
      <c r="ABK523" s="60"/>
      <c r="ABL523" s="60"/>
      <c r="ABM523" s="60"/>
      <c r="ABN523" s="60"/>
      <c r="ABO523" s="60"/>
      <c r="ABP523" s="60"/>
      <c r="ABQ523" s="60"/>
      <c r="ABR523" s="60">
        <v>1.0872458251486801</v>
      </c>
      <c r="ABS523" s="60">
        <v>5.0989265828524401E-3</v>
      </c>
      <c r="ABT523" s="60">
        <v>1.18510026249578E-2</v>
      </c>
      <c r="ABU523" s="60">
        <v>1.0623593399447699E-2</v>
      </c>
      <c r="ABV523" s="60">
        <v>8.5409420609601407E-3</v>
      </c>
      <c r="ABW523" s="60">
        <v>9.6798525235194301E-3</v>
      </c>
      <c r="ABX523" s="60">
        <v>8.6930592667615603E-3</v>
      </c>
      <c r="ABZ523" s="59"/>
    </row>
    <row r="524" spans="521:754" x14ac:dyDescent="0.25">
      <c r="TA524" s="60"/>
      <c r="TB524" s="59"/>
      <c r="TC524" s="59"/>
      <c r="TD524" s="59"/>
      <c r="TE524" s="59"/>
      <c r="TF524" s="59"/>
      <c r="TG524" s="59"/>
      <c r="TH524" s="59"/>
      <c r="TI524" s="59"/>
      <c r="TJ524" s="59"/>
      <c r="TK524" s="59"/>
      <c r="TL524" s="59"/>
      <c r="TM524" s="60">
        <v>1.39319002628326E-2</v>
      </c>
      <c r="TN524" s="59"/>
      <c r="TO524" s="59"/>
      <c r="TP524" s="59"/>
      <c r="TT524" s="59"/>
      <c r="TU524" s="59">
        <v>1.3795400038361501E-2</v>
      </c>
      <c r="TV524" s="59"/>
      <c r="TW524" s="59"/>
      <c r="TX524" s="59"/>
      <c r="TY524" s="59">
        <v>1.38857001438736E-2</v>
      </c>
      <c r="TZ524" s="59"/>
      <c r="UA524" s="59"/>
      <c r="UB524" s="59"/>
      <c r="UC524" s="59"/>
      <c r="AAX524" s="60"/>
      <c r="AAY524" s="60">
        <v>5.7227056397104502E-3</v>
      </c>
      <c r="AAZ524" s="60">
        <v>4.6797971702496203E-3</v>
      </c>
      <c r="ABA524" s="60">
        <v>3.0865196191371199E-3</v>
      </c>
      <c r="ABB524" s="60">
        <v>1.34355674933284E-2</v>
      </c>
      <c r="ABC524" s="60">
        <v>5.1522228516408799E-3</v>
      </c>
      <c r="ABD524" s="60">
        <v>2.62667332977561E-3</v>
      </c>
      <c r="ABE524" s="60">
        <v>1.2317842388490201E-3</v>
      </c>
      <c r="ABF524" s="60">
        <v>9.1946301333370398E-3</v>
      </c>
      <c r="ABG524" s="60">
        <v>2.1833775518755498E-3</v>
      </c>
      <c r="ABH524" s="60">
        <v>1.69669996134208E-3</v>
      </c>
      <c r="ABI524" s="60">
        <v>9.0492374999436298E-3</v>
      </c>
      <c r="ABJ524" s="60">
        <v>8.3785385603178299E-3</v>
      </c>
      <c r="ABK524" s="60"/>
      <c r="ABL524" s="60"/>
      <c r="ABM524" s="60"/>
      <c r="ABN524" s="60"/>
      <c r="ABO524" s="60"/>
      <c r="ABP524" s="60"/>
      <c r="ABQ524" s="60"/>
      <c r="ABR524" s="60">
        <v>1.08724232418</v>
      </c>
      <c r="ABS524" s="60">
        <v>5.0877716723331497E-3</v>
      </c>
      <c r="ABT524" s="60">
        <v>1.1829110423049301E-2</v>
      </c>
      <c r="ABU524" s="60">
        <v>1.0611729157075801E-2</v>
      </c>
      <c r="ABV524" s="60">
        <v>8.5201507277075407E-3</v>
      </c>
      <c r="ABW524" s="60">
        <v>9.6547012262369093E-3</v>
      </c>
      <c r="ABX524" s="60">
        <v>8.6886878768752101E-3</v>
      </c>
      <c r="ABZ524" s="59"/>
    </row>
    <row r="525" spans="521:754" x14ac:dyDescent="0.25">
      <c r="TA525" s="60"/>
      <c r="TB525" s="59"/>
      <c r="TC525" s="59"/>
      <c r="TD525" s="59"/>
      <c r="TE525" s="59"/>
      <c r="TF525" s="59"/>
      <c r="TG525" s="59"/>
      <c r="TH525" s="59"/>
      <c r="TI525" s="59"/>
      <c r="TJ525" s="59"/>
      <c r="TK525" s="59"/>
      <c r="TL525" s="59"/>
      <c r="TM525" s="60">
        <v>1.39268999919295E-2</v>
      </c>
      <c r="TN525" s="59"/>
      <c r="TO525" s="59"/>
      <c r="TP525" s="59"/>
      <c r="TT525" s="59"/>
      <c r="TU525" s="59">
        <v>1.3791300356388E-2</v>
      </c>
      <c r="TV525" s="59"/>
      <c r="TW525" s="59"/>
      <c r="TX525" s="59"/>
      <c r="TY525" s="59">
        <v>1.3882399536669201E-2</v>
      </c>
      <c r="TZ525" s="59"/>
      <c r="UA525" s="59"/>
      <c r="UB525" s="59"/>
      <c r="UC525" s="59"/>
      <c r="AAX525" s="60"/>
      <c r="AAY525" s="60">
        <v>5.6936120954233201E-3</v>
      </c>
      <c r="AAZ525" s="60">
        <v>4.66491946853836E-3</v>
      </c>
      <c r="ABA525" s="60">
        <v>3.0832995209137699E-3</v>
      </c>
      <c r="ABB525" s="60">
        <v>1.3430195692088E-2</v>
      </c>
      <c r="ABC525" s="60">
        <v>5.1088588907335798E-3</v>
      </c>
      <c r="ABD525" s="60">
        <v>2.6168311372788701E-3</v>
      </c>
      <c r="ABE525" s="60">
        <v>1.18727311908984E-3</v>
      </c>
      <c r="ABF525" s="60">
        <v>9.1882251165897409E-3</v>
      </c>
      <c r="ABG525" s="60">
        <v>2.1430404971311801E-3</v>
      </c>
      <c r="ABH525" s="60">
        <v>1.68773072501354E-3</v>
      </c>
      <c r="ABI525" s="60">
        <v>9.0260192674077398E-3</v>
      </c>
      <c r="ABJ525" s="60">
        <v>8.3649099225827795E-3</v>
      </c>
      <c r="ABK525" s="60"/>
      <c r="ABL525" s="60"/>
      <c r="ABM525" s="60"/>
      <c r="ABN525" s="60"/>
      <c r="ABO525" s="60"/>
      <c r="ABP525" s="60"/>
      <c r="ABQ525" s="60"/>
      <c r="ABR525" s="60">
        <v>1.08721800448439</v>
      </c>
      <c r="ABS525" s="60">
        <v>5.03182282239818E-3</v>
      </c>
      <c r="ABT525" s="60">
        <v>1.1828314986138001E-2</v>
      </c>
      <c r="ABU525" s="60">
        <v>1.0556881429943999E-2</v>
      </c>
      <c r="ABV525" s="60">
        <v>8.5166807362477108E-3</v>
      </c>
      <c r="ABW525" s="60">
        <v>9.6496251496687706E-3</v>
      </c>
      <c r="ABX525" s="60">
        <v>8.6807588877587903E-3</v>
      </c>
      <c r="ABZ525" s="59"/>
    </row>
    <row r="526" spans="521:754" x14ac:dyDescent="0.25">
      <c r="TA526" s="60"/>
      <c r="TB526" s="59"/>
      <c r="TC526" s="59"/>
      <c r="TD526" s="59"/>
      <c r="TE526" s="59"/>
      <c r="TF526" s="59"/>
      <c r="TG526" s="59"/>
      <c r="TH526" s="59"/>
      <c r="TI526" s="59"/>
      <c r="TJ526" s="59"/>
      <c r="TK526" s="59"/>
      <c r="TL526" s="59"/>
      <c r="TM526" s="60">
        <v>1.39258000999689E-2</v>
      </c>
      <c r="TN526" s="59"/>
      <c r="TO526" s="59"/>
      <c r="TP526" s="59"/>
      <c r="TT526" s="59"/>
      <c r="TU526" s="59">
        <v>1.37847000733017E-2</v>
      </c>
      <c r="TV526" s="59"/>
      <c r="TW526" s="59"/>
      <c r="TX526" s="59"/>
      <c r="TY526" s="59">
        <v>1.38822002336382E-2</v>
      </c>
      <c r="TZ526" s="59"/>
      <c r="UA526" s="59"/>
      <c r="UB526" s="59"/>
      <c r="UC526" s="59"/>
      <c r="AAX526" s="60"/>
      <c r="AAY526" s="60">
        <v>5.6711600923097898E-3</v>
      </c>
      <c r="AAZ526" s="60">
        <v>4.6320387349863199E-3</v>
      </c>
      <c r="ABA526" s="60">
        <v>3.0803749726902299E-3</v>
      </c>
      <c r="ABB526" s="60">
        <v>1.33804914670468E-2</v>
      </c>
      <c r="ABC526" s="60">
        <v>5.1030798968036296E-3</v>
      </c>
      <c r="ABD526" s="60">
        <v>2.56827798985069E-3</v>
      </c>
      <c r="ABE526" s="60">
        <v>1.18543621528752E-3</v>
      </c>
      <c r="ABF526" s="60">
        <v>9.13832999953057E-3</v>
      </c>
      <c r="ABG526" s="60">
        <v>2.13779567310319E-3</v>
      </c>
      <c r="ABH526" s="60">
        <v>1.67225433416215E-3</v>
      </c>
      <c r="ABI526" s="60">
        <v>8.9866703081979103E-3</v>
      </c>
      <c r="ABJ526" s="60">
        <v>8.3479022741979499E-3</v>
      </c>
      <c r="ABK526" s="60"/>
      <c r="ABL526" s="60"/>
      <c r="ABM526" s="60"/>
      <c r="ABN526" s="60"/>
      <c r="ABO526" s="60"/>
      <c r="ABP526" s="60"/>
      <c r="ABQ526" s="60"/>
      <c r="ABR526" s="60">
        <v>1.0871686739494</v>
      </c>
      <c r="ABS526" s="60">
        <v>5.0195976503083399E-3</v>
      </c>
      <c r="ABT526" s="60">
        <v>1.18148784169882E-2</v>
      </c>
      <c r="ABU526" s="60">
        <v>1.0525039423870401E-2</v>
      </c>
      <c r="ABV526" s="60">
        <v>8.5011737816743007E-3</v>
      </c>
      <c r="ABW526" s="60">
        <v>9.5881246823119309E-3</v>
      </c>
      <c r="ABX526" s="60">
        <v>8.6792726199527905E-3</v>
      </c>
      <c r="ABZ526" s="59"/>
    </row>
    <row r="527" spans="521:754" x14ac:dyDescent="0.25">
      <c r="TA527" s="60"/>
      <c r="TB527" s="59"/>
      <c r="TC527" s="59"/>
      <c r="TD527" s="59"/>
      <c r="TE527" s="59"/>
      <c r="TF527" s="59"/>
      <c r="TG527" s="59"/>
      <c r="TH527" s="59"/>
      <c r="TI527" s="59"/>
      <c r="TJ527" s="59"/>
      <c r="TK527" s="59"/>
      <c r="TL527" s="59"/>
      <c r="TM527" s="60">
        <v>1.39239998534321E-2</v>
      </c>
      <c r="TN527" s="59"/>
      <c r="TO527" s="59"/>
      <c r="TP527" s="59"/>
      <c r="TT527" s="59"/>
      <c r="TU527" s="59">
        <v>1.3779199682176099E-2</v>
      </c>
      <c r="TV527" s="59"/>
      <c r="TW527" s="59"/>
      <c r="TX527" s="59"/>
      <c r="TY527" s="59">
        <v>1.38809997588396E-2</v>
      </c>
      <c r="TZ527" s="59"/>
      <c r="UA527" s="59"/>
      <c r="UB527" s="59"/>
      <c r="UC527" s="59"/>
      <c r="AAX527" s="60"/>
      <c r="AAY527" s="60">
        <v>5.6542079432946799E-3</v>
      </c>
      <c r="AAZ527" s="60">
        <v>4.6164719421837603E-3</v>
      </c>
      <c r="ABA527" s="60">
        <v>3.06677632195935E-3</v>
      </c>
      <c r="ABB527" s="60">
        <v>1.33659369394519E-2</v>
      </c>
      <c r="ABC527" s="60">
        <v>5.0960551404976998E-3</v>
      </c>
      <c r="ABD527" s="60">
        <v>2.5673077851104402E-3</v>
      </c>
      <c r="ABE527" s="60">
        <v>1.1846409971708099E-3</v>
      </c>
      <c r="ABF527" s="60">
        <v>9.1342582087901997E-3</v>
      </c>
      <c r="ABG527" s="60">
        <v>2.1213652767559901E-3</v>
      </c>
      <c r="ABH527" s="60">
        <v>1.6653469925868899E-3</v>
      </c>
      <c r="ABI527" s="60">
        <v>8.9810171776692795E-3</v>
      </c>
      <c r="ABJ527" s="60">
        <v>8.33003133221542E-3</v>
      </c>
      <c r="ABK527" s="60"/>
      <c r="ABL527" s="60"/>
      <c r="ABM527" s="60"/>
      <c r="ABN527" s="60"/>
      <c r="ABO527" s="60"/>
      <c r="ABP527" s="60"/>
      <c r="ABQ527" s="60"/>
      <c r="ABR527" s="60">
        <v>1.08710030720374</v>
      </c>
      <c r="ABS527" s="60">
        <v>5.0028872567091202E-3</v>
      </c>
      <c r="ABT527" s="60">
        <v>1.1805767905440301E-2</v>
      </c>
      <c r="ABU527" s="60">
        <v>1.0519446022536599E-2</v>
      </c>
      <c r="ABV527" s="60">
        <v>8.4723710637601701E-3</v>
      </c>
      <c r="ABW527" s="60">
        <v>9.5750071083655092E-3</v>
      </c>
      <c r="ABX527" s="60">
        <v>8.6671619204944095E-3</v>
      </c>
      <c r="ABZ527" s="59"/>
    </row>
    <row r="528" spans="521:754" x14ac:dyDescent="0.25">
      <c r="TA528" s="60"/>
      <c r="TB528" s="59"/>
      <c r="TC528" s="59"/>
      <c r="TD528" s="59"/>
      <c r="TE528" s="59"/>
      <c r="TF528" s="59"/>
      <c r="TG528" s="59"/>
      <c r="TH528" s="59"/>
      <c r="TI528" s="59"/>
      <c r="TJ528" s="59"/>
      <c r="TK528" s="59"/>
      <c r="TL528" s="59"/>
      <c r="TM528" s="60">
        <v>1.3920900411903799E-2</v>
      </c>
      <c r="TN528" s="59"/>
      <c r="TO528" s="59"/>
      <c r="TP528" s="59"/>
      <c r="TT528" s="59"/>
      <c r="TU528" s="59">
        <v>1.3775699771940699E-2</v>
      </c>
      <c r="TV528" s="59"/>
      <c r="TW528" s="59"/>
      <c r="TX528" s="59"/>
      <c r="TY528" s="59">
        <v>1.38790998607873E-2</v>
      </c>
      <c r="TZ528" s="59"/>
      <c r="UA528" s="59"/>
      <c r="UB528" s="59"/>
      <c r="UC528" s="59"/>
      <c r="AAX528" s="60"/>
      <c r="AAY528" s="60">
        <v>5.6207410233297698E-3</v>
      </c>
      <c r="AAZ528" s="60">
        <v>4.5974527936071602E-3</v>
      </c>
      <c r="ABA528" s="60">
        <v>3.0658521222651099E-3</v>
      </c>
      <c r="ABB528" s="60">
        <v>1.33563378056131E-2</v>
      </c>
      <c r="ABC528" s="60">
        <v>5.0677955576575199E-3</v>
      </c>
      <c r="ABD528" s="60">
        <v>2.5559542946847402E-3</v>
      </c>
      <c r="ABE528" s="60">
        <v>1.1812495590909E-3</v>
      </c>
      <c r="ABF528" s="60">
        <v>9.0823556081044195E-3</v>
      </c>
      <c r="ABG528" s="60">
        <v>2.09144648466355E-3</v>
      </c>
      <c r="ABH528" s="60">
        <v>1.64269384374091E-3</v>
      </c>
      <c r="ABI528" s="60">
        <v>8.9691108003435195E-3</v>
      </c>
      <c r="ABJ528" s="60">
        <v>8.3115556742962195E-3</v>
      </c>
      <c r="ABK528" s="60"/>
      <c r="ABL528" s="60"/>
      <c r="ABM528" s="60"/>
      <c r="ABN528" s="60"/>
      <c r="ABO528" s="60"/>
      <c r="ABP528" s="60"/>
      <c r="ABQ528" s="60"/>
      <c r="ABR528" s="60">
        <v>1.08707527034492</v>
      </c>
      <c r="ABS528" s="60">
        <v>4.9915839443454499E-3</v>
      </c>
      <c r="ABT528" s="60">
        <v>1.1745208777973399E-2</v>
      </c>
      <c r="ABU528" s="60">
        <v>1.04855133465168E-2</v>
      </c>
      <c r="ABV528" s="60">
        <v>8.4455659335409307E-3</v>
      </c>
      <c r="ABW528" s="60">
        <v>9.5083239125716892E-3</v>
      </c>
      <c r="ABX528" s="60">
        <v>8.63209535161291E-3</v>
      </c>
      <c r="ABZ528" s="59"/>
    </row>
    <row r="529" spans="521:754" x14ac:dyDescent="0.25">
      <c r="TA529" s="60"/>
      <c r="TB529" s="59"/>
      <c r="TC529" s="59"/>
      <c r="TD529" s="59"/>
      <c r="TE529" s="59"/>
      <c r="TF529" s="59"/>
      <c r="TG529" s="59"/>
      <c r="TH529" s="59"/>
      <c r="TI529" s="59"/>
      <c r="TJ529" s="59"/>
      <c r="TK529" s="59"/>
      <c r="TL529" s="59"/>
      <c r="TM529" s="60">
        <v>1.3919300399720599E-2</v>
      </c>
      <c r="TN529" s="59"/>
      <c r="TO529" s="59"/>
      <c r="TP529" s="59"/>
      <c r="TT529" s="59"/>
      <c r="TU529" s="59">
        <v>1.37681998312473E-2</v>
      </c>
      <c r="TV529" s="59"/>
      <c r="TW529" s="59"/>
      <c r="TX529" s="59"/>
      <c r="TY529" s="59">
        <v>1.3877700082957699E-2</v>
      </c>
      <c r="TZ529" s="59"/>
      <c r="UA529" s="59"/>
      <c r="UB529" s="59"/>
      <c r="UC529" s="59"/>
      <c r="AAX529" s="60"/>
      <c r="AAY529" s="60">
        <v>5.6188122762585602E-3</v>
      </c>
      <c r="AAZ529" s="60">
        <v>4.5794066954023402E-3</v>
      </c>
      <c r="ABA529" s="60">
        <v>3.0624026627946799E-3</v>
      </c>
      <c r="ABB529" s="60">
        <v>1.3300900860992899E-2</v>
      </c>
      <c r="ABC529" s="60">
        <v>5.0616263112668097E-3</v>
      </c>
      <c r="ABD529" s="60">
        <v>2.5496468355296199E-3</v>
      </c>
      <c r="ABE529" s="60">
        <v>1.17599809079566E-3</v>
      </c>
      <c r="ABF529" s="60">
        <v>9.0816477493068301E-3</v>
      </c>
      <c r="ABG529" s="60">
        <v>2.08629885682522E-3</v>
      </c>
      <c r="ABH529" s="60">
        <v>1.62941557101498E-3</v>
      </c>
      <c r="ABI529" s="60">
        <v>8.9689380222402401E-3</v>
      </c>
      <c r="ABJ529" s="60">
        <v>8.3090504114955808E-3</v>
      </c>
      <c r="ABK529" s="60"/>
      <c r="ABL529" s="60"/>
      <c r="ABM529" s="60"/>
      <c r="ABN529" s="60"/>
      <c r="ABO529" s="60"/>
      <c r="ABP529" s="60"/>
      <c r="ABQ529" s="60"/>
      <c r="ABR529" s="60">
        <v>1.0868814968757099</v>
      </c>
      <c r="ABS529" s="60">
        <v>4.98001437294449E-3</v>
      </c>
      <c r="ABT529" s="60">
        <v>1.17414702828903E-2</v>
      </c>
      <c r="ABU529" s="60">
        <v>1.04580084712527E-2</v>
      </c>
      <c r="ABV529" s="60">
        <v>8.42881969141401E-3</v>
      </c>
      <c r="ABW529" s="60">
        <v>9.4792985912338697E-3</v>
      </c>
      <c r="ABX529" s="60">
        <v>8.6211712124813107E-3</v>
      </c>
      <c r="ABZ529" s="59"/>
    </row>
    <row r="530" spans="521:754" x14ac:dyDescent="0.25">
      <c r="TA530" s="60"/>
      <c r="TB530" s="59"/>
      <c r="TC530" s="59"/>
      <c r="TD530" s="59"/>
      <c r="TE530" s="59"/>
      <c r="TF530" s="59"/>
      <c r="TG530" s="59"/>
      <c r="TH530" s="59"/>
      <c r="TI530" s="59"/>
      <c r="TJ530" s="59"/>
      <c r="TK530" s="59"/>
      <c r="TL530" s="59"/>
      <c r="TM530" s="60">
        <v>1.39041002839803E-2</v>
      </c>
      <c r="TN530" s="59"/>
      <c r="TO530" s="59"/>
      <c r="TP530" s="59"/>
      <c r="TT530" s="59"/>
      <c r="TU530" s="59">
        <v>1.37427998706698E-2</v>
      </c>
      <c r="TV530" s="59"/>
      <c r="TW530" s="59"/>
      <c r="TX530" s="59"/>
      <c r="TY530" s="59">
        <v>1.3876600190997099E-2</v>
      </c>
      <c r="TZ530" s="59"/>
      <c r="UA530" s="59"/>
      <c r="UB530" s="59"/>
      <c r="UC530" s="59"/>
      <c r="AAX530" s="60"/>
      <c r="AAY530" s="60">
        <v>5.61583448951562E-3</v>
      </c>
      <c r="AAZ530" s="60">
        <v>4.5410924631049598E-3</v>
      </c>
      <c r="ABA530" s="60">
        <v>3.0606058271969599E-3</v>
      </c>
      <c r="ABB530" s="60">
        <v>1.3266715187175799E-2</v>
      </c>
      <c r="ABC530" s="60">
        <v>5.0519445047504403E-3</v>
      </c>
      <c r="ABD530" s="60">
        <v>2.5340383979361499E-3</v>
      </c>
      <c r="ABE530" s="60">
        <v>1.1592147806520701E-3</v>
      </c>
      <c r="ABF530" s="60">
        <v>9.06806069980798E-3</v>
      </c>
      <c r="ABG530" s="60">
        <v>2.0851450233595401E-3</v>
      </c>
      <c r="ABH530" s="60">
        <v>1.6202329515581601E-3</v>
      </c>
      <c r="ABI530" s="60">
        <v>8.9350544663461106E-3</v>
      </c>
      <c r="ABJ530" s="60">
        <v>8.2885456293346794E-3</v>
      </c>
      <c r="ABK530" s="60"/>
      <c r="ABL530" s="60"/>
      <c r="ABM530" s="60"/>
      <c r="ABN530" s="60"/>
      <c r="ABO530" s="60"/>
      <c r="ABP530" s="60"/>
      <c r="ABQ530" s="60"/>
      <c r="ABR530" s="60">
        <v>1.0867988512694999</v>
      </c>
      <c r="ABS530" s="60">
        <v>4.9719368752107499E-3</v>
      </c>
      <c r="ABT530" s="60">
        <v>1.1729615211770799E-2</v>
      </c>
      <c r="ABU530" s="60">
        <v>1.04299506874133E-2</v>
      </c>
      <c r="ABV530" s="60">
        <v>8.4266632052089306E-3</v>
      </c>
      <c r="ABW530" s="60">
        <v>9.4564610240704498E-3</v>
      </c>
      <c r="ABX530" s="60">
        <v>8.6167772201154701E-3</v>
      </c>
      <c r="ABZ530" s="59"/>
    </row>
    <row r="531" spans="521:754" x14ac:dyDescent="0.25">
      <c r="TA531" s="60"/>
      <c r="TB531" s="59"/>
      <c r="TC531" s="59"/>
      <c r="TD531" s="59"/>
      <c r="TE531" s="59"/>
      <c r="TF531" s="59"/>
      <c r="TG531" s="59"/>
      <c r="TH531" s="59"/>
      <c r="TI531" s="59"/>
      <c r="TJ531" s="59"/>
      <c r="TK531" s="59"/>
      <c r="TL531" s="59"/>
      <c r="TM531" s="60">
        <v>1.38975996524095E-2</v>
      </c>
      <c r="TN531" s="59"/>
      <c r="TO531" s="59"/>
      <c r="TP531" s="59"/>
      <c r="TT531" s="59"/>
      <c r="TU531" s="59">
        <v>1.37413004413247E-2</v>
      </c>
      <c r="TV531" s="59"/>
      <c r="TW531" s="59"/>
      <c r="TX531" s="59"/>
      <c r="TY531" s="59">
        <v>1.3875899836421001E-2</v>
      </c>
      <c r="TZ531" s="59"/>
      <c r="UA531" s="59"/>
      <c r="UB531" s="59"/>
      <c r="UC531" s="59"/>
      <c r="AAX531" s="60"/>
      <c r="AAY531" s="60">
        <v>5.6106554419781199E-3</v>
      </c>
      <c r="AAZ531" s="60">
        <v>4.5168684114400004E-3</v>
      </c>
      <c r="ABA531" s="60">
        <v>3.04000089608729E-3</v>
      </c>
      <c r="ABB531" s="60">
        <v>1.3265006433184999E-2</v>
      </c>
      <c r="ABC531" s="60">
        <v>4.9983860571896901E-3</v>
      </c>
      <c r="ABD531" s="60">
        <v>2.52908318236805E-3</v>
      </c>
      <c r="ABE531" s="60">
        <v>1.15795477336781E-3</v>
      </c>
      <c r="ABF531" s="60">
        <v>9.0478408585713405E-3</v>
      </c>
      <c r="ABG531" s="60">
        <v>2.07271697485336E-3</v>
      </c>
      <c r="ABH531" s="60">
        <v>1.6171873542632201E-3</v>
      </c>
      <c r="ABI531" s="60">
        <v>8.92857819736282E-3</v>
      </c>
      <c r="ABJ531" s="60">
        <v>8.2869432137311003E-3</v>
      </c>
      <c r="ABK531" s="60"/>
      <c r="ABL531" s="60"/>
      <c r="ABM531" s="60"/>
      <c r="ABN531" s="60"/>
      <c r="ABO531" s="60"/>
      <c r="ABP531" s="60"/>
      <c r="ABQ531" s="60"/>
      <c r="ABR531" s="60">
        <v>1.08656929400554</v>
      </c>
      <c r="ABS531" s="60">
        <v>4.9629123225848398E-3</v>
      </c>
      <c r="ABT531" s="60">
        <v>1.1708220548666499E-2</v>
      </c>
      <c r="ABU531" s="60">
        <v>1.04205322860902E-2</v>
      </c>
      <c r="ABV531" s="60">
        <v>8.3962732104366899E-3</v>
      </c>
      <c r="ABW531" s="60">
        <v>9.4317034649492801E-3</v>
      </c>
      <c r="ABX531" s="60">
        <v>8.5800141881376708E-3</v>
      </c>
      <c r="ABZ531" s="59"/>
    </row>
    <row r="532" spans="521:754" x14ac:dyDescent="0.25">
      <c r="TA532" s="60"/>
      <c r="TB532" s="59"/>
      <c r="TC532" s="59"/>
      <c r="TD532" s="59"/>
      <c r="TE532" s="59"/>
      <c r="TF532" s="59"/>
      <c r="TG532" s="59"/>
      <c r="TH532" s="59"/>
      <c r="TI532" s="59"/>
      <c r="TJ532" s="59"/>
      <c r="TK532" s="59"/>
      <c r="TL532" s="59"/>
      <c r="TM532" s="60">
        <v>1.3895500451326301E-2</v>
      </c>
      <c r="TN532" s="59"/>
      <c r="TO532" s="59"/>
      <c r="TP532" s="59"/>
      <c r="TT532" s="59"/>
      <c r="TU532" s="59">
        <v>1.37315997853875E-2</v>
      </c>
      <c r="TV532" s="59"/>
      <c r="TW532" s="59"/>
      <c r="TX532" s="59"/>
      <c r="TY532" s="59">
        <v>1.38646000996232E-2</v>
      </c>
      <c r="TZ532" s="59"/>
      <c r="UA532" s="59"/>
      <c r="UB532" s="59"/>
      <c r="UC532" s="59"/>
      <c r="AAX532" s="60"/>
      <c r="AAY532" s="60">
        <v>5.5872326780459503E-3</v>
      </c>
      <c r="AAZ532" s="60">
        <v>4.5153834483580603E-3</v>
      </c>
      <c r="ABA532" s="60">
        <v>3.0307557760707099E-3</v>
      </c>
      <c r="ABB532" s="60">
        <v>1.32606313155117E-2</v>
      </c>
      <c r="ABC532" s="60">
        <v>4.9780896956114103E-3</v>
      </c>
      <c r="ABD532" s="60">
        <v>2.5265322951402501E-3</v>
      </c>
      <c r="ABE532" s="60">
        <v>1.14134658720758E-3</v>
      </c>
      <c r="ABF532" s="60">
        <v>9.0140063302761794E-3</v>
      </c>
      <c r="ABG532" s="60">
        <v>2.0495685604221998E-3</v>
      </c>
      <c r="ABH532" s="60">
        <v>1.61455948361853E-3</v>
      </c>
      <c r="ABI532" s="60">
        <v>8.9272262349446001E-3</v>
      </c>
      <c r="ABJ532" s="60">
        <v>8.2629905024370499E-3</v>
      </c>
      <c r="ABK532" s="60"/>
      <c r="ABL532" s="60"/>
      <c r="ABM532" s="60"/>
      <c r="ABN532" s="60"/>
      <c r="ABO532" s="60"/>
      <c r="ABP532" s="60"/>
      <c r="ABQ532" s="60"/>
      <c r="ABR532" s="60">
        <v>1.0865272298572299</v>
      </c>
      <c r="ABS532" s="60">
        <v>4.9559466522948103E-3</v>
      </c>
      <c r="ABT532" s="60">
        <v>1.17060466422476E-2</v>
      </c>
      <c r="ABU532" s="60">
        <v>1.0403717845370799E-2</v>
      </c>
      <c r="ABV532" s="60">
        <v>8.3897516834154605E-3</v>
      </c>
      <c r="ABW532" s="60">
        <v>9.4047257956628091E-3</v>
      </c>
      <c r="ABX532" s="60">
        <v>8.5422533077303305E-3</v>
      </c>
      <c r="ABZ532" s="59"/>
    </row>
    <row r="533" spans="521:754" x14ac:dyDescent="0.25">
      <c r="TA533" s="60"/>
      <c r="TB533" s="59"/>
      <c r="TC533" s="59"/>
      <c r="TD533" s="59"/>
      <c r="TE533" s="59"/>
      <c r="TF533" s="59"/>
      <c r="TG533" s="59"/>
      <c r="TH533" s="59"/>
      <c r="TI533" s="59"/>
      <c r="TJ533" s="59"/>
      <c r="TK533" s="59"/>
      <c r="TL533" s="59"/>
      <c r="TM533" s="60">
        <v>1.38897998258471E-2</v>
      </c>
      <c r="TN533" s="59"/>
      <c r="TO533" s="59"/>
      <c r="TP533" s="59"/>
      <c r="TT533" s="59"/>
      <c r="TU533" s="59">
        <v>1.3728899881243701E-2</v>
      </c>
      <c r="TV533" s="59"/>
      <c r="TW533" s="59"/>
      <c r="TX533" s="59"/>
      <c r="TY533" s="59">
        <v>1.3864000327885101E-2</v>
      </c>
      <c r="TZ533" s="59"/>
      <c r="UA533" s="59"/>
      <c r="UB533" s="59"/>
      <c r="UC533" s="59"/>
      <c r="AAX533" s="60"/>
      <c r="AAY533" s="60">
        <v>5.5853209373585497E-3</v>
      </c>
      <c r="AAZ533" s="60">
        <v>4.5126041402398197E-3</v>
      </c>
      <c r="ABA533" s="60">
        <v>3.0263194323407001E-3</v>
      </c>
      <c r="ABB533" s="60">
        <v>1.32426815462504E-2</v>
      </c>
      <c r="ABC533" s="60">
        <v>4.9746466969450296E-3</v>
      </c>
      <c r="ABD533" s="60">
        <v>2.52320874557879E-3</v>
      </c>
      <c r="ABE533" s="60">
        <v>1.1358508286833E-3</v>
      </c>
      <c r="ABF533" s="60">
        <v>9.0022886404512292E-3</v>
      </c>
      <c r="ABG533" s="60">
        <v>2.0400009539993601E-3</v>
      </c>
      <c r="ABH533" s="60">
        <v>1.61288991334091E-3</v>
      </c>
      <c r="ABI533" s="60">
        <v>8.9231111848275899E-3</v>
      </c>
      <c r="ABJ533" s="60">
        <v>8.2554205793389599E-3</v>
      </c>
      <c r="ABK533" s="60"/>
      <c r="ABL533" s="60"/>
      <c r="ABM533" s="60"/>
      <c r="ABN533" s="60"/>
      <c r="ABO533" s="60"/>
      <c r="ABP533" s="60"/>
      <c r="ABQ533" s="60"/>
      <c r="ABR533" s="60">
        <v>1.0864681573985999</v>
      </c>
      <c r="ABS533" s="60">
        <v>4.9392963390624302E-3</v>
      </c>
      <c r="ABT533" s="60">
        <v>1.1682587558387201E-2</v>
      </c>
      <c r="ABU533" s="60">
        <v>1.04030871978307E-2</v>
      </c>
      <c r="ABV533" s="60">
        <v>8.2865573671284404E-3</v>
      </c>
      <c r="ABW533" s="60">
        <v>9.3598045256411896E-3</v>
      </c>
      <c r="ABX533" s="60">
        <v>8.5401924406155304E-3</v>
      </c>
      <c r="ABZ533" s="59"/>
    </row>
    <row r="534" spans="521:754" x14ac:dyDescent="0.25">
      <c r="TA534" s="60"/>
      <c r="TB534" s="59"/>
      <c r="TC534" s="59"/>
      <c r="TD534" s="59"/>
      <c r="TE534" s="59"/>
      <c r="TF534" s="59"/>
      <c r="TG534" s="59"/>
      <c r="TH534" s="59"/>
      <c r="TI534" s="59"/>
      <c r="TJ534" s="59"/>
      <c r="TK534" s="59"/>
      <c r="TL534" s="59"/>
      <c r="TM534" s="60">
        <v>1.38897998258471E-2</v>
      </c>
      <c r="TN534" s="59"/>
      <c r="TO534" s="59"/>
      <c r="TP534" s="59"/>
      <c r="TT534" s="59"/>
      <c r="TU534" s="59">
        <v>1.3726799748837899E-2</v>
      </c>
      <c r="TV534" s="59"/>
      <c r="TW534" s="59"/>
      <c r="TX534" s="59"/>
      <c r="TY534" s="59">
        <v>1.38622997328639E-2</v>
      </c>
      <c r="TZ534" s="59"/>
      <c r="UA534" s="59"/>
      <c r="UB534" s="59"/>
      <c r="UC534" s="59"/>
      <c r="AAX534" s="60"/>
      <c r="AAY534" s="60">
        <v>5.58412221767568E-3</v>
      </c>
      <c r="AAZ534" s="60">
        <v>4.4980328886645099E-3</v>
      </c>
      <c r="ABA534" s="60">
        <v>3.0133138198692698E-3</v>
      </c>
      <c r="ABB534" s="60">
        <v>1.31890350194863E-2</v>
      </c>
      <c r="ABC534" s="60">
        <v>4.9178803704813898E-3</v>
      </c>
      <c r="ABD534" s="60">
        <v>2.52044899594905E-3</v>
      </c>
      <c r="ABE534" s="60">
        <v>1.13540001482044E-3</v>
      </c>
      <c r="ABF534" s="60">
        <v>9.0009915524716794E-3</v>
      </c>
      <c r="ABG534" s="60">
        <v>2.00741259610436E-3</v>
      </c>
      <c r="ABH534" s="60">
        <v>1.59303840543114E-3</v>
      </c>
      <c r="ABI534" s="60">
        <v>8.8925751387948105E-3</v>
      </c>
      <c r="ABJ534" s="60">
        <v>8.2257136315587401E-3</v>
      </c>
      <c r="ABK534" s="60"/>
      <c r="ABL534" s="60"/>
      <c r="ABM534" s="60"/>
      <c r="ABN534" s="60"/>
      <c r="ABO534" s="60"/>
      <c r="ABP534" s="60"/>
      <c r="ABQ534" s="60"/>
      <c r="ABR534" s="60">
        <v>1.0864068610639599</v>
      </c>
      <c r="ABS534" s="60">
        <v>4.9289870898040697E-3</v>
      </c>
      <c r="ABT534" s="60">
        <v>1.16660320075559E-2</v>
      </c>
      <c r="ABU534" s="60">
        <v>1.03911815895649E-2</v>
      </c>
      <c r="ABV534" s="60">
        <v>8.2843638724498896E-3</v>
      </c>
      <c r="ABW534" s="60">
        <v>9.3472096431497492E-3</v>
      </c>
      <c r="ABX534" s="60">
        <v>8.5318899289234997E-3</v>
      </c>
      <c r="ABZ534" s="59"/>
    </row>
    <row r="535" spans="521:754" x14ac:dyDescent="0.25">
      <c r="TA535" s="60"/>
      <c r="TB535" s="59"/>
      <c r="TC535" s="59"/>
      <c r="TD535" s="59"/>
      <c r="TE535" s="59"/>
      <c r="TF535" s="59"/>
      <c r="TG535" s="59"/>
      <c r="TH535" s="59"/>
      <c r="TI535" s="59"/>
      <c r="TJ535" s="59"/>
      <c r="TK535" s="59"/>
      <c r="TL535" s="59"/>
      <c r="TM535" s="60">
        <v>1.38884000480175E-2</v>
      </c>
      <c r="TN535" s="59"/>
      <c r="TO535" s="59"/>
      <c r="TP535" s="59"/>
      <c r="TT535" s="59"/>
      <c r="TU535" s="59">
        <v>1.37181002646684E-2</v>
      </c>
      <c r="TV535" s="59"/>
      <c r="TW535" s="59"/>
      <c r="TX535" s="59"/>
      <c r="TY535" s="59">
        <v>1.3860399834811601E-2</v>
      </c>
      <c r="TZ535" s="59"/>
      <c r="UA535" s="59"/>
      <c r="UB535" s="59"/>
      <c r="UC535" s="59"/>
      <c r="AAX535" s="60"/>
      <c r="AAY535" s="60">
        <v>5.5621203958935604E-3</v>
      </c>
      <c r="AAZ535" s="60">
        <v>4.45966004157442E-3</v>
      </c>
      <c r="ABA535" s="60">
        <v>3.01078613381894E-3</v>
      </c>
      <c r="ABB535" s="60">
        <v>1.3167597278921301E-2</v>
      </c>
      <c r="ABC535" s="60">
        <v>4.8961858586916403E-3</v>
      </c>
      <c r="ABD535" s="60">
        <v>2.5172849714196199E-3</v>
      </c>
      <c r="ABE535" s="60">
        <v>1.10282648907261E-3</v>
      </c>
      <c r="ABF535" s="60">
        <v>8.9985942106462907E-3</v>
      </c>
      <c r="ABG535" s="60">
        <v>1.9837159156087898E-3</v>
      </c>
      <c r="ABH535" s="60">
        <v>1.5802057008937401E-3</v>
      </c>
      <c r="ABI535" s="60">
        <v>8.8746224041771193E-3</v>
      </c>
      <c r="ABJ535" s="60">
        <v>8.1951060947794592E-3</v>
      </c>
      <c r="ABK535" s="60"/>
      <c r="ABL535" s="60"/>
      <c r="ABM535" s="60"/>
      <c r="ABN535" s="60"/>
      <c r="ABO535" s="60"/>
      <c r="ABP535" s="60"/>
      <c r="ABQ535" s="60"/>
      <c r="ABR535" s="60">
        <v>1.0863892035082401</v>
      </c>
      <c r="ABS535" s="60">
        <v>4.9276234118092697E-3</v>
      </c>
      <c r="ABT535" s="60">
        <v>1.1603587737435601E-2</v>
      </c>
      <c r="ABU535" s="60">
        <v>1.03819787083599E-2</v>
      </c>
      <c r="ABV535" s="60">
        <v>8.2798674900084399E-3</v>
      </c>
      <c r="ABW535" s="60">
        <v>9.3398544838468097E-3</v>
      </c>
      <c r="ABX535" s="60">
        <v>8.5027492413355596E-3</v>
      </c>
      <c r="ABZ535" s="59"/>
    </row>
    <row r="536" spans="521:754" x14ac:dyDescent="0.25">
      <c r="TA536" s="60"/>
      <c r="TB536" s="59"/>
      <c r="TC536" s="59"/>
      <c r="TD536" s="59"/>
      <c r="TE536" s="59"/>
      <c r="TF536" s="59"/>
      <c r="TG536" s="59"/>
      <c r="TH536" s="59"/>
      <c r="TI536" s="59"/>
      <c r="TJ536" s="59"/>
      <c r="TK536" s="59"/>
      <c r="TL536" s="59"/>
      <c r="TM536" s="60">
        <v>1.38795003294944E-2</v>
      </c>
      <c r="TN536" s="59"/>
      <c r="TO536" s="59"/>
      <c r="TP536" s="59"/>
      <c r="TT536" s="59"/>
      <c r="TU536" s="59">
        <v>1.37160997837781E-2</v>
      </c>
      <c r="TV536" s="59"/>
      <c r="TW536" s="59"/>
      <c r="TX536" s="59"/>
      <c r="TY536" s="59">
        <v>1.3858499936759401E-2</v>
      </c>
      <c r="TZ536" s="59"/>
      <c r="UA536" s="59"/>
      <c r="UB536" s="59"/>
      <c r="UC536" s="59"/>
      <c r="AAX536" s="60"/>
      <c r="AAY536" s="60">
        <v>5.5597928841648898E-3</v>
      </c>
      <c r="AAZ536" s="60">
        <v>4.4504383531746702E-3</v>
      </c>
      <c r="ABA536" s="60">
        <v>2.9011917065750801E-3</v>
      </c>
      <c r="ABB536" s="60">
        <v>1.31506039514193E-2</v>
      </c>
      <c r="ABC536" s="60">
        <v>4.8903459286077497E-3</v>
      </c>
      <c r="ABD536" s="60">
        <v>2.5011489590738701E-3</v>
      </c>
      <c r="ABE536" s="60">
        <v>1.09078755416171E-3</v>
      </c>
      <c r="ABF536" s="60">
        <v>8.9683612983930093E-3</v>
      </c>
      <c r="ABG536" s="60">
        <v>1.9652431458640602E-3</v>
      </c>
      <c r="ABH536" s="60">
        <v>1.5525802008711999E-3</v>
      </c>
      <c r="ABI536" s="60">
        <v>8.8169888689641103E-3</v>
      </c>
      <c r="ABJ536" s="60">
        <v>8.1942999956857703E-3</v>
      </c>
      <c r="ABK536" s="60"/>
      <c r="ABL536" s="60"/>
      <c r="ABM536" s="60"/>
      <c r="ABN536" s="60"/>
      <c r="ABO536" s="60"/>
      <c r="ABP536" s="60"/>
      <c r="ABQ536" s="60"/>
      <c r="ABR536" s="60">
        <v>1.08638670115932</v>
      </c>
      <c r="ABS536" s="60">
        <v>4.90504427921326E-3</v>
      </c>
      <c r="ABT536" s="60">
        <v>1.1585915425340799E-2</v>
      </c>
      <c r="ABU536" s="60">
        <v>1.03677212273184E-2</v>
      </c>
      <c r="ABV536" s="60">
        <v>8.2520085478800104E-3</v>
      </c>
      <c r="ABW536" s="60">
        <v>9.3353854373729606E-3</v>
      </c>
      <c r="ABX536" s="60">
        <v>8.4444297737506901E-3</v>
      </c>
      <c r="ABZ536" s="59"/>
    </row>
    <row r="537" spans="521:754" x14ac:dyDescent="0.25">
      <c r="TA537" s="60"/>
      <c r="TB537" s="59"/>
      <c r="TC537" s="59"/>
      <c r="TD537" s="59"/>
      <c r="TE537" s="59"/>
      <c r="TF537" s="59"/>
      <c r="TG537" s="59"/>
      <c r="TH537" s="59"/>
      <c r="TI537" s="59"/>
      <c r="TJ537" s="59"/>
      <c r="TK537" s="59"/>
      <c r="TL537" s="59"/>
      <c r="TM537" s="60">
        <v>1.38782998546957E-2</v>
      </c>
      <c r="TN537" s="59"/>
      <c r="TO537" s="59"/>
      <c r="TP537" s="59"/>
      <c r="TT537" s="59"/>
      <c r="TU537" s="59">
        <v>1.37123996391892E-2</v>
      </c>
      <c r="TV537" s="59"/>
      <c r="TW537" s="59"/>
      <c r="TX537" s="59"/>
      <c r="TY537" s="59">
        <v>1.3851700350642201E-2</v>
      </c>
      <c r="TZ537" s="59"/>
      <c r="UA537" s="59"/>
      <c r="UB537" s="59"/>
      <c r="UC537" s="59"/>
      <c r="AAX537" s="60"/>
      <c r="AAY537" s="60">
        <v>5.5524222991958899E-3</v>
      </c>
      <c r="AAZ537" s="60">
        <v>4.4475209776201896E-3</v>
      </c>
      <c r="ABA537" s="60">
        <v>2.8953355541862999E-3</v>
      </c>
      <c r="ABB537" s="60">
        <v>1.31503574462047E-2</v>
      </c>
      <c r="ABC537" s="60">
        <v>4.8633058348013904E-3</v>
      </c>
      <c r="ABD537" s="60">
        <v>2.48889800337799E-3</v>
      </c>
      <c r="ABE537" s="60">
        <v>1.08722708318917E-3</v>
      </c>
      <c r="ABF537" s="60">
        <v>8.9572213568137396E-3</v>
      </c>
      <c r="ABG537" s="60">
        <v>1.9644843006985401E-3</v>
      </c>
      <c r="ABH537" s="60">
        <v>1.55242801466977E-3</v>
      </c>
      <c r="ABI537" s="60">
        <v>8.80680888835275E-3</v>
      </c>
      <c r="ABJ537" s="60">
        <v>8.1465081729622402E-3</v>
      </c>
      <c r="ABK537" s="60"/>
      <c r="ABL537" s="60"/>
      <c r="ABM537" s="60"/>
      <c r="ABN537" s="60"/>
      <c r="ABO537" s="60"/>
      <c r="ABP537" s="60"/>
      <c r="ABQ537" s="60"/>
      <c r="ABR537" s="60">
        <v>1.0863633872373399</v>
      </c>
      <c r="ABS537" s="60">
        <v>4.8950316452956296E-3</v>
      </c>
      <c r="ABT537" s="60">
        <v>1.15690804300687E-2</v>
      </c>
      <c r="ABU537" s="60">
        <v>1.0308286237216E-2</v>
      </c>
      <c r="ABV537" s="60">
        <v>8.2094780008386097E-3</v>
      </c>
      <c r="ABW537" s="60">
        <v>9.2811133964498197E-3</v>
      </c>
      <c r="ABX537" s="60">
        <v>8.4230437016423101E-3</v>
      </c>
      <c r="ABZ537" s="59"/>
    </row>
    <row r="538" spans="521:754" x14ac:dyDescent="0.25">
      <c r="TA538" s="60"/>
      <c r="TB538" s="59"/>
      <c r="TC538" s="59"/>
      <c r="TD538" s="59"/>
      <c r="TE538" s="59"/>
      <c r="TF538" s="59"/>
      <c r="TG538" s="59"/>
      <c r="TH538" s="59"/>
      <c r="TI538" s="59"/>
      <c r="TJ538" s="59"/>
      <c r="TK538" s="59"/>
      <c r="TL538" s="59"/>
      <c r="TM538" s="60">
        <v>1.3878099620342201E-2</v>
      </c>
      <c r="TN538" s="59"/>
      <c r="TO538" s="59"/>
      <c r="TP538" s="59"/>
      <c r="TT538" s="59"/>
      <c r="TU538" s="59">
        <v>1.37096997350454E-2</v>
      </c>
      <c r="TV538" s="59"/>
      <c r="TW538" s="59"/>
      <c r="TX538" s="59"/>
      <c r="TY538" s="59">
        <v>1.38496002182364E-2</v>
      </c>
      <c r="TZ538" s="59"/>
      <c r="UA538" s="59"/>
      <c r="UB538" s="59"/>
      <c r="UC538" s="59"/>
      <c r="AAX538" s="60"/>
      <c r="AAY538" s="60">
        <v>5.5432545844940999E-3</v>
      </c>
      <c r="AAZ538" s="60">
        <v>4.4458928407381604E-3</v>
      </c>
      <c r="ABA538" s="60">
        <v>2.8667520934787202E-3</v>
      </c>
      <c r="ABB538" s="60">
        <v>1.31204984345263E-2</v>
      </c>
      <c r="ABC538" s="60">
        <v>4.8594594393730397E-3</v>
      </c>
      <c r="ABD538" s="60">
        <v>2.4619450946797902E-3</v>
      </c>
      <c r="ABE538" s="60">
        <v>1.0827259954041401E-3</v>
      </c>
      <c r="ABF538" s="60">
        <v>8.9541503165975807E-3</v>
      </c>
      <c r="ABG538" s="60">
        <v>1.96414382209807E-3</v>
      </c>
      <c r="ABH538" s="60">
        <v>1.54412762293395E-3</v>
      </c>
      <c r="ABI538" s="60">
        <v>8.8057826770036908E-3</v>
      </c>
      <c r="ABJ538" s="60">
        <v>8.1378090274257693E-3</v>
      </c>
      <c r="ABK538" s="60"/>
      <c r="ABL538" s="60"/>
      <c r="ABM538" s="60"/>
      <c r="ABN538" s="60"/>
      <c r="ABO538" s="60"/>
      <c r="ABP538" s="60"/>
      <c r="ABQ538" s="60"/>
      <c r="ABR538" s="60">
        <v>1.0862738968526899</v>
      </c>
      <c r="ABS538" s="60">
        <v>4.8736343953598498E-3</v>
      </c>
      <c r="ABT538" s="60">
        <v>1.15635728916029E-2</v>
      </c>
      <c r="ABU538" s="60">
        <v>1.03071380499185E-2</v>
      </c>
      <c r="ABV538" s="60">
        <v>8.2075593823426694E-3</v>
      </c>
      <c r="ABW538" s="60">
        <v>9.2660012195832607E-3</v>
      </c>
      <c r="ABX538" s="60">
        <v>8.4179036907867707E-3</v>
      </c>
      <c r="ABZ538" s="59"/>
    </row>
    <row r="539" spans="521:754" x14ac:dyDescent="0.25">
      <c r="TA539" s="60"/>
      <c r="TB539" s="59"/>
      <c r="TC539" s="59"/>
      <c r="TD539" s="59"/>
      <c r="TE539" s="59"/>
      <c r="TF539" s="59"/>
      <c r="TG539" s="59"/>
      <c r="TH539" s="59"/>
      <c r="TI539" s="59"/>
      <c r="TJ539" s="59"/>
      <c r="TK539" s="59"/>
      <c r="TL539" s="59"/>
      <c r="TM539" s="60">
        <v>1.3873799704015199E-2</v>
      </c>
      <c r="TN539" s="59"/>
      <c r="TO539" s="59"/>
      <c r="TP539" s="59"/>
      <c r="TT539" s="59"/>
      <c r="TU539" s="59">
        <v>1.3707200065255099E-2</v>
      </c>
      <c r="TV539" s="59"/>
      <c r="TW539" s="59"/>
      <c r="TX539" s="59"/>
      <c r="TY539" s="59">
        <v>1.38424998149275E-2</v>
      </c>
      <c r="TZ539" s="59"/>
      <c r="UA539" s="59"/>
      <c r="UB539" s="59"/>
      <c r="UC539" s="59"/>
      <c r="AAX539" s="60"/>
      <c r="AAY539" s="60">
        <v>5.5421115990395599E-3</v>
      </c>
      <c r="AAZ539" s="60">
        <v>4.4387391177141897E-3</v>
      </c>
      <c r="ABA539" s="60">
        <v>2.8279430090190202E-3</v>
      </c>
      <c r="ABB539" s="60">
        <v>1.3089127712203301E-2</v>
      </c>
      <c r="ABC539" s="60">
        <v>4.8383821840278203E-3</v>
      </c>
      <c r="ABD539" s="60">
        <v>2.4455249614443301E-3</v>
      </c>
      <c r="ABE539" s="60">
        <v>1.0734061289812201E-3</v>
      </c>
      <c r="ABF539" s="60">
        <v>8.91679464722267E-3</v>
      </c>
      <c r="ABG539" s="60">
        <v>1.9459904146174999E-3</v>
      </c>
      <c r="ABH539" s="60">
        <v>1.5117936077365E-3</v>
      </c>
      <c r="ABI539" s="60">
        <v>8.8030095782101504E-3</v>
      </c>
      <c r="ABJ539" s="60">
        <v>8.1240260017562908E-3</v>
      </c>
      <c r="ABK539" s="60"/>
      <c r="ABL539" s="60"/>
      <c r="ABM539" s="60"/>
      <c r="ABN539" s="60"/>
      <c r="ABO539" s="60"/>
      <c r="ABP539" s="60"/>
      <c r="ABQ539" s="60"/>
      <c r="ABR539" s="60">
        <v>1.08611753292572</v>
      </c>
      <c r="ABS539" s="60">
        <v>4.8661934354659597E-3</v>
      </c>
      <c r="ABT539" s="60">
        <v>1.1563230338835301E-2</v>
      </c>
      <c r="ABU539" s="60">
        <v>1.0271142551136101E-2</v>
      </c>
      <c r="ABV539" s="60">
        <v>8.1977775994171304E-3</v>
      </c>
      <c r="ABW539" s="60">
        <v>9.2521450356324204E-3</v>
      </c>
      <c r="ABX539" s="60">
        <v>8.3921801644850896E-3</v>
      </c>
      <c r="ABZ539" s="59"/>
    </row>
    <row r="540" spans="521:754" x14ac:dyDescent="0.25">
      <c r="TA540" s="60"/>
      <c r="TB540" s="59"/>
      <c r="TC540" s="59"/>
      <c r="TD540" s="59"/>
      <c r="TE540" s="59"/>
      <c r="TF540" s="59"/>
      <c r="TG540" s="59"/>
      <c r="TH540" s="59"/>
      <c r="TI540" s="59"/>
      <c r="TJ540" s="59"/>
      <c r="TK540" s="59"/>
      <c r="TL540" s="59"/>
      <c r="TM540" s="60">
        <v>1.3871599920093999E-2</v>
      </c>
      <c r="TN540" s="59"/>
      <c r="TO540" s="59"/>
      <c r="TP540" s="59"/>
      <c r="TT540" s="59"/>
      <c r="TU540" s="59">
        <v>1.3700000010430801E-2</v>
      </c>
      <c r="TV540" s="59"/>
      <c r="TW540" s="59"/>
      <c r="TX540" s="59"/>
      <c r="TY540" s="59">
        <v>1.38416998088359E-2</v>
      </c>
      <c r="TZ540" s="59"/>
      <c r="UA540" s="59"/>
      <c r="UB540" s="59"/>
      <c r="UC540" s="59"/>
      <c r="AAX540" s="60"/>
      <c r="AAY540" s="60">
        <v>5.53235832672403E-3</v>
      </c>
      <c r="AAZ540" s="60">
        <v>4.4072171108544902E-3</v>
      </c>
      <c r="ABA540" s="60">
        <v>2.80853240202103E-3</v>
      </c>
      <c r="ABB540" s="60">
        <v>1.30679456221057E-2</v>
      </c>
      <c r="ABC540" s="60">
        <v>4.8331070290508604E-3</v>
      </c>
      <c r="ABD540" s="60">
        <v>2.4112956281243901E-3</v>
      </c>
      <c r="ABE540" s="60">
        <v>1.04704851459805E-3</v>
      </c>
      <c r="ABF540" s="60">
        <v>8.8883210949634098E-3</v>
      </c>
      <c r="ABG540" s="60">
        <v>1.9245705155450999E-3</v>
      </c>
      <c r="ABH540" s="60">
        <v>1.48562918755089E-3</v>
      </c>
      <c r="ABI540" s="60">
        <v>8.7911494439432292E-3</v>
      </c>
      <c r="ABJ540" s="60">
        <v>8.1123680107435207E-3</v>
      </c>
      <c r="ABK540" s="60"/>
      <c r="ABL540" s="60"/>
      <c r="ABM540" s="60"/>
      <c r="ABN540" s="60"/>
      <c r="ABO540" s="60"/>
      <c r="ABP540" s="60"/>
      <c r="ABQ540" s="60"/>
      <c r="ABR540" s="60">
        <v>1.0860910192045901</v>
      </c>
      <c r="ABS540" s="60">
        <v>4.8625194476907404E-3</v>
      </c>
      <c r="ABT540" s="60">
        <v>1.1548175361366E-2</v>
      </c>
      <c r="ABU540" s="60">
        <v>1.0183282898721E-2</v>
      </c>
      <c r="ABV540" s="60">
        <v>8.1786817002015792E-3</v>
      </c>
      <c r="ABW540" s="60">
        <v>9.2201270660788696E-3</v>
      </c>
      <c r="ABX540" s="60">
        <v>8.3129641683167103E-3</v>
      </c>
      <c r="ABZ540" s="59"/>
    </row>
    <row r="541" spans="521:754" x14ac:dyDescent="0.25">
      <c r="TA541" s="60"/>
      <c r="TB541" s="59"/>
      <c r="TC541" s="59"/>
      <c r="TD541" s="59"/>
      <c r="TE541" s="59"/>
      <c r="TF541" s="59"/>
      <c r="TG541" s="59"/>
      <c r="TH541" s="59"/>
      <c r="TI541" s="59"/>
      <c r="TJ541" s="59"/>
      <c r="TK541" s="59"/>
      <c r="TL541" s="59"/>
      <c r="TM541" s="60">
        <v>1.38710997998714E-2</v>
      </c>
      <c r="TN541" s="59"/>
      <c r="TO541" s="59"/>
      <c r="TP541" s="59"/>
      <c r="TT541" s="59"/>
      <c r="TU541" s="59">
        <v>1.36951003223657E-2</v>
      </c>
      <c r="TV541" s="59"/>
      <c r="TW541" s="59"/>
      <c r="TX541" s="59"/>
      <c r="TY541" s="59">
        <v>1.38387000188231E-2</v>
      </c>
      <c r="TZ541" s="59"/>
      <c r="UA541" s="59"/>
      <c r="UB541" s="59"/>
      <c r="UC541" s="59"/>
      <c r="AAX541" s="60"/>
      <c r="AAY541" s="60">
        <v>5.5223848466896203E-3</v>
      </c>
      <c r="AAZ541" s="60">
        <v>4.3919267916329502E-3</v>
      </c>
      <c r="ABA541" s="60">
        <v>2.7991688067745099E-3</v>
      </c>
      <c r="ABB541" s="60">
        <v>1.30502153325788E-2</v>
      </c>
      <c r="ABC541" s="60">
        <v>4.8231246919636997E-3</v>
      </c>
      <c r="ABD541" s="60">
        <v>2.3780793255730398E-3</v>
      </c>
      <c r="ABE541" s="60">
        <v>9.9945745183290294E-4</v>
      </c>
      <c r="ABF541" s="60">
        <v>8.8827672418241698E-3</v>
      </c>
      <c r="ABG541" s="60">
        <v>1.9063017054495499E-3</v>
      </c>
      <c r="ABH541" s="60">
        <v>1.4841844458571599E-3</v>
      </c>
      <c r="ABI541" s="60">
        <v>8.7911081483629094E-3</v>
      </c>
      <c r="ABJ541" s="60">
        <v>8.0987693592458106E-3</v>
      </c>
      <c r="ABK541" s="60"/>
      <c r="ABL541" s="60"/>
      <c r="ABM541" s="60"/>
      <c r="ABN541" s="60"/>
      <c r="ABO541" s="60"/>
      <c r="ABP541" s="60"/>
      <c r="ABQ541" s="60"/>
      <c r="ABR541" s="60">
        <v>1.08608135591301</v>
      </c>
      <c r="ABS541" s="60">
        <v>4.8501244356732604E-3</v>
      </c>
      <c r="ABT541" s="60">
        <v>1.1539325045957101E-2</v>
      </c>
      <c r="ABU541" s="60">
        <v>1.01224327471943E-2</v>
      </c>
      <c r="ABV541" s="60">
        <v>8.1384608459172305E-3</v>
      </c>
      <c r="ABW541" s="60">
        <v>9.1725134936114106E-3</v>
      </c>
      <c r="ABX541" s="60">
        <v>8.2886110621639003E-3</v>
      </c>
      <c r="ABZ541" s="59"/>
    </row>
    <row r="542" spans="521:754" x14ac:dyDescent="0.25">
      <c r="TA542" s="60"/>
      <c r="TB542" s="59"/>
      <c r="TC542" s="59"/>
      <c r="TD542" s="59"/>
      <c r="TE542" s="59"/>
      <c r="TF542" s="59"/>
      <c r="TG542" s="59"/>
      <c r="TH542" s="59"/>
      <c r="TI542" s="59"/>
      <c r="TJ542" s="59"/>
      <c r="TK542" s="59"/>
      <c r="TL542" s="59"/>
      <c r="TM542" s="60">
        <v>1.3867000117897901E-2</v>
      </c>
      <c r="TN542" s="59"/>
      <c r="TO542" s="59"/>
      <c r="TP542" s="59"/>
      <c r="TT542" s="59"/>
      <c r="TU542" s="59">
        <v>1.36901000514626E-2</v>
      </c>
      <c r="TV542" s="59"/>
      <c r="TW542" s="59"/>
      <c r="TX542" s="59"/>
      <c r="TY542" s="59">
        <v>1.38349002227187E-2</v>
      </c>
      <c r="TZ542" s="59"/>
      <c r="UA542" s="59"/>
      <c r="UB542" s="59"/>
      <c r="UC542" s="59"/>
      <c r="AAX542" s="60"/>
      <c r="AAY542" s="60">
        <v>5.4781590773345396E-3</v>
      </c>
      <c r="AAZ542" s="60">
        <v>4.38628737713941E-3</v>
      </c>
      <c r="ABA542" s="60">
        <v>2.7862093162166501E-3</v>
      </c>
      <c r="ABB542" s="60">
        <v>1.30416102103481E-2</v>
      </c>
      <c r="ABC542" s="60">
        <v>4.7884939430975102E-3</v>
      </c>
      <c r="ABD542" s="60">
        <v>2.3656764363281799E-3</v>
      </c>
      <c r="ABE542" s="60">
        <v>9.8534913754774506E-4</v>
      </c>
      <c r="ABF542" s="60">
        <v>8.8542535295337392E-3</v>
      </c>
      <c r="ABG542" s="60">
        <v>1.9004641460296399E-3</v>
      </c>
      <c r="ABH542" s="60">
        <v>1.4709088350572401E-3</v>
      </c>
      <c r="ABI542" s="60">
        <v>8.7778384327101399E-3</v>
      </c>
      <c r="ABJ542" s="60">
        <v>8.0984593145037708E-3</v>
      </c>
      <c r="ABK542" s="60"/>
      <c r="ABL542" s="60"/>
      <c r="ABM542" s="60"/>
      <c r="ABN542" s="60"/>
      <c r="ABO542" s="60"/>
      <c r="ABP542" s="60"/>
      <c r="ABQ542" s="60"/>
      <c r="ABR542" s="60">
        <v>1.0860199782341899</v>
      </c>
      <c r="ABS542" s="60">
        <v>4.8316210198415498E-3</v>
      </c>
      <c r="ABT542" s="60">
        <v>1.1530374487536899E-2</v>
      </c>
      <c r="ABU542" s="60">
        <v>1.0107506798178E-2</v>
      </c>
      <c r="ABV542" s="60">
        <v>8.12747896639795E-3</v>
      </c>
      <c r="ABW542" s="60">
        <v>9.1519086829596492E-3</v>
      </c>
      <c r="ABX542" s="60">
        <v>8.2786162568528193E-3</v>
      </c>
      <c r="ABZ542" s="59"/>
    </row>
    <row r="543" spans="521:754" x14ac:dyDescent="0.25">
      <c r="TA543" s="60"/>
      <c r="TB543" s="59"/>
      <c r="TC543" s="59"/>
      <c r="TD543" s="59"/>
      <c r="TE543" s="59"/>
      <c r="TF543" s="59"/>
      <c r="TG543" s="59"/>
      <c r="TH543" s="59"/>
      <c r="TI543" s="59"/>
      <c r="TJ543" s="59"/>
      <c r="TK543" s="59"/>
      <c r="TL543" s="59"/>
      <c r="TM543" s="60">
        <v>1.3864999637007699E-2</v>
      </c>
      <c r="TN543" s="59"/>
      <c r="TO543" s="59"/>
      <c r="TP543" s="59"/>
      <c r="TT543" s="59"/>
      <c r="TU543" s="59">
        <v>1.3685300014913001E-2</v>
      </c>
      <c r="TV543" s="59"/>
      <c r="TW543" s="59"/>
      <c r="TX543" s="59"/>
      <c r="TY543" s="59">
        <v>1.38277998194098E-2</v>
      </c>
      <c r="TZ543" s="59"/>
      <c r="UA543" s="59"/>
      <c r="UB543" s="59"/>
      <c r="UC543" s="59"/>
      <c r="AAX543" s="60"/>
      <c r="AAY543" s="60">
        <v>5.4586290382831601E-3</v>
      </c>
      <c r="AAZ543" s="60">
        <v>4.3830030137723503E-3</v>
      </c>
      <c r="ABA543" s="60">
        <v>2.7830653514628501E-3</v>
      </c>
      <c r="ABB543" s="60">
        <v>1.30116471063122E-2</v>
      </c>
      <c r="ABC543" s="60">
        <v>4.7871637844736697E-3</v>
      </c>
      <c r="ABD543" s="60">
        <v>2.3415655821907E-3</v>
      </c>
      <c r="ABE543" s="60">
        <v>9.5744826394250496E-4</v>
      </c>
      <c r="ABF543" s="60">
        <v>8.8373291049571503E-3</v>
      </c>
      <c r="ABG543" s="60">
        <v>1.89525945559524E-3</v>
      </c>
      <c r="ABH543" s="60">
        <v>1.40305172412909E-3</v>
      </c>
      <c r="ABI543" s="60">
        <v>8.7767745679120691E-3</v>
      </c>
      <c r="ABJ543" s="60">
        <v>8.0957708627239604E-3</v>
      </c>
      <c r="ABK543" s="60"/>
      <c r="ABL543" s="60"/>
      <c r="ABM543" s="60"/>
      <c r="ABN543" s="60"/>
      <c r="ABO543" s="60"/>
      <c r="ABP543" s="60"/>
      <c r="ABQ543" s="60"/>
      <c r="ABR543" s="60">
        <v>1.0859701597971601</v>
      </c>
      <c r="ABS543" s="60">
        <v>4.8199789651643798E-3</v>
      </c>
      <c r="ABT543" s="60">
        <v>1.1509663586059E-2</v>
      </c>
      <c r="ABU543" s="60">
        <v>1.0054256047647E-2</v>
      </c>
      <c r="ABV543" s="60">
        <v>8.1160573516225708E-3</v>
      </c>
      <c r="ABW543" s="60">
        <v>9.1399356210758696E-3</v>
      </c>
      <c r="ABX543" s="60">
        <v>8.27853977783043E-3</v>
      </c>
      <c r="ABZ543" s="59"/>
    </row>
    <row r="544" spans="521:754" x14ac:dyDescent="0.25">
      <c r="TA544" s="60"/>
      <c r="TB544" s="59"/>
      <c r="TC544" s="59"/>
      <c r="TD544" s="59"/>
      <c r="TE544" s="59"/>
      <c r="TF544" s="59"/>
      <c r="TG544" s="59"/>
      <c r="TH544" s="59"/>
      <c r="TI544" s="59"/>
      <c r="TJ544" s="59"/>
      <c r="TK544" s="59"/>
      <c r="TL544" s="59"/>
      <c r="TM544" s="60">
        <v>1.38643998652696E-2</v>
      </c>
      <c r="TN544" s="59"/>
      <c r="TO544" s="59"/>
      <c r="TP544" s="59"/>
      <c r="TT544" s="59"/>
      <c r="TU544" s="59">
        <v>1.3680200092494399E-2</v>
      </c>
      <c r="TV544" s="59"/>
      <c r="TW544" s="59"/>
      <c r="TX544" s="59"/>
      <c r="TY544" s="59">
        <v>1.3826999813318201E-2</v>
      </c>
      <c r="TZ544" s="59"/>
      <c r="UA544" s="59"/>
      <c r="UB544" s="59"/>
      <c r="UC544" s="59"/>
      <c r="AAX544" s="60"/>
      <c r="AAY544" s="60">
        <v>5.4397027143880897E-3</v>
      </c>
      <c r="AAZ544" s="60">
        <v>4.3617719040115899E-3</v>
      </c>
      <c r="ABA544" s="60">
        <v>2.7666705475186799E-3</v>
      </c>
      <c r="ABB544" s="60">
        <v>1.30094538421285E-2</v>
      </c>
      <c r="ABC544" s="60">
        <v>4.7760223629830503E-3</v>
      </c>
      <c r="ABD544" s="60">
        <v>2.3116108746586701E-3</v>
      </c>
      <c r="ABE544" s="60">
        <v>9.3675158616700295E-4</v>
      </c>
      <c r="ABF544" s="60">
        <v>8.7760281217232408E-3</v>
      </c>
      <c r="ABG544" s="60">
        <v>1.8674291037378101E-3</v>
      </c>
      <c r="ABH544" s="60">
        <v>1.39903005197695E-3</v>
      </c>
      <c r="ABI544" s="60">
        <v>8.7516864744991204E-3</v>
      </c>
      <c r="ABJ544" s="60">
        <v>8.0580079435341699E-3</v>
      </c>
      <c r="ABK544" s="60"/>
      <c r="ABL544" s="60"/>
      <c r="ABM544" s="60"/>
      <c r="ABN544" s="60"/>
      <c r="ABO544" s="60"/>
      <c r="ABP544" s="60"/>
      <c r="ABQ544" s="60"/>
      <c r="ABR544" s="60">
        <v>1.08596777340267</v>
      </c>
      <c r="ABS544" s="60">
        <v>4.7661918380004402E-3</v>
      </c>
      <c r="ABT544" s="60">
        <v>1.14989754969859E-2</v>
      </c>
      <c r="ABU544" s="60">
        <v>1.0002558219475601E-2</v>
      </c>
      <c r="ABV544" s="60">
        <v>8.1118966131663497E-3</v>
      </c>
      <c r="ABW544" s="60">
        <v>9.1185422406765502E-3</v>
      </c>
      <c r="ABX544" s="60">
        <v>8.2224011422146401E-3</v>
      </c>
      <c r="ABZ544" s="59"/>
    </row>
    <row r="545" spans="521:754" x14ac:dyDescent="0.25">
      <c r="TA545" s="60"/>
      <c r="TB545" s="59"/>
      <c r="TC545" s="59"/>
      <c r="TD545" s="59"/>
      <c r="TE545" s="59"/>
      <c r="TF545" s="59"/>
      <c r="TG545" s="59"/>
      <c r="TH545" s="59"/>
      <c r="TI545" s="59"/>
      <c r="TJ545" s="59"/>
      <c r="TK545" s="59"/>
      <c r="TL545" s="59"/>
      <c r="TM545" s="60">
        <v>1.38614997267723E-2</v>
      </c>
      <c r="TN545" s="59"/>
      <c r="TO545" s="59"/>
      <c r="TP545" s="59"/>
      <c r="TT545" s="59"/>
      <c r="TU545" s="59">
        <v>1.3677200302481599E-2</v>
      </c>
      <c r="TV545" s="59"/>
      <c r="TW545" s="59"/>
      <c r="TX545" s="59"/>
      <c r="TY545" s="59">
        <v>1.3826900161802699E-2</v>
      </c>
      <c r="TZ545" s="59"/>
      <c r="UA545" s="59"/>
      <c r="UB545" s="59"/>
      <c r="UC545" s="59"/>
      <c r="AAX545" s="60"/>
      <c r="AAY545" s="60">
        <v>5.43020668149009E-3</v>
      </c>
      <c r="AAZ545" s="60">
        <v>4.36046611045076E-3</v>
      </c>
      <c r="ABA545" s="60">
        <v>2.72547339701084E-3</v>
      </c>
      <c r="ABB545" s="60">
        <v>1.29835621446516E-2</v>
      </c>
      <c r="ABC545" s="60">
        <v>4.7615036512596602E-3</v>
      </c>
      <c r="ABD545" s="60">
        <v>2.3008443779061502E-3</v>
      </c>
      <c r="ABE545" s="60">
        <v>9.14960604694277E-4</v>
      </c>
      <c r="ABF545" s="60">
        <v>8.7270686045393103E-3</v>
      </c>
      <c r="ABG545" s="60">
        <v>1.86588493860391E-3</v>
      </c>
      <c r="ABH545" s="60">
        <v>1.36491622574227E-3</v>
      </c>
      <c r="ABI545" s="60">
        <v>8.7363539993682796E-3</v>
      </c>
      <c r="ABJ545" s="60">
        <v>8.0549036863563593E-3</v>
      </c>
      <c r="ABK545" s="60"/>
      <c r="ABL545" s="60"/>
      <c r="ABM545" s="60"/>
      <c r="ABN545" s="60"/>
      <c r="ABO545" s="60"/>
      <c r="ABP545" s="60"/>
      <c r="ABQ545" s="60"/>
      <c r="ABR545" s="60">
        <v>1.08591154974537</v>
      </c>
      <c r="ABS545" s="60">
        <v>4.76561144273226E-3</v>
      </c>
      <c r="ABT545" s="60">
        <v>1.1424589293400501E-2</v>
      </c>
      <c r="ABU545" s="60">
        <v>9.9967022417380303E-3</v>
      </c>
      <c r="ABV545" s="60">
        <v>8.1059879202627794E-3</v>
      </c>
      <c r="ABW545" s="60">
        <v>9.1054990317187903E-3</v>
      </c>
      <c r="ABX545" s="60">
        <v>8.2044688666429496E-3</v>
      </c>
      <c r="ABZ545" s="59"/>
    </row>
    <row r="546" spans="521:754" x14ac:dyDescent="0.25">
      <c r="TA546" s="60"/>
      <c r="TB546" s="59"/>
      <c r="TC546" s="59"/>
      <c r="TD546" s="59"/>
      <c r="TE546" s="59"/>
      <c r="TF546" s="59"/>
      <c r="TG546" s="59"/>
      <c r="TH546" s="59"/>
      <c r="TI546" s="59"/>
      <c r="TJ546" s="59"/>
      <c r="TK546" s="59"/>
      <c r="TL546" s="59"/>
      <c r="TM546" s="60">
        <v>1.38608999550342E-2</v>
      </c>
      <c r="TN546" s="59"/>
      <c r="TO546" s="59"/>
      <c r="TP546" s="59"/>
      <c r="TT546" s="59"/>
      <c r="TU546" s="59">
        <v>1.3673299923539099E-2</v>
      </c>
      <c r="TV546" s="59"/>
      <c r="TW546" s="59"/>
      <c r="TX546" s="59"/>
      <c r="TY546" s="59">
        <v>1.3823200017213801E-2</v>
      </c>
      <c r="TZ546" s="59"/>
      <c r="UA546" s="59"/>
      <c r="UB546" s="59"/>
      <c r="UC546" s="59"/>
      <c r="AAX546" s="60"/>
      <c r="AAY546" s="60">
        <v>5.4253198372910304E-3</v>
      </c>
      <c r="AAZ546" s="60">
        <v>4.3596544840546099E-3</v>
      </c>
      <c r="ABA546" s="60">
        <v>2.69592662614636E-3</v>
      </c>
      <c r="ABB546" s="60">
        <v>1.29488553227719E-2</v>
      </c>
      <c r="ABC546" s="60">
        <v>4.7558059634160398E-3</v>
      </c>
      <c r="ABD546" s="60">
        <v>2.2830403514107101E-3</v>
      </c>
      <c r="ABE546" s="60">
        <v>8.9366147049060797E-4</v>
      </c>
      <c r="ABF546" s="60">
        <v>8.7125771466168601E-3</v>
      </c>
      <c r="ABG546" s="60">
        <v>1.85633249626092E-3</v>
      </c>
      <c r="ABH546" s="60">
        <v>1.36155927614513E-3</v>
      </c>
      <c r="ABI546" s="60">
        <v>8.7363427867959004E-3</v>
      </c>
      <c r="ABJ546" s="60">
        <v>8.0488528170926197E-3</v>
      </c>
      <c r="ABK546" s="60"/>
      <c r="ABL546" s="60"/>
      <c r="ABM546" s="60"/>
      <c r="ABN546" s="60"/>
      <c r="ABO546" s="60"/>
      <c r="ABP546" s="60"/>
      <c r="ABQ546" s="60"/>
      <c r="ABR546" s="60">
        <v>1.0855546243957801</v>
      </c>
      <c r="ABS546" s="60">
        <v>4.7619006797395697E-3</v>
      </c>
      <c r="ABT546" s="60">
        <v>1.1416968607144201E-2</v>
      </c>
      <c r="ABU546" s="60">
        <v>9.9820918257432396E-3</v>
      </c>
      <c r="ABV546" s="60">
        <v>8.0889963586474999E-3</v>
      </c>
      <c r="ABW546" s="60">
        <v>9.0935793854113496E-3</v>
      </c>
      <c r="ABX546" s="60">
        <v>8.1942962032695299E-3</v>
      </c>
      <c r="ABZ546" s="59"/>
    </row>
    <row r="547" spans="521:754" x14ac:dyDescent="0.25">
      <c r="TA547" s="60"/>
      <c r="TB547" s="59"/>
      <c r="TC547" s="59"/>
      <c r="TD547" s="59"/>
      <c r="TE547" s="59"/>
      <c r="TF547" s="59"/>
      <c r="TG547" s="59"/>
      <c r="TH547" s="59"/>
      <c r="TI547" s="59"/>
      <c r="TJ547" s="59"/>
      <c r="TK547" s="59"/>
      <c r="TL547" s="59"/>
      <c r="TM547" s="60">
        <v>1.3856099918484599E-2</v>
      </c>
      <c r="TN547" s="59"/>
      <c r="TO547" s="59"/>
      <c r="TP547" s="59"/>
      <c r="TT547" s="59"/>
      <c r="TU547" s="59">
        <v>1.3642099685966899E-2</v>
      </c>
      <c r="TV547" s="59"/>
      <c r="TW547" s="59"/>
      <c r="TX547" s="59"/>
      <c r="TY547" s="59">
        <v>1.3822699896991201E-2</v>
      </c>
      <c r="TZ547" s="59"/>
      <c r="UA547" s="59"/>
      <c r="UB547" s="59"/>
      <c r="UC547" s="59"/>
      <c r="AAX547" s="60"/>
      <c r="AAY547" s="60">
        <v>5.4182802178924898E-3</v>
      </c>
      <c r="AAZ547" s="60">
        <v>4.35051266922381E-3</v>
      </c>
      <c r="ABA547" s="60">
        <v>2.6855248169486501E-3</v>
      </c>
      <c r="ABB547" s="60">
        <v>1.29298455659855E-2</v>
      </c>
      <c r="ABC547" s="60">
        <v>4.7377780361231598E-3</v>
      </c>
      <c r="ABD547" s="60">
        <v>2.2812161962985199E-3</v>
      </c>
      <c r="ABE547" s="60">
        <v>8.7685191243991605E-4</v>
      </c>
      <c r="ABF547" s="60">
        <v>8.6980137807583808E-3</v>
      </c>
      <c r="ABG547" s="60">
        <v>1.7858098218302501E-3</v>
      </c>
      <c r="ABH547" s="60">
        <v>1.3326230801348801E-3</v>
      </c>
      <c r="ABI547" s="60">
        <v>8.7328272861567705E-3</v>
      </c>
      <c r="ABJ547" s="60">
        <v>8.0086959845127696E-3</v>
      </c>
      <c r="ABK547" s="60"/>
      <c r="ABL547" s="60"/>
      <c r="ABM547" s="60"/>
      <c r="ABN547" s="60"/>
      <c r="ABO547" s="60"/>
      <c r="ABP547" s="60"/>
      <c r="ABQ547" s="60"/>
      <c r="ABR547" s="60">
        <v>1.0853286330627101</v>
      </c>
      <c r="ABS547" s="60">
        <v>4.7078204050504304E-3</v>
      </c>
      <c r="ABT547" s="60">
        <v>1.1372995493490599E-2</v>
      </c>
      <c r="ABU547" s="60">
        <v>9.9711258432560092E-3</v>
      </c>
      <c r="ABV547" s="60">
        <v>8.0812141383894507E-3</v>
      </c>
      <c r="ABW547" s="60">
        <v>9.0924422285697908E-3</v>
      </c>
      <c r="ABX547" s="60">
        <v>8.1888748440385704E-3</v>
      </c>
      <c r="ABZ547" s="59"/>
    </row>
    <row r="548" spans="521:754" x14ac:dyDescent="0.25">
      <c r="TA548" s="60"/>
      <c r="TB548" s="59"/>
      <c r="TC548" s="59"/>
      <c r="TD548" s="59"/>
      <c r="TE548" s="59"/>
      <c r="TF548" s="59"/>
      <c r="TG548" s="59"/>
      <c r="TH548" s="59"/>
      <c r="TI548" s="59"/>
      <c r="TJ548" s="59"/>
      <c r="TK548" s="59"/>
      <c r="TL548" s="59"/>
      <c r="TM548" s="60">
        <v>1.3852399773895701E-2</v>
      </c>
      <c r="TN548" s="59"/>
      <c r="TO548" s="59"/>
      <c r="TP548" s="59"/>
      <c r="TT548" s="59"/>
      <c r="TU548" s="59">
        <v>1.3640300370752799E-2</v>
      </c>
      <c r="TV548" s="59"/>
      <c r="TW548" s="59"/>
      <c r="TX548" s="59"/>
      <c r="TY548" s="59">
        <v>1.3816099613904899E-2</v>
      </c>
      <c r="TZ548" s="59"/>
      <c r="UA548" s="59"/>
      <c r="UB548" s="59"/>
      <c r="UC548" s="59"/>
      <c r="AAX548" s="60"/>
      <c r="AAY548" s="60">
        <v>5.4105062125483303E-3</v>
      </c>
      <c r="AAZ548" s="60">
        <v>4.3425471936073398E-3</v>
      </c>
      <c r="ABA548" s="60">
        <v>2.6846094281532101E-3</v>
      </c>
      <c r="ABB548" s="60">
        <v>1.29156925287922E-2</v>
      </c>
      <c r="ABC548" s="60">
        <v>4.7313035249801801E-3</v>
      </c>
      <c r="ABD548" s="60">
        <v>2.2665295464178799E-3</v>
      </c>
      <c r="ABE548" s="60">
        <v>8.5422690143941696E-4</v>
      </c>
      <c r="ABF548" s="60">
        <v>8.6970420765397297E-3</v>
      </c>
      <c r="ABG548" s="60">
        <v>1.7698457498992899E-3</v>
      </c>
      <c r="ABH548" s="60">
        <v>1.33051421392207E-3</v>
      </c>
      <c r="ABI548" s="60">
        <v>8.7258082589656595E-3</v>
      </c>
      <c r="ABJ548" s="60">
        <v>8.0009736716385293E-3</v>
      </c>
      <c r="ABK548" s="60"/>
      <c r="ABL548" s="60"/>
      <c r="ABM548" s="60"/>
      <c r="ABN548" s="60"/>
      <c r="ABO548" s="60"/>
      <c r="ABP548" s="60"/>
      <c r="ABQ548" s="60"/>
      <c r="ABR548" s="60">
        <v>1.0852914447970801</v>
      </c>
      <c r="ABS548" s="60">
        <v>4.6875026436504503E-3</v>
      </c>
      <c r="ABT548" s="60">
        <v>1.13667979848056E-2</v>
      </c>
      <c r="ABU548" s="60">
        <v>9.9533294653005693E-3</v>
      </c>
      <c r="ABV548" s="60">
        <v>8.0733923432362402E-3</v>
      </c>
      <c r="ABW548" s="60">
        <v>9.0160018136330698E-3</v>
      </c>
      <c r="ABX548" s="60">
        <v>8.1731814636341205E-3</v>
      </c>
      <c r="ABZ548" s="59"/>
    </row>
    <row r="549" spans="521:754" x14ac:dyDescent="0.25">
      <c r="TA549" s="60"/>
      <c r="TB549" s="59"/>
      <c r="TC549" s="59"/>
      <c r="TD549" s="59"/>
      <c r="TE549" s="59"/>
      <c r="TF549" s="59"/>
      <c r="TG549" s="59"/>
      <c r="TH549" s="59"/>
      <c r="TI549" s="59"/>
      <c r="TJ549" s="59"/>
      <c r="TK549" s="59"/>
      <c r="TL549" s="59"/>
      <c r="TM549" s="60">
        <v>1.38453003019094E-2</v>
      </c>
      <c r="TN549" s="59"/>
      <c r="TO549" s="59"/>
      <c r="TP549" s="59"/>
      <c r="TT549" s="59"/>
      <c r="TU549" s="59">
        <v>1.3629900291562001E-2</v>
      </c>
      <c r="TV549" s="59"/>
      <c r="TW549" s="59"/>
      <c r="TX549" s="59"/>
      <c r="TY549" s="59">
        <v>1.37894004583358E-2</v>
      </c>
      <c r="TZ549" s="59"/>
      <c r="UA549" s="59"/>
      <c r="UB549" s="59"/>
      <c r="UC549" s="59"/>
      <c r="AAX549" s="60"/>
      <c r="AAY549" s="60">
        <v>5.4057904632087896E-3</v>
      </c>
      <c r="AAZ549" s="60">
        <v>4.3091154461481302E-3</v>
      </c>
      <c r="ABA549" s="60">
        <v>2.6723509575877001E-3</v>
      </c>
      <c r="ABB549" s="60">
        <v>1.2847825708972299E-2</v>
      </c>
      <c r="ABC549" s="60">
        <v>4.7107777170326201E-3</v>
      </c>
      <c r="ABD549" s="60">
        <v>2.2572500753616602E-3</v>
      </c>
      <c r="ABE549" s="60">
        <v>8.3546951648208597E-4</v>
      </c>
      <c r="ABF549" s="60">
        <v>8.6831143245540993E-3</v>
      </c>
      <c r="ABG549" s="60">
        <v>1.73244040915869E-3</v>
      </c>
      <c r="ABH549" s="60">
        <v>1.29905069294685E-3</v>
      </c>
      <c r="ABI549" s="60">
        <v>8.7174014066416401E-3</v>
      </c>
      <c r="ABJ549" s="60">
        <v>7.9959652964965103E-3</v>
      </c>
      <c r="ABK549" s="60"/>
      <c r="ABL549" s="60"/>
      <c r="ABM549" s="60"/>
      <c r="ABN549" s="60"/>
      <c r="ABO549" s="60"/>
      <c r="ABP549" s="60"/>
      <c r="ABQ549" s="60"/>
      <c r="ABR549" s="60">
        <v>1.0852414800566801</v>
      </c>
      <c r="ABS549" s="60">
        <v>4.6643087662164399E-3</v>
      </c>
      <c r="ABT549" s="60">
        <v>1.1344404004299201E-2</v>
      </c>
      <c r="ABU549" s="60">
        <v>9.9526317910261803E-3</v>
      </c>
      <c r="ABV549" s="60">
        <v>8.0695854402895902E-3</v>
      </c>
      <c r="ABW549" s="60">
        <v>8.9953164083789693E-3</v>
      </c>
      <c r="ABX549" s="60">
        <v>8.1658488359199807E-3</v>
      </c>
      <c r="ABZ549" s="59"/>
    </row>
    <row r="550" spans="521:754" x14ac:dyDescent="0.25">
      <c r="TA550" s="60"/>
      <c r="TB550" s="59"/>
      <c r="TC550" s="59"/>
      <c r="TD550" s="59"/>
      <c r="TE550" s="59"/>
      <c r="TF550" s="59"/>
      <c r="TG550" s="59"/>
      <c r="TH550" s="59"/>
      <c r="TI550" s="59"/>
      <c r="TJ550" s="59"/>
      <c r="TK550" s="59"/>
      <c r="TL550" s="59"/>
      <c r="TM550" s="60">
        <v>1.38400001451373E-2</v>
      </c>
      <c r="TN550" s="59"/>
      <c r="TO550" s="59"/>
      <c r="TP550" s="59"/>
      <c r="TT550" s="59"/>
      <c r="TU550" s="59">
        <v>1.36053003370761E-2</v>
      </c>
      <c r="TV550" s="59"/>
      <c r="TW550" s="59"/>
      <c r="TX550" s="59"/>
      <c r="TY550" s="59">
        <v>1.37863000854849E-2</v>
      </c>
      <c r="TZ550" s="59"/>
      <c r="UA550" s="59"/>
      <c r="UB550" s="59"/>
      <c r="UC550" s="59"/>
      <c r="AAX550" s="60"/>
      <c r="AAY550" s="60">
        <v>5.3905964196758697E-3</v>
      </c>
      <c r="AAZ550" s="60">
        <v>4.2983249091872802E-3</v>
      </c>
      <c r="ABA550" s="60">
        <v>2.6677662744945701E-3</v>
      </c>
      <c r="ABB550" s="60">
        <v>1.27887883683544E-2</v>
      </c>
      <c r="ABC550" s="60">
        <v>4.6911816407066102E-3</v>
      </c>
      <c r="ABD550" s="60">
        <v>2.2063775740420802E-3</v>
      </c>
      <c r="ABE550" s="60">
        <v>8.0159209841239103E-4</v>
      </c>
      <c r="ABF550" s="60">
        <v>8.6777056042884205E-3</v>
      </c>
      <c r="ABG550" s="60">
        <v>1.7260011836199101E-3</v>
      </c>
      <c r="ABH550" s="60">
        <v>1.2702894639460001E-3</v>
      </c>
      <c r="ABI550" s="60">
        <v>8.6926166298750898E-3</v>
      </c>
      <c r="ABJ550" s="60">
        <v>7.9850160121943993E-3</v>
      </c>
      <c r="ABK550" s="60"/>
      <c r="ABL550" s="60"/>
      <c r="ABM550" s="60"/>
      <c r="ABN550" s="60"/>
      <c r="ABO550" s="60"/>
      <c r="ABP550" s="60"/>
      <c r="ABQ550" s="60"/>
      <c r="ABR550" s="60">
        <v>1.0851279486030101</v>
      </c>
      <c r="ABS550" s="60">
        <v>4.6613752417075599E-3</v>
      </c>
      <c r="ABT550" s="60">
        <v>1.1335755714102299E-2</v>
      </c>
      <c r="ABU550" s="60">
        <v>9.9425168440178402E-3</v>
      </c>
      <c r="ABV550" s="60">
        <v>8.0373998879467203E-3</v>
      </c>
      <c r="ABW550" s="60">
        <v>8.9536031710784805E-3</v>
      </c>
      <c r="ABX550" s="60">
        <v>8.1465944837213807E-3</v>
      </c>
      <c r="ABZ550" s="59"/>
    </row>
    <row r="551" spans="521:754" x14ac:dyDescent="0.25">
      <c r="TA551" s="60"/>
      <c r="TB551" s="59"/>
      <c r="TC551" s="59"/>
      <c r="TD551" s="59"/>
      <c r="TE551" s="59"/>
      <c r="TF551" s="59"/>
      <c r="TG551" s="59"/>
      <c r="TH551" s="59"/>
      <c r="TI551" s="59"/>
      <c r="TJ551" s="59"/>
      <c r="TK551" s="59"/>
      <c r="TL551" s="59"/>
      <c r="TM551" s="60">
        <v>1.38398995622992E-2</v>
      </c>
      <c r="TN551" s="59"/>
      <c r="TO551" s="59"/>
      <c r="TP551" s="59"/>
      <c r="TT551" s="59"/>
      <c r="TU551" s="59">
        <v>1.35923000052571E-2</v>
      </c>
      <c r="TV551" s="59"/>
      <c r="TW551" s="59"/>
      <c r="TX551" s="59"/>
      <c r="TY551" s="59">
        <v>1.37825002893805E-2</v>
      </c>
      <c r="TZ551" s="59"/>
      <c r="UA551" s="59"/>
      <c r="UB551" s="59"/>
      <c r="UC551" s="59"/>
      <c r="AAX551" s="60"/>
      <c r="AAY551" s="60">
        <v>5.3896081160213502E-3</v>
      </c>
      <c r="AAZ551" s="60">
        <v>4.2541738193112204E-3</v>
      </c>
      <c r="ABA551" s="60">
        <v>2.6639303732829199E-3</v>
      </c>
      <c r="ABB551" s="60">
        <v>1.27464825934716E-2</v>
      </c>
      <c r="ABC551" s="60">
        <v>4.6877262932768799E-3</v>
      </c>
      <c r="ABD551" s="60">
        <v>2.1883915855350098E-3</v>
      </c>
      <c r="ABE551" s="60">
        <v>8.0109413938003401E-4</v>
      </c>
      <c r="ABF551" s="60">
        <v>8.6480266068350506E-3</v>
      </c>
      <c r="ABG551" s="60">
        <v>1.7238716517454301E-3</v>
      </c>
      <c r="ABH551" s="60">
        <v>1.2472925879417401E-3</v>
      </c>
      <c r="ABI551" s="60">
        <v>8.6709343277447705E-3</v>
      </c>
      <c r="ABJ551" s="60">
        <v>7.9770733380107404E-3</v>
      </c>
      <c r="ABK551" s="60"/>
      <c r="ABL551" s="60"/>
      <c r="ABM551" s="60"/>
      <c r="ABN551" s="60"/>
      <c r="ABO551" s="60"/>
      <c r="ABP551" s="60"/>
      <c r="ABQ551" s="60"/>
      <c r="ABR551" s="60">
        <v>1.0850606775851901</v>
      </c>
      <c r="ABS551" s="60">
        <v>4.6591916598662797E-3</v>
      </c>
      <c r="ABT551" s="60">
        <v>1.13286669500924E-2</v>
      </c>
      <c r="ABU551" s="60">
        <v>9.9277303580286302E-3</v>
      </c>
      <c r="ABV551" s="60">
        <v>8.0195029548799507E-3</v>
      </c>
      <c r="ABW551" s="60">
        <v>8.9407550481632007E-3</v>
      </c>
      <c r="ABX551" s="60">
        <v>8.1328862492047894E-3</v>
      </c>
      <c r="ABZ551" s="59"/>
    </row>
    <row r="552" spans="521:754" x14ac:dyDescent="0.25">
      <c r="TA552" s="60"/>
      <c r="TB552" s="59"/>
      <c r="TC552" s="59"/>
      <c r="TD552" s="59"/>
      <c r="TE552" s="59"/>
      <c r="TF552" s="59"/>
      <c r="TG552" s="59"/>
      <c r="TH552" s="59"/>
      <c r="TI552" s="59"/>
      <c r="TJ552" s="59"/>
      <c r="TK552" s="59"/>
      <c r="TL552" s="59"/>
      <c r="TM552" s="60">
        <v>1.38381998986005E-2</v>
      </c>
      <c r="TN552" s="59"/>
      <c r="TO552" s="59"/>
      <c r="TP552" s="59"/>
      <c r="TT552" s="59"/>
      <c r="TU552" s="59">
        <v>1.3551400043070301E-2</v>
      </c>
      <c r="TV552" s="59"/>
      <c r="TW552" s="59"/>
      <c r="TX552" s="59"/>
      <c r="TY552" s="59">
        <v>1.37678999453783E-2</v>
      </c>
      <c r="TZ552" s="59"/>
      <c r="UA552" s="59"/>
      <c r="UB552" s="59"/>
      <c r="UC552" s="59"/>
      <c r="AAX552" s="60"/>
      <c r="AAY552" s="60">
        <v>5.3731469910606698E-3</v>
      </c>
      <c r="AAZ552" s="60">
        <v>4.2539362665967202E-3</v>
      </c>
      <c r="ABA552" s="60">
        <v>2.6472341622548602E-3</v>
      </c>
      <c r="ABB552" s="60">
        <v>1.2694579397336E-2</v>
      </c>
      <c r="ABC552" s="60">
        <v>4.6809645148351E-3</v>
      </c>
      <c r="ABD552" s="60">
        <v>2.1717607913102699E-3</v>
      </c>
      <c r="ABE552" s="60">
        <v>7.8360498350834305E-4</v>
      </c>
      <c r="ABF552" s="60">
        <v>8.6170157653291599E-3</v>
      </c>
      <c r="ABG552" s="60">
        <v>1.69638583279432E-3</v>
      </c>
      <c r="ABH552" s="60">
        <v>1.2390420334186601E-3</v>
      </c>
      <c r="ABI552" s="60">
        <v>8.6419839809700697E-3</v>
      </c>
      <c r="ABJ552" s="60">
        <v>7.9594858564717499E-3</v>
      </c>
      <c r="ABK552" s="60"/>
      <c r="ABL552" s="60"/>
      <c r="ABM552" s="60"/>
      <c r="ABN552" s="60"/>
      <c r="ABO552" s="60"/>
      <c r="ABP552" s="60"/>
      <c r="ABQ552" s="60"/>
      <c r="ABR552" s="60">
        <v>1.0850212549629099</v>
      </c>
      <c r="ABS552" s="60">
        <v>4.64051876831275E-3</v>
      </c>
      <c r="ABT552" s="60">
        <v>1.1328072220099499E-2</v>
      </c>
      <c r="ABU552" s="60">
        <v>9.9178875523716105E-3</v>
      </c>
      <c r="ABV552" s="60">
        <v>7.9828956393885094E-3</v>
      </c>
      <c r="ABW552" s="60">
        <v>8.9126661776364694E-3</v>
      </c>
      <c r="ABX552" s="60">
        <v>8.13026556998293E-3</v>
      </c>
      <c r="ABZ552" s="59"/>
    </row>
    <row r="553" spans="521:754" x14ac:dyDescent="0.25">
      <c r="TA553" s="60"/>
      <c r="TB553" s="59"/>
      <c r="TC553" s="59"/>
      <c r="TD553" s="59"/>
      <c r="TE553" s="59"/>
      <c r="TF553" s="59"/>
      <c r="TG553" s="59"/>
      <c r="TH553" s="59"/>
      <c r="TI553" s="59"/>
      <c r="TJ553" s="59"/>
      <c r="TK553" s="59"/>
      <c r="TL553" s="59"/>
      <c r="TM553" s="60">
        <v>1.3821099884807999E-2</v>
      </c>
      <c r="TN553" s="59"/>
      <c r="TO553" s="59"/>
      <c r="TP553" s="59"/>
      <c r="TT553" s="59"/>
      <c r="TU553" s="59">
        <v>1.3543499633669799E-2</v>
      </c>
      <c r="TV553" s="59"/>
      <c r="TW553" s="59"/>
      <c r="TX553" s="59"/>
      <c r="TY553" s="59">
        <v>1.3766000047325999E-2</v>
      </c>
      <c r="TZ553" s="59"/>
      <c r="UA553" s="59"/>
      <c r="UB553" s="59"/>
      <c r="UC553" s="59"/>
      <c r="AAX553" s="60"/>
      <c r="AAY553" s="60">
        <v>5.36553242704077E-3</v>
      </c>
      <c r="AAZ553" s="60">
        <v>4.2484017543997898E-3</v>
      </c>
      <c r="ABA553" s="60">
        <v>2.6450475576965601E-3</v>
      </c>
      <c r="ABB553" s="60">
        <v>1.26784047796433E-2</v>
      </c>
      <c r="ABC553" s="60">
        <v>4.6773054651721799E-3</v>
      </c>
      <c r="ABD553" s="60">
        <v>2.1636707449190101E-3</v>
      </c>
      <c r="ABE553" s="60">
        <v>7.3239391887452196E-4</v>
      </c>
      <c r="ABF553" s="60">
        <v>8.6113056362426797E-3</v>
      </c>
      <c r="ABG553" s="60">
        <v>1.6868688999822799E-3</v>
      </c>
      <c r="ABH553" s="60">
        <v>1.22887393845253E-3</v>
      </c>
      <c r="ABI553" s="60">
        <v>8.6336633889454208E-3</v>
      </c>
      <c r="ABJ553" s="60">
        <v>7.9577466883733808E-3</v>
      </c>
      <c r="ABK553" s="60"/>
      <c r="ABL553" s="60"/>
      <c r="ABM553" s="60"/>
      <c r="ABN553" s="60"/>
      <c r="ABO553" s="60"/>
      <c r="ABP553" s="60"/>
      <c r="ABQ553" s="60"/>
      <c r="ABR553" s="60">
        <v>1.0849960652793</v>
      </c>
      <c r="ABS553" s="60">
        <v>4.6020700916345296E-3</v>
      </c>
      <c r="ABT553" s="60">
        <v>1.13077291674527E-2</v>
      </c>
      <c r="ABU553" s="60">
        <v>9.9105192578965804E-3</v>
      </c>
      <c r="ABV553" s="60">
        <v>7.9711634078284202E-3</v>
      </c>
      <c r="ABW553" s="60">
        <v>8.9100674593041006E-3</v>
      </c>
      <c r="ABX553" s="60">
        <v>8.1275602730534902E-3</v>
      </c>
      <c r="ABZ553" s="59"/>
    </row>
    <row r="554" spans="521:754" x14ac:dyDescent="0.25">
      <c r="TA554" s="60"/>
      <c r="TB554" s="59"/>
      <c r="TC554" s="59"/>
      <c r="TD554" s="59"/>
      <c r="TE554" s="59"/>
      <c r="TF554" s="59"/>
      <c r="TG554" s="59"/>
      <c r="TH554" s="59"/>
      <c r="TI554" s="59"/>
      <c r="TJ554" s="59"/>
      <c r="TK554" s="59"/>
      <c r="TL554" s="59"/>
      <c r="TM554" s="60">
        <v>1.38200996443629E-2</v>
      </c>
      <c r="TN554" s="59"/>
      <c r="TO554" s="59"/>
      <c r="TP554" s="59"/>
      <c r="TT554" s="59"/>
      <c r="TU554" s="59">
        <v>1.3521299697458701E-2</v>
      </c>
      <c r="TV554" s="59"/>
      <c r="TW554" s="59"/>
      <c r="TX554" s="59"/>
      <c r="TY554" s="59">
        <v>1.3761700130999E-2</v>
      </c>
      <c r="TZ554" s="59"/>
      <c r="UA554" s="59"/>
      <c r="UB554" s="59"/>
      <c r="UC554" s="59"/>
      <c r="AAX554" s="60"/>
      <c r="AAY554" s="60">
        <v>5.3508245649711303E-3</v>
      </c>
      <c r="AAZ554" s="60">
        <v>4.2392099346607297E-3</v>
      </c>
      <c r="ABA554" s="60">
        <v>2.6285612810293601E-3</v>
      </c>
      <c r="ABB554" s="60">
        <v>1.26718343972537E-2</v>
      </c>
      <c r="ABC554" s="60">
        <v>4.5932047794242604E-3</v>
      </c>
      <c r="ABD554" s="60">
        <v>2.1589829777577101E-3</v>
      </c>
      <c r="ABE554" s="60">
        <v>7.3081899562933901E-4</v>
      </c>
      <c r="ABF554" s="60">
        <v>8.5819821586047701E-3</v>
      </c>
      <c r="ABG554" s="60">
        <v>1.6191332264277401E-3</v>
      </c>
      <c r="ABH554" s="60">
        <v>1.2129435592534499E-3</v>
      </c>
      <c r="ABI554" s="60">
        <v>8.62554418205062E-3</v>
      </c>
      <c r="ABJ554" s="60">
        <v>7.9327461098432604E-3</v>
      </c>
      <c r="ABK554" s="60"/>
      <c r="ABL554" s="60"/>
      <c r="ABM554" s="60"/>
      <c r="ABN554" s="60"/>
      <c r="ABO554" s="60"/>
      <c r="ABP554" s="60"/>
      <c r="ABQ554" s="60"/>
      <c r="ABR554" s="60">
        <v>1.0849146507294201</v>
      </c>
      <c r="ABS554" s="60">
        <v>4.5791118394371399E-3</v>
      </c>
      <c r="ABT554" s="60">
        <v>1.12817378196516E-2</v>
      </c>
      <c r="ABU554" s="60">
        <v>9.8832899046625202E-3</v>
      </c>
      <c r="ABV554" s="60">
        <v>7.9651824226765408E-3</v>
      </c>
      <c r="ABW554" s="60">
        <v>8.8852786233213892E-3</v>
      </c>
      <c r="ABX554" s="60">
        <v>8.1007301925106606E-3</v>
      </c>
      <c r="ABZ554" s="59"/>
    </row>
    <row r="555" spans="521:754" x14ac:dyDescent="0.25">
      <c r="TA555" s="60"/>
      <c r="TB555" s="59"/>
      <c r="TC555" s="59"/>
      <c r="TD555" s="59"/>
      <c r="TE555" s="59"/>
      <c r="TF555" s="59"/>
      <c r="TG555" s="59"/>
      <c r="TH555" s="59"/>
      <c r="TI555" s="59"/>
      <c r="TJ555" s="59"/>
      <c r="TK555" s="59"/>
      <c r="TL555" s="59"/>
      <c r="TM555" s="60">
        <v>1.38199003413319E-2</v>
      </c>
      <c r="TN555" s="59"/>
      <c r="TO555" s="59"/>
      <c r="TP555" s="59"/>
      <c r="TT555" s="59"/>
      <c r="TU555" s="59">
        <v>1.3466699980199301E-2</v>
      </c>
      <c r="TV555" s="59"/>
      <c r="TW555" s="59"/>
      <c r="TX555" s="59"/>
      <c r="TY555" s="59">
        <v>1.37596996501088E-2</v>
      </c>
      <c r="TZ555" s="59"/>
      <c r="UA555" s="59"/>
      <c r="UB555" s="59"/>
      <c r="UC555" s="59"/>
      <c r="AAX555" s="60"/>
      <c r="AAY555" s="60">
        <v>5.3498162866257503E-3</v>
      </c>
      <c r="AAZ555" s="60">
        <v>4.2295305316215198E-3</v>
      </c>
      <c r="ABA555" s="60">
        <v>2.6132970942528899E-3</v>
      </c>
      <c r="ABB555" s="60">
        <v>1.26706894029463E-2</v>
      </c>
      <c r="ABC555" s="60">
        <v>4.5847944139953897E-3</v>
      </c>
      <c r="ABD555" s="60">
        <v>2.15581988967489E-3</v>
      </c>
      <c r="ABE555" s="60">
        <v>7.1238445949468204E-4</v>
      </c>
      <c r="ABF555" s="60">
        <v>8.5289820776904696E-3</v>
      </c>
      <c r="ABG555" s="60">
        <v>1.60086774378676E-3</v>
      </c>
      <c r="ABH555" s="60">
        <v>1.1736266078318401E-3</v>
      </c>
      <c r="ABI555" s="60">
        <v>8.6217357329203704E-3</v>
      </c>
      <c r="ABJ555" s="60">
        <v>7.9157940881966708E-3</v>
      </c>
      <c r="ABK555" s="60"/>
      <c r="ABL555" s="60"/>
      <c r="ABM555" s="60"/>
      <c r="ABN555" s="60"/>
      <c r="ABO555" s="60"/>
      <c r="ABP555" s="60"/>
      <c r="ABQ555" s="60"/>
      <c r="ABR555" s="60">
        <v>1.08446925154008</v>
      </c>
      <c r="ABS555" s="60">
        <v>4.5660719257496103E-3</v>
      </c>
      <c r="ABT555" s="60">
        <v>1.12472181806345E-2</v>
      </c>
      <c r="ABU555" s="60">
        <v>9.8691666305334193E-3</v>
      </c>
      <c r="ABV555" s="60">
        <v>7.9623714190890406E-3</v>
      </c>
      <c r="ABW555" s="60">
        <v>8.8710109257899607E-3</v>
      </c>
      <c r="ABX555" s="60">
        <v>8.0903689760803092E-3</v>
      </c>
      <c r="ABZ555" s="59"/>
    </row>
    <row r="556" spans="521:754" x14ac:dyDescent="0.25">
      <c r="TA556" s="60"/>
      <c r="TB556" s="59"/>
      <c r="TC556" s="59"/>
      <c r="TD556" s="59"/>
      <c r="TE556" s="59"/>
      <c r="TF556" s="59"/>
      <c r="TG556" s="59"/>
      <c r="TH556" s="59"/>
      <c r="TI556" s="59"/>
      <c r="TJ556" s="59"/>
      <c r="TK556" s="59"/>
      <c r="TL556" s="59"/>
      <c r="TM556" s="60">
        <v>1.38167003169655E-2</v>
      </c>
      <c r="TN556" s="59"/>
      <c r="TO556" s="59"/>
      <c r="TP556" s="59"/>
      <c r="TT556" s="59"/>
      <c r="TU556" s="59">
        <v>1.33250998333096E-2</v>
      </c>
      <c r="TV556" s="59"/>
      <c r="TW556" s="59"/>
      <c r="TX556" s="59"/>
      <c r="TY556" s="59">
        <v>1.3758500106632701E-2</v>
      </c>
      <c r="TZ556" s="59"/>
      <c r="UA556" s="59"/>
      <c r="UB556" s="59"/>
      <c r="UC556" s="59"/>
      <c r="AAX556" s="60"/>
      <c r="AAY556" s="60">
        <v>5.3458900335433901E-3</v>
      </c>
      <c r="AAZ556" s="60">
        <v>4.1962964024435103E-3</v>
      </c>
      <c r="ABA556" s="60">
        <v>2.5713022295890502E-3</v>
      </c>
      <c r="ABB556" s="60">
        <v>1.26627667496991E-2</v>
      </c>
      <c r="ABC556" s="60">
        <v>4.5510577798736204E-3</v>
      </c>
      <c r="ABD556" s="60">
        <v>2.15311663194065E-3</v>
      </c>
      <c r="ABE556" s="60">
        <v>6.8889842464188499E-4</v>
      </c>
      <c r="ABF556" s="60">
        <v>8.5104686440684394E-3</v>
      </c>
      <c r="ABG556" s="60">
        <v>1.5984062570073899E-3</v>
      </c>
      <c r="ABH556" s="60">
        <v>1.1580192101718601E-3</v>
      </c>
      <c r="ABI556" s="60">
        <v>8.5839383255417994E-3</v>
      </c>
      <c r="ABJ556" s="60">
        <v>7.9120161979632699E-3</v>
      </c>
      <c r="ABK556" s="60"/>
      <c r="ABL556" s="60"/>
      <c r="ABM556" s="60"/>
      <c r="ABN556" s="60"/>
      <c r="ABO556" s="60"/>
      <c r="ABP556" s="60"/>
      <c r="ABQ556" s="60"/>
      <c r="ABR556" s="60">
        <v>1.08429791824153</v>
      </c>
      <c r="ABS556" s="60">
        <v>4.5643027821313398E-3</v>
      </c>
      <c r="ABT556" s="60">
        <v>1.1198503950285099E-2</v>
      </c>
      <c r="ABU556" s="60">
        <v>9.8631892060235607E-3</v>
      </c>
      <c r="ABV556" s="60">
        <v>7.9476194999545408E-3</v>
      </c>
      <c r="ABW556" s="60">
        <v>8.8694555539324399E-3</v>
      </c>
      <c r="ABX556" s="60">
        <v>8.0850323552648096E-3</v>
      </c>
      <c r="ABZ556" s="59"/>
    </row>
    <row r="557" spans="521:754" x14ac:dyDescent="0.25">
      <c r="TA557" s="60"/>
      <c r="TB557" s="59"/>
      <c r="TC557" s="59"/>
      <c r="TD557" s="59"/>
      <c r="TE557" s="59"/>
      <c r="TF557" s="59"/>
      <c r="TG557" s="59"/>
      <c r="TH557" s="59"/>
      <c r="TI557" s="59"/>
      <c r="TJ557" s="59"/>
      <c r="TK557" s="59"/>
      <c r="TL557" s="59"/>
      <c r="TM557" s="60">
        <v>1.3813899829983701E-2</v>
      </c>
      <c r="TN557" s="59"/>
      <c r="TO557" s="59"/>
      <c r="TP557" s="59"/>
      <c r="TT557" s="59"/>
      <c r="TU557" s="59">
        <v>1.2742600403726099E-2</v>
      </c>
      <c r="TV557" s="59"/>
      <c r="TW557" s="59"/>
      <c r="TX557" s="59"/>
      <c r="TY557" s="59">
        <v>1.3756199739873401E-2</v>
      </c>
      <c r="TZ557" s="59"/>
      <c r="UA557" s="59"/>
      <c r="UB557" s="59"/>
      <c r="UC557" s="59"/>
      <c r="AAX557" s="60"/>
      <c r="AAY557" s="60">
        <v>5.33733387949362E-3</v>
      </c>
      <c r="AAZ557" s="60">
        <v>4.1914569400199799E-3</v>
      </c>
      <c r="ABA557" s="60">
        <v>2.5679199178947698E-3</v>
      </c>
      <c r="ABB557" s="60">
        <v>1.26580778784219E-2</v>
      </c>
      <c r="ABC557" s="60">
        <v>4.5374742516592504E-3</v>
      </c>
      <c r="ABD557" s="60">
        <v>2.1466046641737198E-3</v>
      </c>
      <c r="ABE557" s="60">
        <v>6.8456362782423196E-4</v>
      </c>
      <c r="ABF557" s="60">
        <v>8.5075129111937802E-3</v>
      </c>
      <c r="ABG557" s="60">
        <v>1.5956649498005699E-3</v>
      </c>
      <c r="ABH557" s="60">
        <v>1.1404368215334299E-3</v>
      </c>
      <c r="ABI557" s="60">
        <v>8.5371545591248193E-3</v>
      </c>
      <c r="ABJ557" s="60">
        <v>7.8450579858283798E-3</v>
      </c>
      <c r="ABK557" s="60"/>
      <c r="ABL557" s="60"/>
      <c r="ABM557" s="60"/>
      <c r="ABN557" s="60"/>
      <c r="ABO557" s="60"/>
      <c r="ABP557" s="60"/>
      <c r="ABQ557" s="60"/>
      <c r="ABR557" s="60">
        <v>1.08427316003239</v>
      </c>
      <c r="ABS557" s="60">
        <v>4.5564411403071397E-3</v>
      </c>
      <c r="ABT557" s="60">
        <v>1.1182588638538399E-2</v>
      </c>
      <c r="ABU557" s="60">
        <v>9.8319965213384507E-3</v>
      </c>
      <c r="ABV557" s="60">
        <v>7.9265168587408091E-3</v>
      </c>
      <c r="ABW557" s="60">
        <v>8.8338524356864692E-3</v>
      </c>
      <c r="ABX557" s="60">
        <v>8.0618154059245301E-3</v>
      </c>
      <c r="ABZ557" s="59"/>
    </row>
    <row r="558" spans="521:754" x14ac:dyDescent="0.25">
      <c r="TA558" s="60"/>
      <c r="TB558" s="59"/>
      <c r="TC558" s="59"/>
      <c r="TD558" s="59"/>
      <c r="TE558" s="59"/>
      <c r="TF558" s="59"/>
      <c r="TG558" s="59"/>
      <c r="TH558" s="59"/>
      <c r="TI558" s="59"/>
      <c r="TJ558" s="59"/>
      <c r="TK558" s="59"/>
      <c r="TL558" s="59"/>
      <c r="TM558" s="60">
        <v>1.38138001784682E-2</v>
      </c>
      <c r="TN558" s="59"/>
      <c r="TO558" s="59"/>
      <c r="TP558" s="59"/>
      <c r="TT558" s="59"/>
      <c r="TU558" s="59"/>
      <c r="TV558" s="59"/>
      <c r="TW558" s="59"/>
      <c r="TX558" s="59"/>
      <c r="TY558" s="59">
        <v>1.37547003105282E-2</v>
      </c>
      <c r="TZ558" s="59"/>
      <c r="UA558" s="59"/>
      <c r="UB558" s="59"/>
      <c r="UC558" s="59"/>
      <c r="AAX558" s="60"/>
      <c r="AAY558" s="60">
        <v>5.3344978692788699E-3</v>
      </c>
      <c r="AAZ558" s="60">
        <v>4.1910830517027098E-3</v>
      </c>
      <c r="ABA558" s="60">
        <v>2.55431053535796E-3</v>
      </c>
      <c r="ABB558" s="60">
        <v>1.26466522939233E-2</v>
      </c>
      <c r="ABC558" s="60">
        <v>4.5371823628780599E-3</v>
      </c>
      <c r="ABD558" s="60">
        <v>2.14481736518725E-3</v>
      </c>
      <c r="ABE558" s="60">
        <v>6.62642576614188E-4</v>
      </c>
      <c r="ABF558" s="60">
        <v>8.4937569496704602E-3</v>
      </c>
      <c r="ABG558" s="60">
        <v>1.5682995966701601E-3</v>
      </c>
      <c r="ABH558" s="60">
        <v>1.1322935933200599E-3</v>
      </c>
      <c r="ABI558" s="60">
        <v>8.5351781379827407E-3</v>
      </c>
      <c r="ABJ558" s="60">
        <v>7.8282074401836398E-3</v>
      </c>
      <c r="ABK558" s="60"/>
      <c r="ABL558" s="60"/>
      <c r="ABM558" s="60"/>
      <c r="ABN558" s="60"/>
      <c r="ABO558" s="60"/>
      <c r="ABP558" s="60"/>
      <c r="ABQ558" s="60"/>
      <c r="ABR558" s="60">
        <v>1.0841828390608099</v>
      </c>
      <c r="ABS558" s="60">
        <v>4.5329256255918502E-3</v>
      </c>
      <c r="ABT558" s="60">
        <v>1.11515643696259E-2</v>
      </c>
      <c r="ABU558" s="60">
        <v>9.8308420678239403E-3</v>
      </c>
      <c r="ABV558" s="60">
        <v>7.9148779038050905E-3</v>
      </c>
      <c r="ABW558" s="60">
        <v>8.8242381020678697E-3</v>
      </c>
      <c r="ABX558" s="60">
        <v>8.0479031631404199E-3</v>
      </c>
      <c r="ABZ558" s="59"/>
    </row>
    <row r="559" spans="521:754" x14ac:dyDescent="0.25">
      <c r="TA559" s="60"/>
      <c r="TB559" s="59"/>
      <c r="TC559" s="59"/>
      <c r="TD559" s="59"/>
      <c r="TE559" s="59"/>
      <c r="TF559" s="59"/>
      <c r="TG559" s="59"/>
      <c r="TH559" s="59"/>
      <c r="TI559" s="59"/>
      <c r="TJ559" s="59"/>
      <c r="TK559" s="59"/>
      <c r="TL559" s="59"/>
      <c r="TM559" s="60">
        <v>1.38128995895385E-2</v>
      </c>
      <c r="TN559" s="59"/>
      <c r="TO559" s="59"/>
      <c r="TP559" s="59"/>
      <c r="TT559" s="59"/>
      <c r="TU559" s="59"/>
      <c r="TV559" s="59"/>
      <c r="TW559" s="59"/>
      <c r="TX559" s="59"/>
      <c r="TY559" s="59">
        <v>1.37531999498605E-2</v>
      </c>
      <c r="TZ559" s="59"/>
      <c r="UA559" s="59"/>
      <c r="UB559" s="59"/>
      <c r="UC559" s="59"/>
      <c r="AAX559" s="60"/>
      <c r="AAY559" s="60">
        <v>5.3310411267994198E-3</v>
      </c>
      <c r="AAZ559" s="60">
        <v>4.1907571108187403E-3</v>
      </c>
      <c r="ABA559" s="60">
        <v>2.5538453830324E-3</v>
      </c>
      <c r="ABB559" s="60">
        <v>1.2643217138508999E-2</v>
      </c>
      <c r="ABC559" s="60">
        <v>4.5133153311047499E-3</v>
      </c>
      <c r="ABD559" s="60">
        <v>2.1380892426146E-3</v>
      </c>
      <c r="ABE559" s="60">
        <v>6.3255434188301996E-4</v>
      </c>
      <c r="ABF559" s="60">
        <v>8.4459126321934103E-3</v>
      </c>
      <c r="ABG559" s="60">
        <v>1.5517859490665599E-3</v>
      </c>
      <c r="ABH559" s="60">
        <v>1.12891296614419E-3</v>
      </c>
      <c r="ABI559" s="60">
        <v>8.5249471598153308E-3</v>
      </c>
      <c r="ABJ559" s="60">
        <v>7.8239733465927195E-3</v>
      </c>
      <c r="ABK559" s="60"/>
      <c r="ABL559" s="60"/>
      <c r="ABM559" s="60"/>
      <c r="ABN559" s="60"/>
      <c r="ABO559" s="60"/>
      <c r="ABP559" s="60"/>
      <c r="ABQ559" s="60"/>
      <c r="ABR559" s="60">
        <v>1.0839014855583</v>
      </c>
      <c r="ABS559" s="60">
        <v>4.53291281485E-3</v>
      </c>
      <c r="ABT559" s="60">
        <v>1.11489316934343E-2</v>
      </c>
      <c r="ABU559" s="60">
        <v>9.79779523371903E-3</v>
      </c>
      <c r="ABV559" s="60">
        <v>7.9112444520652199E-3</v>
      </c>
      <c r="ABW559" s="60">
        <v>8.8217919226276902E-3</v>
      </c>
      <c r="ABX559" s="60">
        <v>8.0207180461564203E-3</v>
      </c>
      <c r="ABZ559" s="59"/>
    </row>
    <row r="560" spans="521:754" x14ac:dyDescent="0.25">
      <c r="TA560" s="60"/>
      <c r="TB560" s="59"/>
      <c r="TC560" s="59"/>
      <c r="TD560" s="59"/>
      <c r="TE560" s="59"/>
      <c r="TF560" s="59"/>
      <c r="TG560" s="59"/>
      <c r="TH560" s="59"/>
      <c r="TI560" s="59"/>
      <c r="TJ560" s="59"/>
      <c r="TK560" s="59"/>
      <c r="TL560" s="59"/>
      <c r="TM560" s="60">
        <v>1.3812599703669499E-2</v>
      </c>
      <c r="TN560" s="59"/>
      <c r="TO560" s="59"/>
      <c r="TP560" s="59"/>
      <c r="TT560" s="59"/>
      <c r="TU560" s="59"/>
      <c r="TV560" s="59"/>
      <c r="TW560" s="59"/>
      <c r="TX560" s="59"/>
      <c r="TY560" s="59">
        <v>1.37467999011278E-2</v>
      </c>
      <c r="TZ560" s="59"/>
      <c r="UA560" s="59"/>
      <c r="UB560" s="59"/>
      <c r="UC560" s="59"/>
      <c r="AAX560" s="60"/>
      <c r="AAY560" s="60">
        <v>5.3268344338348603E-3</v>
      </c>
      <c r="AAZ560" s="60">
        <v>4.18950368190984E-3</v>
      </c>
      <c r="ABA560" s="60">
        <v>2.5444567185079802E-3</v>
      </c>
      <c r="ABB560" s="60">
        <v>1.26280815211544E-2</v>
      </c>
      <c r="ABC560" s="60">
        <v>4.5101575508352497E-3</v>
      </c>
      <c r="ABD560" s="60">
        <v>2.1318083345777E-3</v>
      </c>
      <c r="ABE560" s="60">
        <v>6.0665113998130198E-4</v>
      </c>
      <c r="ABF560" s="60">
        <v>8.4394657698506799E-3</v>
      </c>
      <c r="ABG560" s="60">
        <v>1.5315801032017001E-3</v>
      </c>
      <c r="ABH560" s="60">
        <v>1.1235315188090501E-3</v>
      </c>
      <c r="ABI560" s="60">
        <v>8.5197727245503105E-3</v>
      </c>
      <c r="ABJ560" s="60">
        <v>7.7870622680025004E-3</v>
      </c>
      <c r="ABK560" s="60"/>
      <c r="ABL560" s="60"/>
      <c r="ABM560" s="60"/>
      <c r="ABN560" s="60"/>
      <c r="ABO560" s="60"/>
      <c r="ABP560" s="60"/>
      <c r="ABQ560" s="60"/>
      <c r="ABR560" s="60">
        <v>1.08375275260191</v>
      </c>
      <c r="ABS560" s="60">
        <v>4.5238475101492303E-3</v>
      </c>
      <c r="ABT560" s="60">
        <v>1.1141987859874299E-2</v>
      </c>
      <c r="ABU560" s="60">
        <v>9.7960151562916306E-3</v>
      </c>
      <c r="ABV560" s="60">
        <v>7.9048215704319302E-3</v>
      </c>
      <c r="ABW560" s="60">
        <v>8.7999199815090405E-3</v>
      </c>
      <c r="ABX560" s="60">
        <v>8.0000718136594307E-3</v>
      </c>
      <c r="ABZ560" s="59"/>
    </row>
    <row r="561" spans="521:754" x14ac:dyDescent="0.25">
      <c r="TA561" s="60"/>
      <c r="TB561" s="59"/>
      <c r="TC561" s="59"/>
      <c r="TD561" s="59"/>
      <c r="TE561" s="59"/>
      <c r="TF561" s="59"/>
      <c r="TG561" s="59"/>
      <c r="TH561" s="59"/>
      <c r="TI561" s="59"/>
      <c r="TJ561" s="59"/>
      <c r="TK561" s="59"/>
      <c r="TL561" s="59"/>
      <c r="TM561" s="60">
        <v>1.3806600123643801E-2</v>
      </c>
      <c r="TN561" s="59"/>
      <c r="TO561" s="59"/>
      <c r="TP561" s="59"/>
      <c r="TT561" s="59"/>
      <c r="TU561" s="59"/>
      <c r="TV561" s="59"/>
      <c r="TW561" s="59"/>
      <c r="TX561" s="59"/>
      <c r="TY561" s="59">
        <v>1.3745700009167101E-2</v>
      </c>
      <c r="TZ561" s="59"/>
      <c r="UA561" s="59"/>
      <c r="UB561" s="59"/>
      <c r="UC561" s="59"/>
      <c r="AAX561" s="60"/>
      <c r="AAY561" s="60">
        <v>5.3166134575987596E-3</v>
      </c>
      <c r="AAZ561" s="60">
        <v>4.1678140874030298E-3</v>
      </c>
      <c r="ABA561" s="60">
        <v>2.5436523983353898E-3</v>
      </c>
      <c r="ABB561" s="60">
        <v>1.25926744583316E-2</v>
      </c>
      <c r="ABC561" s="60">
        <v>4.5004186952434999E-3</v>
      </c>
      <c r="ABD561" s="60">
        <v>2.1317888970316498E-3</v>
      </c>
      <c r="ABE561" s="60">
        <v>6.0264971844783803E-4</v>
      </c>
      <c r="ABF561" s="60">
        <v>8.4134789514491003E-3</v>
      </c>
      <c r="ABG561" s="60">
        <v>1.5217789939819899E-3</v>
      </c>
      <c r="ABH561" s="60">
        <v>1.10478594403206E-3</v>
      </c>
      <c r="ABI561" s="60">
        <v>8.5109557890300606E-3</v>
      </c>
      <c r="ABJ561" s="60">
        <v>7.7594552623597799E-3</v>
      </c>
      <c r="ABK561" s="60"/>
      <c r="ABL561" s="60"/>
      <c r="ABM561" s="60"/>
      <c r="ABN561" s="60"/>
      <c r="ABO561" s="60"/>
      <c r="ABP561" s="60"/>
      <c r="ABQ561" s="60"/>
      <c r="ABR561" s="60">
        <v>1.0837439147949499</v>
      </c>
      <c r="ABS561" s="60">
        <v>4.5045051246824699E-3</v>
      </c>
      <c r="ABT561" s="60">
        <v>1.11184221559324E-2</v>
      </c>
      <c r="ABU561" s="60">
        <v>9.7228197606432504E-3</v>
      </c>
      <c r="ABV561" s="60">
        <v>7.8814143619692304E-3</v>
      </c>
      <c r="ABW561" s="60">
        <v>8.7695045379920893E-3</v>
      </c>
      <c r="ABX561" s="60">
        <v>7.9911641831221202E-3</v>
      </c>
      <c r="ABZ561" s="59"/>
    </row>
    <row r="562" spans="521:754" x14ac:dyDescent="0.25">
      <c r="TA562" s="60"/>
      <c r="TB562" s="59"/>
      <c r="TC562" s="59"/>
      <c r="TD562" s="59"/>
      <c r="TE562" s="59"/>
      <c r="TF562" s="59"/>
      <c r="TG562" s="59"/>
      <c r="TH562" s="59"/>
      <c r="TI562" s="59"/>
      <c r="TJ562" s="59"/>
      <c r="TK562" s="59"/>
      <c r="TL562" s="59"/>
      <c r="TM562" s="60">
        <v>1.3806600123643801E-2</v>
      </c>
      <c r="TN562" s="59"/>
      <c r="TO562" s="59"/>
      <c r="TP562" s="59"/>
      <c r="TT562" s="59"/>
      <c r="TU562" s="59"/>
      <c r="TV562" s="59"/>
      <c r="TW562" s="59"/>
      <c r="TX562" s="59"/>
      <c r="TY562" s="59">
        <v>1.37413004413247E-2</v>
      </c>
      <c r="TZ562" s="59"/>
      <c r="UA562" s="59"/>
      <c r="UB562" s="59"/>
      <c r="UC562" s="59"/>
      <c r="AAX562" s="60"/>
      <c r="AAY562" s="60">
        <v>5.3116150240400603E-3</v>
      </c>
      <c r="AAZ562" s="60">
        <v>4.1675147511777396E-3</v>
      </c>
      <c r="ABA562" s="60">
        <v>2.53971721302668E-3</v>
      </c>
      <c r="ABB562" s="60">
        <v>1.2526130846595001E-2</v>
      </c>
      <c r="ABC562" s="60">
        <v>4.4955923930915902E-3</v>
      </c>
      <c r="ABD562" s="60">
        <v>2.1048880643401101E-3</v>
      </c>
      <c r="ABE562" s="60">
        <v>5.6370834679949505E-4</v>
      </c>
      <c r="ABF562" s="60">
        <v>8.4047687394029104E-3</v>
      </c>
      <c r="ABG562" s="60">
        <v>1.5056014201914E-3</v>
      </c>
      <c r="ABH562" s="60">
        <v>1.0933081203957399E-3</v>
      </c>
      <c r="ABI562" s="60">
        <v>8.4864572128896202E-3</v>
      </c>
      <c r="ABJ562" s="60">
        <v>7.7557738675488701E-3</v>
      </c>
      <c r="ABK562" s="60"/>
      <c r="ABL562" s="60"/>
      <c r="ABM562" s="60"/>
      <c r="ABN562" s="60"/>
      <c r="ABO562" s="60"/>
      <c r="ABP562" s="60"/>
      <c r="ABQ562" s="60"/>
      <c r="ABR562" s="60">
        <v>1.0835964679518999</v>
      </c>
      <c r="ABS562" s="60">
        <v>4.5003648000478298E-3</v>
      </c>
      <c r="ABT562" s="60">
        <v>1.11125486439758E-2</v>
      </c>
      <c r="ABU562" s="60">
        <v>9.6874220366670906E-3</v>
      </c>
      <c r="ABV562" s="60">
        <v>7.8796948167310608E-3</v>
      </c>
      <c r="ABW562" s="60">
        <v>8.7531849130926299E-3</v>
      </c>
      <c r="ABX562" s="60">
        <v>7.9571411769264501E-3</v>
      </c>
      <c r="ABZ562" s="59"/>
    </row>
    <row r="563" spans="521:754" x14ac:dyDescent="0.25">
      <c r="TA563" s="60"/>
      <c r="TB563" s="59"/>
      <c r="TC563" s="59"/>
      <c r="TD563" s="59"/>
      <c r="TE563" s="59"/>
      <c r="TF563" s="59"/>
      <c r="TG563" s="59"/>
      <c r="TH563" s="59"/>
      <c r="TI563" s="59"/>
      <c r="TJ563" s="59"/>
      <c r="TK563" s="59"/>
      <c r="TL563" s="59"/>
      <c r="TM563" s="60">
        <v>1.38036999851465E-2</v>
      </c>
      <c r="TN563" s="59"/>
      <c r="TO563" s="59"/>
      <c r="TP563" s="59"/>
      <c r="TT563" s="59"/>
      <c r="TU563" s="59"/>
      <c r="TV563" s="59"/>
      <c r="TW563" s="59"/>
      <c r="TX563" s="59"/>
      <c r="TY563" s="59">
        <v>1.37411998584866E-2</v>
      </c>
      <c r="TZ563" s="59"/>
      <c r="UA563" s="59"/>
      <c r="UB563" s="59"/>
      <c r="UC563" s="59"/>
      <c r="AAX563" s="60"/>
      <c r="AAY563" s="60">
        <v>5.2742117984438701E-3</v>
      </c>
      <c r="AAZ563" s="60">
        <v>4.1613261100281003E-3</v>
      </c>
      <c r="ABA563" s="60">
        <v>2.53264572141491E-3</v>
      </c>
      <c r="ABB563" s="60">
        <v>1.2513992336297099E-2</v>
      </c>
      <c r="ABC563" s="60">
        <v>4.4718067550493503E-3</v>
      </c>
      <c r="ABD563" s="60">
        <v>2.0872164903706801E-3</v>
      </c>
      <c r="ABE563" s="60">
        <v>4.9939341052383302E-4</v>
      </c>
      <c r="ABF563" s="60">
        <v>8.3651441717853808E-3</v>
      </c>
      <c r="ABG563" s="60">
        <v>1.43198223268157E-3</v>
      </c>
      <c r="ABH563" s="60">
        <v>1.0902523737896901E-3</v>
      </c>
      <c r="ABI563" s="60">
        <v>8.4719820813284503E-3</v>
      </c>
      <c r="ABJ563" s="60">
        <v>7.7504892885069702E-3</v>
      </c>
      <c r="ABK563" s="60"/>
      <c r="ABL563" s="60"/>
      <c r="ABM563" s="60"/>
      <c r="ABN563" s="60"/>
      <c r="ABO563" s="60"/>
      <c r="ABP563" s="60"/>
      <c r="ABQ563" s="60"/>
      <c r="ABR563" s="60">
        <v>1.08346074834587</v>
      </c>
      <c r="ABS563" s="60">
        <v>4.4478689558221799E-3</v>
      </c>
      <c r="ABT563" s="60">
        <v>1.1108655883384E-2</v>
      </c>
      <c r="ABU563" s="60">
        <v>9.6780497777170099E-3</v>
      </c>
      <c r="ABV563" s="60">
        <v>7.8788743147643406E-3</v>
      </c>
      <c r="ABW563" s="60">
        <v>8.7455004178308808E-3</v>
      </c>
      <c r="ABX563" s="60">
        <v>7.9515526247037303E-3</v>
      </c>
      <c r="ABZ563" s="59"/>
    </row>
    <row r="564" spans="521:754" x14ac:dyDescent="0.25">
      <c r="TA564" s="60"/>
      <c r="TB564" s="59"/>
      <c r="TC564" s="59"/>
      <c r="TD564" s="59"/>
      <c r="TE564" s="59"/>
      <c r="TF564" s="59"/>
      <c r="TG564" s="59"/>
      <c r="TH564" s="59"/>
      <c r="TI564" s="59"/>
      <c r="TJ564" s="59"/>
      <c r="TK564" s="59"/>
      <c r="TL564" s="59"/>
      <c r="TM564" s="60">
        <v>1.3803100213408401E-2</v>
      </c>
      <c r="TN564" s="59"/>
      <c r="TO564" s="59"/>
      <c r="TP564" s="59"/>
      <c r="TT564" s="59"/>
      <c r="TU564" s="59"/>
      <c r="TV564" s="59"/>
      <c r="TW564" s="59"/>
      <c r="TX564" s="59"/>
      <c r="TY564" s="59">
        <v>1.3734799809753799E-2</v>
      </c>
      <c r="TZ564" s="59"/>
      <c r="UA564" s="59"/>
      <c r="UB564" s="59"/>
      <c r="UC564" s="59"/>
      <c r="AAX564" s="60"/>
      <c r="AAY564" s="60">
        <v>5.25727296323923E-3</v>
      </c>
      <c r="AAZ564" s="60">
        <v>4.1566953887600001E-3</v>
      </c>
      <c r="ABA564" s="60">
        <v>2.5318300244419698E-3</v>
      </c>
      <c r="ABB564" s="60">
        <v>1.2420564238714901E-2</v>
      </c>
      <c r="ABC564" s="60">
        <v>4.4610567740745403E-3</v>
      </c>
      <c r="ABD564" s="60">
        <v>2.06417030738105E-3</v>
      </c>
      <c r="ABE564" s="60">
        <v>4.9645517887572199E-4</v>
      </c>
      <c r="ABF564" s="60">
        <v>8.3568795990880997E-3</v>
      </c>
      <c r="ABG564" s="60">
        <v>1.42579644918446E-3</v>
      </c>
      <c r="ABH564" s="60">
        <v>1.05817927907701E-3</v>
      </c>
      <c r="ABI564" s="60">
        <v>8.4387594736329008E-3</v>
      </c>
      <c r="ABJ564" s="60">
        <v>7.7297593146238098E-3</v>
      </c>
      <c r="ABK564" s="60"/>
      <c r="ABL564" s="60"/>
      <c r="ABM564" s="60"/>
      <c r="ABN564" s="60"/>
      <c r="ABO564" s="60"/>
      <c r="ABP564" s="60"/>
      <c r="ABQ564" s="60"/>
      <c r="ABR564" s="60">
        <v>1.08337105497994</v>
      </c>
      <c r="ABS564" s="60">
        <v>4.4444970979542198E-3</v>
      </c>
      <c r="ABT564" s="60">
        <v>1.1049116496054201E-2</v>
      </c>
      <c r="ABU564" s="60">
        <v>9.6702100423891706E-3</v>
      </c>
      <c r="ABV564" s="60">
        <v>7.8215026995645306E-3</v>
      </c>
      <c r="ABW564" s="60">
        <v>8.6775574271231396E-3</v>
      </c>
      <c r="ABX564" s="60">
        <v>7.9425046638773207E-3</v>
      </c>
      <c r="ABZ564" s="59"/>
    </row>
    <row r="565" spans="521:754" x14ac:dyDescent="0.25">
      <c r="TA565" s="60"/>
      <c r="TB565" s="59"/>
      <c r="TC565" s="59"/>
      <c r="TD565" s="59"/>
      <c r="TE565" s="59"/>
      <c r="TF565" s="59"/>
      <c r="TG565" s="59"/>
      <c r="TH565" s="59"/>
      <c r="TI565" s="59"/>
      <c r="TJ565" s="59"/>
      <c r="TK565" s="59"/>
      <c r="TL565" s="59"/>
      <c r="TM565" s="60">
        <v>1.3801099732518101E-2</v>
      </c>
      <c r="TN565" s="59"/>
      <c r="TO565" s="59"/>
      <c r="TP565" s="59"/>
      <c r="TT565" s="59"/>
      <c r="TU565" s="59"/>
      <c r="TV565" s="59"/>
      <c r="TW565" s="59"/>
      <c r="TX565" s="59"/>
      <c r="TY565" s="59">
        <v>1.3729199767112701E-2</v>
      </c>
      <c r="TZ565" s="59"/>
      <c r="UA565" s="59"/>
      <c r="UB565" s="59"/>
      <c r="UC565" s="59"/>
      <c r="AAX565" s="60"/>
      <c r="AAY565" s="60">
        <v>5.2561147941462896E-3</v>
      </c>
      <c r="AAZ565" s="60">
        <v>4.1552436874932701E-3</v>
      </c>
      <c r="ABA565" s="60">
        <v>2.5218532879440498E-3</v>
      </c>
      <c r="ABB565" s="60">
        <v>1.23758147025865E-2</v>
      </c>
      <c r="ABC565" s="60">
        <v>4.4215441541961198E-3</v>
      </c>
      <c r="ABD565" s="60">
        <v>2.0619653037067301E-3</v>
      </c>
      <c r="ABE565" s="60">
        <v>4.8335597061642402E-4</v>
      </c>
      <c r="ABF565" s="60">
        <v>8.3500033223321106E-3</v>
      </c>
      <c r="ABG565" s="60">
        <v>1.4063350529725999E-3</v>
      </c>
      <c r="ABH565" s="60">
        <v>1.05785262732325E-3</v>
      </c>
      <c r="ABI565" s="60">
        <v>8.4068442495514907E-3</v>
      </c>
      <c r="ABJ565" s="60">
        <v>7.7195470079474502E-3</v>
      </c>
      <c r="ABK565" s="60"/>
      <c r="ABL565" s="60"/>
      <c r="ABM565" s="60"/>
      <c r="ABN565" s="60"/>
      <c r="ABO565" s="60"/>
      <c r="ABP565" s="60"/>
      <c r="ABQ565" s="60"/>
      <c r="ABR565" s="60">
        <v>1.0832894461468801</v>
      </c>
      <c r="ABS565" s="60">
        <v>4.4390215549432498E-3</v>
      </c>
      <c r="ABT565" s="60">
        <v>1.1008477737579399E-2</v>
      </c>
      <c r="ABU565" s="60">
        <v>9.6379115074479698E-3</v>
      </c>
      <c r="ABV565" s="60">
        <v>7.8138514502307504E-3</v>
      </c>
      <c r="ABW565" s="60">
        <v>8.6753058833240002E-3</v>
      </c>
      <c r="ABX565" s="60">
        <v>7.9394568368942806E-3</v>
      </c>
      <c r="ABZ565" s="59"/>
    </row>
    <row r="566" spans="521:754" x14ac:dyDescent="0.25">
      <c r="TA566" s="60"/>
      <c r="TB566" s="59"/>
      <c r="TC566" s="59"/>
      <c r="TD566" s="59"/>
      <c r="TE566" s="59"/>
      <c r="TF566" s="59"/>
      <c r="TG566" s="59"/>
      <c r="TH566" s="59"/>
      <c r="TI566" s="59"/>
      <c r="TJ566" s="59"/>
      <c r="TK566" s="59"/>
      <c r="TL566" s="59"/>
      <c r="TM566" s="60">
        <v>1.3799199834465901E-2</v>
      </c>
      <c r="TN566" s="59"/>
      <c r="TO566" s="59"/>
      <c r="TP566" s="59"/>
      <c r="TT566" s="59"/>
      <c r="TU566" s="59"/>
      <c r="TV566" s="59"/>
      <c r="TW566" s="59"/>
      <c r="TX566" s="59"/>
      <c r="TY566" s="59">
        <v>1.3728800229728199E-2</v>
      </c>
      <c r="TZ566" s="59"/>
      <c r="UA566" s="59"/>
      <c r="UB566" s="59"/>
      <c r="UC566" s="59"/>
      <c r="AAX566" s="60"/>
      <c r="AAY566" s="60">
        <v>5.2475030854453502E-3</v>
      </c>
      <c r="AAZ566" s="60">
        <v>4.1526243642545898E-3</v>
      </c>
      <c r="ABA566" s="60">
        <v>2.5050409096171698E-3</v>
      </c>
      <c r="ABB566" s="60">
        <v>1.2370468501966299E-2</v>
      </c>
      <c r="ABC566" s="60">
        <v>4.4136998041198099E-3</v>
      </c>
      <c r="ABD566" s="60">
        <v>2.00435385697896E-3</v>
      </c>
      <c r="ABE566" s="60">
        <v>4.7439384988537099E-4</v>
      </c>
      <c r="ABF566" s="60">
        <v>8.3360633638644606E-3</v>
      </c>
      <c r="ABG566" s="60">
        <v>1.3866831880383001E-3</v>
      </c>
      <c r="ABH566" s="60">
        <v>1.05685851957823E-3</v>
      </c>
      <c r="ABI566" s="60">
        <v>8.4006900152614992E-3</v>
      </c>
      <c r="ABJ566" s="60">
        <v>7.7136815620931498E-3</v>
      </c>
      <c r="ABK566" s="60"/>
      <c r="ABL566" s="60"/>
      <c r="ABM566" s="60"/>
      <c r="ABN566" s="60"/>
      <c r="ABO566" s="60"/>
      <c r="ABP566" s="60"/>
      <c r="ABQ566" s="60"/>
      <c r="ABR566" s="60">
        <v>1.0832740809263799</v>
      </c>
      <c r="ABS566" s="60">
        <v>4.43793727369438E-3</v>
      </c>
      <c r="ABT566" s="60">
        <v>1.0974854784626399E-2</v>
      </c>
      <c r="ABU566" s="60">
        <v>9.6337625493269699E-3</v>
      </c>
      <c r="ABV566" s="60">
        <v>7.8084497183548698E-3</v>
      </c>
      <c r="ABW566" s="60">
        <v>8.6672666873465996E-3</v>
      </c>
      <c r="ABX566" s="60">
        <v>7.9391269601087697E-3</v>
      </c>
      <c r="ABZ566" s="59"/>
    </row>
    <row r="567" spans="521:754" x14ac:dyDescent="0.25">
      <c r="TA567" s="60"/>
      <c r="TB567" s="59"/>
      <c r="TC567" s="59"/>
      <c r="TD567" s="59"/>
      <c r="TE567" s="59"/>
      <c r="TF567" s="59"/>
      <c r="TG567" s="59"/>
      <c r="TH567" s="59"/>
      <c r="TI567" s="59"/>
      <c r="TJ567" s="59"/>
      <c r="TK567" s="59"/>
      <c r="TL567" s="59"/>
      <c r="TM567" s="60">
        <v>1.3796200044453101E-2</v>
      </c>
      <c r="TN567" s="59"/>
      <c r="TO567" s="59"/>
      <c r="TP567" s="59"/>
      <c r="TT567" s="59"/>
      <c r="TU567" s="59"/>
      <c r="TV567" s="59"/>
      <c r="TW567" s="59"/>
      <c r="TX567" s="59"/>
      <c r="TY567" s="59">
        <v>1.3728000223636599E-2</v>
      </c>
      <c r="TZ567" s="59"/>
      <c r="UA567" s="59"/>
      <c r="UB567" s="59"/>
      <c r="UC567" s="59"/>
      <c r="AAX567" s="60"/>
      <c r="AAY567" s="60">
        <v>5.2457600977045297E-3</v>
      </c>
      <c r="AAZ567" s="60">
        <v>4.1429597636134501E-3</v>
      </c>
      <c r="ABA567" s="60">
        <v>2.4889222129386699E-3</v>
      </c>
      <c r="ABB567" s="60">
        <v>1.23256905600651E-2</v>
      </c>
      <c r="ABC567" s="60">
        <v>4.40045207340241E-3</v>
      </c>
      <c r="ABD567" s="60">
        <v>1.98663088395003E-3</v>
      </c>
      <c r="ABE567" s="60">
        <v>4.3438848558174199E-4</v>
      </c>
      <c r="ABF567" s="60">
        <v>8.3153012533759407E-3</v>
      </c>
      <c r="ABG567" s="60">
        <v>1.3721243128444101E-3</v>
      </c>
      <c r="ABH567" s="60">
        <v>1.0304260006361299E-3</v>
      </c>
      <c r="ABI567" s="60">
        <v>8.3999827965263504E-3</v>
      </c>
      <c r="ABJ567" s="60">
        <v>7.7101596814953197E-3</v>
      </c>
      <c r="ABK567" s="60"/>
      <c r="ABL567" s="60"/>
      <c r="ABM567" s="60"/>
      <c r="ABN567" s="60"/>
      <c r="ABO567" s="60"/>
      <c r="ABP567" s="60"/>
      <c r="ABQ567" s="60"/>
      <c r="ABR567" s="60">
        <v>1.0832627419930501</v>
      </c>
      <c r="ABS567" s="60">
        <v>4.4180812565603198E-3</v>
      </c>
      <c r="ABT567" s="60">
        <v>1.095723000166E-2</v>
      </c>
      <c r="ABU567" s="60">
        <v>9.5982689017982906E-3</v>
      </c>
      <c r="ABV567" s="60">
        <v>7.80576619685936E-3</v>
      </c>
      <c r="ABW567" s="60">
        <v>8.6488519908192191E-3</v>
      </c>
      <c r="ABX567" s="60">
        <v>7.9301964796668102E-3</v>
      </c>
      <c r="ABZ567" s="59"/>
    </row>
    <row r="568" spans="521:754" x14ac:dyDescent="0.25">
      <c r="TA568" s="60"/>
      <c r="TB568" s="59"/>
      <c r="TC568" s="59"/>
      <c r="TD568" s="59"/>
      <c r="TE568" s="59"/>
      <c r="TF568" s="59"/>
      <c r="TG568" s="59"/>
      <c r="TH568" s="59"/>
      <c r="TI568" s="59"/>
      <c r="TJ568" s="59"/>
      <c r="TK568" s="59"/>
      <c r="TL568" s="59"/>
      <c r="TM568" s="60">
        <v>1.3794999569654401E-2</v>
      </c>
      <c r="TN568" s="59"/>
      <c r="TO568" s="59"/>
      <c r="TP568" s="59"/>
      <c r="TT568" s="59"/>
      <c r="TU568" s="59"/>
      <c r="TV568" s="59"/>
      <c r="TW568" s="59"/>
      <c r="TX568" s="59"/>
      <c r="TY568" s="59">
        <v>1.3727299869060501E-2</v>
      </c>
      <c r="TZ568" s="59"/>
      <c r="UA568" s="59"/>
      <c r="UB568" s="59"/>
      <c r="UC568" s="59"/>
      <c r="AAX568" s="60"/>
      <c r="AAY568" s="60">
        <v>5.2183090340343404E-3</v>
      </c>
      <c r="AAZ568" s="60">
        <v>4.1344067270564899E-3</v>
      </c>
      <c r="ABA568" s="60">
        <v>2.4547073781170602E-3</v>
      </c>
      <c r="ABB568" s="60">
        <v>1.2320270430734E-2</v>
      </c>
      <c r="ABC568" s="60">
        <v>4.3969634492643898E-3</v>
      </c>
      <c r="ABD568" s="60">
        <v>1.9812180829935902E-3</v>
      </c>
      <c r="ABE568" s="60">
        <v>4.2526844513923599E-4</v>
      </c>
      <c r="ABF568" s="60">
        <v>8.3098164268532899E-3</v>
      </c>
      <c r="ABG568" s="60">
        <v>1.3415096763869799E-3</v>
      </c>
      <c r="ABH568" s="60">
        <v>1.0035833604404799E-3</v>
      </c>
      <c r="ABI568" s="60">
        <v>8.3804651056874693E-3</v>
      </c>
      <c r="ABJ568" s="60">
        <v>7.7030272347072097E-3</v>
      </c>
      <c r="ABK568" s="60"/>
      <c r="ABL568" s="60"/>
      <c r="ABM568" s="60"/>
      <c r="ABN568" s="60"/>
      <c r="ABO568" s="60"/>
      <c r="ABP568" s="60"/>
      <c r="ABQ568" s="60"/>
      <c r="ABR568" s="60">
        <v>1.08315492993616</v>
      </c>
      <c r="ABS568" s="60">
        <v>4.4063008909693098E-3</v>
      </c>
      <c r="ABT568" s="60">
        <v>1.0938364190117299E-2</v>
      </c>
      <c r="ABU568" s="60">
        <v>9.5555009906996904E-3</v>
      </c>
      <c r="ABV568" s="60">
        <v>7.7831180771415903E-3</v>
      </c>
      <c r="ABW568" s="60">
        <v>8.6481647579670397E-3</v>
      </c>
      <c r="ABX568" s="60">
        <v>7.9228601874533709E-3</v>
      </c>
      <c r="ABZ568" s="59"/>
    </row>
    <row r="569" spans="521:754" x14ac:dyDescent="0.25">
      <c r="TA569" s="60"/>
      <c r="TB569" s="59"/>
      <c r="TC569" s="59"/>
      <c r="TD569" s="59"/>
      <c r="TE569" s="59"/>
      <c r="TF569" s="59"/>
      <c r="TG569" s="59"/>
      <c r="TH569" s="59"/>
      <c r="TI569" s="59"/>
      <c r="TJ569" s="59"/>
      <c r="TK569" s="59"/>
      <c r="TL569" s="59"/>
      <c r="TM569" s="60">
        <v>1.37935997918248E-2</v>
      </c>
      <c r="TN569" s="59"/>
      <c r="TO569" s="59"/>
      <c r="TP569" s="59"/>
      <c r="TT569" s="59"/>
      <c r="TU569" s="59"/>
      <c r="TV569" s="59"/>
      <c r="TW569" s="59"/>
      <c r="TX569" s="59"/>
      <c r="TY569" s="59">
        <v>1.3727200217545E-2</v>
      </c>
      <c r="TZ569" s="59"/>
      <c r="UA569" s="59"/>
      <c r="UB569" s="59"/>
      <c r="UC569" s="59"/>
      <c r="AAX569" s="60"/>
      <c r="AAY569" s="60">
        <v>5.1982383420428402E-3</v>
      </c>
      <c r="AAZ569" s="60">
        <v>4.1302721792024601E-3</v>
      </c>
      <c r="ABA569" s="60">
        <v>2.4405456480147002E-3</v>
      </c>
      <c r="ABB569" s="60">
        <v>1.23189504213411E-2</v>
      </c>
      <c r="ABC569" s="60">
        <v>4.3940312300456801E-3</v>
      </c>
      <c r="ABD569" s="60">
        <v>1.9720555531455501E-3</v>
      </c>
      <c r="ABE569" s="60">
        <v>2.4844267544542797E-4</v>
      </c>
      <c r="ABF569" s="60">
        <v>8.2997800374522094E-3</v>
      </c>
      <c r="ABG569" s="60">
        <v>1.33588157608231E-3</v>
      </c>
      <c r="ABH569" s="60">
        <v>9.7002155914897002E-4</v>
      </c>
      <c r="ABI569" s="60">
        <v>8.3758961283785793E-3</v>
      </c>
      <c r="ABJ569" s="60">
        <v>7.65973229554458E-3</v>
      </c>
      <c r="ABK569" s="60"/>
      <c r="ABL569" s="60"/>
      <c r="ABM569" s="60"/>
      <c r="ABN569" s="60"/>
      <c r="ABO569" s="60"/>
      <c r="ABP569" s="60"/>
      <c r="ABQ569" s="60"/>
      <c r="ABR569" s="60">
        <v>1.08304666967505</v>
      </c>
      <c r="ABS569" s="60">
        <v>4.3781799933682898E-3</v>
      </c>
      <c r="ABT569" s="60">
        <v>1.0937629902418301E-2</v>
      </c>
      <c r="ABU569" s="60">
        <v>9.5527750754712502E-3</v>
      </c>
      <c r="ABV569" s="60">
        <v>7.7410953972120696E-3</v>
      </c>
      <c r="ABW569" s="60">
        <v>8.5771737776247203E-3</v>
      </c>
      <c r="ABX569" s="60">
        <v>7.9200742424932694E-3</v>
      </c>
      <c r="ABZ569" s="59"/>
    </row>
    <row r="570" spans="521:754" x14ac:dyDescent="0.25">
      <c r="TA570" s="60"/>
      <c r="TB570" s="59"/>
      <c r="TC570" s="59"/>
      <c r="TD570" s="59"/>
      <c r="TE570" s="59"/>
      <c r="TF570" s="59"/>
      <c r="TG570" s="59"/>
      <c r="TH570" s="59"/>
      <c r="TI570" s="59"/>
      <c r="TJ570" s="59"/>
      <c r="TK570" s="59"/>
      <c r="TL570" s="59"/>
      <c r="TM570" s="60">
        <v>1.37927997857332E-2</v>
      </c>
      <c r="TN570" s="59"/>
      <c r="TO570" s="59"/>
      <c r="TP570" s="59"/>
      <c r="TT570" s="59"/>
      <c r="TU570" s="59"/>
      <c r="TV570" s="59"/>
      <c r="TW570" s="59"/>
      <c r="TX570" s="59"/>
      <c r="TY570" s="59">
        <v>1.37243000790476E-2</v>
      </c>
      <c r="TZ570" s="59"/>
      <c r="UA570" s="59"/>
      <c r="UB570" s="59"/>
      <c r="UC570" s="59"/>
      <c r="AAX570" s="60"/>
      <c r="AAY570" s="60">
        <v>5.1795174122809696E-3</v>
      </c>
      <c r="AAZ570" s="60">
        <v>4.0894545810778796E-3</v>
      </c>
      <c r="ABA570" s="60">
        <v>2.4256129076610099E-3</v>
      </c>
      <c r="ABB570" s="60">
        <v>1.2277175485507301E-2</v>
      </c>
      <c r="ABC570" s="60">
        <v>4.3865759490063199E-3</v>
      </c>
      <c r="ABD570" s="60">
        <v>1.94463682429334E-3</v>
      </c>
      <c r="ABE570" s="329">
        <v>5.5511151231257802E-17</v>
      </c>
      <c r="ABF570" s="60">
        <v>8.2752892773037302E-3</v>
      </c>
      <c r="ABG570" s="60">
        <v>1.3316315133506101E-3</v>
      </c>
      <c r="ABH570" s="60">
        <v>9.6207803759415999E-4</v>
      </c>
      <c r="ABI570" s="60">
        <v>8.3758027971640309E-3</v>
      </c>
      <c r="ABJ570" s="60">
        <v>7.6525427764248801E-3</v>
      </c>
      <c r="ABK570" s="60"/>
      <c r="ABL570" s="60"/>
      <c r="ABM570" s="60"/>
      <c r="ABN570" s="60"/>
      <c r="ABO570" s="60"/>
      <c r="ABP570" s="60"/>
      <c r="ABQ570" s="60"/>
      <c r="ABR570" s="60">
        <v>1.0829604492893099</v>
      </c>
      <c r="ABS570" s="60">
        <v>4.3665204465159896E-3</v>
      </c>
      <c r="ABT570" s="60">
        <v>1.09355118201014E-2</v>
      </c>
      <c r="ABU570" s="60">
        <v>9.5227486235611707E-3</v>
      </c>
      <c r="ABV570" s="60">
        <v>7.7375682659783403E-3</v>
      </c>
      <c r="ABW570" s="60">
        <v>8.5344139528498297E-3</v>
      </c>
      <c r="ABX570" s="60">
        <v>7.9192875634204896E-3</v>
      </c>
      <c r="ABZ570" s="59"/>
    </row>
    <row r="571" spans="521:754" x14ac:dyDescent="0.25">
      <c r="TA571" s="60"/>
      <c r="TB571" s="59"/>
      <c r="TC571" s="59"/>
      <c r="TD571" s="59"/>
      <c r="TE571" s="59"/>
      <c r="TF571" s="59"/>
      <c r="TG571" s="59"/>
      <c r="TH571" s="59"/>
      <c r="TI571" s="59"/>
      <c r="TJ571" s="59"/>
      <c r="TK571" s="59"/>
      <c r="TL571" s="59"/>
      <c r="TM571" s="60">
        <v>1.3788499869406201E-2</v>
      </c>
      <c r="TN571" s="59"/>
      <c r="TO571" s="59"/>
      <c r="TP571" s="59"/>
      <c r="TT571" s="59"/>
      <c r="TU571" s="59"/>
      <c r="TV571" s="59"/>
      <c r="TW571" s="59"/>
      <c r="TX571" s="59"/>
      <c r="TY571" s="59">
        <v>1.37227000668644E-2</v>
      </c>
      <c r="TZ571" s="59"/>
      <c r="UA571" s="59"/>
      <c r="UB571" s="59"/>
      <c r="UC571" s="59"/>
      <c r="AAX571" s="60"/>
      <c r="AAY571" s="60">
        <v>5.1678942911697603E-3</v>
      </c>
      <c r="AAZ571" s="60">
        <v>4.0731596666983803E-3</v>
      </c>
      <c r="ABA571" s="60">
        <v>2.42304829582195E-3</v>
      </c>
      <c r="ABB571" s="60">
        <v>1.2276886634703801E-2</v>
      </c>
      <c r="ABC571" s="60">
        <v>4.3545729004540804E-3</v>
      </c>
      <c r="ABD571" s="60">
        <v>1.9291011764796201E-3</v>
      </c>
      <c r="ABE571" s="329">
        <v>5.5511151231257802E-17</v>
      </c>
      <c r="ABF571" s="60">
        <v>8.2615543456895195E-3</v>
      </c>
      <c r="ABG571" s="60">
        <v>1.2962211310906799E-3</v>
      </c>
      <c r="ABH571" s="60">
        <v>9.4455690391324703E-4</v>
      </c>
      <c r="ABI571" s="60">
        <v>8.3387349867497206E-3</v>
      </c>
      <c r="ABJ571" s="60">
        <v>7.6515497800824896E-3</v>
      </c>
      <c r="ABK571" s="60"/>
      <c r="ABL571" s="60"/>
      <c r="ABM571" s="60"/>
      <c r="ABN571" s="60"/>
      <c r="ABO571" s="60"/>
      <c r="ABP571" s="60"/>
      <c r="ABQ571" s="60"/>
      <c r="ABR571" s="60">
        <v>1.0828800178143501</v>
      </c>
      <c r="ABS571" s="60">
        <v>4.3510408619704703E-3</v>
      </c>
      <c r="ABT571" s="60">
        <v>1.09311426366277E-2</v>
      </c>
      <c r="ABU571" s="60">
        <v>9.5222356870690601E-3</v>
      </c>
      <c r="ABV571" s="60">
        <v>7.6857869582063996E-3</v>
      </c>
      <c r="ABW571" s="60">
        <v>8.5220843192208798E-3</v>
      </c>
      <c r="ABX571" s="60">
        <v>7.8742973787422604E-3</v>
      </c>
      <c r="ABZ571" s="59"/>
    </row>
    <row r="572" spans="521:754" x14ac:dyDescent="0.25">
      <c r="TA572" s="60"/>
      <c r="TB572" s="59"/>
      <c r="TC572" s="59"/>
      <c r="TD572" s="59"/>
      <c r="TE572" s="59"/>
      <c r="TF572" s="59"/>
      <c r="TG572" s="59"/>
      <c r="TH572" s="59"/>
      <c r="TI572" s="59"/>
      <c r="TJ572" s="59"/>
      <c r="TK572" s="59"/>
      <c r="TL572" s="59"/>
      <c r="TM572" s="60">
        <v>1.37876002117991E-2</v>
      </c>
      <c r="TN572" s="59"/>
      <c r="TO572" s="59"/>
      <c r="TP572" s="59"/>
      <c r="TT572" s="59"/>
      <c r="TU572" s="59"/>
      <c r="TV572" s="59"/>
      <c r="TW572" s="59"/>
      <c r="TX572" s="59"/>
      <c r="TY572" s="59">
        <v>1.3722600415349E-2</v>
      </c>
      <c r="TZ572" s="59"/>
      <c r="UA572" s="59"/>
      <c r="UB572" s="59"/>
      <c r="UC572" s="59"/>
      <c r="AAX572" s="60"/>
      <c r="AAY572" s="60">
        <v>5.1604362643812096E-3</v>
      </c>
      <c r="AAZ572" s="60">
        <v>4.0662455898972799E-3</v>
      </c>
      <c r="ABA572" s="60">
        <v>2.4164802522724702E-3</v>
      </c>
      <c r="ABB572" s="60">
        <v>1.22610304936951E-2</v>
      </c>
      <c r="ABC572" s="60">
        <v>4.3469894687935698E-3</v>
      </c>
      <c r="ABD572" s="60">
        <v>1.92612120954648E-3</v>
      </c>
      <c r="ABE572" s="329">
        <v>3.8163916471489799E-17</v>
      </c>
      <c r="ABF572" s="60">
        <v>8.2306515316961405E-3</v>
      </c>
      <c r="ABG572" s="60">
        <v>1.2404106711579399E-3</v>
      </c>
      <c r="ABH572" s="60">
        <v>8.2753630253262897E-4</v>
      </c>
      <c r="ABI572" s="60">
        <v>8.3385062933180806E-3</v>
      </c>
      <c r="ABJ572" s="60">
        <v>7.6515103203320901E-3</v>
      </c>
      <c r="ABK572" s="60"/>
      <c r="ABL572" s="60"/>
      <c r="ABM572" s="60"/>
      <c r="ABN572" s="60"/>
      <c r="ABO572" s="60"/>
      <c r="ABP572" s="60"/>
      <c r="ABQ572" s="60"/>
      <c r="ABR572" s="60">
        <v>1.08270874790714</v>
      </c>
      <c r="ABS572" s="60">
        <v>4.3342210885000797E-3</v>
      </c>
      <c r="ABT572" s="60">
        <v>1.09249860620683E-2</v>
      </c>
      <c r="ABU572" s="60">
        <v>9.5218812674750103E-3</v>
      </c>
      <c r="ABV572" s="60">
        <v>7.6833388851219597E-3</v>
      </c>
      <c r="ABW572" s="60">
        <v>8.5188869005911397E-3</v>
      </c>
      <c r="ABX572" s="60">
        <v>7.8510067875574591E-3</v>
      </c>
      <c r="ABZ572" s="59"/>
    </row>
    <row r="573" spans="521:754" x14ac:dyDescent="0.25">
      <c r="TA573" s="60"/>
      <c r="TB573" s="59"/>
      <c r="TC573" s="59"/>
      <c r="TD573" s="59"/>
      <c r="TE573" s="59"/>
      <c r="TF573" s="59"/>
      <c r="TG573" s="59"/>
      <c r="TH573" s="59"/>
      <c r="TI573" s="59"/>
      <c r="TJ573" s="59"/>
      <c r="TK573" s="59"/>
      <c r="TL573" s="59"/>
      <c r="TM573" s="60">
        <v>1.37871000915765E-2</v>
      </c>
      <c r="TN573" s="59"/>
      <c r="TO573" s="59"/>
      <c r="TP573" s="59"/>
      <c r="TT573" s="59"/>
      <c r="TU573" s="59"/>
      <c r="TV573" s="59"/>
      <c r="TW573" s="59"/>
      <c r="TX573" s="59"/>
      <c r="TY573" s="59">
        <v>1.37187000364065E-2</v>
      </c>
      <c r="TZ573" s="59"/>
      <c r="UA573" s="59"/>
      <c r="UB573" s="59"/>
      <c r="UC573" s="59"/>
      <c r="AAX573" s="60"/>
      <c r="AAY573" s="60">
        <v>5.15275906808899E-3</v>
      </c>
      <c r="AAZ573" s="60">
        <v>4.05608319871807E-3</v>
      </c>
      <c r="ABA573" s="60">
        <v>2.4145403061613798E-3</v>
      </c>
      <c r="ABB573" s="60">
        <v>1.22486726378375E-2</v>
      </c>
      <c r="ABC573" s="60">
        <v>4.3311945221996698E-3</v>
      </c>
      <c r="ABD573" s="60">
        <v>1.91500322501246E-3</v>
      </c>
      <c r="ABE573" s="329">
        <v>2.7755575615628901E-17</v>
      </c>
      <c r="ABF573" s="60">
        <v>8.1501514976830801E-3</v>
      </c>
      <c r="ABG573" s="60">
        <v>1.2397114725142999E-3</v>
      </c>
      <c r="ABH573" s="60">
        <v>8.1258913785138705E-4</v>
      </c>
      <c r="ABI573" s="60">
        <v>8.3314432067811105E-3</v>
      </c>
      <c r="ABJ573" s="60">
        <v>7.64975651513684E-3</v>
      </c>
      <c r="ABK573" s="60"/>
      <c r="ABL573" s="60"/>
      <c r="ABM573" s="60"/>
      <c r="ABN573" s="60"/>
      <c r="ABO573" s="60"/>
      <c r="ABP573" s="60"/>
      <c r="ABQ573" s="60"/>
      <c r="ABR573" s="60">
        <v>1.0825111856295799</v>
      </c>
      <c r="ABS573" s="60">
        <v>4.3248233986492197E-3</v>
      </c>
      <c r="ABT573" s="60">
        <v>1.09234038278271E-2</v>
      </c>
      <c r="ABU573" s="60">
        <v>9.5206049878943898E-3</v>
      </c>
      <c r="ABV573" s="60">
        <v>7.6761340518850798E-3</v>
      </c>
      <c r="ABW573" s="60">
        <v>8.5178564115653797E-3</v>
      </c>
      <c r="ABX573" s="60">
        <v>7.8387889469504306E-3</v>
      </c>
      <c r="ABZ573" s="59"/>
    </row>
    <row r="574" spans="521:754" x14ac:dyDescent="0.25">
      <c r="TA574" s="60"/>
      <c r="TB574" s="59"/>
      <c r="TC574" s="59"/>
      <c r="TD574" s="59"/>
      <c r="TE574" s="59"/>
      <c r="TF574" s="59"/>
      <c r="TG574" s="59"/>
      <c r="TH574" s="59"/>
      <c r="TI574" s="59"/>
      <c r="TJ574" s="59"/>
      <c r="TK574" s="59"/>
      <c r="TL574" s="59"/>
      <c r="TM574" s="60">
        <v>1.37817999348044E-2</v>
      </c>
      <c r="TN574" s="59"/>
      <c r="TO574" s="59"/>
      <c r="TP574" s="59"/>
      <c r="TT574" s="59"/>
      <c r="TU574" s="59"/>
      <c r="TV574" s="59"/>
      <c r="TW574" s="59"/>
      <c r="TX574" s="59"/>
      <c r="TY574" s="59">
        <v>1.37142995372414E-2</v>
      </c>
      <c r="TZ574" s="59"/>
      <c r="UA574" s="59"/>
      <c r="UB574" s="59"/>
      <c r="UC574" s="59"/>
      <c r="AAX574" s="60"/>
      <c r="AAY574" s="60">
        <v>5.1480410122859404E-3</v>
      </c>
      <c r="AAZ574" s="60">
        <v>4.0540933957469603E-3</v>
      </c>
      <c r="ABA574" s="60">
        <v>2.4120298363476899E-3</v>
      </c>
      <c r="ABB574" s="60">
        <v>1.22430288413797E-2</v>
      </c>
      <c r="ABC574" s="60">
        <v>4.32400092118021E-3</v>
      </c>
      <c r="ABD574" s="60">
        <v>1.89954647918561E-3</v>
      </c>
      <c r="ABE574" s="329">
        <v>2.7755575615628901E-17</v>
      </c>
      <c r="ABF574" s="60">
        <v>8.1489723338122096E-3</v>
      </c>
      <c r="ABG574" s="60">
        <v>1.23701189047358E-3</v>
      </c>
      <c r="ABH574" s="60">
        <v>8.0242577782984497E-4</v>
      </c>
      <c r="ABI574" s="60">
        <v>8.3205679494890994E-3</v>
      </c>
      <c r="ABJ574" s="60">
        <v>7.6487209149842597E-3</v>
      </c>
      <c r="ABK574" s="60"/>
      <c r="ABL574" s="60"/>
      <c r="ABM574" s="60"/>
      <c r="ABN574" s="60"/>
      <c r="ABO574" s="60"/>
      <c r="ABP574" s="60"/>
      <c r="ABQ574" s="60"/>
      <c r="ABR574" s="60">
        <v>1.08250599783584</v>
      </c>
      <c r="ABS574" s="60">
        <v>4.3202867226713E-3</v>
      </c>
      <c r="ABT574" s="60">
        <v>1.09041810174527E-2</v>
      </c>
      <c r="ABU574" s="60">
        <v>9.5163117379409405E-3</v>
      </c>
      <c r="ABV574" s="60">
        <v>7.6139996373121004E-3</v>
      </c>
      <c r="ABW574" s="60">
        <v>8.5153759508196803E-3</v>
      </c>
      <c r="ABX574" s="60">
        <v>7.8337985885879001E-3</v>
      </c>
      <c r="ABZ574" s="59"/>
    </row>
    <row r="575" spans="521:754" x14ac:dyDescent="0.25">
      <c r="TA575" s="60"/>
      <c r="TB575" s="59"/>
      <c r="TC575" s="59"/>
      <c r="TD575" s="59"/>
      <c r="TE575" s="59"/>
      <c r="TF575" s="59"/>
      <c r="TG575" s="59"/>
      <c r="TH575" s="59"/>
      <c r="TI575" s="59"/>
      <c r="TJ575" s="59"/>
      <c r="TK575" s="59"/>
      <c r="TL575" s="59"/>
      <c r="TM575" s="60">
        <v>1.3768799602985301E-2</v>
      </c>
      <c r="TN575" s="59"/>
      <c r="TO575" s="59"/>
      <c r="TP575" s="59"/>
      <c r="TT575" s="59"/>
      <c r="TU575" s="59"/>
      <c r="TV575" s="59"/>
      <c r="TW575" s="59"/>
      <c r="TX575" s="59"/>
      <c r="TY575" s="59">
        <v>1.3705999590456401E-2</v>
      </c>
      <c r="TZ575" s="59"/>
      <c r="UA575" s="59"/>
      <c r="UB575" s="59"/>
      <c r="UC575" s="59"/>
      <c r="AAX575" s="60"/>
      <c r="AAY575" s="60">
        <v>5.1443324141351001E-3</v>
      </c>
      <c r="AAZ575" s="60">
        <v>4.0422231432172698E-3</v>
      </c>
      <c r="ABA575" s="60">
        <v>2.4050535675835699E-3</v>
      </c>
      <c r="ABB575" s="60">
        <v>1.22323398831622E-2</v>
      </c>
      <c r="ABC575" s="60">
        <v>4.3022334576639804E-3</v>
      </c>
      <c r="ABD575" s="60">
        <v>1.89089525522932E-3</v>
      </c>
      <c r="ABE575" s="329">
        <v>2.7755575615628901E-17</v>
      </c>
      <c r="ABF575" s="60">
        <v>8.1083842295268608E-3</v>
      </c>
      <c r="ABG575" s="60">
        <v>1.2274425953170201E-3</v>
      </c>
      <c r="ABH575" s="60">
        <v>7.8296524086885898E-4</v>
      </c>
      <c r="ABI575" s="60">
        <v>8.2999727302348301E-3</v>
      </c>
      <c r="ABJ575" s="60">
        <v>7.6123246198415801E-3</v>
      </c>
      <c r="ABK575" s="60"/>
      <c r="ABL575" s="60"/>
      <c r="ABM575" s="60"/>
      <c r="ABN575" s="60"/>
      <c r="ABO575" s="60"/>
      <c r="ABP575" s="60"/>
      <c r="ABQ575" s="60"/>
      <c r="ABR575" s="60">
        <v>1.08249154018136</v>
      </c>
      <c r="ABS575" s="60">
        <v>4.3117133137937497E-3</v>
      </c>
      <c r="ABT575" s="60">
        <v>1.09000975639485E-2</v>
      </c>
      <c r="ABU575" s="60">
        <v>9.5101684511793103E-3</v>
      </c>
      <c r="ABV575" s="60">
        <v>7.6068501649615801E-3</v>
      </c>
      <c r="ABW575" s="60">
        <v>8.4966364487913601E-3</v>
      </c>
      <c r="ABX575" s="60">
        <v>7.8331223175151805E-3</v>
      </c>
      <c r="ABZ575" s="59"/>
    </row>
    <row r="576" spans="521:754" x14ac:dyDescent="0.25">
      <c r="TA576" s="60"/>
      <c r="TB576" s="59"/>
      <c r="TC576" s="59"/>
      <c r="TD576" s="59"/>
      <c r="TE576" s="59"/>
      <c r="TF576" s="59"/>
      <c r="TG576" s="59"/>
      <c r="TH576" s="59"/>
      <c r="TI576" s="59"/>
      <c r="TJ576" s="59"/>
      <c r="TK576" s="59"/>
      <c r="TL576" s="59"/>
      <c r="TM576" s="60">
        <v>1.3764600269496399E-2</v>
      </c>
      <c r="TN576" s="59"/>
      <c r="TO576" s="59"/>
      <c r="TP576" s="59"/>
      <c r="TT576" s="59"/>
      <c r="TU576" s="59"/>
      <c r="TV576" s="59"/>
      <c r="TW576" s="59"/>
      <c r="TX576" s="59"/>
      <c r="TY576" s="59">
        <v>1.37019995599985E-2</v>
      </c>
      <c r="TZ576" s="59"/>
      <c r="UA576" s="59"/>
      <c r="UB576" s="59"/>
      <c r="UC576" s="59"/>
      <c r="AAX576" s="60"/>
      <c r="AAY576" s="60">
        <v>5.1433828048895302E-3</v>
      </c>
      <c r="AAZ576" s="60">
        <v>4.0362816473774304E-3</v>
      </c>
      <c r="ABA576" s="60">
        <v>2.3423654892231098E-3</v>
      </c>
      <c r="ABB576" s="60">
        <v>1.22059479252565E-2</v>
      </c>
      <c r="ABC576" s="60">
        <v>4.2958376447335403E-3</v>
      </c>
      <c r="ABD576" s="60">
        <v>1.87671237610552E-3</v>
      </c>
      <c r="ABE576" s="329">
        <v>2.7755575615628901E-17</v>
      </c>
      <c r="ABF576" s="60">
        <v>7.9889800913202306E-3</v>
      </c>
      <c r="ABG576" s="60">
        <v>1.16437269633224E-3</v>
      </c>
      <c r="ABH576" s="60">
        <v>7.6948129628861401E-4</v>
      </c>
      <c r="ABI576" s="60">
        <v>8.2854636633349996E-3</v>
      </c>
      <c r="ABJ576" s="60">
        <v>7.5725304303947199E-3</v>
      </c>
      <c r="ABK576" s="60"/>
      <c r="ABL576" s="60"/>
      <c r="ABM576" s="60"/>
      <c r="ABN576" s="60"/>
      <c r="ABO576" s="60"/>
      <c r="ABP576" s="60"/>
      <c r="ABQ576" s="60"/>
      <c r="ABR576" s="60">
        <v>1.0820819445563901</v>
      </c>
      <c r="ABS576" s="60">
        <v>4.3098795543617301E-3</v>
      </c>
      <c r="ABT576" s="60">
        <v>1.0856715570625199E-2</v>
      </c>
      <c r="ABU576" s="60">
        <v>9.5101512763727507E-3</v>
      </c>
      <c r="ABV576" s="60">
        <v>7.5999897807659802E-3</v>
      </c>
      <c r="ABW576" s="60">
        <v>8.4851322915254507E-3</v>
      </c>
      <c r="ABX576" s="60">
        <v>7.8096892632263304E-3</v>
      </c>
      <c r="ABZ576" s="59"/>
    </row>
    <row r="577" spans="521:754" x14ac:dyDescent="0.25">
      <c r="TA577" s="60"/>
      <c r="TB577" s="59"/>
      <c r="TC577" s="59"/>
      <c r="TD577" s="59"/>
      <c r="TE577" s="59"/>
      <c r="TF577" s="59"/>
      <c r="TG577" s="59"/>
      <c r="TH577" s="59"/>
      <c r="TI577" s="59"/>
      <c r="TJ577" s="59"/>
      <c r="TK577" s="59"/>
      <c r="TL577" s="59"/>
      <c r="TM577" s="60">
        <v>1.3761299662292E-2</v>
      </c>
      <c r="TN577" s="59"/>
      <c r="TO577" s="59"/>
      <c r="TP577" s="59"/>
      <c r="TT577" s="59"/>
      <c r="TU577" s="59"/>
      <c r="TV577" s="59"/>
      <c r="TW577" s="59"/>
      <c r="TX577" s="59"/>
      <c r="TY577" s="59">
        <v>1.36997001245617E-2</v>
      </c>
      <c r="TZ577" s="59"/>
      <c r="UA577" s="59"/>
      <c r="UB577" s="59"/>
      <c r="UC577" s="59"/>
      <c r="AAX577" s="60"/>
      <c r="AAY577" s="60">
        <v>5.1084095086018797E-3</v>
      </c>
      <c r="AAZ577" s="60">
        <v>4.0214127902006196E-3</v>
      </c>
      <c r="ABA577" s="60">
        <v>2.3414617885976399E-3</v>
      </c>
      <c r="ABB577" s="60">
        <v>1.2202822463728299E-2</v>
      </c>
      <c r="ABC577" s="60">
        <v>4.2773997352573596E-3</v>
      </c>
      <c r="ABD577" s="60">
        <v>1.85108425105626E-3</v>
      </c>
      <c r="ABE577" s="329">
        <v>2.7755575615628901E-17</v>
      </c>
      <c r="ABF577" s="60">
        <v>7.9735279852693706E-3</v>
      </c>
      <c r="ABG577" s="60">
        <v>1.1631931920102799E-3</v>
      </c>
      <c r="ABH577" s="60">
        <v>6.91002189437849E-4</v>
      </c>
      <c r="ABI577" s="60">
        <v>8.2665084940765198E-3</v>
      </c>
      <c r="ABJ577" s="60">
        <v>7.5719169588728697E-3</v>
      </c>
      <c r="ABK577" s="60"/>
      <c r="ABL577" s="60"/>
      <c r="ABM577" s="60"/>
      <c r="ABN577" s="60"/>
      <c r="ABO577" s="60"/>
      <c r="ABP577" s="60"/>
      <c r="ABQ577" s="60"/>
      <c r="ABR577" s="60">
        <v>1.0818234408228899</v>
      </c>
      <c r="ABS577" s="60">
        <v>4.3034796016624003E-3</v>
      </c>
      <c r="ABT577" s="60">
        <v>1.0851104411258E-2</v>
      </c>
      <c r="ABU577" s="60">
        <v>9.4647640269493807E-3</v>
      </c>
      <c r="ABV577" s="60">
        <v>7.5963492728439302E-3</v>
      </c>
      <c r="ABW577" s="60">
        <v>8.4848199729044404E-3</v>
      </c>
      <c r="ABX577" s="60">
        <v>7.8010362779361098E-3</v>
      </c>
      <c r="ABZ577" s="59"/>
    </row>
    <row r="578" spans="521:754" x14ac:dyDescent="0.25">
      <c r="TA578" s="60"/>
      <c r="TB578" s="59"/>
      <c r="TC578" s="59"/>
      <c r="TD578" s="59"/>
      <c r="TE578" s="59"/>
      <c r="TF578" s="59"/>
      <c r="TG578" s="59"/>
      <c r="TH578" s="59"/>
      <c r="TI578" s="59"/>
      <c r="TJ578" s="59"/>
      <c r="TK578" s="59"/>
      <c r="TL578" s="59"/>
      <c r="TM578" s="60">
        <v>1.3739800080657E-2</v>
      </c>
      <c r="TN578" s="59"/>
      <c r="TO578" s="59"/>
      <c r="TP578" s="59"/>
      <c r="TT578" s="59"/>
      <c r="TU578" s="59"/>
      <c r="TV578" s="59"/>
      <c r="TW578" s="59"/>
      <c r="TX578" s="59"/>
      <c r="TY578" s="59">
        <v>1.36820003390312E-2</v>
      </c>
      <c r="TZ578" s="59"/>
      <c r="UA578" s="59"/>
      <c r="UB578" s="59"/>
      <c r="UC578" s="59"/>
      <c r="AAX578" s="60"/>
      <c r="AAY578" s="60">
        <v>5.1031157178177897E-3</v>
      </c>
      <c r="AAZ578" s="60">
        <v>4.0073352272601004E-3</v>
      </c>
      <c r="ABA578" s="60">
        <v>2.3176894981762298E-3</v>
      </c>
      <c r="ABB578" s="60">
        <v>1.2199127584087E-2</v>
      </c>
      <c r="ABC578" s="60">
        <v>4.2557798116824603E-3</v>
      </c>
      <c r="ABD578" s="60">
        <v>1.81435967639846E-3</v>
      </c>
      <c r="ABE578" s="329">
        <v>2.7755575615628901E-17</v>
      </c>
      <c r="ABF578" s="60">
        <v>7.9666748938200197E-3</v>
      </c>
      <c r="ABG578" s="60">
        <v>1.1384838138176099E-3</v>
      </c>
      <c r="ABH578" s="60">
        <v>5.8036391122018196E-4</v>
      </c>
      <c r="ABI578" s="60">
        <v>8.2632484828839507E-3</v>
      </c>
      <c r="ABJ578" s="60">
        <v>7.5596679457821201E-3</v>
      </c>
      <c r="ABK578" s="60"/>
      <c r="ABL578" s="60"/>
      <c r="ABM578" s="60"/>
      <c r="ABN578" s="60"/>
      <c r="ABO578" s="60"/>
      <c r="ABP578" s="60"/>
      <c r="ABQ578" s="60"/>
      <c r="ABR578" s="60">
        <v>1.08180140594978</v>
      </c>
      <c r="ABS578" s="60">
        <v>4.2952158486024997E-3</v>
      </c>
      <c r="ABT578" s="60">
        <v>1.0732831375100799E-2</v>
      </c>
      <c r="ABU578" s="60">
        <v>9.4641797580834394E-3</v>
      </c>
      <c r="ABV578" s="60">
        <v>7.5550015252626697E-3</v>
      </c>
      <c r="ABW578" s="60">
        <v>8.4542005652640095E-3</v>
      </c>
      <c r="ABX578" s="60">
        <v>7.7832093234528098E-3</v>
      </c>
      <c r="ABZ578" s="59"/>
    </row>
    <row r="579" spans="521:754" x14ac:dyDescent="0.25">
      <c r="TA579" s="60"/>
      <c r="TB579" s="59"/>
      <c r="TC579" s="59"/>
      <c r="TD579" s="59"/>
      <c r="TE579" s="59"/>
      <c r="TF579" s="59"/>
      <c r="TG579" s="59"/>
      <c r="TH579" s="59"/>
      <c r="TI579" s="59"/>
      <c r="TJ579" s="59"/>
      <c r="TK579" s="59"/>
      <c r="TL579" s="59"/>
      <c r="TM579" s="60">
        <v>1.3739700429141501E-2</v>
      </c>
      <c r="TN579" s="59"/>
      <c r="TO579" s="59"/>
      <c r="TP579" s="59"/>
      <c r="TT579" s="59"/>
      <c r="TU579" s="59"/>
      <c r="TV579" s="59"/>
      <c r="TW579" s="59"/>
      <c r="TX579" s="59"/>
      <c r="TY579" s="59">
        <v>1.36812999844551E-2</v>
      </c>
      <c r="TZ579" s="59"/>
      <c r="UA579" s="59"/>
      <c r="UB579" s="59"/>
      <c r="UC579" s="59"/>
      <c r="AAX579" s="60"/>
      <c r="AAY579" s="60">
        <v>5.0793711965976297E-3</v>
      </c>
      <c r="AAZ579" s="60">
        <v>4.0009781871829901E-3</v>
      </c>
      <c r="ABA579" s="60">
        <v>2.3105407397714002E-3</v>
      </c>
      <c r="ABB579" s="60">
        <v>1.2184669934619601E-2</v>
      </c>
      <c r="ABC579" s="60">
        <v>4.24969254959927E-3</v>
      </c>
      <c r="ABD579" s="60">
        <v>1.8105504906524099E-3</v>
      </c>
      <c r="ABE579" s="329">
        <v>2.0816681711721701E-17</v>
      </c>
      <c r="ABF579" s="60">
        <v>7.9636446999808101E-3</v>
      </c>
      <c r="ABG579" s="60">
        <v>1.1078255937751801E-3</v>
      </c>
      <c r="ABH579" s="60">
        <v>5.2718149749081704E-4</v>
      </c>
      <c r="ABI579" s="60">
        <v>8.2625091612876702E-3</v>
      </c>
      <c r="ABJ579" s="60">
        <v>7.5508096049778303E-3</v>
      </c>
      <c r="ABK579" s="60"/>
      <c r="ABL579" s="60"/>
      <c r="ABM579" s="60"/>
      <c r="ABN579" s="60"/>
      <c r="ABO579" s="60"/>
      <c r="ABP579" s="60"/>
      <c r="ABQ579" s="60"/>
      <c r="ABR579" s="60">
        <v>1.0817824310072199</v>
      </c>
      <c r="ABS579" s="60">
        <v>4.2669198671568499E-3</v>
      </c>
      <c r="ABT579" s="60">
        <v>1.0699067107011399E-2</v>
      </c>
      <c r="ABU579" s="60">
        <v>9.4280563240139205E-3</v>
      </c>
      <c r="ABV579" s="60">
        <v>7.5441413853043699E-3</v>
      </c>
      <c r="ABW579" s="60">
        <v>8.4015966285553301E-3</v>
      </c>
      <c r="ABX579" s="60">
        <v>7.7750225099907297E-3</v>
      </c>
      <c r="ABZ579" s="59"/>
    </row>
    <row r="580" spans="521:754" x14ac:dyDescent="0.25">
      <c r="TA580" s="60"/>
      <c r="TB580" s="59"/>
      <c r="TC580" s="59"/>
      <c r="TD580" s="59"/>
      <c r="TE580" s="59"/>
      <c r="TF580" s="59"/>
      <c r="TG580" s="59"/>
      <c r="TH580" s="59"/>
      <c r="TI580" s="59"/>
      <c r="TJ580" s="59"/>
      <c r="TK580" s="59"/>
      <c r="TL580" s="59"/>
      <c r="TM580" s="60">
        <v>1.3735000044107401E-2</v>
      </c>
      <c r="TN580" s="59"/>
      <c r="TO580" s="59"/>
      <c r="TP580" s="59"/>
      <c r="TT580" s="59"/>
      <c r="TU580" s="59"/>
      <c r="TV580" s="59"/>
      <c r="TW580" s="59"/>
      <c r="TX580" s="59"/>
      <c r="TY580" s="59">
        <v>1.3680599629878901E-2</v>
      </c>
      <c r="TZ580" s="59"/>
      <c r="UA580" s="59"/>
      <c r="UB580" s="59"/>
      <c r="UC580" s="59"/>
      <c r="AAX580" s="60"/>
      <c r="AAY580" s="60">
        <v>5.0666370357277998E-3</v>
      </c>
      <c r="AAZ580" s="60">
        <v>3.9779168739950401E-3</v>
      </c>
      <c r="ABA580" s="60">
        <v>2.2874263732755198E-3</v>
      </c>
      <c r="ABB580" s="60">
        <v>1.2174786428426201E-2</v>
      </c>
      <c r="ABC580" s="60">
        <v>4.2245643884796201E-3</v>
      </c>
      <c r="ABD580" s="60">
        <v>1.8065113893525201E-3</v>
      </c>
      <c r="ABE580" s="329">
        <v>2.0816681711721701E-17</v>
      </c>
      <c r="ABF580" s="60">
        <v>7.8890127908887199E-3</v>
      </c>
      <c r="ABG580" s="60">
        <v>1.1047186076289801E-3</v>
      </c>
      <c r="ABH580" s="60">
        <v>5.25853022025396E-4</v>
      </c>
      <c r="ABI580" s="60">
        <v>8.2600757545273403E-3</v>
      </c>
      <c r="ABJ580" s="60">
        <v>7.5279452811418497E-3</v>
      </c>
      <c r="ABK580" s="60"/>
      <c r="ABL580" s="60"/>
      <c r="ABM580" s="60"/>
      <c r="ABN580" s="60"/>
      <c r="ABO580" s="60"/>
      <c r="ABP580" s="60"/>
      <c r="ABQ580" s="60"/>
      <c r="ABR580" s="60">
        <v>1.08159911629473</v>
      </c>
      <c r="ABS580" s="60">
        <v>4.2501569063928902E-3</v>
      </c>
      <c r="ABT580" s="60">
        <v>1.0698941224753599E-2</v>
      </c>
      <c r="ABU580" s="60">
        <v>9.4272702696430594E-3</v>
      </c>
      <c r="ABV580" s="60">
        <v>7.5382071374274296E-3</v>
      </c>
      <c r="ABW580" s="60">
        <v>8.3693771198500994E-3</v>
      </c>
      <c r="ABX580" s="60">
        <v>7.7662304397229402E-3</v>
      </c>
      <c r="ABZ580" s="59"/>
    </row>
    <row r="581" spans="521:754" x14ac:dyDescent="0.25">
      <c r="TA581" s="60"/>
      <c r="TB581" s="59"/>
      <c r="TC581" s="59"/>
      <c r="TD581" s="59"/>
      <c r="TE581" s="59"/>
      <c r="TF581" s="59"/>
      <c r="TG581" s="59"/>
      <c r="TH581" s="59"/>
      <c r="TI581" s="59"/>
      <c r="TJ581" s="59"/>
      <c r="TK581" s="59"/>
      <c r="TL581" s="59"/>
      <c r="TM581" s="60">
        <v>1.37283001095056E-2</v>
      </c>
      <c r="TN581" s="59"/>
      <c r="TO581" s="59"/>
      <c r="TP581" s="59"/>
      <c r="TT581" s="59"/>
      <c r="TU581" s="59"/>
      <c r="TV581" s="59"/>
      <c r="TW581" s="59"/>
      <c r="TX581" s="59"/>
      <c r="TY581" s="59">
        <v>1.3676499947905501E-2</v>
      </c>
      <c r="TZ581" s="59"/>
      <c r="UA581" s="59"/>
      <c r="UB581" s="59"/>
      <c r="UC581" s="59"/>
      <c r="AAX581" s="60"/>
      <c r="AAY581" s="60">
        <v>5.0656594507687601E-3</v>
      </c>
      <c r="AAZ581" s="60">
        <v>3.9776125969454403E-3</v>
      </c>
      <c r="ABA581" s="60">
        <v>2.2410130329715001E-3</v>
      </c>
      <c r="ABB581" s="60">
        <v>1.21578233529459E-2</v>
      </c>
      <c r="ABC581" s="60">
        <v>4.2103073746310596E-3</v>
      </c>
      <c r="ABD581" s="60">
        <v>1.78855746901596E-3</v>
      </c>
      <c r="ABE581" s="329">
        <v>1.7347234759768099E-17</v>
      </c>
      <c r="ABF581" s="60">
        <v>7.8785724021530404E-3</v>
      </c>
      <c r="ABG581" s="60">
        <v>1.0891115596869401E-3</v>
      </c>
      <c r="ABH581" s="60">
        <v>5.0474326823108599E-4</v>
      </c>
      <c r="ABI581" s="60">
        <v>8.2192586110407598E-3</v>
      </c>
      <c r="ABJ581" s="60">
        <v>7.5267272391069196E-3</v>
      </c>
      <c r="ABK581" s="60"/>
      <c r="ABL581" s="60"/>
      <c r="ABM581" s="60"/>
      <c r="ABN581" s="60"/>
      <c r="ABO581" s="60"/>
      <c r="ABP581" s="60"/>
      <c r="ABQ581" s="60"/>
      <c r="ABR581" s="60">
        <v>1.0815557955799799</v>
      </c>
      <c r="ABS581" s="60">
        <v>4.2459315134991699E-3</v>
      </c>
      <c r="ABT581" s="60">
        <v>1.06966290042843E-2</v>
      </c>
      <c r="ABU581" s="60">
        <v>9.3788591117898792E-3</v>
      </c>
      <c r="ABV581" s="60">
        <v>7.5350675425305599E-3</v>
      </c>
      <c r="ABW581" s="60">
        <v>8.3361058443147604E-3</v>
      </c>
      <c r="ABX581" s="60">
        <v>7.7433294409117899E-3</v>
      </c>
      <c r="ABZ581" s="59"/>
    </row>
    <row r="582" spans="521:754" x14ac:dyDescent="0.25">
      <c r="TA582" s="60"/>
      <c r="TB582" s="59"/>
      <c r="TC582" s="59"/>
      <c r="TD582" s="59"/>
      <c r="TE582" s="59"/>
      <c r="TF582" s="59"/>
      <c r="TG582" s="59"/>
      <c r="TH582" s="59"/>
      <c r="TI582" s="59"/>
      <c r="TJ582" s="59"/>
      <c r="TK582" s="59"/>
      <c r="TL582" s="59"/>
      <c r="TM582" s="60">
        <v>1.37283001095056E-2</v>
      </c>
      <c r="TN582" s="59"/>
      <c r="TO582" s="59"/>
      <c r="TP582" s="59"/>
      <c r="TT582" s="59"/>
      <c r="TU582" s="59"/>
      <c r="TV582" s="59"/>
      <c r="TW582" s="59"/>
      <c r="TX582" s="59"/>
      <c r="TY582" s="59">
        <v>1.36762000620365E-2</v>
      </c>
      <c r="TZ582" s="59"/>
      <c r="UA582" s="59"/>
      <c r="UB582" s="59"/>
      <c r="UC582" s="59"/>
      <c r="AAX582" s="60"/>
      <c r="AAY582" s="60">
        <v>5.0643837203929202E-3</v>
      </c>
      <c r="AAZ582" s="60">
        <v>3.9418230138808597E-3</v>
      </c>
      <c r="ABA582" s="60">
        <v>2.23446756498319E-3</v>
      </c>
      <c r="ABB582" s="60">
        <v>1.21244120012792E-2</v>
      </c>
      <c r="ABC582" s="60">
        <v>4.2012055366245204E-3</v>
      </c>
      <c r="ABD582" s="60">
        <v>1.77980093561783E-3</v>
      </c>
      <c r="ABE582" s="329">
        <v>1.38777878078145E-17</v>
      </c>
      <c r="ABF582" s="60">
        <v>7.8497274098764305E-3</v>
      </c>
      <c r="ABG582" s="60">
        <v>1.07705725018599E-3</v>
      </c>
      <c r="ABH582" s="60">
        <v>4.3005938754665302E-4</v>
      </c>
      <c r="ABI582" s="60">
        <v>8.2152710446127195E-3</v>
      </c>
      <c r="ABJ582" s="60">
        <v>7.5239957913440904E-3</v>
      </c>
      <c r="ABK582" s="60"/>
      <c r="ABL582" s="60"/>
      <c r="ABM582" s="60"/>
      <c r="ABN582" s="60"/>
      <c r="ABO582" s="60"/>
      <c r="ABP582" s="60"/>
      <c r="ABQ582" s="60"/>
      <c r="ABR582" s="60">
        <v>1.08148301402814</v>
      </c>
      <c r="ABS582" s="60">
        <v>4.2243609401745397E-3</v>
      </c>
      <c r="ABT582" s="60">
        <v>1.06918532391682E-2</v>
      </c>
      <c r="ABU582" s="60">
        <v>9.3370706706202393E-3</v>
      </c>
      <c r="ABV582" s="60">
        <v>7.5261253494932701E-3</v>
      </c>
      <c r="ABW582" s="60">
        <v>8.3326703525239097E-3</v>
      </c>
      <c r="ABX582" s="60">
        <v>7.7113161587770802E-3</v>
      </c>
      <c r="ABZ582" s="59"/>
    </row>
    <row r="583" spans="521:754" x14ac:dyDescent="0.25">
      <c r="TA583" s="60"/>
      <c r="TB583" s="59"/>
      <c r="TC583" s="59"/>
      <c r="TD583" s="59"/>
      <c r="TE583" s="59"/>
      <c r="TF583" s="59"/>
      <c r="TG583" s="59"/>
      <c r="TH583" s="59"/>
      <c r="TI583" s="59"/>
      <c r="TJ583" s="59"/>
      <c r="TK583" s="59"/>
      <c r="TL583" s="59"/>
      <c r="TM583" s="60">
        <v>1.37195000424981E-2</v>
      </c>
      <c r="TN583" s="59"/>
      <c r="TO583" s="59"/>
      <c r="TP583" s="59"/>
      <c r="TT583" s="59"/>
      <c r="TU583" s="59"/>
      <c r="TV583" s="59"/>
      <c r="TW583" s="59"/>
      <c r="TX583" s="59"/>
      <c r="TY583" s="59">
        <v>1.3669800013303699E-2</v>
      </c>
      <c r="TZ583" s="59"/>
      <c r="UA583" s="59"/>
      <c r="UB583" s="59"/>
      <c r="UC583" s="59"/>
      <c r="AAX583" s="60"/>
      <c r="AAY583" s="60">
        <v>5.0609989931196401E-3</v>
      </c>
      <c r="AAZ583" s="60">
        <v>3.9417025706122103E-3</v>
      </c>
      <c r="ABA583" s="60">
        <v>2.2214899912261598E-3</v>
      </c>
      <c r="ABB583" s="60">
        <v>1.21041935029208E-2</v>
      </c>
      <c r="ABC583" s="60">
        <v>4.1655746896116603E-3</v>
      </c>
      <c r="ABD583" s="60">
        <v>1.77472941662216E-3</v>
      </c>
      <c r="ABE583" s="329">
        <v>1.38777878078145E-17</v>
      </c>
      <c r="ABF583" s="60">
        <v>7.7963369291450596E-3</v>
      </c>
      <c r="ABG583" s="60">
        <v>1.00862831844529E-3</v>
      </c>
      <c r="ABH583" s="60">
        <v>4.04194925694866E-4</v>
      </c>
      <c r="ABI583" s="60">
        <v>8.1820777586583404E-3</v>
      </c>
      <c r="ABJ583" s="60">
        <v>7.5131931611618196E-3</v>
      </c>
      <c r="ABK583" s="60"/>
      <c r="ABL583" s="60"/>
      <c r="ABM583" s="60"/>
      <c r="ABN583" s="60"/>
      <c r="ABO583" s="60"/>
      <c r="ABP583" s="60"/>
      <c r="ABQ583" s="60"/>
      <c r="ABR583" s="60">
        <v>1.0814156546425999</v>
      </c>
      <c r="ABS583" s="60">
        <v>4.1926013708072397E-3</v>
      </c>
      <c r="ABT583" s="60">
        <v>1.06808691539922E-2</v>
      </c>
      <c r="ABU583" s="60">
        <v>9.3207176149112704E-3</v>
      </c>
      <c r="ABV583" s="60">
        <v>7.5250801906033404E-3</v>
      </c>
      <c r="ABW583" s="60">
        <v>8.3324648067607792E-3</v>
      </c>
      <c r="ABX583" s="60">
        <v>7.6565764268698303E-3</v>
      </c>
      <c r="ABZ583" s="59"/>
    </row>
    <row r="584" spans="521:754" x14ac:dyDescent="0.25">
      <c r="TA584" s="60"/>
      <c r="TB584" s="59"/>
      <c r="TC584" s="59"/>
      <c r="TD584" s="59"/>
      <c r="TE584" s="59"/>
      <c r="TF584" s="59"/>
      <c r="TG584" s="59"/>
      <c r="TH584" s="59"/>
      <c r="TI584" s="59"/>
      <c r="TJ584" s="59"/>
      <c r="TK584" s="59"/>
      <c r="TL584" s="59"/>
      <c r="TM584" s="60">
        <v>1.3718400150537401E-2</v>
      </c>
      <c r="TN584" s="59"/>
      <c r="TO584" s="59"/>
      <c r="TP584" s="59"/>
      <c r="TT584" s="59"/>
      <c r="TU584" s="59"/>
      <c r="TV584" s="59"/>
      <c r="TW584" s="59"/>
      <c r="TX584" s="59"/>
      <c r="TY584" s="59">
        <v>1.36633003130555E-2</v>
      </c>
      <c r="TZ584" s="59"/>
      <c r="UA584" s="59"/>
      <c r="UB584" s="59"/>
      <c r="UC584" s="59"/>
      <c r="AAX584" s="60"/>
      <c r="AAY584" s="60">
        <v>5.0556695098530396E-3</v>
      </c>
      <c r="AAZ584" s="60">
        <v>3.9206709664541799E-3</v>
      </c>
      <c r="ABA584" s="60">
        <v>2.1925368730039601E-3</v>
      </c>
      <c r="ABB584" s="60">
        <v>1.20872462232455E-2</v>
      </c>
      <c r="ABC584" s="60">
        <v>4.1337916454879499E-3</v>
      </c>
      <c r="ABD584" s="60">
        <v>1.76771254818707E-3</v>
      </c>
      <c r="ABE584" s="329">
        <v>1.38777878078145E-17</v>
      </c>
      <c r="ABF584" s="60">
        <v>7.7617412049785402E-3</v>
      </c>
      <c r="ABG584" s="60">
        <v>9.9943746018786193E-4</v>
      </c>
      <c r="ABH584" s="60">
        <v>2.2790524029665999E-4</v>
      </c>
      <c r="ABI584" s="60">
        <v>8.1673680659489194E-3</v>
      </c>
      <c r="ABJ584" s="60">
        <v>7.5027528874578604E-3</v>
      </c>
      <c r="ABK584" s="60"/>
      <c r="ABL584" s="60"/>
      <c r="ABM584" s="60"/>
      <c r="ABN584" s="60"/>
      <c r="ABO584" s="60"/>
      <c r="ABP584" s="60"/>
      <c r="ABQ584" s="60"/>
      <c r="ABR584" s="60">
        <v>1.0812385091190899</v>
      </c>
      <c r="ABS584" s="60">
        <v>4.1849009240930799E-3</v>
      </c>
      <c r="ABT584" s="60">
        <v>1.06754696838166E-2</v>
      </c>
      <c r="ABU584" s="60">
        <v>9.3037933122564996E-3</v>
      </c>
      <c r="ABV584" s="60">
        <v>7.5175180657433898E-3</v>
      </c>
      <c r="ABW584" s="60">
        <v>8.3226471602611402E-3</v>
      </c>
      <c r="ABX584" s="60">
        <v>7.6450375185548002E-3</v>
      </c>
      <c r="ABZ584" s="59"/>
    </row>
    <row r="585" spans="521:754" x14ac:dyDescent="0.25">
      <c r="TA585" s="60"/>
      <c r="TB585" s="59"/>
      <c r="TC585" s="59"/>
      <c r="TD585" s="59"/>
      <c r="TE585" s="59"/>
      <c r="TF585" s="59"/>
      <c r="TG585" s="59"/>
      <c r="TH585" s="59"/>
      <c r="TI585" s="59"/>
      <c r="TJ585" s="59"/>
      <c r="TK585" s="59"/>
      <c r="TL585" s="59"/>
      <c r="TM585" s="60">
        <v>1.37158995494246E-2</v>
      </c>
      <c r="TN585" s="59"/>
      <c r="TO585" s="59"/>
      <c r="TP585" s="59"/>
      <c r="TT585" s="59"/>
      <c r="TU585" s="59"/>
      <c r="TV585" s="59"/>
      <c r="TW585" s="59"/>
      <c r="TX585" s="59"/>
      <c r="TY585" s="59">
        <v>1.36575996875762E-2</v>
      </c>
      <c r="TZ585" s="59"/>
      <c r="UA585" s="59"/>
      <c r="UB585" s="59"/>
      <c r="UC585" s="59"/>
      <c r="AAX585" s="60"/>
      <c r="AAY585" s="60">
        <v>5.0202774031982301E-3</v>
      </c>
      <c r="AAZ585" s="60">
        <v>3.9153800599850399E-3</v>
      </c>
      <c r="ABA585" s="60">
        <v>2.1800362583292601E-3</v>
      </c>
      <c r="ABB585" s="60">
        <v>1.20523262158475E-2</v>
      </c>
      <c r="ABC585" s="60">
        <v>4.1183686094299196E-3</v>
      </c>
      <c r="ABD585" s="60">
        <v>1.7484637979275101E-3</v>
      </c>
      <c r="ABE585" s="329">
        <v>1.38777878078145E-17</v>
      </c>
      <c r="ABF585" s="60">
        <v>7.75714237859288E-3</v>
      </c>
      <c r="ABG585" s="60">
        <v>9.8289746415628301E-4</v>
      </c>
      <c r="ABH585" s="60">
        <v>1.7794188956892201E-4</v>
      </c>
      <c r="ABI585" s="60">
        <v>8.1608011885449996E-3</v>
      </c>
      <c r="ABJ585" s="60">
        <v>7.49940705228949E-3</v>
      </c>
      <c r="ABK585" s="60"/>
      <c r="ABL585" s="60"/>
      <c r="ABM585" s="60"/>
      <c r="ABN585" s="60"/>
      <c r="ABO585" s="60"/>
      <c r="ABP585" s="60"/>
      <c r="ABQ585" s="60"/>
      <c r="ABR585" s="60">
        <v>1.08118429455595</v>
      </c>
      <c r="ABS585" s="60">
        <v>4.1832381688685898E-3</v>
      </c>
      <c r="ABT585" s="60">
        <v>1.06625879311664E-2</v>
      </c>
      <c r="ABU585" s="60">
        <v>9.2474582021922595E-3</v>
      </c>
      <c r="ABV585" s="60">
        <v>7.5154321659349098E-3</v>
      </c>
      <c r="ABW585" s="60">
        <v>8.3107513773289197E-3</v>
      </c>
      <c r="ABX585" s="60">
        <v>7.6382514080893501E-3</v>
      </c>
      <c r="ABZ585" s="59"/>
    </row>
    <row r="586" spans="521:754" x14ac:dyDescent="0.25">
      <c r="TA586" s="60"/>
      <c r="TB586" s="59"/>
      <c r="TC586" s="59"/>
      <c r="TD586" s="59"/>
      <c r="TE586" s="59"/>
      <c r="TF586" s="59"/>
      <c r="TG586" s="59"/>
      <c r="TH586" s="59"/>
      <c r="TI586" s="59"/>
      <c r="TJ586" s="59"/>
      <c r="TK586" s="59"/>
      <c r="TL586" s="59"/>
      <c r="TM586" s="60">
        <v>1.37112997472286E-2</v>
      </c>
      <c r="TN586" s="59"/>
      <c r="TO586" s="59"/>
      <c r="TP586" s="59"/>
      <c r="TT586" s="59"/>
      <c r="TU586" s="59"/>
      <c r="TV586" s="59"/>
      <c r="TW586" s="59"/>
      <c r="TX586" s="59"/>
      <c r="TY586" s="59">
        <v>1.3655100017786E-2</v>
      </c>
      <c r="TZ586" s="59"/>
      <c r="UA586" s="59"/>
      <c r="UB586" s="59"/>
      <c r="UC586" s="59"/>
      <c r="AAX586" s="60"/>
      <c r="AAY586" s="60">
        <v>4.9973092659555199E-3</v>
      </c>
      <c r="AAZ586" s="60">
        <v>3.89466124482017E-3</v>
      </c>
      <c r="ABA586" s="60">
        <v>2.0968927397822198E-3</v>
      </c>
      <c r="ABB586" s="60">
        <v>1.20377734890477E-2</v>
      </c>
      <c r="ABC586" s="60">
        <v>4.1068796171297101E-3</v>
      </c>
      <c r="ABD586" s="60">
        <v>1.71417849888131E-3</v>
      </c>
      <c r="ABE586" s="329">
        <v>6.9388939039072299E-18</v>
      </c>
      <c r="ABF586" s="60">
        <v>7.7387139042218696E-3</v>
      </c>
      <c r="ABG586" s="60">
        <v>9.7118273417836796E-4</v>
      </c>
      <c r="ABH586" s="329">
        <v>5.5511151231257802E-17</v>
      </c>
      <c r="ABI586" s="60">
        <v>8.1225935839267394E-3</v>
      </c>
      <c r="ABJ586" s="60">
        <v>7.49226944197183E-3</v>
      </c>
      <c r="ABK586" s="60"/>
      <c r="ABL586" s="60"/>
      <c r="ABM586" s="60"/>
      <c r="ABN586" s="60"/>
      <c r="ABO586" s="60"/>
      <c r="ABP586" s="60"/>
      <c r="ABQ586" s="60"/>
      <c r="ABR586" s="60">
        <v>1.0811781836813099</v>
      </c>
      <c r="ABS586" s="60">
        <v>4.1817228823045702E-3</v>
      </c>
      <c r="ABT586" s="60">
        <v>1.06541840588283E-2</v>
      </c>
      <c r="ABU586" s="60">
        <v>9.1930194338881895E-3</v>
      </c>
      <c r="ABV586" s="60">
        <v>7.5003920828223903E-3</v>
      </c>
      <c r="ABW586" s="60">
        <v>8.2522836662640101E-3</v>
      </c>
      <c r="ABX586" s="60">
        <v>7.5883136818615596E-3</v>
      </c>
      <c r="ABZ586" s="59"/>
    </row>
    <row r="587" spans="521:754" x14ac:dyDescent="0.25">
      <c r="TA587" s="60"/>
      <c r="TB587" s="59"/>
      <c r="TC587" s="59"/>
      <c r="TD587" s="59"/>
      <c r="TE587" s="59"/>
      <c r="TF587" s="59"/>
      <c r="TG587" s="59"/>
      <c r="TH587" s="59"/>
      <c r="TI587" s="59"/>
      <c r="TJ587" s="59"/>
      <c r="TK587" s="59"/>
      <c r="TL587" s="59"/>
      <c r="TM587" s="60">
        <v>1.3708299957215699E-2</v>
      </c>
      <c r="TN587" s="59"/>
      <c r="TO587" s="59"/>
      <c r="TP587" s="59"/>
      <c r="TT587" s="59"/>
      <c r="TU587" s="59"/>
      <c r="TV587" s="59"/>
      <c r="TW587" s="59"/>
      <c r="TX587" s="59"/>
      <c r="TY587" s="59">
        <v>1.36535996571183E-2</v>
      </c>
      <c r="TZ587" s="59"/>
      <c r="UA587" s="59"/>
      <c r="UB587" s="59"/>
      <c r="UC587" s="59"/>
      <c r="AAX587" s="60"/>
      <c r="AAY587" s="60">
        <v>4.99663358454841E-3</v>
      </c>
      <c r="AAZ587" s="60">
        <v>3.8877525774150099E-3</v>
      </c>
      <c r="ABA587" s="60">
        <v>2.0879020482250901E-3</v>
      </c>
      <c r="ABB587" s="60">
        <v>1.1947421284751699E-2</v>
      </c>
      <c r="ABC587" s="60">
        <v>4.0943825428358298E-3</v>
      </c>
      <c r="ABD587" s="60">
        <v>1.7071552053841499E-3</v>
      </c>
      <c r="ABE587" s="329">
        <v>6.9388939039072299E-18</v>
      </c>
      <c r="ABF587" s="60">
        <v>7.7295261216887802E-3</v>
      </c>
      <c r="ABG587" s="60">
        <v>9.69419713671708E-4</v>
      </c>
      <c r="ABH587" s="329">
        <v>5.5511151231257802E-17</v>
      </c>
      <c r="ABI587" s="60">
        <v>8.0984108725985198E-3</v>
      </c>
      <c r="ABJ587" s="60">
        <v>7.4608660284433996E-3</v>
      </c>
      <c r="ABK587" s="60"/>
      <c r="ABL587" s="60"/>
      <c r="ABM587" s="60"/>
      <c r="ABN587" s="60"/>
      <c r="ABO587" s="60"/>
      <c r="ABP587" s="60"/>
      <c r="ABQ587" s="60"/>
      <c r="ABR587" s="60">
        <v>1.0811479538273401</v>
      </c>
      <c r="ABS587" s="60">
        <v>4.1785801123650204E-3</v>
      </c>
      <c r="ABT587" s="60">
        <v>1.06234075031774E-2</v>
      </c>
      <c r="ABU587" s="60">
        <v>9.1662298377084405E-3</v>
      </c>
      <c r="ABV587" s="60">
        <v>7.4929046503202403E-3</v>
      </c>
      <c r="ABW587" s="60">
        <v>8.1493294581086399E-3</v>
      </c>
      <c r="ABX587" s="60">
        <v>7.5584229213434299E-3</v>
      </c>
      <c r="ABZ587" s="59"/>
    </row>
    <row r="588" spans="521:754" x14ac:dyDescent="0.25">
      <c r="TA588" s="60"/>
      <c r="TB588" s="59"/>
      <c r="TC588" s="59"/>
      <c r="TD588" s="59"/>
      <c r="TE588" s="59"/>
      <c r="TF588" s="59"/>
      <c r="TG588" s="59"/>
      <c r="TH588" s="59"/>
      <c r="TI588" s="59"/>
      <c r="TJ588" s="59"/>
      <c r="TK588" s="59"/>
      <c r="TL588" s="59"/>
      <c r="TM588" s="60">
        <v>1.36964004486799E-2</v>
      </c>
      <c r="TN588" s="59"/>
      <c r="TO588" s="59"/>
      <c r="TP588" s="59"/>
      <c r="TT588" s="59"/>
      <c r="TU588" s="59"/>
      <c r="TV588" s="59"/>
      <c r="TW588" s="59"/>
      <c r="TX588" s="59"/>
      <c r="TY588" s="59">
        <v>1.3640699908137301E-2</v>
      </c>
      <c r="TZ588" s="59"/>
      <c r="UA588" s="59"/>
      <c r="UB588" s="59"/>
      <c r="UC588" s="59"/>
      <c r="AAX588" s="60"/>
      <c r="AAY588" s="60">
        <v>4.9935491006451701E-3</v>
      </c>
      <c r="AAZ588" s="60">
        <v>3.88216755475033E-3</v>
      </c>
      <c r="ABA588" s="60">
        <v>2.0840877847136999E-3</v>
      </c>
      <c r="ABB588" s="60">
        <v>1.1942935457300199E-2</v>
      </c>
      <c r="ABC588" s="60">
        <v>4.0501640846287504E-3</v>
      </c>
      <c r="ABD588" s="60">
        <v>1.68987130401872E-3</v>
      </c>
      <c r="ABE588" s="329">
        <v>6.7491585237222697E-18</v>
      </c>
      <c r="ABF588" s="60">
        <v>7.60421467393467E-3</v>
      </c>
      <c r="ABG588" s="60">
        <v>9.5985590340192403E-4</v>
      </c>
      <c r="ABH588" s="329">
        <v>4.8572257327350599E-17</v>
      </c>
      <c r="ABI588" s="60">
        <v>8.0932427256442604E-3</v>
      </c>
      <c r="ABJ588" s="60">
        <v>7.4501940382058502E-3</v>
      </c>
      <c r="ABK588" s="60"/>
      <c r="ABL588" s="60"/>
      <c r="ABM588" s="60"/>
      <c r="ABN588" s="60"/>
      <c r="ABO588" s="60"/>
      <c r="ABP588" s="60"/>
      <c r="ABQ588" s="60"/>
      <c r="ABR588" s="60">
        <v>1.08112379400359</v>
      </c>
      <c r="ABS588" s="60">
        <v>4.1714411967341504E-3</v>
      </c>
      <c r="ABT588" s="60">
        <v>1.06221242685562E-2</v>
      </c>
      <c r="ABU588" s="60">
        <v>9.1025606064152591E-3</v>
      </c>
      <c r="ABV588" s="60">
        <v>7.4909712229187901E-3</v>
      </c>
      <c r="ABW588" s="60">
        <v>8.08434834760542E-3</v>
      </c>
      <c r="ABX588" s="60">
        <v>7.4436622993544399E-3</v>
      </c>
      <c r="ABZ588" s="59"/>
    </row>
    <row r="589" spans="521:754" x14ac:dyDescent="0.25">
      <c r="TA589" s="60"/>
      <c r="TB589" s="59"/>
      <c r="TC589" s="59"/>
      <c r="TD589" s="59"/>
      <c r="TE589" s="59"/>
      <c r="TF589" s="59"/>
      <c r="TG589" s="59"/>
      <c r="TH589" s="59"/>
      <c r="TI589" s="59"/>
      <c r="TJ589" s="59"/>
      <c r="TK589" s="59"/>
      <c r="TL589" s="59"/>
      <c r="TM589" s="60">
        <v>1.3693300075829E-2</v>
      </c>
      <c r="TN589" s="59"/>
      <c r="TO589" s="59"/>
      <c r="TP589" s="59"/>
      <c r="TT589" s="59"/>
      <c r="TU589" s="59"/>
      <c r="TV589" s="59"/>
      <c r="TW589" s="59"/>
      <c r="TX589" s="59"/>
      <c r="TY589" s="59">
        <v>1.3638599775731499E-2</v>
      </c>
      <c r="TZ589" s="59"/>
      <c r="UA589" s="59"/>
      <c r="UB589" s="59"/>
      <c r="UC589" s="59"/>
      <c r="AAX589" s="60"/>
      <c r="AAY589" s="60">
        <v>4.9832832971663096E-3</v>
      </c>
      <c r="AAZ589" s="60">
        <v>3.8731320251241901E-3</v>
      </c>
      <c r="ABA589" s="60">
        <v>2.08307368928848E-3</v>
      </c>
      <c r="ABB589" s="60">
        <v>1.1938526624929099E-2</v>
      </c>
      <c r="ABC589" s="60">
        <v>4.0285896020282501E-3</v>
      </c>
      <c r="ABD589" s="60">
        <v>1.65320776410743E-3</v>
      </c>
      <c r="ABE589" s="329">
        <v>5.2041704279304197E-18</v>
      </c>
      <c r="ABF589" s="60">
        <v>7.5855235187649297E-3</v>
      </c>
      <c r="ABG589" s="60">
        <v>9.11003929047743E-4</v>
      </c>
      <c r="ABH589" s="329">
        <v>4.1633363423443401E-17</v>
      </c>
      <c r="ABI589" s="60">
        <v>8.08619026051716E-3</v>
      </c>
      <c r="ABJ589" s="60">
        <v>7.4430780592164396E-3</v>
      </c>
      <c r="ABK589" s="60"/>
      <c r="ABL589" s="60"/>
      <c r="ABM589" s="60"/>
      <c r="ABN589" s="60"/>
      <c r="ABO589" s="60"/>
      <c r="ABP589" s="60"/>
      <c r="ABQ589" s="60"/>
      <c r="ABR589" s="60">
        <v>1.0809482088201501</v>
      </c>
      <c r="ABS589" s="60">
        <v>4.1636443705374802E-3</v>
      </c>
      <c r="ABT589" s="60">
        <v>1.06113131169355E-2</v>
      </c>
      <c r="ABU589" s="60">
        <v>9.0678473145099497E-3</v>
      </c>
      <c r="ABV589" s="60">
        <v>7.4770482824342097E-3</v>
      </c>
      <c r="ABW589" s="60">
        <v>8.0837008716236995E-3</v>
      </c>
      <c r="ABX589" s="60">
        <v>7.4308353893617098E-3</v>
      </c>
      <c r="ABZ589" s="59"/>
    </row>
    <row r="590" spans="521:754" x14ac:dyDescent="0.25">
      <c r="TA590" s="60"/>
      <c r="TB590" s="59"/>
      <c r="TC590" s="59"/>
      <c r="TD590" s="59"/>
      <c r="TE590" s="59"/>
      <c r="TF590" s="59"/>
      <c r="TG590" s="59"/>
      <c r="TH590" s="59"/>
      <c r="TI590" s="59"/>
      <c r="TJ590" s="59"/>
      <c r="TK590" s="59"/>
      <c r="TL590" s="59"/>
      <c r="TM590" s="60">
        <v>1.36914001777768E-2</v>
      </c>
      <c r="TN590" s="59"/>
      <c r="TO590" s="59"/>
      <c r="TP590" s="59"/>
      <c r="TT590" s="59"/>
      <c r="TU590" s="59"/>
      <c r="TV590" s="59"/>
      <c r="TW590" s="59"/>
      <c r="TX590" s="59"/>
      <c r="TY590" s="59">
        <v>1.36339999735355E-2</v>
      </c>
      <c r="TZ590" s="59"/>
      <c r="UA590" s="59"/>
      <c r="UB590" s="59"/>
      <c r="UC590" s="59"/>
      <c r="AAX590" s="60"/>
      <c r="AAY590" s="60">
        <v>4.9741151156617999E-3</v>
      </c>
      <c r="AAZ590" s="60">
        <v>3.86029027113862E-3</v>
      </c>
      <c r="ABA590" s="60">
        <v>2.0533556402766999E-3</v>
      </c>
      <c r="ABB590" s="60">
        <v>1.19038881724977E-2</v>
      </c>
      <c r="ABC590" s="60">
        <v>4.0248826296863096E-3</v>
      </c>
      <c r="ABD590" s="60">
        <v>1.63882696682029E-3</v>
      </c>
      <c r="ABE590" s="329">
        <v>3.46944695195361E-18</v>
      </c>
      <c r="ABF590" s="60">
        <v>7.5333209561962303E-3</v>
      </c>
      <c r="ABG590" s="60">
        <v>8.1809322580960798E-4</v>
      </c>
      <c r="ABH590" s="329">
        <v>2.7755575615628901E-17</v>
      </c>
      <c r="ABI590" s="60">
        <v>8.0736068131597206E-3</v>
      </c>
      <c r="ABJ590" s="60">
        <v>7.4384208038887701E-3</v>
      </c>
      <c r="ABK590" s="60"/>
      <c r="ABL590" s="60"/>
      <c r="ABM590" s="60"/>
      <c r="ABN590" s="60"/>
      <c r="ABO590" s="60"/>
      <c r="ABP590" s="60"/>
      <c r="ABQ590" s="60"/>
      <c r="ABR590" s="60">
        <v>1.0809231859350701</v>
      </c>
      <c r="ABS590" s="60">
        <v>4.1293056816148303E-3</v>
      </c>
      <c r="ABT590" s="60">
        <v>1.0606950763994301E-2</v>
      </c>
      <c r="ABU590" s="60">
        <v>9.0434551713396705E-3</v>
      </c>
      <c r="ABV590" s="60">
        <v>7.4753342877457302E-3</v>
      </c>
      <c r="ABW590" s="60">
        <v>8.08361775921E-3</v>
      </c>
      <c r="ABX590" s="60">
        <v>7.3893428679773603E-3</v>
      </c>
      <c r="ABZ590" s="59"/>
    </row>
    <row r="591" spans="521:754" x14ac:dyDescent="0.25">
      <c r="TA591" s="60"/>
      <c r="TB591" s="59"/>
      <c r="TC591" s="59"/>
      <c r="TD591" s="59"/>
      <c r="TE591" s="59"/>
      <c r="TF591" s="59"/>
      <c r="TG591" s="59"/>
      <c r="TH591" s="59"/>
      <c r="TI591" s="59"/>
      <c r="TJ591" s="59"/>
      <c r="TK591" s="59"/>
      <c r="TL591" s="59"/>
      <c r="TM591" s="60">
        <v>1.368959993124E-2</v>
      </c>
      <c r="TN591" s="59"/>
      <c r="TO591" s="59"/>
      <c r="TP591" s="59"/>
      <c r="TT591" s="59"/>
      <c r="TU591" s="59"/>
      <c r="TV591" s="59"/>
      <c r="TW591" s="59"/>
      <c r="TX591" s="59"/>
      <c r="TY591" s="59">
        <v>1.36249000206589E-2</v>
      </c>
      <c r="TZ591" s="59"/>
      <c r="UA591" s="59"/>
      <c r="UB591" s="59"/>
      <c r="UC591" s="59"/>
      <c r="AAX591" s="60"/>
      <c r="AAY591" s="60">
        <v>4.9362013432174799E-3</v>
      </c>
      <c r="AAZ591" s="60">
        <v>3.8530610379022999E-3</v>
      </c>
      <c r="ABA591" s="60">
        <v>2.0378139071360098E-3</v>
      </c>
      <c r="ABB591" s="60">
        <v>1.1888524146731701E-2</v>
      </c>
      <c r="ABC591" s="60">
        <v>4.00239148386304E-3</v>
      </c>
      <c r="ABD591" s="60">
        <v>1.62685530483152E-3</v>
      </c>
      <c r="ABE591" s="60"/>
      <c r="ABF591" s="60">
        <v>7.5086869301990797E-3</v>
      </c>
      <c r="ABG591" s="60">
        <v>7.3516280537791402E-4</v>
      </c>
      <c r="ABH591" s="329">
        <v>2.7755575615628901E-17</v>
      </c>
      <c r="ABI591" s="60">
        <v>8.0674242020526404E-3</v>
      </c>
      <c r="ABJ591" s="60">
        <v>7.4310234047370799E-3</v>
      </c>
      <c r="ABK591" s="60"/>
      <c r="ABL591" s="60"/>
      <c r="ABM591" s="60"/>
      <c r="ABN591" s="60"/>
      <c r="ABO591" s="60"/>
      <c r="ABP591" s="60"/>
      <c r="ABQ591" s="60"/>
      <c r="ABR591" s="60">
        <v>1.0807982755466901</v>
      </c>
      <c r="ABS591" s="60">
        <v>4.1171803798708898E-3</v>
      </c>
      <c r="ABT591" s="60">
        <v>1.06054321180622E-2</v>
      </c>
      <c r="ABU591" s="60">
        <v>9.0354293085219296E-3</v>
      </c>
      <c r="ABV591" s="60">
        <v>7.4730361568843698E-3</v>
      </c>
      <c r="ABW591" s="60">
        <v>8.0317092508177396E-3</v>
      </c>
      <c r="ABX591" s="60">
        <v>7.3709832278737401E-3</v>
      </c>
      <c r="ABZ591" s="59"/>
    </row>
    <row r="592" spans="521:754" x14ac:dyDescent="0.25">
      <c r="TA592" s="60"/>
      <c r="TB592" s="59"/>
      <c r="TC592" s="59"/>
      <c r="TD592" s="59"/>
      <c r="TE592" s="59"/>
      <c r="TF592" s="59"/>
      <c r="TG592" s="59"/>
      <c r="TH592" s="59"/>
      <c r="TI592" s="59"/>
      <c r="TJ592" s="59"/>
      <c r="TK592" s="59"/>
      <c r="TL592" s="59"/>
      <c r="TM592" s="60">
        <v>1.3687600381672301E-2</v>
      </c>
      <c r="TN592" s="59"/>
      <c r="TO592" s="59"/>
      <c r="TP592" s="59"/>
      <c r="TT592" s="59"/>
      <c r="TU592" s="59"/>
      <c r="TV592" s="59"/>
      <c r="TW592" s="59"/>
      <c r="TX592" s="59"/>
      <c r="TY592" s="59">
        <v>1.36206997558474E-2</v>
      </c>
      <c r="TZ592" s="59"/>
      <c r="UA592" s="59"/>
      <c r="UB592" s="59"/>
      <c r="UC592" s="59"/>
      <c r="AAX592" s="60"/>
      <c r="AAY592" s="60">
        <v>4.9149619455164696E-3</v>
      </c>
      <c r="AAZ592" s="60">
        <v>3.83856825123649E-3</v>
      </c>
      <c r="ABA592" s="60">
        <v>2.0063907508234102E-3</v>
      </c>
      <c r="ABB592" s="60">
        <v>1.1861844222419701E-2</v>
      </c>
      <c r="ABC592" s="60">
        <v>3.9800692778234502E-3</v>
      </c>
      <c r="ABD592" s="60">
        <v>1.6102994990432899E-3</v>
      </c>
      <c r="ABE592" s="60"/>
      <c r="ABF592" s="60">
        <v>7.4761124717148998E-3</v>
      </c>
      <c r="ABG592" s="60">
        <v>7.3474541683785305E-4</v>
      </c>
      <c r="ABH592" s="329">
        <v>2.7755575615628901E-17</v>
      </c>
      <c r="ABI592" s="60">
        <v>8.0669849175818709E-3</v>
      </c>
      <c r="ABJ592" s="60">
        <v>7.4255419483328297E-3</v>
      </c>
      <c r="ABK592" s="60"/>
      <c r="ABL592" s="60"/>
      <c r="ABM592" s="60"/>
      <c r="ABN592" s="60"/>
      <c r="ABO592" s="60"/>
      <c r="ABP592" s="60"/>
      <c r="ABQ592" s="60"/>
      <c r="ABR592" s="60">
        <v>1.0807410659305701</v>
      </c>
      <c r="ABS592" s="60">
        <v>4.1153602268885897E-3</v>
      </c>
      <c r="ABT592" s="60">
        <v>1.05906136975052E-2</v>
      </c>
      <c r="ABU592" s="60">
        <v>8.9865140134962797E-3</v>
      </c>
      <c r="ABV592" s="60">
        <v>7.4518186252245603E-3</v>
      </c>
      <c r="ABW592" s="60">
        <v>8.0288954556142697E-3</v>
      </c>
      <c r="ABX592" s="60">
        <v>7.3644358375308302E-3</v>
      </c>
      <c r="ABZ592" s="59"/>
    </row>
    <row r="593" spans="521:754" x14ac:dyDescent="0.25">
      <c r="TA593" s="60"/>
      <c r="TB593" s="59"/>
      <c r="TC593" s="59"/>
      <c r="TD593" s="59"/>
      <c r="TE593" s="59"/>
      <c r="TF593" s="59"/>
      <c r="TG593" s="59"/>
      <c r="TH593" s="59"/>
      <c r="TI593" s="59"/>
      <c r="TJ593" s="59"/>
      <c r="TK593" s="59"/>
      <c r="TL593" s="59"/>
      <c r="TM593" s="60">
        <v>1.3673800043761701E-2</v>
      </c>
      <c r="TN593" s="59"/>
      <c r="TO593" s="59"/>
      <c r="TP593" s="59"/>
      <c r="TT593" s="59"/>
      <c r="TU593" s="59"/>
      <c r="TV593" s="59"/>
      <c r="TW593" s="59"/>
      <c r="TX593" s="59"/>
      <c r="TY593" s="59">
        <v>1.3530800119042299E-2</v>
      </c>
      <c r="TZ593" s="59"/>
      <c r="UA593" s="59"/>
      <c r="UB593" s="59"/>
      <c r="UC593" s="59"/>
      <c r="AAX593" s="60"/>
      <c r="AAY593" s="60">
        <v>4.8858324857617404E-3</v>
      </c>
      <c r="AAZ593" s="60">
        <v>3.8364482065487799E-3</v>
      </c>
      <c r="ABA593" s="60">
        <v>1.9997704099249101E-3</v>
      </c>
      <c r="ABB593" s="60">
        <v>1.18535677779697E-2</v>
      </c>
      <c r="ABC593" s="60">
        <v>3.9794847966113604E-3</v>
      </c>
      <c r="ABD593" s="60">
        <v>1.5882957488753001E-3</v>
      </c>
      <c r="ABE593" s="60"/>
      <c r="ABF593" s="60">
        <v>7.4542677201338498E-3</v>
      </c>
      <c r="ABG593" s="60">
        <v>5.6912450097888702E-4</v>
      </c>
      <c r="ABH593" s="329">
        <v>2.7755575615628901E-17</v>
      </c>
      <c r="ABI593" s="60">
        <v>8.0641414781686196E-3</v>
      </c>
      <c r="ABJ593" s="60">
        <v>7.42474227482374E-3</v>
      </c>
      <c r="ABK593" s="60"/>
      <c r="ABL593" s="60"/>
      <c r="ABM593" s="60"/>
      <c r="ABN593" s="60"/>
      <c r="ABO593" s="60"/>
      <c r="ABP593" s="60"/>
      <c r="ABQ593" s="60"/>
      <c r="ABR593" s="60">
        <v>1.0807276081069701</v>
      </c>
      <c r="ABS593" s="60">
        <v>4.1102662804097202E-3</v>
      </c>
      <c r="ABT593" s="60">
        <v>1.0580249084523E-2</v>
      </c>
      <c r="ABU593" s="60">
        <v>8.9774054330617106E-3</v>
      </c>
      <c r="ABV593" s="60">
        <v>7.4351926936161803E-3</v>
      </c>
      <c r="ABW593" s="60">
        <v>8.0218469172958096E-3</v>
      </c>
      <c r="ABX593" s="60">
        <v>7.3544508222277401E-3</v>
      </c>
      <c r="ABZ593" s="59"/>
    </row>
    <row r="594" spans="521:754" x14ac:dyDescent="0.25">
      <c r="TA594" s="60"/>
      <c r="TB594" s="59"/>
      <c r="TC594" s="59"/>
      <c r="TD594" s="59"/>
      <c r="TE594" s="59"/>
      <c r="TF594" s="59"/>
      <c r="TG594" s="59"/>
      <c r="TH594" s="59"/>
      <c r="TI594" s="59"/>
      <c r="TJ594" s="59"/>
      <c r="TK594" s="59"/>
      <c r="TL594" s="59"/>
      <c r="TM594" s="60">
        <v>1.36663001030683E-2</v>
      </c>
      <c r="TN594" s="59"/>
      <c r="TO594" s="59"/>
      <c r="TP594" s="59"/>
      <c r="TT594" s="59"/>
      <c r="TU594" s="59"/>
      <c r="TV594" s="59"/>
      <c r="TW594" s="59"/>
      <c r="TX594" s="59"/>
      <c r="TY594" s="59">
        <v>1.3502799905836501E-2</v>
      </c>
      <c r="TZ594" s="59"/>
      <c r="UA594" s="59"/>
      <c r="UB594" s="59"/>
      <c r="UC594" s="59"/>
      <c r="AAX594" s="60"/>
      <c r="AAY594" s="60">
        <v>4.8842367462337503E-3</v>
      </c>
      <c r="AAZ594" s="60">
        <v>3.8278571474285898E-3</v>
      </c>
      <c r="ABA594" s="60">
        <v>1.9925768244546801E-3</v>
      </c>
      <c r="ABB594" s="60">
        <v>1.1822485928220799E-2</v>
      </c>
      <c r="ABC594" s="60">
        <v>3.97911809926417E-3</v>
      </c>
      <c r="ABD594" s="60">
        <v>1.5662185361217701E-3</v>
      </c>
      <c r="ABE594" s="60"/>
      <c r="ABF594" s="60">
        <v>7.4383026848559002E-3</v>
      </c>
      <c r="ABG594" s="60">
        <v>5.2022276052229605E-4</v>
      </c>
      <c r="ABH594" s="329">
        <v>1.38777878078145E-17</v>
      </c>
      <c r="ABI594" s="60">
        <v>8.0613164733994592E-3</v>
      </c>
      <c r="ABJ594" s="60">
        <v>7.3957732543580897E-3</v>
      </c>
      <c r="ABK594" s="60"/>
      <c r="ABL594" s="60"/>
      <c r="ABM594" s="60"/>
      <c r="ABN594" s="60"/>
      <c r="ABO594" s="60"/>
      <c r="ABP594" s="60"/>
      <c r="ABQ594" s="60"/>
      <c r="ABR594" s="60">
        <v>1.0806737395436601</v>
      </c>
      <c r="ABS594" s="60">
        <v>4.1052123999006304E-3</v>
      </c>
      <c r="ABT594" s="60">
        <v>1.05765230473497E-2</v>
      </c>
      <c r="ABU594" s="60">
        <v>8.9724577072727296E-3</v>
      </c>
      <c r="ABV594" s="60">
        <v>7.4192895198198997E-3</v>
      </c>
      <c r="ABW594" s="60">
        <v>8.0037798773058607E-3</v>
      </c>
      <c r="ABX594" s="60">
        <v>7.3518733945070703E-3</v>
      </c>
      <c r="ABZ594" s="59"/>
    </row>
    <row r="595" spans="521:754" x14ac:dyDescent="0.25">
      <c r="TA595" s="60"/>
      <c r="TB595" s="59"/>
      <c r="TC595" s="59"/>
      <c r="TD595" s="59"/>
      <c r="TE595" s="59"/>
      <c r="TF595" s="59"/>
      <c r="TG595" s="59"/>
      <c r="TH595" s="59"/>
      <c r="TI595" s="59"/>
      <c r="TJ595" s="59"/>
      <c r="TK595" s="59"/>
      <c r="TL595" s="59"/>
      <c r="TM595" s="60">
        <v>1.36575000360608E-2</v>
      </c>
      <c r="TN595" s="59"/>
      <c r="TO595" s="59"/>
      <c r="TP595" s="59"/>
      <c r="TT595" s="59"/>
      <c r="TU595" s="59"/>
      <c r="TV595" s="59"/>
      <c r="TW595" s="59"/>
      <c r="TX595" s="59"/>
      <c r="TY595" s="59">
        <v>1.34416995570063E-2</v>
      </c>
      <c r="TZ595" s="59"/>
      <c r="UA595" s="59"/>
      <c r="UB595" s="59"/>
      <c r="UC595" s="59"/>
      <c r="AAX595" s="60"/>
      <c r="AAY595" s="60">
        <v>4.8750368858359603E-3</v>
      </c>
      <c r="AAZ595" s="60">
        <v>3.8263259300637502E-3</v>
      </c>
      <c r="ABA595" s="60">
        <v>1.98705678127193E-3</v>
      </c>
      <c r="ABB595" s="60">
        <v>1.1815506227888E-2</v>
      </c>
      <c r="ABC595" s="60">
        <v>3.9703553557066699E-3</v>
      </c>
      <c r="ABD595" s="60">
        <v>1.55467738882164E-3</v>
      </c>
      <c r="ABE595" s="60"/>
      <c r="ABF595" s="60">
        <v>7.4377158251115504E-3</v>
      </c>
      <c r="ABG595" s="60">
        <v>5.10455488202713E-4</v>
      </c>
      <c r="ABH595" s="329">
        <v>1.38777878078145E-17</v>
      </c>
      <c r="ABI595" s="60">
        <v>8.0608331160255692E-3</v>
      </c>
      <c r="ABJ595" s="60">
        <v>7.3312732234266896E-3</v>
      </c>
      <c r="ABK595" s="60"/>
      <c r="ABL595" s="60"/>
      <c r="ABM595" s="60"/>
      <c r="ABN595" s="60"/>
      <c r="ABO595" s="60"/>
      <c r="ABP595" s="60"/>
      <c r="ABQ595" s="60"/>
      <c r="ABR595" s="60">
        <v>1.08056297498211</v>
      </c>
      <c r="ABS595" s="60">
        <v>4.1044978341685402E-3</v>
      </c>
      <c r="ABT595" s="60">
        <v>1.05755740001157E-2</v>
      </c>
      <c r="ABU595" s="60">
        <v>8.9302853545479392E-3</v>
      </c>
      <c r="ABV595" s="60">
        <v>7.4070486836112399E-3</v>
      </c>
      <c r="ABW595" s="60">
        <v>7.9650815308907798E-3</v>
      </c>
      <c r="ABX595" s="60">
        <v>7.3440099840327202E-3</v>
      </c>
      <c r="ABZ595" s="59"/>
    </row>
    <row r="596" spans="521:754" x14ac:dyDescent="0.25">
      <c r="TA596" s="60"/>
      <c r="TB596" s="59"/>
      <c r="TC596" s="59"/>
      <c r="TD596" s="59"/>
      <c r="TE596" s="59"/>
      <c r="TF596" s="59"/>
      <c r="TG596" s="59"/>
      <c r="TH596" s="59"/>
      <c r="TI596" s="59"/>
      <c r="TJ596" s="59"/>
      <c r="TK596" s="59"/>
      <c r="TL596" s="59"/>
      <c r="TM596" s="60">
        <v>1.3649799861013801E-2</v>
      </c>
      <c r="TN596" s="59"/>
      <c r="TO596" s="59"/>
      <c r="TP596" s="59"/>
      <c r="TT596" s="59"/>
      <c r="TU596" s="59"/>
      <c r="TV596" s="59"/>
      <c r="TW596" s="59"/>
      <c r="TX596" s="59"/>
      <c r="TY596" s="59">
        <v>1.3386899605393399E-2</v>
      </c>
      <c r="TZ596" s="59"/>
      <c r="UA596" s="59"/>
      <c r="UB596" s="59"/>
      <c r="UC596" s="59"/>
      <c r="AAX596" s="60"/>
      <c r="AAY596" s="60">
        <v>4.8739309414485097E-3</v>
      </c>
      <c r="AAZ596" s="60">
        <v>3.81150654763447E-3</v>
      </c>
      <c r="ABA596" s="60">
        <v>1.9831805094438098E-3</v>
      </c>
      <c r="ABB596" s="60">
        <v>1.17967914203203E-2</v>
      </c>
      <c r="ABC596" s="60">
        <v>3.9675757303098604E-3</v>
      </c>
      <c r="ABD596" s="60">
        <v>1.4798599925473601E-3</v>
      </c>
      <c r="ABE596" s="60"/>
      <c r="ABF596" s="60">
        <v>7.4010592121509702E-3</v>
      </c>
      <c r="ABG596" s="60">
        <v>5.0962178172245698E-4</v>
      </c>
      <c r="ABH596" s="329">
        <v>1.38777878078145E-17</v>
      </c>
      <c r="ABI596" s="60">
        <v>8.0326880577949299E-3</v>
      </c>
      <c r="ABJ596" s="60">
        <v>7.3194225768318799E-3</v>
      </c>
      <c r="ABK596" s="60"/>
      <c r="ABL596" s="60"/>
      <c r="ABM596" s="60"/>
      <c r="ABN596" s="60"/>
      <c r="ABO596" s="60"/>
      <c r="ABP596" s="60"/>
      <c r="ABQ596" s="60"/>
      <c r="ABR596" s="60">
        <v>1.0803987603966101</v>
      </c>
      <c r="ABS596" s="60">
        <v>4.1040888514451103E-3</v>
      </c>
      <c r="ABT596" s="60">
        <v>1.05583926545117E-2</v>
      </c>
      <c r="ABU596" s="60">
        <v>8.9159035655548592E-3</v>
      </c>
      <c r="ABV596" s="60">
        <v>7.35919083184698E-3</v>
      </c>
      <c r="ABW596" s="60">
        <v>7.9595980463127106E-3</v>
      </c>
      <c r="ABX596" s="60">
        <v>7.2564959548096497E-3</v>
      </c>
      <c r="ABZ596" s="59"/>
    </row>
    <row r="597" spans="521:754" x14ac:dyDescent="0.25">
      <c r="TA597" s="60"/>
      <c r="TB597" s="59"/>
      <c r="TC597" s="59"/>
      <c r="TD597" s="59"/>
      <c r="TE597" s="59"/>
      <c r="TF597" s="59"/>
      <c r="TG597" s="59"/>
      <c r="TH597" s="59"/>
      <c r="TI597" s="59"/>
      <c r="TJ597" s="59"/>
      <c r="TK597" s="59"/>
      <c r="TL597" s="59"/>
      <c r="TM597" s="60">
        <v>1.3644400052726199E-2</v>
      </c>
      <c r="TN597" s="59"/>
      <c r="TO597" s="59"/>
      <c r="TP597" s="59"/>
      <c r="TT597" s="59"/>
      <c r="TU597" s="59"/>
      <c r="TV597" s="59"/>
      <c r="TW597" s="59"/>
      <c r="TX597" s="59"/>
      <c r="TY597" s="59">
        <v>1.26441996544599E-2</v>
      </c>
      <c r="TZ597" s="59"/>
      <c r="UA597" s="59"/>
      <c r="UB597" s="59"/>
      <c r="UC597" s="59"/>
      <c r="AAX597" s="60"/>
      <c r="AAY597" s="60">
        <v>4.8667889118231798E-3</v>
      </c>
      <c r="AAZ597" s="60">
        <v>3.8019756112286202E-3</v>
      </c>
      <c r="ABA597" s="60">
        <v>1.94102924363832E-3</v>
      </c>
      <c r="ABB597" s="60">
        <v>1.1778623614906499E-2</v>
      </c>
      <c r="ABC597" s="60">
        <v>3.9613675025612699E-3</v>
      </c>
      <c r="ABD597" s="60">
        <v>1.4735994874604901E-3</v>
      </c>
      <c r="ABE597" s="60"/>
      <c r="ABF597" s="60">
        <v>7.3967361041118599E-3</v>
      </c>
      <c r="ABG597" s="60">
        <v>4.40160513010684E-4</v>
      </c>
      <c r="ABH597" s="329">
        <v>1.38777878078145E-17</v>
      </c>
      <c r="ABI597" s="60">
        <v>7.9827850011914402E-3</v>
      </c>
      <c r="ABJ597" s="60">
        <v>7.2976082379850402E-3</v>
      </c>
      <c r="ABK597" s="60"/>
      <c r="ABL597" s="60"/>
      <c r="ABM597" s="60"/>
      <c r="ABN597" s="60"/>
      <c r="ABO597" s="60"/>
      <c r="ABP597" s="60"/>
      <c r="ABQ597" s="60"/>
      <c r="ABR597" s="60">
        <v>1.0802941699654001</v>
      </c>
      <c r="ABS597" s="60">
        <v>4.0983409989339701E-3</v>
      </c>
      <c r="ABT597" s="60">
        <v>1.0497784774398101E-2</v>
      </c>
      <c r="ABU597" s="60">
        <v>8.8930516757691497E-3</v>
      </c>
      <c r="ABV597" s="60">
        <v>7.3271168066085697E-3</v>
      </c>
      <c r="ABW597" s="60">
        <v>7.7727687547061997E-3</v>
      </c>
      <c r="ABX597" s="60">
        <v>7.2239193724019501E-3</v>
      </c>
      <c r="ABZ597" s="59"/>
    </row>
    <row r="598" spans="521:754" x14ac:dyDescent="0.25">
      <c r="TA598" s="60"/>
      <c r="TB598" s="59"/>
      <c r="TC598" s="59"/>
      <c r="TD598" s="59"/>
      <c r="TE598" s="59"/>
      <c r="TF598" s="59"/>
      <c r="TG598" s="59"/>
      <c r="TH598" s="59"/>
      <c r="TI598" s="59"/>
      <c r="TJ598" s="59"/>
      <c r="TK598" s="59"/>
      <c r="TL598" s="59"/>
      <c r="TM598" s="60">
        <v>1.3640600256621799E-2</v>
      </c>
      <c r="TN598" s="59"/>
      <c r="TO598" s="59"/>
      <c r="TP598" s="59"/>
      <c r="TT598" s="59"/>
      <c r="TU598" s="59"/>
      <c r="TV598" s="59"/>
      <c r="TW598" s="59"/>
      <c r="TX598" s="59"/>
      <c r="TY598" s="59">
        <v>1.1998699977993899E-2</v>
      </c>
      <c r="TZ598" s="59"/>
      <c r="UA598" s="59"/>
      <c r="UB598" s="59"/>
      <c r="UC598" s="59"/>
      <c r="AAY598" s="60">
        <v>4.8411365427773198E-3</v>
      </c>
      <c r="AAZ598" s="60">
        <v>3.7854257796976301E-3</v>
      </c>
      <c r="ABA598" s="60">
        <v>1.93634112491409E-3</v>
      </c>
      <c r="ABB598" s="60">
        <v>1.17414702828903E-2</v>
      </c>
      <c r="ABC598" s="60">
        <v>3.9428072330935197E-3</v>
      </c>
      <c r="ABD598" s="60">
        <v>1.4546492486806799E-3</v>
      </c>
      <c r="ABE598" s="60"/>
      <c r="ABF598" s="60">
        <v>7.3239136112022898E-3</v>
      </c>
      <c r="ABG598" s="60">
        <v>3.2718953650249101E-4</v>
      </c>
      <c r="ABH598" s="329">
        <v>1.38777878078145E-17</v>
      </c>
      <c r="ABI598" s="60">
        <v>7.9796819041602993E-3</v>
      </c>
      <c r="ABJ598" s="60">
        <v>7.2849401661219801E-3</v>
      </c>
      <c r="ABK598" s="60"/>
      <c r="ABL598" s="60"/>
      <c r="ABM598" s="60"/>
      <c r="ABN598" s="60"/>
      <c r="ABO598" s="60"/>
      <c r="ABP598" s="60"/>
      <c r="ABQ598" s="60"/>
      <c r="ABR598" s="60">
        <v>1.0802345099608199</v>
      </c>
      <c r="ABS598" s="60">
        <v>4.0845526071148098E-3</v>
      </c>
      <c r="ABT598" s="60">
        <v>1.0490612420785601E-2</v>
      </c>
      <c r="ABU598" s="60">
        <v>8.8797670200416907E-3</v>
      </c>
      <c r="ABV598" s="60">
        <v>7.3228740444858404E-3</v>
      </c>
      <c r="ABW598" s="60">
        <v>7.7303491332609102E-3</v>
      </c>
      <c r="ABX598" s="60">
        <v>7.2148938939330899E-3</v>
      </c>
    </row>
    <row r="599" spans="521:754" x14ac:dyDescent="0.25">
      <c r="TM599" s="60">
        <v>1.36267999187111E-2</v>
      </c>
      <c r="AAY599" s="60">
        <v>4.8386100766662403E-3</v>
      </c>
      <c r="AAZ599" s="60">
        <v>3.7771161765058599E-3</v>
      </c>
      <c r="ABA599" s="60">
        <v>1.91842194994691E-3</v>
      </c>
      <c r="ABB599" s="60">
        <v>1.17318110141971E-2</v>
      </c>
      <c r="ABC599" s="60">
        <v>3.9165206276575099E-3</v>
      </c>
      <c r="ABD599" s="60">
        <v>1.44260972631276E-3</v>
      </c>
      <c r="ABE599" s="60"/>
      <c r="ABF599" s="60">
        <v>7.3137576004822999E-3</v>
      </c>
      <c r="ABG599" s="60">
        <v>1.2483672520448001E-4</v>
      </c>
      <c r="ABH599" s="329">
        <v>8.6736173798840401E-18</v>
      </c>
      <c r="ABI599" s="60">
        <v>7.9532762082974405E-3</v>
      </c>
      <c r="ABJ599" s="60">
        <v>7.2806643264992097E-3</v>
      </c>
      <c r="ABK599" s="60"/>
      <c r="ABL599" s="60"/>
      <c r="ABM599" s="60"/>
      <c r="ABN599" s="60"/>
      <c r="ABO599" s="60"/>
      <c r="ABP599" s="60"/>
      <c r="ABQ599" s="60"/>
      <c r="ABR599" s="60">
        <v>1.08009524783204</v>
      </c>
      <c r="ABS599" s="60">
        <v>4.0655480781291303E-3</v>
      </c>
      <c r="ABT599" s="60">
        <v>1.04560324476278E-2</v>
      </c>
      <c r="ABU599" s="60">
        <v>8.8681722791154292E-3</v>
      </c>
      <c r="ABV599" s="60">
        <v>7.3203707209606598E-3</v>
      </c>
      <c r="ABW599" s="60">
        <v>7.7030564267039402E-3</v>
      </c>
      <c r="ABX599" s="60">
        <v>7.1907273614138303E-3</v>
      </c>
    </row>
    <row r="600" spans="521:754" x14ac:dyDescent="0.25">
      <c r="TM600" s="60">
        <v>1.3610700145363801E-2</v>
      </c>
      <c r="AAY600" s="60">
        <v>4.8241152346131201E-3</v>
      </c>
      <c r="AAZ600" s="60">
        <v>3.7592332145227401E-3</v>
      </c>
      <c r="ABA600" s="60">
        <v>1.90504654205558E-3</v>
      </c>
      <c r="ABB600" s="60">
        <v>1.1669418011656101E-2</v>
      </c>
      <c r="ABC600" s="60">
        <v>3.9163272460180304E-3</v>
      </c>
      <c r="ABD600" s="60">
        <v>1.43886565108296E-3</v>
      </c>
      <c r="ABE600" s="60"/>
      <c r="ABF600" s="60">
        <v>7.2451464417980999E-3</v>
      </c>
      <c r="ABG600" s="329">
        <v>2.7755575615628901E-17</v>
      </c>
      <c r="ABH600" s="329">
        <v>5.63785129692462E-18</v>
      </c>
      <c r="ABI600" s="60">
        <v>7.9502143366398693E-3</v>
      </c>
      <c r="ABJ600" s="60">
        <v>7.2798236482203302E-3</v>
      </c>
      <c r="ABK600" s="60"/>
      <c r="ABL600" s="60"/>
      <c r="ABM600" s="60"/>
      <c r="ABN600" s="60"/>
      <c r="ABO600" s="60"/>
      <c r="ABP600" s="60"/>
      <c r="ABQ600" s="60"/>
      <c r="ABR600" s="60">
        <v>1.0800949348725899</v>
      </c>
      <c r="ABS600" s="60">
        <v>4.0518973948469802E-3</v>
      </c>
      <c r="ABT600" s="60">
        <v>1.04236890267662E-2</v>
      </c>
      <c r="ABU600" s="60">
        <v>8.8628880385595299E-3</v>
      </c>
      <c r="ABV600" s="60">
        <v>7.3182562809269098E-3</v>
      </c>
      <c r="ABW600" s="60">
        <v>7.6932998149017804E-3</v>
      </c>
      <c r="ABX600" s="60">
        <v>7.1635738728503904E-3</v>
      </c>
    </row>
    <row r="601" spans="521:754" x14ac:dyDescent="0.25">
      <c r="TM601" s="60">
        <v>1.35508002713322E-2</v>
      </c>
      <c r="AAY601" s="60">
        <v>4.8158645241283497E-3</v>
      </c>
      <c r="AAZ601" s="60">
        <v>3.7471042321081801E-3</v>
      </c>
      <c r="ABA601" s="60">
        <v>1.88981875627013E-3</v>
      </c>
      <c r="ABB601" s="60">
        <v>1.16660320075559E-2</v>
      </c>
      <c r="ABC601" s="60">
        <v>3.8983194321140099E-3</v>
      </c>
      <c r="ABD601" s="60">
        <v>1.4246557748568501E-3</v>
      </c>
      <c r="ABE601" s="60"/>
      <c r="ABF601" s="60">
        <v>7.2194927510903896E-3</v>
      </c>
      <c r="ABG601" s="329">
        <v>2.7755575615628901E-17</v>
      </c>
      <c r="ABH601" s="329">
        <v>3.46944695195361E-18</v>
      </c>
      <c r="ABI601" s="60">
        <v>7.9384498604399608E-3</v>
      </c>
      <c r="ABJ601" s="60">
        <v>7.2765913863597599E-3</v>
      </c>
      <c r="ABK601" s="60"/>
      <c r="ABL601" s="60"/>
      <c r="ABM601" s="60"/>
      <c r="ABN601" s="60"/>
      <c r="ABO601" s="60"/>
      <c r="ABP601" s="60"/>
      <c r="ABQ601" s="60"/>
      <c r="ABR601" s="60">
        <v>1.0800306696276001</v>
      </c>
      <c r="ABS601" s="60">
        <v>4.0313391447239499E-3</v>
      </c>
      <c r="ABT601" s="60">
        <v>1.04231805107824E-2</v>
      </c>
      <c r="ABU601" s="60">
        <v>8.8619087875998794E-3</v>
      </c>
      <c r="ABV601" s="60">
        <v>7.3129655234672897E-3</v>
      </c>
      <c r="ABW601" s="60">
        <v>7.6919893113981102E-3</v>
      </c>
      <c r="ABX601" s="60">
        <v>7.1438177736246602E-3</v>
      </c>
    </row>
    <row r="602" spans="521:754" x14ac:dyDescent="0.25">
      <c r="TM602" s="60">
        <v>1.35476998984813E-2</v>
      </c>
      <c r="AAY602" s="60">
        <v>4.7864236248443704E-3</v>
      </c>
      <c r="AAZ602" s="60">
        <v>3.7388274967431502E-3</v>
      </c>
      <c r="ABA602" s="60">
        <v>1.8584465128632999E-3</v>
      </c>
      <c r="ABB602" s="60">
        <v>1.16408247963445E-2</v>
      </c>
      <c r="ABC602" s="60">
        <v>3.8948212428969501E-3</v>
      </c>
      <c r="ABD602" s="60">
        <v>1.40715134969083E-3</v>
      </c>
      <c r="ABE602" s="60"/>
      <c r="ABF602" s="60">
        <v>7.2079929374836704E-3</v>
      </c>
      <c r="ABG602" s="329">
        <v>2.7755575615628901E-17</v>
      </c>
      <c r="ABH602" s="329">
        <v>3.46944695195361E-18</v>
      </c>
      <c r="ABI602" s="60">
        <v>7.8810079590202493E-3</v>
      </c>
      <c r="ABJ602" s="60">
        <v>7.2527737840534599E-3</v>
      </c>
      <c r="ABK602" s="60"/>
      <c r="ABL602" s="60"/>
      <c r="ABM602" s="60"/>
      <c r="ABN602" s="60"/>
      <c r="ABO602" s="60"/>
      <c r="ABP602" s="60"/>
      <c r="ABQ602" s="60"/>
      <c r="ABR602" s="60">
        <v>1.0798831564483</v>
      </c>
      <c r="ABS602" s="60">
        <v>4.0239085316442196E-3</v>
      </c>
      <c r="ABT602" s="60">
        <v>1.04093698556971E-2</v>
      </c>
      <c r="ABU602" s="60">
        <v>8.8392878025562692E-3</v>
      </c>
      <c r="ABV602" s="60">
        <v>7.2776169303955199E-3</v>
      </c>
      <c r="ABW602" s="60">
        <v>7.6897104126428901E-3</v>
      </c>
      <c r="ABX602" s="60">
        <v>7.1400538148918601E-3</v>
      </c>
    </row>
    <row r="603" spans="521:754" x14ac:dyDescent="0.25">
      <c r="TM603" s="60">
        <v>1.35183995589613E-2</v>
      </c>
      <c r="AAY603" s="60">
        <v>4.7746604140658901E-3</v>
      </c>
      <c r="AAZ603" s="60">
        <v>3.72277776660039E-3</v>
      </c>
      <c r="ABA603" s="60">
        <v>1.84093772016555E-3</v>
      </c>
      <c r="ABB603" s="60">
        <v>1.16243710248102E-2</v>
      </c>
      <c r="ABC603" s="60">
        <v>3.8673963861952298E-3</v>
      </c>
      <c r="ABD603" s="60">
        <v>1.35713541775213E-3</v>
      </c>
      <c r="ABE603" s="60"/>
      <c r="ABF603" s="60">
        <v>7.1964114222748598E-3</v>
      </c>
      <c r="ABG603" s="329">
        <v>2.7755575615628901E-17</v>
      </c>
      <c r="ABH603" s="329">
        <v>2.6020852139652099E-18</v>
      </c>
      <c r="ABI603" s="60">
        <v>7.8757218320406001E-3</v>
      </c>
      <c r="ABJ603" s="60">
        <v>7.2472344993892599E-3</v>
      </c>
      <c r="ABK603" s="60"/>
      <c r="ABL603" s="60"/>
      <c r="ABM603" s="60"/>
      <c r="ABN603" s="60"/>
      <c r="ABO603" s="60"/>
      <c r="ABP603" s="60"/>
      <c r="ABQ603" s="60"/>
      <c r="ABR603" s="60">
        <v>1.0797666079000201</v>
      </c>
      <c r="ABS603" s="60">
        <v>4.0191265286510002E-3</v>
      </c>
      <c r="ABT603" s="60">
        <v>1.03943792283436E-2</v>
      </c>
      <c r="ABU603" s="60">
        <v>8.8283852172913093E-3</v>
      </c>
      <c r="ABV603" s="60">
        <v>7.27085729045099E-3</v>
      </c>
      <c r="ABW603" s="60">
        <v>7.6680055236976003E-3</v>
      </c>
      <c r="ABX603" s="60">
        <v>7.1235330463793999E-3</v>
      </c>
    </row>
    <row r="604" spans="521:754" x14ac:dyDescent="0.25">
      <c r="TM604" s="60">
        <v>1.35155003517866E-2</v>
      </c>
      <c r="AAY604" s="60">
        <v>4.7577290215548703E-3</v>
      </c>
      <c r="AAZ604" s="60">
        <v>3.7219390713294099E-3</v>
      </c>
      <c r="ABA604" s="60">
        <v>1.8071847720471899E-3</v>
      </c>
      <c r="ABB604" s="60">
        <v>1.1591449731391E-2</v>
      </c>
      <c r="ABC604" s="60">
        <v>3.8128510331925402E-3</v>
      </c>
      <c r="ABD604" s="60">
        <v>1.3492912066367701E-3</v>
      </c>
      <c r="ABE604" s="60"/>
      <c r="ABF604" s="60">
        <v>7.1908344162763798E-3</v>
      </c>
      <c r="ABG604" s="329">
        <v>2.7755575615628901E-17</v>
      </c>
      <c r="ABH604" s="329"/>
      <c r="ABI604" s="60">
        <v>7.8371654946286298E-3</v>
      </c>
      <c r="ABJ604" s="60">
        <v>7.2127225821931699E-3</v>
      </c>
      <c r="ABK604" s="60"/>
      <c r="ABL604" s="60"/>
      <c r="ABM604" s="60"/>
      <c r="ABN604" s="60"/>
      <c r="ABO604" s="60"/>
      <c r="ABP604" s="60"/>
      <c r="ABQ604" s="60"/>
      <c r="ABR604" s="60">
        <v>1.07970835544662</v>
      </c>
      <c r="ABS604" s="60">
        <v>4.0181130482869103E-3</v>
      </c>
      <c r="ABT604" s="60">
        <v>1.0393925792951999E-2</v>
      </c>
      <c r="ABU604" s="60">
        <v>8.8272608199139006E-3</v>
      </c>
      <c r="ABV604" s="60">
        <v>7.2312624751493101E-3</v>
      </c>
      <c r="ABW604" s="60">
        <v>7.6525765525795103E-3</v>
      </c>
      <c r="ABX604" s="60">
        <v>7.1110940858900703E-3</v>
      </c>
    </row>
    <row r="605" spans="521:754" x14ac:dyDescent="0.25">
      <c r="TM605" s="60">
        <v>1.3445200398564301E-2</v>
      </c>
      <c r="AAY605" s="60">
        <v>4.7505439167891302E-3</v>
      </c>
      <c r="AAZ605" s="60">
        <v>3.7138330683956599E-3</v>
      </c>
      <c r="ABA605" s="60">
        <v>1.7954261962448499E-3</v>
      </c>
      <c r="ABB605" s="60">
        <v>1.1545779733599101E-2</v>
      </c>
      <c r="ABC605" s="60">
        <v>3.7791374118614799E-3</v>
      </c>
      <c r="ABD605" s="60">
        <v>1.34007028836984E-3</v>
      </c>
      <c r="ABE605" s="60"/>
      <c r="ABF605" s="60">
        <v>7.1895528778507098E-3</v>
      </c>
      <c r="ABG605" s="329">
        <v>2.7755575615628901E-17</v>
      </c>
      <c r="ABH605" s="329"/>
      <c r="ABI605" s="60">
        <v>7.8081594726237902E-3</v>
      </c>
      <c r="ABJ605" s="60">
        <v>7.1760698832111398E-3</v>
      </c>
      <c r="ABK605" s="60"/>
      <c r="ABL605" s="60"/>
      <c r="ABM605" s="60"/>
      <c r="ABN605" s="60"/>
      <c r="ABO605" s="60"/>
      <c r="ABP605" s="60"/>
      <c r="ABQ605" s="60"/>
      <c r="ABR605" s="60">
        <v>1.0795803644615301</v>
      </c>
      <c r="ABS605" s="60">
        <v>4.0176573248553796E-3</v>
      </c>
      <c r="ABT605" s="60">
        <v>1.03768548736481E-2</v>
      </c>
      <c r="ABU605" s="60">
        <v>8.8043897007209007E-3</v>
      </c>
      <c r="ABV605" s="60">
        <v>7.2298276553816503E-3</v>
      </c>
      <c r="ABW605" s="60">
        <v>7.6137695398396897E-3</v>
      </c>
      <c r="ABX605" s="60">
        <v>7.1083551049314197E-3</v>
      </c>
    </row>
    <row r="606" spans="521:754" x14ac:dyDescent="0.25">
      <c r="TM606" s="60">
        <v>1.33955003693699E-2</v>
      </c>
      <c r="AAY606" s="60">
        <v>4.7413862072443096E-3</v>
      </c>
      <c r="AAZ606" s="60">
        <v>3.7084078284779398E-3</v>
      </c>
      <c r="ABA606" s="60">
        <v>1.76730359480207E-3</v>
      </c>
      <c r="ABB606" s="60">
        <v>1.1545530808551301E-2</v>
      </c>
      <c r="ABC606" s="60">
        <v>3.7723201713402601E-3</v>
      </c>
      <c r="ABD606" s="60">
        <v>1.3356585378891E-3</v>
      </c>
      <c r="ABE606" s="60"/>
      <c r="ABF606" s="60">
        <v>7.1839006638265701E-3</v>
      </c>
      <c r="ABG606" s="329">
        <v>1.90819582357449E-17</v>
      </c>
      <c r="ABH606" s="329"/>
      <c r="ABI606" s="60">
        <v>7.7920237548858096E-3</v>
      </c>
      <c r="ABJ606" s="60">
        <v>7.16648719596119E-3</v>
      </c>
      <c r="ABK606" s="60"/>
      <c r="ABL606" s="60"/>
      <c r="ABM606" s="60"/>
      <c r="ABN606" s="60"/>
      <c r="ABO606" s="60"/>
      <c r="ABP606" s="60"/>
      <c r="ABQ606" s="60"/>
      <c r="ABR606" s="60">
        <v>1.0794830435401299</v>
      </c>
      <c r="ABS606" s="60">
        <v>3.9944392569243497E-3</v>
      </c>
      <c r="ABT606" s="60">
        <v>1.0359839930042501E-2</v>
      </c>
      <c r="ABU606" s="60">
        <v>8.7983525357339994E-3</v>
      </c>
      <c r="ABV606" s="60">
        <v>7.22009209369384E-3</v>
      </c>
      <c r="ABW606" s="60">
        <v>7.6093852148150102E-3</v>
      </c>
      <c r="ABX606" s="60">
        <v>7.1020217903909697E-3</v>
      </c>
    </row>
    <row r="607" spans="521:754" x14ac:dyDescent="0.25">
      <c r="TM607" s="60">
        <v>1.26152001321315E-2</v>
      </c>
      <c r="AAY607" s="60">
        <v>4.7301573061237596E-3</v>
      </c>
      <c r="AAZ607" s="60">
        <v>3.69905687018812E-3</v>
      </c>
      <c r="ABA607" s="60">
        <v>1.7629573449567499E-3</v>
      </c>
      <c r="ABB607" s="60">
        <v>1.1520483677659199E-2</v>
      </c>
      <c r="ABC607" s="60">
        <v>3.74764177599068E-3</v>
      </c>
      <c r="ABD607" s="60">
        <v>1.3280075044820501E-3</v>
      </c>
      <c r="ABE607" s="60"/>
      <c r="ABF607" s="60">
        <v>7.1769155514085099E-3</v>
      </c>
      <c r="ABG607" s="329">
        <v>1.38777878078145E-17</v>
      </c>
      <c r="ABH607" s="329"/>
      <c r="ABI607" s="60">
        <v>7.7833566113083997E-3</v>
      </c>
      <c r="ABJ607" s="60">
        <v>7.11091793494495E-3</v>
      </c>
      <c r="ABK607" s="60"/>
      <c r="ABL607" s="60"/>
      <c r="ABM607" s="60"/>
      <c r="ABN607" s="60"/>
      <c r="ABO607" s="60"/>
      <c r="ABP607" s="60"/>
      <c r="ABQ607" s="60"/>
      <c r="ABR607" s="60">
        <v>1.0794411954454199</v>
      </c>
      <c r="ABS607" s="60">
        <v>3.9830281434715901E-3</v>
      </c>
      <c r="ABT607" s="60">
        <v>1.03552902723452E-2</v>
      </c>
      <c r="ABU607" s="60">
        <v>8.7596810538000894E-3</v>
      </c>
      <c r="ABV607" s="60">
        <v>7.2185015678906802E-3</v>
      </c>
      <c r="ABW607" s="60">
        <v>7.5818978545364102E-3</v>
      </c>
      <c r="ABX607" s="60">
        <v>6.9648623282617698E-3</v>
      </c>
    </row>
    <row r="608" spans="521:754" x14ac:dyDescent="0.25">
      <c r="TM608" s="60">
        <v>1.18246003985404E-2</v>
      </c>
      <c r="AAY608" s="60">
        <v>4.7251479137612002E-3</v>
      </c>
      <c r="AAZ608" s="60">
        <v>3.6980964570137598E-3</v>
      </c>
      <c r="ABA608" s="60">
        <v>1.7617819549076001E-3</v>
      </c>
      <c r="ABB608" s="60">
        <v>1.1503189517517399E-2</v>
      </c>
      <c r="ABC608" s="60">
        <v>3.7399781057799999E-3</v>
      </c>
      <c r="ABD608" s="60">
        <v>1.3279732599090299E-3</v>
      </c>
      <c r="ABE608" s="60"/>
      <c r="ABF608" s="60">
        <v>7.1631675659963E-3</v>
      </c>
      <c r="ABG608" s="329">
        <v>1.38777878078145E-17</v>
      </c>
      <c r="ABH608" s="329"/>
      <c r="ABI608" s="60">
        <v>7.7579633566425901E-3</v>
      </c>
      <c r="ABJ608" s="60">
        <v>7.0999643868221302E-3</v>
      </c>
      <c r="ABK608" s="60"/>
      <c r="ABL608" s="60"/>
      <c r="ABM608" s="60"/>
      <c r="ABN608" s="60"/>
      <c r="ABO608" s="60"/>
      <c r="ABP608" s="60"/>
      <c r="ABQ608" s="60"/>
      <c r="ABR608" s="60">
        <v>1.0794410473812099</v>
      </c>
      <c r="ABS608" s="60">
        <v>3.96067478241294E-3</v>
      </c>
      <c r="ABT608" s="60">
        <v>1.0351033855855601E-2</v>
      </c>
      <c r="ABU608" s="60">
        <v>8.7541582320875399E-3</v>
      </c>
      <c r="ABV608" s="60">
        <v>7.2156440490018002E-3</v>
      </c>
      <c r="ABW608" s="60">
        <v>7.5759768445440596E-3</v>
      </c>
      <c r="ABX608" s="60">
        <v>6.9521916788953201E-3</v>
      </c>
    </row>
    <row r="609" spans="727:752" x14ac:dyDescent="0.25">
      <c r="AAY609" s="60">
        <v>4.6996706407725101E-3</v>
      </c>
      <c r="AAZ609" s="60">
        <v>3.6978265135474099E-3</v>
      </c>
      <c r="ABA609" s="60">
        <v>1.70652254545866E-3</v>
      </c>
      <c r="ABB609" s="60">
        <v>1.1471911513567501E-2</v>
      </c>
      <c r="ABC609" s="60">
        <v>3.71970067492289E-3</v>
      </c>
      <c r="ABD609" s="60">
        <v>1.3258089028637999E-3</v>
      </c>
      <c r="ABE609" s="60"/>
      <c r="ABF609" s="60">
        <v>7.1473706202574202E-3</v>
      </c>
      <c r="ABG609" s="329">
        <v>1.38777878078145E-17</v>
      </c>
      <c r="ABH609" s="329"/>
      <c r="ABI609" s="60">
        <v>7.7502414734066296E-3</v>
      </c>
      <c r="ABJ609" s="60">
        <v>7.0786712855192497E-3</v>
      </c>
      <c r="ABK609" s="60"/>
      <c r="ABL609" s="60"/>
      <c r="ABM609" s="60"/>
      <c r="ABN609" s="60"/>
      <c r="ABO609" s="60"/>
      <c r="ABP609" s="60"/>
      <c r="ABQ609" s="60"/>
      <c r="ABR609" s="60">
        <v>1.07943588352382</v>
      </c>
      <c r="ABS609" s="60">
        <v>3.94739248274752E-3</v>
      </c>
      <c r="ABT609" s="60">
        <v>1.03394478985243E-2</v>
      </c>
      <c r="ABU609" s="60">
        <v>8.7525300020325006E-3</v>
      </c>
      <c r="ABV609" s="60">
        <v>7.2024359972088199E-3</v>
      </c>
      <c r="ABW609" s="60">
        <v>7.5727345477275398E-3</v>
      </c>
      <c r="ABX609" s="60">
        <v>6.9422692922224702E-3</v>
      </c>
    </row>
    <row r="610" spans="727:752" x14ac:dyDescent="0.25">
      <c r="AAY610" s="60">
        <v>4.6955483238719804E-3</v>
      </c>
      <c r="AAZ610" s="60">
        <v>3.6926161712589598E-3</v>
      </c>
      <c r="ABA610" s="60">
        <v>1.6893533929101001E-3</v>
      </c>
      <c r="ABB610" s="60">
        <v>1.1412550899008099E-2</v>
      </c>
      <c r="ABC610" s="60">
        <v>3.69839953886592E-3</v>
      </c>
      <c r="ABD610" s="60">
        <v>1.3098154523146399E-3</v>
      </c>
      <c r="ABE610" s="60"/>
      <c r="ABF610" s="60">
        <v>7.1126458276943296E-3</v>
      </c>
      <c r="ABG610" s="329">
        <v>1.38777878078145E-17</v>
      </c>
      <c r="ABH610" s="329"/>
      <c r="ABI610" s="60">
        <v>7.7418015917887599E-3</v>
      </c>
      <c r="ABJ610" s="60">
        <v>7.0720817827650603E-3</v>
      </c>
      <c r="ABK610" s="60"/>
      <c r="ABL610" s="60"/>
      <c r="ABM610" s="60"/>
      <c r="ABN610" s="60"/>
      <c r="ABO610" s="60"/>
      <c r="ABP610" s="60"/>
      <c r="ABQ610" s="60"/>
      <c r="ABR610" s="60">
        <v>1.0794109367204101</v>
      </c>
      <c r="ABS610" s="60">
        <v>3.9451277303586101E-3</v>
      </c>
      <c r="ABT610" s="60">
        <v>1.0336574714476099E-2</v>
      </c>
      <c r="ABU610" s="60">
        <v>8.7519767628973701E-3</v>
      </c>
      <c r="ABV610" s="60">
        <v>7.1995880031645804E-3</v>
      </c>
      <c r="ABW610" s="60">
        <v>7.5608315088998099E-3</v>
      </c>
      <c r="ABX610" s="60">
        <v>6.9227399005850803E-3</v>
      </c>
    </row>
    <row r="611" spans="727:752" x14ac:dyDescent="0.25">
      <c r="AAY611" s="60">
        <v>4.6904643369008398E-3</v>
      </c>
      <c r="AAZ611" s="60">
        <v>3.6897186268411201E-3</v>
      </c>
      <c r="ABA611" s="60">
        <v>1.66952366658186E-3</v>
      </c>
      <c r="ABB611" s="60">
        <v>1.13983413362015E-2</v>
      </c>
      <c r="ABC611" s="60">
        <v>3.6928289903328101E-3</v>
      </c>
      <c r="ABD611" s="60">
        <v>1.3018949497094799E-3</v>
      </c>
      <c r="ABE611" s="60"/>
      <c r="ABF611" s="60">
        <v>7.0798467277902099E-3</v>
      </c>
      <c r="ABG611" s="329">
        <v>1.38777878078145E-17</v>
      </c>
      <c r="ABH611" s="329"/>
      <c r="ABI611" s="60">
        <v>7.7243458960680102E-3</v>
      </c>
      <c r="ABJ611" s="60">
        <v>7.0307366315374101E-3</v>
      </c>
      <c r="ABK611" s="60"/>
      <c r="ABL611" s="60"/>
      <c r="ABM611" s="60"/>
      <c r="ABN611" s="60"/>
      <c r="ABO611" s="60"/>
      <c r="ABP611" s="60"/>
      <c r="ABQ611" s="60"/>
      <c r="ABR611" s="60">
        <v>1.0793565965324201</v>
      </c>
      <c r="ABS611" s="60">
        <v>3.9300908091260099E-3</v>
      </c>
      <c r="ABT611" s="60">
        <v>1.03117629343629E-2</v>
      </c>
      <c r="ABU611" s="60">
        <v>8.7476347133917699E-3</v>
      </c>
      <c r="ABV611" s="60">
        <v>7.1699657680105904E-3</v>
      </c>
      <c r="ABW611" s="60">
        <v>7.5356230364481101E-3</v>
      </c>
      <c r="ABX611" s="60">
        <v>6.9147033518032197E-3</v>
      </c>
    </row>
    <row r="612" spans="727:752" x14ac:dyDescent="0.25">
      <c r="AAY612" s="60">
        <v>4.6884729761959201E-3</v>
      </c>
      <c r="AAZ612" s="60">
        <v>3.6715906182462599E-3</v>
      </c>
      <c r="ABA612" s="60">
        <v>1.6575822333101001E-3</v>
      </c>
      <c r="ABB612" s="60">
        <v>1.1326622326746701E-2</v>
      </c>
      <c r="ABC612" s="60">
        <v>3.66242545300527E-3</v>
      </c>
      <c r="ABD612" s="60">
        <v>1.2995779271160301E-3</v>
      </c>
      <c r="ABE612" s="60"/>
      <c r="ABF612" s="60">
        <v>7.0656146610450898E-3</v>
      </c>
      <c r="ABG612" s="329">
        <v>6.9388939039072299E-18</v>
      </c>
      <c r="ABH612" s="329"/>
      <c r="ABI612" s="60">
        <v>7.7183381037862599E-3</v>
      </c>
      <c r="ABJ612" s="60">
        <v>7.0165277927709104E-3</v>
      </c>
      <c r="ABK612" s="60"/>
      <c r="ABL612" s="60"/>
      <c r="ABM612" s="60"/>
      <c r="ABN612" s="60"/>
      <c r="ABO612" s="60"/>
      <c r="ABP612" s="60"/>
      <c r="ABQ612" s="60"/>
      <c r="ABR612" s="60">
        <v>1.0793136193359201</v>
      </c>
      <c r="ABS612" s="60">
        <v>3.9144153638422802E-3</v>
      </c>
      <c r="ABT612" s="60">
        <v>1.03116924836693E-2</v>
      </c>
      <c r="ABU612" s="60">
        <v>8.7291376691296801E-3</v>
      </c>
      <c r="ABV612" s="60">
        <v>7.1690320489486096E-3</v>
      </c>
      <c r="ABW612" s="60">
        <v>7.5349049722489101E-3</v>
      </c>
      <c r="ABX612" s="60">
        <v>6.8755654536231496E-3</v>
      </c>
    </row>
    <row r="613" spans="727:752" x14ac:dyDescent="0.25">
      <c r="AAY613" s="60">
        <v>4.6879484535662704E-3</v>
      </c>
      <c r="AAZ613" s="60">
        <v>3.6513727710737001E-3</v>
      </c>
      <c r="ABA613" s="60">
        <v>1.65305932688854E-3</v>
      </c>
      <c r="ABB613" s="60">
        <v>1.12332948200521E-2</v>
      </c>
      <c r="ABC613" s="60">
        <v>3.65735409100114E-3</v>
      </c>
      <c r="ABD613" s="60">
        <v>1.23750875337455E-3</v>
      </c>
      <c r="ABE613" s="60"/>
      <c r="ABF613" s="60">
        <v>6.9867795981477E-3</v>
      </c>
      <c r="ABG613" s="329">
        <v>6.9388939039072299E-18</v>
      </c>
      <c r="ABH613" s="329"/>
      <c r="ABI613" s="60">
        <v>7.7172310323674704E-3</v>
      </c>
      <c r="ABJ613" s="60">
        <v>7.0118726531288702E-3</v>
      </c>
      <c r="ABK613" s="60"/>
      <c r="ABL613" s="60"/>
      <c r="ABM613" s="60"/>
      <c r="ABN613" s="60"/>
      <c r="ABO613" s="60"/>
      <c r="ABP613" s="60"/>
      <c r="ABQ613" s="60"/>
      <c r="ABR613" s="60">
        <v>1.0792882905536101</v>
      </c>
      <c r="ABS613" s="60">
        <v>3.9026901632874598E-3</v>
      </c>
      <c r="ABT613" s="60">
        <v>1.0300033778629101E-2</v>
      </c>
      <c r="ABU613" s="60">
        <v>8.7176299355468806E-3</v>
      </c>
      <c r="ABV613" s="60">
        <v>7.1532676007638896E-3</v>
      </c>
      <c r="ABW613" s="60">
        <v>7.5123246195516703E-3</v>
      </c>
      <c r="ABX613" s="60">
        <v>6.8712536481955596E-3</v>
      </c>
    </row>
    <row r="614" spans="727:752" x14ac:dyDescent="0.25">
      <c r="AAY614" s="60">
        <v>4.6777515014738104E-3</v>
      </c>
      <c r="AAZ614" s="60">
        <v>3.6343355061464102E-3</v>
      </c>
      <c r="ABA614" s="60">
        <v>1.6414606719319701E-3</v>
      </c>
      <c r="ABB614" s="60">
        <v>1.1229933668872301E-2</v>
      </c>
      <c r="ABC614" s="60">
        <v>3.6354287111443899E-3</v>
      </c>
      <c r="ABD614" s="60">
        <v>1.22747772789445E-3</v>
      </c>
      <c r="ABE614" s="60"/>
      <c r="ABF614" s="60">
        <v>6.9530349565593199E-3</v>
      </c>
      <c r="ABG614" s="329">
        <v>3.46944695195361E-18</v>
      </c>
      <c r="ABH614" s="329"/>
      <c r="ABI614" s="60">
        <v>7.7063116656700204E-3</v>
      </c>
      <c r="ABJ614" s="60">
        <v>7.0105695146435E-3</v>
      </c>
      <c r="ABK614" s="60"/>
      <c r="ABL614" s="60"/>
      <c r="ABM614" s="60"/>
      <c r="ABN614" s="60"/>
      <c r="ABO614" s="60"/>
      <c r="ABP614" s="60"/>
      <c r="ABQ614" s="60"/>
      <c r="ABR614" s="60">
        <v>1.0792722695717201</v>
      </c>
      <c r="ABS614" s="60">
        <v>3.8662666892496701E-3</v>
      </c>
      <c r="ABT614" s="60">
        <v>1.0215592577036E-2</v>
      </c>
      <c r="ABU614" s="60">
        <v>8.7039997802060096E-3</v>
      </c>
      <c r="ABV614" s="60">
        <v>7.1496216809794301E-3</v>
      </c>
      <c r="ABW614" s="60">
        <v>7.48250717949152E-3</v>
      </c>
      <c r="ABX614" s="60">
        <v>6.8257435184088796E-3</v>
      </c>
    </row>
    <row r="615" spans="727:752" x14ac:dyDescent="0.25">
      <c r="AAY615" s="60">
        <v>4.6510322008104597E-3</v>
      </c>
      <c r="AAZ615" s="60">
        <v>3.6263765319687401E-3</v>
      </c>
      <c r="ABA615" s="60">
        <v>1.58482791324981E-3</v>
      </c>
      <c r="ABB615" s="60">
        <v>1.12037025431667E-2</v>
      </c>
      <c r="ABC615" s="60">
        <v>3.6320683341902198E-3</v>
      </c>
      <c r="ABD615" s="60">
        <v>1.2267393073832301E-3</v>
      </c>
      <c r="ABE615" s="60"/>
      <c r="ABF615" s="60">
        <v>6.85310948470384E-3</v>
      </c>
      <c r="ABG615" s="329">
        <v>1.7347234759768102E-18</v>
      </c>
      <c r="ABH615" s="329"/>
      <c r="ABI615" s="60">
        <v>7.68180468759567E-3</v>
      </c>
      <c r="ABJ615" s="60">
        <v>7.0075710374348701E-3</v>
      </c>
      <c r="ABK615" s="60"/>
      <c r="ABL615" s="60"/>
      <c r="ABM615" s="60"/>
      <c r="ABN615" s="60"/>
      <c r="ABO615" s="60"/>
      <c r="ABP615" s="60"/>
      <c r="ABQ615" s="60"/>
      <c r="ABR615" s="60">
        <v>1.0792692629227101</v>
      </c>
      <c r="ABS615" s="60">
        <v>3.8437837687858899E-3</v>
      </c>
      <c r="ABT615" s="60">
        <v>1.0210739824004699E-2</v>
      </c>
      <c r="ABU615" s="60">
        <v>8.6977958129307795E-3</v>
      </c>
      <c r="ABV615" s="60">
        <v>7.1177843049934197E-3</v>
      </c>
      <c r="ABW615" s="60">
        <v>7.4759981324146497E-3</v>
      </c>
      <c r="ABX615" s="60">
        <v>6.8076560557330003E-3</v>
      </c>
    </row>
    <row r="616" spans="727:752" x14ac:dyDescent="0.25">
      <c r="AAY616" s="60">
        <v>4.6277034718492198E-3</v>
      </c>
      <c r="AAZ616" s="60">
        <v>3.62422360418122E-3</v>
      </c>
      <c r="ABA616" s="60">
        <v>1.55608235801171E-3</v>
      </c>
      <c r="ABB616" s="60">
        <v>1.11905131764586E-2</v>
      </c>
      <c r="ABC616" s="60">
        <v>3.6072130899086198E-3</v>
      </c>
      <c r="ABD616" s="60">
        <v>1.19038841369211E-3</v>
      </c>
      <c r="ABE616" s="60"/>
      <c r="ABF616" s="60">
        <v>6.8370431541625899E-3</v>
      </c>
      <c r="ABG616" s="60"/>
      <c r="ABH616" s="60"/>
      <c r="ABI616" s="60">
        <v>7.6799240961993604E-3</v>
      </c>
      <c r="ABJ616" s="60">
        <v>6.9784897890471003E-3</v>
      </c>
      <c r="ABK616" s="60"/>
      <c r="ABL616" s="60"/>
      <c r="ABM616" s="60"/>
      <c r="ABN616" s="60"/>
      <c r="ABO616" s="60"/>
      <c r="ABP616" s="60"/>
      <c r="ABQ616" s="60"/>
      <c r="ABR616" s="60">
        <v>1.0792655223744201</v>
      </c>
      <c r="ABS616" s="60">
        <v>3.8397420056258502E-3</v>
      </c>
      <c r="ABT616" s="60">
        <v>1.02065145795127E-2</v>
      </c>
      <c r="ABU616" s="60">
        <v>8.6851201832407292E-3</v>
      </c>
      <c r="ABV616" s="60">
        <v>7.1162290287201503E-3</v>
      </c>
      <c r="ABW616" s="60">
        <v>7.4397065124306699E-3</v>
      </c>
      <c r="ABX616" s="60">
        <v>6.7887730788439102E-3</v>
      </c>
    </row>
    <row r="617" spans="727:752" x14ac:dyDescent="0.25">
      <c r="AAY617" s="60">
        <v>4.6138925828614697E-3</v>
      </c>
      <c r="AAZ617" s="60">
        <v>3.6045951069023099E-3</v>
      </c>
      <c r="ABA617" s="60">
        <v>1.55332468274308E-3</v>
      </c>
      <c r="ABB617" s="60">
        <v>1.1182588638538399E-2</v>
      </c>
      <c r="ABC617" s="60">
        <v>3.60592481198158E-3</v>
      </c>
      <c r="ABD617" s="60">
        <v>1.18099704795662E-3</v>
      </c>
      <c r="ABE617" s="60"/>
      <c r="ABF617" s="60">
        <v>6.8308191302814299E-3</v>
      </c>
      <c r="ABG617" s="60"/>
      <c r="ABH617" s="60"/>
      <c r="ABI617" s="60">
        <v>7.6587205282102801E-3</v>
      </c>
      <c r="ABJ617" s="60">
        <v>6.9725273649441904E-3</v>
      </c>
      <c r="ABK617" s="60"/>
      <c r="ABL617" s="60"/>
      <c r="ABM617" s="60"/>
      <c r="ABN617" s="60"/>
      <c r="ABO617" s="60"/>
      <c r="ABP617" s="60"/>
      <c r="ABQ617" s="60"/>
      <c r="ABR617" s="60">
        <v>1.0792104070844599</v>
      </c>
      <c r="ABS617" s="60">
        <v>3.8341312047588602E-3</v>
      </c>
      <c r="ABT617" s="60">
        <v>1.019882703245E-2</v>
      </c>
      <c r="ABU617" s="60">
        <v>8.6720293630772206E-3</v>
      </c>
      <c r="ABV617" s="60">
        <v>7.11360680518776E-3</v>
      </c>
      <c r="ABW617" s="60">
        <v>7.4213557012563196E-3</v>
      </c>
      <c r="ABX617" s="60">
        <v>6.7760868404609896E-3</v>
      </c>
    </row>
    <row r="618" spans="727:752" x14ac:dyDescent="0.25">
      <c r="AAY618" s="60">
        <v>4.60747700047768E-3</v>
      </c>
      <c r="AAZ618" s="60">
        <v>3.5949265712404599E-3</v>
      </c>
      <c r="ABA618" s="60">
        <v>1.5513931886525899E-3</v>
      </c>
      <c r="ABB618" s="60">
        <v>1.11692271557568E-2</v>
      </c>
      <c r="ABC618" s="60">
        <v>3.5997344747044999E-3</v>
      </c>
      <c r="ABD618" s="60">
        <v>1.1415227952848901E-3</v>
      </c>
      <c r="ABE618" s="60"/>
      <c r="ABF618" s="60">
        <v>6.8155007244444701E-3</v>
      </c>
      <c r="ABG618" s="60"/>
      <c r="ABH618" s="60"/>
      <c r="ABI618" s="60">
        <v>7.6546018161186098E-3</v>
      </c>
      <c r="ABJ618" s="60">
        <v>6.97221080686624E-3</v>
      </c>
      <c r="ABK618" s="60"/>
      <c r="ABL618" s="60"/>
      <c r="ABM618" s="60"/>
      <c r="ABN618" s="60"/>
      <c r="ABO618" s="60"/>
      <c r="ABP618" s="60"/>
      <c r="ABQ618" s="60"/>
      <c r="ABR618" s="60">
        <v>1.0790323956255601</v>
      </c>
      <c r="ABS618" s="60">
        <v>3.8223163886974198E-3</v>
      </c>
      <c r="ABT618" s="60">
        <v>1.01963331245694E-2</v>
      </c>
      <c r="ABU618" s="60">
        <v>8.6715032508080693E-3</v>
      </c>
      <c r="ABV618" s="60">
        <v>7.1114900490425398E-3</v>
      </c>
      <c r="ABW618" s="60">
        <v>7.3373665119322203E-3</v>
      </c>
      <c r="ABX618" s="60">
        <v>6.7471068190711201E-3</v>
      </c>
    </row>
    <row r="619" spans="727:752" x14ac:dyDescent="0.25">
      <c r="AAY619" s="60">
        <v>4.60705742114801E-3</v>
      </c>
      <c r="AAZ619" s="60">
        <v>3.5623329110277199E-3</v>
      </c>
      <c r="ABA619" s="60">
        <v>1.54588544528556E-3</v>
      </c>
      <c r="ABB619" s="60">
        <v>1.11497877995036E-2</v>
      </c>
      <c r="ABC619" s="60">
        <v>3.5824460126842E-3</v>
      </c>
      <c r="ABD619" s="60">
        <v>1.1151144099160501E-3</v>
      </c>
      <c r="ABE619" s="60"/>
      <c r="ABF619" s="60">
        <v>6.7424830654744198E-3</v>
      </c>
      <c r="ABG619" s="60"/>
      <c r="ABH619" s="60"/>
      <c r="ABI619" s="60">
        <v>7.6171936108744096E-3</v>
      </c>
      <c r="ABJ619" s="60">
        <v>6.9527244104969198E-3</v>
      </c>
      <c r="ABK619" s="60"/>
      <c r="ABL619" s="60"/>
      <c r="ABM619" s="60"/>
      <c r="ABN619" s="60"/>
      <c r="ABO619" s="60"/>
      <c r="ABP619" s="60"/>
      <c r="ABQ619" s="60"/>
      <c r="ABR619" s="60">
        <v>1.0790082673490899</v>
      </c>
      <c r="ABS619" s="60">
        <v>3.8158983620578701E-3</v>
      </c>
      <c r="ABT619" s="60">
        <v>1.0175672663308899E-2</v>
      </c>
      <c r="ABU619" s="60">
        <v>8.6373070211160797E-3</v>
      </c>
      <c r="ABV619" s="60">
        <v>7.0830771313462196E-3</v>
      </c>
      <c r="ABW619" s="60">
        <v>7.2976692263580596E-3</v>
      </c>
      <c r="ABX619" s="60">
        <v>6.7368848802011102E-3</v>
      </c>
    </row>
    <row r="620" spans="727:752" x14ac:dyDescent="0.25">
      <c r="AAY620" s="60">
        <v>4.59756213997099E-3</v>
      </c>
      <c r="AAZ620" s="60">
        <v>3.5298438964894898E-3</v>
      </c>
      <c r="ABA620" s="60">
        <v>1.5291366363673199E-3</v>
      </c>
      <c r="ABB620" s="60">
        <v>1.1108655883384E-2</v>
      </c>
      <c r="ABC620" s="60">
        <v>3.5756004978621499E-3</v>
      </c>
      <c r="ABD620" s="60">
        <v>1.10831660954276E-3</v>
      </c>
      <c r="ABE620" s="60"/>
      <c r="ABF620" s="60">
        <v>6.72463381515078E-3</v>
      </c>
      <c r="ABG620" s="60"/>
      <c r="ABH620" s="60"/>
      <c r="ABI620" s="60">
        <v>7.6144838272140698E-3</v>
      </c>
      <c r="ABJ620" s="60">
        <v>6.8961012359276602E-3</v>
      </c>
      <c r="ABK620" s="60"/>
      <c r="ABL620" s="60"/>
      <c r="ABM620" s="60"/>
      <c r="ABN620" s="60"/>
      <c r="ABO620" s="60"/>
      <c r="ABP620" s="60"/>
      <c r="ABQ620" s="60"/>
      <c r="ABR620" s="60">
        <v>1.0788132129099</v>
      </c>
      <c r="ABS620" s="60">
        <v>3.8114218515393501E-3</v>
      </c>
      <c r="ABT620" s="60">
        <v>1.0134306509343299E-2</v>
      </c>
      <c r="ABU620" s="60">
        <v>8.6228070300660899E-3</v>
      </c>
      <c r="ABV620" s="60">
        <v>7.0696277085565903E-3</v>
      </c>
      <c r="ABW620" s="60">
        <v>7.2861614690726204E-3</v>
      </c>
      <c r="ABX620" s="60">
        <v>6.7312973253217199E-3</v>
      </c>
    </row>
    <row r="621" spans="727:752" x14ac:dyDescent="0.25">
      <c r="AAY621" s="60">
        <v>4.59420103931708E-3</v>
      </c>
      <c r="AAZ621" s="60">
        <v>3.5022818620621099E-3</v>
      </c>
      <c r="ABA621" s="60">
        <v>1.5148878448861601E-3</v>
      </c>
      <c r="ABB621" s="60">
        <v>1.1054186822981701E-2</v>
      </c>
      <c r="ABC621" s="60">
        <v>3.5515317141481999E-3</v>
      </c>
      <c r="ABD621" s="60">
        <v>1.0909784053663499E-3</v>
      </c>
      <c r="ABE621" s="60"/>
      <c r="ABF621" s="60">
        <v>6.7071850852994802E-3</v>
      </c>
      <c r="ABG621" s="60"/>
      <c r="ABH621" s="60"/>
      <c r="ABI621" s="60">
        <v>7.5097356504547899E-3</v>
      </c>
      <c r="ABJ621" s="60">
        <v>6.8890827127226703E-3</v>
      </c>
      <c r="ABK621" s="60"/>
      <c r="ABL621" s="60"/>
      <c r="ABM621" s="60"/>
      <c r="ABN621" s="60"/>
      <c r="ABO621" s="60"/>
      <c r="ABP621" s="60"/>
      <c r="ABQ621" s="60"/>
      <c r="ABR621" s="60">
        <v>1.0788082849104801</v>
      </c>
      <c r="ABS621" s="60">
        <v>3.7856645989624198E-3</v>
      </c>
      <c r="ABT621" s="60">
        <v>1.00324990058048E-2</v>
      </c>
      <c r="ABU621" s="60">
        <v>8.5462801418548298E-3</v>
      </c>
      <c r="ABV621" s="60">
        <v>7.0492342160754801E-3</v>
      </c>
      <c r="ABW621" s="60">
        <v>7.2582664605586704E-3</v>
      </c>
      <c r="ABX621" s="60">
        <v>6.7223983020488999E-3</v>
      </c>
    </row>
    <row r="622" spans="727:752" x14ac:dyDescent="0.25">
      <c r="AAY622" s="60">
        <v>4.5918116483266496E-3</v>
      </c>
      <c r="AAZ622" s="60">
        <v>3.44144278189244E-3</v>
      </c>
      <c r="ABA622" s="60">
        <v>1.50959861585244E-3</v>
      </c>
      <c r="ABB622" s="60">
        <v>1.10498012748822E-2</v>
      </c>
      <c r="ABC622" s="60">
        <v>3.5505642998802998E-3</v>
      </c>
      <c r="ABD622" s="60">
        <v>1.0797432654064099E-3</v>
      </c>
      <c r="ABE622" s="60"/>
      <c r="ABF622" s="60">
        <v>6.6932825497282604E-3</v>
      </c>
      <c r="ABG622" s="60"/>
      <c r="ABH622" s="60"/>
      <c r="ABI622" s="60">
        <v>7.5023760411869799E-3</v>
      </c>
      <c r="ABJ622" s="60">
        <v>6.8700594495679198E-3</v>
      </c>
      <c r="ABK622" s="60"/>
      <c r="ABL622" s="60"/>
      <c r="ABM622" s="60"/>
      <c r="ABN622" s="60"/>
      <c r="ABO622" s="60"/>
      <c r="ABP622" s="60"/>
      <c r="ABQ622" s="60"/>
      <c r="ABR622" s="60">
        <v>1.0787976328673301</v>
      </c>
      <c r="ABS622" s="60">
        <v>3.74644427758497E-3</v>
      </c>
      <c r="ABT622" s="60">
        <v>9.9834388686530807E-3</v>
      </c>
      <c r="ABU622" s="60">
        <v>8.5371257921922194E-3</v>
      </c>
      <c r="ABV622" s="60">
        <v>7.0338098442900296E-3</v>
      </c>
      <c r="ABW622" s="60">
        <v>7.2554086440279296E-3</v>
      </c>
      <c r="ABX622" s="60">
        <v>6.67981476250763E-3</v>
      </c>
    </row>
    <row r="623" spans="727:752" x14ac:dyDescent="0.25">
      <c r="AAY623" s="60">
        <v>4.5872044510930597E-3</v>
      </c>
      <c r="AAZ623" s="60">
        <v>3.4313690268257201E-3</v>
      </c>
      <c r="ABA623" s="60">
        <v>1.4999111089074801E-3</v>
      </c>
      <c r="ABB623" s="60">
        <v>1.1021982710369501E-2</v>
      </c>
      <c r="ABC623" s="60">
        <v>3.5395291400823902E-3</v>
      </c>
      <c r="ABD623" s="60">
        <v>1.0794788864977099E-3</v>
      </c>
      <c r="ABE623" s="60"/>
      <c r="ABF623" s="60">
        <v>6.6700620085609003E-3</v>
      </c>
      <c r="ABG623" s="60"/>
      <c r="ABH623" s="60"/>
      <c r="ABI623" s="60">
        <v>7.5020786930419898E-3</v>
      </c>
      <c r="ABJ623" s="60">
        <v>6.8686294433720199E-3</v>
      </c>
      <c r="ABK623" s="60"/>
      <c r="ABL623" s="60"/>
      <c r="ABM623" s="60"/>
      <c r="ABN623" s="60"/>
      <c r="ABO623" s="60"/>
      <c r="ABP623" s="60"/>
      <c r="ABQ623" s="60"/>
      <c r="ABR623" s="60">
        <v>1.0786376433751099</v>
      </c>
      <c r="ABS623" s="60">
        <v>3.7397257606057201E-3</v>
      </c>
      <c r="ABT623" s="60">
        <v>9.9724593345554002E-3</v>
      </c>
      <c r="ABU623" s="60">
        <v>8.4894076421470396E-3</v>
      </c>
      <c r="ABV623" s="60">
        <v>7.0286402979291901E-3</v>
      </c>
      <c r="ABW623" s="60">
        <v>7.2505232902075004E-3</v>
      </c>
      <c r="ABX623" s="60">
        <v>6.6493716174886404E-3</v>
      </c>
    </row>
    <row r="624" spans="727:752" x14ac:dyDescent="0.25">
      <c r="AAY624" s="60">
        <v>4.5853150845504001E-3</v>
      </c>
      <c r="AAZ624" s="60">
        <v>3.4161116337507302E-3</v>
      </c>
      <c r="ABA624" s="60">
        <v>1.4854464261898901E-3</v>
      </c>
      <c r="ABB624" s="60">
        <v>1.0988751466856199E-2</v>
      </c>
      <c r="ABC624" s="60">
        <v>3.4752883662504601E-3</v>
      </c>
      <c r="ABD624" s="60">
        <v>1.0075740337747001E-3</v>
      </c>
      <c r="ABE624" s="60"/>
      <c r="ABF624" s="60">
        <v>6.6614404165978103E-3</v>
      </c>
      <c r="ABG624" s="60"/>
      <c r="ABH624" s="60"/>
      <c r="ABI624" s="60">
        <v>7.4968220079191404E-3</v>
      </c>
      <c r="ABJ624" s="60">
        <v>6.8685090324529102E-3</v>
      </c>
      <c r="ABK624" s="60"/>
      <c r="ABL624" s="60"/>
      <c r="ABM624" s="60"/>
      <c r="ABN624" s="60"/>
      <c r="ABO624" s="60"/>
      <c r="ABP624" s="60"/>
      <c r="ABQ624" s="60"/>
      <c r="ABR624" s="60">
        <v>1.0786274133275</v>
      </c>
      <c r="ABS624" s="60">
        <v>3.7305021288544398E-3</v>
      </c>
      <c r="ABT624" s="60">
        <v>9.9662377346858098E-3</v>
      </c>
      <c r="ABU624" s="60">
        <v>8.4870849359403693E-3</v>
      </c>
      <c r="ABV624" s="60">
        <v>6.9802235315069303E-3</v>
      </c>
      <c r="ABW624" s="60">
        <v>7.2471492578371002E-3</v>
      </c>
      <c r="ABX624" s="60">
        <v>6.6458643198507297E-3</v>
      </c>
    </row>
    <row r="625" spans="727:752" x14ac:dyDescent="0.25">
      <c r="AAY625" s="60">
        <v>4.56915422735245E-3</v>
      </c>
      <c r="AAZ625" s="60">
        <v>3.3863852202795598E-3</v>
      </c>
      <c r="ABA625" s="60">
        <v>1.46742267567739E-3</v>
      </c>
      <c r="ABB625" s="60">
        <v>1.09585494839585E-2</v>
      </c>
      <c r="ABC625" s="60">
        <v>3.4550848630687E-3</v>
      </c>
      <c r="ABD625" s="60">
        <v>1.00527616123424E-3</v>
      </c>
      <c r="ABE625" s="60"/>
      <c r="ABF625" s="60">
        <v>6.63574256443091E-3</v>
      </c>
      <c r="ABG625" s="60"/>
      <c r="ABH625" s="60"/>
      <c r="ABI625" s="60">
        <v>7.4867448287309797E-3</v>
      </c>
      <c r="ABJ625" s="60">
        <v>6.8550585782553002E-3</v>
      </c>
      <c r="ABK625" s="60"/>
      <c r="ABL625" s="60"/>
      <c r="ABM625" s="60"/>
      <c r="ABN625" s="60"/>
      <c r="ABO625" s="60"/>
      <c r="ABP625" s="60"/>
      <c r="ABQ625" s="60"/>
      <c r="ABR625" s="60">
        <v>1.07859897804174</v>
      </c>
      <c r="ABS625" s="60">
        <v>3.7081695099588502E-3</v>
      </c>
      <c r="ABT625" s="60">
        <v>9.9624941431680492E-3</v>
      </c>
      <c r="ABU625" s="60">
        <v>8.4700060746298201E-3</v>
      </c>
      <c r="ABV625" s="60">
        <v>6.9790156721420997E-3</v>
      </c>
      <c r="ABW625" s="60">
        <v>7.2367366552228496E-3</v>
      </c>
      <c r="ABX625" s="60">
        <v>6.6427764400890203E-3</v>
      </c>
    </row>
    <row r="626" spans="727:752" x14ac:dyDescent="0.25">
      <c r="AAY626" s="60">
        <v>4.55129509280899E-3</v>
      </c>
      <c r="AAZ626" s="60">
        <v>3.3681865573791702E-3</v>
      </c>
      <c r="ABA626" s="60">
        <v>1.46486367643075E-3</v>
      </c>
      <c r="ABB626" s="60">
        <v>1.09000975639485E-2</v>
      </c>
      <c r="ABC626" s="60">
        <v>3.4343749728515801E-3</v>
      </c>
      <c r="ABD626" s="60">
        <v>1.00131447731977E-3</v>
      </c>
      <c r="ABE626" s="60"/>
      <c r="ABF626" s="60">
        <v>6.6006559258363403E-3</v>
      </c>
      <c r="ABG626" s="60"/>
      <c r="ABH626" s="60"/>
      <c r="ABI626" s="60">
        <v>7.4556645579471701E-3</v>
      </c>
      <c r="ABJ626" s="60">
        <v>6.8492647835733198E-3</v>
      </c>
      <c r="ABK626" s="60"/>
      <c r="ABL626" s="60"/>
      <c r="ABM626" s="60"/>
      <c r="ABN626" s="60"/>
      <c r="ABO626" s="60"/>
      <c r="ABP626" s="60"/>
      <c r="ABQ626" s="60"/>
      <c r="ABR626" s="60">
        <v>1.0785988634116901</v>
      </c>
      <c r="ABS626" s="60">
        <v>3.6508986256618202E-3</v>
      </c>
      <c r="ABT626" s="60">
        <v>9.9624024791044492E-3</v>
      </c>
      <c r="ABU626" s="60">
        <v>8.4698868812262892E-3</v>
      </c>
      <c r="ABV626" s="60">
        <v>6.9742996467160303E-3</v>
      </c>
      <c r="ABW626" s="60">
        <v>7.1654080651567097E-3</v>
      </c>
      <c r="ABX626" s="60">
        <v>6.5842876849044902E-3</v>
      </c>
    </row>
    <row r="627" spans="727:752" x14ac:dyDescent="0.25">
      <c r="AAY627" s="60">
        <v>4.5488577972885597E-3</v>
      </c>
      <c r="AAZ627" s="60">
        <v>3.3313359223119598E-3</v>
      </c>
      <c r="ABA627" s="60">
        <v>1.4624059207844699E-3</v>
      </c>
      <c r="ABB627" s="60">
        <v>1.08730409379676E-2</v>
      </c>
      <c r="ABC627" s="60">
        <v>3.4309871110600699E-3</v>
      </c>
      <c r="ABD627" s="60">
        <v>9.3309902956549204E-4</v>
      </c>
      <c r="ABE627" s="60"/>
      <c r="ABF627" s="60">
        <v>6.5415090074039698E-3</v>
      </c>
      <c r="ABG627" s="329"/>
      <c r="ABH627" s="329"/>
      <c r="ABI627" s="60">
        <v>7.4439151700119001E-3</v>
      </c>
      <c r="ABJ627" s="60">
        <v>6.8375059757744298E-3</v>
      </c>
      <c r="ABK627" s="60"/>
      <c r="ABL627" s="60"/>
      <c r="ABM627" s="60"/>
      <c r="ABN627" s="60"/>
      <c r="ABO627" s="60"/>
      <c r="ABP627" s="60"/>
      <c r="ABQ627" s="60"/>
      <c r="ABR627" s="60">
        <v>1.0785815601175901</v>
      </c>
      <c r="ABS627" s="60">
        <v>3.6425970888993701E-3</v>
      </c>
      <c r="ABT627" s="60">
        <v>9.9595335450207503E-3</v>
      </c>
      <c r="ABU627" s="60">
        <v>8.4570085197888598E-3</v>
      </c>
      <c r="ABV627" s="60">
        <v>6.9634113038303802E-3</v>
      </c>
      <c r="ABW627" s="60">
        <v>7.1582784302682704E-3</v>
      </c>
      <c r="ABX627" s="60">
        <v>6.5576938985614499E-3</v>
      </c>
    </row>
    <row r="628" spans="727:752" x14ac:dyDescent="0.25">
      <c r="AAY628" s="60">
        <v>4.5346023228625999E-3</v>
      </c>
      <c r="AAZ628" s="60">
        <v>3.3248403218207002E-3</v>
      </c>
      <c r="ABA628" s="60">
        <v>1.4553989186387201E-3</v>
      </c>
      <c r="ABB628" s="60">
        <v>1.08686593157745E-2</v>
      </c>
      <c r="ABC628" s="60">
        <v>3.4218762064505501E-3</v>
      </c>
      <c r="ABD628" s="60">
        <v>8.9399832633687399E-4</v>
      </c>
      <c r="ABE628" s="60"/>
      <c r="ABF628" s="60">
        <v>6.5341417192777496E-3</v>
      </c>
      <c r="ABG628" s="329"/>
      <c r="ABH628" s="329"/>
      <c r="ABI628" s="60">
        <v>7.4174502556146197E-3</v>
      </c>
      <c r="ABJ628" s="60">
        <v>6.8324145161261602E-3</v>
      </c>
      <c r="ABK628" s="60"/>
      <c r="ABL628" s="60"/>
      <c r="ABM628" s="60"/>
      <c r="ABN628" s="60"/>
      <c r="ABO628" s="60"/>
      <c r="ABP628" s="60"/>
      <c r="ABQ628" s="60"/>
      <c r="ABR628" s="60">
        <v>1.0785621415929301</v>
      </c>
      <c r="ABS628" s="60">
        <v>3.6378706771186902E-3</v>
      </c>
      <c r="ABT628" s="60">
        <v>9.9413752475084292E-3</v>
      </c>
      <c r="ABU628" s="60">
        <v>8.3988683008668404E-3</v>
      </c>
      <c r="ABV628" s="60">
        <v>6.9504818943600397E-3</v>
      </c>
      <c r="ABW628" s="60">
        <v>7.1538827044239804E-3</v>
      </c>
      <c r="ABX628" s="60">
        <v>6.4794397053851696E-3</v>
      </c>
    </row>
    <row r="629" spans="727:752" x14ac:dyDescent="0.25">
      <c r="AAY629" s="60">
        <v>4.5293828283152699E-3</v>
      </c>
      <c r="AAZ629" s="60">
        <v>3.3085319033075199E-3</v>
      </c>
      <c r="ABA629" s="60">
        <v>1.4372478284128999E-3</v>
      </c>
      <c r="ABB629" s="60">
        <v>1.0857929095864E-2</v>
      </c>
      <c r="ABC629" s="60">
        <v>3.3868007225378001E-3</v>
      </c>
      <c r="ABD629" s="60">
        <v>8.8623405533699504E-4</v>
      </c>
      <c r="ABE629" s="60"/>
      <c r="ABF629" s="60">
        <v>6.51629451104393E-3</v>
      </c>
      <c r="ABG629" s="329"/>
      <c r="ABH629" s="329"/>
      <c r="ABI629" s="60">
        <v>7.4142296968234701E-3</v>
      </c>
      <c r="ABJ629" s="60">
        <v>6.8297322948946901E-3</v>
      </c>
      <c r="ABK629" s="60"/>
      <c r="ABL629" s="60"/>
      <c r="ABM629" s="60"/>
      <c r="ABN629" s="60"/>
      <c r="ABO629" s="60"/>
      <c r="ABP629" s="60"/>
      <c r="ABQ629" s="60"/>
      <c r="ABR629" s="60">
        <v>1.0785148123380299</v>
      </c>
      <c r="ABS629" s="60">
        <v>3.6201891118512299E-3</v>
      </c>
      <c r="ABT629" s="60">
        <v>9.9251144396798399E-3</v>
      </c>
      <c r="ABU629" s="60">
        <v>8.3808506473940104E-3</v>
      </c>
      <c r="ABV629" s="60">
        <v>6.9446405767806798E-3</v>
      </c>
      <c r="ABW629" s="60">
        <v>7.1451846159816899E-3</v>
      </c>
      <c r="ABX629" s="60">
        <v>6.4403711140679099E-3</v>
      </c>
    </row>
    <row r="630" spans="727:752" x14ac:dyDescent="0.25">
      <c r="AAY630" s="60">
        <v>4.5148165902033199E-3</v>
      </c>
      <c r="AAZ630" s="60">
        <v>3.28984585489682E-3</v>
      </c>
      <c r="ABA630" s="60">
        <v>1.41168576632772E-3</v>
      </c>
      <c r="ABB630" s="60">
        <v>1.0850719724741499E-2</v>
      </c>
      <c r="ABC630" s="60">
        <v>3.3856644479026E-3</v>
      </c>
      <c r="ABD630" s="60">
        <v>8.8402061331672999E-4</v>
      </c>
      <c r="ABE630" s="60"/>
      <c r="ABF630" s="60">
        <v>6.5081966644442799E-3</v>
      </c>
      <c r="ABG630" s="329"/>
      <c r="ABH630" s="329"/>
      <c r="ABI630" s="60">
        <v>7.41262880175625E-3</v>
      </c>
      <c r="ABJ630" s="60">
        <v>6.8285693622352102E-3</v>
      </c>
      <c r="ABK630" s="60"/>
      <c r="ABL630" s="60"/>
      <c r="ABM630" s="60"/>
      <c r="ABN630" s="60"/>
      <c r="ABO630" s="60"/>
      <c r="ABP630" s="60"/>
      <c r="ABQ630" s="60"/>
      <c r="ABR630" s="60">
        <v>1.0785109296309301</v>
      </c>
      <c r="ABS630" s="60">
        <v>3.6140429690675502E-3</v>
      </c>
      <c r="ABT630" s="60">
        <v>9.8832368784409295E-3</v>
      </c>
      <c r="ABU630" s="60">
        <v>8.3767811611405799E-3</v>
      </c>
      <c r="ABV630" s="60">
        <v>6.9296776430737596E-3</v>
      </c>
      <c r="ABW630" s="60">
        <v>7.1059147334823301E-3</v>
      </c>
      <c r="ABX630" s="60">
        <v>6.4216880659493901E-3</v>
      </c>
    </row>
    <row r="631" spans="727:752" x14ac:dyDescent="0.25">
      <c r="AAY631" s="60">
        <v>4.5036496486453997E-3</v>
      </c>
      <c r="AAZ631" s="60">
        <v>3.2830958363895702E-3</v>
      </c>
      <c r="ABA631" s="60">
        <v>1.3783749292863E-3</v>
      </c>
      <c r="ABB631" s="60">
        <v>1.08504377298414E-2</v>
      </c>
      <c r="ABC631" s="60">
        <v>3.3839999997506902E-3</v>
      </c>
      <c r="ABD631" s="60">
        <v>8.7294509021005999E-4</v>
      </c>
      <c r="ABE631" s="60"/>
      <c r="ABF631" s="60">
        <v>6.4997275871435303E-3</v>
      </c>
      <c r="ABG631" s="329"/>
      <c r="ABH631" s="329"/>
      <c r="ABI631" s="60">
        <v>7.4010362907602897E-3</v>
      </c>
      <c r="ABJ631" s="60">
        <v>6.7914059278365701E-3</v>
      </c>
      <c r="ABK631" s="60"/>
      <c r="ABL631" s="60"/>
      <c r="ABM631" s="60"/>
      <c r="ABN631" s="60"/>
      <c r="ABO631" s="60"/>
      <c r="ABP631" s="60"/>
      <c r="ABQ631" s="60"/>
      <c r="ABR631" s="60">
        <v>1.0784566730984799</v>
      </c>
      <c r="ABS631" s="60">
        <v>3.6134347166835402E-3</v>
      </c>
      <c r="ABT631" s="60">
        <v>9.8730411044767093E-3</v>
      </c>
      <c r="ABU631" s="60">
        <v>8.3599669732385296E-3</v>
      </c>
      <c r="ABV631" s="60">
        <v>6.9257822279118701E-3</v>
      </c>
      <c r="ABW631" s="60">
        <v>7.0856847087771404E-3</v>
      </c>
      <c r="ABX631" s="60">
        <v>6.4091566913917798E-3</v>
      </c>
    </row>
    <row r="632" spans="727:752" x14ac:dyDescent="0.25">
      <c r="AAY632" s="60">
        <v>4.50156807076065E-3</v>
      </c>
      <c r="AAZ632" s="60">
        <v>3.2576855827255199E-3</v>
      </c>
      <c r="ABA632" s="60">
        <v>1.3232892161829999E-3</v>
      </c>
      <c r="ABB632" s="60">
        <v>1.0795898949958201E-2</v>
      </c>
      <c r="ABC632" s="60">
        <v>3.37971386284216E-3</v>
      </c>
      <c r="ABD632" s="60">
        <v>8.5627986055730396E-4</v>
      </c>
      <c r="ABE632" s="60"/>
      <c r="ABF632" s="60">
        <v>6.4945345011266902E-3</v>
      </c>
      <c r="ABG632" s="329"/>
      <c r="ABH632" s="329"/>
      <c r="ABI632" s="60">
        <v>7.3943685844407303E-3</v>
      </c>
      <c r="ABJ632" s="60">
        <v>6.7802215009206603E-3</v>
      </c>
      <c r="ABK632" s="60"/>
      <c r="ABL632" s="60"/>
      <c r="ABM632" s="60"/>
      <c r="ABN632" s="60"/>
      <c r="ABO632" s="60"/>
      <c r="ABP632" s="60"/>
      <c r="ABQ632" s="60"/>
      <c r="ABR632" s="60">
        <v>1.0784510958937401</v>
      </c>
      <c r="ABS632" s="60">
        <v>3.6037147293460198E-3</v>
      </c>
      <c r="ABT632" s="60">
        <v>9.8600478491622304E-3</v>
      </c>
      <c r="ABU632" s="60">
        <v>8.3553216181970497E-3</v>
      </c>
      <c r="ABV632" s="60">
        <v>6.9110546603131902E-3</v>
      </c>
      <c r="ABW632" s="60">
        <v>7.0752151429003896E-3</v>
      </c>
      <c r="ABX632" s="60">
        <v>6.3627891536101296E-3</v>
      </c>
    </row>
    <row r="633" spans="727:752" x14ac:dyDescent="0.25">
      <c r="AAY633" s="60">
        <v>4.4993853354526499E-3</v>
      </c>
      <c r="AAZ633" s="60">
        <v>3.25162886429058E-3</v>
      </c>
      <c r="ABA633" s="60">
        <v>1.3107773238680001E-3</v>
      </c>
      <c r="ABB633" s="60">
        <v>1.07904719398478E-2</v>
      </c>
      <c r="ABC633" s="60">
        <v>3.3726348926787901E-3</v>
      </c>
      <c r="ABD633" s="60">
        <v>8.4858929875904904E-4</v>
      </c>
      <c r="ABE633" s="60"/>
      <c r="ABF633" s="60">
        <v>6.4807301367860101E-3</v>
      </c>
      <c r="ABG633" s="329"/>
      <c r="ABH633" s="329"/>
      <c r="ABI633" s="60">
        <v>7.3409977410253697E-3</v>
      </c>
      <c r="ABJ633" s="60">
        <v>6.7631746590572804E-3</v>
      </c>
      <c r="ABK633" s="60"/>
      <c r="ABL633" s="60"/>
      <c r="ABM633" s="60"/>
      <c r="ABN633" s="60"/>
      <c r="ABO633" s="60"/>
      <c r="ABP633" s="60"/>
      <c r="ABQ633" s="60"/>
      <c r="ABR633" s="60">
        <v>1.07835571325371</v>
      </c>
      <c r="ABS633" s="60">
        <v>3.5610290635644201E-3</v>
      </c>
      <c r="ABT633" s="60">
        <v>9.7995324269905607E-3</v>
      </c>
      <c r="ABU633" s="60">
        <v>8.2625627640428093E-3</v>
      </c>
      <c r="ABV633" s="60">
        <v>6.8986326700238897E-3</v>
      </c>
      <c r="ABW633" s="60">
        <v>6.9880971055874498E-3</v>
      </c>
      <c r="ABX633" s="60">
        <v>6.3337318978882303E-3</v>
      </c>
    </row>
    <row r="634" spans="727:752" x14ac:dyDescent="0.25">
      <c r="AAY634" s="60">
        <v>4.4860848135337599E-3</v>
      </c>
      <c r="AAZ634" s="60">
        <v>3.22706397715919E-3</v>
      </c>
      <c r="ABA634" s="60">
        <v>1.2921896596686201E-3</v>
      </c>
      <c r="ABB634" s="60">
        <v>1.0789324890786E-2</v>
      </c>
      <c r="ABC634" s="60">
        <v>3.36814952835959E-3</v>
      </c>
      <c r="ABD634" s="60">
        <v>8.1352384671671402E-4</v>
      </c>
      <c r="ABE634" s="60"/>
      <c r="ABF634" s="60">
        <v>6.3903485069320004E-3</v>
      </c>
      <c r="ABG634" s="329"/>
      <c r="ABH634" s="329"/>
      <c r="ABI634" s="60">
        <v>7.3406530441526398E-3</v>
      </c>
      <c r="ABJ634" s="60">
        <v>6.7583873555185402E-3</v>
      </c>
      <c r="ABK634" s="60"/>
      <c r="ABL634" s="60"/>
      <c r="ABM634" s="60"/>
      <c r="ABN634" s="60"/>
      <c r="ABO634" s="60"/>
      <c r="ABP634" s="60"/>
      <c r="ABQ634" s="60"/>
      <c r="ABR634" s="60">
        <v>1.0782045868535499</v>
      </c>
      <c r="ABS634" s="60">
        <v>3.5591285686546099E-3</v>
      </c>
      <c r="ABT634" s="60">
        <v>9.7978870038303596E-3</v>
      </c>
      <c r="ABU634" s="60">
        <v>8.2356204836829608E-3</v>
      </c>
      <c r="ABV634" s="60">
        <v>6.8941530540417104E-3</v>
      </c>
      <c r="ABW634" s="60">
        <v>6.9447754577162601E-3</v>
      </c>
      <c r="ABX634" s="60">
        <v>6.3304731201277702E-3</v>
      </c>
    </row>
    <row r="635" spans="727:752" x14ac:dyDescent="0.25">
      <c r="AAY635" s="60">
        <v>4.4728677070754704E-3</v>
      </c>
      <c r="AAZ635" s="60">
        <v>3.2131523727339999E-3</v>
      </c>
      <c r="ABA635" s="60">
        <v>1.21348997032695E-3</v>
      </c>
      <c r="ABB635" s="60">
        <v>1.07464817364728E-2</v>
      </c>
      <c r="ABC635" s="60">
        <v>3.3657397328031601E-3</v>
      </c>
      <c r="ABD635" s="60">
        <v>8.07130913880263E-4</v>
      </c>
      <c r="ABE635" s="60"/>
      <c r="ABF635" s="60">
        <v>6.3752664166244703E-3</v>
      </c>
      <c r="ABG635" s="329"/>
      <c r="ABH635" s="329"/>
      <c r="ABI635" s="60">
        <v>7.3387168133109103E-3</v>
      </c>
      <c r="ABJ635" s="60">
        <v>6.7179851439844902E-3</v>
      </c>
      <c r="ABK635" s="60"/>
      <c r="ABL635" s="60"/>
      <c r="ABM635" s="60"/>
      <c r="ABN635" s="60"/>
      <c r="ABO635" s="60"/>
      <c r="ABP635" s="60"/>
      <c r="ABQ635" s="60"/>
      <c r="ABR635" s="60">
        <v>1.07813019012912</v>
      </c>
      <c r="ABS635" s="60">
        <v>3.51375327929927E-3</v>
      </c>
      <c r="ABT635" s="60">
        <v>9.7895414055266094E-3</v>
      </c>
      <c r="ABU635" s="60">
        <v>8.1565371841502005E-3</v>
      </c>
      <c r="ABV635" s="60">
        <v>6.8823059673896901E-3</v>
      </c>
      <c r="ABW635" s="60">
        <v>6.9443135400018997E-3</v>
      </c>
      <c r="ABX635" s="60">
        <v>6.32907040001699E-3</v>
      </c>
    </row>
    <row r="636" spans="727:752" x14ac:dyDescent="0.25">
      <c r="AAY636" s="60">
        <v>4.4709935633986701E-3</v>
      </c>
      <c r="AAZ636" s="60">
        <v>3.2057025094498399E-3</v>
      </c>
      <c r="ABA636" s="60">
        <v>1.1660456314012801E-3</v>
      </c>
      <c r="ABB636" s="60">
        <v>1.07446787817754E-2</v>
      </c>
      <c r="ABC636" s="60">
        <v>3.3634143950971801E-3</v>
      </c>
      <c r="ABD636" s="60">
        <v>8.0706837192435403E-4</v>
      </c>
      <c r="ABE636" s="60"/>
      <c r="ABF636" s="60">
        <v>6.3170400110148699E-3</v>
      </c>
      <c r="ABG636" s="329"/>
      <c r="ABH636" s="329"/>
      <c r="ABI636" s="60">
        <v>7.3193527039439599E-3</v>
      </c>
      <c r="ABJ636" s="60">
        <v>6.71739876877401E-3</v>
      </c>
      <c r="ABK636" s="60"/>
      <c r="ABL636" s="60"/>
      <c r="ABM636" s="60"/>
      <c r="ABN636" s="60"/>
      <c r="ABO636" s="60"/>
      <c r="ABP636" s="60"/>
      <c r="ABQ636" s="60"/>
      <c r="ABR636" s="60">
        <v>1.07809997028005</v>
      </c>
      <c r="ABS636" s="60">
        <v>3.4981701712539998E-3</v>
      </c>
      <c r="ABT636" s="60">
        <v>9.7594626601202206E-3</v>
      </c>
      <c r="ABU636" s="60">
        <v>8.1471156515098304E-3</v>
      </c>
      <c r="ABV636" s="60">
        <v>6.8766121203604402E-3</v>
      </c>
      <c r="ABW636" s="60">
        <v>6.9224440407957702E-3</v>
      </c>
      <c r="ABX636" s="60">
        <v>6.3268504189141796E-3</v>
      </c>
    </row>
    <row r="637" spans="727:752" x14ac:dyDescent="0.25">
      <c r="AAY637" s="60">
        <v>4.4372224235226599E-3</v>
      </c>
      <c r="AAZ637" s="60">
        <v>3.2001781331307102E-3</v>
      </c>
      <c r="ABA637" s="60">
        <v>1.08594460523401E-3</v>
      </c>
      <c r="ABB637" s="60">
        <v>1.0727265924609399E-2</v>
      </c>
      <c r="ABC637" s="60">
        <v>3.3619934853761002E-3</v>
      </c>
      <c r="ABD637" s="60">
        <v>7.7791065812663905E-4</v>
      </c>
      <c r="ABE637" s="60"/>
      <c r="ABF637" s="60">
        <v>6.3153567748372198E-3</v>
      </c>
      <c r="ABG637" s="329"/>
      <c r="ABH637" s="329"/>
      <c r="ABI637" s="60">
        <v>7.3009480744624699E-3</v>
      </c>
      <c r="ABJ637" s="60">
        <v>6.7110319524042302E-3</v>
      </c>
      <c r="ABK637" s="60"/>
      <c r="ABL637" s="60"/>
      <c r="ABM637" s="60"/>
      <c r="ABN637" s="60"/>
      <c r="ABO637" s="60"/>
      <c r="ABP637" s="60"/>
      <c r="ABQ637" s="60"/>
      <c r="ABR637" s="60">
        <v>1.0780652937667401</v>
      </c>
      <c r="ABS637" s="60">
        <v>3.4947140306712801E-3</v>
      </c>
      <c r="ABT637" s="60">
        <v>9.74772065356652E-3</v>
      </c>
      <c r="ABU637" s="60">
        <v>8.1214194912709505E-3</v>
      </c>
      <c r="ABV637" s="60">
        <v>6.8757810199489401E-3</v>
      </c>
      <c r="ABW637" s="60">
        <v>6.9042540904494503E-3</v>
      </c>
      <c r="ABX637" s="60">
        <v>6.3257452305863398E-3</v>
      </c>
    </row>
    <row r="638" spans="727:752" x14ac:dyDescent="0.25">
      <c r="AAY638" s="60">
        <v>4.4354476332689697E-3</v>
      </c>
      <c r="AAZ638" s="60">
        <v>3.1972385396838001E-3</v>
      </c>
      <c r="ABA638" s="60">
        <v>9.8622991163407696E-4</v>
      </c>
      <c r="ABB638" s="60">
        <v>1.0721007184600201E-2</v>
      </c>
      <c r="ABC638" s="60">
        <v>3.35947246727827E-3</v>
      </c>
      <c r="ABD638" s="60">
        <v>7.4385057030342504E-4</v>
      </c>
      <c r="ABE638" s="60"/>
      <c r="ABF638" s="60">
        <v>6.31054183186683E-3</v>
      </c>
      <c r="ABG638" s="329"/>
      <c r="ABH638" s="329"/>
      <c r="ABI638" s="60">
        <v>7.2761033003070803E-3</v>
      </c>
      <c r="ABJ638" s="60">
        <v>6.6828155678043998E-3</v>
      </c>
      <c r="ABK638" s="60"/>
      <c r="ABL638" s="60"/>
      <c r="ABM638" s="60"/>
      <c r="ABN638" s="60"/>
      <c r="ABO638" s="60"/>
      <c r="ABP638" s="60"/>
      <c r="ABQ638" s="60"/>
      <c r="ABR638" s="60">
        <v>1.07803802007801</v>
      </c>
      <c r="ABS638" s="60">
        <v>3.4721999823852201E-3</v>
      </c>
      <c r="ABT638" s="60">
        <v>9.6861688018238801E-3</v>
      </c>
      <c r="ABU638" s="60">
        <v>8.1042313221838299E-3</v>
      </c>
      <c r="ABV638" s="60">
        <v>6.8741084690050703E-3</v>
      </c>
      <c r="ABW638" s="60">
        <v>6.8996804238738996E-3</v>
      </c>
      <c r="ABX638" s="60">
        <v>6.3247530898579403E-3</v>
      </c>
    </row>
    <row r="639" spans="727:752" x14ac:dyDescent="0.25">
      <c r="AAY639" s="60">
        <v>4.4044714356896598E-3</v>
      </c>
      <c r="AAZ639" s="60">
        <v>3.1964847894461099E-3</v>
      </c>
      <c r="ABA639" s="60">
        <v>8.0579125997509097E-4</v>
      </c>
      <c r="ABB639" s="60">
        <v>1.06955113923764E-2</v>
      </c>
      <c r="ABC639" s="60">
        <v>3.34727219189516E-3</v>
      </c>
      <c r="ABD639" s="60">
        <v>6.9848043564665701E-4</v>
      </c>
      <c r="ABE639" s="60"/>
      <c r="ABF639" s="60">
        <v>6.2923278820941897E-3</v>
      </c>
      <c r="ABG639" s="329"/>
      <c r="ABH639" s="329"/>
      <c r="ABI639" s="60">
        <v>7.2756510140877502E-3</v>
      </c>
      <c r="ABJ639" s="60">
        <v>6.6819434786328097E-3</v>
      </c>
      <c r="ABK639" s="60"/>
      <c r="ABL639" s="60"/>
      <c r="ABM639" s="60"/>
      <c r="ABN639" s="60"/>
      <c r="ABO639" s="60"/>
      <c r="ABP639" s="60"/>
      <c r="ABQ639" s="60"/>
      <c r="ABR639" s="60">
        <v>1.0780353491833901</v>
      </c>
      <c r="ABS639" s="60">
        <v>3.4585318861216998E-3</v>
      </c>
      <c r="ABT639" s="60">
        <v>9.6812158848029097E-3</v>
      </c>
      <c r="ABU639" s="60">
        <v>8.1023853332345599E-3</v>
      </c>
      <c r="ABV639" s="60">
        <v>6.84879182298548E-3</v>
      </c>
      <c r="ABW639" s="60">
        <v>6.8936816443579104E-3</v>
      </c>
      <c r="ABX639" s="60">
        <v>6.2924820061577404E-3</v>
      </c>
    </row>
    <row r="640" spans="727:752" x14ac:dyDescent="0.25">
      <c r="AAY640" s="60">
        <v>4.3685755631767001E-3</v>
      </c>
      <c r="AAZ640" s="60">
        <v>3.17895876922725E-3</v>
      </c>
      <c r="ABA640" s="60">
        <v>7.2464212415256698E-4</v>
      </c>
      <c r="ABB640" s="60">
        <v>1.06808691539922E-2</v>
      </c>
      <c r="ABC640" s="60">
        <v>3.32122891417085E-3</v>
      </c>
      <c r="ABD640" s="60">
        <v>6.8913845804768404E-4</v>
      </c>
      <c r="ABE640" s="60"/>
      <c r="ABF640" s="60">
        <v>6.1937418061049597E-3</v>
      </c>
      <c r="ABG640" s="60"/>
      <c r="ABH640" s="60"/>
      <c r="ABI640" s="60">
        <v>7.2662191449734603E-3</v>
      </c>
      <c r="ABJ640" s="60">
        <v>6.65719663782177E-3</v>
      </c>
      <c r="ABK640" s="60"/>
      <c r="ABL640" s="60"/>
      <c r="ABM640" s="60"/>
      <c r="ABN640" s="60"/>
      <c r="ABO640" s="60"/>
      <c r="ABP640" s="60"/>
      <c r="ABQ640" s="60"/>
      <c r="ABR640" s="60">
        <v>1.0779811530686301</v>
      </c>
      <c r="ABS640" s="60">
        <v>3.4540709896235199E-3</v>
      </c>
      <c r="ABT640" s="60">
        <v>9.6702626368459308E-3</v>
      </c>
      <c r="ABU640" s="60">
        <v>8.0554826970351302E-3</v>
      </c>
      <c r="ABV640" s="60">
        <v>6.8394152677067801E-3</v>
      </c>
      <c r="ABW640" s="60">
        <v>6.8790306427993298E-3</v>
      </c>
      <c r="ABX640" s="60">
        <v>6.2707713542387898E-3</v>
      </c>
    </row>
    <row r="641" spans="727:752" x14ac:dyDescent="0.25">
      <c r="AAY641" s="60">
        <v>4.3573713642877498E-3</v>
      </c>
      <c r="AAZ641" s="60">
        <v>3.1501761323052299E-3</v>
      </c>
      <c r="ABA641" s="60">
        <v>7.1624747766051795E-4</v>
      </c>
      <c r="ABB641" s="60">
        <v>1.0580249084523E-2</v>
      </c>
      <c r="ABC641" s="60">
        <v>3.3186577693915501E-3</v>
      </c>
      <c r="ABD641" s="60">
        <v>6.6026717888599095E-4</v>
      </c>
      <c r="ABE641" s="60"/>
      <c r="ABF641" s="60">
        <v>6.1478134736126597E-3</v>
      </c>
      <c r="ABG641" s="60"/>
      <c r="ABH641" s="60"/>
      <c r="ABI641" s="60">
        <v>7.2660173370665401E-3</v>
      </c>
      <c r="ABJ641" s="60">
        <v>6.65704528817012E-3</v>
      </c>
      <c r="ABK641" s="60"/>
      <c r="ABL641" s="60"/>
      <c r="ABM641" s="60"/>
      <c r="ABN641" s="60"/>
      <c r="ABO641" s="60"/>
      <c r="ABP641" s="60"/>
      <c r="ABQ641" s="60"/>
      <c r="ABR641" s="60">
        <v>1.07796901159112</v>
      </c>
      <c r="ABS641" s="60">
        <v>3.4218785700239501E-3</v>
      </c>
      <c r="ABT641" s="60">
        <v>9.6542560564076892E-3</v>
      </c>
      <c r="ABU641" s="60">
        <v>8.0453434995084398E-3</v>
      </c>
      <c r="ABV641" s="60">
        <v>6.8375926795247099E-3</v>
      </c>
      <c r="ABW641" s="60">
        <v>6.8667955063453599E-3</v>
      </c>
      <c r="ABX641" s="60">
        <v>6.2520174725200096E-3</v>
      </c>
    </row>
    <row r="642" spans="727:752" x14ac:dyDescent="0.25">
      <c r="AAY642" s="60">
        <v>4.3453135918409304E-3</v>
      </c>
      <c r="AAZ642" s="60">
        <v>3.1380858490431098E-3</v>
      </c>
      <c r="ABA642" s="60">
        <v>7.0228747426044397E-4</v>
      </c>
      <c r="ABB642" s="60">
        <v>1.05765230473497E-2</v>
      </c>
      <c r="ABC642" s="60">
        <v>3.3148355501523299E-3</v>
      </c>
      <c r="ABD642" s="60">
        <v>5.7847435803588202E-4</v>
      </c>
      <c r="ABE642" s="60"/>
      <c r="ABF642" s="60">
        <v>6.1020637266825202E-3</v>
      </c>
      <c r="ABG642" s="60"/>
      <c r="ABH642" s="60"/>
      <c r="ABI642" s="60">
        <v>7.2373920504445396E-3</v>
      </c>
      <c r="ABJ642" s="60">
        <v>6.6551007620418001E-3</v>
      </c>
      <c r="ABK642" s="60"/>
      <c r="ABL642" s="60"/>
      <c r="ABM642" s="60"/>
      <c r="ABN642" s="60"/>
      <c r="ABO642" s="60"/>
      <c r="ABP642" s="60"/>
      <c r="ABQ642" s="60"/>
      <c r="ABR642" s="60">
        <v>1.0779644139762501</v>
      </c>
      <c r="ABS642" s="60">
        <v>3.40081400456435E-3</v>
      </c>
      <c r="ABT642" s="60">
        <v>9.6177322247109499E-3</v>
      </c>
      <c r="ABU642" s="60">
        <v>8.0451643407899402E-3</v>
      </c>
      <c r="ABV642" s="60">
        <v>6.8280424431473499E-3</v>
      </c>
      <c r="ABW642" s="60">
        <v>6.85233492798102E-3</v>
      </c>
      <c r="ABX642" s="60">
        <v>6.2326907356749098E-3</v>
      </c>
    </row>
    <row r="643" spans="727:752" x14ac:dyDescent="0.25">
      <c r="AAY643" s="60">
        <v>4.3432888750946103E-3</v>
      </c>
      <c r="AAZ643" s="60">
        <v>3.1138830720314099E-3</v>
      </c>
      <c r="ABA643" s="60">
        <v>5.1663706197775802E-4</v>
      </c>
      <c r="ABB643" s="60">
        <v>1.05755740001157E-2</v>
      </c>
      <c r="ABC643" s="60">
        <v>3.31412226302649E-3</v>
      </c>
      <c r="ABD643" s="60">
        <v>5.7116415711088797E-4</v>
      </c>
      <c r="ABE643" s="60"/>
      <c r="ABF643" s="60">
        <v>6.0546289950951402E-3</v>
      </c>
      <c r="ABG643" s="60"/>
      <c r="ABH643" s="60"/>
      <c r="ABI643" s="60">
        <v>7.2179816217163703E-3</v>
      </c>
      <c r="ABJ643" s="60">
        <v>6.63734362463429E-3</v>
      </c>
      <c r="ABK643" s="60"/>
      <c r="ABL643" s="60"/>
      <c r="ABM643" s="60"/>
      <c r="ABN643" s="60"/>
      <c r="ABO643" s="60"/>
      <c r="ABP643" s="60"/>
      <c r="ABQ643" s="60"/>
      <c r="ABR643" s="60">
        <v>1.0779488086495199</v>
      </c>
      <c r="ABS643" s="60">
        <v>3.39165867896766E-3</v>
      </c>
      <c r="ABT643" s="60">
        <v>9.6056185170497101E-3</v>
      </c>
      <c r="ABU643" s="60">
        <v>8.0230546438022094E-3</v>
      </c>
      <c r="ABV643" s="60">
        <v>6.8257363137765497E-3</v>
      </c>
      <c r="ABW643" s="60">
        <v>6.8139749091702803E-3</v>
      </c>
      <c r="ABX643" s="60">
        <v>6.2154891374102197E-3</v>
      </c>
    </row>
    <row r="644" spans="727:752" x14ac:dyDescent="0.25">
      <c r="AAY644" s="60">
        <v>4.3176807562026404E-3</v>
      </c>
      <c r="AAZ644" s="60">
        <v>3.1107266455586199E-3</v>
      </c>
      <c r="ABA644" s="329">
        <v>5.5511151231257802E-17</v>
      </c>
      <c r="ABB644" s="60">
        <v>1.0569347690309001E-2</v>
      </c>
      <c r="ABC644" s="60">
        <v>3.2092354823482802E-3</v>
      </c>
      <c r="ABD644" s="60">
        <v>5.6162716431431301E-4</v>
      </c>
      <c r="ABE644" s="60"/>
      <c r="ABF644" s="60">
        <v>6.0231214287002101E-3</v>
      </c>
      <c r="ABG644" s="60"/>
      <c r="ABH644" s="60"/>
      <c r="ABI644" s="60">
        <v>7.2075382405642797E-3</v>
      </c>
      <c r="ABJ644" s="60">
        <v>6.6025070449866599E-3</v>
      </c>
      <c r="ABK644" s="60"/>
      <c r="ABL644" s="60"/>
      <c r="ABM644" s="60"/>
      <c r="ABN644" s="60"/>
      <c r="ABO644" s="60"/>
      <c r="ABP644" s="60"/>
      <c r="ABQ644" s="60"/>
      <c r="ABR644" s="60">
        <v>1.0779337377163301</v>
      </c>
      <c r="ABS644" s="60">
        <v>3.39039679857324E-3</v>
      </c>
      <c r="ABT644" s="60">
        <v>9.57172480807752E-3</v>
      </c>
      <c r="ABU644" s="60">
        <v>8.0189576633306406E-3</v>
      </c>
      <c r="ABV644" s="60">
        <v>6.82483224123455E-3</v>
      </c>
      <c r="ABW644" s="60">
        <v>6.7959738686729403E-3</v>
      </c>
      <c r="ABX644" s="60">
        <v>6.2153067900938301E-3</v>
      </c>
    </row>
    <row r="645" spans="727:752" x14ac:dyDescent="0.25">
      <c r="AAY645" s="60">
        <v>4.3136672885608698E-3</v>
      </c>
      <c r="AAZ645" s="60">
        <v>3.0977797464562902E-3</v>
      </c>
      <c r="ABA645" s="329">
        <v>3.98986399474666E-17</v>
      </c>
      <c r="ABB645" s="60">
        <v>1.05599075001348E-2</v>
      </c>
      <c r="ABC645" s="60">
        <v>3.2025070059469802E-3</v>
      </c>
      <c r="ABD645" s="60">
        <v>4.1904223851472398E-4</v>
      </c>
      <c r="ABE645" s="60"/>
      <c r="ABF645" s="60">
        <v>6.0015015520447296E-3</v>
      </c>
      <c r="ABG645" s="60"/>
      <c r="ABH645" s="60"/>
      <c r="ABI645" s="60">
        <v>7.1832130971549403E-3</v>
      </c>
      <c r="ABJ645" s="60">
        <v>6.5964325830896097E-3</v>
      </c>
      <c r="ABK645" s="60"/>
      <c r="ABL645" s="60"/>
      <c r="ABM645" s="60"/>
      <c r="ABN645" s="60"/>
      <c r="ABO645" s="60"/>
      <c r="ABP645" s="60"/>
      <c r="ABQ645" s="60"/>
      <c r="ABR645" s="60">
        <v>1.0779313275340201</v>
      </c>
      <c r="ABS645" s="60">
        <v>3.3887733976588098E-3</v>
      </c>
      <c r="ABT645" s="60">
        <v>9.5653625289015397E-3</v>
      </c>
      <c r="ABU645" s="60">
        <v>7.98251904529515E-3</v>
      </c>
      <c r="ABV645" s="60">
        <v>6.82253671030595E-3</v>
      </c>
      <c r="ABW645" s="60">
        <v>6.7679660078468398E-3</v>
      </c>
      <c r="ABX645" s="60">
        <v>6.2038304338313602E-3</v>
      </c>
    </row>
    <row r="646" spans="727:752" x14ac:dyDescent="0.25">
      <c r="AAY646" s="60">
        <v>4.3020819639378299E-3</v>
      </c>
      <c r="AAZ646" s="60">
        <v>3.0957978501236199E-3</v>
      </c>
      <c r="ABA646" s="329">
        <v>2.7755575615628901E-17</v>
      </c>
      <c r="ABB646" s="60">
        <v>1.05583926545117E-2</v>
      </c>
      <c r="ABC646" s="60">
        <v>3.1891307559718698E-3</v>
      </c>
      <c r="ABD646" s="329">
        <v>6.9388939039072296E-17</v>
      </c>
      <c r="ABE646" s="60"/>
      <c r="ABF646" s="60">
        <v>5.9889627777329297E-3</v>
      </c>
      <c r="ABG646" s="60"/>
      <c r="ABH646" s="60"/>
      <c r="ABI646" s="60">
        <v>7.1806306518397396E-3</v>
      </c>
      <c r="ABJ646" s="60">
        <v>6.591446145754E-3</v>
      </c>
      <c r="ABK646" s="60"/>
      <c r="ABL646" s="60"/>
      <c r="ABM646" s="60"/>
      <c r="ABN646" s="60"/>
      <c r="ABO646" s="60"/>
      <c r="ABP646" s="60"/>
      <c r="ABQ646" s="60"/>
      <c r="ABR646" s="60">
        <v>1.0778596895764001</v>
      </c>
      <c r="ABS646" s="60">
        <v>3.3882096838005801E-3</v>
      </c>
      <c r="ABT646" s="60">
        <v>9.5384621732047901E-3</v>
      </c>
      <c r="ABU646" s="60">
        <v>7.9768830874951697E-3</v>
      </c>
      <c r="ABV646" s="60">
        <v>6.81748971875599E-3</v>
      </c>
      <c r="ABW646" s="60">
        <v>6.7583461123908103E-3</v>
      </c>
      <c r="ABX646" s="60">
        <v>6.18913408397085E-3</v>
      </c>
    </row>
    <row r="647" spans="727:752" x14ac:dyDescent="0.25">
      <c r="AAY647" s="60">
        <v>4.2913905426450504E-3</v>
      </c>
      <c r="AAZ647" s="60">
        <v>3.0912909163300201E-3</v>
      </c>
      <c r="ABA647" s="329">
        <v>2.7755575615628901E-17</v>
      </c>
      <c r="ABB647" s="60">
        <v>1.05451509778722E-2</v>
      </c>
      <c r="ABC647" s="60">
        <v>3.1824694805744399E-3</v>
      </c>
      <c r="ABD647" s="329">
        <v>5.5511151231257802E-17</v>
      </c>
      <c r="ABE647" s="60"/>
      <c r="ABF647" s="60">
        <v>5.97219498960125E-3</v>
      </c>
      <c r="ABG647" s="60"/>
      <c r="ABH647" s="60"/>
      <c r="ABI647" s="60">
        <v>7.1750223720663097E-3</v>
      </c>
      <c r="ABJ647" s="60">
        <v>6.58188807251525E-3</v>
      </c>
      <c r="ABK647" s="60"/>
      <c r="ABL647" s="60"/>
      <c r="ABM647" s="60"/>
      <c r="ABN647" s="60"/>
      <c r="ABO647" s="60"/>
      <c r="ABP647" s="60"/>
      <c r="ABQ647" s="60"/>
      <c r="ABR647" s="60">
        <v>1.0777952683517</v>
      </c>
      <c r="ABS647" s="60">
        <v>3.3809206477149701E-3</v>
      </c>
      <c r="ABT647" s="60">
        <v>9.51374797180711E-3</v>
      </c>
      <c r="ABU647" s="60">
        <v>7.97600288270792E-3</v>
      </c>
      <c r="ABV647" s="60">
        <v>6.8100855840912203E-3</v>
      </c>
      <c r="ABW647" s="60">
        <v>6.74345547000927E-3</v>
      </c>
      <c r="ABX647" s="60">
        <v>6.18327852419767E-3</v>
      </c>
    </row>
    <row r="648" spans="727:752" x14ac:dyDescent="0.25">
      <c r="AAY648" s="60">
        <v>4.2814130017916601E-3</v>
      </c>
      <c r="AAZ648" s="60">
        <v>3.0887392933972302E-3</v>
      </c>
      <c r="ABA648" s="329">
        <v>2.7755575615628901E-17</v>
      </c>
      <c r="ABB648" s="60">
        <v>1.05274747859978E-2</v>
      </c>
      <c r="ABC648" s="60">
        <v>3.1610902337841202E-3</v>
      </c>
      <c r="ABD648" s="329">
        <v>5.5511151231257802E-17</v>
      </c>
      <c r="ABE648" s="60"/>
      <c r="ABF648" s="60">
        <v>5.9242531129667297E-3</v>
      </c>
      <c r="ABG648" s="60"/>
      <c r="ABH648" s="60"/>
      <c r="ABI648" s="60">
        <v>7.1680980259245797E-3</v>
      </c>
      <c r="ABJ648" s="60">
        <v>6.5752757003770196E-3</v>
      </c>
      <c r="ABK648" s="60"/>
      <c r="ABL648" s="60"/>
      <c r="ABM648" s="60"/>
      <c r="ABN648" s="60"/>
      <c r="ABO648" s="60"/>
      <c r="ABP648" s="60"/>
      <c r="ABQ648" s="60"/>
      <c r="ABR648" s="60">
        <v>1.0777863280648099</v>
      </c>
      <c r="ABS648" s="60">
        <v>3.3605629876465098E-3</v>
      </c>
      <c r="ABT648" s="60">
        <v>9.44581801338964E-3</v>
      </c>
      <c r="ABU648" s="60">
        <v>7.96505263461025E-3</v>
      </c>
      <c r="ABV648" s="60">
        <v>6.7879452202483596E-3</v>
      </c>
      <c r="ABW648" s="60">
        <v>6.6974461113588702E-3</v>
      </c>
      <c r="ABX648" s="60">
        <v>6.1804908450475999E-3</v>
      </c>
    </row>
    <row r="649" spans="727:752" x14ac:dyDescent="0.25">
      <c r="AAY649" s="60">
        <v>4.2811313288989303E-3</v>
      </c>
      <c r="AAZ649" s="60">
        <v>3.0773379510158098E-3</v>
      </c>
      <c r="ABA649" s="329">
        <v>2.7755575615628901E-17</v>
      </c>
      <c r="ABB649" s="60">
        <v>1.0497784774398101E-2</v>
      </c>
      <c r="ABC649" s="60">
        <v>3.1066533571725802E-3</v>
      </c>
      <c r="ABD649" s="329">
        <v>4.1633363423443401E-17</v>
      </c>
      <c r="ABE649" s="60"/>
      <c r="ABF649" s="60">
        <v>5.8860679262913197E-3</v>
      </c>
      <c r="ABG649" s="60"/>
      <c r="ABH649" s="60"/>
      <c r="ABI649" s="60">
        <v>7.1135806204296204E-3</v>
      </c>
      <c r="ABJ649" s="60">
        <v>6.5518871942515499E-3</v>
      </c>
      <c r="ABK649" s="60"/>
      <c r="ABL649" s="60"/>
      <c r="ABM649" s="60"/>
      <c r="ABN649" s="60"/>
      <c r="ABO649" s="60"/>
      <c r="ABP649" s="60"/>
      <c r="ABQ649" s="60"/>
      <c r="ABR649" s="60">
        <v>1.0777783616143799</v>
      </c>
      <c r="ABS649" s="60">
        <v>3.34237100603242E-3</v>
      </c>
      <c r="ABT649" s="60">
        <v>9.4435211151861001E-3</v>
      </c>
      <c r="ABU649" s="60">
        <v>7.9478466077200893E-3</v>
      </c>
      <c r="ABV649" s="60">
        <v>6.7822036924371004E-3</v>
      </c>
      <c r="ABW649" s="60">
        <v>6.6957288323509804E-3</v>
      </c>
      <c r="ABX649" s="60">
        <v>6.16971470637615E-3</v>
      </c>
    </row>
    <row r="650" spans="727:752" x14ac:dyDescent="0.25">
      <c r="AAY650" s="60">
        <v>4.2731561012131197E-3</v>
      </c>
      <c r="AAZ650" s="60">
        <v>3.0747742532125401E-3</v>
      </c>
      <c r="ABA650" s="329">
        <v>2.7755575615628901E-17</v>
      </c>
      <c r="ABB650" s="60">
        <v>1.0490612420785601E-2</v>
      </c>
      <c r="ABC650" s="60">
        <v>3.1051288255881399E-3</v>
      </c>
      <c r="ABD650" s="329">
        <v>4.1633363423443401E-17</v>
      </c>
      <c r="ABE650" s="60"/>
      <c r="ABF650" s="60">
        <v>5.8757498807574596E-3</v>
      </c>
      <c r="ABG650" s="60"/>
      <c r="ABH650" s="60"/>
      <c r="ABI650" s="60">
        <v>7.0670762448789004E-3</v>
      </c>
      <c r="ABJ650" s="60">
        <v>6.5427593177350297E-3</v>
      </c>
      <c r="ABK650" s="60"/>
      <c r="ABL650" s="60"/>
      <c r="ABM650" s="60"/>
      <c r="ABN650" s="60"/>
      <c r="ABO650" s="60"/>
      <c r="ABP650" s="60"/>
      <c r="ABQ650" s="60"/>
      <c r="ABR650" s="60">
        <v>1.0777610382554299</v>
      </c>
      <c r="ABS650" s="60">
        <v>3.3020867456614702E-3</v>
      </c>
      <c r="ABT650" s="60">
        <v>9.4304734058519302E-3</v>
      </c>
      <c r="ABU650" s="60">
        <v>7.92777062942609E-3</v>
      </c>
      <c r="ABV650" s="60">
        <v>6.7655609578648702E-3</v>
      </c>
      <c r="ABW650" s="60">
        <v>6.6848238528391104E-3</v>
      </c>
      <c r="ABX650" s="60">
        <v>6.1565869893335902E-3</v>
      </c>
    </row>
    <row r="651" spans="727:752" x14ac:dyDescent="0.25">
      <c r="AAY651" s="60">
        <v>4.2723486306007596E-3</v>
      </c>
      <c r="AAZ651" s="60">
        <v>3.0417375568125501E-3</v>
      </c>
      <c r="ABA651" s="329">
        <v>2.7755575615628901E-17</v>
      </c>
      <c r="ABB651" s="60">
        <v>1.0475975985331501E-2</v>
      </c>
      <c r="ABC651" s="60">
        <v>3.0952593093321401E-3</v>
      </c>
      <c r="ABD651" s="329">
        <v>2.7755575615628901E-17</v>
      </c>
      <c r="ABE651" s="60"/>
      <c r="ABF651" s="60">
        <v>5.87439058325999E-3</v>
      </c>
      <c r="ABG651" s="60"/>
      <c r="ABH651" s="60"/>
      <c r="ABI651" s="60">
        <v>7.0351902005435698E-3</v>
      </c>
      <c r="ABJ651" s="60">
        <v>6.5402045720453E-3</v>
      </c>
      <c r="ABK651" s="60"/>
      <c r="ABL651" s="60"/>
      <c r="ABM651" s="60"/>
      <c r="ABN651" s="60"/>
      <c r="ABO651" s="60"/>
      <c r="ABP651" s="60"/>
      <c r="ABQ651" s="60"/>
      <c r="ABR651" s="60">
        <v>1.0777496401953299</v>
      </c>
      <c r="ABS651" s="60">
        <v>3.2804007852527202E-3</v>
      </c>
      <c r="ABT651" s="60">
        <v>9.3867835327154907E-3</v>
      </c>
      <c r="ABU651" s="60">
        <v>7.9083255968790504E-3</v>
      </c>
      <c r="ABV651" s="60">
        <v>6.7647846456284503E-3</v>
      </c>
      <c r="ABW651" s="60">
        <v>6.6726543259815604E-3</v>
      </c>
      <c r="ABX651" s="60">
        <v>6.1450741765308198E-3</v>
      </c>
    </row>
    <row r="652" spans="727:752" x14ac:dyDescent="0.25">
      <c r="AAY652" s="60">
        <v>4.2579500271482896E-3</v>
      </c>
      <c r="AAZ652" s="60">
        <v>3.0393210591888298E-3</v>
      </c>
      <c r="ABA652" s="329">
        <v>2.7755575615628901E-17</v>
      </c>
      <c r="ABB652" s="60">
        <v>1.0429414713335999E-2</v>
      </c>
      <c r="ABC652" s="60">
        <v>3.0448560629168799E-3</v>
      </c>
      <c r="ABD652" s="329">
        <v>2.7755575615628901E-17</v>
      </c>
      <c r="ABE652" s="60"/>
      <c r="ABF652" s="60">
        <v>5.86682940668191E-3</v>
      </c>
      <c r="ABG652" s="60"/>
      <c r="ABH652" s="60"/>
      <c r="ABI652" s="60">
        <v>7.03077488036832E-3</v>
      </c>
      <c r="ABJ652" s="60">
        <v>6.5349805194316497E-3</v>
      </c>
      <c r="ABK652" s="60"/>
      <c r="ABL652" s="60"/>
      <c r="ABM652" s="60"/>
      <c r="ABN652" s="60"/>
      <c r="ABO652" s="60"/>
      <c r="ABP652" s="60"/>
      <c r="ABQ652" s="60"/>
      <c r="ABR652" s="60">
        <v>1.0777303446830999</v>
      </c>
      <c r="ABS652" s="60">
        <v>3.24281068945334E-3</v>
      </c>
      <c r="ABT652" s="60">
        <v>9.3787316094377394E-3</v>
      </c>
      <c r="ABU652" s="60">
        <v>7.8826233920175504E-3</v>
      </c>
      <c r="ABV652" s="60">
        <v>6.76329105092524E-3</v>
      </c>
      <c r="ABW652" s="60">
        <v>6.5907679201673702E-3</v>
      </c>
      <c r="ABX652" s="60">
        <v>6.1400816337091298E-3</v>
      </c>
    </row>
    <row r="653" spans="727:752" x14ac:dyDescent="0.25">
      <c r="AAY653" s="60">
        <v>4.2551913446778802E-3</v>
      </c>
      <c r="AAZ653" s="60">
        <v>3.0289326187558502E-3</v>
      </c>
      <c r="ABA653" s="329">
        <v>2.60208521396521E-17</v>
      </c>
      <c r="ABB653" s="60">
        <v>1.04093698556971E-2</v>
      </c>
      <c r="ABC653" s="60">
        <v>3.0298513474980799E-3</v>
      </c>
      <c r="ABD653" s="329">
        <v>2.7755575615628901E-17</v>
      </c>
      <c r="ABE653" s="60"/>
      <c r="ABF653" s="60">
        <v>5.8578370122779203E-3</v>
      </c>
      <c r="ABG653" s="60"/>
      <c r="ABH653" s="60"/>
      <c r="ABI653" s="60">
        <v>7.0264868220535296E-3</v>
      </c>
      <c r="ABJ653" s="60">
        <v>6.51982358979973E-3</v>
      </c>
      <c r="ABK653" s="60"/>
      <c r="ABL653" s="60"/>
      <c r="ABM653" s="60"/>
      <c r="ABN653" s="60"/>
      <c r="ABO653" s="60"/>
      <c r="ABP653" s="60"/>
      <c r="ABQ653" s="60"/>
      <c r="ABR653" s="60">
        <v>1.0775733795188001</v>
      </c>
      <c r="ABS653" s="60">
        <v>3.23934337333125E-3</v>
      </c>
      <c r="ABT653" s="60">
        <v>9.3738603530733895E-3</v>
      </c>
      <c r="ABU653" s="60">
        <v>7.8530192099186304E-3</v>
      </c>
      <c r="ABV653" s="60">
        <v>6.7611180474605797E-3</v>
      </c>
      <c r="ABW653" s="60">
        <v>6.5418918156404902E-3</v>
      </c>
      <c r="ABX653" s="60">
        <v>6.1342425374820196E-3</v>
      </c>
    </row>
    <row r="654" spans="727:752" x14ac:dyDescent="0.25">
      <c r="AAY654" s="60">
        <v>4.2535505031329902E-3</v>
      </c>
      <c r="AAZ654" s="60">
        <v>3.0245346611632298E-3</v>
      </c>
      <c r="ABA654" s="329">
        <v>6.9388939039072299E-18</v>
      </c>
      <c r="ABB654" s="60">
        <v>1.03943792283436E-2</v>
      </c>
      <c r="ABC654" s="60">
        <v>2.9879939325498E-3</v>
      </c>
      <c r="ABD654" s="329">
        <v>2.7755575615628901E-17</v>
      </c>
      <c r="ABE654" s="60"/>
      <c r="ABF654" s="60">
        <v>5.8337769955922603E-3</v>
      </c>
      <c r="ABG654" s="60"/>
      <c r="ABH654" s="60"/>
      <c r="ABI654" s="60">
        <v>7.0224136153682502E-3</v>
      </c>
      <c r="ABJ654" s="60">
        <v>6.5163054885182198E-3</v>
      </c>
      <c r="ABK654" s="60"/>
      <c r="ABL654" s="60"/>
      <c r="ABM654" s="60"/>
      <c r="ABN654" s="60"/>
      <c r="ABO654" s="60"/>
      <c r="ABP654" s="60"/>
      <c r="ABQ654" s="60"/>
      <c r="ABR654" s="60">
        <v>1.07748569030981</v>
      </c>
      <c r="ABS654" s="60">
        <v>3.23422828752324E-3</v>
      </c>
      <c r="ABT654" s="60">
        <v>9.3722318572996306E-3</v>
      </c>
      <c r="ABU654" s="60">
        <v>7.8499161892776892E-3</v>
      </c>
      <c r="ABV654" s="60">
        <v>6.7571686721870196E-3</v>
      </c>
      <c r="ABW654" s="60">
        <v>6.5233482089916703E-3</v>
      </c>
      <c r="ABX654" s="60">
        <v>6.1259070755875699E-3</v>
      </c>
    </row>
    <row r="655" spans="727:752" x14ac:dyDescent="0.25">
      <c r="AAY655" s="60">
        <v>4.2492460647459498E-3</v>
      </c>
      <c r="AAZ655" s="60">
        <v>3.0139969245882399E-3</v>
      </c>
      <c r="ABA655" s="329">
        <v>3.46944695195361E-18</v>
      </c>
      <c r="ABB655" s="60">
        <v>1.03909199594118E-2</v>
      </c>
      <c r="ABC655" s="60">
        <v>2.9878674774592301E-3</v>
      </c>
      <c r="ABD655" s="329">
        <v>1.38777878078145E-17</v>
      </c>
      <c r="ABE655" s="60"/>
      <c r="ABF655" s="60">
        <v>5.8245762005801798E-3</v>
      </c>
      <c r="ABG655" s="60"/>
      <c r="ABH655" s="60"/>
      <c r="ABI655" s="60">
        <v>6.9987169842261297E-3</v>
      </c>
      <c r="ABJ655" s="60">
        <v>6.5100633591473204E-3</v>
      </c>
      <c r="ABK655" s="60"/>
      <c r="ABL655" s="60"/>
      <c r="ABM655" s="60"/>
      <c r="ABN655" s="60"/>
      <c r="ABO655" s="60"/>
      <c r="ABP655" s="60"/>
      <c r="ABQ655" s="60"/>
      <c r="ABR655" s="60">
        <v>1.0773992876965801</v>
      </c>
      <c r="ABS655" s="60">
        <v>3.2286235470548202E-3</v>
      </c>
      <c r="ABT655" s="60">
        <v>9.3500440520325502E-3</v>
      </c>
      <c r="ABU655" s="60">
        <v>7.80174800008722E-3</v>
      </c>
      <c r="ABV655" s="60">
        <v>6.7571493517872699E-3</v>
      </c>
      <c r="ABW655" s="60">
        <v>6.52197550239615E-3</v>
      </c>
      <c r="ABX655" s="60">
        <v>6.1001272862021803E-3</v>
      </c>
    </row>
    <row r="656" spans="727:752" x14ac:dyDescent="0.25">
      <c r="AAY656" s="60">
        <v>4.22946134303209E-3</v>
      </c>
      <c r="AAZ656" s="60">
        <v>3.0124400272223402E-3</v>
      </c>
      <c r="ABA656" s="329">
        <v>3.46944695195361E-18</v>
      </c>
      <c r="ABB656" s="60">
        <v>1.0373819208274199E-2</v>
      </c>
      <c r="ABC656" s="60">
        <v>2.9842844104602298E-3</v>
      </c>
      <c r="ABD656" s="329">
        <v>6.9388939039072299E-18</v>
      </c>
      <c r="ABE656" s="60"/>
      <c r="ABF656" s="60">
        <v>5.8144628395459799E-3</v>
      </c>
      <c r="ABG656" s="60"/>
      <c r="ABH656" s="60"/>
      <c r="ABI656" s="60">
        <v>6.9723726304519104E-3</v>
      </c>
      <c r="ABJ656" s="60">
        <v>6.5072697808291899E-3</v>
      </c>
      <c r="ABK656" s="60"/>
      <c r="ABL656" s="60"/>
      <c r="ABM656" s="60"/>
      <c r="ABN656" s="60"/>
      <c r="ABO656" s="60"/>
      <c r="ABP656" s="60"/>
      <c r="ABQ656" s="60"/>
      <c r="ABR656" s="60">
        <v>1.07737881316352</v>
      </c>
      <c r="ABS656" s="60">
        <v>3.2166184348016501E-3</v>
      </c>
      <c r="ABT656" s="60">
        <v>9.3407864532825506E-3</v>
      </c>
      <c r="ABU656" s="60">
        <v>7.7596034486057701E-3</v>
      </c>
      <c r="ABV656" s="60">
        <v>6.7538394613162103E-3</v>
      </c>
      <c r="ABW656" s="60">
        <v>6.4904872881577898E-3</v>
      </c>
      <c r="ABX656" s="60">
        <v>6.0882530892972103E-3</v>
      </c>
    </row>
    <row r="657" spans="727:752" x14ac:dyDescent="0.25">
      <c r="AAY657" s="60">
        <v>4.2266659074473301E-3</v>
      </c>
      <c r="AAZ657" s="60">
        <v>2.9944554681623999E-3</v>
      </c>
      <c r="ABA657" s="329">
        <v>1.3010426069826099E-18</v>
      </c>
      <c r="ABB657" s="60">
        <v>1.0371949135062199E-2</v>
      </c>
      <c r="ABC657" s="60">
        <v>2.9730670068791399E-3</v>
      </c>
      <c r="ABD657" s="329">
        <v>6.9388939039072299E-18</v>
      </c>
      <c r="ABE657" s="60"/>
      <c r="ABF657" s="60">
        <v>5.8063575382376297E-3</v>
      </c>
      <c r="ABG657" s="60"/>
      <c r="ABH657" s="60"/>
      <c r="ABI657" s="60">
        <v>6.9660352131588896E-3</v>
      </c>
      <c r="ABJ657" s="60">
        <v>6.4810336882653299E-3</v>
      </c>
      <c r="ABK657" s="60"/>
      <c r="ABL657" s="60"/>
      <c r="ABM657" s="60"/>
      <c r="ABN657" s="60"/>
      <c r="ABO657" s="60"/>
      <c r="ABP657" s="60"/>
      <c r="ABQ657" s="60"/>
      <c r="ABR657" s="60">
        <v>1.07732197664658</v>
      </c>
      <c r="ABS657" s="60">
        <v>3.1913729415653999E-3</v>
      </c>
      <c r="ABT657" s="60">
        <v>9.3244970793127796E-3</v>
      </c>
      <c r="ABU657" s="60">
        <v>7.7564966818396098E-3</v>
      </c>
      <c r="ABV657" s="60">
        <v>6.7486895390248599E-3</v>
      </c>
      <c r="ABW657" s="60">
        <v>6.4717785059778396E-3</v>
      </c>
      <c r="ABX657" s="60">
        <v>6.0715537365056502E-3</v>
      </c>
    </row>
    <row r="658" spans="727:752" x14ac:dyDescent="0.25">
      <c r="AAY658" s="60">
        <v>4.2248898445099697E-3</v>
      </c>
      <c r="AAZ658" s="60">
        <v>2.9822760404304201E-3</v>
      </c>
      <c r="ABA658" s="60"/>
      <c r="ABB658" s="60">
        <v>1.03354571289786E-2</v>
      </c>
      <c r="ABC658" s="60">
        <v>2.9711863541714602E-3</v>
      </c>
      <c r="ABD658" s="329">
        <v>6.9388939039072299E-18</v>
      </c>
      <c r="ABE658" s="60"/>
      <c r="ABF658" s="60">
        <v>5.8006540519812098E-3</v>
      </c>
      <c r="ABG658" s="60"/>
      <c r="ABH658" s="60"/>
      <c r="ABI658" s="60">
        <v>6.93098390207076E-3</v>
      </c>
      <c r="ABJ658" s="60">
        <v>6.4683136518036803E-3</v>
      </c>
      <c r="ABK658" s="60"/>
      <c r="ABL658" s="60"/>
      <c r="ABM658" s="60"/>
      <c r="ABN658" s="60"/>
      <c r="ABO658" s="60"/>
      <c r="ABP658" s="60"/>
      <c r="ABQ658" s="60"/>
      <c r="ABR658" s="60">
        <v>1.07730646083137</v>
      </c>
      <c r="ABS658" s="60">
        <v>3.15826236594524E-3</v>
      </c>
      <c r="ABT658" s="60">
        <v>9.2970234479540798E-3</v>
      </c>
      <c r="ABU658" s="60">
        <v>7.7027381093480998E-3</v>
      </c>
      <c r="ABV658" s="60">
        <v>6.7444470469092497E-3</v>
      </c>
      <c r="ABW658" s="60">
        <v>6.3849108432554704E-3</v>
      </c>
      <c r="ABX658" s="60">
        <v>6.0158121027082297E-3</v>
      </c>
    </row>
    <row r="659" spans="727:752" x14ac:dyDescent="0.25">
      <c r="AAY659" s="60">
        <v>4.2121232602433103E-3</v>
      </c>
      <c r="AAZ659" s="60">
        <v>2.9798564579613298E-3</v>
      </c>
      <c r="ABA659" s="60"/>
      <c r="ABB659" s="60">
        <v>1.0331181698324501E-2</v>
      </c>
      <c r="ABC659" s="60">
        <v>2.9317331372334002E-3</v>
      </c>
      <c r="ABD659" s="329">
        <v>6.9388939039072299E-18</v>
      </c>
      <c r="ABE659" s="60"/>
      <c r="ABF659" s="60">
        <v>5.7733312880127504E-3</v>
      </c>
      <c r="ABG659" s="60"/>
      <c r="ABH659" s="60"/>
      <c r="ABI659" s="60">
        <v>6.9226124931314999E-3</v>
      </c>
      <c r="ABJ659" s="60">
        <v>6.4568823251676798E-3</v>
      </c>
      <c r="ABK659" s="60"/>
      <c r="ABL659" s="60"/>
      <c r="ABM659" s="60"/>
      <c r="ABN659" s="60"/>
      <c r="ABO659" s="60"/>
      <c r="ABP659" s="60"/>
      <c r="ABQ659" s="60"/>
      <c r="ABR659" s="60">
        <v>1.0772899478887601</v>
      </c>
      <c r="ABS659" s="60">
        <v>3.15345016362182E-3</v>
      </c>
      <c r="ABT659" s="60">
        <v>9.2749188610991191E-3</v>
      </c>
      <c r="ABU659" s="60">
        <v>7.6522189133081103E-3</v>
      </c>
      <c r="ABV659" s="60">
        <v>6.7357571718234003E-3</v>
      </c>
      <c r="ABW659" s="60">
        <v>6.3704642991722904E-3</v>
      </c>
      <c r="ABX659" s="60">
        <v>6.0005167593326896E-3</v>
      </c>
    </row>
    <row r="660" spans="727:752" x14ac:dyDescent="0.25">
      <c r="AAY660" s="60">
        <v>4.1824075341357304E-3</v>
      </c>
      <c r="AAZ660" s="60">
        <v>2.96401543223464E-3</v>
      </c>
      <c r="ABA660" s="60"/>
      <c r="ABB660" s="60">
        <v>1.0316951613325701E-2</v>
      </c>
      <c r="ABC660" s="60">
        <v>2.9293251011919901E-3</v>
      </c>
      <c r="ABD660" s="329">
        <v>4.33680868994202E-18</v>
      </c>
      <c r="ABE660" s="60"/>
      <c r="ABF660" s="60">
        <v>5.7630286735719898E-3</v>
      </c>
      <c r="ABG660" s="60"/>
      <c r="ABH660" s="60"/>
      <c r="ABI660" s="60">
        <v>6.8738241650418003E-3</v>
      </c>
      <c r="ABJ660" s="60">
        <v>6.4380080980617196E-3</v>
      </c>
      <c r="ABK660" s="60"/>
      <c r="ABL660" s="60"/>
      <c r="ABM660" s="60"/>
      <c r="ABN660" s="60"/>
      <c r="ABO660" s="60"/>
      <c r="ABP660" s="60"/>
      <c r="ABQ660" s="60"/>
      <c r="ABR660" s="60">
        <v>1.07721564001326</v>
      </c>
      <c r="ABS660" s="60">
        <v>3.14779586346215E-3</v>
      </c>
      <c r="ABT660" s="60">
        <v>9.2587155391492901E-3</v>
      </c>
      <c r="ABU660" s="60">
        <v>7.61755368724006E-3</v>
      </c>
      <c r="ABV660" s="60">
        <v>6.7289177940817501E-3</v>
      </c>
      <c r="ABW660" s="60">
        <v>6.3348736347382797E-3</v>
      </c>
      <c r="ABX660" s="60">
        <v>5.9409230884964904E-3</v>
      </c>
    </row>
    <row r="661" spans="727:752" x14ac:dyDescent="0.25">
      <c r="AAY661" s="60">
        <v>4.1798749281763701E-3</v>
      </c>
      <c r="AAZ661" s="60">
        <v>2.96298242486475E-3</v>
      </c>
      <c r="ABA661" s="60"/>
      <c r="ABB661" s="60">
        <v>1.0230693777078401E-2</v>
      </c>
      <c r="ABC661" s="60">
        <v>2.9194102643436098E-3</v>
      </c>
      <c r="ABD661" s="329">
        <v>3.46944695195361E-18</v>
      </c>
      <c r="ABE661" s="60"/>
      <c r="ABF661" s="60">
        <v>5.7322774046771503E-3</v>
      </c>
      <c r="ABG661" s="60"/>
      <c r="ABH661" s="60"/>
      <c r="ABI661" s="60">
        <v>6.8593908220517998E-3</v>
      </c>
      <c r="ABJ661" s="60">
        <v>6.3926982417065303E-3</v>
      </c>
      <c r="ABK661" s="60"/>
      <c r="ABL661" s="60"/>
      <c r="ABM661" s="60"/>
      <c r="ABN661" s="60"/>
      <c r="ABO661" s="60"/>
      <c r="ABP661" s="60"/>
      <c r="ABQ661" s="60"/>
      <c r="ABR661" s="60">
        <v>1.07720689453001</v>
      </c>
      <c r="ABS661" s="60">
        <v>3.1426314650564299E-3</v>
      </c>
      <c r="ABT661" s="60">
        <v>9.2017727400767399E-3</v>
      </c>
      <c r="ABU661" s="60">
        <v>7.59563363550922E-3</v>
      </c>
      <c r="ABV661" s="60">
        <v>6.72478156826695E-3</v>
      </c>
      <c r="ABW661" s="60">
        <v>6.3069902534504596E-3</v>
      </c>
      <c r="ABX661" s="60">
        <v>5.9156767384463196E-3</v>
      </c>
    </row>
    <row r="662" spans="727:752" x14ac:dyDescent="0.25">
      <c r="AAY662" s="60">
        <v>4.1754921172172197E-3</v>
      </c>
      <c r="AAZ662" s="60">
        <v>2.9531641943361499E-3</v>
      </c>
      <c r="ABA662" s="60"/>
      <c r="ABB662" s="60">
        <v>1.0210739824004699E-2</v>
      </c>
      <c r="ABC662" s="60">
        <v>2.9159586836382399E-3</v>
      </c>
      <c r="ABD662" s="329">
        <v>3.46944695195361E-18</v>
      </c>
      <c r="ABE662" s="60"/>
      <c r="ABF662" s="60">
        <v>5.7288443050406796E-3</v>
      </c>
      <c r="ABG662" s="60"/>
      <c r="ABH662" s="60"/>
      <c r="ABI662" s="60">
        <v>6.8411456197424404E-3</v>
      </c>
      <c r="ABJ662" s="60">
        <v>6.39033029161156E-3</v>
      </c>
      <c r="ABK662" s="60"/>
      <c r="ABL662" s="60"/>
      <c r="ABM662" s="60"/>
      <c r="ABN662" s="60"/>
      <c r="ABO662" s="60"/>
      <c r="ABP662" s="60"/>
      <c r="ABQ662" s="60"/>
      <c r="ABR662" s="60">
        <v>1.0771893613252399</v>
      </c>
      <c r="ABS662" s="60">
        <v>3.1384282824040801E-3</v>
      </c>
      <c r="ABT662" s="60">
        <v>9.1996667007400793E-3</v>
      </c>
      <c r="ABU662" s="60">
        <v>7.5872123875461101E-3</v>
      </c>
      <c r="ABV662" s="60">
        <v>6.7210915984039802E-3</v>
      </c>
      <c r="ABW662" s="60">
        <v>6.30047942306277E-3</v>
      </c>
      <c r="ABX662" s="60">
        <v>5.9151644268796398E-3</v>
      </c>
    </row>
    <row r="663" spans="727:752" x14ac:dyDescent="0.25">
      <c r="AAY663" s="60">
        <v>4.1655094934222002E-3</v>
      </c>
      <c r="AAZ663" s="60">
        <v>2.94616633681791E-3</v>
      </c>
      <c r="ABA663" s="60"/>
      <c r="ABB663" s="60">
        <v>1.0195181252429899E-2</v>
      </c>
      <c r="ABC663" s="60">
        <v>2.8969514958597899E-3</v>
      </c>
      <c r="ABD663" s="329">
        <v>1.7347234759768102E-18</v>
      </c>
      <c r="ABE663" s="60"/>
      <c r="ABF663" s="60">
        <v>5.7155985220287498E-3</v>
      </c>
      <c r="ABG663" s="60"/>
      <c r="ABH663" s="60"/>
      <c r="ABI663" s="60">
        <v>6.8255220050369497E-3</v>
      </c>
      <c r="ABJ663" s="60">
        <v>6.3729874286806501E-3</v>
      </c>
      <c r="ABK663" s="60"/>
      <c r="ABL663" s="60"/>
      <c r="ABM663" s="60"/>
      <c r="ABN663" s="60"/>
      <c r="ABO663" s="60"/>
      <c r="ABP663" s="60"/>
      <c r="ABQ663" s="60"/>
      <c r="ABR663" s="60">
        <v>1.0771637706275099</v>
      </c>
      <c r="ABS663" s="60">
        <v>3.13206895874487E-3</v>
      </c>
      <c r="ABT663" s="60">
        <v>9.1632810337955294E-3</v>
      </c>
      <c r="ABU663" s="60">
        <v>7.5682597724426896E-3</v>
      </c>
      <c r="ABV663" s="60">
        <v>6.7163196836045698E-3</v>
      </c>
      <c r="ABW663" s="60">
        <v>6.2883577644414004E-3</v>
      </c>
      <c r="ABX663" s="60">
        <v>5.9010688635044396E-3</v>
      </c>
    </row>
    <row r="664" spans="727:752" x14ac:dyDescent="0.25">
      <c r="AAY664" s="60">
        <v>4.1596729933105802E-3</v>
      </c>
      <c r="AAZ664" s="60">
        <v>2.9402101634572598E-3</v>
      </c>
      <c r="ABA664" s="60"/>
      <c r="ABB664" s="60">
        <v>1.0162816643301899E-2</v>
      </c>
      <c r="ABC664" s="60">
        <v>2.86986815016537E-3</v>
      </c>
      <c r="ABD664" s="329">
        <v>1.7347234759768102E-18</v>
      </c>
      <c r="ABE664" s="60"/>
      <c r="ABF664" s="60">
        <v>5.6896273762127901E-3</v>
      </c>
      <c r="ABG664" s="60"/>
      <c r="ABH664" s="60"/>
      <c r="ABI664" s="60">
        <v>6.7899857954111303E-3</v>
      </c>
      <c r="ABJ664" s="60">
        <v>6.3651338217873598E-3</v>
      </c>
      <c r="ABK664" s="60"/>
      <c r="ABL664" s="60"/>
      <c r="ABM664" s="60"/>
      <c r="ABN664" s="60"/>
      <c r="ABO664" s="60"/>
      <c r="ABP664" s="60"/>
      <c r="ABQ664" s="60"/>
      <c r="ABR664" s="60">
        <v>1.0771611139499</v>
      </c>
      <c r="ABS664" s="60">
        <v>3.13052849881458E-3</v>
      </c>
      <c r="ABT664" s="60">
        <v>9.1494962082569603E-3</v>
      </c>
      <c r="ABU664" s="60">
        <v>7.5282738421470399E-3</v>
      </c>
      <c r="ABV664" s="60">
        <v>6.7027889239712297E-3</v>
      </c>
      <c r="ABW664" s="60">
        <v>6.2723159629938796E-3</v>
      </c>
      <c r="ABX664" s="60">
        <v>5.8486491512687502E-3</v>
      </c>
    </row>
    <row r="665" spans="727:752" x14ac:dyDescent="0.25">
      <c r="AAY665" s="60">
        <v>4.1100386962067302E-3</v>
      </c>
      <c r="AAZ665" s="60">
        <v>2.93519609441391E-3</v>
      </c>
      <c r="ABA665" s="60"/>
      <c r="ABB665" s="60">
        <v>1.01443618286392E-2</v>
      </c>
      <c r="ABC665" s="60">
        <v>2.8538631283234802E-3</v>
      </c>
      <c r="ABD665" s="329">
        <v>2.1684043449710098E-19</v>
      </c>
      <c r="ABE665" s="60"/>
      <c r="ABF665" s="60">
        <v>5.6440231569727696E-3</v>
      </c>
      <c r="ABG665" s="60"/>
      <c r="ABH665" s="60"/>
      <c r="ABI665" s="60">
        <v>6.78863028675788E-3</v>
      </c>
      <c r="ABJ665" s="60">
        <v>6.3648304363180998E-3</v>
      </c>
      <c r="ABK665" s="60"/>
      <c r="ABL665" s="60"/>
      <c r="ABM665" s="60"/>
      <c r="ABN665" s="60"/>
      <c r="ABO665" s="60"/>
      <c r="ABP665" s="60"/>
      <c r="ABQ665" s="60"/>
      <c r="ABR665" s="60">
        <v>1.07714733461802</v>
      </c>
      <c r="ABS665" s="60">
        <v>3.1173936013059599E-3</v>
      </c>
      <c r="ABT665" s="60">
        <v>9.1425969822290006E-3</v>
      </c>
      <c r="ABU665" s="60">
        <v>7.5277979876862298E-3</v>
      </c>
      <c r="ABV665" s="60">
        <v>6.6821500278061996E-3</v>
      </c>
      <c r="ABW665" s="60">
        <v>6.2428236754354599E-3</v>
      </c>
      <c r="ABX665" s="60">
        <v>5.84660023490824E-3</v>
      </c>
    </row>
    <row r="666" spans="727:752" x14ac:dyDescent="0.25">
      <c r="AAY666" s="60">
        <v>4.1040067893106302E-3</v>
      </c>
      <c r="AAZ666" s="60">
        <v>2.9250277237888801E-3</v>
      </c>
      <c r="ABA666" s="60"/>
      <c r="ABB666" s="60">
        <v>1.0143330383307E-2</v>
      </c>
      <c r="ABC666" s="60">
        <v>2.84115367814677E-3</v>
      </c>
      <c r="ABD666" s="60"/>
      <c r="ABE666" s="60"/>
      <c r="ABF666" s="60">
        <v>5.6402324675136201E-3</v>
      </c>
      <c r="ABG666" s="60"/>
      <c r="ABH666" s="60"/>
      <c r="ABI666" s="60">
        <v>6.7601811567440002E-3</v>
      </c>
      <c r="ABJ666" s="60">
        <v>6.3332122851023501E-3</v>
      </c>
      <c r="ABK666" s="60"/>
      <c r="ABL666" s="60"/>
      <c r="ABM666" s="60"/>
      <c r="ABN666" s="60"/>
      <c r="ABO666" s="60"/>
      <c r="ABP666" s="60"/>
      <c r="ABQ666" s="60"/>
      <c r="ABR666" s="60">
        <v>1.07710716333945</v>
      </c>
      <c r="ABS666" s="60">
        <v>3.0974082042760599E-3</v>
      </c>
      <c r="ABT666" s="60">
        <v>9.1072335262785097E-3</v>
      </c>
      <c r="ABU666" s="60">
        <v>7.5219051407876096E-3</v>
      </c>
      <c r="ABV666" s="60">
        <v>6.67096900410838E-3</v>
      </c>
      <c r="ABW666" s="60">
        <v>6.2373340911029401E-3</v>
      </c>
      <c r="ABX666" s="60">
        <v>5.8350199235796202E-3</v>
      </c>
    </row>
    <row r="667" spans="727:752" x14ac:dyDescent="0.25">
      <c r="AAY667" s="60">
        <v>4.1009255206838902E-3</v>
      </c>
      <c r="AAZ667" s="60">
        <v>2.9185794461027898E-3</v>
      </c>
      <c r="ABA667" s="60"/>
      <c r="ABB667" s="60">
        <v>1.0105496237469201E-2</v>
      </c>
      <c r="ABC667" s="60">
        <v>2.83951130278793E-3</v>
      </c>
      <c r="ABD667" s="60"/>
      <c r="ABE667" s="60"/>
      <c r="ABF667" s="60">
        <v>5.6371272106143901E-3</v>
      </c>
      <c r="ABG667" s="60"/>
      <c r="ABH667" s="60"/>
      <c r="ABI667" s="60">
        <v>6.7590262465780102E-3</v>
      </c>
      <c r="ABJ667" s="60">
        <v>6.3208366993290598E-3</v>
      </c>
      <c r="ABK667" s="60"/>
      <c r="ABL667" s="60"/>
      <c r="ABM667" s="60"/>
      <c r="ABN667" s="60"/>
      <c r="ABO667" s="60"/>
      <c r="ABP667" s="60"/>
      <c r="ABQ667" s="60"/>
      <c r="ABR667" s="60">
        <v>1.07710084911147</v>
      </c>
      <c r="ABS667" s="60">
        <v>3.0933551034211899E-3</v>
      </c>
      <c r="ABT667" s="60">
        <v>9.0803163162315997E-3</v>
      </c>
      <c r="ABU667" s="60">
        <v>7.5129303993391296E-3</v>
      </c>
      <c r="ABV667" s="60">
        <v>6.6699770056423396E-3</v>
      </c>
      <c r="ABW667" s="60">
        <v>6.2314098566538098E-3</v>
      </c>
      <c r="ABX667" s="60">
        <v>5.82320324869132E-3</v>
      </c>
    </row>
    <row r="668" spans="727:752" x14ac:dyDescent="0.25">
      <c r="AAY668" s="60">
        <v>4.0985018533880296E-3</v>
      </c>
      <c r="AAZ668" s="60">
        <v>2.9105193725828902E-3</v>
      </c>
      <c r="ABA668" s="60"/>
      <c r="ABB668" s="60">
        <v>1.0076083480223701E-2</v>
      </c>
      <c r="ABC668" s="60">
        <v>2.8161543747348E-3</v>
      </c>
      <c r="ABD668" s="60"/>
      <c r="ABE668" s="60"/>
      <c r="ABF668" s="60">
        <v>5.6078276649123198E-3</v>
      </c>
      <c r="ABG668" s="60"/>
      <c r="ABH668" s="60"/>
      <c r="ABI668" s="60">
        <v>6.7555181562384296E-3</v>
      </c>
      <c r="ABJ668" s="60">
        <v>6.2599767362493796E-3</v>
      </c>
      <c r="ABK668" s="60"/>
      <c r="ABL668" s="60"/>
      <c r="ABM668" s="60"/>
      <c r="ABN668" s="60"/>
      <c r="ABO668" s="60"/>
      <c r="ABP668" s="60"/>
      <c r="ABQ668" s="60"/>
      <c r="ABR668" s="60">
        <v>1.07707405812252</v>
      </c>
      <c r="ABS668" s="60">
        <v>3.0889288903398699E-3</v>
      </c>
      <c r="ABT668" s="60">
        <v>9.0518671708667998E-3</v>
      </c>
      <c r="ABU668" s="60">
        <v>7.4813113111318599E-3</v>
      </c>
      <c r="ABV668" s="60">
        <v>6.6692394679580798E-3</v>
      </c>
      <c r="ABW668" s="60">
        <v>6.2090615867935496E-3</v>
      </c>
      <c r="ABX668" s="60">
        <v>5.8195315027661197E-3</v>
      </c>
    </row>
    <row r="669" spans="727:752" x14ac:dyDescent="0.25">
      <c r="AAY669" s="60">
        <v>4.0963310725176897E-3</v>
      </c>
      <c r="AAZ669" s="60">
        <v>2.9055321461923501E-3</v>
      </c>
      <c r="ABA669" s="60"/>
      <c r="ABB669" s="60">
        <v>1.0040569075119399E-2</v>
      </c>
      <c r="ABC669" s="60">
        <v>2.8122033983480101E-3</v>
      </c>
      <c r="ABD669" s="60"/>
      <c r="ABE669" s="60"/>
      <c r="ABF669" s="60">
        <v>5.6049003876579599E-3</v>
      </c>
      <c r="ABG669" s="60"/>
      <c r="ABH669" s="60"/>
      <c r="ABI669" s="60">
        <v>6.7553086978307799E-3</v>
      </c>
      <c r="ABJ669" s="60">
        <v>6.25472605443066E-3</v>
      </c>
      <c r="ABK669" s="60"/>
      <c r="ABL669" s="60"/>
      <c r="ABM669" s="60"/>
      <c r="ABN669" s="60"/>
      <c r="ABO669" s="60"/>
      <c r="ABP669" s="60"/>
      <c r="ABQ669" s="60"/>
      <c r="ABR669" s="60">
        <v>1.0770158191845201</v>
      </c>
      <c r="ABS669" s="60">
        <v>3.0850689094880598E-3</v>
      </c>
      <c r="ABT669" s="60">
        <v>9.0365398279724004E-3</v>
      </c>
      <c r="ABU669" s="60">
        <v>7.4805338906611804E-3</v>
      </c>
      <c r="ABV669" s="60">
        <v>6.6681987985004404E-3</v>
      </c>
      <c r="ABW669" s="60">
        <v>6.1193352221143096E-3</v>
      </c>
      <c r="ABX669" s="60">
        <v>5.8099976844605402E-3</v>
      </c>
    </row>
    <row r="670" spans="727:752" x14ac:dyDescent="0.25">
      <c r="AAY670" s="60">
        <v>4.0921038007695702E-3</v>
      </c>
      <c r="AAZ670" s="60">
        <v>2.86850412721751E-3</v>
      </c>
      <c r="ABA670" s="60"/>
      <c r="ABB670" s="60">
        <v>1.00192020391561E-2</v>
      </c>
      <c r="ABC670" s="60">
        <v>2.8061415227907702E-3</v>
      </c>
      <c r="ABD670" s="60"/>
      <c r="ABE670" s="60"/>
      <c r="ABF670" s="60">
        <v>5.5870120337298702E-3</v>
      </c>
      <c r="ABG670" s="60"/>
      <c r="ABH670" s="60"/>
      <c r="ABI670" s="60">
        <v>6.7526640745897799E-3</v>
      </c>
      <c r="ABJ670" s="60">
        <v>6.2402265345661897E-3</v>
      </c>
      <c r="ABK670" s="60"/>
      <c r="ABL670" s="60"/>
      <c r="ABM670" s="60"/>
      <c r="ABN670" s="60"/>
      <c r="ABO670" s="60"/>
      <c r="ABP670" s="60"/>
      <c r="ABQ670" s="60"/>
      <c r="ABR670" s="60">
        <v>1.0769812851890801</v>
      </c>
      <c r="ABS670" s="60">
        <v>3.0805397018715602E-3</v>
      </c>
      <c r="ABT670" s="60">
        <v>9.0319029042025198E-3</v>
      </c>
      <c r="ABU670" s="60">
        <v>7.4626787015289204E-3</v>
      </c>
      <c r="ABV670" s="60">
        <v>6.6445080223622704E-3</v>
      </c>
      <c r="ABW670" s="60">
        <v>6.0986574642195399E-3</v>
      </c>
      <c r="ABX670" s="60">
        <v>5.7824952552517203E-3</v>
      </c>
    </row>
    <row r="671" spans="727:752" x14ac:dyDescent="0.25">
      <c r="AAY671" s="60">
        <v>4.0542448569092799E-3</v>
      </c>
      <c r="AAZ671" s="60">
        <v>2.8610836016233999E-3</v>
      </c>
      <c r="ABA671" s="60"/>
      <c r="ABB671" s="60">
        <v>1.00191543153684E-2</v>
      </c>
      <c r="ABC671" s="60">
        <v>2.7884784009292E-3</v>
      </c>
      <c r="ABD671" s="60"/>
      <c r="ABE671" s="60"/>
      <c r="ABF671" s="60">
        <v>5.5858578281290597E-3</v>
      </c>
      <c r="ABG671" s="60"/>
      <c r="ABH671" s="60"/>
      <c r="ABI671" s="60">
        <v>6.7448574003830999E-3</v>
      </c>
      <c r="ABJ671" s="60">
        <v>6.2384656142218898E-3</v>
      </c>
      <c r="ABK671" s="60"/>
      <c r="ABL671" s="60"/>
      <c r="ABM671" s="60"/>
      <c r="ABN671" s="60"/>
      <c r="ABO671" s="60"/>
      <c r="ABP671" s="60"/>
      <c r="ABQ671" s="60"/>
      <c r="ABR671" s="60">
        <v>1.0769710782045501</v>
      </c>
      <c r="ABS671" s="60">
        <v>3.0730067065783601E-3</v>
      </c>
      <c r="ABT671" s="60">
        <v>9.01746676106128E-3</v>
      </c>
      <c r="ABU671" s="60">
        <v>7.4551912745616103E-3</v>
      </c>
      <c r="ABV671" s="60">
        <v>6.6301824314598801E-3</v>
      </c>
      <c r="ABW671" s="60">
        <v>6.0794880470384999E-3</v>
      </c>
      <c r="ABX671" s="60">
        <v>5.7753089031284902E-3</v>
      </c>
    </row>
    <row r="672" spans="727:752" x14ac:dyDescent="0.25">
      <c r="AAY672" s="60">
        <v>4.0397943213893199E-3</v>
      </c>
      <c r="AAZ672" s="60">
        <v>2.8523854746736899E-3</v>
      </c>
      <c r="ABA672" s="60"/>
      <c r="ABB672" s="60">
        <v>9.9833766735237407E-3</v>
      </c>
      <c r="ABC672" s="60">
        <v>2.7586976011386801E-3</v>
      </c>
      <c r="ABD672" s="60"/>
      <c r="ABE672" s="60"/>
      <c r="ABF672" s="60">
        <v>5.56986869390853E-3</v>
      </c>
      <c r="ABG672" s="60"/>
      <c r="ABH672" s="60"/>
      <c r="ABI672" s="60">
        <v>6.7383183840657897E-3</v>
      </c>
      <c r="ABJ672" s="60">
        <v>6.1846088897089101E-3</v>
      </c>
      <c r="ABK672" s="60"/>
      <c r="ABL672" s="60"/>
      <c r="ABM672" s="60"/>
      <c r="ABN672" s="60"/>
      <c r="ABO672" s="60"/>
      <c r="ABP672" s="60"/>
      <c r="ABQ672" s="60"/>
      <c r="ABR672" s="60">
        <v>1.07695659938177</v>
      </c>
      <c r="ABS672" s="60">
        <v>3.0606324039533302E-3</v>
      </c>
      <c r="ABT672" s="60">
        <v>9.0104630947832401E-3</v>
      </c>
      <c r="ABU672" s="60">
        <v>7.4469265693522801E-3</v>
      </c>
      <c r="ABV672" s="60">
        <v>6.6057850914036298E-3</v>
      </c>
      <c r="ABW672" s="60">
        <v>6.0247959178506699E-3</v>
      </c>
      <c r="ABX672" s="60">
        <v>5.7719308569591597E-3</v>
      </c>
    </row>
    <row r="673" spans="727:752" x14ac:dyDescent="0.25">
      <c r="AAY673" s="60">
        <v>4.0158431481366096E-3</v>
      </c>
      <c r="AAZ673" s="60">
        <v>2.8476160797323699E-3</v>
      </c>
      <c r="ABA673" s="60"/>
      <c r="ABB673" s="60">
        <v>9.9724593345554002E-3</v>
      </c>
      <c r="ABC673" s="60">
        <v>2.7494268815748302E-3</v>
      </c>
      <c r="ABD673" s="60"/>
      <c r="ABE673" s="60"/>
      <c r="ABF673" s="60">
        <v>5.5538232700571696E-3</v>
      </c>
      <c r="ABG673" s="60"/>
      <c r="ABH673" s="60"/>
      <c r="ABI673" s="60">
        <v>6.7289290418011804E-3</v>
      </c>
      <c r="ABJ673" s="60">
        <v>6.1704240294493101E-3</v>
      </c>
      <c r="ABK673" s="60"/>
      <c r="ABL673" s="60"/>
      <c r="ABM673" s="60"/>
      <c r="ABN673" s="60"/>
      <c r="ABO673" s="60"/>
      <c r="ABP673" s="60"/>
      <c r="ABQ673" s="60"/>
      <c r="ABR673" s="60">
        <v>1.0769379027585</v>
      </c>
      <c r="ABS673" s="60">
        <v>3.0427438563987901E-3</v>
      </c>
      <c r="ABT673" s="60">
        <v>8.9811982797476098E-3</v>
      </c>
      <c r="ABU673" s="60">
        <v>7.4241683658628497E-3</v>
      </c>
      <c r="ABV673" s="60">
        <v>6.5776511408666997E-3</v>
      </c>
      <c r="ABW673" s="60">
        <v>6.0086663408866602E-3</v>
      </c>
      <c r="ABX673" s="60">
        <v>5.7561225460038903E-3</v>
      </c>
    </row>
    <row r="674" spans="727:752" x14ac:dyDescent="0.25">
      <c r="AAY674" s="60">
        <v>3.9970372330475901E-3</v>
      </c>
      <c r="AAZ674" s="60">
        <v>2.8045334235660101E-3</v>
      </c>
      <c r="ABA674" s="60"/>
      <c r="ABB674" s="60">
        <v>9.9646169179645402E-3</v>
      </c>
      <c r="ABC674" s="60">
        <v>2.7462357060707302E-3</v>
      </c>
      <c r="ABD674" s="60"/>
      <c r="ABE674" s="60"/>
      <c r="ABF674" s="60">
        <v>5.5492633921759398E-3</v>
      </c>
      <c r="ABG674" s="60"/>
      <c r="ABH674" s="60"/>
      <c r="ABI674" s="60">
        <v>6.7036454370453498E-3</v>
      </c>
      <c r="ABJ674" s="60">
        <v>6.1185194906658302E-3</v>
      </c>
      <c r="ABK674" s="60"/>
      <c r="ABL674" s="60"/>
      <c r="ABM674" s="60"/>
      <c r="ABN674" s="60"/>
      <c r="ABO674" s="60"/>
      <c r="ABP674" s="60"/>
      <c r="ABQ674" s="60"/>
      <c r="ABR674" s="60">
        <v>1.07686510959996</v>
      </c>
      <c r="ABS674" s="60">
        <v>3.0294100481868501E-3</v>
      </c>
      <c r="ABT674" s="60">
        <v>8.97963478615957E-3</v>
      </c>
      <c r="ABU674" s="60">
        <v>7.4176072518923296E-3</v>
      </c>
      <c r="ABV674" s="60">
        <v>6.5606917754989398E-3</v>
      </c>
      <c r="ABW674" s="60">
        <v>5.9869603590385302E-3</v>
      </c>
      <c r="ABX674" s="60">
        <v>5.7010056474920004E-3</v>
      </c>
    </row>
    <row r="675" spans="727:752" x14ac:dyDescent="0.25">
      <c r="AAY675" s="60">
        <v>3.9787050277983E-3</v>
      </c>
      <c r="AAZ675" s="60">
        <v>2.8023428001802699E-3</v>
      </c>
      <c r="ABA675" s="60"/>
      <c r="ABB675" s="60">
        <v>9.9423897793289705E-3</v>
      </c>
      <c r="ABC675" s="60">
        <v>2.73876400387896E-3</v>
      </c>
      <c r="ABD675" s="60"/>
      <c r="ABE675" s="60"/>
      <c r="ABF675" s="60">
        <v>5.5326539024760099E-3</v>
      </c>
      <c r="ABG675" s="60"/>
      <c r="ABH675" s="60"/>
      <c r="ABI675" s="60">
        <v>6.6675710697196699E-3</v>
      </c>
      <c r="ABJ675" s="60">
        <v>6.0908763045148502E-3</v>
      </c>
      <c r="ABK675" s="60"/>
      <c r="ABL675" s="60"/>
      <c r="ABM675" s="60"/>
      <c r="ABN675" s="60"/>
      <c r="ABO675" s="60"/>
      <c r="ABP675" s="60"/>
      <c r="ABQ675" s="60"/>
      <c r="ABR675" s="60">
        <v>1.0768279187841701</v>
      </c>
      <c r="ABS675" s="60">
        <v>2.9966994917430098E-3</v>
      </c>
      <c r="ABT675" s="60">
        <v>8.9587768281893694E-3</v>
      </c>
      <c r="ABU675" s="60">
        <v>7.3913822429461902E-3</v>
      </c>
      <c r="ABV675" s="60">
        <v>6.52379245160174E-3</v>
      </c>
      <c r="ABW675" s="60">
        <v>5.9797863196290402E-3</v>
      </c>
      <c r="ABX675" s="60">
        <v>5.6942532495860799E-3</v>
      </c>
    </row>
    <row r="676" spans="727:752" x14ac:dyDescent="0.25">
      <c r="AAY676" s="60">
        <v>3.9643965745392801E-3</v>
      </c>
      <c r="AAZ676" s="60">
        <v>2.8002324015142699E-3</v>
      </c>
      <c r="ABA676" s="60"/>
      <c r="ABB676" s="60">
        <v>9.8428103795688109E-3</v>
      </c>
      <c r="ABC676" s="60">
        <v>2.7385230099664102E-3</v>
      </c>
      <c r="ABD676" s="60"/>
      <c r="ABE676" s="60"/>
      <c r="ABF676" s="60">
        <v>5.5302490973600498E-3</v>
      </c>
      <c r="ABG676" s="60"/>
      <c r="ABH676" s="60"/>
      <c r="ABI676" s="60">
        <v>6.6671683878151899E-3</v>
      </c>
      <c r="ABJ676" s="60">
        <v>6.0837014435423196E-3</v>
      </c>
      <c r="ABK676" s="60"/>
      <c r="ABL676" s="60"/>
      <c r="ABM676" s="60"/>
      <c r="ABN676" s="60"/>
      <c r="ABO676" s="60"/>
      <c r="ABP676" s="60"/>
      <c r="ABQ676" s="60"/>
      <c r="ABR676" s="60">
        <v>1.0767901722905799</v>
      </c>
      <c r="ABS676" s="60">
        <v>2.9950965913400798E-3</v>
      </c>
      <c r="ABT676" s="60">
        <v>8.9251525114846294E-3</v>
      </c>
      <c r="ABU676" s="60">
        <v>7.3674251067228601E-3</v>
      </c>
      <c r="ABV676" s="60">
        <v>6.5215613268625903E-3</v>
      </c>
      <c r="ABW676" s="60">
        <v>5.9762029594598604E-3</v>
      </c>
      <c r="ABX676" s="60">
        <v>5.6736143525838697E-3</v>
      </c>
    </row>
    <row r="677" spans="727:752" x14ac:dyDescent="0.25">
      <c r="AAY677" s="60">
        <v>3.9594419626255498E-3</v>
      </c>
      <c r="AAZ677" s="60">
        <v>2.78668679403914E-3</v>
      </c>
      <c r="ABA677" s="60"/>
      <c r="ABB677" s="60">
        <v>9.8223616821781004E-3</v>
      </c>
      <c r="ABC677" s="60">
        <v>2.7306702125304799E-3</v>
      </c>
      <c r="ABD677" s="60"/>
      <c r="ABE677" s="60"/>
      <c r="ABF677" s="60">
        <v>5.5301397782962503E-3</v>
      </c>
      <c r="ABG677" s="60"/>
      <c r="ABH677" s="60"/>
      <c r="ABI677" s="60">
        <v>6.6582289766992202E-3</v>
      </c>
      <c r="ABJ677" s="60">
        <v>6.07957751909146E-3</v>
      </c>
      <c r="ABK677" s="60"/>
      <c r="ABL677" s="60"/>
      <c r="ABM677" s="60"/>
      <c r="ABN677" s="60"/>
      <c r="ABO677" s="60"/>
      <c r="ABP677" s="60"/>
      <c r="ABQ677" s="60"/>
      <c r="ABR677" s="60">
        <v>1.0767768809332201</v>
      </c>
      <c r="ABS677" s="60">
        <v>2.9949850347970701E-3</v>
      </c>
      <c r="ABT677" s="60">
        <v>8.9201252000066008E-3</v>
      </c>
      <c r="ABU677" s="60">
        <v>7.3258632578685401E-3</v>
      </c>
      <c r="ABV677" s="60">
        <v>6.5106207806835698E-3</v>
      </c>
      <c r="ABW677" s="60">
        <v>5.9655833972513004E-3</v>
      </c>
      <c r="ABX677" s="60">
        <v>5.66714829651106E-3</v>
      </c>
    </row>
    <row r="678" spans="727:752" x14ac:dyDescent="0.25">
      <c r="AAY678" s="60">
        <v>3.9551629732103204E-3</v>
      </c>
      <c r="AAZ678" s="60">
        <v>2.7642895648629499E-3</v>
      </c>
      <c r="ABA678" s="60"/>
      <c r="ABB678" s="60">
        <v>9.8009143770317608E-3</v>
      </c>
      <c r="ABC678" s="60">
        <v>2.7201717755059602E-3</v>
      </c>
      <c r="ABD678" s="60"/>
      <c r="ABE678" s="60"/>
      <c r="ABF678" s="60">
        <v>5.5301328848264197E-3</v>
      </c>
      <c r="ABG678" s="60"/>
      <c r="ABH678" s="60"/>
      <c r="ABI678" s="60">
        <v>6.6553953204553998E-3</v>
      </c>
      <c r="ABJ678" s="60">
        <v>6.0718756832410601E-3</v>
      </c>
      <c r="ABK678" s="60"/>
      <c r="ABL678" s="60"/>
      <c r="ABM678" s="60"/>
      <c r="ABN678" s="60"/>
      <c r="ABO678" s="60"/>
      <c r="ABP678" s="60"/>
      <c r="ABQ678" s="60"/>
      <c r="ABR678" s="60">
        <v>1.0767531874508101</v>
      </c>
      <c r="ABS678" s="60">
        <v>2.93133456166599E-3</v>
      </c>
      <c r="ABT678" s="60">
        <v>8.8891625170705504E-3</v>
      </c>
      <c r="ABU678" s="60">
        <v>7.3098214928830896E-3</v>
      </c>
      <c r="ABV678" s="60">
        <v>6.4960097661995696E-3</v>
      </c>
      <c r="ABW678" s="60">
        <v>5.9644633526708896E-3</v>
      </c>
      <c r="ABX678" s="60">
        <v>5.6591860948144402E-3</v>
      </c>
    </row>
    <row r="679" spans="727:752" x14ac:dyDescent="0.25">
      <c r="AAY679" s="60">
        <v>3.94638769647895E-3</v>
      </c>
      <c r="AAZ679" s="60">
        <v>2.7191871469776402E-3</v>
      </c>
      <c r="ABA679" s="60"/>
      <c r="ABB679" s="60">
        <v>9.7594626601202206E-3</v>
      </c>
      <c r="ABC679" s="60">
        <v>2.6713339767731599E-3</v>
      </c>
      <c r="ABD679" s="60"/>
      <c r="ABE679" s="60"/>
      <c r="ABF679" s="60">
        <v>5.5226279075264E-3</v>
      </c>
      <c r="ABG679" s="60"/>
      <c r="ABH679" s="60"/>
      <c r="ABI679" s="60">
        <v>6.6467222242483802E-3</v>
      </c>
      <c r="ABJ679" s="60">
        <v>6.0693915051445897E-3</v>
      </c>
      <c r="ABK679" s="60"/>
      <c r="ABL679" s="60"/>
      <c r="ABM679" s="60"/>
      <c r="ABN679" s="60"/>
      <c r="ABO679" s="60"/>
      <c r="ABP679" s="60"/>
      <c r="ABQ679" s="60"/>
      <c r="ABR679" s="60">
        <v>1.0767070047785099</v>
      </c>
      <c r="ABS679" s="60">
        <v>2.9188478556943401E-3</v>
      </c>
      <c r="ABT679" s="60">
        <v>8.8265494309703908E-3</v>
      </c>
      <c r="ABU679" s="60">
        <v>7.2793487405863298E-3</v>
      </c>
      <c r="ABV679" s="60">
        <v>6.4953574407004199E-3</v>
      </c>
      <c r="ABW679" s="60">
        <v>5.9317111122395598E-3</v>
      </c>
      <c r="ABX679" s="60">
        <v>5.6451769093353501E-3</v>
      </c>
    </row>
    <row r="680" spans="727:752" x14ac:dyDescent="0.25">
      <c r="AAY680" s="60">
        <v>3.94250824293901E-3</v>
      </c>
      <c r="AAZ680" s="60">
        <v>2.71634189157591E-3</v>
      </c>
      <c r="ABA680" s="60"/>
      <c r="ABB680" s="60">
        <v>9.7512423800329307E-3</v>
      </c>
      <c r="ABC680" s="60">
        <v>2.6671428220988798E-3</v>
      </c>
      <c r="ABD680" s="60"/>
      <c r="ABE680" s="60"/>
      <c r="ABF680" s="60">
        <v>5.5153231954957896E-3</v>
      </c>
      <c r="ABG680" s="60"/>
      <c r="ABH680" s="60"/>
      <c r="ABI680" s="60">
        <v>6.6176647396540399E-3</v>
      </c>
      <c r="ABJ680" s="60">
        <v>6.0549640453624798E-3</v>
      </c>
      <c r="ABK680" s="60"/>
      <c r="ABL680" s="60"/>
      <c r="ABM680" s="60"/>
      <c r="ABN680" s="60"/>
      <c r="ABO680" s="60"/>
      <c r="ABP680" s="60"/>
      <c r="ABQ680" s="60"/>
      <c r="ABR680" s="60">
        <v>1.07663970261977</v>
      </c>
      <c r="ABS680" s="60">
        <v>2.9091120303464E-3</v>
      </c>
      <c r="ABT680" s="60">
        <v>8.8166129446553901E-3</v>
      </c>
      <c r="ABU680" s="60">
        <v>7.2686644906603398E-3</v>
      </c>
      <c r="ABV680" s="60">
        <v>6.4861573411255603E-3</v>
      </c>
      <c r="ABW680" s="60">
        <v>5.8803309105458397E-3</v>
      </c>
      <c r="ABX680" s="60">
        <v>5.6272187031059804E-3</v>
      </c>
    </row>
    <row r="681" spans="727:752" x14ac:dyDescent="0.25">
      <c r="AAY681" s="60">
        <v>3.9376332741019801E-3</v>
      </c>
      <c r="AAZ681" s="60">
        <v>2.7129750571141102E-3</v>
      </c>
      <c r="ABA681" s="60"/>
      <c r="ABB681" s="60">
        <v>9.74772065356652E-3</v>
      </c>
      <c r="ABC681" s="60">
        <v>2.6174501214160598E-3</v>
      </c>
      <c r="ABD681" s="60"/>
      <c r="ABE681" s="60"/>
      <c r="ABF681" s="60">
        <v>5.5079753965440997E-3</v>
      </c>
      <c r="ABG681" s="60"/>
      <c r="ABH681" s="60"/>
      <c r="ABI681" s="60">
        <v>6.61172037692845E-3</v>
      </c>
      <c r="ABJ681" s="60">
        <v>6.0321176549233899E-3</v>
      </c>
      <c r="ABK681" s="60"/>
      <c r="ABL681" s="60"/>
      <c r="ABM681" s="60"/>
      <c r="ABN681" s="60"/>
      <c r="ABO681" s="60"/>
      <c r="ABP681" s="60"/>
      <c r="ABQ681" s="60"/>
      <c r="ABR681" s="60">
        <v>1.0766284205399199</v>
      </c>
      <c r="ABS681" s="60">
        <v>2.9051371235873698E-3</v>
      </c>
      <c r="ABT681" s="60">
        <v>8.8128905891114006E-3</v>
      </c>
      <c r="ABU681" s="60">
        <v>7.2452579797649599E-3</v>
      </c>
      <c r="ABV681" s="60">
        <v>6.44948071423732E-3</v>
      </c>
      <c r="ABW681" s="60">
        <v>5.8780476537290197E-3</v>
      </c>
      <c r="ABX681" s="60">
        <v>5.6202487770765398E-3</v>
      </c>
    </row>
    <row r="682" spans="727:752" x14ac:dyDescent="0.25">
      <c r="AAY682" s="60">
        <v>3.9368810660247496E-3</v>
      </c>
      <c r="AAZ682" s="60">
        <v>2.6942856554933599E-3</v>
      </c>
      <c r="ABA682" s="60"/>
      <c r="ABB682" s="60">
        <v>9.7455347034375393E-3</v>
      </c>
      <c r="ABC682" s="60">
        <v>2.58064689892833E-3</v>
      </c>
      <c r="ABD682" s="60"/>
      <c r="ABE682" s="60"/>
      <c r="ABF682" s="60">
        <v>5.49604773439674E-3</v>
      </c>
      <c r="ABG682" s="60"/>
      <c r="ABH682" s="60"/>
      <c r="ABI682" s="60">
        <v>6.5815787367345798E-3</v>
      </c>
      <c r="ABJ682" s="60">
        <v>6.0318492035386397E-3</v>
      </c>
      <c r="ABK682" s="60"/>
      <c r="ABL682" s="60"/>
      <c r="ABM682" s="60"/>
      <c r="ABN682" s="60"/>
      <c r="ABO682" s="60"/>
      <c r="ABP682" s="60"/>
      <c r="ABQ682" s="60"/>
      <c r="ABR682" s="60">
        <v>1.0765059035101301</v>
      </c>
      <c r="ABS682" s="60">
        <v>2.9045397035910802E-3</v>
      </c>
      <c r="ABT682" s="60">
        <v>8.8002372070419901E-3</v>
      </c>
      <c r="ABU682" s="60">
        <v>7.2423965821306101E-3</v>
      </c>
      <c r="ABV682" s="60">
        <v>6.4146724850033298E-3</v>
      </c>
      <c r="ABW682" s="60">
        <v>5.86908008877294E-3</v>
      </c>
      <c r="ABX682" s="60">
        <v>5.59917411600192E-3</v>
      </c>
    </row>
    <row r="683" spans="727:752" x14ac:dyDescent="0.25">
      <c r="AAY683" s="60">
        <v>3.9013243430443801E-3</v>
      </c>
      <c r="AAZ683" s="60">
        <v>2.6842526903378201E-3</v>
      </c>
      <c r="ABA683" s="60"/>
      <c r="ABB683" s="60">
        <v>9.6966236349751607E-3</v>
      </c>
      <c r="ABC683" s="60">
        <v>2.5310610431683099E-3</v>
      </c>
      <c r="ABD683" s="60"/>
      <c r="ABE683" s="60"/>
      <c r="ABF683" s="60">
        <v>5.48888022520151E-3</v>
      </c>
      <c r="ABG683" s="60"/>
      <c r="ABH683" s="60"/>
      <c r="ABI683" s="60">
        <v>6.5542236726156703E-3</v>
      </c>
      <c r="ABJ683" s="60">
        <v>6.0100294711757599E-3</v>
      </c>
      <c r="ABK683" s="60"/>
      <c r="ABL683" s="60"/>
      <c r="ABM683" s="60"/>
      <c r="ABN683" s="60"/>
      <c r="ABO683" s="60"/>
      <c r="ABP683" s="60"/>
      <c r="ABQ683" s="60"/>
      <c r="ABR683" s="60">
        <v>1.0763862439981</v>
      </c>
      <c r="ABS683" s="60">
        <v>2.8892763298198898E-3</v>
      </c>
      <c r="ABT683" s="60">
        <v>8.78471851360179E-3</v>
      </c>
      <c r="ABU683" s="60">
        <v>7.2048974004365702E-3</v>
      </c>
      <c r="ABV683" s="60">
        <v>6.3929944377772796E-3</v>
      </c>
      <c r="ABW683" s="60">
        <v>5.8304277892548603E-3</v>
      </c>
      <c r="ABX683" s="60">
        <v>5.5913722215881799E-3</v>
      </c>
    </row>
    <row r="684" spans="727:752" x14ac:dyDescent="0.25">
      <c r="AAY684" s="60">
        <v>3.88876544232402E-3</v>
      </c>
      <c r="AAZ684" s="60">
        <v>2.6820238245621E-3</v>
      </c>
      <c r="ABA684" s="60"/>
      <c r="ABB684" s="60">
        <v>9.6825788700145195E-3</v>
      </c>
      <c r="ABC684" s="60">
        <v>2.5150204122969299E-3</v>
      </c>
      <c r="ABD684" s="60"/>
      <c r="ABE684" s="60"/>
      <c r="ABF684" s="60">
        <v>5.4811705005164899E-3</v>
      </c>
      <c r="ABG684" s="60"/>
      <c r="ABH684" s="60"/>
      <c r="ABI684" s="60">
        <v>6.5091519573616703E-3</v>
      </c>
      <c r="ABJ684" s="60">
        <v>6.0058153957295796E-3</v>
      </c>
      <c r="ABK684" s="60"/>
      <c r="ABL684" s="60"/>
      <c r="ABM684" s="60"/>
      <c r="ABN684" s="60"/>
      <c r="ABO684" s="60"/>
      <c r="ABP684" s="60"/>
      <c r="ABQ684" s="60"/>
      <c r="ABR684" s="60">
        <v>1.0763725816852201</v>
      </c>
      <c r="ABS684" s="60">
        <v>2.8733859083924299E-3</v>
      </c>
      <c r="ABT684" s="60">
        <v>8.7750420164594695E-3</v>
      </c>
      <c r="ABU684" s="60">
        <v>7.1950485307380203E-3</v>
      </c>
      <c r="ABV684" s="60">
        <v>6.3874925262880303E-3</v>
      </c>
      <c r="ABW684" s="60">
        <v>5.8187342288244601E-3</v>
      </c>
      <c r="ABX684" s="60">
        <v>5.5533368186928504E-3</v>
      </c>
    </row>
    <row r="685" spans="727:752" x14ac:dyDescent="0.25">
      <c r="AAY685" s="60">
        <v>3.8757889383077399E-3</v>
      </c>
      <c r="AAZ685" s="60">
        <v>2.6687877798293302E-3</v>
      </c>
      <c r="ABA685" s="60"/>
      <c r="ABB685" s="60">
        <v>9.6732773097285493E-3</v>
      </c>
      <c r="ABC685" s="60">
        <v>2.4641023805700999E-3</v>
      </c>
      <c r="ABD685" s="60"/>
      <c r="ABE685" s="60"/>
      <c r="ABF685" s="60">
        <v>5.4781710913009698E-3</v>
      </c>
      <c r="ABG685" s="60"/>
      <c r="ABH685" s="60"/>
      <c r="ABI685" s="60">
        <v>6.5002729611966896E-3</v>
      </c>
      <c r="ABJ685" s="60">
        <v>5.9650825188234903E-3</v>
      </c>
      <c r="ABK685" s="60"/>
      <c r="ABL685" s="60"/>
      <c r="ABM685" s="60"/>
      <c r="ABN685" s="60"/>
      <c r="ABO685" s="60"/>
      <c r="ABP685" s="60"/>
      <c r="ABQ685" s="60"/>
      <c r="ABR685" s="60">
        <v>1.0762640156835499</v>
      </c>
      <c r="ABS685" s="60">
        <v>2.8676087643382201E-3</v>
      </c>
      <c r="ABT685" s="60">
        <v>8.7707280380867302E-3</v>
      </c>
      <c r="ABU685" s="60">
        <v>7.1924611408291997E-3</v>
      </c>
      <c r="ABV685" s="60">
        <v>6.3839409161685397E-3</v>
      </c>
      <c r="ABW685" s="60">
        <v>5.8034123783717497E-3</v>
      </c>
      <c r="ABX685" s="60">
        <v>5.5450575830872702E-3</v>
      </c>
    </row>
    <row r="686" spans="727:752" x14ac:dyDescent="0.25">
      <c r="AAY686" s="60">
        <v>3.8684667631279299E-3</v>
      </c>
      <c r="AAZ686" s="60">
        <v>2.66622341393229E-3</v>
      </c>
      <c r="ABA686" s="60"/>
      <c r="ABB686" s="60">
        <v>9.6561804809580602E-3</v>
      </c>
      <c r="ABC686" s="60">
        <v>2.4595936830702301E-3</v>
      </c>
      <c r="ABD686" s="60"/>
      <c r="ABE686" s="60"/>
      <c r="ABF686" s="60">
        <v>5.4507683504651898E-3</v>
      </c>
      <c r="ABG686" s="60"/>
      <c r="ABH686" s="60"/>
      <c r="ABI686" s="60">
        <v>6.4715857880496301E-3</v>
      </c>
      <c r="ABJ686" s="60">
        <v>5.9418264201183402E-3</v>
      </c>
      <c r="ABK686" s="60"/>
      <c r="ABL686" s="60"/>
      <c r="ABM686" s="60"/>
      <c r="ABN686" s="60"/>
      <c r="ABO686" s="60"/>
      <c r="ABP686" s="60"/>
      <c r="ABQ686" s="60"/>
      <c r="ABR686" s="60">
        <v>1.0761440121463699</v>
      </c>
      <c r="ABS686" s="60">
        <v>2.84654658541911E-3</v>
      </c>
      <c r="ABT686" s="60">
        <v>8.7527159643156407E-3</v>
      </c>
      <c r="ABU686" s="60">
        <v>7.1918877078932996E-3</v>
      </c>
      <c r="ABV686" s="60">
        <v>6.3513295714387602E-3</v>
      </c>
      <c r="ABW686" s="60">
        <v>5.7601220620386402E-3</v>
      </c>
      <c r="ABX686" s="60">
        <v>5.5242613336266497E-3</v>
      </c>
    </row>
    <row r="687" spans="727:752" x14ac:dyDescent="0.25">
      <c r="AAY687" s="60">
        <v>3.8644132673474E-3</v>
      </c>
      <c r="AAZ687" s="60">
        <v>2.64418217409033E-3</v>
      </c>
      <c r="ABA687" s="60"/>
      <c r="ABB687" s="60">
        <v>9.6380190961540407E-3</v>
      </c>
      <c r="ABC687" s="60">
        <v>2.45832365690421E-3</v>
      </c>
      <c r="ABD687" s="60"/>
      <c r="ABE687" s="60"/>
      <c r="ABF687" s="60">
        <v>5.4418565186544598E-3</v>
      </c>
      <c r="ABG687" s="60"/>
      <c r="ABH687" s="60"/>
      <c r="ABI687" s="60">
        <v>6.4691494717920902E-3</v>
      </c>
      <c r="ABJ687" s="60">
        <v>5.9327090924622796E-3</v>
      </c>
      <c r="ABK687" s="60"/>
      <c r="ABL687" s="60"/>
      <c r="ABM687" s="60"/>
      <c r="ABN687" s="60"/>
      <c r="ABO687" s="60"/>
      <c r="ABP687" s="60"/>
      <c r="ABQ687" s="60"/>
      <c r="ABR687" s="60">
        <v>1.0761058328028299</v>
      </c>
      <c r="ABS687" s="60">
        <v>2.8459479131345698E-3</v>
      </c>
      <c r="ABT687" s="60">
        <v>8.7216632799066302E-3</v>
      </c>
      <c r="ABU687" s="60">
        <v>7.1805156324452101E-3</v>
      </c>
      <c r="ABV687" s="60">
        <v>6.3321430143141698E-3</v>
      </c>
      <c r="ABW687" s="60">
        <v>5.7435236048827198E-3</v>
      </c>
      <c r="ABX687" s="60">
        <v>5.5050289530852196E-3</v>
      </c>
    </row>
    <row r="688" spans="727:752" x14ac:dyDescent="0.25">
      <c r="AAY688" s="60">
        <v>3.8570479800901498E-3</v>
      </c>
      <c r="AAZ688" s="60">
        <v>2.63213821476624E-3</v>
      </c>
      <c r="ABA688" s="60"/>
      <c r="ABB688" s="60">
        <v>9.6177322247109499E-3</v>
      </c>
      <c r="ABC688" s="60">
        <v>2.4562558409786002E-3</v>
      </c>
      <c r="ABD688" s="60"/>
      <c r="ABE688" s="60"/>
      <c r="ABF688" s="60">
        <v>5.4264625565329802E-3</v>
      </c>
      <c r="ABG688" s="60"/>
      <c r="ABH688" s="60"/>
      <c r="ABI688" s="60">
        <v>6.4590635838820904E-3</v>
      </c>
      <c r="ABJ688" s="60">
        <v>5.9114800010332197E-3</v>
      </c>
      <c r="ABK688" s="60"/>
      <c r="ABL688" s="60"/>
      <c r="ABM688" s="60"/>
      <c r="ABN688" s="60"/>
      <c r="ABO688" s="60"/>
      <c r="ABP688" s="60"/>
      <c r="ABQ688" s="60"/>
      <c r="ABR688" s="60">
        <v>1.07590206711576</v>
      </c>
      <c r="ABS688" s="60">
        <v>2.8411699241049399E-3</v>
      </c>
      <c r="ABT688" s="60">
        <v>8.7113979654680398E-3</v>
      </c>
      <c r="ABU688" s="60">
        <v>7.1616587119120601E-3</v>
      </c>
      <c r="ABV688" s="60">
        <v>6.3247695967614597E-3</v>
      </c>
      <c r="ABW688" s="60">
        <v>5.7346900730627396E-3</v>
      </c>
      <c r="ABX688" s="60">
        <v>5.5025982854285203E-3</v>
      </c>
    </row>
    <row r="689" spans="727:752" x14ac:dyDescent="0.25">
      <c r="AAY689" s="60">
        <v>3.8463631729252299E-3</v>
      </c>
      <c r="AAZ689" s="60">
        <v>2.62186865868657E-3</v>
      </c>
      <c r="ABA689" s="60"/>
      <c r="ABB689" s="60">
        <v>9.6137396390607692E-3</v>
      </c>
      <c r="ABC689" s="60">
        <v>2.4499228868804898E-3</v>
      </c>
      <c r="ABD689" s="60"/>
      <c r="ABE689" s="60"/>
      <c r="ABF689" s="60">
        <v>5.3975800629298401E-3</v>
      </c>
      <c r="ABG689" s="60"/>
      <c r="ABH689" s="60"/>
      <c r="ABI689" s="60">
        <v>6.45641394141485E-3</v>
      </c>
      <c r="ABJ689" s="60">
        <v>5.8944659172523997E-3</v>
      </c>
      <c r="ABK689" s="60"/>
      <c r="ABL689" s="60"/>
      <c r="ABM689" s="60"/>
      <c r="ABN689" s="60"/>
      <c r="ABO689" s="60"/>
      <c r="ABP689" s="60"/>
      <c r="ABQ689" s="60"/>
      <c r="ABR689" s="60">
        <v>1.0758913174756499</v>
      </c>
      <c r="ABS689" s="60">
        <v>2.8268875623879302E-3</v>
      </c>
      <c r="ABT689" s="60">
        <v>8.7086403899139398E-3</v>
      </c>
      <c r="ABU689" s="60">
        <v>7.1473582633979297E-3</v>
      </c>
      <c r="ABV689" s="60">
        <v>6.2906806619298598E-3</v>
      </c>
      <c r="ABW689" s="60">
        <v>5.72131898904207E-3</v>
      </c>
      <c r="ABX689" s="60">
        <v>5.4891242866232899E-3</v>
      </c>
    </row>
    <row r="690" spans="727:752" x14ac:dyDescent="0.25">
      <c r="AAY690" s="60">
        <v>3.83205760574378E-3</v>
      </c>
      <c r="AAZ690" s="60">
        <v>2.6177805300321702E-3</v>
      </c>
      <c r="ABA690" s="60"/>
      <c r="ABB690" s="60">
        <v>9.5554706815020908E-3</v>
      </c>
      <c r="ABC690" s="60">
        <v>2.4481921419100398E-3</v>
      </c>
      <c r="ABD690" s="60"/>
      <c r="ABE690" s="60"/>
      <c r="ABF690" s="60">
        <v>5.3850230348287398E-3</v>
      </c>
      <c r="ABG690" s="60"/>
      <c r="ABH690" s="60"/>
      <c r="ABI690" s="60">
        <v>6.43151763825773E-3</v>
      </c>
      <c r="ABJ690" s="60">
        <v>5.8935681656650798E-3</v>
      </c>
      <c r="ABK690" s="60"/>
      <c r="ABL690" s="60"/>
      <c r="ABM690" s="60"/>
      <c r="ABN690" s="60"/>
      <c r="ABO690" s="60"/>
      <c r="ABP690" s="60"/>
      <c r="ABQ690" s="60"/>
      <c r="ABR690" s="60">
        <v>1.07582415673637</v>
      </c>
      <c r="ABS690" s="60">
        <v>2.8213486136767401E-3</v>
      </c>
      <c r="ABT690" s="60">
        <v>8.6924054158644907E-3</v>
      </c>
      <c r="ABU690" s="60">
        <v>7.1453378785634302E-3</v>
      </c>
      <c r="ABV690" s="60">
        <v>6.28755439559268E-3</v>
      </c>
      <c r="ABW690" s="60">
        <v>5.6501198656081497E-3</v>
      </c>
      <c r="ABX690" s="60">
        <v>5.4797539633967898E-3</v>
      </c>
    </row>
    <row r="691" spans="727:752" x14ac:dyDescent="0.25">
      <c r="AAY691" s="60">
        <v>3.8303092555915402E-3</v>
      </c>
      <c r="AAZ691" s="60">
        <v>2.6160581100257299E-3</v>
      </c>
      <c r="ABA691" s="60"/>
      <c r="ABB691" s="60">
        <v>9.5249478430023595E-3</v>
      </c>
      <c r="ABC691" s="60">
        <v>2.4245925289441699E-3</v>
      </c>
      <c r="ABD691" s="60"/>
      <c r="ABE691" s="60"/>
      <c r="ABF691" s="60">
        <v>5.3651423102036898E-3</v>
      </c>
      <c r="ABG691" s="60"/>
      <c r="ABH691" s="60"/>
      <c r="ABI691" s="60">
        <v>6.3978166022777699E-3</v>
      </c>
      <c r="ABJ691" s="60">
        <v>5.8665293168253599E-3</v>
      </c>
      <c r="ABK691" s="60"/>
      <c r="ABL691" s="60"/>
      <c r="ABM691" s="60"/>
      <c r="ABN691" s="60"/>
      <c r="ABO691" s="60"/>
      <c r="ABP691" s="60"/>
      <c r="ABQ691" s="60"/>
      <c r="ABR691" s="60">
        <v>1.0757824378388301</v>
      </c>
      <c r="ABS691" s="60">
        <v>2.7966509375100101E-3</v>
      </c>
      <c r="ABT691" s="60">
        <v>8.6692867225281398E-3</v>
      </c>
      <c r="ABU691" s="60">
        <v>7.1146955400097798E-3</v>
      </c>
      <c r="ABV691" s="60">
        <v>6.2613162933193196E-3</v>
      </c>
      <c r="ABW691" s="60">
        <v>5.5917036720989997E-3</v>
      </c>
      <c r="ABX691" s="60">
        <v>5.4784007725880999E-3</v>
      </c>
    </row>
    <row r="692" spans="727:752" x14ac:dyDescent="0.25">
      <c r="AAY692" s="60">
        <v>3.8120308596723898E-3</v>
      </c>
      <c r="AAZ692" s="60">
        <v>2.61322969782548E-3</v>
      </c>
      <c r="ABA692" s="60"/>
      <c r="ABB692" s="60">
        <v>9.5200675131889793E-3</v>
      </c>
      <c r="ABC692" s="60">
        <v>2.4147354691904902E-3</v>
      </c>
      <c r="ABD692" s="60"/>
      <c r="ABE692" s="60"/>
      <c r="ABF692" s="60">
        <v>5.3340662989166997E-3</v>
      </c>
      <c r="ABG692" s="60"/>
      <c r="ABH692" s="60"/>
      <c r="ABI692" s="60">
        <v>6.3708221900246097E-3</v>
      </c>
      <c r="ABJ692" s="60">
        <v>5.8580283927919998E-3</v>
      </c>
      <c r="ABK692" s="60"/>
      <c r="ABL692" s="60"/>
      <c r="ABM692" s="60"/>
      <c r="ABN692" s="60"/>
      <c r="ABO692" s="60"/>
      <c r="ABP692" s="60"/>
      <c r="ABQ692" s="60"/>
      <c r="ABR692" s="60">
        <v>1.07567574218034</v>
      </c>
      <c r="ABS692" s="60">
        <v>2.7671980911340298E-3</v>
      </c>
      <c r="ABT692" s="60">
        <v>8.6536774649108895E-3</v>
      </c>
      <c r="ABU692" s="60">
        <v>7.1127924092690498E-3</v>
      </c>
      <c r="ABV692" s="60">
        <v>6.2555323099431903E-3</v>
      </c>
      <c r="ABW692" s="60">
        <v>5.5871296315533198E-3</v>
      </c>
      <c r="ABX692" s="60">
        <v>5.4623278139529097E-3</v>
      </c>
    </row>
    <row r="693" spans="727:752" x14ac:dyDescent="0.25">
      <c r="AAY693" s="60">
        <v>3.8051500359505002E-3</v>
      </c>
      <c r="AAZ693" s="60">
        <v>2.6131328538235698E-3</v>
      </c>
      <c r="ABA693" s="60"/>
      <c r="ABB693" s="60">
        <v>9.5190598737892197E-3</v>
      </c>
      <c r="ABC693" s="60">
        <v>2.3874824520881302E-3</v>
      </c>
      <c r="ABD693" s="60"/>
      <c r="ABE693" s="60"/>
      <c r="ABF693" s="60">
        <v>5.32492859317332E-3</v>
      </c>
      <c r="ABG693" s="60"/>
      <c r="ABH693" s="60"/>
      <c r="ABI693" s="60">
        <v>6.3678077192226004E-3</v>
      </c>
      <c r="ABJ693" s="60">
        <v>5.8517946454759396E-3</v>
      </c>
      <c r="ABK693" s="60"/>
      <c r="ABL693" s="60"/>
      <c r="ABM693" s="60"/>
      <c r="ABN693" s="60"/>
      <c r="ABO693" s="60"/>
      <c r="ABP693" s="60"/>
      <c r="ABQ693" s="60"/>
      <c r="ABR693" s="60">
        <v>1.0756106460097901</v>
      </c>
      <c r="ABS693" s="60">
        <v>2.7451579420372202E-3</v>
      </c>
      <c r="ABT693" s="60">
        <v>8.6531541555085207E-3</v>
      </c>
      <c r="ABU693" s="60">
        <v>7.0665536642345299E-3</v>
      </c>
      <c r="ABV693" s="60">
        <v>6.2497143259170199E-3</v>
      </c>
      <c r="ABW693" s="60">
        <v>5.5809965095989702E-3</v>
      </c>
      <c r="ABX693" s="60">
        <v>5.4296383435684997E-3</v>
      </c>
    </row>
    <row r="694" spans="727:752" x14ac:dyDescent="0.25">
      <c r="AAY694" s="60">
        <v>3.7856952847514802E-3</v>
      </c>
      <c r="AAZ694" s="60">
        <v>2.5758806391978401E-3</v>
      </c>
      <c r="ABA694" s="60"/>
      <c r="ABB694" s="60">
        <v>9.5001718879375308E-3</v>
      </c>
      <c r="ABC694" s="60">
        <v>2.38200342542675E-3</v>
      </c>
      <c r="ABD694" s="60"/>
      <c r="ABE694" s="60"/>
      <c r="ABF694" s="60">
        <v>5.2882270073274402E-3</v>
      </c>
      <c r="ABG694" s="60"/>
      <c r="ABH694" s="60"/>
      <c r="ABI694" s="60">
        <v>6.3533103193617099E-3</v>
      </c>
      <c r="ABJ694" s="60">
        <v>5.8496185364969597E-3</v>
      </c>
      <c r="ABK694" s="60"/>
      <c r="ABL694" s="60"/>
      <c r="ABM694" s="60"/>
      <c r="ABN694" s="60"/>
      <c r="ABO694" s="60"/>
      <c r="ABP694" s="60"/>
      <c r="ABQ694" s="60"/>
      <c r="ABR694" s="60">
        <v>1.07549719729501</v>
      </c>
      <c r="ABS694" s="60">
        <v>2.73965354634361E-3</v>
      </c>
      <c r="ABT694" s="60">
        <v>8.6502573467350501E-3</v>
      </c>
      <c r="ABU694" s="60">
        <v>7.0487719917660596E-3</v>
      </c>
      <c r="ABV694" s="60">
        <v>6.2411210259735303E-3</v>
      </c>
      <c r="ABW694" s="60">
        <v>5.56736214165038E-3</v>
      </c>
      <c r="ABX694" s="60">
        <v>5.4152873895445897E-3</v>
      </c>
    </row>
    <row r="695" spans="727:752" x14ac:dyDescent="0.25">
      <c r="AAY695" s="60">
        <v>3.7822588633599401E-3</v>
      </c>
      <c r="AAZ695" s="60">
        <v>2.5689867572273499E-3</v>
      </c>
      <c r="ABA695" s="60"/>
      <c r="ABB695" s="60">
        <v>9.4682226901793495E-3</v>
      </c>
      <c r="ABC695" s="60">
        <v>2.3744990729033899E-3</v>
      </c>
      <c r="ABD695" s="60"/>
      <c r="ABE695" s="60"/>
      <c r="ABF695" s="60">
        <v>5.2805862297869701E-3</v>
      </c>
      <c r="ABG695" s="60"/>
      <c r="ABH695" s="60"/>
      <c r="ABI695" s="60">
        <v>6.3121936366161901E-3</v>
      </c>
      <c r="ABJ695" s="60">
        <v>5.8464052795924896E-3</v>
      </c>
      <c r="ABK695" s="60"/>
      <c r="ABL695" s="60"/>
      <c r="ABM695" s="60"/>
      <c r="ABN695" s="60"/>
      <c r="ABO695" s="60"/>
      <c r="ABP695" s="60"/>
      <c r="ABQ695" s="60"/>
      <c r="ABR695" s="60">
        <v>1.0754005791391299</v>
      </c>
      <c r="ABS695" s="60">
        <v>2.6750768305520002E-3</v>
      </c>
      <c r="ABT695" s="60">
        <v>8.6392642952907404E-3</v>
      </c>
      <c r="ABU695" s="60">
        <v>7.0439206139407103E-3</v>
      </c>
      <c r="ABV695" s="60">
        <v>6.2339289394736097E-3</v>
      </c>
      <c r="ABW695" s="60">
        <v>5.5619997845179903E-3</v>
      </c>
      <c r="ABX695" s="60">
        <v>5.3609230635110403E-3</v>
      </c>
    </row>
    <row r="696" spans="727:752" x14ac:dyDescent="0.25">
      <c r="AAY696" s="60">
        <v>3.77518262641361E-3</v>
      </c>
      <c r="AAZ696" s="60">
        <v>2.5661236635057798E-3</v>
      </c>
      <c r="ABA696" s="60"/>
      <c r="ABB696" s="60">
        <v>9.4266485858274206E-3</v>
      </c>
      <c r="ABC696" s="60">
        <v>2.36165154846455E-3</v>
      </c>
      <c r="ABD696" s="60"/>
      <c r="ABE696" s="60"/>
      <c r="ABF696" s="60">
        <v>5.2726041695064004E-3</v>
      </c>
      <c r="ABG696" s="60"/>
      <c r="ABH696" s="60"/>
      <c r="ABI696" s="60">
        <v>6.2906446547719404E-3</v>
      </c>
      <c r="ABJ696" s="60">
        <v>5.7830693290278398E-3</v>
      </c>
      <c r="ABK696" s="60"/>
      <c r="ABL696" s="60"/>
      <c r="ABM696" s="60"/>
      <c r="ABN696" s="60"/>
      <c r="ABO696" s="60"/>
      <c r="ABP696" s="60"/>
      <c r="ABQ696" s="60"/>
      <c r="ABR696" s="60">
        <v>1.07516768169354</v>
      </c>
      <c r="ABS696" s="60">
        <v>2.66943705950965E-3</v>
      </c>
      <c r="ABT696" s="60">
        <v>8.6375401344026097E-3</v>
      </c>
      <c r="ABU696" s="60">
        <v>7.0326578646559704E-3</v>
      </c>
      <c r="ABV696" s="60">
        <v>6.2215135422447297E-3</v>
      </c>
      <c r="ABW696" s="60">
        <v>5.4987734873772698E-3</v>
      </c>
      <c r="ABX696" s="60">
        <v>5.3488077107402797E-3</v>
      </c>
    </row>
    <row r="697" spans="727:752" x14ac:dyDescent="0.25">
      <c r="AAY697" s="60">
        <v>3.7687810595689402E-3</v>
      </c>
      <c r="AAZ697" s="60">
        <v>2.5577416974618301E-3</v>
      </c>
      <c r="ABA697" s="60"/>
      <c r="ABB697" s="60">
        <v>9.4210630268497207E-3</v>
      </c>
      <c r="ABC697" s="60">
        <v>2.3135194635394299E-3</v>
      </c>
      <c r="ABD697" s="60"/>
      <c r="ABE697" s="60"/>
      <c r="ABF697" s="60">
        <v>5.2538939910975503E-3</v>
      </c>
      <c r="ABG697" s="60"/>
      <c r="ABH697" s="60"/>
      <c r="ABI697" s="60">
        <v>6.2705898330703098E-3</v>
      </c>
      <c r="ABJ697" s="60">
        <v>5.7818841342203997E-3</v>
      </c>
      <c r="ABK697" s="60"/>
      <c r="ABL697" s="60"/>
      <c r="ABM697" s="60"/>
      <c r="ABN697" s="60"/>
      <c r="ABO697" s="60"/>
      <c r="ABP697" s="60"/>
      <c r="ABQ697" s="60"/>
      <c r="ABR697" s="60">
        <v>1.0751550047637599</v>
      </c>
      <c r="ABS697" s="60">
        <v>2.66267402811869E-3</v>
      </c>
      <c r="ABT697" s="60">
        <v>8.6115401765659103E-3</v>
      </c>
      <c r="ABU697" s="60">
        <v>7.02353440651062E-3</v>
      </c>
      <c r="ABV697" s="60">
        <v>6.2197371690051999E-3</v>
      </c>
      <c r="ABW697" s="60">
        <v>5.49049581694831E-3</v>
      </c>
      <c r="ABX697" s="60">
        <v>5.3388985827816796E-3</v>
      </c>
    </row>
    <row r="698" spans="727:752" x14ac:dyDescent="0.25">
      <c r="AAY698" s="60">
        <v>3.76623737106821E-3</v>
      </c>
      <c r="AAZ698" s="60">
        <v>2.5134536968137301E-3</v>
      </c>
      <c r="ABA698" s="60"/>
      <c r="ABB698" s="60">
        <v>9.3928724647287607E-3</v>
      </c>
      <c r="ABC698" s="60">
        <v>2.29089772710346E-3</v>
      </c>
      <c r="ABD698" s="60"/>
      <c r="ABE698" s="60"/>
      <c r="ABF698" s="60">
        <v>5.2185367536313997E-3</v>
      </c>
      <c r="ABG698" s="60"/>
      <c r="ABH698" s="60"/>
      <c r="ABI698" s="60">
        <v>6.2529920403181999E-3</v>
      </c>
      <c r="ABJ698" s="60">
        <v>5.7716266063363598E-3</v>
      </c>
      <c r="ABK698" s="60"/>
      <c r="ABL698" s="60"/>
      <c r="ABM698" s="60"/>
      <c r="ABN698" s="60"/>
      <c r="ABO698" s="60"/>
      <c r="ABP698" s="60"/>
      <c r="ABQ698" s="60"/>
      <c r="ABR698" s="60">
        <v>1.0750318726063699</v>
      </c>
      <c r="ABS698" s="60">
        <v>2.6481822768590199E-3</v>
      </c>
      <c r="ABT698" s="60">
        <v>8.5710980395795697E-3</v>
      </c>
      <c r="ABU698" s="60">
        <v>6.9991096135235704E-3</v>
      </c>
      <c r="ABV698" s="60">
        <v>6.2130963273485601E-3</v>
      </c>
      <c r="ABW698" s="60">
        <v>5.4449987492402804E-3</v>
      </c>
      <c r="ABX698" s="60">
        <v>5.2519879595201999E-3</v>
      </c>
    </row>
    <row r="699" spans="727:752" x14ac:dyDescent="0.25">
      <c r="AAY699" s="60">
        <v>3.7566159751143899E-3</v>
      </c>
      <c r="AAZ699" s="60">
        <v>2.5132684856364099E-3</v>
      </c>
      <c r="ABA699" s="60"/>
      <c r="ABB699" s="60">
        <v>9.3500440520325502E-3</v>
      </c>
      <c r="ABC699" s="60">
        <v>2.2773354591355899E-3</v>
      </c>
      <c r="ABD699" s="60"/>
      <c r="ABE699" s="60"/>
      <c r="ABF699" s="60">
        <v>5.20715338517839E-3</v>
      </c>
      <c r="ABG699" s="60"/>
      <c r="ABH699" s="60"/>
      <c r="ABI699" s="60">
        <v>6.2517418858814696E-3</v>
      </c>
      <c r="ABJ699" s="60">
        <v>5.7697424819510802E-3</v>
      </c>
      <c r="ABK699" s="60"/>
      <c r="ABL699" s="60"/>
      <c r="ABM699" s="60"/>
      <c r="ABN699" s="60"/>
      <c r="ABO699" s="60"/>
      <c r="ABP699" s="60"/>
      <c r="ABQ699" s="60"/>
      <c r="ABR699" s="60">
        <v>1.0749698554698901</v>
      </c>
      <c r="ABS699" s="60">
        <v>2.6410156386078702E-3</v>
      </c>
      <c r="ABT699" s="60">
        <v>8.5666426567152908E-3</v>
      </c>
      <c r="ABU699" s="60">
        <v>6.9672569101053104E-3</v>
      </c>
      <c r="ABV699" s="60">
        <v>6.2061842247358098E-3</v>
      </c>
      <c r="ABW699" s="60">
        <v>5.3918143674369298E-3</v>
      </c>
      <c r="ABX699" s="60">
        <v>5.2442217005978196E-3</v>
      </c>
    </row>
    <row r="700" spans="727:752" x14ac:dyDescent="0.25">
      <c r="AAY700" s="60">
        <v>3.7225426043276401E-3</v>
      </c>
      <c r="AAZ700" s="60">
        <v>2.4695494097927199E-3</v>
      </c>
      <c r="ABA700" s="60"/>
      <c r="ABB700" s="60">
        <v>9.3411134850669795E-3</v>
      </c>
      <c r="ABC700" s="60">
        <v>2.2608200478068901E-3</v>
      </c>
      <c r="ABD700" s="60"/>
      <c r="ABE700" s="60"/>
      <c r="ABF700" s="60">
        <v>5.2060721551968102E-3</v>
      </c>
      <c r="ABG700" s="60"/>
      <c r="ABH700" s="60"/>
      <c r="ABI700" s="60">
        <v>6.2196295923003398E-3</v>
      </c>
      <c r="ABJ700" s="60">
        <v>5.7612730874879404E-3</v>
      </c>
      <c r="ABK700" s="60"/>
      <c r="ABL700" s="60"/>
      <c r="ABM700" s="60"/>
      <c r="ABN700" s="60"/>
      <c r="ABO700" s="60"/>
      <c r="ABP700" s="60"/>
      <c r="ABQ700" s="60"/>
      <c r="ABR700" s="60">
        <v>1.0749016217479299</v>
      </c>
      <c r="ABS700" s="60">
        <v>2.6163988457433901E-3</v>
      </c>
      <c r="ABT700" s="60">
        <v>8.55009113969399E-3</v>
      </c>
      <c r="ABU700" s="60">
        <v>6.96446300476628E-3</v>
      </c>
      <c r="ABV700" s="60">
        <v>6.1446196513956098E-3</v>
      </c>
      <c r="ABW700" s="60">
        <v>5.3854045025673201E-3</v>
      </c>
      <c r="ABX700" s="60">
        <v>5.2179557437128802E-3</v>
      </c>
    </row>
    <row r="701" spans="727:752" x14ac:dyDescent="0.25">
      <c r="AAY701" s="60">
        <v>3.7156103492986801E-3</v>
      </c>
      <c r="AAZ701" s="60">
        <v>2.4610133506297802E-3</v>
      </c>
      <c r="ABA701" s="60"/>
      <c r="ABB701" s="60">
        <v>9.31025132028576E-3</v>
      </c>
      <c r="ABC701" s="60">
        <v>2.20499332835399E-3</v>
      </c>
      <c r="ABD701" s="60"/>
      <c r="ABE701" s="60"/>
      <c r="ABF701" s="60">
        <v>5.1964315853869902E-3</v>
      </c>
      <c r="ABG701" s="60"/>
      <c r="ABH701" s="60"/>
      <c r="ABI701" s="60">
        <v>6.1927699179705701E-3</v>
      </c>
      <c r="ABJ701" s="60">
        <v>5.7525591998008E-3</v>
      </c>
      <c r="ABK701" s="60"/>
      <c r="ABL701" s="60"/>
      <c r="ABM701" s="60"/>
      <c r="ABN701" s="60"/>
      <c r="ABO701" s="60"/>
      <c r="ABP701" s="60"/>
      <c r="ABQ701" s="60"/>
      <c r="ABR701" s="60">
        <v>1.07485627417207</v>
      </c>
      <c r="ABS701" s="60">
        <v>2.61486144032481E-3</v>
      </c>
      <c r="ABT701" s="60">
        <v>8.5458251003445503E-3</v>
      </c>
      <c r="ABU701" s="60">
        <v>6.9370973247028398E-3</v>
      </c>
      <c r="ABV701" s="60">
        <v>6.1378865776590399E-3</v>
      </c>
      <c r="ABW701" s="60">
        <v>5.3826920494218699E-3</v>
      </c>
      <c r="ABX701" s="60">
        <v>5.21565692342159E-3</v>
      </c>
    </row>
    <row r="702" spans="727:752" x14ac:dyDescent="0.25">
      <c r="AAY702" s="60">
        <v>3.7148161078772498E-3</v>
      </c>
      <c r="AAZ702" s="60">
        <v>2.4539709374925499E-3</v>
      </c>
      <c r="ABA702" s="60"/>
      <c r="ABB702" s="60">
        <v>9.2975466350687392E-3</v>
      </c>
      <c r="ABC702" s="60">
        <v>2.1347852028659399E-3</v>
      </c>
      <c r="ABD702" s="60"/>
      <c r="ABE702" s="60"/>
      <c r="ABF702" s="60">
        <v>5.1413037720210997E-3</v>
      </c>
      <c r="ABG702" s="60"/>
      <c r="ABH702" s="60"/>
      <c r="ABI702" s="60">
        <v>6.19017540702195E-3</v>
      </c>
      <c r="ABJ702" s="60">
        <v>5.7503123615865103E-3</v>
      </c>
      <c r="ABK702" s="60"/>
      <c r="ABL702" s="60"/>
      <c r="ABM702" s="60"/>
      <c r="ABN702" s="60"/>
      <c r="ABO702" s="60"/>
      <c r="ABP702" s="60"/>
      <c r="ABQ702" s="60"/>
      <c r="ABR702" s="60">
        <v>1.0748355718629199</v>
      </c>
      <c r="ABS702" s="60">
        <v>2.60988596650942E-3</v>
      </c>
      <c r="ABT702" s="60">
        <v>8.5285664347509796E-3</v>
      </c>
      <c r="ABU702" s="60">
        <v>6.9313827750106596E-3</v>
      </c>
      <c r="ABV702" s="60">
        <v>6.1017904161735203E-3</v>
      </c>
      <c r="ABW702" s="60">
        <v>5.2844333870521003E-3</v>
      </c>
      <c r="ABX702" s="60">
        <v>5.2148410898280803E-3</v>
      </c>
    </row>
    <row r="703" spans="727:752" x14ac:dyDescent="0.25">
      <c r="AAY703" s="60">
        <v>3.7045698036923002E-3</v>
      </c>
      <c r="AAZ703" s="60">
        <v>2.4529897791858699E-3</v>
      </c>
      <c r="ABA703" s="60"/>
      <c r="ABB703" s="60">
        <v>9.2931232058748696E-3</v>
      </c>
      <c r="ABC703" s="60">
        <v>2.1272258619821501E-3</v>
      </c>
      <c r="ABD703" s="60"/>
      <c r="ABE703" s="60"/>
      <c r="ABF703" s="60">
        <v>5.1197851825455802E-3</v>
      </c>
      <c r="ABG703" s="60"/>
      <c r="ABH703" s="60"/>
      <c r="ABI703" s="60">
        <v>6.1738344258208903E-3</v>
      </c>
      <c r="ABJ703" s="60">
        <v>5.74269425279766E-3</v>
      </c>
      <c r="ABK703" s="60"/>
      <c r="ABL703" s="60"/>
      <c r="ABM703" s="60"/>
      <c r="ABN703" s="60"/>
      <c r="ABO703" s="60"/>
      <c r="ABP703" s="60"/>
      <c r="ABQ703" s="60"/>
      <c r="ABR703" s="60">
        <v>1.07481764751725</v>
      </c>
      <c r="ABS703" s="60">
        <v>2.5888540112422001E-3</v>
      </c>
      <c r="ABT703" s="60">
        <v>8.5259974472733299E-3</v>
      </c>
      <c r="ABU703" s="60">
        <v>6.8572593791747204E-3</v>
      </c>
      <c r="ABV703" s="60">
        <v>6.1006054660350901E-3</v>
      </c>
      <c r="ABW703" s="60">
        <v>5.2403746067665197E-3</v>
      </c>
      <c r="ABX703" s="60">
        <v>5.2080392121861699E-3</v>
      </c>
    </row>
    <row r="704" spans="727:752" x14ac:dyDescent="0.25">
      <c r="AAY704" s="60">
        <v>3.6988766533835398E-3</v>
      </c>
      <c r="AAZ704" s="60">
        <v>2.4394792648485802E-3</v>
      </c>
      <c r="ABA704" s="60"/>
      <c r="ABB704" s="60">
        <v>9.2905535225376295E-3</v>
      </c>
      <c r="ABC704" s="60">
        <v>2.0768796287346301E-3</v>
      </c>
      <c r="ABD704" s="60"/>
      <c r="ABE704" s="60"/>
      <c r="ABF704" s="60">
        <v>5.11378635699173E-3</v>
      </c>
      <c r="ABG704" s="60"/>
      <c r="ABH704" s="60"/>
      <c r="ABI704" s="60">
        <v>6.1127087025504298E-3</v>
      </c>
      <c r="ABJ704" s="60">
        <v>5.7378189995367403E-3</v>
      </c>
      <c r="ABK704" s="60"/>
      <c r="ABL704" s="60"/>
      <c r="ABM704" s="60"/>
      <c r="ABN704" s="60"/>
      <c r="ABO704" s="60"/>
      <c r="ABP704" s="60"/>
      <c r="ABQ704" s="60"/>
      <c r="ABR704" s="60">
        <v>1.0747343718320499</v>
      </c>
      <c r="ABS704" s="60">
        <v>2.5711358718549602E-3</v>
      </c>
      <c r="ABT704" s="60">
        <v>8.5249533408170292E-3</v>
      </c>
      <c r="ABU704" s="60">
        <v>6.8549274281087301E-3</v>
      </c>
      <c r="ABV704" s="60">
        <v>6.09742702157856E-3</v>
      </c>
      <c r="ABW704" s="60">
        <v>5.2331379263700099E-3</v>
      </c>
      <c r="ABX704" s="60">
        <v>5.1970716147417498E-3</v>
      </c>
    </row>
    <row r="705" spans="727:752" x14ac:dyDescent="0.25">
      <c r="AAY705" s="60">
        <v>3.6927983196650199E-3</v>
      </c>
      <c r="AAZ705" s="60">
        <v>2.43471552149191E-3</v>
      </c>
      <c r="ABA705" s="60"/>
      <c r="ABB705" s="60">
        <v>9.2867376661733801E-3</v>
      </c>
      <c r="ABC705" s="60">
        <v>2.0612206344789098E-3</v>
      </c>
      <c r="ABD705" s="60"/>
      <c r="ABE705" s="60"/>
      <c r="ABF705" s="60">
        <v>5.1032765157165401E-3</v>
      </c>
      <c r="ABG705" s="60"/>
      <c r="ABH705" s="60"/>
      <c r="ABI705" s="60">
        <v>6.1038649067764496E-3</v>
      </c>
      <c r="ABJ705" s="60">
        <v>5.7029024352007497E-3</v>
      </c>
      <c r="ABK705" s="60"/>
      <c r="ABL705" s="60"/>
      <c r="ABM705" s="60"/>
      <c r="ABN705" s="60"/>
      <c r="ABO705" s="60"/>
      <c r="ABP705" s="60"/>
      <c r="ABQ705" s="60"/>
      <c r="ABR705" s="60">
        <v>1.07467717411981</v>
      </c>
      <c r="ABS705" s="60">
        <v>2.5274440798254802E-3</v>
      </c>
      <c r="ABT705" s="60">
        <v>8.4829410819138706E-3</v>
      </c>
      <c r="ABU705" s="60">
        <v>6.8515465898537397E-3</v>
      </c>
      <c r="ABV705" s="60">
        <v>6.0892300588462197E-3</v>
      </c>
      <c r="ABW705" s="60">
        <v>5.2173735512858399E-3</v>
      </c>
      <c r="ABX705" s="60">
        <v>5.1771600221238697E-3</v>
      </c>
    </row>
    <row r="706" spans="727:752" x14ac:dyDescent="0.25">
      <c r="AAY706" s="60">
        <v>3.6870484169880102E-3</v>
      </c>
      <c r="AAZ706" s="60">
        <v>2.4107559939108201E-3</v>
      </c>
      <c r="ABA706" s="60"/>
      <c r="ABB706" s="60">
        <v>9.2749188610991191E-3</v>
      </c>
      <c r="ABC706" s="60">
        <v>2.0472015120050302E-3</v>
      </c>
      <c r="ABD706" s="60"/>
      <c r="ABE706" s="60"/>
      <c r="ABF706" s="60">
        <v>5.0783464364373898E-3</v>
      </c>
      <c r="ABG706" s="60"/>
      <c r="ABH706" s="60"/>
      <c r="ABI706" s="60">
        <v>6.09730071951639E-3</v>
      </c>
      <c r="ABJ706" s="60">
        <v>5.7028455072173504E-3</v>
      </c>
      <c r="ABK706" s="60"/>
      <c r="ABL706" s="60"/>
      <c r="ABM706" s="60"/>
      <c r="ABN706" s="60"/>
      <c r="ABO706" s="60"/>
      <c r="ABP706" s="60"/>
      <c r="ABQ706" s="60"/>
      <c r="ABR706" s="60">
        <v>1.07467159546596</v>
      </c>
      <c r="ABS706" s="60">
        <v>2.5040058794149802E-3</v>
      </c>
      <c r="ABT706" s="60">
        <v>8.4617653288720004E-3</v>
      </c>
      <c r="ABU706" s="60">
        <v>6.7984138460756502E-3</v>
      </c>
      <c r="ABV706" s="60">
        <v>6.0729825817521397E-3</v>
      </c>
      <c r="ABW706" s="60">
        <v>5.1722189342441501E-3</v>
      </c>
      <c r="ABX706" s="60">
        <v>5.1539374819092798E-3</v>
      </c>
    </row>
    <row r="707" spans="727:752" x14ac:dyDescent="0.25">
      <c r="AAY707" s="60">
        <v>3.6832160566104802E-3</v>
      </c>
      <c r="AAZ707" s="60">
        <v>2.38124384965751E-3</v>
      </c>
      <c r="ABA707" s="60"/>
      <c r="ABB707" s="60">
        <v>9.2290672029485005E-3</v>
      </c>
      <c r="ABC707" s="60">
        <v>1.9810491749368601E-3</v>
      </c>
      <c r="ABD707" s="60"/>
      <c r="ABE707" s="60"/>
      <c r="ABF707" s="60">
        <v>5.07335178428742E-3</v>
      </c>
      <c r="ABG707" s="60"/>
      <c r="ABH707" s="60"/>
      <c r="ABI707" s="60">
        <v>6.0698935613499004E-3</v>
      </c>
      <c r="ABJ707" s="60">
        <v>5.6317696762078597E-3</v>
      </c>
      <c r="ABK707" s="60"/>
      <c r="ABL707" s="60"/>
      <c r="ABM707" s="60"/>
      <c r="ABN707" s="60"/>
      <c r="ABO707" s="60"/>
      <c r="ABP707" s="60"/>
      <c r="ABQ707" s="60"/>
      <c r="ABR707" s="60">
        <v>1.07465885335178</v>
      </c>
      <c r="ABS707" s="60">
        <v>2.4780011008288701E-3</v>
      </c>
      <c r="ABT707" s="60">
        <v>8.4573357902814703E-3</v>
      </c>
      <c r="ABU707" s="60">
        <v>6.7956443224853899E-3</v>
      </c>
      <c r="ABV707" s="60">
        <v>6.0613209024724998E-3</v>
      </c>
      <c r="ABW707" s="60">
        <v>5.1667775169816398E-3</v>
      </c>
      <c r="ABX707" s="60">
        <v>5.1387223827856297E-3</v>
      </c>
    </row>
    <row r="708" spans="727:752" x14ac:dyDescent="0.25">
      <c r="AAY708" s="60">
        <v>3.6825964114906998E-3</v>
      </c>
      <c r="AAZ708" s="60">
        <v>2.3667597045860201E-3</v>
      </c>
      <c r="ABA708" s="60"/>
      <c r="ABB708" s="60">
        <v>9.1791557310861391E-3</v>
      </c>
      <c r="ABC708" s="60">
        <v>1.9449579612597499E-3</v>
      </c>
      <c r="ABD708" s="60"/>
      <c r="ABE708" s="60"/>
      <c r="ABF708" s="60">
        <v>5.0483250912857396E-3</v>
      </c>
      <c r="ABG708" s="60"/>
      <c r="ABH708" s="60"/>
      <c r="ABI708" s="60">
        <v>6.0688355930841598E-3</v>
      </c>
      <c r="ABJ708" s="60">
        <v>5.6018126647563796E-3</v>
      </c>
      <c r="ABK708" s="60"/>
      <c r="ABL708" s="60"/>
      <c r="ABM708" s="60"/>
      <c r="ABN708" s="60"/>
      <c r="ABO708" s="60"/>
      <c r="ABP708" s="60"/>
      <c r="ABQ708" s="60"/>
      <c r="ABR708" s="60">
        <v>1.0746547207294399</v>
      </c>
      <c r="ABS708" s="60">
        <v>2.4295653169920601E-3</v>
      </c>
      <c r="ABT708" s="60">
        <v>8.4407822553395004E-3</v>
      </c>
      <c r="ABU708" s="60">
        <v>6.77648242650742E-3</v>
      </c>
      <c r="ABV708" s="60">
        <v>6.0514369450324302E-3</v>
      </c>
      <c r="ABW708" s="60">
        <v>5.16231414921005E-3</v>
      </c>
      <c r="ABX708" s="60">
        <v>5.1380922638396796E-3</v>
      </c>
    </row>
    <row r="709" spans="727:752" x14ac:dyDescent="0.25">
      <c r="AAY709" s="60">
        <v>3.6778471141356E-3</v>
      </c>
      <c r="AAZ709" s="60">
        <v>2.3588492200999202E-3</v>
      </c>
      <c r="ABA709" s="60"/>
      <c r="ABB709" s="60">
        <v>9.1636187224432303E-3</v>
      </c>
      <c r="ABC709" s="60">
        <v>1.9424397124489299E-3</v>
      </c>
      <c r="ABD709" s="60"/>
      <c r="ABE709" s="60"/>
      <c r="ABF709" s="60">
        <v>5.0373234739770302E-3</v>
      </c>
      <c r="ABG709" s="60"/>
      <c r="ABH709" s="60"/>
      <c r="ABI709" s="60">
        <v>6.0545025799713104E-3</v>
      </c>
      <c r="ABJ709" s="60">
        <v>5.5522676345996797E-3</v>
      </c>
      <c r="ABK709" s="60"/>
      <c r="ABL709" s="60"/>
      <c r="ABM709" s="60"/>
      <c r="ABN709" s="60"/>
      <c r="ABO709" s="60"/>
      <c r="ABP709" s="60"/>
      <c r="ABQ709" s="60"/>
      <c r="ABR709" s="60">
        <v>1.0746468866785901</v>
      </c>
      <c r="ABS709" s="60">
        <v>2.41955306946972E-3</v>
      </c>
      <c r="ABT709" s="60">
        <v>8.4334892296040794E-3</v>
      </c>
      <c r="ABU709" s="60">
        <v>6.7737400749667397E-3</v>
      </c>
      <c r="ABV709" s="60">
        <v>6.0367277728278004E-3</v>
      </c>
      <c r="ABW709" s="60">
        <v>5.1561032907172398E-3</v>
      </c>
      <c r="ABX709" s="60">
        <v>5.1110181542364597E-3</v>
      </c>
    </row>
    <row r="710" spans="727:752" x14ac:dyDescent="0.25">
      <c r="AAY710" s="60">
        <v>3.6736695742855901E-3</v>
      </c>
      <c r="AAZ710" s="60">
        <v>2.3452193923607801E-3</v>
      </c>
      <c r="ABA710" s="60"/>
      <c r="ABB710" s="60">
        <v>9.1192716168504006E-3</v>
      </c>
      <c r="ABC710" s="60">
        <v>1.9156214313686499E-3</v>
      </c>
      <c r="ABD710" s="60"/>
      <c r="ABE710" s="60"/>
      <c r="ABF710" s="60">
        <v>5.0115271830529599E-3</v>
      </c>
      <c r="ABG710" s="60"/>
      <c r="ABH710" s="60"/>
      <c r="ABI710" s="60">
        <v>6.0472443751067298E-3</v>
      </c>
      <c r="ABJ710" s="60">
        <v>5.5281069106447303E-3</v>
      </c>
      <c r="ABK710" s="60"/>
      <c r="ABL710" s="60"/>
      <c r="ABM710" s="60"/>
      <c r="ABN710" s="60"/>
      <c r="ABO710" s="60"/>
      <c r="ABP710" s="60"/>
      <c r="ABQ710" s="60"/>
      <c r="ABR710" s="60">
        <v>1.07462950615713</v>
      </c>
      <c r="ABS710" s="60">
        <v>2.3704828636989602E-3</v>
      </c>
      <c r="ABT710" s="60">
        <v>8.4165321554224501E-3</v>
      </c>
      <c r="ABU710" s="60">
        <v>6.76089659322026E-3</v>
      </c>
      <c r="ABV710" s="60">
        <v>6.0062787253251501E-3</v>
      </c>
      <c r="ABW710" s="60">
        <v>5.1265284905362297E-3</v>
      </c>
      <c r="ABX710" s="60">
        <v>5.1100640450448698E-3</v>
      </c>
    </row>
    <row r="711" spans="727:752" x14ac:dyDescent="0.25">
      <c r="AAY711" s="60">
        <v>3.6698720685777501E-3</v>
      </c>
      <c r="AAZ711" s="60">
        <v>2.3343556045582201E-3</v>
      </c>
      <c r="ABA711" s="60"/>
      <c r="ABB711" s="60">
        <v>9.1072335262785097E-3</v>
      </c>
      <c r="ABC711" s="60">
        <v>1.9125977547096E-3</v>
      </c>
      <c r="ABD711" s="60"/>
      <c r="ABE711" s="60"/>
      <c r="ABF711" s="60">
        <v>5.0006083802177003E-3</v>
      </c>
      <c r="ABG711" s="60"/>
      <c r="ABH711" s="60"/>
      <c r="ABI711" s="60">
        <v>6.0185195667353799E-3</v>
      </c>
      <c r="ABJ711" s="60">
        <v>5.5210130578992496E-3</v>
      </c>
      <c r="ABK711" s="60"/>
      <c r="ABL711" s="60"/>
      <c r="ABM711" s="60"/>
      <c r="ABN711" s="60"/>
      <c r="ABO711" s="60"/>
      <c r="ABP711" s="60"/>
      <c r="ABQ711" s="60"/>
      <c r="ABR711" s="60">
        <v>1.07458080596077</v>
      </c>
      <c r="ABS711" s="60">
        <v>2.2947516402221499E-3</v>
      </c>
      <c r="ABT711" s="60">
        <v>8.3937116201937504E-3</v>
      </c>
      <c r="ABU711" s="60">
        <v>6.7490973592746204E-3</v>
      </c>
      <c r="ABV711" s="60">
        <v>6.0016815287570503E-3</v>
      </c>
      <c r="ABW711" s="60">
        <v>5.0853240237333898E-3</v>
      </c>
      <c r="ABX711" s="60">
        <v>5.1046784898706402E-3</v>
      </c>
    </row>
    <row r="712" spans="727:752" x14ac:dyDescent="0.25">
      <c r="AAY712" s="60">
        <v>3.6587650305551301E-3</v>
      </c>
      <c r="AAZ712" s="60">
        <v>2.32189265503827E-3</v>
      </c>
      <c r="ABA712" s="60"/>
      <c r="ABB712" s="60">
        <v>9.0684902618780403E-3</v>
      </c>
      <c r="ABC712" s="60">
        <v>1.90555292357353E-3</v>
      </c>
      <c r="ABD712" s="60"/>
      <c r="ABE712" s="60"/>
      <c r="ABF712" s="60">
        <v>4.9635218960887E-3</v>
      </c>
      <c r="ABG712" s="60"/>
      <c r="ABH712" s="60"/>
      <c r="ABI712" s="60">
        <v>6.0079230320339303E-3</v>
      </c>
      <c r="ABJ712" s="60">
        <v>5.4996369430026504E-3</v>
      </c>
      <c r="ABK712" s="60"/>
      <c r="ABL712" s="60"/>
      <c r="ABM712" s="60"/>
      <c r="ABN712" s="60"/>
      <c r="ABO712" s="60"/>
      <c r="ABP712" s="60"/>
      <c r="ABQ712" s="60"/>
      <c r="ABR712" s="60">
        <v>1.0745679213497701</v>
      </c>
      <c r="ABS712" s="60">
        <v>2.2915743452912099E-3</v>
      </c>
      <c r="ABT712" s="60">
        <v>8.3832843889178402E-3</v>
      </c>
      <c r="ABU712" s="60">
        <v>6.73658193147936E-3</v>
      </c>
      <c r="ABV712" s="60">
        <v>5.9974603169948501E-3</v>
      </c>
      <c r="ABW712" s="60">
        <v>5.0776502802854099E-3</v>
      </c>
      <c r="ABX712" s="60">
        <v>5.1037626714779804E-3</v>
      </c>
    </row>
    <row r="713" spans="727:752" x14ac:dyDescent="0.25">
      <c r="AAY713" s="60">
        <v>3.6414460367166501E-3</v>
      </c>
      <c r="AAZ713" s="60">
        <v>2.2711310765197502E-3</v>
      </c>
      <c r="ABA713" s="60"/>
      <c r="ABB713" s="60">
        <v>9.0572263020015694E-3</v>
      </c>
      <c r="ABC713" s="60">
        <v>1.8771402013276E-3</v>
      </c>
      <c r="ABD713" s="60"/>
      <c r="ABE713" s="60"/>
      <c r="ABF713" s="60">
        <v>4.9630061303311702E-3</v>
      </c>
      <c r="ABG713" s="60"/>
      <c r="ABH713" s="60"/>
      <c r="ABI713" s="60">
        <v>6.0016848804392703E-3</v>
      </c>
      <c r="ABJ713" s="60">
        <v>5.4936057202063298E-3</v>
      </c>
      <c r="ABK713" s="60"/>
      <c r="ABL713" s="60"/>
      <c r="ABM713" s="60"/>
      <c r="ABN713" s="60"/>
      <c r="ABO713" s="60"/>
      <c r="ABP713" s="60"/>
      <c r="ABQ713" s="60"/>
      <c r="ABR713" s="60">
        <v>1.0745408075629099</v>
      </c>
      <c r="ABS713" s="60">
        <v>2.2842286357474201E-3</v>
      </c>
      <c r="ABT713" s="60">
        <v>8.3733510065589403E-3</v>
      </c>
      <c r="ABU713" s="60">
        <v>6.7129677605486599E-3</v>
      </c>
      <c r="ABV713" s="60">
        <v>5.9951919441062797E-3</v>
      </c>
      <c r="ABW713" s="60">
        <v>4.9653898358885699E-3</v>
      </c>
      <c r="ABX713" s="60">
        <v>5.1035789810102896E-3</v>
      </c>
    </row>
    <row r="714" spans="727:752" x14ac:dyDescent="0.25">
      <c r="AAY714" s="60">
        <v>3.6290125206398199E-3</v>
      </c>
      <c r="AAZ714" s="60">
        <v>2.2571376467492698E-3</v>
      </c>
      <c r="ABA714" s="60"/>
      <c r="ABB714" s="60">
        <v>9.0052841999173697E-3</v>
      </c>
      <c r="ABC714" s="60">
        <v>1.8614778742495101E-3</v>
      </c>
      <c r="ABD714" s="60"/>
      <c r="ABE714" s="60"/>
      <c r="ABF714" s="60">
        <v>4.9542355653200698E-3</v>
      </c>
      <c r="ABG714" s="60"/>
      <c r="ABH714" s="60"/>
      <c r="ABI714" s="60">
        <v>5.9589942612721198E-3</v>
      </c>
      <c r="ABJ714" s="60">
        <v>5.4788797958801099E-3</v>
      </c>
      <c r="ABK714" s="60"/>
      <c r="ABL714" s="60"/>
      <c r="ABM714" s="60"/>
      <c r="ABN714" s="60"/>
      <c r="ABO714" s="60"/>
      <c r="ABP714" s="60"/>
      <c r="ABQ714" s="60"/>
      <c r="ABR714" s="60">
        <v>1.07450735491828</v>
      </c>
      <c r="ABS714" s="60">
        <v>2.2721254665386001E-3</v>
      </c>
      <c r="ABT714" s="60">
        <v>8.3179958408674901E-3</v>
      </c>
      <c r="ABU714" s="60">
        <v>6.6966475226152098E-3</v>
      </c>
      <c r="ABV714" s="60">
        <v>5.9752822580935502E-3</v>
      </c>
      <c r="ABW714" s="60">
        <v>4.96175795171825E-3</v>
      </c>
      <c r="ABX714" s="60">
        <v>5.0276013089693298E-3</v>
      </c>
    </row>
    <row r="715" spans="727:752" x14ac:dyDescent="0.25">
      <c r="AAY715" s="60">
        <v>3.6221362989433299E-3</v>
      </c>
      <c r="AAZ715" s="60">
        <v>2.25601126552621E-3</v>
      </c>
      <c r="ABA715" s="60"/>
      <c r="ABB715" s="60">
        <v>8.9211470002846602E-3</v>
      </c>
      <c r="ABC715" s="60">
        <v>1.85726628836931E-3</v>
      </c>
      <c r="ABD715" s="60"/>
      <c r="ABE715" s="60"/>
      <c r="ABF715" s="60">
        <v>4.9311893580260297E-3</v>
      </c>
      <c r="ABG715" s="60"/>
      <c r="ABH715" s="60"/>
      <c r="ABI715" s="60">
        <v>5.9504692046296499E-3</v>
      </c>
      <c r="ABJ715" s="60">
        <v>5.4711011463449699E-3</v>
      </c>
      <c r="ABK715" s="60"/>
      <c r="ABL715" s="60"/>
      <c r="ABM715" s="60"/>
      <c r="ABN715" s="60"/>
      <c r="ABO715" s="60"/>
      <c r="ABP715" s="60"/>
      <c r="ABQ715" s="60"/>
      <c r="ABR715" s="60">
        <v>1.0744809404643201</v>
      </c>
      <c r="ABS715" s="60">
        <v>2.25900451116151E-3</v>
      </c>
      <c r="ABT715" s="60">
        <v>8.3147902217096999E-3</v>
      </c>
      <c r="ABU715" s="60">
        <v>6.6943691205785302E-3</v>
      </c>
      <c r="ABV715" s="60">
        <v>5.94082669719971E-3</v>
      </c>
      <c r="ABW715" s="60">
        <v>4.9576028460066703E-3</v>
      </c>
      <c r="ABX715" s="60">
        <v>5.02089804624971E-3</v>
      </c>
    </row>
    <row r="716" spans="727:752" x14ac:dyDescent="0.25">
      <c r="AAY716" s="60">
        <v>3.5947016853887701E-3</v>
      </c>
      <c r="AAZ716" s="60">
        <v>2.2521890319030001E-3</v>
      </c>
      <c r="ABA716" s="60"/>
      <c r="ABB716" s="60">
        <v>8.9201252000066008E-3</v>
      </c>
      <c r="ABC716" s="60">
        <v>1.85665728811157E-3</v>
      </c>
      <c r="ABD716" s="60"/>
      <c r="ABE716" s="60"/>
      <c r="ABF716" s="60">
        <v>4.92926423467258E-3</v>
      </c>
      <c r="ABG716" s="60"/>
      <c r="ABH716" s="60"/>
      <c r="ABI716" s="60">
        <v>5.9288210125948799E-3</v>
      </c>
      <c r="ABJ716" s="60">
        <v>5.4573450131666802E-3</v>
      </c>
      <c r="ABK716" s="60"/>
      <c r="ABL716" s="60"/>
      <c r="ABM716" s="60"/>
      <c r="ABN716" s="60"/>
      <c r="ABO716" s="60"/>
      <c r="ABP716" s="60"/>
      <c r="ABQ716" s="60"/>
      <c r="ABR716" s="60">
        <v>1.0744703377535301</v>
      </c>
      <c r="ABS716" s="60">
        <v>2.2446718208379698E-3</v>
      </c>
      <c r="ABT716" s="60">
        <v>8.30850269308917E-3</v>
      </c>
      <c r="ABU716" s="60">
        <v>6.6569837648621398E-3</v>
      </c>
      <c r="ABV716" s="60">
        <v>5.9383619523972501E-3</v>
      </c>
      <c r="ABW716" s="60">
        <v>4.9540295111969402E-3</v>
      </c>
      <c r="ABX716" s="60">
        <v>4.9897737853963897E-3</v>
      </c>
    </row>
    <row r="717" spans="727:752" x14ac:dyDescent="0.25">
      <c r="AAY717" s="60">
        <v>3.56354878915437E-3</v>
      </c>
      <c r="AAZ717" s="60">
        <v>2.2221970942047399E-3</v>
      </c>
      <c r="ABA717" s="60"/>
      <c r="ABB717" s="60">
        <v>8.9083363541025799E-3</v>
      </c>
      <c r="ABC717" s="60">
        <v>1.84631482167941E-3</v>
      </c>
      <c r="ABD717" s="60"/>
      <c r="ABE717" s="60"/>
      <c r="ABF717" s="60">
        <v>4.8683680288946103E-3</v>
      </c>
      <c r="ABG717" s="60"/>
      <c r="ABH717" s="60"/>
      <c r="ABI717" s="60">
        <v>5.9233265645069998E-3</v>
      </c>
      <c r="ABJ717" s="60">
        <v>5.4521084897748203E-3</v>
      </c>
      <c r="ABK717" s="60"/>
      <c r="ABL717" s="60"/>
      <c r="ABM717" s="60"/>
      <c r="ABN717" s="60"/>
      <c r="ABO717" s="60"/>
      <c r="ABP717" s="60"/>
      <c r="ABQ717" s="60"/>
      <c r="ABR717" s="60">
        <v>1.07446212247385</v>
      </c>
      <c r="ABS717" s="60">
        <v>2.1970612152285899E-3</v>
      </c>
      <c r="ABT717" s="60">
        <v>8.2712947476513993E-3</v>
      </c>
      <c r="ABU717" s="60">
        <v>6.6545427183964901E-3</v>
      </c>
      <c r="ABV717" s="60">
        <v>5.9332155860120301E-3</v>
      </c>
      <c r="ABW717" s="60">
        <v>4.8991569855884199E-3</v>
      </c>
      <c r="ABX717" s="60">
        <v>4.9883615887984104E-3</v>
      </c>
    </row>
    <row r="718" spans="727:752" x14ac:dyDescent="0.25">
      <c r="AAY718" s="60">
        <v>3.5548628157076301E-3</v>
      </c>
      <c r="AAZ718" s="60">
        <v>2.20672939317434E-3</v>
      </c>
      <c r="ABA718" s="60"/>
      <c r="ABB718" s="60">
        <v>8.8567462596713508E-3</v>
      </c>
      <c r="ABC718" s="60">
        <v>1.84538067102786E-3</v>
      </c>
      <c r="ABD718" s="60"/>
      <c r="ABE718" s="60"/>
      <c r="ABF718" s="60">
        <v>4.8299895079440599E-3</v>
      </c>
      <c r="ABG718" s="60"/>
      <c r="ABH718" s="60"/>
      <c r="ABI718" s="60">
        <v>5.9197292078753102E-3</v>
      </c>
      <c r="ABJ718" s="60">
        <v>5.4500072553760603E-3</v>
      </c>
      <c r="ABK718" s="60"/>
      <c r="ABL718" s="60"/>
      <c r="ABM718" s="60"/>
      <c r="ABN718" s="60"/>
      <c r="ABO718" s="60"/>
      <c r="ABP718" s="60"/>
      <c r="ABQ718" s="60"/>
      <c r="ABR718" s="60">
        <v>1.07440284100906</v>
      </c>
      <c r="ABS718" s="60">
        <v>2.18266418352581E-3</v>
      </c>
      <c r="ABT718" s="60">
        <v>8.2614918625897298E-3</v>
      </c>
      <c r="ABU718" s="60">
        <v>6.6396295312503503E-3</v>
      </c>
      <c r="ABV718" s="60">
        <v>5.9228465586062999E-3</v>
      </c>
      <c r="ABW718" s="60">
        <v>4.8364486858720104E-3</v>
      </c>
      <c r="ABX718" s="60">
        <v>4.9878246287324698E-3</v>
      </c>
    </row>
    <row r="719" spans="727:752" x14ac:dyDescent="0.25">
      <c r="AAY719" s="60">
        <v>3.5344126573217702E-3</v>
      </c>
      <c r="AAZ719" s="60">
        <v>2.16595643818726E-3</v>
      </c>
      <c r="ABA719" s="60"/>
      <c r="ABB719" s="60">
        <v>8.8265494309703908E-3</v>
      </c>
      <c r="ABC719" s="60">
        <v>1.78575375610625E-3</v>
      </c>
      <c r="ABD719" s="60"/>
      <c r="ABE719" s="60"/>
      <c r="ABF719" s="60">
        <v>4.8236486735558498E-3</v>
      </c>
      <c r="ABG719" s="60"/>
      <c r="ABH719" s="60"/>
      <c r="ABI719" s="60">
        <v>5.9106435916375403E-3</v>
      </c>
      <c r="ABJ719" s="60">
        <v>5.4473455464349304E-3</v>
      </c>
      <c r="ABK719" s="60"/>
      <c r="ABL719" s="60"/>
      <c r="ABM719" s="60"/>
      <c r="ABN719" s="60"/>
      <c r="ABO719" s="60"/>
      <c r="ABP719" s="60"/>
      <c r="ABQ719" s="60"/>
      <c r="ABR719" s="60">
        <v>1.0743992357638501</v>
      </c>
      <c r="ABS719" s="60">
        <v>2.1732000862332E-3</v>
      </c>
      <c r="ABT719" s="60">
        <v>8.2107160726384004E-3</v>
      </c>
      <c r="ABU719" s="60">
        <v>6.6367062924075704E-3</v>
      </c>
      <c r="ABV719" s="60">
        <v>5.9134440148373999E-3</v>
      </c>
      <c r="ABW719" s="60">
        <v>4.8178619925792702E-3</v>
      </c>
      <c r="ABX719" s="60">
        <v>4.9872496279713598E-3</v>
      </c>
    </row>
    <row r="720" spans="727:752" x14ac:dyDescent="0.25">
      <c r="AAY720" s="60">
        <v>3.5271619257575401E-3</v>
      </c>
      <c r="AAZ720" s="60">
        <v>2.1479013006492401E-3</v>
      </c>
      <c r="ABA720" s="60"/>
      <c r="ABB720" s="60">
        <v>8.8166129446553901E-3</v>
      </c>
      <c r="ABC720" s="60">
        <v>1.7784172593738601E-3</v>
      </c>
      <c r="ABD720" s="60"/>
      <c r="ABE720" s="60"/>
      <c r="ABF720" s="60">
        <v>4.81873885398153E-3</v>
      </c>
      <c r="ABG720" s="60"/>
      <c r="ABH720" s="60"/>
      <c r="ABI720" s="60">
        <v>5.9074885016348099E-3</v>
      </c>
      <c r="ABJ720" s="60">
        <v>5.4325839684531904E-3</v>
      </c>
      <c r="ABK720" s="60"/>
      <c r="ABL720" s="60"/>
      <c r="ABM720" s="60"/>
      <c r="ABN720" s="60"/>
      <c r="ABO720" s="60"/>
      <c r="ABP720" s="60"/>
      <c r="ABQ720" s="60"/>
      <c r="ABR720" s="60">
        <v>1.0743588839489799</v>
      </c>
      <c r="ABS720" s="60">
        <v>2.1627308900418999E-3</v>
      </c>
      <c r="ABT720" s="60">
        <v>8.16672247772917E-3</v>
      </c>
      <c r="ABU720" s="60">
        <v>6.5813502703824297E-3</v>
      </c>
      <c r="ABV720" s="60">
        <v>5.9056460970381402E-3</v>
      </c>
      <c r="ABW720" s="60">
        <v>4.8156083186729802E-3</v>
      </c>
      <c r="ABX720" s="60">
        <v>4.9819738522292002E-3</v>
      </c>
    </row>
    <row r="721" spans="727:752" x14ac:dyDescent="0.25">
      <c r="AAY721" s="60">
        <v>3.5036734589328402E-3</v>
      </c>
      <c r="AAZ721" s="60">
        <v>2.13795992170231E-3</v>
      </c>
      <c r="ABA721" s="60"/>
      <c r="ABB721" s="60">
        <v>8.8002372070419901E-3</v>
      </c>
      <c r="ABC721" s="60">
        <v>1.71503747964608E-3</v>
      </c>
      <c r="ABD721" s="60"/>
      <c r="ABE721" s="60"/>
      <c r="ABF721" s="60">
        <v>4.8081543779694398E-3</v>
      </c>
      <c r="ABG721" s="60"/>
      <c r="ABH721" s="60"/>
      <c r="ABI721" s="60">
        <v>5.8979729583657197E-3</v>
      </c>
      <c r="ABJ721" s="60">
        <v>5.41453197022157E-3</v>
      </c>
      <c r="ABK721" s="60"/>
      <c r="ABL721" s="60"/>
      <c r="ABM721" s="60"/>
      <c r="ABN721" s="60"/>
      <c r="ABO721" s="60"/>
      <c r="ABP721" s="60"/>
      <c r="ABQ721" s="60"/>
      <c r="ABR721" s="60">
        <v>1.0743257984640799</v>
      </c>
      <c r="ABS721" s="60">
        <v>2.15024061532688E-3</v>
      </c>
      <c r="ABT721" s="60">
        <v>8.1407271545071401E-3</v>
      </c>
      <c r="ABU721" s="60">
        <v>6.5763024225677898E-3</v>
      </c>
      <c r="ABV721" s="60">
        <v>5.8977299168519702E-3</v>
      </c>
      <c r="ABW721" s="60">
        <v>4.7296520178618899E-3</v>
      </c>
      <c r="ABX721" s="60">
        <v>4.96227107687867E-3</v>
      </c>
    </row>
    <row r="722" spans="727:752" x14ac:dyDescent="0.25">
      <c r="AAY722" s="60">
        <v>3.4931786667200199E-3</v>
      </c>
      <c r="AAZ722" s="60">
        <v>2.0910894463932101E-3</v>
      </c>
      <c r="ABA722" s="60"/>
      <c r="ABB722" s="60">
        <v>8.7854435625488794E-3</v>
      </c>
      <c r="ABC722" s="60">
        <v>1.7008747595909999E-3</v>
      </c>
      <c r="ABD722" s="60"/>
      <c r="ABE722" s="60"/>
      <c r="ABF722" s="60">
        <v>4.79856848311749E-3</v>
      </c>
      <c r="ABG722" s="60"/>
      <c r="ABH722" s="60"/>
      <c r="ABI722" s="60">
        <v>5.8927035350099998E-3</v>
      </c>
      <c r="ABJ722" s="60">
        <v>5.3933986926321198E-3</v>
      </c>
      <c r="ABK722" s="60"/>
      <c r="ABL722" s="60"/>
      <c r="ABM722" s="60"/>
      <c r="ABN722" s="60"/>
      <c r="ABO722" s="60"/>
      <c r="ABP722" s="60"/>
      <c r="ABQ722" s="60"/>
      <c r="ABR722" s="60">
        <v>1.07429302309814</v>
      </c>
      <c r="ABS722" s="60">
        <v>2.1018469534274699E-3</v>
      </c>
      <c r="ABT722" s="60">
        <v>8.1390813733357593E-3</v>
      </c>
      <c r="ABU722" s="60">
        <v>6.5707059791155799E-3</v>
      </c>
      <c r="ABV722" s="60">
        <v>5.8832337134474702E-3</v>
      </c>
      <c r="ABW722" s="60">
        <v>4.7169381300265802E-3</v>
      </c>
      <c r="ABX722" s="60">
        <v>4.9515117357218502E-3</v>
      </c>
    </row>
    <row r="723" spans="727:752" x14ac:dyDescent="0.25">
      <c r="AAY723" s="60">
        <v>3.4882754952803301E-3</v>
      </c>
      <c r="AAZ723" s="60">
        <v>2.0672235679225701E-3</v>
      </c>
      <c r="ABA723" s="60"/>
      <c r="ABB723" s="60">
        <v>8.7741909520078799E-3</v>
      </c>
      <c r="ABC723" s="60">
        <v>1.6661718732878499E-3</v>
      </c>
      <c r="ABD723" s="60"/>
      <c r="ABE723" s="60"/>
      <c r="ABF723" s="60">
        <v>4.7926630230681298E-3</v>
      </c>
      <c r="ABG723" s="60"/>
      <c r="ABH723" s="60"/>
      <c r="ABI723" s="60">
        <v>5.88567953185934E-3</v>
      </c>
      <c r="ABJ723" s="60">
        <v>5.3804397152999997E-3</v>
      </c>
      <c r="ABK723" s="60"/>
      <c r="ABL723" s="60"/>
      <c r="ABM723" s="60"/>
      <c r="ABN723" s="60"/>
      <c r="ABO723" s="60"/>
      <c r="ABP723" s="60"/>
      <c r="ABQ723" s="60"/>
      <c r="ABR723" s="60">
        <v>1.0742734261742699</v>
      </c>
      <c r="ABS723" s="60">
        <v>2.0975065658167501E-3</v>
      </c>
      <c r="ABT723" s="60">
        <v>8.1226342737397202E-3</v>
      </c>
      <c r="ABU723" s="60">
        <v>6.5429091509262103E-3</v>
      </c>
      <c r="ABV723" s="60">
        <v>5.8737601301564598E-3</v>
      </c>
      <c r="ABW723" s="60">
        <v>4.6420212633652798E-3</v>
      </c>
      <c r="ABX723" s="60">
        <v>4.9255855510201996E-3</v>
      </c>
    </row>
    <row r="724" spans="727:752" x14ac:dyDescent="0.25">
      <c r="AAY724" s="60">
        <v>3.4840669891407199E-3</v>
      </c>
      <c r="AAZ724" s="60">
        <v>2.0564521506816801E-3</v>
      </c>
      <c r="ABA724" s="60"/>
      <c r="ABB724" s="60">
        <v>8.7731768752723795E-3</v>
      </c>
      <c r="ABC724" s="60">
        <v>1.65052777073245E-3</v>
      </c>
      <c r="ABD724" s="60"/>
      <c r="ABE724" s="60"/>
      <c r="ABF724" s="60">
        <v>4.7516920300221602E-3</v>
      </c>
      <c r="ABG724" s="60"/>
      <c r="ABH724" s="60"/>
      <c r="ABI724" s="60">
        <v>5.8564140215936799E-3</v>
      </c>
      <c r="ABJ724" s="60">
        <v>5.3745866027232903E-3</v>
      </c>
      <c r="ABK724" s="60"/>
      <c r="ABL724" s="60"/>
      <c r="ABM724" s="60"/>
      <c r="ABN724" s="60"/>
      <c r="ABO724" s="60"/>
      <c r="ABP724" s="60"/>
      <c r="ABQ724" s="60"/>
      <c r="ABR724" s="60">
        <v>1.0742625957879499</v>
      </c>
      <c r="ABS724" s="60">
        <v>2.0951589717743001E-3</v>
      </c>
      <c r="ABT724" s="60">
        <v>8.1186546579081302E-3</v>
      </c>
      <c r="ABU724" s="60">
        <v>6.4896307361907704E-3</v>
      </c>
      <c r="ABV724" s="60">
        <v>5.8687644103912898E-3</v>
      </c>
      <c r="ABW724" s="60">
        <v>4.64108716970533E-3</v>
      </c>
      <c r="ABX724" s="60">
        <v>4.9244832044976899E-3</v>
      </c>
    </row>
    <row r="725" spans="727:752" x14ac:dyDescent="0.25">
      <c r="AAY725" s="60">
        <v>3.4776287362017402E-3</v>
      </c>
      <c r="AAZ725" s="60">
        <v>2.0143002184457E-3</v>
      </c>
      <c r="ABA725" s="60"/>
      <c r="ABB725" s="60">
        <v>8.7433650437387499E-3</v>
      </c>
      <c r="ABC725" s="60">
        <v>1.63824864972826E-3</v>
      </c>
      <c r="ABD725" s="60"/>
      <c r="ABE725" s="60"/>
      <c r="ABF725" s="60">
        <v>4.7238956827726601E-3</v>
      </c>
      <c r="ABG725" s="60"/>
      <c r="ABH725" s="60"/>
      <c r="ABI725" s="60">
        <v>5.8275190840113497E-3</v>
      </c>
      <c r="ABJ725" s="60">
        <v>5.3617360948912804E-3</v>
      </c>
      <c r="ABK725" s="60"/>
      <c r="ABL725" s="60"/>
      <c r="ABM725" s="60"/>
      <c r="ABN725" s="60"/>
      <c r="ABO725" s="60"/>
      <c r="ABP725" s="60"/>
      <c r="ABQ725" s="60"/>
      <c r="ABR725" s="60">
        <v>1.0742501994117299</v>
      </c>
      <c r="ABS725" s="60">
        <v>2.0829999037355702E-3</v>
      </c>
      <c r="ABT725" s="60">
        <v>8.1072284672250999E-3</v>
      </c>
      <c r="ABU725" s="60">
        <v>6.4572147143743298E-3</v>
      </c>
      <c r="ABV725" s="60">
        <v>5.8679126096264998E-3</v>
      </c>
      <c r="ABW725" s="60">
        <v>4.6141457045438998E-3</v>
      </c>
      <c r="ABX725" s="60">
        <v>4.91719358048388E-3</v>
      </c>
    </row>
    <row r="726" spans="727:752" x14ac:dyDescent="0.25">
      <c r="AAY726" s="60">
        <v>3.4475096443551101E-3</v>
      </c>
      <c r="AAZ726" s="60">
        <v>1.99797484106558E-3</v>
      </c>
      <c r="ABA726" s="60"/>
      <c r="ABB726" s="60">
        <v>8.6536774649108895E-3</v>
      </c>
      <c r="ABC726" s="60">
        <v>1.63816460902674E-3</v>
      </c>
      <c r="ABD726" s="60"/>
      <c r="ABE726" s="60"/>
      <c r="ABF726" s="60">
        <v>4.7214765910252804E-3</v>
      </c>
      <c r="ABG726" s="60"/>
      <c r="ABH726" s="60"/>
      <c r="ABI726" s="60">
        <v>5.7805269665311904E-3</v>
      </c>
      <c r="ABJ726" s="60">
        <v>5.3594110344607204E-3</v>
      </c>
      <c r="ABK726" s="60"/>
      <c r="ABL726" s="60"/>
      <c r="ABM726" s="60"/>
      <c r="ABN726" s="60"/>
      <c r="ABO726" s="60"/>
      <c r="ABP726" s="60"/>
      <c r="ABQ726" s="60"/>
      <c r="ABR726" s="60">
        <v>1.0742042692990099</v>
      </c>
      <c r="ABS726" s="60">
        <v>2.04305744044155E-3</v>
      </c>
      <c r="ABT726" s="60">
        <v>8.0820839960223708E-3</v>
      </c>
      <c r="ABU726" s="60">
        <v>6.4456285122855197E-3</v>
      </c>
      <c r="ABV726" s="60">
        <v>5.8595368535954498E-3</v>
      </c>
      <c r="ABW726" s="60">
        <v>4.5893427620325002E-3</v>
      </c>
      <c r="ABX726" s="60">
        <v>4.9018800848377696E-3</v>
      </c>
    </row>
    <row r="727" spans="727:752" x14ac:dyDescent="0.25">
      <c r="AAY727" s="60">
        <v>3.4350819905875E-3</v>
      </c>
      <c r="AAZ727" s="60">
        <v>1.9741025507683399E-3</v>
      </c>
      <c r="ABA727" s="60"/>
      <c r="ABB727" s="60">
        <v>8.6531541555085207E-3</v>
      </c>
      <c r="ABC727" s="60">
        <v>1.6146655568345901E-3</v>
      </c>
      <c r="ABD727" s="60"/>
      <c r="ABE727" s="60"/>
      <c r="ABF727" s="60">
        <v>4.7083464921495099E-3</v>
      </c>
      <c r="ABG727" s="60"/>
      <c r="ABH727" s="60"/>
      <c r="ABI727" s="60">
        <v>5.7751311161289599E-3</v>
      </c>
      <c r="ABJ727" s="60">
        <v>5.3356235197308697E-3</v>
      </c>
      <c r="ABK727" s="60"/>
      <c r="ABL727" s="60"/>
      <c r="ABM727" s="60"/>
      <c r="ABN727" s="60"/>
      <c r="ABO727" s="60"/>
      <c r="ABP727" s="60"/>
      <c r="ABQ727" s="60"/>
      <c r="ABR727" s="60">
        <v>1.0742034678735399</v>
      </c>
      <c r="ABS727" s="60">
        <v>2.0334508574378699E-3</v>
      </c>
      <c r="ABT727" s="60">
        <v>8.0635348868313503E-3</v>
      </c>
      <c r="ABU727" s="60">
        <v>6.4128243881768302E-3</v>
      </c>
      <c r="ABV727" s="60">
        <v>5.8511763583418003E-3</v>
      </c>
      <c r="ABW727" s="60">
        <v>4.5804665413579004E-3</v>
      </c>
      <c r="ABX727" s="60">
        <v>4.89531686949486E-3</v>
      </c>
    </row>
    <row r="728" spans="727:752" x14ac:dyDescent="0.25">
      <c r="AAY728" s="60">
        <v>3.4339124235945699E-3</v>
      </c>
      <c r="AAZ728" s="60">
        <v>1.95854401115556E-3</v>
      </c>
      <c r="ABA728" s="60"/>
      <c r="ABB728" s="60">
        <v>8.6225550577151804E-3</v>
      </c>
      <c r="ABC728" s="60">
        <v>1.58812059111258E-3</v>
      </c>
      <c r="ABD728" s="60"/>
      <c r="ABE728" s="60"/>
      <c r="ABF728" s="60">
        <v>4.7032941454272902E-3</v>
      </c>
      <c r="ABG728" s="60"/>
      <c r="ABH728" s="60"/>
      <c r="ABI728" s="60">
        <v>5.7534301496305496E-3</v>
      </c>
      <c r="ABJ728" s="60">
        <v>5.3123056832696499E-3</v>
      </c>
      <c r="ABK728" s="60"/>
      <c r="ABL728" s="60"/>
      <c r="ABM728" s="60"/>
      <c r="ABN728" s="60"/>
      <c r="ABO728" s="60"/>
      <c r="ABP728" s="60"/>
      <c r="ABQ728" s="60"/>
      <c r="ABR728" s="60">
        <v>1.0741558013049499</v>
      </c>
      <c r="ABS728" s="60">
        <v>1.9604956952092799E-3</v>
      </c>
      <c r="ABT728" s="60">
        <v>8.0561575738859591E-3</v>
      </c>
      <c r="ABU728" s="60">
        <v>6.3927154623868504E-3</v>
      </c>
      <c r="ABV728" s="60">
        <v>5.84938733765004E-3</v>
      </c>
      <c r="ABW728" s="60">
        <v>4.5751619281774701E-3</v>
      </c>
      <c r="ABX728" s="60">
        <v>4.8909238813310196E-3</v>
      </c>
    </row>
    <row r="729" spans="727:752" x14ac:dyDescent="0.25">
      <c r="AAY729" s="60">
        <v>3.42853207283292E-3</v>
      </c>
      <c r="AAZ729" s="60">
        <v>1.95189353890874E-3</v>
      </c>
      <c r="ABA729" s="60"/>
      <c r="ABB729" s="60">
        <v>8.6114619546446402E-3</v>
      </c>
      <c r="ABC729" s="60">
        <v>1.58401555844883E-3</v>
      </c>
      <c r="ABD729" s="60"/>
      <c r="ABE729" s="60"/>
      <c r="ABF729" s="60">
        <v>4.69507451543065E-3</v>
      </c>
      <c r="ABG729" s="60"/>
      <c r="ABH729" s="60"/>
      <c r="ABI729" s="60">
        <v>5.7325090736632797E-3</v>
      </c>
      <c r="ABJ729" s="60">
        <v>5.3118713223372603E-3</v>
      </c>
      <c r="ABK729" s="60"/>
      <c r="ABL729" s="60"/>
      <c r="ABM729" s="60"/>
      <c r="ABN729" s="60"/>
      <c r="ABO729" s="60"/>
      <c r="ABP729" s="60"/>
      <c r="ABQ729" s="60"/>
      <c r="ABR729" s="60">
        <v>1.0740582415314399</v>
      </c>
      <c r="ABS729" s="60">
        <v>1.9584863062442801E-3</v>
      </c>
      <c r="ABT729" s="60">
        <v>7.9985494953257307E-3</v>
      </c>
      <c r="ABU729" s="60">
        <v>6.3825020243427301E-3</v>
      </c>
      <c r="ABV729" s="60">
        <v>5.82184906779281E-3</v>
      </c>
      <c r="ABW729" s="60">
        <v>4.5561224814379296E-3</v>
      </c>
      <c r="ABX729" s="60">
        <v>4.8900712068495802E-3</v>
      </c>
    </row>
    <row r="730" spans="727:752" x14ac:dyDescent="0.25">
      <c r="AAY730" s="60">
        <v>3.3927528048395298E-3</v>
      </c>
      <c r="AAZ730" s="60">
        <v>1.9207972905215E-3</v>
      </c>
      <c r="ABA730" s="60"/>
      <c r="ABB730" s="60">
        <v>8.5951613555146009E-3</v>
      </c>
      <c r="ABC730" s="60">
        <v>1.5736329795753099E-3</v>
      </c>
      <c r="ABD730" s="60"/>
      <c r="ABE730" s="60"/>
      <c r="ABF730" s="60">
        <v>4.6820897635006398E-3</v>
      </c>
      <c r="ABG730" s="60"/>
      <c r="ABH730" s="60"/>
      <c r="ABI730" s="60">
        <v>5.7294149741921397E-3</v>
      </c>
      <c r="ABJ730" s="60">
        <v>5.3078949666610104E-3</v>
      </c>
      <c r="ABK730" s="60"/>
      <c r="ABL730" s="60"/>
      <c r="ABM730" s="60"/>
      <c r="ABN730" s="60"/>
      <c r="ABO730" s="60"/>
      <c r="ABP730" s="60"/>
      <c r="ABQ730" s="60"/>
      <c r="ABR730" s="60">
        <v>1.0740581683959201</v>
      </c>
      <c r="ABS730" s="60">
        <v>1.95400141523736E-3</v>
      </c>
      <c r="ABT730" s="60">
        <v>7.9777112411118702E-3</v>
      </c>
      <c r="ABU730" s="60">
        <v>6.36390464275841E-3</v>
      </c>
      <c r="ABV730" s="60">
        <v>5.8149210012504804E-3</v>
      </c>
      <c r="ABW730" s="60">
        <v>4.5255725477527401E-3</v>
      </c>
      <c r="ABX730" s="60">
        <v>4.8658656251916602E-3</v>
      </c>
    </row>
    <row r="731" spans="727:752" x14ac:dyDescent="0.25">
      <c r="AAY731" s="60">
        <v>3.36481335166755E-3</v>
      </c>
      <c r="AAZ731" s="60">
        <v>1.91677106470077E-3</v>
      </c>
      <c r="ABA731" s="60"/>
      <c r="ABB731" s="60">
        <v>8.55009113969399E-3</v>
      </c>
      <c r="ABC731" s="60">
        <v>1.5715009825729999E-3</v>
      </c>
      <c r="ABD731" s="60"/>
      <c r="ABE731" s="60"/>
      <c r="ABF731" s="60">
        <v>4.6670337738173202E-3</v>
      </c>
      <c r="ABG731" s="60"/>
      <c r="ABH731" s="60"/>
      <c r="ABI731" s="60">
        <v>5.7237962513227002E-3</v>
      </c>
      <c r="ABJ731" s="60">
        <v>5.3053994830214897E-3</v>
      </c>
      <c r="ABK731" s="60"/>
      <c r="ABL731" s="60"/>
      <c r="ABM731" s="60"/>
      <c r="ABN731" s="60"/>
      <c r="ABO731" s="60"/>
      <c r="ABP731" s="60"/>
      <c r="ABQ731" s="60"/>
      <c r="ABR731" s="60">
        <v>1.07404709880264</v>
      </c>
      <c r="ABS731" s="60">
        <v>1.9411511818938701E-3</v>
      </c>
      <c r="ABT731" s="60">
        <v>7.8794932916434208E-3</v>
      </c>
      <c r="ABU731" s="60">
        <v>6.3564003643697201E-3</v>
      </c>
      <c r="ABV731" s="60">
        <v>5.7921965772376096E-3</v>
      </c>
      <c r="ABW731" s="60">
        <v>4.4936555478528898E-3</v>
      </c>
      <c r="ABX731" s="60">
        <v>4.8599758764582097E-3</v>
      </c>
    </row>
    <row r="732" spans="727:752" x14ac:dyDescent="0.25">
      <c r="AAY732" s="60">
        <v>3.3566123173771E-3</v>
      </c>
      <c r="AAZ732" s="60">
        <v>1.9134067212955199E-3</v>
      </c>
      <c r="ABA732" s="60"/>
      <c r="ABB732" s="60">
        <v>8.54662897630587E-3</v>
      </c>
      <c r="ABC732" s="60">
        <v>1.5109832929437301E-3</v>
      </c>
      <c r="ABD732" s="60"/>
      <c r="ABE732" s="60"/>
      <c r="ABF732" s="60">
        <v>4.6655987297975999E-3</v>
      </c>
      <c r="ABG732" s="60"/>
      <c r="ABH732" s="60"/>
      <c r="ABI732" s="60">
        <v>5.6515047434712098E-3</v>
      </c>
      <c r="ABJ732" s="60">
        <v>5.3030008477755602E-3</v>
      </c>
      <c r="ABK732" s="60"/>
      <c r="ABL732" s="60"/>
      <c r="ABM732" s="60"/>
      <c r="ABN732" s="60"/>
      <c r="ABO732" s="60"/>
      <c r="ABP732" s="60"/>
      <c r="ABQ732" s="60"/>
      <c r="ABR732" s="60">
        <v>1.07375396206614</v>
      </c>
      <c r="ABS732" s="60">
        <v>1.9398074894565001E-3</v>
      </c>
      <c r="ABT732" s="60">
        <v>7.8677057569737901E-3</v>
      </c>
      <c r="ABU732" s="60">
        <v>6.3480185859736997E-3</v>
      </c>
      <c r="ABV732" s="60">
        <v>5.7901913365632496E-3</v>
      </c>
      <c r="ABW732" s="60">
        <v>4.48933075186605E-3</v>
      </c>
      <c r="ABX732" s="60">
        <v>4.8544452291456796E-3</v>
      </c>
    </row>
    <row r="733" spans="727:752" x14ac:dyDescent="0.25">
      <c r="AAY733" s="60">
        <v>3.3350022122249001E-3</v>
      </c>
      <c r="AAZ733" s="60">
        <v>1.88747896581155E-3</v>
      </c>
      <c r="ABA733" s="60"/>
      <c r="ABB733" s="60">
        <v>8.4888418525283001E-3</v>
      </c>
      <c r="ABC733" s="60">
        <v>1.50046490453623E-3</v>
      </c>
      <c r="ABD733" s="60"/>
      <c r="ABE733" s="60"/>
      <c r="ABF733" s="60">
        <v>4.6243229137387298E-3</v>
      </c>
      <c r="ABG733" s="60"/>
      <c r="ABH733" s="60"/>
      <c r="ABI733" s="60">
        <v>5.6442099022025504E-3</v>
      </c>
      <c r="ABJ733" s="60">
        <v>5.2924765972363003E-3</v>
      </c>
      <c r="ABK733" s="60"/>
      <c r="ABL733" s="60"/>
      <c r="ABM733" s="60"/>
      <c r="ABN733" s="60"/>
      <c r="ABO733" s="60"/>
      <c r="ABP733" s="60"/>
      <c r="ABQ733" s="60"/>
      <c r="ABR733" s="60">
        <v>1.07371584281861</v>
      </c>
      <c r="ABS733" s="60">
        <v>1.9187708420771001E-3</v>
      </c>
      <c r="ABT733" s="60">
        <v>7.8562159019619701E-3</v>
      </c>
      <c r="ABU733" s="60">
        <v>6.3219866720154597E-3</v>
      </c>
      <c r="ABV733" s="60">
        <v>5.7825584186356601E-3</v>
      </c>
      <c r="ABW733" s="60">
        <v>4.4612114517887397E-3</v>
      </c>
      <c r="ABX733" s="60">
        <v>4.8526993866426001E-3</v>
      </c>
    </row>
    <row r="734" spans="727:752" x14ac:dyDescent="0.25">
      <c r="AAY734" s="60">
        <v>3.32225851288084E-3</v>
      </c>
      <c r="AAZ734" s="60">
        <v>1.86370128222517E-3</v>
      </c>
      <c r="ABA734" s="60"/>
      <c r="ABB734" s="60">
        <v>8.4855788053306395E-3</v>
      </c>
      <c r="ABC734" s="60">
        <v>1.4902286332858601E-3</v>
      </c>
      <c r="ABD734" s="60"/>
      <c r="ABE734" s="60"/>
      <c r="ABF734" s="60">
        <v>4.6059781307738303E-3</v>
      </c>
      <c r="ABG734" s="60"/>
      <c r="ABH734" s="60"/>
      <c r="ABI734" s="60">
        <v>5.6195085359365803E-3</v>
      </c>
      <c r="ABJ734" s="60">
        <v>5.2911934893518104E-3</v>
      </c>
      <c r="ABK734" s="60"/>
      <c r="ABL734" s="60"/>
      <c r="ABM734" s="60"/>
      <c r="ABN734" s="60"/>
      <c r="ABO734" s="60"/>
      <c r="ABP734" s="60"/>
      <c r="ABQ734" s="60"/>
      <c r="ABR734" s="60">
        <v>1.0735736761161501</v>
      </c>
      <c r="ABS734" s="60">
        <v>1.85149057958025E-3</v>
      </c>
      <c r="ABT734" s="60">
        <v>7.85198991557386E-3</v>
      </c>
      <c r="ABU734" s="60">
        <v>6.2977798485446199E-3</v>
      </c>
      <c r="ABV734" s="60">
        <v>5.7707899839299697E-3</v>
      </c>
      <c r="ABW734" s="60">
        <v>4.3970459724691699E-3</v>
      </c>
      <c r="ABX734" s="60">
        <v>4.8298495777100402E-3</v>
      </c>
    </row>
    <row r="735" spans="727:752" x14ac:dyDescent="0.25">
      <c r="AAY735" s="60">
        <v>3.3145235478850002E-3</v>
      </c>
      <c r="AAZ735" s="60">
        <v>1.85996489696871E-3</v>
      </c>
      <c r="ABA735" s="60"/>
      <c r="ABB735" s="60">
        <v>8.469140796862E-3</v>
      </c>
      <c r="ABC735" s="60">
        <v>1.4761489155028899E-3</v>
      </c>
      <c r="ABD735" s="60"/>
      <c r="ABE735" s="60"/>
      <c r="ABF735" s="60">
        <v>4.5973166798671901E-3</v>
      </c>
      <c r="ABG735" s="60"/>
      <c r="ABH735" s="60"/>
      <c r="ABI735" s="60">
        <v>5.6093588979434696E-3</v>
      </c>
      <c r="ABJ735" s="60">
        <v>5.2446040127096596E-3</v>
      </c>
      <c r="ABK735" s="60"/>
      <c r="ABL735" s="60"/>
      <c r="ABM735" s="60"/>
      <c r="ABN735" s="60"/>
      <c r="ABO735" s="60"/>
      <c r="ABP735" s="60"/>
      <c r="ABQ735" s="60"/>
      <c r="ABR735" s="60">
        <v>1.07354643580607</v>
      </c>
      <c r="ABS735" s="60">
        <v>1.8205914079340499E-3</v>
      </c>
      <c r="ABT735" s="60">
        <v>7.8320208081482292E-3</v>
      </c>
      <c r="ABU735" s="60">
        <v>6.2924841210553698E-3</v>
      </c>
      <c r="ABV735" s="60">
        <v>5.77033304558196E-3</v>
      </c>
      <c r="ABW735" s="60">
        <v>4.3794552111123203E-3</v>
      </c>
      <c r="ABX735" s="60">
        <v>4.8068253524703496E-3</v>
      </c>
    </row>
    <row r="736" spans="727:752" x14ac:dyDescent="0.25">
      <c r="AAY736" s="60">
        <v>3.2931926391790698E-3</v>
      </c>
      <c r="AAZ736" s="60">
        <v>1.85587411131508E-3</v>
      </c>
      <c r="ABA736" s="60"/>
      <c r="ABB736" s="60">
        <v>8.4685403748886098E-3</v>
      </c>
      <c r="ABC736" s="60">
        <v>1.4526238988832999E-3</v>
      </c>
      <c r="ABD736" s="60"/>
      <c r="ABE736" s="60"/>
      <c r="ABF736" s="60">
        <v>4.5920710190190898E-3</v>
      </c>
      <c r="ABG736" s="60"/>
      <c r="ABH736" s="60"/>
      <c r="ABI736" s="60">
        <v>5.5830539811266601E-3</v>
      </c>
      <c r="ABJ736" s="60">
        <v>5.2403615610342302E-3</v>
      </c>
      <c r="ABK736" s="60"/>
      <c r="ABL736" s="60"/>
      <c r="ABM736" s="60"/>
      <c r="ABN736" s="60"/>
      <c r="ABO736" s="60"/>
      <c r="ABP736" s="60"/>
      <c r="ABQ736" s="60"/>
      <c r="ABR736" s="60">
        <v>1.07348258820422</v>
      </c>
      <c r="ABS736" s="60">
        <v>1.8025293533786501E-3</v>
      </c>
      <c r="ABT736" s="60">
        <v>7.8248605023915601E-3</v>
      </c>
      <c r="ABU736" s="60">
        <v>6.29059973600619E-3</v>
      </c>
      <c r="ABV736" s="60">
        <v>5.7570176970988297E-3</v>
      </c>
      <c r="ABW736" s="60">
        <v>4.35118035380469E-3</v>
      </c>
      <c r="ABX736" s="60">
        <v>4.7976643550897303E-3</v>
      </c>
    </row>
    <row r="737" spans="727:752" x14ac:dyDescent="0.25">
      <c r="AAY737" s="60">
        <v>3.2658799063168E-3</v>
      </c>
      <c r="AAZ737" s="60">
        <v>1.8354694428308999E-3</v>
      </c>
      <c r="ABA737" s="60"/>
      <c r="ABB737" s="60">
        <v>8.4617653288720004E-3</v>
      </c>
      <c r="ABC737" s="60">
        <v>1.44171332482271E-3</v>
      </c>
      <c r="ABD737" s="60"/>
      <c r="ABE737" s="60"/>
      <c r="ABF737" s="60">
        <v>4.5784552224460203E-3</v>
      </c>
      <c r="ABG737" s="60"/>
      <c r="ABH737" s="60"/>
      <c r="ABI737" s="60">
        <v>5.5486069475454997E-3</v>
      </c>
      <c r="ABJ737" s="60">
        <v>5.2362755229067798E-3</v>
      </c>
      <c r="ABK737" s="60"/>
      <c r="ABL737" s="60"/>
      <c r="ABM737" s="60"/>
      <c r="ABN737" s="60"/>
      <c r="ABO737" s="60"/>
      <c r="ABP737" s="60"/>
      <c r="ABQ737" s="60"/>
      <c r="ABR737" s="60">
        <v>1.07346891718148</v>
      </c>
      <c r="ABS737" s="60">
        <v>1.79629599351985E-3</v>
      </c>
      <c r="ABT737" s="60">
        <v>7.8208048458987805E-3</v>
      </c>
      <c r="ABU737" s="60">
        <v>6.2789738561588298E-3</v>
      </c>
      <c r="ABV737" s="60">
        <v>5.74857931136309E-3</v>
      </c>
      <c r="ABW737" s="60">
        <v>4.3423374417750401E-3</v>
      </c>
      <c r="ABX737" s="60">
        <v>4.7560582765763604E-3</v>
      </c>
    </row>
    <row r="738" spans="727:752" x14ac:dyDescent="0.25">
      <c r="AAY738" s="60">
        <v>3.2657521329027602E-3</v>
      </c>
      <c r="AAZ738" s="60">
        <v>1.82468700998055E-3</v>
      </c>
      <c r="ABA738" s="60"/>
      <c r="ABB738" s="60">
        <v>8.4593140797482695E-3</v>
      </c>
      <c r="ABC738" s="60">
        <v>1.42744682930342E-3</v>
      </c>
      <c r="ABD738" s="60"/>
      <c r="ABE738" s="60"/>
      <c r="ABF738" s="60">
        <v>4.5557083336596896E-3</v>
      </c>
      <c r="ABG738" s="60"/>
      <c r="ABH738" s="60"/>
      <c r="ABI738" s="60">
        <v>5.5333845241114796E-3</v>
      </c>
      <c r="ABJ738" s="60">
        <v>5.2282161594252403E-3</v>
      </c>
      <c r="ABK738" s="60"/>
      <c r="ABL738" s="60"/>
      <c r="ABM738" s="60"/>
      <c r="ABN738" s="60"/>
      <c r="ABO738" s="60"/>
      <c r="ABP738" s="60"/>
      <c r="ABQ738" s="60"/>
      <c r="ABR738" s="60">
        <v>1.07336070410941</v>
      </c>
      <c r="ABS738" s="60">
        <v>1.76614546859261E-3</v>
      </c>
      <c r="ABT738" s="60">
        <v>7.8202630955416901E-3</v>
      </c>
      <c r="ABU738" s="60">
        <v>6.2720973420037299E-3</v>
      </c>
      <c r="ABV738" s="60">
        <v>5.7483033925582201E-3</v>
      </c>
      <c r="ABW738" s="60">
        <v>4.3356453383509999E-3</v>
      </c>
      <c r="ABX738" s="60">
        <v>4.724360107912E-3</v>
      </c>
    </row>
    <row r="739" spans="727:752" x14ac:dyDescent="0.25">
      <c r="AAY739" s="60">
        <v>3.2612771300574699E-3</v>
      </c>
      <c r="AAZ739" s="60">
        <v>1.8235414904751699E-3</v>
      </c>
      <c r="ABA739" s="60"/>
      <c r="ABB739" s="60">
        <v>8.4573357902814703E-3</v>
      </c>
      <c r="ABC739" s="60">
        <v>1.4040029549047899E-3</v>
      </c>
      <c r="ABD739" s="60"/>
      <c r="ABE739" s="60"/>
      <c r="ABF739" s="60">
        <v>4.5524373082834304E-3</v>
      </c>
      <c r="ABG739" s="60"/>
      <c r="ABH739" s="60"/>
      <c r="ABI739" s="60">
        <v>5.5316464507146196E-3</v>
      </c>
      <c r="ABJ739" s="60">
        <v>5.2016978203565196E-3</v>
      </c>
      <c r="ABK739" s="60"/>
      <c r="ABL739" s="60"/>
      <c r="ABM739" s="60"/>
      <c r="ABN739" s="60"/>
      <c r="ABO739" s="60"/>
      <c r="ABP739" s="60"/>
      <c r="ABQ739" s="60"/>
      <c r="ABR739" s="60">
        <v>1.0733295889157499</v>
      </c>
      <c r="ABS739" s="60">
        <v>1.68663959394917E-3</v>
      </c>
      <c r="ABT739" s="60">
        <v>7.7994017118336902E-3</v>
      </c>
      <c r="ABU739" s="60">
        <v>6.2187731106646601E-3</v>
      </c>
      <c r="ABV739" s="60">
        <v>5.7317742544569896E-3</v>
      </c>
      <c r="ABW739" s="60">
        <v>4.3177818825487803E-3</v>
      </c>
      <c r="ABX739" s="60">
        <v>4.7230192755218997E-3</v>
      </c>
    </row>
    <row r="740" spans="727:752" x14ac:dyDescent="0.25">
      <c r="AAY740" s="60">
        <v>3.2455012216223498E-3</v>
      </c>
      <c r="AAZ740" s="60">
        <v>1.80401068757935E-3</v>
      </c>
      <c r="ABA740" s="60"/>
      <c r="ABB740" s="60">
        <v>8.4407822553395004E-3</v>
      </c>
      <c r="ABC740" s="60">
        <v>1.3942964247359399E-3</v>
      </c>
      <c r="ABD740" s="60"/>
      <c r="ABE740" s="60"/>
      <c r="ABF740" s="60">
        <v>4.5455709471851303E-3</v>
      </c>
      <c r="ABG740" s="60"/>
      <c r="ABH740" s="60"/>
      <c r="ABI740" s="60">
        <v>5.53033637057832E-3</v>
      </c>
      <c r="ABJ740" s="60">
        <v>5.1911947558363203E-3</v>
      </c>
      <c r="ABK740" s="60"/>
      <c r="ABL740" s="60"/>
      <c r="ABM740" s="60"/>
      <c r="ABN740" s="60"/>
      <c r="ABO740" s="60"/>
      <c r="ABP740" s="60"/>
      <c r="ABQ740" s="60"/>
      <c r="ABR740" s="60">
        <v>1.0732011942085999</v>
      </c>
      <c r="ABS740" s="60">
        <v>1.66668155216632E-3</v>
      </c>
      <c r="ABT740" s="60">
        <v>7.7870042647533002E-3</v>
      </c>
      <c r="ABU740" s="60">
        <v>6.2076187239196202E-3</v>
      </c>
      <c r="ABV740" s="60">
        <v>5.7209424907054699E-3</v>
      </c>
      <c r="ABW740" s="60">
        <v>4.2542884702229901E-3</v>
      </c>
      <c r="ABX740" s="60">
        <v>4.6757996081791897E-3</v>
      </c>
    </row>
    <row r="741" spans="727:752" x14ac:dyDescent="0.25">
      <c r="AAY741" s="60">
        <v>3.2220688086831901E-3</v>
      </c>
      <c r="AAZ741" s="60">
        <v>1.79622298624398E-3</v>
      </c>
      <c r="ABA741" s="60"/>
      <c r="ABB741" s="60">
        <v>8.4359404026098303E-3</v>
      </c>
      <c r="ABC741" s="60">
        <v>1.37168546007452E-3</v>
      </c>
      <c r="ABD741" s="60"/>
      <c r="ABE741" s="60"/>
      <c r="ABF741" s="60">
        <v>4.5117943656287404E-3</v>
      </c>
      <c r="ABG741" s="60"/>
      <c r="ABH741" s="60"/>
      <c r="ABI741" s="60">
        <v>5.5132500506224896E-3</v>
      </c>
      <c r="ABJ741" s="60">
        <v>5.18112752846819E-3</v>
      </c>
      <c r="ABK741" s="60"/>
      <c r="ABL741" s="60"/>
      <c r="ABM741" s="60"/>
      <c r="ABN741" s="60"/>
      <c r="ABO741" s="60"/>
      <c r="ABP741" s="60"/>
      <c r="ABQ741" s="60"/>
      <c r="ABR741" s="60">
        <v>1.07311458575579</v>
      </c>
      <c r="ABS741" s="60">
        <v>1.6556777712888901E-3</v>
      </c>
      <c r="ABT741" s="60">
        <v>7.7866725516070297E-3</v>
      </c>
      <c r="ABU741" s="60">
        <v>6.196678796013E-3</v>
      </c>
      <c r="ABV741" s="60">
        <v>5.6885035073770199E-3</v>
      </c>
      <c r="ABW741" s="60">
        <v>4.2499067263456402E-3</v>
      </c>
      <c r="ABX741" s="60">
        <v>4.6618926359231804E-3</v>
      </c>
    </row>
    <row r="742" spans="727:752" x14ac:dyDescent="0.25">
      <c r="AAY742" s="60">
        <v>3.2203337039686201E-3</v>
      </c>
      <c r="AAZ742" s="60">
        <v>1.7901025819389801E-3</v>
      </c>
      <c r="ABA742" s="60"/>
      <c r="ABB742" s="60">
        <v>8.4188722470549694E-3</v>
      </c>
      <c r="ABC742" s="60">
        <v>1.34469987789291E-3</v>
      </c>
      <c r="ABD742" s="60"/>
      <c r="ABE742" s="60"/>
      <c r="ABF742" s="60">
        <v>4.4714701299601502E-3</v>
      </c>
      <c r="ABG742" s="60"/>
      <c r="ABH742" s="60"/>
      <c r="ABI742" s="60">
        <v>5.5008250574833401E-3</v>
      </c>
      <c r="ABJ742" s="60">
        <v>5.1750564602156502E-3</v>
      </c>
      <c r="ABK742" s="60"/>
      <c r="ABL742" s="60"/>
      <c r="ABM742" s="60"/>
      <c r="ABN742" s="60"/>
      <c r="ABO742" s="60"/>
      <c r="ABP742" s="60"/>
      <c r="ABQ742" s="60"/>
      <c r="ABR742" s="60">
        <v>1.0730931934777801</v>
      </c>
      <c r="ABS742" s="60">
        <v>1.58119646482615E-3</v>
      </c>
      <c r="ABT742" s="60">
        <v>7.75199724642782E-3</v>
      </c>
      <c r="ABU742" s="60">
        <v>6.18253706402014E-3</v>
      </c>
      <c r="ABV742" s="60">
        <v>5.6745787638690804E-3</v>
      </c>
      <c r="ABW742" s="60">
        <v>4.2252825707753804E-3</v>
      </c>
      <c r="ABX742" s="60">
        <v>4.5842374731202701E-3</v>
      </c>
    </row>
    <row r="743" spans="727:752" x14ac:dyDescent="0.25">
      <c r="AAY743" s="60">
        <v>3.1475008486566199E-3</v>
      </c>
      <c r="AAZ743" s="60">
        <v>1.77542912561731E-3</v>
      </c>
      <c r="ABA743" s="60"/>
      <c r="ABB743" s="60">
        <v>8.4172211754847803E-3</v>
      </c>
      <c r="ABC743" s="60">
        <v>1.3181871099587101E-3</v>
      </c>
      <c r="ABD743" s="60"/>
      <c r="ABE743" s="60"/>
      <c r="ABF743" s="60">
        <v>4.44058696475146E-3</v>
      </c>
      <c r="ABG743" s="60"/>
      <c r="ABH743" s="60"/>
      <c r="ABI743" s="60">
        <v>5.4964457602555E-3</v>
      </c>
      <c r="ABJ743" s="60">
        <v>5.1298429675043101E-3</v>
      </c>
      <c r="ABK743" s="60"/>
      <c r="ABL743" s="60"/>
      <c r="ABM743" s="60"/>
      <c r="ABN743" s="60"/>
      <c r="ABO743" s="60"/>
      <c r="ABP743" s="60"/>
      <c r="ABQ743" s="60"/>
      <c r="ABR743" s="60">
        <v>1.07299473928962</v>
      </c>
      <c r="ABS743" s="60">
        <v>1.5759760702971999E-3</v>
      </c>
      <c r="ABT743" s="60">
        <v>7.7450590318707503E-3</v>
      </c>
      <c r="ABU743" s="60">
        <v>6.14142332553294E-3</v>
      </c>
      <c r="ABV743" s="60">
        <v>5.6654302329436001E-3</v>
      </c>
      <c r="ABW743" s="60">
        <v>4.2199675858736602E-3</v>
      </c>
      <c r="ABX743" s="60">
        <v>4.5671860273046299E-3</v>
      </c>
    </row>
    <row r="744" spans="727:752" x14ac:dyDescent="0.25">
      <c r="AAY744" s="60">
        <v>3.1253342528347202E-3</v>
      </c>
      <c r="AAZ744" s="60">
        <v>1.77330778320559E-3</v>
      </c>
      <c r="ABA744" s="60"/>
      <c r="ABB744" s="60">
        <v>8.3510339934992697E-3</v>
      </c>
      <c r="ABC744" s="60">
        <v>1.31235185691446E-3</v>
      </c>
      <c r="ABD744" s="60"/>
      <c r="ABE744" s="60"/>
      <c r="ABF744" s="60">
        <v>4.4297664154722798E-3</v>
      </c>
      <c r="ABG744" s="60"/>
      <c r="ABH744" s="60"/>
      <c r="ABI744" s="60">
        <v>5.48755337603691E-3</v>
      </c>
      <c r="ABJ744" s="60">
        <v>5.1278057677755801E-3</v>
      </c>
      <c r="ABK744" s="60"/>
      <c r="ABL744" s="60"/>
      <c r="ABM744" s="60"/>
      <c r="ABN744" s="60"/>
      <c r="ABO744" s="60"/>
      <c r="ABP744" s="60"/>
      <c r="ABQ744" s="60"/>
      <c r="ABR744" s="60">
        <v>1.07297074209621</v>
      </c>
      <c r="ABS744" s="60">
        <v>1.5237035853904301E-3</v>
      </c>
      <c r="ABT744" s="60">
        <v>7.7318110747772199E-3</v>
      </c>
      <c r="ABU744" s="60">
        <v>6.1330485870971004E-3</v>
      </c>
      <c r="ABV744" s="60">
        <v>5.5769635746236003E-3</v>
      </c>
      <c r="ABW744" s="60">
        <v>4.2073842037501901E-3</v>
      </c>
      <c r="ABX744" s="60">
        <v>4.5337007754476097E-3</v>
      </c>
    </row>
    <row r="745" spans="727:752" x14ac:dyDescent="0.25">
      <c r="AAY745" s="60">
        <v>3.11543417502328E-3</v>
      </c>
      <c r="AAZ745" s="60">
        <v>1.7301380827954101E-3</v>
      </c>
      <c r="ABA745" s="60"/>
      <c r="ABB745" s="60">
        <v>8.34634505442855E-3</v>
      </c>
      <c r="ABC745" s="60">
        <v>1.2768264439945299E-3</v>
      </c>
      <c r="ABD745" s="60"/>
      <c r="ABE745" s="60"/>
      <c r="ABF745" s="60">
        <v>4.4196988940343003E-3</v>
      </c>
      <c r="ABG745" s="60"/>
      <c r="ABH745" s="60"/>
      <c r="ABI745" s="60">
        <v>5.4865149554346303E-3</v>
      </c>
      <c r="ABJ745" s="60">
        <v>5.0951073345914298E-3</v>
      </c>
      <c r="ABK745" s="60"/>
      <c r="ABL745" s="60"/>
      <c r="ABM745" s="60"/>
      <c r="ABN745" s="60"/>
      <c r="ABO745" s="60"/>
      <c r="ABP745" s="60"/>
      <c r="ABQ745" s="60"/>
      <c r="ABR745" s="60">
        <v>1.0728593721038699</v>
      </c>
      <c r="ABS745" s="60">
        <v>1.50640720790116E-3</v>
      </c>
      <c r="ABT745" s="60">
        <v>7.7269117916818801E-3</v>
      </c>
      <c r="ABU745" s="60">
        <v>6.1244264381326297E-3</v>
      </c>
      <c r="ABV745" s="60">
        <v>5.5683870679704896E-3</v>
      </c>
      <c r="ABW745" s="60">
        <v>4.16286668015597E-3</v>
      </c>
      <c r="ABX745" s="60">
        <v>4.5168641107473399E-3</v>
      </c>
    </row>
    <row r="746" spans="727:752" x14ac:dyDescent="0.25">
      <c r="AAY746" s="60">
        <v>3.10537256453749E-3</v>
      </c>
      <c r="AAZ746" s="60">
        <v>1.68528799284977E-3</v>
      </c>
      <c r="ABA746" s="60"/>
      <c r="ABB746" s="60">
        <v>8.3399611458103793E-3</v>
      </c>
      <c r="ABC746" s="60">
        <v>1.25711704746188E-3</v>
      </c>
      <c r="ABD746" s="60"/>
      <c r="ABE746" s="60"/>
      <c r="ABF746" s="60">
        <v>4.4031032916467998E-3</v>
      </c>
      <c r="ABG746" s="60"/>
      <c r="ABH746" s="60"/>
      <c r="ABI746" s="60">
        <v>5.4820158286461402E-3</v>
      </c>
      <c r="ABJ746" s="60">
        <v>5.0938354699119701E-3</v>
      </c>
      <c r="ABK746" s="60"/>
      <c r="ABL746" s="60"/>
      <c r="ABM746" s="60"/>
      <c r="ABN746" s="60"/>
      <c r="ABO746" s="60"/>
      <c r="ABP746" s="60"/>
      <c r="ABQ746" s="60"/>
      <c r="ABR746" s="60">
        <v>1.0728000981693699</v>
      </c>
      <c r="ABS746" s="60">
        <v>1.50597669734135E-3</v>
      </c>
      <c r="ABT746" s="60">
        <v>7.7185153112483799E-3</v>
      </c>
      <c r="ABU746" s="60">
        <v>6.11566732101077E-3</v>
      </c>
      <c r="ABV746" s="60">
        <v>5.5650327356294204E-3</v>
      </c>
      <c r="ABW746" s="60">
        <v>4.1501209615452299E-3</v>
      </c>
      <c r="ABX746" s="60">
        <v>4.4953534791127101E-3</v>
      </c>
    </row>
    <row r="747" spans="727:752" x14ac:dyDescent="0.25">
      <c r="AAY747" s="60">
        <v>3.10235634412189E-3</v>
      </c>
      <c r="AAZ747" s="60">
        <v>1.66795715199398E-3</v>
      </c>
      <c r="ABA747" s="60"/>
      <c r="ABB747" s="60">
        <v>8.3224152047935394E-3</v>
      </c>
      <c r="ABC747" s="60">
        <v>1.2163704644112901E-3</v>
      </c>
      <c r="ABD747" s="60"/>
      <c r="ABE747" s="60"/>
      <c r="ABF747" s="60">
        <v>4.3853687403517102E-3</v>
      </c>
      <c r="ABG747" s="60"/>
      <c r="ABH747" s="60"/>
      <c r="ABI747" s="60">
        <v>5.4710156577861598E-3</v>
      </c>
      <c r="ABJ747" s="60">
        <v>5.0019573355367802E-3</v>
      </c>
      <c r="ABK747" s="60"/>
      <c r="ABL747" s="60"/>
      <c r="ABM747" s="60"/>
      <c r="ABN747" s="60"/>
      <c r="ABO747" s="60"/>
      <c r="ABP747" s="60"/>
      <c r="ABQ747" s="60"/>
      <c r="ABR747" s="60">
        <v>1.07277431950094</v>
      </c>
      <c r="ABS747" s="60">
        <v>1.47311407794194E-3</v>
      </c>
      <c r="ABT747" s="60">
        <v>7.7106157281322104E-3</v>
      </c>
      <c r="ABU747" s="60">
        <v>6.1139684553437297E-3</v>
      </c>
      <c r="ABV747" s="60">
        <v>5.5545466148368703E-3</v>
      </c>
      <c r="ABW747" s="60">
        <v>4.1356635449518696E-3</v>
      </c>
      <c r="ABX747" s="60">
        <v>4.4839034814514499E-3</v>
      </c>
    </row>
    <row r="748" spans="727:752" x14ac:dyDescent="0.25">
      <c r="AAY748" s="60">
        <v>3.0707078541743101E-3</v>
      </c>
      <c r="AAZ748" s="60">
        <v>1.66637277139626E-3</v>
      </c>
      <c r="ABA748" s="60"/>
      <c r="ABB748" s="60">
        <v>8.2712947476513993E-3</v>
      </c>
      <c r="ABC748" s="60">
        <v>1.1712184109167599E-3</v>
      </c>
      <c r="ABD748" s="60"/>
      <c r="ABE748" s="60"/>
      <c r="ABF748" s="60">
        <v>4.3812260243012097E-3</v>
      </c>
      <c r="ABG748" s="60"/>
      <c r="ABH748" s="60"/>
      <c r="ABI748" s="60">
        <v>5.4675533927163204E-3</v>
      </c>
      <c r="ABJ748" s="60">
        <v>4.9633073414495996E-3</v>
      </c>
      <c r="ABK748" s="60"/>
      <c r="ABL748" s="60"/>
      <c r="ABM748" s="60"/>
      <c r="ABN748" s="60"/>
      <c r="ABO748" s="60"/>
      <c r="ABP748" s="60"/>
      <c r="ABQ748" s="60"/>
      <c r="ABR748" s="60">
        <v>1.0727466976361</v>
      </c>
      <c r="ABS748" s="60">
        <v>1.4573611647882899E-3</v>
      </c>
      <c r="ABT748" s="60">
        <v>7.70411016964276E-3</v>
      </c>
      <c r="ABU748" s="60">
        <v>6.0856489102547101E-3</v>
      </c>
      <c r="ABV748" s="60">
        <v>5.4783963377490899E-3</v>
      </c>
      <c r="ABW748" s="60">
        <v>4.1355026329373398E-3</v>
      </c>
      <c r="ABX748" s="60">
        <v>4.4745764705388302E-3</v>
      </c>
    </row>
    <row r="749" spans="727:752" x14ac:dyDescent="0.25">
      <c r="AAY749" s="60">
        <v>3.0317411308624399E-3</v>
      </c>
      <c r="AAZ749" s="60">
        <v>1.6625888153378101E-3</v>
      </c>
      <c r="ABA749" s="60"/>
      <c r="ABB749" s="60">
        <v>8.2592656802791403E-3</v>
      </c>
      <c r="ABC749" s="60">
        <v>1.1415372080539701E-3</v>
      </c>
      <c r="ABD749" s="60"/>
      <c r="ABE749" s="60"/>
      <c r="ABF749" s="60">
        <v>4.3700432790563602E-3</v>
      </c>
      <c r="ABG749" s="60"/>
      <c r="ABH749" s="60"/>
      <c r="ABI749" s="60">
        <v>5.4652488062645801E-3</v>
      </c>
      <c r="ABJ749" s="60">
        <v>4.9505450366343802E-3</v>
      </c>
      <c r="ABK749" s="60"/>
      <c r="ABL749" s="60"/>
      <c r="ABM749" s="60"/>
      <c r="ABN749" s="60"/>
      <c r="ABO749" s="60"/>
      <c r="ABP749" s="60"/>
      <c r="ABQ749" s="60"/>
      <c r="ABR749" s="60">
        <v>1.07268867780386</v>
      </c>
      <c r="ABS749" s="60">
        <v>1.4398844116469401E-3</v>
      </c>
      <c r="ABT749" s="60">
        <v>7.6842429128641896E-3</v>
      </c>
      <c r="ABU749" s="60">
        <v>6.05415868540401E-3</v>
      </c>
      <c r="ABV749" s="60">
        <v>5.4720673879659803E-3</v>
      </c>
      <c r="ABW749" s="60">
        <v>4.0282848694994404E-3</v>
      </c>
      <c r="ABX749" s="60">
        <v>4.4635574906034502E-3</v>
      </c>
    </row>
    <row r="750" spans="727:752" x14ac:dyDescent="0.25">
      <c r="AAY750" s="60">
        <v>2.97005003201131E-3</v>
      </c>
      <c r="AAZ750" s="60">
        <v>1.6569454763252799E-3</v>
      </c>
      <c r="ABA750" s="60"/>
      <c r="ABB750" s="60">
        <v>8.2427788021706798E-3</v>
      </c>
      <c r="ABC750" s="60">
        <v>1.1034364456227099E-3</v>
      </c>
      <c r="ABD750" s="60"/>
      <c r="ABE750" s="60"/>
      <c r="ABF750" s="60">
        <v>4.3551654833720197E-3</v>
      </c>
      <c r="ABG750" s="60"/>
      <c r="ABH750" s="60"/>
      <c r="ABI750" s="60">
        <v>5.4105036814073599E-3</v>
      </c>
      <c r="ABJ750" s="60">
        <v>4.9069757993359404E-3</v>
      </c>
      <c r="ABK750" s="60"/>
      <c r="ABL750" s="60"/>
      <c r="ABM750" s="60"/>
      <c r="ABN750" s="60"/>
      <c r="ABO750" s="60"/>
      <c r="ABP750" s="60"/>
      <c r="ABQ750" s="60"/>
      <c r="ABR750" s="60">
        <v>1.07266864519589</v>
      </c>
      <c r="ABS750" s="60">
        <v>1.3992481009616399E-3</v>
      </c>
      <c r="ABT750" s="60">
        <v>7.6459560296508701E-3</v>
      </c>
      <c r="ABU750" s="60">
        <v>6.0525847110074098E-3</v>
      </c>
      <c r="ABV750" s="60">
        <v>5.4697979755839498E-3</v>
      </c>
      <c r="ABW750" s="60">
        <v>4.0224728872964698E-3</v>
      </c>
      <c r="ABX750" s="60">
        <v>4.4404171236883203E-3</v>
      </c>
    </row>
    <row r="751" spans="727:752" x14ac:dyDescent="0.25">
      <c r="AAY751" s="60">
        <v>2.9637627133791101E-3</v>
      </c>
      <c r="AAZ751" s="60">
        <v>1.6393869012350699E-3</v>
      </c>
      <c r="ABA751" s="60"/>
      <c r="ABB751" s="60">
        <v>8.2322885584017198E-3</v>
      </c>
      <c r="ABC751" s="60">
        <v>1.08775628082056E-3</v>
      </c>
      <c r="ABD751" s="60"/>
      <c r="ABE751" s="60"/>
      <c r="ABF751" s="60">
        <v>4.3190435182806101E-3</v>
      </c>
      <c r="ABG751" s="60"/>
      <c r="ABH751" s="60"/>
      <c r="ABI751" s="60">
        <v>5.39110510986523E-3</v>
      </c>
      <c r="ABJ751" s="60">
        <v>4.8850601585125096E-3</v>
      </c>
      <c r="ABK751" s="60"/>
      <c r="ABL751" s="60"/>
      <c r="ABM751" s="60"/>
      <c r="ABN751" s="60"/>
      <c r="ABO751" s="60"/>
      <c r="ABP751" s="60"/>
      <c r="ABQ751" s="60"/>
      <c r="ABR751" s="60">
        <v>1.07257781158418</v>
      </c>
      <c r="ABS751" s="60">
        <v>1.3901745313522999E-3</v>
      </c>
      <c r="ABT751" s="60">
        <v>7.6176195610319101E-3</v>
      </c>
      <c r="ABU751" s="60">
        <v>6.0133891574967796E-3</v>
      </c>
      <c r="ABV751" s="60">
        <v>5.4681653635467696E-3</v>
      </c>
      <c r="ABW751" s="60">
        <v>4.0145823347475596E-3</v>
      </c>
      <c r="ABX751" s="60">
        <v>4.4342297579447404E-3</v>
      </c>
    </row>
    <row r="752" spans="727:752" x14ac:dyDescent="0.25">
      <c r="AAY752" s="60">
        <v>2.9503764028472501E-3</v>
      </c>
      <c r="AAZ752" s="60">
        <v>1.5076816186045301E-3</v>
      </c>
      <c r="ABA752" s="60"/>
      <c r="ABB752" s="60">
        <v>8.2294345247276805E-3</v>
      </c>
      <c r="ABC752" s="60">
        <v>1.05732070630431E-3</v>
      </c>
      <c r="ABD752" s="60"/>
      <c r="ABE752" s="60"/>
      <c r="ABF752" s="60">
        <v>4.3169400120584003E-3</v>
      </c>
      <c r="ABG752" s="60"/>
      <c r="ABH752" s="60"/>
      <c r="ABI752" s="60">
        <v>5.3734121669732704E-3</v>
      </c>
      <c r="ABJ752" s="60">
        <v>4.8771123615644098E-3</v>
      </c>
      <c r="ABK752" s="60"/>
      <c r="ABL752" s="60"/>
      <c r="ABM752" s="60"/>
      <c r="ABN752" s="60"/>
      <c r="ABO752" s="60"/>
      <c r="ABP752" s="60"/>
      <c r="ABQ752" s="60"/>
      <c r="ABR752" s="60">
        <v>1.0725263780452099</v>
      </c>
      <c r="ABS752" s="60">
        <v>1.3777764689039301E-3</v>
      </c>
      <c r="ABT752" s="60">
        <v>7.58316943310125E-3</v>
      </c>
      <c r="ABU752" s="60">
        <v>6.0084450216089796E-3</v>
      </c>
      <c r="ABV752" s="60">
        <v>5.4583596320051499E-3</v>
      </c>
      <c r="ABW752" s="60">
        <v>4.0092884940004202E-3</v>
      </c>
      <c r="ABX752" s="60">
        <v>4.3905765828096298E-3</v>
      </c>
    </row>
    <row r="753" spans="727:752" x14ac:dyDescent="0.25">
      <c r="AAY753" s="60">
        <v>2.9451867012556198E-3</v>
      </c>
      <c r="AAZ753" s="60">
        <v>1.48633220272788E-3</v>
      </c>
      <c r="ABA753" s="60"/>
      <c r="ABB753" s="60">
        <v>8.1987178388101892E-3</v>
      </c>
      <c r="ABC753" s="60">
        <v>8.7887367983302696E-4</v>
      </c>
      <c r="ABD753" s="60"/>
      <c r="ABE753" s="60"/>
      <c r="ABF753" s="60">
        <v>4.3097353394013303E-3</v>
      </c>
      <c r="ABG753" s="60"/>
      <c r="ABH753" s="60"/>
      <c r="ABI753" s="60">
        <v>5.3558556974959703E-3</v>
      </c>
      <c r="ABJ753" s="60">
        <v>4.8707242550510201E-3</v>
      </c>
      <c r="ABK753" s="60"/>
      <c r="ABL753" s="60"/>
      <c r="ABM753" s="60"/>
      <c r="ABN753" s="60"/>
      <c r="ABO753" s="60"/>
      <c r="ABP753" s="60"/>
      <c r="ABQ753" s="60"/>
      <c r="ABR753" s="60">
        <v>1.07248057010473</v>
      </c>
      <c r="ABS753" s="60">
        <v>1.36510246662866E-3</v>
      </c>
      <c r="ABT753" s="60">
        <v>7.57599155215854E-3</v>
      </c>
      <c r="ABU753" s="60">
        <v>5.9780974653157997E-3</v>
      </c>
      <c r="ABV753" s="60">
        <v>5.4370000021239703E-3</v>
      </c>
      <c r="ABW753" s="60">
        <v>3.9957972280543702E-3</v>
      </c>
      <c r="ABX753" s="60">
        <v>4.3560651316641502E-3</v>
      </c>
    </row>
    <row r="754" spans="727:752" x14ac:dyDescent="0.25">
      <c r="AAY754" s="60">
        <v>2.9034544477302298E-3</v>
      </c>
      <c r="AAZ754" s="60">
        <v>1.40317727524148E-3</v>
      </c>
      <c r="ABA754" s="60"/>
      <c r="ABB754" s="60">
        <v>8.1963836493668396E-3</v>
      </c>
      <c r="ABC754" s="60">
        <v>8.4855037565966895E-4</v>
      </c>
      <c r="ABD754" s="60"/>
      <c r="ABE754" s="60"/>
      <c r="ABF754" s="60">
        <v>4.2965639387064101E-3</v>
      </c>
      <c r="ABG754" s="60"/>
      <c r="ABH754" s="60"/>
      <c r="ABI754" s="60">
        <v>5.3301285345921396E-3</v>
      </c>
      <c r="ABJ754" s="60">
        <v>4.8233562174439196E-3</v>
      </c>
      <c r="ABK754" s="60"/>
      <c r="ABL754" s="60"/>
      <c r="ABM754" s="60"/>
      <c r="ABN754" s="60"/>
      <c r="ABO754" s="60"/>
      <c r="ABP754" s="60"/>
      <c r="ABQ754" s="60"/>
      <c r="ABR754" s="60">
        <v>1.07244207596696</v>
      </c>
      <c r="ABS754" s="60">
        <v>1.3596014144805E-3</v>
      </c>
      <c r="ABT754" s="60">
        <v>7.5427675240411001E-3</v>
      </c>
      <c r="ABU754" s="60">
        <v>5.9754441098266598E-3</v>
      </c>
      <c r="ABV754" s="60">
        <v>5.4141380881022397E-3</v>
      </c>
      <c r="ABW754" s="60">
        <v>3.9784894843488197E-3</v>
      </c>
      <c r="ABX754" s="60">
        <v>4.3389956107779898E-3</v>
      </c>
    </row>
    <row r="755" spans="727:752" x14ac:dyDescent="0.25">
      <c r="AAY755" s="60">
        <v>2.8866711621523301E-3</v>
      </c>
      <c r="AAZ755" s="60">
        <v>1.3698159709879E-3</v>
      </c>
      <c r="ABA755" s="60"/>
      <c r="ABB755" s="60">
        <v>8.1664295753956194E-3</v>
      </c>
      <c r="ABC755" s="60">
        <v>8.4174208461297595E-4</v>
      </c>
      <c r="ABD755" s="60"/>
      <c r="ABE755" s="60"/>
      <c r="ABF755" s="60">
        <v>4.2818801577200099E-3</v>
      </c>
      <c r="ABG755" s="60"/>
      <c r="ABH755" s="60"/>
      <c r="ABI755" s="60">
        <v>5.31162100412231E-3</v>
      </c>
      <c r="ABJ755" s="60">
        <v>4.8233255371823696E-3</v>
      </c>
      <c r="ABK755" s="60"/>
      <c r="ABL755" s="60"/>
      <c r="ABM755" s="60"/>
      <c r="ABN755" s="60"/>
      <c r="ABO755" s="60"/>
      <c r="ABP755" s="60"/>
      <c r="ABQ755" s="60"/>
      <c r="ABR755" s="60">
        <v>1.0724288315110699</v>
      </c>
      <c r="ABS755" s="60">
        <v>1.3017400072916701E-3</v>
      </c>
      <c r="ABT755" s="60">
        <v>7.5311659213050403E-3</v>
      </c>
      <c r="ABU755" s="60">
        <v>5.9618432685608598E-3</v>
      </c>
      <c r="ABV755" s="60">
        <v>5.38933973200481E-3</v>
      </c>
      <c r="ABW755" s="60">
        <v>3.9526571749661701E-3</v>
      </c>
      <c r="ABX755" s="60">
        <v>4.3384750885795201E-3</v>
      </c>
    </row>
    <row r="756" spans="727:752" x14ac:dyDescent="0.25">
      <c r="AAY756" s="60">
        <v>2.87099860692565E-3</v>
      </c>
      <c r="AAZ756" s="60">
        <v>1.35722855977398E-3</v>
      </c>
      <c r="ABA756" s="60"/>
      <c r="ABB756" s="60">
        <v>8.1454399664256105E-3</v>
      </c>
      <c r="ABC756" s="60">
        <v>8.4155655402789401E-4</v>
      </c>
      <c r="ABD756" s="60"/>
      <c r="ABE756" s="60"/>
      <c r="ABF756" s="60">
        <v>4.27566841430715E-3</v>
      </c>
      <c r="ABG756" s="60"/>
      <c r="ABH756" s="60"/>
      <c r="ABI756" s="60">
        <v>5.3076956528021503E-3</v>
      </c>
      <c r="ABJ756" s="60">
        <v>4.8051789864689597E-3</v>
      </c>
      <c r="ABK756" s="60"/>
      <c r="ABL756" s="60"/>
      <c r="ABM756" s="60"/>
      <c r="ABN756" s="60"/>
      <c r="ABO756" s="60"/>
      <c r="ABP756" s="60"/>
      <c r="ABQ756" s="60"/>
      <c r="ABR756" s="60">
        <v>1.0723602323557799</v>
      </c>
      <c r="ABS756" s="60">
        <v>1.2870848695414299E-3</v>
      </c>
      <c r="ABT756" s="60">
        <v>7.4932742695906097E-3</v>
      </c>
      <c r="ABU756" s="60">
        <v>5.9421490611421103E-3</v>
      </c>
      <c r="ABV756" s="60">
        <v>5.3170457555016103E-3</v>
      </c>
      <c r="ABW756" s="60">
        <v>3.9243192111285598E-3</v>
      </c>
      <c r="ABX756" s="60">
        <v>4.3358856542526896E-3</v>
      </c>
    </row>
    <row r="757" spans="727:752" x14ac:dyDescent="0.25">
      <c r="AAY757" s="60">
        <v>2.8555180965049499E-3</v>
      </c>
      <c r="AAZ757" s="60">
        <v>1.35614139136998E-3</v>
      </c>
      <c r="ABA757" s="60"/>
      <c r="ABB757" s="60">
        <v>8.1407271545071401E-3</v>
      </c>
      <c r="ABC757" s="60">
        <v>7.9143199689309996E-4</v>
      </c>
      <c r="ABD757" s="60"/>
      <c r="ABE757" s="60"/>
      <c r="ABF757" s="60">
        <v>4.2751692116182001E-3</v>
      </c>
      <c r="ABG757" s="60"/>
      <c r="ABH757" s="60"/>
      <c r="ABI757" s="60">
        <v>5.30401793727776E-3</v>
      </c>
      <c r="ABJ757" s="60">
        <v>4.7896461586364901E-3</v>
      </c>
      <c r="ABK757" s="60"/>
      <c r="ABL757" s="60"/>
      <c r="ABM757" s="60"/>
      <c r="ABN757" s="60"/>
      <c r="ABO757" s="60"/>
      <c r="ABP757" s="60"/>
      <c r="ABQ757" s="60"/>
      <c r="ABR757" s="60">
        <v>1.0723201146963199</v>
      </c>
      <c r="ABS757" s="60">
        <v>1.26172134444706E-3</v>
      </c>
      <c r="ABT757" s="60">
        <v>7.4905431357608302E-3</v>
      </c>
      <c r="ABU757" s="60">
        <v>5.9245347428959604E-3</v>
      </c>
      <c r="ABV757" s="60">
        <v>5.3055786073604796E-3</v>
      </c>
      <c r="ABW757" s="60">
        <v>3.9143114947794598E-3</v>
      </c>
      <c r="ABX757" s="60">
        <v>4.3348702550718796E-3</v>
      </c>
    </row>
    <row r="758" spans="727:752" x14ac:dyDescent="0.25">
      <c r="AAY758" s="60">
        <v>2.8531076570315599E-3</v>
      </c>
      <c r="AAZ758" s="60">
        <v>1.34009576762386E-3</v>
      </c>
      <c r="ABA758" s="60"/>
      <c r="ABB758" s="60">
        <v>8.1072284672250999E-3</v>
      </c>
      <c r="ABC758" s="60">
        <v>7.5840504782358003E-4</v>
      </c>
      <c r="ABD758" s="60"/>
      <c r="ABE758" s="60"/>
      <c r="ABF758" s="60">
        <v>4.2567474823697604E-3</v>
      </c>
      <c r="ABG758" s="60"/>
      <c r="ABH758" s="60"/>
      <c r="ABI758" s="60">
        <v>5.2771002972056202E-3</v>
      </c>
      <c r="ABJ758" s="60">
        <v>4.7668717512680502E-3</v>
      </c>
      <c r="ABK758" s="60"/>
      <c r="ABL758" s="60"/>
      <c r="ABM758" s="60"/>
      <c r="ABN758" s="60"/>
      <c r="ABO758" s="60"/>
      <c r="ABP758" s="60"/>
      <c r="ABQ758" s="60"/>
      <c r="ABR758" s="60">
        <v>1.0722705941939401</v>
      </c>
      <c r="ABS758" s="60">
        <v>1.22446878626218E-3</v>
      </c>
      <c r="ABT758" s="60">
        <v>7.4725059541922E-3</v>
      </c>
      <c r="ABU758" s="60">
        <v>5.8888854662972299E-3</v>
      </c>
      <c r="ABV758" s="60">
        <v>5.3026259613552203E-3</v>
      </c>
      <c r="ABW758" s="60">
        <v>3.9067823510285102E-3</v>
      </c>
      <c r="ABX758" s="60">
        <v>4.30669234028424E-3</v>
      </c>
    </row>
    <row r="759" spans="727:752" x14ac:dyDescent="0.25">
      <c r="AAY759" s="60">
        <v>2.8463820945844498E-3</v>
      </c>
      <c r="AAZ759" s="60">
        <v>1.3222852310818599E-3</v>
      </c>
      <c r="ABA759" s="60"/>
      <c r="ABB759" s="60">
        <v>8.1063518783670609E-3</v>
      </c>
      <c r="ABC759" s="60">
        <v>5.9584987295198204E-4</v>
      </c>
      <c r="ABD759" s="60"/>
      <c r="ABE759" s="60"/>
      <c r="ABF759" s="60">
        <v>4.2502272586579098E-3</v>
      </c>
      <c r="ABG759" s="60"/>
      <c r="ABH759" s="60"/>
      <c r="ABI759" s="60">
        <v>5.2666891822884098E-3</v>
      </c>
      <c r="ABJ759" s="60">
        <v>4.7602740409228199E-3</v>
      </c>
      <c r="ABK759" s="60"/>
      <c r="ABL759" s="60"/>
      <c r="ABM759" s="60"/>
      <c r="ABN759" s="60"/>
      <c r="ABO759" s="60"/>
      <c r="ABP759" s="60"/>
      <c r="ABQ759" s="60"/>
      <c r="ABR759" s="60">
        <v>1.07226015778574</v>
      </c>
      <c r="ABS759" s="60">
        <v>1.1916820993711501E-3</v>
      </c>
      <c r="ABT759" s="60">
        <v>7.4697417389194701E-3</v>
      </c>
      <c r="ABU759" s="60">
        <v>5.8575500642483701E-3</v>
      </c>
      <c r="ABV759" s="60">
        <v>5.3012218711448802E-3</v>
      </c>
      <c r="ABW759" s="60">
        <v>3.8243649896340902E-3</v>
      </c>
      <c r="ABX759" s="60">
        <v>4.3005309282807304E-3</v>
      </c>
    </row>
    <row r="760" spans="727:752" x14ac:dyDescent="0.25">
      <c r="AAY760" s="60">
        <v>2.8410358469105599E-3</v>
      </c>
      <c r="AAZ760" s="60">
        <v>1.31868929346652E-3</v>
      </c>
      <c r="ABA760" s="60"/>
      <c r="ABB760" s="60">
        <v>8.1051757105962199E-3</v>
      </c>
      <c r="ABC760" s="60">
        <v>5.8268134876883297E-4</v>
      </c>
      <c r="ABD760" s="60"/>
      <c r="ABE760" s="60"/>
      <c r="ABF760" s="60">
        <v>4.2435762329747799E-3</v>
      </c>
      <c r="ABG760" s="60"/>
      <c r="ABH760" s="60"/>
      <c r="ABI760" s="60">
        <v>5.2543032423772902E-3</v>
      </c>
      <c r="ABJ760" s="60">
        <v>4.7537572310265702E-3</v>
      </c>
      <c r="ABK760" s="60"/>
      <c r="ABL760" s="60"/>
      <c r="ABM760" s="60"/>
      <c r="ABN760" s="60"/>
      <c r="ABO760" s="60"/>
      <c r="ABP760" s="60"/>
      <c r="ABQ760" s="60"/>
      <c r="ABR760" s="60">
        <v>1.0722574559079301</v>
      </c>
      <c r="ABS760" s="60">
        <v>1.18656666550392E-3</v>
      </c>
      <c r="ABT760" s="60">
        <v>7.4086183215916097E-3</v>
      </c>
      <c r="ABU760" s="60">
        <v>5.8210392478307204E-3</v>
      </c>
      <c r="ABV760" s="60">
        <v>5.2913908278621998E-3</v>
      </c>
      <c r="ABW760" s="60">
        <v>3.7228698656272701E-3</v>
      </c>
      <c r="ABX760" s="60">
        <v>4.2762881287190697E-3</v>
      </c>
    </row>
    <row r="761" spans="727:752" x14ac:dyDescent="0.25">
      <c r="AAY761" s="60">
        <v>2.8292818554700901E-3</v>
      </c>
      <c r="AAZ761" s="60">
        <v>1.2866249382165499E-3</v>
      </c>
      <c r="ABA761" s="60"/>
      <c r="ABB761" s="60">
        <v>8.0635348868313503E-3</v>
      </c>
      <c r="ABC761" s="60">
        <v>4.8269721255898802E-4</v>
      </c>
      <c r="ABD761" s="60"/>
      <c r="ABE761" s="60"/>
      <c r="ABF761" s="60">
        <v>4.2377354214874503E-3</v>
      </c>
      <c r="ABG761" s="60"/>
      <c r="ABH761" s="60"/>
      <c r="ABI761" s="60">
        <v>5.2433482662403502E-3</v>
      </c>
      <c r="ABJ761" s="60">
        <v>4.7382802571162503E-3</v>
      </c>
      <c r="ABK761" s="60"/>
      <c r="ABL761" s="60"/>
      <c r="ABM761" s="60"/>
      <c r="ABN761" s="60"/>
      <c r="ABO761" s="60"/>
      <c r="ABP761" s="60"/>
      <c r="ABQ761" s="60"/>
      <c r="ABR761" s="60">
        <v>1.07201334102398</v>
      </c>
      <c r="ABS761" s="60">
        <v>1.1350023509863101E-3</v>
      </c>
      <c r="ABT761" s="60">
        <v>7.3813442312628003E-3</v>
      </c>
      <c r="ABU761" s="60">
        <v>5.81646706577915E-3</v>
      </c>
      <c r="ABV761" s="60">
        <v>5.2809731877156898E-3</v>
      </c>
      <c r="ABW761" s="60">
        <v>3.7083775993109499E-3</v>
      </c>
      <c r="ABX761" s="60">
        <v>4.2546470091465198E-3</v>
      </c>
    </row>
    <row r="762" spans="727:752" x14ac:dyDescent="0.25">
      <c r="AAY762" s="60">
        <v>2.8105238347197201E-3</v>
      </c>
      <c r="AAZ762" s="60">
        <v>1.2692147181063301E-3</v>
      </c>
      <c r="ABA762" s="60"/>
      <c r="ABB762" s="60">
        <v>7.9985494953257307E-3</v>
      </c>
      <c r="ABC762" s="60">
        <v>3.6553517425918602E-4</v>
      </c>
      <c r="ABD762" s="60"/>
      <c r="ABE762" s="60"/>
      <c r="ABF762" s="60">
        <v>4.2360188197701903E-3</v>
      </c>
      <c r="ABG762" s="60"/>
      <c r="ABH762" s="60"/>
      <c r="ABI762" s="60">
        <v>5.2403489671248799E-3</v>
      </c>
      <c r="ABJ762" s="60">
        <v>4.7327428303650101E-3</v>
      </c>
      <c r="ABK762" s="60"/>
      <c r="ABL762" s="60"/>
      <c r="ABM762" s="60"/>
      <c r="ABN762" s="60"/>
      <c r="ABO762" s="60"/>
      <c r="ABP762" s="60"/>
      <c r="ABQ762" s="60"/>
      <c r="ABR762" s="60">
        <v>1.0719856064911299</v>
      </c>
      <c r="ABS762" s="60">
        <v>1.08482766137873E-3</v>
      </c>
      <c r="ABT762" s="60">
        <v>7.3481409247721299E-3</v>
      </c>
      <c r="ABU762" s="60">
        <v>5.8141855452776298E-3</v>
      </c>
      <c r="ABV762" s="60">
        <v>5.2795529417839502E-3</v>
      </c>
      <c r="ABW762" s="60">
        <v>3.6069446964174801E-3</v>
      </c>
      <c r="ABX762" s="60">
        <v>4.2372454447241002E-3</v>
      </c>
    </row>
    <row r="763" spans="727:752" x14ac:dyDescent="0.25">
      <c r="AAY763" s="60">
        <v>2.8039849879848201E-3</v>
      </c>
      <c r="AAZ763" s="60">
        <v>1.2650502496177999E-3</v>
      </c>
      <c r="ABA763" s="60"/>
      <c r="ABB763" s="60">
        <v>7.9847157373643795E-3</v>
      </c>
      <c r="ABC763" s="60">
        <v>3.4851255884897598E-4</v>
      </c>
      <c r="ABD763" s="60"/>
      <c r="ABE763" s="60"/>
      <c r="ABF763" s="60">
        <v>4.2307869673404103E-3</v>
      </c>
      <c r="ABG763" s="60"/>
      <c r="ABH763" s="60"/>
      <c r="ABI763" s="60">
        <v>5.2009106813148296E-3</v>
      </c>
      <c r="ABJ763" s="60">
        <v>4.7277171645057599E-3</v>
      </c>
      <c r="ABK763" s="60"/>
      <c r="ABL763" s="60"/>
      <c r="ABM763" s="60"/>
      <c r="ABN763" s="60"/>
      <c r="ABO763" s="60"/>
      <c r="ABP763" s="60"/>
      <c r="ABQ763" s="60"/>
      <c r="ABR763" s="60">
        <v>1.0718535655330299</v>
      </c>
      <c r="ABS763" s="60">
        <v>1.0846229291859E-3</v>
      </c>
      <c r="ABT763" s="60">
        <v>7.3199808939063103E-3</v>
      </c>
      <c r="ABU763" s="60">
        <v>5.8069745555688499E-3</v>
      </c>
      <c r="ABV763" s="60">
        <v>5.2783940076724699E-3</v>
      </c>
      <c r="ABW763" s="60">
        <v>3.54239475692416E-3</v>
      </c>
      <c r="ABX763" s="60">
        <v>4.2352459483193002E-3</v>
      </c>
    </row>
    <row r="764" spans="727:752" x14ac:dyDescent="0.25">
      <c r="AAY764" s="60">
        <v>2.7994403447008901E-3</v>
      </c>
      <c r="AAZ764" s="60">
        <v>1.17533550960215E-3</v>
      </c>
      <c r="ABA764" s="60"/>
      <c r="ABB764" s="60">
        <v>7.9777112411118702E-3</v>
      </c>
      <c r="ABC764" s="329">
        <v>5.5511151231257802E-17</v>
      </c>
      <c r="ABD764" s="60"/>
      <c r="ABE764" s="60"/>
      <c r="ABF764" s="60">
        <v>4.2226343953545298E-3</v>
      </c>
      <c r="ABG764" s="60"/>
      <c r="ABH764" s="60"/>
      <c r="ABI764" s="60">
        <v>5.1826895922490101E-3</v>
      </c>
      <c r="ABJ764" s="60">
        <v>4.6565064214259596E-3</v>
      </c>
      <c r="ABK764" s="60"/>
      <c r="ABL764" s="60"/>
      <c r="ABM764" s="60"/>
      <c r="ABN764" s="60"/>
      <c r="ABO764" s="60"/>
      <c r="ABP764" s="60"/>
      <c r="ABQ764" s="60"/>
      <c r="ABR764" s="60">
        <v>1.0717864129971899</v>
      </c>
      <c r="ABS764" s="60">
        <v>1.0753708627619599E-3</v>
      </c>
      <c r="ABT764" s="60">
        <v>7.31041321921219E-3</v>
      </c>
      <c r="ABU764" s="60">
        <v>5.7943983627571499E-3</v>
      </c>
      <c r="ABV764" s="60">
        <v>5.2116165353599097E-3</v>
      </c>
      <c r="ABW764" s="60">
        <v>3.52096126334853E-3</v>
      </c>
      <c r="ABX764" s="60">
        <v>4.1753070542460604E-3</v>
      </c>
    </row>
    <row r="765" spans="727:752" x14ac:dyDescent="0.25">
      <c r="AAY765" s="60">
        <v>2.7904643887368E-3</v>
      </c>
      <c r="AAZ765" s="60">
        <v>1.1347802471827499E-3</v>
      </c>
      <c r="ABA765" s="60"/>
      <c r="ABB765" s="60">
        <v>7.9454290722094107E-3</v>
      </c>
      <c r="ABC765" s="329">
        <v>4.1633363423443401E-17</v>
      </c>
      <c r="ABD765" s="60"/>
      <c r="ABE765" s="60"/>
      <c r="ABF765" s="60">
        <v>4.2062420350013601E-3</v>
      </c>
      <c r="ABG765" s="60"/>
      <c r="ABH765" s="60"/>
      <c r="ABI765" s="60">
        <v>5.1733993005025104E-3</v>
      </c>
      <c r="ABJ765" s="60">
        <v>4.6460346037797999E-3</v>
      </c>
      <c r="ABK765" s="60"/>
      <c r="ABL765" s="60"/>
      <c r="ABM765" s="60"/>
      <c r="ABN765" s="60"/>
      <c r="ABO765" s="60"/>
      <c r="ABP765" s="60"/>
      <c r="ABQ765" s="60"/>
      <c r="ABR765" s="60">
        <v>1.07174817727491</v>
      </c>
      <c r="ABS765" s="60">
        <v>1.06305958655002E-3</v>
      </c>
      <c r="ABT765" s="60">
        <v>7.2770735418983103E-3</v>
      </c>
      <c r="ABU765" s="60">
        <v>5.7817265010686996E-3</v>
      </c>
      <c r="ABV765" s="60">
        <v>5.2060852680952596E-3</v>
      </c>
      <c r="ABW765" s="60">
        <v>3.51944447601843E-3</v>
      </c>
      <c r="ABX765" s="60">
        <v>4.1703710528774003E-3</v>
      </c>
    </row>
    <row r="766" spans="727:752" x14ac:dyDescent="0.25">
      <c r="AAY766" s="60">
        <v>2.78894999573065E-3</v>
      </c>
      <c r="AAZ766" s="60">
        <v>1.10445264489257E-3</v>
      </c>
      <c r="ABA766" s="60"/>
      <c r="ABB766" s="60">
        <v>7.8996548487359503E-3</v>
      </c>
      <c r="ABC766" s="329">
        <v>4.1633363423443401E-17</v>
      </c>
      <c r="ABD766" s="60"/>
      <c r="ABE766" s="60"/>
      <c r="ABF766" s="60">
        <v>4.2058853343597503E-3</v>
      </c>
      <c r="ABG766" s="60"/>
      <c r="ABH766" s="60"/>
      <c r="ABI766" s="60">
        <v>5.1463243701939101E-3</v>
      </c>
      <c r="ABJ766" s="60">
        <v>4.6449677685353099E-3</v>
      </c>
      <c r="ABK766" s="60"/>
      <c r="ABL766" s="60"/>
      <c r="ABM766" s="60"/>
      <c r="ABN766" s="60"/>
      <c r="ABO766" s="60"/>
      <c r="ABP766" s="60"/>
      <c r="ABQ766" s="60"/>
      <c r="ABR766" s="60">
        <v>1.07174733215628</v>
      </c>
      <c r="ABS766" s="60">
        <v>1.0513215127049701E-3</v>
      </c>
      <c r="ABT766" s="60">
        <v>7.2532387986217698E-3</v>
      </c>
      <c r="ABU766" s="60">
        <v>5.7665337278403096E-3</v>
      </c>
      <c r="ABV766" s="60">
        <v>5.1869116447430296E-3</v>
      </c>
      <c r="ABW766" s="60">
        <v>3.4993378900127401E-3</v>
      </c>
      <c r="ABX766" s="60">
        <v>4.0691887863227097E-3</v>
      </c>
    </row>
    <row r="767" spans="727:752" x14ac:dyDescent="0.25">
      <c r="AAY767" s="60">
        <v>2.7768281126286402E-3</v>
      </c>
      <c r="AAZ767" s="60">
        <v>1.0863036526806401E-3</v>
      </c>
      <c r="ABA767" s="60"/>
      <c r="ABB767" s="60">
        <v>7.8956824436388108E-3</v>
      </c>
      <c r="ABC767" s="329">
        <v>3.03576608295941E-17</v>
      </c>
      <c r="ABD767" s="60"/>
      <c r="ABE767" s="60"/>
      <c r="ABF767" s="60">
        <v>4.1663347549725097E-3</v>
      </c>
      <c r="ABG767" s="60"/>
      <c r="ABH767" s="60"/>
      <c r="ABI767" s="60">
        <v>5.1390618300889701E-3</v>
      </c>
      <c r="ABJ767" s="60">
        <v>4.61278679706679E-3</v>
      </c>
      <c r="ABK767" s="60"/>
      <c r="ABL767" s="60"/>
      <c r="ABM767" s="60"/>
      <c r="ABN767" s="60"/>
      <c r="ABO767" s="60"/>
      <c r="ABP767" s="60"/>
      <c r="ABQ767" s="60"/>
      <c r="ABR767" s="60">
        <v>1.07174155635576</v>
      </c>
      <c r="ABS767" s="60">
        <v>9.64557432445553E-4</v>
      </c>
      <c r="ABT767" s="60">
        <v>7.2422393773184397E-3</v>
      </c>
      <c r="ABU767" s="60">
        <v>5.7550642102600002E-3</v>
      </c>
      <c r="ABV767" s="60">
        <v>5.1807192031963802E-3</v>
      </c>
      <c r="ABW767" s="60">
        <v>3.4678079166200401E-3</v>
      </c>
      <c r="ABX767" s="60">
        <v>4.0678686407706497E-3</v>
      </c>
    </row>
    <row r="768" spans="727:752" x14ac:dyDescent="0.25">
      <c r="AAY768" s="60">
        <v>2.7347162560664899E-3</v>
      </c>
      <c r="AAZ768" s="60">
        <v>1.08588803041904E-3</v>
      </c>
      <c r="ABA768" s="60"/>
      <c r="ABB768" s="60">
        <v>7.8903513330203703E-3</v>
      </c>
      <c r="ABC768" s="329">
        <v>2.7755575615628901E-17</v>
      </c>
      <c r="ABD768" s="60"/>
      <c r="ABE768" s="60"/>
      <c r="ABF768" s="60">
        <v>4.12728199188824E-3</v>
      </c>
      <c r="ABG768" s="60"/>
      <c r="ABH768" s="60"/>
      <c r="ABI768" s="60">
        <v>5.1386021043434002E-3</v>
      </c>
      <c r="ABJ768" s="60">
        <v>4.6079345494786103E-3</v>
      </c>
      <c r="ABK768" s="60"/>
      <c r="ABL768" s="60"/>
      <c r="ABM768" s="60"/>
      <c r="ABN768" s="60"/>
      <c r="ABO768" s="60"/>
      <c r="ABP768" s="60"/>
      <c r="ABQ768" s="60"/>
      <c r="ABR768" s="60">
        <v>1.07163013897477</v>
      </c>
      <c r="ABS768" s="60">
        <v>9.5849515292158497E-4</v>
      </c>
      <c r="ABT768" s="60">
        <v>7.2420959583663902E-3</v>
      </c>
      <c r="ABU768" s="60">
        <v>5.7369051917937602E-3</v>
      </c>
      <c r="ABV768" s="60">
        <v>5.1784024297723804E-3</v>
      </c>
      <c r="ABW768" s="60">
        <v>3.3657765494665899E-3</v>
      </c>
      <c r="ABX768" s="60">
        <v>4.0418568490782902E-3</v>
      </c>
    </row>
    <row r="769" spans="727:752" x14ac:dyDescent="0.25">
      <c r="AAY769" s="60">
        <v>2.7304472848226299E-3</v>
      </c>
      <c r="AAZ769" s="60">
        <v>1.08081330182654E-3</v>
      </c>
      <c r="ABA769" s="60"/>
      <c r="ABB769" s="60">
        <v>7.8183713394456202E-3</v>
      </c>
      <c r="ABC769" s="329">
        <v>2.7755575615628901E-17</v>
      </c>
      <c r="ABD769" s="60"/>
      <c r="ABE769" s="60"/>
      <c r="ABF769" s="60">
        <v>4.1144883441376996E-3</v>
      </c>
      <c r="ABG769" s="60"/>
      <c r="ABH769" s="60"/>
      <c r="ABI769" s="60">
        <v>5.0938267619934502E-3</v>
      </c>
      <c r="ABJ769" s="60">
        <v>4.59808557337837E-3</v>
      </c>
      <c r="ABK769" s="60"/>
      <c r="ABL769" s="60"/>
      <c r="ABM769" s="60"/>
      <c r="ABN769" s="60"/>
      <c r="ABO769" s="60"/>
      <c r="ABP769" s="60"/>
      <c r="ABQ769" s="60"/>
      <c r="ABR769" s="60">
        <v>1.0716172234000401</v>
      </c>
      <c r="ABS769" s="60">
        <v>9.5419207076237998E-4</v>
      </c>
      <c r="ABT769" s="60">
        <v>7.2122507567601198E-3</v>
      </c>
      <c r="ABU769" s="60">
        <v>5.7292623701379703E-3</v>
      </c>
      <c r="ABV769" s="60">
        <v>5.1633821816888196E-3</v>
      </c>
      <c r="ABW769" s="60">
        <v>3.3554119984164901E-3</v>
      </c>
      <c r="ABX769" s="60">
        <v>4.0399315131839902E-3</v>
      </c>
    </row>
    <row r="770" spans="727:752" x14ac:dyDescent="0.25">
      <c r="AAY770" s="60">
        <v>2.7250707851047299E-3</v>
      </c>
      <c r="AAZ770" s="60">
        <v>1.0396547997806799E-3</v>
      </c>
      <c r="ABA770" s="60"/>
      <c r="ABB770" s="60">
        <v>7.8005463521673597E-3</v>
      </c>
      <c r="ABC770" s="329">
        <v>2.4177708446426801E-17</v>
      </c>
      <c r="ABD770" s="60"/>
      <c r="ABE770" s="60"/>
      <c r="ABF770" s="60">
        <v>4.1117292787207198E-3</v>
      </c>
      <c r="ABG770" s="60"/>
      <c r="ABH770" s="60"/>
      <c r="ABI770" s="60">
        <v>5.0925684453639701E-3</v>
      </c>
      <c r="ABJ770" s="60">
        <v>4.5934884875216703E-3</v>
      </c>
      <c r="ABK770" s="60"/>
      <c r="ABL770" s="60"/>
      <c r="ABM770" s="60"/>
      <c r="ABN770" s="60"/>
      <c r="ABO770" s="60"/>
      <c r="ABP770" s="60"/>
      <c r="ABQ770" s="60"/>
      <c r="ABR770" s="60">
        <v>1.0715175926035601</v>
      </c>
      <c r="ABS770" s="60">
        <v>8.9593116690098997E-4</v>
      </c>
      <c r="ABT770" s="60">
        <v>7.19187871232817E-3</v>
      </c>
      <c r="ABU770" s="60">
        <v>5.7282319319144504E-3</v>
      </c>
      <c r="ABV770" s="60">
        <v>5.1520578559989304E-3</v>
      </c>
      <c r="ABW770" s="60">
        <v>3.33456192048964E-3</v>
      </c>
      <c r="ABX770" s="60">
        <v>4.0386158824576501E-3</v>
      </c>
    </row>
    <row r="771" spans="727:752" x14ac:dyDescent="0.25">
      <c r="AAY771" s="60">
        <v>2.7221511527039501E-3</v>
      </c>
      <c r="AAZ771" s="60">
        <v>1.0341364736831599E-3</v>
      </c>
      <c r="ABA771" s="60"/>
      <c r="ABB771" s="60">
        <v>7.7870042647533002E-3</v>
      </c>
      <c r="ABC771" s="329">
        <v>1.38777878078145E-17</v>
      </c>
      <c r="ABD771" s="60"/>
      <c r="ABE771" s="60"/>
      <c r="ABF771" s="60">
        <v>4.1039909775846296E-3</v>
      </c>
      <c r="ABG771" s="60"/>
      <c r="ABH771" s="60"/>
      <c r="ABI771" s="60">
        <v>5.0883808769550997E-3</v>
      </c>
      <c r="ABJ771" s="60">
        <v>4.5798610591399501E-3</v>
      </c>
      <c r="ABK771" s="60"/>
      <c r="ABL771" s="60"/>
      <c r="ABM771" s="60"/>
      <c r="ABN771" s="60"/>
      <c r="ABO771" s="60"/>
      <c r="ABP771" s="60"/>
      <c r="ABQ771" s="60"/>
      <c r="ABR771" s="60">
        <v>1.0714510093907901</v>
      </c>
      <c r="ABS771" s="60">
        <v>7.7961809921420699E-4</v>
      </c>
      <c r="ABT771" s="60">
        <v>7.1833771763753999E-3</v>
      </c>
      <c r="ABU771" s="60">
        <v>5.7066193946588998E-3</v>
      </c>
      <c r="ABV771" s="60">
        <v>5.1433953378671E-3</v>
      </c>
      <c r="ABW771" s="60">
        <v>3.3281034004366502E-3</v>
      </c>
      <c r="ABX771" s="60">
        <v>4.0239468143674403E-3</v>
      </c>
    </row>
    <row r="772" spans="727:752" x14ac:dyDescent="0.25">
      <c r="AAY772" s="60">
        <v>2.7173182701204302E-3</v>
      </c>
      <c r="AAZ772" s="60">
        <v>9.8026131511456298E-4</v>
      </c>
      <c r="ABA772" s="60"/>
      <c r="ABB772" s="60">
        <v>7.77659970439644E-3</v>
      </c>
      <c r="ABC772" s="329">
        <v>1.38777878078145E-17</v>
      </c>
      <c r="ABD772" s="60"/>
      <c r="ABE772" s="60"/>
      <c r="ABF772" s="60">
        <v>4.1018151970379398E-3</v>
      </c>
      <c r="ABG772" s="60"/>
      <c r="ABH772" s="60"/>
      <c r="ABI772" s="60">
        <v>5.0810935552126901E-3</v>
      </c>
      <c r="ABJ772" s="60">
        <v>4.5689409189043897E-3</v>
      </c>
      <c r="ABK772" s="60"/>
      <c r="ABL772" s="60"/>
      <c r="ABM772" s="60"/>
      <c r="ABN772" s="60"/>
      <c r="ABO772" s="60"/>
      <c r="ABP772" s="60"/>
      <c r="ABQ772" s="60"/>
      <c r="ABR772" s="60">
        <v>1.07145067609113</v>
      </c>
      <c r="ABS772" s="60">
        <v>7.6284826892132997E-4</v>
      </c>
      <c r="ABT772" s="60">
        <v>7.1789984401514203E-3</v>
      </c>
      <c r="ABU772" s="60">
        <v>5.7035324366609703E-3</v>
      </c>
      <c r="ABV772" s="60">
        <v>5.1397734879184498E-3</v>
      </c>
      <c r="ABW772" s="60">
        <v>3.26857884901573E-3</v>
      </c>
      <c r="ABX772" s="60">
        <v>4.0200074963891302E-3</v>
      </c>
    </row>
    <row r="773" spans="727:752" x14ac:dyDescent="0.25">
      <c r="AAY773" s="60">
        <v>2.7074156021987101E-3</v>
      </c>
      <c r="AAZ773" s="60">
        <v>9.7793680466896709E-4</v>
      </c>
      <c r="ABA773" s="60"/>
      <c r="ABB773" s="60">
        <v>7.7555012871395601E-3</v>
      </c>
      <c r="ABC773" s="329">
        <v>6.9388939039072299E-18</v>
      </c>
      <c r="ABD773" s="60"/>
      <c r="ABE773" s="60"/>
      <c r="ABF773" s="60">
        <v>4.0576001852379497E-3</v>
      </c>
      <c r="ABG773" s="60"/>
      <c r="ABH773" s="60"/>
      <c r="ABI773" s="60">
        <v>5.0734862887600101E-3</v>
      </c>
      <c r="ABJ773" s="60">
        <v>4.5592633957228E-3</v>
      </c>
      <c r="ABK773" s="60"/>
      <c r="ABL773" s="60"/>
      <c r="ABM773" s="60"/>
      <c r="ABN773" s="60"/>
      <c r="ABO773" s="60"/>
      <c r="ABP773" s="60"/>
      <c r="ABQ773" s="60"/>
      <c r="ABR773" s="60">
        <v>1.07140475218953</v>
      </c>
      <c r="ABS773" s="60">
        <v>7.3900061946836904E-4</v>
      </c>
      <c r="ABT773" s="60">
        <v>7.16583321657073E-3</v>
      </c>
      <c r="ABU773" s="60">
        <v>5.6683279324456302E-3</v>
      </c>
      <c r="ABV773" s="60">
        <v>5.1296573535929996E-3</v>
      </c>
      <c r="ABW773" s="60">
        <v>3.25069362891541E-3</v>
      </c>
      <c r="ABX773" s="60">
        <v>4.0035959412224398E-3</v>
      </c>
    </row>
    <row r="774" spans="727:752" x14ac:dyDescent="0.25">
      <c r="AAY774" s="60">
        <v>2.7002059660308098E-3</v>
      </c>
      <c r="AAZ774" s="60">
        <v>9.3159409207453203E-4</v>
      </c>
      <c r="ABA774" s="60"/>
      <c r="ABB774" s="60">
        <v>7.7301199759845802E-3</v>
      </c>
      <c r="ABC774" s="329">
        <v>6.9388939039072299E-18</v>
      </c>
      <c r="ABD774" s="60"/>
      <c r="ABE774" s="60"/>
      <c r="ABF774" s="60">
        <v>4.0497456547957701E-3</v>
      </c>
      <c r="ABG774" s="60"/>
      <c r="ABH774" s="60"/>
      <c r="ABI774" s="60">
        <v>5.0637564622082899E-3</v>
      </c>
      <c r="ABJ774" s="60">
        <v>4.5338769517994102E-3</v>
      </c>
      <c r="ABK774" s="60"/>
      <c r="ABL774" s="60"/>
      <c r="ABM774" s="60"/>
      <c r="ABN774" s="60"/>
      <c r="ABO774" s="60"/>
      <c r="ABP774" s="60"/>
      <c r="ABQ774" s="60"/>
      <c r="ABR774" s="60">
        <v>1.07122766196539</v>
      </c>
      <c r="ABS774" s="60">
        <v>6.9240150064133496E-4</v>
      </c>
      <c r="ABT774" s="60">
        <v>7.1457929006584599E-3</v>
      </c>
      <c r="ABU774" s="60">
        <v>5.66316678841526E-3</v>
      </c>
      <c r="ABV774" s="60">
        <v>5.12118610478275E-3</v>
      </c>
      <c r="ABW774" s="60">
        <v>3.24286102988789E-3</v>
      </c>
      <c r="ABX774" s="60">
        <v>4.0010631634181696E-3</v>
      </c>
    </row>
    <row r="775" spans="727:752" x14ac:dyDescent="0.25">
      <c r="AAY775" s="60">
        <v>2.6934190610612102E-3</v>
      </c>
      <c r="AAZ775" s="60">
        <v>8.9569528408020604E-4</v>
      </c>
      <c r="ABA775" s="60"/>
      <c r="ABB775" s="60">
        <v>7.70411016964276E-3</v>
      </c>
      <c r="ABC775" s="329">
        <v>2.6020852139652099E-18</v>
      </c>
      <c r="ABD775" s="60"/>
      <c r="ABE775" s="60"/>
      <c r="ABF775" s="60">
        <v>4.0465670447200402E-3</v>
      </c>
      <c r="ABG775" s="60"/>
      <c r="ABH775" s="60"/>
      <c r="ABI775" s="60">
        <v>5.0511807414641398E-3</v>
      </c>
      <c r="ABJ775" s="60">
        <v>4.5328880855450204E-3</v>
      </c>
      <c r="ABK775" s="60"/>
      <c r="ABL775" s="60"/>
      <c r="ABM775" s="60"/>
      <c r="ABN775" s="60"/>
      <c r="ABO775" s="60"/>
      <c r="ABP775" s="60"/>
      <c r="ABQ775" s="60"/>
      <c r="ABR775" s="60">
        <v>1.071219302322</v>
      </c>
      <c r="ABS775" s="60">
        <v>6.6235191515745995E-4</v>
      </c>
      <c r="ABT775" s="60">
        <v>7.1184257823565496E-3</v>
      </c>
      <c r="ABU775" s="60">
        <v>5.6631473647455596E-3</v>
      </c>
      <c r="ABV775" s="60">
        <v>5.1179147002285499E-3</v>
      </c>
      <c r="ABW775" s="60">
        <v>3.2195298078877299E-3</v>
      </c>
      <c r="ABX775" s="60">
        <v>3.9990300047351504E-3</v>
      </c>
    </row>
    <row r="776" spans="727:752" x14ac:dyDescent="0.25">
      <c r="AAY776" s="60">
        <v>2.6919542517391199E-3</v>
      </c>
      <c r="AAZ776" s="60">
        <v>8.9154545257896605E-4</v>
      </c>
      <c r="ABA776" s="60"/>
      <c r="ABB776" s="60">
        <v>7.6713274083249896E-3</v>
      </c>
      <c r="ABC776" s="329">
        <v>1.7347234759768102E-18</v>
      </c>
      <c r="ABD776" s="60"/>
      <c r="ABE776" s="60"/>
      <c r="ABF776" s="60">
        <v>4.04655174722994E-3</v>
      </c>
      <c r="ABG776" s="60"/>
      <c r="ABH776" s="60"/>
      <c r="ABI776" s="60">
        <v>5.0503099761930199E-3</v>
      </c>
      <c r="ABJ776" s="60">
        <v>4.5223063826400596E-3</v>
      </c>
      <c r="ABK776" s="60"/>
      <c r="ABL776" s="60"/>
      <c r="ABM776" s="60"/>
      <c r="ABN776" s="60"/>
      <c r="ABO776" s="60"/>
      <c r="ABP776" s="60"/>
      <c r="ABQ776" s="60"/>
      <c r="ABR776" s="60">
        <v>1.07118100897638</v>
      </c>
      <c r="ABS776" s="60">
        <v>5.7124145211450198E-4</v>
      </c>
      <c r="ABT776" s="60">
        <v>7.1172264212872698E-3</v>
      </c>
      <c r="ABU776" s="60">
        <v>5.6253180130233799E-3</v>
      </c>
      <c r="ABV776" s="60">
        <v>5.1126938751962104E-3</v>
      </c>
      <c r="ABW776" s="60">
        <v>3.15979000378418E-3</v>
      </c>
      <c r="ABX776" s="60">
        <v>3.91753568717031E-3</v>
      </c>
    </row>
    <row r="777" spans="727:752" x14ac:dyDescent="0.25">
      <c r="AAY777" s="60">
        <v>2.6834770840610499E-3</v>
      </c>
      <c r="AAZ777" s="60">
        <v>8.8741665008426303E-4</v>
      </c>
      <c r="ABA777" s="60"/>
      <c r="ABB777" s="60">
        <v>7.63751412002196E-3</v>
      </c>
      <c r="ABC777" s="329">
        <v>4.1674021004911601E-19</v>
      </c>
      <c r="ABD777" s="60"/>
      <c r="ABE777" s="60"/>
      <c r="ABF777" s="60">
        <v>4.0363700407464896E-3</v>
      </c>
      <c r="ABG777" s="60"/>
      <c r="ABH777" s="60"/>
      <c r="ABI777" s="60">
        <v>5.0341781468867296E-3</v>
      </c>
      <c r="ABJ777" s="60">
        <v>4.4615311901243697E-3</v>
      </c>
      <c r="ABK777" s="60"/>
      <c r="ABL777" s="60"/>
      <c r="ABM777" s="60"/>
      <c r="ABN777" s="60"/>
      <c r="ABO777" s="60"/>
      <c r="ABP777" s="60"/>
      <c r="ABQ777" s="60"/>
      <c r="ABR777" s="60">
        <v>1.07108086223314</v>
      </c>
      <c r="ABS777" s="60">
        <v>4.8464606660175897E-4</v>
      </c>
      <c r="ABT777" s="60">
        <v>7.0991273826350298E-3</v>
      </c>
      <c r="ABU777" s="60">
        <v>5.6119119420025504E-3</v>
      </c>
      <c r="ABV777" s="60">
        <v>5.08277874616107E-3</v>
      </c>
      <c r="ABW777" s="60">
        <v>3.1506111065953499E-3</v>
      </c>
      <c r="ABX777" s="60">
        <v>3.89539664413254E-3</v>
      </c>
    </row>
    <row r="778" spans="727:752" x14ac:dyDescent="0.25">
      <c r="AAY778" s="60">
        <v>2.6593965267580999E-3</v>
      </c>
      <c r="AAZ778" s="60">
        <v>8.8441305588263903E-4</v>
      </c>
      <c r="ABA778" s="60"/>
      <c r="ABB778" s="60">
        <v>7.6103758768743604E-3</v>
      </c>
      <c r="ABC778" s="60"/>
      <c r="ABD778" s="60"/>
      <c r="ABE778" s="60"/>
      <c r="ABF778" s="60">
        <v>4.0341581355528297E-3</v>
      </c>
      <c r="ABG778" s="60"/>
      <c r="ABH778" s="60"/>
      <c r="ABI778" s="60">
        <v>5.0246302450549602E-3</v>
      </c>
      <c r="ABJ778" s="60">
        <v>4.4518396313164904E-3</v>
      </c>
      <c r="ABK778" s="60"/>
      <c r="ABL778" s="60"/>
      <c r="ABM778" s="60"/>
      <c r="ABN778" s="60"/>
      <c r="ABO778" s="60"/>
      <c r="ABP778" s="60"/>
      <c r="ABQ778" s="60"/>
      <c r="ABR778" s="60">
        <v>1.0709980772544101</v>
      </c>
      <c r="ABS778" s="60">
        <v>4.3741788456368597E-4</v>
      </c>
      <c r="ABT778" s="60">
        <v>7.0400780113939803E-3</v>
      </c>
      <c r="ABU778" s="60">
        <v>5.5833648085476199E-3</v>
      </c>
      <c r="ABV778" s="60">
        <v>5.0753887954073798E-3</v>
      </c>
      <c r="ABW778" s="60">
        <v>3.10612775436325E-3</v>
      </c>
      <c r="ABX778" s="60">
        <v>3.8910677261521998E-3</v>
      </c>
    </row>
    <row r="779" spans="727:752" x14ac:dyDescent="0.25">
      <c r="AAY779" s="60">
        <v>2.6584991418307801E-3</v>
      </c>
      <c r="AAZ779" s="60">
        <v>8.82505574618846E-4</v>
      </c>
      <c r="ABA779" s="60"/>
      <c r="ABB779" s="60">
        <v>7.5835120854933803E-3</v>
      </c>
      <c r="ABC779" s="60"/>
      <c r="ABD779" s="60"/>
      <c r="ABE779" s="60"/>
      <c r="ABF779" s="60">
        <v>4.0223164814710199E-3</v>
      </c>
      <c r="ABG779" s="60"/>
      <c r="ABH779" s="60"/>
      <c r="ABI779" s="60">
        <v>4.9918693436937804E-3</v>
      </c>
      <c r="ABJ779" s="60">
        <v>4.4518210402306998E-3</v>
      </c>
      <c r="ABK779" s="60"/>
      <c r="ABL779" s="60"/>
      <c r="ABM779" s="60"/>
      <c r="ABN779" s="60"/>
      <c r="ABO779" s="60"/>
      <c r="ABP779" s="60"/>
      <c r="ABQ779" s="60"/>
      <c r="ABR779" s="60">
        <v>1.07088785875688</v>
      </c>
      <c r="ABS779" s="60">
        <v>4.03766705760814E-4</v>
      </c>
      <c r="ABT779" s="60">
        <v>7.0099849114558096E-3</v>
      </c>
      <c r="ABU779" s="60">
        <v>5.5832738642445498E-3</v>
      </c>
      <c r="ABV779" s="60">
        <v>5.03976910226424E-3</v>
      </c>
      <c r="ABW779" s="60">
        <v>3.05995807243809E-3</v>
      </c>
      <c r="ABX779" s="60">
        <v>3.8136232765381699E-3</v>
      </c>
    </row>
    <row r="780" spans="727:752" x14ac:dyDescent="0.25">
      <c r="AAY780" s="60">
        <v>2.6566374210355401E-3</v>
      </c>
      <c r="AAZ780" s="60">
        <v>8.5497133919227295E-4</v>
      </c>
      <c r="ABA780" s="60"/>
      <c r="ABB780" s="60">
        <v>7.58316943310125E-3</v>
      </c>
      <c r="ABC780" s="60"/>
      <c r="ABD780" s="60"/>
      <c r="ABE780" s="60"/>
      <c r="ABF780" s="60">
        <v>4.0015436412338201E-3</v>
      </c>
      <c r="ABG780" s="60"/>
      <c r="ABH780" s="60"/>
      <c r="ABI780" s="60">
        <v>4.9796873490817201E-3</v>
      </c>
      <c r="ABJ780" s="60">
        <v>4.4431175869097698E-3</v>
      </c>
      <c r="ABK780" s="60"/>
      <c r="ABL780" s="60"/>
      <c r="ABM780" s="60"/>
      <c r="ABN780" s="60"/>
      <c r="ABO780" s="60"/>
      <c r="ABP780" s="60"/>
      <c r="ABQ780" s="60"/>
      <c r="ABR780" s="60">
        <v>1.0708282356752601</v>
      </c>
      <c r="ABS780" s="60">
        <v>3.8593025448656701E-4</v>
      </c>
      <c r="ABT780" s="60">
        <v>7.0083076251190399E-3</v>
      </c>
      <c r="ABU780" s="60">
        <v>5.5717050293002902E-3</v>
      </c>
      <c r="ABV780" s="60">
        <v>5.0278329076684E-3</v>
      </c>
      <c r="ABW780" s="60">
        <v>3.0369817415411499E-3</v>
      </c>
      <c r="ABX780" s="60">
        <v>3.7563581908774098E-3</v>
      </c>
    </row>
    <row r="781" spans="727:752" x14ac:dyDescent="0.25">
      <c r="AAY781" s="60">
        <v>2.6406739125377902E-3</v>
      </c>
      <c r="AAZ781" s="60">
        <v>8.5418598097951803E-4</v>
      </c>
      <c r="ABA781" s="60"/>
      <c r="ABB781" s="60">
        <v>7.5202165158908801E-3</v>
      </c>
      <c r="ABC781" s="60"/>
      <c r="ABD781" s="60"/>
      <c r="ABE781" s="60"/>
      <c r="ABF781" s="60">
        <v>3.9947957844455101E-3</v>
      </c>
      <c r="ABG781" s="60"/>
      <c r="ABH781" s="60"/>
      <c r="ABI781" s="60">
        <v>4.97729069056271E-3</v>
      </c>
      <c r="ABJ781" s="60">
        <v>4.4358924097763104E-3</v>
      </c>
      <c r="ABK781" s="60"/>
      <c r="ABL781" s="60"/>
      <c r="ABM781" s="60"/>
      <c r="ABN781" s="60"/>
      <c r="ABO781" s="60"/>
      <c r="ABP781" s="60"/>
      <c r="ABQ781" s="60"/>
      <c r="ABR781" s="60">
        <v>1.07082309313833</v>
      </c>
      <c r="ABS781" s="60">
        <v>2.1963164079996401E-4</v>
      </c>
      <c r="ABT781" s="60">
        <v>6.9819370013773901E-3</v>
      </c>
      <c r="ABU781" s="60">
        <v>5.5709629805426901E-3</v>
      </c>
      <c r="ABV781" s="60">
        <v>5.0225985829646796E-3</v>
      </c>
      <c r="ABW781" s="60">
        <v>3.0277676009427602E-3</v>
      </c>
      <c r="ABX781" s="60">
        <v>3.7529886317422601E-3</v>
      </c>
    </row>
    <row r="782" spans="727:752" x14ac:dyDescent="0.25">
      <c r="AAY782" s="60">
        <v>2.6093332439883002E-3</v>
      </c>
      <c r="AAZ782" s="60">
        <v>8.1981378984077695E-4</v>
      </c>
      <c r="ABA782" s="60"/>
      <c r="ABB782" s="60">
        <v>7.4634446222018001E-3</v>
      </c>
      <c r="ABC782" s="60"/>
      <c r="ABD782" s="60"/>
      <c r="ABE782" s="60"/>
      <c r="ABF782" s="60">
        <v>3.9813661998493299E-3</v>
      </c>
      <c r="ABG782" s="60"/>
      <c r="ABH782" s="60"/>
      <c r="ABI782" s="60">
        <v>4.9364399728471101E-3</v>
      </c>
      <c r="ABJ782" s="60">
        <v>4.4160737800198798E-3</v>
      </c>
      <c r="ABK782" s="60"/>
      <c r="ABL782" s="60"/>
      <c r="ABM782" s="60"/>
      <c r="ABN782" s="60"/>
      <c r="ABO782" s="60"/>
      <c r="ABP782" s="60"/>
      <c r="ABQ782" s="60"/>
      <c r="ABR782" s="60">
        <v>1.0708118712945001</v>
      </c>
      <c r="ABS782" s="60">
        <v>1.7245722769646199E-4</v>
      </c>
      <c r="ABT782" s="60">
        <v>6.9799497784957401E-3</v>
      </c>
      <c r="ABU782" s="60">
        <v>5.5526009817055098E-3</v>
      </c>
      <c r="ABV782" s="60">
        <v>5.0094275916992299E-3</v>
      </c>
      <c r="ABW782" s="60">
        <v>3.01937283834603E-3</v>
      </c>
      <c r="ABX782" s="60">
        <v>3.7408492340362401E-3</v>
      </c>
    </row>
    <row r="783" spans="727:752" x14ac:dyDescent="0.25">
      <c r="AAY783" s="60">
        <v>2.5930823947906902E-3</v>
      </c>
      <c r="AAZ783" s="60">
        <v>7.7024158549628596E-4</v>
      </c>
      <c r="ABA783" s="60"/>
      <c r="ABB783" s="60">
        <v>7.44695086518808E-3</v>
      </c>
      <c r="ABC783" s="60"/>
      <c r="ABD783" s="60"/>
      <c r="ABE783" s="60"/>
      <c r="ABF783" s="60">
        <v>3.9408803045307703E-3</v>
      </c>
      <c r="ABG783" s="60"/>
      <c r="ABH783" s="60"/>
      <c r="ABI783" s="60">
        <v>4.9146206806649998E-3</v>
      </c>
      <c r="ABJ783" s="60">
        <v>4.3841638532362698E-3</v>
      </c>
      <c r="ABK783" s="60"/>
      <c r="ABL783" s="60"/>
      <c r="ABM783" s="60"/>
      <c r="ABN783" s="60"/>
      <c r="ABO783" s="60"/>
      <c r="ABP783" s="60"/>
      <c r="ABQ783" s="60"/>
      <c r="ABR783" s="60">
        <v>1.0708113323494599</v>
      </c>
      <c r="ABS783" s="60">
        <v>1.61964609132338E-4</v>
      </c>
      <c r="ABT783" s="60">
        <v>6.9632930201171898E-3</v>
      </c>
      <c r="ABU783" s="60">
        <v>5.5472660826061003E-3</v>
      </c>
      <c r="ABV783" s="60">
        <v>4.9809387910578701E-3</v>
      </c>
      <c r="ABW783" s="60">
        <v>2.9467495447621701E-3</v>
      </c>
      <c r="ABX783" s="60">
        <v>3.7366452085988099E-3</v>
      </c>
    </row>
    <row r="784" spans="727:752" x14ac:dyDescent="0.25">
      <c r="AAY784" s="60">
        <v>2.59099994844812E-3</v>
      </c>
      <c r="AAZ784" s="60">
        <v>7.6977662411462804E-4</v>
      </c>
      <c r="ABA784" s="60"/>
      <c r="ABB784" s="60">
        <v>7.4005790123798402E-3</v>
      </c>
      <c r="ABC784" s="60"/>
      <c r="ABD784" s="60"/>
      <c r="ABE784" s="60"/>
      <c r="ABF784" s="60">
        <v>3.9322387716761997E-3</v>
      </c>
      <c r="ABG784" s="60"/>
      <c r="ABH784" s="60"/>
      <c r="ABI784" s="60">
        <v>4.90824174184729E-3</v>
      </c>
      <c r="ABJ784" s="60">
        <v>4.3465207283636996E-3</v>
      </c>
      <c r="ABK784" s="60"/>
      <c r="ABL784" s="60"/>
      <c r="ABM784" s="60"/>
      <c r="ABN784" s="60"/>
      <c r="ABO784" s="60"/>
      <c r="ABP784" s="60"/>
      <c r="ABQ784" s="60"/>
      <c r="ABR784" s="60">
        <v>1.07080708867175</v>
      </c>
      <c r="ABS784" s="329">
        <v>8.3266726846886704E-17</v>
      </c>
      <c r="ABT784" s="60">
        <v>6.9340543971152203E-3</v>
      </c>
      <c r="ABU784" s="60">
        <v>5.5257991054851697E-3</v>
      </c>
      <c r="ABV784" s="60">
        <v>4.96754138231337E-3</v>
      </c>
      <c r="ABW784" s="60">
        <v>2.9264967980364401E-3</v>
      </c>
      <c r="ABX784" s="60">
        <v>3.7173964969495501E-3</v>
      </c>
    </row>
    <row r="785" spans="727:752" x14ac:dyDescent="0.25">
      <c r="AAY785" s="60">
        <v>2.5790693705516001E-3</v>
      </c>
      <c r="AAZ785" s="60">
        <v>7.1382075017916997E-4</v>
      </c>
      <c r="ABA785" s="60"/>
      <c r="ABB785" s="60">
        <v>7.3911479844003501E-3</v>
      </c>
      <c r="ABC785" s="60"/>
      <c r="ABD785" s="60"/>
      <c r="ABE785" s="60"/>
      <c r="ABF785" s="60">
        <v>3.8963812432499302E-3</v>
      </c>
      <c r="ABG785" s="60"/>
      <c r="ABH785" s="60"/>
      <c r="ABI785" s="60">
        <v>4.9064449248842797E-3</v>
      </c>
      <c r="ABJ785" s="60">
        <v>4.32722948813157E-3</v>
      </c>
      <c r="ABK785" s="60"/>
      <c r="ABL785" s="60"/>
      <c r="ABM785" s="60"/>
      <c r="ABN785" s="60"/>
      <c r="ABO785" s="60"/>
      <c r="ABP785" s="60"/>
      <c r="ABQ785" s="60"/>
      <c r="ABR785" s="60">
        <v>1.0707589250423999</v>
      </c>
      <c r="ABS785" s="329">
        <v>8.3266726846886704E-17</v>
      </c>
      <c r="ABT785" s="60">
        <v>6.8295845417341104E-3</v>
      </c>
      <c r="ABU785" s="60">
        <v>5.5152409295875504E-3</v>
      </c>
      <c r="ABV785" s="60">
        <v>4.9267160971343399E-3</v>
      </c>
      <c r="ABW785" s="60">
        <v>2.8853215068570799E-3</v>
      </c>
      <c r="ABX785" s="60">
        <v>3.62326818990462E-3</v>
      </c>
    </row>
    <row r="786" spans="727:752" x14ac:dyDescent="0.25">
      <c r="AAY786" s="60">
        <v>2.5712237393412398E-3</v>
      </c>
      <c r="AAZ786" s="60">
        <v>6.7092188462225305E-4</v>
      </c>
      <c r="ABA786" s="60"/>
      <c r="ABB786" s="60">
        <v>7.3823734818210199E-3</v>
      </c>
      <c r="ABC786" s="60"/>
      <c r="ABD786" s="60"/>
      <c r="ABE786" s="60"/>
      <c r="ABF786" s="60">
        <v>3.88802463538198E-3</v>
      </c>
      <c r="ABG786" s="60"/>
      <c r="ABH786" s="60"/>
      <c r="ABI786" s="60">
        <v>4.8909466134600304E-3</v>
      </c>
      <c r="ABJ786" s="60">
        <v>4.3251997967994598E-3</v>
      </c>
      <c r="ABK786" s="60"/>
      <c r="ABL786" s="60"/>
      <c r="ABM786" s="60"/>
      <c r="ABN786" s="60"/>
      <c r="ABO786" s="60"/>
      <c r="ABP786" s="60"/>
      <c r="ABQ786" s="60"/>
      <c r="ABR786" s="60">
        <v>1.0707337762211799</v>
      </c>
      <c r="ABS786" s="329">
        <v>5.5511151231257802E-17</v>
      </c>
      <c r="ABT786" s="60">
        <v>6.8112491680841396E-3</v>
      </c>
      <c r="ABU786" s="60">
        <v>5.5138634003908601E-3</v>
      </c>
      <c r="ABV786" s="60">
        <v>4.9244229673937401E-3</v>
      </c>
      <c r="ABW786" s="60">
        <v>2.8254818747661201E-3</v>
      </c>
      <c r="ABX786" s="60">
        <v>3.6082861716457701E-3</v>
      </c>
    </row>
    <row r="787" spans="727:752" x14ac:dyDescent="0.25">
      <c r="AAY787" s="60">
        <v>2.56364793314935E-3</v>
      </c>
      <c r="AAZ787" s="60">
        <v>6.5221609524977796E-4</v>
      </c>
      <c r="ABA787" s="60"/>
      <c r="ABB787" s="60">
        <v>7.3586239040795602E-3</v>
      </c>
      <c r="ABC787" s="60"/>
      <c r="ABD787" s="60"/>
      <c r="ABE787" s="60"/>
      <c r="ABF787" s="60">
        <v>3.8840438677432698E-3</v>
      </c>
      <c r="ABG787" s="60"/>
      <c r="ABH787" s="60"/>
      <c r="ABI787" s="60">
        <v>4.8873493331095903E-3</v>
      </c>
      <c r="ABJ787" s="60">
        <v>4.3244192995809203E-3</v>
      </c>
      <c r="ABK787" s="60"/>
      <c r="ABL787" s="60"/>
      <c r="ABM787" s="60"/>
      <c r="ABN787" s="60"/>
      <c r="ABO787" s="60"/>
      <c r="ABP787" s="60"/>
      <c r="ABQ787" s="60"/>
      <c r="ABR787" s="60">
        <v>1.0707210954171</v>
      </c>
      <c r="ABS787" s="329">
        <v>5.5511151231257802E-17</v>
      </c>
      <c r="ABT787" s="60">
        <v>6.7733036805852596E-3</v>
      </c>
      <c r="ABU787" s="60">
        <v>5.5138049091469302E-3</v>
      </c>
      <c r="ABV787" s="60">
        <v>4.91475865942031E-3</v>
      </c>
      <c r="ABW787" s="60">
        <v>2.80714379294014E-3</v>
      </c>
      <c r="ABX787" s="60">
        <v>3.59588929754672E-3</v>
      </c>
    </row>
    <row r="788" spans="727:752" x14ac:dyDescent="0.25">
      <c r="AAY788" s="60">
        <v>2.5470970843457699E-3</v>
      </c>
      <c r="AAZ788" s="60">
        <v>6.31024873716718E-4</v>
      </c>
      <c r="ABA788" s="60"/>
      <c r="ABB788" s="60">
        <v>7.3199808939063103E-3</v>
      </c>
      <c r="ABC788" s="60"/>
      <c r="ABD788" s="60"/>
      <c r="ABE788" s="60"/>
      <c r="ABF788" s="60">
        <v>3.8568705289848499E-3</v>
      </c>
      <c r="ABG788" s="60"/>
      <c r="ABH788" s="60"/>
      <c r="ABI788" s="60">
        <v>4.8271676989700297E-3</v>
      </c>
      <c r="ABJ788" s="60">
        <v>4.3030661354542098E-3</v>
      </c>
      <c r="ABK788" s="60"/>
      <c r="ABL788" s="60"/>
      <c r="ABM788" s="60"/>
      <c r="ABN788" s="60"/>
      <c r="ABO788" s="60"/>
      <c r="ABP788" s="60"/>
      <c r="ABQ788" s="60"/>
      <c r="ABR788" s="60">
        <v>1.0706800246782799</v>
      </c>
      <c r="ABS788" s="329">
        <v>2.7755575615628901E-17</v>
      </c>
      <c r="ABT788" s="60">
        <v>6.7518316970976199E-3</v>
      </c>
      <c r="ABU788" s="60">
        <v>5.4406191901005298E-3</v>
      </c>
      <c r="ABV788" s="60">
        <v>4.9111795709775698E-3</v>
      </c>
      <c r="ABW788" s="60">
        <v>2.7707293901631899E-3</v>
      </c>
      <c r="ABX788" s="60">
        <v>3.59004042498892E-3</v>
      </c>
    </row>
    <row r="789" spans="727:752" x14ac:dyDescent="0.25">
      <c r="AAY789" s="60">
        <v>2.5456817132497298E-3</v>
      </c>
      <c r="AAZ789" s="60">
        <v>6.2935054263791701E-4</v>
      </c>
      <c r="ABA789" s="60"/>
      <c r="ABB789" s="60">
        <v>7.3062331227197897E-3</v>
      </c>
      <c r="ABC789" s="60"/>
      <c r="ABD789" s="60"/>
      <c r="ABE789" s="60"/>
      <c r="ABF789" s="60">
        <v>3.81248574683829E-3</v>
      </c>
      <c r="ABG789" s="60"/>
      <c r="ABH789" s="60"/>
      <c r="ABI789" s="60">
        <v>4.8011858741144903E-3</v>
      </c>
      <c r="ABJ789" s="60">
        <v>4.2910290775992404E-3</v>
      </c>
      <c r="ABK789" s="60"/>
      <c r="ABL789" s="60"/>
      <c r="ABM789" s="60"/>
      <c r="ABN789" s="60"/>
      <c r="ABO789" s="60"/>
      <c r="ABP789" s="60"/>
      <c r="ABQ789" s="60"/>
      <c r="ABR789" s="60">
        <v>1.07064639987304</v>
      </c>
      <c r="ABS789" s="329">
        <v>2.7755575615628901E-17</v>
      </c>
      <c r="ABT789" s="60">
        <v>6.7030352936314702E-3</v>
      </c>
      <c r="ABU789" s="60">
        <v>5.4373193790730502E-3</v>
      </c>
      <c r="ABV789" s="60">
        <v>4.9034895291718301E-3</v>
      </c>
      <c r="ABW789" s="60">
        <v>2.7547494443447302E-3</v>
      </c>
      <c r="ABX789" s="60">
        <v>3.5804214369869998E-3</v>
      </c>
    </row>
    <row r="790" spans="727:752" x14ac:dyDescent="0.25">
      <c r="AAY790" s="60">
        <v>2.52021576881641E-3</v>
      </c>
      <c r="AAZ790" s="60">
        <v>5.5104201733843403E-4</v>
      </c>
      <c r="ABA790" s="60"/>
      <c r="ABB790" s="60">
        <v>7.2774065231959503E-3</v>
      </c>
      <c r="ABC790" s="60"/>
      <c r="ABD790" s="60"/>
      <c r="ABE790" s="60"/>
      <c r="ABF790" s="60">
        <v>3.7810814709734099E-3</v>
      </c>
      <c r="ABG790" s="60"/>
      <c r="ABH790" s="60"/>
      <c r="ABI790" s="60">
        <v>4.7924864158787796E-3</v>
      </c>
      <c r="ABJ790" s="60">
        <v>4.2804199386279598E-3</v>
      </c>
      <c r="ABK790" s="60"/>
      <c r="ABL790" s="60"/>
      <c r="ABM790" s="60"/>
      <c r="ABN790" s="60"/>
      <c r="ABO790" s="60"/>
      <c r="ABP790" s="60"/>
      <c r="ABQ790" s="60"/>
      <c r="ABR790" s="60">
        <v>1.0706427609075</v>
      </c>
      <c r="ABS790" s="329">
        <v>2.7755575615628901E-17</v>
      </c>
      <c r="ABT790" s="60">
        <v>6.6997507378198902E-3</v>
      </c>
      <c r="ABU790" s="60">
        <v>5.4259036773431201E-3</v>
      </c>
      <c r="ABV790" s="60">
        <v>4.8941229390751604E-3</v>
      </c>
      <c r="ABW790" s="60">
        <v>2.7243046364985898E-3</v>
      </c>
      <c r="ABX790" s="60">
        <v>3.56883049195688E-3</v>
      </c>
    </row>
    <row r="791" spans="727:752" x14ac:dyDescent="0.25">
      <c r="AAY791" s="60">
        <v>2.50774781254137E-3</v>
      </c>
      <c r="AAZ791" s="60">
        <v>5.4188907919791097E-4</v>
      </c>
      <c r="ABA791" s="60"/>
      <c r="ABB791" s="60">
        <v>7.2501016164077097E-3</v>
      </c>
      <c r="ABC791" s="60"/>
      <c r="ABD791" s="60"/>
      <c r="ABE791" s="60"/>
      <c r="ABF791" s="60">
        <v>3.7670979764040302E-3</v>
      </c>
      <c r="ABG791" s="60"/>
      <c r="ABH791" s="60"/>
      <c r="ABI791" s="60">
        <v>4.7924818399068597E-3</v>
      </c>
      <c r="ABJ791" s="60">
        <v>4.2615385631722402E-3</v>
      </c>
      <c r="ABK791" s="60"/>
      <c r="ABL791" s="60"/>
      <c r="ABM791" s="60"/>
      <c r="ABN791" s="60"/>
      <c r="ABO791" s="60"/>
      <c r="ABP791" s="60"/>
      <c r="ABQ791" s="60"/>
      <c r="ABR791" s="60">
        <v>1.0706250928224099</v>
      </c>
      <c r="ABS791" s="329">
        <v>2.7755575615628901E-17</v>
      </c>
      <c r="ABT791" s="60">
        <v>6.6935453640373397E-3</v>
      </c>
      <c r="ABU791" s="60">
        <v>5.4254747539732896E-3</v>
      </c>
      <c r="ABV791" s="60">
        <v>4.8903816793265196E-3</v>
      </c>
      <c r="ABW791" s="60">
        <v>2.7059798641807598E-3</v>
      </c>
      <c r="ABX791" s="60">
        <v>3.5677480647615298E-3</v>
      </c>
    </row>
    <row r="792" spans="727:752" x14ac:dyDescent="0.25">
      <c r="AAY792" s="60">
        <v>2.4766687692035598E-3</v>
      </c>
      <c r="AAZ792" s="60">
        <v>5.3307696030259401E-4</v>
      </c>
      <c r="ABA792" s="60"/>
      <c r="ABB792" s="60">
        <v>7.2487469324531402E-3</v>
      </c>
      <c r="ABC792" s="60"/>
      <c r="ABD792" s="60"/>
      <c r="ABE792" s="60"/>
      <c r="ABF792" s="60">
        <v>3.7539821875236801E-3</v>
      </c>
      <c r="ABG792" s="60"/>
      <c r="ABH792" s="60"/>
      <c r="ABI792" s="60">
        <v>4.7869599993910598E-3</v>
      </c>
      <c r="ABJ792" s="60">
        <v>4.2605019519624601E-3</v>
      </c>
      <c r="ABK792" s="60"/>
      <c r="ABL792" s="60"/>
      <c r="ABM792" s="60"/>
      <c r="ABN792" s="60"/>
      <c r="ABO792" s="60"/>
      <c r="ABP792" s="60"/>
      <c r="ABQ792" s="60"/>
      <c r="ABR792" s="60">
        <v>1.0705732074877601</v>
      </c>
      <c r="ABS792" s="329">
        <v>2.7755575615628901E-17</v>
      </c>
      <c r="ABT792" s="60">
        <v>6.66984905866818E-3</v>
      </c>
      <c r="ABU792" s="60">
        <v>5.4194972194897004E-3</v>
      </c>
      <c r="ABV792" s="60">
        <v>4.8885862824214199E-3</v>
      </c>
      <c r="ABW792" s="60">
        <v>2.6786424353454101E-3</v>
      </c>
      <c r="ABX792" s="60">
        <v>3.52142356218963E-3</v>
      </c>
    </row>
    <row r="793" spans="727:752" x14ac:dyDescent="0.25">
      <c r="AAY793" s="60">
        <v>2.4403660275666098E-3</v>
      </c>
      <c r="AAZ793" s="60">
        <v>5.1399022308900699E-4</v>
      </c>
      <c r="ABA793" s="60"/>
      <c r="ABB793" s="60">
        <v>7.2394251954482599E-3</v>
      </c>
      <c r="ABC793" s="60"/>
      <c r="ABD793" s="60"/>
      <c r="ABE793" s="60"/>
      <c r="ABF793" s="60">
        <v>3.7410901704681902E-3</v>
      </c>
      <c r="ABG793" s="60"/>
      <c r="ABH793" s="60"/>
      <c r="ABI793" s="60">
        <v>4.7743213685906196E-3</v>
      </c>
      <c r="ABJ793" s="60">
        <v>4.2541171993393202E-3</v>
      </c>
      <c r="ABK793" s="60"/>
      <c r="ABL793" s="60"/>
      <c r="ABM793" s="60"/>
      <c r="ABN793" s="60"/>
      <c r="ABO793" s="60"/>
      <c r="ABP793" s="60"/>
      <c r="ABQ793" s="60"/>
      <c r="ABR793" s="60">
        <v>1.0705288331656</v>
      </c>
      <c r="ABS793" s="329">
        <v>1.99493199737333E-17</v>
      </c>
      <c r="ABT793" s="60">
        <v>6.65225861447666E-3</v>
      </c>
      <c r="ABU793" s="60">
        <v>5.4132639369890703E-3</v>
      </c>
      <c r="ABV793" s="60">
        <v>4.8781211079136398E-3</v>
      </c>
      <c r="ABW793" s="60">
        <v>2.6724910214783399E-3</v>
      </c>
      <c r="ABX793" s="60">
        <v>3.5025911516867098E-3</v>
      </c>
    </row>
    <row r="794" spans="727:752" x14ac:dyDescent="0.25">
      <c r="AAY794" s="60">
        <v>2.4354500191844201E-3</v>
      </c>
      <c r="AAZ794" s="60">
        <v>5.0673685481008798E-4</v>
      </c>
      <c r="ABA794" s="60"/>
      <c r="ABB794" s="60">
        <v>7.23929008728869E-3</v>
      </c>
      <c r="ABC794" s="60"/>
      <c r="ABD794" s="60"/>
      <c r="ABE794" s="60"/>
      <c r="ABF794" s="60">
        <v>3.7332749870005E-3</v>
      </c>
      <c r="ABG794" s="60"/>
      <c r="ABH794" s="60"/>
      <c r="ABI794" s="60">
        <v>4.76571943962631E-3</v>
      </c>
      <c r="ABJ794" s="60">
        <v>4.2252451065138896E-3</v>
      </c>
      <c r="ABK794" s="60"/>
      <c r="ABL794" s="60"/>
      <c r="ABM794" s="60"/>
      <c r="ABN794" s="60"/>
      <c r="ABO794" s="60"/>
      <c r="ABP794" s="60"/>
      <c r="ABQ794" s="60"/>
      <c r="ABR794" s="60">
        <v>1.0704333431042401</v>
      </c>
      <c r="ABS794" s="329">
        <v>1.38777878078145E-17</v>
      </c>
      <c r="ABT794" s="60">
        <v>6.6492848150195901E-3</v>
      </c>
      <c r="ABU794" s="60">
        <v>5.3994310620622196E-3</v>
      </c>
      <c r="ABV794" s="60">
        <v>4.8758265837011401E-3</v>
      </c>
      <c r="ABW794" s="60">
        <v>2.6587357308873998E-3</v>
      </c>
      <c r="ABX794" s="60">
        <v>3.4397755987180499E-3</v>
      </c>
    </row>
    <row r="795" spans="727:752" x14ac:dyDescent="0.25">
      <c r="AAY795" s="60">
        <v>2.4094742473465898E-3</v>
      </c>
      <c r="AAZ795" s="60">
        <v>4.47707198265058E-4</v>
      </c>
      <c r="ABA795" s="60"/>
      <c r="ABB795" s="60">
        <v>7.1916549092992102E-3</v>
      </c>
      <c r="ABC795" s="60"/>
      <c r="ABD795" s="60"/>
      <c r="ABE795" s="60"/>
      <c r="ABF795" s="60">
        <v>3.7125476147469301E-3</v>
      </c>
      <c r="ABG795" s="60"/>
      <c r="ABH795" s="60"/>
      <c r="ABI795" s="60">
        <v>4.7608397024245901E-3</v>
      </c>
      <c r="ABJ795" s="60">
        <v>4.2159101168779602E-3</v>
      </c>
      <c r="ABK795" s="60"/>
      <c r="ABL795" s="60"/>
      <c r="ABM795" s="60"/>
      <c r="ABN795" s="60"/>
      <c r="ABO795" s="60"/>
      <c r="ABP795" s="60"/>
      <c r="ABQ795" s="60"/>
      <c r="ABR795" s="60">
        <v>1.07041780726984</v>
      </c>
      <c r="ABS795" s="329">
        <v>1.38777878078145E-17</v>
      </c>
      <c r="ABT795" s="60">
        <v>6.6200992983346599E-3</v>
      </c>
      <c r="ABU795" s="60">
        <v>5.39731754856459E-3</v>
      </c>
      <c r="ABV795" s="60">
        <v>4.87569832340028E-3</v>
      </c>
      <c r="ABW795" s="60">
        <v>2.6076091735881802E-3</v>
      </c>
      <c r="ABX795" s="60">
        <v>3.4277323482703299E-3</v>
      </c>
    </row>
    <row r="796" spans="727:752" x14ac:dyDescent="0.25">
      <c r="AAY796" s="60">
        <v>2.3960048538625902E-3</v>
      </c>
      <c r="AAZ796" s="60">
        <v>3.1568463977694902E-4</v>
      </c>
      <c r="ABA796" s="60"/>
      <c r="ABB796" s="60">
        <v>7.1789984401514203E-3</v>
      </c>
      <c r="ABC796" s="60"/>
      <c r="ABD796" s="60"/>
      <c r="ABE796" s="60"/>
      <c r="ABF796" s="60">
        <v>3.6889367970637001E-3</v>
      </c>
      <c r="ABG796" s="60"/>
      <c r="ABH796" s="60"/>
      <c r="ABI796" s="60">
        <v>4.75744710551814E-3</v>
      </c>
      <c r="ABJ796" s="60">
        <v>4.1983427145385801E-3</v>
      </c>
      <c r="ABK796" s="60"/>
      <c r="ABL796" s="60"/>
      <c r="ABM796" s="60"/>
      <c r="ABN796" s="60"/>
      <c r="ABO796" s="60"/>
      <c r="ABP796" s="60"/>
      <c r="ABQ796" s="60"/>
      <c r="ABR796" s="60">
        <v>1.0703807766873099</v>
      </c>
      <c r="ABS796" s="329">
        <v>1.3010426069826099E-17</v>
      </c>
      <c r="ABT796" s="60">
        <v>6.5992334400012103E-3</v>
      </c>
      <c r="ABU796" s="60">
        <v>5.3954111627799199E-3</v>
      </c>
      <c r="ABV796" s="60">
        <v>4.8741685138428397E-3</v>
      </c>
      <c r="ABW796" s="60">
        <v>2.5678695346088502E-3</v>
      </c>
      <c r="ABX796" s="60">
        <v>3.40796683848119E-3</v>
      </c>
    </row>
    <row r="797" spans="727:752" x14ac:dyDescent="0.25">
      <c r="AAY797" s="60">
        <v>2.3916090198418602E-3</v>
      </c>
      <c r="AAZ797" s="60">
        <v>2.8573622757689101E-4</v>
      </c>
      <c r="ABA797" s="60"/>
      <c r="ABB797" s="60">
        <v>7.1714662623177999E-3</v>
      </c>
      <c r="ABC797" s="60"/>
      <c r="ABD797" s="60"/>
      <c r="ABE797" s="60"/>
      <c r="ABF797" s="60">
        <v>3.6665130680151501E-3</v>
      </c>
      <c r="ABG797" s="60"/>
      <c r="ABH797" s="60"/>
      <c r="ABI797" s="60">
        <v>4.7286828838021197E-3</v>
      </c>
      <c r="ABJ797" s="60">
        <v>4.1504841448130499E-3</v>
      </c>
      <c r="ABK797" s="60"/>
      <c r="ABL797" s="60"/>
      <c r="ABM797" s="60"/>
      <c r="ABN797" s="60"/>
      <c r="ABO797" s="60"/>
      <c r="ABP797" s="60"/>
      <c r="ABQ797" s="60"/>
      <c r="ABR797" s="60">
        <v>1.0703544509396099</v>
      </c>
      <c r="ABS797" s="329">
        <v>8.2399365108898306E-18</v>
      </c>
      <c r="ABT797" s="60">
        <v>6.5943430039168797E-3</v>
      </c>
      <c r="ABU797" s="60">
        <v>5.3908389451051602E-3</v>
      </c>
      <c r="ABV797" s="60">
        <v>4.8621930548406198E-3</v>
      </c>
      <c r="ABW797" s="60">
        <v>2.5466508032081698E-3</v>
      </c>
      <c r="ABX797" s="60">
        <v>3.4034394842708902E-3</v>
      </c>
    </row>
    <row r="798" spans="727:752" x14ac:dyDescent="0.25">
      <c r="AAY798" s="60">
        <v>2.3816387234164701E-3</v>
      </c>
      <c r="AAZ798" s="60">
        <v>2.7429450786922499E-4</v>
      </c>
      <c r="ABA798" s="60"/>
      <c r="ABB798" s="60">
        <v>7.1454218745061297E-3</v>
      </c>
      <c r="ABC798" s="60"/>
      <c r="ABD798" s="60"/>
      <c r="ABE798" s="60"/>
      <c r="ABF798" s="60">
        <v>3.6604182208909101E-3</v>
      </c>
      <c r="ABG798" s="60"/>
      <c r="ABH798" s="60"/>
      <c r="ABI798" s="60">
        <v>4.7034860425109E-3</v>
      </c>
      <c r="ABJ798" s="60">
        <v>4.1497508850385301E-3</v>
      </c>
      <c r="ABK798" s="60"/>
      <c r="ABL798" s="60"/>
      <c r="ABM798" s="60"/>
      <c r="ABN798" s="60"/>
      <c r="ABO798" s="60"/>
      <c r="ABP798" s="60"/>
      <c r="ABQ798" s="60"/>
      <c r="ABR798" s="60">
        <v>1.07034127424062</v>
      </c>
      <c r="ABS798" s="329">
        <v>6.9388939039072299E-18</v>
      </c>
      <c r="ABT798" s="60">
        <v>6.5912502967349299E-3</v>
      </c>
      <c r="ABU798" s="60">
        <v>5.3472924504935904E-3</v>
      </c>
      <c r="ABV798" s="60">
        <v>4.85858862046455E-3</v>
      </c>
      <c r="ABW798" s="60">
        <v>2.5321315318898498E-3</v>
      </c>
      <c r="ABX798" s="60">
        <v>3.3791614173509701E-3</v>
      </c>
    </row>
    <row r="799" spans="727:752" x14ac:dyDescent="0.25">
      <c r="AAY799" s="60">
        <v>2.3726893260264501E-3</v>
      </c>
      <c r="AAZ799" s="60">
        <v>2.7081645510324801E-4</v>
      </c>
      <c r="ABA799" s="60"/>
      <c r="ABB799" s="60">
        <v>7.1347483919533402E-3</v>
      </c>
      <c r="ABC799" s="60"/>
      <c r="ABD799" s="60"/>
      <c r="ABE799" s="60"/>
      <c r="ABF799" s="60">
        <v>3.6275007622315102E-3</v>
      </c>
      <c r="ABG799" s="60"/>
      <c r="ABH799" s="60"/>
      <c r="ABI799" s="60">
        <v>4.6919853912426998E-3</v>
      </c>
      <c r="ABJ799" s="60">
        <v>4.14111421237294E-3</v>
      </c>
      <c r="ABK799" s="60"/>
      <c r="ABL799" s="60"/>
      <c r="ABM799" s="60"/>
      <c r="ABN799" s="60"/>
      <c r="ABO799" s="60"/>
      <c r="ABP799" s="60"/>
      <c r="ABQ799" s="60"/>
      <c r="ABR799" s="60">
        <v>1.07023453599709</v>
      </c>
      <c r="ABS799" s="329">
        <v>6.9388939039072299E-18</v>
      </c>
      <c r="ABT799" s="60">
        <v>6.5586338410681001E-3</v>
      </c>
      <c r="ABU799" s="60">
        <v>5.3388615567608001E-3</v>
      </c>
      <c r="ABV799" s="60">
        <v>4.8302954358550197E-3</v>
      </c>
      <c r="ABW799" s="60">
        <v>2.4932295058691899E-3</v>
      </c>
      <c r="ABX799" s="60">
        <v>3.37914750402618E-3</v>
      </c>
    </row>
    <row r="800" spans="727:752" x14ac:dyDescent="0.25">
      <c r="AAY800" s="60">
        <v>2.3666484266869799E-3</v>
      </c>
      <c r="AAZ800" s="60">
        <v>2.11681693056346E-4</v>
      </c>
      <c r="ABA800" s="60"/>
      <c r="ABB800" s="60">
        <v>7.1280310911440402E-3</v>
      </c>
      <c r="ABC800" s="60"/>
      <c r="ABD800" s="60"/>
      <c r="ABE800" s="60"/>
      <c r="ABF800" s="60">
        <v>3.6187606885851901E-3</v>
      </c>
      <c r="ABG800" s="60"/>
      <c r="ABH800" s="60"/>
      <c r="ABI800" s="60">
        <v>4.63686000653826E-3</v>
      </c>
      <c r="ABJ800" s="60">
        <v>4.1356645700391902E-3</v>
      </c>
      <c r="ABK800" s="60"/>
      <c r="ABL800" s="60"/>
      <c r="ABM800" s="60"/>
      <c r="ABN800" s="60"/>
      <c r="ABO800" s="60"/>
      <c r="ABP800" s="60"/>
      <c r="ABQ800" s="60"/>
      <c r="ABR800" s="60">
        <v>1.07023375993697</v>
      </c>
      <c r="ABS800" s="60"/>
      <c r="ABT800" s="60">
        <v>6.5445770829431604E-3</v>
      </c>
      <c r="ABU800" s="60">
        <v>5.3226762660699301E-3</v>
      </c>
      <c r="ABV800" s="60">
        <v>4.7782379745813898E-3</v>
      </c>
      <c r="ABW800" s="60">
        <v>2.42805432445895E-3</v>
      </c>
      <c r="ABX800" s="60">
        <v>3.3694248944111001E-3</v>
      </c>
    </row>
    <row r="801" spans="727:752" x14ac:dyDescent="0.25">
      <c r="AAY801" s="60">
        <v>2.3490064768532199E-3</v>
      </c>
      <c r="AAZ801" s="329">
        <v>8.3266726846886704E-17</v>
      </c>
      <c r="ABA801" s="60"/>
      <c r="ABB801" s="60">
        <v>7.1184257823565496E-3</v>
      </c>
      <c r="ABC801" s="60"/>
      <c r="ABD801" s="60"/>
      <c r="ABE801" s="60"/>
      <c r="ABF801" s="60">
        <v>3.6174749779003001E-3</v>
      </c>
      <c r="ABG801" s="60"/>
      <c r="ABH801" s="60"/>
      <c r="ABI801" s="60">
        <v>4.5600769949436896E-3</v>
      </c>
      <c r="ABJ801" s="60">
        <v>4.1263524044945297E-3</v>
      </c>
      <c r="ABK801" s="60"/>
      <c r="ABL801" s="60"/>
      <c r="ABM801" s="60"/>
      <c r="ABN801" s="60"/>
      <c r="ABO801" s="60"/>
      <c r="ABP801" s="60"/>
      <c r="ABQ801" s="60"/>
      <c r="ABR801" s="60">
        <v>1.07022672962648</v>
      </c>
      <c r="ABS801" s="60"/>
      <c r="ABT801" s="60">
        <v>6.4655658847077996E-3</v>
      </c>
      <c r="ABU801" s="60">
        <v>5.3204353622831298E-3</v>
      </c>
      <c r="ABV801" s="60">
        <v>4.76050149203545E-3</v>
      </c>
      <c r="ABW801" s="60">
        <v>2.3245823532459498E-3</v>
      </c>
      <c r="ABX801" s="60">
        <v>3.3606239275093398E-3</v>
      </c>
    </row>
    <row r="802" spans="727:752" x14ac:dyDescent="0.25">
      <c r="AAY802" s="60">
        <v>2.3152100003366498E-3</v>
      </c>
      <c r="AAZ802" s="329">
        <v>5.5511151231257802E-17</v>
      </c>
      <c r="ABA802" s="60"/>
      <c r="ABB802" s="60">
        <v>7.0595403146905397E-3</v>
      </c>
      <c r="ABC802" s="60"/>
      <c r="ABD802" s="60"/>
      <c r="ABE802" s="60"/>
      <c r="ABF802" s="60">
        <v>3.6069836016655002E-3</v>
      </c>
      <c r="ABG802" s="60"/>
      <c r="ABH802" s="60"/>
      <c r="ABI802" s="60">
        <v>4.5488727610745296E-3</v>
      </c>
      <c r="ABJ802" s="60">
        <v>4.1250760249120196E-3</v>
      </c>
      <c r="ABK802" s="60"/>
      <c r="ABL802" s="60"/>
      <c r="ABM802" s="60"/>
      <c r="ABN802" s="60"/>
      <c r="ABO802" s="60"/>
      <c r="ABP802" s="60"/>
      <c r="ABQ802" s="60"/>
      <c r="ABR802" s="60">
        <v>1.0701706266367701</v>
      </c>
      <c r="ABS802" s="60"/>
      <c r="ABT802" s="60">
        <v>6.4332237351809101E-3</v>
      </c>
      <c r="ABU802" s="60">
        <v>5.31546899220513E-3</v>
      </c>
      <c r="ABV802" s="60">
        <v>4.7301662350311899E-3</v>
      </c>
      <c r="ABW802" s="60">
        <v>2.2770871293536902E-3</v>
      </c>
      <c r="ABX802" s="60">
        <v>3.3470023178225599E-3</v>
      </c>
    </row>
    <row r="803" spans="727:752" x14ac:dyDescent="0.25">
      <c r="AAY803" s="60">
        <v>2.3141072532701702E-3</v>
      </c>
      <c r="AAZ803" s="329">
        <v>5.5511151231257802E-17</v>
      </c>
      <c r="ABA803" s="60"/>
      <c r="ABB803" s="60">
        <v>7.0174153565326202E-3</v>
      </c>
      <c r="ABC803" s="60"/>
      <c r="ABD803" s="60"/>
      <c r="ABE803" s="60"/>
      <c r="ABF803" s="60">
        <v>3.5912906597063898E-3</v>
      </c>
      <c r="ABG803" s="60"/>
      <c r="ABH803" s="60"/>
      <c r="ABI803" s="60">
        <v>4.5199794788207404E-3</v>
      </c>
      <c r="ABJ803" s="60">
        <v>4.1149906354755496E-3</v>
      </c>
      <c r="ABK803" s="60"/>
      <c r="ABL803" s="60"/>
      <c r="ABM803" s="60"/>
      <c r="ABN803" s="60"/>
      <c r="ABO803" s="60"/>
      <c r="ABP803" s="60"/>
      <c r="ABQ803" s="60"/>
      <c r="ABR803" s="60">
        <v>1.07014371549585</v>
      </c>
      <c r="ABS803" s="60"/>
      <c r="ABT803" s="60">
        <v>6.4094156922452497E-3</v>
      </c>
      <c r="ABU803" s="60">
        <v>5.2908478740460096E-3</v>
      </c>
      <c r="ABV803" s="60">
        <v>4.7126774254482202E-3</v>
      </c>
      <c r="ABW803" s="60">
        <v>2.27550785925927E-3</v>
      </c>
      <c r="ABX803" s="60">
        <v>3.34212942546592E-3</v>
      </c>
    </row>
    <row r="804" spans="727:752" x14ac:dyDescent="0.25">
      <c r="AAY804" s="60">
        <v>2.2661024518033099E-3</v>
      </c>
      <c r="AAZ804" s="329">
        <v>5.5511151231257802E-17</v>
      </c>
      <c r="ABA804" s="60"/>
      <c r="ABB804" s="60">
        <v>7.0137292775824603E-3</v>
      </c>
      <c r="ABC804" s="60"/>
      <c r="ABD804" s="60"/>
      <c r="ABE804" s="60"/>
      <c r="ABF804" s="60">
        <v>3.5728924096865701E-3</v>
      </c>
      <c r="ABG804" s="60"/>
      <c r="ABH804" s="60"/>
      <c r="ABI804" s="60">
        <v>4.5179632005463701E-3</v>
      </c>
      <c r="ABJ804" s="60">
        <v>4.11305702490885E-3</v>
      </c>
      <c r="ABK804" s="60"/>
      <c r="ABL804" s="60"/>
      <c r="ABM804" s="60"/>
      <c r="ABN804" s="60"/>
      <c r="ABO804" s="60"/>
      <c r="ABP804" s="60"/>
      <c r="ABQ804" s="60"/>
      <c r="ABR804" s="60">
        <v>1.07013419247759</v>
      </c>
      <c r="ABS804" s="60"/>
      <c r="ABT804" s="60">
        <v>6.4065167185744102E-3</v>
      </c>
      <c r="ABU804" s="60">
        <v>5.2803035198705998E-3</v>
      </c>
      <c r="ABV804" s="60">
        <v>4.6892370167855701E-3</v>
      </c>
      <c r="ABW804" s="60">
        <v>2.2373781715726501E-3</v>
      </c>
      <c r="ABX804" s="60">
        <v>3.33426051374588E-3</v>
      </c>
    </row>
    <row r="805" spans="727:752" x14ac:dyDescent="0.25">
      <c r="AAY805" s="60">
        <v>2.2628116335258702E-3</v>
      </c>
      <c r="AAZ805" s="329">
        <v>4.1633363423443401E-17</v>
      </c>
      <c r="ABA805" s="60"/>
      <c r="ABB805" s="60">
        <v>6.9799497784957401E-3</v>
      </c>
      <c r="ABC805" s="60"/>
      <c r="ABD805" s="60"/>
      <c r="ABE805" s="60"/>
      <c r="ABF805" s="60">
        <v>3.5612484691253201E-3</v>
      </c>
      <c r="ABG805" s="60"/>
      <c r="ABH805" s="60"/>
      <c r="ABI805" s="60">
        <v>4.5136122369500301E-3</v>
      </c>
      <c r="ABJ805" s="60">
        <v>4.0893320654342303E-3</v>
      </c>
      <c r="ABK805" s="60"/>
      <c r="ABL805" s="60"/>
      <c r="ABM805" s="60"/>
      <c r="ABN805" s="60"/>
      <c r="ABO805" s="60"/>
      <c r="ABP805" s="60"/>
      <c r="ABQ805" s="60"/>
      <c r="ABR805" s="60">
        <v>1.0701259689387099</v>
      </c>
      <c r="ABS805" s="60"/>
      <c r="ABT805" s="60">
        <v>6.3999942209518402E-3</v>
      </c>
      <c r="ABU805" s="60">
        <v>5.2768571356203902E-3</v>
      </c>
      <c r="ABV805" s="60">
        <v>4.6805861250848197E-3</v>
      </c>
      <c r="ABW805" s="60">
        <v>2.21796227827339E-3</v>
      </c>
      <c r="ABX805" s="60">
        <v>3.3249169710621502E-3</v>
      </c>
    </row>
    <row r="806" spans="727:752" x14ac:dyDescent="0.25">
      <c r="AAY806" s="60">
        <v>2.2558357165970901E-3</v>
      </c>
      <c r="AAZ806" s="329">
        <v>2.7755575615628901E-17</v>
      </c>
      <c r="ABA806" s="60"/>
      <c r="ABB806" s="60">
        <v>6.9723849889455399E-3</v>
      </c>
      <c r="ABC806" s="60"/>
      <c r="ABD806" s="60"/>
      <c r="ABE806" s="60"/>
      <c r="ABF806" s="60">
        <v>3.5540864322333898E-3</v>
      </c>
      <c r="ABG806" s="60"/>
      <c r="ABH806" s="60"/>
      <c r="ABI806" s="60">
        <v>4.4879121227970002E-3</v>
      </c>
      <c r="ABJ806" s="60">
        <v>4.0779742048839898E-3</v>
      </c>
      <c r="ABK806" s="60"/>
      <c r="ABL806" s="60"/>
      <c r="ABM806" s="60"/>
      <c r="ABN806" s="60"/>
      <c r="ABO806" s="60"/>
      <c r="ABP806" s="60"/>
      <c r="ABQ806" s="60"/>
      <c r="ABR806" s="60">
        <v>1.07009121254213</v>
      </c>
      <c r="ABS806" s="60"/>
      <c r="ABT806" s="60">
        <v>6.3978214922406299E-3</v>
      </c>
      <c r="ABU806" s="60">
        <v>5.2425529191296397E-3</v>
      </c>
      <c r="ABV806" s="60">
        <v>4.6601144906442803E-3</v>
      </c>
      <c r="ABW806" s="60">
        <v>2.1470894132017502E-3</v>
      </c>
      <c r="ABX806" s="60">
        <v>3.31499234691035E-3</v>
      </c>
    </row>
    <row r="807" spans="727:752" x14ac:dyDescent="0.25">
      <c r="AAY807" s="60">
        <v>2.2180758655072899E-3</v>
      </c>
      <c r="AAZ807" s="329">
        <v>2.7755575615628901E-17</v>
      </c>
      <c r="ABA807" s="60"/>
      <c r="ABB807" s="60">
        <v>6.7871557900940696E-3</v>
      </c>
      <c r="ABC807" s="60"/>
      <c r="ABD807" s="60"/>
      <c r="ABE807" s="60"/>
      <c r="ABF807" s="60">
        <v>3.5527276858435398E-3</v>
      </c>
      <c r="ABG807" s="60"/>
      <c r="ABH807" s="60"/>
      <c r="ABI807" s="60">
        <v>4.4802066223598698E-3</v>
      </c>
      <c r="ABJ807" s="60">
        <v>4.07133833724638E-3</v>
      </c>
      <c r="ABK807" s="60"/>
      <c r="ABL807" s="60"/>
      <c r="ABM807" s="60"/>
      <c r="ABN807" s="60"/>
      <c r="ABO807" s="60"/>
      <c r="ABP807" s="60"/>
      <c r="ABQ807" s="60"/>
      <c r="ABR807" s="60">
        <v>1.07002735450566</v>
      </c>
      <c r="ABS807" s="60"/>
      <c r="ABT807" s="60">
        <v>6.3923423463600601E-3</v>
      </c>
      <c r="ABU807" s="60">
        <v>5.2367535334014699E-3</v>
      </c>
      <c r="ABV807" s="60">
        <v>4.6502988622478501E-3</v>
      </c>
      <c r="ABW807" s="60">
        <v>2.02499268258277E-3</v>
      </c>
      <c r="ABX807" s="60">
        <v>3.27734693079109E-3</v>
      </c>
    </row>
    <row r="808" spans="727:752" x14ac:dyDescent="0.25">
      <c r="AAY808" s="60">
        <v>2.21717418888973E-3</v>
      </c>
      <c r="AAZ808" s="329">
        <v>2.7755575615628901E-17</v>
      </c>
      <c r="ABA808" s="60"/>
      <c r="ABB808" s="60">
        <v>6.7443399977263098E-3</v>
      </c>
      <c r="ABC808" s="60"/>
      <c r="ABD808" s="60"/>
      <c r="ABE808" s="60"/>
      <c r="ABF808" s="60">
        <v>3.5143866604304399E-3</v>
      </c>
      <c r="ABG808" s="60"/>
      <c r="ABH808" s="60"/>
      <c r="ABI808" s="60">
        <v>4.4581559423119404E-3</v>
      </c>
      <c r="ABJ808" s="60">
        <v>4.0381701146014297E-3</v>
      </c>
      <c r="ABK808" s="60"/>
      <c r="ABL808" s="60"/>
      <c r="ABM808" s="60"/>
      <c r="ABN808" s="60"/>
      <c r="ABO808" s="60"/>
      <c r="ABP808" s="60"/>
      <c r="ABQ808" s="60"/>
      <c r="ABR808" s="60">
        <v>1.07002281026247</v>
      </c>
      <c r="ABS808" s="60"/>
      <c r="ABT808" s="60">
        <v>6.3720204334421701E-3</v>
      </c>
      <c r="ABU808" s="60">
        <v>5.2003513713800202E-3</v>
      </c>
      <c r="ABV808" s="60">
        <v>4.6402583272893696E-3</v>
      </c>
      <c r="ABW808" s="60">
        <v>2.0147698853428199E-3</v>
      </c>
      <c r="ABX808" s="60">
        <v>3.25654555985175E-3</v>
      </c>
    </row>
    <row r="809" spans="727:752" x14ac:dyDescent="0.25">
      <c r="AAY809" s="60">
        <v>2.20646677774799E-3</v>
      </c>
      <c r="AAZ809" s="329">
        <v>2.7755575615628901E-17</v>
      </c>
      <c r="ABA809" s="60"/>
      <c r="ABB809" s="60">
        <v>6.7080859504552396E-3</v>
      </c>
      <c r="ABC809" s="60"/>
      <c r="ABD809" s="60"/>
      <c r="ABE809" s="60"/>
      <c r="ABF809" s="60">
        <v>3.5105146691569301E-3</v>
      </c>
      <c r="ABG809" s="60"/>
      <c r="ABH809" s="60"/>
      <c r="ABI809" s="60">
        <v>4.4450533468487199E-3</v>
      </c>
      <c r="ABJ809" s="60">
        <v>4.0212585705529597E-3</v>
      </c>
      <c r="ABK809" s="60"/>
      <c r="ABL809" s="60"/>
      <c r="ABM809" s="60"/>
      <c r="ABN809" s="60"/>
      <c r="ABO809" s="60"/>
      <c r="ABP809" s="60"/>
      <c r="ABQ809" s="60"/>
      <c r="ABR809" s="60">
        <v>1.0699386936928901</v>
      </c>
      <c r="ABS809" s="60"/>
      <c r="ABT809" s="60">
        <v>6.3516496844868804E-3</v>
      </c>
      <c r="ABU809" s="60">
        <v>5.1972981296830902E-3</v>
      </c>
      <c r="ABV809" s="60">
        <v>4.6368160737121503E-3</v>
      </c>
      <c r="ABW809" s="60">
        <v>1.98812689969148E-3</v>
      </c>
      <c r="ABX809" s="60">
        <v>3.2540461018080199E-3</v>
      </c>
    </row>
    <row r="810" spans="727:752" x14ac:dyDescent="0.25">
      <c r="AAY810" s="60">
        <v>2.1944289254230099E-3</v>
      </c>
      <c r="AAZ810" s="329">
        <v>1.5612511283791301E-17</v>
      </c>
      <c r="ABA810" s="60"/>
      <c r="ABB810" s="60">
        <v>6.6935453640373397E-3</v>
      </c>
      <c r="ABC810" s="60"/>
      <c r="ABD810" s="60"/>
      <c r="ABE810" s="60"/>
      <c r="ABF810" s="60">
        <v>3.5034103292708898E-3</v>
      </c>
      <c r="ABG810" s="60"/>
      <c r="ABH810" s="60"/>
      <c r="ABI810" s="60">
        <v>4.4443407996089196E-3</v>
      </c>
      <c r="ABJ810" s="60">
        <v>3.9936353084033902E-3</v>
      </c>
      <c r="ABK810" s="60"/>
      <c r="ABL810" s="60"/>
      <c r="ABM810" s="60"/>
      <c r="ABN810" s="60"/>
      <c r="ABO810" s="60"/>
      <c r="ABP810" s="60"/>
      <c r="ABQ810" s="60"/>
      <c r="ABR810" s="60">
        <v>1.0699007910982901</v>
      </c>
      <c r="ABS810" s="60"/>
      <c r="ABT810" s="60">
        <v>6.3288391304590396E-3</v>
      </c>
      <c r="ABU810" s="60">
        <v>5.1713032879078802E-3</v>
      </c>
      <c r="ABV810" s="60">
        <v>4.6056115727046197E-3</v>
      </c>
      <c r="ABW810" s="60">
        <v>1.9740464908847202E-3</v>
      </c>
      <c r="ABX810" s="60">
        <v>3.2334862194769698E-3</v>
      </c>
    </row>
    <row r="811" spans="727:752" x14ac:dyDescent="0.25">
      <c r="AAY811" s="60">
        <v>2.1827123556440601E-3</v>
      </c>
      <c r="AAZ811" s="329">
        <v>1.38777878078145E-17</v>
      </c>
      <c r="ABA811" s="60"/>
      <c r="ABB811" s="60">
        <v>6.6924879156781596E-3</v>
      </c>
      <c r="ABC811" s="60"/>
      <c r="ABD811" s="60"/>
      <c r="ABE811" s="60"/>
      <c r="ABF811" s="60">
        <v>3.4771074485958901E-3</v>
      </c>
      <c r="ABG811" s="60"/>
      <c r="ABH811" s="60"/>
      <c r="ABI811" s="60">
        <v>4.4240751233672803E-3</v>
      </c>
      <c r="ABJ811" s="60">
        <v>3.9848672180775096E-3</v>
      </c>
      <c r="ABK811" s="60"/>
      <c r="ABL811" s="60"/>
      <c r="ABM811" s="60"/>
      <c r="ABN811" s="60"/>
      <c r="ABO811" s="60"/>
      <c r="ABP811" s="60"/>
      <c r="ABQ811" s="60"/>
      <c r="ABR811" s="60">
        <v>1.0698406154584801</v>
      </c>
      <c r="ABS811" s="60"/>
      <c r="ABT811" s="60">
        <v>6.3134664037347204E-3</v>
      </c>
      <c r="ABU811" s="60">
        <v>5.1287754504917302E-3</v>
      </c>
      <c r="ABV811" s="60">
        <v>4.6021306535455704E-3</v>
      </c>
      <c r="ABW811" s="60">
        <v>1.92242405200568E-3</v>
      </c>
      <c r="ABX811" s="60">
        <v>3.21993308705872E-3</v>
      </c>
    </row>
    <row r="812" spans="727:752" x14ac:dyDescent="0.25">
      <c r="AAY812" s="60">
        <v>2.1786821952283499E-3</v>
      </c>
      <c r="AAZ812" s="329">
        <v>1.38777878078145E-17</v>
      </c>
      <c r="ABA812" s="60"/>
      <c r="ABB812" s="60">
        <v>6.6386497285563003E-3</v>
      </c>
      <c r="ABC812" s="60"/>
      <c r="ABD812" s="60"/>
      <c r="ABE812" s="60"/>
      <c r="ABF812" s="60">
        <v>3.4747663178393601E-3</v>
      </c>
      <c r="ABG812" s="60"/>
      <c r="ABH812" s="60"/>
      <c r="ABI812" s="60">
        <v>4.4199097246769396E-3</v>
      </c>
      <c r="ABJ812" s="60">
        <v>3.9773033747610301E-3</v>
      </c>
      <c r="ABK812" s="60"/>
      <c r="ABL812" s="60"/>
      <c r="ABM812" s="60"/>
      <c r="ABN812" s="60"/>
      <c r="ABO812" s="60"/>
      <c r="ABP812" s="60"/>
      <c r="ABQ812" s="60"/>
      <c r="ABR812" s="60">
        <v>1.0697939209282299</v>
      </c>
      <c r="ABS812" s="60"/>
      <c r="ABT812" s="60">
        <v>6.3128955892719904E-3</v>
      </c>
      <c r="ABU812" s="60">
        <v>5.1238005351033396E-3</v>
      </c>
      <c r="ABV812" s="60">
        <v>4.5830428775924604E-3</v>
      </c>
      <c r="ABW812" s="60">
        <v>1.88091678005407E-3</v>
      </c>
      <c r="ABX812" s="60">
        <v>3.17781917476941E-3</v>
      </c>
    </row>
    <row r="813" spans="727:752" x14ac:dyDescent="0.25">
      <c r="AAY813" s="60">
        <v>2.1470001414114798E-3</v>
      </c>
      <c r="AAZ813" s="329">
        <v>1.38777878078145E-17</v>
      </c>
      <c r="ABA813" s="60"/>
      <c r="ABB813" s="60">
        <v>6.6200992983346599E-3</v>
      </c>
      <c r="ABC813" s="60"/>
      <c r="ABD813" s="60"/>
      <c r="ABE813" s="60"/>
      <c r="ABF813" s="60">
        <v>3.4613757205496599E-3</v>
      </c>
      <c r="ABG813" s="60"/>
      <c r="ABH813" s="60"/>
      <c r="ABI813" s="60">
        <v>4.4063349494595601E-3</v>
      </c>
      <c r="ABJ813" s="60">
        <v>3.96636833098958E-3</v>
      </c>
      <c r="ABK813" s="60"/>
      <c r="ABL813" s="60"/>
      <c r="ABM813" s="60"/>
      <c r="ABN813" s="60"/>
      <c r="ABO813" s="60"/>
      <c r="ABP813" s="60"/>
      <c r="ABQ813" s="60"/>
      <c r="ABR813" s="60">
        <v>1.0697124593624101</v>
      </c>
      <c r="ABS813" s="60"/>
      <c r="ABT813" s="60">
        <v>6.2949691445485399E-3</v>
      </c>
      <c r="ABU813" s="60">
        <v>5.0717374326922299E-3</v>
      </c>
      <c r="ABV813" s="60">
        <v>4.5828116055418996E-3</v>
      </c>
      <c r="ABW813" s="60">
        <v>1.86576126119507E-3</v>
      </c>
      <c r="ABX813" s="60">
        <v>3.1515895477037801E-3</v>
      </c>
    </row>
    <row r="814" spans="727:752" x14ac:dyDescent="0.25">
      <c r="AAY814" s="60">
        <v>2.14684150040398E-3</v>
      </c>
      <c r="AAZ814" s="329">
        <v>1.38777878078145E-17</v>
      </c>
      <c r="ABA814" s="60"/>
      <c r="ABB814" s="60">
        <v>6.6116129598627997E-3</v>
      </c>
      <c r="ABC814" s="60"/>
      <c r="ABD814" s="60"/>
      <c r="ABE814" s="60"/>
      <c r="ABF814" s="60">
        <v>3.43427005296197E-3</v>
      </c>
      <c r="ABG814" s="60"/>
      <c r="ABH814" s="60"/>
      <c r="ABI814" s="60">
        <v>4.36029019474509E-3</v>
      </c>
      <c r="ABJ814" s="60">
        <v>3.9616551208339797E-3</v>
      </c>
      <c r="ABK814" s="60"/>
      <c r="ABL814" s="60"/>
      <c r="ABM814" s="60"/>
      <c r="ABN814" s="60"/>
      <c r="ABO814" s="60"/>
      <c r="ABP814" s="60"/>
      <c r="ABQ814" s="60"/>
      <c r="ABR814" s="60">
        <v>1.0697095881121701</v>
      </c>
      <c r="ABS814" s="60"/>
      <c r="ABT814" s="60">
        <v>6.27293437580275E-3</v>
      </c>
      <c r="ABU814" s="60">
        <v>5.0653203703614402E-3</v>
      </c>
      <c r="ABV814" s="60">
        <v>4.5722202836939903E-3</v>
      </c>
      <c r="ABW814" s="60">
        <v>1.8359368424296001E-3</v>
      </c>
      <c r="ABX814" s="60">
        <v>3.14042979159817E-3</v>
      </c>
    </row>
    <row r="815" spans="727:752" x14ac:dyDescent="0.25">
      <c r="AAY815" s="60">
        <v>2.1454675486831101E-3</v>
      </c>
      <c r="AAZ815" s="329">
        <v>6.9388939039072299E-18</v>
      </c>
      <c r="ABA815" s="60"/>
      <c r="ABB815" s="60">
        <v>6.5922294270203304E-3</v>
      </c>
      <c r="ABC815" s="60"/>
      <c r="ABD815" s="60"/>
      <c r="ABE815" s="60"/>
      <c r="ABF815" s="60">
        <v>3.4212232485346201E-3</v>
      </c>
      <c r="ABG815" s="60"/>
      <c r="ABH815" s="60"/>
      <c r="ABI815" s="60">
        <v>4.3519057469452501E-3</v>
      </c>
      <c r="ABJ815" s="60">
        <v>3.9514035897058397E-3</v>
      </c>
      <c r="ABK815" s="60"/>
      <c r="ABL815" s="60"/>
      <c r="ABM815" s="60"/>
      <c r="ABN815" s="60"/>
      <c r="ABO815" s="60"/>
      <c r="ABP815" s="60"/>
      <c r="ABQ815" s="60"/>
      <c r="ABR815" s="60">
        <v>1.06970665832042</v>
      </c>
      <c r="ABS815" s="60"/>
      <c r="ABT815" s="60">
        <v>6.2684903063974099E-3</v>
      </c>
      <c r="ABU815" s="60">
        <v>5.0597832800128003E-3</v>
      </c>
      <c r="ABV815" s="60">
        <v>4.5639178327250398E-3</v>
      </c>
      <c r="ABW815" s="60">
        <v>1.8044496103940999E-3</v>
      </c>
      <c r="ABX815" s="60">
        <v>3.1272229466712599E-3</v>
      </c>
    </row>
    <row r="816" spans="727:752" x14ac:dyDescent="0.25">
      <c r="AAY816" s="60">
        <v>2.1451213678233198E-3</v>
      </c>
      <c r="AAZ816" s="60"/>
      <c r="ABA816" s="60"/>
      <c r="ABB816" s="60">
        <v>6.5815821960651701E-3</v>
      </c>
      <c r="ABC816" s="60"/>
      <c r="ABD816" s="60"/>
      <c r="ABE816" s="60"/>
      <c r="ABF816" s="60">
        <v>3.4183987291441301E-3</v>
      </c>
      <c r="ABG816" s="60"/>
      <c r="ABH816" s="60"/>
      <c r="ABI816" s="60">
        <v>4.3465257653685901E-3</v>
      </c>
      <c r="ABJ816" s="60">
        <v>3.9429522288714101E-3</v>
      </c>
      <c r="ABK816" s="60"/>
      <c r="ABL816" s="60"/>
      <c r="ABM816" s="60"/>
      <c r="ABN816" s="60"/>
      <c r="ABO816" s="60"/>
      <c r="ABP816" s="60"/>
      <c r="ABQ816" s="60"/>
      <c r="ABR816" s="60">
        <v>1.0696151773940099</v>
      </c>
      <c r="ABS816" s="60"/>
      <c r="ABT816" s="60">
        <v>6.2151161549361001E-3</v>
      </c>
      <c r="ABU816" s="60">
        <v>5.0465279089978903E-3</v>
      </c>
      <c r="ABV816" s="60">
        <v>4.5487985536649903E-3</v>
      </c>
      <c r="ABW816" s="60">
        <v>1.6408195859392799E-3</v>
      </c>
      <c r="ABX816" s="60">
        <v>3.0926234206161501E-3</v>
      </c>
    </row>
    <row r="817" spans="727:752" x14ac:dyDescent="0.25">
      <c r="AAY817" s="60">
        <v>2.1360891774643599E-3</v>
      </c>
      <c r="AAZ817" s="60"/>
      <c r="ABA817" s="60"/>
      <c r="ABB817" s="60">
        <v>6.5631769529196603E-3</v>
      </c>
      <c r="ABC817" s="60"/>
      <c r="ABD817" s="60"/>
      <c r="ABE817" s="60"/>
      <c r="ABF817" s="60">
        <v>3.3710603395424102E-3</v>
      </c>
      <c r="ABG817" s="60"/>
      <c r="ABH817" s="60"/>
      <c r="ABI817" s="60">
        <v>4.3199594671708202E-3</v>
      </c>
      <c r="ABJ817" s="60">
        <v>3.9381911593040801E-3</v>
      </c>
      <c r="ABK817" s="60"/>
      <c r="ABL817" s="60"/>
      <c r="ABM817" s="60"/>
      <c r="ABN817" s="60"/>
      <c r="ABO817" s="60"/>
      <c r="ABP817" s="60"/>
      <c r="ABQ817" s="60"/>
      <c r="ABR817" s="60">
        <v>1.0696002863284799</v>
      </c>
      <c r="ABS817" s="60"/>
      <c r="ABT817" s="60">
        <v>6.2091187950255103E-3</v>
      </c>
      <c r="ABU817" s="60">
        <v>5.0275082182357498E-3</v>
      </c>
      <c r="ABV817" s="60">
        <v>4.5409984794597602E-3</v>
      </c>
      <c r="ABW817" s="60">
        <v>1.63343472023683E-3</v>
      </c>
      <c r="ABX817" s="60">
        <v>3.0855893912574701E-3</v>
      </c>
    </row>
    <row r="818" spans="727:752" x14ac:dyDescent="0.25">
      <c r="AAY818" s="60">
        <v>2.1165108074129501E-3</v>
      </c>
      <c r="AAZ818" s="60"/>
      <c r="ABA818" s="60"/>
      <c r="ABB818" s="60">
        <v>6.5622676847714801E-3</v>
      </c>
      <c r="ABC818" s="60"/>
      <c r="ABD818" s="60"/>
      <c r="ABE818" s="60"/>
      <c r="ABF818" s="60">
        <v>3.37015692935009E-3</v>
      </c>
      <c r="ABG818" s="60"/>
      <c r="ABH818" s="60"/>
      <c r="ABI818" s="60">
        <v>4.3017351564238696E-3</v>
      </c>
      <c r="ABJ818" s="60">
        <v>3.9176811613400803E-3</v>
      </c>
      <c r="ABK818" s="60"/>
      <c r="ABL818" s="60"/>
      <c r="ABM818" s="60"/>
      <c r="ABN818" s="60"/>
      <c r="ABO818" s="60"/>
      <c r="ABP818" s="60"/>
      <c r="ABQ818" s="60"/>
      <c r="ABR818" s="60">
        <v>1.0695810373591601</v>
      </c>
      <c r="ABS818" s="60"/>
      <c r="ABT818" s="60">
        <v>6.1989580585983901E-3</v>
      </c>
      <c r="ABU818" s="60">
        <v>5.0232421407398996E-3</v>
      </c>
      <c r="ABV818" s="60">
        <v>4.5101881995946499E-3</v>
      </c>
      <c r="ABW818" s="60">
        <v>1.5376102632561901E-3</v>
      </c>
      <c r="ABX818" s="60">
        <v>3.0659725208931001E-3</v>
      </c>
    </row>
    <row r="819" spans="727:752" x14ac:dyDescent="0.25">
      <c r="AAY819" s="60">
        <v>2.1072974001648602E-3</v>
      </c>
      <c r="AAZ819" s="60"/>
      <c r="ABA819" s="60"/>
      <c r="ABB819" s="60">
        <v>6.5223739593157299E-3</v>
      </c>
      <c r="ABC819" s="60"/>
      <c r="ABD819" s="60"/>
      <c r="ABE819" s="60"/>
      <c r="ABF819" s="60">
        <v>3.34230093138423E-3</v>
      </c>
      <c r="ABG819" s="60"/>
      <c r="ABH819" s="60"/>
      <c r="ABI819" s="60">
        <v>4.2992978286765801E-3</v>
      </c>
      <c r="ABJ819" s="60">
        <v>3.8753520995913702E-3</v>
      </c>
      <c r="ABK819" s="60"/>
      <c r="ABL819" s="60"/>
      <c r="ABM819" s="60"/>
      <c r="ABN819" s="60"/>
      <c r="ABO819" s="60"/>
      <c r="ABP819" s="60"/>
      <c r="ABQ819" s="60"/>
      <c r="ABR819" s="60">
        <v>1.0695411258146501</v>
      </c>
      <c r="ABS819" s="60"/>
      <c r="ABT819" s="60">
        <v>6.1989162070483E-3</v>
      </c>
      <c r="ABU819" s="60">
        <v>4.99850021292725E-3</v>
      </c>
      <c r="ABV819" s="60">
        <v>4.5003255679283601E-3</v>
      </c>
      <c r="ABW819" s="60">
        <v>1.4369903979372801E-3</v>
      </c>
      <c r="ABX819" s="60">
        <v>3.05724258190612E-3</v>
      </c>
    </row>
    <row r="820" spans="727:752" x14ac:dyDescent="0.25">
      <c r="AAY820" s="60">
        <v>2.1038337207048802E-3</v>
      </c>
      <c r="AAZ820" s="60"/>
      <c r="ABA820" s="60"/>
      <c r="ABB820" s="60">
        <v>6.52115814023065E-3</v>
      </c>
      <c r="ABC820" s="60"/>
      <c r="ABD820" s="60"/>
      <c r="ABE820" s="60"/>
      <c r="ABF820" s="60">
        <v>3.342277738447E-3</v>
      </c>
      <c r="ABG820" s="60"/>
      <c r="ABH820" s="60"/>
      <c r="ABI820" s="60">
        <v>4.2938209168934503E-3</v>
      </c>
      <c r="ABJ820" s="60">
        <v>3.8671280624521698E-3</v>
      </c>
      <c r="ABK820" s="60"/>
      <c r="ABL820" s="60"/>
      <c r="ABM820" s="60"/>
      <c r="ABN820" s="60"/>
      <c r="ABO820" s="60"/>
      <c r="ABP820" s="60"/>
      <c r="ABQ820" s="60"/>
      <c r="ABR820" s="60">
        <v>1.06952699122705</v>
      </c>
      <c r="ABS820" s="60"/>
      <c r="ABT820" s="60">
        <v>6.1742708355821598E-3</v>
      </c>
      <c r="ABU820" s="60">
        <v>4.9685879960239101E-3</v>
      </c>
      <c r="ABV820" s="60">
        <v>4.4513093462625703E-3</v>
      </c>
      <c r="ABW820" s="60">
        <v>1.4313870445006899E-3</v>
      </c>
      <c r="ABX820" s="60">
        <v>3.03126134302032E-3</v>
      </c>
    </row>
    <row r="821" spans="727:752" x14ac:dyDescent="0.25">
      <c r="AAY821" s="60">
        <v>1.9631959370785801E-3</v>
      </c>
      <c r="AAZ821" s="60"/>
      <c r="ABA821" s="60"/>
      <c r="ABB821" s="60">
        <v>6.5033109810332997E-3</v>
      </c>
      <c r="ABC821" s="60"/>
      <c r="ABD821" s="60"/>
      <c r="ABE821" s="60"/>
      <c r="ABF821" s="60">
        <v>3.33864735206606E-3</v>
      </c>
      <c r="ABG821" s="60"/>
      <c r="ABH821" s="60"/>
      <c r="ABI821" s="60">
        <v>4.27225280434695E-3</v>
      </c>
      <c r="ABJ821" s="60">
        <v>3.86455096725778E-3</v>
      </c>
      <c r="ABK821" s="60"/>
      <c r="ABL821" s="60"/>
      <c r="ABM821" s="60"/>
      <c r="ABN821" s="60"/>
      <c r="ABO821" s="60"/>
      <c r="ABP821" s="60"/>
      <c r="ABQ821" s="60"/>
      <c r="ABR821" s="60">
        <v>1.0695233675805</v>
      </c>
      <c r="ABS821" s="60"/>
      <c r="ABT821" s="60">
        <v>6.1689187229671903E-3</v>
      </c>
      <c r="ABU821" s="60">
        <v>4.9590608847484901E-3</v>
      </c>
      <c r="ABV821" s="60">
        <v>4.4444446819806704E-3</v>
      </c>
      <c r="ABW821" s="60">
        <v>1.3977364624379899E-3</v>
      </c>
      <c r="ABX821" s="60">
        <v>3.0066894926215602E-3</v>
      </c>
    </row>
    <row r="822" spans="727:752" x14ac:dyDescent="0.25">
      <c r="AAY822" s="60">
        <v>1.9626809803776901E-3</v>
      </c>
      <c r="AAZ822" s="60"/>
      <c r="ABA822" s="60"/>
      <c r="ABB822" s="60">
        <v>6.4780017511574597E-3</v>
      </c>
      <c r="ABC822" s="60"/>
      <c r="ABD822" s="60"/>
      <c r="ABE822" s="60"/>
      <c r="ABF822" s="60">
        <v>3.32813616135598E-3</v>
      </c>
      <c r="ABG822" s="60"/>
      <c r="ABH822" s="60"/>
      <c r="ABI822" s="60">
        <v>4.2634848063200096E-3</v>
      </c>
      <c r="ABJ822" s="60">
        <v>3.8527962220784302E-3</v>
      </c>
      <c r="ABK822" s="60"/>
      <c r="ABL822" s="60"/>
      <c r="ABM822" s="60"/>
      <c r="ABN822" s="60"/>
      <c r="ABO822" s="60"/>
      <c r="ABP822" s="60"/>
      <c r="ABQ822" s="60"/>
      <c r="ABR822" s="60">
        <v>1.06945016556829</v>
      </c>
      <c r="ABS822" s="60"/>
      <c r="ABT822" s="60">
        <v>6.1519365380598304E-3</v>
      </c>
      <c r="ABU822" s="60">
        <v>4.9573008123863496E-3</v>
      </c>
      <c r="ABV822" s="60">
        <v>4.4123464453721698E-3</v>
      </c>
      <c r="ABW822" s="60">
        <v>1.26147663068663E-3</v>
      </c>
      <c r="ABX822" s="60">
        <v>2.98905663246978E-3</v>
      </c>
    </row>
    <row r="823" spans="727:752" x14ac:dyDescent="0.25">
      <c r="AAY823" s="60">
        <v>1.9359176813319901E-3</v>
      </c>
      <c r="AAZ823" s="60"/>
      <c r="ABA823" s="60"/>
      <c r="ABB823" s="60">
        <v>6.4558639769524799E-3</v>
      </c>
      <c r="ABC823" s="60"/>
      <c r="ABD823" s="60"/>
      <c r="ABE823" s="60"/>
      <c r="ABF823" s="60">
        <v>3.3267535002135199E-3</v>
      </c>
      <c r="ABG823" s="60"/>
      <c r="ABH823" s="60"/>
      <c r="ABI823" s="60">
        <v>4.2541798639500498E-3</v>
      </c>
      <c r="ABJ823" s="60">
        <v>3.8491819317804802E-3</v>
      </c>
      <c r="ABK823" s="60"/>
      <c r="ABL823" s="60"/>
      <c r="ABM823" s="60"/>
      <c r="ABN823" s="60"/>
      <c r="ABO823" s="60"/>
      <c r="ABP823" s="60"/>
      <c r="ABQ823" s="60"/>
      <c r="ABR823" s="60">
        <v>1.0694496055065601</v>
      </c>
      <c r="ABS823" s="60"/>
      <c r="ABT823" s="60">
        <v>6.1162559370149198E-3</v>
      </c>
      <c r="ABU823" s="60">
        <v>4.9480253626630203E-3</v>
      </c>
      <c r="ABV823" s="60">
        <v>4.3869453613141996E-3</v>
      </c>
      <c r="ABW823" s="60">
        <v>1.2351006618523299E-3</v>
      </c>
      <c r="ABX823" s="60">
        <v>2.87297950539603E-3</v>
      </c>
    </row>
    <row r="824" spans="727:752" x14ac:dyDescent="0.25">
      <c r="AAY824" s="60">
        <v>1.9355071400099101E-3</v>
      </c>
      <c r="AAZ824" s="60"/>
      <c r="ABA824" s="60"/>
      <c r="ABB824" s="60">
        <v>6.4480858069071298E-3</v>
      </c>
      <c r="ABC824" s="60"/>
      <c r="ABD824" s="60"/>
      <c r="ABE824" s="60"/>
      <c r="ABF824" s="60">
        <v>3.3080031574952598E-3</v>
      </c>
      <c r="ABG824" s="60"/>
      <c r="ABH824" s="60"/>
      <c r="ABI824" s="60">
        <v>4.2538715210535703E-3</v>
      </c>
      <c r="ABJ824" s="60">
        <v>3.8423072483815802E-3</v>
      </c>
      <c r="ABK824" s="60"/>
      <c r="ABL824" s="60"/>
      <c r="ABM824" s="60"/>
      <c r="ABN824" s="60"/>
      <c r="ABO824" s="60"/>
      <c r="ABP824" s="60"/>
      <c r="ABQ824" s="60"/>
      <c r="ABR824" s="60">
        <v>1.06944304567463</v>
      </c>
      <c r="ABS824" s="60"/>
      <c r="ABT824" s="60">
        <v>6.1125960650893901E-3</v>
      </c>
      <c r="ABU824" s="60">
        <v>4.9224971291377097E-3</v>
      </c>
      <c r="ABV824" s="60">
        <v>4.38058209637141E-3</v>
      </c>
      <c r="ABW824" s="60">
        <v>1.2170668722510101E-3</v>
      </c>
      <c r="ABX824" s="60">
        <v>2.8187023741802599E-3</v>
      </c>
    </row>
    <row r="825" spans="727:752" x14ac:dyDescent="0.25">
      <c r="AAY825" s="60">
        <v>1.9104125551411E-3</v>
      </c>
      <c r="AAZ825" s="60"/>
      <c r="ABA825" s="60"/>
      <c r="ABB825" s="60">
        <v>6.4332237351809101E-3</v>
      </c>
      <c r="ABC825" s="60"/>
      <c r="ABD825" s="60"/>
      <c r="ABE825" s="60"/>
      <c r="ABF825" s="60">
        <v>3.29414085487374E-3</v>
      </c>
      <c r="ABG825" s="60"/>
      <c r="ABH825" s="60"/>
      <c r="ABI825" s="60">
        <v>4.2485334733385E-3</v>
      </c>
      <c r="ABJ825" s="60">
        <v>3.8344827541852301E-3</v>
      </c>
      <c r="ABK825" s="60"/>
      <c r="ABL825" s="60"/>
      <c r="ABM825" s="60"/>
      <c r="ABN825" s="60"/>
      <c r="ABO825" s="60"/>
      <c r="ABP825" s="60"/>
      <c r="ABQ825" s="60"/>
      <c r="ABR825" s="60">
        <v>1.0694359929264901</v>
      </c>
      <c r="ABS825" s="60"/>
      <c r="ABT825" s="60">
        <v>6.1049391138985496E-3</v>
      </c>
      <c r="ABU825" s="60">
        <v>4.92219935365611E-3</v>
      </c>
      <c r="ABV825" s="60">
        <v>4.3339982158779704E-3</v>
      </c>
      <c r="ABW825" s="60">
        <v>1.21139919538328E-3</v>
      </c>
      <c r="ABX825" s="60">
        <v>2.7812278069339999E-3</v>
      </c>
    </row>
    <row r="826" spans="727:752" x14ac:dyDescent="0.25">
      <c r="AAY826" s="60">
        <v>1.88243599945374E-3</v>
      </c>
      <c r="AAZ826" s="60"/>
      <c r="ABA826" s="60"/>
      <c r="ABB826" s="60">
        <v>6.4280653843132697E-3</v>
      </c>
      <c r="ABC826" s="60"/>
      <c r="ABD826" s="60"/>
      <c r="ABE826" s="60"/>
      <c r="ABF826" s="60">
        <v>3.2919348081719901E-3</v>
      </c>
      <c r="ABG826" s="60"/>
      <c r="ABH826" s="60"/>
      <c r="ABI826" s="60">
        <v>4.2441354732182402E-3</v>
      </c>
      <c r="ABJ826" s="60">
        <v>3.78390182367494E-3</v>
      </c>
      <c r="ABK826" s="60"/>
      <c r="ABL826" s="60"/>
      <c r="ABM826" s="60"/>
      <c r="ABN826" s="60"/>
      <c r="ABO826" s="60"/>
      <c r="ABP826" s="60"/>
      <c r="ABQ826" s="60"/>
      <c r="ABR826" s="60">
        <v>1.0694246927819799</v>
      </c>
      <c r="ABS826" s="60"/>
      <c r="ABT826" s="60">
        <v>6.1020367189723902E-3</v>
      </c>
      <c r="ABU826" s="60">
        <v>4.8859835255891304E-3</v>
      </c>
      <c r="ABV826" s="60">
        <v>4.3256072240597104E-3</v>
      </c>
      <c r="ABW826" s="60">
        <v>1.19291382785533E-3</v>
      </c>
      <c r="ABX826" s="60">
        <v>2.7779345202709098E-3</v>
      </c>
    </row>
    <row r="827" spans="727:752" x14ac:dyDescent="0.25">
      <c r="AAY827" s="60">
        <v>1.8455059580848501E-3</v>
      </c>
      <c r="AAZ827" s="60"/>
      <c r="ABA827" s="60"/>
      <c r="ABB827" s="60">
        <v>6.3978214922406299E-3</v>
      </c>
      <c r="ABC827" s="60"/>
      <c r="ABD827" s="60"/>
      <c r="ABE827" s="60"/>
      <c r="ABF827" s="60">
        <v>3.2900008527832099E-3</v>
      </c>
      <c r="ABG827" s="60"/>
      <c r="ABH827" s="60"/>
      <c r="ABI827" s="60">
        <v>4.2440811241363698E-3</v>
      </c>
      <c r="ABJ827" s="60">
        <v>3.75115365629388E-3</v>
      </c>
      <c r="ABK827" s="60"/>
      <c r="ABL827" s="60"/>
      <c r="ABM827" s="60"/>
      <c r="ABN827" s="60"/>
      <c r="ABO827" s="60"/>
      <c r="ABP827" s="60"/>
      <c r="ABQ827" s="60"/>
      <c r="ABR827" s="60">
        <v>1.0694144773469101</v>
      </c>
      <c r="ABS827" s="60"/>
      <c r="ABT827" s="60">
        <v>6.0998519278654302E-3</v>
      </c>
      <c r="ABU827" s="60">
        <v>4.8821309690319503E-3</v>
      </c>
      <c r="ABV827" s="60">
        <v>4.2915817982822797E-3</v>
      </c>
      <c r="ABW827" s="60">
        <v>1.1333799829433501E-3</v>
      </c>
      <c r="ABX827" s="60">
        <v>2.6720028580395501E-3</v>
      </c>
    </row>
    <row r="828" spans="727:752" x14ac:dyDescent="0.25">
      <c r="AAY828" s="60">
        <v>1.8324165719324399E-3</v>
      </c>
      <c r="AAZ828" s="60"/>
      <c r="ABA828" s="60"/>
      <c r="ABB828" s="60">
        <v>6.3926948553529898E-3</v>
      </c>
      <c r="ABC828" s="60"/>
      <c r="ABD828" s="60"/>
      <c r="ABE828" s="60"/>
      <c r="ABF828" s="60">
        <v>3.2785585510511001E-3</v>
      </c>
      <c r="ABG828" s="60"/>
      <c r="ABH828" s="60"/>
      <c r="ABI828" s="60">
        <v>4.2343964835277999E-3</v>
      </c>
      <c r="ABJ828" s="60">
        <v>3.72577668976175E-3</v>
      </c>
      <c r="ABK828" s="60"/>
      <c r="ABL828" s="60"/>
      <c r="ABM828" s="60"/>
      <c r="ABN828" s="60"/>
      <c r="ABO828" s="60"/>
      <c r="ABP828" s="60"/>
      <c r="ABQ828" s="60"/>
      <c r="ABR828" s="60">
        <v>1.0694123174038399</v>
      </c>
      <c r="ABS828" s="60"/>
      <c r="ABT828" s="60">
        <v>6.0855888622225801E-3</v>
      </c>
      <c r="ABU828" s="60">
        <v>4.8462181143985403E-3</v>
      </c>
      <c r="ABV828" s="60">
        <v>4.2909862751192096E-3</v>
      </c>
      <c r="ABW828" s="60">
        <v>1.11179081781973E-3</v>
      </c>
      <c r="ABX828" s="60">
        <v>2.64260256292703E-3</v>
      </c>
    </row>
    <row r="829" spans="727:752" x14ac:dyDescent="0.25">
      <c r="AAY829" s="60">
        <v>1.79038939147007E-3</v>
      </c>
      <c r="AAZ829" s="60"/>
      <c r="ABA829" s="60"/>
      <c r="ABB829" s="60">
        <v>6.3576337703057902E-3</v>
      </c>
      <c r="ABC829" s="60"/>
      <c r="ABD829" s="60"/>
      <c r="ABE829" s="60"/>
      <c r="ABF829" s="60">
        <v>3.2463671358936102E-3</v>
      </c>
      <c r="ABG829" s="60"/>
      <c r="ABH829" s="60"/>
      <c r="ABI829" s="60">
        <v>4.2340295963944402E-3</v>
      </c>
      <c r="ABJ829" s="60">
        <v>3.72148437774308E-3</v>
      </c>
      <c r="ABK829" s="60"/>
      <c r="ABL829" s="60"/>
      <c r="ABM829" s="60"/>
      <c r="ABN829" s="60"/>
      <c r="ABO829" s="60"/>
      <c r="ABP829" s="60"/>
      <c r="ABQ829" s="60"/>
      <c r="ABR829" s="60">
        <v>1.0693901056703401</v>
      </c>
      <c r="ABS829" s="60"/>
      <c r="ABT829" s="60">
        <v>6.0729491861543604E-3</v>
      </c>
      <c r="ABU829" s="60">
        <v>4.7492571249313203E-3</v>
      </c>
      <c r="ABV829" s="60">
        <v>4.2888921238095398E-3</v>
      </c>
      <c r="ABW829" s="60">
        <v>1.0957467130338901E-3</v>
      </c>
      <c r="ABX829" s="60">
        <v>2.6225006741489101E-3</v>
      </c>
    </row>
    <row r="830" spans="727:752" x14ac:dyDescent="0.25">
      <c r="AAY830" s="60">
        <v>1.77314895893892E-3</v>
      </c>
      <c r="AAZ830" s="60"/>
      <c r="ABA830" s="60"/>
      <c r="ABB830" s="60">
        <v>6.3409570020978197E-3</v>
      </c>
      <c r="ABC830" s="60"/>
      <c r="ABD830" s="60"/>
      <c r="ABE830" s="60"/>
      <c r="ABF830" s="60">
        <v>3.2256406952795402E-3</v>
      </c>
      <c r="ABG830" s="60"/>
      <c r="ABH830" s="60"/>
      <c r="ABI830" s="60">
        <v>4.2286391909161702E-3</v>
      </c>
      <c r="ABJ830" s="60">
        <v>3.6828587683044299E-3</v>
      </c>
      <c r="ABK830" s="60"/>
      <c r="ABL830" s="60"/>
      <c r="ABM830" s="60"/>
      <c r="ABN830" s="60"/>
      <c r="ABO830" s="60"/>
      <c r="ABP830" s="60"/>
      <c r="ABQ830" s="60"/>
      <c r="ABR830" s="60">
        <v>1.06931761902889</v>
      </c>
      <c r="ABS830" s="60"/>
      <c r="ABT830" s="60">
        <v>6.0708080826845402E-3</v>
      </c>
      <c r="ABU830" s="60">
        <v>4.7469219180854604E-3</v>
      </c>
      <c r="ABV830" s="60">
        <v>4.2428343592086498E-3</v>
      </c>
      <c r="ABW830" s="60">
        <v>1.0323632560975101E-3</v>
      </c>
      <c r="ABX830" s="60">
        <v>2.59103630230765E-3</v>
      </c>
    </row>
    <row r="831" spans="727:752" x14ac:dyDescent="0.25">
      <c r="AAY831" s="60">
        <v>1.6781132394528501E-3</v>
      </c>
      <c r="AAZ831" s="60"/>
      <c r="ABA831" s="60"/>
      <c r="ABB831" s="60">
        <v>6.3206233080827998E-3</v>
      </c>
      <c r="ABC831" s="60"/>
      <c r="ABD831" s="60"/>
      <c r="ABE831" s="60"/>
      <c r="ABF831" s="60">
        <v>3.2201013140464099E-3</v>
      </c>
      <c r="ABG831" s="60"/>
      <c r="ABH831" s="60"/>
      <c r="ABI831" s="60">
        <v>4.2221668574177803E-3</v>
      </c>
      <c r="ABJ831" s="60">
        <v>3.6507810292837001E-3</v>
      </c>
      <c r="ABK831" s="60"/>
      <c r="ABL831" s="60"/>
      <c r="ABM831" s="60"/>
      <c r="ABN831" s="60"/>
      <c r="ABO831" s="60"/>
      <c r="ABP831" s="60"/>
      <c r="ABQ831" s="60"/>
      <c r="ABR831" s="60">
        <v>1.06930472188339</v>
      </c>
      <c r="ABS831" s="60"/>
      <c r="ABT831" s="60">
        <v>6.0702043641167403E-3</v>
      </c>
      <c r="ABU831" s="60">
        <v>4.70002218786854E-3</v>
      </c>
      <c r="ABV831" s="60">
        <v>4.2260827414764201E-3</v>
      </c>
      <c r="ABW831" s="60">
        <v>9.8932510037647091E-4</v>
      </c>
      <c r="ABX831" s="60">
        <v>2.57434463411643E-3</v>
      </c>
    </row>
    <row r="832" spans="727:752" x14ac:dyDescent="0.25">
      <c r="AAY832" s="60">
        <v>1.66157688777864E-3</v>
      </c>
      <c r="AAZ832" s="60"/>
      <c r="ABA832" s="60"/>
      <c r="ABB832" s="60">
        <v>6.2949691445485399E-3</v>
      </c>
      <c r="ABC832" s="60"/>
      <c r="ABD832" s="60"/>
      <c r="ABE832" s="60"/>
      <c r="ABF832" s="60">
        <v>3.2178009578829499E-3</v>
      </c>
      <c r="ABG832" s="60"/>
      <c r="ABH832" s="60"/>
      <c r="ABI832" s="60">
        <v>4.2068626300649399E-3</v>
      </c>
      <c r="ABJ832" s="60">
        <v>3.6324152497331898E-3</v>
      </c>
      <c r="ABK832" s="60"/>
      <c r="ABL832" s="60"/>
      <c r="ABM832" s="60"/>
      <c r="ABN832" s="60"/>
      <c r="ABO832" s="60"/>
      <c r="ABP832" s="60"/>
      <c r="ABQ832" s="60"/>
      <c r="ABR832" s="60">
        <v>1.06927202200342</v>
      </c>
      <c r="ABS832" s="60"/>
      <c r="ABT832" s="60">
        <v>6.0470686981082197E-3</v>
      </c>
      <c r="ABU832" s="60">
        <v>4.6774847587609603E-3</v>
      </c>
      <c r="ABV832" s="60">
        <v>4.2230666439727798E-3</v>
      </c>
      <c r="ABW832" s="60">
        <v>9.5211035430374004E-4</v>
      </c>
      <c r="ABX832" s="60">
        <v>2.5427851309524998E-3</v>
      </c>
    </row>
    <row r="833" spans="727:752" x14ac:dyDescent="0.25">
      <c r="AAY833" s="60">
        <v>1.61562936104666E-3</v>
      </c>
      <c r="AAZ833" s="60"/>
      <c r="ABA833" s="60"/>
      <c r="ABB833" s="60">
        <v>6.2781328735917697E-3</v>
      </c>
      <c r="ABC833" s="60"/>
      <c r="ABD833" s="60"/>
      <c r="ABE833" s="60"/>
      <c r="ABF833" s="60">
        <v>3.21497214570883E-3</v>
      </c>
      <c r="ABG833" s="60"/>
      <c r="ABH833" s="60"/>
      <c r="ABI833" s="60">
        <v>4.1949884621300801E-3</v>
      </c>
      <c r="ABJ833" s="60">
        <v>3.6255780858472498E-3</v>
      </c>
      <c r="ABK833" s="60"/>
      <c r="ABL833" s="60"/>
      <c r="ABM833" s="60"/>
      <c r="ABN833" s="60"/>
      <c r="ABO833" s="60"/>
      <c r="ABP833" s="60"/>
      <c r="ABQ833" s="60"/>
      <c r="ABR833" s="60">
        <v>1.0692528867422899</v>
      </c>
      <c r="ABS833" s="60"/>
      <c r="ABT833" s="60">
        <v>6.0463074085338802E-3</v>
      </c>
      <c r="ABU833" s="60">
        <v>4.6390209055062904E-3</v>
      </c>
      <c r="ABV833" s="60">
        <v>4.2120438023086799E-3</v>
      </c>
      <c r="ABW833" s="60">
        <v>8.96492215012219E-4</v>
      </c>
      <c r="ABX833" s="60">
        <v>2.5016814477596999E-3</v>
      </c>
    </row>
    <row r="834" spans="727:752" x14ac:dyDescent="0.25">
      <c r="AAY834" s="60">
        <v>1.5865628789314299E-3</v>
      </c>
      <c r="AAZ834" s="60"/>
      <c r="ABA834" s="60"/>
      <c r="ABB834" s="60">
        <v>6.2708987425945202E-3</v>
      </c>
      <c r="ABC834" s="60"/>
      <c r="ABD834" s="60"/>
      <c r="ABE834" s="60"/>
      <c r="ABF834" s="60">
        <v>3.2053559036264098E-3</v>
      </c>
      <c r="ABG834" s="60"/>
      <c r="ABH834" s="60"/>
      <c r="ABI834" s="60">
        <v>4.1743326215489202E-3</v>
      </c>
      <c r="ABJ834" s="60">
        <v>3.6154752306442701E-3</v>
      </c>
      <c r="ABK834" s="60"/>
      <c r="ABL834" s="60"/>
      <c r="ABM834" s="60"/>
      <c r="ABN834" s="60"/>
      <c r="ABO834" s="60"/>
      <c r="ABP834" s="60"/>
      <c r="ABQ834" s="60"/>
      <c r="ABR834" s="60">
        <v>1.06925132178158</v>
      </c>
      <c r="ABS834" s="60"/>
      <c r="ABT834" s="60">
        <v>6.0395649665744297E-3</v>
      </c>
      <c r="ABU834" s="60">
        <v>4.6345147004265104E-3</v>
      </c>
      <c r="ABV834" s="60">
        <v>4.1748045078579803E-3</v>
      </c>
      <c r="ABW834" s="60">
        <v>8.8808936131689698E-4</v>
      </c>
      <c r="ABX834" s="60">
        <v>2.4635865453941602E-3</v>
      </c>
    </row>
    <row r="835" spans="727:752" x14ac:dyDescent="0.25">
      <c r="AAY835" s="60">
        <v>1.5104569715981601E-3</v>
      </c>
      <c r="AAZ835" s="60"/>
      <c r="ABA835" s="60"/>
      <c r="ABB835" s="60">
        <v>6.2684903063974099E-3</v>
      </c>
      <c r="ABC835" s="60"/>
      <c r="ABD835" s="60"/>
      <c r="ABE835" s="60"/>
      <c r="ABF835" s="60">
        <v>3.1998669208779E-3</v>
      </c>
      <c r="ABG835" s="60"/>
      <c r="ABH835" s="60"/>
      <c r="ABI835" s="60">
        <v>4.1398829044692097E-3</v>
      </c>
      <c r="ABJ835" s="60">
        <v>3.6149416488222902E-3</v>
      </c>
      <c r="ABK835" s="60"/>
      <c r="ABL835" s="60"/>
      <c r="ABM835" s="60"/>
      <c r="ABN835" s="60"/>
      <c r="ABO835" s="60"/>
      <c r="ABP835" s="60"/>
      <c r="ABQ835" s="60"/>
      <c r="ABR835" s="60">
        <v>1.0692499596526199</v>
      </c>
      <c r="ABS835" s="60"/>
      <c r="ABT835" s="60">
        <v>5.9883085051449202E-3</v>
      </c>
      <c r="ABU835" s="60">
        <v>4.63269688135885E-3</v>
      </c>
      <c r="ABV835" s="60">
        <v>4.1675020565243E-3</v>
      </c>
      <c r="ABW835" s="60">
        <v>8.8281853724951197E-4</v>
      </c>
      <c r="ABX835" s="60">
        <v>2.46137502572648E-3</v>
      </c>
    </row>
    <row r="836" spans="727:752" x14ac:dyDescent="0.25">
      <c r="AAY836" s="60">
        <v>1.4547733144598301E-3</v>
      </c>
      <c r="AAZ836" s="60"/>
      <c r="ABA836" s="60"/>
      <c r="ABB836" s="60">
        <v>6.26737327117966E-3</v>
      </c>
      <c r="ABC836" s="60"/>
      <c r="ABD836" s="60"/>
      <c r="ABE836" s="60"/>
      <c r="ABF836" s="60">
        <v>3.1937956439790699E-3</v>
      </c>
      <c r="ABG836" s="60"/>
      <c r="ABH836" s="60"/>
      <c r="ABI836" s="60">
        <v>4.1379998202779201E-3</v>
      </c>
      <c r="ABJ836" s="60">
        <v>3.6141010601835801E-3</v>
      </c>
      <c r="ABK836" s="60"/>
      <c r="ABL836" s="60"/>
      <c r="ABM836" s="60"/>
      <c r="ABN836" s="60"/>
      <c r="ABO836" s="60"/>
      <c r="ABP836" s="60"/>
      <c r="ABQ836" s="60"/>
      <c r="ABR836" s="60">
        <v>1.0692181746455101</v>
      </c>
      <c r="ABS836" s="60"/>
      <c r="ABT836" s="60">
        <v>5.9430943886993898E-3</v>
      </c>
      <c r="ABU836" s="60">
        <v>4.6161579403817803E-3</v>
      </c>
      <c r="ABV836" s="60">
        <v>4.1648224477196004E-3</v>
      </c>
      <c r="ABW836" s="60">
        <v>8.6030752501703705E-4</v>
      </c>
      <c r="ABX836" s="60">
        <v>2.4015042673517701E-3</v>
      </c>
    </row>
    <row r="837" spans="727:752" x14ac:dyDescent="0.25">
      <c r="AAY837" s="60">
        <v>1.4317742456363099E-3</v>
      </c>
      <c r="AAZ837" s="60"/>
      <c r="ABA837" s="60"/>
      <c r="ABB837" s="60">
        <v>6.2471052891418096E-3</v>
      </c>
      <c r="ABC837" s="60"/>
      <c r="ABD837" s="60"/>
      <c r="ABE837" s="60"/>
      <c r="ABF837" s="60">
        <v>3.1854692539608699E-3</v>
      </c>
      <c r="ABG837" s="60"/>
      <c r="ABH837" s="60"/>
      <c r="ABI837" s="60">
        <v>4.0947882862659999E-3</v>
      </c>
      <c r="ABJ837" s="60">
        <v>3.59967605262561E-3</v>
      </c>
      <c r="ABK837" s="60"/>
      <c r="ABL837" s="60"/>
      <c r="ABM837" s="60"/>
      <c r="ABN837" s="60"/>
      <c r="ABO837" s="60"/>
      <c r="ABP837" s="60"/>
      <c r="ABQ837" s="60"/>
      <c r="ABR837" s="60">
        <v>1.0692091170601301</v>
      </c>
      <c r="ABS837" s="60"/>
      <c r="ABT837" s="60">
        <v>5.9152694221038804E-3</v>
      </c>
      <c r="ABU837" s="60">
        <v>4.5677361991530501E-3</v>
      </c>
      <c r="ABV837" s="60">
        <v>4.1396471510829896E-3</v>
      </c>
      <c r="ABW837" s="60">
        <v>6.9795320149245897E-4</v>
      </c>
      <c r="ABX837" s="60">
        <v>2.3975375237112301E-3</v>
      </c>
    </row>
    <row r="838" spans="727:752" x14ac:dyDescent="0.25">
      <c r="AAY838" s="60">
        <v>1.39680064796487E-3</v>
      </c>
      <c r="AAZ838" s="60"/>
      <c r="ABA838" s="60"/>
      <c r="ABB838" s="60">
        <v>6.2352954123248497E-3</v>
      </c>
      <c r="ABC838" s="60"/>
      <c r="ABD838" s="60"/>
      <c r="ABE838" s="60"/>
      <c r="ABF838" s="60">
        <v>3.1604466450986602E-3</v>
      </c>
      <c r="ABG838" s="60"/>
      <c r="ABH838" s="60"/>
      <c r="ABI838" s="60">
        <v>4.08017651138804E-3</v>
      </c>
      <c r="ABJ838" s="60">
        <v>3.5790019517549301E-3</v>
      </c>
      <c r="ABK838" s="60"/>
      <c r="ABL838" s="60"/>
      <c r="ABM838" s="60"/>
      <c r="ABN838" s="60"/>
      <c r="ABO838" s="60"/>
      <c r="ABP838" s="60"/>
      <c r="ABQ838" s="60"/>
      <c r="ABR838" s="60">
        <v>1.0691785241562199</v>
      </c>
      <c r="ABS838" s="60"/>
      <c r="ABT838" s="60">
        <v>5.9035228106495497E-3</v>
      </c>
      <c r="ABU838" s="60">
        <v>4.4821751556211598E-3</v>
      </c>
      <c r="ABV838" s="60">
        <v>4.1359062244383602E-3</v>
      </c>
      <c r="ABW838" s="60">
        <v>6.7802190800573202E-4</v>
      </c>
      <c r="ABX838" s="60">
        <v>2.3904176695876702E-3</v>
      </c>
    </row>
    <row r="839" spans="727:752" x14ac:dyDescent="0.25">
      <c r="AAY839" s="60">
        <v>1.39016581511587E-3</v>
      </c>
      <c r="AAZ839" s="60"/>
      <c r="ABA839" s="60"/>
      <c r="ABB839" s="60">
        <v>6.2091187950255103E-3</v>
      </c>
      <c r="ABC839" s="60"/>
      <c r="ABD839" s="60"/>
      <c r="ABE839" s="60"/>
      <c r="ABF839" s="60">
        <v>3.1554202559295201E-3</v>
      </c>
      <c r="ABG839" s="60"/>
      <c r="ABH839" s="60"/>
      <c r="ABI839" s="60">
        <v>4.0699472557119499E-3</v>
      </c>
      <c r="ABJ839" s="60">
        <v>3.57824065873161E-3</v>
      </c>
      <c r="ABK839" s="60"/>
      <c r="ABL839" s="60"/>
      <c r="ABM839" s="60"/>
      <c r="ABN839" s="60"/>
      <c r="ABO839" s="60"/>
      <c r="ABP839" s="60"/>
      <c r="ABQ839" s="60"/>
      <c r="ABR839" s="60">
        <v>1.0691405404380601</v>
      </c>
      <c r="ABS839" s="60"/>
      <c r="ABT839" s="60">
        <v>5.89687904179947E-3</v>
      </c>
      <c r="ABU839" s="60">
        <v>4.4725166789133797E-3</v>
      </c>
      <c r="ABV839" s="60">
        <v>4.1136072285826997E-3</v>
      </c>
      <c r="ABW839" s="60">
        <v>6.7040190034829597E-4</v>
      </c>
      <c r="ABX839" s="60">
        <v>2.3190095390634002E-3</v>
      </c>
    </row>
    <row r="840" spans="727:752" x14ac:dyDescent="0.25">
      <c r="AAY840" s="60">
        <v>1.35357354160024E-3</v>
      </c>
      <c r="AAZ840" s="60"/>
      <c r="ABA840" s="60"/>
      <c r="ABB840" s="60">
        <v>6.1989162070483E-3</v>
      </c>
      <c r="ABC840" s="60"/>
      <c r="ABD840" s="60"/>
      <c r="ABE840" s="60"/>
      <c r="ABF840" s="60">
        <v>3.15057702008994E-3</v>
      </c>
      <c r="ABG840" s="60"/>
      <c r="ABH840" s="60"/>
      <c r="ABI840" s="60">
        <v>4.0669501435022697E-3</v>
      </c>
      <c r="ABJ840" s="60">
        <v>3.5756928924930501E-3</v>
      </c>
      <c r="ABK840" s="60"/>
      <c r="ABL840" s="60"/>
      <c r="ABM840" s="60"/>
      <c r="ABN840" s="60"/>
      <c r="ABO840" s="60"/>
      <c r="ABP840" s="60"/>
      <c r="ABQ840" s="60"/>
      <c r="ABR840" s="60">
        <v>1.0691370371806801</v>
      </c>
      <c r="ABS840" s="60"/>
      <c r="ABT840" s="60">
        <v>5.8521546395365999E-3</v>
      </c>
      <c r="ABU840" s="60">
        <v>4.4699541556140901E-3</v>
      </c>
      <c r="ABV840" s="60">
        <v>4.0942505380969297E-3</v>
      </c>
      <c r="ABW840" s="60">
        <v>2.21204926774756E-4</v>
      </c>
      <c r="ABX840" s="60">
        <v>2.2845912292739699E-3</v>
      </c>
    </row>
    <row r="841" spans="727:752" x14ac:dyDescent="0.25">
      <c r="AAY841" s="60">
        <v>1.3520308675127699E-3</v>
      </c>
      <c r="AAZ841" s="60"/>
      <c r="ABA841" s="60"/>
      <c r="ABB841" s="60">
        <v>6.1742708355821598E-3</v>
      </c>
      <c r="ABC841" s="60"/>
      <c r="ABD841" s="60"/>
      <c r="ABE841" s="60"/>
      <c r="ABF841" s="60">
        <v>3.10145286275586E-3</v>
      </c>
      <c r="ABG841" s="60"/>
      <c r="ABH841" s="60"/>
      <c r="ABI841" s="60">
        <v>4.0622897718432397E-3</v>
      </c>
      <c r="ABJ841" s="60">
        <v>3.54519645949629E-3</v>
      </c>
      <c r="ABK841" s="60"/>
      <c r="ABL841" s="60"/>
      <c r="ABM841" s="60"/>
      <c r="ABN841" s="60"/>
      <c r="ABO841" s="60"/>
      <c r="ABP841" s="60"/>
      <c r="ABQ841" s="60"/>
      <c r="ABR841" s="60">
        <v>1.06911311349862</v>
      </c>
      <c r="ABS841" s="60"/>
      <c r="ABT841" s="60">
        <v>5.83885878177499E-3</v>
      </c>
      <c r="ABU841" s="60">
        <v>4.4630112334545901E-3</v>
      </c>
      <c r="ABV841" s="60">
        <v>4.0929844041793697E-3</v>
      </c>
      <c r="ABW841" s="329">
        <v>8.49435834842788E-5</v>
      </c>
      <c r="ABX841" s="60">
        <v>2.2744941400288099E-3</v>
      </c>
    </row>
    <row r="842" spans="727:752" x14ac:dyDescent="0.25">
      <c r="AAY842" s="60">
        <v>1.32893691247894E-3</v>
      </c>
      <c r="AAZ842" s="60"/>
      <c r="ABA842" s="60"/>
      <c r="ABB842" s="60">
        <v>6.1552801056211099E-3</v>
      </c>
      <c r="ABC842" s="60"/>
      <c r="ABD842" s="60"/>
      <c r="ABE842" s="60"/>
      <c r="ABF842" s="60">
        <v>3.0969739660269102E-3</v>
      </c>
      <c r="ABG842" s="60"/>
      <c r="ABH842" s="60"/>
      <c r="ABI842" s="60">
        <v>4.0564480470464603E-3</v>
      </c>
      <c r="ABJ842" s="60">
        <v>3.54501924085483E-3</v>
      </c>
      <c r="ABK842" s="60"/>
      <c r="ABL842" s="60"/>
      <c r="ABM842" s="60"/>
      <c r="ABN842" s="60"/>
      <c r="ABO842" s="60"/>
      <c r="ABP842" s="60"/>
      <c r="ABQ842" s="60"/>
      <c r="ABR842" s="60">
        <v>1.06909198965609</v>
      </c>
      <c r="ABS842" s="60"/>
      <c r="ABT842" s="60">
        <v>5.8277376685374003E-3</v>
      </c>
      <c r="ABU842" s="60">
        <v>4.4513550904649504E-3</v>
      </c>
      <c r="ABV842" s="60">
        <v>4.0907323726453301E-3</v>
      </c>
      <c r="ABW842" s="329">
        <v>5.5511151231257802E-17</v>
      </c>
      <c r="ABX842" s="60">
        <v>2.24608319836571E-3</v>
      </c>
    </row>
    <row r="843" spans="727:752" x14ac:dyDescent="0.25">
      <c r="AAY843" s="60">
        <v>1.3261372354405601E-3</v>
      </c>
      <c r="AAZ843" s="60"/>
      <c r="ABA843" s="60"/>
      <c r="ABB843" s="60">
        <v>6.1125960650893901E-3</v>
      </c>
      <c r="ABC843" s="60"/>
      <c r="ABD843" s="60"/>
      <c r="ABE843" s="60"/>
      <c r="ABF843" s="60">
        <v>3.07322648290461E-3</v>
      </c>
      <c r="ABG843" s="60"/>
      <c r="ABH843" s="60"/>
      <c r="ABI843" s="60">
        <v>4.0540906309101598E-3</v>
      </c>
      <c r="ABJ843" s="60">
        <v>3.5254659727593399E-3</v>
      </c>
      <c r="ABK843" s="60"/>
      <c r="ABL843" s="60"/>
      <c r="ABM843" s="60"/>
      <c r="ABN843" s="60"/>
      <c r="ABO843" s="60"/>
      <c r="ABP843" s="60"/>
      <c r="ABQ843" s="60"/>
      <c r="ABR843" s="60">
        <v>1.06904846051658</v>
      </c>
      <c r="ABS843" s="60"/>
      <c r="ABT843" s="60">
        <v>5.8063743170583297E-3</v>
      </c>
      <c r="ABU843" s="60">
        <v>4.4428441797811002E-3</v>
      </c>
      <c r="ABV843" s="60">
        <v>4.0393931152937499E-3</v>
      </c>
      <c r="ABW843" s="329">
        <v>4.1633363423443401E-17</v>
      </c>
      <c r="ABX843" s="60">
        <v>2.2396087572535898E-3</v>
      </c>
    </row>
    <row r="844" spans="727:752" x14ac:dyDescent="0.25">
      <c r="AAY844" s="60">
        <v>1.2760286657415899E-3</v>
      </c>
      <c r="AAZ844" s="60"/>
      <c r="ABA844" s="60"/>
      <c r="ABB844" s="60">
        <v>6.11095579558491E-3</v>
      </c>
      <c r="ABC844" s="60"/>
      <c r="ABD844" s="60"/>
      <c r="ABE844" s="60"/>
      <c r="ABF844" s="60">
        <v>3.0660291529406199E-3</v>
      </c>
      <c r="ABG844" s="60"/>
      <c r="ABH844" s="60"/>
      <c r="ABI844" s="60">
        <v>4.0280410837705699E-3</v>
      </c>
      <c r="ABJ844" s="60">
        <v>3.52414111463381E-3</v>
      </c>
      <c r="ABK844" s="60"/>
      <c r="ABL844" s="60"/>
      <c r="ABM844" s="60"/>
      <c r="ABN844" s="60"/>
      <c r="ABO844" s="60"/>
      <c r="ABP844" s="60"/>
      <c r="ABQ844" s="60"/>
      <c r="ABR844" s="60">
        <v>1.0690451426860299</v>
      </c>
      <c r="ABS844" s="60"/>
      <c r="ABT844" s="60">
        <v>5.78483812379806E-3</v>
      </c>
      <c r="ABU844" s="60">
        <v>4.4423313796271603E-3</v>
      </c>
      <c r="ABV844" s="60">
        <v>4.0311305516938702E-3</v>
      </c>
      <c r="ABW844" s="329">
        <v>3.8163916471489799E-17</v>
      </c>
      <c r="ABX844" s="60">
        <v>2.2135366884975401E-3</v>
      </c>
    </row>
    <row r="845" spans="727:752" x14ac:dyDescent="0.25">
      <c r="AAY845" s="60">
        <v>1.2567876003141301E-3</v>
      </c>
      <c r="AAZ845" s="60"/>
      <c r="ABA845" s="60"/>
      <c r="ABB845" s="60">
        <v>6.1000933775414998E-3</v>
      </c>
      <c r="ABC845" s="60"/>
      <c r="ABD845" s="60"/>
      <c r="ABE845" s="60"/>
      <c r="ABF845" s="60">
        <v>3.0629321619001699E-3</v>
      </c>
      <c r="ABG845" s="60"/>
      <c r="ABH845" s="60"/>
      <c r="ABI845" s="60">
        <v>4.0025659987979198E-3</v>
      </c>
      <c r="ABJ845" s="60">
        <v>3.5176911561051998E-3</v>
      </c>
      <c r="ABK845" s="60"/>
      <c r="ABL845" s="60"/>
      <c r="ABM845" s="60"/>
      <c r="ABN845" s="60"/>
      <c r="ABO845" s="60"/>
      <c r="ABP845" s="60"/>
      <c r="ABQ845" s="60"/>
      <c r="ABR845" s="60">
        <v>1.06904506241032</v>
      </c>
      <c r="ABS845" s="60"/>
      <c r="ABT845" s="60">
        <v>5.7394394145715904E-3</v>
      </c>
      <c r="ABU845" s="60">
        <v>4.4324656923496897E-3</v>
      </c>
      <c r="ABV845" s="60">
        <v>4.0308500698649202E-3</v>
      </c>
      <c r="ABW845" s="329">
        <v>2.7755575615628901E-17</v>
      </c>
      <c r="ABX845" s="60">
        <v>2.1707907236544598E-3</v>
      </c>
    </row>
    <row r="846" spans="727:752" x14ac:dyDescent="0.25">
      <c r="AAY846" s="60">
        <v>1.24817980981564E-3</v>
      </c>
      <c r="AAZ846" s="60"/>
      <c r="ABA846" s="60"/>
      <c r="ABB846" s="60">
        <v>6.0508511486951702E-3</v>
      </c>
      <c r="ABC846" s="60"/>
      <c r="ABD846" s="60"/>
      <c r="ABE846" s="60"/>
      <c r="ABF846" s="60">
        <v>3.04907083448785E-3</v>
      </c>
      <c r="ABG846" s="60"/>
      <c r="ABH846" s="60"/>
      <c r="ABI846" s="60">
        <v>3.9929789014326702E-3</v>
      </c>
      <c r="ABJ846" s="60">
        <v>3.51354416282857E-3</v>
      </c>
      <c r="ABK846" s="60"/>
      <c r="ABL846" s="60"/>
      <c r="ABM846" s="60"/>
      <c r="ABN846" s="60"/>
      <c r="ABO846" s="60"/>
      <c r="ABP846" s="60"/>
      <c r="ABQ846" s="60"/>
      <c r="ABR846" s="60">
        <v>1.0690082163092001</v>
      </c>
      <c r="ABS846" s="60"/>
      <c r="ABT846" s="60">
        <v>5.7227346369492001E-3</v>
      </c>
      <c r="ABU846" s="60">
        <v>4.4128335413123904E-3</v>
      </c>
      <c r="ABV846" s="60">
        <v>4.0257849097347703E-3</v>
      </c>
      <c r="ABW846" s="329">
        <v>2.7755575615628901E-17</v>
      </c>
      <c r="ABX846" s="60">
        <v>2.0879858715153301E-3</v>
      </c>
    </row>
    <row r="847" spans="727:752" x14ac:dyDescent="0.25">
      <c r="AAY847" s="60">
        <v>1.24058878940282E-3</v>
      </c>
      <c r="AAZ847" s="60"/>
      <c r="ABA847" s="60"/>
      <c r="ABB847" s="60">
        <v>6.0463074085338802E-3</v>
      </c>
      <c r="ABC847" s="60"/>
      <c r="ABD847" s="60"/>
      <c r="ABE847" s="60"/>
      <c r="ABF847" s="60">
        <v>3.0482851353761001E-3</v>
      </c>
      <c r="ABG847" s="60"/>
      <c r="ABH847" s="60"/>
      <c r="ABI847" s="60">
        <v>3.9659259192828403E-3</v>
      </c>
      <c r="ABJ847" s="60">
        <v>3.4977636322178198E-3</v>
      </c>
      <c r="ABK847" s="60"/>
      <c r="ABL847" s="60"/>
      <c r="ABM847" s="60"/>
      <c r="ABN847" s="60"/>
      <c r="ABO847" s="60"/>
      <c r="ABP847" s="60"/>
      <c r="ABQ847" s="60"/>
      <c r="ABR847" s="60">
        <v>1.0689986384797801</v>
      </c>
      <c r="ABS847" s="60"/>
      <c r="ABT847" s="60">
        <v>5.7171185304648198E-3</v>
      </c>
      <c r="ABU847" s="60">
        <v>4.4107914284195098E-3</v>
      </c>
      <c r="ABV847" s="60">
        <v>4.0118198114524502E-3</v>
      </c>
      <c r="ABW847" s="329">
        <v>2.7755575615628901E-17</v>
      </c>
      <c r="ABX847" s="60">
        <v>2.06350492925091E-3</v>
      </c>
    </row>
    <row r="848" spans="727:752" x14ac:dyDescent="0.25">
      <c r="AAY848" s="60">
        <v>1.23399802426423E-3</v>
      </c>
      <c r="AAZ848" s="60"/>
      <c r="ABA848" s="60"/>
      <c r="ABB848" s="60">
        <v>6.0401858544754002E-3</v>
      </c>
      <c r="ABC848" s="60"/>
      <c r="ABD848" s="60"/>
      <c r="ABE848" s="60"/>
      <c r="ABF848" s="60">
        <v>3.0354329333786901E-3</v>
      </c>
      <c r="ABG848" s="60"/>
      <c r="ABH848" s="60"/>
      <c r="ABI848" s="60">
        <v>3.9545283205558697E-3</v>
      </c>
      <c r="ABJ848" s="60">
        <v>3.47071589481534E-3</v>
      </c>
      <c r="ABK848" s="60"/>
      <c r="ABL848" s="60"/>
      <c r="ABM848" s="60"/>
      <c r="ABN848" s="60"/>
      <c r="ABO848" s="60"/>
      <c r="ABP848" s="60"/>
      <c r="ABQ848" s="60"/>
      <c r="ABR848" s="60">
        <v>1.0689929464347701</v>
      </c>
      <c r="ABS848" s="60"/>
      <c r="ABT848" s="60">
        <v>5.7121775204229102E-3</v>
      </c>
      <c r="ABU848" s="60">
        <v>4.3596388737519804E-3</v>
      </c>
      <c r="ABV848" s="60">
        <v>3.9597550978401298E-3</v>
      </c>
      <c r="ABW848" s="329">
        <v>2.7755575615628901E-17</v>
      </c>
      <c r="ABX848" s="60">
        <v>2.0539214458800701E-3</v>
      </c>
    </row>
    <row r="849" spans="727:752" x14ac:dyDescent="0.25">
      <c r="AAY849" s="60">
        <v>1.18921601490828E-3</v>
      </c>
      <c r="AAZ849" s="60"/>
      <c r="ABA849" s="60"/>
      <c r="ABB849" s="60">
        <v>6.0325844331692597E-3</v>
      </c>
      <c r="ABC849" s="60"/>
      <c r="ABD849" s="60"/>
      <c r="ABE849" s="60"/>
      <c r="ABF849" s="60">
        <v>2.9927503728615899E-3</v>
      </c>
      <c r="ABG849" s="60"/>
      <c r="ABH849" s="60"/>
      <c r="ABI849" s="60">
        <v>3.9301544621126502E-3</v>
      </c>
      <c r="ABJ849" s="60">
        <v>3.4286851999512698E-3</v>
      </c>
      <c r="ABK849" s="60"/>
      <c r="ABL849" s="60"/>
      <c r="ABM849" s="60"/>
      <c r="ABN849" s="60"/>
      <c r="ABO849" s="60"/>
      <c r="ABP849" s="60"/>
      <c r="ABQ849" s="60"/>
      <c r="ABR849" s="60">
        <v>1.0689702223581199</v>
      </c>
      <c r="ABS849" s="60"/>
      <c r="ABT849" s="60">
        <v>5.70989507682513E-3</v>
      </c>
      <c r="ABU849" s="60">
        <v>4.35742993728243E-3</v>
      </c>
      <c r="ABV849" s="60">
        <v>3.9407601602564797E-3</v>
      </c>
      <c r="ABW849" s="329">
        <v>2.0816681711721701E-17</v>
      </c>
      <c r="ABX849" s="60">
        <v>2.0386766677108399E-3</v>
      </c>
    </row>
    <row r="850" spans="727:752" x14ac:dyDescent="0.25">
      <c r="AAY850" s="60">
        <v>1.1877922199621501E-3</v>
      </c>
      <c r="AAZ850" s="60"/>
      <c r="ABA850" s="60"/>
      <c r="ABB850" s="60">
        <v>6.0229184663433497E-3</v>
      </c>
      <c r="ABC850" s="60"/>
      <c r="ABD850" s="60"/>
      <c r="ABE850" s="60"/>
      <c r="ABF850" s="60">
        <v>2.98526266131052E-3</v>
      </c>
      <c r="ABG850" s="60"/>
      <c r="ABH850" s="60"/>
      <c r="ABI850" s="60">
        <v>3.9297962080989401E-3</v>
      </c>
      <c r="ABJ850" s="60">
        <v>3.42205405803634E-3</v>
      </c>
      <c r="ABK850" s="60"/>
      <c r="ABL850" s="60"/>
      <c r="ABM850" s="60"/>
      <c r="ABN850" s="60"/>
      <c r="ABO850" s="60"/>
      <c r="ABP850" s="60"/>
      <c r="ABQ850" s="60"/>
      <c r="ABR850" s="60">
        <v>1.0689667299376899</v>
      </c>
      <c r="ABS850" s="60"/>
      <c r="ABT850" s="60">
        <v>5.6907159929110796E-3</v>
      </c>
      <c r="ABU850" s="60">
        <v>4.32300118355366E-3</v>
      </c>
      <c r="ABV850" s="60">
        <v>3.8843901069438901E-3</v>
      </c>
      <c r="ABW850" s="329">
        <v>2.0816681711721701E-17</v>
      </c>
      <c r="ABX850" s="60">
        <v>2.0369722320807198E-3</v>
      </c>
    </row>
    <row r="851" spans="727:752" x14ac:dyDescent="0.25">
      <c r="AAY851" s="60">
        <v>1.1649902827379299E-3</v>
      </c>
      <c r="AAZ851" s="60"/>
      <c r="ABA851" s="60"/>
      <c r="ABB851" s="60">
        <v>5.9914641305971799E-3</v>
      </c>
      <c r="ABC851" s="60"/>
      <c r="ABD851" s="60"/>
      <c r="ABE851" s="60"/>
      <c r="ABF851" s="60">
        <v>2.97568152392491E-3</v>
      </c>
      <c r="ABG851" s="60"/>
      <c r="ABH851" s="60"/>
      <c r="ABI851" s="60">
        <v>3.9199218656736003E-3</v>
      </c>
      <c r="ABJ851" s="60">
        <v>3.4079535057996999E-3</v>
      </c>
      <c r="ABK851" s="60"/>
      <c r="ABL851" s="60"/>
      <c r="ABM851" s="60"/>
      <c r="ABN851" s="60"/>
      <c r="ABO851" s="60"/>
      <c r="ABP851" s="60"/>
      <c r="ABQ851" s="60"/>
      <c r="ABR851" s="60">
        <v>1.06896393199464</v>
      </c>
      <c r="ABS851" s="60"/>
      <c r="ABT851" s="60">
        <v>5.6883347589950497E-3</v>
      </c>
      <c r="ABU851" s="60">
        <v>4.3218342674714999E-3</v>
      </c>
      <c r="ABV851" s="60">
        <v>3.8830643021634898E-3</v>
      </c>
      <c r="ABW851" s="329">
        <v>2.0816681711721701E-17</v>
      </c>
      <c r="ABX851" s="60">
        <v>2.0030557563173899E-3</v>
      </c>
    </row>
    <row r="852" spans="727:752" x14ac:dyDescent="0.25">
      <c r="AAY852" s="60">
        <v>1.1615343010123701E-3</v>
      </c>
      <c r="AAZ852" s="60"/>
      <c r="ABA852" s="60"/>
      <c r="ABB852" s="60">
        <v>5.9811449825536399E-3</v>
      </c>
      <c r="ABC852" s="60"/>
      <c r="ABD852" s="60"/>
      <c r="ABE852" s="60"/>
      <c r="ABF852" s="60">
        <v>2.9723295876445299E-3</v>
      </c>
      <c r="ABG852" s="60"/>
      <c r="ABH852" s="60"/>
      <c r="ABI852" s="60">
        <v>3.9012625348393499E-3</v>
      </c>
      <c r="ABJ852" s="60">
        <v>3.3748682851258401E-3</v>
      </c>
      <c r="ABK852" s="60"/>
      <c r="ABL852" s="60"/>
      <c r="ABM852" s="60"/>
      <c r="ABN852" s="60"/>
      <c r="ABO852" s="60"/>
      <c r="ABP852" s="60"/>
      <c r="ABQ852" s="60"/>
      <c r="ABR852" s="60">
        <v>1.06892686161725</v>
      </c>
      <c r="ABS852" s="60"/>
      <c r="ABT852" s="60">
        <v>5.6720598524651698E-3</v>
      </c>
      <c r="ABU852" s="60">
        <v>4.2999313401180603E-3</v>
      </c>
      <c r="ABV852" s="60">
        <v>3.86714234045695E-3</v>
      </c>
      <c r="ABW852" s="329">
        <v>1.5612511283791301E-17</v>
      </c>
      <c r="ABX852" s="60">
        <v>1.9779683963956798E-3</v>
      </c>
    </row>
    <row r="853" spans="727:752" x14ac:dyDescent="0.25">
      <c r="AAY853" s="60">
        <v>1.12410745498767E-3</v>
      </c>
      <c r="AAZ853" s="60"/>
      <c r="ABA853" s="60"/>
      <c r="ABB853" s="60">
        <v>5.9715444463341299E-3</v>
      </c>
      <c r="ABC853" s="60"/>
      <c r="ABD853" s="60"/>
      <c r="ABE853" s="60"/>
      <c r="ABF853" s="60">
        <v>2.9224333918681298E-3</v>
      </c>
      <c r="ABG853" s="60"/>
      <c r="ABH853" s="60"/>
      <c r="ABI853" s="60">
        <v>3.89657919268901E-3</v>
      </c>
      <c r="ABJ853" s="60">
        <v>3.3397371239590298E-3</v>
      </c>
      <c r="ABK853" s="60"/>
      <c r="ABL853" s="60"/>
      <c r="ABM853" s="60"/>
      <c r="ABN853" s="60"/>
      <c r="ABO853" s="60"/>
      <c r="ABP853" s="60"/>
      <c r="ABQ853" s="60"/>
      <c r="ABR853" s="60">
        <v>1.0688896273235799</v>
      </c>
      <c r="ABS853" s="60"/>
      <c r="ABT853" s="60">
        <v>5.6239657044016601E-3</v>
      </c>
      <c r="ABU853" s="60">
        <v>4.1994379597761001E-3</v>
      </c>
      <c r="ABV853" s="60">
        <v>3.79655731812902E-3</v>
      </c>
      <c r="ABW853" s="329">
        <v>9.5409791178724406E-18</v>
      </c>
      <c r="ABX853" s="60">
        <v>1.96479376719433E-3</v>
      </c>
    </row>
    <row r="854" spans="727:752" x14ac:dyDescent="0.25">
      <c r="AAY854" s="60">
        <v>1.1124164025641101E-3</v>
      </c>
      <c r="AAZ854" s="60"/>
      <c r="ABA854" s="60"/>
      <c r="ABB854" s="60">
        <v>5.9378284039767904E-3</v>
      </c>
      <c r="ABC854" s="60"/>
      <c r="ABD854" s="60"/>
      <c r="ABE854" s="60"/>
      <c r="ABF854" s="60">
        <v>2.9184649205086098E-3</v>
      </c>
      <c r="ABG854" s="60"/>
      <c r="ABH854" s="60"/>
      <c r="ABI854" s="60">
        <v>3.8797957789612901E-3</v>
      </c>
      <c r="ABJ854" s="60">
        <v>3.33352224140754E-3</v>
      </c>
      <c r="ABK854" s="60"/>
      <c r="ABL854" s="60"/>
      <c r="ABM854" s="60"/>
      <c r="ABN854" s="60"/>
      <c r="ABO854" s="60"/>
      <c r="ABP854" s="60"/>
      <c r="ABQ854" s="60"/>
      <c r="ABR854" s="60">
        <v>1.0688511076313201</v>
      </c>
      <c r="ABS854" s="60"/>
      <c r="ABT854" s="60">
        <v>5.6145658498512798E-3</v>
      </c>
      <c r="ABU854" s="60">
        <v>4.1766995799029797E-3</v>
      </c>
      <c r="ABV854" s="60">
        <v>3.7905795459335099E-3</v>
      </c>
      <c r="ABW854" s="329">
        <v>6.9388939039072299E-18</v>
      </c>
      <c r="ABX854" s="60">
        <v>1.9468955306276201E-3</v>
      </c>
    </row>
    <row r="855" spans="727:752" x14ac:dyDescent="0.25">
      <c r="AAY855" s="60">
        <v>1.04750597310689E-3</v>
      </c>
      <c r="AAZ855" s="60"/>
      <c r="ABA855" s="60"/>
      <c r="ABB855" s="60">
        <v>5.9258373322173602E-3</v>
      </c>
      <c r="ABC855" s="60"/>
      <c r="ABD855" s="60"/>
      <c r="ABE855" s="60"/>
      <c r="ABF855" s="60">
        <v>2.9123011386603002E-3</v>
      </c>
      <c r="ABG855" s="60"/>
      <c r="ABH855" s="329"/>
      <c r="ABI855" s="60">
        <v>3.87751869475089E-3</v>
      </c>
      <c r="ABJ855" s="60">
        <v>3.27688842872085E-3</v>
      </c>
      <c r="ABK855" s="60"/>
      <c r="ABL855" s="60"/>
      <c r="ABM855" s="60"/>
      <c r="ABN855" s="60"/>
      <c r="ABO855" s="60"/>
      <c r="ABP855" s="60"/>
      <c r="ABQ855" s="60"/>
      <c r="ABR855" s="60">
        <v>1.0688000991562201</v>
      </c>
      <c r="ABS855" s="60"/>
      <c r="ABT855" s="60">
        <v>5.5960142881089697E-3</v>
      </c>
      <c r="ABU855" s="60">
        <v>4.1762313229981403E-3</v>
      </c>
      <c r="ABV855" s="60">
        <v>3.7841450527163799E-3</v>
      </c>
      <c r="ABW855" s="329">
        <v>2.6020852139652099E-18</v>
      </c>
      <c r="ABX855" s="60">
        <v>1.8375160577693099E-3</v>
      </c>
    </row>
    <row r="856" spans="727:752" x14ac:dyDescent="0.25">
      <c r="AAY856" s="60">
        <v>1.0383548340390501E-3</v>
      </c>
      <c r="AAZ856" s="60"/>
      <c r="ABA856" s="60"/>
      <c r="ABB856" s="60">
        <v>5.91584908977513E-3</v>
      </c>
      <c r="ABC856" s="60"/>
      <c r="ABD856" s="60"/>
      <c r="ABE856" s="60"/>
      <c r="ABF856" s="60">
        <v>2.8974657782892001E-3</v>
      </c>
      <c r="ABG856" s="60"/>
      <c r="ABH856" s="60"/>
      <c r="ABI856" s="60">
        <v>3.8770381179513099E-3</v>
      </c>
      <c r="ABJ856" s="60">
        <v>3.26578968348578E-3</v>
      </c>
      <c r="ABK856" s="60"/>
      <c r="ABL856" s="60"/>
      <c r="ABM856" s="60"/>
      <c r="ABN856" s="60"/>
      <c r="ABO856" s="60"/>
      <c r="ABP856" s="60"/>
      <c r="ABQ856" s="60"/>
      <c r="ABR856" s="60">
        <v>1.0687649377917601</v>
      </c>
      <c r="ABS856" s="60"/>
      <c r="ABT856" s="60">
        <v>5.5250790512803901E-3</v>
      </c>
      <c r="ABU856" s="60">
        <v>4.1633148954417897E-3</v>
      </c>
      <c r="ABV856" s="60">
        <v>3.78045399922368E-3</v>
      </c>
      <c r="ABW856" s="329">
        <v>2.16840434497101E-18</v>
      </c>
      <c r="ABX856" s="60">
        <v>1.8240320853826701E-3</v>
      </c>
    </row>
    <row r="857" spans="727:752" x14ac:dyDescent="0.25">
      <c r="AAY857" s="60">
        <v>1.0381655517688201E-3</v>
      </c>
      <c r="AAZ857" s="60"/>
      <c r="ABA857" s="60"/>
      <c r="ABB857" s="60">
        <v>5.9152694221038804E-3</v>
      </c>
      <c r="ABC857" s="60"/>
      <c r="ABD857" s="60"/>
      <c r="ABE857" s="60"/>
      <c r="ABF857" s="60">
        <v>2.8934802768148899E-3</v>
      </c>
      <c r="ABG857" s="60"/>
      <c r="ABH857" s="60"/>
      <c r="ABI857" s="60">
        <v>3.8690091163830899E-3</v>
      </c>
      <c r="ABJ857" s="60">
        <v>3.2631288051751198E-3</v>
      </c>
      <c r="ABK857" s="60"/>
      <c r="ABL857" s="60"/>
      <c r="ABM857" s="60"/>
      <c r="ABN857" s="60"/>
      <c r="ABO857" s="60"/>
      <c r="ABP857" s="60"/>
      <c r="ABQ857" s="60"/>
      <c r="ABR857" s="60">
        <v>1.0687454055161301</v>
      </c>
      <c r="ABS857" s="60"/>
      <c r="ABT857" s="60">
        <v>5.5176332545110599E-3</v>
      </c>
      <c r="ABU857" s="60">
        <v>4.1613110038447301E-3</v>
      </c>
      <c r="ABV857" s="60">
        <v>3.7571444593088202E-3</v>
      </c>
      <c r="ABW857" s="60"/>
      <c r="ABX857" s="60">
        <v>1.82072557814474E-3</v>
      </c>
    </row>
    <row r="858" spans="727:752" x14ac:dyDescent="0.25">
      <c r="AAY858" s="60">
        <v>9.6400508351738602E-4</v>
      </c>
      <c r="AAZ858" s="60"/>
      <c r="ABA858" s="60"/>
      <c r="ABB858" s="60">
        <v>5.8722838063464001E-3</v>
      </c>
      <c r="ABC858" s="60"/>
      <c r="ABD858" s="60"/>
      <c r="ABE858" s="60"/>
      <c r="ABF858" s="60">
        <v>2.8849932227766099E-3</v>
      </c>
      <c r="ABG858" s="60"/>
      <c r="ABH858" s="60"/>
      <c r="ABI858" s="60">
        <v>3.8595883197076299E-3</v>
      </c>
      <c r="ABJ858" s="60">
        <v>3.23155781818148E-3</v>
      </c>
      <c r="ABK858" s="60"/>
      <c r="ABL858" s="60"/>
      <c r="ABM858" s="60"/>
      <c r="ABN858" s="60"/>
      <c r="ABO858" s="60"/>
      <c r="ABP858" s="60"/>
      <c r="ABQ858" s="60"/>
      <c r="ABR858" s="60">
        <v>1.0687325115370601</v>
      </c>
      <c r="ABS858" s="60"/>
      <c r="ABT858" s="60">
        <v>5.5011683470949802E-3</v>
      </c>
      <c r="ABU858" s="60">
        <v>4.1609560826348204E-3</v>
      </c>
      <c r="ABV858" s="60">
        <v>3.7337027518473398E-3</v>
      </c>
      <c r="ABW858" s="60"/>
      <c r="ABX858" s="60">
        <v>1.7432041476677001E-3</v>
      </c>
    </row>
    <row r="859" spans="727:752" x14ac:dyDescent="0.25">
      <c r="AAY859" s="60">
        <v>9.3771069228692496E-4</v>
      </c>
      <c r="AAZ859" s="60"/>
      <c r="ABA859" s="60"/>
      <c r="ABB859" s="60">
        <v>5.8300484801215103E-3</v>
      </c>
      <c r="ABC859" s="60"/>
      <c r="ABD859" s="60"/>
      <c r="ABE859" s="60"/>
      <c r="ABF859" s="60">
        <v>2.8814492877093298E-3</v>
      </c>
      <c r="ABG859" s="60"/>
      <c r="ABH859" s="60"/>
      <c r="ABI859" s="60">
        <v>3.8235427272314002E-3</v>
      </c>
      <c r="ABJ859" s="60">
        <v>3.22377489055447E-3</v>
      </c>
      <c r="ABK859" s="60"/>
      <c r="ABL859" s="60"/>
      <c r="ABM859" s="60"/>
      <c r="ABN859" s="60"/>
      <c r="ABO859" s="60"/>
      <c r="ABP859" s="60"/>
      <c r="ABQ859" s="60"/>
      <c r="ABR859" s="60">
        <v>1.0687143428316499</v>
      </c>
      <c r="ABS859" s="60"/>
      <c r="ABT859" s="60">
        <v>5.3961937808829196E-3</v>
      </c>
      <c r="ABU859" s="60">
        <v>4.1383376617160697E-3</v>
      </c>
      <c r="ABV859" s="60">
        <v>3.7313384359100301E-3</v>
      </c>
      <c r="ABW859" s="60"/>
      <c r="ABX859" s="60">
        <v>1.74145282605795E-3</v>
      </c>
    </row>
    <row r="860" spans="727:752" x14ac:dyDescent="0.25">
      <c r="AAY860" s="60">
        <v>8.8369383047631105E-4</v>
      </c>
      <c r="AAZ860" s="60"/>
      <c r="ABA860" s="60"/>
      <c r="ABB860" s="60">
        <v>5.8089213500657801E-3</v>
      </c>
      <c r="ABC860" s="60"/>
      <c r="ABD860" s="60"/>
      <c r="ABE860" s="60"/>
      <c r="ABF860" s="60">
        <v>2.87208380991901E-3</v>
      </c>
      <c r="ABG860" s="60"/>
      <c r="ABH860" s="60"/>
      <c r="ABI860" s="60">
        <v>3.8144225360588402E-3</v>
      </c>
      <c r="ABJ860" s="60">
        <v>3.1958642441953602E-3</v>
      </c>
      <c r="ABK860" s="60"/>
      <c r="ABL860" s="60"/>
      <c r="ABM860" s="60"/>
      <c r="ABN860" s="60"/>
      <c r="ABO860" s="60"/>
      <c r="ABP860" s="60"/>
      <c r="ABQ860" s="60"/>
      <c r="ABR860" s="60">
        <v>1.0687054511693299</v>
      </c>
      <c r="ABS860" s="60"/>
      <c r="ABT860" s="60">
        <v>5.3820087777002997E-3</v>
      </c>
      <c r="ABU860" s="60">
        <v>4.1192333818659598E-3</v>
      </c>
      <c r="ABV860" s="60">
        <v>3.7084757286052102E-3</v>
      </c>
      <c r="ABW860" s="60"/>
      <c r="ABX860" s="60">
        <v>1.7411719624918201E-3</v>
      </c>
    </row>
    <row r="861" spans="727:752" x14ac:dyDescent="0.25">
      <c r="AAY861" s="60">
        <v>8.7309161620789297E-4</v>
      </c>
      <c r="AAZ861" s="60"/>
      <c r="ABA861" s="60"/>
      <c r="ABB861" s="60">
        <v>5.79348381970361E-3</v>
      </c>
      <c r="ABC861" s="60"/>
      <c r="ABD861" s="60"/>
      <c r="ABE861" s="60"/>
      <c r="ABF861" s="60">
        <v>2.8717064229662999E-3</v>
      </c>
      <c r="ABG861" s="60"/>
      <c r="ABH861" s="60"/>
      <c r="ABI861" s="60">
        <v>3.8079347149253102E-3</v>
      </c>
      <c r="ABJ861" s="60">
        <v>3.1802658950801301E-3</v>
      </c>
      <c r="ABK861" s="60"/>
      <c r="ABL861" s="60"/>
      <c r="ABM861" s="60"/>
      <c r="ABN861" s="60"/>
      <c r="ABO861" s="60"/>
      <c r="ABP861" s="60"/>
      <c r="ABQ861" s="60"/>
      <c r="ABR861" s="60">
        <v>1.0686431140312</v>
      </c>
      <c r="ABS861" s="60"/>
      <c r="ABT861" s="60">
        <v>5.3608500799899698E-3</v>
      </c>
      <c r="ABU861" s="60">
        <v>4.1095322817519203E-3</v>
      </c>
      <c r="ABV861" s="60">
        <v>3.7001879198739099E-3</v>
      </c>
      <c r="ABW861" s="60"/>
      <c r="ABX861" s="60">
        <v>1.6399389806852501E-3</v>
      </c>
    </row>
    <row r="862" spans="727:752" x14ac:dyDescent="0.25">
      <c r="AAY862" s="60">
        <v>7.6290314584778198E-4</v>
      </c>
      <c r="AAZ862" s="60"/>
      <c r="ABA862" s="60"/>
      <c r="ABB862" s="60">
        <v>5.76112418011879E-3</v>
      </c>
      <c r="ABC862" s="60"/>
      <c r="ABD862" s="60"/>
      <c r="ABE862" s="60"/>
      <c r="ABF862" s="60">
        <v>2.8693224703036299E-3</v>
      </c>
      <c r="ABG862" s="60"/>
      <c r="ABH862" s="60"/>
      <c r="ABI862" s="60">
        <v>3.8054377347125899E-3</v>
      </c>
      <c r="ABJ862" s="60">
        <v>3.18012201311589E-3</v>
      </c>
      <c r="ABK862" s="60"/>
      <c r="ABL862" s="60"/>
      <c r="ABM862" s="60"/>
      <c r="ABN862" s="60"/>
      <c r="ABO862" s="60"/>
      <c r="ABP862" s="60"/>
      <c r="ABQ862" s="60"/>
      <c r="ABR862" s="60">
        <v>1.06861102247809</v>
      </c>
      <c r="ABS862" s="60"/>
      <c r="ABT862" s="60">
        <v>5.3523642103319299E-3</v>
      </c>
      <c r="ABU862" s="60">
        <v>4.1079103733853099E-3</v>
      </c>
      <c r="ABV862" s="60">
        <v>3.69036018576395E-3</v>
      </c>
      <c r="ABW862" s="60"/>
      <c r="ABX862" s="60">
        <v>1.6375440606291999E-3</v>
      </c>
    </row>
    <row r="863" spans="727:752" x14ac:dyDescent="0.25">
      <c r="AAY863" s="60">
        <v>7.4937432053017795E-4</v>
      </c>
      <c r="AAZ863" s="60"/>
      <c r="ABA863" s="60"/>
      <c r="ABB863" s="60">
        <v>5.7562496087564304E-3</v>
      </c>
      <c r="ABC863" s="60"/>
      <c r="ABD863" s="60"/>
      <c r="ABE863" s="60"/>
      <c r="ABF863" s="60">
        <v>2.8333458569513902E-3</v>
      </c>
      <c r="ABG863" s="60"/>
      <c r="ABH863" s="60"/>
      <c r="ABI863" s="60">
        <v>3.7979194329738801E-3</v>
      </c>
      <c r="ABJ863" s="60">
        <v>3.1728190909159799E-3</v>
      </c>
      <c r="ABK863" s="60"/>
      <c r="ABL863" s="60"/>
      <c r="ABM863" s="60"/>
      <c r="ABN863" s="60"/>
      <c r="ABO863" s="60"/>
      <c r="ABP863" s="60"/>
      <c r="ABQ863" s="60"/>
      <c r="ABR863" s="60">
        <v>1.06859483661997</v>
      </c>
      <c r="ABS863" s="60"/>
      <c r="ABT863" s="60">
        <v>5.34404172199506E-3</v>
      </c>
      <c r="ABU863" s="60">
        <v>4.0934316886763796E-3</v>
      </c>
      <c r="ABV863" s="60">
        <v>3.6711849174977302E-3</v>
      </c>
      <c r="ABW863" s="60"/>
      <c r="ABX863" s="60">
        <v>1.56715519762015E-3</v>
      </c>
    </row>
    <row r="864" spans="727:752" x14ac:dyDescent="0.25">
      <c r="AAY864" s="60">
        <v>7.2166408118561997E-4</v>
      </c>
      <c r="AAZ864" s="60"/>
      <c r="ABA864" s="60"/>
      <c r="ABB864" s="60">
        <v>5.7503247662263803E-3</v>
      </c>
      <c r="ABC864" s="60"/>
      <c r="ABD864" s="60"/>
      <c r="ABE864" s="60"/>
      <c r="ABF864" s="60">
        <v>2.8266945267250701E-3</v>
      </c>
      <c r="ABG864" s="60"/>
      <c r="ABH864" s="60"/>
      <c r="ABI864" s="60">
        <v>3.7968294176127701E-3</v>
      </c>
      <c r="ABJ864" s="60">
        <v>3.1690100201555902E-3</v>
      </c>
      <c r="ABK864" s="60"/>
      <c r="ABL864" s="60"/>
      <c r="ABM864" s="60"/>
      <c r="ABN864" s="60"/>
      <c r="ABO864" s="60"/>
      <c r="ABP864" s="60"/>
      <c r="ABQ864" s="60"/>
      <c r="ABR864" s="60">
        <v>1.0685920022512301</v>
      </c>
      <c r="ABS864" s="60"/>
      <c r="ABT864" s="60">
        <v>5.3422634560489702E-3</v>
      </c>
      <c r="ABU864" s="60">
        <v>4.09173465104847E-3</v>
      </c>
      <c r="ABV864" s="60">
        <v>3.6679709174255301E-3</v>
      </c>
      <c r="ABW864" s="60"/>
      <c r="ABX864" s="60">
        <v>1.5110505351985601E-3</v>
      </c>
    </row>
    <row r="865" spans="727:752" x14ac:dyDescent="0.25">
      <c r="AAY865" s="60">
        <v>5.6278522358020405E-4</v>
      </c>
      <c r="AAZ865" s="60"/>
      <c r="ABA865" s="60"/>
      <c r="ABB865" s="60">
        <v>5.7353861698821399E-3</v>
      </c>
      <c r="ABC865" s="60"/>
      <c r="ABD865" s="60"/>
      <c r="ABE865" s="60"/>
      <c r="ABF865" s="60">
        <v>2.8090862260349201E-3</v>
      </c>
      <c r="ABG865" s="60"/>
      <c r="ABH865" s="60"/>
      <c r="ABI865" s="60">
        <v>3.7883412272924299E-3</v>
      </c>
      <c r="ABJ865" s="60">
        <v>3.1609903666469999E-3</v>
      </c>
      <c r="ABK865" s="60"/>
      <c r="ABL865" s="60"/>
      <c r="ABM865" s="60"/>
      <c r="ABN865" s="60"/>
      <c r="ABO865" s="60"/>
      <c r="ABP865" s="60"/>
      <c r="ABQ865" s="60"/>
      <c r="ABR865" s="60">
        <v>1.06854833557929</v>
      </c>
      <c r="ABS865" s="60"/>
      <c r="ABT865" s="60">
        <v>5.3342387440156397E-3</v>
      </c>
      <c r="ABU865" s="60">
        <v>4.0744002996038597E-3</v>
      </c>
      <c r="ABV865" s="60">
        <v>3.6638879671499701E-3</v>
      </c>
      <c r="ABW865" s="60"/>
      <c r="ABX865" s="60">
        <v>1.47472067583237E-3</v>
      </c>
    </row>
    <row r="866" spans="727:752" x14ac:dyDescent="0.25">
      <c r="AAY866" s="60">
        <v>4.1711524134756001E-4</v>
      </c>
      <c r="AAZ866" s="60"/>
      <c r="ABA866" s="60"/>
      <c r="ABB866" s="60">
        <v>5.70632856825244E-3</v>
      </c>
      <c r="ABC866" s="60"/>
      <c r="ABD866" s="60"/>
      <c r="ABE866" s="60"/>
      <c r="ABF866" s="60">
        <v>2.8085317212983101E-3</v>
      </c>
      <c r="ABG866" s="60"/>
      <c r="ABH866" s="60"/>
      <c r="ABI866" s="60">
        <v>3.7752857520504902E-3</v>
      </c>
      <c r="ABJ866" s="60">
        <v>3.1301834827203901E-3</v>
      </c>
      <c r="ABK866" s="60"/>
      <c r="ABL866" s="60"/>
      <c r="ABM866" s="60"/>
      <c r="ABN866" s="60"/>
      <c r="ABO866" s="60"/>
      <c r="ABP866" s="60"/>
      <c r="ABQ866" s="60"/>
      <c r="ABR866" s="60">
        <v>1.06848892686939</v>
      </c>
      <c r="ABS866" s="60"/>
      <c r="ABT866" s="60">
        <v>5.3280425010709198E-3</v>
      </c>
      <c r="ABU866" s="60">
        <v>4.0656574401675598E-3</v>
      </c>
      <c r="ABV866" s="60">
        <v>3.6266307023342099E-3</v>
      </c>
      <c r="ABW866" s="60"/>
      <c r="ABX866" s="60">
        <v>1.4115547369389599E-3</v>
      </c>
    </row>
    <row r="867" spans="727:752" x14ac:dyDescent="0.25">
      <c r="AAY867" s="60">
        <v>1.7684802950484899E-4</v>
      </c>
      <c r="AAZ867" s="60"/>
      <c r="ABA867" s="60"/>
      <c r="ABB867" s="60">
        <v>5.7054828940645902E-3</v>
      </c>
      <c r="ABC867" s="60"/>
      <c r="ABD867" s="60"/>
      <c r="ABE867" s="60"/>
      <c r="ABF867" s="60">
        <v>2.79164364698353E-3</v>
      </c>
      <c r="ABG867" s="60"/>
      <c r="ABH867" s="60"/>
      <c r="ABI867" s="60">
        <v>3.7622326192898099E-3</v>
      </c>
      <c r="ABJ867" s="60">
        <v>3.1243463524470699E-3</v>
      </c>
      <c r="ABK867" s="60"/>
      <c r="ABL867" s="60"/>
      <c r="ABM867" s="60"/>
      <c r="ABN867" s="60"/>
      <c r="ABO867" s="60"/>
      <c r="ABP867" s="60"/>
      <c r="ABQ867" s="60"/>
      <c r="ABR867" s="60">
        <v>1.06848890502798</v>
      </c>
      <c r="ABS867" s="60"/>
      <c r="ABT867" s="60">
        <v>5.31742192716066E-3</v>
      </c>
      <c r="ABU867" s="60">
        <v>4.0599539431471297E-3</v>
      </c>
      <c r="ABV867" s="60">
        <v>3.6081141125959E-3</v>
      </c>
      <c r="ABW867" s="60"/>
      <c r="ABX867" s="60">
        <v>1.38676512533827E-3</v>
      </c>
    </row>
    <row r="868" spans="727:752" x14ac:dyDescent="0.25">
      <c r="AAY868" s="329">
        <v>8.3266726846886704E-17</v>
      </c>
      <c r="AAZ868" s="60"/>
      <c r="ABA868" s="60"/>
      <c r="ABB868" s="60">
        <v>5.680475701673E-3</v>
      </c>
      <c r="ABC868" s="60"/>
      <c r="ABD868" s="60"/>
      <c r="ABE868" s="60"/>
      <c r="ABF868" s="60">
        <v>2.7829465618696399E-3</v>
      </c>
      <c r="ABG868" s="60"/>
      <c r="ABH868" s="60"/>
      <c r="ABI868" s="60">
        <v>3.7588831453333501E-3</v>
      </c>
      <c r="ABJ868" s="60">
        <v>3.1006041641098601E-3</v>
      </c>
      <c r="ABK868" s="60"/>
      <c r="ABL868" s="60"/>
      <c r="ABM868" s="60"/>
      <c r="ABN868" s="60"/>
      <c r="ABO868" s="60"/>
      <c r="ABP868" s="60"/>
      <c r="ABQ868" s="60"/>
      <c r="ABR868" s="60">
        <v>1.06848004897382</v>
      </c>
      <c r="ABS868" s="60"/>
      <c r="ABT868" s="60">
        <v>5.2842164662177896E-3</v>
      </c>
      <c r="ABU868" s="60">
        <v>4.0524901372942096E-3</v>
      </c>
      <c r="ABV868" s="60">
        <v>3.59557255518139E-3</v>
      </c>
      <c r="ABW868" s="60"/>
      <c r="ABX868" s="60">
        <v>1.32779058200897E-3</v>
      </c>
    </row>
    <row r="869" spans="727:752" x14ac:dyDescent="0.25">
      <c r="AAY869" s="329">
        <v>7.8062556418956295E-17</v>
      </c>
      <c r="AAZ869" s="60"/>
      <c r="ABA869" s="60"/>
      <c r="ABB869" s="60">
        <v>5.6656495537722902E-3</v>
      </c>
      <c r="ABC869" s="60"/>
      <c r="ABD869" s="60"/>
      <c r="ABE869" s="60"/>
      <c r="ABF869" s="60">
        <v>2.7824450154841801E-3</v>
      </c>
      <c r="ABG869" s="60"/>
      <c r="ABH869" s="60"/>
      <c r="ABI869" s="60">
        <v>3.7067631177269801E-3</v>
      </c>
      <c r="ABJ869" s="60">
        <v>3.0942663061139502E-3</v>
      </c>
      <c r="ABK869" s="60"/>
      <c r="ABL869" s="60"/>
      <c r="ABM869" s="60"/>
      <c r="ABN869" s="60"/>
      <c r="ABO869" s="60"/>
      <c r="ABP869" s="60"/>
      <c r="ABQ869" s="60"/>
      <c r="ABR869" s="60">
        <v>1.0683909576554</v>
      </c>
      <c r="ABS869" s="60"/>
      <c r="ABT869" s="60">
        <v>5.2805743967303401E-3</v>
      </c>
      <c r="ABU869" s="60">
        <v>4.0485041866910104E-3</v>
      </c>
      <c r="ABV869" s="60">
        <v>3.5849332226113501E-3</v>
      </c>
      <c r="ABW869" s="60"/>
      <c r="ABX869" s="60">
        <v>1.3217794446953E-3</v>
      </c>
    </row>
    <row r="870" spans="727:752" x14ac:dyDescent="0.25">
      <c r="AAY870" s="329">
        <v>5.5511151231257802E-17</v>
      </c>
      <c r="AAZ870" s="60"/>
      <c r="ABA870" s="60"/>
      <c r="ABB870" s="60">
        <v>5.6590249750388998E-3</v>
      </c>
      <c r="ABC870" s="60"/>
      <c r="ABD870" s="60"/>
      <c r="ABE870" s="60"/>
      <c r="ABF870" s="60">
        <v>2.7370825133256498E-3</v>
      </c>
      <c r="ABG870" s="60"/>
      <c r="ABH870" s="60"/>
      <c r="ABI870" s="60">
        <v>3.6888195973610802E-3</v>
      </c>
      <c r="ABJ870" s="60">
        <v>3.0882465391294501E-3</v>
      </c>
      <c r="ABK870" s="60"/>
      <c r="ABL870" s="60"/>
      <c r="ABM870" s="60"/>
      <c r="ABN870" s="60"/>
      <c r="ABO870" s="60"/>
      <c r="ABP870" s="60"/>
      <c r="ABQ870" s="60"/>
      <c r="ABR870" s="60">
        <v>1.0683203339829801</v>
      </c>
      <c r="ABS870" s="60"/>
      <c r="ABT870" s="60">
        <v>5.2132764325603298E-3</v>
      </c>
      <c r="ABU870" s="60">
        <v>4.0468144197000101E-3</v>
      </c>
      <c r="ABV870" s="60">
        <v>3.56189688321516E-3</v>
      </c>
      <c r="ABW870" s="60"/>
      <c r="ABX870" s="60">
        <v>1.2587004867352001E-3</v>
      </c>
    </row>
    <row r="871" spans="727:752" x14ac:dyDescent="0.25">
      <c r="AAY871" s="329">
        <v>5.5511151231257802E-17</v>
      </c>
      <c r="AAZ871" s="60"/>
      <c r="ABA871" s="60"/>
      <c r="ABB871" s="60">
        <v>5.4932005265808399E-3</v>
      </c>
      <c r="ABC871" s="60"/>
      <c r="ABD871" s="60"/>
      <c r="ABE871" s="60"/>
      <c r="ABF871" s="60">
        <v>2.7040422332503498E-3</v>
      </c>
      <c r="ABG871" s="60"/>
      <c r="ABH871" s="60"/>
      <c r="ABI871" s="60">
        <v>3.6844910815750898E-3</v>
      </c>
      <c r="ABJ871" s="60">
        <v>3.0675761772758301E-3</v>
      </c>
      <c r="ABK871" s="60"/>
      <c r="ABL871" s="60"/>
      <c r="ABM871" s="60"/>
      <c r="ABN871" s="60"/>
      <c r="ABO871" s="60"/>
      <c r="ABP871" s="60"/>
      <c r="ABQ871" s="60"/>
      <c r="ABR871" s="60">
        <v>1.0682681280858399</v>
      </c>
      <c r="ABS871" s="60"/>
      <c r="ABT871" s="60">
        <v>5.1999148638431098E-3</v>
      </c>
      <c r="ABU871" s="60">
        <v>3.9962149397170799E-3</v>
      </c>
      <c r="ABV871" s="60">
        <v>3.5614550182939001E-3</v>
      </c>
      <c r="ABW871" s="60"/>
      <c r="ABX871" s="60">
        <v>1.2538626018978899E-3</v>
      </c>
    </row>
    <row r="872" spans="727:752" x14ac:dyDescent="0.25">
      <c r="AAY872" s="329">
        <v>5.5511151231257802E-17</v>
      </c>
      <c r="AAZ872" s="60"/>
      <c r="ABA872" s="60"/>
      <c r="ABB872" s="60">
        <v>5.4688281522354103E-3</v>
      </c>
      <c r="ABC872" s="60"/>
      <c r="ABD872" s="60"/>
      <c r="ABE872" s="60"/>
      <c r="ABF872" s="60">
        <v>2.6994427385056102E-3</v>
      </c>
      <c r="ABG872" s="60"/>
      <c r="ABH872" s="60"/>
      <c r="ABI872" s="60">
        <v>3.6419608876481599E-3</v>
      </c>
      <c r="ABJ872" s="60">
        <v>3.0351159481064299E-3</v>
      </c>
      <c r="ABK872" s="60"/>
      <c r="ABL872" s="60"/>
      <c r="ABM872" s="60"/>
      <c r="ABN872" s="60"/>
      <c r="ABO872" s="60"/>
      <c r="ABP872" s="60"/>
      <c r="ABQ872" s="60"/>
      <c r="ABR872" s="60">
        <v>1.0682590575976201</v>
      </c>
      <c r="ABS872" s="60"/>
      <c r="ABT872" s="60">
        <v>5.1944696942068996E-3</v>
      </c>
      <c r="ABU872" s="60">
        <v>3.9950667446322701E-3</v>
      </c>
      <c r="ABV872" s="60">
        <v>3.5520966812867399E-3</v>
      </c>
      <c r="ABW872" s="60"/>
      <c r="ABX872" s="60">
        <v>1.14461430598591E-3</v>
      </c>
    </row>
    <row r="873" spans="727:752" x14ac:dyDescent="0.25">
      <c r="AAY873" s="329">
        <v>5.5511151231257802E-17</v>
      </c>
      <c r="AAZ873" s="60"/>
      <c r="ABA873" s="60"/>
      <c r="ABB873" s="60">
        <v>5.46197147419295E-3</v>
      </c>
      <c r="ABC873" s="60"/>
      <c r="ABD873" s="60"/>
      <c r="ABE873" s="60"/>
      <c r="ABF873" s="60">
        <v>2.6964041965297099E-3</v>
      </c>
      <c r="ABG873" s="60"/>
      <c r="ABH873" s="60"/>
      <c r="ABI873" s="60">
        <v>3.6386348294209698E-3</v>
      </c>
      <c r="ABJ873" s="60">
        <v>3.0267327986659999E-3</v>
      </c>
      <c r="ABK873" s="60"/>
      <c r="ABL873" s="60"/>
      <c r="ABM873" s="60"/>
      <c r="ABN873" s="60"/>
      <c r="ABO873" s="60"/>
      <c r="ABP873" s="60"/>
      <c r="ABQ873" s="60"/>
      <c r="ABR873" s="60">
        <v>1.068169216012</v>
      </c>
      <c r="ABS873" s="60"/>
      <c r="ABT873" s="60">
        <v>5.1750680858118001E-3</v>
      </c>
      <c r="ABU873" s="60">
        <v>3.9828822612666299E-3</v>
      </c>
      <c r="ABV873" s="60">
        <v>3.5405006661211099E-3</v>
      </c>
      <c r="ABW873" s="60"/>
      <c r="ABX873" s="60">
        <v>1.08109777184965E-3</v>
      </c>
    </row>
    <row r="874" spans="727:752" x14ac:dyDescent="0.25">
      <c r="AAY874" s="329">
        <v>2.7755575615628901E-17</v>
      </c>
      <c r="AAZ874" s="60"/>
      <c r="ABA874" s="60"/>
      <c r="ABB874" s="60">
        <v>5.4612657466937197E-3</v>
      </c>
      <c r="ABC874" s="60"/>
      <c r="ABD874" s="60"/>
      <c r="ABE874" s="60"/>
      <c r="ABF874" s="60">
        <v>2.6824332870004301E-3</v>
      </c>
      <c r="ABG874" s="60"/>
      <c r="ABH874" s="60"/>
      <c r="ABI874" s="60">
        <v>3.6355642139949702E-3</v>
      </c>
      <c r="ABJ874" s="60">
        <v>3.02462125391689E-3</v>
      </c>
      <c r="ABK874" s="60"/>
      <c r="ABL874" s="60"/>
      <c r="ABM874" s="60"/>
      <c r="ABN874" s="60"/>
      <c r="ABO874" s="60"/>
      <c r="ABP874" s="60"/>
      <c r="ABQ874" s="60"/>
      <c r="ABR874" s="60">
        <v>1.06815174477691</v>
      </c>
      <c r="ABS874" s="60"/>
      <c r="ABT874" s="60">
        <v>5.1631249310048503E-3</v>
      </c>
      <c r="ABU874" s="60">
        <v>3.9543708130672303E-3</v>
      </c>
      <c r="ABV874" s="60">
        <v>3.5116872420964101E-3</v>
      </c>
      <c r="ABW874" s="60"/>
      <c r="ABX874" s="60">
        <v>1.0679004235201899E-3</v>
      </c>
    </row>
    <row r="875" spans="727:752" x14ac:dyDescent="0.25">
      <c r="AAY875" s="329">
        <v>2.7755575615628901E-17</v>
      </c>
      <c r="AAZ875" s="60"/>
      <c r="ABA875" s="60"/>
      <c r="ABB875" s="60">
        <v>5.4601500423645897E-3</v>
      </c>
      <c r="ABC875" s="60"/>
      <c r="ABD875" s="60"/>
      <c r="ABE875" s="60"/>
      <c r="ABF875" s="60">
        <v>2.68156954850417E-3</v>
      </c>
      <c r="ABG875" s="60"/>
      <c r="ABH875" s="60"/>
      <c r="ABI875" s="60">
        <v>3.6341052638770698E-3</v>
      </c>
      <c r="ABJ875" s="60">
        <v>2.9999871377722098E-3</v>
      </c>
      <c r="ABK875" s="60"/>
      <c r="ABL875" s="60"/>
      <c r="ABM875" s="60"/>
      <c r="ABN875" s="60"/>
      <c r="ABO875" s="60"/>
      <c r="ABP875" s="60"/>
      <c r="ABQ875" s="60"/>
      <c r="ABR875" s="60">
        <v>1.0680704370185099</v>
      </c>
      <c r="ABS875" s="60"/>
      <c r="ABT875" s="60">
        <v>5.1560250596368604E-3</v>
      </c>
      <c r="ABU875" s="60">
        <v>3.85843417544813E-3</v>
      </c>
      <c r="ABV875" s="60">
        <v>3.5030422701223902E-3</v>
      </c>
      <c r="ABW875" s="60"/>
      <c r="ABX875" s="60">
        <v>1.0294627606225401E-3</v>
      </c>
    </row>
    <row r="876" spans="727:752" x14ac:dyDescent="0.25">
      <c r="AAY876" s="329">
        <v>2.7755575615628901E-17</v>
      </c>
      <c r="AAZ876" s="60"/>
      <c r="ABA876" s="60"/>
      <c r="ABB876" s="60">
        <v>5.3929732293279999E-3</v>
      </c>
      <c r="ABC876" s="60"/>
      <c r="ABD876" s="60"/>
      <c r="ABE876" s="60"/>
      <c r="ABF876" s="60">
        <v>2.6791041118268502E-3</v>
      </c>
      <c r="ABG876" s="60"/>
      <c r="ABH876" s="60"/>
      <c r="ABI876" s="60">
        <v>3.5990191582961602E-3</v>
      </c>
      <c r="ABJ876" s="60">
        <v>2.9812248281251902E-3</v>
      </c>
      <c r="ABK876" s="60"/>
      <c r="ABL876" s="60"/>
      <c r="ABM876" s="60"/>
      <c r="ABN876" s="60"/>
      <c r="ABO876" s="60"/>
      <c r="ABP876" s="60"/>
      <c r="ABQ876" s="60"/>
      <c r="ABR876" s="60">
        <v>1.06806334553271</v>
      </c>
      <c r="ABS876" s="60"/>
      <c r="ABT876" s="60">
        <v>5.1434455894093399E-3</v>
      </c>
      <c r="ABU876" s="60">
        <v>3.8417783195426498E-3</v>
      </c>
      <c r="ABV876" s="60">
        <v>3.48954678056905E-3</v>
      </c>
      <c r="ABW876" s="60"/>
      <c r="ABX876" s="60">
        <v>1.02905337124784E-3</v>
      </c>
    </row>
    <row r="877" spans="727:752" x14ac:dyDescent="0.25">
      <c r="AAY877" s="329">
        <v>1.38777878078145E-17</v>
      </c>
      <c r="AAZ877" s="60"/>
      <c r="ABA877" s="60"/>
      <c r="ABB877" s="60">
        <v>5.37450974708045E-3</v>
      </c>
      <c r="ABC877" s="60"/>
      <c r="ABD877" s="60"/>
      <c r="ABE877" s="60"/>
      <c r="ABF877" s="60">
        <v>2.6650761038916298E-3</v>
      </c>
      <c r="ABG877" s="60"/>
      <c r="ABH877" s="60"/>
      <c r="ABI877" s="60">
        <v>3.5980562229933001E-3</v>
      </c>
      <c r="ABJ877" s="60">
        <v>2.9729717315572501E-3</v>
      </c>
      <c r="ABK877" s="60"/>
      <c r="ABL877" s="60"/>
      <c r="ABM877" s="60"/>
      <c r="ABN877" s="60"/>
      <c r="ABO877" s="60"/>
      <c r="ABP877" s="60"/>
      <c r="ABQ877" s="60"/>
      <c r="ABR877" s="60">
        <v>1.06804682878642</v>
      </c>
      <c r="ABS877" s="60"/>
      <c r="ABT877" s="60">
        <v>5.1388106131158399E-3</v>
      </c>
      <c r="ABU877" s="60">
        <v>3.8382624997170601E-3</v>
      </c>
      <c r="ABV877" s="60">
        <v>3.4720586201762598E-3</v>
      </c>
      <c r="ABW877" s="60"/>
      <c r="ABX877" s="60">
        <v>9.46536548479074E-4</v>
      </c>
    </row>
    <row r="878" spans="727:752" x14ac:dyDescent="0.25">
      <c r="AAY878" s="329">
        <v>1.38777878078145E-17</v>
      </c>
      <c r="AAZ878" s="60"/>
      <c r="ABA878" s="60"/>
      <c r="ABB878" s="60">
        <v>5.3683906787184901E-3</v>
      </c>
      <c r="ABC878" s="60"/>
      <c r="ABD878" s="60"/>
      <c r="ABE878" s="60"/>
      <c r="ABF878" s="60">
        <v>2.65067549405173E-3</v>
      </c>
      <c r="ABG878" s="60"/>
      <c r="ABH878" s="60"/>
      <c r="ABI878" s="60">
        <v>3.5969944058145101E-3</v>
      </c>
      <c r="ABJ878" s="60">
        <v>2.9447390743568098E-3</v>
      </c>
      <c r="ABK878" s="60"/>
      <c r="ABL878" s="60"/>
      <c r="ABM878" s="60"/>
      <c r="ABN878" s="60"/>
      <c r="ABO878" s="60"/>
      <c r="ABP878" s="60"/>
      <c r="ABQ878" s="60"/>
      <c r="ABR878" s="60">
        <v>1.06765525678825</v>
      </c>
      <c r="ABS878" s="60"/>
      <c r="ABT878" s="60">
        <v>5.1216649203335201E-3</v>
      </c>
      <c r="ABU878" s="60">
        <v>3.77617875969973E-3</v>
      </c>
      <c r="ABV878" s="60">
        <v>3.4613260777914402E-3</v>
      </c>
      <c r="ABW878" s="60"/>
      <c r="ABX878" s="60">
        <v>8.9199308000263797E-4</v>
      </c>
    </row>
    <row r="879" spans="727:752" x14ac:dyDescent="0.25">
      <c r="AAY879" s="329">
        <v>1.38777878078145E-17</v>
      </c>
      <c r="AAZ879" s="60"/>
      <c r="ABA879" s="60"/>
      <c r="ABB879" s="60">
        <v>5.3523642103319299E-3</v>
      </c>
      <c r="ABC879" s="60"/>
      <c r="ABD879" s="60"/>
      <c r="ABE879" s="60"/>
      <c r="ABF879" s="60">
        <v>2.6469928228505901E-3</v>
      </c>
      <c r="ABG879" s="60"/>
      <c r="ABH879" s="60"/>
      <c r="ABI879" s="60">
        <v>3.5746726686021299E-3</v>
      </c>
      <c r="ABJ879" s="60">
        <v>2.9398731417915498E-3</v>
      </c>
      <c r="ABK879" s="60"/>
      <c r="ABL879" s="60"/>
      <c r="ABM879" s="60"/>
      <c r="ABN879" s="60"/>
      <c r="ABO879" s="60"/>
      <c r="ABP879" s="60"/>
      <c r="ABQ879" s="60"/>
      <c r="ABR879" s="60">
        <v>1.06759176053342</v>
      </c>
      <c r="ABS879" s="60"/>
      <c r="ABT879" s="60">
        <v>5.1057304012447303E-3</v>
      </c>
      <c r="ABU879" s="60">
        <v>3.7681779183882302E-3</v>
      </c>
      <c r="ABV879" s="60">
        <v>3.4362564541111102E-3</v>
      </c>
      <c r="ABW879" s="60"/>
      <c r="ABX879" s="60">
        <v>8.5728607999396703E-4</v>
      </c>
    </row>
    <row r="880" spans="727:752" x14ac:dyDescent="0.25">
      <c r="AAY880" s="329">
        <v>4.9941062570113602E-18</v>
      </c>
      <c r="AAZ880" s="60"/>
      <c r="ABA880" s="60"/>
      <c r="ABB880" s="60">
        <v>5.3442403766538202E-3</v>
      </c>
      <c r="ABC880" s="60"/>
      <c r="ABD880" s="60"/>
      <c r="ABE880" s="60"/>
      <c r="ABF880" s="60">
        <v>2.6443036654697598E-3</v>
      </c>
      <c r="ABG880" s="60"/>
      <c r="ABH880" s="60"/>
      <c r="ABI880" s="60">
        <v>3.57383999044123E-3</v>
      </c>
      <c r="ABJ880" s="60">
        <v>2.9382955786847499E-3</v>
      </c>
      <c r="ABK880" s="60"/>
      <c r="ABL880" s="60"/>
      <c r="ABM880" s="60"/>
      <c r="ABN880" s="60"/>
      <c r="ABO880" s="60"/>
      <c r="ABP880" s="60"/>
      <c r="ABQ880" s="60"/>
      <c r="ABR880" s="60">
        <v>1.0675916666893801</v>
      </c>
      <c r="ABS880" s="60"/>
      <c r="ABT880" s="60">
        <v>5.1026945599346096E-3</v>
      </c>
      <c r="ABU880" s="60">
        <v>3.7450330886771199E-3</v>
      </c>
      <c r="ABV880" s="60">
        <v>3.4259226425678202E-3</v>
      </c>
      <c r="ABW880" s="60"/>
      <c r="ABX880" s="60">
        <v>8.4630049482018995E-4</v>
      </c>
    </row>
    <row r="881" spans="727:752" x14ac:dyDescent="0.25">
      <c r="AAY881" s="60"/>
      <c r="AAZ881" s="60"/>
      <c r="ABA881" s="60"/>
      <c r="ABB881" s="60">
        <v>5.3422634560489702E-3</v>
      </c>
      <c r="ABC881" s="60"/>
      <c r="ABD881" s="60"/>
      <c r="ABE881" s="60"/>
      <c r="ABF881" s="60">
        <v>2.6376297690386299E-3</v>
      </c>
      <c r="ABG881" s="60"/>
      <c r="ABH881" s="60"/>
      <c r="ABI881" s="60">
        <v>3.56669540061289E-3</v>
      </c>
      <c r="ABJ881" s="60">
        <v>2.9064288410598099E-3</v>
      </c>
      <c r="ABK881" s="60"/>
      <c r="ABL881" s="60"/>
      <c r="ABM881" s="60"/>
      <c r="ABN881" s="60"/>
      <c r="ABO881" s="60"/>
      <c r="ABP881" s="60"/>
      <c r="ABQ881" s="60"/>
      <c r="ABR881" s="60">
        <v>1.0674968872213599</v>
      </c>
      <c r="ABS881" s="60"/>
      <c r="ABT881" s="60">
        <v>5.0984287180844898E-3</v>
      </c>
      <c r="ABU881" s="60">
        <v>3.7378708950529102E-3</v>
      </c>
      <c r="ABV881" s="60">
        <v>3.4137818111589701E-3</v>
      </c>
      <c r="ABW881" s="60"/>
      <c r="ABX881" s="60">
        <v>8.2009982377550898E-4</v>
      </c>
    </row>
    <row r="882" spans="727:752" x14ac:dyDescent="0.25">
      <c r="AAY882" s="60"/>
      <c r="AAZ882" s="60"/>
      <c r="ABA882" s="60"/>
      <c r="ABB882" s="60">
        <v>5.3400643693963896E-3</v>
      </c>
      <c r="ABC882" s="60"/>
      <c r="ABD882" s="60"/>
      <c r="ABE882" s="60"/>
      <c r="ABF882" s="60">
        <v>2.6066416207682999E-3</v>
      </c>
      <c r="ABG882" s="60"/>
      <c r="ABH882" s="60"/>
      <c r="ABI882" s="60">
        <v>3.5665276713017099E-3</v>
      </c>
      <c r="ABJ882" s="60">
        <v>2.8908933299932001E-3</v>
      </c>
      <c r="ABK882" s="60"/>
      <c r="ABL882" s="60"/>
      <c r="ABM882" s="60"/>
      <c r="ABN882" s="60"/>
      <c r="ABO882" s="60"/>
      <c r="ABP882" s="60"/>
      <c r="ABQ882" s="60"/>
      <c r="ABR882" s="60">
        <v>1.0674864199342999</v>
      </c>
      <c r="ABS882" s="60"/>
      <c r="ABT882" s="60">
        <v>5.0840644076951998E-3</v>
      </c>
      <c r="ABU882" s="60">
        <v>3.7175295836758002E-3</v>
      </c>
      <c r="ABV882" s="60">
        <v>3.4128887597189099E-3</v>
      </c>
      <c r="ABW882" s="60"/>
      <c r="ABX882" s="60">
        <v>7.1661719413806599E-4</v>
      </c>
    </row>
    <row r="883" spans="727:752" x14ac:dyDescent="0.25">
      <c r="AAY883" s="60"/>
      <c r="AAZ883" s="60"/>
      <c r="ABA883" s="60"/>
      <c r="ABB883" s="60">
        <v>5.3342387440156397E-3</v>
      </c>
      <c r="ABC883" s="60"/>
      <c r="ABD883" s="60"/>
      <c r="ABE883" s="60"/>
      <c r="ABF883" s="60">
        <v>2.6038897678356101E-3</v>
      </c>
      <c r="ABG883" s="60"/>
      <c r="ABH883" s="60"/>
      <c r="ABI883" s="60">
        <v>3.5438841832225601E-3</v>
      </c>
      <c r="ABJ883" s="60">
        <v>2.8897448419900598E-3</v>
      </c>
      <c r="ABK883" s="60"/>
      <c r="ABL883" s="60"/>
      <c r="ABM883" s="60"/>
      <c r="ABN883" s="60"/>
      <c r="ABO883" s="60"/>
      <c r="ABP883" s="60"/>
      <c r="ABQ883" s="60"/>
      <c r="ABR883" s="60">
        <v>1.06742820993314</v>
      </c>
      <c r="ABS883" s="60"/>
      <c r="ABT883" s="60">
        <v>5.0673267947145603E-3</v>
      </c>
      <c r="ABU883" s="60">
        <v>3.6853564016225099E-3</v>
      </c>
      <c r="ABV883" s="60">
        <v>3.3679002138973001E-3</v>
      </c>
      <c r="ABW883" s="60"/>
      <c r="ABX883" s="60">
        <v>6.5869607975644305E-4</v>
      </c>
    </row>
    <row r="884" spans="727:752" x14ac:dyDescent="0.25">
      <c r="AAY884" s="60"/>
      <c r="AAZ884" s="60"/>
      <c r="ABA884" s="60"/>
      <c r="ABB884" s="60">
        <v>5.3285352882426803E-3</v>
      </c>
      <c r="ABC884" s="60"/>
      <c r="ABD884" s="60"/>
      <c r="ABE884" s="60"/>
      <c r="ABF884" s="60">
        <v>2.5932123038982101E-3</v>
      </c>
      <c r="ABG884" s="60"/>
      <c r="ABH884" s="60"/>
      <c r="ABI884" s="60">
        <v>3.53456283123017E-3</v>
      </c>
      <c r="ABJ884" s="60">
        <v>2.8841774549605501E-3</v>
      </c>
      <c r="ABK884" s="60"/>
      <c r="ABL884" s="60"/>
      <c r="ABM884" s="60"/>
      <c r="ABN884" s="60"/>
      <c r="ABO884" s="60"/>
      <c r="ABP884" s="60"/>
      <c r="ABQ884" s="60"/>
      <c r="ABR884" s="60">
        <v>1.0673698078615901</v>
      </c>
      <c r="ABS884" s="60"/>
      <c r="ABT884" s="60">
        <v>5.0537236899731702E-3</v>
      </c>
      <c r="ABU884" s="60">
        <v>3.6805657004771899E-3</v>
      </c>
      <c r="ABV884" s="60">
        <v>3.3460826396049101E-3</v>
      </c>
      <c r="ABW884" s="60"/>
      <c r="ABX884" s="60">
        <v>5.56655792365514E-4</v>
      </c>
    </row>
    <row r="885" spans="727:752" x14ac:dyDescent="0.25">
      <c r="AAY885" s="60"/>
      <c r="AAZ885" s="60"/>
      <c r="ABA885" s="60"/>
      <c r="ABB885" s="60">
        <v>5.2881869793969397E-3</v>
      </c>
      <c r="ABC885" s="60"/>
      <c r="ABD885" s="60"/>
      <c r="ABE885" s="60"/>
      <c r="ABF885" s="60">
        <v>2.5458931227329601E-3</v>
      </c>
      <c r="ABG885" s="60"/>
      <c r="ABH885" s="60"/>
      <c r="ABI885" s="60">
        <v>3.51683684435727E-3</v>
      </c>
      <c r="ABJ885" s="60">
        <v>2.86605122591052E-3</v>
      </c>
      <c r="ABK885" s="60"/>
      <c r="ABL885" s="60"/>
      <c r="ABM885" s="60"/>
      <c r="ABN885" s="60"/>
      <c r="ABO885" s="60"/>
      <c r="ABP885" s="60"/>
      <c r="ABQ885" s="60"/>
      <c r="ABR885" s="60">
        <v>1.06724768847857</v>
      </c>
      <c r="ABS885" s="60"/>
      <c r="ABT885" s="60">
        <v>5.02106854687697E-3</v>
      </c>
      <c r="ABU885" s="60">
        <v>3.6534061685804401E-3</v>
      </c>
      <c r="ABV885" s="60">
        <v>3.3428524689621099E-3</v>
      </c>
      <c r="ABW885" s="60"/>
      <c r="ABX885" s="60">
        <v>5.44230920557592E-4</v>
      </c>
    </row>
    <row r="886" spans="727:752" x14ac:dyDescent="0.25">
      <c r="AAY886" s="60"/>
      <c r="AAZ886" s="60"/>
      <c r="ABA886" s="60"/>
      <c r="ABB886" s="60">
        <v>5.2520913197303997E-3</v>
      </c>
      <c r="ABC886" s="60"/>
      <c r="ABD886" s="60"/>
      <c r="ABE886" s="60"/>
      <c r="ABF886" s="60">
        <v>2.53052797195974E-3</v>
      </c>
      <c r="ABG886" s="60"/>
      <c r="ABH886" s="60"/>
      <c r="ABI886" s="60">
        <v>3.4848412219352699E-3</v>
      </c>
      <c r="ABJ886" s="60">
        <v>2.85585628712924E-3</v>
      </c>
      <c r="ABK886" s="60"/>
      <c r="ABL886" s="60"/>
      <c r="ABM886" s="60"/>
      <c r="ABN886" s="60"/>
      <c r="ABO886" s="60"/>
      <c r="ABP886" s="60"/>
      <c r="ABQ886" s="60"/>
      <c r="ABR886" s="60">
        <v>1.06720404624592</v>
      </c>
      <c r="ABS886" s="60"/>
      <c r="ABT886" s="60">
        <v>4.9991458423075804E-3</v>
      </c>
      <c r="ABU886" s="60">
        <v>3.6435444216E-3</v>
      </c>
      <c r="ABV886" s="60">
        <v>3.3173935643762498E-3</v>
      </c>
      <c r="ABW886" s="60"/>
      <c r="ABX886" s="60">
        <v>2.9090883677609897E-4</v>
      </c>
    </row>
    <row r="887" spans="727:752" x14ac:dyDescent="0.25">
      <c r="AAY887" s="60"/>
      <c r="AAZ887" s="60"/>
      <c r="ABA887" s="60"/>
      <c r="ABB887" s="60">
        <v>5.1955841577413604E-3</v>
      </c>
      <c r="ABC887" s="60"/>
      <c r="ABD887" s="60"/>
      <c r="ABE887" s="60"/>
      <c r="ABF887" s="60">
        <v>2.5289119581517901E-3</v>
      </c>
      <c r="ABG887" s="60"/>
      <c r="ABH887" s="60"/>
      <c r="ABI887" s="60">
        <v>3.4797352308431301E-3</v>
      </c>
      <c r="ABJ887" s="60">
        <v>2.8220666220342598E-3</v>
      </c>
      <c r="ABK887" s="60"/>
      <c r="ABL887" s="60"/>
      <c r="ABM887" s="60"/>
      <c r="ABN887" s="60"/>
      <c r="ABO887" s="60"/>
      <c r="ABP887" s="60"/>
      <c r="ABQ887" s="60"/>
      <c r="ABR887" s="60">
        <v>1.0671865424336</v>
      </c>
      <c r="ABS887" s="60"/>
      <c r="ABT887" s="60">
        <v>4.9799611674325502E-3</v>
      </c>
      <c r="ABU887" s="60">
        <v>3.6244488020133201E-3</v>
      </c>
      <c r="ABV887" s="60">
        <v>3.3107958637765E-3</v>
      </c>
      <c r="ABW887" s="60"/>
      <c r="ABX887" s="60">
        <v>2.2688002040916001E-4</v>
      </c>
    </row>
    <row r="888" spans="727:752" x14ac:dyDescent="0.25">
      <c r="AAY888" s="60"/>
      <c r="AAZ888" s="60"/>
      <c r="ABA888" s="60"/>
      <c r="ABB888" s="60">
        <v>5.1944696942068996E-3</v>
      </c>
      <c r="ABC888" s="60"/>
      <c r="ABD888" s="60"/>
      <c r="ABE888" s="60"/>
      <c r="ABF888" s="60">
        <v>2.5173101760487099E-3</v>
      </c>
      <c r="ABG888" s="60"/>
      <c r="ABH888" s="60"/>
      <c r="ABI888" s="60">
        <v>3.4642019608810198E-3</v>
      </c>
      <c r="ABJ888" s="60">
        <v>2.81781650184684E-3</v>
      </c>
      <c r="ABK888" s="60"/>
      <c r="ABL888" s="60"/>
      <c r="ABM888" s="60"/>
      <c r="ABN888" s="60"/>
      <c r="ABO888" s="60"/>
      <c r="ABP888" s="60"/>
      <c r="ABQ888" s="60"/>
      <c r="ABR888" s="60">
        <v>1.0671592659436899</v>
      </c>
      <c r="ABS888" s="60"/>
      <c r="ABT888" s="60">
        <v>4.9770420306000799E-3</v>
      </c>
      <c r="ABU888" s="60">
        <v>3.6035523811865501E-3</v>
      </c>
      <c r="ABV888" s="60">
        <v>3.29718829771628E-3</v>
      </c>
      <c r="ABW888" s="60"/>
      <c r="ABX888" s="329">
        <v>1.11238931551359E-16</v>
      </c>
    </row>
    <row r="889" spans="727:752" x14ac:dyDescent="0.25">
      <c r="AAY889" s="60"/>
      <c r="AAZ889" s="60"/>
      <c r="ABA889" s="60"/>
      <c r="ABB889" s="60">
        <v>5.1825474357170996E-3</v>
      </c>
      <c r="ABC889" s="60"/>
      <c r="ABD889" s="60"/>
      <c r="ABE889" s="60"/>
      <c r="ABF889" s="60">
        <v>2.5111365471683499E-3</v>
      </c>
      <c r="ABG889" s="60"/>
      <c r="ABH889" s="60"/>
      <c r="ABI889" s="60">
        <v>3.4607065009863002E-3</v>
      </c>
      <c r="ABJ889" s="60">
        <v>2.80570684415247E-3</v>
      </c>
      <c r="ABK889" s="60"/>
      <c r="ABL889" s="60"/>
      <c r="ABM889" s="60"/>
      <c r="ABN889" s="60"/>
      <c r="ABO889" s="60"/>
      <c r="ABP889" s="60"/>
      <c r="ABQ889" s="60"/>
      <c r="ABR889" s="60">
        <v>1.0669062530329401</v>
      </c>
      <c r="ABS889" s="60"/>
      <c r="ABT889" s="60">
        <v>4.9144444512542202E-3</v>
      </c>
      <c r="ABU889" s="60">
        <v>3.58604532859641E-3</v>
      </c>
      <c r="ABV889" s="60">
        <v>3.2831072238366202E-3</v>
      </c>
      <c r="ABW889" s="60"/>
      <c r="ABX889" s="329">
        <v>5.5511151231257802E-17</v>
      </c>
    </row>
    <row r="890" spans="727:752" x14ac:dyDescent="0.25">
      <c r="AAY890" s="60"/>
      <c r="AAZ890" s="60"/>
      <c r="ABA890" s="60"/>
      <c r="ABB890" s="60">
        <v>5.1685309617908503E-3</v>
      </c>
      <c r="ABC890" s="60"/>
      <c r="ABD890" s="60"/>
      <c r="ABE890" s="60"/>
      <c r="ABF890" s="60">
        <v>2.50826001015315E-3</v>
      </c>
      <c r="ABG890" s="60"/>
      <c r="ABH890" s="60"/>
      <c r="ABI890" s="60">
        <v>3.4469277651851902E-3</v>
      </c>
      <c r="ABJ890" s="60">
        <v>2.79580999771817E-3</v>
      </c>
      <c r="ABK890" s="60"/>
      <c r="ABL890" s="60"/>
      <c r="ABM890" s="60"/>
      <c r="ABN890" s="60"/>
      <c r="ABO890" s="60"/>
      <c r="ABP890" s="60"/>
      <c r="ABQ890" s="60"/>
      <c r="ABR890" s="60">
        <v>1.0668464013751999</v>
      </c>
      <c r="ABS890" s="60"/>
      <c r="ABT890" s="60">
        <v>4.8574201126338201E-3</v>
      </c>
      <c r="ABU890" s="60">
        <v>3.5706701545938501E-3</v>
      </c>
      <c r="ABV890" s="60">
        <v>3.2724020322656999E-3</v>
      </c>
      <c r="ABW890" s="60"/>
      <c r="ABX890" s="329">
        <v>5.5511151231257802E-17</v>
      </c>
    </row>
    <row r="891" spans="727:752" x14ac:dyDescent="0.25">
      <c r="AAY891" s="60"/>
      <c r="AAZ891" s="60"/>
      <c r="ABA891" s="60"/>
      <c r="ABB891" s="60">
        <v>5.1672493113717501E-3</v>
      </c>
      <c r="ABC891" s="60"/>
      <c r="ABD891" s="60"/>
      <c r="ABE891" s="60"/>
      <c r="ABF891" s="60">
        <v>2.5024723346461501E-3</v>
      </c>
      <c r="ABG891" s="60"/>
      <c r="ABH891" s="60"/>
      <c r="ABI891" s="60">
        <v>3.4305374621824399E-3</v>
      </c>
      <c r="ABJ891" s="60">
        <v>2.7945802808261402E-3</v>
      </c>
      <c r="ABK891" s="60"/>
      <c r="ABL891" s="60"/>
      <c r="ABM891" s="60"/>
      <c r="ABN891" s="60"/>
      <c r="ABO891" s="60"/>
      <c r="ABP891" s="60"/>
      <c r="ABQ891" s="60"/>
      <c r="ABR891" s="60">
        <v>1.0667925551831801</v>
      </c>
      <c r="ABS891" s="60"/>
      <c r="ABT891" s="60">
        <v>4.8316654005004503E-3</v>
      </c>
      <c r="ABU891" s="60">
        <v>3.54262549099708E-3</v>
      </c>
      <c r="ABV891" s="60">
        <v>3.2715085191969001E-3</v>
      </c>
      <c r="ABW891" s="60"/>
      <c r="ABX891" s="329">
        <v>4.1633363423443401E-17</v>
      </c>
    </row>
    <row r="892" spans="727:752" x14ac:dyDescent="0.25">
      <c r="AAY892" s="60"/>
      <c r="AAZ892" s="60"/>
      <c r="ABA892" s="60"/>
      <c r="ABB892" s="60">
        <v>5.1081899445613596E-3</v>
      </c>
      <c r="ABC892" s="60"/>
      <c r="ABD892" s="60"/>
      <c r="ABE892" s="60"/>
      <c r="ABF892" s="60">
        <v>2.4740137875792802E-3</v>
      </c>
      <c r="ABG892" s="60"/>
      <c r="ABH892" s="60"/>
      <c r="ABI892" s="60">
        <v>3.38603237871829E-3</v>
      </c>
      <c r="ABJ892" s="60">
        <v>2.7664546216608701E-3</v>
      </c>
      <c r="ABK892" s="60"/>
      <c r="ABL892" s="60"/>
      <c r="ABM892" s="60"/>
      <c r="ABN892" s="60"/>
      <c r="ABO892" s="60"/>
      <c r="ABP892" s="60"/>
      <c r="ABQ892" s="60"/>
      <c r="ABR892" s="60">
        <v>1.06678090753594</v>
      </c>
      <c r="ABS892" s="60"/>
      <c r="ABT892" s="60">
        <v>4.83016428838174E-3</v>
      </c>
      <c r="ABU892" s="60">
        <v>3.52303328536088E-3</v>
      </c>
      <c r="ABV892" s="60">
        <v>3.2632364706063899E-3</v>
      </c>
      <c r="ABW892" s="60"/>
      <c r="ABX892" s="329">
        <v>2.7755575615628901E-17</v>
      </c>
    </row>
    <row r="893" spans="727:752" x14ac:dyDescent="0.25">
      <c r="AAY893" s="60"/>
      <c r="AAZ893" s="60"/>
      <c r="ABA893" s="60"/>
      <c r="ABB893" s="60">
        <v>5.1030834595261901E-3</v>
      </c>
      <c r="ABC893" s="60"/>
      <c r="ABD893" s="60"/>
      <c r="ABE893" s="60"/>
      <c r="ABF893" s="60">
        <v>2.4693030917271701E-3</v>
      </c>
      <c r="ABG893" s="60"/>
      <c r="ABH893" s="60"/>
      <c r="ABI893" s="60">
        <v>3.3831873991899699E-3</v>
      </c>
      <c r="ABJ893" s="60">
        <v>2.7563157563779399E-3</v>
      </c>
      <c r="ABK893" s="60"/>
      <c r="ABL893" s="60"/>
      <c r="ABM893" s="60"/>
      <c r="ABN893" s="60"/>
      <c r="ABO893" s="60"/>
      <c r="ABP893" s="60"/>
      <c r="ABQ893" s="60"/>
      <c r="ABR893" s="60">
        <v>1.0667013744634199</v>
      </c>
      <c r="ABS893" s="60"/>
      <c r="ABT893" s="60">
        <v>4.8059738342282297E-3</v>
      </c>
      <c r="ABU893" s="60">
        <v>3.50880891611989E-3</v>
      </c>
      <c r="ABV893" s="60">
        <v>3.25668627885251E-3</v>
      </c>
      <c r="ABW893" s="60"/>
      <c r="ABX893" s="329">
        <v>2.7755575615628901E-17</v>
      </c>
    </row>
    <row r="894" spans="727:752" x14ac:dyDescent="0.25">
      <c r="AAY894" s="60"/>
      <c r="AAZ894" s="60"/>
      <c r="ABA894" s="60"/>
      <c r="ABB894" s="60">
        <v>5.0966088518745699E-3</v>
      </c>
      <c r="ABC894" s="60"/>
      <c r="ABD894" s="60"/>
      <c r="ABE894" s="60"/>
      <c r="ABF894" s="60">
        <v>2.4562931822374599E-3</v>
      </c>
      <c r="ABG894" s="60"/>
      <c r="ABH894" s="60"/>
      <c r="ABI894" s="60">
        <v>3.3814418000142599E-3</v>
      </c>
      <c r="ABJ894" s="60">
        <v>2.7435742989216499E-3</v>
      </c>
      <c r="ABK894" s="60"/>
      <c r="ABL894" s="60"/>
      <c r="ABM894" s="60"/>
      <c r="ABN894" s="60"/>
      <c r="ABO894" s="60"/>
      <c r="ABP894" s="60"/>
      <c r="ABQ894" s="60"/>
      <c r="ABR894" s="60">
        <v>1.06659338456049</v>
      </c>
      <c r="ABS894" s="60"/>
      <c r="ABT894" s="60">
        <v>4.7664827648415797E-3</v>
      </c>
      <c r="ABU894" s="60">
        <v>3.5023109388806202E-3</v>
      </c>
      <c r="ABV894" s="60">
        <v>3.2317481035107902E-3</v>
      </c>
      <c r="ABW894" s="60"/>
      <c r="ABX894" s="329">
        <v>2.7755575615628901E-17</v>
      </c>
    </row>
    <row r="895" spans="727:752" x14ac:dyDescent="0.25">
      <c r="AAY895" s="60"/>
      <c r="AAZ895" s="60"/>
      <c r="ABA895" s="60"/>
      <c r="ABB895" s="60">
        <v>5.0857013003469996E-3</v>
      </c>
      <c r="ABC895" s="60"/>
      <c r="ABD895" s="60"/>
      <c r="ABE895" s="60"/>
      <c r="ABF895" s="60">
        <v>2.4383114992409202E-3</v>
      </c>
      <c r="ABG895" s="60"/>
      <c r="ABH895" s="60"/>
      <c r="ABI895" s="60">
        <v>3.3694931588949002E-3</v>
      </c>
      <c r="ABJ895" s="60">
        <v>2.72167917102105E-3</v>
      </c>
      <c r="ABK895" s="60"/>
      <c r="ABL895" s="60"/>
      <c r="ABM895" s="60"/>
      <c r="ABN895" s="60"/>
      <c r="ABO895" s="60"/>
      <c r="ABP895" s="60"/>
      <c r="ABQ895" s="60"/>
      <c r="ABR895" s="60">
        <v>1.06656368297561</v>
      </c>
      <c r="ABS895" s="60"/>
      <c r="ABT895" s="60">
        <v>4.68742073463407E-3</v>
      </c>
      <c r="ABU895" s="60">
        <v>3.4869983065441202E-3</v>
      </c>
      <c r="ABV895" s="60">
        <v>3.2297852055694098E-3</v>
      </c>
      <c r="ABW895" s="60"/>
      <c r="ABX895" s="329">
        <v>2.7755575615628901E-17</v>
      </c>
    </row>
    <row r="896" spans="727:752" x14ac:dyDescent="0.25">
      <c r="AAY896" s="60"/>
      <c r="AAZ896" s="60"/>
      <c r="ABA896" s="60"/>
      <c r="ABB896" s="60">
        <v>5.0610983405649001E-3</v>
      </c>
      <c r="ABC896" s="60"/>
      <c r="ABD896" s="60"/>
      <c r="ABE896" s="60"/>
      <c r="ABF896" s="60">
        <v>2.4340870504834002E-3</v>
      </c>
      <c r="ABG896" s="60"/>
      <c r="ABH896" s="60"/>
      <c r="ABI896" s="60">
        <v>3.36775487917581E-3</v>
      </c>
      <c r="ABJ896" s="60">
        <v>2.6878311885562998E-3</v>
      </c>
      <c r="ABK896" s="60"/>
      <c r="ABL896" s="60"/>
      <c r="ABM896" s="60"/>
      <c r="ABN896" s="60"/>
      <c r="ABO896" s="60"/>
      <c r="ABP896" s="60"/>
      <c r="ABQ896" s="60"/>
      <c r="ABR896" s="60">
        <v>1.0665592322416699</v>
      </c>
      <c r="ABS896" s="60"/>
      <c r="ABT896" s="60">
        <v>4.67778340513887E-3</v>
      </c>
      <c r="ABU896" s="60">
        <v>3.48459369264576E-3</v>
      </c>
      <c r="ABV896" s="60">
        <v>3.22142896782994E-3</v>
      </c>
      <c r="ABW896" s="60"/>
      <c r="ABX896" s="329">
        <v>2.7755575615628901E-17</v>
      </c>
    </row>
    <row r="897" spans="727:752" x14ac:dyDescent="0.25">
      <c r="AAY897" s="60"/>
      <c r="AAZ897" s="60"/>
      <c r="ABA897" s="60"/>
      <c r="ABB897" s="60">
        <v>5.0537610944384201E-3</v>
      </c>
      <c r="ABC897" s="60"/>
      <c r="ABD897" s="60"/>
      <c r="ABE897" s="60"/>
      <c r="ABF897" s="60">
        <v>2.43276164947472E-3</v>
      </c>
      <c r="ABG897" s="60"/>
      <c r="ABH897" s="60"/>
      <c r="ABI897" s="60">
        <v>3.3500367248889399E-3</v>
      </c>
      <c r="ABJ897" s="60">
        <v>2.6581508638833101E-3</v>
      </c>
      <c r="ABK897" s="60"/>
      <c r="ABL897" s="60"/>
      <c r="ABM897" s="60"/>
      <c r="ABN897" s="60"/>
      <c r="ABO897" s="60"/>
      <c r="ABP897" s="60"/>
      <c r="ABQ897" s="60"/>
      <c r="ABR897" s="60">
        <v>1.0665285844543</v>
      </c>
      <c r="ABS897" s="60"/>
      <c r="ABT897" s="60">
        <v>4.5780083776548099E-3</v>
      </c>
      <c r="ABU897" s="60">
        <v>3.4814281090881699E-3</v>
      </c>
      <c r="ABV897" s="60">
        <v>3.1834578823562798E-3</v>
      </c>
      <c r="ABW897" s="60"/>
      <c r="ABX897" s="329">
        <v>2.0816681711721701E-17</v>
      </c>
    </row>
    <row r="898" spans="727:752" x14ac:dyDescent="0.25">
      <c r="AAY898" s="60"/>
      <c r="AAZ898" s="60"/>
      <c r="ABA898" s="60"/>
      <c r="ABB898" s="60">
        <v>4.9887593249933098E-3</v>
      </c>
      <c r="ABC898" s="60"/>
      <c r="ABD898" s="60"/>
      <c r="ABE898" s="60"/>
      <c r="ABF898" s="60">
        <v>2.4168478575018501E-3</v>
      </c>
      <c r="ABG898" s="60"/>
      <c r="ABH898" s="329"/>
      <c r="ABI898" s="60">
        <v>3.3402051936927799E-3</v>
      </c>
      <c r="ABJ898" s="60">
        <v>2.6345239264183701E-3</v>
      </c>
      <c r="ABK898" s="60"/>
      <c r="ABL898" s="60"/>
      <c r="ABM898" s="60"/>
      <c r="ABN898" s="60"/>
      <c r="ABO898" s="60"/>
      <c r="ABP898" s="60"/>
      <c r="ABQ898" s="60"/>
      <c r="ABR898" s="60">
        <v>1.06646987870608</v>
      </c>
      <c r="ABS898" s="60"/>
      <c r="ABT898" s="60">
        <v>4.5594019094031797E-3</v>
      </c>
      <c r="ABU898" s="60">
        <v>3.4663562868298202E-3</v>
      </c>
      <c r="ABV898" s="60">
        <v>3.1640509933742399E-3</v>
      </c>
      <c r="ABW898" s="60"/>
      <c r="ABX898" s="329">
        <v>1.38777878078145E-17</v>
      </c>
    </row>
    <row r="899" spans="727:752" x14ac:dyDescent="0.25">
      <c r="AAY899" s="60"/>
      <c r="AAZ899" s="60"/>
      <c r="ABA899" s="60"/>
      <c r="ABB899" s="60">
        <v>4.9799611674325502E-3</v>
      </c>
      <c r="ABC899" s="60"/>
      <c r="ABD899" s="60"/>
      <c r="ABE899" s="60"/>
      <c r="ABF899" s="60">
        <v>2.3975400482913198E-3</v>
      </c>
      <c r="ABG899" s="60"/>
      <c r="ABH899" s="60"/>
      <c r="ABI899" s="60">
        <v>3.3371588701976498E-3</v>
      </c>
      <c r="ABJ899" s="60">
        <v>2.61074177847515E-3</v>
      </c>
      <c r="ABK899" s="60"/>
      <c r="ABL899" s="60"/>
      <c r="ABM899" s="60"/>
      <c r="ABN899" s="60"/>
      <c r="ABO899" s="60"/>
      <c r="ABP899" s="60"/>
      <c r="ABQ899" s="60"/>
      <c r="ABR899" s="60">
        <v>1.0663667699384101</v>
      </c>
      <c r="ABS899" s="60"/>
      <c r="ABT899" s="60">
        <v>4.5554043200521999E-3</v>
      </c>
      <c r="ABU899" s="60">
        <v>3.4478258735058899E-3</v>
      </c>
      <c r="ABV899" s="60">
        <v>3.1617922982020799E-3</v>
      </c>
      <c r="ABW899" s="60"/>
      <c r="ABX899" s="329">
        <v>1.38777878078145E-17</v>
      </c>
    </row>
    <row r="900" spans="727:752" x14ac:dyDescent="0.25">
      <c r="AAY900" s="60"/>
      <c r="AAZ900" s="60"/>
      <c r="ABA900" s="60"/>
      <c r="ABB900" s="60">
        <v>4.9623899608763804E-3</v>
      </c>
      <c r="ABC900" s="60"/>
      <c r="ABD900" s="60"/>
      <c r="ABE900" s="60"/>
      <c r="ABF900" s="60">
        <v>2.3903308764434399E-3</v>
      </c>
      <c r="ABG900" s="60"/>
      <c r="ABH900" s="60"/>
      <c r="ABI900" s="60">
        <v>3.3206440004691501E-3</v>
      </c>
      <c r="ABJ900" s="60">
        <v>2.59749086673233E-3</v>
      </c>
      <c r="ABK900" s="60"/>
      <c r="ABL900" s="60"/>
      <c r="ABM900" s="60"/>
      <c r="ABN900" s="60"/>
      <c r="ABO900" s="60"/>
      <c r="ABP900" s="60"/>
      <c r="ABQ900" s="60"/>
      <c r="ABR900" s="60">
        <v>1.0661936493937201</v>
      </c>
      <c r="ABS900" s="60"/>
      <c r="ABT900" s="60">
        <v>4.4901248353114501E-3</v>
      </c>
      <c r="ABU900" s="60">
        <v>3.4045129841670501E-3</v>
      </c>
      <c r="ABV900" s="60">
        <v>3.1434416063836602E-3</v>
      </c>
      <c r="ABW900" s="60"/>
      <c r="ABX900" s="329">
        <v>6.9388939039072299E-18</v>
      </c>
    </row>
    <row r="901" spans="727:752" x14ac:dyDescent="0.25">
      <c r="AAY901" s="60"/>
      <c r="AAZ901" s="60"/>
      <c r="ABA901" s="60"/>
      <c r="ABB901" s="60">
        <v>4.9364159863470201E-3</v>
      </c>
      <c r="ABC901" s="60"/>
      <c r="ABD901" s="60"/>
      <c r="ABE901" s="60"/>
      <c r="ABF901" s="60">
        <v>2.3851641520782601E-3</v>
      </c>
      <c r="ABG901" s="60"/>
      <c r="ABH901" s="60"/>
      <c r="ABI901" s="60">
        <v>3.21824576032374E-3</v>
      </c>
      <c r="ABJ901" s="60">
        <v>2.55810192176258E-3</v>
      </c>
      <c r="ABK901" s="60"/>
      <c r="ABL901" s="60"/>
      <c r="ABM901" s="60"/>
      <c r="ABN901" s="60"/>
      <c r="ABO901" s="60"/>
      <c r="ABP901" s="60"/>
      <c r="ABQ901" s="60"/>
      <c r="ABR901" s="60">
        <v>1.0661262071587601</v>
      </c>
      <c r="ABS901" s="60"/>
      <c r="ABT901" s="60">
        <v>4.4874599181783303E-3</v>
      </c>
      <c r="ABU901" s="60">
        <v>3.3907890808824899E-3</v>
      </c>
      <c r="ABV901" s="60">
        <v>3.1430183997041799E-3</v>
      </c>
      <c r="ABW901" s="60"/>
      <c r="ABX901" s="329">
        <v>6.9388939039072299E-18</v>
      </c>
    </row>
    <row r="902" spans="727:752" x14ac:dyDescent="0.25">
      <c r="AAY902" s="60"/>
      <c r="AAZ902" s="60"/>
      <c r="ABA902" s="60"/>
      <c r="ABB902" s="60">
        <v>4.8496114625489499E-3</v>
      </c>
      <c r="ABC902" s="60"/>
      <c r="ABD902" s="60"/>
      <c r="ABE902" s="60"/>
      <c r="ABF902" s="60">
        <v>2.36196774087371E-3</v>
      </c>
      <c r="ABG902" s="60"/>
      <c r="ABH902" s="60"/>
      <c r="ABI902" s="60">
        <v>3.2056617684922098E-3</v>
      </c>
      <c r="ABJ902" s="60">
        <v>2.5561437540930201E-3</v>
      </c>
      <c r="ABK902" s="60"/>
      <c r="ABL902" s="60"/>
      <c r="ABM902" s="60"/>
      <c r="ABN902" s="60"/>
      <c r="ABO902" s="60"/>
      <c r="ABP902" s="60"/>
      <c r="ABQ902" s="60"/>
      <c r="ABR902" s="60">
        <v>1.0660537971292301</v>
      </c>
      <c r="ABS902" s="60"/>
      <c r="ABT902" s="60">
        <v>4.4774058361093903E-3</v>
      </c>
      <c r="ABU902" s="60">
        <v>3.3806988416975698E-3</v>
      </c>
      <c r="ABV902" s="60">
        <v>3.1184136382306198E-3</v>
      </c>
      <c r="ABW902" s="60"/>
      <c r="ABX902" s="329">
        <v>3.46944695195361E-18</v>
      </c>
    </row>
    <row r="903" spans="727:752" x14ac:dyDescent="0.25">
      <c r="AAY903" s="60"/>
      <c r="AAZ903" s="60"/>
      <c r="ABA903" s="60"/>
      <c r="ABB903" s="60">
        <v>4.8296225176582301E-3</v>
      </c>
      <c r="ABC903" s="60"/>
      <c r="ABD903" s="60"/>
      <c r="ABE903" s="60"/>
      <c r="ABF903" s="60">
        <v>2.3596545628437201E-3</v>
      </c>
      <c r="ABG903" s="60"/>
      <c r="ABH903" s="60"/>
      <c r="ABI903" s="60">
        <v>3.2039253052951202E-3</v>
      </c>
      <c r="ABJ903" s="60">
        <v>2.5463061869514898E-3</v>
      </c>
      <c r="ABK903" s="60"/>
      <c r="ABL903" s="60"/>
      <c r="ABM903" s="60"/>
      <c r="ABN903" s="60"/>
      <c r="ABO903" s="60"/>
      <c r="ABP903" s="60"/>
      <c r="ABQ903" s="60"/>
      <c r="ABR903" s="60">
        <v>1.0660369829593099</v>
      </c>
      <c r="ABS903" s="60"/>
      <c r="ABT903" s="60">
        <v>4.4763421299154104E-3</v>
      </c>
      <c r="ABU903" s="60">
        <v>3.3547538610309898E-3</v>
      </c>
      <c r="ABV903" s="60">
        <v>3.1080842571740799E-3</v>
      </c>
      <c r="ABW903" s="60"/>
      <c r="ABX903" s="60"/>
    </row>
    <row r="904" spans="727:752" x14ac:dyDescent="0.25">
      <c r="AAY904" s="60"/>
      <c r="AAZ904" s="60"/>
      <c r="ABA904" s="60"/>
      <c r="ABB904" s="60">
        <v>4.8176824648733102E-3</v>
      </c>
      <c r="ABC904" s="60"/>
      <c r="ABD904" s="60"/>
      <c r="ABE904" s="60"/>
      <c r="ABF904" s="60">
        <v>2.3458493440214499E-3</v>
      </c>
      <c r="ABG904" s="60"/>
      <c r="ABH904" s="60"/>
      <c r="ABI904" s="60">
        <v>3.17756060103201E-3</v>
      </c>
      <c r="ABJ904" s="60">
        <v>2.5439368963361699E-3</v>
      </c>
      <c r="ABK904" s="60"/>
      <c r="ABL904" s="60"/>
      <c r="ABM904" s="60"/>
      <c r="ABN904" s="60"/>
      <c r="ABO904" s="60"/>
      <c r="ABP904" s="60"/>
      <c r="ABQ904" s="60"/>
      <c r="ABR904" s="60">
        <v>1.0660333121702199</v>
      </c>
      <c r="ABS904" s="60"/>
      <c r="ABT904" s="60">
        <v>4.3967526988998602E-3</v>
      </c>
      <c r="ABU904" s="60">
        <v>3.3423778245543702E-3</v>
      </c>
      <c r="ABV904" s="60">
        <v>3.0869954693319001E-3</v>
      </c>
      <c r="ABW904" s="60"/>
      <c r="ABX904" s="60"/>
    </row>
    <row r="905" spans="727:752" x14ac:dyDescent="0.25">
      <c r="AAY905" s="60"/>
      <c r="AAZ905" s="60"/>
      <c r="ABA905" s="60"/>
      <c r="ABB905" s="60">
        <v>4.8065157878697E-3</v>
      </c>
      <c r="ABC905" s="60"/>
      <c r="ABD905" s="60"/>
      <c r="ABE905" s="60"/>
      <c r="ABF905" s="60">
        <v>2.3435368623331201E-3</v>
      </c>
      <c r="ABG905" s="60"/>
      <c r="ABH905" s="60"/>
      <c r="ABI905" s="60">
        <v>3.1657486510876399E-3</v>
      </c>
      <c r="ABJ905" s="60">
        <v>2.5437582624646001E-3</v>
      </c>
      <c r="ABK905" s="60"/>
      <c r="ABL905" s="60"/>
      <c r="ABM905" s="60"/>
      <c r="ABN905" s="60"/>
      <c r="ABO905" s="60"/>
      <c r="ABP905" s="60"/>
      <c r="ABQ905" s="60"/>
      <c r="ABR905" s="60">
        <v>1.06603256929874</v>
      </c>
      <c r="ABS905" s="60"/>
      <c r="ABT905" s="60">
        <v>4.39507106774419E-3</v>
      </c>
      <c r="ABU905" s="60">
        <v>3.3417687442474299E-3</v>
      </c>
      <c r="ABV905" s="60">
        <v>3.0687323127276699E-3</v>
      </c>
      <c r="ABW905" s="60"/>
      <c r="ABX905" s="60"/>
    </row>
    <row r="906" spans="727:752" x14ac:dyDescent="0.25">
      <c r="AAY906" s="60"/>
      <c r="AAZ906" s="60"/>
      <c r="ABA906" s="60"/>
      <c r="ABB906" s="60">
        <v>4.8059738342282297E-3</v>
      </c>
      <c r="ABC906" s="60"/>
      <c r="ABD906" s="60"/>
      <c r="ABE906" s="60"/>
      <c r="ABF906" s="60">
        <v>2.3293185591218E-3</v>
      </c>
      <c r="ABG906" s="60"/>
      <c r="ABH906" s="60"/>
      <c r="ABI906" s="60">
        <v>3.1623635872088402E-3</v>
      </c>
      <c r="ABJ906" s="60">
        <v>2.5253330934101501E-3</v>
      </c>
      <c r="ABK906" s="60"/>
      <c r="ABL906" s="60"/>
      <c r="ABM906" s="60"/>
      <c r="ABN906" s="60"/>
      <c r="ABO906" s="60"/>
      <c r="ABP906" s="60"/>
      <c r="ABQ906" s="60"/>
      <c r="ABR906" s="60">
        <v>1.0659379370278399</v>
      </c>
      <c r="ABS906" s="60"/>
      <c r="ABT906" s="60">
        <v>4.3706906189119503E-3</v>
      </c>
      <c r="ABU906" s="60">
        <v>3.3316913632970798E-3</v>
      </c>
      <c r="ABV906" s="60">
        <v>3.06791357504267E-3</v>
      </c>
      <c r="ABW906" s="60"/>
      <c r="ABX906" s="60"/>
    </row>
    <row r="907" spans="727:752" x14ac:dyDescent="0.25">
      <c r="AAY907" s="60"/>
      <c r="AAZ907" s="60"/>
      <c r="ABA907" s="60"/>
      <c r="ABB907" s="60">
        <v>4.7953216727067496E-3</v>
      </c>
      <c r="ABC907" s="60"/>
      <c r="ABD907" s="60"/>
      <c r="ABE907" s="60"/>
      <c r="ABF907" s="60">
        <v>2.3013022180711799E-3</v>
      </c>
      <c r="ABG907" s="60"/>
      <c r="ABH907" s="60"/>
      <c r="ABI907" s="60">
        <v>3.1290356021708098E-3</v>
      </c>
      <c r="ABJ907" s="60">
        <v>2.5083847339741898E-3</v>
      </c>
      <c r="ABK907" s="60"/>
      <c r="ABL907" s="60"/>
      <c r="ABM907" s="60"/>
      <c r="ABN907" s="60"/>
      <c r="ABO907" s="60"/>
      <c r="ABP907" s="60"/>
      <c r="ABQ907" s="60"/>
      <c r="ABR907" s="60">
        <v>1.06591146662915</v>
      </c>
      <c r="ABS907" s="60"/>
      <c r="ABT907" s="60">
        <v>4.3639760949694198E-3</v>
      </c>
      <c r="ABU907" s="60">
        <v>3.3204131373777801E-3</v>
      </c>
      <c r="ABV907" s="60">
        <v>3.0429584792020501E-3</v>
      </c>
      <c r="ABW907" s="60"/>
      <c r="ABX907" s="60"/>
    </row>
    <row r="908" spans="727:752" x14ac:dyDescent="0.25">
      <c r="AAY908" s="60"/>
      <c r="AAZ908" s="60"/>
      <c r="ABA908" s="60"/>
      <c r="ABB908" s="60">
        <v>4.7621306017994903E-3</v>
      </c>
      <c r="ABC908" s="60"/>
      <c r="ABD908" s="60"/>
      <c r="ABE908" s="60"/>
      <c r="ABF908" s="60">
        <v>2.2964532559309001E-3</v>
      </c>
      <c r="ABG908" s="60"/>
      <c r="ABH908" s="60"/>
      <c r="ABI908" s="60">
        <v>3.0627378433432601E-3</v>
      </c>
      <c r="ABJ908" s="60">
        <v>2.4942039676782899E-3</v>
      </c>
      <c r="ABK908" s="60"/>
      <c r="ABL908" s="60"/>
      <c r="ABM908" s="60"/>
      <c r="ABN908" s="60"/>
      <c r="ABO908" s="60"/>
      <c r="ABP908" s="60"/>
      <c r="ABQ908" s="60"/>
      <c r="ABR908" s="60">
        <v>1.0659032902131</v>
      </c>
      <c r="ABS908" s="60"/>
      <c r="ABT908" s="60">
        <v>4.3438242625892399E-3</v>
      </c>
      <c r="ABU908" s="60">
        <v>3.31609361953985E-3</v>
      </c>
      <c r="ABV908" s="60">
        <v>2.9936353801758601E-3</v>
      </c>
      <c r="ABW908" s="60"/>
      <c r="ABX908" s="60"/>
    </row>
    <row r="909" spans="727:752" x14ac:dyDescent="0.25">
      <c r="AAY909" s="60"/>
      <c r="AAZ909" s="60"/>
      <c r="ABA909" s="60"/>
      <c r="ABB909" s="60">
        <v>4.7565975047129602E-3</v>
      </c>
      <c r="ABC909" s="60"/>
      <c r="ABD909" s="60"/>
      <c r="ABE909" s="60"/>
      <c r="ABF909" s="60">
        <v>2.27904724969932E-3</v>
      </c>
      <c r="ABG909" s="60"/>
      <c r="ABH909" s="60"/>
      <c r="ABI909" s="60">
        <v>3.0143810409128001E-3</v>
      </c>
      <c r="ABJ909" s="60">
        <v>2.4917387494710198E-3</v>
      </c>
      <c r="ABK909" s="60"/>
      <c r="ABL909" s="60"/>
      <c r="ABM909" s="60"/>
      <c r="ABN909" s="60"/>
      <c r="ABO909" s="60"/>
      <c r="ABP909" s="60"/>
      <c r="ABQ909" s="60"/>
      <c r="ABR909" s="60">
        <v>1.0658669894658499</v>
      </c>
      <c r="ABS909" s="60"/>
      <c r="ABT909" s="60">
        <v>4.3348436379852398E-3</v>
      </c>
      <c r="ABU909" s="60">
        <v>3.31486785479636E-3</v>
      </c>
      <c r="ABV909" s="60">
        <v>2.9914432593630301E-3</v>
      </c>
      <c r="ABW909" s="60"/>
      <c r="ABX909" s="60"/>
    </row>
    <row r="910" spans="727:752" x14ac:dyDescent="0.25">
      <c r="AAY910" s="60"/>
      <c r="AAZ910" s="60"/>
      <c r="ABA910" s="60"/>
      <c r="ABB910" s="60">
        <v>4.7548023416916002E-3</v>
      </c>
      <c r="ABC910" s="60"/>
      <c r="ABD910" s="60"/>
      <c r="ABE910" s="60"/>
      <c r="ABF910" s="60">
        <v>2.2739612804052798E-3</v>
      </c>
      <c r="ABG910" s="60"/>
      <c r="ABH910" s="60"/>
      <c r="ABI910" s="60">
        <v>3.01005481254324E-3</v>
      </c>
      <c r="ABJ910" s="60">
        <v>2.4813508780898801E-3</v>
      </c>
      <c r="ABK910" s="60"/>
      <c r="ABL910" s="60"/>
      <c r="ABM910" s="60"/>
      <c r="ABN910" s="60"/>
      <c r="ABO910" s="60"/>
      <c r="ABP910" s="60"/>
      <c r="ABQ910" s="60"/>
      <c r="ABR910" s="60">
        <v>1.0658599484182001</v>
      </c>
      <c r="ABS910" s="60"/>
      <c r="ABT910" s="60">
        <v>4.3186303931507901E-3</v>
      </c>
      <c r="ABU910" s="60">
        <v>3.2809404864662301E-3</v>
      </c>
      <c r="ABV910" s="60">
        <v>2.9628248810678998E-3</v>
      </c>
      <c r="ABW910" s="60"/>
      <c r="ABX910" s="60"/>
    </row>
    <row r="911" spans="727:752" x14ac:dyDescent="0.25">
      <c r="AAY911" s="60"/>
      <c r="AAZ911" s="60"/>
      <c r="ABA911" s="60"/>
      <c r="ABB911" s="60">
        <v>4.6425029990918402E-3</v>
      </c>
      <c r="ABC911" s="60"/>
      <c r="ABD911" s="60"/>
      <c r="ABE911" s="60"/>
      <c r="ABF911" s="60">
        <v>2.27217258033239E-3</v>
      </c>
      <c r="ABG911" s="60"/>
      <c r="ABH911" s="60"/>
      <c r="ABI911" s="60">
        <v>2.9553142049621398E-3</v>
      </c>
      <c r="ABJ911" s="60">
        <v>2.4772784167729199E-3</v>
      </c>
      <c r="ABK911" s="60"/>
      <c r="ABL911" s="60"/>
      <c r="ABM911" s="60"/>
      <c r="ABN911" s="60"/>
      <c r="ABO911" s="60"/>
      <c r="ABP911" s="60"/>
      <c r="ABQ911" s="60"/>
      <c r="ABR911" s="60">
        <v>1.0657932065603299</v>
      </c>
      <c r="ABS911" s="60"/>
      <c r="ABT911" s="60">
        <v>4.29088891037443E-3</v>
      </c>
      <c r="ABU911" s="60">
        <v>3.2736438893917301E-3</v>
      </c>
      <c r="ABV911" s="60">
        <v>2.9585790999567601E-3</v>
      </c>
      <c r="ABW911" s="60"/>
      <c r="ABX911" s="60"/>
    </row>
    <row r="912" spans="727:752" x14ac:dyDescent="0.25">
      <c r="AAY912" s="60"/>
      <c r="AAZ912" s="60"/>
      <c r="ABA912" s="60"/>
      <c r="ABB912" s="60">
        <v>4.64187134535703E-3</v>
      </c>
      <c r="ABC912" s="60"/>
      <c r="ABD912" s="60"/>
      <c r="ABE912" s="60"/>
      <c r="ABF912" s="60">
        <v>2.2538649970876299E-3</v>
      </c>
      <c r="ABG912" s="60"/>
      <c r="ABH912" s="60"/>
      <c r="ABI912" s="60">
        <v>2.9378388362653802E-3</v>
      </c>
      <c r="ABJ912" s="60">
        <v>2.46507551922892E-3</v>
      </c>
      <c r="ABK912" s="60"/>
      <c r="ABL912" s="60"/>
      <c r="ABM912" s="60"/>
      <c r="ABN912" s="60"/>
      <c r="ABO912" s="60"/>
      <c r="ABP912" s="60"/>
      <c r="ABQ912" s="60"/>
      <c r="ABR912" s="60">
        <v>1.06572505035027</v>
      </c>
      <c r="ABS912" s="60"/>
      <c r="ABT912" s="60">
        <v>4.28676683488505E-3</v>
      </c>
      <c r="ABU912" s="60">
        <v>3.2701433731071199E-3</v>
      </c>
      <c r="ABV912" s="60">
        <v>2.9156802924903001E-3</v>
      </c>
      <c r="ABW912" s="60"/>
      <c r="ABX912" s="60"/>
    </row>
    <row r="913" spans="727:752" x14ac:dyDescent="0.25">
      <c r="AAY913" s="60"/>
      <c r="AAZ913" s="60"/>
      <c r="ABA913" s="60"/>
      <c r="ABB913" s="60">
        <v>4.6395836108666802E-3</v>
      </c>
      <c r="ABC913" s="60"/>
      <c r="ABD913" s="60"/>
      <c r="ABE913" s="60"/>
      <c r="ABF913" s="60">
        <v>2.23501209628743E-3</v>
      </c>
      <c r="ABG913" s="60"/>
      <c r="ABH913" s="60"/>
      <c r="ABI913" s="60">
        <v>2.93169017106262E-3</v>
      </c>
      <c r="ABJ913" s="60">
        <v>2.44947693227457E-3</v>
      </c>
      <c r="ABK913" s="60"/>
      <c r="ABL913" s="60"/>
      <c r="ABM913" s="60"/>
      <c r="ABN913" s="60"/>
      <c r="ABO913" s="60"/>
      <c r="ABP913" s="60"/>
      <c r="ABQ913" s="60"/>
      <c r="ABR913" s="60">
        <v>1.0656244853907599</v>
      </c>
      <c r="ABS913" s="60"/>
      <c r="ABT913" s="60">
        <v>4.2715162496052301E-3</v>
      </c>
      <c r="ABU913" s="60">
        <v>3.2667084477502602E-3</v>
      </c>
      <c r="ABV913" s="60">
        <v>2.90934212903236E-3</v>
      </c>
      <c r="ABW913" s="60"/>
      <c r="ABX913" s="60"/>
    </row>
    <row r="914" spans="727:752" x14ac:dyDescent="0.25">
      <c r="AAY914" s="60"/>
      <c r="AAZ914" s="60"/>
      <c r="ABA914" s="60"/>
      <c r="ABB914" s="60">
        <v>4.6203439505111696E-3</v>
      </c>
      <c r="ABC914" s="60"/>
      <c r="ABD914" s="60"/>
      <c r="ABE914" s="60"/>
      <c r="ABF914" s="60">
        <v>2.2178688519566198E-3</v>
      </c>
      <c r="ABG914" s="60"/>
      <c r="ABH914" s="60"/>
      <c r="ABI914" s="60">
        <v>2.9176238438219102E-3</v>
      </c>
      <c r="ABJ914" s="60">
        <v>2.4460857276050298E-3</v>
      </c>
      <c r="ABK914" s="60"/>
      <c r="ABL914" s="60"/>
      <c r="ABM914" s="60"/>
      <c r="ABN914" s="60"/>
      <c r="ABO914" s="60"/>
      <c r="ABP914" s="60"/>
      <c r="ABQ914" s="60"/>
      <c r="ABR914" s="60">
        <v>1.06552517592942</v>
      </c>
      <c r="ABS914" s="60"/>
      <c r="ABT914" s="60">
        <v>4.2554932176337001E-3</v>
      </c>
      <c r="ABU914" s="60">
        <v>3.2490787272658E-3</v>
      </c>
      <c r="ABV914" s="60">
        <v>2.8623377503496001E-3</v>
      </c>
      <c r="ABW914" s="60"/>
      <c r="ABX914" s="60"/>
    </row>
    <row r="915" spans="727:752" x14ac:dyDescent="0.25">
      <c r="AAY915" s="60"/>
      <c r="AAZ915" s="60"/>
      <c r="ABA915" s="60"/>
      <c r="ABB915" s="60">
        <v>4.6053982309756797E-3</v>
      </c>
      <c r="ABC915" s="60"/>
      <c r="ABD915" s="60"/>
      <c r="ABE915" s="60"/>
      <c r="ABF915" s="60">
        <v>2.2139048502315801E-3</v>
      </c>
      <c r="ABG915" s="60"/>
      <c r="ABH915" s="60"/>
      <c r="ABI915" s="60">
        <v>2.9084028439814399E-3</v>
      </c>
      <c r="ABJ915" s="60">
        <v>2.4050998532516399E-3</v>
      </c>
      <c r="ABK915" s="60"/>
      <c r="ABL915" s="60"/>
      <c r="ABM915" s="60"/>
      <c r="ABN915" s="60"/>
      <c r="ABO915" s="60"/>
      <c r="ABP915" s="60"/>
      <c r="ABQ915" s="60"/>
      <c r="ABR915" s="60">
        <v>1.0654589606890501</v>
      </c>
      <c r="ABS915" s="60"/>
      <c r="ABT915" s="60">
        <v>4.2505454465983604E-3</v>
      </c>
      <c r="ABU915" s="60">
        <v>3.23948855747526E-3</v>
      </c>
      <c r="ABV915" s="60">
        <v>2.8337048457861701E-3</v>
      </c>
      <c r="ABW915" s="60"/>
      <c r="ABX915" s="60"/>
    </row>
    <row r="916" spans="727:752" x14ac:dyDescent="0.25">
      <c r="AAY916" s="60"/>
      <c r="AAZ916" s="60"/>
      <c r="ABA916" s="60"/>
      <c r="ABB916" s="60">
        <v>4.5941328498002301E-3</v>
      </c>
      <c r="ABC916" s="60"/>
      <c r="ABD916" s="60"/>
      <c r="ABE916" s="60"/>
      <c r="ABF916" s="60">
        <v>2.2038339717854001E-3</v>
      </c>
      <c r="ABG916" s="60"/>
      <c r="ABH916" s="60"/>
      <c r="ABI916" s="60">
        <v>2.8994055089451602E-3</v>
      </c>
      <c r="ABJ916" s="60">
        <v>2.3896165547745902E-3</v>
      </c>
      <c r="ABK916" s="60"/>
      <c r="ABL916" s="60"/>
      <c r="ABM916" s="60"/>
      <c r="ABN916" s="60"/>
      <c r="ABO916" s="60"/>
      <c r="ABP916" s="60"/>
      <c r="ABQ916" s="60"/>
      <c r="ABR916" s="60">
        <v>1.0652947736584599</v>
      </c>
      <c r="ABS916" s="60"/>
      <c r="ABT916" s="60">
        <v>4.2471816130951199E-3</v>
      </c>
      <c r="ABU916" s="60">
        <v>3.2379804511865999E-3</v>
      </c>
      <c r="ABV916" s="60">
        <v>2.8306822063499399E-3</v>
      </c>
      <c r="ABW916" s="60"/>
      <c r="ABX916" s="60"/>
    </row>
    <row r="917" spans="727:752" x14ac:dyDescent="0.25">
      <c r="AAY917" s="60"/>
      <c r="AAZ917" s="60"/>
      <c r="ABA917" s="60"/>
      <c r="ABB917" s="60">
        <v>4.57375307764161E-3</v>
      </c>
      <c r="ABC917" s="60"/>
      <c r="ABD917" s="60"/>
      <c r="ABE917" s="60"/>
      <c r="ABF917" s="60">
        <v>2.1982769831387899E-3</v>
      </c>
      <c r="ABG917" s="60"/>
      <c r="ABH917" s="60"/>
      <c r="ABI917" s="60">
        <v>2.8687987102325799E-3</v>
      </c>
      <c r="ABJ917" s="60">
        <v>2.38161698001302E-3</v>
      </c>
      <c r="ABK917" s="60"/>
      <c r="ABL917" s="60"/>
      <c r="ABM917" s="60"/>
      <c r="ABN917" s="60"/>
      <c r="ABO917" s="60"/>
      <c r="ABP917" s="60"/>
      <c r="ABQ917" s="60"/>
      <c r="ABR917" s="60">
        <v>1.0652277379397399</v>
      </c>
      <c r="ABS917" s="60"/>
      <c r="ABT917" s="60">
        <v>4.2005465417621398E-3</v>
      </c>
      <c r="ABU917" s="60">
        <v>3.2138574781613301E-3</v>
      </c>
      <c r="ABV917" s="60">
        <v>2.8263953548365601E-3</v>
      </c>
      <c r="ABW917" s="60"/>
      <c r="ABX917" s="60"/>
    </row>
    <row r="918" spans="727:752" x14ac:dyDescent="0.25">
      <c r="AAY918" s="60"/>
      <c r="AAZ918" s="60"/>
      <c r="ABA918" s="60"/>
      <c r="ABB918" s="60">
        <v>4.53364375635681E-3</v>
      </c>
      <c r="ABC918" s="60"/>
      <c r="ABD918" s="60"/>
      <c r="ABE918" s="60"/>
      <c r="ABF918" s="60">
        <v>2.19365345626347E-3</v>
      </c>
      <c r="ABG918" s="60"/>
      <c r="ABH918" s="60"/>
      <c r="ABI918" s="60">
        <v>2.8506564939568099E-3</v>
      </c>
      <c r="ABJ918" s="60">
        <v>2.3699357786982202E-3</v>
      </c>
      <c r="ABK918" s="60"/>
      <c r="ABL918" s="60"/>
      <c r="ABM918" s="60"/>
      <c r="ABN918" s="60"/>
      <c r="ABO918" s="60"/>
      <c r="ABP918" s="60"/>
      <c r="ABQ918" s="60"/>
      <c r="ABR918" s="60">
        <v>1.06522659091372</v>
      </c>
      <c r="ABS918" s="60"/>
      <c r="ABT918" s="60">
        <v>4.1103234916782198E-3</v>
      </c>
      <c r="ABU918" s="60">
        <v>3.212206175794E-3</v>
      </c>
      <c r="ABV918" s="60">
        <v>2.81718687524531E-3</v>
      </c>
      <c r="ABW918" s="60"/>
      <c r="ABX918" s="60"/>
    </row>
    <row r="919" spans="727:752" x14ac:dyDescent="0.25">
      <c r="AAY919" s="60"/>
      <c r="AAZ919" s="60"/>
      <c r="ABA919" s="60"/>
      <c r="ABB919" s="60">
        <v>4.4890988949412101E-3</v>
      </c>
      <c r="ABC919" s="60"/>
      <c r="ABD919" s="60"/>
      <c r="ABE919" s="60"/>
      <c r="ABF919" s="60">
        <v>2.1651773606112998E-3</v>
      </c>
      <c r="ABG919" s="60"/>
      <c r="ABH919" s="60"/>
      <c r="ABI919" s="60">
        <v>2.8452363711963702E-3</v>
      </c>
      <c r="ABJ919" s="60">
        <v>2.3575592154280599E-3</v>
      </c>
      <c r="ABK919" s="60"/>
      <c r="ABL919" s="60"/>
      <c r="ABM919" s="60"/>
      <c r="ABN919" s="60"/>
      <c r="ABO919" s="60"/>
      <c r="ABP919" s="60"/>
      <c r="ABQ919" s="60"/>
      <c r="ABR919" s="60">
        <v>1.0651773841124501</v>
      </c>
      <c r="ABS919" s="60"/>
      <c r="ABT919" s="60">
        <v>4.09689327781706E-3</v>
      </c>
      <c r="ABU919" s="60">
        <v>3.1892652995463202E-3</v>
      </c>
      <c r="ABV919" s="60">
        <v>2.8154057388510602E-3</v>
      </c>
      <c r="ABW919" s="60"/>
      <c r="ABX919" s="60"/>
    </row>
    <row r="920" spans="727:752" x14ac:dyDescent="0.25">
      <c r="AAY920" s="60"/>
      <c r="AAZ920" s="60"/>
      <c r="ABA920" s="60"/>
      <c r="ABB920" s="60">
        <v>4.4449940733269598E-3</v>
      </c>
      <c r="ABC920" s="60"/>
      <c r="ABD920" s="60"/>
      <c r="ABE920" s="60"/>
      <c r="ABF920" s="60">
        <v>2.1541540672103498E-3</v>
      </c>
      <c r="ABG920" s="60"/>
      <c r="ABH920" s="60"/>
      <c r="ABI920" s="60">
        <v>2.8383162406692298E-3</v>
      </c>
      <c r="ABJ920" s="60">
        <v>2.3365146800247401E-3</v>
      </c>
      <c r="ABK920" s="60"/>
      <c r="ABL920" s="60"/>
      <c r="ABM920" s="60"/>
      <c r="ABN920" s="60"/>
      <c r="ABO920" s="60"/>
      <c r="ABP920" s="60"/>
      <c r="ABQ920" s="60"/>
      <c r="ABR920" s="60">
        <v>1.06516754364737</v>
      </c>
      <c r="ABS920" s="60"/>
      <c r="ABT920" s="60">
        <v>4.0236886177749199E-3</v>
      </c>
      <c r="ABU920" s="60">
        <v>3.1454240216648899E-3</v>
      </c>
      <c r="ABV920" s="60">
        <v>2.8018599235908499E-3</v>
      </c>
      <c r="ABW920" s="60"/>
      <c r="ABX920" s="60"/>
    </row>
    <row r="921" spans="727:752" x14ac:dyDescent="0.25">
      <c r="AAY921" s="60"/>
      <c r="AAZ921" s="60"/>
      <c r="ABA921" s="60"/>
      <c r="ABB921" s="60">
        <v>4.4220268557585299E-3</v>
      </c>
      <c r="ABC921" s="60"/>
      <c r="ABD921" s="60"/>
      <c r="ABE921" s="60"/>
      <c r="ABF921" s="60">
        <v>2.1322369723731599E-3</v>
      </c>
      <c r="ABG921" s="60"/>
      <c r="ABH921" s="60"/>
      <c r="ABI921" s="60">
        <v>2.8241264547957902E-3</v>
      </c>
      <c r="ABJ921" s="60">
        <v>2.3313523287019299E-3</v>
      </c>
      <c r="ABK921" s="60"/>
      <c r="ABL921" s="60"/>
      <c r="ABM921" s="60"/>
      <c r="ABN921" s="60"/>
      <c r="ABO921" s="60"/>
      <c r="ABP921" s="60"/>
      <c r="ABQ921" s="60"/>
      <c r="ABR921" s="60">
        <v>1.06512676553563</v>
      </c>
      <c r="ABS921" s="60"/>
      <c r="ABT921" s="60">
        <v>3.9774900641399002E-3</v>
      </c>
      <c r="ABU921" s="60">
        <v>3.1279632514769899E-3</v>
      </c>
      <c r="ABV921" s="60">
        <v>2.7921024026081598E-3</v>
      </c>
      <c r="ABW921" s="60"/>
      <c r="ABX921" s="60"/>
    </row>
    <row r="922" spans="727:752" x14ac:dyDescent="0.25">
      <c r="AAY922" s="60"/>
      <c r="AAZ922" s="60"/>
      <c r="ABA922" s="60"/>
      <c r="ABB922" s="60">
        <v>4.39890740465147E-3</v>
      </c>
      <c r="ABC922" s="60"/>
      <c r="ABD922" s="60"/>
      <c r="ABE922" s="60"/>
      <c r="ABF922" s="60">
        <v>2.1239685885222001E-3</v>
      </c>
      <c r="ABG922" s="60"/>
      <c r="ABH922" s="60"/>
      <c r="ABI922" s="60">
        <v>2.7854219417558202E-3</v>
      </c>
      <c r="ABJ922" s="60">
        <v>2.3293305376330601E-3</v>
      </c>
      <c r="ABK922" s="60"/>
      <c r="ABL922" s="60"/>
      <c r="ABM922" s="60"/>
      <c r="ABN922" s="60"/>
      <c r="ABO922" s="60"/>
      <c r="ABP922" s="60"/>
      <c r="ABQ922" s="60"/>
      <c r="ABR922" s="60">
        <v>1.06512375831574</v>
      </c>
      <c r="ABS922" s="60"/>
      <c r="ABT922" s="60">
        <v>3.95506311103815E-3</v>
      </c>
      <c r="ABU922" s="60">
        <v>3.0827987080234999E-3</v>
      </c>
      <c r="ABV922" s="60">
        <v>2.7579356427812102E-3</v>
      </c>
      <c r="ABW922" s="60"/>
      <c r="ABX922" s="60"/>
    </row>
    <row r="923" spans="727:752" x14ac:dyDescent="0.25">
      <c r="AAY923" s="60"/>
      <c r="AAZ923" s="60"/>
      <c r="ABA923" s="60"/>
      <c r="ABB923" s="60">
        <v>4.3967526988998602E-3</v>
      </c>
      <c r="ABC923" s="60"/>
      <c r="ABD923" s="60"/>
      <c r="ABE923" s="60"/>
      <c r="ABF923" s="60">
        <v>2.1058653383744601E-3</v>
      </c>
      <c r="ABG923" s="60"/>
      <c r="ABH923" s="60"/>
      <c r="ABI923" s="60">
        <v>2.7537079706927699E-3</v>
      </c>
      <c r="ABJ923" s="60">
        <v>2.3222285016186498E-3</v>
      </c>
      <c r="ABK923" s="60"/>
      <c r="ABL923" s="60"/>
      <c r="ABM923" s="60"/>
      <c r="ABN923" s="60"/>
      <c r="ABO923" s="60"/>
      <c r="ABP923" s="60"/>
      <c r="ABQ923" s="60"/>
      <c r="ABR923" s="60">
        <v>1.0650716695741</v>
      </c>
      <c r="ABS923" s="60"/>
      <c r="ABT923" s="60">
        <v>3.9338163498649596E-3</v>
      </c>
      <c r="ABU923" s="60">
        <v>3.05931505940139E-3</v>
      </c>
      <c r="ABV923" s="60">
        <v>2.7125463737448698E-3</v>
      </c>
      <c r="ABW923" s="60"/>
      <c r="ABX923" s="60"/>
    </row>
    <row r="924" spans="727:752" x14ac:dyDescent="0.25">
      <c r="AAY924" s="60"/>
      <c r="AAZ924" s="60"/>
      <c r="ABA924" s="60"/>
      <c r="ABB924" s="60">
        <v>4.39507106774419E-3</v>
      </c>
      <c r="ABC924" s="60"/>
      <c r="ABD924" s="60"/>
      <c r="ABE924" s="60"/>
      <c r="ABF924" s="60">
        <v>2.0818083296841199E-3</v>
      </c>
      <c r="ABG924" s="60"/>
      <c r="ABH924" s="60"/>
      <c r="ABI924" s="60">
        <v>2.7355086829495799E-3</v>
      </c>
      <c r="ABJ924" s="60">
        <v>2.3186859135869899E-3</v>
      </c>
      <c r="ABK924" s="60"/>
      <c r="ABL924" s="60"/>
      <c r="ABM924" s="60"/>
      <c r="ABN924" s="60"/>
      <c r="ABO924" s="60"/>
      <c r="ABP924" s="60"/>
      <c r="ABQ924" s="60"/>
      <c r="ABR924" s="60">
        <v>1.06506674210881</v>
      </c>
      <c r="ABS924" s="60"/>
      <c r="ABT924" s="60">
        <v>3.8949362574791598E-3</v>
      </c>
      <c r="ABU924" s="60">
        <v>3.0366216403067601E-3</v>
      </c>
      <c r="ABV924" s="60">
        <v>2.6974621748710298E-3</v>
      </c>
      <c r="ABW924" s="60"/>
      <c r="ABX924" s="60"/>
    </row>
    <row r="925" spans="727:752" x14ac:dyDescent="0.25">
      <c r="AAY925" s="60"/>
      <c r="AAZ925" s="60"/>
      <c r="ABA925" s="60"/>
      <c r="ABB925" s="60">
        <v>4.3639760949694198E-3</v>
      </c>
      <c r="ABC925" s="60"/>
      <c r="ABD925" s="60"/>
      <c r="ABE925" s="60"/>
      <c r="ABF925" s="60">
        <v>2.0734466367577902E-3</v>
      </c>
      <c r="ABG925" s="60"/>
      <c r="ABH925" s="60"/>
      <c r="ABI925" s="60">
        <v>2.7199314161029399E-3</v>
      </c>
      <c r="ABJ925" s="60">
        <v>2.2888830250563401E-3</v>
      </c>
      <c r="ABK925" s="60"/>
      <c r="ABL925" s="60"/>
      <c r="ABM925" s="60"/>
      <c r="ABN925" s="60"/>
      <c r="ABO925" s="60"/>
      <c r="ABP925" s="60"/>
      <c r="ABQ925" s="60"/>
      <c r="ABR925" s="60">
        <v>1.06505327833186</v>
      </c>
      <c r="ABS925" s="60"/>
      <c r="ABT925" s="60">
        <v>3.8790998049797899E-3</v>
      </c>
      <c r="ABU925" s="60">
        <v>3.01964256392909E-3</v>
      </c>
      <c r="ABV925" s="60">
        <v>2.6648762002291098E-3</v>
      </c>
      <c r="ABW925" s="60"/>
      <c r="ABX925" s="60"/>
    </row>
    <row r="926" spans="727:752" x14ac:dyDescent="0.25">
      <c r="AAY926" s="60"/>
      <c r="AAZ926" s="60"/>
      <c r="ABA926" s="60"/>
      <c r="ABB926" s="60">
        <v>4.3328345978490904E-3</v>
      </c>
      <c r="ABC926" s="60"/>
      <c r="ABD926" s="60"/>
      <c r="ABE926" s="60"/>
      <c r="ABF926" s="60">
        <v>2.0697546342297499E-3</v>
      </c>
      <c r="ABG926" s="60"/>
      <c r="ABH926" s="60"/>
      <c r="ABI926" s="60">
        <v>2.70585221062618E-3</v>
      </c>
      <c r="ABJ926" s="60">
        <v>2.2854080393968899E-3</v>
      </c>
      <c r="ABK926" s="60"/>
      <c r="ABL926" s="60"/>
      <c r="ABM926" s="60"/>
      <c r="ABN926" s="60"/>
      <c r="ABO926" s="60"/>
      <c r="ABP926" s="60"/>
      <c r="ABQ926" s="60"/>
      <c r="ABR926" s="60">
        <v>1.0650174330895401</v>
      </c>
      <c r="ABS926" s="60"/>
      <c r="ABT926" s="60">
        <v>3.82446400535737E-3</v>
      </c>
      <c r="ABU926" s="60">
        <v>2.94909910964595E-3</v>
      </c>
      <c r="ABV926" s="60">
        <v>2.65630398030242E-3</v>
      </c>
      <c r="ABW926" s="60"/>
      <c r="ABX926" s="60"/>
    </row>
    <row r="927" spans="727:752" x14ac:dyDescent="0.25">
      <c r="AAY927" s="60"/>
      <c r="AAZ927" s="60"/>
      <c r="ABA927" s="60"/>
      <c r="ABB927" s="60">
        <v>4.3218967376292602E-3</v>
      </c>
      <c r="ABC927" s="60"/>
      <c r="ABD927" s="60"/>
      <c r="ABE927" s="60"/>
      <c r="ABF927" s="60">
        <v>2.0564991888469999E-3</v>
      </c>
      <c r="ABG927" s="60"/>
      <c r="ABH927" s="60"/>
      <c r="ABI927" s="60">
        <v>2.68463108706707E-3</v>
      </c>
      <c r="ABJ927" s="60">
        <v>2.2436791735152201E-3</v>
      </c>
      <c r="ABK927" s="60"/>
      <c r="ABL927" s="60"/>
      <c r="ABM927" s="60"/>
      <c r="ABN927" s="60"/>
      <c r="ABO927" s="60"/>
      <c r="ABP927" s="60"/>
      <c r="ABQ927" s="60"/>
      <c r="ABR927" s="60">
        <v>1.06478584812397</v>
      </c>
      <c r="ABS927" s="60"/>
      <c r="ABT927" s="60">
        <v>3.8105266860077799E-3</v>
      </c>
      <c r="ABU927" s="60">
        <v>2.8981759494679498E-3</v>
      </c>
      <c r="ABV927" s="60">
        <v>2.6368182758368698E-3</v>
      </c>
      <c r="ABW927" s="60"/>
      <c r="ABX927" s="60"/>
    </row>
    <row r="928" spans="727:752" x14ac:dyDescent="0.25">
      <c r="AAY928" s="60"/>
      <c r="AAZ928" s="60"/>
      <c r="ABA928" s="60"/>
      <c r="ABB928" s="60">
        <v>4.3067345875230697E-3</v>
      </c>
      <c r="ABC928" s="60"/>
      <c r="ABD928" s="60"/>
      <c r="ABE928" s="60"/>
      <c r="ABF928" s="60">
        <v>2.0481420921107801E-3</v>
      </c>
      <c r="ABG928" s="60"/>
      <c r="ABH928" s="60"/>
      <c r="ABI928" s="60">
        <v>2.6829014396558101E-3</v>
      </c>
      <c r="ABJ928" s="60">
        <v>2.2229172403104101E-3</v>
      </c>
      <c r="ABK928" s="60"/>
      <c r="ABL928" s="60"/>
      <c r="ABM928" s="60"/>
      <c r="ABN928" s="60"/>
      <c r="ABO928" s="60"/>
      <c r="ABP928" s="60"/>
      <c r="ABQ928" s="60"/>
      <c r="ABR928" s="60">
        <v>1.06478243858448</v>
      </c>
      <c r="ABS928" s="60"/>
      <c r="ABT928" s="60">
        <v>3.8033047720077498E-3</v>
      </c>
      <c r="ABU928" s="60">
        <v>2.8972268919809098E-3</v>
      </c>
      <c r="ABV928" s="60">
        <v>2.6334509496799999E-3</v>
      </c>
      <c r="ABW928" s="60"/>
      <c r="ABX928" s="60"/>
    </row>
    <row r="929" spans="727:752" x14ac:dyDescent="0.25">
      <c r="AAY929" s="60"/>
      <c r="AAZ929" s="60"/>
      <c r="ABA929" s="60"/>
      <c r="ABB929" s="60">
        <v>4.29562846017031E-3</v>
      </c>
      <c r="ABC929" s="60"/>
      <c r="ABD929" s="60"/>
      <c r="ABE929" s="60"/>
      <c r="ABF929" s="60">
        <v>2.03504981303607E-3</v>
      </c>
      <c r="ABG929" s="60"/>
      <c r="ABH929" s="60"/>
      <c r="ABI929" s="60">
        <v>2.6827995751602602E-3</v>
      </c>
      <c r="ABJ929" s="60">
        <v>2.1936657953960702E-3</v>
      </c>
      <c r="ABK929" s="60"/>
      <c r="ABL929" s="60"/>
      <c r="ABM929" s="60"/>
      <c r="ABN929" s="60"/>
      <c r="ABO929" s="60"/>
      <c r="ABP929" s="60"/>
      <c r="ABQ929" s="60"/>
      <c r="ABR929" s="60">
        <v>1.0647594499845101</v>
      </c>
      <c r="ABS929" s="60"/>
      <c r="ABT929" s="60">
        <v>3.7462107149560699E-3</v>
      </c>
      <c r="ABU929" s="60">
        <v>2.89113994801957E-3</v>
      </c>
      <c r="ABV929" s="60">
        <v>2.6050197687206502E-3</v>
      </c>
      <c r="ABW929" s="60"/>
      <c r="ABX929" s="60"/>
    </row>
    <row r="930" spans="727:752" x14ac:dyDescent="0.25">
      <c r="AAY930" s="60"/>
      <c r="AAZ930" s="60"/>
      <c r="ABA930" s="60"/>
      <c r="ABB930" s="60">
        <v>4.2920711101100302E-3</v>
      </c>
      <c r="ABC930" s="60"/>
      <c r="ABD930" s="60"/>
      <c r="ABE930" s="60"/>
      <c r="ABF930" s="60">
        <v>2.03047637884768E-3</v>
      </c>
      <c r="ABG930" s="60"/>
      <c r="ABH930" s="60"/>
      <c r="ABI930" s="60">
        <v>2.6631786875916099E-3</v>
      </c>
      <c r="ABJ930" s="60">
        <v>2.19025218849781E-3</v>
      </c>
      <c r="ABK930" s="60"/>
      <c r="ABL930" s="60"/>
      <c r="ABM930" s="60"/>
      <c r="ABN930" s="60"/>
      <c r="ABO930" s="60"/>
      <c r="ABP930" s="60"/>
      <c r="ABQ930" s="60"/>
      <c r="ABR930" s="60">
        <v>1.0647464599565299</v>
      </c>
      <c r="ABS930" s="60"/>
      <c r="ABT930" s="60">
        <v>3.7387739106730998E-3</v>
      </c>
      <c r="ABU930" s="60">
        <v>2.89043292035951E-3</v>
      </c>
      <c r="ABV930" s="60">
        <v>2.5900103799455301E-3</v>
      </c>
      <c r="ABW930" s="60"/>
      <c r="ABX930" s="60"/>
    </row>
    <row r="931" spans="727:752" x14ac:dyDescent="0.25">
      <c r="AAY931" s="60"/>
      <c r="AAZ931" s="60"/>
      <c r="ABA931" s="60"/>
      <c r="ABB931" s="60">
        <v>4.2626339221134499E-3</v>
      </c>
      <c r="ABC931" s="60"/>
      <c r="ABD931" s="60"/>
      <c r="ABE931" s="60"/>
      <c r="ABF931" s="60">
        <v>2.0207629042540099E-3</v>
      </c>
      <c r="ABG931" s="60"/>
      <c r="ABH931" s="60"/>
      <c r="ABI931" s="60">
        <v>2.63460211649194E-3</v>
      </c>
      <c r="ABJ931" s="60">
        <v>2.1782504452587301E-3</v>
      </c>
      <c r="ABK931" s="60"/>
      <c r="ABL931" s="60"/>
      <c r="ABM931" s="60"/>
      <c r="ABN931" s="60"/>
      <c r="ABO931" s="60"/>
      <c r="ABP931" s="60"/>
      <c r="ABQ931" s="60"/>
      <c r="ABR931" s="60">
        <v>1.0647113076621699</v>
      </c>
      <c r="ABS931" s="60"/>
      <c r="ABT931" s="60">
        <v>3.7194143409862599E-3</v>
      </c>
      <c r="ABU931" s="60">
        <v>2.87016352701876E-3</v>
      </c>
      <c r="ABV931" s="60">
        <v>2.5816926537442601E-3</v>
      </c>
      <c r="ABW931" s="60"/>
      <c r="ABX931" s="60"/>
    </row>
    <row r="932" spans="727:752" x14ac:dyDescent="0.25">
      <c r="AAY932" s="60"/>
      <c r="AAZ932" s="60"/>
      <c r="ABA932" s="60"/>
      <c r="ABB932" s="60">
        <v>4.25898113361206E-3</v>
      </c>
      <c r="ABC932" s="60"/>
      <c r="ABD932" s="60"/>
      <c r="ABE932" s="60"/>
      <c r="ABF932" s="60">
        <v>2.0069489152906199E-3</v>
      </c>
      <c r="ABG932" s="60"/>
      <c r="ABH932" s="60"/>
      <c r="ABI932" s="60">
        <v>2.6257616506895499E-3</v>
      </c>
      <c r="ABJ932" s="60">
        <v>2.16636844188449E-3</v>
      </c>
      <c r="ABK932" s="60"/>
      <c r="ABL932" s="60"/>
      <c r="ABM932" s="60"/>
      <c r="ABN932" s="60"/>
      <c r="ABO932" s="60"/>
      <c r="ABP932" s="60"/>
      <c r="ABQ932" s="60"/>
      <c r="ABR932" s="60">
        <v>1.0646868594902901</v>
      </c>
      <c r="ABS932" s="60"/>
      <c r="ABT932" s="60">
        <v>3.7192198020764601E-3</v>
      </c>
      <c r="ABU932" s="60">
        <v>2.7818762360773699E-3</v>
      </c>
      <c r="ABV932" s="60">
        <v>2.5584401785160101E-3</v>
      </c>
      <c r="ABW932" s="60"/>
      <c r="ABX932" s="60"/>
    </row>
    <row r="933" spans="727:752" x14ac:dyDescent="0.25">
      <c r="AAY933" s="60"/>
      <c r="AAZ933" s="60"/>
      <c r="ABA933" s="60"/>
      <c r="ABB933" s="60">
        <v>4.2254130592579604E-3</v>
      </c>
      <c r="ABC933" s="60"/>
      <c r="ABD933" s="60"/>
      <c r="ABE933" s="60"/>
      <c r="ABF933" s="60">
        <v>1.9813067270154599E-3</v>
      </c>
      <c r="ABG933" s="60"/>
      <c r="ABH933" s="60"/>
      <c r="ABI933" s="60">
        <v>2.6152360332183399E-3</v>
      </c>
      <c r="ABJ933" s="60">
        <v>2.1624134395905E-3</v>
      </c>
      <c r="ABK933" s="60"/>
      <c r="ABL933" s="60"/>
      <c r="ABM933" s="60"/>
      <c r="ABN933" s="60"/>
      <c r="ABO933" s="60"/>
      <c r="ABP933" s="60"/>
      <c r="ABQ933" s="60"/>
      <c r="ABR933" s="60">
        <v>1.0646846239450001</v>
      </c>
      <c r="ABS933" s="60"/>
      <c r="ABT933" s="60">
        <v>3.6825356640907202E-3</v>
      </c>
      <c r="ABU933" s="60">
        <v>2.7370989250286699E-3</v>
      </c>
      <c r="ABV933" s="60">
        <v>2.5332971533869298E-3</v>
      </c>
      <c r="ABW933" s="60"/>
      <c r="ABX933" s="60"/>
    </row>
    <row r="934" spans="727:752" x14ac:dyDescent="0.25">
      <c r="AAY934" s="60"/>
      <c r="AAZ934" s="60"/>
      <c r="ABA934" s="60"/>
      <c r="ABB934" s="60">
        <v>4.2005465417621398E-3</v>
      </c>
      <c r="ABC934" s="60"/>
      <c r="ABD934" s="60"/>
      <c r="ABE934" s="60"/>
      <c r="ABF934" s="60">
        <v>1.9640787622910499E-3</v>
      </c>
      <c r="ABG934" s="60"/>
      <c r="ABH934" s="60"/>
      <c r="ABI934" s="60">
        <v>2.61087765142603E-3</v>
      </c>
      <c r="ABJ934" s="60">
        <v>2.1274172013227301E-3</v>
      </c>
      <c r="ABK934" s="60"/>
      <c r="ABL934" s="60"/>
      <c r="ABM934" s="60"/>
      <c r="ABN934" s="60"/>
      <c r="ABO934" s="60"/>
      <c r="ABP934" s="60"/>
      <c r="ABQ934" s="60"/>
      <c r="ABR934" s="60">
        <v>1.0646301363544599</v>
      </c>
      <c r="ABS934" s="60"/>
      <c r="ABT934" s="60">
        <v>3.6614977443251498E-3</v>
      </c>
      <c r="ABU934" s="60">
        <v>2.6662885775963802E-3</v>
      </c>
      <c r="ABV934" s="60">
        <v>2.4692044340273202E-3</v>
      </c>
      <c r="ABW934" s="60"/>
      <c r="ABX934" s="60"/>
    </row>
    <row r="935" spans="727:752" x14ac:dyDescent="0.25">
      <c r="AAY935" s="60"/>
      <c r="AAZ935" s="60"/>
      <c r="ABA935" s="60"/>
      <c r="ABB935" s="60">
        <v>4.1791902738247096E-3</v>
      </c>
      <c r="ABC935" s="60"/>
      <c r="ABD935" s="60"/>
      <c r="ABE935" s="60"/>
      <c r="ABF935" s="60">
        <v>1.9319683685793999E-3</v>
      </c>
      <c r="ABG935" s="60"/>
      <c r="ABH935" s="60"/>
      <c r="ABI935" s="60">
        <v>2.5870125166311099E-3</v>
      </c>
      <c r="ABJ935" s="60">
        <v>2.12405773122064E-3</v>
      </c>
      <c r="ABK935" s="60"/>
      <c r="ABL935" s="60"/>
      <c r="ABM935" s="60"/>
      <c r="ABN935" s="60"/>
      <c r="ABO935" s="60"/>
      <c r="ABP935" s="60"/>
      <c r="ABQ935" s="60"/>
      <c r="ABR935" s="60">
        <v>1.0646014327604201</v>
      </c>
      <c r="ABS935" s="60"/>
      <c r="ABT935" s="60">
        <v>3.6301691480711499E-3</v>
      </c>
      <c r="ABU935" s="60">
        <v>2.65940409471E-3</v>
      </c>
      <c r="ABV935" s="60">
        <v>2.4604336218168599E-3</v>
      </c>
      <c r="ABW935" s="60"/>
      <c r="ABX935" s="60"/>
    </row>
    <row r="936" spans="727:752" x14ac:dyDescent="0.25">
      <c r="AAY936" s="60"/>
      <c r="AAZ936" s="60"/>
      <c r="ABA936" s="60"/>
      <c r="ABB936" s="60">
        <v>4.1015950688758499E-3</v>
      </c>
      <c r="ABC936" s="60"/>
      <c r="ABD936" s="60"/>
      <c r="ABE936" s="60"/>
      <c r="ABF936" s="60">
        <v>1.9317421845332001E-3</v>
      </c>
      <c r="ABG936" s="60"/>
      <c r="ABH936" s="60"/>
      <c r="ABI936" s="60">
        <v>2.5832866707504198E-3</v>
      </c>
      <c r="ABJ936" s="60">
        <v>2.0972770367993902E-3</v>
      </c>
      <c r="ABK936" s="60"/>
      <c r="ABL936" s="60"/>
      <c r="ABM936" s="60"/>
      <c r="ABN936" s="60"/>
      <c r="ABO936" s="60"/>
      <c r="ABP936" s="60"/>
      <c r="ABQ936" s="60"/>
      <c r="ABR936" s="60">
        <v>1.0644937871617901</v>
      </c>
      <c r="ABS936" s="60"/>
      <c r="ABT936" s="60">
        <v>3.59787840279011E-3</v>
      </c>
      <c r="ABU936" s="60">
        <v>2.6593932362776402E-3</v>
      </c>
      <c r="ABV936" s="60">
        <v>2.4544965742935099E-3</v>
      </c>
      <c r="ABW936" s="60"/>
      <c r="ABX936" s="60"/>
    </row>
    <row r="937" spans="727:752" x14ac:dyDescent="0.25">
      <c r="AAY937" s="60"/>
      <c r="AAZ937" s="60"/>
      <c r="ABA937" s="60"/>
      <c r="ABB937" s="60">
        <v>4.0999945808161201E-3</v>
      </c>
      <c r="ABC937" s="60"/>
      <c r="ABD937" s="60"/>
      <c r="ABE937" s="60"/>
      <c r="ABF937" s="60">
        <v>1.8994347460687701E-3</v>
      </c>
      <c r="ABG937" s="60"/>
      <c r="ABH937" s="60"/>
      <c r="ABI937" s="60">
        <v>2.5812524311363801E-3</v>
      </c>
      <c r="ABJ937" s="60">
        <v>2.0739782537947502E-3</v>
      </c>
      <c r="ABK937" s="60"/>
      <c r="ABL937" s="60"/>
      <c r="ABM937" s="60"/>
      <c r="ABN937" s="60"/>
      <c r="ABO937" s="60"/>
      <c r="ABP937" s="60"/>
      <c r="ABQ937" s="60"/>
      <c r="ABR937" s="60">
        <v>1.06448932074603</v>
      </c>
      <c r="ABS937" s="60"/>
      <c r="ABT937" s="60">
        <v>3.5389241954869701E-3</v>
      </c>
      <c r="ABU937" s="60">
        <v>2.6474564911467E-3</v>
      </c>
      <c r="ABV937" s="60">
        <v>2.4441412363134102E-3</v>
      </c>
      <c r="ABW937" s="60"/>
      <c r="ABX937" s="60"/>
    </row>
    <row r="938" spans="727:752" x14ac:dyDescent="0.25">
      <c r="AAY938" s="60"/>
      <c r="AAZ938" s="60"/>
      <c r="ABA938" s="60"/>
      <c r="ABB938" s="60">
        <v>4.0813396296445602E-3</v>
      </c>
      <c r="ABC938" s="60"/>
      <c r="ABD938" s="60"/>
      <c r="ABE938" s="60"/>
      <c r="ABF938" s="60">
        <v>1.8805594572121099E-3</v>
      </c>
      <c r="ABG938" s="60"/>
      <c r="ABH938" s="60"/>
      <c r="ABI938" s="60">
        <v>2.5795056801289902E-3</v>
      </c>
      <c r="ABJ938" s="60">
        <v>2.05906584440845E-3</v>
      </c>
      <c r="ABK938" s="60"/>
      <c r="ABL938" s="60"/>
      <c r="ABM938" s="60"/>
      <c r="ABN938" s="60"/>
      <c r="ABO938" s="60"/>
      <c r="ABP938" s="60"/>
      <c r="ABQ938" s="60"/>
      <c r="ABR938" s="60">
        <v>1.06444217360202</v>
      </c>
      <c r="ABS938" s="60"/>
      <c r="ABT938" s="60">
        <v>3.4905075827647999E-3</v>
      </c>
      <c r="ABU938" s="60">
        <v>2.6472002616605901E-3</v>
      </c>
      <c r="ABV938" s="60">
        <v>2.44317823803569E-3</v>
      </c>
      <c r="ABW938" s="60"/>
      <c r="ABX938" s="60"/>
    </row>
    <row r="939" spans="727:752" x14ac:dyDescent="0.25">
      <c r="AAY939" s="60"/>
      <c r="AAZ939" s="60"/>
      <c r="ABA939" s="60"/>
      <c r="ABB939" s="60">
        <v>4.0789445977017398E-3</v>
      </c>
      <c r="ABC939" s="60"/>
      <c r="ABD939" s="60"/>
      <c r="ABE939" s="60"/>
      <c r="ABF939" s="60">
        <v>1.87391438133902E-3</v>
      </c>
      <c r="ABG939" s="60"/>
      <c r="ABH939" s="60"/>
      <c r="ABI939" s="60">
        <v>2.5655103849871802E-3</v>
      </c>
      <c r="ABJ939" s="60">
        <v>2.0461523167932399E-3</v>
      </c>
      <c r="ABK939" s="60"/>
      <c r="ABL939" s="60"/>
      <c r="ABM939" s="60"/>
      <c r="ABN939" s="60"/>
      <c r="ABO939" s="60"/>
      <c r="ABP939" s="60"/>
      <c r="ABQ939" s="60"/>
      <c r="ABR939" s="60">
        <v>1.0644383974229701</v>
      </c>
      <c r="ABS939" s="60"/>
      <c r="ABT939" s="60">
        <v>3.44961338057455E-3</v>
      </c>
      <c r="ABU939" s="60">
        <v>2.6465759557885902E-3</v>
      </c>
      <c r="ABV939" s="60">
        <v>2.41157889675256E-3</v>
      </c>
      <c r="ABW939" s="60"/>
      <c r="ABX939" s="60"/>
    </row>
    <row r="940" spans="727:752" x14ac:dyDescent="0.25">
      <c r="AAY940" s="60"/>
      <c r="AAZ940" s="60"/>
      <c r="ABA940" s="60"/>
      <c r="ABB940" s="60">
        <v>4.04124415827627E-3</v>
      </c>
      <c r="ABC940" s="60"/>
      <c r="ABD940" s="60"/>
      <c r="ABE940" s="60"/>
      <c r="ABF940" s="60">
        <v>1.8609599738752701E-3</v>
      </c>
      <c r="ABG940" s="60"/>
      <c r="ABH940" s="60"/>
      <c r="ABI940" s="60">
        <v>2.5608381953468201E-3</v>
      </c>
      <c r="ABJ940" s="60">
        <v>2.0233558391091798E-3</v>
      </c>
      <c r="ABK940" s="60"/>
      <c r="ABL940" s="60"/>
      <c r="ABM940" s="60"/>
      <c r="ABN940" s="60"/>
      <c r="ABO940" s="60"/>
      <c r="ABP940" s="60"/>
      <c r="ABQ940" s="60"/>
      <c r="ABR940" s="60">
        <v>1.0643782863434501</v>
      </c>
      <c r="ABS940" s="60"/>
      <c r="ABT940" s="60">
        <v>3.43580194398758E-3</v>
      </c>
      <c r="ABU940" s="60">
        <v>2.5603454331538E-3</v>
      </c>
      <c r="ABV940" s="60">
        <v>2.4045859165611602E-3</v>
      </c>
      <c r="ABW940" s="60"/>
      <c r="ABX940" s="60"/>
    </row>
    <row r="941" spans="727:752" x14ac:dyDescent="0.25">
      <c r="AAY941" s="60"/>
      <c r="AAZ941" s="60"/>
      <c r="ABA941" s="60"/>
      <c r="ABB941" s="60">
        <v>4.0017336325539202E-3</v>
      </c>
      <c r="ABC941" s="60"/>
      <c r="ABD941" s="60"/>
      <c r="ABE941" s="60"/>
      <c r="ABF941" s="60">
        <v>1.8548742980318499E-3</v>
      </c>
      <c r="ABG941" s="60"/>
      <c r="ABH941" s="60"/>
      <c r="ABI941" s="60">
        <v>2.5475833264056399E-3</v>
      </c>
      <c r="ABJ941" s="60">
        <v>1.9987029660326E-3</v>
      </c>
      <c r="ABK941" s="60"/>
      <c r="ABL941" s="60"/>
      <c r="ABM941" s="60"/>
      <c r="ABN941" s="60"/>
      <c r="ABO941" s="60"/>
      <c r="ABP941" s="60"/>
      <c r="ABQ941" s="60"/>
      <c r="ABR941" s="60">
        <v>1.0642793945034501</v>
      </c>
      <c r="ABS941" s="60"/>
      <c r="ABT941" s="60">
        <v>3.4355314206410202E-3</v>
      </c>
      <c r="ABU941" s="60">
        <v>2.5462861925721701E-3</v>
      </c>
      <c r="ABV941" s="60">
        <v>2.4038394944319902E-3</v>
      </c>
      <c r="ABW941" s="60"/>
      <c r="ABX941" s="60"/>
    </row>
    <row r="942" spans="727:752" x14ac:dyDescent="0.25">
      <c r="AAY942" s="60"/>
      <c r="AAZ942" s="60"/>
      <c r="ABA942" s="60"/>
      <c r="ABB942" s="60">
        <v>3.9955985722150804E-3</v>
      </c>
      <c r="ABC942" s="60"/>
      <c r="ABD942" s="60"/>
      <c r="ABE942" s="60"/>
      <c r="ABF942" s="60">
        <v>1.8240446869002499E-3</v>
      </c>
      <c r="ABG942" s="60"/>
      <c r="ABH942" s="60"/>
      <c r="ABI942" s="60">
        <v>2.5427940116515601E-3</v>
      </c>
      <c r="ABJ942" s="60">
        <v>1.9838575987833002E-3</v>
      </c>
      <c r="ABK942" s="60"/>
      <c r="ABL942" s="60"/>
      <c r="ABM942" s="60"/>
      <c r="ABN942" s="60"/>
      <c r="ABO942" s="60"/>
      <c r="ABP942" s="60"/>
      <c r="ABQ942" s="60"/>
      <c r="ABR942" s="60">
        <v>1.0641173629813001</v>
      </c>
      <c r="ABS942" s="60"/>
      <c r="ABT942" s="60">
        <v>3.4290867467782599E-3</v>
      </c>
      <c r="ABU942" s="60">
        <v>2.5405599006924802E-3</v>
      </c>
      <c r="ABV942" s="60">
        <v>2.3937001790814202E-3</v>
      </c>
      <c r="ABW942" s="60"/>
      <c r="ABX942" s="60"/>
    </row>
    <row r="943" spans="727:752" x14ac:dyDescent="0.25">
      <c r="AAY943" s="60"/>
      <c r="AAZ943" s="60"/>
      <c r="ABA943" s="60"/>
      <c r="ABB943" s="60">
        <v>3.97417451089958E-3</v>
      </c>
      <c r="ABC943" s="60"/>
      <c r="ABD943" s="60"/>
      <c r="ABE943" s="60"/>
      <c r="ABF943" s="60">
        <v>1.8009484028719601E-3</v>
      </c>
      <c r="ABG943" s="60"/>
      <c r="ABH943" s="60"/>
      <c r="ABI943" s="60">
        <v>2.54206719461678E-3</v>
      </c>
      <c r="ABJ943" s="60">
        <v>1.97496053880902E-3</v>
      </c>
      <c r="ABK943" s="60"/>
      <c r="ABL943" s="60"/>
      <c r="ABM943" s="60"/>
      <c r="ABN943" s="60"/>
      <c r="ABO943" s="60"/>
      <c r="ABP943" s="60"/>
      <c r="ABQ943" s="60"/>
      <c r="ABR943" s="60">
        <v>1.0641106616912599</v>
      </c>
      <c r="ABS943" s="60"/>
      <c r="ABT943" s="60">
        <v>3.3463421898048602E-3</v>
      </c>
      <c r="ABU943" s="60">
        <v>2.5349897680851598E-3</v>
      </c>
      <c r="ABV943" s="60">
        <v>2.3887389445466901E-3</v>
      </c>
      <c r="ABW943" s="60"/>
      <c r="ABX943" s="60"/>
    </row>
    <row r="944" spans="727:752" x14ac:dyDescent="0.25">
      <c r="AAY944" s="60"/>
      <c r="AAZ944" s="60"/>
      <c r="ABA944" s="60"/>
      <c r="ABB944" s="60">
        <v>3.9092994098396802E-3</v>
      </c>
      <c r="ABC944" s="60"/>
      <c r="ABD944" s="60"/>
      <c r="ABE944" s="60"/>
      <c r="ABF944" s="60">
        <v>1.7735660225789401E-3</v>
      </c>
      <c r="ABG944" s="60"/>
      <c r="ABH944" s="60"/>
      <c r="ABI944" s="60">
        <v>2.5372992968887499E-3</v>
      </c>
      <c r="ABJ944" s="60">
        <v>1.9717142559850498E-3</v>
      </c>
      <c r="ABK944" s="60"/>
      <c r="ABL944" s="60"/>
      <c r="ABM944" s="60"/>
      <c r="ABN944" s="60"/>
      <c r="ABO944" s="60"/>
      <c r="ABP944" s="60"/>
      <c r="ABQ944" s="60"/>
      <c r="ABR944" s="60">
        <v>1.0640906026591199</v>
      </c>
      <c r="ABS944" s="60"/>
      <c r="ABT944" s="60">
        <v>3.3234331680879201E-3</v>
      </c>
      <c r="ABU944" s="60">
        <v>2.52530249172388E-3</v>
      </c>
      <c r="ABV944" s="60">
        <v>2.3749273949706202E-3</v>
      </c>
      <c r="ABW944" s="60"/>
      <c r="ABX944" s="60"/>
    </row>
    <row r="945" spans="727:752" x14ac:dyDescent="0.25">
      <c r="AAY945" s="60"/>
      <c r="AAZ945" s="60"/>
      <c r="ABA945" s="60"/>
      <c r="ABB945" s="60">
        <v>3.8975190288518401E-3</v>
      </c>
      <c r="ABC945" s="60"/>
      <c r="ABD945" s="60"/>
      <c r="ABE945" s="60"/>
      <c r="ABF945" s="60">
        <v>1.7509760108727599E-3</v>
      </c>
      <c r="ABG945" s="60"/>
      <c r="ABH945" s="60"/>
      <c r="ABI945" s="60">
        <v>2.5318864367636401E-3</v>
      </c>
      <c r="ABJ945" s="60">
        <v>1.9211018522960401E-3</v>
      </c>
      <c r="ABK945" s="60"/>
      <c r="ABL945" s="60"/>
      <c r="ABM945" s="60"/>
      <c r="ABN945" s="60"/>
      <c r="ABO945" s="60"/>
      <c r="ABP945" s="60"/>
      <c r="ABQ945" s="60"/>
      <c r="ABR945" s="60">
        <v>1.06408079547837</v>
      </c>
      <c r="ABS945" s="60"/>
      <c r="ABT945" s="60">
        <v>3.3010821269104599E-3</v>
      </c>
      <c r="ABU945" s="60">
        <v>2.52012204593254E-3</v>
      </c>
      <c r="ABV945" s="60">
        <v>2.3412692464770202E-3</v>
      </c>
      <c r="ABW945" s="60"/>
      <c r="ABX945" s="60"/>
    </row>
    <row r="946" spans="727:752" x14ac:dyDescent="0.25">
      <c r="AAY946" s="60"/>
      <c r="AAZ946" s="60"/>
      <c r="ABA946" s="60"/>
      <c r="ABB946" s="60">
        <v>3.8955456071485999E-3</v>
      </c>
      <c r="ABC946" s="60"/>
      <c r="ABD946" s="60"/>
      <c r="ABE946" s="60"/>
      <c r="ABF946" s="60">
        <v>1.7302997990189101E-3</v>
      </c>
      <c r="ABG946" s="60"/>
      <c r="ABH946" s="60"/>
      <c r="ABI946" s="60">
        <v>2.5198078962765601E-3</v>
      </c>
      <c r="ABJ946" s="60">
        <v>1.8987824366713201E-3</v>
      </c>
      <c r="ABK946" s="60"/>
      <c r="ABL946" s="60"/>
      <c r="ABM946" s="60"/>
      <c r="ABN946" s="60"/>
      <c r="ABO946" s="60"/>
      <c r="ABP946" s="60"/>
      <c r="ABQ946" s="60"/>
      <c r="ABR946" s="60">
        <v>1.06406064835547</v>
      </c>
      <c r="ABS946" s="60"/>
      <c r="ABT946" s="60">
        <v>3.2644441958850001E-3</v>
      </c>
      <c r="ABU946" s="60">
        <v>2.4917424938101099E-3</v>
      </c>
      <c r="ABV946" s="60">
        <v>2.3321239912336999E-3</v>
      </c>
      <c r="ABW946" s="60"/>
      <c r="ABX946" s="60"/>
    </row>
    <row r="947" spans="727:752" x14ac:dyDescent="0.25">
      <c r="AAY947" s="60"/>
      <c r="AAZ947" s="60"/>
      <c r="ABA947" s="60"/>
      <c r="ABB947" s="60">
        <v>3.8854018062768202E-3</v>
      </c>
      <c r="ABC947" s="60"/>
      <c r="ABD947" s="60"/>
      <c r="ABE947" s="60"/>
      <c r="ABF947" s="60">
        <v>1.7179666743682999E-3</v>
      </c>
      <c r="ABG947" s="60"/>
      <c r="ABH947" s="60"/>
      <c r="ABI947" s="60">
        <v>2.4682452565060698E-3</v>
      </c>
      <c r="ABJ947" s="60">
        <v>1.8963340746420299E-3</v>
      </c>
      <c r="ABK947" s="60"/>
      <c r="ABL947" s="60"/>
      <c r="ABM947" s="60"/>
      <c r="ABN947" s="60"/>
      <c r="ABO947" s="60"/>
      <c r="ABP947" s="60"/>
      <c r="ABQ947" s="60"/>
      <c r="ABR947" s="60">
        <v>1.06405067415446</v>
      </c>
      <c r="ABS947" s="60"/>
      <c r="ABT947" s="60">
        <v>3.2572153992869199E-3</v>
      </c>
      <c r="ABU947" s="60">
        <v>2.44987827711765E-3</v>
      </c>
      <c r="ABV947" s="60">
        <v>2.3186917745258401E-3</v>
      </c>
      <c r="ABW947" s="60"/>
      <c r="ABX947" s="60"/>
    </row>
    <row r="948" spans="727:752" x14ac:dyDescent="0.25">
      <c r="AAY948" s="60"/>
      <c r="AAZ948" s="60"/>
      <c r="ABA948" s="60"/>
      <c r="ABB948" s="60">
        <v>3.7976272529819202E-3</v>
      </c>
      <c r="ABC948" s="60"/>
      <c r="ABD948" s="60"/>
      <c r="ABE948" s="60"/>
      <c r="ABF948" s="60">
        <v>1.6621979017857301E-3</v>
      </c>
      <c r="ABG948" s="60"/>
      <c r="ABH948" s="60"/>
      <c r="ABI948" s="60">
        <v>2.4682033956531799E-3</v>
      </c>
      <c r="ABJ948" s="60">
        <v>1.8936162240825399E-3</v>
      </c>
      <c r="ABK948" s="60"/>
      <c r="ABL948" s="60"/>
      <c r="ABM948" s="60"/>
      <c r="ABN948" s="60"/>
      <c r="ABO948" s="60"/>
      <c r="ABP948" s="60"/>
      <c r="ABQ948" s="60"/>
      <c r="ABR948" s="60">
        <v>1.0640324299008299</v>
      </c>
      <c r="ABS948" s="60"/>
      <c r="ABT948" s="60">
        <v>3.2303382306452999E-3</v>
      </c>
      <c r="ABU948" s="60">
        <v>2.4411276229232299E-3</v>
      </c>
      <c r="ABV948" s="60">
        <v>2.3092627636792E-3</v>
      </c>
      <c r="ABW948" s="60"/>
      <c r="ABX948" s="60"/>
    </row>
    <row r="949" spans="727:752" x14ac:dyDescent="0.25">
      <c r="AAY949" s="60"/>
      <c r="AAZ949" s="60"/>
      <c r="ABA949" s="60"/>
      <c r="ABB949" s="60">
        <v>3.7387739106730998E-3</v>
      </c>
      <c r="ABC949" s="60"/>
      <c r="ABD949" s="60"/>
      <c r="ABE949" s="60"/>
      <c r="ABF949" s="60">
        <v>1.65489920974887E-3</v>
      </c>
      <c r="ABG949" s="60"/>
      <c r="ABH949" s="60"/>
      <c r="ABI949" s="60">
        <v>2.4681885898075401E-3</v>
      </c>
      <c r="ABJ949" s="60">
        <v>1.89046360581686E-3</v>
      </c>
      <c r="ABK949" s="60"/>
      <c r="ABL949" s="60"/>
      <c r="ABM949" s="60"/>
      <c r="ABN949" s="60"/>
      <c r="ABO949" s="60"/>
      <c r="ABP949" s="60"/>
      <c r="ABQ949" s="60"/>
      <c r="ABR949" s="60">
        <v>1.0639895700036801</v>
      </c>
      <c r="ABS949" s="60"/>
      <c r="ABT949" s="60">
        <v>3.2219919784907498E-3</v>
      </c>
      <c r="ABU949" s="60">
        <v>2.3858912861727602E-3</v>
      </c>
      <c r="ABV949" s="60">
        <v>2.2898928879587499E-3</v>
      </c>
      <c r="ABW949" s="60"/>
      <c r="ABX949" s="60"/>
    </row>
    <row r="950" spans="727:752" x14ac:dyDescent="0.25">
      <c r="AAY950" s="60"/>
      <c r="AAZ950" s="60"/>
      <c r="ABA950" s="60"/>
      <c r="ABB950" s="60">
        <v>3.7296467499037399E-3</v>
      </c>
      <c r="ABC950" s="60"/>
      <c r="ABD950" s="60"/>
      <c r="ABE950" s="60"/>
      <c r="ABF950" s="60">
        <v>1.6334636677245099E-3</v>
      </c>
      <c r="ABG950" s="60"/>
      <c r="ABH950" s="60"/>
      <c r="ABI950" s="60">
        <v>2.4640600550887002E-3</v>
      </c>
      <c r="ABJ950" s="60">
        <v>1.82582594900965E-3</v>
      </c>
      <c r="ABK950" s="60"/>
      <c r="ABL950" s="60"/>
      <c r="ABM950" s="60"/>
      <c r="ABN950" s="60"/>
      <c r="ABO950" s="60"/>
      <c r="ABP950" s="60"/>
      <c r="ABQ950" s="60"/>
      <c r="ABR950" s="60">
        <v>1.0639828518404699</v>
      </c>
      <c r="ABS950" s="60"/>
      <c r="ABT950" s="60">
        <v>3.0759074011451702E-3</v>
      </c>
      <c r="ABU950" s="60">
        <v>2.3538581380259599E-3</v>
      </c>
      <c r="ABV950" s="60">
        <v>2.2686414619795402E-3</v>
      </c>
      <c r="ABW950" s="60"/>
      <c r="ABX950" s="60"/>
    </row>
    <row r="951" spans="727:752" x14ac:dyDescent="0.25">
      <c r="AAY951" s="60"/>
      <c r="AAZ951" s="60"/>
      <c r="ABA951" s="60"/>
      <c r="ABB951" s="60">
        <v>3.6916954350626799E-3</v>
      </c>
      <c r="ABC951" s="60"/>
      <c r="ABD951" s="60"/>
      <c r="ABE951" s="60"/>
      <c r="ABF951" s="60">
        <v>1.6242229532690399E-3</v>
      </c>
      <c r="ABG951" s="60"/>
      <c r="ABH951" s="60"/>
      <c r="ABI951" s="60">
        <v>2.4501100101292301E-3</v>
      </c>
      <c r="ABJ951" s="60">
        <v>1.8127256101434701E-3</v>
      </c>
      <c r="ABK951" s="60"/>
      <c r="ABL951" s="60"/>
      <c r="ABM951" s="60"/>
      <c r="ABN951" s="60"/>
      <c r="ABO951" s="60"/>
      <c r="ABP951" s="60"/>
      <c r="ABQ951" s="60"/>
      <c r="ABR951" s="60">
        <v>1.0638999098556201</v>
      </c>
      <c r="ABS951" s="60"/>
      <c r="ABT951" s="60">
        <v>3.0750502324268601E-3</v>
      </c>
      <c r="ABU951" s="60">
        <v>2.3103451940718199E-3</v>
      </c>
      <c r="ABV951" s="60">
        <v>2.2638113441216402E-3</v>
      </c>
      <c r="ABW951" s="60"/>
      <c r="ABX951" s="60"/>
    </row>
    <row r="952" spans="727:752" x14ac:dyDescent="0.25">
      <c r="AAY952" s="60"/>
      <c r="AAZ952" s="60"/>
      <c r="ABA952" s="60"/>
      <c r="ABB952" s="60">
        <v>3.6843643279396601E-3</v>
      </c>
      <c r="ABC952" s="60"/>
      <c r="ABD952" s="60"/>
      <c r="ABE952" s="60"/>
      <c r="ABF952" s="60">
        <v>1.6021836145013501E-3</v>
      </c>
      <c r="ABG952" s="60"/>
      <c r="ABH952" s="60"/>
      <c r="ABI952" s="60">
        <v>2.4437844823600699E-3</v>
      </c>
      <c r="ABJ952" s="60">
        <v>1.8041532275247199E-3</v>
      </c>
      <c r="ABK952" s="60"/>
      <c r="ABL952" s="60"/>
      <c r="ABM952" s="60"/>
      <c r="ABN952" s="60"/>
      <c r="ABO952" s="60"/>
      <c r="ABP952" s="60"/>
      <c r="ABQ952" s="60"/>
      <c r="ABR952" s="60">
        <v>1.0638276132398301</v>
      </c>
      <c r="ABS952" s="60"/>
      <c r="ABT952" s="60">
        <v>3.0602075617380598E-3</v>
      </c>
      <c r="ABU952" s="60">
        <v>2.29137587835032E-3</v>
      </c>
      <c r="ABV952" s="60">
        <v>2.2430924350750401E-3</v>
      </c>
      <c r="ABW952" s="60"/>
      <c r="ABX952" s="60"/>
    </row>
    <row r="953" spans="727:752" x14ac:dyDescent="0.25">
      <c r="AAY953" s="60"/>
      <c r="AAZ953" s="60"/>
      <c r="ABA953" s="60"/>
      <c r="ABB953" s="60">
        <v>3.6505665757410699E-3</v>
      </c>
      <c r="ABC953" s="60"/>
      <c r="ABD953" s="60"/>
      <c r="ABE953" s="60"/>
      <c r="ABF953" s="60">
        <v>1.58553691162924E-3</v>
      </c>
      <c r="ABG953" s="60"/>
      <c r="ABH953" s="60"/>
      <c r="ABI953" s="60">
        <v>2.4176522106530798E-3</v>
      </c>
      <c r="ABJ953" s="60">
        <v>1.7595285126878E-3</v>
      </c>
      <c r="ABK953" s="60"/>
      <c r="ABL953" s="60"/>
      <c r="ABM953" s="60"/>
      <c r="ABN953" s="60"/>
      <c r="ABO953" s="60"/>
      <c r="ABP953" s="60"/>
      <c r="ABQ953" s="60"/>
      <c r="ABR953" s="60">
        <v>1.06381324729125</v>
      </c>
      <c r="ABS953" s="60"/>
      <c r="ABT953" s="60">
        <v>3.05635902988694E-3</v>
      </c>
      <c r="ABU953" s="60">
        <v>2.24514823206884E-3</v>
      </c>
      <c r="ABV953" s="60">
        <v>2.2355409338385402E-3</v>
      </c>
      <c r="ABW953" s="60"/>
      <c r="ABX953" s="60"/>
    </row>
    <row r="954" spans="727:752" x14ac:dyDescent="0.25">
      <c r="AAY954" s="60"/>
      <c r="AAZ954" s="60"/>
      <c r="ABA954" s="60"/>
      <c r="ABB954" s="60">
        <v>3.6478922622334301E-3</v>
      </c>
      <c r="ABC954" s="60"/>
      <c r="ABD954" s="60"/>
      <c r="ABE954" s="60"/>
      <c r="ABF954" s="60">
        <v>1.5844818470291701E-3</v>
      </c>
      <c r="ABG954" s="60"/>
      <c r="ABH954" s="60"/>
      <c r="ABI954" s="60">
        <v>2.4086717033499402E-3</v>
      </c>
      <c r="ABJ954" s="60">
        <v>1.73043978464299E-3</v>
      </c>
      <c r="ABK954" s="60"/>
      <c r="ABL954" s="60"/>
      <c r="ABM954" s="60"/>
      <c r="ABN954" s="60"/>
      <c r="ABO954" s="60"/>
      <c r="ABP954" s="60"/>
      <c r="ABQ954" s="60"/>
      <c r="ABR954" s="60">
        <v>1.0638116559962001</v>
      </c>
      <c r="ABS954" s="60"/>
      <c r="ABT954" s="60">
        <v>3.03643382681516E-3</v>
      </c>
      <c r="ABU954" s="60">
        <v>2.2269331740944901E-3</v>
      </c>
      <c r="ABV954" s="60">
        <v>2.2274593317687099E-3</v>
      </c>
      <c r="ABW954" s="60"/>
      <c r="ABX954" s="60"/>
    </row>
    <row r="955" spans="727:752" x14ac:dyDescent="0.25">
      <c r="AAY955" s="60"/>
      <c r="AAZ955" s="60"/>
      <c r="ABA955" s="60"/>
      <c r="ABB955" s="60">
        <v>3.6356186014162499E-3</v>
      </c>
      <c r="ABC955" s="60"/>
      <c r="ABD955" s="60"/>
      <c r="ABE955" s="60"/>
      <c r="ABF955" s="60">
        <v>1.5302118011404401E-3</v>
      </c>
      <c r="ABG955" s="60"/>
      <c r="ABH955" s="60"/>
      <c r="ABI955" s="60">
        <v>2.3950683446387301E-3</v>
      </c>
      <c r="ABJ955" s="60">
        <v>1.7134714842754399E-3</v>
      </c>
      <c r="ABK955" s="60"/>
      <c r="ABL955" s="60"/>
      <c r="ABM955" s="60"/>
      <c r="ABN955" s="60"/>
      <c r="ABO955" s="60"/>
      <c r="ABP955" s="60"/>
      <c r="ABQ955" s="60"/>
      <c r="ABR955" s="60">
        <v>1.0638048938531</v>
      </c>
      <c r="ABS955" s="60"/>
      <c r="ABT955" s="60">
        <v>3.0323153631513599E-3</v>
      </c>
      <c r="ABU955" s="60">
        <v>2.2077802931891898E-3</v>
      </c>
      <c r="ABV955" s="60">
        <v>2.2159800211986702E-3</v>
      </c>
      <c r="ABW955" s="60"/>
      <c r="ABX955" s="60"/>
    </row>
    <row r="956" spans="727:752" x14ac:dyDescent="0.25">
      <c r="AAY956" s="60"/>
      <c r="AAZ956" s="60"/>
      <c r="ABA956" s="60"/>
      <c r="ABB956" s="60">
        <v>3.4905075827647999E-3</v>
      </c>
      <c r="ABC956" s="60"/>
      <c r="ABD956" s="60"/>
      <c r="ABE956" s="60"/>
      <c r="ABF956" s="60">
        <v>1.52323470477198E-3</v>
      </c>
      <c r="ABG956" s="60"/>
      <c r="ABH956" s="60"/>
      <c r="ABI956" s="60">
        <v>2.3808952004770998E-3</v>
      </c>
      <c r="ABJ956" s="60">
        <v>1.6826384876248201E-3</v>
      </c>
      <c r="ABK956" s="60"/>
      <c r="ABL956" s="60"/>
      <c r="ABM956" s="60"/>
      <c r="ABN956" s="60"/>
      <c r="ABO956" s="60"/>
      <c r="ABP956" s="60"/>
      <c r="ABQ956" s="60"/>
      <c r="ABR956" s="60">
        <v>1.0637969268737999</v>
      </c>
      <c r="ABS956" s="60"/>
      <c r="ABT956" s="60">
        <v>3.00752769324615E-3</v>
      </c>
      <c r="ABU956" s="60">
        <v>2.2018074783492002E-3</v>
      </c>
      <c r="ABV956" s="60">
        <v>2.1769819115739601E-3</v>
      </c>
      <c r="ABW956" s="60"/>
      <c r="ABX956" s="60"/>
    </row>
    <row r="957" spans="727:752" x14ac:dyDescent="0.25">
      <c r="AAY957" s="60"/>
      <c r="AAZ957" s="60"/>
      <c r="ABA957" s="60"/>
      <c r="ABB957" s="60">
        <v>3.4744818988411801E-3</v>
      </c>
      <c r="ABC957" s="60"/>
      <c r="ABD957" s="60"/>
      <c r="ABE957" s="60"/>
      <c r="ABF957" s="60">
        <v>1.48969252575877E-3</v>
      </c>
      <c r="ABG957" s="60"/>
      <c r="ABH957" s="60"/>
      <c r="ABI957" s="60">
        <v>2.3764617094167001E-3</v>
      </c>
      <c r="ABJ957" s="60">
        <v>1.5886669408238E-3</v>
      </c>
      <c r="ABK957" s="60"/>
      <c r="ABL957" s="60"/>
      <c r="ABM957" s="60"/>
      <c r="ABN957" s="60"/>
      <c r="ABO957" s="60"/>
      <c r="ABP957" s="60"/>
      <c r="ABQ957" s="60"/>
      <c r="ABR957" s="60">
        <v>1.06375900838988</v>
      </c>
      <c r="ABS957" s="60"/>
      <c r="ABT957" s="60">
        <v>2.9982530476753999E-3</v>
      </c>
      <c r="ABU957" s="60">
        <v>2.1614266369292998E-3</v>
      </c>
      <c r="ABV957" s="60">
        <v>2.1756087157418498E-3</v>
      </c>
      <c r="ABW957" s="60"/>
      <c r="ABX957" s="60"/>
    </row>
    <row r="958" spans="727:752" x14ac:dyDescent="0.25">
      <c r="AAY958" s="60"/>
      <c r="AAZ958" s="60"/>
      <c r="ABA958" s="60"/>
      <c r="ABB958" s="60">
        <v>3.4744326169995898E-3</v>
      </c>
      <c r="ABC958" s="60"/>
      <c r="ABD958" s="60"/>
      <c r="ABE958" s="60"/>
      <c r="ABF958" s="60">
        <v>1.43480747035829E-3</v>
      </c>
      <c r="ABG958" s="60"/>
      <c r="ABH958" s="60"/>
      <c r="ABI958" s="60">
        <v>2.3697183740149599E-3</v>
      </c>
      <c r="ABJ958" s="60">
        <v>1.5419699567418301E-3</v>
      </c>
      <c r="ABK958" s="60"/>
      <c r="ABL958" s="60"/>
      <c r="ABM958" s="60"/>
      <c r="ABN958" s="60"/>
      <c r="ABO958" s="60"/>
      <c r="ABP958" s="60"/>
      <c r="ABQ958" s="60"/>
      <c r="ABR958" s="60">
        <v>1.063656189549</v>
      </c>
      <c r="ABS958" s="60"/>
      <c r="ABT958" s="60">
        <v>2.8739153831962498E-3</v>
      </c>
      <c r="ABU958" s="60">
        <v>2.1107562174649398E-3</v>
      </c>
      <c r="ABV958" s="60">
        <v>2.1631301058729802E-3</v>
      </c>
      <c r="ABW958" s="60"/>
      <c r="ABX958" s="60"/>
    </row>
    <row r="959" spans="727:752" x14ac:dyDescent="0.25">
      <c r="AAY959" s="60"/>
      <c r="AAZ959" s="60"/>
      <c r="ABA959" s="60"/>
      <c r="ABB959" s="60">
        <v>3.4743055788759702E-3</v>
      </c>
      <c r="ABC959" s="60"/>
      <c r="ABD959" s="60"/>
      <c r="ABE959" s="60"/>
      <c r="ABF959" s="60">
        <v>1.4188434039517799E-3</v>
      </c>
      <c r="ABG959" s="60"/>
      <c r="ABH959" s="60"/>
      <c r="ABI959" s="60">
        <v>2.3591866303143902E-3</v>
      </c>
      <c r="ABJ959" s="60">
        <v>1.5091602279221699E-3</v>
      </c>
      <c r="ABK959" s="60"/>
      <c r="ABL959" s="60"/>
      <c r="ABM959" s="60"/>
      <c r="ABN959" s="60"/>
      <c r="ABO959" s="60"/>
      <c r="ABP959" s="60"/>
      <c r="ABQ959" s="60"/>
      <c r="ABR959" s="60">
        <v>1.06365091664012</v>
      </c>
      <c r="ABS959" s="60"/>
      <c r="ABT959" s="60">
        <v>2.8727355206600502E-3</v>
      </c>
      <c r="ABU959" s="60">
        <v>2.0799465362049698E-3</v>
      </c>
      <c r="ABV959" s="60">
        <v>2.1626958993870302E-3</v>
      </c>
      <c r="ABW959" s="60"/>
      <c r="ABX959" s="60"/>
    </row>
    <row r="960" spans="727:752" x14ac:dyDescent="0.25">
      <c r="AAY960" s="60"/>
      <c r="AAZ960" s="60"/>
      <c r="ABA960" s="60"/>
      <c r="ABB960" s="60">
        <v>3.4593277422111999E-3</v>
      </c>
      <c r="ABC960" s="60"/>
      <c r="ABD960" s="60"/>
      <c r="ABE960" s="60"/>
      <c r="ABF960" s="60">
        <v>1.40751551973529E-3</v>
      </c>
      <c r="ABG960" s="60"/>
      <c r="ABH960" s="60"/>
      <c r="ABI960" s="60">
        <v>2.3404342357531498E-3</v>
      </c>
      <c r="ABJ960" s="60">
        <v>1.48962542930715E-3</v>
      </c>
      <c r="ABK960" s="60"/>
      <c r="ABL960" s="60"/>
      <c r="ABM960" s="60"/>
      <c r="ABN960" s="60"/>
      <c r="ABO960" s="60"/>
      <c r="ABP960" s="60"/>
      <c r="ABQ960" s="60"/>
      <c r="ABR960" s="60">
        <v>1.0636021870916299</v>
      </c>
      <c r="ABS960" s="60"/>
      <c r="ABT960" s="60">
        <v>2.8721493428734901E-3</v>
      </c>
      <c r="ABU960" s="60">
        <v>2.0687461589267899E-3</v>
      </c>
      <c r="ABV960" s="60">
        <v>2.1145052453346901E-3</v>
      </c>
      <c r="ABW960" s="60"/>
      <c r="ABX960" s="60"/>
    </row>
    <row r="961" spans="727:752" x14ac:dyDescent="0.25">
      <c r="AAY961" s="60"/>
      <c r="AAZ961" s="60"/>
      <c r="ABA961" s="60"/>
      <c r="ABB961" s="60">
        <v>3.4291778473743801E-3</v>
      </c>
      <c r="ABC961" s="60"/>
      <c r="ABD961" s="60"/>
      <c r="ABE961" s="60"/>
      <c r="ABF961" s="60">
        <v>1.3547820045380901E-3</v>
      </c>
      <c r="ABG961" s="60"/>
      <c r="ABH961" s="60"/>
      <c r="ABI961" s="60">
        <v>2.3249124801009201E-3</v>
      </c>
      <c r="ABJ961" s="60">
        <v>1.423581301729E-3</v>
      </c>
      <c r="ABK961" s="60"/>
      <c r="ABL961" s="60"/>
      <c r="ABM961" s="60"/>
      <c r="ABN961" s="60"/>
      <c r="ABO961" s="60"/>
      <c r="ABP961" s="60"/>
      <c r="ABQ961" s="60"/>
      <c r="ABR961" s="60">
        <v>1.06348997679737</v>
      </c>
      <c r="ABS961" s="60"/>
      <c r="ABT961" s="60">
        <v>2.86140774517504E-3</v>
      </c>
      <c r="ABU961" s="60">
        <v>2.0649946865720398E-3</v>
      </c>
      <c r="ABV961" s="60">
        <v>2.10963691192883E-3</v>
      </c>
      <c r="ABW961" s="60"/>
      <c r="ABX961" s="60"/>
    </row>
    <row r="962" spans="727:752" x14ac:dyDescent="0.25">
      <c r="AAY962" s="60"/>
      <c r="AAZ962" s="60"/>
      <c r="ABA962" s="60"/>
      <c r="ABB962" s="60">
        <v>3.4290867467782599E-3</v>
      </c>
      <c r="ABC962" s="60"/>
      <c r="ABD962" s="60"/>
      <c r="ABE962" s="60"/>
      <c r="ABF962" s="60">
        <v>1.30413717450766E-3</v>
      </c>
      <c r="ABG962" s="60"/>
      <c r="ABH962" s="60"/>
      <c r="ABI962" s="60">
        <v>2.28458319530202E-3</v>
      </c>
      <c r="ABJ962" s="60">
        <v>1.40435035410127E-3</v>
      </c>
      <c r="ABK962" s="60"/>
      <c r="ABL962" s="60"/>
      <c r="ABM962" s="60"/>
      <c r="ABN962" s="60"/>
      <c r="ABO962" s="60"/>
      <c r="ABP962" s="60"/>
      <c r="ABQ962" s="60"/>
      <c r="ABR962" s="60">
        <v>1.0632444617966199</v>
      </c>
      <c r="ABS962" s="60"/>
      <c r="ABT962" s="60">
        <v>2.8280780621038801E-3</v>
      </c>
      <c r="ABU962" s="60">
        <v>2.05390755759222E-3</v>
      </c>
      <c r="ABV962" s="60">
        <v>2.1014479305286999E-3</v>
      </c>
      <c r="ABW962" s="60"/>
      <c r="ABX962" s="60"/>
    </row>
    <row r="963" spans="727:752" x14ac:dyDescent="0.25">
      <c r="AAY963" s="60"/>
      <c r="AAZ963" s="60"/>
      <c r="ABA963" s="60"/>
      <c r="ABB963" s="60">
        <v>3.3622826556312601E-3</v>
      </c>
      <c r="ABC963" s="60"/>
      <c r="ABD963" s="60"/>
      <c r="ABE963" s="60"/>
      <c r="ABF963" s="60">
        <v>1.29655126054851E-3</v>
      </c>
      <c r="ABG963" s="60"/>
      <c r="ABH963" s="60"/>
      <c r="ABI963" s="60">
        <v>2.2785295511312999E-3</v>
      </c>
      <c r="ABJ963" s="60">
        <v>1.3916215685901099E-3</v>
      </c>
      <c r="ABK963" s="60"/>
      <c r="ABL963" s="60"/>
      <c r="ABM963" s="60"/>
      <c r="ABN963" s="60"/>
      <c r="ABO963" s="60"/>
      <c r="ABP963" s="60"/>
      <c r="ABQ963" s="60"/>
      <c r="ABR963" s="60">
        <v>1.0632317773173501</v>
      </c>
      <c r="ABS963" s="60"/>
      <c r="ABT963" s="60">
        <v>2.7736155446285299E-3</v>
      </c>
      <c r="ABU963" s="60">
        <v>2.0443387466992299E-3</v>
      </c>
      <c r="ABV963" s="60">
        <v>2.0515285905393201E-3</v>
      </c>
      <c r="ABW963" s="60"/>
      <c r="ABX963" s="60"/>
    </row>
    <row r="964" spans="727:752" x14ac:dyDescent="0.25">
      <c r="AAY964" s="60"/>
      <c r="AAZ964" s="60"/>
      <c r="ABA964" s="60"/>
      <c r="ABB964" s="60">
        <v>3.3471661207370102E-3</v>
      </c>
      <c r="ABC964" s="60"/>
      <c r="ABD964" s="60"/>
      <c r="ABE964" s="60"/>
      <c r="ABF964" s="60">
        <v>1.2944714559036E-3</v>
      </c>
      <c r="ABG964" s="60"/>
      <c r="ABH964" s="60"/>
      <c r="ABI964" s="60">
        <v>2.26143494884074E-3</v>
      </c>
      <c r="ABJ964" s="60">
        <v>1.3856644031973299E-3</v>
      </c>
      <c r="ABK964" s="60"/>
      <c r="ABL964" s="60"/>
      <c r="ABM964" s="60"/>
      <c r="ABN964" s="60"/>
      <c r="ABO964" s="60"/>
      <c r="ABP964" s="60"/>
      <c r="ABQ964" s="60"/>
      <c r="ABR964" s="60">
        <v>1.0631968363155599</v>
      </c>
      <c r="ABS964" s="60"/>
      <c r="ABT964" s="60">
        <v>2.7298162856593598E-3</v>
      </c>
      <c r="ABU964" s="60">
        <v>2.0437776416377799E-3</v>
      </c>
      <c r="ABV964" s="60">
        <v>2.0355783640449098E-3</v>
      </c>
      <c r="ABW964" s="60"/>
      <c r="ABX964" s="60"/>
    </row>
    <row r="965" spans="727:752" x14ac:dyDescent="0.25">
      <c r="AAY965" s="60"/>
      <c r="AAZ965" s="60"/>
      <c r="ABA965" s="60"/>
      <c r="ABB965" s="60">
        <v>3.3435902737814602E-3</v>
      </c>
      <c r="ABC965" s="60"/>
      <c r="ABD965" s="60"/>
      <c r="ABE965" s="60"/>
      <c r="ABF965" s="60">
        <v>1.28582396904485E-3</v>
      </c>
      <c r="ABG965" s="60"/>
      <c r="ABH965" s="60"/>
      <c r="ABI965" s="60">
        <v>2.2578227824253598E-3</v>
      </c>
      <c r="ABJ965" s="60">
        <v>1.37585482800439E-3</v>
      </c>
      <c r="ABK965" s="60"/>
      <c r="ABL965" s="60"/>
      <c r="ABM965" s="60"/>
      <c r="ABN965" s="60"/>
      <c r="ABO965" s="60"/>
      <c r="ABP965" s="60"/>
      <c r="ABQ965" s="60"/>
      <c r="ABR965" s="60">
        <v>1.06314269500787</v>
      </c>
      <c r="ABS965" s="60"/>
      <c r="ABT965" s="60">
        <v>2.7257353691995199E-3</v>
      </c>
      <c r="ABU965" s="60">
        <v>2.0265009595599901E-3</v>
      </c>
      <c r="ABV965" s="60">
        <v>2.03269809641943E-3</v>
      </c>
      <c r="ABW965" s="60"/>
      <c r="ABX965" s="60"/>
    </row>
    <row r="966" spans="727:752" x14ac:dyDescent="0.25">
      <c r="AAY966" s="60"/>
      <c r="AAZ966" s="60"/>
      <c r="ABA966" s="60"/>
      <c r="ABB966" s="60">
        <v>3.3357739698650899E-3</v>
      </c>
      <c r="ABC966" s="60"/>
      <c r="ABD966" s="60"/>
      <c r="ABE966" s="60"/>
      <c r="ABF966" s="60">
        <v>1.28523366439813E-3</v>
      </c>
      <c r="ABG966" s="60"/>
      <c r="ABH966" s="60"/>
      <c r="ABI966" s="60">
        <v>2.2354503112513601E-3</v>
      </c>
      <c r="ABJ966" s="60">
        <v>1.3746292877524901E-3</v>
      </c>
      <c r="ABK966" s="60"/>
      <c r="ABL966" s="60"/>
      <c r="ABM966" s="60"/>
      <c r="ABN966" s="60"/>
      <c r="ABO966" s="60"/>
      <c r="ABP966" s="60"/>
      <c r="ABQ966" s="60"/>
      <c r="ABR966" s="60">
        <v>1.06299136723139</v>
      </c>
      <c r="ABS966" s="60"/>
      <c r="ABT966" s="60">
        <v>2.6440149770553798E-3</v>
      </c>
      <c r="ABU966" s="60">
        <v>2.0152944298596699E-3</v>
      </c>
      <c r="ABV966" s="60">
        <v>2.0216626963784098E-3</v>
      </c>
      <c r="ABW966" s="60"/>
      <c r="ABX966" s="60"/>
    </row>
    <row r="967" spans="727:752" x14ac:dyDescent="0.25">
      <c r="AAY967" s="60"/>
      <c r="AAZ967" s="60"/>
      <c r="ABA967" s="60"/>
      <c r="ABB967" s="60">
        <v>3.3224210867723999E-3</v>
      </c>
      <c r="ABC967" s="60"/>
      <c r="ABD967" s="60"/>
      <c r="ABE967" s="60"/>
      <c r="ABF967" s="60">
        <v>1.26199436496897E-3</v>
      </c>
      <c r="ABG967" s="60"/>
      <c r="ABH967" s="60"/>
      <c r="ABI967" s="60">
        <v>2.2233256523694301E-3</v>
      </c>
      <c r="ABJ967" s="60">
        <v>1.3706687452041599E-3</v>
      </c>
      <c r="ABK967" s="60"/>
      <c r="ABL967" s="60"/>
      <c r="ABM967" s="60"/>
      <c r="ABN967" s="60"/>
      <c r="ABO967" s="60"/>
      <c r="ABP967" s="60"/>
      <c r="ABQ967" s="60"/>
      <c r="ABR967" s="60">
        <v>1.0629658965145099</v>
      </c>
      <c r="ABS967" s="60"/>
      <c r="ABT967" s="60">
        <v>2.4992293999413898E-3</v>
      </c>
      <c r="ABU967" s="60">
        <v>2.01343442588679E-3</v>
      </c>
      <c r="ABV967" s="60">
        <v>2.0093873325612299E-3</v>
      </c>
      <c r="ABW967" s="60"/>
      <c r="ABX967" s="60"/>
    </row>
    <row r="968" spans="727:752" x14ac:dyDescent="0.25">
      <c r="AAY968" s="60"/>
      <c r="AAZ968" s="60"/>
      <c r="ABA968" s="60"/>
      <c r="ABB968" s="60">
        <v>3.3081388133549198E-3</v>
      </c>
      <c r="ABC968" s="60"/>
      <c r="ABD968" s="60"/>
      <c r="ABE968" s="60"/>
      <c r="ABF968" s="60">
        <v>1.24748825816671E-3</v>
      </c>
      <c r="ABG968" s="60"/>
      <c r="ABH968" s="60"/>
      <c r="ABI968" s="60">
        <v>2.18365131915437E-3</v>
      </c>
      <c r="ABJ968" s="60">
        <v>1.36809760130359E-3</v>
      </c>
      <c r="ABK968" s="60"/>
      <c r="ABL968" s="60"/>
      <c r="ABM968" s="60"/>
      <c r="ABN968" s="60"/>
      <c r="ABO968" s="60"/>
      <c r="ABP968" s="60"/>
      <c r="ABQ968" s="60"/>
      <c r="ABR968" s="60">
        <v>1.06296004462368</v>
      </c>
      <c r="ABS968" s="60"/>
      <c r="ABT968" s="60">
        <v>2.49226961534066E-3</v>
      </c>
      <c r="ABU968" s="60">
        <v>1.9828976929707099E-3</v>
      </c>
      <c r="ABV968" s="60">
        <v>2.0017734082904502E-3</v>
      </c>
      <c r="ABW968" s="60"/>
      <c r="ABX968" s="60"/>
    </row>
    <row r="969" spans="727:752" x14ac:dyDescent="0.25">
      <c r="AAY969" s="60"/>
      <c r="AAZ969" s="60"/>
      <c r="ABA969" s="60"/>
      <c r="ABB969" s="60">
        <v>3.3010821269104599E-3</v>
      </c>
      <c r="ABC969" s="60"/>
      <c r="ABD969" s="60"/>
      <c r="ABE969" s="60"/>
      <c r="ABF969" s="60">
        <v>1.23824389376256E-3</v>
      </c>
      <c r="ABG969" s="60"/>
      <c r="ABH969" s="60"/>
      <c r="ABI969" s="60">
        <v>2.1761496365215799E-3</v>
      </c>
      <c r="ABJ969" s="60">
        <v>1.35835397333479E-3</v>
      </c>
      <c r="ABK969" s="60"/>
      <c r="ABL969" s="60"/>
      <c r="ABM969" s="60"/>
      <c r="ABN969" s="60"/>
      <c r="ABO969" s="60"/>
      <c r="ABP969" s="60"/>
      <c r="ABQ969" s="60"/>
      <c r="ABR969" s="60">
        <v>1.06289828654791</v>
      </c>
      <c r="ABS969" s="60"/>
      <c r="ABT969" s="60">
        <v>2.4441032849374798E-3</v>
      </c>
      <c r="ABU969" s="60">
        <v>1.96627439566686E-3</v>
      </c>
      <c r="ABV969" s="60">
        <v>1.99769242586125E-3</v>
      </c>
      <c r="ABW969" s="60"/>
      <c r="ABX969" s="60"/>
    </row>
    <row r="970" spans="727:752" x14ac:dyDescent="0.25">
      <c r="AAY970" s="60"/>
      <c r="AAZ970" s="60"/>
      <c r="ABA970" s="60"/>
      <c r="ABB970" s="60">
        <v>3.29736188943738E-3</v>
      </c>
      <c r="ABC970" s="60"/>
      <c r="ABD970" s="60"/>
      <c r="ABE970" s="60"/>
      <c r="ABF970" s="60">
        <v>1.15968892675975E-3</v>
      </c>
      <c r="ABG970" s="60"/>
      <c r="ABH970" s="60"/>
      <c r="ABI970" s="60">
        <v>2.1729607650609198E-3</v>
      </c>
      <c r="ABJ970" s="60">
        <v>1.3441641647731399E-3</v>
      </c>
      <c r="ABK970" s="60"/>
      <c r="ABL970" s="60"/>
      <c r="ABM970" s="60"/>
      <c r="ABN970" s="60"/>
      <c r="ABO970" s="60"/>
      <c r="ABP970" s="60"/>
      <c r="ABQ970" s="60"/>
      <c r="ABR970" s="60">
        <v>1.0627520128760399</v>
      </c>
      <c r="ABS970" s="60"/>
      <c r="ABT970" s="60">
        <v>2.4236103087722002E-3</v>
      </c>
      <c r="ABU970" s="60">
        <v>1.9517818504896701E-3</v>
      </c>
      <c r="ABV970" s="60">
        <v>1.9862927316179799E-3</v>
      </c>
      <c r="ABW970" s="60"/>
      <c r="ABX970" s="60"/>
    </row>
    <row r="971" spans="727:752" x14ac:dyDescent="0.25">
      <c r="AAY971" s="60"/>
      <c r="AAZ971" s="60"/>
      <c r="ABA971" s="60"/>
      <c r="ABB971" s="60">
        <v>3.2816313207050798E-3</v>
      </c>
      <c r="ABC971" s="60"/>
      <c r="ABD971" s="60"/>
      <c r="ABE971" s="60"/>
      <c r="ABF971" s="60">
        <v>1.15784858609377E-3</v>
      </c>
      <c r="ABG971" s="60"/>
      <c r="ABH971" s="60"/>
      <c r="ABI971" s="60">
        <v>2.1715686155255702E-3</v>
      </c>
      <c r="ABJ971" s="60">
        <v>1.30584974938791E-3</v>
      </c>
      <c r="ABK971" s="60"/>
      <c r="ABL971" s="60"/>
      <c r="ABM971" s="60"/>
      <c r="ABN971" s="60"/>
      <c r="ABO971" s="60"/>
      <c r="ABP971" s="60"/>
      <c r="ABQ971" s="60"/>
      <c r="ABR971" s="60">
        <v>1.0627509159976201</v>
      </c>
      <c r="ABS971" s="60"/>
      <c r="ABT971" s="60">
        <v>2.4159028703427802E-3</v>
      </c>
      <c r="ABU971" s="60">
        <v>1.94780268634917E-3</v>
      </c>
      <c r="ABV971" s="60">
        <v>1.9851068443350402E-3</v>
      </c>
      <c r="ABW971" s="60"/>
      <c r="ABX971" s="60"/>
    </row>
    <row r="972" spans="727:752" x14ac:dyDescent="0.25">
      <c r="AAY972" s="60"/>
      <c r="AAZ972" s="60"/>
      <c r="ABA972" s="60"/>
      <c r="ABB972" s="60">
        <v>3.1998572443589501E-3</v>
      </c>
      <c r="ABC972" s="60"/>
      <c r="ABD972" s="60"/>
      <c r="ABE972" s="60"/>
      <c r="ABF972" s="60">
        <v>1.10287367778025E-3</v>
      </c>
      <c r="ABG972" s="60"/>
      <c r="ABH972" s="60"/>
      <c r="ABI972" s="60">
        <v>2.1481458576208001E-3</v>
      </c>
      <c r="ABJ972" s="60">
        <v>1.30005549758702E-3</v>
      </c>
      <c r="ABK972" s="60"/>
      <c r="ABL972" s="60"/>
      <c r="ABM972" s="60"/>
      <c r="ABN972" s="60"/>
      <c r="ABO972" s="60"/>
      <c r="ABP972" s="60"/>
      <c r="ABQ972" s="60"/>
      <c r="ABR972" s="60">
        <v>1.0627192793056</v>
      </c>
      <c r="ABS972" s="60"/>
      <c r="ABT972" s="60">
        <v>2.3822576084545498E-3</v>
      </c>
      <c r="ABU972" s="60">
        <v>1.94774824449553E-3</v>
      </c>
      <c r="ABV972" s="60">
        <v>1.9412120150121899E-3</v>
      </c>
      <c r="ABW972" s="60"/>
      <c r="ABX972" s="60"/>
    </row>
    <row r="973" spans="727:752" x14ac:dyDescent="0.25">
      <c r="AAY973" s="60"/>
      <c r="AAZ973" s="60"/>
      <c r="ABA973" s="60"/>
      <c r="ABB973" s="60">
        <v>3.1928331621788198E-3</v>
      </c>
      <c r="ABC973" s="60"/>
      <c r="ABD973" s="60"/>
      <c r="ABE973" s="60"/>
      <c r="ABF973" s="60">
        <v>1.0702291149521099E-3</v>
      </c>
      <c r="ABG973" s="60"/>
      <c r="ABH973" s="60"/>
      <c r="ABI973" s="60">
        <v>2.1414745844081E-3</v>
      </c>
      <c r="ABJ973" s="60">
        <v>1.2602991840404501E-3</v>
      </c>
      <c r="ABK973" s="60"/>
      <c r="ABL973" s="60"/>
      <c r="ABM973" s="60"/>
      <c r="ABN973" s="60"/>
      <c r="ABO973" s="60"/>
      <c r="ABP973" s="60"/>
      <c r="ABQ973" s="60"/>
      <c r="ABR973" s="60">
        <v>1.0626772561261699</v>
      </c>
      <c r="ABS973" s="60"/>
      <c r="ABT973" s="60">
        <v>2.3748117718635901E-3</v>
      </c>
      <c r="ABU973" s="60">
        <v>1.9178240898469999E-3</v>
      </c>
      <c r="ABV973" s="60">
        <v>1.91061627717333E-3</v>
      </c>
      <c r="ABW973" s="60"/>
      <c r="ABX973" s="60"/>
    </row>
    <row r="974" spans="727:752" x14ac:dyDescent="0.25">
      <c r="AAY974" s="60"/>
      <c r="AAZ974" s="60"/>
      <c r="ABA974" s="60"/>
      <c r="ABB974" s="60">
        <v>3.1875568002568098E-3</v>
      </c>
      <c r="ABC974" s="60"/>
      <c r="ABD974" s="60"/>
      <c r="ABE974" s="60"/>
      <c r="ABF974" s="60">
        <v>1.06608295019245E-3</v>
      </c>
      <c r="ABG974" s="60"/>
      <c r="ABH974" s="60"/>
      <c r="ABI974" s="60">
        <v>2.1274482046605E-3</v>
      </c>
      <c r="ABJ974" s="60">
        <v>1.2470093504988399E-3</v>
      </c>
      <c r="ABK974" s="60"/>
      <c r="ABL974" s="60"/>
      <c r="ABM974" s="60"/>
      <c r="ABN974" s="60"/>
      <c r="ABO974" s="60"/>
      <c r="ABP974" s="60"/>
      <c r="ABQ974" s="60"/>
      <c r="ABR974" s="60">
        <v>1.0626719989884801</v>
      </c>
      <c r="ABS974" s="60"/>
      <c r="ABT974" s="60">
        <v>2.3418131566886298E-3</v>
      </c>
      <c r="ABU974" s="60">
        <v>1.91233379237876E-3</v>
      </c>
      <c r="ABV974" s="60">
        <v>1.8867741616383799E-3</v>
      </c>
      <c r="ABW974" s="60"/>
      <c r="ABX974" s="60"/>
    </row>
    <row r="975" spans="727:752" x14ac:dyDescent="0.25">
      <c r="AAY975" s="60"/>
      <c r="AAZ975" s="60"/>
      <c r="ABA975" s="60"/>
      <c r="ABB975" s="60">
        <v>3.1781293684843902E-3</v>
      </c>
      <c r="ABC975" s="60"/>
      <c r="ABD975" s="60"/>
      <c r="ABE975" s="60"/>
      <c r="ABF975" s="60">
        <v>1.0497194701169299E-3</v>
      </c>
      <c r="ABG975" s="60"/>
      <c r="ABH975" s="60"/>
      <c r="ABI975" s="60">
        <v>2.11419534320829E-3</v>
      </c>
      <c r="ABJ975" s="60">
        <v>1.19961587930145E-3</v>
      </c>
      <c r="ABK975" s="60"/>
      <c r="ABL975" s="60"/>
      <c r="ABM975" s="60"/>
      <c r="ABN975" s="60"/>
      <c r="ABO975" s="60"/>
      <c r="ABP975" s="60"/>
      <c r="ABQ975" s="60"/>
      <c r="ABR975" s="60">
        <v>1.0626568027610599</v>
      </c>
      <c r="ABS975" s="60"/>
      <c r="ABT975" s="60">
        <v>2.2870736439644201E-3</v>
      </c>
      <c r="ABU975" s="60">
        <v>1.8962813050819999E-3</v>
      </c>
      <c r="ABV975" s="60">
        <v>1.88394625426465E-3</v>
      </c>
      <c r="ABW975" s="60"/>
      <c r="ABX975" s="60"/>
    </row>
    <row r="976" spans="727:752" x14ac:dyDescent="0.25">
      <c r="AAY976" s="60"/>
      <c r="AAZ976" s="60"/>
      <c r="ABA976" s="60"/>
      <c r="ABB976" s="60">
        <v>3.1700856673202399E-3</v>
      </c>
      <c r="ABC976" s="60"/>
      <c r="ABD976" s="60"/>
      <c r="ABE976" s="60"/>
      <c r="ABF976" s="60">
        <v>1.03331933495601E-3</v>
      </c>
      <c r="ABG976" s="60"/>
      <c r="ABH976" s="60"/>
      <c r="ABI976" s="60">
        <v>2.1027301557891001E-3</v>
      </c>
      <c r="ABJ976" s="60">
        <v>1.1666295962755901E-3</v>
      </c>
      <c r="ABK976" s="60"/>
      <c r="ABL976" s="60"/>
      <c r="ABM976" s="60"/>
      <c r="ABN976" s="60"/>
      <c r="ABO976" s="60"/>
      <c r="ABP976" s="60"/>
      <c r="ABQ976" s="60"/>
      <c r="ABR976" s="60">
        <v>1.06264302987478</v>
      </c>
      <c r="ABS976" s="60"/>
      <c r="ABT976" s="60">
        <v>2.2680715030968098E-3</v>
      </c>
      <c r="ABU976" s="60">
        <v>1.8785574840266201E-3</v>
      </c>
      <c r="ABV976" s="60">
        <v>1.86293215265698E-3</v>
      </c>
      <c r="ABW976" s="60"/>
      <c r="ABX976" s="60"/>
    </row>
    <row r="977" spans="727:752" x14ac:dyDescent="0.25">
      <c r="AAY977" s="60"/>
      <c r="AAZ977" s="60"/>
      <c r="ABA977" s="60"/>
      <c r="ABB977" s="60">
        <v>3.1646575925931902E-3</v>
      </c>
      <c r="ABC977" s="60"/>
      <c r="ABD977" s="60"/>
      <c r="ABE977" s="60"/>
      <c r="ABF977" s="60">
        <v>9.3769064190748303E-4</v>
      </c>
      <c r="ABG977" s="60"/>
      <c r="ABH977" s="60"/>
      <c r="ABI977" s="60">
        <v>2.09946439924227E-3</v>
      </c>
      <c r="ABJ977" s="60">
        <v>1.13516985105681E-3</v>
      </c>
      <c r="ABK977" s="60"/>
      <c r="ABL977" s="60"/>
      <c r="ABM977" s="60"/>
      <c r="ABN977" s="60"/>
      <c r="ABO977" s="60"/>
      <c r="ABP977" s="60"/>
      <c r="ABQ977" s="60"/>
      <c r="ABR977" s="60">
        <v>1.0626358728474601</v>
      </c>
      <c r="ABS977" s="60"/>
      <c r="ABT977" s="60">
        <v>2.2489603293440199E-3</v>
      </c>
      <c r="ABU977" s="60">
        <v>1.8695149498631899E-3</v>
      </c>
      <c r="ABV977" s="60">
        <v>1.8493556958134501E-3</v>
      </c>
      <c r="ABW977" s="60"/>
      <c r="ABX977" s="60"/>
    </row>
    <row r="978" spans="727:752" x14ac:dyDescent="0.25">
      <c r="AAY978" s="60"/>
      <c r="AAZ978" s="60"/>
      <c r="ABA978" s="60"/>
      <c r="ABB978" s="60">
        <v>3.0398889136310902E-3</v>
      </c>
      <c r="ABC978" s="60"/>
      <c r="ABD978" s="60"/>
      <c r="ABE978" s="60"/>
      <c r="ABF978" s="60">
        <v>8.50929259175232E-4</v>
      </c>
      <c r="ABG978" s="60"/>
      <c r="ABH978" s="60"/>
      <c r="ABI978" s="60">
        <v>2.0991395899992698E-3</v>
      </c>
      <c r="ABJ978" s="60">
        <v>1.1263497077297401E-3</v>
      </c>
      <c r="ABK978" s="60"/>
      <c r="ABL978" s="60"/>
      <c r="ABM978" s="60"/>
      <c r="ABN978" s="60"/>
      <c r="ABO978" s="60"/>
      <c r="ABP978" s="60"/>
      <c r="ABQ978" s="60"/>
      <c r="ABR978" s="60">
        <v>1.06262343126565</v>
      </c>
      <c r="ABS978" s="60"/>
      <c r="ABT978" s="60">
        <v>2.2371743326880201E-3</v>
      </c>
      <c r="ABU978" s="60">
        <v>1.8423906700842901E-3</v>
      </c>
      <c r="ABV978" s="60">
        <v>1.8078207126891201E-3</v>
      </c>
      <c r="ABW978" s="60"/>
      <c r="ABX978" s="60"/>
    </row>
    <row r="979" spans="727:752" x14ac:dyDescent="0.25">
      <c r="AAY979" s="60"/>
      <c r="AAZ979" s="60"/>
      <c r="ABA979" s="60"/>
      <c r="ABB979" s="60">
        <v>2.8627640715525099E-3</v>
      </c>
      <c r="ABC979" s="60"/>
      <c r="ABD979" s="60"/>
      <c r="ABE979" s="60"/>
      <c r="ABF979" s="60">
        <v>8.29038370625771E-4</v>
      </c>
      <c r="ABG979" s="60"/>
      <c r="ABH979" s="60"/>
      <c r="ABI979" s="60">
        <v>2.0976307588584202E-3</v>
      </c>
      <c r="ABJ979" s="60">
        <v>1.1104338034031999E-3</v>
      </c>
      <c r="ABK979" s="60"/>
      <c r="ABL979" s="60"/>
      <c r="ABM979" s="60"/>
      <c r="ABN979" s="60"/>
      <c r="ABO979" s="60"/>
      <c r="ABP979" s="60"/>
      <c r="ABQ979" s="60"/>
      <c r="ABR979" s="60">
        <v>1.0625883358395001</v>
      </c>
      <c r="ABS979" s="60"/>
      <c r="ABT979" s="60">
        <v>2.2358153506849602E-3</v>
      </c>
      <c r="ABU979" s="60">
        <v>1.8349782219805699E-3</v>
      </c>
      <c r="ABV979" s="60">
        <v>1.7866788974750299E-3</v>
      </c>
      <c r="ABW979" s="60"/>
      <c r="ABX979" s="60"/>
    </row>
    <row r="980" spans="727:752" x14ac:dyDescent="0.25">
      <c r="AAY980" s="60"/>
      <c r="AAZ980" s="60"/>
      <c r="ABA980" s="60"/>
      <c r="ABB980" s="60">
        <v>2.84501606202306E-3</v>
      </c>
      <c r="ABC980" s="60"/>
      <c r="ABD980" s="60"/>
      <c r="ABE980" s="60"/>
      <c r="ABF980" s="60">
        <v>8.2049453403562405E-4</v>
      </c>
      <c r="ABG980" s="60"/>
      <c r="ABH980" s="60"/>
      <c r="ABI980" s="60">
        <v>2.0928008302100302E-3</v>
      </c>
      <c r="ABJ980" s="60">
        <v>1.10738832784775E-3</v>
      </c>
      <c r="ABK980" s="60"/>
      <c r="ABL980" s="60"/>
      <c r="ABM980" s="60"/>
      <c r="ABN980" s="60"/>
      <c r="ABO980" s="60"/>
      <c r="ABP980" s="60"/>
      <c r="ABQ980" s="60"/>
      <c r="ABR980" s="60">
        <v>1.06253028409157</v>
      </c>
      <c r="ABS980" s="60"/>
      <c r="ABT980" s="60">
        <v>2.2243557003636398E-3</v>
      </c>
      <c r="ABU980" s="60">
        <v>1.7961633425930699E-3</v>
      </c>
      <c r="ABV980" s="60">
        <v>1.7313837073088499E-3</v>
      </c>
      <c r="ABW980" s="60"/>
      <c r="ABX980" s="60"/>
    </row>
    <row r="981" spans="727:752" x14ac:dyDescent="0.25">
      <c r="AAY981" s="60"/>
      <c r="AAZ981" s="60"/>
      <c r="ABA981" s="60"/>
      <c r="ABB981" s="60">
        <v>2.7963163666884002E-3</v>
      </c>
      <c r="ABC981" s="60"/>
      <c r="ABD981" s="60"/>
      <c r="ABE981" s="60"/>
      <c r="ABF981" s="60">
        <v>7.9942612064544903E-4</v>
      </c>
      <c r="ABG981" s="60"/>
      <c r="ABH981" s="60"/>
      <c r="ABI981" s="60">
        <v>2.0753654079505501E-3</v>
      </c>
      <c r="ABJ981" s="60">
        <v>1.1039839010720601E-3</v>
      </c>
      <c r="ABK981" s="60"/>
      <c r="ABL981" s="60"/>
      <c r="ABM981" s="60"/>
      <c r="ABN981" s="60"/>
      <c r="ABO981" s="60"/>
      <c r="ABP981" s="60"/>
      <c r="ABQ981" s="60"/>
      <c r="ABR981" s="60">
        <v>1.0625008441919801</v>
      </c>
      <c r="ABS981" s="60"/>
      <c r="ABT981" s="60">
        <v>2.2243203433143098E-3</v>
      </c>
      <c r="ABU981" s="60">
        <v>1.7480132002790499E-3</v>
      </c>
      <c r="ABV981" s="60">
        <v>1.72862114692484E-3</v>
      </c>
      <c r="ABW981" s="60"/>
      <c r="ABX981" s="60"/>
    </row>
    <row r="982" spans="727:752" x14ac:dyDescent="0.25">
      <c r="AAY982" s="60"/>
      <c r="AAZ982" s="60"/>
      <c r="ABA982" s="60"/>
      <c r="ABB982" s="60">
        <v>2.7285817997841598E-3</v>
      </c>
      <c r="ABC982" s="60"/>
      <c r="ABD982" s="60"/>
      <c r="ABE982" s="60"/>
      <c r="ABF982" s="60">
        <v>7.84416700452753E-4</v>
      </c>
      <c r="ABG982" s="60"/>
      <c r="ABH982" s="60"/>
      <c r="ABI982" s="60">
        <v>2.0643637771099099E-3</v>
      </c>
      <c r="ABJ982" s="60">
        <v>1.07245284788504E-3</v>
      </c>
      <c r="ABK982" s="60"/>
      <c r="ABL982" s="60"/>
      <c r="ABM982" s="60"/>
      <c r="ABN982" s="60"/>
      <c r="ABO982" s="60"/>
      <c r="ABP982" s="60"/>
      <c r="ABQ982" s="60"/>
      <c r="ABR982" s="60">
        <v>1.062477360743</v>
      </c>
      <c r="ABS982" s="60"/>
      <c r="ABT982" s="60">
        <v>2.1303570333378501E-3</v>
      </c>
      <c r="ABU982" s="60">
        <v>1.7351895292764699E-3</v>
      </c>
      <c r="ABV982" s="60">
        <v>1.7166610024759699E-3</v>
      </c>
      <c r="ABW982" s="60"/>
      <c r="ABX982" s="60"/>
    </row>
    <row r="983" spans="727:752" x14ac:dyDescent="0.25">
      <c r="AAY983" s="60"/>
      <c r="AAZ983" s="60"/>
      <c r="ABA983" s="60"/>
      <c r="ABB983" s="60">
        <v>2.6822381943064398E-3</v>
      </c>
      <c r="ABC983" s="60"/>
      <c r="ABD983" s="60"/>
      <c r="ABE983" s="60"/>
      <c r="ABF983" s="60">
        <v>7.6562423890708098E-4</v>
      </c>
      <c r="ABG983" s="60"/>
      <c r="ABH983" s="60"/>
      <c r="ABI983" s="60">
        <v>2.0587066128865501E-3</v>
      </c>
      <c r="ABJ983" s="60">
        <v>1.0612856100901201E-3</v>
      </c>
      <c r="ABK983" s="60"/>
      <c r="ABL983" s="60"/>
      <c r="ABM983" s="60"/>
      <c r="ABN983" s="60"/>
      <c r="ABO983" s="60"/>
      <c r="ABP983" s="60"/>
      <c r="ABQ983" s="60"/>
      <c r="ABR983" s="60">
        <v>1.06244604698041</v>
      </c>
      <c r="ABS983" s="60"/>
      <c r="ABT983" s="60">
        <v>2.0280463331414601E-3</v>
      </c>
      <c r="ABU983" s="60">
        <v>1.7141728275523499E-3</v>
      </c>
      <c r="ABV983" s="60">
        <v>1.71262184408626E-3</v>
      </c>
      <c r="ABW983" s="60"/>
      <c r="ABX983" s="60"/>
    </row>
    <row r="984" spans="727:752" x14ac:dyDescent="0.25">
      <c r="AAY984" s="60"/>
      <c r="AAZ984" s="60"/>
      <c r="ABA984" s="60"/>
      <c r="ABB984" s="60">
        <v>2.6726438475859499E-3</v>
      </c>
      <c r="ABC984" s="60"/>
      <c r="ABD984" s="60"/>
      <c r="ABE984" s="60"/>
      <c r="ABF984" s="60">
        <v>7.46932882673979E-4</v>
      </c>
      <c r="ABG984" s="60"/>
      <c r="ABH984" s="60"/>
      <c r="ABI984" s="60">
        <v>2.0289421501909701E-3</v>
      </c>
      <c r="ABJ984" s="60">
        <v>1.0576839711568E-3</v>
      </c>
      <c r="ABK984" s="60"/>
      <c r="ABL984" s="60"/>
      <c r="ABM984" s="60"/>
      <c r="ABN984" s="60"/>
      <c r="ABO984" s="60"/>
      <c r="ABP984" s="60"/>
      <c r="ABQ984" s="60"/>
      <c r="ABR984" s="60">
        <v>1.06244421265277</v>
      </c>
      <c r="ABS984" s="60"/>
      <c r="ABT984" s="60">
        <v>1.93081792995388E-3</v>
      </c>
      <c r="ABU984" s="60">
        <v>1.56516874283556E-3</v>
      </c>
      <c r="ABV984" s="60">
        <v>1.7054538126009501E-3</v>
      </c>
      <c r="ABW984" s="60"/>
      <c r="ABX984" s="60"/>
    </row>
    <row r="985" spans="727:752" x14ac:dyDescent="0.25">
      <c r="AAY985" s="60"/>
      <c r="AAZ985" s="60"/>
      <c r="ABA985" s="60"/>
      <c r="ABB985" s="60">
        <v>2.66957562980098E-3</v>
      </c>
      <c r="ABC985" s="60"/>
      <c r="ABD985" s="60"/>
      <c r="ABE985" s="60"/>
      <c r="ABF985" s="60">
        <v>6.8791639068501895E-4</v>
      </c>
      <c r="ABG985" s="60"/>
      <c r="ABH985" s="60"/>
      <c r="ABI985" s="60">
        <v>2.0274010481156702E-3</v>
      </c>
      <c r="ABJ985" s="60">
        <v>1.04301607444798E-3</v>
      </c>
      <c r="ABK985" s="60"/>
      <c r="ABL985" s="60"/>
      <c r="ABM985" s="60"/>
      <c r="ABN985" s="60"/>
      <c r="ABO985" s="60"/>
      <c r="ABP985" s="60"/>
      <c r="ABQ985" s="60"/>
      <c r="ABR985" s="60">
        <v>1.0622979392007399</v>
      </c>
      <c r="ABS985" s="60"/>
      <c r="ABT985" s="60">
        <v>1.8495185519899499E-3</v>
      </c>
      <c r="ABU985" s="60">
        <v>1.5354755927546599E-3</v>
      </c>
      <c r="ABV985" s="60">
        <v>1.6998748459929E-3</v>
      </c>
      <c r="ABW985" s="60"/>
      <c r="ABX985" s="60"/>
    </row>
    <row r="986" spans="727:752" x14ac:dyDescent="0.25">
      <c r="AAY986" s="60"/>
      <c r="AAZ986" s="60"/>
      <c r="ABA986" s="60"/>
      <c r="ABB986" s="60">
        <v>2.6305814803328702E-3</v>
      </c>
      <c r="ABC986" s="60"/>
      <c r="ABD986" s="60"/>
      <c r="ABE986" s="60"/>
      <c r="ABF986" s="60">
        <v>6.7923737839806003E-4</v>
      </c>
      <c r="ABG986" s="60"/>
      <c r="ABH986" s="60"/>
      <c r="ABI986" s="60">
        <v>2.02162668323232E-3</v>
      </c>
      <c r="ABJ986" s="60">
        <v>1.0419002887196601E-3</v>
      </c>
      <c r="ABK986" s="60"/>
      <c r="ABL986" s="60"/>
      <c r="ABM986" s="60"/>
      <c r="ABN986" s="60"/>
      <c r="ABO986" s="60"/>
      <c r="ABP986" s="60"/>
      <c r="ABQ986" s="60"/>
      <c r="ABR986" s="60">
        <v>1.0622824122678201</v>
      </c>
      <c r="ABS986" s="60"/>
      <c r="ABT986" s="60">
        <v>1.84659307471327E-3</v>
      </c>
      <c r="ABU986" s="60">
        <v>1.51397188107659E-3</v>
      </c>
      <c r="ABV986" s="60">
        <v>1.68652340412708E-3</v>
      </c>
      <c r="ABW986" s="60"/>
      <c r="ABX986" s="60"/>
    </row>
    <row r="987" spans="727:752" x14ac:dyDescent="0.25">
      <c r="AAY987" s="60"/>
      <c r="AAZ987" s="60"/>
      <c r="ABA987" s="60"/>
      <c r="ABB987" s="60">
        <v>2.5696048027837098E-3</v>
      </c>
      <c r="ABC987" s="60"/>
      <c r="ABD987" s="60"/>
      <c r="ABE987" s="60"/>
      <c r="ABF987" s="60">
        <v>5.9267577980855299E-4</v>
      </c>
      <c r="ABG987" s="60"/>
      <c r="ABH987" s="60"/>
      <c r="ABI987" s="60">
        <v>2.0111228720247698E-3</v>
      </c>
      <c r="ABJ987" s="60">
        <v>1.0348937518161599E-3</v>
      </c>
      <c r="ABK987" s="60"/>
      <c r="ABL987" s="60"/>
      <c r="ABM987" s="60"/>
      <c r="ABN987" s="60"/>
      <c r="ABO987" s="60"/>
      <c r="ABP987" s="60"/>
      <c r="ABQ987" s="60"/>
      <c r="ABR987" s="60">
        <v>1.0622376871844601</v>
      </c>
      <c r="ABS987" s="60"/>
      <c r="ABT987" s="60">
        <v>1.8440635131414199E-3</v>
      </c>
      <c r="ABU987" s="60">
        <v>1.51384368734778E-3</v>
      </c>
      <c r="ABV987" s="60">
        <v>1.68329457385154E-3</v>
      </c>
      <c r="ABW987" s="60"/>
      <c r="ABX987" s="60"/>
    </row>
    <row r="988" spans="727:752" x14ac:dyDescent="0.25">
      <c r="AAY988" s="60"/>
      <c r="AAZ988" s="60"/>
      <c r="ABA988" s="60"/>
      <c r="ABB988" s="60">
        <v>2.5406367001584501E-3</v>
      </c>
      <c r="ABC988" s="60"/>
      <c r="ABD988" s="60"/>
      <c r="ABE988" s="60"/>
      <c r="ABF988" s="60">
        <v>5.3308620523441399E-4</v>
      </c>
      <c r="ABG988" s="60"/>
      <c r="ABH988" s="60"/>
      <c r="ABI988" s="60">
        <v>1.9894705938750101E-3</v>
      </c>
      <c r="ABJ988" s="60">
        <v>1.0189860538663E-3</v>
      </c>
      <c r="ABK988" s="60"/>
      <c r="ABL988" s="60"/>
      <c r="ABM988" s="60"/>
      <c r="ABN988" s="60"/>
      <c r="ABO988" s="60"/>
      <c r="ABP988" s="60"/>
      <c r="ABQ988" s="60"/>
      <c r="ABR988" s="60">
        <v>1.0621819037395801</v>
      </c>
      <c r="ABS988" s="60"/>
      <c r="ABT988" s="60">
        <v>1.82863357289071E-3</v>
      </c>
      <c r="ABU988" s="60">
        <v>1.5039331791808E-3</v>
      </c>
      <c r="ABV988" s="60">
        <v>1.6593670700187999E-3</v>
      </c>
      <c r="ABW988" s="60"/>
      <c r="ABX988" s="60"/>
    </row>
    <row r="989" spans="727:752" x14ac:dyDescent="0.25">
      <c r="AAY989" s="60"/>
      <c r="AAZ989" s="60"/>
      <c r="ABA989" s="60"/>
      <c r="ABB989" s="60">
        <v>2.5192579285113E-3</v>
      </c>
      <c r="ABC989" s="60"/>
      <c r="ABD989" s="60"/>
      <c r="ABE989" s="60"/>
      <c r="ABF989" s="60">
        <v>5.2401871727694998E-4</v>
      </c>
      <c r="ABG989" s="60"/>
      <c r="ABH989" s="60"/>
      <c r="ABI989" s="60">
        <v>1.97975473223393E-3</v>
      </c>
      <c r="ABJ989" s="60">
        <v>1.0143490977425401E-3</v>
      </c>
      <c r="ABK989" s="60"/>
      <c r="ABL989" s="60"/>
      <c r="ABM989" s="60"/>
      <c r="ABN989" s="60"/>
      <c r="ABO989" s="60"/>
      <c r="ABP989" s="60"/>
      <c r="ABQ989" s="60"/>
      <c r="ABR989" s="60">
        <v>1.0620808631286101</v>
      </c>
      <c r="ABS989" s="60"/>
      <c r="ABT989" s="60">
        <v>1.7832832912733001E-3</v>
      </c>
      <c r="ABU989" s="60">
        <v>1.4988404523516999E-3</v>
      </c>
      <c r="ABV989" s="60">
        <v>1.6259818728775501E-3</v>
      </c>
      <c r="ABW989" s="60"/>
      <c r="ABX989" s="60"/>
    </row>
    <row r="990" spans="727:752" x14ac:dyDescent="0.25">
      <c r="AAY990" s="60"/>
      <c r="AAZ990" s="60"/>
      <c r="ABA990" s="60"/>
      <c r="ABB990" s="60">
        <v>2.4870492885880201E-3</v>
      </c>
      <c r="ABC990" s="60"/>
      <c r="ABD990" s="60"/>
      <c r="ABE990" s="60"/>
      <c r="ABF990" s="60">
        <v>3.0543182535229399E-4</v>
      </c>
      <c r="ABG990" s="60"/>
      <c r="ABH990" s="60"/>
      <c r="ABI990" s="60">
        <v>1.9794328478022899E-3</v>
      </c>
      <c r="ABJ990" s="60">
        <v>1.0070301221541101E-3</v>
      </c>
      <c r="ABK990" s="60"/>
      <c r="ABL990" s="60"/>
      <c r="ABM990" s="60"/>
      <c r="ABN990" s="60"/>
      <c r="ABO990" s="60"/>
      <c r="ABP990" s="60"/>
      <c r="ABQ990" s="60"/>
      <c r="ABR990" s="60">
        <v>1.06207186862967</v>
      </c>
      <c r="ABS990" s="60"/>
      <c r="ABT990" s="60">
        <v>1.7705459091995801E-3</v>
      </c>
      <c r="ABU990" s="60">
        <v>1.4338154236855701E-3</v>
      </c>
      <c r="ABV990" s="60">
        <v>1.6217268190996199E-3</v>
      </c>
      <c r="ABW990" s="60"/>
      <c r="ABX990" s="60"/>
    </row>
    <row r="991" spans="727:752" x14ac:dyDescent="0.25">
      <c r="AAY991" s="60"/>
      <c r="AAZ991" s="60"/>
      <c r="ABA991" s="60"/>
      <c r="ABB991" s="60">
        <v>2.4545240076734101E-3</v>
      </c>
      <c r="ABC991" s="60"/>
      <c r="ABD991" s="60"/>
      <c r="ABE991" s="60"/>
      <c r="ABF991" s="60">
        <v>2.92557291362998E-4</v>
      </c>
      <c r="ABG991" s="60"/>
      <c r="ABH991" s="329"/>
      <c r="ABI991" s="60">
        <v>1.97652724830188E-3</v>
      </c>
      <c r="ABJ991" s="60">
        <v>1.00147727212114E-3</v>
      </c>
      <c r="ABK991" s="60"/>
      <c r="ABL991" s="60"/>
      <c r="ABM991" s="60"/>
      <c r="ABN991" s="60"/>
      <c r="ABO991" s="60"/>
      <c r="ABP991" s="60"/>
      <c r="ABQ991" s="60"/>
      <c r="ABR991" s="60">
        <v>1.0619633695261601</v>
      </c>
      <c r="ABS991" s="60"/>
      <c r="ABT991" s="60">
        <v>1.71607911645399E-3</v>
      </c>
      <c r="ABU991" s="60">
        <v>1.4263365648718299E-3</v>
      </c>
      <c r="ABV991" s="60">
        <v>1.53844859218314E-3</v>
      </c>
      <c r="ABW991" s="60"/>
      <c r="ABX991" s="60"/>
    </row>
    <row r="992" spans="727:752" x14ac:dyDescent="0.25">
      <c r="AAY992" s="60"/>
      <c r="AAZ992" s="60"/>
      <c r="ABA992" s="60"/>
      <c r="ABB992" s="60">
        <v>2.4159028703427802E-3</v>
      </c>
      <c r="ABC992" s="60"/>
      <c r="ABD992" s="60"/>
      <c r="ABE992" s="60"/>
      <c r="ABF992" s="60">
        <v>2.6285752206558301E-4</v>
      </c>
      <c r="ABG992" s="60"/>
      <c r="ABH992" s="60"/>
      <c r="ABI992" s="60">
        <v>1.9736595216619198E-3</v>
      </c>
      <c r="ABJ992" s="60">
        <v>9.8831522796121894E-4</v>
      </c>
      <c r="ABK992" s="60"/>
      <c r="ABL992" s="60"/>
      <c r="ABM992" s="60"/>
      <c r="ABN992" s="60"/>
      <c r="ABO992" s="60"/>
      <c r="ABP992" s="60"/>
      <c r="ABQ992" s="60"/>
      <c r="ABR992" s="60">
        <v>1.0619556708675499</v>
      </c>
      <c r="ABS992" s="60"/>
      <c r="ABT992" s="60">
        <v>1.71034574908382E-3</v>
      </c>
      <c r="ABU992" s="60">
        <v>1.42107919607037E-3</v>
      </c>
      <c r="ABV992" s="60">
        <v>1.44803697514426E-3</v>
      </c>
      <c r="ABW992" s="60"/>
      <c r="ABX992" s="60"/>
    </row>
    <row r="993" spans="727:752" x14ac:dyDescent="0.25">
      <c r="AAY993" s="60"/>
      <c r="AAZ993" s="60"/>
      <c r="ABA993" s="60"/>
      <c r="ABB993" s="60">
        <v>2.4011800824390102E-3</v>
      </c>
      <c r="ABC993" s="60"/>
      <c r="ABD993" s="60"/>
      <c r="ABE993" s="60"/>
      <c r="ABF993" s="60">
        <v>2.4887656934342297E-4</v>
      </c>
      <c r="ABG993" s="60"/>
      <c r="ABH993" s="60"/>
      <c r="ABI993" s="60">
        <v>1.94883560384625E-3</v>
      </c>
      <c r="ABJ993" s="60">
        <v>9.1344744542388198E-4</v>
      </c>
      <c r="ABK993" s="60"/>
      <c r="ABL993" s="60"/>
      <c r="ABM993" s="60"/>
      <c r="ABN993" s="60"/>
      <c r="ABO993" s="60"/>
      <c r="ABP993" s="60"/>
      <c r="ABQ993" s="60"/>
      <c r="ABR993" s="60">
        <v>1.06195399750178</v>
      </c>
      <c r="ABS993" s="60"/>
      <c r="ABT993" s="60">
        <v>1.69367257777291E-3</v>
      </c>
      <c r="ABU993" s="60">
        <v>1.3478664482631901E-3</v>
      </c>
      <c r="ABV993" s="60">
        <v>1.43719713950967E-3</v>
      </c>
      <c r="ABW993" s="60"/>
      <c r="ABX993" s="60"/>
    </row>
    <row r="994" spans="727:752" x14ac:dyDescent="0.25">
      <c r="AAY994" s="60"/>
      <c r="AAZ994" s="60"/>
      <c r="ABA994" s="60"/>
      <c r="ABB994" s="60">
        <v>2.3555864406756299E-3</v>
      </c>
      <c r="ABC994" s="60"/>
      <c r="ABD994" s="60"/>
      <c r="ABE994" s="60"/>
      <c r="ABF994" s="60">
        <v>1.2668522264456001E-4</v>
      </c>
      <c r="ABG994" s="60"/>
      <c r="ABH994" s="60"/>
      <c r="ABI994" s="60">
        <v>1.84213604102908E-3</v>
      </c>
      <c r="ABJ994" s="60">
        <v>8.4495954469310101E-4</v>
      </c>
      <c r="ABK994" s="60"/>
      <c r="ABL994" s="60"/>
      <c r="ABM994" s="60"/>
      <c r="ABN994" s="60"/>
      <c r="ABO994" s="60"/>
      <c r="ABP994" s="60"/>
      <c r="ABQ994" s="60"/>
      <c r="ABR994" s="60">
        <v>1.0619134731693001</v>
      </c>
      <c r="ABS994" s="60"/>
      <c r="ABT994" s="60">
        <v>1.66095050096155E-3</v>
      </c>
      <c r="ABU994" s="60">
        <v>1.2936306124255901E-3</v>
      </c>
      <c r="ABV994" s="60">
        <v>1.39719176331236E-3</v>
      </c>
      <c r="ABW994" s="60"/>
      <c r="ABX994" s="60"/>
    </row>
    <row r="995" spans="727:752" x14ac:dyDescent="0.25">
      <c r="AAY995" s="60"/>
      <c r="AAZ995" s="60"/>
      <c r="ABA995" s="60"/>
      <c r="ABB995" s="60">
        <v>2.33793655987713E-3</v>
      </c>
      <c r="ABC995" s="60"/>
      <c r="ABD995" s="60"/>
      <c r="ABE995" s="60"/>
      <c r="ABF995" s="329">
        <v>8.3266726846886704E-17</v>
      </c>
      <c r="ABG995" s="60"/>
      <c r="ABH995" s="60"/>
      <c r="ABI995" s="60">
        <v>1.8303270590515101E-3</v>
      </c>
      <c r="ABJ995" s="60">
        <v>8.1801664595359798E-4</v>
      </c>
      <c r="ABK995" s="60"/>
      <c r="ABL995" s="60"/>
      <c r="ABM995" s="60"/>
      <c r="ABN995" s="60"/>
      <c r="ABO995" s="60"/>
      <c r="ABP995" s="60"/>
      <c r="ABQ995" s="60"/>
      <c r="ABR995" s="60">
        <v>1.06184099043511</v>
      </c>
      <c r="ABS995" s="60"/>
      <c r="ABT995" s="60">
        <v>1.6507972544583199E-3</v>
      </c>
      <c r="ABU995" s="60">
        <v>1.26215086461266E-3</v>
      </c>
      <c r="ABV995" s="60">
        <v>1.3957256875411399E-3</v>
      </c>
      <c r="ABW995" s="60"/>
      <c r="ABX995" s="60"/>
    </row>
    <row r="996" spans="727:752" x14ac:dyDescent="0.25">
      <c r="AAY996" s="60"/>
      <c r="AAZ996" s="60"/>
      <c r="ABA996" s="60"/>
      <c r="ABB996" s="60">
        <v>2.2931327035402402E-3</v>
      </c>
      <c r="ABC996" s="60"/>
      <c r="ABD996" s="60"/>
      <c r="ABE996" s="60"/>
      <c r="ABF996" s="329">
        <v>5.5511151231257802E-17</v>
      </c>
      <c r="ABG996" s="60"/>
      <c r="ABH996" s="60"/>
      <c r="ABI996" s="60">
        <v>1.82223706016085E-3</v>
      </c>
      <c r="ABJ996" s="60">
        <v>7.6118864102057797E-4</v>
      </c>
      <c r="ABK996" s="60"/>
      <c r="ABL996" s="60"/>
      <c r="ABM996" s="60"/>
      <c r="ABN996" s="60"/>
      <c r="ABO996" s="60"/>
      <c r="ABP996" s="60"/>
      <c r="ABQ996" s="60"/>
      <c r="ABR996" s="60">
        <v>1.061775408695</v>
      </c>
      <c r="ABS996" s="60"/>
      <c r="ABT996" s="60">
        <v>1.62807734226968E-3</v>
      </c>
      <c r="ABU996" s="60">
        <v>1.1255067975730899E-3</v>
      </c>
      <c r="ABV996" s="60">
        <v>1.3519632005589101E-3</v>
      </c>
      <c r="ABW996" s="60"/>
      <c r="ABX996" s="60"/>
    </row>
    <row r="997" spans="727:752" x14ac:dyDescent="0.25">
      <c r="AAY997" s="60"/>
      <c r="AAZ997" s="60"/>
      <c r="ABA997" s="60"/>
      <c r="ABB997" s="60">
        <v>2.2929804453957901E-3</v>
      </c>
      <c r="ABC997" s="60"/>
      <c r="ABD997" s="60"/>
      <c r="ABE997" s="60"/>
      <c r="ABF997" s="329">
        <v>5.2041704279304201E-17</v>
      </c>
      <c r="ABG997" s="60"/>
      <c r="ABH997" s="60"/>
      <c r="ABI997" s="60">
        <v>1.73207372141295E-3</v>
      </c>
      <c r="ABJ997" s="60">
        <v>7.4922189016486402E-4</v>
      </c>
      <c r="ABK997" s="60"/>
      <c r="ABL997" s="60"/>
      <c r="ABM997" s="60"/>
      <c r="ABN997" s="60"/>
      <c r="ABO997" s="60"/>
      <c r="ABP997" s="60"/>
      <c r="ABQ997" s="60"/>
      <c r="ABR997" s="60">
        <v>1.0617418332316</v>
      </c>
      <c r="ABS997" s="60"/>
      <c r="ABT997" s="60">
        <v>1.50844153815946E-3</v>
      </c>
      <c r="ABU997" s="60">
        <v>1.1143143340247299E-3</v>
      </c>
      <c r="ABV997" s="60">
        <v>1.3499102167282501E-3</v>
      </c>
      <c r="ABW997" s="60"/>
      <c r="ABX997" s="60"/>
    </row>
    <row r="998" spans="727:752" x14ac:dyDescent="0.25">
      <c r="AAY998" s="60"/>
      <c r="AAZ998" s="60"/>
      <c r="ABA998" s="60"/>
      <c r="ABB998" s="60">
        <v>2.2763855926497701E-3</v>
      </c>
      <c r="ABC998" s="60"/>
      <c r="ABD998" s="60"/>
      <c r="ABE998" s="60"/>
      <c r="ABF998" s="329">
        <v>3.4694469519536099E-17</v>
      </c>
      <c r="ABG998" s="60"/>
      <c r="ABH998" s="60"/>
      <c r="ABI998" s="60">
        <v>1.71698554823459E-3</v>
      </c>
      <c r="ABJ998" s="60">
        <v>7.1858195315134305E-4</v>
      </c>
      <c r="ABK998" s="60"/>
      <c r="ABL998" s="60"/>
      <c r="ABM998" s="60"/>
      <c r="ABN998" s="60"/>
      <c r="ABO998" s="60"/>
      <c r="ABP998" s="60"/>
      <c r="ABQ998" s="60"/>
      <c r="ABR998" s="60">
        <v>1.0616759479364599</v>
      </c>
      <c r="ABS998" s="60"/>
      <c r="ABT998" s="60">
        <v>1.27149092526402E-3</v>
      </c>
      <c r="ABU998" s="60">
        <v>1.10279243582484E-3</v>
      </c>
      <c r="ABV998" s="60">
        <v>1.3437259288231901E-3</v>
      </c>
      <c r="ABW998" s="60"/>
      <c r="ABX998" s="60"/>
    </row>
    <row r="999" spans="727:752" x14ac:dyDescent="0.25">
      <c r="AAY999" s="60"/>
      <c r="AAZ999" s="60"/>
      <c r="ABA999" s="60"/>
      <c r="ABB999" s="60">
        <v>2.2680715030968098E-3</v>
      </c>
      <c r="ABC999" s="60"/>
      <c r="ABD999" s="60"/>
      <c r="ABE999" s="60"/>
      <c r="ABF999" s="329">
        <v>3.1225022567582503E-17</v>
      </c>
      <c r="ABG999" s="60"/>
      <c r="ABH999" s="60"/>
      <c r="ABI999" s="60">
        <v>1.6868271104964101E-3</v>
      </c>
      <c r="ABJ999" s="60">
        <v>7.0000274615917397E-4</v>
      </c>
      <c r="ABK999" s="60"/>
      <c r="ABL999" s="60"/>
      <c r="ABM999" s="60"/>
      <c r="ABN999" s="60"/>
      <c r="ABO999" s="60"/>
      <c r="ABP999" s="60"/>
      <c r="ABQ999" s="60"/>
      <c r="ABR999" s="60">
        <v>1.0616367246515701</v>
      </c>
      <c r="ABS999" s="60"/>
      <c r="ABT999" s="60">
        <v>1.2545763741520599E-3</v>
      </c>
      <c r="ABU999" s="60">
        <v>1.0449650355896401E-3</v>
      </c>
      <c r="ABV999" s="60">
        <v>1.32632805513823E-3</v>
      </c>
      <c r="ABW999" s="60"/>
      <c r="ABX999" s="60"/>
    </row>
    <row r="1000" spans="727:752" x14ac:dyDescent="0.25">
      <c r="AAY1000" s="60"/>
      <c r="AAZ1000" s="60"/>
      <c r="ABA1000" s="60"/>
      <c r="ABB1000" s="60">
        <v>2.2200183601301699E-3</v>
      </c>
      <c r="ABC1000" s="60"/>
      <c r="ABD1000" s="60"/>
      <c r="ABE1000" s="60"/>
      <c r="ABF1000" s="329">
        <v>2.7755575615628901E-17</v>
      </c>
      <c r="ABG1000" s="60"/>
      <c r="ABH1000" s="60"/>
      <c r="ABI1000" s="60">
        <v>1.67977270325354E-3</v>
      </c>
      <c r="ABJ1000" s="60">
        <v>6.7861003095873E-4</v>
      </c>
      <c r="ABK1000" s="60"/>
      <c r="ABL1000" s="60"/>
      <c r="ABM1000" s="60"/>
      <c r="ABN1000" s="60"/>
      <c r="ABO1000" s="60"/>
      <c r="ABP1000" s="60"/>
      <c r="ABQ1000" s="60"/>
      <c r="ABR1000" s="60">
        <v>1.0616170685753099</v>
      </c>
      <c r="ABS1000" s="60"/>
      <c r="ABT1000" s="60">
        <v>1.24299590947879E-3</v>
      </c>
      <c r="ABU1000" s="60">
        <v>1.02423561458685E-3</v>
      </c>
      <c r="ABV1000" s="60">
        <v>1.26080728584847E-3</v>
      </c>
      <c r="ABW1000" s="60"/>
      <c r="ABX1000" s="60"/>
    </row>
    <row r="1001" spans="727:752" x14ac:dyDescent="0.25">
      <c r="AAY1001" s="60"/>
      <c r="AAZ1001" s="60"/>
      <c r="ABA1001" s="60"/>
      <c r="ABB1001" s="60">
        <v>2.1303570333378501E-3</v>
      </c>
      <c r="ABC1001" s="60"/>
      <c r="ABD1001" s="60"/>
      <c r="ABE1001" s="60"/>
      <c r="ABF1001" s="329">
        <v>2.7755575615628901E-17</v>
      </c>
      <c r="ABG1001" s="60"/>
      <c r="ABH1001" s="60"/>
      <c r="ABI1001" s="60">
        <v>1.6723710133528199E-3</v>
      </c>
      <c r="ABJ1001" s="60">
        <v>6.6762476160486795E-4</v>
      </c>
      <c r="ABK1001" s="60"/>
      <c r="ABL1001" s="60"/>
      <c r="ABM1001" s="60"/>
      <c r="ABN1001" s="60"/>
      <c r="ABO1001" s="60"/>
      <c r="ABP1001" s="60"/>
      <c r="ABQ1001" s="60"/>
      <c r="ABR1001" s="60">
        <v>1.0615217526780301</v>
      </c>
      <c r="ABS1001" s="60"/>
      <c r="ABT1001" s="60">
        <v>1.2352759462833599E-3</v>
      </c>
      <c r="ABU1001" s="60">
        <v>1.0220706453857901E-3</v>
      </c>
      <c r="ABV1001" s="60">
        <v>1.2383361523956901E-3</v>
      </c>
      <c r="ABW1001" s="60"/>
      <c r="ABX1001" s="60"/>
    </row>
    <row r="1002" spans="727:752" x14ac:dyDescent="0.25">
      <c r="AAY1002" s="60"/>
      <c r="AAZ1002" s="60"/>
      <c r="ABA1002" s="60"/>
      <c r="ABB1002" s="60">
        <v>1.9675907694044099E-3</v>
      </c>
      <c r="ABC1002" s="60"/>
      <c r="ABD1002" s="60"/>
      <c r="ABE1002" s="60"/>
      <c r="ABF1002" s="329">
        <v>2.7755575615628901E-17</v>
      </c>
      <c r="ABG1002" s="60"/>
      <c r="ABH1002" s="60"/>
      <c r="ABI1002" s="60">
        <v>1.6541423849606701E-3</v>
      </c>
      <c r="ABJ1002" s="60">
        <v>6.3475524165556305E-4</v>
      </c>
      <c r="ABK1002" s="60"/>
      <c r="ABL1002" s="60"/>
      <c r="ABM1002" s="60"/>
      <c r="ABN1002" s="60"/>
      <c r="ABO1002" s="60"/>
      <c r="ABP1002" s="60"/>
      <c r="ABQ1002" s="60"/>
      <c r="ABR1002" s="60">
        <v>1.06150361817107</v>
      </c>
      <c r="ABS1002" s="60"/>
      <c r="ABT1002" s="60">
        <v>9.8541732185002096E-4</v>
      </c>
      <c r="ABU1002" s="60">
        <v>9.7769899319119198E-4</v>
      </c>
      <c r="ABV1002" s="60">
        <v>1.16798302325652E-3</v>
      </c>
      <c r="ABW1002" s="60"/>
      <c r="ABX1002" s="60"/>
    </row>
    <row r="1003" spans="727:752" x14ac:dyDescent="0.25">
      <c r="AAY1003" s="60"/>
      <c r="AAZ1003" s="60"/>
      <c r="ABA1003" s="60"/>
      <c r="ABB1003" s="60">
        <v>1.9537215309263999E-3</v>
      </c>
      <c r="ABC1003" s="60"/>
      <c r="ABD1003" s="60"/>
      <c r="ABE1003" s="60"/>
      <c r="ABF1003" s="329">
        <v>2.7755575615628901E-17</v>
      </c>
      <c r="ABG1003" s="60"/>
      <c r="ABH1003" s="60"/>
      <c r="ABI1003" s="60">
        <v>1.6221190324201701E-3</v>
      </c>
      <c r="ABJ1003" s="60">
        <v>6.3109446557226305E-4</v>
      </c>
      <c r="ABK1003" s="60"/>
      <c r="ABL1003" s="60"/>
      <c r="ABM1003" s="60"/>
      <c r="ABN1003" s="60"/>
      <c r="ABO1003" s="60"/>
      <c r="ABP1003" s="60"/>
      <c r="ABQ1003" s="60"/>
      <c r="ABR1003" s="60">
        <v>1.0614969912043699</v>
      </c>
      <c r="ABS1003" s="60"/>
      <c r="ABT1003" s="60">
        <v>9.784295466534049E-4</v>
      </c>
      <c r="ABU1003" s="60">
        <v>8.6098234320530905E-4</v>
      </c>
      <c r="ABV1003" s="60">
        <v>1.04673373447221E-3</v>
      </c>
      <c r="ABW1003" s="60"/>
      <c r="ABX1003" s="60"/>
    </row>
    <row r="1004" spans="727:752" x14ac:dyDescent="0.25">
      <c r="AAY1004" s="60"/>
      <c r="AAZ1004" s="60"/>
      <c r="ABA1004" s="60"/>
      <c r="ABB1004" s="60">
        <v>1.93081792995388E-3</v>
      </c>
      <c r="ABC1004" s="60"/>
      <c r="ABD1004" s="60"/>
      <c r="ABE1004" s="60"/>
      <c r="ABF1004" s="329">
        <v>2.7755575615628901E-17</v>
      </c>
      <c r="ABG1004" s="60"/>
      <c r="ABH1004" s="60"/>
      <c r="ABI1004" s="60">
        <v>1.6214173267636699E-3</v>
      </c>
      <c r="ABJ1004" s="60">
        <v>6.2644084594146404E-4</v>
      </c>
      <c r="ABK1004" s="60"/>
      <c r="ABL1004" s="60"/>
      <c r="ABM1004" s="60"/>
      <c r="ABN1004" s="60"/>
      <c r="ABO1004" s="60"/>
      <c r="ABP1004" s="60"/>
      <c r="ABQ1004" s="60"/>
      <c r="ABR1004" s="60">
        <v>1.06123755794112</v>
      </c>
      <c r="ABS1004" s="60"/>
      <c r="ABT1004" s="60">
        <v>9.3763142920988798E-4</v>
      </c>
      <c r="ABU1004" s="60">
        <v>8.2386517188548297E-4</v>
      </c>
      <c r="ABV1004" s="60">
        <v>1.04095945682793E-3</v>
      </c>
      <c r="ABW1004" s="60"/>
      <c r="ABX1004" s="60"/>
    </row>
    <row r="1005" spans="727:752" x14ac:dyDescent="0.25">
      <c r="AAY1005" s="60"/>
      <c r="AAZ1005" s="60"/>
      <c r="ABA1005" s="60"/>
      <c r="ABB1005" s="60">
        <v>1.92218907751011E-3</v>
      </c>
      <c r="ABC1005" s="60"/>
      <c r="ABD1005" s="60"/>
      <c r="ABE1005" s="60"/>
      <c r="ABF1005" s="329">
        <v>1.38777878078145E-17</v>
      </c>
      <c r="ABG1005" s="60"/>
      <c r="ABH1005" s="60"/>
      <c r="ABI1005" s="60">
        <v>1.61967124925079E-3</v>
      </c>
      <c r="ABJ1005" s="60">
        <v>5.0666602514825405E-4</v>
      </c>
      <c r="ABK1005" s="60"/>
      <c r="ABL1005" s="60"/>
      <c r="ABM1005" s="60"/>
      <c r="ABN1005" s="60"/>
      <c r="ABO1005" s="60"/>
      <c r="ABP1005" s="60"/>
      <c r="ABQ1005" s="60"/>
      <c r="ABR1005" s="60">
        <v>1.0611824833797401</v>
      </c>
      <c r="ABS1005" s="60"/>
      <c r="ABT1005" s="60">
        <v>8.6624049213626696E-4</v>
      </c>
      <c r="ABU1005" s="60">
        <v>8.2307319374290303E-4</v>
      </c>
      <c r="ABV1005" s="60">
        <v>1.01902073568508E-3</v>
      </c>
      <c r="ABW1005" s="60"/>
      <c r="ABX1005" s="60"/>
    </row>
    <row r="1006" spans="727:752" x14ac:dyDescent="0.25">
      <c r="AAY1006" s="60"/>
      <c r="AAZ1006" s="60"/>
      <c r="ABA1006" s="60"/>
      <c r="ABB1006" s="60">
        <v>1.8086253388718699E-3</v>
      </c>
      <c r="ABC1006" s="60"/>
      <c r="ABD1006" s="60"/>
      <c r="ABE1006" s="60"/>
      <c r="ABF1006" s="329">
        <v>1.38777878078145E-17</v>
      </c>
      <c r="ABG1006" s="60"/>
      <c r="ABH1006" s="60"/>
      <c r="ABI1006" s="60">
        <v>1.61043276332396E-3</v>
      </c>
      <c r="ABJ1006" s="60">
        <v>4.3046276995642799E-4</v>
      </c>
      <c r="ABK1006" s="60"/>
      <c r="ABL1006" s="60"/>
      <c r="ABM1006" s="60"/>
      <c r="ABN1006" s="60"/>
      <c r="ABO1006" s="60"/>
      <c r="ABP1006" s="60"/>
      <c r="ABQ1006" s="60"/>
      <c r="ABR1006" s="60">
        <v>1.0611792997498699</v>
      </c>
      <c r="ABS1006" s="60"/>
      <c r="ABT1006" s="60">
        <v>8.18774187591815E-4</v>
      </c>
      <c r="ABU1006" s="60">
        <v>8.0685817363257797E-4</v>
      </c>
      <c r="ABV1006" s="60">
        <v>1.0177506172697099E-3</v>
      </c>
      <c r="ABW1006" s="60"/>
      <c r="ABX1006" s="60"/>
    </row>
    <row r="1007" spans="727:752" x14ac:dyDescent="0.25">
      <c r="AAY1007" s="60"/>
      <c r="AAZ1007" s="60"/>
      <c r="ABA1007" s="60"/>
      <c r="ABB1007" s="60">
        <v>1.7356096073951101E-3</v>
      </c>
      <c r="ABC1007" s="60"/>
      <c r="ABD1007" s="60"/>
      <c r="ABE1007" s="60"/>
      <c r="ABF1007" s="329">
        <v>6.9388939039072299E-18</v>
      </c>
      <c r="ABG1007" s="60"/>
      <c r="ABH1007" s="60"/>
      <c r="ABI1007" s="60">
        <v>1.5666544095004301E-3</v>
      </c>
      <c r="ABJ1007" s="60">
        <v>4.07463408039398E-4</v>
      </c>
      <c r="ABK1007" s="60"/>
      <c r="ABL1007" s="60"/>
      <c r="ABM1007" s="60"/>
      <c r="ABN1007" s="60"/>
      <c r="ABO1007" s="60"/>
      <c r="ABP1007" s="60"/>
      <c r="ABQ1007" s="60"/>
      <c r="ABR1007" s="60">
        <v>1.0611516658456099</v>
      </c>
      <c r="ABS1007" s="60"/>
      <c r="ABT1007" s="60">
        <v>7.7905247739385602E-4</v>
      </c>
      <c r="ABU1007" s="60">
        <v>7.0104764657445402E-4</v>
      </c>
      <c r="ABV1007" s="60">
        <v>9.8678698369603491E-4</v>
      </c>
      <c r="ABW1007" s="60"/>
      <c r="ABX1007" s="60"/>
    </row>
    <row r="1008" spans="727:752" x14ac:dyDescent="0.25">
      <c r="AAY1008" s="60"/>
      <c r="AAZ1008" s="60"/>
      <c r="ABA1008" s="60"/>
      <c r="ABB1008" s="60">
        <v>1.7236651117305099E-3</v>
      </c>
      <c r="ABC1008" s="60"/>
      <c r="ABD1008" s="60"/>
      <c r="ABE1008" s="60"/>
      <c r="ABF1008" s="329">
        <v>3.46944695195361E-18</v>
      </c>
      <c r="ABG1008" s="60"/>
      <c r="ABH1008" s="60"/>
      <c r="ABI1008" s="60">
        <v>1.5529158982083E-3</v>
      </c>
      <c r="ABJ1008" s="60">
        <v>3.7452851181114799E-4</v>
      </c>
      <c r="ABK1008" s="60"/>
      <c r="ABL1008" s="60"/>
      <c r="ABM1008" s="60"/>
      <c r="ABN1008" s="60"/>
      <c r="ABO1008" s="60"/>
      <c r="ABP1008" s="60"/>
      <c r="ABQ1008" s="60"/>
      <c r="ABR1008" s="60">
        <v>1.0610314891222401</v>
      </c>
      <c r="ABS1008" s="60"/>
      <c r="ABT1008" s="60">
        <v>7.1204941476120495E-4</v>
      </c>
      <c r="ABU1008" s="60">
        <v>3.0302810408535898E-4</v>
      </c>
      <c r="ABV1008" s="60">
        <v>9.6763234594249596E-4</v>
      </c>
      <c r="ABW1008" s="60"/>
      <c r="ABX1008" s="60"/>
    </row>
    <row r="1009" spans="727:752" x14ac:dyDescent="0.25">
      <c r="AAY1009" s="60"/>
      <c r="AAZ1009" s="60"/>
      <c r="ABA1009" s="60"/>
      <c r="ABB1009" s="60">
        <v>1.71034574908382E-3</v>
      </c>
      <c r="ABC1009" s="60"/>
      <c r="ABD1009" s="60"/>
      <c r="ABE1009" s="60"/>
      <c r="ABF1009" s="60"/>
      <c r="ABG1009" s="60"/>
      <c r="ABH1009" s="60"/>
      <c r="ABI1009" s="60">
        <v>1.5506760864857001E-3</v>
      </c>
      <c r="ABJ1009" s="60">
        <v>3.74348002205748E-4</v>
      </c>
      <c r="ABK1009" s="60"/>
      <c r="ABL1009" s="60"/>
      <c r="ABM1009" s="60"/>
      <c r="ABN1009" s="60"/>
      <c r="ABO1009" s="60"/>
      <c r="ABP1009" s="60"/>
      <c r="ABQ1009" s="60"/>
      <c r="ABR1009" s="60">
        <v>1.06078649101719</v>
      </c>
      <c r="ABS1009" s="60"/>
      <c r="ABT1009" s="60">
        <v>4.6729284390220599E-4</v>
      </c>
      <c r="ABU1009" s="60">
        <v>2.93634165851869E-4</v>
      </c>
      <c r="ABV1009" s="60">
        <v>9.3358086639884095E-4</v>
      </c>
      <c r="ABW1009" s="60"/>
      <c r="ABX1009" s="60"/>
    </row>
    <row r="1010" spans="727:752" x14ac:dyDescent="0.25">
      <c r="AAY1010" s="60"/>
      <c r="AAZ1010" s="60"/>
      <c r="ABA1010" s="60"/>
      <c r="ABB1010" s="60">
        <v>1.6533323987665599E-3</v>
      </c>
      <c r="ABC1010" s="60"/>
      <c r="ABD1010" s="60"/>
      <c r="ABE1010" s="60"/>
      <c r="ABF1010" s="60"/>
      <c r="ABG1010" s="60"/>
      <c r="ABH1010" s="60"/>
      <c r="ABI1010" s="60">
        <v>1.54663550395314E-3</v>
      </c>
      <c r="ABJ1010" s="60">
        <v>3.2632824674406802E-4</v>
      </c>
      <c r="ABK1010" s="60"/>
      <c r="ABL1010" s="60"/>
      <c r="ABM1010" s="60"/>
      <c r="ABN1010" s="60"/>
      <c r="ABO1010" s="60"/>
      <c r="ABP1010" s="60"/>
      <c r="ABQ1010" s="60"/>
      <c r="ABR1010" s="60">
        <v>1.0607838856376499</v>
      </c>
      <c r="ABS1010" s="60"/>
      <c r="ABT1010" s="60">
        <v>4.6004409828051199E-4</v>
      </c>
      <c r="ABU1010" s="60">
        <v>2.78339486196621E-4</v>
      </c>
      <c r="ABV1010" s="60">
        <v>9.3105681010760099E-4</v>
      </c>
      <c r="ABW1010" s="60"/>
      <c r="ABX1010" s="60"/>
    </row>
    <row r="1011" spans="727:752" x14ac:dyDescent="0.25">
      <c r="AAY1011" s="60"/>
      <c r="AAZ1011" s="60"/>
      <c r="ABA1011" s="60"/>
      <c r="ABB1011" s="60">
        <v>1.5474661323695001E-3</v>
      </c>
      <c r="ABC1011" s="60"/>
      <c r="ABD1011" s="60"/>
      <c r="ABE1011" s="60"/>
      <c r="ABF1011" s="60"/>
      <c r="ABG1011" s="60"/>
      <c r="ABH1011" s="60"/>
      <c r="ABI1011" s="60">
        <v>1.5313129546908201E-3</v>
      </c>
      <c r="ABJ1011" s="60">
        <v>3.1701200668099498E-4</v>
      </c>
      <c r="ABK1011" s="60"/>
      <c r="ABL1011" s="60"/>
      <c r="ABM1011" s="60"/>
      <c r="ABN1011" s="60"/>
      <c r="ABO1011" s="60"/>
      <c r="ABP1011" s="60"/>
      <c r="ABQ1011" s="60"/>
      <c r="ABR1011" s="60">
        <v>1.0607119670367899</v>
      </c>
      <c r="ABS1011" s="60"/>
      <c r="ABT1011" s="60">
        <v>3.9473030547248301E-4</v>
      </c>
      <c r="ABU1011" s="329">
        <v>5.5511151231257802E-17</v>
      </c>
      <c r="ABV1011" s="60">
        <v>8.9220951050214298E-4</v>
      </c>
      <c r="ABW1011" s="60"/>
      <c r="ABX1011" s="60"/>
    </row>
    <row r="1012" spans="727:752" x14ac:dyDescent="0.25">
      <c r="AAY1012" s="60"/>
      <c r="AAZ1012" s="60"/>
      <c r="ABA1012" s="60"/>
      <c r="ABB1012" s="60">
        <v>1.4306366246213001E-3</v>
      </c>
      <c r="ABC1012" s="60"/>
      <c r="ABD1012" s="60"/>
      <c r="ABE1012" s="60"/>
      <c r="ABF1012" s="60"/>
      <c r="ABG1012" s="60"/>
      <c r="ABH1012" s="60"/>
      <c r="ABI1012" s="60">
        <v>1.5305002503013E-3</v>
      </c>
      <c r="ABJ1012" s="60">
        <v>2.7285236220192901E-4</v>
      </c>
      <c r="ABK1012" s="60"/>
      <c r="ABL1012" s="60"/>
      <c r="ABM1012" s="60"/>
      <c r="ABN1012" s="60"/>
      <c r="ABO1012" s="60"/>
      <c r="ABP1012" s="60"/>
      <c r="ABQ1012" s="60"/>
      <c r="ABR1012" s="60">
        <v>1.06063201889257</v>
      </c>
      <c r="ABS1012" s="60"/>
      <c r="ABT1012" s="60">
        <v>1.6988423528845401E-4</v>
      </c>
      <c r="ABU1012" s="329">
        <v>2.7755575615628901E-17</v>
      </c>
      <c r="ABV1012" s="60">
        <v>8.6154188158228597E-4</v>
      </c>
      <c r="ABW1012" s="60"/>
      <c r="ABX1012" s="60"/>
    </row>
    <row r="1013" spans="727:752" x14ac:dyDescent="0.25">
      <c r="AAY1013" s="60"/>
      <c r="AAZ1013" s="60"/>
      <c r="ABA1013" s="60"/>
      <c r="ABB1013" s="60">
        <v>1.2545763741520599E-3</v>
      </c>
      <c r="ABC1013" s="60"/>
      <c r="ABD1013" s="60"/>
      <c r="ABE1013" s="60"/>
      <c r="ABF1013" s="60"/>
      <c r="ABG1013" s="60"/>
      <c r="ABH1013" s="60"/>
      <c r="ABI1013" s="60">
        <v>1.5254254839036901E-3</v>
      </c>
      <c r="ABJ1013" s="60">
        <v>2.4346782610529499E-4</v>
      </c>
      <c r="ABK1013" s="60"/>
      <c r="ABL1013" s="60"/>
      <c r="ABM1013" s="60"/>
      <c r="ABN1013" s="60"/>
      <c r="ABO1013" s="60"/>
      <c r="ABP1013" s="60"/>
      <c r="ABQ1013" s="60"/>
      <c r="ABR1013" s="60">
        <v>1.0605972818178</v>
      </c>
      <c r="ABS1013" s="60"/>
      <c r="ABT1013" s="329">
        <v>5.5511151231257802E-17</v>
      </c>
      <c r="ABU1013" s="329">
        <v>2.7755575615628901E-17</v>
      </c>
      <c r="ABV1013" s="60">
        <v>8.3604128652870499E-4</v>
      </c>
      <c r="ABW1013" s="60"/>
      <c r="ABX1013" s="60"/>
    </row>
    <row r="1014" spans="727:752" x14ac:dyDescent="0.25">
      <c r="AAY1014" s="60"/>
      <c r="AAZ1014" s="60"/>
      <c r="ABA1014" s="60"/>
      <c r="ABB1014" s="60">
        <v>1.2364110571363299E-3</v>
      </c>
      <c r="ABC1014" s="60"/>
      <c r="ABD1014" s="60"/>
      <c r="ABE1014" s="60"/>
      <c r="ABF1014" s="60"/>
      <c r="ABG1014" s="60"/>
      <c r="ABH1014" s="60"/>
      <c r="ABI1014" s="60">
        <v>1.4992215326213401E-3</v>
      </c>
      <c r="ABJ1014" s="329">
        <v>8.3266726846886704E-17</v>
      </c>
      <c r="ABK1014" s="60"/>
      <c r="ABL1014" s="60"/>
      <c r="ABM1014" s="60"/>
      <c r="ABN1014" s="60"/>
      <c r="ABO1014" s="60"/>
      <c r="ABP1014" s="60"/>
      <c r="ABQ1014" s="60"/>
      <c r="ABR1014" s="60">
        <v>1.0604854552713101</v>
      </c>
      <c r="ABS1014" s="60"/>
      <c r="ABT1014" s="329">
        <v>5.5511151231257802E-17</v>
      </c>
      <c r="ABU1014" s="329">
        <v>1.38777878078145E-17</v>
      </c>
      <c r="ABV1014" s="60">
        <v>8.0262521348575095E-4</v>
      </c>
      <c r="ABW1014" s="60"/>
      <c r="ABX1014" s="60"/>
    </row>
    <row r="1015" spans="727:752" x14ac:dyDescent="0.25">
      <c r="AAY1015" s="60"/>
      <c r="AAZ1015" s="60"/>
      <c r="ABA1015" s="60"/>
      <c r="ABB1015" s="60">
        <v>1.12415861844318E-3</v>
      </c>
      <c r="ABC1015" s="60"/>
      <c r="ABD1015" s="60"/>
      <c r="ABE1015" s="60"/>
      <c r="ABF1015" s="60"/>
      <c r="ABG1015" s="60"/>
      <c r="ABH1015" s="60"/>
      <c r="ABI1015" s="60">
        <v>1.4780179183622899E-3</v>
      </c>
      <c r="ABJ1015" s="329">
        <v>7.9797279894933102E-17</v>
      </c>
      <c r="ABK1015" s="60"/>
      <c r="ABL1015" s="60"/>
      <c r="ABM1015" s="60"/>
      <c r="ABN1015" s="60"/>
      <c r="ABO1015" s="60"/>
      <c r="ABP1015" s="60"/>
      <c r="ABQ1015" s="60"/>
      <c r="ABR1015" s="60">
        <v>1.06020358838392</v>
      </c>
      <c r="ABS1015" s="60"/>
      <c r="ABT1015" s="329">
        <v>5.5511151231257802E-17</v>
      </c>
      <c r="ABU1015" s="329">
        <v>1.38777878078145E-17</v>
      </c>
      <c r="ABV1015" s="60">
        <v>7.4615791308819404E-4</v>
      </c>
      <c r="ABW1015" s="60"/>
      <c r="ABX1015" s="60"/>
    </row>
    <row r="1016" spans="727:752" x14ac:dyDescent="0.25">
      <c r="AAY1016" s="60"/>
      <c r="AAZ1016" s="60"/>
      <c r="ABA1016" s="60"/>
      <c r="ABB1016" s="60">
        <v>5.8835658773539405E-4</v>
      </c>
      <c r="ABC1016" s="60"/>
      <c r="ABD1016" s="60"/>
      <c r="ABE1016" s="60"/>
      <c r="ABF1016" s="60"/>
      <c r="ABG1016" s="60"/>
      <c r="ABH1016" s="60"/>
      <c r="ABI1016" s="60">
        <v>1.47341877405955E-3</v>
      </c>
      <c r="ABJ1016" s="329">
        <v>5.5511151231257802E-17</v>
      </c>
      <c r="ABK1016" s="60"/>
      <c r="ABL1016" s="60"/>
      <c r="ABM1016" s="60"/>
      <c r="ABN1016" s="60"/>
      <c r="ABO1016" s="60"/>
      <c r="ABP1016" s="60"/>
      <c r="ABQ1016" s="60"/>
      <c r="ABR1016" s="60">
        <v>1.0601667446351599</v>
      </c>
      <c r="ABS1016" s="60"/>
      <c r="ABT1016" s="329">
        <v>4.1633363423443401E-17</v>
      </c>
      <c r="ABU1016" s="329">
        <v>1.38777878078145E-17</v>
      </c>
      <c r="ABV1016" s="60">
        <v>7.4514715679443403E-4</v>
      </c>
      <c r="ABW1016" s="60"/>
      <c r="ABX1016" s="60"/>
    </row>
    <row r="1017" spans="727:752" x14ac:dyDescent="0.25">
      <c r="AAY1017" s="60"/>
      <c r="AAZ1017" s="60"/>
      <c r="ABA1017" s="60"/>
      <c r="ABB1017" s="60">
        <v>4.6004409828051199E-4</v>
      </c>
      <c r="ABC1017" s="60"/>
      <c r="ABD1017" s="60"/>
      <c r="ABE1017" s="60"/>
      <c r="ABF1017" s="60"/>
      <c r="ABG1017" s="60"/>
      <c r="ABH1017" s="60"/>
      <c r="ABI1017" s="60">
        <v>1.4635128126887799E-3</v>
      </c>
      <c r="ABJ1017" s="329">
        <v>3.4694469519536099E-17</v>
      </c>
      <c r="ABK1017" s="60"/>
      <c r="ABL1017" s="60"/>
      <c r="ABM1017" s="60"/>
      <c r="ABN1017" s="60"/>
      <c r="ABO1017" s="60"/>
      <c r="ABP1017" s="60"/>
      <c r="ABQ1017" s="60"/>
      <c r="ABR1017" s="60">
        <v>1.0600454945469699</v>
      </c>
      <c r="ABS1017" s="60"/>
      <c r="ABT1017" s="329">
        <v>4.1633363423443401E-17</v>
      </c>
      <c r="ABU1017" s="329">
        <v>1.38777878078145E-17</v>
      </c>
      <c r="ABV1017" s="60">
        <v>6.7331258869859001E-4</v>
      </c>
      <c r="ABW1017" s="60"/>
      <c r="ABX1017" s="60"/>
    </row>
    <row r="1018" spans="727:752" x14ac:dyDescent="0.25">
      <c r="AAY1018" s="60"/>
      <c r="AAZ1018" s="60"/>
      <c r="ABA1018" s="60"/>
      <c r="ABB1018" s="60">
        <v>3.9886473559786801E-4</v>
      </c>
      <c r="ABC1018" s="60"/>
      <c r="ABD1018" s="60"/>
      <c r="ABE1018" s="60"/>
      <c r="ABF1018" s="60"/>
      <c r="ABG1018" s="60"/>
      <c r="ABH1018" s="60"/>
      <c r="ABI1018" s="60">
        <v>1.4433660117033E-3</v>
      </c>
      <c r="ABJ1018" s="329">
        <v>1.38777878078145E-17</v>
      </c>
      <c r="ABK1018" s="60"/>
      <c r="ABL1018" s="60"/>
      <c r="ABM1018" s="60"/>
      <c r="ABN1018" s="60"/>
      <c r="ABO1018" s="60"/>
      <c r="ABP1018" s="60"/>
      <c r="ABQ1018" s="60"/>
      <c r="ABR1018" s="60">
        <v>1.06001633642575</v>
      </c>
      <c r="ABS1018" s="60"/>
      <c r="ABT1018" s="329">
        <v>2.7755575615628901E-17</v>
      </c>
      <c r="ABU1018" s="329">
        <v>1.38777878078145E-17</v>
      </c>
      <c r="ABV1018" s="60">
        <v>6.1580170714510801E-4</v>
      </c>
      <c r="ABW1018" s="60"/>
      <c r="ABX1018" s="60"/>
    </row>
    <row r="1019" spans="727:752" x14ac:dyDescent="0.25">
      <c r="AAY1019" s="60"/>
      <c r="AAZ1019" s="60"/>
      <c r="ABA1019" s="60"/>
      <c r="ABB1019" s="60">
        <v>3.9473030547248301E-4</v>
      </c>
      <c r="ABC1019" s="60"/>
      <c r="ABD1019" s="60"/>
      <c r="ABE1019" s="60"/>
      <c r="ABF1019" s="60"/>
      <c r="ABG1019" s="60"/>
      <c r="ABH1019" s="60"/>
      <c r="ABI1019" s="60">
        <v>1.43346491366038E-3</v>
      </c>
      <c r="ABJ1019" s="329">
        <v>1.38777878078145E-17</v>
      </c>
      <c r="ABK1019" s="60"/>
      <c r="ABL1019" s="60"/>
      <c r="ABM1019" s="60"/>
      <c r="ABN1019" s="60"/>
      <c r="ABO1019" s="60"/>
      <c r="ABP1019" s="60"/>
      <c r="ABQ1019" s="60"/>
      <c r="ABR1019" s="60">
        <v>1.0599319734153501</v>
      </c>
      <c r="ABS1019" s="60"/>
      <c r="ABT1019" s="329">
        <v>2.7755575615628901E-17</v>
      </c>
      <c r="ABU1019" s="329">
        <v>1.38777878078145E-17</v>
      </c>
      <c r="ABV1019" s="60">
        <v>5.7594654214092095E-4</v>
      </c>
      <c r="ABW1019" s="60"/>
      <c r="ABX1019" s="60"/>
    </row>
    <row r="1020" spans="727:752" x14ac:dyDescent="0.25">
      <c r="AAY1020" s="60"/>
      <c r="AAZ1020" s="60"/>
      <c r="ABA1020" s="60"/>
      <c r="ABB1020" s="329">
        <v>5.5511151231257802E-17</v>
      </c>
      <c r="ABC1020" s="60"/>
      <c r="ABD1020" s="60"/>
      <c r="ABE1020" s="60"/>
      <c r="ABF1020" s="60"/>
      <c r="ABG1020" s="60"/>
      <c r="ABH1020" s="60"/>
      <c r="ABI1020" s="60">
        <v>1.41488760777102E-3</v>
      </c>
      <c r="ABJ1020" s="329">
        <v>1.38777878078145E-17</v>
      </c>
      <c r="ABK1020" s="60"/>
      <c r="ABL1020" s="60"/>
      <c r="ABM1020" s="60"/>
      <c r="ABN1020" s="60"/>
      <c r="ABO1020" s="60"/>
      <c r="ABP1020" s="60"/>
      <c r="ABQ1020" s="60"/>
      <c r="ABR1020" s="60">
        <v>1.0597765420018499</v>
      </c>
      <c r="ABS1020" s="60"/>
      <c r="ABT1020" s="329">
        <v>2.7755575615628901E-17</v>
      </c>
      <c r="ABU1020" s="329">
        <v>1.38777878078145E-17</v>
      </c>
      <c r="ABV1020" s="60">
        <v>5.0509415560790296E-4</v>
      </c>
      <c r="ABW1020" s="60"/>
      <c r="ABX1020" s="60"/>
    </row>
    <row r="1021" spans="727:752" x14ac:dyDescent="0.25">
      <c r="AAY1021" s="60"/>
      <c r="AAZ1021" s="60"/>
      <c r="ABA1021" s="60"/>
      <c r="ABB1021" s="329">
        <v>5.5511151231257802E-17</v>
      </c>
      <c r="ABC1021" s="60"/>
      <c r="ABD1021" s="60"/>
      <c r="ABE1021" s="60"/>
      <c r="ABF1021" s="60"/>
      <c r="ABG1021" s="60"/>
      <c r="ABH1021" s="60"/>
      <c r="ABI1021" s="60">
        <v>1.40916448330177E-3</v>
      </c>
      <c r="ABJ1021" s="329">
        <v>1.38777878078145E-17</v>
      </c>
      <c r="ABK1021" s="60"/>
      <c r="ABL1021" s="60"/>
      <c r="ABM1021" s="60"/>
      <c r="ABN1021" s="60"/>
      <c r="ABO1021" s="60"/>
      <c r="ABP1021" s="60"/>
      <c r="ABQ1021" s="60"/>
      <c r="ABR1021" s="60">
        <v>1.0597052709171499</v>
      </c>
      <c r="ABS1021" s="60"/>
      <c r="ABT1021" s="329">
        <v>2.7755575615628901E-17</v>
      </c>
      <c r="ABU1021" s="329">
        <v>1.38777878078145E-17</v>
      </c>
      <c r="ABV1021" s="60">
        <v>4.6643116285215299E-4</v>
      </c>
      <c r="ABW1021" s="60"/>
      <c r="ABX1021" s="60"/>
    </row>
    <row r="1022" spans="727:752" x14ac:dyDescent="0.25">
      <c r="AAY1022" s="60"/>
      <c r="AAZ1022" s="60"/>
      <c r="ABA1022" s="60"/>
      <c r="ABB1022" s="329">
        <v>4.1633363423443401E-17</v>
      </c>
      <c r="ABC1022" s="60"/>
      <c r="ABD1022" s="60"/>
      <c r="ABE1022" s="60"/>
      <c r="ABF1022" s="60"/>
      <c r="ABG1022" s="60"/>
      <c r="ABH1022" s="60"/>
      <c r="ABI1022" s="60">
        <v>1.3895693653480101E-3</v>
      </c>
      <c r="ABJ1022" s="329">
        <v>1.38777878078145E-17</v>
      </c>
      <c r="ABK1022" s="60"/>
      <c r="ABL1022" s="60"/>
      <c r="ABM1022" s="60"/>
      <c r="ABN1022" s="60"/>
      <c r="ABO1022" s="60"/>
      <c r="ABP1022" s="60"/>
      <c r="ABQ1022" s="60"/>
      <c r="ABR1022" s="60">
        <v>1.0596232055115</v>
      </c>
      <c r="ABS1022" s="60"/>
      <c r="ABT1022" s="329">
        <v>2.7755575615628901E-17</v>
      </c>
      <c r="ABU1022" s="329">
        <v>1.38777878078145E-17</v>
      </c>
      <c r="ABV1022" s="60">
        <v>4.65101620982516E-4</v>
      </c>
      <c r="ABW1022" s="60"/>
      <c r="ABX1022" s="60"/>
    </row>
    <row r="1023" spans="727:752" x14ac:dyDescent="0.25">
      <c r="AAY1023" s="60"/>
      <c r="AAZ1023" s="60"/>
      <c r="ABA1023" s="60"/>
      <c r="ABB1023" s="329">
        <v>4.1633363423443401E-17</v>
      </c>
      <c r="ABC1023" s="60"/>
      <c r="ABD1023" s="60"/>
      <c r="ABE1023" s="60"/>
      <c r="ABF1023" s="60"/>
      <c r="ABG1023" s="60"/>
      <c r="ABH1023" s="60"/>
      <c r="ABI1023" s="60">
        <v>1.3541311578806E-3</v>
      </c>
      <c r="ABJ1023" s="329">
        <v>3.46944695195361E-18</v>
      </c>
      <c r="ABK1023" s="60"/>
      <c r="ABL1023" s="60"/>
      <c r="ABM1023" s="60"/>
      <c r="ABN1023" s="60"/>
      <c r="ABO1023" s="60"/>
      <c r="ABP1023" s="60"/>
      <c r="ABQ1023" s="60"/>
      <c r="ABR1023" s="60">
        <v>1.0596202757129101</v>
      </c>
      <c r="ABS1023" s="60"/>
      <c r="ABT1023" s="329">
        <v>2.7755575615628901E-17</v>
      </c>
      <c r="ABU1023" s="329">
        <v>1.38777878078145E-17</v>
      </c>
      <c r="ABV1023" s="60">
        <v>4.4367438741054399E-4</v>
      </c>
      <c r="ABW1023" s="60"/>
      <c r="ABX1023" s="60"/>
    </row>
    <row r="1024" spans="727:752" x14ac:dyDescent="0.25">
      <c r="AAY1024" s="60"/>
      <c r="AAZ1024" s="60"/>
      <c r="ABA1024" s="60"/>
      <c r="ABB1024" s="329">
        <v>2.7755575615628901E-17</v>
      </c>
      <c r="ABC1024" s="60"/>
      <c r="ABD1024" s="60"/>
      <c r="ABE1024" s="60"/>
      <c r="ABF1024" s="60"/>
      <c r="ABG1024" s="60"/>
      <c r="ABH1024" s="60"/>
      <c r="ABI1024" s="60">
        <v>1.35125546947186E-3</v>
      </c>
      <c r="ABJ1024" s="60"/>
      <c r="ABK1024" s="60"/>
      <c r="ABL1024" s="60"/>
      <c r="ABM1024" s="60"/>
      <c r="ABN1024" s="60"/>
      <c r="ABO1024" s="60"/>
      <c r="ABP1024" s="60"/>
      <c r="ABQ1024" s="60"/>
      <c r="ABR1024" s="60">
        <v>1.05953279611065</v>
      </c>
      <c r="ABS1024" s="60"/>
      <c r="ABT1024" s="329">
        <v>2.2551405187698501E-17</v>
      </c>
      <c r="ABU1024" s="329">
        <v>1.38777878078145E-17</v>
      </c>
      <c r="ABV1024" s="60">
        <v>2.9562390979536498E-4</v>
      </c>
      <c r="ABW1024" s="60"/>
      <c r="ABX1024" s="60"/>
    </row>
    <row r="1025" spans="727:752" x14ac:dyDescent="0.25">
      <c r="AAY1025" s="60"/>
      <c r="AAZ1025" s="60"/>
      <c r="ABA1025" s="60"/>
      <c r="ABB1025" s="329">
        <v>2.7755575615628901E-17</v>
      </c>
      <c r="ABC1025" s="60"/>
      <c r="ABD1025" s="60"/>
      <c r="ABE1025" s="60"/>
      <c r="ABF1025" s="60"/>
      <c r="ABG1025" s="60"/>
      <c r="ABH1025" s="60"/>
      <c r="ABI1025" s="60">
        <v>1.34352040057791E-3</v>
      </c>
      <c r="ABJ1025" s="60"/>
      <c r="ABK1025" s="60"/>
      <c r="ABL1025" s="60"/>
      <c r="ABM1025" s="60"/>
      <c r="ABN1025" s="60"/>
      <c r="ABO1025" s="60"/>
      <c r="ABP1025" s="60"/>
      <c r="ABQ1025" s="60"/>
      <c r="ABR1025" s="60">
        <v>1.05945081454317</v>
      </c>
      <c r="ABS1025" s="60"/>
      <c r="ABT1025" s="329">
        <v>1.38777878078145E-17</v>
      </c>
      <c r="ABU1025" s="329">
        <v>6.9388939039072299E-18</v>
      </c>
      <c r="ABV1025" s="60">
        <v>2.2795460133789199E-4</v>
      </c>
      <c r="ABW1025" s="60"/>
      <c r="ABX1025" s="60"/>
    </row>
    <row r="1026" spans="727:752" x14ac:dyDescent="0.25">
      <c r="AAY1026" s="60"/>
      <c r="AAZ1026" s="60"/>
      <c r="ABA1026" s="60"/>
      <c r="ABB1026" s="329">
        <v>2.7755575615628901E-17</v>
      </c>
      <c r="ABC1026" s="60"/>
      <c r="ABD1026" s="60"/>
      <c r="ABE1026" s="60"/>
      <c r="ABF1026" s="60"/>
      <c r="ABG1026" s="60"/>
      <c r="ABH1026" s="60"/>
      <c r="ABI1026" s="60">
        <v>1.34217082743039E-3</v>
      </c>
      <c r="ABJ1026" s="60"/>
      <c r="ABK1026" s="60"/>
      <c r="ABL1026" s="60"/>
      <c r="ABM1026" s="60"/>
      <c r="ABN1026" s="60"/>
      <c r="ABO1026" s="60"/>
      <c r="ABP1026" s="60"/>
      <c r="ABQ1026" s="60"/>
      <c r="ABR1026" s="60">
        <v>1.0594389303743801</v>
      </c>
      <c r="ABS1026" s="60"/>
      <c r="ABT1026" s="329">
        <v>1.38777878078145E-17</v>
      </c>
      <c r="ABU1026" s="329">
        <v>6.9388939039072299E-18</v>
      </c>
      <c r="ABV1026" s="60">
        <v>1.8154330101673299E-4</v>
      </c>
      <c r="ABW1026" s="60"/>
      <c r="ABX1026" s="60"/>
    </row>
    <row r="1027" spans="727:752" x14ac:dyDescent="0.25">
      <c r="AAY1027" s="60"/>
      <c r="AAZ1027" s="60"/>
      <c r="ABA1027" s="60"/>
      <c r="ABB1027" s="329">
        <v>2.7755575615628901E-17</v>
      </c>
      <c r="ABC1027" s="60"/>
      <c r="ABD1027" s="60"/>
      <c r="ABE1027" s="60"/>
      <c r="ABF1027" s="60"/>
      <c r="ABG1027" s="60"/>
      <c r="ABH1027" s="60"/>
      <c r="ABI1027" s="60">
        <v>1.3197776103818499E-3</v>
      </c>
      <c r="ABJ1027" s="60"/>
      <c r="ABK1027" s="60"/>
      <c r="ABL1027" s="60"/>
      <c r="ABM1027" s="60"/>
      <c r="ABN1027" s="60"/>
      <c r="ABO1027" s="60"/>
      <c r="ABP1027" s="60"/>
      <c r="ABQ1027" s="60"/>
      <c r="ABR1027" s="60">
        <v>1.05943109918224</v>
      </c>
      <c r="ABS1027" s="60"/>
      <c r="ABT1027" s="329">
        <v>1.38777878078145E-17</v>
      </c>
      <c r="ABU1027" s="329">
        <v>6.0715321659188302E-18</v>
      </c>
      <c r="ABV1027" s="329">
        <v>4.1633363423443401E-17</v>
      </c>
      <c r="ABW1027" s="60"/>
      <c r="ABX1027" s="60"/>
    </row>
    <row r="1028" spans="727:752" x14ac:dyDescent="0.25">
      <c r="AAY1028" s="60"/>
      <c r="AAZ1028" s="60"/>
      <c r="ABA1028" s="60"/>
      <c r="ABB1028" s="329">
        <v>2.2551405187698501E-17</v>
      </c>
      <c r="ABC1028" s="60"/>
      <c r="ABD1028" s="60"/>
      <c r="ABE1028" s="60"/>
      <c r="ABF1028" s="60"/>
      <c r="ABG1028" s="60"/>
      <c r="ABH1028" s="60"/>
      <c r="ABI1028" s="60">
        <v>1.31520670389866E-3</v>
      </c>
      <c r="ABJ1028" s="60"/>
      <c r="ABK1028" s="60"/>
      <c r="ABL1028" s="60"/>
      <c r="ABM1028" s="60"/>
      <c r="ABN1028" s="60"/>
      <c r="ABO1028" s="60"/>
      <c r="ABP1028" s="60"/>
      <c r="ABQ1028" s="60"/>
      <c r="ABR1028" s="60">
        <v>1.05940727109644</v>
      </c>
      <c r="ABS1028" s="60"/>
      <c r="ABT1028" s="329">
        <v>3.46944695195361E-18</v>
      </c>
      <c r="ABU1028" s="329">
        <v>5.2041704279304197E-18</v>
      </c>
      <c r="ABV1028" s="329">
        <v>3.4694469519536099E-17</v>
      </c>
      <c r="ABW1028" s="60"/>
      <c r="ABX1028" s="60"/>
    </row>
    <row r="1029" spans="727:752" x14ac:dyDescent="0.25">
      <c r="AAY1029" s="60"/>
      <c r="AAZ1029" s="60"/>
      <c r="ABA1029" s="60"/>
      <c r="ABB1029" s="329">
        <v>1.38777878078145E-17</v>
      </c>
      <c r="ABC1029" s="60"/>
      <c r="ABD1029" s="60"/>
      <c r="ABE1029" s="60"/>
      <c r="ABF1029" s="60"/>
      <c r="ABG1029" s="60"/>
      <c r="ABH1029" s="60"/>
      <c r="ABI1029" s="60">
        <v>1.29553350874899E-3</v>
      </c>
      <c r="ABJ1029" s="60"/>
      <c r="ABK1029" s="60"/>
      <c r="ABL1029" s="60"/>
      <c r="ABM1029" s="60"/>
      <c r="ABN1029" s="60"/>
      <c r="ABO1029" s="60"/>
      <c r="ABP1029" s="60"/>
      <c r="ABQ1029" s="60"/>
      <c r="ABR1029" s="60">
        <v>1.0593714551106199</v>
      </c>
      <c r="ABS1029" s="60"/>
      <c r="ABT1029" s="60"/>
      <c r="ABU1029" s="329">
        <v>3.46944695195361E-18</v>
      </c>
      <c r="ABV1029" s="329">
        <v>2.7755575615628901E-17</v>
      </c>
      <c r="ABW1029" s="60"/>
      <c r="ABX1029" s="60"/>
    </row>
    <row r="1030" spans="727:752" x14ac:dyDescent="0.25">
      <c r="AAY1030" s="60"/>
      <c r="AAZ1030" s="60"/>
      <c r="ABA1030" s="60"/>
      <c r="ABB1030" s="329">
        <v>1.38777878078145E-17</v>
      </c>
      <c r="ABC1030" s="60"/>
      <c r="ABD1030" s="60"/>
      <c r="ABE1030" s="60"/>
      <c r="ABF1030" s="60"/>
      <c r="ABG1030" s="60"/>
      <c r="ABH1030" s="60"/>
      <c r="ABI1030" s="60">
        <v>1.2630118951729599E-3</v>
      </c>
      <c r="ABJ1030" s="60"/>
      <c r="ABK1030" s="60"/>
      <c r="ABL1030" s="60"/>
      <c r="ABM1030" s="60"/>
      <c r="ABN1030" s="60"/>
      <c r="ABO1030" s="60"/>
      <c r="ABP1030" s="60"/>
      <c r="ABQ1030" s="60"/>
      <c r="ABR1030" s="60">
        <v>1.0593443486784899</v>
      </c>
      <c r="ABS1030" s="60"/>
      <c r="ABT1030" s="60"/>
      <c r="ABU1030" s="329">
        <v>1.7347234759768102E-18</v>
      </c>
      <c r="ABV1030" s="329">
        <v>2.7755575615628901E-17</v>
      </c>
      <c r="ABW1030" s="60"/>
      <c r="ABX1030" s="60"/>
    </row>
    <row r="1031" spans="727:752" x14ac:dyDescent="0.25">
      <c r="AAY1031" s="60"/>
      <c r="AAZ1031" s="60"/>
      <c r="ABA1031" s="60"/>
      <c r="ABB1031" s="329">
        <v>6.9388939039072299E-18</v>
      </c>
      <c r="ABC1031" s="60"/>
      <c r="ABD1031" s="60"/>
      <c r="ABE1031" s="60"/>
      <c r="ABF1031" s="60"/>
      <c r="ABG1031" s="60"/>
      <c r="ABH1031" s="60"/>
      <c r="ABI1031" s="60">
        <v>1.2618183276310499E-3</v>
      </c>
      <c r="ABJ1031" s="60"/>
      <c r="ABK1031" s="60"/>
      <c r="ABL1031" s="60"/>
      <c r="ABM1031" s="60"/>
      <c r="ABN1031" s="60"/>
      <c r="ABO1031" s="60"/>
      <c r="ABP1031" s="60"/>
      <c r="ABQ1031" s="60"/>
      <c r="ABR1031" s="60">
        <v>1.0592586364071599</v>
      </c>
      <c r="ABS1031" s="60"/>
      <c r="ABT1031" s="60"/>
      <c r="ABU1031" s="60"/>
      <c r="ABV1031" s="329">
        <v>2.7755575615628901E-17</v>
      </c>
      <c r="ABW1031" s="60"/>
      <c r="ABX1031" s="60"/>
    </row>
    <row r="1032" spans="727:752" x14ac:dyDescent="0.25">
      <c r="AAY1032" s="60"/>
      <c r="AAZ1032" s="60"/>
      <c r="ABA1032" s="60"/>
      <c r="ABB1032" s="60"/>
      <c r="ABC1032" s="60"/>
      <c r="ABD1032" s="60"/>
      <c r="ABE1032" s="60"/>
      <c r="ABF1032" s="60"/>
      <c r="ABG1032" s="60"/>
      <c r="ABH1032" s="60"/>
      <c r="ABI1032" s="60">
        <v>1.20397585413255E-3</v>
      </c>
      <c r="ABJ1032" s="60"/>
      <c r="ABK1032" s="60"/>
      <c r="ABL1032" s="60"/>
      <c r="ABM1032" s="60"/>
      <c r="ABN1032" s="60"/>
      <c r="ABO1032" s="60"/>
      <c r="ABP1032" s="60"/>
      <c r="ABQ1032" s="60"/>
      <c r="ABR1032" s="60">
        <v>1.0591864207441599</v>
      </c>
      <c r="ABS1032" s="60"/>
      <c r="ABT1032" s="60"/>
      <c r="ABU1032" s="60"/>
      <c r="ABV1032" s="329">
        <v>2.7755575615628901E-17</v>
      </c>
      <c r="ABW1032" s="60"/>
      <c r="ABX1032" s="60"/>
    </row>
    <row r="1033" spans="727:752" x14ac:dyDescent="0.25">
      <c r="AAY1033" s="60"/>
      <c r="AAZ1033" s="60"/>
      <c r="ABA1033" s="60"/>
      <c r="ABB1033" s="60"/>
      <c r="ABC1033" s="60"/>
      <c r="ABD1033" s="60"/>
      <c r="ABE1033" s="60"/>
      <c r="ABF1033" s="60"/>
      <c r="ABG1033" s="60"/>
      <c r="ABH1033" s="60"/>
      <c r="ABI1033" s="60">
        <v>1.2020697060915299E-3</v>
      </c>
      <c r="ABJ1033" s="60"/>
      <c r="ABK1033" s="60"/>
      <c r="ABL1033" s="60"/>
      <c r="ABM1033" s="60"/>
      <c r="ABN1033" s="60"/>
      <c r="ABO1033" s="60"/>
      <c r="ABP1033" s="60"/>
      <c r="ABQ1033" s="60"/>
      <c r="ABR1033" s="60">
        <v>1.05913071302947</v>
      </c>
      <c r="ABS1033" s="60"/>
      <c r="ABT1033" s="60"/>
      <c r="ABU1033" s="60"/>
      <c r="ABV1033" s="329">
        <v>2.7755575615628901E-17</v>
      </c>
      <c r="ABW1033" s="60"/>
      <c r="ABX1033" s="60"/>
    </row>
    <row r="1034" spans="727:752" x14ac:dyDescent="0.25">
      <c r="AAY1034" s="60"/>
      <c r="AAZ1034" s="60"/>
      <c r="ABA1034" s="60"/>
      <c r="ABB1034" s="60"/>
      <c r="ABC1034" s="60"/>
      <c r="ABD1034" s="60"/>
      <c r="ABE1034" s="60"/>
      <c r="ABF1034" s="60"/>
      <c r="ABG1034" s="60"/>
      <c r="ABH1034" s="60"/>
      <c r="ABI1034" s="60">
        <v>1.1916981648529301E-3</v>
      </c>
      <c r="ABJ1034" s="60"/>
      <c r="ABK1034" s="60"/>
      <c r="ABL1034" s="60"/>
      <c r="ABM1034" s="60"/>
      <c r="ABN1034" s="60"/>
      <c r="ABO1034" s="60"/>
      <c r="ABP1034" s="60"/>
      <c r="ABQ1034" s="60"/>
      <c r="ABR1034" s="60">
        <v>1.05904880754862</v>
      </c>
      <c r="ABS1034" s="60"/>
      <c r="ABT1034" s="60"/>
      <c r="ABU1034" s="60"/>
      <c r="ABV1034" s="329">
        <v>2.7755575615628901E-17</v>
      </c>
      <c r="ABW1034" s="60"/>
      <c r="ABX1034" s="60"/>
    </row>
    <row r="1035" spans="727:752" x14ac:dyDescent="0.25">
      <c r="AAY1035" s="60"/>
      <c r="AAZ1035" s="60"/>
      <c r="ABA1035" s="60"/>
      <c r="ABB1035" s="60"/>
      <c r="ABC1035" s="60"/>
      <c r="ABD1035" s="60"/>
      <c r="ABE1035" s="60"/>
      <c r="ABF1035" s="60"/>
      <c r="ABG1035" s="60"/>
      <c r="ABH1035" s="60"/>
      <c r="ABI1035" s="60">
        <v>1.17225684220916E-3</v>
      </c>
      <c r="ABJ1035" s="60"/>
      <c r="ABK1035" s="60"/>
      <c r="ABL1035" s="60"/>
      <c r="ABM1035" s="60"/>
      <c r="ABN1035" s="60"/>
      <c r="ABO1035" s="60"/>
      <c r="ABP1035" s="60"/>
      <c r="ABQ1035" s="60"/>
      <c r="ABR1035" s="60">
        <v>1.05900689903344</v>
      </c>
      <c r="ABS1035" s="60"/>
      <c r="ABT1035" s="60"/>
      <c r="ABU1035" s="60"/>
      <c r="ABV1035" s="329">
        <v>2.7755575615628901E-17</v>
      </c>
      <c r="ABW1035" s="60"/>
      <c r="ABX1035" s="60"/>
    </row>
    <row r="1036" spans="727:752" x14ac:dyDescent="0.25">
      <c r="AAY1036" s="60"/>
      <c r="AAZ1036" s="60"/>
      <c r="ABA1036" s="60"/>
      <c r="ABB1036" s="60"/>
      <c r="ABC1036" s="60"/>
      <c r="ABD1036" s="60"/>
      <c r="ABE1036" s="60"/>
      <c r="ABF1036" s="60"/>
      <c r="ABG1036" s="60"/>
      <c r="ABH1036" s="60"/>
      <c r="ABI1036" s="60">
        <v>1.15566653124812E-3</v>
      </c>
      <c r="ABJ1036" s="60"/>
      <c r="ABK1036" s="60"/>
      <c r="ABL1036" s="60"/>
      <c r="ABM1036" s="60"/>
      <c r="ABN1036" s="60"/>
      <c r="ABO1036" s="60"/>
      <c r="ABP1036" s="60"/>
      <c r="ABQ1036" s="60"/>
      <c r="ABR1036" s="60">
        <v>1.0589777429624601</v>
      </c>
      <c r="ABS1036" s="60"/>
      <c r="ABT1036" s="60"/>
      <c r="ABU1036" s="60"/>
      <c r="ABV1036" s="329">
        <v>2.7755575615628901E-17</v>
      </c>
      <c r="ABW1036" s="60"/>
      <c r="ABX1036" s="60"/>
    </row>
    <row r="1037" spans="727:752" x14ac:dyDescent="0.25">
      <c r="AAY1037" s="60"/>
      <c r="AAZ1037" s="60"/>
      <c r="ABA1037" s="60"/>
      <c r="ABB1037" s="60"/>
      <c r="ABC1037" s="60"/>
      <c r="ABD1037" s="60"/>
      <c r="ABE1037" s="60"/>
      <c r="ABF1037" s="60"/>
      <c r="ABG1037" s="60"/>
      <c r="ABH1037" s="60"/>
      <c r="ABI1037" s="60">
        <v>1.1322335965877599E-3</v>
      </c>
      <c r="ABJ1037" s="60"/>
      <c r="ABK1037" s="60"/>
      <c r="ABL1037" s="60"/>
      <c r="ABM1037" s="60"/>
      <c r="ABN1037" s="60"/>
      <c r="ABO1037" s="60"/>
      <c r="ABP1037" s="60"/>
      <c r="ABQ1037" s="60"/>
      <c r="ABR1037" s="60">
        <v>1.05890228857962</v>
      </c>
      <c r="ABS1037" s="60"/>
      <c r="ABT1037" s="60"/>
      <c r="ABU1037" s="60"/>
      <c r="ABV1037" s="329">
        <v>1.38777878078145E-17</v>
      </c>
      <c r="ABW1037" s="60"/>
      <c r="ABX1037" s="60"/>
    </row>
    <row r="1038" spans="727:752" x14ac:dyDescent="0.25">
      <c r="AAY1038" s="60"/>
      <c r="AAZ1038" s="60"/>
      <c r="ABA1038" s="60"/>
      <c r="ABB1038" s="60"/>
      <c r="ABC1038" s="60"/>
      <c r="ABD1038" s="60"/>
      <c r="ABE1038" s="60"/>
      <c r="ABF1038" s="60"/>
      <c r="ABG1038" s="60"/>
      <c r="ABH1038" s="60"/>
      <c r="ABI1038" s="60">
        <v>1.1299796768864799E-3</v>
      </c>
      <c r="ABJ1038" s="60"/>
      <c r="ABK1038" s="60"/>
      <c r="ABL1038" s="60"/>
      <c r="ABM1038" s="60"/>
      <c r="ABN1038" s="60"/>
      <c r="ABO1038" s="60"/>
      <c r="ABP1038" s="60"/>
      <c r="ABQ1038" s="60"/>
      <c r="ABR1038" s="60">
        <v>1.0588873388390401</v>
      </c>
      <c r="ABS1038" s="60"/>
      <c r="ABT1038" s="60"/>
      <c r="ABU1038" s="60"/>
      <c r="ABV1038" s="329">
        <v>1.38777878078145E-17</v>
      </c>
      <c r="ABW1038" s="60"/>
      <c r="ABX1038" s="60"/>
    </row>
    <row r="1039" spans="727:752" x14ac:dyDescent="0.25">
      <c r="AAY1039" s="60"/>
      <c r="AAZ1039" s="60"/>
      <c r="ABA1039" s="60"/>
      <c r="ABB1039" s="60"/>
      <c r="ABC1039" s="60"/>
      <c r="ABD1039" s="60"/>
      <c r="ABE1039" s="60"/>
      <c r="ABF1039" s="60"/>
      <c r="ABG1039" s="60"/>
      <c r="ABH1039" s="60"/>
      <c r="ABI1039" s="60">
        <v>1.1083269545608899E-3</v>
      </c>
      <c r="ABJ1039" s="60"/>
      <c r="ABK1039" s="60"/>
      <c r="ABL1039" s="60"/>
      <c r="ABM1039" s="60"/>
      <c r="ABN1039" s="60"/>
      <c r="ABO1039" s="60"/>
      <c r="ABP1039" s="60"/>
      <c r="ABQ1039" s="60"/>
      <c r="ABR1039" s="60">
        <v>1.0588798594849</v>
      </c>
      <c r="ABS1039" s="60"/>
      <c r="ABT1039" s="60"/>
      <c r="ABU1039" s="60"/>
      <c r="ABV1039" s="329">
        <v>6.9388939039072299E-18</v>
      </c>
      <c r="ABW1039" s="60"/>
      <c r="ABX1039" s="60"/>
    </row>
    <row r="1040" spans="727:752" x14ac:dyDescent="0.25">
      <c r="AAY1040" s="60"/>
      <c r="AAZ1040" s="60"/>
      <c r="ABA1040" s="60"/>
      <c r="ABB1040" s="60"/>
      <c r="ABC1040" s="60"/>
      <c r="ABD1040" s="60"/>
      <c r="ABE1040" s="60"/>
      <c r="ABF1040" s="60"/>
      <c r="ABG1040" s="60"/>
      <c r="ABH1040" s="60"/>
      <c r="ABI1040" s="60">
        <v>1.0860221173613601E-3</v>
      </c>
      <c r="ABJ1040" s="60"/>
      <c r="ABK1040" s="60"/>
      <c r="ABL1040" s="60"/>
      <c r="ABM1040" s="60"/>
      <c r="ABN1040" s="60"/>
      <c r="ABO1040" s="60"/>
      <c r="ABP1040" s="60"/>
      <c r="ABQ1040" s="60"/>
      <c r="ABR1040" s="60">
        <v>1.0588745494906799</v>
      </c>
      <c r="ABS1040" s="60"/>
      <c r="ABT1040" s="60"/>
      <c r="ABU1040" s="60"/>
      <c r="ABV1040" s="329">
        <v>6.9388939039072299E-18</v>
      </c>
      <c r="ABW1040" s="60"/>
      <c r="ABX1040" s="60"/>
    </row>
    <row r="1041" spans="727:752" x14ac:dyDescent="0.25">
      <c r="AAY1041" s="60"/>
      <c r="AAZ1041" s="60"/>
      <c r="ABA1041" s="60"/>
      <c r="ABB1041" s="60"/>
      <c r="ABC1041" s="60"/>
      <c r="ABD1041" s="60"/>
      <c r="ABE1041" s="60"/>
      <c r="ABF1041" s="60"/>
      <c r="ABG1041" s="60"/>
      <c r="ABH1041" s="60"/>
      <c r="ABI1041" s="60">
        <v>1.07005963055896E-3</v>
      </c>
      <c r="ABJ1041" s="60"/>
      <c r="ABK1041" s="60"/>
      <c r="ABL1041" s="60"/>
      <c r="ABM1041" s="60"/>
      <c r="ABN1041" s="60"/>
      <c r="ABO1041" s="60"/>
      <c r="ABP1041" s="60"/>
      <c r="ABQ1041" s="60"/>
      <c r="ABR1041" s="60">
        <v>1.0587778388537401</v>
      </c>
      <c r="ABS1041" s="60"/>
      <c r="ABT1041" s="60"/>
      <c r="ABU1041" s="60"/>
      <c r="ABV1041" s="329">
        <v>3.46944695195361E-18</v>
      </c>
      <c r="ABW1041" s="60"/>
      <c r="ABX1041" s="60"/>
    </row>
    <row r="1042" spans="727:752" x14ac:dyDescent="0.25">
      <c r="AAY1042" s="60"/>
      <c r="AAZ1042" s="60"/>
      <c r="ABA1042" s="60"/>
      <c r="ABB1042" s="60"/>
      <c r="ABC1042" s="60"/>
      <c r="ABD1042" s="60"/>
      <c r="ABE1042" s="60"/>
      <c r="ABF1042" s="60"/>
      <c r="ABG1042" s="60"/>
      <c r="ABH1042" s="60"/>
      <c r="ABI1042" s="60">
        <v>9.4583672881144905E-4</v>
      </c>
      <c r="ABJ1042" s="60"/>
      <c r="ABK1042" s="60"/>
      <c r="ABL1042" s="60"/>
      <c r="ABM1042" s="60"/>
      <c r="ABN1042" s="60"/>
      <c r="ABO1042" s="60"/>
      <c r="ABP1042" s="60"/>
      <c r="ABQ1042" s="60"/>
      <c r="ABR1042" s="60">
        <v>1.05872254986493</v>
      </c>
      <c r="ABS1042" s="60"/>
      <c r="ABT1042" s="60"/>
      <c r="ABU1042" s="60"/>
      <c r="ABV1042" s="329">
        <v>3.46944695195361E-18</v>
      </c>
      <c r="ABW1042" s="60"/>
      <c r="ABX1042" s="60"/>
    </row>
    <row r="1043" spans="727:752" x14ac:dyDescent="0.25">
      <c r="AAY1043" s="60"/>
      <c r="AAZ1043" s="60"/>
      <c r="ABA1043" s="60"/>
      <c r="ABB1043" s="60"/>
      <c r="ABC1043" s="60"/>
      <c r="ABD1043" s="60"/>
      <c r="ABE1043" s="60"/>
      <c r="ABF1043" s="60"/>
      <c r="ABG1043" s="60"/>
      <c r="ABH1043" s="60"/>
      <c r="ABI1043" s="60">
        <v>9.2514871560889396E-4</v>
      </c>
      <c r="ABJ1043" s="60"/>
      <c r="ABK1043" s="60"/>
      <c r="ABL1043" s="60"/>
      <c r="ABM1043" s="60"/>
      <c r="ABN1043" s="60"/>
      <c r="ABO1043" s="60"/>
      <c r="ABP1043" s="60"/>
      <c r="ABQ1043" s="60"/>
      <c r="ABR1043" s="60">
        <v>1.05868512597982</v>
      </c>
      <c r="ABS1043" s="60"/>
      <c r="ABT1043" s="60"/>
      <c r="ABU1043" s="60"/>
      <c r="ABV1043" s="60"/>
      <c r="ABW1043" s="60"/>
      <c r="ABX1043" s="60"/>
    </row>
    <row r="1044" spans="727:752" x14ac:dyDescent="0.25">
      <c r="AAY1044" s="60"/>
      <c r="AAZ1044" s="60"/>
      <c r="ABA1044" s="60"/>
      <c r="ABB1044" s="60"/>
      <c r="ABC1044" s="60"/>
      <c r="ABD1044" s="60"/>
      <c r="ABE1044" s="60"/>
      <c r="ABF1044" s="60"/>
      <c r="ABG1044" s="60"/>
      <c r="ABH1044" s="60"/>
      <c r="ABI1044" s="60">
        <v>9.1778134356150596E-4</v>
      </c>
      <c r="ABJ1044" s="60"/>
      <c r="ABK1044" s="60"/>
      <c r="ABL1044" s="60"/>
      <c r="ABM1044" s="60"/>
      <c r="ABN1044" s="60"/>
      <c r="ABO1044" s="60"/>
      <c r="ABP1044" s="60"/>
      <c r="ABQ1044" s="60"/>
      <c r="ABR1044" s="60">
        <v>1.0586322955723899</v>
      </c>
      <c r="ABS1044" s="60"/>
      <c r="ABT1044" s="60"/>
      <c r="ABU1044" s="60"/>
      <c r="ABV1044" s="60"/>
      <c r="ABW1044" s="60"/>
      <c r="ABX1044" s="60"/>
    </row>
    <row r="1045" spans="727:752" x14ac:dyDescent="0.25">
      <c r="AAY1045" s="60"/>
      <c r="AAZ1045" s="60"/>
      <c r="ABA1045" s="60"/>
      <c r="ABB1045" s="60"/>
      <c r="ABC1045" s="60"/>
      <c r="ABD1045" s="60"/>
      <c r="ABE1045" s="60"/>
      <c r="ABF1045" s="60"/>
      <c r="ABG1045" s="60"/>
      <c r="ABH1045" s="60"/>
      <c r="ABI1045" s="60">
        <v>9.1452076155348102E-4</v>
      </c>
      <c r="ABJ1045" s="60"/>
      <c r="ABK1045" s="60"/>
      <c r="ABL1045" s="60"/>
      <c r="ABM1045" s="60"/>
      <c r="ABN1045" s="60"/>
      <c r="ABO1045" s="60"/>
      <c r="ABP1045" s="60"/>
      <c r="ABQ1045" s="60"/>
      <c r="ABR1045" s="60">
        <v>1.05859796560385</v>
      </c>
      <c r="ABS1045" s="60"/>
      <c r="ABT1045" s="60"/>
      <c r="ABU1045" s="60"/>
      <c r="ABV1045" s="60"/>
      <c r="ABW1045" s="60"/>
      <c r="ABX1045" s="60"/>
    </row>
    <row r="1046" spans="727:752" x14ac:dyDescent="0.25">
      <c r="AAY1046" s="60"/>
      <c r="AAZ1046" s="60"/>
      <c r="ABA1046" s="60"/>
      <c r="ABB1046" s="60"/>
      <c r="ABC1046" s="60"/>
      <c r="ABD1046" s="60"/>
      <c r="ABE1046" s="60"/>
      <c r="ABF1046" s="60"/>
      <c r="ABG1046" s="60"/>
      <c r="ABH1046" s="60"/>
      <c r="ABI1046" s="60">
        <v>8.8688723307486404E-4</v>
      </c>
      <c r="ABJ1046" s="60"/>
      <c r="ABK1046" s="60"/>
      <c r="ABL1046" s="60"/>
      <c r="ABM1046" s="60"/>
      <c r="ABN1046" s="60"/>
      <c r="ABO1046" s="60"/>
      <c r="ABP1046" s="60"/>
      <c r="ABQ1046" s="60"/>
      <c r="ABR1046" s="60">
        <v>1.0585727226485799</v>
      </c>
      <c r="ABS1046" s="60"/>
      <c r="ABT1046" s="60"/>
      <c r="ABU1046" s="60"/>
      <c r="ABV1046" s="60"/>
      <c r="ABW1046" s="60"/>
      <c r="ABX1046" s="60"/>
    </row>
    <row r="1047" spans="727:752" x14ac:dyDescent="0.25">
      <c r="AAY1047" s="60"/>
      <c r="AAZ1047" s="60"/>
      <c r="ABA1047" s="60"/>
      <c r="ABB1047" s="60"/>
      <c r="ABC1047" s="60"/>
      <c r="ABD1047" s="60"/>
      <c r="ABE1047" s="60"/>
      <c r="ABF1047" s="60"/>
      <c r="ABG1047" s="60"/>
      <c r="ABH1047" s="329"/>
      <c r="ABI1047" s="60">
        <v>8.7957285853740102E-4</v>
      </c>
      <c r="ABJ1047" s="60"/>
      <c r="ABK1047" s="60"/>
      <c r="ABL1047" s="60"/>
      <c r="ABM1047" s="60"/>
      <c r="ABN1047" s="60"/>
      <c r="ABO1047" s="60"/>
      <c r="ABP1047" s="60"/>
      <c r="ABQ1047" s="60"/>
      <c r="ABR1047" s="60">
        <v>1.05853399029216</v>
      </c>
      <c r="ABS1047" s="60"/>
      <c r="ABT1047" s="60"/>
      <c r="ABU1047" s="60"/>
      <c r="ABV1047" s="60"/>
      <c r="ABW1047" s="60"/>
      <c r="ABX1047" s="60"/>
    </row>
    <row r="1048" spans="727:752" x14ac:dyDescent="0.25">
      <c r="AAY1048" s="60"/>
      <c r="AAZ1048" s="60"/>
      <c r="ABA1048" s="60"/>
      <c r="ABB1048" s="60"/>
      <c r="ABC1048" s="60"/>
      <c r="ABD1048" s="60"/>
      <c r="ABE1048" s="60"/>
      <c r="ABF1048" s="60"/>
      <c r="ABG1048" s="60"/>
      <c r="ABH1048" s="60"/>
      <c r="ABI1048" s="60">
        <v>8.6257912928678401E-4</v>
      </c>
      <c r="ABJ1048" s="60"/>
      <c r="ABK1048" s="60"/>
      <c r="ABL1048" s="60"/>
      <c r="ABM1048" s="60"/>
      <c r="ABN1048" s="60"/>
      <c r="ABO1048" s="60"/>
      <c r="ABP1048" s="60"/>
      <c r="ABQ1048" s="60"/>
      <c r="ABR1048" s="60">
        <v>1.05851375438226</v>
      </c>
      <c r="ABS1048" s="60"/>
      <c r="ABT1048" s="60"/>
      <c r="ABU1048" s="60"/>
      <c r="ABV1048" s="60"/>
      <c r="ABW1048" s="60"/>
      <c r="ABX1048" s="60"/>
    </row>
    <row r="1049" spans="727:752" x14ac:dyDescent="0.25">
      <c r="AAY1049" s="60"/>
      <c r="AAZ1049" s="60"/>
      <c r="ABA1049" s="60"/>
      <c r="ABB1049" s="60"/>
      <c r="ABC1049" s="60"/>
      <c r="ABD1049" s="60"/>
      <c r="ABE1049" s="60"/>
      <c r="ABF1049" s="60"/>
      <c r="ABG1049" s="60"/>
      <c r="ABH1049" s="60"/>
      <c r="ABI1049" s="60">
        <v>8.4479724690181702E-4</v>
      </c>
      <c r="ABJ1049" s="60"/>
      <c r="ABK1049" s="60"/>
      <c r="ABL1049" s="60"/>
      <c r="ABM1049" s="60"/>
      <c r="ABN1049" s="60"/>
      <c r="ABO1049" s="60"/>
      <c r="ABP1049" s="60"/>
      <c r="ABQ1049" s="60"/>
      <c r="ABR1049" s="60">
        <v>1.0585048042931899</v>
      </c>
      <c r="ABS1049" s="60"/>
      <c r="ABT1049" s="60"/>
      <c r="ABU1049" s="60"/>
      <c r="ABV1049" s="60"/>
      <c r="ABW1049" s="60"/>
      <c r="ABX1049" s="60"/>
    </row>
    <row r="1050" spans="727:752" x14ac:dyDescent="0.25">
      <c r="AAY1050" s="60"/>
      <c r="AAZ1050" s="60"/>
      <c r="ABA1050" s="60"/>
      <c r="ABB1050" s="60"/>
      <c r="ABC1050" s="60"/>
      <c r="ABD1050" s="60"/>
      <c r="ABE1050" s="60"/>
      <c r="ABF1050" s="60"/>
      <c r="ABG1050" s="60"/>
      <c r="ABH1050" s="60"/>
      <c r="ABI1050" s="60">
        <v>8.4079532138815597E-4</v>
      </c>
      <c r="ABJ1050" s="60"/>
      <c r="ABK1050" s="60"/>
      <c r="ABL1050" s="60"/>
      <c r="ABM1050" s="60"/>
      <c r="ABN1050" s="60"/>
      <c r="ABO1050" s="60"/>
      <c r="ABP1050" s="60"/>
      <c r="ABQ1050" s="60"/>
      <c r="ABR1050" s="60">
        <v>1.0585045788088101</v>
      </c>
      <c r="ABS1050" s="60"/>
      <c r="ABT1050" s="60"/>
      <c r="ABU1050" s="60"/>
      <c r="ABV1050" s="60"/>
      <c r="ABW1050" s="60"/>
      <c r="ABX1050" s="60"/>
    </row>
    <row r="1051" spans="727:752" x14ac:dyDescent="0.25">
      <c r="AAY1051" s="60"/>
      <c r="AAZ1051" s="60"/>
      <c r="ABA1051" s="60"/>
      <c r="ABB1051" s="60"/>
      <c r="ABC1051" s="60"/>
      <c r="ABD1051" s="60"/>
      <c r="ABE1051" s="60"/>
      <c r="ABF1051" s="60"/>
      <c r="ABG1051" s="60"/>
      <c r="ABH1051" s="60"/>
      <c r="ABI1051" s="60">
        <v>8.3075757085055801E-4</v>
      </c>
      <c r="ABJ1051" s="60"/>
      <c r="ABK1051" s="60"/>
      <c r="ABL1051" s="60"/>
      <c r="ABM1051" s="60"/>
      <c r="ABN1051" s="60"/>
      <c r="ABO1051" s="60"/>
      <c r="ABP1051" s="60"/>
      <c r="ABQ1051" s="60"/>
      <c r="ABR1051" s="60">
        <v>1.05846913237439</v>
      </c>
      <c r="ABS1051" s="60"/>
      <c r="ABT1051" s="60"/>
      <c r="ABU1051" s="60"/>
      <c r="ABV1051" s="60"/>
      <c r="ABW1051" s="60"/>
      <c r="ABX1051" s="60"/>
    </row>
    <row r="1052" spans="727:752" x14ac:dyDescent="0.25">
      <c r="AAY1052" s="60"/>
      <c r="AAZ1052" s="60"/>
      <c r="ABA1052" s="60"/>
      <c r="ABB1052" s="60"/>
      <c r="ABC1052" s="60"/>
      <c r="ABD1052" s="60"/>
      <c r="ABE1052" s="60"/>
      <c r="ABF1052" s="60"/>
      <c r="ABG1052" s="60"/>
      <c r="ABH1052" s="60"/>
      <c r="ABI1052" s="60">
        <v>8.0367321940113699E-4</v>
      </c>
      <c r="ABJ1052" s="60"/>
      <c r="ABK1052" s="60"/>
      <c r="ABL1052" s="60"/>
      <c r="ABM1052" s="60"/>
      <c r="ABN1052" s="60"/>
      <c r="ABO1052" s="60"/>
      <c r="ABP1052" s="60"/>
      <c r="ABQ1052" s="60"/>
      <c r="ABR1052" s="60">
        <v>1.05828794203999</v>
      </c>
      <c r="ABS1052" s="60"/>
      <c r="ABT1052" s="60"/>
      <c r="ABU1052" s="60"/>
      <c r="ABV1052" s="60"/>
      <c r="ABW1052" s="60"/>
      <c r="ABX1052" s="60"/>
    </row>
    <row r="1053" spans="727:752" x14ac:dyDescent="0.25">
      <c r="AAY1053" s="60"/>
      <c r="AAZ1053" s="60"/>
      <c r="ABA1053" s="60"/>
      <c r="ABB1053" s="60"/>
      <c r="ABC1053" s="60"/>
      <c r="ABD1053" s="60"/>
      <c r="ABE1053" s="60"/>
      <c r="ABF1053" s="60"/>
      <c r="ABG1053" s="60"/>
      <c r="ABH1053" s="60"/>
      <c r="ABI1053" s="60">
        <v>8.0161520664715597E-4</v>
      </c>
      <c r="ABJ1053" s="60"/>
      <c r="ABK1053" s="60"/>
      <c r="ABL1053" s="60"/>
      <c r="ABM1053" s="60"/>
      <c r="ABN1053" s="60"/>
      <c r="ABO1053" s="60"/>
      <c r="ABP1053" s="60"/>
      <c r="ABQ1053" s="60"/>
      <c r="ABR1053" s="60">
        <v>1.0582581803147699</v>
      </c>
      <c r="ABS1053" s="60"/>
      <c r="ABT1053" s="60"/>
      <c r="ABU1053" s="60"/>
      <c r="ABV1053" s="60"/>
      <c r="ABW1053" s="60"/>
      <c r="ABX1053" s="60"/>
    </row>
    <row r="1054" spans="727:752" x14ac:dyDescent="0.25">
      <c r="AAY1054" s="60"/>
      <c r="AAZ1054" s="60"/>
      <c r="ABA1054" s="60"/>
      <c r="ABB1054" s="60"/>
      <c r="ABC1054" s="60"/>
      <c r="ABD1054" s="60"/>
      <c r="ABE1054" s="60"/>
      <c r="ABF1054" s="60"/>
      <c r="ABG1054" s="60"/>
      <c r="ABH1054" s="60"/>
      <c r="ABI1054" s="60">
        <v>7.9909030022745902E-4</v>
      </c>
      <c r="ABJ1054" s="60"/>
      <c r="ABK1054" s="60"/>
      <c r="ABL1054" s="60"/>
      <c r="ABM1054" s="60"/>
      <c r="ABN1054" s="60"/>
      <c r="ABO1054" s="60"/>
      <c r="ABP1054" s="60"/>
      <c r="ABQ1054" s="60"/>
      <c r="ABR1054" s="60">
        <v>1.0582462503944301</v>
      </c>
      <c r="ABS1054" s="60"/>
      <c r="ABT1054" s="60"/>
      <c r="ABU1054" s="60"/>
      <c r="ABV1054" s="60"/>
      <c r="ABW1054" s="60"/>
      <c r="ABX1054" s="60"/>
    </row>
    <row r="1055" spans="727:752" x14ac:dyDescent="0.25">
      <c r="AAY1055" s="60"/>
      <c r="AAZ1055" s="60"/>
      <c r="ABA1055" s="60"/>
      <c r="ABB1055" s="60"/>
      <c r="ABC1055" s="60"/>
      <c r="ABD1055" s="60"/>
      <c r="ABE1055" s="60"/>
      <c r="ABF1055" s="60"/>
      <c r="ABG1055" s="60"/>
      <c r="ABH1055" s="60"/>
      <c r="ABI1055" s="60">
        <v>7.7432790177190498E-4</v>
      </c>
      <c r="ABJ1055" s="60"/>
      <c r="ABK1055" s="60"/>
      <c r="ABL1055" s="60"/>
      <c r="ABM1055" s="60"/>
      <c r="ABN1055" s="60"/>
      <c r="ABO1055" s="60"/>
      <c r="ABP1055" s="60"/>
      <c r="ABQ1055" s="60"/>
      <c r="ABR1055" s="60">
        <v>1.05822652339738</v>
      </c>
      <c r="ABS1055" s="60"/>
      <c r="ABT1055" s="60"/>
      <c r="ABU1055" s="60"/>
      <c r="ABV1055" s="60"/>
      <c r="ABW1055" s="60"/>
      <c r="ABX1055" s="60"/>
    </row>
    <row r="1056" spans="727:752" x14ac:dyDescent="0.25">
      <c r="AAY1056" s="60"/>
      <c r="AAZ1056" s="60"/>
      <c r="ABA1056" s="60"/>
      <c r="ABB1056" s="60"/>
      <c r="ABC1056" s="60"/>
      <c r="ABD1056" s="60"/>
      <c r="ABE1056" s="60"/>
      <c r="ABF1056" s="60"/>
      <c r="ABG1056" s="60"/>
      <c r="ABH1056" s="60"/>
      <c r="ABI1056" s="60">
        <v>7.4346287501103701E-4</v>
      </c>
      <c r="ABJ1056" s="60"/>
      <c r="ABK1056" s="60"/>
      <c r="ABL1056" s="60"/>
      <c r="ABM1056" s="60"/>
      <c r="ABN1056" s="60"/>
      <c r="ABO1056" s="60"/>
      <c r="ABP1056" s="60"/>
      <c r="ABQ1056" s="60"/>
      <c r="ABR1056" s="60">
        <v>1.0580756639976601</v>
      </c>
      <c r="ABS1056" s="60"/>
      <c r="ABT1056" s="60"/>
      <c r="ABU1056" s="60"/>
      <c r="ABV1056" s="60"/>
      <c r="ABW1056" s="60"/>
      <c r="ABX1056" s="60"/>
    </row>
    <row r="1057" spans="727:752" x14ac:dyDescent="0.25">
      <c r="AAY1057" s="60"/>
      <c r="AAZ1057" s="60"/>
      <c r="ABA1057" s="60"/>
      <c r="ABB1057" s="60"/>
      <c r="ABC1057" s="60"/>
      <c r="ABD1057" s="60"/>
      <c r="ABE1057" s="60"/>
      <c r="ABF1057" s="60"/>
      <c r="ABG1057" s="60"/>
      <c r="ABH1057" s="60"/>
      <c r="ABI1057" s="60">
        <v>7.2543785341403801E-4</v>
      </c>
      <c r="ABJ1057" s="60"/>
      <c r="ABK1057" s="60"/>
      <c r="ABL1057" s="60"/>
      <c r="ABM1057" s="60"/>
      <c r="ABN1057" s="60"/>
      <c r="ABO1057" s="60"/>
      <c r="ABP1057" s="60"/>
      <c r="ABQ1057" s="60"/>
      <c r="ABR1057" s="60">
        <v>1.0580707611498299</v>
      </c>
      <c r="ABS1057" s="60"/>
      <c r="ABT1057" s="60"/>
      <c r="ABU1057" s="60"/>
      <c r="ABV1057" s="60"/>
      <c r="ABW1057" s="60"/>
      <c r="ABX1057" s="60"/>
    </row>
    <row r="1058" spans="727:752" x14ac:dyDescent="0.25">
      <c r="AAY1058" s="60"/>
      <c r="AAZ1058" s="60"/>
      <c r="ABA1058" s="60"/>
      <c r="ABB1058" s="60"/>
      <c r="ABC1058" s="60"/>
      <c r="ABD1058" s="60"/>
      <c r="ABE1058" s="60"/>
      <c r="ABF1058" s="60"/>
      <c r="ABG1058" s="60"/>
      <c r="ABH1058" s="60"/>
      <c r="ABI1058" s="60">
        <v>7.1011226227441903E-4</v>
      </c>
      <c r="ABJ1058" s="60"/>
      <c r="ABK1058" s="60"/>
      <c r="ABL1058" s="60"/>
      <c r="ABM1058" s="60"/>
      <c r="ABN1058" s="60"/>
      <c r="ABO1058" s="60"/>
      <c r="ABP1058" s="60"/>
      <c r="ABQ1058" s="60"/>
      <c r="ABR1058" s="60">
        <v>1.0580540662195399</v>
      </c>
      <c r="ABS1058" s="60"/>
      <c r="ABT1058" s="60"/>
      <c r="ABU1058" s="60"/>
      <c r="ABV1058" s="60"/>
      <c r="ABW1058" s="60"/>
      <c r="ABX1058" s="60"/>
    </row>
    <row r="1059" spans="727:752" x14ac:dyDescent="0.25">
      <c r="AAY1059" s="60"/>
      <c r="AAZ1059" s="60"/>
      <c r="ABA1059" s="60"/>
      <c r="ABB1059" s="60"/>
      <c r="ABC1059" s="60"/>
      <c r="ABD1059" s="60"/>
      <c r="ABE1059" s="60"/>
      <c r="ABF1059" s="60"/>
      <c r="ABG1059" s="60"/>
      <c r="ABH1059" s="60"/>
      <c r="ABI1059" s="60">
        <v>6.8500600373378796E-4</v>
      </c>
      <c r="ABJ1059" s="60"/>
      <c r="ABK1059" s="60"/>
      <c r="ABL1059" s="60"/>
      <c r="ABM1059" s="60"/>
      <c r="ABN1059" s="60"/>
      <c r="ABO1059" s="60"/>
      <c r="ABP1059" s="60"/>
      <c r="ABQ1059" s="60"/>
      <c r="ABR1059" s="60">
        <v>1.0580321727597699</v>
      </c>
      <c r="ABS1059" s="60"/>
      <c r="ABT1059" s="60"/>
      <c r="ABU1059" s="60"/>
      <c r="ABV1059" s="60"/>
      <c r="ABW1059" s="60"/>
      <c r="ABX1059" s="60"/>
    </row>
    <row r="1060" spans="727:752" x14ac:dyDescent="0.25">
      <c r="AAY1060" s="60"/>
      <c r="AAZ1060" s="60"/>
      <c r="ABA1060" s="60"/>
      <c r="ABB1060" s="60"/>
      <c r="ABC1060" s="60"/>
      <c r="ABD1060" s="60"/>
      <c r="ABE1060" s="60"/>
      <c r="ABF1060" s="60"/>
      <c r="ABG1060" s="60"/>
      <c r="ABH1060" s="60"/>
      <c r="ABI1060" s="60">
        <v>6.5701141369856096E-4</v>
      </c>
      <c r="ABJ1060" s="60"/>
      <c r="ABK1060" s="60"/>
      <c r="ABL1060" s="60"/>
      <c r="ABM1060" s="60"/>
      <c r="ABN1060" s="60"/>
      <c r="ABO1060" s="60"/>
      <c r="ABP1060" s="60"/>
      <c r="ABQ1060" s="60"/>
      <c r="ABR1060" s="60">
        <v>1.0579460662356499</v>
      </c>
      <c r="ABS1060" s="60"/>
      <c r="ABT1060" s="60"/>
      <c r="ABU1060" s="60"/>
      <c r="ABV1060" s="60"/>
      <c r="ABW1060" s="60"/>
      <c r="ABX1060" s="60"/>
    </row>
    <row r="1061" spans="727:752" x14ac:dyDescent="0.25">
      <c r="AAY1061" s="60"/>
      <c r="AAZ1061" s="60"/>
      <c r="ABA1061" s="60"/>
      <c r="ABB1061" s="60"/>
      <c r="ABC1061" s="60"/>
      <c r="ABD1061" s="60"/>
      <c r="ABE1061" s="60"/>
      <c r="ABF1061" s="60"/>
      <c r="ABG1061" s="60"/>
      <c r="ABH1061" s="60"/>
      <c r="ABI1061" s="60">
        <v>6.5668863354649001E-4</v>
      </c>
      <c r="ABJ1061" s="60"/>
      <c r="ABK1061" s="60"/>
      <c r="ABL1061" s="60"/>
      <c r="ABM1061" s="60"/>
      <c r="ABN1061" s="60"/>
      <c r="ABO1061" s="60"/>
      <c r="ABP1061" s="60"/>
      <c r="ABQ1061" s="60"/>
      <c r="ABR1061" s="60">
        <v>1.0579452625768999</v>
      </c>
      <c r="ABS1061" s="60"/>
      <c r="ABT1061" s="60"/>
      <c r="ABU1061" s="60"/>
      <c r="ABV1061" s="60"/>
      <c r="ABW1061" s="60"/>
      <c r="ABX1061" s="60"/>
    </row>
    <row r="1062" spans="727:752" x14ac:dyDescent="0.25">
      <c r="AAY1062" s="60"/>
      <c r="AAZ1062" s="60"/>
      <c r="ABA1062" s="60"/>
      <c r="ABB1062" s="60"/>
      <c r="ABC1062" s="60"/>
      <c r="ABD1062" s="60"/>
      <c r="ABE1062" s="60"/>
      <c r="ABF1062" s="60"/>
      <c r="ABG1062" s="60"/>
      <c r="ABH1062" s="60"/>
      <c r="ABI1062" s="60">
        <v>5.94843719583153E-4</v>
      </c>
      <c r="ABJ1062" s="60"/>
      <c r="ABK1062" s="60"/>
      <c r="ABL1062" s="60"/>
      <c r="ABM1062" s="60"/>
      <c r="ABN1062" s="60"/>
      <c r="ABO1062" s="60"/>
      <c r="ABP1062" s="60"/>
      <c r="ABQ1062" s="60"/>
      <c r="ABR1062" s="60">
        <v>1.05773438099378</v>
      </c>
      <c r="ABS1062" s="60"/>
      <c r="ABT1062" s="60"/>
      <c r="ABU1062" s="60"/>
      <c r="ABV1062" s="60"/>
      <c r="ABW1062" s="60"/>
      <c r="ABX1062" s="60"/>
    </row>
    <row r="1063" spans="727:752" x14ac:dyDescent="0.25">
      <c r="AAY1063" s="60"/>
      <c r="AAZ1063" s="60"/>
      <c r="ABA1063" s="60"/>
      <c r="ABB1063" s="60"/>
      <c r="ABC1063" s="60"/>
      <c r="ABD1063" s="60"/>
      <c r="ABE1063" s="60"/>
      <c r="ABF1063" s="60"/>
      <c r="ABG1063" s="60"/>
      <c r="ABH1063" s="60"/>
      <c r="ABI1063" s="60">
        <v>5.5329542813369102E-4</v>
      </c>
      <c r="ABJ1063" s="60"/>
      <c r="ABK1063" s="60"/>
      <c r="ABL1063" s="60"/>
      <c r="ABM1063" s="60"/>
      <c r="ABN1063" s="60"/>
      <c r="ABO1063" s="60"/>
      <c r="ABP1063" s="60"/>
      <c r="ABQ1063" s="60"/>
      <c r="ABR1063" s="60">
        <v>1.0576398830146601</v>
      </c>
      <c r="ABS1063" s="60"/>
      <c r="ABT1063" s="60"/>
      <c r="ABU1063" s="60"/>
      <c r="ABV1063" s="60"/>
      <c r="ABW1063" s="60"/>
      <c r="ABX1063" s="60"/>
    </row>
    <row r="1064" spans="727:752" x14ac:dyDescent="0.25">
      <c r="AAY1064" s="60"/>
      <c r="AAZ1064" s="60"/>
      <c r="ABA1064" s="60"/>
      <c r="ABB1064" s="60"/>
      <c r="ABC1064" s="60"/>
      <c r="ABD1064" s="60"/>
      <c r="ABE1064" s="60"/>
      <c r="ABF1064" s="60"/>
      <c r="ABG1064" s="60"/>
      <c r="ABH1064" s="60"/>
      <c r="ABI1064" s="60">
        <v>5.4538699741964202E-4</v>
      </c>
      <c r="ABJ1064" s="60"/>
      <c r="ABK1064" s="60"/>
      <c r="ABL1064" s="60"/>
      <c r="ABM1064" s="60"/>
      <c r="ABN1064" s="60"/>
      <c r="ABO1064" s="60"/>
      <c r="ABP1064" s="60"/>
      <c r="ABQ1064" s="60"/>
      <c r="ABR1064" s="60">
        <v>1.05763938582857</v>
      </c>
      <c r="ABS1064" s="60"/>
      <c r="ABT1064" s="60"/>
      <c r="ABU1064" s="60"/>
      <c r="ABV1064" s="60"/>
      <c r="ABW1064" s="60"/>
      <c r="ABX1064" s="60"/>
    </row>
    <row r="1065" spans="727:752" x14ac:dyDescent="0.25">
      <c r="AAY1065" s="60"/>
      <c r="AAZ1065" s="60"/>
      <c r="ABA1065" s="60"/>
      <c r="ABB1065" s="60"/>
      <c r="ABC1065" s="60"/>
      <c r="ABD1065" s="60"/>
      <c r="ABE1065" s="60"/>
      <c r="ABF1065" s="60"/>
      <c r="ABG1065" s="60"/>
      <c r="ABH1065" s="60"/>
      <c r="ABI1065" s="60">
        <v>5.1951177699351397E-4</v>
      </c>
      <c r="ABJ1065" s="60"/>
      <c r="ABK1065" s="60"/>
      <c r="ABL1065" s="60"/>
      <c r="ABM1065" s="60"/>
      <c r="ABN1065" s="60"/>
      <c r="ABO1065" s="60"/>
      <c r="ABP1065" s="60"/>
      <c r="ABQ1065" s="60"/>
      <c r="ABR1065" s="60">
        <v>1.0576037202380499</v>
      </c>
      <c r="ABS1065" s="60"/>
      <c r="ABT1065" s="60"/>
      <c r="ABU1065" s="60"/>
      <c r="ABV1065" s="60"/>
      <c r="ABW1065" s="60"/>
      <c r="ABX1065" s="60"/>
    </row>
    <row r="1066" spans="727:752" x14ac:dyDescent="0.25">
      <c r="AAY1066" s="60"/>
      <c r="AAZ1066" s="60"/>
      <c r="ABA1066" s="60"/>
      <c r="ABB1066" s="60"/>
      <c r="ABC1066" s="60"/>
      <c r="ABD1066" s="60"/>
      <c r="ABE1066" s="60"/>
      <c r="ABF1066" s="60"/>
      <c r="ABG1066" s="60"/>
      <c r="ABH1066" s="60"/>
      <c r="ABI1066" s="60">
        <v>1.6680304440411801E-4</v>
      </c>
      <c r="ABJ1066" s="60"/>
      <c r="ABK1066" s="60"/>
      <c r="ABL1066" s="60"/>
      <c r="ABM1066" s="60"/>
      <c r="ABN1066" s="60"/>
      <c r="ABO1066" s="60"/>
      <c r="ABP1066" s="60"/>
      <c r="ABQ1066" s="60"/>
      <c r="ABR1066" s="60">
        <v>1.05751120889116</v>
      </c>
      <c r="ABS1066" s="60"/>
      <c r="ABT1066" s="60"/>
      <c r="ABU1066" s="60"/>
      <c r="ABV1066" s="60"/>
      <c r="ABW1066" s="60"/>
      <c r="ABX1066" s="60"/>
    </row>
    <row r="1067" spans="727:752" x14ac:dyDescent="0.25">
      <c r="AAY1067" s="60"/>
      <c r="AAZ1067" s="60"/>
      <c r="ABA1067" s="60"/>
      <c r="ABB1067" s="60"/>
      <c r="ABC1067" s="60"/>
      <c r="ABD1067" s="60"/>
      <c r="ABE1067" s="60"/>
      <c r="ABF1067" s="60"/>
      <c r="ABG1067" s="60"/>
      <c r="ABH1067" s="60"/>
      <c r="ABI1067" s="60">
        <v>1.6225185695957901E-4</v>
      </c>
      <c r="ABJ1067" s="60"/>
      <c r="ABK1067" s="60"/>
      <c r="ABL1067" s="60"/>
      <c r="ABM1067" s="60"/>
      <c r="ABN1067" s="60"/>
      <c r="ABO1067" s="60"/>
      <c r="ABP1067" s="60"/>
      <c r="ABQ1067" s="60"/>
      <c r="ABR1067" s="60">
        <v>1.05748373747683</v>
      </c>
      <c r="ABS1067" s="60"/>
      <c r="ABT1067" s="60"/>
      <c r="ABU1067" s="60"/>
      <c r="ABV1067" s="60"/>
      <c r="ABW1067" s="60"/>
      <c r="ABX1067" s="60"/>
    </row>
    <row r="1068" spans="727:752" x14ac:dyDescent="0.25">
      <c r="AAY1068" s="60"/>
      <c r="AAZ1068" s="60"/>
      <c r="ABA1068" s="60"/>
      <c r="ABB1068" s="60"/>
      <c r="ABC1068" s="60"/>
      <c r="ABD1068" s="60"/>
      <c r="ABE1068" s="60"/>
      <c r="ABF1068" s="60"/>
      <c r="ABG1068" s="60"/>
      <c r="ABH1068" s="60"/>
      <c r="ABI1068" s="60">
        <v>1.39006061757351E-4</v>
      </c>
      <c r="ABJ1068" s="60"/>
      <c r="ABK1068" s="60"/>
      <c r="ABL1068" s="60"/>
      <c r="ABM1068" s="60"/>
      <c r="ABN1068" s="60"/>
      <c r="ABO1068" s="60"/>
      <c r="ABP1068" s="60"/>
      <c r="ABQ1068" s="60"/>
      <c r="ABR1068" s="60">
        <v>1.0574197514738699</v>
      </c>
      <c r="ABS1068" s="60"/>
      <c r="ABT1068" s="60"/>
      <c r="ABU1068" s="60"/>
      <c r="ABV1068" s="60"/>
      <c r="ABW1068" s="60"/>
      <c r="ABX1068" s="60"/>
    </row>
    <row r="1069" spans="727:752" x14ac:dyDescent="0.25">
      <c r="AAY1069" s="60"/>
      <c r="AAZ1069" s="60"/>
      <c r="ABA1069" s="60"/>
      <c r="ABB1069" s="60"/>
      <c r="ABC1069" s="60"/>
      <c r="ABD1069" s="60"/>
      <c r="ABE1069" s="60"/>
      <c r="ABF1069" s="60"/>
      <c r="ABG1069" s="60"/>
      <c r="ABH1069" s="60"/>
      <c r="ABI1069" s="60">
        <v>1.1581173668812E-4</v>
      </c>
      <c r="ABJ1069" s="60"/>
      <c r="ABK1069" s="60"/>
      <c r="ABL1069" s="60"/>
      <c r="ABM1069" s="60"/>
      <c r="ABN1069" s="60"/>
      <c r="ABO1069" s="60"/>
      <c r="ABP1069" s="60"/>
      <c r="ABQ1069" s="60"/>
      <c r="ABR1069" s="60">
        <v>1.0573157142392</v>
      </c>
      <c r="ABS1069" s="60"/>
      <c r="ABT1069" s="60"/>
      <c r="ABU1069" s="60"/>
      <c r="ABV1069" s="60"/>
      <c r="ABW1069" s="60"/>
      <c r="ABX1069" s="60"/>
    </row>
    <row r="1070" spans="727:752" x14ac:dyDescent="0.25">
      <c r="AAY1070" s="60"/>
      <c r="AAZ1070" s="60"/>
      <c r="ABA1070" s="60"/>
      <c r="ABB1070" s="60"/>
      <c r="ABC1070" s="60"/>
      <c r="ABD1070" s="60"/>
      <c r="ABE1070" s="60"/>
      <c r="ABF1070" s="60"/>
      <c r="ABG1070" s="60"/>
      <c r="ABH1070" s="60"/>
      <c r="ABI1070" s="60">
        <v>1.0605506091242999E-4</v>
      </c>
      <c r="ABJ1070" s="60"/>
      <c r="ABK1070" s="60"/>
      <c r="ABL1070" s="60"/>
      <c r="ABM1070" s="60"/>
      <c r="ABN1070" s="60"/>
      <c r="ABO1070" s="60"/>
      <c r="ABP1070" s="60"/>
      <c r="ABQ1070" s="60"/>
      <c r="ABR1070" s="60">
        <v>1.0572412845585499</v>
      </c>
      <c r="ABS1070" s="60"/>
      <c r="ABT1070" s="60"/>
      <c r="ABU1070" s="60"/>
      <c r="ABV1070" s="60"/>
      <c r="ABW1070" s="60"/>
      <c r="ABX1070" s="60"/>
    </row>
    <row r="1071" spans="727:752" x14ac:dyDescent="0.25">
      <c r="AAY1071" s="60"/>
      <c r="AAZ1071" s="60"/>
      <c r="ABA1071" s="60"/>
      <c r="ABB1071" s="60"/>
      <c r="ABC1071" s="60"/>
      <c r="ABD1071" s="60"/>
      <c r="ABE1071" s="60"/>
      <c r="ABF1071" s="60"/>
      <c r="ABG1071" s="60"/>
      <c r="ABH1071" s="60"/>
      <c r="ABI1071" s="329">
        <v>5.5511151231257802E-17</v>
      </c>
      <c r="ABJ1071" s="60"/>
      <c r="ABK1071" s="60"/>
      <c r="ABL1071" s="60"/>
      <c r="ABM1071" s="60"/>
      <c r="ABN1071" s="60"/>
      <c r="ABO1071" s="60"/>
      <c r="ABP1071" s="60"/>
      <c r="ABQ1071" s="60"/>
      <c r="ABR1071" s="60">
        <v>1.0570941100992199</v>
      </c>
      <c r="ABS1071" s="60"/>
      <c r="ABT1071" s="60"/>
      <c r="ABU1071" s="60"/>
      <c r="ABV1071" s="60"/>
      <c r="ABW1071" s="60"/>
      <c r="ABX1071" s="60"/>
    </row>
    <row r="1072" spans="727:752" x14ac:dyDescent="0.25">
      <c r="AAY1072" s="60"/>
      <c r="AAZ1072" s="60"/>
      <c r="ABA1072" s="60"/>
      <c r="ABB1072" s="60"/>
      <c r="ABC1072" s="60"/>
      <c r="ABD1072" s="60"/>
      <c r="ABE1072" s="60"/>
      <c r="ABF1072" s="60"/>
      <c r="ABG1072" s="60"/>
      <c r="ABH1072" s="60"/>
      <c r="ABI1072" s="329">
        <v>4.1633363423443401E-17</v>
      </c>
      <c r="ABJ1072" s="60"/>
      <c r="ABK1072" s="60"/>
      <c r="ABL1072" s="60"/>
      <c r="ABM1072" s="60"/>
      <c r="ABN1072" s="60"/>
      <c r="ABO1072" s="60"/>
      <c r="ABP1072" s="60"/>
      <c r="ABQ1072" s="60"/>
      <c r="ABR1072" s="60">
        <v>1.0570738872352501</v>
      </c>
      <c r="ABS1072" s="60"/>
      <c r="ABT1072" s="60"/>
      <c r="ABU1072" s="60"/>
      <c r="ABV1072" s="60"/>
      <c r="ABW1072" s="60"/>
      <c r="ABX1072" s="60"/>
    </row>
    <row r="1073" spans="727:752" x14ac:dyDescent="0.25">
      <c r="AAY1073" s="60"/>
      <c r="AAZ1073" s="60"/>
      <c r="ABA1073" s="60"/>
      <c r="ABB1073" s="60"/>
      <c r="ABC1073" s="60"/>
      <c r="ABD1073" s="60"/>
      <c r="ABE1073" s="60"/>
      <c r="ABF1073" s="60"/>
      <c r="ABG1073" s="60"/>
      <c r="ABH1073" s="60"/>
      <c r="ABI1073" s="329">
        <v>3.4694469519536099E-17</v>
      </c>
      <c r="ABJ1073" s="60"/>
      <c r="ABK1073" s="60"/>
      <c r="ABL1073" s="60"/>
      <c r="ABM1073" s="60"/>
      <c r="ABN1073" s="60"/>
      <c r="ABO1073" s="60"/>
      <c r="ABP1073" s="60"/>
      <c r="ABQ1073" s="60"/>
      <c r="ABR1073" s="60">
        <v>1.05697120138131</v>
      </c>
      <c r="ABS1073" s="60"/>
      <c r="ABT1073" s="60"/>
      <c r="ABU1073" s="60"/>
      <c r="ABV1073" s="60"/>
      <c r="ABW1073" s="60"/>
      <c r="ABX1073" s="60"/>
    </row>
    <row r="1074" spans="727:752" x14ac:dyDescent="0.25">
      <c r="AAY1074" s="60"/>
      <c r="AAZ1074" s="60"/>
      <c r="ABA1074" s="60"/>
      <c r="ABB1074" s="60"/>
      <c r="ABC1074" s="60"/>
      <c r="ABD1074" s="60"/>
      <c r="ABE1074" s="60"/>
      <c r="ABF1074" s="60"/>
      <c r="ABG1074" s="60"/>
      <c r="ABH1074" s="60"/>
      <c r="ABI1074" s="329">
        <v>2.7755575615628901E-17</v>
      </c>
      <c r="ABJ1074" s="60"/>
      <c r="ABK1074" s="60"/>
      <c r="ABL1074" s="60"/>
      <c r="ABM1074" s="60"/>
      <c r="ABN1074" s="60"/>
      <c r="ABO1074" s="60"/>
      <c r="ABP1074" s="60"/>
      <c r="ABQ1074" s="60"/>
      <c r="ABR1074" s="60">
        <v>1.0569601545669001</v>
      </c>
      <c r="ABS1074" s="60"/>
      <c r="ABT1074" s="60"/>
      <c r="ABU1074" s="60"/>
      <c r="ABV1074" s="60"/>
      <c r="ABW1074" s="60"/>
      <c r="ABX1074" s="60"/>
    </row>
    <row r="1075" spans="727:752" x14ac:dyDescent="0.25">
      <c r="AAY1075" s="60"/>
      <c r="AAZ1075" s="60"/>
      <c r="ABA1075" s="60"/>
      <c r="ABB1075" s="60"/>
      <c r="ABC1075" s="60"/>
      <c r="ABD1075" s="60"/>
      <c r="ABE1075" s="60"/>
      <c r="ABF1075" s="60"/>
      <c r="ABG1075" s="60"/>
      <c r="ABH1075" s="60"/>
      <c r="ABI1075" s="329">
        <v>2.7755575615628901E-17</v>
      </c>
      <c r="ABJ1075" s="60"/>
      <c r="ABK1075" s="60"/>
      <c r="ABL1075" s="60"/>
      <c r="ABM1075" s="60"/>
      <c r="ABN1075" s="60"/>
      <c r="ABO1075" s="60"/>
      <c r="ABP1075" s="60"/>
      <c r="ABQ1075" s="60"/>
      <c r="ABR1075" s="60">
        <v>1.0568431172342201</v>
      </c>
      <c r="ABS1075" s="60"/>
      <c r="ABT1075" s="60"/>
      <c r="ABU1075" s="60"/>
      <c r="ABV1075" s="60"/>
      <c r="ABW1075" s="60"/>
      <c r="ABX1075" s="60"/>
    </row>
    <row r="1076" spans="727:752" x14ac:dyDescent="0.25">
      <c r="AAY1076" s="60"/>
      <c r="AAZ1076" s="60"/>
      <c r="ABA1076" s="60"/>
      <c r="ABB1076" s="60"/>
      <c r="ABC1076" s="60"/>
      <c r="ABD1076" s="60"/>
      <c r="ABE1076" s="60"/>
      <c r="ABF1076" s="60"/>
      <c r="ABG1076" s="60"/>
      <c r="ABH1076" s="60"/>
      <c r="ABI1076" s="329">
        <v>2.7755575615628901E-17</v>
      </c>
      <c r="ABJ1076" s="60"/>
      <c r="ABK1076" s="60"/>
      <c r="ABL1076" s="60"/>
      <c r="ABM1076" s="60"/>
      <c r="ABN1076" s="60"/>
      <c r="ABO1076" s="60"/>
      <c r="ABP1076" s="60"/>
      <c r="ABQ1076" s="60"/>
      <c r="ABR1076" s="60">
        <v>1.0568389560395499</v>
      </c>
      <c r="ABS1076" s="60"/>
      <c r="ABT1076" s="60"/>
      <c r="ABU1076" s="60"/>
      <c r="ABV1076" s="60"/>
      <c r="ABW1076" s="60"/>
      <c r="ABX1076" s="60"/>
    </row>
    <row r="1077" spans="727:752" x14ac:dyDescent="0.25">
      <c r="AAY1077" s="60"/>
      <c r="AAZ1077" s="60"/>
      <c r="ABA1077" s="60"/>
      <c r="ABB1077" s="60"/>
      <c r="ABC1077" s="60"/>
      <c r="ABD1077" s="60"/>
      <c r="ABE1077" s="60"/>
      <c r="ABF1077" s="60"/>
      <c r="ABG1077" s="60"/>
      <c r="ABH1077" s="60"/>
      <c r="ABI1077" s="329">
        <v>2.7755575615628901E-17</v>
      </c>
      <c r="ABJ1077" s="60"/>
      <c r="ABK1077" s="60"/>
      <c r="ABL1077" s="60"/>
      <c r="ABM1077" s="60"/>
      <c r="ABN1077" s="60"/>
      <c r="ABO1077" s="60"/>
      <c r="ABP1077" s="60"/>
      <c r="ABQ1077" s="60"/>
      <c r="ABR1077" s="60">
        <v>1.0568372641928201</v>
      </c>
      <c r="ABS1077" s="60"/>
      <c r="ABT1077" s="60"/>
      <c r="ABU1077" s="60"/>
      <c r="ABV1077" s="60"/>
      <c r="ABW1077" s="60"/>
      <c r="ABX1077" s="60"/>
    </row>
    <row r="1078" spans="727:752" x14ac:dyDescent="0.25">
      <c r="AAY1078" s="60"/>
      <c r="AAZ1078" s="60"/>
      <c r="ABA1078" s="60"/>
      <c r="ABB1078" s="60"/>
      <c r="ABC1078" s="60"/>
      <c r="ABD1078" s="60"/>
      <c r="ABE1078" s="60"/>
      <c r="ABF1078" s="60"/>
      <c r="ABG1078" s="60"/>
      <c r="ABH1078" s="60"/>
      <c r="ABI1078" s="329">
        <v>2.7755575615628901E-17</v>
      </c>
      <c r="ABJ1078" s="60"/>
      <c r="ABK1078" s="60"/>
      <c r="ABL1078" s="60"/>
      <c r="ABM1078" s="60"/>
      <c r="ABN1078" s="60"/>
      <c r="ABO1078" s="60"/>
      <c r="ABP1078" s="60"/>
      <c r="ABQ1078" s="60"/>
      <c r="ABR1078" s="60">
        <v>1.0567820810431201</v>
      </c>
      <c r="ABS1078" s="60"/>
      <c r="ABT1078" s="60"/>
      <c r="ABU1078" s="60"/>
      <c r="ABV1078" s="60"/>
      <c r="ABW1078" s="60"/>
      <c r="ABX1078" s="60"/>
    </row>
    <row r="1079" spans="727:752" x14ac:dyDescent="0.25">
      <c r="AAY1079" s="60"/>
      <c r="AAZ1079" s="60"/>
      <c r="ABA1079" s="60"/>
      <c r="ABB1079" s="60"/>
      <c r="ABC1079" s="60"/>
      <c r="ABD1079" s="60"/>
      <c r="ABE1079" s="60"/>
      <c r="ABF1079" s="60"/>
      <c r="ABG1079" s="60"/>
      <c r="ABH1079" s="60"/>
      <c r="ABI1079" s="329">
        <v>1.84314369322536E-17</v>
      </c>
      <c r="ABJ1079" s="60"/>
      <c r="ABK1079" s="60"/>
      <c r="ABL1079" s="60"/>
      <c r="ABM1079" s="60"/>
      <c r="ABN1079" s="60"/>
      <c r="ABO1079" s="60"/>
      <c r="ABP1079" s="60"/>
      <c r="ABQ1079" s="60"/>
      <c r="ABR1079" s="60">
        <v>1.0567222770665201</v>
      </c>
      <c r="ABS1079" s="60"/>
      <c r="ABT1079" s="60"/>
      <c r="ABU1079" s="60"/>
      <c r="ABV1079" s="60"/>
      <c r="ABW1079" s="60"/>
      <c r="ABX1079" s="60"/>
    </row>
    <row r="1080" spans="727:752" x14ac:dyDescent="0.25">
      <c r="AAY1080" s="60"/>
      <c r="AAZ1080" s="60"/>
      <c r="ABA1080" s="60"/>
      <c r="ABB1080" s="60"/>
      <c r="ABC1080" s="60"/>
      <c r="ABD1080" s="60"/>
      <c r="ABE1080" s="60"/>
      <c r="ABF1080" s="60"/>
      <c r="ABG1080" s="60"/>
      <c r="ABH1080" s="60"/>
      <c r="ABI1080" s="329">
        <v>1.38777878078145E-17</v>
      </c>
      <c r="ABJ1080" s="60"/>
      <c r="ABK1080" s="60"/>
      <c r="ABL1080" s="60"/>
      <c r="ABM1080" s="60"/>
      <c r="ABN1080" s="60"/>
      <c r="ABO1080" s="60"/>
      <c r="ABP1080" s="60"/>
      <c r="ABQ1080" s="60"/>
      <c r="ABR1080" s="60">
        <v>1.0566964043757101</v>
      </c>
      <c r="ABS1080" s="60"/>
      <c r="ABT1080" s="60"/>
      <c r="ABU1080" s="60"/>
      <c r="ABV1080" s="60"/>
      <c r="ABW1080" s="60"/>
      <c r="ABX1080" s="60"/>
    </row>
    <row r="1081" spans="727:752" x14ac:dyDescent="0.25">
      <c r="AAY1081" s="60"/>
      <c r="AAZ1081" s="60"/>
      <c r="ABA1081" s="60"/>
      <c r="ABB1081" s="60"/>
      <c r="ABC1081" s="60"/>
      <c r="ABD1081" s="60"/>
      <c r="ABE1081" s="60"/>
      <c r="ABF1081" s="60"/>
      <c r="ABG1081" s="60"/>
      <c r="ABH1081" s="60"/>
      <c r="ABI1081" s="329">
        <v>1.32272665043232E-17</v>
      </c>
      <c r="ABJ1081" s="60"/>
      <c r="ABK1081" s="60"/>
      <c r="ABL1081" s="60"/>
      <c r="ABM1081" s="60"/>
      <c r="ABN1081" s="60"/>
      <c r="ABO1081" s="60"/>
      <c r="ABP1081" s="60"/>
      <c r="ABQ1081" s="60"/>
      <c r="ABR1081" s="60">
        <v>1.0566849157223701</v>
      </c>
      <c r="ABS1081" s="60"/>
      <c r="ABT1081" s="60"/>
      <c r="ABU1081" s="60"/>
      <c r="ABV1081" s="60"/>
      <c r="ABW1081" s="60"/>
      <c r="ABX1081" s="60"/>
    </row>
    <row r="1082" spans="727:752" x14ac:dyDescent="0.25">
      <c r="AAY1082" s="60"/>
      <c r="AAZ1082" s="60"/>
      <c r="ABA1082" s="60"/>
      <c r="ABB1082" s="60"/>
      <c r="ABC1082" s="60"/>
      <c r="ABD1082" s="60"/>
      <c r="ABE1082" s="60"/>
      <c r="ABF1082" s="60"/>
      <c r="ABG1082" s="60"/>
      <c r="ABH1082" s="60"/>
      <c r="ABI1082" s="329">
        <v>6.9388939039072299E-18</v>
      </c>
      <c r="ABJ1082" s="60"/>
      <c r="ABK1082" s="60"/>
      <c r="ABL1082" s="60"/>
      <c r="ABM1082" s="60"/>
      <c r="ABN1082" s="60"/>
      <c r="ABO1082" s="60"/>
      <c r="ABP1082" s="60"/>
      <c r="ABQ1082" s="60"/>
      <c r="ABR1082" s="60">
        <v>1.0566024485238901</v>
      </c>
      <c r="ABS1082" s="60"/>
      <c r="ABT1082" s="60"/>
      <c r="ABU1082" s="60"/>
      <c r="ABV1082" s="60"/>
      <c r="ABW1082" s="60"/>
      <c r="ABX1082" s="60"/>
    </row>
    <row r="1083" spans="727:752" x14ac:dyDescent="0.25">
      <c r="AAY1083" s="60"/>
      <c r="AAZ1083" s="60"/>
      <c r="ABA1083" s="60"/>
      <c r="ABB1083" s="60"/>
      <c r="ABC1083" s="60"/>
      <c r="ABD1083" s="60"/>
      <c r="ABE1083" s="60"/>
      <c r="ABF1083" s="60"/>
      <c r="ABG1083" s="60"/>
      <c r="ABH1083" s="60"/>
      <c r="ABI1083" s="329">
        <v>6.9388939039072299E-18</v>
      </c>
      <c r="ABJ1083" s="60"/>
      <c r="ABK1083" s="60"/>
      <c r="ABL1083" s="60"/>
      <c r="ABM1083" s="60"/>
      <c r="ABN1083" s="60"/>
      <c r="ABO1083" s="60"/>
      <c r="ABP1083" s="60"/>
      <c r="ABQ1083" s="60"/>
      <c r="ABR1083" s="60">
        <v>1.0563594162162699</v>
      </c>
      <c r="ABS1083" s="60"/>
      <c r="ABT1083" s="60"/>
      <c r="ABU1083" s="60"/>
      <c r="ABV1083" s="60"/>
      <c r="ABW1083" s="60"/>
      <c r="ABX1083" s="60"/>
    </row>
    <row r="1084" spans="727:752" x14ac:dyDescent="0.25">
      <c r="AAY1084" s="60"/>
      <c r="AAZ1084" s="60"/>
      <c r="ABA1084" s="60"/>
      <c r="ABB1084" s="60"/>
      <c r="ABC1084" s="60"/>
      <c r="ABD1084" s="60"/>
      <c r="ABE1084" s="60"/>
      <c r="ABF1084" s="60"/>
      <c r="ABG1084" s="60"/>
      <c r="ABH1084" s="60"/>
      <c r="ABI1084" s="329">
        <v>6.9388939039072299E-18</v>
      </c>
      <c r="ABJ1084" s="60"/>
      <c r="ABK1084" s="60"/>
      <c r="ABL1084" s="60"/>
      <c r="ABM1084" s="60"/>
      <c r="ABN1084" s="60"/>
      <c r="ABO1084" s="60"/>
      <c r="ABP1084" s="60"/>
      <c r="ABQ1084" s="60"/>
      <c r="ABR1084" s="60">
        <v>1.05628094277249</v>
      </c>
      <c r="ABS1084" s="60"/>
      <c r="ABT1084" s="60"/>
      <c r="ABU1084" s="60"/>
      <c r="ABV1084" s="60"/>
      <c r="ABW1084" s="60"/>
      <c r="ABX1084" s="60"/>
    </row>
    <row r="1085" spans="727:752" x14ac:dyDescent="0.25">
      <c r="AAY1085" s="60"/>
      <c r="AAZ1085" s="60"/>
      <c r="ABA1085" s="60"/>
      <c r="ABB1085" s="60"/>
      <c r="ABC1085" s="60"/>
      <c r="ABD1085" s="60"/>
      <c r="ABE1085" s="60"/>
      <c r="ABF1085" s="60"/>
      <c r="ABG1085" s="60"/>
      <c r="ABH1085" s="60"/>
      <c r="ABI1085" s="329">
        <v>4.33680868994202E-18</v>
      </c>
      <c r="ABJ1085" s="60"/>
      <c r="ABK1085" s="60"/>
      <c r="ABL1085" s="60"/>
      <c r="ABM1085" s="60"/>
      <c r="ABN1085" s="60"/>
      <c r="ABO1085" s="60"/>
      <c r="ABP1085" s="60"/>
      <c r="ABQ1085" s="60"/>
      <c r="ABR1085" s="60">
        <v>1.0562703472233601</v>
      </c>
      <c r="ABS1085" s="60"/>
      <c r="ABT1085" s="60"/>
      <c r="ABU1085" s="60"/>
      <c r="ABV1085" s="60"/>
      <c r="ABW1085" s="60"/>
      <c r="ABX1085" s="60"/>
    </row>
    <row r="1086" spans="727:752" x14ac:dyDescent="0.25">
      <c r="AAY1086" s="60"/>
      <c r="AAZ1086" s="60"/>
      <c r="ABA1086" s="60"/>
      <c r="ABB1086" s="60"/>
      <c r="ABC1086" s="60"/>
      <c r="ABD1086" s="60"/>
      <c r="ABE1086" s="60"/>
      <c r="ABF1086" s="60"/>
      <c r="ABG1086" s="60"/>
      <c r="ABH1086" s="60"/>
      <c r="ABI1086" s="329">
        <v>1.7347234759768102E-18</v>
      </c>
      <c r="ABJ1086" s="60"/>
      <c r="ABK1086" s="60"/>
      <c r="ABL1086" s="60"/>
      <c r="ABM1086" s="60"/>
      <c r="ABN1086" s="60"/>
      <c r="ABO1086" s="60"/>
      <c r="ABP1086" s="60"/>
      <c r="ABQ1086" s="60"/>
      <c r="ABR1086" s="60">
        <v>1.05624658328239</v>
      </c>
      <c r="ABS1086" s="60"/>
      <c r="ABT1086" s="60"/>
      <c r="ABU1086" s="60"/>
      <c r="ABV1086" s="60"/>
      <c r="ABW1086" s="60"/>
      <c r="ABX1086" s="60"/>
    </row>
    <row r="1087" spans="727:752" x14ac:dyDescent="0.25">
      <c r="AAY1087" s="60"/>
      <c r="AAZ1087" s="60"/>
      <c r="ABA1087" s="60"/>
      <c r="ABB1087" s="60"/>
      <c r="ABC1087" s="60"/>
      <c r="ABD1087" s="60"/>
      <c r="ABE1087" s="60"/>
      <c r="ABF1087" s="60"/>
      <c r="ABG1087" s="60"/>
      <c r="ABH1087" s="60"/>
      <c r="ABI1087" s="60"/>
      <c r="ABJ1087" s="60"/>
      <c r="ABK1087" s="60"/>
      <c r="ABL1087" s="60"/>
      <c r="ABM1087" s="60"/>
      <c r="ABN1087" s="60"/>
      <c r="ABO1087" s="60"/>
      <c r="ABP1087" s="60"/>
      <c r="ABQ1087" s="60"/>
      <c r="ABR1087" s="60">
        <v>1.05616893571846</v>
      </c>
      <c r="ABS1087" s="60"/>
      <c r="ABT1087" s="60"/>
      <c r="ABU1087" s="60"/>
      <c r="ABV1087" s="60"/>
      <c r="ABW1087" s="60"/>
      <c r="ABX1087" s="60"/>
    </row>
    <row r="1088" spans="727:752" x14ac:dyDescent="0.25">
      <c r="AAY1088" s="60"/>
      <c r="AAZ1088" s="60"/>
      <c r="ABA1088" s="60"/>
      <c r="ABB1088" s="60"/>
      <c r="ABC1088" s="60"/>
      <c r="ABD1088" s="60"/>
      <c r="ABE1088" s="60"/>
      <c r="ABF1088" s="60"/>
      <c r="ABG1088" s="60"/>
      <c r="ABH1088" s="60"/>
      <c r="ABI1088" s="60"/>
      <c r="ABJ1088" s="60"/>
      <c r="ABK1088" s="60"/>
      <c r="ABL1088" s="60"/>
      <c r="ABM1088" s="60"/>
      <c r="ABN1088" s="60"/>
      <c r="ABO1088" s="60"/>
      <c r="ABP1088" s="60"/>
      <c r="ABQ1088" s="60"/>
      <c r="ABR1088" s="60">
        <v>1.0561642022281299</v>
      </c>
      <c r="ABS1088" s="60"/>
      <c r="ABT1088" s="60"/>
      <c r="ABU1088" s="60"/>
      <c r="ABV1088" s="60"/>
      <c r="ABW1088" s="60"/>
      <c r="ABX1088" s="60"/>
    </row>
    <row r="1089" spans="727:752" x14ac:dyDescent="0.25">
      <c r="AAY1089" s="60"/>
      <c r="AAZ1089" s="60"/>
      <c r="ABA1089" s="60"/>
      <c r="ABB1089" s="60"/>
      <c r="ABC1089" s="60"/>
      <c r="ABD1089" s="60"/>
      <c r="ABE1089" s="60"/>
      <c r="ABF1089" s="60"/>
      <c r="ABG1089" s="60"/>
      <c r="ABH1089" s="60"/>
      <c r="ABI1089" s="60"/>
      <c r="ABJ1089" s="60"/>
      <c r="ABK1089" s="60"/>
      <c r="ABL1089" s="60"/>
      <c r="ABM1089" s="60"/>
      <c r="ABN1089" s="60"/>
      <c r="ABO1089" s="60"/>
      <c r="ABP1089" s="60"/>
      <c r="ABQ1089" s="60"/>
      <c r="ABR1089" s="60">
        <v>1.0561621422876999</v>
      </c>
      <c r="ABS1089" s="60"/>
      <c r="ABT1089" s="60"/>
      <c r="ABU1089" s="60"/>
      <c r="ABV1089" s="60"/>
      <c r="ABW1089" s="60"/>
      <c r="ABX1089" s="60"/>
    </row>
    <row r="1090" spans="727:752" x14ac:dyDescent="0.25">
      <c r="AAY1090" s="60"/>
      <c r="AAZ1090" s="60"/>
      <c r="ABA1090" s="60"/>
      <c r="ABB1090" s="60"/>
      <c r="ABC1090" s="60"/>
      <c r="ABD1090" s="60"/>
      <c r="ABE1090" s="60"/>
      <c r="ABF1090" s="60"/>
      <c r="ABG1090" s="60"/>
      <c r="ABH1090" s="60"/>
      <c r="ABI1090" s="60"/>
      <c r="ABJ1090" s="60"/>
      <c r="ABK1090" s="60"/>
      <c r="ABL1090" s="60"/>
      <c r="ABM1090" s="60"/>
      <c r="ABN1090" s="60"/>
      <c r="ABO1090" s="60"/>
      <c r="ABP1090" s="60"/>
      <c r="ABQ1090" s="60"/>
      <c r="ABR1090" s="60">
        <v>1.0561130160169101</v>
      </c>
      <c r="ABS1090" s="60"/>
      <c r="ABT1090" s="60"/>
      <c r="ABU1090" s="60"/>
      <c r="ABV1090" s="60"/>
      <c r="ABW1090" s="60"/>
      <c r="ABX1090" s="60"/>
    </row>
    <row r="1091" spans="727:752" x14ac:dyDescent="0.25">
      <c r="AAY1091" s="60"/>
      <c r="AAZ1091" s="60"/>
      <c r="ABA1091" s="60"/>
      <c r="ABB1091" s="60"/>
      <c r="ABC1091" s="60"/>
      <c r="ABD1091" s="60"/>
      <c r="ABE1091" s="60"/>
      <c r="ABF1091" s="60"/>
      <c r="ABG1091" s="60"/>
      <c r="ABH1091" s="60"/>
      <c r="ABI1091" s="60"/>
      <c r="ABJ1091" s="60"/>
      <c r="ABK1091" s="60"/>
      <c r="ABL1091" s="60"/>
      <c r="ABM1091" s="60"/>
      <c r="ABN1091" s="60"/>
      <c r="ABO1091" s="60"/>
      <c r="ABP1091" s="60"/>
      <c r="ABQ1091" s="60"/>
      <c r="ABR1091" s="60">
        <v>1.0560702299996401</v>
      </c>
      <c r="ABS1091" s="60"/>
      <c r="ABT1091" s="60"/>
      <c r="ABU1091" s="60"/>
      <c r="ABV1091" s="60"/>
      <c r="ABW1091" s="60"/>
      <c r="ABX1091" s="60"/>
    </row>
    <row r="1092" spans="727:752" x14ac:dyDescent="0.25">
      <c r="AAY1092" s="60"/>
      <c r="AAZ1092" s="60"/>
      <c r="ABA1092" s="60"/>
      <c r="ABB1092" s="60"/>
      <c r="ABC1092" s="60"/>
      <c r="ABD1092" s="60"/>
      <c r="ABE1092" s="60"/>
      <c r="ABF1092" s="60"/>
      <c r="ABG1092" s="60"/>
      <c r="ABH1092" s="60"/>
      <c r="ABI1092" s="60"/>
      <c r="ABJ1092" s="60"/>
      <c r="ABK1092" s="60"/>
      <c r="ABL1092" s="60"/>
      <c r="ABM1092" s="60"/>
      <c r="ABN1092" s="60"/>
      <c r="ABO1092" s="60"/>
      <c r="ABP1092" s="60"/>
      <c r="ABQ1092" s="60"/>
      <c r="ABR1092" s="60">
        <v>1.05594082255171</v>
      </c>
      <c r="ABS1092" s="60"/>
      <c r="ABT1092" s="60"/>
      <c r="ABU1092" s="60"/>
      <c r="ABV1092" s="60"/>
      <c r="ABW1092" s="60"/>
      <c r="ABX1092" s="60"/>
    </row>
    <row r="1093" spans="727:752" x14ac:dyDescent="0.25">
      <c r="AAY1093" s="60"/>
      <c r="AAZ1093" s="60"/>
      <c r="ABA1093" s="60"/>
      <c r="ABB1093" s="60"/>
      <c r="ABC1093" s="60"/>
      <c r="ABD1093" s="60"/>
      <c r="ABE1093" s="60"/>
      <c r="ABF1093" s="60"/>
      <c r="ABG1093" s="60"/>
      <c r="ABH1093" s="60"/>
      <c r="ABI1093" s="60"/>
      <c r="ABJ1093" s="60"/>
      <c r="ABK1093" s="60"/>
      <c r="ABL1093" s="60"/>
      <c r="ABM1093" s="60"/>
      <c r="ABN1093" s="60"/>
      <c r="ABO1093" s="60"/>
      <c r="ABP1093" s="60"/>
      <c r="ABQ1093" s="60"/>
      <c r="ABR1093" s="60">
        <v>1.0559278634032201</v>
      </c>
      <c r="ABS1093" s="60"/>
      <c r="ABT1093" s="60"/>
      <c r="ABU1093" s="60"/>
      <c r="ABV1093" s="60"/>
      <c r="ABW1093" s="60"/>
      <c r="ABX1093" s="60"/>
    </row>
    <row r="1094" spans="727:752" x14ac:dyDescent="0.25">
      <c r="AAY1094" s="60"/>
      <c r="AAZ1094" s="60"/>
      <c r="ABA1094" s="60"/>
      <c r="ABB1094" s="60"/>
      <c r="ABC1094" s="60"/>
      <c r="ABD1094" s="60"/>
      <c r="ABE1094" s="60"/>
      <c r="ABF1094" s="60"/>
      <c r="ABG1094" s="60"/>
      <c r="ABH1094" s="60"/>
      <c r="ABI1094" s="60"/>
      <c r="ABJ1094" s="60"/>
      <c r="ABK1094" s="60"/>
      <c r="ABL1094" s="60"/>
      <c r="ABM1094" s="60"/>
      <c r="ABN1094" s="60"/>
      <c r="ABO1094" s="60"/>
      <c r="ABP1094" s="60"/>
      <c r="ABQ1094" s="60"/>
      <c r="ABR1094" s="60">
        <v>1.0558469398243799</v>
      </c>
      <c r="ABS1094" s="60"/>
      <c r="ABT1094" s="60"/>
      <c r="ABU1094" s="60"/>
      <c r="ABV1094" s="60"/>
      <c r="ABW1094" s="60"/>
      <c r="ABX1094" s="60"/>
    </row>
    <row r="1095" spans="727:752" x14ac:dyDescent="0.25">
      <c r="AAY1095" s="60"/>
      <c r="AAZ1095" s="60"/>
      <c r="ABA1095" s="60"/>
      <c r="ABB1095" s="60"/>
      <c r="ABC1095" s="60"/>
      <c r="ABD1095" s="60"/>
      <c r="ABE1095" s="60"/>
      <c r="ABF1095" s="60"/>
      <c r="ABG1095" s="60"/>
      <c r="ABH1095" s="60"/>
      <c r="ABI1095" s="60"/>
      <c r="ABJ1095" s="60"/>
      <c r="ABK1095" s="60"/>
      <c r="ABL1095" s="60"/>
      <c r="ABM1095" s="60"/>
      <c r="ABN1095" s="60"/>
      <c r="ABO1095" s="60"/>
      <c r="ABP1095" s="60"/>
      <c r="ABQ1095" s="60"/>
      <c r="ABR1095" s="60">
        <v>1.05576853549525</v>
      </c>
      <c r="ABS1095" s="60"/>
      <c r="ABT1095" s="60"/>
      <c r="ABU1095" s="60"/>
      <c r="ABV1095" s="60"/>
      <c r="ABW1095" s="60"/>
      <c r="ABX1095" s="60"/>
    </row>
    <row r="1096" spans="727:752" x14ac:dyDescent="0.25">
      <c r="AAY1096" s="60"/>
      <c r="AAZ1096" s="60"/>
      <c r="ABA1096" s="60"/>
      <c r="ABB1096" s="60"/>
      <c r="ABC1096" s="60"/>
      <c r="ABD1096" s="60"/>
      <c r="ABE1096" s="60"/>
      <c r="ABF1096" s="60"/>
      <c r="ABG1096" s="60"/>
      <c r="ABH1096" s="60"/>
      <c r="ABI1096" s="60"/>
      <c r="ABJ1096" s="60"/>
      <c r="ABK1096" s="60"/>
      <c r="ABL1096" s="60"/>
      <c r="ABM1096" s="60"/>
      <c r="ABN1096" s="60"/>
      <c r="ABO1096" s="60"/>
      <c r="ABP1096" s="60"/>
      <c r="ABQ1096" s="60"/>
      <c r="ABR1096" s="60">
        <v>1.05571960812279</v>
      </c>
      <c r="ABS1096" s="60"/>
      <c r="ABT1096" s="60"/>
      <c r="ABU1096" s="60"/>
      <c r="ABV1096" s="60"/>
      <c r="ABW1096" s="60"/>
      <c r="ABX1096" s="60"/>
    </row>
    <row r="1097" spans="727:752" x14ac:dyDescent="0.25">
      <c r="AAY1097" s="60"/>
      <c r="AAZ1097" s="60"/>
      <c r="ABA1097" s="60"/>
      <c r="ABB1097" s="60"/>
      <c r="ABC1097" s="60"/>
      <c r="ABD1097" s="60"/>
      <c r="ABE1097" s="60"/>
      <c r="ABF1097" s="60"/>
      <c r="ABG1097" s="60"/>
      <c r="ABH1097" s="60"/>
      <c r="ABI1097" s="60"/>
      <c r="ABJ1097" s="60"/>
      <c r="ABK1097" s="60"/>
      <c r="ABL1097" s="60"/>
      <c r="ABM1097" s="60"/>
      <c r="ABN1097" s="60"/>
      <c r="ABO1097" s="60"/>
      <c r="ABP1097" s="60"/>
      <c r="ABQ1097" s="60"/>
      <c r="ABR1097" s="60">
        <v>1.0556854663389801</v>
      </c>
      <c r="ABS1097" s="60"/>
      <c r="ABT1097" s="60"/>
      <c r="ABU1097" s="60"/>
      <c r="ABV1097" s="60"/>
      <c r="ABW1097" s="60"/>
      <c r="ABX1097" s="60"/>
    </row>
    <row r="1098" spans="727:752" x14ac:dyDescent="0.25">
      <c r="AAY1098" s="60"/>
      <c r="AAZ1098" s="60"/>
      <c r="ABA1098" s="60"/>
      <c r="ABB1098" s="60"/>
      <c r="ABC1098" s="60"/>
      <c r="ABD1098" s="60"/>
      <c r="ABE1098" s="60"/>
      <c r="ABF1098" s="60"/>
      <c r="ABG1098" s="60"/>
      <c r="ABH1098" s="60"/>
      <c r="ABI1098" s="60"/>
      <c r="ABJ1098" s="60"/>
      <c r="ABK1098" s="60"/>
      <c r="ABL1098" s="60"/>
      <c r="ABM1098" s="60"/>
      <c r="ABN1098" s="60"/>
      <c r="ABO1098" s="60"/>
      <c r="ABP1098" s="60"/>
      <c r="ABQ1098" s="60"/>
      <c r="ABR1098" s="60">
        <v>1.05567813406429</v>
      </c>
      <c r="ABS1098" s="60"/>
      <c r="ABT1098" s="60"/>
      <c r="ABU1098" s="60"/>
      <c r="ABV1098" s="60"/>
      <c r="ABW1098" s="60"/>
      <c r="ABX1098" s="60"/>
    </row>
    <row r="1099" spans="727:752" x14ac:dyDescent="0.25">
      <c r="AAY1099" s="60"/>
      <c r="AAZ1099" s="60"/>
      <c r="ABA1099" s="60"/>
      <c r="ABB1099" s="60"/>
      <c r="ABC1099" s="60"/>
      <c r="ABD1099" s="60"/>
      <c r="ABE1099" s="60"/>
      <c r="ABF1099" s="60"/>
      <c r="ABG1099" s="60"/>
      <c r="ABH1099" s="60"/>
      <c r="ABI1099" s="60"/>
      <c r="ABJ1099" s="60"/>
      <c r="ABK1099" s="60"/>
      <c r="ABL1099" s="60"/>
      <c r="ABM1099" s="60"/>
      <c r="ABN1099" s="60"/>
      <c r="ABO1099" s="60"/>
      <c r="ABP1099" s="60"/>
      <c r="ABQ1099" s="60"/>
      <c r="ABR1099" s="60">
        <v>1.05559418162311</v>
      </c>
      <c r="ABS1099" s="60"/>
      <c r="ABT1099" s="60"/>
      <c r="ABU1099" s="60"/>
      <c r="ABV1099" s="60"/>
      <c r="ABW1099" s="60"/>
      <c r="ABX1099" s="60"/>
    </row>
    <row r="1100" spans="727:752" x14ac:dyDescent="0.25">
      <c r="AAY1100" s="60"/>
      <c r="AAZ1100" s="60"/>
      <c r="ABA1100" s="60"/>
      <c r="ABB1100" s="60"/>
      <c r="ABC1100" s="60"/>
      <c r="ABD1100" s="60"/>
      <c r="ABE1100" s="60"/>
      <c r="ABF1100" s="60"/>
      <c r="ABG1100" s="60"/>
      <c r="ABH1100" s="60"/>
      <c r="ABI1100" s="60"/>
      <c r="ABJ1100" s="60"/>
      <c r="ABK1100" s="60"/>
      <c r="ABL1100" s="60"/>
      <c r="ABM1100" s="60"/>
      <c r="ABN1100" s="60"/>
      <c r="ABO1100" s="60"/>
      <c r="ABP1100" s="60"/>
      <c r="ABQ1100" s="60"/>
      <c r="ABR1100" s="60">
        <v>1.05557586926762</v>
      </c>
      <c r="ABS1100" s="60"/>
      <c r="ABT1100" s="60"/>
      <c r="ABU1100" s="60"/>
      <c r="ABV1100" s="60"/>
      <c r="ABW1100" s="60"/>
      <c r="ABX1100" s="60"/>
    </row>
    <row r="1101" spans="727:752" x14ac:dyDescent="0.25">
      <c r="AAY1101" s="60"/>
      <c r="AAZ1101" s="60"/>
      <c r="ABA1101" s="60"/>
      <c r="ABB1101" s="60"/>
      <c r="ABC1101" s="60"/>
      <c r="ABD1101" s="60"/>
      <c r="ABE1101" s="60"/>
      <c r="ABF1101" s="60"/>
      <c r="ABG1101" s="60"/>
      <c r="ABH1101" s="60"/>
      <c r="ABI1101" s="60"/>
      <c r="ABJ1101" s="60"/>
      <c r="ABK1101" s="60"/>
      <c r="ABL1101" s="60"/>
      <c r="ABM1101" s="60"/>
      <c r="ABN1101" s="60"/>
      <c r="ABO1101" s="60"/>
      <c r="ABP1101" s="60"/>
      <c r="ABQ1101" s="60"/>
      <c r="ABR1101" s="60">
        <v>1.05544155901767</v>
      </c>
      <c r="ABS1101" s="60"/>
      <c r="ABT1101" s="60"/>
      <c r="ABU1101" s="60"/>
      <c r="ABV1101" s="60"/>
      <c r="ABW1101" s="60"/>
      <c r="ABX1101" s="60"/>
    </row>
    <row r="1102" spans="727:752" x14ac:dyDescent="0.25">
      <c r="AAY1102" s="60"/>
      <c r="AAZ1102" s="60"/>
      <c r="ABA1102" s="60"/>
      <c r="ABB1102" s="60"/>
      <c r="ABC1102" s="60"/>
      <c r="ABD1102" s="60"/>
      <c r="ABE1102" s="60"/>
      <c r="ABF1102" s="60"/>
      <c r="ABG1102" s="60"/>
      <c r="ABH1102" s="60"/>
      <c r="ABI1102" s="60"/>
      <c r="ABJ1102" s="60"/>
      <c r="ABK1102" s="60"/>
      <c r="ABL1102" s="60"/>
      <c r="ABM1102" s="60"/>
      <c r="ABN1102" s="60"/>
      <c r="ABO1102" s="60"/>
      <c r="ABP1102" s="60"/>
      <c r="ABQ1102" s="60"/>
      <c r="ABR1102" s="60">
        <v>1.05543928727748</v>
      </c>
      <c r="ABS1102" s="60"/>
      <c r="ABT1102" s="60"/>
      <c r="ABU1102" s="60"/>
      <c r="ABV1102" s="60"/>
      <c r="ABW1102" s="60"/>
      <c r="ABX1102" s="60"/>
    </row>
    <row r="1103" spans="727:752" x14ac:dyDescent="0.25">
      <c r="AAY1103" s="60"/>
      <c r="AAZ1103" s="60"/>
      <c r="ABA1103" s="60"/>
      <c r="ABB1103" s="60"/>
      <c r="ABC1103" s="60"/>
      <c r="ABD1103" s="60"/>
      <c r="ABE1103" s="60"/>
      <c r="ABF1103" s="60"/>
      <c r="ABG1103" s="60"/>
      <c r="ABH1103" s="60"/>
      <c r="ABI1103" s="60"/>
      <c r="ABJ1103" s="60"/>
      <c r="ABK1103" s="60"/>
      <c r="ABL1103" s="60"/>
      <c r="ABM1103" s="60"/>
      <c r="ABN1103" s="60"/>
      <c r="ABO1103" s="60"/>
      <c r="ABP1103" s="60"/>
      <c r="ABQ1103" s="60"/>
      <c r="ABR1103" s="60">
        <v>1.0554075279081201</v>
      </c>
      <c r="ABS1103" s="60"/>
      <c r="ABT1103" s="60"/>
      <c r="ABU1103" s="60"/>
      <c r="ABV1103" s="60"/>
      <c r="ABW1103" s="60"/>
      <c r="ABX1103" s="60"/>
    </row>
    <row r="1104" spans="727:752" x14ac:dyDescent="0.25">
      <c r="AAY1104" s="60"/>
      <c r="AAZ1104" s="60"/>
      <c r="ABA1104" s="60"/>
      <c r="ABB1104" s="60"/>
      <c r="ABC1104" s="60"/>
      <c r="ABD1104" s="60"/>
      <c r="ABE1104" s="60"/>
      <c r="ABF1104" s="60"/>
      <c r="ABG1104" s="60"/>
      <c r="ABH1104" s="60"/>
      <c r="ABI1104" s="60"/>
      <c r="ABJ1104" s="60"/>
      <c r="ABK1104" s="60"/>
      <c r="ABL1104" s="60"/>
      <c r="ABM1104" s="60"/>
      <c r="ABN1104" s="60"/>
      <c r="ABO1104" s="60"/>
      <c r="ABP1104" s="60"/>
      <c r="ABQ1104" s="60"/>
      <c r="ABR1104" s="60">
        <v>1.0552139609237099</v>
      </c>
      <c r="ABS1104" s="60"/>
      <c r="ABT1104" s="60"/>
      <c r="ABU1104" s="60"/>
      <c r="ABV1104" s="60"/>
      <c r="ABW1104" s="60"/>
      <c r="ABX1104" s="60"/>
    </row>
    <row r="1105" spans="727:752" x14ac:dyDescent="0.25">
      <c r="AAY1105" s="60"/>
      <c r="AAZ1105" s="60"/>
      <c r="ABA1105" s="60"/>
      <c r="ABB1105" s="60"/>
      <c r="ABC1105" s="60"/>
      <c r="ABD1105" s="60"/>
      <c r="ABE1105" s="60"/>
      <c r="ABF1105" s="60"/>
      <c r="ABG1105" s="60"/>
      <c r="ABH1105" s="60"/>
      <c r="ABI1105" s="60"/>
      <c r="ABJ1105" s="60"/>
      <c r="ABK1105" s="60"/>
      <c r="ABL1105" s="60"/>
      <c r="ABM1105" s="60"/>
      <c r="ABN1105" s="60"/>
      <c r="ABO1105" s="60"/>
      <c r="ABP1105" s="60"/>
      <c r="ABQ1105" s="60"/>
      <c r="ABR1105" s="60">
        <v>1.0552061628929901</v>
      </c>
      <c r="ABS1105" s="60"/>
      <c r="ABT1105" s="60"/>
      <c r="ABU1105" s="60"/>
      <c r="ABV1105" s="60"/>
      <c r="ABW1105" s="60"/>
      <c r="ABX1105" s="60"/>
    </row>
    <row r="1106" spans="727:752" x14ac:dyDescent="0.25">
      <c r="AAY1106" s="60"/>
      <c r="AAZ1106" s="60"/>
      <c r="ABA1106" s="60"/>
      <c r="ABB1106" s="60"/>
      <c r="ABC1106" s="60"/>
      <c r="ABD1106" s="60"/>
      <c r="ABE1106" s="60"/>
      <c r="ABF1106" s="60"/>
      <c r="ABG1106" s="60"/>
      <c r="ABH1106" s="60"/>
      <c r="ABI1106" s="60"/>
      <c r="ABJ1106" s="60"/>
      <c r="ABK1106" s="60"/>
      <c r="ABL1106" s="60"/>
      <c r="ABM1106" s="60"/>
      <c r="ABN1106" s="60"/>
      <c r="ABO1106" s="60"/>
      <c r="ABP1106" s="60"/>
      <c r="ABQ1106" s="60"/>
      <c r="ABR1106" s="60">
        <v>1.05518084105396</v>
      </c>
      <c r="ABS1106" s="60"/>
      <c r="ABT1106" s="60"/>
      <c r="ABU1106" s="60"/>
      <c r="ABV1106" s="60"/>
      <c r="ABW1106" s="60"/>
      <c r="ABX1106" s="60"/>
    </row>
    <row r="1107" spans="727:752" x14ac:dyDescent="0.25">
      <c r="AAY1107" s="60"/>
      <c r="AAZ1107" s="60"/>
      <c r="ABA1107" s="60"/>
      <c r="ABB1107" s="60"/>
      <c r="ABC1107" s="60"/>
      <c r="ABD1107" s="60"/>
      <c r="ABE1107" s="60"/>
      <c r="ABF1107" s="60"/>
      <c r="ABG1107" s="60"/>
      <c r="ABH1107" s="60"/>
      <c r="ABI1107" s="60"/>
      <c r="ABJ1107" s="60"/>
      <c r="ABK1107" s="60"/>
      <c r="ABL1107" s="60"/>
      <c r="ABM1107" s="60"/>
      <c r="ABN1107" s="60"/>
      <c r="ABO1107" s="60"/>
      <c r="ABP1107" s="60"/>
      <c r="ABQ1107" s="60"/>
      <c r="ABR1107" s="60">
        <v>1.055083031248</v>
      </c>
      <c r="ABS1107" s="60"/>
      <c r="ABT1107" s="60"/>
      <c r="ABU1107" s="60"/>
      <c r="ABV1107" s="60"/>
      <c r="ABW1107" s="60"/>
      <c r="ABX1107" s="60"/>
    </row>
    <row r="1108" spans="727:752" x14ac:dyDescent="0.25">
      <c r="AAY1108" s="60"/>
      <c r="AAZ1108" s="60"/>
      <c r="ABA1108" s="60"/>
      <c r="ABB1108" s="60"/>
      <c r="ABC1108" s="60"/>
      <c r="ABD1108" s="60"/>
      <c r="ABE1108" s="60"/>
      <c r="ABF1108" s="60"/>
      <c r="ABG1108" s="60"/>
      <c r="ABH1108" s="60"/>
      <c r="ABI1108" s="60"/>
      <c r="ABJ1108" s="60"/>
      <c r="ABK1108" s="60"/>
      <c r="ABL1108" s="60"/>
      <c r="ABM1108" s="60"/>
      <c r="ABN1108" s="60"/>
      <c r="ABO1108" s="60"/>
      <c r="ABP1108" s="60"/>
      <c r="ABQ1108" s="60"/>
      <c r="ABR1108" s="60">
        <v>1.0548266094093799</v>
      </c>
      <c r="ABS1108" s="60"/>
      <c r="ABT1108" s="60"/>
      <c r="ABU1108" s="60"/>
      <c r="ABV1108" s="60"/>
      <c r="ABW1108" s="60"/>
      <c r="ABX1108" s="60"/>
    </row>
    <row r="1109" spans="727:752" x14ac:dyDescent="0.25">
      <c r="AAY1109" s="60"/>
      <c r="AAZ1109" s="60"/>
      <c r="ABA1109" s="60"/>
      <c r="ABB1109" s="60"/>
      <c r="ABC1109" s="60"/>
      <c r="ABD1109" s="60"/>
      <c r="ABE1109" s="60"/>
      <c r="ABF1109" s="60"/>
      <c r="ABG1109" s="60"/>
      <c r="ABH1109" s="60"/>
      <c r="ABI1109" s="60"/>
      <c r="ABJ1109" s="60"/>
      <c r="ABK1109" s="60"/>
      <c r="ABL1109" s="60"/>
      <c r="ABM1109" s="60"/>
      <c r="ABN1109" s="60"/>
      <c r="ABO1109" s="60"/>
      <c r="ABP1109" s="60"/>
      <c r="ABQ1109" s="60"/>
      <c r="ABR1109" s="60">
        <v>1.05478239028992</v>
      </c>
      <c r="ABS1109" s="60"/>
      <c r="ABT1109" s="60"/>
      <c r="ABU1109" s="60"/>
      <c r="ABV1109" s="60"/>
      <c r="ABW1109" s="60"/>
      <c r="ABX1109" s="60"/>
    </row>
    <row r="1110" spans="727:752" x14ac:dyDescent="0.25">
      <c r="AAY1110" s="60"/>
      <c r="AAZ1110" s="60"/>
      <c r="ABA1110" s="60"/>
      <c r="ABB1110" s="60"/>
      <c r="ABC1110" s="60"/>
      <c r="ABD1110" s="60"/>
      <c r="ABE1110" s="60"/>
      <c r="ABF1110" s="60"/>
      <c r="ABG1110" s="60"/>
      <c r="ABH1110" s="60"/>
      <c r="ABI1110" s="60"/>
      <c r="ABJ1110" s="60"/>
      <c r="ABK1110" s="60"/>
      <c r="ABL1110" s="60"/>
      <c r="ABM1110" s="60"/>
      <c r="ABN1110" s="60"/>
      <c r="ABO1110" s="60"/>
      <c r="ABP1110" s="60"/>
      <c r="ABQ1110" s="60"/>
      <c r="ABR1110" s="60">
        <v>1.0547525882455899</v>
      </c>
      <c r="ABS1110" s="60"/>
      <c r="ABT1110" s="60"/>
      <c r="ABU1110" s="60"/>
      <c r="ABV1110" s="60"/>
      <c r="ABW1110" s="60"/>
      <c r="ABX1110" s="60"/>
    </row>
    <row r="1111" spans="727:752" x14ac:dyDescent="0.25">
      <c r="AAY1111" s="60"/>
      <c r="AAZ1111" s="60"/>
      <c r="ABA1111" s="60"/>
      <c r="ABB1111" s="60"/>
      <c r="ABC1111" s="60"/>
      <c r="ABD1111" s="60"/>
      <c r="ABE1111" s="60"/>
      <c r="ABF1111" s="60"/>
      <c r="ABG1111" s="60"/>
      <c r="ABH1111" s="60"/>
      <c r="ABI1111" s="60"/>
      <c r="ABJ1111" s="60"/>
      <c r="ABK1111" s="60"/>
      <c r="ABL1111" s="60"/>
      <c r="ABM1111" s="60"/>
      <c r="ABN1111" s="60"/>
      <c r="ABO1111" s="60"/>
      <c r="ABP1111" s="60"/>
      <c r="ABQ1111" s="60"/>
      <c r="ABR1111" s="60">
        <v>1.0546695358717899</v>
      </c>
      <c r="ABS1111" s="60"/>
      <c r="ABT1111" s="60"/>
      <c r="ABU1111" s="60"/>
      <c r="ABV1111" s="60"/>
      <c r="ABW1111" s="60"/>
      <c r="ABX1111" s="60"/>
    </row>
    <row r="1112" spans="727:752" x14ac:dyDescent="0.25">
      <c r="AAY1112" s="60"/>
      <c r="AAZ1112" s="60"/>
      <c r="ABA1112" s="60"/>
      <c r="ABB1112" s="60"/>
      <c r="ABC1112" s="60"/>
      <c r="ABD1112" s="60"/>
      <c r="ABE1112" s="60"/>
      <c r="ABF1112" s="60"/>
      <c r="ABG1112" s="60"/>
      <c r="ABH1112" s="60"/>
      <c r="ABI1112" s="60"/>
      <c r="ABJ1112" s="60"/>
      <c r="ABK1112" s="60"/>
      <c r="ABL1112" s="60"/>
      <c r="ABM1112" s="60"/>
      <c r="ABN1112" s="60"/>
      <c r="ABO1112" s="60"/>
      <c r="ABP1112" s="60"/>
      <c r="ABQ1112" s="60"/>
      <c r="ABR1112" s="60">
        <v>1.0546067262262799</v>
      </c>
      <c r="ABS1112" s="60"/>
      <c r="ABT1112" s="60"/>
      <c r="ABU1112" s="60"/>
      <c r="ABV1112" s="60"/>
      <c r="ABW1112" s="60"/>
      <c r="ABX1112" s="60"/>
    </row>
    <row r="1113" spans="727:752" x14ac:dyDescent="0.25">
      <c r="AAY1113" s="60"/>
      <c r="AAZ1113" s="60"/>
      <c r="ABA1113" s="60"/>
      <c r="ABB1113" s="60"/>
      <c r="ABC1113" s="60"/>
      <c r="ABD1113" s="60"/>
      <c r="ABE1113" s="60"/>
      <c r="ABF1113" s="60"/>
      <c r="ABG1113" s="60"/>
      <c r="ABH1113" s="60"/>
      <c r="ABI1113" s="60"/>
      <c r="ABJ1113" s="60"/>
      <c r="ABK1113" s="60"/>
      <c r="ABL1113" s="60"/>
      <c r="ABM1113" s="60"/>
      <c r="ABN1113" s="60"/>
      <c r="ABO1113" s="60"/>
      <c r="ABP1113" s="60"/>
      <c r="ABQ1113" s="60"/>
      <c r="ABR1113" s="60">
        <v>1.0545569378075801</v>
      </c>
      <c r="ABS1113" s="60"/>
      <c r="ABT1113" s="60"/>
      <c r="ABU1113" s="60"/>
      <c r="ABV1113" s="60"/>
      <c r="ABW1113" s="60"/>
      <c r="ABX1113" s="60"/>
    </row>
    <row r="1114" spans="727:752" x14ac:dyDescent="0.25">
      <c r="AAY1114" s="60"/>
      <c r="AAZ1114" s="60"/>
      <c r="ABA1114" s="60"/>
      <c r="ABB1114" s="60"/>
      <c r="ABC1114" s="60"/>
      <c r="ABD1114" s="60"/>
      <c r="ABE1114" s="60"/>
      <c r="ABF1114" s="60"/>
      <c r="ABG1114" s="60"/>
      <c r="ABH1114" s="60"/>
      <c r="ABI1114" s="60"/>
      <c r="ABJ1114" s="60"/>
      <c r="ABK1114" s="60"/>
      <c r="ABL1114" s="60"/>
      <c r="ABM1114" s="60"/>
      <c r="ABN1114" s="60"/>
      <c r="ABO1114" s="60"/>
      <c r="ABP1114" s="60"/>
      <c r="ABQ1114" s="60"/>
      <c r="ABR1114" s="60">
        <v>1.05452903868047</v>
      </c>
      <c r="ABS1114" s="60"/>
      <c r="ABT1114" s="60"/>
      <c r="ABU1114" s="60"/>
      <c r="ABV1114" s="60"/>
      <c r="ABW1114" s="60"/>
      <c r="ABX1114" s="60"/>
    </row>
    <row r="1115" spans="727:752" x14ac:dyDescent="0.25">
      <c r="AAY1115" s="60"/>
      <c r="AAZ1115" s="60"/>
      <c r="ABA1115" s="60"/>
      <c r="ABB1115" s="60"/>
      <c r="ABC1115" s="60"/>
      <c r="ABD1115" s="60"/>
      <c r="ABE1115" s="60"/>
      <c r="ABF1115" s="60"/>
      <c r="ABG1115" s="60"/>
      <c r="ABH1115" s="60"/>
      <c r="ABI1115" s="60"/>
      <c r="ABJ1115" s="60"/>
      <c r="ABK1115" s="60"/>
      <c r="ABL1115" s="60"/>
      <c r="ABM1115" s="60"/>
      <c r="ABN1115" s="60"/>
      <c r="ABO1115" s="60"/>
      <c r="ABP1115" s="60"/>
      <c r="ABQ1115" s="60"/>
      <c r="ABR1115" s="60">
        <v>1.0544952305825099</v>
      </c>
      <c r="ABS1115" s="60"/>
      <c r="ABT1115" s="60"/>
      <c r="ABU1115" s="60"/>
      <c r="ABV1115" s="60"/>
      <c r="ABW1115" s="60"/>
      <c r="ABX1115" s="60"/>
    </row>
    <row r="1116" spans="727:752" x14ac:dyDescent="0.25">
      <c r="AAY1116" s="60"/>
      <c r="AAZ1116" s="60"/>
      <c r="ABA1116" s="60"/>
      <c r="ABB1116" s="60"/>
      <c r="ABC1116" s="60"/>
      <c r="ABD1116" s="60"/>
      <c r="ABE1116" s="60"/>
      <c r="ABF1116" s="60"/>
      <c r="ABG1116" s="60"/>
      <c r="ABH1116" s="60"/>
      <c r="ABI1116" s="60"/>
      <c r="ABJ1116" s="60"/>
      <c r="ABK1116" s="60"/>
      <c r="ABL1116" s="60"/>
      <c r="ABM1116" s="60"/>
      <c r="ABN1116" s="60"/>
      <c r="ABO1116" s="60"/>
      <c r="ABP1116" s="60"/>
      <c r="ABQ1116" s="60"/>
      <c r="ABR1116" s="60">
        <v>1.0544056749131401</v>
      </c>
      <c r="ABS1116" s="60"/>
      <c r="ABT1116" s="60"/>
      <c r="ABU1116" s="60"/>
      <c r="ABV1116" s="60"/>
      <c r="ABW1116" s="60"/>
      <c r="ABX1116" s="60"/>
    </row>
    <row r="1117" spans="727:752" x14ac:dyDescent="0.25">
      <c r="AAY1117" s="60"/>
      <c r="AAZ1117" s="60"/>
      <c r="ABA1117" s="60"/>
      <c r="ABB1117" s="60"/>
      <c r="ABC1117" s="60"/>
      <c r="ABD1117" s="60"/>
      <c r="ABE1117" s="60"/>
      <c r="ABF1117" s="60"/>
      <c r="ABG1117" s="60"/>
      <c r="ABH1117" s="60"/>
      <c r="ABI1117" s="60"/>
      <c r="ABJ1117" s="60"/>
      <c r="ABK1117" s="60"/>
      <c r="ABL1117" s="60"/>
      <c r="ABM1117" s="60"/>
      <c r="ABN1117" s="60"/>
      <c r="ABO1117" s="60"/>
      <c r="ABP1117" s="60"/>
      <c r="ABQ1117" s="60"/>
      <c r="ABR1117" s="60">
        <v>1.05440158811771</v>
      </c>
      <c r="ABS1117" s="60"/>
      <c r="ABT1117" s="60"/>
      <c r="ABU1117" s="60"/>
      <c r="ABV1117" s="60"/>
      <c r="ABW1117" s="60"/>
      <c r="ABX1117" s="60"/>
    </row>
    <row r="1118" spans="727:752" x14ac:dyDescent="0.25">
      <c r="AAY1118" s="60"/>
      <c r="AAZ1118" s="60"/>
      <c r="ABA1118" s="60"/>
      <c r="ABB1118" s="60"/>
      <c r="ABC1118" s="60"/>
      <c r="ABD1118" s="60"/>
      <c r="ABE1118" s="60"/>
      <c r="ABF1118" s="60"/>
      <c r="ABG1118" s="60"/>
      <c r="ABH1118" s="60"/>
      <c r="ABI1118" s="60"/>
      <c r="ABJ1118" s="60"/>
      <c r="ABK1118" s="60"/>
      <c r="ABL1118" s="60"/>
      <c r="ABM1118" s="60"/>
      <c r="ABN1118" s="60"/>
      <c r="ABO1118" s="60"/>
      <c r="ABP1118" s="60"/>
      <c r="ABQ1118" s="60"/>
      <c r="ABR1118" s="60">
        <v>1.0543065229417801</v>
      </c>
      <c r="ABS1118" s="60"/>
      <c r="ABT1118" s="60"/>
      <c r="ABU1118" s="60"/>
      <c r="ABV1118" s="60"/>
      <c r="ABW1118" s="60"/>
      <c r="ABX1118" s="60"/>
    </row>
    <row r="1119" spans="727:752" x14ac:dyDescent="0.25">
      <c r="AAY1119" s="60"/>
      <c r="AAZ1119" s="60"/>
      <c r="ABA1119" s="60"/>
      <c r="ABB1119" s="60"/>
      <c r="ABC1119" s="60"/>
      <c r="ABD1119" s="60"/>
      <c r="ABE1119" s="60"/>
      <c r="ABF1119" s="60"/>
      <c r="ABG1119" s="60"/>
      <c r="ABH1119" s="60"/>
      <c r="ABI1119" s="60"/>
      <c r="ABJ1119" s="60"/>
      <c r="ABK1119" s="60"/>
      <c r="ABL1119" s="60"/>
      <c r="ABM1119" s="60"/>
      <c r="ABN1119" s="60"/>
      <c r="ABO1119" s="60"/>
      <c r="ABP1119" s="60"/>
      <c r="ABQ1119" s="60"/>
      <c r="ABR1119" s="60">
        <v>1.05429495971777</v>
      </c>
      <c r="ABS1119" s="60"/>
      <c r="ABT1119" s="60"/>
      <c r="ABU1119" s="60"/>
      <c r="ABV1119" s="60"/>
      <c r="ABW1119" s="60"/>
      <c r="ABX1119" s="60"/>
    </row>
    <row r="1120" spans="727:752" x14ac:dyDescent="0.25">
      <c r="AAY1120" s="60"/>
      <c r="AAZ1120" s="60"/>
      <c r="ABA1120" s="60"/>
      <c r="ABB1120" s="60"/>
      <c r="ABC1120" s="60"/>
      <c r="ABD1120" s="60"/>
      <c r="ABE1120" s="60"/>
      <c r="ABF1120" s="60"/>
      <c r="ABG1120" s="60"/>
      <c r="ABH1120" s="60"/>
      <c r="ABI1120" s="60"/>
      <c r="ABJ1120" s="60"/>
      <c r="ABK1120" s="60"/>
      <c r="ABL1120" s="60"/>
      <c r="ABM1120" s="60"/>
      <c r="ABN1120" s="60"/>
      <c r="ABO1120" s="60"/>
      <c r="ABP1120" s="60"/>
      <c r="ABQ1120" s="60"/>
      <c r="ABR1120" s="60">
        <v>1.0542619353053699</v>
      </c>
      <c r="ABS1120" s="60"/>
      <c r="ABT1120" s="60"/>
      <c r="ABU1120" s="60"/>
      <c r="ABV1120" s="60"/>
      <c r="ABW1120" s="60"/>
      <c r="ABX1120" s="60"/>
    </row>
    <row r="1121" spans="727:752" x14ac:dyDescent="0.25">
      <c r="AAY1121" s="60"/>
      <c r="AAZ1121" s="60"/>
      <c r="ABA1121" s="60"/>
      <c r="ABB1121" s="60"/>
      <c r="ABC1121" s="60"/>
      <c r="ABD1121" s="60"/>
      <c r="ABE1121" s="60"/>
      <c r="ABF1121" s="60"/>
      <c r="ABG1121" s="60"/>
      <c r="ABH1121" s="60"/>
      <c r="ABI1121" s="60"/>
      <c r="ABJ1121" s="60"/>
      <c r="ABK1121" s="60"/>
      <c r="ABL1121" s="60"/>
      <c r="ABM1121" s="60"/>
      <c r="ABN1121" s="60"/>
      <c r="ABO1121" s="60"/>
      <c r="ABP1121" s="60"/>
      <c r="ABQ1121" s="60"/>
      <c r="ABR1121" s="60">
        <v>1.05424902089853</v>
      </c>
      <c r="ABS1121" s="60"/>
      <c r="ABT1121" s="60"/>
      <c r="ABU1121" s="60"/>
      <c r="ABV1121" s="60"/>
      <c r="ABW1121" s="60"/>
      <c r="ABX1121" s="60"/>
    </row>
    <row r="1122" spans="727:752" x14ac:dyDescent="0.25">
      <c r="AAY1122" s="60"/>
      <c r="AAZ1122" s="60"/>
      <c r="ABA1122" s="60"/>
      <c r="ABB1122" s="60"/>
      <c r="ABC1122" s="60"/>
      <c r="ABD1122" s="60"/>
      <c r="ABE1122" s="60"/>
      <c r="ABF1122" s="60"/>
      <c r="ABG1122" s="60"/>
      <c r="ABH1122" s="60"/>
      <c r="ABI1122" s="60"/>
      <c r="ABJ1122" s="60"/>
      <c r="ABK1122" s="60"/>
      <c r="ABL1122" s="60"/>
      <c r="ABM1122" s="60"/>
      <c r="ABN1122" s="60"/>
      <c r="ABO1122" s="60"/>
      <c r="ABP1122" s="60"/>
      <c r="ABQ1122" s="60"/>
      <c r="ABR1122" s="60">
        <v>1.05420653041737</v>
      </c>
      <c r="ABS1122" s="60"/>
      <c r="ABT1122" s="60"/>
      <c r="ABU1122" s="60"/>
      <c r="ABV1122" s="60"/>
      <c r="ABW1122" s="60"/>
      <c r="ABX1122" s="60"/>
    </row>
    <row r="1123" spans="727:752" x14ac:dyDescent="0.25">
      <c r="AAY1123" s="60"/>
      <c r="AAZ1123" s="60"/>
      <c r="ABA1123" s="60"/>
      <c r="ABB1123" s="60"/>
      <c r="ABC1123" s="60"/>
      <c r="ABD1123" s="60"/>
      <c r="ABE1123" s="60"/>
      <c r="ABF1123" s="60"/>
      <c r="ABG1123" s="60"/>
      <c r="ABH1123" s="60"/>
      <c r="ABI1123" s="60"/>
      <c r="ABJ1123" s="60"/>
      <c r="ABK1123" s="60"/>
      <c r="ABL1123" s="60"/>
      <c r="ABM1123" s="60"/>
      <c r="ABN1123" s="60"/>
      <c r="ABO1123" s="60"/>
      <c r="ABP1123" s="60"/>
      <c r="ABQ1123" s="60"/>
      <c r="ABR1123" s="60">
        <v>1.05414578937107</v>
      </c>
      <c r="ABS1123" s="60"/>
      <c r="ABT1123" s="60"/>
      <c r="ABU1123" s="60"/>
      <c r="ABV1123" s="60"/>
      <c r="ABW1123" s="60"/>
      <c r="ABX1123" s="60"/>
    </row>
    <row r="1124" spans="727:752" x14ac:dyDescent="0.25">
      <c r="AAY1124" s="60"/>
      <c r="AAZ1124" s="60"/>
      <c r="ABA1124" s="60"/>
      <c r="ABB1124" s="60"/>
      <c r="ABC1124" s="60"/>
      <c r="ABD1124" s="60"/>
      <c r="ABE1124" s="60"/>
      <c r="ABF1124" s="60"/>
      <c r="ABG1124" s="60"/>
      <c r="ABH1124" s="60"/>
      <c r="ABI1124" s="60"/>
      <c r="ABJ1124" s="60"/>
      <c r="ABK1124" s="60"/>
      <c r="ABL1124" s="60"/>
      <c r="ABM1124" s="60"/>
      <c r="ABN1124" s="60"/>
      <c r="ABO1124" s="60"/>
      <c r="ABP1124" s="60"/>
      <c r="ABQ1124" s="60"/>
      <c r="ABR1124" s="60">
        <v>1.05402521454524</v>
      </c>
      <c r="ABS1124" s="60"/>
      <c r="ABT1124" s="60"/>
      <c r="ABU1124" s="60"/>
      <c r="ABV1124" s="60"/>
      <c r="ABW1124" s="60"/>
      <c r="ABX1124" s="60"/>
    </row>
    <row r="1125" spans="727:752" x14ac:dyDescent="0.25">
      <c r="AAY1125" s="60"/>
      <c r="AAZ1125" s="60"/>
      <c r="ABA1125" s="60"/>
      <c r="ABB1125" s="60"/>
      <c r="ABC1125" s="60"/>
      <c r="ABD1125" s="60"/>
      <c r="ABE1125" s="60"/>
      <c r="ABF1125" s="60"/>
      <c r="ABG1125" s="60"/>
      <c r="ABH1125" s="60"/>
      <c r="ABI1125" s="60"/>
      <c r="ABJ1125" s="60"/>
      <c r="ABK1125" s="60"/>
      <c r="ABL1125" s="60"/>
      <c r="ABM1125" s="60"/>
      <c r="ABN1125" s="60"/>
      <c r="ABO1125" s="60"/>
      <c r="ABP1125" s="60"/>
      <c r="ABQ1125" s="60"/>
      <c r="ABR1125" s="60">
        <v>1.05397344192246</v>
      </c>
      <c r="ABS1125" s="60"/>
      <c r="ABT1125" s="60"/>
      <c r="ABU1125" s="60"/>
      <c r="ABV1125" s="60"/>
      <c r="ABW1125" s="60"/>
      <c r="ABX1125" s="60"/>
    </row>
    <row r="1126" spans="727:752" x14ac:dyDescent="0.25">
      <c r="AAY1126" s="60"/>
      <c r="AAZ1126" s="60"/>
      <c r="ABA1126" s="60"/>
      <c r="ABB1126" s="60"/>
      <c r="ABC1126" s="60"/>
      <c r="ABD1126" s="60"/>
      <c r="ABE1126" s="60"/>
      <c r="ABF1126" s="60"/>
      <c r="ABG1126" s="60"/>
      <c r="ABH1126" s="60"/>
      <c r="ABI1126" s="60"/>
      <c r="ABJ1126" s="60"/>
      <c r="ABK1126" s="60"/>
      <c r="ABL1126" s="60"/>
      <c r="ABM1126" s="60"/>
      <c r="ABN1126" s="60"/>
      <c r="ABO1126" s="60"/>
      <c r="ABP1126" s="60"/>
      <c r="ABQ1126" s="60"/>
      <c r="ABR1126" s="60">
        <v>1.0539576908755599</v>
      </c>
      <c r="ABS1126" s="60"/>
      <c r="ABT1126" s="60"/>
      <c r="ABU1126" s="60"/>
      <c r="ABV1126" s="60"/>
      <c r="ABW1126" s="60"/>
      <c r="ABX1126" s="60"/>
    </row>
    <row r="1127" spans="727:752" x14ac:dyDescent="0.25">
      <c r="AAY1127" s="60"/>
      <c r="AAZ1127" s="60"/>
      <c r="ABA1127" s="60"/>
      <c r="ABB1127" s="60"/>
      <c r="ABC1127" s="60"/>
      <c r="ABD1127" s="60"/>
      <c r="ABE1127" s="60"/>
      <c r="ABF1127" s="60"/>
      <c r="ABG1127" s="60"/>
      <c r="ABH1127" s="60"/>
      <c r="ABI1127" s="60"/>
      <c r="ABJ1127" s="60"/>
      <c r="ABK1127" s="60"/>
      <c r="ABL1127" s="60"/>
      <c r="ABM1127" s="60"/>
      <c r="ABN1127" s="60"/>
      <c r="ABO1127" s="60"/>
      <c r="ABP1127" s="60"/>
      <c r="ABQ1127" s="60"/>
      <c r="ABR1127" s="60">
        <v>1.0539571412947899</v>
      </c>
      <c r="ABS1127" s="60"/>
      <c r="ABT1127" s="60"/>
      <c r="ABU1127" s="60"/>
      <c r="ABV1127" s="60"/>
      <c r="ABW1127" s="60"/>
      <c r="ABX1127" s="60"/>
    </row>
    <row r="1128" spans="727:752" x14ac:dyDescent="0.25">
      <c r="AAY1128" s="60"/>
      <c r="AAZ1128" s="60"/>
      <c r="ABA1128" s="60"/>
      <c r="ABB1128" s="60"/>
      <c r="ABC1128" s="60"/>
      <c r="ABD1128" s="60"/>
      <c r="ABE1128" s="60"/>
      <c r="ABF1128" s="60"/>
      <c r="ABG1128" s="60"/>
      <c r="ABH1128" s="60"/>
      <c r="ABI1128" s="60"/>
      <c r="ABJ1128" s="60"/>
      <c r="ABK1128" s="60"/>
      <c r="ABL1128" s="60"/>
      <c r="ABM1128" s="60"/>
      <c r="ABN1128" s="60"/>
      <c r="ABO1128" s="60"/>
      <c r="ABP1128" s="60"/>
      <c r="ABQ1128" s="60"/>
      <c r="ABR1128" s="60">
        <v>1.0539454835414299</v>
      </c>
      <c r="ABS1128" s="60"/>
      <c r="ABT1128" s="60"/>
      <c r="ABU1128" s="60"/>
      <c r="ABV1128" s="60"/>
      <c r="ABW1128" s="60"/>
      <c r="ABX1128" s="60"/>
    </row>
    <row r="1129" spans="727:752" x14ac:dyDescent="0.25">
      <c r="AAY1129" s="60"/>
      <c r="AAZ1129" s="60"/>
      <c r="ABA1129" s="60"/>
      <c r="ABB1129" s="60"/>
      <c r="ABC1129" s="60"/>
      <c r="ABD1129" s="60"/>
      <c r="ABE1129" s="60"/>
      <c r="ABF1129" s="60"/>
      <c r="ABG1129" s="60"/>
      <c r="ABH1129" s="60"/>
      <c r="ABI1129" s="60"/>
      <c r="ABJ1129" s="60"/>
      <c r="ABK1129" s="60"/>
      <c r="ABL1129" s="60"/>
      <c r="ABM1129" s="60"/>
      <c r="ABN1129" s="60"/>
      <c r="ABO1129" s="60"/>
      <c r="ABP1129" s="60"/>
      <c r="ABQ1129" s="60"/>
      <c r="ABR1129" s="60">
        <v>1.05393161516162</v>
      </c>
      <c r="ABS1129" s="60"/>
      <c r="ABT1129" s="60"/>
      <c r="ABU1129" s="60"/>
      <c r="ABV1129" s="60"/>
      <c r="ABW1129" s="60"/>
      <c r="ABX1129" s="60"/>
    </row>
    <row r="1130" spans="727:752" x14ac:dyDescent="0.25">
      <c r="AAY1130" s="60"/>
      <c r="AAZ1130" s="60"/>
      <c r="ABA1130" s="60"/>
      <c r="ABB1130" s="60"/>
      <c r="ABC1130" s="60"/>
      <c r="ABD1130" s="60"/>
      <c r="ABE1130" s="60"/>
      <c r="ABF1130" s="60"/>
      <c r="ABG1130" s="60"/>
      <c r="ABH1130" s="60"/>
      <c r="ABI1130" s="60"/>
      <c r="ABJ1130" s="60"/>
      <c r="ABK1130" s="60"/>
      <c r="ABL1130" s="60"/>
      <c r="ABM1130" s="60"/>
      <c r="ABN1130" s="60"/>
      <c r="ABO1130" s="60"/>
      <c r="ABP1130" s="60"/>
      <c r="ABQ1130" s="60"/>
      <c r="ABR1130" s="60">
        <v>1.05392440291823</v>
      </c>
      <c r="ABS1130" s="60"/>
      <c r="ABT1130" s="60"/>
      <c r="ABU1130" s="60"/>
      <c r="ABV1130" s="60"/>
      <c r="ABW1130" s="60"/>
      <c r="ABX1130" s="60"/>
    </row>
    <row r="1131" spans="727:752" x14ac:dyDescent="0.25">
      <c r="AAY1131" s="60"/>
      <c r="AAZ1131" s="60"/>
      <c r="ABA1131" s="60"/>
      <c r="ABB1131" s="60"/>
      <c r="ABC1131" s="60"/>
      <c r="ABD1131" s="60"/>
      <c r="ABE1131" s="60"/>
      <c r="ABF1131" s="60"/>
      <c r="ABG1131" s="60"/>
      <c r="ABH1131" s="60"/>
      <c r="ABI1131" s="60"/>
      <c r="ABJ1131" s="60"/>
      <c r="ABK1131" s="60"/>
      <c r="ABL1131" s="60"/>
      <c r="ABM1131" s="60"/>
      <c r="ABN1131" s="60"/>
      <c r="ABO1131" s="60"/>
      <c r="ABP1131" s="60"/>
      <c r="ABQ1131" s="60"/>
      <c r="ABR1131" s="60">
        <v>1.0538363635861501</v>
      </c>
      <c r="ABS1131" s="60"/>
      <c r="ABT1131" s="60"/>
      <c r="ABU1131" s="60"/>
      <c r="ABV1131" s="60"/>
      <c r="ABW1131" s="60"/>
      <c r="ABX1131" s="60"/>
    </row>
    <row r="1132" spans="727:752" x14ac:dyDescent="0.25">
      <c r="AAY1132" s="60"/>
      <c r="AAZ1132" s="60"/>
      <c r="ABA1132" s="60"/>
      <c r="ABB1132" s="60"/>
      <c r="ABC1132" s="60"/>
      <c r="ABD1132" s="60"/>
      <c r="ABE1132" s="60"/>
      <c r="ABF1132" s="60"/>
      <c r="ABG1132" s="60"/>
      <c r="ABH1132" s="60"/>
      <c r="ABI1132" s="60"/>
      <c r="ABJ1132" s="60"/>
      <c r="ABK1132" s="60"/>
      <c r="ABL1132" s="60"/>
      <c r="ABM1132" s="60"/>
      <c r="ABN1132" s="60"/>
      <c r="ABO1132" s="60"/>
      <c r="ABP1132" s="60"/>
      <c r="ABQ1132" s="60"/>
      <c r="ABR1132" s="60">
        <v>1.05378233369873</v>
      </c>
      <c r="ABS1132" s="60"/>
      <c r="ABT1132" s="60"/>
      <c r="ABU1132" s="60"/>
      <c r="ABV1132" s="60"/>
      <c r="ABW1132" s="60"/>
      <c r="ABX1132" s="60"/>
    </row>
    <row r="1133" spans="727:752" x14ac:dyDescent="0.25">
      <c r="AAY1133" s="60"/>
      <c r="AAZ1133" s="60"/>
      <c r="ABA1133" s="60"/>
      <c r="ABB1133" s="60"/>
      <c r="ABC1133" s="60"/>
      <c r="ABD1133" s="60"/>
      <c r="ABE1133" s="60"/>
      <c r="ABF1133" s="60"/>
      <c r="ABG1133" s="60"/>
      <c r="ABH1133" s="60"/>
      <c r="ABI1133" s="60"/>
      <c r="ABJ1133" s="60"/>
      <c r="ABK1133" s="60"/>
      <c r="ABL1133" s="60"/>
      <c r="ABM1133" s="60"/>
      <c r="ABN1133" s="60"/>
      <c r="ABO1133" s="60"/>
      <c r="ABP1133" s="60"/>
      <c r="ABQ1133" s="60"/>
      <c r="ABR1133" s="60">
        <v>1.0537276718548001</v>
      </c>
      <c r="ABS1133" s="60"/>
      <c r="ABT1133" s="60"/>
      <c r="ABU1133" s="60"/>
      <c r="ABV1133" s="60"/>
      <c r="ABW1133" s="60"/>
      <c r="ABX1133" s="60"/>
    </row>
    <row r="1134" spans="727:752" x14ac:dyDescent="0.25">
      <c r="AAY1134" s="60"/>
      <c r="AAZ1134" s="60"/>
      <c r="ABA1134" s="60"/>
      <c r="ABB1134" s="60"/>
      <c r="ABC1134" s="60"/>
      <c r="ABD1134" s="60"/>
      <c r="ABE1134" s="60"/>
      <c r="ABF1134" s="60"/>
      <c r="ABG1134" s="60"/>
      <c r="ABH1134" s="60"/>
      <c r="ABI1134" s="60"/>
      <c r="ABJ1134" s="60"/>
      <c r="ABK1134" s="60"/>
      <c r="ABL1134" s="60"/>
      <c r="ABM1134" s="60"/>
      <c r="ABN1134" s="60"/>
      <c r="ABO1134" s="60"/>
      <c r="ABP1134" s="60"/>
      <c r="ABQ1134" s="60"/>
      <c r="ABR1134" s="60">
        <v>1.05372735491633</v>
      </c>
      <c r="ABS1134" s="60"/>
      <c r="ABT1134" s="60"/>
      <c r="ABU1134" s="60"/>
      <c r="ABV1134" s="60"/>
      <c r="ABW1134" s="60"/>
      <c r="ABX1134" s="60"/>
    </row>
    <row r="1135" spans="727:752" x14ac:dyDescent="0.25">
      <c r="AAY1135" s="60"/>
      <c r="AAZ1135" s="60"/>
      <c r="ABA1135" s="60"/>
      <c r="ABB1135" s="60"/>
      <c r="ABC1135" s="60"/>
      <c r="ABD1135" s="60"/>
      <c r="ABE1135" s="60"/>
      <c r="ABF1135" s="60"/>
      <c r="ABG1135" s="60"/>
      <c r="ABH1135" s="60"/>
      <c r="ABI1135" s="60"/>
      <c r="ABJ1135" s="60"/>
      <c r="ABK1135" s="60"/>
      <c r="ABL1135" s="60"/>
      <c r="ABM1135" s="60"/>
      <c r="ABN1135" s="60"/>
      <c r="ABO1135" s="60"/>
      <c r="ABP1135" s="60"/>
      <c r="ABQ1135" s="60"/>
      <c r="ABR1135" s="60">
        <v>1.0536913256654601</v>
      </c>
      <c r="ABS1135" s="60"/>
      <c r="ABT1135" s="60"/>
      <c r="ABU1135" s="60"/>
      <c r="ABV1135" s="60"/>
      <c r="ABW1135" s="60"/>
      <c r="ABX1135" s="60"/>
    </row>
    <row r="1136" spans="727:752" x14ac:dyDescent="0.25">
      <c r="AAY1136" s="60"/>
      <c r="AAZ1136" s="60"/>
      <c r="ABA1136" s="60"/>
      <c r="ABB1136" s="60"/>
      <c r="ABC1136" s="60"/>
      <c r="ABD1136" s="60"/>
      <c r="ABE1136" s="60"/>
      <c r="ABF1136" s="60"/>
      <c r="ABG1136" s="60"/>
      <c r="ABH1136" s="60"/>
      <c r="ABI1136" s="60"/>
      <c r="ABJ1136" s="60"/>
      <c r="ABK1136" s="60"/>
      <c r="ABL1136" s="60"/>
      <c r="ABM1136" s="60"/>
      <c r="ABN1136" s="60"/>
      <c r="ABO1136" s="60"/>
      <c r="ABP1136" s="60"/>
      <c r="ABQ1136" s="60"/>
      <c r="ABR1136" s="60">
        <v>1.0535933547574501</v>
      </c>
      <c r="ABS1136" s="60"/>
      <c r="ABT1136" s="60"/>
      <c r="ABU1136" s="60"/>
      <c r="ABV1136" s="60"/>
      <c r="ABW1136" s="60"/>
      <c r="ABX1136" s="60"/>
    </row>
    <row r="1137" spans="727:752" x14ac:dyDescent="0.25">
      <c r="AAY1137" s="60"/>
      <c r="AAZ1137" s="60"/>
      <c r="ABA1137" s="60"/>
      <c r="ABB1137" s="60"/>
      <c r="ABC1137" s="60"/>
      <c r="ABD1137" s="60"/>
      <c r="ABE1137" s="60"/>
      <c r="ABF1137" s="60"/>
      <c r="ABG1137" s="60"/>
      <c r="ABH1137" s="60"/>
      <c r="ABI1137" s="60"/>
      <c r="ABJ1137" s="60"/>
      <c r="ABK1137" s="60"/>
      <c r="ABL1137" s="60"/>
      <c r="ABM1137" s="60"/>
      <c r="ABN1137" s="60"/>
      <c r="ABO1137" s="60"/>
      <c r="ABP1137" s="60"/>
      <c r="ABQ1137" s="60"/>
      <c r="ABR1137" s="60">
        <v>1.05358883315144</v>
      </c>
      <c r="ABS1137" s="60"/>
      <c r="ABT1137" s="60"/>
      <c r="ABU1137" s="60"/>
      <c r="ABV1137" s="60"/>
      <c r="ABW1137" s="60"/>
      <c r="ABX1137" s="60"/>
    </row>
    <row r="1138" spans="727:752" x14ac:dyDescent="0.25">
      <c r="AAY1138" s="60"/>
      <c r="AAZ1138" s="60"/>
      <c r="ABA1138" s="60"/>
      <c r="ABB1138" s="60"/>
      <c r="ABC1138" s="60"/>
      <c r="ABD1138" s="60"/>
      <c r="ABE1138" s="60"/>
      <c r="ABF1138" s="60"/>
      <c r="ABG1138" s="60"/>
      <c r="ABH1138" s="60"/>
      <c r="ABI1138" s="60"/>
      <c r="ABJ1138" s="60"/>
      <c r="ABK1138" s="60"/>
      <c r="ABL1138" s="60"/>
      <c r="ABM1138" s="60"/>
      <c r="ABN1138" s="60"/>
      <c r="ABO1138" s="60"/>
      <c r="ABP1138" s="60"/>
      <c r="ABQ1138" s="60"/>
      <c r="ABR1138" s="60">
        <v>1.05357387510186</v>
      </c>
      <c r="ABS1138" s="60"/>
      <c r="ABT1138" s="60"/>
      <c r="ABU1138" s="60"/>
      <c r="ABV1138" s="60"/>
      <c r="ABW1138" s="60"/>
      <c r="ABX1138" s="60"/>
    </row>
    <row r="1139" spans="727:752" x14ac:dyDescent="0.25">
      <c r="AAY1139" s="60"/>
      <c r="AAZ1139" s="60"/>
      <c r="ABA1139" s="60"/>
      <c r="ABB1139" s="60"/>
      <c r="ABC1139" s="60"/>
      <c r="ABD1139" s="60"/>
      <c r="ABE1139" s="60"/>
      <c r="ABF1139" s="60"/>
      <c r="ABG1139" s="60"/>
      <c r="ABH1139" s="60"/>
      <c r="ABI1139" s="60"/>
      <c r="ABJ1139" s="60"/>
      <c r="ABK1139" s="60"/>
      <c r="ABL1139" s="60"/>
      <c r="ABM1139" s="60"/>
      <c r="ABN1139" s="60"/>
      <c r="ABO1139" s="60"/>
      <c r="ABP1139" s="60"/>
      <c r="ABQ1139" s="60"/>
      <c r="ABR1139" s="60">
        <v>1.0535408826277499</v>
      </c>
      <c r="ABS1139" s="60"/>
      <c r="ABT1139" s="60"/>
      <c r="ABU1139" s="60"/>
      <c r="ABV1139" s="60"/>
      <c r="ABW1139" s="60"/>
      <c r="ABX1139" s="60"/>
    </row>
    <row r="1140" spans="727:752" x14ac:dyDescent="0.25">
      <c r="AAY1140" s="60"/>
      <c r="AAZ1140" s="60"/>
      <c r="ABA1140" s="60"/>
      <c r="ABB1140" s="60"/>
      <c r="ABC1140" s="60"/>
      <c r="ABD1140" s="60"/>
      <c r="ABE1140" s="60"/>
      <c r="ABF1140" s="60"/>
      <c r="ABG1140" s="60"/>
      <c r="ABH1140" s="60"/>
      <c r="ABI1140" s="60"/>
      <c r="ABJ1140" s="60"/>
      <c r="ABK1140" s="60"/>
      <c r="ABL1140" s="60"/>
      <c r="ABM1140" s="60"/>
      <c r="ABN1140" s="60"/>
      <c r="ABO1140" s="60"/>
      <c r="ABP1140" s="60"/>
      <c r="ABQ1140" s="60"/>
      <c r="ABR1140" s="60">
        <v>1.0534427909325399</v>
      </c>
      <c r="ABS1140" s="60"/>
      <c r="ABT1140" s="60"/>
      <c r="ABU1140" s="60"/>
      <c r="ABV1140" s="60"/>
      <c r="ABW1140" s="60"/>
      <c r="ABX1140" s="60"/>
    </row>
    <row r="1141" spans="727:752" x14ac:dyDescent="0.25">
      <c r="AAY1141" s="60"/>
      <c r="AAZ1141" s="60"/>
      <c r="ABA1141" s="60"/>
      <c r="ABB1141" s="60"/>
      <c r="ABC1141" s="60"/>
      <c r="ABD1141" s="60"/>
      <c r="ABE1141" s="60"/>
      <c r="ABF1141" s="60"/>
      <c r="ABG1141" s="60"/>
      <c r="ABH1141" s="60"/>
      <c r="ABI1141" s="60"/>
      <c r="ABJ1141" s="60"/>
      <c r="ABK1141" s="60"/>
      <c r="ABL1141" s="60"/>
      <c r="ABM1141" s="60"/>
      <c r="ABN1141" s="60"/>
      <c r="ABO1141" s="60"/>
      <c r="ABP1141" s="60"/>
      <c r="ABQ1141" s="60"/>
      <c r="ABR1141" s="60">
        <v>1.0534299245989101</v>
      </c>
      <c r="ABS1141" s="60"/>
      <c r="ABT1141" s="60"/>
      <c r="ABU1141" s="60"/>
      <c r="ABV1141" s="60"/>
      <c r="ABW1141" s="60"/>
      <c r="ABX1141" s="60"/>
    </row>
    <row r="1142" spans="727:752" x14ac:dyDescent="0.25">
      <c r="AAY1142" s="60"/>
      <c r="AAZ1142" s="60"/>
      <c r="ABA1142" s="60"/>
      <c r="ABB1142" s="60"/>
      <c r="ABC1142" s="60"/>
      <c r="ABD1142" s="60"/>
      <c r="ABE1142" s="60"/>
      <c r="ABF1142" s="60"/>
      <c r="ABG1142" s="60"/>
      <c r="ABH1142" s="60"/>
      <c r="ABI1142" s="60"/>
      <c r="ABJ1142" s="60"/>
      <c r="ABK1142" s="60"/>
      <c r="ABL1142" s="60"/>
      <c r="ABM1142" s="60"/>
      <c r="ABN1142" s="60"/>
      <c r="ABO1142" s="60"/>
      <c r="ABP1142" s="60"/>
      <c r="ABQ1142" s="60"/>
      <c r="ABR1142" s="60">
        <v>1.0533642731555699</v>
      </c>
      <c r="ABS1142" s="60"/>
      <c r="ABT1142" s="60"/>
      <c r="ABU1142" s="60"/>
      <c r="ABV1142" s="60"/>
      <c r="ABW1142" s="60"/>
      <c r="ABX1142" s="60"/>
    </row>
    <row r="1143" spans="727:752" x14ac:dyDescent="0.25">
      <c r="AAY1143" s="60"/>
      <c r="AAZ1143" s="60"/>
      <c r="ABA1143" s="60"/>
      <c r="ABB1143" s="60"/>
      <c r="ABC1143" s="60"/>
      <c r="ABD1143" s="60"/>
      <c r="ABE1143" s="60"/>
      <c r="ABF1143" s="60"/>
      <c r="ABG1143" s="60"/>
      <c r="ABH1143" s="60"/>
      <c r="ABI1143" s="60"/>
      <c r="ABJ1143" s="60"/>
      <c r="ABK1143" s="60"/>
      <c r="ABL1143" s="60"/>
      <c r="ABM1143" s="60"/>
      <c r="ABN1143" s="60"/>
      <c r="ABO1143" s="60"/>
      <c r="ABP1143" s="60"/>
      <c r="ABQ1143" s="60"/>
      <c r="ABR1143" s="60">
        <v>1.05334426325369</v>
      </c>
      <c r="ABS1143" s="60"/>
      <c r="ABT1143" s="60"/>
      <c r="ABU1143" s="60"/>
      <c r="ABV1143" s="60"/>
      <c r="ABW1143" s="60"/>
      <c r="ABX1143" s="60"/>
    </row>
    <row r="1144" spans="727:752" x14ac:dyDescent="0.25">
      <c r="AAY1144" s="60"/>
      <c r="AAZ1144" s="60"/>
      <c r="ABA1144" s="60"/>
      <c r="ABB1144" s="60"/>
      <c r="ABC1144" s="60"/>
      <c r="ABD1144" s="60"/>
      <c r="ABE1144" s="60"/>
      <c r="ABF1144" s="60"/>
      <c r="ABG1144" s="60"/>
      <c r="ABH1144" s="60"/>
      <c r="ABI1144" s="60"/>
      <c r="ABJ1144" s="60"/>
      <c r="ABK1144" s="60"/>
      <c r="ABL1144" s="60"/>
      <c r="ABM1144" s="60"/>
      <c r="ABN1144" s="60"/>
      <c r="ABO1144" s="60"/>
      <c r="ABP1144" s="60"/>
      <c r="ABQ1144" s="60"/>
      <c r="ABR1144" s="60">
        <v>1.05328481969969</v>
      </c>
      <c r="ABS1144" s="60"/>
      <c r="ABT1144" s="60"/>
      <c r="ABU1144" s="60"/>
      <c r="ABV1144" s="60"/>
      <c r="ABW1144" s="60"/>
      <c r="ABX1144" s="60"/>
    </row>
    <row r="1145" spans="727:752" x14ac:dyDescent="0.25">
      <c r="AAY1145" s="60"/>
      <c r="AAZ1145" s="60"/>
      <c r="ABA1145" s="60"/>
      <c r="ABB1145" s="60"/>
      <c r="ABC1145" s="60"/>
      <c r="ABD1145" s="60"/>
      <c r="ABE1145" s="60"/>
      <c r="ABF1145" s="60"/>
      <c r="ABG1145" s="60"/>
      <c r="ABH1145" s="60"/>
      <c r="ABI1145" s="60"/>
      <c r="ABJ1145" s="60"/>
      <c r="ABK1145" s="60"/>
      <c r="ABL1145" s="60"/>
      <c r="ABM1145" s="60"/>
      <c r="ABN1145" s="60"/>
      <c r="ABO1145" s="60"/>
      <c r="ABP1145" s="60"/>
      <c r="ABQ1145" s="60"/>
      <c r="ABR1145" s="60">
        <v>1.05316292540159</v>
      </c>
      <c r="ABS1145" s="60"/>
      <c r="ABT1145" s="60"/>
      <c r="ABU1145" s="60"/>
      <c r="ABV1145" s="60"/>
      <c r="ABW1145" s="60"/>
      <c r="ABX1145" s="60"/>
    </row>
    <row r="1146" spans="727:752" x14ac:dyDescent="0.25">
      <c r="AAY1146" s="60"/>
      <c r="AAZ1146" s="60"/>
      <c r="ABA1146" s="60"/>
      <c r="ABB1146" s="60"/>
      <c r="ABC1146" s="60"/>
      <c r="ABD1146" s="60"/>
      <c r="ABE1146" s="60"/>
      <c r="ABF1146" s="60"/>
      <c r="ABG1146" s="60"/>
      <c r="ABH1146" s="60"/>
      <c r="ABI1146" s="60"/>
      <c r="ABJ1146" s="60"/>
      <c r="ABK1146" s="60"/>
      <c r="ABL1146" s="60"/>
      <c r="ABM1146" s="60"/>
      <c r="ABN1146" s="60"/>
      <c r="ABO1146" s="60"/>
      <c r="ABP1146" s="60"/>
      <c r="ABQ1146" s="60"/>
      <c r="ABR1146" s="60">
        <v>1.05312006073192</v>
      </c>
      <c r="ABS1146" s="60"/>
      <c r="ABT1146" s="60"/>
      <c r="ABU1146" s="60"/>
      <c r="ABV1146" s="60"/>
      <c r="ABW1146" s="60"/>
      <c r="ABX1146" s="60"/>
    </row>
    <row r="1147" spans="727:752" x14ac:dyDescent="0.25">
      <c r="AAY1147" s="60"/>
      <c r="AAZ1147" s="60"/>
      <c r="ABA1147" s="60"/>
      <c r="ABB1147" s="60"/>
      <c r="ABC1147" s="60"/>
      <c r="ABD1147" s="60"/>
      <c r="ABE1147" s="60"/>
      <c r="ABF1147" s="60"/>
      <c r="ABG1147" s="60"/>
      <c r="ABH1147" s="60"/>
      <c r="ABI1147" s="60"/>
      <c r="ABJ1147" s="60"/>
      <c r="ABK1147" s="60"/>
      <c r="ABL1147" s="60"/>
      <c r="ABM1147" s="60"/>
      <c r="ABN1147" s="60"/>
      <c r="ABO1147" s="60"/>
      <c r="ABP1147" s="60"/>
      <c r="ABQ1147" s="60"/>
      <c r="ABR1147" s="60">
        <v>1.0531105859638701</v>
      </c>
      <c r="ABS1147" s="60"/>
      <c r="ABT1147" s="60"/>
      <c r="ABU1147" s="60"/>
      <c r="ABV1147" s="60"/>
      <c r="ABW1147" s="60"/>
      <c r="ABX1147" s="60"/>
    </row>
    <row r="1148" spans="727:752" x14ac:dyDescent="0.25">
      <c r="AAY1148" s="60"/>
      <c r="AAZ1148" s="60"/>
      <c r="ABA1148" s="60"/>
      <c r="ABB1148" s="60"/>
      <c r="ABC1148" s="60"/>
      <c r="ABD1148" s="60"/>
      <c r="ABE1148" s="60"/>
      <c r="ABF1148" s="60"/>
      <c r="ABG1148" s="60"/>
      <c r="ABH1148" s="329"/>
      <c r="ABI1148" s="60"/>
      <c r="ABJ1148" s="60"/>
      <c r="ABK1148" s="60"/>
      <c r="ABL1148" s="60"/>
      <c r="ABM1148" s="60"/>
      <c r="ABN1148" s="60"/>
      <c r="ABO1148" s="60"/>
      <c r="ABP1148" s="60"/>
      <c r="ABQ1148" s="60"/>
      <c r="ABR1148" s="60">
        <v>1.05309423450838</v>
      </c>
      <c r="ABS1148" s="60"/>
      <c r="ABT1148" s="60"/>
      <c r="ABU1148" s="60"/>
      <c r="ABV1148" s="60"/>
      <c r="ABW1148" s="60"/>
      <c r="ABX1148" s="60"/>
    </row>
    <row r="1149" spans="727:752" x14ac:dyDescent="0.25">
      <c r="AAY1149" s="60"/>
      <c r="AAZ1149" s="60"/>
      <c r="ABA1149" s="60"/>
      <c r="ABB1149" s="60"/>
      <c r="ABC1149" s="60"/>
      <c r="ABD1149" s="60"/>
      <c r="ABE1149" s="60"/>
      <c r="ABF1149" s="60"/>
      <c r="ABG1149" s="60"/>
      <c r="ABH1149" s="60"/>
      <c r="ABI1149" s="60"/>
      <c r="ABJ1149" s="60"/>
      <c r="ABK1149" s="60"/>
      <c r="ABL1149" s="60"/>
      <c r="ABM1149" s="60"/>
      <c r="ABN1149" s="60"/>
      <c r="ABO1149" s="60"/>
      <c r="ABP1149" s="60"/>
      <c r="ABQ1149" s="60"/>
      <c r="ABR1149" s="60">
        <v>1.0530330591402199</v>
      </c>
      <c r="ABS1149" s="60"/>
      <c r="ABT1149" s="60"/>
      <c r="ABU1149" s="60"/>
      <c r="ABV1149" s="60"/>
      <c r="ABW1149" s="60"/>
      <c r="ABX1149" s="60"/>
    </row>
    <row r="1150" spans="727:752" x14ac:dyDescent="0.25">
      <c r="AAY1150" s="60"/>
      <c r="AAZ1150" s="60"/>
      <c r="ABA1150" s="60"/>
      <c r="ABB1150" s="60"/>
      <c r="ABC1150" s="60"/>
      <c r="ABD1150" s="60"/>
      <c r="ABE1150" s="60"/>
      <c r="ABF1150" s="60"/>
      <c r="ABG1150" s="60"/>
      <c r="ABH1150" s="60"/>
      <c r="ABI1150" s="60"/>
      <c r="ABJ1150" s="60"/>
      <c r="ABK1150" s="60"/>
      <c r="ABL1150" s="60"/>
      <c r="ABM1150" s="60"/>
      <c r="ABN1150" s="60"/>
      <c r="ABO1150" s="60"/>
      <c r="ABP1150" s="60"/>
      <c r="ABQ1150" s="60"/>
      <c r="ABR1150" s="60">
        <v>1.0529502807195701</v>
      </c>
      <c r="ABS1150" s="60"/>
      <c r="ABT1150" s="60"/>
      <c r="ABU1150" s="60"/>
      <c r="ABV1150" s="60"/>
      <c r="ABW1150" s="60"/>
      <c r="ABX1150" s="60"/>
    </row>
    <row r="1151" spans="727:752" x14ac:dyDescent="0.25">
      <c r="AAY1151" s="60"/>
      <c r="AAZ1151" s="60"/>
      <c r="ABA1151" s="60"/>
      <c r="ABB1151" s="60"/>
      <c r="ABC1151" s="60"/>
      <c r="ABD1151" s="60"/>
      <c r="ABE1151" s="60"/>
      <c r="ABF1151" s="60"/>
      <c r="ABG1151" s="60"/>
      <c r="ABH1151" s="60"/>
      <c r="ABI1151" s="60"/>
      <c r="ABJ1151" s="60"/>
      <c r="ABK1151" s="60"/>
      <c r="ABL1151" s="60"/>
      <c r="ABM1151" s="60"/>
      <c r="ABN1151" s="60"/>
      <c r="ABO1151" s="60"/>
      <c r="ABP1151" s="60"/>
      <c r="ABQ1151" s="60"/>
      <c r="ABR1151" s="60">
        <v>1.05290911220284</v>
      </c>
      <c r="ABS1151" s="60"/>
      <c r="ABT1151" s="60"/>
      <c r="ABU1151" s="60"/>
      <c r="ABV1151" s="60"/>
      <c r="ABW1151" s="60"/>
      <c r="ABX1151" s="60"/>
    </row>
    <row r="1152" spans="727:752" x14ac:dyDescent="0.25">
      <c r="AAY1152" s="60"/>
      <c r="AAZ1152" s="60"/>
      <c r="ABA1152" s="60"/>
      <c r="ABB1152" s="60"/>
      <c r="ABC1152" s="60"/>
      <c r="ABD1152" s="60"/>
      <c r="ABE1152" s="60"/>
      <c r="ABF1152" s="60"/>
      <c r="ABG1152" s="60"/>
      <c r="ABH1152" s="60"/>
      <c r="ABI1152" s="60"/>
      <c r="ABJ1152" s="60"/>
      <c r="ABK1152" s="60"/>
      <c r="ABL1152" s="60"/>
      <c r="ABM1152" s="60"/>
      <c r="ABN1152" s="60"/>
      <c r="ABO1152" s="60"/>
      <c r="ABP1152" s="60"/>
      <c r="ABQ1152" s="60"/>
      <c r="ABR1152" s="60">
        <v>1.0528954354273099</v>
      </c>
      <c r="ABS1152" s="60"/>
      <c r="ABT1152" s="60"/>
      <c r="ABU1152" s="60"/>
      <c r="ABV1152" s="60"/>
      <c r="ABW1152" s="60"/>
      <c r="ABX1152" s="60"/>
    </row>
    <row r="1153" spans="727:752" x14ac:dyDescent="0.25">
      <c r="AAY1153" s="60"/>
      <c r="AAZ1153" s="60"/>
      <c r="ABA1153" s="60"/>
      <c r="ABB1153" s="60"/>
      <c r="ABC1153" s="60"/>
      <c r="ABD1153" s="60"/>
      <c r="ABE1153" s="60"/>
      <c r="ABF1153" s="60"/>
      <c r="ABG1153" s="60"/>
      <c r="ABH1153" s="60"/>
      <c r="ABI1153" s="60"/>
      <c r="ABJ1153" s="60"/>
      <c r="ABK1153" s="60"/>
      <c r="ABL1153" s="60"/>
      <c r="ABM1153" s="60"/>
      <c r="ABN1153" s="60"/>
      <c r="ABO1153" s="60"/>
      <c r="ABP1153" s="60"/>
      <c r="ABQ1153" s="60"/>
      <c r="ABR1153" s="60">
        <v>1.0528912353636</v>
      </c>
      <c r="ABS1153" s="60"/>
      <c r="ABT1153" s="60"/>
      <c r="ABU1153" s="60"/>
      <c r="ABV1153" s="60"/>
      <c r="ABW1153" s="60"/>
      <c r="ABX1153" s="60"/>
    </row>
    <row r="1154" spans="727:752" x14ac:dyDescent="0.25">
      <c r="AAY1154" s="60"/>
      <c r="AAZ1154" s="60"/>
      <c r="ABA1154" s="60"/>
      <c r="ABB1154" s="60"/>
      <c r="ABC1154" s="60"/>
      <c r="ABD1154" s="60"/>
      <c r="ABE1154" s="60"/>
      <c r="ABF1154" s="60"/>
      <c r="ABG1154" s="60"/>
      <c r="ABH1154" s="60"/>
      <c r="ABI1154" s="60"/>
      <c r="ABJ1154" s="60"/>
      <c r="ABK1154" s="60"/>
      <c r="ABL1154" s="60"/>
      <c r="ABM1154" s="60"/>
      <c r="ABN1154" s="60"/>
      <c r="ABO1154" s="60"/>
      <c r="ABP1154" s="60"/>
      <c r="ABQ1154" s="60"/>
      <c r="ABR1154" s="60">
        <v>1.0528758380563299</v>
      </c>
      <c r="ABS1154" s="60"/>
      <c r="ABT1154" s="60"/>
      <c r="ABU1154" s="60"/>
      <c r="ABV1154" s="60"/>
      <c r="ABW1154" s="60"/>
      <c r="ABX1154" s="60"/>
    </row>
    <row r="1155" spans="727:752" x14ac:dyDescent="0.25">
      <c r="AAY1155" s="60"/>
      <c r="AAZ1155" s="60"/>
      <c r="ABA1155" s="60"/>
      <c r="ABB1155" s="60"/>
      <c r="ABC1155" s="60"/>
      <c r="ABD1155" s="60"/>
      <c r="ABE1155" s="60"/>
      <c r="ABF1155" s="60"/>
      <c r="ABG1155" s="60"/>
      <c r="ABH1155" s="60"/>
      <c r="ABI1155" s="60"/>
      <c r="ABJ1155" s="60"/>
      <c r="ABK1155" s="60"/>
      <c r="ABL1155" s="60"/>
      <c r="ABM1155" s="60"/>
      <c r="ABN1155" s="60"/>
      <c r="ABO1155" s="60"/>
      <c r="ABP1155" s="60"/>
      <c r="ABQ1155" s="60"/>
      <c r="ABR1155" s="60">
        <v>1.0528378733911801</v>
      </c>
      <c r="ABS1155" s="60"/>
      <c r="ABT1155" s="60"/>
      <c r="ABU1155" s="60"/>
      <c r="ABV1155" s="60"/>
      <c r="ABW1155" s="60"/>
      <c r="ABX1155" s="60"/>
    </row>
    <row r="1156" spans="727:752" x14ac:dyDescent="0.25">
      <c r="AAY1156" s="60"/>
      <c r="AAZ1156" s="60"/>
      <c r="ABA1156" s="60"/>
      <c r="ABB1156" s="60"/>
      <c r="ABC1156" s="60"/>
      <c r="ABD1156" s="60"/>
      <c r="ABE1156" s="60"/>
      <c r="ABF1156" s="60"/>
      <c r="ABG1156" s="60"/>
      <c r="ABH1156" s="60"/>
      <c r="ABI1156" s="60"/>
      <c r="ABJ1156" s="60"/>
      <c r="ABK1156" s="60"/>
      <c r="ABL1156" s="60"/>
      <c r="ABM1156" s="60"/>
      <c r="ABN1156" s="60"/>
      <c r="ABO1156" s="60"/>
      <c r="ABP1156" s="60"/>
      <c r="ABQ1156" s="60"/>
      <c r="ABR1156" s="60">
        <v>1.0528194665161099</v>
      </c>
      <c r="ABS1156" s="60"/>
      <c r="ABT1156" s="60"/>
      <c r="ABU1156" s="60"/>
      <c r="ABV1156" s="60"/>
      <c r="ABW1156" s="60"/>
      <c r="ABX1156" s="60"/>
    </row>
    <row r="1157" spans="727:752" x14ac:dyDescent="0.25">
      <c r="AAY1157" s="60"/>
      <c r="AAZ1157" s="60"/>
      <c r="ABA1157" s="60"/>
      <c r="ABB1157" s="60"/>
      <c r="ABC1157" s="60"/>
      <c r="ABD1157" s="60"/>
      <c r="ABE1157" s="60"/>
      <c r="ABF1157" s="60"/>
      <c r="ABG1157" s="60"/>
      <c r="ABH1157" s="60"/>
      <c r="ABI1157" s="60"/>
      <c r="ABJ1157" s="60"/>
      <c r="ABK1157" s="60"/>
      <c r="ABL1157" s="60"/>
      <c r="ABM1157" s="60"/>
      <c r="ABN1157" s="60"/>
      <c r="ABO1157" s="60"/>
      <c r="ABP1157" s="60"/>
      <c r="ABQ1157" s="60"/>
      <c r="ABR1157" s="60">
        <v>1.05274049787818</v>
      </c>
      <c r="ABS1157" s="60"/>
      <c r="ABT1157" s="60"/>
      <c r="ABU1157" s="60"/>
      <c r="ABV1157" s="60"/>
      <c r="ABW1157" s="60"/>
      <c r="ABX1157" s="60"/>
    </row>
    <row r="1158" spans="727:752" x14ac:dyDescent="0.25">
      <c r="AAY1158" s="60"/>
      <c r="AAZ1158" s="60"/>
      <c r="ABA1158" s="60"/>
      <c r="ABB1158" s="60"/>
      <c r="ABC1158" s="60"/>
      <c r="ABD1158" s="60"/>
      <c r="ABE1158" s="60"/>
      <c r="ABF1158" s="60"/>
      <c r="ABG1158" s="60"/>
      <c r="ABH1158" s="60"/>
      <c r="ABI1158" s="60"/>
      <c r="ABJ1158" s="60"/>
      <c r="ABK1158" s="60"/>
      <c r="ABL1158" s="60"/>
      <c r="ABM1158" s="60"/>
      <c r="ABN1158" s="60"/>
      <c r="ABO1158" s="60"/>
      <c r="ABP1158" s="60"/>
      <c r="ABQ1158" s="60"/>
      <c r="ABR1158" s="60">
        <v>1.05269294099233</v>
      </c>
      <c r="ABS1158" s="60"/>
      <c r="ABT1158" s="60"/>
      <c r="ABU1158" s="60"/>
      <c r="ABV1158" s="60"/>
      <c r="ABW1158" s="60"/>
      <c r="ABX1158" s="60"/>
    </row>
    <row r="1159" spans="727:752" x14ac:dyDescent="0.25">
      <c r="AAY1159" s="60"/>
      <c r="AAZ1159" s="60"/>
      <c r="ABA1159" s="60"/>
      <c r="ABB1159" s="60"/>
      <c r="ABC1159" s="60"/>
      <c r="ABD1159" s="60"/>
      <c r="ABE1159" s="60"/>
      <c r="ABF1159" s="60"/>
      <c r="ABG1159" s="60"/>
      <c r="ABH1159" s="60"/>
      <c r="ABI1159" s="60"/>
      <c r="ABJ1159" s="60"/>
      <c r="ABK1159" s="60"/>
      <c r="ABL1159" s="60"/>
      <c r="ABM1159" s="60"/>
      <c r="ABN1159" s="60"/>
      <c r="ABO1159" s="60"/>
      <c r="ABP1159" s="60"/>
      <c r="ABQ1159" s="60"/>
      <c r="ABR1159" s="60">
        <v>1.0526902312983299</v>
      </c>
      <c r="ABS1159" s="60"/>
      <c r="ABT1159" s="60"/>
      <c r="ABU1159" s="60"/>
      <c r="ABV1159" s="60"/>
      <c r="ABW1159" s="60"/>
      <c r="ABX1159" s="60"/>
    </row>
    <row r="1160" spans="727:752" x14ac:dyDescent="0.25">
      <c r="AAY1160" s="60"/>
      <c r="AAZ1160" s="60"/>
      <c r="ABA1160" s="60"/>
      <c r="ABB1160" s="60"/>
      <c r="ABC1160" s="60"/>
      <c r="ABD1160" s="60"/>
      <c r="ABE1160" s="60"/>
      <c r="ABF1160" s="60"/>
      <c r="ABG1160" s="60"/>
      <c r="ABH1160" s="60"/>
      <c r="ABI1160" s="60"/>
      <c r="ABJ1160" s="60"/>
      <c r="ABK1160" s="60"/>
      <c r="ABL1160" s="60"/>
      <c r="ABM1160" s="60"/>
      <c r="ABN1160" s="60"/>
      <c r="ABO1160" s="60"/>
      <c r="ABP1160" s="60"/>
      <c r="ABQ1160" s="60"/>
      <c r="ABR1160" s="60">
        <v>1.0526671269617001</v>
      </c>
      <c r="ABS1160" s="60"/>
      <c r="ABT1160" s="60"/>
      <c r="ABU1160" s="60"/>
      <c r="ABV1160" s="60"/>
      <c r="ABW1160" s="60"/>
      <c r="ABX1160" s="60"/>
    </row>
    <row r="1161" spans="727:752" x14ac:dyDescent="0.25">
      <c r="AAY1161" s="60"/>
      <c r="AAZ1161" s="60"/>
      <c r="ABA1161" s="60"/>
      <c r="ABB1161" s="60"/>
      <c r="ABC1161" s="60"/>
      <c r="ABD1161" s="60"/>
      <c r="ABE1161" s="60"/>
      <c r="ABF1161" s="60"/>
      <c r="ABG1161" s="60"/>
      <c r="ABH1161" s="60"/>
      <c r="ABI1161" s="60"/>
      <c r="ABJ1161" s="60"/>
      <c r="ABK1161" s="60"/>
      <c r="ABL1161" s="60"/>
      <c r="ABM1161" s="60"/>
      <c r="ABN1161" s="60"/>
      <c r="ABO1161" s="60"/>
      <c r="ABP1161" s="60"/>
      <c r="ABQ1161" s="60"/>
      <c r="ABR1161" s="60">
        <v>1.0526511878874101</v>
      </c>
      <c r="ABS1161" s="60"/>
      <c r="ABT1161" s="60"/>
      <c r="ABU1161" s="60"/>
      <c r="ABV1161" s="60"/>
      <c r="ABW1161" s="60"/>
      <c r="ABX1161" s="60"/>
    </row>
    <row r="1162" spans="727:752" x14ac:dyDescent="0.25">
      <c r="AAY1162" s="60"/>
      <c r="AAZ1162" s="60"/>
      <c r="ABA1162" s="60"/>
      <c r="ABB1162" s="60"/>
      <c r="ABC1162" s="60"/>
      <c r="ABD1162" s="60"/>
      <c r="ABE1162" s="60"/>
      <c r="ABF1162" s="60"/>
      <c r="ABG1162" s="60"/>
      <c r="ABH1162" s="60"/>
      <c r="ABI1162" s="60"/>
      <c r="ABJ1162" s="60"/>
      <c r="ABK1162" s="60"/>
      <c r="ABL1162" s="60"/>
      <c r="ABM1162" s="60"/>
      <c r="ABN1162" s="60"/>
      <c r="ABO1162" s="60"/>
      <c r="ABP1162" s="60"/>
      <c r="ABQ1162" s="60"/>
      <c r="ABR1162" s="60">
        <v>1.05263550518424</v>
      </c>
      <c r="ABS1162" s="60"/>
      <c r="ABT1162" s="60"/>
      <c r="ABU1162" s="60"/>
      <c r="ABV1162" s="60"/>
      <c r="ABW1162" s="60"/>
      <c r="ABX1162" s="60"/>
    </row>
    <row r="1163" spans="727:752" x14ac:dyDescent="0.25">
      <c r="AAY1163" s="60"/>
      <c r="AAZ1163" s="60"/>
      <c r="ABA1163" s="60"/>
      <c r="ABB1163" s="60"/>
      <c r="ABC1163" s="60"/>
      <c r="ABD1163" s="60"/>
      <c r="ABE1163" s="60"/>
      <c r="ABF1163" s="60"/>
      <c r="ABG1163" s="60"/>
      <c r="ABH1163" s="60"/>
      <c r="ABI1163" s="60"/>
      <c r="ABJ1163" s="60"/>
      <c r="ABK1163" s="60"/>
      <c r="ABL1163" s="60"/>
      <c r="ABM1163" s="60"/>
      <c r="ABN1163" s="60"/>
      <c r="ABO1163" s="60"/>
      <c r="ABP1163" s="60"/>
      <c r="ABQ1163" s="60"/>
      <c r="ABR1163" s="60">
        <v>1.05259972349525</v>
      </c>
      <c r="ABS1163" s="60"/>
      <c r="ABT1163" s="60"/>
      <c r="ABU1163" s="60"/>
      <c r="ABV1163" s="60"/>
      <c r="ABW1163" s="60"/>
      <c r="ABX1163" s="60"/>
    </row>
    <row r="1164" spans="727:752" x14ac:dyDescent="0.25">
      <c r="AAY1164" s="60"/>
      <c r="AAZ1164" s="60"/>
      <c r="ABA1164" s="60"/>
      <c r="ABB1164" s="60"/>
      <c r="ABC1164" s="60"/>
      <c r="ABD1164" s="60"/>
      <c r="ABE1164" s="60"/>
      <c r="ABF1164" s="60"/>
      <c r="ABG1164" s="60"/>
      <c r="ABH1164" s="60"/>
      <c r="ABI1164" s="60"/>
      <c r="ABJ1164" s="60"/>
      <c r="ABK1164" s="60"/>
      <c r="ABL1164" s="60"/>
      <c r="ABM1164" s="60"/>
      <c r="ABN1164" s="60"/>
      <c r="ABO1164" s="60"/>
      <c r="ABP1164" s="60"/>
      <c r="ABQ1164" s="60"/>
      <c r="ABR1164" s="60">
        <v>1.05258653682109</v>
      </c>
      <c r="ABS1164" s="60"/>
      <c r="ABT1164" s="60"/>
      <c r="ABU1164" s="60"/>
      <c r="ABV1164" s="60"/>
      <c r="ABW1164" s="60"/>
      <c r="ABX1164" s="60"/>
    </row>
    <row r="1165" spans="727:752" x14ac:dyDescent="0.25">
      <c r="AAY1165" s="60"/>
      <c r="AAZ1165" s="60"/>
      <c r="ABA1165" s="60"/>
      <c r="ABB1165" s="60"/>
      <c r="ABC1165" s="60"/>
      <c r="ABD1165" s="60"/>
      <c r="ABE1165" s="60"/>
      <c r="ABF1165" s="60"/>
      <c r="ABG1165" s="60"/>
      <c r="ABH1165" s="60"/>
      <c r="ABI1165" s="60"/>
      <c r="ABJ1165" s="60"/>
      <c r="ABK1165" s="60"/>
      <c r="ABL1165" s="60"/>
      <c r="ABM1165" s="60"/>
      <c r="ABN1165" s="60"/>
      <c r="ABO1165" s="60"/>
      <c r="ABP1165" s="60"/>
      <c r="ABQ1165" s="60"/>
      <c r="ABR1165" s="60">
        <v>1.0525714232705099</v>
      </c>
      <c r="ABS1165" s="60"/>
      <c r="ABT1165" s="60"/>
      <c r="ABU1165" s="60"/>
      <c r="ABV1165" s="60"/>
      <c r="ABW1165" s="60"/>
      <c r="ABX1165" s="60"/>
    </row>
    <row r="1166" spans="727:752" x14ac:dyDescent="0.25">
      <c r="AAY1166" s="60"/>
      <c r="AAZ1166" s="60"/>
      <c r="ABA1166" s="60"/>
      <c r="ABB1166" s="60"/>
      <c r="ABC1166" s="60"/>
      <c r="ABD1166" s="60"/>
      <c r="ABE1166" s="60"/>
      <c r="ABF1166" s="60"/>
      <c r="ABG1166" s="60"/>
      <c r="ABH1166" s="60"/>
      <c r="ABI1166" s="60"/>
      <c r="ABJ1166" s="60"/>
      <c r="ABK1166" s="60"/>
      <c r="ABL1166" s="60"/>
      <c r="ABM1166" s="60"/>
      <c r="ABN1166" s="60"/>
      <c r="ABO1166" s="60"/>
      <c r="ABP1166" s="60"/>
      <c r="ABQ1166" s="60"/>
      <c r="ABR1166" s="60">
        <v>1.0524853249648101</v>
      </c>
      <c r="ABS1166" s="60"/>
      <c r="ABT1166" s="60"/>
      <c r="ABU1166" s="60"/>
      <c r="ABV1166" s="60"/>
      <c r="ABW1166" s="60"/>
      <c r="ABX1166" s="60"/>
    </row>
    <row r="1167" spans="727:752" x14ac:dyDescent="0.25">
      <c r="AAY1167" s="60"/>
      <c r="AAZ1167" s="60"/>
      <c r="ABA1167" s="60"/>
      <c r="ABB1167" s="60"/>
      <c r="ABC1167" s="60"/>
      <c r="ABD1167" s="60"/>
      <c r="ABE1167" s="60"/>
      <c r="ABF1167" s="60"/>
      <c r="ABG1167" s="60"/>
      <c r="ABH1167" s="60"/>
      <c r="ABI1167" s="60"/>
      <c r="ABJ1167" s="60"/>
      <c r="ABK1167" s="60"/>
      <c r="ABL1167" s="60"/>
      <c r="ABM1167" s="60"/>
      <c r="ABN1167" s="60"/>
      <c r="ABO1167" s="60"/>
      <c r="ABP1167" s="60"/>
      <c r="ABQ1167" s="60"/>
      <c r="ABR1167" s="60">
        <v>1.05243239566678</v>
      </c>
      <c r="ABS1167" s="60"/>
      <c r="ABT1167" s="60"/>
      <c r="ABU1167" s="60"/>
      <c r="ABV1167" s="60"/>
      <c r="ABW1167" s="60"/>
      <c r="ABX1167" s="60"/>
    </row>
    <row r="1168" spans="727:752" x14ac:dyDescent="0.25">
      <c r="AAY1168" s="60"/>
      <c r="AAZ1168" s="60"/>
      <c r="ABA1168" s="60"/>
      <c r="ABB1168" s="60"/>
      <c r="ABC1168" s="60"/>
      <c r="ABD1168" s="60"/>
      <c r="ABE1168" s="60"/>
      <c r="ABF1168" s="60"/>
      <c r="ABG1168" s="60"/>
      <c r="ABH1168" s="60"/>
      <c r="ABI1168" s="60"/>
      <c r="ABJ1168" s="60"/>
      <c r="ABK1168" s="60"/>
      <c r="ABL1168" s="60"/>
      <c r="ABM1168" s="60"/>
      <c r="ABN1168" s="60"/>
      <c r="ABO1168" s="60"/>
      <c r="ABP1168" s="60"/>
      <c r="ABQ1168" s="60"/>
      <c r="ABR1168" s="60">
        <v>1.0523785272712101</v>
      </c>
      <c r="ABS1168" s="60"/>
      <c r="ABT1168" s="60"/>
      <c r="ABU1168" s="60"/>
      <c r="ABV1168" s="60"/>
      <c r="ABW1168" s="60"/>
      <c r="ABX1168" s="60"/>
    </row>
    <row r="1169" spans="727:752" x14ac:dyDescent="0.25">
      <c r="AAY1169" s="60"/>
      <c r="AAZ1169" s="60"/>
      <c r="ABA1169" s="60"/>
      <c r="ABB1169" s="60"/>
      <c r="ABC1169" s="60"/>
      <c r="ABD1169" s="60"/>
      <c r="ABE1169" s="60"/>
      <c r="ABF1169" s="60"/>
      <c r="ABG1169" s="60"/>
      <c r="ABH1169" s="60"/>
      <c r="ABI1169" s="60"/>
      <c r="ABJ1169" s="60"/>
      <c r="ABK1169" s="60"/>
      <c r="ABL1169" s="60"/>
      <c r="ABM1169" s="60"/>
      <c r="ABN1169" s="60"/>
      <c r="ABO1169" s="60"/>
      <c r="ABP1169" s="60"/>
      <c r="ABQ1169" s="60"/>
      <c r="ABR1169" s="60">
        <v>1.0523014177026899</v>
      </c>
      <c r="ABS1169" s="60"/>
      <c r="ABT1169" s="60"/>
      <c r="ABU1169" s="60"/>
      <c r="ABV1169" s="60"/>
      <c r="ABW1169" s="60"/>
      <c r="ABX1169" s="60"/>
    </row>
    <row r="1170" spans="727:752" x14ac:dyDescent="0.25">
      <c r="AAY1170" s="60"/>
      <c r="AAZ1170" s="60"/>
      <c r="ABA1170" s="60"/>
      <c r="ABB1170" s="60"/>
      <c r="ABC1170" s="60"/>
      <c r="ABD1170" s="60"/>
      <c r="ABE1170" s="60"/>
      <c r="ABF1170" s="60"/>
      <c r="ABG1170" s="60"/>
      <c r="ABH1170" s="60"/>
      <c r="ABI1170" s="60"/>
      <c r="ABJ1170" s="60"/>
      <c r="ABK1170" s="60"/>
      <c r="ABL1170" s="60"/>
      <c r="ABM1170" s="60"/>
      <c r="ABN1170" s="60"/>
      <c r="ABO1170" s="60"/>
      <c r="ABP1170" s="60"/>
      <c r="ABQ1170" s="60"/>
      <c r="ABR1170" s="60">
        <v>1.0521871032852701</v>
      </c>
      <c r="ABS1170" s="60"/>
      <c r="ABT1170" s="60"/>
      <c r="ABU1170" s="60"/>
      <c r="ABV1170" s="60"/>
      <c r="ABW1170" s="60"/>
      <c r="ABX1170" s="60"/>
    </row>
    <row r="1171" spans="727:752" x14ac:dyDescent="0.25">
      <c r="AAY1171" s="60"/>
      <c r="AAZ1171" s="60"/>
      <c r="ABA1171" s="60"/>
      <c r="ABB1171" s="60"/>
      <c r="ABC1171" s="60"/>
      <c r="ABD1171" s="60"/>
      <c r="ABE1171" s="60"/>
      <c r="ABF1171" s="60"/>
      <c r="ABG1171" s="60"/>
      <c r="ABH1171" s="60"/>
      <c r="ABI1171" s="60"/>
      <c r="ABJ1171" s="60"/>
      <c r="ABK1171" s="60"/>
      <c r="ABL1171" s="60"/>
      <c r="ABM1171" s="60"/>
      <c r="ABN1171" s="60"/>
      <c r="ABO1171" s="60"/>
      <c r="ABP1171" s="60"/>
      <c r="ABQ1171" s="60"/>
      <c r="ABR1171" s="60">
        <v>1.0521396110129699</v>
      </c>
      <c r="ABS1171" s="60"/>
      <c r="ABT1171" s="60"/>
      <c r="ABU1171" s="60"/>
      <c r="ABV1171" s="60"/>
      <c r="ABW1171" s="60"/>
      <c r="ABX1171" s="60"/>
    </row>
    <row r="1172" spans="727:752" x14ac:dyDescent="0.25">
      <c r="AAY1172" s="60"/>
      <c r="AAZ1172" s="60"/>
      <c r="ABA1172" s="60"/>
      <c r="ABB1172" s="60"/>
      <c r="ABC1172" s="60"/>
      <c r="ABD1172" s="60"/>
      <c r="ABE1172" s="60"/>
      <c r="ABF1172" s="60"/>
      <c r="ABG1172" s="60"/>
      <c r="ABH1172" s="60"/>
      <c r="ABI1172" s="60"/>
      <c r="ABJ1172" s="60"/>
      <c r="ABK1172" s="60"/>
      <c r="ABL1172" s="60"/>
      <c r="ABM1172" s="60"/>
      <c r="ABN1172" s="60"/>
      <c r="ABO1172" s="60"/>
      <c r="ABP1172" s="60"/>
      <c r="ABQ1172" s="60"/>
      <c r="ABR1172" s="60">
        <v>1.0520532067592401</v>
      </c>
      <c r="ABS1172" s="60"/>
      <c r="ABT1172" s="60"/>
      <c r="ABU1172" s="60"/>
      <c r="ABV1172" s="60"/>
      <c r="ABW1172" s="60"/>
      <c r="ABX1172" s="60"/>
    </row>
    <row r="1173" spans="727:752" x14ac:dyDescent="0.25">
      <c r="AAY1173" s="60"/>
      <c r="AAZ1173" s="60"/>
      <c r="ABA1173" s="60"/>
      <c r="ABB1173" s="60"/>
      <c r="ABC1173" s="60"/>
      <c r="ABD1173" s="60"/>
      <c r="ABE1173" s="60"/>
      <c r="ABF1173" s="60"/>
      <c r="ABG1173" s="60"/>
      <c r="ABH1173" s="60"/>
      <c r="ABI1173" s="60"/>
      <c r="ABJ1173" s="60"/>
      <c r="ABK1173" s="60"/>
      <c r="ABL1173" s="60"/>
      <c r="ABM1173" s="60"/>
      <c r="ABN1173" s="60"/>
      <c r="ABO1173" s="60"/>
      <c r="ABP1173" s="60"/>
      <c r="ABQ1173" s="60"/>
      <c r="ABR1173" s="60">
        <v>1.0520103688449201</v>
      </c>
      <c r="ABS1173" s="60"/>
      <c r="ABT1173" s="60"/>
      <c r="ABU1173" s="60"/>
      <c r="ABV1173" s="60"/>
      <c r="ABW1173" s="60"/>
      <c r="ABX1173" s="60"/>
    </row>
    <row r="1174" spans="727:752" x14ac:dyDescent="0.25">
      <c r="AAY1174" s="60"/>
      <c r="AAZ1174" s="60"/>
      <c r="ABA1174" s="60"/>
      <c r="ABB1174" s="60"/>
      <c r="ABC1174" s="60"/>
      <c r="ABD1174" s="60"/>
      <c r="ABE1174" s="60"/>
      <c r="ABF1174" s="60"/>
      <c r="ABG1174" s="60"/>
      <c r="ABH1174" s="60"/>
      <c r="ABI1174" s="60"/>
      <c r="ABJ1174" s="60"/>
      <c r="ABK1174" s="60"/>
      <c r="ABL1174" s="60"/>
      <c r="ABM1174" s="60"/>
      <c r="ABN1174" s="60"/>
      <c r="ABO1174" s="60"/>
      <c r="ABP1174" s="60"/>
      <c r="ABQ1174" s="60"/>
      <c r="ABR1174" s="60">
        <v>1.0520071523254899</v>
      </c>
      <c r="ABS1174" s="60"/>
      <c r="ABT1174" s="60"/>
      <c r="ABU1174" s="60"/>
      <c r="ABV1174" s="60"/>
      <c r="ABW1174" s="60"/>
      <c r="ABX1174" s="60"/>
    </row>
    <row r="1175" spans="727:752" x14ac:dyDescent="0.25">
      <c r="AAY1175" s="60"/>
      <c r="AAZ1175" s="60"/>
      <c r="ABA1175" s="60"/>
      <c r="ABB1175" s="60"/>
      <c r="ABC1175" s="60"/>
      <c r="ABD1175" s="60"/>
      <c r="ABE1175" s="60"/>
      <c r="ABF1175" s="60"/>
      <c r="ABG1175" s="60"/>
      <c r="ABH1175" s="60"/>
      <c r="ABI1175" s="60"/>
      <c r="ABJ1175" s="60"/>
      <c r="ABK1175" s="60"/>
      <c r="ABL1175" s="60"/>
      <c r="ABM1175" s="60"/>
      <c r="ABN1175" s="60"/>
      <c r="ABO1175" s="60"/>
      <c r="ABP1175" s="60"/>
      <c r="ABQ1175" s="60"/>
      <c r="ABR1175" s="60">
        <v>1.0519771018117801</v>
      </c>
      <c r="ABS1175" s="60"/>
      <c r="ABT1175" s="60"/>
      <c r="ABU1175" s="60"/>
      <c r="ABV1175" s="60"/>
      <c r="ABW1175" s="60"/>
      <c r="ABX1175" s="60"/>
    </row>
    <row r="1176" spans="727:752" x14ac:dyDescent="0.25">
      <c r="AAY1176" s="60"/>
      <c r="AAZ1176" s="60"/>
      <c r="ABA1176" s="60"/>
      <c r="ABB1176" s="60"/>
      <c r="ABC1176" s="60"/>
      <c r="ABD1176" s="60"/>
      <c r="ABE1176" s="60"/>
      <c r="ABF1176" s="60"/>
      <c r="ABG1176" s="60"/>
      <c r="ABH1176" s="60"/>
      <c r="ABI1176" s="60"/>
      <c r="ABJ1176" s="60"/>
      <c r="ABK1176" s="60"/>
      <c r="ABL1176" s="60"/>
      <c r="ABM1176" s="60"/>
      <c r="ABN1176" s="60"/>
      <c r="ABO1176" s="60"/>
      <c r="ABP1176" s="60"/>
      <c r="ABQ1176" s="60"/>
      <c r="ABR1176" s="60">
        <v>1.05179220788241</v>
      </c>
      <c r="ABS1176" s="60"/>
      <c r="ABT1176" s="60"/>
      <c r="ABU1176" s="60"/>
      <c r="ABV1176" s="60"/>
      <c r="ABW1176" s="60"/>
      <c r="ABX1176" s="60"/>
    </row>
    <row r="1177" spans="727:752" x14ac:dyDescent="0.25">
      <c r="AAY1177" s="60"/>
      <c r="AAZ1177" s="60"/>
      <c r="ABA1177" s="60"/>
      <c r="ABB1177" s="60"/>
      <c r="ABC1177" s="60"/>
      <c r="ABD1177" s="60"/>
      <c r="ABE1177" s="60"/>
      <c r="ABF1177" s="60"/>
      <c r="ABG1177" s="60"/>
      <c r="ABH1177" s="60"/>
      <c r="ABI1177" s="60"/>
      <c r="ABJ1177" s="60"/>
      <c r="ABK1177" s="60"/>
      <c r="ABL1177" s="60"/>
      <c r="ABM1177" s="60"/>
      <c r="ABN1177" s="60"/>
      <c r="ABO1177" s="60"/>
      <c r="ABP1177" s="60"/>
      <c r="ABQ1177" s="60"/>
      <c r="ABR1177" s="60">
        <v>1.0517263130765</v>
      </c>
      <c r="ABS1177" s="60"/>
      <c r="ABT1177" s="60"/>
      <c r="ABU1177" s="60"/>
      <c r="ABV1177" s="60"/>
      <c r="ABW1177" s="60"/>
      <c r="ABX1177" s="60"/>
    </row>
    <row r="1178" spans="727:752" x14ac:dyDescent="0.25">
      <c r="AAY1178" s="60"/>
      <c r="AAZ1178" s="60"/>
      <c r="ABA1178" s="60"/>
      <c r="ABB1178" s="60"/>
      <c r="ABC1178" s="60"/>
      <c r="ABD1178" s="60"/>
      <c r="ABE1178" s="60"/>
      <c r="ABF1178" s="60"/>
      <c r="ABG1178" s="60"/>
      <c r="ABH1178" s="60"/>
      <c r="ABI1178" s="60"/>
      <c r="ABJ1178" s="60"/>
      <c r="ABK1178" s="60"/>
      <c r="ABL1178" s="60"/>
      <c r="ABM1178" s="60"/>
      <c r="ABN1178" s="60"/>
      <c r="ABO1178" s="60"/>
      <c r="ABP1178" s="60"/>
      <c r="ABQ1178" s="60"/>
      <c r="ABR1178" s="60">
        <v>1.05171188857535</v>
      </c>
      <c r="ABS1178" s="60"/>
      <c r="ABT1178" s="60"/>
      <c r="ABU1178" s="60"/>
      <c r="ABV1178" s="60"/>
      <c r="ABW1178" s="60"/>
      <c r="ABX1178" s="60"/>
    </row>
    <row r="1179" spans="727:752" x14ac:dyDescent="0.25">
      <c r="AAY1179" s="60"/>
      <c r="AAZ1179" s="60"/>
      <c r="ABA1179" s="60"/>
      <c r="ABB1179" s="60"/>
      <c r="ABC1179" s="60"/>
      <c r="ABD1179" s="60"/>
      <c r="ABE1179" s="60"/>
      <c r="ABF1179" s="60"/>
      <c r="ABG1179" s="60"/>
      <c r="ABH1179" s="60"/>
      <c r="ABI1179" s="60"/>
      <c r="ABJ1179" s="60"/>
      <c r="ABK1179" s="60"/>
      <c r="ABL1179" s="60"/>
      <c r="ABM1179" s="60"/>
      <c r="ABN1179" s="60"/>
      <c r="ABO1179" s="60"/>
      <c r="ABP1179" s="60"/>
      <c r="ABQ1179" s="60"/>
      <c r="ABR1179" s="60">
        <v>1.0516853227351499</v>
      </c>
      <c r="ABS1179" s="60"/>
      <c r="ABT1179" s="60"/>
      <c r="ABU1179" s="60"/>
      <c r="ABV1179" s="60"/>
      <c r="ABW1179" s="60"/>
      <c r="ABX1179" s="60"/>
    </row>
    <row r="1180" spans="727:752" x14ac:dyDescent="0.25">
      <c r="AAY1180" s="60"/>
      <c r="AAZ1180" s="60"/>
      <c r="ABA1180" s="60"/>
      <c r="ABB1180" s="60"/>
      <c r="ABC1180" s="60"/>
      <c r="ABD1180" s="60"/>
      <c r="ABE1180" s="60"/>
      <c r="ABF1180" s="60"/>
      <c r="ABG1180" s="60"/>
      <c r="ABH1180" s="60"/>
      <c r="ABI1180" s="60"/>
      <c r="ABJ1180" s="60"/>
      <c r="ABK1180" s="60"/>
      <c r="ABL1180" s="60"/>
      <c r="ABM1180" s="60"/>
      <c r="ABN1180" s="60"/>
      <c r="ABO1180" s="60"/>
      <c r="ABP1180" s="60"/>
      <c r="ABQ1180" s="60"/>
      <c r="ABR1180" s="60">
        <v>1.0516291151439201</v>
      </c>
      <c r="ABS1180" s="60"/>
      <c r="ABT1180" s="60"/>
      <c r="ABU1180" s="60"/>
      <c r="ABV1180" s="60"/>
      <c r="ABW1180" s="60"/>
      <c r="ABX1180" s="60"/>
    </row>
    <row r="1181" spans="727:752" x14ac:dyDescent="0.25">
      <c r="AAY1181" s="60"/>
      <c r="AAZ1181" s="60"/>
      <c r="ABA1181" s="60"/>
      <c r="ABB1181" s="60"/>
      <c r="ABC1181" s="60"/>
      <c r="ABD1181" s="60"/>
      <c r="ABE1181" s="60"/>
      <c r="ABF1181" s="60"/>
      <c r="ABG1181" s="60"/>
      <c r="ABH1181" s="60"/>
      <c r="ABI1181" s="60"/>
      <c r="ABJ1181" s="60"/>
      <c r="ABK1181" s="60"/>
      <c r="ABL1181" s="60"/>
      <c r="ABM1181" s="60"/>
      <c r="ABN1181" s="60"/>
      <c r="ABO1181" s="60"/>
      <c r="ABP1181" s="60"/>
      <c r="ABQ1181" s="60"/>
      <c r="ABR1181" s="60">
        <v>1.0515704614860999</v>
      </c>
      <c r="ABS1181" s="60"/>
      <c r="ABT1181" s="60"/>
      <c r="ABU1181" s="60"/>
      <c r="ABV1181" s="60"/>
      <c r="ABW1181" s="60"/>
      <c r="ABX1181" s="60"/>
    </row>
    <row r="1182" spans="727:752" x14ac:dyDescent="0.25">
      <c r="AAY1182" s="60"/>
      <c r="AAZ1182" s="60"/>
      <c r="ABA1182" s="60"/>
      <c r="ABB1182" s="60"/>
      <c r="ABC1182" s="60"/>
      <c r="ABD1182" s="60"/>
      <c r="ABE1182" s="60"/>
      <c r="ABF1182" s="60"/>
      <c r="ABG1182" s="60"/>
      <c r="ABH1182" s="60"/>
      <c r="ABI1182" s="60"/>
      <c r="ABJ1182" s="60"/>
      <c r="ABK1182" s="60"/>
      <c r="ABL1182" s="60"/>
      <c r="ABM1182" s="60"/>
      <c r="ABN1182" s="60"/>
      <c r="ABO1182" s="60"/>
      <c r="ABP1182" s="60"/>
      <c r="ABQ1182" s="60"/>
      <c r="ABR1182" s="60">
        <v>1.0515360357890999</v>
      </c>
      <c r="ABS1182" s="60"/>
      <c r="ABT1182" s="60"/>
      <c r="ABU1182" s="60"/>
      <c r="ABV1182" s="60"/>
      <c r="ABW1182" s="60"/>
      <c r="ABX1182" s="60"/>
    </row>
    <row r="1183" spans="727:752" x14ac:dyDescent="0.25">
      <c r="AAY1183" s="60"/>
      <c r="AAZ1183" s="60"/>
      <c r="ABA1183" s="60"/>
      <c r="ABB1183" s="60"/>
      <c r="ABC1183" s="60"/>
      <c r="ABD1183" s="60"/>
      <c r="ABE1183" s="60"/>
      <c r="ABF1183" s="60"/>
      <c r="ABG1183" s="60"/>
      <c r="ABH1183" s="60"/>
      <c r="ABI1183" s="60"/>
      <c r="ABJ1183" s="60"/>
      <c r="ABK1183" s="60"/>
      <c r="ABL1183" s="60"/>
      <c r="ABM1183" s="60"/>
      <c r="ABN1183" s="60"/>
      <c r="ABO1183" s="60"/>
      <c r="ABP1183" s="60"/>
      <c r="ABQ1183" s="60"/>
      <c r="ABR1183" s="60">
        <v>1.05152119738087</v>
      </c>
      <c r="ABS1183" s="60"/>
      <c r="ABT1183" s="60"/>
      <c r="ABU1183" s="60"/>
      <c r="ABV1183" s="60"/>
      <c r="ABW1183" s="60"/>
      <c r="ABX1183" s="60"/>
    </row>
    <row r="1184" spans="727:752" x14ac:dyDescent="0.25">
      <c r="AAY1184" s="60"/>
      <c r="AAZ1184" s="60"/>
      <c r="ABA1184" s="60"/>
      <c r="ABB1184" s="60"/>
      <c r="ABC1184" s="60"/>
      <c r="ABD1184" s="60"/>
      <c r="ABE1184" s="60"/>
      <c r="ABF1184" s="60"/>
      <c r="ABG1184" s="60"/>
      <c r="ABH1184" s="60"/>
      <c r="ABI1184" s="60"/>
      <c r="ABJ1184" s="60"/>
      <c r="ABK1184" s="60"/>
      <c r="ABL1184" s="60"/>
      <c r="ABM1184" s="60"/>
      <c r="ABN1184" s="60"/>
      <c r="ABO1184" s="60"/>
      <c r="ABP1184" s="60"/>
      <c r="ABQ1184" s="60"/>
      <c r="ABR1184" s="60">
        <v>1.05150259465901</v>
      </c>
      <c r="ABS1184" s="60"/>
      <c r="ABT1184" s="60"/>
      <c r="ABU1184" s="60"/>
      <c r="ABV1184" s="60"/>
      <c r="ABW1184" s="60"/>
      <c r="ABX1184" s="60"/>
    </row>
    <row r="1185" spans="727:752" x14ac:dyDescent="0.25">
      <c r="AAY1185" s="60"/>
      <c r="AAZ1185" s="60"/>
      <c r="ABA1185" s="60"/>
      <c r="ABB1185" s="60"/>
      <c r="ABC1185" s="60"/>
      <c r="ABD1185" s="60"/>
      <c r="ABE1185" s="60"/>
      <c r="ABF1185" s="60"/>
      <c r="ABG1185" s="60"/>
      <c r="ABH1185" s="60"/>
      <c r="ABI1185" s="60"/>
      <c r="ABJ1185" s="60"/>
      <c r="ABK1185" s="60"/>
      <c r="ABL1185" s="60"/>
      <c r="ABM1185" s="60"/>
      <c r="ABN1185" s="60"/>
      <c r="ABO1185" s="60"/>
      <c r="ABP1185" s="60"/>
      <c r="ABQ1185" s="60"/>
      <c r="ABR1185" s="60">
        <v>1.0514666533397901</v>
      </c>
      <c r="ABS1185" s="60"/>
      <c r="ABT1185" s="60"/>
      <c r="ABU1185" s="60"/>
      <c r="ABV1185" s="60"/>
      <c r="ABW1185" s="60"/>
      <c r="ABX1185" s="60"/>
    </row>
    <row r="1186" spans="727:752" x14ac:dyDescent="0.25">
      <c r="AAY1186" s="60"/>
      <c r="AAZ1186" s="60"/>
      <c r="ABA1186" s="60"/>
      <c r="ABB1186" s="60"/>
      <c r="ABC1186" s="60"/>
      <c r="ABD1186" s="60"/>
      <c r="ABE1186" s="60"/>
      <c r="ABF1186" s="60"/>
      <c r="ABG1186" s="60"/>
      <c r="ABH1186" s="60"/>
      <c r="ABI1186" s="60"/>
      <c r="ABJ1186" s="60"/>
      <c r="ABK1186" s="60"/>
      <c r="ABL1186" s="60"/>
      <c r="ABM1186" s="60"/>
      <c r="ABN1186" s="60"/>
      <c r="ABO1186" s="60"/>
      <c r="ABP1186" s="60"/>
      <c r="ABQ1186" s="60"/>
      <c r="ABR1186" s="60">
        <v>1.0513659879575299</v>
      </c>
      <c r="ABS1186" s="60"/>
      <c r="ABT1186" s="60"/>
      <c r="ABU1186" s="60"/>
      <c r="ABV1186" s="60"/>
      <c r="ABW1186" s="60"/>
      <c r="ABX1186" s="60"/>
    </row>
    <row r="1187" spans="727:752" x14ac:dyDescent="0.25">
      <c r="AAY1187" s="60"/>
      <c r="AAZ1187" s="60"/>
      <c r="ABA1187" s="60"/>
      <c r="ABB1187" s="60"/>
      <c r="ABC1187" s="60"/>
      <c r="ABD1187" s="60"/>
      <c r="ABE1187" s="60"/>
      <c r="ABF1187" s="60"/>
      <c r="ABG1187" s="60"/>
      <c r="ABH1187" s="60"/>
      <c r="ABI1187" s="60"/>
      <c r="ABJ1187" s="60"/>
      <c r="ABK1187" s="60"/>
      <c r="ABL1187" s="60"/>
      <c r="ABM1187" s="60"/>
      <c r="ABN1187" s="60"/>
      <c r="ABO1187" s="60"/>
      <c r="ABP1187" s="60"/>
      <c r="ABQ1187" s="60"/>
      <c r="ABR1187" s="60">
        <v>1.05133494938247</v>
      </c>
      <c r="ABS1187" s="60"/>
      <c r="ABT1187" s="60"/>
      <c r="ABU1187" s="60"/>
      <c r="ABV1187" s="60"/>
      <c r="ABW1187" s="60"/>
      <c r="ABX1187" s="60"/>
    </row>
    <row r="1188" spans="727:752" x14ac:dyDescent="0.25">
      <c r="AAY1188" s="60"/>
      <c r="AAZ1188" s="60"/>
      <c r="ABA1188" s="60"/>
      <c r="ABB1188" s="60"/>
      <c r="ABC1188" s="60"/>
      <c r="ABD1188" s="60"/>
      <c r="ABE1188" s="60"/>
      <c r="ABF1188" s="60"/>
      <c r="ABG1188" s="60"/>
      <c r="ABH1188" s="60"/>
      <c r="ABI1188" s="60"/>
      <c r="ABJ1188" s="60"/>
      <c r="ABK1188" s="60"/>
      <c r="ABL1188" s="60"/>
      <c r="ABM1188" s="60"/>
      <c r="ABN1188" s="60"/>
      <c r="ABO1188" s="60"/>
      <c r="ABP1188" s="60"/>
      <c r="ABQ1188" s="60"/>
      <c r="ABR1188" s="60">
        <v>1.0513088050711701</v>
      </c>
      <c r="ABS1188" s="60"/>
      <c r="ABT1188" s="60"/>
      <c r="ABU1188" s="60"/>
      <c r="ABV1188" s="60"/>
      <c r="ABW1188" s="60"/>
      <c r="ABX1188" s="60"/>
    </row>
    <row r="1189" spans="727:752" x14ac:dyDescent="0.25">
      <c r="AAY1189" s="60"/>
      <c r="AAZ1189" s="60"/>
      <c r="ABA1189" s="60"/>
      <c r="ABB1189" s="60"/>
      <c r="ABC1189" s="60"/>
      <c r="ABD1189" s="60"/>
      <c r="ABE1189" s="60"/>
      <c r="ABF1189" s="60"/>
      <c r="ABG1189" s="60"/>
      <c r="ABH1189" s="60"/>
      <c r="ABI1189" s="60"/>
      <c r="ABJ1189" s="60"/>
      <c r="ABK1189" s="60"/>
      <c r="ABL1189" s="60"/>
      <c r="ABM1189" s="60"/>
      <c r="ABN1189" s="60"/>
      <c r="ABO1189" s="60"/>
      <c r="ABP1189" s="60"/>
      <c r="ABQ1189" s="60"/>
      <c r="ABR1189" s="60">
        <v>1.05129136439798</v>
      </c>
      <c r="ABS1189" s="60"/>
      <c r="ABT1189" s="60"/>
      <c r="ABU1189" s="60"/>
      <c r="ABV1189" s="60"/>
      <c r="ABW1189" s="60"/>
      <c r="ABX1189" s="60"/>
    </row>
    <row r="1190" spans="727:752" x14ac:dyDescent="0.25">
      <c r="AAY1190" s="60"/>
      <c r="AAZ1190" s="60"/>
      <c r="ABA1190" s="60"/>
      <c r="ABB1190" s="60"/>
      <c r="ABC1190" s="60"/>
      <c r="ABD1190" s="60"/>
      <c r="ABE1190" s="60"/>
      <c r="ABF1190" s="60"/>
      <c r="ABG1190" s="60"/>
      <c r="ABH1190" s="60"/>
      <c r="ABI1190" s="60"/>
      <c r="ABJ1190" s="60"/>
      <c r="ABK1190" s="60"/>
      <c r="ABL1190" s="60"/>
      <c r="ABM1190" s="60"/>
      <c r="ABN1190" s="60"/>
      <c r="ABO1190" s="60"/>
      <c r="ABP1190" s="60"/>
      <c r="ABQ1190" s="60"/>
      <c r="ABR1190" s="60">
        <v>1.0510264927066399</v>
      </c>
      <c r="ABS1190" s="60"/>
      <c r="ABT1190" s="60"/>
      <c r="ABU1190" s="60"/>
      <c r="ABV1190" s="60"/>
      <c r="ABW1190" s="60"/>
      <c r="ABX1190" s="60"/>
    </row>
    <row r="1191" spans="727:752" x14ac:dyDescent="0.25">
      <c r="AAY1191" s="60"/>
      <c r="AAZ1191" s="60"/>
      <c r="ABA1191" s="60"/>
      <c r="ABB1191" s="60"/>
      <c r="ABC1191" s="60"/>
      <c r="ABD1191" s="60"/>
      <c r="ABE1191" s="60"/>
      <c r="ABF1191" s="60"/>
      <c r="ABG1191" s="60"/>
      <c r="ABH1191" s="60"/>
      <c r="ABI1191" s="60"/>
      <c r="ABJ1191" s="60"/>
      <c r="ABK1191" s="60"/>
      <c r="ABL1191" s="60"/>
      <c r="ABM1191" s="60"/>
      <c r="ABN1191" s="60"/>
      <c r="ABO1191" s="60"/>
      <c r="ABP1191" s="60"/>
      <c r="ABQ1191" s="60"/>
      <c r="ABR1191" s="60">
        <v>1.05099599944783</v>
      </c>
      <c r="ABS1191" s="60"/>
      <c r="ABT1191" s="60"/>
      <c r="ABU1191" s="60"/>
      <c r="ABV1191" s="60"/>
      <c r="ABW1191" s="60"/>
      <c r="ABX1191" s="60"/>
    </row>
    <row r="1192" spans="727:752" x14ac:dyDescent="0.25">
      <c r="AAY1192" s="60"/>
      <c r="AAZ1192" s="60"/>
      <c r="ABA1192" s="60"/>
      <c r="ABB1192" s="60"/>
      <c r="ABC1192" s="60"/>
      <c r="ABD1192" s="60"/>
      <c r="ABE1192" s="60"/>
      <c r="ABF1192" s="60"/>
      <c r="ABG1192" s="60"/>
      <c r="ABH1192" s="60"/>
      <c r="ABI1192" s="60"/>
      <c r="ABJ1192" s="60"/>
      <c r="ABK1192" s="60"/>
      <c r="ABL1192" s="60"/>
      <c r="ABM1192" s="60"/>
      <c r="ABN1192" s="60"/>
      <c r="ABO1192" s="60"/>
      <c r="ABP1192" s="60"/>
      <c r="ABQ1192" s="60"/>
      <c r="ABR1192" s="60">
        <v>1.05099566819908</v>
      </c>
      <c r="ABS1192" s="60"/>
      <c r="ABT1192" s="60"/>
      <c r="ABU1192" s="60"/>
      <c r="ABV1192" s="60"/>
      <c r="ABW1192" s="60"/>
      <c r="ABX1192" s="60"/>
    </row>
    <row r="1193" spans="727:752" x14ac:dyDescent="0.25">
      <c r="AAY1193" s="60"/>
      <c r="AAZ1193" s="60"/>
      <c r="ABA1193" s="60"/>
      <c r="ABB1193" s="60"/>
      <c r="ABC1193" s="60"/>
      <c r="ABD1193" s="60"/>
      <c r="ABE1193" s="60"/>
      <c r="ABF1193" s="60"/>
      <c r="ABG1193" s="60"/>
      <c r="ABH1193" s="60"/>
      <c r="ABI1193" s="60"/>
      <c r="ABJ1193" s="60"/>
      <c r="ABK1193" s="60"/>
      <c r="ABL1193" s="60"/>
      <c r="ABM1193" s="60"/>
      <c r="ABN1193" s="60"/>
      <c r="ABO1193" s="60"/>
      <c r="ABP1193" s="60"/>
      <c r="ABQ1193" s="60"/>
      <c r="ABR1193" s="60">
        <v>1.0509148503836101</v>
      </c>
      <c r="ABS1193" s="60"/>
      <c r="ABT1193" s="60"/>
      <c r="ABU1193" s="60"/>
      <c r="ABV1193" s="60"/>
      <c r="ABW1193" s="60"/>
      <c r="ABX1193" s="60"/>
    </row>
    <row r="1194" spans="727:752" x14ac:dyDescent="0.25">
      <c r="AAY1194" s="60"/>
      <c r="AAZ1194" s="60"/>
      <c r="ABA1194" s="60"/>
      <c r="ABB1194" s="60"/>
      <c r="ABC1194" s="60"/>
      <c r="ABD1194" s="60"/>
      <c r="ABE1194" s="60"/>
      <c r="ABF1194" s="60"/>
      <c r="ABG1194" s="60"/>
      <c r="ABH1194" s="60"/>
      <c r="ABI1194" s="60"/>
      <c r="ABJ1194" s="60"/>
      <c r="ABK1194" s="60"/>
      <c r="ABL1194" s="60"/>
      <c r="ABM1194" s="60"/>
      <c r="ABN1194" s="60"/>
      <c r="ABO1194" s="60"/>
      <c r="ABP1194" s="60"/>
      <c r="ABQ1194" s="60"/>
      <c r="ABR1194" s="60">
        <v>1.05086175629496</v>
      </c>
      <c r="ABS1194" s="60"/>
      <c r="ABT1194" s="60"/>
      <c r="ABU1194" s="60"/>
      <c r="ABV1194" s="60"/>
      <c r="ABW1194" s="60"/>
      <c r="ABX1194" s="60"/>
    </row>
    <row r="1195" spans="727:752" x14ac:dyDescent="0.25">
      <c r="AAY1195" s="60"/>
      <c r="AAZ1195" s="60"/>
      <c r="ABA1195" s="60"/>
      <c r="ABB1195" s="60"/>
      <c r="ABC1195" s="60"/>
      <c r="ABD1195" s="60"/>
      <c r="ABE1195" s="60"/>
      <c r="ABF1195" s="60"/>
      <c r="ABG1195" s="60"/>
      <c r="ABH1195" s="60"/>
      <c r="ABI1195" s="60"/>
      <c r="ABJ1195" s="60"/>
      <c r="ABK1195" s="60"/>
      <c r="ABL1195" s="60"/>
      <c r="ABM1195" s="60"/>
      <c r="ABN1195" s="60"/>
      <c r="ABO1195" s="60"/>
      <c r="ABP1195" s="60"/>
      <c r="ABQ1195" s="60"/>
      <c r="ABR1195" s="60">
        <v>1.0508581060303299</v>
      </c>
      <c r="ABS1195" s="60"/>
      <c r="ABT1195" s="60"/>
      <c r="ABU1195" s="60"/>
      <c r="ABV1195" s="60"/>
      <c r="ABW1195" s="60"/>
      <c r="ABX1195" s="60"/>
    </row>
    <row r="1196" spans="727:752" x14ac:dyDescent="0.25">
      <c r="AAY1196" s="60"/>
      <c r="AAZ1196" s="60"/>
      <c r="ABA1196" s="60"/>
      <c r="ABB1196" s="60"/>
      <c r="ABC1196" s="60"/>
      <c r="ABD1196" s="60"/>
      <c r="ABE1196" s="60"/>
      <c r="ABF1196" s="60"/>
      <c r="ABG1196" s="60"/>
      <c r="ABH1196" s="60"/>
      <c r="ABI1196" s="60"/>
      <c r="ABJ1196" s="60"/>
      <c r="ABK1196" s="60"/>
      <c r="ABL1196" s="60"/>
      <c r="ABM1196" s="60"/>
      <c r="ABN1196" s="60"/>
      <c r="ABO1196" s="60"/>
      <c r="ABP1196" s="60"/>
      <c r="ABQ1196" s="60"/>
      <c r="ABR1196" s="60">
        <v>1.0508286159604701</v>
      </c>
      <c r="ABS1196" s="60"/>
      <c r="ABT1196" s="60"/>
      <c r="ABU1196" s="60"/>
      <c r="ABV1196" s="60"/>
      <c r="ABW1196" s="60"/>
      <c r="ABX1196" s="60"/>
    </row>
    <row r="1197" spans="727:752" x14ac:dyDescent="0.25">
      <c r="AAY1197" s="60"/>
      <c r="AAZ1197" s="60"/>
      <c r="ABA1197" s="60"/>
      <c r="ABB1197" s="60"/>
      <c r="ABC1197" s="60"/>
      <c r="ABD1197" s="60"/>
      <c r="ABE1197" s="60"/>
      <c r="ABF1197" s="60"/>
      <c r="ABG1197" s="60"/>
      <c r="ABH1197" s="60"/>
      <c r="ABI1197" s="60"/>
      <c r="ABJ1197" s="60"/>
      <c r="ABK1197" s="60"/>
      <c r="ABL1197" s="60"/>
      <c r="ABM1197" s="60"/>
      <c r="ABN1197" s="60"/>
      <c r="ABO1197" s="60"/>
      <c r="ABP1197" s="60"/>
      <c r="ABQ1197" s="60"/>
      <c r="ABR1197" s="60">
        <v>1.05077155265151</v>
      </c>
      <c r="ABS1197" s="60"/>
      <c r="ABT1197" s="60"/>
      <c r="ABU1197" s="60"/>
      <c r="ABV1197" s="60"/>
      <c r="ABW1197" s="60"/>
      <c r="ABX1197" s="60"/>
    </row>
    <row r="1198" spans="727:752" x14ac:dyDescent="0.25">
      <c r="AAY1198" s="60"/>
      <c r="AAZ1198" s="60"/>
      <c r="ABA1198" s="60"/>
      <c r="ABB1198" s="60"/>
      <c r="ABC1198" s="60"/>
      <c r="ABD1198" s="60"/>
      <c r="ABE1198" s="60"/>
      <c r="ABF1198" s="60"/>
      <c r="ABG1198" s="60"/>
      <c r="ABH1198" s="60"/>
      <c r="ABI1198" s="60"/>
      <c r="ABJ1198" s="60"/>
      <c r="ABK1198" s="60"/>
      <c r="ABL1198" s="60"/>
      <c r="ABM1198" s="60"/>
      <c r="ABN1198" s="60"/>
      <c r="ABO1198" s="60"/>
      <c r="ABP1198" s="60"/>
      <c r="ABQ1198" s="60"/>
      <c r="ABR1198" s="60">
        <v>1.0506436141914499</v>
      </c>
      <c r="ABS1198" s="60"/>
      <c r="ABT1198" s="60"/>
      <c r="ABU1198" s="60"/>
      <c r="ABV1198" s="60"/>
      <c r="ABW1198" s="60"/>
      <c r="ABX1198" s="60"/>
    </row>
    <row r="1199" spans="727:752" x14ac:dyDescent="0.25">
      <c r="AAY1199" s="60"/>
      <c r="AAZ1199" s="60"/>
      <c r="ABA1199" s="60"/>
      <c r="ABB1199" s="60"/>
      <c r="ABC1199" s="60"/>
      <c r="ABD1199" s="60"/>
      <c r="ABE1199" s="60"/>
      <c r="ABF1199" s="60"/>
      <c r="ABG1199" s="60"/>
      <c r="ABH1199" s="60"/>
      <c r="ABI1199" s="60"/>
      <c r="ABJ1199" s="60"/>
      <c r="ABK1199" s="60"/>
      <c r="ABL1199" s="60"/>
      <c r="ABM1199" s="60"/>
      <c r="ABN1199" s="60"/>
      <c r="ABO1199" s="60"/>
      <c r="ABP1199" s="60"/>
      <c r="ABQ1199" s="60"/>
      <c r="ABR1199" s="60">
        <v>1.05048603022819</v>
      </c>
      <c r="ABS1199" s="60"/>
      <c r="ABT1199" s="60"/>
      <c r="ABU1199" s="60"/>
      <c r="ABV1199" s="60"/>
      <c r="ABW1199" s="60"/>
      <c r="ABX1199" s="60"/>
    </row>
    <row r="1200" spans="727:752" x14ac:dyDescent="0.25">
      <c r="AAY1200" s="60"/>
      <c r="AAZ1200" s="60"/>
      <c r="ABA1200" s="60"/>
      <c r="ABB1200" s="60"/>
      <c r="ABC1200" s="60"/>
      <c r="ABD1200" s="60"/>
      <c r="ABE1200" s="60"/>
      <c r="ABF1200" s="60"/>
      <c r="ABG1200" s="60"/>
      <c r="ABH1200" s="60"/>
      <c r="ABI1200" s="60"/>
      <c r="ABJ1200" s="60"/>
      <c r="ABK1200" s="60"/>
      <c r="ABL1200" s="60"/>
      <c r="ABM1200" s="60"/>
      <c r="ABN1200" s="60"/>
      <c r="ABO1200" s="60"/>
      <c r="ABP1200" s="60"/>
      <c r="ABQ1200" s="60"/>
      <c r="ABR1200" s="60">
        <v>1.0504840260784001</v>
      </c>
      <c r="ABS1200" s="60"/>
      <c r="ABT1200" s="60"/>
      <c r="ABU1200" s="60"/>
      <c r="ABV1200" s="60"/>
      <c r="ABW1200" s="60"/>
      <c r="ABX1200" s="60"/>
    </row>
    <row r="1201" spans="727:752" x14ac:dyDescent="0.25">
      <c r="AAY1201" s="60"/>
      <c r="AAZ1201" s="60"/>
      <c r="ABA1201" s="60"/>
      <c r="ABB1201" s="60"/>
      <c r="ABC1201" s="60"/>
      <c r="ABD1201" s="60"/>
      <c r="ABE1201" s="60"/>
      <c r="ABF1201" s="60"/>
      <c r="ABG1201" s="60"/>
      <c r="ABH1201" s="60"/>
      <c r="ABI1201" s="60"/>
      <c r="ABJ1201" s="60"/>
      <c r="ABK1201" s="60"/>
      <c r="ABL1201" s="60"/>
      <c r="ABM1201" s="60"/>
      <c r="ABN1201" s="60"/>
      <c r="ABO1201" s="60"/>
      <c r="ABP1201" s="60"/>
      <c r="ABQ1201" s="60"/>
      <c r="ABR1201" s="60">
        <v>1.0504311026979001</v>
      </c>
      <c r="ABS1201" s="60"/>
      <c r="ABT1201" s="60"/>
      <c r="ABU1201" s="60"/>
      <c r="ABV1201" s="60"/>
      <c r="ABW1201" s="60"/>
      <c r="ABX1201" s="60"/>
    </row>
    <row r="1202" spans="727:752" x14ac:dyDescent="0.25">
      <c r="AAY1202" s="60"/>
      <c r="AAZ1202" s="60"/>
      <c r="ABA1202" s="60"/>
      <c r="ABB1202" s="60"/>
      <c r="ABC1202" s="60"/>
      <c r="ABD1202" s="60"/>
      <c r="ABE1202" s="60"/>
      <c r="ABF1202" s="60"/>
      <c r="ABG1202" s="60"/>
      <c r="ABH1202" s="60"/>
      <c r="ABI1202" s="60"/>
      <c r="ABJ1202" s="60"/>
      <c r="ABK1202" s="60"/>
      <c r="ABL1202" s="60"/>
      <c r="ABM1202" s="60"/>
      <c r="ABN1202" s="60"/>
      <c r="ABO1202" s="60"/>
      <c r="ABP1202" s="60"/>
      <c r="ABQ1202" s="60"/>
      <c r="ABR1202" s="60">
        <v>1.05038844281785</v>
      </c>
      <c r="ABS1202" s="60"/>
      <c r="ABT1202" s="60"/>
      <c r="ABU1202" s="60"/>
      <c r="ABV1202" s="60"/>
      <c r="ABW1202" s="60"/>
      <c r="ABX1202" s="60"/>
    </row>
    <row r="1203" spans="727:752" x14ac:dyDescent="0.25">
      <c r="AAY1203" s="60"/>
      <c r="AAZ1203" s="60"/>
      <c r="ABA1203" s="60"/>
      <c r="ABB1203" s="60"/>
      <c r="ABC1203" s="60"/>
      <c r="ABD1203" s="60"/>
      <c r="ABE1203" s="60"/>
      <c r="ABF1203" s="60"/>
      <c r="ABG1203" s="60"/>
      <c r="ABH1203" s="60"/>
      <c r="ABI1203" s="60"/>
      <c r="ABJ1203" s="60"/>
      <c r="ABK1203" s="60"/>
      <c r="ABL1203" s="60"/>
      <c r="ABM1203" s="60"/>
      <c r="ABN1203" s="60"/>
      <c r="ABO1203" s="60"/>
      <c r="ABP1203" s="60"/>
      <c r="ABQ1203" s="60"/>
      <c r="ABR1203" s="60">
        <v>1.0503779473105399</v>
      </c>
      <c r="ABS1203" s="60"/>
      <c r="ABT1203" s="60"/>
      <c r="ABU1203" s="60"/>
      <c r="ABV1203" s="60"/>
      <c r="ABW1203" s="60"/>
      <c r="ABX1203" s="60"/>
    </row>
    <row r="1204" spans="727:752" x14ac:dyDescent="0.25">
      <c r="AAY1204" s="60"/>
      <c r="AAZ1204" s="60"/>
      <c r="ABA1204" s="60"/>
      <c r="ABB1204" s="60"/>
      <c r="ABC1204" s="60"/>
      <c r="ABD1204" s="60"/>
      <c r="ABE1204" s="60"/>
      <c r="ABF1204" s="60"/>
      <c r="ABG1204" s="60"/>
      <c r="ABH1204" s="60"/>
      <c r="ABI1204" s="60"/>
      <c r="ABJ1204" s="60"/>
      <c r="ABK1204" s="60"/>
      <c r="ABL1204" s="60"/>
      <c r="ABM1204" s="60"/>
      <c r="ABN1204" s="60"/>
      <c r="ABO1204" s="60"/>
      <c r="ABP1204" s="60"/>
      <c r="ABQ1204" s="60"/>
      <c r="ABR1204" s="60">
        <v>1.0502338376328999</v>
      </c>
      <c r="ABS1204" s="60"/>
      <c r="ABT1204" s="60"/>
      <c r="ABU1204" s="60"/>
      <c r="ABV1204" s="60"/>
      <c r="ABW1204" s="60"/>
      <c r="ABX1204" s="60"/>
    </row>
    <row r="1205" spans="727:752" x14ac:dyDescent="0.25">
      <c r="AAY1205" s="60"/>
      <c r="AAZ1205" s="60"/>
      <c r="ABA1205" s="60"/>
      <c r="ABB1205" s="60"/>
      <c r="ABC1205" s="60"/>
      <c r="ABD1205" s="60"/>
      <c r="ABE1205" s="60"/>
      <c r="ABF1205" s="60"/>
      <c r="ABG1205" s="60"/>
      <c r="ABH1205" s="60"/>
      <c r="ABI1205" s="60"/>
      <c r="ABJ1205" s="60"/>
      <c r="ABK1205" s="60"/>
      <c r="ABL1205" s="60"/>
      <c r="ABM1205" s="60"/>
      <c r="ABN1205" s="60"/>
      <c r="ABO1205" s="60"/>
      <c r="ABP1205" s="60"/>
      <c r="ABQ1205" s="60"/>
      <c r="ABR1205" s="60">
        <v>1.0501852289539499</v>
      </c>
      <c r="ABS1205" s="60"/>
      <c r="ABT1205" s="60"/>
      <c r="ABU1205" s="60"/>
      <c r="ABV1205" s="60"/>
      <c r="ABW1205" s="60"/>
      <c r="ABX1205" s="60"/>
    </row>
    <row r="1206" spans="727:752" x14ac:dyDescent="0.25">
      <c r="AAY1206" s="60"/>
      <c r="AAZ1206" s="60"/>
      <c r="ABA1206" s="60"/>
      <c r="ABB1206" s="60"/>
      <c r="ABC1206" s="60"/>
      <c r="ABD1206" s="60"/>
      <c r="ABE1206" s="60"/>
      <c r="ABF1206" s="60"/>
      <c r="ABG1206" s="60"/>
      <c r="ABH1206" s="60"/>
      <c r="ABI1206" s="60"/>
      <c r="ABJ1206" s="60"/>
      <c r="ABK1206" s="60"/>
      <c r="ABL1206" s="60"/>
      <c r="ABM1206" s="60"/>
      <c r="ABN1206" s="60"/>
      <c r="ABO1206" s="60"/>
      <c r="ABP1206" s="60"/>
      <c r="ABQ1206" s="60"/>
      <c r="ABR1206" s="60">
        <v>1.05012988103325</v>
      </c>
      <c r="ABS1206" s="60"/>
      <c r="ABT1206" s="60"/>
      <c r="ABU1206" s="60"/>
      <c r="ABV1206" s="60"/>
      <c r="ABW1206" s="60"/>
      <c r="ABX1206" s="60"/>
    </row>
    <row r="1207" spans="727:752" x14ac:dyDescent="0.25">
      <c r="AAY1207" s="60"/>
      <c r="AAZ1207" s="60"/>
      <c r="ABA1207" s="60"/>
      <c r="ABB1207" s="60"/>
      <c r="ABC1207" s="60"/>
      <c r="ABD1207" s="60"/>
      <c r="ABE1207" s="60"/>
      <c r="ABF1207" s="60"/>
      <c r="ABG1207" s="60"/>
      <c r="ABH1207" s="60"/>
      <c r="ABI1207" s="60"/>
      <c r="ABJ1207" s="60"/>
      <c r="ABK1207" s="60"/>
      <c r="ABL1207" s="60"/>
      <c r="ABM1207" s="60"/>
      <c r="ABN1207" s="60"/>
      <c r="ABO1207" s="60"/>
      <c r="ABP1207" s="60"/>
      <c r="ABQ1207" s="60"/>
      <c r="ABR1207" s="60">
        <v>1.0500673532298299</v>
      </c>
      <c r="ABS1207" s="60"/>
      <c r="ABT1207" s="60"/>
      <c r="ABU1207" s="60"/>
      <c r="ABV1207" s="60"/>
      <c r="ABW1207" s="60"/>
      <c r="ABX1207" s="60"/>
    </row>
    <row r="1208" spans="727:752" x14ac:dyDescent="0.25">
      <c r="AAY1208" s="60"/>
      <c r="AAZ1208" s="60"/>
      <c r="ABA1208" s="60"/>
      <c r="ABB1208" s="60"/>
      <c r="ABC1208" s="60"/>
      <c r="ABD1208" s="60"/>
      <c r="ABE1208" s="60"/>
      <c r="ABF1208" s="60"/>
      <c r="ABG1208" s="60"/>
      <c r="ABH1208" s="60"/>
      <c r="ABI1208" s="60"/>
      <c r="ABJ1208" s="60"/>
      <c r="ABK1208" s="60"/>
      <c r="ABL1208" s="60"/>
      <c r="ABM1208" s="60"/>
      <c r="ABN1208" s="60"/>
      <c r="ABO1208" s="60"/>
      <c r="ABP1208" s="60"/>
      <c r="ABQ1208" s="60"/>
      <c r="ABR1208" s="60">
        <v>1.05001751188716</v>
      </c>
      <c r="ABS1208" s="60"/>
      <c r="ABT1208" s="60"/>
      <c r="ABU1208" s="60"/>
      <c r="ABV1208" s="60"/>
      <c r="ABW1208" s="60"/>
      <c r="ABX1208" s="60"/>
    </row>
    <row r="1209" spans="727:752" x14ac:dyDescent="0.25">
      <c r="AAY1209" s="60"/>
      <c r="AAZ1209" s="60"/>
      <c r="ABA1209" s="60"/>
      <c r="ABB1209" s="60"/>
      <c r="ABC1209" s="60"/>
      <c r="ABD1209" s="60"/>
      <c r="ABE1209" s="60"/>
      <c r="ABF1209" s="60"/>
      <c r="ABG1209" s="60"/>
      <c r="ABH1209" s="60"/>
      <c r="ABI1209" s="60"/>
      <c r="ABJ1209" s="60"/>
      <c r="ABK1209" s="60"/>
      <c r="ABL1209" s="60"/>
      <c r="ABM1209" s="60"/>
      <c r="ABN1209" s="60"/>
      <c r="ABO1209" s="60"/>
      <c r="ABP1209" s="60"/>
      <c r="ABQ1209" s="60"/>
      <c r="ABR1209" s="60">
        <v>1.049996834563</v>
      </c>
      <c r="ABS1209" s="60"/>
      <c r="ABT1209" s="60"/>
      <c r="ABU1209" s="60"/>
      <c r="ABV1209" s="60"/>
      <c r="ABW1209" s="60"/>
      <c r="ABX1209" s="60"/>
    </row>
    <row r="1210" spans="727:752" x14ac:dyDescent="0.25">
      <c r="AAY1210" s="60"/>
      <c r="AAZ1210" s="60"/>
      <c r="ABA1210" s="60"/>
      <c r="ABB1210" s="60"/>
      <c r="ABC1210" s="60"/>
      <c r="ABD1210" s="60"/>
      <c r="ABE1210" s="60"/>
      <c r="ABF1210" s="60"/>
      <c r="ABG1210" s="60"/>
      <c r="ABH1210" s="60"/>
      <c r="ABI1210" s="60"/>
      <c r="ABJ1210" s="60"/>
      <c r="ABK1210" s="60"/>
      <c r="ABL1210" s="60"/>
      <c r="ABM1210" s="60"/>
      <c r="ABN1210" s="60"/>
      <c r="ABO1210" s="60"/>
      <c r="ABP1210" s="60"/>
      <c r="ABQ1210" s="60"/>
      <c r="ABR1210" s="60">
        <v>1.04999206501236</v>
      </c>
      <c r="ABS1210" s="60"/>
      <c r="ABT1210" s="60"/>
      <c r="ABU1210" s="60"/>
      <c r="ABV1210" s="60"/>
      <c r="ABW1210" s="60"/>
      <c r="ABX1210" s="60"/>
    </row>
    <row r="1211" spans="727:752" x14ac:dyDescent="0.25">
      <c r="AAY1211" s="60"/>
      <c r="AAZ1211" s="60"/>
      <c r="ABA1211" s="60"/>
      <c r="ABB1211" s="60"/>
      <c r="ABC1211" s="60"/>
      <c r="ABD1211" s="60"/>
      <c r="ABE1211" s="60"/>
      <c r="ABF1211" s="60"/>
      <c r="ABG1211" s="60"/>
      <c r="ABH1211" s="60"/>
      <c r="ABI1211" s="60"/>
      <c r="ABJ1211" s="60"/>
      <c r="ABK1211" s="60"/>
      <c r="ABL1211" s="60"/>
      <c r="ABM1211" s="60"/>
      <c r="ABN1211" s="60"/>
      <c r="ABO1211" s="60"/>
      <c r="ABP1211" s="60"/>
      <c r="ABQ1211" s="60"/>
      <c r="ABR1211" s="60">
        <v>1.0499778365744601</v>
      </c>
      <c r="ABS1211" s="60"/>
      <c r="ABT1211" s="60"/>
      <c r="ABU1211" s="60"/>
      <c r="ABV1211" s="60"/>
      <c r="ABW1211" s="60"/>
      <c r="ABX1211" s="60"/>
    </row>
    <row r="1212" spans="727:752" x14ac:dyDescent="0.25">
      <c r="AAY1212" s="60"/>
      <c r="AAZ1212" s="60"/>
      <c r="ABA1212" s="60"/>
      <c r="ABB1212" s="60"/>
      <c r="ABC1212" s="60"/>
      <c r="ABD1212" s="60"/>
      <c r="ABE1212" s="60"/>
      <c r="ABF1212" s="60"/>
      <c r="ABG1212" s="60"/>
      <c r="ABH1212" s="60"/>
      <c r="ABI1212" s="60"/>
      <c r="ABJ1212" s="60"/>
      <c r="ABK1212" s="60"/>
      <c r="ABL1212" s="60"/>
      <c r="ABM1212" s="60"/>
      <c r="ABN1212" s="60"/>
      <c r="ABO1212" s="60"/>
      <c r="ABP1212" s="60"/>
      <c r="ABQ1212" s="60"/>
      <c r="ABR1212" s="60">
        <v>1.0499467406971901</v>
      </c>
      <c r="ABS1212" s="60"/>
      <c r="ABT1212" s="60"/>
      <c r="ABU1212" s="60"/>
      <c r="ABV1212" s="60"/>
      <c r="ABW1212" s="60"/>
      <c r="ABX1212" s="60"/>
    </row>
    <row r="1213" spans="727:752" x14ac:dyDescent="0.25">
      <c r="AAY1213" s="60"/>
      <c r="AAZ1213" s="60"/>
      <c r="ABA1213" s="60"/>
      <c r="ABB1213" s="60"/>
      <c r="ABC1213" s="60"/>
      <c r="ABD1213" s="60"/>
      <c r="ABE1213" s="60"/>
      <c r="ABF1213" s="60"/>
      <c r="ABG1213" s="60"/>
      <c r="ABH1213" s="60"/>
      <c r="ABI1213" s="60"/>
      <c r="ABJ1213" s="60"/>
      <c r="ABK1213" s="60"/>
      <c r="ABL1213" s="60"/>
      <c r="ABM1213" s="60"/>
      <c r="ABN1213" s="60"/>
      <c r="ABO1213" s="60"/>
      <c r="ABP1213" s="60"/>
      <c r="ABQ1213" s="60"/>
      <c r="ABR1213" s="60">
        <v>1.04994381393875</v>
      </c>
      <c r="ABS1213" s="60"/>
      <c r="ABT1213" s="60"/>
      <c r="ABU1213" s="60"/>
      <c r="ABV1213" s="60"/>
      <c r="ABW1213" s="60"/>
      <c r="ABX1213" s="60"/>
    </row>
    <row r="1214" spans="727:752" x14ac:dyDescent="0.25">
      <c r="AAY1214" s="60"/>
      <c r="AAZ1214" s="60"/>
      <c r="ABA1214" s="60"/>
      <c r="ABB1214" s="60"/>
      <c r="ABC1214" s="60"/>
      <c r="ABD1214" s="60"/>
      <c r="ABE1214" s="60"/>
      <c r="ABF1214" s="60"/>
      <c r="ABG1214" s="60"/>
      <c r="ABH1214" s="60"/>
      <c r="ABI1214" s="60"/>
      <c r="ABJ1214" s="60"/>
      <c r="ABK1214" s="60"/>
      <c r="ABL1214" s="60"/>
      <c r="ABM1214" s="60"/>
      <c r="ABN1214" s="60"/>
      <c r="ABO1214" s="60"/>
      <c r="ABP1214" s="60"/>
      <c r="ABQ1214" s="60"/>
      <c r="ABR1214" s="60">
        <v>1.0498854382131</v>
      </c>
      <c r="ABS1214" s="60"/>
      <c r="ABT1214" s="60"/>
      <c r="ABU1214" s="60"/>
      <c r="ABV1214" s="60"/>
      <c r="ABW1214" s="60"/>
      <c r="ABX1214" s="60"/>
    </row>
    <row r="1215" spans="727:752" x14ac:dyDescent="0.25">
      <c r="AAY1215" s="60"/>
      <c r="AAZ1215" s="60"/>
      <c r="ABA1215" s="60"/>
      <c r="ABB1215" s="60"/>
      <c r="ABC1215" s="60"/>
      <c r="ABD1215" s="60"/>
      <c r="ABE1215" s="60"/>
      <c r="ABF1215" s="60"/>
      <c r="ABG1215" s="60"/>
      <c r="ABH1215" s="60"/>
      <c r="ABI1215" s="60"/>
      <c r="ABJ1215" s="60"/>
      <c r="ABK1215" s="60"/>
      <c r="ABL1215" s="60"/>
      <c r="ABM1215" s="60"/>
      <c r="ABN1215" s="60"/>
      <c r="ABO1215" s="60"/>
      <c r="ABP1215" s="60"/>
      <c r="ABQ1215" s="60"/>
      <c r="ABR1215" s="60">
        <v>1.0498705131204999</v>
      </c>
      <c r="ABS1215" s="60"/>
      <c r="ABT1215" s="60"/>
      <c r="ABU1215" s="60"/>
      <c r="ABV1215" s="60"/>
      <c r="ABW1215" s="60"/>
      <c r="ABX1215" s="60"/>
    </row>
    <row r="1216" spans="727:752" x14ac:dyDescent="0.25">
      <c r="AAY1216" s="60"/>
      <c r="AAZ1216" s="60"/>
      <c r="ABA1216" s="60"/>
      <c r="ABB1216" s="60"/>
      <c r="ABC1216" s="60"/>
      <c r="ABD1216" s="60"/>
      <c r="ABE1216" s="60"/>
      <c r="ABF1216" s="60"/>
      <c r="ABG1216" s="60"/>
      <c r="ABH1216" s="60"/>
      <c r="ABI1216" s="60"/>
      <c r="ABJ1216" s="60"/>
      <c r="ABK1216" s="60"/>
      <c r="ABL1216" s="60"/>
      <c r="ABM1216" s="60"/>
      <c r="ABN1216" s="60"/>
      <c r="ABO1216" s="60"/>
      <c r="ABP1216" s="60"/>
      <c r="ABQ1216" s="60"/>
      <c r="ABR1216" s="60">
        <v>1.04984540654392</v>
      </c>
      <c r="ABS1216" s="60"/>
      <c r="ABT1216" s="60"/>
      <c r="ABU1216" s="60"/>
      <c r="ABV1216" s="60"/>
      <c r="ABW1216" s="60"/>
      <c r="ABX1216" s="60"/>
    </row>
    <row r="1217" spans="727:752" x14ac:dyDescent="0.25">
      <c r="AAY1217" s="60"/>
      <c r="AAZ1217" s="60"/>
      <c r="ABA1217" s="60"/>
      <c r="ABB1217" s="60"/>
      <c r="ABC1217" s="60"/>
      <c r="ABD1217" s="60"/>
      <c r="ABE1217" s="60"/>
      <c r="ABF1217" s="60"/>
      <c r="ABG1217" s="60"/>
      <c r="ABH1217" s="60"/>
      <c r="ABI1217" s="60"/>
      <c r="ABJ1217" s="60"/>
      <c r="ABK1217" s="60"/>
      <c r="ABL1217" s="60"/>
      <c r="ABM1217" s="60"/>
      <c r="ABN1217" s="60"/>
      <c r="ABO1217" s="60"/>
      <c r="ABP1217" s="60"/>
      <c r="ABQ1217" s="60"/>
      <c r="ABR1217" s="60">
        <v>1.0498288507661899</v>
      </c>
      <c r="ABS1217" s="60"/>
      <c r="ABT1217" s="60"/>
      <c r="ABU1217" s="60"/>
      <c r="ABV1217" s="60"/>
      <c r="ABW1217" s="60"/>
      <c r="ABX1217" s="60"/>
    </row>
    <row r="1218" spans="727:752" x14ac:dyDescent="0.25">
      <c r="AAY1218" s="60"/>
      <c r="AAZ1218" s="60"/>
      <c r="ABA1218" s="60"/>
      <c r="ABB1218" s="60"/>
      <c r="ABC1218" s="60"/>
      <c r="ABD1218" s="60"/>
      <c r="ABE1218" s="60"/>
      <c r="ABF1218" s="60"/>
      <c r="ABG1218" s="60"/>
      <c r="ABH1218" s="60"/>
      <c r="ABI1218" s="60"/>
      <c r="ABJ1218" s="60"/>
      <c r="ABK1218" s="60"/>
      <c r="ABL1218" s="60"/>
      <c r="ABM1218" s="60"/>
      <c r="ABN1218" s="60"/>
      <c r="ABO1218" s="60"/>
      <c r="ABP1218" s="60"/>
      <c r="ABQ1218" s="60"/>
      <c r="ABR1218" s="60">
        <v>1.04981999451637</v>
      </c>
      <c r="ABS1218" s="60"/>
      <c r="ABT1218" s="60"/>
      <c r="ABU1218" s="60"/>
      <c r="ABV1218" s="60"/>
      <c r="ABW1218" s="60"/>
      <c r="ABX1218" s="60"/>
    </row>
    <row r="1219" spans="727:752" x14ac:dyDescent="0.25">
      <c r="AAY1219" s="60"/>
      <c r="AAZ1219" s="60"/>
      <c r="ABA1219" s="60"/>
      <c r="ABB1219" s="60"/>
      <c r="ABC1219" s="60"/>
      <c r="ABD1219" s="60"/>
      <c r="ABE1219" s="60"/>
      <c r="ABF1219" s="60"/>
      <c r="ABG1219" s="60"/>
      <c r="ABH1219" s="60"/>
      <c r="ABI1219" s="60"/>
      <c r="ABJ1219" s="60"/>
      <c r="ABK1219" s="60"/>
      <c r="ABL1219" s="60"/>
      <c r="ABM1219" s="60"/>
      <c r="ABN1219" s="60"/>
      <c r="ABO1219" s="60"/>
      <c r="ABP1219" s="60"/>
      <c r="ABQ1219" s="60"/>
      <c r="ABR1219" s="60">
        <v>1.04978338857124</v>
      </c>
      <c r="ABS1219" s="60"/>
      <c r="ABT1219" s="60"/>
      <c r="ABU1219" s="60"/>
      <c r="ABV1219" s="60"/>
      <c r="ABW1219" s="60"/>
      <c r="ABX1219" s="60"/>
    </row>
    <row r="1220" spans="727:752" x14ac:dyDescent="0.25">
      <c r="AAY1220" s="60"/>
      <c r="AAZ1220" s="60"/>
      <c r="ABA1220" s="60"/>
      <c r="ABB1220" s="60"/>
      <c r="ABC1220" s="60"/>
      <c r="ABD1220" s="60"/>
      <c r="ABE1220" s="60"/>
      <c r="ABF1220" s="60"/>
      <c r="ABG1220" s="60"/>
      <c r="ABH1220" s="60"/>
      <c r="ABI1220" s="60"/>
      <c r="ABJ1220" s="60"/>
      <c r="ABK1220" s="60"/>
      <c r="ABL1220" s="60"/>
      <c r="ABM1220" s="60"/>
      <c r="ABN1220" s="60"/>
      <c r="ABO1220" s="60"/>
      <c r="ABP1220" s="60"/>
      <c r="ABQ1220" s="60"/>
      <c r="ABR1220" s="60">
        <v>1.04977748425315</v>
      </c>
      <c r="ABS1220" s="60"/>
      <c r="ABT1220" s="60"/>
      <c r="ABU1220" s="60"/>
      <c r="ABV1220" s="60"/>
      <c r="ABW1220" s="60"/>
      <c r="ABX1220" s="60"/>
    </row>
    <row r="1221" spans="727:752" x14ac:dyDescent="0.25">
      <c r="AAY1221" s="60"/>
      <c r="AAZ1221" s="60"/>
      <c r="ABA1221" s="60"/>
      <c r="ABB1221" s="60"/>
      <c r="ABC1221" s="60"/>
      <c r="ABD1221" s="60"/>
      <c r="ABE1221" s="60"/>
      <c r="ABF1221" s="60"/>
      <c r="ABG1221" s="60"/>
      <c r="ABH1221" s="60"/>
      <c r="ABI1221" s="60"/>
      <c r="ABJ1221" s="60"/>
      <c r="ABK1221" s="60"/>
      <c r="ABL1221" s="60"/>
      <c r="ABM1221" s="60"/>
      <c r="ABN1221" s="60"/>
      <c r="ABO1221" s="60"/>
      <c r="ABP1221" s="60"/>
      <c r="ABQ1221" s="60"/>
      <c r="ABR1221" s="60">
        <v>1.04970764228809</v>
      </c>
      <c r="ABS1221" s="60"/>
      <c r="ABT1221" s="60"/>
      <c r="ABU1221" s="60"/>
      <c r="ABV1221" s="60"/>
      <c r="ABW1221" s="60"/>
      <c r="ABX1221" s="60"/>
    </row>
    <row r="1222" spans="727:752" x14ac:dyDescent="0.25">
      <c r="AAY1222" s="60"/>
      <c r="AAZ1222" s="60"/>
      <c r="ABA1222" s="60"/>
      <c r="ABB1222" s="60"/>
      <c r="ABC1222" s="60"/>
      <c r="ABD1222" s="60"/>
      <c r="ABE1222" s="60"/>
      <c r="ABF1222" s="60"/>
      <c r="ABG1222" s="60"/>
      <c r="ABH1222" s="60"/>
      <c r="ABI1222" s="60"/>
      <c r="ABJ1222" s="60"/>
      <c r="ABK1222" s="60"/>
      <c r="ABL1222" s="60"/>
      <c r="ABM1222" s="60"/>
      <c r="ABN1222" s="60"/>
      <c r="ABO1222" s="60"/>
      <c r="ABP1222" s="60"/>
      <c r="ABQ1222" s="60"/>
      <c r="ABR1222" s="60">
        <v>1.0495488992275299</v>
      </c>
      <c r="ABS1222" s="60"/>
      <c r="ABT1222" s="60"/>
      <c r="ABU1222" s="60"/>
      <c r="ABV1222" s="60"/>
      <c r="ABW1222" s="60"/>
      <c r="ABX1222" s="60"/>
    </row>
    <row r="1223" spans="727:752" x14ac:dyDescent="0.25">
      <c r="AAY1223" s="60"/>
      <c r="AAZ1223" s="60"/>
      <c r="ABA1223" s="60"/>
      <c r="ABB1223" s="60"/>
      <c r="ABC1223" s="60"/>
      <c r="ABD1223" s="60"/>
      <c r="ABE1223" s="60"/>
      <c r="ABF1223" s="60"/>
      <c r="ABG1223" s="60"/>
      <c r="ABH1223" s="60"/>
      <c r="ABI1223" s="60"/>
      <c r="ABJ1223" s="60"/>
      <c r="ABK1223" s="60"/>
      <c r="ABL1223" s="60"/>
      <c r="ABM1223" s="60"/>
      <c r="ABN1223" s="60"/>
      <c r="ABO1223" s="60"/>
      <c r="ABP1223" s="60"/>
      <c r="ABQ1223" s="60"/>
      <c r="ABR1223" s="60">
        <v>1.0495137048928</v>
      </c>
      <c r="ABS1223" s="60"/>
      <c r="ABT1223" s="60"/>
      <c r="ABU1223" s="60"/>
      <c r="ABV1223" s="60"/>
      <c r="ABW1223" s="60"/>
      <c r="ABX1223" s="60"/>
    </row>
    <row r="1224" spans="727:752" x14ac:dyDescent="0.25">
      <c r="AAY1224" s="60"/>
      <c r="AAZ1224" s="60"/>
      <c r="ABA1224" s="60"/>
      <c r="ABB1224" s="60"/>
      <c r="ABC1224" s="60"/>
      <c r="ABD1224" s="60"/>
      <c r="ABE1224" s="60"/>
      <c r="ABF1224" s="60"/>
      <c r="ABG1224" s="60"/>
      <c r="ABH1224" s="60"/>
      <c r="ABI1224" s="60"/>
      <c r="ABJ1224" s="60"/>
      <c r="ABK1224" s="60"/>
      <c r="ABL1224" s="60"/>
      <c r="ABM1224" s="60"/>
      <c r="ABN1224" s="60"/>
      <c r="ABO1224" s="60"/>
      <c r="ABP1224" s="60"/>
      <c r="ABQ1224" s="60"/>
      <c r="ABR1224" s="60">
        <v>1.0494932346132599</v>
      </c>
      <c r="ABS1224" s="60"/>
      <c r="ABT1224" s="60"/>
      <c r="ABU1224" s="60"/>
      <c r="ABV1224" s="60"/>
      <c r="ABW1224" s="60"/>
      <c r="ABX1224" s="60"/>
    </row>
    <row r="1225" spans="727:752" x14ac:dyDescent="0.25">
      <c r="AAY1225" s="60"/>
      <c r="AAZ1225" s="60"/>
      <c r="ABA1225" s="60"/>
      <c r="ABB1225" s="60"/>
      <c r="ABC1225" s="60"/>
      <c r="ABD1225" s="60"/>
      <c r="ABE1225" s="60"/>
      <c r="ABF1225" s="60"/>
      <c r="ABG1225" s="60"/>
      <c r="ABH1225" s="60"/>
      <c r="ABI1225" s="60"/>
      <c r="ABJ1225" s="60"/>
      <c r="ABK1225" s="60"/>
      <c r="ABL1225" s="60"/>
      <c r="ABM1225" s="60"/>
      <c r="ABN1225" s="60"/>
      <c r="ABO1225" s="60"/>
      <c r="ABP1225" s="60"/>
      <c r="ABQ1225" s="60"/>
      <c r="ABR1225" s="60">
        <v>1.04946226383279</v>
      </c>
      <c r="ABS1225" s="60"/>
      <c r="ABT1225" s="60"/>
      <c r="ABU1225" s="60"/>
      <c r="ABV1225" s="60"/>
      <c r="ABW1225" s="60"/>
      <c r="ABX1225" s="60"/>
    </row>
    <row r="1226" spans="727:752" x14ac:dyDescent="0.25">
      <c r="AAY1226" s="60"/>
      <c r="AAZ1226" s="60"/>
      <c r="ABA1226" s="60"/>
      <c r="ABB1226" s="60"/>
      <c r="ABC1226" s="60"/>
      <c r="ABD1226" s="60"/>
      <c r="ABE1226" s="60"/>
      <c r="ABF1226" s="60"/>
      <c r="ABG1226" s="60"/>
      <c r="ABH1226" s="60"/>
      <c r="ABI1226" s="60"/>
      <c r="ABJ1226" s="60"/>
      <c r="ABK1226" s="60"/>
      <c r="ABL1226" s="60"/>
      <c r="ABM1226" s="60"/>
      <c r="ABN1226" s="60"/>
      <c r="ABO1226" s="60"/>
      <c r="ABP1226" s="60"/>
      <c r="ABQ1226" s="60"/>
      <c r="ABR1226" s="60">
        <v>1.0493480278412399</v>
      </c>
      <c r="ABS1226" s="60"/>
      <c r="ABT1226" s="60"/>
      <c r="ABU1226" s="60"/>
      <c r="ABV1226" s="60"/>
      <c r="ABW1226" s="60"/>
      <c r="ABX1226" s="60"/>
    </row>
    <row r="1227" spans="727:752" x14ac:dyDescent="0.25">
      <c r="AAY1227" s="60"/>
      <c r="AAZ1227" s="60"/>
      <c r="ABA1227" s="60"/>
      <c r="ABB1227" s="60"/>
      <c r="ABC1227" s="60"/>
      <c r="ABD1227" s="60"/>
      <c r="ABE1227" s="60"/>
      <c r="ABF1227" s="60"/>
      <c r="ABG1227" s="60"/>
      <c r="ABH1227" s="60"/>
      <c r="ABI1227" s="60"/>
      <c r="ABJ1227" s="60"/>
      <c r="ABK1227" s="60"/>
      <c r="ABL1227" s="60"/>
      <c r="ABM1227" s="60"/>
      <c r="ABN1227" s="60"/>
      <c r="ABO1227" s="60"/>
      <c r="ABP1227" s="60"/>
      <c r="ABQ1227" s="60"/>
      <c r="ABR1227" s="60">
        <v>1.04931998601082</v>
      </c>
      <c r="ABS1227" s="60"/>
      <c r="ABT1227" s="60"/>
      <c r="ABU1227" s="60"/>
      <c r="ABV1227" s="60"/>
      <c r="ABW1227" s="60"/>
      <c r="ABX1227" s="60"/>
    </row>
    <row r="1228" spans="727:752" x14ac:dyDescent="0.25">
      <c r="AAY1228" s="60"/>
      <c r="AAZ1228" s="60"/>
      <c r="ABA1228" s="60"/>
      <c r="ABB1228" s="60"/>
      <c r="ABC1228" s="60"/>
      <c r="ABD1228" s="60"/>
      <c r="ABE1228" s="60"/>
      <c r="ABF1228" s="60"/>
      <c r="ABG1228" s="60"/>
      <c r="ABH1228" s="60"/>
      <c r="ABI1228" s="60"/>
      <c r="ABJ1228" s="60"/>
      <c r="ABK1228" s="60"/>
      <c r="ABL1228" s="60"/>
      <c r="ABM1228" s="60"/>
      <c r="ABN1228" s="60"/>
      <c r="ABO1228" s="60"/>
      <c r="ABP1228" s="60"/>
      <c r="ABQ1228" s="60"/>
      <c r="ABR1228" s="60">
        <v>1.0493017707696299</v>
      </c>
      <c r="ABS1228" s="60"/>
      <c r="ABT1228" s="60"/>
      <c r="ABU1228" s="60"/>
      <c r="ABV1228" s="60"/>
      <c r="ABW1228" s="60"/>
      <c r="ABX1228" s="60"/>
    </row>
    <row r="1229" spans="727:752" x14ac:dyDescent="0.25">
      <c r="AAY1229" s="60"/>
      <c r="AAZ1229" s="60"/>
      <c r="ABA1229" s="60"/>
      <c r="ABB1229" s="60"/>
      <c r="ABC1229" s="60"/>
      <c r="ABD1229" s="60"/>
      <c r="ABE1229" s="60"/>
      <c r="ABF1229" s="60"/>
      <c r="ABG1229" s="60"/>
      <c r="ABH1229" s="60"/>
      <c r="ABI1229" s="60"/>
      <c r="ABJ1229" s="60"/>
      <c r="ABK1229" s="60"/>
      <c r="ABL1229" s="60"/>
      <c r="ABM1229" s="60"/>
      <c r="ABN1229" s="60"/>
      <c r="ABO1229" s="60"/>
      <c r="ABP1229" s="60"/>
      <c r="ABQ1229" s="60"/>
      <c r="ABR1229" s="60">
        <v>1.0492967783304299</v>
      </c>
      <c r="ABS1229" s="60"/>
      <c r="ABT1229" s="60"/>
      <c r="ABU1229" s="60"/>
      <c r="ABV1229" s="60"/>
      <c r="ABW1229" s="60"/>
      <c r="ABX1229" s="60"/>
    </row>
    <row r="1230" spans="727:752" x14ac:dyDescent="0.25">
      <c r="AAY1230" s="60"/>
      <c r="AAZ1230" s="60"/>
      <c r="ABA1230" s="60"/>
      <c r="ABB1230" s="60"/>
      <c r="ABC1230" s="60"/>
      <c r="ABD1230" s="60"/>
      <c r="ABE1230" s="60"/>
      <c r="ABF1230" s="60"/>
      <c r="ABG1230" s="60"/>
      <c r="ABH1230" s="60"/>
      <c r="ABI1230" s="60"/>
      <c r="ABJ1230" s="60"/>
      <c r="ABK1230" s="60"/>
      <c r="ABL1230" s="60"/>
      <c r="ABM1230" s="60"/>
      <c r="ABN1230" s="60"/>
      <c r="ABO1230" s="60"/>
      <c r="ABP1230" s="60"/>
      <c r="ABQ1230" s="60"/>
      <c r="ABR1230" s="60">
        <v>1.0492092518690199</v>
      </c>
      <c r="ABS1230" s="60"/>
      <c r="ABT1230" s="60"/>
      <c r="ABU1230" s="60"/>
      <c r="ABV1230" s="60"/>
      <c r="ABW1230" s="60"/>
      <c r="ABX1230" s="60"/>
    </row>
    <row r="1231" spans="727:752" x14ac:dyDescent="0.25">
      <c r="AAY1231" s="60"/>
      <c r="AAZ1231" s="60"/>
      <c r="ABA1231" s="60"/>
      <c r="ABB1231" s="60"/>
      <c r="ABC1231" s="60"/>
      <c r="ABD1231" s="60"/>
      <c r="ABE1231" s="60"/>
      <c r="ABF1231" s="60"/>
      <c r="ABG1231" s="60"/>
      <c r="ABH1231" s="60"/>
      <c r="ABI1231" s="60"/>
      <c r="ABJ1231" s="60"/>
      <c r="ABK1231" s="60"/>
      <c r="ABL1231" s="60"/>
      <c r="ABM1231" s="60"/>
      <c r="ABN1231" s="60"/>
      <c r="ABO1231" s="60"/>
      <c r="ABP1231" s="60"/>
      <c r="ABQ1231" s="60"/>
      <c r="ABR1231" s="60">
        <v>1.0492032677887899</v>
      </c>
      <c r="ABS1231" s="60"/>
      <c r="ABT1231" s="60"/>
      <c r="ABU1231" s="60"/>
      <c r="ABV1231" s="60"/>
      <c r="ABW1231" s="60"/>
      <c r="ABX1231" s="60"/>
    </row>
    <row r="1232" spans="727:752" x14ac:dyDescent="0.25">
      <c r="AAY1232" s="60"/>
      <c r="AAZ1232" s="60"/>
      <c r="ABA1232" s="60"/>
      <c r="ABB1232" s="60"/>
      <c r="ABC1232" s="60"/>
      <c r="ABD1232" s="60"/>
      <c r="ABE1232" s="60"/>
      <c r="ABF1232" s="60"/>
      <c r="ABG1232" s="60"/>
      <c r="ABH1232" s="60"/>
      <c r="ABI1232" s="60"/>
      <c r="ABJ1232" s="60"/>
      <c r="ABK1232" s="60"/>
      <c r="ABL1232" s="60"/>
      <c r="ABM1232" s="60"/>
      <c r="ABN1232" s="60"/>
      <c r="ABO1232" s="60"/>
      <c r="ABP1232" s="60"/>
      <c r="ABQ1232" s="60"/>
      <c r="ABR1232" s="60">
        <v>1.04920135963088</v>
      </c>
      <c r="ABS1232" s="60"/>
      <c r="ABT1232" s="60"/>
      <c r="ABU1232" s="60"/>
      <c r="ABV1232" s="60"/>
      <c r="ABW1232" s="60"/>
      <c r="ABX1232" s="60"/>
    </row>
    <row r="1233" spans="727:752" x14ac:dyDescent="0.25">
      <c r="AAY1233" s="60"/>
      <c r="AAZ1233" s="60"/>
      <c r="ABA1233" s="60"/>
      <c r="ABB1233" s="60"/>
      <c r="ABC1233" s="60"/>
      <c r="ABD1233" s="60"/>
      <c r="ABE1233" s="60"/>
      <c r="ABF1233" s="60"/>
      <c r="ABG1233" s="60"/>
      <c r="ABH1233" s="60"/>
      <c r="ABI1233" s="60"/>
      <c r="ABJ1233" s="60"/>
      <c r="ABK1233" s="60"/>
      <c r="ABL1233" s="60"/>
      <c r="ABM1233" s="60"/>
      <c r="ABN1233" s="60"/>
      <c r="ABO1233" s="60"/>
      <c r="ABP1233" s="60"/>
      <c r="ABQ1233" s="60"/>
      <c r="ABR1233" s="60">
        <v>1.0491924387437599</v>
      </c>
      <c r="ABS1233" s="60"/>
      <c r="ABT1233" s="60"/>
      <c r="ABU1233" s="60"/>
      <c r="ABV1233" s="60"/>
      <c r="ABW1233" s="60"/>
      <c r="ABX1233" s="60"/>
    </row>
    <row r="1234" spans="727:752" x14ac:dyDescent="0.25">
      <c r="AAY1234" s="60"/>
      <c r="AAZ1234" s="60"/>
      <c r="ABA1234" s="60"/>
      <c r="ABB1234" s="60"/>
      <c r="ABC1234" s="60"/>
      <c r="ABD1234" s="60"/>
      <c r="ABE1234" s="60"/>
      <c r="ABF1234" s="60"/>
      <c r="ABG1234" s="60"/>
      <c r="ABH1234" s="60"/>
      <c r="ABI1234" s="60"/>
      <c r="ABJ1234" s="60"/>
      <c r="ABK1234" s="60"/>
      <c r="ABL1234" s="60"/>
      <c r="ABM1234" s="60"/>
      <c r="ABN1234" s="60"/>
      <c r="ABO1234" s="60"/>
      <c r="ABP1234" s="60"/>
      <c r="ABQ1234" s="60"/>
      <c r="ABR1234" s="60">
        <v>1.0490994996896099</v>
      </c>
      <c r="ABS1234" s="60"/>
      <c r="ABT1234" s="60"/>
      <c r="ABU1234" s="60"/>
      <c r="ABV1234" s="60"/>
      <c r="ABW1234" s="60"/>
      <c r="ABX1234" s="60"/>
    </row>
    <row r="1235" spans="727:752" x14ac:dyDescent="0.25">
      <c r="AAY1235" s="60"/>
      <c r="AAZ1235" s="60"/>
      <c r="ABA1235" s="60"/>
      <c r="ABB1235" s="60"/>
      <c r="ABC1235" s="60"/>
      <c r="ABD1235" s="60"/>
      <c r="ABE1235" s="60"/>
      <c r="ABF1235" s="60"/>
      <c r="ABG1235" s="60"/>
      <c r="ABH1235" s="60"/>
      <c r="ABI1235" s="60"/>
      <c r="ABJ1235" s="60"/>
      <c r="ABK1235" s="60"/>
      <c r="ABL1235" s="60"/>
      <c r="ABM1235" s="60"/>
      <c r="ABN1235" s="60"/>
      <c r="ABO1235" s="60"/>
      <c r="ABP1235" s="60"/>
      <c r="ABQ1235" s="60"/>
      <c r="ABR1235" s="60">
        <v>1.0490964207418001</v>
      </c>
      <c r="ABS1235" s="60"/>
      <c r="ABT1235" s="60"/>
      <c r="ABU1235" s="60"/>
      <c r="ABV1235" s="60"/>
      <c r="ABW1235" s="60"/>
      <c r="ABX1235" s="60"/>
    </row>
    <row r="1236" spans="727:752" x14ac:dyDescent="0.25">
      <c r="AAY1236" s="60"/>
      <c r="AAZ1236" s="60"/>
      <c r="ABA1236" s="60"/>
      <c r="ABB1236" s="60"/>
      <c r="ABC1236" s="60"/>
      <c r="ABD1236" s="60"/>
      <c r="ABE1236" s="60"/>
      <c r="ABF1236" s="60"/>
      <c r="ABG1236" s="60"/>
      <c r="ABH1236" s="60"/>
      <c r="ABI1236" s="60"/>
      <c r="ABJ1236" s="60"/>
      <c r="ABK1236" s="60"/>
      <c r="ABL1236" s="60"/>
      <c r="ABM1236" s="60"/>
      <c r="ABN1236" s="60"/>
      <c r="ABO1236" s="60"/>
      <c r="ABP1236" s="60"/>
      <c r="ABQ1236" s="60"/>
      <c r="ABR1236" s="60">
        <v>1.04906012570616</v>
      </c>
      <c r="ABS1236" s="60"/>
      <c r="ABT1236" s="60"/>
      <c r="ABU1236" s="60"/>
      <c r="ABV1236" s="60"/>
      <c r="ABW1236" s="60"/>
      <c r="ABX1236" s="60"/>
    </row>
    <row r="1237" spans="727:752" x14ac:dyDescent="0.25">
      <c r="AAY1237" s="60"/>
      <c r="AAZ1237" s="60"/>
      <c r="ABA1237" s="60"/>
      <c r="ABB1237" s="60"/>
      <c r="ABC1237" s="60"/>
      <c r="ABD1237" s="60"/>
      <c r="ABE1237" s="60"/>
      <c r="ABF1237" s="60"/>
      <c r="ABG1237" s="60"/>
      <c r="ABH1237" s="60"/>
      <c r="ABI1237" s="60"/>
      <c r="ABJ1237" s="60"/>
      <c r="ABK1237" s="60"/>
      <c r="ABL1237" s="60"/>
      <c r="ABM1237" s="60"/>
      <c r="ABN1237" s="60"/>
      <c r="ABO1237" s="60"/>
      <c r="ABP1237" s="60"/>
      <c r="ABQ1237" s="60"/>
      <c r="ABR1237" s="60">
        <v>1.04905461993635</v>
      </c>
      <c r="ABS1237" s="60"/>
      <c r="ABT1237" s="60"/>
      <c r="ABU1237" s="60"/>
      <c r="ABV1237" s="60"/>
      <c r="ABW1237" s="60"/>
      <c r="ABX1237" s="60"/>
    </row>
    <row r="1238" spans="727:752" x14ac:dyDescent="0.25">
      <c r="AAY1238" s="60"/>
      <c r="AAZ1238" s="60"/>
      <c r="ABA1238" s="60"/>
      <c r="ABB1238" s="60"/>
      <c r="ABC1238" s="60"/>
      <c r="ABD1238" s="60"/>
      <c r="ABE1238" s="60"/>
      <c r="ABF1238" s="60"/>
      <c r="ABG1238" s="60"/>
      <c r="ABH1238" s="60"/>
      <c r="ABI1238" s="60"/>
      <c r="ABJ1238" s="60"/>
      <c r="ABK1238" s="60"/>
      <c r="ABL1238" s="60"/>
      <c r="ABM1238" s="60"/>
      <c r="ABN1238" s="60"/>
      <c r="ABO1238" s="60"/>
      <c r="ABP1238" s="60"/>
      <c r="ABQ1238" s="60"/>
      <c r="ABR1238" s="60">
        <v>1.0489959500067101</v>
      </c>
      <c r="ABS1238" s="60"/>
      <c r="ABT1238" s="60"/>
      <c r="ABU1238" s="60"/>
      <c r="ABV1238" s="60"/>
      <c r="ABW1238" s="60"/>
      <c r="ABX1238" s="60"/>
    </row>
    <row r="1239" spans="727:752" x14ac:dyDescent="0.25">
      <c r="AAY1239" s="60"/>
      <c r="AAZ1239" s="60"/>
      <c r="ABA1239" s="60"/>
      <c r="ABB1239" s="60"/>
      <c r="ABC1239" s="60"/>
      <c r="ABD1239" s="60"/>
      <c r="ABE1239" s="60"/>
      <c r="ABF1239" s="60"/>
      <c r="ABG1239" s="60"/>
      <c r="ABH1239" s="60"/>
      <c r="ABI1239" s="60"/>
      <c r="ABJ1239" s="60"/>
      <c r="ABK1239" s="60"/>
      <c r="ABL1239" s="60"/>
      <c r="ABM1239" s="60"/>
      <c r="ABN1239" s="60"/>
      <c r="ABO1239" s="60"/>
      <c r="ABP1239" s="60"/>
      <c r="ABQ1239" s="60"/>
      <c r="ABR1239" s="60">
        <v>1.04897474682576</v>
      </c>
      <c r="ABS1239" s="60"/>
      <c r="ABT1239" s="60"/>
      <c r="ABU1239" s="60"/>
      <c r="ABV1239" s="60"/>
      <c r="ABW1239" s="60"/>
      <c r="ABX1239" s="60"/>
    </row>
    <row r="1240" spans="727:752" x14ac:dyDescent="0.25">
      <c r="AAY1240" s="60"/>
      <c r="AAZ1240" s="60"/>
      <c r="ABA1240" s="60"/>
      <c r="ABB1240" s="60"/>
      <c r="ABC1240" s="60"/>
      <c r="ABD1240" s="60"/>
      <c r="ABE1240" s="60"/>
      <c r="ABF1240" s="60"/>
      <c r="ABG1240" s="60"/>
      <c r="ABH1240" s="60"/>
      <c r="ABI1240" s="60"/>
      <c r="ABJ1240" s="60"/>
      <c r="ABK1240" s="60"/>
      <c r="ABL1240" s="60"/>
      <c r="ABM1240" s="60"/>
      <c r="ABN1240" s="60"/>
      <c r="ABO1240" s="60"/>
      <c r="ABP1240" s="60"/>
      <c r="ABQ1240" s="60"/>
      <c r="ABR1240" s="60">
        <v>1.0489721816725499</v>
      </c>
      <c r="ABS1240" s="60"/>
      <c r="ABT1240" s="60"/>
      <c r="ABU1240" s="60"/>
      <c r="ABV1240" s="60"/>
      <c r="ABW1240" s="60"/>
      <c r="ABX1240" s="60"/>
    </row>
    <row r="1241" spans="727:752" x14ac:dyDescent="0.25">
      <c r="AAY1241" s="60"/>
      <c r="AAZ1241" s="60"/>
      <c r="ABA1241" s="60"/>
      <c r="ABB1241" s="60"/>
      <c r="ABC1241" s="60"/>
      <c r="ABD1241" s="60"/>
      <c r="ABE1241" s="60"/>
      <c r="ABF1241" s="60"/>
      <c r="ABG1241" s="60"/>
      <c r="ABH1241" s="60"/>
      <c r="ABI1241" s="60"/>
      <c r="ABJ1241" s="60"/>
      <c r="ABK1241" s="60"/>
      <c r="ABL1241" s="60"/>
      <c r="ABM1241" s="60"/>
      <c r="ABN1241" s="60"/>
      <c r="ABO1241" s="60"/>
      <c r="ABP1241" s="60"/>
      <c r="ABQ1241" s="60"/>
      <c r="ABR1241" s="60">
        <v>1.0489615786073101</v>
      </c>
      <c r="ABS1241" s="60"/>
      <c r="ABT1241" s="60"/>
      <c r="ABU1241" s="60"/>
      <c r="ABV1241" s="60"/>
      <c r="ABW1241" s="60"/>
      <c r="ABX1241" s="60"/>
    </row>
    <row r="1242" spans="727:752" x14ac:dyDescent="0.25">
      <c r="AAY1242" s="60"/>
      <c r="AAZ1242" s="60"/>
      <c r="ABA1242" s="60"/>
      <c r="ABB1242" s="60"/>
      <c r="ABC1242" s="60"/>
      <c r="ABD1242" s="60"/>
      <c r="ABE1242" s="60"/>
      <c r="ABF1242" s="60"/>
      <c r="ABG1242" s="60"/>
      <c r="ABH1242" s="60"/>
      <c r="ABI1242" s="60"/>
      <c r="ABJ1242" s="60"/>
      <c r="ABK1242" s="60"/>
      <c r="ABL1242" s="60"/>
      <c r="ABM1242" s="60"/>
      <c r="ABN1242" s="60"/>
      <c r="ABO1242" s="60"/>
      <c r="ABP1242" s="60"/>
      <c r="ABQ1242" s="60"/>
      <c r="ABR1242" s="60">
        <v>1.04894295856926</v>
      </c>
      <c r="ABS1242" s="60"/>
      <c r="ABT1242" s="60"/>
      <c r="ABU1242" s="60"/>
      <c r="ABV1242" s="60"/>
      <c r="ABW1242" s="60"/>
      <c r="ABX1242" s="60"/>
    </row>
    <row r="1243" spans="727:752" x14ac:dyDescent="0.25">
      <c r="AAY1243" s="60"/>
      <c r="AAZ1243" s="60"/>
      <c r="ABA1243" s="60"/>
      <c r="ABB1243" s="60"/>
      <c r="ABC1243" s="60"/>
      <c r="ABD1243" s="60"/>
      <c r="ABE1243" s="60"/>
      <c r="ABF1243" s="60"/>
      <c r="ABG1243" s="60"/>
      <c r="ABH1243" s="60"/>
      <c r="ABI1243" s="60"/>
      <c r="ABJ1243" s="60"/>
      <c r="ABK1243" s="60"/>
      <c r="ABL1243" s="60"/>
      <c r="ABM1243" s="60"/>
      <c r="ABN1243" s="60"/>
      <c r="ABO1243" s="60"/>
      <c r="ABP1243" s="60"/>
      <c r="ABQ1243" s="60"/>
      <c r="ABR1243" s="60">
        <v>1.0489422492504099</v>
      </c>
      <c r="ABS1243" s="60"/>
      <c r="ABT1243" s="60"/>
      <c r="ABU1243" s="60"/>
      <c r="ABV1243" s="60"/>
      <c r="ABW1243" s="60"/>
      <c r="ABX1243" s="60"/>
    </row>
    <row r="1244" spans="727:752" x14ac:dyDescent="0.25">
      <c r="AAY1244" s="60"/>
      <c r="AAZ1244" s="60"/>
      <c r="ABA1244" s="60"/>
      <c r="ABB1244" s="60"/>
      <c r="ABC1244" s="60"/>
      <c r="ABD1244" s="60"/>
      <c r="ABE1244" s="60"/>
      <c r="ABF1244" s="60"/>
      <c r="ABG1244" s="60"/>
      <c r="ABH1244" s="60"/>
      <c r="ABI1244" s="60"/>
      <c r="ABJ1244" s="60"/>
      <c r="ABK1244" s="60"/>
      <c r="ABL1244" s="60"/>
      <c r="ABM1244" s="60"/>
      <c r="ABN1244" s="60"/>
      <c r="ABO1244" s="60"/>
      <c r="ABP1244" s="60"/>
      <c r="ABQ1244" s="60"/>
      <c r="ABR1244" s="60">
        <v>1.0488568904551101</v>
      </c>
      <c r="ABS1244" s="60"/>
      <c r="ABT1244" s="60"/>
      <c r="ABU1244" s="60"/>
      <c r="ABV1244" s="60"/>
      <c r="ABW1244" s="60"/>
      <c r="ABX1244" s="60"/>
    </row>
    <row r="1245" spans="727:752" x14ac:dyDescent="0.25">
      <c r="AAY1245" s="60"/>
      <c r="AAZ1245" s="60"/>
      <c r="ABA1245" s="60"/>
      <c r="ABB1245" s="60"/>
      <c r="ABC1245" s="60"/>
      <c r="ABD1245" s="60"/>
      <c r="ABE1245" s="60"/>
      <c r="ABF1245" s="60"/>
      <c r="ABG1245" s="60"/>
      <c r="ABH1245" s="60"/>
      <c r="ABI1245" s="60"/>
      <c r="ABJ1245" s="60"/>
      <c r="ABK1245" s="60"/>
      <c r="ABL1245" s="60"/>
      <c r="ABM1245" s="60"/>
      <c r="ABN1245" s="60"/>
      <c r="ABO1245" s="60"/>
      <c r="ABP1245" s="60"/>
      <c r="ABQ1245" s="60"/>
      <c r="ABR1245" s="60">
        <v>1.0488516415431599</v>
      </c>
      <c r="ABS1245" s="60"/>
      <c r="ABT1245" s="60"/>
      <c r="ABU1245" s="60"/>
      <c r="ABV1245" s="60"/>
      <c r="ABW1245" s="60"/>
      <c r="ABX1245" s="60"/>
    </row>
    <row r="1246" spans="727:752" x14ac:dyDescent="0.25">
      <c r="AAY1246" s="60"/>
      <c r="AAZ1246" s="60"/>
      <c r="ABA1246" s="60"/>
      <c r="ABB1246" s="60"/>
      <c r="ABC1246" s="60"/>
      <c r="ABD1246" s="60"/>
      <c r="ABE1246" s="60"/>
      <c r="ABF1246" s="60"/>
      <c r="ABG1246" s="60"/>
      <c r="ABH1246" s="60"/>
      <c r="ABI1246" s="60"/>
      <c r="ABJ1246" s="60"/>
      <c r="ABK1246" s="60"/>
      <c r="ABL1246" s="60"/>
      <c r="ABM1246" s="60"/>
      <c r="ABN1246" s="60"/>
      <c r="ABO1246" s="60"/>
      <c r="ABP1246" s="60"/>
      <c r="ABQ1246" s="60"/>
      <c r="ABR1246" s="60">
        <v>1.0488422941506099</v>
      </c>
      <c r="ABS1246" s="60"/>
      <c r="ABT1246" s="60"/>
      <c r="ABU1246" s="60"/>
      <c r="ABV1246" s="60"/>
      <c r="ABW1246" s="60"/>
      <c r="ABX1246" s="60"/>
    </row>
    <row r="1247" spans="727:752" x14ac:dyDescent="0.25">
      <c r="AAY1247" s="60"/>
      <c r="AAZ1247" s="60"/>
      <c r="ABA1247" s="60"/>
      <c r="ABB1247" s="60"/>
      <c r="ABC1247" s="60"/>
      <c r="ABD1247" s="60"/>
      <c r="ABE1247" s="60"/>
      <c r="ABF1247" s="60"/>
      <c r="ABG1247" s="60"/>
      <c r="ABH1247" s="60"/>
      <c r="ABI1247" s="60"/>
      <c r="ABJ1247" s="60"/>
      <c r="ABK1247" s="60"/>
      <c r="ABL1247" s="60"/>
      <c r="ABM1247" s="60"/>
      <c r="ABN1247" s="60"/>
      <c r="ABO1247" s="60"/>
      <c r="ABP1247" s="60"/>
      <c r="ABQ1247" s="60"/>
      <c r="ABR1247" s="60">
        <v>1.04883907795649</v>
      </c>
      <c r="ABS1247" s="60"/>
      <c r="ABT1247" s="60"/>
      <c r="ABU1247" s="60"/>
      <c r="ABV1247" s="60"/>
      <c r="ABW1247" s="60"/>
      <c r="ABX1247" s="60"/>
    </row>
    <row r="1248" spans="727:752" x14ac:dyDescent="0.25">
      <c r="AAY1248" s="60"/>
      <c r="AAZ1248" s="60"/>
      <c r="ABA1248" s="60"/>
      <c r="ABB1248" s="60"/>
      <c r="ABC1248" s="60"/>
      <c r="ABD1248" s="60"/>
      <c r="ABE1248" s="60"/>
      <c r="ABF1248" s="60"/>
      <c r="ABG1248" s="60"/>
      <c r="ABH1248" s="60"/>
      <c r="ABI1248" s="60"/>
      <c r="ABJ1248" s="60"/>
      <c r="ABK1248" s="60"/>
      <c r="ABL1248" s="60"/>
      <c r="ABM1248" s="60"/>
      <c r="ABN1248" s="60"/>
      <c r="ABO1248" s="60"/>
      <c r="ABP1248" s="60"/>
      <c r="ABQ1248" s="60"/>
      <c r="ABR1248" s="60">
        <v>1.0488371708642601</v>
      </c>
      <c r="ABS1248" s="60"/>
      <c r="ABT1248" s="60"/>
      <c r="ABU1248" s="60"/>
      <c r="ABV1248" s="60"/>
      <c r="ABW1248" s="60"/>
      <c r="ABX1248" s="60"/>
    </row>
    <row r="1249" spans="727:752" x14ac:dyDescent="0.25">
      <c r="AAY1249" s="60"/>
      <c r="AAZ1249" s="60"/>
      <c r="ABA1249" s="60"/>
      <c r="ABB1249" s="60"/>
      <c r="ABC1249" s="60"/>
      <c r="ABD1249" s="60"/>
      <c r="ABE1249" s="60"/>
      <c r="ABF1249" s="60"/>
      <c r="ABG1249" s="60"/>
      <c r="ABH1249" s="60"/>
      <c r="ABI1249" s="60"/>
      <c r="ABJ1249" s="60"/>
      <c r="ABK1249" s="60"/>
      <c r="ABL1249" s="60"/>
      <c r="ABM1249" s="60"/>
      <c r="ABN1249" s="60"/>
      <c r="ABO1249" s="60"/>
      <c r="ABP1249" s="60"/>
      <c r="ABQ1249" s="60"/>
      <c r="ABR1249" s="60">
        <v>1.04881586245348</v>
      </c>
      <c r="ABS1249" s="60"/>
      <c r="ABT1249" s="60"/>
      <c r="ABU1249" s="60"/>
      <c r="ABV1249" s="60"/>
      <c r="ABW1249" s="60"/>
      <c r="ABX1249" s="60"/>
    </row>
    <row r="1250" spans="727:752" x14ac:dyDescent="0.25">
      <c r="AAY1250" s="60"/>
      <c r="AAZ1250" s="60"/>
      <c r="ABA1250" s="60"/>
      <c r="ABB1250" s="60"/>
      <c r="ABC1250" s="60"/>
      <c r="ABD1250" s="60"/>
      <c r="ABE1250" s="60"/>
      <c r="ABF1250" s="60"/>
      <c r="ABG1250" s="60"/>
      <c r="ABH1250" s="60"/>
      <c r="ABI1250" s="60"/>
      <c r="ABJ1250" s="60"/>
      <c r="ABK1250" s="60"/>
      <c r="ABL1250" s="60"/>
      <c r="ABM1250" s="60"/>
      <c r="ABN1250" s="60"/>
      <c r="ABO1250" s="60"/>
      <c r="ABP1250" s="60"/>
      <c r="ABQ1250" s="60"/>
      <c r="ABR1250" s="60">
        <v>1.0486193873692899</v>
      </c>
      <c r="ABS1250" s="60"/>
      <c r="ABT1250" s="60"/>
      <c r="ABU1250" s="60"/>
      <c r="ABV1250" s="60"/>
      <c r="ABW1250" s="60"/>
      <c r="ABX1250" s="60"/>
    </row>
    <row r="1251" spans="727:752" x14ac:dyDescent="0.25">
      <c r="AAY1251" s="60"/>
      <c r="AAZ1251" s="60"/>
      <c r="ABA1251" s="60"/>
      <c r="ABB1251" s="60"/>
      <c r="ABC1251" s="60"/>
      <c r="ABD1251" s="60"/>
      <c r="ABE1251" s="60"/>
      <c r="ABF1251" s="60"/>
      <c r="ABG1251" s="60"/>
      <c r="ABH1251" s="60"/>
      <c r="ABI1251" s="60"/>
      <c r="ABJ1251" s="60"/>
      <c r="ABK1251" s="60"/>
      <c r="ABL1251" s="60"/>
      <c r="ABM1251" s="60"/>
      <c r="ABN1251" s="60"/>
      <c r="ABO1251" s="60"/>
      <c r="ABP1251" s="60"/>
      <c r="ABQ1251" s="60"/>
      <c r="ABR1251" s="60">
        <v>1.04858782537036</v>
      </c>
      <c r="ABS1251" s="60"/>
      <c r="ABT1251" s="60"/>
      <c r="ABU1251" s="60"/>
      <c r="ABV1251" s="60"/>
      <c r="ABW1251" s="60"/>
      <c r="ABX1251" s="60"/>
    </row>
    <row r="1252" spans="727:752" x14ac:dyDescent="0.25">
      <c r="AAY1252" s="60"/>
      <c r="AAZ1252" s="60"/>
      <c r="ABA1252" s="60"/>
      <c r="ABB1252" s="60"/>
      <c r="ABC1252" s="60"/>
      <c r="ABD1252" s="60"/>
      <c r="ABE1252" s="60"/>
      <c r="ABF1252" s="60"/>
      <c r="ABG1252" s="60"/>
      <c r="ABH1252" s="60"/>
      <c r="ABI1252" s="60"/>
      <c r="ABJ1252" s="60"/>
      <c r="ABK1252" s="60"/>
      <c r="ABL1252" s="60"/>
      <c r="ABM1252" s="60"/>
      <c r="ABN1252" s="60"/>
      <c r="ABO1252" s="60"/>
      <c r="ABP1252" s="60"/>
      <c r="ABQ1252" s="60"/>
      <c r="ABR1252" s="60">
        <v>1.04858196372276</v>
      </c>
      <c r="ABS1252" s="60"/>
      <c r="ABT1252" s="60"/>
      <c r="ABU1252" s="60"/>
      <c r="ABV1252" s="60"/>
      <c r="ABW1252" s="60"/>
      <c r="ABX1252" s="60"/>
    </row>
    <row r="1253" spans="727:752" x14ac:dyDescent="0.25">
      <c r="AAY1253" s="60"/>
      <c r="AAZ1253" s="60"/>
      <c r="ABA1253" s="60"/>
      <c r="ABB1253" s="60"/>
      <c r="ABC1253" s="60"/>
      <c r="ABD1253" s="60"/>
      <c r="ABE1253" s="60"/>
      <c r="ABF1253" s="60"/>
      <c r="ABG1253" s="60"/>
      <c r="ABH1253" s="60"/>
      <c r="ABI1253" s="60"/>
      <c r="ABJ1253" s="60"/>
      <c r="ABK1253" s="60"/>
      <c r="ABL1253" s="60"/>
      <c r="ABM1253" s="60"/>
      <c r="ABN1253" s="60"/>
      <c r="ABO1253" s="60"/>
      <c r="ABP1253" s="60"/>
      <c r="ABQ1253" s="60"/>
      <c r="ABR1253" s="60">
        <v>1.0485695915587401</v>
      </c>
      <c r="ABS1253" s="60"/>
      <c r="ABT1253" s="60"/>
      <c r="ABU1253" s="60"/>
      <c r="ABV1253" s="60"/>
      <c r="ABW1253" s="60"/>
      <c r="ABX1253" s="60"/>
    </row>
    <row r="1254" spans="727:752" x14ac:dyDescent="0.25">
      <c r="AAY1254" s="60"/>
      <c r="AAZ1254" s="60"/>
      <c r="ABA1254" s="60"/>
      <c r="ABB1254" s="60"/>
      <c r="ABC1254" s="60"/>
      <c r="ABD1254" s="60"/>
      <c r="ABE1254" s="60"/>
      <c r="ABF1254" s="60"/>
      <c r="ABG1254" s="60"/>
      <c r="ABH1254" s="329"/>
      <c r="ABI1254" s="60"/>
      <c r="ABJ1254" s="60"/>
      <c r="ABK1254" s="60"/>
      <c r="ABL1254" s="60"/>
      <c r="ABM1254" s="60"/>
      <c r="ABN1254" s="60"/>
      <c r="ABO1254" s="60"/>
      <c r="ABP1254" s="60"/>
      <c r="ABQ1254" s="60"/>
      <c r="ABR1254" s="60">
        <v>1.0485695898294201</v>
      </c>
      <c r="ABS1254" s="60"/>
      <c r="ABT1254" s="60"/>
      <c r="ABU1254" s="60"/>
      <c r="ABV1254" s="60"/>
      <c r="ABW1254" s="60"/>
      <c r="ABX1254" s="60"/>
    </row>
    <row r="1255" spans="727:752" x14ac:dyDescent="0.25">
      <c r="AAY1255" s="60"/>
      <c r="AAZ1255" s="60"/>
      <c r="ABA1255" s="60"/>
      <c r="ABB1255" s="60"/>
      <c r="ABC1255" s="60"/>
      <c r="ABD1255" s="60"/>
      <c r="ABE1255" s="60"/>
      <c r="ABF1255" s="60"/>
      <c r="ABG1255" s="60"/>
      <c r="ABH1255" s="60"/>
      <c r="ABI1255" s="60"/>
      <c r="ABJ1255" s="60"/>
      <c r="ABK1255" s="60"/>
      <c r="ABL1255" s="60"/>
      <c r="ABM1255" s="60"/>
      <c r="ABN1255" s="60"/>
      <c r="ABO1255" s="60"/>
      <c r="ABP1255" s="60"/>
      <c r="ABQ1255" s="60"/>
      <c r="ABR1255" s="60">
        <v>1.04856899484821</v>
      </c>
      <c r="ABS1255" s="60"/>
      <c r="ABT1255" s="60"/>
      <c r="ABU1255" s="60"/>
      <c r="ABV1255" s="60"/>
      <c r="ABW1255" s="60"/>
      <c r="ABX1255" s="60"/>
    </row>
    <row r="1256" spans="727:752" x14ac:dyDescent="0.25">
      <c r="AAY1256" s="60"/>
      <c r="AAZ1256" s="60"/>
      <c r="ABA1256" s="60"/>
      <c r="ABB1256" s="60"/>
      <c r="ABC1256" s="60"/>
      <c r="ABD1256" s="60"/>
      <c r="ABE1256" s="60"/>
      <c r="ABF1256" s="60"/>
      <c r="ABG1256" s="60"/>
      <c r="ABH1256" s="60"/>
      <c r="ABI1256" s="60"/>
      <c r="ABJ1256" s="60"/>
      <c r="ABK1256" s="60"/>
      <c r="ABL1256" s="60"/>
      <c r="ABM1256" s="60"/>
      <c r="ABN1256" s="60"/>
      <c r="ABO1256" s="60"/>
      <c r="ABP1256" s="60"/>
      <c r="ABQ1256" s="60"/>
      <c r="ABR1256" s="60">
        <v>1.04855058389228</v>
      </c>
      <c r="ABS1256" s="60"/>
      <c r="ABT1256" s="60"/>
      <c r="ABU1256" s="60"/>
      <c r="ABV1256" s="60"/>
      <c r="ABW1256" s="60"/>
      <c r="ABX1256" s="60"/>
    </row>
    <row r="1257" spans="727:752" x14ac:dyDescent="0.25">
      <c r="AAY1257" s="60"/>
      <c r="AAZ1257" s="60"/>
      <c r="ABA1257" s="60"/>
      <c r="ABB1257" s="60"/>
      <c r="ABC1257" s="60"/>
      <c r="ABD1257" s="60"/>
      <c r="ABE1257" s="60"/>
      <c r="ABF1257" s="60"/>
      <c r="ABG1257" s="60"/>
      <c r="ABH1257" s="60"/>
      <c r="ABI1257" s="60"/>
      <c r="ABJ1257" s="60"/>
      <c r="ABK1257" s="60"/>
      <c r="ABL1257" s="60"/>
      <c r="ABM1257" s="60"/>
      <c r="ABN1257" s="60"/>
      <c r="ABO1257" s="60"/>
      <c r="ABP1257" s="60"/>
      <c r="ABQ1257" s="60"/>
      <c r="ABR1257" s="60">
        <v>1.04854610208305</v>
      </c>
      <c r="ABS1257" s="60"/>
      <c r="ABT1257" s="60"/>
      <c r="ABU1257" s="60"/>
      <c r="ABV1257" s="60"/>
      <c r="ABW1257" s="60"/>
      <c r="ABX1257" s="60"/>
    </row>
    <row r="1258" spans="727:752" x14ac:dyDescent="0.25">
      <c r="AAY1258" s="60"/>
      <c r="AAZ1258" s="60"/>
      <c r="ABA1258" s="60"/>
      <c r="ABB1258" s="60"/>
      <c r="ABC1258" s="60"/>
      <c r="ABD1258" s="60"/>
      <c r="ABE1258" s="60"/>
      <c r="ABF1258" s="60"/>
      <c r="ABG1258" s="60"/>
      <c r="ABH1258" s="60"/>
      <c r="ABI1258" s="60"/>
      <c r="ABJ1258" s="60"/>
      <c r="ABK1258" s="60"/>
      <c r="ABL1258" s="60"/>
      <c r="ABM1258" s="60"/>
      <c r="ABN1258" s="60"/>
      <c r="ABO1258" s="60"/>
      <c r="ABP1258" s="60"/>
      <c r="ABQ1258" s="60"/>
      <c r="ABR1258" s="60">
        <v>1.04852363648985</v>
      </c>
      <c r="ABS1258" s="60"/>
      <c r="ABT1258" s="60"/>
      <c r="ABU1258" s="60"/>
      <c r="ABV1258" s="60"/>
      <c r="ABW1258" s="60"/>
      <c r="ABX1258" s="60"/>
    </row>
    <row r="1259" spans="727:752" x14ac:dyDescent="0.25">
      <c r="AAY1259" s="60"/>
      <c r="AAZ1259" s="60"/>
      <c r="ABA1259" s="60"/>
      <c r="ABB1259" s="60"/>
      <c r="ABC1259" s="60"/>
      <c r="ABD1259" s="60"/>
      <c r="ABE1259" s="60"/>
      <c r="ABF1259" s="60"/>
      <c r="ABG1259" s="60"/>
      <c r="ABH1259" s="60"/>
      <c r="ABI1259" s="60"/>
      <c r="ABJ1259" s="60"/>
      <c r="ABK1259" s="60"/>
      <c r="ABL1259" s="60"/>
      <c r="ABM1259" s="60"/>
      <c r="ABN1259" s="60"/>
      <c r="ABO1259" s="60"/>
      <c r="ABP1259" s="60"/>
      <c r="ABQ1259" s="60"/>
      <c r="ABR1259" s="60">
        <v>1.0485136072924599</v>
      </c>
      <c r="ABS1259" s="60"/>
      <c r="ABT1259" s="60"/>
      <c r="ABU1259" s="60"/>
      <c r="ABV1259" s="60"/>
      <c r="ABW1259" s="60"/>
      <c r="ABX1259" s="60"/>
    </row>
    <row r="1260" spans="727:752" x14ac:dyDescent="0.25">
      <c r="AAY1260" s="60"/>
      <c r="AAZ1260" s="60"/>
      <c r="ABA1260" s="60"/>
      <c r="ABB1260" s="60"/>
      <c r="ABC1260" s="60"/>
      <c r="ABD1260" s="60"/>
      <c r="ABE1260" s="60"/>
      <c r="ABF1260" s="60"/>
      <c r="ABG1260" s="60"/>
      <c r="ABH1260" s="60"/>
      <c r="ABI1260" s="60"/>
      <c r="ABJ1260" s="60"/>
      <c r="ABK1260" s="60"/>
      <c r="ABL1260" s="60"/>
      <c r="ABM1260" s="60"/>
      <c r="ABN1260" s="60"/>
      <c r="ABO1260" s="60"/>
      <c r="ABP1260" s="60"/>
      <c r="ABQ1260" s="60"/>
      <c r="ABR1260" s="60">
        <v>1.0484545912535801</v>
      </c>
      <c r="ABS1260" s="60"/>
      <c r="ABT1260" s="60"/>
      <c r="ABU1260" s="60"/>
      <c r="ABV1260" s="60"/>
      <c r="ABW1260" s="60"/>
      <c r="ABX1260" s="60"/>
    </row>
    <row r="1261" spans="727:752" x14ac:dyDescent="0.25">
      <c r="AAY1261" s="60"/>
      <c r="AAZ1261" s="60"/>
      <c r="ABA1261" s="60"/>
      <c r="ABB1261" s="60"/>
      <c r="ABC1261" s="60"/>
      <c r="ABD1261" s="60"/>
      <c r="ABE1261" s="60"/>
      <c r="ABF1261" s="60"/>
      <c r="ABG1261" s="60"/>
      <c r="ABH1261" s="60"/>
      <c r="ABI1261" s="60"/>
      <c r="ABJ1261" s="60"/>
      <c r="ABK1261" s="60"/>
      <c r="ABL1261" s="60"/>
      <c r="ABM1261" s="60"/>
      <c r="ABN1261" s="60"/>
      <c r="ABO1261" s="60"/>
      <c r="ABP1261" s="60"/>
      <c r="ABQ1261" s="60"/>
      <c r="ABR1261" s="60">
        <v>1.04815640639824</v>
      </c>
      <c r="ABS1261" s="60"/>
      <c r="ABT1261" s="60"/>
      <c r="ABU1261" s="60"/>
      <c r="ABV1261" s="60"/>
      <c r="ABW1261" s="60"/>
      <c r="ABX1261" s="60"/>
    </row>
    <row r="1262" spans="727:752" x14ac:dyDescent="0.25">
      <c r="AAY1262" s="60"/>
      <c r="AAZ1262" s="60"/>
      <c r="ABA1262" s="60"/>
      <c r="ABB1262" s="60"/>
      <c r="ABC1262" s="60"/>
      <c r="ABD1262" s="60"/>
      <c r="ABE1262" s="60"/>
      <c r="ABF1262" s="60"/>
      <c r="ABG1262" s="60"/>
      <c r="ABH1262" s="60"/>
      <c r="ABI1262" s="60"/>
      <c r="ABJ1262" s="60"/>
      <c r="ABK1262" s="60"/>
      <c r="ABL1262" s="60"/>
      <c r="ABM1262" s="60"/>
      <c r="ABN1262" s="60"/>
      <c r="ABO1262" s="60"/>
      <c r="ABP1262" s="60"/>
      <c r="ABQ1262" s="60"/>
      <c r="ABR1262" s="60">
        <v>1.04810435777661</v>
      </c>
      <c r="ABS1262" s="60"/>
      <c r="ABT1262" s="60"/>
      <c r="ABU1262" s="60"/>
      <c r="ABV1262" s="60"/>
      <c r="ABW1262" s="60"/>
      <c r="ABX1262" s="60"/>
    </row>
    <row r="1263" spans="727:752" x14ac:dyDescent="0.25">
      <c r="AAY1263" s="60"/>
      <c r="AAZ1263" s="60"/>
      <c r="ABA1263" s="60"/>
      <c r="ABB1263" s="60"/>
      <c r="ABC1263" s="60"/>
      <c r="ABD1263" s="60"/>
      <c r="ABE1263" s="60"/>
      <c r="ABF1263" s="60"/>
      <c r="ABG1263" s="60"/>
      <c r="ABH1263" s="60"/>
      <c r="ABI1263" s="60"/>
      <c r="ABJ1263" s="60"/>
      <c r="ABK1263" s="60"/>
      <c r="ABL1263" s="60"/>
      <c r="ABM1263" s="60"/>
      <c r="ABN1263" s="60"/>
      <c r="ABO1263" s="60"/>
      <c r="ABP1263" s="60"/>
      <c r="ABQ1263" s="60"/>
      <c r="ABR1263" s="60">
        <v>1.0480993708869699</v>
      </c>
      <c r="ABS1263" s="60"/>
      <c r="ABT1263" s="60"/>
      <c r="ABU1263" s="60"/>
      <c r="ABV1263" s="60"/>
      <c r="ABW1263" s="60"/>
      <c r="ABX1263" s="60"/>
    </row>
    <row r="1264" spans="727:752" x14ac:dyDescent="0.25">
      <c r="AAY1264" s="60"/>
      <c r="AAZ1264" s="60"/>
      <c r="ABA1264" s="60"/>
      <c r="ABB1264" s="60"/>
      <c r="ABC1264" s="60"/>
      <c r="ABD1264" s="60"/>
      <c r="ABE1264" s="60"/>
      <c r="ABF1264" s="60"/>
      <c r="ABG1264" s="60"/>
      <c r="ABH1264" s="60"/>
      <c r="ABI1264" s="60"/>
      <c r="ABJ1264" s="60"/>
      <c r="ABK1264" s="60"/>
      <c r="ABL1264" s="60"/>
      <c r="ABM1264" s="60"/>
      <c r="ABN1264" s="60"/>
      <c r="ABO1264" s="60"/>
      <c r="ABP1264" s="60"/>
      <c r="ABQ1264" s="60"/>
      <c r="ABR1264" s="60">
        <v>1.0480644754880699</v>
      </c>
      <c r="ABS1264" s="60"/>
      <c r="ABT1264" s="60"/>
      <c r="ABU1264" s="60"/>
      <c r="ABV1264" s="60"/>
      <c r="ABW1264" s="60"/>
      <c r="ABX1264" s="60"/>
    </row>
    <row r="1265" spans="727:752" x14ac:dyDescent="0.25">
      <c r="AAY1265" s="60"/>
      <c r="AAZ1265" s="60"/>
      <c r="ABA1265" s="60"/>
      <c r="ABB1265" s="60"/>
      <c r="ABC1265" s="60"/>
      <c r="ABD1265" s="60"/>
      <c r="ABE1265" s="60"/>
      <c r="ABF1265" s="60"/>
      <c r="ABG1265" s="60"/>
      <c r="ABH1265" s="60"/>
      <c r="ABI1265" s="60"/>
      <c r="ABJ1265" s="60"/>
      <c r="ABK1265" s="60"/>
      <c r="ABL1265" s="60"/>
      <c r="ABM1265" s="60"/>
      <c r="ABN1265" s="60"/>
      <c r="ABO1265" s="60"/>
      <c r="ABP1265" s="60"/>
      <c r="ABQ1265" s="60"/>
      <c r="ABR1265" s="60">
        <v>1.04805644944055</v>
      </c>
      <c r="ABS1265" s="60"/>
      <c r="ABT1265" s="60"/>
      <c r="ABU1265" s="60"/>
      <c r="ABV1265" s="60"/>
      <c r="ABW1265" s="60"/>
      <c r="ABX1265" s="60"/>
    </row>
    <row r="1266" spans="727:752" x14ac:dyDescent="0.25">
      <c r="AAY1266" s="60"/>
      <c r="AAZ1266" s="60"/>
      <c r="ABA1266" s="60"/>
      <c r="ABB1266" s="60"/>
      <c r="ABC1266" s="60"/>
      <c r="ABD1266" s="60"/>
      <c r="ABE1266" s="60"/>
      <c r="ABF1266" s="60"/>
      <c r="ABG1266" s="60"/>
      <c r="ABH1266" s="60"/>
      <c r="ABI1266" s="60"/>
      <c r="ABJ1266" s="60"/>
      <c r="ABK1266" s="60"/>
      <c r="ABL1266" s="60"/>
      <c r="ABM1266" s="60"/>
      <c r="ABN1266" s="60"/>
      <c r="ABO1266" s="60"/>
      <c r="ABP1266" s="60"/>
      <c r="ABQ1266" s="60"/>
      <c r="ABR1266" s="60">
        <v>1.0480410099452699</v>
      </c>
      <c r="ABS1266" s="60"/>
      <c r="ABT1266" s="60"/>
      <c r="ABU1266" s="60"/>
      <c r="ABV1266" s="60"/>
      <c r="ABW1266" s="60"/>
      <c r="ABX1266" s="60"/>
    </row>
    <row r="1267" spans="727:752" x14ac:dyDescent="0.25">
      <c r="AAY1267" s="60"/>
      <c r="AAZ1267" s="60"/>
      <c r="ABA1267" s="60"/>
      <c r="ABB1267" s="60"/>
      <c r="ABC1267" s="60"/>
      <c r="ABD1267" s="60"/>
      <c r="ABE1267" s="60"/>
      <c r="ABF1267" s="60"/>
      <c r="ABG1267" s="60"/>
      <c r="ABH1267" s="60"/>
      <c r="ABI1267" s="60"/>
      <c r="ABJ1267" s="60"/>
      <c r="ABK1267" s="60"/>
      <c r="ABL1267" s="60"/>
      <c r="ABM1267" s="60"/>
      <c r="ABN1267" s="60"/>
      <c r="ABO1267" s="60"/>
      <c r="ABP1267" s="60"/>
      <c r="ABQ1267" s="60"/>
      <c r="ABR1267" s="60">
        <v>1.0479599430770199</v>
      </c>
      <c r="ABS1267" s="60"/>
      <c r="ABT1267" s="60"/>
      <c r="ABU1267" s="60"/>
      <c r="ABV1267" s="60"/>
      <c r="ABW1267" s="60"/>
      <c r="ABX1267" s="60"/>
    </row>
    <row r="1268" spans="727:752" x14ac:dyDescent="0.25">
      <c r="AAY1268" s="60"/>
      <c r="AAZ1268" s="60"/>
      <c r="ABA1268" s="60"/>
      <c r="ABB1268" s="60"/>
      <c r="ABC1268" s="60"/>
      <c r="ABD1268" s="60"/>
      <c r="ABE1268" s="60"/>
      <c r="ABF1268" s="60"/>
      <c r="ABG1268" s="60"/>
      <c r="ABH1268" s="60"/>
      <c r="ABI1268" s="60"/>
      <c r="ABJ1268" s="60"/>
      <c r="ABK1268" s="60"/>
      <c r="ABL1268" s="60"/>
      <c r="ABM1268" s="60"/>
      <c r="ABN1268" s="60"/>
      <c r="ABO1268" s="60"/>
      <c r="ABP1268" s="60"/>
      <c r="ABQ1268" s="60"/>
      <c r="ABR1268" s="60">
        <v>1.0479477186528401</v>
      </c>
      <c r="ABS1268" s="60"/>
      <c r="ABT1268" s="60"/>
      <c r="ABU1268" s="60"/>
      <c r="ABV1268" s="60"/>
      <c r="ABW1268" s="60"/>
      <c r="ABX1268" s="60"/>
    </row>
    <row r="1269" spans="727:752" x14ac:dyDescent="0.25">
      <c r="AAY1269" s="60"/>
      <c r="AAZ1269" s="60"/>
      <c r="ABA1269" s="60"/>
      <c r="ABB1269" s="60"/>
      <c r="ABC1269" s="60"/>
      <c r="ABD1269" s="60"/>
      <c r="ABE1269" s="60"/>
      <c r="ABF1269" s="60"/>
      <c r="ABG1269" s="60"/>
      <c r="ABH1269" s="60"/>
      <c r="ABI1269" s="60"/>
      <c r="ABJ1269" s="60"/>
      <c r="ABK1269" s="60"/>
      <c r="ABL1269" s="60"/>
      <c r="ABM1269" s="60"/>
      <c r="ABN1269" s="60"/>
      <c r="ABO1269" s="60"/>
      <c r="ABP1269" s="60"/>
      <c r="ABQ1269" s="60"/>
      <c r="ABR1269" s="60">
        <v>1.0479069761400801</v>
      </c>
      <c r="ABS1269" s="60"/>
      <c r="ABT1269" s="60"/>
      <c r="ABU1269" s="60"/>
      <c r="ABV1269" s="60"/>
      <c r="ABW1269" s="60"/>
      <c r="ABX1269" s="60"/>
    </row>
    <row r="1270" spans="727:752" x14ac:dyDescent="0.25">
      <c r="AAY1270" s="60"/>
      <c r="AAZ1270" s="60"/>
      <c r="ABA1270" s="60"/>
      <c r="ABB1270" s="60"/>
      <c r="ABC1270" s="60"/>
      <c r="ABD1270" s="60"/>
      <c r="ABE1270" s="60"/>
      <c r="ABF1270" s="60"/>
      <c r="ABG1270" s="60"/>
      <c r="ABH1270" s="60"/>
      <c r="ABI1270" s="60"/>
      <c r="ABJ1270" s="60"/>
      <c r="ABK1270" s="60"/>
      <c r="ABL1270" s="60"/>
      <c r="ABM1270" s="60"/>
      <c r="ABN1270" s="60"/>
      <c r="ABO1270" s="60"/>
      <c r="ABP1270" s="60"/>
      <c r="ABQ1270" s="60"/>
      <c r="ABR1270" s="60">
        <v>1.0478345951071499</v>
      </c>
      <c r="ABS1270" s="60"/>
      <c r="ABT1270" s="60"/>
      <c r="ABU1270" s="60"/>
      <c r="ABV1270" s="60"/>
      <c r="ABW1270" s="60"/>
      <c r="ABX1270" s="60"/>
    </row>
    <row r="1271" spans="727:752" x14ac:dyDescent="0.25">
      <c r="AAY1271" s="60"/>
      <c r="AAZ1271" s="60"/>
      <c r="ABA1271" s="60"/>
      <c r="ABB1271" s="60"/>
      <c r="ABC1271" s="60"/>
      <c r="ABD1271" s="60"/>
      <c r="ABE1271" s="60"/>
      <c r="ABF1271" s="60"/>
      <c r="ABG1271" s="60"/>
      <c r="ABH1271" s="60"/>
      <c r="ABI1271" s="60"/>
      <c r="ABJ1271" s="60"/>
      <c r="ABK1271" s="60"/>
      <c r="ABL1271" s="60"/>
      <c r="ABM1271" s="60"/>
      <c r="ABN1271" s="60"/>
      <c r="ABO1271" s="60"/>
      <c r="ABP1271" s="60"/>
      <c r="ABQ1271" s="60"/>
      <c r="ABR1271" s="60">
        <v>1.0478314272948199</v>
      </c>
      <c r="ABS1271" s="60"/>
      <c r="ABT1271" s="60"/>
      <c r="ABU1271" s="60"/>
      <c r="ABV1271" s="60"/>
      <c r="ABW1271" s="60"/>
      <c r="ABX1271" s="60"/>
    </row>
    <row r="1272" spans="727:752" x14ac:dyDescent="0.25">
      <c r="AAY1272" s="60"/>
      <c r="AAZ1272" s="60"/>
      <c r="ABA1272" s="60"/>
      <c r="ABB1272" s="60"/>
      <c r="ABC1272" s="60"/>
      <c r="ABD1272" s="60"/>
      <c r="ABE1272" s="60"/>
      <c r="ABF1272" s="60"/>
      <c r="ABG1272" s="60"/>
      <c r="ABH1272" s="60"/>
      <c r="ABI1272" s="60"/>
      <c r="ABJ1272" s="60"/>
      <c r="ABK1272" s="60"/>
      <c r="ABL1272" s="60"/>
      <c r="ABM1272" s="60"/>
      <c r="ABN1272" s="60"/>
      <c r="ABO1272" s="60"/>
      <c r="ABP1272" s="60"/>
      <c r="ABQ1272" s="60"/>
      <c r="ABR1272" s="60">
        <v>1.0478288830912901</v>
      </c>
      <c r="ABS1272" s="60"/>
      <c r="ABT1272" s="60"/>
      <c r="ABU1272" s="60"/>
      <c r="ABV1272" s="60"/>
      <c r="ABW1272" s="60"/>
      <c r="ABX1272" s="60"/>
    </row>
    <row r="1273" spans="727:752" x14ac:dyDescent="0.25">
      <c r="AAY1273" s="60"/>
      <c r="AAZ1273" s="60"/>
      <c r="ABA1273" s="60"/>
      <c r="ABB1273" s="60"/>
      <c r="ABC1273" s="60"/>
      <c r="ABD1273" s="60"/>
      <c r="ABE1273" s="60"/>
      <c r="ABF1273" s="60"/>
      <c r="ABG1273" s="60"/>
      <c r="ABH1273" s="60"/>
      <c r="ABI1273" s="60"/>
      <c r="ABJ1273" s="60"/>
      <c r="ABK1273" s="60"/>
      <c r="ABL1273" s="60"/>
      <c r="ABM1273" s="60"/>
      <c r="ABN1273" s="60"/>
      <c r="ABO1273" s="60"/>
      <c r="ABP1273" s="60"/>
      <c r="ABQ1273" s="60"/>
      <c r="ABR1273" s="60">
        <v>1.04782595407432</v>
      </c>
      <c r="ABS1273" s="60"/>
      <c r="ABT1273" s="60"/>
      <c r="ABU1273" s="60"/>
      <c r="ABV1273" s="60"/>
      <c r="ABW1273" s="60"/>
      <c r="ABX1273" s="60"/>
    </row>
    <row r="1274" spans="727:752" x14ac:dyDescent="0.25">
      <c r="AAY1274" s="60"/>
      <c r="AAZ1274" s="60"/>
      <c r="ABA1274" s="60"/>
      <c r="ABB1274" s="60"/>
      <c r="ABC1274" s="60"/>
      <c r="ABD1274" s="60"/>
      <c r="ABE1274" s="60"/>
      <c r="ABF1274" s="60"/>
      <c r="ABG1274" s="60"/>
      <c r="ABH1274" s="60"/>
      <c r="ABI1274" s="60"/>
      <c r="ABJ1274" s="60"/>
      <c r="ABK1274" s="60"/>
      <c r="ABL1274" s="60"/>
      <c r="ABM1274" s="60"/>
      <c r="ABN1274" s="60"/>
      <c r="ABO1274" s="60"/>
      <c r="ABP1274" s="60"/>
      <c r="ABQ1274" s="60"/>
      <c r="ABR1274" s="60">
        <v>1.04778442070725</v>
      </c>
      <c r="ABS1274" s="60"/>
      <c r="ABT1274" s="60"/>
      <c r="ABU1274" s="60"/>
      <c r="ABV1274" s="60"/>
      <c r="ABW1274" s="60"/>
      <c r="ABX1274" s="60"/>
    </row>
    <row r="1275" spans="727:752" x14ac:dyDescent="0.25">
      <c r="AAY1275" s="60"/>
      <c r="AAZ1275" s="60"/>
      <c r="ABA1275" s="60"/>
      <c r="ABB1275" s="60"/>
      <c r="ABC1275" s="60"/>
      <c r="ABD1275" s="60"/>
      <c r="ABE1275" s="60"/>
      <c r="ABF1275" s="60"/>
      <c r="ABG1275" s="60"/>
      <c r="ABH1275" s="60"/>
      <c r="ABI1275" s="60"/>
      <c r="ABJ1275" s="60"/>
      <c r="ABK1275" s="60"/>
      <c r="ABL1275" s="60"/>
      <c r="ABM1275" s="60"/>
      <c r="ABN1275" s="60"/>
      <c r="ABO1275" s="60"/>
      <c r="ABP1275" s="60"/>
      <c r="ABQ1275" s="60"/>
      <c r="ABR1275" s="60">
        <v>1.0477716216920601</v>
      </c>
      <c r="ABS1275" s="60"/>
      <c r="ABT1275" s="60"/>
      <c r="ABU1275" s="60"/>
      <c r="ABV1275" s="60"/>
      <c r="ABW1275" s="60"/>
      <c r="ABX1275" s="60"/>
    </row>
    <row r="1276" spans="727:752" x14ac:dyDescent="0.25">
      <c r="AAY1276" s="60"/>
      <c r="AAZ1276" s="60"/>
      <c r="ABA1276" s="60"/>
      <c r="ABB1276" s="60"/>
      <c r="ABC1276" s="60"/>
      <c r="ABD1276" s="60"/>
      <c r="ABE1276" s="60"/>
      <c r="ABF1276" s="60"/>
      <c r="ABG1276" s="60"/>
      <c r="ABH1276" s="60"/>
      <c r="ABI1276" s="60"/>
      <c r="ABJ1276" s="60"/>
      <c r="ABK1276" s="60"/>
      <c r="ABL1276" s="60"/>
      <c r="ABM1276" s="60"/>
      <c r="ABN1276" s="60"/>
      <c r="ABO1276" s="60"/>
      <c r="ABP1276" s="60"/>
      <c r="ABQ1276" s="60"/>
      <c r="ABR1276" s="60">
        <v>1.04763292171167</v>
      </c>
      <c r="ABS1276" s="60"/>
      <c r="ABT1276" s="60"/>
      <c r="ABU1276" s="60"/>
      <c r="ABV1276" s="60"/>
      <c r="ABW1276" s="60"/>
      <c r="ABX1276" s="60"/>
    </row>
    <row r="1277" spans="727:752" x14ac:dyDescent="0.25">
      <c r="AAY1277" s="60"/>
      <c r="AAZ1277" s="60"/>
      <c r="ABA1277" s="60"/>
      <c r="ABB1277" s="60"/>
      <c r="ABC1277" s="60"/>
      <c r="ABD1277" s="60"/>
      <c r="ABE1277" s="60"/>
      <c r="ABF1277" s="60"/>
      <c r="ABG1277" s="60"/>
      <c r="ABH1277" s="60"/>
      <c r="ABI1277" s="60"/>
      <c r="ABJ1277" s="60"/>
      <c r="ABK1277" s="60"/>
      <c r="ABL1277" s="60"/>
      <c r="ABM1277" s="60"/>
      <c r="ABN1277" s="60"/>
      <c r="ABO1277" s="60"/>
      <c r="ABP1277" s="60"/>
      <c r="ABQ1277" s="60"/>
      <c r="ABR1277" s="60">
        <v>1.0475775097236399</v>
      </c>
      <c r="ABS1277" s="60"/>
      <c r="ABT1277" s="60"/>
      <c r="ABU1277" s="60"/>
      <c r="ABV1277" s="60"/>
      <c r="ABW1277" s="60"/>
      <c r="ABX1277" s="60"/>
    </row>
    <row r="1278" spans="727:752" x14ac:dyDescent="0.25">
      <c r="AAY1278" s="60"/>
      <c r="AAZ1278" s="60"/>
      <c r="ABA1278" s="60"/>
      <c r="ABB1278" s="60"/>
      <c r="ABC1278" s="60"/>
      <c r="ABD1278" s="60"/>
      <c r="ABE1278" s="60"/>
      <c r="ABF1278" s="60"/>
      <c r="ABG1278" s="60"/>
      <c r="ABH1278" s="60"/>
      <c r="ABI1278" s="60"/>
      <c r="ABJ1278" s="60"/>
      <c r="ABK1278" s="60"/>
      <c r="ABL1278" s="60"/>
      <c r="ABM1278" s="60"/>
      <c r="ABN1278" s="60"/>
      <c r="ABO1278" s="60"/>
      <c r="ABP1278" s="60"/>
      <c r="ABQ1278" s="60"/>
      <c r="ABR1278" s="60">
        <v>1.0474247235141301</v>
      </c>
      <c r="ABS1278" s="60"/>
      <c r="ABT1278" s="60"/>
      <c r="ABU1278" s="60"/>
      <c r="ABV1278" s="60"/>
      <c r="ABW1278" s="60"/>
      <c r="ABX1278" s="60"/>
    </row>
    <row r="1279" spans="727:752" x14ac:dyDescent="0.25">
      <c r="AAY1279" s="60"/>
      <c r="AAZ1279" s="60"/>
      <c r="ABA1279" s="60"/>
      <c r="ABB1279" s="60"/>
      <c r="ABC1279" s="60"/>
      <c r="ABD1279" s="60"/>
      <c r="ABE1279" s="60"/>
      <c r="ABF1279" s="60"/>
      <c r="ABG1279" s="60"/>
      <c r="ABH1279" s="60"/>
      <c r="ABI1279" s="60"/>
      <c r="ABJ1279" s="60"/>
      <c r="ABK1279" s="60"/>
      <c r="ABL1279" s="60"/>
      <c r="ABM1279" s="60"/>
      <c r="ABN1279" s="60"/>
      <c r="ABO1279" s="60"/>
      <c r="ABP1279" s="60"/>
      <c r="ABQ1279" s="60"/>
      <c r="ABR1279" s="60">
        <v>1.0473811182753301</v>
      </c>
      <c r="ABS1279" s="60"/>
      <c r="ABT1279" s="60"/>
      <c r="ABU1279" s="60"/>
      <c r="ABV1279" s="60"/>
      <c r="ABW1279" s="60"/>
      <c r="ABX1279" s="60"/>
    </row>
    <row r="1280" spans="727:752" x14ac:dyDescent="0.25">
      <c r="AAY1280" s="60"/>
      <c r="AAZ1280" s="60"/>
      <c r="ABA1280" s="60"/>
      <c r="ABB1280" s="60"/>
      <c r="ABC1280" s="60"/>
      <c r="ABD1280" s="60"/>
      <c r="ABE1280" s="60"/>
      <c r="ABF1280" s="60"/>
      <c r="ABG1280" s="60"/>
      <c r="ABH1280" s="60"/>
      <c r="ABI1280" s="60"/>
      <c r="ABJ1280" s="60"/>
      <c r="ABK1280" s="60"/>
      <c r="ABL1280" s="60"/>
      <c r="ABM1280" s="60"/>
      <c r="ABN1280" s="60"/>
      <c r="ABO1280" s="60"/>
      <c r="ABP1280" s="60"/>
      <c r="ABQ1280" s="60"/>
      <c r="ABR1280" s="60">
        <v>1.04737805705301</v>
      </c>
      <c r="ABS1280" s="60"/>
      <c r="ABT1280" s="60"/>
      <c r="ABU1280" s="60"/>
      <c r="ABV1280" s="60"/>
      <c r="ABW1280" s="60"/>
      <c r="ABX1280" s="60"/>
    </row>
    <row r="1281" spans="727:752" x14ac:dyDescent="0.25">
      <c r="AAY1281" s="60"/>
      <c r="AAZ1281" s="60"/>
      <c r="ABA1281" s="60"/>
      <c r="ABB1281" s="60"/>
      <c r="ABC1281" s="60"/>
      <c r="ABD1281" s="60"/>
      <c r="ABE1281" s="60"/>
      <c r="ABF1281" s="60"/>
      <c r="ABG1281" s="60"/>
      <c r="ABH1281" s="60"/>
      <c r="ABI1281" s="60"/>
      <c r="ABJ1281" s="60"/>
      <c r="ABK1281" s="60"/>
      <c r="ABL1281" s="60"/>
      <c r="ABM1281" s="60"/>
      <c r="ABN1281" s="60"/>
      <c r="ABO1281" s="60"/>
      <c r="ABP1281" s="60"/>
      <c r="ABQ1281" s="60"/>
      <c r="ABR1281" s="60">
        <v>1.04735528162861</v>
      </c>
      <c r="ABS1281" s="60"/>
      <c r="ABT1281" s="60"/>
      <c r="ABU1281" s="60"/>
      <c r="ABV1281" s="60"/>
      <c r="ABW1281" s="60"/>
      <c r="ABX1281" s="60"/>
    </row>
    <row r="1282" spans="727:752" x14ac:dyDescent="0.25">
      <c r="AAY1282" s="60"/>
      <c r="AAZ1282" s="60"/>
      <c r="ABA1282" s="60"/>
      <c r="ABB1282" s="60"/>
      <c r="ABC1282" s="60"/>
      <c r="ABD1282" s="60"/>
      <c r="ABE1282" s="60"/>
      <c r="ABF1282" s="60"/>
      <c r="ABG1282" s="60"/>
      <c r="ABH1282" s="60"/>
      <c r="ABI1282" s="60"/>
      <c r="ABJ1282" s="60"/>
      <c r="ABK1282" s="60"/>
      <c r="ABL1282" s="60"/>
      <c r="ABM1282" s="60"/>
      <c r="ABN1282" s="60"/>
      <c r="ABO1282" s="60"/>
      <c r="ABP1282" s="60"/>
      <c r="ABQ1282" s="60"/>
      <c r="ABR1282" s="60">
        <v>1.04720404082567</v>
      </c>
      <c r="ABS1282" s="60"/>
      <c r="ABT1282" s="60"/>
      <c r="ABU1282" s="60"/>
      <c r="ABV1282" s="60"/>
      <c r="ABW1282" s="60"/>
      <c r="ABX1282" s="60"/>
    </row>
    <row r="1283" spans="727:752" x14ac:dyDescent="0.25">
      <c r="AAY1283" s="60"/>
      <c r="AAZ1283" s="60"/>
      <c r="ABA1283" s="60"/>
      <c r="ABB1283" s="60"/>
      <c r="ABC1283" s="60"/>
      <c r="ABD1283" s="60"/>
      <c r="ABE1283" s="60"/>
      <c r="ABF1283" s="60"/>
      <c r="ABG1283" s="60"/>
      <c r="ABH1283" s="60"/>
      <c r="ABI1283" s="60"/>
      <c r="ABJ1283" s="60"/>
      <c r="ABK1283" s="60"/>
      <c r="ABL1283" s="60"/>
      <c r="ABM1283" s="60"/>
      <c r="ABN1283" s="60"/>
      <c r="ABO1283" s="60"/>
      <c r="ABP1283" s="60"/>
      <c r="ABQ1283" s="60"/>
      <c r="ABR1283" s="60">
        <v>1.04720298212026</v>
      </c>
      <c r="ABS1283" s="60"/>
      <c r="ABT1283" s="60"/>
      <c r="ABU1283" s="60"/>
      <c r="ABV1283" s="60"/>
      <c r="ABW1283" s="60"/>
      <c r="ABX1283" s="60"/>
    </row>
    <row r="1284" spans="727:752" x14ac:dyDescent="0.25">
      <c r="AAY1284" s="60"/>
      <c r="AAZ1284" s="60"/>
      <c r="ABA1284" s="60"/>
      <c r="ABB1284" s="60"/>
      <c r="ABC1284" s="60"/>
      <c r="ABD1284" s="60"/>
      <c r="ABE1284" s="60"/>
      <c r="ABF1284" s="60"/>
      <c r="ABG1284" s="60"/>
      <c r="ABH1284" s="60"/>
      <c r="ABI1284" s="60"/>
      <c r="ABJ1284" s="60"/>
      <c r="ABK1284" s="60"/>
      <c r="ABL1284" s="60"/>
      <c r="ABM1284" s="60"/>
      <c r="ABN1284" s="60"/>
      <c r="ABO1284" s="60"/>
      <c r="ABP1284" s="60"/>
      <c r="ABQ1284" s="60"/>
      <c r="ABR1284" s="60">
        <v>1.04720295779887</v>
      </c>
      <c r="ABS1284" s="60"/>
      <c r="ABT1284" s="60"/>
      <c r="ABU1284" s="60"/>
      <c r="ABV1284" s="60"/>
      <c r="ABW1284" s="60"/>
      <c r="ABX1284" s="60"/>
    </row>
    <row r="1285" spans="727:752" x14ac:dyDescent="0.25">
      <c r="AAY1285" s="60"/>
      <c r="AAZ1285" s="60"/>
      <c r="ABA1285" s="60"/>
      <c r="ABB1285" s="60"/>
      <c r="ABC1285" s="60"/>
      <c r="ABD1285" s="60"/>
      <c r="ABE1285" s="60"/>
      <c r="ABF1285" s="60"/>
      <c r="ABG1285" s="60"/>
      <c r="ABH1285" s="60"/>
      <c r="ABI1285" s="60"/>
      <c r="ABJ1285" s="60"/>
      <c r="ABK1285" s="60"/>
      <c r="ABL1285" s="60"/>
      <c r="ABM1285" s="60"/>
      <c r="ABN1285" s="60"/>
      <c r="ABO1285" s="60"/>
      <c r="ABP1285" s="60"/>
      <c r="ABQ1285" s="60"/>
      <c r="ABR1285" s="60">
        <v>1.04719784457014</v>
      </c>
      <c r="ABS1285" s="60"/>
      <c r="ABT1285" s="60"/>
      <c r="ABU1285" s="60"/>
      <c r="ABV1285" s="60"/>
      <c r="ABW1285" s="60"/>
      <c r="ABX1285" s="60"/>
    </row>
    <row r="1286" spans="727:752" x14ac:dyDescent="0.25">
      <c r="AAY1286" s="60"/>
      <c r="AAZ1286" s="60"/>
      <c r="ABA1286" s="60"/>
      <c r="ABB1286" s="60"/>
      <c r="ABC1286" s="60"/>
      <c r="ABD1286" s="60"/>
      <c r="ABE1286" s="60"/>
      <c r="ABF1286" s="60"/>
      <c r="ABG1286" s="60"/>
      <c r="ABH1286" s="60"/>
      <c r="ABI1286" s="60"/>
      <c r="ABJ1286" s="60"/>
      <c r="ABK1286" s="60"/>
      <c r="ABL1286" s="60"/>
      <c r="ABM1286" s="60"/>
      <c r="ABN1286" s="60"/>
      <c r="ABO1286" s="60"/>
      <c r="ABP1286" s="60"/>
      <c r="ABQ1286" s="60"/>
      <c r="ABR1286" s="60">
        <v>1.0471439538503899</v>
      </c>
      <c r="ABS1286" s="60"/>
      <c r="ABT1286" s="60"/>
      <c r="ABU1286" s="60"/>
      <c r="ABV1286" s="60"/>
      <c r="ABW1286" s="60"/>
      <c r="ABX1286" s="60"/>
    </row>
    <row r="1287" spans="727:752" x14ac:dyDescent="0.25">
      <c r="AAY1287" s="60"/>
      <c r="AAZ1287" s="60"/>
      <c r="ABA1287" s="60"/>
      <c r="ABB1287" s="60"/>
      <c r="ABC1287" s="60"/>
      <c r="ABD1287" s="60"/>
      <c r="ABE1287" s="60"/>
      <c r="ABF1287" s="60"/>
      <c r="ABG1287" s="60"/>
      <c r="ABH1287" s="60"/>
      <c r="ABI1287" s="60"/>
      <c r="ABJ1287" s="60"/>
      <c r="ABK1287" s="60"/>
      <c r="ABL1287" s="60"/>
      <c r="ABM1287" s="60"/>
      <c r="ABN1287" s="60"/>
      <c r="ABO1287" s="60"/>
      <c r="ABP1287" s="60"/>
      <c r="ABQ1287" s="60"/>
      <c r="ABR1287" s="60">
        <v>1.04710210800112</v>
      </c>
      <c r="ABS1287" s="60"/>
      <c r="ABT1287" s="60"/>
      <c r="ABU1287" s="60"/>
      <c r="ABV1287" s="60"/>
      <c r="ABW1287" s="60"/>
      <c r="ABX1287" s="60"/>
    </row>
    <row r="1288" spans="727:752" x14ac:dyDescent="0.25">
      <c r="AAY1288" s="60"/>
      <c r="AAZ1288" s="60"/>
      <c r="ABA1288" s="60"/>
      <c r="ABB1288" s="60"/>
      <c r="ABC1288" s="60"/>
      <c r="ABD1288" s="60"/>
      <c r="ABE1288" s="60"/>
      <c r="ABF1288" s="60"/>
      <c r="ABG1288" s="60"/>
      <c r="ABH1288" s="60"/>
      <c r="ABI1288" s="60"/>
      <c r="ABJ1288" s="60"/>
      <c r="ABK1288" s="60"/>
      <c r="ABL1288" s="60"/>
      <c r="ABM1288" s="60"/>
      <c r="ABN1288" s="60"/>
      <c r="ABO1288" s="60"/>
      <c r="ABP1288" s="60"/>
      <c r="ABQ1288" s="60"/>
      <c r="ABR1288" s="60">
        <v>1.04702512880259</v>
      </c>
      <c r="ABS1288" s="60"/>
      <c r="ABT1288" s="60"/>
      <c r="ABU1288" s="60"/>
      <c r="ABV1288" s="60"/>
      <c r="ABW1288" s="60"/>
      <c r="ABX1288" s="60"/>
    </row>
    <row r="1289" spans="727:752" x14ac:dyDescent="0.25">
      <c r="AAY1289" s="60"/>
      <c r="AAZ1289" s="60"/>
      <c r="ABA1289" s="60"/>
      <c r="ABB1289" s="60"/>
      <c r="ABC1289" s="60"/>
      <c r="ABD1289" s="60"/>
      <c r="ABE1289" s="60"/>
      <c r="ABF1289" s="60"/>
      <c r="ABG1289" s="60"/>
      <c r="ABH1289" s="60"/>
      <c r="ABI1289" s="60"/>
      <c r="ABJ1289" s="60"/>
      <c r="ABK1289" s="60"/>
      <c r="ABL1289" s="60"/>
      <c r="ABM1289" s="60"/>
      <c r="ABN1289" s="60"/>
      <c r="ABO1289" s="60"/>
      <c r="ABP1289" s="60"/>
      <c r="ABQ1289" s="60"/>
      <c r="ABR1289" s="60">
        <v>1.0469939232516501</v>
      </c>
      <c r="ABS1289" s="60"/>
      <c r="ABT1289" s="60"/>
      <c r="ABU1289" s="60"/>
      <c r="ABV1289" s="60"/>
      <c r="ABW1289" s="60"/>
      <c r="ABX1289" s="60"/>
    </row>
    <row r="1290" spans="727:752" x14ac:dyDescent="0.25">
      <c r="AAY1290" s="60"/>
      <c r="AAZ1290" s="60"/>
      <c r="ABA1290" s="60"/>
      <c r="ABB1290" s="60"/>
      <c r="ABC1290" s="60"/>
      <c r="ABD1290" s="60"/>
      <c r="ABE1290" s="60"/>
      <c r="ABF1290" s="60"/>
      <c r="ABG1290" s="60"/>
      <c r="ABH1290" s="60"/>
      <c r="ABI1290" s="60"/>
      <c r="ABJ1290" s="60"/>
      <c r="ABK1290" s="60"/>
      <c r="ABL1290" s="60"/>
      <c r="ABM1290" s="60"/>
      <c r="ABN1290" s="60"/>
      <c r="ABO1290" s="60"/>
      <c r="ABP1290" s="60"/>
      <c r="ABQ1290" s="60"/>
      <c r="ABR1290" s="60">
        <v>1.0469599579221001</v>
      </c>
      <c r="ABS1290" s="60"/>
      <c r="ABT1290" s="60"/>
      <c r="ABU1290" s="60"/>
      <c r="ABV1290" s="60"/>
      <c r="ABW1290" s="60"/>
      <c r="ABX1290" s="60"/>
    </row>
    <row r="1291" spans="727:752" x14ac:dyDescent="0.25">
      <c r="AAY1291" s="60"/>
      <c r="AAZ1291" s="60"/>
      <c r="ABA1291" s="60"/>
      <c r="ABB1291" s="60"/>
      <c r="ABC1291" s="60"/>
      <c r="ABD1291" s="60"/>
      <c r="ABE1291" s="60"/>
      <c r="ABF1291" s="60"/>
      <c r="ABG1291" s="60"/>
      <c r="ABH1291" s="60"/>
      <c r="ABI1291" s="60"/>
      <c r="ABJ1291" s="60"/>
      <c r="ABK1291" s="60"/>
      <c r="ABL1291" s="60"/>
      <c r="ABM1291" s="60"/>
      <c r="ABN1291" s="60"/>
      <c r="ABO1291" s="60"/>
      <c r="ABP1291" s="60"/>
      <c r="ABQ1291" s="60"/>
      <c r="ABR1291" s="60">
        <v>1.0469543642583601</v>
      </c>
      <c r="ABS1291" s="60"/>
      <c r="ABT1291" s="60"/>
      <c r="ABU1291" s="60"/>
      <c r="ABV1291" s="60"/>
      <c r="ABW1291" s="60"/>
      <c r="ABX1291" s="60"/>
    </row>
    <row r="1292" spans="727:752" x14ac:dyDescent="0.25">
      <c r="AAY1292" s="60"/>
      <c r="AAZ1292" s="60"/>
      <c r="ABA1292" s="60"/>
      <c r="ABB1292" s="60"/>
      <c r="ABC1292" s="60"/>
      <c r="ABD1292" s="60"/>
      <c r="ABE1292" s="60"/>
      <c r="ABF1292" s="60"/>
      <c r="ABG1292" s="60"/>
      <c r="ABH1292" s="60"/>
      <c r="ABI1292" s="60"/>
      <c r="ABJ1292" s="60"/>
      <c r="ABK1292" s="60"/>
      <c r="ABL1292" s="60"/>
      <c r="ABM1292" s="60"/>
      <c r="ABN1292" s="60"/>
      <c r="ABO1292" s="60"/>
      <c r="ABP1292" s="60"/>
      <c r="ABQ1292" s="60"/>
      <c r="ABR1292" s="60">
        <v>1.0469475684535701</v>
      </c>
      <c r="ABS1292" s="60"/>
      <c r="ABT1292" s="60"/>
      <c r="ABU1292" s="60"/>
      <c r="ABV1292" s="60"/>
      <c r="ABW1292" s="60"/>
      <c r="ABX1292" s="60"/>
    </row>
    <row r="1293" spans="727:752" x14ac:dyDescent="0.25">
      <c r="AAY1293" s="60"/>
      <c r="AAZ1293" s="60"/>
      <c r="ABA1293" s="60"/>
      <c r="ABB1293" s="60"/>
      <c r="ABC1293" s="60"/>
      <c r="ABD1293" s="60"/>
      <c r="ABE1293" s="60"/>
      <c r="ABF1293" s="60"/>
      <c r="ABG1293" s="60"/>
      <c r="ABH1293" s="60"/>
      <c r="ABI1293" s="60"/>
      <c r="ABJ1293" s="60"/>
      <c r="ABK1293" s="60"/>
      <c r="ABL1293" s="60"/>
      <c r="ABM1293" s="60"/>
      <c r="ABN1293" s="60"/>
      <c r="ABO1293" s="60"/>
      <c r="ABP1293" s="60"/>
      <c r="ABQ1293" s="60"/>
      <c r="ABR1293" s="60">
        <v>1.04687377657259</v>
      </c>
      <c r="ABS1293" s="60"/>
      <c r="ABT1293" s="60"/>
      <c r="ABU1293" s="60"/>
      <c r="ABV1293" s="60"/>
      <c r="ABW1293" s="60"/>
      <c r="ABX1293" s="60"/>
    </row>
    <row r="1294" spans="727:752" x14ac:dyDescent="0.25">
      <c r="AAY1294" s="60"/>
      <c r="AAZ1294" s="60"/>
      <c r="ABA1294" s="60"/>
      <c r="ABB1294" s="60"/>
      <c r="ABC1294" s="60"/>
      <c r="ABD1294" s="60"/>
      <c r="ABE1294" s="60"/>
      <c r="ABF1294" s="60"/>
      <c r="ABG1294" s="60"/>
      <c r="ABH1294" s="60"/>
      <c r="ABI1294" s="60"/>
      <c r="ABJ1294" s="60"/>
      <c r="ABK1294" s="60"/>
      <c r="ABL1294" s="60"/>
      <c r="ABM1294" s="60"/>
      <c r="ABN1294" s="60"/>
      <c r="ABO1294" s="60"/>
      <c r="ABP1294" s="60"/>
      <c r="ABQ1294" s="60"/>
      <c r="ABR1294" s="60">
        <v>1.0468638057419599</v>
      </c>
      <c r="ABS1294" s="60"/>
      <c r="ABT1294" s="60"/>
      <c r="ABU1294" s="60"/>
      <c r="ABV1294" s="60"/>
      <c r="ABW1294" s="60"/>
      <c r="ABX1294" s="60"/>
    </row>
    <row r="1295" spans="727:752" x14ac:dyDescent="0.25">
      <c r="AAY1295" s="60"/>
      <c r="AAZ1295" s="60"/>
      <c r="ABA1295" s="60"/>
      <c r="ABB1295" s="60"/>
      <c r="ABC1295" s="60"/>
      <c r="ABD1295" s="60"/>
      <c r="ABE1295" s="60"/>
      <c r="ABF1295" s="60"/>
      <c r="ABG1295" s="60"/>
      <c r="ABH1295" s="60"/>
      <c r="ABI1295" s="60"/>
      <c r="ABJ1295" s="60"/>
      <c r="ABK1295" s="60"/>
      <c r="ABL1295" s="60"/>
      <c r="ABM1295" s="60"/>
      <c r="ABN1295" s="60"/>
      <c r="ABO1295" s="60"/>
      <c r="ABP1295" s="60"/>
      <c r="ABQ1295" s="60"/>
      <c r="ABR1295" s="60">
        <v>1.04683928764819</v>
      </c>
      <c r="ABS1295" s="60"/>
      <c r="ABT1295" s="60"/>
      <c r="ABU1295" s="60"/>
      <c r="ABV1295" s="60"/>
      <c r="ABW1295" s="60"/>
      <c r="ABX1295" s="60"/>
    </row>
    <row r="1296" spans="727:752" x14ac:dyDescent="0.25">
      <c r="AAY1296" s="60"/>
      <c r="AAZ1296" s="60"/>
      <c r="ABA1296" s="60"/>
      <c r="ABB1296" s="60"/>
      <c r="ABC1296" s="60"/>
      <c r="ABD1296" s="60"/>
      <c r="ABE1296" s="60"/>
      <c r="ABF1296" s="60"/>
      <c r="ABG1296" s="60"/>
      <c r="ABH1296" s="60"/>
      <c r="ABI1296" s="60"/>
      <c r="ABJ1296" s="60"/>
      <c r="ABK1296" s="60"/>
      <c r="ABL1296" s="60"/>
      <c r="ABM1296" s="60"/>
      <c r="ABN1296" s="60"/>
      <c r="ABO1296" s="60"/>
      <c r="ABP1296" s="60"/>
      <c r="ABQ1296" s="60"/>
      <c r="ABR1296" s="60">
        <v>1.04682695819758</v>
      </c>
      <c r="ABS1296" s="60"/>
      <c r="ABT1296" s="60"/>
      <c r="ABU1296" s="60"/>
      <c r="ABV1296" s="60"/>
      <c r="ABW1296" s="60"/>
      <c r="ABX1296" s="60"/>
    </row>
    <row r="1297" spans="727:752" x14ac:dyDescent="0.25">
      <c r="AAY1297" s="60"/>
      <c r="AAZ1297" s="60"/>
      <c r="ABA1297" s="60"/>
      <c r="ABB1297" s="60"/>
      <c r="ABC1297" s="60"/>
      <c r="ABD1297" s="60"/>
      <c r="ABE1297" s="60"/>
      <c r="ABF1297" s="60"/>
      <c r="ABG1297" s="60"/>
      <c r="ABH1297" s="60"/>
      <c r="ABI1297" s="60"/>
      <c r="ABJ1297" s="60"/>
      <c r="ABK1297" s="60"/>
      <c r="ABL1297" s="60"/>
      <c r="ABM1297" s="60"/>
      <c r="ABN1297" s="60"/>
      <c r="ABO1297" s="60"/>
      <c r="ABP1297" s="60"/>
      <c r="ABQ1297" s="60"/>
      <c r="ABR1297" s="60">
        <v>1.04675507135308</v>
      </c>
      <c r="ABS1297" s="60"/>
      <c r="ABT1297" s="60"/>
      <c r="ABU1297" s="60"/>
      <c r="ABV1297" s="60"/>
      <c r="ABW1297" s="60"/>
      <c r="ABX1297" s="60"/>
    </row>
    <row r="1298" spans="727:752" x14ac:dyDescent="0.25">
      <c r="AAY1298" s="60"/>
      <c r="AAZ1298" s="60"/>
      <c r="ABA1298" s="60"/>
      <c r="ABB1298" s="60"/>
      <c r="ABC1298" s="60"/>
      <c r="ABD1298" s="60"/>
      <c r="ABE1298" s="60"/>
      <c r="ABF1298" s="60"/>
      <c r="ABG1298" s="60"/>
      <c r="ABH1298" s="60"/>
      <c r="ABI1298" s="60"/>
      <c r="ABJ1298" s="60"/>
      <c r="ABK1298" s="60"/>
      <c r="ABL1298" s="60"/>
      <c r="ABM1298" s="60"/>
      <c r="ABN1298" s="60"/>
      <c r="ABO1298" s="60"/>
      <c r="ABP1298" s="60"/>
      <c r="ABQ1298" s="60"/>
      <c r="ABR1298" s="60">
        <v>1.04675329904299</v>
      </c>
      <c r="ABS1298" s="60"/>
      <c r="ABT1298" s="60"/>
      <c r="ABU1298" s="60"/>
      <c r="ABV1298" s="60"/>
      <c r="ABW1298" s="60"/>
      <c r="ABX1298" s="60"/>
    </row>
    <row r="1299" spans="727:752" x14ac:dyDescent="0.25">
      <c r="AAY1299" s="60"/>
      <c r="AAZ1299" s="60"/>
      <c r="ABA1299" s="60"/>
      <c r="ABB1299" s="60"/>
      <c r="ABC1299" s="60"/>
      <c r="ABD1299" s="60"/>
      <c r="ABE1299" s="60"/>
      <c r="ABF1299" s="60"/>
      <c r="ABG1299" s="60"/>
      <c r="ABH1299" s="60"/>
      <c r="ABI1299" s="60"/>
      <c r="ABJ1299" s="60"/>
      <c r="ABK1299" s="60"/>
      <c r="ABL1299" s="60"/>
      <c r="ABM1299" s="60"/>
      <c r="ABN1299" s="60"/>
      <c r="ABO1299" s="60"/>
      <c r="ABP1299" s="60"/>
      <c r="ABQ1299" s="60"/>
      <c r="ABR1299" s="60">
        <v>1.0467461708283201</v>
      </c>
      <c r="ABS1299" s="60"/>
      <c r="ABT1299" s="60"/>
      <c r="ABU1299" s="60"/>
      <c r="ABV1299" s="60"/>
      <c r="ABW1299" s="60"/>
      <c r="ABX1299" s="60"/>
    </row>
    <row r="1300" spans="727:752" x14ac:dyDescent="0.25">
      <c r="AAY1300" s="60"/>
      <c r="AAZ1300" s="60"/>
      <c r="ABA1300" s="60"/>
      <c r="ABB1300" s="60"/>
      <c r="ABC1300" s="60"/>
      <c r="ABD1300" s="60"/>
      <c r="ABE1300" s="60"/>
      <c r="ABF1300" s="60"/>
      <c r="ABG1300" s="60"/>
      <c r="ABH1300" s="60"/>
      <c r="ABI1300" s="60"/>
      <c r="ABJ1300" s="60"/>
      <c r="ABK1300" s="60"/>
      <c r="ABL1300" s="60"/>
      <c r="ABM1300" s="60"/>
      <c r="ABN1300" s="60"/>
      <c r="ABO1300" s="60"/>
      <c r="ABP1300" s="60"/>
      <c r="ABQ1300" s="60"/>
      <c r="ABR1300" s="60">
        <v>1.0466896749547401</v>
      </c>
      <c r="ABS1300" s="60"/>
      <c r="ABT1300" s="60"/>
      <c r="ABU1300" s="60"/>
      <c r="ABV1300" s="60"/>
      <c r="ABW1300" s="60"/>
      <c r="ABX1300" s="60"/>
    </row>
    <row r="1301" spans="727:752" x14ac:dyDescent="0.25">
      <c r="AAY1301" s="60"/>
      <c r="AAZ1301" s="60"/>
      <c r="ABA1301" s="60"/>
      <c r="ABB1301" s="60"/>
      <c r="ABC1301" s="60"/>
      <c r="ABD1301" s="60"/>
      <c r="ABE1301" s="60"/>
      <c r="ABF1301" s="60"/>
      <c r="ABG1301" s="60"/>
      <c r="ABH1301" s="60"/>
      <c r="ABI1301" s="60"/>
      <c r="ABJ1301" s="60"/>
      <c r="ABK1301" s="60"/>
      <c r="ABL1301" s="60"/>
      <c r="ABM1301" s="60"/>
      <c r="ABN1301" s="60"/>
      <c r="ABO1301" s="60"/>
      <c r="ABP1301" s="60"/>
      <c r="ABQ1301" s="60"/>
      <c r="ABR1301" s="60">
        <v>1.0466346520976799</v>
      </c>
      <c r="ABS1301" s="60"/>
      <c r="ABT1301" s="60"/>
      <c r="ABU1301" s="60"/>
      <c r="ABV1301" s="60"/>
      <c r="ABW1301" s="60"/>
      <c r="ABX1301" s="60"/>
    </row>
    <row r="1302" spans="727:752" x14ac:dyDescent="0.25">
      <c r="AAY1302" s="60"/>
      <c r="AAZ1302" s="60"/>
      <c r="ABA1302" s="60"/>
      <c r="ABB1302" s="60"/>
      <c r="ABC1302" s="60"/>
      <c r="ABD1302" s="60"/>
      <c r="ABE1302" s="60"/>
      <c r="ABF1302" s="60"/>
      <c r="ABG1302" s="60"/>
      <c r="ABH1302" s="60"/>
      <c r="ABI1302" s="60"/>
      <c r="ABJ1302" s="60"/>
      <c r="ABK1302" s="60"/>
      <c r="ABL1302" s="60"/>
      <c r="ABM1302" s="60"/>
      <c r="ABN1302" s="60"/>
      <c r="ABO1302" s="60"/>
      <c r="ABP1302" s="60"/>
      <c r="ABQ1302" s="60"/>
      <c r="ABR1302" s="60">
        <v>1.0466237444858399</v>
      </c>
      <c r="ABS1302" s="60"/>
      <c r="ABT1302" s="60"/>
      <c r="ABU1302" s="60"/>
      <c r="ABV1302" s="60"/>
      <c r="ABW1302" s="60"/>
      <c r="ABX1302" s="60"/>
    </row>
    <row r="1303" spans="727:752" x14ac:dyDescent="0.25">
      <c r="AAY1303" s="60"/>
      <c r="AAZ1303" s="60"/>
      <c r="ABA1303" s="60"/>
      <c r="ABB1303" s="60"/>
      <c r="ABC1303" s="60"/>
      <c r="ABD1303" s="60"/>
      <c r="ABE1303" s="60"/>
      <c r="ABF1303" s="60"/>
      <c r="ABG1303" s="60"/>
      <c r="ABH1303" s="60"/>
      <c r="ABI1303" s="60"/>
      <c r="ABJ1303" s="60"/>
      <c r="ABK1303" s="60"/>
      <c r="ABL1303" s="60"/>
      <c r="ABM1303" s="60"/>
      <c r="ABN1303" s="60"/>
      <c r="ABO1303" s="60"/>
      <c r="ABP1303" s="60"/>
      <c r="ABQ1303" s="60"/>
      <c r="ABR1303" s="60">
        <v>1.04644884213088</v>
      </c>
      <c r="ABS1303" s="60"/>
      <c r="ABT1303" s="60"/>
      <c r="ABU1303" s="60"/>
      <c r="ABV1303" s="60"/>
      <c r="ABW1303" s="60"/>
      <c r="ABX1303" s="60"/>
    </row>
    <row r="1304" spans="727:752" x14ac:dyDescent="0.25">
      <c r="AAY1304" s="60"/>
      <c r="AAZ1304" s="60"/>
      <c r="ABA1304" s="60"/>
      <c r="ABB1304" s="60"/>
      <c r="ABC1304" s="60"/>
      <c r="ABD1304" s="60"/>
      <c r="ABE1304" s="60"/>
      <c r="ABF1304" s="60"/>
      <c r="ABG1304" s="60"/>
      <c r="ABH1304" s="60"/>
      <c r="ABI1304" s="60"/>
      <c r="ABJ1304" s="60"/>
      <c r="ABK1304" s="60"/>
      <c r="ABL1304" s="60"/>
      <c r="ABM1304" s="60"/>
      <c r="ABN1304" s="60"/>
      <c r="ABO1304" s="60"/>
      <c r="ABP1304" s="60"/>
      <c r="ABQ1304" s="60"/>
      <c r="ABR1304" s="60">
        <v>1.0464240291237601</v>
      </c>
      <c r="ABS1304" s="60"/>
      <c r="ABT1304" s="60"/>
      <c r="ABU1304" s="60"/>
      <c r="ABV1304" s="60"/>
      <c r="ABW1304" s="60"/>
      <c r="ABX1304" s="60"/>
    </row>
    <row r="1305" spans="727:752" x14ac:dyDescent="0.25">
      <c r="AAY1305" s="60"/>
      <c r="AAZ1305" s="60"/>
      <c r="ABA1305" s="60"/>
      <c r="ABB1305" s="60"/>
      <c r="ABC1305" s="60"/>
      <c r="ABD1305" s="60"/>
      <c r="ABE1305" s="60"/>
      <c r="ABF1305" s="60"/>
      <c r="ABG1305" s="60"/>
      <c r="ABH1305" s="60"/>
      <c r="ABI1305" s="60"/>
      <c r="ABJ1305" s="60"/>
      <c r="ABK1305" s="60"/>
      <c r="ABL1305" s="60"/>
      <c r="ABM1305" s="60"/>
      <c r="ABN1305" s="60"/>
      <c r="ABO1305" s="60"/>
      <c r="ABP1305" s="60"/>
      <c r="ABQ1305" s="60"/>
      <c r="ABR1305" s="60">
        <v>1.0463986951716699</v>
      </c>
      <c r="ABS1305" s="60"/>
      <c r="ABT1305" s="60"/>
      <c r="ABU1305" s="60"/>
      <c r="ABV1305" s="60"/>
      <c r="ABW1305" s="60"/>
      <c r="ABX1305" s="60"/>
    </row>
    <row r="1306" spans="727:752" x14ac:dyDescent="0.25">
      <c r="AAY1306" s="60"/>
      <c r="AAZ1306" s="60"/>
      <c r="ABA1306" s="60"/>
      <c r="ABB1306" s="60"/>
      <c r="ABC1306" s="60"/>
      <c r="ABD1306" s="60"/>
      <c r="ABE1306" s="60"/>
      <c r="ABF1306" s="60"/>
      <c r="ABG1306" s="60"/>
      <c r="ABH1306" s="60"/>
      <c r="ABI1306" s="60"/>
      <c r="ABJ1306" s="60"/>
      <c r="ABK1306" s="60"/>
      <c r="ABL1306" s="60"/>
      <c r="ABM1306" s="60"/>
      <c r="ABN1306" s="60"/>
      <c r="ABO1306" s="60"/>
      <c r="ABP1306" s="60"/>
      <c r="ABQ1306" s="60"/>
      <c r="ABR1306" s="60">
        <v>1.0463682941723</v>
      </c>
      <c r="ABS1306" s="60"/>
      <c r="ABT1306" s="60"/>
      <c r="ABU1306" s="60"/>
      <c r="ABV1306" s="60"/>
      <c r="ABW1306" s="60"/>
      <c r="ABX1306" s="60"/>
    </row>
    <row r="1307" spans="727:752" x14ac:dyDescent="0.25">
      <c r="AAY1307" s="60"/>
      <c r="AAZ1307" s="60"/>
      <c r="ABA1307" s="60"/>
      <c r="ABB1307" s="60"/>
      <c r="ABC1307" s="60"/>
      <c r="ABD1307" s="60"/>
      <c r="ABE1307" s="60"/>
      <c r="ABF1307" s="60"/>
      <c r="ABG1307" s="60"/>
      <c r="ABH1307" s="60"/>
      <c r="ABI1307" s="60"/>
      <c r="ABJ1307" s="60"/>
      <c r="ABK1307" s="60"/>
      <c r="ABL1307" s="60"/>
      <c r="ABM1307" s="60"/>
      <c r="ABN1307" s="60"/>
      <c r="ABO1307" s="60"/>
      <c r="ABP1307" s="60"/>
      <c r="ABQ1307" s="60"/>
      <c r="ABR1307" s="60">
        <v>1.0463561984363099</v>
      </c>
      <c r="ABS1307" s="60"/>
      <c r="ABT1307" s="60"/>
      <c r="ABU1307" s="60"/>
      <c r="ABV1307" s="60"/>
      <c r="ABW1307" s="60"/>
      <c r="ABX1307" s="60"/>
    </row>
    <row r="1308" spans="727:752" x14ac:dyDescent="0.25">
      <c r="AAY1308" s="60"/>
      <c r="AAZ1308" s="60"/>
      <c r="ABA1308" s="60"/>
      <c r="ABB1308" s="60"/>
      <c r="ABC1308" s="60"/>
      <c r="ABD1308" s="60"/>
      <c r="ABE1308" s="60"/>
      <c r="ABF1308" s="60"/>
      <c r="ABG1308" s="60"/>
      <c r="ABH1308" s="60"/>
      <c r="ABI1308" s="60"/>
      <c r="ABJ1308" s="60"/>
      <c r="ABK1308" s="60"/>
      <c r="ABL1308" s="60"/>
      <c r="ABM1308" s="60"/>
      <c r="ABN1308" s="60"/>
      <c r="ABO1308" s="60"/>
      <c r="ABP1308" s="60"/>
      <c r="ABQ1308" s="60"/>
      <c r="ABR1308" s="60">
        <v>1.0463367367110199</v>
      </c>
      <c r="ABS1308" s="60"/>
      <c r="ABT1308" s="60"/>
      <c r="ABU1308" s="60"/>
      <c r="ABV1308" s="60"/>
      <c r="ABW1308" s="60"/>
      <c r="ABX1308" s="60"/>
    </row>
    <row r="1309" spans="727:752" x14ac:dyDescent="0.25">
      <c r="AAY1309" s="60"/>
      <c r="AAZ1309" s="60"/>
      <c r="ABA1309" s="60"/>
      <c r="ABB1309" s="60"/>
      <c r="ABC1309" s="60"/>
      <c r="ABD1309" s="60"/>
      <c r="ABE1309" s="60"/>
      <c r="ABF1309" s="60"/>
      <c r="ABG1309" s="60"/>
      <c r="ABH1309" s="60"/>
      <c r="ABI1309" s="60"/>
      <c r="ABJ1309" s="60"/>
      <c r="ABK1309" s="60"/>
      <c r="ABL1309" s="60"/>
      <c r="ABM1309" s="60"/>
      <c r="ABN1309" s="60"/>
      <c r="ABO1309" s="60"/>
      <c r="ABP1309" s="60"/>
      <c r="ABQ1309" s="60"/>
      <c r="ABR1309" s="60">
        <v>1.04630678737561</v>
      </c>
      <c r="ABS1309" s="60"/>
      <c r="ABT1309" s="60"/>
      <c r="ABU1309" s="60"/>
      <c r="ABV1309" s="60"/>
      <c r="ABW1309" s="60"/>
      <c r="ABX1309" s="60"/>
    </row>
    <row r="1310" spans="727:752" x14ac:dyDescent="0.25">
      <c r="AAY1310" s="60"/>
      <c r="AAZ1310" s="60"/>
      <c r="ABA1310" s="60"/>
      <c r="ABB1310" s="60"/>
      <c r="ABC1310" s="60"/>
      <c r="ABD1310" s="60"/>
      <c r="ABE1310" s="60"/>
      <c r="ABF1310" s="60"/>
      <c r="ABG1310" s="60"/>
      <c r="ABH1310" s="60"/>
      <c r="ABI1310" s="60"/>
      <c r="ABJ1310" s="60"/>
      <c r="ABK1310" s="60"/>
      <c r="ABL1310" s="60"/>
      <c r="ABM1310" s="60"/>
      <c r="ABN1310" s="60"/>
      <c r="ABO1310" s="60"/>
      <c r="ABP1310" s="60"/>
      <c r="ABQ1310" s="60"/>
      <c r="ABR1310" s="60">
        <v>1.0463060719233599</v>
      </c>
      <c r="ABS1310" s="60"/>
      <c r="ABT1310" s="60"/>
      <c r="ABU1310" s="60"/>
      <c r="ABV1310" s="60"/>
      <c r="ABW1310" s="60"/>
      <c r="ABX1310" s="60"/>
    </row>
    <row r="1311" spans="727:752" x14ac:dyDescent="0.25">
      <c r="AAY1311" s="60"/>
      <c r="AAZ1311" s="60"/>
      <c r="ABA1311" s="60"/>
      <c r="ABB1311" s="60"/>
      <c r="ABC1311" s="60"/>
      <c r="ABD1311" s="60"/>
      <c r="ABE1311" s="60"/>
      <c r="ABF1311" s="60"/>
      <c r="ABG1311" s="60"/>
      <c r="ABH1311" s="60"/>
      <c r="ABI1311" s="60"/>
      <c r="ABJ1311" s="60"/>
      <c r="ABK1311" s="60"/>
      <c r="ABL1311" s="60"/>
      <c r="ABM1311" s="60"/>
      <c r="ABN1311" s="60"/>
      <c r="ABO1311" s="60"/>
      <c r="ABP1311" s="60"/>
      <c r="ABQ1311" s="60"/>
      <c r="ABR1311" s="60">
        <v>1.04626802702253</v>
      </c>
      <c r="ABS1311" s="60"/>
      <c r="ABT1311" s="60"/>
      <c r="ABU1311" s="60"/>
      <c r="ABV1311" s="60"/>
      <c r="ABW1311" s="60"/>
      <c r="ABX1311" s="60"/>
    </row>
    <row r="1312" spans="727:752" x14ac:dyDescent="0.25">
      <c r="AAY1312" s="60"/>
      <c r="AAZ1312" s="60"/>
      <c r="ABA1312" s="60"/>
      <c r="ABB1312" s="60"/>
      <c r="ABC1312" s="60"/>
      <c r="ABD1312" s="60"/>
      <c r="ABE1312" s="60"/>
      <c r="ABF1312" s="60"/>
      <c r="ABG1312" s="60"/>
      <c r="ABH1312" s="60"/>
      <c r="ABI1312" s="60"/>
      <c r="ABJ1312" s="60"/>
      <c r="ABK1312" s="60"/>
      <c r="ABL1312" s="60"/>
      <c r="ABM1312" s="60"/>
      <c r="ABN1312" s="60"/>
      <c r="ABO1312" s="60"/>
      <c r="ABP1312" s="60"/>
      <c r="ABQ1312" s="60"/>
      <c r="ABR1312" s="60">
        <v>1.04620105980391</v>
      </c>
      <c r="ABS1312" s="60"/>
      <c r="ABT1312" s="60"/>
      <c r="ABU1312" s="60"/>
      <c r="ABV1312" s="60"/>
      <c r="ABW1312" s="60"/>
      <c r="ABX1312" s="60"/>
    </row>
    <row r="1313" spans="727:752" x14ac:dyDescent="0.25">
      <c r="AAY1313" s="60"/>
      <c r="AAZ1313" s="60"/>
      <c r="ABA1313" s="60"/>
      <c r="ABB1313" s="60"/>
      <c r="ABC1313" s="60"/>
      <c r="ABD1313" s="60"/>
      <c r="ABE1313" s="60"/>
      <c r="ABF1313" s="60"/>
      <c r="ABG1313" s="60"/>
      <c r="ABH1313" s="60"/>
      <c r="ABI1313" s="60"/>
      <c r="ABJ1313" s="60"/>
      <c r="ABK1313" s="60"/>
      <c r="ABL1313" s="60"/>
      <c r="ABM1313" s="60"/>
      <c r="ABN1313" s="60"/>
      <c r="ABO1313" s="60"/>
      <c r="ABP1313" s="60"/>
      <c r="ABQ1313" s="60"/>
      <c r="ABR1313" s="60">
        <v>1.0461041008137399</v>
      </c>
      <c r="ABS1313" s="60"/>
      <c r="ABT1313" s="60"/>
      <c r="ABU1313" s="60"/>
      <c r="ABV1313" s="60"/>
      <c r="ABW1313" s="60"/>
      <c r="ABX1313" s="60"/>
    </row>
    <row r="1314" spans="727:752" x14ac:dyDescent="0.25">
      <c r="AAY1314" s="60"/>
      <c r="AAZ1314" s="60"/>
      <c r="ABA1314" s="60"/>
      <c r="ABB1314" s="60"/>
      <c r="ABC1314" s="60"/>
      <c r="ABD1314" s="60"/>
      <c r="ABE1314" s="60"/>
      <c r="ABF1314" s="60"/>
      <c r="ABG1314" s="60"/>
      <c r="ABH1314" s="60"/>
      <c r="ABI1314" s="60"/>
      <c r="ABJ1314" s="60"/>
      <c r="ABK1314" s="60"/>
      <c r="ABL1314" s="60"/>
      <c r="ABM1314" s="60"/>
      <c r="ABN1314" s="60"/>
      <c r="ABO1314" s="60"/>
      <c r="ABP1314" s="60"/>
      <c r="ABQ1314" s="60"/>
      <c r="ABR1314" s="60">
        <v>1.0460564809432</v>
      </c>
      <c r="ABS1314" s="60"/>
      <c r="ABT1314" s="60"/>
      <c r="ABU1314" s="60"/>
      <c r="ABV1314" s="60"/>
      <c r="ABW1314" s="60"/>
      <c r="ABX1314" s="60"/>
    </row>
    <row r="1315" spans="727:752" x14ac:dyDescent="0.25">
      <c r="AAY1315" s="60"/>
      <c r="AAZ1315" s="60"/>
      <c r="ABA1315" s="60"/>
      <c r="ABB1315" s="60"/>
      <c r="ABC1315" s="60"/>
      <c r="ABD1315" s="60"/>
      <c r="ABE1315" s="60"/>
      <c r="ABF1315" s="60"/>
      <c r="ABG1315" s="60"/>
      <c r="ABH1315" s="60"/>
      <c r="ABI1315" s="60"/>
      <c r="ABJ1315" s="60"/>
      <c r="ABK1315" s="60"/>
      <c r="ABL1315" s="60"/>
      <c r="ABM1315" s="60"/>
      <c r="ABN1315" s="60"/>
      <c r="ABO1315" s="60"/>
      <c r="ABP1315" s="60"/>
      <c r="ABQ1315" s="60"/>
      <c r="ABR1315" s="60">
        <v>1.0460369709766799</v>
      </c>
      <c r="ABS1315" s="60"/>
      <c r="ABT1315" s="60"/>
      <c r="ABU1315" s="60"/>
      <c r="ABV1315" s="60"/>
      <c r="ABW1315" s="60"/>
      <c r="ABX1315" s="60"/>
    </row>
    <row r="1316" spans="727:752" x14ac:dyDescent="0.25">
      <c r="AAY1316" s="60"/>
      <c r="AAZ1316" s="60"/>
      <c r="ABA1316" s="60"/>
      <c r="ABB1316" s="60"/>
      <c r="ABC1316" s="60"/>
      <c r="ABD1316" s="60"/>
      <c r="ABE1316" s="60"/>
      <c r="ABF1316" s="60"/>
      <c r="ABG1316" s="60"/>
      <c r="ABH1316" s="60"/>
      <c r="ABI1316" s="60"/>
      <c r="ABJ1316" s="60"/>
      <c r="ABK1316" s="60"/>
      <c r="ABL1316" s="60"/>
      <c r="ABM1316" s="60"/>
      <c r="ABN1316" s="60"/>
      <c r="ABO1316" s="60"/>
      <c r="ABP1316" s="60"/>
      <c r="ABQ1316" s="60"/>
      <c r="ABR1316" s="60">
        <v>1.0460254185053299</v>
      </c>
      <c r="ABS1316" s="60"/>
      <c r="ABT1316" s="60"/>
      <c r="ABU1316" s="60"/>
      <c r="ABV1316" s="60"/>
      <c r="ABW1316" s="60"/>
      <c r="ABX1316" s="60"/>
    </row>
    <row r="1317" spans="727:752" x14ac:dyDescent="0.25">
      <c r="AAY1317" s="60"/>
      <c r="AAZ1317" s="60"/>
      <c r="ABA1317" s="60"/>
      <c r="ABB1317" s="60"/>
      <c r="ABC1317" s="60"/>
      <c r="ABD1317" s="60"/>
      <c r="ABE1317" s="60"/>
      <c r="ABF1317" s="60"/>
      <c r="ABG1317" s="60"/>
      <c r="ABH1317" s="60"/>
      <c r="ABI1317" s="60"/>
      <c r="ABJ1317" s="60"/>
      <c r="ABK1317" s="60"/>
      <c r="ABL1317" s="60"/>
      <c r="ABM1317" s="60"/>
      <c r="ABN1317" s="60"/>
      <c r="ABO1317" s="60"/>
      <c r="ABP1317" s="60"/>
      <c r="ABQ1317" s="60"/>
      <c r="ABR1317" s="60">
        <v>1.0459676970952101</v>
      </c>
      <c r="ABS1317" s="60"/>
      <c r="ABT1317" s="60"/>
      <c r="ABU1317" s="60"/>
      <c r="ABV1317" s="60"/>
      <c r="ABW1317" s="60"/>
      <c r="ABX1317" s="60"/>
    </row>
    <row r="1318" spans="727:752" x14ac:dyDescent="0.25">
      <c r="AAY1318" s="60"/>
      <c r="AAZ1318" s="60"/>
      <c r="ABA1318" s="60"/>
      <c r="ABB1318" s="60"/>
      <c r="ABC1318" s="60"/>
      <c r="ABD1318" s="60"/>
      <c r="ABE1318" s="60"/>
      <c r="ABF1318" s="60"/>
      <c r="ABG1318" s="60"/>
      <c r="ABH1318" s="60"/>
      <c r="ABI1318" s="60"/>
      <c r="ABJ1318" s="60"/>
      <c r="ABK1318" s="60"/>
      <c r="ABL1318" s="60"/>
      <c r="ABM1318" s="60"/>
      <c r="ABN1318" s="60"/>
      <c r="ABO1318" s="60"/>
      <c r="ABP1318" s="60"/>
      <c r="ABQ1318" s="60"/>
      <c r="ABR1318" s="60">
        <v>1.04590680989888</v>
      </c>
      <c r="ABS1318" s="60"/>
      <c r="ABT1318" s="60"/>
      <c r="ABU1318" s="60"/>
      <c r="ABV1318" s="60"/>
      <c r="ABW1318" s="60"/>
      <c r="ABX1318" s="60"/>
    </row>
    <row r="1319" spans="727:752" x14ac:dyDescent="0.25">
      <c r="AAY1319" s="60"/>
      <c r="AAZ1319" s="60"/>
      <c r="ABA1319" s="60"/>
      <c r="ABB1319" s="60"/>
      <c r="ABC1319" s="60"/>
      <c r="ABD1319" s="60"/>
      <c r="ABE1319" s="60"/>
      <c r="ABF1319" s="60"/>
      <c r="ABG1319" s="60"/>
      <c r="ABH1319" s="60"/>
      <c r="ABI1319" s="60"/>
      <c r="ABJ1319" s="60"/>
      <c r="ABK1319" s="60"/>
      <c r="ABL1319" s="60"/>
      <c r="ABM1319" s="60"/>
      <c r="ABN1319" s="60"/>
      <c r="ABO1319" s="60"/>
      <c r="ABP1319" s="60"/>
      <c r="ABQ1319" s="60"/>
      <c r="ABR1319" s="60">
        <v>1.0457583867338101</v>
      </c>
      <c r="ABS1319" s="60"/>
      <c r="ABT1319" s="60"/>
      <c r="ABU1319" s="60"/>
      <c r="ABV1319" s="60"/>
      <c r="ABW1319" s="60"/>
      <c r="ABX1319" s="60"/>
    </row>
    <row r="1320" spans="727:752" x14ac:dyDescent="0.25">
      <c r="AAY1320" s="60"/>
      <c r="AAZ1320" s="60"/>
      <c r="ABA1320" s="60"/>
      <c r="ABB1320" s="60"/>
      <c r="ABC1320" s="60"/>
      <c r="ABD1320" s="60"/>
      <c r="ABE1320" s="60"/>
      <c r="ABF1320" s="60"/>
      <c r="ABG1320" s="60"/>
      <c r="ABH1320" s="60"/>
      <c r="ABI1320" s="60"/>
      <c r="ABJ1320" s="60"/>
      <c r="ABK1320" s="60"/>
      <c r="ABL1320" s="60"/>
      <c r="ABM1320" s="60"/>
      <c r="ABN1320" s="60"/>
      <c r="ABO1320" s="60"/>
      <c r="ABP1320" s="60"/>
      <c r="ABQ1320" s="60"/>
      <c r="ABR1320" s="60">
        <v>1.04562910358754</v>
      </c>
      <c r="ABS1320" s="60"/>
      <c r="ABT1320" s="60"/>
      <c r="ABU1320" s="60"/>
      <c r="ABV1320" s="60"/>
      <c r="ABW1320" s="60"/>
      <c r="ABX1320" s="60"/>
    </row>
    <row r="1321" spans="727:752" x14ac:dyDescent="0.25">
      <c r="AAY1321" s="60"/>
      <c r="AAZ1321" s="60"/>
      <c r="ABA1321" s="60"/>
      <c r="ABB1321" s="60"/>
      <c r="ABC1321" s="60"/>
      <c r="ABD1321" s="60"/>
      <c r="ABE1321" s="60"/>
      <c r="ABF1321" s="60"/>
      <c r="ABG1321" s="60"/>
      <c r="ABH1321" s="60"/>
      <c r="ABI1321" s="60"/>
      <c r="ABJ1321" s="60"/>
      <c r="ABK1321" s="60"/>
      <c r="ABL1321" s="60"/>
      <c r="ABM1321" s="60"/>
      <c r="ABN1321" s="60"/>
      <c r="ABO1321" s="60"/>
      <c r="ABP1321" s="60"/>
      <c r="ABQ1321" s="60"/>
      <c r="ABR1321" s="60">
        <v>1.0455867850473699</v>
      </c>
      <c r="ABS1321" s="60"/>
      <c r="ABT1321" s="60"/>
      <c r="ABU1321" s="60"/>
      <c r="ABV1321" s="60"/>
      <c r="ABW1321" s="60"/>
      <c r="ABX1321" s="60"/>
    </row>
    <row r="1322" spans="727:752" x14ac:dyDescent="0.25">
      <c r="AAY1322" s="60"/>
      <c r="AAZ1322" s="60"/>
      <c r="ABA1322" s="60"/>
      <c r="ABB1322" s="60"/>
      <c r="ABC1322" s="60"/>
      <c r="ABD1322" s="60"/>
      <c r="ABE1322" s="60"/>
      <c r="ABF1322" s="60"/>
      <c r="ABG1322" s="60"/>
      <c r="ABH1322" s="60"/>
      <c r="ABI1322" s="60"/>
      <c r="ABJ1322" s="60"/>
      <c r="ABK1322" s="60"/>
      <c r="ABL1322" s="60"/>
      <c r="ABM1322" s="60"/>
      <c r="ABN1322" s="60"/>
      <c r="ABO1322" s="60"/>
      <c r="ABP1322" s="60"/>
      <c r="ABQ1322" s="60"/>
      <c r="ABR1322" s="60">
        <v>1.0455252545746401</v>
      </c>
      <c r="ABS1322" s="60"/>
      <c r="ABT1322" s="60"/>
      <c r="ABU1322" s="60"/>
      <c r="ABV1322" s="60"/>
      <c r="ABW1322" s="60"/>
      <c r="ABX1322" s="60"/>
    </row>
    <row r="1323" spans="727:752" x14ac:dyDescent="0.25">
      <c r="AAY1323" s="60"/>
      <c r="AAZ1323" s="60"/>
      <c r="ABA1323" s="60"/>
      <c r="ABB1323" s="60"/>
      <c r="ABC1323" s="60"/>
      <c r="ABD1323" s="60"/>
      <c r="ABE1323" s="60"/>
      <c r="ABF1323" s="60"/>
      <c r="ABG1323" s="60"/>
      <c r="ABH1323" s="60"/>
      <c r="ABI1323" s="60"/>
      <c r="ABJ1323" s="60"/>
      <c r="ABK1323" s="60"/>
      <c r="ABL1323" s="60"/>
      <c r="ABM1323" s="60"/>
      <c r="ABN1323" s="60"/>
      <c r="ABO1323" s="60"/>
      <c r="ABP1323" s="60"/>
      <c r="ABQ1323" s="60"/>
      <c r="ABR1323" s="60">
        <v>1.0454294755520499</v>
      </c>
      <c r="ABS1323" s="60"/>
      <c r="ABT1323" s="60"/>
      <c r="ABU1323" s="60"/>
      <c r="ABV1323" s="60"/>
      <c r="ABW1323" s="60"/>
      <c r="ABX1323" s="60"/>
    </row>
    <row r="1324" spans="727:752" x14ac:dyDescent="0.25">
      <c r="AAY1324" s="60"/>
      <c r="AAZ1324" s="60"/>
      <c r="ABA1324" s="60"/>
      <c r="ABB1324" s="60"/>
      <c r="ABC1324" s="60"/>
      <c r="ABD1324" s="60"/>
      <c r="ABE1324" s="60"/>
      <c r="ABF1324" s="60"/>
      <c r="ABG1324" s="60"/>
      <c r="ABH1324" s="60"/>
      <c r="ABI1324" s="60"/>
      <c r="ABJ1324" s="60"/>
      <c r="ABK1324" s="60"/>
      <c r="ABL1324" s="60"/>
      <c r="ABM1324" s="60"/>
      <c r="ABN1324" s="60"/>
      <c r="ABO1324" s="60"/>
      <c r="ABP1324" s="60"/>
      <c r="ABQ1324" s="60"/>
      <c r="ABR1324" s="60">
        <v>1.0454119798383199</v>
      </c>
      <c r="ABS1324" s="60"/>
      <c r="ABT1324" s="60"/>
      <c r="ABU1324" s="60"/>
      <c r="ABV1324" s="60"/>
      <c r="ABW1324" s="60"/>
      <c r="ABX1324" s="60"/>
    </row>
    <row r="1325" spans="727:752" x14ac:dyDescent="0.25">
      <c r="AAY1325" s="60"/>
      <c r="AAZ1325" s="60"/>
      <c r="ABA1325" s="60"/>
      <c r="ABB1325" s="60"/>
      <c r="ABC1325" s="60"/>
      <c r="ABD1325" s="60"/>
      <c r="ABE1325" s="60"/>
      <c r="ABF1325" s="60"/>
      <c r="ABG1325" s="60"/>
      <c r="ABH1325" s="60"/>
      <c r="ABI1325" s="60"/>
      <c r="ABJ1325" s="60"/>
      <c r="ABK1325" s="60"/>
      <c r="ABL1325" s="60"/>
      <c r="ABM1325" s="60"/>
      <c r="ABN1325" s="60"/>
      <c r="ABO1325" s="60"/>
      <c r="ABP1325" s="60"/>
      <c r="ABQ1325" s="60"/>
      <c r="ABR1325" s="60">
        <v>1.0453787088683</v>
      </c>
      <c r="ABS1325" s="60"/>
      <c r="ABT1325" s="60"/>
      <c r="ABU1325" s="60"/>
      <c r="ABV1325" s="60"/>
      <c r="ABW1325" s="60"/>
      <c r="ABX1325" s="60"/>
    </row>
    <row r="1326" spans="727:752" x14ac:dyDescent="0.25">
      <c r="AAY1326" s="60"/>
      <c r="AAZ1326" s="60"/>
      <c r="ABA1326" s="60"/>
      <c r="ABB1326" s="60"/>
      <c r="ABC1326" s="60"/>
      <c r="ABD1326" s="60"/>
      <c r="ABE1326" s="60"/>
      <c r="ABF1326" s="60"/>
      <c r="ABG1326" s="60"/>
      <c r="ABH1326" s="60"/>
      <c r="ABI1326" s="60"/>
      <c r="ABJ1326" s="60"/>
      <c r="ABK1326" s="60"/>
      <c r="ABL1326" s="60"/>
      <c r="ABM1326" s="60"/>
      <c r="ABN1326" s="60"/>
      <c r="ABO1326" s="60"/>
      <c r="ABP1326" s="60"/>
      <c r="ABQ1326" s="60"/>
      <c r="ABR1326" s="60">
        <v>1.0453727068560901</v>
      </c>
      <c r="ABS1326" s="60"/>
      <c r="ABT1326" s="60"/>
      <c r="ABU1326" s="60"/>
      <c r="ABV1326" s="60"/>
      <c r="ABW1326" s="60"/>
      <c r="ABX1326" s="60"/>
    </row>
    <row r="1327" spans="727:752" x14ac:dyDescent="0.25">
      <c r="AAY1327" s="60"/>
      <c r="AAZ1327" s="60"/>
      <c r="ABA1327" s="60"/>
      <c r="ABB1327" s="60"/>
      <c r="ABC1327" s="60"/>
      <c r="ABD1327" s="60"/>
      <c r="ABE1327" s="60"/>
      <c r="ABF1327" s="60"/>
      <c r="ABG1327" s="60"/>
      <c r="ABH1327" s="60"/>
      <c r="ABI1327" s="60"/>
      <c r="ABJ1327" s="60"/>
      <c r="ABK1327" s="60"/>
      <c r="ABL1327" s="60"/>
      <c r="ABM1327" s="60"/>
      <c r="ABN1327" s="60"/>
      <c r="ABO1327" s="60"/>
      <c r="ABP1327" s="60"/>
      <c r="ABQ1327" s="60"/>
      <c r="ABR1327" s="60">
        <v>1.04531785042003</v>
      </c>
      <c r="ABS1327" s="60"/>
      <c r="ABT1327" s="60"/>
      <c r="ABU1327" s="60"/>
      <c r="ABV1327" s="60"/>
      <c r="ABW1327" s="60"/>
      <c r="ABX1327" s="60"/>
    </row>
    <row r="1328" spans="727:752" x14ac:dyDescent="0.25">
      <c r="AAY1328" s="60"/>
      <c r="AAZ1328" s="60"/>
      <c r="ABA1328" s="60"/>
      <c r="ABB1328" s="60"/>
      <c r="ABC1328" s="60"/>
      <c r="ABD1328" s="60"/>
      <c r="ABE1328" s="60"/>
      <c r="ABF1328" s="60"/>
      <c r="ABG1328" s="60"/>
      <c r="ABH1328" s="60"/>
      <c r="ABI1328" s="60"/>
      <c r="ABJ1328" s="60"/>
      <c r="ABK1328" s="60"/>
      <c r="ABL1328" s="60"/>
      <c r="ABM1328" s="60"/>
      <c r="ABN1328" s="60"/>
      <c r="ABO1328" s="60"/>
      <c r="ABP1328" s="60"/>
      <c r="ABQ1328" s="60"/>
      <c r="ABR1328" s="60">
        <v>1.0452527533373599</v>
      </c>
      <c r="ABS1328" s="60"/>
      <c r="ABT1328" s="60"/>
      <c r="ABU1328" s="60"/>
      <c r="ABV1328" s="60"/>
      <c r="ABW1328" s="60"/>
      <c r="ABX1328" s="60"/>
    </row>
    <row r="1329" spans="727:752" x14ac:dyDescent="0.25">
      <c r="AAY1329" s="60"/>
      <c r="AAZ1329" s="60"/>
      <c r="ABA1329" s="60"/>
      <c r="ABB1329" s="60"/>
      <c r="ABC1329" s="60"/>
      <c r="ABD1329" s="60"/>
      <c r="ABE1329" s="60"/>
      <c r="ABF1329" s="60"/>
      <c r="ABG1329" s="60"/>
      <c r="ABH1329" s="60"/>
      <c r="ABI1329" s="60"/>
      <c r="ABJ1329" s="60"/>
      <c r="ABK1329" s="60"/>
      <c r="ABL1329" s="60"/>
      <c r="ABM1329" s="60"/>
      <c r="ABN1329" s="60"/>
      <c r="ABO1329" s="60"/>
      <c r="ABP1329" s="60"/>
      <c r="ABQ1329" s="60"/>
      <c r="ABR1329" s="60">
        <v>1.045192881922</v>
      </c>
      <c r="ABS1329" s="60"/>
      <c r="ABT1329" s="60"/>
      <c r="ABU1329" s="60"/>
      <c r="ABV1329" s="60"/>
      <c r="ABW1329" s="60"/>
      <c r="ABX1329" s="60"/>
    </row>
    <row r="1330" spans="727:752" x14ac:dyDescent="0.25">
      <c r="AAY1330" s="60"/>
      <c r="AAZ1330" s="60"/>
      <c r="ABA1330" s="60"/>
      <c r="ABB1330" s="60"/>
      <c r="ABC1330" s="60"/>
      <c r="ABD1330" s="60"/>
      <c r="ABE1330" s="60"/>
      <c r="ABF1330" s="60"/>
      <c r="ABG1330" s="60"/>
      <c r="ABH1330" s="60"/>
      <c r="ABI1330" s="60"/>
      <c r="ABJ1330" s="60"/>
      <c r="ABK1330" s="60"/>
      <c r="ABL1330" s="60"/>
      <c r="ABM1330" s="60"/>
      <c r="ABN1330" s="60"/>
      <c r="ABO1330" s="60"/>
      <c r="ABP1330" s="60"/>
      <c r="ABQ1330" s="60"/>
      <c r="ABR1330" s="60">
        <v>1.0451900691661999</v>
      </c>
      <c r="ABS1330" s="60"/>
      <c r="ABT1330" s="60"/>
      <c r="ABU1330" s="60"/>
      <c r="ABV1330" s="60"/>
      <c r="ABW1330" s="60"/>
      <c r="ABX1330" s="60"/>
    </row>
    <row r="1331" spans="727:752" x14ac:dyDescent="0.25">
      <c r="AAY1331" s="60"/>
      <c r="AAZ1331" s="60"/>
      <c r="ABA1331" s="60"/>
      <c r="ABB1331" s="60"/>
      <c r="ABC1331" s="60"/>
      <c r="ABD1331" s="60"/>
      <c r="ABE1331" s="60"/>
      <c r="ABF1331" s="60"/>
      <c r="ABG1331" s="60"/>
      <c r="ABH1331" s="60"/>
      <c r="ABI1331" s="60"/>
      <c r="ABJ1331" s="60"/>
      <c r="ABK1331" s="60"/>
      <c r="ABL1331" s="60"/>
      <c r="ABM1331" s="60"/>
      <c r="ABN1331" s="60"/>
      <c r="ABO1331" s="60"/>
      <c r="ABP1331" s="60"/>
      <c r="ABQ1331" s="60"/>
      <c r="ABR1331" s="60">
        <v>1.04514274901201</v>
      </c>
      <c r="ABS1331" s="60"/>
      <c r="ABT1331" s="60"/>
      <c r="ABU1331" s="60"/>
      <c r="ABV1331" s="60"/>
      <c r="ABW1331" s="60"/>
      <c r="ABX1331" s="60"/>
    </row>
    <row r="1332" spans="727:752" x14ac:dyDescent="0.25">
      <c r="AAY1332" s="60"/>
      <c r="AAZ1332" s="60"/>
      <c r="ABA1332" s="60"/>
      <c r="ABB1332" s="60"/>
      <c r="ABC1332" s="60"/>
      <c r="ABD1332" s="60"/>
      <c r="ABE1332" s="60"/>
      <c r="ABF1332" s="60"/>
      <c r="ABG1332" s="60"/>
      <c r="ABH1332" s="60"/>
      <c r="ABI1332" s="60"/>
      <c r="ABJ1332" s="60"/>
      <c r="ABK1332" s="60"/>
      <c r="ABL1332" s="60"/>
      <c r="ABM1332" s="60"/>
      <c r="ABN1332" s="60"/>
      <c r="ABO1332" s="60"/>
      <c r="ABP1332" s="60"/>
      <c r="ABQ1332" s="60"/>
      <c r="ABR1332" s="60">
        <v>1.0451145968655</v>
      </c>
      <c r="ABS1332" s="60"/>
      <c r="ABT1332" s="60"/>
      <c r="ABU1332" s="60"/>
      <c r="ABV1332" s="60"/>
      <c r="ABW1332" s="60"/>
      <c r="ABX1332" s="60"/>
    </row>
    <row r="1333" spans="727:752" x14ac:dyDescent="0.25">
      <c r="AAY1333" s="60"/>
      <c r="AAZ1333" s="60"/>
      <c r="ABA1333" s="60"/>
      <c r="ABB1333" s="60"/>
      <c r="ABC1333" s="60"/>
      <c r="ABD1333" s="60"/>
      <c r="ABE1333" s="60"/>
      <c r="ABF1333" s="60"/>
      <c r="ABG1333" s="60"/>
      <c r="ABH1333" s="60"/>
      <c r="ABI1333" s="60"/>
      <c r="ABJ1333" s="60"/>
      <c r="ABK1333" s="60"/>
      <c r="ABL1333" s="60"/>
      <c r="ABM1333" s="60"/>
      <c r="ABN1333" s="60"/>
      <c r="ABO1333" s="60"/>
      <c r="ABP1333" s="60"/>
      <c r="ABQ1333" s="60"/>
      <c r="ABR1333" s="60">
        <v>1.0450255568059099</v>
      </c>
      <c r="ABS1333" s="60"/>
      <c r="ABT1333" s="60"/>
      <c r="ABU1333" s="60"/>
      <c r="ABV1333" s="60"/>
      <c r="ABW1333" s="60"/>
      <c r="ABX1333" s="60"/>
    </row>
    <row r="1334" spans="727:752" x14ac:dyDescent="0.25">
      <c r="AAY1334" s="60"/>
      <c r="AAZ1334" s="60"/>
      <c r="ABA1334" s="60"/>
      <c r="ABB1334" s="60"/>
      <c r="ABC1334" s="60"/>
      <c r="ABD1334" s="60"/>
      <c r="ABE1334" s="60"/>
      <c r="ABF1334" s="60"/>
      <c r="ABG1334" s="60"/>
      <c r="ABH1334" s="60"/>
      <c r="ABI1334" s="60"/>
      <c r="ABJ1334" s="60"/>
      <c r="ABK1334" s="60"/>
      <c r="ABL1334" s="60"/>
      <c r="ABM1334" s="60"/>
      <c r="ABN1334" s="60"/>
      <c r="ABO1334" s="60"/>
      <c r="ABP1334" s="60"/>
      <c r="ABQ1334" s="60"/>
      <c r="ABR1334" s="60">
        <v>1.0449729902878699</v>
      </c>
      <c r="ABS1334" s="60"/>
      <c r="ABT1334" s="60"/>
      <c r="ABU1334" s="60"/>
      <c r="ABV1334" s="60"/>
      <c r="ABW1334" s="60"/>
      <c r="ABX1334" s="60"/>
    </row>
    <row r="1335" spans="727:752" x14ac:dyDescent="0.25">
      <c r="AAY1335" s="60"/>
      <c r="AAZ1335" s="60"/>
      <c r="ABA1335" s="60"/>
      <c r="ABB1335" s="60"/>
      <c r="ABC1335" s="60"/>
      <c r="ABD1335" s="60"/>
      <c r="ABE1335" s="60"/>
      <c r="ABF1335" s="60"/>
      <c r="ABG1335" s="60"/>
      <c r="ABH1335" s="60"/>
      <c r="ABI1335" s="60"/>
      <c r="ABJ1335" s="60"/>
      <c r="ABK1335" s="60"/>
      <c r="ABL1335" s="60"/>
      <c r="ABM1335" s="60"/>
      <c r="ABN1335" s="60"/>
      <c r="ABO1335" s="60"/>
      <c r="ABP1335" s="60"/>
      <c r="ABQ1335" s="60"/>
      <c r="ABR1335" s="60">
        <v>1.0449405896466699</v>
      </c>
      <c r="ABS1335" s="60"/>
      <c r="ABT1335" s="60"/>
      <c r="ABU1335" s="60"/>
      <c r="ABV1335" s="60"/>
      <c r="ABW1335" s="60"/>
      <c r="ABX1335" s="60"/>
    </row>
    <row r="1336" spans="727:752" x14ac:dyDescent="0.25">
      <c r="AAY1336" s="60"/>
      <c r="AAZ1336" s="60"/>
      <c r="ABA1336" s="60"/>
      <c r="ABB1336" s="60"/>
      <c r="ABC1336" s="60"/>
      <c r="ABD1336" s="60"/>
      <c r="ABE1336" s="60"/>
      <c r="ABF1336" s="60"/>
      <c r="ABG1336" s="60"/>
      <c r="ABH1336" s="60"/>
      <c r="ABI1336" s="60"/>
      <c r="ABJ1336" s="60"/>
      <c r="ABK1336" s="60"/>
      <c r="ABL1336" s="60"/>
      <c r="ABM1336" s="60"/>
      <c r="ABN1336" s="60"/>
      <c r="ABO1336" s="60"/>
      <c r="ABP1336" s="60"/>
      <c r="ABQ1336" s="60"/>
      <c r="ABR1336" s="60">
        <v>1.0449389054468601</v>
      </c>
      <c r="ABS1336" s="60"/>
      <c r="ABT1336" s="60"/>
      <c r="ABU1336" s="60"/>
      <c r="ABV1336" s="60"/>
      <c r="ABW1336" s="60"/>
      <c r="ABX1336" s="60"/>
    </row>
    <row r="1337" spans="727:752" x14ac:dyDescent="0.25">
      <c r="AAY1337" s="60"/>
      <c r="AAZ1337" s="60"/>
      <c r="ABA1337" s="60"/>
      <c r="ABB1337" s="60"/>
      <c r="ABC1337" s="60"/>
      <c r="ABD1337" s="60"/>
      <c r="ABE1337" s="60"/>
      <c r="ABF1337" s="60"/>
      <c r="ABG1337" s="60"/>
      <c r="ABH1337" s="60"/>
      <c r="ABI1337" s="60"/>
      <c r="ABJ1337" s="60"/>
      <c r="ABK1337" s="60"/>
      <c r="ABL1337" s="60"/>
      <c r="ABM1337" s="60"/>
      <c r="ABN1337" s="60"/>
      <c r="ABO1337" s="60"/>
      <c r="ABP1337" s="60"/>
      <c r="ABQ1337" s="60"/>
      <c r="ABR1337" s="60">
        <v>1.0449298890235099</v>
      </c>
      <c r="ABS1337" s="60"/>
      <c r="ABT1337" s="60"/>
      <c r="ABU1337" s="60"/>
      <c r="ABV1337" s="60"/>
      <c r="ABW1337" s="60"/>
      <c r="ABX1337" s="60"/>
    </row>
    <row r="1338" spans="727:752" x14ac:dyDescent="0.25">
      <c r="AAY1338" s="60"/>
      <c r="AAZ1338" s="60"/>
      <c r="ABA1338" s="60"/>
      <c r="ABB1338" s="60"/>
      <c r="ABC1338" s="60"/>
      <c r="ABD1338" s="60"/>
      <c r="ABE1338" s="60"/>
      <c r="ABF1338" s="60"/>
      <c r="ABG1338" s="60"/>
      <c r="ABH1338" s="60"/>
      <c r="ABI1338" s="60"/>
      <c r="ABJ1338" s="60"/>
      <c r="ABK1338" s="60"/>
      <c r="ABL1338" s="60"/>
      <c r="ABM1338" s="60"/>
      <c r="ABN1338" s="60"/>
      <c r="ABO1338" s="60"/>
      <c r="ABP1338" s="60"/>
      <c r="ABQ1338" s="60"/>
      <c r="ABR1338" s="60">
        <v>1.0449158139341901</v>
      </c>
      <c r="ABS1338" s="60"/>
      <c r="ABT1338" s="60"/>
      <c r="ABU1338" s="60"/>
      <c r="ABV1338" s="60"/>
      <c r="ABW1338" s="60"/>
      <c r="ABX1338" s="60"/>
    </row>
    <row r="1339" spans="727:752" x14ac:dyDescent="0.25">
      <c r="AAY1339" s="60"/>
      <c r="AAZ1339" s="60"/>
      <c r="ABA1339" s="60"/>
      <c r="ABB1339" s="60"/>
      <c r="ABC1339" s="60"/>
      <c r="ABD1339" s="60"/>
      <c r="ABE1339" s="60"/>
      <c r="ABF1339" s="60"/>
      <c r="ABG1339" s="60"/>
      <c r="ABH1339" s="60"/>
      <c r="ABI1339" s="60"/>
      <c r="ABJ1339" s="60"/>
      <c r="ABK1339" s="60"/>
      <c r="ABL1339" s="60"/>
      <c r="ABM1339" s="60"/>
      <c r="ABN1339" s="60"/>
      <c r="ABO1339" s="60"/>
      <c r="ABP1339" s="60"/>
      <c r="ABQ1339" s="60"/>
      <c r="ABR1339" s="60">
        <v>1.04490684490875</v>
      </c>
      <c r="ABS1339" s="60"/>
      <c r="ABT1339" s="60"/>
      <c r="ABU1339" s="60"/>
      <c r="ABV1339" s="60"/>
      <c r="ABW1339" s="60"/>
      <c r="ABX1339" s="60"/>
    </row>
    <row r="1340" spans="727:752" x14ac:dyDescent="0.25">
      <c r="AAY1340" s="60"/>
      <c r="AAZ1340" s="60"/>
      <c r="ABA1340" s="60"/>
      <c r="ABB1340" s="60"/>
      <c r="ABC1340" s="60"/>
      <c r="ABD1340" s="60"/>
      <c r="ABE1340" s="60"/>
      <c r="ABF1340" s="60"/>
      <c r="ABG1340" s="60"/>
      <c r="ABH1340" s="60"/>
      <c r="ABI1340" s="60"/>
      <c r="ABJ1340" s="60"/>
      <c r="ABK1340" s="60"/>
      <c r="ABL1340" s="60"/>
      <c r="ABM1340" s="60"/>
      <c r="ABN1340" s="60"/>
      <c r="ABO1340" s="60"/>
      <c r="ABP1340" s="60"/>
      <c r="ABQ1340" s="60"/>
      <c r="ABR1340" s="60">
        <v>1.04490684490875</v>
      </c>
      <c r="ABS1340" s="60"/>
      <c r="ABT1340" s="60"/>
      <c r="ABU1340" s="60"/>
      <c r="ABV1340" s="60"/>
      <c r="ABW1340" s="60"/>
      <c r="ABX1340" s="60"/>
    </row>
    <row r="1341" spans="727:752" x14ac:dyDescent="0.25">
      <c r="AAY1341" s="60"/>
      <c r="AAZ1341" s="60"/>
      <c r="ABA1341" s="60"/>
      <c r="ABB1341" s="60"/>
      <c r="ABC1341" s="60"/>
      <c r="ABD1341" s="60"/>
      <c r="ABE1341" s="60"/>
      <c r="ABF1341" s="60"/>
      <c r="ABG1341" s="60"/>
      <c r="ABH1341" s="60"/>
      <c r="ABI1341" s="60"/>
      <c r="ABJ1341" s="60"/>
      <c r="ABK1341" s="60"/>
      <c r="ABL1341" s="60"/>
      <c r="ABM1341" s="60"/>
      <c r="ABN1341" s="60"/>
      <c r="ABO1341" s="60"/>
      <c r="ABP1341" s="60"/>
      <c r="ABQ1341" s="60"/>
      <c r="ABR1341" s="60">
        <v>1.04490684490875</v>
      </c>
      <c r="ABS1341" s="60"/>
      <c r="ABT1341" s="60"/>
      <c r="ABU1341" s="60"/>
      <c r="ABV1341" s="60"/>
      <c r="ABW1341" s="60"/>
      <c r="ABX1341" s="60"/>
    </row>
    <row r="1342" spans="727:752" x14ac:dyDescent="0.25">
      <c r="AAY1342" s="60"/>
      <c r="AAZ1342" s="60"/>
      <c r="ABA1342" s="60"/>
      <c r="ABB1342" s="60"/>
      <c r="ABC1342" s="60"/>
      <c r="ABD1342" s="60"/>
      <c r="ABE1342" s="60"/>
      <c r="ABF1342" s="60"/>
      <c r="ABG1342" s="60"/>
      <c r="ABH1342" s="60"/>
      <c r="ABI1342" s="60"/>
      <c r="ABJ1342" s="60"/>
      <c r="ABK1342" s="60"/>
      <c r="ABL1342" s="60"/>
      <c r="ABM1342" s="60"/>
      <c r="ABN1342" s="60"/>
      <c r="ABO1342" s="60"/>
      <c r="ABP1342" s="60"/>
      <c r="ABQ1342" s="60"/>
      <c r="ABR1342" s="60">
        <v>1.04490684490875</v>
      </c>
      <c r="ABS1342" s="60"/>
      <c r="ABT1342" s="60"/>
      <c r="ABU1342" s="60"/>
      <c r="ABV1342" s="60"/>
      <c r="ABW1342" s="60"/>
      <c r="ABX1342" s="60"/>
    </row>
    <row r="1343" spans="727:752" x14ac:dyDescent="0.25">
      <c r="AAY1343" s="60"/>
      <c r="AAZ1343" s="60"/>
      <c r="ABA1343" s="60"/>
      <c r="ABB1343" s="60"/>
      <c r="ABC1343" s="60"/>
      <c r="ABD1343" s="60"/>
      <c r="ABE1343" s="60"/>
      <c r="ABF1343" s="60"/>
      <c r="ABG1343" s="60"/>
      <c r="ABH1343" s="60"/>
      <c r="ABI1343" s="60"/>
      <c r="ABJ1343" s="60"/>
      <c r="ABK1343" s="60"/>
      <c r="ABL1343" s="60"/>
      <c r="ABM1343" s="60"/>
      <c r="ABN1343" s="60"/>
      <c r="ABO1343" s="60"/>
      <c r="ABP1343" s="60"/>
      <c r="ABQ1343" s="60"/>
      <c r="ABR1343" s="60">
        <v>1.04490684490875</v>
      </c>
      <c r="ABS1343" s="60"/>
      <c r="ABT1343" s="60"/>
      <c r="ABU1343" s="60"/>
      <c r="ABV1343" s="60"/>
      <c r="ABW1343" s="60"/>
      <c r="ABX1343" s="60"/>
    </row>
    <row r="1344" spans="727:752" x14ac:dyDescent="0.25">
      <c r="AAY1344" s="60"/>
      <c r="AAZ1344" s="60"/>
      <c r="ABA1344" s="60"/>
      <c r="ABB1344" s="60"/>
      <c r="ABC1344" s="60"/>
      <c r="ABD1344" s="60"/>
      <c r="ABE1344" s="60"/>
      <c r="ABF1344" s="60"/>
      <c r="ABG1344" s="60"/>
      <c r="ABH1344" s="60"/>
      <c r="ABI1344" s="60"/>
      <c r="ABJ1344" s="60"/>
      <c r="ABK1344" s="60"/>
      <c r="ABL1344" s="60"/>
      <c r="ABM1344" s="60"/>
      <c r="ABN1344" s="60"/>
      <c r="ABO1344" s="60"/>
      <c r="ABP1344" s="60"/>
      <c r="ABQ1344" s="60"/>
      <c r="ABR1344" s="60">
        <v>1.04490684490875</v>
      </c>
      <c r="ABS1344" s="60"/>
      <c r="ABT1344" s="60"/>
      <c r="ABU1344" s="60"/>
      <c r="ABV1344" s="60"/>
      <c r="ABW1344" s="60"/>
      <c r="ABX1344" s="60"/>
    </row>
    <row r="1345" spans="727:752" x14ac:dyDescent="0.25">
      <c r="AAY1345" s="60"/>
      <c r="AAZ1345" s="60"/>
      <c r="ABA1345" s="60"/>
      <c r="ABB1345" s="60"/>
      <c r="ABC1345" s="60"/>
      <c r="ABD1345" s="60"/>
      <c r="ABE1345" s="60"/>
      <c r="ABF1345" s="60"/>
      <c r="ABG1345" s="60"/>
      <c r="ABH1345" s="60"/>
      <c r="ABI1345" s="60"/>
      <c r="ABJ1345" s="60"/>
      <c r="ABK1345" s="60"/>
      <c r="ABL1345" s="60"/>
      <c r="ABM1345" s="60"/>
      <c r="ABN1345" s="60"/>
      <c r="ABO1345" s="60"/>
      <c r="ABP1345" s="60"/>
      <c r="ABQ1345" s="60"/>
      <c r="ABR1345" s="60">
        <v>1.04490684490875</v>
      </c>
      <c r="ABS1345" s="60"/>
      <c r="ABT1345" s="60"/>
      <c r="ABU1345" s="60"/>
      <c r="ABV1345" s="60"/>
      <c r="ABW1345" s="60"/>
      <c r="ABX1345" s="60"/>
    </row>
    <row r="1346" spans="727:752" x14ac:dyDescent="0.25">
      <c r="AAY1346" s="60"/>
      <c r="AAZ1346" s="60"/>
      <c r="ABA1346" s="60"/>
      <c r="ABB1346" s="60"/>
      <c r="ABC1346" s="60"/>
      <c r="ABD1346" s="60"/>
      <c r="ABE1346" s="60"/>
      <c r="ABF1346" s="60"/>
      <c r="ABG1346" s="60"/>
      <c r="ABH1346" s="60"/>
      <c r="ABI1346" s="60"/>
      <c r="ABJ1346" s="60"/>
      <c r="ABK1346" s="60"/>
      <c r="ABL1346" s="60"/>
      <c r="ABM1346" s="60"/>
      <c r="ABN1346" s="60"/>
      <c r="ABO1346" s="60"/>
      <c r="ABP1346" s="60"/>
      <c r="ABQ1346" s="60"/>
      <c r="ABR1346" s="60">
        <v>1.04487678645079</v>
      </c>
      <c r="ABS1346" s="60"/>
      <c r="ABT1346" s="60"/>
      <c r="ABU1346" s="60"/>
      <c r="ABV1346" s="60"/>
      <c r="ABW1346" s="60"/>
      <c r="ABX1346" s="60"/>
    </row>
    <row r="1347" spans="727:752" x14ac:dyDescent="0.25">
      <c r="AAY1347" s="60"/>
      <c r="AAZ1347" s="60"/>
      <c r="ABA1347" s="60"/>
      <c r="ABB1347" s="60"/>
      <c r="ABC1347" s="60"/>
      <c r="ABD1347" s="60"/>
      <c r="ABE1347" s="60"/>
      <c r="ABF1347" s="60"/>
      <c r="ABG1347" s="60"/>
      <c r="ABH1347" s="60"/>
      <c r="ABI1347" s="60"/>
      <c r="ABJ1347" s="60"/>
      <c r="ABK1347" s="60"/>
      <c r="ABL1347" s="60"/>
      <c r="ABM1347" s="60"/>
      <c r="ABN1347" s="60"/>
      <c r="ABO1347" s="60"/>
      <c r="ABP1347" s="60"/>
      <c r="ABQ1347" s="60"/>
      <c r="ABR1347" s="60">
        <v>1.0447608935847801</v>
      </c>
      <c r="ABS1347" s="60"/>
      <c r="ABT1347" s="60"/>
      <c r="ABU1347" s="60"/>
      <c r="ABV1347" s="60"/>
      <c r="ABW1347" s="60"/>
      <c r="ABX1347" s="60"/>
    </row>
    <row r="1348" spans="727:752" x14ac:dyDescent="0.25">
      <c r="AAY1348" s="60"/>
      <c r="AAZ1348" s="60"/>
      <c r="ABA1348" s="60"/>
      <c r="ABB1348" s="60"/>
      <c r="ABC1348" s="60"/>
      <c r="ABD1348" s="60"/>
      <c r="ABE1348" s="60"/>
      <c r="ABF1348" s="60"/>
      <c r="ABG1348" s="60"/>
      <c r="ABH1348" s="60"/>
      <c r="ABI1348" s="60"/>
      <c r="ABJ1348" s="60"/>
      <c r="ABK1348" s="60"/>
      <c r="ABL1348" s="60"/>
      <c r="ABM1348" s="60"/>
      <c r="ABN1348" s="60"/>
      <c r="ABO1348" s="60"/>
      <c r="ABP1348" s="60"/>
      <c r="ABQ1348" s="60"/>
      <c r="ABR1348" s="60">
        <v>1.04465630695405</v>
      </c>
      <c r="ABS1348" s="60"/>
      <c r="ABT1348" s="60"/>
      <c r="ABU1348" s="60"/>
      <c r="ABV1348" s="60"/>
      <c r="ABW1348" s="60"/>
      <c r="ABX1348" s="60"/>
    </row>
    <row r="1349" spans="727:752" x14ac:dyDescent="0.25">
      <c r="AAY1349" s="60"/>
      <c r="AAZ1349" s="60"/>
      <c r="ABA1349" s="60"/>
      <c r="ABB1349" s="60"/>
      <c r="ABC1349" s="60"/>
      <c r="ABD1349" s="60"/>
      <c r="ABE1349" s="60"/>
      <c r="ABF1349" s="60"/>
      <c r="ABG1349" s="60"/>
      <c r="ABH1349" s="60"/>
      <c r="ABI1349" s="60"/>
      <c r="ABJ1349" s="60"/>
      <c r="ABK1349" s="60"/>
      <c r="ABL1349" s="60"/>
      <c r="ABM1349" s="60"/>
      <c r="ABN1349" s="60"/>
      <c r="ABO1349" s="60"/>
      <c r="ABP1349" s="60"/>
      <c r="ABQ1349" s="60"/>
      <c r="ABR1349" s="60">
        <v>1.0446219805813</v>
      </c>
      <c r="ABS1349" s="60"/>
      <c r="ABT1349" s="60"/>
      <c r="ABU1349" s="60"/>
      <c r="ABV1349" s="60"/>
      <c r="ABW1349" s="60"/>
      <c r="ABX1349" s="60"/>
    </row>
    <row r="1350" spans="727:752" x14ac:dyDescent="0.25">
      <c r="AAY1350" s="60"/>
      <c r="AAZ1350" s="60"/>
      <c r="ABA1350" s="60"/>
      <c r="ABB1350" s="60"/>
      <c r="ABC1350" s="60"/>
      <c r="ABD1350" s="60"/>
      <c r="ABE1350" s="60"/>
      <c r="ABF1350" s="60"/>
      <c r="ABG1350" s="60"/>
      <c r="ABH1350" s="60"/>
      <c r="ABI1350" s="60"/>
      <c r="ABJ1350" s="60"/>
      <c r="ABK1350" s="60"/>
      <c r="ABL1350" s="60"/>
      <c r="ABM1350" s="60"/>
      <c r="ABN1350" s="60"/>
      <c r="ABO1350" s="60"/>
      <c r="ABP1350" s="60"/>
      <c r="ABQ1350" s="60"/>
      <c r="ABR1350" s="60">
        <v>1.04461417200327</v>
      </c>
      <c r="ABS1350" s="60"/>
      <c r="ABT1350" s="60"/>
      <c r="ABU1350" s="60"/>
      <c r="ABV1350" s="60"/>
      <c r="ABW1350" s="60"/>
      <c r="ABX1350" s="60"/>
    </row>
    <row r="1351" spans="727:752" x14ac:dyDescent="0.25">
      <c r="AAY1351" s="60"/>
      <c r="AAZ1351" s="60"/>
      <c r="ABA1351" s="60"/>
      <c r="ABB1351" s="60"/>
      <c r="ABC1351" s="60"/>
      <c r="ABD1351" s="60"/>
      <c r="ABE1351" s="60"/>
      <c r="ABF1351" s="60"/>
      <c r="ABG1351" s="60"/>
      <c r="ABH1351" s="60"/>
      <c r="ABI1351" s="60"/>
      <c r="ABJ1351" s="60"/>
      <c r="ABK1351" s="60"/>
      <c r="ABL1351" s="60"/>
      <c r="ABM1351" s="60"/>
      <c r="ABN1351" s="60"/>
      <c r="ABO1351" s="60"/>
      <c r="ABP1351" s="60"/>
      <c r="ABQ1351" s="60"/>
      <c r="ABR1351" s="60">
        <v>1.04456545004714</v>
      </c>
      <c r="ABS1351" s="60"/>
      <c r="ABT1351" s="60"/>
      <c r="ABU1351" s="60"/>
      <c r="ABV1351" s="60"/>
      <c r="ABW1351" s="60"/>
      <c r="ABX1351" s="60"/>
    </row>
    <row r="1352" spans="727:752" x14ac:dyDescent="0.25">
      <c r="AAY1352" s="60"/>
      <c r="AAZ1352" s="60"/>
      <c r="ABA1352" s="60"/>
      <c r="ABB1352" s="60"/>
      <c r="ABC1352" s="60"/>
      <c r="ABD1352" s="60"/>
      <c r="ABE1352" s="60"/>
      <c r="ABF1352" s="60"/>
      <c r="ABG1352" s="60"/>
      <c r="ABH1352" s="60"/>
      <c r="ABI1352" s="60"/>
      <c r="ABJ1352" s="60"/>
      <c r="ABK1352" s="60"/>
      <c r="ABL1352" s="60"/>
      <c r="ABM1352" s="60"/>
      <c r="ABN1352" s="60"/>
      <c r="ABO1352" s="60"/>
      <c r="ABP1352" s="60"/>
      <c r="ABQ1352" s="60"/>
      <c r="ABR1352" s="60">
        <v>1.04438856677329</v>
      </c>
      <c r="ABS1352" s="60"/>
      <c r="ABT1352" s="60"/>
      <c r="ABU1352" s="60"/>
      <c r="ABV1352" s="60"/>
      <c r="ABW1352" s="60"/>
      <c r="ABX1352" s="60"/>
    </row>
    <row r="1353" spans="727:752" x14ac:dyDescent="0.25">
      <c r="AAY1353" s="60"/>
      <c r="AAZ1353" s="60"/>
      <c r="ABA1353" s="60"/>
      <c r="ABB1353" s="60"/>
      <c r="ABC1353" s="60"/>
      <c r="ABD1353" s="60"/>
      <c r="ABE1353" s="60"/>
      <c r="ABF1353" s="60"/>
      <c r="ABG1353" s="60"/>
      <c r="ABH1353" s="60"/>
      <c r="ABI1353" s="60"/>
      <c r="ABJ1353" s="60"/>
      <c r="ABK1353" s="60"/>
      <c r="ABL1353" s="60"/>
      <c r="ABM1353" s="60"/>
      <c r="ABN1353" s="60"/>
      <c r="ABO1353" s="60"/>
      <c r="ABP1353" s="60"/>
      <c r="ABQ1353" s="60"/>
      <c r="ABR1353" s="60">
        <v>1.04438183552791</v>
      </c>
      <c r="ABS1353" s="60"/>
      <c r="ABT1353" s="60"/>
      <c r="ABU1353" s="60"/>
      <c r="ABV1353" s="60"/>
      <c r="ABW1353" s="60"/>
      <c r="ABX1353" s="60"/>
    </row>
    <row r="1354" spans="727:752" x14ac:dyDescent="0.25">
      <c r="AAY1354" s="60"/>
      <c r="AAZ1354" s="60"/>
      <c r="ABA1354" s="60"/>
      <c r="ABB1354" s="60"/>
      <c r="ABC1354" s="60"/>
      <c r="ABD1354" s="60"/>
      <c r="ABE1354" s="60"/>
      <c r="ABF1354" s="60"/>
      <c r="ABG1354" s="60"/>
      <c r="ABH1354" s="60"/>
      <c r="ABI1354" s="60"/>
      <c r="ABJ1354" s="60"/>
      <c r="ABK1354" s="60"/>
      <c r="ABL1354" s="60"/>
      <c r="ABM1354" s="60"/>
      <c r="ABN1354" s="60"/>
      <c r="ABO1354" s="60"/>
      <c r="ABP1354" s="60"/>
      <c r="ABQ1354" s="60"/>
      <c r="ABR1354" s="60">
        <v>1.0443107533318401</v>
      </c>
      <c r="ABS1354" s="60"/>
      <c r="ABT1354" s="60"/>
      <c r="ABU1354" s="60"/>
      <c r="ABV1354" s="60"/>
      <c r="ABW1354" s="60"/>
      <c r="ABX1354" s="60"/>
    </row>
    <row r="1355" spans="727:752" x14ac:dyDescent="0.25">
      <c r="AAY1355" s="60"/>
      <c r="AAZ1355" s="60"/>
      <c r="ABA1355" s="60"/>
      <c r="ABB1355" s="60"/>
      <c r="ABC1355" s="60"/>
      <c r="ABD1355" s="60"/>
      <c r="ABE1355" s="60"/>
      <c r="ABF1355" s="60"/>
      <c r="ABG1355" s="60"/>
      <c r="ABH1355" s="60"/>
      <c r="ABI1355" s="60"/>
      <c r="ABJ1355" s="60"/>
      <c r="ABK1355" s="60"/>
      <c r="ABL1355" s="60"/>
      <c r="ABM1355" s="60"/>
      <c r="ABN1355" s="60"/>
      <c r="ABO1355" s="60"/>
      <c r="ABP1355" s="60"/>
      <c r="ABQ1355" s="60"/>
      <c r="ABR1355" s="60">
        <v>1.0442421556016801</v>
      </c>
      <c r="ABS1355" s="60"/>
      <c r="ABT1355" s="60"/>
      <c r="ABU1355" s="60"/>
      <c r="ABV1355" s="60"/>
      <c r="ABW1355" s="60"/>
      <c r="ABX1355" s="60"/>
    </row>
    <row r="1356" spans="727:752" x14ac:dyDescent="0.25">
      <c r="AAY1356" s="60"/>
      <c r="AAZ1356" s="60"/>
      <c r="ABA1356" s="60"/>
      <c r="ABB1356" s="60"/>
      <c r="ABC1356" s="60"/>
      <c r="ABD1356" s="60"/>
      <c r="ABE1356" s="60"/>
      <c r="ABF1356" s="60"/>
      <c r="ABG1356" s="60"/>
      <c r="ABH1356" s="60"/>
      <c r="ABI1356" s="60"/>
      <c r="ABJ1356" s="60"/>
      <c r="ABK1356" s="60"/>
      <c r="ABL1356" s="60"/>
      <c r="ABM1356" s="60"/>
      <c r="ABN1356" s="60"/>
      <c r="ABO1356" s="60"/>
      <c r="ABP1356" s="60"/>
      <c r="ABQ1356" s="60"/>
      <c r="ABR1356" s="60">
        <v>1.04423238441674</v>
      </c>
      <c r="ABS1356" s="60"/>
      <c r="ABT1356" s="60"/>
      <c r="ABU1356" s="60"/>
      <c r="ABV1356" s="60"/>
      <c r="ABW1356" s="60"/>
      <c r="ABX1356" s="60"/>
    </row>
    <row r="1357" spans="727:752" x14ac:dyDescent="0.25">
      <c r="AAY1357" s="60"/>
      <c r="AAZ1357" s="60"/>
      <c r="ABA1357" s="60"/>
      <c r="ABB1357" s="60"/>
      <c r="ABC1357" s="60"/>
      <c r="ABD1357" s="60"/>
      <c r="ABE1357" s="60"/>
      <c r="ABF1357" s="60"/>
      <c r="ABG1357" s="60"/>
      <c r="ABH1357" s="60"/>
      <c r="ABI1357" s="60"/>
      <c r="ABJ1357" s="60"/>
      <c r="ABK1357" s="60"/>
      <c r="ABL1357" s="60"/>
      <c r="ABM1357" s="60"/>
      <c r="ABN1357" s="60"/>
      <c r="ABO1357" s="60"/>
      <c r="ABP1357" s="60"/>
      <c r="ABQ1357" s="60"/>
      <c r="ABR1357" s="60">
        <v>1.0441691962444499</v>
      </c>
      <c r="ABS1357" s="60"/>
      <c r="ABT1357" s="60"/>
      <c r="ABU1357" s="60"/>
      <c r="ABV1357" s="60"/>
      <c r="ABW1357" s="60"/>
      <c r="ABX1357" s="60"/>
    </row>
    <row r="1358" spans="727:752" x14ac:dyDescent="0.25">
      <c r="AAY1358" s="60"/>
      <c r="AAZ1358" s="60"/>
      <c r="ABA1358" s="60"/>
      <c r="ABB1358" s="60"/>
      <c r="ABC1358" s="60"/>
      <c r="ABD1358" s="60"/>
      <c r="ABE1358" s="60"/>
      <c r="ABF1358" s="60"/>
      <c r="ABG1358" s="60"/>
      <c r="ABH1358" s="60"/>
      <c r="ABI1358" s="60"/>
      <c r="ABJ1358" s="60"/>
      <c r="ABK1358" s="60"/>
      <c r="ABL1358" s="60"/>
      <c r="ABM1358" s="60"/>
      <c r="ABN1358" s="60"/>
      <c r="ABO1358" s="60"/>
      <c r="ABP1358" s="60"/>
      <c r="ABQ1358" s="60"/>
      <c r="ABR1358" s="60">
        <v>1.04406533485419</v>
      </c>
      <c r="ABS1358" s="60"/>
      <c r="ABT1358" s="60"/>
      <c r="ABU1358" s="60"/>
      <c r="ABV1358" s="60"/>
      <c r="ABW1358" s="60"/>
      <c r="ABX1358" s="60"/>
    </row>
    <row r="1359" spans="727:752" x14ac:dyDescent="0.25">
      <c r="AAY1359" s="60"/>
      <c r="AAZ1359" s="60"/>
      <c r="ABA1359" s="60"/>
      <c r="ABB1359" s="60"/>
      <c r="ABC1359" s="60"/>
      <c r="ABD1359" s="60"/>
      <c r="ABE1359" s="60"/>
      <c r="ABF1359" s="60"/>
      <c r="ABG1359" s="60"/>
      <c r="ABH1359" s="60"/>
      <c r="ABI1359" s="60"/>
      <c r="ABJ1359" s="60"/>
      <c r="ABK1359" s="60"/>
      <c r="ABL1359" s="60"/>
      <c r="ABM1359" s="60"/>
      <c r="ABN1359" s="60"/>
      <c r="ABO1359" s="60"/>
      <c r="ABP1359" s="60"/>
      <c r="ABQ1359" s="60"/>
      <c r="ABR1359" s="60">
        <v>1.0440130698727901</v>
      </c>
      <c r="ABS1359" s="60"/>
      <c r="ABT1359" s="60"/>
      <c r="ABU1359" s="60"/>
      <c r="ABV1359" s="60"/>
      <c r="ABW1359" s="60"/>
      <c r="ABX1359" s="60"/>
    </row>
    <row r="1360" spans="727:752" x14ac:dyDescent="0.25">
      <c r="AAY1360" s="60"/>
      <c r="AAZ1360" s="60"/>
      <c r="ABA1360" s="60"/>
      <c r="ABB1360" s="60"/>
      <c r="ABC1360" s="60"/>
      <c r="ABD1360" s="60"/>
      <c r="ABE1360" s="60"/>
      <c r="ABF1360" s="60"/>
      <c r="ABG1360" s="60"/>
      <c r="ABH1360" s="60"/>
      <c r="ABI1360" s="60"/>
      <c r="ABJ1360" s="60"/>
      <c r="ABK1360" s="60"/>
      <c r="ABL1360" s="60"/>
      <c r="ABM1360" s="60"/>
      <c r="ABN1360" s="60"/>
      <c r="ABO1360" s="60"/>
      <c r="ABP1360" s="60"/>
      <c r="ABQ1360" s="60"/>
      <c r="ABR1360" s="60">
        <v>1.0439754208685601</v>
      </c>
      <c r="ABS1360" s="60"/>
      <c r="ABT1360" s="60"/>
      <c r="ABU1360" s="60"/>
      <c r="ABV1360" s="60"/>
      <c r="ABW1360" s="60"/>
      <c r="ABX1360" s="60"/>
    </row>
    <row r="1361" spans="727:752" x14ac:dyDescent="0.25">
      <c r="AAY1361" s="60"/>
      <c r="AAZ1361" s="60"/>
      <c r="ABA1361" s="60"/>
      <c r="ABB1361" s="60"/>
      <c r="ABC1361" s="60"/>
      <c r="ABD1361" s="60"/>
      <c r="ABE1361" s="60"/>
      <c r="ABF1361" s="60"/>
      <c r="ABG1361" s="60"/>
      <c r="ABH1361" s="60"/>
      <c r="ABI1361" s="60"/>
      <c r="ABJ1361" s="60"/>
      <c r="ABK1361" s="60"/>
      <c r="ABL1361" s="60"/>
      <c r="ABM1361" s="60"/>
      <c r="ABN1361" s="60"/>
      <c r="ABO1361" s="60"/>
      <c r="ABP1361" s="60"/>
      <c r="ABQ1361" s="60"/>
      <c r="ABR1361" s="60">
        <v>1.04396758356629</v>
      </c>
      <c r="ABS1361" s="60"/>
      <c r="ABT1361" s="60"/>
      <c r="ABU1361" s="60"/>
      <c r="ABV1361" s="60"/>
      <c r="ABW1361" s="60"/>
      <c r="ABX1361" s="60"/>
    </row>
    <row r="1362" spans="727:752" x14ac:dyDescent="0.25">
      <c r="AAY1362" s="60"/>
      <c r="AAZ1362" s="60"/>
      <c r="ABA1362" s="60"/>
      <c r="ABB1362" s="60"/>
      <c r="ABC1362" s="60"/>
      <c r="ABD1362" s="60"/>
      <c r="ABE1362" s="60"/>
      <c r="ABF1362" s="60"/>
      <c r="ABG1362" s="60"/>
      <c r="ABH1362" s="60"/>
      <c r="ABI1362" s="60"/>
      <c r="ABJ1362" s="60"/>
      <c r="ABK1362" s="60"/>
      <c r="ABL1362" s="60"/>
      <c r="ABM1362" s="60"/>
      <c r="ABN1362" s="60"/>
      <c r="ABO1362" s="60"/>
      <c r="ABP1362" s="60"/>
      <c r="ABQ1362" s="60"/>
      <c r="ABR1362" s="60">
        <v>1.0439479983851001</v>
      </c>
      <c r="ABS1362" s="60"/>
      <c r="ABT1362" s="60"/>
      <c r="ABU1362" s="60"/>
      <c r="ABV1362" s="60"/>
      <c r="ABW1362" s="60"/>
      <c r="ABX1362" s="60"/>
    </row>
    <row r="1363" spans="727:752" x14ac:dyDescent="0.25">
      <c r="AAY1363" s="60"/>
      <c r="AAZ1363" s="60"/>
      <c r="ABA1363" s="60"/>
      <c r="ABB1363" s="60"/>
      <c r="ABC1363" s="60"/>
      <c r="ABD1363" s="60"/>
      <c r="ABE1363" s="60"/>
      <c r="ABF1363" s="60"/>
      <c r="ABG1363" s="60"/>
      <c r="ABH1363" s="60"/>
      <c r="ABI1363" s="60"/>
      <c r="ABJ1363" s="60"/>
      <c r="ABK1363" s="60"/>
      <c r="ABL1363" s="60"/>
      <c r="ABM1363" s="60"/>
      <c r="ABN1363" s="60"/>
      <c r="ABO1363" s="60"/>
      <c r="ABP1363" s="60"/>
      <c r="ABQ1363" s="60"/>
      <c r="ABR1363" s="60">
        <v>1.04394206278837</v>
      </c>
      <c r="ABS1363" s="60"/>
      <c r="ABT1363" s="60"/>
      <c r="ABU1363" s="60"/>
      <c r="ABV1363" s="60"/>
      <c r="ABW1363" s="60"/>
      <c r="ABX1363" s="60"/>
    </row>
    <row r="1364" spans="727:752" x14ac:dyDescent="0.25">
      <c r="AAY1364" s="60"/>
      <c r="AAZ1364" s="60"/>
      <c r="ABA1364" s="60"/>
      <c r="ABB1364" s="60"/>
      <c r="ABC1364" s="60"/>
      <c r="ABD1364" s="60"/>
      <c r="ABE1364" s="60"/>
      <c r="ABF1364" s="60"/>
      <c r="ABG1364" s="60"/>
      <c r="ABH1364" s="60"/>
      <c r="ABI1364" s="60"/>
      <c r="ABJ1364" s="60"/>
      <c r="ABK1364" s="60"/>
      <c r="ABL1364" s="60"/>
      <c r="ABM1364" s="60"/>
      <c r="ABN1364" s="60"/>
      <c r="ABO1364" s="60"/>
      <c r="ABP1364" s="60"/>
      <c r="ABQ1364" s="60"/>
      <c r="ABR1364" s="60">
        <v>1.04391778211728</v>
      </c>
      <c r="ABS1364" s="60"/>
      <c r="ABT1364" s="60"/>
      <c r="ABU1364" s="60"/>
      <c r="ABV1364" s="60"/>
      <c r="ABW1364" s="60"/>
      <c r="ABX1364" s="60"/>
    </row>
    <row r="1365" spans="727:752" x14ac:dyDescent="0.25">
      <c r="AAY1365" s="60"/>
      <c r="AAZ1365" s="60"/>
      <c r="ABA1365" s="60"/>
      <c r="ABB1365" s="60"/>
      <c r="ABC1365" s="60"/>
      <c r="ABD1365" s="60"/>
      <c r="ABE1365" s="60"/>
      <c r="ABF1365" s="60"/>
      <c r="ABG1365" s="60"/>
      <c r="ABH1365" s="60"/>
      <c r="ABI1365" s="60"/>
      <c r="ABJ1365" s="60"/>
      <c r="ABK1365" s="60"/>
      <c r="ABL1365" s="60"/>
      <c r="ABM1365" s="60"/>
      <c r="ABN1365" s="60"/>
      <c r="ABO1365" s="60"/>
      <c r="ABP1365" s="60"/>
      <c r="ABQ1365" s="60"/>
      <c r="ABR1365" s="60">
        <v>1.04389516086921</v>
      </c>
      <c r="ABS1365" s="60"/>
      <c r="ABT1365" s="60"/>
      <c r="ABU1365" s="60"/>
      <c r="ABV1365" s="60"/>
      <c r="ABW1365" s="60"/>
      <c r="ABX1365" s="60"/>
    </row>
    <row r="1366" spans="727:752" x14ac:dyDescent="0.25">
      <c r="AAY1366" s="60"/>
      <c r="AAZ1366" s="60"/>
      <c r="ABA1366" s="60"/>
      <c r="ABB1366" s="60"/>
      <c r="ABC1366" s="60"/>
      <c r="ABD1366" s="60"/>
      <c r="ABE1366" s="60"/>
      <c r="ABF1366" s="60"/>
      <c r="ABG1366" s="60"/>
      <c r="ABH1366" s="60"/>
      <c r="ABI1366" s="60"/>
      <c r="ABJ1366" s="60"/>
      <c r="ABK1366" s="60"/>
      <c r="ABL1366" s="60"/>
      <c r="ABM1366" s="60"/>
      <c r="ABN1366" s="60"/>
      <c r="ABO1366" s="60"/>
      <c r="ABP1366" s="60"/>
      <c r="ABQ1366" s="60"/>
      <c r="ABR1366" s="60">
        <v>1.04387926566419</v>
      </c>
      <c r="ABS1366" s="60"/>
      <c r="ABT1366" s="60"/>
      <c r="ABU1366" s="60"/>
      <c r="ABV1366" s="60"/>
      <c r="ABW1366" s="60"/>
      <c r="ABX1366" s="60"/>
    </row>
    <row r="1367" spans="727:752" x14ac:dyDescent="0.25">
      <c r="AAY1367" s="60"/>
      <c r="AAZ1367" s="60"/>
      <c r="ABA1367" s="60"/>
      <c r="ABB1367" s="60"/>
      <c r="ABC1367" s="60"/>
      <c r="ABD1367" s="60"/>
      <c r="ABE1367" s="60"/>
      <c r="ABF1367" s="60"/>
      <c r="ABG1367" s="60"/>
      <c r="ABH1367" s="60"/>
      <c r="ABI1367" s="60"/>
      <c r="ABJ1367" s="60"/>
      <c r="ABK1367" s="60"/>
      <c r="ABL1367" s="60"/>
      <c r="ABM1367" s="60"/>
      <c r="ABN1367" s="60"/>
      <c r="ABO1367" s="60"/>
      <c r="ABP1367" s="60"/>
      <c r="ABQ1367" s="60"/>
      <c r="ABR1367" s="60">
        <v>1.0438773995667501</v>
      </c>
      <c r="ABS1367" s="60"/>
      <c r="ABT1367" s="60"/>
      <c r="ABU1367" s="60"/>
      <c r="ABV1367" s="60"/>
      <c r="ABW1367" s="60"/>
      <c r="ABX1367" s="60"/>
    </row>
    <row r="1368" spans="727:752" x14ac:dyDescent="0.25">
      <c r="AAY1368" s="60"/>
      <c r="AAZ1368" s="60"/>
      <c r="ABA1368" s="60"/>
      <c r="ABB1368" s="60"/>
      <c r="ABC1368" s="60"/>
      <c r="ABD1368" s="60"/>
      <c r="ABE1368" s="60"/>
      <c r="ABF1368" s="60"/>
      <c r="ABG1368" s="60"/>
      <c r="ABH1368" s="60"/>
      <c r="ABI1368" s="60"/>
      <c r="ABJ1368" s="60"/>
      <c r="ABK1368" s="60"/>
      <c r="ABL1368" s="60"/>
      <c r="ABM1368" s="60"/>
      <c r="ABN1368" s="60"/>
      <c r="ABO1368" s="60"/>
      <c r="ABP1368" s="60"/>
      <c r="ABQ1368" s="60"/>
      <c r="ABR1368" s="60">
        <v>1.0438503722002299</v>
      </c>
      <c r="ABS1368" s="60"/>
      <c r="ABT1368" s="60"/>
      <c r="ABU1368" s="60"/>
      <c r="ABV1368" s="60"/>
      <c r="ABW1368" s="60"/>
      <c r="ABX1368" s="60"/>
    </row>
    <row r="1369" spans="727:752" x14ac:dyDescent="0.25">
      <c r="AAY1369" s="60"/>
      <c r="AAZ1369" s="60"/>
      <c r="ABA1369" s="60"/>
      <c r="ABB1369" s="60"/>
      <c r="ABC1369" s="60"/>
      <c r="ABD1369" s="60"/>
      <c r="ABE1369" s="60"/>
      <c r="ABF1369" s="60"/>
      <c r="ABG1369" s="60"/>
      <c r="ABH1369" s="60"/>
      <c r="ABI1369" s="60"/>
      <c r="ABJ1369" s="60"/>
      <c r="ABK1369" s="60"/>
      <c r="ABL1369" s="60"/>
      <c r="ABM1369" s="60"/>
      <c r="ABN1369" s="60"/>
      <c r="ABO1369" s="60"/>
      <c r="ABP1369" s="60"/>
      <c r="ABQ1369" s="60"/>
      <c r="ABR1369" s="60">
        <v>1.04384078795195</v>
      </c>
      <c r="ABS1369" s="60"/>
      <c r="ABT1369" s="60"/>
      <c r="ABU1369" s="60"/>
      <c r="ABV1369" s="60"/>
      <c r="ABW1369" s="60"/>
      <c r="ABX1369" s="60"/>
    </row>
    <row r="1370" spans="727:752" x14ac:dyDescent="0.25">
      <c r="AAY1370" s="60"/>
      <c r="AAZ1370" s="60"/>
      <c r="ABA1370" s="60"/>
      <c r="ABB1370" s="60"/>
      <c r="ABC1370" s="60"/>
      <c r="ABD1370" s="60"/>
      <c r="ABE1370" s="60"/>
      <c r="ABF1370" s="60"/>
      <c r="ABG1370" s="60"/>
      <c r="ABH1370" s="60"/>
      <c r="ABI1370" s="60"/>
      <c r="ABJ1370" s="60"/>
      <c r="ABK1370" s="60"/>
      <c r="ABL1370" s="60"/>
      <c r="ABM1370" s="60"/>
      <c r="ABN1370" s="60"/>
      <c r="ABO1370" s="60"/>
      <c r="ABP1370" s="60"/>
      <c r="ABQ1370" s="60"/>
      <c r="ABR1370" s="60">
        <v>1.0437773101888399</v>
      </c>
      <c r="ABS1370" s="60"/>
      <c r="ABT1370" s="60"/>
      <c r="ABU1370" s="60"/>
      <c r="ABV1370" s="60"/>
      <c r="ABW1370" s="60"/>
      <c r="ABX1370" s="60"/>
    </row>
    <row r="1371" spans="727:752" x14ac:dyDescent="0.25">
      <c r="AAY1371" s="60"/>
      <c r="AAZ1371" s="60"/>
      <c r="ABA1371" s="60"/>
      <c r="ABB1371" s="60"/>
      <c r="ABC1371" s="60"/>
      <c r="ABD1371" s="60"/>
      <c r="ABE1371" s="60"/>
      <c r="ABF1371" s="60"/>
      <c r="ABG1371" s="60"/>
      <c r="ABH1371" s="60"/>
      <c r="ABI1371" s="60"/>
      <c r="ABJ1371" s="60"/>
      <c r="ABK1371" s="60"/>
      <c r="ABL1371" s="60"/>
      <c r="ABM1371" s="60"/>
      <c r="ABN1371" s="60"/>
      <c r="ABO1371" s="60"/>
      <c r="ABP1371" s="60"/>
      <c r="ABQ1371" s="60"/>
      <c r="ABR1371" s="60">
        <v>1.04366736123175</v>
      </c>
      <c r="ABS1371" s="60"/>
      <c r="ABT1371" s="60"/>
      <c r="ABU1371" s="60"/>
      <c r="ABV1371" s="60"/>
      <c r="ABW1371" s="60"/>
      <c r="ABX1371" s="60"/>
    </row>
    <row r="1372" spans="727:752" x14ac:dyDescent="0.25">
      <c r="AAY1372" s="60"/>
      <c r="AAZ1372" s="60"/>
      <c r="ABA1372" s="60"/>
      <c r="ABB1372" s="60"/>
      <c r="ABC1372" s="60"/>
      <c r="ABD1372" s="60"/>
      <c r="ABE1372" s="60"/>
      <c r="ABF1372" s="60"/>
      <c r="ABG1372" s="60"/>
      <c r="ABH1372" s="60"/>
      <c r="ABI1372" s="60"/>
      <c r="ABJ1372" s="60"/>
      <c r="ABK1372" s="60"/>
      <c r="ABL1372" s="60"/>
      <c r="ABM1372" s="60"/>
      <c r="ABN1372" s="60"/>
      <c r="ABO1372" s="60"/>
      <c r="ABP1372" s="60"/>
      <c r="ABQ1372" s="60"/>
      <c r="ABR1372" s="60">
        <v>1.0435579622798099</v>
      </c>
      <c r="ABS1372" s="60"/>
      <c r="ABT1372" s="60"/>
      <c r="ABU1372" s="60"/>
      <c r="ABV1372" s="60"/>
      <c r="ABW1372" s="60"/>
      <c r="ABX1372" s="60"/>
    </row>
    <row r="1373" spans="727:752" x14ac:dyDescent="0.25">
      <c r="AAY1373" s="60"/>
      <c r="AAZ1373" s="60"/>
      <c r="ABA1373" s="60"/>
      <c r="ABB1373" s="60"/>
      <c r="ABC1373" s="60"/>
      <c r="ABD1373" s="60"/>
      <c r="ABE1373" s="60"/>
      <c r="ABF1373" s="60"/>
      <c r="ABG1373" s="60"/>
      <c r="ABH1373" s="60"/>
      <c r="ABI1373" s="60"/>
      <c r="ABJ1373" s="60"/>
      <c r="ABK1373" s="60"/>
      <c r="ABL1373" s="60"/>
      <c r="ABM1373" s="60"/>
      <c r="ABN1373" s="60"/>
      <c r="ABO1373" s="60"/>
      <c r="ABP1373" s="60"/>
      <c r="ABQ1373" s="60"/>
      <c r="ABR1373" s="60">
        <v>1.0434461380178499</v>
      </c>
      <c r="ABS1373" s="60"/>
      <c r="ABT1373" s="60"/>
      <c r="ABU1373" s="60"/>
      <c r="ABV1373" s="60"/>
      <c r="ABW1373" s="60"/>
      <c r="ABX1373" s="60"/>
    </row>
    <row r="1374" spans="727:752" x14ac:dyDescent="0.25">
      <c r="AAY1374" s="60"/>
      <c r="AAZ1374" s="60"/>
      <c r="ABA1374" s="60"/>
      <c r="ABB1374" s="60"/>
      <c r="ABC1374" s="60"/>
      <c r="ABD1374" s="60"/>
      <c r="ABE1374" s="60"/>
      <c r="ABF1374" s="60"/>
      <c r="ABG1374" s="60"/>
      <c r="ABH1374" s="60"/>
      <c r="ABI1374" s="60"/>
      <c r="ABJ1374" s="60"/>
      <c r="ABK1374" s="60"/>
      <c r="ABL1374" s="60"/>
      <c r="ABM1374" s="60"/>
      <c r="ABN1374" s="60"/>
      <c r="ABO1374" s="60"/>
      <c r="ABP1374" s="60"/>
      <c r="ABQ1374" s="60"/>
      <c r="ABR1374" s="60">
        <v>1.0434370447182</v>
      </c>
      <c r="ABS1374" s="60"/>
      <c r="ABT1374" s="60"/>
      <c r="ABU1374" s="60"/>
      <c r="ABV1374" s="60"/>
      <c r="ABW1374" s="60"/>
      <c r="ABX1374" s="60"/>
    </row>
    <row r="1375" spans="727:752" x14ac:dyDescent="0.25">
      <c r="AAY1375" s="60"/>
      <c r="AAZ1375" s="60"/>
      <c r="ABA1375" s="60"/>
      <c r="ABB1375" s="60"/>
      <c r="ABC1375" s="60"/>
      <c r="ABD1375" s="60"/>
      <c r="ABE1375" s="60"/>
      <c r="ABF1375" s="60"/>
      <c r="ABG1375" s="60"/>
      <c r="ABH1375" s="60"/>
      <c r="ABI1375" s="60"/>
      <c r="ABJ1375" s="60"/>
      <c r="ABK1375" s="60"/>
      <c r="ABL1375" s="60"/>
      <c r="ABM1375" s="60"/>
      <c r="ABN1375" s="60"/>
      <c r="ABO1375" s="60"/>
      <c r="ABP1375" s="60"/>
      <c r="ABQ1375" s="60"/>
      <c r="ABR1375" s="60">
        <v>1.0434126929146299</v>
      </c>
      <c r="ABS1375" s="60"/>
      <c r="ABT1375" s="60"/>
      <c r="ABU1375" s="60"/>
      <c r="ABV1375" s="60"/>
      <c r="ABW1375" s="60"/>
      <c r="ABX1375" s="60"/>
    </row>
    <row r="1376" spans="727:752" x14ac:dyDescent="0.25">
      <c r="AAY1376" s="60"/>
      <c r="AAZ1376" s="60"/>
      <c r="ABA1376" s="60"/>
      <c r="ABB1376" s="60"/>
      <c r="ABC1376" s="60"/>
      <c r="ABD1376" s="60"/>
      <c r="ABE1376" s="60"/>
      <c r="ABF1376" s="60"/>
      <c r="ABG1376" s="60"/>
      <c r="ABH1376" s="60"/>
      <c r="ABI1376" s="60"/>
      <c r="ABJ1376" s="60"/>
      <c r="ABK1376" s="60"/>
      <c r="ABL1376" s="60"/>
      <c r="ABM1376" s="60"/>
      <c r="ABN1376" s="60"/>
      <c r="ABO1376" s="60"/>
      <c r="ABP1376" s="60"/>
      <c r="ABQ1376" s="60"/>
      <c r="ABR1376" s="60">
        <v>1.0433802014006399</v>
      </c>
      <c r="ABS1376" s="60"/>
      <c r="ABT1376" s="60"/>
      <c r="ABU1376" s="60"/>
      <c r="ABV1376" s="60"/>
      <c r="ABW1376" s="60"/>
      <c r="ABX1376" s="60"/>
    </row>
    <row r="1377" spans="727:752" x14ac:dyDescent="0.25">
      <c r="AAY1377" s="60"/>
      <c r="AAZ1377" s="60"/>
      <c r="ABA1377" s="60"/>
      <c r="ABB1377" s="60"/>
      <c r="ABC1377" s="60"/>
      <c r="ABD1377" s="60"/>
      <c r="ABE1377" s="60"/>
      <c r="ABF1377" s="60"/>
      <c r="ABG1377" s="60"/>
      <c r="ABH1377" s="60"/>
      <c r="ABI1377" s="60"/>
      <c r="ABJ1377" s="60"/>
      <c r="ABK1377" s="60"/>
      <c r="ABL1377" s="60"/>
      <c r="ABM1377" s="60"/>
      <c r="ABN1377" s="60"/>
      <c r="ABO1377" s="60"/>
      <c r="ABP1377" s="60"/>
      <c r="ABQ1377" s="60"/>
      <c r="ABR1377" s="60">
        <v>1.04334124376999</v>
      </c>
      <c r="ABS1377" s="60"/>
      <c r="ABT1377" s="60"/>
      <c r="ABU1377" s="60"/>
      <c r="ABV1377" s="60"/>
      <c r="ABW1377" s="60"/>
      <c r="ABX1377" s="60"/>
    </row>
    <row r="1378" spans="727:752" x14ac:dyDescent="0.25">
      <c r="AAY1378" s="60"/>
      <c r="AAZ1378" s="60"/>
      <c r="ABA1378" s="60"/>
      <c r="ABB1378" s="60"/>
      <c r="ABC1378" s="60"/>
      <c r="ABD1378" s="60"/>
      <c r="ABE1378" s="60"/>
      <c r="ABF1378" s="60"/>
      <c r="ABG1378" s="60"/>
      <c r="ABH1378" s="60"/>
      <c r="ABI1378" s="60"/>
      <c r="ABJ1378" s="60"/>
      <c r="ABK1378" s="60"/>
      <c r="ABL1378" s="60"/>
      <c r="ABM1378" s="60"/>
      <c r="ABN1378" s="60"/>
      <c r="ABO1378" s="60"/>
      <c r="ABP1378" s="60"/>
      <c r="ABQ1378" s="60"/>
      <c r="ABR1378" s="60">
        <v>1.0433267545734699</v>
      </c>
      <c r="ABS1378" s="60"/>
      <c r="ABT1378" s="60"/>
      <c r="ABU1378" s="60"/>
      <c r="ABV1378" s="60"/>
      <c r="ABW1378" s="60"/>
      <c r="ABX1378" s="60"/>
    </row>
    <row r="1379" spans="727:752" x14ac:dyDescent="0.25">
      <c r="AAY1379" s="60"/>
      <c r="AAZ1379" s="60"/>
      <c r="ABA1379" s="60"/>
      <c r="ABB1379" s="60"/>
      <c r="ABC1379" s="60"/>
      <c r="ABD1379" s="60"/>
      <c r="ABE1379" s="60"/>
      <c r="ABF1379" s="60"/>
      <c r="ABG1379" s="60"/>
      <c r="ABH1379" s="60"/>
      <c r="ABI1379" s="60"/>
      <c r="ABJ1379" s="60"/>
      <c r="ABK1379" s="60"/>
      <c r="ABL1379" s="60"/>
      <c r="ABM1379" s="60"/>
      <c r="ABN1379" s="60"/>
      <c r="ABO1379" s="60"/>
      <c r="ABP1379" s="60"/>
      <c r="ABQ1379" s="60"/>
      <c r="ABR1379" s="60">
        <v>1.04311869822064</v>
      </c>
      <c r="ABS1379" s="60"/>
      <c r="ABT1379" s="60"/>
      <c r="ABU1379" s="60"/>
      <c r="ABV1379" s="60"/>
      <c r="ABW1379" s="60"/>
      <c r="ABX1379" s="60"/>
    </row>
    <row r="1380" spans="727:752" x14ac:dyDescent="0.25">
      <c r="AAY1380" s="60"/>
      <c r="AAZ1380" s="60"/>
      <c r="ABA1380" s="60"/>
      <c r="ABB1380" s="60"/>
      <c r="ABC1380" s="60"/>
      <c r="ABD1380" s="60"/>
      <c r="ABE1380" s="60"/>
      <c r="ABF1380" s="60"/>
      <c r="ABG1380" s="60"/>
      <c r="ABH1380" s="60"/>
      <c r="ABI1380" s="60"/>
      <c r="ABJ1380" s="60"/>
      <c r="ABK1380" s="60"/>
      <c r="ABL1380" s="60"/>
      <c r="ABM1380" s="60"/>
      <c r="ABN1380" s="60"/>
      <c r="ABO1380" s="60"/>
      <c r="ABP1380" s="60"/>
      <c r="ABQ1380" s="60"/>
      <c r="ABR1380" s="60">
        <v>1.04309903716936</v>
      </c>
      <c r="ABS1380" s="60"/>
      <c r="ABT1380" s="60"/>
      <c r="ABU1380" s="60"/>
      <c r="ABV1380" s="60"/>
      <c r="ABW1380" s="60"/>
      <c r="ABX1380" s="60"/>
    </row>
    <row r="1381" spans="727:752" x14ac:dyDescent="0.25">
      <c r="AAY1381" s="60"/>
      <c r="AAZ1381" s="60"/>
      <c r="ABA1381" s="60"/>
      <c r="ABB1381" s="60"/>
      <c r="ABC1381" s="60"/>
      <c r="ABD1381" s="60"/>
      <c r="ABE1381" s="60"/>
      <c r="ABF1381" s="60"/>
      <c r="ABG1381" s="60"/>
      <c r="ABH1381" s="60"/>
      <c r="ABI1381" s="60"/>
      <c r="ABJ1381" s="60"/>
      <c r="ABK1381" s="60"/>
      <c r="ABL1381" s="60"/>
      <c r="ABM1381" s="60"/>
      <c r="ABN1381" s="60"/>
      <c r="ABO1381" s="60"/>
      <c r="ABP1381" s="60"/>
      <c r="ABQ1381" s="60"/>
      <c r="ABR1381" s="60">
        <v>1.0430656903245401</v>
      </c>
      <c r="ABS1381" s="60"/>
      <c r="ABT1381" s="60"/>
      <c r="ABU1381" s="60"/>
      <c r="ABV1381" s="60"/>
      <c r="ABW1381" s="60"/>
      <c r="ABX1381" s="60"/>
    </row>
    <row r="1382" spans="727:752" x14ac:dyDescent="0.25">
      <c r="AAY1382" s="60"/>
      <c r="AAZ1382" s="60"/>
      <c r="ABA1382" s="60"/>
      <c r="ABB1382" s="60"/>
      <c r="ABC1382" s="60"/>
      <c r="ABD1382" s="60"/>
      <c r="ABE1382" s="60"/>
      <c r="ABF1382" s="60"/>
      <c r="ABG1382" s="60"/>
      <c r="ABH1382" s="60"/>
      <c r="ABI1382" s="60"/>
      <c r="ABJ1382" s="60"/>
      <c r="ABK1382" s="60"/>
      <c r="ABL1382" s="60"/>
      <c r="ABM1382" s="60"/>
      <c r="ABN1382" s="60"/>
      <c r="ABO1382" s="60"/>
      <c r="ABP1382" s="60"/>
      <c r="ABQ1382" s="60"/>
      <c r="ABR1382" s="60">
        <v>1.0429645195912001</v>
      </c>
      <c r="ABS1382" s="60"/>
      <c r="ABT1382" s="60"/>
      <c r="ABU1382" s="60"/>
      <c r="ABV1382" s="60"/>
      <c r="ABW1382" s="60"/>
      <c r="ABX1382" s="60"/>
    </row>
    <row r="1383" spans="727:752" x14ac:dyDescent="0.25">
      <c r="AAY1383" s="60"/>
      <c r="AAZ1383" s="60"/>
      <c r="ABA1383" s="60"/>
      <c r="ABB1383" s="60"/>
      <c r="ABC1383" s="60"/>
      <c r="ABD1383" s="60"/>
      <c r="ABE1383" s="60"/>
      <c r="ABF1383" s="60"/>
      <c r="ABG1383" s="60"/>
      <c r="ABH1383" s="60"/>
      <c r="ABI1383" s="60"/>
      <c r="ABJ1383" s="60"/>
      <c r="ABK1383" s="60"/>
      <c r="ABL1383" s="60"/>
      <c r="ABM1383" s="60"/>
      <c r="ABN1383" s="60"/>
      <c r="ABO1383" s="60"/>
      <c r="ABP1383" s="60"/>
      <c r="ABQ1383" s="60"/>
      <c r="ABR1383" s="60">
        <v>1.04258406573343</v>
      </c>
      <c r="ABS1383" s="60"/>
      <c r="ABT1383" s="60"/>
      <c r="ABU1383" s="60"/>
      <c r="ABV1383" s="60"/>
      <c r="ABW1383" s="60"/>
      <c r="ABX1383" s="60"/>
    </row>
    <row r="1384" spans="727:752" x14ac:dyDescent="0.25">
      <c r="AAY1384" s="60"/>
      <c r="AAZ1384" s="60"/>
      <c r="ABA1384" s="60"/>
      <c r="ABB1384" s="60"/>
      <c r="ABC1384" s="60"/>
      <c r="ABD1384" s="60"/>
      <c r="ABE1384" s="60"/>
      <c r="ABF1384" s="60"/>
      <c r="ABG1384" s="60"/>
      <c r="ABH1384" s="60"/>
      <c r="ABI1384" s="60"/>
      <c r="ABJ1384" s="60"/>
      <c r="ABK1384" s="60"/>
      <c r="ABL1384" s="60"/>
      <c r="ABM1384" s="60"/>
      <c r="ABN1384" s="60"/>
      <c r="ABO1384" s="60"/>
      <c r="ABP1384" s="60"/>
      <c r="ABQ1384" s="60"/>
      <c r="ABR1384" s="60">
        <v>1.0425543444276699</v>
      </c>
      <c r="ABS1384" s="60"/>
      <c r="ABT1384" s="60"/>
      <c r="ABU1384" s="60"/>
      <c r="ABV1384" s="60"/>
      <c r="ABW1384" s="60"/>
      <c r="ABX1384" s="60"/>
    </row>
    <row r="1385" spans="727:752" x14ac:dyDescent="0.25">
      <c r="AAY1385" s="60"/>
      <c r="AAZ1385" s="60"/>
      <c r="ABA1385" s="60"/>
      <c r="ABB1385" s="60"/>
      <c r="ABC1385" s="60"/>
      <c r="ABD1385" s="60"/>
      <c r="ABE1385" s="60"/>
      <c r="ABF1385" s="60"/>
      <c r="ABG1385" s="60"/>
      <c r="ABH1385" s="60"/>
      <c r="ABI1385" s="60"/>
      <c r="ABJ1385" s="60"/>
      <c r="ABK1385" s="60"/>
      <c r="ABL1385" s="60"/>
      <c r="ABM1385" s="60"/>
      <c r="ABN1385" s="60"/>
      <c r="ABO1385" s="60"/>
      <c r="ABP1385" s="60"/>
      <c r="ABQ1385" s="60"/>
      <c r="ABR1385" s="60">
        <v>1.0425398975139999</v>
      </c>
      <c r="ABS1385" s="60"/>
      <c r="ABT1385" s="60"/>
      <c r="ABU1385" s="60"/>
      <c r="ABV1385" s="60"/>
      <c r="ABW1385" s="60"/>
      <c r="ABX1385" s="60"/>
    </row>
    <row r="1386" spans="727:752" x14ac:dyDescent="0.25">
      <c r="AAY1386" s="60"/>
      <c r="AAZ1386" s="60"/>
      <c r="ABA1386" s="60"/>
      <c r="ABB1386" s="60"/>
      <c r="ABC1386" s="60"/>
      <c r="ABD1386" s="60"/>
      <c r="ABE1386" s="60"/>
      <c r="ABF1386" s="60"/>
      <c r="ABG1386" s="60"/>
      <c r="ABH1386" s="60"/>
      <c r="ABI1386" s="60"/>
      <c r="ABJ1386" s="60"/>
      <c r="ABK1386" s="60"/>
      <c r="ABL1386" s="60"/>
      <c r="ABM1386" s="60"/>
      <c r="ABN1386" s="60"/>
      <c r="ABO1386" s="60"/>
      <c r="ABP1386" s="60"/>
      <c r="ABQ1386" s="60"/>
      <c r="ABR1386" s="60">
        <v>1.04227735985662</v>
      </c>
      <c r="ABS1386" s="60"/>
      <c r="ABT1386" s="60"/>
      <c r="ABU1386" s="60"/>
      <c r="ABV1386" s="60"/>
      <c r="ABW1386" s="60"/>
      <c r="ABX1386" s="60"/>
    </row>
    <row r="1387" spans="727:752" x14ac:dyDescent="0.25">
      <c r="AAY1387" s="60"/>
      <c r="AAZ1387" s="60"/>
      <c r="ABA1387" s="60"/>
      <c r="ABB1387" s="60"/>
      <c r="ABC1387" s="60"/>
      <c r="ABD1387" s="60"/>
      <c r="ABE1387" s="60"/>
      <c r="ABF1387" s="60"/>
      <c r="ABG1387" s="60"/>
      <c r="ABH1387" s="60"/>
      <c r="ABI1387" s="60"/>
      <c r="ABJ1387" s="60"/>
      <c r="ABK1387" s="60"/>
      <c r="ABL1387" s="60"/>
      <c r="ABM1387" s="60"/>
      <c r="ABN1387" s="60"/>
      <c r="ABO1387" s="60"/>
      <c r="ABP1387" s="60"/>
      <c r="ABQ1387" s="60"/>
      <c r="ABR1387" s="60">
        <v>1.0422643670501599</v>
      </c>
      <c r="ABS1387" s="60"/>
      <c r="ABT1387" s="60"/>
      <c r="ABU1387" s="60"/>
      <c r="ABV1387" s="60"/>
      <c r="ABW1387" s="60"/>
      <c r="ABX1387" s="60"/>
    </row>
    <row r="1388" spans="727:752" x14ac:dyDescent="0.25">
      <c r="AAY1388" s="60"/>
      <c r="AAZ1388" s="60"/>
      <c r="ABA1388" s="60"/>
      <c r="ABB1388" s="60"/>
      <c r="ABC1388" s="60"/>
      <c r="ABD1388" s="60"/>
      <c r="ABE1388" s="60"/>
      <c r="ABF1388" s="60"/>
      <c r="ABG1388" s="60"/>
      <c r="ABH1388" s="60"/>
      <c r="ABI1388" s="60"/>
      <c r="ABJ1388" s="60"/>
      <c r="ABK1388" s="60"/>
      <c r="ABL1388" s="60"/>
      <c r="ABM1388" s="60"/>
      <c r="ABN1388" s="60"/>
      <c r="ABO1388" s="60"/>
      <c r="ABP1388" s="60"/>
      <c r="ABQ1388" s="60"/>
      <c r="ABR1388" s="60">
        <v>1.04220626013018</v>
      </c>
      <c r="ABS1388" s="60"/>
      <c r="ABT1388" s="60"/>
      <c r="ABU1388" s="60"/>
      <c r="ABV1388" s="60"/>
      <c r="ABW1388" s="60"/>
      <c r="ABX1388" s="60"/>
    </row>
    <row r="1389" spans="727:752" x14ac:dyDescent="0.25">
      <c r="AAY1389" s="60"/>
      <c r="AAZ1389" s="60"/>
      <c r="ABA1389" s="60"/>
      <c r="ABB1389" s="60"/>
      <c r="ABC1389" s="60"/>
      <c r="ABD1389" s="60"/>
      <c r="ABE1389" s="60"/>
      <c r="ABF1389" s="60"/>
      <c r="ABG1389" s="60"/>
      <c r="ABH1389" s="60"/>
      <c r="ABI1389" s="60"/>
      <c r="ABJ1389" s="60"/>
      <c r="ABK1389" s="60"/>
      <c r="ABL1389" s="60"/>
      <c r="ABM1389" s="60"/>
      <c r="ABN1389" s="60"/>
      <c r="ABO1389" s="60"/>
      <c r="ABP1389" s="60"/>
      <c r="ABQ1389" s="60"/>
      <c r="ABR1389" s="60">
        <v>1.0420239998111001</v>
      </c>
      <c r="ABS1389" s="60"/>
      <c r="ABT1389" s="60"/>
      <c r="ABU1389" s="60"/>
      <c r="ABV1389" s="60"/>
      <c r="ABW1389" s="60"/>
      <c r="ABX1389" s="60"/>
    </row>
    <row r="1390" spans="727:752" x14ac:dyDescent="0.25">
      <c r="AAY1390" s="60"/>
      <c r="AAZ1390" s="60"/>
      <c r="ABA1390" s="60"/>
      <c r="ABB1390" s="60"/>
      <c r="ABC1390" s="60"/>
      <c r="ABD1390" s="60"/>
      <c r="ABE1390" s="60"/>
      <c r="ABF1390" s="60"/>
      <c r="ABG1390" s="60"/>
      <c r="ABH1390" s="60"/>
      <c r="ABI1390" s="60"/>
      <c r="ABJ1390" s="60"/>
      <c r="ABK1390" s="60"/>
      <c r="ABL1390" s="60"/>
      <c r="ABM1390" s="60"/>
      <c r="ABN1390" s="60"/>
      <c r="ABO1390" s="60"/>
      <c r="ABP1390" s="60"/>
      <c r="ABQ1390" s="60"/>
      <c r="ABR1390" s="60">
        <v>1.0419369517561401</v>
      </c>
      <c r="ABS1390" s="60"/>
      <c r="ABT1390" s="60"/>
      <c r="ABU1390" s="60"/>
      <c r="ABV1390" s="60"/>
      <c r="ABW1390" s="60"/>
      <c r="ABX1390" s="60"/>
    </row>
    <row r="1391" spans="727:752" x14ac:dyDescent="0.25">
      <c r="AAY1391" s="60"/>
      <c r="AAZ1391" s="60"/>
      <c r="ABA1391" s="60"/>
      <c r="ABB1391" s="60"/>
      <c r="ABC1391" s="60"/>
      <c r="ABD1391" s="60"/>
      <c r="ABE1391" s="60"/>
      <c r="ABF1391" s="60"/>
      <c r="ABG1391" s="60"/>
      <c r="ABH1391" s="60"/>
      <c r="ABI1391" s="60"/>
      <c r="ABJ1391" s="60"/>
      <c r="ABK1391" s="60"/>
      <c r="ABL1391" s="60"/>
      <c r="ABM1391" s="60"/>
      <c r="ABN1391" s="60"/>
      <c r="ABO1391" s="60"/>
      <c r="ABP1391" s="60"/>
      <c r="ABQ1391" s="60"/>
      <c r="ABR1391" s="60">
        <v>1.04188638175069</v>
      </c>
      <c r="ABS1391" s="60"/>
      <c r="ABT1391" s="60"/>
      <c r="ABU1391" s="60"/>
      <c r="ABV1391" s="60"/>
      <c r="ABW1391" s="60"/>
      <c r="ABX1391" s="60"/>
    </row>
    <row r="1392" spans="727:752" x14ac:dyDescent="0.25">
      <c r="AAY1392" s="60"/>
      <c r="AAZ1392" s="60"/>
      <c r="ABA1392" s="60"/>
      <c r="ABB1392" s="60"/>
      <c r="ABC1392" s="60"/>
      <c r="ABD1392" s="60"/>
      <c r="ABE1392" s="60"/>
      <c r="ABF1392" s="60"/>
      <c r="ABG1392" s="60"/>
      <c r="ABH1392" s="60"/>
      <c r="ABI1392" s="60"/>
      <c r="ABJ1392" s="60"/>
      <c r="ABK1392" s="60"/>
      <c r="ABL1392" s="60"/>
      <c r="ABM1392" s="60"/>
      <c r="ABN1392" s="60"/>
      <c r="ABO1392" s="60"/>
      <c r="ABP1392" s="60"/>
      <c r="ABQ1392" s="60"/>
      <c r="ABR1392" s="60">
        <v>1.0418168346516801</v>
      </c>
      <c r="ABS1392" s="60"/>
      <c r="ABT1392" s="60"/>
      <c r="ABU1392" s="60"/>
      <c r="ABV1392" s="60"/>
      <c r="ABW1392" s="60"/>
      <c r="ABX1392" s="60"/>
    </row>
    <row r="1393" spans="727:752" x14ac:dyDescent="0.25">
      <c r="AAY1393" s="60"/>
      <c r="AAZ1393" s="60"/>
      <c r="ABA1393" s="60"/>
      <c r="ABB1393" s="60"/>
      <c r="ABC1393" s="60"/>
      <c r="ABD1393" s="60"/>
      <c r="ABE1393" s="60"/>
      <c r="ABF1393" s="60"/>
      <c r="ABG1393" s="60"/>
      <c r="ABH1393" s="60"/>
      <c r="ABI1393" s="60"/>
      <c r="ABJ1393" s="60"/>
      <c r="ABK1393" s="60"/>
      <c r="ABL1393" s="60"/>
      <c r="ABM1393" s="60"/>
      <c r="ABN1393" s="60"/>
      <c r="ABO1393" s="60"/>
      <c r="ABP1393" s="60"/>
      <c r="ABQ1393" s="60"/>
      <c r="ABR1393" s="60">
        <v>1.04180059243638</v>
      </c>
      <c r="ABS1393" s="60"/>
      <c r="ABT1393" s="60"/>
      <c r="ABU1393" s="60"/>
      <c r="ABV1393" s="60"/>
      <c r="ABW1393" s="60"/>
      <c r="ABX1393" s="60"/>
    </row>
    <row r="1394" spans="727:752" x14ac:dyDescent="0.25">
      <c r="AAY1394" s="60"/>
      <c r="AAZ1394" s="60"/>
      <c r="ABA1394" s="60"/>
      <c r="ABB1394" s="60"/>
      <c r="ABC1394" s="60"/>
      <c r="ABD1394" s="60"/>
      <c r="ABE1394" s="60"/>
      <c r="ABF1394" s="60"/>
      <c r="ABG1394" s="60"/>
      <c r="ABH1394" s="60"/>
      <c r="ABI1394" s="60"/>
      <c r="ABJ1394" s="60"/>
      <c r="ABK1394" s="60"/>
      <c r="ABL1394" s="60"/>
      <c r="ABM1394" s="60"/>
      <c r="ABN1394" s="60"/>
      <c r="ABO1394" s="60"/>
      <c r="ABP1394" s="60"/>
      <c r="ABQ1394" s="60"/>
      <c r="ABR1394" s="60">
        <v>1.0417984969815599</v>
      </c>
      <c r="ABS1394" s="60"/>
      <c r="ABT1394" s="60"/>
      <c r="ABU1394" s="60"/>
      <c r="ABV1394" s="60"/>
      <c r="ABW1394" s="60"/>
      <c r="ABX1394" s="60"/>
    </row>
    <row r="1395" spans="727:752" x14ac:dyDescent="0.25">
      <c r="AAY1395" s="60"/>
      <c r="AAZ1395" s="60"/>
      <c r="ABA1395" s="60"/>
      <c r="ABB1395" s="60"/>
      <c r="ABC1395" s="60"/>
      <c r="ABD1395" s="60"/>
      <c r="ABE1395" s="60"/>
      <c r="ABF1395" s="60"/>
      <c r="ABG1395" s="60"/>
      <c r="ABH1395" s="60"/>
      <c r="ABI1395" s="60"/>
      <c r="ABJ1395" s="60"/>
      <c r="ABK1395" s="60"/>
      <c r="ABL1395" s="60"/>
      <c r="ABM1395" s="60"/>
      <c r="ABN1395" s="60"/>
      <c r="ABO1395" s="60"/>
      <c r="ABP1395" s="60"/>
      <c r="ABQ1395" s="60"/>
      <c r="ABR1395" s="60">
        <v>1.0417721928157599</v>
      </c>
      <c r="ABS1395" s="60"/>
      <c r="ABT1395" s="60"/>
      <c r="ABU1395" s="60"/>
      <c r="ABV1395" s="60"/>
      <c r="ABW1395" s="60"/>
      <c r="ABX1395" s="60"/>
    </row>
    <row r="1396" spans="727:752" x14ac:dyDescent="0.25">
      <c r="AAY1396" s="60"/>
      <c r="AAZ1396" s="60"/>
      <c r="ABA1396" s="60"/>
      <c r="ABB1396" s="60"/>
      <c r="ABC1396" s="60"/>
      <c r="ABD1396" s="60"/>
      <c r="ABE1396" s="60"/>
      <c r="ABF1396" s="60"/>
      <c r="ABG1396" s="60"/>
      <c r="ABH1396" s="60"/>
      <c r="ABI1396" s="60"/>
      <c r="ABJ1396" s="60"/>
      <c r="ABK1396" s="60"/>
      <c r="ABL1396" s="60"/>
      <c r="ABM1396" s="60"/>
      <c r="ABN1396" s="60"/>
      <c r="ABO1396" s="60"/>
      <c r="ABP1396" s="60"/>
      <c r="ABQ1396" s="60"/>
      <c r="ABR1396" s="60">
        <v>1.0417489405686899</v>
      </c>
      <c r="ABS1396" s="60"/>
      <c r="ABT1396" s="60"/>
      <c r="ABU1396" s="60"/>
      <c r="ABV1396" s="60"/>
      <c r="ABW1396" s="60"/>
      <c r="ABX1396" s="60"/>
    </row>
    <row r="1397" spans="727:752" x14ac:dyDescent="0.25">
      <c r="AAY1397" s="60"/>
      <c r="AAZ1397" s="60"/>
      <c r="ABA1397" s="60"/>
      <c r="ABB1397" s="60"/>
      <c r="ABC1397" s="60"/>
      <c r="ABD1397" s="60"/>
      <c r="ABE1397" s="60"/>
      <c r="ABF1397" s="60"/>
      <c r="ABG1397" s="60"/>
      <c r="ABH1397" s="60"/>
      <c r="ABI1397" s="60"/>
      <c r="ABJ1397" s="60"/>
      <c r="ABK1397" s="60"/>
      <c r="ABL1397" s="60"/>
      <c r="ABM1397" s="60"/>
      <c r="ABN1397" s="60"/>
      <c r="ABO1397" s="60"/>
      <c r="ABP1397" s="60"/>
      <c r="ABQ1397" s="60"/>
      <c r="ABR1397" s="60">
        <v>1.0417162481006399</v>
      </c>
      <c r="ABS1397" s="60"/>
      <c r="ABT1397" s="60"/>
      <c r="ABU1397" s="60"/>
      <c r="ABV1397" s="60"/>
      <c r="ABW1397" s="60"/>
      <c r="ABX1397" s="60"/>
    </row>
    <row r="1398" spans="727:752" x14ac:dyDescent="0.25">
      <c r="AAY1398" s="60"/>
      <c r="AAZ1398" s="60"/>
      <c r="ABA1398" s="60"/>
      <c r="ABB1398" s="60"/>
      <c r="ABC1398" s="60"/>
      <c r="ABD1398" s="60"/>
      <c r="ABE1398" s="60"/>
      <c r="ABF1398" s="60"/>
      <c r="ABG1398" s="60"/>
      <c r="ABH1398" s="60"/>
      <c r="ABI1398" s="60"/>
      <c r="ABJ1398" s="60"/>
      <c r="ABK1398" s="60"/>
      <c r="ABL1398" s="60"/>
      <c r="ABM1398" s="60"/>
      <c r="ABN1398" s="60"/>
      <c r="ABO1398" s="60"/>
      <c r="ABP1398" s="60"/>
      <c r="ABQ1398" s="60"/>
      <c r="ABR1398" s="60">
        <v>1.04169901030933</v>
      </c>
      <c r="ABS1398" s="60"/>
      <c r="ABT1398" s="60"/>
      <c r="ABU1398" s="60"/>
      <c r="ABV1398" s="60"/>
      <c r="ABW1398" s="60"/>
      <c r="ABX1398" s="60"/>
    </row>
    <row r="1399" spans="727:752" x14ac:dyDescent="0.25">
      <c r="AAY1399" s="60"/>
      <c r="AAZ1399" s="60"/>
      <c r="ABA1399" s="60"/>
      <c r="ABB1399" s="60"/>
      <c r="ABC1399" s="60"/>
      <c r="ABD1399" s="60"/>
      <c r="ABE1399" s="60"/>
      <c r="ABF1399" s="60"/>
      <c r="ABG1399" s="60"/>
      <c r="ABH1399" s="60"/>
      <c r="ABI1399" s="60"/>
      <c r="ABJ1399" s="60"/>
      <c r="ABK1399" s="60"/>
      <c r="ABL1399" s="60"/>
      <c r="ABM1399" s="60"/>
      <c r="ABN1399" s="60"/>
      <c r="ABO1399" s="60"/>
      <c r="ABP1399" s="60"/>
      <c r="ABQ1399" s="60"/>
      <c r="ABR1399" s="60">
        <v>1.04159574938624</v>
      </c>
      <c r="ABS1399" s="60"/>
      <c r="ABT1399" s="60"/>
      <c r="ABU1399" s="60"/>
      <c r="ABV1399" s="60"/>
      <c r="ABW1399" s="60"/>
      <c r="ABX1399" s="60"/>
    </row>
    <row r="1400" spans="727:752" x14ac:dyDescent="0.25">
      <c r="AAY1400" s="60"/>
      <c r="AAZ1400" s="60"/>
      <c r="ABA1400" s="60"/>
      <c r="ABB1400" s="60"/>
      <c r="ABC1400" s="60"/>
      <c r="ABD1400" s="60"/>
      <c r="ABE1400" s="60"/>
      <c r="ABF1400" s="60"/>
      <c r="ABG1400" s="60"/>
      <c r="ABH1400" s="60"/>
      <c r="ABI1400" s="60"/>
      <c r="ABJ1400" s="60"/>
      <c r="ABK1400" s="60"/>
      <c r="ABL1400" s="60"/>
      <c r="ABM1400" s="60"/>
      <c r="ABN1400" s="60"/>
      <c r="ABO1400" s="60"/>
      <c r="ABP1400" s="60"/>
      <c r="ABQ1400" s="60"/>
      <c r="ABR1400" s="60">
        <v>1.0414749894941</v>
      </c>
      <c r="ABS1400" s="60"/>
      <c r="ABT1400" s="60"/>
      <c r="ABU1400" s="60"/>
      <c r="ABV1400" s="60"/>
      <c r="ABW1400" s="60"/>
      <c r="ABX1400" s="60"/>
    </row>
    <row r="1401" spans="727:752" x14ac:dyDescent="0.25">
      <c r="AAY1401" s="60"/>
      <c r="AAZ1401" s="60"/>
      <c r="ABA1401" s="60"/>
      <c r="ABB1401" s="60"/>
      <c r="ABC1401" s="60"/>
      <c r="ABD1401" s="60"/>
      <c r="ABE1401" s="60"/>
      <c r="ABF1401" s="60"/>
      <c r="ABG1401" s="60"/>
      <c r="ABH1401" s="60"/>
      <c r="ABI1401" s="60"/>
      <c r="ABJ1401" s="60"/>
      <c r="ABK1401" s="60"/>
      <c r="ABL1401" s="60"/>
      <c r="ABM1401" s="60"/>
      <c r="ABN1401" s="60"/>
      <c r="ABO1401" s="60"/>
      <c r="ABP1401" s="60"/>
      <c r="ABQ1401" s="60"/>
      <c r="ABR1401" s="60">
        <v>1.0413775578894799</v>
      </c>
      <c r="ABS1401" s="60"/>
      <c r="ABT1401" s="60"/>
      <c r="ABU1401" s="60"/>
      <c r="ABV1401" s="60"/>
      <c r="ABW1401" s="60"/>
      <c r="ABX1401" s="60"/>
    </row>
    <row r="1402" spans="727:752" x14ac:dyDescent="0.25">
      <c r="AAY1402" s="60"/>
      <c r="AAZ1402" s="60"/>
      <c r="ABA1402" s="60"/>
      <c r="ABB1402" s="60"/>
      <c r="ABC1402" s="60"/>
      <c r="ABD1402" s="60"/>
      <c r="ABE1402" s="60"/>
      <c r="ABF1402" s="60"/>
      <c r="ABG1402" s="60"/>
      <c r="ABH1402" s="60"/>
      <c r="ABI1402" s="60"/>
      <c r="ABJ1402" s="60"/>
      <c r="ABK1402" s="60"/>
      <c r="ABL1402" s="60"/>
      <c r="ABM1402" s="60"/>
      <c r="ABN1402" s="60"/>
      <c r="ABO1402" s="60"/>
      <c r="ABP1402" s="60"/>
      <c r="ABQ1402" s="60"/>
      <c r="ABR1402" s="60">
        <v>1.04121570711182</v>
      </c>
      <c r="ABS1402" s="60"/>
      <c r="ABT1402" s="60"/>
      <c r="ABU1402" s="60"/>
      <c r="ABV1402" s="60"/>
      <c r="ABW1402" s="60"/>
      <c r="ABX1402" s="60"/>
    </row>
    <row r="1403" spans="727:752" x14ac:dyDescent="0.25">
      <c r="AAY1403" s="60"/>
      <c r="AAZ1403" s="60"/>
      <c r="ABA1403" s="60"/>
      <c r="ABB1403" s="60"/>
      <c r="ABC1403" s="60"/>
      <c r="ABD1403" s="60"/>
      <c r="ABE1403" s="60"/>
      <c r="ABF1403" s="60"/>
      <c r="ABG1403" s="60"/>
      <c r="ABH1403" s="60"/>
      <c r="ABI1403" s="60"/>
      <c r="ABJ1403" s="60"/>
      <c r="ABK1403" s="60"/>
      <c r="ABL1403" s="60"/>
      <c r="ABM1403" s="60"/>
      <c r="ABN1403" s="60"/>
      <c r="ABO1403" s="60"/>
      <c r="ABP1403" s="60"/>
      <c r="ABQ1403" s="60"/>
      <c r="ABR1403" s="60">
        <v>1.04120611067985</v>
      </c>
      <c r="ABS1403" s="60"/>
      <c r="ABT1403" s="60"/>
      <c r="ABU1403" s="60"/>
      <c r="ABV1403" s="60"/>
      <c r="ABW1403" s="60"/>
      <c r="ABX1403" s="60"/>
    </row>
    <row r="1404" spans="727:752" x14ac:dyDescent="0.25">
      <c r="AAY1404" s="60"/>
      <c r="AAZ1404" s="60"/>
      <c r="ABA1404" s="60"/>
      <c r="ABB1404" s="60"/>
      <c r="ABC1404" s="60"/>
      <c r="ABD1404" s="60"/>
      <c r="ABE1404" s="60"/>
      <c r="ABF1404" s="60"/>
      <c r="ABG1404" s="60"/>
      <c r="ABH1404" s="60"/>
      <c r="ABI1404" s="60"/>
      <c r="ABJ1404" s="60"/>
      <c r="ABK1404" s="60"/>
      <c r="ABL1404" s="60"/>
      <c r="ABM1404" s="60"/>
      <c r="ABN1404" s="60"/>
      <c r="ABO1404" s="60"/>
      <c r="ABP1404" s="60"/>
      <c r="ABQ1404" s="60"/>
      <c r="ABR1404" s="60">
        <v>1.04119126417375</v>
      </c>
      <c r="ABS1404" s="60"/>
      <c r="ABT1404" s="60"/>
      <c r="ABU1404" s="60"/>
      <c r="ABV1404" s="60"/>
      <c r="ABW1404" s="60"/>
      <c r="ABX1404" s="60"/>
    </row>
    <row r="1405" spans="727:752" x14ac:dyDescent="0.25">
      <c r="AAY1405" s="60"/>
      <c r="AAZ1405" s="60"/>
      <c r="ABA1405" s="60"/>
      <c r="ABB1405" s="60"/>
      <c r="ABC1405" s="60"/>
      <c r="ABD1405" s="60"/>
      <c r="ABE1405" s="60"/>
      <c r="ABF1405" s="60"/>
      <c r="ABG1405" s="60"/>
      <c r="ABH1405" s="60"/>
      <c r="ABI1405" s="60"/>
      <c r="ABJ1405" s="60"/>
      <c r="ABK1405" s="60"/>
      <c r="ABL1405" s="60"/>
      <c r="ABM1405" s="60"/>
      <c r="ABN1405" s="60"/>
      <c r="ABO1405" s="60"/>
      <c r="ABP1405" s="60"/>
      <c r="ABQ1405" s="60"/>
      <c r="ABR1405" s="60">
        <v>1.0411828418053499</v>
      </c>
      <c r="ABS1405" s="60"/>
      <c r="ABT1405" s="60"/>
      <c r="ABU1405" s="60"/>
      <c r="ABV1405" s="60"/>
      <c r="ABW1405" s="60"/>
      <c r="ABX1405" s="60"/>
    </row>
    <row r="1406" spans="727:752" x14ac:dyDescent="0.25">
      <c r="AAY1406" s="60"/>
      <c r="AAZ1406" s="60"/>
      <c r="ABA1406" s="60"/>
      <c r="ABB1406" s="60"/>
      <c r="ABC1406" s="60"/>
      <c r="ABD1406" s="60"/>
      <c r="ABE1406" s="60"/>
      <c r="ABF1406" s="60"/>
      <c r="ABG1406" s="60"/>
      <c r="ABH1406" s="60"/>
      <c r="ABI1406" s="60"/>
      <c r="ABJ1406" s="60"/>
      <c r="ABK1406" s="60"/>
      <c r="ABL1406" s="60"/>
      <c r="ABM1406" s="60"/>
      <c r="ABN1406" s="60"/>
      <c r="ABO1406" s="60"/>
      <c r="ABP1406" s="60"/>
      <c r="ABQ1406" s="60"/>
      <c r="ABR1406" s="60">
        <v>1.0410425053538099</v>
      </c>
      <c r="ABS1406" s="60"/>
      <c r="ABT1406" s="60"/>
      <c r="ABU1406" s="60"/>
      <c r="ABV1406" s="60"/>
      <c r="ABW1406" s="60"/>
      <c r="ABX1406" s="60"/>
    </row>
    <row r="1407" spans="727:752" x14ac:dyDescent="0.25">
      <c r="AAY1407" s="60"/>
      <c r="AAZ1407" s="60"/>
      <c r="ABA1407" s="60"/>
      <c r="ABB1407" s="60"/>
      <c r="ABC1407" s="60"/>
      <c r="ABD1407" s="60"/>
      <c r="ABE1407" s="60"/>
      <c r="ABF1407" s="60"/>
      <c r="ABG1407" s="60"/>
      <c r="ABH1407" s="60"/>
      <c r="ABI1407" s="60"/>
      <c r="ABJ1407" s="60"/>
      <c r="ABK1407" s="60"/>
      <c r="ABL1407" s="60"/>
      <c r="ABM1407" s="60"/>
      <c r="ABN1407" s="60"/>
      <c r="ABO1407" s="60"/>
      <c r="ABP1407" s="60"/>
      <c r="ABQ1407" s="60"/>
      <c r="ABR1407" s="60">
        <v>1.04101701072256</v>
      </c>
      <c r="ABS1407" s="60"/>
      <c r="ABT1407" s="60"/>
      <c r="ABU1407" s="60"/>
      <c r="ABV1407" s="60"/>
      <c r="ABW1407" s="60"/>
      <c r="ABX1407" s="60"/>
    </row>
    <row r="1408" spans="727:752" x14ac:dyDescent="0.25">
      <c r="AAY1408" s="60"/>
      <c r="AAZ1408" s="60"/>
      <c r="ABA1408" s="60"/>
      <c r="ABB1408" s="60"/>
      <c r="ABC1408" s="60"/>
      <c r="ABD1408" s="60"/>
      <c r="ABE1408" s="60"/>
      <c r="ABF1408" s="60"/>
      <c r="ABG1408" s="60"/>
      <c r="ABH1408" s="60"/>
      <c r="ABI1408" s="60"/>
      <c r="ABJ1408" s="60"/>
      <c r="ABK1408" s="60"/>
      <c r="ABL1408" s="60"/>
      <c r="ABM1408" s="60"/>
      <c r="ABN1408" s="60"/>
      <c r="ABO1408" s="60"/>
      <c r="ABP1408" s="60"/>
      <c r="ABQ1408" s="60"/>
      <c r="ABR1408" s="60">
        <v>1.04100186669782</v>
      </c>
      <c r="ABS1408" s="60"/>
      <c r="ABT1408" s="60"/>
      <c r="ABU1408" s="60"/>
      <c r="ABV1408" s="60"/>
      <c r="ABW1408" s="60"/>
      <c r="ABX1408" s="60"/>
    </row>
    <row r="1409" spans="727:752" x14ac:dyDescent="0.25">
      <c r="AAY1409" s="60"/>
      <c r="AAZ1409" s="60"/>
      <c r="ABA1409" s="60"/>
      <c r="ABB1409" s="60"/>
      <c r="ABC1409" s="60"/>
      <c r="ABD1409" s="60"/>
      <c r="ABE1409" s="60"/>
      <c r="ABF1409" s="60"/>
      <c r="ABG1409" s="60"/>
      <c r="ABH1409" s="60"/>
      <c r="ABI1409" s="60"/>
      <c r="ABJ1409" s="60"/>
      <c r="ABK1409" s="60"/>
      <c r="ABL1409" s="60"/>
      <c r="ABM1409" s="60"/>
      <c r="ABN1409" s="60"/>
      <c r="ABO1409" s="60"/>
      <c r="ABP1409" s="60"/>
      <c r="ABQ1409" s="60"/>
      <c r="ABR1409" s="60">
        <v>1.04082627960235</v>
      </c>
      <c r="ABS1409" s="60"/>
      <c r="ABT1409" s="60"/>
      <c r="ABU1409" s="60"/>
      <c r="ABV1409" s="60"/>
      <c r="ABW1409" s="60"/>
      <c r="ABX1409" s="60"/>
    </row>
    <row r="1410" spans="727:752" x14ac:dyDescent="0.25">
      <c r="AAY1410" s="60"/>
      <c r="AAZ1410" s="60"/>
      <c r="ABA1410" s="60"/>
      <c r="ABB1410" s="60"/>
      <c r="ABC1410" s="60"/>
      <c r="ABD1410" s="60"/>
      <c r="ABE1410" s="60"/>
      <c r="ABF1410" s="60"/>
      <c r="ABG1410" s="60"/>
      <c r="ABH1410" s="60"/>
      <c r="ABI1410" s="60"/>
      <c r="ABJ1410" s="60"/>
      <c r="ABK1410" s="60"/>
      <c r="ABL1410" s="60"/>
      <c r="ABM1410" s="60"/>
      <c r="ABN1410" s="60"/>
      <c r="ABO1410" s="60"/>
      <c r="ABP1410" s="60"/>
      <c r="ABQ1410" s="60"/>
      <c r="ABR1410" s="60">
        <v>1.04065714861081</v>
      </c>
      <c r="ABS1410" s="60"/>
      <c r="ABT1410" s="60"/>
      <c r="ABU1410" s="60"/>
      <c r="ABV1410" s="60"/>
      <c r="ABW1410" s="60"/>
      <c r="ABX1410" s="60"/>
    </row>
    <row r="1411" spans="727:752" x14ac:dyDescent="0.25">
      <c r="AAY1411" s="60"/>
      <c r="AAZ1411" s="60"/>
      <c r="ABA1411" s="60"/>
      <c r="ABB1411" s="60"/>
      <c r="ABC1411" s="60"/>
      <c r="ABD1411" s="60"/>
      <c r="ABE1411" s="60"/>
      <c r="ABF1411" s="60"/>
      <c r="ABG1411" s="60"/>
      <c r="ABH1411" s="60"/>
      <c r="ABI1411" s="60"/>
      <c r="ABJ1411" s="60"/>
      <c r="ABK1411" s="60"/>
      <c r="ABL1411" s="60"/>
      <c r="ABM1411" s="60"/>
      <c r="ABN1411" s="60"/>
      <c r="ABO1411" s="60"/>
      <c r="ABP1411" s="60"/>
      <c r="ABQ1411" s="60"/>
      <c r="ABR1411" s="60">
        <v>1.0406420160930101</v>
      </c>
      <c r="ABS1411" s="60"/>
      <c r="ABT1411" s="60"/>
      <c r="ABU1411" s="60"/>
      <c r="ABV1411" s="60"/>
      <c r="ABW1411" s="60"/>
      <c r="ABX1411" s="60"/>
    </row>
    <row r="1412" spans="727:752" x14ac:dyDescent="0.25">
      <c r="AAY1412" s="60"/>
      <c r="AAZ1412" s="60"/>
      <c r="ABA1412" s="60"/>
      <c r="ABB1412" s="60"/>
      <c r="ABC1412" s="60"/>
      <c r="ABD1412" s="60"/>
      <c r="ABE1412" s="60"/>
      <c r="ABF1412" s="60"/>
      <c r="ABG1412" s="60"/>
      <c r="ABH1412" s="60"/>
      <c r="ABI1412" s="60"/>
      <c r="ABJ1412" s="60"/>
      <c r="ABK1412" s="60"/>
      <c r="ABL1412" s="60"/>
      <c r="ABM1412" s="60"/>
      <c r="ABN1412" s="60"/>
      <c r="ABO1412" s="60"/>
      <c r="ABP1412" s="60"/>
      <c r="ABQ1412" s="60"/>
      <c r="ABR1412" s="60">
        <v>1.04062397756662</v>
      </c>
      <c r="ABS1412" s="60"/>
      <c r="ABT1412" s="60"/>
      <c r="ABU1412" s="60"/>
      <c r="ABV1412" s="60"/>
      <c r="ABW1412" s="60"/>
      <c r="ABX1412" s="60"/>
    </row>
    <row r="1413" spans="727:752" x14ac:dyDescent="0.25">
      <c r="AAY1413" s="60"/>
      <c r="AAZ1413" s="60"/>
      <c r="ABA1413" s="60"/>
      <c r="ABB1413" s="60"/>
      <c r="ABC1413" s="60"/>
      <c r="ABD1413" s="60"/>
      <c r="ABE1413" s="60"/>
      <c r="ABF1413" s="60"/>
      <c r="ABG1413" s="60"/>
      <c r="ABH1413" s="60"/>
      <c r="ABI1413" s="60"/>
      <c r="ABJ1413" s="60"/>
      <c r="ABK1413" s="60"/>
      <c r="ABL1413" s="60"/>
      <c r="ABM1413" s="60"/>
      <c r="ABN1413" s="60"/>
      <c r="ABO1413" s="60"/>
      <c r="ABP1413" s="60"/>
      <c r="ABQ1413" s="60"/>
      <c r="ABR1413" s="60">
        <v>1.04062189276247</v>
      </c>
      <c r="ABS1413" s="60"/>
      <c r="ABT1413" s="60"/>
      <c r="ABU1413" s="60"/>
      <c r="ABV1413" s="60"/>
      <c r="ABW1413" s="60"/>
      <c r="ABX1413" s="60"/>
    </row>
    <row r="1414" spans="727:752" x14ac:dyDescent="0.25">
      <c r="AAY1414" s="60"/>
      <c r="AAZ1414" s="60"/>
      <c r="ABA1414" s="60"/>
      <c r="ABB1414" s="60"/>
      <c r="ABC1414" s="60"/>
      <c r="ABD1414" s="60"/>
      <c r="ABE1414" s="60"/>
      <c r="ABF1414" s="60"/>
      <c r="ABG1414" s="60"/>
      <c r="ABH1414" s="60"/>
      <c r="ABI1414" s="60"/>
      <c r="ABJ1414" s="60"/>
      <c r="ABK1414" s="60"/>
      <c r="ABL1414" s="60"/>
      <c r="ABM1414" s="60"/>
      <c r="ABN1414" s="60"/>
      <c r="ABO1414" s="60"/>
      <c r="ABP1414" s="60"/>
      <c r="ABQ1414" s="60"/>
      <c r="ABR1414" s="60">
        <v>1.0405987627181199</v>
      </c>
      <c r="ABS1414" s="60"/>
      <c r="ABT1414" s="60"/>
      <c r="ABU1414" s="60"/>
      <c r="ABV1414" s="60"/>
      <c r="ABW1414" s="60"/>
      <c r="ABX1414" s="60"/>
    </row>
    <row r="1415" spans="727:752" x14ac:dyDescent="0.25">
      <c r="AAY1415" s="60"/>
      <c r="AAZ1415" s="60"/>
      <c r="ABA1415" s="60"/>
      <c r="ABB1415" s="60"/>
      <c r="ABC1415" s="60"/>
      <c r="ABD1415" s="60"/>
      <c r="ABE1415" s="60"/>
      <c r="ABF1415" s="60"/>
      <c r="ABG1415" s="60"/>
      <c r="ABH1415" s="60"/>
      <c r="ABI1415" s="60"/>
      <c r="ABJ1415" s="60"/>
      <c r="ABK1415" s="60"/>
      <c r="ABL1415" s="60"/>
      <c r="ABM1415" s="60"/>
      <c r="ABN1415" s="60"/>
      <c r="ABO1415" s="60"/>
      <c r="ABP1415" s="60"/>
      <c r="ABQ1415" s="60"/>
      <c r="ABR1415" s="60">
        <v>1.04034347630156</v>
      </c>
      <c r="ABS1415" s="60"/>
      <c r="ABT1415" s="60"/>
      <c r="ABU1415" s="60"/>
      <c r="ABV1415" s="60"/>
      <c r="ABW1415" s="60"/>
      <c r="ABX1415" s="60"/>
    </row>
    <row r="1416" spans="727:752" x14ac:dyDescent="0.25">
      <c r="AAY1416" s="60"/>
      <c r="AAZ1416" s="60"/>
      <c r="ABA1416" s="60"/>
      <c r="ABB1416" s="60"/>
      <c r="ABC1416" s="60"/>
      <c r="ABD1416" s="60"/>
      <c r="ABE1416" s="60"/>
      <c r="ABF1416" s="60"/>
      <c r="ABG1416" s="60"/>
      <c r="ABH1416" s="329"/>
      <c r="ABI1416" s="60"/>
      <c r="ABJ1416" s="60"/>
      <c r="ABK1416" s="60"/>
      <c r="ABL1416" s="60"/>
      <c r="ABM1416" s="60"/>
      <c r="ABN1416" s="60"/>
      <c r="ABO1416" s="60"/>
      <c r="ABP1416" s="60"/>
      <c r="ABQ1416" s="60"/>
      <c r="ABR1416" s="60">
        <v>1.04010765997648</v>
      </c>
      <c r="ABS1416" s="60"/>
      <c r="ABT1416" s="60"/>
      <c r="ABU1416" s="60"/>
      <c r="ABV1416" s="60"/>
      <c r="ABW1416" s="60"/>
      <c r="ABX1416" s="60"/>
    </row>
    <row r="1417" spans="727:752" x14ac:dyDescent="0.25">
      <c r="AAY1417" s="60"/>
      <c r="AAZ1417" s="60"/>
      <c r="ABA1417" s="60"/>
      <c r="ABB1417" s="60"/>
      <c r="ABC1417" s="60"/>
      <c r="ABD1417" s="60"/>
      <c r="ABE1417" s="60"/>
      <c r="ABF1417" s="60"/>
      <c r="ABG1417" s="60"/>
      <c r="ABH1417" s="60"/>
      <c r="ABI1417" s="60"/>
      <c r="ABJ1417" s="60"/>
      <c r="ABK1417" s="60"/>
      <c r="ABL1417" s="60"/>
      <c r="ABM1417" s="60"/>
      <c r="ABN1417" s="60"/>
      <c r="ABO1417" s="60"/>
      <c r="ABP1417" s="60"/>
      <c r="ABQ1417" s="60"/>
      <c r="ABR1417" s="60">
        <v>1.0399992310958299</v>
      </c>
      <c r="ABS1417" s="60"/>
      <c r="ABT1417" s="60"/>
      <c r="ABU1417" s="60"/>
      <c r="ABV1417" s="60"/>
      <c r="ABW1417" s="60"/>
      <c r="ABX1417" s="60"/>
    </row>
    <row r="1418" spans="727:752" x14ac:dyDescent="0.25">
      <c r="AAY1418" s="60"/>
      <c r="AAZ1418" s="60"/>
      <c r="ABA1418" s="60"/>
      <c r="ABB1418" s="60"/>
      <c r="ABC1418" s="60"/>
      <c r="ABD1418" s="60"/>
      <c r="ABE1418" s="60"/>
      <c r="ABF1418" s="60"/>
      <c r="ABG1418" s="60"/>
      <c r="ABH1418" s="60"/>
      <c r="ABI1418" s="60"/>
      <c r="ABJ1418" s="60"/>
      <c r="ABK1418" s="60"/>
      <c r="ABL1418" s="60"/>
      <c r="ABM1418" s="60"/>
      <c r="ABN1418" s="60"/>
      <c r="ABO1418" s="60"/>
      <c r="ABP1418" s="60"/>
      <c r="ABQ1418" s="60"/>
      <c r="ABR1418" s="60">
        <v>1.0399851609897199</v>
      </c>
      <c r="ABS1418" s="60"/>
      <c r="ABT1418" s="60"/>
      <c r="ABU1418" s="60"/>
      <c r="ABV1418" s="60"/>
      <c r="ABW1418" s="60"/>
      <c r="ABX1418" s="60"/>
    </row>
    <row r="1419" spans="727:752" x14ac:dyDescent="0.25">
      <c r="AAY1419" s="60"/>
      <c r="AAZ1419" s="60"/>
      <c r="ABA1419" s="60"/>
      <c r="ABB1419" s="60"/>
      <c r="ABC1419" s="60"/>
      <c r="ABD1419" s="60"/>
      <c r="ABE1419" s="60"/>
      <c r="ABF1419" s="60"/>
      <c r="ABG1419" s="60"/>
      <c r="ABH1419" s="60"/>
      <c r="ABI1419" s="60"/>
      <c r="ABJ1419" s="60"/>
      <c r="ABK1419" s="60"/>
      <c r="ABL1419" s="60"/>
      <c r="ABM1419" s="60"/>
      <c r="ABN1419" s="60"/>
      <c r="ABO1419" s="60"/>
      <c r="ABP1419" s="60"/>
      <c r="ABQ1419" s="60"/>
      <c r="ABR1419" s="60">
        <v>1.0399637099608501</v>
      </c>
      <c r="ABS1419" s="60"/>
      <c r="ABT1419" s="60"/>
      <c r="ABU1419" s="60"/>
      <c r="ABV1419" s="60"/>
      <c r="ABW1419" s="60"/>
      <c r="ABX1419" s="60"/>
    </row>
    <row r="1420" spans="727:752" x14ac:dyDescent="0.25">
      <c r="AAY1420" s="60"/>
      <c r="AAZ1420" s="60"/>
      <c r="ABA1420" s="60"/>
      <c r="ABB1420" s="60"/>
      <c r="ABC1420" s="60"/>
      <c r="ABD1420" s="60"/>
      <c r="ABE1420" s="60"/>
      <c r="ABF1420" s="60"/>
      <c r="ABG1420" s="60"/>
      <c r="ABH1420" s="60"/>
      <c r="ABI1420" s="60"/>
      <c r="ABJ1420" s="60"/>
      <c r="ABK1420" s="60"/>
      <c r="ABL1420" s="60"/>
      <c r="ABM1420" s="60"/>
      <c r="ABN1420" s="60"/>
      <c r="ABO1420" s="60"/>
      <c r="ABP1420" s="60"/>
      <c r="ABQ1420" s="60"/>
      <c r="ABR1420" s="60">
        <v>1.0398621007419599</v>
      </c>
      <c r="ABS1420" s="60"/>
      <c r="ABT1420" s="60"/>
      <c r="ABU1420" s="60"/>
      <c r="ABV1420" s="60"/>
      <c r="ABW1420" s="60"/>
      <c r="ABX1420" s="60"/>
    </row>
    <row r="1421" spans="727:752" x14ac:dyDescent="0.25">
      <c r="AAY1421" s="60"/>
      <c r="AAZ1421" s="60"/>
      <c r="ABA1421" s="60"/>
      <c r="ABB1421" s="60"/>
      <c r="ABC1421" s="60"/>
      <c r="ABD1421" s="60"/>
      <c r="ABE1421" s="60"/>
      <c r="ABF1421" s="60"/>
      <c r="ABG1421" s="60"/>
      <c r="ABH1421" s="60"/>
      <c r="ABI1421" s="60"/>
      <c r="ABJ1421" s="60"/>
      <c r="ABK1421" s="60"/>
      <c r="ABL1421" s="60"/>
      <c r="ABM1421" s="60"/>
      <c r="ABN1421" s="60"/>
      <c r="ABO1421" s="60"/>
      <c r="ABP1421" s="60"/>
      <c r="ABQ1421" s="60"/>
      <c r="ABR1421" s="60">
        <v>1.03984046332833</v>
      </c>
      <c r="ABS1421" s="60"/>
      <c r="ABT1421" s="60"/>
      <c r="ABU1421" s="60"/>
      <c r="ABV1421" s="60"/>
      <c r="ABW1421" s="60"/>
      <c r="ABX1421" s="60"/>
    </row>
    <row r="1422" spans="727:752" x14ac:dyDescent="0.25">
      <c r="AAY1422" s="60"/>
      <c r="AAZ1422" s="60"/>
      <c r="ABA1422" s="60"/>
      <c r="ABB1422" s="60"/>
      <c r="ABC1422" s="60"/>
      <c r="ABD1422" s="60"/>
      <c r="ABE1422" s="60"/>
      <c r="ABF1422" s="60"/>
      <c r="ABG1422" s="60"/>
      <c r="ABH1422" s="60"/>
      <c r="ABI1422" s="60"/>
      <c r="ABJ1422" s="60"/>
      <c r="ABK1422" s="60"/>
      <c r="ABL1422" s="60"/>
      <c r="ABM1422" s="60"/>
      <c r="ABN1422" s="60"/>
      <c r="ABO1422" s="60"/>
      <c r="ABP1422" s="60"/>
      <c r="ABQ1422" s="60"/>
      <c r="ABR1422" s="60">
        <v>1.0397061542131101</v>
      </c>
      <c r="ABS1422" s="60"/>
      <c r="ABT1422" s="60"/>
      <c r="ABU1422" s="60"/>
      <c r="ABV1422" s="60"/>
      <c r="ABW1422" s="60"/>
      <c r="ABX1422" s="60"/>
    </row>
    <row r="1423" spans="727:752" x14ac:dyDescent="0.25">
      <c r="AAY1423" s="60"/>
      <c r="AAZ1423" s="60"/>
      <c r="ABA1423" s="60"/>
      <c r="ABB1423" s="60"/>
      <c r="ABC1423" s="60"/>
      <c r="ABD1423" s="60"/>
      <c r="ABE1423" s="60"/>
      <c r="ABF1423" s="60"/>
      <c r="ABG1423" s="60"/>
      <c r="ABH1423" s="60"/>
      <c r="ABI1423" s="60"/>
      <c r="ABJ1423" s="60"/>
      <c r="ABK1423" s="60"/>
      <c r="ABL1423" s="60"/>
      <c r="ABM1423" s="60"/>
      <c r="ABN1423" s="60"/>
      <c r="ABO1423" s="60"/>
      <c r="ABP1423" s="60"/>
      <c r="ABQ1423" s="60"/>
      <c r="ABR1423" s="60">
        <v>1.0396088703506201</v>
      </c>
      <c r="ABS1423" s="60"/>
      <c r="ABT1423" s="60"/>
      <c r="ABU1423" s="60"/>
      <c r="ABV1423" s="60"/>
      <c r="ABW1423" s="60"/>
      <c r="ABX1423" s="60"/>
    </row>
    <row r="1424" spans="727:752" x14ac:dyDescent="0.25">
      <c r="AAY1424" s="60"/>
      <c r="AAZ1424" s="60"/>
      <c r="ABA1424" s="60"/>
      <c r="ABB1424" s="60"/>
      <c r="ABC1424" s="60"/>
      <c r="ABD1424" s="60"/>
      <c r="ABE1424" s="60"/>
      <c r="ABF1424" s="60"/>
      <c r="ABG1424" s="60"/>
      <c r="ABH1424" s="60"/>
      <c r="ABI1424" s="60"/>
      <c r="ABJ1424" s="60"/>
      <c r="ABK1424" s="60"/>
      <c r="ABL1424" s="60"/>
      <c r="ABM1424" s="60"/>
      <c r="ABN1424" s="60"/>
      <c r="ABO1424" s="60"/>
      <c r="ABP1424" s="60"/>
      <c r="ABQ1424" s="60"/>
      <c r="ABR1424" s="60">
        <v>1.0395047454770701</v>
      </c>
      <c r="ABS1424" s="60"/>
      <c r="ABT1424" s="60"/>
      <c r="ABU1424" s="60"/>
      <c r="ABV1424" s="60"/>
      <c r="ABW1424" s="60"/>
      <c r="ABX1424" s="60"/>
    </row>
    <row r="1425" spans="727:752" x14ac:dyDescent="0.25">
      <c r="AAY1425" s="60"/>
      <c r="AAZ1425" s="60"/>
      <c r="ABA1425" s="60"/>
      <c r="ABB1425" s="60"/>
      <c r="ABC1425" s="60"/>
      <c r="ABD1425" s="60"/>
      <c r="ABE1425" s="60"/>
      <c r="ABF1425" s="60"/>
      <c r="ABG1425" s="60"/>
      <c r="ABH1425" s="60"/>
      <c r="ABI1425" s="60"/>
      <c r="ABJ1425" s="60"/>
      <c r="ABK1425" s="60"/>
      <c r="ABL1425" s="60"/>
      <c r="ABM1425" s="60"/>
      <c r="ABN1425" s="60"/>
      <c r="ABO1425" s="60"/>
      <c r="ABP1425" s="60"/>
      <c r="ABQ1425" s="60"/>
      <c r="ABR1425" s="60">
        <v>1.0394590433097799</v>
      </c>
      <c r="ABS1425" s="60"/>
      <c r="ABT1425" s="60"/>
      <c r="ABU1425" s="60"/>
      <c r="ABV1425" s="60"/>
      <c r="ABW1425" s="60"/>
      <c r="ABX1425" s="60"/>
    </row>
    <row r="1426" spans="727:752" x14ac:dyDescent="0.25">
      <c r="AAY1426" s="60"/>
      <c r="AAZ1426" s="60"/>
      <c r="ABA1426" s="60"/>
      <c r="ABB1426" s="60"/>
      <c r="ABC1426" s="60"/>
      <c r="ABD1426" s="60"/>
      <c r="ABE1426" s="60"/>
      <c r="ABF1426" s="60"/>
      <c r="ABG1426" s="60"/>
      <c r="ABH1426" s="60"/>
      <c r="ABI1426" s="60"/>
      <c r="ABJ1426" s="60"/>
      <c r="ABK1426" s="60"/>
      <c r="ABL1426" s="60"/>
      <c r="ABM1426" s="60"/>
      <c r="ABN1426" s="60"/>
      <c r="ABO1426" s="60"/>
      <c r="ABP1426" s="60"/>
      <c r="ABQ1426" s="60"/>
      <c r="ABR1426" s="60">
        <v>1.03941501532985</v>
      </c>
      <c r="ABS1426" s="60"/>
      <c r="ABT1426" s="60"/>
      <c r="ABU1426" s="60"/>
      <c r="ABV1426" s="60"/>
      <c r="ABW1426" s="60"/>
      <c r="ABX1426" s="60"/>
    </row>
    <row r="1427" spans="727:752" x14ac:dyDescent="0.25">
      <c r="AAY1427" s="60"/>
      <c r="AAZ1427" s="60"/>
      <c r="ABA1427" s="60"/>
      <c r="ABB1427" s="60"/>
      <c r="ABC1427" s="60"/>
      <c r="ABD1427" s="60"/>
      <c r="ABE1427" s="60"/>
      <c r="ABF1427" s="60"/>
      <c r="ABG1427" s="60"/>
      <c r="ABH1427" s="60"/>
      <c r="ABI1427" s="60"/>
      <c r="ABJ1427" s="60"/>
      <c r="ABK1427" s="60"/>
      <c r="ABL1427" s="60"/>
      <c r="ABM1427" s="60"/>
      <c r="ABN1427" s="60"/>
      <c r="ABO1427" s="60"/>
      <c r="ABP1427" s="60"/>
      <c r="ABQ1427" s="60"/>
      <c r="ABR1427" s="60">
        <v>1.0393868803589801</v>
      </c>
      <c r="ABS1427" s="60"/>
      <c r="ABT1427" s="60"/>
      <c r="ABU1427" s="60"/>
      <c r="ABV1427" s="60"/>
      <c r="ABW1427" s="60"/>
      <c r="ABX1427" s="60"/>
    </row>
    <row r="1428" spans="727:752" x14ac:dyDescent="0.25">
      <c r="AAY1428" s="60"/>
      <c r="AAZ1428" s="60"/>
      <c r="ABA1428" s="60"/>
      <c r="ABB1428" s="60"/>
      <c r="ABC1428" s="60"/>
      <c r="ABD1428" s="60"/>
      <c r="ABE1428" s="60"/>
      <c r="ABF1428" s="60"/>
      <c r="ABG1428" s="60"/>
      <c r="ABH1428" s="60"/>
      <c r="ABI1428" s="60"/>
      <c r="ABJ1428" s="60"/>
      <c r="ABK1428" s="60"/>
      <c r="ABL1428" s="60"/>
      <c r="ABM1428" s="60"/>
      <c r="ABN1428" s="60"/>
      <c r="ABO1428" s="60"/>
      <c r="ABP1428" s="60"/>
      <c r="ABQ1428" s="60"/>
      <c r="ABR1428" s="60">
        <v>1.0393571080225701</v>
      </c>
      <c r="ABS1428" s="60"/>
      <c r="ABT1428" s="60"/>
      <c r="ABU1428" s="60"/>
      <c r="ABV1428" s="60"/>
      <c r="ABW1428" s="60"/>
      <c r="ABX1428" s="60"/>
    </row>
    <row r="1429" spans="727:752" x14ac:dyDescent="0.25">
      <c r="AAY1429" s="60"/>
      <c r="AAZ1429" s="60"/>
      <c r="ABA1429" s="60"/>
      <c r="ABB1429" s="60"/>
      <c r="ABC1429" s="60"/>
      <c r="ABD1429" s="60"/>
      <c r="ABE1429" s="60"/>
      <c r="ABF1429" s="60"/>
      <c r="ABG1429" s="60"/>
      <c r="ABH1429" s="60"/>
      <c r="ABI1429" s="60"/>
      <c r="ABJ1429" s="60"/>
      <c r="ABK1429" s="60"/>
      <c r="ABL1429" s="60"/>
      <c r="ABM1429" s="60"/>
      <c r="ABN1429" s="60"/>
      <c r="ABO1429" s="60"/>
      <c r="ABP1429" s="60"/>
      <c r="ABQ1429" s="60"/>
      <c r="ABR1429" s="60">
        <v>1.03922902297283</v>
      </c>
      <c r="ABS1429" s="60"/>
      <c r="ABT1429" s="60"/>
      <c r="ABU1429" s="60"/>
      <c r="ABV1429" s="60"/>
      <c r="ABW1429" s="60"/>
      <c r="ABX1429" s="60"/>
    </row>
    <row r="1430" spans="727:752" x14ac:dyDescent="0.25">
      <c r="AAY1430" s="60"/>
      <c r="AAZ1430" s="60"/>
      <c r="ABA1430" s="60"/>
      <c r="ABB1430" s="60"/>
      <c r="ABC1430" s="60"/>
      <c r="ABD1430" s="60"/>
      <c r="ABE1430" s="60"/>
      <c r="ABF1430" s="60"/>
      <c r="ABG1430" s="60"/>
      <c r="ABH1430" s="60"/>
      <c r="ABI1430" s="60"/>
      <c r="ABJ1430" s="60"/>
      <c r="ABK1430" s="60"/>
      <c r="ABL1430" s="60"/>
      <c r="ABM1430" s="60"/>
      <c r="ABN1430" s="60"/>
      <c r="ABO1430" s="60"/>
      <c r="ABP1430" s="60"/>
      <c r="ABQ1430" s="60"/>
      <c r="ABR1430" s="60">
        <v>1.0392059483493401</v>
      </c>
      <c r="ABS1430" s="60"/>
      <c r="ABT1430" s="60"/>
      <c r="ABU1430" s="60"/>
      <c r="ABV1430" s="60"/>
      <c r="ABW1430" s="60"/>
      <c r="ABX1430" s="60"/>
    </row>
    <row r="1431" spans="727:752" x14ac:dyDescent="0.25">
      <c r="AAY1431" s="60"/>
      <c r="AAZ1431" s="60"/>
      <c r="ABA1431" s="60"/>
      <c r="ABB1431" s="60"/>
      <c r="ABC1431" s="60"/>
      <c r="ABD1431" s="60"/>
      <c r="ABE1431" s="60"/>
      <c r="ABF1431" s="60"/>
      <c r="ABG1431" s="60"/>
      <c r="ABH1431" s="60"/>
      <c r="ABI1431" s="60"/>
      <c r="ABJ1431" s="60"/>
      <c r="ABK1431" s="60"/>
      <c r="ABL1431" s="60"/>
      <c r="ABM1431" s="60"/>
      <c r="ABN1431" s="60"/>
      <c r="ABO1431" s="60"/>
      <c r="ABP1431" s="60"/>
      <c r="ABQ1431" s="60"/>
      <c r="ABR1431" s="60">
        <v>1.0391769832633999</v>
      </c>
      <c r="ABS1431" s="60"/>
      <c r="ABT1431" s="60"/>
      <c r="ABU1431" s="60"/>
      <c r="ABV1431" s="60"/>
      <c r="ABW1431" s="60"/>
      <c r="ABX1431" s="60"/>
    </row>
    <row r="1432" spans="727:752" x14ac:dyDescent="0.25">
      <c r="AAY1432" s="60"/>
      <c r="AAZ1432" s="60"/>
      <c r="ABA1432" s="60"/>
      <c r="ABB1432" s="60"/>
      <c r="ABC1432" s="60"/>
      <c r="ABD1432" s="60"/>
      <c r="ABE1432" s="60"/>
      <c r="ABF1432" s="60"/>
      <c r="ABG1432" s="60"/>
      <c r="ABH1432" s="60"/>
      <c r="ABI1432" s="60"/>
      <c r="ABJ1432" s="60"/>
      <c r="ABK1432" s="60"/>
      <c r="ABL1432" s="60"/>
      <c r="ABM1432" s="60"/>
      <c r="ABN1432" s="60"/>
      <c r="ABO1432" s="60"/>
      <c r="ABP1432" s="60"/>
      <c r="ABQ1432" s="60"/>
      <c r="ABR1432" s="60">
        <v>1.0391543501223</v>
      </c>
      <c r="ABS1432" s="60"/>
      <c r="ABT1432" s="60"/>
      <c r="ABU1432" s="60"/>
      <c r="ABV1432" s="60"/>
      <c r="ABW1432" s="60"/>
      <c r="ABX1432" s="60"/>
    </row>
    <row r="1433" spans="727:752" x14ac:dyDescent="0.25">
      <c r="AAY1433" s="60"/>
      <c r="AAZ1433" s="60"/>
      <c r="ABA1433" s="60"/>
      <c r="ABB1433" s="60"/>
      <c r="ABC1433" s="60"/>
      <c r="ABD1433" s="60"/>
      <c r="ABE1433" s="60"/>
      <c r="ABF1433" s="60"/>
      <c r="ABG1433" s="60"/>
      <c r="ABH1433" s="60"/>
      <c r="ABI1433" s="60"/>
      <c r="ABJ1433" s="60"/>
      <c r="ABK1433" s="60"/>
      <c r="ABL1433" s="60"/>
      <c r="ABM1433" s="60"/>
      <c r="ABN1433" s="60"/>
      <c r="ABO1433" s="60"/>
      <c r="ABP1433" s="60"/>
      <c r="ABQ1433" s="60"/>
      <c r="ABR1433" s="60">
        <v>1.0391046795696799</v>
      </c>
      <c r="ABS1433" s="60"/>
      <c r="ABT1433" s="60"/>
      <c r="ABU1433" s="60"/>
      <c r="ABV1433" s="60"/>
      <c r="ABW1433" s="60"/>
      <c r="ABX1433" s="60"/>
    </row>
    <row r="1434" spans="727:752" x14ac:dyDescent="0.25">
      <c r="AAY1434" s="60"/>
      <c r="AAZ1434" s="60"/>
      <c r="ABA1434" s="60"/>
      <c r="ABB1434" s="60"/>
      <c r="ABC1434" s="60"/>
      <c r="ABD1434" s="60"/>
      <c r="ABE1434" s="60"/>
      <c r="ABF1434" s="60"/>
      <c r="ABG1434" s="60"/>
      <c r="ABH1434" s="60"/>
      <c r="ABI1434" s="60"/>
      <c r="ABJ1434" s="60"/>
      <c r="ABK1434" s="60"/>
      <c r="ABL1434" s="60"/>
      <c r="ABM1434" s="60"/>
      <c r="ABN1434" s="60"/>
      <c r="ABO1434" s="60"/>
      <c r="ABP1434" s="60"/>
      <c r="ABQ1434" s="60"/>
      <c r="ABR1434" s="60">
        <v>1.0391023741959999</v>
      </c>
      <c r="ABS1434" s="60"/>
      <c r="ABT1434" s="60"/>
      <c r="ABU1434" s="60"/>
      <c r="ABV1434" s="60"/>
      <c r="ABW1434" s="60"/>
      <c r="ABX1434" s="60"/>
    </row>
    <row r="1435" spans="727:752" x14ac:dyDescent="0.25">
      <c r="AAY1435" s="60"/>
      <c r="AAZ1435" s="60"/>
      <c r="ABA1435" s="60"/>
      <c r="ABB1435" s="60"/>
      <c r="ABC1435" s="60"/>
      <c r="ABD1435" s="60"/>
      <c r="ABE1435" s="60"/>
      <c r="ABF1435" s="60"/>
      <c r="ABG1435" s="60"/>
      <c r="ABH1435" s="60"/>
      <c r="ABI1435" s="60"/>
      <c r="ABJ1435" s="60"/>
      <c r="ABK1435" s="60"/>
      <c r="ABL1435" s="60"/>
      <c r="ABM1435" s="60"/>
      <c r="ABN1435" s="60"/>
      <c r="ABO1435" s="60"/>
      <c r="ABP1435" s="60"/>
      <c r="ABQ1435" s="60"/>
      <c r="ABR1435" s="60">
        <v>1.03894055352259</v>
      </c>
      <c r="ABS1435" s="60"/>
      <c r="ABT1435" s="60"/>
      <c r="ABU1435" s="60"/>
      <c r="ABV1435" s="60"/>
      <c r="ABW1435" s="60"/>
      <c r="ABX1435" s="60"/>
    </row>
    <row r="1436" spans="727:752" x14ac:dyDescent="0.25">
      <c r="AAY1436" s="60"/>
      <c r="AAZ1436" s="60"/>
      <c r="ABA1436" s="60"/>
      <c r="ABB1436" s="60"/>
      <c r="ABC1436" s="60"/>
      <c r="ABD1436" s="60"/>
      <c r="ABE1436" s="60"/>
      <c r="ABF1436" s="60"/>
      <c r="ABG1436" s="60"/>
      <c r="ABH1436" s="60"/>
      <c r="ABI1436" s="60"/>
      <c r="ABJ1436" s="60"/>
      <c r="ABK1436" s="60"/>
      <c r="ABL1436" s="60"/>
      <c r="ABM1436" s="60"/>
      <c r="ABN1436" s="60"/>
      <c r="ABO1436" s="60"/>
      <c r="ABP1436" s="60"/>
      <c r="ABQ1436" s="60"/>
      <c r="ABR1436" s="60">
        <v>1.03893847978763</v>
      </c>
      <c r="ABS1436" s="60"/>
      <c r="ABT1436" s="60"/>
      <c r="ABU1436" s="60"/>
      <c r="ABV1436" s="60"/>
      <c r="ABW1436" s="60"/>
      <c r="ABX1436" s="60"/>
    </row>
    <row r="1437" spans="727:752" x14ac:dyDescent="0.25">
      <c r="AAY1437" s="60"/>
      <c r="AAZ1437" s="60"/>
      <c r="ABA1437" s="60"/>
      <c r="ABB1437" s="60"/>
      <c r="ABC1437" s="60"/>
      <c r="ABD1437" s="60"/>
      <c r="ABE1437" s="60"/>
      <c r="ABF1437" s="60"/>
      <c r="ABG1437" s="60"/>
      <c r="ABH1437" s="60"/>
      <c r="ABI1437" s="60"/>
      <c r="ABJ1437" s="60"/>
      <c r="ABK1437" s="60"/>
      <c r="ABL1437" s="60"/>
      <c r="ABM1437" s="60"/>
      <c r="ABN1437" s="60"/>
      <c r="ABO1437" s="60"/>
      <c r="ABP1437" s="60"/>
      <c r="ABQ1437" s="60"/>
      <c r="ABR1437" s="60">
        <v>1.0387886962640001</v>
      </c>
      <c r="ABS1437" s="60"/>
      <c r="ABT1437" s="60"/>
      <c r="ABU1437" s="60"/>
      <c r="ABV1437" s="60"/>
      <c r="ABW1437" s="60"/>
      <c r="ABX1437" s="60"/>
    </row>
    <row r="1438" spans="727:752" x14ac:dyDescent="0.25">
      <c r="AAY1438" s="60"/>
      <c r="AAZ1438" s="60"/>
      <c r="ABA1438" s="60"/>
      <c r="ABB1438" s="60"/>
      <c r="ABC1438" s="60"/>
      <c r="ABD1438" s="60"/>
      <c r="ABE1438" s="60"/>
      <c r="ABF1438" s="60"/>
      <c r="ABG1438" s="60"/>
      <c r="ABH1438" s="60"/>
      <c r="ABI1438" s="60"/>
      <c r="ABJ1438" s="60"/>
      <c r="ABK1438" s="60"/>
      <c r="ABL1438" s="60"/>
      <c r="ABM1438" s="60"/>
      <c r="ABN1438" s="60"/>
      <c r="ABO1438" s="60"/>
      <c r="ABP1438" s="60"/>
      <c r="ABQ1438" s="60"/>
      <c r="ABR1438" s="60">
        <v>1.0387633873847799</v>
      </c>
      <c r="ABS1438" s="60"/>
      <c r="ABT1438" s="60"/>
      <c r="ABU1438" s="60"/>
      <c r="ABV1438" s="60"/>
      <c r="ABW1438" s="60"/>
      <c r="ABX1438" s="60"/>
    </row>
    <row r="1439" spans="727:752" x14ac:dyDescent="0.25">
      <c r="AAY1439" s="60"/>
      <c r="AAZ1439" s="60"/>
      <c r="ABA1439" s="60"/>
      <c r="ABB1439" s="60"/>
      <c r="ABC1439" s="60"/>
      <c r="ABD1439" s="60"/>
      <c r="ABE1439" s="60"/>
      <c r="ABF1439" s="60"/>
      <c r="ABG1439" s="60"/>
      <c r="ABH1439" s="60"/>
      <c r="ABI1439" s="60"/>
      <c r="ABJ1439" s="60"/>
      <c r="ABK1439" s="60"/>
      <c r="ABL1439" s="60"/>
      <c r="ABM1439" s="60"/>
      <c r="ABN1439" s="60"/>
      <c r="ABO1439" s="60"/>
      <c r="ABP1439" s="60"/>
      <c r="ABQ1439" s="60"/>
      <c r="ABR1439" s="60">
        <v>1.0387425867822699</v>
      </c>
      <c r="ABS1439" s="60"/>
      <c r="ABT1439" s="60"/>
      <c r="ABU1439" s="60"/>
      <c r="ABV1439" s="60"/>
      <c r="ABW1439" s="60"/>
      <c r="ABX1439" s="60"/>
    </row>
    <row r="1440" spans="727:752" x14ac:dyDescent="0.25">
      <c r="AAY1440" s="60"/>
      <c r="AAZ1440" s="60"/>
      <c r="ABA1440" s="60"/>
      <c r="ABB1440" s="60"/>
      <c r="ABC1440" s="60"/>
      <c r="ABD1440" s="60"/>
      <c r="ABE1440" s="60"/>
      <c r="ABF1440" s="60"/>
      <c r="ABG1440" s="60"/>
      <c r="ABH1440" s="60"/>
      <c r="ABI1440" s="60"/>
      <c r="ABJ1440" s="60"/>
      <c r="ABK1440" s="60"/>
      <c r="ABL1440" s="60"/>
      <c r="ABM1440" s="60"/>
      <c r="ABN1440" s="60"/>
      <c r="ABO1440" s="60"/>
      <c r="ABP1440" s="60"/>
      <c r="ABQ1440" s="60"/>
      <c r="ABR1440" s="60">
        <v>1.0385138850554601</v>
      </c>
      <c r="ABS1440" s="60"/>
      <c r="ABT1440" s="60"/>
      <c r="ABU1440" s="60"/>
      <c r="ABV1440" s="60"/>
      <c r="ABW1440" s="60"/>
      <c r="ABX1440" s="60"/>
    </row>
    <row r="1441" spans="727:752" x14ac:dyDescent="0.25">
      <c r="AAY1441" s="60"/>
      <c r="AAZ1441" s="60"/>
      <c r="ABA1441" s="60"/>
      <c r="ABB1441" s="60"/>
      <c r="ABC1441" s="60"/>
      <c r="ABD1441" s="60"/>
      <c r="ABE1441" s="60"/>
      <c r="ABF1441" s="60"/>
      <c r="ABG1441" s="60"/>
      <c r="ABH1441" s="60"/>
      <c r="ABI1441" s="60"/>
      <c r="ABJ1441" s="60"/>
      <c r="ABK1441" s="60"/>
      <c r="ABL1441" s="60"/>
      <c r="ABM1441" s="60"/>
      <c r="ABN1441" s="60"/>
      <c r="ABO1441" s="60"/>
      <c r="ABP1441" s="60"/>
      <c r="ABQ1441" s="60"/>
      <c r="ABR1441" s="60">
        <v>1.0384598434696299</v>
      </c>
      <c r="ABS1441" s="60"/>
      <c r="ABT1441" s="60"/>
      <c r="ABU1441" s="60"/>
      <c r="ABV1441" s="60"/>
      <c r="ABW1441" s="60"/>
      <c r="ABX1441" s="60"/>
    </row>
    <row r="1442" spans="727:752" x14ac:dyDescent="0.25">
      <c r="AAY1442" s="60"/>
      <c r="AAZ1442" s="60"/>
      <c r="ABA1442" s="60"/>
      <c r="ABB1442" s="60"/>
      <c r="ABC1442" s="60"/>
      <c r="ABD1442" s="60"/>
      <c r="ABE1442" s="60"/>
      <c r="ABF1442" s="60"/>
      <c r="ABG1442" s="60"/>
      <c r="ABH1442" s="60"/>
      <c r="ABI1442" s="60"/>
      <c r="ABJ1442" s="60"/>
      <c r="ABK1442" s="60"/>
      <c r="ABL1442" s="60"/>
      <c r="ABM1442" s="60"/>
      <c r="ABN1442" s="60"/>
      <c r="ABO1442" s="60"/>
      <c r="ABP1442" s="60"/>
      <c r="ABQ1442" s="60"/>
      <c r="ABR1442" s="60">
        <v>1.0383189555869099</v>
      </c>
      <c r="ABS1442" s="60"/>
      <c r="ABT1442" s="60"/>
      <c r="ABU1442" s="60"/>
      <c r="ABV1442" s="60"/>
      <c r="ABW1442" s="60"/>
      <c r="ABX1442" s="60"/>
    </row>
    <row r="1443" spans="727:752" x14ac:dyDescent="0.25">
      <c r="AAY1443" s="60"/>
      <c r="AAZ1443" s="60"/>
      <c r="ABA1443" s="60"/>
      <c r="ABB1443" s="60"/>
      <c r="ABC1443" s="60"/>
      <c r="ABD1443" s="60"/>
      <c r="ABE1443" s="60"/>
      <c r="ABF1443" s="60"/>
      <c r="ABG1443" s="60"/>
      <c r="ABH1443" s="60"/>
      <c r="ABI1443" s="60"/>
      <c r="ABJ1443" s="60"/>
      <c r="ABK1443" s="60"/>
      <c r="ABL1443" s="60"/>
      <c r="ABM1443" s="60"/>
      <c r="ABN1443" s="60"/>
      <c r="ABO1443" s="60"/>
      <c r="ABP1443" s="60"/>
      <c r="ABQ1443" s="60"/>
      <c r="ABR1443" s="60">
        <v>1.03820225200506</v>
      </c>
      <c r="ABS1443" s="60"/>
      <c r="ABT1443" s="60"/>
      <c r="ABU1443" s="60"/>
      <c r="ABV1443" s="60"/>
      <c r="ABW1443" s="60"/>
      <c r="ABX1443" s="60"/>
    </row>
    <row r="1444" spans="727:752" x14ac:dyDescent="0.25">
      <c r="AAY1444" s="60"/>
      <c r="AAZ1444" s="60"/>
      <c r="ABA1444" s="60"/>
      <c r="ABB1444" s="60"/>
      <c r="ABC1444" s="60"/>
      <c r="ABD1444" s="60"/>
      <c r="ABE1444" s="60"/>
      <c r="ABF1444" s="60"/>
      <c r="ABG1444" s="60"/>
      <c r="ABH1444" s="60"/>
      <c r="ABI1444" s="60"/>
      <c r="ABJ1444" s="60"/>
      <c r="ABK1444" s="60"/>
      <c r="ABL1444" s="60"/>
      <c r="ABM1444" s="60"/>
      <c r="ABN1444" s="60"/>
      <c r="ABO1444" s="60"/>
      <c r="ABP1444" s="60"/>
      <c r="ABQ1444" s="60"/>
      <c r="ABR1444" s="60">
        <v>1.0380681679328401</v>
      </c>
      <c r="ABS1444" s="60"/>
      <c r="ABT1444" s="60"/>
      <c r="ABU1444" s="60"/>
      <c r="ABV1444" s="60"/>
      <c r="ABW1444" s="60"/>
      <c r="ABX1444" s="60"/>
    </row>
    <row r="1445" spans="727:752" x14ac:dyDescent="0.25">
      <c r="AAY1445" s="60"/>
      <c r="AAZ1445" s="60"/>
      <c r="ABA1445" s="60"/>
      <c r="ABB1445" s="60"/>
      <c r="ABC1445" s="60"/>
      <c r="ABD1445" s="60"/>
      <c r="ABE1445" s="60"/>
      <c r="ABF1445" s="60"/>
      <c r="ABG1445" s="60"/>
      <c r="ABH1445" s="60"/>
      <c r="ABI1445" s="60"/>
      <c r="ABJ1445" s="60"/>
      <c r="ABK1445" s="60"/>
      <c r="ABL1445" s="60"/>
      <c r="ABM1445" s="60"/>
      <c r="ABN1445" s="60"/>
      <c r="ABO1445" s="60"/>
      <c r="ABP1445" s="60"/>
      <c r="ABQ1445" s="60"/>
      <c r="ABR1445" s="60">
        <v>1.03806217994207</v>
      </c>
      <c r="ABS1445" s="60"/>
      <c r="ABT1445" s="60"/>
      <c r="ABU1445" s="60"/>
      <c r="ABV1445" s="60"/>
      <c r="ABW1445" s="60"/>
      <c r="ABX1445" s="60"/>
    </row>
    <row r="1446" spans="727:752" x14ac:dyDescent="0.25">
      <c r="AAY1446" s="60"/>
      <c r="AAZ1446" s="60"/>
      <c r="ABA1446" s="60"/>
      <c r="ABB1446" s="60"/>
      <c r="ABC1446" s="60"/>
      <c r="ABD1446" s="60"/>
      <c r="ABE1446" s="60"/>
      <c r="ABF1446" s="60"/>
      <c r="ABG1446" s="60"/>
      <c r="ABH1446" s="60"/>
      <c r="ABI1446" s="60"/>
      <c r="ABJ1446" s="60"/>
      <c r="ABK1446" s="60"/>
      <c r="ABL1446" s="60"/>
      <c r="ABM1446" s="60"/>
      <c r="ABN1446" s="60"/>
      <c r="ABO1446" s="60"/>
      <c r="ABP1446" s="60"/>
      <c r="ABQ1446" s="60"/>
      <c r="ABR1446" s="60">
        <v>1.03805357646476</v>
      </c>
      <c r="ABS1446" s="60"/>
      <c r="ABT1446" s="60"/>
      <c r="ABU1446" s="60"/>
      <c r="ABV1446" s="60"/>
      <c r="ABW1446" s="60"/>
      <c r="ABX1446" s="60"/>
    </row>
    <row r="1447" spans="727:752" x14ac:dyDescent="0.25">
      <c r="AAY1447" s="60"/>
      <c r="AAZ1447" s="60"/>
      <c r="ABA1447" s="60"/>
      <c r="ABB1447" s="60"/>
      <c r="ABC1447" s="60"/>
      <c r="ABD1447" s="60"/>
      <c r="ABE1447" s="60"/>
      <c r="ABF1447" s="60"/>
      <c r="ABG1447" s="60"/>
      <c r="ABH1447" s="60"/>
      <c r="ABI1447" s="60"/>
      <c r="ABJ1447" s="60"/>
      <c r="ABK1447" s="60"/>
      <c r="ABL1447" s="60"/>
      <c r="ABM1447" s="60"/>
      <c r="ABN1447" s="60"/>
      <c r="ABO1447" s="60"/>
      <c r="ABP1447" s="60"/>
      <c r="ABQ1447" s="60"/>
      <c r="ABR1447" s="60">
        <v>1.0380386638505199</v>
      </c>
      <c r="ABS1447" s="60"/>
      <c r="ABT1447" s="60"/>
      <c r="ABU1447" s="60"/>
      <c r="ABV1447" s="60"/>
      <c r="ABW1447" s="60"/>
      <c r="ABX1447" s="60"/>
    </row>
    <row r="1448" spans="727:752" x14ac:dyDescent="0.25">
      <c r="AAY1448" s="60"/>
      <c r="AAZ1448" s="60"/>
      <c r="ABA1448" s="60"/>
      <c r="ABB1448" s="60"/>
      <c r="ABC1448" s="60"/>
      <c r="ABD1448" s="60"/>
      <c r="ABE1448" s="60"/>
      <c r="ABF1448" s="60"/>
      <c r="ABG1448" s="60"/>
      <c r="ABH1448" s="60"/>
      <c r="ABI1448" s="60"/>
      <c r="ABJ1448" s="60"/>
      <c r="ABK1448" s="60"/>
      <c r="ABL1448" s="60"/>
      <c r="ABM1448" s="60"/>
      <c r="ABN1448" s="60"/>
      <c r="ABO1448" s="60"/>
      <c r="ABP1448" s="60"/>
      <c r="ABQ1448" s="60"/>
      <c r="ABR1448" s="60">
        <v>1.03798326465944</v>
      </c>
      <c r="ABS1448" s="60"/>
      <c r="ABT1448" s="60"/>
      <c r="ABU1448" s="60"/>
      <c r="ABV1448" s="60"/>
      <c r="ABW1448" s="60"/>
      <c r="ABX1448" s="60"/>
    </row>
    <row r="1449" spans="727:752" x14ac:dyDescent="0.25">
      <c r="AAY1449" s="60"/>
      <c r="AAZ1449" s="60"/>
      <c r="ABA1449" s="60"/>
      <c r="ABB1449" s="60"/>
      <c r="ABC1449" s="60"/>
      <c r="ABD1449" s="60"/>
      <c r="ABE1449" s="60"/>
      <c r="ABF1449" s="60"/>
      <c r="ABG1449" s="60"/>
      <c r="ABH1449" s="60"/>
      <c r="ABI1449" s="60"/>
      <c r="ABJ1449" s="60"/>
      <c r="ABK1449" s="60"/>
      <c r="ABL1449" s="60"/>
      <c r="ABM1449" s="60"/>
      <c r="ABN1449" s="60"/>
      <c r="ABO1449" s="60"/>
      <c r="ABP1449" s="60"/>
      <c r="ABQ1449" s="60"/>
      <c r="ABR1449" s="60">
        <v>1.0379361394797999</v>
      </c>
      <c r="ABS1449" s="60"/>
      <c r="ABT1449" s="60"/>
      <c r="ABU1449" s="60"/>
      <c r="ABV1449" s="60"/>
      <c r="ABW1449" s="60"/>
      <c r="ABX1449" s="60"/>
    </row>
    <row r="1450" spans="727:752" x14ac:dyDescent="0.25">
      <c r="AAY1450" s="60"/>
      <c r="AAZ1450" s="60"/>
      <c r="ABA1450" s="60"/>
      <c r="ABB1450" s="60"/>
      <c r="ABC1450" s="60"/>
      <c r="ABD1450" s="60"/>
      <c r="ABE1450" s="60"/>
      <c r="ABF1450" s="60"/>
      <c r="ABG1450" s="60"/>
      <c r="ABH1450" s="60"/>
      <c r="ABI1450" s="60"/>
      <c r="ABJ1450" s="60"/>
      <c r="ABK1450" s="60"/>
      <c r="ABL1450" s="60"/>
      <c r="ABM1450" s="60"/>
      <c r="ABN1450" s="60"/>
      <c r="ABO1450" s="60"/>
      <c r="ABP1450" s="60"/>
      <c r="ABQ1450" s="60"/>
      <c r="ABR1450" s="60">
        <v>1.0378362715146401</v>
      </c>
      <c r="ABS1450" s="60"/>
      <c r="ABT1450" s="60"/>
      <c r="ABU1450" s="60"/>
      <c r="ABV1450" s="60"/>
      <c r="ABW1450" s="60"/>
      <c r="ABX1450" s="60"/>
    </row>
    <row r="1451" spans="727:752" x14ac:dyDescent="0.25">
      <c r="AAY1451" s="60"/>
      <c r="AAZ1451" s="60"/>
      <c r="ABA1451" s="60"/>
      <c r="ABB1451" s="60"/>
      <c r="ABC1451" s="60"/>
      <c r="ABD1451" s="60"/>
      <c r="ABE1451" s="60"/>
      <c r="ABF1451" s="60"/>
      <c r="ABG1451" s="60"/>
      <c r="ABH1451" s="60"/>
      <c r="ABI1451" s="60"/>
      <c r="ABJ1451" s="60"/>
      <c r="ABK1451" s="60"/>
      <c r="ABL1451" s="60"/>
      <c r="ABM1451" s="60"/>
      <c r="ABN1451" s="60"/>
      <c r="ABO1451" s="60"/>
      <c r="ABP1451" s="60"/>
      <c r="ABQ1451" s="60"/>
      <c r="ABR1451" s="60">
        <v>1.0378281754351599</v>
      </c>
      <c r="ABS1451" s="60"/>
      <c r="ABT1451" s="60"/>
      <c r="ABU1451" s="60"/>
      <c r="ABV1451" s="60"/>
      <c r="ABW1451" s="60"/>
      <c r="ABX1451" s="60"/>
    </row>
    <row r="1452" spans="727:752" x14ac:dyDescent="0.25">
      <c r="AAY1452" s="60"/>
      <c r="AAZ1452" s="60"/>
      <c r="ABA1452" s="60"/>
      <c r="ABB1452" s="60"/>
      <c r="ABC1452" s="60"/>
      <c r="ABD1452" s="60"/>
      <c r="ABE1452" s="60"/>
      <c r="ABF1452" s="60"/>
      <c r="ABG1452" s="60"/>
      <c r="ABH1452" s="60"/>
      <c r="ABI1452" s="60"/>
      <c r="ABJ1452" s="60"/>
      <c r="ABK1452" s="60"/>
      <c r="ABL1452" s="60"/>
      <c r="ABM1452" s="60"/>
      <c r="ABN1452" s="60"/>
      <c r="ABO1452" s="60"/>
      <c r="ABP1452" s="60"/>
      <c r="ABQ1452" s="60"/>
      <c r="ABR1452" s="60">
        <v>1.0377497832440801</v>
      </c>
      <c r="ABS1452" s="60"/>
      <c r="ABT1452" s="60"/>
      <c r="ABU1452" s="60"/>
      <c r="ABV1452" s="60"/>
      <c r="ABW1452" s="60"/>
      <c r="ABX1452" s="60"/>
    </row>
    <row r="1453" spans="727:752" x14ac:dyDescent="0.25">
      <c r="AAY1453" s="60"/>
      <c r="AAZ1453" s="60"/>
      <c r="ABA1453" s="60"/>
      <c r="ABB1453" s="60"/>
      <c r="ABC1453" s="60"/>
      <c r="ABD1453" s="60"/>
      <c r="ABE1453" s="60"/>
      <c r="ABF1453" s="60"/>
      <c r="ABG1453" s="60"/>
      <c r="ABH1453" s="60"/>
      <c r="ABI1453" s="60"/>
      <c r="ABJ1453" s="60"/>
      <c r="ABK1453" s="60"/>
      <c r="ABL1453" s="60"/>
      <c r="ABM1453" s="60"/>
      <c r="ABN1453" s="60"/>
      <c r="ABO1453" s="60"/>
      <c r="ABP1453" s="60"/>
      <c r="ABQ1453" s="60"/>
      <c r="ABR1453" s="60">
        <v>1.03760159001101</v>
      </c>
      <c r="ABS1453" s="60"/>
      <c r="ABT1453" s="60"/>
      <c r="ABU1453" s="60"/>
      <c r="ABV1453" s="60"/>
      <c r="ABW1453" s="60"/>
      <c r="ABX1453" s="60"/>
    </row>
    <row r="1454" spans="727:752" x14ac:dyDescent="0.25">
      <c r="AAY1454" s="60"/>
      <c r="AAZ1454" s="60"/>
      <c r="ABA1454" s="60"/>
      <c r="ABB1454" s="60"/>
      <c r="ABC1454" s="60"/>
      <c r="ABD1454" s="60"/>
      <c r="ABE1454" s="60"/>
      <c r="ABF1454" s="60"/>
      <c r="ABG1454" s="60"/>
      <c r="ABH1454" s="60"/>
      <c r="ABI1454" s="60"/>
      <c r="ABJ1454" s="60"/>
      <c r="ABK1454" s="60"/>
      <c r="ABL1454" s="60"/>
      <c r="ABM1454" s="60"/>
      <c r="ABN1454" s="60"/>
      <c r="ABO1454" s="60"/>
      <c r="ABP1454" s="60"/>
      <c r="ABQ1454" s="60"/>
      <c r="ABR1454" s="60">
        <v>1.03755349832407</v>
      </c>
      <c r="ABS1454" s="60"/>
      <c r="ABT1454" s="60"/>
      <c r="ABU1454" s="60"/>
      <c r="ABV1454" s="60"/>
      <c r="ABW1454" s="60"/>
      <c r="ABX1454" s="60"/>
    </row>
    <row r="1455" spans="727:752" x14ac:dyDescent="0.25">
      <c r="AAY1455" s="60"/>
      <c r="AAZ1455" s="60"/>
      <c r="ABA1455" s="60"/>
      <c r="ABB1455" s="60"/>
      <c r="ABC1455" s="60"/>
      <c r="ABD1455" s="60"/>
      <c r="ABE1455" s="60"/>
      <c r="ABF1455" s="60"/>
      <c r="ABG1455" s="60"/>
      <c r="ABH1455" s="60"/>
      <c r="ABI1455" s="60"/>
      <c r="ABJ1455" s="60"/>
      <c r="ABK1455" s="60"/>
      <c r="ABL1455" s="60"/>
      <c r="ABM1455" s="60"/>
      <c r="ABN1455" s="60"/>
      <c r="ABO1455" s="60"/>
      <c r="ABP1455" s="60"/>
      <c r="ABQ1455" s="60"/>
      <c r="ABR1455" s="60">
        <v>1.0375307433983201</v>
      </c>
      <c r="ABS1455" s="60"/>
      <c r="ABT1455" s="60"/>
      <c r="ABU1455" s="60"/>
      <c r="ABV1455" s="60"/>
      <c r="ABW1455" s="60"/>
      <c r="ABX1455" s="60"/>
    </row>
    <row r="1456" spans="727:752" x14ac:dyDescent="0.25">
      <c r="AAY1456" s="60"/>
      <c r="AAZ1456" s="60"/>
      <c r="ABA1456" s="60"/>
      <c r="ABB1456" s="60"/>
      <c r="ABC1456" s="60"/>
      <c r="ABD1456" s="60"/>
      <c r="ABE1456" s="60"/>
      <c r="ABF1456" s="60"/>
      <c r="ABG1456" s="60"/>
      <c r="ABH1456" s="60"/>
      <c r="ABI1456" s="60"/>
      <c r="ABJ1456" s="60"/>
      <c r="ABK1456" s="60"/>
      <c r="ABL1456" s="60"/>
      <c r="ABM1456" s="60"/>
      <c r="ABN1456" s="60"/>
      <c r="ABO1456" s="60"/>
      <c r="ABP1456" s="60"/>
      <c r="ABQ1456" s="60"/>
      <c r="ABR1456" s="60">
        <v>1.03748005859128</v>
      </c>
      <c r="ABS1456" s="60"/>
      <c r="ABT1456" s="60"/>
      <c r="ABU1456" s="60"/>
      <c r="ABV1456" s="60"/>
      <c r="ABW1456" s="60"/>
      <c r="ABX1456" s="60"/>
    </row>
    <row r="1457" spans="727:752" x14ac:dyDescent="0.25">
      <c r="AAY1457" s="60"/>
      <c r="AAZ1457" s="60"/>
      <c r="ABA1457" s="60"/>
      <c r="ABB1457" s="60"/>
      <c r="ABC1457" s="60"/>
      <c r="ABD1457" s="60"/>
      <c r="ABE1457" s="60"/>
      <c r="ABF1457" s="60"/>
      <c r="ABG1457" s="60"/>
      <c r="ABH1457" s="60"/>
      <c r="ABI1457" s="60"/>
      <c r="ABJ1457" s="60"/>
      <c r="ABK1457" s="60"/>
      <c r="ABL1457" s="60"/>
      <c r="ABM1457" s="60"/>
      <c r="ABN1457" s="60"/>
      <c r="ABO1457" s="60"/>
      <c r="ABP1457" s="60"/>
      <c r="ABQ1457" s="60"/>
      <c r="ABR1457" s="60">
        <v>1.0372820898377599</v>
      </c>
      <c r="ABS1457" s="60"/>
      <c r="ABT1457" s="60"/>
      <c r="ABU1457" s="60"/>
      <c r="ABV1457" s="60"/>
      <c r="ABW1457" s="60"/>
      <c r="ABX1457" s="60"/>
    </row>
    <row r="1458" spans="727:752" x14ac:dyDescent="0.25">
      <c r="AAY1458" s="60"/>
      <c r="AAZ1458" s="60"/>
      <c r="ABA1458" s="60"/>
      <c r="ABB1458" s="60"/>
      <c r="ABC1458" s="60"/>
      <c r="ABD1458" s="60"/>
      <c r="ABE1458" s="60"/>
      <c r="ABF1458" s="60"/>
      <c r="ABG1458" s="60"/>
      <c r="ABH1458" s="60"/>
      <c r="ABI1458" s="60"/>
      <c r="ABJ1458" s="60"/>
      <c r="ABK1458" s="60"/>
      <c r="ABL1458" s="60"/>
      <c r="ABM1458" s="60"/>
      <c r="ABN1458" s="60"/>
      <c r="ABO1458" s="60"/>
      <c r="ABP1458" s="60"/>
      <c r="ABQ1458" s="60"/>
      <c r="ABR1458" s="60">
        <v>1.03724662383417</v>
      </c>
      <c r="ABS1458" s="60"/>
      <c r="ABT1458" s="60"/>
      <c r="ABU1458" s="60"/>
      <c r="ABV1458" s="60"/>
      <c r="ABW1458" s="60"/>
      <c r="ABX1458" s="60"/>
    </row>
    <row r="1459" spans="727:752" x14ac:dyDescent="0.25">
      <c r="AAY1459" s="60"/>
      <c r="AAZ1459" s="60"/>
      <c r="ABA1459" s="60"/>
      <c r="ABB1459" s="60"/>
      <c r="ABC1459" s="60"/>
      <c r="ABD1459" s="60"/>
      <c r="ABE1459" s="60"/>
      <c r="ABF1459" s="60"/>
      <c r="ABG1459" s="60"/>
      <c r="ABH1459" s="60"/>
      <c r="ABI1459" s="60"/>
      <c r="ABJ1459" s="60"/>
      <c r="ABK1459" s="60"/>
      <c r="ABL1459" s="60"/>
      <c r="ABM1459" s="60"/>
      <c r="ABN1459" s="60"/>
      <c r="ABO1459" s="60"/>
      <c r="ABP1459" s="60"/>
      <c r="ABQ1459" s="60"/>
      <c r="ABR1459" s="60">
        <v>1.0372106457121499</v>
      </c>
      <c r="ABS1459" s="60"/>
      <c r="ABT1459" s="60"/>
      <c r="ABU1459" s="60"/>
      <c r="ABV1459" s="60"/>
      <c r="ABW1459" s="60"/>
      <c r="ABX1459" s="60"/>
    </row>
    <row r="1460" spans="727:752" x14ac:dyDescent="0.25">
      <c r="AAY1460" s="60"/>
      <c r="AAZ1460" s="60"/>
      <c r="ABA1460" s="60"/>
      <c r="ABB1460" s="60"/>
      <c r="ABC1460" s="60"/>
      <c r="ABD1460" s="60"/>
      <c r="ABE1460" s="60"/>
      <c r="ABF1460" s="60"/>
      <c r="ABG1460" s="60"/>
      <c r="ABH1460" s="60"/>
      <c r="ABI1460" s="60"/>
      <c r="ABJ1460" s="60"/>
      <c r="ABK1460" s="60"/>
      <c r="ABL1460" s="60"/>
      <c r="ABM1460" s="60"/>
      <c r="ABN1460" s="60"/>
      <c r="ABO1460" s="60"/>
      <c r="ABP1460" s="60"/>
      <c r="ABQ1460" s="60"/>
      <c r="ABR1460" s="60">
        <v>1.0371699928304401</v>
      </c>
      <c r="ABS1460" s="60"/>
      <c r="ABT1460" s="60"/>
      <c r="ABU1460" s="60"/>
      <c r="ABV1460" s="60"/>
      <c r="ABW1460" s="60"/>
      <c r="ABX1460" s="60"/>
    </row>
    <row r="1461" spans="727:752" x14ac:dyDescent="0.25">
      <c r="AAY1461" s="60"/>
      <c r="AAZ1461" s="60"/>
      <c r="ABA1461" s="60"/>
      <c r="ABB1461" s="60"/>
      <c r="ABC1461" s="60"/>
      <c r="ABD1461" s="60"/>
      <c r="ABE1461" s="60"/>
      <c r="ABF1461" s="60"/>
      <c r="ABG1461" s="60"/>
      <c r="ABH1461" s="60"/>
      <c r="ABI1461" s="60"/>
      <c r="ABJ1461" s="60"/>
      <c r="ABK1461" s="60"/>
      <c r="ABL1461" s="60"/>
      <c r="ABM1461" s="60"/>
      <c r="ABN1461" s="60"/>
      <c r="ABO1461" s="60"/>
      <c r="ABP1461" s="60"/>
      <c r="ABQ1461" s="60"/>
      <c r="ABR1461" s="60">
        <v>1.0370314194616099</v>
      </c>
      <c r="ABS1461" s="60"/>
      <c r="ABT1461" s="60"/>
      <c r="ABU1461" s="60"/>
      <c r="ABV1461" s="60"/>
      <c r="ABW1461" s="60"/>
      <c r="ABX1461" s="60"/>
    </row>
    <row r="1462" spans="727:752" x14ac:dyDescent="0.25">
      <c r="AAY1462" s="60"/>
      <c r="AAZ1462" s="60"/>
      <c r="ABA1462" s="60"/>
      <c r="ABB1462" s="60"/>
      <c r="ABC1462" s="60"/>
      <c r="ABD1462" s="60"/>
      <c r="ABE1462" s="60"/>
      <c r="ABF1462" s="60"/>
      <c r="ABG1462" s="60"/>
      <c r="ABH1462" s="60"/>
      <c r="ABI1462" s="60"/>
      <c r="ABJ1462" s="60"/>
      <c r="ABK1462" s="60"/>
      <c r="ABL1462" s="60"/>
      <c r="ABM1462" s="60"/>
      <c r="ABN1462" s="60"/>
      <c r="ABO1462" s="60"/>
      <c r="ABP1462" s="60"/>
      <c r="ABQ1462" s="60"/>
      <c r="ABR1462" s="60">
        <v>1.0370275523479699</v>
      </c>
      <c r="ABS1462" s="60"/>
      <c r="ABT1462" s="60"/>
      <c r="ABU1462" s="60"/>
      <c r="ABV1462" s="60"/>
      <c r="ABW1462" s="60"/>
      <c r="ABX1462" s="60"/>
    </row>
    <row r="1463" spans="727:752" x14ac:dyDescent="0.25">
      <c r="AAY1463" s="60"/>
      <c r="AAZ1463" s="60"/>
      <c r="ABA1463" s="60"/>
      <c r="ABB1463" s="60"/>
      <c r="ABC1463" s="60"/>
      <c r="ABD1463" s="60"/>
      <c r="ABE1463" s="60"/>
      <c r="ABF1463" s="60"/>
      <c r="ABG1463" s="60"/>
      <c r="ABH1463" s="60"/>
      <c r="ABI1463" s="60"/>
      <c r="ABJ1463" s="60"/>
      <c r="ABK1463" s="60"/>
      <c r="ABL1463" s="60"/>
      <c r="ABM1463" s="60"/>
      <c r="ABN1463" s="60"/>
      <c r="ABO1463" s="60"/>
      <c r="ABP1463" s="60"/>
      <c r="ABQ1463" s="60"/>
      <c r="ABR1463" s="60">
        <v>1.0369855529235099</v>
      </c>
      <c r="ABS1463" s="60"/>
      <c r="ABT1463" s="60"/>
      <c r="ABU1463" s="60"/>
      <c r="ABV1463" s="60"/>
      <c r="ABW1463" s="60"/>
      <c r="ABX1463" s="60"/>
    </row>
    <row r="1464" spans="727:752" x14ac:dyDescent="0.25">
      <c r="AAY1464" s="60"/>
      <c r="AAZ1464" s="60"/>
      <c r="ABA1464" s="60"/>
      <c r="ABB1464" s="60"/>
      <c r="ABC1464" s="60"/>
      <c r="ABD1464" s="60"/>
      <c r="ABE1464" s="60"/>
      <c r="ABF1464" s="60"/>
      <c r="ABG1464" s="60"/>
      <c r="ABH1464" s="60"/>
      <c r="ABI1464" s="60"/>
      <c r="ABJ1464" s="60"/>
      <c r="ABK1464" s="60"/>
      <c r="ABL1464" s="60"/>
      <c r="ABM1464" s="60"/>
      <c r="ABN1464" s="60"/>
      <c r="ABO1464" s="60"/>
      <c r="ABP1464" s="60"/>
      <c r="ABQ1464" s="60"/>
      <c r="ABR1464" s="60">
        <v>1.0369774384463999</v>
      </c>
      <c r="ABS1464" s="60"/>
      <c r="ABT1464" s="60"/>
      <c r="ABU1464" s="60"/>
      <c r="ABV1464" s="60"/>
      <c r="ABW1464" s="60"/>
      <c r="ABX1464" s="60"/>
    </row>
    <row r="1465" spans="727:752" x14ac:dyDescent="0.25">
      <c r="AAY1465" s="60"/>
      <c r="AAZ1465" s="60"/>
      <c r="ABA1465" s="60"/>
      <c r="ABB1465" s="60"/>
      <c r="ABC1465" s="60"/>
      <c r="ABD1465" s="60"/>
      <c r="ABE1465" s="60"/>
      <c r="ABF1465" s="60"/>
      <c r="ABG1465" s="60"/>
      <c r="ABH1465" s="60"/>
      <c r="ABI1465" s="60"/>
      <c r="ABJ1465" s="60"/>
      <c r="ABK1465" s="60"/>
      <c r="ABL1465" s="60"/>
      <c r="ABM1465" s="60"/>
      <c r="ABN1465" s="60"/>
      <c r="ABO1465" s="60"/>
      <c r="ABP1465" s="60"/>
      <c r="ABQ1465" s="60"/>
      <c r="ABR1465" s="60">
        <v>1.03689962715631</v>
      </c>
      <c r="ABS1465" s="60"/>
      <c r="ABT1465" s="60"/>
      <c r="ABU1465" s="60"/>
      <c r="ABV1465" s="60"/>
      <c r="ABW1465" s="60"/>
      <c r="ABX1465" s="60"/>
    </row>
    <row r="1466" spans="727:752" x14ac:dyDescent="0.25">
      <c r="AAY1466" s="60"/>
      <c r="AAZ1466" s="60"/>
      <c r="ABA1466" s="60"/>
      <c r="ABB1466" s="60"/>
      <c r="ABC1466" s="60"/>
      <c r="ABD1466" s="60"/>
      <c r="ABE1466" s="60"/>
      <c r="ABF1466" s="60"/>
      <c r="ABG1466" s="60"/>
      <c r="ABH1466" s="60"/>
      <c r="ABI1466" s="60"/>
      <c r="ABJ1466" s="60"/>
      <c r="ABK1466" s="60"/>
      <c r="ABL1466" s="60"/>
      <c r="ABM1466" s="60"/>
      <c r="ABN1466" s="60"/>
      <c r="ABO1466" s="60"/>
      <c r="ABP1466" s="60"/>
      <c r="ABQ1466" s="60"/>
      <c r="ABR1466" s="60">
        <v>1.0368628424537001</v>
      </c>
      <c r="ABS1466" s="60"/>
      <c r="ABT1466" s="60"/>
      <c r="ABU1466" s="60"/>
      <c r="ABV1466" s="60"/>
      <c r="ABW1466" s="60"/>
      <c r="ABX1466" s="60"/>
    </row>
    <row r="1467" spans="727:752" x14ac:dyDescent="0.25">
      <c r="AAY1467" s="60"/>
      <c r="AAZ1467" s="60"/>
      <c r="ABA1467" s="60"/>
      <c r="ABB1467" s="60"/>
      <c r="ABC1467" s="60"/>
      <c r="ABD1467" s="60"/>
      <c r="ABE1467" s="60"/>
      <c r="ABF1467" s="60"/>
      <c r="ABG1467" s="60"/>
      <c r="ABH1467" s="60"/>
      <c r="ABI1467" s="60"/>
      <c r="ABJ1467" s="60"/>
      <c r="ABK1467" s="60"/>
      <c r="ABL1467" s="60"/>
      <c r="ABM1467" s="60"/>
      <c r="ABN1467" s="60"/>
      <c r="ABO1467" s="60"/>
      <c r="ABP1467" s="60"/>
      <c r="ABQ1467" s="60"/>
      <c r="ABR1467" s="60">
        <v>1.0368524412215201</v>
      </c>
      <c r="ABS1467" s="60"/>
      <c r="ABT1467" s="60"/>
      <c r="ABU1467" s="60"/>
      <c r="ABV1467" s="60"/>
      <c r="ABW1467" s="60"/>
      <c r="ABX1467" s="60"/>
    </row>
    <row r="1468" spans="727:752" x14ac:dyDescent="0.25">
      <c r="AAY1468" s="60"/>
      <c r="AAZ1468" s="60"/>
      <c r="ABA1468" s="60"/>
      <c r="ABB1468" s="60"/>
      <c r="ABC1468" s="60"/>
      <c r="ABD1468" s="60"/>
      <c r="ABE1468" s="60"/>
      <c r="ABF1468" s="60"/>
      <c r="ABG1468" s="60"/>
      <c r="ABH1468" s="60"/>
      <c r="ABI1468" s="60"/>
      <c r="ABJ1468" s="60"/>
      <c r="ABK1468" s="60"/>
      <c r="ABL1468" s="60"/>
      <c r="ABM1468" s="60"/>
      <c r="ABN1468" s="60"/>
      <c r="ABO1468" s="60"/>
      <c r="ABP1468" s="60"/>
      <c r="ABQ1468" s="60"/>
      <c r="ABR1468" s="60">
        <v>1.03673902136673</v>
      </c>
      <c r="ABS1468" s="60"/>
      <c r="ABT1468" s="60"/>
      <c r="ABU1468" s="60"/>
      <c r="ABV1468" s="60"/>
      <c r="ABW1468" s="60"/>
      <c r="ABX1468" s="60"/>
    </row>
    <row r="1469" spans="727:752" x14ac:dyDescent="0.25">
      <c r="AAY1469" s="60"/>
      <c r="AAZ1469" s="60"/>
      <c r="ABA1469" s="60"/>
      <c r="ABB1469" s="60"/>
      <c r="ABC1469" s="60"/>
      <c r="ABD1469" s="60"/>
      <c r="ABE1469" s="60"/>
      <c r="ABF1469" s="60"/>
      <c r="ABG1469" s="60"/>
      <c r="ABH1469" s="60"/>
      <c r="ABI1469" s="60"/>
      <c r="ABJ1469" s="60"/>
      <c r="ABK1469" s="60"/>
      <c r="ABL1469" s="60"/>
      <c r="ABM1469" s="60"/>
      <c r="ABN1469" s="60"/>
      <c r="ABO1469" s="60"/>
      <c r="ABP1469" s="60"/>
      <c r="ABQ1469" s="60"/>
      <c r="ABR1469" s="60">
        <v>1.03669757397296</v>
      </c>
      <c r="ABS1469" s="60"/>
      <c r="ABT1469" s="60"/>
      <c r="ABU1469" s="60"/>
      <c r="ABV1469" s="60"/>
      <c r="ABW1469" s="60"/>
      <c r="ABX1469" s="60"/>
    </row>
    <row r="1470" spans="727:752" x14ac:dyDescent="0.25">
      <c r="AAY1470" s="60"/>
      <c r="AAZ1470" s="60"/>
      <c r="ABA1470" s="60"/>
      <c r="ABB1470" s="60"/>
      <c r="ABC1470" s="60"/>
      <c r="ABD1470" s="60"/>
      <c r="ABE1470" s="60"/>
      <c r="ABF1470" s="60"/>
      <c r="ABG1470" s="60"/>
      <c r="ABH1470" s="60"/>
      <c r="ABI1470" s="60"/>
      <c r="ABJ1470" s="60"/>
      <c r="ABK1470" s="60"/>
      <c r="ABL1470" s="60"/>
      <c r="ABM1470" s="60"/>
      <c r="ABN1470" s="60"/>
      <c r="ABO1470" s="60"/>
      <c r="ABP1470" s="60"/>
      <c r="ABQ1470" s="60"/>
      <c r="ABR1470" s="60">
        <v>1.0363877562624699</v>
      </c>
      <c r="ABS1470" s="60"/>
      <c r="ABT1470" s="60"/>
      <c r="ABU1470" s="60"/>
      <c r="ABV1470" s="60"/>
      <c r="ABW1470" s="60"/>
      <c r="ABX1470" s="60"/>
    </row>
    <row r="1471" spans="727:752" x14ac:dyDescent="0.25">
      <c r="AAY1471" s="60"/>
      <c r="AAZ1471" s="60"/>
      <c r="ABA1471" s="60"/>
      <c r="ABB1471" s="60"/>
      <c r="ABC1471" s="60"/>
      <c r="ABD1471" s="60"/>
      <c r="ABE1471" s="60"/>
      <c r="ABF1471" s="60"/>
      <c r="ABG1471" s="60"/>
      <c r="ABH1471" s="60"/>
      <c r="ABI1471" s="60"/>
      <c r="ABJ1471" s="60"/>
      <c r="ABK1471" s="60"/>
      <c r="ABL1471" s="60"/>
      <c r="ABM1471" s="60"/>
      <c r="ABN1471" s="60"/>
      <c r="ABO1471" s="60"/>
      <c r="ABP1471" s="60"/>
      <c r="ABQ1471" s="60"/>
      <c r="ABR1471" s="60">
        <v>1.0362827271861199</v>
      </c>
      <c r="ABS1471" s="60"/>
      <c r="ABT1471" s="60"/>
      <c r="ABU1471" s="60"/>
      <c r="ABV1471" s="60"/>
      <c r="ABW1471" s="60"/>
      <c r="ABX1471" s="60"/>
    </row>
    <row r="1472" spans="727:752" x14ac:dyDescent="0.25">
      <c r="AAY1472" s="60"/>
      <c r="AAZ1472" s="60"/>
      <c r="ABA1472" s="60"/>
      <c r="ABB1472" s="60"/>
      <c r="ABC1472" s="60"/>
      <c r="ABD1472" s="60"/>
      <c r="ABE1472" s="60"/>
      <c r="ABF1472" s="60"/>
      <c r="ABG1472" s="60"/>
      <c r="ABH1472" s="60"/>
      <c r="ABI1472" s="60"/>
      <c r="ABJ1472" s="60"/>
      <c r="ABK1472" s="60"/>
      <c r="ABL1472" s="60"/>
      <c r="ABM1472" s="60"/>
      <c r="ABN1472" s="60"/>
      <c r="ABO1472" s="60"/>
      <c r="ABP1472" s="60"/>
      <c r="ABQ1472" s="60"/>
      <c r="ABR1472" s="60">
        <v>1.0362778631366401</v>
      </c>
      <c r="ABS1472" s="60"/>
      <c r="ABT1472" s="60"/>
      <c r="ABU1472" s="60"/>
      <c r="ABV1472" s="60"/>
      <c r="ABW1472" s="60"/>
      <c r="ABX1472" s="60"/>
    </row>
    <row r="1473" spans="727:752" x14ac:dyDescent="0.25">
      <c r="AAY1473" s="60"/>
      <c r="AAZ1473" s="60"/>
      <c r="ABA1473" s="60"/>
      <c r="ABB1473" s="60"/>
      <c r="ABC1473" s="60"/>
      <c r="ABD1473" s="60"/>
      <c r="ABE1473" s="60"/>
      <c r="ABF1473" s="60"/>
      <c r="ABG1473" s="60"/>
      <c r="ABH1473" s="60"/>
      <c r="ABI1473" s="60"/>
      <c r="ABJ1473" s="60"/>
      <c r="ABK1473" s="60"/>
      <c r="ABL1473" s="60"/>
      <c r="ABM1473" s="60"/>
      <c r="ABN1473" s="60"/>
      <c r="ABO1473" s="60"/>
      <c r="ABP1473" s="60"/>
      <c r="ABQ1473" s="60"/>
      <c r="ABR1473" s="60">
        <v>1.03627586521021</v>
      </c>
      <c r="ABS1473" s="60"/>
      <c r="ABT1473" s="60"/>
      <c r="ABU1473" s="60"/>
      <c r="ABV1473" s="60"/>
      <c r="ABW1473" s="60"/>
      <c r="ABX1473" s="60"/>
    </row>
    <row r="1474" spans="727:752" x14ac:dyDescent="0.25">
      <c r="AAY1474" s="60"/>
      <c r="AAZ1474" s="60"/>
      <c r="ABA1474" s="60"/>
      <c r="ABB1474" s="60"/>
      <c r="ABC1474" s="60"/>
      <c r="ABD1474" s="60"/>
      <c r="ABE1474" s="60"/>
      <c r="ABF1474" s="60"/>
      <c r="ABG1474" s="60"/>
      <c r="ABH1474" s="60"/>
      <c r="ABI1474" s="60"/>
      <c r="ABJ1474" s="60"/>
      <c r="ABK1474" s="60"/>
      <c r="ABL1474" s="60"/>
      <c r="ABM1474" s="60"/>
      <c r="ABN1474" s="60"/>
      <c r="ABO1474" s="60"/>
      <c r="ABP1474" s="60"/>
      <c r="ABQ1474" s="60"/>
      <c r="ABR1474" s="60">
        <v>1.0362283398890599</v>
      </c>
      <c r="ABS1474" s="60"/>
      <c r="ABT1474" s="60"/>
      <c r="ABU1474" s="60"/>
      <c r="ABV1474" s="60"/>
      <c r="ABW1474" s="60"/>
      <c r="ABX1474" s="60"/>
    </row>
    <row r="1475" spans="727:752" x14ac:dyDescent="0.25">
      <c r="AAY1475" s="60"/>
      <c r="AAZ1475" s="60"/>
      <c r="ABA1475" s="60"/>
      <c r="ABB1475" s="60"/>
      <c r="ABC1475" s="60"/>
      <c r="ABD1475" s="60"/>
      <c r="ABE1475" s="60"/>
      <c r="ABF1475" s="60"/>
      <c r="ABG1475" s="60"/>
      <c r="ABH1475" s="60"/>
      <c r="ABI1475" s="60"/>
      <c r="ABJ1475" s="60"/>
      <c r="ABK1475" s="60"/>
      <c r="ABL1475" s="60"/>
      <c r="ABM1475" s="60"/>
      <c r="ABN1475" s="60"/>
      <c r="ABO1475" s="60"/>
      <c r="ABP1475" s="60"/>
      <c r="ABQ1475" s="60"/>
      <c r="ABR1475" s="60">
        <v>1.0360718498122401</v>
      </c>
      <c r="ABS1475" s="60"/>
      <c r="ABT1475" s="60"/>
      <c r="ABU1475" s="60"/>
      <c r="ABV1475" s="60"/>
      <c r="ABW1475" s="60"/>
      <c r="ABX1475" s="60"/>
    </row>
    <row r="1476" spans="727:752" x14ac:dyDescent="0.25">
      <c r="AAY1476" s="60"/>
      <c r="AAZ1476" s="60"/>
      <c r="ABA1476" s="60"/>
      <c r="ABB1476" s="60"/>
      <c r="ABC1476" s="60"/>
      <c r="ABD1476" s="60"/>
      <c r="ABE1476" s="60"/>
      <c r="ABF1476" s="60"/>
      <c r="ABG1476" s="60"/>
      <c r="ABH1476" s="60"/>
      <c r="ABI1476" s="60"/>
      <c r="ABJ1476" s="60"/>
      <c r="ABK1476" s="60"/>
      <c r="ABL1476" s="60"/>
      <c r="ABM1476" s="60"/>
      <c r="ABN1476" s="60"/>
      <c r="ABO1476" s="60"/>
      <c r="ABP1476" s="60"/>
      <c r="ABQ1476" s="60"/>
      <c r="ABR1476" s="60">
        <v>1.0360212122805501</v>
      </c>
      <c r="ABS1476" s="60"/>
      <c r="ABT1476" s="60"/>
      <c r="ABU1476" s="60"/>
      <c r="ABV1476" s="60"/>
      <c r="ABW1476" s="60"/>
      <c r="ABX1476" s="60"/>
    </row>
    <row r="1477" spans="727:752" x14ac:dyDescent="0.25">
      <c r="AAY1477" s="60"/>
      <c r="AAZ1477" s="60"/>
      <c r="ABA1477" s="60"/>
      <c r="ABB1477" s="60"/>
      <c r="ABC1477" s="60"/>
      <c r="ABD1477" s="60"/>
      <c r="ABE1477" s="60"/>
      <c r="ABF1477" s="60"/>
      <c r="ABG1477" s="60"/>
      <c r="ABH1477" s="60"/>
      <c r="ABI1477" s="60"/>
      <c r="ABJ1477" s="60"/>
      <c r="ABK1477" s="60"/>
      <c r="ABL1477" s="60"/>
      <c r="ABM1477" s="60"/>
      <c r="ABN1477" s="60"/>
      <c r="ABO1477" s="60"/>
      <c r="ABP1477" s="60"/>
      <c r="ABQ1477" s="60"/>
      <c r="ABR1477" s="60">
        <v>1.0359535087629299</v>
      </c>
      <c r="ABS1477" s="60"/>
      <c r="ABT1477" s="60"/>
      <c r="ABU1477" s="60"/>
      <c r="ABV1477" s="60"/>
      <c r="ABW1477" s="60"/>
      <c r="ABX1477" s="60"/>
    </row>
    <row r="1478" spans="727:752" x14ac:dyDescent="0.25">
      <c r="AAY1478" s="60"/>
      <c r="AAZ1478" s="60"/>
      <c r="ABA1478" s="60"/>
      <c r="ABB1478" s="60"/>
      <c r="ABC1478" s="60"/>
      <c r="ABD1478" s="60"/>
      <c r="ABE1478" s="60"/>
      <c r="ABF1478" s="60"/>
      <c r="ABG1478" s="60"/>
      <c r="ABH1478" s="60"/>
      <c r="ABI1478" s="60"/>
      <c r="ABJ1478" s="60"/>
      <c r="ABK1478" s="60"/>
      <c r="ABL1478" s="60"/>
      <c r="ABM1478" s="60"/>
      <c r="ABN1478" s="60"/>
      <c r="ABO1478" s="60"/>
      <c r="ABP1478" s="60"/>
      <c r="ABQ1478" s="60"/>
      <c r="ABR1478" s="60">
        <v>1.0359113786970999</v>
      </c>
      <c r="ABS1478" s="60"/>
      <c r="ABT1478" s="60"/>
      <c r="ABU1478" s="60"/>
      <c r="ABV1478" s="60"/>
      <c r="ABW1478" s="60"/>
      <c r="ABX1478" s="60"/>
    </row>
    <row r="1479" spans="727:752" x14ac:dyDescent="0.25">
      <c r="AAY1479" s="60"/>
      <c r="AAZ1479" s="60"/>
      <c r="ABA1479" s="60"/>
      <c r="ABB1479" s="60"/>
      <c r="ABC1479" s="60"/>
      <c r="ABD1479" s="60"/>
      <c r="ABE1479" s="60"/>
      <c r="ABF1479" s="60"/>
      <c r="ABG1479" s="60"/>
      <c r="ABH1479" s="60"/>
      <c r="ABI1479" s="60"/>
      <c r="ABJ1479" s="60"/>
      <c r="ABK1479" s="60"/>
      <c r="ABL1479" s="60"/>
      <c r="ABM1479" s="60"/>
      <c r="ABN1479" s="60"/>
      <c r="ABO1479" s="60"/>
      <c r="ABP1479" s="60"/>
      <c r="ABQ1479" s="60"/>
      <c r="ABR1479" s="60">
        <v>1.03579948876161</v>
      </c>
      <c r="ABS1479" s="60"/>
      <c r="ABT1479" s="60"/>
      <c r="ABU1479" s="60"/>
      <c r="ABV1479" s="60"/>
      <c r="ABW1479" s="60"/>
      <c r="ABX1479" s="60"/>
    </row>
    <row r="1480" spans="727:752" x14ac:dyDescent="0.25">
      <c r="AAY1480" s="60"/>
      <c r="AAZ1480" s="60"/>
      <c r="ABA1480" s="60"/>
      <c r="ABB1480" s="60"/>
      <c r="ABC1480" s="60"/>
      <c r="ABD1480" s="60"/>
      <c r="ABE1480" s="60"/>
      <c r="ABF1480" s="60"/>
      <c r="ABG1480" s="60"/>
      <c r="ABH1480" s="60"/>
      <c r="ABI1480" s="60"/>
      <c r="ABJ1480" s="60"/>
      <c r="ABK1480" s="60"/>
      <c r="ABL1480" s="60"/>
      <c r="ABM1480" s="60"/>
      <c r="ABN1480" s="60"/>
      <c r="ABO1480" s="60"/>
      <c r="ABP1480" s="60"/>
      <c r="ABQ1480" s="60"/>
      <c r="ABR1480" s="60">
        <v>1.03559824962414</v>
      </c>
      <c r="ABS1480" s="60"/>
      <c r="ABT1480" s="60"/>
      <c r="ABU1480" s="60"/>
      <c r="ABV1480" s="60"/>
      <c r="ABW1480" s="60"/>
      <c r="ABX1480" s="60"/>
    </row>
    <row r="1481" spans="727:752" x14ac:dyDescent="0.25">
      <c r="AAY1481" s="60"/>
      <c r="AAZ1481" s="60"/>
      <c r="ABA1481" s="60"/>
      <c r="ABB1481" s="60"/>
      <c r="ABC1481" s="60"/>
      <c r="ABD1481" s="60"/>
      <c r="ABE1481" s="60"/>
      <c r="ABF1481" s="60"/>
      <c r="ABG1481" s="60"/>
      <c r="ABH1481" s="60"/>
      <c r="ABI1481" s="60"/>
      <c r="ABJ1481" s="60"/>
      <c r="ABK1481" s="60"/>
      <c r="ABL1481" s="60"/>
      <c r="ABM1481" s="60"/>
      <c r="ABN1481" s="60"/>
      <c r="ABO1481" s="60"/>
      <c r="ABP1481" s="60"/>
      <c r="ABQ1481" s="60"/>
      <c r="ABR1481" s="60">
        <v>1.03559620303154</v>
      </c>
      <c r="ABS1481" s="60"/>
      <c r="ABT1481" s="60"/>
      <c r="ABU1481" s="60"/>
      <c r="ABV1481" s="60"/>
      <c r="ABW1481" s="60"/>
      <c r="ABX1481" s="60"/>
    </row>
    <row r="1482" spans="727:752" x14ac:dyDescent="0.25">
      <c r="AAY1482" s="60"/>
      <c r="AAZ1482" s="60"/>
      <c r="ABA1482" s="60"/>
      <c r="ABB1482" s="60"/>
      <c r="ABC1482" s="60"/>
      <c r="ABD1482" s="60"/>
      <c r="ABE1482" s="60"/>
      <c r="ABF1482" s="60"/>
      <c r="ABG1482" s="60"/>
      <c r="ABH1482" s="60"/>
      <c r="ABI1482" s="60"/>
      <c r="ABJ1482" s="60"/>
      <c r="ABK1482" s="60"/>
      <c r="ABL1482" s="60"/>
      <c r="ABM1482" s="60"/>
      <c r="ABN1482" s="60"/>
      <c r="ABO1482" s="60"/>
      <c r="ABP1482" s="60"/>
      <c r="ABQ1482" s="60"/>
      <c r="ABR1482" s="60">
        <v>1.03550051026791</v>
      </c>
      <c r="ABS1482" s="60"/>
      <c r="ABT1482" s="60"/>
      <c r="ABU1482" s="60"/>
      <c r="ABV1482" s="60"/>
      <c r="ABW1482" s="60"/>
      <c r="ABX1482" s="60"/>
    </row>
    <row r="1483" spans="727:752" x14ac:dyDescent="0.25">
      <c r="AAY1483" s="60"/>
      <c r="AAZ1483" s="60"/>
      <c r="ABA1483" s="60"/>
      <c r="ABB1483" s="60"/>
      <c r="ABC1483" s="60"/>
      <c r="ABD1483" s="60"/>
      <c r="ABE1483" s="60"/>
      <c r="ABF1483" s="60"/>
      <c r="ABG1483" s="60"/>
      <c r="ABH1483" s="60"/>
      <c r="ABI1483" s="60"/>
      <c r="ABJ1483" s="60"/>
      <c r="ABK1483" s="60"/>
      <c r="ABL1483" s="60"/>
      <c r="ABM1483" s="60"/>
      <c r="ABN1483" s="60"/>
      <c r="ABO1483" s="60"/>
      <c r="ABP1483" s="60"/>
      <c r="ABQ1483" s="60"/>
      <c r="ABR1483" s="60">
        <v>1.03540373824404</v>
      </c>
      <c r="ABS1483" s="60"/>
      <c r="ABT1483" s="60"/>
      <c r="ABU1483" s="60"/>
      <c r="ABV1483" s="60"/>
      <c r="ABW1483" s="60"/>
      <c r="ABX1483" s="60"/>
    </row>
    <row r="1484" spans="727:752" x14ac:dyDescent="0.25">
      <c r="AAY1484" s="60"/>
      <c r="AAZ1484" s="60"/>
      <c r="ABA1484" s="60"/>
      <c r="ABB1484" s="60"/>
      <c r="ABC1484" s="60"/>
      <c r="ABD1484" s="60"/>
      <c r="ABE1484" s="60"/>
      <c r="ABF1484" s="60"/>
      <c r="ABG1484" s="60"/>
      <c r="ABH1484" s="60"/>
      <c r="ABI1484" s="60"/>
      <c r="ABJ1484" s="60"/>
      <c r="ABK1484" s="60"/>
      <c r="ABL1484" s="60"/>
      <c r="ABM1484" s="60"/>
      <c r="ABN1484" s="60"/>
      <c r="ABO1484" s="60"/>
      <c r="ABP1484" s="60"/>
      <c r="ABQ1484" s="60"/>
      <c r="ABR1484" s="60">
        <v>1.0352630946942201</v>
      </c>
      <c r="ABS1484" s="60"/>
      <c r="ABT1484" s="60"/>
      <c r="ABU1484" s="60"/>
      <c r="ABV1484" s="60"/>
      <c r="ABW1484" s="60"/>
      <c r="ABX1484" s="60"/>
    </row>
    <row r="1485" spans="727:752" x14ac:dyDescent="0.25">
      <c r="AAY1485" s="60"/>
      <c r="AAZ1485" s="60"/>
      <c r="ABA1485" s="60"/>
      <c r="ABB1485" s="60"/>
      <c r="ABC1485" s="60"/>
      <c r="ABD1485" s="60"/>
      <c r="ABE1485" s="60"/>
      <c r="ABF1485" s="60"/>
      <c r="ABG1485" s="60"/>
      <c r="ABH1485" s="60"/>
      <c r="ABI1485" s="60"/>
      <c r="ABJ1485" s="60"/>
      <c r="ABK1485" s="60"/>
      <c r="ABL1485" s="60"/>
      <c r="ABM1485" s="60"/>
      <c r="ABN1485" s="60"/>
      <c r="ABO1485" s="60"/>
      <c r="ABP1485" s="60"/>
      <c r="ABQ1485" s="60"/>
      <c r="ABR1485" s="60">
        <v>1.03525270503804</v>
      </c>
      <c r="ABS1485" s="60"/>
      <c r="ABT1485" s="60"/>
      <c r="ABU1485" s="60"/>
      <c r="ABV1485" s="60"/>
      <c r="ABW1485" s="60"/>
      <c r="ABX1485" s="60"/>
    </row>
    <row r="1486" spans="727:752" x14ac:dyDescent="0.25">
      <c r="AAY1486" s="60"/>
      <c r="AAZ1486" s="60"/>
      <c r="ABA1486" s="60"/>
      <c r="ABB1486" s="60"/>
      <c r="ABC1486" s="60"/>
      <c r="ABD1486" s="60"/>
      <c r="ABE1486" s="60"/>
      <c r="ABF1486" s="60"/>
      <c r="ABG1486" s="60"/>
      <c r="ABH1486" s="60"/>
      <c r="ABI1486" s="60"/>
      <c r="ABJ1486" s="60"/>
      <c r="ABK1486" s="60"/>
      <c r="ABL1486" s="60"/>
      <c r="ABM1486" s="60"/>
      <c r="ABN1486" s="60"/>
      <c r="ABO1486" s="60"/>
      <c r="ABP1486" s="60"/>
      <c r="ABQ1486" s="60"/>
      <c r="ABR1486" s="60">
        <v>1.03521980295432</v>
      </c>
      <c r="ABS1486" s="60"/>
      <c r="ABT1486" s="60"/>
      <c r="ABU1486" s="60"/>
      <c r="ABV1486" s="60"/>
      <c r="ABW1486" s="60"/>
      <c r="ABX1486" s="60"/>
    </row>
    <row r="1487" spans="727:752" x14ac:dyDescent="0.25">
      <c r="AAY1487" s="60"/>
      <c r="AAZ1487" s="60"/>
      <c r="ABA1487" s="60"/>
      <c r="ABB1487" s="60"/>
      <c r="ABC1487" s="60"/>
      <c r="ABD1487" s="60"/>
      <c r="ABE1487" s="60"/>
      <c r="ABF1487" s="60"/>
      <c r="ABG1487" s="60"/>
      <c r="ABH1487" s="60"/>
      <c r="ABI1487" s="60"/>
      <c r="ABJ1487" s="60"/>
      <c r="ABK1487" s="60"/>
      <c r="ABL1487" s="60"/>
      <c r="ABM1487" s="60"/>
      <c r="ABN1487" s="60"/>
      <c r="ABO1487" s="60"/>
      <c r="ABP1487" s="60"/>
      <c r="ABQ1487" s="60"/>
      <c r="ABR1487" s="60">
        <v>1.0351800636095001</v>
      </c>
      <c r="ABS1487" s="60"/>
      <c r="ABT1487" s="60"/>
      <c r="ABU1487" s="60"/>
      <c r="ABV1487" s="60"/>
      <c r="ABW1487" s="60"/>
      <c r="ABX1487" s="60"/>
    </row>
    <row r="1488" spans="727:752" x14ac:dyDescent="0.25">
      <c r="AAY1488" s="60"/>
      <c r="AAZ1488" s="60"/>
      <c r="ABA1488" s="60"/>
      <c r="ABB1488" s="60"/>
      <c r="ABC1488" s="60"/>
      <c r="ABD1488" s="60"/>
      <c r="ABE1488" s="60"/>
      <c r="ABF1488" s="60"/>
      <c r="ABG1488" s="60"/>
      <c r="ABH1488" s="60"/>
      <c r="ABI1488" s="60"/>
      <c r="ABJ1488" s="60"/>
      <c r="ABK1488" s="60"/>
      <c r="ABL1488" s="60"/>
      <c r="ABM1488" s="60"/>
      <c r="ABN1488" s="60"/>
      <c r="ABO1488" s="60"/>
      <c r="ABP1488" s="60"/>
      <c r="ABQ1488" s="60"/>
      <c r="ABR1488" s="60">
        <v>1.03516195775862</v>
      </c>
      <c r="ABS1488" s="60"/>
      <c r="ABT1488" s="60"/>
      <c r="ABU1488" s="60"/>
      <c r="ABV1488" s="60"/>
      <c r="ABW1488" s="60"/>
      <c r="ABX1488" s="60"/>
    </row>
    <row r="1489" spans="727:752" x14ac:dyDescent="0.25">
      <c r="AAY1489" s="60"/>
      <c r="AAZ1489" s="60"/>
      <c r="ABA1489" s="60"/>
      <c r="ABB1489" s="60"/>
      <c r="ABC1489" s="60"/>
      <c r="ABD1489" s="60"/>
      <c r="ABE1489" s="60"/>
      <c r="ABF1489" s="60"/>
      <c r="ABG1489" s="60"/>
      <c r="ABH1489" s="60"/>
      <c r="ABI1489" s="60"/>
      <c r="ABJ1489" s="60"/>
      <c r="ABK1489" s="60"/>
      <c r="ABL1489" s="60"/>
      <c r="ABM1489" s="60"/>
      <c r="ABN1489" s="60"/>
      <c r="ABO1489" s="60"/>
      <c r="ABP1489" s="60"/>
      <c r="ABQ1489" s="60"/>
      <c r="ABR1489" s="60">
        <v>1.0350823654230401</v>
      </c>
      <c r="ABS1489" s="60"/>
      <c r="ABT1489" s="60"/>
      <c r="ABU1489" s="60"/>
      <c r="ABV1489" s="60"/>
      <c r="ABW1489" s="60"/>
      <c r="ABX1489" s="60"/>
    </row>
    <row r="1490" spans="727:752" x14ac:dyDescent="0.25">
      <c r="AAY1490" s="60"/>
      <c r="AAZ1490" s="60"/>
      <c r="ABA1490" s="60"/>
      <c r="ABB1490" s="60"/>
      <c r="ABC1490" s="60"/>
      <c r="ABD1490" s="60"/>
      <c r="ABE1490" s="60"/>
      <c r="ABF1490" s="60"/>
      <c r="ABG1490" s="60"/>
      <c r="ABH1490" s="60"/>
      <c r="ABI1490" s="60"/>
      <c r="ABJ1490" s="60"/>
      <c r="ABK1490" s="60"/>
      <c r="ABL1490" s="60"/>
      <c r="ABM1490" s="60"/>
      <c r="ABN1490" s="60"/>
      <c r="ABO1490" s="60"/>
      <c r="ABP1490" s="60"/>
      <c r="ABQ1490" s="60"/>
      <c r="ABR1490" s="60">
        <v>1.03494546724866</v>
      </c>
      <c r="ABS1490" s="60"/>
      <c r="ABT1490" s="60"/>
      <c r="ABU1490" s="60"/>
      <c r="ABV1490" s="60"/>
      <c r="ABW1490" s="60"/>
      <c r="ABX1490" s="60"/>
    </row>
    <row r="1491" spans="727:752" x14ac:dyDescent="0.25">
      <c r="AAY1491" s="60"/>
      <c r="AAZ1491" s="60"/>
      <c r="ABA1491" s="60"/>
      <c r="ABB1491" s="60"/>
      <c r="ABC1491" s="60"/>
      <c r="ABD1491" s="60"/>
      <c r="ABE1491" s="60"/>
      <c r="ABF1491" s="60"/>
      <c r="ABG1491" s="60"/>
      <c r="ABH1491" s="60"/>
      <c r="ABI1491" s="60"/>
      <c r="ABJ1491" s="60"/>
      <c r="ABK1491" s="60"/>
      <c r="ABL1491" s="60"/>
      <c r="ABM1491" s="60"/>
      <c r="ABN1491" s="60"/>
      <c r="ABO1491" s="60"/>
      <c r="ABP1491" s="60"/>
      <c r="ABQ1491" s="60"/>
      <c r="ABR1491" s="60">
        <v>1.03491784044216</v>
      </c>
      <c r="ABS1491" s="60"/>
      <c r="ABT1491" s="60"/>
      <c r="ABU1491" s="60"/>
      <c r="ABV1491" s="60"/>
      <c r="ABW1491" s="60"/>
      <c r="ABX1491" s="60"/>
    </row>
    <row r="1492" spans="727:752" x14ac:dyDescent="0.25">
      <c r="AAY1492" s="60"/>
      <c r="AAZ1492" s="60"/>
      <c r="ABA1492" s="60"/>
      <c r="ABB1492" s="60"/>
      <c r="ABC1492" s="60"/>
      <c r="ABD1492" s="60"/>
      <c r="ABE1492" s="60"/>
      <c r="ABF1492" s="60"/>
      <c r="ABG1492" s="60"/>
      <c r="ABH1492" s="60"/>
      <c r="ABI1492" s="60"/>
      <c r="ABJ1492" s="60"/>
      <c r="ABK1492" s="60"/>
      <c r="ABL1492" s="60"/>
      <c r="ABM1492" s="60"/>
      <c r="ABN1492" s="60"/>
      <c r="ABO1492" s="60"/>
      <c r="ABP1492" s="60"/>
      <c r="ABQ1492" s="60"/>
      <c r="ABR1492" s="60">
        <v>1.0347709438716599</v>
      </c>
      <c r="ABS1492" s="60"/>
      <c r="ABT1492" s="60"/>
      <c r="ABU1492" s="60"/>
      <c r="ABV1492" s="60"/>
      <c r="ABW1492" s="60"/>
      <c r="ABX1492" s="60"/>
    </row>
    <row r="1493" spans="727:752" x14ac:dyDescent="0.25">
      <c r="AAY1493" s="60"/>
      <c r="AAZ1493" s="60"/>
      <c r="ABA1493" s="60"/>
      <c r="ABB1493" s="60"/>
      <c r="ABC1493" s="60"/>
      <c r="ABD1493" s="60"/>
      <c r="ABE1493" s="60"/>
      <c r="ABF1493" s="60"/>
      <c r="ABG1493" s="60"/>
      <c r="ABH1493" s="60"/>
      <c r="ABI1493" s="60"/>
      <c r="ABJ1493" s="60"/>
      <c r="ABK1493" s="60"/>
      <c r="ABL1493" s="60"/>
      <c r="ABM1493" s="60"/>
      <c r="ABN1493" s="60"/>
      <c r="ABO1493" s="60"/>
      <c r="ABP1493" s="60"/>
      <c r="ABQ1493" s="60"/>
      <c r="ABR1493" s="60">
        <v>1.0345873780031001</v>
      </c>
      <c r="ABS1493" s="60"/>
      <c r="ABT1493" s="60"/>
      <c r="ABU1493" s="60"/>
      <c r="ABV1493" s="60"/>
      <c r="ABW1493" s="60"/>
      <c r="ABX1493" s="60"/>
    </row>
    <row r="1494" spans="727:752" x14ac:dyDescent="0.25">
      <c r="AAY1494" s="60"/>
      <c r="AAZ1494" s="60"/>
      <c r="ABA1494" s="60"/>
      <c r="ABB1494" s="60"/>
      <c r="ABC1494" s="60"/>
      <c r="ABD1494" s="60"/>
      <c r="ABE1494" s="60"/>
      <c r="ABF1494" s="60"/>
      <c r="ABG1494" s="60"/>
      <c r="ABH1494" s="60"/>
      <c r="ABI1494" s="60"/>
      <c r="ABJ1494" s="60"/>
      <c r="ABK1494" s="60"/>
      <c r="ABL1494" s="60"/>
      <c r="ABM1494" s="60"/>
      <c r="ABN1494" s="60"/>
      <c r="ABO1494" s="60"/>
      <c r="ABP1494" s="60"/>
      <c r="ABQ1494" s="60"/>
      <c r="ABR1494" s="60">
        <v>1.03454440118997</v>
      </c>
      <c r="ABS1494" s="60"/>
      <c r="ABT1494" s="60"/>
      <c r="ABU1494" s="60"/>
      <c r="ABV1494" s="60"/>
      <c r="ABW1494" s="60"/>
      <c r="ABX1494" s="60"/>
    </row>
    <row r="1495" spans="727:752" x14ac:dyDescent="0.25">
      <c r="AAY1495" s="60"/>
      <c r="AAZ1495" s="60"/>
      <c r="ABA1495" s="60"/>
      <c r="ABB1495" s="60"/>
      <c r="ABC1495" s="60"/>
      <c r="ABD1495" s="60"/>
      <c r="ABE1495" s="60"/>
      <c r="ABF1495" s="60"/>
      <c r="ABG1495" s="60"/>
      <c r="ABH1495" s="60"/>
      <c r="ABI1495" s="60"/>
      <c r="ABJ1495" s="60"/>
      <c r="ABK1495" s="60"/>
      <c r="ABL1495" s="60"/>
      <c r="ABM1495" s="60"/>
      <c r="ABN1495" s="60"/>
      <c r="ABO1495" s="60"/>
      <c r="ABP1495" s="60"/>
      <c r="ABQ1495" s="60"/>
      <c r="ABR1495" s="60">
        <v>1.0344780444683299</v>
      </c>
      <c r="ABS1495" s="60"/>
      <c r="ABT1495" s="60"/>
      <c r="ABU1495" s="60"/>
      <c r="ABV1495" s="60"/>
      <c r="ABW1495" s="60"/>
      <c r="ABX1495" s="60"/>
    </row>
    <row r="1496" spans="727:752" x14ac:dyDescent="0.25">
      <c r="AAY1496" s="60"/>
      <c r="AAZ1496" s="60"/>
      <c r="ABA1496" s="60"/>
      <c r="ABB1496" s="60"/>
      <c r="ABC1496" s="60"/>
      <c r="ABD1496" s="60"/>
      <c r="ABE1496" s="60"/>
      <c r="ABF1496" s="60"/>
      <c r="ABG1496" s="60"/>
      <c r="ABH1496" s="60"/>
      <c r="ABI1496" s="60"/>
      <c r="ABJ1496" s="60"/>
      <c r="ABK1496" s="60"/>
      <c r="ABL1496" s="60"/>
      <c r="ABM1496" s="60"/>
      <c r="ABN1496" s="60"/>
      <c r="ABO1496" s="60"/>
      <c r="ABP1496" s="60"/>
      <c r="ABQ1496" s="60"/>
      <c r="ABR1496" s="60">
        <v>1.03444554642162</v>
      </c>
      <c r="ABS1496" s="60"/>
      <c r="ABT1496" s="60"/>
      <c r="ABU1496" s="60"/>
      <c r="ABV1496" s="60"/>
      <c r="ABW1496" s="60"/>
      <c r="ABX1496" s="60"/>
    </row>
    <row r="1497" spans="727:752" x14ac:dyDescent="0.25">
      <c r="AAY1497" s="60"/>
      <c r="AAZ1497" s="60"/>
      <c r="ABA1497" s="60"/>
      <c r="ABB1497" s="60"/>
      <c r="ABC1497" s="60"/>
      <c r="ABD1497" s="60"/>
      <c r="ABE1497" s="60"/>
      <c r="ABF1497" s="60"/>
      <c r="ABG1497" s="60"/>
      <c r="ABH1497" s="60"/>
      <c r="ABI1497" s="60"/>
      <c r="ABJ1497" s="60"/>
      <c r="ABK1497" s="60"/>
      <c r="ABL1497" s="60"/>
      <c r="ABM1497" s="60"/>
      <c r="ABN1497" s="60"/>
      <c r="ABO1497" s="60"/>
      <c r="ABP1497" s="60"/>
      <c r="ABQ1497" s="60"/>
      <c r="ABR1497" s="60">
        <v>1.0344072304959899</v>
      </c>
      <c r="ABS1497" s="60"/>
      <c r="ABT1497" s="60"/>
      <c r="ABU1497" s="60"/>
      <c r="ABV1497" s="60"/>
      <c r="ABW1497" s="60"/>
      <c r="ABX1497" s="60"/>
    </row>
    <row r="1498" spans="727:752" x14ac:dyDescent="0.25">
      <c r="AAY1498" s="60"/>
      <c r="AAZ1498" s="60"/>
      <c r="ABA1498" s="60"/>
      <c r="ABB1498" s="60"/>
      <c r="ABC1498" s="60"/>
      <c r="ABD1498" s="60"/>
      <c r="ABE1498" s="60"/>
      <c r="ABF1498" s="60"/>
      <c r="ABG1498" s="60"/>
      <c r="ABH1498" s="60"/>
      <c r="ABI1498" s="60"/>
      <c r="ABJ1498" s="60"/>
      <c r="ABK1498" s="60"/>
      <c r="ABL1498" s="60"/>
      <c r="ABM1498" s="60"/>
      <c r="ABN1498" s="60"/>
      <c r="ABO1498" s="60"/>
      <c r="ABP1498" s="60"/>
      <c r="ABQ1498" s="60"/>
      <c r="ABR1498" s="60">
        <v>1.0343284285918299</v>
      </c>
      <c r="ABS1498" s="60"/>
      <c r="ABT1498" s="60"/>
      <c r="ABU1498" s="60"/>
      <c r="ABV1498" s="60"/>
      <c r="ABW1498" s="60"/>
      <c r="ABX1498" s="60"/>
    </row>
    <row r="1499" spans="727:752" x14ac:dyDescent="0.25">
      <c r="AAY1499" s="60"/>
      <c r="AAZ1499" s="60"/>
      <c r="ABA1499" s="60"/>
      <c r="ABB1499" s="60"/>
      <c r="ABC1499" s="60"/>
      <c r="ABD1499" s="60"/>
      <c r="ABE1499" s="60"/>
      <c r="ABF1499" s="60"/>
      <c r="ABG1499" s="60"/>
      <c r="ABH1499" s="60"/>
      <c r="ABI1499" s="60"/>
      <c r="ABJ1499" s="60"/>
      <c r="ABK1499" s="60"/>
      <c r="ABL1499" s="60"/>
      <c r="ABM1499" s="60"/>
      <c r="ABN1499" s="60"/>
      <c r="ABO1499" s="60"/>
      <c r="ABP1499" s="60"/>
      <c r="ABQ1499" s="60"/>
      <c r="ABR1499" s="60">
        <v>1.0343269531786501</v>
      </c>
      <c r="ABS1499" s="60"/>
      <c r="ABT1499" s="60"/>
      <c r="ABU1499" s="60"/>
      <c r="ABV1499" s="60"/>
      <c r="ABW1499" s="60"/>
      <c r="ABX1499" s="60"/>
    </row>
    <row r="1500" spans="727:752" x14ac:dyDescent="0.25">
      <c r="AAY1500" s="60"/>
      <c r="AAZ1500" s="60"/>
      <c r="ABA1500" s="60"/>
      <c r="ABB1500" s="60"/>
      <c r="ABC1500" s="60"/>
      <c r="ABD1500" s="60"/>
      <c r="ABE1500" s="60"/>
      <c r="ABF1500" s="60"/>
      <c r="ABG1500" s="60"/>
      <c r="ABH1500" s="60"/>
      <c r="ABI1500" s="60"/>
      <c r="ABJ1500" s="60"/>
      <c r="ABK1500" s="60"/>
      <c r="ABL1500" s="60"/>
      <c r="ABM1500" s="60"/>
      <c r="ABN1500" s="60"/>
      <c r="ABO1500" s="60"/>
      <c r="ABP1500" s="60"/>
      <c r="ABQ1500" s="60"/>
      <c r="ABR1500" s="60">
        <v>1.0342913896797601</v>
      </c>
      <c r="ABS1500" s="60"/>
      <c r="ABT1500" s="60"/>
      <c r="ABU1500" s="60"/>
      <c r="ABV1500" s="60"/>
      <c r="ABW1500" s="60"/>
      <c r="ABX1500" s="60"/>
    </row>
    <row r="1501" spans="727:752" x14ac:dyDescent="0.25">
      <c r="AAY1501" s="60"/>
      <c r="AAZ1501" s="60"/>
      <c r="ABA1501" s="60"/>
      <c r="ABB1501" s="60"/>
      <c r="ABC1501" s="60"/>
      <c r="ABD1501" s="60"/>
      <c r="ABE1501" s="60"/>
      <c r="ABF1501" s="60"/>
      <c r="ABG1501" s="60"/>
      <c r="ABH1501" s="60"/>
      <c r="ABI1501" s="60"/>
      <c r="ABJ1501" s="60"/>
      <c r="ABK1501" s="60"/>
      <c r="ABL1501" s="60"/>
      <c r="ABM1501" s="60"/>
      <c r="ABN1501" s="60"/>
      <c r="ABO1501" s="60"/>
      <c r="ABP1501" s="60"/>
      <c r="ABQ1501" s="60"/>
      <c r="ABR1501" s="60">
        <v>1.0342206313153</v>
      </c>
      <c r="ABS1501" s="60"/>
      <c r="ABT1501" s="60"/>
      <c r="ABU1501" s="60"/>
      <c r="ABV1501" s="60"/>
      <c r="ABW1501" s="60"/>
      <c r="ABX1501" s="60"/>
    </row>
    <row r="1502" spans="727:752" x14ac:dyDescent="0.25">
      <c r="AAY1502" s="60"/>
      <c r="AAZ1502" s="60"/>
      <c r="ABA1502" s="60"/>
      <c r="ABB1502" s="60"/>
      <c r="ABC1502" s="60"/>
      <c r="ABD1502" s="60"/>
      <c r="ABE1502" s="60"/>
      <c r="ABF1502" s="60"/>
      <c r="ABG1502" s="60"/>
      <c r="ABH1502" s="60"/>
      <c r="ABI1502" s="60"/>
      <c r="ABJ1502" s="60"/>
      <c r="ABK1502" s="60"/>
      <c r="ABL1502" s="60"/>
      <c r="ABM1502" s="60"/>
      <c r="ABN1502" s="60"/>
      <c r="ABO1502" s="60"/>
      <c r="ABP1502" s="60"/>
      <c r="ABQ1502" s="60"/>
      <c r="ABR1502" s="60">
        <v>1.0340316300440799</v>
      </c>
      <c r="ABS1502" s="60"/>
      <c r="ABT1502" s="60"/>
      <c r="ABU1502" s="60"/>
      <c r="ABV1502" s="60"/>
      <c r="ABW1502" s="60"/>
      <c r="ABX1502" s="60"/>
    </row>
    <row r="1503" spans="727:752" x14ac:dyDescent="0.25">
      <c r="AAY1503" s="60"/>
      <c r="AAZ1503" s="60"/>
      <c r="ABA1503" s="60"/>
      <c r="ABB1503" s="60"/>
      <c r="ABC1503" s="60"/>
      <c r="ABD1503" s="60"/>
      <c r="ABE1503" s="60"/>
      <c r="ABF1503" s="60"/>
      <c r="ABG1503" s="60"/>
      <c r="ABH1503" s="60"/>
      <c r="ABI1503" s="60"/>
      <c r="ABJ1503" s="60"/>
      <c r="ABK1503" s="60"/>
      <c r="ABL1503" s="60"/>
      <c r="ABM1503" s="60"/>
      <c r="ABN1503" s="60"/>
      <c r="ABO1503" s="60"/>
      <c r="ABP1503" s="60"/>
      <c r="ABQ1503" s="60"/>
      <c r="ABR1503" s="60">
        <v>1.03397215090126</v>
      </c>
      <c r="ABS1503" s="60"/>
      <c r="ABT1503" s="60"/>
      <c r="ABU1503" s="60"/>
      <c r="ABV1503" s="60"/>
      <c r="ABW1503" s="60"/>
      <c r="ABX1503" s="60"/>
    </row>
    <row r="1504" spans="727:752" x14ac:dyDescent="0.25">
      <c r="AAY1504" s="60"/>
      <c r="AAZ1504" s="60"/>
      <c r="ABA1504" s="60"/>
      <c r="ABB1504" s="60"/>
      <c r="ABC1504" s="60"/>
      <c r="ABD1504" s="60"/>
      <c r="ABE1504" s="60"/>
      <c r="ABF1504" s="60"/>
      <c r="ABG1504" s="60"/>
      <c r="ABH1504" s="60"/>
      <c r="ABI1504" s="60"/>
      <c r="ABJ1504" s="60"/>
      <c r="ABK1504" s="60"/>
      <c r="ABL1504" s="60"/>
      <c r="ABM1504" s="60"/>
      <c r="ABN1504" s="60"/>
      <c r="ABO1504" s="60"/>
      <c r="ABP1504" s="60"/>
      <c r="ABQ1504" s="60"/>
      <c r="ABR1504" s="60">
        <v>1.03391282253457</v>
      </c>
      <c r="ABS1504" s="60"/>
      <c r="ABT1504" s="60"/>
      <c r="ABU1504" s="60"/>
      <c r="ABV1504" s="60"/>
      <c r="ABW1504" s="60"/>
      <c r="ABX1504" s="60"/>
    </row>
    <row r="1505" spans="727:752" x14ac:dyDescent="0.25">
      <c r="AAY1505" s="60"/>
      <c r="AAZ1505" s="60"/>
      <c r="ABA1505" s="60"/>
      <c r="ABB1505" s="60"/>
      <c r="ABC1505" s="60"/>
      <c r="ABD1505" s="60"/>
      <c r="ABE1505" s="60"/>
      <c r="ABF1505" s="60"/>
      <c r="ABG1505" s="60"/>
      <c r="ABH1505" s="60"/>
      <c r="ABI1505" s="60"/>
      <c r="ABJ1505" s="60"/>
      <c r="ABK1505" s="60"/>
      <c r="ABL1505" s="60"/>
      <c r="ABM1505" s="60"/>
      <c r="ABN1505" s="60"/>
      <c r="ABO1505" s="60"/>
      <c r="ABP1505" s="60"/>
      <c r="ABQ1505" s="60"/>
      <c r="ABR1505" s="60">
        <v>1.03390593828615</v>
      </c>
      <c r="ABS1505" s="60"/>
      <c r="ABT1505" s="60"/>
      <c r="ABU1505" s="60"/>
      <c r="ABV1505" s="60"/>
      <c r="ABW1505" s="60"/>
      <c r="ABX1505" s="60"/>
    </row>
    <row r="1506" spans="727:752" x14ac:dyDescent="0.25">
      <c r="AAY1506" s="60"/>
      <c r="AAZ1506" s="60"/>
      <c r="ABA1506" s="60"/>
      <c r="ABB1506" s="60"/>
      <c r="ABC1506" s="60"/>
      <c r="ABD1506" s="60"/>
      <c r="ABE1506" s="60"/>
      <c r="ABF1506" s="60"/>
      <c r="ABG1506" s="60"/>
      <c r="ABH1506" s="60"/>
      <c r="ABI1506" s="60"/>
      <c r="ABJ1506" s="60"/>
      <c r="ABK1506" s="60"/>
      <c r="ABL1506" s="60"/>
      <c r="ABM1506" s="60"/>
      <c r="ABN1506" s="60"/>
      <c r="ABO1506" s="60"/>
      <c r="ABP1506" s="60"/>
      <c r="ABQ1506" s="60"/>
      <c r="ABR1506" s="60">
        <v>1.03384928163413</v>
      </c>
      <c r="ABS1506" s="60"/>
      <c r="ABT1506" s="60"/>
      <c r="ABU1506" s="60"/>
      <c r="ABV1506" s="60"/>
      <c r="ABW1506" s="60"/>
      <c r="ABX1506" s="60"/>
    </row>
    <row r="1507" spans="727:752" x14ac:dyDescent="0.25">
      <c r="AAY1507" s="60"/>
      <c r="AAZ1507" s="60"/>
      <c r="ABA1507" s="60"/>
      <c r="ABB1507" s="60"/>
      <c r="ABC1507" s="60"/>
      <c r="ABD1507" s="60"/>
      <c r="ABE1507" s="60"/>
      <c r="ABF1507" s="60"/>
      <c r="ABG1507" s="60"/>
      <c r="ABH1507" s="60"/>
      <c r="ABI1507" s="60"/>
      <c r="ABJ1507" s="60"/>
      <c r="ABK1507" s="60"/>
      <c r="ABL1507" s="60"/>
      <c r="ABM1507" s="60"/>
      <c r="ABN1507" s="60"/>
      <c r="ABO1507" s="60"/>
      <c r="ABP1507" s="60"/>
      <c r="ABQ1507" s="60"/>
      <c r="ABR1507" s="60">
        <v>1.0337844092992901</v>
      </c>
      <c r="ABS1507" s="60"/>
      <c r="ABT1507" s="60"/>
      <c r="ABU1507" s="60"/>
      <c r="ABV1507" s="60"/>
      <c r="ABW1507" s="60"/>
      <c r="ABX1507" s="60"/>
    </row>
    <row r="1508" spans="727:752" x14ac:dyDescent="0.25">
      <c r="AAY1508" s="60"/>
      <c r="AAZ1508" s="60"/>
      <c r="ABA1508" s="60"/>
      <c r="ABB1508" s="60"/>
      <c r="ABC1508" s="60"/>
      <c r="ABD1508" s="60"/>
      <c r="ABE1508" s="60"/>
      <c r="ABF1508" s="60"/>
      <c r="ABG1508" s="60"/>
      <c r="ABH1508" s="60"/>
      <c r="ABI1508" s="60"/>
      <c r="ABJ1508" s="60"/>
      <c r="ABK1508" s="60"/>
      <c r="ABL1508" s="60"/>
      <c r="ABM1508" s="60"/>
      <c r="ABN1508" s="60"/>
      <c r="ABO1508" s="60"/>
      <c r="ABP1508" s="60"/>
      <c r="ABQ1508" s="60"/>
      <c r="ABR1508" s="60">
        <v>1.0336148059128301</v>
      </c>
      <c r="ABS1508" s="60"/>
      <c r="ABT1508" s="60"/>
      <c r="ABU1508" s="60"/>
      <c r="ABV1508" s="60"/>
      <c r="ABW1508" s="60"/>
      <c r="ABX1508" s="60"/>
    </row>
    <row r="1509" spans="727:752" x14ac:dyDescent="0.25">
      <c r="AAY1509" s="60"/>
      <c r="AAZ1509" s="60"/>
      <c r="ABA1509" s="60"/>
      <c r="ABB1509" s="60"/>
      <c r="ABC1509" s="60"/>
      <c r="ABD1509" s="60"/>
      <c r="ABE1509" s="60"/>
      <c r="ABF1509" s="60"/>
      <c r="ABG1509" s="60"/>
      <c r="ABH1509" s="60"/>
      <c r="ABI1509" s="60"/>
      <c r="ABJ1509" s="60"/>
      <c r="ABK1509" s="60"/>
      <c r="ABL1509" s="60"/>
      <c r="ABM1509" s="60"/>
      <c r="ABN1509" s="60"/>
      <c r="ABO1509" s="60"/>
      <c r="ABP1509" s="60"/>
      <c r="ABQ1509" s="60"/>
      <c r="ABR1509" s="60">
        <v>1.03357685981019</v>
      </c>
      <c r="ABS1509" s="60"/>
      <c r="ABT1509" s="60"/>
      <c r="ABU1509" s="60"/>
      <c r="ABV1509" s="60"/>
      <c r="ABW1509" s="60"/>
      <c r="ABX1509" s="60"/>
    </row>
    <row r="1510" spans="727:752" x14ac:dyDescent="0.25">
      <c r="AAY1510" s="60"/>
      <c r="AAZ1510" s="60"/>
      <c r="ABA1510" s="60"/>
      <c r="ABB1510" s="60"/>
      <c r="ABC1510" s="60"/>
      <c r="ABD1510" s="60"/>
      <c r="ABE1510" s="60"/>
      <c r="ABF1510" s="60"/>
      <c r="ABG1510" s="60"/>
      <c r="ABH1510" s="60"/>
      <c r="ABI1510" s="60"/>
      <c r="ABJ1510" s="60"/>
      <c r="ABK1510" s="60"/>
      <c r="ABL1510" s="60"/>
      <c r="ABM1510" s="60"/>
      <c r="ABN1510" s="60"/>
      <c r="ABO1510" s="60"/>
      <c r="ABP1510" s="60"/>
      <c r="ABQ1510" s="60"/>
      <c r="ABR1510" s="60">
        <v>1.0335160032439501</v>
      </c>
      <c r="ABS1510" s="60"/>
      <c r="ABT1510" s="60"/>
      <c r="ABU1510" s="60"/>
      <c r="ABV1510" s="60"/>
      <c r="ABW1510" s="60"/>
      <c r="ABX1510" s="60"/>
    </row>
    <row r="1511" spans="727:752" x14ac:dyDescent="0.25">
      <c r="AAY1511" s="60"/>
      <c r="AAZ1511" s="60"/>
      <c r="ABA1511" s="60"/>
      <c r="ABB1511" s="60"/>
      <c r="ABC1511" s="60"/>
      <c r="ABD1511" s="60"/>
      <c r="ABE1511" s="60"/>
      <c r="ABF1511" s="60"/>
      <c r="ABG1511" s="60"/>
      <c r="ABH1511" s="60"/>
      <c r="ABI1511" s="60"/>
      <c r="ABJ1511" s="60"/>
      <c r="ABK1511" s="60"/>
      <c r="ABL1511" s="60"/>
      <c r="ABM1511" s="60"/>
      <c r="ABN1511" s="60"/>
      <c r="ABO1511" s="60"/>
      <c r="ABP1511" s="60"/>
      <c r="ABQ1511" s="60"/>
      <c r="ABR1511" s="60">
        <v>1.0334512521125401</v>
      </c>
      <c r="ABS1511" s="60"/>
      <c r="ABT1511" s="60"/>
      <c r="ABU1511" s="60"/>
      <c r="ABV1511" s="60"/>
      <c r="ABW1511" s="60"/>
      <c r="ABX1511" s="60"/>
    </row>
    <row r="1512" spans="727:752" x14ac:dyDescent="0.25">
      <c r="AAY1512" s="60"/>
      <c r="AAZ1512" s="60"/>
      <c r="ABA1512" s="60"/>
      <c r="ABB1512" s="60"/>
      <c r="ABC1512" s="60"/>
      <c r="ABD1512" s="60"/>
      <c r="ABE1512" s="60"/>
      <c r="ABF1512" s="60"/>
      <c r="ABG1512" s="60"/>
      <c r="ABH1512" s="329"/>
      <c r="ABI1512" s="60"/>
      <c r="ABJ1512" s="60"/>
      <c r="ABK1512" s="60"/>
      <c r="ABL1512" s="60"/>
      <c r="ABM1512" s="60"/>
      <c r="ABN1512" s="60"/>
      <c r="ABO1512" s="60"/>
      <c r="ABP1512" s="60"/>
      <c r="ABQ1512" s="60"/>
      <c r="ABR1512" s="60">
        <v>1.0334159763777</v>
      </c>
      <c r="ABS1512" s="60"/>
      <c r="ABT1512" s="60"/>
      <c r="ABU1512" s="60"/>
      <c r="ABV1512" s="60"/>
      <c r="ABW1512" s="60"/>
      <c r="ABX1512" s="60"/>
    </row>
    <row r="1513" spans="727:752" x14ac:dyDescent="0.25">
      <c r="AAY1513" s="60"/>
      <c r="AAZ1513" s="60"/>
      <c r="ABA1513" s="60"/>
      <c r="ABB1513" s="60"/>
      <c r="ABC1513" s="60"/>
      <c r="ABD1513" s="60"/>
      <c r="ABE1513" s="60"/>
      <c r="ABF1513" s="60"/>
      <c r="ABG1513" s="60"/>
      <c r="ABH1513" s="60"/>
      <c r="ABI1513" s="60"/>
      <c r="ABJ1513" s="60"/>
      <c r="ABK1513" s="60"/>
      <c r="ABL1513" s="60"/>
      <c r="ABM1513" s="60"/>
      <c r="ABN1513" s="60"/>
      <c r="ABO1513" s="60"/>
      <c r="ABP1513" s="60"/>
      <c r="ABQ1513" s="60"/>
      <c r="ABR1513" s="60">
        <v>1.03337209750142</v>
      </c>
      <c r="ABS1513" s="60"/>
      <c r="ABT1513" s="60"/>
      <c r="ABU1513" s="60"/>
      <c r="ABV1513" s="60"/>
      <c r="ABW1513" s="60"/>
      <c r="ABX1513" s="60"/>
    </row>
    <row r="1514" spans="727:752" x14ac:dyDescent="0.25">
      <c r="AAY1514" s="60"/>
      <c r="AAZ1514" s="60"/>
      <c r="ABA1514" s="60"/>
      <c r="ABB1514" s="60"/>
      <c r="ABC1514" s="60"/>
      <c r="ABD1514" s="60"/>
      <c r="ABE1514" s="60"/>
      <c r="ABF1514" s="60"/>
      <c r="ABG1514" s="60"/>
      <c r="ABH1514" s="60"/>
      <c r="ABI1514" s="60"/>
      <c r="ABJ1514" s="60"/>
      <c r="ABK1514" s="60"/>
      <c r="ABL1514" s="60"/>
      <c r="ABM1514" s="60"/>
      <c r="ABN1514" s="60"/>
      <c r="ABO1514" s="60"/>
      <c r="ABP1514" s="60"/>
      <c r="ABQ1514" s="60"/>
      <c r="ABR1514" s="60">
        <v>1.0333431803441999</v>
      </c>
      <c r="ABS1514" s="60"/>
      <c r="ABT1514" s="60"/>
      <c r="ABU1514" s="60"/>
      <c r="ABV1514" s="60"/>
      <c r="ABW1514" s="60"/>
      <c r="ABX1514" s="60"/>
    </row>
    <row r="1515" spans="727:752" x14ac:dyDescent="0.25">
      <c r="AAY1515" s="60"/>
      <c r="AAZ1515" s="60"/>
      <c r="ABA1515" s="60"/>
      <c r="ABB1515" s="60"/>
      <c r="ABC1515" s="60"/>
      <c r="ABD1515" s="60"/>
      <c r="ABE1515" s="60"/>
      <c r="ABF1515" s="60"/>
      <c r="ABG1515" s="60"/>
      <c r="ABH1515" s="60"/>
      <c r="ABI1515" s="60"/>
      <c r="ABJ1515" s="60"/>
      <c r="ABK1515" s="60"/>
      <c r="ABL1515" s="60"/>
      <c r="ABM1515" s="60"/>
      <c r="ABN1515" s="60"/>
      <c r="ABO1515" s="60"/>
      <c r="ABP1515" s="60"/>
      <c r="ABQ1515" s="60"/>
      <c r="ABR1515" s="60">
        <v>1.03321581979427</v>
      </c>
      <c r="ABS1515" s="60"/>
      <c r="ABT1515" s="60"/>
      <c r="ABU1515" s="60"/>
      <c r="ABV1515" s="60"/>
      <c r="ABW1515" s="60"/>
      <c r="ABX1515" s="60"/>
    </row>
    <row r="1516" spans="727:752" x14ac:dyDescent="0.25">
      <c r="AAY1516" s="60"/>
      <c r="AAZ1516" s="60"/>
      <c r="ABA1516" s="60"/>
      <c r="ABB1516" s="60"/>
      <c r="ABC1516" s="60"/>
      <c r="ABD1516" s="60"/>
      <c r="ABE1516" s="60"/>
      <c r="ABF1516" s="60"/>
      <c r="ABG1516" s="60"/>
      <c r="ABH1516" s="60"/>
      <c r="ABI1516" s="60"/>
      <c r="ABJ1516" s="60"/>
      <c r="ABK1516" s="60"/>
      <c r="ABL1516" s="60"/>
      <c r="ABM1516" s="60"/>
      <c r="ABN1516" s="60"/>
      <c r="ABO1516" s="60"/>
      <c r="ABP1516" s="60"/>
      <c r="ABQ1516" s="60"/>
      <c r="ABR1516" s="60">
        <v>1.0330516006750601</v>
      </c>
      <c r="ABS1516" s="60"/>
      <c r="ABT1516" s="60"/>
      <c r="ABU1516" s="60"/>
      <c r="ABV1516" s="60"/>
      <c r="ABW1516" s="60"/>
      <c r="ABX1516" s="60"/>
    </row>
    <row r="1517" spans="727:752" x14ac:dyDescent="0.25">
      <c r="AAY1517" s="60"/>
      <c r="AAZ1517" s="60"/>
      <c r="ABA1517" s="60"/>
      <c r="ABB1517" s="60"/>
      <c r="ABC1517" s="60"/>
      <c r="ABD1517" s="60"/>
      <c r="ABE1517" s="60"/>
      <c r="ABF1517" s="60"/>
      <c r="ABG1517" s="60"/>
      <c r="ABH1517" s="60"/>
      <c r="ABI1517" s="60"/>
      <c r="ABJ1517" s="60"/>
      <c r="ABK1517" s="60"/>
      <c r="ABL1517" s="60"/>
      <c r="ABM1517" s="60"/>
      <c r="ABN1517" s="60"/>
      <c r="ABO1517" s="60"/>
      <c r="ABP1517" s="60"/>
      <c r="ABQ1517" s="60"/>
      <c r="ABR1517" s="60">
        <v>1.03304750240097</v>
      </c>
      <c r="ABS1517" s="60"/>
      <c r="ABT1517" s="60"/>
      <c r="ABU1517" s="60"/>
      <c r="ABV1517" s="60"/>
      <c r="ABW1517" s="60"/>
      <c r="ABX1517" s="60"/>
    </row>
    <row r="1518" spans="727:752" x14ac:dyDescent="0.25">
      <c r="AAY1518" s="60"/>
      <c r="AAZ1518" s="60"/>
      <c r="ABA1518" s="60"/>
      <c r="ABB1518" s="60"/>
      <c r="ABC1518" s="60"/>
      <c r="ABD1518" s="60"/>
      <c r="ABE1518" s="60"/>
      <c r="ABF1518" s="60"/>
      <c r="ABG1518" s="60"/>
      <c r="ABH1518" s="60"/>
      <c r="ABI1518" s="60"/>
      <c r="ABJ1518" s="60"/>
      <c r="ABK1518" s="60"/>
      <c r="ABL1518" s="60"/>
      <c r="ABM1518" s="60"/>
      <c r="ABN1518" s="60"/>
      <c r="ABO1518" s="60"/>
      <c r="ABP1518" s="60"/>
      <c r="ABQ1518" s="60"/>
      <c r="ABR1518" s="60">
        <v>1.0330310455681999</v>
      </c>
      <c r="ABS1518" s="60"/>
      <c r="ABT1518" s="60"/>
      <c r="ABU1518" s="60"/>
      <c r="ABV1518" s="60"/>
      <c r="ABW1518" s="60"/>
      <c r="ABX1518" s="60"/>
    </row>
    <row r="1519" spans="727:752" x14ac:dyDescent="0.25">
      <c r="AAY1519" s="60"/>
      <c r="AAZ1519" s="60"/>
      <c r="ABA1519" s="60"/>
      <c r="ABB1519" s="60"/>
      <c r="ABC1519" s="60"/>
      <c r="ABD1519" s="60"/>
      <c r="ABE1519" s="60"/>
      <c r="ABF1519" s="60"/>
      <c r="ABG1519" s="60"/>
      <c r="ABH1519" s="60"/>
      <c r="ABI1519" s="60"/>
      <c r="ABJ1519" s="60"/>
      <c r="ABK1519" s="60"/>
      <c r="ABL1519" s="60"/>
      <c r="ABM1519" s="60"/>
      <c r="ABN1519" s="60"/>
      <c r="ABO1519" s="60"/>
      <c r="ABP1519" s="60"/>
      <c r="ABQ1519" s="60"/>
      <c r="ABR1519" s="60">
        <v>1.03301605736002</v>
      </c>
      <c r="ABS1519" s="60"/>
      <c r="ABT1519" s="60"/>
      <c r="ABU1519" s="60"/>
      <c r="ABV1519" s="60"/>
      <c r="ABW1519" s="60"/>
      <c r="ABX1519" s="60"/>
    </row>
    <row r="1520" spans="727:752" x14ac:dyDescent="0.25">
      <c r="AAY1520" s="60"/>
      <c r="AAZ1520" s="60"/>
      <c r="ABA1520" s="60"/>
      <c r="ABB1520" s="60"/>
      <c r="ABC1520" s="60"/>
      <c r="ABD1520" s="60"/>
      <c r="ABE1520" s="60"/>
      <c r="ABF1520" s="60"/>
      <c r="ABG1520" s="60"/>
      <c r="ABH1520" s="60"/>
      <c r="ABI1520" s="60"/>
      <c r="ABJ1520" s="60"/>
      <c r="ABK1520" s="60"/>
      <c r="ABL1520" s="60"/>
      <c r="ABM1520" s="60"/>
      <c r="ABN1520" s="60"/>
      <c r="ABO1520" s="60"/>
      <c r="ABP1520" s="60"/>
      <c r="ABQ1520" s="60"/>
      <c r="ABR1520" s="60">
        <v>1.0329387992169401</v>
      </c>
      <c r="ABS1520" s="60"/>
      <c r="ABT1520" s="60"/>
      <c r="ABU1520" s="60"/>
      <c r="ABV1520" s="60"/>
      <c r="ABW1520" s="60"/>
      <c r="ABX1520" s="60"/>
    </row>
    <row r="1521" spans="727:752" x14ac:dyDescent="0.25">
      <c r="AAY1521" s="60"/>
      <c r="AAZ1521" s="60"/>
      <c r="ABA1521" s="60"/>
      <c r="ABB1521" s="60"/>
      <c r="ABC1521" s="60"/>
      <c r="ABD1521" s="60"/>
      <c r="ABE1521" s="60"/>
      <c r="ABF1521" s="60"/>
      <c r="ABG1521" s="60"/>
      <c r="ABH1521" s="60"/>
      <c r="ABI1521" s="60"/>
      <c r="ABJ1521" s="60"/>
      <c r="ABK1521" s="60"/>
      <c r="ABL1521" s="60"/>
      <c r="ABM1521" s="60"/>
      <c r="ABN1521" s="60"/>
      <c r="ABO1521" s="60"/>
      <c r="ABP1521" s="60"/>
      <c r="ABQ1521" s="60"/>
      <c r="ABR1521" s="60">
        <v>1.0328170947734101</v>
      </c>
      <c r="ABS1521" s="60"/>
      <c r="ABT1521" s="60"/>
      <c r="ABU1521" s="60"/>
      <c r="ABV1521" s="60"/>
      <c r="ABW1521" s="60"/>
      <c r="ABX1521" s="60"/>
    </row>
    <row r="1522" spans="727:752" x14ac:dyDescent="0.25">
      <c r="AAY1522" s="60"/>
      <c r="AAZ1522" s="60"/>
      <c r="ABA1522" s="60"/>
      <c r="ABB1522" s="60"/>
      <c r="ABC1522" s="60"/>
      <c r="ABD1522" s="60"/>
      <c r="ABE1522" s="60"/>
      <c r="ABF1522" s="60"/>
      <c r="ABG1522" s="60"/>
      <c r="ABH1522" s="60"/>
      <c r="ABI1522" s="60"/>
      <c r="ABJ1522" s="60"/>
      <c r="ABK1522" s="60"/>
      <c r="ABL1522" s="60"/>
      <c r="ABM1522" s="60"/>
      <c r="ABN1522" s="60"/>
      <c r="ABO1522" s="60"/>
      <c r="ABP1522" s="60"/>
      <c r="ABQ1522" s="60"/>
      <c r="ABR1522" s="60">
        <v>1.0327941657114399</v>
      </c>
      <c r="ABS1522" s="60"/>
      <c r="ABT1522" s="60"/>
      <c r="ABU1522" s="60"/>
      <c r="ABV1522" s="60"/>
      <c r="ABW1522" s="60"/>
      <c r="ABX1522" s="60"/>
    </row>
    <row r="1523" spans="727:752" x14ac:dyDescent="0.25">
      <c r="AAY1523" s="60"/>
      <c r="AAZ1523" s="60"/>
      <c r="ABA1523" s="60"/>
      <c r="ABB1523" s="60"/>
      <c r="ABC1523" s="60"/>
      <c r="ABD1523" s="60"/>
      <c r="ABE1523" s="60"/>
      <c r="ABF1523" s="60"/>
      <c r="ABG1523" s="60"/>
      <c r="ABH1523" s="60"/>
      <c r="ABI1523" s="60"/>
      <c r="ABJ1523" s="60"/>
      <c r="ABK1523" s="60"/>
      <c r="ABL1523" s="60"/>
      <c r="ABM1523" s="60"/>
      <c r="ABN1523" s="60"/>
      <c r="ABO1523" s="60"/>
      <c r="ABP1523" s="60"/>
      <c r="ABQ1523" s="60"/>
      <c r="ABR1523" s="60">
        <v>1.0327461330786101</v>
      </c>
      <c r="ABS1523" s="60"/>
      <c r="ABT1523" s="60"/>
      <c r="ABU1523" s="60"/>
      <c r="ABV1523" s="60"/>
      <c r="ABW1523" s="60"/>
      <c r="ABX1523" s="60"/>
    </row>
    <row r="1524" spans="727:752" x14ac:dyDescent="0.25">
      <c r="AAY1524" s="60"/>
      <c r="AAZ1524" s="60"/>
      <c r="ABA1524" s="60"/>
      <c r="ABB1524" s="60"/>
      <c r="ABC1524" s="60"/>
      <c r="ABD1524" s="60"/>
      <c r="ABE1524" s="60"/>
      <c r="ABF1524" s="60"/>
      <c r="ABG1524" s="60"/>
      <c r="ABH1524" s="60"/>
      <c r="ABI1524" s="60"/>
      <c r="ABJ1524" s="60"/>
      <c r="ABK1524" s="60"/>
      <c r="ABL1524" s="60"/>
      <c r="ABM1524" s="60"/>
      <c r="ABN1524" s="60"/>
      <c r="ABO1524" s="60"/>
      <c r="ABP1524" s="60"/>
      <c r="ABQ1524" s="60"/>
      <c r="ABR1524" s="60">
        <v>1.0327244357740799</v>
      </c>
      <c r="ABS1524" s="60"/>
      <c r="ABT1524" s="60"/>
      <c r="ABU1524" s="60"/>
      <c r="ABV1524" s="60"/>
      <c r="ABW1524" s="60"/>
      <c r="ABX1524" s="60"/>
    </row>
    <row r="1525" spans="727:752" x14ac:dyDescent="0.25">
      <c r="AAY1525" s="60"/>
      <c r="AAZ1525" s="60"/>
      <c r="ABA1525" s="60"/>
      <c r="ABB1525" s="60"/>
      <c r="ABC1525" s="60"/>
      <c r="ABD1525" s="60"/>
      <c r="ABE1525" s="60"/>
      <c r="ABF1525" s="60"/>
      <c r="ABG1525" s="60"/>
      <c r="ABH1525" s="60"/>
      <c r="ABI1525" s="60"/>
      <c r="ABJ1525" s="60"/>
      <c r="ABK1525" s="60"/>
      <c r="ABL1525" s="60"/>
      <c r="ABM1525" s="60"/>
      <c r="ABN1525" s="60"/>
      <c r="ABO1525" s="60"/>
      <c r="ABP1525" s="60"/>
      <c r="ABQ1525" s="60"/>
      <c r="ABR1525" s="60">
        <v>1.0326994092967601</v>
      </c>
      <c r="ABS1525" s="60"/>
      <c r="ABT1525" s="60"/>
      <c r="ABU1525" s="60"/>
      <c r="ABV1525" s="60"/>
      <c r="ABW1525" s="60"/>
      <c r="ABX1525" s="60"/>
    </row>
    <row r="1526" spans="727:752" x14ac:dyDescent="0.25">
      <c r="AAY1526" s="60"/>
      <c r="AAZ1526" s="60"/>
      <c r="ABA1526" s="60"/>
      <c r="ABB1526" s="60"/>
      <c r="ABC1526" s="60"/>
      <c r="ABD1526" s="60"/>
      <c r="ABE1526" s="60"/>
      <c r="ABF1526" s="60"/>
      <c r="ABG1526" s="60"/>
      <c r="ABH1526" s="60"/>
      <c r="ABI1526" s="60"/>
      <c r="ABJ1526" s="60"/>
      <c r="ABK1526" s="60"/>
      <c r="ABL1526" s="60"/>
      <c r="ABM1526" s="60"/>
      <c r="ABN1526" s="60"/>
      <c r="ABO1526" s="60"/>
      <c r="ABP1526" s="60"/>
      <c r="ABQ1526" s="60"/>
      <c r="ABR1526" s="60">
        <v>1.032673739397</v>
      </c>
      <c r="ABS1526" s="60"/>
      <c r="ABT1526" s="60"/>
      <c r="ABU1526" s="60"/>
      <c r="ABV1526" s="60"/>
      <c r="ABW1526" s="60"/>
      <c r="ABX1526" s="60"/>
    </row>
    <row r="1527" spans="727:752" x14ac:dyDescent="0.25">
      <c r="AAY1527" s="60"/>
      <c r="AAZ1527" s="60"/>
      <c r="ABA1527" s="60"/>
      <c r="ABB1527" s="60"/>
      <c r="ABC1527" s="60"/>
      <c r="ABD1527" s="60"/>
      <c r="ABE1527" s="60"/>
      <c r="ABF1527" s="60"/>
      <c r="ABG1527" s="60"/>
      <c r="ABH1527" s="60"/>
      <c r="ABI1527" s="60"/>
      <c r="ABJ1527" s="60"/>
      <c r="ABK1527" s="60"/>
      <c r="ABL1527" s="60"/>
      <c r="ABM1527" s="60"/>
      <c r="ABN1527" s="60"/>
      <c r="ABO1527" s="60"/>
      <c r="ABP1527" s="60"/>
      <c r="ABQ1527" s="60"/>
      <c r="ABR1527" s="60">
        <v>1.0325596666711001</v>
      </c>
      <c r="ABS1527" s="60"/>
      <c r="ABT1527" s="60"/>
      <c r="ABU1527" s="60"/>
      <c r="ABV1527" s="60"/>
      <c r="ABW1527" s="60"/>
      <c r="ABX1527" s="60"/>
    </row>
    <row r="1528" spans="727:752" x14ac:dyDescent="0.25">
      <c r="AAY1528" s="60"/>
      <c r="AAZ1528" s="60"/>
      <c r="ABA1528" s="60"/>
      <c r="ABB1528" s="60"/>
      <c r="ABC1528" s="60"/>
      <c r="ABD1528" s="60"/>
      <c r="ABE1528" s="60"/>
      <c r="ABF1528" s="60"/>
      <c r="ABG1528" s="60"/>
      <c r="ABH1528" s="60"/>
      <c r="ABI1528" s="60"/>
      <c r="ABJ1528" s="60"/>
      <c r="ABK1528" s="60"/>
      <c r="ABL1528" s="60"/>
      <c r="ABM1528" s="60"/>
      <c r="ABN1528" s="60"/>
      <c r="ABO1528" s="60"/>
      <c r="ABP1528" s="60"/>
      <c r="ABQ1528" s="60"/>
      <c r="ABR1528" s="60">
        <v>1.03249788204935</v>
      </c>
      <c r="ABS1528" s="60"/>
      <c r="ABT1528" s="60"/>
      <c r="ABU1528" s="60"/>
      <c r="ABV1528" s="60"/>
      <c r="ABW1528" s="60"/>
      <c r="ABX1528" s="60"/>
    </row>
    <row r="1529" spans="727:752" x14ac:dyDescent="0.25">
      <c r="AAY1529" s="60"/>
      <c r="AAZ1529" s="60"/>
      <c r="ABA1529" s="60"/>
      <c r="ABB1529" s="60"/>
      <c r="ABC1529" s="60"/>
      <c r="ABD1529" s="60"/>
      <c r="ABE1529" s="60"/>
      <c r="ABF1529" s="60"/>
      <c r="ABG1529" s="60"/>
      <c r="ABH1529" s="60"/>
      <c r="ABI1529" s="60"/>
      <c r="ABJ1529" s="60"/>
      <c r="ABK1529" s="60"/>
      <c r="ABL1529" s="60"/>
      <c r="ABM1529" s="60"/>
      <c r="ABN1529" s="60"/>
      <c r="ABO1529" s="60"/>
      <c r="ABP1529" s="60"/>
      <c r="ABQ1529" s="60"/>
      <c r="ABR1529" s="60">
        <v>1.0324653809803199</v>
      </c>
      <c r="ABS1529" s="60"/>
      <c r="ABT1529" s="60"/>
      <c r="ABU1529" s="60"/>
      <c r="ABV1529" s="60"/>
      <c r="ABW1529" s="60"/>
      <c r="ABX1529" s="60"/>
    </row>
    <row r="1530" spans="727:752" x14ac:dyDescent="0.25">
      <c r="AAY1530" s="60"/>
      <c r="AAZ1530" s="60"/>
      <c r="ABA1530" s="60"/>
      <c r="ABB1530" s="60"/>
      <c r="ABC1530" s="60"/>
      <c r="ABD1530" s="60"/>
      <c r="ABE1530" s="60"/>
      <c r="ABF1530" s="60"/>
      <c r="ABG1530" s="60"/>
      <c r="ABH1530" s="60"/>
      <c r="ABI1530" s="60"/>
      <c r="ABJ1530" s="60"/>
      <c r="ABK1530" s="60"/>
      <c r="ABL1530" s="60"/>
      <c r="ABM1530" s="60"/>
      <c r="ABN1530" s="60"/>
      <c r="ABO1530" s="60"/>
      <c r="ABP1530" s="60"/>
      <c r="ABQ1530" s="60"/>
      <c r="ABR1530" s="60">
        <v>1.0324450905532701</v>
      </c>
      <c r="ABS1530" s="60"/>
      <c r="ABT1530" s="60"/>
      <c r="ABU1530" s="60"/>
      <c r="ABV1530" s="60"/>
      <c r="ABW1530" s="60"/>
      <c r="ABX1530" s="60"/>
    </row>
    <row r="1531" spans="727:752" x14ac:dyDescent="0.25">
      <c r="AAY1531" s="60"/>
      <c r="AAZ1531" s="60"/>
      <c r="ABA1531" s="60"/>
      <c r="ABB1531" s="60"/>
      <c r="ABC1531" s="60"/>
      <c r="ABD1531" s="60"/>
      <c r="ABE1531" s="60"/>
      <c r="ABF1531" s="60"/>
      <c r="ABG1531" s="60"/>
      <c r="ABH1531" s="60"/>
      <c r="ABI1531" s="60"/>
      <c r="ABJ1531" s="60"/>
      <c r="ABK1531" s="60"/>
      <c r="ABL1531" s="60"/>
      <c r="ABM1531" s="60"/>
      <c r="ABN1531" s="60"/>
      <c r="ABO1531" s="60"/>
      <c r="ABP1531" s="60"/>
      <c r="ABQ1531" s="60"/>
      <c r="ABR1531" s="60">
        <v>1.0324340139949</v>
      </c>
      <c r="ABS1531" s="60"/>
      <c r="ABT1531" s="60"/>
      <c r="ABU1531" s="60"/>
      <c r="ABV1531" s="60"/>
      <c r="ABW1531" s="60"/>
      <c r="ABX1531" s="60"/>
    </row>
    <row r="1532" spans="727:752" x14ac:dyDescent="0.25">
      <c r="AAY1532" s="60"/>
      <c r="AAZ1532" s="60"/>
      <c r="ABA1532" s="60"/>
      <c r="ABB1532" s="60"/>
      <c r="ABC1532" s="60"/>
      <c r="ABD1532" s="60"/>
      <c r="ABE1532" s="60"/>
      <c r="ABF1532" s="60"/>
      <c r="ABG1532" s="60"/>
      <c r="ABH1532" s="60"/>
      <c r="ABI1532" s="60"/>
      <c r="ABJ1532" s="60"/>
      <c r="ABK1532" s="60"/>
      <c r="ABL1532" s="60"/>
      <c r="ABM1532" s="60"/>
      <c r="ABN1532" s="60"/>
      <c r="ABO1532" s="60"/>
      <c r="ABP1532" s="60"/>
      <c r="ABQ1532" s="60"/>
      <c r="ABR1532" s="60">
        <v>1.03241789607204</v>
      </c>
      <c r="ABS1532" s="60"/>
      <c r="ABT1532" s="60"/>
      <c r="ABU1532" s="60"/>
      <c r="ABV1532" s="60"/>
      <c r="ABW1532" s="60"/>
      <c r="ABX1532" s="60"/>
    </row>
    <row r="1533" spans="727:752" x14ac:dyDescent="0.25">
      <c r="AAY1533" s="60"/>
      <c r="AAZ1533" s="60"/>
      <c r="ABA1533" s="60"/>
      <c r="ABB1533" s="60"/>
      <c r="ABC1533" s="60"/>
      <c r="ABD1533" s="60"/>
      <c r="ABE1533" s="60"/>
      <c r="ABF1533" s="60"/>
      <c r="ABG1533" s="60"/>
      <c r="ABH1533" s="60"/>
      <c r="ABI1533" s="60"/>
      <c r="ABJ1533" s="60"/>
      <c r="ABK1533" s="60"/>
      <c r="ABL1533" s="60"/>
      <c r="ABM1533" s="60"/>
      <c r="ABN1533" s="60"/>
      <c r="ABO1533" s="60"/>
      <c r="ABP1533" s="60"/>
      <c r="ABQ1533" s="60"/>
      <c r="ABR1533" s="60">
        <v>1.03241786393569</v>
      </c>
      <c r="ABS1533" s="60"/>
      <c r="ABT1533" s="60"/>
      <c r="ABU1533" s="60"/>
      <c r="ABV1533" s="60"/>
      <c r="ABW1533" s="60"/>
      <c r="ABX1533" s="60"/>
    </row>
    <row r="1534" spans="727:752" x14ac:dyDescent="0.25">
      <c r="AAY1534" s="60"/>
      <c r="AAZ1534" s="60"/>
      <c r="ABA1534" s="60"/>
      <c r="ABB1534" s="60"/>
      <c r="ABC1534" s="60"/>
      <c r="ABD1534" s="60"/>
      <c r="ABE1534" s="60"/>
      <c r="ABF1534" s="60"/>
      <c r="ABG1534" s="60"/>
      <c r="ABH1534" s="60"/>
      <c r="ABI1534" s="60"/>
      <c r="ABJ1534" s="60"/>
      <c r="ABK1534" s="60"/>
      <c r="ABL1534" s="60"/>
      <c r="ABM1534" s="60"/>
      <c r="ABN1534" s="60"/>
      <c r="ABO1534" s="60"/>
      <c r="ABP1534" s="60"/>
      <c r="ABQ1534" s="60"/>
      <c r="ABR1534" s="60">
        <v>1.0323572183766601</v>
      </c>
      <c r="ABS1534" s="60"/>
      <c r="ABT1534" s="60"/>
      <c r="ABU1534" s="60"/>
      <c r="ABV1534" s="60"/>
      <c r="ABW1534" s="60"/>
      <c r="ABX1534" s="60"/>
    </row>
    <row r="1535" spans="727:752" x14ac:dyDescent="0.25">
      <c r="AAY1535" s="60"/>
      <c r="AAZ1535" s="60"/>
      <c r="ABA1535" s="60"/>
      <c r="ABB1535" s="60"/>
      <c r="ABC1535" s="60"/>
      <c r="ABD1535" s="60"/>
      <c r="ABE1535" s="60"/>
      <c r="ABF1535" s="60"/>
      <c r="ABG1535" s="60"/>
      <c r="ABH1535" s="60"/>
      <c r="ABI1535" s="60"/>
      <c r="ABJ1535" s="60"/>
      <c r="ABK1535" s="60"/>
      <c r="ABL1535" s="60"/>
      <c r="ABM1535" s="60"/>
      <c r="ABN1535" s="60"/>
      <c r="ABO1535" s="60"/>
      <c r="ABP1535" s="60"/>
      <c r="ABQ1535" s="60"/>
      <c r="ABR1535" s="60">
        <v>1.0322902568788199</v>
      </c>
      <c r="ABS1535" s="60"/>
      <c r="ABT1535" s="60"/>
      <c r="ABU1535" s="60"/>
      <c r="ABV1535" s="60"/>
      <c r="ABW1535" s="60"/>
      <c r="ABX1535" s="60"/>
    </row>
    <row r="1536" spans="727:752" x14ac:dyDescent="0.25">
      <c r="AAY1536" s="60"/>
      <c r="AAZ1536" s="60"/>
      <c r="ABA1536" s="60"/>
      <c r="ABB1536" s="60"/>
      <c r="ABC1536" s="60"/>
      <c r="ABD1536" s="60"/>
      <c r="ABE1536" s="60"/>
      <c r="ABF1536" s="60"/>
      <c r="ABG1536" s="60"/>
      <c r="ABH1536" s="60"/>
      <c r="ABI1536" s="60"/>
      <c r="ABJ1536" s="60"/>
      <c r="ABK1536" s="60"/>
      <c r="ABL1536" s="60"/>
      <c r="ABM1536" s="60"/>
      <c r="ABN1536" s="60"/>
      <c r="ABO1536" s="60"/>
      <c r="ABP1536" s="60"/>
      <c r="ABQ1536" s="60"/>
      <c r="ABR1536" s="60">
        <v>1.0322569719552099</v>
      </c>
      <c r="ABS1536" s="60"/>
      <c r="ABT1536" s="60"/>
      <c r="ABU1536" s="60"/>
      <c r="ABV1536" s="60"/>
      <c r="ABW1536" s="60"/>
      <c r="ABX1536" s="60"/>
    </row>
    <row r="1537" spans="727:752" x14ac:dyDescent="0.25">
      <c r="AAY1537" s="60"/>
      <c r="AAZ1537" s="60"/>
      <c r="ABA1537" s="60"/>
      <c r="ABB1537" s="60"/>
      <c r="ABC1537" s="60"/>
      <c r="ABD1537" s="60"/>
      <c r="ABE1537" s="60"/>
      <c r="ABF1537" s="60"/>
      <c r="ABG1537" s="60"/>
      <c r="ABH1537" s="60"/>
      <c r="ABI1537" s="60"/>
      <c r="ABJ1537" s="60"/>
      <c r="ABK1537" s="60"/>
      <c r="ABL1537" s="60"/>
      <c r="ABM1537" s="60"/>
      <c r="ABN1537" s="60"/>
      <c r="ABO1537" s="60"/>
      <c r="ABP1537" s="60"/>
      <c r="ABQ1537" s="60"/>
      <c r="ABR1537" s="60">
        <v>1.03210742795022</v>
      </c>
      <c r="ABS1537" s="60"/>
      <c r="ABT1537" s="60"/>
      <c r="ABU1537" s="60"/>
      <c r="ABV1537" s="60"/>
      <c r="ABW1537" s="60"/>
      <c r="ABX1537" s="60"/>
    </row>
    <row r="1538" spans="727:752" x14ac:dyDescent="0.25">
      <c r="AAY1538" s="60"/>
      <c r="AAZ1538" s="60"/>
      <c r="ABA1538" s="60"/>
      <c r="ABB1538" s="60"/>
      <c r="ABC1538" s="60"/>
      <c r="ABD1538" s="60"/>
      <c r="ABE1538" s="60"/>
      <c r="ABF1538" s="60"/>
      <c r="ABG1538" s="60"/>
      <c r="ABH1538" s="60"/>
      <c r="ABI1538" s="60"/>
      <c r="ABJ1538" s="60"/>
      <c r="ABK1538" s="60"/>
      <c r="ABL1538" s="60"/>
      <c r="ABM1538" s="60"/>
      <c r="ABN1538" s="60"/>
      <c r="ABO1538" s="60"/>
      <c r="ABP1538" s="60"/>
      <c r="ABQ1538" s="60"/>
      <c r="ABR1538" s="60">
        <v>1.0320636795686999</v>
      </c>
      <c r="ABS1538" s="60"/>
      <c r="ABT1538" s="60"/>
      <c r="ABU1538" s="60"/>
      <c r="ABV1538" s="60"/>
      <c r="ABW1538" s="60"/>
      <c r="ABX1538" s="60"/>
    </row>
    <row r="1539" spans="727:752" x14ac:dyDescent="0.25">
      <c r="AAY1539" s="60"/>
      <c r="AAZ1539" s="60"/>
      <c r="ABA1539" s="60"/>
      <c r="ABB1539" s="60"/>
      <c r="ABC1539" s="60"/>
      <c r="ABD1539" s="60"/>
      <c r="ABE1539" s="60"/>
      <c r="ABF1539" s="60"/>
      <c r="ABG1539" s="60"/>
      <c r="ABH1539" s="60"/>
      <c r="ABI1539" s="60"/>
      <c r="ABJ1539" s="60"/>
      <c r="ABK1539" s="60"/>
      <c r="ABL1539" s="60"/>
      <c r="ABM1539" s="60"/>
      <c r="ABN1539" s="60"/>
      <c r="ABO1539" s="60"/>
      <c r="ABP1539" s="60"/>
      <c r="ABQ1539" s="60"/>
      <c r="ABR1539" s="60">
        <v>1.03199670871107</v>
      </c>
      <c r="ABS1539" s="60"/>
      <c r="ABT1539" s="60"/>
      <c r="ABU1539" s="60"/>
      <c r="ABV1539" s="60"/>
      <c r="ABW1539" s="60"/>
      <c r="ABX1539" s="60"/>
    </row>
    <row r="1540" spans="727:752" x14ac:dyDescent="0.25">
      <c r="AAY1540" s="60"/>
      <c r="AAZ1540" s="60"/>
      <c r="ABA1540" s="60"/>
      <c r="ABB1540" s="60"/>
      <c r="ABC1540" s="60"/>
      <c r="ABD1540" s="60"/>
      <c r="ABE1540" s="60"/>
      <c r="ABF1540" s="60"/>
      <c r="ABG1540" s="60"/>
      <c r="ABH1540" s="60"/>
      <c r="ABI1540" s="60"/>
      <c r="ABJ1540" s="60"/>
      <c r="ABK1540" s="60"/>
      <c r="ABL1540" s="60"/>
      <c r="ABM1540" s="60"/>
      <c r="ABN1540" s="60"/>
      <c r="ABO1540" s="60"/>
      <c r="ABP1540" s="60"/>
      <c r="ABQ1540" s="60"/>
      <c r="ABR1540" s="60">
        <v>1.0319271794762099</v>
      </c>
      <c r="ABS1540" s="60"/>
      <c r="ABT1540" s="60"/>
      <c r="ABU1540" s="60"/>
      <c r="ABV1540" s="60"/>
      <c r="ABW1540" s="60"/>
      <c r="ABX1540" s="60"/>
    </row>
    <row r="1541" spans="727:752" x14ac:dyDescent="0.25">
      <c r="AAY1541" s="60"/>
      <c r="AAZ1541" s="60"/>
      <c r="ABA1541" s="60"/>
      <c r="ABB1541" s="60"/>
      <c r="ABC1541" s="60"/>
      <c r="ABD1541" s="60"/>
      <c r="ABE1541" s="60"/>
      <c r="ABF1541" s="60"/>
      <c r="ABG1541" s="60"/>
      <c r="ABH1541" s="60"/>
      <c r="ABI1541" s="60"/>
      <c r="ABJ1541" s="60"/>
      <c r="ABK1541" s="60"/>
      <c r="ABL1541" s="60"/>
      <c r="ABM1541" s="60"/>
      <c r="ABN1541" s="60"/>
      <c r="ABO1541" s="60"/>
      <c r="ABP1541" s="60"/>
      <c r="ABQ1541" s="60"/>
      <c r="ABR1541" s="60">
        <v>1.03191029702283</v>
      </c>
      <c r="ABS1541" s="60"/>
      <c r="ABT1541" s="60"/>
      <c r="ABU1541" s="60"/>
      <c r="ABV1541" s="60"/>
      <c r="ABW1541" s="60"/>
      <c r="ABX1541" s="60"/>
    </row>
    <row r="1542" spans="727:752" x14ac:dyDescent="0.25">
      <c r="AAY1542" s="60"/>
      <c r="AAZ1542" s="60"/>
      <c r="ABA1542" s="60"/>
      <c r="ABB1542" s="60"/>
      <c r="ABC1542" s="60"/>
      <c r="ABD1542" s="60"/>
      <c r="ABE1542" s="60"/>
      <c r="ABF1542" s="60"/>
      <c r="ABG1542" s="60"/>
      <c r="ABH1542" s="60"/>
      <c r="ABI1542" s="60"/>
      <c r="ABJ1542" s="60"/>
      <c r="ABK1542" s="60"/>
      <c r="ABL1542" s="60"/>
      <c r="ABM1542" s="60"/>
      <c r="ABN1542" s="60"/>
      <c r="ABO1542" s="60"/>
      <c r="ABP1542" s="60"/>
      <c r="ABQ1542" s="60"/>
      <c r="ABR1542" s="60">
        <v>1.0318942284771999</v>
      </c>
      <c r="ABS1542" s="60"/>
      <c r="ABT1542" s="60"/>
      <c r="ABU1542" s="60"/>
      <c r="ABV1542" s="60"/>
      <c r="ABW1542" s="60"/>
      <c r="ABX1542" s="60"/>
    </row>
    <row r="1543" spans="727:752" x14ac:dyDescent="0.25">
      <c r="AAY1543" s="60"/>
      <c r="AAZ1543" s="60"/>
      <c r="ABA1543" s="60"/>
      <c r="ABB1543" s="60"/>
      <c r="ABC1543" s="60"/>
      <c r="ABD1543" s="60"/>
      <c r="ABE1543" s="60"/>
      <c r="ABF1543" s="60"/>
      <c r="ABG1543" s="60"/>
      <c r="ABH1543" s="60"/>
      <c r="ABI1543" s="60"/>
      <c r="ABJ1543" s="60"/>
      <c r="ABK1543" s="60"/>
      <c r="ABL1543" s="60"/>
      <c r="ABM1543" s="60"/>
      <c r="ABN1543" s="60"/>
      <c r="ABO1543" s="60"/>
      <c r="ABP1543" s="60"/>
      <c r="ABQ1543" s="60"/>
      <c r="ABR1543" s="60">
        <v>1.0318525295555701</v>
      </c>
      <c r="ABS1543" s="60"/>
      <c r="ABT1543" s="60"/>
      <c r="ABU1543" s="60"/>
      <c r="ABV1543" s="60"/>
      <c r="ABW1543" s="60"/>
      <c r="ABX1543" s="60"/>
    </row>
    <row r="1544" spans="727:752" x14ac:dyDescent="0.25">
      <c r="AAY1544" s="60"/>
      <c r="AAZ1544" s="60"/>
      <c r="ABA1544" s="60"/>
      <c r="ABB1544" s="60"/>
      <c r="ABC1544" s="60"/>
      <c r="ABD1544" s="60"/>
      <c r="ABE1544" s="60"/>
      <c r="ABF1544" s="60"/>
      <c r="ABG1544" s="60"/>
      <c r="ABH1544" s="60"/>
      <c r="ABI1544" s="60"/>
      <c r="ABJ1544" s="60"/>
      <c r="ABK1544" s="60"/>
      <c r="ABL1544" s="60"/>
      <c r="ABM1544" s="60"/>
      <c r="ABN1544" s="60"/>
      <c r="ABO1544" s="60"/>
      <c r="ABP1544" s="60"/>
      <c r="ABQ1544" s="60"/>
      <c r="ABR1544" s="60">
        <v>1.0317966579711499</v>
      </c>
      <c r="ABS1544" s="60"/>
      <c r="ABT1544" s="60"/>
      <c r="ABU1544" s="60"/>
      <c r="ABV1544" s="60"/>
      <c r="ABW1544" s="60"/>
      <c r="ABX1544" s="60"/>
    </row>
    <row r="1545" spans="727:752" x14ac:dyDescent="0.25">
      <c r="AAY1545" s="60"/>
      <c r="AAZ1545" s="60"/>
      <c r="ABA1545" s="60"/>
      <c r="ABB1545" s="60"/>
      <c r="ABC1545" s="60"/>
      <c r="ABD1545" s="60"/>
      <c r="ABE1545" s="60"/>
      <c r="ABF1545" s="60"/>
      <c r="ABG1545" s="60"/>
      <c r="ABH1545" s="60"/>
      <c r="ABI1545" s="60"/>
      <c r="ABJ1545" s="60"/>
      <c r="ABK1545" s="60"/>
      <c r="ABL1545" s="60"/>
      <c r="ABM1545" s="60"/>
      <c r="ABN1545" s="60"/>
      <c r="ABO1545" s="60"/>
      <c r="ABP1545" s="60"/>
      <c r="ABQ1545" s="60"/>
      <c r="ABR1545" s="60">
        <v>1.0317190883680301</v>
      </c>
      <c r="ABS1545" s="60"/>
      <c r="ABT1545" s="60"/>
      <c r="ABU1545" s="60"/>
      <c r="ABV1545" s="60"/>
      <c r="ABW1545" s="60"/>
      <c r="ABX1545" s="60"/>
    </row>
    <row r="1546" spans="727:752" x14ac:dyDescent="0.25">
      <c r="AAY1546" s="60"/>
      <c r="AAZ1546" s="60"/>
      <c r="ABA1546" s="60"/>
      <c r="ABB1546" s="60"/>
      <c r="ABC1546" s="60"/>
      <c r="ABD1546" s="60"/>
      <c r="ABE1546" s="60"/>
      <c r="ABF1546" s="60"/>
      <c r="ABG1546" s="60"/>
      <c r="ABH1546" s="60"/>
      <c r="ABI1546" s="60"/>
      <c r="ABJ1546" s="60"/>
      <c r="ABK1546" s="60"/>
      <c r="ABL1546" s="60"/>
      <c r="ABM1546" s="60"/>
      <c r="ABN1546" s="60"/>
      <c r="ABO1546" s="60"/>
      <c r="ABP1546" s="60"/>
      <c r="ABQ1546" s="60"/>
      <c r="ABR1546" s="60">
        <v>1.0317097470266801</v>
      </c>
      <c r="ABS1546" s="60"/>
      <c r="ABT1546" s="60"/>
      <c r="ABU1546" s="60"/>
      <c r="ABV1546" s="60"/>
      <c r="ABW1546" s="60"/>
      <c r="ABX1546" s="60"/>
    </row>
    <row r="1547" spans="727:752" x14ac:dyDescent="0.25">
      <c r="AAY1547" s="60"/>
      <c r="AAZ1547" s="60"/>
      <c r="ABA1547" s="60"/>
      <c r="ABB1547" s="60"/>
      <c r="ABC1547" s="60"/>
      <c r="ABD1547" s="60"/>
      <c r="ABE1547" s="60"/>
      <c r="ABF1547" s="60"/>
      <c r="ABG1547" s="60"/>
      <c r="ABH1547" s="60"/>
      <c r="ABI1547" s="60"/>
      <c r="ABJ1547" s="60"/>
      <c r="ABK1547" s="60"/>
      <c r="ABL1547" s="60"/>
      <c r="ABM1547" s="60"/>
      <c r="ABN1547" s="60"/>
      <c r="ABO1547" s="60"/>
      <c r="ABP1547" s="60"/>
      <c r="ABQ1547" s="60"/>
      <c r="ABR1547" s="60">
        <v>1.0316840632147899</v>
      </c>
      <c r="ABS1547" s="60"/>
      <c r="ABT1547" s="60"/>
      <c r="ABU1547" s="60"/>
      <c r="ABV1547" s="60"/>
      <c r="ABW1547" s="60"/>
      <c r="ABX1547" s="60"/>
    </row>
    <row r="1548" spans="727:752" x14ac:dyDescent="0.25">
      <c r="AAY1548" s="60"/>
      <c r="AAZ1548" s="60"/>
      <c r="ABA1548" s="60"/>
      <c r="ABB1548" s="60"/>
      <c r="ABC1548" s="60"/>
      <c r="ABD1548" s="60"/>
      <c r="ABE1548" s="60"/>
      <c r="ABF1548" s="60"/>
      <c r="ABG1548" s="60"/>
      <c r="ABH1548" s="60"/>
      <c r="ABI1548" s="60"/>
      <c r="ABJ1548" s="60"/>
      <c r="ABK1548" s="60"/>
      <c r="ABL1548" s="60"/>
      <c r="ABM1548" s="60"/>
      <c r="ABN1548" s="60"/>
      <c r="ABO1548" s="60"/>
      <c r="ABP1548" s="60"/>
      <c r="ABQ1548" s="60"/>
      <c r="ABR1548" s="60">
        <v>1.03163936611815</v>
      </c>
      <c r="ABS1548" s="60"/>
      <c r="ABT1548" s="60"/>
      <c r="ABU1548" s="60"/>
      <c r="ABV1548" s="60"/>
      <c r="ABW1548" s="60"/>
      <c r="ABX1548" s="60"/>
    </row>
    <row r="1549" spans="727:752" x14ac:dyDescent="0.25">
      <c r="AAY1549" s="60"/>
      <c r="AAZ1549" s="60"/>
      <c r="ABA1549" s="60"/>
      <c r="ABB1549" s="60"/>
      <c r="ABC1549" s="60"/>
      <c r="ABD1549" s="60"/>
      <c r="ABE1549" s="60"/>
      <c r="ABF1549" s="60"/>
      <c r="ABG1549" s="60"/>
      <c r="ABH1549" s="60"/>
      <c r="ABI1549" s="60"/>
      <c r="ABJ1549" s="60"/>
      <c r="ABK1549" s="60"/>
      <c r="ABL1549" s="60"/>
      <c r="ABM1549" s="60"/>
      <c r="ABN1549" s="60"/>
      <c r="ABO1549" s="60"/>
      <c r="ABP1549" s="60"/>
      <c r="ABQ1549" s="60"/>
      <c r="ABR1549" s="60">
        <v>1.0316359371277199</v>
      </c>
      <c r="ABS1549" s="60"/>
      <c r="ABT1549" s="60"/>
      <c r="ABU1549" s="60"/>
      <c r="ABV1549" s="60"/>
      <c r="ABW1549" s="60"/>
      <c r="ABX1549" s="60"/>
    </row>
    <row r="1550" spans="727:752" x14ac:dyDescent="0.25">
      <c r="AAY1550" s="60"/>
      <c r="AAZ1550" s="60"/>
      <c r="ABA1550" s="60"/>
      <c r="ABB1550" s="60"/>
      <c r="ABC1550" s="60"/>
      <c r="ABD1550" s="60"/>
      <c r="ABE1550" s="60"/>
      <c r="ABF1550" s="60"/>
      <c r="ABG1550" s="60"/>
      <c r="ABH1550" s="60"/>
      <c r="ABI1550" s="60"/>
      <c r="ABJ1550" s="60"/>
      <c r="ABK1550" s="60"/>
      <c r="ABL1550" s="60"/>
      <c r="ABM1550" s="60"/>
      <c r="ABN1550" s="60"/>
      <c r="ABO1550" s="60"/>
      <c r="ABP1550" s="60"/>
      <c r="ABQ1550" s="60"/>
      <c r="ABR1550" s="60">
        <v>1.0315934181847</v>
      </c>
      <c r="ABS1550" s="60"/>
      <c r="ABT1550" s="60"/>
      <c r="ABU1550" s="60"/>
      <c r="ABV1550" s="60"/>
      <c r="ABW1550" s="60"/>
      <c r="ABX1550" s="60"/>
    </row>
    <row r="1551" spans="727:752" x14ac:dyDescent="0.25">
      <c r="AAY1551" s="60"/>
      <c r="AAZ1551" s="60"/>
      <c r="ABA1551" s="60"/>
      <c r="ABB1551" s="60"/>
      <c r="ABC1551" s="60"/>
      <c r="ABD1551" s="60"/>
      <c r="ABE1551" s="60"/>
      <c r="ABF1551" s="60"/>
      <c r="ABG1551" s="60"/>
      <c r="ABH1551" s="60"/>
      <c r="ABI1551" s="60"/>
      <c r="ABJ1551" s="60"/>
      <c r="ABK1551" s="60"/>
      <c r="ABL1551" s="60"/>
      <c r="ABM1551" s="60"/>
      <c r="ABN1551" s="60"/>
      <c r="ABO1551" s="60"/>
      <c r="ABP1551" s="60"/>
      <c r="ABQ1551" s="60"/>
      <c r="ABR1551" s="60">
        <v>1.0315780261758001</v>
      </c>
      <c r="ABS1551" s="60"/>
      <c r="ABT1551" s="60"/>
      <c r="ABU1551" s="60"/>
      <c r="ABV1551" s="60"/>
      <c r="ABW1551" s="60"/>
      <c r="ABX1551" s="60"/>
    </row>
    <row r="1552" spans="727:752" x14ac:dyDescent="0.25">
      <c r="AAY1552" s="60"/>
      <c r="AAZ1552" s="60"/>
      <c r="ABA1552" s="60"/>
      <c r="ABB1552" s="60"/>
      <c r="ABC1552" s="60"/>
      <c r="ABD1552" s="60"/>
      <c r="ABE1552" s="60"/>
      <c r="ABF1552" s="60"/>
      <c r="ABG1552" s="60"/>
      <c r="ABH1552" s="60"/>
      <c r="ABI1552" s="60"/>
      <c r="ABJ1552" s="60"/>
      <c r="ABK1552" s="60"/>
      <c r="ABL1552" s="60"/>
      <c r="ABM1552" s="60"/>
      <c r="ABN1552" s="60"/>
      <c r="ABO1552" s="60"/>
      <c r="ABP1552" s="60"/>
      <c r="ABQ1552" s="60"/>
      <c r="ABR1552" s="60">
        <v>1.03150000989388</v>
      </c>
      <c r="ABS1552" s="60"/>
      <c r="ABT1552" s="60"/>
      <c r="ABU1552" s="60"/>
      <c r="ABV1552" s="60"/>
      <c r="ABW1552" s="60"/>
      <c r="ABX1552" s="60"/>
    </row>
    <row r="1553" spans="727:752" x14ac:dyDescent="0.25">
      <c r="AAY1553" s="60"/>
      <c r="AAZ1553" s="60"/>
      <c r="ABA1553" s="60"/>
      <c r="ABB1553" s="60"/>
      <c r="ABC1553" s="60"/>
      <c r="ABD1553" s="60"/>
      <c r="ABE1553" s="60"/>
      <c r="ABF1553" s="60"/>
      <c r="ABG1553" s="60"/>
      <c r="ABH1553" s="60"/>
      <c r="ABI1553" s="60"/>
      <c r="ABJ1553" s="60"/>
      <c r="ABK1553" s="60"/>
      <c r="ABL1553" s="60"/>
      <c r="ABM1553" s="60"/>
      <c r="ABN1553" s="60"/>
      <c r="ABO1553" s="60"/>
      <c r="ABP1553" s="60"/>
      <c r="ABQ1553" s="60"/>
      <c r="ABR1553" s="60">
        <v>1.0314142826052699</v>
      </c>
      <c r="ABS1553" s="60"/>
      <c r="ABT1553" s="60"/>
      <c r="ABU1553" s="60"/>
      <c r="ABV1553" s="60"/>
      <c r="ABW1553" s="60"/>
      <c r="ABX1553" s="60"/>
    </row>
    <row r="1554" spans="727:752" x14ac:dyDescent="0.25">
      <c r="AAY1554" s="60"/>
      <c r="AAZ1554" s="60"/>
      <c r="ABA1554" s="60"/>
      <c r="ABB1554" s="60"/>
      <c r="ABC1554" s="60"/>
      <c r="ABD1554" s="60"/>
      <c r="ABE1554" s="60"/>
      <c r="ABF1554" s="60"/>
      <c r="ABG1554" s="60"/>
      <c r="ABH1554" s="60"/>
      <c r="ABI1554" s="60"/>
      <c r="ABJ1554" s="60"/>
      <c r="ABK1554" s="60"/>
      <c r="ABL1554" s="60"/>
      <c r="ABM1554" s="60"/>
      <c r="ABN1554" s="60"/>
      <c r="ABO1554" s="60"/>
      <c r="ABP1554" s="60"/>
      <c r="ABQ1554" s="60"/>
      <c r="ABR1554" s="60">
        <v>1.0313708917561599</v>
      </c>
      <c r="ABS1554" s="60"/>
      <c r="ABT1554" s="60"/>
      <c r="ABU1554" s="60"/>
      <c r="ABV1554" s="60"/>
      <c r="ABW1554" s="60"/>
      <c r="ABX1554" s="60"/>
    </row>
    <row r="1555" spans="727:752" x14ac:dyDescent="0.25">
      <c r="AAY1555" s="60"/>
      <c r="AAZ1555" s="60"/>
      <c r="ABA1555" s="60"/>
      <c r="ABB1555" s="60"/>
      <c r="ABC1555" s="60"/>
      <c r="ABD1555" s="60"/>
      <c r="ABE1555" s="60"/>
      <c r="ABF1555" s="60"/>
      <c r="ABG1555" s="60"/>
      <c r="ABH1555" s="60"/>
      <c r="ABI1555" s="60"/>
      <c r="ABJ1555" s="60"/>
      <c r="ABK1555" s="60"/>
      <c r="ABL1555" s="60"/>
      <c r="ABM1555" s="60"/>
      <c r="ABN1555" s="60"/>
      <c r="ABO1555" s="60"/>
      <c r="ABP1555" s="60"/>
      <c r="ABQ1555" s="60"/>
      <c r="ABR1555" s="60">
        <v>1.0313702280660699</v>
      </c>
      <c r="ABS1555" s="60"/>
      <c r="ABT1555" s="60"/>
      <c r="ABU1555" s="60"/>
      <c r="ABV1555" s="60"/>
      <c r="ABW1555" s="60"/>
      <c r="ABX1555" s="60"/>
    </row>
    <row r="1556" spans="727:752" x14ac:dyDescent="0.25">
      <c r="AAY1556" s="60"/>
      <c r="AAZ1556" s="60"/>
      <c r="ABA1556" s="60"/>
      <c r="ABB1556" s="60"/>
      <c r="ABC1556" s="60"/>
      <c r="ABD1556" s="60"/>
      <c r="ABE1556" s="60"/>
      <c r="ABF1556" s="60"/>
      <c r="ABG1556" s="60"/>
      <c r="ABH1556" s="60"/>
      <c r="ABI1556" s="60"/>
      <c r="ABJ1556" s="60"/>
      <c r="ABK1556" s="60"/>
      <c r="ABL1556" s="60"/>
      <c r="ABM1556" s="60"/>
      <c r="ABN1556" s="60"/>
      <c r="ABO1556" s="60"/>
      <c r="ABP1556" s="60"/>
      <c r="ABQ1556" s="60"/>
      <c r="ABR1556" s="60">
        <v>1.03132745657796</v>
      </c>
      <c r="ABS1556" s="60"/>
      <c r="ABT1556" s="60"/>
      <c r="ABU1556" s="60"/>
      <c r="ABV1556" s="60"/>
      <c r="ABW1556" s="60"/>
      <c r="ABX1556" s="60"/>
    </row>
    <row r="1557" spans="727:752" x14ac:dyDescent="0.25">
      <c r="AAY1557" s="60"/>
      <c r="AAZ1557" s="60"/>
      <c r="ABA1557" s="60"/>
      <c r="ABB1557" s="60"/>
      <c r="ABC1557" s="60"/>
      <c r="ABD1557" s="60"/>
      <c r="ABE1557" s="60"/>
      <c r="ABF1557" s="60"/>
      <c r="ABG1557" s="60"/>
      <c r="ABH1557" s="60"/>
      <c r="ABI1557" s="60"/>
      <c r="ABJ1557" s="60"/>
      <c r="ABK1557" s="60"/>
      <c r="ABL1557" s="60"/>
      <c r="ABM1557" s="60"/>
      <c r="ABN1557" s="60"/>
      <c r="ABO1557" s="60"/>
      <c r="ABP1557" s="60"/>
      <c r="ABQ1557" s="60"/>
      <c r="ABR1557" s="60">
        <v>1.0313248868908</v>
      </c>
      <c r="ABS1557" s="60"/>
      <c r="ABT1557" s="60"/>
      <c r="ABU1557" s="60"/>
      <c r="ABV1557" s="60"/>
      <c r="ABW1557" s="60"/>
      <c r="ABX1557" s="60"/>
    </row>
    <row r="1558" spans="727:752" x14ac:dyDescent="0.25">
      <c r="AAY1558" s="60"/>
      <c r="AAZ1558" s="60"/>
      <c r="ABA1558" s="60"/>
      <c r="ABB1558" s="60"/>
      <c r="ABC1558" s="60"/>
      <c r="ABD1558" s="60"/>
      <c r="ABE1558" s="60"/>
      <c r="ABF1558" s="60"/>
      <c r="ABG1558" s="60"/>
      <c r="ABH1558" s="60"/>
      <c r="ABI1558" s="60"/>
      <c r="ABJ1558" s="60"/>
      <c r="ABK1558" s="60"/>
      <c r="ABL1558" s="60"/>
      <c r="ABM1558" s="60"/>
      <c r="ABN1558" s="60"/>
      <c r="ABO1558" s="60"/>
      <c r="ABP1558" s="60"/>
      <c r="ABQ1558" s="60"/>
      <c r="ABR1558" s="60">
        <v>1.03111519477014</v>
      </c>
      <c r="ABS1558" s="60"/>
      <c r="ABT1558" s="60"/>
      <c r="ABU1558" s="60"/>
      <c r="ABV1558" s="60"/>
      <c r="ABW1558" s="60"/>
      <c r="ABX1558" s="60"/>
    </row>
    <row r="1559" spans="727:752" x14ac:dyDescent="0.25">
      <c r="AAY1559" s="60"/>
      <c r="AAZ1559" s="60"/>
      <c r="ABA1559" s="60"/>
      <c r="ABB1559" s="60"/>
      <c r="ABC1559" s="60"/>
      <c r="ABD1559" s="60"/>
      <c r="ABE1559" s="60"/>
      <c r="ABF1559" s="60"/>
      <c r="ABG1559" s="60"/>
      <c r="ABH1559" s="60"/>
      <c r="ABI1559" s="60"/>
      <c r="ABJ1559" s="60"/>
      <c r="ABK1559" s="60"/>
      <c r="ABL1559" s="60"/>
      <c r="ABM1559" s="60"/>
      <c r="ABN1559" s="60"/>
      <c r="ABO1559" s="60"/>
      <c r="ABP1559" s="60"/>
      <c r="ABQ1559" s="60"/>
      <c r="ABR1559" s="60">
        <v>1.0310894066516301</v>
      </c>
      <c r="ABS1559" s="60"/>
      <c r="ABT1559" s="60"/>
      <c r="ABU1559" s="60"/>
      <c r="ABV1559" s="60"/>
      <c r="ABW1559" s="60"/>
      <c r="ABX1559" s="60"/>
    </row>
    <row r="1560" spans="727:752" x14ac:dyDescent="0.25">
      <c r="AAY1560" s="60"/>
      <c r="AAZ1560" s="60"/>
      <c r="ABA1560" s="60"/>
      <c r="ABB1560" s="60"/>
      <c r="ABC1560" s="60"/>
      <c r="ABD1560" s="60"/>
      <c r="ABE1560" s="60"/>
      <c r="ABF1560" s="60"/>
      <c r="ABG1560" s="60"/>
      <c r="ABH1560" s="60"/>
      <c r="ABI1560" s="60"/>
      <c r="ABJ1560" s="60"/>
      <c r="ABK1560" s="60"/>
      <c r="ABL1560" s="60"/>
      <c r="ABM1560" s="60"/>
      <c r="ABN1560" s="60"/>
      <c r="ABO1560" s="60"/>
      <c r="ABP1560" s="60"/>
      <c r="ABQ1560" s="60"/>
      <c r="ABR1560" s="60">
        <v>1.0310879770818899</v>
      </c>
      <c r="ABS1560" s="60"/>
      <c r="ABT1560" s="60"/>
      <c r="ABU1560" s="60"/>
      <c r="ABV1560" s="60"/>
      <c r="ABW1560" s="60"/>
      <c r="ABX1560" s="60"/>
    </row>
    <row r="1561" spans="727:752" x14ac:dyDescent="0.25">
      <c r="AAY1561" s="60"/>
      <c r="AAZ1561" s="60"/>
      <c r="ABA1561" s="60"/>
      <c r="ABB1561" s="60"/>
      <c r="ABC1561" s="60"/>
      <c r="ABD1561" s="60"/>
      <c r="ABE1561" s="60"/>
      <c r="ABF1561" s="60"/>
      <c r="ABG1561" s="60"/>
      <c r="ABH1561" s="60"/>
      <c r="ABI1561" s="60"/>
      <c r="ABJ1561" s="60"/>
      <c r="ABK1561" s="60"/>
      <c r="ABL1561" s="60"/>
      <c r="ABM1561" s="60"/>
      <c r="ABN1561" s="60"/>
      <c r="ABO1561" s="60"/>
      <c r="ABP1561" s="60"/>
      <c r="ABQ1561" s="60"/>
      <c r="ABR1561" s="60">
        <v>1.0310178494737201</v>
      </c>
      <c r="ABS1561" s="60"/>
      <c r="ABT1561" s="60"/>
      <c r="ABU1561" s="60"/>
      <c r="ABV1561" s="60"/>
      <c r="ABW1561" s="60"/>
      <c r="ABX1561" s="60"/>
    </row>
    <row r="1562" spans="727:752" x14ac:dyDescent="0.25">
      <c r="AAY1562" s="60"/>
      <c r="AAZ1562" s="60"/>
      <c r="ABA1562" s="60"/>
      <c r="ABB1562" s="60"/>
      <c r="ABC1562" s="60"/>
      <c r="ABD1562" s="60"/>
      <c r="ABE1562" s="60"/>
      <c r="ABF1562" s="60"/>
      <c r="ABG1562" s="60"/>
      <c r="ABH1562" s="60"/>
      <c r="ABI1562" s="60"/>
      <c r="ABJ1562" s="60"/>
      <c r="ABK1562" s="60"/>
      <c r="ABL1562" s="60"/>
      <c r="ABM1562" s="60"/>
      <c r="ABN1562" s="60"/>
      <c r="ABO1562" s="60"/>
      <c r="ABP1562" s="60"/>
      <c r="ABQ1562" s="60"/>
      <c r="ABR1562" s="60">
        <v>1.0309622220904899</v>
      </c>
      <c r="ABS1562" s="60"/>
      <c r="ABT1562" s="60"/>
      <c r="ABU1562" s="60"/>
      <c r="ABV1562" s="60"/>
      <c r="ABW1562" s="60"/>
      <c r="ABX1562" s="60"/>
    </row>
    <row r="1563" spans="727:752" x14ac:dyDescent="0.25">
      <c r="AAY1563" s="60"/>
      <c r="AAZ1563" s="60"/>
      <c r="ABA1563" s="60"/>
      <c r="ABB1563" s="60"/>
      <c r="ABC1563" s="60"/>
      <c r="ABD1563" s="60"/>
      <c r="ABE1563" s="60"/>
      <c r="ABF1563" s="60"/>
      <c r="ABG1563" s="60"/>
      <c r="ABH1563" s="60"/>
      <c r="ABI1563" s="60"/>
      <c r="ABJ1563" s="60"/>
      <c r="ABK1563" s="60"/>
      <c r="ABL1563" s="60"/>
      <c r="ABM1563" s="60"/>
      <c r="ABN1563" s="60"/>
      <c r="ABO1563" s="60"/>
      <c r="ABP1563" s="60"/>
      <c r="ABQ1563" s="60"/>
      <c r="ABR1563" s="60">
        <v>1.0308840981793099</v>
      </c>
      <c r="ABS1563" s="60"/>
      <c r="ABT1563" s="60"/>
      <c r="ABU1563" s="60"/>
      <c r="ABV1563" s="60"/>
      <c r="ABW1563" s="60"/>
      <c r="ABX1563" s="60"/>
    </row>
    <row r="1564" spans="727:752" x14ac:dyDescent="0.25">
      <c r="AAY1564" s="60"/>
      <c r="AAZ1564" s="60"/>
      <c r="ABA1564" s="60"/>
      <c r="ABB1564" s="60"/>
      <c r="ABC1564" s="60"/>
      <c r="ABD1564" s="60"/>
      <c r="ABE1564" s="60"/>
      <c r="ABF1564" s="60"/>
      <c r="ABG1564" s="60"/>
      <c r="ABH1564" s="60"/>
      <c r="ABI1564" s="60"/>
      <c r="ABJ1564" s="60"/>
      <c r="ABK1564" s="60"/>
      <c r="ABL1564" s="60"/>
      <c r="ABM1564" s="60"/>
      <c r="ABN1564" s="60"/>
      <c r="ABO1564" s="60"/>
      <c r="ABP1564" s="60"/>
      <c r="ABQ1564" s="60"/>
      <c r="ABR1564" s="60">
        <v>1.0308653898203199</v>
      </c>
      <c r="ABS1564" s="60"/>
      <c r="ABT1564" s="60"/>
      <c r="ABU1564" s="60"/>
      <c r="ABV1564" s="60"/>
      <c r="ABW1564" s="60"/>
      <c r="ABX1564" s="60"/>
    </row>
    <row r="1565" spans="727:752" x14ac:dyDescent="0.25">
      <c r="AAY1565" s="60"/>
      <c r="AAZ1565" s="60"/>
      <c r="ABA1565" s="60"/>
      <c r="ABB1565" s="60"/>
      <c r="ABC1565" s="60"/>
      <c r="ABD1565" s="60"/>
      <c r="ABE1565" s="60"/>
      <c r="ABF1565" s="60"/>
      <c r="ABG1565" s="60"/>
      <c r="ABH1565" s="60"/>
      <c r="ABI1565" s="60"/>
      <c r="ABJ1565" s="60"/>
      <c r="ABK1565" s="60"/>
      <c r="ABL1565" s="60"/>
      <c r="ABM1565" s="60"/>
      <c r="ABN1565" s="60"/>
      <c r="ABO1565" s="60"/>
      <c r="ABP1565" s="60"/>
      <c r="ABQ1565" s="60"/>
      <c r="ABR1565" s="60">
        <v>1.03075258068741</v>
      </c>
      <c r="ABS1565" s="60"/>
      <c r="ABT1565" s="60"/>
      <c r="ABU1565" s="60"/>
      <c r="ABV1565" s="60"/>
      <c r="ABW1565" s="60"/>
      <c r="ABX1565" s="60"/>
    </row>
    <row r="1566" spans="727:752" x14ac:dyDescent="0.25">
      <c r="AAY1566" s="60"/>
      <c r="AAZ1566" s="60"/>
      <c r="ABA1566" s="60"/>
      <c r="ABB1566" s="60"/>
      <c r="ABC1566" s="60"/>
      <c r="ABD1566" s="60"/>
      <c r="ABE1566" s="60"/>
      <c r="ABF1566" s="60"/>
      <c r="ABG1566" s="60"/>
      <c r="ABH1566" s="60"/>
      <c r="ABI1566" s="60"/>
      <c r="ABJ1566" s="60"/>
      <c r="ABK1566" s="60"/>
      <c r="ABL1566" s="60"/>
      <c r="ABM1566" s="60"/>
      <c r="ABN1566" s="60"/>
      <c r="ABO1566" s="60"/>
      <c r="ABP1566" s="60"/>
      <c r="ABQ1566" s="60"/>
      <c r="ABR1566" s="60">
        <v>1.03066165068074</v>
      </c>
      <c r="ABS1566" s="60"/>
      <c r="ABT1566" s="60"/>
      <c r="ABU1566" s="60"/>
      <c r="ABV1566" s="60"/>
      <c r="ABW1566" s="60"/>
      <c r="ABX1566" s="60"/>
    </row>
    <row r="1567" spans="727:752" x14ac:dyDescent="0.25">
      <c r="AAY1567" s="60"/>
      <c r="AAZ1567" s="60"/>
      <c r="ABA1567" s="60"/>
      <c r="ABB1567" s="60"/>
      <c r="ABC1567" s="60"/>
      <c r="ABD1567" s="60"/>
      <c r="ABE1567" s="60"/>
      <c r="ABF1567" s="60"/>
      <c r="ABG1567" s="60"/>
      <c r="ABH1567" s="60"/>
      <c r="ABI1567" s="60"/>
      <c r="ABJ1567" s="60"/>
      <c r="ABK1567" s="60"/>
      <c r="ABL1567" s="60"/>
      <c r="ABM1567" s="60"/>
      <c r="ABN1567" s="60"/>
      <c r="ABO1567" s="60"/>
      <c r="ABP1567" s="60"/>
      <c r="ABQ1567" s="60"/>
      <c r="ABR1567" s="60">
        <v>1.0306351980255399</v>
      </c>
      <c r="ABS1567" s="60"/>
      <c r="ABT1567" s="60"/>
      <c r="ABU1567" s="60"/>
      <c r="ABV1567" s="60"/>
      <c r="ABW1567" s="60"/>
      <c r="ABX1567" s="60"/>
    </row>
    <row r="1568" spans="727:752" x14ac:dyDescent="0.25">
      <c r="AAY1568" s="60"/>
      <c r="AAZ1568" s="60"/>
      <c r="ABA1568" s="60"/>
      <c r="ABB1568" s="60"/>
      <c r="ABC1568" s="60"/>
      <c r="ABD1568" s="60"/>
      <c r="ABE1568" s="60"/>
      <c r="ABF1568" s="60"/>
      <c r="ABG1568" s="60"/>
      <c r="ABH1568" s="60"/>
      <c r="ABI1568" s="60"/>
      <c r="ABJ1568" s="60"/>
      <c r="ABK1568" s="60"/>
      <c r="ABL1568" s="60"/>
      <c r="ABM1568" s="60"/>
      <c r="ABN1568" s="60"/>
      <c r="ABO1568" s="60"/>
      <c r="ABP1568" s="60"/>
      <c r="ABQ1568" s="60"/>
      <c r="ABR1568" s="60">
        <v>1.0305519539799901</v>
      </c>
      <c r="ABS1568" s="60"/>
      <c r="ABT1568" s="60"/>
      <c r="ABU1568" s="60"/>
      <c r="ABV1568" s="60"/>
      <c r="ABW1568" s="60"/>
      <c r="ABX1568" s="60"/>
    </row>
    <row r="1569" spans="727:752" x14ac:dyDescent="0.25">
      <c r="AAY1569" s="60"/>
      <c r="AAZ1569" s="60"/>
      <c r="ABA1569" s="60"/>
      <c r="ABB1569" s="60"/>
      <c r="ABC1569" s="60"/>
      <c r="ABD1569" s="60"/>
      <c r="ABE1569" s="60"/>
      <c r="ABF1569" s="60"/>
      <c r="ABG1569" s="60"/>
      <c r="ABH1569" s="60"/>
      <c r="ABI1569" s="60"/>
      <c r="ABJ1569" s="60"/>
      <c r="ABK1569" s="60"/>
      <c r="ABL1569" s="60"/>
      <c r="ABM1569" s="60"/>
      <c r="ABN1569" s="60"/>
      <c r="ABO1569" s="60"/>
      <c r="ABP1569" s="60"/>
      <c r="ABQ1569" s="60"/>
      <c r="ABR1569" s="60">
        <v>1.03054949364268</v>
      </c>
      <c r="ABS1569" s="60"/>
      <c r="ABT1569" s="60"/>
      <c r="ABU1569" s="60"/>
      <c r="ABV1569" s="60"/>
      <c r="ABW1569" s="60"/>
      <c r="ABX1569" s="60"/>
    </row>
    <row r="1570" spans="727:752" x14ac:dyDescent="0.25">
      <c r="AAY1570" s="60"/>
      <c r="AAZ1570" s="60"/>
      <c r="ABA1570" s="60"/>
      <c r="ABB1570" s="60"/>
      <c r="ABC1570" s="60"/>
      <c r="ABD1570" s="60"/>
      <c r="ABE1570" s="60"/>
      <c r="ABF1570" s="60"/>
      <c r="ABG1570" s="60"/>
      <c r="ABH1570" s="60"/>
      <c r="ABI1570" s="60"/>
      <c r="ABJ1570" s="60"/>
      <c r="ABK1570" s="60"/>
      <c r="ABL1570" s="60"/>
      <c r="ABM1570" s="60"/>
      <c r="ABN1570" s="60"/>
      <c r="ABO1570" s="60"/>
      <c r="ABP1570" s="60"/>
      <c r="ABQ1570" s="60"/>
      <c r="ABR1570" s="60">
        <v>1.03054621041536</v>
      </c>
      <c r="ABS1570" s="60"/>
      <c r="ABT1570" s="60"/>
      <c r="ABU1570" s="60"/>
      <c r="ABV1570" s="60"/>
      <c r="ABW1570" s="60"/>
      <c r="ABX1570" s="60"/>
    </row>
    <row r="1571" spans="727:752" x14ac:dyDescent="0.25">
      <c r="AAY1571" s="60"/>
      <c r="AAZ1571" s="60"/>
      <c r="ABA1571" s="60"/>
      <c r="ABB1571" s="60"/>
      <c r="ABC1571" s="60"/>
      <c r="ABD1571" s="60"/>
      <c r="ABE1571" s="60"/>
      <c r="ABF1571" s="60"/>
      <c r="ABG1571" s="60"/>
      <c r="ABH1571" s="60"/>
      <c r="ABI1571" s="60"/>
      <c r="ABJ1571" s="60"/>
      <c r="ABK1571" s="60"/>
      <c r="ABL1571" s="60"/>
      <c r="ABM1571" s="60"/>
      <c r="ABN1571" s="60"/>
      <c r="ABO1571" s="60"/>
      <c r="ABP1571" s="60"/>
      <c r="ABQ1571" s="60"/>
      <c r="ABR1571" s="60">
        <v>1.0304584825358001</v>
      </c>
      <c r="ABS1571" s="60"/>
      <c r="ABT1571" s="60"/>
      <c r="ABU1571" s="60"/>
      <c r="ABV1571" s="60"/>
      <c r="ABW1571" s="60"/>
      <c r="ABX1571" s="60"/>
    </row>
    <row r="1572" spans="727:752" x14ac:dyDescent="0.25">
      <c r="AAY1572" s="60"/>
      <c r="AAZ1572" s="60"/>
      <c r="ABA1572" s="60"/>
      <c r="ABB1572" s="60"/>
      <c r="ABC1572" s="60"/>
      <c r="ABD1572" s="60"/>
      <c r="ABE1572" s="60"/>
      <c r="ABF1572" s="60"/>
      <c r="ABG1572" s="60"/>
      <c r="ABH1572" s="60"/>
      <c r="ABI1572" s="60"/>
      <c r="ABJ1572" s="60"/>
      <c r="ABK1572" s="60"/>
      <c r="ABL1572" s="60"/>
      <c r="ABM1572" s="60"/>
      <c r="ABN1572" s="60"/>
      <c r="ABO1572" s="60"/>
      <c r="ABP1572" s="60"/>
      <c r="ABQ1572" s="60"/>
      <c r="ABR1572" s="60">
        <v>1.0304513299474001</v>
      </c>
      <c r="ABS1572" s="60"/>
      <c r="ABT1572" s="60"/>
      <c r="ABU1572" s="60"/>
      <c r="ABV1572" s="60"/>
      <c r="ABW1572" s="60"/>
      <c r="ABX1572" s="60"/>
    </row>
    <row r="1573" spans="727:752" x14ac:dyDescent="0.25">
      <c r="AAY1573" s="60"/>
      <c r="AAZ1573" s="60"/>
      <c r="ABA1573" s="60"/>
      <c r="ABB1573" s="60"/>
      <c r="ABC1573" s="60"/>
      <c r="ABD1573" s="60"/>
      <c r="ABE1573" s="60"/>
      <c r="ABF1573" s="60"/>
      <c r="ABG1573" s="60"/>
      <c r="ABH1573" s="60"/>
      <c r="ABI1573" s="60"/>
      <c r="ABJ1573" s="60"/>
      <c r="ABK1573" s="60"/>
      <c r="ABL1573" s="60"/>
      <c r="ABM1573" s="60"/>
      <c r="ABN1573" s="60"/>
      <c r="ABO1573" s="60"/>
      <c r="ABP1573" s="60"/>
      <c r="ABQ1573" s="60"/>
      <c r="ABR1573" s="60">
        <v>1.0303935905280099</v>
      </c>
      <c r="ABS1573" s="60"/>
      <c r="ABT1573" s="60"/>
      <c r="ABU1573" s="60"/>
      <c r="ABV1573" s="60"/>
      <c r="ABW1573" s="60"/>
      <c r="ABX1573" s="60"/>
    </row>
    <row r="1574" spans="727:752" x14ac:dyDescent="0.25">
      <c r="AAY1574" s="60"/>
      <c r="AAZ1574" s="60"/>
      <c r="ABA1574" s="60"/>
      <c r="ABB1574" s="60"/>
      <c r="ABC1574" s="60"/>
      <c r="ABD1574" s="60"/>
      <c r="ABE1574" s="60"/>
      <c r="ABF1574" s="60"/>
      <c r="ABG1574" s="60"/>
      <c r="ABH1574" s="60"/>
      <c r="ABI1574" s="60"/>
      <c r="ABJ1574" s="60"/>
      <c r="ABK1574" s="60"/>
      <c r="ABL1574" s="60"/>
      <c r="ABM1574" s="60"/>
      <c r="ABN1574" s="60"/>
      <c r="ABO1574" s="60"/>
      <c r="ABP1574" s="60"/>
      <c r="ABQ1574" s="60"/>
      <c r="ABR1574" s="60">
        <v>1.0303119305394699</v>
      </c>
      <c r="ABS1574" s="60"/>
      <c r="ABT1574" s="60"/>
      <c r="ABU1574" s="60"/>
      <c r="ABV1574" s="60"/>
      <c r="ABW1574" s="60"/>
      <c r="ABX1574" s="60"/>
    </row>
    <row r="1575" spans="727:752" x14ac:dyDescent="0.25">
      <c r="AAY1575" s="60"/>
      <c r="AAZ1575" s="60"/>
      <c r="ABA1575" s="60"/>
      <c r="ABB1575" s="60"/>
      <c r="ABC1575" s="60"/>
      <c r="ABD1575" s="60"/>
      <c r="ABE1575" s="60"/>
      <c r="ABF1575" s="60"/>
      <c r="ABG1575" s="60"/>
      <c r="ABH1575" s="60"/>
      <c r="ABI1575" s="60"/>
      <c r="ABJ1575" s="60"/>
      <c r="ABK1575" s="60"/>
      <c r="ABL1575" s="60"/>
      <c r="ABM1575" s="60"/>
      <c r="ABN1575" s="60"/>
      <c r="ABO1575" s="60"/>
      <c r="ABP1575" s="60"/>
      <c r="ABQ1575" s="60"/>
      <c r="ABR1575" s="60">
        <v>1.0302227908339601</v>
      </c>
      <c r="ABS1575" s="60"/>
      <c r="ABT1575" s="60"/>
      <c r="ABU1575" s="60"/>
      <c r="ABV1575" s="60"/>
      <c r="ABW1575" s="60"/>
      <c r="ABX1575" s="60"/>
    </row>
    <row r="1576" spans="727:752" x14ac:dyDescent="0.25">
      <c r="AAY1576" s="60"/>
      <c r="AAZ1576" s="60"/>
      <c r="ABA1576" s="60"/>
      <c r="ABB1576" s="60"/>
      <c r="ABC1576" s="60"/>
      <c r="ABD1576" s="60"/>
      <c r="ABE1576" s="60"/>
      <c r="ABF1576" s="60"/>
      <c r="ABG1576" s="60"/>
      <c r="ABH1576" s="60"/>
      <c r="ABI1576" s="60"/>
      <c r="ABJ1576" s="60"/>
      <c r="ABK1576" s="60"/>
      <c r="ABL1576" s="60"/>
      <c r="ABM1576" s="60"/>
      <c r="ABN1576" s="60"/>
      <c r="ABO1576" s="60"/>
      <c r="ABP1576" s="60"/>
      <c r="ABQ1576" s="60"/>
      <c r="ABR1576" s="60">
        <v>1.03021947608816</v>
      </c>
      <c r="ABS1576" s="60"/>
      <c r="ABT1576" s="60"/>
      <c r="ABU1576" s="60"/>
      <c r="ABV1576" s="60"/>
      <c r="ABW1576" s="60"/>
      <c r="ABX1576" s="60"/>
    </row>
    <row r="1577" spans="727:752" x14ac:dyDescent="0.25">
      <c r="AAY1577" s="60"/>
      <c r="AAZ1577" s="60"/>
      <c r="ABA1577" s="60"/>
      <c r="ABB1577" s="60"/>
      <c r="ABC1577" s="60"/>
      <c r="ABD1577" s="60"/>
      <c r="ABE1577" s="60"/>
      <c r="ABF1577" s="60"/>
      <c r="ABG1577" s="60"/>
      <c r="ABH1577" s="60"/>
      <c r="ABI1577" s="60"/>
      <c r="ABJ1577" s="60"/>
      <c r="ABK1577" s="60"/>
      <c r="ABL1577" s="60"/>
      <c r="ABM1577" s="60"/>
      <c r="ABN1577" s="60"/>
      <c r="ABO1577" s="60"/>
      <c r="ABP1577" s="60"/>
      <c r="ABQ1577" s="60"/>
      <c r="ABR1577" s="60">
        <v>1.0301632932462299</v>
      </c>
      <c r="ABS1577" s="60"/>
      <c r="ABT1577" s="60"/>
      <c r="ABU1577" s="60"/>
      <c r="ABV1577" s="60"/>
      <c r="ABW1577" s="60"/>
      <c r="ABX1577" s="60"/>
    </row>
    <row r="1578" spans="727:752" x14ac:dyDescent="0.25">
      <c r="AAY1578" s="60"/>
      <c r="AAZ1578" s="60"/>
      <c r="ABA1578" s="60"/>
      <c r="ABB1578" s="60"/>
      <c r="ABC1578" s="60"/>
      <c r="ABD1578" s="60"/>
      <c r="ABE1578" s="60"/>
      <c r="ABF1578" s="60"/>
      <c r="ABG1578" s="60"/>
      <c r="ABH1578" s="60"/>
      <c r="ABI1578" s="60"/>
      <c r="ABJ1578" s="60"/>
      <c r="ABK1578" s="60"/>
      <c r="ABL1578" s="60"/>
      <c r="ABM1578" s="60"/>
      <c r="ABN1578" s="60"/>
      <c r="ABO1578" s="60"/>
      <c r="ABP1578" s="60"/>
      <c r="ABQ1578" s="60"/>
      <c r="ABR1578" s="60">
        <v>1.0300743721316099</v>
      </c>
      <c r="ABS1578" s="60"/>
      <c r="ABT1578" s="60"/>
      <c r="ABU1578" s="60"/>
      <c r="ABV1578" s="60"/>
      <c r="ABW1578" s="60"/>
      <c r="ABX1578" s="60"/>
    </row>
    <row r="1579" spans="727:752" x14ac:dyDescent="0.25">
      <c r="AAY1579" s="60"/>
      <c r="AAZ1579" s="60"/>
      <c r="ABA1579" s="60"/>
      <c r="ABB1579" s="60"/>
      <c r="ABC1579" s="60"/>
      <c r="ABD1579" s="60"/>
      <c r="ABE1579" s="60"/>
      <c r="ABF1579" s="60"/>
      <c r="ABG1579" s="60"/>
      <c r="ABH1579" s="60"/>
      <c r="ABI1579" s="60"/>
      <c r="ABJ1579" s="60"/>
      <c r="ABK1579" s="60"/>
      <c r="ABL1579" s="60"/>
      <c r="ABM1579" s="60"/>
      <c r="ABN1579" s="60"/>
      <c r="ABO1579" s="60"/>
      <c r="ABP1579" s="60"/>
      <c r="ABQ1579" s="60"/>
      <c r="ABR1579" s="60">
        <v>1.02996472993479</v>
      </c>
      <c r="ABS1579" s="60"/>
      <c r="ABT1579" s="60"/>
      <c r="ABU1579" s="60"/>
      <c r="ABV1579" s="60"/>
      <c r="ABW1579" s="60"/>
      <c r="ABX1579" s="60"/>
    </row>
    <row r="1580" spans="727:752" x14ac:dyDescent="0.25">
      <c r="AAY1580" s="60"/>
      <c r="AAZ1580" s="60"/>
      <c r="ABA1580" s="60"/>
      <c r="ABB1580" s="60"/>
      <c r="ABC1580" s="60"/>
      <c r="ABD1580" s="60"/>
      <c r="ABE1580" s="60"/>
      <c r="ABF1580" s="60"/>
      <c r="ABG1580" s="60"/>
      <c r="ABH1580" s="60"/>
      <c r="ABI1580" s="60"/>
      <c r="ABJ1580" s="60"/>
      <c r="ABK1580" s="60"/>
      <c r="ABL1580" s="60"/>
      <c r="ABM1580" s="60"/>
      <c r="ABN1580" s="60"/>
      <c r="ABO1580" s="60"/>
      <c r="ABP1580" s="60"/>
      <c r="ABQ1580" s="60"/>
      <c r="ABR1580" s="60">
        <v>1.0299471322846701</v>
      </c>
      <c r="ABS1580" s="60"/>
      <c r="ABT1580" s="60"/>
      <c r="ABU1580" s="60"/>
      <c r="ABV1580" s="60"/>
      <c r="ABW1580" s="60"/>
      <c r="ABX1580" s="60"/>
    </row>
    <row r="1581" spans="727:752" x14ac:dyDescent="0.25">
      <c r="AAY1581" s="60"/>
      <c r="AAZ1581" s="60"/>
      <c r="ABA1581" s="60"/>
      <c r="ABB1581" s="60"/>
      <c r="ABC1581" s="60"/>
      <c r="ABD1581" s="60"/>
      <c r="ABE1581" s="60"/>
      <c r="ABF1581" s="60"/>
      <c r="ABG1581" s="60"/>
      <c r="ABH1581" s="60"/>
      <c r="ABI1581" s="60"/>
      <c r="ABJ1581" s="60"/>
      <c r="ABK1581" s="60"/>
      <c r="ABL1581" s="60"/>
      <c r="ABM1581" s="60"/>
      <c r="ABN1581" s="60"/>
      <c r="ABO1581" s="60"/>
      <c r="ABP1581" s="60"/>
      <c r="ABQ1581" s="60"/>
      <c r="ABR1581" s="60">
        <v>1.02993848644397</v>
      </c>
      <c r="ABS1581" s="60"/>
      <c r="ABT1581" s="60"/>
      <c r="ABU1581" s="60"/>
      <c r="ABV1581" s="60"/>
      <c r="ABW1581" s="60"/>
      <c r="ABX1581" s="60"/>
    </row>
    <row r="1582" spans="727:752" x14ac:dyDescent="0.25">
      <c r="AAY1582" s="60"/>
      <c r="AAZ1582" s="60"/>
      <c r="ABA1582" s="60"/>
      <c r="ABB1582" s="60"/>
      <c r="ABC1582" s="60"/>
      <c r="ABD1582" s="60"/>
      <c r="ABE1582" s="60"/>
      <c r="ABF1582" s="60"/>
      <c r="ABG1582" s="60"/>
      <c r="ABH1582" s="60"/>
      <c r="ABI1582" s="60"/>
      <c r="ABJ1582" s="60"/>
      <c r="ABK1582" s="60"/>
      <c r="ABL1582" s="60"/>
      <c r="ABM1582" s="60"/>
      <c r="ABN1582" s="60"/>
      <c r="ABO1582" s="60"/>
      <c r="ABP1582" s="60"/>
      <c r="ABQ1582" s="60"/>
      <c r="ABR1582" s="60">
        <v>1.0298614109370501</v>
      </c>
      <c r="ABS1582" s="60"/>
      <c r="ABT1582" s="60"/>
      <c r="ABU1582" s="60"/>
      <c r="ABV1582" s="60"/>
      <c r="ABW1582" s="60"/>
      <c r="ABX1582" s="60"/>
    </row>
    <row r="1583" spans="727:752" x14ac:dyDescent="0.25">
      <c r="AAY1583" s="60"/>
      <c r="AAZ1583" s="60"/>
      <c r="ABA1583" s="60"/>
      <c r="ABB1583" s="60"/>
      <c r="ABC1583" s="60"/>
      <c r="ABD1583" s="60"/>
      <c r="ABE1583" s="60"/>
      <c r="ABF1583" s="60"/>
      <c r="ABG1583" s="60"/>
      <c r="ABH1583" s="60"/>
      <c r="ABI1583" s="60"/>
      <c r="ABJ1583" s="60"/>
      <c r="ABK1583" s="60"/>
      <c r="ABL1583" s="60"/>
      <c r="ABM1583" s="60"/>
      <c r="ABN1583" s="60"/>
      <c r="ABO1583" s="60"/>
      <c r="ABP1583" s="60"/>
      <c r="ABQ1583" s="60"/>
      <c r="ABR1583" s="60">
        <v>1.0298135097658201</v>
      </c>
      <c r="ABS1583" s="60"/>
      <c r="ABT1583" s="60"/>
      <c r="ABU1583" s="60"/>
      <c r="ABV1583" s="60"/>
      <c r="ABW1583" s="60"/>
      <c r="ABX1583" s="60"/>
    </row>
    <row r="1584" spans="727:752" x14ac:dyDescent="0.25">
      <c r="AAY1584" s="60"/>
      <c r="AAZ1584" s="60"/>
      <c r="ABA1584" s="60"/>
      <c r="ABB1584" s="60"/>
      <c r="ABC1584" s="60"/>
      <c r="ABD1584" s="60"/>
      <c r="ABE1584" s="60"/>
      <c r="ABF1584" s="60"/>
      <c r="ABG1584" s="60"/>
      <c r="ABH1584" s="60"/>
      <c r="ABI1584" s="60"/>
      <c r="ABJ1584" s="60"/>
      <c r="ABK1584" s="60"/>
      <c r="ABL1584" s="60"/>
      <c r="ABM1584" s="60"/>
      <c r="ABN1584" s="60"/>
      <c r="ABO1584" s="60"/>
      <c r="ABP1584" s="60"/>
      <c r="ABQ1584" s="60"/>
      <c r="ABR1584" s="60">
        <v>1.02956114627314</v>
      </c>
      <c r="ABS1584" s="60"/>
      <c r="ABT1584" s="60"/>
      <c r="ABU1584" s="60"/>
      <c r="ABV1584" s="60"/>
      <c r="ABW1584" s="60"/>
      <c r="ABX1584" s="60"/>
    </row>
    <row r="1585" spans="727:752" x14ac:dyDescent="0.25">
      <c r="AAY1585" s="60"/>
      <c r="AAZ1585" s="60"/>
      <c r="ABA1585" s="60"/>
      <c r="ABB1585" s="60"/>
      <c r="ABC1585" s="60"/>
      <c r="ABD1585" s="60"/>
      <c r="ABE1585" s="60"/>
      <c r="ABF1585" s="60"/>
      <c r="ABG1585" s="60"/>
      <c r="ABH1585" s="60"/>
      <c r="ABI1585" s="60"/>
      <c r="ABJ1585" s="60"/>
      <c r="ABK1585" s="60"/>
      <c r="ABL1585" s="60"/>
      <c r="ABM1585" s="60"/>
      <c r="ABN1585" s="60"/>
      <c r="ABO1585" s="60"/>
      <c r="ABP1585" s="60"/>
      <c r="ABQ1585" s="60"/>
      <c r="ABR1585" s="60">
        <v>1.02942633189487</v>
      </c>
      <c r="ABS1585" s="60"/>
      <c r="ABT1585" s="60"/>
      <c r="ABU1585" s="60"/>
      <c r="ABV1585" s="60"/>
      <c r="ABW1585" s="60"/>
      <c r="ABX1585" s="60"/>
    </row>
    <row r="1586" spans="727:752" x14ac:dyDescent="0.25">
      <c r="AAY1586" s="60"/>
      <c r="AAZ1586" s="60"/>
      <c r="ABA1586" s="60"/>
      <c r="ABB1586" s="60"/>
      <c r="ABC1586" s="60"/>
      <c r="ABD1586" s="60"/>
      <c r="ABE1586" s="60"/>
      <c r="ABF1586" s="60"/>
      <c r="ABG1586" s="60"/>
      <c r="ABH1586" s="60"/>
      <c r="ABI1586" s="60"/>
      <c r="ABJ1586" s="60"/>
      <c r="ABK1586" s="60"/>
      <c r="ABL1586" s="60"/>
      <c r="ABM1586" s="60"/>
      <c r="ABN1586" s="60"/>
      <c r="ABO1586" s="60"/>
      <c r="ABP1586" s="60"/>
      <c r="ABQ1586" s="60"/>
      <c r="ABR1586" s="60">
        <v>1.0294051986850601</v>
      </c>
      <c r="ABS1586" s="60"/>
      <c r="ABT1586" s="60"/>
      <c r="ABU1586" s="60"/>
      <c r="ABV1586" s="60"/>
      <c r="ABW1586" s="60"/>
      <c r="ABX1586" s="60"/>
    </row>
    <row r="1587" spans="727:752" x14ac:dyDescent="0.25">
      <c r="AAY1587" s="60"/>
      <c r="AAZ1587" s="60"/>
      <c r="ABA1587" s="60"/>
      <c r="ABB1587" s="60"/>
      <c r="ABC1587" s="60"/>
      <c r="ABD1587" s="60"/>
      <c r="ABE1587" s="60"/>
      <c r="ABF1587" s="60"/>
      <c r="ABG1587" s="60"/>
      <c r="ABH1587" s="60"/>
      <c r="ABI1587" s="60"/>
      <c r="ABJ1587" s="60"/>
      <c r="ABK1587" s="60"/>
      <c r="ABL1587" s="60"/>
      <c r="ABM1587" s="60"/>
      <c r="ABN1587" s="60"/>
      <c r="ABO1587" s="60"/>
      <c r="ABP1587" s="60"/>
      <c r="ABQ1587" s="60"/>
      <c r="ABR1587" s="60">
        <v>1.0293177771713</v>
      </c>
      <c r="ABS1587" s="60"/>
      <c r="ABT1587" s="60"/>
      <c r="ABU1587" s="60"/>
      <c r="ABV1587" s="60"/>
      <c r="ABW1587" s="60"/>
      <c r="ABX1587" s="60"/>
    </row>
    <row r="1588" spans="727:752" x14ac:dyDescent="0.25">
      <c r="AAY1588" s="60"/>
      <c r="AAZ1588" s="60"/>
      <c r="ABA1588" s="60"/>
      <c r="ABB1588" s="60"/>
      <c r="ABC1588" s="60"/>
      <c r="ABD1588" s="60"/>
      <c r="ABE1588" s="60"/>
      <c r="ABF1588" s="60"/>
      <c r="ABG1588" s="60"/>
      <c r="ABH1588" s="60"/>
      <c r="ABI1588" s="60"/>
      <c r="ABJ1588" s="60"/>
      <c r="ABK1588" s="60"/>
      <c r="ABL1588" s="60"/>
      <c r="ABM1588" s="60"/>
      <c r="ABN1588" s="60"/>
      <c r="ABO1588" s="60"/>
      <c r="ABP1588" s="60"/>
      <c r="ABQ1588" s="60"/>
      <c r="ABR1588" s="60">
        <v>1.0293170080491501</v>
      </c>
      <c r="ABS1588" s="60"/>
      <c r="ABT1588" s="60"/>
      <c r="ABU1588" s="60"/>
      <c r="ABV1588" s="60"/>
      <c r="ABW1588" s="60"/>
      <c r="ABX1588" s="60"/>
    </row>
    <row r="1589" spans="727:752" x14ac:dyDescent="0.25">
      <c r="AAY1589" s="60"/>
      <c r="AAZ1589" s="60"/>
      <c r="ABA1589" s="60"/>
      <c r="ABB1589" s="60"/>
      <c r="ABC1589" s="60"/>
      <c r="ABD1589" s="60"/>
      <c r="ABE1589" s="60"/>
      <c r="ABF1589" s="60"/>
      <c r="ABG1589" s="60"/>
      <c r="ABH1589" s="60"/>
      <c r="ABI1589" s="60"/>
      <c r="ABJ1589" s="60"/>
      <c r="ABK1589" s="60"/>
      <c r="ABL1589" s="60"/>
      <c r="ABM1589" s="60"/>
      <c r="ABN1589" s="60"/>
      <c r="ABO1589" s="60"/>
      <c r="ABP1589" s="60"/>
      <c r="ABQ1589" s="60"/>
      <c r="ABR1589" s="60">
        <v>1.02928388736323</v>
      </c>
      <c r="ABS1589" s="60"/>
      <c r="ABT1589" s="60"/>
      <c r="ABU1589" s="60"/>
      <c r="ABV1589" s="60"/>
      <c r="ABW1589" s="60"/>
      <c r="ABX1589" s="60"/>
    </row>
    <row r="1590" spans="727:752" x14ac:dyDescent="0.25">
      <c r="AAY1590" s="60"/>
      <c r="AAZ1590" s="60"/>
      <c r="ABA1590" s="60"/>
      <c r="ABB1590" s="60"/>
      <c r="ABC1590" s="60"/>
      <c r="ABD1590" s="60"/>
      <c r="ABE1590" s="60"/>
      <c r="ABF1590" s="60"/>
      <c r="ABG1590" s="60"/>
      <c r="ABH1590" s="60"/>
      <c r="ABI1590" s="60"/>
      <c r="ABJ1590" s="60"/>
      <c r="ABK1590" s="60"/>
      <c r="ABL1590" s="60"/>
      <c r="ABM1590" s="60"/>
      <c r="ABN1590" s="60"/>
      <c r="ABO1590" s="60"/>
      <c r="ABP1590" s="60"/>
      <c r="ABQ1590" s="60"/>
      <c r="ABR1590" s="60">
        <v>1.02905297434956</v>
      </c>
      <c r="ABS1590" s="60"/>
      <c r="ABT1590" s="60"/>
      <c r="ABU1590" s="60"/>
      <c r="ABV1590" s="60"/>
      <c r="ABW1590" s="60"/>
      <c r="ABX1590" s="60"/>
    </row>
    <row r="1591" spans="727:752" x14ac:dyDescent="0.25">
      <c r="AAY1591" s="60"/>
      <c r="AAZ1591" s="60"/>
      <c r="ABA1591" s="60"/>
      <c r="ABB1591" s="60"/>
      <c r="ABC1591" s="60"/>
      <c r="ABD1591" s="60"/>
      <c r="ABE1591" s="60"/>
      <c r="ABF1591" s="60"/>
      <c r="ABG1591" s="60"/>
      <c r="ABH1591" s="60"/>
      <c r="ABI1591" s="60"/>
      <c r="ABJ1591" s="60"/>
      <c r="ABK1591" s="60"/>
      <c r="ABL1591" s="60"/>
      <c r="ABM1591" s="60"/>
      <c r="ABN1591" s="60"/>
      <c r="ABO1591" s="60"/>
      <c r="ABP1591" s="60"/>
      <c r="ABQ1591" s="60"/>
      <c r="ABR1591" s="60">
        <v>1.0290445094671301</v>
      </c>
      <c r="ABS1591" s="60"/>
      <c r="ABT1591" s="60"/>
      <c r="ABU1591" s="60"/>
      <c r="ABV1591" s="60"/>
      <c r="ABW1591" s="60"/>
      <c r="ABX1591" s="60"/>
    </row>
    <row r="1592" spans="727:752" x14ac:dyDescent="0.25">
      <c r="AAY1592" s="60"/>
      <c r="AAZ1592" s="60"/>
      <c r="ABA1592" s="60"/>
      <c r="ABB1592" s="60"/>
      <c r="ABC1592" s="60"/>
      <c r="ABD1592" s="60"/>
      <c r="ABE1592" s="60"/>
      <c r="ABF1592" s="60"/>
      <c r="ABG1592" s="60"/>
      <c r="ABH1592" s="60"/>
      <c r="ABI1592" s="60"/>
      <c r="ABJ1592" s="60"/>
      <c r="ABK1592" s="60"/>
      <c r="ABL1592" s="60"/>
      <c r="ABM1592" s="60"/>
      <c r="ABN1592" s="60"/>
      <c r="ABO1592" s="60"/>
      <c r="ABP1592" s="60"/>
      <c r="ABQ1592" s="60"/>
      <c r="ABR1592" s="60">
        <v>1.02900906707225</v>
      </c>
      <c r="ABS1592" s="60"/>
      <c r="ABT1592" s="60"/>
      <c r="ABU1592" s="60"/>
      <c r="ABV1592" s="60"/>
      <c r="ABW1592" s="60"/>
      <c r="ABX1592" s="60"/>
    </row>
    <row r="1593" spans="727:752" x14ac:dyDescent="0.25">
      <c r="AAY1593" s="60"/>
      <c r="AAZ1593" s="60"/>
      <c r="ABA1593" s="60"/>
      <c r="ABB1593" s="60"/>
      <c r="ABC1593" s="60"/>
      <c r="ABD1593" s="60"/>
      <c r="ABE1593" s="60"/>
      <c r="ABF1593" s="60"/>
      <c r="ABG1593" s="60"/>
      <c r="ABH1593" s="60"/>
      <c r="ABI1593" s="60"/>
      <c r="ABJ1593" s="60"/>
      <c r="ABK1593" s="60"/>
      <c r="ABL1593" s="60"/>
      <c r="ABM1593" s="60"/>
      <c r="ABN1593" s="60"/>
      <c r="ABO1593" s="60"/>
      <c r="ABP1593" s="60"/>
      <c r="ABQ1593" s="60"/>
      <c r="ABR1593" s="60">
        <v>1.02898985679021</v>
      </c>
      <c r="ABS1593" s="60"/>
      <c r="ABT1593" s="60"/>
      <c r="ABU1593" s="60"/>
      <c r="ABV1593" s="60"/>
      <c r="ABW1593" s="60"/>
      <c r="ABX1593" s="60"/>
    </row>
    <row r="1594" spans="727:752" x14ac:dyDescent="0.25">
      <c r="AAY1594" s="60"/>
      <c r="AAZ1594" s="60"/>
      <c r="ABA1594" s="60"/>
      <c r="ABB1594" s="60"/>
      <c r="ABC1594" s="60"/>
      <c r="ABD1594" s="60"/>
      <c r="ABE1594" s="60"/>
      <c r="ABF1594" s="60"/>
      <c r="ABG1594" s="60"/>
      <c r="ABH1594" s="60"/>
      <c r="ABI1594" s="60"/>
      <c r="ABJ1594" s="60"/>
      <c r="ABK1594" s="60"/>
      <c r="ABL1594" s="60"/>
      <c r="ABM1594" s="60"/>
      <c r="ABN1594" s="60"/>
      <c r="ABO1594" s="60"/>
      <c r="ABP1594" s="60"/>
      <c r="ABQ1594" s="60"/>
      <c r="ABR1594" s="60">
        <v>1.0289162911357499</v>
      </c>
      <c r="ABS1594" s="60"/>
      <c r="ABT1594" s="60"/>
      <c r="ABU1594" s="60"/>
      <c r="ABV1594" s="60"/>
      <c r="ABW1594" s="60"/>
      <c r="ABX1594" s="60"/>
    </row>
    <row r="1595" spans="727:752" x14ac:dyDescent="0.25">
      <c r="AAY1595" s="60"/>
      <c r="AAZ1595" s="60"/>
      <c r="ABA1595" s="60"/>
      <c r="ABB1595" s="60"/>
      <c r="ABC1595" s="60"/>
      <c r="ABD1595" s="60"/>
      <c r="ABE1595" s="60"/>
      <c r="ABF1595" s="60"/>
      <c r="ABG1595" s="60"/>
      <c r="ABH1595" s="60"/>
      <c r="ABI1595" s="60"/>
      <c r="ABJ1595" s="60"/>
      <c r="ABK1595" s="60"/>
      <c r="ABL1595" s="60"/>
      <c r="ABM1595" s="60"/>
      <c r="ABN1595" s="60"/>
      <c r="ABO1595" s="60"/>
      <c r="ABP1595" s="60"/>
      <c r="ABQ1595" s="60"/>
      <c r="ABR1595" s="60">
        <v>1.0289041902712499</v>
      </c>
      <c r="ABS1595" s="60"/>
      <c r="ABT1595" s="60"/>
      <c r="ABU1595" s="60"/>
      <c r="ABV1595" s="60"/>
      <c r="ABW1595" s="60"/>
      <c r="ABX1595" s="60"/>
    </row>
    <row r="1596" spans="727:752" x14ac:dyDescent="0.25">
      <c r="AAY1596" s="60"/>
      <c r="AAZ1596" s="60"/>
      <c r="ABA1596" s="60"/>
      <c r="ABB1596" s="60"/>
      <c r="ABC1596" s="60"/>
      <c r="ABD1596" s="60"/>
      <c r="ABE1596" s="60"/>
      <c r="ABF1596" s="60"/>
      <c r="ABG1596" s="60"/>
      <c r="ABH1596" s="60"/>
      <c r="ABI1596" s="60"/>
      <c r="ABJ1596" s="60"/>
      <c r="ABK1596" s="60"/>
      <c r="ABL1596" s="60"/>
      <c r="ABM1596" s="60"/>
      <c r="ABN1596" s="60"/>
      <c r="ABO1596" s="60"/>
      <c r="ABP1596" s="60"/>
      <c r="ABQ1596" s="60"/>
      <c r="ABR1596" s="60">
        <v>1.0288221134318301</v>
      </c>
      <c r="ABS1596" s="60"/>
      <c r="ABT1596" s="60"/>
      <c r="ABU1596" s="60"/>
      <c r="ABV1596" s="60"/>
      <c r="ABW1596" s="60"/>
      <c r="ABX1596" s="60"/>
    </row>
    <row r="1597" spans="727:752" x14ac:dyDescent="0.25">
      <c r="AAY1597" s="60"/>
      <c r="AAZ1597" s="60"/>
      <c r="ABA1597" s="60"/>
      <c r="ABB1597" s="60"/>
      <c r="ABC1597" s="60"/>
      <c r="ABD1597" s="60"/>
      <c r="ABE1597" s="60"/>
      <c r="ABF1597" s="60"/>
      <c r="ABG1597" s="60"/>
      <c r="ABH1597" s="60"/>
      <c r="ABI1597" s="60"/>
      <c r="ABJ1597" s="60"/>
      <c r="ABK1597" s="60"/>
      <c r="ABL1597" s="60"/>
      <c r="ABM1597" s="60"/>
      <c r="ABN1597" s="60"/>
      <c r="ABO1597" s="60"/>
      <c r="ABP1597" s="60"/>
      <c r="ABQ1597" s="60"/>
      <c r="ABR1597" s="60">
        <v>1.02880988293762</v>
      </c>
      <c r="ABS1597" s="60"/>
      <c r="ABT1597" s="60"/>
      <c r="ABU1597" s="60"/>
      <c r="ABV1597" s="60"/>
      <c r="ABW1597" s="60"/>
      <c r="ABX1597" s="60"/>
    </row>
    <row r="1598" spans="727:752" x14ac:dyDescent="0.25">
      <c r="AAY1598" s="60"/>
      <c r="AAZ1598" s="60"/>
      <c r="ABA1598" s="60"/>
      <c r="ABB1598" s="60"/>
      <c r="ABC1598" s="60"/>
      <c r="ABD1598" s="60"/>
      <c r="ABE1598" s="60"/>
      <c r="ABF1598" s="60"/>
      <c r="ABG1598" s="60"/>
      <c r="ABH1598" s="60"/>
      <c r="ABI1598" s="60"/>
      <c r="ABJ1598" s="60"/>
      <c r="ABK1598" s="60"/>
      <c r="ABL1598" s="60"/>
      <c r="ABM1598" s="60"/>
      <c r="ABN1598" s="60"/>
      <c r="ABO1598" s="60"/>
      <c r="ABP1598" s="60"/>
      <c r="ABQ1598" s="60"/>
      <c r="ABR1598" s="60">
        <v>1.02876784281</v>
      </c>
      <c r="ABS1598" s="60"/>
      <c r="ABT1598" s="60"/>
      <c r="ABU1598" s="60"/>
      <c r="ABV1598" s="60"/>
      <c r="ABW1598" s="60"/>
      <c r="ABX1598" s="60"/>
    </row>
    <row r="1599" spans="727:752" x14ac:dyDescent="0.25">
      <c r="AAY1599" s="60"/>
      <c r="AAZ1599" s="60"/>
      <c r="ABA1599" s="60"/>
      <c r="ABB1599" s="60"/>
      <c r="ABC1599" s="60"/>
      <c r="ABD1599" s="60"/>
      <c r="ABE1599" s="60"/>
      <c r="ABF1599" s="60"/>
      <c r="ABG1599" s="60"/>
      <c r="ABH1599" s="60"/>
      <c r="ABI1599" s="60"/>
      <c r="ABJ1599" s="60"/>
      <c r="ABK1599" s="60"/>
      <c r="ABL1599" s="60"/>
      <c r="ABM1599" s="60"/>
      <c r="ABN1599" s="60"/>
      <c r="ABO1599" s="60"/>
      <c r="ABP1599" s="60"/>
      <c r="ABQ1599" s="60"/>
      <c r="ABR1599" s="60">
        <v>1.0287410093796101</v>
      </c>
      <c r="ABS1599" s="60"/>
      <c r="ABT1599" s="60"/>
      <c r="ABU1599" s="60"/>
      <c r="ABV1599" s="60"/>
      <c r="ABW1599" s="60"/>
      <c r="ABX1599" s="60"/>
    </row>
    <row r="1600" spans="727:752" x14ac:dyDescent="0.25">
      <c r="AAY1600" s="60"/>
      <c r="AAZ1600" s="60"/>
      <c r="ABA1600" s="60"/>
      <c r="ABB1600" s="60"/>
      <c r="ABC1600" s="60"/>
      <c r="ABD1600" s="60"/>
      <c r="ABE1600" s="60"/>
      <c r="ABF1600" s="60"/>
      <c r="ABG1600" s="60"/>
      <c r="ABH1600" s="60"/>
      <c r="ABI1600" s="60"/>
      <c r="ABJ1600" s="60"/>
      <c r="ABK1600" s="60"/>
      <c r="ABL1600" s="60"/>
      <c r="ABM1600" s="60"/>
      <c r="ABN1600" s="60"/>
      <c r="ABO1600" s="60"/>
      <c r="ABP1600" s="60"/>
      <c r="ABQ1600" s="60"/>
      <c r="ABR1600" s="60">
        <v>1.0286558452096299</v>
      </c>
      <c r="ABS1600" s="60"/>
      <c r="ABT1600" s="60"/>
      <c r="ABU1600" s="60"/>
      <c r="ABV1600" s="60"/>
      <c r="ABW1600" s="60"/>
      <c r="ABX1600" s="60"/>
    </row>
    <row r="1601" spans="727:752" x14ac:dyDescent="0.25">
      <c r="AAY1601" s="60"/>
      <c r="AAZ1601" s="60"/>
      <c r="ABA1601" s="60"/>
      <c r="ABB1601" s="60"/>
      <c r="ABC1601" s="60"/>
      <c r="ABD1601" s="60"/>
      <c r="ABE1601" s="60"/>
      <c r="ABF1601" s="60"/>
      <c r="ABG1601" s="60"/>
      <c r="ABH1601" s="60"/>
      <c r="ABI1601" s="60"/>
      <c r="ABJ1601" s="60"/>
      <c r="ABK1601" s="60"/>
      <c r="ABL1601" s="60"/>
      <c r="ABM1601" s="60"/>
      <c r="ABN1601" s="60"/>
      <c r="ABO1601" s="60"/>
      <c r="ABP1601" s="60"/>
      <c r="ABQ1601" s="60"/>
      <c r="ABR1601" s="60">
        <v>1.02859841417386</v>
      </c>
      <c r="ABS1601" s="60"/>
      <c r="ABT1601" s="60"/>
      <c r="ABU1601" s="60"/>
      <c r="ABV1601" s="60"/>
      <c r="ABW1601" s="60"/>
      <c r="ABX1601" s="60"/>
    </row>
    <row r="1602" spans="727:752" x14ac:dyDescent="0.25">
      <c r="AAY1602" s="60"/>
      <c r="AAZ1602" s="60"/>
      <c r="ABA1602" s="60"/>
      <c r="ABB1602" s="60"/>
      <c r="ABC1602" s="60"/>
      <c r="ABD1602" s="60"/>
      <c r="ABE1602" s="60"/>
      <c r="ABF1602" s="60"/>
      <c r="ABG1602" s="60"/>
      <c r="ABH1602" s="60"/>
      <c r="ABI1602" s="60"/>
      <c r="ABJ1602" s="60"/>
      <c r="ABK1602" s="60"/>
      <c r="ABL1602" s="60"/>
      <c r="ABM1602" s="60"/>
      <c r="ABN1602" s="60"/>
      <c r="ABO1602" s="60"/>
      <c r="ABP1602" s="60"/>
      <c r="ABQ1602" s="60"/>
      <c r="ABR1602" s="60">
        <v>1.0285644552559099</v>
      </c>
      <c r="ABS1602" s="60"/>
      <c r="ABT1602" s="60"/>
      <c r="ABU1602" s="60"/>
      <c r="ABV1602" s="60"/>
      <c r="ABW1602" s="60"/>
      <c r="ABX1602" s="60"/>
    </row>
    <row r="1603" spans="727:752" x14ac:dyDescent="0.25">
      <c r="AAY1603" s="60"/>
      <c r="AAZ1603" s="60"/>
      <c r="ABA1603" s="60"/>
      <c r="ABB1603" s="60"/>
      <c r="ABC1603" s="60"/>
      <c r="ABD1603" s="60"/>
      <c r="ABE1603" s="60"/>
      <c r="ABF1603" s="60"/>
      <c r="ABG1603" s="60"/>
      <c r="ABH1603" s="60"/>
      <c r="ABI1603" s="60"/>
      <c r="ABJ1603" s="60"/>
      <c r="ABK1603" s="60"/>
      <c r="ABL1603" s="60"/>
      <c r="ABM1603" s="60"/>
      <c r="ABN1603" s="60"/>
      <c r="ABO1603" s="60"/>
      <c r="ABP1603" s="60"/>
      <c r="ABQ1603" s="60"/>
      <c r="ABR1603" s="60">
        <v>1.0285125658033301</v>
      </c>
      <c r="ABS1603" s="60"/>
      <c r="ABT1603" s="60"/>
      <c r="ABU1603" s="60"/>
      <c r="ABV1603" s="60"/>
      <c r="ABW1603" s="60"/>
      <c r="ABX1603" s="60"/>
    </row>
    <row r="1604" spans="727:752" x14ac:dyDescent="0.25">
      <c r="AAY1604" s="60"/>
      <c r="AAZ1604" s="60"/>
      <c r="ABA1604" s="60"/>
      <c r="ABB1604" s="60"/>
      <c r="ABC1604" s="60"/>
      <c r="ABD1604" s="60"/>
      <c r="ABE1604" s="60"/>
      <c r="ABF1604" s="60"/>
      <c r="ABG1604" s="60"/>
      <c r="ABH1604" s="60"/>
      <c r="ABI1604" s="60"/>
      <c r="ABJ1604" s="60"/>
      <c r="ABK1604" s="60"/>
      <c r="ABL1604" s="60"/>
      <c r="ABM1604" s="60"/>
      <c r="ABN1604" s="60"/>
      <c r="ABO1604" s="60"/>
      <c r="ABP1604" s="60"/>
      <c r="ABQ1604" s="60"/>
      <c r="ABR1604" s="60">
        <v>1.0282802715119499</v>
      </c>
      <c r="ABS1604" s="60"/>
      <c r="ABT1604" s="60"/>
      <c r="ABU1604" s="60"/>
      <c r="ABV1604" s="60"/>
      <c r="ABW1604" s="60"/>
      <c r="ABX1604" s="60"/>
    </row>
    <row r="1605" spans="727:752" x14ac:dyDescent="0.25">
      <c r="AAY1605" s="60"/>
      <c r="AAZ1605" s="60"/>
      <c r="ABA1605" s="60"/>
      <c r="ABB1605" s="60"/>
      <c r="ABC1605" s="60"/>
      <c r="ABD1605" s="60"/>
      <c r="ABE1605" s="60"/>
      <c r="ABF1605" s="60"/>
      <c r="ABG1605" s="60"/>
      <c r="ABH1605" s="60"/>
      <c r="ABI1605" s="60"/>
      <c r="ABJ1605" s="60"/>
      <c r="ABK1605" s="60"/>
      <c r="ABL1605" s="60"/>
      <c r="ABM1605" s="60"/>
      <c r="ABN1605" s="60"/>
      <c r="ABO1605" s="60"/>
      <c r="ABP1605" s="60"/>
      <c r="ABQ1605" s="60"/>
      <c r="ABR1605" s="60">
        <v>1.0282800234621099</v>
      </c>
      <c r="ABS1605" s="60"/>
      <c r="ABT1605" s="60"/>
      <c r="ABU1605" s="60"/>
      <c r="ABV1605" s="60"/>
      <c r="ABW1605" s="60"/>
      <c r="ABX1605" s="60"/>
    </row>
    <row r="1606" spans="727:752" x14ac:dyDescent="0.25">
      <c r="AAY1606" s="60"/>
      <c r="AAZ1606" s="60"/>
      <c r="ABA1606" s="60"/>
      <c r="ABB1606" s="60"/>
      <c r="ABC1606" s="60"/>
      <c r="ABD1606" s="60"/>
      <c r="ABE1606" s="60"/>
      <c r="ABF1606" s="60"/>
      <c r="ABG1606" s="60"/>
      <c r="ABH1606" s="60"/>
      <c r="ABI1606" s="60"/>
      <c r="ABJ1606" s="60"/>
      <c r="ABK1606" s="60"/>
      <c r="ABL1606" s="60"/>
      <c r="ABM1606" s="60"/>
      <c r="ABN1606" s="60"/>
      <c r="ABO1606" s="60"/>
      <c r="ABP1606" s="60"/>
      <c r="ABQ1606" s="60"/>
      <c r="ABR1606" s="60">
        <v>1.0281904054003801</v>
      </c>
      <c r="ABS1606" s="60"/>
      <c r="ABT1606" s="60"/>
      <c r="ABU1606" s="60"/>
      <c r="ABV1606" s="60"/>
      <c r="ABW1606" s="60"/>
      <c r="ABX1606" s="60"/>
    </row>
    <row r="1607" spans="727:752" x14ac:dyDescent="0.25">
      <c r="AAY1607" s="60"/>
      <c r="AAZ1607" s="60"/>
      <c r="ABA1607" s="60"/>
      <c r="ABB1607" s="60"/>
      <c r="ABC1607" s="60"/>
      <c r="ABD1607" s="60"/>
      <c r="ABE1607" s="60"/>
      <c r="ABF1607" s="60"/>
      <c r="ABG1607" s="60"/>
      <c r="ABH1607" s="60"/>
      <c r="ABI1607" s="60"/>
      <c r="ABJ1607" s="60"/>
      <c r="ABK1607" s="60"/>
      <c r="ABL1607" s="60"/>
      <c r="ABM1607" s="60"/>
      <c r="ABN1607" s="60"/>
      <c r="ABO1607" s="60"/>
      <c r="ABP1607" s="60"/>
      <c r="ABQ1607" s="60"/>
      <c r="ABR1607" s="60">
        <v>1.02814783612095</v>
      </c>
      <c r="ABS1607" s="60"/>
      <c r="ABT1607" s="60"/>
      <c r="ABU1607" s="60"/>
      <c r="ABV1607" s="60"/>
      <c r="ABW1607" s="60"/>
      <c r="ABX1607" s="60"/>
    </row>
    <row r="1608" spans="727:752" x14ac:dyDescent="0.25">
      <c r="AAY1608" s="60"/>
      <c r="AAZ1608" s="60"/>
      <c r="ABA1608" s="60"/>
      <c r="ABB1608" s="60"/>
      <c r="ABC1608" s="60"/>
      <c r="ABD1608" s="60"/>
      <c r="ABE1608" s="60"/>
      <c r="ABF1608" s="60"/>
      <c r="ABG1608" s="60"/>
      <c r="ABH1608" s="60"/>
      <c r="ABI1608" s="60"/>
      <c r="ABJ1608" s="60"/>
      <c r="ABK1608" s="60"/>
      <c r="ABL1608" s="60"/>
      <c r="ABM1608" s="60"/>
      <c r="ABN1608" s="60"/>
      <c r="ABO1608" s="60"/>
      <c r="ABP1608" s="60"/>
      <c r="ABQ1608" s="60"/>
      <c r="ABR1608" s="60">
        <v>1.0278703554948401</v>
      </c>
      <c r="ABS1608" s="60"/>
      <c r="ABT1608" s="60"/>
      <c r="ABU1608" s="60"/>
      <c r="ABV1608" s="60"/>
      <c r="ABW1608" s="60"/>
      <c r="ABX1608" s="60"/>
    </row>
    <row r="1609" spans="727:752" x14ac:dyDescent="0.25">
      <c r="AAY1609" s="60"/>
      <c r="AAZ1609" s="60"/>
      <c r="ABA1609" s="60"/>
      <c r="ABB1609" s="60"/>
      <c r="ABC1609" s="60"/>
      <c r="ABD1609" s="60"/>
      <c r="ABE1609" s="60"/>
      <c r="ABF1609" s="60"/>
      <c r="ABG1609" s="60"/>
      <c r="ABH1609" s="329"/>
      <c r="ABI1609" s="60"/>
      <c r="ABJ1609" s="60"/>
      <c r="ABK1609" s="60"/>
      <c r="ABL1609" s="60"/>
      <c r="ABM1609" s="60"/>
      <c r="ABN1609" s="60"/>
      <c r="ABO1609" s="60"/>
      <c r="ABP1609" s="60"/>
      <c r="ABQ1609" s="60"/>
      <c r="ABR1609" s="60">
        <v>1.02784736607258</v>
      </c>
      <c r="ABS1609" s="60"/>
      <c r="ABT1609" s="60"/>
      <c r="ABU1609" s="60"/>
      <c r="ABV1609" s="60"/>
      <c r="ABW1609" s="60"/>
      <c r="ABX1609" s="60"/>
    </row>
    <row r="1610" spans="727:752" x14ac:dyDescent="0.25">
      <c r="AAY1610" s="60"/>
      <c r="AAZ1610" s="60"/>
      <c r="ABA1610" s="60"/>
      <c r="ABB1610" s="60"/>
      <c r="ABC1610" s="60"/>
      <c r="ABD1610" s="60"/>
      <c r="ABE1610" s="60"/>
      <c r="ABF1610" s="60"/>
      <c r="ABG1610" s="60"/>
      <c r="ABH1610" s="60"/>
      <c r="ABI1610" s="60"/>
      <c r="ABJ1610" s="60"/>
      <c r="ABK1610" s="60"/>
      <c r="ABL1610" s="60"/>
      <c r="ABM1610" s="60"/>
      <c r="ABN1610" s="60"/>
      <c r="ABO1610" s="60"/>
      <c r="ABP1610" s="60"/>
      <c r="ABQ1610" s="60"/>
      <c r="ABR1610" s="60">
        <v>1.02781750699748</v>
      </c>
      <c r="ABS1610" s="60"/>
      <c r="ABT1610" s="60"/>
      <c r="ABU1610" s="60"/>
      <c r="ABV1610" s="60"/>
      <c r="ABW1610" s="60"/>
      <c r="ABX1610" s="60"/>
    </row>
    <row r="1611" spans="727:752" x14ac:dyDescent="0.25">
      <c r="AAY1611" s="60"/>
      <c r="AAZ1611" s="60"/>
      <c r="ABA1611" s="60"/>
      <c r="ABB1611" s="60"/>
      <c r="ABC1611" s="60"/>
      <c r="ABD1611" s="60"/>
      <c r="ABE1611" s="60"/>
      <c r="ABF1611" s="60"/>
      <c r="ABG1611" s="60"/>
      <c r="ABH1611" s="60"/>
      <c r="ABI1611" s="60"/>
      <c r="ABJ1611" s="60"/>
      <c r="ABK1611" s="60"/>
      <c r="ABL1611" s="60"/>
      <c r="ABM1611" s="60"/>
      <c r="ABN1611" s="60"/>
      <c r="ABO1611" s="60"/>
      <c r="ABP1611" s="60"/>
      <c r="ABQ1611" s="60"/>
      <c r="ABR1611" s="60">
        <v>1.0277862794282899</v>
      </c>
      <c r="ABS1611" s="60"/>
      <c r="ABT1611" s="60"/>
      <c r="ABU1611" s="60"/>
      <c r="ABV1611" s="60"/>
      <c r="ABW1611" s="60"/>
      <c r="ABX1611" s="60"/>
    </row>
    <row r="1612" spans="727:752" x14ac:dyDescent="0.25">
      <c r="AAY1612" s="60"/>
      <c r="AAZ1612" s="60"/>
      <c r="ABA1612" s="60"/>
      <c r="ABB1612" s="60"/>
      <c r="ABC1612" s="60"/>
      <c r="ABD1612" s="60"/>
      <c r="ABE1612" s="60"/>
      <c r="ABF1612" s="60"/>
      <c r="ABG1612" s="60"/>
      <c r="ABH1612" s="60"/>
      <c r="ABI1612" s="60"/>
      <c r="ABJ1612" s="60"/>
      <c r="ABK1612" s="60"/>
      <c r="ABL1612" s="60"/>
      <c r="ABM1612" s="60"/>
      <c r="ABN1612" s="60"/>
      <c r="ABO1612" s="60"/>
      <c r="ABP1612" s="60"/>
      <c r="ABQ1612" s="60"/>
      <c r="ABR1612" s="60">
        <v>1.0277712692102501</v>
      </c>
      <c r="ABS1612" s="60"/>
      <c r="ABT1612" s="60"/>
      <c r="ABU1612" s="60"/>
      <c r="ABV1612" s="60"/>
      <c r="ABW1612" s="60"/>
      <c r="ABX1612" s="60"/>
    </row>
    <row r="1613" spans="727:752" x14ac:dyDescent="0.25">
      <c r="AAY1613" s="60"/>
      <c r="AAZ1613" s="60"/>
      <c r="ABA1613" s="60"/>
      <c r="ABB1613" s="60"/>
      <c r="ABC1613" s="60"/>
      <c r="ABD1613" s="60"/>
      <c r="ABE1613" s="60"/>
      <c r="ABF1613" s="60"/>
      <c r="ABG1613" s="60"/>
      <c r="ABH1613" s="60"/>
      <c r="ABI1613" s="60"/>
      <c r="ABJ1613" s="60"/>
      <c r="ABK1613" s="60"/>
      <c r="ABL1613" s="60"/>
      <c r="ABM1613" s="60"/>
      <c r="ABN1613" s="60"/>
      <c r="ABO1613" s="60"/>
      <c r="ABP1613" s="60"/>
      <c r="ABQ1613" s="60"/>
      <c r="ABR1613" s="60">
        <v>1.0277007476832201</v>
      </c>
      <c r="ABS1613" s="60"/>
      <c r="ABT1613" s="60"/>
      <c r="ABU1613" s="60"/>
      <c r="ABV1613" s="60"/>
      <c r="ABW1613" s="60"/>
      <c r="ABX1613" s="60"/>
    </row>
    <row r="1614" spans="727:752" x14ac:dyDescent="0.25">
      <c r="AAY1614" s="60"/>
      <c r="AAZ1614" s="60"/>
      <c r="ABA1614" s="60"/>
      <c r="ABB1614" s="60"/>
      <c r="ABC1614" s="60"/>
      <c r="ABD1614" s="60"/>
      <c r="ABE1614" s="60"/>
      <c r="ABF1614" s="60"/>
      <c r="ABG1614" s="60"/>
      <c r="ABH1614" s="60"/>
      <c r="ABI1614" s="60"/>
      <c r="ABJ1614" s="60"/>
      <c r="ABK1614" s="60"/>
      <c r="ABL1614" s="60"/>
      <c r="ABM1614" s="60"/>
      <c r="ABN1614" s="60"/>
      <c r="ABO1614" s="60"/>
      <c r="ABP1614" s="60"/>
      <c r="ABQ1614" s="60"/>
      <c r="ABR1614" s="60">
        <v>1.0276898956857501</v>
      </c>
      <c r="ABS1614" s="60"/>
      <c r="ABT1614" s="60"/>
      <c r="ABU1614" s="60"/>
      <c r="ABV1614" s="60"/>
      <c r="ABW1614" s="60"/>
      <c r="ABX1614" s="60"/>
    </row>
    <row r="1615" spans="727:752" x14ac:dyDescent="0.25">
      <c r="AAY1615" s="60"/>
      <c r="AAZ1615" s="60"/>
      <c r="ABA1615" s="60"/>
      <c r="ABB1615" s="60"/>
      <c r="ABC1615" s="60"/>
      <c r="ABD1615" s="60"/>
      <c r="ABE1615" s="60"/>
      <c r="ABF1615" s="60"/>
      <c r="ABG1615" s="60"/>
      <c r="ABH1615" s="60"/>
      <c r="ABI1615" s="60"/>
      <c r="ABJ1615" s="60"/>
      <c r="ABK1615" s="60"/>
      <c r="ABL1615" s="60"/>
      <c r="ABM1615" s="60"/>
      <c r="ABN1615" s="60"/>
      <c r="ABO1615" s="60"/>
      <c r="ABP1615" s="60"/>
      <c r="ABQ1615" s="60"/>
      <c r="ABR1615" s="60">
        <v>1.02766994098899</v>
      </c>
      <c r="ABS1615" s="60"/>
      <c r="ABT1615" s="60"/>
      <c r="ABU1615" s="60"/>
      <c r="ABV1615" s="60"/>
      <c r="ABW1615" s="60"/>
      <c r="ABX1615" s="60"/>
    </row>
    <row r="1616" spans="727:752" x14ac:dyDescent="0.25">
      <c r="AAY1616" s="60"/>
      <c r="AAZ1616" s="60"/>
      <c r="ABA1616" s="60"/>
      <c r="ABB1616" s="60"/>
      <c r="ABC1616" s="60"/>
      <c r="ABD1616" s="60"/>
      <c r="ABE1616" s="60"/>
      <c r="ABF1616" s="60"/>
      <c r="ABG1616" s="60"/>
      <c r="ABH1616" s="60"/>
      <c r="ABI1616" s="60"/>
      <c r="ABJ1616" s="60"/>
      <c r="ABK1616" s="60"/>
      <c r="ABL1616" s="60"/>
      <c r="ABM1616" s="60"/>
      <c r="ABN1616" s="60"/>
      <c r="ABO1616" s="60"/>
      <c r="ABP1616" s="60"/>
      <c r="ABQ1616" s="60"/>
      <c r="ABR1616" s="60">
        <v>1.0276420595850799</v>
      </c>
      <c r="ABS1616" s="60"/>
      <c r="ABT1616" s="60"/>
      <c r="ABU1616" s="60"/>
      <c r="ABV1616" s="60"/>
      <c r="ABW1616" s="60"/>
      <c r="ABX1616" s="60"/>
    </row>
    <row r="1617" spans="727:752" x14ac:dyDescent="0.25">
      <c r="AAY1617" s="60"/>
      <c r="AAZ1617" s="60"/>
      <c r="ABA1617" s="60"/>
      <c r="ABB1617" s="60"/>
      <c r="ABC1617" s="60"/>
      <c r="ABD1617" s="60"/>
      <c r="ABE1617" s="60"/>
      <c r="ABF1617" s="60"/>
      <c r="ABG1617" s="60"/>
      <c r="ABH1617" s="60"/>
      <c r="ABI1617" s="60"/>
      <c r="ABJ1617" s="60"/>
      <c r="ABK1617" s="60"/>
      <c r="ABL1617" s="60"/>
      <c r="ABM1617" s="60"/>
      <c r="ABN1617" s="60"/>
      <c r="ABO1617" s="60"/>
      <c r="ABP1617" s="60"/>
      <c r="ABQ1617" s="60"/>
      <c r="ABR1617" s="60">
        <v>1.0275941752509501</v>
      </c>
      <c r="ABS1617" s="60"/>
      <c r="ABT1617" s="60"/>
      <c r="ABU1617" s="60"/>
      <c r="ABV1617" s="60"/>
      <c r="ABW1617" s="60"/>
      <c r="ABX1617" s="60"/>
    </row>
    <row r="1618" spans="727:752" x14ac:dyDescent="0.25">
      <c r="AAY1618" s="60"/>
      <c r="AAZ1618" s="60"/>
      <c r="ABA1618" s="60"/>
      <c r="ABB1618" s="60"/>
      <c r="ABC1618" s="60"/>
      <c r="ABD1618" s="60"/>
      <c r="ABE1618" s="60"/>
      <c r="ABF1618" s="60"/>
      <c r="ABG1618" s="60"/>
      <c r="ABH1618" s="60"/>
      <c r="ABI1618" s="60"/>
      <c r="ABJ1618" s="60"/>
      <c r="ABK1618" s="60"/>
      <c r="ABL1618" s="60"/>
      <c r="ABM1618" s="60"/>
      <c r="ABN1618" s="60"/>
      <c r="ABO1618" s="60"/>
      <c r="ABP1618" s="60"/>
      <c r="ABQ1618" s="60"/>
      <c r="ABR1618" s="60">
        <v>1.02752259557204</v>
      </c>
      <c r="ABS1618" s="60"/>
      <c r="ABT1618" s="60"/>
      <c r="ABU1618" s="60"/>
      <c r="ABV1618" s="60"/>
      <c r="ABW1618" s="60"/>
      <c r="ABX1618" s="60"/>
    </row>
    <row r="1619" spans="727:752" x14ac:dyDescent="0.25">
      <c r="AAY1619" s="60"/>
      <c r="AAZ1619" s="60"/>
      <c r="ABA1619" s="60"/>
      <c r="ABB1619" s="60"/>
      <c r="ABC1619" s="60"/>
      <c r="ABD1619" s="60"/>
      <c r="ABE1619" s="60"/>
      <c r="ABF1619" s="60"/>
      <c r="ABG1619" s="60"/>
      <c r="ABH1619" s="60"/>
      <c r="ABI1619" s="60"/>
      <c r="ABJ1619" s="60"/>
      <c r="ABK1619" s="60"/>
      <c r="ABL1619" s="60"/>
      <c r="ABM1619" s="60"/>
      <c r="ABN1619" s="60"/>
      <c r="ABO1619" s="60"/>
      <c r="ABP1619" s="60"/>
      <c r="ABQ1619" s="60"/>
      <c r="ABR1619" s="60">
        <v>1.0274882287239999</v>
      </c>
      <c r="ABS1619" s="60"/>
      <c r="ABT1619" s="60"/>
      <c r="ABU1619" s="60"/>
      <c r="ABV1619" s="60"/>
      <c r="ABW1619" s="60"/>
      <c r="ABX1619" s="60"/>
    </row>
    <row r="1620" spans="727:752" x14ac:dyDescent="0.25">
      <c r="AAY1620" s="60"/>
      <c r="AAZ1620" s="60"/>
      <c r="ABA1620" s="60"/>
      <c r="ABB1620" s="60"/>
      <c r="ABC1620" s="60"/>
      <c r="ABD1620" s="60"/>
      <c r="ABE1620" s="60"/>
      <c r="ABF1620" s="60"/>
      <c r="ABG1620" s="60"/>
      <c r="ABH1620" s="60"/>
      <c r="ABI1620" s="60"/>
      <c r="ABJ1620" s="60"/>
      <c r="ABK1620" s="60"/>
      <c r="ABL1620" s="60"/>
      <c r="ABM1620" s="60"/>
      <c r="ABN1620" s="60"/>
      <c r="ABO1620" s="60"/>
      <c r="ABP1620" s="60"/>
      <c r="ABQ1620" s="60"/>
      <c r="ABR1620" s="60">
        <v>1.02744297683963</v>
      </c>
      <c r="ABS1620" s="60"/>
      <c r="ABT1620" s="60"/>
      <c r="ABU1620" s="60"/>
      <c r="ABV1620" s="60"/>
      <c r="ABW1620" s="60"/>
      <c r="ABX1620" s="60"/>
    </row>
    <row r="1621" spans="727:752" x14ac:dyDescent="0.25">
      <c r="AAY1621" s="60"/>
      <c r="AAZ1621" s="60"/>
      <c r="ABA1621" s="60"/>
      <c r="ABB1621" s="60"/>
      <c r="ABC1621" s="60"/>
      <c r="ABD1621" s="60"/>
      <c r="ABE1621" s="60"/>
      <c r="ABF1621" s="60"/>
      <c r="ABG1621" s="60"/>
      <c r="ABH1621" s="60"/>
      <c r="ABI1621" s="60"/>
      <c r="ABJ1621" s="60"/>
      <c r="ABK1621" s="60"/>
      <c r="ABL1621" s="60"/>
      <c r="ABM1621" s="60"/>
      <c r="ABN1621" s="60"/>
      <c r="ABO1621" s="60"/>
      <c r="ABP1621" s="60"/>
      <c r="ABQ1621" s="60"/>
      <c r="ABR1621" s="60">
        <v>1.0274142585086901</v>
      </c>
      <c r="ABS1621" s="60"/>
      <c r="ABT1621" s="60"/>
      <c r="ABU1621" s="60"/>
      <c r="ABV1621" s="60"/>
      <c r="ABW1621" s="60"/>
      <c r="ABX1621" s="60"/>
    </row>
    <row r="1622" spans="727:752" x14ac:dyDescent="0.25">
      <c r="AAY1622" s="60"/>
      <c r="AAZ1622" s="60"/>
      <c r="ABA1622" s="60"/>
      <c r="ABB1622" s="60"/>
      <c r="ABC1622" s="60"/>
      <c r="ABD1622" s="60"/>
      <c r="ABE1622" s="60"/>
      <c r="ABF1622" s="60"/>
      <c r="ABG1622" s="60"/>
      <c r="ABH1622" s="60"/>
      <c r="ABI1622" s="60"/>
      <c r="ABJ1622" s="60"/>
      <c r="ABK1622" s="60"/>
      <c r="ABL1622" s="60"/>
      <c r="ABM1622" s="60"/>
      <c r="ABN1622" s="60"/>
      <c r="ABO1622" s="60"/>
      <c r="ABP1622" s="60"/>
      <c r="ABQ1622" s="60"/>
      <c r="ABR1622" s="60">
        <v>1.02740014657475</v>
      </c>
      <c r="ABS1622" s="60"/>
      <c r="ABT1622" s="60"/>
      <c r="ABU1622" s="60"/>
      <c r="ABV1622" s="60"/>
      <c r="ABW1622" s="60"/>
      <c r="ABX1622" s="60"/>
    </row>
    <row r="1623" spans="727:752" x14ac:dyDescent="0.25">
      <c r="AAY1623" s="60"/>
      <c r="AAZ1623" s="60"/>
      <c r="ABA1623" s="60"/>
      <c r="ABB1623" s="60"/>
      <c r="ABC1623" s="60"/>
      <c r="ABD1623" s="60"/>
      <c r="ABE1623" s="60"/>
      <c r="ABF1623" s="60"/>
      <c r="ABG1623" s="60"/>
      <c r="ABH1623" s="60"/>
      <c r="ABI1623" s="60"/>
      <c r="ABJ1623" s="60"/>
      <c r="ABK1623" s="60"/>
      <c r="ABL1623" s="60"/>
      <c r="ABM1623" s="60"/>
      <c r="ABN1623" s="60"/>
      <c r="ABO1623" s="60"/>
      <c r="ABP1623" s="60"/>
      <c r="ABQ1623" s="60"/>
      <c r="ABR1623" s="60">
        <v>1.0273837294023</v>
      </c>
      <c r="ABS1623" s="60"/>
      <c r="ABT1623" s="60"/>
      <c r="ABU1623" s="60"/>
      <c r="ABV1623" s="60"/>
      <c r="ABW1623" s="60"/>
      <c r="ABX1623" s="60"/>
    </row>
    <row r="1624" spans="727:752" x14ac:dyDescent="0.25">
      <c r="AAY1624" s="60"/>
      <c r="AAZ1624" s="60"/>
      <c r="ABA1624" s="60"/>
      <c r="ABB1624" s="60"/>
      <c r="ABC1624" s="60"/>
      <c r="ABD1624" s="60"/>
      <c r="ABE1624" s="60"/>
      <c r="ABF1624" s="60"/>
      <c r="ABG1624" s="60"/>
      <c r="ABH1624" s="60"/>
      <c r="ABI1624" s="60"/>
      <c r="ABJ1624" s="60"/>
      <c r="ABK1624" s="60"/>
      <c r="ABL1624" s="60"/>
      <c r="ABM1624" s="60"/>
      <c r="ABN1624" s="60"/>
      <c r="ABO1624" s="60"/>
      <c r="ABP1624" s="60"/>
      <c r="ABQ1624" s="60"/>
      <c r="ABR1624" s="60">
        <v>1.0273544019410199</v>
      </c>
      <c r="ABS1624" s="60"/>
      <c r="ABT1624" s="60"/>
      <c r="ABU1624" s="60"/>
      <c r="ABV1624" s="60"/>
      <c r="ABW1624" s="60"/>
      <c r="ABX1624" s="60"/>
    </row>
    <row r="1625" spans="727:752" x14ac:dyDescent="0.25">
      <c r="AAY1625" s="60"/>
      <c r="AAZ1625" s="60"/>
      <c r="ABA1625" s="60"/>
      <c r="ABB1625" s="60"/>
      <c r="ABC1625" s="60"/>
      <c r="ABD1625" s="60"/>
      <c r="ABE1625" s="60"/>
      <c r="ABF1625" s="60"/>
      <c r="ABG1625" s="60"/>
      <c r="ABH1625" s="60"/>
      <c r="ABI1625" s="60"/>
      <c r="ABJ1625" s="60"/>
      <c r="ABK1625" s="60"/>
      <c r="ABL1625" s="60"/>
      <c r="ABM1625" s="60"/>
      <c r="ABN1625" s="60"/>
      <c r="ABO1625" s="60"/>
      <c r="ABP1625" s="60"/>
      <c r="ABQ1625" s="60"/>
      <c r="ABR1625" s="60">
        <v>1.0273391441280699</v>
      </c>
      <c r="ABS1625" s="60"/>
      <c r="ABT1625" s="60"/>
      <c r="ABU1625" s="60"/>
      <c r="ABV1625" s="60"/>
      <c r="ABW1625" s="60"/>
      <c r="ABX1625" s="60"/>
    </row>
    <row r="1626" spans="727:752" x14ac:dyDescent="0.25">
      <c r="AAY1626" s="60"/>
      <c r="AAZ1626" s="60"/>
      <c r="ABA1626" s="60"/>
      <c r="ABB1626" s="60"/>
      <c r="ABC1626" s="60"/>
      <c r="ABD1626" s="60"/>
      <c r="ABE1626" s="60"/>
      <c r="ABF1626" s="60"/>
      <c r="ABG1626" s="60"/>
      <c r="ABH1626" s="60"/>
      <c r="ABI1626" s="60"/>
      <c r="ABJ1626" s="60"/>
      <c r="ABK1626" s="60"/>
      <c r="ABL1626" s="60"/>
      <c r="ABM1626" s="60"/>
      <c r="ABN1626" s="60"/>
      <c r="ABO1626" s="60"/>
      <c r="ABP1626" s="60"/>
      <c r="ABQ1626" s="60"/>
      <c r="ABR1626" s="60">
        <v>1.0273188256833401</v>
      </c>
      <c r="ABS1626" s="60"/>
      <c r="ABT1626" s="60"/>
      <c r="ABU1626" s="60"/>
      <c r="ABV1626" s="60"/>
      <c r="ABW1626" s="60"/>
      <c r="ABX1626" s="60"/>
    </row>
    <row r="1627" spans="727:752" x14ac:dyDescent="0.25">
      <c r="AAY1627" s="60"/>
      <c r="AAZ1627" s="60"/>
      <c r="ABA1627" s="60"/>
      <c r="ABB1627" s="60"/>
      <c r="ABC1627" s="60"/>
      <c r="ABD1627" s="60"/>
      <c r="ABE1627" s="60"/>
      <c r="ABF1627" s="60"/>
      <c r="ABG1627" s="60"/>
      <c r="ABH1627" s="60"/>
      <c r="ABI1627" s="60"/>
      <c r="ABJ1627" s="60"/>
      <c r="ABK1627" s="60"/>
      <c r="ABL1627" s="60"/>
      <c r="ABM1627" s="60"/>
      <c r="ABN1627" s="60"/>
      <c r="ABO1627" s="60"/>
      <c r="ABP1627" s="60"/>
      <c r="ABQ1627" s="60"/>
      <c r="ABR1627" s="60">
        <v>1.0273142760724201</v>
      </c>
      <c r="ABS1627" s="60"/>
      <c r="ABT1627" s="60"/>
      <c r="ABU1627" s="60"/>
      <c r="ABV1627" s="60"/>
      <c r="ABW1627" s="60"/>
      <c r="ABX1627" s="60"/>
    </row>
    <row r="1628" spans="727:752" x14ac:dyDescent="0.25">
      <c r="AAY1628" s="60"/>
      <c r="AAZ1628" s="60"/>
      <c r="ABA1628" s="60"/>
      <c r="ABB1628" s="60"/>
      <c r="ABC1628" s="60"/>
      <c r="ABD1628" s="60"/>
      <c r="ABE1628" s="60"/>
      <c r="ABF1628" s="60"/>
      <c r="ABG1628" s="60"/>
      <c r="ABH1628" s="60"/>
      <c r="ABI1628" s="60"/>
      <c r="ABJ1628" s="60"/>
      <c r="ABK1628" s="60"/>
      <c r="ABL1628" s="60"/>
      <c r="ABM1628" s="60"/>
      <c r="ABN1628" s="60"/>
      <c r="ABO1628" s="60"/>
      <c r="ABP1628" s="60"/>
      <c r="ABQ1628" s="60"/>
      <c r="ABR1628" s="60">
        <v>1.0273040120702099</v>
      </c>
      <c r="ABS1628" s="60"/>
      <c r="ABT1628" s="60"/>
      <c r="ABU1628" s="60"/>
      <c r="ABV1628" s="60"/>
      <c r="ABW1628" s="60"/>
      <c r="ABX1628" s="60"/>
    </row>
    <row r="1629" spans="727:752" x14ac:dyDescent="0.25">
      <c r="AAY1629" s="60"/>
      <c r="AAZ1629" s="60"/>
      <c r="ABA1629" s="60"/>
      <c r="ABB1629" s="60"/>
      <c r="ABC1629" s="60"/>
      <c r="ABD1629" s="60"/>
      <c r="ABE1629" s="60"/>
      <c r="ABF1629" s="60"/>
      <c r="ABG1629" s="60"/>
      <c r="ABH1629" s="60"/>
      <c r="ABI1629" s="60"/>
      <c r="ABJ1629" s="60"/>
      <c r="ABK1629" s="60"/>
      <c r="ABL1629" s="60"/>
      <c r="ABM1629" s="60"/>
      <c r="ABN1629" s="60"/>
      <c r="ABO1629" s="60"/>
      <c r="ABP1629" s="60"/>
      <c r="ABQ1629" s="60"/>
      <c r="ABR1629" s="60">
        <v>1.0273011039615301</v>
      </c>
      <c r="ABS1629" s="60"/>
      <c r="ABT1629" s="60"/>
      <c r="ABU1629" s="60"/>
      <c r="ABV1629" s="60"/>
      <c r="ABW1629" s="60"/>
      <c r="ABX1629" s="60"/>
    </row>
    <row r="1630" spans="727:752" x14ac:dyDescent="0.25">
      <c r="AAY1630" s="60"/>
      <c r="AAZ1630" s="60"/>
      <c r="ABA1630" s="60"/>
      <c r="ABB1630" s="60"/>
      <c r="ABC1630" s="60"/>
      <c r="ABD1630" s="60"/>
      <c r="ABE1630" s="60"/>
      <c r="ABF1630" s="60"/>
      <c r="ABG1630" s="60"/>
      <c r="ABH1630" s="60"/>
      <c r="ABI1630" s="60"/>
      <c r="ABJ1630" s="60"/>
      <c r="ABK1630" s="60"/>
      <c r="ABL1630" s="60"/>
      <c r="ABM1630" s="60"/>
      <c r="ABN1630" s="60"/>
      <c r="ABO1630" s="60"/>
      <c r="ABP1630" s="60"/>
      <c r="ABQ1630" s="60"/>
      <c r="ABR1630" s="60">
        <v>1.0272243892998201</v>
      </c>
      <c r="ABS1630" s="60"/>
      <c r="ABT1630" s="60"/>
      <c r="ABU1630" s="60"/>
      <c r="ABV1630" s="60"/>
      <c r="ABW1630" s="60"/>
      <c r="ABX1630" s="60"/>
    </row>
    <row r="1631" spans="727:752" x14ac:dyDescent="0.25">
      <c r="AAY1631" s="60"/>
      <c r="AAZ1631" s="60"/>
      <c r="ABA1631" s="60"/>
      <c r="ABB1631" s="60"/>
      <c r="ABC1631" s="60"/>
      <c r="ABD1631" s="60"/>
      <c r="ABE1631" s="60"/>
      <c r="ABF1631" s="60"/>
      <c r="ABG1631" s="60"/>
      <c r="ABH1631" s="60"/>
      <c r="ABI1631" s="60"/>
      <c r="ABJ1631" s="60"/>
      <c r="ABK1631" s="60"/>
      <c r="ABL1631" s="60"/>
      <c r="ABM1631" s="60"/>
      <c r="ABN1631" s="60"/>
      <c r="ABO1631" s="60"/>
      <c r="ABP1631" s="60"/>
      <c r="ABQ1631" s="60"/>
      <c r="ABR1631" s="60">
        <v>1.0272017424772799</v>
      </c>
      <c r="ABS1631" s="60"/>
      <c r="ABT1631" s="60"/>
      <c r="ABU1631" s="60"/>
      <c r="ABV1631" s="60"/>
      <c r="ABW1631" s="60"/>
      <c r="ABX1631" s="60"/>
    </row>
    <row r="1632" spans="727:752" x14ac:dyDescent="0.25">
      <c r="AAY1632" s="60"/>
      <c r="AAZ1632" s="60"/>
      <c r="ABA1632" s="60"/>
      <c r="ABB1632" s="60"/>
      <c r="ABC1632" s="60"/>
      <c r="ABD1632" s="60"/>
      <c r="ABE1632" s="60"/>
      <c r="ABF1632" s="60"/>
      <c r="ABG1632" s="60"/>
      <c r="ABH1632" s="60"/>
      <c r="ABI1632" s="60"/>
      <c r="ABJ1632" s="60"/>
      <c r="ABK1632" s="60"/>
      <c r="ABL1632" s="60"/>
      <c r="ABM1632" s="60"/>
      <c r="ABN1632" s="60"/>
      <c r="ABO1632" s="60"/>
      <c r="ABP1632" s="60"/>
      <c r="ABQ1632" s="60"/>
      <c r="ABR1632" s="60">
        <v>1.0271824852004601</v>
      </c>
      <c r="ABS1632" s="60"/>
      <c r="ABT1632" s="60"/>
      <c r="ABU1632" s="60"/>
      <c r="ABV1632" s="60"/>
      <c r="ABW1632" s="60"/>
      <c r="ABX1632" s="60"/>
    </row>
    <row r="1633" spans="727:752" x14ac:dyDescent="0.25">
      <c r="AAY1633" s="60"/>
      <c r="AAZ1633" s="60"/>
      <c r="ABA1633" s="60"/>
      <c r="ABB1633" s="60"/>
      <c r="ABC1633" s="60"/>
      <c r="ABD1633" s="60"/>
      <c r="ABE1633" s="60"/>
      <c r="ABF1633" s="60"/>
      <c r="ABG1633" s="60"/>
      <c r="ABH1633" s="60"/>
      <c r="ABI1633" s="60"/>
      <c r="ABJ1633" s="60"/>
      <c r="ABK1633" s="60"/>
      <c r="ABL1633" s="60"/>
      <c r="ABM1633" s="60"/>
      <c r="ABN1633" s="60"/>
      <c r="ABO1633" s="60"/>
      <c r="ABP1633" s="60"/>
      <c r="ABQ1633" s="60"/>
      <c r="ABR1633" s="60">
        <v>1.02718201284699</v>
      </c>
      <c r="ABS1633" s="60"/>
      <c r="ABT1633" s="60"/>
      <c r="ABU1633" s="60"/>
      <c r="ABV1633" s="60"/>
      <c r="ABW1633" s="60"/>
      <c r="ABX1633" s="60"/>
    </row>
    <row r="1634" spans="727:752" x14ac:dyDescent="0.25">
      <c r="AAY1634" s="60"/>
      <c r="AAZ1634" s="60"/>
      <c r="ABA1634" s="60"/>
      <c r="ABB1634" s="60"/>
      <c r="ABC1634" s="60"/>
      <c r="ABD1634" s="60"/>
      <c r="ABE1634" s="60"/>
      <c r="ABF1634" s="60"/>
      <c r="ABG1634" s="60"/>
      <c r="ABH1634" s="60"/>
      <c r="ABI1634" s="60"/>
      <c r="ABJ1634" s="60"/>
      <c r="ABK1634" s="60"/>
      <c r="ABL1634" s="60"/>
      <c r="ABM1634" s="60"/>
      <c r="ABN1634" s="60"/>
      <c r="ABO1634" s="60"/>
      <c r="ABP1634" s="60"/>
      <c r="ABQ1634" s="60"/>
      <c r="ABR1634" s="60">
        <v>1.02712306230446</v>
      </c>
      <c r="ABS1634" s="60"/>
      <c r="ABT1634" s="60"/>
      <c r="ABU1634" s="60"/>
      <c r="ABV1634" s="60"/>
      <c r="ABW1634" s="60"/>
      <c r="ABX1634" s="60"/>
    </row>
    <row r="1635" spans="727:752" x14ac:dyDescent="0.25">
      <c r="AAY1635" s="60"/>
      <c r="AAZ1635" s="60"/>
      <c r="ABA1635" s="60"/>
      <c r="ABB1635" s="60"/>
      <c r="ABC1635" s="60"/>
      <c r="ABD1635" s="60"/>
      <c r="ABE1635" s="60"/>
      <c r="ABF1635" s="60"/>
      <c r="ABG1635" s="60"/>
      <c r="ABH1635" s="60"/>
      <c r="ABI1635" s="60"/>
      <c r="ABJ1635" s="60"/>
      <c r="ABK1635" s="60"/>
      <c r="ABL1635" s="60"/>
      <c r="ABM1635" s="60"/>
      <c r="ABN1635" s="60"/>
      <c r="ABO1635" s="60"/>
      <c r="ABP1635" s="60"/>
      <c r="ABQ1635" s="60"/>
      <c r="ABR1635" s="60">
        <v>1.0271205296764701</v>
      </c>
      <c r="ABS1635" s="60"/>
      <c r="ABT1635" s="60"/>
      <c r="ABU1635" s="60"/>
      <c r="ABV1635" s="60"/>
      <c r="ABW1635" s="60"/>
      <c r="ABX1635" s="60"/>
    </row>
    <row r="1636" spans="727:752" x14ac:dyDescent="0.25">
      <c r="AAY1636" s="60"/>
      <c r="AAZ1636" s="60"/>
      <c r="ABA1636" s="60"/>
      <c r="ABB1636" s="60"/>
      <c r="ABC1636" s="60"/>
      <c r="ABD1636" s="60"/>
      <c r="ABE1636" s="60"/>
      <c r="ABF1636" s="60"/>
      <c r="ABG1636" s="60"/>
      <c r="ABH1636" s="60"/>
      <c r="ABI1636" s="60"/>
      <c r="ABJ1636" s="60"/>
      <c r="ABK1636" s="60"/>
      <c r="ABL1636" s="60"/>
      <c r="ABM1636" s="60"/>
      <c r="ABN1636" s="60"/>
      <c r="ABO1636" s="60"/>
      <c r="ABP1636" s="60"/>
      <c r="ABQ1636" s="60"/>
      <c r="ABR1636" s="60">
        <v>1.0271138771236199</v>
      </c>
      <c r="ABS1636" s="60"/>
      <c r="ABT1636" s="60"/>
      <c r="ABU1636" s="60"/>
      <c r="ABV1636" s="60"/>
      <c r="ABW1636" s="60"/>
      <c r="ABX1636" s="60"/>
    </row>
    <row r="1637" spans="727:752" x14ac:dyDescent="0.25">
      <c r="AAY1637" s="60"/>
      <c r="AAZ1637" s="60"/>
      <c r="ABA1637" s="60"/>
      <c r="ABB1637" s="60"/>
      <c r="ABC1637" s="60"/>
      <c r="ABD1637" s="60"/>
      <c r="ABE1637" s="60"/>
      <c r="ABF1637" s="60"/>
      <c r="ABG1637" s="60"/>
      <c r="ABH1637" s="60"/>
      <c r="ABI1637" s="60"/>
      <c r="ABJ1637" s="60"/>
      <c r="ABK1637" s="60"/>
      <c r="ABL1637" s="60"/>
      <c r="ABM1637" s="60"/>
      <c r="ABN1637" s="60"/>
      <c r="ABO1637" s="60"/>
      <c r="ABP1637" s="60"/>
      <c r="ABQ1637" s="60"/>
      <c r="ABR1637" s="60">
        <v>1.0271092614397901</v>
      </c>
      <c r="ABS1637" s="60"/>
      <c r="ABT1637" s="60"/>
      <c r="ABU1637" s="60"/>
      <c r="ABV1637" s="60"/>
      <c r="ABW1637" s="60"/>
      <c r="ABX1637" s="60"/>
    </row>
    <row r="1638" spans="727:752" x14ac:dyDescent="0.25">
      <c r="AAY1638" s="60"/>
      <c r="AAZ1638" s="60"/>
      <c r="ABA1638" s="60"/>
      <c r="ABB1638" s="60"/>
      <c r="ABC1638" s="60"/>
      <c r="ABD1638" s="60"/>
      <c r="ABE1638" s="60"/>
      <c r="ABF1638" s="60"/>
      <c r="ABG1638" s="60"/>
      <c r="ABH1638" s="60"/>
      <c r="ABI1638" s="60"/>
      <c r="ABJ1638" s="60"/>
      <c r="ABK1638" s="60"/>
      <c r="ABL1638" s="60"/>
      <c r="ABM1638" s="60"/>
      <c r="ABN1638" s="60"/>
      <c r="ABO1638" s="60"/>
      <c r="ABP1638" s="60"/>
      <c r="ABQ1638" s="60"/>
      <c r="ABR1638" s="60">
        <v>1.0270622057733001</v>
      </c>
      <c r="ABS1638" s="60"/>
      <c r="ABT1638" s="60"/>
      <c r="ABU1638" s="60"/>
      <c r="ABV1638" s="60"/>
      <c r="ABW1638" s="60"/>
      <c r="ABX1638" s="60"/>
    </row>
    <row r="1639" spans="727:752" x14ac:dyDescent="0.25">
      <c r="AAY1639" s="60"/>
      <c r="AAZ1639" s="60"/>
      <c r="ABA1639" s="60"/>
      <c r="ABB1639" s="60"/>
      <c r="ABC1639" s="60"/>
      <c r="ABD1639" s="60"/>
      <c r="ABE1639" s="60"/>
      <c r="ABF1639" s="60"/>
      <c r="ABG1639" s="60"/>
      <c r="ABH1639" s="60"/>
      <c r="ABI1639" s="60"/>
      <c r="ABJ1639" s="60"/>
      <c r="ABK1639" s="60"/>
      <c r="ABL1639" s="60"/>
      <c r="ABM1639" s="60"/>
      <c r="ABN1639" s="60"/>
      <c r="ABO1639" s="60"/>
      <c r="ABP1639" s="60"/>
      <c r="ABQ1639" s="60"/>
      <c r="ABR1639" s="60">
        <v>1.0270374977222201</v>
      </c>
      <c r="ABS1639" s="60"/>
      <c r="ABT1639" s="60"/>
      <c r="ABU1639" s="60"/>
      <c r="ABV1639" s="60"/>
      <c r="ABW1639" s="60"/>
      <c r="ABX1639" s="60"/>
    </row>
    <row r="1640" spans="727:752" x14ac:dyDescent="0.25">
      <c r="AAY1640" s="60"/>
      <c r="AAZ1640" s="60"/>
      <c r="ABA1640" s="60"/>
      <c r="ABB1640" s="60"/>
      <c r="ABC1640" s="60"/>
      <c r="ABD1640" s="60"/>
      <c r="ABE1640" s="60"/>
      <c r="ABF1640" s="60"/>
      <c r="ABG1640" s="60"/>
      <c r="ABH1640" s="60"/>
      <c r="ABI1640" s="60"/>
      <c r="ABJ1640" s="60"/>
      <c r="ABK1640" s="60"/>
      <c r="ABL1640" s="60"/>
      <c r="ABM1640" s="60"/>
      <c r="ABN1640" s="60"/>
      <c r="ABO1640" s="60"/>
      <c r="ABP1640" s="60"/>
      <c r="ABQ1640" s="60"/>
      <c r="ABR1640" s="60">
        <v>1.02700916752069</v>
      </c>
      <c r="ABS1640" s="60"/>
      <c r="ABT1640" s="60"/>
      <c r="ABU1640" s="60"/>
      <c r="ABV1640" s="60"/>
      <c r="ABW1640" s="60"/>
      <c r="ABX1640" s="60"/>
    </row>
    <row r="1641" spans="727:752" x14ac:dyDescent="0.25">
      <c r="AAY1641" s="60"/>
      <c r="AAZ1641" s="60"/>
      <c r="ABA1641" s="60"/>
      <c r="ABB1641" s="60"/>
      <c r="ABC1641" s="60"/>
      <c r="ABD1641" s="60"/>
      <c r="ABE1641" s="60"/>
      <c r="ABF1641" s="60"/>
      <c r="ABG1641" s="60"/>
      <c r="ABH1641" s="60"/>
      <c r="ABI1641" s="60"/>
      <c r="ABJ1641" s="60"/>
      <c r="ABK1641" s="60"/>
      <c r="ABL1641" s="60"/>
      <c r="ABM1641" s="60"/>
      <c r="ABN1641" s="60"/>
      <c r="ABO1641" s="60"/>
      <c r="ABP1641" s="60"/>
      <c r="ABQ1641" s="60"/>
      <c r="ABR1641" s="60">
        <v>1.0269725102956699</v>
      </c>
      <c r="ABS1641" s="60"/>
      <c r="ABT1641" s="60"/>
      <c r="ABU1641" s="60"/>
      <c r="ABV1641" s="60"/>
      <c r="ABW1641" s="60"/>
      <c r="ABX1641" s="60"/>
    </row>
    <row r="1642" spans="727:752" x14ac:dyDescent="0.25">
      <c r="AAY1642" s="60"/>
      <c r="AAZ1642" s="60"/>
      <c r="ABA1642" s="60"/>
      <c r="ABB1642" s="60"/>
      <c r="ABC1642" s="60"/>
      <c r="ABD1642" s="60"/>
      <c r="ABE1642" s="60"/>
      <c r="ABF1642" s="60"/>
      <c r="ABG1642" s="60"/>
      <c r="ABH1642" s="60"/>
      <c r="ABI1642" s="60"/>
      <c r="ABJ1642" s="60"/>
      <c r="ABK1642" s="60"/>
      <c r="ABL1642" s="60"/>
      <c r="ABM1642" s="60"/>
      <c r="ABN1642" s="60"/>
      <c r="ABO1642" s="60"/>
      <c r="ABP1642" s="60"/>
      <c r="ABQ1642" s="60"/>
      <c r="ABR1642" s="60">
        <v>1.02691903243458</v>
      </c>
      <c r="ABS1642" s="60"/>
      <c r="ABT1642" s="60"/>
      <c r="ABU1642" s="60"/>
      <c r="ABV1642" s="60"/>
      <c r="ABW1642" s="60"/>
      <c r="ABX1642" s="60"/>
    </row>
    <row r="1643" spans="727:752" x14ac:dyDescent="0.25">
      <c r="AAY1643" s="60"/>
      <c r="AAZ1643" s="60"/>
      <c r="ABA1643" s="60"/>
      <c r="ABB1643" s="60"/>
      <c r="ABC1643" s="60"/>
      <c r="ABD1643" s="60"/>
      <c r="ABE1643" s="60"/>
      <c r="ABF1643" s="60"/>
      <c r="ABG1643" s="60"/>
      <c r="ABH1643" s="60"/>
      <c r="ABI1643" s="60"/>
      <c r="ABJ1643" s="60"/>
      <c r="ABK1643" s="60"/>
      <c r="ABL1643" s="60"/>
      <c r="ABM1643" s="60"/>
      <c r="ABN1643" s="60"/>
      <c r="ABO1643" s="60"/>
      <c r="ABP1643" s="60"/>
      <c r="ABQ1643" s="60"/>
      <c r="ABR1643" s="60">
        <v>1.0269050269094999</v>
      </c>
      <c r="ABS1643" s="60"/>
      <c r="ABT1643" s="60"/>
      <c r="ABU1643" s="60"/>
      <c r="ABV1643" s="60"/>
      <c r="ABW1643" s="60"/>
      <c r="ABX1643" s="60"/>
    </row>
    <row r="1644" spans="727:752" x14ac:dyDescent="0.25">
      <c r="AAY1644" s="60"/>
      <c r="AAZ1644" s="60"/>
      <c r="ABA1644" s="60"/>
      <c r="ABB1644" s="60"/>
      <c r="ABC1644" s="60"/>
      <c r="ABD1644" s="60"/>
      <c r="ABE1644" s="60"/>
      <c r="ABF1644" s="60"/>
      <c r="ABG1644" s="60"/>
      <c r="ABH1644" s="329"/>
      <c r="ABI1644" s="60"/>
      <c r="ABJ1644" s="60"/>
      <c r="ABK1644" s="60"/>
      <c r="ABL1644" s="60"/>
      <c r="ABM1644" s="60"/>
      <c r="ABN1644" s="60"/>
      <c r="ABO1644" s="60"/>
      <c r="ABP1644" s="60"/>
      <c r="ABQ1644" s="60"/>
      <c r="ABR1644" s="60">
        <v>1.02690188097541</v>
      </c>
      <c r="ABS1644" s="60"/>
      <c r="ABT1644" s="60"/>
      <c r="ABU1644" s="60"/>
      <c r="ABV1644" s="60"/>
      <c r="ABW1644" s="60"/>
      <c r="ABX1644" s="60"/>
    </row>
    <row r="1645" spans="727:752" x14ac:dyDescent="0.25">
      <c r="AAY1645" s="60"/>
      <c r="AAZ1645" s="60"/>
      <c r="ABA1645" s="60"/>
      <c r="ABB1645" s="60"/>
      <c r="ABC1645" s="60"/>
      <c r="ABD1645" s="60"/>
      <c r="ABE1645" s="60"/>
      <c r="ABF1645" s="60"/>
      <c r="ABG1645" s="60"/>
      <c r="ABH1645" s="60"/>
      <c r="ABI1645" s="60"/>
      <c r="ABJ1645" s="60"/>
      <c r="ABK1645" s="60"/>
      <c r="ABL1645" s="60"/>
      <c r="ABM1645" s="60"/>
      <c r="ABN1645" s="60"/>
      <c r="ABO1645" s="60"/>
      <c r="ABP1645" s="60"/>
      <c r="ABQ1645" s="60"/>
      <c r="ABR1645" s="60">
        <v>1.02686568526305</v>
      </c>
      <c r="ABS1645" s="60"/>
      <c r="ABT1645" s="60"/>
      <c r="ABU1645" s="60"/>
      <c r="ABV1645" s="60"/>
      <c r="ABW1645" s="60"/>
      <c r="ABX1645" s="60"/>
    </row>
    <row r="1646" spans="727:752" x14ac:dyDescent="0.25">
      <c r="AAY1646" s="60"/>
      <c r="AAZ1646" s="60"/>
      <c r="ABA1646" s="60"/>
      <c r="ABB1646" s="60"/>
      <c r="ABC1646" s="60"/>
      <c r="ABD1646" s="60"/>
      <c r="ABE1646" s="60"/>
      <c r="ABF1646" s="60"/>
      <c r="ABG1646" s="60"/>
      <c r="ABH1646" s="60"/>
      <c r="ABI1646" s="60"/>
      <c r="ABJ1646" s="60"/>
      <c r="ABK1646" s="60"/>
      <c r="ABL1646" s="60"/>
      <c r="ABM1646" s="60"/>
      <c r="ABN1646" s="60"/>
      <c r="ABO1646" s="60"/>
      <c r="ABP1646" s="60"/>
      <c r="ABQ1646" s="60"/>
      <c r="ABR1646" s="60">
        <v>1.02684166704369</v>
      </c>
      <c r="ABS1646" s="60"/>
      <c r="ABT1646" s="60"/>
      <c r="ABU1646" s="60"/>
      <c r="ABV1646" s="60"/>
      <c r="ABW1646" s="60"/>
      <c r="ABX1646" s="60"/>
    </row>
    <row r="1647" spans="727:752" x14ac:dyDescent="0.25">
      <c r="AAY1647" s="60"/>
      <c r="AAZ1647" s="60"/>
      <c r="ABA1647" s="60"/>
      <c r="ABB1647" s="60"/>
      <c r="ABC1647" s="60"/>
      <c r="ABD1647" s="60"/>
      <c r="ABE1647" s="60"/>
      <c r="ABF1647" s="60"/>
      <c r="ABG1647" s="60"/>
      <c r="ABH1647" s="60"/>
      <c r="ABI1647" s="60"/>
      <c r="ABJ1647" s="60"/>
      <c r="ABK1647" s="60"/>
      <c r="ABL1647" s="60"/>
      <c r="ABM1647" s="60"/>
      <c r="ABN1647" s="60"/>
      <c r="ABO1647" s="60"/>
      <c r="ABP1647" s="60"/>
      <c r="ABQ1647" s="60"/>
      <c r="ABR1647" s="60">
        <v>1.0268395320657999</v>
      </c>
      <c r="ABS1647" s="60"/>
      <c r="ABT1647" s="60"/>
      <c r="ABU1647" s="60"/>
      <c r="ABV1647" s="60"/>
      <c r="ABW1647" s="60"/>
      <c r="ABX1647" s="60"/>
    </row>
    <row r="1648" spans="727:752" x14ac:dyDescent="0.25">
      <c r="AAY1648" s="60"/>
      <c r="AAZ1648" s="60"/>
      <c r="ABA1648" s="60"/>
      <c r="ABB1648" s="60"/>
      <c r="ABC1648" s="60"/>
      <c r="ABD1648" s="60"/>
      <c r="ABE1648" s="60"/>
      <c r="ABF1648" s="60"/>
      <c r="ABG1648" s="60"/>
      <c r="ABH1648" s="60"/>
      <c r="ABI1648" s="60"/>
      <c r="ABJ1648" s="60"/>
      <c r="ABK1648" s="60"/>
      <c r="ABL1648" s="60"/>
      <c r="ABM1648" s="60"/>
      <c r="ABN1648" s="60"/>
      <c r="ABO1648" s="60"/>
      <c r="ABP1648" s="60"/>
      <c r="ABQ1648" s="60"/>
      <c r="ABR1648" s="60">
        <v>1.0268340061321799</v>
      </c>
      <c r="ABS1648" s="60"/>
      <c r="ABT1648" s="60"/>
      <c r="ABU1648" s="60"/>
      <c r="ABV1648" s="60"/>
      <c r="ABW1648" s="60"/>
      <c r="ABX1648" s="60"/>
    </row>
    <row r="1649" spans="727:752" x14ac:dyDescent="0.25">
      <c r="AAY1649" s="60"/>
      <c r="AAZ1649" s="60"/>
      <c r="ABA1649" s="60"/>
      <c r="ABB1649" s="60"/>
      <c r="ABC1649" s="60"/>
      <c r="ABD1649" s="60"/>
      <c r="ABE1649" s="60"/>
      <c r="ABF1649" s="60"/>
      <c r="ABG1649" s="60"/>
      <c r="ABH1649" s="60"/>
      <c r="ABI1649" s="60"/>
      <c r="ABJ1649" s="60"/>
      <c r="ABK1649" s="60"/>
      <c r="ABL1649" s="60"/>
      <c r="ABM1649" s="60"/>
      <c r="ABN1649" s="60"/>
      <c r="ABO1649" s="60"/>
      <c r="ABP1649" s="60"/>
      <c r="ABQ1649" s="60"/>
      <c r="ABR1649" s="60">
        <v>1.0267064109978801</v>
      </c>
      <c r="ABS1649" s="60"/>
      <c r="ABT1649" s="60"/>
      <c r="ABU1649" s="60"/>
      <c r="ABV1649" s="60"/>
      <c r="ABW1649" s="60"/>
      <c r="ABX1649" s="60"/>
    </row>
    <row r="1650" spans="727:752" x14ac:dyDescent="0.25">
      <c r="AAY1650" s="60"/>
      <c r="AAZ1650" s="60"/>
      <c r="ABA1650" s="60"/>
      <c r="ABB1650" s="60"/>
      <c r="ABC1650" s="60"/>
      <c r="ABD1650" s="60"/>
      <c r="ABE1650" s="60"/>
      <c r="ABF1650" s="60"/>
      <c r="ABG1650" s="60"/>
      <c r="ABH1650" s="60"/>
      <c r="ABI1650" s="60"/>
      <c r="ABJ1650" s="60"/>
      <c r="ABK1650" s="60"/>
      <c r="ABL1650" s="60"/>
      <c r="ABM1650" s="60"/>
      <c r="ABN1650" s="60"/>
      <c r="ABO1650" s="60"/>
      <c r="ABP1650" s="60"/>
      <c r="ABQ1650" s="60"/>
      <c r="ABR1650" s="60">
        <v>1.0267021800784899</v>
      </c>
      <c r="ABS1650" s="60"/>
      <c r="ABT1650" s="60"/>
      <c r="ABU1650" s="60"/>
      <c r="ABV1650" s="60"/>
      <c r="ABW1650" s="60"/>
      <c r="ABX1650" s="60"/>
    </row>
    <row r="1651" spans="727:752" x14ac:dyDescent="0.25">
      <c r="AAY1651" s="60"/>
      <c r="AAZ1651" s="60"/>
      <c r="ABA1651" s="60"/>
      <c r="ABB1651" s="60"/>
      <c r="ABC1651" s="60"/>
      <c r="ABD1651" s="60"/>
      <c r="ABE1651" s="60"/>
      <c r="ABF1651" s="60"/>
      <c r="ABG1651" s="60"/>
      <c r="ABH1651" s="60"/>
      <c r="ABI1651" s="60"/>
      <c r="ABJ1651" s="60"/>
      <c r="ABK1651" s="60"/>
      <c r="ABL1651" s="60"/>
      <c r="ABM1651" s="60"/>
      <c r="ABN1651" s="60"/>
      <c r="ABO1651" s="60"/>
      <c r="ABP1651" s="60"/>
      <c r="ABQ1651" s="60"/>
      <c r="ABR1651" s="60">
        <v>1.02664842307599</v>
      </c>
      <c r="ABS1651" s="60"/>
      <c r="ABT1651" s="60"/>
      <c r="ABU1651" s="60"/>
      <c r="ABV1651" s="60"/>
      <c r="ABW1651" s="60"/>
      <c r="ABX1651" s="60"/>
    </row>
    <row r="1652" spans="727:752" x14ac:dyDescent="0.25">
      <c r="AAY1652" s="60"/>
      <c r="AAZ1652" s="60"/>
      <c r="ABA1652" s="60"/>
      <c r="ABB1652" s="60"/>
      <c r="ABC1652" s="60"/>
      <c r="ABD1652" s="60"/>
      <c r="ABE1652" s="60"/>
      <c r="ABF1652" s="60"/>
      <c r="ABG1652" s="60"/>
      <c r="ABH1652" s="60"/>
      <c r="ABI1652" s="60"/>
      <c r="ABJ1652" s="60"/>
      <c r="ABK1652" s="60"/>
      <c r="ABL1652" s="60"/>
      <c r="ABM1652" s="60"/>
      <c r="ABN1652" s="60"/>
      <c r="ABO1652" s="60"/>
      <c r="ABP1652" s="60"/>
      <c r="ABQ1652" s="60"/>
      <c r="ABR1652" s="60">
        <v>1.02663175940952</v>
      </c>
      <c r="ABS1652" s="60"/>
      <c r="ABT1652" s="60"/>
      <c r="ABU1652" s="60"/>
      <c r="ABV1652" s="60"/>
      <c r="ABW1652" s="60"/>
      <c r="ABX1652" s="60"/>
    </row>
    <row r="1653" spans="727:752" x14ac:dyDescent="0.25">
      <c r="AAY1653" s="60"/>
      <c r="AAZ1653" s="60"/>
      <c r="ABA1653" s="60"/>
      <c r="ABB1653" s="60"/>
      <c r="ABC1653" s="60"/>
      <c r="ABD1653" s="60"/>
      <c r="ABE1653" s="60"/>
      <c r="ABF1653" s="60"/>
      <c r="ABG1653" s="60"/>
      <c r="ABH1653" s="60"/>
      <c r="ABI1653" s="60"/>
      <c r="ABJ1653" s="60"/>
      <c r="ABK1653" s="60"/>
      <c r="ABL1653" s="60"/>
      <c r="ABM1653" s="60"/>
      <c r="ABN1653" s="60"/>
      <c r="ABO1653" s="60"/>
      <c r="ABP1653" s="60"/>
      <c r="ABQ1653" s="60"/>
      <c r="ABR1653" s="60">
        <v>1.0266006633006299</v>
      </c>
      <c r="ABS1653" s="60"/>
      <c r="ABT1653" s="60"/>
      <c r="ABU1653" s="60"/>
      <c r="ABV1653" s="60"/>
      <c r="ABW1653" s="60"/>
      <c r="ABX1653" s="60"/>
    </row>
    <row r="1654" spans="727:752" x14ac:dyDescent="0.25">
      <c r="AAY1654" s="60"/>
      <c r="AAZ1654" s="60"/>
      <c r="ABA1654" s="60"/>
      <c r="ABB1654" s="60"/>
      <c r="ABC1654" s="60"/>
      <c r="ABD1654" s="60"/>
      <c r="ABE1654" s="60"/>
      <c r="ABF1654" s="60"/>
      <c r="ABG1654" s="60"/>
      <c r="ABH1654" s="60"/>
      <c r="ABI1654" s="60"/>
      <c r="ABJ1654" s="60"/>
      <c r="ABK1654" s="60"/>
      <c r="ABL1654" s="60"/>
      <c r="ABM1654" s="60"/>
      <c r="ABN1654" s="60"/>
      <c r="ABO1654" s="60"/>
      <c r="ABP1654" s="60"/>
      <c r="ABQ1654" s="60"/>
      <c r="ABR1654" s="60">
        <v>1.0265215119516</v>
      </c>
      <c r="ABS1654" s="60"/>
      <c r="ABT1654" s="60"/>
      <c r="ABU1654" s="60"/>
      <c r="ABV1654" s="60"/>
      <c r="ABW1654" s="60"/>
      <c r="ABX1654" s="60"/>
    </row>
    <row r="1655" spans="727:752" x14ac:dyDescent="0.25">
      <c r="AAY1655" s="60"/>
      <c r="AAZ1655" s="60"/>
      <c r="ABA1655" s="60"/>
      <c r="ABB1655" s="60"/>
      <c r="ABC1655" s="60"/>
      <c r="ABD1655" s="60"/>
      <c r="ABE1655" s="60"/>
      <c r="ABF1655" s="60"/>
      <c r="ABG1655" s="60"/>
      <c r="ABH1655" s="60"/>
      <c r="ABI1655" s="60"/>
      <c r="ABJ1655" s="60"/>
      <c r="ABK1655" s="60"/>
      <c r="ABL1655" s="60"/>
      <c r="ABM1655" s="60"/>
      <c r="ABN1655" s="60"/>
      <c r="ABO1655" s="60"/>
      <c r="ABP1655" s="60"/>
      <c r="ABQ1655" s="60"/>
      <c r="ABR1655" s="60">
        <v>1.0264501601807099</v>
      </c>
      <c r="ABS1655" s="60"/>
      <c r="ABT1655" s="60"/>
      <c r="ABU1655" s="60"/>
      <c r="ABV1655" s="60"/>
      <c r="ABW1655" s="60"/>
      <c r="ABX1655" s="60"/>
    </row>
    <row r="1656" spans="727:752" x14ac:dyDescent="0.25">
      <c r="AAY1656" s="60"/>
      <c r="AAZ1656" s="60"/>
      <c r="ABA1656" s="60"/>
      <c r="ABB1656" s="60"/>
      <c r="ABC1656" s="60"/>
      <c r="ABD1656" s="60"/>
      <c r="ABE1656" s="60"/>
      <c r="ABF1656" s="60"/>
      <c r="ABG1656" s="60"/>
      <c r="ABH1656" s="60"/>
      <c r="ABI1656" s="60"/>
      <c r="ABJ1656" s="60"/>
      <c r="ABK1656" s="60"/>
      <c r="ABL1656" s="60"/>
      <c r="ABM1656" s="60"/>
      <c r="ABN1656" s="60"/>
      <c r="ABO1656" s="60"/>
      <c r="ABP1656" s="60"/>
      <c r="ABQ1656" s="60"/>
      <c r="ABR1656" s="60">
        <v>1.0264228157991799</v>
      </c>
      <c r="ABS1656" s="60"/>
      <c r="ABT1656" s="60"/>
      <c r="ABU1656" s="60"/>
      <c r="ABV1656" s="60"/>
      <c r="ABW1656" s="60"/>
      <c r="ABX1656" s="60"/>
    </row>
    <row r="1657" spans="727:752" x14ac:dyDescent="0.25">
      <c r="AAY1657" s="60"/>
      <c r="AAZ1657" s="60"/>
      <c r="ABA1657" s="60"/>
      <c r="ABB1657" s="60"/>
      <c r="ABC1657" s="60"/>
      <c r="ABD1657" s="60"/>
      <c r="ABE1657" s="60"/>
      <c r="ABF1657" s="60"/>
      <c r="ABG1657" s="60"/>
      <c r="ABH1657" s="60"/>
      <c r="ABI1657" s="60"/>
      <c r="ABJ1657" s="60"/>
      <c r="ABK1657" s="60"/>
      <c r="ABL1657" s="60"/>
      <c r="ABM1657" s="60"/>
      <c r="ABN1657" s="60"/>
      <c r="ABO1657" s="60"/>
      <c r="ABP1657" s="60"/>
      <c r="ABQ1657" s="60"/>
      <c r="ABR1657" s="60">
        <v>1.0263125040021699</v>
      </c>
      <c r="ABS1657" s="60"/>
      <c r="ABT1657" s="60"/>
      <c r="ABU1657" s="60"/>
      <c r="ABV1657" s="60"/>
      <c r="ABW1657" s="60"/>
      <c r="ABX1657" s="60"/>
    </row>
    <row r="1658" spans="727:752" x14ac:dyDescent="0.25">
      <c r="AAY1658" s="60"/>
      <c r="AAZ1658" s="60"/>
      <c r="ABA1658" s="60"/>
      <c r="ABB1658" s="60"/>
      <c r="ABC1658" s="60"/>
      <c r="ABD1658" s="60"/>
      <c r="ABE1658" s="60"/>
      <c r="ABF1658" s="60"/>
      <c r="ABG1658" s="60"/>
      <c r="ABH1658" s="60"/>
      <c r="ABI1658" s="60"/>
      <c r="ABJ1658" s="60"/>
      <c r="ABK1658" s="60"/>
      <c r="ABL1658" s="60"/>
      <c r="ABM1658" s="60"/>
      <c r="ABN1658" s="60"/>
      <c r="ABO1658" s="60"/>
      <c r="ABP1658" s="60"/>
      <c r="ABQ1658" s="60"/>
      <c r="ABR1658" s="60">
        <v>1.02630706611672</v>
      </c>
      <c r="ABS1658" s="60"/>
      <c r="ABT1658" s="60"/>
      <c r="ABU1658" s="60"/>
      <c r="ABV1658" s="60"/>
      <c r="ABW1658" s="60"/>
      <c r="ABX1658" s="60"/>
    </row>
    <row r="1659" spans="727:752" x14ac:dyDescent="0.25">
      <c r="AAY1659" s="60"/>
      <c r="AAZ1659" s="60"/>
      <c r="ABA1659" s="60"/>
      <c r="ABB1659" s="60"/>
      <c r="ABC1659" s="60"/>
      <c r="ABD1659" s="60"/>
      <c r="ABE1659" s="60"/>
      <c r="ABF1659" s="60"/>
      <c r="ABG1659" s="60"/>
      <c r="ABH1659" s="60"/>
      <c r="ABI1659" s="60"/>
      <c r="ABJ1659" s="60"/>
      <c r="ABK1659" s="60"/>
      <c r="ABL1659" s="60"/>
      <c r="ABM1659" s="60"/>
      <c r="ABN1659" s="60"/>
      <c r="ABO1659" s="60"/>
      <c r="ABP1659" s="60"/>
      <c r="ABQ1659" s="60"/>
      <c r="ABR1659" s="60">
        <v>1.02629728532541</v>
      </c>
      <c r="ABS1659" s="60"/>
      <c r="ABT1659" s="60"/>
      <c r="ABU1659" s="60"/>
      <c r="ABV1659" s="60"/>
      <c r="ABW1659" s="60"/>
      <c r="ABX1659" s="60"/>
    </row>
    <row r="1660" spans="727:752" x14ac:dyDescent="0.25">
      <c r="AAY1660" s="60"/>
      <c r="AAZ1660" s="60"/>
      <c r="ABA1660" s="60"/>
      <c r="ABB1660" s="60"/>
      <c r="ABC1660" s="60"/>
      <c r="ABD1660" s="60"/>
      <c r="ABE1660" s="60"/>
      <c r="ABF1660" s="60"/>
      <c r="ABG1660" s="60"/>
      <c r="ABH1660" s="60"/>
      <c r="ABI1660" s="60"/>
      <c r="ABJ1660" s="60"/>
      <c r="ABK1660" s="60"/>
      <c r="ABL1660" s="60"/>
      <c r="ABM1660" s="60"/>
      <c r="ABN1660" s="60"/>
      <c r="ABO1660" s="60"/>
      <c r="ABP1660" s="60"/>
      <c r="ABQ1660" s="60"/>
      <c r="ABR1660" s="60">
        <v>1.02628863209855</v>
      </c>
      <c r="ABS1660" s="60"/>
      <c r="ABT1660" s="60"/>
      <c r="ABU1660" s="60"/>
      <c r="ABV1660" s="60"/>
      <c r="ABW1660" s="60"/>
      <c r="ABX1660" s="60"/>
    </row>
    <row r="1661" spans="727:752" x14ac:dyDescent="0.25">
      <c r="AAY1661" s="60"/>
      <c r="AAZ1661" s="60"/>
      <c r="ABA1661" s="60"/>
      <c r="ABB1661" s="60"/>
      <c r="ABC1661" s="60"/>
      <c r="ABD1661" s="60"/>
      <c r="ABE1661" s="60"/>
      <c r="ABF1661" s="60"/>
      <c r="ABG1661" s="60"/>
      <c r="ABH1661" s="60"/>
      <c r="ABI1661" s="60"/>
      <c r="ABJ1661" s="60"/>
      <c r="ABK1661" s="60"/>
      <c r="ABL1661" s="60"/>
      <c r="ABM1661" s="60"/>
      <c r="ABN1661" s="60"/>
      <c r="ABO1661" s="60"/>
      <c r="ABP1661" s="60"/>
      <c r="ABQ1661" s="60"/>
      <c r="ABR1661" s="60">
        <v>1.0262620460515</v>
      </c>
      <c r="ABS1661" s="60"/>
      <c r="ABT1661" s="60"/>
      <c r="ABU1661" s="60"/>
      <c r="ABV1661" s="60"/>
      <c r="ABW1661" s="60"/>
      <c r="ABX1661" s="60"/>
    </row>
    <row r="1662" spans="727:752" x14ac:dyDescent="0.25">
      <c r="AAY1662" s="60"/>
      <c r="AAZ1662" s="60"/>
      <c r="ABA1662" s="60"/>
      <c r="ABB1662" s="60"/>
      <c r="ABC1662" s="60"/>
      <c r="ABD1662" s="60"/>
      <c r="ABE1662" s="60"/>
      <c r="ABF1662" s="60"/>
      <c r="ABG1662" s="60"/>
      <c r="ABH1662" s="60"/>
      <c r="ABI1662" s="60"/>
      <c r="ABJ1662" s="60"/>
      <c r="ABK1662" s="60"/>
      <c r="ABL1662" s="60"/>
      <c r="ABM1662" s="60"/>
      <c r="ABN1662" s="60"/>
      <c r="ABO1662" s="60"/>
      <c r="ABP1662" s="60"/>
      <c r="ABQ1662" s="60"/>
      <c r="ABR1662" s="60">
        <v>1.0260928199835899</v>
      </c>
      <c r="ABS1662" s="60"/>
      <c r="ABT1662" s="60"/>
      <c r="ABU1662" s="60"/>
      <c r="ABV1662" s="60"/>
      <c r="ABW1662" s="60"/>
      <c r="ABX1662" s="60"/>
    </row>
    <row r="1663" spans="727:752" x14ac:dyDescent="0.25">
      <c r="AAY1663" s="60"/>
      <c r="AAZ1663" s="60"/>
      <c r="ABA1663" s="60"/>
      <c r="ABB1663" s="60"/>
      <c r="ABC1663" s="60"/>
      <c r="ABD1663" s="60"/>
      <c r="ABE1663" s="60"/>
      <c r="ABF1663" s="60"/>
      <c r="ABG1663" s="60"/>
      <c r="ABH1663" s="60"/>
      <c r="ABI1663" s="60"/>
      <c r="ABJ1663" s="60"/>
      <c r="ABK1663" s="60"/>
      <c r="ABL1663" s="60"/>
      <c r="ABM1663" s="60"/>
      <c r="ABN1663" s="60"/>
      <c r="ABO1663" s="60"/>
      <c r="ABP1663" s="60"/>
      <c r="ABQ1663" s="60"/>
      <c r="ABR1663" s="60">
        <v>1.0260540573469401</v>
      </c>
      <c r="ABS1663" s="60"/>
      <c r="ABT1663" s="60"/>
      <c r="ABU1663" s="60"/>
      <c r="ABV1663" s="60"/>
      <c r="ABW1663" s="60"/>
      <c r="ABX1663" s="60"/>
    </row>
    <row r="1664" spans="727:752" x14ac:dyDescent="0.25">
      <c r="AAY1664" s="60"/>
      <c r="AAZ1664" s="60"/>
      <c r="ABA1664" s="60"/>
      <c r="ABB1664" s="60"/>
      <c r="ABC1664" s="60"/>
      <c r="ABD1664" s="60"/>
      <c r="ABE1664" s="60"/>
      <c r="ABF1664" s="60"/>
      <c r="ABG1664" s="60"/>
      <c r="ABH1664" s="60"/>
      <c r="ABI1664" s="60"/>
      <c r="ABJ1664" s="60"/>
      <c r="ABK1664" s="60"/>
      <c r="ABL1664" s="60"/>
      <c r="ABM1664" s="60"/>
      <c r="ABN1664" s="60"/>
      <c r="ABO1664" s="60"/>
      <c r="ABP1664" s="60"/>
      <c r="ABQ1664" s="60"/>
      <c r="ABR1664" s="60">
        <v>1.0260127168673601</v>
      </c>
      <c r="ABS1664" s="60"/>
      <c r="ABT1664" s="60"/>
      <c r="ABU1664" s="60"/>
      <c r="ABV1664" s="60"/>
      <c r="ABW1664" s="60"/>
      <c r="ABX1664" s="60"/>
    </row>
    <row r="1665" spans="727:752" x14ac:dyDescent="0.25">
      <c r="AAY1665" s="60"/>
      <c r="AAZ1665" s="60"/>
      <c r="ABA1665" s="60"/>
      <c r="ABB1665" s="60"/>
      <c r="ABC1665" s="60"/>
      <c r="ABD1665" s="60"/>
      <c r="ABE1665" s="60"/>
      <c r="ABF1665" s="60"/>
      <c r="ABG1665" s="60"/>
      <c r="ABH1665" s="60"/>
      <c r="ABI1665" s="60"/>
      <c r="ABJ1665" s="60"/>
      <c r="ABK1665" s="60"/>
      <c r="ABL1665" s="60"/>
      <c r="ABM1665" s="60"/>
      <c r="ABN1665" s="60"/>
      <c r="ABO1665" s="60"/>
      <c r="ABP1665" s="60"/>
      <c r="ABQ1665" s="60"/>
      <c r="ABR1665" s="60">
        <v>1.02597644753247</v>
      </c>
      <c r="ABS1665" s="60"/>
      <c r="ABT1665" s="60"/>
      <c r="ABU1665" s="60"/>
      <c r="ABV1665" s="60"/>
      <c r="ABW1665" s="60"/>
      <c r="ABX1665" s="60"/>
    </row>
    <row r="1666" spans="727:752" x14ac:dyDescent="0.25">
      <c r="AAY1666" s="60"/>
      <c r="AAZ1666" s="60"/>
      <c r="ABA1666" s="60"/>
      <c r="ABB1666" s="60"/>
      <c r="ABC1666" s="60"/>
      <c r="ABD1666" s="60"/>
      <c r="ABE1666" s="60"/>
      <c r="ABF1666" s="60"/>
      <c r="ABG1666" s="60"/>
      <c r="ABH1666" s="60"/>
      <c r="ABI1666" s="60"/>
      <c r="ABJ1666" s="60"/>
      <c r="ABK1666" s="60"/>
      <c r="ABL1666" s="60"/>
      <c r="ABM1666" s="60"/>
      <c r="ABN1666" s="60"/>
      <c r="ABO1666" s="60"/>
      <c r="ABP1666" s="60"/>
      <c r="ABQ1666" s="60"/>
      <c r="ABR1666" s="60">
        <v>1.0259087622816501</v>
      </c>
      <c r="ABS1666" s="60"/>
      <c r="ABT1666" s="60"/>
      <c r="ABU1666" s="60"/>
      <c r="ABV1666" s="60"/>
      <c r="ABW1666" s="60"/>
      <c r="ABX1666" s="60"/>
    </row>
    <row r="1667" spans="727:752" x14ac:dyDescent="0.25">
      <c r="AAY1667" s="60"/>
      <c r="AAZ1667" s="60"/>
      <c r="ABA1667" s="60"/>
      <c r="ABB1667" s="60"/>
      <c r="ABC1667" s="60"/>
      <c r="ABD1667" s="60"/>
      <c r="ABE1667" s="60"/>
      <c r="ABF1667" s="60"/>
      <c r="ABG1667" s="60"/>
      <c r="ABH1667" s="60"/>
      <c r="ABI1667" s="60"/>
      <c r="ABJ1667" s="60"/>
      <c r="ABK1667" s="60"/>
      <c r="ABL1667" s="60"/>
      <c r="ABM1667" s="60"/>
      <c r="ABN1667" s="60"/>
      <c r="ABO1667" s="60"/>
      <c r="ABP1667" s="60"/>
      <c r="ABQ1667" s="60"/>
      <c r="ABR1667" s="60">
        <v>1.0258932470570701</v>
      </c>
      <c r="ABS1667" s="60"/>
      <c r="ABT1667" s="60"/>
      <c r="ABU1667" s="60"/>
      <c r="ABV1667" s="60"/>
      <c r="ABW1667" s="60"/>
      <c r="ABX1667" s="60"/>
    </row>
    <row r="1668" spans="727:752" x14ac:dyDescent="0.25">
      <c r="AAY1668" s="60"/>
      <c r="AAZ1668" s="60"/>
      <c r="ABA1668" s="60"/>
      <c r="ABB1668" s="60"/>
      <c r="ABC1668" s="60"/>
      <c r="ABD1668" s="60"/>
      <c r="ABE1668" s="60"/>
      <c r="ABF1668" s="60"/>
      <c r="ABG1668" s="60"/>
      <c r="ABH1668" s="60"/>
      <c r="ABI1668" s="60"/>
      <c r="ABJ1668" s="60"/>
      <c r="ABK1668" s="60"/>
      <c r="ABL1668" s="60"/>
      <c r="ABM1668" s="60"/>
      <c r="ABN1668" s="60"/>
      <c r="ABO1668" s="60"/>
      <c r="ABP1668" s="60"/>
      <c r="ABQ1668" s="60"/>
      <c r="ABR1668" s="60">
        <v>1.0258922132747801</v>
      </c>
      <c r="ABS1668" s="60"/>
      <c r="ABT1668" s="60"/>
      <c r="ABU1668" s="60"/>
      <c r="ABV1668" s="60"/>
      <c r="ABW1668" s="60"/>
      <c r="ABX1668" s="60"/>
    </row>
    <row r="1669" spans="727:752" x14ac:dyDescent="0.25">
      <c r="AAY1669" s="60"/>
      <c r="AAZ1669" s="60"/>
      <c r="ABA1669" s="60"/>
      <c r="ABB1669" s="60"/>
      <c r="ABC1669" s="60"/>
      <c r="ABD1669" s="60"/>
      <c r="ABE1669" s="60"/>
      <c r="ABF1669" s="60"/>
      <c r="ABG1669" s="60"/>
      <c r="ABH1669" s="60"/>
      <c r="ABI1669" s="60"/>
      <c r="ABJ1669" s="60"/>
      <c r="ABK1669" s="60"/>
      <c r="ABL1669" s="60"/>
      <c r="ABM1669" s="60"/>
      <c r="ABN1669" s="60"/>
      <c r="ABO1669" s="60"/>
      <c r="ABP1669" s="60"/>
      <c r="ABQ1669" s="60"/>
      <c r="ABR1669" s="60">
        <v>1.0258507191381001</v>
      </c>
      <c r="ABS1669" s="60"/>
      <c r="ABT1669" s="60"/>
      <c r="ABU1669" s="60"/>
      <c r="ABV1669" s="60"/>
      <c r="ABW1669" s="60"/>
      <c r="ABX1669" s="60"/>
    </row>
    <row r="1670" spans="727:752" x14ac:dyDescent="0.25">
      <c r="AAY1670" s="60"/>
      <c r="AAZ1670" s="60"/>
      <c r="ABA1670" s="60"/>
      <c r="ABB1670" s="60"/>
      <c r="ABC1670" s="60"/>
      <c r="ABD1670" s="60"/>
      <c r="ABE1670" s="60"/>
      <c r="ABF1670" s="60"/>
      <c r="ABG1670" s="60"/>
      <c r="ABH1670" s="60"/>
      <c r="ABI1670" s="60"/>
      <c r="ABJ1670" s="60"/>
      <c r="ABK1670" s="60"/>
      <c r="ABL1670" s="60"/>
      <c r="ABM1670" s="60"/>
      <c r="ABN1670" s="60"/>
      <c r="ABO1670" s="60"/>
      <c r="ABP1670" s="60"/>
      <c r="ABQ1670" s="60"/>
      <c r="ABR1670" s="60">
        <v>1.02583657232731</v>
      </c>
      <c r="ABS1670" s="60"/>
      <c r="ABT1670" s="60"/>
      <c r="ABU1670" s="60"/>
      <c r="ABV1670" s="60"/>
      <c r="ABW1670" s="60"/>
      <c r="ABX1670" s="60"/>
    </row>
    <row r="1671" spans="727:752" x14ac:dyDescent="0.25">
      <c r="AAY1671" s="60"/>
      <c r="AAZ1671" s="60"/>
      <c r="ABA1671" s="60"/>
      <c r="ABB1671" s="60"/>
      <c r="ABC1671" s="60"/>
      <c r="ABD1671" s="60"/>
      <c r="ABE1671" s="60"/>
      <c r="ABF1671" s="60"/>
      <c r="ABG1671" s="60"/>
      <c r="ABH1671" s="60"/>
      <c r="ABI1671" s="60"/>
      <c r="ABJ1671" s="60"/>
      <c r="ABK1671" s="60"/>
      <c r="ABL1671" s="60"/>
      <c r="ABM1671" s="60"/>
      <c r="ABN1671" s="60"/>
      <c r="ABO1671" s="60"/>
      <c r="ABP1671" s="60"/>
      <c r="ABQ1671" s="60"/>
      <c r="ABR1671" s="60">
        <v>1.02580993851599</v>
      </c>
      <c r="ABS1671" s="60"/>
      <c r="ABT1671" s="60"/>
      <c r="ABU1671" s="60"/>
      <c r="ABV1671" s="60"/>
      <c r="ABW1671" s="60"/>
      <c r="ABX1671" s="60"/>
    </row>
    <row r="1672" spans="727:752" x14ac:dyDescent="0.25">
      <c r="AAY1672" s="60"/>
      <c r="AAZ1672" s="60"/>
      <c r="ABA1672" s="60"/>
      <c r="ABB1672" s="60"/>
      <c r="ABC1672" s="60"/>
      <c r="ABD1672" s="60"/>
      <c r="ABE1672" s="60"/>
      <c r="ABF1672" s="60"/>
      <c r="ABG1672" s="60"/>
      <c r="ABH1672" s="60"/>
      <c r="ABI1672" s="60"/>
      <c r="ABJ1672" s="60"/>
      <c r="ABK1672" s="60"/>
      <c r="ABL1672" s="60"/>
      <c r="ABM1672" s="60"/>
      <c r="ABN1672" s="60"/>
      <c r="ABO1672" s="60"/>
      <c r="ABP1672" s="60"/>
      <c r="ABQ1672" s="60"/>
      <c r="ABR1672" s="60">
        <v>1.02573153855813</v>
      </c>
      <c r="ABS1672" s="60"/>
      <c r="ABT1672" s="60"/>
      <c r="ABU1672" s="60"/>
      <c r="ABV1672" s="60"/>
      <c r="ABW1672" s="60"/>
      <c r="ABX1672" s="60"/>
    </row>
    <row r="1673" spans="727:752" x14ac:dyDescent="0.25">
      <c r="AAY1673" s="60"/>
      <c r="AAZ1673" s="60"/>
      <c r="ABA1673" s="60"/>
      <c r="ABB1673" s="60"/>
      <c r="ABC1673" s="60"/>
      <c r="ABD1673" s="60"/>
      <c r="ABE1673" s="60"/>
      <c r="ABF1673" s="60"/>
      <c r="ABG1673" s="60"/>
      <c r="ABH1673" s="60"/>
      <c r="ABI1673" s="60"/>
      <c r="ABJ1673" s="60"/>
      <c r="ABK1673" s="60"/>
      <c r="ABL1673" s="60"/>
      <c r="ABM1673" s="60"/>
      <c r="ABN1673" s="60"/>
      <c r="ABO1673" s="60"/>
      <c r="ABP1673" s="60"/>
      <c r="ABQ1673" s="60"/>
      <c r="ABR1673" s="60">
        <v>1.02569090109767</v>
      </c>
      <c r="ABS1673" s="60"/>
      <c r="ABT1673" s="60"/>
      <c r="ABU1673" s="60"/>
      <c r="ABV1673" s="60"/>
      <c r="ABW1673" s="60"/>
      <c r="ABX1673" s="60"/>
    </row>
    <row r="1674" spans="727:752" x14ac:dyDescent="0.25">
      <c r="AAY1674" s="60"/>
      <c r="AAZ1674" s="60"/>
      <c r="ABA1674" s="60"/>
      <c r="ABB1674" s="60"/>
      <c r="ABC1674" s="60"/>
      <c r="ABD1674" s="60"/>
      <c r="ABE1674" s="60"/>
      <c r="ABF1674" s="60"/>
      <c r="ABG1674" s="60"/>
      <c r="ABH1674" s="60"/>
      <c r="ABI1674" s="60"/>
      <c r="ABJ1674" s="60"/>
      <c r="ABK1674" s="60"/>
      <c r="ABL1674" s="60"/>
      <c r="ABM1674" s="60"/>
      <c r="ABN1674" s="60"/>
      <c r="ABO1674" s="60"/>
      <c r="ABP1674" s="60"/>
      <c r="ABQ1674" s="60"/>
      <c r="ABR1674" s="60">
        <v>1.0256121286486199</v>
      </c>
      <c r="ABS1674" s="60"/>
      <c r="ABT1674" s="60"/>
      <c r="ABU1674" s="60"/>
      <c r="ABV1674" s="60"/>
      <c r="ABW1674" s="60"/>
      <c r="ABX1674" s="60"/>
    </row>
    <row r="1675" spans="727:752" x14ac:dyDescent="0.25">
      <c r="AAY1675" s="60"/>
      <c r="AAZ1675" s="60"/>
      <c r="ABA1675" s="60"/>
      <c r="ABB1675" s="60"/>
      <c r="ABC1675" s="60"/>
      <c r="ABD1675" s="60"/>
      <c r="ABE1675" s="60"/>
      <c r="ABF1675" s="60"/>
      <c r="ABG1675" s="60"/>
      <c r="ABH1675" s="60"/>
      <c r="ABI1675" s="60"/>
      <c r="ABJ1675" s="60"/>
      <c r="ABK1675" s="60"/>
      <c r="ABL1675" s="60"/>
      <c r="ABM1675" s="60"/>
      <c r="ABN1675" s="60"/>
      <c r="ABO1675" s="60"/>
      <c r="ABP1675" s="60"/>
      <c r="ABQ1675" s="60"/>
      <c r="ABR1675" s="60">
        <v>1.0256095143863999</v>
      </c>
      <c r="ABS1675" s="60"/>
      <c r="ABT1675" s="60"/>
      <c r="ABU1675" s="60"/>
      <c r="ABV1675" s="60"/>
      <c r="ABW1675" s="60"/>
      <c r="ABX1675" s="60"/>
    </row>
    <row r="1676" spans="727:752" x14ac:dyDescent="0.25">
      <c r="AAY1676" s="60"/>
      <c r="AAZ1676" s="60"/>
      <c r="ABA1676" s="60"/>
      <c r="ABB1676" s="60"/>
      <c r="ABC1676" s="60"/>
      <c r="ABD1676" s="60"/>
      <c r="ABE1676" s="60"/>
      <c r="ABF1676" s="60"/>
      <c r="ABG1676" s="60"/>
      <c r="ABH1676" s="60"/>
      <c r="ABI1676" s="60"/>
      <c r="ABJ1676" s="60"/>
      <c r="ABK1676" s="60"/>
      <c r="ABL1676" s="60"/>
      <c r="ABM1676" s="60"/>
      <c r="ABN1676" s="60"/>
      <c r="ABO1676" s="60"/>
      <c r="ABP1676" s="60"/>
      <c r="ABQ1676" s="60"/>
      <c r="ABR1676" s="60">
        <v>1.02557994109715</v>
      </c>
      <c r="ABS1676" s="60"/>
      <c r="ABT1676" s="60"/>
      <c r="ABU1676" s="60"/>
      <c r="ABV1676" s="60"/>
      <c r="ABW1676" s="60"/>
      <c r="ABX1676" s="60"/>
    </row>
    <row r="1677" spans="727:752" x14ac:dyDescent="0.25">
      <c r="AAY1677" s="60"/>
      <c r="AAZ1677" s="60"/>
      <c r="ABA1677" s="60"/>
      <c r="ABB1677" s="60"/>
      <c r="ABC1677" s="60"/>
      <c r="ABD1677" s="60"/>
      <c r="ABE1677" s="60"/>
      <c r="ABF1677" s="60"/>
      <c r="ABG1677" s="60"/>
      <c r="ABH1677" s="60"/>
      <c r="ABI1677" s="60"/>
      <c r="ABJ1677" s="60"/>
      <c r="ABK1677" s="60"/>
      <c r="ABL1677" s="60"/>
      <c r="ABM1677" s="60"/>
      <c r="ABN1677" s="60"/>
      <c r="ABO1677" s="60"/>
      <c r="ABP1677" s="60"/>
      <c r="ABQ1677" s="60"/>
      <c r="ABR1677" s="60">
        <v>1.0255548060395501</v>
      </c>
      <c r="ABS1677" s="60"/>
      <c r="ABT1677" s="60"/>
      <c r="ABU1677" s="60"/>
      <c r="ABV1677" s="60"/>
      <c r="ABW1677" s="60"/>
      <c r="ABX1677" s="60"/>
    </row>
    <row r="1678" spans="727:752" x14ac:dyDescent="0.25">
      <c r="AAY1678" s="60"/>
      <c r="AAZ1678" s="60"/>
      <c r="ABA1678" s="60"/>
      <c r="ABB1678" s="60"/>
      <c r="ABC1678" s="60"/>
      <c r="ABD1678" s="60"/>
      <c r="ABE1678" s="60"/>
      <c r="ABF1678" s="60"/>
      <c r="ABG1678" s="60"/>
      <c r="ABH1678" s="60"/>
      <c r="ABI1678" s="60"/>
      <c r="ABJ1678" s="60"/>
      <c r="ABK1678" s="60"/>
      <c r="ABL1678" s="60"/>
      <c r="ABM1678" s="60"/>
      <c r="ABN1678" s="60"/>
      <c r="ABO1678" s="60"/>
      <c r="ABP1678" s="60"/>
      <c r="ABQ1678" s="60"/>
      <c r="ABR1678" s="60">
        <v>1.02553313579684</v>
      </c>
      <c r="ABS1678" s="60"/>
      <c r="ABT1678" s="60"/>
      <c r="ABU1678" s="60"/>
      <c r="ABV1678" s="60"/>
      <c r="ABW1678" s="60"/>
      <c r="ABX1678" s="60"/>
    </row>
    <row r="1679" spans="727:752" x14ac:dyDescent="0.25">
      <c r="AAY1679" s="60"/>
      <c r="AAZ1679" s="60"/>
      <c r="ABA1679" s="60"/>
      <c r="ABB1679" s="60"/>
      <c r="ABC1679" s="60"/>
      <c r="ABD1679" s="60"/>
      <c r="ABE1679" s="60"/>
      <c r="ABF1679" s="60"/>
      <c r="ABG1679" s="60"/>
      <c r="ABH1679" s="60"/>
      <c r="ABI1679" s="60"/>
      <c r="ABJ1679" s="60"/>
      <c r="ABK1679" s="60"/>
      <c r="ABL1679" s="60"/>
      <c r="ABM1679" s="60"/>
      <c r="ABN1679" s="60"/>
      <c r="ABO1679" s="60"/>
      <c r="ABP1679" s="60"/>
      <c r="ABQ1679" s="60"/>
      <c r="ABR1679" s="60">
        <v>1.0255141026611201</v>
      </c>
      <c r="ABS1679" s="60"/>
      <c r="ABT1679" s="60"/>
      <c r="ABU1679" s="60"/>
      <c r="ABV1679" s="60"/>
      <c r="ABW1679" s="60"/>
      <c r="ABX1679" s="60"/>
    </row>
    <row r="1680" spans="727:752" x14ac:dyDescent="0.25">
      <c r="AAY1680" s="60"/>
      <c r="AAZ1680" s="60"/>
      <c r="ABA1680" s="60"/>
      <c r="ABB1680" s="60"/>
      <c r="ABC1680" s="60"/>
      <c r="ABD1680" s="60"/>
      <c r="ABE1680" s="60"/>
      <c r="ABF1680" s="60"/>
      <c r="ABG1680" s="60"/>
      <c r="ABH1680" s="329"/>
      <c r="ABI1680" s="60"/>
      <c r="ABJ1680" s="60"/>
      <c r="ABK1680" s="60"/>
      <c r="ABL1680" s="60"/>
      <c r="ABM1680" s="60"/>
      <c r="ABN1680" s="60"/>
      <c r="ABO1680" s="60"/>
      <c r="ABP1680" s="60"/>
      <c r="ABQ1680" s="60"/>
      <c r="ABR1680" s="60">
        <v>1.0254896045905799</v>
      </c>
      <c r="ABS1680" s="60"/>
      <c r="ABT1680" s="60"/>
      <c r="ABU1680" s="60"/>
      <c r="ABV1680" s="60"/>
      <c r="ABW1680" s="60"/>
      <c r="ABX1680" s="60"/>
    </row>
    <row r="1681" spans="727:752" x14ac:dyDescent="0.25">
      <c r="AAY1681" s="60"/>
      <c r="AAZ1681" s="60"/>
      <c r="ABA1681" s="60"/>
      <c r="ABB1681" s="60"/>
      <c r="ABC1681" s="60"/>
      <c r="ABD1681" s="60"/>
      <c r="ABE1681" s="60"/>
      <c r="ABF1681" s="60"/>
      <c r="ABG1681" s="60"/>
      <c r="ABH1681" s="60"/>
      <c r="ABI1681" s="60"/>
      <c r="ABJ1681" s="60"/>
      <c r="ABK1681" s="60"/>
      <c r="ABL1681" s="60"/>
      <c r="ABM1681" s="60"/>
      <c r="ABN1681" s="60"/>
      <c r="ABO1681" s="60"/>
      <c r="ABP1681" s="60"/>
      <c r="ABQ1681" s="60"/>
      <c r="ABR1681" s="60">
        <v>1.0254872755922899</v>
      </c>
      <c r="ABS1681" s="60"/>
      <c r="ABT1681" s="60"/>
      <c r="ABU1681" s="60"/>
      <c r="ABV1681" s="60"/>
      <c r="ABW1681" s="60"/>
      <c r="ABX1681" s="60"/>
    </row>
    <row r="1682" spans="727:752" x14ac:dyDescent="0.25">
      <c r="AAY1682" s="60"/>
      <c r="AAZ1682" s="60"/>
      <c r="ABA1682" s="60"/>
      <c r="ABB1682" s="60"/>
      <c r="ABC1682" s="60"/>
      <c r="ABD1682" s="60"/>
      <c r="ABE1682" s="60"/>
      <c r="ABF1682" s="60"/>
      <c r="ABG1682" s="60"/>
      <c r="ABH1682" s="60"/>
      <c r="ABI1682" s="60"/>
      <c r="ABJ1682" s="60"/>
      <c r="ABK1682" s="60"/>
      <c r="ABL1682" s="60"/>
      <c r="ABM1682" s="60"/>
      <c r="ABN1682" s="60"/>
      <c r="ABO1682" s="60"/>
      <c r="ABP1682" s="60"/>
      <c r="ABQ1682" s="60"/>
      <c r="ABR1682" s="60">
        <v>1.02538679862336</v>
      </c>
      <c r="ABS1682" s="60"/>
      <c r="ABT1682" s="60"/>
      <c r="ABU1682" s="60"/>
      <c r="ABV1682" s="60"/>
      <c r="ABW1682" s="60"/>
      <c r="ABX1682" s="60"/>
    </row>
    <row r="1683" spans="727:752" x14ac:dyDescent="0.25">
      <c r="AAY1683" s="60"/>
      <c r="AAZ1683" s="60"/>
      <c r="ABA1683" s="60"/>
      <c r="ABB1683" s="60"/>
      <c r="ABC1683" s="60"/>
      <c r="ABD1683" s="60"/>
      <c r="ABE1683" s="60"/>
      <c r="ABF1683" s="60"/>
      <c r="ABG1683" s="60"/>
      <c r="ABH1683" s="60"/>
      <c r="ABI1683" s="60"/>
      <c r="ABJ1683" s="60"/>
      <c r="ABK1683" s="60"/>
      <c r="ABL1683" s="60"/>
      <c r="ABM1683" s="60"/>
      <c r="ABN1683" s="60"/>
      <c r="ABO1683" s="60"/>
      <c r="ABP1683" s="60"/>
      <c r="ABQ1683" s="60"/>
      <c r="ABR1683" s="60">
        <v>1.0253855560459</v>
      </c>
      <c r="ABS1683" s="60"/>
      <c r="ABT1683" s="60"/>
      <c r="ABU1683" s="60"/>
      <c r="ABV1683" s="60"/>
      <c r="ABW1683" s="60"/>
      <c r="ABX1683" s="60"/>
    </row>
    <row r="1684" spans="727:752" x14ac:dyDescent="0.25">
      <c r="AAY1684" s="60"/>
      <c r="AAZ1684" s="60"/>
      <c r="ABA1684" s="60"/>
      <c r="ABB1684" s="60"/>
      <c r="ABC1684" s="60"/>
      <c r="ABD1684" s="60"/>
      <c r="ABE1684" s="60"/>
      <c r="ABF1684" s="60"/>
      <c r="ABG1684" s="60"/>
      <c r="ABH1684" s="60"/>
      <c r="ABI1684" s="60"/>
      <c r="ABJ1684" s="60"/>
      <c r="ABK1684" s="60"/>
      <c r="ABL1684" s="60"/>
      <c r="ABM1684" s="60"/>
      <c r="ABN1684" s="60"/>
      <c r="ABO1684" s="60"/>
      <c r="ABP1684" s="60"/>
      <c r="ABQ1684" s="60"/>
      <c r="ABR1684" s="60">
        <v>1.02534671962071</v>
      </c>
      <c r="ABS1684" s="60"/>
      <c r="ABT1684" s="60"/>
      <c r="ABU1684" s="60"/>
      <c r="ABV1684" s="60"/>
      <c r="ABW1684" s="60"/>
      <c r="ABX1684" s="60"/>
    </row>
    <row r="1685" spans="727:752" x14ac:dyDescent="0.25">
      <c r="AAY1685" s="60"/>
      <c r="AAZ1685" s="60"/>
      <c r="ABA1685" s="60"/>
      <c r="ABB1685" s="60"/>
      <c r="ABC1685" s="60"/>
      <c r="ABD1685" s="60"/>
      <c r="ABE1685" s="60"/>
      <c r="ABF1685" s="60"/>
      <c r="ABG1685" s="60"/>
      <c r="ABH1685" s="60"/>
      <c r="ABI1685" s="60"/>
      <c r="ABJ1685" s="60"/>
      <c r="ABK1685" s="60"/>
      <c r="ABL1685" s="60"/>
      <c r="ABM1685" s="60"/>
      <c r="ABN1685" s="60"/>
      <c r="ABO1685" s="60"/>
      <c r="ABP1685" s="60"/>
      <c r="ABQ1685" s="60"/>
      <c r="ABR1685" s="60">
        <v>1.0253106112441399</v>
      </c>
      <c r="ABS1685" s="60"/>
      <c r="ABT1685" s="60"/>
      <c r="ABU1685" s="60"/>
      <c r="ABV1685" s="60"/>
      <c r="ABW1685" s="60"/>
      <c r="ABX1685" s="60"/>
    </row>
    <row r="1686" spans="727:752" x14ac:dyDescent="0.25">
      <c r="AAY1686" s="60"/>
      <c r="AAZ1686" s="60"/>
      <c r="ABA1686" s="60"/>
      <c r="ABB1686" s="60"/>
      <c r="ABC1686" s="60"/>
      <c r="ABD1686" s="60"/>
      <c r="ABE1686" s="60"/>
      <c r="ABF1686" s="60"/>
      <c r="ABG1686" s="60"/>
      <c r="ABH1686" s="60"/>
      <c r="ABI1686" s="60"/>
      <c r="ABJ1686" s="60"/>
      <c r="ABK1686" s="60"/>
      <c r="ABL1686" s="60"/>
      <c r="ABM1686" s="60"/>
      <c r="ABN1686" s="60"/>
      <c r="ABO1686" s="60"/>
      <c r="ABP1686" s="60"/>
      <c r="ABQ1686" s="60"/>
      <c r="ABR1686" s="60">
        <v>1.0252274777743899</v>
      </c>
      <c r="ABS1686" s="60"/>
      <c r="ABT1686" s="60"/>
      <c r="ABU1686" s="60"/>
      <c r="ABV1686" s="60"/>
      <c r="ABW1686" s="60"/>
      <c r="ABX1686" s="60"/>
    </row>
    <row r="1687" spans="727:752" x14ac:dyDescent="0.25">
      <c r="AAY1687" s="60"/>
      <c r="AAZ1687" s="60"/>
      <c r="ABA1687" s="60"/>
      <c r="ABB1687" s="60"/>
      <c r="ABC1687" s="60"/>
      <c r="ABD1687" s="60"/>
      <c r="ABE1687" s="60"/>
      <c r="ABF1687" s="60"/>
      <c r="ABG1687" s="60"/>
      <c r="ABH1687" s="60"/>
      <c r="ABI1687" s="60"/>
      <c r="ABJ1687" s="60"/>
      <c r="ABK1687" s="60"/>
      <c r="ABL1687" s="60"/>
      <c r="ABM1687" s="60"/>
      <c r="ABN1687" s="60"/>
      <c r="ABO1687" s="60"/>
      <c r="ABP1687" s="60"/>
      <c r="ABQ1687" s="60"/>
      <c r="ABR1687" s="60">
        <v>1.0251853471073</v>
      </c>
      <c r="ABS1687" s="60"/>
      <c r="ABT1687" s="60"/>
      <c r="ABU1687" s="60"/>
      <c r="ABV1687" s="60"/>
      <c r="ABW1687" s="60"/>
      <c r="ABX1687" s="60"/>
    </row>
    <row r="1688" spans="727:752" x14ac:dyDescent="0.25">
      <c r="AAY1688" s="60"/>
      <c r="AAZ1688" s="60"/>
      <c r="ABA1688" s="60"/>
      <c r="ABB1688" s="60"/>
      <c r="ABC1688" s="60"/>
      <c r="ABD1688" s="60"/>
      <c r="ABE1688" s="60"/>
      <c r="ABF1688" s="60"/>
      <c r="ABG1688" s="60"/>
      <c r="ABH1688" s="60"/>
      <c r="ABI1688" s="60"/>
      <c r="ABJ1688" s="60"/>
      <c r="ABK1688" s="60"/>
      <c r="ABL1688" s="60"/>
      <c r="ABM1688" s="60"/>
      <c r="ABN1688" s="60"/>
      <c r="ABO1688" s="60"/>
      <c r="ABP1688" s="60"/>
      <c r="ABQ1688" s="60"/>
      <c r="ABR1688" s="60">
        <v>1.02512345810744</v>
      </c>
      <c r="ABS1688" s="60"/>
      <c r="ABT1688" s="60"/>
      <c r="ABU1688" s="60"/>
      <c r="ABV1688" s="60"/>
      <c r="ABW1688" s="60"/>
      <c r="ABX1688" s="60"/>
    </row>
    <row r="1689" spans="727:752" x14ac:dyDescent="0.25">
      <c r="AAY1689" s="60"/>
      <c r="AAZ1689" s="60"/>
      <c r="ABA1689" s="60"/>
      <c r="ABB1689" s="60"/>
      <c r="ABC1689" s="60"/>
      <c r="ABD1689" s="60"/>
      <c r="ABE1689" s="60"/>
      <c r="ABF1689" s="60"/>
      <c r="ABG1689" s="60"/>
      <c r="ABH1689" s="60"/>
      <c r="ABI1689" s="60"/>
      <c r="ABJ1689" s="60"/>
      <c r="ABK1689" s="60"/>
      <c r="ABL1689" s="60"/>
      <c r="ABM1689" s="60"/>
      <c r="ABN1689" s="60"/>
      <c r="ABO1689" s="60"/>
      <c r="ABP1689" s="60"/>
      <c r="ABQ1689" s="60"/>
      <c r="ABR1689" s="60">
        <v>1.0250834028074201</v>
      </c>
      <c r="ABS1689" s="60"/>
      <c r="ABT1689" s="60"/>
      <c r="ABU1689" s="60"/>
      <c r="ABV1689" s="60"/>
      <c r="ABW1689" s="60"/>
      <c r="ABX1689" s="60"/>
    </row>
    <row r="1690" spans="727:752" x14ac:dyDescent="0.25">
      <c r="AAY1690" s="60"/>
      <c r="AAZ1690" s="60"/>
      <c r="ABA1690" s="60"/>
      <c r="ABB1690" s="60"/>
      <c r="ABC1690" s="60"/>
      <c r="ABD1690" s="60"/>
      <c r="ABE1690" s="60"/>
      <c r="ABF1690" s="60"/>
      <c r="ABG1690" s="60"/>
      <c r="ABH1690" s="60"/>
      <c r="ABI1690" s="60"/>
      <c r="ABJ1690" s="60"/>
      <c r="ABK1690" s="60"/>
      <c r="ABL1690" s="60"/>
      <c r="ABM1690" s="60"/>
      <c r="ABN1690" s="60"/>
      <c r="ABO1690" s="60"/>
      <c r="ABP1690" s="60"/>
      <c r="ABQ1690" s="60"/>
      <c r="ABR1690" s="60">
        <v>1.02505635804476</v>
      </c>
      <c r="ABS1690" s="60"/>
      <c r="ABT1690" s="60"/>
      <c r="ABU1690" s="60"/>
      <c r="ABV1690" s="60"/>
      <c r="ABW1690" s="60"/>
      <c r="ABX1690" s="60"/>
    </row>
    <row r="1691" spans="727:752" x14ac:dyDescent="0.25">
      <c r="AAY1691" s="60"/>
      <c r="AAZ1691" s="60"/>
      <c r="ABA1691" s="60"/>
      <c r="ABB1691" s="60"/>
      <c r="ABC1691" s="60"/>
      <c r="ABD1691" s="60"/>
      <c r="ABE1691" s="60"/>
      <c r="ABF1691" s="60"/>
      <c r="ABG1691" s="60"/>
      <c r="ABH1691" s="60"/>
      <c r="ABI1691" s="60"/>
      <c r="ABJ1691" s="60"/>
      <c r="ABK1691" s="60"/>
      <c r="ABL1691" s="60"/>
      <c r="ABM1691" s="60"/>
      <c r="ABN1691" s="60"/>
      <c r="ABO1691" s="60"/>
      <c r="ABP1691" s="60"/>
      <c r="ABQ1691" s="60"/>
      <c r="ABR1691" s="60">
        <v>1.0250336368242601</v>
      </c>
      <c r="ABS1691" s="60"/>
      <c r="ABT1691" s="60"/>
      <c r="ABU1691" s="60"/>
      <c r="ABV1691" s="60"/>
      <c r="ABW1691" s="60"/>
      <c r="ABX1691" s="60"/>
    </row>
    <row r="1692" spans="727:752" x14ac:dyDescent="0.25">
      <c r="AAY1692" s="60"/>
      <c r="AAZ1692" s="60"/>
      <c r="ABA1692" s="60"/>
      <c r="ABB1692" s="60"/>
      <c r="ABC1692" s="60"/>
      <c r="ABD1692" s="60"/>
      <c r="ABE1692" s="60"/>
      <c r="ABF1692" s="60"/>
      <c r="ABG1692" s="60"/>
      <c r="ABH1692" s="60"/>
      <c r="ABI1692" s="60"/>
      <c r="ABJ1692" s="60"/>
      <c r="ABK1692" s="60"/>
      <c r="ABL1692" s="60"/>
      <c r="ABM1692" s="60"/>
      <c r="ABN1692" s="60"/>
      <c r="ABO1692" s="60"/>
      <c r="ABP1692" s="60"/>
      <c r="ABQ1692" s="60"/>
      <c r="ABR1692" s="60">
        <v>1.0250017369875</v>
      </c>
      <c r="ABS1692" s="60"/>
      <c r="ABT1692" s="60"/>
      <c r="ABU1692" s="60"/>
      <c r="ABV1692" s="60"/>
      <c r="ABW1692" s="60"/>
      <c r="ABX1692" s="60"/>
    </row>
    <row r="1693" spans="727:752" x14ac:dyDescent="0.25">
      <c r="AAY1693" s="60"/>
      <c r="AAZ1693" s="60"/>
      <c r="ABA1693" s="60"/>
      <c r="ABB1693" s="60"/>
      <c r="ABC1693" s="60"/>
      <c r="ABD1693" s="60"/>
      <c r="ABE1693" s="60"/>
      <c r="ABF1693" s="60"/>
      <c r="ABG1693" s="60"/>
      <c r="ABH1693" s="60"/>
      <c r="ABI1693" s="60"/>
      <c r="ABJ1693" s="60"/>
      <c r="ABK1693" s="60"/>
      <c r="ABL1693" s="60"/>
      <c r="ABM1693" s="60"/>
      <c r="ABN1693" s="60"/>
      <c r="ABO1693" s="60"/>
      <c r="ABP1693" s="60"/>
      <c r="ABQ1693" s="60"/>
      <c r="ABR1693" s="60">
        <v>1.0249551413643301</v>
      </c>
      <c r="ABS1693" s="60"/>
      <c r="ABT1693" s="60"/>
      <c r="ABU1693" s="60"/>
      <c r="ABV1693" s="60"/>
      <c r="ABW1693" s="60"/>
      <c r="ABX1693" s="60"/>
    </row>
    <row r="1694" spans="727:752" x14ac:dyDescent="0.25">
      <c r="AAY1694" s="60"/>
      <c r="AAZ1694" s="60"/>
      <c r="ABA1694" s="60"/>
      <c r="ABB1694" s="60"/>
      <c r="ABC1694" s="60"/>
      <c r="ABD1694" s="60"/>
      <c r="ABE1694" s="60"/>
      <c r="ABF1694" s="60"/>
      <c r="ABG1694" s="60"/>
      <c r="ABH1694" s="60"/>
      <c r="ABI1694" s="60"/>
      <c r="ABJ1694" s="60"/>
      <c r="ABK1694" s="60"/>
      <c r="ABL1694" s="60"/>
      <c r="ABM1694" s="60"/>
      <c r="ABN1694" s="60"/>
      <c r="ABO1694" s="60"/>
      <c r="ABP1694" s="60"/>
      <c r="ABQ1694" s="60"/>
      <c r="ABR1694" s="60">
        <v>1.0249315474340299</v>
      </c>
      <c r="ABS1694" s="60"/>
      <c r="ABT1694" s="60"/>
      <c r="ABU1694" s="60"/>
      <c r="ABV1694" s="60"/>
      <c r="ABW1694" s="60"/>
      <c r="ABX1694" s="60"/>
    </row>
    <row r="1695" spans="727:752" x14ac:dyDescent="0.25">
      <c r="AAY1695" s="60"/>
      <c r="AAZ1695" s="60"/>
      <c r="ABA1695" s="60"/>
      <c r="ABB1695" s="60"/>
      <c r="ABC1695" s="60"/>
      <c r="ABD1695" s="60"/>
      <c r="ABE1695" s="60"/>
      <c r="ABF1695" s="60"/>
      <c r="ABG1695" s="60"/>
      <c r="ABH1695" s="60"/>
      <c r="ABI1695" s="60"/>
      <c r="ABJ1695" s="60"/>
      <c r="ABK1695" s="60"/>
      <c r="ABL1695" s="60"/>
      <c r="ABM1695" s="60"/>
      <c r="ABN1695" s="60"/>
      <c r="ABO1695" s="60"/>
      <c r="ABP1695" s="60"/>
      <c r="ABQ1695" s="60"/>
      <c r="ABR1695" s="60">
        <v>1.0248925526014001</v>
      </c>
      <c r="ABS1695" s="60"/>
      <c r="ABT1695" s="60"/>
      <c r="ABU1695" s="60"/>
      <c r="ABV1695" s="60"/>
      <c r="ABW1695" s="60"/>
      <c r="ABX1695" s="60"/>
    </row>
    <row r="1696" spans="727:752" x14ac:dyDescent="0.25">
      <c r="AAY1696" s="60"/>
      <c r="AAZ1696" s="60"/>
      <c r="ABA1696" s="60"/>
      <c r="ABB1696" s="60"/>
      <c r="ABC1696" s="60"/>
      <c r="ABD1696" s="60"/>
      <c r="ABE1696" s="60"/>
      <c r="ABF1696" s="60"/>
      <c r="ABG1696" s="60"/>
      <c r="ABH1696" s="60"/>
      <c r="ABI1696" s="60"/>
      <c r="ABJ1696" s="60"/>
      <c r="ABK1696" s="60"/>
      <c r="ABL1696" s="60"/>
      <c r="ABM1696" s="60"/>
      <c r="ABN1696" s="60"/>
      <c r="ABO1696" s="60"/>
      <c r="ABP1696" s="60"/>
      <c r="ABQ1696" s="60"/>
      <c r="ABR1696" s="60">
        <v>1.0248857596666401</v>
      </c>
      <c r="ABS1696" s="60"/>
      <c r="ABT1696" s="60"/>
      <c r="ABU1696" s="60"/>
      <c r="ABV1696" s="60"/>
      <c r="ABW1696" s="60"/>
      <c r="ABX1696" s="60"/>
    </row>
    <row r="1697" spans="727:752" x14ac:dyDescent="0.25">
      <c r="AAY1697" s="60"/>
      <c r="AAZ1697" s="60"/>
      <c r="ABA1697" s="60"/>
      <c r="ABB1697" s="60"/>
      <c r="ABC1697" s="60"/>
      <c r="ABD1697" s="60"/>
      <c r="ABE1697" s="60"/>
      <c r="ABF1697" s="60"/>
      <c r="ABG1697" s="60"/>
      <c r="ABH1697" s="60"/>
      <c r="ABI1697" s="60"/>
      <c r="ABJ1697" s="60"/>
      <c r="ABK1697" s="60"/>
      <c r="ABL1697" s="60"/>
      <c r="ABM1697" s="60"/>
      <c r="ABN1697" s="60"/>
      <c r="ABO1697" s="60"/>
      <c r="ABP1697" s="60"/>
      <c r="ABQ1697" s="60"/>
      <c r="ABR1697" s="60">
        <v>1.0247491734255101</v>
      </c>
      <c r="ABS1697" s="60"/>
      <c r="ABT1697" s="60"/>
      <c r="ABU1697" s="60"/>
      <c r="ABV1697" s="60"/>
      <c r="ABW1697" s="60"/>
      <c r="ABX1697" s="60"/>
    </row>
    <row r="1698" spans="727:752" x14ac:dyDescent="0.25">
      <c r="AAY1698" s="60"/>
      <c r="AAZ1698" s="60"/>
      <c r="ABA1698" s="60"/>
      <c r="ABB1698" s="60"/>
      <c r="ABC1698" s="60"/>
      <c r="ABD1698" s="60"/>
      <c r="ABE1698" s="60"/>
      <c r="ABF1698" s="60"/>
      <c r="ABG1698" s="60"/>
      <c r="ABH1698" s="60"/>
      <c r="ABI1698" s="60"/>
      <c r="ABJ1698" s="60"/>
      <c r="ABK1698" s="60"/>
      <c r="ABL1698" s="60"/>
      <c r="ABM1698" s="60"/>
      <c r="ABN1698" s="60"/>
      <c r="ABO1698" s="60"/>
      <c r="ABP1698" s="60"/>
      <c r="ABQ1698" s="60"/>
      <c r="ABR1698" s="60">
        <v>1.02471806196172</v>
      </c>
      <c r="ABS1698" s="60"/>
      <c r="ABT1698" s="60"/>
      <c r="ABU1698" s="60"/>
      <c r="ABV1698" s="60"/>
      <c r="ABW1698" s="60"/>
      <c r="ABX1698" s="60"/>
    </row>
    <row r="1699" spans="727:752" x14ac:dyDescent="0.25">
      <c r="AAY1699" s="60"/>
      <c r="AAZ1699" s="60"/>
      <c r="ABA1699" s="60"/>
      <c r="ABB1699" s="60"/>
      <c r="ABC1699" s="60"/>
      <c r="ABD1699" s="60"/>
      <c r="ABE1699" s="60"/>
      <c r="ABF1699" s="60"/>
      <c r="ABG1699" s="60"/>
      <c r="ABH1699" s="60"/>
      <c r="ABI1699" s="60"/>
      <c r="ABJ1699" s="60"/>
      <c r="ABK1699" s="60"/>
      <c r="ABL1699" s="60"/>
      <c r="ABM1699" s="60"/>
      <c r="ABN1699" s="60"/>
      <c r="ABO1699" s="60"/>
      <c r="ABP1699" s="60"/>
      <c r="ABQ1699" s="60"/>
      <c r="ABR1699" s="60">
        <v>1.0247005621951999</v>
      </c>
      <c r="ABS1699" s="60"/>
      <c r="ABT1699" s="60"/>
      <c r="ABU1699" s="60"/>
      <c r="ABV1699" s="60"/>
      <c r="ABW1699" s="60"/>
      <c r="ABX1699" s="60"/>
    </row>
    <row r="1700" spans="727:752" x14ac:dyDescent="0.25">
      <c r="AAY1700" s="60"/>
      <c r="AAZ1700" s="60"/>
      <c r="ABA1700" s="60"/>
      <c r="ABB1700" s="60"/>
      <c r="ABC1700" s="60"/>
      <c r="ABD1700" s="60"/>
      <c r="ABE1700" s="60"/>
      <c r="ABF1700" s="60"/>
      <c r="ABG1700" s="60"/>
      <c r="ABH1700" s="60"/>
      <c r="ABI1700" s="60"/>
      <c r="ABJ1700" s="60"/>
      <c r="ABK1700" s="60"/>
      <c r="ABL1700" s="60"/>
      <c r="ABM1700" s="60"/>
      <c r="ABN1700" s="60"/>
      <c r="ABO1700" s="60"/>
      <c r="ABP1700" s="60"/>
      <c r="ABQ1700" s="60"/>
      <c r="ABR1700" s="60">
        <v>1.0246096951324899</v>
      </c>
      <c r="ABS1700" s="60"/>
      <c r="ABT1700" s="60"/>
      <c r="ABU1700" s="60"/>
      <c r="ABV1700" s="60"/>
      <c r="ABW1700" s="60"/>
      <c r="ABX1700" s="60"/>
    </row>
    <row r="1701" spans="727:752" x14ac:dyDescent="0.25">
      <c r="AAY1701" s="60"/>
      <c r="AAZ1701" s="60"/>
      <c r="ABA1701" s="60"/>
      <c r="ABB1701" s="60"/>
      <c r="ABC1701" s="60"/>
      <c r="ABD1701" s="60"/>
      <c r="ABE1701" s="60"/>
      <c r="ABF1701" s="60"/>
      <c r="ABG1701" s="60"/>
      <c r="ABH1701" s="60"/>
      <c r="ABI1701" s="60"/>
      <c r="ABJ1701" s="60"/>
      <c r="ABK1701" s="60"/>
      <c r="ABL1701" s="60"/>
      <c r="ABM1701" s="60"/>
      <c r="ABN1701" s="60"/>
      <c r="ABO1701" s="60"/>
      <c r="ABP1701" s="60"/>
      <c r="ABQ1701" s="60"/>
      <c r="ABR1701" s="60">
        <v>1.0245397823003399</v>
      </c>
      <c r="ABS1701" s="60"/>
      <c r="ABT1701" s="60"/>
      <c r="ABU1701" s="60"/>
      <c r="ABV1701" s="60"/>
      <c r="ABW1701" s="60"/>
      <c r="ABX1701" s="60"/>
    </row>
    <row r="1702" spans="727:752" x14ac:dyDescent="0.25">
      <c r="AAY1702" s="60"/>
      <c r="AAZ1702" s="60"/>
      <c r="ABA1702" s="60"/>
      <c r="ABB1702" s="60"/>
      <c r="ABC1702" s="60"/>
      <c r="ABD1702" s="60"/>
      <c r="ABE1702" s="60"/>
      <c r="ABF1702" s="60"/>
      <c r="ABG1702" s="60"/>
      <c r="ABH1702" s="60"/>
      <c r="ABI1702" s="60"/>
      <c r="ABJ1702" s="60"/>
      <c r="ABK1702" s="60"/>
      <c r="ABL1702" s="60"/>
      <c r="ABM1702" s="60"/>
      <c r="ABN1702" s="60"/>
      <c r="ABO1702" s="60"/>
      <c r="ABP1702" s="60"/>
      <c r="ABQ1702" s="60"/>
      <c r="ABR1702" s="60">
        <v>1.02453421232011</v>
      </c>
      <c r="ABS1702" s="60"/>
      <c r="ABT1702" s="60"/>
      <c r="ABU1702" s="60"/>
      <c r="ABV1702" s="60"/>
      <c r="ABW1702" s="60"/>
      <c r="ABX1702" s="60"/>
    </row>
    <row r="1703" spans="727:752" x14ac:dyDescent="0.25">
      <c r="AAY1703" s="60"/>
      <c r="AAZ1703" s="60"/>
      <c r="ABA1703" s="60"/>
      <c r="ABB1703" s="60"/>
      <c r="ABC1703" s="60"/>
      <c r="ABD1703" s="60"/>
      <c r="ABE1703" s="60"/>
      <c r="ABF1703" s="60"/>
      <c r="ABG1703" s="60"/>
      <c r="ABH1703" s="60"/>
      <c r="ABI1703" s="60"/>
      <c r="ABJ1703" s="60"/>
      <c r="ABK1703" s="60"/>
      <c r="ABL1703" s="60"/>
      <c r="ABM1703" s="60"/>
      <c r="ABN1703" s="60"/>
      <c r="ABO1703" s="60"/>
      <c r="ABP1703" s="60"/>
      <c r="ABQ1703" s="60"/>
      <c r="ABR1703" s="60">
        <v>1.0244038658391801</v>
      </c>
      <c r="ABS1703" s="60"/>
      <c r="ABT1703" s="60"/>
      <c r="ABU1703" s="60"/>
      <c r="ABV1703" s="60"/>
      <c r="ABW1703" s="60"/>
      <c r="ABX1703" s="60"/>
    </row>
    <row r="1704" spans="727:752" x14ac:dyDescent="0.25">
      <c r="AAY1704" s="60"/>
      <c r="AAZ1704" s="60"/>
      <c r="ABA1704" s="60"/>
      <c r="ABB1704" s="60"/>
      <c r="ABC1704" s="60"/>
      <c r="ABD1704" s="60"/>
      <c r="ABE1704" s="60"/>
      <c r="ABF1704" s="60"/>
      <c r="ABG1704" s="60"/>
      <c r="ABH1704" s="60"/>
      <c r="ABI1704" s="60"/>
      <c r="ABJ1704" s="60"/>
      <c r="ABK1704" s="60"/>
      <c r="ABL1704" s="60"/>
      <c r="ABM1704" s="60"/>
      <c r="ABN1704" s="60"/>
      <c r="ABO1704" s="60"/>
      <c r="ABP1704" s="60"/>
      <c r="ABQ1704" s="60"/>
      <c r="ABR1704" s="60">
        <v>1.02438681116477</v>
      </c>
      <c r="ABS1704" s="60"/>
      <c r="ABT1704" s="60"/>
      <c r="ABU1704" s="60"/>
      <c r="ABV1704" s="60"/>
      <c r="ABW1704" s="60"/>
      <c r="ABX1704" s="60"/>
    </row>
    <row r="1705" spans="727:752" x14ac:dyDescent="0.25">
      <c r="AAY1705" s="60"/>
      <c r="AAZ1705" s="60"/>
      <c r="ABA1705" s="60"/>
      <c r="ABB1705" s="60"/>
      <c r="ABC1705" s="60"/>
      <c r="ABD1705" s="60"/>
      <c r="ABE1705" s="60"/>
      <c r="ABF1705" s="60"/>
      <c r="ABG1705" s="60"/>
      <c r="ABH1705" s="60"/>
      <c r="ABI1705" s="60"/>
      <c r="ABJ1705" s="60"/>
      <c r="ABK1705" s="60"/>
      <c r="ABL1705" s="60"/>
      <c r="ABM1705" s="60"/>
      <c r="ABN1705" s="60"/>
      <c r="ABO1705" s="60"/>
      <c r="ABP1705" s="60"/>
      <c r="ABQ1705" s="60"/>
      <c r="ABR1705" s="60">
        <v>1.02435705777374</v>
      </c>
      <c r="ABS1705" s="60"/>
      <c r="ABT1705" s="60"/>
      <c r="ABU1705" s="60"/>
      <c r="ABV1705" s="60"/>
      <c r="ABW1705" s="60"/>
      <c r="ABX1705" s="60"/>
    </row>
    <row r="1706" spans="727:752" x14ac:dyDescent="0.25">
      <c r="AAY1706" s="60"/>
      <c r="AAZ1706" s="60"/>
      <c r="ABA1706" s="60"/>
      <c r="ABB1706" s="60"/>
      <c r="ABC1706" s="60"/>
      <c r="ABD1706" s="60"/>
      <c r="ABE1706" s="60"/>
      <c r="ABF1706" s="60"/>
      <c r="ABG1706" s="60"/>
      <c r="ABH1706" s="60"/>
      <c r="ABI1706" s="60"/>
      <c r="ABJ1706" s="60"/>
      <c r="ABK1706" s="60"/>
      <c r="ABL1706" s="60"/>
      <c r="ABM1706" s="60"/>
      <c r="ABN1706" s="60"/>
      <c r="ABO1706" s="60"/>
      <c r="ABP1706" s="60"/>
      <c r="ABQ1706" s="60"/>
      <c r="ABR1706" s="60">
        <v>1.0243473595328501</v>
      </c>
      <c r="ABS1706" s="60"/>
      <c r="ABT1706" s="60"/>
      <c r="ABU1706" s="60"/>
      <c r="ABV1706" s="60"/>
      <c r="ABW1706" s="60"/>
      <c r="ABX1706" s="60"/>
    </row>
    <row r="1707" spans="727:752" x14ac:dyDescent="0.25">
      <c r="AAY1707" s="60"/>
      <c r="AAZ1707" s="60"/>
      <c r="ABA1707" s="60"/>
      <c r="ABB1707" s="60"/>
      <c r="ABC1707" s="60"/>
      <c r="ABD1707" s="60"/>
      <c r="ABE1707" s="60"/>
      <c r="ABF1707" s="60"/>
      <c r="ABG1707" s="60"/>
      <c r="ABH1707" s="60"/>
      <c r="ABI1707" s="60"/>
      <c r="ABJ1707" s="60"/>
      <c r="ABK1707" s="60"/>
      <c r="ABL1707" s="60"/>
      <c r="ABM1707" s="60"/>
      <c r="ABN1707" s="60"/>
      <c r="ABO1707" s="60"/>
      <c r="ABP1707" s="60"/>
      <c r="ABQ1707" s="60"/>
      <c r="ABR1707" s="60">
        <v>1.0243246312846701</v>
      </c>
      <c r="ABS1707" s="60"/>
      <c r="ABT1707" s="60"/>
      <c r="ABU1707" s="60"/>
      <c r="ABV1707" s="60"/>
      <c r="ABW1707" s="60"/>
      <c r="ABX1707" s="60"/>
    </row>
    <row r="1708" spans="727:752" x14ac:dyDescent="0.25">
      <c r="AAY1708" s="60"/>
      <c r="AAZ1708" s="60"/>
      <c r="ABA1708" s="60"/>
      <c r="ABB1708" s="60"/>
      <c r="ABC1708" s="60"/>
      <c r="ABD1708" s="60"/>
      <c r="ABE1708" s="60"/>
      <c r="ABF1708" s="60"/>
      <c r="ABG1708" s="60"/>
      <c r="ABH1708" s="60"/>
      <c r="ABI1708" s="60"/>
      <c r="ABJ1708" s="60"/>
      <c r="ABK1708" s="60"/>
      <c r="ABL1708" s="60"/>
      <c r="ABM1708" s="60"/>
      <c r="ABN1708" s="60"/>
      <c r="ABO1708" s="60"/>
      <c r="ABP1708" s="60"/>
      <c r="ABQ1708" s="60"/>
      <c r="ABR1708" s="60">
        <v>1.0243158891280499</v>
      </c>
      <c r="ABS1708" s="60"/>
      <c r="ABT1708" s="60"/>
      <c r="ABU1708" s="60"/>
      <c r="ABV1708" s="60"/>
      <c r="ABW1708" s="60"/>
      <c r="ABX1708" s="60"/>
    </row>
    <row r="1709" spans="727:752" x14ac:dyDescent="0.25">
      <c r="AAY1709" s="60"/>
      <c r="AAZ1709" s="60"/>
      <c r="ABA1709" s="60"/>
      <c r="ABB1709" s="60"/>
      <c r="ABC1709" s="60"/>
      <c r="ABD1709" s="60"/>
      <c r="ABE1709" s="60"/>
      <c r="ABF1709" s="60"/>
      <c r="ABG1709" s="60"/>
      <c r="ABH1709" s="60"/>
      <c r="ABI1709" s="60"/>
      <c r="ABJ1709" s="60"/>
      <c r="ABK1709" s="60"/>
      <c r="ABL1709" s="60"/>
      <c r="ABM1709" s="60"/>
      <c r="ABN1709" s="60"/>
      <c r="ABO1709" s="60"/>
      <c r="ABP1709" s="60"/>
      <c r="ABQ1709" s="60"/>
      <c r="ABR1709" s="60">
        <v>1.0243110972396601</v>
      </c>
      <c r="ABS1709" s="60"/>
      <c r="ABT1709" s="60"/>
      <c r="ABU1709" s="60"/>
      <c r="ABV1709" s="60"/>
      <c r="ABW1709" s="60"/>
      <c r="ABX1709" s="60"/>
    </row>
    <row r="1710" spans="727:752" x14ac:dyDescent="0.25">
      <c r="AAY1710" s="60"/>
      <c r="AAZ1710" s="60"/>
      <c r="ABA1710" s="60"/>
      <c r="ABB1710" s="60"/>
      <c r="ABC1710" s="60"/>
      <c r="ABD1710" s="60"/>
      <c r="ABE1710" s="60"/>
      <c r="ABF1710" s="60"/>
      <c r="ABG1710" s="60"/>
      <c r="ABH1710" s="60"/>
      <c r="ABI1710" s="60"/>
      <c r="ABJ1710" s="60"/>
      <c r="ABK1710" s="60"/>
      <c r="ABL1710" s="60"/>
      <c r="ABM1710" s="60"/>
      <c r="ABN1710" s="60"/>
      <c r="ABO1710" s="60"/>
      <c r="ABP1710" s="60"/>
      <c r="ABQ1710" s="60"/>
      <c r="ABR1710" s="60">
        <v>1.02429826746843</v>
      </c>
      <c r="ABS1710" s="60"/>
      <c r="ABT1710" s="60"/>
      <c r="ABU1710" s="60"/>
      <c r="ABV1710" s="60"/>
      <c r="ABW1710" s="60"/>
      <c r="ABX1710" s="60"/>
    </row>
    <row r="1711" spans="727:752" x14ac:dyDescent="0.25">
      <c r="AAY1711" s="60"/>
      <c r="AAZ1711" s="60"/>
      <c r="ABA1711" s="60"/>
      <c r="ABB1711" s="60"/>
      <c r="ABC1711" s="60"/>
      <c r="ABD1711" s="60"/>
      <c r="ABE1711" s="60"/>
      <c r="ABF1711" s="60"/>
      <c r="ABG1711" s="60"/>
      <c r="ABH1711" s="60"/>
      <c r="ABI1711" s="60"/>
      <c r="ABJ1711" s="60"/>
      <c r="ABK1711" s="60"/>
      <c r="ABL1711" s="60"/>
      <c r="ABM1711" s="60"/>
      <c r="ABN1711" s="60"/>
      <c r="ABO1711" s="60"/>
      <c r="ABP1711" s="60"/>
      <c r="ABQ1711" s="60"/>
      <c r="ABR1711" s="60">
        <v>1.0242686847136999</v>
      </c>
      <c r="ABS1711" s="60"/>
      <c r="ABT1711" s="60"/>
      <c r="ABU1711" s="60"/>
      <c r="ABV1711" s="60"/>
      <c r="ABW1711" s="60"/>
      <c r="ABX1711" s="60"/>
    </row>
    <row r="1712" spans="727:752" x14ac:dyDescent="0.25">
      <c r="AAY1712" s="60"/>
      <c r="AAZ1712" s="60"/>
      <c r="ABA1712" s="60"/>
      <c r="ABB1712" s="60"/>
      <c r="ABC1712" s="60"/>
      <c r="ABD1712" s="60"/>
      <c r="ABE1712" s="60"/>
      <c r="ABF1712" s="60"/>
      <c r="ABG1712" s="60"/>
      <c r="ABH1712" s="60"/>
      <c r="ABI1712" s="60"/>
      <c r="ABJ1712" s="60"/>
      <c r="ABK1712" s="60"/>
      <c r="ABL1712" s="60"/>
      <c r="ABM1712" s="60"/>
      <c r="ABN1712" s="60"/>
      <c r="ABO1712" s="60"/>
      <c r="ABP1712" s="60"/>
      <c r="ABQ1712" s="60"/>
      <c r="ABR1712" s="60">
        <v>1.0242661428498101</v>
      </c>
      <c r="ABS1712" s="60"/>
      <c r="ABT1712" s="60"/>
      <c r="ABU1712" s="60"/>
      <c r="ABV1712" s="60"/>
      <c r="ABW1712" s="60"/>
      <c r="ABX1712" s="60"/>
    </row>
    <row r="1713" spans="727:752" x14ac:dyDescent="0.25">
      <c r="AAY1713" s="60"/>
      <c r="AAZ1713" s="60"/>
      <c r="ABA1713" s="60"/>
      <c r="ABB1713" s="60"/>
      <c r="ABC1713" s="60"/>
      <c r="ABD1713" s="60"/>
      <c r="ABE1713" s="60"/>
      <c r="ABF1713" s="60"/>
      <c r="ABG1713" s="60"/>
      <c r="ABH1713" s="60"/>
      <c r="ABI1713" s="60"/>
      <c r="ABJ1713" s="60"/>
      <c r="ABK1713" s="60"/>
      <c r="ABL1713" s="60"/>
      <c r="ABM1713" s="60"/>
      <c r="ABN1713" s="60"/>
      <c r="ABO1713" s="60"/>
      <c r="ABP1713" s="60"/>
      <c r="ABQ1713" s="60"/>
      <c r="ABR1713" s="60">
        <v>1.02426398652532</v>
      </c>
      <c r="ABS1713" s="60"/>
      <c r="ABT1713" s="60"/>
      <c r="ABU1713" s="60"/>
      <c r="ABV1713" s="60"/>
      <c r="ABW1713" s="60"/>
      <c r="ABX1713" s="60"/>
    </row>
    <row r="1714" spans="727:752" x14ac:dyDescent="0.25">
      <c r="AAY1714" s="60"/>
      <c r="AAZ1714" s="60"/>
      <c r="ABA1714" s="60"/>
      <c r="ABB1714" s="60"/>
      <c r="ABC1714" s="60"/>
      <c r="ABD1714" s="60"/>
      <c r="ABE1714" s="60"/>
      <c r="ABF1714" s="60"/>
      <c r="ABG1714" s="60"/>
      <c r="ABH1714" s="60"/>
      <c r="ABI1714" s="60"/>
      <c r="ABJ1714" s="60"/>
      <c r="ABK1714" s="60"/>
      <c r="ABL1714" s="60"/>
      <c r="ABM1714" s="60"/>
      <c r="ABN1714" s="60"/>
      <c r="ABO1714" s="60"/>
      <c r="ABP1714" s="60"/>
      <c r="ABQ1714" s="60"/>
      <c r="ABR1714" s="60">
        <v>1.0242626474985499</v>
      </c>
      <c r="ABS1714" s="60"/>
      <c r="ABT1714" s="60"/>
      <c r="ABU1714" s="60"/>
      <c r="ABV1714" s="60"/>
      <c r="ABW1714" s="60"/>
      <c r="ABX1714" s="60"/>
    </row>
    <row r="1715" spans="727:752" x14ac:dyDescent="0.25">
      <c r="AAY1715" s="60"/>
      <c r="AAZ1715" s="60"/>
      <c r="ABA1715" s="60"/>
      <c r="ABB1715" s="60"/>
      <c r="ABC1715" s="60"/>
      <c r="ABD1715" s="60"/>
      <c r="ABE1715" s="60"/>
      <c r="ABF1715" s="60"/>
      <c r="ABG1715" s="60"/>
      <c r="ABH1715" s="60"/>
      <c r="ABI1715" s="60"/>
      <c r="ABJ1715" s="60"/>
      <c r="ABK1715" s="60"/>
      <c r="ABL1715" s="60"/>
      <c r="ABM1715" s="60"/>
      <c r="ABN1715" s="60"/>
      <c r="ABO1715" s="60"/>
      <c r="ABP1715" s="60"/>
      <c r="ABQ1715" s="60"/>
      <c r="ABR1715" s="60">
        <v>1.02426200890145</v>
      </c>
      <c r="ABS1715" s="60"/>
      <c r="ABT1715" s="60"/>
      <c r="ABU1715" s="60"/>
      <c r="ABV1715" s="60"/>
      <c r="ABW1715" s="60"/>
      <c r="ABX1715" s="60"/>
    </row>
    <row r="1716" spans="727:752" x14ac:dyDescent="0.25">
      <c r="AAY1716" s="60"/>
      <c r="AAZ1716" s="60"/>
      <c r="ABA1716" s="60"/>
      <c r="ABB1716" s="60"/>
      <c r="ABC1716" s="60"/>
      <c r="ABD1716" s="60"/>
      <c r="ABE1716" s="60"/>
      <c r="ABF1716" s="60"/>
      <c r="ABG1716" s="60"/>
      <c r="ABH1716" s="60"/>
      <c r="ABI1716" s="60"/>
      <c r="ABJ1716" s="60"/>
      <c r="ABK1716" s="60"/>
      <c r="ABL1716" s="60"/>
      <c r="ABM1716" s="60"/>
      <c r="ABN1716" s="60"/>
      <c r="ABO1716" s="60"/>
      <c r="ABP1716" s="60"/>
      <c r="ABQ1716" s="60"/>
      <c r="ABR1716" s="60">
        <v>1.0242146098781599</v>
      </c>
      <c r="ABS1716" s="60"/>
      <c r="ABT1716" s="60"/>
      <c r="ABU1716" s="60"/>
      <c r="ABV1716" s="60"/>
      <c r="ABW1716" s="60"/>
      <c r="ABX1716" s="60"/>
    </row>
    <row r="1717" spans="727:752" x14ac:dyDescent="0.25">
      <c r="AAY1717" s="60"/>
      <c r="AAZ1717" s="60"/>
      <c r="ABA1717" s="60"/>
      <c r="ABB1717" s="60"/>
      <c r="ABC1717" s="60"/>
      <c r="ABD1717" s="60"/>
      <c r="ABE1717" s="60"/>
      <c r="ABF1717" s="60"/>
      <c r="ABG1717" s="60"/>
      <c r="ABH1717" s="60"/>
      <c r="ABI1717" s="60"/>
      <c r="ABJ1717" s="60"/>
      <c r="ABK1717" s="60"/>
      <c r="ABL1717" s="60"/>
      <c r="ABM1717" s="60"/>
      <c r="ABN1717" s="60"/>
      <c r="ABO1717" s="60"/>
      <c r="ABP1717" s="60"/>
      <c r="ABQ1717" s="60"/>
      <c r="ABR1717" s="60">
        <v>1.02418893851399</v>
      </c>
      <c r="ABS1717" s="60"/>
      <c r="ABT1717" s="60"/>
      <c r="ABU1717" s="60"/>
      <c r="ABV1717" s="60"/>
      <c r="ABW1717" s="60"/>
      <c r="ABX1717" s="60"/>
    </row>
    <row r="1718" spans="727:752" x14ac:dyDescent="0.25">
      <c r="AAY1718" s="60"/>
      <c r="AAZ1718" s="60"/>
      <c r="ABA1718" s="60"/>
      <c r="ABB1718" s="60"/>
      <c r="ABC1718" s="60"/>
      <c r="ABD1718" s="60"/>
      <c r="ABE1718" s="60"/>
      <c r="ABF1718" s="60"/>
      <c r="ABG1718" s="60"/>
      <c r="ABH1718" s="60"/>
      <c r="ABI1718" s="60"/>
      <c r="ABJ1718" s="60"/>
      <c r="ABK1718" s="60"/>
      <c r="ABL1718" s="60"/>
      <c r="ABM1718" s="60"/>
      <c r="ABN1718" s="60"/>
      <c r="ABO1718" s="60"/>
      <c r="ABP1718" s="60"/>
      <c r="ABQ1718" s="60"/>
      <c r="ABR1718" s="60">
        <v>1.0241834174739901</v>
      </c>
      <c r="ABS1718" s="60"/>
      <c r="ABT1718" s="60"/>
      <c r="ABU1718" s="60"/>
      <c r="ABV1718" s="60"/>
      <c r="ABW1718" s="60"/>
      <c r="ABX1718" s="60"/>
    </row>
    <row r="1719" spans="727:752" x14ac:dyDescent="0.25">
      <c r="AAY1719" s="60"/>
      <c r="AAZ1719" s="60"/>
      <c r="ABA1719" s="60"/>
      <c r="ABB1719" s="60"/>
      <c r="ABC1719" s="60"/>
      <c r="ABD1719" s="60"/>
      <c r="ABE1719" s="60"/>
      <c r="ABF1719" s="60"/>
      <c r="ABG1719" s="60"/>
      <c r="ABH1719" s="60"/>
      <c r="ABI1719" s="60"/>
      <c r="ABJ1719" s="60"/>
      <c r="ABK1719" s="60"/>
      <c r="ABL1719" s="60"/>
      <c r="ABM1719" s="60"/>
      <c r="ABN1719" s="60"/>
      <c r="ABO1719" s="60"/>
      <c r="ABP1719" s="60"/>
      <c r="ABQ1719" s="60"/>
      <c r="ABR1719" s="60">
        <v>1.0241603658182501</v>
      </c>
      <c r="ABS1719" s="60"/>
      <c r="ABT1719" s="60"/>
      <c r="ABU1719" s="60"/>
      <c r="ABV1719" s="60"/>
      <c r="ABW1719" s="60"/>
      <c r="ABX1719" s="60"/>
    </row>
    <row r="1720" spans="727:752" x14ac:dyDescent="0.25">
      <c r="AAY1720" s="60"/>
      <c r="AAZ1720" s="60"/>
      <c r="ABA1720" s="60"/>
      <c r="ABB1720" s="60"/>
      <c r="ABC1720" s="60"/>
      <c r="ABD1720" s="60"/>
      <c r="ABE1720" s="60"/>
      <c r="ABF1720" s="60"/>
      <c r="ABG1720" s="60"/>
      <c r="ABH1720" s="60"/>
      <c r="ABI1720" s="60"/>
      <c r="ABJ1720" s="60"/>
      <c r="ABK1720" s="60"/>
      <c r="ABL1720" s="60"/>
      <c r="ABM1720" s="60"/>
      <c r="ABN1720" s="60"/>
      <c r="ABO1720" s="60"/>
      <c r="ABP1720" s="60"/>
      <c r="ABQ1720" s="60"/>
      <c r="ABR1720" s="60">
        <v>1.02413452643077</v>
      </c>
      <c r="ABS1720" s="60"/>
      <c r="ABT1720" s="60"/>
      <c r="ABU1720" s="60"/>
      <c r="ABV1720" s="60"/>
      <c r="ABW1720" s="60"/>
      <c r="ABX1720" s="60"/>
    </row>
    <row r="1721" spans="727:752" x14ac:dyDescent="0.25">
      <c r="AAY1721" s="60"/>
      <c r="AAZ1721" s="60"/>
      <c r="ABA1721" s="60"/>
      <c r="ABB1721" s="60"/>
      <c r="ABC1721" s="60"/>
      <c r="ABD1721" s="60"/>
      <c r="ABE1721" s="60"/>
      <c r="ABF1721" s="60"/>
      <c r="ABG1721" s="60"/>
      <c r="ABH1721" s="60"/>
      <c r="ABI1721" s="60"/>
      <c r="ABJ1721" s="60"/>
      <c r="ABK1721" s="60"/>
      <c r="ABL1721" s="60"/>
      <c r="ABM1721" s="60"/>
      <c r="ABN1721" s="60"/>
      <c r="ABO1721" s="60"/>
      <c r="ABP1721" s="60"/>
      <c r="ABQ1721" s="60"/>
      <c r="ABR1721" s="60">
        <v>1.0241224107798199</v>
      </c>
      <c r="ABS1721" s="60"/>
      <c r="ABT1721" s="60"/>
      <c r="ABU1721" s="60"/>
      <c r="ABV1721" s="60"/>
      <c r="ABW1721" s="60"/>
      <c r="ABX1721" s="60"/>
    </row>
    <row r="1722" spans="727:752" x14ac:dyDescent="0.25">
      <c r="AAY1722" s="60"/>
      <c r="AAZ1722" s="60"/>
      <c r="ABA1722" s="60"/>
      <c r="ABB1722" s="60"/>
      <c r="ABC1722" s="60"/>
      <c r="ABD1722" s="60"/>
      <c r="ABE1722" s="60"/>
      <c r="ABF1722" s="60"/>
      <c r="ABG1722" s="60"/>
      <c r="ABH1722" s="60"/>
      <c r="ABI1722" s="60"/>
      <c r="ABJ1722" s="60"/>
      <c r="ABK1722" s="60"/>
      <c r="ABL1722" s="60"/>
      <c r="ABM1722" s="60"/>
      <c r="ABN1722" s="60"/>
      <c r="ABO1722" s="60"/>
      <c r="ABP1722" s="60"/>
      <c r="ABQ1722" s="60"/>
      <c r="ABR1722" s="60">
        <v>1.0241045298109701</v>
      </c>
      <c r="ABS1722" s="60"/>
      <c r="ABT1722" s="60"/>
      <c r="ABU1722" s="60"/>
      <c r="ABV1722" s="60"/>
      <c r="ABW1722" s="60"/>
      <c r="ABX1722" s="60"/>
    </row>
    <row r="1723" spans="727:752" x14ac:dyDescent="0.25">
      <c r="AAY1723" s="60"/>
      <c r="AAZ1723" s="60"/>
      <c r="ABA1723" s="60"/>
      <c r="ABB1723" s="60"/>
      <c r="ABC1723" s="60"/>
      <c r="ABD1723" s="60"/>
      <c r="ABE1723" s="60"/>
      <c r="ABF1723" s="60"/>
      <c r="ABG1723" s="60"/>
      <c r="ABH1723" s="60"/>
      <c r="ABI1723" s="60"/>
      <c r="ABJ1723" s="60"/>
      <c r="ABK1723" s="60"/>
      <c r="ABL1723" s="60"/>
      <c r="ABM1723" s="60"/>
      <c r="ABN1723" s="60"/>
      <c r="ABO1723" s="60"/>
      <c r="ABP1723" s="60"/>
      <c r="ABQ1723" s="60"/>
      <c r="ABR1723" s="60">
        <v>1.0241040675289299</v>
      </c>
      <c r="ABS1723" s="60"/>
      <c r="ABT1723" s="60"/>
      <c r="ABU1723" s="60"/>
      <c r="ABV1723" s="60"/>
      <c r="ABW1723" s="60"/>
      <c r="ABX1723" s="60"/>
    </row>
    <row r="1724" spans="727:752" x14ac:dyDescent="0.25">
      <c r="AAY1724" s="60"/>
      <c r="AAZ1724" s="60"/>
      <c r="ABA1724" s="60"/>
      <c r="ABB1724" s="60"/>
      <c r="ABC1724" s="60"/>
      <c r="ABD1724" s="60"/>
      <c r="ABE1724" s="60"/>
      <c r="ABF1724" s="60"/>
      <c r="ABG1724" s="60"/>
      <c r="ABH1724" s="60"/>
      <c r="ABI1724" s="60"/>
      <c r="ABJ1724" s="60"/>
      <c r="ABK1724" s="60"/>
      <c r="ABL1724" s="60"/>
      <c r="ABM1724" s="60"/>
      <c r="ABN1724" s="60"/>
      <c r="ABO1724" s="60"/>
      <c r="ABP1724" s="60"/>
      <c r="ABQ1724" s="60"/>
      <c r="ABR1724" s="60">
        <v>1.0240848770850499</v>
      </c>
      <c r="ABS1724" s="60"/>
      <c r="ABT1724" s="60"/>
      <c r="ABU1724" s="60"/>
      <c r="ABV1724" s="60"/>
      <c r="ABW1724" s="60"/>
      <c r="ABX1724" s="60"/>
    </row>
    <row r="1725" spans="727:752" x14ac:dyDescent="0.25">
      <c r="AAY1725" s="60"/>
      <c r="AAZ1725" s="60"/>
      <c r="ABA1725" s="60"/>
      <c r="ABB1725" s="60"/>
      <c r="ABC1725" s="60"/>
      <c r="ABD1725" s="60"/>
      <c r="ABE1725" s="60"/>
      <c r="ABF1725" s="60"/>
      <c r="ABG1725" s="60"/>
      <c r="ABH1725" s="60"/>
      <c r="ABI1725" s="60"/>
      <c r="ABJ1725" s="60"/>
      <c r="ABK1725" s="60"/>
      <c r="ABL1725" s="60"/>
      <c r="ABM1725" s="60"/>
      <c r="ABN1725" s="60"/>
      <c r="ABO1725" s="60"/>
      <c r="ABP1725" s="60"/>
      <c r="ABQ1725" s="60"/>
      <c r="ABR1725" s="60">
        <v>1.02406482404851</v>
      </c>
      <c r="ABS1725" s="60"/>
      <c r="ABT1725" s="60"/>
      <c r="ABU1725" s="60"/>
      <c r="ABV1725" s="60"/>
      <c r="ABW1725" s="60"/>
      <c r="ABX1725" s="60"/>
    </row>
    <row r="1726" spans="727:752" x14ac:dyDescent="0.25">
      <c r="AAY1726" s="60"/>
      <c r="AAZ1726" s="60"/>
      <c r="ABA1726" s="60"/>
      <c r="ABB1726" s="60"/>
      <c r="ABC1726" s="60"/>
      <c r="ABD1726" s="60"/>
      <c r="ABE1726" s="60"/>
      <c r="ABF1726" s="60"/>
      <c r="ABG1726" s="60"/>
      <c r="ABH1726" s="60"/>
      <c r="ABI1726" s="60"/>
      <c r="ABJ1726" s="60"/>
      <c r="ABK1726" s="60"/>
      <c r="ABL1726" s="60"/>
      <c r="ABM1726" s="60"/>
      <c r="ABN1726" s="60"/>
      <c r="ABO1726" s="60"/>
      <c r="ABP1726" s="60"/>
      <c r="ABQ1726" s="60"/>
      <c r="ABR1726" s="60">
        <v>1.02405960780632</v>
      </c>
      <c r="ABS1726" s="60"/>
      <c r="ABT1726" s="60"/>
      <c r="ABU1726" s="60"/>
      <c r="ABV1726" s="60"/>
      <c r="ABW1726" s="60"/>
      <c r="ABX1726" s="60"/>
    </row>
    <row r="1727" spans="727:752" x14ac:dyDescent="0.25">
      <c r="AAY1727" s="60"/>
      <c r="AAZ1727" s="60"/>
      <c r="ABA1727" s="60"/>
      <c r="ABB1727" s="60"/>
      <c r="ABC1727" s="60"/>
      <c r="ABD1727" s="60"/>
      <c r="ABE1727" s="60"/>
      <c r="ABF1727" s="60"/>
      <c r="ABG1727" s="60"/>
      <c r="ABH1727" s="60"/>
      <c r="ABI1727" s="60"/>
      <c r="ABJ1727" s="60"/>
      <c r="ABK1727" s="60"/>
      <c r="ABL1727" s="60"/>
      <c r="ABM1727" s="60"/>
      <c r="ABN1727" s="60"/>
      <c r="ABO1727" s="60"/>
      <c r="ABP1727" s="60"/>
      <c r="ABQ1727" s="60"/>
      <c r="ABR1727" s="60">
        <v>1.0240349199349199</v>
      </c>
      <c r="ABS1727" s="60"/>
      <c r="ABT1727" s="60"/>
      <c r="ABU1727" s="60"/>
      <c r="ABV1727" s="60"/>
      <c r="ABW1727" s="60"/>
      <c r="ABX1727" s="60"/>
    </row>
    <row r="1728" spans="727:752" x14ac:dyDescent="0.25">
      <c r="AAY1728" s="60"/>
      <c r="AAZ1728" s="60"/>
      <c r="ABA1728" s="60"/>
      <c r="ABB1728" s="60"/>
      <c r="ABC1728" s="60"/>
      <c r="ABD1728" s="60"/>
      <c r="ABE1728" s="60"/>
      <c r="ABF1728" s="60"/>
      <c r="ABG1728" s="60"/>
      <c r="ABH1728" s="60"/>
      <c r="ABI1728" s="60"/>
      <c r="ABJ1728" s="60"/>
      <c r="ABK1728" s="60"/>
      <c r="ABL1728" s="60"/>
      <c r="ABM1728" s="60"/>
      <c r="ABN1728" s="60"/>
      <c r="ABO1728" s="60"/>
      <c r="ABP1728" s="60"/>
      <c r="ABQ1728" s="60"/>
      <c r="ABR1728" s="60">
        <v>1.02402935847688</v>
      </c>
      <c r="ABS1728" s="60"/>
      <c r="ABT1728" s="60"/>
      <c r="ABU1728" s="60"/>
      <c r="ABV1728" s="60"/>
      <c r="ABW1728" s="60"/>
      <c r="ABX1728" s="60"/>
    </row>
    <row r="1729" spans="727:752" x14ac:dyDescent="0.25">
      <c r="AAY1729" s="60"/>
      <c r="AAZ1729" s="60"/>
      <c r="ABA1729" s="60"/>
      <c r="ABB1729" s="60"/>
      <c r="ABC1729" s="60"/>
      <c r="ABD1729" s="60"/>
      <c r="ABE1729" s="60"/>
      <c r="ABF1729" s="60"/>
      <c r="ABG1729" s="60"/>
      <c r="ABH1729" s="60"/>
      <c r="ABI1729" s="60"/>
      <c r="ABJ1729" s="60"/>
      <c r="ABK1729" s="60"/>
      <c r="ABL1729" s="60"/>
      <c r="ABM1729" s="60"/>
      <c r="ABN1729" s="60"/>
      <c r="ABO1729" s="60"/>
      <c r="ABP1729" s="60"/>
      <c r="ABQ1729" s="60"/>
      <c r="ABR1729" s="60">
        <v>1.02400213197131</v>
      </c>
      <c r="ABS1729" s="60"/>
      <c r="ABT1729" s="60"/>
      <c r="ABU1729" s="60"/>
      <c r="ABV1729" s="60"/>
      <c r="ABW1729" s="60"/>
      <c r="ABX1729" s="60"/>
    </row>
    <row r="1730" spans="727:752" x14ac:dyDescent="0.25">
      <c r="AAY1730" s="60"/>
      <c r="AAZ1730" s="60"/>
      <c r="ABA1730" s="60"/>
      <c r="ABB1730" s="60"/>
      <c r="ABC1730" s="60"/>
      <c r="ABD1730" s="60"/>
      <c r="ABE1730" s="60"/>
      <c r="ABF1730" s="60"/>
      <c r="ABG1730" s="60"/>
      <c r="ABH1730" s="60"/>
      <c r="ABI1730" s="60"/>
      <c r="ABJ1730" s="60"/>
      <c r="ABK1730" s="60"/>
      <c r="ABL1730" s="60"/>
      <c r="ABM1730" s="60"/>
      <c r="ABN1730" s="60"/>
      <c r="ABO1730" s="60"/>
      <c r="ABP1730" s="60"/>
      <c r="ABQ1730" s="60"/>
      <c r="ABR1730" s="60">
        <v>1.02399550266926</v>
      </c>
      <c r="ABS1730" s="60"/>
      <c r="ABT1730" s="60"/>
      <c r="ABU1730" s="60"/>
      <c r="ABV1730" s="60"/>
      <c r="ABW1730" s="60"/>
      <c r="ABX1730" s="60"/>
    </row>
    <row r="1731" spans="727:752" x14ac:dyDescent="0.25">
      <c r="AAY1731" s="60"/>
      <c r="AAZ1731" s="60"/>
      <c r="ABA1731" s="60"/>
      <c r="ABB1731" s="60"/>
      <c r="ABC1731" s="60"/>
      <c r="ABD1731" s="60"/>
      <c r="ABE1731" s="60"/>
      <c r="ABF1731" s="60"/>
      <c r="ABG1731" s="60"/>
      <c r="ABH1731" s="60"/>
      <c r="ABI1731" s="60"/>
      <c r="ABJ1731" s="60"/>
      <c r="ABK1731" s="60"/>
      <c r="ABL1731" s="60"/>
      <c r="ABM1731" s="60"/>
      <c r="ABN1731" s="60"/>
      <c r="ABO1731" s="60"/>
      <c r="ABP1731" s="60"/>
      <c r="ABQ1731" s="60"/>
      <c r="ABR1731" s="60">
        <v>1.02395940492861</v>
      </c>
      <c r="ABS1731" s="60"/>
      <c r="ABT1731" s="60"/>
      <c r="ABU1731" s="60"/>
      <c r="ABV1731" s="60"/>
      <c r="ABW1731" s="60"/>
      <c r="ABX1731" s="60"/>
    </row>
    <row r="1732" spans="727:752" x14ac:dyDescent="0.25">
      <c r="AAY1732" s="60"/>
      <c r="AAZ1732" s="60"/>
      <c r="ABA1732" s="60"/>
      <c r="ABB1732" s="60"/>
      <c r="ABC1732" s="60"/>
      <c r="ABD1732" s="60"/>
      <c r="ABE1732" s="60"/>
      <c r="ABF1732" s="60"/>
      <c r="ABG1732" s="60"/>
      <c r="ABH1732" s="60"/>
      <c r="ABI1732" s="60"/>
      <c r="ABJ1732" s="60"/>
      <c r="ABK1732" s="60"/>
      <c r="ABL1732" s="60"/>
      <c r="ABM1732" s="60"/>
      <c r="ABN1732" s="60"/>
      <c r="ABO1732" s="60"/>
      <c r="ABP1732" s="60"/>
      <c r="ABQ1732" s="60"/>
      <c r="ABR1732" s="60">
        <v>1.0239467131367199</v>
      </c>
      <c r="ABS1732" s="60"/>
      <c r="ABT1732" s="60"/>
      <c r="ABU1732" s="60"/>
      <c r="ABV1732" s="60"/>
      <c r="ABW1732" s="60"/>
      <c r="ABX1732" s="60"/>
    </row>
    <row r="1733" spans="727:752" x14ac:dyDescent="0.25">
      <c r="AAY1733" s="60"/>
      <c r="AAZ1733" s="60"/>
      <c r="ABA1733" s="60"/>
      <c r="ABB1733" s="60"/>
      <c r="ABC1733" s="60"/>
      <c r="ABD1733" s="60"/>
      <c r="ABE1733" s="60"/>
      <c r="ABF1733" s="60"/>
      <c r="ABG1733" s="60"/>
      <c r="ABH1733" s="60"/>
      <c r="ABI1733" s="60"/>
      <c r="ABJ1733" s="60"/>
      <c r="ABK1733" s="60"/>
      <c r="ABL1733" s="60"/>
      <c r="ABM1733" s="60"/>
      <c r="ABN1733" s="60"/>
      <c r="ABO1733" s="60"/>
      <c r="ABP1733" s="60"/>
      <c r="ABQ1733" s="60"/>
      <c r="ABR1733" s="60">
        <v>1.0239451406548501</v>
      </c>
      <c r="ABS1733" s="60"/>
      <c r="ABT1733" s="60"/>
      <c r="ABU1733" s="60"/>
      <c r="ABV1733" s="60"/>
      <c r="ABW1733" s="60"/>
      <c r="ABX1733" s="60"/>
    </row>
    <row r="1734" spans="727:752" x14ac:dyDescent="0.25">
      <c r="AAY1734" s="60"/>
      <c r="AAZ1734" s="60"/>
      <c r="ABA1734" s="60"/>
      <c r="ABB1734" s="60"/>
      <c r="ABC1734" s="60"/>
      <c r="ABD1734" s="60"/>
      <c r="ABE1734" s="60"/>
      <c r="ABF1734" s="60"/>
      <c r="ABG1734" s="60"/>
      <c r="ABH1734" s="60"/>
      <c r="ABI1734" s="60"/>
      <c r="ABJ1734" s="60"/>
      <c r="ABK1734" s="60"/>
      <c r="ABL1734" s="60"/>
      <c r="ABM1734" s="60"/>
      <c r="ABN1734" s="60"/>
      <c r="ABO1734" s="60"/>
      <c r="ABP1734" s="60"/>
      <c r="ABQ1734" s="60"/>
      <c r="ABR1734" s="60">
        <v>1.0239360566976901</v>
      </c>
      <c r="ABS1734" s="60"/>
      <c r="ABT1734" s="60"/>
      <c r="ABU1734" s="60"/>
      <c r="ABV1734" s="60"/>
      <c r="ABW1734" s="60"/>
      <c r="ABX1734" s="60"/>
    </row>
    <row r="1735" spans="727:752" x14ac:dyDescent="0.25">
      <c r="AAY1735" s="60"/>
      <c r="AAZ1735" s="60"/>
      <c r="ABA1735" s="60"/>
      <c r="ABB1735" s="60"/>
      <c r="ABC1735" s="60"/>
      <c r="ABD1735" s="60"/>
      <c r="ABE1735" s="60"/>
      <c r="ABF1735" s="60"/>
      <c r="ABG1735" s="60"/>
      <c r="ABH1735" s="60"/>
      <c r="ABI1735" s="60"/>
      <c r="ABJ1735" s="60"/>
      <c r="ABK1735" s="60"/>
      <c r="ABL1735" s="60"/>
      <c r="ABM1735" s="60"/>
      <c r="ABN1735" s="60"/>
      <c r="ABO1735" s="60"/>
      <c r="ABP1735" s="60"/>
      <c r="ABQ1735" s="60"/>
      <c r="ABR1735" s="60">
        <v>1.02389042950218</v>
      </c>
      <c r="ABS1735" s="60"/>
      <c r="ABT1735" s="60"/>
      <c r="ABU1735" s="60"/>
      <c r="ABV1735" s="60"/>
      <c r="ABW1735" s="60"/>
      <c r="ABX1735" s="60"/>
    </row>
    <row r="1736" spans="727:752" x14ac:dyDescent="0.25">
      <c r="AAY1736" s="60"/>
      <c r="AAZ1736" s="60"/>
      <c r="ABA1736" s="60"/>
      <c r="ABB1736" s="60"/>
      <c r="ABC1736" s="60"/>
      <c r="ABD1736" s="60"/>
      <c r="ABE1736" s="60"/>
      <c r="ABF1736" s="60"/>
      <c r="ABG1736" s="60"/>
      <c r="ABH1736" s="60"/>
      <c r="ABI1736" s="60"/>
      <c r="ABJ1736" s="60"/>
      <c r="ABK1736" s="60"/>
      <c r="ABL1736" s="60"/>
      <c r="ABM1736" s="60"/>
      <c r="ABN1736" s="60"/>
      <c r="ABO1736" s="60"/>
      <c r="ABP1736" s="60"/>
      <c r="ABQ1736" s="60"/>
      <c r="ABR1736" s="60">
        <v>1.0238754631170199</v>
      </c>
      <c r="ABS1736" s="60"/>
      <c r="ABT1736" s="60"/>
      <c r="ABU1736" s="60"/>
      <c r="ABV1736" s="60"/>
      <c r="ABW1736" s="60"/>
      <c r="ABX1736" s="60"/>
    </row>
    <row r="1737" spans="727:752" x14ac:dyDescent="0.25">
      <c r="AAY1737" s="60"/>
      <c r="AAZ1737" s="60"/>
      <c r="ABA1737" s="60"/>
      <c r="ABB1737" s="60"/>
      <c r="ABC1737" s="60"/>
      <c r="ABD1737" s="60"/>
      <c r="ABE1737" s="60"/>
      <c r="ABF1737" s="60"/>
      <c r="ABG1737" s="60"/>
      <c r="ABH1737" s="60"/>
      <c r="ABI1737" s="60"/>
      <c r="ABJ1737" s="60"/>
      <c r="ABK1737" s="60"/>
      <c r="ABL1737" s="60"/>
      <c r="ABM1737" s="60"/>
      <c r="ABN1737" s="60"/>
      <c r="ABO1737" s="60"/>
      <c r="ABP1737" s="60"/>
      <c r="ABQ1737" s="60"/>
      <c r="ABR1737" s="60">
        <v>1.0238713124855601</v>
      </c>
      <c r="ABS1737" s="60"/>
      <c r="ABT1737" s="60"/>
      <c r="ABU1737" s="60"/>
      <c r="ABV1737" s="60"/>
      <c r="ABW1737" s="60"/>
      <c r="ABX1737" s="60"/>
    </row>
    <row r="1738" spans="727:752" x14ac:dyDescent="0.25">
      <c r="AAY1738" s="60"/>
      <c r="AAZ1738" s="60"/>
      <c r="ABA1738" s="60"/>
      <c r="ABB1738" s="60"/>
      <c r="ABC1738" s="60"/>
      <c r="ABD1738" s="60"/>
      <c r="ABE1738" s="60"/>
      <c r="ABF1738" s="60"/>
      <c r="ABG1738" s="60"/>
      <c r="ABH1738" s="60"/>
      <c r="ABI1738" s="60"/>
      <c r="ABJ1738" s="60"/>
      <c r="ABK1738" s="60"/>
      <c r="ABL1738" s="60"/>
      <c r="ABM1738" s="60"/>
      <c r="ABN1738" s="60"/>
      <c r="ABO1738" s="60"/>
      <c r="ABP1738" s="60"/>
      <c r="ABQ1738" s="60"/>
      <c r="ABR1738" s="60">
        <v>1.0238672101434101</v>
      </c>
      <c r="ABS1738" s="60"/>
      <c r="ABT1738" s="60"/>
      <c r="ABU1738" s="60"/>
      <c r="ABV1738" s="60"/>
      <c r="ABW1738" s="60"/>
      <c r="ABX1738" s="60"/>
    </row>
    <row r="1739" spans="727:752" x14ac:dyDescent="0.25">
      <c r="AAY1739" s="60"/>
      <c r="AAZ1739" s="60"/>
      <c r="ABA1739" s="60"/>
      <c r="ABB1739" s="60"/>
      <c r="ABC1739" s="60"/>
      <c r="ABD1739" s="60"/>
      <c r="ABE1739" s="60"/>
      <c r="ABF1739" s="60"/>
      <c r="ABG1739" s="60"/>
      <c r="ABH1739" s="60"/>
      <c r="ABI1739" s="60"/>
      <c r="ABJ1739" s="60"/>
      <c r="ABK1739" s="60"/>
      <c r="ABL1739" s="60"/>
      <c r="ABM1739" s="60"/>
      <c r="ABN1739" s="60"/>
      <c r="ABO1739" s="60"/>
      <c r="ABP1739" s="60"/>
      <c r="ABQ1739" s="60"/>
      <c r="ABR1739" s="60">
        <v>1.0238573747531601</v>
      </c>
      <c r="ABS1739" s="60"/>
      <c r="ABT1739" s="60"/>
      <c r="ABU1739" s="60"/>
      <c r="ABV1739" s="60"/>
      <c r="ABW1739" s="60"/>
      <c r="ABX1739" s="60"/>
    </row>
    <row r="1740" spans="727:752" x14ac:dyDescent="0.25">
      <c r="AAY1740" s="60"/>
      <c r="AAZ1740" s="60"/>
      <c r="ABA1740" s="60"/>
      <c r="ABB1740" s="60"/>
      <c r="ABC1740" s="60"/>
      <c r="ABD1740" s="60"/>
      <c r="ABE1740" s="60"/>
      <c r="ABF1740" s="60"/>
      <c r="ABG1740" s="60"/>
      <c r="ABH1740" s="60"/>
      <c r="ABI1740" s="60"/>
      <c r="ABJ1740" s="60"/>
      <c r="ABK1740" s="60"/>
      <c r="ABL1740" s="60"/>
      <c r="ABM1740" s="60"/>
      <c r="ABN1740" s="60"/>
      <c r="ABO1740" s="60"/>
      <c r="ABP1740" s="60"/>
      <c r="ABQ1740" s="60"/>
      <c r="ABR1740" s="60">
        <v>1.02385310063442</v>
      </c>
      <c r="ABS1740" s="60"/>
      <c r="ABT1740" s="60"/>
      <c r="ABU1740" s="60"/>
      <c r="ABV1740" s="60"/>
      <c r="ABW1740" s="60"/>
      <c r="ABX1740" s="60"/>
    </row>
    <row r="1741" spans="727:752" x14ac:dyDescent="0.25">
      <c r="AAY1741" s="60"/>
      <c r="AAZ1741" s="60"/>
      <c r="ABA1741" s="60"/>
      <c r="ABB1741" s="60"/>
      <c r="ABC1741" s="60"/>
      <c r="ABD1741" s="60"/>
      <c r="ABE1741" s="60"/>
      <c r="ABF1741" s="60"/>
      <c r="ABG1741" s="60"/>
      <c r="ABH1741" s="60"/>
      <c r="ABI1741" s="60"/>
      <c r="ABJ1741" s="60"/>
      <c r="ABK1741" s="60"/>
      <c r="ABL1741" s="60"/>
      <c r="ABM1741" s="60"/>
      <c r="ABN1741" s="60"/>
      <c r="ABO1741" s="60"/>
      <c r="ABP1741" s="60"/>
      <c r="ABQ1741" s="60"/>
      <c r="ABR1741" s="60">
        <v>1.0238324426835601</v>
      </c>
      <c r="ABS1741" s="60"/>
      <c r="ABT1741" s="60"/>
      <c r="ABU1741" s="60"/>
      <c r="ABV1741" s="60"/>
      <c r="ABW1741" s="60"/>
      <c r="ABX1741" s="60"/>
    </row>
    <row r="1742" spans="727:752" x14ac:dyDescent="0.25">
      <c r="AAY1742" s="60"/>
      <c r="AAZ1742" s="60"/>
      <c r="ABA1742" s="60"/>
      <c r="ABB1742" s="60"/>
      <c r="ABC1742" s="60"/>
      <c r="ABD1742" s="60"/>
      <c r="ABE1742" s="60"/>
      <c r="ABF1742" s="60"/>
      <c r="ABG1742" s="60"/>
      <c r="ABH1742" s="60"/>
      <c r="ABI1742" s="60"/>
      <c r="ABJ1742" s="60"/>
      <c r="ABK1742" s="60"/>
      <c r="ABL1742" s="60"/>
      <c r="ABM1742" s="60"/>
      <c r="ABN1742" s="60"/>
      <c r="ABO1742" s="60"/>
      <c r="ABP1742" s="60"/>
      <c r="ABQ1742" s="60"/>
      <c r="ABR1742" s="60">
        <v>1.02382907593794</v>
      </c>
      <c r="ABS1742" s="60"/>
      <c r="ABT1742" s="60"/>
      <c r="ABU1742" s="60"/>
      <c r="ABV1742" s="60"/>
      <c r="ABW1742" s="60"/>
      <c r="ABX1742" s="60"/>
    </row>
    <row r="1743" spans="727:752" x14ac:dyDescent="0.25">
      <c r="AAY1743" s="60"/>
      <c r="AAZ1743" s="60"/>
      <c r="ABA1743" s="60"/>
      <c r="ABB1743" s="60"/>
      <c r="ABC1743" s="60"/>
      <c r="ABD1743" s="60"/>
      <c r="ABE1743" s="60"/>
      <c r="ABF1743" s="60"/>
      <c r="ABG1743" s="60"/>
      <c r="ABH1743" s="60"/>
      <c r="ABI1743" s="60"/>
      <c r="ABJ1743" s="60"/>
      <c r="ABK1743" s="60"/>
      <c r="ABL1743" s="60"/>
      <c r="ABM1743" s="60"/>
      <c r="ABN1743" s="60"/>
      <c r="ABO1743" s="60"/>
      <c r="ABP1743" s="60"/>
      <c r="ABQ1743" s="60"/>
      <c r="ABR1743" s="60">
        <v>1.0237207370077801</v>
      </c>
      <c r="ABS1743" s="60"/>
      <c r="ABT1743" s="60"/>
      <c r="ABU1743" s="60"/>
      <c r="ABV1743" s="60"/>
      <c r="ABW1743" s="60"/>
      <c r="ABX1743" s="60"/>
    </row>
    <row r="1744" spans="727:752" x14ac:dyDescent="0.25">
      <c r="AAY1744" s="60"/>
      <c r="AAZ1744" s="60"/>
      <c r="ABA1744" s="60"/>
      <c r="ABB1744" s="60"/>
      <c r="ABC1744" s="60"/>
      <c r="ABD1744" s="60"/>
      <c r="ABE1744" s="60"/>
      <c r="ABF1744" s="60"/>
      <c r="ABG1744" s="60"/>
      <c r="ABH1744" s="60"/>
      <c r="ABI1744" s="60"/>
      <c r="ABJ1744" s="60"/>
      <c r="ABK1744" s="60"/>
      <c r="ABL1744" s="60"/>
      <c r="ABM1744" s="60"/>
      <c r="ABN1744" s="60"/>
      <c r="ABO1744" s="60"/>
      <c r="ABP1744" s="60"/>
      <c r="ABQ1744" s="60"/>
      <c r="ABR1744" s="60">
        <v>1.0237121540143099</v>
      </c>
      <c r="ABS1744" s="60"/>
      <c r="ABT1744" s="60"/>
      <c r="ABU1744" s="60"/>
      <c r="ABV1744" s="60"/>
      <c r="ABW1744" s="60"/>
      <c r="ABX1744" s="60"/>
    </row>
    <row r="1745" spans="727:752" x14ac:dyDescent="0.25">
      <c r="AAY1745" s="60"/>
      <c r="AAZ1745" s="60"/>
      <c r="ABA1745" s="60"/>
      <c r="ABB1745" s="60"/>
      <c r="ABC1745" s="60"/>
      <c r="ABD1745" s="60"/>
      <c r="ABE1745" s="60"/>
      <c r="ABF1745" s="60"/>
      <c r="ABG1745" s="60"/>
      <c r="ABH1745" s="60"/>
      <c r="ABI1745" s="60"/>
      <c r="ABJ1745" s="60"/>
      <c r="ABK1745" s="60"/>
      <c r="ABL1745" s="60"/>
      <c r="ABM1745" s="60"/>
      <c r="ABN1745" s="60"/>
      <c r="ABO1745" s="60"/>
      <c r="ABP1745" s="60"/>
      <c r="ABQ1745" s="60"/>
      <c r="ABR1745" s="60">
        <v>1.0237036913463899</v>
      </c>
      <c r="ABS1745" s="60"/>
      <c r="ABT1745" s="60"/>
      <c r="ABU1745" s="60"/>
      <c r="ABV1745" s="60"/>
      <c r="ABW1745" s="60"/>
      <c r="ABX1745" s="60"/>
    </row>
    <row r="1746" spans="727:752" x14ac:dyDescent="0.25">
      <c r="AAY1746" s="60"/>
      <c r="AAZ1746" s="60"/>
      <c r="ABA1746" s="60"/>
      <c r="ABB1746" s="60"/>
      <c r="ABC1746" s="60"/>
      <c r="ABD1746" s="60"/>
      <c r="ABE1746" s="60"/>
      <c r="ABF1746" s="60"/>
      <c r="ABG1746" s="60"/>
      <c r="ABH1746" s="60"/>
      <c r="ABI1746" s="60"/>
      <c r="ABJ1746" s="60"/>
      <c r="ABK1746" s="60"/>
      <c r="ABL1746" s="60"/>
      <c r="ABM1746" s="60"/>
      <c r="ABN1746" s="60"/>
      <c r="ABO1746" s="60"/>
      <c r="ABP1746" s="60"/>
      <c r="ABQ1746" s="60"/>
      <c r="ABR1746" s="60">
        <v>1.0236834384853699</v>
      </c>
      <c r="ABS1746" s="60"/>
      <c r="ABT1746" s="60"/>
      <c r="ABU1746" s="60"/>
      <c r="ABV1746" s="60"/>
      <c r="ABW1746" s="60"/>
      <c r="ABX1746" s="60"/>
    </row>
    <row r="1747" spans="727:752" x14ac:dyDescent="0.25">
      <c r="AAY1747" s="60"/>
      <c r="AAZ1747" s="60"/>
      <c r="ABA1747" s="60"/>
      <c r="ABB1747" s="60"/>
      <c r="ABC1747" s="60"/>
      <c r="ABD1747" s="60"/>
      <c r="ABE1747" s="60"/>
      <c r="ABF1747" s="60"/>
      <c r="ABG1747" s="60"/>
      <c r="ABH1747" s="60"/>
      <c r="ABI1747" s="60"/>
      <c r="ABJ1747" s="60"/>
      <c r="ABK1747" s="60"/>
      <c r="ABL1747" s="60"/>
      <c r="ABM1747" s="60"/>
      <c r="ABN1747" s="60"/>
      <c r="ABO1747" s="60"/>
      <c r="ABP1747" s="60"/>
      <c r="ABQ1747" s="60"/>
      <c r="ABR1747" s="60">
        <v>1.0236209766883899</v>
      </c>
      <c r="ABS1747" s="60"/>
      <c r="ABT1747" s="60"/>
      <c r="ABU1747" s="60"/>
      <c r="ABV1747" s="60"/>
      <c r="ABW1747" s="60"/>
      <c r="ABX1747" s="60"/>
    </row>
    <row r="1748" spans="727:752" x14ac:dyDescent="0.25">
      <c r="AAY1748" s="60"/>
      <c r="AAZ1748" s="60"/>
      <c r="ABA1748" s="60"/>
      <c r="ABB1748" s="60"/>
      <c r="ABC1748" s="60"/>
      <c r="ABD1748" s="60"/>
      <c r="ABE1748" s="60"/>
      <c r="ABF1748" s="60"/>
      <c r="ABG1748" s="60"/>
      <c r="ABH1748" s="60"/>
      <c r="ABI1748" s="60"/>
      <c r="ABJ1748" s="60"/>
      <c r="ABK1748" s="60"/>
      <c r="ABL1748" s="60"/>
      <c r="ABM1748" s="60"/>
      <c r="ABN1748" s="60"/>
      <c r="ABO1748" s="60"/>
      <c r="ABP1748" s="60"/>
      <c r="ABQ1748" s="60"/>
      <c r="ABR1748" s="60">
        <v>1.0235824940563401</v>
      </c>
      <c r="ABS1748" s="60"/>
      <c r="ABT1748" s="60"/>
      <c r="ABU1748" s="60"/>
      <c r="ABV1748" s="60"/>
      <c r="ABW1748" s="60"/>
      <c r="ABX1748" s="60"/>
    </row>
    <row r="1749" spans="727:752" x14ac:dyDescent="0.25">
      <c r="AAY1749" s="60"/>
      <c r="AAZ1749" s="60"/>
      <c r="ABA1749" s="60"/>
      <c r="ABB1749" s="60"/>
      <c r="ABC1749" s="60"/>
      <c r="ABD1749" s="60"/>
      <c r="ABE1749" s="60"/>
      <c r="ABF1749" s="60"/>
      <c r="ABG1749" s="60"/>
      <c r="ABH1749" s="60"/>
      <c r="ABI1749" s="60"/>
      <c r="ABJ1749" s="60"/>
      <c r="ABK1749" s="60"/>
      <c r="ABL1749" s="60"/>
      <c r="ABM1749" s="60"/>
      <c r="ABN1749" s="60"/>
      <c r="ABO1749" s="60"/>
      <c r="ABP1749" s="60"/>
      <c r="ABQ1749" s="60"/>
      <c r="ABR1749" s="60">
        <v>1.0235662227446201</v>
      </c>
      <c r="ABS1749" s="60"/>
      <c r="ABT1749" s="60"/>
      <c r="ABU1749" s="60"/>
      <c r="ABV1749" s="60"/>
      <c r="ABW1749" s="60"/>
      <c r="ABX1749" s="60"/>
    </row>
    <row r="1750" spans="727:752" x14ac:dyDescent="0.25">
      <c r="AAY1750" s="60"/>
      <c r="AAZ1750" s="60"/>
      <c r="ABA1750" s="60"/>
      <c r="ABB1750" s="60"/>
      <c r="ABC1750" s="60"/>
      <c r="ABD1750" s="60"/>
      <c r="ABE1750" s="60"/>
      <c r="ABF1750" s="60"/>
      <c r="ABG1750" s="60"/>
      <c r="ABH1750" s="60"/>
      <c r="ABI1750" s="60"/>
      <c r="ABJ1750" s="60"/>
      <c r="ABK1750" s="60"/>
      <c r="ABL1750" s="60"/>
      <c r="ABM1750" s="60"/>
      <c r="ABN1750" s="60"/>
      <c r="ABO1750" s="60"/>
      <c r="ABP1750" s="60"/>
      <c r="ABQ1750" s="60"/>
      <c r="ABR1750" s="60">
        <v>1.0235462335969501</v>
      </c>
      <c r="ABS1750" s="60"/>
      <c r="ABT1750" s="60"/>
      <c r="ABU1750" s="60"/>
      <c r="ABV1750" s="60"/>
      <c r="ABW1750" s="60"/>
      <c r="ABX1750" s="60"/>
    </row>
    <row r="1751" spans="727:752" x14ac:dyDescent="0.25">
      <c r="AAY1751" s="60"/>
      <c r="AAZ1751" s="60"/>
      <c r="ABA1751" s="60"/>
      <c r="ABB1751" s="60"/>
      <c r="ABC1751" s="60"/>
      <c r="ABD1751" s="60"/>
      <c r="ABE1751" s="60"/>
      <c r="ABF1751" s="60"/>
      <c r="ABG1751" s="60"/>
      <c r="ABH1751" s="60"/>
      <c r="ABI1751" s="60"/>
      <c r="ABJ1751" s="60"/>
      <c r="ABK1751" s="60"/>
      <c r="ABL1751" s="60"/>
      <c r="ABM1751" s="60"/>
      <c r="ABN1751" s="60"/>
      <c r="ABO1751" s="60"/>
      <c r="ABP1751" s="60"/>
      <c r="ABQ1751" s="60"/>
      <c r="ABR1751" s="60">
        <v>1.02354551835575</v>
      </c>
      <c r="ABS1751" s="60"/>
      <c r="ABT1751" s="60"/>
      <c r="ABU1751" s="60"/>
      <c r="ABV1751" s="60"/>
      <c r="ABW1751" s="60"/>
      <c r="ABX1751" s="60"/>
    </row>
    <row r="1752" spans="727:752" x14ac:dyDescent="0.25">
      <c r="AAY1752" s="60"/>
      <c r="AAZ1752" s="60"/>
      <c r="ABA1752" s="60"/>
      <c r="ABB1752" s="60"/>
      <c r="ABC1752" s="60"/>
      <c r="ABD1752" s="60"/>
      <c r="ABE1752" s="60"/>
      <c r="ABF1752" s="60"/>
      <c r="ABG1752" s="60"/>
      <c r="ABH1752" s="60"/>
      <c r="ABI1752" s="60"/>
      <c r="ABJ1752" s="60"/>
      <c r="ABK1752" s="60"/>
      <c r="ABL1752" s="60"/>
      <c r="ABM1752" s="60"/>
      <c r="ABN1752" s="60"/>
      <c r="ABO1752" s="60"/>
      <c r="ABP1752" s="60"/>
      <c r="ABQ1752" s="60"/>
      <c r="ABR1752" s="60">
        <v>1.0235159892602601</v>
      </c>
      <c r="ABS1752" s="60"/>
      <c r="ABT1752" s="60"/>
      <c r="ABU1752" s="60"/>
      <c r="ABV1752" s="60"/>
      <c r="ABW1752" s="60"/>
      <c r="ABX1752" s="60"/>
    </row>
    <row r="1753" spans="727:752" x14ac:dyDescent="0.25">
      <c r="AAY1753" s="60"/>
      <c r="AAZ1753" s="60"/>
      <c r="ABA1753" s="60"/>
      <c r="ABB1753" s="60"/>
      <c r="ABC1753" s="60"/>
      <c r="ABD1753" s="60"/>
      <c r="ABE1753" s="60"/>
      <c r="ABF1753" s="60"/>
      <c r="ABG1753" s="60"/>
      <c r="ABH1753" s="60"/>
      <c r="ABI1753" s="60"/>
      <c r="ABJ1753" s="60"/>
      <c r="ABK1753" s="60"/>
      <c r="ABL1753" s="60"/>
      <c r="ABM1753" s="60"/>
      <c r="ABN1753" s="60"/>
      <c r="ABO1753" s="60"/>
      <c r="ABP1753" s="60"/>
      <c r="ABQ1753" s="60"/>
      <c r="ABR1753" s="60">
        <v>1.0235059821346999</v>
      </c>
      <c r="ABS1753" s="60"/>
      <c r="ABT1753" s="60"/>
      <c r="ABU1753" s="60"/>
      <c r="ABV1753" s="60"/>
      <c r="ABW1753" s="60"/>
      <c r="ABX1753" s="60"/>
    </row>
    <row r="1754" spans="727:752" x14ac:dyDescent="0.25">
      <c r="AAY1754" s="60"/>
      <c r="AAZ1754" s="60"/>
      <c r="ABA1754" s="60"/>
      <c r="ABB1754" s="60"/>
      <c r="ABC1754" s="60"/>
      <c r="ABD1754" s="60"/>
      <c r="ABE1754" s="60"/>
      <c r="ABF1754" s="60"/>
      <c r="ABG1754" s="60"/>
      <c r="ABH1754" s="60"/>
      <c r="ABI1754" s="60"/>
      <c r="ABJ1754" s="60"/>
      <c r="ABK1754" s="60"/>
      <c r="ABL1754" s="60"/>
      <c r="ABM1754" s="60"/>
      <c r="ABN1754" s="60"/>
      <c r="ABO1754" s="60"/>
      <c r="ABP1754" s="60"/>
      <c r="ABQ1754" s="60"/>
      <c r="ABR1754" s="60">
        <v>1.0235032326657001</v>
      </c>
      <c r="ABS1754" s="60"/>
      <c r="ABT1754" s="60"/>
      <c r="ABU1754" s="60"/>
      <c r="ABV1754" s="60"/>
      <c r="ABW1754" s="60"/>
      <c r="ABX1754" s="60"/>
    </row>
    <row r="1755" spans="727:752" x14ac:dyDescent="0.25">
      <c r="AAY1755" s="60"/>
      <c r="AAZ1755" s="60"/>
      <c r="ABA1755" s="60"/>
      <c r="ABB1755" s="60"/>
      <c r="ABC1755" s="60"/>
      <c r="ABD1755" s="60"/>
      <c r="ABE1755" s="60"/>
      <c r="ABF1755" s="60"/>
      <c r="ABG1755" s="60"/>
      <c r="ABH1755" s="60"/>
      <c r="ABI1755" s="60"/>
      <c r="ABJ1755" s="60"/>
      <c r="ABK1755" s="60"/>
      <c r="ABL1755" s="60"/>
      <c r="ABM1755" s="60"/>
      <c r="ABN1755" s="60"/>
      <c r="ABO1755" s="60"/>
      <c r="ABP1755" s="60"/>
      <c r="ABQ1755" s="60"/>
      <c r="ABR1755" s="60">
        <v>1.02349935286557</v>
      </c>
      <c r="ABS1755" s="60"/>
      <c r="ABT1755" s="60"/>
      <c r="ABU1755" s="60"/>
      <c r="ABV1755" s="60"/>
      <c r="ABW1755" s="60"/>
      <c r="ABX1755" s="60"/>
    </row>
    <row r="1756" spans="727:752" x14ac:dyDescent="0.25">
      <c r="AAY1756" s="60"/>
      <c r="AAZ1756" s="60"/>
      <c r="ABA1756" s="60"/>
      <c r="ABB1756" s="60"/>
      <c r="ABC1756" s="60"/>
      <c r="ABD1756" s="60"/>
      <c r="ABE1756" s="60"/>
      <c r="ABF1756" s="60"/>
      <c r="ABG1756" s="60"/>
      <c r="ABH1756" s="60"/>
      <c r="ABI1756" s="60"/>
      <c r="ABJ1756" s="60"/>
      <c r="ABK1756" s="60"/>
      <c r="ABL1756" s="60"/>
      <c r="ABM1756" s="60"/>
      <c r="ABN1756" s="60"/>
      <c r="ABO1756" s="60"/>
      <c r="ABP1756" s="60"/>
      <c r="ABQ1756" s="60"/>
      <c r="ABR1756" s="60">
        <v>1.0234705251845799</v>
      </c>
      <c r="ABS1756" s="60"/>
      <c r="ABT1756" s="60"/>
      <c r="ABU1756" s="60"/>
      <c r="ABV1756" s="60"/>
      <c r="ABW1756" s="60"/>
      <c r="ABX1756" s="60"/>
    </row>
    <row r="1757" spans="727:752" x14ac:dyDescent="0.25">
      <c r="AAY1757" s="60"/>
      <c r="AAZ1757" s="60"/>
      <c r="ABA1757" s="60"/>
      <c r="ABB1757" s="60"/>
      <c r="ABC1757" s="60"/>
      <c r="ABD1757" s="60"/>
      <c r="ABE1757" s="60"/>
      <c r="ABF1757" s="60"/>
      <c r="ABG1757" s="60"/>
      <c r="ABH1757" s="60"/>
      <c r="ABI1757" s="60"/>
      <c r="ABJ1757" s="60"/>
      <c r="ABK1757" s="60"/>
      <c r="ABL1757" s="60"/>
      <c r="ABM1757" s="60"/>
      <c r="ABN1757" s="60"/>
      <c r="ABO1757" s="60"/>
      <c r="ABP1757" s="60"/>
      <c r="ABQ1757" s="60"/>
      <c r="ABR1757" s="60">
        <v>1.0234249613787101</v>
      </c>
      <c r="ABS1757" s="60"/>
      <c r="ABT1757" s="60"/>
      <c r="ABU1757" s="60"/>
      <c r="ABV1757" s="60"/>
      <c r="ABW1757" s="60"/>
      <c r="ABX1757" s="60"/>
    </row>
    <row r="1758" spans="727:752" x14ac:dyDescent="0.25">
      <c r="AAY1758" s="60"/>
      <c r="AAZ1758" s="60"/>
      <c r="ABA1758" s="60"/>
      <c r="ABB1758" s="60"/>
      <c r="ABC1758" s="60"/>
      <c r="ABD1758" s="60"/>
      <c r="ABE1758" s="60"/>
      <c r="ABF1758" s="60"/>
      <c r="ABG1758" s="60"/>
      <c r="ABH1758" s="60"/>
      <c r="ABI1758" s="60"/>
      <c r="ABJ1758" s="60"/>
      <c r="ABK1758" s="60"/>
      <c r="ABL1758" s="60"/>
      <c r="ABM1758" s="60"/>
      <c r="ABN1758" s="60"/>
      <c r="ABO1758" s="60"/>
      <c r="ABP1758" s="60"/>
      <c r="ABQ1758" s="60"/>
      <c r="ABR1758" s="60">
        <v>1.0234225817223199</v>
      </c>
      <c r="ABS1758" s="60"/>
      <c r="ABT1758" s="60"/>
      <c r="ABU1758" s="60"/>
      <c r="ABV1758" s="60"/>
      <c r="ABW1758" s="60"/>
      <c r="ABX1758" s="60"/>
    </row>
    <row r="1759" spans="727:752" x14ac:dyDescent="0.25">
      <c r="AAY1759" s="60"/>
      <c r="AAZ1759" s="60"/>
      <c r="ABA1759" s="60"/>
      <c r="ABB1759" s="60"/>
      <c r="ABC1759" s="60"/>
      <c r="ABD1759" s="60"/>
      <c r="ABE1759" s="60"/>
      <c r="ABF1759" s="60"/>
      <c r="ABG1759" s="60"/>
      <c r="ABH1759" s="60"/>
      <c r="ABI1759" s="60"/>
      <c r="ABJ1759" s="60"/>
      <c r="ABK1759" s="60"/>
      <c r="ABL1759" s="60"/>
      <c r="ABM1759" s="60"/>
      <c r="ABN1759" s="60"/>
      <c r="ABO1759" s="60"/>
      <c r="ABP1759" s="60"/>
      <c r="ABQ1759" s="60"/>
      <c r="ABR1759" s="60">
        <v>1.02341623177107</v>
      </c>
      <c r="ABS1759" s="60"/>
      <c r="ABT1759" s="60"/>
      <c r="ABU1759" s="60"/>
      <c r="ABV1759" s="60"/>
      <c r="ABW1759" s="60"/>
      <c r="ABX1759" s="60"/>
    </row>
    <row r="1760" spans="727:752" x14ac:dyDescent="0.25">
      <c r="AAY1760" s="60"/>
      <c r="AAZ1760" s="60"/>
      <c r="ABA1760" s="60"/>
      <c r="ABB1760" s="60"/>
      <c r="ABC1760" s="60"/>
      <c r="ABD1760" s="60"/>
      <c r="ABE1760" s="60"/>
      <c r="ABF1760" s="60"/>
      <c r="ABG1760" s="60"/>
      <c r="ABH1760" s="60"/>
      <c r="ABI1760" s="60"/>
      <c r="ABJ1760" s="60"/>
      <c r="ABK1760" s="60"/>
      <c r="ABL1760" s="60"/>
      <c r="ABM1760" s="60"/>
      <c r="ABN1760" s="60"/>
      <c r="ABO1760" s="60"/>
      <c r="ABP1760" s="60"/>
      <c r="ABQ1760" s="60"/>
      <c r="ABR1760" s="60">
        <v>1.0234121140096299</v>
      </c>
      <c r="ABS1760" s="60"/>
      <c r="ABT1760" s="60"/>
      <c r="ABU1760" s="60"/>
      <c r="ABV1760" s="60"/>
      <c r="ABW1760" s="60"/>
      <c r="ABX1760" s="60"/>
    </row>
    <row r="1761" spans="727:752" x14ac:dyDescent="0.25">
      <c r="AAY1761" s="60"/>
      <c r="AAZ1761" s="60"/>
      <c r="ABA1761" s="60"/>
      <c r="ABB1761" s="60"/>
      <c r="ABC1761" s="60"/>
      <c r="ABD1761" s="60"/>
      <c r="ABE1761" s="60"/>
      <c r="ABF1761" s="60"/>
      <c r="ABG1761" s="60"/>
      <c r="ABH1761" s="60"/>
      <c r="ABI1761" s="60"/>
      <c r="ABJ1761" s="60"/>
      <c r="ABK1761" s="60"/>
      <c r="ABL1761" s="60"/>
      <c r="ABM1761" s="60"/>
      <c r="ABN1761" s="60"/>
      <c r="ABO1761" s="60"/>
      <c r="ABP1761" s="60"/>
      <c r="ABQ1761" s="60"/>
      <c r="ABR1761" s="60">
        <v>1.02326904605697</v>
      </c>
      <c r="ABS1761" s="60"/>
      <c r="ABT1761" s="60"/>
      <c r="ABU1761" s="60"/>
      <c r="ABV1761" s="60"/>
      <c r="ABW1761" s="60"/>
      <c r="ABX1761" s="60"/>
    </row>
    <row r="1762" spans="727:752" x14ac:dyDescent="0.25">
      <c r="AAY1762" s="60"/>
      <c r="AAZ1762" s="60"/>
      <c r="ABA1762" s="60"/>
      <c r="ABB1762" s="60"/>
      <c r="ABC1762" s="60"/>
      <c r="ABD1762" s="60"/>
      <c r="ABE1762" s="60"/>
      <c r="ABF1762" s="60"/>
      <c r="ABG1762" s="60"/>
      <c r="ABH1762" s="60"/>
      <c r="ABI1762" s="60"/>
      <c r="ABJ1762" s="60"/>
      <c r="ABK1762" s="60"/>
      <c r="ABL1762" s="60"/>
      <c r="ABM1762" s="60"/>
      <c r="ABN1762" s="60"/>
      <c r="ABO1762" s="60"/>
      <c r="ABP1762" s="60"/>
      <c r="ABQ1762" s="60"/>
      <c r="ABR1762" s="60">
        <v>1.02323443997886</v>
      </c>
      <c r="ABS1762" s="60"/>
      <c r="ABT1762" s="60"/>
      <c r="ABU1762" s="60"/>
      <c r="ABV1762" s="60"/>
      <c r="ABW1762" s="60"/>
      <c r="ABX1762" s="60"/>
    </row>
    <row r="1763" spans="727:752" x14ac:dyDescent="0.25">
      <c r="AAY1763" s="60"/>
      <c r="AAZ1763" s="60"/>
      <c r="ABA1763" s="60"/>
      <c r="ABB1763" s="60"/>
      <c r="ABC1763" s="60"/>
      <c r="ABD1763" s="60"/>
      <c r="ABE1763" s="60"/>
      <c r="ABF1763" s="60"/>
      <c r="ABG1763" s="60"/>
      <c r="ABH1763" s="60"/>
      <c r="ABI1763" s="60"/>
      <c r="ABJ1763" s="60"/>
      <c r="ABK1763" s="60"/>
      <c r="ABL1763" s="60"/>
      <c r="ABM1763" s="60"/>
      <c r="ABN1763" s="60"/>
      <c r="ABO1763" s="60"/>
      <c r="ABP1763" s="60"/>
      <c r="ABQ1763" s="60"/>
      <c r="ABR1763" s="60">
        <v>1.0232287647210401</v>
      </c>
      <c r="ABS1763" s="60"/>
      <c r="ABT1763" s="60"/>
      <c r="ABU1763" s="60"/>
      <c r="ABV1763" s="60"/>
      <c r="ABW1763" s="60"/>
      <c r="ABX1763" s="60"/>
    </row>
    <row r="1764" spans="727:752" x14ac:dyDescent="0.25">
      <c r="AAY1764" s="60"/>
      <c r="AAZ1764" s="60"/>
      <c r="ABA1764" s="60"/>
      <c r="ABB1764" s="60"/>
      <c r="ABC1764" s="60"/>
      <c r="ABD1764" s="60"/>
      <c r="ABE1764" s="60"/>
      <c r="ABF1764" s="60"/>
      <c r="ABG1764" s="60"/>
      <c r="ABH1764" s="60"/>
      <c r="ABI1764" s="60"/>
      <c r="ABJ1764" s="60"/>
      <c r="ABK1764" s="60"/>
      <c r="ABL1764" s="60"/>
      <c r="ABM1764" s="60"/>
      <c r="ABN1764" s="60"/>
      <c r="ABO1764" s="60"/>
      <c r="ABP1764" s="60"/>
      <c r="ABQ1764" s="60"/>
      <c r="ABR1764" s="60">
        <v>1.0232270058123101</v>
      </c>
      <c r="ABS1764" s="60"/>
      <c r="ABT1764" s="60"/>
      <c r="ABU1764" s="60"/>
      <c r="ABV1764" s="60"/>
      <c r="ABW1764" s="60"/>
      <c r="ABX1764" s="60"/>
    </row>
    <row r="1765" spans="727:752" x14ac:dyDescent="0.25">
      <c r="AAY1765" s="60"/>
      <c r="AAZ1765" s="60"/>
      <c r="ABA1765" s="60"/>
      <c r="ABB1765" s="60"/>
      <c r="ABC1765" s="60"/>
      <c r="ABD1765" s="60"/>
      <c r="ABE1765" s="60"/>
      <c r="ABF1765" s="60"/>
      <c r="ABG1765" s="60"/>
      <c r="ABH1765" s="60"/>
      <c r="ABI1765" s="60"/>
      <c r="ABJ1765" s="60"/>
      <c r="ABK1765" s="60"/>
      <c r="ABL1765" s="60"/>
      <c r="ABM1765" s="60"/>
      <c r="ABN1765" s="60"/>
      <c r="ABO1765" s="60"/>
      <c r="ABP1765" s="60"/>
      <c r="ABQ1765" s="60"/>
      <c r="ABR1765" s="60">
        <v>1.02321100584572</v>
      </c>
      <c r="ABS1765" s="60"/>
      <c r="ABT1765" s="60"/>
      <c r="ABU1765" s="60"/>
      <c r="ABV1765" s="60"/>
      <c r="ABW1765" s="60"/>
      <c r="ABX1765" s="60"/>
    </row>
    <row r="1766" spans="727:752" x14ac:dyDescent="0.25">
      <c r="AAY1766" s="60"/>
      <c r="AAZ1766" s="60"/>
      <c r="ABA1766" s="60"/>
      <c r="ABB1766" s="60"/>
      <c r="ABC1766" s="60"/>
      <c r="ABD1766" s="60"/>
      <c r="ABE1766" s="60"/>
      <c r="ABF1766" s="60"/>
      <c r="ABG1766" s="60"/>
      <c r="ABH1766" s="60"/>
      <c r="ABI1766" s="60"/>
      <c r="ABJ1766" s="60"/>
      <c r="ABK1766" s="60"/>
      <c r="ABL1766" s="60"/>
      <c r="ABM1766" s="60"/>
      <c r="ABN1766" s="60"/>
      <c r="ABO1766" s="60"/>
      <c r="ABP1766" s="60"/>
      <c r="ABQ1766" s="60"/>
      <c r="ABR1766" s="60">
        <v>1.02320692457741</v>
      </c>
      <c r="ABS1766" s="60"/>
      <c r="ABT1766" s="60"/>
      <c r="ABU1766" s="60"/>
      <c r="ABV1766" s="60"/>
      <c r="ABW1766" s="60"/>
      <c r="ABX1766" s="60"/>
    </row>
    <row r="1767" spans="727:752" x14ac:dyDescent="0.25">
      <c r="AAY1767" s="60"/>
      <c r="AAZ1767" s="60"/>
      <c r="ABA1767" s="60"/>
      <c r="ABB1767" s="60"/>
      <c r="ABC1767" s="60"/>
      <c r="ABD1767" s="60"/>
      <c r="ABE1767" s="60"/>
      <c r="ABF1767" s="60"/>
      <c r="ABG1767" s="60"/>
      <c r="ABH1767" s="60"/>
      <c r="ABI1767" s="60"/>
      <c r="ABJ1767" s="60"/>
      <c r="ABK1767" s="60"/>
      <c r="ABL1767" s="60"/>
      <c r="ABM1767" s="60"/>
      <c r="ABN1767" s="60"/>
      <c r="ABO1767" s="60"/>
      <c r="ABP1767" s="60"/>
      <c r="ABQ1767" s="60"/>
      <c r="ABR1767" s="60">
        <v>1.0231673504310299</v>
      </c>
      <c r="ABS1767" s="60"/>
      <c r="ABT1767" s="60"/>
      <c r="ABU1767" s="60"/>
      <c r="ABV1767" s="60"/>
      <c r="ABW1767" s="60"/>
      <c r="ABX1767" s="60"/>
    </row>
    <row r="1768" spans="727:752" x14ac:dyDescent="0.25">
      <c r="AAY1768" s="60"/>
      <c r="AAZ1768" s="60"/>
      <c r="ABA1768" s="60"/>
      <c r="ABB1768" s="60"/>
      <c r="ABC1768" s="60"/>
      <c r="ABD1768" s="60"/>
      <c r="ABE1768" s="60"/>
      <c r="ABF1768" s="60"/>
      <c r="ABG1768" s="60"/>
      <c r="ABH1768" s="60"/>
      <c r="ABI1768" s="60"/>
      <c r="ABJ1768" s="60"/>
      <c r="ABK1768" s="60"/>
      <c r="ABL1768" s="60"/>
      <c r="ABM1768" s="60"/>
      <c r="ABN1768" s="60"/>
      <c r="ABO1768" s="60"/>
      <c r="ABP1768" s="60"/>
      <c r="ABQ1768" s="60"/>
      <c r="ABR1768" s="60">
        <v>1.02316496782602</v>
      </c>
      <c r="ABS1768" s="60"/>
      <c r="ABT1768" s="60"/>
      <c r="ABU1768" s="60"/>
      <c r="ABV1768" s="60"/>
      <c r="ABW1768" s="60"/>
      <c r="ABX1768" s="60"/>
    </row>
    <row r="1769" spans="727:752" x14ac:dyDescent="0.25">
      <c r="AAY1769" s="60"/>
      <c r="AAZ1769" s="60"/>
      <c r="ABA1769" s="60"/>
      <c r="ABB1769" s="60"/>
      <c r="ABC1769" s="60"/>
      <c r="ABD1769" s="60"/>
      <c r="ABE1769" s="60"/>
      <c r="ABF1769" s="60"/>
      <c r="ABG1769" s="60"/>
      <c r="ABH1769" s="60"/>
      <c r="ABI1769" s="60"/>
      <c r="ABJ1769" s="60"/>
      <c r="ABK1769" s="60"/>
      <c r="ABL1769" s="60"/>
      <c r="ABM1769" s="60"/>
      <c r="ABN1769" s="60"/>
      <c r="ABO1769" s="60"/>
      <c r="ABP1769" s="60"/>
      <c r="ABQ1769" s="60"/>
      <c r="ABR1769" s="60">
        <v>1.0231629736046599</v>
      </c>
      <c r="ABS1769" s="60"/>
      <c r="ABT1769" s="60"/>
      <c r="ABU1769" s="60"/>
      <c r="ABV1769" s="60"/>
      <c r="ABW1769" s="60"/>
      <c r="ABX1769" s="60"/>
    </row>
    <row r="1770" spans="727:752" x14ac:dyDescent="0.25">
      <c r="AAY1770" s="60"/>
      <c r="AAZ1770" s="60"/>
      <c r="ABA1770" s="60"/>
      <c r="ABB1770" s="60"/>
      <c r="ABC1770" s="60"/>
      <c r="ABD1770" s="60"/>
      <c r="ABE1770" s="60"/>
      <c r="ABF1770" s="60"/>
      <c r="ABG1770" s="60"/>
      <c r="ABH1770" s="60"/>
      <c r="ABI1770" s="60"/>
      <c r="ABJ1770" s="60"/>
      <c r="ABK1770" s="60"/>
      <c r="ABL1770" s="60"/>
      <c r="ABM1770" s="60"/>
      <c r="ABN1770" s="60"/>
      <c r="ABO1770" s="60"/>
      <c r="ABP1770" s="60"/>
      <c r="ABQ1770" s="60"/>
      <c r="ABR1770" s="60">
        <v>1.0231258974006701</v>
      </c>
      <c r="ABS1770" s="60"/>
      <c r="ABT1770" s="60"/>
      <c r="ABU1770" s="60"/>
      <c r="ABV1770" s="60"/>
      <c r="ABW1770" s="60"/>
      <c r="ABX1770" s="60"/>
    </row>
    <row r="1771" spans="727:752" x14ac:dyDescent="0.25">
      <c r="AAY1771" s="60"/>
      <c r="AAZ1771" s="60"/>
      <c r="ABA1771" s="60"/>
      <c r="ABB1771" s="60"/>
      <c r="ABC1771" s="60"/>
      <c r="ABD1771" s="60"/>
      <c r="ABE1771" s="60"/>
      <c r="ABF1771" s="60"/>
      <c r="ABG1771" s="60"/>
      <c r="ABH1771" s="60"/>
      <c r="ABI1771" s="60"/>
      <c r="ABJ1771" s="60"/>
      <c r="ABK1771" s="60"/>
      <c r="ABL1771" s="60"/>
      <c r="ABM1771" s="60"/>
      <c r="ABN1771" s="60"/>
      <c r="ABO1771" s="60"/>
      <c r="ABP1771" s="60"/>
      <c r="ABQ1771" s="60"/>
      <c r="ABR1771" s="60">
        <v>1.0231173151658499</v>
      </c>
      <c r="ABS1771" s="60"/>
      <c r="ABT1771" s="60"/>
      <c r="ABU1771" s="60"/>
      <c r="ABV1771" s="60"/>
      <c r="ABW1771" s="60"/>
      <c r="ABX1771" s="60"/>
    </row>
    <row r="1772" spans="727:752" x14ac:dyDescent="0.25">
      <c r="AAY1772" s="60"/>
      <c r="AAZ1772" s="60"/>
      <c r="ABA1772" s="60"/>
      <c r="ABB1772" s="60"/>
      <c r="ABC1772" s="60"/>
      <c r="ABD1772" s="60"/>
      <c r="ABE1772" s="60"/>
      <c r="ABF1772" s="60"/>
      <c r="ABG1772" s="60"/>
      <c r="ABH1772" s="60"/>
      <c r="ABI1772" s="60"/>
      <c r="ABJ1772" s="60"/>
      <c r="ABK1772" s="60"/>
      <c r="ABL1772" s="60"/>
      <c r="ABM1772" s="60"/>
      <c r="ABN1772" s="60"/>
      <c r="ABO1772" s="60"/>
      <c r="ABP1772" s="60"/>
      <c r="ABQ1772" s="60"/>
      <c r="ABR1772" s="60">
        <v>1.02311233148597</v>
      </c>
      <c r="ABS1772" s="60"/>
      <c r="ABT1772" s="60"/>
      <c r="ABU1772" s="60"/>
      <c r="ABV1772" s="60"/>
      <c r="ABW1772" s="60"/>
      <c r="ABX1772" s="60"/>
    </row>
    <row r="1773" spans="727:752" x14ac:dyDescent="0.25">
      <c r="AAY1773" s="60"/>
      <c r="AAZ1773" s="60"/>
      <c r="ABA1773" s="60"/>
      <c r="ABB1773" s="60"/>
      <c r="ABC1773" s="60"/>
      <c r="ABD1773" s="60"/>
      <c r="ABE1773" s="60"/>
      <c r="ABF1773" s="60"/>
      <c r="ABG1773" s="60"/>
      <c r="ABH1773" s="60"/>
      <c r="ABI1773" s="60"/>
      <c r="ABJ1773" s="60"/>
      <c r="ABK1773" s="60"/>
      <c r="ABL1773" s="60"/>
      <c r="ABM1773" s="60"/>
      <c r="ABN1773" s="60"/>
      <c r="ABO1773" s="60"/>
      <c r="ABP1773" s="60"/>
      <c r="ABQ1773" s="60"/>
      <c r="ABR1773" s="60">
        <v>1.02308035449884</v>
      </c>
      <c r="ABS1773" s="60"/>
      <c r="ABT1773" s="60"/>
      <c r="ABU1773" s="60"/>
      <c r="ABV1773" s="60"/>
      <c r="ABW1773" s="60"/>
      <c r="ABX1773" s="60"/>
    </row>
    <row r="1774" spans="727:752" x14ac:dyDescent="0.25">
      <c r="AAY1774" s="60"/>
      <c r="AAZ1774" s="60"/>
      <c r="ABA1774" s="60"/>
      <c r="ABB1774" s="60"/>
      <c r="ABC1774" s="60"/>
      <c r="ABD1774" s="60"/>
      <c r="ABE1774" s="60"/>
      <c r="ABF1774" s="60"/>
      <c r="ABG1774" s="60"/>
      <c r="ABH1774" s="60"/>
      <c r="ABI1774" s="60"/>
      <c r="ABJ1774" s="60"/>
      <c r="ABK1774" s="60"/>
      <c r="ABL1774" s="60"/>
      <c r="ABM1774" s="60"/>
      <c r="ABN1774" s="60"/>
      <c r="ABO1774" s="60"/>
      <c r="ABP1774" s="60"/>
      <c r="ABQ1774" s="60"/>
      <c r="ABR1774" s="60">
        <v>1.0230768849057199</v>
      </c>
      <c r="ABS1774" s="60"/>
      <c r="ABT1774" s="60"/>
      <c r="ABU1774" s="60"/>
      <c r="ABV1774" s="60"/>
      <c r="ABW1774" s="60"/>
      <c r="ABX1774" s="60"/>
    </row>
    <row r="1775" spans="727:752" x14ac:dyDescent="0.25">
      <c r="AAY1775" s="60"/>
      <c r="AAZ1775" s="60"/>
      <c r="ABA1775" s="60"/>
      <c r="ABB1775" s="60"/>
      <c r="ABC1775" s="60"/>
      <c r="ABD1775" s="60"/>
      <c r="ABE1775" s="60"/>
      <c r="ABF1775" s="60"/>
      <c r="ABG1775" s="60"/>
      <c r="ABH1775" s="60"/>
      <c r="ABI1775" s="60"/>
      <c r="ABJ1775" s="60"/>
      <c r="ABK1775" s="60"/>
      <c r="ABL1775" s="60"/>
      <c r="ABM1775" s="60"/>
      <c r="ABN1775" s="60"/>
      <c r="ABO1775" s="60"/>
      <c r="ABP1775" s="60"/>
      <c r="ABQ1775" s="60"/>
      <c r="ABR1775" s="60">
        <v>1.02306690193122</v>
      </c>
      <c r="ABS1775" s="60"/>
      <c r="ABT1775" s="60"/>
      <c r="ABU1775" s="60"/>
      <c r="ABV1775" s="60"/>
      <c r="ABW1775" s="60"/>
      <c r="ABX1775" s="60"/>
    </row>
    <row r="1776" spans="727:752" x14ac:dyDescent="0.25">
      <c r="AAY1776" s="60"/>
      <c r="AAZ1776" s="60"/>
      <c r="ABA1776" s="60"/>
      <c r="ABB1776" s="60"/>
      <c r="ABC1776" s="60"/>
      <c r="ABD1776" s="60"/>
      <c r="ABE1776" s="60"/>
      <c r="ABF1776" s="60"/>
      <c r="ABG1776" s="60"/>
      <c r="ABH1776" s="60"/>
      <c r="ABI1776" s="60"/>
      <c r="ABJ1776" s="60"/>
      <c r="ABK1776" s="60"/>
      <c r="ABL1776" s="60"/>
      <c r="ABM1776" s="60"/>
      <c r="ABN1776" s="60"/>
      <c r="ABO1776" s="60"/>
      <c r="ABP1776" s="60"/>
      <c r="ABQ1776" s="60"/>
      <c r="ABR1776" s="60">
        <v>1.02302645713764</v>
      </c>
      <c r="ABS1776" s="60"/>
      <c r="ABT1776" s="60"/>
      <c r="ABU1776" s="60"/>
      <c r="ABV1776" s="60"/>
      <c r="ABW1776" s="60"/>
      <c r="ABX1776" s="60"/>
    </row>
    <row r="1777" spans="727:752" x14ac:dyDescent="0.25">
      <c r="AAY1777" s="60"/>
      <c r="AAZ1777" s="60"/>
      <c r="ABA1777" s="60"/>
      <c r="ABB1777" s="60"/>
      <c r="ABC1777" s="60"/>
      <c r="ABD1777" s="60"/>
      <c r="ABE1777" s="60"/>
      <c r="ABF1777" s="60"/>
      <c r="ABG1777" s="60"/>
      <c r="ABH1777" s="60"/>
      <c r="ABI1777" s="60"/>
      <c r="ABJ1777" s="60"/>
      <c r="ABK1777" s="60"/>
      <c r="ABL1777" s="60"/>
      <c r="ABM1777" s="60"/>
      <c r="ABN1777" s="60"/>
      <c r="ABO1777" s="60"/>
      <c r="ABP1777" s="60"/>
      <c r="ABQ1777" s="60"/>
      <c r="ABR1777" s="60">
        <v>1.0230238804907701</v>
      </c>
      <c r="ABS1777" s="60"/>
      <c r="ABT1777" s="60"/>
      <c r="ABU1777" s="60"/>
      <c r="ABV1777" s="60"/>
      <c r="ABW1777" s="60"/>
      <c r="ABX1777" s="60"/>
    </row>
    <row r="1778" spans="727:752" x14ac:dyDescent="0.25">
      <c r="AAY1778" s="60"/>
      <c r="AAZ1778" s="60"/>
      <c r="ABA1778" s="60"/>
      <c r="ABB1778" s="60"/>
      <c r="ABC1778" s="60"/>
      <c r="ABD1778" s="60"/>
      <c r="ABE1778" s="60"/>
      <c r="ABF1778" s="60"/>
      <c r="ABG1778" s="60"/>
      <c r="ABH1778" s="60"/>
      <c r="ABI1778" s="60"/>
      <c r="ABJ1778" s="60"/>
      <c r="ABK1778" s="60"/>
      <c r="ABL1778" s="60"/>
      <c r="ABM1778" s="60"/>
      <c r="ABN1778" s="60"/>
      <c r="ABO1778" s="60"/>
      <c r="ABP1778" s="60"/>
      <c r="ABQ1778" s="60"/>
      <c r="ABR1778" s="60">
        <v>1.02302325209055</v>
      </c>
      <c r="ABS1778" s="60"/>
      <c r="ABT1778" s="60"/>
      <c r="ABU1778" s="60"/>
      <c r="ABV1778" s="60"/>
      <c r="ABW1778" s="60"/>
      <c r="ABX1778" s="60"/>
    </row>
    <row r="1779" spans="727:752" x14ac:dyDescent="0.25">
      <c r="AAY1779" s="60"/>
      <c r="AAZ1779" s="60"/>
      <c r="ABA1779" s="60"/>
      <c r="ABB1779" s="60"/>
      <c r="ABC1779" s="60"/>
      <c r="ABD1779" s="60"/>
      <c r="ABE1779" s="60"/>
      <c r="ABF1779" s="60"/>
      <c r="ABG1779" s="60"/>
      <c r="ABH1779" s="60"/>
      <c r="ABI1779" s="60"/>
      <c r="ABJ1779" s="60"/>
      <c r="ABK1779" s="60"/>
      <c r="ABL1779" s="60"/>
      <c r="ABM1779" s="60"/>
      <c r="ABN1779" s="60"/>
      <c r="ABO1779" s="60"/>
      <c r="ABP1779" s="60"/>
      <c r="ABQ1779" s="60"/>
      <c r="ABR1779" s="60">
        <v>1.02300126379712</v>
      </c>
      <c r="ABS1779" s="60"/>
      <c r="ABT1779" s="60"/>
      <c r="ABU1779" s="60"/>
      <c r="ABV1779" s="60"/>
      <c r="ABW1779" s="60"/>
      <c r="ABX1779" s="60"/>
    </row>
    <row r="1780" spans="727:752" x14ac:dyDescent="0.25">
      <c r="AAY1780" s="60"/>
      <c r="AAZ1780" s="60"/>
      <c r="ABA1780" s="60"/>
      <c r="ABB1780" s="60"/>
      <c r="ABC1780" s="60"/>
      <c r="ABD1780" s="60"/>
      <c r="ABE1780" s="60"/>
      <c r="ABF1780" s="60"/>
      <c r="ABG1780" s="60"/>
      <c r="ABH1780" s="60"/>
      <c r="ABI1780" s="60"/>
      <c r="ABJ1780" s="60"/>
      <c r="ABK1780" s="60"/>
      <c r="ABL1780" s="60"/>
      <c r="ABM1780" s="60"/>
      <c r="ABN1780" s="60"/>
      <c r="ABO1780" s="60"/>
      <c r="ABP1780" s="60"/>
      <c r="ABQ1780" s="60"/>
      <c r="ABR1780" s="60">
        <v>1.02295239437234</v>
      </c>
      <c r="ABS1780" s="60"/>
      <c r="ABT1780" s="60"/>
      <c r="ABU1780" s="60"/>
      <c r="ABV1780" s="60"/>
      <c r="ABW1780" s="60"/>
      <c r="ABX1780" s="60"/>
    </row>
    <row r="1781" spans="727:752" x14ac:dyDescent="0.25">
      <c r="AAY1781" s="60"/>
      <c r="AAZ1781" s="60"/>
      <c r="ABA1781" s="60"/>
      <c r="ABB1781" s="60"/>
      <c r="ABC1781" s="60"/>
      <c r="ABD1781" s="60"/>
      <c r="ABE1781" s="60"/>
      <c r="ABF1781" s="60"/>
      <c r="ABG1781" s="60"/>
      <c r="ABH1781" s="60"/>
      <c r="ABI1781" s="60"/>
      <c r="ABJ1781" s="60"/>
      <c r="ABK1781" s="60"/>
      <c r="ABL1781" s="60"/>
      <c r="ABM1781" s="60"/>
      <c r="ABN1781" s="60"/>
      <c r="ABO1781" s="60"/>
      <c r="ABP1781" s="60"/>
      <c r="ABQ1781" s="60"/>
      <c r="ABR1781" s="60">
        <v>1.0229512452311</v>
      </c>
      <c r="ABS1781" s="60"/>
      <c r="ABT1781" s="60"/>
      <c r="ABU1781" s="60"/>
      <c r="ABV1781" s="60"/>
      <c r="ABW1781" s="60"/>
      <c r="ABX1781" s="60"/>
    </row>
    <row r="1782" spans="727:752" x14ac:dyDescent="0.25">
      <c r="AAY1782" s="60"/>
      <c r="AAZ1782" s="60"/>
      <c r="ABA1782" s="60"/>
      <c r="ABB1782" s="60"/>
      <c r="ABC1782" s="60"/>
      <c r="ABD1782" s="60"/>
      <c r="ABE1782" s="60"/>
      <c r="ABF1782" s="60"/>
      <c r="ABG1782" s="60"/>
      <c r="ABH1782" s="60"/>
      <c r="ABI1782" s="60"/>
      <c r="ABJ1782" s="60"/>
      <c r="ABK1782" s="60"/>
      <c r="ABL1782" s="60"/>
      <c r="ABM1782" s="60"/>
      <c r="ABN1782" s="60"/>
      <c r="ABO1782" s="60"/>
      <c r="ABP1782" s="60"/>
      <c r="ABQ1782" s="60"/>
      <c r="ABR1782" s="60">
        <v>1.02294545742261</v>
      </c>
      <c r="ABS1782" s="60"/>
      <c r="ABT1782" s="60"/>
      <c r="ABU1782" s="60"/>
      <c r="ABV1782" s="60"/>
      <c r="ABW1782" s="60"/>
      <c r="ABX1782" s="60"/>
    </row>
    <row r="1783" spans="727:752" x14ac:dyDescent="0.25">
      <c r="AAY1783" s="60"/>
      <c r="AAZ1783" s="60"/>
      <c r="ABA1783" s="60"/>
      <c r="ABB1783" s="60"/>
      <c r="ABC1783" s="60"/>
      <c r="ABD1783" s="60"/>
      <c r="ABE1783" s="60"/>
      <c r="ABF1783" s="60"/>
      <c r="ABG1783" s="60"/>
      <c r="ABH1783" s="60"/>
      <c r="ABI1783" s="60"/>
      <c r="ABJ1783" s="60"/>
      <c r="ABK1783" s="60"/>
      <c r="ABL1783" s="60"/>
      <c r="ABM1783" s="60"/>
      <c r="ABN1783" s="60"/>
      <c r="ABO1783" s="60"/>
      <c r="ABP1783" s="60"/>
      <c r="ABQ1783" s="60"/>
      <c r="ABR1783" s="60">
        <v>1.02293017009725</v>
      </c>
      <c r="ABS1783" s="60"/>
      <c r="ABT1783" s="60"/>
      <c r="ABU1783" s="60"/>
      <c r="ABV1783" s="60"/>
      <c r="ABW1783" s="60"/>
      <c r="ABX1783" s="60"/>
    </row>
    <row r="1784" spans="727:752" x14ac:dyDescent="0.25">
      <c r="AAY1784" s="60"/>
      <c r="AAZ1784" s="60"/>
      <c r="ABA1784" s="60"/>
      <c r="ABB1784" s="60"/>
      <c r="ABC1784" s="60"/>
      <c r="ABD1784" s="60"/>
      <c r="ABE1784" s="60"/>
      <c r="ABF1784" s="60"/>
      <c r="ABG1784" s="60"/>
      <c r="ABH1784" s="60"/>
      <c r="ABI1784" s="60"/>
      <c r="ABJ1784" s="60"/>
      <c r="ABK1784" s="60"/>
      <c r="ABL1784" s="60"/>
      <c r="ABM1784" s="60"/>
      <c r="ABN1784" s="60"/>
      <c r="ABO1784" s="60"/>
      <c r="ABP1784" s="60"/>
      <c r="ABQ1784" s="60"/>
      <c r="ABR1784" s="60">
        <v>1.0228972042822999</v>
      </c>
      <c r="ABS1784" s="60"/>
      <c r="ABT1784" s="60"/>
      <c r="ABU1784" s="60"/>
      <c r="ABV1784" s="60"/>
      <c r="ABW1784" s="60"/>
      <c r="ABX1784" s="60"/>
    </row>
    <row r="1785" spans="727:752" x14ac:dyDescent="0.25">
      <c r="AAY1785" s="60"/>
      <c r="AAZ1785" s="60"/>
      <c r="ABA1785" s="60"/>
      <c r="ABB1785" s="60"/>
      <c r="ABC1785" s="60"/>
      <c r="ABD1785" s="60"/>
      <c r="ABE1785" s="60"/>
      <c r="ABF1785" s="60"/>
      <c r="ABG1785" s="60"/>
      <c r="ABH1785" s="60"/>
      <c r="ABI1785" s="60"/>
      <c r="ABJ1785" s="60"/>
      <c r="ABK1785" s="60"/>
      <c r="ABL1785" s="60"/>
      <c r="ABM1785" s="60"/>
      <c r="ABN1785" s="60"/>
      <c r="ABO1785" s="60"/>
      <c r="ABP1785" s="60"/>
      <c r="ABQ1785" s="60"/>
      <c r="ABR1785" s="60">
        <v>1.02289554183625</v>
      </c>
      <c r="ABS1785" s="60"/>
      <c r="ABT1785" s="60"/>
      <c r="ABU1785" s="60"/>
      <c r="ABV1785" s="60"/>
      <c r="ABW1785" s="60"/>
      <c r="ABX1785" s="60"/>
    </row>
    <row r="1786" spans="727:752" x14ac:dyDescent="0.25">
      <c r="AAY1786" s="60"/>
      <c r="AAZ1786" s="60"/>
      <c r="ABA1786" s="60"/>
      <c r="ABB1786" s="60"/>
      <c r="ABC1786" s="60"/>
      <c r="ABD1786" s="60"/>
      <c r="ABE1786" s="60"/>
      <c r="ABF1786" s="60"/>
      <c r="ABG1786" s="60"/>
      <c r="ABH1786" s="60"/>
      <c r="ABI1786" s="60"/>
      <c r="ABJ1786" s="60"/>
      <c r="ABK1786" s="60"/>
      <c r="ABL1786" s="60"/>
      <c r="ABM1786" s="60"/>
      <c r="ABN1786" s="60"/>
      <c r="ABO1786" s="60"/>
      <c r="ABP1786" s="60"/>
      <c r="ABQ1786" s="60"/>
      <c r="ABR1786" s="60">
        <v>1.0228912548248501</v>
      </c>
      <c r="ABS1786" s="60"/>
      <c r="ABT1786" s="60"/>
      <c r="ABU1786" s="60"/>
      <c r="ABV1786" s="60"/>
      <c r="ABW1786" s="60"/>
      <c r="ABX1786" s="60"/>
    </row>
    <row r="1787" spans="727:752" x14ac:dyDescent="0.25">
      <c r="AAY1787" s="60"/>
      <c r="AAZ1787" s="60"/>
      <c r="ABA1787" s="60"/>
      <c r="ABB1787" s="60"/>
      <c r="ABC1787" s="60"/>
      <c r="ABD1787" s="60"/>
      <c r="ABE1787" s="60"/>
      <c r="ABF1787" s="60"/>
      <c r="ABG1787" s="60"/>
      <c r="ABH1787" s="60"/>
      <c r="ABI1787" s="60"/>
      <c r="ABJ1787" s="60"/>
      <c r="ABK1787" s="60"/>
      <c r="ABL1787" s="60"/>
      <c r="ABM1787" s="60"/>
      <c r="ABN1787" s="60"/>
      <c r="ABO1787" s="60"/>
      <c r="ABP1787" s="60"/>
      <c r="ABQ1787" s="60"/>
      <c r="ABR1787" s="60">
        <v>1.02288278579367</v>
      </c>
      <c r="ABS1787" s="60"/>
      <c r="ABT1787" s="60"/>
      <c r="ABU1787" s="60"/>
      <c r="ABV1787" s="60"/>
      <c r="ABW1787" s="60"/>
      <c r="ABX1787" s="60"/>
    </row>
    <row r="1788" spans="727:752" x14ac:dyDescent="0.25">
      <c r="AAY1788" s="60"/>
      <c r="AAZ1788" s="60"/>
      <c r="ABA1788" s="60"/>
      <c r="ABB1788" s="60"/>
      <c r="ABC1788" s="60"/>
      <c r="ABD1788" s="60"/>
      <c r="ABE1788" s="60"/>
      <c r="ABF1788" s="60"/>
      <c r="ABG1788" s="60"/>
      <c r="ABH1788" s="60"/>
      <c r="ABI1788" s="60"/>
      <c r="ABJ1788" s="60"/>
      <c r="ABK1788" s="60"/>
      <c r="ABL1788" s="60"/>
      <c r="ABM1788" s="60"/>
      <c r="ABN1788" s="60"/>
      <c r="ABO1788" s="60"/>
      <c r="ABP1788" s="60"/>
      <c r="ABQ1788" s="60"/>
      <c r="ABR1788" s="60">
        <v>1.02287289719876</v>
      </c>
      <c r="ABS1788" s="60"/>
      <c r="ABT1788" s="60"/>
      <c r="ABU1788" s="60"/>
      <c r="ABV1788" s="60"/>
      <c r="ABW1788" s="60"/>
      <c r="ABX1788" s="60"/>
    </row>
    <row r="1789" spans="727:752" x14ac:dyDescent="0.25">
      <c r="AAY1789" s="60"/>
      <c r="AAZ1789" s="60"/>
      <c r="ABA1789" s="60"/>
      <c r="ABB1789" s="60"/>
      <c r="ABC1789" s="60"/>
      <c r="ABD1789" s="60"/>
      <c r="ABE1789" s="60"/>
      <c r="ABF1789" s="60"/>
      <c r="ABG1789" s="60"/>
      <c r="ABH1789" s="60"/>
      <c r="ABI1789" s="60"/>
      <c r="ABJ1789" s="60"/>
      <c r="ABK1789" s="60"/>
      <c r="ABL1789" s="60"/>
      <c r="ABM1789" s="60"/>
      <c r="ABN1789" s="60"/>
      <c r="ABO1789" s="60"/>
      <c r="ABP1789" s="60"/>
      <c r="ABQ1789" s="60"/>
      <c r="ABR1789" s="60">
        <v>1.02282886586947</v>
      </c>
      <c r="ABS1789" s="60"/>
      <c r="ABT1789" s="60"/>
      <c r="ABU1789" s="60"/>
      <c r="ABV1789" s="60"/>
      <c r="ABW1789" s="60"/>
      <c r="ABX1789" s="60"/>
    </row>
    <row r="1790" spans="727:752" x14ac:dyDescent="0.25">
      <c r="AAY1790" s="60"/>
      <c r="AAZ1790" s="60"/>
      <c r="ABA1790" s="60"/>
      <c r="ABB1790" s="60"/>
      <c r="ABC1790" s="60"/>
      <c r="ABD1790" s="60"/>
      <c r="ABE1790" s="60"/>
      <c r="ABF1790" s="60"/>
      <c r="ABG1790" s="60"/>
      <c r="ABH1790" s="60"/>
      <c r="ABI1790" s="60"/>
      <c r="ABJ1790" s="60"/>
      <c r="ABK1790" s="60"/>
      <c r="ABL1790" s="60"/>
      <c r="ABM1790" s="60"/>
      <c r="ABN1790" s="60"/>
      <c r="ABO1790" s="60"/>
      <c r="ABP1790" s="60"/>
      <c r="ABQ1790" s="60"/>
      <c r="ABR1790" s="60">
        <v>1.0227377667173301</v>
      </c>
      <c r="ABS1790" s="60"/>
      <c r="ABT1790" s="60"/>
      <c r="ABU1790" s="60"/>
      <c r="ABV1790" s="60"/>
      <c r="ABW1790" s="60"/>
      <c r="ABX1790" s="60"/>
    </row>
    <row r="1791" spans="727:752" x14ac:dyDescent="0.25">
      <c r="AAY1791" s="60"/>
      <c r="AAZ1791" s="60"/>
      <c r="ABA1791" s="60"/>
      <c r="ABB1791" s="60"/>
      <c r="ABC1791" s="60"/>
      <c r="ABD1791" s="60"/>
      <c r="ABE1791" s="60"/>
      <c r="ABF1791" s="60"/>
      <c r="ABG1791" s="60"/>
      <c r="ABH1791" s="60"/>
      <c r="ABI1791" s="60"/>
      <c r="ABJ1791" s="60"/>
      <c r="ABK1791" s="60"/>
      <c r="ABL1791" s="60"/>
      <c r="ABM1791" s="60"/>
      <c r="ABN1791" s="60"/>
      <c r="ABO1791" s="60"/>
      <c r="ABP1791" s="60"/>
      <c r="ABQ1791" s="60"/>
      <c r="ABR1791" s="60">
        <v>1.02271564237076</v>
      </c>
      <c r="ABS1791" s="60"/>
      <c r="ABT1791" s="60"/>
      <c r="ABU1791" s="60"/>
      <c r="ABV1791" s="60"/>
      <c r="ABW1791" s="60"/>
      <c r="ABX1791" s="60"/>
    </row>
    <row r="1792" spans="727:752" x14ac:dyDescent="0.25">
      <c r="AAY1792" s="60"/>
      <c r="AAZ1792" s="60"/>
      <c r="ABA1792" s="60"/>
      <c r="ABB1792" s="60"/>
      <c r="ABC1792" s="60"/>
      <c r="ABD1792" s="60"/>
      <c r="ABE1792" s="60"/>
      <c r="ABF1792" s="60"/>
      <c r="ABG1792" s="60"/>
      <c r="ABH1792" s="60"/>
      <c r="ABI1792" s="60"/>
      <c r="ABJ1792" s="60"/>
      <c r="ABK1792" s="60"/>
      <c r="ABL1792" s="60"/>
      <c r="ABM1792" s="60"/>
      <c r="ABN1792" s="60"/>
      <c r="ABO1792" s="60"/>
      <c r="ABP1792" s="60"/>
      <c r="ABQ1792" s="60"/>
      <c r="ABR1792" s="60">
        <v>1.02266208185531</v>
      </c>
      <c r="ABS1792" s="60"/>
      <c r="ABT1792" s="60"/>
      <c r="ABU1792" s="60"/>
      <c r="ABV1792" s="60"/>
      <c r="ABW1792" s="60"/>
      <c r="ABX1792" s="60"/>
    </row>
    <row r="1793" spans="727:752" x14ac:dyDescent="0.25">
      <c r="AAY1793" s="60"/>
      <c r="AAZ1793" s="60"/>
      <c r="ABA1793" s="60"/>
      <c r="ABB1793" s="60"/>
      <c r="ABC1793" s="60"/>
      <c r="ABD1793" s="60"/>
      <c r="ABE1793" s="60"/>
      <c r="ABF1793" s="60"/>
      <c r="ABG1793" s="60"/>
      <c r="ABH1793" s="60"/>
      <c r="ABI1793" s="60"/>
      <c r="ABJ1793" s="60"/>
      <c r="ABK1793" s="60"/>
      <c r="ABL1793" s="60"/>
      <c r="ABM1793" s="60"/>
      <c r="ABN1793" s="60"/>
      <c r="ABO1793" s="60"/>
      <c r="ABP1793" s="60"/>
      <c r="ABQ1793" s="60"/>
      <c r="ABR1793" s="60">
        <v>1.02265791511549</v>
      </c>
      <c r="ABS1793" s="60"/>
      <c r="ABT1793" s="60"/>
      <c r="ABU1793" s="60"/>
      <c r="ABV1793" s="60"/>
      <c r="ABW1793" s="60"/>
      <c r="ABX1793" s="60"/>
    </row>
    <row r="1794" spans="727:752" x14ac:dyDescent="0.25">
      <c r="AAY1794" s="60"/>
      <c r="AAZ1794" s="60"/>
      <c r="ABA1794" s="60"/>
      <c r="ABB1794" s="60"/>
      <c r="ABC1794" s="60"/>
      <c r="ABD1794" s="60"/>
      <c r="ABE1794" s="60"/>
      <c r="ABF1794" s="60"/>
      <c r="ABG1794" s="60"/>
      <c r="ABH1794" s="60"/>
      <c r="ABI1794" s="60"/>
      <c r="ABJ1794" s="60"/>
      <c r="ABK1794" s="60"/>
      <c r="ABL1794" s="60"/>
      <c r="ABM1794" s="60"/>
      <c r="ABN1794" s="60"/>
      <c r="ABO1794" s="60"/>
      <c r="ABP1794" s="60"/>
      <c r="ABQ1794" s="60"/>
      <c r="ABR1794" s="60">
        <v>1.02265410342754</v>
      </c>
      <c r="ABS1794" s="60"/>
      <c r="ABT1794" s="60"/>
      <c r="ABU1794" s="60"/>
      <c r="ABV1794" s="60"/>
      <c r="ABW1794" s="60"/>
      <c r="ABX1794" s="60"/>
    </row>
    <row r="1795" spans="727:752" x14ac:dyDescent="0.25">
      <c r="AAY1795" s="60"/>
      <c r="AAZ1795" s="60"/>
      <c r="ABA1795" s="60"/>
      <c r="ABB1795" s="60"/>
      <c r="ABC1795" s="60"/>
      <c r="ABD1795" s="60"/>
      <c r="ABE1795" s="60"/>
      <c r="ABF1795" s="60"/>
      <c r="ABG1795" s="60"/>
      <c r="ABH1795" s="60"/>
      <c r="ABI1795" s="60"/>
      <c r="ABJ1795" s="60"/>
      <c r="ABK1795" s="60"/>
      <c r="ABL1795" s="60"/>
      <c r="ABM1795" s="60"/>
      <c r="ABN1795" s="60"/>
      <c r="ABO1795" s="60"/>
      <c r="ABP1795" s="60"/>
      <c r="ABQ1795" s="60"/>
      <c r="ABR1795" s="60">
        <v>1.02263051021998</v>
      </c>
      <c r="ABS1795" s="60"/>
      <c r="ABT1795" s="60"/>
      <c r="ABU1795" s="60"/>
      <c r="ABV1795" s="60"/>
      <c r="ABW1795" s="60"/>
      <c r="ABX1795" s="60"/>
    </row>
    <row r="1796" spans="727:752" x14ac:dyDescent="0.25">
      <c r="AAY1796" s="60"/>
      <c r="AAZ1796" s="60"/>
      <c r="ABA1796" s="60"/>
      <c r="ABB1796" s="60"/>
      <c r="ABC1796" s="60"/>
      <c r="ABD1796" s="60"/>
      <c r="ABE1796" s="60"/>
      <c r="ABF1796" s="60"/>
      <c r="ABG1796" s="60"/>
      <c r="ABH1796" s="60"/>
      <c r="ABI1796" s="60"/>
      <c r="ABJ1796" s="60"/>
      <c r="ABK1796" s="60"/>
      <c r="ABL1796" s="60"/>
      <c r="ABM1796" s="60"/>
      <c r="ABN1796" s="60"/>
      <c r="ABO1796" s="60"/>
      <c r="ABP1796" s="60"/>
      <c r="ABQ1796" s="60"/>
      <c r="ABR1796" s="60">
        <v>1.02261563866866</v>
      </c>
      <c r="ABS1796" s="60"/>
      <c r="ABT1796" s="60"/>
      <c r="ABU1796" s="60"/>
      <c r="ABV1796" s="60"/>
      <c r="ABW1796" s="60"/>
      <c r="ABX1796" s="60"/>
    </row>
    <row r="1797" spans="727:752" x14ac:dyDescent="0.25">
      <c r="AAY1797" s="60"/>
      <c r="AAZ1797" s="60"/>
      <c r="ABA1797" s="60"/>
      <c r="ABB1797" s="60"/>
      <c r="ABC1797" s="60"/>
      <c r="ABD1797" s="60"/>
      <c r="ABE1797" s="60"/>
      <c r="ABF1797" s="60"/>
      <c r="ABG1797" s="60"/>
      <c r="ABH1797" s="60"/>
      <c r="ABI1797" s="60"/>
      <c r="ABJ1797" s="60"/>
      <c r="ABK1797" s="60"/>
      <c r="ABL1797" s="60"/>
      <c r="ABM1797" s="60"/>
      <c r="ABN1797" s="60"/>
      <c r="ABO1797" s="60"/>
      <c r="ABP1797" s="60"/>
      <c r="ABQ1797" s="60"/>
      <c r="ABR1797" s="60">
        <v>1.02261213190603</v>
      </c>
      <c r="ABS1797" s="60"/>
      <c r="ABT1797" s="60"/>
      <c r="ABU1797" s="60"/>
      <c r="ABV1797" s="60"/>
      <c r="ABW1797" s="60"/>
      <c r="ABX1797" s="60"/>
    </row>
    <row r="1798" spans="727:752" x14ac:dyDescent="0.25">
      <c r="AAY1798" s="60"/>
      <c r="AAZ1798" s="60"/>
      <c r="ABA1798" s="60"/>
      <c r="ABB1798" s="60"/>
      <c r="ABC1798" s="60"/>
      <c r="ABD1798" s="60"/>
      <c r="ABE1798" s="60"/>
      <c r="ABF1798" s="60"/>
      <c r="ABG1798" s="60"/>
      <c r="ABH1798" s="60"/>
      <c r="ABI1798" s="60"/>
      <c r="ABJ1798" s="60"/>
      <c r="ABK1798" s="60"/>
      <c r="ABL1798" s="60"/>
      <c r="ABM1798" s="60"/>
      <c r="ABN1798" s="60"/>
      <c r="ABO1798" s="60"/>
      <c r="ABP1798" s="60"/>
      <c r="ABQ1798" s="60"/>
      <c r="ABR1798" s="60">
        <v>1.0226117117293501</v>
      </c>
      <c r="ABS1798" s="60"/>
      <c r="ABT1798" s="60"/>
      <c r="ABU1798" s="60"/>
      <c r="ABV1798" s="60"/>
      <c r="ABW1798" s="60"/>
      <c r="ABX1798" s="60"/>
    </row>
    <row r="1799" spans="727:752" x14ac:dyDescent="0.25">
      <c r="AAY1799" s="60"/>
      <c r="AAZ1799" s="60"/>
      <c r="ABA1799" s="60"/>
      <c r="ABB1799" s="60"/>
      <c r="ABC1799" s="60"/>
      <c r="ABD1799" s="60"/>
      <c r="ABE1799" s="60"/>
      <c r="ABF1799" s="60"/>
      <c r="ABG1799" s="60"/>
      <c r="ABH1799" s="60"/>
      <c r="ABI1799" s="60"/>
      <c r="ABJ1799" s="60"/>
      <c r="ABK1799" s="60"/>
      <c r="ABL1799" s="60"/>
      <c r="ABM1799" s="60"/>
      <c r="ABN1799" s="60"/>
      <c r="ABO1799" s="60"/>
      <c r="ABP1799" s="60"/>
      <c r="ABQ1799" s="60"/>
      <c r="ABR1799" s="60">
        <v>1.0225710282326399</v>
      </c>
      <c r="ABS1799" s="60"/>
      <c r="ABT1799" s="60"/>
      <c r="ABU1799" s="60"/>
      <c r="ABV1799" s="60"/>
      <c r="ABW1799" s="60"/>
      <c r="ABX1799" s="60"/>
    </row>
    <row r="1800" spans="727:752" x14ac:dyDescent="0.25">
      <c r="AAY1800" s="60"/>
      <c r="AAZ1800" s="60"/>
      <c r="ABA1800" s="60"/>
      <c r="ABB1800" s="60"/>
      <c r="ABC1800" s="60"/>
      <c r="ABD1800" s="60"/>
      <c r="ABE1800" s="60"/>
      <c r="ABF1800" s="60"/>
      <c r="ABG1800" s="60"/>
      <c r="ABH1800" s="60"/>
      <c r="ABI1800" s="60"/>
      <c r="ABJ1800" s="60"/>
      <c r="ABK1800" s="60"/>
      <c r="ABL1800" s="60"/>
      <c r="ABM1800" s="60"/>
      <c r="ABN1800" s="60"/>
      <c r="ABO1800" s="60"/>
      <c r="ABP1800" s="60"/>
      <c r="ABQ1800" s="60"/>
      <c r="ABR1800" s="60">
        <v>1.02256311078388</v>
      </c>
      <c r="ABS1800" s="60"/>
      <c r="ABT1800" s="60"/>
      <c r="ABU1800" s="60"/>
      <c r="ABV1800" s="60"/>
      <c r="ABW1800" s="60"/>
      <c r="ABX1800" s="60"/>
    </row>
    <row r="1801" spans="727:752" x14ac:dyDescent="0.25">
      <c r="AAY1801" s="60"/>
      <c r="AAZ1801" s="60"/>
      <c r="ABA1801" s="60"/>
      <c r="ABB1801" s="60"/>
      <c r="ABC1801" s="60"/>
      <c r="ABD1801" s="60"/>
      <c r="ABE1801" s="60"/>
      <c r="ABF1801" s="60"/>
      <c r="ABG1801" s="60"/>
      <c r="ABH1801" s="60"/>
      <c r="ABI1801" s="60"/>
      <c r="ABJ1801" s="60"/>
      <c r="ABK1801" s="60"/>
      <c r="ABL1801" s="60"/>
      <c r="ABM1801" s="60"/>
      <c r="ABN1801" s="60"/>
      <c r="ABO1801" s="60"/>
      <c r="ABP1801" s="60"/>
      <c r="ABQ1801" s="60"/>
      <c r="ABR1801" s="60">
        <v>1.0225571630956301</v>
      </c>
      <c r="ABS1801" s="60"/>
      <c r="ABT1801" s="60"/>
      <c r="ABU1801" s="60"/>
      <c r="ABV1801" s="60"/>
      <c r="ABW1801" s="60"/>
      <c r="ABX1801" s="60"/>
    </row>
    <row r="1802" spans="727:752" x14ac:dyDescent="0.25">
      <c r="AAY1802" s="60"/>
      <c r="AAZ1802" s="60"/>
      <c r="ABA1802" s="60"/>
      <c r="ABB1802" s="60"/>
      <c r="ABC1802" s="60"/>
      <c r="ABD1802" s="60"/>
      <c r="ABE1802" s="60"/>
      <c r="ABF1802" s="60"/>
      <c r="ABG1802" s="60"/>
      <c r="ABH1802" s="60"/>
      <c r="ABI1802" s="60"/>
      <c r="ABJ1802" s="60"/>
      <c r="ABK1802" s="60"/>
      <c r="ABL1802" s="60"/>
      <c r="ABM1802" s="60"/>
      <c r="ABN1802" s="60"/>
      <c r="ABO1802" s="60"/>
      <c r="ABP1802" s="60"/>
      <c r="ABQ1802" s="60"/>
      <c r="ABR1802" s="60">
        <v>1.02253422582988</v>
      </c>
      <c r="ABS1802" s="60"/>
      <c r="ABT1802" s="60"/>
      <c r="ABU1802" s="60"/>
      <c r="ABV1802" s="60"/>
      <c r="ABW1802" s="60"/>
      <c r="ABX1802" s="60"/>
    </row>
    <row r="1803" spans="727:752" x14ac:dyDescent="0.25">
      <c r="AAY1803" s="60"/>
      <c r="AAZ1803" s="60"/>
      <c r="ABA1803" s="60"/>
      <c r="ABB1803" s="60"/>
      <c r="ABC1803" s="60"/>
      <c r="ABD1803" s="60"/>
      <c r="ABE1803" s="60"/>
      <c r="ABF1803" s="60"/>
      <c r="ABG1803" s="60"/>
      <c r="ABH1803" s="60"/>
      <c r="ABI1803" s="60"/>
      <c r="ABJ1803" s="60"/>
      <c r="ABK1803" s="60"/>
      <c r="ABL1803" s="60"/>
      <c r="ABM1803" s="60"/>
      <c r="ABN1803" s="60"/>
      <c r="ABO1803" s="60"/>
      <c r="ABP1803" s="60"/>
      <c r="ABQ1803" s="60"/>
      <c r="ABR1803" s="60">
        <v>1.0225266693863699</v>
      </c>
      <c r="ABS1803" s="60"/>
      <c r="ABT1803" s="60"/>
      <c r="ABU1803" s="60"/>
      <c r="ABV1803" s="60"/>
      <c r="ABW1803" s="60"/>
      <c r="ABX1803" s="60"/>
    </row>
    <row r="1804" spans="727:752" x14ac:dyDescent="0.25">
      <c r="AAY1804" s="60"/>
      <c r="AAZ1804" s="60"/>
      <c r="ABA1804" s="60"/>
      <c r="ABB1804" s="60"/>
      <c r="ABC1804" s="60"/>
      <c r="ABD1804" s="60"/>
      <c r="ABE1804" s="60"/>
      <c r="ABF1804" s="60"/>
      <c r="ABG1804" s="60"/>
      <c r="ABH1804" s="60"/>
      <c r="ABI1804" s="60"/>
      <c r="ABJ1804" s="60"/>
      <c r="ABK1804" s="60"/>
      <c r="ABL1804" s="60"/>
      <c r="ABM1804" s="60"/>
      <c r="ABN1804" s="60"/>
      <c r="ABO1804" s="60"/>
      <c r="ABP1804" s="60"/>
      <c r="ABQ1804" s="60"/>
      <c r="ABR1804" s="60">
        <v>1.0225244318278801</v>
      </c>
      <c r="ABS1804" s="60"/>
      <c r="ABT1804" s="60"/>
      <c r="ABU1804" s="60"/>
      <c r="ABV1804" s="60"/>
      <c r="ABW1804" s="60"/>
      <c r="ABX1804" s="60"/>
    </row>
    <row r="1805" spans="727:752" x14ac:dyDescent="0.25">
      <c r="AAY1805" s="60"/>
      <c r="AAZ1805" s="60"/>
      <c r="ABA1805" s="60"/>
      <c r="ABB1805" s="60"/>
      <c r="ABC1805" s="60"/>
      <c r="ABD1805" s="60"/>
      <c r="ABE1805" s="60"/>
      <c r="ABF1805" s="60"/>
      <c r="ABG1805" s="60"/>
      <c r="ABH1805" s="60"/>
      <c r="ABI1805" s="60"/>
      <c r="ABJ1805" s="60"/>
      <c r="ABK1805" s="60"/>
      <c r="ABL1805" s="60"/>
      <c r="ABM1805" s="60"/>
      <c r="ABN1805" s="60"/>
      <c r="ABO1805" s="60"/>
      <c r="ABP1805" s="60"/>
      <c r="ABQ1805" s="60"/>
      <c r="ABR1805" s="60">
        <v>1.02252387746947</v>
      </c>
      <c r="ABS1805" s="60"/>
      <c r="ABT1805" s="60"/>
      <c r="ABU1805" s="60"/>
      <c r="ABV1805" s="60"/>
      <c r="ABW1805" s="60"/>
      <c r="ABX1805" s="60"/>
    </row>
    <row r="1806" spans="727:752" x14ac:dyDescent="0.25">
      <c r="AAY1806" s="60"/>
      <c r="AAZ1806" s="60"/>
      <c r="ABA1806" s="60"/>
      <c r="ABB1806" s="60"/>
      <c r="ABC1806" s="60"/>
      <c r="ABD1806" s="60"/>
      <c r="ABE1806" s="60"/>
      <c r="ABF1806" s="60"/>
      <c r="ABG1806" s="60"/>
      <c r="ABH1806" s="60"/>
      <c r="ABI1806" s="60"/>
      <c r="ABJ1806" s="60"/>
      <c r="ABK1806" s="60"/>
      <c r="ABL1806" s="60"/>
      <c r="ABM1806" s="60"/>
      <c r="ABN1806" s="60"/>
      <c r="ABO1806" s="60"/>
      <c r="ABP1806" s="60"/>
      <c r="ABQ1806" s="60"/>
      <c r="ABR1806" s="60">
        <v>1.02252341461634</v>
      </c>
      <c r="ABS1806" s="60"/>
      <c r="ABT1806" s="60"/>
      <c r="ABU1806" s="60"/>
      <c r="ABV1806" s="60"/>
      <c r="ABW1806" s="60"/>
      <c r="ABX1806" s="60"/>
    </row>
    <row r="1807" spans="727:752" x14ac:dyDescent="0.25">
      <c r="AAY1807" s="60"/>
      <c r="AAZ1807" s="60"/>
      <c r="ABA1807" s="60"/>
      <c r="ABB1807" s="60"/>
      <c r="ABC1807" s="60"/>
      <c r="ABD1807" s="60"/>
      <c r="ABE1807" s="60"/>
      <c r="ABF1807" s="60"/>
      <c r="ABG1807" s="60"/>
      <c r="ABH1807" s="60"/>
      <c r="ABI1807" s="60"/>
      <c r="ABJ1807" s="60"/>
      <c r="ABK1807" s="60"/>
      <c r="ABL1807" s="60"/>
      <c r="ABM1807" s="60"/>
      <c r="ABN1807" s="60"/>
      <c r="ABO1807" s="60"/>
      <c r="ABP1807" s="60"/>
      <c r="ABQ1807" s="60"/>
      <c r="ABR1807" s="60">
        <v>1.02251060771102</v>
      </c>
      <c r="ABS1807" s="60"/>
      <c r="ABT1807" s="60"/>
      <c r="ABU1807" s="60"/>
      <c r="ABV1807" s="60"/>
      <c r="ABW1807" s="60"/>
      <c r="ABX1807" s="60"/>
    </row>
    <row r="1808" spans="727:752" x14ac:dyDescent="0.25">
      <c r="AAY1808" s="60"/>
      <c r="AAZ1808" s="60"/>
      <c r="ABA1808" s="60"/>
      <c r="ABB1808" s="60"/>
      <c r="ABC1808" s="60"/>
      <c r="ABD1808" s="60"/>
      <c r="ABE1808" s="60"/>
      <c r="ABF1808" s="60"/>
      <c r="ABG1808" s="60"/>
      <c r="ABH1808" s="60"/>
      <c r="ABI1808" s="60"/>
      <c r="ABJ1808" s="60"/>
      <c r="ABK1808" s="60"/>
      <c r="ABL1808" s="60"/>
      <c r="ABM1808" s="60"/>
      <c r="ABN1808" s="60"/>
      <c r="ABO1808" s="60"/>
      <c r="ABP1808" s="60"/>
      <c r="ABQ1808" s="60"/>
      <c r="ABR1808" s="60">
        <v>1.02250773339288</v>
      </c>
      <c r="ABS1808" s="60"/>
      <c r="ABT1808" s="60"/>
      <c r="ABU1808" s="60"/>
      <c r="ABV1808" s="60"/>
      <c r="ABW1808" s="60"/>
      <c r="ABX1808" s="60"/>
    </row>
    <row r="1809" spans="727:752" x14ac:dyDescent="0.25">
      <c r="AAY1809" s="60"/>
      <c r="AAZ1809" s="60"/>
      <c r="ABA1809" s="60"/>
      <c r="ABB1809" s="60"/>
      <c r="ABC1809" s="60"/>
      <c r="ABD1809" s="60"/>
      <c r="ABE1809" s="60"/>
      <c r="ABF1809" s="60"/>
      <c r="ABG1809" s="60"/>
      <c r="ABH1809" s="60"/>
      <c r="ABI1809" s="60"/>
      <c r="ABJ1809" s="60"/>
      <c r="ABK1809" s="60"/>
      <c r="ABL1809" s="60"/>
      <c r="ABM1809" s="60"/>
      <c r="ABN1809" s="60"/>
      <c r="ABO1809" s="60"/>
      <c r="ABP1809" s="60"/>
      <c r="ABQ1809" s="60"/>
      <c r="ABR1809" s="60">
        <v>1.02250602448297</v>
      </c>
      <c r="ABS1809" s="60"/>
      <c r="ABT1809" s="60"/>
      <c r="ABU1809" s="60"/>
      <c r="ABV1809" s="60"/>
      <c r="ABW1809" s="60"/>
      <c r="ABX1809" s="60"/>
    </row>
    <row r="1810" spans="727:752" x14ac:dyDescent="0.25">
      <c r="AAY1810" s="60"/>
      <c r="AAZ1810" s="60"/>
      <c r="ABA1810" s="60"/>
      <c r="ABB1810" s="60"/>
      <c r="ABC1810" s="60"/>
      <c r="ABD1810" s="60"/>
      <c r="ABE1810" s="60"/>
      <c r="ABF1810" s="60"/>
      <c r="ABG1810" s="60"/>
      <c r="ABH1810" s="60"/>
      <c r="ABI1810" s="60"/>
      <c r="ABJ1810" s="60"/>
      <c r="ABK1810" s="60"/>
      <c r="ABL1810" s="60"/>
      <c r="ABM1810" s="60"/>
      <c r="ABN1810" s="60"/>
      <c r="ABO1810" s="60"/>
      <c r="ABP1810" s="60"/>
      <c r="ABQ1810" s="60"/>
      <c r="ABR1810" s="60">
        <v>1.0224727730804899</v>
      </c>
      <c r="ABS1810" s="60"/>
      <c r="ABT1810" s="60"/>
      <c r="ABU1810" s="60"/>
      <c r="ABV1810" s="60"/>
      <c r="ABW1810" s="60"/>
      <c r="ABX1810" s="60"/>
    </row>
    <row r="1811" spans="727:752" x14ac:dyDescent="0.25">
      <c r="AAY1811" s="60"/>
      <c r="AAZ1811" s="60"/>
      <c r="ABA1811" s="60"/>
      <c r="ABB1811" s="60"/>
      <c r="ABC1811" s="60"/>
      <c r="ABD1811" s="60"/>
      <c r="ABE1811" s="60"/>
      <c r="ABF1811" s="60"/>
      <c r="ABG1811" s="60"/>
      <c r="ABH1811" s="60"/>
      <c r="ABI1811" s="60"/>
      <c r="ABJ1811" s="60"/>
      <c r="ABK1811" s="60"/>
      <c r="ABL1811" s="60"/>
      <c r="ABM1811" s="60"/>
      <c r="ABN1811" s="60"/>
      <c r="ABO1811" s="60"/>
      <c r="ABP1811" s="60"/>
      <c r="ABQ1811" s="60"/>
      <c r="ABR1811" s="60">
        <v>1.0224496252339801</v>
      </c>
      <c r="ABS1811" s="60"/>
      <c r="ABT1811" s="60"/>
      <c r="ABU1811" s="60"/>
      <c r="ABV1811" s="60"/>
      <c r="ABW1811" s="60"/>
      <c r="ABX1811" s="60"/>
    </row>
    <row r="1812" spans="727:752" x14ac:dyDescent="0.25">
      <c r="AAY1812" s="60"/>
      <c r="AAZ1812" s="60"/>
      <c r="ABA1812" s="60"/>
      <c r="ABB1812" s="60"/>
      <c r="ABC1812" s="60"/>
      <c r="ABD1812" s="60"/>
      <c r="ABE1812" s="60"/>
      <c r="ABF1812" s="60"/>
      <c r="ABG1812" s="60"/>
      <c r="ABH1812" s="60"/>
      <c r="ABI1812" s="60"/>
      <c r="ABJ1812" s="60"/>
      <c r="ABK1812" s="60"/>
      <c r="ABL1812" s="60"/>
      <c r="ABM1812" s="60"/>
      <c r="ABN1812" s="60"/>
      <c r="ABO1812" s="60"/>
      <c r="ABP1812" s="60"/>
      <c r="ABQ1812" s="60"/>
      <c r="ABR1812" s="60">
        <v>1.0224400800853799</v>
      </c>
      <c r="ABS1812" s="60"/>
      <c r="ABT1812" s="60"/>
      <c r="ABU1812" s="60"/>
      <c r="ABV1812" s="60"/>
      <c r="ABW1812" s="60"/>
      <c r="ABX1812" s="60"/>
    </row>
    <row r="1813" spans="727:752" x14ac:dyDescent="0.25">
      <c r="AAY1813" s="60"/>
      <c r="AAZ1813" s="60"/>
      <c r="ABA1813" s="60"/>
      <c r="ABB1813" s="60"/>
      <c r="ABC1813" s="60"/>
      <c r="ABD1813" s="60"/>
      <c r="ABE1813" s="60"/>
      <c r="ABF1813" s="60"/>
      <c r="ABG1813" s="60"/>
      <c r="ABH1813" s="60"/>
      <c r="ABI1813" s="60"/>
      <c r="ABJ1813" s="60"/>
      <c r="ABK1813" s="60"/>
      <c r="ABL1813" s="60"/>
      <c r="ABM1813" s="60"/>
      <c r="ABN1813" s="60"/>
      <c r="ABO1813" s="60"/>
      <c r="ABP1813" s="60"/>
      <c r="ABQ1813" s="60"/>
      <c r="ABR1813" s="60">
        <v>1.02242606352444</v>
      </c>
      <c r="ABS1813" s="60"/>
      <c r="ABT1813" s="60"/>
      <c r="ABU1813" s="60"/>
      <c r="ABV1813" s="60"/>
      <c r="ABW1813" s="60"/>
      <c r="ABX1813" s="60"/>
    </row>
    <row r="1814" spans="727:752" x14ac:dyDescent="0.25">
      <c r="AAY1814" s="60"/>
      <c r="AAZ1814" s="60"/>
      <c r="ABA1814" s="60"/>
      <c r="ABB1814" s="60"/>
      <c r="ABC1814" s="60"/>
      <c r="ABD1814" s="60"/>
      <c r="ABE1814" s="60"/>
      <c r="ABF1814" s="60"/>
      <c r="ABG1814" s="60"/>
      <c r="ABH1814" s="60"/>
      <c r="ABI1814" s="60"/>
      <c r="ABJ1814" s="60"/>
      <c r="ABK1814" s="60"/>
      <c r="ABL1814" s="60"/>
      <c r="ABM1814" s="60"/>
      <c r="ABN1814" s="60"/>
      <c r="ABO1814" s="60"/>
      <c r="ABP1814" s="60"/>
      <c r="ABQ1814" s="60"/>
      <c r="ABR1814" s="60">
        <v>1.0224202777070599</v>
      </c>
      <c r="ABS1814" s="60"/>
      <c r="ABT1814" s="60"/>
      <c r="ABU1814" s="60"/>
      <c r="ABV1814" s="60"/>
      <c r="ABW1814" s="60"/>
      <c r="ABX1814" s="60"/>
    </row>
    <row r="1815" spans="727:752" x14ac:dyDescent="0.25">
      <c r="AAY1815" s="60"/>
      <c r="AAZ1815" s="60"/>
      <c r="ABA1815" s="60"/>
      <c r="ABB1815" s="60"/>
      <c r="ABC1815" s="60"/>
      <c r="ABD1815" s="60"/>
      <c r="ABE1815" s="60"/>
      <c r="ABF1815" s="60"/>
      <c r="ABG1815" s="60"/>
      <c r="ABH1815" s="60"/>
      <c r="ABI1815" s="60"/>
      <c r="ABJ1815" s="60"/>
      <c r="ABK1815" s="60"/>
      <c r="ABL1815" s="60"/>
      <c r="ABM1815" s="60"/>
      <c r="ABN1815" s="60"/>
      <c r="ABO1815" s="60"/>
      <c r="ABP1815" s="60"/>
      <c r="ABQ1815" s="60"/>
      <c r="ABR1815" s="60">
        <v>1.02240833978929</v>
      </c>
      <c r="ABS1815" s="60"/>
      <c r="ABT1815" s="60"/>
      <c r="ABU1815" s="60"/>
      <c r="ABV1815" s="60"/>
      <c r="ABW1815" s="60"/>
      <c r="ABX1815" s="60"/>
    </row>
    <row r="1816" spans="727:752" x14ac:dyDescent="0.25">
      <c r="AAY1816" s="60"/>
      <c r="AAZ1816" s="60"/>
      <c r="ABA1816" s="60"/>
      <c r="ABB1816" s="60"/>
      <c r="ABC1816" s="60"/>
      <c r="ABD1816" s="60"/>
      <c r="ABE1816" s="60"/>
      <c r="ABF1816" s="60"/>
      <c r="ABG1816" s="60"/>
      <c r="ABH1816" s="60"/>
      <c r="ABI1816" s="60"/>
      <c r="ABJ1816" s="60"/>
      <c r="ABK1816" s="60"/>
      <c r="ABL1816" s="60"/>
      <c r="ABM1816" s="60"/>
      <c r="ABN1816" s="60"/>
      <c r="ABO1816" s="60"/>
      <c r="ABP1816" s="60"/>
      <c r="ABQ1816" s="60"/>
      <c r="ABR1816" s="60">
        <v>1.0224033043274099</v>
      </c>
      <c r="ABS1816" s="60"/>
      <c r="ABT1816" s="60"/>
      <c r="ABU1816" s="60"/>
      <c r="ABV1816" s="60"/>
      <c r="ABW1816" s="60"/>
      <c r="ABX1816" s="60"/>
    </row>
    <row r="1817" spans="727:752" x14ac:dyDescent="0.25">
      <c r="AAY1817" s="60"/>
      <c r="AAZ1817" s="60"/>
      <c r="ABA1817" s="60"/>
      <c r="ABB1817" s="60"/>
      <c r="ABC1817" s="60"/>
      <c r="ABD1817" s="60"/>
      <c r="ABE1817" s="60"/>
      <c r="ABF1817" s="60"/>
      <c r="ABG1817" s="60"/>
      <c r="ABH1817" s="60"/>
      <c r="ABI1817" s="60"/>
      <c r="ABJ1817" s="60"/>
      <c r="ABK1817" s="60"/>
      <c r="ABL1817" s="60"/>
      <c r="ABM1817" s="60"/>
      <c r="ABN1817" s="60"/>
      <c r="ABO1817" s="60"/>
      <c r="ABP1817" s="60"/>
      <c r="ABQ1817" s="60"/>
      <c r="ABR1817" s="60">
        <v>1.0223873914763999</v>
      </c>
      <c r="ABS1817" s="60"/>
      <c r="ABT1817" s="60"/>
      <c r="ABU1817" s="60"/>
      <c r="ABV1817" s="60"/>
      <c r="ABW1817" s="60"/>
      <c r="ABX1817" s="60"/>
    </row>
    <row r="1818" spans="727:752" x14ac:dyDescent="0.25">
      <c r="AAY1818" s="60"/>
      <c r="AAZ1818" s="60"/>
      <c r="ABA1818" s="60"/>
      <c r="ABB1818" s="60"/>
      <c r="ABC1818" s="60"/>
      <c r="ABD1818" s="60"/>
      <c r="ABE1818" s="60"/>
      <c r="ABF1818" s="60"/>
      <c r="ABG1818" s="60"/>
      <c r="ABH1818" s="60"/>
      <c r="ABI1818" s="60"/>
      <c r="ABJ1818" s="60"/>
      <c r="ABK1818" s="60"/>
      <c r="ABL1818" s="60"/>
      <c r="ABM1818" s="60"/>
      <c r="ABN1818" s="60"/>
      <c r="ABO1818" s="60"/>
      <c r="ABP1818" s="60"/>
      <c r="ABQ1818" s="60"/>
      <c r="ABR1818" s="60">
        <v>1.02238570008089</v>
      </c>
      <c r="ABS1818" s="60"/>
      <c r="ABT1818" s="60"/>
      <c r="ABU1818" s="60"/>
      <c r="ABV1818" s="60"/>
      <c r="ABW1818" s="60"/>
      <c r="ABX1818" s="60"/>
    </row>
    <row r="1819" spans="727:752" x14ac:dyDescent="0.25">
      <c r="AAY1819" s="60"/>
      <c r="AAZ1819" s="60"/>
      <c r="ABA1819" s="60"/>
      <c r="ABB1819" s="60"/>
      <c r="ABC1819" s="60"/>
      <c r="ABD1819" s="60"/>
      <c r="ABE1819" s="60"/>
      <c r="ABF1819" s="60"/>
      <c r="ABG1819" s="60"/>
      <c r="ABH1819" s="60"/>
      <c r="ABI1819" s="60"/>
      <c r="ABJ1819" s="60"/>
      <c r="ABK1819" s="60"/>
      <c r="ABL1819" s="60"/>
      <c r="ABM1819" s="60"/>
      <c r="ABN1819" s="60"/>
      <c r="ABO1819" s="60"/>
      <c r="ABP1819" s="60"/>
      <c r="ABQ1819" s="60"/>
      <c r="ABR1819" s="60">
        <v>1.0223838809372301</v>
      </c>
      <c r="ABS1819" s="60"/>
      <c r="ABT1819" s="60"/>
      <c r="ABU1819" s="60"/>
      <c r="ABV1819" s="60"/>
      <c r="ABW1819" s="60"/>
      <c r="ABX1819" s="60"/>
    </row>
    <row r="1820" spans="727:752" x14ac:dyDescent="0.25">
      <c r="AAY1820" s="60"/>
      <c r="AAZ1820" s="60"/>
      <c r="ABA1820" s="60"/>
      <c r="ABB1820" s="60"/>
      <c r="ABC1820" s="60"/>
      <c r="ABD1820" s="60"/>
      <c r="ABE1820" s="60"/>
      <c r="ABF1820" s="60"/>
      <c r="ABG1820" s="60"/>
      <c r="ABH1820" s="60"/>
      <c r="ABI1820" s="60"/>
      <c r="ABJ1820" s="60"/>
      <c r="ABK1820" s="60"/>
      <c r="ABL1820" s="60"/>
      <c r="ABM1820" s="60"/>
      <c r="ABN1820" s="60"/>
      <c r="ABO1820" s="60"/>
      <c r="ABP1820" s="60"/>
      <c r="ABQ1820" s="60"/>
      <c r="ABR1820" s="60">
        <v>1.02237656475085</v>
      </c>
      <c r="ABS1820" s="60"/>
      <c r="ABT1820" s="60"/>
      <c r="ABU1820" s="60"/>
      <c r="ABV1820" s="60"/>
      <c r="ABW1820" s="60"/>
      <c r="ABX1820" s="60"/>
    </row>
    <row r="1821" spans="727:752" x14ac:dyDescent="0.25">
      <c r="AAY1821" s="60"/>
      <c r="AAZ1821" s="60"/>
      <c r="ABA1821" s="60"/>
      <c r="ABB1821" s="60"/>
      <c r="ABC1821" s="60"/>
      <c r="ABD1821" s="60"/>
      <c r="ABE1821" s="60"/>
      <c r="ABF1821" s="60"/>
      <c r="ABG1821" s="60"/>
      <c r="ABH1821" s="60"/>
      <c r="ABI1821" s="60"/>
      <c r="ABJ1821" s="60"/>
      <c r="ABK1821" s="60"/>
      <c r="ABL1821" s="60"/>
      <c r="ABM1821" s="60"/>
      <c r="ABN1821" s="60"/>
      <c r="ABO1821" s="60"/>
      <c r="ABP1821" s="60"/>
      <c r="ABQ1821" s="60"/>
      <c r="ABR1821" s="60">
        <v>1.0223699494999301</v>
      </c>
      <c r="ABS1821" s="60"/>
      <c r="ABT1821" s="60"/>
      <c r="ABU1821" s="60"/>
      <c r="ABV1821" s="60"/>
      <c r="ABW1821" s="60"/>
      <c r="ABX1821" s="60"/>
    </row>
    <row r="1822" spans="727:752" x14ac:dyDescent="0.25">
      <c r="AAY1822" s="60"/>
      <c r="AAZ1822" s="60"/>
      <c r="ABA1822" s="60"/>
      <c r="ABB1822" s="60"/>
      <c r="ABC1822" s="60"/>
      <c r="ABD1822" s="60"/>
      <c r="ABE1822" s="60"/>
      <c r="ABF1822" s="60"/>
      <c r="ABG1822" s="60"/>
      <c r="ABH1822" s="60"/>
      <c r="ABI1822" s="60"/>
      <c r="ABJ1822" s="60"/>
      <c r="ABK1822" s="60"/>
      <c r="ABL1822" s="60"/>
      <c r="ABM1822" s="60"/>
      <c r="ABN1822" s="60"/>
      <c r="ABO1822" s="60"/>
      <c r="ABP1822" s="60"/>
      <c r="ABQ1822" s="60"/>
      <c r="ABR1822" s="60">
        <v>1.02236740011593</v>
      </c>
      <c r="ABS1822" s="60"/>
      <c r="ABT1822" s="60"/>
      <c r="ABU1822" s="60"/>
      <c r="ABV1822" s="60"/>
      <c r="ABW1822" s="60"/>
      <c r="ABX1822" s="60"/>
    </row>
    <row r="1823" spans="727:752" x14ac:dyDescent="0.25">
      <c r="AAY1823" s="60"/>
      <c r="AAZ1823" s="60"/>
      <c r="ABA1823" s="60"/>
      <c r="ABB1823" s="60"/>
      <c r="ABC1823" s="60"/>
      <c r="ABD1823" s="60"/>
      <c r="ABE1823" s="60"/>
      <c r="ABF1823" s="60"/>
      <c r="ABG1823" s="60"/>
      <c r="ABH1823" s="60"/>
      <c r="ABI1823" s="60"/>
      <c r="ABJ1823" s="60"/>
      <c r="ABK1823" s="60"/>
      <c r="ABL1823" s="60"/>
      <c r="ABM1823" s="60"/>
      <c r="ABN1823" s="60"/>
      <c r="ABO1823" s="60"/>
      <c r="ABP1823" s="60"/>
      <c r="ABQ1823" s="60"/>
      <c r="ABR1823" s="60">
        <v>1.0223665617092501</v>
      </c>
      <c r="ABS1823" s="60"/>
      <c r="ABT1823" s="60"/>
      <c r="ABU1823" s="60"/>
      <c r="ABV1823" s="60"/>
      <c r="ABW1823" s="60"/>
      <c r="ABX1823" s="60"/>
    </row>
    <row r="1824" spans="727:752" x14ac:dyDescent="0.25">
      <c r="AAY1824" s="60"/>
      <c r="AAZ1824" s="60"/>
      <c r="ABA1824" s="60"/>
      <c r="ABB1824" s="60"/>
      <c r="ABC1824" s="60"/>
      <c r="ABD1824" s="60"/>
      <c r="ABE1824" s="60"/>
      <c r="ABF1824" s="60"/>
      <c r="ABG1824" s="60"/>
      <c r="ABH1824" s="60"/>
      <c r="ABI1824" s="60"/>
      <c r="ABJ1824" s="60"/>
      <c r="ABK1824" s="60"/>
      <c r="ABL1824" s="60"/>
      <c r="ABM1824" s="60"/>
      <c r="ABN1824" s="60"/>
      <c r="ABO1824" s="60"/>
      <c r="ABP1824" s="60"/>
      <c r="ABQ1824" s="60"/>
      <c r="ABR1824" s="60">
        <v>1.0223594284625399</v>
      </c>
      <c r="ABS1824" s="60"/>
      <c r="ABT1824" s="60"/>
      <c r="ABU1824" s="60"/>
      <c r="ABV1824" s="60"/>
      <c r="ABW1824" s="60"/>
      <c r="ABX1824" s="60"/>
    </row>
    <row r="1825" spans="727:752" x14ac:dyDescent="0.25">
      <c r="AAY1825" s="60"/>
      <c r="AAZ1825" s="60"/>
      <c r="ABA1825" s="60"/>
      <c r="ABB1825" s="60"/>
      <c r="ABC1825" s="60"/>
      <c r="ABD1825" s="60"/>
      <c r="ABE1825" s="60"/>
      <c r="ABF1825" s="60"/>
      <c r="ABG1825" s="60"/>
      <c r="ABH1825" s="60"/>
      <c r="ABI1825" s="60"/>
      <c r="ABJ1825" s="60"/>
      <c r="ABK1825" s="60"/>
      <c r="ABL1825" s="60"/>
      <c r="ABM1825" s="60"/>
      <c r="ABN1825" s="60"/>
      <c r="ABO1825" s="60"/>
      <c r="ABP1825" s="60"/>
      <c r="ABQ1825" s="60"/>
      <c r="ABR1825" s="60">
        <v>1.0223100537713199</v>
      </c>
      <c r="ABS1825" s="60"/>
      <c r="ABT1825" s="60"/>
      <c r="ABU1825" s="60"/>
      <c r="ABV1825" s="60"/>
      <c r="ABW1825" s="60"/>
      <c r="ABX1825" s="60"/>
    </row>
    <row r="1826" spans="727:752" x14ac:dyDescent="0.25">
      <c r="AAY1826" s="60"/>
      <c r="AAZ1826" s="60"/>
      <c r="ABA1826" s="60"/>
      <c r="ABB1826" s="60"/>
      <c r="ABC1826" s="60"/>
      <c r="ABD1826" s="60"/>
      <c r="ABE1826" s="60"/>
      <c r="ABF1826" s="60"/>
      <c r="ABG1826" s="60"/>
      <c r="ABH1826" s="60"/>
      <c r="ABI1826" s="60"/>
      <c r="ABJ1826" s="60"/>
      <c r="ABK1826" s="60"/>
      <c r="ABL1826" s="60"/>
      <c r="ABM1826" s="60"/>
      <c r="ABN1826" s="60"/>
      <c r="ABO1826" s="60"/>
      <c r="ABP1826" s="60"/>
      <c r="ABQ1826" s="60"/>
      <c r="ABR1826" s="60">
        <v>1.02230430485582</v>
      </c>
      <c r="ABS1826" s="60"/>
      <c r="ABT1826" s="60"/>
      <c r="ABU1826" s="60"/>
      <c r="ABV1826" s="60"/>
      <c r="ABW1826" s="60"/>
      <c r="ABX1826" s="60"/>
    </row>
    <row r="1827" spans="727:752" x14ac:dyDescent="0.25">
      <c r="AAY1827" s="60"/>
      <c r="AAZ1827" s="60"/>
      <c r="ABA1827" s="60"/>
      <c r="ABB1827" s="60"/>
      <c r="ABC1827" s="60"/>
      <c r="ABD1827" s="60"/>
      <c r="ABE1827" s="60"/>
      <c r="ABF1827" s="60"/>
      <c r="ABG1827" s="60"/>
      <c r="ABH1827" s="60"/>
      <c r="ABI1827" s="60"/>
      <c r="ABJ1827" s="60"/>
      <c r="ABK1827" s="60"/>
      <c r="ABL1827" s="60"/>
      <c r="ABM1827" s="60"/>
      <c r="ABN1827" s="60"/>
      <c r="ABO1827" s="60"/>
      <c r="ABP1827" s="60"/>
      <c r="ABQ1827" s="60"/>
      <c r="ABR1827" s="60">
        <v>1.02229809822483</v>
      </c>
      <c r="ABS1827" s="60"/>
      <c r="ABT1827" s="60"/>
      <c r="ABU1827" s="60"/>
      <c r="ABV1827" s="60"/>
      <c r="ABW1827" s="60"/>
      <c r="ABX1827" s="60"/>
    </row>
    <row r="1828" spans="727:752" x14ac:dyDescent="0.25">
      <c r="AAY1828" s="60"/>
      <c r="AAZ1828" s="60"/>
      <c r="ABA1828" s="60"/>
      <c r="ABB1828" s="60"/>
      <c r="ABC1828" s="60"/>
      <c r="ABD1828" s="60"/>
      <c r="ABE1828" s="60"/>
      <c r="ABF1828" s="60"/>
      <c r="ABG1828" s="60"/>
      <c r="ABH1828" s="60"/>
      <c r="ABI1828" s="60"/>
      <c r="ABJ1828" s="60"/>
      <c r="ABK1828" s="60"/>
      <c r="ABL1828" s="60"/>
      <c r="ABM1828" s="60"/>
      <c r="ABN1828" s="60"/>
      <c r="ABO1828" s="60"/>
      <c r="ABP1828" s="60"/>
      <c r="ABQ1828" s="60"/>
      <c r="ABR1828" s="60">
        <v>1.0222749853075499</v>
      </c>
      <c r="ABS1828" s="60"/>
      <c r="ABT1828" s="60"/>
      <c r="ABU1828" s="60"/>
      <c r="ABV1828" s="60"/>
      <c r="ABW1828" s="60"/>
      <c r="ABX1828" s="60"/>
    </row>
    <row r="1829" spans="727:752" x14ac:dyDescent="0.25">
      <c r="AAY1829" s="60"/>
      <c r="AAZ1829" s="60"/>
      <c r="ABA1829" s="60"/>
      <c r="ABB1829" s="60"/>
      <c r="ABC1829" s="60"/>
      <c r="ABD1829" s="60"/>
      <c r="ABE1829" s="60"/>
      <c r="ABF1829" s="60"/>
      <c r="ABG1829" s="60"/>
      <c r="ABH1829" s="60"/>
      <c r="ABI1829" s="60"/>
      <c r="ABJ1829" s="60"/>
      <c r="ABK1829" s="60"/>
      <c r="ABL1829" s="60"/>
      <c r="ABM1829" s="60"/>
      <c r="ABN1829" s="60"/>
      <c r="ABO1829" s="60"/>
      <c r="ABP1829" s="60"/>
      <c r="ABQ1829" s="60"/>
      <c r="ABR1829" s="60">
        <v>1.02227452438771</v>
      </c>
      <c r="ABS1829" s="60"/>
      <c r="ABT1829" s="60"/>
      <c r="ABU1829" s="60"/>
      <c r="ABV1829" s="60"/>
      <c r="ABW1829" s="60"/>
      <c r="ABX1829" s="60"/>
    </row>
    <row r="1830" spans="727:752" x14ac:dyDescent="0.25">
      <c r="AAY1830" s="60"/>
      <c r="AAZ1830" s="60"/>
      <c r="ABA1830" s="60"/>
      <c r="ABB1830" s="60"/>
      <c r="ABC1830" s="60"/>
      <c r="ABD1830" s="60"/>
      <c r="ABE1830" s="60"/>
      <c r="ABF1830" s="60"/>
      <c r="ABG1830" s="60"/>
      <c r="ABH1830" s="60"/>
      <c r="ABI1830" s="60"/>
      <c r="ABJ1830" s="60"/>
      <c r="ABK1830" s="60"/>
      <c r="ABL1830" s="60"/>
      <c r="ABM1830" s="60"/>
      <c r="ABN1830" s="60"/>
      <c r="ABO1830" s="60"/>
      <c r="ABP1830" s="60"/>
      <c r="ABQ1830" s="60"/>
      <c r="ABR1830" s="60">
        <v>1.0222707663367101</v>
      </c>
      <c r="ABS1830" s="60"/>
      <c r="ABT1830" s="60"/>
      <c r="ABU1830" s="60"/>
      <c r="ABV1830" s="60"/>
      <c r="ABW1830" s="60"/>
      <c r="ABX1830" s="60"/>
    </row>
    <row r="1831" spans="727:752" x14ac:dyDescent="0.25">
      <c r="AAY1831" s="60"/>
      <c r="AAZ1831" s="60"/>
      <c r="ABA1831" s="60"/>
      <c r="ABB1831" s="60"/>
      <c r="ABC1831" s="60"/>
      <c r="ABD1831" s="60"/>
      <c r="ABE1831" s="60"/>
      <c r="ABF1831" s="60"/>
      <c r="ABG1831" s="60"/>
      <c r="ABH1831" s="60"/>
      <c r="ABI1831" s="60"/>
      <c r="ABJ1831" s="60"/>
      <c r="ABK1831" s="60"/>
      <c r="ABL1831" s="60"/>
      <c r="ABM1831" s="60"/>
      <c r="ABN1831" s="60"/>
      <c r="ABO1831" s="60"/>
      <c r="ABP1831" s="60"/>
      <c r="ABQ1831" s="60"/>
      <c r="ABR1831" s="60">
        <v>1.02226569743107</v>
      </c>
      <c r="ABS1831" s="60"/>
      <c r="ABT1831" s="60"/>
      <c r="ABU1831" s="60"/>
      <c r="ABV1831" s="60"/>
      <c r="ABW1831" s="60"/>
      <c r="ABX1831" s="60"/>
    </row>
    <row r="1832" spans="727:752" x14ac:dyDescent="0.25">
      <c r="AAY1832" s="60"/>
      <c r="AAZ1832" s="60"/>
      <c r="ABA1832" s="60"/>
      <c r="ABB1832" s="60"/>
      <c r="ABC1832" s="60"/>
      <c r="ABD1832" s="60"/>
      <c r="ABE1832" s="60"/>
      <c r="ABF1832" s="60"/>
      <c r="ABG1832" s="60"/>
      <c r="ABH1832" s="329"/>
      <c r="ABI1832" s="60"/>
      <c r="ABJ1832" s="60"/>
      <c r="ABK1832" s="60"/>
      <c r="ABL1832" s="60"/>
      <c r="ABM1832" s="60"/>
      <c r="ABN1832" s="60"/>
      <c r="ABO1832" s="60"/>
      <c r="ABP1832" s="60"/>
      <c r="ABQ1832" s="60"/>
      <c r="ABR1832" s="60">
        <v>1.0222390768493199</v>
      </c>
      <c r="ABS1832" s="60"/>
      <c r="ABT1832" s="60"/>
      <c r="ABU1832" s="60"/>
      <c r="ABV1832" s="60"/>
      <c r="ABW1832" s="60"/>
      <c r="ABX1832" s="60"/>
    </row>
    <row r="1833" spans="727:752" x14ac:dyDescent="0.25">
      <c r="AAY1833" s="60"/>
      <c r="AAZ1833" s="60"/>
      <c r="ABA1833" s="60"/>
      <c r="ABB1833" s="60"/>
      <c r="ABC1833" s="60"/>
      <c r="ABD1833" s="60"/>
      <c r="ABE1833" s="60"/>
      <c r="ABF1833" s="60"/>
      <c r="ABG1833" s="60"/>
      <c r="ABH1833" s="60"/>
      <c r="ABI1833" s="60"/>
      <c r="ABJ1833" s="60"/>
      <c r="ABK1833" s="60"/>
      <c r="ABL1833" s="60"/>
      <c r="ABM1833" s="60"/>
      <c r="ABN1833" s="60"/>
      <c r="ABO1833" s="60"/>
      <c r="ABP1833" s="60"/>
      <c r="ABQ1833" s="60"/>
      <c r="ABR1833" s="60">
        <v>1.0222166446310801</v>
      </c>
      <c r="ABS1833" s="60"/>
      <c r="ABT1833" s="60"/>
      <c r="ABU1833" s="60"/>
      <c r="ABV1833" s="60"/>
      <c r="ABW1833" s="60"/>
      <c r="ABX1833" s="60"/>
    </row>
    <row r="1834" spans="727:752" x14ac:dyDescent="0.25">
      <c r="AAY1834" s="60"/>
      <c r="AAZ1834" s="60"/>
      <c r="ABA1834" s="60"/>
      <c r="ABB1834" s="60"/>
      <c r="ABC1834" s="60"/>
      <c r="ABD1834" s="60"/>
      <c r="ABE1834" s="60"/>
      <c r="ABF1834" s="60"/>
      <c r="ABG1834" s="60"/>
      <c r="ABH1834" s="60"/>
      <c r="ABI1834" s="60"/>
      <c r="ABJ1834" s="60"/>
      <c r="ABK1834" s="60"/>
      <c r="ABL1834" s="60"/>
      <c r="ABM1834" s="60"/>
      <c r="ABN1834" s="60"/>
      <c r="ABO1834" s="60"/>
      <c r="ABP1834" s="60"/>
      <c r="ABQ1834" s="60"/>
      <c r="ABR1834" s="60">
        <v>1.02221188073203</v>
      </c>
      <c r="ABS1834" s="60"/>
      <c r="ABT1834" s="60"/>
      <c r="ABU1834" s="60"/>
      <c r="ABV1834" s="60"/>
      <c r="ABW1834" s="60"/>
      <c r="ABX1834" s="60"/>
    </row>
    <row r="1835" spans="727:752" x14ac:dyDescent="0.25">
      <c r="AAY1835" s="60"/>
      <c r="AAZ1835" s="60"/>
      <c r="ABA1835" s="60"/>
      <c r="ABB1835" s="60"/>
      <c r="ABC1835" s="60"/>
      <c r="ABD1835" s="60"/>
      <c r="ABE1835" s="60"/>
      <c r="ABF1835" s="60"/>
      <c r="ABG1835" s="60"/>
      <c r="ABH1835" s="60"/>
      <c r="ABI1835" s="60"/>
      <c r="ABJ1835" s="60"/>
      <c r="ABK1835" s="60"/>
      <c r="ABL1835" s="60"/>
      <c r="ABM1835" s="60"/>
      <c r="ABN1835" s="60"/>
      <c r="ABO1835" s="60"/>
      <c r="ABP1835" s="60"/>
      <c r="ABQ1835" s="60"/>
      <c r="ABR1835" s="60">
        <v>1.0222001071038</v>
      </c>
      <c r="ABS1835" s="60"/>
      <c r="ABT1835" s="60"/>
      <c r="ABU1835" s="60"/>
      <c r="ABV1835" s="60"/>
      <c r="ABW1835" s="60"/>
      <c r="ABX1835" s="60"/>
    </row>
    <row r="1836" spans="727:752" x14ac:dyDescent="0.25">
      <c r="AAY1836" s="60"/>
      <c r="AAZ1836" s="60"/>
      <c r="ABA1836" s="60"/>
      <c r="ABB1836" s="60"/>
      <c r="ABC1836" s="60"/>
      <c r="ABD1836" s="60"/>
      <c r="ABE1836" s="60"/>
      <c r="ABF1836" s="60"/>
      <c r="ABG1836" s="60"/>
      <c r="ABH1836" s="60"/>
      <c r="ABI1836" s="60"/>
      <c r="ABJ1836" s="60"/>
      <c r="ABK1836" s="60"/>
      <c r="ABL1836" s="60"/>
      <c r="ABM1836" s="60"/>
      <c r="ABN1836" s="60"/>
      <c r="ABO1836" s="60"/>
      <c r="ABP1836" s="60"/>
      <c r="ABQ1836" s="60"/>
      <c r="ABR1836" s="60">
        <v>1.0221875684670501</v>
      </c>
      <c r="ABS1836" s="60"/>
      <c r="ABT1836" s="60"/>
      <c r="ABU1836" s="60"/>
      <c r="ABV1836" s="60"/>
      <c r="ABW1836" s="60"/>
      <c r="ABX1836" s="60"/>
    </row>
    <row r="1837" spans="727:752" x14ac:dyDescent="0.25">
      <c r="AAY1837" s="60"/>
      <c r="AAZ1837" s="60"/>
      <c r="ABA1837" s="60"/>
      <c r="ABB1837" s="60"/>
      <c r="ABC1837" s="60"/>
      <c r="ABD1837" s="60"/>
      <c r="ABE1837" s="60"/>
      <c r="ABF1837" s="60"/>
      <c r="ABG1837" s="60"/>
      <c r="ABH1837" s="60"/>
      <c r="ABI1837" s="60"/>
      <c r="ABJ1837" s="60"/>
      <c r="ABK1837" s="60"/>
      <c r="ABL1837" s="60"/>
      <c r="ABM1837" s="60"/>
      <c r="ABN1837" s="60"/>
      <c r="ABO1837" s="60"/>
      <c r="ABP1837" s="60"/>
      <c r="ABQ1837" s="60"/>
      <c r="ABR1837" s="60">
        <v>1.02217426663774</v>
      </c>
      <c r="ABS1837" s="60"/>
      <c r="ABT1837" s="60"/>
      <c r="ABU1837" s="60"/>
      <c r="ABV1837" s="60"/>
      <c r="ABW1837" s="60"/>
      <c r="ABX1837" s="60"/>
    </row>
    <row r="1838" spans="727:752" x14ac:dyDescent="0.25">
      <c r="AAY1838" s="60"/>
      <c r="AAZ1838" s="60"/>
      <c r="ABA1838" s="60"/>
      <c r="ABB1838" s="60"/>
      <c r="ABC1838" s="60"/>
      <c r="ABD1838" s="60"/>
      <c r="ABE1838" s="60"/>
      <c r="ABF1838" s="60"/>
      <c r="ABG1838" s="60"/>
      <c r="ABH1838" s="60"/>
      <c r="ABI1838" s="60"/>
      <c r="ABJ1838" s="60"/>
      <c r="ABK1838" s="60"/>
      <c r="ABL1838" s="60"/>
      <c r="ABM1838" s="60"/>
      <c r="ABN1838" s="60"/>
      <c r="ABO1838" s="60"/>
      <c r="ABP1838" s="60"/>
      <c r="ABQ1838" s="60"/>
      <c r="ABR1838" s="60">
        <v>1.02215109456145</v>
      </c>
      <c r="ABS1838" s="60"/>
      <c r="ABT1838" s="60"/>
      <c r="ABU1838" s="60"/>
      <c r="ABV1838" s="60"/>
      <c r="ABW1838" s="60"/>
      <c r="ABX1838" s="60"/>
    </row>
    <row r="1839" spans="727:752" x14ac:dyDescent="0.25">
      <c r="AAY1839" s="60"/>
      <c r="AAZ1839" s="60"/>
      <c r="ABA1839" s="60"/>
      <c r="ABB1839" s="60"/>
      <c r="ABC1839" s="60"/>
      <c r="ABD1839" s="60"/>
      <c r="ABE1839" s="60"/>
      <c r="ABF1839" s="60"/>
      <c r="ABG1839" s="60"/>
      <c r="ABH1839" s="60"/>
      <c r="ABI1839" s="60"/>
      <c r="ABJ1839" s="60"/>
      <c r="ABK1839" s="60"/>
      <c r="ABL1839" s="60"/>
      <c r="ABM1839" s="60"/>
      <c r="ABN1839" s="60"/>
      <c r="ABO1839" s="60"/>
      <c r="ABP1839" s="60"/>
      <c r="ABQ1839" s="60"/>
      <c r="ABR1839" s="60">
        <v>1.0221428334713301</v>
      </c>
      <c r="ABS1839" s="60"/>
      <c r="ABT1839" s="60"/>
      <c r="ABU1839" s="60"/>
      <c r="ABV1839" s="60"/>
      <c r="ABW1839" s="60"/>
      <c r="ABX1839" s="60"/>
    </row>
    <row r="1840" spans="727:752" x14ac:dyDescent="0.25">
      <c r="AAY1840" s="60"/>
      <c r="AAZ1840" s="60"/>
      <c r="ABA1840" s="60"/>
      <c r="ABB1840" s="60"/>
      <c r="ABC1840" s="60"/>
      <c r="ABD1840" s="60"/>
      <c r="ABE1840" s="60"/>
      <c r="ABF1840" s="60"/>
      <c r="ABG1840" s="60"/>
      <c r="ABH1840" s="60"/>
      <c r="ABI1840" s="60"/>
      <c r="ABJ1840" s="60"/>
      <c r="ABK1840" s="60"/>
      <c r="ABL1840" s="60"/>
      <c r="ABM1840" s="60"/>
      <c r="ABN1840" s="60"/>
      <c r="ABO1840" s="60"/>
      <c r="ABP1840" s="60"/>
      <c r="ABQ1840" s="60"/>
      <c r="ABR1840" s="60">
        <v>1.02208828686811</v>
      </c>
      <c r="ABS1840" s="60"/>
      <c r="ABT1840" s="60"/>
      <c r="ABU1840" s="60"/>
      <c r="ABV1840" s="60"/>
      <c r="ABW1840" s="60"/>
      <c r="ABX1840" s="60"/>
    </row>
    <row r="1841" spans="727:752" x14ac:dyDescent="0.25">
      <c r="AAY1841" s="60"/>
      <c r="AAZ1841" s="60"/>
      <c r="ABA1841" s="60"/>
      <c r="ABB1841" s="60"/>
      <c r="ABC1841" s="60"/>
      <c r="ABD1841" s="60"/>
      <c r="ABE1841" s="60"/>
      <c r="ABF1841" s="60"/>
      <c r="ABG1841" s="60"/>
      <c r="ABH1841" s="60"/>
      <c r="ABI1841" s="60"/>
      <c r="ABJ1841" s="60"/>
      <c r="ABK1841" s="60"/>
      <c r="ABL1841" s="60"/>
      <c r="ABM1841" s="60"/>
      <c r="ABN1841" s="60"/>
      <c r="ABO1841" s="60"/>
      <c r="ABP1841" s="60"/>
      <c r="ABQ1841" s="60"/>
      <c r="ABR1841" s="60">
        <v>1.02206554536783</v>
      </c>
      <c r="ABS1841" s="60"/>
      <c r="ABT1841" s="60"/>
      <c r="ABU1841" s="60"/>
      <c r="ABV1841" s="60"/>
      <c r="ABW1841" s="60"/>
      <c r="ABX1841" s="60"/>
    </row>
    <row r="1842" spans="727:752" x14ac:dyDescent="0.25">
      <c r="AAY1842" s="60"/>
      <c r="AAZ1842" s="60"/>
      <c r="ABA1842" s="60"/>
      <c r="ABB1842" s="60"/>
      <c r="ABC1842" s="60"/>
      <c r="ABD1842" s="60"/>
      <c r="ABE1842" s="60"/>
      <c r="ABF1842" s="60"/>
      <c r="ABG1842" s="60"/>
      <c r="ABH1842" s="60"/>
      <c r="ABI1842" s="60"/>
      <c r="ABJ1842" s="60"/>
      <c r="ABK1842" s="60"/>
      <c r="ABL1842" s="60"/>
      <c r="ABM1842" s="60"/>
      <c r="ABN1842" s="60"/>
      <c r="ABO1842" s="60"/>
      <c r="ABP1842" s="60"/>
      <c r="ABQ1842" s="60"/>
      <c r="ABR1842" s="60">
        <v>1.0220641630446099</v>
      </c>
      <c r="ABS1842" s="60"/>
      <c r="ABT1842" s="60"/>
      <c r="ABU1842" s="60"/>
      <c r="ABV1842" s="60"/>
      <c r="ABW1842" s="60"/>
      <c r="ABX1842" s="60"/>
    </row>
    <row r="1843" spans="727:752" x14ac:dyDescent="0.25">
      <c r="AAY1843" s="60"/>
      <c r="AAZ1843" s="60"/>
      <c r="ABA1843" s="60"/>
      <c r="ABB1843" s="60"/>
      <c r="ABC1843" s="60"/>
      <c r="ABD1843" s="60"/>
      <c r="ABE1843" s="60"/>
      <c r="ABF1843" s="60"/>
      <c r="ABG1843" s="60"/>
      <c r="ABH1843" s="60"/>
      <c r="ABI1843" s="60"/>
      <c r="ABJ1843" s="60"/>
      <c r="ABK1843" s="60"/>
      <c r="ABL1843" s="60"/>
      <c r="ABM1843" s="60"/>
      <c r="ABN1843" s="60"/>
      <c r="ABO1843" s="60"/>
      <c r="ABP1843" s="60"/>
      <c r="ABQ1843" s="60"/>
      <c r="ABR1843" s="60">
        <v>1.0220454095451601</v>
      </c>
      <c r="ABS1843" s="60"/>
      <c r="ABT1843" s="60"/>
      <c r="ABU1843" s="60"/>
      <c r="ABV1843" s="60"/>
      <c r="ABW1843" s="60"/>
      <c r="ABX1843" s="60"/>
    </row>
    <row r="1844" spans="727:752" x14ac:dyDescent="0.25">
      <c r="AAY1844" s="60"/>
      <c r="AAZ1844" s="60"/>
      <c r="ABA1844" s="60"/>
      <c r="ABB1844" s="60"/>
      <c r="ABC1844" s="60"/>
      <c r="ABD1844" s="60"/>
      <c r="ABE1844" s="60"/>
      <c r="ABF1844" s="60"/>
      <c r="ABG1844" s="60"/>
      <c r="ABH1844" s="60"/>
      <c r="ABI1844" s="60"/>
      <c r="ABJ1844" s="60"/>
      <c r="ABK1844" s="60"/>
      <c r="ABL1844" s="60"/>
      <c r="ABM1844" s="60"/>
      <c r="ABN1844" s="60"/>
      <c r="ABO1844" s="60"/>
      <c r="ABP1844" s="60"/>
      <c r="ABQ1844" s="60"/>
      <c r="ABR1844" s="60">
        <v>1.0220448478036099</v>
      </c>
      <c r="ABS1844" s="60"/>
      <c r="ABT1844" s="60"/>
      <c r="ABU1844" s="60"/>
      <c r="ABV1844" s="60"/>
      <c r="ABW1844" s="60"/>
      <c r="ABX1844" s="60"/>
    </row>
    <row r="1845" spans="727:752" x14ac:dyDescent="0.25">
      <c r="AAY1845" s="60"/>
      <c r="AAZ1845" s="60"/>
      <c r="ABA1845" s="60"/>
      <c r="ABB1845" s="60"/>
      <c r="ABC1845" s="60"/>
      <c r="ABD1845" s="60"/>
      <c r="ABE1845" s="60"/>
      <c r="ABF1845" s="60"/>
      <c r="ABG1845" s="60"/>
      <c r="ABH1845" s="60"/>
      <c r="ABI1845" s="60"/>
      <c r="ABJ1845" s="60"/>
      <c r="ABK1845" s="60"/>
      <c r="ABL1845" s="60"/>
      <c r="ABM1845" s="60"/>
      <c r="ABN1845" s="60"/>
      <c r="ABO1845" s="60"/>
      <c r="ABP1845" s="60"/>
      <c r="ABQ1845" s="60"/>
      <c r="ABR1845" s="60">
        <v>1.0220017252184199</v>
      </c>
      <c r="ABS1845" s="60"/>
      <c r="ABT1845" s="60"/>
      <c r="ABU1845" s="60"/>
      <c r="ABV1845" s="60"/>
      <c r="ABW1845" s="60"/>
      <c r="ABX1845" s="60"/>
    </row>
    <row r="1846" spans="727:752" x14ac:dyDescent="0.25">
      <c r="AAY1846" s="60"/>
      <c r="AAZ1846" s="60"/>
      <c r="ABA1846" s="60"/>
      <c r="ABB1846" s="60"/>
      <c r="ABC1846" s="60"/>
      <c r="ABD1846" s="60"/>
      <c r="ABE1846" s="60"/>
      <c r="ABF1846" s="60"/>
      <c r="ABG1846" s="60"/>
      <c r="ABH1846" s="60"/>
      <c r="ABI1846" s="60"/>
      <c r="ABJ1846" s="60"/>
      <c r="ABK1846" s="60"/>
      <c r="ABL1846" s="60"/>
      <c r="ABM1846" s="60"/>
      <c r="ABN1846" s="60"/>
      <c r="ABO1846" s="60"/>
      <c r="ABP1846" s="60"/>
      <c r="ABQ1846" s="60"/>
      <c r="ABR1846" s="60">
        <v>1.02196981568682</v>
      </c>
      <c r="ABS1846" s="60"/>
      <c r="ABT1846" s="60"/>
      <c r="ABU1846" s="60"/>
      <c r="ABV1846" s="60"/>
      <c r="ABW1846" s="60"/>
      <c r="ABX1846" s="60"/>
    </row>
    <row r="1847" spans="727:752" x14ac:dyDescent="0.25">
      <c r="AAY1847" s="60"/>
      <c r="AAZ1847" s="60"/>
      <c r="ABA1847" s="60"/>
      <c r="ABB1847" s="60"/>
      <c r="ABC1847" s="60"/>
      <c r="ABD1847" s="60"/>
      <c r="ABE1847" s="60"/>
      <c r="ABF1847" s="60"/>
      <c r="ABG1847" s="60"/>
      <c r="ABH1847" s="60"/>
      <c r="ABI1847" s="60"/>
      <c r="ABJ1847" s="60"/>
      <c r="ABK1847" s="60"/>
      <c r="ABL1847" s="60"/>
      <c r="ABM1847" s="60"/>
      <c r="ABN1847" s="60"/>
      <c r="ABO1847" s="60"/>
      <c r="ABP1847" s="60"/>
      <c r="ABQ1847" s="60"/>
      <c r="ABR1847" s="60">
        <v>1.0219695927013499</v>
      </c>
      <c r="ABS1847" s="60"/>
      <c r="ABT1847" s="60"/>
      <c r="ABU1847" s="60"/>
      <c r="ABV1847" s="60"/>
      <c r="ABW1847" s="60"/>
      <c r="ABX1847" s="60"/>
    </row>
    <row r="1848" spans="727:752" x14ac:dyDescent="0.25">
      <c r="AAY1848" s="60"/>
      <c r="AAZ1848" s="60"/>
      <c r="ABA1848" s="60"/>
      <c r="ABB1848" s="60"/>
      <c r="ABC1848" s="60"/>
      <c r="ABD1848" s="60"/>
      <c r="ABE1848" s="60"/>
      <c r="ABF1848" s="60"/>
      <c r="ABG1848" s="60"/>
      <c r="ABH1848" s="60"/>
      <c r="ABI1848" s="60"/>
      <c r="ABJ1848" s="60"/>
      <c r="ABK1848" s="60"/>
      <c r="ABL1848" s="60"/>
      <c r="ABM1848" s="60"/>
      <c r="ABN1848" s="60"/>
      <c r="ABO1848" s="60"/>
      <c r="ABP1848" s="60"/>
      <c r="ABQ1848" s="60"/>
      <c r="ABR1848" s="60">
        <v>1.02195351959891</v>
      </c>
      <c r="ABS1848" s="60"/>
      <c r="ABT1848" s="60"/>
      <c r="ABU1848" s="60"/>
      <c r="ABV1848" s="60"/>
      <c r="ABW1848" s="60"/>
      <c r="ABX1848" s="60"/>
    </row>
    <row r="1849" spans="727:752" x14ac:dyDescent="0.25">
      <c r="AAY1849" s="60"/>
      <c r="AAZ1849" s="60"/>
      <c r="ABA1849" s="60"/>
      <c r="ABB1849" s="60"/>
      <c r="ABC1849" s="60"/>
      <c r="ABD1849" s="60"/>
      <c r="ABE1849" s="60"/>
      <c r="ABF1849" s="60"/>
      <c r="ABG1849" s="60"/>
      <c r="ABH1849" s="60"/>
      <c r="ABI1849" s="60"/>
      <c r="ABJ1849" s="60"/>
      <c r="ABK1849" s="60"/>
      <c r="ABL1849" s="60"/>
      <c r="ABM1849" s="60"/>
      <c r="ABN1849" s="60"/>
      <c r="ABO1849" s="60"/>
      <c r="ABP1849" s="60"/>
      <c r="ABQ1849" s="60"/>
      <c r="ABR1849" s="60">
        <v>1.0219199505174399</v>
      </c>
      <c r="ABS1849" s="60"/>
      <c r="ABT1849" s="60"/>
      <c r="ABU1849" s="60"/>
      <c r="ABV1849" s="60"/>
      <c r="ABW1849" s="60"/>
      <c r="ABX1849" s="60"/>
    </row>
    <row r="1850" spans="727:752" x14ac:dyDescent="0.25">
      <c r="AAY1850" s="60"/>
      <c r="AAZ1850" s="60"/>
      <c r="ABA1850" s="60"/>
      <c r="ABB1850" s="60"/>
      <c r="ABC1850" s="60"/>
      <c r="ABD1850" s="60"/>
      <c r="ABE1850" s="60"/>
      <c r="ABF1850" s="60"/>
      <c r="ABG1850" s="60"/>
      <c r="ABH1850" s="60"/>
      <c r="ABI1850" s="60"/>
      <c r="ABJ1850" s="60"/>
      <c r="ABK1850" s="60"/>
      <c r="ABL1850" s="60"/>
      <c r="ABM1850" s="60"/>
      <c r="ABN1850" s="60"/>
      <c r="ABO1850" s="60"/>
      <c r="ABP1850" s="60"/>
      <c r="ABQ1850" s="60"/>
      <c r="ABR1850" s="60">
        <v>1.02190958612647</v>
      </c>
      <c r="ABS1850" s="60"/>
      <c r="ABT1850" s="60"/>
      <c r="ABU1850" s="60"/>
      <c r="ABV1850" s="60"/>
      <c r="ABW1850" s="60"/>
      <c r="ABX1850" s="60"/>
    </row>
    <row r="1851" spans="727:752" x14ac:dyDescent="0.25">
      <c r="AAY1851" s="60"/>
      <c r="AAZ1851" s="60"/>
      <c r="ABA1851" s="60"/>
      <c r="ABB1851" s="60"/>
      <c r="ABC1851" s="60"/>
      <c r="ABD1851" s="60"/>
      <c r="ABE1851" s="60"/>
      <c r="ABF1851" s="60"/>
      <c r="ABG1851" s="60"/>
      <c r="ABH1851" s="60"/>
      <c r="ABI1851" s="60"/>
      <c r="ABJ1851" s="60"/>
      <c r="ABK1851" s="60"/>
      <c r="ABL1851" s="60"/>
      <c r="ABM1851" s="60"/>
      <c r="ABN1851" s="60"/>
      <c r="ABO1851" s="60"/>
      <c r="ABP1851" s="60"/>
      <c r="ABQ1851" s="60"/>
      <c r="ABR1851" s="60">
        <v>1.0219087066247401</v>
      </c>
      <c r="ABS1851" s="60"/>
      <c r="ABT1851" s="60"/>
      <c r="ABU1851" s="60"/>
      <c r="ABV1851" s="60"/>
      <c r="ABW1851" s="60"/>
      <c r="ABX1851" s="60"/>
    </row>
    <row r="1852" spans="727:752" x14ac:dyDescent="0.25">
      <c r="AAY1852" s="60"/>
      <c r="AAZ1852" s="60"/>
      <c r="ABA1852" s="60"/>
      <c r="ABB1852" s="60"/>
      <c r="ABC1852" s="60"/>
      <c r="ABD1852" s="60"/>
      <c r="ABE1852" s="60"/>
      <c r="ABF1852" s="60"/>
      <c r="ABG1852" s="60"/>
      <c r="ABH1852" s="60"/>
      <c r="ABI1852" s="60"/>
      <c r="ABJ1852" s="60"/>
      <c r="ABK1852" s="60"/>
      <c r="ABL1852" s="60"/>
      <c r="ABM1852" s="60"/>
      <c r="ABN1852" s="60"/>
      <c r="ABO1852" s="60"/>
      <c r="ABP1852" s="60"/>
      <c r="ABQ1852" s="60"/>
      <c r="ABR1852" s="60">
        <v>1.0219001918703701</v>
      </c>
      <c r="ABS1852" s="60"/>
      <c r="ABT1852" s="60"/>
      <c r="ABU1852" s="60"/>
      <c r="ABV1852" s="60"/>
      <c r="ABW1852" s="60"/>
      <c r="ABX1852" s="60"/>
    </row>
    <row r="1853" spans="727:752" x14ac:dyDescent="0.25">
      <c r="AAY1853" s="60"/>
      <c r="AAZ1853" s="60"/>
      <c r="ABA1853" s="60"/>
      <c r="ABB1853" s="60"/>
      <c r="ABC1853" s="60"/>
      <c r="ABD1853" s="60"/>
      <c r="ABE1853" s="60"/>
      <c r="ABF1853" s="60"/>
      <c r="ABG1853" s="60"/>
      <c r="ABH1853" s="60"/>
      <c r="ABI1853" s="60"/>
      <c r="ABJ1853" s="60"/>
      <c r="ABK1853" s="60"/>
      <c r="ABL1853" s="60"/>
      <c r="ABM1853" s="60"/>
      <c r="ABN1853" s="60"/>
      <c r="ABO1853" s="60"/>
      <c r="ABP1853" s="60"/>
      <c r="ABQ1853" s="60"/>
      <c r="ABR1853" s="60">
        <v>1.02185067142696</v>
      </c>
      <c r="ABS1853" s="60"/>
      <c r="ABT1853" s="60"/>
      <c r="ABU1853" s="60"/>
      <c r="ABV1853" s="60"/>
      <c r="ABW1853" s="60"/>
      <c r="ABX1853" s="60"/>
    </row>
    <row r="1854" spans="727:752" x14ac:dyDescent="0.25">
      <c r="AAY1854" s="60"/>
      <c r="AAZ1854" s="60"/>
      <c r="ABA1854" s="60"/>
      <c r="ABB1854" s="60"/>
      <c r="ABC1854" s="60"/>
      <c r="ABD1854" s="60"/>
      <c r="ABE1854" s="60"/>
      <c r="ABF1854" s="60"/>
      <c r="ABG1854" s="60"/>
      <c r="ABH1854" s="60"/>
      <c r="ABI1854" s="60"/>
      <c r="ABJ1854" s="60"/>
      <c r="ABK1854" s="60"/>
      <c r="ABL1854" s="60"/>
      <c r="ABM1854" s="60"/>
      <c r="ABN1854" s="60"/>
      <c r="ABO1854" s="60"/>
      <c r="ABP1854" s="60"/>
      <c r="ABQ1854" s="60"/>
      <c r="ABR1854" s="60">
        <v>1.02184444884536</v>
      </c>
      <c r="ABS1854" s="60"/>
      <c r="ABT1854" s="60"/>
      <c r="ABU1854" s="60"/>
      <c r="ABV1854" s="60"/>
      <c r="ABW1854" s="60"/>
      <c r="ABX1854" s="60"/>
    </row>
    <row r="1855" spans="727:752" x14ac:dyDescent="0.25">
      <c r="AAY1855" s="60"/>
      <c r="AAZ1855" s="60"/>
      <c r="ABA1855" s="60"/>
      <c r="ABB1855" s="60"/>
      <c r="ABC1855" s="60"/>
      <c r="ABD1855" s="60"/>
      <c r="ABE1855" s="60"/>
      <c r="ABF1855" s="60"/>
      <c r="ABG1855" s="60"/>
      <c r="ABH1855" s="60"/>
      <c r="ABI1855" s="60"/>
      <c r="ABJ1855" s="60"/>
      <c r="ABK1855" s="60"/>
      <c r="ABL1855" s="60"/>
      <c r="ABM1855" s="60"/>
      <c r="ABN1855" s="60"/>
      <c r="ABO1855" s="60"/>
      <c r="ABP1855" s="60"/>
      <c r="ABQ1855" s="60"/>
      <c r="ABR1855" s="60">
        <v>1.0218425756242899</v>
      </c>
      <c r="ABS1855" s="60"/>
      <c r="ABT1855" s="60"/>
      <c r="ABU1855" s="60"/>
      <c r="ABV1855" s="60"/>
      <c r="ABW1855" s="60"/>
      <c r="ABX1855" s="60"/>
    </row>
    <row r="1856" spans="727:752" x14ac:dyDescent="0.25">
      <c r="AAY1856" s="60"/>
      <c r="AAZ1856" s="60"/>
      <c r="ABA1856" s="60"/>
      <c r="ABB1856" s="60"/>
      <c r="ABC1856" s="60"/>
      <c r="ABD1856" s="60"/>
      <c r="ABE1856" s="60"/>
      <c r="ABF1856" s="60"/>
      <c r="ABG1856" s="60"/>
      <c r="ABH1856" s="60"/>
      <c r="ABI1856" s="60"/>
      <c r="ABJ1856" s="60"/>
      <c r="ABK1856" s="60"/>
      <c r="ABL1856" s="60"/>
      <c r="ABM1856" s="60"/>
      <c r="ABN1856" s="60"/>
      <c r="ABO1856" s="60"/>
      <c r="ABP1856" s="60"/>
      <c r="ABQ1856" s="60"/>
      <c r="ABR1856" s="60">
        <v>1.02183370458769</v>
      </c>
      <c r="ABS1856" s="60"/>
      <c r="ABT1856" s="60"/>
      <c r="ABU1856" s="60"/>
      <c r="ABV1856" s="60"/>
      <c r="ABW1856" s="60"/>
      <c r="ABX1856" s="60"/>
    </row>
    <row r="1857" spans="727:752" x14ac:dyDescent="0.25">
      <c r="AAY1857" s="60"/>
      <c r="AAZ1857" s="60"/>
      <c r="ABA1857" s="60"/>
      <c r="ABB1857" s="60"/>
      <c r="ABC1857" s="60"/>
      <c r="ABD1857" s="60"/>
      <c r="ABE1857" s="60"/>
      <c r="ABF1857" s="60"/>
      <c r="ABG1857" s="60"/>
      <c r="ABH1857" s="60"/>
      <c r="ABI1857" s="60"/>
      <c r="ABJ1857" s="60"/>
      <c r="ABK1857" s="60"/>
      <c r="ABL1857" s="60"/>
      <c r="ABM1857" s="60"/>
      <c r="ABN1857" s="60"/>
      <c r="ABO1857" s="60"/>
      <c r="ABP1857" s="60"/>
      <c r="ABQ1857" s="60"/>
      <c r="ABR1857" s="60">
        <v>1.02182624975828</v>
      </c>
      <c r="ABS1857" s="60"/>
      <c r="ABT1857" s="60"/>
      <c r="ABU1857" s="60"/>
      <c r="ABV1857" s="60"/>
      <c r="ABW1857" s="60"/>
      <c r="ABX1857" s="60"/>
    </row>
    <row r="1858" spans="727:752" x14ac:dyDescent="0.25">
      <c r="AAY1858" s="60"/>
      <c r="AAZ1858" s="60"/>
      <c r="ABA1858" s="60"/>
      <c r="ABB1858" s="60"/>
      <c r="ABC1858" s="60"/>
      <c r="ABD1858" s="60"/>
      <c r="ABE1858" s="60"/>
      <c r="ABF1858" s="60"/>
      <c r="ABG1858" s="60"/>
      <c r="ABH1858" s="60"/>
      <c r="ABI1858" s="60"/>
      <c r="ABJ1858" s="60"/>
      <c r="ABK1858" s="60"/>
      <c r="ABL1858" s="60"/>
      <c r="ABM1858" s="60"/>
      <c r="ABN1858" s="60"/>
      <c r="ABO1858" s="60"/>
      <c r="ABP1858" s="60"/>
      <c r="ABQ1858" s="60"/>
      <c r="ABR1858" s="60">
        <v>1.0218159434488601</v>
      </c>
      <c r="ABS1858" s="60"/>
      <c r="ABT1858" s="60"/>
      <c r="ABU1858" s="60"/>
      <c r="ABV1858" s="60"/>
      <c r="ABW1858" s="60"/>
      <c r="ABX1858" s="60"/>
    </row>
    <row r="1859" spans="727:752" x14ac:dyDescent="0.25">
      <c r="AAY1859" s="60"/>
      <c r="AAZ1859" s="60"/>
      <c r="ABA1859" s="60"/>
      <c r="ABB1859" s="60"/>
      <c r="ABC1859" s="60"/>
      <c r="ABD1859" s="60"/>
      <c r="ABE1859" s="60"/>
      <c r="ABF1859" s="60"/>
      <c r="ABG1859" s="60"/>
      <c r="ABH1859" s="60"/>
      <c r="ABI1859" s="60"/>
      <c r="ABJ1859" s="60"/>
      <c r="ABK1859" s="60"/>
      <c r="ABL1859" s="60"/>
      <c r="ABM1859" s="60"/>
      <c r="ABN1859" s="60"/>
      <c r="ABO1859" s="60"/>
      <c r="ABP1859" s="60"/>
      <c r="ABQ1859" s="60"/>
      <c r="ABR1859" s="60">
        <v>1.02175410540819</v>
      </c>
      <c r="ABS1859" s="60"/>
      <c r="ABT1859" s="60"/>
      <c r="ABU1859" s="60"/>
      <c r="ABV1859" s="60"/>
      <c r="ABW1859" s="60"/>
      <c r="ABX1859" s="60"/>
    </row>
    <row r="1860" spans="727:752" x14ac:dyDescent="0.25">
      <c r="AAY1860" s="60"/>
      <c r="AAZ1860" s="60"/>
      <c r="ABA1860" s="60"/>
      <c r="ABB1860" s="60"/>
      <c r="ABC1860" s="60"/>
      <c r="ABD1860" s="60"/>
      <c r="ABE1860" s="60"/>
      <c r="ABF1860" s="60"/>
      <c r="ABG1860" s="60"/>
      <c r="ABH1860" s="60"/>
      <c r="ABI1860" s="60"/>
      <c r="ABJ1860" s="60"/>
      <c r="ABK1860" s="60"/>
      <c r="ABL1860" s="60"/>
      <c r="ABM1860" s="60"/>
      <c r="ABN1860" s="60"/>
      <c r="ABO1860" s="60"/>
      <c r="ABP1860" s="60"/>
      <c r="ABQ1860" s="60"/>
      <c r="ABR1860" s="60">
        <v>1.02174384194337</v>
      </c>
      <c r="ABS1860" s="60"/>
      <c r="ABT1860" s="60"/>
      <c r="ABU1860" s="60"/>
      <c r="ABV1860" s="60"/>
      <c r="ABW1860" s="60"/>
      <c r="ABX1860" s="60"/>
    </row>
    <row r="1861" spans="727:752" x14ac:dyDescent="0.25">
      <c r="AAY1861" s="60"/>
      <c r="AAZ1861" s="60"/>
      <c r="ABA1861" s="60"/>
      <c r="ABB1861" s="60"/>
      <c r="ABC1861" s="60"/>
      <c r="ABD1861" s="60"/>
      <c r="ABE1861" s="60"/>
      <c r="ABF1861" s="60"/>
      <c r="ABG1861" s="60"/>
      <c r="ABH1861" s="60"/>
      <c r="ABI1861" s="60"/>
      <c r="ABJ1861" s="60"/>
      <c r="ABK1861" s="60"/>
      <c r="ABL1861" s="60"/>
      <c r="ABM1861" s="60"/>
      <c r="ABN1861" s="60"/>
      <c r="ABO1861" s="60"/>
      <c r="ABP1861" s="60"/>
      <c r="ABQ1861" s="60"/>
      <c r="ABR1861" s="60">
        <v>1.0217136068814501</v>
      </c>
      <c r="ABS1861" s="60"/>
      <c r="ABT1861" s="60"/>
      <c r="ABU1861" s="60"/>
      <c r="ABV1861" s="60"/>
      <c r="ABW1861" s="60"/>
      <c r="ABX1861" s="60"/>
    </row>
    <row r="1862" spans="727:752" x14ac:dyDescent="0.25">
      <c r="AAY1862" s="60"/>
      <c r="AAZ1862" s="60"/>
      <c r="ABA1862" s="60"/>
      <c r="ABB1862" s="60"/>
      <c r="ABC1862" s="60"/>
      <c r="ABD1862" s="60"/>
      <c r="ABE1862" s="60"/>
      <c r="ABF1862" s="60"/>
      <c r="ABG1862" s="60"/>
      <c r="ABH1862" s="60"/>
      <c r="ABI1862" s="60"/>
      <c r="ABJ1862" s="60"/>
      <c r="ABK1862" s="60"/>
      <c r="ABL1862" s="60"/>
      <c r="ABM1862" s="60"/>
      <c r="ABN1862" s="60"/>
      <c r="ABO1862" s="60"/>
      <c r="ABP1862" s="60"/>
      <c r="ABQ1862" s="60"/>
      <c r="ABR1862" s="60">
        <v>1.0217072480474301</v>
      </c>
      <c r="ABS1862" s="60"/>
      <c r="ABT1862" s="60"/>
      <c r="ABU1862" s="60"/>
      <c r="ABV1862" s="60"/>
      <c r="ABW1862" s="60"/>
      <c r="ABX1862" s="60"/>
    </row>
    <row r="1863" spans="727:752" x14ac:dyDescent="0.25">
      <c r="AAY1863" s="60"/>
      <c r="AAZ1863" s="60"/>
      <c r="ABA1863" s="60"/>
      <c r="ABB1863" s="60"/>
      <c r="ABC1863" s="60"/>
      <c r="ABD1863" s="60"/>
      <c r="ABE1863" s="60"/>
      <c r="ABF1863" s="60"/>
      <c r="ABG1863" s="60"/>
      <c r="ABH1863" s="60"/>
      <c r="ABI1863" s="60"/>
      <c r="ABJ1863" s="60"/>
      <c r="ABK1863" s="60"/>
      <c r="ABL1863" s="60"/>
      <c r="ABM1863" s="60"/>
      <c r="ABN1863" s="60"/>
      <c r="ABO1863" s="60"/>
      <c r="ABP1863" s="60"/>
      <c r="ABQ1863" s="60"/>
      <c r="ABR1863" s="60">
        <v>1.0216820434582501</v>
      </c>
      <c r="ABS1863" s="60"/>
      <c r="ABT1863" s="60"/>
      <c r="ABU1863" s="60"/>
      <c r="ABV1863" s="60"/>
      <c r="ABW1863" s="60"/>
      <c r="ABX1863" s="60"/>
    </row>
    <row r="1864" spans="727:752" x14ac:dyDescent="0.25">
      <c r="AAY1864" s="60"/>
      <c r="AAZ1864" s="60"/>
      <c r="ABA1864" s="60"/>
      <c r="ABB1864" s="60"/>
      <c r="ABC1864" s="60"/>
      <c r="ABD1864" s="60"/>
      <c r="ABE1864" s="60"/>
      <c r="ABF1864" s="60"/>
      <c r="ABG1864" s="60"/>
      <c r="ABH1864" s="60"/>
      <c r="ABI1864" s="60"/>
      <c r="ABJ1864" s="60"/>
      <c r="ABK1864" s="60"/>
      <c r="ABL1864" s="60"/>
      <c r="ABM1864" s="60"/>
      <c r="ABN1864" s="60"/>
      <c r="ABO1864" s="60"/>
      <c r="ABP1864" s="60"/>
      <c r="ABQ1864" s="60"/>
      <c r="ABR1864" s="60">
        <v>1.0216545959377299</v>
      </c>
      <c r="ABS1864" s="60"/>
      <c r="ABT1864" s="60"/>
      <c r="ABU1864" s="60"/>
      <c r="ABV1864" s="60"/>
      <c r="ABW1864" s="60"/>
      <c r="ABX1864" s="60"/>
    </row>
    <row r="1865" spans="727:752" x14ac:dyDescent="0.25">
      <c r="AAY1865" s="60"/>
      <c r="AAZ1865" s="60"/>
      <c r="ABA1865" s="60"/>
      <c r="ABB1865" s="60"/>
      <c r="ABC1865" s="60"/>
      <c r="ABD1865" s="60"/>
      <c r="ABE1865" s="60"/>
      <c r="ABF1865" s="60"/>
      <c r="ABG1865" s="60"/>
      <c r="ABH1865" s="60"/>
      <c r="ABI1865" s="60"/>
      <c r="ABJ1865" s="60"/>
      <c r="ABK1865" s="60"/>
      <c r="ABL1865" s="60"/>
      <c r="ABM1865" s="60"/>
      <c r="ABN1865" s="60"/>
      <c r="ABO1865" s="60"/>
      <c r="ABP1865" s="60"/>
      <c r="ABQ1865" s="60"/>
      <c r="ABR1865" s="60">
        <v>1.02162018600338</v>
      </c>
      <c r="ABS1865" s="60"/>
      <c r="ABT1865" s="60"/>
      <c r="ABU1865" s="60"/>
      <c r="ABV1865" s="60"/>
      <c r="ABW1865" s="60"/>
      <c r="ABX1865" s="60"/>
    </row>
    <row r="1866" spans="727:752" x14ac:dyDescent="0.25">
      <c r="AAY1866" s="60"/>
      <c r="AAZ1866" s="60"/>
      <c r="ABA1866" s="60"/>
      <c r="ABB1866" s="60"/>
      <c r="ABC1866" s="60"/>
      <c r="ABD1866" s="60"/>
      <c r="ABE1866" s="60"/>
      <c r="ABF1866" s="60"/>
      <c r="ABG1866" s="60"/>
      <c r="ABH1866" s="60"/>
      <c r="ABI1866" s="60"/>
      <c r="ABJ1866" s="60"/>
      <c r="ABK1866" s="60"/>
      <c r="ABL1866" s="60"/>
      <c r="ABM1866" s="60"/>
      <c r="ABN1866" s="60"/>
      <c r="ABO1866" s="60"/>
      <c r="ABP1866" s="60"/>
      <c r="ABQ1866" s="60"/>
      <c r="ABR1866" s="60">
        <v>1.02161364895231</v>
      </c>
      <c r="ABS1866" s="60"/>
      <c r="ABT1866" s="60"/>
      <c r="ABU1866" s="60"/>
      <c r="ABV1866" s="60"/>
      <c r="ABW1866" s="60"/>
      <c r="ABX1866" s="60"/>
    </row>
    <row r="1867" spans="727:752" x14ac:dyDescent="0.25">
      <c r="AAY1867" s="60"/>
      <c r="AAZ1867" s="60"/>
      <c r="ABA1867" s="60"/>
      <c r="ABB1867" s="60"/>
      <c r="ABC1867" s="60"/>
      <c r="ABD1867" s="60"/>
      <c r="ABE1867" s="60"/>
      <c r="ABF1867" s="60"/>
      <c r="ABG1867" s="60"/>
      <c r="ABH1867" s="60"/>
      <c r="ABI1867" s="60"/>
      <c r="ABJ1867" s="60"/>
      <c r="ABK1867" s="60"/>
      <c r="ABL1867" s="60"/>
      <c r="ABM1867" s="60"/>
      <c r="ABN1867" s="60"/>
      <c r="ABO1867" s="60"/>
      <c r="ABP1867" s="60"/>
      <c r="ABQ1867" s="60"/>
      <c r="ABR1867" s="60">
        <v>1.0216023686837099</v>
      </c>
      <c r="ABS1867" s="60"/>
      <c r="ABT1867" s="60"/>
      <c r="ABU1867" s="60"/>
      <c r="ABV1867" s="60"/>
      <c r="ABW1867" s="60"/>
      <c r="ABX1867" s="60"/>
    </row>
    <row r="1868" spans="727:752" x14ac:dyDescent="0.25">
      <c r="AAY1868" s="60"/>
      <c r="AAZ1868" s="60"/>
      <c r="ABA1868" s="60"/>
      <c r="ABB1868" s="60"/>
      <c r="ABC1868" s="60"/>
      <c r="ABD1868" s="60"/>
      <c r="ABE1868" s="60"/>
      <c r="ABF1868" s="60"/>
      <c r="ABG1868" s="60"/>
      <c r="ABH1868" s="60"/>
      <c r="ABI1868" s="60"/>
      <c r="ABJ1868" s="60"/>
      <c r="ABK1868" s="60"/>
      <c r="ABL1868" s="60"/>
      <c r="ABM1868" s="60"/>
      <c r="ABN1868" s="60"/>
      <c r="ABO1868" s="60"/>
      <c r="ABP1868" s="60"/>
      <c r="ABQ1868" s="60"/>
      <c r="ABR1868" s="60">
        <v>1.02158851288194</v>
      </c>
      <c r="ABS1868" s="60"/>
      <c r="ABT1868" s="60"/>
      <c r="ABU1868" s="60"/>
      <c r="ABV1868" s="60"/>
      <c r="ABW1868" s="60"/>
      <c r="ABX1868" s="60"/>
    </row>
    <row r="1869" spans="727:752" x14ac:dyDescent="0.25">
      <c r="AAY1869" s="60"/>
      <c r="AAZ1869" s="60"/>
      <c r="ABA1869" s="60"/>
      <c r="ABB1869" s="60"/>
      <c r="ABC1869" s="60"/>
      <c r="ABD1869" s="60"/>
      <c r="ABE1869" s="60"/>
      <c r="ABF1869" s="60"/>
      <c r="ABG1869" s="60"/>
      <c r="ABH1869" s="329"/>
      <c r="ABI1869" s="60"/>
      <c r="ABJ1869" s="60"/>
      <c r="ABK1869" s="60"/>
      <c r="ABL1869" s="60"/>
      <c r="ABM1869" s="60"/>
      <c r="ABN1869" s="60"/>
      <c r="ABO1869" s="60"/>
      <c r="ABP1869" s="60"/>
      <c r="ABQ1869" s="60"/>
      <c r="ABR1869" s="60">
        <v>1.0214739791440199</v>
      </c>
      <c r="ABS1869" s="60"/>
      <c r="ABT1869" s="60"/>
      <c r="ABU1869" s="60"/>
      <c r="ABV1869" s="60"/>
      <c r="ABW1869" s="60"/>
      <c r="ABX1869" s="60"/>
    </row>
    <row r="1870" spans="727:752" x14ac:dyDescent="0.25">
      <c r="AAY1870" s="60"/>
      <c r="AAZ1870" s="60"/>
      <c r="ABA1870" s="60"/>
      <c r="ABB1870" s="60"/>
      <c r="ABC1870" s="60"/>
      <c r="ABD1870" s="60"/>
      <c r="ABE1870" s="60"/>
      <c r="ABF1870" s="60"/>
      <c r="ABG1870" s="60"/>
      <c r="ABH1870" s="60"/>
      <c r="ABI1870" s="60"/>
      <c r="ABJ1870" s="60"/>
      <c r="ABK1870" s="60"/>
      <c r="ABL1870" s="60"/>
      <c r="ABM1870" s="60"/>
      <c r="ABN1870" s="60"/>
      <c r="ABO1870" s="60"/>
      <c r="ABP1870" s="60"/>
      <c r="ABQ1870" s="60"/>
      <c r="ABR1870" s="60">
        <v>1.0214638945146499</v>
      </c>
      <c r="ABS1870" s="60"/>
      <c r="ABT1870" s="60"/>
      <c r="ABU1870" s="60"/>
      <c r="ABV1870" s="60"/>
      <c r="ABW1870" s="60"/>
      <c r="ABX1870" s="60"/>
    </row>
    <row r="1871" spans="727:752" x14ac:dyDescent="0.25">
      <c r="AAY1871" s="60"/>
      <c r="AAZ1871" s="60"/>
      <c r="ABA1871" s="60"/>
      <c r="ABB1871" s="60"/>
      <c r="ABC1871" s="60"/>
      <c r="ABD1871" s="60"/>
      <c r="ABE1871" s="60"/>
      <c r="ABF1871" s="60"/>
      <c r="ABG1871" s="60"/>
      <c r="ABH1871" s="60"/>
      <c r="ABI1871" s="60"/>
      <c r="ABJ1871" s="60"/>
      <c r="ABK1871" s="60"/>
      <c r="ABL1871" s="60"/>
      <c r="ABM1871" s="60"/>
      <c r="ABN1871" s="60"/>
      <c r="ABO1871" s="60"/>
      <c r="ABP1871" s="60"/>
      <c r="ABQ1871" s="60"/>
      <c r="ABR1871" s="60">
        <v>1.02145423707464</v>
      </c>
      <c r="ABS1871" s="60"/>
      <c r="ABT1871" s="60"/>
      <c r="ABU1871" s="60"/>
      <c r="ABV1871" s="60"/>
      <c r="ABW1871" s="60"/>
      <c r="ABX1871" s="60"/>
    </row>
    <row r="1872" spans="727:752" x14ac:dyDescent="0.25">
      <c r="AAY1872" s="60"/>
      <c r="AAZ1872" s="60"/>
      <c r="ABA1872" s="60"/>
      <c r="ABB1872" s="60"/>
      <c r="ABC1872" s="60"/>
      <c r="ABD1872" s="60"/>
      <c r="ABE1872" s="60"/>
      <c r="ABF1872" s="60"/>
      <c r="ABG1872" s="60"/>
      <c r="ABH1872" s="60"/>
      <c r="ABI1872" s="60"/>
      <c r="ABJ1872" s="60"/>
      <c r="ABK1872" s="60"/>
      <c r="ABL1872" s="60"/>
      <c r="ABM1872" s="60"/>
      <c r="ABN1872" s="60"/>
      <c r="ABO1872" s="60"/>
      <c r="ABP1872" s="60"/>
      <c r="ABQ1872" s="60"/>
      <c r="ABR1872" s="60">
        <v>1.02142988077189</v>
      </c>
      <c r="ABS1872" s="60"/>
      <c r="ABT1872" s="60"/>
      <c r="ABU1872" s="60"/>
      <c r="ABV1872" s="60"/>
      <c r="ABW1872" s="60"/>
      <c r="ABX1872" s="60"/>
    </row>
    <row r="1873" spans="727:752" x14ac:dyDescent="0.25">
      <c r="AAY1873" s="60"/>
      <c r="AAZ1873" s="60"/>
      <c r="ABA1873" s="60"/>
      <c r="ABB1873" s="60"/>
      <c r="ABC1873" s="60"/>
      <c r="ABD1873" s="60"/>
      <c r="ABE1873" s="60"/>
      <c r="ABF1873" s="60"/>
      <c r="ABG1873" s="60"/>
      <c r="ABH1873" s="60"/>
      <c r="ABI1873" s="60"/>
      <c r="ABJ1873" s="60"/>
      <c r="ABK1873" s="60"/>
      <c r="ABL1873" s="60"/>
      <c r="ABM1873" s="60"/>
      <c r="ABN1873" s="60"/>
      <c r="ABO1873" s="60"/>
      <c r="ABP1873" s="60"/>
      <c r="ABQ1873" s="60"/>
      <c r="ABR1873" s="60">
        <v>1.02142512836611</v>
      </c>
      <c r="ABS1873" s="60"/>
      <c r="ABT1873" s="60"/>
      <c r="ABU1873" s="60"/>
      <c r="ABV1873" s="60"/>
      <c r="ABW1873" s="60"/>
      <c r="ABX1873" s="60"/>
    </row>
    <row r="1874" spans="727:752" x14ac:dyDescent="0.25">
      <c r="AAY1874" s="60"/>
      <c r="AAZ1874" s="60"/>
      <c r="ABA1874" s="60"/>
      <c r="ABB1874" s="60"/>
      <c r="ABC1874" s="60"/>
      <c r="ABD1874" s="60"/>
      <c r="ABE1874" s="60"/>
      <c r="ABF1874" s="60"/>
      <c r="ABG1874" s="60"/>
      <c r="ABH1874" s="60"/>
      <c r="ABI1874" s="60"/>
      <c r="ABJ1874" s="60"/>
      <c r="ABK1874" s="60"/>
      <c r="ABL1874" s="60"/>
      <c r="ABM1874" s="60"/>
      <c r="ABN1874" s="60"/>
      <c r="ABO1874" s="60"/>
      <c r="ABP1874" s="60"/>
      <c r="ABQ1874" s="60"/>
      <c r="ABR1874" s="60">
        <v>1.0213640299450599</v>
      </c>
      <c r="ABS1874" s="60"/>
      <c r="ABT1874" s="60"/>
      <c r="ABU1874" s="60"/>
      <c r="ABV1874" s="60"/>
      <c r="ABW1874" s="60"/>
      <c r="ABX1874" s="60"/>
    </row>
    <row r="1875" spans="727:752" x14ac:dyDescent="0.25">
      <c r="AAY1875" s="60"/>
      <c r="AAZ1875" s="60"/>
      <c r="ABA1875" s="60"/>
      <c r="ABB1875" s="60"/>
      <c r="ABC1875" s="60"/>
      <c r="ABD1875" s="60"/>
      <c r="ABE1875" s="60"/>
      <c r="ABF1875" s="60"/>
      <c r="ABG1875" s="60"/>
      <c r="ABH1875" s="60"/>
      <c r="ABI1875" s="60"/>
      <c r="ABJ1875" s="60"/>
      <c r="ABK1875" s="60"/>
      <c r="ABL1875" s="60"/>
      <c r="ABM1875" s="60"/>
      <c r="ABN1875" s="60"/>
      <c r="ABO1875" s="60"/>
      <c r="ABP1875" s="60"/>
      <c r="ABQ1875" s="60"/>
      <c r="ABR1875" s="60">
        <v>1.02133172573117</v>
      </c>
      <c r="ABS1875" s="60"/>
      <c r="ABT1875" s="60"/>
      <c r="ABU1875" s="60"/>
      <c r="ABV1875" s="60"/>
      <c r="ABW1875" s="60"/>
      <c r="ABX1875" s="60"/>
    </row>
    <row r="1876" spans="727:752" x14ac:dyDescent="0.25">
      <c r="AAY1876" s="60"/>
      <c r="AAZ1876" s="60"/>
      <c r="ABA1876" s="60"/>
      <c r="ABB1876" s="60"/>
      <c r="ABC1876" s="60"/>
      <c r="ABD1876" s="60"/>
      <c r="ABE1876" s="60"/>
      <c r="ABF1876" s="60"/>
      <c r="ABG1876" s="60"/>
      <c r="ABH1876" s="60"/>
      <c r="ABI1876" s="60"/>
      <c r="ABJ1876" s="60"/>
      <c r="ABK1876" s="60"/>
      <c r="ABL1876" s="60"/>
      <c r="ABM1876" s="60"/>
      <c r="ABN1876" s="60"/>
      <c r="ABO1876" s="60"/>
      <c r="ABP1876" s="60"/>
      <c r="ABQ1876" s="60"/>
      <c r="ABR1876" s="60">
        <v>1.0213288759696799</v>
      </c>
      <c r="ABS1876" s="60"/>
      <c r="ABT1876" s="60"/>
      <c r="ABU1876" s="60"/>
      <c r="ABV1876" s="60"/>
      <c r="ABW1876" s="60"/>
      <c r="ABX1876" s="60"/>
    </row>
    <row r="1877" spans="727:752" x14ac:dyDescent="0.25">
      <c r="AAY1877" s="60"/>
      <c r="AAZ1877" s="60"/>
      <c r="ABA1877" s="60"/>
      <c r="ABB1877" s="60"/>
      <c r="ABC1877" s="60"/>
      <c r="ABD1877" s="60"/>
      <c r="ABE1877" s="60"/>
      <c r="ABF1877" s="60"/>
      <c r="ABG1877" s="60"/>
      <c r="ABH1877" s="60"/>
      <c r="ABI1877" s="60"/>
      <c r="ABJ1877" s="60"/>
      <c r="ABK1877" s="60"/>
      <c r="ABL1877" s="60"/>
      <c r="ABM1877" s="60"/>
      <c r="ABN1877" s="60"/>
      <c r="ABO1877" s="60"/>
      <c r="ABP1877" s="60"/>
      <c r="ABQ1877" s="60"/>
      <c r="ABR1877" s="60">
        <v>1.02131891154624</v>
      </c>
      <c r="ABS1877" s="60"/>
      <c r="ABT1877" s="60"/>
      <c r="ABU1877" s="60"/>
      <c r="ABV1877" s="60"/>
      <c r="ABW1877" s="60"/>
      <c r="ABX1877" s="60"/>
    </row>
    <row r="1878" spans="727:752" x14ac:dyDescent="0.25">
      <c r="AAY1878" s="60"/>
      <c r="AAZ1878" s="60"/>
      <c r="ABA1878" s="60"/>
      <c r="ABB1878" s="60"/>
      <c r="ABC1878" s="60"/>
      <c r="ABD1878" s="60"/>
      <c r="ABE1878" s="60"/>
      <c r="ABF1878" s="60"/>
      <c r="ABG1878" s="60"/>
      <c r="ABH1878" s="60"/>
      <c r="ABI1878" s="60"/>
      <c r="ABJ1878" s="60"/>
      <c r="ABK1878" s="60"/>
      <c r="ABL1878" s="60"/>
      <c r="ABM1878" s="60"/>
      <c r="ABN1878" s="60"/>
      <c r="ABO1878" s="60"/>
      <c r="ABP1878" s="60"/>
      <c r="ABQ1878" s="60"/>
      <c r="ABR1878" s="60">
        <v>1.02128237021808</v>
      </c>
      <c r="ABS1878" s="60"/>
      <c r="ABT1878" s="60"/>
      <c r="ABU1878" s="60"/>
      <c r="ABV1878" s="60"/>
      <c r="ABW1878" s="60"/>
      <c r="ABX1878" s="60"/>
    </row>
    <row r="1879" spans="727:752" x14ac:dyDescent="0.25">
      <c r="AAY1879" s="60"/>
      <c r="AAZ1879" s="60"/>
      <c r="ABA1879" s="60"/>
      <c r="ABB1879" s="60"/>
      <c r="ABC1879" s="60"/>
      <c r="ABD1879" s="60"/>
      <c r="ABE1879" s="60"/>
      <c r="ABF1879" s="60"/>
      <c r="ABG1879" s="60"/>
      <c r="ABH1879" s="60"/>
      <c r="ABI1879" s="60"/>
      <c r="ABJ1879" s="60"/>
      <c r="ABK1879" s="60"/>
      <c r="ABL1879" s="60"/>
      <c r="ABM1879" s="60"/>
      <c r="ABN1879" s="60"/>
      <c r="ABO1879" s="60"/>
      <c r="ABP1879" s="60"/>
      <c r="ABQ1879" s="60"/>
      <c r="ABR1879" s="60">
        <v>1.0212712177211001</v>
      </c>
      <c r="ABS1879" s="60"/>
      <c r="ABT1879" s="60"/>
      <c r="ABU1879" s="60"/>
      <c r="ABV1879" s="60"/>
      <c r="ABW1879" s="60"/>
      <c r="ABX1879" s="60"/>
    </row>
    <row r="1880" spans="727:752" x14ac:dyDescent="0.25">
      <c r="AAY1880" s="60"/>
      <c r="AAZ1880" s="60"/>
      <c r="ABA1880" s="60"/>
      <c r="ABB1880" s="60"/>
      <c r="ABC1880" s="60"/>
      <c r="ABD1880" s="60"/>
      <c r="ABE1880" s="60"/>
      <c r="ABF1880" s="60"/>
      <c r="ABG1880" s="60"/>
      <c r="ABH1880" s="60"/>
      <c r="ABI1880" s="60"/>
      <c r="ABJ1880" s="60"/>
      <c r="ABK1880" s="60"/>
      <c r="ABL1880" s="60"/>
      <c r="ABM1880" s="60"/>
      <c r="ABN1880" s="60"/>
      <c r="ABO1880" s="60"/>
      <c r="ABP1880" s="60"/>
      <c r="ABQ1880" s="60"/>
      <c r="ABR1880" s="60">
        <v>1.02125633458042</v>
      </c>
      <c r="ABS1880" s="60"/>
      <c r="ABT1880" s="60"/>
      <c r="ABU1880" s="60"/>
      <c r="ABV1880" s="60"/>
      <c r="ABW1880" s="60"/>
      <c r="ABX1880" s="60"/>
    </row>
    <row r="1881" spans="727:752" x14ac:dyDescent="0.25">
      <c r="AAY1881" s="60"/>
      <c r="AAZ1881" s="60"/>
      <c r="ABA1881" s="60"/>
      <c r="ABB1881" s="60"/>
      <c r="ABC1881" s="60"/>
      <c r="ABD1881" s="60"/>
      <c r="ABE1881" s="60"/>
      <c r="ABF1881" s="60"/>
      <c r="ABG1881" s="60"/>
      <c r="ABH1881" s="60"/>
      <c r="ABI1881" s="60"/>
      <c r="ABJ1881" s="60"/>
      <c r="ABK1881" s="60"/>
      <c r="ABL1881" s="60"/>
      <c r="ABM1881" s="60"/>
      <c r="ABN1881" s="60"/>
      <c r="ABO1881" s="60"/>
      <c r="ABP1881" s="60"/>
      <c r="ABQ1881" s="60"/>
      <c r="ABR1881" s="60">
        <v>1.0212508232286699</v>
      </c>
      <c r="ABS1881" s="60"/>
      <c r="ABT1881" s="60"/>
      <c r="ABU1881" s="60"/>
      <c r="ABV1881" s="60"/>
      <c r="ABW1881" s="60"/>
      <c r="ABX1881" s="60"/>
    </row>
    <row r="1882" spans="727:752" x14ac:dyDescent="0.25">
      <c r="AAY1882" s="60"/>
      <c r="AAZ1882" s="60"/>
      <c r="ABA1882" s="60"/>
      <c r="ABB1882" s="60"/>
      <c r="ABC1882" s="60"/>
      <c r="ABD1882" s="60"/>
      <c r="ABE1882" s="60"/>
      <c r="ABF1882" s="60"/>
      <c r="ABG1882" s="60"/>
      <c r="ABH1882" s="60"/>
      <c r="ABI1882" s="60"/>
      <c r="ABJ1882" s="60"/>
      <c r="ABK1882" s="60"/>
      <c r="ABL1882" s="60"/>
      <c r="ABM1882" s="60"/>
      <c r="ABN1882" s="60"/>
      <c r="ABO1882" s="60"/>
      <c r="ABP1882" s="60"/>
      <c r="ABQ1882" s="60"/>
      <c r="ABR1882" s="60">
        <v>1.02122004801919</v>
      </c>
      <c r="ABS1882" s="60"/>
      <c r="ABT1882" s="60"/>
      <c r="ABU1882" s="60"/>
      <c r="ABV1882" s="60"/>
      <c r="ABW1882" s="60"/>
      <c r="ABX1882" s="60"/>
    </row>
    <row r="1883" spans="727:752" x14ac:dyDescent="0.25">
      <c r="AAY1883" s="60"/>
      <c r="AAZ1883" s="60"/>
      <c r="ABA1883" s="60"/>
      <c r="ABB1883" s="60"/>
      <c r="ABC1883" s="60"/>
      <c r="ABD1883" s="60"/>
      <c r="ABE1883" s="60"/>
      <c r="ABF1883" s="60"/>
      <c r="ABG1883" s="60"/>
      <c r="ABH1883" s="60"/>
      <c r="ABI1883" s="60"/>
      <c r="ABJ1883" s="60"/>
      <c r="ABK1883" s="60"/>
      <c r="ABL1883" s="60"/>
      <c r="ABM1883" s="60"/>
      <c r="ABN1883" s="60"/>
      <c r="ABO1883" s="60"/>
      <c r="ABP1883" s="60"/>
      <c r="ABQ1883" s="60"/>
      <c r="ABR1883" s="60">
        <v>1.0212188667989499</v>
      </c>
      <c r="ABS1883" s="60"/>
      <c r="ABT1883" s="60"/>
      <c r="ABU1883" s="60"/>
      <c r="ABV1883" s="60"/>
      <c r="ABW1883" s="60"/>
      <c r="ABX1883" s="60"/>
    </row>
    <row r="1884" spans="727:752" x14ac:dyDescent="0.25">
      <c r="AAY1884" s="60"/>
      <c r="AAZ1884" s="60"/>
      <c r="ABA1884" s="60"/>
      <c r="ABB1884" s="60"/>
      <c r="ABC1884" s="60"/>
      <c r="ABD1884" s="60"/>
      <c r="ABE1884" s="60"/>
      <c r="ABF1884" s="60"/>
      <c r="ABG1884" s="60"/>
      <c r="ABH1884" s="60"/>
      <c r="ABI1884" s="60"/>
      <c r="ABJ1884" s="60"/>
      <c r="ABK1884" s="60"/>
      <c r="ABL1884" s="60"/>
      <c r="ABM1884" s="60"/>
      <c r="ABN1884" s="60"/>
      <c r="ABO1884" s="60"/>
      <c r="ABP1884" s="60"/>
      <c r="ABQ1884" s="60"/>
      <c r="ABR1884" s="60">
        <v>1.02121644163581</v>
      </c>
      <c r="ABS1884" s="60"/>
      <c r="ABT1884" s="60"/>
      <c r="ABU1884" s="60"/>
      <c r="ABV1884" s="60"/>
      <c r="ABW1884" s="60"/>
      <c r="ABX1884" s="60"/>
    </row>
    <row r="1885" spans="727:752" x14ac:dyDescent="0.25">
      <c r="AAY1885" s="60"/>
      <c r="AAZ1885" s="60"/>
      <c r="ABA1885" s="60"/>
      <c r="ABB1885" s="60"/>
      <c r="ABC1885" s="60"/>
      <c r="ABD1885" s="60"/>
      <c r="ABE1885" s="60"/>
      <c r="ABF1885" s="60"/>
      <c r="ABG1885" s="60"/>
      <c r="ABH1885" s="60"/>
      <c r="ABI1885" s="60"/>
      <c r="ABJ1885" s="60"/>
      <c r="ABK1885" s="60"/>
      <c r="ABL1885" s="60"/>
      <c r="ABM1885" s="60"/>
      <c r="ABN1885" s="60"/>
      <c r="ABO1885" s="60"/>
      <c r="ABP1885" s="60"/>
      <c r="ABQ1885" s="60"/>
      <c r="ABR1885" s="60">
        <v>1.02121238315577</v>
      </c>
      <c r="ABS1885" s="60"/>
      <c r="ABT1885" s="60"/>
      <c r="ABU1885" s="60"/>
      <c r="ABV1885" s="60"/>
      <c r="ABW1885" s="60"/>
      <c r="ABX1885" s="60"/>
    </row>
    <row r="1886" spans="727:752" x14ac:dyDescent="0.25">
      <c r="AAY1886" s="60"/>
      <c r="AAZ1886" s="60"/>
      <c r="ABA1886" s="60"/>
      <c r="ABB1886" s="60"/>
      <c r="ABC1886" s="60"/>
      <c r="ABD1886" s="60"/>
      <c r="ABE1886" s="60"/>
      <c r="ABF1886" s="60"/>
      <c r="ABG1886" s="60"/>
      <c r="ABH1886" s="60"/>
      <c r="ABI1886" s="60"/>
      <c r="ABJ1886" s="60"/>
      <c r="ABK1886" s="60"/>
      <c r="ABL1886" s="60"/>
      <c r="ABM1886" s="60"/>
      <c r="ABN1886" s="60"/>
      <c r="ABO1886" s="60"/>
      <c r="ABP1886" s="60"/>
      <c r="ABQ1886" s="60"/>
      <c r="ABR1886" s="60">
        <v>1.0211974641660599</v>
      </c>
      <c r="ABS1886" s="60"/>
      <c r="ABT1886" s="60"/>
      <c r="ABU1886" s="60"/>
      <c r="ABV1886" s="60"/>
      <c r="ABW1886" s="60"/>
      <c r="ABX1886" s="60"/>
    </row>
    <row r="1887" spans="727:752" x14ac:dyDescent="0.25">
      <c r="AAY1887" s="60"/>
      <c r="AAZ1887" s="60"/>
      <c r="ABA1887" s="60"/>
      <c r="ABB1887" s="60"/>
      <c r="ABC1887" s="60"/>
      <c r="ABD1887" s="60"/>
      <c r="ABE1887" s="60"/>
      <c r="ABF1887" s="60"/>
      <c r="ABG1887" s="60"/>
      <c r="ABH1887" s="60"/>
      <c r="ABI1887" s="60"/>
      <c r="ABJ1887" s="60"/>
      <c r="ABK1887" s="60"/>
      <c r="ABL1887" s="60"/>
      <c r="ABM1887" s="60"/>
      <c r="ABN1887" s="60"/>
      <c r="ABO1887" s="60"/>
      <c r="ABP1887" s="60"/>
      <c r="ABQ1887" s="60"/>
      <c r="ABR1887" s="60">
        <v>1.02116248566209</v>
      </c>
      <c r="ABS1887" s="60"/>
      <c r="ABT1887" s="60"/>
      <c r="ABU1887" s="60"/>
      <c r="ABV1887" s="60"/>
      <c r="ABW1887" s="60"/>
      <c r="ABX1887" s="60"/>
    </row>
    <row r="1888" spans="727:752" x14ac:dyDescent="0.25">
      <c r="AAY1888" s="60"/>
      <c r="AAZ1888" s="60"/>
      <c r="ABA1888" s="60"/>
      <c r="ABB1888" s="60"/>
      <c r="ABC1888" s="60"/>
      <c r="ABD1888" s="60"/>
      <c r="ABE1888" s="60"/>
      <c r="ABF1888" s="60"/>
      <c r="ABG1888" s="60"/>
      <c r="ABH1888" s="60"/>
      <c r="ABI1888" s="60"/>
      <c r="ABJ1888" s="60"/>
      <c r="ABK1888" s="60"/>
      <c r="ABL1888" s="60"/>
      <c r="ABM1888" s="60"/>
      <c r="ABN1888" s="60"/>
      <c r="ABO1888" s="60"/>
      <c r="ABP1888" s="60"/>
      <c r="ABQ1888" s="60"/>
      <c r="ABR1888" s="60">
        <v>1.0211316296619499</v>
      </c>
      <c r="ABS1888" s="60"/>
      <c r="ABT1888" s="60"/>
      <c r="ABU1888" s="60"/>
      <c r="ABV1888" s="60"/>
      <c r="ABW1888" s="60"/>
      <c r="ABX1888" s="60"/>
    </row>
    <row r="1889" spans="727:752" x14ac:dyDescent="0.25">
      <c r="AAY1889" s="60"/>
      <c r="AAZ1889" s="60"/>
      <c r="ABA1889" s="60"/>
      <c r="ABB1889" s="60"/>
      <c r="ABC1889" s="60"/>
      <c r="ABD1889" s="60"/>
      <c r="ABE1889" s="60"/>
      <c r="ABF1889" s="60"/>
      <c r="ABG1889" s="60"/>
      <c r="ABH1889" s="60"/>
      <c r="ABI1889" s="60"/>
      <c r="ABJ1889" s="60"/>
      <c r="ABK1889" s="60"/>
      <c r="ABL1889" s="60"/>
      <c r="ABM1889" s="60"/>
      <c r="ABN1889" s="60"/>
      <c r="ABO1889" s="60"/>
      <c r="ABP1889" s="60"/>
      <c r="ABQ1889" s="60"/>
      <c r="ABR1889" s="60">
        <v>1.0210911924486701</v>
      </c>
      <c r="ABS1889" s="60"/>
      <c r="ABT1889" s="60"/>
      <c r="ABU1889" s="60"/>
      <c r="ABV1889" s="60"/>
      <c r="ABW1889" s="60"/>
      <c r="ABX1889" s="60"/>
    </row>
    <row r="1890" spans="727:752" x14ac:dyDescent="0.25">
      <c r="AAY1890" s="60"/>
      <c r="AAZ1890" s="60"/>
      <c r="ABA1890" s="60"/>
      <c r="ABB1890" s="60"/>
      <c r="ABC1890" s="60"/>
      <c r="ABD1890" s="60"/>
      <c r="ABE1890" s="60"/>
      <c r="ABF1890" s="60"/>
      <c r="ABG1890" s="60"/>
      <c r="ABH1890" s="60"/>
      <c r="ABI1890" s="60"/>
      <c r="ABJ1890" s="60"/>
      <c r="ABK1890" s="60"/>
      <c r="ABL1890" s="60"/>
      <c r="ABM1890" s="60"/>
      <c r="ABN1890" s="60"/>
      <c r="ABO1890" s="60"/>
      <c r="ABP1890" s="60"/>
      <c r="ABQ1890" s="60"/>
      <c r="ABR1890" s="60">
        <v>1.0210706753510901</v>
      </c>
      <c r="ABS1890" s="60"/>
      <c r="ABT1890" s="60"/>
      <c r="ABU1890" s="60"/>
      <c r="ABV1890" s="60"/>
      <c r="ABW1890" s="60"/>
      <c r="ABX1890" s="60"/>
    </row>
    <row r="1891" spans="727:752" x14ac:dyDescent="0.25">
      <c r="AAY1891" s="60"/>
      <c r="AAZ1891" s="60"/>
      <c r="ABA1891" s="60"/>
      <c r="ABB1891" s="60"/>
      <c r="ABC1891" s="60"/>
      <c r="ABD1891" s="60"/>
      <c r="ABE1891" s="60"/>
      <c r="ABF1891" s="60"/>
      <c r="ABG1891" s="60"/>
      <c r="ABH1891" s="60"/>
      <c r="ABI1891" s="60"/>
      <c r="ABJ1891" s="60"/>
      <c r="ABK1891" s="60"/>
      <c r="ABL1891" s="60"/>
      <c r="ABM1891" s="60"/>
      <c r="ABN1891" s="60"/>
      <c r="ABO1891" s="60"/>
      <c r="ABP1891" s="60"/>
      <c r="ABQ1891" s="60"/>
      <c r="ABR1891" s="60">
        <v>1.02106318344652</v>
      </c>
      <c r="ABS1891" s="60"/>
      <c r="ABT1891" s="60"/>
      <c r="ABU1891" s="60"/>
      <c r="ABV1891" s="60"/>
      <c r="ABW1891" s="60"/>
      <c r="ABX1891" s="60"/>
    </row>
    <row r="1892" spans="727:752" x14ac:dyDescent="0.25">
      <c r="AAY1892" s="60"/>
      <c r="AAZ1892" s="60"/>
      <c r="ABA1892" s="60"/>
      <c r="ABB1892" s="60"/>
      <c r="ABC1892" s="60"/>
      <c r="ABD1892" s="60"/>
      <c r="ABE1892" s="60"/>
      <c r="ABF1892" s="60"/>
      <c r="ABG1892" s="60"/>
      <c r="ABH1892" s="60"/>
      <c r="ABI1892" s="60"/>
      <c r="ABJ1892" s="60"/>
      <c r="ABK1892" s="60"/>
      <c r="ABL1892" s="60"/>
      <c r="ABM1892" s="60"/>
      <c r="ABN1892" s="60"/>
      <c r="ABO1892" s="60"/>
      <c r="ABP1892" s="60"/>
      <c r="ABQ1892" s="60"/>
      <c r="ABR1892" s="60">
        <v>1.0210413207670901</v>
      </c>
      <c r="ABS1892" s="60"/>
      <c r="ABT1892" s="60"/>
      <c r="ABU1892" s="60"/>
      <c r="ABV1892" s="60"/>
      <c r="ABW1892" s="60"/>
      <c r="ABX1892" s="60"/>
    </row>
    <row r="1893" spans="727:752" x14ac:dyDescent="0.25">
      <c r="AAY1893" s="60"/>
      <c r="AAZ1893" s="60"/>
      <c r="ABA1893" s="60"/>
      <c r="ABB1893" s="60"/>
      <c r="ABC1893" s="60"/>
      <c r="ABD1893" s="60"/>
      <c r="ABE1893" s="60"/>
      <c r="ABF1893" s="60"/>
      <c r="ABG1893" s="60"/>
      <c r="ABH1893" s="60"/>
      <c r="ABI1893" s="60"/>
      <c r="ABJ1893" s="60"/>
      <c r="ABK1893" s="60"/>
      <c r="ABL1893" s="60"/>
      <c r="ABM1893" s="60"/>
      <c r="ABN1893" s="60"/>
      <c r="ABO1893" s="60"/>
      <c r="ABP1893" s="60"/>
      <c r="ABQ1893" s="60"/>
      <c r="ABR1893" s="60">
        <v>1.0210384941547099</v>
      </c>
      <c r="ABS1893" s="60"/>
      <c r="ABT1893" s="60"/>
      <c r="ABU1893" s="60"/>
      <c r="ABV1893" s="60"/>
      <c r="ABW1893" s="60"/>
      <c r="ABX1893" s="60"/>
    </row>
    <row r="1894" spans="727:752" x14ac:dyDescent="0.25">
      <c r="AAY1894" s="60"/>
      <c r="AAZ1894" s="60"/>
      <c r="ABA1894" s="60"/>
      <c r="ABB1894" s="60"/>
      <c r="ABC1894" s="60"/>
      <c r="ABD1894" s="60"/>
      <c r="ABE1894" s="60"/>
      <c r="ABF1894" s="60"/>
      <c r="ABG1894" s="60"/>
      <c r="ABH1894" s="60"/>
      <c r="ABI1894" s="60"/>
      <c r="ABJ1894" s="60"/>
      <c r="ABK1894" s="60"/>
      <c r="ABL1894" s="60"/>
      <c r="ABM1894" s="60"/>
      <c r="ABN1894" s="60"/>
      <c r="ABO1894" s="60"/>
      <c r="ABP1894" s="60"/>
      <c r="ABQ1894" s="60"/>
      <c r="ABR1894" s="60">
        <v>1.02103524485631</v>
      </c>
      <c r="ABS1894" s="60"/>
      <c r="ABT1894" s="60"/>
      <c r="ABU1894" s="60"/>
      <c r="ABV1894" s="60"/>
      <c r="ABW1894" s="60"/>
      <c r="ABX1894" s="60"/>
    </row>
    <row r="1895" spans="727:752" x14ac:dyDescent="0.25">
      <c r="AAY1895" s="60"/>
      <c r="AAZ1895" s="60"/>
      <c r="ABA1895" s="60"/>
      <c r="ABB1895" s="60"/>
      <c r="ABC1895" s="60"/>
      <c r="ABD1895" s="60"/>
      <c r="ABE1895" s="60"/>
      <c r="ABF1895" s="60"/>
      <c r="ABG1895" s="60"/>
      <c r="ABH1895" s="60"/>
      <c r="ABI1895" s="60"/>
      <c r="ABJ1895" s="60"/>
      <c r="ABK1895" s="60"/>
      <c r="ABL1895" s="60"/>
      <c r="ABM1895" s="60"/>
      <c r="ABN1895" s="60"/>
      <c r="ABO1895" s="60"/>
      <c r="ABP1895" s="60"/>
      <c r="ABQ1895" s="60"/>
      <c r="ABR1895" s="60">
        <v>1.02103314679868</v>
      </c>
      <c r="ABS1895" s="60"/>
      <c r="ABT1895" s="60"/>
      <c r="ABU1895" s="60"/>
      <c r="ABV1895" s="60"/>
      <c r="ABW1895" s="60"/>
      <c r="ABX1895" s="60"/>
    </row>
    <row r="1896" spans="727:752" x14ac:dyDescent="0.25">
      <c r="AAY1896" s="60"/>
      <c r="AAZ1896" s="60"/>
      <c r="ABA1896" s="60"/>
      <c r="ABB1896" s="60"/>
      <c r="ABC1896" s="60"/>
      <c r="ABD1896" s="60"/>
      <c r="ABE1896" s="60"/>
      <c r="ABF1896" s="60"/>
      <c r="ABG1896" s="60"/>
      <c r="ABH1896" s="60"/>
      <c r="ABI1896" s="60"/>
      <c r="ABJ1896" s="60"/>
      <c r="ABK1896" s="60"/>
      <c r="ABL1896" s="60"/>
      <c r="ABM1896" s="60"/>
      <c r="ABN1896" s="60"/>
      <c r="ABO1896" s="60"/>
      <c r="ABP1896" s="60"/>
      <c r="ABQ1896" s="60"/>
      <c r="ABR1896" s="60">
        <v>1.0210269340212299</v>
      </c>
      <c r="ABS1896" s="60"/>
      <c r="ABT1896" s="60"/>
      <c r="ABU1896" s="60"/>
      <c r="ABV1896" s="60"/>
      <c r="ABW1896" s="60"/>
      <c r="ABX1896" s="60"/>
    </row>
    <row r="1897" spans="727:752" x14ac:dyDescent="0.25">
      <c r="AAY1897" s="60"/>
      <c r="AAZ1897" s="60"/>
      <c r="ABA1897" s="60"/>
      <c r="ABB1897" s="60"/>
      <c r="ABC1897" s="60"/>
      <c r="ABD1897" s="60"/>
      <c r="ABE1897" s="60"/>
      <c r="ABF1897" s="60"/>
      <c r="ABG1897" s="60"/>
      <c r="ABH1897" s="60"/>
      <c r="ABI1897" s="60"/>
      <c r="ABJ1897" s="60"/>
      <c r="ABK1897" s="60"/>
      <c r="ABL1897" s="60"/>
      <c r="ABM1897" s="60"/>
      <c r="ABN1897" s="60"/>
      <c r="ABO1897" s="60"/>
      <c r="ABP1897" s="60"/>
      <c r="ABQ1897" s="60"/>
      <c r="ABR1897" s="60">
        <v>1.0209355456284199</v>
      </c>
      <c r="ABS1897" s="60"/>
      <c r="ABT1897" s="60"/>
      <c r="ABU1897" s="60"/>
      <c r="ABV1897" s="60"/>
      <c r="ABW1897" s="60"/>
      <c r="ABX1897" s="60"/>
    </row>
    <row r="1898" spans="727:752" x14ac:dyDescent="0.25">
      <c r="AAY1898" s="60"/>
      <c r="AAZ1898" s="60"/>
      <c r="ABA1898" s="60"/>
      <c r="ABB1898" s="60"/>
      <c r="ABC1898" s="60"/>
      <c r="ABD1898" s="60"/>
      <c r="ABE1898" s="60"/>
      <c r="ABF1898" s="60"/>
      <c r="ABG1898" s="60"/>
      <c r="ABH1898" s="60"/>
      <c r="ABI1898" s="60"/>
      <c r="ABJ1898" s="60"/>
      <c r="ABK1898" s="60"/>
      <c r="ABL1898" s="60"/>
      <c r="ABM1898" s="60"/>
      <c r="ABN1898" s="60"/>
      <c r="ABO1898" s="60"/>
      <c r="ABP1898" s="60"/>
      <c r="ABQ1898" s="60"/>
      <c r="ABR1898" s="60">
        <v>1.02089782260291</v>
      </c>
      <c r="ABS1898" s="60"/>
      <c r="ABT1898" s="60"/>
      <c r="ABU1898" s="60"/>
      <c r="ABV1898" s="60"/>
      <c r="ABW1898" s="60"/>
      <c r="ABX1898" s="60"/>
    </row>
    <row r="1899" spans="727:752" x14ac:dyDescent="0.25">
      <c r="AAY1899" s="60"/>
      <c r="AAZ1899" s="60"/>
      <c r="ABA1899" s="60"/>
      <c r="ABB1899" s="60"/>
      <c r="ABC1899" s="60"/>
      <c r="ABD1899" s="60"/>
      <c r="ABE1899" s="60"/>
      <c r="ABF1899" s="60"/>
      <c r="ABG1899" s="60"/>
      <c r="ABH1899" s="60"/>
      <c r="ABI1899" s="60"/>
      <c r="ABJ1899" s="60"/>
      <c r="ABK1899" s="60"/>
      <c r="ABL1899" s="60"/>
      <c r="ABM1899" s="60"/>
      <c r="ABN1899" s="60"/>
      <c r="ABO1899" s="60"/>
      <c r="ABP1899" s="60"/>
      <c r="ABQ1899" s="60"/>
      <c r="ABR1899" s="60">
        <v>1.0208456728272399</v>
      </c>
      <c r="ABS1899" s="60"/>
      <c r="ABT1899" s="60"/>
      <c r="ABU1899" s="60"/>
      <c r="ABV1899" s="60"/>
      <c r="ABW1899" s="60"/>
      <c r="ABX1899" s="60"/>
    </row>
    <row r="1900" spans="727:752" x14ac:dyDescent="0.25">
      <c r="AAY1900" s="60"/>
      <c r="AAZ1900" s="60"/>
      <c r="ABA1900" s="60"/>
      <c r="ABB1900" s="60"/>
      <c r="ABC1900" s="60"/>
      <c r="ABD1900" s="60"/>
      <c r="ABE1900" s="60"/>
      <c r="ABF1900" s="60"/>
      <c r="ABG1900" s="60"/>
      <c r="ABH1900" s="60"/>
      <c r="ABI1900" s="60"/>
      <c r="ABJ1900" s="60"/>
      <c r="ABK1900" s="60"/>
      <c r="ABL1900" s="60"/>
      <c r="ABM1900" s="60"/>
      <c r="ABN1900" s="60"/>
      <c r="ABO1900" s="60"/>
      <c r="ABP1900" s="60"/>
      <c r="ABQ1900" s="60"/>
      <c r="ABR1900" s="60">
        <v>1.02081970051099</v>
      </c>
      <c r="ABS1900" s="60"/>
      <c r="ABT1900" s="60"/>
      <c r="ABU1900" s="60"/>
      <c r="ABV1900" s="60"/>
      <c r="ABW1900" s="60"/>
      <c r="ABX1900" s="60"/>
    </row>
    <row r="1901" spans="727:752" x14ac:dyDescent="0.25">
      <c r="AAY1901" s="60"/>
      <c r="AAZ1901" s="60"/>
      <c r="ABA1901" s="60"/>
      <c r="ABB1901" s="60"/>
      <c r="ABC1901" s="60"/>
      <c r="ABD1901" s="60"/>
      <c r="ABE1901" s="60"/>
      <c r="ABF1901" s="60"/>
      <c r="ABG1901" s="60"/>
      <c r="ABH1901" s="60"/>
      <c r="ABI1901" s="60"/>
      <c r="ABJ1901" s="60"/>
      <c r="ABK1901" s="60"/>
      <c r="ABL1901" s="60"/>
      <c r="ABM1901" s="60"/>
      <c r="ABN1901" s="60"/>
      <c r="ABO1901" s="60"/>
      <c r="ABP1901" s="60"/>
      <c r="ABQ1901" s="60"/>
      <c r="ABR1901" s="60">
        <v>1.0208109176353299</v>
      </c>
      <c r="ABS1901" s="60"/>
      <c r="ABT1901" s="60"/>
      <c r="ABU1901" s="60"/>
      <c r="ABV1901" s="60"/>
      <c r="ABW1901" s="60"/>
      <c r="ABX1901" s="60"/>
    </row>
    <row r="1902" spans="727:752" x14ac:dyDescent="0.25">
      <c r="AAY1902" s="60"/>
      <c r="AAZ1902" s="60"/>
      <c r="ABA1902" s="60"/>
      <c r="ABB1902" s="60"/>
      <c r="ABC1902" s="60"/>
      <c r="ABD1902" s="60"/>
      <c r="ABE1902" s="60"/>
      <c r="ABF1902" s="60"/>
      <c r="ABG1902" s="60"/>
      <c r="ABH1902" s="60"/>
      <c r="ABI1902" s="60"/>
      <c r="ABJ1902" s="60"/>
      <c r="ABK1902" s="60"/>
      <c r="ABL1902" s="60"/>
      <c r="ABM1902" s="60"/>
      <c r="ABN1902" s="60"/>
      <c r="ABO1902" s="60"/>
      <c r="ABP1902" s="60"/>
      <c r="ABQ1902" s="60"/>
      <c r="ABR1902" s="60">
        <v>1.02077841571137</v>
      </c>
      <c r="ABS1902" s="60"/>
      <c r="ABT1902" s="60"/>
      <c r="ABU1902" s="60"/>
      <c r="ABV1902" s="60"/>
      <c r="ABW1902" s="60"/>
      <c r="ABX1902" s="60"/>
    </row>
    <row r="1903" spans="727:752" x14ac:dyDescent="0.25">
      <c r="AAY1903" s="60"/>
      <c r="AAZ1903" s="60"/>
      <c r="ABA1903" s="60"/>
      <c r="ABB1903" s="60"/>
      <c r="ABC1903" s="60"/>
      <c r="ABD1903" s="60"/>
      <c r="ABE1903" s="60"/>
      <c r="ABF1903" s="60"/>
      <c r="ABG1903" s="60"/>
      <c r="ABH1903" s="60"/>
      <c r="ABI1903" s="60"/>
      <c r="ABJ1903" s="60"/>
      <c r="ABK1903" s="60"/>
      <c r="ABL1903" s="60"/>
      <c r="ABM1903" s="60"/>
      <c r="ABN1903" s="60"/>
      <c r="ABO1903" s="60"/>
      <c r="ABP1903" s="60"/>
      <c r="ABQ1903" s="60"/>
      <c r="ABR1903" s="60">
        <v>1.02063801129774</v>
      </c>
      <c r="ABS1903" s="60"/>
      <c r="ABT1903" s="60"/>
      <c r="ABU1903" s="60"/>
      <c r="ABV1903" s="60"/>
      <c r="ABW1903" s="60"/>
      <c r="ABX1903" s="60"/>
    </row>
    <row r="1904" spans="727:752" x14ac:dyDescent="0.25">
      <c r="AAY1904" s="60"/>
      <c r="AAZ1904" s="60"/>
      <c r="ABA1904" s="60"/>
      <c r="ABB1904" s="60"/>
      <c r="ABC1904" s="60"/>
      <c r="ABD1904" s="60"/>
      <c r="ABE1904" s="60"/>
      <c r="ABF1904" s="60"/>
      <c r="ABG1904" s="60"/>
      <c r="ABH1904" s="60"/>
      <c r="ABI1904" s="60"/>
      <c r="ABJ1904" s="60"/>
      <c r="ABK1904" s="60"/>
      <c r="ABL1904" s="60"/>
      <c r="ABM1904" s="60"/>
      <c r="ABN1904" s="60"/>
      <c r="ABO1904" s="60"/>
      <c r="ABP1904" s="60"/>
      <c r="ABQ1904" s="60"/>
      <c r="ABR1904" s="60">
        <v>1.0206196144913899</v>
      </c>
      <c r="ABS1904" s="60"/>
      <c r="ABT1904" s="60"/>
      <c r="ABU1904" s="60"/>
      <c r="ABV1904" s="60"/>
      <c r="ABW1904" s="60"/>
      <c r="ABX1904" s="60"/>
    </row>
    <row r="1905" spans="727:752" x14ac:dyDescent="0.25">
      <c r="AAY1905" s="60"/>
      <c r="AAZ1905" s="60"/>
      <c r="ABA1905" s="60"/>
      <c r="ABB1905" s="60"/>
      <c r="ABC1905" s="60"/>
      <c r="ABD1905" s="60"/>
      <c r="ABE1905" s="60"/>
      <c r="ABF1905" s="60"/>
      <c r="ABG1905" s="60"/>
      <c r="ABH1905" s="60"/>
      <c r="ABI1905" s="60"/>
      <c r="ABJ1905" s="60"/>
      <c r="ABK1905" s="60"/>
      <c r="ABL1905" s="60"/>
      <c r="ABM1905" s="60"/>
      <c r="ABN1905" s="60"/>
      <c r="ABO1905" s="60"/>
      <c r="ABP1905" s="60"/>
      <c r="ABQ1905" s="60"/>
      <c r="ABR1905" s="60">
        <v>1.02060427781826</v>
      </c>
      <c r="ABS1905" s="60"/>
      <c r="ABT1905" s="60"/>
      <c r="ABU1905" s="60"/>
      <c r="ABV1905" s="60"/>
      <c r="ABW1905" s="60"/>
      <c r="ABX1905" s="60"/>
    </row>
    <row r="1906" spans="727:752" x14ac:dyDescent="0.25">
      <c r="AAY1906" s="60"/>
      <c r="AAZ1906" s="60"/>
      <c r="ABA1906" s="60"/>
      <c r="ABB1906" s="60"/>
      <c r="ABC1906" s="60"/>
      <c r="ABD1906" s="60"/>
      <c r="ABE1906" s="60"/>
      <c r="ABF1906" s="60"/>
      <c r="ABG1906" s="60"/>
      <c r="ABH1906" s="60"/>
      <c r="ABI1906" s="60"/>
      <c r="ABJ1906" s="60"/>
      <c r="ABK1906" s="60"/>
      <c r="ABL1906" s="60"/>
      <c r="ABM1906" s="60"/>
      <c r="ABN1906" s="60"/>
      <c r="ABO1906" s="60"/>
      <c r="ABP1906" s="60"/>
      <c r="ABQ1906" s="60"/>
      <c r="ABR1906" s="60">
        <v>1.02058465681399</v>
      </c>
      <c r="ABS1906" s="60"/>
      <c r="ABT1906" s="60"/>
      <c r="ABU1906" s="60"/>
      <c r="ABV1906" s="60"/>
      <c r="ABW1906" s="60"/>
      <c r="ABX1906" s="60"/>
    </row>
    <row r="1907" spans="727:752" x14ac:dyDescent="0.25">
      <c r="AAY1907" s="60"/>
      <c r="AAZ1907" s="60"/>
      <c r="ABA1907" s="60"/>
      <c r="ABB1907" s="60"/>
      <c r="ABC1907" s="60"/>
      <c r="ABD1907" s="60"/>
      <c r="ABE1907" s="60"/>
      <c r="ABF1907" s="60"/>
      <c r="ABG1907" s="60"/>
      <c r="ABH1907" s="60"/>
      <c r="ABI1907" s="60"/>
      <c r="ABJ1907" s="60"/>
      <c r="ABK1907" s="60"/>
      <c r="ABL1907" s="60"/>
      <c r="ABM1907" s="60"/>
      <c r="ABN1907" s="60"/>
      <c r="ABO1907" s="60"/>
      <c r="ABP1907" s="60"/>
      <c r="ABQ1907" s="60"/>
      <c r="ABR1907" s="60">
        <v>1.0205796227052799</v>
      </c>
      <c r="ABS1907" s="60"/>
      <c r="ABT1907" s="60"/>
      <c r="ABU1907" s="60"/>
      <c r="ABV1907" s="60"/>
      <c r="ABW1907" s="60"/>
      <c r="ABX1907" s="60"/>
    </row>
    <row r="1908" spans="727:752" x14ac:dyDescent="0.25">
      <c r="AAY1908" s="60"/>
      <c r="AAZ1908" s="60"/>
      <c r="ABA1908" s="60"/>
      <c r="ABB1908" s="60"/>
      <c r="ABC1908" s="60"/>
      <c r="ABD1908" s="60"/>
      <c r="ABE1908" s="60"/>
      <c r="ABF1908" s="60"/>
      <c r="ABG1908" s="60"/>
      <c r="ABH1908" s="60"/>
      <c r="ABI1908" s="60"/>
      <c r="ABJ1908" s="60"/>
      <c r="ABK1908" s="60"/>
      <c r="ABL1908" s="60"/>
      <c r="ABM1908" s="60"/>
      <c r="ABN1908" s="60"/>
      <c r="ABO1908" s="60"/>
      <c r="ABP1908" s="60"/>
      <c r="ABQ1908" s="60"/>
      <c r="ABR1908" s="60">
        <v>1.0205311406958599</v>
      </c>
      <c r="ABS1908" s="60"/>
      <c r="ABT1908" s="60"/>
      <c r="ABU1908" s="60"/>
      <c r="ABV1908" s="60"/>
      <c r="ABW1908" s="60"/>
      <c r="ABX1908" s="60"/>
    </row>
    <row r="1909" spans="727:752" x14ac:dyDescent="0.25">
      <c r="AAY1909" s="60"/>
      <c r="AAZ1909" s="60"/>
      <c r="ABA1909" s="60"/>
      <c r="ABB1909" s="60"/>
      <c r="ABC1909" s="60"/>
      <c r="ABD1909" s="60"/>
      <c r="ABE1909" s="60"/>
      <c r="ABF1909" s="60"/>
      <c r="ABG1909" s="60"/>
      <c r="ABH1909" s="60"/>
      <c r="ABI1909" s="60"/>
      <c r="ABJ1909" s="60"/>
      <c r="ABK1909" s="60"/>
      <c r="ABL1909" s="60"/>
      <c r="ABM1909" s="60"/>
      <c r="ABN1909" s="60"/>
      <c r="ABO1909" s="60"/>
      <c r="ABP1909" s="60"/>
      <c r="ABQ1909" s="60"/>
      <c r="ABR1909" s="60">
        <v>1.0205053138675599</v>
      </c>
      <c r="ABS1909" s="60"/>
      <c r="ABT1909" s="60"/>
      <c r="ABU1909" s="60"/>
      <c r="ABV1909" s="60"/>
      <c r="ABW1909" s="60"/>
      <c r="ABX1909" s="60"/>
    </row>
    <row r="1910" spans="727:752" x14ac:dyDescent="0.25">
      <c r="AAY1910" s="60"/>
      <c r="AAZ1910" s="60"/>
      <c r="ABA1910" s="60"/>
      <c r="ABB1910" s="60"/>
      <c r="ABC1910" s="60"/>
      <c r="ABD1910" s="60"/>
      <c r="ABE1910" s="60"/>
      <c r="ABF1910" s="60"/>
      <c r="ABG1910" s="60"/>
      <c r="ABH1910" s="60"/>
      <c r="ABI1910" s="60"/>
      <c r="ABJ1910" s="60"/>
      <c r="ABK1910" s="60"/>
      <c r="ABL1910" s="60"/>
      <c r="ABM1910" s="60"/>
      <c r="ABN1910" s="60"/>
      <c r="ABO1910" s="60"/>
      <c r="ABP1910" s="60"/>
      <c r="ABQ1910" s="60"/>
      <c r="ABR1910" s="60">
        <v>1.0203723278880901</v>
      </c>
      <c r="ABS1910" s="60"/>
      <c r="ABT1910" s="60"/>
      <c r="ABU1910" s="60"/>
      <c r="ABV1910" s="60"/>
      <c r="ABW1910" s="60"/>
      <c r="ABX1910" s="60"/>
    </row>
    <row r="1911" spans="727:752" x14ac:dyDescent="0.25">
      <c r="AAY1911" s="60"/>
      <c r="AAZ1911" s="60"/>
      <c r="ABA1911" s="60"/>
      <c r="ABB1911" s="60"/>
      <c r="ABC1911" s="60"/>
      <c r="ABD1911" s="60"/>
      <c r="ABE1911" s="60"/>
      <c r="ABF1911" s="60"/>
      <c r="ABG1911" s="60"/>
      <c r="ABH1911" s="60"/>
      <c r="ABI1911" s="60"/>
      <c r="ABJ1911" s="60"/>
      <c r="ABK1911" s="60"/>
      <c r="ABL1911" s="60"/>
      <c r="ABM1911" s="60"/>
      <c r="ABN1911" s="60"/>
      <c r="ABO1911" s="60"/>
      <c r="ABP1911" s="60"/>
      <c r="ABQ1911" s="60"/>
      <c r="ABR1911" s="60">
        <v>1.0203347759791701</v>
      </c>
      <c r="ABS1911" s="60"/>
      <c r="ABT1911" s="60"/>
      <c r="ABU1911" s="60"/>
      <c r="ABV1911" s="60"/>
      <c r="ABW1911" s="60"/>
      <c r="ABX1911" s="60"/>
    </row>
    <row r="1912" spans="727:752" x14ac:dyDescent="0.25">
      <c r="AAY1912" s="60"/>
      <c r="AAZ1912" s="60"/>
      <c r="ABA1912" s="60"/>
      <c r="ABB1912" s="60"/>
      <c r="ABC1912" s="60"/>
      <c r="ABD1912" s="60"/>
      <c r="ABE1912" s="60"/>
      <c r="ABF1912" s="60"/>
      <c r="ABG1912" s="60"/>
      <c r="ABH1912" s="60"/>
      <c r="ABI1912" s="60"/>
      <c r="ABJ1912" s="60"/>
      <c r="ABK1912" s="60"/>
      <c r="ABL1912" s="60"/>
      <c r="ABM1912" s="60"/>
      <c r="ABN1912" s="60"/>
      <c r="ABO1912" s="60"/>
      <c r="ABP1912" s="60"/>
      <c r="ABQ1912" s="60"/>
      <c r="ABR1912" s="60">
        <v>1.0203314990246899</v>
      </c>
      <c r="ABS1912" s="60"/>
      <c r="ABT1912" s="60"/>
      <c r="ABU1912" s="60"/>
      <c r="ABV1912" s="60"/>
      <c r="ABW1912" s="60"/>
      <c r="ABX1912" s="60"/>
    </row>
    <row r="1913" spans="727:752" x14ac:dyDescent="0.25">
      <c r="AAY1913" s="60"/>
      <c r="AAZ1913" s="60"/>
      <c r="ABA1913" s="60"/>
      <c r="ABB1913" s="60"/>
      <c r="ABC1913" s="60"/>
      <c r="ABD1913" s="60"/>
      <c r="ABE1913" s="60"/>
      <c r="ABF1913" s="60"/>
      <c r="ABG1913" s="60"/>
      <c r="ABH1913" s="60"/>
      <c r="ABI1913" s="60"/>
      <c r="ABJ1913" s="60"/>
      <c r="ABK1913" s="60"/>
      <c r="ABL1913" s="60"/>
      <c r="ABM1913" s="60"/>
      <c r="ABN1913" s="60"/>
      <c r="ABO1913" s="60"/>
      <c r="ABP1913" s="60"/>
      <c r="ABQ1913" s="60"/>
      <c r="ABR1913" s="60">
        <v>1.0202799123099</v>
      </c>
      <c r="ABS1913" s="60"/>
      <c r="ABT1913" s="60"/>
      <c r="ABU1913" s="60"/>
      <c r="ABV1913" s="60"/>
      <c r="ABW1913" s="60"/>
      <c r="ABX1913" s="60"/>
    </row>
    <row r="1914" spans="727:752" x14ac:dyDescent="0.25">
      <c r="AAY1914" s="60"/>
      <c r="AAZ1914" s="60"/>
      <c r="ABA1914" s="60"/>
      <c r="ABB1914" s="60"/>
      <c r="ABC1914" s="60"/>
      <c r="ABD1914" s="60"/>
      <c r="ABE1914" s="60"/>
      <c r="ABF1914" s="60"/>
      <c r="ABG1914" s="60"/>
      <c r="ABH1914" s="60"/>
      <c r="ABI1914" s="60"/>
      <c r="ABJ1914" s="60"/>
      <c r="ABK1914" s="60"/>
      <c r="ABL1914" s="60"/>
      <c r="ABM1914" s="60"/>
      <c r="ABN1914" s="60"/>
      <c r="ABO1914" s="60"/>
      <c r="ABP1914" s="60"/>
      <c r="ABQ1914" s="60"/>
      <c r="ABR1914" s="60">
        <v>1.0200479247819101</v>
      </c>
      <c r="ABS1914" s="60"/>
      <c r="ABT1914" s="60"/>
      <c r="ABU1914" s="60"/>
      <c r="ABV1914" s="60"/>
      <c r="ABW1914" s="60"/>
      <c r="ABX1914" s="60"/>
    </row>
    <row r="1915" spans="727:752" x14ac:dyDescent="0.25">
      <c r="AAY1915" s="60"/>
      <c r="AAZ1915" s="60"/>
      <c r="ABA1915" s="60"/>
      <c r="ABB1915" s="60"/>
      <c r="ABC1915" s="60"/>
      <c r="ABD1915" s="60"/>
      <c r="ABE1915" s="60"/>
      <c r="ABF1915" s="60"/>
      <c r="ABG1915" s="60"/>
      <c r="ABH1915" s="60"/>
      <c r="ABI1915" s="60"/>
      <c r="ABJ1915" s="60"/>
      <c r="ABK1915" s="60"/>
      <c r="ABL1915" s="60"/>
      <c r="ABM1915" s="60"/>
      <c r="ABN1915" s="60"/>
      <c r="ABO1915" s="60"/>
      <c r="ABP1915" s="60"/>
      <c r="ABQ1915" s="60"/>
      <c r="ABR1915" s="60">
        <v>1.02003540726913</v>
      </c>
      <c r="ABS1915" s="60"/>
      <c r="ABT1915" s="60"/>
      <c r="ABU1915" s="60"/>
      <c r="ABV1915" s="60"/>
      <c r="ABW1915" s="60"/>
      <c r="ABX1915" s="60"/>
    </row>
    <row r="1916" spans="727:752" x14ac:dyDescent="0.25">
      <c r="AAY1916" s="60"/>
      <c r="AAZ1916" s="60"/>
      <c r="ABA1916" s="60"/>
      <c r="ABB1916" s="60"/>
      <c r="ABC1916" s="60"/>
      <c r="ABD1916" s="60"/>
      <c r="ABE1916" s="60"/>
      <c r="ABF1916" s="60"/>
      <c r="ABG1916" s="60"/>
      <c r="ABH1916" s="60"/>
      <c r="ABI1916" s="60"/>
      <c r="ABJ1916" s="60"/>
      <c r="ABK1916" s="60"/>
      <c r="ABL1916" s="60"/>
      <c r="ABM1916" s="60"/>
      <c r="ABN1916" s="60"/>
      <c r="ABO1916" s="60"/>
      <c r="ABP1916" s="60"/>
      <c r="ABQ1916" s="60"/>
      <c r="ABR1916" s="60">
        <v>1.02000119797986</v>
      </c>
      <c r="ABS1916" s="60"/>
      <c r="ABT1916" s="60"/>
      <c r="ABU1916" s="60"/>
      <c r="ABV1916" s="60"/>
      <c r="ABW1916" s="60"/>
      <c r="ABX1916" s="60"/>
    </row>
    <row r="1917" spans="727:752" x14ac:dyDescent="0.25">
      <c r="AAY1917" s="60"/>
      <c r="AAZ1917" s="60"/>
      <c r="ABA1917" s="60"/>
      <c r="ABB1917" s="60"/>
      <c r="ABC1917" s="60"/>
      <c r="ABD1917" s="60"/>
      <c r="ABE1917" s="60"/>
      <c r="ABF1917" s="60"/>
      <c r="ABG1917" s="60"/>
      <c r="ABH1917" s="60"/>
      <c r="ABI1917" s="60"/>
      <c r="ABJ1917" s="60"/>
      <c r="ABK1917" s="60"/>
      <c r="ABL1917" s="60"/>
      <c r="ABM1917" s="60"/>
      <c r="ABN1917" s="60"/>
      <c r="ABO1917" s="60"/>
      <c r="ABP1917" s="60"/>
      <c r="ABQ1917" s="60"/>
      <c r="ABR1917" s="60">
        <v>1.01998470098973</v>
      </c>
      <c r="ABS1917" s="60"/>
      <c r="ABT1917" s="60"/>
      <c r="ABU1917" s="60"/>
      <c r="ABV1917" s="60"/>
      <c r="ABW1917" s="60"/>
      <c r="ABX1917" s="60"/>
    </row>
    <row r="1918" spans="727:752" x14ac:dyDescent="0.25">
      <c r="AAY1918" s="60"/>
      <c r="AAZ1918" s="60"/>
      <c r="ABA1918" s="60"/>
      <c r="ABB1918" s="60"/>
      <c r="ABC1918" s="60"/>
      <c r="ABD1918" s="60"/>
      <c r="ABE1918" s="60"/>
      <c r="ABF1918" s="60"/>
      <c r="ABG1918" s="60"/>
      <c r="ABH1918" s="60"/>
      <c r="ABI1918" s="60"/>
      <c r="ABJ1918" s="60"/>
      <c r="ABK1918" s="60"/>
      <c r="ABL1918" s="60"/>
      <c r="ABM1918" s="60"/>
      <c r="ABN1918" s="60"/>
      <c r="ABO1918" s="60"/>
      <c r="ABP1918" s="60"/>
      <c r="ABQ1918" s="60"/>
      <c r="ABR1918" s="60">
        <v>1.01993423850093</v>
      </c>
      <c r="ABS1918" s="60"/>
      <c r="ABT1918" s="60"/>
      <c r="ABU1918" s="60"/>
      <c r="ABV1918" s="60"/>
      <c r="ABW1918" s="60"/>
      <c r="ABX1918" s="60"/>
    </row>
    <row r="1919" spans="727:752" x14ac:dyDescent="0.25">
      <c r="AAY1919" s="60"/>
      <c r="AAZ1919" s="60"/>
      <c r="ABA1919" s="60"/>
      <c r="ABB1919" s="60"/>
      <c r="ABC1919" s="60"/>
      <c r="ABD1919" s="60"/>
      <c r="ABE1919" s="60"/>
      <c r="ABF1919" s="60"/>
      <c r="ABG1919" s="60"/>
      <c r="ABH1919" s="60"/>
      <c r="ABI1919" s="60"/>
      <c r="ABJ1919" s="60"/>
      <c r="ABK1919" s="60"/>
      <c r="ABL1919" s="60"/>
      <c r="ABM1919" s="60"/>
      <c r="ABN1919" s="60"/>
      <c r="ABO1919" s="60"/>
      <c r="ABP1919" s="60"/>
      <c r="ABQ1919" s="60"/>
      <c r="ABR1919" s="60">
        <v>1.0199259283450699</v>
      </c>
      <c r="ABS1919" s="60"/>
      <c r="ABT1919" s="60"/>
      <c r="ABU1919" s="60"/>
      <c r="ABV1919" s="60"/>
      <c r="ABW1919" s="60"/>
      <c r="ABX1919" s="60"/>
    </row>
    <row r="1920" spans="727:752" x14ac:dyDescent="0.25">
      <c r="AAY1920" s="60"/>
      <c r="AAZ1920" s="60"/>
      <c r="ABA1920" s="60"/>
      <c r="ABB1920" s="60"/>
      <c r="ABC1920" s="60"/>
      <c r="ABD1920" s="60"/>
      <c r="ABE1920" s="60"/>
      <c r="ABF1920" s="60"/>
      <c r="ABG1920" s="60"/>
      <c r="ABH1920" s="60"/>
      <c r="ABI1920" s="60"/>
      <c r="ABJ1920" s="60"/>
      <c r="ABK1920" s="60"/>
      <c r="ABL1920" s="60"/>
      <c r="ABM1920" s="60"/>
      <c r="ABN1920" s="60"/>
      <c r="ABO1920" s="60"/>
      <c r="ABP1920" s="60"/>
      <c r="ABQ1920" s="60"/>
      <c r="ABR1920" s="60">
        <v>1.0198934861518001</v>
      </c>
      <c r="ABS1920" s="60"/>
      <c r="ABT1920" s="60"/>
      <c r="ABU1920" s="60"/>
      <c r="ABV1920" s="60"/>
      <c r="ABW1920" s="60"/>
      <c r="ABX1920" s="60"/>
    </row>
    <row r="1921" spans="727:752" x14ac:dyDescent="0.25">
      <c r="AAY1921" s="60"/>
      <c r="AAZ1921" s="60"/>
      <c r="ABA1921" s="60"/>
      <c r="ABB1921" s="60"/>
      <c r="ABC1921" s="60"/>
      <c r="ABD1921" s="60"/>
      <c r="ABE1921" s="60"/>
      <c r="ABF1921" s="60"/>
      <c r="ABG1921" s="60"/>
      <c r="ABH1921" s="60"/>
      <c r="ABI1921" s="60"/>
      <c r="ABJ1921" s="60"/>
      <c r="ABK1921" s="60"/>
      <c r="ABL1921" s="60"/>
      <c r="ABM1921" s="60"/>
      <c r="ABN1921" s="60"/>
      <c r="ABO1921" s="60"/>
      <c r="ABP1921" s="60"/>
      <c r="ABQ1921" s="60"/>
      <c r="ABR1921" s="60">
        <v>1.01985854654922</v>
      </c>
      <c r="ABS1921" s="60"/>
      <c r="ABT1921" s="60"/>
      <c r="ABU1921" s="60"/>
      <c r="ABV1921" s="60"/>
      <c r="ABW1921" s="60"/>
      <c r="ABX1921" s="60"/>
    </row>
    <row r="1922" spans="727:752" x14ac:dyDescent="0.25">
      <c r="AAY1922" s="60"/>
      <c r="AAZ1922" s="60"/>
      <c r="ABA1922" s="60"/>
      <c r="ABB1922" s="60"/>
      <c r="ABC1922" s="60"/>
      <c r="ABD1922" s="60"/>
      <c r="ABE1922" s="60"/>
      <c r="ABF1922" s="60"/>
      <c r="ABG1922" s="60"/>
      <c r="ABH1922" s="60"/>
      <c r="ABI1922" s="60"/>
      <c r="ABJ1922" s="60"/>
      <c r="ABK1922" s="60"/>
      <c r="ABL1922" s="60"/>
      <c r="ABM1922" s="60"/>
      <c r="ABN1922" s="60"/>
      <c r="ABO1922" s="60"/>
      <c r="ABP1922" s="60"/>
      <c r="ABQ1922" s="60"/>
      <c r="ABR1922" s="60">
        <v>1.01984219194899</v>
      </c>
      <c r="ABS1922" s="60"/>
      <c r="ABT1922" s="60"/>
      <c r="ABU1922" s="60"/>
      <c r="ABV1922" s="60"/>
      <c r="ABW1922" s="60"/>
      <c r="ABX1922" s="60"/>
    </row>
    <row r="1923" spans="727:752" x14ac:dyDescent="0.25">
      <c r="AAY1923" s="60"/>
      <c r="AAZ1923" s="60"/>
      <c r="ABA1923" s="60"/>
      <c r="ABB1923" s="60"/>
      <c r="ABC1923" s="60"/>
      <c r="ABD1923" s="60"/>
      <c r="ABE1923" s="60"/>
      <c r="ABF1923" s="60"/>
      <c r="ABG1923" s="60"/>
      <c r="ABH1923" s="60"/>
      <c r="ABI1923" s="60"/>
      <c r="ABJ1923" s="60"/>
      <c r="ABK1923" s="60"/>
      <c r="ABL1923" s="60"/>
      <c r="ABM1923" s="60"/>
      <c r="ABN1923" s="60"/>
      <c r="ABO1923" s="60"/>
      <c r="ABP1923" s="60"/>
      <c r="ABQ1923" s="60"/>
      <c r="ABR1923" s="60">
        <v>1.0198405913455899</v>
      </c>
      <c r="ABS1923" s="60"/>
      <c r="ABT1923" s="60"/>
      <c r="ABU1923" s="60"/>
      <c r="ABV1923" s="60"/>
      <c r="ABW1923" s="60"/>
      <c r="ABX1923" s="60"/>
    </row>
    <row r="1924" spans="727:752" x14ac:dyDescent="0.25">
      <c r="AAY1924" s="60"/>
      <c r="AAZ1924" s="60"/>
      <c r="ABA1924" s="60"/>
      <c r="ABB1924" s="60"/>
      <c r="ABC1924" s="60"/>
      <c r="ABD1924" s="60"/>
      <c r="ABE1924" s="60"/>
      <c r="ABF1924" s="60"/>
      <c r="ABG1924" s="60"/>
      <c r="ABH1924" s="60"/>
      <c r="ABI1924" s="60"/>
      <c r="ABJ1924" s="60"/>
      <c r="ABK1924" s="60"/>
      <c r="ABL1924" s="60"/>
      <c r="ABM1924" s="60"/>
      <c r="ABN1924" s="60"/>
      <c r="ABO1924" s="60"/>
      <c r="ABP1924" s="60"/>
      <c r="ABQ1924" s="60"/>
      <c r="ABR1924" s="60">
        <v>1.01978292415983</v>
      </c>
      <c r="ABS1924" s="60"/>
      <c r="ABT1924" s="60"/>
      <c r="ABU1924" s="60"/>
      <c r="ABV1924" s="60"/>
      <c r="ABW1924" s="60"/>
      <c r="ABX1924" s="60"/>
    </row>
    <row r="1925" spans="727:752" x14ac:dyDescent="0.25">
      <c r="AAY1925" s="60"/>
      <c r="AAZ1925" s="60"/>
      <c r="ABA1925" s="60"/>
      <c r="ABB1925" s="60"/>
      <c r="ABC1925" s="60"/>
      <c r="ABD1925" s="60"/>
      <c r="ABE1925" s="60"/>
      <c r="ABF1925" s="60"/>
      <c r="ABG1925" s="60"/>
      <c r="ABH1925" s="60"/>
      <c r="ABI1925" s="60"/>
      <c r="ABJ1925" s="60"/>
      <c r="ABK1925" s="60"/>
      <c r="ABL1925" s="60"/>
      <c r="ABM1925" s="60"/>
      <c r="ABN1925" s="60"/>
      <c r="ABO1925" s="60"/>
      <c r="ABP1925" s="60"/>
      <c r="ABQ1925" s="60"/>
      <c r="ABR1925" s="60">
        <v>1.01972925941028</v>
      </c>
      <c r="ABS1925" s="60"/>
      <c r="ABT1925" s="60"/>
      <c r="ABU1925" s="60"/>
      <c r="ABV1925" s="60"/>
      <c r="ABW1925" s="60"/>
      <c r="ABX1925" s="60"/>
    </row>
    <row r="1926" spans="727:752" x14ac:dyDescent="0.25">
      <c r="AAY1926" s="60"/>
      <c r="AAZ1926" s="60"/>
      <c r="ABA1926" s="60"/>
      <c r="ABB1926" s="60"/>
      <c r="ABC1926" s="60"/>
      <c r="ABD1926" s="60"/>
      <c r="ABE1926" s="60"/>
      <c r="ABF1926" s="60"/>
      <c r="ABG1926" s="60"/>
      <c r="ABH1926" s="60"/>
      <c r="ABI1926" s="60"/>
      <c r="ABJ1926" s="60"/>
      <c r="ABK1926" s="60"/>
      <c r="ABL1926" s="60"/>
      <c r="ABM1926" s="60"/>
      <c r="ABN1926" s="60"/>
      <c r="ABO1926" s="60"/>
      <c r="ABP1926" s="60"/>
      <c r="ABQ1926" s="60"/>
      <c r="ABR1926" s="60">
        <v>1.01970617139383</v>
      </c>
      <c r="ABS1926" s="60"/>
      <c r="ABT1926" s="60"/>
      <c r="ABU1926" s="60"/>
      <c r="ABV1926" s="60"/>
      <c r="ABW1926" s="60"/>
      <c r="ABX1926" s="60"/>
    </row>
    <row r="1927" spans="727:752" x14ac:dyDescent="0.25">
      <c r="AAY1927" s="60"/>
      <c r="AAZ1927" s="60"/>
      <c r="ABA1927" s="60"/>
      <c r="ABB1927" s="60"/>
      <c r="ABC1927" s="60"/>
      <c r="ABD1927" s="60"/>
      <c r="ABE1927" s="60"/>
      <c r="ABF1927" s="60"/>
      <c r="ABG1927" s="60"/>
      <c r="ABH1927" s="60"/>
      <c r="ABI1927" s="60"/>
      <c r="ABJ1927" s="60"/>
      <c r="ABK1927" s="60"/>
      <c r="ABL1927" s="60"/>
      <c r="ABM1927" s="60"/>
      <c r="ABN1927" s="60"/>
      <c r="ABO1927" s="60"/>
      <c r="ABP1927" s="60"/>
      <c r="ABQ1927" s="60"/>
      <c r="ABR1927" s="60">
        <v>1.01955085577739</v>
      </c>
      <c r="ABS1927" s="60"/>
      <c r="ABT1927" s="60"/>
      <c r="ABU1927" s="60"/>
      <c r="ABV1927" s="60"/>
      <c r="ABW1927" s="60"/>
      <c r="ABX1927" s="60"/>
    </row>
    <row r="1928" spans="727:752" x14ac:dyDescent="0.25">
      <c r="AAY1928" s="60"/>
      <c r="AAZ1928" s="60"/>
      <c r="ABA1928" s="60"/>
      <c r="ABB1928" s="60"/>
      <c r="ABC1928" s="60"/>
      <c r="ABD1928" s="60"/>
      <c r="ABE1928" s="60"/>
      <c r="ABF1928" s="60"/>
      <c r="ABG1928" s="60"/>
      <c r="ABH1928" s="60"/>
      <c r="ABI1928" s="60"/>
      <c r="ABJ1928" s="60"/>
      <c r="ABK1928" s="60"/>
      <c r="ABL1928" s="60"/>
      <c r="ABM1928" s="60"/>
      <c r="ABN1928" s="60"/>
      <c r="ABO1928" s="60"/>
      <c r="ABP1928" s="60"/>
      <c r="ABQ1928" s="60"/>
      <c r="ABR1928" s="60">
        <v>1.0194537452615799</v>
      </c>
      <c r="ABS1928" s="60"/>
      <c r="ABT1928" s="60"/>
      <c r="ABU1928" s="60"/>
      <c r="ABV1928" s="60"/>
      <c r="ABW1928" s="60"/>
      <c r="ABX1928" s="60"/>
    </row>
    <row r="1929" spans="727:752" x14ac:dyDescent="0.25">
      <c r="AAY1929" s="60"/>
      <c r="AAZ1929" s="60"/>
      <c r="ABA1929" s="60"/>
      <c r="ABB1929" s="60"/>
      <c r="ABC1929" s="60"/>
      <c r="ABD1929" s="60"/>
      <c r="ABE1929" s="60"/>
      <c r="ABF1929" s="60"/>
      <c r="ABG1929" s="60"/>
      <c r="ABH1929" s="60"/>
      <c r="ABI1929" s="60"/>
      <c r="ABJ1929" s="60"/>
      <c r="ABK1929" s="60"/>
      <c r="ABL1929" s="60"/>
      <c r="ABM1929" s="60"/>
      <c r="ABN1929" s="60"/>
      <c r="ABO1929" s="60"/>
      <c r="ABP1929" s="60"/>
      <c r="ABQ1929" s="60"/>
      <c r="ABR1929" s="60">
        <v>1.0193709879700801</v>
      </c>
      <c r="ABS1929" s="60"/>
      <c r="ABT1929" s="60"/>
      <c r="ABU1929" s="60"/>
      <c r="ABV1929" s="60"/>
      <c r="ABW1929" s="60"/>
      <c r="ABX1929" s="60"/>
    </row>
    <row r="1930" spans="727:752" x14ac:dyDescent="0.25">
      <c r="AAY1930" s="60"/>
      <c r="AAZ1930" s="60"/>
      <c r="ABA1930" s="60"/>
      <c r="ABB1930" s="60"/>
      <c r="ABC1930" s="60"/>
      <c r="ABD1930" s="60"/>
      <c r="ABE1930" s="60"/>
      <c r="ABF1930" s="60"/>
      <c r="ABG1930" s="60"/>
      <c r="ABH1930" s="60"/>
      <c r="ABI1930" s="60"/>
      <c r="ABJ1930" s="60"/>
      <c r="ABK1930" s="60"/>
      <c r="ABL1930" s="60"/>
      <c r="ABM1930" s="60"/>
      <c r="ABN1930" s="60"/>
      <c r="ABO1930" s="60"/>
      <c r="ABP1930" s="60"/>
      <c r="ABQ1930" s="60"/>
      <c r="ABR1930" s="60">
        <v>1.01928199321294</v>
      </c>
      <c r="ABS1930" s="60"/>
      <c r="ABT1930" s="60"/>
      <c r="ABU1930" s="60"/>
      <c r="ABV1930" s="60"/>
      <c r="ABW1930" s="60"/>
      <c r="ABX1930" s="60"/>
    </row>
    <row r="1931" spans="727:752" x14ac:dyDescent="0.25">
      <c r="AAY1931" s="60"/>
      <c r="AAZ1931" s="60"/>
      <c r="ABA1931" s="60"/>
      <c r="ABB1931" s="60"/>
      <c r="ABC1931" s="60"/>
      <c r="ABD1931" s="60"/>
      <c r="ABE1931" s="60"/>
      <c r="ABF1931" s="60"/>
      <c r="ABG1931" s="60"/>
      <c r="ABH1931" s="60"/>
      <c r="ABI1931" s="60"/>
      <c r="ABJ1931" s="60"/>
      <c r="ABK1931" s="60"/>
      <c r="ABL1931" s="60"/>
      <c r="ABM1931" s="60"/>
      <c r="ABN1931" s="60"/>
      <c r="ABO1931" s="60"/>
      <c r="ABP1931" s="60"/>
      <c r="ABQ1931" s="60"/>
      <c r="ABR1931" s="60">
        <v>1.0192252935781201</v>
      </c>
      <c r="ABS1931" s="60"/>
      <c r="ABT1931" s="60"/>
      <c r="ABU1931" s="60"/>
      <c r="ABV1931" s="60"/>
      <c r="ABW1931" s="60"/>
      <c r="ABX1931" s="60"/>
    </row>
    <row r="1932" spans="727:752" x14ac:dyDescent="0.25">
      <c r="AAY1932" s="60"/>
      <c r="AAZ1932" s="60"/>
      <c r="ABA1932" s="60"/>
      <c r="ABB1932" s="60"/>
      <c r="ABC1932" s="60"/>
      <c r="ABD1932" s="60"/>
      <c r="ABE1932" s="60"/>
      <c r="ABF1932" s="60"/>
      <c r="ABG1932" s="60"/>
      <c r="ABH1932" s="60"/>
      <c r="ABI1932" s="60"/>
      <c r="ABJ1932" s="60"/>
      <c r="ABK1932" s="60"/>
      <c r="ABL1932" s="60"/>
      <c r="ABM1932" s="60"/>
      <c r="ABN1932" s="60"/>
      <c r="ABO1932" s="60"/>
      <c r="ABP1932" s="60"/>
      <c r="ABQ1932" s="60"/>
      <c r="ABR1932" s="60">
        <v>1.0191896542313399</v>
      </c>
      <c r="ABS1932" s="60"/>
      <c r="ABT1932" s="60"/>
      <c r="ABU1932" s="60"/>
      <c r="ABV1932" s="60"/>
      <c r="ABW1932" s="60"/>
      <c r="ABX1932" s="60"/>
    </row>
    <row r="1933" spans="727:752" x14ac:dyDescent="0.25">
      <c r="AAY1933" s="60"/>
      <c r="AAZ1933" s="60"/>
      <c r="ABA1933" s="60"/>
      <c r="ABB1933" s="60"/>
      <c r="ABC1933" s="60"/>
      <c r="ABD1933" s="60"/>
      <c r="ABE1933" s="60"/>
      <c r="ABF1933" s="60"/>
      <c r="ABG1933" s="60"/>
      <c r="ABH1933" s="60"/>
      <c r="ABI1933" s="60"/>
      <c r="ABJ1933" s="60"/>
      <c r="ABK1933" s="60"/>
      <c r="ABL1933" s="60"/>
      <c r="ABM1933" s="60"/>
      <c r="ABN1933" s="60"/>
      <c r="ABO1933" s="60"/>
      <c r="ABP1933" s="60"/>
      <c r="ABQ1933" s="60"/>
      <c r="ABR1933" s="60">
        <v>1.01916170194402</v>
      </c>
      <c r="ABS1933" s="60"/>
      <c r="ABT1933" s="60"/>
      <c r="ABU1933" s="60"/>
      <c r="ABV1933" s="60"/>
      <c r="ABW1933" s="60"/>
      <c r="ABX1933" s="60"/>
    </row>
    <row r="1934" spans="727:752" x14ac:dyDescent="0.25">
      <c r="AAY1934" s="60"/>
      <c r="AAZ1934" s="60"/>
      <c r="ABA1934" s="60"/>
      <c r="ABB1934" s="60"/>
      <c r="ABC1934" s="60"/>
      <c r="ABD1934" s="60"/>
      <c r="ABE1934" s="60"/>
      <c r="ABF1934" s="60"/>
      <c r="ABG1934" s="60"/>
      <c r="ABH1934" s="60"/>
      <c r="ABI1934" s="60"/>
      <c r="ABJ1934" s="60"/>
      <c r="ABK1934" s="60"/>
      <c r="ABL1934" s="60"/>
      <c r="ABM1934" s="60"/>
      <c r="ABN1934" s="60"/>
      <c r="ABO1934" s="60"/>
      <c r="ABP1934" s="60"/>
      <c r="ABQ1934" s="60"/>
      <c r="ABR1934" s="60">
        <v>1.0191226018533499</v>
      </c>
      <c r="ABS1934" s="60"/>
      <c r="ABT1934" s="60"/>
      <c r="ABU1934" s="60"/>
      <c r="ABV1934" s="60"/>
      <c r="ABW1934" s="60"/>
      <c r="ABX1934" s="60"/>
    </row>
    <row r="1935" spans="727:752" x14ac:dyDescent="0.25">
      <c r="AAY1935" s="60"/>
      <c r="AAZ1935" s="60"/>
      <c r="ABA1935" s="60"/>
      <c r="ABB1935" s="60"/>
      <c r="ABC1935" s="60"/>
      <c r="ABD1935" s="60"/>
      <c r="ABE1935" s="60"/>
      <c r="ABF1935" s="60"/>
      <c r="ABG1935" s="60"/>
      <c r="ABH1935" s="60"/>
      <c r="ABI1935" s="60"/>
      <c r="ABJ1935" s="60"/>
      <c r="ABK1935" s="60"/>
      <c r="ABL1935" s="60"/>
      <c r="ABM1935" s="60"/>
      <c r="ABN1935" s="60"/>
      <c r="ABO1935" s="60"/>
      <c r="ABP1935" s="60"/>
      <c r="ABQ1935" s="60"/>
      <c r="ABR1935" s="60">
        <v>1.01905318586752</v>
      </c>
      <c r="ABS1935" s="60"/>
      <c r="ABT1935" s="60"/>
      <c r="ABU1935" s="60"/>
      <c r="ABV1935" s="60"/>
      <c r="ABW1935" s="60"/>
      <c r="ABX1935" s="60"/>
    </row>
    <row r="1936" spans="727:752" x14ac:dyDescent="0.25">
      <c r="AAY1936" s="60"/>
      <c r="AAZ1936" s="60"/>
      <c r="ABA1936" s="60"/>
      <c r="ABB1936" s="60"/>
      <c r="ABC1936" s="60"/>
      <c r="ABD1936" s="60"/>
      <c r="ABE1936" s="60"/>
      <c r="ABF1936" s="60"/>
      <c r="ABG1936" s="60"/>
      <c r="ABH1936" s="60"/>
      <c r="ABI1936" s="60"/>
      <c r="ABJ1936" s="60"/>
      <c r="ABK1936" s="60"/>
      <c r="ABL1936" s="60"/>
      <c r="ABM1936" s="60"/>
      <c r="ABN1936" s="60"/>
      <c r="ABO1936" s="60"/>
      <c r="ABP1936" s="60"/>
      <c r="ABQ1936" s="60"/>
      <c r="ABR1936" s="60">
        <v>1.01903747567034</v>
      </c>
      <c r="ABS1936" s="60"/>
      <c r="ABT1936" s="60"/>
      <c r="ABU1936" s="60"/>
      <c r="ABV1936" s="60"/>
      <c r="ABW1936" s="60"/>
      <c r="ABX1936" s="60"/>
    </row>
    <row r="1937" spans="727:752" x14ac:dyDescent="0.25">
      <c r="AAY1937" s="60"/>
      <c r="AAZ1937" s="60"/>
      <c r="ABA1937" s="60"/>
      <c r="ABB1937" s="60"/>
      <c r="ABC1937" s="60"/>
      <c r="ABD1937" s="60"/>
      <c r="ABE1937" s="60"/>
      <c r="ABF1937" s="60"/>
      <c r="ABG1937" s="60"/>
      <c r="ABH1937" s="60"/>
      <c r="ABI1937" s="60"/>
      <c r="ABJ1937" s="60"/>
      <c r="ABK1937" s="60"/>
      <c r="ABL1937" s="60"/>
      <c r="ABM1937" s="60"/>
      <c r="ABN1937" s="60"/>
      <c r="ABO1937" s="60"/>
      <c r="ABP1937" s="60"/>
      <c r="ABQ1937" s="60"/>
      <c r="ABR1937" s="60">
        <v>1.01903324285103</v>
      </c>
      <c r="ABS1937" s="60"/>
      <c r="ABT1937" s="60"/>
      <c r="ABU1937" s="60"/>
      <c r="ABV1937" s="60"/>
      <c r="ABW1937" s="60"/>
      <c r="ABX1937" s="60"/>
    </row>
    <row r="1938" spans="727:752" x14ac:dyDescent="0.25">
      <c r="AAY1938" s="60"/>
      <c r="AAZ1938" s="60"/>
      <c r="ABA1938" s="60"/>
      <c r="ABB1938" s="60"/>
      <c r="ABC1938" s="60"/>
      <c r="ABD1938" s="60"/>
      <c r="ABE1938" s="60"/>
      <c r="ABF1938" s="60"/>
      <c r="ABG1938" s="60"/>
      <c r="ABH1938" s="60"/>
      <c r="ABI1938" s="60"/>
      <c r="ABJ1938" s="60"/>
      <c r="ABK1938" s="60"/>
      <c r="ABL1938" s="60"/>
      <c r="ABM1938" s="60"/>
      <c r="ABN1938" s="60"/>
      <c r="ABO1938" s="60"/>
      <c r="ABP1938" s="60"/>
      <c r="ABQ1938" s="60"/>
      <c r="ABR1938" s="60">
        <v>1.0189297301242399</v>
      </c>
      <c r="ABS1938" s="60"/>
      <c r="ABT1938" s="60"/>
      <c r="ABU1938" s="60"/>
      <c r="ABV1938" s="60"/>
      <c r="ABW1938" s="60"/>
      <c r="ABX1938" s="60"/>
    </row>
    <row r="1939" spans="727:752" x14ac:dyDescent="0.25">
      <c r="AAY1939" s="60"/>
      <c r="AAZ1939" s="60"/>
      <c r="ABA1939" s="60"/>
      <c r="ABB1939" s="60"/>
      <c r="ABC1939" s="60"/>
      <c r="ABD1939" s="60"/>
      <c r="ABE1939" s="60"/>
      <c r="ABF1939" s="60"/>
      <c r="ABG1939" s="60"/>
      <c r="ABH1939" s="60"/>
      <c r="ABI1939" s="60"/>
      <c r="ABJ1939" s="60"/>
      <c r="ABK1939" s="60"/>
      <c r="ABL1939" s="60"/>
      <c r="ABM1939" s="60"/>
      <c r="ABN1939" s="60"/>
      <c r="ABO1939" s="60"/>
      <c r="ABP1939" s="60"/>
      <c r="ABQ1939" s="60"/>
      <c r="ABR1939" s="60">
        <v>1.0189288912157199</v>
      </c>
      <c r="ABS1939" s="60"/>
      <c r="ABT1939" s="60"/>
      <c r="ABU1939" s="60"/>
      <c r="ABV1939" s="60"/>
      <c r="ABW1939" s="60"/>
      <c r="ABX1939" s="60"/>
    </row>
    <row r="1940" spans="727:752" x14ac:dyDescent="0.25">
      <c r="AAY1940" s="60"/>
      <c r="AAZ1940" s="60"/>
      <c r="ABA1940" s="60"/>
      <c r="ABB1940" s="60"/>
      <c r="ABC1940" s="60"/>
      <c r="ABD1940" s="60"/>
      <c r="ABE1940" s="60"/>
      <c r="ABF1940" s="60"/>
      <c r="ABG1940" s="60"/>
      <c r="ABH1940" s="60"/>
      <c r="ABI1940" s="60"/>
      <c r="ABJ1940" s="60"/>
      <c r="ABK1940" s="60"/>
      <c r="ABL1940" s="60"/>
      <c r="ABM1940" s="60"/>
      <c r="ABN1940" s="60"/>
      <c r="ABO1940" s="60"/>
      <c r="ABP1940" s="60"/>
      <c r="ABQ1940" s="60"/>
      <c r="ABR1940" s="60">
        <v>1.0186493059170501</v>
      </c>
      <c r="ABS1940" s="60"/>
      <c r="ABT1940" s="60"/>
      <c r="ABU1940" s="60"/>
      <c r="ABV1940" s="60"/>
      <c r="ABW1940" s="60"/>
      <c r="ABX1940" s="60"/>
    </row>
    <row r="1941" spans="727:752" x14ac:dyDescent="0.25">
      <c r="AAY1941" s="60"/>
      <c r="AAZ1941" s="60"/>
      <c r="ABA1941" s="60"/>
      <c r="ABB1941" s="60"/>
      <c r="ABC1941" s="60"/>
      <c r="ABD1941" s="60"/>
      <c r="ABE1941" s="60"/>
      <c r="ABF1941" s="60"/>
      <c r="ABG1941" s="60"/>
      <c r="ABH1941" s="60"/>
      <c r="ABI1941" s="60"/>
      <c r="ABJ1941" s="60"/>
      <c r="ABK1941" s="60"/>
      <c r="ABL1941" s="60"/>
      <c r="ABM1941" s="60"/>
      <c r="ABN1941" s="60"/>
      <c r="ABO1941" s="60"/>
      <c r="ABP1941" s="60"/>
      <c r="ABQ1941" s="60"/>
      <c r="ABR1941" s="60">
        <v>1.01864533919853</v>
      </c>
      <c r="ABS1941" s="60"/>
      <c r="ABT1941" s="60"/>
      <c r="ABU1941" s="60"/>
      <c r="ABV1941" s="60"/>
      <c r="ABW1941" s="60"/>
      <c r="ABX1941" s="60"/>
    </row>
    <row r="1942" spans="727:752" x14ac:dyDescent="0.25">
      <c r="AAY1942" s="60"/>
      <c r="AAZ1942" s="60"/>
      <c r="ABA1942" s="60"/>
      <c r="ABB1942" s="60"/>
      <c r="ABC1942" s="60"/>
      <c r="ABD1942" s="60"/>
      <c r="ABE1942" s="60"/>
      <c r="ABF1942" s="60"/>
      <c r="ABG1942" s="60"/>
      <c r="ABH1942" s="60"/>
      <c r="ABI1942" s="60"/>
      <c r="ABJ1942" s="60"/>
      <c r="ABK1942" s="60"/>
      <c r="ABL1942" s="60"/>
      <c r="ABM1942" s="60"/>
      <c r="ABN1942" s="60"/>
      <c r="ABO1942" s="60"/>
      <c r="ABP1942" s="60"/>
      <c r="ABQ1942" s="60"/>
      <c r="ABR1942" s="60">
        <v>1.01853405085974</v>
      </c>
      <c r="ABS1942" s="60"/>
      <c r="ABT1942" s="60"/>
      <c r="ABU1942" s="60"/>
      <c r="ABV1942" s="60"/>
      <c r="ABW1942" s="60"/>
      <c r="ABX1942" s="60"/>
    </row>
    <row r="1943" spans="727:752" x14ac:dyDescent="0.25">
      <c r="AAY1943" s="60"/>
      <c r="AAZ1943" s="60"/>
      <c r="ABA1943" s="60"/>
      <c r="ABB1943" s="60"/>
      <c r="ABC1943" s="60"/>
      <c r="ABD1943" s="60"/>
      <c r="ABE1943" s="60"/>
      <c r="ABF1943" s="60"/>
      <c r="ABG1943" s="60"/>
      <c r="ABH1943" s="60"/>
      <c r="ABI1943" s="60"/>
      <c r="ABJ1943" s="60"/>
      <c r="ABK1943" s="60"/>
      <c r="ABL1943" s="60"/>
      <c r="ABM1943" s="60"/>
      <c r="ABN1943" s="60"/>
      <c r="ABO1943" s="60"/>
      <c r="ABP1943" s="60"/>
      <c r="ABQ1943" s="60"/>
      <c r="ABR1943" s="60">
        <v>1.0185076906177399</v>
      </c>
      <c r="ABS1943" s="60"/>
      <c r="ABT1943" s="60"/>
      <c r="ABU1943" s="60"/>
      <c r="ABV1943" s="60"/>
      <c r="ABW1943" s="60"/>
      <c r="ABX1943" s="60"/>
    </row>
    <row r="1944" spans="727:752" x14ac:dyDescent="0.25">
      <c r="AAY1944" s="60"/>
      <c r="AAZ1944" s="60"/>
      <c r="ABA1944" s="60"/>
      <c r="ABB1944" s="60"/>
      <c r="ABC1944" s="60"/>
      <c r="ABD1944" s="60"/>
      <c r="ABE1944" s="60"/>
      <c r="ABF1944" s="60"/>
      <c r="ABG1944" s="60"/>
      <c r="ABH1944" s="60"/>
      <c r="ABI1944" s="60"/>
      <c r="ABJ1944" s="60"/>
      <c r="ABK1944" s="60"/>
      <c r="ABL1944" s="60"/>
      <c r="ABM1944" s="60"/>
      <c r="ABN1944" s="60"/>
      <c r="ABO1944" s="60"/>
      <c r="ABP1944" s="60"/>
      <c r="ABQ1944" s="60"/>
      <c r="ABR1944" s="60">
        <v>1.0184943675118201</v>
      </c>
      <c r="ABS1944" s="60"/>
      <c r="ABT1944" s="60"/>
      <c r="ABU1944" s="60"/>
      <c r="ABV1944" s="60"/>
      <c r="ABW1944" s="60"/>
      <c r="ABX1944" s="60"/>
    </row>
    <row r="1945" spans="727:752" x14ac:dyDescent="0.25">
      <c r="AAY1945" s="60"/>
      <c r="AAZ1945" s="60"/>
      <c r="ABA1945" s="60"/>
      <c r="ABB1945" s="60"/>
      <c r="ABC1945" s="60"/>
      <c r="ABD1945" s="60"/>
      <c r="ABE1945" s="60"/>
      <c r="ABF1945" s="60"/>
      <c r="ABG1945" s="60"/>
      <c r="ABH1945" s="60"/>
      <c r="ABI1945" s="60"/>
      <c r="ABJ1945" s="60"/>
      <c r="ABK1945" s="60"/>
      <c r="ABL1945" s="60"/>
      <c r="ABM1945" s="60"/>
      <c r="ABN1945" s="60"/>
      <c r="ABO1945" s="60"/>
      <c r="ABP1945" s="60"/>
      <c r="ABQ1945" s="60"/>
      <c r="ABR1945" s="60">
        <v>1.0184690648227801</v>
      </c>
      <c r="ABS1945" s="60"/>
      <c r="ABT1945" s="60"/>
      <c r="ABU1945" s="60"/>
      <c r="ABV1945" s="60"/>
      <c r="ABW1945" s="60"/>
      <c r="ABX1945" s="60"/>
    </row>
    <row r="1946" spans="727:752" x14ac:dyDescent="0.25">
      <c r="AAY1946" s="60"/>
      <c r="AAZ1946" s="60"/>
      <c r="ABA1946" s="60"/>
      <c r="ABB1946" s="60"/>
      <c r="ABC1946" s="60"/>
      <c r="ABD1946" s="60"/>
      <c r="ABE1946" s="60"/>
      <c r="ABF1946" s="60"/>
      <c r="ABG1946" s="60"/>
      <c r="ABH1946" s="60"/>
      <c r="ABI1946" s="60"/>
      <c r="ABJ1946" s="60"/>
      <c r="ABK1946" s="60"/>
      <c r="ABL1946" s="60"/>
      <c r="ABM1946" s="60"/>
      <c r="ABN1946" s="60"/>
      <c r="ABO1946" s="60"/>
      <c r="ABP1946" s="60"/>
      <c r="ABQ1946" s="60"/>
      <c r="ABR1946" s="60">
        <v>1.0184141401497599</v>
      </c>
      <c r="ABS1946" s="60"/>
      <c r="ABT1946" s="60"/>
      <c r="ABU1946" s="60"/>
      <c r="ABV1946" s="60"/>
      <c r="ABW1946" s="60"/>
      <c r="ABX1946" s="60"/>
    </row>
    <row r="1947" spans="727:752" x14ac:dyDescent="0.25">
      <c r="AAY1947" s="60"/>
      <c r="AAZ1947" s="60"/>
      <c r="ABA1947" s="60"/>
      <c r="ABB1947" s="60"/>
      <c r="ABC1947" s="60"/>
      <c r="ABD1947" s="60"/>
      <c r="ABE1947" s="60"/>
      <c r="ABF1947" s="60"/>
      <c r="ABG1947" s="60"/>
      <c r="ABH1947" s="60"/>
      <c r="ABI1947" s="60"/>
      <c r="ABJ1947" s="60"/>
      <c r="ABK1947" s="60"/>
      <c r="ABL1947" s="60"/>
      <c r="ABM1947" s="60"/>
      <c r="ABN1947" s="60"/>
      <c r="ABO1947" s="60"/>
      <c r="ABP1947" s="60"/>
      <c r="ABQ1947" s="60"/>
      <c r="ABR1947" s="60">
        <v>1.0183371175104401</v>
      </c>
      <c r="ABS1947" s="60"/>
      <c r="ABT1947" s="60"/>
      <c r="ABU1947" s="60"/>
      <c r="ABV1947" s="60"/>
      <c r="ABW1947" s="60"/>
      <c r="ABX1947" s="60"/>
    </row>
    <row r="1948" spans="727:752" x14ac:dyDescent="0.25">
      <c r="AAY1948" s="60"/>
      <c r="AAZ1948" s="60"/>
      <c r="ABA1948" s="60"/>
      <c r="ABB1948" s="60"/>
      <c r="ABC1948" s="60"/>
      <c r="ABD1948" s="60"/>
      <c r="ABE1948" s="60"/>
      <c r="ABF1948" s="60"/>
      <c r="ABG1948" s="60"/>
      <c r="ABH1948" s="60"/>
      <c r="ABI1948" s="60"/>
      <c r="ABJ1948" s="60"/>
      <c r="ABK1948" s="60"/>
      <c r="ABL1948" s="60"/>
      <c r="ABM1948" s="60"/>
      <c r="ABN1948" s="60"/>
      <c r="ABO1948" s="60"/>
      <c r="ABP1948" s="60"/>
      <c r="ABQ1948" s="60"/>
      <c r="ABR1948" s="60">
        <v>1.01823173247036</v>
      </c>
      <c r="ABS1948" s="60"/>
      <c r="ABT1948" s="60"/>
      <c r="ABU1948" s="60"/>
      <c r="ABV1948" s="60"/>
      <c r="ABW1948" s="60"/>
      <c r="ABX1948" s="60"/>
    </row>
    <row r="1949" spans="727:752" x14ac:dyDescent="0.25">
      <c r="AAY1949" s="60"/>
      <c r="AAZ1949" s="60"/>
      <c r="ABA1949" s="60"/>
      <c r="ABB1949" s="60"/>
      <c r="ABC1949" s="60"/>
      <c r="ABD1949" s="60"/>
      <c r="ABE1949" s="60"/>
      <c r="ABF1949" s="60"/>
      <c r="ABG1949" s="60"/>
      <c r="ABH1949" s="60"/>
      <c r="ABI1949" s="60"/>
      <c r="ABJ1949" s="60"/>
      <c r="ABK1949" s="60"/>
      <c r="ABL1949" s="60"/>
      <c r="ABM1949" s="60"/>
      <c r="ABN1949" s="60"/>
      <c r="ABO1949" s="60"/>
      <c r="ABP1949" s="60"/>
      <c r="ABQ1949" s="60"/>
      <c r="ABR1949" s="60">
        <v>1.01812856571933</v>
      </c>
      <c r="ABS1949" s="60"/>
      <c r="ABT1949" s="60"/>
      <c r="ABU1949" s="60"/>
      <c r="ABV1949" s="60"/>
      <c r="ABW1949" s="60"/>
      <c r="ABX1949" s="60"/>
    </row>
    <row r="1950" spans="727:752" x14ac:dyDescent="0.25">
      <c r="AAY1950" s="60"/>
      <c r="AAZ1950" s="60"/>
      <c r="ABA1950" s="60"/>
      <c r="ABB1950" s="60"/>
      <c r="ABC1950" s="60"/>
      <c r="ABD1950" s="60"/>
      <c r="ABE1950" s="60"/>
      <c r="ABF1950" s="60"/>
      <c r="ABG1950" s="60"/>
      <c r="ABH1950" s="60"/>
      <c r="ABI1950" s="60"/>
      <c r="ABJ1950" s="60"/>
      <c r="ABK1950" s="60"/>
      <c r="ABL1950" s="60"/>
      <c r="ABM1950" s="60"/>
      <c r="ABN1950" s="60"/>
      <c r="ABO1950" s="60"/>
      <c r="ABP1950" s="60"/>
      <c r="ABQ1950" s="60"/>
      <c r="ABR1950" s="60">
        <v>1.01796868594325</v>
      </c>
      <c r="ABS1950" s="60"/>
      <c r="ABT1950" s="60"/>
      <c r="ABU1950" s="60"/>
      <c r="ABV1950" s="60"/>
      <c r="ABW1950" s="60"/>
      <c r="ABX1950" s="60"/>
    </row>
    <row r="1951" spans="727:752" x14ac:dyDescent="0.25">
      <c r="AAY1951" s="60"/>
      <c r="AAZ1951" s="60"/>
      <c r="ABA1951" s="60"/>
      <c r="ABB1951" s="60"/>
      <c r="ABC1951" s="60"/>
      <c r="ABD1951" s="60"/>
      <c r="ABE1951" s="60"/>
      <c r="ABF1951" s="60"/>
      <c r="ABG1951" s="60"/>
      <c r="ABH1951" s="60"/>
      <c r="ABI1951" s="60"/>
      <c r="ABJ1951" s="60"/>
      <c r="ABK1951" s="60"/>
      <c r="ABL1951" s="60"/>
      <c r="ABM1951" s="60"/>
      <c r="ABN1951" s="60"/>
      <c r="ABO1951" s="60"/>
      <c r="ABP1951" s="60"/>
      <c r="ABQ1951" s="60"/>
      <c r="ABR1951" s="60">
        <v>1.01795637852901</v>
      </c>
      <c r="ABS1951" s="60"/>
      <c r="ABT1951" s="60"/>
      <c r="ABU1951" s="60"/>
      <c r="ABV1951" s="60"/>
      <c r="ABW1951" s="60"/>
      <c r="ABX1951" s="60"/>
    </row>
    <row r="1952" spans="727:752" x14ac:dyDescent="0.25">
      <c r="AAY1952" s="60"/>
      <c r="AAZ1952" s="60"/>
      <c r="ABA1952" s="60"/>
      <c r="ABB1952" s="60"/>
      <c r="ABC1952" s="60"/>
      <c r="ABD1952" s="60"/>
      <c r="ABE1952" s="60"/>
      <c r="ABF1952" s="60"/>
      <c r="ABG1952" s="60"/>
      <c r="ABH1952" s="60"/>
      <c r="ABI1952" s="60"/>
      <c r="ABJ1952" s="60"/>
      <c r="ABK1952" s="60"/>
      <c r="ABL1952" s="60"/>
      <c r="ABM1952" s="60"/>
      <c r="ABN1952" s="60"/>
      <c r="ABO1952" s="60"/>
      <c r="ABP1952" s="60"/>
      <c r="ABQ1952" s="60"/>
      <c r="ABR1952" s="60">
        <v>1.0179123525945499</v>
      </c>
      <c r="ABS1952" s="60"/>
      <c r="ABT1952" s="60"/>
      <c r="ABU1952" s="60"/>
      <c r="ABV1952" s="60"/>
      <c r="ABW1952" s="60"/>
      <c r="ABX1952" s="60"/>
    </row>
    <row r="1953" spans="727:752" x14ac:dyDescent="0.25">
      <c r="AAY1953" s="60"/>
      <c r="AAZ1953" s="60"/>
      <c r="ABA1953" s="60"/>
      <c r="ABB1953" s="60"/>
      <c r="ABC1953" s="60"/>
      <c r="ABD1953" s="60"/>
      <c r="ABE1953" s="60"/>
      <c r="ABF1953" s="60"/>
      <c r="ABG1953" s="60"/>
      <c r="ABH1953" s="60"/>
      <c r="ABI1953" s="60"/>
      <c r="ABJ1953" s="60"/>
      <c r="ABK1953" s="60"/>
      <c r="ABL1953" s="60"/>
      <c r="ABM1953" s="60"/>
      <c r="ABN1953" s="60"/>
      <c r="ABO1953" s="60"/>
      <c r="ABP1953" s="60"/>
      <c r="ABQ1953" s="60"/>
      <c r="ABR1953" s="60">
        <v>1.0178583049607901</v>
      </c>
      <c r="ABS1953" s="60"/>
      <c r="ABT1953" s="60"/>
      <c r="ABU1953" s="60"/>
      <c r="ABV1953" s="60"/>
      <c r="ABW1953" s="60"/>
      <c r="ABX1953" s="60"/>
    </row>
    <row r="1954" spans="727:752" x14ac:dyDescent="0.25">
      <c r="AAY1954" s="60"/>
      <c r="AAZ1954" s="60"/>
      <c r="ABA1954" s="60"/>
      <c r="ABB1954" s="60"/>
      <c r="ABC1954" s="60"/>
      <c r="ABD1954" s="60"/>
      <c r="ABE1954" s="60"/>
      <c r="ABF1954" s="60"/>
      <c r="ABG1954" s="60"/>
      <c r="ABH1954" s="60"/>
      <c r="ABI1954" s="60"/>
      <c r="ABJ1954" s="60"/>
      <c r="ABK1954" s="60"/>
      <c r="ABL1954" s="60"/>
      <c r="ABM1954" s="60"/>
      <c r="ABN1954" s="60"/>
      <c r="ABO1954" s="60"/>
      <c r="ABP1954" s="60"/>
      <c r="ABQ1954" s="60"/>
      <c r="ABR1954" s="60">
        <v>1.0178052510820601</v>
      </c>
      <c r="ABS1954" s="60"/>
      <c r="ABT1954" s="60"/>
      <c r="ABU1954" s="60"/>
      <c r="ABV1954" s="60"/>
      <c r="ABW1954" s="60"/>
      <c r="ABX1954" s="60"/>
    </row>
    <row r="1955" spans="727:752" x14ac:dyDescent="0.25">
      <c r="AAY1955" s="60"/>
      <c r="AAZ1955" s="60"/>
      <c r="ABA1955" s="60"/>
      <c r="ABB1955" s="60"/>
      <c r="ABC1955" s="60"/>
      <c r="ABD1955" s="60"/>
      <c r="ABE1955" s="60"/>
      <c r="ABF1955" s="60"/>
      <c r="ABG1955" s="60"/>
      <c r="ABH1955" s="60"/>
      <c r="ABI1955" s="60"/>
      <c r="ABJ1955" s="60"/>
      <c r="ABK1955" s="60"/>
      <c r="ABL1955" s="60"/>
      <c r="ABM1955" s="60"/>
      <c r="ABN1955" s="60"/>
      <c r="ABO1955" s="60"/>
      <c r="ABP1955" s="60"/>
      <c r="ABQ1955" s="60"/>
      <c r="ABR1955" s="60">
        <v>1.01778005364323</v>
      </c>
      <c r="ABS1955" s="60"/>
      <c r="ABT1955" s="60"/>
      <c r="ABU1955" s="60"/>
      <c r="ABV1955" s="60"/>
      <c r="ABW1955" s="60"/>
      <c r="ABX1955" s="60"/>
    </row>
    <row r="1956" spans="727:752" x14ac:dyDescent="0.25">
      <c r="AAY1956" s="60"/>
      <c r="AAZ1956" s="60"/>
      <c r="ABA1956" s="60"/>
      <c r="ABB1956" s="60"/>
      <c r="ABC1956" s="60"/>
      <c r="ABD1956" s="60"/>
      <c r="ABE1956" s="60"/>
      <c r="ABF1956" s="60"/>
      <c r="ABG1956" s="60"/>
      <c r="ABH1956" s="60"/>
      <c r="ABI1956" s="60"/>
      <c r="ABJ1956" s="60"/>
      <c r="ABK1956" s="60"/>
      <c r="ABL1956" s="60"/>
      <c r="ABM1956" s="60"/>
      <c r="ABN1956" s="60"/>
      <c r="ABO1956" s="60"/>
      <c r="ABP1956" s="60"/>
      <c r="ABQ1956" s="60"/>
      <c r="ABR1956" s="60">
        <v>1.0177789281538401</v>
      </c>
      <c r="ABS1956" s="60"/>
      <c r="ABT1956" s="60"/>
      <c r="ABU1956" s="60"/>
      <c r="ABV1956" s="60"/>
      <c r="ABW1956" s="60"/>
      <c r="ABX1956" s="60"/>
    </row>
    <row r="1957" spans="727:752" x14ac:dyDescent="0.25">
      <c r="AAY1957" s="60"/>
      <c r="AAZ1957" s="60"/>
      <c r="ABA1957" s="60"/>
      <c r="ABB1957" s="60"/>
      <c r="ABC1957" s="60"/>
      <c r="ABD1957" s="60"/>
      <c r="ABE1957" s="60"/>
      <c r="ABF1957" s="60"/>
      <c r="ABG1957" s="60"/>
      <c r="ABH1957" s="60"/>
      <c r="ABI1957" s="60"/>
      <c r="ABJ1957" s="60"/>
      <c r="ABK1957" s="60"/>
      <c r="ABL1957" s="60"/>
      <c r="ABM1957" s="60"/>
      <c r="ABN1957" s="60"/>
      <c r="ABO1957" s="60"/>
      <c r="ABP1957" s="60"/>
      <c r="ABQ1957" s="60"/>
      <c r="ABR1957" s="60">
        <v>1.0176583382450599</v>
      </c>
      <c r="ABS1957" s="60"/>
      <c r="ABT1957" s="60"/>
      <c r="ABU1957" s="60"/>
      <c r="ABV1957" s="60"/>
      <c r="ABW1957" s="60"/>
      <c r="ABX1957" s="60"/>
    </row>
    <row r="1958" spans="727:752" x14ac:dyDescent="0.25">
      <c r="AAY1958" s="60"/>
      <c r="AAZ1958" s="60"/>
      <c r="ABA1958" s="60"/>
      <c r="ABB1958" s="60"/>
      <c r="ABC1958" s="60"/>
      <c r="ABD1958" s="60"/>
      <c r="ABE1958" s="60"/>
      <c r="ABF1958" s="60"/>
      <c r="ABG1958" s="60"/>
      <c r="ABH1958" s="60"/>
      <c r="ABI1958" s="60"/>
      <c r="ABJ1958" s="60"/>
      <c r="ABK1958" s="60"/>
      <c r="ABL1958" s="60"/>
      <c r="ABM1958" s="60"/>
      <c r="ABN1958" s="60"/>
      <c r="ABO1958" s="60"/>
      <c r="ABP1958" s="60"/>
      <c r="ABQ1958" s="60"/>
      <c r="ABR1958" s="60">
        <v>1.0176515193946301</v>
      </c>
      <c r="ABS1958" s="60"/>
      <c r="ABT1958" s="60"/>
      <c r="ABU1958" s="60"/>
      <c r="ABV1958" s="60"/>
      <c r="ABW1958" s="60"/>
      <c r="ABX1958" s="60"/>
    </row>
    <row r="1959" spans="727:752" x14ac:dyDescent="0.25">
      <c r="AAY1959" s="60"/>
      <c r="AAZ1959" s="60"/>
      <c r="ABA1959" s="60"/>
      <c r="ABB1959" s="60"/>
      <c r="ABC1959" s="60"/>
      <c r="ABD1959" s="60"/>
      <c r="ABE1959" s="60"/>
      <c r="ABF1959" s="60"/>
      <c r="ABG1959" s="60"/>
      <c r="ABH1959" s="60"/>
      <c r="ABI1959" s="60"/>
      <c r="ABJ1959" s="60"/>
      <c r="ABK1959" s="60"/>
      <c r="ABL1959" s="60"/>
      <c r="ABM1959" s="60"/>
      <c r="ABN1959" s="60"/>
      <c r="ABO1959" s="60"/>
      <c r="ABP1959" s="60"/>
      <c r="ABQ1959" s="60"/>
      <c r="ABR1959" s="60">
        <v>1.01757744628842</v>
      </c>
      <c r="ABS1959" s="60"/>
      <c r="ABT1959" s="60"/>
      <c r="ABU1959" s="60"/>
      <c r="ABV1959" s="60"/>
      <c r="ABW1959" s="60"/>
      <c r="ABX1959" s="60"/>
    </row>
    <row r="1960" spans="727:752" x14ac:dyDescent="0.25">
      <c r="AAY1960" s="60"/>
      <c r="AAZ1960" s="60"/>
      <c r="ABA1960" s="60"/>
      <c r="ABB1960" s="60"/>
      <c r="ABC1960" s="60"/>
      <c r="ABD1960" s="60"/>
      <c r="ABE1960" s="60"/>
      <c r="ABF1960" s="60"/>
      <c r="ABG1960" s="60"/>
      <c r="ABH1960" s="60"/>
      <c r="ABI1960" s="60"/>
      <c r="ABJ1960" s="60"/>
      <c r="ABK1960" s="60"/>
      <c r="ABL1960" s="60"/>
      <c r="ABM1960" s="60"/>
      <c r="ABN1960" s="60"/>
      <c r="ABO1960" s="60"/>
      <c r="ABP1960" s="60"/>
      <c r="ABQ1960" s="60"/>
      <c r="ABR1960" s="60">
        <v>1.01757165008198</v>
      </c>
      <c r="ABS1960" s="60"/>
      <c r="ABT1960" s="60"/>
      <c r="ABU1960" s="60"/>
      <c r="ABV1960" s="60"/>
      <c r="ABW1960" s="60"/>
      <c r="ABX1960" s="60"/>
    </row>
    <row r="1961" spans="727:752" x14ac:dyDescent="0.25">
      <c r="AAY1961" s="60"/>
      <c r="AAZ1961" s="60"/>
      <c r="ABA1961" s="60"/>
      <c r="ABB1961" s="60"/>
      <c r="ABC1961" s="60"/>
      <c r="ABD1961" s="60"/>
      <c r="ABE1961" s="60"/>
      <c r="ABF1961" s="60"/>
      <c r="ABG1961" s="60"/>
      <c r="ABH1961" s="60"/>
      <c r="ABI1961" s="60"/>
      <c r="ABJ1961" s="60"/>
      <c r="ABK1961" s="60"/>
      <c r="ABL1961" s="60"/>
      <c r="ABM1961" s="60"/>
      <c r="ABN1961" s="60"/>
      <c r="ABO1961" s="60"/>
      <c r="ABP1961" s="60"/>
      <c r="ABQ1961" s="60"/>
      <c r="ABR1961" s="60">
        <v>1.0175576296701301</v>
      </c>
      <c r="ABS1961" s="60"/>
      <c r="ABT1961" s="60"/>
      <c r="ABU1961" s="60"/>
      <c r="ABV1961" s="60"/>
      <c r="ABW1961" s="60"/>
      <c r="ABX1961" s="60"/>
    </row>
    <row r="1962" spans="727:752" x14ac:dyDescent="0.25">
      <c r="AAY1962" s="60"/>
      <c r="AAZ1962" s="60"/>
      <c r="ABA1962" s="60"/>
      <c r="ABB1962" s="60"/>
      <c r="ABC1962" s="60"/>
      <c r="ABD1962" s="60"/>
      <c r="ABE1962" s="60"/>
      <c r="ABF1962" s="60"/>
      <c r="ABG1962" s="60"/>
      <c r="ABH1962" s="60"/>
      <c r="ABI1962" s="60"/>
      <c r="ABJ1962" s="60"/>
      <c r="ABK1962" s="60"/>
      <c r="ABL1962" s="60"/>
      <c r="ABM1962" s="60"/>
      <c r="ABN1962" s="60"/>
      <c r="ABO1962" s="60"/>
      <c r="ABP1962" s="60"/>
      <c r="ABQ1962" s="60"/>
      <c r="ABR1962" s="60">
        <v>1.0174345073689</v>
      </c>
      <c r="ABS1962" s="60"/>
      <c r="ABT1962" s="60"/>
      <c r="ABU1962" s="60"/>
      <c r="ABV1962" s="60"/>
      <c r="ABW1962" s="60"/>
      <c r="ABX1962" s="60"/>
    </row>
    <row r="1963" spans="727:752" x14ac:dyDescent="0.25">
      <c r="AAY1963" s="60"/>
      <c r="AAZ1963" s="60"/>
      <c r="ABA1963" s="60"/>
      <c r="ABB1963" s="60"/>
      <c r="ABC1963" s="60"/>
      <c r="ABD1963" s="60"/>
      <c r="ABE1963" s="60"/>
      <c r="ABF1963" s="60"/>
      <c r="ABG1963" s="60"/>
      <c r="ABH1963" s="60"/>
      <c r="ABI1963" s="60"/>
      <c r="ABJ1963" s="60"/>
      <c r="ABK1963" s="60"/>
      <c r="ABL1963" s="60"/>
      <c r="ABM1963" s="60"/>
      <c r="ABN1963" s="60"/>
      <c r="ABO1963" s="60"/>
      <c r="ABP1963" s="60"/>
      <c r="ABQ1963" s="60"/>
      <c r="ABR1963" s="60">
        <v>1.0174141544091999</v>
      </c>
      <c r="ABS1963" s="60"/>
      <c r="ABT1963" s="60"/>
      <c r="ABU1963" s="60"/>
      <c r="ABV1963" s="60"/>
      <c r="ABW1963" s="60"/>
      <c r="ABX1963" s="60"/>
    </row>
    <row r="1964" spans="727:752" x14ac:dyDescent="0.25">
      <c r="AAY1964" s="60"/>
      <c r="AAZ1964" s="60"/>
      <c r="ABA1964" s="60"/>
      <c r="ABB1964" s="60"/>
      <c r="ABC1964" s="60"/>
      <c r="ABD1964" s="60"/>
      <c r="ABE1964" s="60"/>
      <c r="ABF1964" s="60"/>
      <c r="ABG1964" s="60"/>
      <c r="ABH1964" s="60"/>
      <c r="ABI1964" s="60"/>
      <c r="ABJ1964" s="60"/>
      <c r="ABK1964" s="60"/>
      <c r="ABL1964" s="60"/>
      <c r="ABM1964" s="60"/>
      <c r="ABN1964" s="60"/>
      <c r="ABO1964" s="60"/>
      <c r="ABP1964" s="60"/>
      <c r="ABQ1964" s="60"/>
      <c r="ABR1964" s="60">
        <v>1.0172649597027199</v>
      </c>
      <c r="ABS1964" s="60"/>
      <c r="ABT1964" s="60"/>
      <c r="ABU1964" s="60"/>
      <c r="ABV1964" s="60"/>
      <c r="ABW1964" s="60"/>
      <c r="ABX1964" s="60"/>
    </row>
    <row r="1965" spans="727:752" x14ac:dyDescent="0.25">
      <c r="AAY1965" s="60"/>
      <c r="AAZ1965" s="60"/>
      <c r="ABA1965" s="60"/>
      <c r="ABB1965" s="60"/>
      <c r="ABC1965" s="60"/>
      <c r="ABD1965" s="60"/>
      <c r="ABE1965" s="60"/>
      <c r="ABF1965" s="60"/>
      <c r="ABG1965" s="60"/>
      <c r="ABH1965" s="60"/>
      <c r="ABI1965" s="60"/>
      <c r="ABJ1965" s="60"/>
      <c r="ABK1965" s="60"/>
      <c r="ABL1965" s="60"/>
      <c r="ABM1965" s="60"/>
      <c r="ABN1965" s="60"/>
      <c r="ABO1965" s="60"/>
      <c r="ABP1965" s="60"/>
      <c r="ABQ1965" s="60"/>
      <c r="ABR1965" s="60">
        <v>1.0170799742079999</v>
      </c>
      <c r="ABS1965" s="60"/>
      <c r="ABT1965" s="60"/>
      <c r="ABU1965" s="60"/>
      <c r="ABV1965" s="60"/>
      <c r="ABW1965" s="60"/>
      <c r="ABX1965" s="60"/>
    </row>
    <row r="1966" spans="727:752" x14ac:dyDescent="0.25">
      <c r="AAY1966" s="60"/>
      <c r="AAZ1966" s="60"/>
      <c r="ABA1966" s="60"/>
      <c r="ABB1966" s="60"/>
      <c r="ABC1966" s="60"/>
      <c r="ABD1966" s="60"/>
      <c r="ABE1966" s="60"/>
      <c r="ABF1966" s="60"/>
      <c r="ABG1966" s="60"/>
      <c r="ABH1966" s="60"/>
      <c r="ABI1966" s="60"/>
      <c r="ABJ1966" s="60"/>
      <c r="ABK1966" s="60"/>
      <c r="ABL1966" s="60"/>
      <c r="ABM1966" s="60"/>
      <c r="ABN1966" s="60"/>
      <c r="ABO1966" s="60"/>
      <c r="ABP1966" s="60"/>
      <c r="ABQ1966" s="60"/>
      <c r="ABR1966" s="60">
        <v>1.0169704925385501</v>
      </c>
      <c r="ABS1966" s="60"/>
      <c r="ABT1966" s="60"/>
      <c r="ABU1966" s="60"/>
      <c r="ABV1966" s="60"/>
      <c r="ABW1966" s="60"/>
      <c r="ABX1966" s="60"/>
    </row>
    <row r="1967" spans="727:752" x14ac:dyDescent="0.25">
      <c r="AAY1967" s="60"/>
      <c r="AAZ1967" s="60"/>
      <c r="ABA1967" s="60"/>
      <c r="ABB1967" s="60"/>
      <c r="ABC1967" s="60"/>
      <c r="ABD1967" s="60"/>
      <c r="ABE1967" s="60"/>
      <c r="ABF1967" s="60"/>
      <c r="ABG1967" s="60"/>
      <c r="ABH1967" s="60"/>
      <c r="ABI1967" s="60"/>
      <c r="ABJ1967" s="60"/>
      <c r="ABK1967" s="60"/>
      <c r="ABL1967" s="60"/>
      <c r="ABM1967" s="60"/>
      <c r="ABN1967" s="60"/>
      <c r="ABO1967" s="60"/>
      <c r="ABP1967" s="60"/>
      <c r="ABQ1967" s="60"/>
      <c r="ABR1967" s="60">
        <v>1.0168699069645</v>
      </c>
      <c r="ABS1967" s="60"/>
      <c r="ABT1967" s="60"/>
      <c r="ABU1967" s="60"/>
      <c r="ABV1967" s="60"/>
      <c r="ABW1967" s="60"/>
      <c r="ABX1967" s="60"/>
    </row>
    <row r="1968" spans="727:752" x14ac:dyDescent="0.25">
      <c r="AAY1968" s="60"/>
      <c r="AAZ1968" s="60"/>
      <c r="ABA1968" s="60"/>
      <c r="ABB1968" s="60"/>
      <c r="ABC1968" s="60"/>
      <c r="ABD1968" s="60"/>
      <c r="ABE1968" s="60"/>
      <c r="ABF1968" s="60"/>
      <c r="ABG1968" s="60"/>
      <c r="ABH1968" s="60"/>
      <c r="ABI1968" s="60"/>
      <c r="ABJ1968" s="60"/>
      <c r="ABK1968" s="60"/>
      <c r="ABL1968" s="60"/>
      <c r="ABM1968" s="60"/>
      <c r="ABN1968" s="60"/>
      <c r="ABO1968" s="60"/>
      <c r="ABP1968" s="60"/>
      <c r="ABQ1968" s="60"/>
      <c r="ABR1968" s="60">
        <v>1.0167230134463601</v>
      </c>
      <c r="ABS1968" s="60"/>
      <c r="ABT1968" s="60"/>
      <c r="ABU1968" s="60"/>
      <c r="ABV1968" s="60"/>
      <c r="ABW1968" s="60"/>
      <c r="ABX1968" s="60"/>
    </row>
    <row r="1969" spans="727:752" x14ac:dyDescent="0.25">
      <c r="AAY1969" s="60"/>
      <c r="AAZ1969" s="60"/>
      <c r="ABA1969" s="60"/>
      <c r="ABB1969" s="60"/>
      <c r="ABC1969" s="60"/>
      <c r="ABD1969" s="60"/>
      <c r="ABE1969" s="60"/>
      <c r="ABF1969" s="60"/>
      <c r="ABG1969" s="60"/>
      <c r="ABH1969" s="60"/>
      <c r="ABI1969" s="60"/>
      <c r="ABJ1969" s="60"/>
      <c r="ABK1969" s="60"/>
      <c r="ABL1969" s="60"/>
      <c r="ABM1969" s="60"/>
      <c r="ABN1969" s="60"/>
      <c r="ABO1969" s="60"/>
      <c r="ABP1969" s="60"/>
      <c r="ABQ1969" s="60"/>
      <c r="ABR1969" s="60">
        <v>1.0166463445999601</v>
      </c>
      <c r="ABS1969" s="60"/>
      <c r="ABT1969" s="60"/>
      <c r="ABU1969" s="60"/>
      <c r="ABV1969" s="60"/>
      <c r="ABW1969" s="60"/>
      <c r="ABX1969" s="60"/>
    </row>
    <row r="1970" spans="727:752" x14ac:dyDescent="0.25">
      <c r="AAY1970" s="60"/>
      <c r="AAZ1970" s="60"/>
      <c r="ABA1970" s="60"/>
      <c r="ABB1970" s="60"/>
      <c r="ABC1970" s="60"/>
      <c r="ABD1970" s="60"/>
      <c r="ABE1970" s="60"/>
      <c r="ABF1970" s="60"/>
      <c r="ABG1970" s="60"/>
      <c r="ABH1970" s="60"/>
      <c r="ABI1970" s="60"/>
      <c r="ABJ1970" s="60"/>
      <c r="ABK1970" s="60"/>
      <c r="ABL1970" s="60"/>
      <c r="ABM1970" s="60"/>
      <c r="ABN1970" s="60"/>
      <c r="ABO1970" s="60"/>
      <c r="ABP1970" s="60"/>
      <c r="ABQ1970" s="60"/>
      <c r="ABR1970" s="60">
        <v>1.0166180991834</v>
      </c>
      <c r="ABS1970" s="60"/>
      <c r="ABT1970" s="60"/>
      <c r="ABU1970" s="60"/>
      <c r="ABV1970" s="60"/>
      <c r="ABW1970" s="60"/>
      <c r="ABX1970" s="60"/>
    </row>
    <row r="1971" spans="727:752" x14ac:dyDescent="0.25">
      <c r="AAY1971" s="60"/>
      <c r="AAZ1971" s="60"/>
      <c r="ABA1971" s="60"/>
      <c r="ABB1971" s="60"/>
      <c r="ABC1971" s="60"/>
      <c r="ABD1971" s="60"/>
      <c r="ABE1971" s="60"/>
      <c r="ABF1971" s="60"/>
      <c r="ABG1971" s="60"/>
      <c r="ABH1971" s="329"/>
      <c r="ABI1971" s="60"/>
      <c r="ABJ1971" s="60"/>
      <c r="ABK1971" s="60"/>
      <c r="ABL1971" s="60"/>
      <c r="ABM1971" s="60"/>
      <c r="ABN1971" s="60"/>
      <c r="ABO1971" s="60"/>
      <c r="ABP1971" s="60"/>
      <c r="ABQ1971" s="60"/>
      <c r="ABR1971" s="60">
        <v>1.01647090222368</v>
      </c>
      <c r="ABS1971" s="60"/>
      <c r="ABT1971" s="60"/>
      <c r="ABU1971" s="60"/>
      <c r="ABV1971" s="60"/>
      <c r="ABW1971" s="60"/>
      <c r="ABX1971" s="60"/>
    </row>
    <row r="1972" spans="727:752" x14ac:dyDescent="0.25">
      <c r="AAY1972" s="60"/>
      <c r="AAZ1972" s="60"/>
      <c r="ABA1972" s="60"/>
      <c r="ABB1972" s="60"/>
      <c r="ABC1972" s="60"/>
      <c r="ABD1972" s="60"/>
      <c r="ABE1972" s="60"/>
      <c r="ABF1972" s="60"/>
      <c r="ABG1972" s="60"/>
      <c r="ABH1972" s="60"/>
      <c r="ABI1972" s="60"/>
      <c r="ABJ1972" s="60"/>
      <c r="ABK1972" s="60"/>
      <c r="ABL1972" s="60"/>
      <c r="ABM1972" s="60"/>
      <c r="ABN1972" s="60"/>
      <c r="ABO1972" s="60"/>
      <c r="ABP1972" s="60"/>
      <c r="ABQ1972" s="60"/>
      <c r="ABR1972" s="60">
        <v>1.0163674081491001</v>
      </c>
      <c r="ABS1972" s="60"/>
      <c r="ABT1972" s="60"/>
      <c r="ABU1972" s="60"/>
      <c r="ABV1972" s="60"/>
      <c r="ABW1972" s="60"/>
      <c r="ABX1972" s="60"/>
    </row>
    <row r="1973" spans="727:752" x14ac:dyDescent="0.25">
      <c r="AAY1973" s="60"/>
      <c r="AAZ1973" s="60"/>
      <c r="ABA1973" s="60"/>
      <c r="ABB1973" s="60"/>
      <c r="ABC1973" s="60"/>
      <c r="ABD1973" s="60"/>
      <c r="ABE1973" s="60"/>
      <c r="ABF1973" s="60"/>
      <c r="ABG1973" s="60"/>
      <c r="ABH1973" s="60"/>
      <c r="ABI1973" s="60"/>
      <c r="ABJ1973" s="60"/>
      <c r="ABK1973" s="60"/>
      <c r="ABL1973" s="60"/>
      <c r="ABM1973" s="60"/>
      <c r="ABN1973" s="60"/>
      <c r="ABO1973" s="60"/>
      <c r="ABP1973" s="60"/>
      <c r="ABQ1973" s="60"/>
      <c r="ABR1973" s="60">
        <v>1.0163266524157399</v>
      </c>
      <c r="ABS1973" s="60"/>
      <c r="ABT1973" s="60"/>
      <c r="ABU1973" s="60"/>
      <c r="ABV1973" s="60"/>
      <c r="ABW1973" s="60"/>
      <c r="ABX1973" s="60"/>
    </row>
    <row r="1974" spans="727:752" x14ac:dyDescent="0.25">
      <c r="AAY1974" s="60"/>
      <c r="AAZ1974" s="60"/>
      <c r="ABA1974" s="60"/>
      <c r="ABB1974" s="60"/>
      <c r="ABC1974" s="60"/>
      <c r="ABD1974" s="60"/>
      <c r="ABE1974" s="60"/>
      <c r="ABF1974" s="60"/>
      <c r="ABG1974" s="60"/>
      <c r="ABH1974" s="60"/>
      <c r="ABI1974" s="60"/>
      <c r="ABJ1974" s="60"/>
      <c r="ABK1974" s="60"/>
      <c r="ABL1974" s="60"/>
      <c r="ABM1974" s="60"/>
      <c r="ABN1974" s="60"/>
      <c r="ABO1974" s="60"/>
      <c r="ABP1974" s="60"/>
      <c r="ABQ1974" s="60"/>
      <c r="ABR1974" s="60">
        <v>1.0161542658428999</v>
      </c>
      <c r="ABS1974" s="60"/>
      <c r="ABT1974" s="60"/>
      <c r="ABU1974" s="60"/>
      <c r="ABV1974" s="60"/>
      <c r="ABW1974" s="60"/>
      <c r="ABX1974" s="60"/>
    </row>
    <row r="1975" spans="727:752" x14ac:dyDescent="0.25">
      <c r="AAY1975" s="60"/>
      <c r="AAZ1975" s="60"/>
      <c r="ABA1975" s="60"/>
      <c r="ABB1975" s="60"/>
      <c r="ABC1975" s="60"/>
      <c r="ABD1975" s="60"/>
      <c r="ABE1975" s="60"/>
      <c r="ABF1975" s="60"/>
      <c r="ABG1975" s="60"/>
      <c r="ABH1975" s="60"/>
      <c r="ABI1975" s="60"/>
      <c r="ABJ1975" s="60"/>
      <c r="ABK1975" s="60"/>
      <c r="ABL1975" s="60"/>
      <c r="ABM1975" s="60"/>
      <c r="ABN1975" s="60"/>
      <c r="ABO1975" s="60"/>
      <c r="ABP1975" s="60"/>
      <c r="ABQ1975" s="60"/>
      <c r="ABR1975" s="60">
        <v>1.01612474289392</v>
      </c>
      <c r="ABS1975" s="60"/>
      <c r="ABT1975" s="60"/>
      <c r="ABU1975" s="60"/>
      <c r="ABV1975" s="60"/>
      <c r="ABW1975" s="60"/>
      <c r="ABX1975" s="60"/>
    </row>
    <row r="1976" spans="727:752" x14ac:dyDescent="0.25">
      <c r="AAY1976" s="60"/>
      <c r="AAZ1976" s="60"/>
      <c r="ABA1976" s="60"/>
      <c r="ABB1976" s="60"/>
      <c r="ABC1976" s="60"/>
      <c r="ABD1976" s="60"/>
      <c r="ABE1976" s="60"/>
      <c r="ABF1976" s="60"/>
      <c r="ABG1976" s="60"/>
      <c r="ABH1976" s="60"/>
      <c r="ABI1976" s="60"/>
      <c r="ABJ1976" s="60"/>
      <c r="ABK1976" s="60"/>
      <c r="ABL1976" s="60"/>
      <c r="ABM1976" s="60"/>
      <c r="ABN1976" s="60"/>
      <c r="ABO1976" s="60"/>
      <c r="ABP1976" s="60"/>
      <c r="ABQ1976" s="60"/>
      <c r="ABR1976" s="60">
        <v>1.01611755072633</v>
      </c>
      <c r="ABS1976" s="60"/>
      <c r="ABT1976" s="60"/>
      <c r="ABU1976" s="60"/>
      <c r="ABV1976" s="60"/>
      <c r="ABW1976" s="60"/>
      <c r="ABX1976" s="60"/>
    </row>
    <row r="1977" spans="727:752" x14ac:dyDescent="0.25">
      <c r="AAY1977" s="60"/>
      <c r="AAZ1977" s="60"/>
      <c r="ABA1977" s="60"/>
      <c r="ABB1977" s="60"/>
      <c r="ABC1977" s="60"/>
      <c r="ABD1977" s="60"/>
      <c r="ABE1977" s="60"/>
      <c r="ABF1977" s="60"/>
      <c r="ABG1977" s="60"/>
      <c r="ABH1977" s="60"/>
      <c r="ABI1977" s="60"/>
      <c r="ABJ1977" s="60"/>
      <c r="ABK1977" s="60"/>
      <c r="ABL1977" s="60"/>
      <c r="ABM1977" s="60"/>
      <c r="ABN1977" s="60"/>
      <c r="ABO1977" s="60"/>
      <c r="ABP1977" s="60"/>
      <c r="ABQ1977" s="60"/>
      <c r="ABR1977" s="60">
        <v>1.01611096315872</v>
      </c>
      <c r="ABS1977" s="60"/>
      <c r="ABT1977" s="60"/>
      <c r="ABU1977" s="60"/>
      <c r="ABV1977" s="60"/>
      <c r="ABW1977" s="60"/>
      <c r="ABX1977" s="60"/>
    </row>
    <row r="1978" spans="727:752" x14ac:dyDescent="0.25">
      <c r="AAY1978" s="60"/>
      <c r="AAZ1978" s="60"/>
      <c r="ABA1978" s="60"/>
      <c r="ABB1978" s="60"/>
      <c r="ABC1978" s="60"/>
      <c r="ABD1978" s="60"/>
      <c r="ABE1978" s="60"/>
      <c r="ABF1978" s="60"/>
      <c r="ABG1978" s="60"/>
      <c r="ABH1978" s="60"/>
      <c r="ABI1978" s="60"/>
      <c r="ABJ1978" s="60"/>
      <c r="ABK1978" s="60"/>
      <c r="ABL1978" s="60"/>
      <c r="ABM1978" s="60"/>
      <c r="ABN1978" s="60"/>
      <c r="ABO1978" s="60"/>
      <c r="ABP1978" s="60"/>
      <c r="ABQ1978" s="60"/>
      <c r="ABR1978" s="60">
        <v>1.0160771040162999</v>
      </c>
      <c r="ABS1978" s="60"/>
      <c r="ABT1978" s="60"/>
      <c r="ABU1978" s="60"/>
      <c r="ABV1978" s="60"/>
      <c r="ABW1978" s="60"/>
      <c r="ABX1978" s="60"/>
    </row>
    <row r="1979" spans="727:752" x14ac:dyDescent="0.25">
      <c r="AAY1979" s="60"/>
      <c r="AAZ1979" s="60"/>
      <c r="ABA1979" s="60"/>
      <c r="ABB1979" s="60"/>
      <c r="ABC1979" s="60"/>
      <c r="ABD1979" s="60"/>
      <c r="ABE1979" s="60"/>
      <c r="ABF1979" s="60"/>
      <c r="ABG1979" s="60"/>
      <c r="ABH1979" s="60"/>
      <c r="ABI1979" s="60"/>
      <c r="ABJ1979" s="60"/>
      <c r="ABK1979" s="60"/>
      <c r="ABL1979" s="60"/>
      <c r="ABM1979" s="60"/>
      <c r="ABN1979" s="60"/>
      <c r="ABO1979" s="60"/>
      <c r="ABP1979" s="60"/>
      <c r="ABQ1979" s="60"/>
      <c r="ABR1979" s="60">
        <v>1.0160254085525999</v>
      </c>
      <c r="ABS1979" s="60"/>
      <c r="ABT1979" s="60"/>
      <c r="ABU1979" s="60"/>
      <c r="ABV1979" s="60"/>
      <c r="ABW1979" s="60"/>
      <c r="ABX1979" s="60"/>
    </row>
    <row r="1980" spans="727:752" x14ac:dyDescent="0.25">
      <c r="AAY1980" s="60"/>
      <c r="AAZ1980" s="60"/>
      <c r="ABA1980" s="60"/>
      <c r="ABB1980" s="60"/>
      <c r="ABC1980" s="60"/>
      <c r="ABD1980" s="60"/>
      <c r="ABE1980" s="60"/>
      <c r="ABF1980" s="60"/>
      <c r="ABG1980" s="60"/>
      <c r="ABH1980" s="60"/>
      <c r="ABI1980" s="60"/>
      <c r="ABJ1980" s="60"/>
      <c r="ABK1980" s="60"/>
      <c r="ABL1980" s="60"/>
      <c r="ABM1980" s="60"/>
      <c r="ABN1980" s="60"/>
      <c r="ABO1980" s="60"/>
      <c r="ABP1980" s="60"/>
      <c r="ABQ1980" s="60"/>
      <c r="ABR1980" s="60">
        <v>1.01597394976717</v>
      </c>
      <c r="ABS1980" s="60"/>
      <c r="ABT1980" s="60"/>
      <c r="ABU1980" s="60"/>
      <c r="ABV1980" s="60"/>
      <c r="ABW1980" s="60"/>
      <c r="ABX1980" s="60"/>
    </row>
    <row r="1981" spans="727:752" x14ac:dyDescent="0.25">
      <c r="AAY1981" s="60"/>
      <c r="AAZ1981" s="60"/>
      <c r="ABA1981" s="60"/>
      <c r="ABB1981" s="60"/>
      <c r="ABC1981" s="60"/>
      <c r="ABD1981" s="60"/>
      <c r="ABE1981" s="60"/>
      <c r="ABF1981" s="60"/>
      <c r="ABG1981" s="60"/>
      <c r="ABH1981" s="60"/>
      <c r="ABI1981" s="60"/>
      <c r="ABJ1981" s="60"/>
      <c r="ABK1981" s="60"/>
      <c r="ABL1981" s="60"/>
      <c r="ABM1981" s="60"/>
      <c r="ABN1981" s="60"/>
      <c r="ABO1981" s="60"/>
      <c r="ABP1981" s="60"/>
      <c r="ABQ1981" s="60"/>
      <c r="ABR1981" s="60">
        <v>1.01594766424811</v>
      </c>
      <c r="ABS1981" s="60"/>
      <c r="ABT1981" s="60"/>
      <c r="ABU1981" s="60"/>
      <c r="ABV1981" s="60"/>
      <c r="ABW1981" s="60"/>
      <c r="ABX1981" s="60"/>
    </row>
    <row r="1982" spans="727:752" x14ac:dyDescent="0.25">
      <c r="AAY1982" s="60"/>
      <c r="AAZ1982" s="60"/>
      <c r="ABA1982" s="60"/>
      <c r="ABB1982" s="60"/>
      <c r="ABC1982" s="60"/>
      <c r="ABD1982" s="60"/>
      <c r="ABE1982" s="60"/>
      <c r="ABF1982" s="60"/>
      <c r="ABG1982" s="60"/>
      <c r="ABH1982" s="60"/>
      <c r="ABI1982" s="60"/>
      <c r="ABJ1982" s="60"/>
      <c r="ABK1982" s="60"/>
      <c r="ABL1982" s="60"/>
      <c r="ABM1982" s="60"/>
      <c r="ABN1982" s="60"/>
      <c r="ABO1982" s="60"/>
      <c r="ABP1982" s="60"/>
      <c r="ABQ1982" s="60"/>
      <c r="ABR1982" s="60">
        <v>1.01594753641848</v>
      </c>
      <c r="ABS1982" s="60"/>
      <c r="ABT1982" s="60"/>
      <c r="ABU1982" s="60"/>
      <c r="ABV1982" s="60"/>
      <c r="ABW1982" s="60"/>
      <c r="ABX1982" s="60"/>
    </row>
    <row r="1983" spans="727:752" x14ac:dyDescent="0.25">
      <c r="AAY1983" s="60"/>
      <c r="AAZ1983" s="60"/>
      <c r="ABA1983" s="60"/>
      <c r="ABB1983" s="60"/>
      <c r="ABC1983" s="60"/>
      <c r="ABD1983" s="60"/>
      <c r="ABE1983" s="60"/>
      <c r="ABF1983" s="60"/>
      <c r="ABG1983" s="60"/>
      <c r="ABH1983" s="60"/>
      <c r="ABI1983" s="60"/>
      <c r="ABJ1983" s="60"/>
      <c r="ABK1983" s="60"/>
      <c r="ABL1983" s="60"/>
      <c r="ABM1983" s="60"/>
      <c r="ABN1983" s="60"/>
      <c r="ABO1983" s="60"/>
      <c r="ABP1983" s="60"/>
      <c r="ABQ1983" s="60"/>
      <c r="ABR1983" s="60">
        <v>1.01580954275417</v>
      </c>
      <c r="ABS1983" s="60"/>
      <c r="ABT1983" s="60"/>
      <c r="ABU1983" s="60"/>
      <c r="ABV1983" s="60"/>
      <c r="ABW1983" s="60"/>
      <c r="ABX1983" s="60"/>
    </row>
    <row r="1984" spans="727:752" x14ac:dyDescent="0.25">
      <c r="AAY1984" s="60"/>
      <c r="AAZ1984" s="60"/>
      <c r="ABA1984" s="60"/>
      <c r="ABB1984" s="60"/>
      <c r="ABC1984" s="60"/>
      <c r="ABD1984" s="60"/>
      <c r="ABE1984" s="60"/>
      <c r="ABF1984" s="60"/>
      <c r="ABG1984" s="60"/>
      <c r="ABH1984" s="60"/>
      <c r="ABI1984" s="60"/>
      <c r="ABJ1984" s="60"/>
      <c r="ABK1984" s="60"/>
      <c r="ABL1984" s="60"/>
      <c r="ABM1984" s="60"/>
      <c r="ABN1984" s="60"/>
      <c r="ABO1984" s="60"/>
      <c r="ABP1984" s="60"/>
      <c r="ABQ1984" s="60"/>
      <c r="ABR1984" s="60">
        <v>1.0157180244069099</v>
      </c>
      <c r="ABS1984" s="60"/>
      <c r="ABT1984" s="60"/>
      <c r="ABU1984" s="60"/>
      <c r="ABV1984" s="60"/>
      <c r="ABW1984" s="60"/>
      <c r="ABX1984" s="60"/>
    </row>
    <row r="1985" spans="727:752" x14ac:dyDescent="0.25">
      <c r="AAY1985" s="60"/>
      <c r="AAZ1985" s="60"/>
      <c r="ABA1985" s="60"/>
      <c r="ABB1985" s="60"/>
      <c r="ABC1985" s="60"/>
      <c r="ABD1985" s="60"/>
      <c r="ABE1985" s="60"/>
      <c r="ABF1985" s="60"/>
      <c r="ABG1985" s="60"/>
      <c r="ABH1985" s="60"/>
      <c r="ABI1985" s="60"/>
      <c r="ABJ1985" s="60"/>
      <c r="ABK1985" s="60"/>
      <c r="ABL1985" s="60"/>
      <c r="ABM1985" s="60"/>
      <c r="ABN1985" s="60"/>
      <c r="ABO1985" s="60"/>
      <c r="ABP1985" s="60"/>
      <c r="ABQ1985" s="60"/>
      <c r="ABR1985" s="60">
        <v>1.0156843392328201</v>
      </c>
      <c r="ABS1985" s="60"/>
      <c r="ABT1985" s="60"/>
      <c r="ABU1985" s="60"/>
      <c r="ABV1985" s="60"/>
      <c r="ABW1985" s="60"/>
      <c r="ABX1985" s="60"/>
    </row>
    <row r="1986" spans="727:752" x14ac:dyDescent="0.25">
      <c r="AAY1986" s="60"/>
      <c r="AAZ1986" s="60"/>
      <c r="ABA1986" s="60"/>
      <c r="ABB1986" s="60"/>
      <c r="ABC1986" s="60"/>
      <c r="ABD1986" s="60"/>
      <c r="ABE1986" s="60"/>
      <c r="ABF1986" s="60"/>
      <c r="ABG1986" s="60"/>
      <c r="ABH1986" s="60"/>
      <c r="ABI1986" s="60"/>
      <c r="ABJ1986" s="60"/>
      <c r="ABK1986" s="60"/>
      <c r="ABL1986" s="60"/>
      <c r="ABM1986" s="60"/>
      <c r="ABN1986" s="60"/>
      <c r="ABO1986" s="60"/>
      <c r="ABP1986" s="60"/>
      <c r="ABQ1986" s="60"/>
      <c r="ABR1986" s="60">
        <v>1.0156387614506699</v>
      </c>
      <c r="ABS1986" s="60"/>
      <c r="ABT1986" s="60"/>
      <c r="ABU1986" s="60"/>
      <c r="ABV1986" s="60"/>
      <c r="ABW1986" s="60"/>
      <c r="ABX1986" s="60"/>
    </row>
    <row r="1987" spans="727:752" x14ac:dyDescent="0.25">
      <c r="AAY1987" s="60"/>
      <c r="AAZ1987" s="60"/>
      <c r="ABA1987" s="60"/>
      <c r="ABB1987" s="60"/>
      <c r="ABC1987" s="60"/>
      <c r="ABD1987" s="60"/>
      <c r="ABE1987" s="60"/>
      <c r="ABF1987" s="60"/>
      <c r="ABG1987" s="60"/>
      <c r="ABH1987" s="60"/>
      <c r="ABI1987" s="60"/>
      <c r="ABJ1987" s="60"/>
      <c r="ABK1987" s="60"/>
      <c r="ABL1987" s="60"/>
      <c r="ABM1987" s="60"/>
      <c r="ABN1987" s="60"/>
      <c r="ABO1987" s="60"/>
      <c r="ABP1987" s="60"/>
      <c r="ABQ1987" s="60"/>
      <c r="ABR1987" s="60">
        <v>1.0156242154834401</v>
      </c>
      <c r="ABS1987" s="60"/>
      <c r="ABT1987" s="60"/>
      <c r="ABU1987" s="60"/>
      <c r="ABV1987" s="60"/>
      <c r="ABW1987" s="60"/>
      <c r="ABX1987" s="60"/>
    </row>
    <row r="1988" spans="727:752" x14ac:dyDescent="0.25">
      <c r="AAY1988" s="60"/>
      <c r="AAZ1988" s="60"/>
      <c r="ABA1988" s="60"/>
      <c r="ABB1988" s="60"/>
      <c r="ABC1988" s="60"/>
      <c r="ABD1988" s="60"/>
      <c r="ABE1988" s="60"/>
      <c r="ABF1988" s="60"/>
      <c r="ABG1988" s="60"/>
      <c r="ABH1988" s="60"/>
      <c r="ABI1988" s="60"/>
      <c r="ABJ1988" s="60"/>
      <c r="ABK1988" s="60"/>
      <c r="ABL1988" s="60"/>
      <c r="ABM1988" s="60"/>
      <c r="ABN1988" s="60"/>
      <c r="ABO1988" s="60"/>
      <c r="ABP1988" s="60"/>
      <c r="ABQ1988" s="60"/>
      <c r="ABR1988" s="60">
        <v>1.0155394441565699</v>
      </c>
      <c r="ABS1988" s="60"/>
      <c r="ABT1988" s="60"/>
      <c r="ABU1988" s="60"/>
      <c r="ABV1988" s="60"/>
      <c r="ABW1988" s="60"/>
      <c r="ABX1988" s="60"/>
    </row>
    <row r="1989" spans="727:752" x14ac:dyDescent="0.25">
      <c r="AAY1989" s="60"/>
      <c r="AAZ1989" s="60"/>
      <c r="ABA1989" s="60"/>
      <c r="ABB1989" s="60"/>
      <c r="ABC1989" s="60"/>
      <c r="ABD1989" s="60"/>
      <c r="ABE1989" s="60"/>
      <c r="ABF1989" s="60"/>
      <c r="ABG1989" s="60"/>
      <c r="ABH1989" s="60"/>
      <c r="ABI1989" s="60"/>
      <c r="ABJ1989" s="60"/>
      <c r="ABK1989" s="60"/>
      <c r="ABL1989" s="60"/>
      <c r="ABM1989" s="60"/>
      <c r="ABN1989" s="60"/>
      <c r="ABO1989" s="60"/>
      <c r="ABP1989" s="60"/>
      <c r="ABQ1989" s="60"/>
      <c r="ABR1989" s="60">
        <v>1.0154623392095099</v>
      </c>
      <c r="ABS1989" s="60"/>
      <c r="ABT1989" s="60"/>
      <c r="ABU1989" s="60"/>
      <c r="ABV1989" s="60"/>
      <c r="ABW1989" s="60"/>
      <c r="ABX1989" s="60"/>
    </row>
    <row r="1990" spans="727:752" x14ac:dyDescent="0.25">
      <c r="AAY1990" s="60"/>
      <c r="AAZ1990" s="60"/>
      <c r="ABA1990" s="60"/>
      <c r="ABB1990" s="60"/>
      <c r="ABC1990" s="60"/>
      <c r="ABD1990" s="60"/>
      <c r="ABE1990" s="60"/>
      <c r="ABF1990" s="60"/>
      <c r="ABG1990" s="60"/>
      <c r="ABH1990" s="60"/>
      <c r="ABI1990" s="60"/>
      <c r="ABJ1990" s="60"/>
      <c r="ABK1990" s="60"/>
      <c r="ABL1990" s="60"/>
      <c r="ABM1990" s="60"/>
      <c r="ABN1990" s="60"/>
      <c r="ABO1990" s="60"/>
      <c r="ABP1990" s="60"/>
      <c r="ABQ1990" s="60"/>
      <c r="ABR1990" s="60">
        <v>1.01538377221563</v>
      </c>
      <c r="ABS1990" s="60"/>
      <c r="ABT1990" s="60"/>
      <c r="ABU1990" s="60"/>
      <c r="ABV1990" s="60"/>
      <c r="ABW1990" s="60"/>
      <c r="ABX1990" s="60"/>
    </row>
    <row r="1991" spans="727:752" x14ac:dyDescent="0.25">
      <c r="AAY1991" s="60"/>
      <c r="AAZ1991" s="60"/>
      <c r="ABA1991" s="60"/>
      <c r="ABB1991" s="60"/>
      <c r="ABC1991" s="60"/>
      <c r="ABD1991" s="60"/>
      <c r="ABE1991" s="60"/>
      <c r="ABF1991" s="60"/>
      <c r="ABG1991" s="60"/>
      <c r="ABH1991" s="60"/>
      <c r="ABI1991" s="60"/>
      <c r="ABJ1991" s="60"/>
      <c r="ABK1991" s="60"/>
      <c r="ABL1991" s="60"/>
      <c r="ABM1991" s="60"/>
      <c r="ABN1991" s="60"/>
      <c r="ABO1991" s="60"/>
      <c r="ABP1991" s="60"/>
      <c r="ABQ1991" s="60"/>
      <c r="ABR1991" s="60">
        <v>1.01534697707229</v>
      </c>
      <c r="ABS1991" s="60"/>
      <c r="ABT1991" s="60"/>
      <c r="ABU1991" s="60"/>
      <c r="ABV1991" s="60"/>
      <c r="ABW1991" s="60"/>
      <c r="ABX1991" s="60"/>
    </row>
    <row r="1992" spans="727:752" x14ac:dyDescent="0.25">
      <c r="AAY1992" s="60"/>
      <c r="AAZ1992" s="60"/>
      <c r="ABA1992" s="60"/>
      <c r="ABB1992" s="60"/>
      <c r="ABC1992" s="60"/>
      <c r="ABD1992" s="60"/>
      <c r="ABE1992" s="60"/>
      <c r="ABF1992" s="60"/>
      <c r="ABG1992" s="60"/>
      <c r="ABH1992" s="60"/>
      <c r="ABI1992" s="60"/>
      <c r="ABJ1992" s="60"/>
      <c r="ABK1992" s="60"/>
      <c r="ABL1992" s="60"/>
      <c r="ABM1992" s="60"/>
      <c r="ABN1992" s="60"/>
      <c r="ABO1992" s="60"/>
      <c r="ABP1992" s="60"/>
      <c r="ABQ1992" s="60"/>
      <c r="ABR1992" s="60">
        <v>1.01534645259969</v>
      </c>
      <c r="ABS1992" s="60"/>
      <c r="ABT1992" s="60"/>
      <c r="ABU1992" s="60"/>
      <c r="ABV1992" s="60"/>
      <c r="ABW1992" s="60"/>
      <c r="ABX1992" s="60"/>
    </row>
    <row r="1993" spans="727:752" x14ac:dyDescent="0.25">
      <c r="AAY1993" s="60"/>
      <c r="AAZ1993" s="60"/>
      <c r="ABA1993" s="60"/>
      <c r="ABB1993" s="60"/>
      <c r="ABC1993" s="60"/>
      <c r="ABD1993" s="60"/>
      <c r="ABE1993" s="60"/>
      <c r="ABF1993" s="60"/>
      <c r="ABG1993" s="60"/>
      <c r="ABH1993" s="60"/>
      <c r="ABI1993" s="60"/>
      <c r="ABJ1993" s="60"/>
      <c r="ABK1993" s="60"/>
      <c r="ABL1993" s="60"/>
      <c r="ABM1993" s="60"/>
      <c r="ABN1993" s="60"/>
      <c r="ABO1993" s="60"/>
      <c r="ABP1993" s="60"/>
      <c r="ABQ1993" s="60"/>
      <c r="ABR1993" s="60">
        <v>1.01530331971207</v>
      </c>
      <c r="ABS1993" s="60"/>
      <c r="ABT1993" s="60"/>
      <c r="ABU1993" s="60"/>
      <c r="ABV1993" s="60"/>
      <c r="ABW1993" s="60"/>
      <c r="ABX1993" s="60"/>
    </row>
    <row r="1994" spans="727:752" x14ac:dyDescent="0.25">
      <c r="AAY1994" s="60"/>
      <c r="AAZ1994" s="60"/>
      <c r="ABA1994" s="60"/>
      <c r="ABB1994" s="60"/>
      <c r="ABC1994" s="60"/>
      <c r="ABD1994" s="60"/>
      <c r="ABE1994" s="60"/>
      <c r="ABF1994" s="60"/>
      <c r="ABG1994" s="60"/>
      <c r="ABH1994" s="60"/>
      <c r="ABI1994" s="60"/>
      <c r="ABJ1994" s="60"/>
      <c r="ABK1994" s="60"/>
      <c r="ABL1994" s="60"/>
      <c r="ABM1994" s="60"/>
      <c r="ABN1994" s="60"/>
      <c r="ABO1994" s="60"/>
      <c r="ABP1994" s="60"/>
      <c r="ABQ1994" s="60"/>
      <c r="ABR1994" s="60">
        <v>1.01529763893706</v>
      </c>
      <c r="ABS1994" s="60"/>
      <c r="ABT1994" s="60"/>
      <c r="ABU1994" s="60"/>
      <c r="ABV1994" s="60"/>
      <c r="ABW1994" s="60"/>
      <c r="ABX1994" s="60"/>
    </row>
    <row r="1995" spans="727:752" x14ac:dyDescent="0.25">
      <c r="AAY1995" s="60"/>
      <c r="AAZ1995" s="60"/>
      <c r="ABA1995" s="60"/>
      <c r="ABB1995" s="60"/>
      <c r="ABC1995" s="60"/>
      <c r="ABD1995" s="60"/>
      <c r="ABE1995" s="60"/>
      <c r="ABF1995" s="60"/>
      <c r="ABG1995" s="60"/>
      <c r="ABH1995" s="60"/>
      <c r="ABI1995" s="60"/>
      <c r="ABJ1995" s="60"/>
      <c r="ABK1995" s="60"/>
      <c r="ABL1995" s="60"/>
      <c r="ABM1995" s="60"/>
      <c r="ABN1995" s="60"/>
      <c r="ABO1995" s="60"/>
      <c r="ABP1995" s="60"/>
      <c r="ABQ1995" s="60"/>
      <c r="ABR1995" s="60">
        <v>1.01517061421544</v>
      </c>
      <c r="ABS1995" s="60"/>
      <c r="ABT1995" s="60"/>
      <c r="ABU1995" s="60"/>
      <c r="ABV1995" s="60"/>
      <c r="ABW1995" s="60"/>
      <c r="ABX1995" s="60"/>
    </row>
    <row r="1996" spans="727:752" x14ac:dyDescent="0.25">
      <c r="AAY1996" s="60"/>
      <c r="AAZ1996" s="60"/>
      <c r="ABA1996" s="60"/>
      <c r="ABB1996" s="60"/>
      <c r="ABC1996" s="60"/>
      <c r="ABD1996" s="60"/>
      <c r="ABE1996" s="60"/>
      <c r="ABF1996" s="60"/>
      <c r="ABG1996" s="60"/>
      <c r="ABH1996" s="60"/>
      <c r="ABI1996" s="60"/>
      <c r="ABJ1996" s="60"/>
      <c r="ABK1996" s="60"/>
      <c r="ABL1996" s="60"/>
      <c r="ABM1996" s="60"/>
      <c r="ABN1996" s="60"/>
      <c r="ABO1996" s="60"/>
      <c r="ABP1996" s="60"/>
      <c r="ABQ1996" s="60"/>
      <c r="ABR1996" s="60">
        <v>1.0150942016103801</v>
      </c>
      <c r="ABS1996" s="60"/>
      <c r="ABT1996" s="60"/>
      <c r="ABU1996" s="60"/>
      <c r="ABV1996" s="60"/>
      <c r="ABW1996" s="60"/>
      <c r="ABX1996" s="60"/>
    </row>
    <row r="1997" spans="727:752" x14ac:dyDescent="0.25">
      <c r="AAY1997" s="60"/>
      <c r="AAZ1997" s="60"/>
      <c r="ABA1997" s="60"/>
      <c r="ABB1997" s="60"/>
      <c r="ABC1997" s="60"/>
      <c r="ABD1997" s="60"/>
      <c r="ABE1997" s="60"/>
      <c r="ABF1997" s="60"/>
      <c r="ABG1997" s="60"/>
      <c r="ABH1997" s="60"/>
      <c r="ABI1997" s="60"/>
      <c r="ABJ1997" s="60"/>
      <c r="ABK1997" s="60"/>
      <c r="ABL1997" s="60"/>
      <c r="ABM1997" s="60"/>
      <c r="ABN1997" s="60"/>
      <c r="ABO1997" s="60"/>
      <c r="ABP1997" s="60"/>
      <c r="ABQ1997" s="60"/>
      <c r="ABR1997" s="60">
        <v>1.01500530850794</v>
      </c>
      <c r="ABS1997" s="60"/>
      <c r="ABT1997" s="60"/>
      <c r="ABU1997" s="60"/>
      <c r="ABV1997" s="60"/>
      <c r="ABW1997" s="60"/>
      <c r="ABX1997" s="60"/>
    </row>
    <row r="1998" spans="727:752" x14ac:dyDescent="0.25">
      <c r="AAY1998" s="60"/>
      <c r="AAZ1998" s="60"/>
      <c r="ABA1998" s="60"/>
      <c r="ABB1998" s="60"/>
      <c r="ABC1998" s="60"/>
      <c r="ABD1998" s="60"/>
      <c r="ABE1998" s="60"/>
      <c r="ABF1998" s="60"/>
      <c r="ABG1998" s="60"/>
      <c r="ABH1998" s="60"/>
      <c r="ABI1998" s="60"/>
      <c r="ABJ1998" s="60"/>
      <c r="ABK1998" s="60"/>
      <c r="ABL1998" s="60"/>
      <c r="ABM1998" s="60"/>
      <c r="ABN1998" s="60"/>
      <c r="ABO1998" s="60"/>
      <c r="ABP1998" s="60"/>
      <c r="ABQ1998" s="60"/>
      <c r="ABR1998" s="60">
        <v>1.0149271760194101</v>
      </c>
      <c r="ABS1998" s="60"/>
      <c r="ABT1998" s="60"/>
      <c r="ABU1998" s="60"/>
      <c r="ABV1998" s="60"/>
      <c r="ABW1998" s="60"/>
      <c r="ABX1998" s="60"/>
    </row>
    <row r="1999" spans="727:752" x14ac:dyDescent="0.25">
      <c r="AAY1999" s="60"/>
      <c r="AAZ1999" s="60"/>
      <c r="ABA1999" s="60"/>
      <c r="ABB1999" s="60"/>
      <c r="ABC1999" s="60"/>
      <c r="ABD1999" s="60"/>
      <c r="ABE1999" s="60"/>
      <c r="ABF1999" s="60"/>
      <c r="ABG1999" s="60"/>
      <c r="ABH1999" s="60"/>
      <c r="ABI1999" s="60"/>
      <c r="ABJ1999" s="60"/>
      <c r="ABK1999" s="60"/>
      <c r="ABL1999" s="60"/>
      <c r="ABM1999" s="60"/>
      <c r="ABN1999" s="60"/>
      <c r="ABO1999" s="60"/>
      <c r="ABP1999" s="60"/>
      <c r="ABQ1999" s="60"/>
      <c r="ABR1999" s="60">
        <v>1.0148797356260899</v>
      </c>
      <c r="ABS1999" s="60"/>
      <c r="ABT1999" s="60"/>
      <c r="ABU1999" s="60"/>
      <c r="ABV1999" s="60"/>
      <c r="ABW1999" s="60"/>
      <c r="ABX1999" s="60"/>
    </row>
    <row r="2000" spans="727:752" x14ac:dyDescent="0.25">
      <c r="AAY2000" s="60"/>
      <c r="AAZ2000" s="60"/>
      <c r="ABA2000" s="60"/>
      <c r="ABB2000" s="60"/>
      <c r="ABC2000" s="60"/>
      <c r="ABD2000" s="60"/>
      <c r="ABE2000" s="60"/>
      <c r="ABF2000" s="60"/>
      <c r="ABG2000" s="60"/>
      <c r="ABH2000" s="60"/>
      <c r="ABI2000" s="60"/>
      <c r="ABJ2000" s="60"/>
      <c r="ABK2000" s="60"/>
      <c r="ABL2000" s="60"/>
      <c r="ABM2000" s="60"/>
      <c r="ABN2000" s="60"/>
      <c r="ABO2000" s="60"/>
      <c r="ABP2000" s="60"/>
      <c r="ABQ2000" s="60"/>
      <c r="ABR2000" s="60">
        <v>1.01478966878725</v>
      </c>
      <c r="ABS2000" s="60"/>
      <c r="ABT2000" s="60"/>
      <c r="ABU2000" s="60"/>
      <c r="ABV2000" s="60"/>
      <c r="ABW2000" s="60"/>
      <c r="ABX2000" s="60"/>
    </row>
    <row r="2001" spans="727:752" x14ac:dyDescent="0.25">
      <c r="AAY2001" s="60"/>
      <c r="AAZ2001" s="60"/>
      <c r="ABA2001" s="60"/>
      <c r="ABB2001" s="60"/>
      <c r="ABC2001" s="60"/>
      <c r="ABD2001" s="60"/>
      <c r="ABE2001" s="60"/>
      <c r="ABF2001" s="60"/>
      <c r="ABG2001" s="60"/>
      <c r="ABH2001" s="60"/>
      <c r="ABI2001" s="60"/>
      <c r="ABJ2001" s="60"/>
      <c r="ABK2001" s="60"/>
      <c r="ABL2001" s="60"/>
      <c r="ABM2001" s="60"/>
      <c r="ABN2001" s="60"/>
      <c r="ABO2001" s="60"/>
      <c r="ABP2001" s="60"/>
      <c r="ABQ2001" s="60"/>
      <c r="ABR2001" s="60">
        <v>1.0146881083440999</v>
      </c>
      <c r="ABS2001" s="60"/>
      <c r="ABT2001" s="60"/>
      <c r="ABU2001" s="60"/>
      <c r="ABV2001" s="60"/>
      <c r="ABW2001" s="60"/>
      <c r="ABX2001" s="60"/>
    </row>
    <row r="2002" spans="727:752" x14ac:dyDescent="0.25">
      <c r="AAY2002" s="60"/>
      <c r="AAZ2002" s="60"/>
      <c r="ABA2002" s="60"/>
      <c r="ABB2002" s="60"/>
      <c r="ABC2002" s="60"/>
      <c r="ABD2002" s="60"/>
      <c r="ABE2002" s="60"/>
      <c r="ABF2002" s="60"/>
      <c r="ABG2002" s="60"/>
      <c r="ABH2002" s="60"/>
      <c r="ABI2002" s="60"/>
      <c r="ABJ2002" s="60"/>
      <c r="ABK2002" s="60"/>
      <c r="ABL2002" s="60"/>
      <c r="ABM2002" s="60"/>
      <c r="ABN2002" s="60"/>
      <c r="ABO2002" s="60"/>
      <c r="ABP2002" s="60"/>
      <c r="ABQ2002" s="60"/>
      <c r="ABR2002" s="60">
        <v>1.01463159096158</v>
      </c>
      <c r="ABS2002" s="60"/>
      <c r="ABT2002" s="60"/>
      <c r="ABU2002" s="60"/>
      <c r="ABV2002" s="60"/>
      <c r="ABW2002" s="60"/>
      <c r="ABX2002" s="60"/>
    </row>
    <row r="2003" spans="727:752" x14ac:dyDescent="0.25">
      <c r="AAY2003" s="60"/>
      <c r="AAZ2003" s="60"/>
      <c r="ABA2003" s="60"/>
      <c r="ABB2003" s="60"/>
      <c r="ABC2003" s="60"/>
      <c r="ABD2003" s="60"/>
      <c r="ABE2003" s="60"/>
      <c r="ABF2003" s="60"/>
      <c r="ABG2003" s="60"/>
      <c r="ABH2003" s="60"/>
      <c r="ABI2003" s="60"/>
      <c r="ABJ2003" s="60"/>
      <c r="ABK2003" s="60"/>
      <c r="ABL2003" s="60"/>
      <c r="ABM2003" s="60"/>
      <c r="ABN2003" s="60"/>
      <c r="ABO2003" s="60"/>
      <c r="ABP2003" s="60"/>
      <c r="ABQ2003" s="60"/>
      <c r="ABR2003" s="60">
        <v>1.0145877041773901</v>
      </c>
      <c r="ABS2003" s="60"/>
      <c r="ABT2003" s="60"/>
      <c r="ABU2003" s="60"/>
      <c r="ABV2003" s="60"/>
      <c r="ABW2003" s="60"/>
      <c r="ABX2003" s="60"/>
    </row>
    <row r="2004" spans="727:752" x14ac:dyDescent="0.25">
      <c r="AAY2004" s="60"/>
      <c r="AAZ2004" s="60"/>
      <c r="ABA2004" s="60"/>
      <c r="ABB2004" s="60"/>
      <c r="ABC2004" s="60"/>
      <c r="ABD2004" s="60"/>
      <c r="ABE2004" s="60"/>
      <c r="ABF2004" s="60"/>
      <c r="ABG2004" s="60"/>
      <c r="ABH2004" s="329"/>
      <c r="ABI2004" s="60"/>
      <c r="ABJ2004" s="60"/>
      <c r="ABK2004" s="60"/>
      <c r="ABL2004" s="60"/>
      <c r="ABM2004" s="60"/>
      <c r="ABN2004" s="60"/>
      <c r="ABO2004" s="60"/>
      <c r="ABP2004" s="60"/>
      <c r="ABQ2004" s="60"/>
      <c r="ABR2004" s="60">
        <v>1.01451693373081</v>
      </c>
      <c r="ABS2004" s="60"/>
      <c r="ABT2004" s="60"/>
      <c r="ABU2004" s="60"/>
      <c r="ABV2004" s="60"/>
      <c r="ABW2004" s="60"/>
      <c r="ABX2004" s="60"/>
    </row>
    <row r="2005" spans="727:752" x14ac:dyDescent="0.25">
      <c r="AAY2005" s="60"/>
      <c r="AAZ2005" s="60"/>
      <c r="ABA2005" s="60"/>
      <c r="ABB2005" s="60"/>
      <c r="ABC2005" s="60"/>
      <c r="ABD2005" s="60"/>
      <c r="ABE2005" s="60"/>
      <c r="ABF2005" s="60"/>
      <c r="ABG2005" s="60"/>
      <c r="ABH2005" s="60"/>
      <c r="ABI2005" s="60"/>
      <c r="ABJ2005" s="60"/>
      <c r="ABK2005" s="60"/>
      <c r="ABL2005" s="60"/>
      <c r="ABM2005" s="60"/>
      <c r="ABN2005" s="60"/>
      <c r="ABO2005" s="60"/>
      <c r="ABP2005" s="60"/>
      <c r="ABQ2005" s="60"/>
      <c r="ABR2005" s="60">
        <v>1.0144751183313101</v>
      </c>
      <c r="ABS2005" s="60"/>
      <c r="ABT2005" s="60"/>
      <c r="ABU2005" s="60"/>
      <c r="ABV2005" s="60"/>
      <c r="ABW2005" s="60"/>
      <c r="ABX2005" s="60"/>
    </row>
    <row r="2006" spans="727:752" x14ac:dyDescent="0.25">
      <c r="AAY2006" s="60"/>
      <c r="AAZ2006" s="60"/>
      <c r="ABA2006" s="60"/>
      <c r="ABB2006" s="60"/>
      <c r="ABC2006" s="60"/>
      <c r="ABD2006" s="60"/>
      <c r="ABE2006" s="60"/>
      <c r="ABF2006" s="60"/>
      <c r="ABG2006" s="60"/>
      <c r="ABH2006" s="60"/>
      <c r="ABI2006" s="60"/>
      <c r="ABJ2006" s="60"/>
      <c r="ABK2006" s="60"/>
      <c r="ABL2006" s="60"/>
      <c r="ABM2006" s="60"/>
      <c r="ABN2006" s="60"/>
      <c r="ABO2006" s="60"/>
      <c r="ABP2006" s="60"/>
      <c r="ABQ2006" s="60"/>
      <c r="ABR2006" s="60">
        <v>1.01446304601576</v>
      </c>
      <c r="ABS2006" s="60"/>
      <c r="ABT2006" s="60"/>
      <c r="ABU2006" s="60"/>
      <c r="ABV2006" s="60"/>
      <c r="ABW2006" s="60"/>
      <c r="ABX2006" s="60"/>
    </row>
    <row r="2007" spans="727:752" x14ac:dyDescent="0.25">
      <c r="AAY2007" s="60"/>
      <c r="AAZ2007" s="60"/>
      <c r="ABA2007" s="60"/>
      <c r="ABB2007" s="60"/>
      <c r="ABC2007" s="60"/>
      <c r="ABD2007" s="60"/>
      <c r="ABE2007" s="60"/>
      <c r="ABF2007" s="60"/>
      <c r="ABG2007" s="60"/>
      <c r="ABH2007" s="60"/>
      <c r="ABI2007" s="60"/>
      <c r="ABJ2007" s="60"/>
      <c r="ABK2007" s="60"/>
      <c r="ABL2007" s="60"/>
      <c r="ABM2007" s="60"/>
      <c r="ABN2007" s="60"/>
      <c r="ABO2007" s="60"/>
      <c r="ABP2007" s="60"/>
      <c r="ABQ2007" s="60"/>
      <c r="ABR2007" s="60">
        <v>1.01424110776308</v>
      </c>
      <c r="ABS2007" s="60"/>
      <c r="ABT2007" s="60"/>
      <c r="ABU2007" s="60"/>
      <c r="ABV2007" s="60"/>
      <c r="ABW2007" s="60"/>
      <c r="ABX2007" s="60"/>
    </row>
    <row r="2008" spans="727:752" x14ac:dyDescent="0.25">
      <c r="AAY2008" s="60"/>
      <c r="AAZ2008" s="60"/>
      <c r="ABA2008" s="60"/>
      <c r="ABB2008" s="60"/>
      <c r="ABC2008" s="60"/>
      <c r="ABD2008" s="60"/>
      <c r="ABE2008" s="60"/>
      <c r="ABF2008" s="60"/>
      <c r="ABG2008" s="60"/>
      <c r="ABH2008" s="60"/>
      <c r="ABI2008" s="60"/>
      <c r="ABJ2008" s="60"/>
      <c r="ABK2008" s="60"/>
      <c r="ABL2008" s="60"/>
      <c r="ABM2008" s="60"/>
      <c r="ABN2008" s="60"/>
      <c r="ABO2008" s="60"/>
      <c r="ABP2008" s="60"/>
      <c r="ABQ2008" s="60"/>
      <c r="ABR2008" s="60">
        <v>1.0142034543349501</v>
      </c>
      <c r="ABS2008" s="60"/>
      <c r="ABT2008" s="60"/>
      <c r="ABU2008" s="60"/>
      <c r="ABV2008" s="60"/>
      <c r="ABW2008" s="60"/>
      <c r="ABX2008" s="60"/>
    </row>
    <row r="2009" spans="727:752" x14ac:dyDescent="0.25">
      <c r="AAY2009" s="60"/>
      <c r="AAZ2009" s="60"/>
      <c r="ABA2009" s="60"/>
      <c r="ABB2009" s="60"/>
      <c r="ABC2009" s="60"/>
      <c r="ABD2009" s="60"/>
      <c r="ABE2009" s="60"/>
      <c r="ABF2009" s="60"/>
      <c r="ABG2009" s="60"/>
      <c r="ABH2009" s="60"/>
      <c r="ABI2009" s="60"/>
      <c r="ABJ2009" s="60"/>
      <c r="ABK2009" s="60"/>
      <c r="ABL2009" s="60"/>
      <c r="ABM2009" s="60"/>
      <c r="ABN2009" s="60"/>
      <c r="ABO2009" s="60"/>
      <c r="ABP2009" s="60"/>
      <c r="ABQ2009" s="60"/>
      <c r="ABR2009" s="60">
        <v>1.0140934684977401</v>
      </c>
      <c r="ABS2009" s="60"/>
      <c r="ABT2009" s="60"/>
      <c r="ABU2009" s="60"/>
      <c r="ABV2009" s="60"/>
      <c r="ABW2009" s="60"/>
      <c r="ABX2009" s="60"/>
    </row>
    <row r="2010" spans="727:752" x14ac:dyDescent="0.25">
      <c r="AAY2010" s="60"/>
      <c r="AAZ2010" s="60"/>
      <c r="ABA2010" s="60"/>
      <c r="ABB2010" s="60"/>
      <c r="ABC2010" s="60"/>
      <c r="ABD2010" s="60"/>
      <c r="ABE2010" s="60"/>
      <c r="ABF2010" s="60"/>
      <c r="ABG2010" s="60"/>
      <c r="ABH2010" s="60"/>
      <c r="ABI2010" s="60"/>
      <c r="ABJ2010" s="60"/>
      <c r="ABK2010" s="60"/>
      <c r="ABL2010" s="60"/>
      <c r="ABM2010" s="60"/>
      <c r="ABN2010" s="60"/>
      <c r="ABO2010" s="60"/>
      <c r="ABP2010" s="60"/>
      <c r="ABQ2010" s="60"/>
      <c r="ABR2010" s="60">
        <v>1.0140908739810099</v>
      </c>
      <c r="ABS2010" s="60"/>
      <c r="ABT2010" s="60"/>
      <c r="ABU2010" s="60"/>
      <c r="ABV2010" s="60"/>
      <c r="ABW2010" s="60"/>
      <c r="ABX2010" s="60"/>
    </row>
    <row r="2011" spans="727:752" x14ac:dyDescent="0.25">
      <c r="AAY2011" s="60"/>
      <c r="AAZ2011" s="60"/>
      <c r="ABA2011" s="60"/>
      <c r="ABB2011" s="60"/>
      <c r="ABC2011" s="60"/>
      <c r="ABD2011" s="60"/>
      <c r="ABE2011" s="60"/>
      <c r="ABF2011" s="60"/>
      <c r="ABG2011" s="60"/>
      <c r="ABH2011" s="60"/>
      <c r="ABI2011" s="60"/>
      <c r="ABJ2011" s="60"/>
      <c r="ABK2011" s="60"/>
      <c r="ABL2011" s="60"/>
      <c r="ABM2011" s="60"/>
      <c r="ABN2011" s="60"/>
      <c r="ABO2011" s="60"/>
      <c r="ABP2011" s="60"/>
      <c r="ABQ2011" s="60"/>
      <c r="ABR2011" s="60">
        <v>1.01406321495742</v>
      </c>
      <c r="ABS2011" s="60"/>
      <c r="ABT2011" s="60"/>
      <c r="ABU2011" s="60"/>
      <c r="ABV2011" s="60"/>
      <c r="ABW2011" s="60"/>
      <c r="ABX2011" s="60"/>
    </row>
    <row r="2012" spans="727:752" x14ac:dyDescent="0.25">
      <c r="AAY2012" s="60"/>
      <c r="AAZ2012" s="60"/>
      <c r="ABA2012" s="60"/>
      <c r="ABB2012" s="60"/>
      <c r="ABC2012" s="60"/>
      <c r="ABD2012" s="60"/>
      <c r="ABE2012" s="60"/>
      <c r="ABF2012" s="60"/>
      <c r="ABG2012" s="60"/>
      <c r="ABH2012" s="60"/>
      <c r="ABI2012" s="60"/>
      <c r="ABJ2012" s="60"/>
      <c r="ABK2012" s="60"/>
      <c r="ABL2012" s="60"/>
      <c r="ABM2012" s="60"/>
      <c r="ABN2012" s="60"/>
      <c r="ABO2012" s="60"/>
      <c r="ABP2012" s="60"/>
      <c r="ABQ2012" s="60"/>
      <c r="ABR2012" s="60">
        <v>1.01402932193315</v>
      </c>
      <c r="ABS2012" s="60"/>
      <c r="ABT2012" s="60"/>
      <c r="ABU2012" s="60"/>
      <c r="ABV2012" s="60"/>
      <c r="ABW2012" s="60"/>
      <c r="ABX2012" s="60"/>
    </row>
    <row r="2013" spans="727:752" x14ac:dyDescent="0.25">
      <c r="AAY2013" s="60"/>
      <c r="AAZ2013" s="60"/>
      <c r="ABA2013" s="60"/>
      <c r="ABB2013" s="60"/>
      <c r="ABC2013" s="60"/>
      <c r="ABD2013" s="60"/>
      <c r="ABE2013" s="60"/>
      <c r="ABF2013" s="60"/>
      <c r="ABG2013" s="60"/>
      <c r="ABH2013" s="60"/>
      <c r="ABI2013" s="60"/>
      <c r="ABJ2013" s="60"/>
      <c r="ABK2013" s="60"/>
      <c r="ABL2013" s="60"/>
      <c r="ABM2013" s="60"/>
      <c r="ABN2013" s="60"/>
      <c r="ABO2013" s="60"/>
      <c r="ABP2013" s="60"/>
      <c r="ABQ2013" s="60"/>
      <c r="ABR2013" s="60">
        <v>1.01397852640643</v>
      </c>
      <c r="ABS2013" s="60"/>
      <c r="ABT2013" s="60"/>
      <c r="ABU2013" s="60"/>
      <c r="ABV2013" s="60"/>
      <c r="ABW2013" s="60"/>
      <c r="ABX2013" s="60"/>
    </row>
    <row r="2014" spans="727:752" x14ac:dyDescent="0.25">
      <c r="AAY2014" s="60"/>
      <c r="AAZ2014" s="60"/>
      <c r="ABA2014" s="60"/>
      <c r="ABB2014" s="60"/>
      <c r="ABC2014" s="60"/>
      <c r="ABD2014" s="60"/>
      <c r="ABE2014" s="60"/>
      <c r="ABF2014" s="60"/>
      <c r="ABG2014" s="60"/>
      <c r="ABH2014" s="60"/>
      <c r="ABI2014" s="60"/>
      <c r="ABJ2014" s="60"/>
      <c r="ABK2014" s="60"/>
      <c r="ABL2014" s="60"/>
      <c r="ABM2014" s="60"/>
      <c r="ABN2014" s="60"/>
      <c r="ABO2014" s="60"/>
      <c r="ABP2014" s="60"/>
      <c r="ABQ2014" s="60"/>
      <c r="ABR2014" s="60">
        <v>1.0139489300533999</v>
      </c>
      <c r="ABS2014" s="60"/>
      <c r="ABT2014" s="60"/>
      <c r="ABU2014" s="60"/>
      <c r="ABV2014" s="60"/>
      <c r="ABW2014" s="60"/>
      <c r="ABX2014" s="60"/>
    </row>
    <row r="2015" spans="727:752" x14ac:dyDescent="0.25">
      <c r="AAY2015" s="60"/>
      <c r="AAZ2015" s="60"/>
      <c r="ABA2015" s="60"/>
      <c r="ABB2015" s="60"/>
      <c r="ABC2015" s="60"/>
      <c r="ABD2015" s="60"/>
      <c r="ABE2015" s="60"/>
      <c r="ABF2015" s="60"/>
      <c r="ABG2015" s="60"/>
      <c r="ABH2015" s="60"/>
      <c r="ABI2015" s="60"/>
      <c r="ABJ2015" s="60"/>
      <c r="ABK2015" s="60"/>
      <c r="ABL2015" s="60"/>
      <c r="ABM2015" s="60"/>
      <c r="ABN2015" s="60"/>
      <c r="ABO2015" s="60"/>
      <c r="ABP2015" s="60"/>
      <c r="ABQ2015" s="60"/>
      <c r="ABR2015" s="60">
        <v>1.01394061743705</v>
      </c>
      <c r="ABS2015" s="60"/>
      <c r="ABT2015" s="60"/>
      <c r="ABU2015" s="60"/>
      <c r="ABV2015" s="60"/>
      <c r="ABW2015" s="60"/>
      <c r="ABX2015" s="60"/>
    </row>
    <row r="2016" spans="727:752" x14ac:dyDescent="0.25">
      <c r="AAY2016" s="60"/>
      <c r="AAZ2016" s="60"/>
      <c r="ABA2016" s="60"/>
      <c r="ABB2016" s="60"/>
      <c r="ABC2016" s="60"/>
      <c r="ABD2016" s="60"/>
      <c r="ABE2016" s="60"/>
      <c r="ABF2016" s="60"/>
      <c r="ABG2016" s="60"/>
      <c r="ABH2016" s="60"/>
      <c r="ABI2016" s="60"/>
      <c r="ABJ2016" s="60"/>
      <c r="ABK2016" s="60"/>
      <c r="ABL2016" s="60"/>
      <c r="ABM2016" s="60"/>
      <c r="ABN2016" s="60"/>
      <c r="ABO2016" s="60"/>
      <c r="ABP2016" s="60"/>
      <c r="ABQ2016" s="60"/>
      <c r="ABR2016" s="60">
        <v>1.0138872760679101</v>
      </c>
      <c r="ABS2016" s="60"/>
      <c r="ABT2016" s="60"/>
      <c r="ABU2016" s="60"/>
      <c r="ABV2016" s="60"/>
      <c r="ABW2016" s="60"/>
      <c r="ABX2016" s="60"/>
    </row>
    <row r="2017" spans="727:752" x14ac:dyDescent="0.25">
      <c r="AAY2017" s="60"/>
      <c r="AAZ2017" s="60"/>
      <c r="ABA2017" s="60"/>
      <c r="ABB2017" s="60"/>
      <c r="ABC2017" s="60"/>
      <c r="ABD2017" s="60"/>
      <c r="ABE2017" s="60"/>
      <c r="ABF2017" s="60"/>
      <c r="ABG2017" s="60"/>
      <c r="ABH2017" s="60"/>
      <c r="ABI2017" s="60"/>
      <c r="ABJ2017" s="60"/>
      <c r="ABK2017" s="60"/>
      <c r="ABL2017" s="60"/>
      <c r="ABM2017" s="60"/>
      <c r="ABN2017" s="60"/>
      <c r="ABO2017" s="60"/>
      <c r="ABP2017" s="60"/>
      <c r="ABQ2017" s="60"/>
      <c r="ABR2017" s="60">
        <v>1.0138850851340599</v>
      </c>
      <c r="ABS2017" s="60"/>
      <c r="ABT2017" s="60"/>
      <c r="ABU2017" s="60"/>
      <c r="ABV2017" s="60"/>
      <c r="ABW2017" s="60"/>
      <c r="ABX2017" s="60"/>
    </row>
    <row r="2018" spans="727:752" x14ac:dyDescent="0.25">
      <c r="AAY2018" s="60"/>
      <c r="AAZ2018" s="60"/>
      <c r="ABA2018" s="60"/>
      <c r="ABB2018" s="60"/>
      <c r="ABC2018" s="60"/>
      <c r="ABD2018" s="60"/>
      <c r="ABE2018" s="60"/>
      <c r="ABF2018" s="60"/>
      <c r="ABG2018" s="60"/>
      <c r="ABH2018" s="60"/>
      <c r="ABI2018" s="60"/>
      <c r="ABJ2018" s="60"/>
      <c r="ABK2018" s="60"/>
      <c r="ABL2018" s="60"/>
      <c r="ABM2018" s="60"/>
      <c r="ABN2018" s="60"/>
      <c r="ABO2018" s="60"/>
      <c r="ABP2018" s="60"/>
      <c r="ABQ2018" s="60"/>
      <c r="ABR2018" s="60">
        <v>1.01386631546593</v>
      </c>
      <c r="ABS2018" s="60"/>
      <c r="ABT2018" s="60"/>
      <c r="ABU2018" s="60"/>
      <c r="ABV2018" s="60"/>
      <c r="ABW2018" s="60"/>
      <c r="ABX2018" s="60"/>
    </row>
    <row r="2019" spans="727:752" x14ac:dyDescent="0.25">
      <c r="AAY2019" s="60"/>
      <c r="AAZ2019" s="60"/>
      <c r="ABA2019" s="60"/>
      <c r="ABB2019" s="60"/>
      <c r="ABC2019" s="60"/>
      <c r="ABD2019" s="60"/>
      <c r="ABE2019" s="60"/>
      <c r="ABF2019" s="60"/>
      <c r="ABG2019" s="60"/>
      <c r="ABH2019" s="60"/>
      <c r="ABI2019" s="60"/>
      <c r="ABJ2019" s="60"/>
      <c r="ABK2019" s="60"/>
      <c r="ABL2019" s="60"/>
      <c r="ABM2019" s="60"/>
      <c r="ABN2019" s="60"/>
      <c r="ABO2019" s="60"/>
      <c r="ABP2019" s="60"/>
      <c r="ABQ2019" s="60"/>
      <c r="ABR2019" s="60">
        <v>1.01385494447088</v>
      </c>
      <c r="ABS2019" s="60"/>
      <c r="ABT2019" s="60"/>
      <c r="ABU2019" s="60"/>
      <c r="ABV2019" s="60"/>
      <c r="ABW2019" s="60"/>
      <c r="ABX2019" s="60"/>
    </row>
    <row r="2020" spans="727:752" x14ac:dyDescent="0.25">
      <c r="AAY2020" s="60"/>
      <c r="AAZ2020" s="60"/>
      <c r="ABA2020" s="60"/>
      <c r="ABB2020" s="60"/>
      <c r="ABC2020" s="60"/>
      <c r="ABD2020" s="60"/>
      <c r="ABE2020" s="60"/>
      <c r="ABF2020" s="60"/>
      <c r="ABG2020" s="60"/>
      <c r="ABH2020" s="60"/>
      <c r="ABI2020" s="60"/>
      <c r="ABJ2020" s="60"/>
      <c r="ABK2020" s="60"/>
      <c r="ABL2020" s="60"/>
      <c r="ABM2020" s="60"/>
      <c r="ABN2020" s="60"/>
      <c r="ABO2020" s="60"/>
      <c r="ABP2020" s="60"/>
      <c r="ABQ2020" s="60"/>
      <c r="ABR2020" s="60">
        <v>1.01384963162403</v>
      </c>
      <c r="ABS2020" s="60"/>
      <c r="ABT2020" s="60"/>
      <c r="ABU2020" s="60"/>
      <c r="ABV2020" s="60"/>
      <c r="ABW2020" s="60"/>
      <c r="ABX2020" s="60"/>
    </row>
    <row r="2021" spans="727:752" x14ac:dyDescent="0.25">
      <c r="AAY2021" s="60"/>
      <c r="AAZ2021" s="60"/>
      <c r="ABA2021" s="60"/>
      <c r="ABB2021" s="60"/>
      <c r="ABC2021" s="60"/>
      <c r="ABD2021" s="60"/>
      <c r="ABE2021" s="60"/>
      <c r="ABF2021" s="60"/>
      <c r="ABG2021" s="60"/>
      <c r="ABH2021" s="60"/>
      <c r="ABI2021" s="60"/>
      <c r="ABJ2021" s="60"/>
      <c r="ABK2021" s="60"/>
      <c r="ABL2021" s="60"/>
      <c r="ABM2021" s="60"/>
      <c r="ABN2021" s="60"/>
      <c r="ABO2021" s="60"/>
      <c r="ABP2021" s="60"/>
      <c r="ABQ2021" s="60"/>
      <c r="ABR2021" s="60">
        <v>1.0138481449304799</v>
      </c>
      <c r="ABS2021" s="60"/>
      <c r="ABT2021" s="60"/>
      <c r="ABU2021" s="60"/>
      <c r="ABV2021" s="60"/>
      <c r="ABW2021" s="60"/>
      <c r="ABX2021" s="60"/>
    </row>
    <row r="2022" spans="727:752" x14ac:dyDescent="0.25">
      <c r="AAY2022" s="60"/>
      <c r="AAZ2022" s="60"/>
      <c r="ABA2022" s="60"/>
      <c r="ABB2022" s="60"/>
      <c r="ABC2022" s="60"/>
      <c r="ABD2022" s="60"/>
      <c r="ABE2022" s="60"/>
      <c r="ABF2022" s="60"/>
      <c r="ABG2022" s="60"/>
      <c r="ABH2022" s="60"/>
      <c r="ABI2022" s="60"/>
      <c r="ABJ2022" s="60"/>
      <c r="ABK2022" s="60"/>
      <c r="ABL2022" s="60"/>
      <c r="ABM2022" s="60"/>
      <c r="ABN2022" s="60"/>
      <c r="ABO2022" s="60"/>
      <c r="ABP2022" s="60"/>
      <c r="ABQ2022" s="60"/>
      <c r="ABR2022" s="60">
        <v>1.01379685887239</v>
      </c>
      <c r="ABS2022" s="60"/>
      <c r="ABT2022" s="60"/>
      <c r="ABU2022" s="60"/>
      <c r="ABV2022" s="60"/>
      <c r="ABW2022" s="60"/>
      <c r="ABX2022" s="60"/>
    </row>
    <row r="2023" spans="727:752" x14ac:dyDescent="0.25">
      <c r="AAY2023" s="60"/>
      <c r="AAZ2023" s="60"/>
      <c r="ABA2023" s="60"/>
      <c r="ABB2023" s="60"/>
      <c r="ABC2023" s="60"/>
      <c r="ABD2023" s="60"/>
      <c r="ABE2023" s="60"/>
      <c r="ABF2023" s="60"/>
      <c r="ABG2023" s="60"/>
      <c r="ABH2023" s="60"/>
      <c r="ABI2023" s="60"/>
      <c r="ABJ2023" s="60"/>
      <c r="ABK2023" s="60"/>
      <c r="ABL2023" s="60"/>
      <c r="ABM2023" s="60"/>
      <c r="ABN2023" s="60"/>
      <c r="ABO2023" s="60"/>
      <c r="ABP2023" s="60"/>
      <c r="ABQ2023" s="60"/>
      <c r="ABR2023" s="60">
        <v>1.0137810388672699</v>
      </c>
      <c r="ABS2023" s="60"/>
      <c r="ABT2023" s="60"/>
      <c r="ABU2023" s="60"/>
      <c r="ABV2023" s="60"/>
      <c r="ABW2023" s="60"/>
      <c r="ABX2023" s="60"/>
    </row>
    <row r="2024" spans="727:752" x14ac:dyDescent="0.25">
      <c r="AAY2024" s="60"/>
      <c r="AAZ2024" s="60"/>
      <c r="ABA2024" s="60"/>
      <c r="ABB2024" s="60"/>
      <c r="ABC2024" s="60"/>
      <c r="ABD2024" s="60"/>
      <c r="ABE2024" s="60"/>
      <c r="ABF2024" s="60"/>
      <c r="ABG2024" s="60"/>
      <c r="ABH2024" s="60"/>
      <c r="ABI2024" s="60"/>
      <c r="ABJ2024" s="60"/>
      <c r="ABK2024" s="60"/>
      <c r="ABL2024" s="60"/>
      <c r="ABM2024" s="60"/>
      <c r="ABN2024" s="60"/>
      <c r="ABO2024" s="60"/>
      <c r="ABP2024" s="60"/>
      <c r="ABQ2024" s="60"/>
      <c r="ABR2024" s="60">
        <v>1.01374504481873</v>
      </c>
      <c r="ABS2024" s="60"/>
      <c r="ABT2024" s="60"/>
      <c r="ABU2024" s="60"/>
      <c r="ABV2024" s="60"/>
      <c r="ABW2024" s="60"/>
      <c r="ABX2024" s="60"/>
    </row>
    <row r="2025" spans="727:752" x14ac:dyDescent="0.25">
      <c r="AAY2025" s="60"/>
      <c r="AAZ2025" s="60"/>
      <c r="ABA2025" s="60"/>
      <c r="ABB2025" s="60"/>
      <c r="ABC2025" s="60"/>
      <c r="ABD2025" s="60"/>
      <c r="ABE2025" s="60"/>
      <c r="ABF2025" s="60"/>
      <c r="ABG2025" s="60"/>
      <c r="ABH2025" s="60"/>
      <c r="ABI2025" s="60"/>
      <c r="ABJ2025" s="60"/>
      <c r="ABK2025" s="60"/>
      <c r="ABL2025" s="60"/>
      <c r="ABM2025" s="60"/>
      <c r="ABN2025" s="60"/>
      <c r="ABO2025" s="60"/>
      <c r="ABP2025" s="60"/>
      <c r="ABQ2025" s="60"/>
      <c r="ABR2025" s="60">
        <v>1.01372301461449</v>
      </c>
      <c r="ABS2025" s="60"/>
      <c r="ABT2025" s="60"/>
      <c r="ABU2025" s="60"/>
      <c r="ABV2025" s="60"/>
      <c r="ABW2025" s="60"/>
      <c r="ABX2025" s="60"/>
    </row>
    <row r="2026" spans="727:752" x14ac:dyDescent="0.25">
      <c r="AAY2026" s="60"/>
      <c r="AAZ2026" s="60"/>
      <c r="ABA2026" s="60"/>
      <c r="ABB2026" s="60"/>
      <c r="ABC2026" s="60"/>
      <c r="ABD2026" s="60"/>
      <c r="ABE2026" s="60"/>
      <c r="ABF2026" s="60"/>
      <c r="ABG2026" s="60"/>
      <c r="ABH2026" s="60"/>
      <c r="ABI2026" s="60"/>
      <c r="ABJ2026" s="60"/>
      <c r="ABK2026" s="60"/>
      <c r="ABL2026" s="60"/>
      <c r="ABM2026" s="60"/>
      <c r="ABN2026" s="60"/>
      <c r="ABO2026" s="60"/>
      <c r="ABP2026" s="60"/>
      <c r="ABQ2026" s="60"/>
      <c r="ABR2026" s="60">
        <v>1.01368948762977</v>
      </c>
      <c r="ABS2026" s="60"/>
      <c r="ABT2026" s="60"/>
      <c r="ABU2026" s="60"/>
      <c r="ABV2026" s="60"/>
      <c r="ABW2026" s="60"/>
      <c r="ABX2026" s="60"/>
    </row>
    <row r="2027" spans="727:752" x14ac:dyDescent="0.25">
      <c r="AAY2027" s="60"/>
      <c r="AAZ2027" s="60"/>
      <c r="ABA2027" s="60"/>
      <c r="ABB2027" s="60"/>
      <c r="ABC2027" s="60"/>
      <c r="ABD2027" s="60"/>
      <c r="ABE2027" s="60"/>
      <c r="ABF2027" s="60"/>
      <c r="ABG2027" s="60"/>
      <c r="ABH2027" s="60"/>
      <c r="ABI2027" s="60"/>
      <c r="ABJ2027" s="60"/>
      <c r="ABK2027" s="60"/>
      <c r="ABL2027" s="60"/>
      <c r="ABM2027" s="60"/>
      <c r="ABN2027" s="60"/>
      <c r="ABO2027" s="60"/>
      <c r="ABP2027" s="60"/>
      <c r="ABQ2027" s="60"/>
      <c r="ABR2027" s="60">
        <v>1.01363494182624</v>
      </c>
      <c r="ABS2027" s="60"/>
      <c r="ABT2027" s="60"/>
      <c r="ABU2027" s="60"/>
      <c r="ABV2027" s="60"/>
      <c r="ABW2027" s="60"/>
      <c r="ABX2027" s="60"/>
    </row>
    <row r="2028" spans="727:752" x14ac:dyDescent="0.25">
      <c r="AAY2028" s="60"/>
      <c r="AAZ2028" s="60"/>
      <c r="ABA2028" s="60"/>
      <c r="ABB2028" s="60"/>
      <c r="ABC2028" s="60"/>
      <c r="ABD2028" s="60"/>
      <c r="ABE2028" s="60"/>
      <c r="ABF2028" s="60"/>
      <c r="ABG2028" s="60"/>
      <c r="ABH2028" s="60"/>
      <c r="ABI2028" s="60"/>
      <c r="ABJ2028" s="60"/>
      <c r="ABK2028" s="60"/>
      <c r="ABL2028" s="60"/>
      <c r="ABM2028" s="60"/>
      <c r="ABN2028" s="60"/>
      <c r="ABO2028" s="60"/>
      <c r="ABP2028" s="60"/>
      <c r="ABQ2028" s="60"/>
      <c r="ABR2028" s="60">
        <v>1.01360612618359</v>
      </c>
      <c r="ABS2028" s="60"/>
      <c r="ABT2028" s="60"/>
      <c r="ABU2028" s="60"/>
      <c r="ABV2028" s="60"/>
      <c r="ABW2028" s="60"/>
      <c r="ABX2028" s="60"/>
    </row>
    <row r="2029" spans="727:752" x14ac:dyDescent="0.25">
      <c r="AAY2029" s="60"/>
      <c r="AAZ2029" s="60"/>
      <c r="ABA2029" s="60"/>
      <c r="ABB2029" s="60"/>
      <c r="ABC2029" s="60"/>
      <c r="ABD2029" s="60"/>
      <c r="ABE2029" s="60"/>
      <c r="ABF2029" s="60"/>
      <c r="ABG2029" s="60"/>
      <c r="ABH2029" s="60"/>
      <c r="ABI2029" s="60"/>
      <c r="ABJ2029" s="60"/>
      <c r="ABK2029" s="60"/>
      <c r="ABL2029" s="60"/>
      <c r="ABM2029" s="60"/>
      <c r="ABN2029" s="60"/>
      <c r="ABO2029" s="60"/>
      <c r="ABP2029" s="60"/>
      <c r="ABQ2029" s="60"/>
      <c r="ABR2029" s="60">
        <v>1.01356155737066</v>
      </c>
      <c r="ABS2029" s="60"/>
      <c r="ABT2029" s="60"/>
      <c r="ABU2029" s="60"/>
      <c r="ABV2029" s="60"/>
      <c r="ABW2029" s="60"/>
      <c r="ABX2029" s="60"/>
    </row>
    <row r="2030" spans="727:752" x14ac:dyDescent="0.25">
      <c r="AAY2030" s="60"/>
      <c r="AAZ2030" s="60"/>
      <c r="ABA2030" s="60"/>
      <c r="ABB2030" s="60"/>
      <c r="ABC2030" s="60"/>
      <c r="ABD2030" s="60"/>
      <c r="ABE2030" s="60"/>
      <c r="ABF2030" s="60"/>
      <c r="ABG2030" s="60"/>
      <c r="ABH2030" s="60"/>
      <c r="ABI2030" s="60"/>
      <c r="ABJ2030" s="60"/>
      <c r="ABK2030" s="60"/>
      <c r="ABL2030" s="60"/>
      <c r="ABM2030" s="60"/>
      <c r="ABN2030" s="60"/>
      <c r="ABO2030" s="60"/>
      <c r="ABP2030" s="60"/>
      <c r="ABQ2030" s="60"/>
      <c r="ABR2030" s="60">
        <v>1.0135499477491601</v>
      </c>
      <c r="ABS2030" s="60"/>
      <c r="ABT2030" s="60"/>
      <c r="ABU2030" s="60"/>
      <c r="ABV2030" s="60"/>
      <c r="ABW2030" s="60"/>
      <c r="ABX2030" s="60"/>
    </row>
    <row r="2031" spans="727:752" x14ac:dyDescent="0.25">
      <c r="AAY2031" s="60"/>
      <c r="AAZ2031" s="60"/>
      <c r="ABA2031" s="60"/>
      <c r="ABB2031" s="60"/>
      <c r="ABC2031" s="60"/>
      <c r="ABD2031" s="60"/>
      <c r="ABE2031" s="60"/>
      <c r="ABF2031" s="60"/>
      <c r="ABG2031" s="60"/>
      <c r="ABH2031" s="60"/>
      <c r="ABI2031" s="60"/>
      <c r="ABJ2031" s="60"/>
      <c r="ABK2031" s="60"/>
      <c r="ABL2031" s="60"/>
      <c r="ABM2031" s="60"/>
      <c r="ABN2031" s="60"/>
      <c r="ABO2031" s="60"/>
      <c r="ABP2031" s="60"/>
      <c r="ABQ2031" s="60"/>
      <c r="ABR2031" s="60">
        <v>1.01351965036596</v>
      </c>
      <c r="ABS2031" s="60"/>
      <c r="ABT2031" s="60"/>
      <c r="ABU2031" s="60"/>
      <c r="ABV2031" s="60"/>
      <c r="ABW2031" s="60"/>
      <c r="ABX2031" s="60"/>
    </row>
    <row r="2032" spans="727:752" x14ac:dyDescent="0.25">
      <c r="AAY2032" s="60"/>
      <c r="AAZ2032" s="60"/>
      <c r="ABA2032" s="60"/>
      <c r="ABB2032" s="60"/>
      <c r="ABC2032" s="60"/>
      <c r="ABD2032" s="60"/>
      <c r="ABE2032" s="60"/>
      <c r="ABF2032" s="60"/>
      <c r="ABG2032" s="60"/>
      <c r="ABH2032" s="60"/>
      <c r="ABI2032" s="60"/>
      <c r="ABJ2032" s="60"/>
      <c r="ABK2032" s="60"/>
      <c r="ABL2032" s="60"/>
      <c r="ABM2032" s="60"/>
      <c r="ABN2032" s="60"/>
      <c r="ABO2032" s="60"/>
      <c r="ABP2032" s="60"/>
      <c r="ABQ2032" s="60"/>
      <c r="ABR2032" s="60">
        <v>1.0134990157735799</v>
      </c>
      <c r="ABS2032" s="60"/>
      <c r="ABT2032" s="60"/>
      <c r="ABU2032" s="60"/>
      <c r="ABV2032" s="60"/>
      <c r="ABW2032" s="60"/>
      <c r="ABX2032" s="60"/>
    </row>
    <row r="2033" spans="727:752" x14ac:dyDescent="0.25">
      <c r="AAY2033" s="60"/>
      <c r="AAZ2033" s="60"/>
      <c r="ABA2033" s="60"/>
      <c r="ABB2033" s="60"/>
      <c r="ABC2033" s="60"/>
      <c r="ABD2033" s="60"/>
      <c r="ABE2033" s="60"/>
      <c r="ABF2033" s="60"/>
      <c r="ABG2033" s="60"/>
      <c r="ABH2033" s="60"/>
      <c r="ABI2033" s="60"/>
      <c r="ABJ2033" s="60"/>
      <c r="ABK2033" s="60"/>
      <c r="ABL2033" s="60"/>
      <c r="ABM2033" s="60"/>
      <c r="ABN2033" s="60"/>
      <c r="ABO2033" s="60"/>
      <c r="ABP2033" s="60"/>
      <c r="ABQ2033" s="60"/>
      <c r="ABR2033" s="60">
        <v>1.0134258216154599</v>
      </c>
      <c r="ABS2033" s="60"/>
      <c r="ABT2033" s="60"/>
      <c r="ABU2033" s="60"/>
      <c r="ABV2033" s="60"/>
      <c r="ABW2033" s="60"/>
      <c r="ABX2033" s="60"/>
    </row>
    <row r="2034" spans="727:752" x14ac:dyDescent="0.25">
      <c r="AAY2034" s="60"/>
      <c r="AAZ2034" s="60"/>
      <c r="ABA2034" s="60"/>
      <c r="ABB2034" s="60"/>
      <c r="ABC2034" s="60"/>
      <c r="ABD2034" s="60"/>
      <c r="ABE2034" s="60"/>
      <c r="ABF2034" s="60"/>
      <c r="ABG2034" s="60"/>
      <c r="ABH2034" s="60"/>
      <c r="ABI2034" s="60"/>
      <c r="ABJ2034" s="60"/>
      <c r="ABK2034" s="60"/>
      <c r="ABL2034" s="60"/>
      <c r="ABM2034" s="60"/>
      <c r="ABN2034" s="60"/>
      <c r="ABO2034" s="60"/>
      <c r="ABP2034" s="60"/>
      <c r="ABQ2034" s="60"/>
      <c r="ABR2034" s="60">
        <v>1.0134254851759199</v>
      </c>
      <c r="ABS2034" s="60"/>
      <c r="ABT2034" s="60"/>
      <c r="ABU2034" s="60"/>
      <c r="ABV2034" s="60"/>
      <c r="ABW2034" s="60"/>
      <c r="ABX2034" s="60"/>
    </row>
    <row r="2035" spans="727:752" x14ac:dyDescent="0.25">
      <c r="AAY2035" s="60"/>
      <c r="AAZ2035" s="60"/>
      <c r="ABA2035" s="60"/>
      <c r="ABB2035" s="60"/>
      <c r="ABC2035" s="60"/>
      <c r="ABD2035" s="60"/>
      <c r="ABE2035" s="60"/>
      <c r="ABF2035" s="60"/>
      <c r="ABG2035" s="60"/>
      <c r="ABH2035" s="60"/>
      <c r="ABI2035" s="60"/>
      <c r="ABJ2035" s="60"/>
      <c r="ABK2035" s="60"/>
      <c r="ABL2035" s="60"/>
      <c r="ABM2035" s="60"/>
      <c r="ABN2035" s="60"/>
      <c r="ABO2035" s="60"/>
      <c r="ABP2035" s="60"/>
      <c r="ABQ2035" s="60"/>
      <c r="ABR2035" s="60">
        <v>1.0134243069683599</v>
      </c>
      <c r="ABS2035" s="60"/>
      <c r="ABT2035" s="60"/>
      <c r="ABU2035" s="60"/>
      <c r="ABV2035" s="60"/>
      <c r="ABW2035" s="60"/>
      <c r="ABX2035" s="60"/>
    </row>
    <row r="2036" spans="727:752" x14ac:dyDescent="0.25">
      <c r="AAY2036" s="60"/>
      <c r="AAZ2036" s="60"/>
      <c r="ABA2036" s="60"/>
      <c r="ABB2036" s="60"/>
      <c r="ABC2036" s="60"/>
      <c r="ABD2036" s="60"/>
      <c r="ABE2036" s="60"/>
      <c r="ABF2036" s="60"/>
      <c r="ABG2036" s="60"/>
      <c r="ABH2036" s="60"/>
      <c r="ABI2036" s="60"/>
      <c r="ABJ2036" s="60"/>
      <c r="ABK2036" s="60"/>
      <c r="ABL2036" s="60"/>
      <c r="ABM2036" s="60"/>
      <c r="ABN2036" s="60"/>
      <c r="ABO2036" s="60"/>
      <c r="ABP2036" s="60"/>
      <c r="ABQ2036" s="60"/>
      <c r="ABR2036" s="60">
        <v>1.0134164986901399</v>
      </c>
      <c r="ABS2036" s="60"/>
      <c r="ABT2036" s="60"/>
      <c r="ABU2036" s="60"/>
      <c r="ABV2036" s="60"/>
      <c r="ABW2036" s="60"/>
      <c r="ABX2036" s="60"/>
    </row>
    <row r="2037" spans="727:752" x14ac:dyDescent="0.25">
      <c r="AAY2037" s="60"/>
      <c r="AAZ2037" s="60"/>
      <c r="ABA2037" s="60"/>
      <c r="ABB2037" s="60"/>
      <c r="ABC2037" s="60"/>
      <c r="ABD2037" s="60"/>
      <c r="ABE2037" s="60"/>
      <c r="ABF2037" s="60"/>
      <c r="ABG2037" s="60"/>
      <c r="ABH2037" s="60"/>
      <c r="ABI2037" s="60"/>
      <c r="ABJ2037" s="60"/>
      <c r="ABK2037" s="60"/>
      <c r="ABL2037" s="60"/>
      <c r="ABM2037" s="60"/>
      <c r="ABN2037" s="60"/>
      <c r="ABO2037" s="60"/>
      <c r="ABP2037" s="60"/>
      <c r="ABQ2037" s="60"/>
      <c r="ABR2037" s="60">
        <v>1.01336495580721</v>
      </c>
      <c r="ABS2037" s="60"/>
      <c r="ABT2037" s="60"/>
      <c r="ABU2037" s="60"/>
      <c r="ABV2037" s="60"/>
      <c r="ABW2037" s="60"/>
      <c r="ABX2037" s="60"/>
    </row>
    <row r="2038" spans="727:752" x14ac:dyDescent="0.25">
      <c r="AAY2038" s="60"/>
      <c r="AAZ2038" s="60"/>
      <c r="ABA2038" s="60"/>
      <c r="ABB2038" s="60"/>
      <c r="ABC2038" s="60"/>
      <c r="ABD2038" s="60"/>
      <c r="ABE2038" s="60"/>
      <c r="ABF2038" s="60"/>
      <c r="ABG2038" s="60"/>
      <c r="ABH2038" s="60"/>
      <c r="ABI2038" s="60"/>
      <c r="ABJ2038" s="60"/>
      <c r="ABK2038" s="60"/>
      <c r="ABL2038" s="60"/>
      <c r="ABM2038" s="60"/>
      <c r="ABN2038" s="60"/>
      <c r="ABO2038" s="60"/>
      <c r="ABP2038" s="60"/>
      <c r="ABQ2038" s="60"/>
      <c r="ABR2038" s="60">
        <v>1.0133247974014099</v>
      </c>
      <c r="ABS2038" s="60"/>
      <c r="ABT2038" s="60"/>
      <c r="ABU2038" s="60"/>
      <c r="ABV2038" s="60"/>
      <c r="ABW2038" s="60"/>
      <c r="ABX2038" s="60"/>
    </row>
    <row r="2039" spans="727:752" x14ac:dyDescent="0.25">
      <c r="AAY2039" s="60"/>
      <c r="AAZ2039" s="60"/>
      <c r="ABA2039" s="60"/>
      <c r="ABB2039" s="60"/>
      <c r="ABC2039" s="60"/>
      <c r="ABD2039" s="60"/>
      <c r="ABE2039" s="60"/>
      <c r="ABF2039" s="60"/>
      <c r="ABG2039" s="60"/>
      <c r="ABH2039" s="60"/>
      <c r="ABI2039" s="60"/>
      <c r="ABJ2039" s="60"/>
      <c r="ABK2039" s="60"/>
      <c r="ABL2039" s="60"/>
      <c r="ABM2039" s="60"/>
      <c r="ABN2039" s="60"/>
      <c r="ABO2039" s="60"/>
      <c r="ABP2039" s="60"/>
      <c r="ABQ2039" s="60"/>
      <c r="ABR2039" s="60">
        <v>1.01332213262045</v>
      </c>
      <c r="ABS2039" s="60"/>
      <c r="ABT2039" s="60"/>
      <c r="ABU2039" s="60"/>
      <c r="ABV2039" s="60"/>
      <c r="ABW2039" s="60"/>
      <c r="ABX2039" s="60"/>
    </row>
    <row r="2040" spans="727:752" x14ac:dyDescent="0.25">
      <c r="AAY2040" s="60"/>
      <c r="AAZ2040" s="60"/>
      <c r="ABA2040" s="60"/>
      <c r="ABB2040" s="60"/>
      <c r="ABC2040" s="60"/>
      <c r="ABD2040" s="60"/>
      <c r="ABE2040" s="60"/>
      <c r="ABF2040" s="60"/>
      <c r="ABG2040" s="60"/>
      <c r="ABH2040" s="60"/>
      <c r="ABI2040" s="60"/>
      <c r="ABJ2040" s="60"/>
      <c r="ABK2040" s="60"/>
      <c r="ABL2040" s="60"/>
      <c r="ABM2040" s="60"/>
      <c r="ABN2040" s="60"/>
      <c r="ABO2040" s="60"/>
      <c r="ABP2040" s="60"/>
      <c r="ABQ2040" s="60"/>
      <c r="ABR2040" s="60">
        <v>1.01331944212613</v>
      </c>
      <c r="ABS2040" s="60"/>
      <c r="ABT2040" s="60"/>
      <c r="ABU2040" s="60"/>
      <c r="ABV2040" s="60"/>
      <c r="ABW2040" s="60"/>
      <c r="ABX2040" s="60"/>
    </row>
    <row r="2041" spans="727:752" x14ac:dyDescent="0.25">
      <c r="AAY2041" s="60"/>
      <c r="AAZ2041" s="60"/>
      <c r="ABA2041" s="60"/>
      <c r="ABB2041" s="60"/>
      <c r="ABC2041" s="60"/>
      <c r="ABD2041" s="60"/>
      <c r="ABE2041" s="60"/>
      <c r="ABF2041" s="60"/>
      <c r="ABG2041" s="60"/>
      <c r="ABH2041" s="329"/>
      <c r="ABI2041" s="60"/>
      <c r="ABJ2041" s="60"/>
      <c r="ABK2041" s="60"/>
      <c r="ABL2041" s="60"/>
      <c r="ABM2041" s="60"/>
      <c r="ABN2041" s="60"/>
      <c r="ABO2041" s="60"/>
      <c r="ABP2041" s="60"/>
      <c r="ABQ2041" s="60"/>
      <c r="ABR2041" s="60">
        <v>1.01325822161929</v>
      </c>
      <c r="ABS2041" s="60"/>
      <c r="ABT2041" s="60"/>
      <c r="ABU2041" s="60"/>
      <c r="ABV2041" s="60"/>
      <c r="ABW2041" s="60"/>
      <c r="ABX2041" s="60"/>
    </row>
    <row r="2042" spans="727:752" x14ac:dyDescent="0.25">
      <c r="AAY2042" s="60"/>
      <c r="AAZ2042" s="60"/>
      <c r="ABA2042" s="60"/>
      <c r="ABB2042" s="60"/>
      <c r="ABC2042" s="60"/>
      <c r="ABD2042" s="60"/>
      <c r="ABE2042" s="60"/>
      <c r="ABF2042" s="60"/>
      <c r="ABG2042" s="60"/>
      <c r="ABH2042" s="60"/>
      <c r="ABI2042" s="60"/>
      <c r="ABJ2042" s="60"/>
      <c r="ABK2042" s="60"/>
      <c r="ABL2042" s="60"/>
      <c r="ABM2042" s="60"/>
      <c r="ABN2042" s="60"/>
      <c r="ABO2042" s="60"/>
      <c r="ABP2042" s="60"/>
      <c r="ABQ2042" s="60"/>
      <c r="ABR2042" s="60">
        <v>1.01323060262668</v>
      </c>
      <c r="ABS2042" s="60"/>
      <c r="ABT2042" s="60"/>
      <c r="ABU2042" s="60"/>
      <c r="ABV2042" s="60"/>
      <c r="ABW2042" s="60"/>
      <c r="ABX2042" s="60"/>
    </row>
    <row r="2043" spans="727:752" x14ac:dyDescent="0.25">
      <c r="AAY2043" s="60"/>
      <c r="AAZ2043" s="60"/>
      <c r="ABA2043" s="60"/>
      <c r="ABB2043" s="60"/>
      <c r="ABC2043" s="60"/>
      <c r="ABD2043" s="60"/>
      <c r="ABE2043" s="60"/>
      <c r="ABF2043" s="60"/>
      <c r="ABG2043" s="60"/>
      <c r="ABH2043" s="60"/>
      <c r="ABI2043" s="60"/>
      <c r="ABJ2043" s="60"/>
      <c r="ABK2043" s="60"/>
      <c r="ABL2043" s="60"/>
      <c r="ABM2043" s="60"/>
      <c r="ABN2043" s="60"/>
      <c r="ABO2043" s="60"/>
      <c r="ABP2043" s="60"/>
      <c r="ABQ2043" s="60"/>
      <c r="ABR2043" s="60">
        <v>1.01315481060318</v>
      </c>
      <c r="ABS2043" s="60"/>
      <c r="ABT2043" s="60"/>
      <c r="ABU2043" s="60"/>
      <c r="ABV2043" s="60"/>
      <c r="ABW2043" s="60"/>
      <c r="ABX2043" s="60"/>
    </row>
    <row r="2044" spans="727:752" x14ac:dyDescent="0.25">
      <c r="AAY2044" s="60"/>
      <c r="AAZ2044" s="60"/>
      <c r="ABA2044" s="60"/>
      <c r="ABB2044" s="60"/>
      <c r="ABC2044" s="60"/>
      <c r="ABD2044" s="60"/>
      <c r="ABE2044" s="60"/>
      <c r="ABF2044" s="60"/>
      <c r="ABG2044" s="60"/>
      <c r="ABH2044" s="60"/>
      <c r="ABI2044" s="60"/>
      <c r="ABJ2044" s="60"/>
      <c r="ABK2044" s="60"/>
      <c r="ABL2044" s="60"/>
      <c r="ABM2044" s="60"/>
      <c r="ABN2044" s="60"/>
      <c r="ABO2044" s="60"/>
      <c r="ABP2044" s="60"/>
      <c r="ABQ2044" s="60"/>
      <c r="ABR2044" s="60">
        <v>1.01315386425162</v>
      </c>
      <c r="ABS2044" s="60"/>
      <c r="ABT2044" s="60"/>
      <c r="ABU2044" s="60"/>
      <c r="ABV2044" s="60"/>
      <c r="ABW2044" s="60"/>
      <c r="ABX2044" s="60"/>
    </row>
    <row r="2045" spans="727:752" x14ac:dyDescent="0.25">
      <c r="AAY2045" s="60"/>
      <c r="AAZ2045" s="60"/>
      <c r="ABA2045" s="60"/>
      <c r="ABB2045" s="60"/>
      <c r="ABC2045" s="60"/>
      <c r="ABD2045" s="60"/>
      <c r="ABE2045" s="60"/>
      <c r="ABF2045" s="60"/>
      <c r="ABG2045" s="60"/>
      <c r="ABH2045" s="60"/>
      <c r="ABI2045" s="60"/>
      <c r="ABJ2045" s="60"/>
      <c r="ABK2045" s="60"/>
      <c r="ABL2045" s="60"/>
      <c r="ABM2045" s="60"/>
      <c r="ABN2045" s="60"/>
      <c r="ABO2045" s="60"/>
      <c r="ABP2045" s="60"/>
      <c r="ABQ2045" s="60"/>
      <c r="ABR2045" s="60">
        <v>1.01314424143001</v>
      </c>
      <c r="ABS2045" s="60"/>
      <c r="ABT2045" s="60"/>
      <c r="ABU2045" s="60"/>
      <c r="ABV2045" s="60"/>
      <c r="ABW2045" s="60"/>
      <c r="ABX2045" s="60"/>
    </row>
    <row r="2046" spans="727:752" x14ac:dyDescent="0.25">
      <c r="AAY2046" s="60"/>
      <c r="AAZ2046" s="60"/>
      <c r="ABA2046" s="60"/>
      <c r="ABB2046" s="60"/>
      <c r="ABC2046" s="60"/>
      <c r="ABD2046" s="60"/>
      <c r="ABE2046" s="60"/>
      <c r="ABF2046" s="60"/>
      <c r="ABG2046" s="60"/>
      <c r="ABH2046" s="60"/>
      <c r="ABI2046" s="60"/>
      <c r="ABJ2046" s="60"/>
      <c r="ABK2046" s="60"/>
      <c r="ABL2046" s="60"/>
      <c r="ABM2046" s="60"/>
      <c r="ABN2046" s="60"/>
      <c r="ABO2046" s="60"/>
      <c r="ABP2046" s="60"/>
      <c r="ABQ2046" s="60"/>
      <c r="ABR2046" s="60">
        <v>1.01310354173705</v>
      </c>
      <c r="ABS2046" s="60"/>
      <c r="ABT2046" s="60"/>
      <c r="ABU2046" s="60"/>
      <c r="ABV2046" s="60"/>
      <c r="ABW2046" s="60"/>
      <c r="ABX2046" s="60"/>
    </row>
    <row r="2047" spans="727:752" x14ac:dyDescent="0.25">
      <c r="AAY2047" s="60"/>
      <c r="AAZ2047" s="60"/>
      <c r="ABA2047" s="60"/>
      <c r="ABB2047" s="60"/>
      <c r="ABC2047" s="60"/>
      <c r="ABD2047" s="60"/>
      <c r="ABE2047" s="60"/>
      <c r="ABF2047" s="60"/>
      <c r="ABG2047" s="60"/>
      <c r="ABH2047" s="60"/>
      <c r="ABI2047" s="60"/>
      <c r="ABJ2047" s="60"/>
      <c r="ABK2047" s="60"/>
      <c r="ABL2047" s="60"/>
      <c r="ABM2047" s="60"/>
      <c r="ABN2047" s="60"/>
      <c r="ABO2047" s="60"/>
      <c r="ABP2047" s="60"/>
      <c r="ABQ2047" s="60"/>
      <c r="ABR2047" s="60">
        <v>1.0130760155869001</v>
      </c>
      <c r="ABS2047" s="60"/>
      <c r="ABT2047" s="60"/>
      <c r="ABU2047" s="60"/>
      <c r="ABV2047" s="60"/>
      <c r="ABW2047" s="60"/>
      <c r="ABX2047" s="60"/>
    </row>
    <row r="2048" spans="727:752" x14ac:dyDescent="0.25">
      <c r="AAY2048" s="60"/>
      <c r="AAZ2048" s="60"/>
      <c r="ABA2048" s="60"/>
      <c r="ABB2048" s="60"/>
      <c r="ABC2048" s="60"/>
      <c r="ABD2048" s="60"/>
      <c r="ABE2048" s="60"/>
      <c r="ABF2048" s="60"/>
      <c r="ABG2048" s="60"/>
      <c r="ABH2048" s="60"/>
      <c r="ABI2048" s="60"/>
      <c r="ABJ2048" s="60"/>
      <c r="ABK2048" s="60"/>
      <c r="ABL2048" s="60"/>
      <c r="ABM2048" s="60"/>
      <c r="ABN2048" s="60"/>
      <c r="ABO2048" s="60"/>
      <c r="ABP2048" s="60"/>
      <c r="ABQ2048" s="60"/>
      <c r="ABR2048" s="60">
        <v>1.01305337204818</v>
      </c>
      <c r="ABS2048" s="60"/>
      <c r="ABT2048" s="60"/>
      <c r="ABU2048" s="60"/>
      <c r="ABV2048" s="60"/>
      <c r="ABW2048" s="60"/>
      <c r="ABX2048" s="60"/>
    </row>
    <row r="2049" spans="727:752" x14ac:dyDescent="0.25">
      <c r="AAY2049" s="60"/>
      <c r="AAZ2049" s="60"/>
      <c r="ABA2049" s="60"/>
      <c r="ABB2049" s="60"/>
      <c r="ABC2049" s="60"/>
      <c r="ABD2049" s="60"/>
      <c r="ABE2049" s="60"/>
      <c r="ABF2049" s="60"/>
      <c r="ABG2049" s="60"/>
      <c r="ABH2049" s="60"/>
      <c r="ABI2049" s="60"/>
      <c r="ABJ2049" s="60"/>
      <c r="ABK2049" s="60"/>
      <c r="ABL2049" s="60"/>
      <c r="ABM2049" s="60"/>
      <c r="ABN2049" s="60"/>
      <c r="ABO2049" s="60"/>
      <c r="ABP2049" s="60"/>
      <c r="ABQ2049" s="60"/>
      <c r="ABR2049" s="60">
        <v>1.01305061380156</v>
      </c>
      <c r="ABS2049" s="60"/>
      <c r="ABT2049" s="60"/>
      <c r="ABU2049" s="60"/>
      <c r="ABV2049" s="60"/>
      <c r="ABW2049" s="60"/>
      <c r="ABX2049" s="60"/>
    </row>
    <row r="2050" spans="727:752" x14ac:dyDescent="0.25">
      <c r="AAY2050" s="60"/>
      <c r="AAZ2050" s="60"/>
      <c r="ABA2050" s="60"/>
      <c r="ABB2050" s="60"/>
      <c r="ABC2050" s="60"/>
      <c r="ABD2050" s="60"/>
      <c r="ABE2050" s="60"/>
      <c r="ABF2050" s="60"/>
      <c r="ABG2050" s="60"/>
      <c r="ABH2050" s="60"/>
      <c r="ABI2050" s="60"/>
      <c r="ABJ2050" s="60"/>
      <c r="ABK2050" s="60"/>
      <c r="ABL2050" s="60"/>
      <c r="ABM2050" s="60"/>
      <c r="ABN2050" s="60"/>
      <c r="ABO2050" s="60"/>
      <c r="ABP2050" s="60"/>
      <c r="ABQ2050" s="60"/>
      <c r="ABR2050" s="60">
        <v>1.01303681815647</v>
      </c>
      <c r="ABS2050" s="60"/>
      <c r="ABT2050" s="60"/>
      <c r="ABU2050" s="60"/>
      <c r="ABV2050" s="60"/>
      <c r="ABW2050" s="60"/>
      <c r="ABX2050" s="60"/>
    </row>
    <row r="2051" spans="727:752" x14ac:dyDescent="0.25">
      <c r="AAY2051" s="60"/>
      <c r="AAZ2051" s="60"/>
      <c r="ABA2051" s="60"/>
      <c r="ABB2051" s="60"/>
      <c r="ABC2051" s="60"/>
      <c r="ABD2051" s="60"/>
      <c r="ABE2051" s="60"/>
      <c r="ABF2051" s="60"/>
      <c r="ABG2051" s="60"/>
      <c r="ABH2051" s="60"/>
      <c r="ABI2051" s="60"/>
      <c r="ABJ2051" s="60"/>
      <c r="ABK2051" s="60"/>
      <c r="ABL2051" s="60"/>
      <c r="ABM2051" s="60"/>
      <c r="ABN2051" s="60"/>
      <c r="ABO2051" s="60"/>
      <c r="ABP2051" s="60"/>
      <c r="ABQ2051" s="60"/>
      <c r="ABR2051" s="60">
        <v>1.01303430948756</v>
      </c>
      <c r="ABS2051" s="60"/>
      <c r="ABT2051" s="60"/>
      <c r="ABU2051" s="60"/>
      <c r="ABV2051" s="60"/>
      <c r="ABW2051" s="60"/>
      <c r="ABX2051" s="60"/>
    </row>
    <row r="2052" spans="727:752" x14ac:dyDescent="0.25">
      <c r="AAY2052" s="60"/>
      <c r="AAZ2052" s="60"/>
      <c r="ABA2052" s="60"/>
      <c r="ABB2052" s="60"/>
      <c r="ABC2052" s="60"/>
      <c r="ABD2052" s="60"/>
      <c r="ABE2052" s="60"/>
      <c r="ABF2052" s="60"/>
      <c r="ABG2052" s="60"/>
      <c r="ABH2052" s="60"/>
      <c r="ABI2052" s="60"/>
      <c r="ABJ2052" s="60"/>
      <c r="ABK2052" s="60"/>
      <c r="ABL2052" s="60"/>
      <c r="ABM2052" s="60"/>
      <c r="ABN2052" s="60"/>
      <c r="ABO2052" s="60"/>
      <c r="ABP2052" s="60"/>
      <c r="ABQ2052" s="60"/>
      <c r="ABR2052" s="60">
        <v>1.0130101906426701</v>
      </c>
      <c r="ABS2052" s="60"/>
      <c r="ABT2052" s="60"/>
      <c r="ABU2052" s="60"/>
      <c r="ABV2052" s="60"/>
      <c r="ABW2052" s="60"/>
      <c r="ABX2052" s="60"/>
    </row>
    <row r="2053" spans="727:752" x14ac:dyDescent="0.25">
      <c r="AAY2053" s="60"/>
      <c r="AAZ2053" s="60"/>
      <c r="ABA2053" s="60"/>
      <c r="ABB2053" s="60"/>
      <c r="ABC2053" s="60"/>
      <c r="ABD2053" s="60"/>
      <c r="ABE2053" s="60"/>
      <c r="ABF2053" s="60"/>
      <c r="ABG2053" s="60"/>
      <c r="ABH2053" s="60"/>
      <c r="ABI2053" s="60"/>
      <c r="ABJ2053" s="60"/>
      <c r="ABK2053" s="60"/>
      <c r="ABL2053" s="60"/>
      <c r="ABM2053" s="60"/>
      <c r="ABN2053" s="60"/>
      <c r="ABO2053" s="60"/>
      <c r="ABP2053" s="60"/>
      <c r="ABQ2053" s="60"/>
      <c r="ABR2053" s="60">
        <v>1.0130039077097801</v>
      </c>
      <c r="ABS2053" s="60"/>
      <c r="ABT2053" s="60"/>
      <c r="ABU2053" s="60"/>
      <c r="ABV2053" s="60"/>
      <c r="ABW2053" s="60"/>
      <c r="ABX2053" s="60"/>
    </row>
    <row r="2054" spans="727:752" x14ac:dyDescent="0.25">
      <c r="AAY2054" s="60"/>
      <c r="AAZ2054" s="60"/>
      <c r="ABA2054" s="60"/>
      <c r="ABB2054" s="60"/>
      <c r="ABC2054" s="60"/>
      <c r="ABD2054" s="60"/>
      <c r="ABE2054" s="60"/>
      <c r="ABF2054" s="60"/>
      <c r="ABG2054" s="60"/>
      <c r="ABH2054" s="60"/>
      <c r="ABI2054" s="60"/>
      <c r="ABJ2054" s="60"/>
      <c r="ABK2054" s="60"/>
      <c r="ABL2054" s="60"/>
      <c r="ABM2054" s="60"/>
      <c r="ABN2054" s="60"/>
      <c r="ABO2054" s="60"/>
      <c r="ABP2054" s="60"/>
      <c r="ABQ2054" s="60"/>
      <c r="ABR2054" s="60">
        <v>1.0128799761685801</v>
      </c>
      <c r="ABS2054" s="60"/>
      <c r="ABT2054" s="60"/>
      <c r="ABU2054" s="60"/>
      <c r="ABV2054" s="60"/>
      <c r="ABW2054" s="60"/>
      <c r="ABX2054" s="60"/>
    </row>
    <row r="2055" spans="727:752" x14ac:dyDescent="0.25">
      <c r="AAY2055" s="60"/>
      <c r="AAZ2055" s="60"/>
      <c r="ABA2055" s="60"/>
      <c r="ABB2055" s="60"/>
      <c r="ABC2055" s="60"/>
      <c r="ABD2055" s="60"/>
      <c r="ABE2055" s="60"/>
      <c r="ABF2055" s="60"/>
      <c r="ABG2055" s="60"/>
      <c r="ABH2055" s="60"/>
      <c r="ABI2055" s="60"/>
      <c r="ABJ2055" s="60"/>
      <c r="ABK2055" s="60"/>
      <c r="ABL2055" s="60"/>
      <c r="ABM2055" s="60"/>
      <c r="ABN2055" s="60"/>
      <c r="ABO2055" s="60"/>
      <c r="ABP2055" s="60"/>
      <c r="ABQ2055" s="60"/>
      <c r="ABR2055" s="60">
        <v>1.01287734803518</v>
      </c>
      <c r="ABS2055" s="60"/>
      <c r="ABT2055" s="60"/>
      <c r="ABU2055" s="60"/>
      <c r="ABV2055" s="60"/>
      <c r="ABW2055" s="60"/>
      <c r="ABX2055" s="60"/>
    </row>
    <row r="2056" spans="727:752" x14ac:dyDescent="0.25">
      <c r="AAY2056" s="60"/>
      <c r="AAZ2056" s="60"/>
      <c r="ABA2056" s="60"/>
      <c r="ABB2056" s="60"/>
      <c r="ABC2056" s="60"/>
      <c r="ABD2056" s="60"/>
      <c r="ABE2056" s="60"/>
      <c r="ABF2056" s="60"/>
      <c r="ABG2056" s="60"/>
      <c r="ABH2056" s="60"/>
      <c r="ABI2056" s="60"/>
      <c r="ABJ2056" s="60"/>
      <c r="ABK2056" s="60"/>
      <c r="ABL2056" s="60"/>
      <c r="ABM2056" s="60"/>
      <c r="ABN2056" s="60"/>
      <c r="ABO2056" s="60"/>
      <c r="ABP2056" s="60"/>
      <c r="ABQ2056" s="60"/>
      <c r="ABR2056" s="60">
        <v>1.01279033886272</v>
      </c>
      <c r="ABS2056" s="60"/>
      <c r="ABT2056" s="60"/>
      <c r="ABU2056" s="60"/>
      <c r="ABV2056" s="60"/>
      <c r="ABW2056" s="60"/>
      <c r="ABX2056" s="60"/>
    </row>
    <row r="2057" spans="727:752" x14ac:dyDescent="0.25">
      <c r="AAY2057" s="60"/>
      <c r="AAZ2057" s="60"/>
      <c r="ABA2057" s="60"/>
      <c r="ABB2057" s="60"/>
      <c r="ABC2057" s="60"/>
      <c r="ABD2057" s="60"/>
      <c r="ABE2057" s="60"/>
      <c r="ABF2057" s="60"/>
      <c r="ABG2057" s="60"/>
      <c r="ABH2057" s="60"/>
      <c r="ABI2057" s="60"/>
      <c r="ABJ2057" s="60"/>
      <c r="ABK2057" s="60"/>
      <c r="ABL2057" s="60"/>
      <c r="ABM2057" s="60"/>
      <c r="ABN2057" s="60"/>
      <c r="ABO2057" s="60"/>
      <c r="ABP2057" s="60"/>
      <c r="ABQ2057" s="60"/>
      <c r="ABR2057" s="60">
        <v>1.0127672352733299</v>
      </c>
      <c r="ABS2057" s="60"/>
      <c r="ABT2057" s="60"/>
      <c r="ABU2057" s="60"/>
      <c r="ABV2057" s="60"/>
      <c r="ABW2057" s="60"/>
      <c r="ABX2057" s="60"/>
    </row>
    <row r="2058" spans="727:752" x14ac:dyDescent="0.25">
      <c r="AAY2058" s="60"/>
      <c r="AAZ2058" s="60"/>
      <c r="ABA2058" s="60"/>
      <c r="ABB2058" s="60"/>
      <c r="ABC2058" s="60"/>
      <c r="ABD2058" s="60"/>
      <c r="ABE2058" s="60"/>
      <c r="ABF2058" s="60"/>
      <c r="ABG2058" s="60"/>
      <c r="ABH2058" s="60"/>
      <c r="ABI2058" s="60"/>
      <c r="ABJ2058" s="60"/>
      <c r="ABK2058" s="60"/>
      <c r="ABL2058" s="60"/>
      <c r="ABM2058" s="60"/>
      <c r="ABN2058" s="60"/>
      <c r="ABO2058" s="60"/>
      <c r="ABP2058" s="60"/>
      <c r="ABQ2058" s="60"/>
      <c r="ABR2058" s="60">
        <v>1.01273514706958</v>
      </c>
      <c r="ABS2058" s="60"/>
      <c r="ABT2058" s="60"/>
      <c r="ABU2058" s="60"/>
      <c r="ABV2058" s="60"/>
      <c r="ABW2058" s="60"/>
      <c r="ABX2058" s="60"/>
    </row>
    <row r="2059" spans="727:752" x14ac:dyDescent="0.25">
      <c r="AAY2059" s="60"/>
      <c r="AAZ2059" s="60"/>
      <c r="ABA2059" s="60"/>
      <c r="ABB2059" s="60"/>
      <c r="ABC2059" s="60"/>
      <c r="ABD2059" s="60"/>
      <c r="ABE2059" s="60"/>
      <c r="ABF2059" s="60"/>
      <c r="ABG2059" s="60"/>
      <c r="ABH2059" s="60"/>
      <c r="ABI2059" s="60"/>
      <c r="ABJ2059" s="60"/>
      <c r="ABK2059" s="60"/>
      <c r="ABL2059" s="60"/>
      <c r="ABM2059" s="60"/>
      <c r="ABN2059" s="60"/>
      <c r="ABO2059" s="60"/>
      <c r="ABP2059" s="60"/>
      <c r="ABQ2059" s="60"/>
      <c r="ABR2059" s="60">
        <v>1.01272702005695</v>
      </c>
      <c r="ABS2059" s="60"/>
      <c r="ABT2059" s="60"/>
      <c r="ABU2059" s="60"/>
      <c r="ABV2059" s="60"/>
      <c r="ABW2059" s="60"/>
      <c r="ABX2059" s="60"/>
    </row>
    <row r="2060" spans="727:752" x14ac:dyDescent="0.25">
      <c r="AAY2060" s="60"/>
      <c r="AAZ2060" s="60"/>
      <c r="ABA2060" s="60"/>
      <c r="ABB2060" s="60"/>
      <c r="ABC2060" s="60"/>
      <c r="ABD2060" s="60"/>
      <c r="ABE2060" s="60"/>
      <c r="ABF2060" s="60"/>
      <c r="ABG2060" s="60"/>
      <c r="ABH2060" s="60"/>
      <c r="ABI2060" s="60"/>
      <c r="ABJ2060" s="60"/>
      <c r="ABK2060" s="60"/>
      <c r="ABL2060" s="60"/>
      <c r="ABM2060" s="60"/>
      <c r="ABN2060" s="60"/>
      <c r="ABO2060" s="60"/>
      <c r="ABP2060" s="60"/>
      <c r="ABQ2060" s="60"/>
      <c r="ABR2060" s="60">
        <v>1.01272692812075</v>
      </c>
      <c r="ABS2060" s="60"/>
      <c r="ABT2060" s="60"/>
      <c r="ABU2060" s="60"/>
      <c r="ABV2060" s="60"/>
      <c r="ABW2060" s="60"/>
      <c r="ABX2060" s="60"/>
    </row>
    <row r="2061" spans="727:752" x14ac:dyDescent="0.25">
      <c r="AAY2061" s="60"/>
      <c r="AAZ2061" s="60"/>
      <c r="ABA2061" s="60"/>
      <c r="ABB2061" s="60"/>
      <c r="ABC2061" s="60"/>
      <c r="ABD2061" s="60"/>
      <c r="ABE2061" s="60"/>
      <c r="ABF2061" s="60"/>
      <c r="ABG2061" s="60"/>
      <c r="ABH2061" s="60"/>
      <c r="ABI2061" s="60"/>
      <c r="ABJ2061" s="60"/>
      <c r="ABK2061" s="60"/>
      <c r="ABL2061" s="60"/>
      <c r="ABM2061" s="60"/>
      <c r="ABN2061" s="60"/>
      <c r="ABO2061" s="60"/>
      <c r="ABP2061" s="60"/>
      <c r="ABQ2061" s="60"/>
      <c r="ABR2061" s="60">
        <v>1.0126543800457499</v>
      </c>
      <c r="ABS2061" s="60"/>
      <c r="ABT2061" s="60"/>
      <c r="ABU2061" s="60"/>
      <c r="ABV2061" s="60"/>
      <c r="ABW2061" s="60"/>
      <c r="ABX2061" s="60"/>
    </row>
    <row r="2062" spans="727:752" x14ac:dyDescent="0.25">
      <c r="AAY2062" s="60"/>
      <c r="AAZ2062" s="60"/>
      <c r="ABA2062" s="60"/>
      <c r="ABB2062" s="60"/>
      <c r="ABC2062" s="60"/>
      <c r="ABD2062" s="60"/>
      <c r="ABE2062" s="60"/>
      <c r="ABF2062" s="60"/>
      <c r="ABG2062" s="60"/>
      <c r="ABH2062" s="60"/>
      <c r="ABI2062" s="60"/>
      <c r="ABJ2062" s="60"/>
      <c r="ABK2062" s="60"/>
      <c r="ABL2062" s="60"/>
      <c r="ABM2062" s="60"/>
      <c r="ABN2062" s="60"/>
      <c r="ABO2062" s="60"/>
      <c r="ABP2062" s="60"/>
      <c r="ABQ2062" s="60"/>
      <c r="ABR2062" s="60">
        <v>1.0126359901888999</v>
      </c>
      <c r="ABS2062" s="60"/>
      <c r="ABT2062" s="60"/>
      <c r="ABU2062" s="60"/>
      <c r="ABV2062" s="60"/>
      <c r="ABW2062" s="60"/>
      <c r="ABX2062" s="60"/>
    </row>
    <row r="2063" spans="727:752" x14ac:dyDescent="0.25">
      <c r="AAY2063" s="60"/>
      <c r="AAZ2063" s="60"/>
      <c r="ABA2063" s="60"/>
      <c r="ABB2063" s="60"/>
      <c r="ABC2063" s="60"/>
      <c r="ABD2063" s="60"/>
      <c r="ABE2063" s="60"/>
      <c r="ABF2063" s="60"/>
      <c r="ABG2063" s="60"/>
      <c r="ABH2063" s="60"/>
      <c r="ABI2063" s="60"/>
      <c r="ABJ2063" s="60"/>
      <c r="ABK2063" s="60"/>
      <c r="ABL2063" s="60"/>
      <c r="ABM2063" s="60"/>
      <c r="ABN2063" s="60"/>
      <c r="ABO2063" s="60"/>
      <c r="ABP2063" s="60"/>
      <c r="ABQ2063" s="60"/>
      <c r="ABR2063" s="60">
        <v>1.01248187116483</v>
      </c>
      <c r="ABS2063" s="60"/>
      <c r="ABT2063" s="60"/>
      <c r="ABU2063" s="60"/>
      <c r="ABV2063" s="60"/>
      <c r="ABW2063" s="60"/>
      <c r="ABX2063" s="60"/>
    </row>
    <row r="2064" spans="727:752" x14ac:dyDescent="0.25">
      <c r="AAY2064" s="60"/>
      <c r="AAZ2064" s="60"/>
      <c r="ABA2064" s="60"/>
      <c r="ABB2064" s="60"/>
      <c r="ABC2064" s="60"/>
      <c r="ABD2064" s="60"/>
      <c r="ABE2064" s="60"/>
      <c r="ABF2064" s="60"/>
      <c r="ABG2064" s="60"/>
      <c r="ABH2064" s="60"/>
      <c r="ABI2064" s="60"/>
      <c r="ABJ2064" s="60"/>
      <c r="ABK2064" s="60"/>
      <c r="ABL2064" s="60"/>
      <c r="ABM2064" s="60"/>
      <c r="ABN2064" s="60"/>
      <c r="ABO2064" s="60"/>
      <c r="ABP2064" s="60"/>
      <c r="ABQ2064" s="60"/>
      <c r="ABR2064" s="60">
        <v>1.0124710479089201</v>
      </c>
      <c r="ABS2064" s="60"/>
      <c r="ABT2064" s="60"/>
      <c r="ABU2064" s="60"/>
      <c r="ABV2064" s="60"/>
      <c r="ABW2064" s="60"/>
      <c r="ABX2064" s="60"/>
    </row>
    <row r="2065" spans="727:752" x14ac:dyDescent="0.25">
      <c r="AAY2065" s="60"/>
      <c r="AAZ2065" s="60"/>
      <c r="ABA2065" s="60"/>
      <c r="ABB2065" s="60"/>
      <c r="ABC2065" s="60"/>
      <c r="ABD2065" s="60"/>
      <c r="ABE2065" s="60"/>
      <c r="ABF2065" s="60"/>
      <c r="ABG2065" s="60"/>
      <c r="ABH2065" s="60"/>
      <c r="ABI2065" s="60"/>
      <c r="ABJ2065" s="60"/>
      <c r="ABK2065" s="60"/>
      <c r="ABL2065" s="60"/>
      <c r="ABM2065" s="60"/>
      <c r="ABN2065" s="60"/>
      <c r="ABO2065" s="60"/>
      <c r="ABP2065" s="60"/>
      <c r="ABQ2065" s="60"/>
      <c r="ABR2065" s="60">
        <v>1.01243495886485</v>
      </c>
      <c r="ABS2065" s="60"/>
      <c r="ABT2065" s="60"/>
      <c r="ABU2065" s="60"/>
      <c r="ABV2065" s="60"/>
      <c r="ABW2065" s="60"/>
      <c r="ABX2065" s="60"/>
    </row>
    <row r="2066" spans="727:752" x14ac:dyDescent="0.25">
      <c r="AAY2066" s="60"/>
      <c r="AAZ2066" s="60"/>
      <c r="ABA2066" s="60"/>
      <c r="ABB2066" s="60"/>
      <c r="ABC2066" s="60"/>
      <c r="ABD2066" s="60"/>
      <c r="ABE2066" s="60"/>
      <c r="ABF2066" s="60"/>
      <c r="ABG2066" s="60"/>
      <c r="ABH2066" s="60"/>
      <c r="ABI2066" s="60"/>
      <c r="ABJ2066" s="60"/>
      <c r="ABK2066" s="60"/>
      <c r="ABL2066" s="60"/>
      <c r="ABM2066" s="60"/>
      <c r="ABN2066" s="60"/>
      <c r="ABO2066" s="60"/>
      <c r="ABP2066" s="60"/>
      <c r="ABQ2066" s="60"/>
      <c r="ABR2066" s="60">
        <v>1.0124282189904601</v>
      </c>
      <c r="ABS2066" s="60"/>
      <c r="ABT2066" s="60"/>
      <c r="ABU2066" s="60"/>
      <c r="ABV2066" s="60"/>
      <c r="ABW2066" s="60"/>
      <c r="ABX2066" s="60"/>
    </row>
    <row r="2067" spans="727:752" x14ac:dyDescent="0.25">
      <c r="AAY2067" s="60"/>
      <c r="AAZ2067" s="60"/>
      <c r="ABA2067" s="60"/>
      <c r="ABB2067" s="60"/>
      <c r="ABC2067" s="60"/>
      <c r="ABD2067" s="60"/>
      <c r="ABE2067" s="60"/>
      <c r="ABF2067" s="60"/>
      <c r="ABG2067" s="60"/>
      <c r="ABH2067" s="60"/>
      <c r="ABI2067" s="60"/>
      <c r="ABJ2067" s="60"/>
      <c r="ABK2067" s="60"/>
      <c r="ABL2067" s="60"/>
      <c r="ABM2067" s="60"/>
      <c r="ABN2067" s="60"/>
      <c r="ABO2067" s="60"/>
      <c r="ABP2067" s="60"/>
      <c r="ABQ2067" s="60"/>
      <c r="ABR2067" s="60">
        <v>1.01238422243457</v>
      </c>
      <c r="ABS2067" s="60"/>
      <c r="ABT2067" s="60"/>
      <c r="ABU2067" s="60"/>
      <c r="ABV2067" s="60"/>
      <c r="ABW2067" s="60"/>
      <c r="ABX2067" s="60"/>
    </row>
    <row r="2068" spans="727:752" x14ac:dyDescent="0.25">
      <c r="AAY2068" s="60"/>
      <c r="AAZ2068" s="60"/>
      <c r="ABA2068" s="60"/>
      <c r="ABB2068" s="60"/>
      <c r="ABC2068" s="60"/>
      <c r="ABD2068" s="60"/>
      <c r="ABE2068" s="60"/>
      <c r="ABF2068" s="60"/>
      <c r="ABG2068" s="60"/>
      <c r="ABH2068" s="60"/>
      <c r="ABI2068" s="60"/>
      <c r="ABJ2068" s="60"/>
      <c r="ABK2068" s="60"/>
      <c r="ABL2068" s="60"/>
      <c r="ABM2068" s="60"/>
      <c r="ABN2068" s="60"/>
      <c r="ABO2068" s="60"/>
      <c r="ABP2068" s="60"/>
      <c r="ABQ2068" s="60"/>
      <c r="ABR2068" s="60">
        <v>1.01237895568726</v>
      </c>
      <c r="ABS2068" s="60"/>
      <c r="ABT2068" s="60"/>
      <c r="ABU2068" s="60"/>
      <c r="ABV2068" s="60"/>
      <c r="ABW2068" s="60"/>
      <c r="ABX2068" s="60"/>
    </row>
    <row r="2069" spans="727:752" x14ac:dyDescent="0.25">
      <c r="AAY2069" s="60"/>
      <c r="AAZ2069" s="60"/>
      <c r="ABA2069" s="60"/>
      <c r="ABB2069" s="60"/>
      <c r="ABC2069" s="60"/>
      <c r="ABD2069" s="60"/>
      <c r="ABE2069" s="60"/>
      <c r="ABF2069" s="60"/>
      <c r="ABG2069" s="60"/>
      <c r="ABH2069" s="60"/>
      <c r="ABI2069" s="60"/>
      <c r="ABJ2069" s="60"/>
      <c r="ABK2069" s="60"/>
      <c r="ABL2069" s="60"/>
      <c r="ABM2069" s="60"/>
      <c r="ABN2069" s="60"/>
      <c r="ABO2069" s="60"/>
      <c r="ABP2069" s="60"/>
      <c r="ABQ2069" s="60"/>
      <c r="ABR2069" s="60">
        <v>1.01235620375972</v>
      </c>
      <c r="ABS2069" s="60"/>
      <c r="ABT2069" s="60"/>
      <c r="ABU2069" s="60"/>
      <c r="ABV2069" s="60"/>
      <c r="ABW2069" s="60"/>
      <c r="ABX2069" s="60"/>
    </row>
    <row r="2070" spans="727:752" x14ac:dyDescent="0.25">
      <c r="AAY2070" s="60"/>
      <c r="AAZ2070" s="60"/>
      <c r="ABA2070" s="60"/>
      <c r="ABB2070" s="60"/>
      <c r="ABC2070" s="60"/>
      <c r="ABD2070" s="60"/>
      <c r="ABE2070" s="60"/>
      <c r="ABF2070" s="60"/>
      <c r="ABG2070" s="60"/>
      <c r="ABH2070" s="60"/>
      <c r="ABI2070" s="60"/>
      <c r="ABJ2070" s="60"/>
      <c r="ABK2070" s="60"/>
      <c r="ABL2070" s="60"/>
      <c r="ABM2070" s="60"/>
      <c r="ABN2070" s="60"/>
      <c r="ABO2070" s="60"/>
      <c r="ABP2070" s="60"/>
      <c r="ABQ2070" s="60"/>
      <c r="ABR2070" s="60">
        <v>1.01235363643483</v>
      </c>
      <c r="ABS2070" s="60"/>
      <c r="ABT2070" s="60"/>
      <c r="ABU2070" s="60"/>
      <c r="ABV2070" s="60"/>
      <c r="ABW2070" s="60"/>
      <c r="ABX2070" s="60"/>
    </row>
    <row r="2071" spans="727:752" x14ac:dyDescent="0.25">
      <c r="AAY2071" s="60"/>
      <c r="AAZ2071" s="60"/>
      <c r="ABA2071" s="60"/>
      <c r="ABB2071" s="60"/>
      <c r="ABC2071" s="60"/>
      <c r="ABD2071" s="60"/>
      <c r="ABE2071" s="60"/>
      <c r="ABF2071" s="60"/>
      <c r="ABG2071" s="60"/>
      <c r="ABH2071" s="60"/>
      <c r="ABI2071" s="60"/>
      <c r="ABJ2071" s="60"/>
      <c r="ABK2071" s="60"/>
      <c r="ABL2071" s="60"/>
      <c r="ABM2071" s="60"/>
      <c r="ABN2071" s="60"/>
      <c r="ABO2071" s="60"/>
      <c r="ABP2071" s="60"/>
      <c r="ABQ2071" s="60"/>
      <c r="ABR2071" s="60">
        <v>1.0121206369148501</v>
      </c>
      <c r="ABS2071" s="60"/>
      <c r="ABT2071" s="60"/>
      <c r="ABU2071" s="60"/>
      <c r="ABV2071" s="60"/>
      <c r="ABW2071" s="60"/>
      <c r="ABX2071" s="60"/>
    </row>
    <row r="2072" spans="727:752" x14ac:dyDescent="0.25">
      <c r="AAY2072" s="60"/>
      <c r="AAZ2072" s="60"/>
      <c r="ABA2072" s="60"/>
      <c r="ABB2072" s="60"/>
      <c r="ABC2072" s="60"/>
      <c r="ABD2072" s="60"/>
      <c r="ABE2072" s="60"/>
      <c r="ABF2072" s="60"/>
      <c r="ABG2072" s="60"/>
      <c r="ABH2072" s="329"/>
      <c r="ABI2072" s="60"/>
      <c r="ABJ2072" s="60"/>
      <c r="ABK2072" s="60"/>
      <c r="ABL2072" s="60"/>
      <c r="ABM2072" s="60"/>
      <c r="ABN2072" s="60"/>
      <c r="ABO2072" s="60"/>
      <c r="ABP2072" s="60"/>
      <c r="ABQ2072" s="60"/>
      <c r="ABR2072" s="60">
        <v>1.01211529318025</v>
      </c>
      <c r="ABS2072" s="60"/>
      <c r="ABT2072" s="60"/>
      <c r="ABU2072" s="60"/>
      <c r="ABV2072" s="60"/>
      <c r="ABW2072" s="60"/>
      <c r="ABX2072" s="60"/>
    </row>
    <row r="2073" spans="727:752" x14ac:dyDescent="0.25">
      <c r="AAY2073" s="60"/>
      <c r="AAZ2073" s="60"/>
      <c r="ABA2073" s="60"/>
      <c r="ABB2073" s="60"/>
      <c r="ABC2073" s="60"/>
      <c r="ABD2073" s="60"/>
      <c r="ABE2073" s="60"/>
      <c r="ABF2073" s="60"/>
      <c r="ABG2073" s="60"/>
      <c r="ABH2073" s="60"/>
      <c r="ABI2073" s="60"/>
      <c r="ABJ2073" s="60"/>
      <c r="ABK2073" s="60"/>
      <c r="ABL2073" s="60"/>
      <c r="ABM2073" s="60"/>
      <c r="ABN2073" s="60"/>
      <c r="ABO2073" s="60"/>
      <c r="ABP2073" s="60"/>
      <c r="ABQ2073" s="60"/>
      <c r="ABR2073" s="60">
        <v>1.0120961088122999</v>
      </c>
      <c r="ABS2073" s="60"/>
      <c r="ABT2073" s="60"/>
      <c r="ABU2073" s="60"/>
      <c r="ABV2073" s="60"/>
      <c r="ABW2073" s="60"/>
      <c r="ABX2073" s="60"/>
    </row>
    <row r="2074" spans="727:752" x14ac:dyDescent="0.25">
      <c r="AAY2074" s="60"/>
      <c r="AAZ2074" s="60"/>
      <c r="ABA2074" s="60"/>
      <c r="ABB2074" s="60"/>
      <c r="ABC2074" s="60"/>
      <c r="ABD2074" s="60"/>
      <c r="ABE2074" s="60"/>
      <c r="ABF2074" s="60"/>
      <c r="ABG2074" s="60"/>
      <c r="ABH2074" s="60"/>
      <c r="ABI2074" s="60"/>
      <c r="ABJ2074" s="60"/>
      <c r="ABK2074" s="60"/>
      <c r="ABL2074" s="60"/>
      <c r="ABM2074" s="60"/>
      <c r="ABN2074" s="60"/>
      <c r="ABO2074" s="60"/>
      <c r="ABP2074" s="60"/>
      <c r="ABQ2074" s="60"/>
      <c r="ABR2074" s="60">
        <v>1.0120375119443199</v>
      </c>
      <c r="ABS2074" s="60"/>
      <c r="ABT2074" s="60"/>
      <c r="ABU2074" s="60"/>
      <c r="ABV2074" s="60"/>
      <c r="ABW2074" s="60"/>
      <c r="ABX2074" s="60"/>
    </row>
    <row r="2075" spans="727:752" x14ac:dyDescent="0.25">
      <c r="AAY2075" s="60"/>
      <c r="AAZ2075" s="60"/>
      <c r="ABA2075" s="60"/>
      <c r="ABB2075" s="60"/>
      <c r="ABC2075" s="60"/>
      <c r="ABD2075" s="60"/>
      <c r="ABE2075" s="60"/>
      <c r="ABF2075" s="60"/>
      <c r="ABG2075" s="60"/>
      <c r="ABH2075" s="60"/>
      <c r="ABI2075" s="60"/>
      <c r="ABJ2075" s="60"/>
      <c r="ABK2075" s="60"/>
      <c r="ABL2075" s="60"/>
      <c r="ABM2075" s="60"/>
      <c r="ABN2075" s="60"/>
      <c r="ABO2075" s="60"/>
      <c r="ABP2075" s="60"/>
      <c r="ABQ2075" s="60"/>
      <c r="ABR2075" s="60">
        <v>1.0119621558281899</v>
      </c>
      <c r="ABS2075" s="60"/>
      <c r="ABT2075" s="60"/>
      <c r="ABU2075" s="60"/>
      <c r="ABV2075" s="60"/>
      <c r="ABW2075" s="60"/>
      <c r="ABX2075" s="60"/>
    </row>
    <row r="2076" spans="727:752" x14ac:dyDescent="0.25">
      <c r="AAY2076" s="60"/>
      <c r="AAZ2076" s="60"/>
      <c r="ABA2076" s="60"/>
      <c r="ABB2076" s="60"/>
      <c r="ABC2076" s="60"/>
      <c r="ABD2076" s="60"/>
      <c r="ABE2076" s="60"/>
      <c r="ABF2076" s="60"/>
      <c r="ABG2076" s="60"/>
      <c r="ABH2076" s="60"/>
      <c r="ABI2076" s="60"/>
      <c r="ABJ2076" s="60"/>
      <c r="ABK2076" s="60"/>
      <c r="ABL2076" s="60"/>
      <c r="ABM2076" s="60"/>
      <c r="ABN2076" s="60"/>
      <c r="ABO2076" s="60"/>
      <c r="ABP2076" s="60"/>
      <c r="ABQ2076" s="60"/>
      <c r="ABR2076" s="60">
        <v>1.0118907166534401</v>
      </c>
      <c r="ABS2076" s="60"/>
      <c r="ABT2076" s="60"/>
      <c r="ABU2076" s="60"/>
      <c r="ABV2076" s="60"/>
      <c r="ABW2076" s="60"/>
      <c r="ABX2076" s="60"/>
    </row>
    <row r="2077" spans="727:752" x14ac:dyDescent="0.25">
      <c r="AAY2077" s="60"/>
      <c r="AAZ2077" s="60"/>
      <c r="ABA2077" s="60"/>
      <c r="ABB2077" s="60"/>
      <c r="ABC2077" s="60"/>
      <c r="ABD2077" s="60"/>
      <c r="ABE2077" s="60"/>
      <c r="ABF2077" s="60"/>
      <c r="ABG2077" s="60"/>
      <c r="ABH2077" s="60"/>
      <c r="ABI2077" s="60"/>
      <c r="ABJ2077" s="60"/>
      <c r="ABK2077" s="60"/>
      <c r="ABL2077" s="60"/>
      <c r="ABM2077" s="60"/>
      <c r="ABN2077" s="60"/>
      <c r="ABO2077" s="60"/>
      <c r="ABP2077" s="60"/>
      <c r="ABQ2077" s="60"/>
      <c r="ABR2077" s="60">
        <v>1.01183540756171</v>
      </c>
      <c r="ABS2077" s="60"/>
      <c r="ABT2077" s="60"/>
      <c r="ABU2077" s="60"/>
      <c r="ABV2077" s="60"/>
      <c r="ABW2077" s="60"/>
      <c r="ABX2077" s="60"/>
    </row>
    <row r="2078" spans="727:752" x14ac:dyDescent="0.25">
      <c r="AAY2078" s="60"/>
      <c r="AAZ2078" s="60"/>
      <c r="ABA2078" s="60"/>
      <c r="ABB2078" s="60"/>
      <c r="ABC2078" s="60"/>
      <c r="ABD2078" s="60"/>
      <c r="ABE2078" s="60"/>
      <c r="ABF2078" s="60"/>
      <c r="ABG2078" s="60"/>
      <c r="ABH2078" s="60"/>
      <c r="ABI2078" s="60"/>
      <c r="ABJ2078" s="60"/>
      <c r="ABK2078" s="60"/>
      <c r="ABL2078" s="60"/>
      <c r="ABM2078" s="60"/>
      <c r="ABN2078" s="60"/>
      <c r="ABO2078" s="60"/>
      <c r="ABP2078" s="60"/>
      <c r="ABQ2078" s="60"/>
      <c r="ABR2078" s="60">
        <v>1.01180723799644</v>
      </c>
      <c r="ABS2078" s="60"/>
      <c r="ABT2078" s="60"/>
      <c r="ABU2078" s="60"/>
      <c r="ABV2078" s="60"/>
      <c r="ABW2078" s="60"/>
      <c r="ABX2078" s="60"/>
    </row>
    <row r="2079" spans="727:752" x14ac:dyDescent="0.25">
      <c r="AAY2079" s="60"/>
      <c r="AAZ2079" s="60"/>
      <c r="ABA2079" s="60"/>
      <c r="ABB2079" s="60"/>
      <c r="ABC2079" s="60"/>
      <c r="ABD2079" s="60"/>
      <c r="ABE2079" s="60"/>
      <c r="ABF2079" s="60"/>
      <c r="ABG2079" s="60"/>
      <c r="ABH2079" s="60"/>
      <c r="ABI2079" s="60"/>
      <c r="ABJ2079" s="60"/>
      <c r="ABK2079" s="60"/>
      <c r="ABL2079" s="60"/>
      <c r="ABM2079" s="60"/>
      <c r="ABN2079" s="60"/>
      <c r="ABO2079" s="60"/>
      <c r="ABP2079" s="60"/>
      <c r="ABQ2079" s="60"/>
      <c r="ABR2079" s="60">
        <v>1.01180518062466</v>
      </c>
      <c r="ABS2079" s="60"/>
      <c r="ABT2079" s="60"/>
      <c r="ABU2079" s="60"/>
      <c r="ABV2079" s="60"/>
      <c r="ABW2079" s="60"/>
      <c r="ABX2079" s="60"/>
    </row>
    <row r="2080" spans="727:752" x14ac:dyDescent="0.25">
      <c r="AAY2080" s="60"/>
      <c r="AAZ2080" s="60"/>
      <c r="ABA2080" s="60"/>
      <c r="ABB2080" s="60"/>
      <c r="ABC2080" s="60"/>
      <c r="ABD2080" s="60"/>
      <c r="ABE2080" s="60"/>
      <c r="ABF2080" s="60"/>
      <c r="ABG2080" s="60"/>
      <c r="ABH2080" s="60"/>
      <c r="ABI2080" s="60"/>
      <c r="ABJ2080" s="60"/>
      <c r="ABK2080" s="60"/>
      <c r="ABL2080" s="60"/>
      <c r="ABM2080" s="60"/>
      <c r="ABN2080" s="60"/>
      <c r="ABO2080" s="60"/>
      <c r="ABP2080" s="60"/>
      <c r="ABQ2080" s="60"/>
      <c r="ABR2080" s="60">
        <v>1.01177790726182</v>
      </c>
      <c r="ABS2080" s="60"/>
      <c r="ABT2080" s="60"/>
      <c r="ABU2080" s="60"/>
      <c r="ABV2080" s="60"/>
      <c r="ABW2080" s="60"/>
      <c r="ABX2080" s="60"/>
    </row>
    <row r="2081" spans="727:752" x14ac:dyDescent="0.25">
      <c r="AAY2081" s="60"/>
      <c r="AAZ2081" s="60"/>
      <c r="ABA2081" s="60"/>
      <c r="ABB2081" s="60"/>
      <c r="ABC2081" s="60"/>
      <c r="ABD2081" s="60"/>
      <c r="ABE2081" s="60"/>
      <c r="ABF2081" s="60"/>
      <c r="ABG2081" s="60"/>
      <c r="ABH2081" s="60"/>
      <c r="ABI2081" s="60"/>
      <c r="ABJ2081" s="60"/>
      <c r="ABK2081" s="60"/>
      <c r="ABL2081" s="60"/>
      <c r="ABM2081" s="60"/>
      <c r="ABN2081" s="60"/>
      <c r="ABO2081" s="60"/>
      <c r="ABP2081" s="60"/>
      <c r="ABQ2081" s="60"/>
      <c r="ABR2081" s="60">
        <v>1.0116551060257</v>
      </c>
      <c r="ABS2081" s="60"/>
      <c r="ABT2081" s="60"/>
      <c r="ABU2081" s="60"/>
      <c r="ABV2081" s="60"/>
      <c r="ABW2081" s="60"/>
      <c r="ABX2081" s="60"/>
    </row>
    <row r="2082" spans="727:752" x14ac:dyDescent="0.25">
      <c r="AAY2082" s="60"/>
      <c r="AAZ2082" s="60"/>
      <c r="ABA2082" s="60"/>
      <c r="ABB2082" s="60"/>
      <c r="ABC2082" s="60"/>
      <c r="ABD2082" s="60"/>
      <c r="ABE2082" s="60"/>
      <c r="ABF2082" s="60"/>
      <c r="ABG2082" s="60"/>
      <c r="ABH2082" s="60"/>
      <c r="ABI2082" s="60"/>
      <c r="ABJ2082" s="60"/>
      <c r="ABK2082" s="60"/>
      <c r="ABL2082" s="60"/>
      <c r="ABM2082" s="60"/>
      <c r="ABN2082" s="60"/>
      <c r="ABO2082" s="60"/>
      <c r="ABP2082" s="60"/>
      <c r="ABQ2082" s="60"/>
      <c r="ABR2082" s="60">
        <v>1.0116224868411501</v>
      </c>
      <c r="ABS2082" s="60"/>
      <c r="ABT2082" s="60"/>
      <c r="ABU2082" s="60"/>
      <c r="ABV2082" s="60"/>
      <c r="ABW2082" s="60"/>
      <c r="ABX2082" s="60"/>
    </row>
    <row r="2083" spans="727:752" x14ac:dyDescent="0.25">
      <c r="AAY2083" s="60"/>
      <c r="AAZ2083" s="60"/>
      <c r="ABA2083" s="60"/>
      <c r="ABB2083" s="60"/>
      <c r="ABC2083" s="60"/>
      <c r="ABD2083" s="60"/>
      <c r="ABE2083" s="60"/>
      <c r="ABF2083" s="60"/>
      <c r="ABG2083" s="60"/>
      <c r="ABH2083" s="60"/>
      <c r="ABI2083" s="60"/>
      <c r="ABJ2083" s="60"/>
      <c r="ABK2083" s="60"/>
      <c r="ABL2083" s="60"/>
      <c r="ABM2083" s="60"/>
      <c r="ABN2083" s="60"/>
      <c r="ABO2083" s="60"/>
      <c r="ABP2083" s="60"/>
      <c r="ABQ2083" s="60"/>
      <c r="ABR2083" s="60">
        <v>1.0115916317645599</v>
      </c>
      <c r="ABS2083" s="60"/>
      <c r="ABT2083" s="60"/>
      <c r="ABU2083" s="60"/>
      <c r="ABV2083" s="60"/>
      <c r="ABW2083" s="60"/>
      <c r="ABX2083" s="60"/>
    </row>
    <row r="2084" spans="727:752" x14ac:dyDescent="0.25">
      <c r="AAY2084" s="60"/>
      <c r="AAZ2084" s="60"/>
      <c r="ABA2084" s="60"/>
      <c r="ABB2084" s="60"/>
      <c r="ABC2084" s="60"/>
      <c r="ABD2084" s="60"/>
      <c r="ABE2084" s="60"/>
      <c r="ABF2084" s="60"/>
      <c r="ABG2084" s="60"/>
      <c r="ABH2084" s="60"/>
      <c r="ABI2084" s="60"/>
      <c r="ABJ2084" s="60"/>
      <c r="ABK2084" s="60"/>
      <c r="ABL2084" s="60"/>
      <c r="ABM2084" s="60"/>
      <c r="ABN2084" s="60"/>
      <c r="ABO2084" s="60"/>
      <c r="ABP2084" s="60"/>
      <c r="ABQ2084" s="60"/>
      <c r="ABR2084" s="60">
        <v>1.0114621798593899</v>
      </c>
      <c r="ABS2084" s="60"/>
      <c r="ABT2084" s="60"/>
      <c r="ABU2084" s="60"/>
      <c r="ABV2084" s="60"/>
      <c r="ABW2084" s="60"/>
      <c r="ABX2084" s="60"/>
    </row>
    <row r="2085" spans="727:752" x14ac:dyDescent="0.25">
      <c r="AAY2085" s="60"/>
      <c r="AAZ2085" s="60"/>
      <c r="ABA2085" s="60"/>
      <c r="ABB2085" s="60"/>
      <c r="ABC2085" s="60"/>
      <c r="ABD2085" s="60"/>
      <c r="ABE2085" s="60"/>
      <c r="ABF2085" s="60"/>
      <c r="ABG2085" s="60"/>
      <c r="ABH2085" s="60"/>
      <c r="ABI2085" s="60"/>
      <c r="ABJ2085" s="60"/>
      <c r="ABK2085" s="60"/>
      <c r="ABL2085" s="60"/>
      <c r="ABM2085" s="60"/>
      <c r="ABN2085" s="60"/>
      <c r="ABO2085" s="60"/>
      <c r="ABP2085" s="60"/>
      <c r="ABQ2085" s="60"/>
      <c r="ABR2085" s="60">
        <v>1.0114426497434099</v>
      </c>
      <c r="ABS2085" s="60"/>
      <c r="ABT2085" s="60"/>
      <c r="ABU2085" s="60"/>
      <c r="ABV2085" s="60"/>
      <c r="ABW2085" s="60"/>
      <c r="ABX2085" s="60"/>
    </row>
    <row r="2086" spans="727:752" x14ac:dyDescent="0.25">
      <c r="AAY2086" s="60"/>
      <c r="AAZ2086" s="60"/>
      <c r="ABA2086" s="60"/>
      <c r="ABB2086" s="60"/>
      <c r="ABC2086" s="60"/>
      <c r="ABD2086" s="60"/>
      <c r="ABE2086" s="60"/>
      <c r="ABF2086" s="60"/>
      <c r="ABG2086" s="60"/>
      <c r="ABH2086" s="60"/>
      <c r="ABI2086" s="60"/>
      <c r="ABJ2086" s="60"/>
      <c r="ABK2086" s="60"/>
      <c r="ABL2086" s="60"/>
      <c r="ABM2086" s="60"/>
      <c r="ABN2086" s="60"/>
      <c r="ABO2086" s="60"/>
      <c r="ABP2086" s="60"/>
      <c r="ABQ2086" s="60"/>
      <c r="ABR2086" s="60">
        <v>1.01137736907014</v>
      </c>
      <c r="ABS2086" s="60"/>
      <c r="ABT2086" s="60"/>
      <c r="ABU2086" s="60"/>
      <c r="ABV2086" s="60"/>
      <c r="ABW2086" s="60"/>
      <c r="ABX2086" s="60"/>
    </row>
    <row r="2087" spans="727:752" x14ac:dyDescent="0.25">
      <c r="AAY2087" s="60"/>
      <c r="AAZ2087" s="60"/>
      <c r="ABA2087" s="60"/>
      <c r="ABB2087" s="60"/>
      <c r="ABC2087" s="60"/>
      <c r="ABD2087" s="60"/>
      <c r="ABE2087" s="60"/>
      <c r="ABF2087" s="60"/>
      <c r="ABG2087" s="60"/>
      <c r="ABH2087" s="60"/>
      <c r="ABI2087" s="60"/>
      <c r="ABJ2087" s="60"/>
      <c r="ABK2087" s="60"/>
      <c r="ABL2087" s="60"/>
      <c r="ABM2087" s="60"/>
      <c r="ABN2087" s="60"/>
      <c r="ABO2087" s="60"/>
      <c r="ABP2087" s="60"/>
      <c r="ABQ2087" s="60"/>
      <c r="ABR2087" s="60">
        <v>1.01119821231786</v>
      </c>
      <c r="ABS2087" s="60"/>
      <c r="ABT2087" s="60"/>
      <c r="ABU2087" s="60"/>
      <c r="ABV2087" s="60"/>
      <c r="ABW2087" s="60"/>
      <c r="ABX2087" s="60"/>
    </row>
    <row r="2088" spans="727:752" x14ac:dyDescent="0.25">
      <c r="AAY2088" s="60"/>
      <c r="AAZ2088" s="60"/>
      <c r="ABA2088" s="60"/>
      <c r="ABB2088" s="60"/>
      <c r="ABC2088" s="60"/>
      <c r="ABD2088" s="60"/>
      <c r="ABE2088" s="60"/>
      <c r="ABF2088" s="60"/>
      <c r="ABG2088" s="60"/>
      <c r="ABH2088" s="60"/>
      <c r="ABI2088" s="60"/>
      <c r="ABJ2088" s="60"/>
      <c r="ABK2088" s="60"/>
      <c r="ABL2088" s="60"/>
      <c r="ABM2088" s="60"/>
      <c r="ABN2088" s="60"/>
      <c r="ABO2088" s="60"/>
      <c r="ABP2088" s="60"/>
      <c r="ABQ2088" s="60"/>
      <c r="ABR2088" s="60">
        <v>1.0111079184765599</v>
      </c>
      <c r="ABS2088" s="60"/>
      <c r="ABT2088" s="60"/>
      <c r="ABU2088" s="60"/>
      <c r="ABV2088" s="60"/>
      <c r="ABW2088" s="60"/>
      <c r="ABX2088" s="60"/>
    </row>
    <row r="2089" spans="727:752" x14ac:dyDescent="0.25">
      <c r="AAY2089" s="60"/>
      <c r="AAZ2089" s="60"/>
      <c r="ABA2089" s="60"/>
      <c r="ABB2089" s="60"/>
      <c r="ABC2089" s="60"/>
      <c r="ABD2089" s="60"/>
      <c r="ABE2089" s="60"/>
      <c r="ABF2089" s="60"/>
      <c r="ABG2089" s="60"/>
      <c r="ABH2089" s="60"/>
      <c r="ABI2089" s="60"/>
      <c r="ABJ2089" s="60"/>
      <c r="ABK2089" s="60"/>
      <c r="ABL2089" s="60"/>
      <c r="ABM2089" s="60"/>
      <c r="ABN2089" s="60"/>
      <c r="ABO2089" s="60"/>
      <c r="ABP2089" s="60"/>
      <c r="ABQ2089" s="60"/>
      <c r="ABR2089" s="60">
        <v>1.0110131378954299</v>
      </c>
      <c r="ABS2089" s="60"/>
      <c r="ABT2089" s="60"/>
      <c r="ABU2089" s="60"/>
      <c r="ABV2089" s="60"/>
      <c r="ABW2089" s="60"/>
      <c r="ABX2089" s="60"/>
    </row>
    <row r="2090" spans="727:752" x14ac:dyDescent="0.25">
      <c r="AAY2090" s="60"/>
      <c r="AAZ2090" s="60"/>
      <c r="ABA2090" s="60"/>
      <c r="ABB2090" s="60"/>
      <c r="ABC2090" s="60"/>
      <c r="ABD2090" s="60"/>
      <c r="ABE2090" s="60"/>
      <c r="ABF2090" s="60"/>
      <c r="ABG2090" s="60"/>
      <c r="ABH2090" s="60"/>
      <c r="ABI2090" s="60"/>
      <c r="ABJ2090" s="60"/>
      <c r="ABK2090" s="60"/>
      <c r="ABL2090" s="60"/>
      <c r="ABM2090" s="60"/>
      <c r="ABN2090" s="60"/>
      <c r="ABO2090" s="60"/>
      <c r="ABP2090" s="60"/>
      <c r="ABQ2090" s="60"/>
      <c r="ABR2090" s="60">
        <v>1.0110068243208099</v>
      </c>
      <c r="ABS2090" s="60"/>
      <c r="ABT2090" s="60"/>
      <c r="ABU2090" s="60"/>
      <c r="ABV2090" s="60"/>
      <c r="ABW2090" s="60"/>
      <c r="ABX2090" s="60"/>
    </row>
    <row r="2091" spans="727:752" x14ac:dyDescent="0.25">
      <c r="AAY2091" s="60"/>
      <c r="AAZ2091" s="60"/>
      <c r="ABA2091" s="60"/>
      <c r="ABB2091" s="60"/>
      <c r="ABC2091" s="60"/>
      <c r="ABD2091" s="60"/>
      <c r="ABE2091" s="60"/>
      <c r="ABF2091" s="60"/>
      <c r="ABG2091" s="60"/>
      <c r="ABH2091" s="60"/>
      <c r="ABI2091" s="60"/>
      <c r="ABJ2091" s="60"/>
      <c r="ABK2091" s="60"/>
      <c r="ABL2091" s="60"/>
      <c r="ABM2091" s="60"/>
      <c r="ABN2091" s="60"/>
      <c r="ABO2091" s="60"/>
      <c r="ABP2091" s="60"/>
      <c r="ABQ2091" s="60"/>
      <c r="ABR2091" s="60">
        <v>1.01096301729349</v>
      </c>
      <c r="ABS2091" s="60"/>
      <c r="ABT2091" s="60"/>
      <c r="ABU2091" s="60"/>
      <c r="ABV2091" s="60"/>
      <c r="ABW2091" s="60"/>
      <c r="ABX2091" s="60"/>
    </row>
    <row r="2092" spans="727:752" x14ac:dyDescent="0.25">
      <c r="AAY2092" s="60"/>
      <c r="AAZ2092" s="60"/>
      <c r="ABA2092" s="60"/>
      <c r="ABB2092" s="60"/>
      <c r="ABC2092" s="60"/>
      <c r="ABD2092" s="60"/>
      <c r="ABE2092" s="60"/>
      <c r="ABF2092" s="60"/>
      <c r="ABG2092" s="60"/>
      <c r="ABH2092" s="60"/>
      <c r="ABI2092" s="60"/>
      <c r="ABJ2092" s="60"/>
      <c r="ABK2092" s="60"/>
      <c r="ABL2092" s="60"/>
      <c r="ABM2092" s="60"/>
      <c r="ABN2092" s="60"/>
      <c r="ABO2092" s="60"/>
      <c r="ABP2092" s="60"/>
      <c r="ABQ2092" s="60"/>
      <c r="ABR2092" s="60">
        <v>1.0108958125406799</v>
      </c>
      <c r="ABS2092" s="60"/>
      <c r="ABT2092" s="60"/>
      <c r="ABU2092" s="60"/>
      <c r="ABV2092" s="60"/>
      <c r="ABW2092" s="60"/>
      <c r="ABX2092" s="60"/>
    </row>
    <row r="2093" spans="727:752" x14ac:dyDescent="0.25">
      <c r="AAY2093" s="60"/>
      <c r="AAZ2093" s="60"/>
      <c r="ABA2093" s="60"/>
      <c r="ABB2093" s="60"/>
      <c r="ABC2093" s="60"/>
      <c r="ABD2093" s="60"/>
      <c r="ABE2093" s="60"/>
      <c r="ABF2093" s="60"/>
      <c r="ABG2093" s="60"/>
      <c r="ABH2093" s="60"/>
      <c r="ABI2093" s="60"/>
      <c r="ABJ2093" s="60"/>
      <c r="ABK2093" s="60"/>
      <c r="ABL2093" s="60"/>
      <c r="ABM2093" s="60"/>
      <c r="ABN2093" s="60"/>
      <c r="ABO2093" s="60"/>
      <c r="ABP2093" s="60"/>
      <c r="ABQ2093" s="60"/>
      <c r="ABR2093" s="60">
        <v>1.0108625447847199</v>
      </c>
      <c r="ABS2093" s="60"/>
      <c r="ABT2093" s="60"/>
      <c r="ABU2093" s="60"/>
      <c r="ABV2093" s="60"/>
      <c r="ABW2093" s="60"/>
      <c r="ABX2093" s="60"/>
    </row>
    <row r="2094" spans="727:752" x14ac:dyDescent="0.25">
      <c r="AAY2094" s="60"/>
      <c r="AAZ2094" s="60"/>
      <c r="ABA2094" s="60"/>
      <c r="ABB2094" s="60"/>
      <c r="ABC2094" s="60"/>
      <c r="ABD2094" s="60"/>
      <c r="ABE2094" s="60"/>
      <c r="ABF2094" s="60"/>
      <c r="ABG2094" s="60"/>
      <c r="ABH2094" s="60"/>
      <c r="ABI2094" s="60"/>
      <c r="ABJ2094" s="60"/>
      <c r="ABK2094" s="60"/>
      <c r="ABL2094" s="60"/>
      <c r="ABM2094" s="60"/>
      <c r="ABN2094" s="60"/>
      <c r="ABO2094" s="60"/>
      <c r="ABP2094" s="60"/>
      <c r="ABQ2094" s="60"/>
      <c r="ABR2094" s="60">
        <v>1.0108522584036299</v>
      </c>
      <c r="ABS2094" s="60"/>
      <c r="ABT2094" s="60"/>
      <c r="ABU2094" s="60"/>
      <c r="ABV2094" s="60"/>
      <c r="ABW2094" s="60"/>
      <c r="ABX2094" s="60"/>
    </row>
    <row r="2095" spans="727:752" x14ac:dyDescent="0.25">
      <c r="AAY2095" s="60"/>
      <c r="AAZ2095" s="60"/>
      <c r="ABA2095" s="60"/>
      <c r="ABB2095" s="60"/>
      <c r="ABC2095" s="60"/>
      <c r="ABD2095" s="60"/>
      <c r="ABE2095" s="60"/>
      <c r="ABF2095" s="60"/>
      <c r="ABG2095" s="60"/>
      <c r="ABH2095" s="60"/>
      <c r="ABI2095" s="60"/>
      <c r="ABJ2095" s="60"/>
      <c r="ABK2095" s="60"/>
      <c r="ABL2095" s="60"/>
      <c r="ABM2095" s="60"/>
      <c r="ABN2095" s="60"/>
      <c r="ABO2095" s="60"/>
      <c r="ABP2095" s="60"/>
      <c r="ABQ2095" s="60"/>
      <c r="ABR2095" s="60">
        <v>1.0107903535235201</v>
      </c>
      <c r="ABS2095" s="60"/>
      <c r="ABT2095" s="60"/>
      <c r="ABU2095" s="60"/>
      <c r="ABV2095" s="60"/>
      <c r="ABW2095" s="60"/>
      <c r="ABX2095" s="60"/>
    </row>
    <row r="2096" spans="727:752" x14ac:dyDescent="0.25">
      <c r="AAY2096" s="60"/>
      <c r="AAZ2096" s="60"/>
      <c r="ABA2096" s="60"/>
      <c r="ABB2096" s="60"/>
      <c r="ABC2096" s="60"/>
      <c r="ABD2096" s="60"/>
      <c r="ABE2096" s="60"/>
      <c r="ABF2096" s="60"/>
      <c r="ABG2096" s="60"/>
      <c r="ABH2096" s="60"/>
      <c r="ABI2096" s="60"/>
      <c r="ABJ2096" s="60"/>
      <c r="ABK2096" s="60"/>
      <c r="ABL2096" s="60"/>
      <c r="ABM2096" s="60"/>
      <c r="ABN2096" s="60"/>
      <c r="ABO2096" s="60"/>
      <c r="ABP2096" s="60"/>
      <c r="ABQ2096" s="60"/>
      <c r="ABR2096" s="60">
        <v>1.01066029023042</v>
      </c>
      <c r="ABS2096" s="60"/>
      <c r="ABT2096" s="60"/>
      <c r="ABU2096" s="60"/>
      <c r="ABV2096" s="60"/>
      <c r="ABW2096" s="60"/>
      <c r="ABX2096" s="60"/>
    </row>
    <row r="2097" spans="727:752" x14ac:dyDescent="0.25">
      <c r="AAY2097" s="60"/>
      <c r="AAZ2097" s="60"/>
      <c r="ABA2097" s="60"/>
      <c r="ABB2097" s="60"/>
      <c r="ABC2097" s="60"/>
      <c r="ABD2097" s="60"/>
      <c r="ABE2097" s="60"/>
      <c r="ABF2097" s="60"/>
      <c r="ABG2097" s="60"/>
      <c r="ABH2097" s="60"/>
      <c r="ABI2097" s="60"/>
      <c r="ABJ2097" s="60"/>
      <c r="ABK2097" s="60"/>
      <c r="ABL2097" s="60"/>
      <c r="ABM2097" s="60"/>
      <c r="ABN2097" s="60"/>
      <c r="ABO2097" s="60"/>
      <c r="ABP2097" s="60"/>
      <c r="ABQ2097" s="60"/>
      <c r="ABR2097" s="60">
        <v>1.0106149418149899</v>
      </c>
      <c r="ABS2097" s="60"/>
      <c r="ABT2097" s="60"/>
      <c r="ABU2097" s="60"/>
      <c r="ABV2097" s="60"/>
      <c r="ABW2097" s="60"/>
      <c r="ABX2097" s="60"/>
    </row>
    <row r="2098" spans="727:752" x14ac:dyDescent="0.25">
      <c r="AAY2098" s="60"/>
      <c r="AAZ2098" s="60"/>
      <c r="ABA2098" s="60"/>
      <c r="ABB2098" s="60"/>
      <c r="ABC2098" s="60"/>
      <c r="ABD2098" s="60"/>
      <c r="ABE2098" s="60"/>
      <c r="ABF2098" s="60"/>
      <c r="ABG2098" s="60"/>
      <c r="ABH2098" s="60"/>
      <c r="ABI2098" s="60"/>
      <c r="ABJ2098" s="60"/>
      <c r="ABK2098" s="60"/>
      <c r="ABL2098" s="60"/>
      <c r="ABM2098" s="60"/>
      <c r="ABN2098" s="60"/>
      <c r="ABO2098" s="60"/>
      <c r="ABP2098" s="60"/>
      <c r="ABQ2098" s="60"/>
      <c r="ABR2098" s="60">
        <v>1.0106060315983201</v>
      </c>
      <c r="ABS2098" s="60"/>
      <c r="ABT2098" s="60"/>
      <c r="ABU2098" s="60"/>
      <c r="ABV2098" s="60"/>
      <c r="ABW2098" s="60"/>
      <c r="ABX2098" s="60"/>
    </row>
    <row r="2099" spans="727:752" x14ac:dyDescent="0.25">
      <c r="AAY2099" s="60"/>
      <c r="AAZ2099" s="60"/>
      <c r="ABA2099" s="60"/>
      <c r="ABB2099" s="60"/>
      <c r="ABC2099" s="60"/>
      <c r="ABD2099" s="60"/>
      <c r="ABE2099" s="60"/>
      <c r="ABF2099" s="60"/>
      <c r="ABG2099" s="60"/>
      <c r="ABH2099" s="60"/>
      <c r="ABI2099" s="60"/>
      <c r="ABJ2099" s="60"/>
      <c r="ABK2099" s="60"/>
      <c r="ABL2099" s="60"/>
      <c r="ABM2099" s="60"/>
      <c r="ABN2099" s="60"/>
      <c r="ABO2099" s="60"/>
      <c r="ABP2099" s="60"/>
      <c r="ABQ2099" s="60"/>
      <c r="ABR2099" s="60">
        <v>1.0104534274125401</v>
      </c>
      <c r="ABS2099" s="60"/>
      <c r="ABT2099" s="60"/>
      <c r="ABU2099" s="60"/>
      <c r="ABV2099" s="60"/>
      <c r="ABW2099" s="60"/>
      <c r="ABX2099" s="60"/>
    </row>
    <row r="2100" spans="727:752" x14ac:dyDescent="0.25">
      <c r="AAY2100" s="60"/>
      <c r="AAZ2100" s="60"/>
      <c r="ABA2100" s="60"/>
      <c r="ABB2100" s="60"/>
      <c r="ABC2100" s="60"/>
      <c r="ABD2100" s="60"/>
      <c r="ABE2100" s="60"/>
      <c r="ABF2100" s="60"/>
      <c r="ABG2100" s="60"/>
      <c r="ABH2100" s="60"/>
      <c r="ABI2100" s="60"/>
      <c r="ABJ2100" s="60"/>
      <c r="ABK2100" s="60"/>
      <c r="ABL2100" s="60"/>
      <c r="ABM2100" s="60"/>
      <c r="ABN2100" s="60"/>
      <c r="ABO2100" s="60"/>
      <c r="ABP2100" s="60"/>
      <c r="ABQ2100" s="60"/>
      <c r="ABR2100" s="60">
        <v>1.01039138740431</v>
      </c>
      <c r="ABS2100" s="60"/>
      <c r="ABT2100" s="60"/>
      <c r="ABU2100" s="60"/>
      <c r="ABV2100" s="60"/>
      <c r="ABW2100" s="60"/>
      <c r="ABX2100" s="60"/>
    </row>
    <row r="2101" spans="727:752" x14ac:dyDescent="0.25">
      <c r="AAY2101" s="60"/>
      <c r="AAZ2101" s="60"/>
      <c r="ABA2101" s="60"/>
      <c r="ABB2101" s="60"/>
      <c r="ABC2101" s="60"/>
      <c r="ABD2101" s="60"/>
      <c r="ABE2101" s="60"/>
      <c r="ABF2101" s="60"/>
      <c r="ABG2101" s="60"/>
      <c r="ABH2101" s="60"/>
      <c r="ABI2101" s="60"/>
      <c r="ABJ2101" s="60"/>
      <c r="ABK2101" s="60"/>
      <c r="ABL2101" s="60"/>
      <c r="ABM2101" s="60"/>
      <c r="ABN2101" s="60"/>
      <c r="ABO2101" s="60"/>
      <c r="ABP2101" s="60"/>
      <c r="ABQ2101" s="60"/>
      <c r="ABR2101" s="60">
        <v>1.0102999494853899</v>
      </c>
      <c r="ABS2101" s="60"/>
      <c r="ABT2101" s="60"/>
      <c r="ABU2101" s="60"/>
      <c r="ABV2101" s="60"/>
      <c r="ABW2101" s="60"/>
      <c r="ABX2101" s="60"/>
    </row>
    <row r="2102" spans="727:752" x14ac:dyDescent="0.25">
      <c r="AAY2102" s="60"/>
      <c r="AAZ2102" s="60"/>
      <c r="ABA2102" s="60"/>
      <c r="ABB2102" s="60"/>
      <c r="ABC2102" s="60"/>
      <c r="ABD2102" s="60"/>
      <c r="ABE2102" s="60"/>
      <c r="ABF2102" s="60"/>
      <c r="ABG2102" s="60"/>
      <c r="ABH2102" s="60"/>
      <c r="ABI2102" s="60"/>
      <c r="ABJ2102" s="60"/>
      <c r="ABK2102" s="60"/>
      <c r="ABL2102" s="60"/>
      <c r="ABM2102" s="60"/>
      <c r="ABN2102" s="60"/>
      <c r="ABO2102" s="60"/>
      <c r="ABP2102" s="60"/>
      <c r="ABQ2102" s="60"/>
      <c r="ABR2102" s="60">
        <v>1.0102254893954601</v>
      </c>
      <c r="ABS2102" s="60"/>
      <c r="ABT2102" s="60"/>
      <c r="ABU2102" s="60"/>
      <c r="ABV2102" s="60"/>
      <c r="ABW2102" s="60"/>
      <c r="ABX2102" s="60"/>
    </row>
    <row r="2103" spans="727:752" x14ac:dyDescent="0.25">
      <c r="AAY2103" s="60"/>
      <c r="AAZ2103" s="60"/>
      <c r="ABA2103" s="60"/>
      <c r="ABB2103" s="60"/>
      <c r="ABC2103" s="60"/>
      <c r="ABD2103" s="60"/>
      <c r="ABE2103" s="60"/>
      <c r="ABF2103" s="60"/>
      <c r="ABG2103" s="60"/>
      <c r="ABH2103" s="60"/>
      <c r="ABI2103" s="60"/>
      <c r="ABJ2103" s="60"/>
      <c r="ABK2103" s="60"/>
      <c r="ABL2103" s="60"/>
      <c r="ABM2103" s="60"/>
      <c r="ABN2103" s="60"/>
      <c r="ABO2103" s="60"/>
      <c r="ABP2103" s="60"/>
      <c r="ABQ2103" s="60"/>
      <c r="ABR2103" s="60">
        <v>1.0101924894565899</v>
      </c>
      <c r="ABS2103" s="60"/>
      <c r="ABT2103" s="60"/>
      <c r="ABU2103" s="60"/>
      <c r="ABV2103" s="60"/>
      <c r="ABW2103" s="60"/>
      <c r="ABX2103" s="60"/>
    </row>
    <row r="2104" spans="727:752" x14ac:dyDescent="0.25">
      <c r="AAY2104" s="60"/>
      <c r="AAZ2104" s="60"/>
      <c r="ABA2104" s="60"/>
      <c r="ABB2104" s="60"/>
      <c r="ABC2104" s="60"/>
      <c r="ABD2104" s="60"/>
      <c r="ABE2104" s="60"/>
      <c r="ABF2104" s="60"/>
      <c r="ABG2104" s="60"/>
      <c r="ABH2104" s="60"/>
      <c r="ABI2104" s="60"/>
      <c r="ABJ2104" s="60"/>
      <c r="ABK2104" s="60"/>
      <c r="ABL2104" s="60"/>
      <c r="ABM2104" s="60"/>
      <c r="ABN2104" s="60"/>
      <c r="ABO2104" s="60"/>
      <c r="ABP2104" s="60"/>
      <c r="ABQ2104" s="60"/>
      <c r="ABR2104" s="60">
        <v>1.01016186023028</v>
      </c>
      <c r="ABS2104" s="60"/>
      <c r="ABT2104" s="60"/>
      <c r="ABU2104" s="60"/>
      <c r="ABV2104" s="60"/>
      <c r="ABW2104" s="60"/>
      <c r="ABX2104" s="60"/>
    </row>
    <row r="2105" spans="727:752" x14ac:dyDescent="0.25">
      <c r="AAY2105" s="60"/>
      <c r="AAZ2105" s="60"/>
      <c r="ABA2105" s="60"/>
      <c r="ABB2105" s="60"/>
      <c r="ABC2105" s="60"/>
      <c r="ABD2105" s="60"/>
      <c r="ABE2105" s="60"/>
      <c r="ABF2105" s="60"/>
      <c r="ABG2105" s="60"/>
      <c r="ABH2105" s="60"/>
      <c r="ABI2105" s="60"/>
      <c r="ABJ2105" s="60"/>
      <c r="ABK2105" s="60"/>
      <c r="ABL2105" s="60"/>
      <c r="ABM2105" s="60"/>
      <c r="ABN2105" s="60"/>
      <c r="ABO2105" s="60"/>
      <c r="ABP2105" s="60"/>
      <c r="ABQ2105" s="60"/>
      <c r="ABR2105" s="60">
        <v>1.0101050655864701</v>
      </c>
      <c r="ABS2105" s="60"/>
      <c r="ABT2105" s="60"/>
      <c r="ABU2105" s="60"/>
      <c r="ABV2105" s="60"/>
      <c r="ABW2105" s="60"/>
      <c r="ABX2105" s="60"/>
    </row>
    <row r="2106" spans="727:752" x14ac:dyDescent="0.25">
      <c r="AAY2106" s="60"/>
      <c r="AAZ2106" s="60"/>
      <c r="ABA2106" s="60"/>
      <c r="ABB2106" s="60"/>
      <c r="ABC2106" s="60"/>
      <c r="ABD2106" s="60"/>
      <c r="ABE2106" s="60"/>
      <c r="ABF2106" s="60"/>
      <c r="ABG2106" s="60"/>
      <c r="ABH2106" s="60"/>
      <c r="ABI2106" s="60"/>
      <c r="ABJ2106" s="60"/>
      <c r="ABK2106" s="60"/>
      <c r="ABL2106" s="60"/>
      <c r="ABM2106" s="60"/>
      <c r="ABN2106" s="60"/>
      <c r="ABO2106" s="60"/>
      <c r="ABP2106" s="60"/>
      <c r="ABQ2106" s="60"/>
      <c r="ABR2106" s="60">
        <v>1.0100979143317199</v>
      </c>
      <c r="ABS2106" s="60"/>
      <c r="ABT2106" s="60"/>
      <c r="ABU2106" s="60"/>
      <c r="ABV2106" s="60"/>
      <c r="ABW2106" s="60"/>
      <c r="ABX2106" s="60"/>
    </row>
    <row r="2107" spans="727:752" x14ac:dyDescent="0.25">
      <c r="AAY2107" s="60"/>
      <c r="AAZ2107" s="60"/>
      <c r="ABA2107" s="60"/>
      <c r="ABB2107" s="60"/>
      <c r="ABC2107" s="60"/>
      <c r="ABD2107" s="60"/>
      <c r="ABE2107" s="60"/>
      <c r="ABF2107" s="60"/>
      <c r="ABG2107" s="60"/>
      <c r="ABH2107" s="60"/>
      <c r="ABI2107" s="60"/>
      <c r="ABJ2107" s="60"/>
      <c r="ABK2107" s="60"/>
      <c r="ABL2107" s="60"/>
      <c r="ABM2107" s="60"/>
      <c r="ABN2107" s="60"/>
      <c r="ABO2107" s="60"/>
      <c r="ABP2107" s="60"/>
      <c r="ABQ2107" s="60"/>
      <c r="ABR2107" s="60">
        <v>1.0100803436435899</v>
      </c>
      <c r="ABS2107" s="60"/>
      <c r="ABT2107" s="60"/>
      <c r="ABU2107" s="60"/>
      <c r="ABV2107" s="60"/>
      <c r="ABW2107" s="60"/>
      <c r="ABX2107" s="60"/>
    </row>
    <row r="2108" spans="727:752" x14ac:dyDescent="0.25">
      <c r="AAY2108" s="60"/>
      <c r="AAZ2108" s="60"/>
      <c r="ABA2108" s="60"/>
      <c r="ABB2108" s="60"/>
      <c r="ABC2108" s="60"/>
      <c r="ABD2108" s="60"/>
      <c r="ABE2108" s="60"/>
      <c r="ABF2108" s="60"/>
      <c r="ABG2108" s="60"/>
      <c r="ABH2108" s="60"/>
      <c r="ABI2108" s="60"/>
      <c r="ABJ2108" s="60"/>
      <c r="ABK2108" s="60"/>
      <c r="ABL2108" s="60"/>
      <c r="ABM2108" s="60"/>
      <c r="ABN2108" s="60"/>
      <c r="ABO2108" s="60"/>
      <c r="ABP2108" s="60"/>
      <c r="ABQ2108" s="60"/>
      <c r="ABR2108" s="60">
        <v>1.0100741996261799</v>
      </c>
      <c r="ABS2108" s="60"/>
      <c r="ABT2108" s="60"/>
      <c r="ABU2108" s="60"/>
      <c r="ABV2108" s="60"/>
      <c r="ABW2108" s="60"/>
      <c r="ABX2108" s="60"/>
    </row>
    <row r="2109" spans="727:752" x14ac:dyDescent="0.25">
      <c r="AAY2109" s="60"/>
      <c r="AAZ2109" s="60"/>
      <c r="ABA2109" s="60"/>
      <c r="ABB2109" s="60"/>
      <c r="ABC2109" s="60"/>
      <c r="ABD2109" s="60"/>
      <c r="ABE2109" s="60"/>
      <c r="ABF2109" s="60"/>
      <c r="ABG2109" s="60"/>
      <c r="ABH2109" s="60"/>
      <c r="ABI2109" s="60"/>
      <c r="ABJ2109" s="60"/>
      <c r="ABK2109" s="60"/>
      <c r="ABL2109" s="60"/>
      <c r="ABM2109" s="60"/>
      <c r="ABN2109" s="60"/>
      <c r="ABO2109" s="60"/>
      <c r="ABP2109" s="60"/>
      <c r="ABQ2109" s="60"/>
      <c r="ABR2109" s="60">
        <v>1.01003723893369</v>
      </c>
      <c r="ABS2109" s="60"/>
      <c r="ABT2109" s="60"/>
      <c r="ABU2109" s="60"/>
      <c r="ABV2109" s="60"/>
      <c r="ABW2109" s="60"/>
      <c r="ABX2109" s="60"/>
    </row>
    <row r="2110" spans="727:752" x14ac:dyDescent="0.25">
      <c r="AAY2110" s="60"/>
      <c r="AAZ2110" s="60"/>
      <c r="ABA2110" s="60"/>
      <c r="ABB2110" s="60"/>
      <c r="ABC2110" s="60"/>
      <c r="ABD2110" s="60"/>
      <c r="ABE2110" s="60"/>
      <c r="ABF2110" s="60"/>
      <c r="ABG2110" s="60"/>
      <c r="ABH2110" s="60"/>
      <c r="ABI2110" s="60"/>
      <c r="ABJ2110" s="60"/>
      <c r="ABK2110" s="60"/>
      <c r="ABL2110" s="60"/>
      <c r="ABM2110" s="60"/>
      <c r="ABN2110" s="60"/>
      <c r="ABO2110" s="60"/>
      <c r="ABP2110" s="60"/>
      <c r="ABQ2110" s="60"/>
      <c r="ABR2110" s="60">
        <v>1.01003540552617</v>
      </c>
      <c r="ABS2110" s="60"/>
      <c r="ABT2110" s="60"/>
      <c r="ABU2110" s="60"/>
      <c r="ABV2110" s="60"/>
      <c r="ABW2110" s="60"/>
      <c r="ABX2110" s="60"/>
    </row>
    <row r="2111" spans="727:752" x14ac:dyDescent="0.25">
      <c r="AAY2111" s="60"/>
      <c r="AAZ2111" s="60"/>
      <c r="ABA2111" s="60"/>
      <c r="ABB2111" s="60"/>
      <c r="ABC2111" s="60"/>
      <c r="ABD2111" s="60"/>
      <c r="ABE2111" s="60"/>
      <c r="ABF2111" s="60"/>
      <c r="ABG2111" s="60"/>
      <c r="ABH2111" s="60"/>
      <c r="ABI2111" s="60"/>
      <c r="ABJ2111" s="60"/>
      <c r="ABK2111" s="60"/>
      <c r="ABL2111" s="60"/>
      <c r="ABM2111" s="60"/>
      <c r="ABN2111" s="60"/>
      <c r="ABO2111" s="60"/>
      <c r="ABP2111" s="60"/>
      <c r="ABQ2111" s="60"/>
      <c r="ABR2111" s="60">
        <v>1.0100022325965201</v>
      </c>
      <c r="ABS2111" s="60"/>
      <c r="ABT2111" s="60"/>
      <c r="ABU2111" s="60"/>
      <c r="ABV2111" s="60"/>
      <c r="ABW2111" s="60"/>
      <c r="ABX2111" s="60"/>
    </row>
    <row r="2112" spans="727:752" x14ac:dyDescent="0.25">
      <c r="AAY2112" s="60"/>
      <c r="AAZ2112" s="60"/>
      <c r="ABA2112" s="60"/>
      <c r="ABB2112" s="60"/>
      <c r="ABC2112" s="60"/>
      <c r="ABD2112" s="60"/>
      <c r="ABE2112" s="60"/>
      <c r="ABF2112" s="60"/>
      <c r="ABG2112" s="60"/>
      <c r="ABH2112" s="60"/>
      <c r="ABI2112" s="60"/>
      <c r="ABJ2112" s="60"/>
      <c r="ABK2112" s="60"/>
      <c r="ABL2112" s="60"/>
      <c r="ABM2112" s="60"/>
      <c r="ABN2112" s="60"/>
      <c r="ABO2112" s="60"/>
      <c r="ABP2112" s="60"/>
      <c r="ABQ2112" s="60"/>
      <c r="ABR2112" s="60">
        <v>1.0099106531831901</v>
      </c>
      <c r="ABS2112" s="60"/>
      <c r="ABT2112" s="60"/>
      <c r="ABU2112" s="60"/>
      <c r="ABV2112" s="60"/>
      <c r="ABW2112" s="60"/>
      <c r="ABX2112" s="60"/>
    </row>
    <row r="2113" spans="727:752" x14ac:dyDescent="0.25">
      <c r="AAY2113" s="60"/>
      <c r="AAZ2113" s="60"/>
      <c r="ABA2113" s="60"/>
      <c r="ABB2113" s="60"/>
      <c r="ABC2113" s="60"/>
      <c r="ABD2113" s="60"/>
      <c r="ABE2113" s="60"/>
      <c r="ABF2113" s="60"/>
      <c r="ABG2113" s="60"/>
      <c r="ABH2113" s="60"/>
      <c r="ABI2113" s="60"/>
      <c r="ABJ2113" s="60"/>
      <c r="ABK2113" s="60"/>
      <c r="ABL2113" s="60"/>
      <c r="ABM2113" s="60"/>
      <c r="ABN2113" s="60"/>
      <c r="ABO2113" s="60"/>
      <c r="ABP2113" s="60"/>
      <c r="ABQ2113" s="60"/>
      <c r="ABR2113" s="60">
        <v>1.0099072507744</v>
      </c>
      <c r="ABS2113" s="60"/>
      <c r="ABT2113" s="60"/>
      <c r="ABU2113" s="60"/>
      <c r="ABV2113" s="60"/>
      <c r="ABW2113" s="60"/>
      <c r="ABX2113" s="60"/>
    </row>
    <row r="2114" spans="727:752" x14ac:dyDescent="0.25">
      <c r="AAY2114" s="60"/>
      <c r="AAZ2114" s="60"/>
      <c r="ABA2114" s="60"/>
      <c r="ABB2114" s="60"/>
      <c r="ABC2114" s="60"/>
      <c r="ABD2114" s="60"/>
      <c r="ABE2114" s="60"/>
      <c r="ABF2114" s="60"/>
      <c r="ABG2114" s="60"/>
      <c r="ABH2114" s="60"/>
      <c r="ABI2114" s="60"/>
      <c r="ABJ2114" s="60"/>
      <c r="ABK2114" s="60"/>
      <c r="ABL2114" s="60"/>
      <c r="ABM2114" s="60"/>
      <c r="ABN2114" s="60"/>
      <c r="ABO2114" s="60"/>
      <c r="ABP2114" s="60"/>
      <c r="ABQ2114" s="60"/>
      <c r="ABR2114" s="60">
        <v>1.00982290747479</v>
      </c>
      <c r="ABS2114" s="60"/>
      <c r="ABT2114" s="60"/>
      <c r="ABU2114" s="60"/>
      <c r="ABV2114" s="60"/>
      <c r="ABW2114" s="60"/>
      <c r="ABX2114" s="60"/>
    </row>
    <row r="2115" spans="727:752" x14ac:dyDescent="0.25">
      <c r="AAY2115" s="60"/>
      <c r="AAZ2115" s="60"/>
      <c r="ABA2115" s="60"/>
      <c r="ABB2115" s="60"/>
      <c r="ABC2115" s="60"/>
      <c r="ABD2115" s="60"/>
      <c r="ABE2115" s="60"/>
      <c r="ABF2115" s="60"/>
      <c r="ABG2115" s="60"/>
      <c r="ABH2115" s="60"/>
      <c r="ABI2115" s="60"/>
      <c r="ABJ2115" s="60"/>
      <c r="ABK2115" s="60"/>
      <c r="ABL2115" s="60"/>
      <c r="ABM2115" s="60"/>
      <c r="ABN2115" s="60"/>
      <c r="ABO2115" s="60"/>
      <c r="ABP2115" s="60"/>
      <c r="ABQ2115" s="60"/>
      <c r="ABR2115" s="60">
        <v>1.0098205165654</v>
      </c>
      <c r="ABS2115" s="60"/>
      <c r="ABT2115" s="60"/>
      <c r="ABU2115" s="60"/>
      <c r="ABV2115" s="60"/>
      <c r="ABW2115" s="60"/>
      <c r="ABX2115" s="60"/>
    </row>
    <row r="2116" spans="727:752" x14ac:dyDescent="0.25">
      <c r="AAY2116" s="60"/>
      <c r="AAZ2116" s="60"/>
      <c r="ABA2116" s="60"/>
      <c r="ABB2116" s="60"/>
      <c r="ABC2116" s="60"/>
      <c r="ABD2116" s="60"/>
      <c r="ABE2116" s="60"/>
      <c r="ABF2116" s="60"/>
      <c r="ABG2116" s="60"/>
      <c r="ABH2116" s="60"/>
      <c r="ABI2116" s="60"/>
      <c r="ABJ2116" s="60"/>
      <c r="ABK2116" s="60"/>
      <c r="ABL2116" s="60"/>
      <c r="ABM2116" s="60"/>
      <c r="ABN2116" s="60"/>
      <c r="ABO2116" s="60"/>
      <c r="ABP2116" s="60"/>
      <c r="ABQ2116" s="60"/>
      <c r="ABR2116" s="60">
        <v>1.0097955652411299</v>
      </c>
      <c r="ABS2116" s="60"/>
      <c r="ABT2116" s="60"/>
      <c r="ABU2116" s="60"/>
      <c r="ABV2116" s="60"/>
      <c r="ABW2116" s="60"/>
      <c r="ABX2116" s="60"/>
    </row>
    <row r="2117" spans="727:752" x14ac:dyDescent="0.25">
      <c r="AAY2117" s="60"/>
      <c r="AAZ2117" s="60"/>
      <c r="ABA2117" s="60"/>
      <c r="ABB2117" s="60"/>
      <c r="ABC2117" s="60"/>
      <c r="ABD2117" s="60"/>
      <c r="ABE2117" s="60"/>
      <c r="ABF2117" s="60"/>
      <c r="ABG2117" s="60"/>
      <c r="ABH2117" s="60"/>
      <c r="ABI2117" s="60"/>
      <c r="ABJ2117" s="60"/>
      <c r="ABK2117" s="60"/>
      <c r="ABL2117" s="60"/>
      <c r="ABM2117" s="60"/>
      <c r="ABN2117" s="60"/>
      <c r="ABO2117" s="60"/>
      <c r="ABP2117" s="60"/>
      <c r="ABQ2117" s="60"/>
      <c r="ABR2117" s="60">
        <v>1.0097359918895701</v>
      </c>
      <c r="ABS2117" s="60"/>
      <c r="ABT2117" s="60"/>
      <c r="ABU2117" s="60"/>
      <c r="ABV2117" s="60"/>
      <c r="ABW2117" s="60"/>
      <c r="ABX2117" s="60"/>
    </row>
    <row r="2118" spans="727:752" x14ac:dyDescent="0.25">
      <c r="AAY2118" s="60"/>
      <c r="AAZ2118" s="60"/>
      <c r="ABA2118" s="60"/>
      <c r="ABB2118" s="60"/>
      <c r="ABC2118" s="60"/>
      <c r="ABD2118" s="60"/>
      <c r="ABE2118" s="60"/>
      <c r="ABF2118" s="60"/>
      <c r="ABG2118" s="60"/>
      <c r="ABH2118" s="60"/>
      <c r="ABI2118" s="60"/>
      <c r="ABJ2118" s="60"/>
      <c r="ABK2118" s="60"/>
      <c r="ABL2118" s="60"/>
      <c r="ABM2118" s="60"/>
      <c r="ABN2118" s="60"/>
      <c r="ABO2118" s="60"/>
      <c r="ABP2118" s="60"/>
      <c r="ABQ2118" s="60"/>
      <c r="ABR2118" s="60">
        <v>1.0097008737745301</v>
      </c>
      <c r="ABS2118" s="60"/>
      <c r="ABT2118" s="60"/>
      <c r="ABU2118" s="60"/>
      <c r="ABV2118" s="60"/>
      <c r="ABW2118" s="60"/>
      <c r="ABX2118" s="60"/>
    </row>
    <row r="2119" spans="727:752" x14ac:dyDescent="0.25">
      <c r="AAY2119" s="60"/>
      <c r="AAZ2119" s="60"/>
      <c r="ABA2119" s="60"/>
      <c r="ABB2119" s="60"/>
      <c r="ABC2119" s="60"/>
      <c r="ABD2119" s="60"/>
      <c r="ABE2119" s="60"/>
      <c r="ABF2119" s="60"/>
      <c r="ABG2119" s="60"/>
      <c r="ABH2119" s="60"/>
      <c r="ABI2119" s="60"/>
      <c r="ABJ2119" s="60"/>
      <c r="ABK2119" s="60"/>
      <c r="ABL2119" s="60"/>
      <c r="ABM2119" s="60"/>
      <c r="ABN2119" s="60"/>
      <c r="ABO2119" s="60"/>
      <c r="ABP2119" s="60"/>
      <c r="ABQ2119" s="60"/>
      <c r="ABR2119" s="60">
        <v>1.00960493432335</v>
      </c>
      <c r="ABS2119" s="60"/>
      <c r="ABT2119" s="60"/>
      <c r="ABU2119" s="60"/>
      <c r="ABV2119" s="60"/>
      <c r="ABW2119" s="60"/>
      <c r="ABX2119" s="60"/>
    </row>
    <row r="2120" spans="727:752" x14ac:dyDescent="0.25">
      <c r="AAY2120" s="60"/>
      <c r="AAZ2120" s="60"/>
      <c r="ABA2120" s="60"/>
      <c r="ABB2120" s="60"/>
      <c r="ABC2120" s="60"/>
      <c r="ABD2120" s="60"/>
      <c r="ABE2120" s="60"/>
      <c r="ABF2120" s="60"/>
      <c r="ABG2120" s="60"/>
      <c r="ABH2120" s="60"/>
      <c r="ABI2120" s="60"/>
      <c r="ABJ2120" s="60"/>
      <c r="ABK2120" s="60"/>
      <c r="ABL2120" s="60"/>
      <c r="ABM2120" s="60"/>
      <c r="ABN2120" s="60"/>
      <c r="ABO2120" s="60"/>
      <c r="ABP2120" s="60"/>
      <c r="ABQ2120" s="60"/>
      <c r="ABR2120" s="60">
        <v>1.0095902573018301</v>
      </c>
      <c r="ABS2120" s="60"/>
      <c r="ABT2120" s="60"/>
      <c r="ABU2120" s="60"/>
      <c r="ABV2120" s="60"/>
      <c r="ABW2120" s="60"/>
      <c r="ABX2120" s="60"/>
    </row>
    <row r="2121" spans="727:752" x14ac:dyDescent="0.25">
      <c r="AAY2121" s="60"/>
      <c r="AAZ2121" s="60"/>
      <c r="ABA2121" s="60"/>
      <c r="ABB2121" s="60"/>
      <c r="ABC2121" s="60"/>
      <c r="ABD2121" s="60"/>
      <c r="ABE2121" s="60"/>
      <c r="ABF2121" s="60"/>
      <c r="ABG2121" s="60"/>
      <c r="ABH2121" s="60"/>
      <c r="ABI2121" s="60"/>
      <c r="ABJ2121" s="60"/>
      <c r="ABK2121" s="60"/>
      <c r="ABL2121" s="60"/>
      <c r="ABM2121" s="60"/>
      <c r="ABN2121" s="60"/>
      <c r="ABO2121" s="60"/>
      <c r="ABP2121" s="60"/>
      <c r="ABQ2121" s="60"/>
      <c r="ABR2121" s="60">
        <v>1.0094453042845699</v>
      </c>
      <c r="ABS2121" s="60"/>
      <c r="ABT2121" s="60"/>
      <c r="ABU2121" s="60"/>
      <c r="ABV2121" s="60"/>
      <c r="ABW2121" s="60"/>
      <c r="ABX2121" s="60"/>
    </row>
    <row r="2122" spans="727:752" x14ac:dyDescent="0.25">
      <c r="AAY2122" s="60"/>
      <c r="AAZ2122" s="60"/>
      <c r="ABA2122" s="60"/>
      <c r="ABB2122" s="60"/>
      <c r="ABC2122" s="60"/>
      <c r="ABD2122" s="60"/>
      <c r="ABE2122" s="60"/>
      <c r="ABF2122" s="60"/>
      <c r="ABG2122" s="60"/>
      <c r="ABH2122" s="60"/>
      <c r="ABI2122" s="60"/>
      <c r="ABJ2122" s="60"/>
      <c r="ABK2122" s="60"/>
      <c r="ABL2122" s="60"/>
      <c r="ABM2122" s="60"/>
      <c r="ABN2122" s="60"/>
      <c r="ABO2122" s="60"/>
      <c r="ABP2122" s="60"/>
      <c r="ABQ2122" s="60"/>
      <c r="ABR2122" s="60">
        <v>1.0094446194360001</v>
      </c>
      <c r="ABS2122" s="60"/>
      <c r="ABT2122" s="60"/>
      <c r="ABU2122" s="60"/>
      <c r="ABV2122" s="60"/>
      <c r="ABW2122" s="60"/>
      <c r="ABX2122" s="60"/>
    </row>
    <row r="2123" spans="727:752" x14ac:dyDescent="0.25">
      <c r="AAY2123" s="60"/>
      <c r="AAZ2123" s="60"/>
      <c r="ABA2123" s="60"/>
      <c r="ABB2123" s="60"/>
      <c r="ABC2123" s="60"/>
      <c r="ABD2123" s="60"/>
      <c r="ABE2123" s="60"/>
      <c r="ABF2123" s="60"/>
      <c r="ABG2123" s="60"/>
      <c r="ABH2123" s="60"/>
      <c r="ABI2123" s="60"/>
      <c r="ABJ2123" s="60"/>
      <c r="ABK2123" s="60"/>
      <c r="ABL2123" s="60"/>
      <c r="ABM2123" s="60"/>
      <c r="ABN2123" s="60"/>
      <c r="ABO2123" s="60"/>
      <c r="ABP2123" s="60"/>
      <c r="ABQ2123" s="60"/>
      <c r="ABR2123" s="60">
        <v>1.0094202166087201</v>
      </c>
      <c r="ABS2123" s="60"/>
      <c r="ABT2123" s="60"/>
      <c r="ABU2123" s="60"/>
      <c r="ABV2123" s="60"/>
      <c r="ABW2123" s="60"/>
      <c r="ABX2123" s="60"/>
    </row>
    <row r="2124" spans="727:752" x14ac:dyDescent="0.25">
      <c r="AAY2124" s="60"/>
      <c r="AAZ2124" s="60"/>
      <c r="ABA2124" s="60"/>
      <c r="ABB2124" s="60"/>
      <c r="ABC2124" s="60"/>
      <c r="ABD2124" s="60"/>
      <c r="ABE2124" s="60"/>
      <c r="ABF2124" s="60"/>
      <c r="ABG2124" s="60"/>
      <c r="ABH2124" s="60"/>
      <c r="ABI2124" s="60"/>
      <c r="ABJ2124" s="60"/>
      <c r="ABK2124" s="60"/>
      <c r="ABL2124" s="60"/>
      <c r="ABM2124" s="60"/>
      <c r="ABN2124" s="60"/>
      <c r="ABO2124" s="60"/>
      <c r="ABP2124" s="60"/>
      <c r="ABQ2124" s="60"/>
      <c r="ABR2124" s="60">
        <v>1.00937536654312</v>
      </c>
      <c r="ABS2124" s="60"/>
      <c r="ABT2124" s="60"/>
      <c r="ABU2124" s="60"/>
      <c r="ABV2124" s="60"/>
      <c r="ABW2124" s="60"/>
      <c r="ABX2124" s="60"/>
    </row>
    <row r="2125" spans="727:752" x14ac:dyDescent="0.25">
      <c r="AAY2125" s="60"/>
      <c r="AAZ2125" s="60"/>
      <c r="ABA2125" s="60"/>
      <c r="ABB2125" s="60"/>
      <c r="ABC2125" s="60"/>
      <c r="ABD2125" s="60"/>
      <c r="ABE2125" s="60"/>
      <c r="ABF2125" s="60"/>
      <c r="ABG2125" s="60"/>
      <c r="ABH2125" s="60"/>
      <c r="ABI2125" s="60"/>
      <c r="ABJ2125" s="60"/>
      <c r="ABK2125" s="60"/>
      <c r="ABL2125" s="60"/>
      <c r="ABM2125" s="60"/>
      <c r="ABN2125" s="60"/>
      <c r="ABO2125" s="60"/>
      <c r="ABP2125" s="60"/>
      <c r="ABQ2125" s="60"/>
      <c r="ABR2125" s="60">
        <v>1.00937141355116</v>
      </c>
      <c r="ABS2125" s="60"/>
      <c r="ABT2125" s="60"/>
      <c r="ABU2125" s="60"/>
      <c r="ABV2125" s="60"/>
      <c r="ABW2125" s="60"/>
      <c r="ABX2125" s="60"/>
    </row>
    <row r="2126" spans="727:752" x14ac:dyDescent="0.25">
      <c r="AAY2126" s="60"/>
      <c r="AAZ2126" s="60"/>
      <c r="ABA2126" s="60"/>
      <c r="ABB2126" s="60"/>
      <c r="ABC2126" s="60"/>
      <c r="ABD2126" s="60"/>
      <c r="ABE2126" s="60"/>
      <c r="ABF2126" s="60"/>
      <c r="ABG2126" s="60"/>
      <c r="ABH2126" s="60"/>
      <c r="ABI2126" s="60"/>
      <c r="ABJ2126" s="60"/>
      <c r="ABK2126" s="60"/>
      <c r="ABL2126" s="60"/>
      <c r="ABM2126" s="60"/>
      <c r="ABN2126" s="60"/>
      <c r="ABO2126" s="60"/>
      <c r="ABP2126" s="60"/>
      <c r="ABQ2126" s="60"/>
      <c r="ABR2126" s="60">
        <v>1.00930889853085</v>
      </c>
      <c r="ABS2126" s="60"/>
      <c r="ABT2126" s="60"/>
      <c r="ABU2126" s="60"/>
      <c r="ABV2126" s="60"/>
      <c r="ABW2126" s="60"/>
      <c r="ABX2126" s="60"/>
    </row>
    <row r="2127" spans="727:752" x14ac:dyDescent="0.25">
      <c r="AAY2127" s="60"/>
      <c r="AAZ2127" s="60"/>
      <c r="ABA2127" s="60"/>
      <c r="ABB2127" s="60"/>
      <c r="ABC2127" s="60"/>
      <c r="ABD2127" s="60"/>
      <c r="ABE2127" s="60"/>
      <c r="ABF2127" s="60"/>
      <c r="ABG2127" s="60"/>
      <c r="ABH2127" s="60"/>
      <c r="ABI2127" s="60"/>
      <c r="ABJ2127" s="60"/>
      <c r="ABK2127" s="60"/>
      <c r="ABL2127" s="60"/>
      <c r="ABM2127" s="60"/>
      <c r="ABN2127" s="60"/>
      <c r="ABO2127" s="60"/>
      <c r="ABP2127" s="60"/>
      <c r="ABQ2127" s="60"/>
      <c r="ABR2127" s="60">
        <v>1.009265651143</v>
      </c>
      <c r="ABS2127" s="60"/>
      <c r="ABT2127" s="60"/>
      <c r="ABU2127" s="60"/>
      <c r="ABV2127" s="60"/>
      <c r="ABW2127" s="60"/>
      <c r="ABX2127" s="60"/>
    </row>
    <row r="2128" spans="727:752" x14ac:dyDescent="0.25">
      <c r="AAY2128" s="60"/>
      <c r="AAZ2128" s="60"/>
      <c r="ABA2128" s="60"/>
      <c r="ABB2128" s="60"/>
      <c r="ABC2128" s="60"/>
      <c r="ABD2128" s="60"/>
      <c r="ABE2128" s="60"/>
      <c r="ABF2128" s="60"/>
      <c r="ABG2128" s="60"/>
      <c r="ABH2128" s="60"/>
      <c r="ABI2128" s="60"/>
      <c r="ABJ2128" s="60"/>
      <c r="ABK2128" s="60"/>
      <c r="ABL2128" s="60"/>
      <c r="ABM2128" s="60"/>
      <c r="ABN2128" s="60"/>
      <c r="ABO2128" s="60"/>
      <c r="ABP2128" s="60"/>
      <c r="ABQ2128" s="60"/>
      <c r="ABR2128" s="60">
        <v>1.0092646708833799</v>
      </c>
      <c r="ABS2128" s="60"/>
      <c r="ABT2128" s="60"/>
      <c r="ABU2128" s="60"/>
      <c r="ABV2128" s="60"/>
      <c r="ABW2128" s="60"/>
      <c r="ABX2128" s="60"/>
    </row>
    <row r="2129" spans="727:752" x14ac:dyDescent="0.25">
      <c r="AAY2129" s="60"/>
      <c r="AAZ2129" s="60"/>
      <c r="ABA2129" s="60"/>
      <c r="ABB2129" s="60"/>
      <c r="ABC2129" s="60"/>
      <c r="ABD2129" s="60"/>
      <c r="ABE2129" s="60"/>
      <c r="ABF2129" s="60"/>
      <c r="ABG2129" s="60"/>
      <c r="ABH2129" s="60"/>
      <c r="ABI2129" s="60"/>
      <c r="ABJ2129" s="60"/>
      <c r="ABK2129" s="60"/>
      <c r="ABL2129" s="60"/>
      <c r="ABM2129" s="60"/>
      <c r="ABN2129" s="60"/>
      <c r="ABO2129" s="60"/>
      <c r="ABP2129" s="60"/>
      <c r="ABQ2129" s="60"/>
      <c r="ABR2129" s="60">
        <v>1.00921208339305</v>
      </c>
      <c r="ABS2129" s="60"/>
      <c r="ABT2129" s="60"/>
      <c r="ABU2129" s="60"/>
      <c r="ABV2129" s="60"/>
      <c r="ABW2129" s="60"/>
      <c r="ABX2129" s="60"/>
    </row>
    <row r="2130" spans="727:752" x14ac:dyDescent="0.25">
      <c r="AAY2130" s="60"/>
      <c r="AAZ2130" s="60"/>
      <c r="ABA2130" s="60"/>
      <c r="ABB2130" s="60"/>
      <c r="ABC2130" s="60"/>
      <c r="ABD2130" s="60"/>
      <c r="ABE2130" s="60"/>
      <c r="ABF2130" s="60"/>
      <c r="ABG2130" s="60"/>
      <c r="ABH2130" s="60"/>
      <c r="ABI2130" s="60"/>
      <c r="ABJ2130" s="60"/>
      <c r="ABK2130" s="60"/>
      <c r="ABL2130" s="60"/>
      <c r="ABM2130" s="60"/>
      <c r="ABN2130" s="60"/>
      <c r="ABO2130" s="60"/>
      <c r="ABP2130" s="60"/>
      <c r="ABQ2130" s="60"/>
      <c r="ABR2130" s="60">
        <v>1.0091370140292499</v>
      </c>
      <c r="ABS2130" s="60"/>
      <c r="ABT2130" s="60"/>
      <c r="ABU2130" s="60"/>
      <c r="ABV2130" s="60"/>
      <c r="ABW2130" s="60"/>
      <c r="ABX2130" s="60"/>
    </row>
    <row r="2131" spans="727:752" x14ac:dyDescent="0.25">
      <c r="AAY2131" s="60"/>
      <c r="AAZ2131" s="60"/>
      <c r="ABA2131" s="60"/>
      <c r="ABB2131" s="60"/>
      <c r="ABC2131" s="60"/>
      <c r="ABD2131" s="60"/>
      <c r="ABE2131" s="60"/>
      <c r="ABF2131" s="60"/>
      <c r="ABG2131" s="60"/>
      <c r="ABH2131" s="60"/>
      <c r="ABI2131" s="60"/>
      <c r="ABJ2131" s="60"/>
      <c r="ABK2131" s="60"/>
      <c r="ABL2131" s="60"/>
      <c r="ABM2131" s="60"/>
      <c r="ABN2131" s="60"/>
      <c r="ABO2131" s="60"/>
      <c r="ABP2131" s="60"/>
      <c r="ABQ2131" s="60"/>
      <c r="ABR2131" s="60">
        <v>1.00913000750111</v>
      </c>
      <c r="ABS2131" s="60"/>
      <c r="ABT2131" s="60"/>
      <c r="ABU2131" s="60"/>
      <c r="ABV2131" s="60"/>
      <c r="ABW2131" s="60"/>
      <c r="ABX2131" s="60"/>
    </row>
    <row r="2132" spans="727:752" x14ac:dyDescent="0.25">
      <c r="AAY2132" s="60"/>
      <c r="AAZ2132" s="60"/>
      <c r="ABA2132" s="60"/>
      <c r="ABB2132" s="60"/>
      <c r="ABC2132" s="60"/>
      <c r="ABD2132" s="60"/>
      <c r="ABE2132" s="60"/>
      <c r="ABF2132" s="60"/>
      <c r="ABG2132" s="60"/>
      <c r="ABH2132" s="60"/>
      <c r="ABI2132" s="60"/>
      <c r="ABJ2132" s="60"/>
      <c r="ABK2132" s="60"/>
      <c r="ABL2132" s="60"/>
      <c r="ABM2132" s="60"/>
      <c r="ABN2132" s="60"/>
      <c r="ABO2132" s="60"/>
      <c r="ABP2132" s="60"/>
      <c r="ABQ2132" s="60"/>
      <c r="ABR2132" s="60">
        <v>1.00908793256331</v>
      </c>
      <c r="ABS2132" s="60"/>
      <c r="ABT2132" s="60"/>
      <c r="ABU2132" s="60"/>
      <c r="ABV2132" s="60"/>
      <c r="ABW2132" s="60"/>
      <c r="ABX2132" s="60"/>
    </row>
    <row r="2133" spans="727:752" x14ac:dyDescent="0.25">
      <c r="AAY2133" s="60"/>
      <c r="AAZ2133" s="60"/>
      <c r="ABA2133" s="60"/>
      <c r="ABB2133" s="60"/>
      <c r="ABC2133" s="60"/>
      <c r="ABD2133" s="60"/>
      <c r="ABE2133" s="60"/>
      <c r="ABF2133" s="60"/>
      <c r="ABG2133" s="60"/>
      <c r="ABH2133" s="60"/>
      <c r="ABI2133" s="60"/>
      <c r="ABJ2133" s="60"/>
      <c r="ABK2133" s="60"/>
      <c r="ABL2133" s="60"/>
      <c r="ABM2133" s="60"/>
      <c r="ABN2133" s="60"/>
      <c r="ABO2133" s="60"/>
      <c r="ABP2133" s="60"/>
      <c r="ABQ2133" s="60"/>
      <c r="ABR2133" s="60">
        <v>1.00908156112909</v>
      </c>
      <c r="ABS2133" s="60"/>
      <c r="ABT2133" s="60"/>
      <c r="ABU2133" s="60"/>
      <c r="ABV2133" s="60"/>
      <c r="ABW2133" s="60"/>
      <c r="ABX2133" s="60"/>
    </row>
    <row r="2134" spans="727:752" x14ac:dyDescent="0.25">
      <c r="AAY2134" s="60"/>
      <c r="AAZ2134" s="60"/>
      <c r="ABA2134" s="60"/>
      <c r="ABB2134" s="60"/>
      <c r="ABC2134" s="60"/>
      <c r="ABD2134" s="60"/>
      <c r="ABE2134" s="60"/>
      <c r="ABF2134" s="60"/>
      <c r="ABG2134" s="60"/>
      <c r="ABH2134" s="60"/>
      <c r="ABI2134" s="60"/>
      <c r="ABJ2134" s="60"/>
      <c r="ABK2134" s="60"/>
      <c r="ABL2134" s="60"/>
      <c r="ABM2134" s="60"/>
      <c r="ABN2134" s="60"/>
      <c r="ABO2134" s="60"/>
      <c r="ABP2134" s="60"/>
      <c r="ABQ2134" s="60"/>
      <c r="ABR2134" s="60">
        <v>1.0090787557619101</v>
      </c>
      <c r="ABS2134" s="60"/>
      <c r="ABT2134" s="60"/>
      <c r="ABU2134" s="60"/>
      <c r="ABV2134" s="60"/>
      <c r="ABW2134" s="60"/>
      <c r="ABX2134" s="60"/>
    </row>
    <row r="2135" spans="727:752" x14ac:dyDescent="0.25">
      <c r="AAY2135" s="60"/>
      <c r="AAZ2135" s="60"/>
      <c r="ABA2135" s="60"/>
      <c r="ABB2135" s="60"/>
      <c r="ABC2135" s="60"/>
      <c r="ABD2135" s="60"/>
      <c r="ABE2135" s="60"/>
      <c r="ABF2135" s="60"/>
      <c r="ABG2135" s="60"/>
      <c r="ABH2135" s="60"/>
      <c r="ABI2135" s="60"/>
      <c r="ABJ2135" s="60"/>
      <c r="ABK2135" s="60"/>
      <c r="ABL2135" s="60"/>
      <c r="ABM2135" s="60"/>
      <c r="ABN2135" s="60"/>
      <c r="ABO2135" s="60"/>
      <c r="ABP2135" s="60"/>
      <c r="ABQ2135" s="60"/>
      <c r="ABR2135" s="60">
        <v>1.00900222946205</v>
      </c>
      <c r="ABS2135" s="60"/>
      <c r="ABT2135" s="60"/>
      <c r="ABU2135" s="60"/>
      <c r="ABV2135" s="60"/>
      <c r="ABW2135" s="60"/>
      <c r="ABX2135" s="60"/>
    </row>
    <row r="2136" spans="727:752" x14ac:dyDescent="0.25">
      <c r="AAY2136" s="60"/>
      <c r="AAZ2136" s="60"/>
      <c r="ABA2136" s="60"/>
      <c r="ABB2136" s="60"/>
      <c r="ABC2136" s="60"/>
      <c r="ABD2136" s="60"/>
      <c r="ABE2136" s="60"/>
      <c r="ABF2136" s="60"/>
      <c r="ABG2136" s="60"/>
      <c r="ABH2136" s="60"/>
      <c r="ABI2136" s="60"/>
      <c r="ABJ2136" s="60"/>
      <c r="ABK2136" s="60"/>
      <c r="ABL2136" s="60"/>
      <c r="ABM2136" s="60"/>
      <c r="ABN2136" s="60"/>
      <c r="ABO2136" s="60"/>
      <c r="ABP2136" s="60"/>
      <c r="ABQ2136" s="60"/>
      <c r="ABR2136" s="60">
        <v>1.00898070239914</v>
      </c>
      <c r="ABS2136" s="60"/>
      <c r="ABT2136" s="60"/>
      <c r="ABU2136" s="60"/>
      <c r="ABV2136" s="60"/>
      <c r="ABW2136" s="60"/>
      <c r="ABX2136" s="60"/>
    </row>
    <row r="2137" spans="727:752" x14ac:dyDescent="0.25">
      <c r="AAY2137" s="60"/>
      <c r="AAZ2137" s="60"/>
      <c r="ABA2137" s="60"/>
      <c r="ABB2137" s="60"/>
      <c r="ABC2137" s="60"/>
      <c r="ABD2137" s="60"/>
      <c r="ABE2137" s="60"/>
      <c r="ABF2137" s="60"/>
      <c r="ABG2137" s="60"/>
      <c r="ABH2137" s="60"/>
      <c r="ABI2137" s="60"/>
      <c r="ABJ2137" s="60"/>
      <c r="ABK2137" s="60"/>
      <c r="ABL2137" s="60"/>
      <c r="ABM2137" s="60"/>
      <c r="ABN2137" s="60"/>
      <c r="ABO2137" s="60"/>
      <c r="ABP2137" s="60"/>
      <c r="ABQ2137" s="60"/>
      <c r="ABR2137" s="60">
        <v>1.0088958503329899</v>
      </c>
      <c r="ABS2137" s="60"/>
      <c r="ABT2137" s="60"/>
      <c r="ABU2137" s="60"/>
      <c r="ABV2137" s="60"/>
      <c r="ABW2137" s="60"/>
      <c r="ABX2137" s="60"/>
    </row>
    <row r="2138" spans="727:752" x14ac:dyDescent="0.25">
      <c r="AAY2138" s="60"/>
      <c r="AAZ2138" s="60"/>
      <c r="ABA2138" s="60"/>
      <c r="ABB2138" s="60"/>
      <c r="ABC2138" s="60"/>
      <c r="ABD2138" s="60"/>
      <c r="ABE2138" s="60"/>
      <c r="ABF2138" s="60"/>
      <c r="ABG2138" s="60"/>
      <c r="ABH2138" s="60"/>
      <c r="ABI2138" s="60"/>
      <c r="ABJ2138" s="60"/>
      <c r="ABK2138" s="60"/>
      <c r="ABL2138" s="60"/>
      <c r="ABM2138" s="60"/>
      <c r="ABN2138" s="60"/>
      <c r="ABO2138" s="60"/>
      <c r="ABP2138" s="60"/>
      <c r="ABQ2138" s="60"/>
      <c r="ABR2138" s="60">
        <v>1.0088816666259299</v>
      </c>
      <c r="ABS2138" s="60"/>
      <c r="ABT2138" s="60"/>
      <c r="ABU2138" s="60"/>
      <c r="ABV2138" s="60"/>
      <c r="ABW2138" s="60"/>
      <c r="ABX2138" s="60"/>
    </row>
    <row r="2139" spans="727:752" x14ac:dyDescent="0.25">
      <c r="AAY2139" s="60"/>
      <c r="AAZ2139" s="60"/>
      <c r="ABA2139" s="60"/>
      <c r="ABB2139" s="60"/>
      <c r="ABC2139" s="60"/>
      <c r="ABD2139" s="60"/>
      <c r="ABE2139" s="60"/>
      <c r="ABF2139" s="60"/>
      <c r="ABG2139" s="60"/>
      <c r="ABH2139" s="60"/>
      <c r="ABI2139" s="60"/>
      <c r="ABJ2139" s="60"/>
      <c r="ABK2139" s="60"/>
      <c r="ABL2139" s="60"/>
      <c r="ABM2139" s="60"/>
      <c r="ABN2139" s="60"/>
      <c r="ABO2139" s="60"/>
      <c r="ABP2139" s="60"/>
      <c r="ABQ2139" s="60"/>
      <c r="ABR2139" s="60">
        <v>1.0088720558864199</v>
      </c>
      <c r="ABS2139" s="60"/>
      <c r="ABT2139" s="60"/>
      <c r="ABU2139" s="60"/>
      <c r="ABV2139" s="60"/>
      <c r="ABW2139" s="60"/>
      <c r="ABX2139" s="60"/>
    </row>
    <row r="2140" spans="727:752" x14ac:dyDescent="0.25">
      <c r="AAY2140" s="60"/>
      <c r="AAZ2140" s="60"/>
      <c r="ABA2140" s="60"/>
      <c r="ABB2140" s="60"/>
      <c r="ABC2140" s="60"/>
      <c r="ABD2140" s="60"/>
      <c r="ABE2140" s="60"/>
      <c r="ABF2140" s="60"/>
      <c r="ABG2140" s="60"/>
      <c r="ABH2140" s="60"/>
      <c r="ABI2140" s="60"/>
      <c r="ABJ2140" s="60"/>
      <c r="ABK2140" s="60"/>
      <c r="ABL2140" s="60"/>
      <c r="ABM2140" s="60"/>
      <c r="ABN2140" s="60"/>
      <c r="ABO2140" s="60"/>
      <c r="ABP2140" s="60"/>
      <c r="ABQ2140" s="60"/>
      <c r="ABR2140" s="60">
        <v>1.00885181290271</v>
      </c>
      <c r="ABS2140" s="60"/>
      <c r="ABT2140" s="60"/>
      <c r="ABU2140" s="60"/>
      <c r="ABV2140" s="60"/>
      <c r="ABW2140" s="60"/>
      <c r="ABX2140" s="60"/>
    </row>
    <row r="2141" spans="727:752" x14ac:dyDescent="0.25">
      <c r="AAY2141" s="60"/>
      <c r="AAZ2141" s="60"/>
      <c r="ABA2141" s="60"/>
      <c r="ABB2141" s="60"/>
      <c r="ABC2141" s="60"/>
      <c r="ABD2141" s="60"/>
      <c r="ABE2141" s="60"/>
      <c r="ABF2141" s="60"/>
      <c r="ABG2141" s="60"/>
      <c r="ABH2141" s="60"/>
      <c r="ABI2141" s="60"/>
      <c r="ABJ2141" s="60"/>
      <c r="ABK2141" s="60"/>
      <c r="ABL2141" s="60"/>
      <c r="ABM2141" s="60"/>
      <c r="ABN2141" s="60"/>
      <c r="ABO2141" s="60"/>
      <c r="ABP2141" s="60"/>
      <c r="ABQ2141" s="60"/>
      <c r="ABR2141" s="60">
        <v>1.0088373208755199</v>
      </c>
      <c r="ABS2141" s="60"/>
      <c r="ABT2141" s="60"/>
      <c r="ABU2141" s="60"/>
      <c r="ABV2141" s="60"/>
      <c r="ABW2141" s="60"/>
      <c r="ABX2141" s="60"/>
    </row>
    <row r="2142" spans="727:752" x14ac:dyDescent="0.25">
      <c r="AAY2142" s="60"/>
      <c r="AAZ2142" s="60"/>
      <c r="ABA2142" s="60"/>
      <c r="ABB2142" s="60"/>
      <c r="ABC2142" s="60"/>
      <c r="ABD2142" s="60"/>
      <c r="ABE2142" s="60"/>
      <c r="ABF2142" s="60"/>
      <c r="ABG2142" s="60"/>
      <c r="ABH2142" s="60"/>
      <c r="ABI2142" s="60"/>
      <c r="ABJ2142" s="60"/>
      <c r="ABK2142" s="60"/>
      <c r="ABL2142" s="60"/>
      <c r="ABM2142" s="60"/>
      <c r="ABN2142" s="60"/>
      <c r="ABO2142" s="60"/>
      <c r="ABP2142" s="60"/>
      <c r="ABQ2142" s="60"/>
      <c r="ABR2142" s="60">
        <v>1.0088184205864901</v>
      </c>
      <c r="ABS2142" s="60"/>
      <c r="ABT2142" s="60"/>
      <c r="ABU2142" s="60"/>
      <c r="ABV2142" s="60"/>
      <c r="ABW2142" s="60"/>
      <c r="ABX2142" s="60"/>
    </row>
    <row r="2143" spans="727:752" x14ac:dyDescent="0.25">
      <c r="AAY2143" s="60"/>
      <c r="AAZ2143" s="60"/>
      <c r="ABA2143" s="60"/>
      <c r="ABB2143" s="60"/>
      <c r="ABC2143" s="60"/>
      <c r="ABD2143" s="60"/>
      <c r="ABE2143" s="60"/>
      <c r="ABF2143" s="60"/>
      <c r="ABG2143" s="60"/>
      <c r="ABH2143" s="60"/>
      <c r="ABI2143" s="60"/>
      <c r="ABJ2143" s="60"/>
      <c r="ABK2143" s="60"/>
      <c r="ABL2143" s="60"/>
      <c r="ABM2143" s="60"/>
      <c r="ABN2143" s="60"/>
      <c r="ABO2143" s="60"/>
      <c r="ABP2143" s="60"/>
      <c r="ABQ2143" s="60"/>
      <c r="ABR2143" s="60">
        <v>1.0088143509393299</v>
      </c>
      <c r="ABS2143" s="60"/>
      <c r="ABT2143" s="60"/>
      <c r="ABU2143" s="60"/>
      <c r="ABV2143" s="60"/>
      <c r="ABW2143" s="60"/>
      <c r="ABX2143" s="60"/>
    </row>
    <row r="2144" spans="727:752" x14ac:dyDescent="0.25">
      <c r="AAY2144" s="60"/>
      <c r="AAZ2144" s="60"/>
      <c r="ABA2144" s="60"/>
      <c r="ABB2144" s="60"/>
      <c r="ABC2144" s="60"/>
      <c r="ABD2144" s="60"/>
      <c r="ABE2144" s="60"/>
      <c r="ABF2144" s="60"/>
      <c r="ABG2144" s="60"/>
      <c r="ABH2144" s="60"/>
      <c r="ABI2144" s="60"/>
      <c r="ABJ2144" s="60"/>
      <c r="ABK2144" s="60"/>
      <c r="ABL2144" s="60"/>
      <c r="ABM2144" s="60"/>
      <c r="ABN2144" s="60"/>
      <c r="ABO2144" s="60"/>
      <c r="ABP2144" s="60"/>
      <c r="ABQ2144" s="60"/>
      <c r="ABR2144" s="60">
        <v>1.00880828701243</v>
      </c>
      <c r="ABS2144" s="60"/>
      <c r="ABT2144" s="60"/>
      <c r="ABU2144" s="60"/>
      <c r="ABV2144" s="60"/>
      <c r="ABW2144" s="60"/>
      <c r="ABX2144" s="60"/>
    </row>
    <row r="2145" spans="727:752" x14ac:dyDescent="0.25">
      <c r="AAY2145" s="60"/>
      <c r="AAZ2145" s="60"/>
      <c r="ABA2145" s="60"/>
      <c r="ABB2145" s="60"/>
      <c r="ABC2145" s="60"/>
      <c r="ABD2145" s="60"/>
      <c r="ABE2145" s="60"/>
      <c r="ABF2145" s="60"/>
      <c r="ABG2145" s="60"/>
      <c r="ABH2145" s="60"/>
      <c r="ABI2145" s="60"/>
      <c r="ABJ2145" s="60"/>
      <c r="ABK2145" s="60"/>
      <c r="ABL2145" s="60"/>
      <c r="ABM2145" s="60"/>
      <c r="ABN2145" s="60"/>
      <c r="ABO2145" s="60"/>
      <c r="ABP2145" s="60"/>
      <c r="ABQ2145" s="60"/>
      <c r="ABR2145" s="60">
        <v>1.0088024513262399</v>
      </c>
      <c r="ABS2145" s="60"/>
      <c r="ABT2145" s="60"/>
      <c r="ABU2145" s="60"/>
      <c r="ABV2145" s="60"/>
      <c r="ABW2145" s="60"/>
      <c r="ABX2145" s="60"/>
    </row>
    <row r="2146" spans="727:752" x14ac:dyDescent="0.25">
      <c r="AAY2146" s="60"/>
      <c r="AAZ2146" s="60"/>
      <c r="ABA2146" s="60"/>
      <c r="ABB2146" s="60"/>
      <c r="ABC2146" s="60"/>
      <c r="ABD2146" s="60"/>
      <c r="ABE2146" s="60"/>
      <c r="ABF2146" s="60"/>
      <c r="ABG2146" s="60"/>
      <c r="ABH2146" s="60"/>
      <c r="ABI2146" s="60"/>
      <c r="ABJ2146" s="60"/>
      <c r="ABK2146" s="60"/>
      <c r="ABL2146" s="60"/>
      <c r="ABM2146" s="60"/>
      <c r="ABN2146" s="60"/>
      <c r="ABO2146" s="60"/>
      <c r="ABP2146" s="60"/>
      <c r="ABQ2146" s="60"/>
      <c r="ABR2146" s="60">
        <v>1.0087904293976699</v>
      </c>
      <c r="ABS2146" s="60"/>
      <c r="ABT2146" s="60"/>
      <c r="ABU2146" s="60"/>
      <c r="ABV2146" s="60"/>
      <c r="ABW2146" s="60"/>
      <c r="ABX2146" s="60"/>
    </row>
    <row r="2147" spans="727:752" x14ac:dyDescent="0.25">
      <c r="AAY2147" s="60"/>
      <c r="AAZ2147" s="60"/>
      <c r="ABA2147" s="60"/>
      <c r="ABB2147" s="60"/>
      <c r="ABC2147" s="60"/>
      <c r="ABD2147" s="60"/>
      <c r="ABE2147" s="60"/>
      <c r="ABF2147" s="60"/>
      <c r="ABG2147" s="60"/>
      <c r="ABH2147" s="60"/>
      <c r="ABI2147" s="60"/>
      <c r="ABJ2147" s="60"/>
      <c r="ABK2147" s="60"/>
      <c r="ABL2147" s="60"/>
      <c r="ABM2147" s="60"/>
      <c r="ABN2147" s="60"/>
      <c r="ABO2147" s="60"/>
      <c r="ABP2147" s="60"/>
      <c r="ABQ2147" s="60"/>
      <c r="ABR2147" s="60">
        <v>1.00875885894958</v>
      </c>
      <c r="ABS2147" s="60"/>
      <c r="ABT2147" s="60"/>
      <c r="ABU2147" s="60"/>
      <c r="ABV2147" s="60"/>
      <c r="ABW2147" s="60"/>
      <c r="ABX2147" s="60"/>
    </row>
    <row r="2148" spans="727:752" x14ac:dyDescent="0.25">
      <c r="AAY2148" s="60"/>
      <c r="AAZ2148" s="60"/>
      <c r="ABA2148" s="60"/>
      <c r="ABB2148" s="60"/>
      <c r="ABC2148" s="60"/>
      <c r="ABD2148" s="60"/>
      <c r="ABE2148" s="60"/>
      <c r="ABF2148" s="60"/>
      <c r="ABG2148" s="60"/>
      <c r="ABH2148" s="60"/>
      <c r="ABI2148" s="60"/>
      <c r="ABJ2148" s="60"/>
      <c r="ABK2148" s="60"/>
      <c r="ABL2148" s="60"/>
      <c r="ABM2148" s="60"/>
      <c r="ABN2148" s="60"/>
      <c r="ABO2148" s="60"/>
      <c r="ABP2148" s="60"/>
      <c r="ABQ2148" s="60"/>
      <c r="ABR2148" s="60">
        <v>1.0087580964292</v>
      </c>
      <c r="ABS2148" s="60"/>
      <c r="ABT2148" s="60"/>
      <c r="ABU2148" s="60"/>
      <c r="ABV2148" s="60"/>
      <c r="ABW2148" s="60"/>
      <c r="ABX2148" s="60"/>
    </row>
    <row r="2149" spans="727:752" x14ac:dyDescent="0.25">
      <c r="AAY2149" s="60"/>
      <c r="AAZ2149" s="60"/>
      <c r="ABA2149" s="60"/>
      <c r="ABB2149" s="60"/>
      <c r="ABC2149" s="60"/>
      <c r="ABD2149" s="60"/>
      <c r="ABE2149" s="60"/>
      <c r="ABF2149" s="60"/>
      <c r="ABG2149" s="60"/>
      <c r="ABH2149" s="60"/>
      <c r="ABI2149" s="60"/>
      <c r="ABJ2149" s="60"/>
      <c r="ABK2149" s="60"/>
      <c r="ABL2149" s="60"/>
      <c r="ABM2149" s="60"/>
      <c r="ABN2149" s="60"/>
      <c r="ABO2149" s="60"/>
      <c r="ABP2149" s="60"/>
      <c r="ABQ2149" s="60"/>
      <c r="ABR2149" s="60">
        <v>1.00875611047721</v>
      </c>
      <c r="ABS2149" s="60"/>
      <c r="ABT2149" s="60"/>
      <c r="ABU2149" s="60"/>
      <c r="ABV2149" s="60"/>
      <c r="ABW2149" s="60"/>
      <c r="ABX2149" s="60"/>
    </row>
    <row r="2150" spans="727:752" x14ac:dyDescent="0.25">
      <c r="AAY2150" s="60"/>
      <c r="AAZ2150" s="60"/>
      <c r="ABA2150" s="60"/>
      <c r="ABB2150" s="60"/>
      <c r="ABC2150" s="60"/>
      <c r="ABD2150" s="60"/>
      <c r="ABE2150" s="60"/>
      <c r="ABF2150" s="60"/>
      <c r="ABG2150" s="60"/>
      <c r="ABH2150" s="60"/>
      <c r="ABI2150" s="60"/>
      <c r="ABJ2150" s="60"/>
      <c r="ABK2150" s="60"/>
      <c r="ABL2150" s="60"/>
      <c r="ABM2150" s="60"/>
      <c r="ABN2150" s="60"/>
      <c r="ABO2150" s="60"/>
      <c r="ABP2150" s="60"/>
      <c r="ABQ2150" s="60"/>
      <c r="ABR2150" s="60">
        <v>1.0087544725189601</v>
      </c>
      <c r="ABS2150" s="60"/>
      <c r="ABT2150" s="60"/>
      <c r="ABU2150" s="60"/>
      <c r="ABV2150" s="60"/>
      <c r="ABW2150" s="60"/>
      <c r="ABX2150" s="60"/>
    </row>
    <row r="2151" spans="727:752" x14ac:dyDescent="0.25">
      <c r="AAY2151" s="60"/>
      <c r="AAZ2151" s="60"/>
      <c r="ABA2151" s="60"/>
      <c r="ABB2151" s="60"/>
      <c r="ABC2151" s="60"/>
      <c r="ABD2151" s="60"/>
      <c r="ABE2151" s="60"/>
      <c r="ABF2151" s="60"/>
      <c r="ABG2151" s="60"/>
      <c r="ABH2151" s="60"/>
      <c r="ABI2151" s="60"/>
      <c r="ABJ2151" s="60"/>
      <c r="ABK2151" s="60"/>
      <c r="ABL2151" s="60"/>
      <c r="ABM2151" s="60"/>
      <c r="ABN2151" s="60"/>
      <c r="ABO2151" s="60"/>
      <c r="ABP2151" s="60"/>
      <c r="ABQ2151" s="60"/>
      <c r="ABR2151" s="60">
        <v>1.0087444107266199</v>
      </c>
      <c r="ABS2151" s="60"/>
      <c r="ABT2151" s="60"/>
      <c r="ABU2151" s="60"/>
      <c r="ABV2151" s="60"/>
      <c r="ABW2151" s="60"/>
      <c r="ABX2151" s="60"/>
    </row>
    <row r="2152" spans="727:752" x14ac:dyDescent="0.25">
      <c r="AAY2152" s="60"/>
      <c r="AAZ2152" s="60"/>
      <c r="ABA2152" s="60"/>
      <c r="ABB2152" s="60"/>
      <c r="ABC2152" s="60"/>
      <c r="ABD2152" s="60"/>
      <c r="ABE2152" s="60"/>
      <c r="ABF2152" s="60"/>
      <c r="ABG2152" s="60"/>
      <c r="ABH2152" s="60"/>
      <c r="ABI2152" s="60"/>
      <c r="ABJ2152" s="60"/>
      <c r="ABK2152" s="60"/>
      <c r="ABL2152" s="60"/>
      <c r="ABM2152" s="60"/>
      <c r="ABN2152" s="60"/>
      <c r="ABO2152" s="60"/>
      <c r="ABP2152" s="60"/>
      <c r="ABQ2152" s="60"/>
      <c r="ABR2152" s="60">
        <v>1.00873424409145</v>
      </c>
      <c r="ABS2152" s="60"/>
      <c r="ABT2152" s="60"/>
      <c r="ABU2152" s="60"/>
      <c r="ABV2152" s="60"/>
      <c r="ABW2152" s="60"/>
      <c r="ABX2152" s="60"/>
    </row>
    <row r="2153" spans="727:752" x14ac:dyDescent="0.25">
      <c r="AAY2153" s="60"/>
      <c r="AAZ2153" s="60"/>
      <c r="ABA2153" s="60"/>
      <c r="ABB2153" s="60"/>
      <c r="ABC2153" s="60"/>
      <c r="ABD2153" s="60"/>
      <c r="ABE2153" s="60"/>
      <c r="ABF2153" s="60"/>
      <c r="ABG2153" s="60"/>
      <c r="ABH2153" s="60"/>
      <c r="ABI2153" s="60"/>
      <c r="ABJ2153" s="60"/>
      <c r="ABK2153" s="60"/>
      <c r="ABL2153" s="60"/>
      <c r="ABM2153" s="60"/>
      <c r="ABN2153" s="60"/>
      <c r="ABO2153" s="60"/>
      <c r="ABP2153" s="60"/>
      <c r="ABQ2153" s="60"/>
      <c r="ABR2153" s="60">
        <v>1.0086471167292601</v>
      </c>
      <c r="ABS2153" s="60"/>
      <c r="ABT2153" s="60"/>
      <c r="ABU2153" s="60"/>
      <c r="ABV2153" s="60"/>
      <c r="ABW2153" s="60"/>
      <c r="ABX2153" s="60"/>
    </row>
    <row r="2154" spans="727:752" x14ac:dyDescent="0.25">
      <c r="AAY2154" s="60"/>
      <c r="AAZ2154" s="60"/>
      <c r="ABA2154" s="60"/>
      <c r="ABB2154" s="60"/>
      <c r="ABC2154" s="60"/>
      <c r="ABD2154" s="60"/>
      <c r="ABE2154" s="60"/>
      <c r="ABF2154" s="60"/>
      <c r="ABG2154" s="60"/>
      <c r="ABH2154" s="60"/>
      <c r="ABI2154" s="60"/>
      <c r="ABJ2154" s="60"/>
      <c r="ABK2154" s="60"/>
      <c r="ABL2154" s="60"/>
      <c r="ABM2154" s="60"/>
      <c r="ABN2154" s="60"/>
      <c r="ABO2154" s="60"/>
      <c r="ABP2154" s="60"/>
      <c r="ABQ2154" s="60"/>
      <c r="ABR2154" s="60">
        <v>1.0086437202928999</v>
      </c>
      <c r="ABS2154" s="60"/>
      <c r="ABT2154" s="60"/>
      <c r="ABU2154" s="60"/>
      <c r="ABV2154" s="60"/>
      <c r="ABW2154" s="60"/>
      <c r="ABX2154" s="60"/>
    </row>
    <row r="2155" spans="727:752" x14ac:dyDescent="0.25">
      <c r="AAY2155" s="60"/>
      <c r="AAZ2155" s="60"/>
      <c r="ABA2155" s="60"/>
      <c r="ABB2155" s="60"/>
      <c r="ABC2155" s="60"/>
      <c r="ABD2155" s="60"/>
      <c r="ABE2155" s="60"/>
      <c r="ABF2155" s="60"/>
      <c r="ABG2155" s="60"/>
      <c r="ABH2155" s="60"/>
      <c r="ABI2155" s="60"/>
      <c r="ABJ2155" s="60"/>
      <c r="ABK2155" s="60"/>
      <c r="ABL2155" s="60"/>
      <c r="ABM2155" s="60"/>
      <c r="ABN2155" s="60"/>
      <c r="ABO2155" s="60"/>
      <c r="ABP2155" s="60"/>
      <c r="ABQ2155" s="60"/>
      <c r="ABR2155" s="60">
        <v>1.0084966467232399</v>
      </c>
      <c r="ABS2155" s="60"/>
      <c r="ABT2155" s="60"/>
      <c r="ABU2155" s="60"/>
      <c r="ABV2155" s="60"/>
      <c r="ABW2155" s="60"/>
      <c r="ABX2155" s="60"/>
    </row>
    <row r="2156" spans="727:752" x14ac:dyDescent="0.25">
      <c r="AAY2156" s="60"/>
      <c r="AAZ2156" s="60"/>
      <c r="ABA2156" s="60"/>
      <c r="ABB2156" s="60"/>
      <c r="ABC2156" s="60"/>
      <c r="ABD2156" s="60"/>
      <c r="ABE2156" s="60"/>
      <c r="ABF2156" s="60"/>
      <c r="ABG2156" s="60"/>
      <c r="ABH2156" s="60"/>
      <c r="ABI2156" s="60"/>
      <c r="ABJ2156" s="60"/>
      <c r="ABK2156" s="60"/>
      <c r="ABL2156" s="60"/>
      <c r="ABM2156" s="60"/>
      <c r="ABN2156" s="60"/>
      <c r="ABO2156" s="60"/>
      <c r="ABP2156" s="60"/>
      <c r="ABQ2156" s="60"/>
      <c r="ABR2156" s="60">
        <v>1.00849335475517</v>
      </c>
      <c r="ABS2156" s="60"/>
      <c r="ABT2156" s="60"/>
      <c r="ABU2156" s="60"/>
      <c r="ABV2156" s="60"/>
      <c r="ABW2156" s="60"/>
      <c r="ABX2156" s="60"/>
    </row>
    <row r="2157" spans="727:752" x14ac:dyDescent="0.25">
      <c r="AAY2157" s="60"/>
      <c r="AAZ2157" s="60"/>
      <c r="ABA2157" s="60"/>
      <c r="ABB2157" s="60"/>
      <c r="ABC2157" s="60"/>
      <c r="ABD2157" s="60"/>
      <c r="ABE2157" s="60"/>
      <c r="ABF2157" s="60"/>
      <c r="ABG2157" s="60"/>
      <c r="ABH2157" s="60"/>
      <c r="ABI2157" s="60"/>
      <c r="ABJ2157" s="60"/>
      <c r="ABK2157" s="60"/>
      <c r="ABL2157" s="60"/>
      <c r="ABM2157" s="60"/>
      <c r="ABN2157" s="60"/>
      <c r="ABO2157" s="60"/>
      <c r="ABP2157" s="60"/>
      <c r="ABQ2157" s="60"/>
      <c r="ABR2157" s="60">
        <v>1.0084639963155</v>
      </c>
      <c r="ABS2157" s="60"/>
      <c r="ABT2157" s="60"/>
      <c r="ABU2157" s="60"/>
      <c r="ABV2157" s="60"/>
      <c r="ABW2157" s="60"/>
      <c r="ABX2157" s="60"/>
    </row>
    <row r="2158" spans="727:752" x14ac:dyDescent="0.25">
      <c r="AAY2158" s="60"/>
      <c r="AAZ2158" s="60"/>
      <c r="ABA2158" s="60"/>
      <c r="ABB2158" s="60"/>
      <c r="ABC2158" s="60"/>
      <c r="ABD2158" s="60"/>
      <c r="ABE2158" s="60"/>
      <c r="ABF2158" s="60"/>
      <c r="ABG2158" s="60"/>
      <c r="ABH2158" s="60"/>
      <c r="ABI2158" s="60"/>
      <c r="ABJ2158" s="60"/>
      <c r="ABK2158" s="60"/>
      <c r="ABL2158" s="60"/>
      <c r="ABM2158" s="60"/>
      <c r="ABN2158" s="60"/>
      <c r="ABO2158" s="60"/>
      <c r="ABP2158" s="60"/>
      <c r="ABQ2158" s="60"/>
      <c r="ABR2158" s="60">
        <v>1.0084460582227699</v>
      </c>
      <c r="ABS2158" s="60"/>
      <c r="ABT2158" s="60"/>
      <c r="ABU2158" s="60"/>
      <c r="ABV2158" s="60"/>
      <c r="ABW2158" s="60"/>
      <c r="ABX2158" s="60"/>
    </row>
    <row r="2159" spans="727:752" x14ac:dyDescent="0.25">
      <c r="AAY2159" s="60"/>
      <c r="AAZ2159" s="60"/>
      <c r="ABA2159" s="60"/>
      <c r="ABB2159" s="60"/>
      <c r="ABC2159" s="60"/>
      <c r="ABD2159" s="60"/>
      <c r="ABE2159" s="60"/>
      <c r="ABF2159" s="60"/>
      <c r="ABG2159" s="60"/>
      <c r="ABH2159" s="60"/>
      <c r="ABI2159" s="60"/>
      <c r="ABJ2159" s="60"/>
      <c r="ABK2159" s="60"/>
      <c r="ABL2159" s="60"/>
      <c r="ABM2159" s="60"/>
      <c r="ABN2159" s="60"/>
      <c r="ABO2159" s="60"/>
      <c r="ABP2159" s="60"/>
      <c r="ABQ2159" s="60"/>
      <c r="ABR2159" s="60">
        <v>1.00843377996899</v>
      </c>
      <c r="ABS2159" s="60"/>
      <c r="ABT2159" s="60"/>
      <c r="ABU2159" s="60"/>
      <c r="ABV2159" s="60"/>
      <c r="ABW2159" s="60"/>
      <c r="ABX2159" s="60"/>
    </row>
    <row r="2160" spans="727:752" x14ac:dyDescent="0.25">
      <c r="AAY2160" s="60"/>
      <c r="AAZ2160" s="60"/>
      <c r="ABA2160" s="60"/>
      <c r="ABB2160" s="60"/>
      <c r="ABC2160" s="60"/>
      <c r="ABD2160" s="60"/>
      <c r="ABE2160" s="60"/>
      <c r="ABF2160" s="60"/>
      <c r="ABG2160" s="60"/>
      <c r="ABH2160" s="60"/>
      <c r="ABI2160" s="60"/>
      <c r="ABJ2160" s="60"/>
      <c r="ABK2160" s="60"/>
      <c r="ABL2160" s="60"/>
      <c r="ABM2160" s="60"/>
      <c r="ABN2160" s="60"/>
      <c r="ABO2160" s="60"/>
      <c r="ABP2160" s="60"/>
      <c r="ABQ2160" s="60"/>
      <c r="ABR2160" s="60">
        <v>1.00838214890606</v>
      </c>
      <c r="ABS2160" s="60"/>
      <c r="ABT2160" s="60"/>
      <c r="ABU2160" s="60"/>
      <c r="ABV2160" s="60"/>
      <c r="ABW2160" s="60"/>
      <c r="ABX2160" s="60"/>
    </row>
    <row r="2161" spans="727:752" x14ac:dyDescent="0.25">
      <c r="AAY2161" s="60"/>
      <c r="AAZ2161" s="60"/>
      <c r="ABA2161" s="60"/>
      <c r="ABB2161" s="60"/>
      <c r="ABC2161" s="60"/>
      <c r="ABD2161" s="60"/>
      <c r="ABE2161" s="60"/>
      <c r="ABF2161" s="60"/>
      <c r="ABG2161" s="60"/>
      <c r="ABH2161" s="60"/>
      <c r="ABI2161" s="60"/>
      <c r="ABJ2161" s="60"/>
      <c r="ABK2161" s="60"/>
      <c r="ABL2161" s="60"/>
      <c r="ABM2161" s="60"/>
      <c r="ABN2161" s="60"/>
      <c r="ABO2161" s="60"/>
      <c r="ABP2161" s="60"/>
      <c r="ABQ2161" s="60"/>
      <c r="ABR2161" s="60">
        <v>1.00830367240449</v>
      </c>
      <c r="ABS2161" s="60"/>
      <c r="ABT2161" s="60"/>
      <c r="ABU2161" s="60"/>
      <c r="ABV2161" s="60"/>
      <c r="ABW2161" s="60"/>
      <c r="ABX2161" s="60"/>
    </row>
    <row r="2162" spans="727:752" x14ac:dyDescent="0.25">
      <c r="AAY2162" s="60"/>
      <c r="AAZ2162" s="60"/>
      <c r="ABA2162" s="60"/>
      <c r="ABB2162" s="60"/>
      <c r="ABC2162" s="60"/>
      <c r="ABD2162" s="60"/>
      <c r="ABE2162" s="60"/>
      <c r="ABF2162" s="60"/>
      <c r="ABG2162" s="60"/>
      <c r="ABH2162" s="60"/>
      <c r="ABI2162" s="60"/>
      <c r="ABJ2162" s="60"/>
      <c r="ABK2162" s="60"/>
      <c r="ABL2162" s="60"/>
      <c r="ABM2162" s="60"/>
      <c r="ABN2162" s="60"/>
      <c r="ABO2162" s="60"/>
      <c r="ABP2162" s="60"/>
      <c r="ABQ2162" s="60"/>
      <c r="ABR2162" s="60">
        <v>1.00826880765497</v>
      </c>
      <c r="ABS2162" s="60"/>
      <c r="ABT2162" s="60"/>
      <c r="ABU2162" s="60"/>
      <c r="ABV2162" s="60"/>
      <c r="ABW2162" s="60"/>
      <c r="ABX2162" s="60"/>
    </row>
    <row r="2163" spans="727:752" x14ac:dyDescent="0.25">
      <c r="AAY2163" s="60"/>
      <c r="AAZ2163" s="60"/>
      <c r="ABA2163" s="60"/>
      <c r="ABB2163" s="60"/>
      <c r="ABC2163" s="60"/>
      <c r="ABD2163" s="60"/>
      <c r="ABE2163" s="60"/>
      <c r="ABF2163" s="60"/>
      <c r="ABG2163" s="60"/>
      <c r="ABH2163" s="60"/>
      <c r="ABI2163" s="60"/>
      <c r="ABJ2163" s="60"/>
      <c r="ABK2163" s="60"/>
      <c r="ABL2163" s="60"/>
      <c r="ABM2163" s="60"/>
      <c r="ABN2163" s="60"/>
      <c r="ABO2163" s="60"/>
      <c r="ABP2163" s="60"/>
      <c r="ABQ2163" s="60"/>
      <c r="ABR2163" s="60">
        <v>1.00819539104797</v>
      </c>
      <c r="ABS2163" s="60"/>
      <c r="ABT2163" s="60"/>
      <c r="ABU2163" s="60"/>
      <c r="ABV2163" s="60"/>
      <c r="ABW2163" s="60"/>
      <c r="ABX2163" s="60"/>
    </row>
    <row r="2164" spans="727:752" x14ac:dyDescent="0.25">
      <c r="AAY2164" s="60"/>
      <c r="AAZ2164" s="60"/>
      <c r="ABA2164" s="60"/>
      <c r="ABB2164" s="60"/>
      <c r="ABC2164" s="60"/>
      <c r="ABD2164" s="60"/>
      <c r="ABE2164" s="60"/>
      <c r="ABF2164" s="60"/>
      <c r="ABG2164" s="60"/>
      <c r="ABH2164" s="60"/>
      <c r="ABI2164" s="60"/>
      <c r="ABJ2164" s="60"/>
      <c r="ABK2164" s="60"/>
      <c r="ABL2164" s="60"/>
      <c r="ABM2164" s="60"/>
      <c r="ABN2164" s="60"/>
      <c r="ABO2164" s="60"/>
      <c r="ABP2164" s="60"/>
      <c r="ABQ2164" s="60"/>
      <c r="ABR2164" s="60">
        <v>1.0081663429310801</v>
      </c>
      <c r="ABS2164" s="60"/>
      <c r="ABT2164" s="60"/>
      <c r="ABU2164" s="60"/>
      <c r="ABV2164" s="60"/>
      <c r="ABW2164" s="60"/>
      <c r="ABX2164" s="60"/>
    </row>
    <row r="2165" spans="727:752" x14ac:dyDescent="0.25">
      <c r="AAY2165" s="60"/>
      <c r="AAZ2165" s="60"/>
      <c r="ABA2165" s="60"/>
      <c r="ABB2165" s="60"/>
      <c r="ABC2165" s="60"/>
      <c r="ABD2165" s="60"/>
      <c r="ABE2165" s="60"/>
      <c r="ABF2165" s="60"/>
      <c r="ABG2165" s="60"/>
      <c r="ABH2165" s="60"/>
      <c r="ABI2165" s="60"/>
      <c r="ABJ2165" s="60"/>
      <c r="ABK2165" s="60"/>
      <c r="ABL2165" s="60"/>
      <c r="ABM2165" s="60"/>
      <c r="ABN2165" s="60"/>
      <c r="ABO2165" s="60"/>
      <c r="ABP2165" s="60"/>
      <c r="ABQ2165" s="60"/>
      <c r="ABR2165" s="60">
        <v>1.00814394100239</v>
      </c>
      <c r="ABS2165" s="60"/>
      <c r="ABT2165" s="60"/>
      <c r="ABU2165" s="60"/>
      <c r="ABV2165" s="60"/>
      <c r="ABW2165" s="60"/>
      <c r="ABX2165" s="60"/>
    </row>
    <row r="2166" spans="727:752" x14ac:dyDescent="0.25">
      <c r="AAY2166" s="60"/>
      <c r="AAZ2166" s="60"/>
      <c r="ABA2166" s="60"/>
      <c r="ABB2166" s="60"/>
      <c r="ABC2166" s="60"/>
      <c r="ABD2166" s="60"/>
      <c r="ABE2166" s="60"/>
      <c r="ABF2166" s="60"/>
      <c r="ABG2166" s="60"/>
      <c r="ABH2166" s="60"/>
      <c r="ABI2166" s="60"/>
      <c r="ABJ2166" s="60"/>
      <c r="ABK2166" s="60"/>
      <c r="ABL2166" s="60"/>
      <c r="ABM2166" s="60"/>
      <c r="ABN2166" s="60"/>
      <c r="ABO2166" s="60"/>
      <c r="ABP2166" s="60"/>
      <c r="ABQ2166" s="60"/>
      <c r="ABR2166" s="60">
        <v>1.0081126790464501</v>
      </c>
      <c r="ABS2166" s="60"/>
      <c r="ABT2166" s="60"/>
      <c r="ABU2166" s="60"/>
      <c r="ABV2166" s="60"/>
      <c r="ABW2166" s="60"/>
      <c r="ABX2166" s="60"/>
    </row>
    <row r="2167" spans="727:752" x14ac:dyDescent="0.25">
      <c r="AAY2167" s="60"/>
      <c r="AAZ2167" s="60"/>
      <c r="ABA2167" s="60"/>
      <c r="ABB2167" s="60"/>
      <c r="ABC2167" s="60"/>
      <c r="ABD2167" s="60"/>
      <c r="ABE2167" s="60"/>
      <c r="ABF2167" s="60"/>
      <c r="ABG2167" s="60"/>
      <c r="ABH2167" s="60"/>
      <c r="ABI2167" s="60"/>
      <c r="ABJ2167" s="60"/>
      <c r="ABK2167" s="60"/>
      <c r="ABL2167" s="60"/>
      <c r="ABM2167" s="60"/>
      <c r="ABN2167" s="60"/>
      <c r="ABO2167" s="60"/>
      <c r="ABP2167" s="60"/>
      <c r="ABQ2167" s="60"/>
      <c r="ABR2167" s="60">
        <v>1.0079935090250201</v>
      </c>
      <c r="ABS2167" s="60"/>
      <c r="ABT2167" s="60"/>
      <c r="ABU2167" s="60"/>
      <c r="ABV2167" s="60"/>
      <c r="ABW2167" s="60"/>
      <c r="ABX2167" s="60"/>
    </row>
    <row r="2168" spans="727:752" x14ac:dyDescent="0.25">
      <c r="AAY2168" s="60"/>
      <c r="AAZ2168" s="60"/>
      <c r="ABA2168" s="60"/>
      <c r="ABB2168" s="60"/>
      <c r="ABC2168" s="60"/>
      <c r="ABD2168" s="60"/>
      <c r="ABE2168" s="60"/>
      <c r="ABF2168" s="60"/>
      <c r="ABG2168" s="60"/>
      <c r="ABH2168" s="60"/>
      <c r="ABI2168" s="60"/>
      <c r="ABJ2168" s="60"/>
      <c r="ABK2168" s="60"/>
      <c r="ABL2168" s="60"/>
      <c r="ABM2168" s="60"/>
      <c r="ABN2168" s="60"/>
      <c r="ABO2168" s="60"/>
      <c r="ABP2168" s="60"/>
      <c r="ABQ2168" s="60"/>
      <c r="ABR2168" s="60">
        <v>1.00798319661656</v>
      </c>
      <c r="ABS2168" s="60"/>
      <c r="ABT2168" s="60"/>
      <c r="ABU2168" s="60"/>
      <c r="ABV2168" s="60"/>
      <c r="ABW2168" s="60"/>
      <c r="ABX2168" s="60"/>
    </row>
    <row r="2169" spans="727:752" x14ac:dyDescent="0.25">
      <c r="AAY2169" s="60"/>
      <c r="AAZ2169" s="60"/>
      <c r="ABA2169" s="60"/>
      <c r="ABB2169" s="60"/>
      <c r="ABC2169" s="60"/>
      <c r="ABD2169" s="60"/>
      <c r="ABE2169" s="60"/>
      <c r="ABF2169" s="60"/>
      <c r="ABG2169" s="60"/>
      <c r="ABH2169" s="60"/>
      <c r="ABI2169" s="60"/>
      <c r="ABJ2169" s="60"/>
      <c r="ABK2169" s="60"/>
      <c r="ABL2169" s="60"/>
      <c r="ABM2169" s="60"/>
      <c r="ABN2169" s="60"/>
      <c r="ABO2169" s="60"/>
      <c r="ABP2169" s="60"/>
      <c r="ABQ2169" s="60"/>
      <c r="ABR2169" s="60">
        <v>1.0079485313480301</v>
      </c>
      <c r="ABS2169" s="60"/>
      <c r="ABT2169" s="60"/>
      <c r="ABU2169" s="60"/>
      <c r="ABV2169" s="60"/>
      <c r="ABW2169" s="60"/>
      <c r="ABX2169" s="60"/>
    </row>
    <row r="2170" spans="727:752" x14ac:dyDescent="0.25">
      <c r="AAY2170" s="60"/>
      <c r="AAZ2170" s="60"/>
      <c r="ABA2170" s="60"/>
      <c r="ABB2170" s="60"/>
      <c r="ABC2170" s="60"/>
      <c r="ABD2170" s="60"/>
      <c r="ABE2170" s="60"/>
      <c r="ABF2170" s="60"/>
      <c r="ABG2170" s="60"/>
      <c r="ABH2170" s="60"/>
      <c r="ABI2170" s="60"/>
      <c r="ABJ2170" s="60"/>
      <c r="ABK2170" s="60"/>
      <c r="ABL2170" s="60"/>
      <c r="ABM2170" s="60"/>
      <c r="ABN2170" s="60"/>
      <c r="ABO2170" s="60"/>
      <c r="ABP2170" s="60"/>
      <c r="ABQ2170" s="60"/>
      <c r="ABR2170" s="60">
        <v>1.0079346875950399</v>
      </c>
      <c r="ABS2170" s="60"/>
      <c r="ABT2170" s="60"/>
      <c r="ABU2170" s="60"/>
      <c r="ABV2170" s="60"/>
      <c r="ABW2170" s="60"/>
      <c r="ABX2170" s="60"/>
    </row>
    <row r="2171" spans="727:752" x14ac:dyDescent="0.25">
      <c r="AAY2171" s="60"/>
      <c r="AAZ2171" s="60"/>
      <c r="ABA2171" s="60"/>
      <c r="ABB2171" s="60"/>
      <c r="ABC2171" s="60"/>
      <c r="ABD2171" s="60"/>
      <c r="ABE2171" s="60"/>
      <c r="ABF2171" s="60"/>
      <c r="ABG2171" s="60"/>
      <c r="ABH2171" s="60"/>
      <c r="ABI2171" s="60"/>
      <c r="ABJ2171" s="60"/>
      <c r="ABK2171" s="60"/>
      <c r="ABL2171" s="60"/>
      <c r="ABM2171" s="60"/>
      <c r="ABN2171" s="60"/>
      <c r="ABO2171" s="60"/>
      <c r="ABP2171" s="60"/>
      <c r="ABQ2171" s="60"/>
      <c r="ABR2171" s="60">
        <v>1.00792807470659</v>
      </c>
      <c r="ABS2171" s="60"/>
      <c r="ABT2171" s="60"/>
      <c r="ABU2171" s="60"/>
      <c r="ABV2171" s="60"/>
      <c r="ABW2171" s="60"/>
      <c r="ABX2171" s="60"/>
    </row>
    <row r="2172" spans="727:752" x14ac:dyDescent="0.25">
      <c r="AAY2172" s="60"/>
      <c r="AAZ2172" s="60"/>
      <c r="ABA2172" s="60"/>
      <c r="ABB2172" s="60"/>
      <c r="ABC2172" s="60"/>
      <c r="ABD2172" s="60"/>
      <c r="ABE2172" s="60"/>
      <c r="ABF2172" s="60"/>
      <c r="ABG2172" s="60"/>
      <c r="ABH2172" s="60"/>
      <c r="ABI2172" s="60"/>
      <c r="ABJ2172" s="60"/>
      <c r="ABK2172" s="60"/>
      <c r="ABL2172" s="60"/>
      <c r="ABM2172" s="60"/>
      <c r="ABN2172" s="60"/>
      <c r="ABO2172" s="60"/>
      <c r="ABP2172" s="60"/>
      <c r="ABQ2172" s="60"/>
      <c r="ABR2172" s="60">
        <v>1.00790689082106</v>
      </c>
      <c r="ABS2172" s="60"/>
      <c r="ABT2172" s="60"/>
      <c r="ABU2172" s="60"/>
      <c r="ABV2172" s="60"/>
      <c r="ABW2172" s="60"/>
      <c r="ABX2172" s="60"/>
    </row>
    <row r="2173" spans="727:752" x14ac:dyDescent="0.25">
      <c r="AAY2173" s="60"/>
      <c r="AAZ2173" s="60"/>
      <c r="ABA2173" s="60"/>
      <c r="ABB2173" s="60"/>
      <c r="ABC2173" s="60"/>
      <c r="ABD2173" s="60"/>
      <c r="ABE2173" s="60"/>
      <c r="ABF2173" s="60"/>
      <c r="ABG2173" s="60"/>
      <c r="ABH2173" s="60"/>
      <c r="ABI2173" s="60"/>
      <c r="ABJ2173" s="60"/>
      <c r="ABK2173" s="60"/>
      <c r="ABL2173" s="60"/>
      <c r="ABM2173" s="60"/>
      <c r="ABN2173" s="60"/>
      <c r="ABO2173" s="60"/>
      <c r="ABP2173" s="60"/>
      <c r="ABQ2173" s="60"/>
      <c r="ABR2173" s="60">
        <v>1.0078914630592399</v>
      </c>
      <c r="ABS2173" s="60"/>
      <c r="ABT2173" s="60"/>
      <c r="ABU2173" s="60"/>
      <c r="ABV2173" s="60"/>
      <c r="ABW2173" s="60"/>
      <c r="ABX2173" s="60"/>
    </row>
    <row r="2174" spans="727:752" x14ac:dyDescent="0.25">
      <c r="AAY2174" s="60"/>
      <c r="AAZ2174" s="60"/>
      <c r="ABA2174" s="60"/>
      <c r="ABB2174" s="60"/>
      <c r="ABC2174" s="60"/>
      <c r="ABD2174" s="60"/>
      <c r="ABE2174" s="60"/>
      <c r="ABF2174" s="60"/>
      <c r="ABG2174" s="60"/>
      <c r="ABH2174" s="60"/>
      <c r="ABI2174" s="60"/>
      <c r="ABJ2174" s="60"/>
      <c r="ABK2174" s="60"/>
      <c r="ABL2174" s="60"/>
      <c r="ABM2174" s="60"/>
      <c r="ABN2174" s="60"/>
      <c r="ABO2174" s="60"/>
      <c r="ABP2174" s="60"/>
      <c r="ABQ2174" s="60"/>
      <c r="ABR2174" s="60">
        <v>1.00788522421255</v>
      </c>
      <c r="ABS2174" s="60"/>
      <c r="ABT2174" s="60"/>
      <c r="ABU2174" s="60"/>
      <c r="ABV2174" s="60"/>
      <c r="ABW2174" s="60"/>
      <c r="ABX2174" s="60"/>
    </row>
    <row r="2175" spans="727:752" x14ac:dyDescent="0.25">
      <c r="AAY2175" s="60"/>
      <c r="AAZ2175" s="60"/>
      <c r="ABA2175" s="60"/>
      <c r="ABB2175" s="60"/>
      <c r="ABC2175" s="60"/>
      <c r="ABD2175" s="60"/>
      <c r="ABE2175" s="60"/>
      <c r="ABF2175" s="60"/>
      <c r="ABG2175" s="60"/>
      <c r="ABH2175" s="60"/>
      <c r="ABI2175" s="60"/>
      <c r="ABJ2175" s="60"/>
      <c r="ABK2175" s="60"/>
      <c r="ABL2175" s="60"/>
      <c r="ABM2175" s="60"/>
      <c r="ABN2175" s="60"/>
      <c r="ABO2175" s="60"/>
      <c r="ABP2175" s="60"/>
      <c r="ABQ2175" s="60"/>
      <c r="ABR2175" s="60">
        <v>1.00786107208565</v>
      </c>
      <c r="ABS2175" s="60"/>
      <c r="ABT2175" s="60"/>
      <c r="ABU2175" s="60"/>
      <c r="ABV2175" s="60"/>
      <c r="ABW2175" s="60"/>
      <c r="ABX2175" s="60"/>
    </row>
    <row r="2176" spans="727:752" x14ac:dyDescent="0.25">
      <c r="AAY2176" s="60"/>
      <c r="AAZ2176" s="60"/>
      <c r="ABA2176" s="60"/>
      <c r="ABB2176" s="60"/>
      <c r="ABC2176" s="60"/>
      <c r="ABD2176" s="60"/>
      <c r="ABE2176" s="60"/>
      <c r="ABF2176" s="60"/>
      <c r="ABG2176" s="60"/>
      <c r="ABH2176" s="60"/>
      <c r="ABI2176" s="60"/>
      <c r="ABJ2176" s="60"/>
      <c r="ABK2176" s="60"/>
      <c r="ABL2176" s="60"/>
      <c r="ABM2176" s="60"/>
      <c r="ABN2176" s="60"/>
      <c r="ABO2176" s="60"/>
      <c r="ABP2176" s="60"/>
      <c r="ABQ2176" s="60"/>
      <c r="ABR2176" s="60">
        <v>1.00786043171972</v>
      </c>
      <c r="ABS2176" s="60"/>
      <c r="ABT2176" s="60"/>
      <c r="ABU2176" s="60"/>
      <c r="ABV2176" s="60"/>
      <c r="ABW2176" s="60"/>
      <c r="ABX2176" s="60"/>
    </row>
    <row r="2177" spans="727:752" x14ac:dyDescent="0.25">
      <c r="AAY2177" s="60"/>
      <c r="AAZ2177" s="60"/>
      <c r="ABA2177" s="60"/>
      <c r="ABB2177" s="60"/>
      <c r="ABC2177" s="60"/>
      <c r="ABD2177" s="60"/>
      <c r="ABE2177" s="60"/>
      <c r="ABF2177" s="60"/>
      <c r="ABG2177" s="60"/>
      <c r="ABH2177" s="60"/>
      <c r="ABI2177" s="60"/>
      <c r="ABJ2177" s="60"/>
      <c r="ABK2177" s="60"/>
      <c r="ABL2177" s="60"/>
      <c r="ABM2177" s="60"/>
      <c r="ABN2177" s="60"/>
      <c r="ABO2177" s="60"/>
      <c r="ABP2177" s="60"/>
      <c r="ABQ2177" s="60"/>
      <c r="ABR2177" s="60">
        <v>1.0078513216202101</v>
      </c>
      <c r="ABS2177" s="60"/>
      <c r="ABT2177" s="60"/>
      <c r="ABU2177" s="60"/>
      <c r="ABV2177" s="60"/>
      <c r="ABW2177" s="60"/>
      <c r="ABX2177" s="60"/>
    </row>
    <row r="2178" spans="727:752" x14ac:dyDescent="0.25">
      <c r="AAY2178" s="60"/>
      <c r="AAZ2178" s="60"/>
      <c r="ABA2178" s="60"/>
      <c r="ABB2178" s="60"/>
      <c r="ABC2178" s="60"/>
      <c r="ABD2178" s="60"/>
      <c r="ABE2178" s="60"/>
      <c r="ABF2178" s="60"/>
      <c r="ABG2178" s="60"/>
      <c r="ABH2178" s="60"/>
      <c r="ABI2178" s="60"/>
      <c r="ABJ2178" s="60"/>
      <c r="ABK2178" s="60"/>
      <c r="ABL2178" s="60"/>
      <c r="ABM2178" s="60"/>
      <c r="ABN2178" s="60"/>
      <c r="ABO2178" s="60"/>
      <c r="ABP2178" s="60"/>
      <c r="ABQ2178" s="60"/>
      <c r="ABR2178" s="60">
        <v>1.0078383533823401</v>
      </c>
      <c r="ABS2178" s="60"/>
      <c r="ABT2178" s="60"/>
      <c r="ABU2178" s="60"/>
      <c r="ABV2178" s="60"/>
      <c r="ABW2178" s="60"/>
      <c r="ABX2178" s="60"/>
    </row>
    <row r="2179" spans="727:752" x14ac:dyDescent="0.25">
      <c r="AAY2179" s="60"/>
      <c r="AAZ2179" s="60"/>
      <c r="ABA2179" s="60"/>
      <c r="ABB2179" s="60"/>
      <c r="ABC2179" s="60"/>
      <c r="ABD2179" s="60"/>
      <c r="ABE2179" s="60"/>
      <c r="ABF2179" s="60"/>
      <c r="ABG2179" s="60"/>
      <c r="ABH2179" s="60"/>
      <c r="ABI2179" s="60"/>
      <c r="ABJ2179" s="60"/>
      <c r="ABK2179" s="60"/>
      <c r="ABL2179" s="60"/>
      <c r="ABM2179" s="60"/>
      <c r="ABN2179" s="60"/>
      <c r="ABO2179" s="60"/>
      <c r="ABP2179" s="60"/>
      <c r="ABQ2179" s="60"/>
      <c r="ABR2179" s="60">
        <v>1.0078314148029399</v>
      </c>
      <c r="ABS2179" s="60"/>
      <c r="ABT2179" s="60"/>
      <c r="ABU2179" s="60"/>
      <c r="ABV2179" s="60"/>
      <c r="ABW2179" s="60"/>
      <c r="ABX2179" s="60"/>
    </row>
    <row r="2180" spans="727:752" x14ac:dyDescent="0.25">
      <c r="AAY2180" s="60"/>
      <c r="AAZ2180" s="60"/>
      <c r="ABA2180" s="60"/>
      <c r="ABB2180" s="60"/>
      <c r="ABC2180" s="60"/>
      <c r="ABD2180" s="60"/>
      <c r="ABE2180" s="60"/>
      <c r="ABF2180" s="60"/>
      <c r="ABG2180" s="60"/>
      <c r="ABH2180" s="60"/>
      <c r="ABI2180" s="60"/>
      <c r="ABJ2180" s="60"/>
      <c r="ABK2180" s="60"/>
      <c r="ABL2180" s="60"/>
      <c r="ABM2180" s="60"/>
      <c r="ABN2180" s="60"/>
      <c r="ABO2180" s="60"/>
      <c r="ABP2180" s="60"/>
      <c r="ABQ2180" s="60"/>
      <c r="ABR2180" s="60">
        <v>1.0078256686623199</v>
      </c>
      <c r="ABS2180" s="60"/>
      <c r="ABT2180" s="60"/>
      <c r="ABU2180" s="60"/>
      <c r="ABV2180" s="60"/>
      <c r="ABW2180" s="60"/>
      <c r="ABX2180" s="60"/>
    </row>
    <row r="2181" spans="727:752" x14ac:dyDescent="0.25">
      <c r="AAY2181" s="60"/>
      <c r="AAZ2181" s="60"/>
      <c r="ABA2181" s="60"/>
      <c r="ABB2181" s="60"/>
      <c r="ABC2181" s="60"/>
      <c r="ABD2181" s="60"/>
      <c r="ABE2181" s="60"/>
      <c r="ABF2181" s="60"/>
      <c r="ABG2181" s="60"/>
      <c r="ABH2181" s="60"/>
      <c r="ABI2181" s="60"/>
      <c r="ABJ2181" s="60"/>
      <c r="ABK2181" s="60"/>
      <c r="ABL2181" s="60"/>
      <c r="ABM2181" s="60"/>
      <c r="ABN2181" s="60"/>
      <c r="ABO2181" s="60"/>
      <c r="ABP2181" s="60"/>
      <c r="ABQ2181" s="60"/>
      <c r="ABR2181" s="60">
        <v>1.0078161945108799</v>
      </c>
      <c r="ABS2181" s="60"/>
      <c r="ABT2181" s="60"/>
      <c r="ABU2181" s="60"/>
      <c r="ABV2181" s="60"/>
      <c r="ABW2181" s="60"/>
      <c r="ABX2181" s="60"/>
    </row>
    <row r="2182" spans="727:752" x14ac:dyDescent="0.25">
      <c r="AAY2182" s="60"/>
      <c r="AAZ2182" s="60"/>
      <c r="ABA2182" s="60"/>
      <c r="ABB2182" s="60"/>
      <c r="ABC2182" s="60"/>
      <c r="ABD2182" s="60"/>
      <c r="ABE2182" s="60"/>
      <c r="ABF2182" s="60"/>
      <c r="ABG2182" s="60"/>
      <c r="ABH2182" s="60"/>
      <c r="ABI2182" s="60"/>
      <c r="ABJ2182" s="60"/>
      <c r="ABK2182" s="60"/>
      <c r="ABL2182" s="60"/>
      <c r="ABM2182" s="60"/>
      <c r="ABN2182" s="60"/>
      <c r="ABO2182" s="60"/>
      <c r="ABP2182" s="60"/>
      <c r="ABQ2182" s="60"/>
      <c r="ABR2182" s="60">
        <v>1.0078040642583499</v>
      </c>
      <c r="ABS2182" s="60"/>
      <c r="ABT2182" s="60"/>
      <c r="ABU2182" s="60"/>
      <c r="ABV2182" s="60"/>
      <c r="ABW2182" s="60"/>
      <c r="ABX2182" s="60"/>
    </row>
    <row r="2183" spans="727:752" x14ac:dyDescent="0.25">
      <c r="AAY2183" s="60"/>
      <c r="AAZ2183" s="60"/>
      <c r="ABA2183" s="60"/>
      <c r="ABB2183" s="60"/>
      <c r="ABC2183" s="60"/>
      <c r="ABD2183" s="60"/>
      <c r="ABE2183" s="60"/>
      <c r="ABF2183" s="60"/>
      <c r="ABG2183" s="60"/>
      <c r="ABH2183" s="60"/>
      <c r="ABI2183" s="60"/>
      <c r="ABJ2183" s="60"/>
      <c r="ABK2183" s="60"/>
      <c r="ABL2183" s="60"/>
      <c r="ABM2183" s="60"/>
      <c r="ABN2183" s="60"/>
      <c r="ABO2183" s="60"/>
      <c r="ABP2183" s="60"/>
      <c r="ABQ2183" s="60"/>
      <c r="ABR2183" s="60">
        <v>1.0078030683692101</v>
      </c>
      <c r="ABS2183" s="60"/>
      <c r="ABT2183" s="60"/>
      <c r="ABU2183" s="60"/>
      <c r="ABV2183" s="60"/>
      <c r="ABW2183" s="60"/>
      <c r="ABX2183" s="60"/>
    </row>
    <row r="2184" spans="727:752" x14ac:dyDescent="0.25">
      <c r="AAY2184" s="60"/>
      <c r="AAZ2184" s="60"/>
      <c r="ABA2184" s="60"/>
      <c r="ABB2184" s="60"/>
      <c r="ABC2184" s="60"/>
      <c r="ABD2184" s="60"/>
      <c r="ABE2184" s="60"/>
      <c r="ABF2184" s="60"/>
      <c r="ABG2184" s="60"/>
      <c r="ABH2184" s="60"/>
      <c r="ABI2184" s="60"/>
      <c r="ABJ2184" s="60"/>
      <c r="ABK2184" s="60"/>
      <c r="ABL2184" s="60"/>
      <c r="ABM2184" s="60"/>
      <c r="ABN2184" s="60"/>
      <c r="ABO2184" s="60"/>
      <c r="ABP2184" s="60"/>
      <c r="ABQ2184" s="60"/>
      <c r="ABR2184" s="60">
        <v>1.0077930869966301</v>
      </c>
      <c r="ABS2184" s="60"/>
      <c r="ABT2184" s="60"/>
      <c r="ABU2184" s="60"/>
      <c r="ABV2184" s="60"/>
      <c r="ABW2184" s="60"/>
      <c r="ABX2184" s="60"/>
    </row>
    <row r="2185" spans="727:752" x14ac:dyDescent="0.25">
      <c r="AAY2185" s="60"/>
      <c r="AAZ2185" s="60"/>
      <c r="ABA2185" s="60"/>
      <c r="ABB2185" s="60"/>
      <c r="ABC2185" s="60"/>
      <c r="ABD2185" s="60"/>
      <c r="ABE2185" s="60"/>
      <c r="ABF2185" s="60"/>
      <c r="ABG2185" s="60"/>
      <c r="ABH2185" s="329"/>
      <c r="ABI2185" s="60"/>
      <c r="ABJ2185" s="60"/>
      <c r="ABK2185" s="60"/>
      <c r="ABL2185" s="60"/>
      <c r="ABM2185" s="60"/>
      <c r="ABN2185" s="60"/>
      <c r="ABO2185" s="60"/>
      <c r="ABP2185" s="60"/>
      <c r="ABQ2185" s="60"/>
      <c r="ABR2185" s="60">
        <v>1.00777901768658</v>
      </c>
      <c r="ABS2185" s="60"/>
      <c r="ABT2185" s="60"/>
      <c r="ABU2185" s="60"/>
      <c r="ABV2185" s="60"/>
      <c r="ABW2185" s="60"/>
      <c r="ABX2185" s="60"/>
    </row>
    <row r="2186" spans="727:752" x14ac:dyDescent="0.25">
      <c r="AAY2186" s="60"/>
      <c r="AAZ2186" s="60"/>
      <c r="ABA2186" s="60"/>
      <c r="ABB2186" s="60"/>
      <c r="ABC2186" s="60"/>
      <c r="ABD2186" s="60"/>
      <c r="ABE2186" s="60"/>
      <c r="ABF2186" s="60"/>
      <c r="ABG2186" s="60"/>
      <c r="ABH2186" s="60"/>
      <c r="ABI2186" s="60"/>
      <c r="ABJ2186" s="60"/>
      <c r="ABK2186" s="60"/>
      <c r="ABL2186" s="60"/>
      <c r="ABM2186" s="60"/>
      <c r="ABN2186" s="60"/>
      <c r="ABO2186" s="60"/>
      <c r="ABP2186" s="60"/>
      <c r="ABQ2186" s="60"/>
      <c r="ABR2186" s="60">
        <v>1.00777657548931</v>
      </c>
      <c r="ABS2186" s="60"/>
      <c r="ABT2186" s="60"/>
      <c r="ABU2186" s="60"/>
      <c r="ABV2186" s="60"/>
      <c r="ABW2186" s="60"/>
      <c r="ABX2186" s="60"/>
    </row>
    <row r="2187" spans="727:752" x14ac:dyDescent="0.25">
      <c r="AAY2187" s="60"/>
      <c r="AAZ2187" s="60"/>
      <c r="ABA2187" s="60"/>
      <c r="ABB2187" s="60"/>
      <c r="ABC2187" s="60"/>
      <c r="ABD2187" s="60"/>
      <c r="ABE2187" s="60"/>
      <c r="ABF2187" s="60"/>
      <c r="ABG2187" s="60"/>
      <c r="ABH2187" s="60"/>
      <c r="ABI2187" s="60"/>
      <c r="ABJ2187" s="60"/>
      <c r="ABK2187" s="60"/>
      <c r="ABL2187" s="60"/>
      <c r="ABM2187" s="60"/>
      <c r="ABN2187" s="60"/>
      <c r="ABO2187" s="60"/>
      <c r="ABP2187" s="60"/>
      <c r="ABQ2187" s="60"/>
      <c r="ABR2187" s="60">
        <v>1.0077731191444099</v>
      </c>
      <c r="ABS2187" s="60"/>
      <c r="ABT2187" s="60"/>
      <c r="ABU2187" s="60"/>
      <c r="ABV2187" s="60"/>
      <c r="ABW2187" s="60"/>
      <c r="ABX2187" s="60"/>
    </row>
    <row r="2188" spans="727:752" x14ac:dyDescent="0.25">
      <c r="AAY2188" s="60"/>
      <c r="AAZ2188" s="60"/>
      <c r="ABA2188" s="60"/>
      <c r="ABB2188" s="60"/>
      <c r="ABC2188" s="60"/>
      <c r="ABD2188" s="60"/>
      <c r="ABE2188" s="60"/>
      <c r="ABF2188" s="60"/>
      <c r="ABG2188" s="60"/>
      <c r="ABH2188" s="60"/>
      <c r="ABI2188" s="60"/>
      <c r="ABJ2188" s="60"/>
      <c r="ABK2188" s="60"/>
      <c r="ABL2188" s="60"/>
      <c r="ABM2188" s="60"/>
      <c r="ABN2188" s="60"/>
      <c r="ABO2188" s="60"/>
      <c r="ABP2188" s="60"/>
      <c r="ABQ2188" s="60"/>
      <c r="ABR2188" s="60">
        <v>1.0077641049353501</v>
      </c>
      <c r="ABS2188" s="60"/>
      <c r="ABT2188" s="60"/>
      <c r="ABU2188" s="60"/>
      <c r="ABV2188" s="60"/>
      <c r="ABW2188" s="60"/>
      <c r="ABX2188" s="60"/>
    </row>
    <row r="2189" spans="727:752" x14ac:dyDescent="0.25">
      <c r="AAY2189" s="60"/>
      <c r="AAZ2189" s="60"/>
      <c r="ABA2189" s="60"/>
      <c r="ABB2189" s="60"/>
      <c r="ABC2189" s="60"/>
      <c r="ABD2189" s="60"/>
      <c r="ABE2189" s="60"/>
      <c r="ABF2189" s="60"/>
      <c r="ABG2189" s="60"/>
      <c r="ABH2189" s="60"/>
      <c r="ABI2189" s="60"/>
      <c r="ABJ2189" s="60"/>
      <c r="ABK2189" s="60"/>
      <c r="ABL2189" s="60"/>
      <c r="ABM2189" s="60"/>
      <c r="ABN2189" s="60"/>
      <c r="ABO2189" s="60"/>
      <c r="ABP2189" s="60"/>
      <c r="ABQ2189" s="60"/>
      <c r="ABR2189" s="60">
        <v>1.0077605619130501</v>
      </c>
      <c r="ABS2189" s="60"/>
      <c r="ABT2189" s="60"/>
      <c r="ABU2189" s="60"/>
      <c r="ABV2189" s="60"/>
      <c r="ABW2189" s="60"/>
      <c r="ABX2189" s="60"/>
    </row>
    <row r="2190" spans="727:752" x14ac:dyDescent="0.25">
      <c r="AAY2190" s="60"/>
      <c r="AAZ2190" s="60"/>
      <c r="ABA2190" s="60"/>
      <c r="ABB2190" s="60"/>
      <c r="ABC2190" s="60"/>
      <c r="ABD2190" s="60"/>
      <c r="ABE2190" s="60"/>
      <c r="ABF2190" s="60"/>
      <c r="ABG2190" s="60"/>
      <c r="ABH2190" s="60"/>
      <c r="ABI2190" s="60"/>
      <c r="ABJ2190" s="60"/>
      <c r="ABK2190" s="60"/>
      <c r="ABL2190" s="60"/>
      <c r="ABM2190" s="60"/>
      <c r="ABN2190" s="60"/>
      <c r="ABO2190" s="60"/>
      <c r="ABP2190" s="60"/>
      <c r="ABQ2190" s="60"/>
      <c r="ABR2190" s="60">
        <v>1.00774697538132</v>
      </c>
      <c r="ABS2190" s="60"/>
      <c r="ABT2190" s="60"/>
      <c r="ABU2190" s="60"/>
      <c r="ABV2190" s="60"/>
      <c r="ABW2190" s="60"/>
      <c r="ABX2190" s="60"/>
    </row>
    <row r="2191" spans="727:752" x14ac:dyDescent="0.25">
      <c r="AAY2191" s="60"/>
      <c r="AAZ2191" s="60"/>
      <c r="ABA2191" s="60"/>
      <c r="ABB2191" s="60"/>
      <c r="ABC2191" s="60"/>
      <c r="ABD2191" s="60"/>
      <c r="ABE2191" s="60"/>
      <c r="ABF2191" s="60"/>
      <c r="ABG2191" s="60"/>
      <c r="ABH2191" s="60"/>
      <c r="ABI2191" s="60"/>
      <c r="ABJ2191" s="60"/>
      <c r="ABK2191" s="60"/>
      <c r="ABL2191" s="60"/>
      <c r="ABM2191" s="60"/>
      <c r="ABN2191" s="60"/>
      <c r="ABO2191" s="60"/>
      <c r="ABP2191" s="60"/>
      <c r="ABQ2191" s="60"/>
      <c r="ABR2191" s="60">
        <v>1.00773387553167</v>
      </c>
      <c r="ABS2191" s="60"/>
      <c r="ABT2191" s="60"/>
      <c r="ABU2191" s="60"/>
      <c r="ABV2191" s="60"/>
      <c r="ABW2191" s="60"/>
      <c r="ABX2191" s="60"/>
    </row>
    <row r="2192" spans="727:752" x14ac:dyDescent="0.25">
      <c r="AAY2192" s="60"/>
      <c r="AAZ2192" s="60"/>
      <c r="ABA2192" s="60"/>
      <c r="ABB2192" s="60"/>
      <c r="ABC2192" s="60"/>
      <c r="ABD2192" s="60"/>
      <c r="ABE2192" s="60"/>
      <c r="ABF2192" s="60"/>
      <c r="ABG2192" s="60"/>
      <c r="ABH2192" s="60"/>
      <c r="ABI2192" s="60"/>
      <c r="ABJ2192" s="60"/>
      <c r="ABK2192" s="60"/>
      <c r="ABL2192" s="60"/>
      <c r="ABM2192" s="60"/>
      <c r="ABN2192" s="60"/>
      <c r="ABO2192" s="60"/>
      <c r="ABP2192" s="60"/>
      <c r="ABQ2192" s="60"/>
      <c r="ABR2192" s="60">
        <v>1.00773002821597</v>
      </c>
      <c r="ABS2192" s="60"/>
      <c r="ABT2192" s="60"/>
      <c r="ABU2192" s="60"/>
      <c r="ABV2192" s="60"/>
      <c r="ABW2192" s="60"/>
      <c r="ABX2192" s="60"/>
    </row>
    <row r="2193" spans="727:752" x14ac:dyDescent="0.25">
      <c r="AAY2193" s="60"/>
      <c r="AAZ2193" s="60"/>
      <c r="ABA2193" s="60"/>
      <c r="ABB2193" s="60"/>
      <c r="ABC2193" s="60"/>
      <c r="ABD2193" s="60"/>
      <c r="ABE2193" s="60"/>
      <c r="ABF2193" s="60"/>
      <c r="ABG2193" s="60"/>
      <c r="ABH2193" s="60"/>
      <c r="ABI2193" s="60"/>
      <c r="ABJ2193" s="60"/>
      <c r="ABK2193" s="60"/>
      <c r="ABL2193" s="60"/>
      <c r="ABM2193" s="60"/>
      <c r="ABN2193" s="60"/>
      <c r="ABO2193" s="60"/>
      <c r="ABP2193" s="60"/>
      <c r="ABQ2193" s="60"/>
      <c r="ABR2193" s="60">
        <v>1.00770370227545</v>
      </c>
      <c r="ABS2193" s="60"/>
      <c r="ABT2193" s="60"/>
      <c r="ABU2193" s="60"/>
      <c r="ABV2193" s="60"/>
      <c r="ABW2193" s="60"/>
      <c r="ABX2193" s="60"/>
    </row>
    <row r="2194" spans="727:752" x14ac:dyDescent="0.25">
      <c r="AAY2194" s="60"/>
      <c r="AAZ2194" s="60"/>
      <c r="ABA2194" s="60"/>
      <c r="ABB2194" s="60"/>
      <c r="ABC2194" s="60"/>
      <c r="ABD2194" s="60"/>
      <c r="ABE2194" s="60"/>
      <c r="ABF2194" s="60"/>
      <c r="ABG2194" s="60"/>
      <c r="ABH2194" s="60"/>
      <c r="ABI2194" s="60"/>
      <c r="ABJ2194" s="60"/>
      <c r="ABK2194" s="60"/>
      <c r="ABL2194" s="60"/>
      <c r="ABM2194" s="60"/>
      <c r="ABN2194" s="60"/>
      <c r="ABO2194" s="60"/>
      <c r="ABP2194" s="60"/>
      <c r="ABQ2194" s="60"/>
      <c r="ABR2194" s="60">
        <v>1.007696315824</v>
      </c>
      <c r="ABS2194" s="60"/>
      <c r="ABT2194" s="60"/>
      <c r="ABU2194" s="60"/>
      <c r="ABV2194" s="60"/>
      <c r="ABW2194" s="60"/>
      <c r="ABX2194" s="60"/>
    </row>
    <row r="2195" spans="727:752" x14ac:dyDescent="0.25">
      <c r="AAY2195" s="60"/>
      <c r="AAZ2195" s="60"/>
      <c r="ABA2195" s="60"/>
      <c r="ABB2195" s="60"/>
      <c r="ABC2195" s="60"/>
      <c r="ABD2195" s="60"/>
      <c r="ABE2195" s="60"/>
      <c r="ABF2195" s="60"/>
      <c r="ABG2195" s="60"/>
      <c r="ABH2195" s="60"/>
      <c r="ABI2195" s="60"/>
      <c r="ABJ2195" s="60"/>
      <c r="ABK2195" s="60"/>
      <c r="ABL2195" s="60"/>
      <c r="ABM2195" s="60"/>
      <c r="ABN2195" s="60"/>
      <c r="ABO2195" s="60"/>
      <c r="ABP2195" s="60"/>
      <c r="ABQ2195" s="60"/>
      <c r="ABR2195" s="60">
        <v>1.0076905973323</v>
      </c>
      <c r="ABS2195" s="60"/>
      <c r="ABT2195" s="60"/>
      <c r="ABU2195" s="60"/>
      <c r="ABV2195" s="60"/>
      <c r="ABW2195" s="60"/>
      <c r="ABX2195" s="60"/>
    </row>
    <row r="2196" spans="727:752" x14ac:dyDescent="0.25">
      <c r="AAY2196" s="60"/>
      <c r="AAZ2196" s="60"/>
      <c r="ABA2196" s="60"/>
      <c r="ABB2196" s="60"/>
      <c r="ABC2196" s="60"/>
      <c r="ABD2196" s="60"/>
      <c r="ABE2196" s="60"/>
      <c r="ABF2196" s="60"/>
      <c r="ABG2196" s="60"/>
      <c r="ABH2196" s="60"/>
      <c r="ABI2196" s="60"/>
      <c r="ABJ2196" s="60"/>
      <c r="ABK2196" s="60"/>
      <c r="ABL2196" s="60"/>
      <c r="ABM2196" s="60"/>
      <c r="ABN2196" s="60"/>
      <c r="ABO2196" s="60"/>
      <c r="ABP2196" s="60"/>
      <c r="ABQ2196" s="60"/>
      <c r="ABR2196" s="60">
        <v>1.00768965304519</v>
      </c>
      <c r="ABS2196" s="60"/>
      <c r="ABT2196" s="60"/>
      <c r="ABU2196" s="60"/>
      <c r="ABV2196" s="60"/>
      <c r="ABW2196" s="60"/>
      <c r="ABX2196" s="60"/>
    </row>
    <row r="2197" spans="727:752" x14ac:dyDescent="0.25">
      <c r="AAY2197" s="60"/>
      <c r="AAZ2197" s="60"/>
      <c r="ABA2197" s="60"/>
      <c r="ABB2197" s="60"/>
      <c r="ABC2197" s="60"/>
      <c r="ABD2197" s="60"/>
      <c r="ABE2197" s="60"/>
      <c r="ABF2197" s="60"/>
      <c r="ABG2197" s="60"/>
      <c r="ABH2197" s="60"/>
      <c r="ABI2197" s="60"/>
      <c r="ABJ2197" s="60"/>
      <c r="ABK2197" s="60"/>
      <c r="ABL2197" s="60"/>
      <c r="ABM2197" s="60"/>
      <c r="ABN2197" s="60"/>
      <c r="ABO2197" s="60"/>
      <c r="ABP2197" s="60"/>
      <c r="ABQ2197" s="60"/>
      <c r="ABR2197" s="60">
        <v>1.0076799253058399</v>
      </c>
      <c r="ABS2197" s="60"/>
      <c r="ABT2197" s="60"/>
      <c r="ABU2197" s="60"/>
      <c r="ABV2197" s="60"/>
      <c r="ABW2197" s="60"/>
      <c r="ABX2197" s="60"/>
    </row>
    <row r="2198" spans="727:752" x14ac:dyDescent="0.25">
      <c r="AAY2198" s="60"/>
      <c r="AAZ2198" s="60"/>
      <c r="ABA2198" s="60"/>
      <c r="ABB2198" s="60"/>
      <c r="ABC2198" s="60"/>
      <c r="ABD2198" s="60"/>
      <c r="ABE2198" s="60"/>
      <c r="ABF2198" s="60"/>
      <c r="ABG2198" s="60"/>
      <c r="ABH2198" s="60"/>
      <c r="ABI2198" s="60"/>
      <c r="ABJ2198" s="60"/>
      <c r="ABK2198" s="60"/>
      <c r="ABL2198" s="60"/>
      <c r="ABM2198" s="60"/>
      <c r="ABN2198" s="60"/>
      <c r="ABO2198" s="60"/>
      <c r="ABP2198" s="60"/>
      <c r="ABQ2198" s="60"/>
      <c r="ABR2198" s="60">
        <v>1.00766738941986</v>
      </c>
      <c r="ABS2198" s="60"/>
      <c r="ABT2198" s="60"/>
      <c r="ABU2198" s="60"/>
      <c r="ABV2198" s="60"/>
      <c r="ABW2198" s="60"/>
      <c r="ABX2198" s="60"/>
    </row>
    <row r="2199" spans="727:752" x14ac:dyDescent="0.25">
      <c r="AAY2199" s="60"/>
      <c r="AAZ2199" s="60"/>
      <c r="ABA2199" s="60"/>
      <c r="ABB2199" s="60"/>
      <c r="ABC2199" s="60"/>
      <c r="ABD2199" s="60"/>
      <c r="ABE2199" s="60"/>
      <c r="ABF2199" s="60"/>
      <c r="ABG2199" s="60"/>
      <c r="ABH2199" s="60"/>
      <c r="ABI2199" s="60"/>
      <c r="ABJ2199" s="60"/>
      <c r="ABK2199" s="60"/>
      <c r="ABL2199" s="60"/>
      <c r="ABM2199" s="60"/>
      <c r="ABN2199" s="60"/>
      <c r="ABO2199" s="60"/>
      <c r="ABP2199" s="60"/>
      <c r="ABQ2199" s="60"/>
      <c r="ABR2199" s="60">
        <v>1.00765837996539</v>
      </c>
      <c r="ABS2199" s="60"/>
      <c r="ABT2199" s="60"/>
      <c r="ABU2199" s="60"/>
      <c r="ABV2199" s="60"/>
      <c r="ABW2199" s="60"/>
      <c r="ABX2199" s="60"/>
    </row>
    <row r="2200" spans="727:752" x14ac:dyDescent="0.25">
      <c r="AAY2200" s="60"/>
      <c r="AAZ2200" s="60"/>
      <c r="ABA2200" s="60"/>
      <c r="ABB2200" s="60"/>
      <c r="ABC2200" s="60"/>
      <c r="ABD2200" s="60"/>
      <c r="ABE2200" s="60"/>
      <c r="ABF2200" s="60"/>
      <c r="ABG2200" s="60"/>
      <c r="ABH2200" s="60"/>
      <c r="ABI2200" s="60"/>
      <c r="ABJ2200" s="60"/>
      <c r="ABK2200" s="60"/>
      <c r="ABL2200" s="60"/>
      <c r="ABM2200" s="60"/>
      <c r="ABN2200" s="60"/>
      <c r="ABO2200" s="60"/>
      <c r="ABP2200" s="60"/>
      <c r="ABQ2200" s="60"/>
      <c r="ABR2200" s="60">
        <v>1.0076544586659599</v>
      </c>
      <c r="ABS2200" s="60"/>
      <c r="ABT2200" s="60"/>
      <c r="ABU2200" s="60"/>
      <c r="ABV2200" s="60"/>
      <c r="ABW2200" s="60"/>
      <c r="ABX2200" s="60"/>
    </row>
    <row r="2201" spans="727:752" x14ac:dyDescent="0.25">
      <c r="AAY2201" s="60"/>
      <c r="AAZ2201" s="60"/>
      <c r="ABA2201" s="60"/>
      <c r="ABB2201" s="60"/>
      <c r="ABC2201" s="60"/>
      <c r="ABD2201" s="60"/>
      <c r="ABE2201" s="60"/>
      <c r="ABF2201" s="60"/>
      <c r="ABG2201" s="60"/>
      <c r="ABH2201" s="60"/>
      <c r="ABI2201" s="60"/>
      <c r="ABJ2201" s="60"/>
      <c r="ABK2201" s="60"/>
      <c r="ABL2201" s="60"/>
      <c r="ABM2201" s="60"/>
      <c r="ABN2201" s="60"/>
      <c r="ABO2201" s="60"/>
      <c r="ABP2201" s="60"/>
      <c r="ABQ2201" s="60"/>
      <c r="ABR2201" s="60">
        <v>1.0076431893973199</v>
      </c>
      <c r="ABS2201" s="60"/>
      <c r="ABT2201" s="60"/>
      <c r="ABU2201" s="60"/>
      <c r="ABV2201" s="60"/>
      <c r="ABW2201" s="60"/>
      <c r="ABX2201" s="60"/>
    </row>
    <row r="2202" spans="727:752" x14ac:dyDescent="0.25">
      <c r="AAY2202" s="60"/>
      <c r="AAZ2202" s="60"/>
      <c r="ABA2202" s="60"/>
      <c r="ABB2202" s="60"/>
      <c r="ABC2202" s="60"/>
      <c r="ABD2202" s="60"/>
      <c r="ABE2202" s="60"/>
      <c r="ABF2202" s="60"/>
      <c r="ABG2202" s="60"/>
      <c r="ABH2202" s="60"/>
      <c r="ABI2202" s="60"/>
      <c r="ABJ2202" s="60"/>
      <c r="ABK2202" s="60"/>
      <c r="ABL2202" s="60"/>
      <c r="ABM2202" s="60"/>
      <c r="ABN2202" s="60"/>
      <c r="ABO2202" s="60"/>
      <c r="ABP2202" s="60"/>
      <c r="ABQ2202" s="60"/>
      <c r="ABR2202" s="60">
        <v>1.0076424936482</v>
      </c>
      <c r="ABS2202" s="60"/>
      <c r="ABT2202" s="60"/>
      <c r="ABU2202" s="60"/>
      <c r="ABV2202" s="60"/>
      <c r="ABW2202" s="60"/>
      <c r="ABX2202" s="60"/>
    </row>
    <row r="2203" spans="727:752" x14ac:dyDescent="0.25">
      <c r="AAY2203" s="60"/>
      <c r="AAZ2203" s="60"/>
      <c r="ABA2203" s="60"/>
      <c r="ABB2203" s="60"/>
      <c r="ABC2203" s="60"/>
      <c r="ABD2203" s="60"/>
      <c r="ABE2203" s="60"/>
      <c r="ABF2203" s="60"/>
      <c r="ABG2203" s="60"/>
      <c r="ABH2203" s="60"/>
      <c r="ABI2203" s="60"/>
      <c r="ABJ2203" s="60"/>
      <c r="ABK2203" s="60"/>
      <c r="ABL2203" s="60"/>
      <c r="ABM2203" s="60"/>
      <c r="ABN2203" s="60"/>
      <c r="ABO2203" s="60"/>
      <c r="ABP2203" s="60"/>
      <c r="ABQ2203" s="60"/>
      <c r="ABR2203" s="60">
        <v>1.00763852484382</v>
      </c>
      <c r="ABS2203" s="60"/>
      <c r="ABT2203" s="60"/>
      <c r="ABU2203" s="60"/>
      <c r="ABV2203" s="60"/>
      <c r="ABW2203" s="60"/>
      <c r="ABX2203" s="60"/>
    </row>
    <row r="2204" spans="727:752" x14ac:dyDescent="0.25">
      <c r="AAY2204" s="60"/>
      <c r="AAZ2204" s="60"/>
      <c r="ABA2204" s="60"/>
      <c r="ABB2204" s="60"/>
      <c r="ABC2204" s="60"/>
      <c r="ABD2204" s="60"/>
      <c r="ABE2204" s="60"/>
      <c r="ABF2204" s="60"/>
      <c r="ABG2204" s="60"/>
      <c r="ABH2204" s="60"/>
      <c r="ABI2204" s="60"/>
      <c r="ABJ2204" s="60"/>
      <c r="ABK2204" s="60"/>
      <c r="ABL2204" s="60"/>
      <c r="ABM2204" s="60"/>
      <c r="ABN2204" s="60"/>
      <c r="ABO2204" s="60"/>
      <c r="ABP2204" s="60"/>
      <c r="ABQ2204" s="60"/>
      <c r="ABR2204" s="60">
        <v>1.00762910687615</v>
      </c>
      <c r="ABS2204" s="60"/>
      <c r="ABT2204" s="60"/>
      <c r="ABU2204" s="60"/>
      <c r="ABV2204" s="60"/>
      <c r="ABW2204" s="60"/>
      <c r="ABX2204" s="60"/>
    </row>
    <row r="2205" spans="727:752" x14ac:dyDescent="0.25">
      <c r="AAY2205" s="60"/>
      <c r="AAZ2205" s="60"/>
      <c r="ABA2205" s="60"/>
      <c r="ABB2205" s="60"/>
      <c r="ABC2205" s="60"/>
      <c r="ABD2205" s="60"/>
      <c r="ABE2205" s="60"/>
      <c r="ABF2205" s="60"/>
      <c r="ABG2205" s="60"/>
      <c r="ABH2205" s="60"/>
      <c r="ABI2205" s="60"/>
      <c r="ABJ2205" s="60"/>
      <c r="ABK2205" s="60"/>
      <c r="ABL2205" s="60"/>
      <c r="ABM2205" s="60"/>
      <c r="ABN2205" s="60"/>
      <c r="ABO2205" s="60"/>
      <c r="ABP2205" s="60"/>
      <c r="ABQ2205" s="60"/>
      <c r="ABR2205" s="60">
        <v>1.0075890357763899</v>
      </c>
      <c r="ABS2205" s="60"/>
      <c r="ABT2205" s="60"/>
      <c r="ABU2205" s="60"/>
      <c r="ABV2205" s="60"/>
      <c r="ABW2205" s="60"/>
      <c r="ABX2205" s="60"/>
    </row>
    <row r="2206" spans="727:752" x14ac:dyDescent="0.25">
      <c r="AAY2206" s="60"/>
      <c r="AAZ2206" s="60"/>
      <c r="ABA2206" s="60"/>
      <c r="ABB2206" s="60"/>
      <c r="ABC2206" s="60"/>
      <c r="ABD2206" s="60"/>
      <c r="ABE2206" s="60"/>
      <c r="ABF2206" s="60"/>
      <c r="ABG2206" s="60"/>
      <c r="ABH2206" s="60"/>
      <c r="ABI2206" s="60"/>
      <c r="ABJ2206" s="60"/>
      <c r="ABK2206" s="60"/>
      <c r="ABL2206" s="60"/>
      <c r="ABM2206" s="60"/>
      <c r="ABN2206" s="60"/>
      <c r="ABO2206" s="60"/>
      <c r="ABP2206" s="60"/>
      <c r="ABQ2206" s="60"/>
      <c r="ABR2206" s="60">
        <v>1.00758547460351</v>
      </c>
      <c r="ABS2206" s="60"/>
      <c r="ABT2206" s="60"/>
      <c r="ABU2206" s="60"/>
      <c r="ABV2206" s="60"/>
      <c r="ABW2206" s="60"/>
      <c r="ABX2206" s="60"/>
    </row>
    <row r="2207" spans="727:752" x14ac:dyDescent="0.25">
      <c r="AAY2207" s="60"/>
      <c r="AAZ2207" s="60"/>
      <c r="ABA2207" s="60"/>
      <c r="ABB2207" s="60"/>
      <c r="ABC2207" s="60"/>
      <c r="ABD2207" s="60"/>
      <c r="ABE2207" s="60"/>
      <c r="ABF2207" s="60"/>
      <c r="ABG2207" s="60"/>
      <c r="ABH2207" s="60"/>
      <c r="ABI2207" s="60"/>
      <c r="ABJ2207" s="60"/>
      <c r="ABK2207" s="60"/>
      <c r="ABL2207" s="60"/>
      <c r="ABM2207" s="60"/>
      <c r="ABN2207" s="60"/>
      <c r="ABO2207" s="60"/>
      <c r="ABP2207" s="60"/>
      <c r="ABQ2207" s="60"/>
      <c r="ABR2207" s="60">
        <v>1.0075824084910501</v>
      </c>
      <c r="ABS2207" s="60"/>
      <c r="ABT2207" s="60"/>
      <c r="ABU2207" s="60"/>
      <c r="ABV2207" s="60"/>
      <c r="ABW2207" s="60"/>
      <c r="ABX2207" s="60"/>
    </row>
    <row r="2208" spans="727:752" x14ac:dyDescent="0.25">
      <c r="AAY2208" s="60"/>
      <c r="AAZ2208" s="60"/>
      <c r="ABA2208" s="60"/>
      <c r="ABB2208" s="60"/>
      <c r="ABC2208" s="60"/>
      <c r="ABD2208" s="60"/>
      <c r="ABE2208" s="60"/>
      <c r="ABF2208" s="60"/>
      <c r="ABG2208" s="60"/>
      <c r="ABH2208" s="60"/>
      <c r="ABI2208" s="60"/>
      <c r="ABJ2208" s="60"/>
      <c r="ABK2208" s="60"/>
      <c r="ABL2208" s="60"/>
      <c r="ABM2208" s="60"/>
      <c r="ABN2208" s="60"/>
      <c r="ABO2208" s="60"/>
      <c r="ABP2208" s="60"/>
      <c r="ABQ2208" s="60"/>
      <c r="ABR2208" s="60">
        <v>1.0075744818004699</v>
      </c>
      <c r="ABS2208" s="60"/>
      <c r="ABT2208" s="60"/>
      <c r="ABU2208" s="60"/>
      <c r="ABV2208" s="60"/>
      <c r="ABW2208" s="60"/>
      <c r="ABX2208" s="60"/>
    </row>
    <row r="2209" spans="727:752" x14ac:dyDescent="0.25">
      <c r="AAY2209" s="60"/>
      <c r="AAZ2209" s="60"/>
      <c r="ABA2209" s="60"/>
      <c r="ABB2209" s="60"/>
      <c r="ABC2209" s="60"/>
      <c r="ABD2209" s="60"/>
      <c r="ABE2209" s="60"/>
      <c r="ABF2209" s="60"/>
      <c r="ABG2209" s="60"/>
      <c r="ABH2209" s="60"/>
      <c r="ABI2209" s="60"/>
      <c r="ABJ2209" s="60"/>
      <c r="ABK2209" s="60"/>
      <c r="ABL2209" s="60"/>
      <c r="ABM2209" s="60"/>
      <c r="ABN2209" s="60"/>
      <c r="ABO2209" s="60"/>
      <c r="ABP2209" s="60"/>
      <c r="ABQ2209" s="60"/>
      <c r="ABR2209" s="60">
        <v>1.0075581121945101</v>
      </c>
      <c r="ABS2209" s="60"/>
      <c r="ABT2209" s="60"/>
      <c r="ABU2209" s="60"/>
      <c r="ABV2209" s="60"/>
      <c r="ABW2209" s="60"/>
      <c r="ABX2209" s="60"/>
    </row>
    <row r="2210" spans="727:752" x14ac:dyDescent="0.25">
      <c r="AAY2210" s="60"/>
      <c r="AAZ2210" s="60"/>
      <c r="ABA2210" s="60"/>
      <c r="ABB2210" s="60"/>
      <c r="ABC2210" s="60"/>
      <c r="ABD2210" s="60"/>
      <c r="ABE2210" s="60"/>
      <c r="ABF2210" s="60"/>
      <c r="ABG2210" s="60"/>
      <c r="ABH2210" s="60"/>
      <c r="ABI2210" s="60"/>
      <c r="ABJ2210" s="60"/>
      <c r="ABK2210" s="60"/>
      <c r="ABL2210" s="60"/>
      <c r="ABM2210" s="60"/>
      <c r="ABN2210" s="60"/>
      <c r="ABO2210" s="60"/>
      <c r="ABP2210" s="60"/>
      <c r="ABQ2210" s="60"/>
      <c r="ABR2210" s="60">
        <v>1.00754505191503</v>
      </c>
      <c r="ABS2210" s="60"/>
      <c r="ABT2210" s="60"/>
      <c r="ABU2210" s="60"/>
      <c r="ABV2210" s="60"/>
      <c r="ABW2210" s="60"/>
      <c r="ABX2210" s="60"/>
    </row>
    <row r="2211" spans="727:752" x14ac:dyDescent="0.25">
      <c r="AAY2211" s="60"/>
      <c r="AAZ2211" s="60"/>
      <c r="ABA2211" s="60"/>
      <c r="ABB2211" s="60"/>
      <c r="ABC2211" s="60"/>
      <c r="ABD2211" s="60"/>
      <c r="ABE2211" s="60"/>
      <c r="ABF2211" s="60"/>
      <c r="ABG2211" s="60"/>
      <c r="ABH2211" s="60"/>
      <c r="ABI2211" s="60"/>
      <c r="ABJ2211" s="60"/>
      <c r="ABK2211" s="60"/>
      <c r="ABL2211" s="60"/>
      <c r="ABM2211" s="60"/>
      <c r="ABN2211" s="60"/>
      <c r="ABO2211" s="60"/>
      <c r="ABP2211" s="60"/>
      <c r="ABQ2211" s="60"/>
      <c r="ABR2211" s="60">
        <v>1.0075439326500499</v>
      </c>
      <c r="ABS2211" s="60"/>
      <c r="ABT2211" s="60"/>
      <c r="ABU2211" s="60"/>
      <c r="ABV2211" s="60"/>
      <c r="ABW2211" s="60"/>
      <c r="ABX2211" s="60"/>
    </row>
    <row r="2212" spans="727:752" x14ac:dyDescent="0.25">
      <c r="AAY2212" s="60"/>
      <c r="AAZ2212" s="60"/>
      <c r="ABA2212" s="60"/>
      <c r="ABB2212" s="60"/>
      <c r="ABC2212" s="60"/>
      <c r="ABD2212" s="60"/>
      <c r="ABE2212" s="60"/>
      <c r="ABF2212" s="60"/>
      <c r="ABG2212" s="60"/>
      <c r="ABH2212" s="60"/>
      <c r="ABI2212" s="60"/>
      <c r="ABJ2212" s="60"/>
      <c r="ABK2212" s="60"/>
      <c r="ABL2212" s="60"/>
      <c r="ABM2212" s="60"/>
      <c r="ABN2212" s="60"/>
      <c r="ABO2212" s="60"/>
      <c r="ABP2212" s="60"/>
      <c r="ABQ2212" s="60"/>
      <c r="ABR2212" s="60">
        <v>1.0075285703571299</v>
      </c>
      <c r="ABS2212" s="60"/>
      <c r="ABT2212" s="60"/>
      <c r="ABU2212" s="60"/>
      <c r="ABV2212" s="60"/>
      <c r="ABW2212" s="60"/>
      <c r="ABX2212" s="60"/>
    </row>
    <row r="2213" spans="727:752" x14ac:dyDescent="0.25">
      <c r="AAY2213" s="60"/>
      <c r="AAZ2213" s="60"/>
      <c r="ABA2213" s="60"/>
      <c r="ABB2213" s="60"/>
      <c r="ABC2213" s="60"/>
      <c r="ABD2213" s="60"/>
      <c r="ABE2213" s="60"/>
      <c r="ABF2213" s="60"/>
      <c r="ABG2213" s="60"/>
      <c r="ABH2213" s="60"/>
      <c r="ABI2213" s="60"/>
      <c r="ABJ2213" s="60"/>
      <c r="ABK2213" s="60"/>
      <c r="ABL2213" s="60"/>
      <c r="ABM2213" s="60"/>
      <c r="ABN2213" s="60"/>
      <c r="ABO2213" s="60"/>
      <c r="ABP2213" s="60"/>
      <c r="ABQ2213" s="60"/>
      <c r="ABR2213" s="60">
        <v>1.0075265918193199</v>
      </c>
      <c r="ABS2213" s="60"/>
      <c r="ABT2213" s="60"/>
      <c r="ABU2213" s="60"/>
      <c r="ABV2213" s="60"/>
      <c r="ABW2213" s="60"/>
      <c r="ABX2213" s="60"/>
    </row>
    <row r="2214" spans="727:752" x14ac:dyDescent="0.25">
      <c r="AAY2214" s="60"/>
      <c r="AAZ2214" s="60"/>
      <c r="ABA2214" s="60"/>
      <c r="ABB2214" s="60"/>
      <c r="ABC2214" s="60"/>
      <c r="ABD2214" s="60"/>
      <c r="ABE2214" s="60"/>
      <c r="ABF2214" s="60"/>
      <c r="ABG2214" s="60"/>
      <c r="ABH2214" s="60"/>
      <c r="ABI2214" s="60"/>
      <c r="ABJ2214" s="60"/>
      <c r="ABK2214" s="60"/>
      <c r="ABL2214" s="60"/>
      <c r="ABM2214" s="60"/>
      <c r="ABN2214" s="60"/>
      <c r="ABO2214" s="60"/>
      <c r="ABP2214" s="60"/>
      <c r="ABQ2214" s="60"/>
      <c r="ABR2214" s="60">
        <v>1.0074553643497499</v>
      </c>
      <c r="ABS2214" s="60"/>
      <c r="ABT2214" s="60"/>
      <c r="ABU2214" s="60"/>
      <c r="ABV2214" s="60"/>
      <c r="ABW2214" s="60"/>
      <c r="ABX2214" s="60"/>
    </row>
    <row r="2215" spans="727:752" x14ac:dyDescent="0.25">
      <c r="AAY2215" s="60"/>
      <c r="AAZ2215" s="60"/>
      <c r="ABA2215" s="60"/>
      <c r="ABB2215" s="60"/>
      <c r="ABC2215" s="60"/>
      <c r="ABD2215" s="60"/>
      <c r="ABE2215" s="60"/>
      <c r="ABF2215" s="60"/>
      <c r="ABG2215" s="60"/>
      <c r="ABH2215" s="60"/>
      <c r="ABI2215" s="60"/>
      <c r="ABJ2215" s="60"/>
      <c r="ABK2215" s="60"/>
      <c r="ABL2215" s="60"/>
      <c r="ABM2215" s="60"/>
      <c r="ABN2215" s="60"/>
      <c r="ABO2215" s="60"/>
      <c r="ABP2215" s="60"/>
      <c r="ABQ2215" s="60"/>
      <c r="ABR2215" s="60">
        <v>1.00744875740499</v>
      </c>
      <c r="ABS2215" s="60"/>
      <c r="ABT2215" s="60"/>
      <c r="ABU2215" s="60"/>
      <c r="ABV2215" s="60"/>
      <c r="ABW2215" s="60"/>
      <c r="ABX2215" s="60"/>
    </row>
    <row r="2216" spans="727:752" x14ac:dyDescent="0.25">
      <c r="AAY2216" s="60"/>
      <c r="AAZ2216" s="60"/>
      <c r="ABA2216" s="60"/>
      <c r="ABB2216" s="60"/>
      <c r="ABC2216" s="60"/>
      <c r="ABD2216" s="60"/>
      <c r="ABE2216" s="60"/>
      <c r="ABF2216" s="60"/>
      <c r="ABG2216" s="60"/>
      <c r="ABH2216" s="60"/>
      <c r="ABI2216" s="60"/>
      <c r="ABJ2216" s="60"/>
      <c r="ABK2216" s="60"/>
      <c r="ABL2216" s="60"/>
      <c r="ABM2216" s="60"/>
      <c r="ABN2216" s="60"/>
      <c r="ABO2216" s="60"/>
      <c r="ABP2216" s="60"/>
      <c r="ABQ2216" s="60"/>
      <c r="ABR2216" s="60">
        <v>1.00742804337556</v>
      </c>
      <c r="ABS2216" s="60"/>
      <c r="ABT2216" s="60"/>
      <c r="ABU2216" s="60"/>
      <c r="ABV2216" s="60"/>
      <c r="ABW2216" s="60"/>
      <c r="ABX2216" s="60"/>
    </row>
    <row r="2217" spans="727:752" x14ac:dyDescent="0.25">
      <c r="AAY2217" s="60"/>
      <c r="AAZ2217" s="60"/>
      <c r="ABA2217" s="60"/>
      <c r="ABB2217" s="60"/>
      <c r="ABC2217" s="60"/>
      <c r="ABD2217" s="60"/>
      <c r="ABE2217" s="60"/>
      <c r="ABF2217" s="60"/>
      <c r="ABG2217" s="60"/>
      <c r="ABH2217" s="60"/>
      <c r="ABI2217" s="60"/>
      <c r="ABJ2217" s="60"/>
      <c r="ABK2217" s="60"/>
      <c r="ABL2217" s="60"/>
      <c r="ABM2217" s="60"/>
      <c r="ABN2217" s="60"/>
      <c r="ABO2217" s="60"/>
      <c r="ABP2217" s="60"/>
      <c r="ABQ2217" s="60"/>
      <c r="ABR2217" s="60">
        <v>1.0074263706781399</v>
      </c>
      <c r="ABS2217" s="60"/>
      <c r="ABT2217" s="60"/>
      <c r="ABU2217" s="60"/>
      <c r="ABV2217" s="60"/>
      <c r="ABW2217" s="60"/>
      <c r="ABX2217" s="60"/>
    </row>
    <row r="2218" spans="727:752" x14ac:dyDescent="0.25">
      <c r="AAY2218" s="60"/>
      <c r="AAZ2218" s="60"/>
      <c r="ABA2218" s="60"/>
      <c r="ABB2218" s="60"/>
      <c r="ABC2218" s="60"/>
      <c r="ABD2218" s="60"/>
      <c r="ABE2218" s="60"/>
      <c r="ABF2218" s="60"/>
      <c r="ABG2218" s="60"/>
      <c r="ABH2218" s="60"/>
      <c r="ABI2218" s="60"/>
      <c r="ABJ2218" s="60"/>
      <c r="ABK2218" s="60"/>
      <c r="ABL2218" s="60"/>
      <c r="ABM2218" s="60"/>
      <c r="ABN2218" s="60"/>
      <c r="ABO2218" s="60"/>
      <c r="ABP2218" s="60"/>
      <c r="ABQ2218" s="60"/>
      <c r="ABR2218" s="60">
        <v>1.00740438916052</v>
      </c>
      <c r="ABS2218" s="60"/>
      <c r="ABT2218" s="60"/>
      <c r="ABU2218" s="60"/>
      <c r="ABV2218" s="60"/>
      <c r="ABW2218" s="60"/>
      <c r="ABX2218" s="60"/>
    </row>
    <row r="2219" spans="727:752" x14ac:dyDescent="0.25">
      <c r="AAY2219" s="60"/>
      <c r="AAZ2219" s="60"/>
      <c r="ABA2219" s="60"/>
      <c r="ABB2219" s="60"/>
      <c r="ABC2219" s="60"/>
      <c r="ABD2219" s="60"/>
      <c r="ABE2219" s="60"/>
      <c r="ABF2219" s="60"/>
      <c r="ABG2219" s="60"/>
      <c r="ABH2219" s="60"/>
      <c r="ABI2219" s="60"/>
      <c r="ABJ2219" s="60"/>
      <c r="ABK2219" s="60"/>
      <c r="ABL2219" s="60"/>
      <c r="ABM2219" s="60"/>
      <c r="ABN2219" s="60"/>
      <c r="ABO2219" s="60"/>
      <c r="ABP2219" s="60"/>
      <c r="ABQ2219" s="60"/>
      <c r="ABR2219" s="60">
        <v>1.0074000408339201</v>
      </c>
      <c r="ABS2219" s="60"/>
      <c r="ABT2219" s="60"/>
      <c r="ABU2219" s="60"/>
      <c r="ABV2219" s="60"/>
      <c r="ABW2219" s="60"/>
      <c r="ABX2219" s="60"/>
    </row>
    <row r="2220" spans="727:752" x14ac:dyDescent="0.25">
      <c r="AAY2220" s="60"/>
      <c r="AAZ2220" s="60"/>
      <c r="ABA2220" s="60"/>
      <c r="ABB2220" s="60"/>
      <c r="ABC2220" s="60"/>
      <c r="ABD2220" s="60"/>
      <c r="ABE2220" s="60"/>
      <c r="ABF2220" s="60"/>
      <c r="ABG2220" s="60"/>
      <c r="ABH2220" s="60"/>
      <c r="ABI2220" s="60"/>
      <c r="ABJ2220" s="60"/>
      <c r="ABK2220" s="60"/>
      <c r="ABL2220" s="60"/>
      <c r="ABM2220" s="60"/>
      <c r="ABN2220" s="60"/>
      <c r="ABO2220" s="60"/>
      <c r="ABP2220" s="60"/>
      <c r="ABQ2220" s="60"/>
      <c r="ABR2220" s="60">
        <v>1.0073879416463101</v>
      </c>
      <c r="ABS2220" s="60"/>
      <c r="ABT2220" s="60"/>
      <c r="ABU2220" s="60"/>
      <c r="ABV2220" s="60"/>
      <c r="ABW2220" s="60"/>
      <c r="ABX2220" s="60"/>
    </row>
    <row r="2221" spans="727:752" x14ac:dyDescent="0.25">
      <c r="AAY2221" s="60"/>
      <c r="AAZ2221" s="60"/>
      <c r="ABA2221" s="60"/>
      <c r="ABB2221" s="60"/>
      <c r="ABC2221" s="60"/>
      <c r="ABD2221" s="60"/>
      <c r="ABE2221" s="60"/>
      <c r="ABF2221" s="60"/>
      <c r="ABG2221" s="60"/>
      <c r="ABH2221" s="60"/>
      <c r="ABI2221" s="60"/>
      <c r="ABJ2221" s="60"/>
      <c r="ABK2221" s="60"/>
      <c r="ABL2221" s="60"/>
      <c r="ABM2221" s="60"/>
      <c r="ABN2221" s="60"/>
      <c r="ABO2221" s="60"/>
      <c r="ABP2221" s="60"/>
      <c r="ABQ2221" s="60"/>
      <c r="ABR2221" s="60">
        <v>1.0073603885343301</v>
      </c>
      <c r="ABS2221" s="60"/>
      <c r="ABT2221" s="60"/>
      <c r="ABU2221" s="60"/>
      <c r="ABV2221" s="60"/>
      <c r="ABW2221" s="60"/>
      <c r="ABX2221" s="60"/>
    </row>
    <row r="2222" spans="727:752" x14ac:dyDescent="0.25">
      <c r="AAY2222" s="60"/>
      <c r="AAZ2222" s="60"/>
      <c r="ABA2222" s="60"/>
      <c r="ABB2222" s="60"/>
      <c r="ABC2222" s="60"/>
      <c r="ABD2222" s="60"/>
      <c r="ABE2222" s="60"/>
      <c r="ABF2222" s="60"/>
      <c r="ABG2222" s="60"/>
      <c r="ABH2222" s="60"/>
      <c r="ABI2222" s="60"/>
      <c r="ABJ2222" s="60"/>
      <c r="ABK2222" s="60"/>
      <c r="ABL2222" s="60"/>
      <c r="ABM2222" s="60"/>
      <c r="ABN2222" s="60"/>
      <c r="ABO2222" s="60"/>
      <c r="ABP2222" s="60"/>
      <c r="ABQ2222" s="60"/>
      <c r="ABR2222" s="60">
        <v>1.0073531817893999</v>
      </c>
      <c r="ABS2222" s="60"/>
      <c r="ABT2222" s="60"/>
      <c r="ABU2222" s="60"/>
      <c r="ABV2222" s="60"/>
      <c r="ABW2222" s="60"/>
      <c r="ABX2222" s="60"/>
    </row>
    <row r="2223" spans="727:752" x14ac:dyDescent="0.25">
      <c r="AAY2223" s="60"/>
      <c r="AAZ2223" s="60"/>
      <c r="ABA2223" s="60"/>
      <c r="ABB2223" s="60"/>
      <c r="ABC2223" s="60"/>
      <c r="ABD2223" s="60"/>
      <c r="ABE2223" s="60"/>
      <c r="ABF2223" s="60"/>
      <c r="ABG2223" s="60"/>
      <c r="ABH2223" s="60"/>
      <c r="ABI2223" s="60"/>
      <c r="ABJ2223" s="60"/>
      <c r="ABK2223" s="60"/>
      <c r="ABL2223" s="60"/>
      <c r="ABM2223" s="60"/>
      <c r="ABN2223" s="60"/>
      <c r="ABO2223" s="60"/>
      <c r="ABP2223" s="60"/>
      <c r="ABQ2223" s="60"/>
      <c r="ABR2223" s="60">
        <v>1.0073501596185199</v>
      </c>
      <c r="ABS2223" s="60"/>
      <c r="ABT2223" s="60"/>
      <c r="ABU2223" s="60"/>
      <c r="ABV2223" s="60"/>
      <c r="ABW2223" s="60"/>
      <c r="ABX2223" s="60"/>
    </row>
    <row r="2224" spans="727:752" x14ac:dyDescent="0.25">
      <c r="AAY2224" s="60"/>
      <c r="AAZ2224" s="60"/>
      <c r="ABA2224" s="60"/>
      <c r="ABB2224" s="60"/>
      <c r="ABC2224" s="60"/>
      <c r="ABD2224" s="60"/>
      <c r="ABE2224" s="60"/>
      <c r="ABF2224" s="60"/>
      <c r="ABG2224" s="60"/>
      <c r="ABH2224" s="60"/>
      <c r="ABI2224" s="60"/>
      <c r="ABJ2224" s="60"/>
      <c r="ABK2224" s="60"/>
      <c r="ABL2224" s="60"/>
      <c r="ABM2224" s="60"/>
      <c r="ABN2224" s="60"/>
      <c r="ABO2224" s="60"/>
      <c r="ABP2224" s="60"/>
      <c r="ABQ2224" s="60"/>
      <c r="ABR2224" s="60">
        <v>1.00733998550639</v>
      </c>
      <c r="ABS2224" s="60"/>
      <c r="ABT2224" s="60"/>
      <c r="ABU2224" s="60"/>
      <c r="ABV2224" s="60"/>
      <c r="ABW2224" s="60"/>
      <c r="ABX2224" s="60"/>
    </row>
    <row r="2225" spans="727:752" x14ac:dyDescent="0.25">
      <c r="AAY2225" s="60"/>
      <c r="AAZ2225" s="60"/>
      <c r="ABA2225" s="60"/>
      <c r="ABB2225" s="60"/>
      <c r="ABC2225" s="60"/>
      <c r="ABD2225" s="60"/>
      <c r="ABE2225" s="60"/>
      <c r="ABF2225" s="60"/>
      <c r="ABG2225" s="60"/>
      <c r="ABH2225" s="60"/>
      <c r="ABI2225" s="60"/>
      <c r="ABJ2225" s="60"/>
      <c r="ABK2225" s="60"/>
      <c r="ABL2225" s="60"/>
      <c r="ABM2225" s="60"/>
      <c r="ABN2225" s="60"/>
      <c r="ABO2225" s="60"/>
      <c r="ABP2225" s="60"/>
      <c r="ABQ2225" s="60"/>
      <c r="ABR2225" s="60">
        <v>1.00732588352201</v>
      </c>
      <c r="ABS2225" s="60"/>
      <c r="ABT2225" s="60"/>
      <c r="ABU2225" s="60"/>
      <c r="ABV2225" s="60"/>
      <c r="ABW2225" s="60"/>
      <c r="ABX2225" s="60"/>
    </row>
    <row r="2226" spans="727:752" x14ac:dyDescent="0.25">
      <c r="AAY2226" s="60"/>
      <c r="AAZ2226" s="60"/>
      <c r="ABA2226" s="60"/>
      <c r="ABB2226" s="60"/>
      <c r="ABC2226" s="60"/>
      <c r="ABD2226" s="60"/>
      <c r="ABE2226" s="60"/>
      <c r="ABF2226" s="60"/>
      <c r="ABG2226" s="60"/>
      <c r="ABH2226" s="60"/>
      <c r="ABI2226" s="60"/>
      <c r="ABJ2226" s="60"/>
      <c r="ABK2226" s="60"/>
      <c r="ABL2226" s="60"/>
      <c r="ABM2226" s="60"/>
      <c r="ABN2226" s="60"/>
      <c r="ABO2226" s="60"/>
      <c r="ABP2226" s="60"/>
      <c r="ABQ2226" s="60"/>
      <c r="ABR2226" s="60">
        <v>1.0073204680689001</v>
      </c>
      <c r="ABS2226" s="60"/>
      <c r="ABT2226" s="60"/>
      <c r="ABU2226" s="60"/>
      <c r="ABV2226" s="60"/>
      <c r="ABW2226" s="60"/>
      <c r="ABX2226" s="60"/>
    </row>
    <row r="2227" spans="727:752" x14ac:dyDescent="0.25">
      <c r="AAY2227" s="60"/>
      <c r="AAZ2227" s="60"/>
      <c r="ABA2227" s="60"/>
      <c r="ABB2227" s="60"/>
      <c r="ABC2227" s="60"/>
      <c r="ABD2227" s="60"/>
      <c r="ABE2227" s="60"/>
      <c r="ABF2227" s="60"/>
      <c r="ABG2227" s="60"/>
      <c r="ABH2227" s="60"/>
      <c r="ABI2227" s="60"/>
      <c r="ABJ2227" s="60"/>
      <c r="ABK2227" s="60"/>
      <c r="ABL2227" s="60"/>
      <c r="ABM2227" s="60"/>
      <c r="ABN2227" s="60"/>
      <c r="ABO2227" s="60"/>
      <c r="ABP2227" s="60"/>
      <c r="ABQ2227" s="60"/>
      <c r="ABR2227" s="60">
        <v>1.0073142439673599</v>
      </c>
      <c r="ABS2227" s="60"/>
      <c r="ABT2227" s="60"/>
      <c r="ABU2227" s="60"/>
      <c r="ABV2227" s="60"/>
      <c r="ABW2227" s="60"/>
      <c r="ABX2227" s="60"/>
    </row>
    <row r="2228" spans="727:752" x14ac:dyDescent="0.25">
      <c r="AAY2228" s="60"/>
      <c r="AAZ2228" s="60"/>
      <c r="ABA2228" s="60"/>
      <c r="ABB2228" s="60"/>
      <c r="ABC2228" s="60"/>
      <c r="ABD2228" s="60"/>
      <c r="ABE2228" s="60"/>
      <c r="ABF2228" s="60"/>
      <c r="ABG2228" s="60"/>
      <c r="ABH2228" s="60"/>
      <c r="ABI2228" s="60"/>
      <c r="ABJ2228" s="60"/>
      <c r="ABK2228" s="60"/>
      <c r="ABL2228" s="60"/>
      <c r="ABM2228" s="60"/>
      <c r="ABN2228" s="60"/>
      <c r="ABO2228" s="60"/>
      <c r="ABP2228" s="60"/>
      <c r="ABQ2228" s="60"/>
      <c r="ABR2228" s="60">
        <v>1.0072972468358099</v>
      </c>
      <c r="ABS2228" s="60"/>
      <c r="ABT2228" s="60"/>
      <c r="ABU2228" s="60"/>
      <c r="ABV2228" s="60"/>
      <c r="ABW2228" s="60"/>
      <c r="ABX2228" s="60"/>
    </row>
    <row r="2229" spans="727:752" x14ac:dyDescent="0.25">
      <c r="AAY2229" s="60"/>
      <c r="AAZ2229" s="60"/>
      <c r="ABA2229" s="60"/>
      <c r="ABB2229" s="60"/>
      <c r="ABC2229" s="60"/>
      <c r="ABD2229" s="60"/>
      <c r="ABE2229" s="60"/>
      <c r="ABF2229" s="60"/>
      <c r="ABG2229" s="60"/>
      <c r="ABH2229" s="60"/>
      <c r="ABI2229" s="60"/>
      <c r="ABJ2229" s="60"/>
      <c r="ABK2229" s="60"/>
      <c r="ABL2229" s="60"/>
      <c r="ABM2229" s="60"/>
      <c r="ABN2229" s="60"/>
      <c r="ABO2229" s="60"/>
      <c r="ABP2229" s="60"/>
      <c r="ABQ2229" s="60"/>
      <c r="ABR2229" s="60">
        <v>1.00729358883789</v>
      </c>
      <c r="ABS2229" s="60"/>
      <c r="ABT2229" s="60"/>
      <c r="ABU2229" s="60"/>
      <c r="ABV2229" s="60"/>
      <c r="ABW2229" s="60"/>
      <c r="ABX2229" s="60"/>
    </row>
    <row r="2230" spans="727:752" x14ac:dyDescent="0.25">
      <c r="AAY2230" s="60"/>
      <c r="AAZ2230" s="60"/>
      <c r="ABA2230" s="60"/>
      <c r="ABB2230" s="60"/>
      <c r="ABC2230" s="60"/>
      <c r="ABD2230" s="60"/>
      <c r="ABE2230" s="60"/>
      <c r="ABF2230" s="60"/>
      <c r="ABG2230" s="60"/>
      <c r="ABH2230" s="60"/>
      <c r="ABI2230" s="60"/>
      <c r="ABJ2230" s="60"/>
      <c r="ABK2230" s="60"/>
      <c r="ABL2230" s="60"/>
      <c r="ABM2230" s="60"/>
      <c r="ABN2230" s="60"/>
      <c r="ABO2230" s="60"/>
      <c r="ABP2230" s="60"/>
      <c r="ABQ2230" s="60"/>
      <c r="ABR2230" s="60">
        <v>1.0072927102567399</v>
      </c>
      <c r="ABS2230" s="60"/>
      <c r="ABT2230" s="60"/>
      <c r="ABU2230" s="60"/>
      <c r="ABV2230" s="60"/>
      <c r="ABW2230" s="60"/>
      <c r="ABX2230" s="60"/>
    </row>
    <row r="2231" spans="727:752" x14ac:dyDescent="0.25">
      <c r="AAY2231" s="60"/>
      <c r="AAZ2231" s="60"/>
      <c r="ABA2231" s="60"/>
      <c r="ABB2231" s="60"/>
      <c r="ABC2231" s="60"/>
      <c r="ABD2231" s="60"/>
      <c r="ABE2231" s="60"/>
      <c r="ABF2231" s="60"/>
      <c r="ABG2231" s="60"/>
      <c r="ABH2231" s="60"/>
      <c r="ABI2231" s="60"/>
      <c r="ABJ2231" s="60"/>
      <c r="ABK2231" s="60"/>
      <c r="ABL2231" s="60"/>
      <c r="ABM2231" s="60"/>
      <c r="ABN2231" s="60"/>
      <c r="ABO2231" s="60"/>
      <c r="ABP2231" s="60"/>
      <c r="ABQ2231" s="60"/>
      <c r="ABR2231" s="60">
        <v>1.0072816193883001</v>
      </c>
      <c r="ABS2231" s="60"/>
      <c r="ABT2231" s="60"/>
      <c r="ABU2231" s="60"/>
      <c r="ABV2231" s="60"/>
      <c r="ABW2231" s="60"/>
      <c r="ABX2231" s="60"/>
    </row>
    <row r="2232" spans="727:752" x14ac:dyDescent="0.25">
      <c r="AAY2232" s="60"/>
      <c r="AAZ2232" s="60"/>
      <c r="ABA2232" s="60"/>
      <c r="ABB2232" s="60"/>
      <c r="ABC2232" s="60"/>
      <c r="ABD2232" s="60"/>
      <c r="ABE2232" s="60"/>
      <c r="ABF2232" s="60"/>
      <c r="ABG2232" s="60"/>
      <c r="ABH2232" s="60"/>
      <c r="ABI2232" s="60"/>
      <c r="ABJ2232" s="60"/>
      <c r="ABK2232" s="60"/>
      <c r="ABL2232" s="60"/>
      <c r="ABM2232" s="60"/>
      <c r="ABN2232" s="60"/>
      <c r="ABO2232" s="60"/>
      <c r="ABP2232" s="60"/>
      <c r="ABQ2232" s="60"/>
      <c r="ABR2232" s="60">
        <v>1.0072772548309401</v>
      </c>
      <c r="ABS2232" s="60"/>
      <c r="ABT2232" s="60"/>
      <c r="ABU2232" s="60"/>
      <c r="ABV2232" s="60"/>
      <c r="ABW2232" s="60"/>
      <c r="ABX2232" s="60"/>
    </row>
    <row r="2233" spans="727:752" x14ac:dyDescent="0.25">
      <c r="AAY2233" s="60"/>
      <c r="AAZ2233" s="60"/>
      <c r="ABA2233" s="60"/>
      <c r="ABB2233" s="60"/>
      <c r="ABC2233" s="60"/>
      <c r="ABD2233" s="60"/>
      <c r="ABE2233" s="60"/>
      <c r="ABF2233" s="60"/>
      <c r="ABG2233" s="60"/>
      <c r="ABH2233" s="60"/>
      <c r="ABI2233" s="60"/>
      <c r="ABJ2233" s="60"/>
      <c r="ABK2233" s="60"/>
      <c r="ABL2233" s="60"/>
      <c r="ABM2233" s="60"/>
      <c r="ABN2233" s="60"/>
      <c r="ABO2233" s="60"/>
      <c r="ABP2233" s="60"/>
      <c r="ABQ2233" s="60"/>
      <c r="ABR2233" s="60">
        <v>1.0072753774263801</v>
      </c>
      <c r="ABS2233" s="60"/>
      <c r="ABT2233" s="60"/>
      <c r="ABU2233" s="60"/>
      <c r="ABV2233" s="60"/>
      <c r="ABW2233" s="60"/>
      <c r="ABX2233" s="60"/>
    </row>
    <row r="2234" spans="727:752" x14ac:dyDescent="0.25">
      <c r="AAY2234" s="60"/>
      <c r="AAZ2234" s="60"/>
      <c r="ABA2234" s="60"/>
      <c r="ABB2234" s="60"/>
      <c r="ABC2234" s="60"/>
      <c r="ABD2234" s="60"/>
      <c r="ABE2234" s="60"/>
      <c r="ABF2234" s="60"/>
      <c r="ABG2234" s="60"/>
      <c r="ABH2234" s="60"/>
      <c r="ABI2234" s="60"/>
      <c r="ABJ2234" s="60"/>
      <c r="ABK2234" s="60"/>
      <c r="ABL2234" s="60"/>
      <c r="ABM2234" s="60"/>
      <c r="ABN2234" s="60"/>
      <c r="ABO2234" s="60"/>
      <c r="ABP2234" s="60"/>
      <c r="ABQ2234" s="60"/>
      <c r="ABR2234" s="60">
        <v>1.0072715224539499</v>
      </c>
      <c r="ABS2234" s="60"/>
      <c r="ABT2234" s="60"/>
      <c r="ABU2234" s="60"/>
      <c r="ABV2234" s="60"/>
      <c r="ABW2234" s="60"/>
      <c r="ABX2234" s="60"/>
    </row>
    <row r="2235" spans="727:752" x14ac:dyDescent="0.25">
      <c r="AAY2235" s="60"/>
      <c r="AAZ2235" s="60"/>
      <c r="ABA2235" s="60"/>
      <c r="ABB2235" s="60"/>
      <c r="ABC2235" s="60"/>
      <c r="ABD2235" s="60"/>
      <c r="ABE2235" s="60"/>
      <c r="ABF2235" s="60"/>
      <c r="ABG2235" s="60"/>
      <c r="ABH2235" s="60"/>
      <c r="ABI2235" s="60"/>
      <c r="ABJ2235" s="60"/>
      <c r="ABK2235" s="60"/>
      <c r="ABL2235" s="60"/>
      <c r="ABM2235" s="60"/>
      <c r="ABN2235" s="60"/>
      <c r="ABO2235" s="60"/>
      <c r="ABP2235" s="60"/>
      <c r="ABQ2235" s="60"/>
      <c r="ABR2235" s="60">
        <v>1.0072618428643201</v>
      </c>
      <c r="ABS2235" s="60"/>
      <c r="ABT2235" s="60"/>
      <c r="ABU2235" s="60"/>
      <c r="ABV2235" s="60"/>
      <c r="ABW2235" s="60"/>
      <c r="ABX2235" s="60"/>
    </row>
    <row r="2236" spans="727:752" x14ac:dyDescent="0.25">
      <c r="AAY2236" s="60"/>
      <c r="AAZ2236" s="60"/>
      <c r="ABA2236" s="60"/>
      <c r="ABB2236" s="60"/>
      <c r="ABC2236" s="60"/>
      <c r="ABD2236" s="60"/>
      <c r="ABE2236" s="60"/>
      <c r="ABF2236" s="60"/>
      <c r="ABG2236" s="60"/>
      <c r="ABH2236" s="60"/>
      <c r="ABI2236" s="60"/>
      <c r="ABJ2236" s="60"/>
      <c r="ABK2236" s="60"/>
      <c r="ABL2236" s="60"/>
      <c r="ABM2236" s="60"/>
      <c r="ABN2236" s="60"/>
      <c r="ABO2236" s="60"/>
      <c r="ABP2236" s="60"/>
      <c r="ABQ2236" s="60"/>
      <c r="ABR2236" s="60">
        <v>1.00725691311195</v>
      </c>
      <c r="ABS2236" s="60"/>
      <c r="ABT2236" s="60"/>
      <c r="ABU2236" s="60"/>
      <c r="ABV2236" s="60"/>
      <c r="ABW2236" s="60"/>
      <c r="ABX2236" s="60"/>
    </row>
    <row r="2237" spans="727:752" x14ac:dyDescent="0.25">
      <c r="AAY2237" s="60"/>
      <c r="AAZ2237" s="60"/>
      <c r="ABA2237" s="60"/>
      <c r="ABB2237" s="60"/>
      <c r="ABC2237" s="60"/>
      <c r="ABD2237" s="60"/>
      <c r="ABE2237" s="60"/>
      <c r="ABF2237" s="60"/>
      <c r="ABG2237" s="60"/>
      <c r="ABH2237" s="60"/>
      <c r="ABI2237" s="60"/>
      <c r="ABJ2237" s="60"/>
      <c r="ABK2237" s="60"/>
      <c r="ABL2237" s="60"/>
      <c r="ABM2237" s="60"/>
      <c r="ABN2237" s="60"/>
      <c r="ABO2237" s="60"/>
      <c r="ABP2237" s="60"/>
      <c r="ABQ2237" s="60"/>
      <c r="ABR2237" s="60">
        <v>1.00725178099599</v>
      </c>
      <c r="ABS2237" s="60"/>
      <c r="ABT2237" s="60"/>
      <c r="ABU2237" s="60"/>
      <c r="ABV2237" s="60"/>
      <c r="ABW2237" s="60"/>
      <c r="ABX2237" s="60"/>
    </row>
    <row r="2238" spans="727:752" x14ac:dyDescent="0.25">
      <c r="AAY2238" s="60"/>
      <c r="AAZ2238" s="60"/>
      <c r="ABA2238" s="60"/>
      <c r="ABB2238" s="60"/>
      <c r="ABC2238" s="60"/>
      <c r="ABD2238" s="60"/>
      <c r="ABE2238" s="60"/>
      <c r="ABF2238" s="60"/>
      <c r="ABG2238" s="60"/>
      <c r="ABH2238" s="60"/>
      <c r="ABI2238" s="60"/>
      <c r="ABJ2238" s="60"/>
      <c r="ABK2238" s="60"/>
      <c r="ABL2238" s="60"/>
      <c r="ABM2238" s="60"/>
      <c r="ABN2238" s="60"/>
      <c r="ABO2238" s="60"/>
      <c r="ABP2238" s="60"/>
      <c r="ABQ2238" s="60"/>
      <c r="ABR2238" s="60">
        <v>1.00724849676158</v>
      </c>
      <c r="ABS2238" s="60"/>
      <c r="ABT2238" s="60"/>
      <c r="ABU2238" s="60"/>
      <c r="ABV2238" s="60"/>
      <c r="ABW2238" s="60"/>
      <c r="ABX2238" s="60"/>
    </row>
    <row r="2239" spans="727:752" x14ac:dyDescent="0.25">
      <c r="AAY2239" s="60"/>
      <c r="AAZ2239" s="60"/>
      <c r="ABA2239" s="60"/>
      <c r="ABB2239" s="60"/>
      <c r="ABC2239" s="60"/>
      <c r="ABD2239" s="60"/>
      <c r="ABE2239" s="60"/>
      <c r="ABF2239" s="60"/>
      <c r="ABG2239" s="60"/>
      <c r="ABH2239" s="60"/>
      <c r="ABI2239" s="60"/>
      <c r="ABJ2239" s="60"/>
      <c r="ABK2239" s="60"/>
      <c r="ABL2239" s="60"/>
      <c r="ABM2239" s="60"/>
      <c r="ABN2239" s="60"/>
      <c r="ABO2239" s="60"/>
      <c r="ABP2239" s="60"/>
      <c r="ABQ2239" s="60"/>
      <c r="ABR2239" s="60">
        <v>1.00724739430162</v>
      </c>
      <c r="ABS2239" s="60"/>
      <c r="ABT2239" s="60"/>
      <c r="ABU2239" s="60"/>
      <c r="ABV2239" s="60"/>
      <c r="ABW2239" s="60"/>
      <c r="ABX2239" s="60"/>
    </row>
    <row r="2240" spans="727:752" x14ac:dyDescent="0.25">
      <c r="AAY2240" s="60"/>
      <c r="AAZ2240" s="60"/>
      <c r="ABA2240" s="60"/>
      <c r="ABB2240" s="60"/>
      <c r="ABC2240" s="60"/>
      <c r="ABD2240" s="60"/>
      <c r="ABE2240" s="60"/>
      <c r="ABF2240" s="60"/>
      <c r="ABG2240" s="60"/>
      <c r="ABH2240" s="60"/>
      <c r="ABI2240" s="60"/>
      <c r="ABJ2240" s="60"/>
      <c r="ABK2240" s="60"/>
      <c r="ABL2240" s="60"/>
      <c r="ABM2240" s="60"/>
      <c r="ABN2240" s="60"/>
      <c r="ABO2240" s="60"/>
      <c r="ABP2240" s="60"/>
      <c r="ABQ2240" s="60"/>
      <c r="ABR2240" s="60">
        <v>1.0072294181749299</v>
      </c>
      <c r="ABS2240" s="60"/>
      <c r="ABT2240" s="60"/>
      <c r="ABU2240" s="60"/>
      <c r="ABV2240" s="60"/>
      <c r="ABW2240" s="60"/>
      <c r="ABX2240" s="60"/>
    </row>
    <row r="2241" spans="727:752" x14ac:dyDescent="0.25">
      <c r="AAY2241" s="60"/>
      <c r="AAZ2241" s="60"/>
      <c r="ABA2241" s="60"/>
      <c r="ABB2241" s="60"/>
      <c r="ABC2241" s="60"/>
      <c r="ABD2241" s="60"/>
      <c r="ABE2241" s="60"/>
      <c r="ABF2241" s="60"/>
      <c r="ABG2241" s="60"/>
      <c r="ABH2241" s="60"/>
      <c r="ABI2241" s="60"/>
      <c r="ABJ2241" s="60"/>
      <c r="ABK2241" s="60"/>
      <c r="ABL2241" s="60"/>
      <c r="ABM2241" s="60"/>
      <c r="ABN2241" s="60"/>
      <c r="ABO2241" s="60"/>
      <c r="ABP2241" s="60"/>
      <c r="ABQ2241" s="60"/>
      <c r="ABR2241" s="60">
        <v>1.0072262591644301</v>
      </c>
      <c r="ABS2241" s="60"/>
      <c r="ABT2241" s="60"/>
      <c r="ABU2241" s="60"/>
      <c r="ABV2241" s="60"/>
      <c r="ABW2241" s="60"/>
      <c r="ABX2241" s="60"/>
    </row>
    <row r="2242" spans="727:752" x14ac:dyDescent="0.25">
      <c r="AAY2242" s="60"/>
      <c r="AAZ2242" s="60"/>
      <c r="ABA2242" s="60"/>
      <c r="ABB2242" s="60"/>
      <c r="ABC2242" s="60"/>
      <c r="ABD2242" s="60"/>
      <c r="ABE2242" s="60"/>
      <c r="ABF2242" s="60"/>
      <c r="ABG2242" s="60"/>
      <c r="ABH2242" s="60"/>
      <c r="ABI2242" s="60"/>
      <c r="ABJ2242" s="60"/>
      <c r="ABK2242" s="60"/>
      <c r="ABL2242" s="60"/>
      <c r="ABM2242" s="60"/>
      <c r="ABN2242" s="60"/>
      <c r="ABO2242" s="60"/>
      <c r="ABP2242" s="60"/>
      <c r="ABQ2242" s="60"/>
      <c r="ABR2242" s="60">
        <v>1.0072150414195999</v>
      </c>
      <c r="ABS2242" s="60"/>
      <c r="ABT2242" s="60"/>
      <c r="ABU2242" s="60"/>
      <c r="ABV2242" s="60"/>
      <c r="ABW2242" s="60"/>
      <c r="ABX2242" s="60"/>
    </row>
    <row r="2243" spans="727:752" x14ac:dyDescent="0.25">
      <c r="AAY2243" s="60"/>
      <c r="AAZ2243" s="60"/>
      <c r="ABA2243" s="60"/>
      <c r="ABB2243" s="60"/>
      <c r="ABC2243" s="60"/>
      <c r="ABD2243" s="60"/>
      <c r="ABE2243" s="60"/>
      <c r="ABF2243" s="60"/>
      <c r="ABG2243" s="60"/>
      <c r="ABH2243" s="60"/>
      <c r="ABI2243" s="60"/>
      <c r="ABJ2243" s="60"/>
      <c r="ABK2243" s="60"/>
      <c r="ABL2243" s="60"/>
      <c r="ABM2243" s="60"/>
      <c r="ABN2243" s="60"/>
      <c r="ABO2243" s="60"/>
      <c r="ABP2243" s="60"/>
      <c r="ABQ2243" s="60"/>
      <c r="ABR2243" s="60">
        <v>1.0072021760269101</v>
      </c>
      <c r="ABS2243" s="60"/>
      <c r="ABT2243" s="60"/>
      <c r="ABU2243" s="60"/>
      <c r="ABV2243" s="60"/>
      <c r="ABW2243" s="60"/>
      <c r="ABX2243" s="60"/>
    </row>
    <row r="2244" spans="727:752" x14ac:dyDescent="0.25">
      <c r="AAY2244" s="60"/>
      <c r="AAZ2244" s="60"/>
      <c r="ABA2244" s="60"/>
      <c r="ABB2244" s="60"/>
      <c r="ABC2244" s="60"/>
      <c r="ABD2244" s="60"/>
      <c r="ABE2244" s="60"/>
      <c r="ABF2244" s="60"/>
      <c r="ABG2244" s="60"/>
      <c r="ABH2244" s="60"/>
      <c r="ABI2244" s="60"/>
      <c r="ABJ2244" s="60"/>
      <c r="ABK2244" s="60"/>
      <c r="ABL2244" s="60"/>
      <c r="ABM2244" s="60"/>
      <c r="ABN2244" s="60"/>
      <c r="ABO2244" s="60"/>
      <c r="ABP2244" s="60"/>
      <c r="ABQ2244" s="60"/>
      <c r="ABR2244" s="60">
        <v>1.0072014984169999</v>
      </c>
      <c r="ABS2244" s="60"/>
      <c r="ABT2244" s="60"/>
      <c r="ABU2244" s="60"/>
      <c r="ABV2244" s="60"/>
      <c r="ABW2244" s="60"/>
      <c r="ABX2244" s="60"/>
    </row>
    <row r="2245" spans="727:752" x14ac:dyDescent="0.25">
      <c r="AAY2245" s="60"/>
      <c r="AAZ2245" s="60"/>
      <c r="ABA2245" s="60"/>
      <c r="ABB2245" s="60"/>
      <c r="ABC2245" s="60"/>
      <c r="ABD2245" s="60"/>
      <c r="ABE2245" s="60"/>
      <c r="ABF2245" s="60"/>
      <c r="ABG2245" s="60"/>
      <c r="ABH2245" s="60"/>
      <c r="ABI2245" s="60"/>
      <c r="ABJ2245" s="60"/>
      <c r="ABK2245" s="60"/>
      <c r="ABL2245" s="60"/>
      <c r="ABM2245" s="60"/>
      <c r="ABN2245" s="60"/>
      <c r="ABO2245" s="60"/>
      <c r="ABP2245" s="60"/>
      <c r="ABQ2245" s="60"/>
      <c r="ABR2245" s="60">
        <v>1.0071951873032701</v>
      </c>
      <c r="ABS2245" s="60"/>
      <c r="ABT2245" s="60"/>
      <c r="ABU2245" s="60"/>
      <c r="ABV2245" s="60"/>
      <c r="ABW2245" s="60"/>
      <c r="ABX2245" s="60"/>
    </row>
    <row r="2246" spans="727:752" x14ac:dyDescent="0.25">
      <c r="AAY2246" s="60"/>
      <c r="AAZ2246" s="60"/>
      <c r="ABA2246" s="60"/>
      <c r="ABB2246" s="60"/>
      <c r="ABC2246" s="60"/>
      <c r="ABD2246" s="60"/>
      <c r="ABE2246" s="60"/>
      <c r="ABF2246" s="60"/>
      <c r="ABG2246" s="60"/>
      <c r="ABH2246" s="60"/>
      <c r="ABI2246" s="60"/>
      <c r="ABJ2246" s="60"/>
      <c r="ABK2246" s="60"/>
      <c r="ABL2246" s="60"/>
      <c r="ABM2246" s="60"/>
      <c r="ABN2246" s="60"/>
      <c r="ABO2246" s="60"/>
      <c r="ABP2246" s="60"/>
      <c r="ABQ2246" s="60"/>
      <c r="ABR2246" s="60">
        <v>1.0071948324525299</v>
      </c>
      <c r="ABS2246" s="60"/>
      <c r="ABT2246" s="60"/>
      <c r="ABU2246" s="60"/>
      <c r="ABV2246" s="60"/>
      <c r="ABW2246" s="60"/>
      <c r="ABX2246" s="60"/>
    </row>
    <row r="2247" spans="727:752" x14ac:dyDescent="0.25">
      <c r="AAY2247" s="60"/>
      <c r="AAZ2247" s="60"/>
      <c r="ABA2247" s="60"/>
      <c r="ABB2247" s="60"/>
      <c r="ABC2247" s="60"/>
      <c r="ABD2247" s="60"/>
      <c r="ABE2247" s="60"/>
      <c r="ABF2247" s="60"/>
      <c r="ABG2247" s="60"/>
      <c r="ABH2247" s="60"/>
      <c r="ABI2247" s="60"/>
      <c r="ABJ2247" s="60"/>
      <c r="ABK2247" s="60"/>
      <c r="ABL2247" s="60"/>
      <c r="ABM2247" s="60"/>
      <c r="ABN2247" s="60"/>
      <c r="ABO2247" s="60"/>
      <c r="ABP2247" s="60"/>
      <c r="ABQ2247" s="60"/>
      <c r="ABR2247" s="60">
        <v>1.0071946968935199</v>
      </c>
      <c r="ABS2247" s="60"/>
      <c r="ABT2247" s="60"/>
      <c r="ABU2247" s="60"/>
      <c r="ABV2247" s="60"/>
      <c r="ABW2247" s="60"/>
      <c r="ABX2247" s="60"/>
    </row>
    <row r="2248" spans="727:752" x14ac:dyDescent="0.25">
      <c r="AAY2248" s="60"/>
      <c r="AAZ2248" s="60"/>
      <c r="ABA2248" s="60"/>
      <c r="ABB2248" s="60"/>
      <c r="ABC2248" s="60"/>
      <c r="ABD2248" s="60"/>
      <c r="ABE2248" s="60"/>
      <c r="ABF2248" s="60"/>
      <c r="ABG2248" s="60"/>
      <c r="ABH2248" s="60"/>
      <c r="ABI2248" s="60"/>
      <c r="ABJ2248" s="60"/>
      <c r="ABK2248" s="60"/>
      <c r="ABL2248" s="60"/>
      <c r="ABM2248" s="60"/>
      <c r="ABN2248" s="60"/>
      <c r="ABO2248" s="60"/>
      <c r="ABP2248" s="60"/>
      <c r="ABQ2248" s="60"/>
      <c r="ABR2248" s="60">
        <v>1.0071867606612701</v>
      </c>
      <c r="ABS2248" s="60"/>
      <c r="ABT2248" s="60"/>
      <c r="ABU2248" s="60"/>
      <c r="ABV2248" s="60"/>
      <c r="ABW2248" s="60"/>
      <c r="ABX2248" s="60"/>
    </row>
    <row r="2249" spans="727:752" x14ac:dyDescent="0.25">
      <c r="AAY2249" s="60"/>
      <c r="AAZ2249" s="60"/>
      <c r="ABA2249" s="60"/>
      <c r="ABB2249" s="60"/>
      <c r="ABC2249" s="60"/>
      <c r="ABD2249" s="60"/>
      <c r="ABE2249" s="60"/>
      <c r="ABF2249" s="60"/>
      <c r="ABG2249" s="60"/>
      <c r="ABH2249" s="60"/>
      <c r="ABI2249" s="60"/>
      <c r="ABJ2249" s="60"/>
      <c r="ABK2249" s="60"/>
      <c r="ABL2249" s="60"/>
      <c r="ABM2249" s="60"/>
      <c r="ABN2249" s="60"/>
      <c r="ABO2249" s="60"/>
      <c r="ABP2249" s="60"/>
      <c r="ABQ2249" s="60"/>
      <c r="ABR2249" s="60">
        <v>1.0071805616549201</v>
      </c>
      <c r="ABS2249" s="60"/>
      <c r="ABT2249" s="60"/>
      <c r="ABU2249" s="60"/>
      <c r="ABV2249" s="60"/>
      <c r="ABW2249" s="60"/>
      <c r="ABX2249" s="60"/>
    </row>
    <row r="2250" spans="727:752" x14ac:dyDescent="0.25">
      <c r="AAY2250" s="60"/>
      <c r="AAZ2250" s="60"/>
      <c r="ABA2250" s="60"/>
      <c r="ABB2250" s="60"/>
      <c r="ABC2250" s="60"/>
      <c r="ABD2250" s="60"/>
      <c r="ABE2250" s="60"/>
      <c r="ABF2250" s="60"/>
      <c r="ABG2250" s="60"/>
      <c r="ABH2250" s="60"/>
      <c r="ABI2250" s="60"/>
      <c r="ABJ2250" s="60"/>
      <c r="ABK2250" s="60"/>
      <c r="ABL2250" s="60"/>
      <c r="ABM2250" s="60"/>
      <c r="ABN2250" s="60"/>
      <c r="ABO2250" s="60"/>
      <c r="ABP2250" s="60"/>
      <c r="ABQ2250" s="60"/>
      <c r="ABR2250" s="60">
        <v>1.00718017814585</v>
      </c>
      <c r="ABS2250" s="60"/>
      <c r="ABT2250" s="60"/>
      <c r="ABU2250" s="60"/>
      <c r="ABV2250" s="60"/>
      <c r="ABW2250" s="60"/>
      <c r="ABX2250" s="60"/>
    </row>
    <row r="2251" spans="727:752" x14ac:dyDescent="0.25">
      <c r="AAY2251" s="60"/>
      <c r="AAZ2251" s="60"/>
      <c r="ABA2251" s="60"/>
      <c r="ABB2251" s="60"/>
      <c r="ABC2251" s="60"/>
      <c r="ABD2251" s="60"/>
      <c r="ABE2251" s="60"/>
      <c r="ABF2251" s="60"/>
      <c r="ABG2251" s="60"/>
      <c r="ABH2251" s="60"/>
      <c r="ABI2251" s="60"/>
      <c r="ABJ2251" s="60"/>
      <c r="ABK2251" s="60"/>
      <c r="ABL2251" s="60"/>
      <c r="ABM2251" s="60"/>
      <c r="ABN2251" s="60"/>
      <c r="ABO2251" s="60"/>
      <c r="ABP2251" s="60"/>
      <c r="ABQ2251" s="60"/>
      <c r="ABR2251" s="60">
        <v>1.0071772661990199</v>
      </c>
      <c r="ABS2251" s="60"/>
      <c r="ABT2251" s="60"/>
      <c r="ABU2251" s="60"/>
      <c r="ABV2251" s="60"/>
      <c r="ABW2251" s="60"/>
      <c r="ABX2251" s="60"/>
    </row>
    <row r="2252" spans="727:752" x14ac:dyDescent="0.25">
      <c r="AAY2252" s="60"/>
      <c r="AAZ2252" s="60"/>
      <c r="ABA2252" s="60"/>
      <c r="ABB2252" s="60"/>
      <c r="ABC2252" s="60"/>
      <c r="ABD2252" s="60"/>
      <c r="ABE2252" s="60"/>
      <c r="ABF2252" s="60"/>
      <c r="ABG2252" s="60"/>
      <c r="ABH2252" s="60"/>
      <c r="ABI2252" s="60"/>
      <c r="ABJ2252" s="60"/>
      <c r="ABK2252" s="60"/>
      <c r="ABL2252" s="60"/>
      <c r="ABM2252" s="60"/>
      <c r="ABN2252" s="60"/>
      <c r="ABO2252" s="60"/>
      <c r="ABP2252" s="60"/>
      <c r="ABQ2252" s="60"/>
      <c r="ABR2252" s="60">
        <v>1.00717481701704</v>
      </c>
      <c r="ABS2252" s="60"/>
      <c r="ABT2252" s="60"/>
      <c r="ABU2252" s="60"/>
      <c r="ABV2252" s="60"/>
      <c r="ABW2252" s="60"/>
      <c r="ABX2252" s="60"/>
    </row>
    <row r="2253" spans="727:752" x14ac:dyDescent="0.25">
      <c r="AAY2253" s="60"/>
      <c r="AAZ2253" s="60"/>
      <c r="ABA2253" s="60"/>
      <c r="ABB2253" s="60"/>
      <c r="ABC2253" s="60"/>
      <c r="ABD2253" s="60"/>
      <c r="ABE2253" s="60"/>
      <c r="ABF2253" s="60"/>
      <c r="ABG2253" s="60"/>
      <c r="ABH2253" s="60"/>
      <c r="ABI2253" s="60"/>
      <c r="ABJ2253" s="60"/>
      <c r="ABK2253" s="60"/>
      <c r="ABL2253" s="60"/>
      <c r="ABM2253" s="60"/>
      <c r="ABN2253" s="60"/>
      <c r="ABO2253" s="60"/>
      <c r="ABP2253" s="60"/>
      <c r="ABQ2253" s="60"/>
      <c r="ABR2253" s="60">
        <v>1.0071744683096999</v>
      </c>
      <c r="ABS2253" s="60"/>
      <c r="ABT2253" s="60"/>
      <c r="ABU2253" s="60"/>
      <c r="ABV2253" s="60"/>
      <c r="ABW2253" s="60"/>
      <c r="ABX2253" s="60"/>
    </row>
    <row r="2254" spans="727:752" x14ac:dyDescent="0.25">
      <c r="AAY2254" s="60"/>
      <c r="AAZ2254" s="60"/>
      <c r="ABA2254" s="60"/>
      <c r="ABB2254" s="60"/>
      <c r="ABC2254" s="60"/>
      <c r="ABD2254" s="60"/>
      <c r="ABE2254" s="60"/>
      <c r="ABF2254" s="60"/>
      <c r="ABG2254" s="60"/>
      <c r="ABH2254" s="60"/>
      <c r="ABI2254" s="60"/>
      <c r="ABJ2254" s="60"/>
      <c r="ABK2254" s="60"/>
      <c r="ABL2254" s="60"/>
      <c r="ABM2254" s="60"/>
      <c r="ABN2254" s="60"/>
      <c r="ABO2254" s="60"/>
      <c r="ABP2254" s="60"/>
      <c r="ABQ2254" s="60"/>
      <c r="ABR2254" s="60">
        <v>1.00717414114405</v>
      </c>
      <c r="ABS2254" s="60"/>
      <c r="ABT2254" s="60"/>
      <c r="ABU2254" s="60"/>
      <c r="ABV2254" s="60"/>
      <c r="ABW2254" s="60"/>
      <c r="ABX2254" s="60"/>
    </row>
    <row r="2255" spans="727:752" x14ac:dyDescent="0.25">
      <c r="AAY2255" s="60"/>
      <c r="AAZ2255" s="60"/>
      <c r="ABA2255" s="60"/>
      <c r="ABB2255" s="60"/>
      <c r="ABC2255" s="60"/>
      <c r="ABD2255" s="60"/>
      <c r="ABE2255" s="60"/>
      <c r="ABF2255" s="60"/>
      <c r="ABG2255" s="60"/>
      <c r="ABH2255" s="60"/>
      <c r="ABI2255" s="60"/>
      <c r="ABJ2255" s="60"/>
      <c r="ABK2255" s="60"/>
      <c r="ABL2255" s="60"/>
      <c r="ABM2255" s="60"/>
      <c r="ABN2255" s="60"/>
      <c r="ABO2255" s="60"/>
      <c r="ABP2255" s="60"/>
      <c r="ABQ2255" s="60"/>
      <c r="ABR2255" s="60">
        <v>1.00717026898969</v>
      </c>
      <c r="ABS2255" s="60"/>
      <c r="ABT2255" s="60"/>
      <c r="ABU2255" s="60"/>
      <c r="ABV2255" s="60"/>
      <c r="ABW2255" s="60"/>
      <c r="ABX2255" s="60"/>
    </row>
    <row r="2256" spans="727:752" x14ac:dyDescent="0.25">
      <c r="AAY2256" s="60"/>
      <c r="AAZ2256" s="60"/>
      <c r="ABA2256" s="60"/>
      <c r="ABB2256" s="60"/>
      <c r="ABC2256" s="60"/>
      <c r="ABD2256" s="60"/>
      <c r="ABE2256" s="60"/>
      <c r="ABF2256" s="60"/>
      <c r="ABG2256" s="60"/>
      <c r="ABH2256" s="60"/>
      <c r="ABI2256" s="60"/>
      <c r="ABJ2256" s="60"/>
      <c r="ABK2256" s="60"/>
      <c r="ABL2256" s="60"/>
      <c r="ABM2256" s="60"/>
      <c r="ABN2256" s="60"/>
      <c r="ABO2256" s="60"/>
      <c r="ABP2256" s="60"/>
      <c r="ABQ2256" s="60"/>
      <c r="ABR2256" s="60">
        <v>1.0071618146844801</v>
      </c>
      <c r="ABS2256" s="60"/>
      <c r="ABT2256" s="60"/>
      <c r="ABU2256" s="60"/>
      <c r="ABV2256" s="60"/>
      <c r="ABW2256" s="60"/>
      <c r="ABX2256" s="60"/>
    </row>
    <row r="2257" spans="727:752" x14ac:dyDescent="0.25">
      <c r="AAY2257" s="60"/>
      <c r="AAZ2257" s="60"/>
      <c r="ABA2257" s="60"/>
      <c r="ABB2257" s="60"/>
      <c r="ABC2257" s="60"/>
      <c r="ABD2257" s="60"/>
      <c r="ABE2257" s="60"/>
      <c r="ABF2257" s="60"/>
      <c r="ABG2257" s="60"/>
      <c r="ABH2257" s="60"/>
      <c r="ABI2257" s="60"/>
      <c r="ABJ2257" s="60"/>
      <c r="ABK2257" s="60"/>
      <c r="ABL2257" s="60"/>
      <c r="ABM2257" s="60"/>
      <c r="ABN2257" s="60"/>
      <c r="ABO2257" s="60"/>
      <c r="ABP2257" s="60"/>
      <c r="ABQ2257" s="60"/>
      <c r="ABR2257" s="60">
        <v>1.00715669943647</v>
      </c>
      <c r="ABS2257" s="60"/>
      <c r="ABT2257" s="60"/>
      <c r="ABU2257" s="60"/>
      <c r="ABV2257" s="60"/>
      <c r="ABW2257" s="60"/>
      <c r="ABX2257" s="60"/>
    </row>
    <row r="2258" spans="727:752" x14ac:dyDescent="0.25">
      <c r="AAY2258" s="60"/>
      <c r="AAZ2258" s="60"/>
      <c r="ABA2258" s="60"/>
      <c r="ABB2258" s="60"/>
      <c r="ABC2258" s="60"/>
      <c r="ABD2258" s="60"/>
      <c r="ABE2258" s="60"/>
      <c r="ABF2258" s="60"/>
      <c r="ABG2258" s="60"/>
      <c r="ABH2258" s="60"/>
      <c r="ABI2258" s="60"/>
      <c r="ABJ2258" s="60"/>
      <c r="ABK2258" s="60"/>
      <c r="ABL2258" s="60"/>
      <c r="ABM2258" s="60"/>
      <c r="ABN2258" s="60"/>
      <c r="ABO2258" s="60"/>
      <c r="ABP2258" s="60"/>
      <c r="ABQ2258" s="60"/>
      <c r="ABR2258" s="60">
        <v>1.0071559706081901</v>
      </c>
      <c r="ABS2258" s="60"/>
      <c r="ABT2258" s="60"/>
      <c r="ABU2258" s="60"/>
      <c r="ABV2258" s="60"/>
      <c r="ABW2258" s="60"/>
      <c r="ABX2258" s="60"/>
    </row>
    <row r="2259" spans="727:752" x14ac:dyDescent="0.25">
      <c r="AAY2259" s="60"/>
      <c r="AAZ2259" s="60"/>
      <c r="ABA2259" s="60"/>
      <c r="ABB2259" s="60"/>
      <c r="ABC2259" s="60"/>
      <c r="ABD2259" s="60"/>
      <c r="ABE2259" s="60"/>
      <c r="ABF2259" s="60"/>
      <c r="ABG2259" s="60"/>
      <c r="ABH2259" s="60"/>
      <c r="ABI2259" s="60"/>
      <c r="ABJ2259" s="60"/>
      <c r="ABK2259" s="60"/>
      <c r="ABL2259" s="60"/>
      <c r="ABM2259" s="60"/>
      <c r="ABN2259" s="60"/>
      <c r="ABO2259" s="60"/>
      <c r="ABP2259" s="60"/>
      <c r="ABQ2259" s="60"/>
      <c r="ABR2259" s="60">
        <v>1.0071468011162199</v>
      </c>
      <c r="ABS2259" s="60"/>
      <c r="ABT2259" s="60"/>
      <c r="ABU2259" s="60"/>
      <c r="ABV2259" s="60"/>
      <c r="ABW2259" s="60"/>
      <c r="ABX2259" s="60"/>
    </row>
    <row r="2260" spans="727:752" x14ac:dyDescent="0.25">
      <c r="AAY2260" s="60"/>
      <c r="AAZ2260" s="60"/>
      <c r="ABA2260" s="60"/>
      <c r="ABB2260" s="60"/>
      <c r="ABC2260" s="60"/>
      <c r="ABD2260" s="60"/>
      <c r="ABE2260" s="60"/>
      <c r="ABF2260" s="60"/>
      <c r="ABG2260" s="60"/>
      <c r="ABH2260" s="60"/>
      <c r="ABI2260" s="60"/>
      <c r="ABJ2260" s="60"/>
      <c r="ABK2260" s="60"/>
      <c r="ABL2260" s="60"/>
      <c r="ABM2260" s="60"/>
      <c r="ABN2260" s="60"/>
      <c r="ABO2260" s="60"/>
      <c r="ABP2260" s="60"/>
      <c r="ABQ2260" s="60"/>
      <c r="ABR2260" s="60">
        <v>1.00714484744108</v>
      </c>
      <c r="ABS2260" s="60"/>
      <c r="ABT2260" s="60"/>
      <c r="ABU2260" s="60"/>
      <c r="ABV2260" s="60"/>
      <c r="ABW2260" s="60"/>
      <c r="ABX2260" s="60"/>
    </row>
    <row r="2261" spans="727:752" x14ac:dyDescent="0.25">
      <c r="AAY2261" s="60"/>
      <c r="AAZ2261" s="60"/>
      <c r="ABA2261" s="60"/>
      <c r="ABB2261" s="60"/>
      <c r="ABC2261" s="60"/>
      <c r="ABD2261" s="60"/>
      <c r="ABE2261" s="60"/>
      <c r="ABF2261" s="60"/>
      <c r="ABG2261" s="60"/>
      <c r="ABH2261" s="60"/>
      <c r="ABI2261" s="60"/>
      <c r="ABJ2261" s="60"/>
      <c r="ABK2261" s="60"/>
      <c r="ABL2261" s="60"/>
      <c r="ABM2261" s="60"/>
      <c r="ABN2261" s="60"/>
      <c r="ABO2261" s="60"/>
      <c r="ABP2261" s="60"/>
      <c r="ABQ2261" s="60"/>
      <c r="ABR2261" s="60">
        <v>1.00713926734382</v>
      </c>
      <c r="ABS2261" s="60"/>
      <c r="ABT2261" s="60"/>
      <c r="ABU2261" s="60"/>
      <c r="ABV2261" s="60"/>
      <c r="ABW2261" s="60"/>
      <c r="ABX2261" s="60"/>
    </row>
    <row r="2262" spans="727:752" x14ac:dyDescent="0.25">
      <c r="AAY2262" s="60"/>
      <c r="AAZ2262" s="60"/>
      <c r="ABA2262" s="60"/>
      <c r="ABB2262" s="60"/>
      <c r="ABC2262" s="60"/>
      <c r="ABD2262" s="60"/>
      <c r="ABE2262" s="60"/>
      <c r="ABF2262" s="60"/>
      <c r="ABG2262" s="60"/>
      <c r="ABH2262" s="60"/>
      <c r="ABI2262" s="60"/>
      <c r="ABJ2262" s="60"/>
      <c r="ABK2262" s="60"/>
      <c r="ABL2262" s="60"/>
      <c r="ABM2262" s="60"/>
      <c r="ABN2262" s="60"/>
      <c r="ABO2262" s="60"/>
      <c r="ABP2262" s="60"/>
      <c r="ABQ2262" s="60"/>
      <c r="ABR2262" s="60">
        <v>1.00713817162425</v>
      </c>
      <c r="ABS2262" s="60"/>
      <c r="ABT2262" s="60"/>
      <c r="ABU2262" s="60"/>
      <c r="ABV2262" s="60"/>
      <c r="ABW2262" s="60"/>
      <c r="ABX2262" s="60"/>
    </row>
    <row r="2263" spans="727:752" x14ac:dyDescent="0.25">
      <c r="AAY2263" s="60"/>
      <c r="AAZ2263" s="60"/>
      <c r="ABA2263" s="60"/>
      <c r="ABB2263" s="60"/>
      <c r="ABC2263" s="60"/>
      <c r="ABD2263" s="60"/>
      <c r="ABE2263" s="60"/>
      <c r="ABF2263" s="60"/>
      <c r="ABG2263" s="60"/>
      <c r="ABH2263" s="60"/>
      <c r="ABI2263" s="60"/>
      <c r="ABJ2263" s="60"/>
      <c r="ABK2263" s="60"/>
      <c r="ABL2263" s="60"/>
      <c r="ABM2263" s="60"/>
      <c r="ABN2263" s="60"/>
      <c r="ABO2263" s="60"/>
      <c r="ABP2263" s="60"/>
      <c r="ABQ2263" s="60"/>
      <c r="ABR2263" s="60">
        <v>1.00712987494405</v>
      </c>
      <c r="ABS2263" s="60"/>
      <c r="ABT2263" s="60"/>
      <c r="ABU2263" s="60"/>
      <c r="ABV2263" s="60"/>
      <c r="ABW2263" s="60"/>
      <c r="ABX2263" s="60"/>
    </row>
    <row r="2264" spans="727:752" x14ac:dyDescent="0.25">
      <c r="AAY2264" s="60"/>
      <c r="AAZ2264" s="60"/>
      <c r="ABA2264" s="60"/>
      <c r="ABB2264" s="60"/>
      <c r="ABC2264" s="60"/>
      <c r="ABD2264" s="60"/>
      <c r="ABE2264" s="60"/>
      <c r="ABF2264" s="60"/>
      <c r="ABG2264" s="60"/>
      <c r="ABH2264" s="60"/>
      <c r="ABI2264" s="60"/>
      <c r="ABJ2264" s="60"/>
      <c r="ABK2264" s="60"/>
      <c r="ABL2264" s="60"/>
      <c r="ABM2264" s="60"/>
      <c r="ABN2264" s="60"/>
      <c r="ABO2264" s="60"/>
      <c r="ABP2264" s="60"/>
      <c r="ABQ2264" s="60"/>
      <c r="ABR2264" s="60">
        <v>1.00712863561552</v>
      </c>
      <c r="ABS2264" s="60"/>
      <c r="ABT2264" s="60"/>
      <c r="ABU2264" s="60"/>
      <c r="ABV2264" s="60"/>
      <c r="ABW2264" s="60"/>
      <c r="ABX2264" s="60"/>
    </row>
    <row r="2265" spans="727:752" x14ac:dyDescent="0.25">
      <c r="AAY2265" s="60"/>
      <c r="AAZ2265" s="60"/>
      <c r="ABA2265" s="60"/>
      <c r="ABB2265" s="60"/>
      <c r="ABC2265" s="60"/>
      <c r="ABD2265" s="60"/>
      <c r="ABE2265" s="60"/>
      <c r="ABF2265" s="60"/>
      <c r="ABG2265" s="60"/>
      <c r="ABH2265" s="60"/>
      <c r="ABI2265" s="60"/>
      <c r="ABJ2265" s="60"/>
      <c r="ABK2265" s="60"/>
      <c r="ABL2265" s="60"/>
      <c r="ABM2265" s="60"/>
      <c r="ABN2265" s="60"/>
      <c r="ABO2265" s="60"/>
      <c r="ABP2265" s="60"/>
      <c r="ABQ2265" s="60"/>
      <c r="ABR2265" s="60">
        <v>1.0071261365357</v>
      </c>
      <c r="ABS2265" s="60"/>
      <c r="ABT2265" s="60"/>
      <c r="ABU2265" s="60"/>
      <c r="ABV2265" s="60"/>
      <c r="ABW2265" s="60"/>
      <c r="ABX2265" s="60"/>
    </row>
    <row r="2266" spans="727:752" x14ac:dyDescent="0.25">
      <c r="AAY2266" s="60"/>
      <c r="AAZ2266" s="60"/>
      <c r="ABA2266" s="60"/>
      <c r="ABB2266" s="60"/>
      <c r="ABC2266" s="60"/>
      <c r="ABD2266" s="60"/>
      <c r="ABE2266" s="60"/>
      <c r="ABF2266" s="60"/>
      <c r="ABG2266" s="60"/>
      <c r="ABH2266" s="60"/>
      <c r="ABI2266" s="60"/>
      <c r="ABJ2266" s="60"/>
      <c r="ABK2266" s="60"/>
      <c r="ABL2266" s="60"/>
      <c r="ABM2266" s="60"/>
      <c r="ABN2266" s="60"/>
      <c r="ABO2266" s="60"/>
      <c r="ABP2266" s="60"/>
      <c r="ABQ2266" s="60"/>
      <c r="ABR2266" s="60">
        <v>1.0070941628607299</v>
      </c>
      <c r="ABS2266" s="60"/>
      <c r="ABT2266" s="60"/>
      <c r="ABU2266" s="60"/>
      <c r="ABV2266" s="60"/>
      <c r="ABW2266" s="60"/>
      <c r="ABX2266" s="60"/>
    </row>
    <row r="2267" spans="727:752" x14ac:dyDescent="0.25">
      <c r="AAY2267" s="60"/>
      <c r="AAZ2267" s="60"/>
      <c r="ABA2267" s="60"/>
      <c r="ABB2267" s="60"/>
      <c r="ABC2267" s="60"/>
      <c r="ABD2267" s="60"/>
      <c r="ABE2267" s="60"/>
      <c r="ABF2267" s="60"/>
      <c r="ABG2267" s="60"/>
      <c r="ABH2267" s="60"/>
      <c r="ABI2267" s="60"/>
      <c r="ABJ2267" s="60"/>
      <c r="ABK2267" s="60"/>
      <c r="ABL2267" s="60"/>
      <c r="ABM2267" s="60"/>
      <c r="ABN2267" s="60"/>
      <c r="ABO2267" s="60"/>
      <c r="ABP2267" s="60"/>
      <c r="ABQ2267" s="60"/>
      <c r="ABR2267" s="60">
        <v>1.00708778250916</v>
      </c>
      <c r="ABS2267" s="60"/>
      <c r="ABT2267" s="60"/>
      <c r="ABU2267" s="60"/>
      <c r="ABV2267" s="60"/>
      <c r="ABW2267" s="60"/>
      <c r="ABX2267" s="60"/>
    </row>
    <row r="2268" spans="727:752" x14ac:dyDescent="0.25">
      <c r="AAY2268" s="60"/>
      <c r="AAZ2268" s="60"/>
      <c r="ABA2268" s="60"/>
      <c r="ABB2268" s="60"/>
      <c r="ABC2268" s="60"/>
      <c r="ABD2268" s="60"/>
      <c r="ABE2268" s="60"/>
      <c r="ABF2268" s="60"/>
      <c r="ABG2268" s="60"/>
      <c r="ABH2268" s="60"/>
      <c r="ABI2268" s="60"/>
      <c r="ABJ2268" s="60"/>
      <c r="ABK2268" s="60"/>
      <c r="ABL2268" s="60"/>
      <c r="ABM2268" s="60"/>
      <c r="ABN2268" s="60"/>
      <c r="ABO2268" s="60"/>
      <c r="ABP2268" s="60"/>
      <c r="ABQ2268" s="60"/>
      <c r="ABR2268" s="60">
        <v>1.0070855544252</v>
      </c>
      <c r="ABS2268" s="60"/>
      <c r="ABT2268" s="60"/>
      <c r="ABU2268" s="60"/>
      <c r="ABV2268" s="60"/>
      <c r="ABW2268" s="60"/>
      <c r="ABX2268" s="60"/>
    </row>
    <row r="2269" spans="727:752" x14ac:dyDescent="0.25">
      <c r="AAY2269" s="60"/>
      <c r="AAZ2269" s="60"/>
      <c r="ABA2269" s="60"/>
      <c r="ABB2269" s="60"/>
      <c r="ABC2269" s="60"/>
      <c r="ABD2269" s="60"/>
      <c r="ABE2269" s="60"/>
      <c r="ABF2269" s="60"/>
      <c r="ABG2269" s="60"/>
      <c r="ABH2269" s="60"/>
      <c r="ABI2269" s="60"/>
      <c r="ABJ2269" s="60"/>
      <c r="ABK2269" s="60"/>
      <c r="ABL2269" s="60"/>
      <c r="ABM2269" s="60"/>
      <c r="ABN2269" s="60"/>
      <c r="ABO2269" s="60"/>
      <c r="ABP2269" s="60"/>
      <c r="ABQ2269" s="60"/>
      <c r="ABR2269" s="60">
        <v>1.0070839318617799</v>
      </c>
      <c r="ABS2269" s="60"/>
      <c r="ABT2269" s="60"/>
      <c r="ABU2269" s="60"/>
      <c r="ABV2269" s="60"/>
      <c r="ABW2269" s="60"/>
      <c r="ABX2269" s="60"/>
    </row>
    <row r="2270" spans="727:752" x14ac:dyDescent="0.25">
      <c r="AAY2270" s="60"/>
      <c r="AAZ2270" s="60"/>
      <c r="ABA2270" s="60"/>
      <c r="ABB2270" s="60"/>
      <c r="ABC2270" s="60"/>
      <c r="ABD2270" s="60"/>
      <c r="ABE2270" s="60"/>
      <c r="ABF2270" s="60"/>
      <c r="ABG2270" s="60"/>
      <c r="ABH2270" s="60"/>
      <c r="ABI2270" s="60"/>
      <c r="ABJ2270" s="60"/>
      <c r="ABK2270" s="60"/>
      <c r="ABL2270" s="60"/>
      <c r="ABM2270" s="60"/>
      <c r="ABN2270" s="60"/>
      <c r="ABO2270" s="60"/>
      <c r="ABP2270" s="60"/>
      <c r="ABQ2270" s="60"/>
      <c r="ABR2270" s="60">
        <v>1.00707932650104</v>
      </c>
      <c r="ABS2270" s="60"/>
      <c r="ABT2270" s="60"/>
      <c r="ABU2270" s="60"/>
      <c r="ABV2270" s="60"/>
      <c r="ABW2270" s="60"/>
      <c r="ABX2270" s="60"/>
    </row>
    <row r="2271" spans="727:752" x14ac:dyDescent="0.25">
      <c r="AAY2271" s="60"/>
      <c r="AAZ2271" s="60"/>
      <c r="ABA2271" s="60"/>
      <c r="ABB2271" s="60"/>
      <c r="ABC2271" s="60"/>
      <c r="ABD2271" s="60"/>
      <c r="ABE2271" s="60"/>
      <c r="ABF2271" s="60"/>
      <c r="ABG2271" s="60"/>
      <c r="ABH2271" s="60"/>
      <c r="ABI2271" s="60"/>
      <c r="ABJ2271" s="60"/>
      <c r="ABK2271" s="60"/>
      <c r="ABL2271" s="60"/>
      <c r="ABM2271" s="60"/>
      <c r="ABN2271" s="60"/>
      <c r="ABO2271" s="60"/>
      <c r="ABP2271" s="60"/>
      <c r="ABQ2271" s="60"/>
      <c r="ABR2271" s="60">
        <v>1.00706837660042</v>
      </c>
      <c r="ABS2271" s="60"/>
      <c r="ABT2271" s="60"/>
      <c r="ABU2271" s="60"/>
      <c r="ABV2271" s="60"/>
      <c r="ABW2271" s="60"/>
      <c r="ABX2271" s="60"/>
    </row>
    <row r="2272" spans="727:752" x14ac:dyDescent="0.25">
      <c r="AAY2272" s="60"/>
      <c r="AAZ2272" s="60"/>
      <c r="ABA2272" s="60"/>
      <c r="ABB2272" s="60"/>
      <c r="ABC2272" s="60"/>
      <c r="ABD2272" s="60"/>
      <c r="ABE2272" s="60"/>
      <c r="ABF2272" s="60"/>
      <c r="ABG2272" s="60"/>
      <c r="ABH2272" s="60"/>
      <c r="ABI2272" s="60"/>
      <c r="ABJ2272" s="60"/>
      <c r="ABK2272" s="60"/>
      <c r="ABL2272" s="60"/>
      <c r="ABM2272" s="60"/>
      <c r="ABN2272" s="60"/>
      <c r="ABO2272" s="60"/>
      <c r="ABP2272" s="60"/>
      <c r="ABQ2272" s="60"/>
      <c r="ABR2272" s="60">
        <v>1.00705655543071</v>
      </c>
      <c r="ABS2272" s="60"/>
      <c r="ABT2272" s="60"/>
      <c r="ABU2272" s="60"/>
      <c r="ABV2272" s="60"/>
      <c r="ABW2272" s="60"/>
      <c r="ABX2272" s="60"/>
    </row>
    <row r="2273" spans="727:752" x14ac:dyDescent="0.25">
      <c r="AAY2273" s="60"/>
      <c r="AAZ2273" s="60"/>
      <c r="ABA2273" s="60"/>
      <c r="ABB2273" s="60"/>
      <c r="ABC2273" s="60"/>
      <c r="ABD2273" s="60"/>
      <c r="ABE2273" s="60"/>
      <c r="ABF2273" s="60"/>
      <c r="ABG2273" s="60"/>
      <c r="ABH2273" s="60"/>
      <c r="ABI2273" s="60"/>
      <c r="ABJ2273" s="60"/>
      <c r="ABK2273" s="60"/>
      <c r="ABL2273" s="60"/>
      <c r="ABM2273" s="60"/>
      <c r="ABN2273" s="60"/>
      <c r="ABO2273" s="60"/>
      <c r="ABP2273" s="60"/>
      <c r="ABQ2273" s="60"/>
      <c r="ABR2273" s="60">
        <v>1.0070546932659901</v>
      </c>
      <c r="ABS2273" s="60"/>
      <c r="ABT2273" s="60"/>
      <c r="ABU2273" s="60"/>
      <c r="ABV2273" s="60"/>
      <c r="ABW2273" s="60"/>
      <c r="ABX2273" s="60"/>
    </row>
    <row r="2274" spans="727:752" x14ac:dyDescent="0.25">
      <c r="AAY2274" s="60"/>
      <c r="AAZ2274" s="60"/>
      <c r="ABA2274" s="60"/>
      <c r="ABB2274" s="60"/>
      <c r="ABC2274" s="60"/>
      <c r="ABD2274" s="60"/>
      <c r="ABE2274" s="60"/>
      <c r="ABF2274" s="60"/>
      <c r="ABG2274" s="60"/>
      <c r="ABH2274" s="60"/>
      <c r="ABI2274" s="60"/>
      <c r="ABJ2274" s="60"/>
      <c r="ABK2274" s="60"/>
      <c r="ABL2274" s="60"/>
      <c r="ABM2274" s="60"/>
      <c r="ABN2274" s="60"/>
      <c r="ABO2274" s="60"/>
      <c r="ABP2274" s="60"/>
      <c r="ABQ2274" s="60"/>
      <c r="ABR2274" s="60">
        <v>1.00704828895653</v>
      </c>
      <c r="ABS2274" s="60"/>
      <c r="ABT2274" s="60"/>
      <c r="ABU2274" s="60"/>
      <c r="ABV2274" s="60"/>
      <c r="ABW2274" s="60"/>
      <c r="ABX2274" s="60"/>
    </row>
    <row r="2275" spans="727:752" x14ac:dyDescent="0.25">
      <c r="AAY2275" s="60"/>
      <c r="AAZ2275" s="60"/>
      <c r="ABA2275" s="60"/>
      <c r="ABB2275" s="60"/>
      <c r="ABC2275" s="60"/>
      <c r="ABD2275" s="60"/>
      <c r="ABE2275" s="60"/>
      <c r="ABF2275" s="60"/>
      <c r="ABG2275" s="60"/>
      <c r="ABH2275" s="60"/>
      <c r="ABI2275" s="60"/>
      <c r="ABJ2275" s="60"/>
      <c r="ABK2275" s="60"/>
      <c r="ABL2275" s="60"/>
      <c r="ABM2275" s="60"/>
      <c r="ABN2275" s="60"/>
      <c r="ABO2275" s="60"/>
      <c r="ABP2275" s="60"/>
      <c r="ABQ2275" s="60"/>
      <c r="ABR2275" s="60">
        <v>1.00704348774309</v>
      </c>
      <c r="ABS2275" s="60"/>
      <c r="ABT2275" s="60"/>
      <c r="ABU2275" s="60"/>
      <c r="ABV2275" s="60"/>
      <c r="ABW2275" s="60"/>
      <c r="ABX2275" s="60"/>
    </row>
    <row r="2276" spans="727:752" x14ac:dyDescent="0.25">
      <c r="AAY2276" s="60"/>
      <c r="AAZ2276" s="60"/>
      <c r="ABA2276" s="60"/>
      <c r="ABB2276" s="60"/>
      <c r="ABC2276" s="60"/>
      <c r="ABD2276" s="60"/>
      <c r="ABE2276" s="60"/>
      <c r="ABF2276" s="60"/>
      <c r="ABG2276" s="60"/>
      <c r="ABH2276" s="60"/>
      <c r="ABI2276" s="60"/>
      <c r="ABJ2276" s="60"/>
      <c r="ABK2276" s="60"/>
      <c r="ABL2276" s="60"/>
      <c r="ABM2276" s="60"/>
      <c r="ABN2276" s="60"/>
      <c r="ABO2276" s="60"/>
      <c r="ABP2276" s="60"/>
      <c r="ABQ2276" s="60"/>
      <c r="ABR2276" s="60">
        <v>1.0070429229747999</v>
      </c>
      <c r="ABS2276" s="60"/>
      <c r="ABT2276" s="60"/>
      <c r="ABU2276" s="60"/>
      <c r="ABV2276" s="60"/>
      <c r="ABW2276" s="60"/>
      <c r="ABX2276" s="60"/>
    </row>
    <row r="2277" spans="727:752" x14ac:dyDescent="0.25">
      <c r="AAY2277" s="60"/>
      <c r="AAZ2277" s="60"/>
      <c r="ABA2277" s="60"/>
      <c r="ABB2277" s="60"/>
      <c r="ABC2277" s="60"/>
      <c r="ABD2277" s="60"/>
      <c r="ABE2277" s="60"/>
      <c r="ABF2277" s="60"/>
      <c r="ABG2277" s="60"/>
      <c r="ABH2277" s="60"/>
      <c r="ABI2277" s="60"/>
      <c r="ABJ2277" s="60"/>
      <c r="ABK2277" s="60"/>
      <c r="ABL2277" s="60"/>
      <c r="ABM2277" s="60"/>
      <c r="ABN2277" s="60"/>
      <c r="ABO2277" s="60"/>
      <c r="ABP2277" s="60"/>
      <c r="ABQ2277" s="60"/>
      <c r="ABR2277" s="60">
        <v>1.00704149518167</v>
      </c>
      <c r="ABS2277" s="60"/>
      <c r="ABT2277" s="60"/>
      <c r="ABU2277" s="60"/>
      <c r="ABV2277" s="60"/>
      <c r="ABW2277" s="60"/>
      <c r="ABX2277" s="60"/>
    </row>
    <row r="2278" spans="727:752" x14ac:dyDescent="0.25">
      <c r="AAY2278" s="60"/>
      <c r="AAZ2278" s="60"/>
      <c r="ABA2278" s="60"/>
      <c r="ABB2278" s="60"/>
      <c r="ABC2278" s="60"/>
      <c r="ABD2278" s="60"/>
      <c r="ABE2278" s="60"/>
      <c r="ABF2278" s="60"/>
      <c r="ABG2278" s="60"/>
      <c r="ABH2278" s="60"/>
      <c r="ABI2278" s="60"/>
      <c r="ABJ2278" s="60"/>
      <c r="ABK2278" s="60"/>
      <c r="ABL2278" s="60"/>
      <c r="ABM2278" s="60"/>
      <c r="ABN2278" s="60"/>
      <c r="ABO2278" s="60"/>
      <c r="ABP2278" s="60"/>
      <c r="ABQ2278" s="60"/>
      <c r="ABR2278" s="60">
        <v>1.0070402821855999</v>
      </c>
      <c r="ABS2278" s="60"/>
      <c r="ABT2278" s="60"/>
      <c r="ABU2278" s="60"/>
      <c r="ABV2278" s="60"/>
      <c r="ABW2278" s="60"/>
      <c r="ABX2278" s="60"/>
    </row>
    <row r="2279" spans="727:752" x14ac:dyDescent="0.25">
      <c r="AAY2279" s="60"/>
      <c r="AAZ2279" s="60"/>
      <c r="ABA2279" s="60"/>
      <c r="ABB2279" s="60"/>
      <c r="ABC2279" s="60"/>
      <c r="ABD2279" s="60"/>
      <c r="ABE2279" s="60"/>
      <c r="ABF2279" s="60"/>
      <c r="ABG2279" s="60"/>
      <c r="ABH2279" s="60"/>
      <c r="ABI2279" s="60"/>
      <c r="ABJ2279" s="60"/>
      <c r="ABK2279" s="60"/>
      <c r="ABL2279" s="60"/>
      <c r="ABM2279" s="60"/>
      <c r="ABN2279" s="60"/>
      <c r="ABO2279" s="60"/>
      <c r="ABP2279" s="60"/>
      <c r="ABQ2279" s="60"/>
      <c r="ABR2279" s="60">
        <v>1.00703689584806</v>
      </c>
      <c r="ABS2279" s="60"/>
      <c r="ABT2279" s="60"/>
      <c r="ABU2279" s="60"/>
      <c r="ABV2279" s="60"/>
      <c r="ABW2279" s="60"/>
      <c r="ABX2279" s="60"/>
    </row>
    <row r="2280" spans="727:752" x14ac:dyDescent="0.25">
      <c r="AAY2280" s="60"/>
      <c r="AAZ2280" s="60"/>
      <c r="ABA2280" s="60"/>
      <c r="ABB2280" s="60"/>
      <c r="ABC2280" s="60"/>
      <c r="ABD2280" s="60"/>
      <c r="ABE2280" s="60"/>
      <c r="ABF2280" s="60"/>
      <c r="ABG2280" s="60"/>
      <c r="ABH2280" s="60"/>
      <c r="ABI2280" s="60"/>
      <c r="ABJ2280" s="60"/>
      <c r="ABK2280" s="60"/>
      <c r="ABL2280" s="60"/>
      <c r="ABM2280" s="60"/>
      <c r="ABN2280" s="60"/>
      <c r="ABO2280" s="60"/>
      <c r="ABP2280" s="60"/>
      <c r="ABQ2280" s="60"/>
      <c r="ABR2280" s="60">
        <v>1.00703600359428</v>
      </c>
      <c r="ABS2280" s="60"/>
      <c r="ABT2280" s="60"/>
      <c r="ABU2280" s="60"/>
      <c r="ABV2280" s="60"/>
      <c r="ABW2280" s="60"/>
      <c r="ABX2280" s="60"/>
    </row>
    <row r="2281" spans="727:752" x14ac:dyDescent="0.25">
      <c r="AAY2281" s="60"/>
      <c r="AAZ2281" s="60"/>
      <c r="ABA2281" s="60"/>
      <c r="ABB2281" s="60"/>
      <c r="ABC2281" s="60"/>
      <c r="ABD2281" s="60"/>
      <c r="ABE2281" s="60"/>
      <c r="ABF2281" s="60"/>
      <c r="ABG2281" s="60"/>
      <c r="ABH2281" s="60"/>
      <c r="ABI2281" s="60"/>
      <c r="ABJ2281" s="60"/>
      <c r="ABK2281" s="60"/>
      <c r="ABL2281" s="60"/>
      <c r="ABM2281" s="60"/>
      <c r="ABN2281" s="60"/>
      <c r="ABO2281" s="60"/>
      <c r="ABP2281" s="60"/>
      <c r="ABQ2281" s="60"/>
      <c r="ABR2281" s="60">
        <v>1.0070256704757199</v>
      </c>
      <c r="ABS2281" s="60"/>
      <c r="ABT2281" s="60"/>
      <c r="ABU2281" s="60"/>
      <c r="ABV2281" s="60"/>
      <c r="ABW2281" s="60"/>
      <c r="ABX2281" s="60"/>
    </row>
    <row r="2282" spans="727:752" x14ac:dyDescent="0.25">
      <c r="AAY2282" s="60"/>
      <c r="AAZ2282" s="60"/>
      <c r="ABA2282" s="60"/>
      <c r="ABB2282" s="60"/>
      <c r="ABC2282" s="60"/>
      <c r="ABD2282" s="60"/>
      <c r="ABE2282" s="60"/>
      <c r="ABF2282" s="60"/>
      <c r="ABG2282" s="60"/>
      <c r="ABH2282" s="60"/>
      <c r="ABI2282" s="60"/>
      <c r="ABJ2282" s="60"/>
      <c r="ABK2282" s="60"/>
      <c r="ABL2282" s="60"/>
      <c r="ABM2282" s="60"/>
      <c r="ABN2282" s="60"/>
      <c r="ABO2282" s="60"/>
      <c r="ABP2282" s="60"/>
      <c r="ABQ2282" s="60"/>
      <c r="ABR2282" s="60">
        <v>1.00702471919296</v>
      </c>
      <c r="ABS2282" s="60"/>
      <c r="ABT2282" s="60"/>
      <c r="ABU2282" s="60"/>
      <c r="ABV2282" s="60"/>
      <c r="ABW2282" s="60"/>
      <c r="ABX2282" s="60"/>
    </row>
    <row r="2283" spans="727:752" x14ac:dyDescent="0.25">
      <c r="AAY2283" s="60"/>
      <c r="AAZ2283" s="60"/>
      <c r="ABA2283" s="60"/>
      <c r="ABB2283" s="60"/>
      <c r="ABC2283" s="60"/>
      <c r="ABD2283" s="60"/>
      <c r="ABE2283" s="60"/>
      <c r="ABF2283" s="60"/>
      <c r="ABG2283" s="60"/>
      <c r="ABH2283" s="60"/>
      <c r="ABI2283" s="60"/>
      <c r="ABJ2283" s="60"/>
      <c r="ABK2283" s="60"/>
      <c r="ABL2283" s="60"/>
      <c r="ABM2283" s="60"/>
      <c r="ABN2283" s="60"/>
      <c r="ABO2283" s="60"/>
      <c r="ABP2283" s="60"/>
      <c r="ABQ2283" s="60"/>
      <c r="ABR2283" s="60">
        <v>1.00702168111409</v>
      </c>
      <c r="ABS2283" s="60"/>
      <c r="ABT2283" s="60"/>
      <c r="ABU2283" s="60"/>
      <c r="ABV2283" s="60"/>
      <c r="ABW2283" s="60"/>
      <c r="ABX2283" s="60"/>
    </row>
    <row r="2284" spans="727:752" x14ac:dyDescent="0.25">
      <c r="AAY2284" s="60"/>
      <c r="AAZ2284" s="60"/>
      <c r="ABA2284" s="60"/>
      <c r="ABB2284" s="60"/>
      <c r="ABC2284" s="60"/>
      <c r="ABD2284" s="60"/>
      <c r="ABE2284" s="60"/>
      <c r="ABF2284" s="60"/>
      <c r="ABG2284" s="60"/>
      <c r="ABH2284" s="60"/>
      <c r="ABI2284" s="60"/>
      <c r="ABJ2284" s="60"/>
      <c r="ABK2284" s="60"/>
      <c r="ABL2284" s="60"/>
      <c r="ABM2284" s="60"/>
      <c r="ABN2284" s="60"/>
      <c r="ABO2284" s="60"/>
      <c r="ABP2284" s="60"/>
      <c r="ABQ2284" s="60"/>
      <c r="ABR2284" s="60">
        <v>1.00701702454461</v>
      </c>
      <c r="ABS2284" s="60"/>
      <c r="ABT2284" s="60"/>
      <c r="ABU2284" s="60"/>
      <c r="ABV2284" s="60"/>
      <c r="ABW2284" s="60"/>
      <c r="ABX2284" s="60"/>
    </row>
    <row r="2285" spans="727:752" x14ac:dyDescent="0.25">
      <c r="AAY2285" s="60"/>
      <c r="AAZ2285" s="60"/>
      <c r="ABA2285" s="60"/>
      <c r="ABB2285" s="60"/>
      <c r="ABC2285" s="60"/>
      <c r="ABD2285" s="60"/>
      <c r="ABE2285" s="60"/>
      <c r="ABF2285" s="60"/>
      <c r="ABG2285" s="60"/>
      <c r="ABH2285" s="60"/>
      <c r="ABI2285" s="60"/>
      <c r="ABJ2285" s="60"/>
      <c r="ABK2285" s="60"/>
      <c r="ABL2285" s="60"/>
      <c r="ABM2285" s="60"/>
      <c r="ABN2285" s="60"/>
      <c r="ABO2285" s="60"/>
      <c r="ABP2285" s="60"/>
      <c r="ABQ2285" s="60"/>
      <c r="ABR2285" s="60">
        <v>1.00701507386788</v>
      </c>
      <c r="ABS2285" s="60"/>
      <c r="ABT2285" s="60"/>
      <c r="ABU2285" s="60"/>
      <c r="ABV2285" s="60"/>
      <c r="ABW2285" s="60"/>
      <c r="ABX2285" s="60"/>
    </row>
    <row r="2286" spans="727:752" x14ac:dyDescent="0.25">
      <c r="AAY2286" s="60"/>
      <c r="AAZ2286" s="60"/>
      <c r="ABA2286" s="60"/>
      <c r="ABB2286" s="60"/>
      <c r="ABC2286" s="60"/>
      <c r="ABD2286" s="60"/>
      <c r="ABE2286" s="60"/>
      <c r="ABF2286" s="60"/>
      <c r="ABG2286" s="60"/>
      <c r="ABH2286" s="60"/>
      <c r="ABI2286" s="60"/>
      <c r="ABJ2286" s="60"/>
      <c r="ABK2286" s="60"/>
      <c r="ABL2286" s="60"/>
      <c r="ABM2286" s="60"/>
      <c r="ABN2286" s="60"/>
      <c r="ABO2286" s="60"/>
      <c r="ABP2286" s="60"/>
      <c r="ABQ2286" s="60"/>
      <c r="ABR2286" s="60">
        <v>1.0070145303897</v>
      </c>
      <c r="ABS2286" s="60"/>
      <c r="ABT2286" s="60"/>
      <c r="ABU2286" s="60"/>
      <c r="ABV2286" s="60"/>
      <c r="ABW2286" s="60"/>
      <c r="ABX2286" s="60"/>
    </row>
    <row r="2287" spans="727:752" x14ac:dyDescent="0.25">
      <c r="AAY2287" s="60"/>
      <c r="AAZ2287" s="60"/>
      <c r="ABA2287" s="60"/>
      <c r="ABB2287" s="60"/>
      <c r="ABC2287" s="60"/>
      <c r="ABD2287" s="60"/>
      <c r="ABE2287" s="60"/>
      <c r="ABF2287" s="60"/>
      <c r="ABG2287" s="60"/>
      <c r="ABH2287" s="60"/>
      <c r="ABI2287" s="60"/>
      <c r="ABJ2287" s="60"/>
      <c r="ABK2287" s="60"/>
      <c r="ABL2287" s="60"/>
      <c r="ABM2287" s="60"/>
      <c r="ABN2287" s="60"/>
      <c r="ABO2287" s="60"/>
      <c r="ABP2287" s="60"/>
      <c r="ABQ2287" s="60"/>
      <c r="ABR2287" s="60">
        <v>1.00700708720319</v>
      </c>
      <c r="ABS2287" s="60"/>
      <c r="ABT2287" s="60"/>
      <c r="ABU2287" s="60"/>
      <c r="ABV2287" s="60"/>
      <c r="ABW2287" s="60"/>
      <c r="ABX2287" s="60"/>
    </row>
    <row r="2288" spans="727:752" x14ac:dyDescent="0.25">
      <c r="AAY2288" s="60"/>
      <c r="AAZ2288" s="60"/>
      <c r="ABA2288" s="60"/>
      <c r="ABB2288" s="60"/>
      <c r="ABC2288" s="60"/>
      <c r="ABD2288" s="60"/>
      <c r="ABE2288" s="60"/>
      <c r="ABF2288" s="60"/>
      <c r="ABG2288" s="60"/>
      <c r="ABH2288" s="60"/>
      <c r="ABI2288" s="60"/>
      <c r="ABJ2288" s="60"/>
      <c r="ABK2288" s="60"/>
      <c r="ABL2288" s="60"/>
      <c r="ABM2288" s="60"/>
      <c r="ABN2288" s="60"/>
      <c r="ABO2288" s="60"/>
      <c r="ABP2288" s="60"/>
      <c r="ABQ2288" s="60"/>
      <c r="ABR2288" s="60">
        <v>1.00700628491235</v>
      </c>
      <c r="ABS2288" s="60"/>
      <c r="ABT2288" s="60"/>
      <c r="ABU2288" s="60"/>
      <c r="ABV2288" s="60"/>
      <c r="ABW2288" s="60"/>
      <c r="ABX2288" s="60"/>
    </row>
    <row r="2289" spans="727:752" x14ac:dyDescent="0.25">
      <c r="AAY2289" s="60"/>
      <c r="AAZ2289" s="60"/>
      <c r="ABA2289" s="60"/>
      <c r="ABB2289" s="60"/>
      <c r="ABC2289" s="60"/>
      <c r="ABD2289" s="60"/>
      <c r="ABE2289" s="60"/>
      <c r="ABF2289" s="60"/>
      <c r="ABG2289" s="60"/>
      <c r="ABH2289" s="60"/>
      <c r="ABI2289" s="60"/>
      <c r="ABJ2289" s="60"/>
      <c r="ABK2289" s="60"/>
      <c r="ABL2289" s="60"/>
      <c r="ABM2289" s="60"/>
      <c r="ABN2289" s="60"/>
      <c r="ABO2289" s="60"/>
      <c r="ABP2289" s="60"/>
      <c r="ABQ2289" s="60"/>
      <c r="ABR2289" s="60">
        <v>1.00700522068751</v>
      </c>
      <c r="ABS2289" s="60"/>
      <c r="ABT2289" s="60"/>
      <c r="ABU2289" s="60"/>
      <c r="ABV2289" s="60"/>
      <c r="ABW2289" s="60"/>
      <c r="ABX2289" s="60"/>
    </row>
    <row r="2290" spans="727:752" x14ac:dyDescent="0.25">
      <c r="AAY2290" s="60"/>
      <c r="AAZ2290" s="60"/>
      <c r="ABA2290" s="60"/>
      <c r="ABB2290" s="60"/>
      <c r="ABC2290" s="60"/>
      <c r="ABD2290" s="60"/>
      <c r="ABE2290" s="60"/>
      <c r="ABF2290" s="60"/>
      <c r="ABG2290" s="60"/>
      <c r="ABH2290" s="60"/>
      <c r="ABI2290" s="60"/>
      <c r="ABJ2290" s="60"/>
      <c r="ABK2290" s="60"/>
      <c r="ABL2290" s="60"/>
      <c r="ABM2290" s="60"/>
      <c r="ABN2290" s="60"/>
      <c r="ABO2290" s="60"/>
      <c r="ABP2290" s="60"/>
      <c r="ABQ2290" s="60"/>
      <c r="ABR2290" s="60">
        <v>1.00700378094645</v>
      </c>
      <c r="ABS2290" s="60"/>
      <c r="ABT2290" s="60"/>
      <c r="ABU2290" s="60"/>
      <c r="ABV2290" s="60"/>
      <c r="ABW2290" s="60"/>
      <c r="ABX2290" s="60"/>
    </row>
    <row r="2291" spans="727:752" x14ac:dyDescent="0.25">
      <c r="AAY2291" s="60"/>
      <c r="AAZ2291" s="60"/>
      <c r="ABA2291" s="60"/>
      <c r="ABB2291" s="60"/>
      <c r="ABC2291" s="60"/>
      <c r="ABD2291" s="60"/>
      <c r="ABE2291" s="60"/>
      <c r="ABF2291" s="60"/>
      <c r="ABG2291" s="60"/>
      <c r="ABH2291" s="60"/>
      <c r="ABI2291" s="60"/>
      <c r="ABJ2291" s="60"/>
      <c r="ABK2291" s="60"/>
      <c r="ABL2291" s="60"/>
      <c r="ABM2291" s="60"/>
      <c r="ABN2291" s="60"/>
      <c r="ABO2291" s="60"/>
      <c r="ABP2291" s="60"/>
      <c r="ABQ2291" s="60"/>
      <c r="ABR2291" s="60">
        <v>1.00699552761199</v>
      </c>
      <c r="ABS2291" s="60"/>
      <c r="ABT2291" s="60"/>
      <c r="ABU2291" s="60"/>
      <c r="ABV2291" s="60"/>
      <c r="ABW2291" s="60"/>
      <c r="ABX2291" s="60"/>
    </row>
    <row r="2292" spans="727:752" x14ac:dyDescent="0.25">
      <c r="AAY2292" s="60"/>
      <c r="AAZ2292" s="60"/>
      <c r="ABA2292" s="60"/>
      <c r="ABB2292" s="60"/>
      <c r="ABC2292" s="60"/>
      <c r="ABD2292" s="60"/>
      <c r="ABE2292" s="60"/>
      <c r="ABF2292" s="60"/>
      <c r="ABG2292" s="60"/>
      <c r="ABH2292" s="60"/>
      <c r="ABI2292" s="60"/>
      <c r="ABJ2292" s="60"/>
      <c r="ABK2292" s="60"/>
      <c r="ABL2292" s="60"/>
      <c r="ABM2292" s="60"/>
      <c r="ABN2292" s="60"/>
      <c r="ABO2292" s="60"/>
      <c r="ABP2292" s="60"/>
      <c r="ABQ2292" s="60"/>
      <c r="ABR2292" s="60">
        <v>1.0069947244945301</v>
      </c>
      <c r="ABS2292" s="60"/>
      <c r="ABT2292" s="60"/>
      <c r="ABU2292" s="60"/>
      <c r="ABV2292" s="60"/>
      <c r="ABW2292" s="60"/>
      <c r="ABX2292" s="60"/>
    </row>
    <row r="2293" spans="727:752" x14ac:dyDescent="0.25">
      <c r="AAY2293" s="60"/>
      <c r="AAZ2293" s="60"/>
      <c r="ABA2293" s="60"/>
      <c r="ABB2293" s="60"/>
      <c r="ABC2293" s="60"/>
      <c r="ABD2293" s="60"/>
      <c r="ABE2293" s="60"/>
      <c r="ABF2293" s="60"/>
      <c r="ABG2293" s="60"/>
      <c r="ABH2293" s="60"/>
      <c r="ABI2293" s="60"/>
      <c r="ABJ2293" s="60"/>
      <c r="ABK2293" s="60"/>
      <c r="ABL2293" s="60"/>
      <c r="ABM2293" s="60"/>
      <c r="ABN2293" s="60"/>
      <c r="ABO2293" s="60"/>
      <c r="ABP2293" s="60"/>
      <c r="ABQ2293" s="60"/>
      <c r="ABR2293" s="60">
        <v>1.00699029040092</v>
      </c>
      <c r="ABS2293" s="60"/>
      <c r="ABT2293" s="60"/>
      <c r="ABU2293" s="60"/>
      <c r="ABV2293" s="60"/>
      <c r="ABW2293" s="60"/>
      <c r="ABX2293" s="60"/>
    </row>
    <row r="2294" spans="727:752" x14ac:dyDescent="0.25">
      <c r="AAY2294" s="60"/>
      <c r="AAZ2294" s="60"/>
      <c r="ABA2294" s="60"/>
      <c r="ABB2294" s="60"/>
      <c r="ABC2294" s="60"/>
      <c r="ABD2294" s="60"/>
      <c r="ABE2294" s="60"/>
      <c r="ABF2294" s="60"/>
      <c r="ABG2294" s="60"/>
      <c r="ABH2294" s="60"/>
      <c r="ABI2294" s="60"/>
      <c r="ABJ2294" s="60"/>
      <c r="ABK2294" s="60"/>
      <c r="ABL2294" s="60"/>
      <c r="ABM2294" s="60"/>
      <c r="ABN2294" s="60"/>
      <c r="ABO2294" s="60"/>
      <c r="ABP2294" s="60"/>
      <c r="ABQ2294" s="60"/>
      <c r="ABR2294" s="60">
        <v>1.0069863998470301</v>
      </c>
      <c r="ABS2294" s="60"/>
      <c r="ABT2294" s="60"/>
      <c r="ABU2294" s="60"/>
      <c r="ABV2294" s="60"/>
      <c r="ABW2294" s="60"/>
      <c r="ABX2294" s="60"/>
    </row>
    <row r="2295" spans="727:752" x14ac:dyDescent="0.25">
      <c r="AAY2295" s="60"/>
      <c r="AAZ2295" s="60"/>
      <c r="ABA2295" s="60"/>
      <c r="ABB2295" s="60"/>
      <c r="ABC2295" s="60"/>
      <c r="ABD2295" s="60"/>
      <c r="ABE2295" s="60"/>
      <c r="ABF2295" s="60"/>
      <c r="ABG2295" s="60"/>
      <c r="ABH2295" s="60"/>
      <c r="ABI2295" s="60"/>
      <c r="ABJ2295" s="60"/>
      <c r="ABK2295" s="60"/>
      <c r="ABL2295" s="60"/>
      <c r="ABM2295" s="60"/>
      <c r="ABN2295" s="60"/>
      <c r="ABO2295" s="60"/>
      <c r="ABP2295" s="60"/>
      <c r="ABQ2295" s="60"/>
      <c r="ABR2295" s="60">
        <v>1.0069779467863</v>
      </c>
      <c r="ABS2295" s="60"/>
      <c r="ABT2295" s="60"/>
      <c r="ABU2295" s="60"/>
      <c r="ABV2295" s="60"/>
      <c r="ABW2295" s="60"/>
      <c r="ABX2295" s="60"/>
    </row>
    <row r="2296" spans="727:752" x14ac:dyDescent="0.25">
      <c r="AAY2296" s="60"/>
      <c r="AAZ2296" s="60"/>
      <c r="ABA2296" s="60"/>
      <c r="ABB2296" s="60"/>
      <c r="ABC2296" s="60"/>
      <c r="ABD2296" s="60"/>
      <c r="ABE2296" s="60"/>
      <c r="ABF2296" s="60"/>
      <c r="ABG2296" s="60"/>
      <c r="ABH2296" s="60"/>
      <c r="ABI2296" s="60"/>
      <c r="ABJ2296" s="60"/>
      <c r="ABK2296" s="60"/>
      <c r="ABL2296" s="60"/>
      <c r="ABM2296" s="60"/>
      <c r="ABN2296" s="60"/>
      <c r="ABO2296" s="60"/>
      <c r="ABP2296" s="60"/>
      <c r="ABQ2296" s="60"/>
      <c r="ABR2296" s="60">
        <v>1.00697517939491</v>
      </c>
      <c r="ABS2296" s="60"/>
      <c r="ABT2296" s="60"/>
      <c r="ABU2296" s="60"/>
      <c r="ABV2296" s="60"/>
      <c r="ABW2296" s="60"/>
      <c r="ABX2296" s="60"/>
    </row>
    <row r="2297" spans="727:752" x14ac:dyDescent="0.25">
      <c r="AAY2297" s="60"/>
      <c r="AAZ2297" s="60"/>
      <c r="ABA2297" s="60"/>
      <c r="ABB2297" s="60"/>
      <c r="ABC2297" s="60"/>
      <c r="ABD2297" s="60"/>
      <c r="ABE2297" s="60"/>
      <c r="ABF2297" s="60"/>
      <c r="ABG2297" s="60"/>
      <c r="ABH2297" s="60"/>
      <c r="ABI2297" s="60"/>
      <c r="ABJ2297" s="60"/>
      <c r="ABK2297" s="60"/>
      <c r="ABL2297" s="60"/>
      <c r="ABM2297" s="60"/>
      <c r="ABN2297" s="60"/>
      <c r="ABO2297" s="60"/>
      <c r="ABP2297" s="60"/>
      <c r="ABQ2297" s="60"/>
      <c r="ABR2297" s="60">
        <v>1.00697221924401</v>
      </c>
      <c r="ABS2297" s="60"/>
      <c r="ABT2297" s="60"/>
      <c r="ABU2297" s="60"/>
      <c r="ABV2297" s="60"/>
      <c r="ABW2297" s="60"/>
      <c r="ABX2297" s="60"/>
    </row>
    <row r="2298" spans="727:752" x14ac:dyDescent="0.25">
      <c r="AAY2298" s="60"/>
      <c r="AAZ2298" s="60"/>
      <c r="ABA2298" s="60"/>
      <c r="ABB2298" s="60"/>
      <c r="ABC2298" s="60"/>
      <c r="ABD2298" s="60"/>
      <c r="ABE2298" s="60"/>
      <c r="ABF2298" s="60"/>
      <c r="ABG2298" s="60"/>
      <c r="ABH2298" s="60"/>
      <c r="ABI2298" s="60"/>
      <c r="ABJ2298" s="60"/>
      <c r="ABK2298" s="60"/>
      <c r="ABL2298" s="60"/>
      <c r="ABM2298" s="60"/>
      <c r="ABN2298" s="60"/>
      <c r="ABO2298" s="60"/>
      <c r="ABP2298" s="60"/>
      <c r="ABQ2298" s="60"/>
      <c r="ABR2298" s="60">
        <v>1.0069711914766799</v>
      </c>
      <c r="ABS2298" s="60"/>
      <c r="ABT2298" s="60"/>
      <c r="ABU2298" s="60"/>
      <c r="ABV2298" s="60"/>
      <c r="ABW2298" s="60"/>
      <c r="ABX2298" s="60"/>
    </row>
    <row r="2299" spans="727:752" x14ac:dyDescent="0.25">
      <c r="AAY2299" s="60"/>
      <c r="AAZ2299" s="60"/>
      <c r="ABA2299" s="60"/>
      <c r="ABB2299" s="60"/>
      <c r="ABC2299" s="60"/>
      <c r="ABD2299" s="60"/>
      <c r="ABE2299" s="60"/>
      <c r="ABF2299" s="60"/>
      <c r="ABG2299" s="60"/>
      <c r="ABH2299" s="60"/>
      <c r="ABI2299" s="60"/>
      <c r="ABJ2299" s="60"/>
      <c r="ABK2299" s="60"/>
      <c r="ABL2299" s="60"/>
      <c r="ABM2299" s="60"/>
      <c r="ABN2299" s="60"/>
      <c r="ABO2299" s="60"/>
      <c r="ABP2299" s="60"/>
      <c r="ABQ2299" s="60"/>
      <c r="ABR2299" s="60">
        <v>1.0069662429456001</v>
      </c>
      <c r="ABS2299" s="60"/>
      <c r="ABT2299" s="60"/>
      <c r="ABU2299" s="60"/>
      <c r="ABV2299" s="60"/>
      <c r="ABW2299" s="60"/>
      <c r="ABX2299" s="60"/>
    </row>
    <row r="2300" spans="727:752" x14ac:dyDescent="0.25">
      <c r="AAY2300" s="60"/>
      <c r="AAZ2300" s="60"/>
      <c r="ABA2300" s="60"/>
      <c r="ABB2300" s="60"/>
      <c r="ABC2300" s="60"/>
      <c r="ABD2300" s="60"/>
      <c r="ABE2300" s="60"/>
      <c r="ABF2300" s="60"/>
      <c r="ABG2300" s="60"/>
      <c r="ABH2300" s="60"/>
      <c r="ABI2300" s="60"/>
      <c r="ABJ2300" s="60"/>
      <c r="ABK2300" s="60"/>
      <c r="ABL2300" s="60"/>
      <c r="ABM2300" s="60"/>
      <c r="ABN2300" s="60"/>
      <c r="ABO2300" s="60"/>
      <c r="ABP2300" s="60"/>
      <c r="ABQ2300" s="60"/>
      <c r="ABR2300" s="60">
        <v>1.0069653008742701</v>
      </c>
      <c r="ABS2300" s="60"/>
      <c r="ABT2300" s="60"/>
      <c r="ABU2300" s="60"/>
      <c r="ABV2300" s="60"/>
      <c r="ABW2300" s="60"/>
      <c r="ABX2300" s="60"/>
    </row>
    <row r="2301" spans="727:752" x14ac:dyDescent="0.25">
      <c r="AAY2301" s="60"/>
      <c r="AAZ2301" s="60"/>
      <c r="ABA2301" s="60"/>
      <c r="ABB2301" s="60"/>
      <c r="ABC2301" s="60"/>
      <c r="ABD2301" s="60"/>
      <c r="ABE2301" s="60"/>
      <c r="ABF2301" s="60"/>
      <c r="ABG2301" s="60"/>
      <c r="ABH2301" s="60"/>
      <c r="ABI2301" s="60"/>
      <c r="ABJ2301" s="60"/>
      <c r="ABK2301" s="60"/>
      <c r="ABL2301" s="60"/>
      <c r="ABM2301" s="60"/>
      <c r="ABN2301" s="60"/>
      <c r="ABO2301" s="60"/>
      <c r="ABP2301" s="60"/>
      <c r="ABQ2301" s="60"/>
      <c r="ABR2301" s="60">
        <v>1.00696513344394</v>
      </c>
      <c r="ABS2301" s="60"/>
      <c r="ABT2301" s="60"/>
      <c r="ABU2301" s="60"/>
      <c r="ABV2301" s="60"/>
      <c r="ABW2301" s="60"/>
      <c r="ABX2301" s="60"/>
    </row>
    <row r="2302" spans="727:752" x14ac:dyDescent="0.25">
      <c r="AAY2302" s="60"/>
      <c r="AAZ2302" s="60"/>
      <c r="ABA2302" s="60"/>
      <c r="ABB2302" s="60"/>
      <c r="ABC2302" s="60"/>
      <c r="ABD2302" s="60"/>
      <c r="ABE2302" s="60"/>
      <c r="ABF2302" s="60"/>
      <c r="ABG2302" s="60"/>
      <c r="ABH2302" s="60"/>
      <c r="ABI2302" s="60"/>
      <c r="ABJ2302" s="60"/>
      <c r="ABK2302" s="60"/>
      <c r="ABL2302" s="60"/>
      <c r="ABM2302" s="60"/>
      <c r="ABN2302" s="60"/>
      <c r="ABO2302" s="60"/>
      <c r="ABP2302" s="60"/>
      <c r="ABQ2302" s="60"/>
      <c r="ABR2302" s="60">
        <v>1.00696512665125</v>
      </c>
      <c r="ABS2302" s="60"/>
      <c r="ABT2302" s="60"/>
      <c r="ABU2302" s="60"/>
      <c r="ABV2302" s="60"/>
      <c r="ABW2302" s="60"/>
      <c r="ABX2302" s="60"/>
    </row>
    <row r="2303" spans="727:752" x14ac:dyDescent="0.25">
      <c r="AAY2303" s="60"/>
      <c r="AAZ2303" s="60"/>
      <c r="ABA2303" s="60"/>
      <c r="ABB2303" s="60"/>
      <c r="ABC2303" s="60"/>
      <c r="ABD2303" s="60"/>
      <c r="ABE2303" s="60"/>
      <c r="ABF2303" s="60"/>
      <c r="ABG2303" s="60"/>
      <c r="ABH2303" s="60"/>
      <c r="ABI2303" s="60"/>
      <c r="ABJ2303" s="60"/>
      <c r="ABK2303" s="60"/>
      <c r="ABL2303" s="60"/>
      <c r="ABM2303" s="60"/>
      <c r="ABN2303" s="60"/>
      <c r="ABO2303" s="60"/>
      <c r="ABP2303" s="60"/>
      <c r="ABQ2303" s="60"/>
      <c r="ABR2303" s="60">
        <v>1.00696341074311</v>
      </c>
      <c r="ABS2303" s="60"/>
      <c r="ABT2303" s="60"/>
      <c r="ABU2303" s="60"/>
      <c r="ABV2303" s="60"/>
      <c r="ABW2303" s="60"/>
      <c r="ABX2303" s="60"/>
    </row>
    <row r="2304" spans="727:752" x14ac:dyDescent="0.25">
      <c r="AAY2304" s="60"/>
      <c r="AAZ2304" s="60"/>
      <c r="ABA2304" s="60"/>
      <c r="ABB2304" s="60"/>
      <c r="ABC2304" s="60"/>
      <c r="ABD2304" s="60"/>
      <c r="ABE2304" s="60"/>
      <c r="ABF2304" s="60"/>
      <c r="ABG2304" s="60"/>
      <c r="ABH2304" s="60"/>
      <c r="ABI2304" s="60"/>
      <c r="ABJ2304" s="60"/>
      <c r="ABK2304" s="60"/>
      <c r="ABL2304" s="60"/>
      <c r="ABM2304" s="60"/>
      <c r="ABN2304" s="60"/>
      <c r="ABO2304" s="60"/>
      <c r="ABP2304" s="60"/>
      <c r="ABQ2304" s="60"/>
      <c r="ABR2304" s="60">
        <v>1.0069617701231901</v>
      </c>
      <c r="ABS2304" s="60"/>
      <c r="ABT2304" s="60"/>
      <c r="ABU2304" s="60"/>
      <c r="ABV2304" s="60"/>
      <c r="ABW2304" s="60"/>
      <c r="ABX2304" s="60"/>
    </row>
    <row r="2305" spans="727:752" x14ac:dyDescent="0.25">
      <c r="AAY2305" s="60"/>
      <c r="AAZ2305" s="60"/>
      <c r="ABA2305" s="60"/>
      <c r="ABB2305" s="60"/>
      <c r="ABC2305" s="60"/>
      <c r="ABD2305" s="60"/>
      <c r="ABE2305" s="60"/>
      <c r="ABF2305" s="60"/>
      <c r="ABG2305" s="60"/>
      <c r="ABH2305" s="60"/>
      <c r="ABI2305" s="60"/>
      <c r="ABJ2305" s="60"/>
      <c r="ABK2305" s="60"/>
      <c r="ABL2305" s="60"/>
      <c r="ABM2305" s="60"/>
      <c r="ABN2305" s="60"/>
      <c r="ABO2305" s="60"/>
      <c r="ABP2305" s="60"/>
      <c r="ABQ2305" s="60"/>
      <c r="ABR2305" s="60">
        <v>1.0069601921434099</v>
      </c>
      <c r="ABS2305" s="60"/>
      <c r="ABT2305" s="60"/>
      <c r="ABU2305" s="60"/>
      <c r="ABV2305" s="60"/>
      <c r="ABW2305" s="60"/>
      <c r="ABX2305" s="60"/>
    </row>
    <row r="2306" spans="727:752" x14ac:dyDescent="0.25">
      <c r="AAY2306" s="60"/>
      <c r="AAZ2306" s="60"/>
      <c r="ABA2306" s="60"/>
      <c r="ABB2306" s="60"/>
      <c r="ABC2306" s="60"/>
      <c r="ABD2306" s="60"/>
      <c r="ABE2306" s="60"/>
      <c r="ABF2306" s="60"/>
      <c r="ABG2306" s="60"/>
      <c r="ABH2306" s="60"/>
      <c r="ABI2306" s="60"/>
      <c r="ABJ2306" s="60"/>
      <c r="ABK2306" s="60"/>
      <c r="ABL2306" s="60"/>
      <c r="ABM2306" s="60"/>
      <c r="ABN2306" s="60"/>
      <c r="ABO2306" s="60"/>
      <c r="ABP2306" s="60"/>
      <c r="ABQ2306" s="60"/>
      <c r="ABR2306" s="60">
        <v>1.00695568799186</v>
      </c>
      <c r="ABS2306" s="60"/>
      <c r="ABT2306" s="60"/>
      <c r="ABU2306" s="60"/>
      <c r="ABV2306" s="60"/>
      <c r="ABW2306" s="60"/>
      <c r="ABX2306" s="60"/>
    </row>
    <row r="2307" spans="727:752" x14ac:dyDescent="0.25">
      <c r="AAY2307" s="60"/>
      <c r="AAZ2307" s="60"/>
      <c r="ABA2307" s="60"/>
      <c r="ABB2307" s="60"/>
      <c r="ABC2307" s="60"/>
      <c r="ABD2307" s="60"/>
      <c r="ABE2307" s="60"/>
      <c r="ABF2307" s="60"/>
      <c r="ABG2307" s="60"/>
      <c r="ABH2307" s="60"/>
      <c r="ABI2307" s="60"/>
      <c r="ABJ2307" s="60"/>
      <c r="ABK2307" s="60"/>
      <c r="ABL2307" s="60"/>
      <c r="ABM2307" s="60"/>
      <c r="ABN2307" s="60"/>
      <c r="ABO2307" s="60"/>
      <c r="ABP2307" s="60"/>
      <c r="ABQ2307" s="60"/>
      <c r="ABR2307" s="60">
        <v>1.0069524879215399</v>
      </c>
      <c r="ABS2307" s="60"/>
      <c r="ABT2307" s="60"/>
      <c r="ABU2307" s="60"/>
      <c r="ABV2307" s="60"/>
      <c r="ABW2307" s="60"/>
      <c r="ABX2307" s="60"/>
    </row>
    <row r="2308" spans="727:752" x14ac:dyDescent="0.25">
      <c r="AAY2308" s="60"/>
      <c r="AAZ2308" s="60"/>
      <c r="ABA2308" s="60"/>
      <c r="ABB2308" s="60"/>
      <c r="ABC2308" s="60"/>
      <c r="ABD2308" s="60"/>
      <c r="ABE2308" s="60"/>
      <c r="ABF2308" s="60"/>
      <c r="ABG2308" s="60"/>
      <c r="ABH2308" s="60"/>
      <c r="ABI2308" s="60"/>
      <c r="ABJ2308" s="60"/>
      <c r="ABK2308" s="60"/>
      <c r="ABL2308" s="60"/>
      <c r="ABM2308" s="60"/>
      <c r="ABN2308" s="60"/>
      <c r="ABO2308" s="60"/>
      <c r="ABP2308" s="60"/>
      <c r="ABQ2308" s="60"/>
      <c r="ABR2308" s="60">
        <v>1.0069476695813699</v>
      </c>
      <c r="ABS2308" s="60"/>
      <c r="ABT2308" s="60"/>
      <c r="ABU2308" s="60"/>
      <c r="ABV2308" s="60"/>
      <c r="ABW2308" s="60"/>
      <c r="ABX2308" s="60"/>
    </row>
    <row r="2309" spans="727:752" x14ac:dyDescent="0.25">
      <c r="AAY2309" s="60"/>
      <c r="AAZ2309" s="60"/>
      <c r="ABA2309" s="60"/>
      <c r="ABB2309" s="60"/>
      <c r="ABC2309" s="60"/>
      <c r="ABD2309" s="60"/>
      <c r="ABE2309" s="60"/>
      <c r="ABF2309" s="60"/>
      <c r="ABG2309" s="60"/>
      <c r="ABH2309" s="60"/>
      <c r="ABI2309" s="60"/>
      <c r="ABJ2309" s="60"/>
      <c r="ABK2309" s="60"/>
      <c r="ABL2309" s="60"/>
      <c r="ABM2309" s="60"/>
      <c r="ABN2309" s="60"/>
      <c r="ABO2309" s="60"/>
      <c r="ABP2309" s="60"/>
      <c r="ABQ2309" s="60"/>
      <c r="ABR2309" s="60">
        <v>1.0069431413007801</v>
      </c>
      <c r="ABS2309" s="60"/>
      <c r="ABT2309" s="60"/>
      <c r="ABU2309" s="60"/>
      <c r="ABV2309" s="60"/>
      <c r="ABW2309" s="60"/>
      <c r="ABX2309" s="60"/>
    </row>
    <row r="2310" spans="727:752" x14ac:dyDescent="0.25">
      <c r="AAY2310" s="60"/>
      <c r="AAZ2310" s="60"/>
      <c r="ABA2310" s="60"/>
      <c r="ABB2310" s="60"/>
      <c r="ABC2310" s="60"/>
      <c r="ABD2310" s="60"/>
      <c r="ABE2310" s="60"/>
      <c r="ABF2310" s="60"/>
      <c r="ABG2310" s="60"/>
      <c r="ABH2310" s="60"/>
      <c r="ABI2310" s="60"/>
      <c r="ABJ2310" s="60"/>
      <c r="ABK2310" s="60"/>
      <c r="ABL2310" s="60"/>
      <c r="ABM2310" s="60"/>
      <c r="ABN2310" s="60"/>
      <c r="ABO2310" s="60"/>
      <c r="ABP2310" s="60"/>
      <c r="ABQ2310" s="60"/>
      <c r="ABR2310" s="60">
        <v>1.00693990878136</v>
      </c>
      <c r="ABS2310" s="60"/>
      <c r="ABT2310" s="60"/>
      <c r="ABU2310" s="60"/>
      <c r="ABV2310" s="60"/>
      <c r="ABW2310" s="60"/>
      <c r="ABX2310" s="60"/>
    </row>
    <row r="2311" spans="727:752" x14ac:dyDescent="0.25">
      <c r="AAY2311" s="60"/>
      <c r="AAZ2311" s="60"/>
      <c r="ABA2311" s="60"/>
      <c r="ABB2311" s="60"/>
      <c r="ABC2311" s="60"/>
      <c r="ABD2311" s="60"/>
      <c r="ABE2311" s="60"/>
      <c r="ABF2311" s="60"/>
      <c r="ABG2311" s="60"/>
      <c r="ABH2311" s="60"/>
      <c r="ABI2311" s="60"/>
      <c r="ABJ2311" s="60"/>
      <c r="ABK2311" s="60"/>
      <c r="ABL2311" s="60"/>
      <c r="ABM2311" s="60"/>
      <c r="ABN2311" s="60"/>
      <c r="ABO2311" s="60"/>
      <c r="ABP2311" s="60"/>
      <c r="ABQ2311" s="60"/>
      <c r="ABR2311" s="60">
        <v>1.0069373213122601</v>
      </c>
      <c r="ABS2311" s="60"/>
      <c r="ABT2311" s="60"/>
      <c r="ABU2311" s="60"/>
      <c r="ABV2311" s="60"/>
      <c r="ABW2311" s="60"/>
      <c r="ABX2311" s="60"/>
    </row>
    <row r="2312" spans="727:752" x14ac:dyDescent="0.25">
      <c r="AAY2312" s="60"/>
      <c r="AAZ2312" s="60"/>
      <c r="ABA2312" s="60"/>
      <c r="ABB2312" s="60"/>
      <c r="ABC2312" s="60"/>
      <c r="ABD2312" s="60"/>
      <c r="ABE2312" s="60"/>
      <c r="ABF2312" s="60"/>
      <c r="ABG2312" s="60"/>
      <c r="ABH2312" s="60"/>
      <c r="ABI2312" s="60"/>
      <c r="ABJ2312" s="60"/>
      <c r="ABK2312" s="60"/>
      <c r="ABL2312" s="60"/>
      <c r="ABM2312" s="60"/>
      <c r="ABN2312" s="60"/>
      <c r="ABO2312" s="60"/>
      <c r="ABP2312" s="60"/>
      <c r="ABQ2312" s="60"/>
      <c r="ABR2312" s="60">
        <v>1.00693548398273</v>
      </c>
      <c r="ABS2312" s="60"/>
      <c r="ABT2312" s="60"/>
      <c r="ABU2312" s="60"/>
      <c r="ABV2312" s="60"/>
      <c r="ABW2312" s="60"/>
      <c r="ABX2312" s="60"/>
    </row>
    <row r="2313" spans="727:752" x14ac:dyDescent="0.25">
      <c r="AAY2313" s="60"/>
      <c r="AAZ2313" s="60"/>
      <c r="ABA2313" s="60"/>
      <c r="ABB2313" s="60"/>
      <c r="ABC2313" s="60"/>
      <c r="ABD2313" s="60"/>
      <c r="ABE2313" s="60"/>
      <c r="ABF2313" s="60"/>
      <c r="ABG2313" s="60"/>
      <c r="ABH2313" s="60"/>
      <c r="ABI2313" s="60"/>
      <c r="ABJ2313" s="60"/>
      <c r="ABK2313" s="60"/>
      <c r="ABL2313" s="60"/>
      <c r="ABM2313" s="60"/>
      <c r="ABN2313" s="60"/>
      <c r="ABO2313" s="60"/>
      <c r="ABP2313" s="60"/>
      <c r="ABQ2313" s="60"/>
      <c r="ABR2313" s="60">
        <v>1.0069239408438899</v>
      </c>
      <c r="ABS2313" s="60"/>
      <c r="ABT2313" s="60"/>
      <c r="ABU2313" s="60"/>
      <c r="ABV2313" s="60"/>
      <c r="ABW2313" s="60"/>
      <c r="ABX2313" s="60"/>
    </row>
    <row r="2314" spans="727:752" x14ac:dyDescent="0.25">
      <c r="AAY2314" s="60"/>
      <c r="AAZ2314" s="60"/>
      <c r="ABA2314" s="60"/>
      <c r="ABB2314" s="60"/>
      <c r="ABC2314" s="60"/>
      <c r="ABD2314" s="60"/>
      <c r="ABE2314" s="60"/>
      <c r="ABF2314" s="60"/>
      <c r="ABG2314" s="60"/>
      <c r="ABH2314" s="60"/>
      <c r="ABI2314" s="60"/>
      <c r="ABJ2314" s="60"/>
      <c r="ABK2314" s="60"/>
      <c r="ABL2314" s="60"/>
      <c r="ABM2314" s="60"/>
      <c r="ABN2314" s="60"/>
      <c r="ABO2314" s="60"/>
      <c r="ABP2314" s="60"/>
      <c r="ABQ2314" s="60"/>
      <c r="ABR2314" s="60">
        <v>1.0069208825967</v>
      </c>
      <c r="ABS2314" s="60"/>
      <c r="ABT2314" s="60"/>
      <c r="ABU2314" s="60"/>
      <c r="ABV2314" s="60"/>
      <c r="ABW2314" s="60"/>
      <c r="ABX2314" s="60"/>
    </row>
    <row r="2315" spans="727:752" x14ac:dyDescent="0.25">
      <c r="AAY2315" s="60"/>
      <c r="AAZ2315" s="60"/>
      <c r="ABA2315" s="60"/>
      <c r="ABB2315" s="60"/>
      <c r="ABC2315" s="60"/>
      <c r="ABD2315" s="60"/>
      <c r="ABE2315" s="60"/>
      <c r="ABF2315" s="60"/>
      <c r="ABG2315" s="60"/>
      <c r="ABH2315" s="60"/>
      <c r="ABI2315" s="60"/>
      <c r="ABJ2315" s="60"/>
      <c r="ABK2315" s="60"/>
      <c r="ABL2315" s="60"/>
      <c r="ABM2315" s="60"/>
      <c r="ABN2315" s="60"/>
      <c r="ABO2315" s="60"/>
      <c r="ABP2315" s="60"/>
      <c r="ABQ2315" s="60"/>
      <c r="ABR2315" s="60">
        <v>1.00691623797643</v>
      </c>
      <c r="ABS2315" s="60"/>
      <c r="ABT2315" s="60"/>
      <c r="ABU2315" s="60"/>
      <c r="ABV2315" s="60"/>
      <c r="ABW2315" s="60"/>
      <c r="ABX2315" s="60"/>
    </row>
    <row r="2316" spans="727:752" x14ac:dyDescent="0.25">
      <c r="AAY2316" s="60"/>
      <c r="AAZ2316" s="60"/>
      <c r="ABA2316" s="60"/>
      <c r="ABB2316" s="60"/>
      <c r="ABC2316" s="60"/>
      <c r="ABD2316" s="60"/>
      <c r="ABE2316" s="60"/>
      <c r="ABF2316" s="60"/>
      <c r="ABG2316" s="60"/>
      <c r="ABH2316" s="60"/>
      <c r="ABI2316" s="60"/>
      <c r="ABJ2316" s="60"/>
      <c r="ABK2316" s="60"/>
      <c r="ABL2316" s="60"/>
      <c r="ABM2316" s="60"/>
      <c r="ABN2316" s="60"/>
      <c r="ABO2316" s="60"/>
      <c r="ABP2316" s="60"/>
      <c r="ABQ2316" s="60"/>
      <c r="ABR2316" s="60">
        <v>1.00691447880167</v>
      </c>
      <c r="ABS2316" s="60"/>
      <c r="ABT2316" s="60"/>
      <c r="ABU2316" s="60"/>
      <c r="ABV2316" s="60"/>
      <c r="ABW2316" s="60"/>
      <c r="ABX2316" s="60"/>
    </row>
    <row r="2317" spans="727:752" x14ac:dyDescent="0.25">
      <c r="AAY2317" s="60"/>
      <c r="AAZ2317" s="60"/>
      <c r="ABA2317" s="60"/>
      <c r="ABB2317" s="60"/>
      <c r="ABC2317" s="60"/>
      <c r="ABD2317" s="60"/>
      <c r="ABE2317" s="60"/>
      <c r="ABF2317" s="60"/>
      <c r="ABG2317" s="60"/>
      <c r="ABH2317" s="60"/>
      <c r="ABI2317" s="60"/>
      <c r="ABJ2317" s="60"/>
      <c r="ABK2317" s="60"/>
      <c r="ABL2317" s="60"/>
      <c r="ABM2317" s="60"/>
      <c r="ABN2317" s="60"/>
      <c r="ABO2317" s="60"/>
      <c r="ABP2317" s="60"/>
      <c r="ABQ2317" s="60"/>
      <c r="ABR2317" s="60">
        <v>1.0069133283039799</v>
      </c>
      <c r="ABS2317" s="60"/>
      <c r="ABT2317" s="60"/>
      <c r="ABU2317" s="60"/>
      <c r="ABV2317" s="60"/>
      <c r="ABW2317" s="60"/>
      <c r="ABX2317" s="60"/>
    </row>
    <row r="2318" spans="727:752" x14ac:dyDescent="0.25">
      <c r="AAY2318" s="60"/>
      <c r="AAZ2318" s="60"/>
      <c r="ABA2318" s="60"/>
      <c r="ABB2318" s="60"/>
      <c r="ABC2318" s="60"/>
      <c r="ABD2318" s="60"/>
      <c r="ABE2318" s="60"/>
      <c r="ABF2318" s="60"/>
      <c r="ABG2318" s="60"/>
      <c r="ABH2318" s="60"/>
      <c r="ABI2318" s="60"/>
      <c r="ABJ2318" s="60"/>
      <c r="ABK2318" s="60"/>
      <c r="ABL2318" s="60"/>
      <c r="ABM2318" s="60"/>
      <c r="ABN2318" s="60"/>
      <c r="ABO2318" s="60"/>
      <c r="ABP2318" s="60"/>
      <c r="ABQ2318" s="60"/>
      <c r="ABR2318" s="60">
        <v>1.0069125080206001</v>
      </c>
      <c r="ABS2318" s="60"/>
      <c r="ABT2318" s="60"/>
      <c r="ABU2318" s="60"/>
      <c r="ABV2318" s="60"/>
      <c r="ABW2318" s="60"/>
      <c r="ABX2318" s="60"/>
    </row>
    <row r="2319" spans="727:752" x14ac:dyDescent="0.25">
      <c r="AAY2319" s="60"/>
      <c r="AAZ2319" s="60"/>
      <c r="ABA2319" s="60"/>
      <c r="ABB2319" s="60"/>
      <c r="ABC2319" s="60"/>
      <c r="ABD2319" s="60"/>
      <c r="ABE2319" s="60"/>
      <c r="ABF2319" s="60"/>
      <c r="ABG2319" s="60"/>
      <c r="ABH2319" s="60"/>
      <c r="ABI2319" s="60"/>
      <c r="ABJ2319" s="60"/>
      <c r="ABK2319" s="60"/>
      <c r="ABL2319" s="60"/>
      <c r="ABM2319" s="60"/>
      <c r="ABN2319" s="60"/>
      <c r="ABO2319" s="60"/>
      <c r="ABP2319" s="60"/>
      <c r="ABQ2319" s="60"/>
      <c r="ABR2319" s="60">
        <v>1.00690934209601</v>
      </c>
      <c r="ABS2319" s="60"/>
      <c r="ABT2319" s="60"/>
      <c r="ABU2319" s="60"/>
      <c r="ABV2319" s="60"/>
      <c r="ABW2319" s="60"/>
      <c r="ABX2319" s="60"/>
    </row>
    <row r="2320" spans="727:752" x14ac:dyDescent="0.25">
      <c r="AAY2320" s="60"/>
      <c r="AAZ2320" s="60"/>
      <c r="ABA2320" s="60"/>
      <c r="ABB2320" s="60"/>
      <c r="ABC2320" s="60"/>
      <c r="ABD2320" s="60"/>
      <c r="ABE2320" s="60"/>
      <c r="ABF2320" s="60"/>
      <c r="ABG2320" s="60"/>
      <c r="ABH2320" s="60"/>
      <c r="ABI2320" s="60"/>
      <c r="ABJ2320" s="60"/>
      <c r="ABK2320" s="60"/>
      <c r="ABL2320" s="60"/>
      <c r="ABM2320" s="60"/>
      <c r="ABN2320" s="60"/>
      <c r="ABO2320" s="60"/>
      <c r="ABP2320" s="60"/>
      <c r="ABQ2320" s="60"/>
      <c r="ABR2320" s="60">
        <v>1.00690715168352</v>
      </c>
      <c r="ABS2320" s="60"/>
      <c r="ABT2320" s="60"/>
      <c r="ABU2320" s="60"/>
      <c r="ABV2320" s="60"/>
      <c r="ABW2320" s="60"/>
      <c r="ABX2320" s="60"/>
    </row>
    <row r="2321" spans="727:752" x14ac:dyDescent="0.25">
      <c r="AAY2321" s="60"/>
      <c r="AAZ2321" s="60"/>
      <c r="ABA2321" s="60"/>
      <c r="ABB2321" s="60"/>
      <c r="ABC2321" s="60"/>
      <c r="ABD2321" s="60"/>
      <c r="ABE2321" s="60"/>
      <c r="ABF2321" s="60"/>
      <c r="ABG2321" s="60"/>
      <c r="ABH2321" s="60"/>
      <c r="ABI2321" s="60"/>
      <c r="ABJ2321" s="60"/>
      <c r="ABK2321" s="60"/>
      <c r="ABL2321" s="60"/>
      <c r="ABM2321" s="60"/>
      <c r="ABN2321" s="60"/>
      <c r="ABO2321" s="60"/>
      <c r="ABP2321" s="60"/>
      <c r="ABQ2321" s="60"/>
      <c r="ABR2321" s="60">
        <v>1.0069068863483901</v>
      </c>
      <c r="ABS2321" s="60"/>
      <c r="ABT2321" s="60"/>
      <c r="ABU2321" s="60"/>
      <c r="ABV2321" s="60"/>
      <c r="ABW2321" s="60"/>
      <c r="ABX2321" s="60"/>
    </row>
    <row r="2322" spans="727:752" x14ac:dyDescent="0.25">
      <c r="AAY2322" s="60"/>
      <c r="AAZ2322" s="60"/>
      <c r="ABA2322" s="60"/>
      <c r="ABB2322" s="60"/>
      <c r="ABC2322" s="60"/>
      <c r="ABD2322" s="60"/>
      <c r="ABE2322" s="60"/>
      <c r="ABF2322" s="60"/>
      <c r="ABG2322" s="60"/>
      <c r="ABH2322" s="60"/>
      <c r="ABI2322" s="60"/>
      <c r="ABJ2322" s="60"/>
      <c r="ABK2322" s="60"/>
      <c r="ABL2322" s="60"/>
      <c r="ABM2322" s="60"/>
      <c r="ABN2322" s="60"/>
      <c r="ABO2322" s="60"/>
      <c r="ABP2322" s="60"/>
      <c r="ABQ2322" s="60"/>
      <c r="ABR2322" s="60">
        <v>1.00689574357149</v>
      </c>
      <c r="ABS2322" s="60"/>
      <c r="ABT2322" s="60"/>
      <c r="ABU2322" s="60"/>
      <c r="ABV2322" s="60"/>
      <c r="ABW2322" s="60"/>
      <c r="ABX2322" s="60"/>
    </row>
    <row r="2323" spans="727:752" x14ac:dyDescent="0.25">
      <c r="AAY2323" s="60"/>
      <c r="AAZ2323" s="60"/>
      <c r="ABA2323" s="60"/>
      <c r="ABB2323" s="60"/>
      <c r="ABC2323" s="60"/>
      <c r="ABD2323" s="60"/>
      <c r="ABE2323" s="60"/>
      <c r="ABF2323" s="60"/>
      <c r="ABG2323" s="60"/>
      <c r="ABH2323" s="60"/>
      <c r="ABI2323" s="60"/>
      <c r="ABJ2323" s="60"/>
      <c r="ABK2323" s="60"/>
      <c r="ABL2323" s="60"/>
      <c r="ABM2323" s="60"/>
      <c r="ABN2323" s="60"/>
      <c r="ABO2323" s="60"/>
      <c r="ABP2323" s="60"/>
      <c r="ABQ2323" s="60"/>
      <c r="ABR2323" s="60">
        <v>1.00689265760104</v>
      </c>
      <c r="ABS2323" s="60"/>
      <c r="ABT2323" s="60"/>
      <c r="ABU2323" s="60"/>
      <c r="ABV2323" s="60"/>
      <c r="ABW2323" s="60"/>
      <c r="ABX2323" s="60"/>
    </row>
    <row r="2324" spans="727:752" x14ac:dyDescent="0.25">
      <c r="AAY2324" s="60"/>
      <c r="AAZ2324" s="60"/>
      <c r="ABA2324" s="60"/>
      <c r="ABB2324" s="60"/>
      <c r="ABC2324" s="60"/>
      <c r="ABD2324" s="60"/>
      <c r="ABE2324" s="60"/>
      <c r="ABF2324" s="60"/>
      <c r="ABG2324" s="60"/>
      <c r="ABH2324" s="60"/>
      <c r="ABI2324" s="60"/>
      <c r="ABJ2324" s="60"/>
      <c r="ABK2324" s="60"/>
      <c r="ABL2324" s="60"/>
      <c r="ABM2324" s="60"/>
      <c r="ABN2324" s="60"/>
      <c r="ABO2324" s="60"/>
      <c r="ABP2324" s="60"/>
      <c r="ABQ2324" s="60"/>
      <c r="ABR2324" s="60">
        <v>1.0068924394971399</v>
      </c>
      <c r="ABS2324" s="60"/>
      <c r="ABT2324" s="60"/>
      <c r="ABU2324" s="60"/>
      <c r="ABV2324" s="60"/>
      <c r="ABW2324" s="60"/>
      <c r="ABX2324" s="60"/>
    </row>
    <row r="2325" spans="727:752" x14ac:dyDescent="0.25">
      <c r="AAY2325" s="60"/>
      <c r="AAZ2325" s="60"/>
      <c r="ABA2325" s="60"/>
      <c r="ABB2325" s="60"/>
      <c r="ABC2325" s="60"/>
      <c r="ABD2325" s="60"/>
      <c r="ABE2325" s="60"/>
      <c r="ABF2325" s="60"/>
      <c r="ABG2325" s="60"/>
      <c r="ABH2325" s="60"/>
      <c r="ABI2325" s="60"/>
      <c r="ABJ2325" s="60"/>
      <c r="ABK2325" s="60"/>
      <c r="ABL2325" s="60"/>
      <c r="ABM2325" s="60"/>
      <c r="ABN2325" s="60"/>
      <c r="ABO2325" s="60"/>
      <c r="ABP2325" s="60"/>
      <c r="ABQ2325" s="60"/>
      <c r="ABR2325" s="60">
        <v>1.00688840752578</v>
      </c>
      <c r="ABS2325" s="60"/>
      <c r="ABT2325" s="60"/>
      <c r="ABU2325" s="60"/>
      <c r="ABV2325" s="60"/>
      <c r="ABW2325" s="60"/>
      <c r="ABX2325" s="60"/>
    </row>
    <row r="2326" spans="727:752" x14ac:dyDescent="0.25">
      <c r="AAY2326" s="60"/>
      <c r="AAZ2326" s="60"/>
      <c r="ABA2326" s="60"/>
      <c r="ABB2326" s="60"/>
      <c r="ABC2326" s="60"/>
      <c r="ABD2326" s="60"/>
      <c r="ABE2326" s="60"/>
      <c r="ABF2326" s="60"/>
      <c r="ABG2326" s="60"/>
      <c r="ABH2326" s="60"/>
      <c r="ABI2326" s="60"/>
      <c r="ABJ2326" s="60"/>
      <c r="ABK2326" s="60"/>
      <c r="ABL2326" s="60"/>
      <c r="ABM2326" s="60"/>
      <c r="ABN2326" s="60"/>
      <c r="ABO2326" s="60"/>
      <c r="ABP2326" s="60"/>
      <c r="ABQ2326" s="60"/>
      <c r="ABR2326" s="60">
        <v>1.0068881530832801</v>
      </c>
      <c r="ABS2326" s="60"/>
      <c r="ABT2326" s="60"/>
      <c r="ABU2326" s="60"/>
      <c r="ABV2326" s="60"/>
      <c r="ABW2326" s="60"/>
      <c r="ABX2326" s="60"/>
    </row>
    <row r="2327" spans="727:752" x14ac:dyDescent="0.25">
      <c r="AAY2327" s="60"/>
      <c r="AAZ2327" s="60"/>
      <c r="ABA2327" s="60"/>
      <c r="ABB2327" s="60"/>
      <c r="ABC2327" s="60"/>
      <c r="ABD2327" s="60"/>
      <c r="ABE2327" s="60"/>
      <c r="ABF2327" s="60"/>
      <c r="ABG2327" s="60"/>
      <c r="ABH2327" s="60"/>
      <c r="ABI2327" s="60"/>
      <c r="ABJ2327" s="60"/>
      <c r="ABK2327" s="60"/>
      <c r="ABL2327" s="60"/>
      <c r="ABM2327" s="60"/>
      <c r="ABN2327" s="60"/>
      <c r="ABO2327" s="60"/>
      <c r="ABP2327" s="60"/>
      <c r="ABQ2327" s="60"/>
      <c r="ABR2327" s="60">
        <v>1.0068876920977099</v>
      </c>
      <c r="ABS2327" s="60"/>
      <c r="ABT2327" s="60"/>
      <c r="ABU2327" s="60"/>
      <c r="ABV2327" s="60"/>
      <c r="ABW2327" s="60"/>
      <c r="ABX2327" s="60"/>
    </row>
    <row r="2328" spans="727:752" x14ac:dyDescent="0.25">
      <c r="AAY2328" s="60"/>
      <c r="AAZ2328" s="60"/>
      <c r="ABA2328" s="60"/>
      <c r="ABB2328" s="60"/>
      <c r="ABC2328" s="60"/>
      <c r="ABD2328" s="60"/>
      <c r="ABE2328" s="60"/>
      <c r="ABF2328" s="60"/>
      <c r="ABG2328" s="60"/>
      <c r="ABH2328" s="60"/>
      <c r="ABI2328" s="60"/>
      <c r="ABJ2328" s="60"/>
      <c r="ABK2328" s="60"/>
      <c r="ABL2328" s="60"/>
      <c r="ABM2328" s="60"/>
      <c r="ABN2328" s="60"/>
      <c r="ABO2328" s="60"/>
      <c r="ABP2328" s="60"/>
      <c r="ABQ2328" s="60"/>
      <c r="ABR2328" s="60">
        <v>1.0068850027713301</v>
      </c>
      <c r="ABS2328" s="60"/>
      <c r="ABT2328" s="60"/>
      <c r="ABU2328" s="60"/>
      <c r="ABV2328" s="60"/>
      <c r="ABW2328" s="60"/>
      <c r="ABX2328" s="60"/>
    </row>
    <row r="2329" spans="727:752" x14ac:dyDescent="0.25">
      <c r="AAY2329" s="60"/>
      <c r="AAZ2329" s="60"/>
      <c r="ABA2329" s="60"/>
      <c r="ABB2329" s="60"/>
      <c r="ABC2329" s="60"/>
      <c r="ABD2329" s="60"/>
      <c r="ABE2329" s="60"/>
      <c r="ABF2329" s="60"/>
      <c r="ABG2329" s="60"/>
      <c r="ABH2329" s="60"/>
      <c r="ABI2329" s="60"/>
      <c r="ABJ2329" s="60"/>
      <c r="ABK2329" s="60"/>
      <c r="ABL2329" s="60"/>
      <c r="ABM2329" s="60"/>
      <c r="ABN2329" s="60"/>
      <c r="ABO2329" s="60"/>
      <c r="ABP2329" s="60"/>
      <c r="ABQ2329" s="60"/>
      <c r="ABR2329" s="60">
        <v>1.0068845536745501</v>
      </c>
      <c r="ABS2329" s="60"/>
      <c r="ABT2329" s="60"/>
      <c r="ABU2329" s="60"/>
      <c r="ABV2329" s="60"/>
      <c r="ABW2329" s="60"/>
      <c r="ABX2329" s="60"/>
    </row>
    <row r="2330" spans="727:752" x14ac:dyDescent="0.25">
      <c r="AAY2330" s="60"/>
      <c r="AAZ2330" s="60"/>
      <c r="ABA2330" s="60"/>
      <c r="ABB2330" s="60"/>
      <c r="ABC2330" s="60"/>
      <c r="ABD2330" s="60"/>
      <c r="ABE2330" s="60"/>
      <c r="ABF2330" s="60"/>
      <c r="ABG2330" s="60"/>
      <c r="ABH2330" s="60"/>
      <c r="ABI2330" s="60"/>
      <c r="ABJ2330" s="60"/>
      <c r="ABK2330" s="60"/>
      <c r="ABL2330" s="60"/>
      <c r="ABM2330" s="60"/>
      <c r="ABN2330" s="60"/>
      <c r="ABO2330" s="60"/>
      <c r="ABP2330" s="60"/>
      <c r="ABQ2330" s="60"/>
      <c r="ABR2330" s="60">
        <v>1.00688253876856</v>
      </c>
      <c r="ABS2330" s="60"/>
      <c r="ABT2330" s="60"/>
      <c r="ABU2330" s="60"/>
      <c r="ABV2330" s="60"/>
      <c r="ABW2330" s="60"/>
      <c r="ABX2330" s="60"/>
    </row>
    <row r="2331" spans="727:752" x14ac:dyDescent="0.25">
      <c r="AAY2331" s="60"/>
      <c r="AAZ2331" s="60"/>
      <c r="ABA2331" s="60"/>
      <c r="ABB2331" s="60"/>
      <c r="ABC2331" s="60"/>
      <c r="ABD2331" s="60"/>
      <c r="ABE2331" s="60"/>
      <c r="ABF2331" s="60"/>
      <c r="ABG2331" s="60"/>
      <c r="ABH2331" s="60"/>
      <c r="ABI2331" s="60"/>
      <c r="ABJ2331" s="60"/>
      <c r="ABK2331" s="60"/>
      <c r="ABL2331" s="60"/>
      <c r="ABM2331" s="60"/>
      <c r="ABN2331" s="60"/>
      <c r="ABO2331" s="60"/>
      <c r="ABP2331" s="60"/>
      <c r="ABQ2331" s="60"/>
      <c r="ABR2331" s="60">
        <v>1.0068801736322499</v>
      </c>
      <c r="ABS2331" s="60"/>
      <c r="ABT2331" s="60"/>
      <c r="ABU2331" s="60"/>
      <c r="ABV2331" s="60"/>
      <c r="ABW2331" s="60"/>
      <c r="ABX2331" s="60"/>
    </row>
    <row r="2332" spans="727:752" x14ac:dyDescent="0.25">
      <c r="AAY2332" s="60"/>
      <c r="AAZ2332" s="60"/>
      <c r="ABA2332" s="60"/>
      <c r="ABB2332" s="60"/>
      <c r="ABC2332" s="60"/>
      <c r="ABD2332" s="60"/>
      <c r="ABE2332" s="60"/>
      <c r="ABF2332" s="60"/>
      <c r="ABG2332" s="60"/>
      <c r="ABH2332" s="60"/>
      <c r="ABI2332" s="60"/>
      <c r="ABJ2332" s="60"/>
      <c r="ABK2332" s="60"/>
      <c r="ABL2332" s="60"/>
      <c r="ABM2332" s="60"/>
      <c r="ABN2332" s="60"/>
      <c r="ABO2332" s="60"/>
      <c r="ABP2332" s="60"/>
      <c r="ABQ2332" s="60"/>
      <c r="ABR2332" s="60">
        <v>1.0068769759972001</v>
      </c>
      <c r="ABS2332" s="60"/>
      <c r="ABT2332" s="60"/>
      <c r="ABU2332" s="60"/>
      <c r="ABV2332" s="60"/>
      <c r="ABW2332" s="60"/>
      <c r="ABX2332" s="60"/>
    </row>
    <row r="2333" spans="727:752" x14ac:dyDescent="0.25">
      <c r="AAY2333" s="60"/>
      <c r="AAZ2333" s="60"/>
      <c r="ABA2333" s="60"/>
      <c r="ABB2333" s="60"/>
      <c r="ABC2333" s="60"/>
      <c r="ABD2333" s="60"/>
      <c r="ABE2333" s="60"/>
      <c r="ABF2333" s="60"/>
      <c r="ABG2333" s="60"/>
      <c r="ABH2333" s="60"/>
      <c r="ABI2333" s="60"/>
      <c r="ABJ2333" s="60"/>
      <c r="ABK2333" s="60"/>
      <c r="ABL2333" s="60"/>
      <c r="ABM2333" s="60"/>
      <c r="ABN2333" s="60"/>
      <c r="ABO2333" s="60"/>
      <c r="ABP2333" s="60"/>
      <c r="ABQ2333" s="60"/>
      <c r="ABR2333" s="60">
        <v>1.0068685242264399</v>
      </c>
      <c r="ABS2333" s="60"/>
      <c r="ABT2333" s="60"/>
      <c r="ABU2333" s="60"/>
      <c r="ABV2333" s="60"/>
      <c r="ABW2333" s="60"/>
      <c r="ABX2333" s="60"/>
    </row>
    <row r="2334" spans="727:752" x14ac:dyDescent="0.25">
      <c r="AAY2334" s="60"/>
      <c r="AAZ2334" s="60"/>
      <c r="ABA2334" s="60"/>
      <c r="ABB2334" s="60"/>
      <c r="ABC2334" s="60"/>
      <c r="ABD2334" s="60"/>
      <c r="ABE2334" s="60"/>
      <c r="ABF2334" s="60"/>
      <c r="ABG2334" s="60"/>
      <c r="ABH2334" s="60"/>
      <c r="ABI2334" s="60"/>
      <c r="ABJ2334" s="60"/>
      <c r="ABK2334" s="60"/>
      <c r="ABL2334" s="60"/>
      <c r="ABM2334" s="60"/>
      <c r="ABN2334" s="60"/>
      <c r="ABO2334" s="60"/>
      <c r="ABP2334" s="60"/>
      <c r="ABQ2334" s="60"/>
      <c r="ABR2334" s="60">
        <v>1.00686797382073</v>
      </c>
      <c r="ABS2334" s="60"/>
      <c r="ABT2334" s="60"/>
      <c r="ABU2334" s="60"/>
      <c r="ABV2334" s="60"/>
      <c r="ABW2334" s="60"/>
      <c r="ABX2334" s="60"/>
    </row>
    <row r="2335" spans="727:752" x14ac:dyDescent="0.25">
      <c r="AAY2335" s="60"/>
      <c r="AAZ2335" s="60"/>
      <c r="ABA2335" s="60"/>
      <c r="ABB2335" s="60"/>
      <c r="ABC2335" s="60"/>
      <c r="ABD2335" s="60"/>
      <c r="ABE2335" s="60"/>
      <c r="ABF2335" s="60"/>
      <c r="ABG2335" s="60"/>
      <c r="ABH2335" s="60"/>
      <c r="ABI2335" s="60"/>
      <c r="ABJ2335" s="60"/>
      <c r="ABK2335" s="60"/>
      <c r="ABL2335" s="60"/>
      <c r="ABM2335" s="60"/>
      <c r="ABN2335" s="60"/>
      <c r="ABO2335" s="60"/>
      <c r="ABP2335" s="60"/>
      <c r="ABQ2335" s="60"/>
      <c r="ABR2335" s="60">
        <v>1.0068651492484899</v>
      </c>
      <c r="ABS2335" s="60"/>
      <c r="ABT2335" s="60"/>
      <c r="ABU2335" s="60"/>
      <c r="ABV2335" s="60"/>
      <c r="ABW2335" s="60"/>
      <c r="ABX2335" s="60"/>
    </row>
    <row r="2336" spans="727:752" x14ac:dyDescent="0.25">
      <c r="AAY2336" s="60"/>
      <c r="AAZ2336" s="60"/>
      <c r="ABA2336" s="60"/>
      <c r="ABB2336" s="60"/>
      <c r="ABC2336" s="60"/>
      <c r="ABD2336" s="60"/>
      <c r="ABE2336" s="60"/>
      <c r="ABF2336" s="60"/>
      <c r="ABG2336" s="60"/>
      <c r="ABH2336" s="60"/>
      <c r="ABI2336" s="60"/>
      <c r="ABJ2336" s="60"/>
      <c r="ABK2336" s="60"/>
      <c r="ABL2336" s="60"/>
      <c r="ABM2336" s="60"/>
      <c r="ABN2336" s="60"/>
      <c r="ABO2336" s="60"/>
      <c r="ABP2336" s="60"/>
      <c r="ABQ2336" s="60"/>
      <c r="ABR2336" s="60">
        <v>1.00686421479134</v>
      </c>
      <c r="ABS2336" s="60"/>
      <c r="ABT2336" s="60"/>
      <c r="ABU2336" s="60"/>
      <c r="ABV2336" s="60"/>
      <c r="ABW2336" s="60"/>
      <c r="ABX2336" s="60"/>
    </row>
    <row r="2337" spans="727:752" x14ac:dyDescent="0.25">
      <c r="AAY2337" s="60"/>
      <c r="AAZ2337" s="60"/>
      <c r="ABA2337" s="60"/>
      <c r="ABB2337" s="60"/>
      <c r="ABC2337" s="60"/>
      <c r="ABD2337" s="60"/>
      <c r="ABE2337" s="60"/>
      <c r="ABF2337" s="60"/>
      <c r="ABG2337" s="60"/>
      <c r="ABH2337" s="60"/>
      <c r="ABI2337" s="60"/>
      <c r="ABJ2337" s="60"/>
      <c r="ABK2337" s="60"/>
      <c r="ABL2337" s="60"/>
      <c r="ABM2337" s="60"/>
      <c r="ABN2337" s="60"/>
      <c r="ABO2337" s="60"/>
      <c r="ABP2337" s="60"/>
      <c r="ABQ2337" s="60"/>
      <c r="ABR2337" s="60">
        <v>1.00686109588857</v>
      </c>
      <c r="ABS2337" s="60"/>
      <c r="ABT2337" s="60"/>
      <c r="ABU2337" s="60"/>
      <c r="ABV2337" s="60"/>
      <c r="ABW2337" s="60"/>
      <c r="ABX2337" s="60"/>
    </row>
    <row r="2338" spans="727:752" x14ac:dyDescent="0.25">
      <c r="AAY2338" s="60"/>
      <c r="AAZ2338" s="60"/>
      <c r="ABA2338" s="60"/>
      <c r="ABB2338" s="60"/>
      <c r="ABC2338" s="60"/>
      <c r="ABD2338" s="60"/>
      <c r="ABE2338" s="60"/>
      <c r="ABF2338" s="60"/>
      <c r="ABG2338" s="60"/>
      <c r="ABH2338" s="60"/>
      <c r="ABI2338" s="60"/>
      <c r="ABJ2338" s="60"/>
      <c r="ABK2338" s="60"/>
      <c r="ABL2338" s="60"/>
      <c r="ABM2338" s="60"/>
      <c r="ABN2338" s="60"/>
      <c r="ABO2338" s="60"/>
      <c r="ABP2338" s="60"/>
      <c r="ABQ2338" s="60"/>
      <c r="ABR2338" s="60">
        <v>1.0068588831548499</v>
      </c>
      <c r="ABS2338" s="60"/>
      <c r="ABT2338" s="60"/>
      <c r="ABU2338" s="60"/>
      <c r="ABV2338" s="60"/>
      <c r="ABW2338" s="60"/>
      <c r="ABX2338" s="60"/>
    </row>
    <row r="2339" spans="727:752" x14ac:dyDescent="0.25">
      <c r="AAY2339" s="60"/>
      <c r="AAZ2339" s="60"/>
      <c r="ABA2339" s="60"/>
      <c r="ABB2339" s="60"/>
      <c r="ABC2339" s="60"/>
      <c r="ABD2339" s="60"/>
      <c r="ABE2339" s="60"/>
      <c r="ABF2339" s="60"/>
      <c r="ABG2339" s="60"/>
      <c r="ABH2339" s="60"/>
      <c r="ABI2339" s="60"/>
      <c r="ABJ2339" s="60"/>
      <c r="ABK2339" s="60"/>
      <c r="ABL2339" s="60"/>
      <c r="ABM2339" s="60"/>
      <c r="ABN2339" s="60"/>
      <c r="ABO2339" s="60"/>
      <c r="ABP2339" s="60"/>
      <c r="ABQ2339" s="60"/>
      <c r="ABR2339" s="60">
        <v>1.00685833746946</v>
      </c>
      <c r="ABS2339" s="60"/>
      <c r="ABT2339" s="60"/>
      <c r="ABU2339" s="60"/>
      <c r="ABV2339" s="60"/>
      <c r="ABW2339" s="60"/>
      <c r="ABX2339" s="60"/>
    </row>
    <row r="2340" spans="727:752" x14ac:dyDescent="0.25">
      <c r="AAY2340" s="60"/>
      <c r="AAZ2340" s="60"/>
      <c r="ABA2340" s="60"/>
      <c r="ABB2340" s="60"/>
      <c r="ABC2340" s="60"/>
      <c r="ABD2340" s="60"/>
      <c r="ABE2340" s="60"/>
      <c r="ABF2340" s="60"/>
      <c r="ABG2340" s="60"/>
      <c r="ABH2340" s="60"/>
      <c r="ABI2340" s="60"/>
      <c r="ABJ2340" s="60"/>
      <c r="ABK2340" s="60"/>
      <c r="ABL2340" s="60"/>
      <c r="ABM2340" s="60"/>
      <c r="ABN2340" s="60"/>
      <c r="ABO2340" s="60"/>
      <c r="ABP2340" s="60"/>
      <c r="ABQ2340" s="60"/>
      <c r="ABR2340" s="60">
        <v>1.0068552436033</v>
      </c>
      <c r="ABS2340" s="60"/>
      <c r="ABT2340" s="60"/>
      <c r="ABU2340" s="60"/>
      <c r="ABV2340" s="60"/>
      <c r="ABW2340" s="60"/>
      <c r="ABX2340" s="60"/>
    </row>
    <row r="2341" spans="727:752" x14ac:dyDescent="0.25">
      <c r="AAY2341" s="60"/>
      <c r="AAZ2341" s="60"/>
      <c r="ABA2341" s="60"/>
      <c r="ABB2341" s="60"/>
      <c r="ABC2341" s="60"/>
      <c r="ABD2341" s="60"/>
      <c r="ABE2341" s="60"/>
      <c r="ABF2341" s="60"/>
      <c r="ABG2341" s="60"/>
      <c r="ABH2341" s="60"/>
      <c r="ABI2341" s="60"/>
      <c r="ABJ2341" s="60"/>
      <c r="ABK2341" s="60"/>
      <c r="ABL2341" s="60"/>
      <c r="ABM2341" s="60"/>
      <c r="ABN2341" s="60"/>
      <c r="ABO2341" s="60"/>
      <c r="ABP2341" s="60"/>
      <c r="ABQ2341" s="60"/>
      <c r="ABR2341" s="60">
        <v>1.0068532106644801</v>
      </c>
      <c r="ABS2341" s="60"/>
      <c r="ABT2341" s="60"/>
      <c r="ABU2341" s="60"/>
      <c r="ABV2341" s="60"/>
      <c r="ABW2341" s="60"/>
      <c r="ABX2341" s="60"/>
    </row>
    <row r="2342" spans="727:752" x14ac:dyDescent="0.25">
      <c r="AAY2342" s="60"/>
      <c r="AAZ2342" s="60"/>
      <c r="ABA2342" s="60"/>
      <c r="ABB2342" s="60"/>
      <c r="ABC2342" s="60"/>
      <c r="ABD2342" s="60"/>
      <c r="ABE2342" s="60"/>
      <c r="ABF2342" s="60"/>
      <c r="ABG2342" s="60"/>
      <c r="ABH2342" s="60"/>
      <c r="ABI2342" s="60"/>
      <c r="ABJ2342" s="60"/>
      <c r="ABK2342" s="60"/>
      <c r="ABL2342" s="60"/>
      <c r="ABM2342" s="60"/>
      <c r="ABN2342" s="60"/>
      <c r="ABO2342" s="60"/>
      <c r="ABP2342" s="60"/>
      <c r="ABQ2342" s="60"/>
      <c r="ABR2342" s="60">
        <v>1.00685016637449</v>
      </c>
      <c r="ABS2342" s="60"/>
      <c r="ABT2342" s="60"/>
      <c r="ABU2342" s="60"/>
      <c r="ABV2342" s="60"/>
      <c r="ABW2342" s="60"/>
      <c r="ABX2342" s="60"/>
    </row>
    <row r="2343" spans="727:752" x14ac:dyDescent="0.25">
      <c r="AAY2343" s="60"/>
      <c r="AAZ2343" s="60"/>
      <c r="ABA2343" s="60"/>
      <c r="ABB2343" s="60"/>
      <c r="ABC2343" s="60"/>
      <c r="ABD2343" s="60"/>
      <c r="ABE2343" s="60"/>
      <c r="ABF2343" s="60"/>
      <c r="ABG2343" s="60"/>
      <c r="ABH2343" s="60"/>
      <c r="ABI2343" s="60"/>
      <c r="ABJ2343" s="60"/>
      <c r="ABK2343" s="60"/>
      <c r="ABL2343" s="60"/>
      <c r="ABM2343" s="60"/>
      <c r="ABN2343" s="60"/>
      <c r="ABO2343" s="60"/>
      <c r="ABP2343" s="60"/>
      <c r="ABQ2343" s="60"/>
      <c r="ABR2343" s="60">
        <v>1.00684942016088</v>
      </c>
      <c r="ABS2343" s="60"/>
      <c r="ABT2343" s="60"/>
      <c r="ABU2343" s="60"/>
      <c r="ABV2343" s="60"/>
      <c r="ABW2343" s="60"/>
      <c r="ABX2343" s="60"/>
    </row>
    <row r="2344" spans="727:752" x14ac:dyDescent="0.25">
      <c r="AAY2344" s="60"/>
      <c r="AAZ2344" s="60"/>
      <c r="ABA2344" s="60"/>
      <c r="ABB2344" s="60"/>
      <c r="ABC2344" s="60"/>
      <c r="ABD2344" s="60"/>
      <c r="ABE2344" s="60"/>
      <c r="ABF2344" s="60"/>
      <c r="ABG2344" s="60"/>
      <c r="ABH2344" s="60"/>
      <c r="ABI2344" s="60"/>
      <c r="ABJ2344" s="60"/>
      <c r="ABK2344" s="60"/>
      <c r="ABL2344" s="60"/>
      <c r="ABM2344" s="60"/>
      <c r="ABN2344" s="60"/>
      <c r="ABO2344" s="60"/>
      <c r="ABP2344" s="60"/>
      <c r="ABQ2344" s="60"/>
      <c r="ABR2344" s="60">
        <v>1.0068477756138301</v>
      </c>
      <c r="ABS2344" s="60"/>
      <c r="ABT2344" s="60"/>
      <c r="ABU2344" s="60"/>
      <c r="ABV2344" s="60"/>
      <c r="ABW2344" s="60"/>
      <c r="ABX2344" s="60"/>
    </row>
    <row r="2345" spans="727:752" x14ac:dyDescent="0.25">
      <c r="AAY2345" s="60"/>
      <c r="AAZ2345" s="60"/>
      <c r="ABA2345" s="60"/>
      <c r="ABB2345" s="60"/>
      <c r="ABC2345" s="60"/>
      <c r="ABD2345" s="60"/>
      <c r="ABE2345" s="60"/>
      <c r="ABF2345" s="60"/>
      <c r="ABG2345" s="60"/>
      <c r="ABH2345" s="60"/>
      <c r="ABI2345" s="60"/>
      <c r="ABJ2345" s="60"/>
      <c r="ABK2345" s="60"/>
      <c r="ABL2345" s="60"/>
      <c r="ABM2345" s="60"/>
      <c r="ABN2345" s="60"/>
      <c r="ABO2345" s="60"/>
      <c r="ABP2345" s="60"/>
      <c r="ABQ2345" s="60"/>
      <c r="ABR2345" s="60">
        <v>1.0068453165168201</v>
      </c>
      <c r="ABS2345" s="60"/>
      <c r="ABT2345" s="60"/>
      <c r="ABU2345" s="60"/>
      <c r="ABV2345" s="60"/>
      <c r="ABW2345" s="60"/>
      <c r="ABX2345" s="60"/>
    </row>
    <row r="2346" spans="727:752" x14ac:dyDescent="0.25">
      <c r="AAY2346" s="60"/>
      <c r="AAZ2346" s="60"/>
      <c r="ABA2346" s="60"/>
      <c r="ABB2346" s="60"/>
      <c r="ABC2346" s="60"/>
      <c r="ABD2346" s="60"/>
      <c r="ABE2346" s="60"/>
      <c r="ABF2346" s="60"/>
      <c r="ABG2346" s="60"/>
      <c r="ABH2346" s="60"/>
      <c r="ABI2346" s="60"/>
      <c r="ABJ2346" s="60"/>
      <c r="ABK2346" s="60"/>
      <c r="ABL2346" s="60"/>
      <c r="ABM2346" s="60"/>
      <c r="ABN2346" s="60"/>
      <c r="ABO2346" s="60"/>
      <c r="ABP2346" s="60"/>
      <c r="ABQ2346" s="60"/>
      <c r="ABR2346" s="60">
        <v>1.0068431905828501</v>
      </c>
      <c r="ABS2346" s="60"/>
      <c r="ABT2346" s="60"/>
      <c r="ABU2346" s="60"/>
      <c r="ABV2346" s="60"/>
      <c r="ABW2346" s="60"/>
      <c r="ABX2346" s="60"/>
    </row>
    <row r="2347" spans="727:752" x14ac:dyDescent="0.25">
      <c r="AAY2347" s="60"/>
      <c r="AAZ2347" s="60"/>
      <c r="ABA2347" s="60"/>
      <c r="ABB2347" s="60"/>
      <c r="ABC2347" s="60"/>
      <c r="ABD2347" s="60"/>
      <c r="ABE2347" s="60"/>
      <c r="ABF2347" s="60"/>
      <c r="ABG2347" s="60"/>
      <c r="ABH2347" s="60"/>
      <c r="ABI2347" s="60"/>
      <c r="ABJ2347" s="60"/>
      <c r="ABK2347" s="60"/>
      <c r="ABL2347" s="60"/>
      <c r="ABM2347" s="60"/>
      <c r="ABN2347" s="60"/>
      <c r="ABO2347" s="60"/>
      <c r="ABP2347" s="60"/>
      <c r="ABQ2347" s="60"/>
      <c r="ABR2347" s="60">
        <v>1.00684281855758</v>
      </c>
      <c r="ABS2347" s="60"/>
      <c r="ABT2347" s="60"/>
      <c r="ABU2347" s="60"/>
      <c r="ABV2347" s="60"/>
      <c r="ABW2347" s="60"/>
      <c r="ABX2347" s="60"/>
    </row>
    <row r="2348" spans="727:752" x14ac:dyDescent="0.25">
      <c r="AAY2348" s="60"/>
      <c r="AAZ2348" s="60"/>
      <c r="ABA2348" s="60"/>
      <c r="ABB2348" s="60"/>
      <c r="ABC2348" s="60"/>
      <c r="ABD2348" s="60"/>
      <c r="ABE2348" s="60"/>
      <c r="ABF2348" s="60"/>
      <c r="ABG2348" s="60"/>
      <c r="ABH2348" s="60"/>
      <c r="ABI2348" s="60"/>
      <c r="ABJ2348" s="60"/>
      <c r="ABK2348" s="60"/>
      <c r="ABL2348" s="60"/>
      <c r="ABM2348" s="60"/>
      <c r="ABN2348" s="60"/>
      <c r="ABO2348" s="60"/>
      <c r="ABP2348" s="60"/>
      <c r="ABQ2348" s="60"/>
      <c r="ABR2348" s="60">
        <v>1.00684159146992</v>
      </c>
      <c r="ABS2348" s="60"/>
      <c r="ABT2348" s="60"/>
      <c r="ABU2348" s="60"/>
      <c r="ABV2348" s="60"/>
      <c r="ABW2348" s="60"/>
      <c r="ABX2348" s="60"/>
    </row>
    <row r="2349" spans="727:752" x14ac:dyDescent="0.25">
      <c r="AAY2349" s="60"/>
      <c r="AAZ2349" s="60"/>
      <c r="ABA2349" s="60"/>
      <c r="ABB2349" s="60"/>
      <c r="ABC2349" s="60"/>
      <c r="ABD2349" s="60"/>
      <c r="ABE2349" s="60"/>
      <c r="ABF2349" s="60"/>
      <c r="ABG2349" s="60"/>
      <c r="ABH2349" s="60"/>
      <c r="ABI2349" s="60"/>
      <c r="ABJ2349" s="60"/>
      <c r="ABK2349" s="60"/>
      <c r="ABL2349" s="60"/>
      <c r="ABM2349" s="60"/>
      <c r="ABN2349" s="60"/>
      <c r="ABO2349" s="60"/>
      <c r="ABP2349" s="60"/>
      <c r="ABQ2349" s="60"/>
      <c r="ABR2349" s="60">
        <v>1.0068396875990999</v>
      </c>
      <c r="ABS2349" s="60"/>
      <c r="ABT2349" s="60"/>
      <c r="ABU2349" s="60"/>
      <c r="ABV2349" s="60"/>
      <c r="ABW2349" s="60"/>
      <c r="ABX2349" s="60"/>
    </row>
    <row r="2350" spans="727:752" x14ac:dyDescent="0.25">
      <c r="AAY2350" s="60"/>
      <c r="AAZ2350" s="60"/>
      <c r="ABA2350" s="60"/>
      <c r="ABB2350" s="60"/>
      <c r="ABC2350" s="60"/>
      <c r="ABD2350" s="60"/>
      <c r="ABE2350" s="60"/>
      <c r="ABF2350" s="60"/>
      <c r="ABG2350" s="60"/>
      <c r="ABH2350" s="60"/>
      <c r="ABI2350" s="60"/>
      <c r="ABJ2350" s="60"/>
      <c r="ABK2350" s="60"/>
      <c r="ABL2350" s="60"/>
      <c r="ABM2350" s="60"/>
      <c r="ABN2350" s="60"/>
      <c r="ABO2350" s="60"/>
      <c r="ABP2350" s="60"/>
      <c r="ABQ2350" s="60"/>
      <c r="ABR2350" s="60">
        <v>1.0068376232557901</v>
      </c>
      <c r="ABS2350" s="60"/>
      <c r="ABT2350" s="60"/>
      <c r="ABU2350" s="60"/>
      <c r="ABV2350" s="60"/>
      <c r="ABW2350" s="60"/>
      <c r="ABX2350" s="60"/>
    </row>
    <row r="2351" spans="727:752" x14ac:dyDescent="0.25">
      <c r="AAY2351" s="60"/>
      <c r="AAZ2351" s="60"/>
      <c r="ABA2351" s="60"/>
      <c r="ABB2351" s="60"/>
      <c r="ABC2351" s="60"/>
      <c r="ABD2351" s="60"/>
      <c r="ABE2351" s="60"/>
      <c r="ABF2351" s="60"/>
      <c r="ABG2351" s="60"/>
      <c r="ABH2351" s="60"/>
      <c r="ABI2351" s="60"/>
      <c r="ABJ2351" s="60"/>
      <c r="ABK2351" s="60"/>
      <c r="ABL2351" s="60"/>
      <c r="ABM2351" s="60"/>
      <c r="ABN2351" s="60"/>
      <c r="ABO2351" s="60"/>
      <c r="ABP2351" s="60"/>
      <c r="ABQ2351" s="60"/>
      <c r="ABR2351" s="60">
        <v>1.0068336326704601</v>
      </c>
      <c r="ABS2351" s="60"/>
      <c r="ABT2351" s="60"/>
      <c r="ABU2351" s="60"/>
      <c r="ABV2351" s="60"/>
      <c r="ABW2351" s="60"/>
      <c r="ABX2351" s="60"/>
    </row>
    <row r="2352" spans="727:752" x14ac:dyDescent="0.25">
      <c r="AAY2352" s="60"/>
      <c r="AAZ2352" s="60"/>
      <c r="ABA2352" s="60"/>
      <c r="ABB2352" s="60"/>
      <c r="ABC2352" s="60"/>
      <c r="ABD2352" s="60"/>
      <c r="ABE2352" s="60"/>
      <c r="ABF2352" s="60"/>
      <c r="ABG2352" s="60"/>
      <c r="ABH2352" s="60"/>
      <c r="ABI2352" s="60"/>
      <c r="ABJ2352" s="60"/>
      <c r="ABK2352" s="60"/>
      <c r="ABL2352" s="60"/>
      <c r="ABM2352" s="60"/>
      <c r="ABN2352" s="60"/>
      <c r="ABO2352" s="60"/>
      <c r="ABP2352" s="60"/>
      <c r="ABQ2352" s="60"/>
      <c r="ABR2352" s="60">
        <v>1.00683314954447</v>
      </c>
      <c r="ABS2352" s="60"/>
      <c r="ABT2352" s="60"/>
      <c r="ABU2352" s="60"/>
      <c r="ABV2352" s="60"/>
      <c r="ABW2352" s="60"/>
      <c r="ABX2352" s="60"/>
    </row>
    <row r="2353" spans="727:752" x14ac:dyDescent="0.25">
      <c r="AAY2353" s="60"/>
      <c r="AAZ2353" s="60"/>
      <c r="ABA2353" s="60"/>
      <c r="ABB2353" s="60"/>
      <c r="ABC2353" s="60"/>
      <c r="ABD2353" s="60"/>
      <c r="ABE2353" s="60"/>
      <c r="ABF2353" s="60"/>
      <c r="ABG2353" s="60"/>
      <c r="ABH2353" s="60"/>
      <c r="ABI2353" s="60"/>
      <c r="ABJ2353" s="60"/>
      <c r="ABK2353" s="60"/>
      <c r="ABL2353" s="60"/>
      <c r="ABM2353" s="60"/>
      <c r="ABN2353" s="60"/>
      <c r="ABO2353" s="60"/>
      <c r="ABP2353" s="60"/>
      <c r="ABQ2353" s="60"/>
      <c r="ABR2353" s="60">
        <v>1.0068285645397099</v>
      </c>
      <c r="ABS2353" s="60"/>
      <c r="ABT2353" s="60"/>
      <c r="ABU2353" s="60"/>
      <c r="ABV2353" s="60"/>
      <c r="ABW2353" s="60"/>
      <c r="ABX2353" s="60"/>
    </row>
    <row r="2354" spans="727:752" x14ac:dyDescent="0.25">
      <c r="AAY2354" s="60"/>
      <c r="AAZ2354" s="60"/>
      <c r="ABA2354" s="60"/>
      <c r="ABB2354" s="60"/>
      <c r="ABC2354" s="60"/>
      <c r="ABD2354" s="60"/>
      <c r="ABE2354" s="60"/>
      <c r="ABF2354" s="60"/>
      <c r="ABG2354" s="60"/>
      <c r="ABH2354" s="60"/>
      <c r="ABI2354" s="60"/>
      <c r="ABJ2354" s="60"/>
      <c r="ABK2354" s="60"/>
      <c r="ABL2354" s="60"/>
      <c r="ABM2354" s="60"/>
      <c r="ABN2354" s="60"/>
      <c r="ABO2354" s="60"/>
      <c r="ABP2354" s="60"/>
      <c r="ABQ2354" s="60"/>
      <c r="ABR2354" s="60">
        <v>1.00682693716226</v>
      </c>
      <c r="ABS2354" s="60"/>
      <c r="ABT2354" s="60"/>
      <c r="ABU2354" s="60"/>
      <c r="ABV2354" s="60"/>
      <c r="ABW2354" s="60"/>
      <c r="ABX2354" s="60"/>
    </row>
    <row r="2355" spans="727:752" x14ac:dyDescent="0.25">
      <c r="AAY2355" s="60"/>
      <c r="AAZ2355" s="60"/>
      <c r="ABA2355" s="60"/>
      <c r="ABB2355" s="60"/>
      <c r="ABC2355" s="60"/>
      <c r="ABD2355" s="60"/>
      <c r="ABE2355" s="60"/>
      <c r="ABF2355" s="60"/>
      <c r="ABG2355" s="60"/>
      <c r="ABH2355" s="60"/>
      <c r="ABI2355" s="60"/>
      <c r="ABJ2355" s="60"/>
      <c r="ABK2355" s="60"/>
      <c r="ABL2355" s="60"/>
      <c r="ABM2355" s="60"/>
      <c r="ABN2355" s="60"/>
      <c r="ABO2355" s="60"/>
      <c r="ABP2355" s="60"/>
      <c r="ABQ2355" s="60"/>
      <c r="ABR2355" s="60">
        <v>1.00682589897737</v>
      </c>
      <c r="ABS2355" s="60"/>
      <c r="ABT2355" s="60"/>
      <c r="ABU2355" s="60"/>
      <c r="ABV2355" s="60"/>
      <c r="ABW2355" s="60"/>
      <c r="ABX2355" s="60"/>
    </row>
    <row r="2356" spans="727:752" x14ac:dyDescent="0.25">
      <c r="AAY2356" s="60"/>
      <c r="AAZ2356" s="60"/>
      <c r="ABA2356" s="60"/>
      <c r="ABB2356" s="60"/>
      <c r="ABC2356" s="60"/>
      <c r="ABD2356" s="60"/>
      <c r="ABE2356" s="60"/>
      <c r="ABF2356" s="60"/>
      <c r="ABG2356" s="60"/>
      <c r="ABH2356" s="60"/>
      <c r="ABI2356" s="60"/>
      <c r="ABJ2356" s="60"/>
      <c r="ABK2356" s="60"/>
      <c r="ABL2356" s="60"/>
      <c r="ABM2356" s="60"/>
      <c r="ABN2356" s="60"/>
      <c r="ABO2356" s="60"/>
      <c r="ABP2356" s="60"/>
      <c r="ABQ2356" s="60"/>
      <c r="ABR2356" s="60">
        <v>1.0068228619477999</v>
      </c>
      <c r="ABS2356" s="60"/>
      <c r="ABT2356" s="60"/>
      <c r="ABU2356" s="60"/>
      <c r="ABV2356" s="60"/>
      <c r="ABW2356" s="60"/>
      <c r="ABX2356" s="60"/>
    </row>
    <row r="2357" spans="727:752" x14ac:dyDescent="0.25">
      <c r="AAY2357" s="60"/>
      <c r="AAZ2357" s="60"/>
      <c r="ABA2357" s="60"/>
      <c r="ABB2357" s="60"/>
      <c r="ABC2357" s="60"/>
      <c r="ABD2357" s="60"/>
      <c r="ABE2357" s="60"/>
      <c r="ABF2357" s="60"/>
      <c r="ABG2357" s="60"/>
      <c r="ABH2357" s="60"/>
      <c r="ABI2357" s="60"/>
      <c r="ABJ2357" s="60"/>
      <c r="ABK2357" s="60"/>
      <c r="ABL2357" s="60"/>
      <c r="ABM2357" s="60"/>
      <c r="ABN2357" s="60"/>
      <c r="ABO2357" s="60"/>
      <c r="ABP2357" s="60"/>
      <c r="ABQ2357" s="60"/>
      <c r="ABR2357" s="60">
        <v>1.0068220819474401</v>
      </c>
      <c r="ABS2357" s="60"/>
      <c r="ABT2357" s="60"/>
      <c r="ABU2357" s="60"/>
      <c r="ABV2357" s="60"/>
      <c r="ABW2357" s="60"/>
      <c r="ABX2357" s="60"/>
    </row>
    <row r="2358" spans="727:752" x14ac:dyDescent="0.25">
      <c r="AAY2358" s="60"/>
      <c r="AAZ2358" s="60"/>
      <c r="ABA2358" s="60"/>
      <c r="ABB2358" s="60"/>
      <c r="ABC2358" s="60"/>
      <c r="ABD2358" s="60"/>
      <c r="ABE2358" s="60"/>
      <c r="ABF2358" s="60"/>
      <c r="ABG2358" s="60"/>
      <c r="ABH2358" s="60"/>
      <c r="ABI2358" s="60"/>
      <c r="ABJ2358" s="60"/>
      <c r="ABK2358" s="60"/>
      <c r="ABL2358" s="60"/>
      <c r="ABM2358" s="60"/>
      <c r="ABN2358" s="60"/>
      <c r="ABO2358" s="60"/>
      <c r="ABP2358" s="60"/>
      <c r="ABQ2358" s="60"/>
      <c r="ABR2358" s="60">
        <v>1.00682134811264</v>
      </c>
      <c r="ABS2358" s="60"/>
      <c r="ABT2358" s="60"/>
      <c r="ABU2358" s="60"/>
      <c r="ABV2358" s="60"/>
      <c r="ABW2358" s="60"/>
      <c r="ABX2358" s="60"/>
    </row>
    <row r="2359" spans="727:752" x14ac:dyDescent="0.25">
      <c r="AAY2359" s="60"/>
      <c r="AAZ2359" s="60"/>
      <c r="ABA2359" s="60"/>
      <c r="ABB2359" s="60"/>
      <c r="ABC2359" s="60"/>
      <c r="ABD2359" s="60"/>
      <c r="ABE2359" s="60"/>
      <c r="ABF2359" s="60"/>
      <c r="ABG2359" s="60"/>
      <c r="ABH2359" s="60"/>
      <c r="ABI2359" s="60"/>
      <c r="ABJ2359" s="60"/>
      <c r="ABK2359" s="60"/>
      <c r="ABL2359" s="60"/>
      <c r="ABM2359" s="60"/>
      <c r="ABN2359" s="60"/>
      <c r="ABO2359" s="60"/>
      <c r="ABP2359" s="60"/>
      <c r="ABQ2359" s="60"/>
      <c r="ABR2359" s="60">
        <v>1.0068199041110899</v>
      </c>
      <c r="ABS2359" s="60"/>
      <c r="ABT2359" s="60"/>
      <c r="ABU2359" s="60"/>
      <c r="ABV2359" s="60"/>
      <c r="ABW2359" s="60"/>
      <c r="ABX2359" s="60"/>
    </row>
    <row r="2360" spans="727:752" x14ac:dyDescent="0.25">
      <c r="AAY2360" s="60"/>
      <c r="AAZ2360" s="60"/>
      <c r="ABA2360" s="60"/>
      <c r="ABB2360" s="60"/>
      <c r="ABC2360" s="60"/>
      <c r="ABD2360" s="60"/>
      <c r="ABE2360" s="60"/>
      <c r="ABF2360" s="60"/>
      <c r="ABG2360" s="60"/>
      <c r="ABH2360" s="60"/>
      <c r="ABI2360" s="60"/>
      <c r="ABJ2360" s="60"/>
      <c r="ABK2360" s="60"/>
      <c r="ABL2360" s="60"/>
      <c r="ABM2360" s="60"/>
      <c r="ABN2360" s="60"/>
      <c r="ABO2360" s="60"/>
      <c r="ABP2360" s="60"/>
      <c r="ABQ2360" s="60"/>
      <c r="ABR2360" s="60">
        <v>1.0068194011418801</v>
      </c>
      <c r="ABS2360" s="60"/>
      <c r="ABT2360" s="60"/>
      <c r="ABU2360" s="60"/>
      <c r="ABV2360" s="60"/>
      <c r="ABW2360" s="60"/>
      <c r="ABX2360" s="60"/>
    </row>
    <row r="2361" spans="727:752" x14ac:dyDescent="0.25">
      <c r="AAY2361" s="60"/>
      <c r="AAZ2361" s="60"/>
      <c r="ABA2361" s="60"/>
      <c r="ABB2361" s="60"/>
      <c r="ABC2361" s="60"/>
      <c r="ABD2361" s="60"/>
      <c r="ABE2361" s="60"/>
      <c r="ABF2361" s="60"/>
      <c r="ABG2361" s="60"/>
      <c r="ABH2361" s="60"/>
      <c r="ABI2361" s="60"/>
      <c r="ABJ2361" s="60"/>
      <c r="ABK2361" s="60"/>
      <c r="ABL2361" s="60"/>
      <c r="ABM2361" s="60"/>
      <c r="ABN2361" s="60"/>
      <c r="ABO2361" s="60"/>
      <c r="ABP2361" s="60"/>
      <c r="ABQ2361" s="60"/>
      <c r="ABR2361" s="60">
        <v>1.00681883248949</v>
      </c>
      <c r="ABS2361" s="60"/>
      <c r="ABT2361" s="60"/>
      <c r="ABU2361" s="60"/>
      <c r="ABV2361" s="60"/>
      <c r="ABW2361" s="60"/>
      <c r="ABX2361" s="60"/>
    </row>
    <row r="2362" spans="727:752" x14ac:dyDescent="0.25">
      <c r="AAY2362" s="60"/>
      <c r="AAZ2362" s="60"/>
      <c r="ABA2362" s="60"/>
      <c r="ABB2362" s="60"/>
      <c r="ABC2362" s="60"/>
      <c r="ABD2362" s="60"/>
      <c r="ABE2362" s="60"/>
      <c r="ABF2362" s="60"/>
      <c r="ABG2362" s="60"/>
      <c r="ABH2362" s="60"/>
      <c r="ABI2362" s="60"/>
      <c r="ABJ2362" s="60"/>
      <c r="ABK2362" s="60"/>
      <c r="ABL2362" s="60"/>
      <c r="ABM2362" s="60"/>
      <c r="ABN2362" s="60"/>
      <c r="ABO2362" s="60"/>
      <c r="ABP2362" s="60"/>
      <c r="ABQ2362" s="60"/>
      <c r="ABR2362" s="60">
        <v>1.0068185181982301</v>
      </c>
      <c r="ABS2362" s="60"/>
      <c r="ABT2362" s="60"/>
      <c r="ABU2362" s="60"/>
      <c r="ABV2362" s="60"/>
      <c r="ABW2362" s="60"/>
      <c r="ABX2362" s="60"/>
    </row>
    <row r="2363" spans="727:752" x14ac:dyDescent="0.25">
      <c r="AAY2363" s="60"/>
      <c r="AAZ2363" s="60"/>
      <c r="ABA2363" s="60"/>
      <c r="ABB2363" s="60"/>
      <c r="ABC2363" s="60"/>
      <c r="ABD2363" s="60"/>
      <c r="ABE2363" s="60"/>
      <c r="ABF2363" s="60"/>
      <c r="ABG2363" s="60"/>
      <c r="ABH2363" s="60"/>
      <c r="ABI2363" s="60"/>
      <c r="ABJ2363" s="60"/>
      <c r="ABK2363" s="60"/>
      <c r="ABL2363" s="60"/>
      <c r="ABM2363" s="60"/>
      <c r="ABN2363" s="60"/>
      <c r="ABO2363" s="60"/>
      <c r="ABP2363" s="60"/>
      <c r="ABQ2363" s="60"/>
      <c r="ABR2363" s="60">
        <v>1.00681041991924</v>
      </c>
      <c r="ABS2363" s="60"/>
      <c r="ABT2363" s="60"/>
      <c r="ABU2363" s="60"/>
      <c r="ABV2363" s="60"/>
      <c r="ABW2363" s="60"/>
      <c r="ABX2363" s="60"/>
    </row>
    <row r="2364" spans="727:752" x14ac:dyDescent="0.25">
      <c r="AAY2364" s="60"/>
      <c r="AAZ2364" s="60"/>
      <c r="ABA2364" s="60"/>
      <c r="ABB2364" s="60"/>
      <c r="ABC2364" s="60"/>
      <c r="ABD2364" s="60"/>
      <c r="ABE2364" s="60"/>
      <c r="ABF2364" s="60"/>
      <c r="ABG2364" s="60"/>
      <c r="ABH2364" s="60"/>
      <c r="ABI2364" s="60"/>
      <c r="ABJ2364" s="60"/>
      <c r="ABK2364" s="60"/>
      <c r="ABL2364" s="60"/>
      <c r="ABM2364" s="60"/>
      <c r="ABN2364" s="60"/>
      <c r="ABO2364" s="60"/>
      <c r="ABP2364" s="60"/>
      <c r="ABQ2364" s="60"/>
      <c r="ABR2364" s="60">
        <v>1.0068094704038899</v>
      </c>
      <c r="ABS2364" s="60"/>
      <c r="ABT2364" s="60"/>
      <c r="ABU2364" s="60"/>
      <c r="ABV2364" s="60"/>
      <c r="ABW2364" s="60"/>
      <c r="ABX2364" s="60"/>
    </row>
    <row r="2365" spans="727:752" x14ac:dyDescent="0.25">
      <c r="AAY2365" s="60"/>
      <c r="AAZ2365" s="60"/>
      <c r="ABA2365" s="60"/>
      <c r="ABB2365" s="60"/>
      <c r="ABC2365" s="60"/>
      <c r="ABD2365" s="60"/>
      <c r="ABE2365" s="60"/>
      <c r="ABF2365" s="60"/>
      <c r="ABG2365" s="60"/>
      <c r="ABH2365" s="60"/>
      <c r="ABI2365" s="60"/>
      <c r="ABJ2365" s="60"/>
      <c r="ABK2365" s="60"/>
      <c r="ABL2365" s="60"/>
      <c r="ABM2365" s="60"/>
      <c r="ABN2365" s="60"/>
      <c r="ABO2365" s="60"/>
      <c r="ABP2365" s="60"/>
      <c r="ABQ2365" s="60"/>
      <c r="ABR2365" s="60">
        <v>1.00680920744709</v>
      </c>
      <c r="ABS2365" s="60"/>
      <c r="ABT2365" s="60"/>
      <c r="ABU2365" s="60"/>
      <c r="ABV2365" s="60"/>
      <c r="ABW2365" s="60"/>
      <c r="ABX2365" s="60"/>
    </row>
    <row r="2366" spans="727:752" x14ac:dyDescent="0.25">
      <c r="AAY2366" s="60"/>
      <c r="AAZ2366" s="60"/>
      <c r="ABA2366" s="60"/>
      <c r="ABB2366" s="60"/>
      <c r="ABC2366" s="60"/>
      <c r="ABD2366" s="60"/>
      <c r="ABE2366" s="60"/>
      <c r="ABF2366" s="60"/>
      <c r="ABG2366" s="60"/>
      <c r="ABH2366" s="60"/>
      <c r="ABI2366" s="60"/>
      <c r="ABJ2366" s="60"/>
      <c r="ABK2366" s="60"/>
      <c r="ABL2366" s="60"/>
      <c r="ABM2366" s="60"/>
      <c r="ABN2366" s="60"/>
      <c r="ABO2366" s="60"/>
      <c r="ABP2366" s="60"/>
      <c r="ABQ2366" s="60"/>
      <c r="ABR2366" s="60">
        <v>1.00680706887802</v>
      </c>
      <c r="ABS2366" s="60"/>
      <c r="ABT2366" s="60"/>
      <c r="ABU2366" s="60"/>
      <c r="ABV2366" s="60"/>
      <c r="ABW2366" s="60"/>
      <c r="ABX2366" s="60"/>
    </row>
    <row r="2367" spans="727:752" x14ac:dyDescent="0.25">
      <c r="AAY2367" s="60"/>
      <c r="AAZ2367" s="60"/>
      <c r="ABA2367" s="60"/>
      <c r="ABB2367" s="60"/>
      <c r="ABC2367" s="60"/>
      <c r="ABD2367" s="60"/>
      <c r="ABE2367" s="60"/>
      <c r="ABF2367" s="60"/>
      <c r="ABG2367" s="60"/>
      <c r="ABH2367" s="60"/>
      <c r="ABI2367" s="60"/>
      <c r="ABJ2367" s="60"/>
      <c r="ABK2367" s="60"/>
      <c r="ABL2367" s="60"/>
      <c r="ABM2367" s="60"/>
      <c r="ABN2367" s="60"/>
      <c r="ABO2367" s="60"/>
      <c r="ABP2367" s="60"/>
      <c r="ABQ2367" s="60"/>
      <c r="ABR2367" s="60">
        <v>1.0068066974846099</v>
      </c>
      <c r="ABS2367" s="60"/>
      <c r="ABT2367" s="60"/>
      <c r="ABU2367" s="60"/>
      <c r="ABV2367" s="60"/>
      <c r="ABW2367" s="60"/>
      <c r="ABX2367" s="60"/>
    </row>
    <row r="2368" spans="727:752" x14ac:dyDescent="0.25">
      <c r="AAY2368" s="60"/>
      <c r="AAZ2368" s="60"/>
      <c r="ABA2368" s="60"/>
      <c r="ABB2368" s="60"/>
      <c r="ABC2368" s="60"/>
      <c r="ABD2368" s="60"/>
      <c r="ABE2368" s="60"/>
      <c r="ABF2368" s="60"/>
      <c r="ABG2368" s="60"/>
      <c r="ABH2368" s="60"/>
      <c r="ABI2368" s="60"/>
      <c r="ABJ2368" s="60"/>
      <c r="ABK2368" s="60"/>
      <c r="ABL2368" s="60"/>
      <c r="ABM2368" s="60"/>
      <c r="ABN2368" s="60"/>
      <c r="ABO2368" s="60"/>
      <c r="ABP2368" s="60"/>
      <c r="ABQ2368" s="60"/>
      <c r="ABR2368" s="60">
        <v>1.00680377903437</v>
      </c>
      <c r="ABS2368" s="60"/>
      <c r="ABT2368" s="60"/>
      <c r="ABU2368" s="60"/>
      <c r="ABV2368" s="60"/>
      <c r="ABW2368" s="60"/>
      <c r="ABX2368" s="60"/>
    </row>
    <row r="2369" spans="727:752" x14ac:dyDescent="0.25">
      <c r="AAY2369" s="60"/>
      <c r="AAZ2369" s="60"/>
      <c r="ABA2369" s="60"/>
      <c r="ABB2369" s="60"/>
      <c r="ABC2369" s="60"/>
      <c r="ABD2369" s="60"/>
      <c r="ABE2369" s="60"/>
      <c r="ABF2369" s="60"/>
      <c r="ABG2369" s="60"/>
      <c r="ABH2369" s="60"/>
      <c r="ABI2369" s="60"/>
      <c r="ABJ2369" s="60"/>
      <c r="ABK2369" s="60"/>
      <c r="ABL2369" s="60"/>
      <c r="ABM2369" s="60"/>
      <c r="ABN2369" s="60"/>
      <c r="ABO2369" s="60"/>
      <c r="ABP2369" s="60"/>
      <c r="ABQ2369" s="60"/>
      <c r="ABR2369" s="60">
        <v>1.00679368492266</v>
      </c>
      <c r="ABS2369" s="60"/>
      <c r="ABT2369" s="60"/>
      <c r="ABU2369" s="60"/>
      <c r="ABV2369" s="60"/>
      <c r="ABW2369" s="60"/>
      <c r="ABX2369" s="60"/>
    </row>
    <row r="2370" spans="727:752" x14ac:dyDescent="0.25">
      <c r="AAY2370" s="60"/>
      <c r="AAZ2370" s="60"/>
      <c r="ABA2370" s="60"/>
      <c r="ABB2370" s="60"/>
      <c r="ABC2370" s="60"/>
      <c r="ABD2370" s="60"/>
      <c r="ABE2370" s="60"/>
      <c r="ABF2370" s="60"/>
      <c r="ABG2370" s="60"/>
      <c r="ABH2370" s="60"/>
      <c r="ABI2370" s="60"/>
      <c r="ABJ2370" s="60"/>
      <c r="ABK2370" s="60"/>
      <c r="ABL2370" s="60"/>
      <c r="ABM2370" s="60"/>
      <c r="ABN2370" s="60"/>
      <c r="ABO2370" s="60"/>
      <c r="ABP2370" s="60"/>
      <c r="ABQ2370" s="60"/>
      <c r="ABR2370" s="60">
        <v>1.00678694838836</v>
      </c>
      <c r="ABS2370" s="60"/>
      <c r="ABT2370" s="60"/>
      <c r="ABU2370" s="60"/>
      <c r="ABV2370" s="60"/>
      <c r="ABW2370" s="60"/>
      <c r="ABX2370" s="60"/>
    </row>
    <row r="2371" spans="727:752" x14ac:dyDescent="0.25">
      <c r="AAY2371" s="60"/>
      <c r="AAZ2371" s="60"/>
      <c r="ABA2371" s="60"/>
      <c r="ABB2371" s="60"/>
      <c r="ABC2371" s="60"/>
      <c r="ABD2371" s="60"/>
      <c r="ABE2371" s="60"/>
      <c r="ABF2371" s="60"/>
      <c r="ABG2371" s="60"/>
      <c r="ABH2371" s="60"/>
      <c r="ABI2371" s="60"/>
      <c r="ABJ2371" s="60"/>
      <c r="ABK2371" s="60"/>
      <c r="ABL2371" s="60"/>
      <c r="ABM2371" s="60"/>
      <c r="ABN2371" s="60"/>
      <c r="ABO2371" s="60"/>
      <c r="ABP2371" s="60"/>
      <c r="ABQ2371" s="60"/>
      <c r="ABR2371" s="60">
        <v>1.0067857195613299</v>
      </c>
      <c r="ABS2371" s="60"/>
      <c r="ABT2371" s="60"/>
      <c r="ABU2371" s="60"/>
      <c r="ABV2371" s="60"/>
      <c r="ABW2371" s="60"/>
      <c r="ABX2371" s="60"/>
    </row>
    <row r="2372" spans="727:752" x14ac:dyDescent="0.25">
      <c r="AAY2372" s="60"/>
      <c r="AAZ2372" s="60"/>
      <c r="ABA2372" s="60"/>
      <c r="ABB2372" s="60"/>
      <c r="ABC2372" s="60"/>
      <c r="ABD2372" s="60"/>
      <c r="ABE2372" s="60"/>
      <c r="ABF2372" s="60"/>
      <c r="ABG2372" s="60"/>
      <c r="ABH2372" s="60"/>
      <c r="ABI2372" s="60"/>
      <c r="ABJ2372" s="60"/>
      <c r="ABK2372" s="60"/>
      <c r="ABL2372" s="60"/>
      <c r="ABM2372" s="60"/>
      <c r="ABN2372" s="60"/>
      <c r="ABO2372" s="60"/>
      <c r="ABP2372" s="60"/>
      <c r="ABQ2372" s="60"/>
      <c r="ABR2372" s="60">
        <v>1.0067568941411</v>
      </c>
      <c r="ABS2372" s="60"/>
      <c r="ABT2372" s="60"/>
      <c r="ABU2372" s="60"/>
      <c r="ABV2372" s="60"/>
      <c r="ABW2372" s="60"/>
      <c r="ABX2372" s="60"/>
    </row>
    <row r="2373" spans="727:752" x14ac:dyDescent="0.25">
      <c r="AAY2373" s="60"/>
      <c r="AAZ2373" s="60"/>
      <c r="ABA2373" s="60"/>
      <c r="ABB2373" s="60"/>
      <c r="ABC2373" s="60"/>
      <c r="ABD2373" s="60"/>
      <c r="ABE2373" s="60"/>
      <c r="ABF2373" s="60"/>
      <c r="ABG2373" s="60"/>
      <c r="ABH2373" s="60"/>
      <c r="ABI2373" s="60"/>
      <c r="ABJ2373" s="60"/>
      <c r="ABK2373" s="60"/>
      <c r="ABL2373" s="60"/>
      <c r="ABM2373" s="60"/>
      <c r="ABN2373" s="60"/>
      <c r="ABO2373" s="60"/>
      <c r="ABP2373" s="60"/>
      <c r="ABQ2373" s="60"/>
      <c r="ABR2373" s="60">
        <v>1.00675073007975</v>
      </c>
      <c r="ABS2373" s="60"/>
      <c r="ABT2373" s="60"/>
      <c r="ABU2373" s="60"/>
      <c r="ABV2373" s="60"/>
      <c r="ABW2373" s="60"/>
      <c r="ABX2373" s="60"/>
    </row>
    <row r="2374" spans="727:752" x14ac:dyDescent="0.25">
      <c r="AAY2374" s="60"/>
      <c r="AAZ2374" s="60"/>
      <c r="ABA2374" s="60"/>
      <c r="ABB2374" s="60"/>
      <c r="ABC2374" s="60"/>
      <c r="ABD2374" s="60"/>
      <c r="ABE2374" s="60"/>
      <c r="ABF2374" s="60"/>
      <c r="ABG2374" s="60"/>
      <c r="ABH2374" s="60"/>
      <c r="ABI2374" s="60"/>
      <c r="ABJ2374" s="60"/>
      <c r="ABK2374" s="60"/>
      <c r="ABL2374" s="60"/>
      <c r="ABM2374" s="60"/>
      <c r="ABN2374" s="60"/>
      <c r="ABO2374" s="60"/>
      <c r="ABP2374" s="60"/>
      <c r="ABQ2374" s="60"/>
      <c r="ABR2374" s="60">
        <v>1.0067471228827101</v>
      </c>
      <c r="ABS2374" s="60"/>
      <c r="ABT2374" s="60"/>
      <c r="ABU2374" s="60"/>
      <c r="ABV2374" s="60"/>
      <c r="ABW2374" s="60"/>
      <c r="ABX2374" s="60"/>
    </row>
    <row r="2375" spans="727:752" x14ac:dyDescent="0.25">
      <c r="AAY2375" s="60"/>
      <c r="AAZ2375" s="60"/>
      <c r="ABA2375" s="60"/>
      <c r="ABB2375" s="60"/>
      <c r="ABC2375" s="60"/>
      <c r="ABD2375" s="60"/>
      <c r="ABE2375" s="60"/>
      <c r="ABF2375" s="60"/>
      <c r="ABG2375" s="60"/>
      <c r="ABH2375" s="60"/>
      <c r="ABI2375" s="60"/>
      <c r="ABJ2375" s="60"/>
      <c r="ABK2375" s="60"/>
      <c r="ABL2375" s="60"/>
      <c r="ABM2375" s="60"/>
      <c r="ABN2375" s="60"/>
      <c r="ABO2375" s="60"/>
      <c r="ABP2375" s="60"/>
      <c r="ABQ2375" s="60"/>
      <c r="ABR2375" s="60">
        <v>1.0067416872059001</v>
      </c>
      <c r="ABS2375" s="60"/>
      <c r="ABT2375" s="60"/>
      <c r="ABU2375" s="60"/>
      <c r="ABV2375" s="60"/>
      <c r="ABW2375" s="60"/>
      <c r="ABX2375" s="60"/>
    </row>
    <row r="2376" spans="727:752" x14ac:dyDescent="0.25">
      <c r="AAY2376" s="60"/>
      <c r="AAZ2376" s="60"/>
      <c r="ABA2376" s="60"/>
      <c r="ABB2376" s="60"/>
      <c r="ABC2376" s="60"/>
      <c r="ABD2376" s="60"/>
      <c r="ABE2376" s="60"/>
      <c r="ABF2376" s="60"/>
      <c r="ABG2376" s="60"/>
      <c r="ABH2376" s="60"/>
      <c r="ABI2376" s="60"/>
      <c r="ABJ2376" s="60"/>
      <c r="ABK2376" s="60"/>
      <c r="ABL2376" s="60"/>
      <c r="ABM2376" s="60"/>
      <c r="ABN2376" s="60"/>
      <c r="ABO2376" s="60"/>
      <c r="ABP2376" s="60"/>
      <c r="ABQ2376" s="60"/>
      <c r="ABR2376" s="60">
        <v>1.0067404806129401</v>
      </c>
      <c r="ABS2376" s="60"/>
      <c r="ABT2376" s="60"/>
      <c r="ABU2376" s="60"/>
      <c r="ABV2376" s="60"/>
      <c r="ABW2376" s="60"/>
      <c r="ABX2376" s="60"/>
    </row>
    <row r="2377" spans="727:752" x14ac:dyDescent="0.25">
      <c r="AAY2377" s="60"/>
      <c r="AAZ2377" s="60"/>
      <c r="ABA2377" s="60"/>
      <c r="ABB2377" s="60"/>
      <c r="ABC2377" s="60"/>
      <c r="ABD2377" s="60"/>
      <c r="ABE2377" s="60"/>
      <c r="ABF2377" s="60"/>
      <c r="ABG2377" s="60"/>
      <c r="ABH2377" s="60"/>
      <c r="ABI2377" s="60"/>
      <c r="ABJ2377" s="60"/>
      <c r="ABK2377" s="60"/>
      <c r="ABL2377" s="60"/>
      <c r="ABM2377" s="60"/>
      <c r="ABN2377" s="60"/>
      <c r="ABO2377" s="60"/>
      <c r="ABP2377" s="60"/>
      <c r="ABQ2377" s="60"/>
      <c r="ABR2377" s="60">
        <v>1.0067384557160399</v>
      </c>
      <c r="ABS2377" s="60"/>
      <c r="ABT2377" s="60"/>
      <c r="ABU2377" s="60"/>
      <c r="ABV2377" s="60"/>
      <c r="ABW2377" s="60"/>
      <c r="ABX2377" s="60"/>
    </row>
    <row r="2378" spans="727:752" x14ac:dyDescent="0.25">
      <c r="AAY2378" s="60"/>
      <c r="AAZ2378" s="60"/>
      <c r="ABA2378" s="60"/>
      <c r="ABB2378" s="60"/>
      <c r="ABC2378" s="60"/>
      <c r="ABD2378" s="60"/>
      <c r="ABE2378" s="60"/>
      <c r="ABF2378" s="60"/>
      <c r="ABG2378" s="60"/>
      <c r="ABH2378" s="60"/>
      <c r="ABI2378" s="60"/>
      <c r="ABJ2378" s="60"/>
      <c r="ABK2378" s="60"/>
      <c r="ABL2378" s="60"/>
      <c r="ABM2378" s="60"/>
      <c r="ABN2378" s="60"/>
      <c r="ABO2378" s="60"/>
      <c r="ABP2378" s="60"/>
      <c r="ABQ2378" s="60"/>
      <c r="ABR2378" s="60">
        <v>1.0067367520319299</v>
      </c>
      <c r="ABS2378" s="60"/>
      <c r="ABT2378" s="60"/>
      <c r="ABU2378" s="60"/>
      <c r="ABV2378" s="60"/>
      <c r="ABW2378" s="60"/>
      <c r="ABX2378" s="60"/>
    </row>
    <row r="2379" spans="727:752" x14ac:dyDescent="0.25">
      <c r="AAY2379" s="60"/>
      <c r="AAZ2379" s="60"/>
      <c r="ABA2379" s="60"/>
      <c r="ABB2379" s="60"/>
      <c r="ABC2379" s="60"/>
      <c r="ABD2379" s="60"/>
      <c r="ABE2379" s="60"/>
      <c r="ABF2379" s="60"/>
      <c r="ABG2379" s="60"/>
      <c r="ABH2379" s="60"/>
      <c r="ABI2379" s="60"/>
      <c r="ABJ2379" s="60"/>
      <c r="ABK2379" s="60"/>
      <c r="ABL2379" s="60"/>
      <c r="ABM2379" s="60"/>
      <c r="ABN2379" s="60"/>
      <c r="ABO2379" s="60"/>
      <c r="ABP2379" s="60"/>
      <c r="ABQ2379" s="60"/>
      <c r="ABR2379" s="60">
        <v>1.00672874680494</v>
      </c>
      <c r="ABS2379" s="60"/>
      <c r="ABT2379" s="60"/>
      <c r="ABU2379" s="60"/>
      <c r="ABV2379" s="60"/>
      <c r="ABW2379" s="60"/>
      <c r="ABX2379" s="60"/>
    </row>
    <row r="2380" spans="727:752" x14ac:dyDescent="0.25">
      <c r="AAY2380" s="60"/>
      <c r="AAZ2380" s="60"/>
      <c r="ABA2380" s="60"/>
      <c r="ABB2380" s="60"/>
      <c r="ABC2380" s="60"/>
      <c r="ABD2380" s="60"/>
      <c r="ABE2380" s="60"/>
      <c r="ABF2380" s="60"/>
      <c r="ABG2380" s="60"/>
      <c r="ABH2380" s="60"/>
      <c r="ABI2380" s="60"/>
      <c r="ABJ2380" s="60"/>
      <c r="ABK2380" s="60"/>
      <c r="ABL2380" s="60"/>
      <c r="ABM2380" s="60"/>
      <c r="ABN2380" s="60"/>
      <c r="ABO2380" s="60"/>
      <c r="ABP2380" s="60"/>
      <c r="ABQ2380" s="60"/>
      <c r="ABR2380" s="60">
        <v>1.00672504089262</v>
      </c>
      <c r="ABS2380" s="60"/>
      <c r="ABT2380" s="60"/>
      <c r="ABU2380" s="60"/>
      <c r="ABV2380" s="60"/>
      <c r="ABW2380" s="60"/>
      <c r="ABX2380" s="60"/>
    </row>
    <row r="2381" spans="727:752" x14ac:dyDescent="0.25">
      <c r="AAY2381" s="60"/>
      <c r="AAZ2381" s="60"/>
      <c r="ABA2381" s="60"/>
      <c r="ABB2381" s="60"/>
      <c r="ABC2381" s="60"/>
      <c r="ABD2381" s="60"/>
      <c r="ABE2381" s="60"/>
      <c r="ABF2381" s="60"/>
      <c r="ABG2381" s="60"/>
      <c r="ABH2381" s="60"/>
      <c r="ABI2381" s="60"/>
      <c r="ABJ2381" s="60"/>
      <c r="ABK2381" s="60"/>
      <c r="ABL2381" s="60"/>
      <c r="ABM2381" s="60"/>
      <c r="ABN2381" s="60"/>
      <c r="ABO2381" s="60"/>
      <c r="ABP2381" s="60"/>
      <c r="ABQ2381" s="60"/>
      <c r="ABR2381" s="60">
        <v>1.0067244583866199</v>
      </c>
      <c r="ABS2381" s="60"/>
      <c r="ABT2381" s="60"/>
      <c r="ABU2381" s="60"/>
      <c r="ABV2381" s="60"/>
      <c r="ABW2381" s="60"/>
      <c r="ABX2381" s="60"/>
    </row>
    <row r="2382" spans="727:752" x14ac:dyDescent="0.25">
      <c r="AAY2382" s="60"/>
      <c r="AAZ2382" s="60"/>
      <c r="ABA2382" s="60"/>
      <c r="ABB2382" s="60"/>
      <c r="ABC2382" s="60"/>
      <c r="ABD2382" s="60"/>
      <c r="ABE2382" s="60"/>
      <c r="ABF2382" s="60"/>
      <c r="ABG2382" s="60"/>
      <c r="ABH2382" s="60"/>
      <c r="ABI2382" s="60"/>
      <c r="ABJ2382" s="60"/>
      <c r="ABK2382" s="60"/>
      <c r="ABL2382" s="60"/>
      <c r="ABM2382" s="60"/>
      <c r="ABN2382" s="60"/>
      <c r="ABO2382" s="60"/>
      <c r="ABP2382" s="60"/>
      <c r="ABQ2382" s="60"/>
      <c r="ABR2382" s="60">
        <v>1.0067179406900799</v>
      </c>
      <c r="ABS2382" s="60"/>
      <c r="ABT2382" s="60"/>
      <c r="ABU2382" s="60"/>
      <c r="ABV2382" s="60"/>
      <c r="ABW2382" s="60"/>
      <c r="ABX2382" s="60"/>
    </row>
    <row r="2383" spans="727:752" x14ac:dyDescent="0.25">
      <c r="AAY2383" s="60"/>
      <c r="AAZ2383" s="60"/>
      <c r="ABA2383" s="60"/>
      <c r="ABB2383" s="60"/>
      <c r="ABC2383" s="60"/>
      <c r="ABD2383" s="60"/>
      <c r="ABE2383" s="60"/>
      <c r="ABF2383" s="60"/>
      <c r="ABG2383" s="60"/>
      <c r="ABH2383" s="60"/>
      <c r="ABI2383" s="60"/>
      <c r="ABJ2383" s="60"/>
      <c r="ABK2383" s="60"/>
      <c r="ABL2383" s="60"/>
      <c r="ABM2383" s="60"/>
      <c r="ABN2383" s="60"/>
      <c r="ABO2383" s="60"/>
      <c r="ABP2383" s="60"/>
      <c r="ABQ2383" s="60"/>
      <c r="ABR2383" s="60">
        <v>1.00671764555468</v>
      </c>
      <c r="ABS2383" s="60"/>
      <c r="ABT2383" s="60"/>
      <c r="ABU2383" s="60"/>
      <c r="ABV2383" s="60"/>
      <c r="ABW2383" s="60"/>
      <c r="ABX2383" s="60"/>
    </row>
    <row r="2384" spans="727:752" x14ac:dyDescent="0.25">
      <c r="AAY2384" s="60"/>
      <c r="AAZ2384" s="60"/>
      <c r="ABA2384" s="60"/>
      <c r="ABB2384" s="60"/>
      <c r="ABC2384" s="60"/>
      <c r="ABD2384" s="60"/>
      <c r="ABE2384" s="60"/>
      <c r="ABF2384" s="60"/>
      <c r="ABG2384" s="60"/>
      <c r="ABH2384" s="60"/>
      <c r="ABI2384" s="60"/>
      <c r="ABJ2384" s="60"/>
      <c r="ABK2384" s="60"/>
      <c r="ABL2384" s="60"/>
      <c r="ABM2384" s="60"/>
      <c r="ABN2384" s="60"/>
      <c r="ABO2384" s="60"/>
      <c r="ABP2384" s="60"/>
      <c r="ABQ2384" s="60"/>
      <c r="ABR2384" s="60">
        <v>1.0067157452387201</v>
      </c>
      <c r="ABS2384" s="60"/>
      <c r="ABT2384" s="60"/>
      <c r="ABU2384" s="60"/>
      <c r="ABV2384" s="60"/>
      <c r="ABW2384" s="60"/>
      <c r="ABX2384" s="60"/>
    </row>
    <row r="2385" spans="727:752" x14ac:dyDescent="0.25">
      <c r="AAY2385" s="60"/>
      <c r="AAZ2385" s="60"/>
      <c r="ABA2385" s="60"/>
      <c r="ABB2385" s="60"/>
      <c r="ABC2385" s="60"/>
      <c r="ABD2385" s="60"/>
      <c r="ABE2385" s="60"/>
      <c r="ABF2385" s="60"/>
      <c r="ABG2385" s="60"/>
      <c r="ABH2385" s="60"/>
      <c r="ABI2385" s="60"/>
      <c r="ABJ2385" s="60"/>
      <c r="ABK2385" s="60"/>
      <c r="ABL2385" s="60"/>
      <c r="ABM2385" s="60"/>
      <c r="ABN2385" s="60"/>
      <c r="ABO2385" s="60"/>
      <c r="ABP2385" s="60"/>
      <c r="ABQ2385" s="60"/>
      <c r="ABR2385" s="60">
        <v>1.0067156013524701</v>
      </c>
      <c r="ABS2385" s="60"/>
      <c r="ABT2385" s="60"/>
      <c r="ABU2385" s="60"/>
      <c r="ABV2385" s="60"/>
      <c r="ABW2385" s="60"/>
      <c r="ABX2385" s="60"/>
    </row>
    <row r="2386" spans="727:752" x14ac:dyDescent="0.25">
      <c r="AAY2386" s="60"/>
      <c r="AAZ2386" s="60"/>
      <c r="ABA2386" s="60"/>
      <c r="ABB2386" s="60"/>
      <c r="ABC2386" s="60"/>
      <c r="ABD2386" s="60"/>
      <c r="ABE2386" s="60"/>
      <c r="ABF2386" s="60"/>
      <c r="ABG2386" s="60"/>
      <c r="ABH2386" s="60"/>
      <c r="ABI2386" s="60"/>
      <c r="ABJ2386" s="60"/>
      <c r="ABK2386" s="60"/>
      <c r="ABL2386" s="60"/>
      <c r="ABM2386" s="60"/>
      <c r="ABN2386" s="60"/>
      <c r="ABO2386" s="60"/>
      <c r="ABP2386" s="60"/>
      <c r="ABQ2386" s="60"/>
      <c r="ABR2386" s="60">
        <v>1.0067143458726</v>
      </c>
      <c r="ABS2386" s="60"/>
      <c r="ABT2386" s="60"/>
      <c r="ABU2386" s="60"/>
      <c r="ABV2386" s="60"/>
      <c r="ABW2386" s="60"/>
      <c r="ABX2386" s="60"/>
    </row>
    <row r="2387" spans="727:752" x14ac:dyDescent="0.25">
      <c r="AAY2387" s="60"/>
      <c r="AAZ2387" s="60"/>
      <c r="ABA2387" s="60"/>
      <c r="ABB2387" s="60"/>
      <c r="ABC2387" s="60"/>
      <c r="ABD2387" s="60"/>
      <c r="ABE2387" s="60"/>
      <c r="ABF2387" s="60"/>
      <c r="ABG2387" s="60"/>
      <c r="ABH2387" s="60"/>
      <c r="ABI2387" s="60"/>
      <c r="ABJ2387" s="60"/>
      <c r="ABK2387" s="60"/>
      <c r="ABL2387" s="60"/>
      <c r="ABM2387" s="60"/>
      <c r="ABN2387" s="60"/>
      <c r="ABO2387" s="60"/>
      <c r="ABP2387" s="60"/>
      <c r="ABQ2387" s="60"/>
      <c r="ABR2387" s="60">
        <v>1.00671383573977</v>
      </c>
      <c r="ABS2387" s="60"/>
      <c r="ABT2387" s="60"/>
      <c r="ABU2387" s="60"/>
      <c r="ABV2387" s="60"/>
      <c r="ABW2387" s="60"/>
      <c r="ABX2387" s="60"/>
    </row>
    <row r="2388" spans="727:752" x14ac:dyDescent="0.25">
      <c r="AAY2388" s="60"/>
      <c r="AAZ2388" s="60"/>
      <c r="ABA2388" s="60"/>
      <c r="ABB2388" s="60"/>
      <c r="ABC2388" s="60"/>
      <c r="ABD2388" s="60"/>
      <c r="ABE2388" s="60"/>
      <c r="ABF2388" s="60"/>
      <c r="ABG2388" s="60"/>
      <c r="ABH2388" s="60"/>
      <c r="ABI2388" s="60"/>
      <c r="ABJ2388" s="60"/>
      <c r="ABK2388" s="60"/>
      <c r="ABL2388" s="60"/>
      <c r="ABM2388" s="60"/>
      <c r="ABN2388" s="60"/>
      <c r="ABO2388" s="60"/>
      <c r="ABP2388" s="60"/>
      <c r="ABQ2388" s="60"/>
      <c r="ABR2388" s="60">
        <v>1.0067128591122401</v>
      </c>
      <c r="ABS2388" s="60"/>
      <c r="ABT2388" s="60"/>
      <c r="ABU2388" s="60"/>
      <c r="ABV2388" s="60"/>
      <c r="ABW2388" s="60"/>
      <c r="ABX2388" s="60"/>
    </row>
    <row r="2389" spans="727:752" x14ac:dyDescent="0.25">
      <c r="AAY2389" s="60"/>
      <c r="AAZ2389" s="60"/>
      <c r="ABA2389" s="60"/>
      <c r="ABB2389" s="60"/>
      <c r="ABC2389" s="60"/>
      <c r="ABD2389" s="60"/>
      <c r="ABE2389" s="60"/>
      <c r="ABF2389" s="60"/>
      <c r="ABG2389" s="60"/>
      <c r="ABH2389" s="60"/>
      <c r="ABI2389" s="60"/>
      <c r="ABJ2389" s="60"/>
      <c r="ABK2389" s="60"/>
      <c r="ABL2389" s="60"/>
      <c r="ABM2389" s="60"/>
      <c r="ABN2389" s="60"/>
      <c r="ABO2389" s="60"/>
      <c r="ABP2389" s="60"/>
      <c r="ABQ2389" s="60"/>
      <c r="ABR2389" s="60">
        <v>1.00671266889204</v>
      </c>
      <c r="ABS2389" s="60"/>
      <c r="ABT2389" s="60"/>
      <c r="ABU2389" s="60"/>
      <c r="ABV2389" s="60"/>
      <c r="ABW2389" s="60"/>
      <c r="ABX2389" s="60"/>
    </row>
    <row r="2390" spans="727:752" x14ac:dyDescent="0.25">
      <c r="AAY2390" s="60"/>
      <c r="AAZ2390" s="60"/>
      <c r="ABA2390" s="60"/>
      <c r="ABB2390" s="60"/>
      <c r="ABC2390" s="60"/>
      <c r="ABD2390" s="60"/>
      <c r="ABE2390" s="60"/>
      <c r="ABF2390" s="60"/>
      <c r="ABG2390" s="60"/>
      <c r="ABH2390" s="60"/>
      <c r="ABI2390" s="60"/>
      <c r="ABJ2390" s="60"/>
      <c r="ABK2390" s="60"/>
      <c r="ABL2390" s="60"/>
      <c r="ABM2390" s="60"/>
      <c r="ABN2390" s="60"/>
      <c r="ABO2390" s="60"/>
      <c r="ABP2390" s="60"/>
      <c r="ABQ2390" s="60"/>
      <c r="ABR2390" s="60">
        <v>1.0067124537987999</v>
      </c>
      <c r="ABS2390" s="60"/>
      <c r="ABT2390" s="60"/>
      <c r="ABU2390" s="60"/>
      <c r="ABV2390" s="60"/>
      <c r="ABW2390" s="60"/>
      <c r="ABX2390" s="60"/>
    </row>
    <row r="2391" spans="727:752" x14ac:dyDescent="0.25">
      <c r="AAY2391" s="60"/>
      <c r="AAZ2391" s="60"/>
      <c r="ABA2391" s="60"/>
      <c r="ABB2391" s="60"/>
      <c r="ABC2391" s="60"/>
      <c r="ABD2391" s="60"/>
      <c r="ABE2391" s="60"/>
      <c r="ABF2391" s="60"/>
      <c r="ABG2391" s="60"/>
      <c r="ABH2391" s="60"/>
      <c r="ABI2391" s="60"/>
      <c r="ABJ2391" s="60"/>
      <c r="ABK2391" s="60"/>
      <c r="ABL2391" s="60"/>
      <c r="ABM2391" s="60"/>
      <c r="ABN2391" s="60"/>
      <c r="ABO2391" s="60"/>
      <c r="ABP2391" s="60"/>
      <c r="ABQ2391" s="60"/>
      <c r="ABR2391" s="60">
        <v>1.00670256882002</v>
      </c>
      <c r="ABS2391" s="60"/>
      <c r="ABT2391" s="60"/>
      <c r="ABU2391" s="60"/>
      <c r="ABV2391" s="60"/>
      <c r="ABW2391" s="60"/>
      <c r="ABX2391" s="60"/>
    </row>
    <row r="2392" spans="727:752" x14ac:dyDescent="0.25">
      <c r="AAY2392" s="60"/>
      <c r="AAZ2392" s="60"/>
      <c r="ABA2392" s="60"/>
      <c r="ABB2392" s="60"/>
      <c r="ABC2392" s="60"/>
      <c r="ABD2392" s="60"/>
      <c r="ABE2392" s="60"/>
      <c r="ABF2392" s="60"/>
      <c r="ABG2392" s="60"/>
      <c r="ABH2392" s="60"/>
      <c r="ABI2392" s="60"/>
      <c r="ABJ2392" s="60"/>
      <c r="ABK2392" s="60"/>
      <c r="ABL2392" s="60"/>
      <c r="ABM2392" s="60"/>
      <c r="ABN2392" s="60"/>
      <c r="ABO2392" s="60"/>
      <c r="ABP2392" s="60"/>
      <c r="ABQ2392" s="60"/>
      <c r="ABR2392" s="60">
        <v>1.0066962962607799</v>
      </c>
      <c r="ABS2392" s="60"/>
      <c r="ABT2392" s="60"/>
      <c r="ABU2392" s="60"/>
      <c r="ABV2392" s="60"/>
      <c r="ABW2392" s="60"/>
      <c r="ABX2392" s="60"/>
    </row>
    <row r="2393" spans="727:752" x14ac:dyDescent="0.25">
      <c r="AAY2393" s="60"/>
      <c r="AAZ2393" s="60"/>
      <c r="ABA2393" s="60"/>
      <c r="ABB2393" s="60"/>
      <c r="ABC2393" s="60"/>
      <c r="ABD2393" s="60"/>
      <c r="ABE2393" s="60"/>
      <c r="ABF2393" s="60"/>
      <c r="ABG2393" s="60"/>
      <c r="ABH2393" s="60"/>
      <c r="ABI2393" s="60"/>
      <c r="ABJ2393" s="60"/>
      <c r="ABK2393" s="60"/>
      <c r="ABL2393" s="60"/>
      <c r="ABM2393" s="60"/>
      <c r="ABN2393" s="60"/>
      <c r="ABO2393" s="60"/>
      <c r="ABP2393" s="60"/>
      <c r="ABQ2393" s="60"/>
      <c r="ABR2393" s="60">
        <v>1.0066933596969501</v>
      </c>
      <c r="ABS2393" s="60"/>
      <c r="ABT2393" s="60"/>
      <c r="ABU2393" s="60"/>
      <c r="ABV2393" s="60"/>
      <c r="ABW2393" s="60"/>
      <c r="ABX2393" s="60"/>
    </row>
    <row r="2394" spans="727:752" x14ac:dyDescent="0.25">
      <c r="AAY2394" s="60"/>
      <c r="AAZ2394" s="60"/>
      <c r="ABA2394" s="60"/>
      <c r="ABB2394" s="60"/>
      <c r="ABC2394" s="60"/>
      <c r="ABD2394" s="60"/>
      <c r="ABE2394" s="60"/>
      <c r="ABF2394" s="60"/>
      <c r="ABG2394" s="60"/>
      <c r="ABH2394" s="60"/>
      <c r="ABI2394" s="60"/>
      <c r="ABJ2394" s="60"/>
      <c r="ABK2394" s="60"/>
      <c r="ABL2394" s="60"/>
      <c r="ABM2394" s="60"/>
      <c r="ABN2394" s="60"/>
      <c r="ABO2394" s="60"/>
      <c r="ABP2394" s="60"/>
      <c r="ABQ2394" s="60"/>
      <c r="ABR2394" s="60">
        <v>1.00669219871408</v>
      </c>
      <c r="ABS2394" s="60"/>
      <c r="ABT2394" s="60"/>
      <c r="ABU2394" s="60"/>
      <c r="ABV2394" s="60"/>
      <c r="ABW2394" s="60"/>
      <c r="ABX2394" s="60"/>
    </row>
    <row r="2395" spans="727:752" x14ac:dyDescent="0.25">
      <c r="AAY2395" s="60"/>
      <c r="AAZ2395" s="60"/>
      <c r="ABA2395" s="60"/>
      <c r="ABB2395" s="60"/>
      <c r="ABC2395" s="60"/>
      <c r="ABD2395" s="60"/>
      <c r="ABE2395" s="60"/>
      <c r="ABF2395" s="60"/>
      <c r="ABG2395" s="60"/>
      <c r="ABH2395" s="60"/>
      <c r="ABI2395" s="60"/>
      <c r="ABJ2395" s="60"/>
      <c r="ABK2395" s="60"/>
      <c r="ABL2395" s="60"/>
      <c r="ABM2395" s="60"/>
      <c r="ABN2395" s="60"/>
      <c r="ABO2395" s="60"/>
      <c r="ABP2395" s="60"/>
      <c r="ABQ2395" s="60"/>
      <c r="ABR2395" s="60">
        <v>1.0066918520250301</v>
      </c>
      <c r="ABS2395" s="60"/>
      <c r="ABT2395" s="60"/>
      <c r="ABU2395" s="60"/>
      <c r="ABV2395" s="60"/>
      <c r="ABW2395" s="60"/>
      <c r="ABX2395" s="60"/>
    </row>
    <row r="2396" spans="727:752" x14ac:dyDescent="0.25">
      <c r="AAY2396" s="60"/>
      <c r="AAZ2396" s="60"/>
      <c r="ABA2396" s="60"/>
      <c r="ABB2396" s="60"/>
      <c r="ABC2396" s="60"/>
      <c r="ABD2396" s="60"/>
      <c r="ABE2396" s="60"/>
      <c r="ABF2396" s="60"/>
      <c r="ABG2396" s="60"/>
      <c r="ABH2396" s="60"/>
      <c r="ABI2396" s="60"/>
      <c r="ABJ2396" s="60"/>
      <c r="ABK2396" s="60"/>
      <c r="ABL2396" s="60"/>
      <c r="ABM2396" s="60"/>
      <c r="ABN2396" s="60"/>
      <c r="ABO2396" s="60"/>
      <c r="ABP2396" s="60"/>
      <c r="ABQ2396" s="60"/>
      <c r="ABR2396" s="60">
        <v>1.00669165757556</v>
      </c>
      <c r="ABS2396" s="60"/>
      <c r="ABT2396" s="60"/>
      <c r="ABU2396" s="60"/>
      <c r="ABV2396" s="60"/>
      <c r="ABW2396" s="60"/>
      <c r="ABX2396" s="60"/>
    </row>
    <row r="2397" spans="727:752" x14ac:dyDescent="0.25">
      <c r="AAY2397" s="60"/>
      <c r="AAZ2397" s="60"/>
      <c r="ABA2397" s="60"/>
      <c r="ABB2397" s="60"/>
      <c r="ABC2397" s="60"/>
      <c r="ABD2397" s="60"/>
      <c r="ABE2397" s="60"/>
      <c r="ABF2397" s="60"/>
      <c r="ABG2397" s="60"/>
      <c r="ABH2397" s="60"/>
      <c r="ABI2397" s="60"/>
      <c r="ABJ2397" s="60"/>
      <c r="ABK2397" s="60"/>
      <c r="ABL2397" s="60"/>
      <c r="ABM2397" s="60"/>
      <c r="ABN2397" s="60"/>
      <c r="ABO2397" s="60"/>
      <c r="ABP2397" s="60"/>
      <c r="ABQ2397" s="60"/>
      <c r="ABR2397" s="60">
        <v>1.00668928440379</v>
      </c>
      <c r="ABS2397" s="60"/>
      <c r="ABT2397" s="60"/>
      <c r="ABU2397" s="60"/>
      <c r="ABV2397" s="60"/>
      <c r="ABW2397" s="60"/>
      <c r="ABX2397" s="60"/>
    </row>
    <row r="2398" spans="727:752" x14ac:dyDescent="0.25">
      <c r="AAY2398" s="60"/>
      <c r="AAZ2398" s="60"/>
      <c r="ABA2398" s="60"/>
      <c r="ABB2398" s="60"/>
      <c r="ABC2398" s="60"/>
      <c r="ABD2398" s="60"/>
      <c r="ABE2398" s="60"/>
      <c r="ABF2398" s="60"/>
      <c r="ABG2398" s="60"/>
      <c r="ABH2398" s="60"/>
      <c r="ABI2398" s="60"/>
      <c r="ABJ2398" s="60"/>
      <c r="ABK2398" s="60"/>
      <c r="ABL2398" s="60"/>
      <c r="ABM2398" s="60"/>
      <c r="ABN2398" s="60"/>
      <c r="ABO2398" s="60"/>
      <c r="ABP2398" s="60"/>
      <c r="ABQ2398" s="60"/>
      <c r="ABR2398" s="60">
        <v>1.00668625125101</v>
      </c>
      <c r="ABS2398" s="60"/>
      <c r="ABT2398" s="60"/>
      <c r="ABU2398" s="60"/>
      <c r="ABV2398" s="60"/>
      <c r="ABW2398" s="60"/>
      <c r="ABX2398" s="60"/>
    </row>
    <row r="2399" spans="727:752" x14ac:dyDescent="0.25">
      <c r="AAY2399" s="60"/>
      <c r="AAZ2399" s="60"/>
      <c r="ABA2399" s="60"/>
      <c r="ABB2399" s="60"/>
      <c r="ABC2399" s="60"/>
      <c r="ABD2399" s="60"/>
      <c r="ABE2399" s="60"/>
      <c r="ABF2399" s="60"/>
      <c r="ABG2399" s="60"/>
      <c r="ABH2399" s="60"/>
      <c r="ABI2399" s="60"/>
      <c r="ABJ2399" s="60"/>
      <c r="ABK2399" s="60"/>
      <c r="ABL2399" s="60"/>
      <c r="ABM2399" s="60"/>
      <c r="ABN2399" s="60"/>
      <c r="ABO2399" s="60"/>
      <c r="ABP2399" s="60"/>
      <c r="ABQ2399" s="60"/>
      <c r="ABR2399" s="60">
        <v>1.00668346548267</v>
      </c>
      <c r="ABS2399" s="60"/>
      <c r="ABT2399" s="60"/>
      <c r="ABU2399" s="60"/>
      <c r="ABV2399" s="60"/>
      <c r="ABW2399" s="60"/>
      <c r="ABX2399" s="60"/>
    </row>
    <row r="2400" spans="727:752" x14ac:dyDescent="0.25">
      <c r="AAY2400" s="60"/>
      <c r="AAZ2400" s="60"/>
      <c r="ABA2400" s="60"/>
      <c r="ABB2400" s="60"/>
      <c r="ABC2400" s="60"/>
      <c r="ABD2400" s="60"/>
      <c r="ABE2400" s="60"/>
      <c r="ABF2400" s="60"/>
      <c r="ABG2400" s="60"/>
      <c r="ABH2400" s="60"/>
      <c r="ABI2400" s="60"/>
      <c r="ABJ2400" s="60"/>
      <c r="ABK2400" s="60"/>
      <c r="ABL2400" s="60"/>
      <c r="ABM2400" s="60"/>
      <c r="ABN2400" s="60"/>
      <c r="ABO2400" s="60"/>
      <c r="ABP2400" s="60"/>
      <c r="ABQ2400" s="60"/>
      <c r="ABR2400" s="60">
        <v>1.0066831500412501</v>
      </c>
      <c r="ABS2400" s="60"/>
      <c r="ABT2400" s="60"/>
      <c r="ABU2400" s="60"/>
      <c r="ABV2400" s="60"/>
      <c r="ABW2400" s="60"/>
      <c r="ABX2400" s="60"/>
    </row>
    <row r="2401" spans="727:752" x14ac:dyDescent="0.25">
      <c r="AAY2401" s="60"/>
      <c r="AAZ2401" s="60"/>
      <c r="ABA2401" s="60"/>
      <c r="ABB2401" s="60"/>
      <c r="ABC2401" s="60"/>
      <c r="ABD2401" s="60"/>
      <c r="ABE2401" s="60"/>
      <c r="ABF2401" s="60"/>
      <c r="ABG2401" s="60"/>
      <c r="ABH2401" s="60"/>
      <c r="ABI2401" s="60"/>
      <c r="ABJ2401" s="60"/>
      <c r="ABK2401" s="60"/>
      <c r="ABL2401" s="60"/>
      <c r="ABM2401" s="60"/>
      <c r="ABN2401" s="60"/>
      <c r="ABO2401" s="60"/>
      <c r="ABP2401" s="60"/>
      <c r="ABQ2401" s="60"/>
      <c r="ABR2401" s="60">
        <v>1.00668053245594</v>
      </c>
      <c r="ABS2401" s="60"/>
      <c r="ABT2401" s="60"/>
      <c r="ABU2401" s="60"/>
      <c r="ABV2401" s="60"/>
      <c r="ABW2401" s="60"/>
      <c r="ABX2401" s="60"/>
    </row>
    <row r="2402" spans="727:752" x14ac:dyDescent="0.25">
      <c r="AAY2402" s="60"/>
      <c r="AAZ2402" s="60"/>
      <c r="ABA2402" s="60"/>
      <c r="ABB2402" s="60"/>
      <c r="ABC2402" s="60"/>
      <c r="ABD2402" s="60"/>
      <c r="ABE2402" s="60"/>
      <c r="ABF2402" s="60"/>
      <c r="ABG2402" s="60"/>
      <c r="ABH2402" s="60"/>
      <c r="ABI2402" s="60"/>
      <c r="ABJ2402" s="60"/>
      <c r="ABK2402" s="60"/>
      <c r="ABL2402" s="60"/>
      <c r="ABM2402" s="60"/>
      <c r="ABN2402" s="60"/>
      <c r="ABO2402" s="60"/>
      <c r="ABP2402" s="60"/>
      <c r="ABQ2402" s="60"/>
      <c r="ABR2402" s="60">
        <v>1.00667980733004</v>
      </c>
      <c r="ABS2402" s="60"/>
      <c r="ABT2402" s="60"/>
      <c r="ABU2402" s="60"/>
      <c r="ABV2402" s="60"/>
      <c r="ABW2402" s="60"/>
      <c r="ABX2402" s="60"/>
    </row>
    <row r="2403" spans="727:752" x14ac:dyDescent="0.25">
      <c r="AAY2403" s="60"/>
      <c r="AAZ2403" s="60"/>
      <c r="ABA2403" s="60"/>
      <c r="ABB2403" s="60"/>
      <c r="ABC2403" s="60"/>
      <c r="ABD2403" s="60"/>
      <c r="ABE2403" s="60"/>
      <c r="ABF2403" s="60"/>
      <c r="ABG2403" s="60"/>
      <c r="ABH2403" s="60"/>
      <c r="ABI2403" s="60"/>
      <c r="ABJ2403" s="60"/>
      <c r="ABK2403" s="60"/>
      <c r="ABL2403" s="60"/>
      <c r="ABM2403" s="60"/>
      <c r="ABN2403" s="60"/>
      <c r="ABO2403" s="60"/>
      <c r="ABP2403" s="60"/>
      <c r="ABQ2403" s="60"/>
      <c r="ABR2403" s="60">
        <v>1.00667704853901</v>
      </c>
      <c r="ABS2403" s="60"/>
      <c r="ABT2403" s="60"/>
      <c r="ABU2403" s="60"/>
      <c r="ABV2403" s="60"/>
      <c r="ABW2403" s="60"/>
      <c r="ABX2403" s="60"/>
    </row>
    <row r="2404" spans="727:752" x14ac:dyDescent="0.25">
      <c r="AAY2404" s="60"/>
      <c r="AAZ2404" s="60"/>
      <c r="ABA2404" s="60"/>
      <c r="ABB2404" s="60"/>
      <c r="ABC2404" s="60"/>
      <c r="ABD2404" s="60"/>
      <c r="ABE2404" s="60"/>
      <c r="ABF2404" s="60"/>
      <c r="ABG2404" s="60"/>
      <c r="ABH2404" s="60"/>
      <c r="ABI2404" s="60"/>
      <c r="ABJ2404" s="60"/>
      <c r="ABK2404" s="60"/>
      <c r="ABL2404" s="60"/>
      <c r="ABM2404" s="60"/>
      <c r="ABN2404" s="60"/>
      <c r="ABO2404" s="60"/>
      <c r="ABP2404" s="60"/>
      <c r="ABQ2404" s="60"/>
      <c r="ABR2404" s="60">
        <v>1.0066752316252201</v>
      </c>
      <c r="ABS2404" s="60"/>
      <c r="ABT2404" s="60"/>
      <c r="ABU2404" s="60"/>
      <c r="ABV2404" s="60"/>
      <c r="ABW2404" s="60"/>
      <c r="ABX2404" s="60"/>
    </row>
    <row r="2405" spans="727:752" x14ac:dyDescent="0.25">
      <c r="AAY2405" s="60"/>
      <c r="AAZ2405" s="60"/>
      <c r="ABA2405" s="60"/>
      <c r="ABB2405" s="60"/>
      <c r="ABC2405" s="60"/>
      <c r="ABD2405" s="60"/>
      <c r="ABE2405" s="60"/>
      <c r="ABF2405" s="60"/>
      <c r="ABG2405" s="60"/>
      <c r="ABH2405" s="60"/>
      <c r="ABI2405" s="60"/>
      <c r="ABJ2405" s="60"/>
      <c r="ABK2405" s="60"/>
      <c r="ABL2405" s="60"/>
      <c r="ABM2405" s="60"/>
      <c r="ABN2405" s="60"/>
      <c r="ABO2405" s="60"/>
      <c r="ABP2405" s="60"/>
      <c r="ABQ2405" s="60"/>
      <c r="ABR2405" s="60">
        <v>1.0066735561196101</v>
      </c>
      <c r="ABS2405" s="60"/>
      <c r="ABT2405" s="60"/>
      <c r="ABU2405" s="60"/>
      <c r="ABV2405" s="60"/>
      <c r="ABW2405" s="60"/>
      <c r="ABX2405" s="60"/>
    </row>
    <row r="2406" spans="727:752" x14ac:dyDescent="0.25">
      <c r="AAY2406" s="60"/>
      <c r="AAZ2406" s="60"/>
      <c r="ABA2406" s="60"/>
      <c r="ABB2406" s="60"/>
      <c r="ABC2406" s="60"/>
      <c r="ABD2406" s="60"/>
      <c r="ABE2406" s="60"/>
      <c r="ABF2406" s="60"/>
      <c r="ABG2406" s="60"/>
      <c r="ABH2406" s="60"/>
      <c r="ABI2406" s="60"/>
      <c r="ABJ2406" s="60"/>
      <c r="ABK2406" s="60"/>
      <c r="ABL2406" s="60"/>
      <c r="ABM2406" s="60"/>
      <c r="ABN2406" s="60"/>
      <c r="ABO2406" s="60"/>
      <c r="ABP2406" s="60"/>
      <c r="ABQ2406" s="60"/>
      <c r="ABR2406" s="60">
        <v>1.0066724860140299</v>
      </c>
      <c r="ABS2406" s="60"/>
      <c r="ABT2406" s="60"/>
      <c r="ABU2406" s="60"/>
      <c r="ABV2406" s="60"/>
      <c r="ABW2406" s="60"/>
      <c r="ABX2406" s="60"/>
    </row>
    <row r="2407" spans="727:752" x14ac:dyDescent="0.25">
      <c r="AAY2407" s="60"/>
      <c r="AAZ2407" s="60"/>
      <c r="ABA2407" s="60"/>
      <c r="ABB2407" s="60"/>
      <c r="ABC2407" s="60"/>
      <c r="ABD2407" s="60"/>
      <c r="ABE2407" s="60"/>
      <c r="ABF2407" s="60"/>
      <c r="ABG2407" s="60"/>
      <c r="ABH2407" s="60"/>
      <c r="ABI2407" s="60"/>
      <c r="ABJ2407" s="60"/>
      <c r="ABK2407" s="60"/>
      <c r="ABL2407" s="60"/>
      <c r="ABM2407" s="60"/>
      <c r="ABN2407" s="60"/>
      <c r="ABO2407" s="60"/>
      <c r="ABP2407" s="60"/>
      <c r="ABQ2407" s="60"/>
      <c r="ABR2407" s="60">
        <v>1.00667154817988</v>
      </c>
      <c r="ABS2407" s="60"/>
      <c r="ABT2407" s="60"/>
      <c r="ABU2407" s="60"/>
      <c r="ABV2407" s="60"/>
      <c r="ABW2407" s="60"/>
      <c r="ABX2407" s="60"/>
    </row>
    <row r="2408" spans="727:752" x14ac:dyDescent="0.25">
      <c r="AAY2408" s="60"/>
      <c r="AAZ2408" s="60"/>
      <c r="ABA2408" s="60"/>
      <c r="ABB2408" s="60"/>
      <c r="ABC2408" s="60"/>
      <c r="ABD2408" s="60"/>
      <c r="ABE2408" s="60"/>
      <c r="ABF2408" s="60"/>
      <c r="ABG2408" s="60"/>
      <c r="ABH2408" s="60"/>
      <c r="ABI2408" s="60"/>
      <c r="ABJ2408" s="60"/>
      <c r="ABK2408" s="60"/>
      <c r="ABL2408" s="60"/>
      <c r="ABM2408" s="60"/>
      <c r="ABN2408" s="60"/>
      <c r="ABO2408" s="60"/>
      <c r="ABP2408" s="60"/>
      <c r="ABQ2408" s="60"/>
      <c r="ABR2408" s="60">
        <v>1.0066694229523301</v>
      </c>
      <c r="ABS2408" s="60"/>
      <c r="ABT2408" s="60"/>
      <c r="ABU2408" s="60"/>
      <c r="ABV2408" s="60"/>
      <c r="ABW2408" s="60"/>
      <c r="ABX2408" s="60"/>
    </row>
    <row r="2409" spans="727:752" x14ac:dyDescent="0.25">
      <c r="AAY2409" s="60"/>
      <c r="AAZ2409" s="60"/>
      <c r="ABA2409" s="60"/>
      <c r="ABB2409" s="60"/>
      <c r="ABC2409" s="60"/>
      <c r="ABD2409" s="60"/>
      <c r="ABE2409" s="60"/>
      <c r="ABF2409" s="60"/>
      <c r="ABG2409" s="60"/>
      <c r="ABH2409" s="60"/>
      <c r="ABI2409" s="60"/>
      <c r="ABJ2409" s="60"/>
      <c r="ABK2409" s="60"/>
      <c r="ABL2409" s="60"/>
      <c r="ABM2409" s="60"/>
      <c r="ABN2409" s="60"/>
      <c r="ABO2409" s="60"/>
      <c r="ABP2409" s="60"/>
      <c r="ABQ2409" s="60"/>
      <c r="ABR2409" s="60">
        <v>1.0066664237012699</v>
      </c>
      <c r="ABS2409" s="60"/>
      <c r="ABT2409" s="60"/>
      <c r="ABU2409" s="60"/>
      <c r="ABV2409" s="60"/>
      <c r="ABW2409" s="60"/>
      <c r="ABX2409" s="60"/>
    </row>
    <row r="2410" spans="727:752" x14ac:dyDescent="0.25">
      <c r="AAY2410" s="60"/>
      <c r="AAZ2410" s="60"/>
      <c r="ABA2410" s="60"/>
      <c r="ABB2410" s="60"/>
      <c r="ABC2410" s="60"/>
      <c r="ABD2410" s="60"/>
      <c r="ABE2410" s="60"/>
      <c r="ABF2410" s="60"/>
      <c r="ABG2410" s="60"/>
      <c r="ABH2410" s="60"/>
      <c r="ABI2410" s="60"/>
      <c r="ABJ2410" s="60"/>
      <c r="ABK2410" s="60"/>
      <c r="ABL2410" s="60"/>
      <c r="ABM2410" s="60"/>
      <c r="ABN2410" s="60"/>
      <c r="ABO2410" s="60"/>
      <c r="ABP2410" s="60"/>
      <c r="ABQ2410" s="60"/>
      <c r="ABR2410" s="60">
        <v>1.00666621834208</v>
      </c>
      <c r="ABS2410" s="60"/>
      <c r="ABT2410" s="60"/>
      <c r="ABU2410" s="60"/>
      <c r="ABV2410" s="60"/>
      <c r="ABW2410" s="60"/>
      <c r="ABX2410" s="60"/>
    </row>
    <row r="2411" spans="727:752" x14ac:dyDescent="0.25">
      <c r="AAY2411" s="60"/>
      <c r="AAZ2411" s="60"/>
      <c r="ABA2411" s="60"/>
      <c r="ABB2411" s="60"/>
      <c r="ABC2411" s="60"/>
      <c r="ABD2411" s="60"/>
      <c r="ABE2411" s="60"/>
      <c r="ABF2411" s="60"/>
      <c r="ABG2411" s="60"/>
      <c r="ABH2411" s="60"/>
      <c r="ABI2411" s="60"/>
      <c r="ABJ2411" s="60"/>
      <c r="ABK2411" s="60"/>
      <c r="ABL2411" s="60"/>
      <c r="ABM2411" s="60"/>
      <c r="ABN2411" s="60"/>
      <c r="ABO2411" s="60"/>
      <c r="ABP2411" s="60"/>
      <c r="ABQ2411" s="60"/>
      <c r="ABR2411" s="60">
        <v>1.0066593074433701</v>
      </c>
      <c r="ABS2411" s="60"/>
      <c r="ABT2411" s="60"/>
      <c r="ABU2411" s="60"/>
      <c r="ABV2411" s="60"/>
      <c r="ABW2411" s="60"/>
      <c r="ABX2411" s="60"/>
    </row>
    <row r="2412" spans="727:752" x14ac:dyDescent="0.25">
      <c r="AAY2412" s="60"/>
      <c r="AAZ2412" s="60"/>
      <c r="ABA2412" s="60"/>
      <c r="ABB2412" s="60"/>
      <c r="ABC2412" s="60"/>
      <c r="ABD2412" s="60"/>
      <c r="ABE2412" s="60"/>
      <c r="ABF2412" s="60"/>
      <c r="ABG2412" s="60"/>
      <c r="ABH2412" s="60"/>
      <c r="ABI2412" s="60"/>
      <c r="ABJ2412" s="60"/>
      <c r="ABK2412" s="60"/>
      <c r="ABL2412" s="60"/>
      <c r="ABM2412" s="60"/>
      <c r="ABN2412" s="60"/>
      <c r="ABO2412" s="60"/>
      <c r="ABP2412" s="60"/>
      <c r="ABQ2412" s="60"/>
      <c r="ABR2412" s="60">
        <v>1.0066557611090301</v>
      </c>
      <c r="ABS2412" s="60"/>
      <c r="ABT2412" s="60"/>
      <c r="ABU2412" s="60"/>
      <c r="ABV2412" s="60"/>
      <c r="ABW2412" s="60"/>
      <c r="ABX2412" s="60"/>
    </row>
    <row r="2413" spans="727:752" x14ac:dyDescent="0.25">
      <c r="AAY2413" s="60"/>
      <c r="AAZ2413" s="60"/>
      <c r="ABA2413" s="60"/>
      <c r="ABB2413" s="60"/>
      <c r="ABC2413" s="60"/>
      <c r="ABD2413" s="60"/>
      <c r="ABE2413" s="60"/>
      <c r="ABF2413" s="60"/>
      <c r="ABG2413" s="60"/>
      <c r="ABH2413" s="60"/>
      <c r="ABI2413" s="60"/>
      <c r="ABJ2413" s="60"/>
      <c r="ABK2413" s="60"/>
      <c r="ABL2413" s="60"/>
      <c r="ABM2413" s="60"/>
      <c r="ABN2413" s="60"/>
      <c r="ABO2413" s="60"/>
      <c r="ABP2413" s="60"/>
      <c r="ABQ2413" s="60"/>
      <c r="ABR2413" s="60">
        <v>1.0066533218248199</v>
      </c>
      <c r="ABS2413" s="60"/>
      <c r="ABT2413" s="60"/>
      <c r="ABU2413" s="60"/>
      <c r="ABV2413" s="60"/>
      <c r="ABW2413" s="60"/>
      <c r="ABX2413" s="60"/>
    </row>
    <row r="2414" spans="727:752" x14ac:dyDescent="0.25">
      <c r="AAY2414" s="60"/>
      <c r="AAZ2414" s="60"/>
      <c r="ABA2414" s="60"/>
      <c r="ABB2414" s="60"/>
      <c r="ABC2414" s="60"/>
      <c r="ABD2414" s="60"/>
      <c r="ABE2414" s="60"/>
      <c r="ABF2414" s="60"/>
      <c r="ABG2414" s="60"/>
      <c r="ABH2414" s="60"/>
      <c r="ABI2414" s="60"/>
      <c r="ABJ2414" s="60"/>
      <c r="ABK2414" s="60"/>
      <c r="ABL2414" s="60"/>
      <c r="ABM2414" s="60"/>
      <c r="ABN2414" s="60"/>
      <c r="ABO2414" s="60"/>
      <c r="ABP2414" s="60"/>
      <c r="ABQ2414" s="60"/>
      <c r="ABR2414" s="60">
        <v>1.00664799176024</v>
      </c>
      <c r="ABS2414" s="60"/>
      <c r="ABT2414" s="60"/>
      <c r="ABU2414" s="60"/>
      <c r="ABV2414" s="60"/>
      <c r="ABW2414" s="60"/>
      <c r="ABX2414" s="60"/>
    </row>
    <row r="2415" spans="727:752" x14ac:dyDescent="0.25">
      <c r="AAY2415" s="60"/>
      <c r="AAZ2415" s="60"/>
      <c r="ABA2415" s="60"/>
      <c r="ABB2415" s="60"/>
      <c r="ABC2415" s="60"/>
      <c r="ABD2415" s="60"/>
      <c r="ABE2415" s="60"/>
      <c r="ABF2415" s="60"/>
      <c r="ABG2415" s="60"/>
      <c r="ABH2415" s="60"/>
      <c r="ABI2415" s="60"/>
      <c r="ABJ2415" s="60"/>
      <c r="ABK2415" s="60"/>
      <c r="ABL2415" s="60"/>
      <c r="ABM2415" s="60"/>
      <c r="ABN2415" s="60"/>
      <c r="ABO2415" s="60"/>
      <c r="ABP2415" s="60"/>
      <c r="ABQ2415" s="60"/>
      <c r="ABR2415" s="60">
        <v>1.0066418523384999</v>
      </c>
      <c r="ABS2415" s="60"/>
      <c r="ABT2415" s="60"/>
      <c r="ABU2415" s="60"/>
      <c r="ABV2415" s="60"/>
      <c r="ABW2415" s="60"/>
      <c r="ABX2415" s="60"/>
    </row>
    <row r="2416" spans="727:752" x14ac:dyDescent="0.25">
      <c r="AAY2416" s="60"/>
      <c r="AAZ2416" s="60"/>
      <c r="ABA2416" s="60"/>
      <c r="ABB2416" s="60"/>
      <c r="ABC2416" s="60"/>
      <c r="ABD2416" s="60"/>
      <c r="ABE2416" s="60"/>
      <c r="ABF2416" s="60"/>
      <c r="ABG2416" s="60"/>
      <c r="ABH2416" s="60"/>
      <c r="ABI2416" s="60"/>
      <c r="ABJ2416" s="60"/>
      <c r="ABK2416" s="60"/>
      <c r="ABL2416" s="60"/>
      <c r="ABM2416" s="60"/>
      <c r="ABN2416" s="60"/>
      <c r="ABO2416" s="60"/>
      <c r="ABP2416" s="60"/>
      <c r="ABQ2416" s="60"/>
      <c r="ABR2416" s="60">
        <v>1.0066382158648099</v>
      </c>
      <c r="ABS2416" s="60"/>
      <c r="ABT2416" s="60"/>
      <c r="ABU2416" s="60"/>
      <c r="ABV2416" s="60"/>
      <c r="ABW2416" s="60"/>
      <c r="ABX2416" s="60"/>
    </row>
    <row r="2417" spans="727:752" x14ac:dyDescent="0.25">
      <c r="AAY2417" s="60"/>
      <c r="AAZ2417" s="60"/>
      <c r="ABA2417" s="60"/>
      <c r="ABB2417" s="60"/>
      <c r="ABC2417" s="60"/>
      <c r="ABD2417" s="60"/>
      <c r="ABE2417" s="60"/>
      <c r="ABF2417" s="60"/>
      <c r="ABG2417" s="60"/>
      <c r="ABH2417" s="60"/>
      <c r="ABI2417" s="60"/>
      <c r="ABJ2417" s="60"/>
      <c r="ABK2417" s="60"/>
      <c r="ABL2417" s="60"/>
      <c r="ABM2417" s="60"/>
      <c r="ABN2417" s="60"/>
      <c r="ABO2417" s="60"/>
      <c r="ABP2417" s="60"/>
      <c r="ABQ2417" s="60"/>
      <c r="ABR2417" s="60">
        <v>1.0066365670774799</v>
      </c>
      <c r="ABS2417" s="60"/>
      <c r="ABT2417" s="60"/>
      <c r="ABU2417" s="60"/>
      <c r="ABV2417" s="60"/>
      <c r="ABW2417" s="60"/>
      <c r="ABX2417" s="60"/>
    </row>
    <row r="2418" spans="727:752" x14ac:dyDescent="0.25">
      <c r="AAY2418" s="60"/>
      <c r="AAZ2418" s="60"/>
      <c r="ABA2418" s="60"/>
      <c r="ABB2418" s="60"/>
      <c r="ABC2418" s="60"/>
      <c r="ABD2418" s="60"/>
      <c r="ABE2418" s="60"/>
      <c r="ABF2418" s="60"/>
      <c r="ABG2418" s="60"/>
      <c r="ABH2418" s="60"/>
      <c r="ABI2418" s="60"/>
      <c r="ABJ2418" s="60"/>
      <c r="ABK2418" s="60"/>
      <c r="ABL2418" s="60"/>
      <c r="ABM2418" s="60"/>
      <c r="ABN2418" s="60"/>
      <c r="ABO2418" s="60"/>
      <c r="ABP2418" s="60"/>
      <c r="ABQ2418" s="60"/>
      <c r="ABR2418" s="60">
        <v>1.0066303247166699</v>
      </c>
      <c r="ABS2418" s="60"/>
      <c r="ABT2418" s="60"/>
      <c r="ABU2418" s="60"/>
      <c r="ABV2418" s="60"/>
      <c r="ABW2418" s="60"/>
      <c r="ABX2418" s="60"/>
    </row>
    <row r="2419" spans="727:752" x14ac:dyDescent="0.25">
      <c r="AAY2419" s="60"/>
      <c r="AAZ2419" s="60"/>
      <c r="ABA2419" s="60"/>
      <c r="ABB2419" s="60"/>
      <c r="ABC2419" s="60"/>
      <c r="ABD2419" s="60"/>
      <c r="ABE2419" s="60"/>
      <c r="ABF2419" s="60"/>
      <c r="ABG2419" s="60"/>
      <c r="ABH2419" s="60"/>
      <c r="ABI2419" s="60"/>
      <c r="ABJ2419" s="60"/>
      <c r="ABK2419" s="60"/>
      <c r="ABL2419" s="60"/>
      <c r="ABM2419" s="60"/>
      <c r="ABN2419" s="60"/>
      <c r="ABO2419" s="60"/>
      <c r="ABP2419" s="60"/>
      <c r="ABQ2419" s="60"/>
      <c r="ABR2419" s="60">
        <v>1.0066295525348801</v>
      </c>
      <c r="ABS2419" s="60"/>
      <c r="ABT2419" s="60"/>
      <c r="ABU2419" s="60"/>
      <c r="ABV2419" s="60"/>
      <c r="ABW2419" s="60"/>
      <c r="ABX2419" s="60"/>
    </row>
    <row r="2420" spans="727:752" x14ac:dyDescent="0.25">
      <c r="AAY2420" s="60"/>
      <c r="AAZ2420" s="60"/>
      <c r="ABA2420" s="60"/>
      <c r="ABB2420" s="60"/>
      <c r="ABC2420" s="60"/>
      <c r="ABD2420" s="60"/>
      <c r="ABE2420" s="60"/>
      <c r="ABF2420" s="60"/>
      <c r="ABG2420" s="60"/>
      <c r="ABH2420" s="60"/>
      <c r="ABI2420" s="60"/>
      <c r="ABJ2420" s="60"/>
      <c r="ABK2420" s="60"/>
      <c r="ABL2420" s="60"/>
      <c r="ABM2420" s="60"/>
      <c r="ABN2420" s="60"/>
      <c r="ABO2420" s="60"/>
      <c r="ABP2420" s="60"/>
      <c r="ABQ2420" s="60"/>
      <c r="ABR2420" s="60">
        <v>1.0066291834727299</v>
      </c>
      <c r="ABS2420" s="60"/>
      <c r="ABT2420" s="60"/>
      <c r="ABU2420" s="60"/>
      <c r="ABV2420" s="60"/>
      <c r="ABW2420" s="60"/>
      <c r="ABX2420" s="60"/>
    </row>
    <row r="2421" spans="727:752" x14ac:dyDescent="0.25">
      <c r="AAY2421" s="60"/>
      <c r="AAZ2421" s="60"/>
      <c r="ABA2421" s="60"/>
      <c r="ABB2421" s="60"/>
      <c r="ABC2421" s="60"/>
      <c r="ABD2421" s="60"/>
      <c r="ABE2421" s="60"/>
      <c r="ABF2421" s="60"/>
      <c r="ABG2421" s="60"/>
      <c r="ABH2421" s="60"/>
      <c r="ABI2421" s="60"/>
      <c r="ABJ2421" s="60"/>
      <c r="ABK2421" s="60"/>
      <c r="ABL2421" s="60"/>
      <c r="ABM2421" s="60"/>
      <c r="ABN2421" s="60"/>
      <c r="ABO2421" s="60"/>
      <c r="ABP2421" s="60"/>
      <c r="ABQ2421" s="60"/>
      <c r="ABR2421" s="60">
        <v>1.0066223695735801</v>
      </c>
      <c r="ABS2421" s="60"/>
      <c r="ABT2421" s="60"/>
      <c r="ABU2421" s="60"/>
      <c r="ABV2421" s="60"/>
      <c r="ABW2421" s="60"/>
      <c r="ABX2421" s="60"/>
    </row>
    <row r="2422" spans="727:752" x14ac:dyDescent="0.25">
      <c r="AAY2422" s="60"/>
      <c r="AAZ2422" s="60"/>
      <c r="ABA2422" s="60"/>
      <c r="ABB2422" s="60"/>
      <c r="ABC2422" s="60"/>
      <c r="ABD2422" s="60"/>
      <c r="ABE2422" s="60"/>
      <c r="ABF2422" s="60"/>
      <c r="ABG2422" s="60"/>
      <c r="ABH2422" s="60"/>
      <c r="ABI2422" s="60"/>
      <c r="ABJ2422" s="60"/>
      <c r="ABK2422" s="60"/>
      <c r="ABL2422" s="60"/>
      <c r="ABM2422" s="60"/>
      <c r="ABN2422" s="60"/>
      <c r="ABO2422" s="60"/>
      <c r="ABP2422" s="60"/>
      <c r="ABQ2422" s="60"/>
      <c r="ABR2422" s="60">
        <v>1.0066184451798399</v>
      </c>
      <c r="ABS2422" s="60"/>
      <c r="ABT2422" s="60"/>
      <c r="ABU2422" s="60"/>
      <c r="ABV2422" s="60"/>
      <c r="ABW2422" s="60"/>
      <c r="ABX2422" s="60"/>
    </row>
    <row r="2423" spans="727:752" x14ac:dyDescent="0.25">
      <c r="AAY2423" s="60"/>
      <c r="AAZ2423" s="60"/>
      <c r="ABA2423" s="60"/>
      <c r="ABB2423" s="60"/>
      <c r="ABC2423" s="60"/>
      <c r="ABD2423" s="60"/>
      <c r="ABE2423" s="60"/>
      <c r="ABF2423" s="60"/>
      <c r="ABG2423" s="60"/>
      <c r="ABH2423" s="60"/>
      <c r="ABI2423" s="60"/>
      <c r="ABJ2423" s="60"/>
      <c r="ABK2423" s="60"/>
      <c r="ABL2423" s="60"/>
      <c r="ABM2423" s="60"/>
      <c r="ABN2423" s="60"/>
      <c r="ABO2423" s="60"/>
      <c r="ABP2423" s="60"/>
      <c r="ABQ2423" s="60"/>
      <c r="ABR2423" s="60">
        <v>1.0066167751433299</v>
      </c>
      <c r="ABS2423" s="60"/>
      <c r="ABT2423" s="60"/>
      <c r="ABU2423" s="60"/>
      <c r="ABV2423" s="60"/>
      <c r="ABW2423" s="60"/>
      <c r="ABX2423" s="60"/>
    </row>
    <row r="2424" spans="727:752" x14ac:dyDescent="0.25">
      <c r="AAY2424" s="60"/>
      <c r="AAZ2424" s="60"/>
      <c r="ABA2424" s="60"/>
      <c r="ABB2424" s="60"/>
      <c r="ABC2424" s="60"/>
      <c r="ABD2424" s="60"/>
      <c r="ABE2424" s="60"/>
      <c r="ABF2424" s="60"/>
      <c r="ABG2424" s="60"/>
      <c r="ABH2424" s="60"/>
      <c r="ABI2424" s="60"/>
      <c r="ABJ2424" s="60"/>
      <c r="ABK2424" s="60"/>
      <c r="ABL2424" s="60"/>
      <c r="ABM2424" s="60"/>
      <c r="ABN2424" s="60"/>
      <c r="ABO2424" s="60"/>
      <c r="ABP2424" s="60"/>
      <c r="ABQ2424" s="60"/>
      <c r="ABR2424" s="60">
        <v>1.00661615346938</v>
      </c>
      <c r="ABS2424" s="60"/>
      <c r="ABT2424" s="60"/>
      <c r="ABU2424" s="60"/>
      <c r="ABV2424" s="60"/>
      <c r="ABW2424" s="60"/>
      <c r="ABX2424" s="60"/>
    </row>
    <row r="2425" spans="727:752" x14ac:dyDescent="0.25">
      <c r="AAY2425" s="60"/>
      <c r="AAZ2425" s="60"/>
      <c r="ABA2425" s="60"/>
      <c r="ABB2425" s="60"/>
      <c r="ABC2425" s="60"/>
      <c r="ABD2425" s="60"/>
      <c r="ABE2425" s="60"/>
      <c r="ABF2425" s="60"/>
      <c r="ABG2425" s="60"/>
      <c r="ABH2425" s="60"/>
      <c r="ABI2425" s="60"/>
      <c r="ABJ2425" s="60"/>
      <c r="ABK2425" s="60"/>
      <c r="ABL2425" s="60"/>
      <c r="ABM2425" s="60"/>
      <c r="ABN2425" s="60"/>
      <c r="ABO2425" s="60"/>
      <c r="ABP2425" s="60"/>
      <c r="ABQ2425" s="60"/>
      <c r="ABR2425" s="60">
        <v>1.0066148410158999</v>
      </c>
      <c r="ABS2425" s="60"/>
      <c r="ABT2425" s="60"/>
      <c r="ABU2425" s="60"/>
      <c r="ABV2425" s="60"/>
      <c r="ABW2425" s="60"/>
      <c r="ABX2425" s="60"/>
    </row>
    <row r="2426" spans="727:752" x14ac:dyDescent="0.25">
      <c r="AAY2426" s="60"/>
      <c r="AAZ2426" s="60"/>
      <c r="ABA2426" s="60"/>
      <c r="ABB2426" s="60"/>
      <c r="ABC2426" s="60"/>
      <c r="ABD2426" s="60"/>
      <c r="ABE2426" s="60"/>
      <c r="ABF2426" s="60"/>
      <c r="ABG2426" s="60"/>
      <c r="ABH2426" s="60"/>
      <c r="ABI2426" s="60"/>
      <c r="ABJ2426" s="60"/>
      <c r="ABK2426" s="60"/>
      <c r="ABL2426" s="60"/>
      <c r="ABM2426" s="60"/>
      <c r="ABN2426" s="60"/>
      <c r="ABO2426" s="60"/>
      <c r="ABP2426" s="60"/>
      <c r="ABQ2426" s="60"/>
      <c r="ABR2426" s="60">
        <v>1.00661333370476</v>
      </c>
      <c r="ABS2426" s="60"/>
      <c r="ABT2426" s="60"/>
      <c r="ABU2426" s="60"/>
      <c r="ABV2426" s="60"/>
      <c r="ABW2426" s="60"/>
      <c r="ABX2426" s="60"/>
    </row>
    <row r="2427" spans="727:752" x14ac:dyDescent="0.25">
      <c r="AAY2427" s="60"/>
      <c r="AAZ2427" s="60"/>
      <c r="ABA2427" s="60"/>
      <c r="ABB2427" s="60"/>
      <c r="ABC2427" s="60"/>
      <c r="ABD2427" s="60"/>
      <c r="ABE2427" s="60"/>
      <c r="ABF2427" s="60"/>
      <c r="ABG2427" s="60"/>
      <c r="ABH2427" s="60"/>
      <c r="ABI2427" s="60"/>
      <c r="ABJ2427" s="60"/>
      <c r="ABK2427" s="60"/>
      <c r="ABL2427" s="60"/>
      <c r="ABM2427" s="60"/>
      <c r="ABN2427" s="60"/>
      <c r="ABO2427" s="60"/>
      <c r="ABP2427" s="60"/>
      <c r="ABQ2427" s="60"/>
      <c r="ABR2427" s="60">
        <v>1.0066125612925201</v>
      </c>
      <c r="ABS2427" s="60"/>
      <c r="ABT2427" s="60"/>
      <c r="ABU2427" s="60"/>
      <c r="ABV2427" s="60"/>
      <c r="ABW2427" s="60"/>
      <c r="ABX2427" s="60"/>
    </row>
    <row r="2428" spans="727:752" x14ac:dyDescent="0.25">
      <c r="AAY2428" s="60"/>
      <c r="AAZ2428" s="60"/>
      <c r="ABA2428" s="60"/>
      <c r="ABB2428" s="60"/>
      <c r="ABC2428" s="60"/>
      <c r="ABD2428" s="60"/>
      <c r="ABE2428" s="60"/>
      <c r="ABF2428" s="60"/>
      <c r="ABG2428" s="60"/>
      <c r="ABH2428" s="60"/>
      <c r="ABI2428" s="60"/>
      <c r="ABJ2428" s="60"/>
      <c r="ABK2428" s="60"/>
      <c r="ABL2428" s="60"/>
      <c r="ABM2428" s="60"/>
      <c r="ABN2428" s="60"/>
      <c r="ABO2428" s="60"/>
      <c r="ABP2428" s="60"/>
      <c r="ABQ2428" s="60"/>
      <c r="ABR2428" s="60">
        <v>1.0066107865456999</v>
      </c>
      <c r="ABS2428" s="60"/>
      <c r="ABT2428" s="60"/>
      <c r="ABU2428" s="60"/>
      <c r="ABV2428" s="60"/>
      <c r="ABW2428" s="60"/>
      <c r="ABX2428" s="60"/>
    </row>
    <row r="2429" spans="727:752" x14ac:dyDescent="0.25">
      <c r="AAY2429" s="60"/>
      <c r="AAZ2429" s="60"/>
      <c r="ABA2429" s="60"/>
      <c r="ABB2429" s="60"/>
      <c r="ABC2429" s="60"/>
      <c r="ABD2429" s="60"/>
      <c r="ABE2429" s="60"/>
      <c r="ABF2429" s="60"/>
      <c r="ABG2429" s="60"/>
      <c r="ABH2429" s="60"/>
      <c r="ABI2429" s="60"/>
      <c r="ABJ2429" s="60"/>
      <c r="ABK2429" s="60"/>
      <c r="ABL2429" s="60"/>
      <c r="ABM2429" s="60"/>
      <c r="ABN2429" s="60"/>
      <c r="ABO2429" s="60"/>
      <c r="ABP2429" s="60"/>
      <c r="ABQ2429" s="60"/>
      <c r="ABR2429" s="60">
        <v>1.0066091497040099</v>
      </c>
      <c r="ABS2429" s="60"/>
      <c r="ABT2429" s="60"/>
      <c r="ABU2429" s="60"/>
      <c r="ABV2429" s="60"/>
      <c r="ABW2429" s="60"/>
      <c r="ABX2429" s="60"/>
    </row>
    <row r="2430" spans="727:752" x14ac:dyDescent="0.25">
      <c r="AAY2430" s="60"/>
      <c r="AAZ2430" s="60"/>
      <c r="ABA2430" s="60"/>
      <c r="ABB2430" s="60"/>
      <c r="ABC2430" s="60"/>
      <c r="ABD2430" s="60"/>
      <c r="ABE2430" s="60"/>
      <c r="ABF2430" s="60"/>
      <c r="ABG2430" s="60"/>
      <c r="ABH2430" s="60"/>
      <c r="ABI2430" s="60"/>
      <c r="ABJ2430" s="60"/>
      <c r="ABK2430" s="60"/>
      <c r="ABL2430" s="60"/>
      <c r="ABM2430" s="60"/>
      <c r="ABN2430" s="60"/>
      <c r="ABO2430" s="60"/>
      <c r="ABP2430" s="60"/>
      <c r="ABQ2430" s="60"/>
      <c r="ABR2430" s="60">
        <v>1.0065974011570999</v>
      </c>
      <c r="ABS2430" s="60"/>
      <c r="ABT2430" s="60"/>
      <c r="ABU2430" s="60"/>
      <c r="ABV2430" s="60"/>
      <c r="ABW2430" s="60"/>
      <c r="ABX2430" s="60"/>
    </row>
    <row r="2431" spans="727:752" x14ac:dyDescent="0.25">
      <c r="AAY2431" s="60"/>
      <c r="AAZ2431" s="60"/>
      <c r="ABA2431" s="60"/>
      <c r="ABB2431" s="60"/>
      <c r="ABC2431" s="60"/>
      <c r="ABD2431" s="60"/>
      <c r="ABE2431" s="60"/>
      <c r="ABF2431" s="60"/>
      <c r="ABG2431" s="60"/>
      <c r="ABH2431" s="60"/>
      <c r="ABI2431" s="60"/>
      <c r="ABJ2431" s="60"/>
      <c r="ABK2431" s="60"/>
      <c r="ABL2431" s="60"/>
      <c r="ABM2431" s="60"/>
      <c r="ABN2431" s="60"/>
      <c r="ABO2431" s="60"/>
      <c r="ABP2431" s="60"/>
      <c r="ABQ2431" s="60"/>
      <c r="ABR2431" s="60">
        <v>1.00659518618999</v>
      </c>
      <c r="ABS2431" s="60"/>
      <c r="ABT2431" s="60"/>
      <c r="ABU2431" s="60"/>
      <c r="ABV2431" s="60"/>
      <c r="ABW2431" s="60"/>
      <c r="ABX2431" s="60"/>
    </row>
    <row r="2432" spans="727:752" x14ac:dyDescent="0.25">
      <c r="AAY2432" s="60"/>
      <c r="AAZ2432" s="60"/>
      <c r="ABA2432" s="60"/>
      <c r="ABB2432" s="60"/>
      <c r="ABC2432" s="60"/>
      <c r="ABD2432" s="60"/>
      <c r="ABE2432" s="60"/>
      <c r="ABF2432" s="60"/>
      <c r="ABG2432" s="60"/>
      <c r="ABH2432" s="60"/>
      <c r="ABI2432" s="60"/>
      <c r="ABJ2432" s="60"/>
      <c r="ABK2432" s="60"/>
      <c r="ABL2432" s="60"/>
      <c r="ABM2432" s="60"/>
      <c r="ABN2432" s="60"/>
      <c r="ABO2432" s="60"/>
      <c r="ABP2432" s="60"/>
      <c r="ABQ2432" s="60"/>
      <c r="ABR2432" s="60">
        <v>1.00659049950374</v>
      </c>
      <c r="ABS2432" s="60"/>
      <c r="ABT2432" s="60"/>
      <c r="ABU2432" s="60"/>
      <c r="ABV2432" s="60"/>
      <c r="ABW2432" s="60"/>
      <c r="ABX2432" s="60"/>
    </row>
    <row r="2433" spans="727:752" x14ac:dyDescent="0.25">
      <c r="AAY2433" s="60"/>
      <c r="AAZ2433" s="60"/>
      <c r="ABA2433" s="60"/>
      <c r="ABB2433" s="60"/>
      <c r="ABC2433" s="60"/>
      <c r="ABD2433" s="60"/>
      <c r="ABE2433" s="60"/>
      <c r="ABF2433" s="60"/>
      <c r="ABG2433" s="60"/>
      <c r="ABH2433" s="60"/>
      <c r="ABI2433" s="60"/>
      <c r="ABJ2433" s="60"/>
      <c r="ABK2433" s="60"/>
      <c r="ABL2433" s="60"/>
      <c r="ABM2433" s="60"/>
      <c r="ABN2433" s="60"/>
      <c r="ABO2433" s="60"/>
      <c r="ABP2433" s="60"/>
      <c r="ABQ2433" s="60"/>
      <c r="ABR2433" s="60">
        <v>1.0065897310719401</v>
      </c>
      <c r="ABS2433" s="60"/>
      <c r="ABT2433" s="60"/>
      <c r="ABU2433" s="60"/>
      <c r="ABV2433" s="60"/>
      <c r="ABW2433" s="60"/>
      <c r="ABX2433" s="60"/>
    </row>
    <row r="2434" spans="727:752" x14ac:dyDescent="0.25">
      <c r="AAY2434" s="60"/>
      <c r="AAZ2434" s="60"/>
      <c r="ABA2434" s="60"/>
      <c r="ABB2434" s="60"/>
      <c r="ABC2434" s="60"/>
      <c r="ABD2434" s="60"/>
      <c r="ABE2434" s="60"/>
      <c r="ABF2434" s="60"/>
      <c r="ABG2434" s="60"/>
      <c r="ABH2434" s="60"/>
      <c r="ABI2434" s="60"/>
      <c r="ABJ2434" s="60"/>
      <c r="ABK2434" s="60"/>
      <c r="ABL2434" s="60"/>
      <c r="ABM2434" s="60"/>
      <c r="ABN2434" s="60"/>
      <c r="ABO2434" s="60"/>
      <c r="ABP2434" s="60"/>
      <c r="ABQ2434" s="60"/>
      <c r="ABR2434" s="60">
        <v>1.0065873800146801</v>
      </c>
      <c r="ABS2434" s="60"/>
      <c r="ABT2434" s="60"/>
      <c r="ABU2434" s="60"/>
      <c r="ABV2434" s="60"/>
      <c r="ABW2434" s="60"/>
      <c r="ABX2434" s="60"/>
    </row>
    <row r="2435" spans="727:752" x14ac:dyDescent="0.25">
      <c r="AAY2435" s="60"/>
      <c r="AAZ2435" s="60"/>
      <c r="ABA2435" s="60"/>
      <c r="ABB2435" s="60"/>
      <c r="ABC2435" s="60"/>
      <c r="ABD2435" s="60"/>
      <c r="ABE2435" s="60"/>
      <c r="ABF2435" s="60"/>
      <c r="ABG2435" s="60"/>
      <c r="ABH2435" s="60"/>
      <c r="ABI2435" s="60"/>
      <c r="ABJ2435" s="60"/>
      <c r="ABK2435" s="60"/>
      <c r="ABL2435" s="60"/>
      <c r="ABM2435" s="60"/>
      <c r="ABN2435" s="60"/>
      <c r="ABO2435" s="60"/>
      <c r="ABP2435" s="60"/>
      <c r="ABQ2435" s="60"/>
      <c r="ABR2435" s="60">
        <v>1.0065830419749999</v>
      </c>
      <c r="ABS2435" s="60"/>
      <c r="ABT2435" s="60"/>
      <c r="ABU2435" s="60"/>
      <c r="ABV2435" s="60"/>
      <c r="ABW2435" s="60"/>
      <c r="ABX2435" s="60"/>
    </row>
    <row r="2436" spans="727:752" x14ac:dyDescent="0.25">
      <c r="AAY2436" s="60"/>
      <c r="AAZ2436" s="60"/>
      <c r="ABA2436" s="60"/>
      <c r="ABB2436" s="60"/>
      <c r="ABC2436" s="60"/>
      <c r="ABD2436" s="60"/>
      <c r="ABE2436" s="60"/>
      <c r="ABF2436" s="60"/>
      <c r="ABG2436" s="60"/>
      <c r="ABH2436" s="60"/>
      <c r="ABI2436" s="60"/>
      <c r="ABJ2436" s="60"/>
      <c r="ABK2436" s="60"/>
      <c r="ABL2436" s="60"/>
      <c r="ABM2436" s="60"/>
      <c r="ABN2436" s="60"/>
      <c r="ABO2436" s="60"/>
      <c r="ABP2436" s="60"/>
      <c r="ABQ2436" s="60"/>
      <c r="ABR2436" s="60">
        <v>1.0065809305514299</v>
      </c>
      <c r="ABS2436" s="60"/>
      <c r="ABT2436" s="60"/>
      <c r="ABU2436" s="60"/>
      <c r="ABV2436" s="60"/>
      <c r="ABW2436" s="60"/>
      <c r="ABX2436" s="60"/>
    </row>
    <row r="2437" spans="727:752" x14ac:dyDescent="0.25">
      <c r="AAY2437" s="60"/>
      <c r="AAZ2437" s="60"/>
      <c r="ABA2437" s="60"/>
      <c r="ABB2437" s="60"/>
      <c r="ABC2437" s="60"/>
      <c r="ABD2437" s="60"/>
      <c r="ABE2437" s="60"/>
      <c r="ABF2437" s="60"/>
      <c r="ABG2437" s="60"/>
      <c r="ABH2437" s="60"/>
      <c r="ABI2437" s="60"/>
      <c r="ABJ2437" s="60"/>
      <c r="ABK2437" s="60"/>
      <c r="ABL2437" s="60"/>
      <c r="ABM2437" s="60"/>
      <c r="ABN2437" s="60"/>
      <c r="ABO2437" s="60"/>
      <c r="ABP2437" s="60"/>
      <c r="ABQ2437" s="60"/>
      <c r="ABR2437" s="60">
        <v>1.00657439808996</v>
      </c>
      <c r="ABS2437" s="60"/>
      <c r="ABT2437" s="60"/>
      <c r="ABU2437" s="60"/>
      <c r="ABV2437" s="60"/>
      <c r="ABW2437" s="60"/>
      <c r="ABX2437" s="60"/>
    </row>
    <row r="2438" spans="727:752" x14ac:dyDescent="0.25">
      <c r="AAY2438" s="60"/>
      <c r="AAZ2438" s="60"/>
      <c r="ABA2438" s="60"/>
      <c r="ABB2438" s="60"/>
      <c r="ABC2438" s="60"/>
      <c r="ABD2438" s="60"/>
      <c r="ABE2438" s="60"/>
      <c r="ABF2438" s="60"/>
      <c r="ABG2438" s="60"/>
      <c r="ABH2438" s="60"/>
      <c r="ABI2438" s="60"/>
      <c r="ABJ2438" s="60"/>
      <c r="ABK2438" s="60"/>
      <c r="ABL2438" s="60"/>
      <c r="ABM2438" s="60"/>
      <c r="ABN2438" s="60"/>
      <c r="ABO2438" s="60"/>
      <c r="ABP2438" s="60"/>
      <c r="ABQ2438" s="60"/>
      <c r="ABR2438" s="60">
        <v>1.0065701218378</v>
      </c>
      <c r="ABS2438" s="60"/>
      <c r="ABT2438" s="60"/>
      <c r="ABU2438" s="60"/>
      <c r="ABV2438" s="60"/>
      <c r="ABW2438" s="60"/>
      <c r="ABX2438" s="60"/>
    </row>
    <row r="2439" spans="727:752" x14ac:dyDescent="0.25">
      <c r="AAY2439" s="60"/>
      <c r="AAZ2439" s="60"/>
      <c r="ABA2439" s="60"/>
      <c r="ABB2439" s="60"/>
      <c r="ABC2439" s="60"/>
      <c r="ABD2439" s="60"/>
      <c r="ABE2439" s="60"/>
      <c r="ABF2439" s="60"/>
      <c r="ABG2439" s="60"/>
      <c r="ABH2439" s="60"/>
      <c r="ABI2439" s="60"/>
      <c r="ABJ2439" s="60"/>
      <c r="ABK2439" s="60"/>
      <c r="ABL2439" s="60"/>
      <c r="ABM2439" s="60"/>
      <c r="ABN2439" s="60"/>
      <c r="ABO2439" s="60"/>
      <c r="ABP2439" s="60"/>
      <c r="ABQ2439" s="60"/>
      <c r="ABR2439" s="60">
        <v>1.00656914799504</v>
      </c>
      <c r="ABS2439" s="60"/>
      <c r="ABT2439" s="60"/>
      <c r="ABU2439" s="60"/>
      <c r="ABV2439" s="60"/>
      <c r="ABW2439" s="60"/>
      <c r="ABX2439" s="60"/>
    </row>
    <row r="2440" spans="727:752" x14ac:dyDescent="0.25">
      <c r="AAY2440" s="60"/>
      <c r="AAZ2440" s="60"/>
      <c r="ABA2440" s="60"/>
      <c r="ABB2440" s="60"/>
      <c r="ABC2440" s="60"/>
      <c r="ABD2440" s="60"/>
      <c r="ABE2440" s="60"/>
      <c r="ABF2440" s="60"/>
      <c r="ABG2440" s="60"/>
      <c r="ABH2440" s="60"/>
      <c r="ABI2440" s="60"/>
      <c r="ABJ2440" s="60"/>
      <c r="ABK2440" s="60"/>
      <c r="ABL2440" s="60"/>
      <c r="ABM2440" s="60"/>
      <c r="ABN2440" s="60"/>
      <c r="ABO2440" s="60"/>
      <c r="ABP2440" s="60"/>
      <c r="ABQ2440" s="60"/>
      <c r="ABR2440" s="60">
        <v>1.0065634679950901</v>
      </c>
      <c r="ABS2440" s="60"/>
      <c r="ABT2440" s="60"/>
      <c r="ABU2440" s="60"/>
      <c r="ABV2440" s="60"/>
      <c r="ABW2440" s="60"/>
      <c r="ABX2440" s="60"/>
    </row>
    <row r="2441" spans="727:752" x14ac:dyDescent="0.25">
      <c r="AAY2441" s="60"/>
      <c r="AAZ2441" s="60"/>
      <c r="ABA2441" s="60"/>
      <c r="ABB2441" s="60"/>
      <c r="ABC2441" s="60"/>
      <c r="ABD2441" s="60"/>
      <c r="ABE2441" s="60"/>
      <c r="ABF2441" s="60"/>
      <c r="ABG2441" s="60"/>
      <c r="ABH2441" s="60"/>
      <c r="ABI2441" s="60"/>
      <c r="ABJ2441" s="60"/>
      <c r="ABK2441" s="60"/>
      <c r="ABL2441" s="60"/>
      <c r="ABM2441" s="60"/>
      <c r="ABN2441" s="60"/>
      <c r="ABO2441" s="60"/>
      <c r="ABP2441" s="60"/>
      <c r="ABQ2441" s="60"/>
      <c r="ABR2441" s="60">
        <v>1.0065626650613899</v>
      </c>
      <c r="ABS2441" s="60"/>
      <c r="ABT2441" s="60"/>
      <c r="ABU2441" s="60"/>
      <c r="ABV2441" s="60"/>
      <c r="ABW2441" s="60"/>
      <c r="ABX2441" s="60"/>
    </row>
    <row r="2442" spans="727:752" x14ac:dyDescent="0.25">
      <c r="AAY2442" s="60"/>
      <c r="AAZ2442" s="60"/>
      <c r="ABA2442" s="60"/>
      <c r="ABB2442" s="60"/>
      <c r="ABC2442" s="60"/>
      <c r="ABD2442" s="60"/>
      <c r="ABE2442" s="60"/>
      <c r="ABF2442" s="60"/>
      <c r="ABG2442" s="60"/>
      <c r="ABH2442" s="60"/>
      <c r="ABI2442" s="60"/>
      <c r="ABJ2442" s="60"/>
      <c r="ABK2442" s="60"/>
      <c r="ABL2442" s="60"/>
      <c r="ABM2442" s="60"/>
      <c r="ABN2442" s="60"/>
      <c r="ABO2442" s="60"/>
      <c r="ABP2442" s="60"/>
      <c r="ABQ2442" s="60"/>
      <c r="ABR2442" s="60">
        <v>1.0065610261267799</v>
      </c>
      <c r="ABS2442" s="60"/>
      <c r="ABT2442" s="60"/>
      <c r="ABU2442" s="60"/>
      <c r="ABV2442" s="60"/>
      <c r="ABW2442" s="60"/>
      <c r="ABX2442" s="60"/>
    </row>
    <row r="2443" spans="727:752" x14ac:dyDescent="0.25">
      <c r="AAY2443" s="60"/>
      <c r="AAZ2443" s="60"/>
      <c r="ABA2443" s="60"/>
      <c r="ABB2443" s="60"/>
      <c r="ABC2443" s="60"/>
      <c r="ABD2443" s="60"/>
      <c r="ABE2443" s="60"/>
      <c r="ABF2443" s="60"/>
      <c r="ABG2443" s="60"/>
      <c r="ABH2443" s="60"/>
      <c r="ABI2443" s="60"/>
      <c r="ABJ2443" s="60"/>
      <c r="ABK2443" s="60"/>
      <c r="ABL2443" s="60"/>
      <c r="ABM2443" s="60"/>
      <c r="ABN2443" s="60"/>
      <c r="ABO2443" s="60"/>
      <c r="ABP2443" s="60"/>
      <c r="ABQ2443" s="60"/>
      <c r="ABR2443" s="60">
        <v>1.0065581454610599</v>
      </c>
      <c r="ABS2443" s="60"/>
      <c r="ABT2443" s="60"/>
      <c r="ABU2443" s="60"/>
      <c r="ABV2443" s="60"/>
      <c r="ABW2443" s="60"/>
      <c r="ABX2443" s="60"/>
    </row>
    <row r="2444" spans="727:752" x14ac:dyDescent="0.25">
      <c r="AAY2444" s="60"/>
      <c r="AAZ2444" s="60"/>
      <c r="ABA2444" s="60"/>
      <c r="ABB2444" s="60"/>
      <c r="ABC2444" s="60"/>
      <c r="ABD2444" s="60"/>
      <c r="ABE2444" s="60"/>
      <c r="ABF2444" s="60"/>
      <c r="ABG2444" s="60"/>
      <c r="ABH2444" s="60"/>
      <c r="ABI2444" s="60"/>
      <c r="ABJ2444" s="60"/>
      <c r="ABK2444" s="60"/>
      <c r="ABL2444" s="60"/>
      <c r="ABM2444" s="60"/>
      <c r="ABN2444" s="60"/>
      <c r="ABO2444" s="60"/>
      <c r="ABP2444" s="60"/>
      <c r="ABQ2444" s="60"/>
      <c r="ABR2444" s="60">
        <v>1.00653960979957</v>
      </c>
      <c r="ABS2444" s="60"/>
      <c r="ABT2444" s="60"/>
      <c r="ABU2444" s="60"/>
      <c r="ABV2444" s="60"/>
      <c r="ABW2444" s="60"/>
      <c r="ABX2444" s="60"/>
    </row>
    <row r="2445" spans="727:752" x14ac:dyDescent="0.25">
      <c r="AAY2445" s="60"/>
      <c r="AAZ2445" s="60"/>
      <c r="ABA2445" s="60"/>
      <c r="ABB2445" s="60"/>
      <c r="ABC2445" s="60"/>
      <c r="ABD2445" s="60"/>
      <c r="ABE2445" s="60"/>
      <c r="ABF2445" s="60"/>
      <c r="ABG2445" s="60"/>
      <c r="ABH2445" s="60"/>
      <c r="ABI2445" s="60"/>
      <c r="ABJ2445" s="60"/>
      <c r="ABK2445" s="60"/>
      <c r="ABL2445" s="60"/>
      <c r="ABM2445" s="60"/>
      <c r="ABN2445" s="60"/>
      <c r="ABO2445" s="60"/>
      <c r="ABP2445" s="60"/>
      <c r="ABQ2445" s="60"/>
      <c r="ABR2445" s="60">
        <v>1.00653540663315</v>
      </c>
      <c r="ABS2445" s="60"/>
      <c r="ABT2445" s="60"/>
      <c r="ABU2445" s="60"/>
      <c r="ABV2445" s="60"/>
      <c r="ABW2445" s="60"/>
      <c r="ABX2445" s="60"/>
    </row>
    <row r="2446" spans="727:752" x14ac:dyDescent="0.25">
      <c r="AAY2446" s="60"/>
      <c r="AAZ2446" s="60"/>
      <c r="ABA2446" s="60"/>
      <c r="ABB2446" s="60"/>
      <c r="ABC2446" s="60"/>
      <c r="ABD2446" s="60"/>
      <c r="ABE2446" s="60"/>
      <c r="ABF2446" s="60"/>
      <c r="ABG2446" s="60"/>
      <c r="ABH2446" s="60"/>
      <c r="ABI2446" s="60"/>
      <c r="ABJ2446" s="60"/>
      <c r="ABK2446" s="60"/>
      <c r="ABL2446" s="60"/>
      <c r="ABM2446" s="60"/>
      <c r="ABN2446" s="60"/>
      <c r="ABO2446" s="60"/>
      <c r="ABP2446" s="60"/>
      <c r="ABQ2446" s="60"/>
      <c r="ABR2446" s="60">
        <v>1.0065300248071201</v>
      </c>
      <c r="ABS2446" s="60"/>
      <c r="ABT2446" s="60"/>
      <c r="ABU2446" s="60"/>
      <c r="ABV2446" s="60"/>
      <c r="ABW2446" s="60"/>
      <c r="ABX2446" s="60"/>
    </row>
    <row r="2447" spans="727:752" x14ac:dyDescent="0.25">
      <c r="AAY2447" s="60"/>
      <c r="AAZ2447" s="60"/>
      <c r="ABA2447" s="60"/>
      <c r="ABB2447" s="60"/>
      <c r="ABC2447" s="60"/>
      <c r="ABD2447" s="60"/>
      <c r="ABE2447" s="60"/>
      <c r="ABF2447" s="60"/>
      <c r="ABG2447" s="60"/>
      <c r="ABH2447" s="60"/>
      <c r="ABI2447" s="60"/>
      <c r="ABJ2447" s="60"/>
      <c r="ABK2447" s="60"/>
      <c r="ABL2447" s="60"/>
      <c r="ABM2447" s="60"/>
      <c r="ABN2447" s="60"/>
      <c r="ABO2447" s="60"/>
      <c r="ABP2447" s="60"/>
      <c r="ABQ2447" s="60"/>
      <c r="ABR2447" s="60">
        <v>1.00652512746919</v>
      </c>
      <c r="ABS2447" s="60"/>
      <c r="ABT2447" s="60"/>
      <c r="ABU2447" s="60"/>
      <c r="ABV2447" s="60"/>
      <c r="ABW2447" s="60"/>
      <c r="ABX2447" s="60"/>
    </row>
    <row r="2448" spans="727:752" x14ac:dyDescent="0.25">
      <c r="AAY2448" s="60"/>
      <c r="AAZ2448" s="60"/>
      <c r="ABA2448" s="60"/>
      <c r="ABB2448" s="60"/>
      <c r="ABC2448" s="60"/>
      <c r="ABD2448" s="60"/>
      <c r="ABE2448" s="60"/>
      <c r="ABF2448" s="60"/>
      <c r="ABG2448" s="60"/>
      <c r="ABH2448" s="60"/>
      <c r="ABI2448" s="60"/>
      <c r="ABJ2448" s="60"/>
      <c r="ABK2448" s="60"/>
      <c r="ABL2448" s="60"/>
      <c r="ABM2448" s="60"/>
      <c r="ABN2448" s="60"/>
      <c r="ABO2448" s="60"/>
      <c r="ABP2448" s="60"/>
      <c r="ABQ2448" s="60"/>
      <c r="ABR2448" s="60">
        <v>1.0065239213033801</v>
      </c>
      <c r="ABS2448" s="60"/>
      <c r="ABT2448" s="60"/>
      <c r="ABU2448" s="60"/>
      <c r="ABV2448" s="60"/>
      <c r="ABW2448" s="60"/>
      <c r="ABX2448" s="60"/>
    </row>
    <row r="2449" spans="727:752" x14ac:dyDescent="0.25">
      <c r="AAY2449" s="60"/>
      <c r="AAZ2449" s="60"/>
      <c r="ABA2449" s="60"/>
      <c r="ABB2449" s="60"/>
      <c r="ABC2449" s="60"/>
      <c r="ABD2449" s="60"/>
      <c r="ABE2449" s="60"/>
      <c r="ABF2449" s="60"/>
      <c r="ABG2449" s="60"/>
      <c r="ABH2449" s="60"/>
      <c r="ABI2449" s="60"/>
      <c r="ABJ2449" s="60"/>
      <c r="ABK2449" s="60"/>
      <c r="ABL2449" s="60"/>
      <c r="ABM2449" s="60"/>
      <c r="ABN2449" s="60"/>
      <c r="ABO2449" s="60"/>
      <c r="ABP2449" s="60"/>
      <c r="ABQ2449" s="60"/>
      <c r="ABR2449" s="60">
        <v>1.00651344363456</v>
      </c>
      <c r="ABS2449" s="60"/>
      <c r="ABT2449" s="60"/>
      <c r="ABU2449" s="60"/>
      <c r="ABV2449" s="60"/>
      <c r="ABW2449" s="60"/>
      <c r="ABX2449" s="60"/>
    </row>
    <row r="2450" spans="727:752" x14ac:dyDescent="0.25">
      <c r="AAY2450" s="60"/>
      <c r="AAZ2450" s="60"/>
      <c r="ABA2450" s="60"/>
      <c r="ABB2450" s="60"/>
      <c r="ABC2450" s="60"/>
      <c r="ABD2450" s="60"/>
      <c r="ABE2450" s="60"/>
      <c r="ABF2450" s="60"/>
      <c r="ABG2450" s="60"/>
      <c r="ABH2450" s="60"/>
      <c r="ABI2450" s="60"/>
      <c r="ABJ2450" s="60"/>
      <c r="ABK2450" s="60"/>
      <c r="ABL2450" s="60"/>
      <c r="ABM2450" s="60"/>
      <c r="ABN2450" s="60"/>
      <c r="ABO2450" s="60"/>
      <c r="ABP2450" s="60"/>
      <c r="ABQ2450" s="60"/>
      <c r="ABR2450" s="60">
        <v>1.00650743919742</v>
      </c>
      <c r="ABS2450" s="60"/>
      <c r="ABT2450" s="60"/>
      <c r="ABU2450" s="60"/>
      <c r="ABV2450" s="60"/>
      <c r="ABW2450" s="60"/>
      <c r="ABX2450" s="60"/>
    </row>
    <row r="2451" spans="727:752" x14ac:dyDescent="0.25">
      <c r="AAY2451" s="60"/>
      <c r="AAZ2451" s="60"/>
      <c r="ABA2451" s="60"/>
      <c r="ABB2451" s="60"/>
      <c r="ABC2451" s="60"/>
      <c r="ABD2451" s="60"/>
      <c r="ABE2451" s="60"/>
      <c r="ABF2451" s="60"/>
      <c r="ABG2451" s="60"/>
      <c r="ABH2451" s="60"/>
      <c r="ABI2451" s="60"/>
      <c r="ABJ2451" s="60"/>
      <c r="ABK2451" s="60"/>
      <c r="ABL2451" s="60"/>
      <c r="ABM2451" s="60"/>
      <c r="ABN2451" s="60"/>
      <c r="ABO2451" s="60"/>
      <c r="ABP2451" s="60"/>
      <c r="ABQ2451" s="60"/>
      <c r="ABR2451" s="60">
        <v>1.0064975178242599</v>
      </c>
      <c r="ABS2451" s="60"/>
      <c r="ABT2451" s="60"/>
      <c r="ABU2451" s="60"/>
      <c r="ABV2451" s="60"/>
      <c r="ABW2451" s="60"/>
      <c r="ABX2451" s="60"/>
    </row>
    <row r="2452" spans="727:752" x14ac:dyDescent="0.25">
      <c r="AAY2452" s="60"/>
      <c r="AAZ2452" s="60"/>
      <c r="ABA2452" s="60"/>
      <c r="ABB2452" s="60"/>
      <c r="ABC2452" s="60"/>
      <c r="ABD2452" s="60"/>
      <c r="ABE2452" s="60"/>
      <c r="ABF2452" s="60"/>
      <c r="ABG2452" s="60"/>
      <c r="ABH2452" s="60"/>
      <c r="ABI2452" s="60"/>
      <c r="ABJ2452" s="60"/>
      <c r="ABK2452" s="60"/>
      <c r="ABL2452" s="60"/>
      <c r="ABM2452" s="60"/>
      <c r="ABN2452" s="60"/>
      <c r="ABO2452" s="60"/>
      <c r="ABP2452" s="60"/>
      <c r="ABQ2452" s="60"/>
      <c r="ABR2452" s="60">
        <v>1.0064874452274499</v>
      </c>
      <c r="ABS2452" s="60"/>
      <c r="ABT2452" s="60"/>
      <c r="ABU2452" s="60"/>
      <c r="ABV2452" s="60"/>
      <c r="ABW2452" s="60"/>
      <c r="ABX2452" s="60"/>
    </row>
    <row r="2453" spans="727:752" x14ac:dyDescent="0.25">
      <c r="AAY2453" s="60"/>
      <c r="AAZ2453" s="60"/>
      <c r="ABA2453" s="60"/>
      <c r="ABB2453" s="60"/>
      <c r="ABC2453" s="60"/>
      <c r="ABD2453" s="60"/>
      <c r="ABE2453" s="60"/>
      <c r="ABF2453" s="60"/>
      <c r="ABG2453" s="60"/>
      <c r="ABH2453" s="60"/>
      <c r="ABI2453" s="60"/>
      <c r="ABJ2453" s="60"/>
      <c r="ABK2453" s="60"/>
      <c r="ABL2453" s="60"/>
      <c r="ABM2453" s="60"/>
      <c r="ABN2453" s="60"/>
      <c r="ABO2453" s="60"/>
      <c r="ABP2453" s="60"/>
      <c r="ABQ2453" s="60"/>
      <c r="ABR2453" s="60">
        <v>1.0064832636985801</v>
      </c>
      <c r="ABS2453" s="60"/>
      <c r="ABT2453" s="60"/>
      <c r="ABU2453" s="60"/>
      <c r="ABV2453" s="60"/>
      <c r="ABW2453" s="60"/>
      <c r="ABX2453" s="60"/>
    </row>
    <row r="2454" spans="727:752" x14ac:dyDescent="0.25">
      <c r="AAY2454" s="60"/>
      <c r="AAZ2454" s="60"/>
      <c r="ABA2454" s="60"/>
      <c r="ABB2454" s="60"/>
      <c r="ABC2454" s="60"/>
      <c r="ABD2454" s="60"/>
      <c r="ABE2454" s="60"/>
      <c r="ABF2454" s="60"/>
      <c r="ABG2454" s="60"/>
      <c r="ABH2454" s="60"/>
      <c r="ABI2454" s="60"/>
      <c r="ABJ2454" s="60"/>
      <c r="ABK2454" s="60"/>
      <c r="ABL2454" s="60"/>
      <c r="ABM2454" s="60"/>
      <c r="ABN2454" s="60"/>
      <c r="ABO2454" s="60"/>
      <c r="ABP2454" s="60"/>
      <c r="ABQ2454" s="60"/>
      <c r="ABR2454" s="60">
        <v>1.00647473806539</v>
      </c>
      <c r="ABS2454" s="60"/>
      <c r="ABT2454" s="60"/>
      <c r="ABU2454" s="60"/>
      <c r="ABV2454" s="60"/>
      <c r="ABW2454" s="60"/>
      <c r="ABX2454" s="60"/>
    </row>
    <row r="2455" spans="727:752" x14ac:dyDescent="0.25">
      <c r="AAY2455" s="60"/>
      <c r="AAZ2455" s="60"/>
      <c r="ABA2455" s="60"/>
      <c r="ABB2455" s="60"/>
      <c r="ABC2455" s="60"/>
      <c r="ABD2455" s="60"/>
      <c r="ABE2455" s="60"/>
      <c r="ABF2455" s="60"/>
      <c r="ABG2455" s="60"/>
      <c r="ABH2455" s="60"/>
      <c r="ABI2455" s="60"/>
      <c r="ABJ2455" s="60"/>
      <c r="ABK2455" s="60"/>
      <c r="ABL2455" s="60"/>
      <c r="ABM2455" s="60"/>
      <c r="ABN2455" s="60"/>
      <c r="ABO2455" s="60"/>
      <c r="ABP2455" s="60"/>
      <c r="ABQ2455" s="60"/>
      <c r="ABR2455" s="60">
        <v>1.0064740947219</v>
      </c>
      <c r="ABS2455" s="60"/>
      <c r="ABT2455" s="60"/>
      <c r="ABU2455" s="60"/>
      <c r="ABV2455" s="60"/>
      <c r="ABW2455" s="60"/>
      <c r="ABX2455" s="60"/>
    </row>
    <row r="2456" spans="727:752" x14ac:dyDescent="0.25">
      <c r="AAY2456" s="60"/>
      <c r="AAZ2456" s="60"/>
      <c r="ABA2456" s="60"/>
      <c r="ABB2456" s="60"/>
      <c r="ABC2456" s="60"/>
      <c r="ABD2456" s="60"/>
      <c r="ABE2456" s="60"/>
      <c r="ABF2456" s="60"/>
      <c r="ABG2456" s="60"/>
      <c r="ABH2456" s="60"/>
      <c r="ABI2456" s="60"/>
      <c r="ABJ2456" s="60"/>
      <c r="ABK2456" s="60"/>
      <c r="ABL2456" s="60"/>
      <c r="ABM2456" s="60"/>
      <c r="ABN2456" s="60"/>
      <c r="ABO2456" s="60"/>
      <c r="ABP2456" s="60"/>
      <c r="ABQ2456" s="60"/>
      <c r="ABR2456" s="60">
        <v>1.0064729979584199</v>
      </c>
      <c r="ABS2456" s="60"/>
      <c r="ABT2456" s="60"/>
      <c r="ABU2456" s="60"/>
      <c r="ABV2456" s="60"/>
      <c r="ABW2456" s="60"/>
      <c r="ABX2456" s="60"/>
    </row>
    <row r="2457" spans="727:752" x14ac:dyDescent="0.25">
      <c r="AAY2457" s="60"/>
      <c r="AAZ2457" s="60"/>
      <c r="ABA2457" s="60"/>
      <c r="ABB2457" s="60"/>
      <c r="ABC2457" s="60"/>
      <c r="ABD2457" s="60"/>
      <c r="ABE2457" s="60"/>
      <c r="ABF2457" s="60"/>
      <c r="ABG2457" s="60"/>
      <c r="ABH2457" s="60"/>
      <c r="ABI2457" s="60"/>
      <c r="ABJ2457" s="60"/>
      <c r="ABK2457" s="60"/>
      <c r="ABL2457" s="60"/>
      <c r="ABM2457" s="60"/>
      <c r="ABN2457" s="60"/>
      <c r="ABO2457" s="60"/>
      <c r="ABP2457" s="60"/>
      <c r="ABQ2457" s="60"/>
      <c r="ABR2457" s="60">
        <v>1.00647193685354</v>
      </c>
      <c r="ABS2457" s="60"/>
      <c r="ABT2457" s="60"/>
      <c r="ABU2457" s="60"/>
      <c r="ABV2457" s="60"/>
      <c r="ABW2457" s="60"/>
      <c r="ABX2457" s="60"/>
    </row>
    <row r="2458" spans="727:752" x14ac:dyDescent="0.25">
      <c r="AAY2458" s="60"/>
      <c r="AAZ2458" s="60"/>
      <c r="ABA2458" s="60"/>
      <c r="ABB2458" s="60"/>
      <c r="ABC2458" s="60"/>
      <c r="ABD2458" s="60"/>
      <c r="ABE2458" s="60"/>
      <c r="ABF2458" s="60"/>
      <c r="ABG2458" s="60"/>
      <c r="ABH2458" s="60"/>
      <c r="ABI2458" s="60"/>
      <c r="ABJ2458" s="60"/>
      <c r="ABK2458" s="60"/>
      <c r="ABL2458" s="60"/>
      <c r="ABM2458" s="60"/>
      <c r="ABN2458" s="60"/>
      <c r="ABO2458" s="60"/>
      <c r="ABP2458" s="60"/>
      <c r="ABQ2458" s="60"/>
      <c r="ABR2458" s="60">
        <v>1.0064454001535801</v>
      </c>
      <c r="ABS2458" s="60"/>
      <c r="ABT2458" s="60"/>
      <c r="ABU2458" s="60"/>
      <c r="ABV2458" s="60"/>
      <c r="ABW2458" s="60"/>
      <c r="ABX2458" s="60"/>
    </row>
    <row r="2459" spans="727:752" x14ac:dyDescent="0.25">
      <c r="AAY2459" s="60"/>
      <c r="AAZ2459" s="60"/>
      <c r="ABA2459" s="60"/>
      <c r="ABB2459" s="60"/>
      <c r="ABC2459" s="60"/>
      <c r="ABD2459" s="60"/>
      <c r="ABE2459" s="60"/>
      <c r="ABF2459" s="60"/>
      <c r="ABG2459" s="60"/>
      <c r="ABH2459" s="60"/>
      <c r="ABI2459" s="60"/>
      <c r="ABJ2459" s="60"/>
      <c r="ABK2459" s="60"/>
      <c r="ABL2459" s="60"/>
      <c r="ABM2459" s="60"/>
      <c r="ABN2459" s="60"/>
      <c r="ABO2459" s="60"/>
      <c r="ABP2459" s="60"/>
      <c r="ABQ2459" s="60"/>
      <c r="ABR2459" s="60">
        <v>1.0064410017732599</v>
      </c>
      <c r="ABS2459" s="60"/>
      <c r="ABT2459" s="60"/>
      <c r="ABU2459" s="60"/>
      <c r="ABV2459" s="60"/>
      <c r="ABW2459" s="60"/>
      <c r="ABX2459" s="60"/>
    </row>
    <row r="2460" spans="727:752" x14ac:dyDescent="0.25">
      <c r="AAY2460" s="60"/>
      <c r="AAZ2460" s="60"/>
      <c r="ABA2460" s="60"/>
      <c r="ABB2460" s="60"/>
      <c r="ABC2460" s="60"/>
      <c r="ABD2460" s="60"/>
      <c r="ABE2460" s="60"/>
      <c r="ABF2460" s="60"/>
      <c r="ABG2460" s="60"/>
      <c r="ABH2460" s="60"/>
      <c r="ABI2460" s="60"/>
      <c r="ABJ2460" s="60"/>
      <c r="ABK2460" s="60"/>
      <c r="ABL2460" s="60"/>
      <c r="ABM2460" s="60"/>
      <c r="ABN2460" s="60"/>
      <c r="ABO2460" s="60"/>
      <c r="ABP2460" s="60"/>
      <c r="ABQ2460" s="60"/>
      <c r="ABR2460" s="60">
        <v>1.00643933589179</v>
      </c>
      <c r="ABS2460" s="60"/>
      <c r="ABT2460" s="60"/>
      <c r="ABU2460" s="60"/>
      <c r="ABV2460" s="60"/>
      <c r="ABW2460" s="60"/>
      <c r="ABX2460" s="60"/>
    </row>
    <row r="2461" spans="727:752" x14ac:dyDescent="0.25">
      <c r="AAY2461" s="60"/>
      <c r="AAZ2461" s="60"/>
      <c r="ABA2461" s="60"/>
      <c r="ABB2461" s="60"/>
      <c r="ABC2461" s="60"/>
      <c r="ABD2461" s="60"/>
      <c r="ABE2461" s="60"/>
      <c r="ABF2461" s="60"/>
      <c r="ABG2461" s="60"/>
      <c r="ABH2461" s="60"/>
      <c r="ABI2461" s="60"/>
      <c r="ABJ2461" s="60"/>
      <c r="ABK2461" s="60"/>
      <c r="ABL2461" s="60"/>
      <c r="ABM2461" s="60"/>
      <c r="ABN2461" s="60"/>
      <c r="ABO2461" s="60"/>
      <c r="ABP2461" s="60"/>
      <c r="ABQ2461" s="60"/>
      <c r="ABR2461" s="60">
        <v>1.0064379787862301</v>
      </c>
      <c r="ABS2461" s="60"/>
      <c r="ABT2461" s="60"/>
      <c r="ABU2461" s="60"/>
      <c r="ABV2461" s="60"/>
      <c r="ABW2461" s="60"/>
      <c r="ABX2461" s="60"/>
    </row>
    <row r="2462" spans="727:752" x14ac:dyDescent="0.25">
      <c r="AAY2462" s="60"/>
      <c r="AAZ2462" s="60"/>
      <c r="ABA2462" s="60"/>
      <c r="ABB2462" s="60"/>
      <c r="ABC2462" s="60"/>
      <c r="ABD2462" s="60"/>
      <c r="ABE2462" s="60"/>
      <c r="ABF2462" s="60"/>
      <c r="ABG2462" s="60"/>
      <c r="ABH2462" s="60"/>
      <c r="ABI2462" s="60"/>
      <c r="ABJ2462" s="60"/>
      <c r="ABK2462" s="60"/>
      <c r="ABL2462" s="60"/>
      <c r="ABM2462" s="60"/>
      <c r="ABN2462" s="60"/>
      <c r="ABO2462" s="60"/>
      <c r="ABP2462" s="60"/>
      <c r="ABQ2462" s="60"/>
      <c r="ABR2462" s="60">
        <v>1.0064358979752099</v>
      </c>
      <c r="ABS2462" s="60"/>
      <c r="ABT2462" s="60"/>
      <c r="ABU2462" s="60"/>
      <c r="ABV2462" s="60"/>
      <c r="ABW2462" s="60"/>
      <c r="ABX2462" s="60"/>
    </row>
    <row r="2463" spans="727:752" x14ac:dyDescent="0.25">
      <c r="AAY2463" s="60"/>
      <c r="AAZ2463" s="60"/>
      <c r="ABA2463" s="60"/>
      <c r="ABB2463" s="60"/>
      <c r="ABC2463" s="60"/>
      <c r="ABD2463" s="60"/>
      <c r="ABE2463" s="60"/>
      <c r="ABF2463" s="60"/>
      <c r="ABG2463" s="60"/>
      <c r="ABH2463" s="60"/>
      <c r="ABI2463" s="60"/>
      <c r="ABJ2463" s="60"/>
      <c r="ABK2463" s="60"/>
      <c r="ABL2463" s="60"/>
      <c r="ABM2463" s="60"/>
      <c r="ABN2463" s="60"/>
      <c r="ABO2463" s="60"/>
      <c r="ABP2463" s="60"/>
      <c r="ABQ2463" s="60"/>
      <c r="ABR2463" s="60">
        <v>1.00643092227895</v>
      </c>
      <c r="ABS2463" s="60"/>
      <c r="ABT2463" s="60"/>
      <c r="ABU2463" s="60"/>
      <c r="ABV2463" s="60"/>
      <c r="ABW2463" s="60"/>
      <c r="ABX2463" s="60"/>
    </row>
    <row r="2464" spans="727:752" x14ac:dyDescent="0.25">
      <c r="AAY2464" s="60"/>
      <c r="AAZ2464" s="60"/>
      <c r="ABA2464" s="60"/>
      <c r="ABB2464" s="60"/>
      <c r="ABC2464" s="60"/>
      <c r="ABD2464" s="60"/>
      <c r="ABE2464" s="60"/>
      <c r="ABF2464" s="60"/>
      <c r="ABG2464" s="60"/>
      <c r="ABH2464" s="60"/>
      <c r="ABI2464" s="60"/>
      <c r="ABJ2464" s="60"/>
      <c r="ABK2464" s="60"/>
      <c r="ABL2464" s="60"/>
      <c r="ABM2464" s="60"/>
      <c r="ABN2464" s="60"/>
      <c r="ABO2464" s="60"/>
      <c r="ABP2464" s="60"/>
      <c r="ABQ2464" s="60"/>
      <c r="ABR2464" s="60">
        <v>1.0064269751163799</v>
      </c>
      <c r="ABS2464" s="60"/>
      <c r="ABT2464" s="60"/>
      <c r="ABU2464" s="60"/>
      <c r="ABV2464" s="60"/>
      <c r="ABW2464" s="60"/>
      <c r="ABX2464" s="60"/>
    </row>
    <row r="2465" spans="727:752" x14ac:dyDescent="0.25">
      <c r="AAY2465" s="60"/>
      <c r="AAZ2465" s="60"/>
      <c r="ABA2465" s="60"/>
      <c r="ABB2465" s="60"/>
      <c r="ABC2465" s="60"/>
      <c r="ABD2465" s="60"/>
      <c r="ABE2465" s="60"/>
      <c r="ABF2465" s="60"/>
      <c r="ABG2465" s="60"/>
      <c r="ABH2465" s="60"/>
      <c r="ABI2465" s="60"/>
      <c r="ABJ2465" s="60"/>
      <c r="ABK2465" s="60"/>
      <c r="ABL2465" s="60"/>
      <c r="ABM2465" s="60"/>
      <c r="ABN2465" s="60"/>
      <c r="ABO2465" s="60"/>
      <c r="ABP2465" s="60"/>
      <c r="ABQ2465" s="60"/>
      <c r="ABR2465" s="60">
        <v>1.0064258503208301</v>
      </c>
      <c r="ABS2465" s="60"/>
      <c r="ABT2465" s="60"/>
      <c r="ABU2465" s="60"/>
      <c r="ABV2465" s="60"/>
      <c r="ABW2465" s="60"/>
      <c r="ABX2465" s="60"/>
    </row>
    <row r="2466" spans="727:752" x14ac:dyDescent="0.25">
      <c r="AAY2466" s="60"/>
      <c r="AAZ2466" s="60"/>
      <c r="ABA2466" s="60"/>
      <c r="ABB2466" s="60"/>
      <c r="ABC2466" s="60"/>
      <c r="ABD2466" s="60"/>
      <c r="ABE2466" s="60"/>
      <c r="ABF2466" s="60"/>
      <c r="ABG2466" s="60"/>
      <c r="ABH2466" s="60"/>
      <c r="ABI2466" s="60"/>
      <c r="ABJ2466" s="60"/>
      <c r="ABK2466" s="60"/>
      <c r="ABL2466" s="60"/>
      <c r="ABM2466" s="60"/>
      <c r="ABN2466" s="60"/>
      <c r="ABO2466" s="60"/>
      <c r="ABP2466" s="60"/>
      <c r="ABQ2466" s="60"/>
      <c r="ABR2466" s="60">
        <v>1.00642413456219</v>
      </c>
      <c r="ABS2466" s="60"/>
      <c r="ABT2466" s="60"/>
      <c r="ABU2466" s="60"/>
      <c r="ABV2466" s="60"/>
      <c r="ABW2466" s="60"/>
      <c r="ABX2466" s="60"/>
    </row>
    <row r="2467" spans="727:752" x14ac:dyDescent="0.25">
      <c r="AAY2467" s="60"/>
      <c r="AAZ2467" s="60"/>
      <c r="ABA2467" s="60"/>
      <c r="ABB2467" s="60"/>
      <c r="ABC2467" s="60"/>
      <c r="ABD2467" s="60"/>
      <c r="ABE2467" s="60"/>
      <c r="ABF2467" s="60"/>
      <c r="ABG2467" s="60"/>
      <c r="ABH2467" s="60"/>
      <c r="ABI2467" s="60"/>
      <c r="ABJ2467" s="60"/>
      <c r="ABK2467" s="60"/>
      <c r="ABL2467" s="60"/>
      <c r="ABM2467" s="60"/>
      <c r="ABN2467" s="60"/>
      <c r="ABO2467" s="60"/>
      <c r="ABP2467" s="60"/>
      <c r="ABQ2467" s="60"/>
      <c r="ABR2467" s="60">
        <v>1.0064212768354299</v>
      </c>
      <c r="ABS2467" s="60"/>
      <c r="ABT2467" s="60"/>
      <c r="ABU2467" s="60"/>
      <c r="ABV2467" s="60"/>
      <c r="ABW2467" s="60"/>
      <c r="ABX2467" s="60"/>
    </row>
    <row r="2468" spans="727:752" x14ac:dyDescent="0.25">
      <c r="AAY2468" s="60"/>
      <c r="AAZ2468" s="60"/>
      <c r="ABA2468" s="60"/>
      <c r="ABB2468" s="60"/>
      <c r="ABC2468" s="60"/>
      <c r="ABD2468" s="60"/>
      <c r="ABE2468" s="60"/>
      <c r="ABF2468" s="60"/>
      <c r="ABG2468" s="60"/>
      <c r="ABH2468" s="60"/>
      <c r="ABI2468" s="60"/>
      <c r="ABJ2468" s="60"/>
      <c r="ABK2468" s="60"/>
      <c r="ABL2468" s="60"/>
      <c r="ABM2468" s="60"/>
      <c r="ABN2468" s="60"/>
      <c r="ABO2468" s="60"/>
      <c r="ABP2468" s="60"/>
      <c r="ABQ2468" s="60"/>
      <c r="ABR2468" s="60">
        <v>1.0064204606606599</v>
      </c>
      <c r="ABS2468" s="60"/>
      <c r="ABT2468" s="60"/>
      <c r="ABU2468" s="60"/>
      <c r="ABV2468" s="60"/>
      <c r="ABW2468" s="60"/>
      <c r="ABX2468" s="60"/>
    </row>
    <row r="2469" spans="727:752" x14ac:dyDescent="0.25">
      <c r="AAY2469" s="60"/>
      <c r="AAZ2469" s="60"/>
      <c r="ABA2469" s="60"/>
      <c r="ABB2469" s="60"/>
      <c r="ABC2469" s="60"/>
      <c r="ABD2469" s="60"/>
      <c r="ABE2469" s="60"/>
      <c r="ABF2469" s="60"/>
      <c r="ABG2469" s="60"/>
      <c r="ABH2469" s="60"/>
      <c r="ABI2469" s="60"/>
      <c r="ABJ2469" s="60"/>
      <c r="ABK2469" s="60"/>
      <c r="ABL2469" s="60"/>
      <c r="ABM2469" s="60"/>
      <c r="ABN2469" s="60"/>
      <c r="ABO2469" s="60"/>
      <c r="ABP2469" s="60"/>
      <c r="ABQ2469" s="60"/>
      <c r="ABR2469" s="60">
        <v>1.0064143654389099</v>
      </c>
      <c r="ABS2469" s="60"/>
      <c r="ABT2469" s="60"/>
      <c r="ABU2469" s="60"/>
      <c r="ABV2469" s="60"/>
      <c r="ABW2469" s="60"/>
      <c r="ABX2469" s="60"/>
    </row>
    <row r="2470" spans="727:752" x14ac:dyDescent="0.25">
      <c r="AAY2470" s="60"/>
      <c r="AAZ2470" s="60"/>
      <c r="ABA2470" s="60"/>
      <c r="ABB2470" s="60"/>
      <c r="ABC2470" s="60"/>
      <c r="ABD2470" s="60"/>
      <c r="ABE2470" s="60"/>
      <c r="ABF2470" s="60"/>
      <c r="ABG2470" s="60"/>
      <c r="ABH2470" s="60"/>
      <c r="ABI2470" s="60"/>
      <c r="ABJ2470" s="60"/>
      <c r="ABK2470" s="60"/>
      <c r="ABL2470" s="60"/>
      <c r="ABM2470" s="60"/>
      <c r="ABN2470" s="60"/>
      <c r="ABO2470" s="60"/>
      <c r="ABP2470" s="60"/>
      <c r="ABQ2470" s="60"/>
      <c r="ABR2470" s="60">
        <v>1.00641198007582</v>
      </c>
      <c r="ABS2470" s="60"/>
      <c r="ABT2470" s="60"/>
      <c r="ABU2470" s="60"/>
      <c r="ABV2470" s="60"/>
      <c r="ABW2470" s="60"/>
      <c r="ABX2470" s="60"/>
    </row>
    <row r="2471" spans="727:752" x14ac:dyDescent="0.25">
      <c r="AAY2471" s="60"/>
      <c r="AAZ2471" s="60"/>
      <c r="ABA2471" s="60"/>
      <c r="ABB2471" s="60"/>
      <c r="ABC2471" s="60"/>
      <c r="ABD2471" s="60"/>
      <c r="ABE2471" s="60"/>
      <c r="ABF2471" s="60"/>
      <c r="ABG2471" s="60"/>
      <c r="ABH2471" s="60"/>
      <c r="ABI2471" s="60"/>
      <c r="ABJ2471" s="60"/>
      <c r="ABK2471" s="60"/>
      <c r="ABL2471" s="60"/>
      <c r="ABM2471" s="60"/>
      <c r="ABN2471" s="60"/>
      <c r="ABO2471" s="60"/>
      <c r="ABP2471" s="60"/>
      <c r="ABQ2471" s="60"/>
      <c r="ABR2471" s="60">
        <v>1.0064096610417901</v>
      </c>
      <c r="ABS2471" s="60"/>
      <c r="ABT2471" s="60"/>
      <c r="ABU2471" s="60"/>
      <c r="ABV2471" s="60"/>
      <c r="ABW2471" s="60"/>
      <c r="ABX2471" s="60"/>
    </row>
    <row r="2472" spans="727:752" x14ac:dyDescent="0.25">
      <c r="AAY2472" s="60"/>
      <c r="AAZ2472" s="60"/>
      <c r="ABA2472" s="60"/>
      <c r="ABB2472" s="60"/>
      <c r="ABC2472" s="60"/>
      <c r="ABD2472" s="60"/>
      <c r="ABE2472" s="60"/>
      <c r="ABF2472" s="60"/>
      <c r="ABG2472" s="60"/>
      <c r="ABH2472" s="60"/>
      <c r="ABI2472" s="60"/>
      <c r="ABJ2472" s="60"/>
      <c r="ABK2472" s="60"/>
      <c r="ABL2472" s="60"/>
      <c r="ABM2472" s="60"/>
      <c r="ABN2472" s="60"/>
      <c r="ABO2472" s="60"/>
      <c r="ABP2472" s="60"/>
      <c r="ABQ2472" s="60"/>
      <c r="ABR2472" s="60">
        <v>1.00640937456113</v>
      </c>
      <c r="ABS2472" s="60"/>
      <c r="ABT2472" s="60"/>
      <c r="ABU2472" s="60"/>
      <c r="ABV2472" s="60"/>
      <c r="ABW2472" s="60"/>
      <c r="ABX2472" s="60"/>
    </row>
    <row r="2473" spans="727:752" x14ac:dyDescent="0.25">
      <c r="AAY2473" s="60"/>
      <c r="AAZ2473" s="60"/>
      <c r="ABA2473" s="60"/>
      <c r="ABB2473" s="60"/>
      <c r="ABC2473" s="60"/>
      <c r="ABD2473" s="60"/>
      <c r="ABE2473" s="60"/>
      <c r="ABF2473" s="60"/>
      <c r="ABG2473" s="60"/>
      <c r="ABH2473" s="60"/>
      <c r="ABI2473" s="60"/>
      <c r="ABJ2473" s="60"/>
      <c r="ABK2473" s="60"/>
      <c r="ABL2473" s="60"/>
      <c r="ABM2473" s="60"/>
      <c r="ABN2473" s="60"/>
      <c r="ABO2473" s="60"/>
      <c r="ABP2473" s="60"/>
      <c r="ABQ2473" s="60"/>
      <c r="ABR2473" s="60">
        <v>1.00640868738861</v>
      </c>
      <c r="ABS2473" s="60"/>
      <c r="ABT2473" s="60"/>
      <c r="ABU2473" s="60"/>
      <c r="ABV2473" s="60"/>
      <c r="ABW2473" s="60"/>
      <c r="ABX2473" s="60"/>
    </row>
    <row r="2474" spans="727:752" x14ac:dyDescent="0.25">
      <c r="AAY2474" s="60"/>
      <c r="AAZ2474" s="60"/>
      <c r="ABA2474" s="60"/>
      <c r="ABB2474" s="60"/>
      <c r="ABC2474" s="60"/>
      <c r="ABD2474" s="60"/>
      <c r="ABE2474" s="60"/>
      <c r="ABF2474" s="60"/>
      <c r="ABG2474" s="60"/>
      <c r="ABH2474" s="60"/>
      <c r="ABI2474" s="60"/>
      <c r="ABJ2474" s="60"/>
      <c r="ABK2474" s="60"/>
      <c r="ABL2474" s="60"/>
      <c r="ABM2474" s="60"/>
      <c r="ABN2474" s="60"/>
      <c r="ABO2474" s="60"/>
      <c r="ABP2474" s="60"/>
      <c r="ABQ2474" s="60"/>
      <c r="ABR2474" s="60">
        <v>1.00640499758165</v>
      </c>
      <c r="ABS2474" s="60"/>
      <c r="ABT2474" s="60"/>
      <c r="ABU2474" s="60"/>
      <c r="ABV2474" s="60"/>
      <c r="ABW2474" s="60"/>
      <c r="ABX2474" s="60"/>
    </row>
    <row r="2475" spans="727:752" x14ac:dyDescent="0.25">
      <c r="AAY2475" s="60"/>
      <c r="AAZ2475" s="60"/>
      <c r="ABA2475" s="60"/>
      <c r="ABB2475" s="60"/>
      <c r="ABC2475" s="60"/>
      <c r="ABD2475" s="60"/>
      <c r="ABE2475" s="60"/>
      <c r="ABF2475" s="60"/>
      <c r="ABG2475" s="60"/>
      <c r="ABH2475" s="60"/>
      <c r="ABI2475" s="60"/>
      <c r="ABJ2475" s="60"/>
      <c r="ABK2475" s="60"/>
      <c r="ABL2475" s="60"/>
      <c r="ABM2475" s="60"/>
      <c r="ABN2475" s="60"/>
      <c r="ABO2475" s="60"/>
      <c r="ABP2475" s="60"/>
      <c r="ABQ2475" s="60"/>
      <c r="ABR2475" s="60">
        <v>1.0064025792901601</v>
      </c>
      <c r="ABS2475" s="60"/>
      <c r="ABT2475" s="60"/>
      <c r="ABU2475" s="60"/>
      <c r="ABV2475" s="60"/>
      <c r="ABW2475" s="60"/>
      <c r="ABX2475" s="60"/>
    </row>
    <row r="2476" spans="727:752" x14ac:dyDescent="0.25">
      <c r="AAY2476" s="60"/>
      <c r="AAZ2476" s="60"/>
      <c r="ABA2476" s="60"/>
      <c r="ABB2476" s="60"/>
      <c r="ABC2476" s="60"/>
      <c r="ABD2476" s="60"/>
      <c r="ABE2476" s="60"/>
      <c r="ABF2476" s="60"/>
      <c r="ABG2476" s="60"/>
      <c r="ABH2476" s="60"/>
      <c r="ABI2476" s="60"/>
      <c r="ABJ2476" s="60"/>
      <c r="ABK2476" s="60"/>
      <c r="ABL2476" s="60"/>
      <c r="ABM2476" s="60"/>
      <c r="ABN2476" s="60"/>
      <c r="ABO2476" s="60"/>
      <c r="ABP2476" s="60"/>
      <c r="ABQ2476" s="60"/>
      <c r="ABR2476" s="60">
        <v>1.0063850927754601</v>
      </c>
      <c r="ABS2476" s="60"/>
      <c r="ABT2476" s="60"/>
      <c r="ABU2476" s="60"/>
      <c r="ABV2476" s="60"/>
      <c r="ABW2476" s="60"/>
      <c r="ABX2476" s="60"/>
    </row>
    <row r="2477" spans="727:752" x14ac:dyDescent="0.25">
      <c r="AAY2477" s="60"/>
      <c r="AAZ2477" s="60"/>
      <c r="ABA2477" s="60"/>
      <c r="ABB2477" s="60"/>
      <c r="ABC2477" s="60"/>
      <c r="ABD2477" s="60"/>
      <c r="ABE2477" s="60"/>
      <c r="ABF2477" s="60"/>
      <c r="ABG2477" s="60"/>
      <c r="ABH2477" s="60"/>
      <c r="ABI2477" s="60"/>
      <c r="ABJ2477" s="60"/>
      <c r="ABK2477" s="60"/>
      <c r="ABL2477" s="60"/>
      <c r="ABM2477" s="60"/>
      <c r="ABN2477" s="60"/>
      <c r="ABO2477" s="60"/>
      <c r="ABP2477" s="60"/>
      <c r="ABQ2477" s="60"/>
      <c r="ABR2477" s="60">
        <v>1.0063849675958501</v>
      </c>
      <c r="ABS2477" s="60"/>
      <c r="ABT2477" s="60"/>
      <c r="ABU2477" s="60"/>
      <c r="ABV2477" s="60"/>
      <c r="ABW2477" s="60"/>
      <c r="ABX2477" s="60"/>
    </row>
    <row r="2478" spans="727:752" x14ac:dyDescent="0.25">
      <c r="AAY2478" s="60"/>
      <c r="AAZ2478" s="60"/>
      <c r="ABA2478" s="60"/>
      <c r="ABB2478" s="60"/>
      <c r="ABC2478" s="60"/>
      <c r="ABD2478" s="60"/>
      <c r="ABE2478" s="60"/>
      <c r="ABF2478" s="60"/>
      <c r="ABG2478" s="60"/>
      <c r="ABH2478" s="60"/>
      <c r="ABI2478" s="60"/>
      <c r="ABJ2478" s="60"/>
      <c r="ABK2478" s="60"/>
      <c r="ABL2478" s="60"/>
      <c r="ABM2478" s="60"/>
      <c r="ABN2478" s="60"/>
      <c r="ABO2478" s="60"/>
      <c r="ABP2478" s="60"/>
      <c r="ABQ2478" s="60"/>
      <c r="ABR2478" s="60">
        <v>1.00637906206355</v>
      </c>
      <c r="ABS2478" s="60"/>
      <c r="ABT2478" s="60"/>
      <c r="ABU2478" s="60"/>
      <c r="ABV2478" s="60"/>
      <c r="ABW2478" s="60"/>
      <c r="ABX2478" s="60"/>
    </row>
    <row r="2479" spans="727:752" x14ac:dyDescent="0.25">
      <c r="AAY2479" s="60"/>
      <c r="AAZ2479" s="60"/>
      <c r="ABA2479" s="60"/>
      <c r="ABB2479" s="60"/>
      <c r="ABC2479" s="60"/>
      <c r="ABD2479" s="60"/>
      <c r="ABE2479" s="60"/>
      <c r="ABF2479" s="60"/>
      <c r="ABG2479" s="60"/>
      <c r="ABH2479" s="60"/>
      <c r="ABI2479" s="60"/>
      <c r="ABJ2479" s="60"/>
      <c r="ABK2479" s="60"/>
      <c r="ABL2479" s="60"/>
      <c r="ABM2479" s="60"/>
      <c r="ABN2479" s="60"/>
      <c r="ABO2479" s="60"/>
      <c r="ABP2479" s="60"/>
      <c r="ABQ2479" s="60"/>
      <c r="ABR2479" s="60">
        <v>1.00637823891532</v>
      </c>
      <c r="ABS2479" s="60"/>
      <c r="ABT2479" s="60"/>
      <c r="ABU2479" s="60"/>
      <c r="ABV2479" s="60"/>
      <c r="ABW2479" s="60"/>
      <c r="ABX2479" s="60"/>
    </row>
    <row r="2480" spans="727:752" x14ac:dyDescent="0.25">
      <c r="AAY2480" s="60"/>
      <c r="AAZ2480" s="60"/>
      <c r="ABA2480" s="60"/>
      <c r="ABB2480" s="60"/>
      <c r="ABC2480" s="60"/>
      <c r="ABD2480" s="60"/>
      <c r="ABE2480" s="60"/>
      <c r="ABF2480" s="60"/>
      <c r="ABG2480" s="60"/>
      <c r="ABH2480" s="60"/>
      <c r="ABI2480" s="60"/>
      <c r="ABJ2480" s="60"/>
      <c r="ABK2480" s="60"/>
      <c r="ABL2480" s="60"/>
      <c r="ABM2480" s="60"/>
      <c r="ABN2480" s="60"/>
      <c r="ABO2480" s="60"/>
      <c r="ABP2480" s="60"/>
      <c r="ABQ2480" s="60"/>
      <c r="ABR2480" s="60">
        <v>1.00637804111096</v>
      </c>
      <c r="ABS2480" s="60"/>
      <c r="ABT2480" s="60"/>
      <c r="ABU2480" s="60"/>
      <c r="ABV2480" s="60"/>
      <c r="ABW2480" s="60"/>
      <c r="ABX2480" s="60"/>
    </row>
    <row r="2481" spans="727:752" x14ac:dyDescent="0.25">
      <c r="AAY2481" s="60"/>
      <c r="AAZ2481" s="60"/>
      <c r="ABA2481" s="60"/>
      <c r="ABB2481" s="60"/>
      <c r="ABC2481" s="60"/>
      <c r="ABD2481" s="60"/>
      <c r="ABE2481" s="60"/>
      <c r="ABF2481" s="60"/>
      <c r="ABG2481" s="60"/>
      <c r="ABH2481" s="60"/>
      <c r="ABI2481" s="60"/>
      <c r="ABJ2481" s="60"/>
      <c r="ABK2481" s="60"/>
      <c r="ABL2481" s="60"/>
      <c r="ABM2481" s="60"/>
      <c r="ABN2481" s="60"/>
      <c r="ABO2481" s="60"/>
      <c r="ABP2481" s="60"/>
      <c r="ABQ2481" s="60"/>
      <c r="ABR2481" s="60">
        <v>1.00637704165719</v>
      </c>
      <c r="ABS2481" s="60"/>
      <c r="ABT2481" s="60"/>
      <c r="ABU2481" s="60"/>
      <c r="ABV2481" s="60"/>
      <c r="ABW2481" s="60"/>
      <c r="ABX2481" s="60"/>
    </row>
    <row r="2482" spans="727:752" x14ac:dyDescent="0.25">
      <c r="AAY2482" s="60"/>
      <c r="AAZ2482" s="60"/>
      <c r="ABA2482" s="60"/>
      <c r="ABB2482" s="60"/>
      <c r="ABC2482" s="60"/>
      <c r="ABD2482" s="60"/>
      <c r="ABE2482" s="60"/>
      <c r="ABF2482" s="60"/>
      <c r="ABG2482" s="60"/>
      <c r="ABH2482" s="60"/>
      <c r="ABI2482" s="60"/>
      <c r="ABJ2482" s="60"/>
      <c r="ABK2482" s="60"/>
      <c r="ABL2482" s="60"/>
      <c r="ABM2482" s="60"/>
      <c r="ABN2482" s="60"/>
      <c r="ABO2482" s="60"/>
      <c r="ABP2482" s="60"/>
      <c r="ABQ2482" s="60"/>
      <c r="ABR2482" s="60">
        <v>1.00637539733508</v>
      </c>
      <c r="ABS2482" s="60"/>
      <c r="ABT2482" s="60"/>
      <c r="ABU2482" s="60"/>
      <c r="ABV2482" s="60"/>
      <c r="ABW2482" s="60"/>
      <c r="ABX2482" s="60"/>
    </row>
    <row r="2483" spans="727:752" x14ac:dyDescent="0.25">
      <c r="AAY2483" s="60"/>
      <c r="AAZ2483" s="60"/>
      <c r="ABA2483" s="60"/>
      <c r="ABB2483" s="60"/>
      <c r="ABC2483" s="60"/>
      <c r="ABD2483" s="60"/>
      <c r="ABE2483" s="60"/>
      <c r="ABF2483" s="60"/>
      <c r="ABG2483" s="60"/>
      <c r="ABH2483" s="60"/>
      <c r="ABI2483" s="60"/>
      <c r="ABJ2483" s="60"/>
      <c r="ABK2483" s="60"/>
      <c r="ABL2483" s="60"/>
      <c r="ABM2483" s="60"/>
      <c r="ABN2483" s="60"/>
      <c r="ABO2483" s="60"/>
      <c r="ABP2483" s="60"/>
      <c r="ABQ2483" s="60"/>
      <c r="ABR2483" s="60">
        <v>1.0063750198530601</v>
      </c>
      <c r="ABS2483" s="60"/>
      <c r="ABT2483" s="60"/>
      <c r="ABU2483" s="60"/>
      <c r="ABV2483" s="60"/>
      <c r="ABW2483" s="60"/>
      <c r="ABX2483" s="60"/>
    </row>
    <row r="2484" spans="727:752" x14ac:dyDescent="0.25">
      <c r="AAY2484" s="60"/>
      <c r="AAZ2484" s="60"/>
      <c r="ABA2484" s="60"/>
      <c r="ABB2484" s="60"/>
      <c r="ABC2484" s="60"/>
      <c r="ABD2484" s="60"/>
      <c r="ABE2484" s="60"/>
      <c r="ABF2484" s="60"/>
      <c r="ABG2484" s="60"/>
      <c r="ABH2484" s="60"/>
      <c r="ABI2484" s="60"/>
      <c r="ABJ2484" s="60"/>
      <c r="ABK2484" s="60"/>
      <c r="ABL2484" s="60"/>
      <c r="ABM2484" s="60"/>
      <c r="ABN2484" s="60"/>
      <c r="ABO2484" s="60"/>
      <c r="ABP2484" s="60"/>
      <c r="ABQ2484" s="60"/>
      <c r="ABR2484" s="60">
        <v>1.0063747388625801</v>
      </c>
      <c r="ABS2484" s="60"/>
      <c r="ABT2484" s="60"/>
      <c r="ABU2484" s="60"/>
      <c r="ABV2484" s="60"/>
      <c r="ABW2484" s="60"/>
      <c r="ABX2484" s="60"/>
    </row>
    <row r="2485" spans="727:752" x14ac:dyDescent="0.25">
      <c r="AAY2485" s="60"/>
      <c r="AAZ2485" s="60"/>
      <c r="ABA2485" s="60"/>
      <c r="ABB2485" s="60"/>
      <c r="ABC2485" s="60"/>
      <c r="ABD2485" s="60"/>
      <c r="ABE2485" s="60"/>
      <c r="ABF2485" s="60"/>
      <c r="ABG2485" s="60"/>
      <c r="ABH2485" s="60"/>
      <c r="ABI2485" s="60"/>
      <c r="ABJ2485" s="60"/>
      <c r="ABK2485" s="60"/>
      <c r="ABL2485" s="60"/>
      <c r="ABM2485" s="60"/>
      <c r="ABN2485" s="60"/>
      <c r="ABO2485" s="60"/>
      <c r="ABP2485" s="60"/>
      <c r="ABQ2485" s="60"/>
      <c r="ABR2485" s="60">
        <v>1.00636868948265</v>
      </c>
      <c r="ABS2485" s="60"/>
      <c r="ABT2485" s="60"/>
      <c r="ABU2485" s="60"/>
      <c r="ABV2485" s="60"/>
      <c r="ABW2485" s="60"/>
      <c r="ABX2485" s="60"/>
    </row>
    <row r="2486" spans="727:752" x14ac:dyDescent="0.25">
      <c r="AAY2486" s="60"/>
      <c r="AAZ2486" s="60"/>
      <c r="ABA2486" s="60"/>
      <c r="ABB2486" s="60"/>
      <c r="ABC2486" s="60"/>
      <c r="ABD2486" s="60"/>
      <c r="ABE2486" s="60"/>
      <c r="ABF2486" s="60"/>
      <c r="ABG2486" s="60"/>
      <c r="ABH2486" s="60"/>
      <c r="ABI2486" s="60"/>
      <c r="ABJ2486" s="60"/>
      <c r="ABK2486" s="60"/>
      <c r="ABL2486" s="60"/>
      <c r="ABM2486" s="60"/>
      <c r="ABN2486" s="60"/>
      <c r="ABO2486" s="60"/>
      <c r="ABP2486" s="60"/>
      <c r="ABQ2486" s="60"/>
      <c r="ABR2486" s="60">
        <v>1.00636483366666</v>
      </c>
      <c r="ABS2486" s="60"/>
      <c r="ABT2486" s="60"/>
      <c r="ABU2486" s="60"/>
      <c r="ABV2486" s="60"/>
      <c r="ABW2486" s="60"/>
      <c r="ABX2486" s="60"/>
    </row>
    <row r="2487" spans="727:752" x14ac:dyDescent="0.25">
      <c r="AAY2487" s="60"/>
      <c r="AAZ2487" s="60"/>
      <c r="ABA2487" s="60"/>
      <c r="ABB2487" s="60"/>
      <c r="ABC2487" s="60"/>
      <c r="ABD2487" s="60"/>
      <c r="ABE2487" s="60"/>
      <c r="ABF2487" s="60"/>
      <c r="ABG2487" s="60"/>
      <c r="ABH2487" s="60"/>
      <c r="ABI2487" s="60"/>
      <c r="ABJ2487" s="60"/>
      <c r="ABK2487" s="60"/>
      <c r="ABL2487" s="60"/>
      <c r="ABM2487" s="60"/>
      <c r="ABN2487" s="60"/>
      <c r="ABO2487" s="60"/>
      <c r="ABP2487" s="60"/>
      <c r="ABQ2487" s="60"/>
      <c r="ABR2487" s="60">
        <v>1.00636386707014</v>
      </c>
      <c r="ABS2487" s="60"/>
      <c r="ABT2487" s="60"/>
      <c r="ABU2487" s="60"/>
      <c r="ABV2487" s="60"/>
      <c r="ABW2487" s="60"/>
      <c r="ABX2487" s="60"/>
    </row>
    <row r="2488" spans="727:752" x14ac:dyDescent="0.25">
      <c r="AAY2488" s="60"/>
      <c r="AAZ2488" s="60"/>
      <c r="ABA2488" s="60"/>
      <c r="ABB2488" s="60"/>
      <c r="ABC2488" s="60"/>
      <c r="ABD2488" s="60"/>
      <c r="ABE2488" s="60"/>
      <c r="ABF2488" s="60"/>
      <c r="ABG2488" s="60"/>
      <c r="ABH2488" s="60"/>
      <c r="ABI2488" s="60"/>
      <c r="ABJ2488" s="60"/>
      <c r="ABK2488" s="60"/>
      <c r="ABL2488" s="60"/>
      <c r="ABM2488" s="60"/>
      <c r="ABN2488" s="60"/>
      <c r="ABO2488" s="60"/>
      <c r="ABP2488" s="60"/>
      <c r="ABQ2488" s="60"/>
      <c r="ABR2488" s="60">
        <v>1.0063625533434399</v>
      </c>
      <c r="ABS2488" s="60"/>
      <c r="ABT2488" s="60"/>
      <c r="ABU2488" s="60"/>
      <c r="ABV2488" s="60"/>
      <c r="ABW2488" s="60"/>
      <c r="ABX2488" s="60"/>
    </row>
    <row r="2489" spans="727:752" x14ac:dyDescent="0.25">
      <c r="AAY2489" s="60"/>
      <c r="AAZ2489" s="60"/>
      <c r="ABA2489" s="60"/>
      <c r="ABB2489" s="60"/>
      <c r="ABC2489" s="60"/>
      <c r="ABD2489" s="60"/>
      <c r="ABE2489" s="60"/>
      <c r="ABF2489" s="60"/>
      <c r="ABG2489" s="60"/>
      <c r="ABH2489" s="60"/>
      <c r="ABI2489" s="60"/>
      <c r="ABJ2489" s="60"/>
      <c r="ABK2489" s="60"/>
      <c r="ABL2489" s="60"/>
      <c r="ABM2489" s="60"/>
      <c r="ABN2489" s="60"/>
      <c r="ABO2489" s="60"/>
      <c r="ABP2489" s="60"/>
      <c r="ABQ2489" s="60"/>
      <c r="ABR2489" s="60">
        <v>1.0063542742820799</v>
      </c>
      <c r="ABS2489" s="60"/>
      <c r="ABT2489" s="60"/>
      <c r="ABU2489" s="60"/>
      <c r="ABV2489" s="60"/>
      <c r="ABW2489" s="60"/>
      <c r="ABX2489" s="60"/>
    </row>
    <row r="2490" spans="727:752" x14ac:dyDescent="0.25">
      <c r="AAY2490" s="60"/>
      <c r="AAZ2490" s="60"/>
      <c r="ABA2490" s="60"/>
      <c r="ABB2490" s="60"/>
      <c r="ABC2490" s="60"/>
      <c r="ABD2490" s="60"/>
      <c r="ABE2490" s="60"/>
      <c r="ABF2490" s="60"/>
      <c r="ABG2490" s="60"/>
      <c r="ABH2490" s="60"/>
      <c r="ABI2490" s="60"/>
      <c r="ABJ2490" s="60"/>
      <c r="ABK2490" s="60"/>
      <c r="ABL2490" s="60"/>
      <c r="ABM2490" s="60"/>
      <c r="ABN2490" s="60"/>
      <c r="ABO2490" s="60"/>
      <c r="ABP2490" s="60"/>
      <c r="ABQ2490" s="60"/>
      <c r="ABR2490" s="60">
        <v>1.00634946151024</v>
      </c>
      <c r="ABS2490" s="60"/>
      <c r="ABT2490" s="60"/>
      <c r="ABU2490" s="60"/>
      <c r="ABV2490" s="60"/>
      <c r="ABW2490" s="60"/>
      <c r="ABX2490" s="60"/>
    </row>
    <row r="2491" spans="727:752" x14ac:dyDescent="0.25">
      <c r="AAY2491" s="60"/>
      <c r="AAZ2491" s="60"/>
      <c r="ABA2491" s="60"/>
      <c r="ABB2491" s="60"/>
      <c r="ABC2491" s="60"/>
      <c r="ABD2491" s="60"/>
      <c r="ABE2491" s="60"/>
      <c r="ABF2491" s="60"/>
      <c r="ABG2491" s="60"/>
      <c r="ABH2491" s="60"/>
      <c r="ABI2491" s="60"/>
      <c r="ABJ2491" s="60"/>
      <c r="ABK2491" s="60"/>
      <c r="ABL2491" s="60"/>
      <c r="ABM2491" s="60"/>
      <c r="ABN2491" s="60"/>
      <c r="ABO2491" s="60"/>
      <c r="ABP2491" s="60"/>
      <c r="ABQ2491" s="60"/>
      <c r="ABR2491" s="60">
        <v>1.0063470229741001</v>
      </c>
      <c r="ABS2491" s="60"/>
      <c r="ABT2491" s="60"/>
      <c r="ABU2491" s="60"/>
      <c r="ABV2491" s="60"/>
      <c r="ABW2491" s="60"/>
      <c r="ABX2491" s="60"/>
    </row>
    <row r="2492" spans="727:752" x14ac:dyDescent="0.25">
      <c r="AAY2492" s="60"/>
      <c r="AAZ2492" s="60"/>
      <c r="ABA2492" s="60"/>
      <c r="ABB2492" s="60"/>
      <c r="ABC2492" s="60"/>
      <c r="ABD2492" s="60"/>
      <c r="ABE2492" s="60"/>
      <c r="ABF2492" s="60"/>
      <c r="ABG2492" s="60"/>
      <c r="ABH2492" s="60"/>
      <c r="ABI2492" s="60"/>
      <c r="ABJ2492" s="60"/>
      <c r="ABK2492" s="60"/>
      <c r="ABL2492" s="60"/>
      <c r="ABM2492" s="60"/>
      <c r="ABN2492" s="60"/>
      <c r="ABO2492" s="60"/>
      <c r="ABP2492" s="60"/>
      <c r="ABQ2492" s="60"/>
      <c r="ABR2492" s="60">
        <v>1.0063352661593401</v>
      </c>
      <c r="ABS2492" s="60"/>
      <c r="ABT2492" s="60"/>
      <c r="ABU2492" s="60"/>
      <c r="ABV2492" s="60"/>
      <c r="ABW2492" s="60"/>
      <c r="ABX2492" s="60"/>
    </row>
    <row r="2493" spans="727:752" x14ac:dyDescent="0.25">
      <c r="AAY2493" s="60"/>
      <c r="AAZ2493" s="60"/>
      <c r="ABA2493" s="60"/>
      <c r="ABB2493" s="60"/>
      <c r="ABC2493" s="60"/>
      <c r="ABD2493" s="60"/>
      <c r="ABE2493" s="60"/>
      <c r="ABF2493" s="60"/>
      <c r="ABG2493" s="60"/>
      <c r="ABH2493" s="60"/>
      <c r="ABI2493" s="60"/>
      <c r="ABJ2493" s="60"/>
      <c r="ABK2493" s="60"/>
      <c r="ABL2493" s="60"/>
      <c r="ABM2493" s="60"/>
      <c r="ABN2493" s="60"/>
      <c r="ABO2493" s="60"/>
      <c r="ABP2493" s="60"/>
      <c r="ABQ2493" s="60"/>
      <c r="ABR2493" s="60">
        <v>1.0063351495872099</v>
      </c>
      <c r="ABS2493" s="60"/>
      <c r="ABT2493" s="60"/>
      <c r="ABU2493" s="60"/>
      <c r="ABV2493" s="60"/>
      <c r="ABW2493" s="60"/>
      <c r="ABX2493" s="60"/>
    </row>
    <row r="2494" spans="727:752" x14ac:dyDescent="0.25">
      <c r="AAY2494" s="60"/>
      <c r="AAZ2494" s="60"/>
      <c r="ABA2494" s="60"/>
      <c r="ABB2494" s="60"/>
      <c r="ABC2494" s="60"/>
      <c r="ABD2494" s="60"/>
      <c r="ABE2494" s="60"/>
      <c r="ABF2494" s="60"/>
      <c r="ABG2494" s="60"/>
      <c r="ABH2494" s="60"/>
      <c r="ABI2494" s="60"/>
      <c r="ABJ2494" s="60"/>
      <c r="ABK2494" s="60"/>
      <c r="ABL2494" s="60"/>
      <c r="ABM2494" s="60"/>
      <c r="ABN2494" s="60"/>
      <c r="ABO2494" s="60"/>
      <c r="ABP2494" s="60"/>
      <c r="ABQ2494" s="60"/>
      <c r="ABR2494" s="60">
        <v>1.0063235889020601</v>
      </c>
      <c r="ABS2494" s="60"/>
      <c r="ABT2494" s="60"/>
      <c r="ABU2494" s="60"/>
      <c r="ABV2494" s="60"/>
      <c r="ABW2494" s="60"/>
      <c r="ABX2494" s="60"/>
    </row>
    <row r="2495" spans="727:752" x14ac:dyDescent="0.25">
      <c r="AAY2495" s="60"/>
      <c r="AAZ2495" s="60"/>
      <c r="ABA2495" s="60"/>
      <c r="ABB2495" s="60"/>
      <c r="ABC2495" s="60"/>
      <c r="ABD2495" s="60"/>
      <c r="ABE2495" s="60"/>
      <c r="ABF2495" s="60"/>
      <c r="ABG2495" s="60"/>
      <c r="ABH2495" s="60"/>
      <c r="ABI2495" s="60"/>
      <c r="ABJ2495" s="60"/>
      <c r="ABK2495" s="60"/>
      <c r="ABL2495" s="60"/>
      <c r="ABM2495" s="60"/>
      <c r="ABN2495" s="60"/>
      <c r="ABO2495" s="60"/>
      <c r="ABP2495" s="60"/>
      <c r="ABQ2495" s="60"/>
      <c r="ABR2495" s="60">
        <v>1.00632350799043</v>
      </c>
      <c r="ABS2495" s="60"/>
      <c r="ABT2495" s="60"/>
      <c r="ABU2495" s="60"/>
      <c r="ABV2495" s="60"/>
      <c r="ABW2495" s="60"/>
      <c r="ABX2495" s="60"/>
    </row>
    <row r="2496" spans="727:752" x14ac:dyDescent="0.25">
      <c r="AAY2496" s="60"/>
      <c r="AAZ2496" s="60"/>
      <c r="ABA2496" s="60"/>
      <c r="ABB2496" s="60"/>
      <c r="ABC2496" s="60"/>
      <c r="ABD2496" s="60"/>
      <c r="ABE2496" s="60"/>
      <c r="ABF2496" s="60"/>
      <c r="ABG2496" s="60"/>
      <c r="ABH2496" s="60"/>
      <c r="ABI2496" s="60"/>
      <c r="ABJ2496" s="60"/>
      <c r="ABK2496" s="60"/>
      <c r="ABL2496" s="60"/>
      <c r="ABM2496" s="60"/>
      <c r="ABN2496" s="60"/>
      <c r="ABO2496" s="60"/>
      <c r="ABP2496" s="60"/>
      <c r="ABQ2496" s="60"/>
      <c r="ABR2496" s="60">
        <v>1.00631101131696</v>
      </c>
      <c r="ABS2496" s="60"/>
      <c r="ABT2496" s="60"/>
      <c r="ABU2496" s="60"/>
      <c r="ABV2496" s="60"/>
      <c r="ABW2496" s="60"/>
      <c r="ABX2496" s="60"/>
    </row>
    <row r="2497" spans="727:752" x14ac:dyDescent="0.25">
      <c r="AAY2497" s="60"/>
      <c r="AAZ2497" s="60"/>
      <c r="ABA2497" s="60"/>
      <c r="ABB2497" s="60"/>
      <c r="ABC2497" s="60"/>
      <c r="ABD2497" s="60"/>
      <c r="ABE2497" s="60"/>
      <c r="ABF2497" s="60"/>
      <c r="ABG2497" s="60"/>
      <c r="ABH2497" s="60"/>
      <c r="ABI2497" s="60"/>
      <c r="ABJ2497" s="60"/>
      <c r="ABK2497" s="60"/>
      <c r="ABL2497" s="60"/>
      <c r="ABM2497" s="60"/>
      <c r="ABN2497" s="60"/>
      <c r="ABO2497" s="60"/>
      <c r="ABP2497" s="60"/>
      <c r="ABQ2497" s="60"/>
      <c r="ABR2497" s="60">
        <v>1.00630015808518</v>
      </c>
      <c r="ABS2497" s="60"/>
      <c r="ABT2497" s="60"/>
      <c r="ABU2497" s="60"/>
      <c r="ABV2497" s="60"/>
      <c r="ABW2497" s="60"/>
      <c r="ABX2497" s="60"/>
    </row>
    <row r="2498" spans="727:752" x14ac:dyDescent="0.25">
      <c r="AAY2498" s="60"/>
      <c r="AAZ2498" s="60"/>
      <c r="ABA2498" s="60"/>
      <c r="ABB2498" s="60"/>
      <c r="ABC2498" s="60"/>
      <c r="ABD2498" s="60"/>
      <c r="ABE2498" s="60"/>
      <c r="ABF2498" s="60"/>
      <c r="ABG2498" s="60"/>
      <c r="ABH2498" s="60"/>
      <c r="ABI2498" s="60"/>
      <c r="ABJ2498" s="60"/>
      <c r="ABK2498" s="60"/>
      <c r="ABL2498" s="60"/>
      <c r="ABM2498" s="60"/>
      <c r="ABN2498" s="60"/>
      <c r="ABO2498" s="60"/>
      <c r="ABP2498" s="60"/>
      <c r="ABQ2498" s="60"/>
      <c r="ABR2498" s="60">
        <v>1.0062870263897801</v>
      </c>
      <c r="ABS2498" s="60"/>
      <c r="ABT2498" s="60"/>
      <c r="ABU2498" s="60"/>
      <c r="ABV2498" s="60"/>
      <c r="ABW2498" s="60"/>
      <c r="ABX2498" s="60"/>
    </row>
    <row r="2499" spans="727:752" x14ac:dyDescent="0.25">
      <c r="AAY2499" s="60"/>
      <c r="AAZ2499" s="60"/>
      <c r="ABA2499" s="60"/>
      <c r="ABB2499" s="60"/>
      <c r="ABC2499" s="60"/>
      <c r="ABD2499" s="60"/>
      <c r="ABE2499" s="60"/>
      <c r="ABF2499" s="60"/>
      <c r="ABG2499" s="60"/>
      <c r="ABH2499" s="60"/>
      <c r="ABI2499" s="60"/>
      <c r="ABJ2499" s="60"/>
      <c r="ABK2499" s="60"/>
      <c r="ABL2499" s="60"/>
      <c r="ABM2499" s="60"/>
      <c r="ABN2499" s="60"/>
      <c r="ABO2499" s="60"/>
      <c r="ABP2499" s="60"/>
      <c r="ABQ2499" s="60"/>
      <c r="ABR2499" s="60">
        <v>1.00628177382561</v>
      </c>
      <c r="ABS2499" s="60"/>
      <c r="ABT2499" s="60"/>
      <c r="ABU2499" s="60"/>
      <c r="ABV2499" s="60"/>
      <c r="ABW2499" s="60"/>
      <c r="ABX2499" s="60"/>
    </row>
    <row r="2500" spans="727:752" x14ac:dyDescent="0.25">
      <c r="AAY2500" s="60"/>
      <c r="AAZ2500" s="60"/>
      <c r="ABA2500" s="60"/>
      <c r="ABB2500" s="60"/>
      <c r="ABC2500" s="60"/>
      <c r="ABD2500" s="60"/>
      <c r="ABE2500" s="60"/>
      <c r="ABF2500" s="60"/>
      <c r="ABG2500" s="60"/>
      <c r="ABH2500" s="60"/>
      <c r="ABI2500" s="60"/>
      <c r="ABJ2500" s="60"/>
      <c r="ABK2500" s="60"/>
      <c r="ABL2500" s="60"/>
      <c r="ABM2500" s="60"/>
      <c r="ABN2500" s="60"/>
      <c r="ABO2500" s="60"/>
      <c r="ABP2500" s="60"/>
      <c r="ABQ2500" s="60"/>
      <c r="ABR2500" s="60">
        <v>1.0062767942805599</v>
      </c>
      <c r="ABS2500" s="60"/>
      <c r="ABT2500" s="60"/>
      <c r="ABU2500" s="60"/>
      <c r="ABV2500" s="60"/>
      <c r="ABW2500" s="60"/>
      <c r="ABX2500" s="60"/>
    </row>
    <row r="2501" spans="727:752" x14ac:dyDescent="0.25">
      <c r="AAY2501" s="60"/>
      <c r="AAZ2501" s="60"/>
      <c r="ABA2501" s="60"/>
      <c r="ABB2501" s="60"/>
      <c r="ABC2501" s="60"/>
      <c r="ABD2501" s="60"/>
      <c r="ABE2501" s="60"/>
      <c r="ABF2501" s="60"/>
      <c r="ABG2501" s="60"/>
      <c r="ABH2501" s="60"/>
      <c r="ABI2501" s="60"/>
      <c r="ABJ2501" s="60"/>
      <c r="ABK2501" s="60"/>
      <c r="ABL2501" s="60"/>
      <c r="ABM2501" s="60"/>
      <c r="ABN2501" s="60"/>
      <c r="ABO2501" s="60"/>
      <c r="ABP2501" s="60"/>
      <c r="ABQ2501" s="60"/>
      <c r="ABR2501" s="60">
        <v>1.00627359923588</v>
      </c>
      <c r="ABS2501" s="60"/>
      <c r="ABT2501" s="60"/>
      <c r="ABU2501" s="60"/>
      <c r="ABV2501" s="60"/>
      <c r="ABW2501" s="60"/>
      <c r="ABX2501" s="60"/>
    </row>
    <row r="2502" spans="727:752" x14ac:dyDescent="0.25">
      <c r="AAY2502" s="60"/>
      <c r="AAZ2502" s="60"/>
      <c r="ABA2502" s="60"/>
      <c r="ABB2502" s="60"/>
      <c r="ABC2502" s="60"/>
      <c r="ABD2502" s="60"/>
      <c r="ABE2502" s="60"/>
      <c r="ABF2502" s="60"/>
      <c r="ABG2502" s="60"/>
      <c r="ABH2502" s="60"/>
      <c r="ABI2502" s="60"/>
      <c r="ABJ2502" s="60"/>
      <c r="ABK2502" s="60"/>
      <c r="ABL2502" s="60"/>
      <c r="ABM2502" s="60"/>
      <c r="ABN2502" s="60"/>
      <c r="ABO2502" s="60"/>
      <c r="ABP2502" s="60"/>
      <c r="ABQ2502" s="60"/>
      <c r="ABR2502" s="60">
        <v>1.00626883783862</v>
      </c>
      <c r="ABS2502" s="60"/>
      <c r="ABT2502" s="60"/>
      <c r="ABU2502" s="60"/>
      <c r="ABV2502" s="60"/>
      <c r="ABW2502" s="60"/>
      <c r="ABX2502" s="60"/>
    </row>
    <row r="2503" spans="727:752" x14ac:dyDescent="0.25">
      <c r="AAY2503" s="60"/>
      <c r="AAZ2503" s="60"/>
      <c r="ABA2503" s="60"/>
      <c r="ABB2503" s="60"/>
      <c r="ABC2503" s="60"/>
      <c r="ABD2503" s="60"/>
      <c r="ABE2503" s="60"/>
      <c r="ABF2503" s="60"/>
      <c r="ABG2503" s="60"/>
      <c r="ABH2503" s="60"/>
      <c r="ABI2503" s="60"/>
      <c r="ABJ2503" s="60"/>
      <c r="ABK2503" s="60"/>
      <c r="ABL2503" s="60"/>
      <c r="ABM2503" s="60"/>
      <c r="ABN2503" s="60"/>
      <c r="ABO2503" s="60"/>
      <c r="ABP2503" s="60"/>
      <c r="ABQ2503" s="60"/>
      <c r="ABR2503" s="60">
        <v>1.0062685724581599</v>
      </c>
      <c r="ABS2503" s="60"/>
      <c r="ABT2503" s="60"/>
      <c r="ABU2503" s="60"/>
      <c r="ABV2503" s="60"/>
      <c r="ABW2503" s="60"/>
      <c r="ABX2503" s="60"/>
    </row>
    <row r="2504" spans="727:752" x14ac:dyDescent="0.25">
      <c r="AAY2504" s="60"/>
      <c r="AAZ2504" s="60"/>
      <c r="ABA2504" s="60"/>
      <c r="ABB2504" s="60"/>
      <c r="ABC2504" s="60"/>
      <c r="ABD2504" s="60"/>
      <c r="ABE2504" s="60"/>
      <c r="ABF2504" s="60"/>
      <c r="ABG2504" s="60"/>
      <c r="ABH2504" s="60"/>
      <c r="ABI2504" s="60"/>
      <c r="ABJ2504" s="60"/>
      <c r="ABK2504" s="60"/>
      <c r="ABL2504" s="60"/>
      <c r="ABM2504" s="60"/>
      <c r="ABN2504" s="60"/>
      <c r="ABO2504" s="60"/>
      <c r="ABP2504" s="60"/>
      <c r="ABQ2504" s="60"/>
      <c r="ABR2504" s="60">
        <v>1.0062671469112301</v>
      </c>
      <c r="ABS2504" s="60"/>
      <c r="ABT2504" s="60"/>
      <c r="ABU2504" s="60"/>
      <c r="ABV2504" s="60"/>
      <c r="ABW2504" s="60"/>
      <c r="ABX2504" s="60"/>
    </row>
    <row r="2505" spans="727:752" x14ac:dyDescent="0.25">
      <c r="AAY2505" s="60"/>
      <c r="AAZ2505" s="60"/>
      <c r="ABA2505" s="60"/>
      <c r="ABB2505" s="60"/>
      <c r="ABC2505" s="60"/>
      <c r="ABD2505" s="60"/>
      <c r="ABE2505" s="60"/>
      <c r="ABF2505" s="60"/>
      <c r="ABG2505" s="60"/>
      <c r="ABH2505" s="60"/>
      <c r="ABI2505" s="60"/>
      <c r="ABJ2505" s="60"/>
      <c r="ABK2505" s="60"/>
      <c r="ABL2505" s="60"/>
      <c r="ABM2505" s="60"/>
      <c r="ABN2505" s="60"/>
      <c r="ABO2505" s="60"/>
      <c r="ABP2505" s="60"/>
      <c r="ABQ2505" s="60"/>
      <c r="ABR2505" s="60">
        <v>1.0062591182721301</v>
      </c>
      <c r="ABS2505" s="60"/>
      <c r="ABT2505" s="60"/>
      <c r="ABU2505" s="60"/>
      <c r="ABV2505" s="60"/>
      <c r="ABW2505" s="60"/>
      <c r="ABX2505" s="60"/>
    </row>
    <row r="2506" spans="727:752" x14ac:dyDescent="0.25">
      <c r="AAY2506" s="60"/>
      <c r="AAZ2506" s="60"/>
      <c r="ABA2506" s="60"/>
      <c r="ABB2506" s="60"/>
      <c r="ABC2506" s="60"/>
      <c r="ABD2506" s="60"/>
      <c r="ABE2506" s="60"/>
      <c r="ABF2506" s="60"/>
      <c r="ABG2506" s="60"/>
      <c r="ABH2506" s="60"/>
      <c r="ABI2506" s="60"/>
      <c r="ABJ2506" s="60"/>
      <c r="ABK2506" s="60"/>
      <c r="ABL2506" s="60"/>
      <c r="ABM2506" s="60"/>
      <c r="ABN2506" s="60"/>
      <c r="ABO2506" s="60"/>
      <c r="ABP2506" s="60"/>
      <c r="ABQ2506" s="60"/>
      <c r="ABR2506" s="60">
        <v>1.00625533274799</v>
      </c>
      <c r="ABS2506" s="60"/>
      <c r="ABT2506" s="60"/>
      <c r="ABU2506" s="60"/>
      <c r="ABV2506" s="60"/>
      <c r="ABW2506" s="60"/>
      <c r="ABX2506" s="60"/>
    </row>
    <row r="2507" spans="727:752" x14ac:dyDescent="0.25">
      <c r="AAY2507" s="60"/>
      <c r="AAZ2507" s="60"/>
      <c r="ABA2507" s="60"/>
      <c r="ABB2507" s="60"/>
      <c r="ABC2507" s="60"/>
      <c r="ABD2507" s="60"/>
      <c r="ABE2507" s="60"/>
      <c r="ABF2507" s="60"/>
      <c r="ABG2507" s="60"/>
      <c r="ABH2507" s="60"/>
      <c r="ABI2507" s="60"/>
      <c r="ABJ2507" s="60"/>
      <c r="ABK2507" s="60"/>
      <c r="ABL2507" s="60"/>
      <c r="ABM2507" s="60"/>
      <c r="ABN2507" s="60"/>
      <c r="ABO2507" s="60"/>
      <c r="ABP2507" s="60"/>
      <c r="ABQ2507" s="60"/>
      <c r="ABR2507" s="60">
        <v>1.00625189795323</v>
      </c>
      <c r="ABS2507" s="60"/>
      <c r="ABT2507" s="60"/>
      <c r="ABU2507" s="60"/>
      <c r="ABV2507" s="60"/>
      <c r="ABW2507" s="60"/>
      <c r="ABX2507" s="60"/>
    </row>
    <row r="2508" spans="727:752" x14ac:dyDescent="0.25">
      <c r="AAY2508" s="60"/>
      <c r="AAZ2508" s="60"/>
      <c r="ABA2508" s="60"/>
      <c r="ABB2508" s="60"/>
      <c r="ABC2508" s="60"/>
      <c r="ABD2508" s="60"/>
      <c r="ABE2508" s="60"/>
      <c r="ABF2508" s="60"/>
      <c r="ABG2508" s="60"/>
      <c r="ABH2508" s="60"/>
      <c r="ABI2508" s="60"/>
      <c r="ABJ2508" s="60"/>
      <c r="ABK2508" s="60"/>
      <c r="ABL2508" s="60"/>
      <c r="ABM2508" s="60"/>
      <c r="ABN2508" s="60"/>
      <c r="ABO2508" s="60"/>
      <c r="ABP2508" s="60"/>
      <c r="ABQ2508" s="60"/>
      <c r="ABR2508" s="60">
        <v>1.00624892295699</v>
      </c>
      <c r="ABS2508" s="60"/>
      <c r="ABT2508" s="60"/>
      <c r="ABU2508" s="60"/>
      <c r="ABV2508" s="60"/>
      <c r="ABW2508" s="60"/>
      <c r="ABX2508" s="60"/>
    </row>
    <row r="2509" spans="727:752" x14ac:dyDescent="0.25">
      <c r="AAY2509" s="60"/>
      <c r="AAZ2509" s="60"/>
      <c r="ABA2509" s="60"/>
      <c r="ABB2509" s="60"/>
      <c r="ABC2509" s="60"/>
      <c r="ABD2509" s="60"/>
      <c r="ABE2509" s="60"/>
      <c r="ABF2509" s="60"/>
      <c r="ABG2509" s="60"/>
      <c r="ABH2509" s="60"/>
      <c r="ABI2509" s="60"/>
      <c r="ABJ2509" s="60"/>
      <c r="ABK2509" s="60"/>
      <c r="ABL2509" s="60"/>
      <c r="ABM2509" s="60"/>
      <c r="ABN2509" s="60"/>
      <c r="ABO2509" s="60"/>
      <c r="ABP2509" s="60"/>
      <c r="ABQ2509" s="60"/>
      <c r="ABR2509" s="60">
        <v>1.0062438271410299</v>
      </c>
      <c r="ABS2509" s="60"/>
      <c r="ABT2509" s="60"/>
      <c r="ABU2509" s="60"/>
      <c r="ABV2509" s="60"/>
      <c r="ABW2509" s="60"/>
      <c r="ABX2509" s="60"/>
    </row>
    <row r="2510" spans="727:752" x14ac:dyDescent="0.25">
      <c r="AAY2510" s="60"/>
      <c r="AAZ2510" s="60"/>
      <c r="ABA2510" s="60"/>
      <c r="ABB2510" s="60"/>
      <c r="ABC2510" s="60"/>
      <c r="ABD2510" s="60"/>
      <c r="ABE2510" s="60"/>
      <c r="ABF2510" s="60"/>
      <c r="ABG2510" s="60"/>
      <c r="ABH2510" s="60"/>
      <c r="ABI2510" s="60"/>
      <c r="ABJ2510" s="60"/>
      <c r="ABK2510" s="60"/>
      <c r="ABL2510" s="60"/>
      <c r="ABM2510" s="60"/>
      <c r="ABN2510" s="60"/>
      <c r="ABO2510" s="60"/>
      <c r="ABP2510" s="60"/>
      <c r="ABQ2510" s="60"/>
      <c r="ABR2510" s="60">
        <v>1.00623657603703</v>
      </c>
      <c r="ABS2510" s="60"/>
      <c r="ABT2510" s="60"/>
      <c r="ABU2510" s="60"/>
      <c r="ABV2510" s="60"/>
      <c r="ABW2510" s="60"/>
      <c r="ABX2510" s="60"/>
    </row>
    <row r="2511" spans="727:752" x14ac:dyDescent="0.25">
      <c r="AAY2511" s="60"/>
      <c r="AAZ2511" s="60"/>
      <c r="ABA2511" s="60"/>
      <c r="ABB2511" s="60"/>
      <c r="ABC2511" s="60"/>
      <c r="ABD2511" s="60"/>
      <c r="ABE2511" s="60"/>
      <c r="ABF2511" s="60"/>
      <c r="ABG2511" s="60"/>
      <c r="ABH2511" s="60"/>
      <c r="ABI2511" s="60"/>
      <c r="ABJ2511" s="60"/>
      <c r="ABK2511" s="60"/>
      <c r="ABL2511" s="60"/>
      <c r="ABM2511" s="60"/>
      <c r="ABN2511" s="60"/>
      <c r="ABO2511" s="60"/>
      <c r="ABP2511" s="60"/>
      <c r="ABQ2511" s="60"/>
      <c r="ABR2511" s="60">
        <v>1.0062292113623199</v>
      </c>
      <c r="ABS2511" s="60"/>
      <c r="ABT2511" s="60"/>
      <c r="ABU2511" s="60"/>
      <c r="ABV2511" s="60"/>
      <c r="ABW2511" s="60"/>
      <c r="ABX2511" s="60"/>
    </row>
    <row r="2512" spans="727:752" x14ac:dyDescent="0.25">
      <c r="AAY2512" s="60"/>
      <c r="AAZ2512" s="60"/>
      <c r="ABA2512" s="60"/>
      <c r="ABB2512" s="60"/>
      <c r="ABC2512" s="60"/>
      <c r="ABD2512" s="60"/>
      <c r="ABE2512" s="60"/>
      <c r="ABF2512" s="60"/>
      <c r="ABG2512" s="60"/>
      <c r="ABH2512" s="60"/>
      <c r="ABI2512" s="60"/>
      <c r="ABJ2512" s="60"/>
      <c r="ABK2512" s="60"/>
      <c r="ABL2512" s="60"/>
      <c r="ABM2512" s="60"/>
      <c r="ABN2512" s="60"/>
      <c r="ABO2512" s="60"/>
      <c r="ABP2512" s="60"/>
      <c r="ABQ2512" s="60"/>
      <c r="ABR2512" s="60">
        <v>1.0062287782453201</v>
      </c>
      <c r="ABS2512" s="60"/>
      <c r="ABT2512" s="60"/>
      <c r="ABU2512" s="60"/>
      <c r="ABV2512" s="60"/>
      <c r="ABW2512" s="60"/>
      <c r="ABX2512" s="60"/>
    </row>
    <row r="2513" spans="727:752" x14ac:dyDescent="0.25">
      <c r="AAY2513" s="60"/>
      <c r="AAZ2513" s="60"/>
      <c r="ABA2513" s="60"/>
      <c r="ABB2513" s="60"/>
      <c r="ABC2513" s="60"/>
      <c r="ABD2513" s="60"/>
      <c r="ABE2513" s="60"/>
      <c r="ABF2513" s="60"/>
      <c r="ABG2513" s="60"/>
      <c r="ABH2513" s="60"/>
      <c r="ABI2513" s="60"/>
      <c r="ABJ2513" s="60"/>
      <c r="ABK2513" s="60"/>
      <c r="ABL2513" s="60"/>
      <c r="ABM2513" s="60"/>
      <c r="ABN2513" s="60"/>
      <c r="ABO2513" s="60"/>
      <c r="ABP2513" s="60"/>
      <c r="ABQ2513" s="60"/>
      <c r="ABR2513" s="60">
        <v>1.0062285867178999</v>
      </c>
      <c r="ABS2513" s="60"/>
      <c r="ABT2513" s="60"/>
      <c r="ABU2513" s="60"/>
      <c r="ABV2513" s="60"/>
      <c r="ABW2513" s="60"/>
      <c r="ABX2513" s="60"/>
    </row>
    <row r="2514" spans="727:752" x14ac:dyDescent="0.25">
      <c r="AAY2514" s="60"/>
      <c r="AAZ2514" s="60"/>
      <c r="ABA2514" s="60"/>
      <c r="ABB2514" s="60"/>
      <c r="ABC2514" s="60"/>
      <c r="ABD2514" s="60"/>
      <c r="ABE2514" s="60"/>
      <c r="ABF2514" s="60"/>
      <c r="ABG2514" s="60"/>
      <c r="ABH2514" s="60"/>
      <c r="ABI2514" s="60"/>
      <c r="ABJ2514" s="60"/>
      <c r="ABK2514" s="60"/>
      <c r="ABL2514" s="60"/>
      <c r="ABM2514" s="60"/>
      <c r="ABN2514" s="60"/>
      <c r="ABO2514" s="60"/>
      <c r="ABP2514" s="60"/>
      <c r="ABQ2514" s="60"/>
      <c r="ABR2514" s="60">
        <v>1.0062216849896</v>
      </c>
      <c r="ABS2514" s="60"/>
      <c r="ABT2514" s="60"/>
      <c r="ABU2514" s="60"/>
      <c r="ABV2514" s="60"/>
      <c r="ABW2514" s="60"/>
      <c r="ABX2514" s="60"/>
    </row>
    <row r="2515" spans="727:752" x14ac:dyDescent="0.25">
      <c r="AAY2515" s="60"/>
      <c r="AAZ2515" s="60"/>
      <c r="ABA2515" s="60"/>
      <c r="ABB2515" s="60"/>
      <c r="ABC2515" s="60"/>
      <c r="ABD2515" s="60"/>
      <c r="ABE2515" s="60"/>
      <c r="ABF2515" s="60"/>
      <c r="ABG2515" s="60"/>
      <c r="ABH2515" s="60"/>
      <c r="ABI2515" s="60"/>
      <c r="ABJ2515" s="60"/>
      <c r="ABK2515" s="60"/>
      <c r="ABL2515" s="60"/>
      <c r="ABM2515" s="60"/>
      <c r="ABN2515" s="60"/>
      <c r="ABO2515" s="60"/>
      <c r="ABP2515" s="60"/>
      <c r="ABQ2515" s="60"/>
      <c r="ABR2515" s="60">
        <v>1.00621671992981</v>
      </c>
      <c r="ABS2515" s="60"/>
      <c r="ABT2515" s="60"/>
      <c r="ABU2515" s="60"/>
      <c r="ABV2515" s="60"/>
      <c r="ABW2515" s="60"/>
      <c r="ABX2515" s="60"/>
    </row>
    <row r="2516" spans="727:752" x14ac:dyDescent="0.25">
      <c r="AAY2516" s="60"/>
      <c r="AAZ2516" s="60"/>
      <c r="ABA2516" s="60"/>
      <c r="ABB2516" s="60"/>
      <c r="ABC2516" s="60"/>
      <c r="ABD2516" s="60"/>
      <c r="ABE2516" s="60"/>
      <c r="ABF2516" s="60"/>
      <c r="ABG2516" s="60"/>
      <c r="ABH2516" s="60"/>
      <c r="ABI2516" s="60"/>
      <c r="ABJ2516" s="60"/>
      <c r="ABK2516" s="60"/>
      <c r="ABL2516" s="60"/>
      <c r="ABM2516" s="60"/>
      <c r="ABN2516" s="60"/>
      <c r="ABO2516" s="60"/>
      <c r="ABP2516" s="60"/>
      <c r="ABQ2516" s="60"/>
      <c r="ABR2516" s="60">
        <v>1.0062097619846599</v>
      </c>
      <c r="ABS2516" s="60"/>
      <c r="ABT2516" s="60"/>
      <c r="ABU2516" s="60"/>
      <c r="ABV2516" s="60"/>
      <c r="ABW2516" s="60"/>
      <c r="ABX2516" s="60"/>
    </row>
    <row r="2517" spans="727:752" x14ac:dyDescent="0.25">
      <c r="AAY2517" s="60"/>
      <c r="AAZ2517" s="60"/>
      <c r="ABA2517" s="60"/>
      <c r="ABB2517" s="60"/>
      <c r="ABC2517" s="60"/>
      <c r="ABD2517" s="60"/>
      <c r="ABE2517" s="60"/>
      <c r="ABF2517" s="60"/>
      <c r="ABG2517" s="60"/>
      <c r="ABH2517" s="60"/>
      <c r="ABI2517" s="60"/>
      <c r="ABJ2517" s="60"/>
      <c r="ABK2517" s="60"/>
      <c r="ABL2517" s="60"/>
      <c r="ABM2517" s="60"/>
      <c r="ABN2517" s="60"/>
      <c r="ABO2517" s="60"/>
      <c r="ABP2517" s="60"/>
      <c r="ABQ2517" s="60"/>
      <c r="ABR2517" s="60">
        <v>1.0062028479809799</v>
      </c>
      <c r="ABS2517" s="60"/>
      <c r="ABT2517" s="60"/>
      <c r="ABU2517" s="60"/>
      <c r="ABV2517" s="60"/>
      <c r="ABW2517" s="60"/>
      <c r="ABX2517" s="60"/>
    </row>
    <row r="2518" spans="727:752" x14ac:dyDescent="0.25">
      <c r="AAY2518" s="60"/>
      <c r="AAZ2518" s="60"/>
      <c r="ABA2518" s="60"/>
      <c r="ABB2518" s="60"/>
      <c r="ABC2518" s="60"/>
      <c r="ABD2518" s="60"/>
      <c r="ABE2518" s="60"/>
      <c r="ABF2518" s="60"/>
      <c r="ABG2518" s="60"/>
      <c r="ABH2518" s="60"/>
      <c r="ABI2518" s="60"/>
      <c r="ABJ2518" s="60"/>
      <c r="ABK2518" s="60"/>
      <c r="ABL2518" s="60"/>
      <c r="ABM2518" s="60"/>
      <c r="ABN2518" s="60"/>
      <c r="ABO2518" s="60"/>
      <c r="ABP2518" s="60"/>
      <c r="ABQ2518" s="60"/>
      <c r="ABR2518" s="60">
        <v>1.0062018685138501</v>
      </c>
      <c r="ABS2518" s="60"/>
      <c r="ABT2518" s="60"/>
      <c r="ABU2518" s="60"/>
      <c r="ABV2518" s="60"/>
      <c r="ABW2518" s="60"/>
      <c r="ABX2518" s="60"/>
    </row>
    <row r="2519" spans="727:752" x14ac:dyDescent="0.25">
      <c r="AAY2519" s="60"/>
      <c r="AAZ2519" s="60"/>
      <c r="ABA2519" s="60"/>
      <c r="ABB2519" s="60"/>
      <c r="ABC2519" s="60"/>
      <c r="ABD2519" s="60"/>
      <c r="ABE2519" s="60"/>
      <c r="ABF2519" s="60"/>
      <c r="ABG2519" s="60"/>
      <c r="ABH2519" s="60"/>
      <c r="ABI2519" s="60"/>
      <c r="ABJ2519" s="60"/>
      <c r="ABK2519" s="60"/>
      <c r="ABL2519" s="60"/>
      <c r="ABM2519" s="60"/>
      <c r="ABN2519" s="60"/>
      <c r="ABO2519" s="60"/>
      <c r="ABP2519" s="60"/>
      <c r="ABQ2519" s="60"/>
      <c r="ABR2519" s="60">
        <v>1.0061956358067601</v>
      </c>
      <c r="ABS2519" s="60"/>
      <c r="ABT2519" s="60"/>
      <c r="ABU2519" s="60"/>
      <c r="ABV2519" s="60"/>
      <c r="ABW2519" s="60"/>
      <c r="ABX2519" s="60"/>
    </row>
    <row r="2520" spans="727:752" x14ac:dyDescent="0.25">
      <c r="AAY2520" s="60"/>
      <c r="AAZ2520" s="60"/>
      <c r="ABA2520" s="60"/>
      <c r="ABB2520" s="60"/>
      <c r="ABC2520" s="60"/>
      <c r="ABD2520" s="60"/>
      <c r="ABE2520" s="60"/>
      <c r="ABF2520" s="60"/>
      <c r="ABG2520" s="60"/>
      <c r="ABH2520" s="60"/>
      <c r="ABI2520" s="60"/>
      <c r="ABJ2520" s="60"/>
      <c r="ABK2520" s="60"/>
      <c r="ABL2520" s="60"/>
      <c r="ABM2520" s="60"/>
      <c r="ABN2520" s="60"/>
      <c r="ABO2520" s="60"/>
      <c r="ABP2520" s="60"/>
      <c r="ABQ2520" s="60"/>
      <c r="ABR2520" s="60">
        <v>1.0061954094029399</v>
      </c>
      <c r="ABS2520" s="60"/>
      <c r="ABT2520" s="60"/>
      <c r="ABU2520" s="60"/>
      <c r="ABV2520" s="60"/>
      <c r="ABW2520" s="60"/>
      <c r="ABX2520" s="60"/>
    </row>
    <row r="2521" spans="727:752" x14ac:dyDescent="0.25">
      <c r="AAY2521" s="60"/>
      <c r="AAZ2521" s="60"/>
      <c r="ABA2521" s="60"/>
      <c r="ABB2521" s="60"/>
      <c r="ABC2521" s="60"/>
      <c r="ABD2521" s="60"/>
      <c r="ABE2521" s="60"/>
      <c r="ABF2521" s="60"/>
      <c r="ABG2521" s="60"/>
      <c r="ABH2521" s="60"/>
      <c r="ABI2521" s="60"/>
      <c r="ABJ2521" s="60"/>
      <c r="ABK2521" s="60"/>
      <c r="ABL2521" s="60"/>
      <c r="ABM2521" s="60"/>
      <c r="ABN2521" s="60"/>
      <c r="ABO2521" s="60"/>
      <c r="ABP2521" s="60"/>
      <c r="ABQ2521" s="60"/>
      <c r="ABR2521" s="60">
        <v>1.00619495624434</v>
      </c>
      <c r="ABS2521" s="60"/>
      <c r="ABT2521" s="60"/>
      <c r="ABU2521" s="60"/>
      <c r="ABV2521" s="60"/>
      <c r="ABW2521" s="60"/>
      <c r="ABX2521" s="60"/>
    </row>
    <row r="2522" spans="727:752" x14ac:dyDescent="0.25">
      <c r="AAY2522" s="60"/>
      <c r="AAZ2522" s="60"/>
      <c r="ABA2522" s="60"/>
      <c r="ABB2522" s="60"/>
      <c r="ABC2522" s="60"/>
      <c r="ABD2522" s="60"/>
      <c r="ABE2522" s="60"/>
      <c r="ABF2522" s="60"/>
      <c r="ABG2522" s="60"/>
      <c r="ABH2522" s="60"/>
      <c r="ABI2522" s="60"/>
      <c r="ABJ2522" s="60"/>
      <c r="ABK2522" s="60"/>
      <c r="ABL2522" s="60"/>
      <c r="ABM2522" s="60"/>
      <c r="ABN2522" s="60"/>
      <c r="ABO2522" s="60"/>
      <c r="ABP2522" s="60"/>
      <c r="ABQ2522" s="60"/>
      <c r="ABR2522" s="60">
        <v>1.00618659775388</v>
      </c>
      <c r="ABS2522" s="60"/>
      <c r="ABT2522" s="60"/>
      <c r="ABU2522" s="60"/>
      <c r="ABV2522" s="60"/>
      <c r="ABW2522" s="60"/>
      <c r="ABX2522" s="60"/>
    </row>
    <row r="2523" spans="727:752" x14ac:dyDescent="0.25">
      <c r="AAY2523" s="60"/>
      <c r="AAZ2523" s="60"/>
      <c r="ABA2523" s="60"/>
      <c r="ABB2523" s="60"/>
      <c r="ABC2523" s="60"/>
      <c r="ABD2523" s="60"/>
      <c r="ABE2523" s="60"/>
      <c r="ABF2523" s="60"/>
      <c r="ABG2523" s="60"/>
      <c r="ABH2523" s="60"/>
      <c r="ABI2523" s="60"/>
      <c r="ABJ2523" s="60"/>
      <c r="ABK2523" s="60"/>
      <c r="ABL2523" s="60"/>
      <c r="ABM2523" s="60"/>
      <c r="ABN2523" s="60"/>
      <c r="ABO2523" s="60"/>
      <c r="ABP2523" s="60"/>
      <c r="ABQ2523" s="60"/>
      <c r="ABR2523" s="60">
        <v>1.00618052244803</v>
      </c>
      <c r="ABS2523" s="60"/>
      <c r="ABT2523" s="60"/>
      <c r="ABU2523" s="60"/>
      <c r="ABV2523" s="60"/>
      <c r="ABW2523" s="60"/>
      <c r="ABX2523" s="60"/>
    </row>
    <row r="2524" spans="727:752" x14ac:dyDescent="0.25">
      <c r="AAY2524" s="60"/>
      <c r="AAZ2524" s="60"/>
      <c r="ABA2524" s="60"/>
      <c r="ABB2524" s="60"/>
      <c r="ABC2524" s="60"/>
      <c r="ABD2524" s="60"/>
      <c r="ABE2524" s="60"/>
      <c r="ABF2524" s="60"/>
      <c r="ABG2524" s="60"/>
      <c r="ABH2524" s="60"/>
      <c r="ABI2524" s="60"/>
      <c r="ABJ2524" s="60"/>
      <c r="ABK2524" s="60"/>
      <c r="ABL2524" s="60"/>
      <c r="ABM2524" s="60"/>
      <c r="ABN2524" s="60"/>
      <c r="ABO2524" s="60"/>
      <c r="ABP2524" s="60"/>
      <c r="ABQ2524" s="60"/>
      <c r="ABR2524" s="60">
        <v>1.00618051917989</v>
      </c>
      <c r="ABS2524" s="60"/>
      <c r="ABT2524" s="60"/>
      <c r="ABU2524" s="60"/>
      <c r="ABV2524" s="60"/>
      <c r="ABW2524" s="60"/>
      <c r="ABX2524" s="60"/>
    </row>
    <row r="2525" spans="727:752" x14ac:dyDescent="0.25">
      <c r="AAY2525" s="60"/>
      <c r="AAZ2525" s="60"/>
      <c r="ABA2525" s="60"/>
      <c r="ABB2525" s="60"/>
      <c r="ABC2525" s="60"/>
      <c r="ABD2525" s="60"/>
      <c r="ABE2525" s="60"/>
      <c r="ABF2525" s="60"/>
      <c r="ABG2525" s="60"/>
      <c r="ABH2525" s="60"/>
      <c r="ABI2525" s="60"/>
      <c r="ABJ2525" s="60"/>
      <c r="ABK2525" s="60"/>
      <c r="ABL2525" s="60"/>
      <c r="ABM2525" s="60"/>
      <c r="ABN2525" s="60"/>
      <c r="ABO2525" s="60"/>
      <c r="ABP2525" s="60"/>
      <c r="ABQ2525" s="60"/>
      <c r="ABR2525" s="60">
        <v>1.0061737852055099</v>
      </c>
      <c r="ABS2525" s="60"/>
      <c r="ABT2525" s="60"/>
      <c r="ABU2525" s="60"/>
      <c r="ABV2525" s="60"/>
      <c r="ABW2525" s="60"/>
      <c r="ABX2525" s="60"/>
    </row>
    <row r="2526" spans="727:752" x14ac:dyDescent="0.25">
      <c r="AAY2526" s="60"/>
      <c r="AAZ2526" s="60"/>
      <c r="ABA2526" s="60"/>
      <c r="ABB2526" s="60"/>
      <c r="ABC2526" s="60"/>
      <c r="ABD2526" s="60"/>
      <c r="ABE2526" s="60"/>
      <c r="ABF2526" s="60"/>
      <c r="ABG2526" s="60"/>
      <c r="ABH2526" s="60"/>
      <c r="ABI2526" s="60"/>
      <c r="ABJ2526" s="60"/>
      <c r="ABK2526" s="60"/>
      <c r="ABL2526" s="60"/>
      <c r="ABM2526" s="60"/>
      <c r="ABN2526" s="60"/>
      <c r="ABO2526" s="60"/>
      <c r="ABP2526" s="60"/>
      <c r="ABQ2526" s="60"/>
      <c r="ABR2526" s="60">
        <v>1.0061736117447999</v>
      </c>
      <c r="ABS2526" s="60"/>
      <c r="ABT2526" s="60"/>
      <c r="ABU2526" s="60"/>
      <c r="ABV2526" s="60"/>
      <c r="ABW2526" s="60"/>
      <c r="ABX2526" s="60"/>
    </row>
    <row r="2527" spans="727:752" x14ac:dyDescent="0.25">
      <c r="AAY2527" s="60"/>
      <c r="AAZ2527" s="60"/>
      <c r="ABA2527" s="60"/>
      <c r="ABB2527" s="60"/>
      <c r="ABC2527" s="60"/>
      <c r="ABD2527" s="60"/>
      <c r="ABE2527" s="60"/>
      <c r="ABF2527" s="60"/>
      <c r="ABG2527" s="60"/>
      <c r="ABH2527" s="60"/>
      <c r="ABI2527" s="60"/>
      <c r="ABJ2527" s="60"/>
      <c r="ABK2527" s="60"/>
      <c r="ABL2527" s="60"/>
      <c r="ABM2527" s="60"/>
      <c r="ABN2527" s="60"/>
      <c r="ABO2527" s="60"/>
      <c r="ABP2527" s="60"/>
      <c r="ABQ2527" s="60"/>
      <c r="ABR2527" s="60">
        <v>1.00617346784785</v>
      </c>
      <c r="ABS2527" s="60"/>
      <c r="ABT2527" s="60"/>
      <c r="ABU2527" s="60"/>
      <c r="ABV2527" s="60"/>
      <c r="ABW2527" s="60"/>
      <c r="ABX2527" s="60"/>
    </row>
    <row r="2528" spans="727:752" x14ac:dyDescent="0.25">
      <c r="AAY2528" s="60"/>
      <c r="AAZ2528" s="60"/>
      <c r="ABA2528" s="60"/>
      <c r="ABB2528" s="60"/>
      <c r="ABC2528" s="60"/>
      <c r="ABD2528" s="60"/>
      <c r="ABE2528" s="60"/>
      <c r="ABF2528" s="60"/>
      <c r="ABG2528" s="60"/>
      <c r="ABH2528" s="60"/>
      <c r="ABI2528" s="60"/>
      <c r="ABJ2528" s="60"/>
      <c r="ABK2528" s="60"/>
      <c r="ABL2528" s="60"/>
      <c r="ABM2528" s="60"/>
      <c r="ABN2528" s="60"/>
      <c r="ABO2528" s="60"/>
      <c r="ABP2528" s="60"/>
      <c r="ABQ2528" s="60"/>
      <c r="ABR2528" s="60">
        <v>1.0061700501311199</v>
      </c>
      <c r="ABS2528" s="60"/>
      <c r="ABT2528" s="60"/>
      <c r="ABU2528" s="60"/>
      <c r="ABV2528" s="60"/>
      <c r="ABW2528" s="60"/>
      <c r="ABX2528" s="60"/>
    </row>
    <row r="2529" spans="727:752" x14ac:dyDescent="0.25">
      <c r="AAY2529" s="60"/>
      <c r="AAZ2529" s="60"/>
      <c r="ABA2529" s="60"/>
      <c r="ABB2529" s="60"/>
      <c r="ABC2529" s="60"/>
      <c r="ABD2529" s="60"/>
      <c r="ABE2529" s="60"/>
      <c r="ABF2529" s="60"/>
      <c r="ABG2529" s="60"/>
      <c r="ABH2529" s="60"/>
      <c r="ABI2529" s="60"/>
      <c r="ABJ2529" s="60"/>
      <c r="ABK2529" s="60"/>
      <c r="ABL2529" s="60"/>
      <c r="ABM2529" s="60"/>
      <c r="ABN2529" s="60"/>
      <c r="ABO2529" s="60"/>
      <c r="ABP2529" s="60"/>
      <c r="ABQ2529" s="60"/>
      <c r="ABR2529" s="60">
        <v>1.00616992937831</v>
      </c>
      <c r="ABS2529" s="60"/>
      <c r="ABT2529" s="60"/>
      <c r="ABU2529" s="60"/>
      <c r="ABV2529" s="60"/>
      <c r="ABW2529" s="60"/>
      <c r="ABX2529" s="60"/>
    </row>
    <row r="2530" spans="727:752" x14ac:dyDescent="0.25">
      <c r="AAY2530" s="60"/>
      <c r="AAZ2530" s="60"/>
      <c r="ABA2530" s="60"/>
      <c r="ABB2530" s="60"/>
      <c r="ABC2530" s="60"/>
      <c r="ABD2530" s="60"/>
      <c r="ABE2530" s="60"/>
      <c r="ABF2530" s="60"/>
      <c r="ABG2530" s="60"/>
      <c r="ABH2530" s="60"/>
      <c r="ABI2530" s="60"/>
      <c r="ABJ2530" s="60"/>
      <c r="ABK2530" s="60"/>
      <c r="ABL2530" s="60"/>
      <c r="ABM2530" s="60"/>
      <c r="ABN2530" s="60"/>
      <c r="ABO2530" s="60"/>
      <c r="ABP2530" s="60"/>
      <c r="ABQ2530" s="60"/>
      <c r="ABR2530" s="60">
        <v>1.0061646235822399</v>
      </c>
      <c r="ABS2530" s="60"/>
      <c r="ABT2530" s="60"/>
      <c r="ABU2530" s="60"/>
      <c r="ABV2530" s="60"/>
      <c r="ABW2530" s="60"/>
      <c r="ABX2530" s="60"/>
    </row>
    <row r="2531" spans="727:752" x14ac:dyDescent="0.25">
      <c r="AAY2531" s="60"/>
      <c r="AAZ2531" s="60"/>
      <c r="ABA2531" s="60"/>
      <c r="ABB2531" s="60"/>
      <c r="ABC2531" s="60"/>
      <c r="ABD2531" s="60"/>
      <c r="ABE2531" s="60"/>
      <c r="ABF2531" s="60"/>
      <c r="ABG2531" s="60"/>
      <c r="ABH2531" s="60"/>
      <c r="ABI2531" s="60"/>
      <c r="ABJ2531" s="60"/>
      <c r="ABK2531" s="60"/>
      <c r="ABL2531" s="60"/>
      <c r="ABM2531" s="60"/>
      <c r="ABN2531" s="60"/>
      <c r="ABO2531" s="60"/>
      <c r="ABP2531" s="60"/>
      <c r="ABQ2531" s="60"/>
      <c r="ABR2531" s="60">
        <v>1.00616307360672</v>
      </c>
      <c r="ABS2531" s="60"/>
      <c r="ABT2531" s="60"/>
      <c r="ABU2531" s="60"/>
      <c r="ABV2531" s="60"/>
      <c r="ABW2531" s="60"/>
      <c r="ABX2531" s="60"/>
    </row>
    <row r="2532" spans="727:752" x14ac:dyDescent="0.25">
      <c r="AAY2532" s="60"/>
      <c r="AAZ2532" s="60"/>
      <c r="ABA2532" s="60"/>
      <c r="ABB2532" s="60"/>
      <c r="ABC2532" s="60"/>
      <c r="ABD2532" s="60"/>
      <c r="ABE2532" s="60"/>
      <c r="ABF2532" s="60"/>
      <c r="ABG2532" s="60"/>
      <c r="ABH2532" s="60"/>
      <c r="ABI2532" s="60"/>
      <c r="ABJ2532" s="60"/>
      <c r="ABK2532" s="60"/>
      <c r="ABL2532" s="60"/>
      <c r="ABM2532" s="60"/>
      <c r="ABN2532" s="60"/>
      <c r="ABO2532" s="60"/>
      <c r="ABP2532" s="60"/>
      <c r="ABQ2532" s="60"/>
      <c r="ABR2532" s="60">
        <v>1.0061596269250801</v>
      </c>
      <c r="ABS2532" s="60"/>
      <c r="ABT2532" s="60"/>
      <c r="ABU2532" s="60"/>
      <c r="ABV2532" s="60"/>
      <c r="ABW2532" s="60"/>
      <c r="ABX2532" s="60"/>
    </row>
    <row r="2533" spans="727:752" x14ac:dyDescent="0.25">
      <c r="AAY2533" s="60"/>
      <c r="AAZ2533" s="60"/>
      <c r="ABA2533" s="60"/>
      <c r="ABB2533" s="60"/>
      <c r="ABC2533" s="60"/>
      <c r="ABD2533" s="60"/>
      <c r="ABE2533" s="60"/>
      <c r="ABF2533" s="60"/>
      <c r="ABG2533" s="60"/>
      <c r="ABH2533" s="60"/>
      <c r="ABI2533" s="60"/>
      <c r="ABJ2533" s="60"/>
      <c r="ABK2533" s="60"/>
      <c r="ABL2533" s="60"/>
      <c r="ABM2533" s="60"/>
      <c r="ABN2533" s="60"/>
      <c r="ABO2533" s="60"/>
      <c r="ABP2533" s="60"/>
      <c r="ABQ2533" s="60"/>
      <c r="ABR2533" s="60">
        <v>1.00615838960652</v>
      </c>
      <c r="ABS2533" s="60"/>
      <c r="ABT2533" s="60"/>
      <c r="ABU2533" s="60"/>
      <c r="ABV2533" s="60"/>
      <c r="ABW2533" s="60"/>
      <c r="ABX2533" s="60"/>
    </row>
    <row r="2534" spans="727:752" x14ac:dyDescent="0.25">
      <c r="AAY2534" s="60"/>
      <c r="AAZ2534" s="60"/>
      <c r="ABA2534" s="60"/>
      <c r="ABB2534" s="60"/>
      <c r="ABC2534" s="60"/>
      <c r="ABD2534" s="60"/>
      <c r="ABE2534" s="60"/>
      <c r="ABF2534" s="60"/>
      <c r="ABG2534" s="60"/>
      <c r="ABH2534" s="60"/>
      <c r="ABI2534" s="60"/>
      <c r="ABJ2534" s="60"/>
      <c r="ABK2534" s="60"/>
      <c r="ABL2534" s="60"/>
      <c r="ABM2534" s="60"/>
      <c r="ABN2534" s="60"/>
      <c r="ABO2534" s="60"/>
      <c r="ABP2534" s="60"/>
      <c r="ABQ2534" s="60"/>
      <c r="ABR2534" s="60">
        <v>1.00615214295416</v>
      </c>
      <c r="ABS2534" s="60"/>
      <c r="ABT2534" s="60"/>
      <c r="ABU2534" s="60"/>
      <c r="ABV2534" s="60"/>
      <c r="ABW2534" s="60"/>
      <c r="ABX2534" s="60"/>
    </row>
    <row r="2535" spans="727:752" x14ac:dyDescent="0.25">
      <c r="AAY2535" s="60"/>
      <c r="AAZ2535" s="60"/>
      <c r="ABA2535" s="60"/>
      <c r="ABB2535" s="60"/>
      <c r="ABC2535" s="60"/>
      <c r="ABD2535" s="60"/>
      <c r="ABE2535" s="60"/>
      <c r="ABF2535" s="60"/>
      <c r="ABG2535" s="60"/>
      <c r="ABH2535" s="60"/>
      <c r="ABI2535" s="60"/>
      <c r="ABJ2535" s="60"/>
      <c r="ABK2535" s="60"/>
      <c r="ABL2535" s="60"/>
      <c r="ABM2535" s="60"/>
      <c r="ABN2535" s="60"/>
      <c r="ABO2535" s="60"/>
      <c r="ABP2535" s="60"/>
      <c r="ABQ2535" s="60"/>
      <c r="ABR2535" s="60">
        <v>1.00614877041419</v>
      </c>
      <c r="ABS2535" s="60"/>
      <c r="ABT2535" s="60"/>
      <c r="ABU2535" s="60"/>
      <c r="ABV2535" s="60"/>
      <c r="ABW2535" s="60"/>
      <c r="ABX2535" s="60"/>
    </row>
    <row r="2536" spans="727:752" x14ac:dyDescent="0.25">
      <c r="AAY2536" s="60"/>
      <c r="AAZ2536" s="60"/>
      <c r="ABA2536" s="60"/>
      <c r="ABB2536" s="60"/>
      <c r="ABC2536" s="60"/>
      <c r="ABD2536" s="60"/>
      <c r="ABE2536" s="60"/>
      <c r="ABF2536" s="60"/>
      <c r="ABG2536" s="60"/>
      <c r="ABH2536" s="60"/>
      <c r="ABI2536" s="60"/>
      <c r="ABJ2536" s="60"/>
      <c r="ABK2536" s="60"/>
      <c r="ABL2536" s="60"/>
      <c r="ABM2536" s="60"/>
      <c r="ABN2536" s="60"/>
      <c r="ABO2536" s="60"/>
      <c r="ABP2536" s="60"/>
      <c r="ABQ2536" s="60"/>
      <c r="ABR2536" s="60">
        <v>1.0061487329907</v>
      </c>
      <c r="ABS2536" s="60"/>
      <c r="ABT2536" s="60"/>
      <c r="ABU2536" s="60"/>
      <c r="ABV2536" s="60"/>
      <c r="ABW2536" s="60"/>
      <c r="ABX2536" s="60"/>
    </row>
    <row r="2537" spans="727:752" x14ac:dyDescent="0.25">
      <c r="AAY2537" s="60"/>
      <c r="AAZ2537" s="60"/>
      <c r="ABA2537" s="60"/>
      <c r="ABB2537" s="60"/>
      <c r="ABC2537" s="60"/>
      <c r="ABD2537" s="60"/>
      <c r="ABE2537" s="60"/>
      <c r="ABF2537" s="60"/>
      <c r="ABG2537" s="60"/>
      <c r="ABH2537" s="60"/>
      <c r="ABI2537" s="60"/>
      <c r="ABJ2537" s="60"/>
      <c r="ABK2537" s="60"/>
      <c r="ABL2537" s="60"/>
      <c r="ABM2537" s="60"/>
      <c r="ABN2537" s="60"/>
      <c r="ABO2537" s="60"/>
      <c r="ABP2537" s="60"/>
      <c r="ABQ2537" s="60"/>
      <c r="ABR2537" s="60">
        <v>1.00614316568935</v>
      </c>
      <c r="ABS2537" s="60"/>
      <c r="ABT2537" s="60"/>
      <c r="ABU2537" s="60"/>
      <c r="ABV2537" s="60"/>
      <c r="ABW2537" s="60"/>
      <c r="ABX2537" s="60"/>
    </row>
    <row r="2538" spans="727:752" x14ac:dyDescent="0.25">
      <c r="AAY2538" s="60"/>
      <c r="AAZ2538" s="60"/>
      <c r="ABA2538" s="60"/>
      <c r="ABB2538" s="60"/>
      <c r="ABC2538" s="60"/>
      <c r="ABD2538" s="60"/>
      <c r="ABE2538" s="60"/>
      <c r="ABF2538" s="60"/>
      <c r="ABG2538" s="60"/>
      <c r="ABH2538" s="60"/>
      <c r="ABI2538" s="60"/>
      <c r="ABJ2538" s="60"/>
      <c r="ABK2538" s="60"/>
      <c r="ABL2538" s="60"/>
      <c r="ABM2538" s="60"/>
      <c r="ABN2538" s="60"/>
      <c r="ABO2538" s="60"/>
      <c r="ABP2538" s="60"/>
      <c r="ABQ2538" s="60"/>
      <c r="ABR2538" s="60">
        <v>1.0061419063463699</v>
      </c>
      <c r="ABS2538" s="60"/>
      <c r="ABT2538" s="60"/>
      <c r="ABU2538" s="60"/>
      <c r="ABV2538" s="60"/>
      <c r="ABW2538" s="60"/>
      <c r="ABX2538" s="60"/>
    </row>
    <row r="2539" spans="727:752" x14ac:dyDescent="0.25">
      <c r="AAY2539" s="60"/>
      <c r="AAZ2539" s="60"/>
      <c r="ABA2539" s="60"/>
      <c r="ABB2539" s="60"/>
      <c r="ABC2539" s="60"/>
      <c r="ABD2539" s="60"/>
      <c r="ABE2539" s="60"/>
      <c r="ABF2539" s="60"/>
      <c r="ABG2539" s="60"/>
      <c r="ABH2539" s="60"/>
      <c r="ABI2539" s="60"/>
      <c r="ABJ2539" s="60"/>
      <c r="ABK2539" s="60"/>
      <c r="ABL2539" s="60"/>
      <c r="ABM2539" s="60"/>
      <c r="ABN2539" s="60"/>
      <c r="ABO2539" s="60"/>
      <c r="ABP2539" s="60"/>
      <c r="ABQ2539" s="60"/>
      <c r="ABR2539" s="60">
        <v>1.00613170198395</v>
      </c>
      <c r="ABS2539" s="60"/>
      <c r="ABT2539" s="60"/>
      <c r="ABU2539" s="60"/>
      <c r="ABV2539" s="60"/>
      <c r="ABW2539" s="60"/>
      <c r="ABX2539" s="60"/>
    </row>
    <row r="2540" spans="727:752" x14ac:dyDescent="0.25">
      <c r="AAY2540" s="60"/>
      <c r="AAZ2540" s="60"/>
      <c r="ABA2540" s="60"/>
      <c r="ABB2540" s="60"/>
      <c r="ABC2540" s="60"/>
      <c r="ABD2540" s="60"/>
      <c r="ABE2540" s="60"/>
      <c r="ABF2540" s="60"/>
      <c r="ABG2540" s="60"/>
      <c r="ABH2540" s="60"/>
      <c r="ABI2540" s="60"/>
      <c r="ABJ2540" s="60"/>
      <c r="ABK2540" s="60"/>
      <c r="ABL2540" s="60"/>
      <c r="ABM2540" s="60"/>
      <c r="ABN2540" s="60"/>
      <c r="ABO2540" s="60"/>
      <c r="ABP2540" s="60"/>
      <c r="ABQ2540" s="60"/>
      <c r="ABR2540" s="60">
        <v>1.00611564128209</v>
      </c>
      <c r="ABS2540" s="60"/>
      <c r="ABT2540" s="60"/>
      <c r="ABU2540" s="60"/>
      <c r="ABV2540" s="60"/>
      <c r="ABW2540" s="60"/>
      <c r="ABX2540" s="60"/>
    </row>
    <row r="2541" spans="727:752" x14ac:dyDescent="0.25">
      <c r="AAY2541" s="60"/>
      <c r="AAZ2541" s="60"/>
      <c r="ABA2541" s="60"/>
      <c r="ABB2541" s="60"/>
      <c r="ABC2541" s="60"/>
      <c r="ABD2541" s="60"/>
      <c r="ABE2541" s="60"/>
      <c r="ABF2541" s="60"/>
      <c r="ABG2541" s="60"/>
      <c r="ABH2541" s="60"/>
      <c r="ABI2541" s="60"/>
      <c r="ABJ2541" s="60"/>
      <c r="ABK2541" s="60"/>
      <c r="ABL2541" s="60"/>
      <c r="ABM2541" s="60"/>
      <c r="ABN2541" s="60"/>
      <c r="ABO2541" s="60"/>
      <c r="ABP2541" s="60"/>
      <c r="ABQ2541" s="60"/>
      <c r="ABR2541" s="60">
        <v>1.00610951845382</v>
      </c>
      <c r="ABS2541" s="60"/>
      <c r="ABT2541" s="60"/>
      <c r="ABU2541" s="60"/>
      <c r="ABV2541" s="60"/>
      <c r="ABW2541" s="60"/>
      <c r="ABX2541" s="60"/>
    </row>
    <row r="2542" spans="727:752" x14ac:dyDescent="0.25">
      <c r="AAY2542" s="60"/>
      <c r="AAZ2542" s="60"/>
      <c r="ABA2542" s="60"/>
      <c r="ABB2542" s="60"/>
      <c r="ABC2542" s="60"/>
      <c r="ABD2542" s="60"/>
      <c r="ABE2542" s="60"/>
      <c r="ABF2542" s="60"/>
      <c r="ABG2542" s="60"/>
      <c r="ABH2542" s="60"/>
      <c r="ABI2542" s="60"/>
      <c r="ABJ2542" s="60"/>
      <c r="ABK2542" s="60"/>
      <c r="ABL2542" s="60"/>
      <c r="ABM2542" s="60"/>
      <c r="ABN2542" s="60"/>
      <c r="ABO2542" s="60"/>
      <c r="ABP2542" s="60"/>
      <c r="ABQ2542" s="60"/>
      <c r="ABR2542" s="60">
        <v>1.0061092256031601</v>
      </c>
      <c r="ABS2542" s="60"/>
      <c r="ABT2542" s="60"/>
      <c r="ABU2542" s="60"/>
      <c r="ABV2542" s="60"/>
      <c r="ABW2542" s="60"/>
      <c r="ABX2542" s="60"/>
    </row>
    <row r="2543" spans="727:752" x14ac:dyDescent="0.25">
      <c r="AAY2543" s="60"/>
      <c r="AAZ2543" s="60"/>
      <c r="ABA2543" s="60"/>
      <c r="ABB2543" s="60"/>
      <c r="ABC2543" s="60"/>
      <c r="ABD2543" s="60"/>
      <c r="ABE2543" s="60"/>
      <c r="ABF2543" s="60"/>
      <c r="ABG2543" s="60"/>
      <c r="ABH2543" s="60"/>
      <c r="ABI2543" s="60"/>
      <c r="ABJ2543" s="60"/>
      <c r="ABK2543" s="60"/>
      <c r="ABL2543" s="60"/>
      <c r="ABM2543" s="60"/>
      <c r="ABN2543" s="60"/>
      <c r="ABO2543" s="60"/>
      <c r="ABP2543" s="60"/>
      <c r="ABQ2543" s="60"/>
      <c r="ABR2543" s="60">
        <v>1.00610496884656</v>
      </c>
      <c r="ABS2543" s="60"/>
      <c r="ABT2543" s="60"/>
      <c r="ABU2543" s="60"/>
      <c r="ABV2543" s="60"/>
      <c r="ABW2543" s="60"/>
      <c r="ABX2543" s="60"/>
    </row>
    <row r="2544" spans="727:752" x14ac:dyDescent="0.25">
      <c r="AAY2544" s="60"/>
      <c r="AAZ2544" s="60"/>
      <c r="ABA2544" s="60"/>
      <c r="ABB2544" s="60"/>
      <c r="ABC2544" s="60"/>
      <c r="ABD2544" s="60"/>
      <c r="ABE2544" s="60"/>
      <c r="ABF2544" s="60"/>
      <c r="ABG2544" s="60"/>
      <c r="ABH2544" s="60"/>
      <c r="ABI2544" s="60"/>
      <c r="ABJ2544" s="60"/>
      <c r="ABK2544" s="60"/>
      <c r="ABL2544" s="60"/>
      <c r="ABM2544" s="60"/>
      <c r="ABN2544" s="60"/>
      <c r="ABO2544" s="60"/>
      <c r="ABP2544" s="60"/>
      <c r="ABQ2544" s="60"/>
      <c r="ABR2544" s="60">
        <v>1.00610300181704</v>
      </c>
      <c r="ABS2544" s="60"/>
      <c r="ABT2544" s="60"/>
      <c r="ABU2544" s="60"/>
      <c r="ABV2544" s="60"/>
      <c r="ABW2544" s="60"/>
      <c r="ABX2544" s="60"/>
    </row>
    <row r="2545" spans="727:752" x14ac:dyDescent="0.25">
      <c r="AAY2545" s="60"/>
      <c r="AAZ2545" s="60"/>
      <c r="ABA2545" s="60"/>
      <c r="ABB2545" s="60"/>
      <c r="ABC2545" s="60"/>
      <c r="ABD2545" s="60"/>
      <c r="ABE2545" s="60"/>
      <c r="ABF2545" s="60"/>
      <c r="ABG2545" s="60"/>
      <c r="ABH2545" s="60"/>
      <c r="ABI2545" s="60"/>
      <c r="ABJ2545" s="60"/>
      <c r="ABK2545" s="60"/>
      <c r="ABL2545" s="60"/>
      <c r="ABM2545" s="60"/>
      <c r="ABN2545" s="60"/>
      <c r="ABO2545" s="60"/>
      <c r="ABP2545" s="60"/>
      <c r="ABQ2545" s="60"/>
      <c r="ABR2545" s="60">
        <v>1.0061021130183001</v>
      </c>
      <c r="ABS2545" s="60"/>
      <c r="ABT2545" s="60"/>
      <c r="ABU2545" s="60"/>
      <c r="ABV2545" s="60"/>
      <c r="ABW2545" s="60"/>
      <c r="ABX2545" s="60"/>
    </row>
    <row r="2546" spans="727:752" x14ac:dyDescent="0.25">
      <c r="AAY2546" s="60"/>
      <c r="AAZ2546" s="60"/>
      <c r="ABA2546" s="60"/>
      <c r="ABB2546" s="60"/>
      <c r="ABC2546" s="60"/>
      <c r="ABD2546" s="60"/>
      <c r="ABE2546" s="60"/>
      <c r="ABF2546" s="60"/>
      <c r="ABG2546" s="60"/>
      <c r="ABH2546" s="60"/>
      <c r="ABI2546" s="60"/>
      <c r="ABJ2546" s="60"/>
      <c r="ABK2546" s="60"/>
      <c r="ABL2546" s="60"/>
      <c r="ABM2546" s="60"/>
      <c r="ABN2546" s="60"/>
      <c r="ABO2546" s="60"/>
      <c r="ABP2546" s="60"/>
      <c r="ABQ2546" s="60"/>
      <c r="ABR2546" s="60">
        <v>1.0060953373425701</v>
      </c>
      <c r="ABS2546" s="60"/>
      <c r="ABT2546" s="60"/>
      <c r="ABU2546" s="60"/>
      <c r="ABV2546" s="60"/>
      <c r="ABW2546" s="60"/>
      <c r="ABX2546" s="60"/>
    </row>
    <row r="2547" spans="727:752" x14ac:dyDescent="0.25">
      <c r="AAY2547" s="60"/>
      <c r="AAZ2547" s="60"/>
      <c r="ABA2547" s="60"/>
      <c r="ABB2547" s="60"/>
      <c r="ABC2547" s="60"/>
      <c r="ABD2547" s="60"/>
      <c r="ABE2547" s="60"/>
      <c r="ABF2547" s="60"/>
      <c r="ABG2547" s="60"/>
      <c r="ABH2547" s="60"/>
      <c r="ABI2547" s="60"/>
      <c r="ABJ2547" s="60"/>
      <c r="ABK2547" s="60"/>
      <c r="ABL2547" s="60"/>
      <c r="ABM2547" s="60"/>
      <c r="ABN2547" s="60"/>
      <c r="ABO2547" s="60"/>
      <c r="ABP2547" s="60"/>
      <c r="ABQ2547" s="60"/>
      <c r="ABR2547" s="60">
        <v>1.00608907426182</v>
      </c>
      <c r="ABS2547" s="60"/>
      <c r="ABT2547" s="60"/>
      <c r="ABU2547" s="60"/>
      <c r="ABV2547" s="60"/>
      <c r="ABW2547" s="60"/>
      <c r="ABX2547" s="60"/>
    </row>
    <row r="2548" spans="727:752" x14ac:dyDescent="0.25">
      <c r="AAY2548" s="60"/>
      <c r="AAZ2548" s="60"/>
      <c r="ABA2548" s="60"/>
      <c r="ABB2548" s="60"/>
      <c r="ABC2548" s="60"/>
      <c r="ABD2548" s="60"/>
      <c r="ABE2548" s="60"/>
      <c r="ABF2548" s="60"/>
      <c r="ABG2548" s="60"/>
      <c r="ABH2548" s="60"/>
      <c r="ABI2548" s="60"/>
      <c r="ABJ2548" s="60"/>
      <c r="ABK2548" s="60"/>
      <c r="ABL2548" s="60"/>
      <c r="ABM2548" s="60"/>
      <c r="ABN2548" s="60"/>
      <c r="ABO2548" s="60"/>
      <c r="ABP2548" s="60"/>
      <c r="ABQ2548" s="60"/>
      <c r="ABR2548" s="60">
        <v>1.00608080136469</v>
      </c>
      <c r="ABS2548" s="60"/>
      <c r="ABT2548" s="60"/>
      <c r="ABU2548" s="60"/>
      <c r="ABV2548" s="60"/>
      <c r="ABW2548" s="60"/>
      <c r="ABX2548" s="60"/>
    </row>
    <row r="2549" spans="727:752" x14ac:dyDescent="0.25">
      <c r="AAY2549" s="60"/>
      <c r="AAZ2549" s="60"/>
      <c r="ABA2549" s="60"/>
      <c r="ABB2549" s="60"/>
      <c r="ABC2549" s="60"/>
      <c r="ABD2549" s="60"/>
      <c r="ABE2549" s="60"/>
      <c r="ABF2549" s="60"/>
      <c r="ABG2549" s="60"/>
      <c r="ABH2549" s="60"/>
      <c r="ABI2549" s="60"/>
      <c r="ABJ2549" s="60"/>
      <c r="ABK2549" s="60"/>
      <c r="ABL2549" s="60"/>
      <c r="ABM2549" s="60"/>
      <c r="ABN2549" s="60"/>
      <c r="ABO2549" s="60"/>
      <c r="ABP2549" s="60"/>
      <c r="ABQ2549" s="60"/>
      <c r="ABR2549" s="60">
        <v>1.0060756616123401</v>
      </c>
      <c r="ABS2549" s="60"/>
      <c r="ABT2549" s="60"/>
      <c r="ABU2549" s="60"/>
      <c r="ABV2549" s="60"/>
      <c r="ABW2549" s="60"/>
      <c r="ABX2549" s="60"/>
    </row>
    <row r="2550" spans="727:752" x14ac:dyDescent="0.25">
      <c r="AAY2550" s="60"/>
      <c r="AAZ2550" s="60"/>
      <c r="ABA2550" s="60"/>
      <c r="ABB2550" s="60"/>
      <c r="ABC2550" s="60"/>
      <c r="ABD2550" s="60"/>
      <c r="ABE2550" s="60"/>
      <c r="ABF2550" s="60"/>
      <c r="ABG2550" s="60"/>
      <c r="ABH2550" s="60"/>
      <c r="ABI2550" s="60"/>
      <c r="ABJ2550" s="60"/>
      <c r="ABK2550" s="60"/>
      <c r="ABL2550" s="60"/>
      <c r="ABM2550" s="60"/>
      <c r="ABN2550" s="60"/>
      <c r="ABO2550" s="60"/>
      <c r="ABP2550" s="60"/>
      <c r="ABQ2550" s="60"/>
      <c r="ABR2550" s="60">
        <v>1.006070012878</v>
      </c>
      <c r="ABS2550" s="60"/>
      <c r="ABT2550" s="60"/>
      <c r="ABU2550" s="60"/>
      <c r="ABV2550" s="60"/>
      <c r="ABW2550" s="60"/>
      <c r="ABX2550" s="60"/>
    </row>
    <row r="2551" spans="727:752" x14ac:dyDescent="0.25">
      <c r="AAY2551" s="60"/>
      <c r="AAZ2551" s="60"/>
      <c r="ABA2551" s="60"/>
      <c r="ABB2551" s="60"/>
      <c r="ABC2551" s="60"/>
      <c r="ABD2551" s="60"/>
      <c r="ABE2551" s="60"/>
      <c r="ABF2551" s="60"/>
      <c r="ABG2551" s="60"/>
      <c r="ABH2551" s="60"/>
      <c r="ABI2551" s="60"/>
      <c r="ABJ2551" s="60"/>
      <c r="ABK2551" s="60"/>
      <c r="ABL2551" s="60"/>
      <c r="ABM2551" s="60"/>
      <c r="ABN2551" s="60"/>
      <c r="ABO2551" s="60"/>
      <c r="ABP2551" s="60"/>
      <c r="ABQ2551" s="60"/>
      <c r="ABR2551" s="60">
        <v>1.0060675979954901</v>
      </c>
      <c r="ABS2551" s="60"/>
      <c r="ABT2551" s="60"/>
      <c r="ABU2551" s="60"/>
      <c r="ABV2551" s="60"/>
      <c r="ABW2551" s="60"/>
      <c r="ABX2551" s="60"/>
    </row>
    <row r="2552" spans="727:752" x14ac:dyDescent="0.25">
      <c r="AAY2552" s="60"/>
      <c r="AAZ2552" s="60"/>
      <c r="ABA2552" s="60"/>
      <c r="ABB2552" s="60"/>
      <c r="ABC2552" s="60"/>
      <c r="ABD2552" s="60"/>
      <c r="ABE2552" s="60"/>
      <c r="ABF2552" s="60"/>
      <c r="ABG2552" s="60"/>
      <c r="ABH2552" s="60"/>
      <c r="ABI2552" s="60"/>
      <c r="ABJ2552" s="60"/>
      <c r="ABK2552" s="60"/>
      <c r="ABL2552" s="60"/>
      <c r="ABM2552" s="60"/>
      <c r="ABN2552" s="60"/>
      <c r="ABO2552" s="60"/>
      <c r="ABP2552" s="60"/>
      <c r="ABQ2552" s="60"/>
      <c r="ABR2552" s="60">
        <v>1.0060551058253</v>
      </c>
      <c r="ABS2552" s="60"/>
      <c r="ABT2552" s="60"/>
      <c r="ABU2552" s="60"/>
      <c r="ABV2552" s="60"/>
      <c r="ABW2552" s="60"/>
      <c r="ABX2552" s="60"/>
    </row>
    <row r="2553" spans="727:752" x14ac:dyDescent="0.25">
      <c r="AAY2553" s="60"/>
      <c r="AAZ2553" s="60"/>
      <c r="ABA2553" s="60"/>
      <c r="ABB2553" s="60"/>
      <c r="ABC2553" s="60"/>
      <c r="ABD2553" s="60"/>
      <c r="ABE2553" s="60"/>
      <c r="ABF2553" s="60"/>
      <c r="ABG2553" s="60"/>
      <c r="ABH2553" s="60"/>
      <c r="ABI2553" s="60"/>
      <c r="ABJ2553" s="60"/>
      <c r="ABK2553" s="60"/>
      <c r="ABL2553" s="60"/>
      <c r="ABM2553" s="60"/>
      <c r="ABN2553" s="60"/>
      <c r="ABO2553" s="60"/>
      <c r="ABP2553" s="60"/>
      <c r="ABQ2553" s="60"/>
      <c r="ABR2553" s="60">
        <v>1.0060497237225401</v>
      </c>
      <c r="ABS2553" s="60"/>
      <c r="ABT2553" s="60"/>
      <c r="ABU2553" s="60"/>
      <c r="ABV2553" s="60"/>
      <c r="ABW2553" s="60"/>
      <c r="ABX2553" s="60"/>
    </row>
    <row r="2554" spans="727:752" x14ac:dyDescent="0.25">
      <c r="AAY2554" s="60"/>
      <c r="AAZ2554" s="60"/>
      <c r="ABA2554" s="60"/>
      <c r="ABB2554" s="60"/>
      <c r="ABC2554" s="60"/>
      <c r="ABD2554" s="60"/>
      <c r="ABE2554" s="60"/>
      <c r="ABF2554" s="60"/>
      <c r="ABG2554" s="60"/>
      <c r="ABH2554" s="60"/>
      <c r="ABI2554" s="60"/>
      <c r="ABJ2554" s="60"/>
      <c r="ABK2554" s="60"/>
      <c r="ABL2554" s="60"/>
      <c r="ABM2554" s="60"/>
      <c r="ABN2554" s="60"/>
      <c r="ABO2554" s="60"/>
      <c r="ABP2554" s="60"/>
      <c r="ABQ2554" s="60"/>
      <c r="ABR2554" s="60">
        <v>1.0060480488824799</v>
      </c>
      <c r="ABS2554" s="60"/>
      <c r="ABT2554" s="60"/>
      <c r="ABU2554" s="60"/>
      <c r="ABV2554" s="60"/>
      <c r="ABW2554" s="60"/>
      <c r="ABX2554" s="60"/>
    </row>
    <row r="2555" spans="727:752" x14ac:dyDescent="0.25">
      <c r="AAY2555" s="60"/>
      <c r="AAZ2555" s="60"/>
      <c r="ABA2555" s="60"/>
      <c r="ABB2555" s="60"/>
      <c r="ABC2555" s="60"/>
      <c r="ABD2555" s="60"/>
      <c r="ABE2555" s="60"/>
      <c r="ABF2555" s="60"/>
      <c r="ABG2555" s="60"/>
      <c r="ABH2555" s="60"/>
      <c r="ABI2555" s="60"/>
      <c r="ABJ2555" s="60"/>
      <c r="ABK2555" s="60"/>
      <c r="ABL2555" s="60"/>
      <c r="ABM2555" s="60"/>
      <c r="ABN2555" s="60"/>
      <c r="ABO2555" s="60"/>
      <c r="ABP2555" s="60"/>
      <c r="ABQ2555" s="60"/>
      <c r="ABR2555" s="60">
        <v>1.0060458164155699</v>
      </c>
      <c r="ABS2555" s="60"/>
      <c r="ABT2555" s="60"/>
      <c r="ABU2555" s="60"/>
      <c r="ABV2555" s="60"/>
      <c r="ABW2555" s="60"/>
      <c r="ABX2555" s="60"/>
    </row>
    <row r="2556" spans="727:752" x14ac:dyDescent="0.25">
      <c r="AAY2556" s="60"/>
      <c r="AAZ2556" s="60"/>
      <c r="ABA2556" s="60"/>
      <c r="ABB2556" s="60"/>
      <c r="ABC2556" s="60"/>
      <c r="ABD2556" s="60"/>
      <c r="ABE2556" s="60"/>
      <c r="ABF2556" s="60"/>
      <c r="ABG2556" s="60"/>
      <c r="ABH2556" s="60"/>
      <c r="ABI2556" s="60"/>
      <c r="ABJ2556" s="60"/>
      <c r="ABK2556" s="60"/>
      <c r="ABL2556" s="60"/>
      <c r="ABM2556" s="60"/>
      <c r="ABN2556" s="60"/>
      <c r="ABO2556" s="60"/>
      <c r="ABP2556" s="60"/>
      <c r="ABQ2556" s="60"/>
      <c r="ABR2556" s="60">
        <v>1.00604165040204</v>
      </c>
      <c r="ABS2556" s="60"/>
      <c r="ABT2556" s="60"/>
      <c r="ABU2556" s="60"/>
      <c r="ABV2556" s="60"/>
      <c r="ABW2556" s="60"/>
      <c r="ABX2556" s="60"/>
    </row>
    <row r="2557" spans="727:752" x14ac:dyDescent="0.25">
      <c r="AAY2557" s="60"/>
      <c r="AAZ2557" s="60"/>
      <c r="ABA2557" s="60"/>
      <c r="ABB2557" s="60"/>
      <c r="ABC2557" s="60"/>
      <c r="ABD2557" s="60"/>
      <c r="ABE2557" s="60"/>
      <c r="ABF2557" s="60"/>
      <c r="ABG2557" s="60"/>
      <c r="ABH2557" s="60"/>
      <c r="ABI2557" s="60"/>
      <c r="ABJ2557" s="60"/>
      <c r="ABK2557" s="60"/>
      <c r="ABL2557" s="60"/>
      <c r="ABM2557" s="60"/>
      <c r="ABN2557" s="60"/>
      <c r="ABO2557" s="60"/>
      <c r="ABP2557" s="60"/>
      <c r="ABQ2557" s="60"/>
      <c r="ABR2557" s="60">
        <v>1.0060303577185099</v>
      </c>
      <c r="ABS2557" s="60"/>
      <c r="ABT2557" s="60"/>
      <c r="ABU2557" s="60"/>
      <c r="ABV2557" s="60"/>
      <c r="ABW2557" s="60"/>
      <c r="ABX2557" s="60"/>
    </row>
    <row r="2558" spans="727:752" x14ac:dyDescent="0.25">
      <c r="AAY2558" s="60"/>
      <c r="AAZ2558" s="60"/>
      <c r="ABA2558" s="60"/>
      <c r="ABB2558" s="60"/>
      <c r="ABC2558" s="60"/>
      <c r="ABD2558" s="60"/>
      <c r="ABE2558" s="60"/>
      <c r="ABF2558" s="60"/>
      <c r="ABG2558" s="60"/>
      <c r="ABH2558" s="60"/>
      <c r="ABI2558" s="60"/>
      <c r="ABJ2558" s="60"/>
      <c r="ABK2558" s="60"/>
      <c r="ABL2558" s="60"/>
      <c r="ABM2558" s="60"/>
      <c r="ABN2558" s="60"/>
      <c r="ABO2558" s="60"/>
      <c r="ABP2558" s="60"/>
      <c r="ABQ2558" s="60"/>
      <c r="ABR2558" s="60">
        <v>1.00601912871414</v>
      </c>
      <c r="ABS2558" s="60"/>
      <c r="ABT2558" s="60"/>
      <c r="ABU2558" s="60"/>
      <c r="ABV2558" s="60"/>
      <c r="ABW2558" s="60"/>
      <c r="ABX2558" s="60"/>
    </row>
    <row r="2559" spans="727:752" x14ac:dyDescent="0.25">
      <c r="AAY2559" s="60"/>
      <c r="AAZ2559" s="60"/>
      <c r="ABA2559" s="60"/>
      <c r="ABB2559" s="60"/>
      <c r="ABC2559" s="60"/>
      <c r="ABD2559" s="60"/>
      <c r="ABE2559" s="60"/>
      <c r="ABF2559" s="60"/>
      <c r="ABG2559" s="60"/>
      <c r="ABH2559" s="60"/>
      <c r="ABI2559" s="60"/>
      <c r="ABJ2559" s="60"/>
      <c r="ABK2559" s="60"/>
      <c r="ABL2559" s="60"/>
      <c r="ABM2559" s="60"/>
      <c r="ABN2559" s="60"/>
      <c r="ABO2559" s="60"/>
      <c r="ABP2559" s="60"/>
      <c r="ABQ2559" s="60"/>
      <c r="ABR2559" s="60">
        <v>1.0060084935501199</v>
      </c>
      <c r="ABS2559" s="60"/>
      <c r="ABT2559" s="60"/>
      <c r="ABU2559" s="60"/>
      <c r="ABV2559" s="60"/>
      <c r="ABW2559" s="60"/>
      <c r="ABX2559" s="60"/>
    </row>
    <row r="2560" spans="727:752" x14ac:dyDescent="0.25">
      <c r="AAY2560" s="60"/>
      <c r="AAZ2560" s="60"/>
      <c r="ABA2560" s="60"/>
      <c r="ABB2560" s="60"/>
      <c r="ABC2560" s="60"/>
      <c r="ABD2560" s="60"/>
      <c r="ABE2560" s="60"/>
      <c r="ABF2560" s="60"/>
      <c r="ABG2560" s="60"/>
      <c r="ABH2560" s="60"/>
      <c r="ABI2560" s="60"/>
      <c r="ABJ2560" s="60"/>
      <c r="ABK2560" s="60"/>
      <c r="ABL2560" s="60"/>
      <c r="ABM2560" s="60"/>
      <c r="ABN2560" s="60"/>
      <c r="ABO2560" s="60"/>
      <c r="ABP2560" s="60"/>
      <c r="ABQ2560" s="60"/>
      <c r="ABR2560" s="60">
        <v>1.0060055306345199</v>
      </c>
      <c r="ABS2560" s="60"/>
      <c r="ABT2560" s="60"/>
      <c r="ABU2560" s="60"/>
      <c r="ABV2560" s="60"/>
      <c r="ABW2560" s="60"/>
      <c r="ABX2560" s="60"/>
    </row>
    <row r="2561" spans="727:752" x14ac:dyDescent="0.25">
      <c r="AAY2561" s="60"/>
      <c r="AAZ2561" s="60"/>
      <c r="ABA2561" s="60"/>
      <c r="ABB2561" s="60"/>
      <c r="ABC2561" s="60"/>
      <c r="ABD2561" s="60"/>
      <c r="ABE2561" s="60"/>
      <c r="ABF2561" s="60"/>
      <c r="ABG2561" s="60"/>
      <c r="ABH2561" s="60"/>
      <c r="ABI2561" s="60"/>
      <c r="ABJ2561" s="60"/>
      <c r="ABK2561" s="60"/>
      <c r="ABL2561" s="60"/>
      <c r="ABM2561" s="60"/>
      <c r="ABN2561" s="60"/>
      <c r="ABO2561" s="60"/>
      <c r="ABP2561" s="60"/>
      <c r="ABQ2561" s="60"/>
      <c r="ABR2561" s="60">
        <v>1.0060013096125899</v>
      </c>
      <c r="ABS2561" s="60"/>
      <c r="ABT2561" s="60"/>
      <c r="ABU2561" s="60"/>
      <c r="ABV2561" s="60"/>
      <c r="ABW2561" s="60"/>
      <c r="ABX2561" s="60"/>
    </row>
    <row r="2562" spans="727:752" x14ac:dyDescent="0.25">
      <c r="AAY2562" s="60"/>
      <c r="AAZ2562" s="60"/>
      <c r="ABA2562" s="60"/>
      <c r="ABB2562" s="60"/>
      <c r="ABC2562" s="60"/>
      <c r="ABD2562" s="60"/>
      <c r="ABE2562" s="60"/>
      <c r="ABF2562" s="60"/>
      <c r="ABG2562" s="60"/>
      <c r="ABH2562" s="60"/>
      <c r="ABI2562" s="60"/>
      <c r="ABJ2562" s="60"/>
      <c r="ABK2562" s="60"/>
      <c r="ABL2562" s="60"/>
      <c r="ABM2562" s="60"/>
      <c r="ABN2562" s="60"/>
      <c r="ABO2562" s="60"/>
      <c r="ABP2562" s="60"/>
      <c r="ABQ2562" s="60"/>
      <c r="ABR2562" s="60">
        <v>1.0059894846217201</v>
      </c>
      <c r="ABS2562" s="60"/>
      <c r="ABT2562" s="60"/>
      <c r="ABU2562" s="60"/>
      <c r="ABV2562" s="60"/>
      <c r="ABW2562" s="60"/>
      <c r="ABX2562" s="60"/>
    </row>
    <row r="2563" spans="727:752" x14ac:dyDescent="0.25">
      <c r="AAY2563" s="60"/>
      <c r="AAZ2563" s="60"/>
      <c r="ABA2563" s="60"/>
      <c r="ABB2563" s="60"/>
      <c r="ABC2563" s="60"/>
      <c r="ABD2563" s="60"/>
      <c r="ABE2563" s="60"/>
      <c r="ABF2563" s="60"/>
      <c r="ABG2563" s="60"/>
      <c r="ABH2563" s="60"/>
      <c r="ABI2563" s="60"/>
      <c r="ABJ2563" s="60"/>
      <c r="ABK2563" s="60"/>
      <c r="ABL2563" s="60"/>
      <c r="ABM2563" s="60"/>
      <c r="ABN2563" s="60"/>
      <c r="ABO2563" s="60"/>
      <c r="ABP2563" s="60"/>
      <c r="ABQ2563" s="60"/>
      <c r="ABR2563" s="60">
        <v>1.0059845054803001</v>
      </c>
      <c r="ABS2563" s="60"/>
      <c r="ABT2563" s="60"/>
      <c r="ABU2563" s="60"/>
      <c r="ABV2563" s="60"/>
      <c r="ABW2563" s="60"/>
      <c r="ABX2563" s="60"/>
    </row>
    <row r="2564" spans="727:752" x14ac:dyDescent="0.25">
      <c r="AAY2564" s="60"/>
      <c r="AAZ2564" s="60"/>
      <c r="ABA2564" s="60"/>
      <c r="ABB2564" s="60"/>
      <c r="ABC2564" s="60"/>
      <c r="ABD2564" s="60"/>
      <c r="ABE2564" s="60"/>
      <c r="ABF2564" s="60"/>
      <c r="ABG2564" s="60"/>
      <c r="ABH2564" s="60"/>
      <c r="ABI2564" s="60"/>
      <c r="ABJ2564" s="60"/>
      <c r="ABK2564" s="60"/>
      <c r="ABL2564" s="60"/>
      <c r="ABM2564" s="60"/>
      <c r="ABN2564" s="60"/>
      <c r="ABO2564" s="60"/>
      <c r="ABP2564" s="60"/>
      <c r="ABQ2564" s="60"/>
      <c r="ABR2564" s="60">
        <v>1.0059793205754199</v>
      </c>
      <c r="ABS2564" s="60"/>
      <c r="ABT2564" s="60"/>
      <c r="ABU2564" s="60"/>
      <c r="ABV2564" s="60"/>
      <c r="ABW2564" s="60"/>
      <c r="ABX2564" s="60"/>
    </row>
    <row r="2565" spans="727:752" x14ac:dyDescent="0.25">
      <c r="AAY2565" s="60"/>
      <c r="AAZ2565" s="60"/>
      <c r="ABA2565" s="60"/>
      <c r="ABB2565" s="60"/>
      <c r="ABC2565" s="60"/>
      <c r="ABD2565" s="60"/>
      <c r="ABE2565" s="60"/>
      <c r="ABF2565" s="60"/>
      <c r="ABG2565" s="60"/>
      <c r="ABH2565" s="60"/>
      <c r="ABI2565" s="60"/>
      <c r="ABJ2565" s="60"/>
      <c r="ABK2565" s="60"/>
      <c r="ABL2565" s="60"/>
      <c r="ABM2565" s="60"/>
      <c r="ABN2565" s="60"/>
      <c r="ABO2565" s="60"/>
      <c r="ABP2565" s="60"/>
      <c r="ABQ2565" s="60"/>
      <c r="ABR2565" s="60">
        <v>1.0059772492394901</v>
      </c>
      <c r="ABS2565" s="60"/>
      <c r="ABT2565" s="60"/>
      <c r="ABU2565" s="60"/>
      <c r="ABV2565" s="60"/>
      <c r="ABW2565" s="60"/>
      <c r="ABX2565" s="60"/>
    </row>
    <row r="2566" spans="727:752" x14ac:dyDescent="0.25">
      <c r="AAY2566" s="60"/>
      <c r="AAZ2566" s="60"/>
      <c r="ABA2566" s="60"/>
      <c r="ABB2566" s="60"/>
      <c r="ABC2566" s="60"/>
      <c r="ABD2566" s="60"/>
      <c r="ABE2566" s="60"/>
      <c r="ABF2566" s="60"/>
      <c r="ABG2566" s="60"/>
      <c r="ABH2566" s="60"/>
      <c r="ABI2566" s="60"/>
      <c r="ABJ2566" s="60"/>
      <c r="ABK2566" s="60"/>
      <c r="ABL2566" s="60"/>
      <c r="ABM2566" s="60"/>
      <c r="ABN2566" s="60"/>
      <c r="ABO2566" s="60"/>
      <c r="ABP2566" s="60"/>
      <c r="ABQ2566" s="60"/>
      <c r="ABR2566" s="60">
        <v>1.00597330926615</v>
      </c>
      <c r="ABS2566" s="60"/>
      <c r="ABT2566" s="60"/>
      <c r="ABU2566" s="60"/>
      <c r="ABV2566" s="60"/>
      <c r="ABW2566" s="60"/>
      <c r="ABX2566" s="60"/>
    </row>
    <row r="2567" spans="727:752" x14ac:dyDescent="0.25">
      <c r="AAY2567" s="60"/>
      <c r="AAZ2567" s="60"/>
      <c r="ABA2567" s="60"/>
      <c r="ABB2567" s="60"/>
      <c r="ABC2567" s="60"/>
      <c r="ABD2567" s="60"/>
      <c r="ABE2567" s="60"/>
      <c r="ABF2567" s="60"/>
      <c r="ABG2567" s="60"/>
      <c r="ABH2567" s="60"/>
      <c r="ABI2567" s="60"/>
      <c r="ABJ2567" s="60"/>
      <c r="ABK2567" s="60"/>
      <c r="ABL2567" s="60"/>
      <c r="ABM2567" s="60"/>
      <c r="ABN2567" s="60"/>
      <c r="ABO2567" s="60"/>
      <c r="ABP2567" s="60"/>
      <c r="ABQ2567" s="60"/>
      <c r="ABR2567" s="60">
        <v>1.00597326477747</v>
      </c>
      <c r="ABS2567" s="60"/>
      <c r="ABT2567" s="60"/>
      <c r="ABU2567" s="60"/>
      <c r="ABV2567" s="60"/>
      <c r="ABW2567" s="60"/>
      <c r="ABX2567" s="60"/>
    </row>
    <row r="2568" spans="727:752" x14ac:dyDescent="0.25">
      <c r="AAY2568" s="60"/>
      <c r="AAZ2568" s="60"/>
      <c r="ABA2568" s="60"/>
      <c r="ABB2568" s="60"/>
      <c r="ABC2568" s="60"/>
      <c r="ABD2568" s="60"/>
      <c r="ABE2568" s="60"/>
      <c r="ABF2568" s="60"/>
      <c r="ABG2568" s="60"/>
      <c r="ABH2568" s="60"/>
      <c r="ABI2568" s="60"/>
      <c r="ABJ2568" s="60"/>
      <c r="ABK2568" s="60"/>
      <c r="ABL2568" s="60"/>
      <c r="ABM2568" s="60"/>
      <c r="ABN2568" s="60"/>
      <c r="ABO2568" s="60"/>
      <c r="ABP2568" s="60"/>
      <c r="ABQ2568" s="60"/>
      <c r="ABR2568" s="60">
        <v>1.0059634289969599</v>
      </c>
      <c r="ABS2568" s="60"/>
      <c r="ABT2568" s="60"/>
      <c r="ABU2568" s="60"/>
      <c r="ABV2568" s="60"/>
      <c r="ABW2568" s="60"/>
      <c r="ABX2568" s="60"/>
    </row>
    <row r="2569" spans="727:752" x14ac:dyDescent="0.25">
      <c r="AAY2569" s="60"/>
      <c r="AAZ2569" s="60"/>
      <c r="ABA2569" s="60"/>
      <c r="ABB2569" s="60"/>
      <c r="ABC2569" s="60"/>
      <c r="ABD2569" s="60"/>
      <c r="ABE2569" s="60"/>
      <c r="ABF2569" s="60"/>
      <c r="ABG2569" s="60"/>
      <c r="ABH2569" s="60"/>
      <c r="ABI2569" s="60"/>
      <c r="ABJ2569" s="60"/>
      <c r="ABK2569" s="60"/>
      <c r="ABL2569" s="60"/>
      <c r="ABM2569" s="60"/>
      <c r="ABN2569" s="60"/>
      <c r="ABO2569" s="60"/>
      <c r="ABP2569" s="60"/>
      <c r="ABQ2569" s="60"/>
      <c r="ABR2569" s="60">
        <v>1.00596180005299</v>
      </c>
      <c r="ABS2569" s="60"/>
      <c r="ABT2569" s="60"/>
      <c r="ABU2569" s="60"/>
      <c r="ABV2569" s="60"/>
      <c r="ABW2569" s="60"/>
      <c r="ABX2569" s="60"/>
    </row>
    <row r="2570" spans="727:752" x14ac:dyDescent="0.25">
      <c r="AAY2570" s="60"/>
      <c r="AAZ2570" s="60"/>
      <c r="ABA2570" s="60"/>
      <c r="ABB2570" s="60"/>
      <c r="ABC2570" s="60"/>
      <c r="ABD2570" s="60"/>
      <c r="ABE2570" s="60"/>
      <c r="ABF2570" s="60"/>
      <c r="ABG2570" s="60"/>
      <c r="ABH2570" s="60"/>
      <c r="ABI2570" s="60"/>
      <c r="ABJ2570" s="60"/>
      <c r="ABK2570" s="60"/>
      <c r="ABL2570" s="60"/>
      <c r="ABM2570" s="60"/>
      <c r="ABN2570" s="60"/>
      <c r="ABO2570" s="60"/>
      <c r="ABP2570" s="60"/>
      <c r="ABQ2570" s="60"/>
      <c r="ABR2570" s="60">
        <v>1.0059611413434</v>
      </c>
      <c r="ABS2570" s="60"/>
      <c r="ABT2570" s="60"/>
      <c r="ABU2570" s="60"/>
      <c r="ABV2570" s="60"/>
      <c r="ABW2570" s="60"/>
      <c r="ABX2570" s="60"/>
    </row>
    <row r="2571" spans="727:752" x14ac:dyDescent="0.25">
      <c r="AAY2571" s="60"/>
      <c r="AAZ2571" s="60"/>
      <c r="ABA2571" s="60"/>
      <c r="ABB2571" s="60"/>
      <c r="ABC2571" s="60"/>
      <c r="ABD2571" s="60"/>
      <c r="ABE2571" s="60"/>
      <c r="ABF2571" s="60"/>
      <c r="ABG2571" s="60"/>
      <c r="ABH2571" s="60"/>
      <c r="ABI2571" s="60"/>
      <c r="ABJ2571" s="60"/>
      <c r="ABK2571" s="60"/>
      <c r="ABL2571" s="60"/>
      <c r="ABM2571" s="60"/>
      <c r="ABN2571" s="60"/>
      <c r="ABO2571" s="60"/>
      <c r="ABP2571" s="60"/>
      <c r="ABQ2571" s="60"/>
      <c r="ABR2571" s="60">
        <v>1.0059604833756399</v>
      </c>
      <c r="ABS2571" s="60"/>
      <c r="ABT2571" s="60"/>
      <c r="ABU2571" s="60"/>
      <c r="ABV2571" s="60"/>
      <c r="ABW2571" s="60"/>
      <c r="ABX2571" s="60"/>
    </row>
    <row r="2572" spans="727:752" x14ac:dyDescent="0.25">
      <c r="AAY2572" s="60"/>
      <c r="AAZ2572" s="60"/>
      <c r="ABA2572" s="60"/>
      <c r="ABB2572" s="60"/>
      <c r="ABC2572" s="60"/>
      <c r="ABD2572" s="60"/>
      <c r="ABE2572" s="60"/>
      <c r="ABF2572" s="60"/>
      <c r="ABG2572" s="60"/>
      <c r="ABH2572" s="60"/>
      <c r="ABI2572" s="60"/>
      <c r="ABJ2572" s="60"/>
      <c r="ABK2572" s="60"/>
      <c r="ABL2572" s="60"/>
      <c r="ABM2572" s="60"/>
      <c r="ABN2572" s="60"/>
      <c r="ABO2572" s="60"/>
      <c r="ABP2572" s="60"/>
      <c r="ABQ2572" s="60"/>
      <c r="ABR2572" s="60">
        <v>1.0059583356588</v>
      </c>
      <c r="ABS2572" s="60"/>
      <c r="ABT2572" s="60"/>
      <c r="ABU2572" s="60"/>
      <c r="ABV2572" s="60"/>
      <c r="ABW2572" s="60"/>
      <c r="ABX2572" s="60"/>
    </row>
    <row r="2573" spans="727:752" x14ac:dyDescent="0.25">
      <c r="AAY2573" s="60"/>
      <c r="AAZ2573" s="60"/>
      <c r="ABA2573" s="60"/>
      <c r="ABB2573" s="60"/>
      <c r="ABC2573" s="60"/>
      <c r="ABD2573" s="60"/>
      <c r="ABE2573" s="60"/>
      <c r="ABF2573" s="60"/>
      <c r="ABG2573" s="60"/>
      <c r="ABH2573" s="60"/>
      <c r="ABI2573" s="60"/>
      <c r="ABJ2573" s="60"/>
      <c r="ABK2573" s="60"/>
      <c r="ABL2573" s="60"/>
      <c r="ABM2573" s="60"/>
      <c r="ABN2573" s="60"/>
      <c r="ABO2573" s="60"/>
      <c r="ABP2573" s="60"/>
      <c r="ABQ2573" s="60"/>
      <c r="ABR2573" s="60">
        <v>1.0059578224446399</v>
      </c>
      <c r="ABS2573" s="60"/>
      <c r="ABT2573" s="60"/>
      <c r="ABU2573" s="60"/>
      <c r="ABV2573" s="60"/>
      <c r="ABW2573" s="60"/>
      <c r="ABX2573" s="60"/>
    </row>
    <row r="2574" spans="727:752" x14ac:dyDescent="0.25">
      <c r="AAY2574" s="60"/>
      <c r="AAZ2574" s="60"/>
      <c r="ABA2574" s="60"/>
      <c r="ABB2574" s="60"/>
      <c r="ABC2574" s="60"/>
      <c r="ABD2574" s="60"/>
      <c r="ABE2574" s="60"/>
      <c r="ABF2574" s="60"/>
      <c r="ABG2574" s="60"/>
      <c r="ABH2574" s="60"/>
      <c r="ABI2574" s="60"/>
      <c r="ABJ2574" s="60"/>
      <c r="ABK2574" s="60"/>
      <c r="ABL2574" s="60"/>
      <c r="ABM2574" s="60"/>
      <c r="ABN2574" s="60"/>
      <c r="ABO2574" s="60"/>
      <c r="ABP2574" s="60"/>
      <c r="ABQ2574" s="60"/>
      <c r="ABR2574" s="60">
        <v>1.0059570036290599</v>
      </c>
      <c r="ABS2574" s="60"/>
      <c r="ABT2574" s="60"/>
      <c r="ABU2574" s="60"/>
      <c r="ABV2574" s="60"/>
      <c r="ABW2574" s="60"/>
      <c r="ABX2574" s="60"/>
    </row>
    <row r="2575" spans="727:752" x14ac:dyDescent="0.25">
      <c r="AAY2575" s="60"/>
      <c r="AAZ2575" s="60"/>
      <c r="ABA2575" s="60"/>
      <c r="ABB2575" s="60"/>
      <c r="ABC2575" s="60"/>
      <c r="ABD2575" s="60"/>
      <c r="ABE2575" s="60"/>
      <c r="ABF2575" s="60"/>
      <c r="ABG2575" s="60"/>
      <c r="ABH2575" s="60"/>
      <c r="ABI2575" s="60"/>
      <c r="ABJ2575" s="60"/>
      <c r="ABK2575" s="60"/>
      <c r="ABL2575" s="60"/>
      <c r="ABM2575" s="60"/>
      <c r="ABN2575" s="60"/>
      <c r="ABO2575" s="60"/>
      <c r="ABP2575" s="60"/>
      <c r="ABQ2575" s="60"/>
      <c r="ABR2575" s="60">
        <v>1.0059542269938699</v>
      </c>
      <c r="ABS2575" s="60"/>
      <c r="ABT2575" s="60"/>
      <c r="ABU2575" s="60"/>
      <c r="ABV2575" s="60"/>
      <c r="ABW2575" s="60"/>
      <c r="ABX2575" s="60"/>
    </row>
    <row r="2576" spans="727:752" x14ac:dyDescent="0.25">
      <c r="AAY2576" s="60"/>
      <c r="AAZ2576" s="60"/>
      <c r="ABA2576" s="60"/>
      <c r="ABB2576" s="60"/>
      <c r="ABC2576" s="60"/>
      <c r="ABD2576" s="60"/>
      <c r="ABE2576" s="60"/>
      <c r="ABF2576" s="60"/>
      <c r="ABG2576" s="60"/>
      <c r="ABH2576" s="60"/>
      <c r="ABI2576" s="60"/>
      <c r="ABJ2576" s="60"/>
      <c r="ABK2576" s="60"/>
      <c r="ABL2576" s="60"/>
      <c r="ABM2576" s="60"/>
      <c r="ABN2576" s="60"/>
      <c r="ABO2576" s="60"/>
      <c r="ABP2576" s="60"/>
      <c r="ABQ2576" s="60"/>
      <c r="ABR2576" s="60">
        <v>1.0059533105365199</v>
      </c>
      <c r="ABS2576" s="60"/>
      <c r="ABT2576" s="60"/>
      <c r="ABU2576" s="60"/>
      <c r="ABV2576" s="60"/>
      <c r="ABW2576" s="60"/>
      <c r="ABX2576" s="60"/>
    </row>
    <row r="2577" spans="727:752" x14ac:dyDescent="0.25">
      <c r="AAY2577" s="60"/>
      <c r="AAZ2577" s="60"/>
      <c r="ABA2577" s="60"/>
      <c r="ABB2577" s="60"/>
      <c r="ABC2577" s="60"/>
      <c r="ABD2577" s="60"/>
      <c r="ABE2577" s="60"/>
      <c r="ABF2577" s="60"/>
      <c r="ABG2577" s="60"/>
      <c r="ABH2577" s="60"/>
      <c r="ABI2577" s="60"/>
      <c r="ABJ2577" s="60"/>
      <c r="ABK2577" s="60"/>
      <c r="ABL2577" s="60"/>
      <c r="ABM2577" s="60"/>
      <c r="ABN2577" s="60"/>
      <c r="ABO2577" s="60"/>
      <c r="ABP2577" s="60"/>
      <c r="ABQ2577" s="60"/>
      <c r="ABR2577" s="60">
        <v>1.0059439109469099</v>
      </c>
      <c r="ABS2577" s="60"/>
      <c r="ABT2577" s="60"/>
      <c r="ABU2577" s="60"/>
      <c r="ABV2577" s="60"/>
      <c r="ABW2577" s="60"/>
      <c r="ABX2577" s="60"/>
    </row>
    <row r="2578" spans="727:752" x14ac:dyDescent="0.25">
      <c r="AAY2578" s="60"/>
      <c r="AAZ2578" s="60"/>
      <c r="ABA2578" s="60"/>
      <c r="ABB2578" s="60"/>
      <c r="ABC2578" s="60"/>
      <c r="ABD2578" s="60"/>
      <c r="ABE2578" s="60"/>
      <c r="ABF2578" s="60"/>
      <c r="ABG2578" s="60"/>
      <c r="ABH2578" s="60"/>
      <c r="ABI2578" s="60"/>
      <c r="ABJ2578" s="60"/>
      <c r="ABK2578" s="60"/>
      <c r="ABL2578" s="60"/>
      <c r="ABM2578" s="60"/>
      <c r="ABN2578" s="60"/>
      <c r="ABO2578" s="60"/>
      <c r="ABP2578" s="60"/>
      <c r="ABQ2578" s="60"/>
      <c r="ABR2578" s="60">
        <v>1.0059414090243199</v>
      </c>
      <c r="ABS2578" s="60"/>
      <c r="ABT2578" s="60"/>
      <c r="ABU2578" s="60"/>
      <c r="ABV2578" s="60"/>
      <c r="ABW2578" s="60"/>
      <c r="ABX2578" s="60"/>
    </row>
    <row r="2579" spans="727:752" x14ac:dyDescent="0.25">
      <c r="AAY2579" s="60"/>
      <c r="AAZ2579" s="60"/>
      <c r="ABA2579" s="60"/>
      <c r="ABB2579" s="60"/>
      <c r="ABC2579" s="60"/>
      <c r="ABD2579" s="60"/>
      <c r="ABE2579" s="60"/>
      <c r="ABF2579" s="60"/>
      <c r="ABG2579" s="60"/>
      <c r="ABH2579" s="60"/>
      <c r="ABI2579" s="60"/>
      <c r="ABJ2579" s="60"/>
      <c r="ABK2579" s="60"/>
      <c r="ABL2579" s="60"/>
      <c r="ABM2579" s="60"/>
      <c r="ABN2579" s="60"/>
      <c r="ABO2579" s="60"/>
      <c r="ABP2579" s="60"/>
      <c r="ABQ2579" s="60"/>
      <c r="ABR2579" s="60">
        <v>1.0059408223827599</v>
      </c>
      <c r="ABS2579" s="60"/>
      <c r="ABT2579" s="60"/>
      <c r="ABU2579" s="60"/>
      <c r="ABV2579" s="60"/>
      <c r="ABW2579" s="60"/>
      <c r="ABX2579" s="60"/>
    </row>
    <row r="2580" spans="727:752" x14ac:dyDescent="0.25">
      <c r="AAY2580" s="60"/>
      <c r="AAZ2580" s="60"/>
      <c r="ABA2580" s="60"/>
      <c r="ABB2580" s="60"/>
      <c r="ABC2580" s="60"/>
      <c r="ABD2580" s="60"/>
      <c r="ABE2580" s="60"/>
      <c r="ABF2580" s="60"/>
      <c r="ABG2580" s="60"/>
      <c r="ABH2580" s="60"/>
      <c r="ABI2580" s="60"/>
      <c r="ABJ2580" s="60"/>
      <c r="ABK2580" s="60"/>
      <c r="ABL2580" s="60"/>
      <c r="ABM2580" s="60"/>
      <c r="ABN2580" s="60"/>
      <c r="ABO2580" s="60"/>
      <c r="ABP2580" s="60"/>
      <c r="ABQ2580" s="60"/>
      <c r="ABR2580" s="60">
        <v>1.0059245528602601</v>
      </c>
      <c r="ABS2580" s="60"/>
      <c r="ABT2580" s="60"/>
      <c r="ABU2580" s="60"/>
      <c r="ABV2580" s="60"/>
      <c r="ABW2580" s="60"/>
      <c r="ABX2580" s="60"/>
    </row>
    <row r="2581" spans="727:752" x14ac:dyDescent="0.25">
      <c r="AAY2581" s="60"/>
      <c r="AAZ2581" s="60"/>
      <c r="ABA2581" s="60"/>
      <c r="ABB2581" s="60"/>
      <c r="ABC2581" s="60"/>
      <c r="ABD2581" s="60"/>
      <c r="ABE2581" s="60"/>
      <c r="ABF2581" s="60"/>
      <c r="ABG2581" s="60"/>
      <c r="ABH2581" s="60"/>
      <c r="ABI2581" s="60"/>
      <c r="ABJ2581" s="60"/>
      <c r="ABK2581" s="60"/>
      <c r="ABL2581" s="60"/>
      <c r="ABM2581" s="60"/>
      <c r="ABN2581" s="60"/>
      <c r="ABO2581" s="60"/>
      <c r="ABP2581" s="60"/>
      <c r="ABQ2581" s="60"/>
      <c r="ABR2581" s="60">
        <v>1.0059219075827299</v>
      </c>
      <c r="ABS2581" s="60"/>
      <c r="ABT2581" s="60"/>
      <c r="ABU2581" s="60"/>
      <c r="ABV2581" s="60"/>
      <c r="ABW2581" s="60"/>
      <c r="ABX2581" s="60"/>
    </row>
    <row r="2582" spans="727:752" x14ac:dyDescent="0.25">
      <c r="AAY2582" s="60"/>
      <c r="AAZ2582" s="60"/>
      <c r="ABA2582" s="60"/>
      <c r="ABB2582" s="60"/>
      <c r="ABC2582" s="60"/>
      <c r="ABD2582" s="60"/>
      <c r="ABE2582" s="60"/>
      <c r="ABF2582" s="60"/>
      <c r="ABG2582" s="60"/>
      <c r="ABH2582" s="60"/>
      <c r="ABI2582" s="60"/>
      <c r="ABJ2582" s="60"/>
      <c r="ABK2582" s="60"/>
      <c r="ABL2582" s="60"/>
      <c r="ABM2582" s="60"/>
      <c r="ABN2582" s="60"/>
      <c r="ABO2582" s="60"/>
      <c r="ABP2582" s="60"/>
      <c r="ABQ2582" s="60"/>
      <c r="ABR2582" s="60">
        <v>1.00591148192632</v>
      </c>
      <c r="ABS2582" s="60"/>
      <c r="ABT2582" s="60"/>
      <c r="ABU2582" s="60"/>
      <c r="ABV2582" s="60"/>
      <c r="ABW2582" s="60"/>
      <c r="ABX2582" s="60"/>
    </row>
    <row r="2583" spans="727:752" x14ac:dyDescent="0.25">
      <c r="AAY2583" s="60"/>
      <c r="AAZ2583" s="60"/>
      <c r="ABA2583" s="60"/>
      <c r="ABB2583" s="60"/>
      <c r="ABC2583" s="60"/>
      <c r="ABD2583" s="60"/>
      <c r="ABE2583" s="60"/>
      <c r="ABF2583" s="60"/>
      <c r="ABG2583" s="60"/>
      <c r="ABH2583" s="60"/>
      <c r="ABI2583" s="60"/>
      <c r="ABJ2583" s="60"/>
      <c r="ABK2583" s="60"/>
      <c r="ABL2583" s="60"/>
      <c r="ABM2583" s="60"/>
      <c r="ABN2583" s="60"/>
      <c r="ABO2583" s="60"/>
      <c r="ABP2583" s="60"/>
      <c r="ABQ2583" s="60"/>
      <c r="ABR2583" s="60">
        <v>1.0059090196751601</v>
      </c>
      <c r="ABS2583" s="60"/>
      <c r="ABT2583" s="60"/>
      <c r="ABU2583" s="60"/>
      <c r="ABV2583" s="60"/>
      <c r="ABW2583" s="60"/>
      <c r="ABX2583" s="60"/>
    </row>
    <row r="2584" spans="727:752" x14ac:dyDescent="0.25">
      <c r="AAY2584" s="60"/>
      <c r="AAZ2584" s="60"/>
      <c r="ABA2584" s="60"/>
      <c r="ABB2584" s="60"/>
      <c r="ABC2584" s="60"/>
      <c r="ABD2584" s="60"/>
      <c r="ABE2584" s="60"/>
      <c r="ABF2584" s="60"/>
      <c r="ABG2584" s="60"/>
      <c r="ABH2584" s="60"/>
      <c r="ABI2584" s="60"/>
      <c r="ABJ2584" s="60"/>
      <c r="ABK2584" s="60"/>
      <c r="ABL2584" s="60"/>
      <c r="ABM2584" s="60"/>
      <c r="ABN2584" s="60"/>
      <c r="ABO2584" s="60"/>
      <c r="ABP2584" s="60"/>
      <c r="ABQ2584" s="60"/>
      <c r="ABR2584" s="60">
        <v>1.00590810686749</v>
      </c>
      <c r="ABS2584" s="60"/>
      <c r="ABT2584" s="60"/>
      <c r="ABU2584" s="60"/>
      <c r="ABV2584" s="60"/>
      <c r="ABW2584" s="60"/>
      <c r="ABX2584" s="60"/>
    </row>
    <row r="2585" spans="727:752" x14ac:dyDescent="0.25">
      <c r="AAY2585" s="60"/>
      <c r="AAZ2585" s="60"/>
      <c r="ABA2585" s="60"/>
      <c r="ABB2585" s="60"/>
      <c r="ABC2585" s="60"/>
      <c r="ABD2585" s="60"/>
      <c r="ABE2585" s="60"/>
      <c r="ABF2585" s="60"/>
      <c r="ABG2585" s="60"/>
      <c r="ABH2585" s="60"/>
      <c r="ABI2585" s="60"/>
      <c r="ABJ2585" s="60"/>
      <c r="ABK2585" s="60"/>
      <c r="ABL2585" s="60"/>
      <c r="ABM2585" s="60"/>
      <c r="ABN2585" s="60"/>
      <c r="ABO2585" s="60"/>
      <c r="ABP2585" s="60"/>
      <c r="ABQ2585" s="60"/>
      <c r="ABR2585" s="60">
        <v>1.00590480590575</v>
      </c>
      <c r="ABS2585" s="60"/>
      <c r="ABT2585" s="60"/>
      <c r="ABU2585" s="60"/>
      <c r="ABV2585" s="60"/>
      <c r="ABW2585" s="60"/>
      <c r="ABX2585" s="60"/>
    </row>
    <row r="2586" spans="727:752" x14ac:dyDescent="0.25">
      <c r="AAY2586" s="60"/>
      <c r="AAZ2586" s="60"/>
      <c r="ABA2586" s="60"/>
      <c r="ABB2586" s="60"/>
      <c r="ABC2586" s="60"/>
      <c r="ABD2586" s="60"/>
      <c r="ABE2586" s="60"/>
      <c r="ABF2586" s="60"/>
      <c r="ABG2586" s="60"/>
      <c r="ABH2586" s="60"/>
      <c r="ABI2586" s="60"/>
      <c r="ABJ2586" s="60"/>
      <c r="ABK2586" s="60"/>
      <c r="ABL2586" s="60"/>
      <c r="ABM2586" s="60"/>
      <c r="ABN2586" s="60"/>
      <c r="ABO2586" s="60"/>
      <c r="ABP2586" s="60"/>
      <c r="ABQ2586" s="60"/>
      <c r="ABR2586" s="60">
        <v>1.0059036163089501</v>
      </c>
      <c r="ABS2586" s="60"/>
      <c r="ABT2586" s="60"/>
      <c r="ABU2586" s="60"/>
      <c r="ABV2586" s="60"/>
      <c r="ABW2586" s="60"/>
      <c r="ABX2586" s="60"/>
    </row>
    <row r="2587" spans="727:752" x14ac:dyDescent="0.25">
      <c r="AAY2587" s="60"/>
      <c r="AAZ2587" s="60"/>
      <c r="ABA2587" s="60"/>
      <c r="ABB2587" s="60"/>
      <c r="ABC2587" s="60"/>
      <c r="ABD2587" s="60"/>
      <c r="ABE2587" s="60"/>
      <c r="ABF2587" s="60"/>
      <c r="ABG2587" s="60"/>
      <c r="ABH2587" s="60"/>
      <c r="ABI2587" s="60"/>
      <c r="ABJ2587" s="60"/>
      <c r="ABK2587" s="60"/>
      <c r="ABL2587" s="60"/>
      <c r="ABM2587" s="60"/>
      <c r="ABN2587" s="60"/>
      <c r="ABO2587" s="60"/>
      <c r="ABP2587" s="60"/>
      <c r="ABQ2587" s="60"/>
      <c r="ABR2587" s="60">
        <v>1.0059012258475499</v>
      </c>
      <c r="ABS2587" s="60"/>
      <c r="ABT2587" s="60"/>
      <c r="ABU2587" s="60"/>
      <c r="ABV2587" s="60"/>
      <c r="ABW2587" s="60"/>
      <c r="ABX2587" s="60"/>
    </row>
    <row r="2588" spans="727:752" x14ac:dyDescent="0.25">
      <c r="AAY2588" s="60"/>
      <c r="AAZ2588" s="60"/>
      <c r="ABA2588" s="60"/>
      <c r="ABB2588" s="60"/>
      <c r="ABC2588" s="60"/>
      <c r="ABD2588" s="60"/>
      <c r="ABE2588" s="60"/>
      <c r="ABF2588" s="60"/>
      <c r="ABG2588" s="60"/>
      <c r="ABH2588" s="60"/>
      <c r="ABI2588" s="60"/>
      <c r="ABJ2588" s="60"/>
      <c r="ABK2588" s="60"/>
      <c r="ABL2588" s="60"/>
      <c r="ABM2588" s="60"/>
      <c r="ABN2588" s="60"/>
      <c r="ABO2588" s="60"/>
      <c r="ABP2588" s="60"/>
      <c r="ABQ2588" s="60"/>
      <c r="ABR2588" s="60">
        <v>1.0059011013613099</v>
      </c>
      <c r="ABS2588" s="60"/>
      <c r="ABT2588" s="60"/>
      <c r="ABU2588" s="60"/>
      <c r="ABV2588" s="60"/>
      <c r="ABW2588" s="60"/>
      <c r="ABX2588" s="60"/>
    </row>
    <row r="2589" spans="727:752" x14ac:dyDescent="0.25">
      <c r="AAY2589" s="60"/>
      <c r="AAZ2589" s="60"/>
      <c r="ABA2589" s="60"/>
      <c r="ABB2589" s="60"/>
      <c r="ABC2589" s="60"/>
      <c r="ABD2589" s="60"/>
      <c r="ABE2589" s="60"/>
      <c r="ABF2589" s="60"/>
      <c r="ABG2589" s="60"/>
      <c r="ABH2589" s="60"/>
      <c r="ABI2589" s="60"/>
      <c r="ABJ2589" s="60"/>
      <c r="ABK2589" s="60"/>
      <c r="ABL2589" s="60"/>
      <c r="ABM2589" s="60"/>
      <c r="ABN2589" s="60"/>
      <c r="ABO2589" s="60"/>
      <c r="ABP2589" s="60"/>
      <c r="ABQ2589" s="60"/>
      <c r="ABR2589" s="60">
        <v>1.0058983276306599</v>
      </c>
      <c r="ABS2589" s="60"/>
      <c r="ABT2589" s="60"/>
      <c r="ABU2589" s="60"/>
      <c r="ABV2589" s="60"/>
      <c r="ABW2589" s="60"/>
      <c r="ABX2589" s="60"/>
    </row>
    <row r="2590" spans="727:752" x14ac:dyDescent="0.25">
      <c r="AAY2590" s="60"/>
      <c r="AAZ2590" s="60"/>
      <c r="ABA2590" s="60"/>
      <c r="ABB2590" s="60"/>
      <c r="ABC2590" s="60"/>
      <c r="ABD2590" s="60"/>
      <c r="ABE2590" s="60"/>
      <c r="ABF2590" s="60"/>
      <c r="ABG2590" s="60"/>
      <c r="ABH2590" s="60"/>
      <c r="ABI2590" s="60"/>
      <c r="ABJ2590" s="60"/>
      <c r="ABK2590" s="60"/>
      <c r="ABL2590" s="60"/>
      <c r="ABM2590" s="60"/>
      <c r="ABN2590" s="60"/>
      <c r="ABO2590" s="60"/>
      <c r="ABP2590" s="60"/>
      <c r="ABQ2590" s="60"/>
      <c r="ABR2590" s="60">
        <v>1.00589657930089</v>
      </c>
      <c r="ABS2590" s="60"/>
      <c r="ABT2590" s="60"/>
      <c r="ABU2590" s="60"/>
      <c r="ABV2590" s="60"/>
      <c r="ABW2590" s="60"/>
      <c r="ABX2590" s="60"/>
    </row>
    <row r="2591" spans="727:752" x14ac:dyDescent="0.25">
      <c r="AAY2591" s="60"/>
      <c r="AAZ2591" s="60"/>
      <c r="ABA2591" s="60"/>
      <c r="ABB2591" s="60"/>
      <c r="ABC2591" s="60"/>
      <c r="ABD2591" s="60"/>
      <c r="ABE2591" s="60"/>
      <c r="ABF2591" s="60"/>
      <c r="ABG2591" s="60"/>
      <c r="ABH2591" s="60"/>
      <c r="ABI2591" s="60"/>
      <c r="ABJ2591" s="60"/>
      <c r="ABK2591" s="60"/>
      <c r="ABL2591" s="60"/>
      <c r="ABM2591" s="60"/>
      <c r="ABN2591" s="60"/>
      <c r="ABO2591" s="60"/>
      <c r="ABP2591" s="60"/>
      <c r="ABQ2591" s="60"/>
      <c r="ABR2591" s="60">
        <v>1.0058957699439699</v>
      </c>
      <c r="ABS2591" s="60"/>
      <c r="ABT2591" s="60"/>
      <c r="ABU2591" s="60"/>
      <c r="ABV2591" s="60"/>
      <c r="ABW2591" s="60"/>
      <c r="ABX2591" s="60"/>
    </row>
    <row r="2592" spans="727:752" x14ac:dyDescent="0.25">
      <c r="AAY2592" s="60"/>
      <c r="AAZ2592" s="60"/>
      <c r="ABA2592" s="60"/>
      <c r="ABB2592" s="60"/>
      <c r="ABC2592" s="60"/>
      <c r="ABD2592" s="60"/>
      <c r="ABE2592" s="60"/>
      <c r="ABF2592" s="60"/>
      <c r="ABG2592" s="60"/>
      <c r="ABH2592" s="60"/>
      <c r="ABI2592" s="60"/>
      <c r="ABJ2592" s="60"/>
      <c r="ABK2592" s="60"/>
      <c r="ABL2592" s="60"/>
      <c r="ABM2592" s="60"/>
      <c r="ABN2592" s="60"/>
      <c r="ABO2592" s="60"/>
      <c r="ABP2592" s="60"/>
      <c r="ABQ2592" s="60"/>
      <c r="ABR2592" s="60">
        <v>1.0058877776849799</v>
      </c>
      <c r="ABS2592" s="60"/>
      <c r="ABT2592" s="60"/>
      <c r="ABU2592" s="60"/>
      <c r="ABV2592" s="60"/>
      <c r="ABW2592" s="60"/>
      <c r="ABX2592" s="60"/>
    </row>
    <row r="2593" spans="727:752" x14ac:dyDescent="0.25">
      <c r="AAY2593" s="60"/>
      <c r="AAZ2593" s="60"/>
      <c r="ABA2593" s="60"/>
      <c r="ABB2593" s="60"/>
      <c r="ABC2593" s="60"/>
      <c r="ABD2593" s="60"/>
      <c r="ABE2593" s="60"/>
      <c r="ABF2593" s="60"/>
      <c r="ABG2593" s="60"/>
      <c r="ABH2593" s="60"/>
      <c r="ABI2593" s="60"/>
      <c r="ABJ2593" s="60"/>
      <c r="ABK2593" s="60"/>
      <c r="ABL2593" s="60"/>
      <c r="ABM2593" s="60"/>
      <c r="ABN2593" s="60"/>
      <c r="ABO2593" s="60"/>
      <c r="ABP2593" s="60"/>
      <c r="ABQ2593" s="60"/>
      <c r="ABR2593" s="60">
        <v>1.0058875100909801</v>
      </c>
      <c r="ABS2593" s="60"/>
      <c r="ABT2593" s="60"/>
      <c r="ABU2593" s="60"/>
      <c r="ABV2593" s="60"/>
      <c r="ABW2593" s="60"/>
      <c r="ABX2593" s="60"/>
    </row>
    <row r="2594" spans="727:752" x14ac:dyDescent="0.25">
      <c r="AAY2594" s="60"/>
      <c r="AAZ2594" s="60"/>
      <c r="ABA2594" s="60"/>
      <c r="ABB2594" s="60"/>
      <c r="ABC2594" s="60"/>
      <c r="ABD2594" s="60"/>
      <c r="ABE2594" s="60"/>
      <c r="ABF2594" s="60"/>
      <c r="ABG2594" s="60"/>
      <c r="ABH2594" s="60"/>
      <c r="ABI2594" s="60"/>
      <c r="ABJ2594" s="60"/>
      <c r="ABK2594" s="60"/>
      <c r="ABL2594" s="60"/>
      <c r="ABM2594" s="60"/>
      <c r="ABN2594" s="60"/>
      <c r="ABO2594" s="60"/>
      <c r="ABP2594" s="60"/>
      <c r="ABQ2594" s="60"/>
      <c r="ABR2594" s="60">
        <v>1.0058867611292699</v>
      </c>
      <c r="ABS2594" s="60"/>
      <c r="ABT2594" s="60"/>
      <c r="ABU2594" s="60"/>
      <c r="ABV2594" s="60"/>
      <c r="ABW2594" s="60"/>
      <c r="ABX2594" s="60"/>
    </row>
    <row r="2595" spans="727:752" x14ac:dyDescent="0.25">
      <c r="AAY2595" s="60"/>
      <c r="AAZ2595" s="60"/>
      <c r="ABA2595" s="60"/>
      <c r="ABB2595" s="60"/>
      <c r="ABC2595" s="60"/>
      <c r="ABD2595" s="60"/>
      <c r="ABE2595" s="60"/>
      <c r="ABF2595" s="60"/>
      <c r="ABG2595" s="60"/>
      <c r="ABH2595" s="60"/>
      <c r="ABI2595" s="60"/>
      <c r="ABJ2595" s="60"/>
      <c r="ABK2595" s="60"/>
      <c r="ABL2595" s="60"/>
      <c r="ABM2595" s="60"/>
      <c r="ABN2595" s="60"/>
      <c r="ABO2595" s="60"/>
      <c r="ABP2595" s="60"/>
      <c r="ABQ2595" s="60"/>
      <c r="ABR2595" s="60">
        <v>1.00588598222907</v>
      </c>
      <c r="ABS2595" s="60"/>
      <c r="ABT2595" s="60"/>
      <c r="ABU2595" s="60"/>
      <c r="ABV2595" s="60"/>
      <c r="ABW2595" s="60"/>
      <c r="ABX2595" s="60"/>
    </row>
    <row r="2596" spans="727:752" x14ac:dyDescent="0.25">
      <c r="AAY2596" s="60"/>
      <c r="AAZ2596" s="60"/>
      <c r="ABA2596" s="60"/>
      <c r="ABB2596" s="60"/>
      <c r="ABC2596" s="60"/>
      <c r="ABD2596" s="60"/>
      <c r="ABE2596" s="60"/>
      <c r="ABF2596" s="60"/>
      <c r="ABG2596" s="60"/>
      <c r="ABH2596" s="60"/>
      <c r="ABI2596" s="60"/>
      <c r="ABJ2596" s="60"/>
      <c r="ABK2596" s="60"/>
      <c r="ABL2596" s="60"/>
      <c r="ABM2596" s="60"/>
      <c r="ABN2596" s="60"/>
      <c r="ABO2596" s="60"/>
      <c r="ABP2596" s="60"/>
      <c r="ABQ2596" s="60"/>
      <c r="ABR2596" s="60">
        <v>1.00588293331259</v>
      </c>
      <c r="ABS2596" s="60"/>
      <c r="ABT2596" s="60"/>
      <c r="ABU2596" s="60"/>
      <c r="ABV2596" s="60"/>
      <c r="ABW2596" s="60"/>
      <c r="ABX2596" s="60"/>
    </row>
    <row r="2597" spans="727:752" x14ac:dyDescent="0.25">
      <c r="AAY2597" s="60"/>
      <c r="AAZ2597" s="60"/>
      <c r="ABA2597" s="60"/>
      <c r="ABB2597" s="60"/>
      <c r="ABC2597" s="60"/>
      <c r="ABD2597" s="60"/>
      <c r="ABE2597" s="60"/>
      <c r="ABF2597" s="60"/>
      <c r="ABG2597" s="60"/>
      <c r="ABH2597" s="60"/>
      <c r="ABI2597" s="60"/>
      <c r="ABJ2597" s="60"/>
      <c r="ABK2597" s="60"/>
      <c r="ABL2597" s="60"/>
      <c r="ABM2597" s="60"/>
      <c r="ABN2597" s="60"/>
      <c r="ABO2597" s="60"/>
      <c r="ABP2597" s="60"/>
      <c r="ABQ2597" s="60"/>
      <c r="ABR2597" s="60">
        <v>1.0058686808441499</v>
      </c>
      <c r="ABS2597" s="60"/>
      <c r="ABT2597" s="60"/>
      <c r="ABU2597" s="60"/>
      <c r="ABV2597" s="60"/>
      <c r="ABW2597" s="60"/>
      <c r="ABX2597" s="60"/>
    </row>
    <row r="2598" spans="727:752" x14ac:dyDescent="0.25">
      <c r="AAY2598" s="60"/>
      <c r="AAZ2598" s="60"/>
      <c r="ABA2598" s="60"/>
      <c r="ABB2598" s="60"/>
      <c r="ABC2598" s="60"/>
      <c r="ABD2598" s="60"/>
      <c r="ABE2598" s="60"/>
      <c r="ABF2598" s="60"/>
      <c r="ABG2598" s="60"/>
      <c r="ABH2598" s="60"/>
      <c r="ABI2598" s="60"/>
      <c r="ABJ2598" s="60"/>
      <c r="ABK2598" s="60"/>
      <c r="ABL2598" s="60"/>
      <c r="ABM2598" s="60"/>
      <c r="ABN2598" s="60"/>
      <c r="ABO2598" s="60"/>
      <c r="ABP2598" s="60"/>
      <c r="ABQ2598" s="60"/>
      <c r="ABR2598" s="60">
        <v>1.00585626331492</v>
      </c>
      <c r="ABS2598" s="60"/>
      <c r="ABT2598" s="60"/>
      <c r="ABU2598" s="60"/>
      <c r="ABV2598" s="60"/>
      <c r="ABW2598" s="60"/>
      <c r="ABX2598" s="60"/>
    </row>
    <row r="2599" spans="727:752" x14ac:dyDescent="0.25">
      <c r="AAY2599" s="60"/>
      <c r="AAZ2599" s="60"/>
      <c r="ABA2599" s="60"/>
      <c r="ABB2599" s="60"/>
      <c r="ABC2599" s="60"/>
      <c r="ABD2599" s="60"/>
      <c r="ABE2599" s="60"/>
      <c r="ABF2599" s="60"/>
      <c r="ABG2599" s="60"/>
      <c r="ABH2599" s="60"/>
      <c r="ABI2599" s="60"/>
      <c r="ABJ2599" s="60"/>
      <c r="ABK2599" s="60"/>
      <c r="ABL2599" s="60"/>
      <c r="ABM2599" s="60"/>
      <c r="ABN2599" s="60"/>
      <c r="ABO2599" s="60"/>
      <c r="ABP2599" s="60"/>
      <c r="ABQ2599" s="60"/>
      <c r="ABR2599" s="60">
        <v>1.0058557796543799</v>
      </c>
      <c r="ABS2599" s="60"/>
      <c r="ABT2599" s="60"/>
      <c r="ABU2599" s="60"/>
      <c r="ABV2599" s="60"/>
      <c r="ABW2599" s="60"/>
      <c r="ABX2599" s="60"/>
    </row>
    <row r="2600" spans="727:752" x14ac:dyDescent="0.25">
      <c r="AAY2600" s="60"/>
      <c r="AAZ2600" s="60"/>
      <c r="ABA2600" s="60"/>
      <c r="ABB2600" s="60"/>
      <c r="ABC2600" s="60"/>
      <c r="ABD2600" s="60"/>
      <c r="ABE2600" s="60"/>
      <c r="ABF2600" s="60"/>
      <c r="ABG2600" s="60"/>
      <c r="ABH2600" s="60"/>
      <c r="ABI2600" s="60"/>
      <c r="ABJ2600" s="60"/>
      <c r="ABK2600" s="60"/>
      <c r="ABL2600" s="60"/>
      <c r="ABM2600" s="60"/>
      <c r="ABN2600" s="60"/>
      <c r="ABO2600" s="60"/>
      <c r="ABP2600" s="60"/>
      <c r="ABQ2600" s="60"/>
      <c r="ABR2600" s="60">
        <v>1.0058492170258799</v>
      </c>
      <c r="ABS2600" s="60"/>
      <c r="ABT2600" s="60"/>
      <c r="ABU2600" s="60"/>
      <c r="ABV2600" s="60"/>
      <c r="ABW2600" s="60"/>
      <c r="ABX2600" s="60"/>
    </row>
    <row r="2601" spans="727:752" x14ac:dyDescent="0.25">
      <c r="AAY2601" s="60"/>
      <c r="AAZ2601" s="60"/>
      <c r="ABA2601" s="60"/>
      <c r="ABB2601" s="60"/>
      <c r="ABC2601" s="60"/>
      <c r="ABD2601" s="60"/>
      <c r="ABE2601" s="60"/>
      <c r="ABF2601" s="60"/>
      <c r="ABG2601" s="60"/>
      <c r="ABH2601" s="60"/>
      <c r="ABI2601" s="60"/>
      <c r="ABJ2601" s="60"/>
      <c r="ABK2601" s="60"/>
      <c r="ABL2601" s="60"/>
      <c r="ABM2601" s="60"/>
      <c r="ABN2601" s="60"/>
      <c r="ABO2601" s="60"/>
      <c r="ABP2601" s="60"/>
      <c r="ABQ2601" s="60"/>
      <c r="ABR2601" s="60">
        <v>1.00584708041767</v>
      </c>
      <c r="ABS2601" s="60"/>
      <c r="ABT2601" s="60"/>
      <c r="ABU2601" s="60"/>
      <c r="ABV2601" s="60"/>
      <c r="ABW2601" s="60"/>
      <c r="ABX2601" s="60"/>
    </row>
    <row r="2602" spans="727:752" x14ac:dyDescent="0.25">
      <c r="AAY2602" s="60"/>
      <c r="AAZ2602" s="60"/>
      <c r="ABA2602" s="60"/>
      <c r="ABB2602" s="60"/>
      <c r="ABC2602" s="60"/>
      <c r="ABD2602" s="60"/>
      <c r="ABE2602" s="60"/>
      <c r="ABF2602" s="60"/>
      <c r="ABG2602" s="60"/>
      <c r="ABH2602" s="60"/>
      <c r="ABI2602" s="60"/>
      <c r="ABJ2602" s="60"/>
      <c r="ABK2602" s="60"/>
      <c r="ABL2602" s="60"/>
      <c r="ABM2602" s="60"/>
      <c r="ABN2602" s="60"/>
      <c r="ABO2602" s="60"/>
      <c r="ABP2602" s="60"/>
      <c r="ABQ2602" s="60"/>
      <c r="ABR2602" s="60">
        <v>1.00584610159945</v>
      </c>
      <c r="ABS2602" s="60"/>
      <c r="ABT2602" s="60"/>
      <c r="ABU2602" s="60"/>
      <c r="ABV2602" s="60"/>
      <c r="ABW2602" s="60"/>
      <c r="ABX2602" s="60"/>
    </row>
    <row r="2603" spans="727:752" x14ac:dyDescent="0.25">
      <c r="AAY2603" s="60"/>
      <c r="AAZ2603" s="60"/>
      <c r="ABA2603" s="60"/>
      <c r="ABB2603" s="60"/>
      <c r="ABC2603" s="60"/>
      <c r="ABD2603" s="60"/>
      <c r="ABE2603" s="60"/>
      <c r="ABF2603" s="60"/>
      <c r="ABG2603" s="60"/>
      <c r="ABH2603" s="60"/>
      <c r="ABI2603" s="60"/>
      <c r="ABJ2603" s="60"/>
      <c r="ABK2603" s="60"/>
      <c r="ABL2603" s="60"/>
      <c r="ABM2603" s="60"/>
      <c r="ABN2603" s="60"/>
      <c r="ABO2603" s="60"/>
      <c r="ABP2603" s="60"/>
      <c r="ABQ2603" s="60"/>
      <c r="ABR2603" s="60">
        <v>1.0058457278792099</v>
      </c>
      <c r="ABS2603" s="60"/>
      <c r="ABT2603" s="60"/>
      <c r="ABU2603" s="60"/>
      <c r="ABV2603" s="60"/>
      <c r="ABW2603" s="60"/>
      <c r="ABX2603" s="60"/>
    </row>
    <row r="2604" spans="727:752" x14ac:dyDescent="0.25">
      <c r="AAY2604" s="60"/>
      <c r="AAZ2604" s="60"/>
      <c r="ABA2604" s="60"/>
      <c r="ABB2604" s="60"/>
      <c r="ABC2604" s="60"/>
      <c r="ABD2604" s="60"/>
      <c r="ABE2604" s="60"/>
      <c r="ABF2604" s="60"/>
      <c r="ABG2604" s="60"/>
      <c r="ABH2604" s="60"/>
      <c r="ABI2604" s="60"/>
      <c r="ABJ2604" s="60"/>
      <c r="ABK2604" s="60"/>
      <c r="ABL2604" s="60"/>
      <c r="ABM2604" s="60"/>
      <c r="ABN2604" s="60"/>
      <c r="ABO2604" s="60"/>
      <c r="ABP2604" s="60"/>
      <c r="ABQ2604" s="60"/>
      <c r="ABR2604" s="60">
        <v>1.0058395667818301</v>
      </c>
      <c r="ABS2604" s="60"/>
      <c r="ABT2604" s="60"/>
      <c r="ABU2604" s="60"/>
      <c r="ABV2604" s="60"/>
      <c r="ABW2604" s="60"/>
      <c r="ABX2604" s="60"/>
    </row>
    <row r="2605" spans="727:752" x14ac:dyDescent="0.25">
      <c r="AAY2605" s="60"/>
      <c r="AAZ2605" s="60"/>
      <c r="ABA2605" s="60"/>
      <c r="ABB2605" s="60"/>
      <c r="ABC2605" s="60"/>
      <c r="ABD2605" s="60"/>
      <c r="ABE2605" s="60"/>
      <c r="ABF2605" s="60"/>
      <c r="ABG2605" s="60"/>
      <c r="ABH2605" s="60"/>
      <c r="ABI2605" s="60"/>
      <c r="ABJ2605" s="60"/>
      <c r="ABK2605" s="60"/>
      <c r="ABL2605" s="60"/>
      <c r="ABM2605" s="60"/>
      <c r="ABN2605" s="60"/>
      <c r="ABO2605" s="60"/>
      <c r="ABP2605" s="60"/>
      <c r="ABQ2605" s="60"/>
      <c r="ABR2605" s="60">
        <v>1.0058385071528699</v>
      </c>
      <c r="ABS2605" s="60"/>
      <c r="ABT2605" s="60"/>
      <c r="ABU2605" s="60"/>
      <c r="ABV2605" s="60"/>
      <c r="ABW2605" s="60"/>
      <c r="ABX2605" s="60"/>
    </row>
    <row r="2606" spans="727:752" x14ac:dyDescent="0.25">
      <c r="AAY2606" s="60"/>
      <c r="AAZ2606" s="60"/>
      <c r="ABA2606" s="60"/>
      <c r="ABB2606" s="60"/>
      <c r="ABC2606" s="60"/>
      <c r="ABD2606" s="60"/>
      <c r="ABE2606" s="60"/>
      <c r="ABF2606" s="60"/>
      <c r="ABG2606" s="60"/>
      <c r="ABH2606" s="60"/>
      <c r="ABI2606" s="60"/>
      <c r="ABJ2606" s="60"/>
      <c r="ABK2606" s="60"/>
      <c r="ABL2606" s="60"/>
      <c r="ABM2606" s="60"/>
      <c r="ABN2606" s="60"/>
      <c r="ABO2606" s="60"/>
      <c r="ABP2606" s="60"/>
      <c r="ABQ2606" s="60"/>
      <c r="ABR2606" s="60">
        <v>1.00582707828703</v>
      </c>
      <c r="ABS2606" s="60"/>
      <c r="ABT2606" s="60"/>
      <c r="ABU2606" s="60"/>
      <c r="ABV2606" s="60"/>
      <c r="ABW2606" s="60"/>
      <c r="ABX2606" s="60"/>
    </row>
    <row r="2607" spans="727:752" x14ac:dyDescent="0.25">
      <c r="AAY2607" s="60"/>
      <c r="AAZ2607" s="60"/>
      <c r="ABA2607" s="60"/>
      <c r="ABB2607" s="60"/>
      <c r="ABC2607" s="60"/>
      <c r="ABD2607" s="60"/>
      <c r="ABE2607" s="60"/>
      <c r="ABF2607" s="60"/>
      <c r="ABG2607" s="60"/>
      <c r="ABH2607" s="60"/>
      <c r="ABI2607" s="60"/>
      <c r="ABJ2607" s="60"/>
      <c r="ABK2607" s="60"/>
      <c r="ABL2607" s="60"/>
      <c r="ABM2607" s="60"/>
      <c r="ABN2607" s="60"/>
      <c r="ABO2607" s="60"/>
      <c r="ABP2607" s="60"/>
      <c r="ABQ2607" s="60"/>
      <c r="ABR2607" s="60">
        <v>1.00582566184955</v>
      </c>
      <c r="ABS2607" s="60"/>
      <c r="ABT2607" s="60"/>
      <c r="ABU2607" s="60"/>
      <c r="ABV2607" s="60"/>
      <c r="ABW2607" s="60"/>
      <c r="ABX2607" s="60"/>
    </row>
    <row r="2608" spans="727:752" x14ac:dyDescent="0.25">
      <c r="AAY2608" s="60"/>
      <c r="AAZ2608" s="60"/>
      <c r="ABA2608" s="60"/>
      <c r="ABB2608" s="60"/>
      <c r="ABC2608" s="60"/>
      <c r="ABD2608" s="60"/>
      <c r="ABE2608" s="60"/>
      <c r="ABF2608" s="60"/>
      <c r="ABG2608" s="60"/>
      <c r="ABH2608" s="60"/>
      <c r="ABI2608" s="60"/>
      <c r="ABJ2608" s="60"/>
      <c r="ABK2608" s="60"/>
      <c r="ABL2608" s="60"/>
      <c r="ABM2608" s="60"/>
      <c r="ABN2608" s="60"/>
      <c r="ABO2608" s="60"/>
      <c r="ABP2608" s="60"/>
      <c r="ABQ2608" s="60"/>
      <c r="ABR2608" s="60">
        <v>1.00582241623858</v>
      </c>
      <c r="ABS2608" s="60"/>
      <c r="ABT2608" s="60"/>
      <c r="ABU2608" s="60"/>
      <c r="ABV2608" s="60"/>
      <c r="ABW2608" s="60"/>
      <c r="ABX2608" s="60"/>
    </row>
    <row r="2609" spans="727:752" x14ac:dyDescent="0.25">
      <c r="AAY2609" s="60"/>
      <c r="AAZ2609" s="60"/>
      <c r="ABA2609" s="60"/>
      <c r="ABB2609" s="60"/>
      <c r="ABC2609" s="60"/>
      <c r="ABD2609" s="60"/>
      <c r="ABE2609" s="60"/>
      <c r="ABF2609" s="60"/>
      <c r="ABG2609" s="60"/>
      <c r="ABH2609" s="60"/>
      <c r="ABI2609" s="60"/>
      <c r="ABJ2609" s="60"/>
      <c r="ABK2609" s="60"/>
      <c r="ABL2609" s="60"/>
      <c r="ABM2609" s="60"/>
      <c r="ABN2609" s="60"/>
      <c r="ABO2609" s="60"/>
      <c r="ABP2609" s="60"/>
      <c r="ABQ2609" s="60"/>
      <c r="ABR2609" s="60">
        <v>1.00581160619992</v>
      </c>
      <c r="ABS2609" s="60"/>
      <c r="ABT2609" s="60"/>
      <c r="ABU2609" s="60"/>
      <c r="ABV2609" s="60"/>
      <c r="ABW2609" s="60"/>
      <c r="ABX2609" s="60"/>
    </row>
    <row r="2610" spans="727:752" x14ac:dyDescent="0.25">
      <c r="AAY2610" s="60"/>
      <c r="AAZ2610" s="60"/>
      <c r="ABA2610" s="60"/>
      <c r="ABB2610" s="60"/>
      <c r="ABC2610" s="60"/>
      <c r="ABD2610" s="60"/>
      <c r="ABE2610" s="60"/>
      <c r="ABF2610" s="60"/>
      <c r="ABG2610" s="60"/>
      <c r="ABH2610" s="60"/>
      <c r="ABI2610" s="60"/>
      <c r="ABJ2610" s="60"/>
      <c r="ABK2610" s="60"/>
      <c r="ABL2610" s="60"/>
      <c r="ABM2610" s="60"/>
      <c r="ABN2610" s="60"/>
      <c r="ABO2610" s="60"/>
      <c r="ABP2610" s="60"/>
      <c r="ABQ2610" s="60"/>
      <c r="ABR2610" s="60">
        <v>1.0058037298024001</v>
      </c>
      <c r="ABS2610" s="60"/>
      <c r="ABT2610" s="60"/>
      <c r="ABU2610" s="60"/>
      <c r="ABV2610" s="60"/>
      <c r="ABW2610" s="60"/>
      <c r="ABX2610" s="60"/>
    </row>
    <row r="2611" spans="727:752" x14ac:dyDescent="0.25">
      <c r="AAY2611" s="60"/>
      <c r="AAZ2611" s="60"/>
      <c r="ABA2611" s="60"/>
      <c r="ABB2611" s="60"/>
      <c r="ABC2611" s="60"/>
      <c r="ABD2611" s="60"/>
      <c r="ABE2611" s="60"/>
      <c r="ABF2611" s="60"/>
      <c r="ABG2611" s="60"/>
      <c r="ABH2611" s="60"/>
      <c r="ABI2611" s="60"/>
      <c r="ABJ2611" s="60"/>
      <c r="ABK2611" s="60"/>
      <c r="ABL2611" s="60"/>
      <c r="ABM2611" s="60"/>
      <c r="ABN2611" s="60"/>
      <c r="ABO2611" s="60"/>
      <c r="ABP2611" s="60"/>
      <c r="ABQ2611" s="60"/>
      <c r="ABR2611" s="60">
        <v>1.0057985981359601</v>
      </c>
      <c r="ABS2611" s="60"/>
      <c r="ABT2611" s="60"/>
      <c r="ABU2611" s="60"/>
      <c r="ABV2611" s="60"/>
      <c r="ABW2611" s="60"/>
      <c r="ABX2611" s="60"/>
    </row>
    <row r="2612" spans="727:752" x14ac:dyDescent="0.25">
      <c r="AAY2612" s="60"/>
      <c r="AAZ2612" s="60"/>
      <c r="ABA2612" s="60"/>
      <c r="ABB2612" s="60"/>
      <c r="ABC2612" s="60"/>
      <c r="ABD2612" s="60"/>
      <c r="ABE2612" s="60"/>
      <c r="ABF2612" s="60"/>
      <c r="ABG2612" s="60"/>
      <c r="ABH2612" s="60"/>
      <c r="ABI2612" s="60"/>
      <c r="ABJ2612" s="60"/>
      <c r="ABK2612" s="60"/>
      <c r="ABL2612" s="60"/>
      <c r="ABM2612" s="60"/>
      <c r="ABN2612" s="60"/>
      <c r="ABO2612" s="60"/>
      <c r="ABP2612" s="60"/>
      <c r="ABQ2612" s="60"/>
      <c r="ABR2612" s="60">
        <v>1.0057985173772599</v>
      </c>
      <c r="ABS2612" s="60"/>
      <c r="ABT2612" s="60"/>
      <c r="ABU2612" s="60"/>
      <c r="ABV2612" s="60"/>
      <c r="ABW2612" s="60"/>
      <c r="ABX2612" s="60"/>
    </row>
    <row r="2613" spans="727:752" x14ac:dyDescent="0.25">
      <c r="AAY2613" s="60"/>
      <c r="AAZ2613" s="60"/>
      <c r="ABA2613" s="60"/>
      <c r="ABB2613" s="60"/>
      <c r="ABC2613" s="60"/>
      <c r="ABD2613" s="60"/>
      <c r="ABE2613" s="60"/>
      <c r="ABF2613" s="60"/>
      <c r="ABG2613" s="60"/>
      <c r="ABH2613" s="60"/>
      <c r="ABI2613" s="60"/>
      <c r="ABJ2613" s="60"/>
      <c r="ABK2613" s="60"/>
      <c r="ABL2613" s="60"/>
      <c r="ABM2613" s="60"/>
      <c r="ABN2613" s="60"/>
      <c r="ABO2613" s="60"/>
      <c r="ABP2613" s="60"/>
      <c r="ABQ2613" s="60"/>
      <c r="ABR2613" s="60">
        <v>1.0057932095020501</v>
      </c>
      <c r="ABS2613" s="60"/>
      <c r="ABT2613" s="60"/>
      <c r="ABU2613" s="60"/>
      <c r="ABV2613" s="60"/>
      <c r="ABW2613" s="60"/>
      <c r="ABX2613" s="60"/>
    </row>
    <row r="2614" spans="727:752" x14ac:dyDescent="0.25">
      <c r="AAY2614" s="60"/>
      <c r="AAZ2614" s="60"/>
      <c r="ABA2614" s="60"/>
      <c r="ABB2614" s="60"/>
      <c r="ABC2614" s="60"/>
      <c r="ABD2614" s="60"/>
      <c r="ABE2614" s="60"/>
      <c r="ABF2614" s="60"/>
      <c r="ABG2614" s="60"/>
      <c r="ABH2614" s="60"/>
      <c r="ABI2614" s="60"/>
      <c r="ABJ2614" s="60"/>
      <c r="ABK2614" s="60"/>
      <c r="ABL2614" s="60"/>
      <c r="ABM2614" s="60"/>
      <c r="ABN2614" s="60"/>
      <c r="ABO2614" s="60"/>
      <c r="ABP2614" s="60"/>
      <c r="ABQ2614" s="60"/>
      <c r="ABR2614" s="60">
        <v>1.0057894065864199</v>
      </c>
      <c r="ABS2614" s="60"/>
      <c r="ABT2614" s="60"/>
      <c r="ABU2614" s="60"/>
      <c r="ABV2614" s="60"/>
      <c r="ABW2614" s="60"/>
      <c r="ABX2614" s="60"/>
    </row>
    <row r="2615" spans="727:752" x14ac:dyDescent="0.25">
      <c r="AAY2615" s="60"/>
      <c r="AAZ2615" s="60"/>
      <c r="ABA2615" s="60"/>
      <c r="ABB2615" s="60"/>
      <c r="ABC2615" s="60"/>
      <c r="ABD2615" s="60"/>
      <c r="ABE2615" s="60"/>
      <c r="ABF2615" s="60"/>
      <c r="ABG2615" s="60"/>
      <c r="ABH2615" s="60"/>
      <c r="ABI2615" s="60"/>
      <c r="ABJ2615" s="60"/>
      <c r="ABK2615" s="60"/>
      <c r="ABL2615" s="60"/>
      <c r="ABM2615" s="60"/>
      <c r="ABN2615" s="60"/>
      <c r="ABO2615" s="60"/>
      <c r="ABP2615" s="60"/>
      <c r="ABQ2615" s="60"/>
      <c r="ABR2615" s="60">
        <v>1.0057872270864801</v>
      </c>
      <c r="ABS2615" s="60"/>
      <c r="ABT2615" s="60"/>
      <c r="ABU2615" s="60"/>
      <c r="ABV2615" s="60"/>
      <c r="ABW2615" s="60"/>
      <c r="ABX2615" s="60"/>
    </row>
    <row r="2616" spans="727:752" x14ac:dyDescent="0.25">
      <c r="AAY2616" s="60"/>
      <c r="AAZ2616" s="60"/>
      <c r="ABA2616" s="60"/>
      <c r="ABB2616" s="60"/>
      <c r="ABC2616" s="60"/>
      <c r="ABD2616" s="60"/>
      <c r="ABE2616" s="60"/>
      <c r="ABF2616" s="60"/>
      <c r="ABG2616" s="60"/>
      <c r="ABH2616" s="60"/>
      <c r="ABI2616" s="60"/>
      <c r="ABJ2616" s="60"/>
      <c r="ABK2616" s="60"/>
      <c r="ABL2616" s="60"/>
      <c r="ABM2616" s="60"/>
      <c r="ABN2616" s="60"/>
      <c r="ABO2616" s="60"/>
      <c r="ABP2616" s="60"/>
      <c r="ABQ2616" s="60"/>
      <c r="ABR2616" s="60">
        <v>1.00576299617125</v>
      </c>
      <c r="ABS2616" s="60"/>
      <c r="ABT2616" s="60"/>
      <c r="ABU2616" s="60"/>
      <c r="ABV2616" s="60"/>
      <c r="ABW2616" s="60"/>
      <c r="ABX2616" s="60"/>
    </row>
    <row r="2617" spans="727:752" x14ac:dyDescent="0.25">
      <c r="AAY2617" s="60"/>
      <c r="AAZ2617" s="60"/>
      <c r="ABA2617" s="60"/>
      <c r="ABB2617" s="60"/>
      <c r="ABC2617" s="60"/>
      <c r="ABD2617" s="60"/>
      <c r="ABE2617" s="60"/>
      <c r="ABF2617" s="60"/>
      <c r="ABG2617" s="60"/>
      <c r="ABH2617" s="60"/>
      <c r="ABI2617" s="60"/>
      <c r="ABJ2617" s="60"/>
      <c r="ABK2617" s="60"/>
      <c r="ABL2617" s="60"/>
      <c r="ABM2617" s="60"/>
      <c r="ABN2617" s="60"/>
      <c r="ABO2617" s="60"/>
      <c r="ABP2617" s="60"/>
      <c r="ABQ2617" s="60"/>
      <c r="ABR2617" s="60">
        <v>1.0057605462097601</v>
      </c>
      <c r="ABS2617" s="60"/>
      <c r="ABT2617" s="60"/>
      <c r="ABU2617" s="60"/>
      <c r="ABV2617" s="60"/>
      <c r="ABW2617" s="60"/>
      <c r="ABX2617" s="60"/>
    </row>
    <row r="2618" spans="727:752" x14ac:dyDescent="0.25">
      <c r="AAY2618" s="60"/>
      <c r="AAZ2618" s="60"/>
      <c r="ABA2618" s="60"/>
      <c r="ABB2618" s="60"/>
      <c r="ABC2618" s="60"/>
      <c r="ABD2618" s="60"/>
      <c r="ABE2618" s="60"/>
      <c r="ABF2618" s="60"/>
      <c r="ABG2618" s="60"/>
      <c r="ABH2618" s="60"/>
      <c r="ABI2618" s="60"/>
      <c r="ABJ2618" s="60"/>
      <c r="ABK2618" s="60"/>
      <c r="ABL2618" s="60"/>
      <c r="ABM2618" s="60"/>
      <c r="ABN2618" s="60"/>
      <c r="ABO2618" s="60"/>
      <c r="ABP2618" s="60"/>
      <c r="ABQ2618" s="60"/>
      <c r="ABR2618" s="60">
        <v>1.0057502671323599</v>
      </c>
      <c r="ABS2618" s="60"/>
      <c r="ABT2618" s="60"/>
      <c r="ABU2618" s="60"/>
      <c r="ABV2618" s="60"/>
      <c r="ABW2618" s="60"/>
      <c r="ABX2618" s="60"/>
    </row>
    <row r="2619" spans="727:752" x14ac:dyDescent="0.25">
      <c r="AAY2619" s="60"/>
      <c r="AAZ2619" s="60"/>
      <c r="ABA2619" s="60"/>
      <c r="ABB2619" s="60"/>
      <c r="ABC2619" s="60"/>
      <c r="ABD2619" s="60"/>
      <c r="ABE2619" s="60"/>
      <c r="ABF2619" s="60"/>
      <c r="ABG2619" s="60"/>
      <c r="ABH2619" s="60"/>
      <c r="ABI2619" s="60"/>
      <c r="ABJ2619" s="60"/>
      <c r="ABK2619" s="60"/>
      <c r="ABL2619" s="60"/>
      <c r="ABM2619" s="60"/>
      <c r="ABN2619" s="60"/>
      <c r="ABO2619" s="60"/>
      <c r="ABP2619" s="60"/>
      <c r="ABQ2619" s="60"/>
      <c r="ABR2619" s="60">
        <v>1.0057486810067899</v>
      </c>
      <c r="ABS2619" s="60"/>
      <c r="ABT2619" s="60"/>
      <c r="ABU2619" s="60"/>
      <c r="ABV2619" s="60"/>
      <c r="ABW2619" s="60"/>
      <c r="ABX2619" s="60"/>
    </row>
    <row r="2620" spans="727:752" x14ac:dyDescent="0.25">
      <c r="AAY2620" s="60"/>
      <c r="AAZ2620" s="60"/>
      <c r="ABA2620" s="60"/>
      <c r="ABB2620" s="60"/>
      <c r="ABC2620" s="60"/>
      <c r="ABD2620" s="60"/>
      <c r="ABE2620" s="60"/>
      <c r="ABF2620" s="60"/>
      <c r="ABG2620" s="60"/>
      <c r="ABH2620" s="60"/>
      <c r="ABI2620" s="60"/>
      <c r="ABJ2620" s="60"/>
      <c r="ABK2620" s="60"/>
      <c r="ABL2620" s="60"/>
      <c r="ABM2620" s="60"/>
      <c r="ABN2620" s="60"/>
      <c r="ABO2620" s="60"/>
      <c r="ABP2620" s="60"/>
      <c r="ABQ2620" s="60"/>
      <c r="ABR2620" s="60">
        <v>1.0057472930118501</v>
      </c>
      <c r="ABS2620" s="60"/>
      <c r="ABT2620" s="60"/>
      <c r="ABU2620" s="60"/>
      <c r="ABV2620" s="60"/>
      <c r="ABW2620" s="60"/>
      <c r="ABX2620" s="60"/>
    </row>
    <row r="2621" spans="727:752" x14ac:dyDescent="0.25">
      <c r="AAY2621" s="60"/>
      <c r="AAZ2621" s="60"/>
      <c r="ABA2621" s="60"/>
      <c r="ABB2621" s="60"/>
      <c r="ABC2621" s="60"/>
      <c r="ABD2621" s="60"/>
      <c r="ABE2621" s="60"/>
      <c r="ABF2621" s="60"/>
      <c r="ABG2621" s="60"/>
      <c r="ABH2621" s="60"/>
      <c r="ABI2621" s="60"/>
      <c r="ABJ2621" s="60"/>
      <c r="ABK2621" s="60"/>
      <c r="ABL2621" s="60"/>
      <c r="ABM2621" s="60"/>
      <c r="ABN2621" s="60"/>
      <c r="ABO2621" s="60"/>
      <c r="ABP2621" s="60"/>
      <c r="ABQ2621" s="60"/>
      <c r="ABR2621" s="60">
        <v>1.0057435629546201</v>
      </c>
      <c r="ABS2621" s="60"/>
      <c r="ABT2621" s="60"/>
      <c r="ABU2621" s="60"/>
      <c r="ABV2621" s="60"/>
      <c r="ABW2621" s="60"/>
      <c r="ABX2621" s="60"/>
    </row>
    <row r="2622" spans="727:752" x14ac:dyDescent="0.25">
      <c r="AAY2622" s="60"/>
      <c r="AAZ2622" s="60"/>
      <c r="ABA2622" s="60"/>
      <c r="ABB2622" s="60"/>
      <c r="ABC2622" s="60"/>
      <c r="ABD2622" s="60"/>
      <c r="ABE2622" s="60"/>
      <c r="ABF2622" s="60"/>
      <c r="ABG2622" s="60"/>
      <c r="ABH2622" s="60"/>
      <c r="ABI2622" s="60"/>
      <c r="ABJ2622" s="60"/>
      <c r="ABK2622" s="60"/>
      <c r="ABL2622" s="60"/>
      <c r="ABM2622" s="60"/>
      <c r="ABN2622" s="60"/>
      <c r="ABO2622" s="60"/>
      <c r="ABP2622" s="60"/>
      <c r="ABQ2622" s="60"/>
      <c r="ABR2622" s="60">
        <v>1.00574042869282</v>
      </c>
      <c r="ABS2622" s="60"/>
      <c r="ABT2622" s="60"/>
      <c r="ABU2622" s="60"/>
      <c r="ABV2622" s="60"/>
      <c r="ABW2622" s="60"/>
      <c r="ABX2622" s="60"/>
    </row>
    <row r="2623" spans="727:752" x14ac:dyDescent="0.25">
      <c r="AAY2623" s="60"/>
      <c r="AAZ2623" s="60"/>
      <c r="ABA2623" s="60"/>
      <c r="ABB2623" s="60"/>
      <c r="ABC2623" s="60"/>
      <c r="ABD2623" s="60"/>
      <c r="ABE2623" s="60"/>
      <c r="ABF2623" s="60"/>
      <c r="ABG2623" s="60"/>
      <c r="ABH2623" s="60"/>
      <c r="ABI2623" s="60"/>
      <c r="ABJ2623" s="60"/>
      <c r="ABK2623" s="60"/>
      <c r="ABL2623" s="60"/>
      <c r="ABM2623" s="60"/>
      <c r="ABN2623" s="60"/>
      <c r="ABO2623" s="60"/>
      <c r="ABP2623" s="60"/>
      <c r="ABQ2623" s="60"/>
      <c r="ABR2623" s="60">
        <v>1.00573815116674</v>
      </c>
      <c r="ABS2623" s="60"/>
      <c r="ABT2623" s="60"/>
      <c r="ABU2623" s="60"/>
      <c r="ABV2623" s="60"/>
      <c r="ABW2623" s="60"/>
      <c r="ABX2623" s="60"/>
    </row>
    <row r="2624" spans="727:752" x14ac:dyDescent="0.25">
      <c r="AAY2624" s="60"/>
      <c r="AAZ2624" s="60"/>
      <c r="ABA2624" s="60"/>
      <c r="ABB2624" s="60"/>
      <c r="ABC2624" s="60"/>
      <c r="ABD2624" s="60"/>
      <c r="ABE2624" s="60"/>
      <c r="ABF2624" s="60"/>
      <c r="ABG2624" s="60"/>
      <c r="ABH2624" s="60"/>
      <c r="ABI2624" s="60"/>
      <c r="ABJ2624" s="60"/>
      <c r="ABK2624" s="60"/>
      <c r="ABL2624" s="60"/>
      <c r="ABM2624" s="60"/>
      <c r="ABN2624" s="60"/>
      <c r="ABO2624" s="60"/>
      <c r="ABP2624" s="60"/>
      <c r="ABQ2624" s="60"/>
      <c r="ABR2624" s="60">
        <v>1.00573548152595</v>
      </c>
      <c r="ABS2624" s="60"/>
      <c r="ABT2624" s="60"/>
      <c r="ABU2624" s="60"/>
      <c r="ABV2624" s="60"/>
      <c r="ABW2624" s="60"/>
      <c r="ABX2624" s="60"/>
    </row>
    <row r="2625" spans="727:752" x14ac:dyDescent="0.25">
      <c r="AAY2625" s="60"/>
      <c r="AAZ2625" s="60"/>
      <c r="ABA2625" s="60"/>
      <c r="ABB2625" s="60"/>
      <c r="ABC2625" s="60"/>
      <c r="ABD2625" s="60"/>
      <c r="ABE2625" s="60"/>
      <c r="ABF2625" s="60"/>
      <c r="ABG2625" s="60"/>
      <c r="ABH2625" s="60"/>
      <c r="ABI2625" s="60"/>
      <c r="ABJ2625" s="60"/>
      <c r="ABK2625" s="60"/>
      <c r="ABL2625" s="60"/>
      <c r="ABM2625" s="60"/>
      <c r="ABN2625" s="60"/>
      <c r="ABO2625" s="60"/>
      <c r="ABP2625" s="60"/>
      <c r="ABQ2625" s="60"/>
      <c r="ABR2625" s="60">
        <v>1.0057291564898401</v>
      </c>
      <c r="ABS2625" s="60"/>
      <c r="ABT2625" s="60"/>
      <c r="ABU2625" s="60"/>
      <c r="ABV2625" s="60"/>
      <c r="ABW2625" s="60"/>
      <c r="ABX2625" s="60"/>
    </row>
    <row r="2626" spans="727:752" x14ac:dyDescent="0.25">
      <c r="AAY2626" s="60"/>
      <c r="AAZ2626" s="60"/>
      <c r="ABA2626" s="60"/>
      <c r="ABB2626" s="60"/>
      <c r="ABC2626" s="60"/>
      <c r="ABD2626" s="60"/>
      <c r="ABE2626" s="60"/>
      <c r="ABF2626" s="60"/>
      <c r="ABG2626" s="60"/>
      <c r="ABH2626" s="60"/>
      <c r="ABI2626" s="60"/>
      <c r="ABJ2626" s="60"/>
      <c r="ABK2626" s="60"/>
      <c r="ABL2626" s="60"/>
      <c r="ABM2626" s="60"/>
      <c r="ABN2626" s="60"/>
      <c r="ABO2626" s="60"/>
      <c r="ABP2626" s="60"/>
      <c r="ABQ2626" s="60"/>
      <c r="ABR2626" s="60">
        <v>1.0057264367749299</v>
      </c>
      <c r="ABS2626" s="60"/>
      <c r="ABT2626" s="60"/>
      <c r="ABU2626" s="60"/>
      <c r="ABV2626" s="60"/>
      <c r="ABW2626" s="60"/>
      <c r="ABX2626" s="60"/>
    </row>
    <row r="2627" spans="727:752" x14ac:dyDescent="0.25">
      <c r="AAY2627" s="60"/>
      <c r="AAZ2627" s="60"/>
      <c r="ABA2627" s="60"/>
      <c r="ABB2627" s="60"/>
      <c r="ABC2627" s="60"/>
      <c r="ABD2627" s="60"/>
      <c r="ABE2627" s="60"/>
      <c r="ABF2627" s="60"/>
      <c r="ABG2627" s="60"/>
      <c r="ABH2627" s="60"/>
      <c r="ABI2627" s="60"/>
      <c r="ABJ2627" s="60"/>
      <c r="ABK2627" s="60"/>
      <c r="ABL2627" s="60"/>
      <c r="ABM2627" s="60"/>
      <c r="ABN2627" s="60"/>
      <c r="ABO2627" s="60"/>
      <c r="ABP2627" s="60"/>
      <c r="ABQ2627" s="60"/>
      <c r="ABR2627" s="60">
        <v>1.0057262420335999</v>
      </c>
      <c r="ABS2627" s="60"/>
      <c r="ABT2627" s="60"/>
      <c r="ABU2627" s="60"/>
      <c r="ABV2627" s="60"/>
      <c r="ABW2627" s="60"/>
      <c r="ABX2627" s="60"/>
    </row>
    <row r="2628" spans="727:752" x14ac:dyDescent="0.25">
      <c r="AAY2628" s="60"/>
      <c r="AAZ2628" s="60"/>
      <c r="ABA2628" s="60"/>
      <c r="ABB2628" s="60"/>
      <c r="ABC2628" s="60"/>
      <c r="ABD2628" s="60"/>
      <c r="ABE2628" s="60"/>
      <c r="ABF2628" s="60"/>
      <c r="ABG2628" s="60"/>
      <c r="ABH2628" s="60"/>
      <c r="ABI2628" s="60"/>
      <c r="ABJ2628" s="60"/>
      <c r="ABK2628" s="60"/>
      <c r="ABL2628" s="60"/>
      <c r="ABM2628" s="60"/>
      <c r="ABN2628" s="60"/>
      <c r="ABO2628" s="60"/>
      <c r="ABP2628" s="60"/>
      <c r="ABQ2628" s="60"/>
      <c r="ABR2628" s="60">
        <v>1.00572419666654</v>
      </c>
      <c r="ABS2628" s="60"/>
      <c r="ABT2628" s="60"/>
      <c r="ABU2628" s="60"/>
      <c r="ABV2628" s="60"/>
      <c r="ABW2628" s="60"/>
      <c r="ABX2628" s="60"/>
    </row>
    <row r="2629" spans="727:752" x14ac:dyDescent="0.25">
      <c r="AAY2629" s="60"/>
      <c r="AAZ2629" s="60"/>
      <c r="ABA2629" s="60"/>
      <c r="ABB2629" s="60"/>
      <c r="ABC2629" s="60"/>
      <c r="ABD2629" s="60"/>
      <c r="ABE2629" s="60"/>
      <c r="ABF2629" s="60"/>
      <c r="ABG2629" s="60"/>
      <c r="ABH2629" s="60"/>
      <c r="ABI2629" s="60"/>
      <c r="ABJ2629" s="60"/>
      <c r="ABK2629" s="60"/>
      <c r="ABL2629" s="60"/>
      <c r="ABM2629" s="60"/>
      <c r="ABN2629" s="60"/>
      <c r="ABO2629" s="60"/>
      <c r="ABP2629" s="60"/>
      <c r="ABQ2629" s="60"/>
      <c r="ABR2629" s="60">
        <v>1.0057193949774801</v>
      </c>
      <c r="ABS2629" s="60"/>
      <c r="ABT2629" s="60"/>
      <c r="ABU2629" s="60"/>
      <c r="ABV2629" s="60"/>
      <c r="ABW2629" s="60"/>
      <c r="ABX2629" s="60"/>
    </row>
    <row r="2630" spans="727:752" x14ac:dyDescent="0.25">
      <c r="AAY2630" s="60"/>
      <c r="AAZ2630" s="60"/>
      <c r="ABA2630" s="60"/>
      <c r="ABB2630" s="60"/>
      <c r="ABC2630" s="60"/>
      <c r="ABD2630" s="60"/>
      <c r="ABE2630" s="60"/>
      <c r="ABF2630" s="60"/>
      <c r="ABG2630" s="60"/>
      <c r="ABH2630" s="60"/>
      <c r="ABI2630" s="60"/>
      <c r="ABJ2630" s="60"/>
      <c r="ABK2630" s="60"/>
      <c r="ABL2630" s="60"/>
      <c r="ABM2630" s="60"/>
      <c r="ABN2630" s="60"/>
      <c r="ABO2630" s="60"/>
      <c r="ABP2630" s="60"/>
      <c r="ABQ2630" s="60"/>
      <c r="ABR2630" s="60">
        <v>1.00571586224826</v>
      </c>
      <c r="ABS2630" s="60"/>
      <c r="ABT2630" s="60"/>
      <c r="ABU2630" s="60"/>
      <c r="ABV2630" s="60"/>
      <c r="ABW2630" s="60"/>
      <c r="ABX2630" s="60"/>
    </row>
    <row r="2631" spans="727:752" x14ac:dyDescent="0.25">
      <c r="AAY2631" s="60"/>
      <c r="AAZ2631" s="60"/>
      <c r="ABA2631" s="60"/>
      <c r="ABB2631" s="60"/>
      <c r="ABC2631" s="60"/>
      <c r="ABD2631" s="60"/>
      <c r="ABE2631" s="60"/>
      <c r="ABF2631" s="60"/>
      <c r="ABG2631" s="60"/>
      <c r="ABH2631" s="60"/>
      <c r="ABI2631" s="60"/>
      <c r="ABJ2631" s="60"/>
      <c r="ABK2631" s="60"/>
      <c r="ABL2631" s="60"/>
      <c r="ABM2631" s="60"/>
      <c r="ABN2631" s="60"/>
      <c r="ABO2631" s="60"/>
      <c r="ABP2631" s="60"/>
      <c r="ABQ2631" s="60"/>
      <c r="ABR2631" s="60">
        <v>1.0057155523139001</v>
      </c>
      <c r="ABS2631" s="60"/>
      <c r="ABT2631" s="60"/>
      <c r="ABU2631" s="60"/>
      <c r="ABV2631" s="60"/>
      <c r="ABW2631" s="60"/>
      <c r="ABX2631" s="60"/>
    </row>
    <row r="2632" spans="727:752" x14ac:dyDescent="0.25">
      <c r="AAY2632" s="60"/>
      <c r="AAZ2632" s="60"/>
      <c r="ABA2632" s="60"/>
      <c r="ABB2632" s="60"/>
      <c r="ABC2632" s="60"/>
      <c r="ABD2632" s="60"/>
      <c r="ABE2632" s="60"/>
      <c r="ABF2632" s="60"/>
      <c r="ABG2632" s="60"/>
      <c r="ABH2632" s="60"/>
      <c r="ABI2632" s="60"/>
      <c r="ABJ2632" s="60"/>
      <c r="ABK2632" s="60"/>
      <c r="ABL2632" s="60"/>
      <c r="ABM2632" s="60"/>
      <c r="ABN2632" s="60"/>
      <c r="ABO2632" s="60"/>
      <c r="ABP2632" s="60"/>
      <c r="ABQ2632" s="60"/>
      <c r="ABR2632" s="60">
        <v>1.0057115659593501</v>
      </c>
      <c r="ABS2632" s="60"/>
      <c r="ABT2632" s="60"/>
      <c r="ABU2632" s="60"/>
      <c r="ABV2632" s="60"/>
      <c r="ABW2632" s="60"/>
      <c r="ABX2632" s="60"/>
    </row>
    <row r="2633" spans="727:752" x14ac:dyDescent="0.25">
      <c r="AAY2633" s="60"/>
      <c r="AAZ2633" s="60"/>
      <c r="ABA2633" s="60"/>
      <c r="ABB2633" s="60"/>
      <c r="ABC2633" s="60"/>
      <c r="ABD2633" s="60"/>
      <c r="ABE2633" s="60"/>
      <c r="ABF2633" s="60"/>
      <c r="ABG2633" s="60"/>
      <c r="ABH2633" s="60"/>
      <c r="ABI2633" s="60"/>
      <c r="ABJ2633" s="60"/>
      <c r="ABK2633" s="60"/>
      <c r="ABL2633" s="60"/>
      <c r="ABM2633" s="60"/>
      <c r="ABN2633" s="60"/>
      <c r="ABO2633" s="60"/>
      <c r="ABP2633" s="60"/>
      <c r="ABQ2633" s="60"/>
      <c r="ABR2633" s="60">
        <v>1.0057096863092001</v>
      </c>
      <c r="ABS2633" s="60"/>
      <c r="ABT2633" s="60"/>
      <c r="ABU2633" s="60"/>
      <c r="ABV2633" s="60"/>
      <c r="ABW2633" s="60"/>
      <c r="ABX2633" s="60"/>
    </row>
    <row r="2634" spans="727:752" x14ac:dyDescent="0.25">
      <c r="AAY2634" s="60"/>
      <c r="AAZ2634" s="60"/>
      <c r="ABA2634" s="60"/>
      <c r="ABB2634" s="60"/>
      <c r="ABC2634" s="60"/>
      <c r="ABD2634" s="60"/>
      <c r="ABE2634" s="60"/>
      <c r="ABF2634" s="60"/>
      <c r="ABG2634" s="60"/>
      <c r="ABH2634" s="60"/>
      <c r="ABI2634" s="60"/>
      <c r="ABJ2634" s="60"/>
      <c r="ABK2634" s="60"/>
      <c r="ABL2634" s="60"/>
      <c r="ABM2634" s="60"/>
      <c r="ABN2634" s="60"/>
      <c r="ABO2634" s="60"/>
      <c r="ABP2634" s="60"/>
      <c r="ABQ2634" s="60"/>
      <c r="ABR2634" s="60">
        <v>1.0056785124271099</v>
      </c>
      <c r="ABS2634" s="60"/>
      <c r="ABT2634" s="60"/>
      <c r="ABU2634" s="60"/>
      <c r="ABV2634" s="60"/>
      <c r="ABW2634" s="60"/>
      <c r="ABX2634" s="60"/>
    </row>
    <row r="2635" spans="727:752" x14ac:dyDescent="0.25">
      <c r="AAY2635" s="60"/>
      <c r="AAZ2635" s="60"/>
      <c r="ABA2635" s="60"/>
      <c r="ABB2635" s="60"/>
      <c r="ABC2635" s="60"/>
      <c r="ABD2635" s="60"/>
      <c r="ABE2635" s="60"/>
      <c r="ABF2635" s="60"/>
      <c r="ABG2635" s="60"/>
      <c r="ABH2635" s="60"/>
      <c r="ABI2635" s="60"/>
      <c r="ABJ2635" s="60"/>
      <c r="ABK2635" s="60"/>
      <c r="ABL2635" s="60"/>
      <c r="ABM2635" s="60"/>
      <c r="ABN2635" s="60"/>
      <c r="ABO2635" s="60"/>
      <c r="ABP2635" s="60"/>
      <c r="ABQ2635" s="60"/>
      <c r="ABR2635" s="60">
        <v>1.0056750524704501</v>
      </c>
      <c r="ABS2635" s="60"/>
      <c r="ABT2635" s="60"/>
      <c r="ABU2635" s="60"/>
      <c r="ABV2635" s="60"/>
      <c r="ABW2635" s="60"/>
      <c r="ABX2635" s="60"/>
    </row>
    <row r="2636" spans="727:752" x14ac:dyDescent="0.25">
      <c r="AAY2636" s="60"/>
      <c r="AAZ2636" s="60"/>
      <c r="ABA2636" s="60"/>
      <c r="ABB2636" s="60"/>
      <c r="ABC2636" s="60"/>
      <c r="ABD2636" s="60"/>
      <c r="ABE2636" s="60"/>
      <c r="ABF2636" s="60"/>
      <c r="ABG2636" s="60"/>
      <c r="ABH2636" s="60"/>
      <c r="ABI2636" s="60"/>
      <c r="ABJ2636" s="60"/>
      <c r="ABK2636" s="60"/>
      <c r="ABL2636" s="60"/>
      <c r="ABM2636" s="60"/>
      <c r="ABN2636" s="60"/>
      <c r="ABO2636" s="60"/>
      <c r="ABP2636" s="60"/>
      <c r="ABQ2636" s="60"/>
      <c r="ABR2636" s="60">
        <v>1.0056743165172699</v>
      </c>
      <c r="ABS2636" s="60"/>
      <c r="ABT2636" s="60"/>
      <c r="ABU2636" s="60"/>
      <c r="ABV2636" s="60"/>
      <c r="ABW2636" s="60"/>
      <c r="ABX2636" s="60"/>
    </row>
    <row r="2637" spans="727:752" x14ac:dyDescent="0.25">
      <c r="AAY2637" s="60"/>
      <c r="AAZ2637" s="60"/>
      <c r="ABA2637" s="60"/>
      <c r="ABB2637" s="60"/>
      <c r="ABC2637" s="60"/>
      <c r="ABD2637" s="60"/>
      <c r="ABE2637" s="60"/>
      <c r="ABF2637" s="60"/>
      <c r="ABG2637" s="60"/>
      <c r="ABH2637" s="60"/>
      <c r="ABI2637" s="60"/>
      <c r="ABJ2637" s="60"/>
      <c r="ABK2637" s="60"/>
      <c r="ABL2637" s="60"/>
      <c r="ABM2637" s="60"/>
      <c r="ABN2637" s="60"/>
      <c r="ABO2637" s="60"/>
      <c r="ABP2637" s="60"/>
      <c r="ABQ2637" s="60"/>
      <c r="ABR2637" s="60">
        <v>1.0056738397651599</v>
      </c>
      <c r="ABS2637" s="60"/>
      <c r="ABT2637" s="60"/>
      <c r="ABU2637" s="60"/>
      <c r="ABV2637" s="60"/>
      <c r="ABW2637" s="60"/>
      <c r="ABX2637" s="60"/>
    </row>
    <row r="2638" spans="727:752" x14ac:dyDescent="0.25">
      <c r="AAY2638" s="60"/>
      <c r="AAZ2638" s="60"/>
      <c r="ABA2638" s="60"/>
      <c r="ABB2638" s="60"/>
      <c r="ABC2638" s="60"/>
      <c r="ABD2638" s="60"/>
      <c r="ABE2638" s="60"/>
      <c r="ABF2638" s="60"/>
      <c r="ABG2638" s="60"/>
      <c r="ABH2638" s="60"/>
      <c r="ABI2638" s="60"/>
      <c r="ABJ2638" s="60"/>
      <c r="ABK2638" s="60"/>
      <c r="ABL2638" s="60"/>
      <c r="ABM2638" s="60"/>
      <c r="ABN2638" s="60"/>
      <c r="ABO2638" s="60"/>
      <c r="ABP2638" s="60"/>
      <c r="ABQ2638" s="60"/>
      <c r="ABR2638" s="60">
        <v>1.0056681189946699</v>
      </c>
      <c r="ABS2638" s="60"/>
      <c r="ABT2638" s="60"/>
      <c r="ABU2638" s="60"/>
      <c r="ABV2638" s="60"/>
      <c r="ABW2638" s="60"/>
      <c r="ABX2638" s="60"/>
    </row>
    <row r="2639" spans="727:752" x14ac:dyDescent="0.25">
      <c r="AAY2639" s="60"/>
      <c r="AAZ2639" s="60"/>
      <c r="ABA2639" s="60"/>
      <c r="ABB2639" s="60"/>
      <c r="ABC2639" s="60"/>
      <c r="ABD2639" s="60"/>
      <c r="ABE2639" s="60"/>
      <c r="ABF2639" s="60"/>
      <c r="ABG2639" s="60"/>
      <c r="ABH2639" s="60"/>
      <c r="ABI2639" s="60"/>
      <c r="ABJ2639" s="60"/>
      <c r="ABK2639" s="60"/>
      <c r="ABL2639" s="60"/>
      <c r="ABM2639" s="60"/>
      <c r="ABN2639" s="60"/>
      <c r="ABO2639" s="60"/>
      <c r="ABP2639" s="60"/>
      <c r="ABQ2639" s="60"/>
      <c r="ABR2639" s="60">
        <v>1.00566402613587</v>
      </c>
      <c r="ABS2639" s="60"/>
      <c r="ABT2639" s="60"/>
      <c r="ABU2639" s="60"/>
      <c r="ABV2639" s="60"/>
      <c r="ABW2639" s="60"/>
      <c r="ABX2639" s="60"/>
    </row>
    <row r="2640" spans="727:752" x14ac:dyDescent="0.25">
      <c r="AAY2640" s="60"/>
      <c r="AAZ2640" s="60"/>
      <c r="ABA2640" s="60"/>
      <c r="ABB2640" s="60"/>
      <c r="ABC2640" s="60"/>
      <c r="ABD2640" s="60"/>
      <c r="ABE2640" s="60"/>
      <c r="ABF2640" s="60"/>
      <c r="ABG2640" s="60"/>
      <c r="ABH2640" s="60"/>
      <c r="ABI2640" s="60"/>
      <c r="ABJ2640" s="60"/>
      <c r="ABK2640" s="60"/>
      <c r="ABL2640" s="60"/>
      <c r="ABM2640" s="60"/>
      <c r="ABN2640" s="60"/>
      <c r="ABO2640" s="60"/>
      <c r="ABP2640" s="60"/>
      <c r="ABQ2640" s="60"/>
      <c r="ABR2640" s="60">
        <v>1.0056553535136701</v>
      </c>
      <c r="ABS2640" s="60"/>
      <c r="ABT2640" s="60"/>
      <c r="ABU2640" s="60"/>
      <c r="ABV2640" s="60"/>
      <c r="ABW2640" s="60"/>
      <c r="ABX2640" s="60"/>
    </row>
    <row r="2641" spans="727:752" x14ac:dyDescent="0.25">
      <c r="AAY2641" s="60"/>
      <c r="AAZ2641" s="60"/>
      <c r="ABA2641" s="60"/>
      <c r="ABB2641" s="60"/>
      <c r="ABC2641" s="60"/>
      <c r="ABD2641" s="60"/>
      <c r="ABE2641" s="60"/>
      <c r="ABF2641" s="60"/>
      <c r="ABG2641" s="60"/>
      <c r="ABH2641" s="60"/>
      <c r="ABI2641" s="60"/>
      <c r="ABJ2641" s="60"/>
      <c r="ABK2641" s="60"/>
      <c r="ABL2641" s="60"/>
      <c r="ABM2641" s="60"/>
      <c r="ABN2641" s="60"/>
      <c r="ABO2641" s="60"/>
      <c r="ABP2641" s="60"/>
      <c r="ABQ2641" s="60"/>
      <c r="ABR2641" s="60">
        <v>1.00565494443779</v>
      </c>
      <c r="ABS2641" s="60"/>
      <c r="ABT2641" s="60"/>
      <c r="ABU2641" s="60"/>
      <c r="ABV2641" s="60"/>
      <c r="ABW2641" s="60"/>
      <c r="ABX2641" s="60"/>
    </row>
    <row r="2642" spans="727:752" x14ac:dyDescent="0.25">
      <c r="AAY2642" s="60"/>
      <c r="AAZ2642" s="60"/>
      <c r="ABA2642" s="60"/>
      <c r="ABB2642" s="60"/>
      <c r="ABC2642" s="60"/>
      <c r="ABD2642" s="60"/>
      <c r="ABE2642" s="60"/>
      <c r="ABF2642" s="60"/>
      <c r="ABG2642" s="60"/>
      <c r="ABH2642" s="60"/>
      <c r="ABI2642" s="60"/>
      <c r="ABJ2642" s="60"/>
      <c r="ABK2642" s="60"/>
      <c r="ABL2642" s="60"/>
      <c r="ABM2642" s="60"/>
      <c r="ABN2642" s="60"/>
      <c r="ABO2642" s="60"/>
      <c r="ABP2642" s="60"/>
      <c r="ABQ2642" s="60"/>
      <c r="ABR2642" s="60">
        <v>1.00565436310817</v>
      </c>
      <c r="ABS2642" s="60"/>
      <c r="ABT2642" s="60"/>
      <c r="ABU2642" s="60"/>
      <c r="ABV2642" s="60"/>
      <c r="ABW2642" s="60"/>
      <c r="ABX2642" s="60"/>
    </row>
    <row r="2643" spans="727:752" x14ac:dyDescent="0.25">
      <c r="AAY2643" s="60"/>
      <c r="AAZ2643" s="60"/>
      <c r="ABA2643" s="60"/>
      <c r="ABB2643" s="60"/>
      <c r="ABC2643" s="60"/>
      <c r="ABD2643" s="60"/>
      <c r="ABE2643" s="60"/>
      <c r="ABF2643" s="60"/>
      <c r="ABG2643" s="60"/>
      <c r="ABH2643" s="60"/>
      <c r="ABI2643" s="60"/>
      <c r="ABJ2643" s="60"/>
      <c r="ABK2643" s="60"/>
      <c r="ABL2643" s="60"/>
      <c r="ABM2643" s="60"/>
      <c r="ABN2643" s="60"/>
      <c r="ABO2643" s="60"/>
      <c r="ABP2643" s="60"/>
      <c r="ABQ2643" s="60"/>
      <c r="ABR2643" s="60">
        <v>1.0056532642187299</v>
      </c>
      <c r="ABS2643" s="60"/>
      <c r="ABT2643" s="60"/>
      <c r="ABU2643" s="60"/>
      <c r="ABV2643" s="60"/>
      <c r="ABW2643" s="60"/>
      <c r="ABX2643" s="60"/>
    </row>
    <row r="2644" spans="727:752" x14ac:dyDescent="0.25">
      <c r="AAY2644" s="60"/>
      <c r="AAZ2644" s="60"/>
      <c r="ABA2644" s="60"/>
      <c r="ABB2644" s="60"/>
      <c r="ABC2644" s="60"/>
      <c r="ABD2644" s="60"/>
      <c r="ABE2644" s="60"/>
      <c r="ABF2644" s="60"/>
      <c r="ABG2644" s="60"/>
      <c r="ABH2644" s="60"/>
      <c r="ABI2644" s="60"/>
      <c r="ABJ2644" s="60"/>
      <c r="ABK2644" s="60"/>
      <c r="ABL2644" s="60"/>
      <c r="ABM2644" s="60"/>
      <c r="ABN2644" s="60"/>
      <c r="ABO2644" s="60"/>
      <c r="ABP2644" s="60"/>
      <c r="ABQ2644" s="60"/>
      <c r="ABR2644" s="60">
        <v>1.00565179489735</v>
      </c>
      <c r="ABS2644" s="60"/>
      <c r="ABT2644" s="60"/>
      <c r="ABU2644" s="60"/>
      <c r="ABV2644" s="60"/>
      <c r="ABW2644" s="60"/>
      <c r="ABX2644" s="60"/>
    </row>
    <row r="2645" spans="727:752" x14ac:dyDescent="0.25">
      <c r="AAY2645" s="60"/>
      <c r="AAZ2645" s="60"/>
      <c r="ABA2645" s="60"/>
      <c r="ABB2645" s="60"/>
      <c r="ABC2645" s="60"/>
      <c r="ABD2645" s="60"/>
      <c r="ABE2645" s="60"/>
      <c r="ABF2645" s="60"/>
      <c r="ABG2645" s="60"/>
      <c r="ABH2645" s="60"/>
      <c r="ABI2645" s="60"/>
      <c r="ABJ2645" s="60"/>
      <c r="ABK2645" s="60"/>
      <c r="ABL2645" s="60"/>
      <c r="ABM2645" s="60"/>
      <c r="ABN2645" s="60"/>
      <c r="ABO2645" s="60"/>
      <c r="ABP2645" s="60"/>
      <c r="ABQ2645" s="60"/>
      <c r="ABR2645" s="60">
        <v>1.00563643550673</v>
      </c>
      <c r="ABS2645" s="60"/>
      <c r="ABT2645" s="60"/>
      <c r="ABU2645" s="60"/>
      <c r="ABV2645" s="60"/>
      <c r="ABW2645" s="60"/>
      <c r="ABX2645" s="60"/>
    </row>
    <row r="2646" spans="727:752" x14ac:dyDescent="0.25">
      <c r="AAY2646" s="60"/>
      <c r="AAZ2646" s="60"/>
      <c r="ABA2646" s="60"/>
      <c r="ABB2646" s="60"/>
      <c r="ABC2646" s="60"/>
      <c r="ABD2646" s="60"/>
      <c r="ABE2646" s="60"/>
      <c r="ABF2646" s="60"/>
      <c r="ABG2646" s="60"/>
      <c r="ABH2646" s="60"/>
      <c r="ABI2646" s="60"/>
      <c r="ABJ2646" s="60"/>
      <c r="ABK2646" s="60"/>
      <c r="ABL2646" s="60"/>
      <c r="ABM2646" s="60"/>
      <c r="ABN2646" s="60"/>
      <c r="ABO2646" s="60"/>
      <c r="ABP2646" s="60"/>
      <c r="ABQ2646" s="60"/>
      <c r="ABR2646" s="60">
        <v>1.0056295936615101</v>
      </c>
      <c r="ABS2646" s="60"/>
      <c r="ABT2646" s="60"/>
      <c r="ABU2646" s="60"/>
      <c r="ABV2646" s="60"/>
      <c r="ABW2646" s="60"/>
      <c r="ABX2646" s="60"/>
    </row>
    <row r="2647" spans="727:752" x14ac:dyDescent="0.25">
      <c r="AAY2647" s="60"/>
      <c r="AAZ2647" s="60"/>
      <c r="ABA2647" s="60"/>
      <c r="ABB2647" s="60"/>
      <c r="ABC2647" s="60"/>
      <c r="ABD2647" s="60"/>
      <c r="ABE2647" s="60"/>
      <c r="ABF2647" s="60"/>
      <c r="ABG2647" s="60"/>
      <c r="ABH2647" s="60"/>
      <c r="ABI2647" s="60"/>
      <c r="ABJ2647" s="60"/>
      <c r="ABK2647" s="60"/>
      <c r="ABL2647" s="60"/>
      <c r="ABM2647" s="60"/>
      <c r="ABN2647" s="60"/>
      <c r="ABO2647" s="60"/>
      <c r="ABP2647" s="60"/>
      <c r="ABQ2647" s="60"/>
      <c r="ABR2647" s="60">
        <v>1.0056284490746401</v>
      </c>
      <c r="ABS2647" s="60"/>
      <c r="ABT2647" s="60"/>
      <c r="ABU2647" s="60"/>
      <c r="ABV2647" s="60"/>
      <c r="ABW2647" s="60"/>
      <c r="ABX2647" s="60"/>
    </row>
    <row r="2648" spans="727:752" x14ac:dyDescent="0.25">
      <c r="AAY2648" s="60"/>
      <c r="AAZ2648" s="60"/>
      <c r="ABA2648" s="60"/>
      <c r="ABB2648" s="60"/>
      <c r="ABC2648" s="60"/>
      <c r="ABD2648" s="60"/>
      <c r="ABE2648" s="60"/>
      <c r="ABF2648" s="60"/>
      <c r="ABG2648" s="60"/>
      <c r="ABH2648" s="60"/>
      <c r="ABI2648" s="60"/>
      <c r="ABJ2648" s="60"/>
      <c r="ABK2648" s="60"/>
      <c r="ABL2648" s="60"/>
      <c r="ABM2648" s="60"/>
      <c r="ABN2648" s="60"/>
      <c r="ABO2648" s="60"/>
      <c r="ABP2648" s="60"/>
      <c r="ABQ2648" s="60"/>
      <c r="ABR2648" s="60">
        <v>1.00562506053847</v>
      </c>
      <c r="ABS2648" s="60"/>
      <c r="ABT2648" s="60"/>
      <c r="ABU2648" s="60"/>
      <c r="ABV2648" s="60"/>
      <c r="ABW2648" s="60"/>
      <c r="ABX2648" s="60"/>
    </row>
    <row r="2649" spans="727:752" x14ac:dyDescent="0.25">
      <c r="AAY2649" s="60"/>
      <c r="AAZ2649" s="60"/>
      <c r="ABA2649" s="60"/>
      <c r="ABB2649" s="60"/>
      <c r="ABC2649" s="60"/>
      <c r="ABD2649" s="60"/>
      <c r="ABE2649" s="60"/>
      <c r="ABF2649" s="60"/>
      <c r="ABG2649" s="60"/>
      <c r="ABH2649" s="60"/>
      <c r="ABI2649" s="60"/>
      <c r="ABJ2649" s="60"/>
      <c r="ABK2649" s="60"/>
      <c r="ABL2649" s="60"/>
      <c r="ABM2649" s="60"/>
      <c r="ABN2649" s="60"/>
      <c r="ABO2649" s="60"/>
      <c r="ABP2649" s="60"/>
      <c r="ABQ2649" s="60"/>
      <c r="ABR2649" s="60">
        <v>1.0056194906248199</v>
      </c>
      <c r="ABS2649" s="60"/>
      <c r="ABT2649" s="60"/>
      <c r="ABU2649" s="60"/>
      <c r="ABV2649" s="60"/>
      <c r="ABW2649" s="60"/>
      <c r="ABX2649" s="60"/>
    </row>
    <row r="2650" spans="727:752" x14ac:dyDescent="0.25">
      <c r="AAY2650" s="60"/>
      <c r="AAZ2650" s="60"/>
      <c r="ABA2650" s="60"/>
      <c r="ABB2650" s="60"/>
      <c r="ABC2650" s="60"/>
      <c r="ABD2650" s="60"/>
      <c r="ABE2650" s="60"/>
      <c r="ABF2650" s="60"/>
      <c r="ABG2650" s="60"/>
      <c r="ABH2650" s="60"/>
      <c r="ABI2650" s="60"/>
      <c r="ABJ2650" s="60"/>
      <c r="ABK2650" s="60"/>
      <c r="ABL2650" s="60"/>
      <c r="ABM2650" s="60"/>
      <c r="ABN2650" s="60"/>
      <c r="ABO2650" s="60"/>
      <c r="ABP2650" s="60"/>
      <c r="ABQ2650" s="60"/>
      <c r="ABR2650" s="60">
        <v>1.0056093850519301</v>
      </c>
      <c r="ABS2650" s="60"/>
      <c r="ABT2650" s="60"/>
      <c r="ABU2650" s="60"/>
      <c r="ABV2650" s="60"/>
      <c r="ABW2650" s="60"/>
      <c r="ABX2650" s="60"/>
    </row>
    <row r="2651" spans="727:752" x14ac:dyDescent="0.25">
      <c r="AAY2651" s="60"/>
      <c r="AAZ2651" s="60"/>
      <c r="ABA2651" s="60"/>
      <c r="ABB2651" s="60"/>
      <c r="ABC2651" s="60"/>
      <c r="ABD2651" s="60"/>
      <c r="ABE2651" s="60"/>
      <c r="ABF2651" s="60"/>
      <c r="ABG2651" s="60"/>
      <c r="ABH2651" s="60"/>
      <c r="ABI2651" s="60"/>
      <c r="ABJ2651" s="60"/>
      <c r="ABK2651" s="60"/>
      <c r="ABL2651" s="60"/>
      <c r="ABM2651" s="60"/>
      <c r="ABN2651" s="60"/>
      <c r="ABO2651" s="60"/>
      <c r="ABP2651" s="60"/>
      <c r="ABQ2651" s="60"/>
      <c r="ABR2651" s="60">
        <v>1.0056039341041001</v>
      </c>
      <c r="ABS2651" s="60"/>
      <c r="ABT2651" s="60"/>
      <c r="ABU2651" s="60"/>
      <c r="ABV2651" s="60"/>
      <c r="ABW2651" s="60"/>
      <c r="ABX2651" s="60"/>
    </row>
    <row r="2652" spans="727:752" x14ac:dyDescent="0.25">
      <c r="AAY2652" s="60"/>
      <c r="AAZ2652" s="60"/>
      <c r="ABA2652" s="60"/>
      <c r="ABB2652" s="60"/>
      <c r="ABC2652" s="60"/>
      <c r="ABD2652" s="60"/>
      <c r="ABE2652" s="60"/>
      <c r="ABF2652" s="60"/>
      <c r="ABG2652" s="60"/>
      <c r="ABH2652" s="60"/>
      <c r="ABI2652" s="60"/>
      <c r="ABJ2652" s="60"/>
      <c r="ABK2652" s="60"/>
      <c r="ABL2652" s="60"/>
      <c r="ABM2652" s="60"/>
      <c r="ABN2652" s="60"/>
      <c r="ABO2652" s="60"/>
      <c r="ABP2652" s="60"/>
      <c r="ABQ2652" s="60"/>
      <c r="ABR2652" s="60">
        <v>1.00560205058678</v>
      </c>
      <c r="ABS2652" s="60"/>
      <c r="ABT2652" s="60"/>
      <c r="ABU2652" s="60"/>
      <c r="ABV2652" s="60"/>
      <c r="ABW2652" s="60"/>
      <c r="ABX2652" s="60"/>
    </row>
    <row r="2653" spans="727:752" x14ac:dyDescent="0.25">
      <c r="AAY2653" s="60"/>
      <c r="AAZ2653" s="60"/>
      <c r="ABA2653" s="60"/>
      <c r="ABB2653" s="60"/>
      <c r="ABC2653" s="60"/>
      <c r="ABD2653" s="60"/>
      <c r="ABE2653" s="60"/>
      <c r="ABF2653" s="60"/>
      <c r="ABG2653" s="60"/>
      <c r="ABH2653" s="60"/>
      <c r="ABI2653" s="60"/>
      <c r="ABJ2653" s="60"/>
      <c r="ABK2653" s="60"/>
      <c r="ABL2653" s="60"/>
      <c r="ABM2653" s="60"/>
      <c r="ABN2653" s="60"/>
      <c r="ABO2653" s="60"/>
      <c r="ABP2653" s="60"/>
      <c r="ABQ2653" s="60"/>
      <c r="ABR2653" s="60">
        <v>1.00560080367219</v>
      </c>
      <c r="ABS2653" s="60"/>
      <c r="ABT2653" s="60"/>
      <c r="ABU2653" s="60"/>
      <c r="ABV2653" s="60"/>
      <c r="ABW2653" s="60"/>
      <c r="ABX2653" s="60"/>
    </row>
    <row r="2654" spans="727:752" x14ac:dyDescent="0.25">
      <c r="AAY2654" s="60"/>
      <c r="AAZ2654" s="60"/>
      <c r="ABA2654" s="60"/>
      <c r="ABB2654" s="60"/>
      <c r="ABC2654" s="60"/>
      <c r="ABD2654" s="60"/>
      <c r="ABE2654" s="60"/>
      <c r="ABF2654" s="60"/>
      <c r="ABG2654" s="60"/>
      <c r="ABH2654" s="60"/>
      <c r="ABI2654" s="60"/>
      <c r="ABJ2654" s="60"/>
      <c r="ABK2654" s="60"/>
      <c r="ABL2654" s="60"/>
      <c r="ABM2654" s="60"/>
      <c r="ABN2654" s="60"/>
      <c r="ABO2654" s="60"/>
      <c r="ABP2654" s="60"/>
      <c r="ABQ2654" s="60"/>
      <c r="ABR2654" s="60">
        <v>1.0055968629874099</v>
      </c>
      <c r="ABS2654" s="60"/>
      <c r="ABT2654" s="60"/>
      <c r="ABU2654" s="60"/>
      <c r="ABV2654" s="60"/>
      <c r="ABW2654" s="60"/>
      <c r="ABX2654" s="60"/>
    </row>
    <row r="2655" spans="727:752" x14ac:dyDescent="0.25">
      <c r="AAY2655" s="60"/>
      <c r="AAZ2655" s="60"/>
      <c r="ABA2655" s="60"/>
      <c r="ABB2655" s="60"/>
      <c r="ABC2655" s="60"/>
      <c r="ABD2655" s="60"/>
      <c r="ABE2655" s="60"/>
      <c r="ABF2655" s="60"/>
      <c r="ABG2655" s="60"/>
      <c r="ABH2655" s="60"/>
      <c r="ABI2655" s="60"/>
      <c r="ABJ2655" s="60"/>
      <c r="ABK2655" s="60"/>
      <c r="ABL2655" s="60"/>
      <c r="ABM2655" s="60"/>
      <c r="ABN2655" s="60"/>
      <c r="ABO2655" s="60"/>
      <c r="ABP2655" s="60"/>
      <c r="ABQ2655" s="60"/>
      <c r="ABR2655" s="60">
        <v>1.00558343414756</v>
      </c>
      <c r="ABS2655" s="60"/>
      <c r="ABT2655" s="60"/>
      <c r="ABU2655" s="60"/>
      <c r="ABV2655" s="60"/>
      <c r="ABW2655" s="60"/>
      <c r="ABX2655" s="60"/>
    </row>
    <row r="2656" spans="727:752" x14ac:dyDescent="0.25">
      <c r="AAY2656" s="60"/>
      <c r="AAZ2656" s="60"/>
      <c r="ABA2656" s="60"/>
      <c r="ABB2656" s="60"/>
      <c r="ABC2656" s="60"/>
      <c r="ABD2656" s="60"/>
      <c r="ABE2656" s="60"/>
      <c r="ABF2656" s="60"/>
      <c r="ABG2656" s="60"/>
      <c r="ABH2656" s="60"/>
      <c r="ABI2656" s="60"/>
      <c r="ABJ2656" s="60"/>
      <c r="ABK2656" s="60"/>
      <c r="ABL2656" s="60"/>
      <c r="ABM2656" s="60"/>
      <c r="ABN2656" s="60"/>
      <c r="ABO2656" s="60"/>
      <c r="ABP2656" s="60"/>
      <c r="ABQ2656" s="60"/>
      <c r="ABR2656" s="60">
        <v>1.00558082432215</v>
      </c>
      <c r="ABS2656" s="60"/>
      <c r="ABT2656" s="60"/>
      <c r="ABU2656" s="60"/>
      <c r="ABV2656" s="60"/>
      <c r="ABW2656" s="60"/>
      <c r="ABX2656" s="60"/>
    </row>
    <row r="2657" spans="727:752" x14ac:dyDescent="0.25">
      <c r="AAY2657" s="60"/>
      <c r="AAZ2657" s="60"/>
      <c r="ABA2657" s="60"/>
      <c r="ABB2657" s="60"/>
      <c r="ABC2657" s="60"/>
      <c r="ABD2657" s="60"/>
      <c r="ABE2657" s="60"/>
      <c r="ABF2657" s="60"/>
      <c r="ABG2657" s="60"/>
      <c r="ABH2657" s="60"/>
      <c r="ABI2657" s="60"/>
      <c r="ABJ2657" s="60"/>
      <c r="ABK2657" s="60"/>
      <c r="ABL2657" s="60"/>
      <c r="ABM2657" s="60"/>
      <c r="ABN2657" s="60"/>
      <c r="ABO2657" s="60"/>
      <c r="ABP2657" s="60"/>
      <c r="ABQ2657" s="60"/>
      <c r="ABR2657" s="60">
        <v>1.0055804769307699</v>
      </c>
      <c r="ABS2657" s="60"/>
      <c r="ABT2657" s="60"/>
      <c r="ABU2657" s="60"/>
      <c r="ABV2657" s="60"/>
      <c r="ABW2657" s="60"/>
      <c r="ABX2657" s="60"/>
    </row>
    <row r="2658" spans="727:752" x14ac:dyDescent="0.25">
      <c r="AAY2658" s="60"/>
      <c r="AAZ2658" s="60"/>
      <c r="ABA2658" s="60"/>
      <c r="ABB2658" s="60"/>
      <c r="ABC2658" s="60"/>
      <c r="ABD2658" s="60"/>
      <c r="ABE2658" s="60"/>
      <c r="ABF2658" s="60"/>
      <c r="ABG2658" s="60"/>
      <c r="ABH2658" s="60"/>
      <c r="ABI2658" s="60"/>
      <c r="ABJ2658" s="60"/>
      <c r="ABK2658" s="60"/>
      <c r="ABL2658" s="60"/>
      <c r="ABM2658" s="60"/>
      <c r="ABN2658" s="60"/>
      <c r="ABO2658" s="60"/>
      <c r="ABP2658" s="60"/>
      <c r="ABQ2658" s="60"/>
      <c r="ABR2658" s="60">
        <v>1.0055780101671801</v>
      </c>
      <c r="ABS2658" s="60"/>
      <c r="ABT2658" s="60"/>
      <c r="ABU2658" s="60"/>
      <c r="ABV2658" s="60"/>
      <c r="ABW2658" s="60"/>
      <c r="ABX2658" s="60"/>
    </row>
    <row r="2659" spans="727:752" x14ac:dyDescent="0.25">
      <c r="AAY2659" s="60"/>
      <c r="AAZ2659" s="60"/>
      <c r="ABA2659" s="60"/>
      <c r="ABB2659" s="60"/>
      <c r="ABC2659" s="60"/>
      <c r="ABD2659" s="60"/>
      <c r="ABE2659" s="60"/>
      <c r="ABF2659" s="60"/>
      <c r="ABG2659" s="60"/>
      <c r="ABH2659" s="60"/>
      <c r="ABI2659" s="60"/>
      <c r="ABJ2659" s="60"/>
      <c r="ABK2659" s="60"/>
      <c r="ABL2659" s="60"/>
      <c r="ABM2659" s="60"/>
      <c r="ABN2659" s="60"/>
      <c r="ABO2659" s="60"/>
      <c r="ABP2659" s="60"/>
      <c r="ABQ2659" s="60"/>
      <c r="ABR2659" s="60">
        <v>1.0055746306943201</v>
      </c>
      <c r="ABS2659" s="60"/>
      <c r="ABT2659" s="60"/>
      <c r="ABU2659" s="60"/>
      <c r="ABV2659" s="60"/>
      <c r="ABW2659" s="60"/>
      <c r="ABX2659" s="60"/>
    </row>
    <row r="2660" spans="727:752" x14ac:dyDescent="0.25">
      <c r="AAY2660" s="60"/>
      <c r="AAZ2660" s="60"/>
      <c r="ABA2660" s="60"/>
      <c r="ABB2660" s="60"/>
      <c r="ABC2660" s="60"/>
      <c r="ABD2660" s="60"/>
      <c r="ABE2660" s="60"/>
      <c r="ABF2660" s="60"/>
      <c r="ABG2660" s="60"/>
      <c r="ABH2660" s="60"/>
      <c r="ABI2660" s="60"/>
      <c r="ABJ2660" s="60"/>
      <c r="ABK2660" s="60"/>
      <c r="ABL2660" s="60"/>
      <c r="ABM2660" s="60"/>
      <c r="ABN2660" s="60"/>
      <c r="ABO2660" s="60"/>
      <c r="ABP2660" s="60"/>
      <c r="ABQ2660" s="60"/>
      <c r="ABR2660" s="60">
        <v>1.00557445827994</v>
      </c>
      <c r="ABS2660" s="60"/>
      <c r="ABT2660" s="60"/>
      <c r="ABU2660" s="60"/>
      <c r="ABV2660" s="60"/>
      <c r="ABW2660" s="60"/>
      <c r="ABX2660" s="60"/>
    </row>
    <row r="2661" spans="727:752" x14ac:dyDescent="0.25">
      <c r="AAY2661" s="60"/>
      <c r="AAZ2661" s="60"/>
      <c r="ABA2661" s="60"/>
      <c r="ABB2661" s="60"/>
      <c r="ABC2661" s="60"/>
      <c r="ABD2661" s="60"/>
      <c r="ABE2661" s="60"/>
      <c r="ABF2661" s="60"/>
      <c r="ABG2661" s="60"/>
      <c r="ABH2661" s="60"/>
      <c r="ABI2661" s="60"/>
      <c r="ABJ2661" s="60"/>
      <c r="ABK2661" s="60"/>
      <c r="ABL2661" s="60"/>
      <c r="ABM2661" s="60"/>
      <c r="ABN2661" s="60"/>
      <c r="ABO2661" s="60"/>
      <c r="ABP2661" s="60"/>
      <c r="ABQ2661" s="60"/>
      <c r="ABR2661" s="60">
        <v>1.00557389733629</v>
      </c>
      <c r="ABS2661" s="60"/>
      <c r="ABT2661" s="60"/>
      <c r="ABU2661" s="60"/>
      <c r="ABV2661" s="60"/>
      <c r="ABW2661" s="60"/>
      <c r="ABX2661" s="60"/>
    </row>
    <row r="2662" spans="727:752" x14ac:dyDescent="0.25">
      <c r="AAY2662" s="60"/>
      <c r="AAZ2662" s="60"/>
      <c r="ABA2662" s="60"/>
      <c r="ABB2662" s="60"/>
      <c r="ABC2662" s="60"/>
      <c r="ABD2662" s="60"/>
      <c r="ABE2662" s="60"/>
      <c r="ABF2662" s="60"/>
      <c r="ABG2662" s="60"/>
      <c r="ABH2662" s="60"/>
      <c r="ABI2662" s="60"/>
      <c r="ABJ2662" s="60"/>
      <c r="ABK2662" s="60"/>
      <c r="ABL2662" s="60"/>
      <c r="ABM2662" s="60"/>
      <c r="ABN2662" s="60"/>
      <c r="ABO2662" s="60"/>
      <c r="ABP2662" s="60"/>
      <c r="ABQ2662" s="60"/>
      <c r="ABR2662" s="60">
        <v>1.00557368039798</v>
      </c>
      <c r="ABS2662" s="60"/>
      <c r="ABT2662" s="60"/>
      <c r="ABU2662" s="60"/>
      <c r="ABV2662" s="60"/>
      <c r="ABW2662" s="60"/>
      <c r="ABX2662" s="60"/>
    </row>
    <row r="2663" spans="727:752" x14ac:dyDescent="0.25">
      <c r="AAY2663" s="60"/>
      <c r="AAZ2663" s="60"/>
      <c r="ABA2663" s="60"/>
      <c r="ABB2663" s="60"/>
      <c r="ABC2663" s="60"/>
      <c r="ABD2663" s="60"/>
      <c r="ABE2663" s="60"/>
      <c r="ABF2663" s="60"/>
      <c r="ABG2663" s="60"/>
      <c r="ABH2663" s="60"/>
      <c r="ABI2663" s="60"/>
      <c r="ABJ2663" s="60"/>
      <c r="ABK2663" s="60"/>
      <c r="ABL2663" s="60"/>
      <c r="ABM2663" s="60"/>
      <c r="ABN2663" s="60"/>
      <c r="ABO2663" s="60"/>
      <c r="ABP2663" s="60"/>
      <c r="ABQ2663" s="60"/>
      <c r="ABR2663" s="60">
        <v>1.0055687187878199</v>
      </c>
      <c r="ABS2663" s="60"/>
      <c r="ABT2663" s="60"/>
      <c r="ABU2663" s="60"/>
      <c r="ABV2663" s="60"/>
      <c r="ABW2663" s="60"/>
      <c r="ABX2663" s="60"/>
    </row>
    <row r="2664" spans="727:752" x14ac:dyDescent="0.25">
      <c r="AAY2664" s="60"/>
      <c r="AAZ2664" s="60"/>
      <c r="ABA2664" s="60"/>
      <c r="ABB2664" s="60"/>
      <c r="ABC2664" s="60"/>
      <c r="ABD2664" s="60"/>
      <c r="ABE2664" s="60"/>
      <c r="ABF2664" s="60"/>
      <c r="ABG2664" s="60"/>
      <c r="ABH2664" s="60"/>
      <c r="ABI2664" s="60"/>
      <c r="ABJ2664" s="60"/>
      <c r="ABK2664" s="60"/>
      <c r="ABL2664" s="60"/>
      <c r="ABM2664" s="60"/>
      <c r="ABN2664" s="60"/>
      <c r="ABO2664" s="60"/>
      <c r="ABP2664" s="60"/>
      <c r="ABQ2664" s="60"/>
      <c r="ABR2664" s="60">
        <v>1.00556747654692</v>
      </c>
      <c r="ABS2664" s="60"/>
      <c r="ABT2664" s="60"/>
      <c r="ABU2664" s="60"/>
      <c r="ABV2664" s="60"/>
      <c r="ABW2664" s="60"/>
      <c r="ABX2664" s="60"/>
    </row>
    <row r="2665" spans="727:752" x14ac:dyDescent="0.25">
      <c r="AAY2665" s="60"/>
      <c r="AAZ2665" s="60"/>
      <c r="ABA2665" s="60"/>
      <c r="ABB2665" s="60"/>
      <c r="ABC2665" s="60"/>
      <c r="ABD2665" s="60"/>
      <c r="ABE2665" s="60"/>
      <c r="ABF2665" s="60"/>
      <c r="ABG2665" s="60"/>
      <c r="ABH2665" s="60"/>
      <c r="ABI2665" s="60"/>
      <c r="ABJ2665" s="60"/>
      <c r="ABK2665" s="60"/>
      <c r="ABL2665" s="60"/>
      <c r="ABM2665" s="60"/>
      <c r="ABN2665" s="60"/>
      <c r="ABO2665" s="60"/>
      <c r="ABP2665" s="60"/>
      <c r="ABQ2665" s="60"/>
      <c r="ABR2665" s="60">
        <v>1.0055668050001201</v>
      </c>
      <c r="ABS2665" s="60"/>
      <c r="ABT2665" s="60"/>
      <c r="ABU2665" s="60"/>
      <c r="ABV2665" s="60"/>
      <c r="ABW2665" s="60"/>
      <c r="ABX2665" s="60"/>
    </row>
    <row r="2666" spans="727:752" x14ac:dyDescent="0.25">
      <c r="AAY2666" s="60"/>
      <c r="AAZ2666" s="60"/>
      <c r="ABA2666" s="60"/>
      <c r="ABB2666" s="60"/>
      <c r="ABC2666" s="60"/>
      <c r="ABD2666" s="60"/>
      <c r="ABE2666" s="60"/>
      <c r="ABF2666" s="60"/>
      <c r="ABG2666" s="60"/>
      <c r="ABH2666" s="60"/>
      <c r="ABI2666" s="60"/>
      <c r="ABJ2666" s="60"/>
      <c r="ABK2666" s="60"/>
      <c r="ABL2666" s="60"/>
      <c r="ABM2666" s="60"/>
      <c r="ABN2666" s="60"/>
      <c r="ABO2666" s="60"/>
      <c r="ABP2666" s="60"/>
      <c r="ABQ2666" s="60"/>
      <c r="ABR2666" s="60">
        <v>1.0055630491444401</v>
      </c>
      <c r="ABS2666" s="60"/>
      <c r="ABT2666" s="60"/>
      <c r="ABU2666" s="60"/>
      <c r="ABV2666" s="60"/>
      <c r="ABW2666" s="60"/>
      <c r="ABX2666" s="60"/>
    </row>
    <row r="2667" spans="727:752" x14ac:dyDescent="0.25">
      <c r="AAY2667" s="60"/>
      <c r="AAZ2667" s="60"/>
      <c r="ABA2667" s="60"/>
      <c r="ABB2667" s="60"/>
      <c r="ABC2667" s="60"/>
      <c r="ABD2667" s="60"/>
      <c r="ABE2667" s="60"/>
      <c r="ABF2667" s="60"/>
      <c r="ABG2667" s="60"/>
      <c r="ABH2667" s="60"/>
      <c r="ABI2667" s="60"/>
      <c r="ABJ2667" s="60"/>
      <c r="ABK2667" s="60"/>
      <c r="ABL2667" s="60"/>
      <c r="ABM2667" s="60"/>
      <c r="ABN2667" s="60"/>
      <c r="ABO2667" s="60"/>
      <c r="ABP2667" s="60"/>
      <c r="ABQ2667" s="60"/>
      <c r="ABR2667" s="60">
        <v>1.0055596357246901</v>
      </c>
      <c r="ABS2667" s="60"/>
      <c r="ABT2667" s="60"/>
      <c r="ABU2667" s="60"/>
      <c r="ABV2667" s="60"/>
      <c r="ABW2667" s="60"/>
      <c r="ABX2667" s="60"/>
    </row>
    <row r="2668" spans="727:752" x14ac:dyDescent="0.25">
      <c r="AAY2668" s="60"/>
      <c r="AAZ2668" s="60"/>
      <c r="ABA2668" s="60"/>
      <c r="ABB2668" s="60"/>
      <c r="ABC2668" s="60"/>
      <c r="ABD2668" s="60"/>
      <c r="ABE2668" s="60"/>
      <c r="ABF2668" s="60"/>
      <c r="ABG2668" s="60"/>
      <c r="ABH2668" s="60"/>
      <c r="ABI2668" s="60"/>
      <c r="ABJ2668" s="60"/>
      <c r="ABK2668" s="60"/>
      <c r="ABL2668" s="60"/>
      <c r="ABM2668" s="60"/>
      <c r="ABN2668" s="60"/>
      <c r="ABO2668" s="60"/>
      <c r="ABP2668" s="60"/>
      <c r="ABQ2668" s="60"/>
      <c r="ABR2668" s="60">
        <v>1.0055566786077299</v>
      </c>
      <c r="ABS2668" s="60"/>
      <c r="ABT2668" s="60"/>
      <c r="ABU2668" s="60"/>
      <c r="ABV2668" s="60"/>
      <c r="ABW2668" s="60"/>
      <c r="ABX2668" s="60"/>
    </row>
    <row r="2669" spans="727:752" x14ac:dyDescent="0.25">
      <c r="AAY2669" s="60"/>
      <c r="AAZ2669" s="60"/>
      <c r="ABA2669" s="60"/>
      <c r="ABB2669" s="60"/>
      <c r="ABC2669" s="60"/>
      <c r="ABD2669" s="60"/>
      <c r="ABE2669" s="60"/>
      <c r="ABF2669" s="60"/>
      <c r="ABG2669" s="60"/>
      <c r="ABH2669" s="60"/>
      <c r="ABI2669" s="60"/>
      <c r="ABJ2669" s="60"/>
      <c r="ABK2669" s="60"/>
      <c r="ABL2669" s="60"/>
      <c r="ABM2669" s="60"/>
      <c r="ABN2669" s="60"/>
      <c r="ABO2669" s="60"/>
      <c r="ABP2669" s="60"/>
      <c r="ABQ2669" s="60"/>
      <c r="ABR2669" s="60">
        <v>1.0055514432800099</v>
      </c>
      <c r="ABS2669" s="60"/>
      <c r="ABT2669" s="60"/>
      <c r="ABU2669" s="60"/>
      <c r="ABV2669" s="60"/>
      <c r="ABW2669" s="60"/>
      <c r="ABX2669" s="60"/>
    </row>
    <row r="2670" spans="727:752" x14ac:dyDescent="0.25">
      <c r="AAY2670" s="60"/>
      <c r="AAZ2670" s="60"/>
      <c r="ABA2670" s="60"/>
      <c r="ABB2670" s="60"/>
      <c r="ABC2670" s="60"/>
      <c r="ABD2670" s="60"/>
      <c r="ABE2670" s="60"/>
      <c r="ABF2670" s="60"/>
      <c r="ABG2670" s="60"/>
      <c r="ABH2670" s="60"/>
      <c r="ABI2670" s="60"/>
      <c r="ABJ2670" s="60"/>
      <c r="ABK2670" s="60"/>
      <c r="ABL2670" s="60"/>
      <c r="ABM2670" s="60"/>
      <c r="ABN2670" s="60"/>
      <c r="ABO2670" s="60"/>
      <c r="ABP2670" s="60"/>
      <c r="ABQ2670" s="60"/>
      <c r="ABR2670" s="60">
        <v>1.0055452441527799</v>
      </c>
      <c r="ABS2670" s="60"/>
      <c r="ABT2670" s="60"/>
      <c r="ABU2670" s="60"/>
      <c r="ABV2670" s="60"/>
      <c r="ABW2670" s="60"/>
      <c r="ABX2670" s="60"/>
    </row>
    <row r="2671" spans="727:752" x14ac:dyDescent="0.25">
      <c r="AAY2671" s="60"/>
      <c r="AAZ2671" s="60"/>
      <c r="ABA2671" s="60"/>
      <c r="ABB2671" s="60"/>
      <c r="ABC2671" s="60"/>
      <c r="ABD2671" s="60"/>
      <c r="ABE2671" s="60"/>
      <c r="ABF2671" s="60"/>
      <c r="ABG2671" s="60"/>
      <c r="ABH2671" s="60"/>
      <c r="ABI2671" s="60"/>
      <c r="ABJ2671" s="60"/>
      <c r="ABK2671" s="60"/>
      <c r="ABL2671" s="60"/>
      <c r="ABM2671" s="60"/>
      <c r="ABN2671" s="60"/>
      <c r="ABO2671" s="60"/>
      <c r="ABP2671" s="60"/>
      <c r="ABQ2671" s="60"/>
      <c r="ABR2671" s="60">
        <v>1.0055386301021201</v>
      </c>
      <c r="ABS2671" s="60"/>
      <c r="ABT2671" s="60"/>
      <c r="ABU2671" s="60"/>
      <c r="ABV2671" s="60"/>
      <c r="ABW2671" s="60"/>
      <c r="ABX2671" s="60"/>
    </row>
    <row r="2672" spans="727:752" x14ac:dyDescent="0.25">
      <c r="AAY2672" s="60"/>
      <c r="AAZ2672" s="60"/>
      <c r="ABA2672" s="60"/>
      <c r="ABB2672" s="60"/>
      <c r="ABC2672" s="60"/>
      <c r="ABD2672" s="60"/>
      <c r="ABE2672" s="60"/>
      <c r="ABF2672" s="60"/>
      <c r="ABG2672" s="60"/>
      <c r="ABH2672" s="60"/>
      <c r="ABI2672" s="60"/>
      <c r="ABJ2672" s="60"/>
      <c r="ABK2672" s="60"/>
      <c r="ABL2672" s="60"/>
      <c r="ABM2672" s="60"/>
      <c r="ABN2672" s="60"/>
      <c r="ABO2672" s="60"/>
      <c r="ABP2672" s="60"/>
      <c r="ABQ2672" s="60"/>
      <c r="ABR2672" s="60">
        <v>1.00553672052867</v>
      </c>
      <c r="ABS2672" s="60"/>
      <c r="ABT2672" s="60"/>
      <c r="ABU2672" s="60"/>
      <c r="ABV2672" s="60"/>
      <c r="ABW2672" s="60"/>
      <c r="ABX2672" s="60"/>
    </row>
    <row r="2673" spans="727:752" x14ac:dyDescent="0.25">
      <c r="AAY2673" s="60"/>
      <c r="AAZ2673" s="60"/>
      <c r="ABA2673" s="60"/>
      <c r="ABB2673" s="60"/>
      <c r="ABC2673" s="60"/>
      <c r="ABD2673" s="60"/>
      <c r="ABE2673" s="60"/>
      <c r="ABF2673" s="60"/>
      <c r="ABG2673" s="60"/>
      <c r="ABH2673" s="60"/>
      <c r="ABI2673" s="60"/>
      <c r="ABJ2673" s="60"/>
      <c r="ABK2673" s="60"/>
      <c r="ABL2673" s="60"/>
      <c r="ABM2673" s="60"/>
      <c r="ABN2673" s="60"/>
      <c r="ABO2673" s="60"/>
      <c r="ABP2673" s="60"/>
      <c r="ABQ2673" s="60"/>
      <c r="ABR2673" s="60">
        <v>1.0055351343171199</v>
      </c>
      <c r="ABS2673" s="60"/>
      <c r="ABT2673" s="60"/>
      <c r="ABU2673" s="60"/>
      <c r="ABV2673" s="60"/>
      <c r="ABW2673" s="60"/>
      <c r="ABX2673" s="60"/>
    </row>
    <row r="2674" spans="727:752" x14ac:dyDescent="0.25">
      <c r="AAY2674" s="60"/>
      <c r="AAZ2674" s="60"/>
      <c r="ABA2674" s="60"/>
      <c r="ABB2674" s="60"/>
      <c r="ABC2674" s="60"/>
      <c r="ABD2674" s="60"/>
      <c r="ABE2674" s="60"/>
      <c r="ABF2674" s="60"/>
      <c r="ABG2674" s="60"/>
      <c r="ABH2674" s="60"/>
      <c r="ABI2674" s="60"/>
      <c r="ABJ2674" s="60"/>
      <c r="ABK2674" s="60"/>
      <c r="ABL2674" s="60"/>
      <c r="ABM2674" s="60"/>
      <c r="ABN2674" s="60"/>
      <c r="ABO2674" s="60"/>
      <c r="ABP2674" s="60"/>
      <c r="ABQ2674" s="60"/>
      <c r="ABR2674" s="60">
        <v>1.0055300246096699</v>
      </c>
      <c r="ABS2674" s="60"/>
      <c r="ABT2674" s="60"/>
      <c r="ABU2674" s="60"/>
      <c r="ABV2674" s="60"/>
      <c r="ABW2674" s="60"/>
      <c r="ABX2674" s="60"/>
    </row>
    <row r="2675" spans="727:752" x14ac:dyDescent="0.25">
      <c r="AAY2675" s="60"/>
      <c r="AAZ2675" s="60"/>
      <c r="ABA2675" s="60"/>
      <c r="ABB2675" s="60"/>
      <c r="ABC2675" s="60"/>
      <c r="ABD2675" s="60"/>
      <c r="ABE2675" s="60"/>
      <c r="ABF2675" s="60"/>
      <c r="ABG2675" s="60"/>
      <c r="ABH2675" s="60"/>
      <c r="ABI2675" s="60"/>
      <c r="ABJ2675" s="60"/>
      <c r="ABK2675" s="60"/>
      <c r="ABL2675" s="60"/>
      <c r="ABM2675" s="60"/>
      <c r="ABN2675" s="60"/>
      <c r="ABO2675" s="60"/>
      <c r="ABP2675" s="60"/>
      <c r="ABQ2675" s="60"/>
      <c r="ABR2675" s="60">
        <v>1.00552531924337</v>
      </c>
      <c r="ABS2675" s="60"/>
      <c r="ABT2675" s="60"/>
      <c r="ABU2675" s="60"/>
      <c r="ABV2675" s="60"/>
      <c r="ABW2675" s="60"/>
      <c r="ABX2675" s="60"/>
    </row>
    <row r="2676" spans="727:752" x14ac:dyDescent="0.25">
      <c r="AAY2676" s="60"/>
      <c r="AAZ2676" s="60"/>
      <c r="ABA2676" s="60"/>
      <c r="ABB2676" s="60"/>
      <c r="ABC2676" s="60"/>
      <c r="ABD2676" s="60"/>
      <c r="ABE2676" s="60"/>
      <c r="ABF2676" s="60"/>
      <c r="ABG2676" s="60"/>
      <c r="ABH2676" s="60"/>
      <c r="ABI2676" s="60"/>
      <c r="ABJ2676" s="60"/>
      <c r="ABK2676" s="60"/>
      <c r="ABL2676" s="60"/>
      <c r="ABM2676" s="60"/>
      <c r="ABN2676" s="60"/>
      <c r="ABO2676" s="60"/>
      <c r="ABP2676" s="60"/>
      <c r="ABQ2676" s="60"/>
      <c r="ABR2676" s="60">
        <v>1.0055200216733999</v>
      </c>
      <c r="ABS2676" s="60"/>
      <c r="ABT2676" s="60"/>
      <c r="ABU2676" s="60"/>
      <c r="ABV2676" s="60"/>
      <c r="ABW2676" s="60"/>
      <c r="ABX2676" s="60"/>
    </row>
    <row r="2677" spans="727:752" x14ac:dyDescent="0.25">
      <c r="AAY2677" s="60"/>
      <c r="AAZ2677" s="60"/>
      <c r="ABA2677" s="60"/>
      <c r="ABB2677" s="60"/>
      <c r="ABC2677" s="60"/>
      <c r="ABD2677" s="60"/>
      <c r="ABE2677" s="60"/>
      <c r="ABF2677" s="60"/>
      <c r="ABG2677" s="60"/>
      <c r="ABH2677" s="60"/>
      <c r="ABI2677" s="60"/>
      <c r="ABJ2677" s="60"/>
      <c r="ABK2677" s="60"/>
      <c r="ABL2677" s="60"/>
      <c r="ABM2677" s="60"/>
      <c r="ABN2677" s="60"/>
      <c r="ABO2677" s="60"/>
      <c r="ABP2677" s="60"/>
      <c r="ABQ2677" s="60"/>
      <c r="ABR2677" s="60">
        <v>1.00547816118708</v>
      </c>
      <c r="ABS2677" s="60"/>
      <c r="ABT2677" s="60"/>
      <c r="ABU2677" s="60"/>
      <c r="ABV2677" s="60"/>
      <c r="ABW2677" s="60"/>
      <c r="ABX2677" s="60"/>
    </row>
    <row r="2678" spans="727:752" x14ac:dyDescent="0.25">
      <c r="AAY2678" s="60"/>
      <c r="AAZ2678" s="60"/>
      <c r="ABA2678" s="60"/>
      <c r="ABB2678" s="60"/>
      <c r="ABC2678" s="60"/>
      <c r="ABD2678" s="60"/>
      <c r="ABE2678" s="60"/>
      <c r="ABF2678" s="60"/>
      <c r="ABG2678" s="60"/>
      <c r="ABH2678" s="60"/>
      <c r="ABI2678" s="60"/>
      <c r="ABJ2678" s="60"/>
      <c r="ABK2678" s="60"/>
      <c r="ABL2678" s="60"/>
      <c r="ABM2678" s="60"/>
      <c r="ABN2678" s="60"/>
      <c r="ABO2678" s="60"/>
      <c r="ABP2678" s="60"/>
      <c r="ABQ2678" s="60"/>
      <c r="ABR2678" s="60">
        <v>1.00546393458286</v>
      </c>
      <c r="ABS2678" s="60"/>
      <c r="ABT2678" s="60"/>
      <c r="ABU2678" s="60"/>
      <c r="ABV2678" s="60"/>
      <c r="ABW2678" s="60"/>
      <c r="ABX2678" s="60"/>
    </row>
    <row r="2679" spans="727:752" x14ac:dyDescent="0.25">
      <c r="AAY2679" s="60"/>
      <c r="AAZ2679" s="60"/>
      <c r="ABA2679" s="60"/>
      <c r="ABB2679" s="60"/>
      <c r="ABC2679" s="60"/>
      <c r="ABD2679" s="60"/>
      <c r="ABE2679" s="60"/>
      <c r="ABF2679" s="60"/>
      <c r="ABG2679" s="60"/>
      <c r="ABH2679" s="60"/>
      <c r="ABI2679" s="60"/>
      <c r="ABJ2679" s="60"/>
      <c r="ABK2679" s="60"/>
      <c r="ABL2679" s="60"/>
      <c r="ABM2679" s="60"/>
      <c r="ABN2679" s="60"/>
      <c r="ABO2679" s="60"/>
      <c r="ABP2679" s="60"/>
      <c r="ABQ2679" s="60"/>
      <c r="ABR2679" s="60">
        <v>1.0054455180387301</v>
      </c>
      <c r="ABS2679" s="60"/>
      <c r="ABT2679" s="60"/>
      <c r="ABU2679" s="60"/>
      <c r="ABV2679" s="60"/>
      <c r="ABW2679" s="60"/>
      <c r="ABX2679" s="60"/>
    </row>
    <row r="2680" spans="727:752" x14ac:dyDescent="0.25">
      <c r="AAY2680" s="60"/>
      <c r="AAZ2680" s="60"/>
      <c r="ABA2680" s="60"/>
      <c r="ABB2680" s="60"/>
      <c r="ABC2680" s="60"/>
      <c r="ABD2680" s="60"/>
      <c r="ABE2680" s="60"/>
      <c r="ABF2680" s="60"/>
      <c r="ABG2680" s="60"/>
      <c r="ABH2680" s="60"/>
      <c r="ABI2680" s="60"/>
      <c r="ABJ2680" s="60"/>
      <c r="ABK2680" s="60"/>
      <c r="ABL2680" s="60"/>
      <c r="ABM2680" s="60"/>
      <c r="ABN2680" s="60"/>
      <c r="ABO2680" s="60"/>
      <c r="ABP2680" s="60"/>
      <c r="ABQ2680" s="60"/>
      <c r="ABR2680" s="60">
        <v>1.0054326155379301</v>
      </c>
      <c r="ABS2680" s="60"/>
      <c r="ABT2680" s="60"/>
      <c r="ABU2680" s="60"/>
      <c r="ABV2680" s="60"/>
      <c r="ABW2680" s="60"/>
      <c r="ABX2680" s="60"/>
    </row>
    <row r="2681" spans="727:752" x14ac:dyDescent="0.25">
      <c r="AAY2681" s="60"/>
      <c r="AAZ2681" s="60"/>
      <c r="ABA2681" s="60"/>
      <c r="ABB2681" s="60"/>
      <c r="ABC2681" s="60"/>
      <c r="ABD2681" s="60"/>
      <c r="ABE2681" s="60"/>
      <c r="ABF2681" s="60"/>
      <c r="ABG2681" s="60"/>
      <c r="ABH2681" s="60"/>
      <c r="ABI2681" s="60"/>
      <c r="ABJ2681" s="60"/>
      <c r="ABK2681" s="60"/>
      <c r="ABL2681" s="60"/>
      <c r="ABM2681" s="60"/>
      <c r="ABN2681" s="60"/>
      <c r="ABO2681" s="60"/>
      <c r="ABP2681" s="60"/>
      <c r="ABQ2681" s="60"/>
      <c r="ABR2681" s="60">
        <v>1.0054323617058201</v>
      </c>
      <c r="ABS2681" s="60"/>
      <c r="ABT2681" s="60"/>
      <c r="ABU2681" s="60"/>
      <c r="ABV2681" s="60"/>
      <c r="ABW2681" s="60"/>
      <c r="ABX2681" s="60"/>
    </row>
    <row r="2682" spans="727:752" x14ac:dyDescent="0.25">
      <c r="AAY2682" s="60"/>
      <c r="AAZ2682" s="60"/>
      <c r="ABA2682" s="60"/>
      <c r="ABB2682" s="60"/>
      <c r="ABC2682" s="60"/>
      <c r="ABD2682" s="60"/>
      <c r="ABE2682" s="60"/>
      <c r="ABF2682" s="60"/>
      <c r="ABG2682" s="60"/>
      <c r="ABH2682" s="60"/>
      <c r="ABI2682" s="60"/>
      <c r="ABJ2682" s="60"/>
      <c r="ABK2682" s="60"/>
      <c r="ABL2682" s="60"/>
      <c r="ABM2682" s="60"/>
      <c r="ABN2682" s="60"/>
      <c r="ABO2682" s="60"/>
      <c r="ABP2682" s="60"/>
      <c r="ABQ2682" s="60"/>
      <c r="ABR2682" s="60">
        <v>1.0054180995145801</v>
      </c>
      <c r="ABS2682" s="60"/>
      <c r="ABT2682" s="60"/>
      <c r="ABU2682" s="60"/>
      <c r="ABV2682" s="60"/>
      <c r="ABW2682" s="60"/>
      <c r="ABX2682" s="60"/>
    </row>
    <row r="2683" spans="727:752" x14ac:dyDescent="0.25">
      <c r="AAY2683" s="60"/>
      <c r="AAZ2683" s="60"/>
      <c r="ABA2683" s="60"/>
      <c r="ABB2683" s="60"/>
      <c r="ABC2683" s="60"/>
      <c r="ABD2683" s="60"/>
      <c r="ABE2683" s="60"/>
      <c r="ABF2683" s="60"/>
      <c r="ABG2683" s="60"/>
      <c r="ABH2683" s="60"/>
      <c r="ABI2683" s="60"/>
      <c r="ABJ2683" s="60"/>
      <c r="ABK2683" s="60"/>
      <c r="ABL2683" s="60"/>
      <c r="ABM2683" s="60"/>
      <c r="ABN2683" s="60"/>
      <c r="ABO2683" s="60"/>
      <c r="ABP2683" s="60"/>
      <c r="ABQ2683" s="60"/>
      <c r="ABR2683" s="60">
        <v>1.0054089904876999</v>
      </c>
      <c r="ABS2683" s="60"/>
      <c r="ABT2683" s="60"/>
      <c r="ABU2683" s="60"/>
      <c r="ABV2683" s="60"/>
      <c r="ABW2683" s="60"/>
      <c r="ABX2683" s="60"/>
    </row>
    <row r="2684" spans="727:752" x14ac:dyDescent="0.25">
      <c r="AAY2684" s="60"/>
      <c r="AAZ2684" s="60"/>
      <c r="ABA2684" s="60"/>
      <c r="ABB2684" s="60"/>
      <c r="ABC2684" s="60"/>
      <c r="ABD2684" s="60"/>
      <c r="ABE2684" s="60"/>
      <c r="ABF2684" s="60"/>
      <c r="ABG2684" s="60"/>
      <c r="ABH2684" s="60"/>
      <c r="ABI2684" s="60"/>
      <c r="ABJ2684" s="60"/>
      <c r="ABK2684" s="60"/>
      <c r="ABL2684" s="60"/>
      <c r="ABM2684" s="60"/>
      <c r="ABN2684" s="60"/>
      <c r="ABO2684" s="60"/>
      <c r="ABP2684" s="60"/>
      <c r="ABQ2684" s="60"/>
      <c r="ABR2684" s="60">
        <v>1.0054039137853801</v>
      </c>
      <c r="ABS2684" s="60"/>
      <c r="ABT2684" s="60"/>
      <c r="ABU2684" s="60"/>
      <c r="ABV2684" s="60"/>
      <c r="ABW2684" s="60"/>
      <c r="ABX2684" s="60"/>
    </row>
    <row r="2685" spans="727:752" x14ac:dyDescent="0.25">
      <c r="AAY2685" s="60"/>
      <c r="AAZ2685" s="60"/>
      <c r="ABA2685" s="60"/>
      <c r="ABB2685" s="60"/>
      <c r="ABC2685" s="60"/>
      <c r="ABD2685" s="60"/>
      <c r="ABE2685" s="60"/>
      <c r="ABF2685" s="60"/>
      <c r="ABG2685" s="60"/>
      <c r="ABH2685" s="60"/>
      <c r="ABI2685" s="60"/>
      <c r="ABJ2685" s="60"/>
      <c r="ABK2685" s="60"/>
      <c r="ABL2685" s="60"/>
      <c r="ABM2685" s="60"/>
      <c r="ABN2685" s="60"/>
      <c r="ABO2685" s="60"/>
      <c r="ABP2685" s="60"/>
      <c r="ABQ2685" s="60"/>
      <c r="ABR2685" s="60">
        <v>1.00539737859127</v>
      </c>
      <c r="ABS2685" s="60"/>
      <c r="ABT2685" s="60"/>
      <c r="ABU2685" s="60"/>
      <c r="ABV2685" s="60"/>
      <c r="ABW2685" s="60"/>
      <c r="ABX2685" s="60"/>
    </row>
    <row r="2686" spans="727:752" x14ac:dyDescent="0.25">
      <c r="AAY2686" s="60"/>
      <c r="AAZ2686" s="60"/>
      <c r="ABA2686" s="60"/>
      <c r="ABB2686" s="60"/>
      <c r="ABC2686" s="60"/>
      <c r="ABD2686" s="60"/>
      <c r="ABE2686" s="60"/>
      <c r="ABF2686" s="60"/>
      <c r="ABG2686" s="60"/>
      <c r="ABH2686" s="60"/>
      <c r="ABI2686" s="60"/>
      <c r="ABJ2686" s="60"/>
      <c r="ABK2686" s="60"/>
      <c r="ABL2686" s="60"/>
      <c r="ABM2686" s="60"/>
      <c r="ABN2686" s="60"/>
      <c r="ABO2686" s="60"/>
      <c r="ABP2686" s="60"/>
      <c r="ABQ2686" s="60"/>
      <c r="ABR2686" s="60">
        <v>1.0053773574601701</v>
      </c>
      <c r="ABS2686" s="60"/>
      <c r="ABT2686" s="60"/>
      <c r="ABU2686" s="60"/>
      <c r="ABV2686" s="60"/>
      <c r="ABW2686" s="60"/>
      <c r="ABX2686" s="60"/>
    </row>
    <row r="2687" spans="727:752" x14ac:dyDescent="0.25">
      <c r="AAY2687" s="60"/>
      <c r="AAZ2687" s="60"/>
      <c r="ABA2687" s="60"/>
      <c r="ABB2687" s="60"/>
      <c r="ABC2687" s="60"/>
      <c r="ABD2687" s="60"/>
      <c r="ABE2687" s="60"/>
      <c r="ABF2687" s="60"/>
      <c r="ABG2687" s="60"/>
      <c r="ABH2687" s="60"/>
      <c r="ABI2687" s="60"/>
      <c r="ABJ2687" s="60"/>
      <c r="ABK2687" s="60"/>
      <c r="ABL2687" s="60"/>
      <c r="ABM2687" s="60"/>
      <c r="ABN2687" s="60"/>
      <c r="ABO2687" s="60"/>
      <c r="ABP2687" s="60"/>
      <c r="ABQ2687" s="60"/>
      <c r="ABR2687" s="60">
        <v>1.0053760057863901</v>
      </c>
      <c r="ABS2687" s="60"/>
      <c r="ABT2687" s="60"/>
      <c r="ABU2687" s="60"/>
      <c r="ABV2687" s="60"/>
      <c r="ABW2687" s="60"/>
      <c r="ABX2687" s="60"/>
    </row>
    <row r="2688" spans="727:752" x14ac:dyDescent="0.25">
      <c r="AAY2688" s="60"/>
      <c r="AAZ2688" s="60"/>
      <c r="ABA2688" s="60"/>
      <c r="ABB2688" s="60"/>
      <c r="ABC2688" s="60"/>
      <c r="ABD2688" s="60"/>
      <c r="ABE2688" s="60"/>
      <c r="ABF2688" s="60"/>
      <c r="ABG2688" s="60"/>
      <c r="ABH2688" s="60"/>
      <c r="ABI2688" s="60"/>
      <c r="ABJ2688" s="60"/>
      <c r="ABK2688" s="60"/>
      <c r="ABL2688" s="60"/>
      <c r="ABM2688" s="60"/>
      <c r="ABN2688" s="60"/>
      <c r="ABO2688" s="60"/>
      <c r="ABP2688" s="60"/>
      <c r="ABQ2688" s="60"/>
      <c r="ABR2688" s="60">
        <v>1.0053730450595399</v>
      </c>
      <c r="ABS2688" s="60"/>
      <c r="ABT2688" s="60"/>
      <c r="ABU2688" s="60"/>
      <c r="ABV2688" s="60"/>
      <c r="ABW2688" s="60"/>
      <c r="ABX2688" s="60"/>
    </row>
    <row r="2689" spans="727:752" x14ac:dyDescent="0.25">
      <c r="AAY2689" s="60"/>
      <c r="AAZ2689" s="60"/>
      <c r="ABA2689" s="60"/>
      <c r="ABB2689" s="60"/>
      <c r="ABC2689" s="60"/>
      <c r="ABD2689" s="60"/>
      <c r="ABE2689" s="60"/>
      <c r="ABF2689" s="60"/>
      <c r="ABG2689" s="60"/>
      <c r="ABH2689" s="60"/>
      <c r="ABI2689" s="60"/>
      <c r="ABJ2689" s="60"/>
      <c r="ABK2689" s="60"/>
      <c r="ABL2689" s="60"/>
      <c r="ABM2689" s="60"/>
      <c r="ABN2689" s="60"/>
      <c r="ABO2689" s="60"/>
      <c r="ABP2689" s="60"/>
      <c r="ABQ2689" s="60"/>
      <c r="ABR2689" s="60">
        <v>1.00537141136393</v>
      </c>
      <c r="ABS2689" s="60"/>
      <c r="ABT2689" s="60"/>
      <c r="ABU2689" s="60"/>
      <c r="ABV2689" s="60"/>
      <c r="ABW2689" s="60"/>
      <c r="ABX2689" s="60"/>
    </row>
    <row r="2690" spans="727:752" x14ac:dyDescent="0.25">
      <c r="AAY2690" s="60"/>
      <c r="AAZ2690" s="60"/>
      <c r="ABA2690" s="60"/>
      <c r="ABB2690" s="60"/>
      <c r="ABC2690" s="60"/>
      <c r="ABD2690" s="60"/>
      <c r="ABE2690" s="60"/>
      <c r="ABF2690" s="60"/>
      <c r="ABG2690" s="60"/>
      <c r="ABH2690" s="60"/>
      <c r="ABI2690" s="60"/>
      <c r="ABJ2690" s="60"/>
      <c r="ABK2690" s="60"/>
      <c r="ABL2690" s="60"/>
      <c r="ABM2690" s="60"/>
      <c r="ABN2690" s="60"/>
      <c r="ABO2690" s="60"/>
      <c r="ABP2690" s="60"/>
      <c r="ABQ2690" s="60"/>
      <c r="ABR2690" s="60">
        <v>1.00536805554697</v>
      </c>
      <c r="ABS2690" s="60"/>
      <c r="ABT2690" s="60"/>
      <c r="ABU2690" s="60"/>
      <c r="ABV2690" s="60"/>
      <c r="ABW2690" s="60"/>
      <c r="ABX2690" s="60"/>
    </row>
    <row r="2691" spans="727:752" x14ac:dyDescent="0.25">
      <c r="AAY2691" s="60"/>
      <c r="AAZ2691" s="60"/>
      <c r="ABA2691" s="60"/>
      <c r="ABB2691" s="60"/>
      <c r="ABC2691" s="60"/>
      <c r="ABD2691" s="60"/>
      <c r="ABE2691" s="60"/>
      <c r="ABF2691" s="60"/>
      <c r="ABG2691" s="60"/>
      <c r="ABH2691" s="60"/>
      <c r="ABI2691" s="60"/>
      <c r="ABJ2691" s="60"/>
      <c r="ABK2691" s="60"/>
      <c r="ABL2691" s="60"/>
      <c r="ABM2691" s="60"/>
      <c r="ABN2691" s="60"/>
      <c r="ABO2691" s="60"/>
      <c r="ABP2691" s="60"/>
      <c r="ABQ2691" s="60"/>
      <c r="ABR2691" s="60">
        <v>1.00536081930091</v>
      </c>
      <c r="ABS2691" s="60"/>
      <c r="ABT2691" s="60"/>
      <c r="ABU2691" s="60"/>
      <c r="ABV2691" s="60"/>
      <c r="ABW2691" s="60"/>
      <c r="ABX2691" s="60"/>
    </row>
    <row r="2692" spans="727:752" x14ac:dyDescent="0.25">
      <c r="AAY2692" s="60"/>
      <c r="AAZ2692" s="60"/>
      <c r="ABA2692" s="60"/>
      <c r="ABB2692" s="60"/>
      <c r="ABC2692" s="60"/>
      <c r="ABD2692" s="60"/>
      <c r="ABE2692" s="60"/>
      <c r="ABF2692" s="60"/>
      <c r="ABG2692" s="60"/>
      <c r="ABH2692" s="60"/>
      <c r="ABI2692" s="60"/>
      <c r="ABJ2692" s="60"/>
      <c r="ABK2692" s="60"/>
      <c r="ABL2692" s="60"/>
      <c r="ABM2692" s="60"/>
      <c r="ABN2692" s="60"/>
      <c r="ABO2692" s="60"/>
      <c r="ABP2692" s="60"/>
      <c r="ABQ2692" s="60"/>
      <c r="ABR2692" s="60">
        <v>1.0053604699979899</v>
      </c>
      <c r="ABS2692" s="60"/>
      <c r="ABT2692" s="60"/>
      <c r="ABU2692" s="60"/>
      <c r="ABV2692" s="60"/>
      <c r="ABW2692" s="60"/>
      <c r="ABX2692" s="60"/>
    </row>
    <row r="2693" spans="727:752" x14ac:dyDescent="0.25">
      <c r="AAY2693" s="60"/>
      <c r="AAZ2693" s="60"/>
      <c r="ABA2693" s="60"/>
      <c r="ABB2693" s="60"/>
      <c r="ABC2693" s="60"/>
      <c r="ABD2693" s="60"/>
      <c r="ABE2693" s="60"/>
      <c r="ABF2693" s="60"/>
      <c r="ABG2693" s="60"/>
      <c r="ABH2693" s="60"/>
      <c r="ABI2693" s="60"/>
      <c r="ABJ2693" s="60"/>
      <c r="ABK2693" s="60"/>
      <c r="ABL2693" s="60"/>
      <c r="ABM2693" s="60"/>
      <c r="ABN2693" s="60"/>
      <c r="ABO2693" s="60"/>
      <c r="ABP2693" s="60"/>
      <c r="ABQ2693" s="60"/>
      <c r="ABR2693" s="60">
        <v>1.0053598840603899</v>
      </c>
      <c r="ABS2693" s="60"/>
      <c r="ABT2693" s="60"/>
      <c r="ABU2693" s="60"/>
      <c r="ABV2693" s="60"/>
      <c r="ABW2693" s="60"/>
      <c r="ABX2693" s="60"/>
    </row>
    <row r="2694" spans="727:752" x14ac:dyDescent="0.25">
      <c r="AAY2694" s="60"/>
      <c r="AAZ2694" s="60"/>
      <c r="ABA2694" s="60"/>
      <c r="ABB2694" s="60"/>
      <c r="ABC2694" s="60"/>
      <c r="ABD2694" s="60"/>
      <c r="ABE2694" s="60"/>
      <c r="ABF2694" s="60"/>
      <c r="ABG2694" s="60"/>
      <c r="ABH2694" s="60"/>
      <c r="ABI2694" s="60"/>
      <c r="ABJ2694" s="60"/>
      <c r="ABK2694" s="60"/>
      <c r="ABL2694" s="60"/>
      <c r="ABM2694" s="60"/>
      <c r="ABN2694" s="60"/>
      <c r="ABO2694" s="60"/>
      <c r="ABP2694" s="60"/>
      <c r="ABQ2694" s="60"/>
      <c r="ABR2694" s="60">
        <v>1.0053554138359999</v>
      </c>
      <c r="ABS2694" s="60"/>
      <c r="ABT2694" s="60"/>
      <c r="ABU2694" s="60"/>
      <c r="ABV2694" s="60"/>
      <c r="ABW2694" s="60"/>
      <c r="ABX2694" s="60"/>
    </row>
    <row r="2695" spans="727:752" x14ac:dyDescent="0.25">
      <c r="AAY2695" s="60"/>
      <c r="AAZ2695" s="60"/>
      <c r="ABA2695" s="60"/>
      <c r="ABB2695" s="60"/>
      <c r="ABC2695" s="60"/>
      <c r="ABD2695" s="60"/>
      <c r="ABE2695" s="60"/>
      <c r="ABF2695" s="60"/>
      <c r="ABG2695" s="60"/>
      <c r="ABH2695" s="60"/>
      <c r="ABI2695" s="60"/>
      <c r="ABJ2695" s="60"/>
      <c r="ABK2695" s="60"/>
      <c r="ABL2695" s="60"/>
      <c r="ABM2695" s="60"/>
      <c r="ABN2695" s="60"/>
      <c r="ABO2695" s="60"/>
      <c r="ABP2695" s="60"/>
      <c r="ABQ2695" s="60"/>
      <c r="ABR2695" s="60">
        <v>1.0053439508014399</v>
      </c>
      <c r="ABS2695" s="60"/>
      <c r="ABT2695" s="60"/>
      <c r="ABU2695" s="60"/>
      <c r="ABV2695" s="60"/>
      <c r="ABW2695" s="60"/>
      <c r="ABX2695" s="60"/>
    </row>
    <row r="2696" spans="727:752" x14ac:dyDescent="0.25">
      <c r="AAY2696" s="60"/>
      <c r="AAZ2696" s="60"/>
      <c r="ABA2696" s="60"/>
      <c r="ABB2696" s="60"/>
      <c r="ABC2696" s="60"/>
      <c r="ABD2696" s="60"/>
      <c r="ABE2696" s="60"/>
      <c r="ABF2696" s="60"/>
      <c r="ABG2696" s="60"/>
      <c r="ABH2696" s="60"/>
      <c r="ABI2696" s="60"/>
      <c r="ABJ2696" s="60"/>
      <c r="ABK2696" s="60"/>
      <c r="ABL2696" s="60"/>
      <c r="ABM2696" s="60"/>
      <c r="ABN2696" s="60"/>
      <c r="ABO2696" s="60"/>
      <c r="ABP2696" s="60"/>
      <c r="ABQ2696" s="60"/>
      <c r="ABR2696" s="60">
        <v>1.0053409339636701</v>
      </c>
      <c r="ABS2696" s="60"/>
      <c r="ABT2696" s="60"/>
      <c r="ABU2696" s="60"/>
      <c r="ABV2696" s="60"/>
      <c r="ABW2696" s="60"/>
      <c r="ABX2696" s="60"/>
    </row>
    <row r="2697" spans="727:752" x14ac:dyDescent="0.25">
      <c r="AAY2697" s="60"/>
      <c r="AAZ2697" s="60"/>
      <c r="ABA2697" s="60"/>
      <c r="ABB2697" s="60"/>
      <c r="ABC2697" s="60"/>
      <c r="ABD2697" s="60"/>
      <c r="ABE2697" s="60"/>
      <c r="ABF2697" s="60"/>
      <c r="ABG2697" s="60"/>
      <c r="ABH2697" s="60"/>
      <c r="ABI2697" s="60"/>
      <c r="ABJ2697" s="60"/>
      <c r="ABK2697" s="60"/>
      <c r="ABL2697" s="60"/>
      <c r="ABM2697" s="60"/>
      <c r="ABN2697" s="60"/>
      <c r="ABO2697" s="60"/>
      <c r="ABP2697" s="60"/>
      <c r="ABQ2697" s="60"/>
      <c r="ABR2697" s="60">
        <v>1.0053389263094099</v>
      </c>
      <c r="ABS2697" s="60"/>
      <c r="ABT2697" s="60"/>
      <c r="ABU2697" s="60"/>
      <c r="ABV2697" s="60"/>
      <c r="ABW2697" s="60"/>
      <c r="ABX2697" s="60"/>
    </row>
    <row r="2698" spans="727:752" x14ac:dyDescent="0.25">
      <c r="AAY2698" s="60"/>
      <c r="AAZ2698" s="60"/>
      <c r="ABA2698" s="60"/>
      <c r="ABB2698" s="60"/>
      <c r="ABC2698" s="60"/>
      <c r="ABD2698" s="60"/>
      <c r="ABE2698" s="60"/>
      <c r="ABF2698" s="60"/>
      <c r="ABG2698" s="60"/>
      <c r="ABH2698" s="60"/>
      <c r="ABI2698" s="60"/>
      <c r="ABJ2698" s="60"/>
      <c r="ABK2698" s="60"/>
      <c r="ABL2698" s="60"/>
      <c r="ABM2698" s="60"/>
      <c r="ABN2698" s="60"/>
      <c r="ABO2698" s="60"/>
      <c r="ABP2698" s="60"/>
      <c r="ABQ2698" s="60"/>
      <c r="ABR2698" s="60">
        <v>1.00533724785723</v>
      </c>
      <c r="ABS2698" s="60"/>
      <c r="ABT2698" s="60"/>
      <c r="ABU2698" s="60"/>
      <c r="ABV2698" s="60"/>
      <c r="ABW2698" s="60"/>
      <c r="ABX2698" s="60"/>
    </row>
    <row r="2699" spans="727:752" x14ac:dyDescent="0.25">
      <c r="AAY2699" s="60"/>
      <c r="AAZ2699" s="60"/>
      <c r="ABA2699" s="60"/>
      <c r="ABB2699" s="60"/>
      <c r="ABC2699" s="60"/>
      <c r="ABD2699" s="60"/>
      <c r="ABE2699" s="60"/>
      <c r="ABF2699" s="60"/>
      <c r="ABG2699" s="60"/>
      <c r="ABH2699" s="60"/>
      <c r="ABI2699" s="60"/>
      <c r="ABJ2699" s="60"/>
      <c r="ABK2699" s="60"/>
      <c r="ABL2699" s="60"/>
      <c r="ABM2699" s="60"/>
      <c r="ABN2699" s="60"/>
      <c r="ABO2699" s="60"/>
      <c r="ABP2699" s="60"/>
      <c r="ABQ2699" s="60"/>
      <c r="ABR2699" s="60">
        <v>1.0053335362507301</v>
      </c>
      <c r="ABS2699" s="60"/>
      <c r="ABT2699" s="60"/>
      <c r="ABU2699" s="60"/>
      <c r="ABV2699" s="60"/>
      <c r="ABW2699" s="60"/>
      <c r="ABX2699" s="60"/>
    </row>
    <row r="2700" spans="727:752" x14ac:dyDescent="0.25">
      <c r="AAY2700" s="60"/>
      <c r="AAZ2700" s="60"/>
      <c r="ABA2700" s="60"/>
      <c r="ABB2700" s="60"/>
      <c r="ABC2700" s="60"/>
      <c r="ABD2700" s="60"/>
      <c r="ABE2700" s="60"/>
      <c r="ABF2700" s="60"/>
      <c r="ABG2700" s="60"/>
      <c r="ABH2700" s="60"/>
      <c r="ABI2700" s="60"/>
      <c r="ABJ2700" s="60"/>
      <c r="ABK2700" s="60"/>
      <c r="ABL2700" s="60"/>
      <c r="ABM2700" s="60"/>
      <c r="ABN2700" s="60"/>
      <c r="ABO2700" s="60"/>
      <c r="ABP2700" s="60"/>
      <c r="ABQ2700" s="60"/>
      <c r="ABR2700" s="60">
        <v>1.0053318556155499</v>
      </c>
      <c r="ABS2700" s="60"/>
      <c r="ABT2700" s="60"/>
      <c r="ABU2700" s="60"/>
      <c r="ABV2700" s="60"/>
      <c r="ABW2700" s="60"/>
      <c r="ABX2700" s="60"/>
    </row>
    <row r="2701" spans="727:752" x14ac:dyDescent="0.25">
      <c r="AAY2701" s="60"/>
      <c r="AAZ2701" s="60"/>
      <c r="ABA2701" s="60"/>
      <c r="ABB2701" s="60"/>
      <c r="ABC2701" s="60"/>
      <c r="ABD2701" s="60"/>
      <c r="ABE2701" s="60"/>
      <c r="ABF2701" s="60"/>
      <c r="ABG2701" s="60"/>
      <c r="ABH2701" s="60"/>
      <c r="ABI2701" s="60"/>
      <c r="ABJ2701" s="60"/>
      <c r="ABK2701" s="60"/>
      <c r="ABL2701" s="60"/>
      <c r="ABM2701" s="60"/>
      <c r="ABN2701" s="60"/>
      <c r="ABO2701" s="60"/>
      <c r="ABP2701" s="60"/>
      <c r="ABQ2701" s="60"/>
      <c r="ABR2701" s="60">
        <v>1.0053296556874101</v>
      </c>
      <c r="ABS2701" s="60"/>
      <c r="ABT2701" s="60"/>
      <c r="ABU2701" s="60"/>
      <c r="ABV2701" s="60"/>
      <c r="ABW2701" s="60"/>
      <c r="ABX2701" s="60"/>
    </row>
    <row r="2702" spans="727:752" x14ac:dyDescent="0.25">
      <c r="AAY2702" s="60"/>
      <c r="AAZ2702" s="60"/>
      <c r="ABA2702" s="60"/>
      <c r="ABB2702" s="60"/>
      <c r="ABC2702" s="60"/>
      <c r="ABD2702" s="60"/>
      <c r="ABE2702" s="60"/>
      <c r="ABF2702" s="60"/>
      <c r="ABG2702" s="60"/>
      <c r="ABH2702" s="60"/>
      <c r="ABI2702" s="60"/>
      <c r="ABJ2702" s="60"/>
      <c r="ABK2702" s="60"/>
      <c r="ABL2702" s="60"/>
      <c r="ABM2702" s="60"/>
      <c r="ABN2702" s="60"/>
      <c r="ABO2702" s="60"/>
      <c r="ABP2702" s="60"/>
      <c r="ABQ2702" s="60"/>
      <c r="ABR2702" s="60">
        <v>1.0053274845164799</v>
      </c>
      <c r="ABS2702" s="60"/>
      <c r="ABT2702" s="60"/>
      <c r="ABU2702" s="60"/>
      <c r="ABV2702" s="60"/>
      <c r="ABW2702" s="60"/>
      <c r="ABX2702" s="60"/>
    </row>
    <row r="2703" spans="727:752" x14ac:dyDescent="0.25">
      <c r="AAY2703" s="60"/>
      <c r="AAZ2703" s="60"/>
      <c r="ABA2703" s="60"/>
      <c r="ABB2703" s="60"/>
      <c r="ABC2703" s="60"/>
      <c r="ABD2703" s="60"/>
      <c r="ABE2703" s="60"/>
      <c r="ABF2703" s="60"/>
      <c r="ABG2703" s="60"/>
      <c r="ABH2703" s="60"/>
      <c r="ABI2703" s="60"/>
      <c r="ABJ2703" s="60"/>
      <c r="ABK2703" s="60"/>
      <c r="ABL2703" s="60"/>
      <c r="ABM2703" s="60"/>
      <c r="ABN2703" s="60"/>
      <c r="ABO2703" s="60"/>
      <c r="ABP2703" s="60"/>
      <c r="ABQ2703" s="60"/>
      <c r="ABR2703" s="60">
        <v>1.0053207761485701</v>
      </c>
      <c r="ABS2703" s="60"/>
      <c r="ABT2703" s="60"/>
      <c r="ABU2703" s="60"/>
      <c r="ABV2703" s="60"/>
      <c r="ABW2703" s="60"/>
      <c r="ABX2703" s="60"/>
    </row>
    <row r="2704" spans="727:752" x14ac:dyDescent="0.25">
      <c r="AAY2704" s="60"/>
      <c r="AAZ2704" s="60"/>
      <c r="ABA2704" s="60"/>
      <c r="ABB2704" s="60"/>
      <c r="ABC2704" s="60"/>
      <c r="ABD2704" s="60"/>
      <c r="ABE2704" s="60"/>
      <c r="ABF2704" s="60"/>
      <c r="ABG2704" s="60"/>
      <c r="ABH2704" s="60"/>
      <c r="ABI2704" s="60"/>
      <c r="ABJ2704" s="60"/>
      <c r="ABK2704" s="60"/>
      <c r="ABL2704" s="60"/>
      <c r="ABM2704" s="60"/>
      <c r="ABN2704" s="60"/>
      <c r="ABO2704" s="60"/>
      <c r="ABP2704" s="60"/>
      <c r="ABQ2704" s="60"/>
      <c r="ABR2704" s="60">
        <v>1.0053204445650401</v>
      </c>
      <c r="ABS2704" s="60"/>
      <c r="ABT2704" s="60"/>
      <c r="ABU2704" s="60"/>
      <c r="ABV2704" s="60"/>
      <c r="ABW2704" s="60"/>
      <c r="ABX2704" s="60"/>
    </row>
    <row r="2705" spans="727:752" x14ac:dyDescent="0.25">
      <c r="AAY2705" s="60"/>
      <c r="AAZ2705" s="60"/>
      <c r="ABA2705" s="60"/>
      <c r="ABB2705" s="60"/>
      <c r="ABC2705" s="60"/>
      <c r="ABD2705" s="60"/>
      <c r="ABE2705" s="60"/>
      <c r="ABF2705" s="60"/>
      <c r="ABG2705" s="60"/>
      <c r="ABH2705" s="60"/>
      <c r="ABI2705" s="60"/>
      <c r="ABJ2705" s="60"/>
      <c r="ABK2705" s="60"/>
      <c r="ABL2705" s="60"/>
      <c r="ABM2705" s="60"/>
      <c r="ABN2705" s="60"/>
      <c r="ABO2705" s="60"/>
      <c r="ABP2705" s="60"/>
      <c r="ABQ2705" s="60"/>
      <c r="ABR2705" s="60">
        <v>1.00531347115806</v>
      </c>
      <c r="ABS2705" s="60"/>
      <c r="ABT2705" s="60"/>
      <c r="ABU2705" s="60"/>
      <c r="ABV2705" s="60"/>
      <c r="ABW2705" s="60"/>
      <c r="ABX2705" s="60"/>
    </row>
    <row r="2706" spans="727:752" x14ac:dyDescent="0.25">
      <c r="AAY2706" s="60"/>
      <c r="AAZ2706" s="60"/>
      <c r="ABA2706" s="60"/>
      <c r="ABB2706" s="60"/>
      <c r="ABC2706" s="60"/>
      <c r="ABD2706" s="60"/>
      <c r="ABE2706" s="60"/>
      <c r="ABF2706" s="60"/>
      <c r="ABG2706" s="60"/>
      <c r="ABH2706" s="60"/>
      <c r="ABI2706" s="60"/>
      <c r="ABJ2706" s="60"/>
      <c r="ABK2706" s="60"/>
      <c r="ABL2706" s="60"/>
      <c r="ABM2706" s="60"/>
      <c r="ABN2706" s="60"/>
      <c r="ABO2706" s="60"/>
      <c r="ABP2706" s="60"/>
      <c r="ABQ2706" s="60"/>
      <c r="ABR2706" s="60">
        <v>1.0053098136337699</v>
      </c>
      <c r="ABS2706" s="60"/>
      <c r="ABT2706" s="60"/>
      <c r="ABU2706" s="60"/>
      <c r="ABV2706" s="60"/>
      <c r="ABW2706" s="60"/>
      <c r="ABX2706" s="60"/>
    </row>
    <row r="2707" spans="727:752" x14ac:dyDescent="0.25">
      <c r="AAY2707" s="60"/>
      <c r="AAZ2707" s="60"/>
      <c r="ABA2707" s="60"/>
      <c r="ABB2707" s="60"/>
      <c r="ABC2707" s="60"/>
      <c r="ABD2707" s="60"/>
      <c r="ABE2707" s="60"/>
      <c r="ABF2707" s="60"/>
      <c r="ABG2707" s="60"/>
      <c r="ABH2707" s="60"/>
      <c r="ABI2707" s="60"/>
      <c r="ABJ2707" s="60"/>
      <c r="ABK2707" s="60"/>
      <c r="ABL2707" s="60"/>
      <c r="ABM2707" s="60"/>
      <c r="ABN2707" s="60"/>
      <c r="ABO2707" s="60"/>
      <c r="ABP2707" s="60"/>
      <c r="ABQ2707" s="60"/>
      <c r="ABR2707" s="60">
        <v>1.0053066127118999</v>
      </c>
      <c r="ABS2707" s="60"/>
      <c r="ABT2707" s="60"/>
      <c r="ABU2707" s="60"/>
      <c r="ABV2707" s="60"/>
      <c r="ABW2707" s="60"/>
      <c r="ABX2707" s="60"/>
    </row>
    <row r="2708" spans="727:752" x14ac:dyDescent="0.25">
      <c r="AAY2708" s="60"/>
      <c r="AAZ2708" s="60"/>
      <c r="ABA2708" s="60"/>
      <c r="ABB2708" s="60"/>
      <c r="ABC2708" s="60"/>
      <c r="ABD2708" s="60"/>
      <c r="ABE2708" s="60"/>
      <c r="ABF2708" s="60"/>
      <c r="ABG2708" s="60"/>
      <c r="ABH2708" s="60"/>
      <c r="ABI2708" s="60"/>
      <c r="ABJ2708" s="60"/>
      <c r="ABK2708" s="60"/>
      <c r="ABL2708" s="60"/>
      <c r="ABM2708" s="60"/>
      <c r="ABN2708" s="60"/>
      <c r="ABO2708" s="60"/>
      <c r="ABP2708" s="60"/>
      <c r="ABQ2708" s="60"/>
      <c r="ABR2708" s="60">
        <v>1.0052993027057</v>
      </c>
      <c r="ABS2708" s="60"/>
      <c r="ABT2708" s="60"/>
      <c r="ABU2708" s="60"/>
      <c r="ABV2708" s="60"/>
      <c r="ABW2708" s="60"/>
      <c r="ABX2708" s="60"/>
    </row>
    <row r="2709" spans="727:752" x14ac:dyDescent="0.25">
      <c r="AAY2709" s="60"/>
      <c r="AAZ2709" s="60"/>
      <c r="ABA2709" s="60"/>
      <c r="ABB2709" s="60"/>
      <c r="ABC2709" s="60"/>
      <c r="ABD2709" s="60"/>
      <c r="ABE2709" s="60"/>
      <c r="ABF2709" s="60"/>
      <c r="ABG2709" s="60"/>
      <c r="ABH2709" s="60"/>
      <c r="ABI2709" s="60"/>
      <c r="ABJ2709" s="60"/>
      <c r="ABK2709" s="60"/>
      <c r="ABL2709" s="60"/>
      <c r="ABM2709" s="60"/>
      <c r="ABN2709" s="60"/>
      <c r="ABO2709" s="60"/>
      <c r="ABP2709" s="60"/>
      <c r="ABQ2709" s="60"/>
      <c r="ABR2709" s="60">
        <v>1.0052984336578401</v>
      </c>
      <c r="ABS2709" s="60"/>
      <c r="ABT2709" s="60"/>
      <c r="ABU2709" s="60"/>
      <c r="ABV2709" s="60"/>
      <c r="ABW2709" s="60"/>
      <c r="ABX2709" s="60"/>
    </row>
    <row r="2710" spans="727:752" x14ac:dyDescent="0.25">
      <c r="AAY2710" s="60"/>
      <c r="AAZ2710" s="60"/>
      <c r="ABA2710" s="60"/>
      <c r="ABB2710" s="60"/>
      <c r="ABC2710" s="60"/>
      <c r="ABD2710" s="60"/>
      <c r="ABE2710" s="60"/>
      <c r="ABF2710" s="60"/>
      <c r="ABG2710" s="60"/>
      <c r="ABH2710" s="60"/>
      <c r="ABI2710" s="60"/>
      <c r="ABJ2710" s="60"/>
      <c r="ABK2710" s="60"/>
      <c r="ABL2710" s="60"/>
      <c r="ABM2710" s="60"/>
      <c r="ABN2710" s="60"/>
      <c r="ABO2710" s="60"/>
      <c r="ABP2710" s="60"/>
      <c r="ABQ2710" s="60"/>
      <c r="ABR2710" s="60">
        <v>1.0052932314490499</v>
      </c>
      <c r="ABS2710" s="60"/>
      <c r="ABT2710" s="60"/>
      <c r="ABU2710" s="60"/>
      <c r="ABV2710" s="60"/>
      <c r="ABW2710" s="60"/>
      <c r="ABX2710" s="60"/>
    </row>
    <row r="2711" spans="727:752" x14ac:dyDescent="0.25">
      <c r="AAY2711" s="60"/>
      <c r="AAZ2711" s="60"/>
      <c r="ABA2711" s="60"/>
      <c r="ABB2711" s="60"/>
      <c r="ABC2711" s="60"/>
      <c r="ABD2711" s="60"/>
      <c r="ABE2711" s="60"/>
      <c r="ABF2711" s="60"/>
      <c r="ABG2711" s="60"/>
      <c r="ABH2711" s="60"/>
      <c r="ABI2711" s="60"/>
      <c r="ABJ2711" s="60"/>
      <c r="ABK2711" s="60"/>
      <c r="ABL2711" s="60"/>
      <c r="ABM2711" s="60"/>
      <c r="ABN2711" s="60"/>
      <c r="ABO2711" s="60"/>
      <c r="ABP2711" s="60"/>
      <c r="ABQ2711" s="60"/>
      <c r="ABR2711" s="60">
        <v>1.0052926649462299</v>
      </c>
      <c r="ABS2711" s="60"/>
      <c r="ABT2711" s="60"/>
      <c r="ABU2711" s="60"/>
      <c r="ABV2711" s="60"/>
      <c r="ABW2711" s="60"/>
      <c r="ABX2711" s="60"/>
    </row>
    <row r="2712" spans="727:752" x14ac:dyDescent="0.25">
      <c r="AAY2712" s="60"/>
      <c r="AAZ2712" s="60"/>
      <c r="ABA2712" s="60"/>
      <c r="ABB2712" s="60"/>
      <c r="ABC2712" s="60"/>
      <c r="ABD2712" s="60"/>
      <c r="ABE2712" s="60"/>
      <c r="ABF2712" s="60"/>
      <c r="ABG2712" s="60"/>
      <c r="ABH2712" s="60"/>
      <c r="ABI2712" s="60"/>
      <c r="ABJ2712" s="60"/>
      <c r="ABK2712" s="60"/>
      <c r="ABL2712" s="60"/>
      <c r="ABM2712" s="60"/>
      <c r="ABN2712" s="60"/>
      <c r="ABO2712" s="60"/>
      <c r="ABP2712" s="60"/>
      <c r="ABQ2712" s="60"/>
      <c r="ABR2712" s="60">
        <v>1.00528471084952</v>
      </c>
      <c r="ABS2712" s="60"/>
      <c r="ABT2712" s="60"/>
      <c r="ABU2712" s="60"/>
      <c r="ABV2712" s="60"/>
      <c r="ABW2712" s="60"/>
      <c r="ABX2712" s="60"/>
    </row>
    <row r="2713" spans="727:752" x14ac:dyDescent="0.25">
      <c r="AAY2713" s="60"/>
      <c r="AAZ2713" s="60"/>
      <c r="ABA2713" s="60"/>
      <c r="ABB2713" s="60"/>
      <c r="ABC2713" s="60"/>
      <c r="ABD2713" s="60"/>
      <c r="ABE2713" s="60"/>
      <c r="ABF2713" s="60"/>
      <c r="ABG2713" s="60"/>
      <c r="ABH2713" s="60"/>
      <c r="ABI2713" s="60"/>
      <c r="ABJ2713" s="60"/>
      <c r="ABK2713" s="60"/>
      <c r="ABL2713" s="60"/>
      <c r="ABM2713" s="60"/>
      <c r="ABN2713" s="60"/>
      <c r="ABO2713" s="60"/>
      <c r="ABP2713" s="60"/>
      <c r="ABQ2713" s="60"/>
      <c r="ABR2713" s="60">
        <v>1.00528132115369</v>
      </c>
      <c r="ABS2713" s="60"/>
      <c r="ABT2713" s="60"/>
      <c r="ABU2713" s="60"/>
      <c r="ABV2713" s="60"/>
      <c r="ABW2713" s="60"/>
      <c r="ABX2713" s="60"/>
    </row>
    <row r="2714" spans="727:752" x14ac:dyDescent="0.25">
      <c r="AAY2714" s="60"/>
      <c r="AAZ2714" s="60"/>
      <c r="ABA2714" s="60"/>
      <c r="ABB2714" s="60"/>
      <c r="ABC2714" s="60"/>
      <c r="ABD2714" s="60"/>
      <c r="ABE2714" s="60"/>
      <c r="ABF2714" s="60"/>
      <c r="ABG2714" s="60"/>
      <c r="ABH2714" s="60"/>
      <c r="ABI2714" s="60"/>
      <c r="ABJ2714" s="60"/>
      <c r="ABK2714" s="60"/>
      <c r="ABL2714" s="60"/>
      <c r="ABM2714" s="60"/>
      <c r="ABN2714" s="60"/>
      <c r="ABO2714" s="60"/>
      <c r="ABP2714" s="60"/>
      <c r="ABQ2714" s="60"/>
      <c r="ABR2714" s="60">
        <v>1.0052710751679601</v>
      </c>
      <c r="ABS2714" s="60"/>
      <c r="ABT2714" s="60"/>
      <c r="ABU2714" s="60"/>
      <c r="ABV2714" s="60"/>
      <c r="ABW2714" s="60"/>
      <c r="ABX2714" s="60"/>
    </row>
    <row r="2715" spans="727:752" x14ac:dyDescent="0.25">
      <c r="AAY2715" s="60"/>
      <c r="AAZ2715" s="60"/>
      <c r="ABA2715" s="60"/>
      <c r="ABB2715" s="60"/>
      <c r="ABC2715" s="60"/>
      <c r="ABD2715" s="60"/>
      <c r="ABE2715" s="60"/>
      <c r="ABF2715" s="60"/>
      <c r="ABG2715" s="60"/>
      <c r="ABH2715" s="60"/>
      <c r="ABI2715" s="60"/>
      <c r="ABJ2715" s="60"/>
      <c r="ABK2715" s="60"/>
      <c r="ABL2715" s="60"/>
      <c r="ABM2715" s="60"/>
      <c r="ABN2715" s="60"/>
      <c r="ABO2715" s="60"/>
      <c r="ABP2715" s="60"/>
      <c r="ABQ2715" s="60"/>
      <c r="ABR2715" s="60">
        <v>1.0052677314084599</v>
      </c>
      <c r="ABS2715" s="60"/>
      <c r="ABT2715" s="60"/>
      <c r="ABU2715" s="60"/>
      <c r="ABV2715" s="60"/>
      <c r="ABW2715" s="60"/>
      <c r="ABX2715" s="60"/>
    </row>
    <row r="2716" spans="727:752" x14ac:dyDescent="0.25">
      <c r="AAY2716" s="60"/>
      <c r="AAZ2716" s="60"/>
      <c r="ABA2716" s="60"/>
      <c r="ABB2716" s="60"/>
      <c r="ABC2716" s="60"/>
      <c r="ABD2716" s="60"/>
      <c r="ABE2716" s="60"/>
      <c r="ABF2716" s="60"/>
      <c r="ABG2716" s="60"/>
      <c r="ABH2716" s="60"/>
      <c r="ABI2716" s="60"/>
      <c r="ABJ2716" s="60"/>
      <c r="ABK2716" s="60"/>
      <c r="ABL2716" s="60"/>
      <c r="ABM2716" s="60"/>
      <c r="ABN2716" s="60"/>
      <c r="ABO2716" s="60"/>
      <c r="ABP2716" s="60"/>
      <c r="ABQ2716" s="60"/>
      <c r="ABR2716" s="60">
        <v>1.0052642350815899</v>
      </c>
      <c r="ABS2716" s="60"/>
      <c r="ABT2716" s="60"/>
      <c r="ABU2716" s="60"/>
      <c r="ABV2716" s="60"/>
      <c r="ABW2716" s="60"/>
      <c r="ABX2716" s="60"/>
    </row>
    <row r="2717" spans="727:752" x14ac:dyDescent="0.25">
      <c r="AAY2717" s="60"/>
      <c r="AAZ2717" s="60"/>
      <c r="ABA2717" s="60"/>
      <c r="ABB2717" s="60"/>
      <c r="ABC2717" s="60"/>
      <c r="ABD2717" s="60"/>
      <c r="ABE2717" s="60"/>
      <c r="ABF2717" s="60"/>
      <c r="ABG2717" s="60"/>
      <c r="ABH2717" s="60"/>
      <c r="ABI2717" s="60"/>
      <c r="ABJ2717" s="60"/>
      <c r="ABK2717" s="60"/>
      <c r="ABL2717" s="60"/>
      <c r="ABM2717" s="60"/>
      <c r="ABN2717" s="60"/>
      <c r="ABO2717" s="60"/>
      <c r="ABP2717" s="60"/>
      <c r="ABQ2717" s="60"/>
      <c r="ABR2717" s="60">
        <v>1.0052589759236501</v>
      </c>
      <c r="ABS2717" s="60"/>
      <c r="ABT2717" s="60"/>
      <c r="ABU2717" s="60"/>
      <c r="ABV2717" s="60"/>
      <c r="ABW2717" s="60"/>
      <c r="ABX2717" s="60"/>
    </row>
    <row r="2718" spans="727:752" x14ac:dyDescent="0.25">
      <c r="AAY2718" s="60"/>
      <c r="AAZ2718" s="60"/>
      <c r="ABA2718" s="60"/>
      <c r="ABB2718" s="60"/>
      <c r="ABC2718" s="60"/>
      <c r="ABD2718" s="60"/>
      <c r="ABE2718" s="60"/>
      <c r="ABF2718" s="60"/>
      <c r="ABG2718" s="60"/>
      <c r="ABH2718" s="60"/>
      <c r="ABI2718" s="60"/>
      <c r="ABJ2718" s="60"/>
      <c r="ABK2718" s="60"/>
      <c r="ABL2718" s="60"/>
      <c r="ABM2718" s="60"/>
      <c r="ABN2718" s="60"/>
      <c r="ABO2718" s="60"/>
      <c r="ABP2718" s="60"/>
      <c r="ABQ2718" s="60"/>
      <c r="ABR2718" s="60">
        <v>1.0052430296466099</v>
      </c>
      <c r="ABS2718" s="60"/>
      <c r="ABT2718" s="60"/>
      <c r="ABU2718" s="60"/>
      <c r="ABV2718" s="60"/>
      <c r="ABW2718" s="60"/>
      <c r="ABX2718" s="60"/>
    </row>
    <row r="2719" spans="727:752" x14ac:dyDescent="0.25">
      <c r="AAY2719" s="60"/>
      <c r="AAZ2719" s="60"/>
      <c r="ABA2719" s="60"/>
      <c r="ABB2719" s="60"/>
      <c r="ABC2719" s="60"/>
      <c r="ABD2719" s="60"/>
      <c r="ABE2719" s="60"/>
      <c r="ABF2719" s="60"/>
      <c r="ABG2719" s="60"/>
      <c r="ABH2719" s="60"/>
      <c r="ABI2719" s="60"/>
      <c r="ABJ2719" s="60"/>
      <c r="ABK2719" s="60"/>
      <c r="ABL2719" s="60"/>
      <c r="ABM2719" s="60"/>
      <c r="ABN2719" s="60"/>
      <c r="ABO2719" s="60"/>
      <c r="ABP2719" s="60"/>
      <c r="ABQ2719" s="60"/>
      <c r="ABR2719" s="60">
        <v>1.0052234314616</v>
      </c>
      <c r="ABS2719" s="60"/>
      <c r="ABT2719" s="60"/>
      <c r="ABU2719" s="60"/>
      <c r="ABV2719" s="60"/>
      <c r="ABW2719" s="60"/>
      <c r="ABX2719" s="60"/>
    </row>
    <row r="2720" spans="727:752" x14ac:dyDescent="0.25">
      <c r="AAY2720" s="60"/>
      <c r="AAZ2720" s="60"/>
      <c r="ABA2720" s="60"/>
      <c r="ABB2720" s="60"/>
      <c r="ABC2720" s="60"/>
      <c r="ABD2720" s="60"/>
      <c r="ABE2720" s="60"/>
      <c r="ABF2720" s="60"/>
      <c r="ABG2720" s="60"/>
      <c r="ABH2720" s="60"/>
      <c r="ABI2720" s="60"/>
      <c r="ABJ2720" s="60"/>
      <c r="ABK2720" s="60"/>
      <c r="ABL2720" s="60"/>
      <c r="ABM2720" s="60"/>
      <c r="ABN2720" s="60"/>
      <c r="ABO2720" s="60"/>
      <c r="ABP2720" s="60"/>
      <c r="ABQ2720" s="60"/>
      <c r="ABR2720" s="60">
        <v>1.0052146760831999</v>
      </c>
      <c r="ABS2720" s="60"/>
      <c r="ABT2720" s="60"/>
      <c r="ABU2720" s="60"/>
      <c r="ABV2720" s="60"/>
      <c r="ABW2720" s="60"/>
      <c r="ABX2720" s="60"/>
    </row>
    <row r="2721" spans="727:752" x14ac:dyDescent="0.25">
      <c r="AAY2721" s="60"/>
      <c r="AAZ2721" s="60"/>
      <c r="ABA2721" s="60"/>
      <c r="ABB2721" s="60"/>
      <c r="ABC2721" s="60"/>
      <c r="ABD2721" s="60"/>
      <c r="ABE2721" s="60"/>
      <c r="ABF2721" s="60"/>
      <c r="ABG2721" s="60"/>
      <c r="ABH2721" s="60"/>
      <c r="ABI2721" s="60"/>
      <c r="ABJ2721" s="60"/>
      <c r="ABK2721" s="60"/>
      <c r="ABL2721" s="60"/>
      <c r="ABM2721" s="60"/>
      <c r="ABN2721" s="60"/>
      <c r="ABO2721" s="60"/>
      <c r="ABP2721" s="60"/>
      <c r="ABQ2721" s="60"/>
      <c r="ABR2721" s="60">
        <v>1.00521433630354</v>
      </c>
      <c r="ABS2721" s="60"/>
      <c r="ABT2721" s="60"/>
      <c r="ABU2721" s="60"/>
      <c r="ABV2721" s="60"/>
      <c r="ABW2721" s="60"/>
      <c r="ABX2721" s="60"/>
    </row>
    <row r="2722" spans="727:752" x14ac:dyDescent="0.25">
      <c r="AAY2722" s="60"/>
      <c r="AAZ2722" s="60"/>
      <c r="ABA2722" s="60"/>
      <c r="ABB2722" s="60"/>
      <c r="ABC2722" s="60"/>
      <c r="ABD2722" s="60"/>
      <c r="ABE2722" s="60"/>
      <c r="ABF2722" s="60"/>
      <c r="ABG2722" s="60"/>
      <c r="ABH2722" s="60"/>
      <c r="ABI2722" s="60"/>
      <c r="ABJ2722" s="60"/>
      <c r="ABK2722" s="60"/>
      <c r="ABL2722" s="60"/>
      <c r="ABM2722" s="60"/>
      <c r="ABN2722" s="60"/>
      <c r="ABO2722" s="60"/>
      <c r="ABP2722" s="60"/>
      <c r="ABQ2722" s="60"/>
      <c r="ABR2722" s="60">
        <v>1.0052119019300501</v>
      </c>
      <c r="ABS2722" s="60"/>
      <c r="ABT2722" s="60"/>
      <c r="ABU2722" s="60"/>
      <c r="ABV2722" s="60"/>
      <c r="ABW2722" s="60"/>
      <c r="ABX2722" s="60"/>
    </row>
    <row r="2723" spans="727:752" x14ac:dyDescent="0.25">
      <c r="AAY2723" s="60"/>
      <c r="AAZ2723" s="60"/>
      <c r="ABA2723" s="60"/>
      <c r="ABB2723" s="60"/>
      <c r="ABC2723" s="60"/>
      <c r="ABD2723" s="60"/>
      <c r="ABE2723" s="60"/>
      <c r="ABF2723" s="60"/>
      <c r="ABG2723" s="60"/>
      <c r="ABH2723" s="60"/>
      <c r="ABI2723" s="60"/>
      <c r="ABJ2723" s="60"/>
      <c r="ABK2723" s="60"/>
      <c r="ABL2723" s="60"/>
      <c r="ABM2723" s="60"/>
      <c r="ABN2723" s="60"/>
      <c r="ABO2723" s="60"/>
      <c r="ABP2723" s="60"/>
      <c r="ABQ2723" s="60"/>
      <c r="ABR2723" s="60">
        <v>1.0052089427667199</v>
      </c>
      <c r="ABS2723" s="60"/>
      <c r="ABT2723" s="60"/>
      <c r="ABU2723" s="60"/>
      <c r="ABV2723" s="60"/>
      <c r="ABW2723" s="60"/>
      <c r="ABX2723" s="60"/>
    </row>
    <row r="2724" spans="727:752" x14ac:dyDescent="0.25">
      <c r="AAY2724" s="60"/>
      <c r="AAZ2724" s="60"/>
      <c r="ABA2724" s="60"/>
      <c r="ABB2724" s="60"/>
      <c r="ABC2724" s="60"/>
      <c r="ABD2724" s="60"/>
      <c r="ABE2724" s="60"/>
      <c r="ABF2724" s="60"/>
      <c r="ABG2724" s="60"/>
      <c r="ABH2724" s="60"/>
      <c r="ABI2724" s="60"/>
      <c r="ABJ2724" s="60"/>
      <c r="ABK2724" s="60"/>
      <c r="ABL2724" s="60"/>
      <c r="ABM2724" s="60"/>
      <c r="ABN2724" s="60"/>
      <c r="ABO2724" s="60"/>
      <c r="ABP2724" s="60"/>
      <c r="ABQ2724" s="60"/>
      <c r="ABR2724" s="60">
        <v>1.005203724866</v>
      </c>
      <c r="ABS2724" s="60"/>
      <c r="ABT2724" s="60"/>
      <c r="ABU2724" s="60"/>
      <c r="ABV2724" s="60"/>
      <c r="ABW2724" s="60"/>
      <c r="ABX2724" s="60"/>
    </row>
    <row r="2725" spans="727:752" x14ac:dyDescent="0.25">
      <c r="AAY2725" s="60"/>
      <c r="AAZ2725" s="60"/>
      <c r="ABA2725" s="60"/>
      <c r="ABB2725" s="60"/>
      <c r="ABC2725" s="60"/>
      <c r="ABD2725" s="60"/>
      <c r="ABE2725" s="60"/>
      <c r="ABF2725" s="60"/>
      <c r="ABG2725" s="60"/>
      <c r="ABH2725" s="60"/>
      <c r="ABI2725" s="60"/>
      <c r="ABJ2725" s="60"/>
      <c r="ABK2725" s="60"/>
      <c r="ABL2725" s="60"/>
      <c r="ABM2725" s="60"/>
      <c r="ABN2725" s="60"/>
      <c r="ABO2725" s="60"/>
      <c r="ABP2725" s="60"/>
      <c r="ABQ2725" s="60"/>
      <c r="ABR2725" s="60">
        <v>1.0052021800444999</v>
      </c>
      <c r="ABS2725" s="60"/>
      <c r="ABT2725" s="60"/>
      <c r="ABU2725" s="60"/>
      <c r="ABV2725" s="60"/>
      <c r="ABW2725" s="60"/>
      <c r="ABX2725" s="60"/>
    </row>
    <row r="2726" spans="727:752" x14ac:dyDescent="0.25">
      <c r="AAY2726" s="60"/>
      <c r="AAZ2726" s="60"/>
      <c r="ABA2726" s="60"/>
      <c r="ABB2726" s="60"/>
      <c r="ABC2726" s="60"/>
      <c r="ABD2726" s="60"/>
      <c r="ABE2726" s="60"/>
      <c r="ABF2726" s="60"/>
      <c r="ABG2726" s="60"/>
      <c r="ABH2726" s="60"/>
      <c r="ABI2726" s="60"/>
      <c r="ABJ2726" s="60"/>
      <c r="ABK2726" s="60"/>
      <c r="ABL2726" s="60"/>
      <c r="ABM2726" s="60"/>
      <c r="ABN2726" s="60"/>
      <c r="ABO2726" s="60"/>
      <c r="ABP2726" s="60"/>
      <c r="ABQ2726" s="60"/>
      <c r="ABR2726" s="60">
        <v>1.00519922055172</v>
      </c>
      <c r="ABS2726" s="60"/>
      <c r="ABT2726" s="60"/>
      <c r="ABU2726" s="60"/>
      <c r="ABV2726" s="60"/>
      <c r="ABW2726" s="60"/>
      <c r="ABX2726" s="60"/>
    </row>
    <row r="2727" spans="727:752" x14ac:dyDescent="0.25">
      <c r="AAY2727" s="60"/>
      <c r="AAZ2727" s="60"/>
      <c r="ABA2727" s="60"/>
      <c r="ABB2727" s="60"/>
      <c r="ABC2727" s="60"/>
      <c r="ABD2727" s="60"/>
      <c r="ABE2727" s="60"/>
      <c r="ABF2727" s="60"/>
      <c r="ABG2727" s="60"/>
      <c r="ABH2727" s="60"/>
      <c r="ABI2727" s="60"/>
      <c r="ABJ2727" s="60"/>
      <c r="ABK2727" s="60"/>
      <c r="ABL2727" s="60"/>
      <c r="ABM2727" s="60"/>
      <c r="ABN2727" s="60"/>
      <c r="ABO2727" s="60"/>
      <c r="ABP2727" s="60"/>
      <c r="ABQ2727" s="60"/>
      <c r="ABR2727" s="60">
        <v>1.0051970789814599</v>
      </c>
      <c r="ABS2727" s="60"/>
      <c r="ABT2727" s="60"/>
      <c r="ABU2727" s="60"/>
      <c r="ABV2727" s="60"/>
      <c r="ABW2727" s="60"/>
      <c r="ABX2727" s="60"/>
    </row>
    <row r="2728" spans="727:752" x14ac:dyDescent="0.25">
      <c r="AAY2728" s="60"/>
      <c r="AAZ2728" s="60"/>
      <c r="ABA2728" s="60"/>
      <c r="ABB2728" s="60"/>
      <c r="ABC2728" s="60"/>
      <c r="ABD2728" s="60"/>
      <c r="ABE2728" s="60"/>
      <c r="ABF2728" s="60"/>
      <c r="ABG2728" s="60"/>
      <c r="ABH2728" s="60"/>
      <c r="ABI2728" s="60"/>
      <c r="ABJ2728" s="60"/>
      <c r="ABK2728" s="60"/>
      <c r="ABL2728" s="60"/>
      <c r="ABM2728" s="60"/>
      <c r="ABN2728" s="60"/>
      <c r="ABO2728" s="60"/>
      <c r="ABP2728" s="60"/>
      <c r="ABQ2728" s="60"/>
      <c r="ABR2728" s="60">
        <v>1.0051930987031701</v>
      </c>
      <c r="ABS2728" s="60"/>
      <c r="ABT2728" s="60"/>
      <c r="ABU2728" s="60"/>
      <c r="ABV2728" s="60"/>
      <c r="ABW2728" s="60"/>
      <c r="ABX2728" s="60"/>
    </row>
    <row r="2729" spans="727:752" x14ac:dyDescent="0.25">
      <c r="AAY2729" s="60"/>
      <c r="AAZ2729" s="60"/>
      <c r="ABA2729" s="60"/>
      <c r="ABB2729" s="60"/>
      <c r="ABC2729" s="60"/>
      <c r="ABD2729" s="60"/>
      <c r="ABE2729" s="60"/>
      <c r="ABF2729" s="60"/>
      <c r="ABG2729" s="60"/>
      <c r="ABH2729" s="60"/>
      <c r="ABI2729" s="60"/>
      <c r="ABJ2729" s="60"/>
      <c r="ABK2729" s="60"/>
      <c r="ABL2729" s="60"/>
      <c r="ABM2729" s="60"/>
      <c r="ABN2729" s="60"/>
      <c r="ABO2729" s="60"/>
      <c r="ABP2729" s="60"/>
      <c r="ABQ2729" s="60"/>
      <c r="ABR2729" s="60">
        <v>1.00518501218151</v>
      </c>
      <c r="ABS2729" s="60"/>
      <c r="ABT2729" s="60"/>
      <c r="ABU2729" s="60"/>
      <c r="ABV2729" s="60"/>
      <c r="ABW2729" s="60"/>
      <c r="ABX2729" s="60"/>
    </row>
    <row r="2730" spans="727:752" x14ac:dyDescent="0.25">
      <c r="AAY2730" s="60"/>
      <c r="AAZ2730" s="60"/>
      <c r="ABA2730" s="60"/>
      <c r="ABB2730" s="60"/>
      <c r="ABC2730" s="60"/>
      <c r="ABD2730" s="60"/>
      <c r="ABE2730" s="60"/>
      <c r="ABF2730" s="60"/>
      <c r="ABG2730" s="60"/>
      <c r="ABH2730" s="60"/>
      <c r="ABI2730" s="60"/>
      <c r="ABJ2730" s="60"/>
      <c r="ABK2730" s="60"/>
      <c r="ABL2730" s="60"/>
      <c r="ABM2730" s="60"/>
      <c r="ABN2730" s="60"/>
      <c r="ABO2730" s="60"/>
      <c r="ABP2730" s="60"/>
      <c r="ABQ2730" s="60"/>
      <c r="ABR2730" s="60">
        <v>1.0051788379000699</v>
      </c>
      <c r="ABS2730" s="60"/>
      <c r="ABT2730" s="60"/>
      <c r="ABU2730" s="60"/>
      <c r="ABV2730" s="60"/>
      <c r="ABW2730" s="60"/>
      <c r="ABX2730" s="60"/>
    </row>
    <row r="2731" spans="727:752" x14ac:dyDescent="0.25">
      <c r="AAY2731" s="60"/>
      <c r="AAZ2731" s="60"/>
      <c r="ABA2731" s="60"/>
      <c r="ABB2731" s="60"/>
      <c r="ABC2731" s="60"/>
      <c r="ABD2731" s="60"/>
      <c r="ABE2731" s="60"/>
      <c r="ABF2731" s="60"/>
      <c r="ABG2731" s="60"/>
      <c r="ABH2731" s="60"/>
      <c r="ABI2731" s="60"/>
      <c r="ABJ2731" s="60"/>
      <c r="ABK2731" s="60"/>
      <c r="ABL2731" s="60"/>
      <c r="ABM2731" s="60"/>
      <c r="ABN2731" s="60"/>
      <c r="ABO2731" s="60"/>
      <c r="ABP2731" s="60"/>
      <c r="ABQ2731" s="60"/>
      <c r="ABR2731" s="60">
        <v>1.00517631598246</v>
      </c>
      <c r="ABS2731" s="60"/>
      <c r="ABT2731" s="60"/>
      <c r="ABU2731" s="60"/>
      <c r="ABV2731" s="60"/>
      <c r="ABW2731" s="60"/>
      <c r="ABX2731" s="60"/>
    </row>
    <row r="2732" spans="727:752" x14ac:dyDescent="0.25">
      <c r="AAY2732" s="60"/>
      <c r="AAZ2732" s="60"/>
      <c r="ABA2732" s="60"/>
      <c r="ABB2732" s="60"/>
      <c r="ABC2732" s="60"/>
      <c r="ABD2732" s="60"/>
      <c r="ABE2732" s="60"/>
      <c r="ABF2732" s="60"/>
      <c r="ABG2732" s="60"/>
      <c r="ABH2732" s="60"/>
      <c r="ABI2732" s="60"/>
      <c r="ABJ2732" s="60"/>
      <c r="ABK2732" s="60"/>
      <c r="ABL2732" s="60"/>
      <c r="ABM2732" s="60"/>
      <c r="ABN2732" s="60"/>
      <c r="ABO2732" s="60"/>
      <c r="ABP2732" s="60"/>
      <c r="ABQ2732" s="60"/>
      <c r="ABR2732" s="60">
        <v>1.00516129212518</v>
      </c>
      <c r="ABS2732" s="60"/>
      <c r="ABT2732" s="60"/>
      <c r="ABU2732" s="60"/>
      <c r="ABV2732" s="60"/>
      <c r="ABW2732" s="60"/>
      <c r="ABX2732" s="60"/>
    </row>
    <row r="2733" spans="727:752" x14ac:dyDescent="0.25">
      <c r="AAY2733" s="60"/>
      <c r="AAZ2733" s="60"/>
      <c r="ABA2733" s="60"/>
      <c r="ABB2733" s="60"/>
      <c r="ABC2733" s="60"/>
      <c r="ABD2733" s="60"/>
      <c r="ABE2733" s="60"/>
      <c r="ABF2733" s="60"/>
      <c r="ABG2733" s="60"/>
      <c r="ABH2733" s="60"/>
      <c r="ABI2733" s="60"/>
      <c r="ABJ2733" s="60"/>
      <c r="ABK2733" s="60"/>
      <c r="ABL2733" s="60"/>
      <c r="ABM2733" s="60"/>
      <c r="ABN2733" s="60"/>
      <c r="ABO2733" s="60"/>
      <c r="ABP2733" s="60"/>
      <c r="ABQ2733" s="60"/>
      <c r="ABR2733" s="60">
        <v>1.00515542097827</v>
      </c>
      <c r="ABS2733" s="60"/>
      <c r="ABT2733" s="60"/>
      <c r="ABU2733" s="60"/>
      <c r="ABV2733" s="60"/>
      <c r="ABW2733" s="60"/>
      <c r="ABX2733" s="60"/>
    </row>
    <row r="2734" spans="727:752" x14ac:dyDescent="0.25">
      <c r="AAY2734" s="60"/>
      <c r="AAZ2734" s="60"/>
      <c r="ABA2734" s="60"/>
      <c r="ABB2734" s="60"/>
      <c r="ABC2734" s="60"/>
      <c r="ABD2734" s="60"/>
      <c r="ABE2734" s="60"/>
      <c r="ABF2734" s="60"/>
      <c r="ABG2734" s="60"/>
      <c r="ABH2734" s="60"/>
      <c r="ABI2734" s="60"/>
      <c r="ABJ2734" s="60"/>
      <c r="ABK2734" s="60"/>
      <c r="ABL2734" s="60"/>
      <c r="ABM2734" s="60"/>
      <c r="ABN2734" s="60"/>
      <c r="ABO2734" s="60"/>
      <c r="ABP2734" s="60"/>
      <c r="ABQ2734" s="60"/>
      <c r="ABR2734" s="60">
        <v>1.00515309884681</v>
      </c>
      <c r="ABS2734" s="60"/>
      <c r="ABT2734" s="60"/>
      <c r="ABU2734" s="60"/>
      <c r="ABV2734" s="60"/>
      <c r="ABW2734" s="60"/>
      <c r="ABX2734" s="60"/>
    </row>
    <row r="2735" spans="727:752" x14ac:dyDescent="0.25">
      <c r="AAY2735" s="60"/>
      <c r="AAZ2735" s="60"/>
      <c r="ABA2735" s="60"/>
      <c r="ABB2735" s="60"/>
      <c r="ABC2735" s="60"/>
      <c r="ABD2735" s="60"/>
      <c r="ABE2735" s="60"/>
      <c r="ABF2735" s="60"/>
      <c r="ABG2735" s="60"/>
      <c r="ABH2735" s="60"/>
      <c r="ABI2735" s="60"/>
      <c r="ABJ2735" s="60"/>
      <c r="ABK2735" s="60"/>
      <c r="ABL2735" s="60"/>
      <c r="ABM2735" s="60"/>
      <c r="ABN2735" s="60"/>
      <c r="ABO2735" s="60"/>
      <c r="ABP2735" s="60"/>
      <c r="ABQ2735" s="60"/>
      <c r="ABR2735" s="60">
        <v>1.0051490394268301</v>
      </c>
      <c r="ABS2735" s="60"/>
      <c r="ABT2735" s="60"/>
      <c r="ABU2735" s="60"/>
      <c r="ABV2735" s="60"/>
      <c r="ABW2735" s="60"/>
      <c r="ABX2735" s="60"/>
    </row>
    <row r="2736" spans="727:752" x14ac:dyDescent="0.25">
      <c r="AAY2736" s="60"/>
      <c r="AAZ2736" s="60"/>
      <c r="ABA2736" s="60"/>
      <c r="ABB2736" s="60"/>
      <c r="ABC2736" s="60"/>
      <c r="ABD2736" s="60"/>
      <c r="ABE2736" s="60"/>
      <c r="ABF2736" s="60"/>
      <c r="ABG2736" s="60"/>
      <c r="ABH2736" s="60"/>
      <c r="ABI2736" s="60"/>
      <c r="ABJ2736" s="60"/>
      <c r="ABK2736" s="60"/>
      <c r="ABL2736" s="60"/>
      <c r="ABM2736" s="60"/>
      <c r="ABN2736" s="60"/>
      <c r="ABO2736" s="60"/>
      <c r="ABP2736" s="60"/>
      <c r="ABQ2736" s="60"/>
      <c r="ABR2736" s="60">
        <v>1.0051400143470901</v>
      </c>
      <c r="ABS2736" s="60"/>
      <c r="ABT2736" s="60"/>
      <c r="ABU2736" s="60"/>
      <c r="ABV2736" s="60"/>
      <c r="ABW2736" s="60"/>
      <c r="ABX2736" s="60"/>
    </row>
    <row r="2737" spans="727:752" x14ac:dyDescent="0.25">
      <c r="AAY2737" s="60"/>
      <c r="AAZ2737" s="60"/>
      <c r="ABA2737" s="60"/>
      <c r="ABB2737" s="60"/>
      <c r="ABC2737" s="60"/>
      <c r="ABD2737" s="60"/>
      <c r="ABE2737" s="60"/>
      <c r="ABF2737" s="60"/>
      <c r="ABG2737" s="60"/>
      <c r="ABH2737" s="60"/>
      <c r="ABI2737" s="60"/>
      <c r="ABJ2737" s="60"/>
      <c r="ABK2737" s="60"/>
      <c r="ABL2737" s="60"/>
      <c r="ABM2737" s="60"/>
      <c r="ABN2737" s="60"/>
      <c r="ABO2737" s="60"/>
      <c r="ABP2737" s="60"/>
      <c r="ABQ2737" s="60"/>
      <c r="ABR2737" s="60">
        <v>1.0051385748202</v>
      </c>
      <c r="ABS2737" s="60"/>
      <c r="ABT2737" s="60"/>
      <c r="ABU2737" s="60"/>
      <c r="ABV2737" s="60"/>
      <c r="ABW2737" s="60"/>
      <c r="ABX2737" s="60"/>
    </row>
    <row r="2738" spans="727:752" x14ac:dyDescent="0.25">
      <c r="AAY2738" s="60"/>
      <c r="AAZ2738" s="60"/>
      <c r="ABA2738" s="60"/>
      <c r="ABB2738" s="60"/>
      <c r="ABC2738" s="60"/>
      <c r="ABD2738" s="60"/>
      <c r="ABE2738" s="60"/>
      <c r="ABF2738" s="60"/>
      <c r="ABG2738" s="60"/>
      <c r="ABH2738" s="60"/>
      <c r="ABI2738" s="60"/>
      <c r="ABJ2738" s="60"/>
      <c r="ABK2738" s="60"/>
      <c r="ABL2738" s="60"/>
      <c r="ABM2738" s="60"/>
      <c r="ABN2738" s="60"/>
      <c r="ABO2738" s="60"/>
      <c r="ABP2738" s="60"/>
      <c r="ABQ2738" s="60"/>
      <c r="ABR2738" s="60">
        <v>1.0051356989142901</v>
      </c>
      <c r="ABS2738" s="60"/>
      <c r="ABT2738" s="60"/>
      <c r="ABU2738" s="60"/>
      <c r="ABV2738" s="60"/>
      <c r="ABW2738" s="60"/>
      <c r="ABX2738" s="60"/>
    </row>
    <row r="2739" spans="727:752" x14ac:dyDescent="0.25">
      <c r="AAY2739" s="60"/>
      <c r="AAZ2739" s="60"/>
      <c r="ABA2739" s="60"/>
      <c r="ABB2739" s="60"/>
      <c r="ABC2739" s="60"/>
      <c r="ABD2739" s="60"/>
      <c r="ABE2739" s="60"/>
      <c r="ABF2739" s="60"/>
      <c r="ABG2739" s="60"/>
      <c r="ABH2739" s="60"/>
      <c r="ABI2739" s="60"/>
      <c r="ABJ2739" s="60"/>
      <c r="ABK2739" s="60"/>
      <c r="ABL2739" s="60"/>
      <c r="ABM2739" s="60"/>
      <c r="ABN2739" s="60"/>
      <c r="ABO2739" s="60"/>
      <c r="ABP2739" s="60"/>
      <c r="ABQ2739" s="60"/>
      <c r="ABR2739" s="60">
        <v>1.0051299616618901</v>
      </c>
      <c r="ABS2739" s="60"/>
      <c r="ABT2739" s="60"/>
      <c r="ABU2739" s="60"/>
      <c r="ABV2739" s="60"/>
      <c r="ABW2739" s="60"/>
      <c r="ABX2739" s="60"/>
    </row>
    <row r="2740" spans="727:752" x14ac:dyDescent="0.25">
      <c r="AAY2740" s="60"/>
      <c r="AAZ2740" s="60"/>
      <c r="ABA2740" s="60"/>
      <c r="ABB2740" s="60"/>
      <c r="ABC2740" s="60"/>
      <c r="ABD2740" s="60"/>
      <c r="ABE2740" s="60"/>
      <c r="ABF2740" s="60"/>
      <c r="ABG2740" s="60"/>
      <c r="ABH2740" s="60"/>
      <c r="ABI2740" s="60"/>
      <c r="ABJ2740" s="60"/>
      <c r="ABK2740" s="60"/>
      <c r="ABL2740" s="60"/>
      <c r="ABM2740" s="60"/>
      <c r="ABN2740" s="60"/>
      <c r="ABO2740" s="60"/>
      <c r="ABP2740" s="60"/>
      <c r="ABQ2740" s="60"/>
      <c r="ABR2740" s="60">
        <v>1.00511217878994</v>
      </c>
      <c r="ABS2740" s="60"/>
      <c r="ABT2740" s="60"/>
      <c r="ABU2740" s="60"/>
      <c r="ABV2740" s="60"/>
      <c r="ABW2740" s="60"/>
      <c r="ABX2740" s="60"/>
    </row>
    <row r="2741" spans="727:752" x14ac:dyDescent="0.25">
      <c r="AAY2741" s="60"/>
      <c r="AAZ2741" s="60"/>
      <c r="ABA2741" s="60"/>
      <c r="ABB2741" s="60"/>
      <c r="ABC2741" s="60"/>
      <c r="ABD2741" s="60"/>
      <c r="ABE2741" s="60"/>
      <c r="ABF2741" s="60"/>
      <c r="ABG2741" s="60"/>
      <c r="ABH2741" s="60"/>
      <c r="ABI2741" s="60"/>
      <c r="ABJ2741" s="60"/>
      <c r="ABK2741" s="60"/>
      <c r="ABL2741" s="60"/>
      <c r="ABM2741" s="60"/>
      <c r="ABN2741" s="60"/>
      <c r="ABO2741" s="60"/>
      <c r="ABP2741" s="60"/>
      <c r="ABQ2741" s="60"/>
      <c r="ABR2741" s="60">
        <v>1.0050941917098599</v>
      </c>
      <c r="ABS2741" s="60"/>
      <c r="ABT2741" s="60"/>
      <c r="ABU2741" s="60"/>
      <c r="ABV2741" s="60"/>
      <c r="ABW2741" s="60"/>
      <c r="ABX2741" s="60"/>
    </row>
    <row r="2742" spans="727:752" x14ac:dyDescent="0.25">
      <c r="AAY2742" s="60"/>
      <c r="AAZ2742" s="60"/>
      <c r="ABA2742" s="60"/>
      <c r="ABB2742" s="60"/>
      <c r="ABC2742" s="60"/>
      <c r="ABD2742" s="60"/>
      <c r="ABE2742" s="60"/>
      <c r="ABF2742" s="60"/>
      <c r="ABG2742" s="60"/>
      <c r="ABH2742" s="60"/>
      <c r="ABI2742" s="60"/>
      <c r="ABJ2742" s="60"/>
      <c r="ABK2742" s="60"/>
      <c r="ABL2742" s="60"/>
      <c r="ABM2742" s="60"/>
      <c r="ABN2742" s="60"/>
      <c r="ABO2742" s="60"/>
      <c r="ABP2742" s="60"/>
      <c r="ABQ2742" s="60"/>
      <c r="ABR2742" s="60">
        <v>1.00508533360032</v>
      </c>
      <c r="ABS2742" s="60"/>
      <c r="ABT2742" s="60"/>
      <c r="ABU2742" s="60"/>
      <c r="ABV2742" s="60"/>
      <c r="ABW2742" s="60"/>
      <c r="ABX2742" s="60"/>
    </row>
    <row r="2743" spans="727:752" x14ac:dyDescent="0.25">
      <c r="AAY2743" s="60"/>
      <c r="AAZ2743" s="60"/>
      <c r="ABA2743" s="60"/>
      <c r="ABB2743" s="60"/>
      <c r="ABC2743" s="60"/>
      <c r="ABD2743" s="60"/>
      <c r="ABE2743" s="60"/>
      <c r="ABF2743" s="60"/>
      <c r="ABG2743" s="60"/>
      <c r="ABH2743" s="60"/>
      <c r="ABI2743" s="60"/>
      <c r="ABJ2743" s="60"/>
      <c r="ABK2743" s="60"/>
      <c r="ABL2743" s="60"/>
      <c r="ABM2743" s="60"/>
      <c r="ABN2743" s="60"/>
      <c r="ABO2743" s="60"/>
      <c r="ABP2743" s="60"/>
      <c r="ABQ2743" s="60"/>
      <c r="ABR2743" s="60">
        <v>1.00508311896194</v>
      </c>
      <c r="ABS2743" s="60"/>
      <c r="ABT2743" s="60"/>
      <c r="ABU2743" s="60"/>
      <c r="ABV2743" s="60"/>
      <c r="ABW2743" s="60"/>
      <c r="ABX2743" s="60"/>
    </row>
    <row r="2744" spans="727:752" x14ac:dyDescent="0.25">
      <c r="AAY2744" s="60"/>
      <c r="AAZ2744" s="60"/>
      <c r="ABA2744" s="60"/>
      <c r="ABB2744" s="60"/>
      <c r="ABC2744" s="60"/>
      <c r="ABD2744" s="60"/>
      <c r="ABE2744" s="60"/>
      <c r="ABF2744" s="60"/>
      <c r="ABG2744" s="60"/>
      <c r="ABH2744" s="60"/>
      <c r="ABI2744" s="60"/>
      <c r="ABJ2744" s="60"/>
      <c r="ABK2744" s="60"/>
      <c r="ABL2744" s="60"/>
      <c r="ABM2744" s="60"/>
      <c r="ABN2744" s="60"/>
      <c r="ABO2744" s="60"/>
      <c r="ABP2744" s="60"/>
      <c r="ABQ2744" s="60"/>
      <c r="ABR2744" s="60">
        <v>1.0050789176353601</v>
      </c>
      <c r="ABS2744" s="60"/>
      <c r="ABT2744" s="60"/>
      <c r="ABU2744" s="60"/>
      <c r="ABV2744" s="60"/>
      <c r="ABW2744" s="60"/>
      <c r="ABX2744" s="60"/>
    </row>
    <row r="2745" spans="727:752" x14ac:dyDescent="0.25">
      <c r="AAY2745" s="60"/>
      <c r="AAZ2745" s="60"/>
      <c r="ABA2745" s="60"/>
      <c r="ABB2745" s="60"/>
      <c r="ABC2745" s="60"/>
      <c r="ABD2745" s="60"/>
      <c r="ABE2745" s="60"/>
      <c r="ABF2745" s="60"/>
      <c r="ABG2745" s="60"/>
      <c r="ABH2745" s="60"/>
      <c r="ABI2745" s="60"/>
      <c r="ABJ2745" s="60"/>
      <c r="ABK2745" s="60"/>
      <c r="ABL2745" s="60"/>
      <c r="ABM2745" s="60"/>
      <c r="ABN2745" s="60"/>
      <c r="ABO2745" s="60"/>
      <c r="ABP2745" s="60"/>
      <c r="ABQ2745" s="60"/>
      <c r="ABR2745" s="60">
        <v>1.00506843185369</v>
      </c>
      <c r="ABS2745" s="60"/>
      <c r="ABT2745" s="60"/>
      <c r="ABU2745" s="60"/>
      <c r="ABV2745" s="60"/>
      <c r="ABW2745" s="60"/>
      <c r="ABX2745" s="60"/>
    </row>
    <row r="2746" spans="727:752" x14ac:dyDescent="0.25">
      <c r="AAY2746" s="60"/>
      <c r="AAZ2746" s="60"/>
      <c r="ABA2746" s="60"/>
      <c r="ABB2746" s="60"/>
      <c r="ABC2746" s="60"/>
      <c r="ABD2746" s="60"/>
      <c r="ABE2746" s="60"/>
      <c r="ABF2746" s="60"/>
      <c r="ABG2746" s="60"/>
      <c r="ABH2746" s="60"/>
      <c r="ABI2746" s="60"/>
      <c r="ABJ2746" s="60"/>
      <c r="ABK2746" s="60"/>
      <c r="ABL2746" s="60"/>
      <c r="ABM2746" s="60"/>
      <c r="ABN2746" s="60"/>
      <c r="ABO2746" s="60"/>
      <c r="ABP2746" s="60"/>
      <c r="ABQ2746" s="60"/>
      <c r="ABR2746" s="60">
        <v>1.00505915928782</v>
      </c>
      <c r="ABS2746" s="60"/>
      <c r="ABT2746" s="60"/>
      <c r="ABU2746" s="60"/>
      <c r="ABV2746" s="60"/>
      <c r="ABW2746" s="60"/>
      <c r="ABX2746" s="60"/>
    </row>
    <row r="2747" spans="727:752" x14ac:dyDescent="0.25">
      <c r="AAY2747" s="60"/>
      <c r="AAZ2747" s="60"/>
      <c r="ABA2747" s="60"/>
      <c r="ABB2747" s="60"/>
      <c r="ABC2747" s="60"/>
      <c r="ABD2747" s="60"/>
      <c r="ABE2747" s="60"/>
      <c r="ABF2747" s="60"/>
      <c r="ABG2747" s="60"/>
      <c r="ABH2747" s="60"/>
      <c r="ABI2747" s="60"/>
      <c r="ABJ2747" s="60"/>
      <c r="ABK2747" s="60"/>
      <c r="ABL2747" s="60"/>
      <c r="ABM2747" s="60"/>
      <c r="ABN2747" s="60"/>
      <c r="ABO2747" s="60"/>
      <c r="ABP2747" s="60"/>
      <c r="ABQ2747" s="60"/>
      <c r="ABR2747" s="60">
        <v>1.0050588240412399</v>
      </c>
      <c r="ABS2747" s="60"/>
      <c r="ABT2747" s="60"/>
      <c r="ABU2747" s="60"/>
      <c r="ABV2747" s="60"/>
      <c r="ABW2747" s="60"/>
      <c r="ABX2747" s="60"/>
    </row>
    <row r="2748" spans="727:752" x14ac:dyDescent="0.25">
      <c r="AAY2748" s="60"/>
      <c r="AAZ2748" s="60"/>
      <c r="ABA2748" s="60"/>
      <c r="ABB2748" s="60"/>
      <c r="ABC2748" s="60"/>
      <c r="ABD2748" s="60"/>
      <c r="ABE2748" s="60"/>
      <c r="ABF2748" s="60"/>
      <c r="ABG2748" s="60"/>
      <c r="ABH2748" s="60"/>
      <c r="ABI2748" s="60"/>
      <c r="ABJ2748" s="60"/>
      <c r="ABK2748" s="60"/>
      <c r="ABL2748" s="60"/>
      <c r="ABM2748" s="60"/>
      <c r="ABN2748" s="60"/>
      <c r="ABO2748" s="60"/>
      <c r="ABP2748" s="60"/>
      <c r="ABQ2748" s="60"/>
      <c r="ABR2748" s="60">
        <v>1.0050586673140001</v>
      </c>
      <c r="ABS2748" s="60"/>
      <c r="ABT2748" s="60"/>
      <c r="ABU2748" s="60"/>
      <c r="ABV2748" s="60"/>
      <c r="ABW2748" s="60"/>
      <c r="ABX2748" s="60"/>
    </row>
    <row r="2749" spans="727:752" x14ac:dyDescent="0.25">
      <c r="AAY2749" s="60"/>
      <c r="AAZ2749" s="60"/>
      <c r="ABA2749" s="60"/>
      <c r="ABB2749" s="60"/>
      <c r="ABC2749" s="60"/>
      <c r="ABD2749" s="60"/>
      <c r="ABE2749" s="60"/>
      <c r="ABF2749" s="60"/>
      <c r="ABG2749" s="60"/>
      <c r="ABH2749" s="60"/>
      <c r="ABI2749" s="60"/>
      <c r="ABJ2749" s="60"/>
      <c r="ABK2749" s="60"/>
      <c r="ABL2749" s="60"/>
      <c r="ABM2749" s="60"/>
      <c r="ABN2749" s="60"/>
      <c r="ABO2749" s="60"/>
      <c r="ABP2749" s="60"/>
      <c r="ABQ2749" s="60"/>
      <c r="ABR2749" s="60">
        <v>1.00505747800926</v>
      </c>
      <c r="ABS2749" s="60"/>
      <c r="ABT2749" s="60"/>
      <c r="ABU2749" s="60"/>
      <c r="ABV2749" s="60"/>
      <c r="ABW2749" s="60"/>
      <c r="ABX2749" s="60"/>
    </row>
    <row r="2750" spans="727:752" x14ac:dyDescent="0.25">
      <c r="AAY2750" s="60"/>
      <c r="AAZ2750" s="60"/>
      <c r="ABA2750" s="60"/>
      <c r="ABB2750" s="60"/>
      <c r="ABC2750" s="60"/>
      <c r="ABD2750" s="60"/>
      <c r="ABE2750" s="60"/>
      <c r="ABF2750" s="60"/>
      <c r="ABG2750" s="60"/>
      <c r="ABH2750" s="60"/>
      <c r="ABI2750" s="60"/>
      <c r="ABJ2750" s="60"/>
      <c r="ABK2750" s="60"/>
      <c r="ABL2750" s="60"/>
      <c r="ABM2750" s="60"/>
      <c r="ABN2750" s="60"/>
      <c r="ABO2750" s="60"/>
      <c r="ABP2750" s="60"/>
      <c r="ABQ2750" s="60"/>
      <c r="ABR2750" s="60">
        <v>1.0050558693282301</v>
      </c>
      <c r="ABS2750" s="60"/>
      <c r="ABT2750" s="60"/>
      <c r="ABU2750" s="60"/>
      <c r="ABV2750" s="60"/>
      <c r="ABW2750" s="60"/>
      <c r="ABX2750" s="60"/>
    </row>
    <row r="2751" spans="727:752" x14ac:dyDescent="0.25">
      <c r="AAY2751" s="60"/>
      <c r="AAZ2751" s="60"/>
      <c r="ABA2751" s="60"/>
      <c r="ABB2751" s="60"/>
      <c r="ABC2751" s="60"/>
      <c r="ABD2751" s="60"/>
      <c r="ABE2751" s="60"/>
      <c r="ABF2751" s="60"/>
      <c r="ABG2751" s="60"/>
      <c r="ABH2751" s="60"/>
      <c r="ABI2751" s="60"/>
      <c r="ABJ2751" s="60"/>
      <c r="ABK2751" s="60"/>
      <c r="ABL2751" s="60"/>
      <c r="ABM2751" s="60"/>
      <c r="ABN2751" s="60"/>
      <c r="ABO2751" s="60"/>
      <c r="ABP2751" s="60"/>
      <c r="ABQ2751" s="60"/>
      <c r="ABR2751" s="60">
        <v>1.0050430622681801</v>
      </c>
      <c r="ABS2751" s="60"/>
      <c r="ABT2751" s="60"/>
      <c r="ABU2751" s="60"/>
      <c r="ABV2751" s="60"/>
      <c r="ABW2751" s="60"/>
      <c r="ABX2751" s="60"/>
    </row>
    <row r="2752" spans="727:752" x14ac:dyDescent="0.25">
      <c r="AAY2752" s="60"/>
      <c r="AAZ2752" s="60"/>
      <c r="ABA2752" s="60"/>
      <c r="ABB2752" s="60"/>
      <c r="ABC2752" s="60"/>
      <c r="ABD2752" s="60"/>
      <c r="ABE2752" s="60"/>
      <c r="ABF2752" s="60"/>
      <c r="ABG2752" s="60"/>
      <c r="ABH2752" s="60"/>
      <c r="ABI2752" s="60"/>
      <c r="ABJ2752" s="60"/>
      <c r="ABK2752" s="60"/>
      <c r="ABL2752" s="60"/>
      <c r="ABM2752" s="60"/>
      <c r="ABN2752" s="60"/>
      <c r="ABO2752" s="60"/>
      <c r="ABP2752" s="60"/>
      <c r="ABQ2752" s="60"/>
      <c r="ABR2752" s="60">
        <v>1.0050336126456201</v>
      </c>
      <c r="ABS2752" s="60"/>
      <c r="ABT2752" s="60"/>
      <c r="ABU2752" s="60"/>
      <c r="ABV2752" s="60"/>
      <c r="ABW2752" s="60"/>
      <c r="ABX2752" s="60"/>
    </row>
    <row r="2753" spans="727:752" x14ac:dyDescent="0.25">
      <c r="AAY2753" s="60"/>
      <c r="AAZ2753" s="60"/>
      <c r="ABA2753" s="60"/>
      <c r="ABB2753" s="60"/>
      <c r="ABC2753" s="60"/>
      <c r="ABD2753" s="60"/>
      <c r="ABE2753" s="60"/>
      <c r="ABF2753" s="60"/>
      <c r="ABG2753" s="60"/>
      <c r="ABH2753" s="60"/>
      <c r="ABI2753" s="60"/>
      <c r="ABJ2753" s="60"/>
      <c r="ABK2753" s="60"/>
      <c r="ABL2753" s="60"/>
      <c r="ABM2753" s="60"/>
      <c r="ABN2753" s="60"/>
      <c r="ABO2753" s="60"/>
      <c r="ABP2753" s="60"/>
      <c r="ABQ2753" s="60"/>
      <c r="ABR2753" s="60">
        <v>1.00502829901347</v>
      </c>
      <c r="ABS2753" s="60"/>
      <c r="ABT2753" s="60"/>
      <c r="ABU2753" s="60"/>
      <c r="ABV2753" s="60"/>
      <c r="ABW2753" s="60"/>
      <c r="ABX2753" s="60"/>
    </row>
    <row r="2754" spans="727:752" x14ac:dyDescent="0.25">
      <c r="AAY2754" s="60"/>
      <c r="AAZ2754" s="60"/>
      <c r="ABA2754" s="60"/>
      <c r="ABB2754" s="60"/>
      <c r="ABC2754" s="60"/>
      <c r="ABD2754" s="60"/>
      <c r="ABE2754" s="60"/>
      <c r="ABF2754" s="60"/>
      <c r="ABG2754" s="60"/>
      <c r="ABH2754" s="60"/>
      <c r="ABI2754" s="60"/>
      <c r="ABJ2754" s="60"/>
      <c r="ABK2754" s="60"/>
      <c r="ABL2754" s="60"/>
      <c r="ABM2754" s="60"/>
      <c r="ABN2754" s="60"/>
      <c r="ABO2754" s="60"/>
      <c r="ABP2754" s="60"/>
      <c r="ABQ2754" s="60"/>
      <c r="ABR2754" s="60">
        <v>1.0050246137254899</v>
      </c>
      <c r="ABS2754" s="60"/>
      <c r="ABT2754" s="60"/>
      <c r="ABU2754" s="60"/>
      <c r="ABV2754" s="60"/>
      <c r="ABW2754" s="60"/>
      <c r="ABX2754" s="60"/>
    </row>
    <row r="2755" spans="727:752" x14ac:dyDescent="0.25">
      <c r="AAY2755" s="60"/>
      <c r="AAZ2755" s="60"/>
      <c r="ABA2755" s="60"/>
      <c r="ABB2755" s="60"/>
      <c r="ABC2755" s="60"/>
      <c r="ABD2755" s="60"/>
      <c r="ABE2755" s="60"/>
      <c r="ABF2755" s="60"/>
      <c r="ABG2755" s="60"/>
      <c r="ABH2755" s="60"/>
      <c r="ABI2755" s="60"/>
      <c r="ABJ2755" s="60"/>
      <c r="ABK2755" s="60"/>
      <c r="ABL2755" s="60"/>
      <c r="ABM2755" s="60"/>
      <c r="ABN2755" s="60"/>
      <c r="ABO2755" s="60"/>
      <c r="ABP2755" s="60"/>
      <c r="ABQ2755" s="60"/>
      <c r="ABR2755" s="60">
        <v>1.0050236655112901</v>
      </c>
      <c r="ABS2755" s="60"/>
      <c r="ABT2755" s="60"/>
      <c r="ABU2755" s="60"/>
      <c r="ABV2755" s="60"/>
      <c r="ABW2755" s="60"/>
      <c r="ABX2755" s="60"/>
    </row>
    <row r="2756" spans="727:752" x14ac:dyDescent="0.25">
      <c r="AAY2756" s="60"/>
      <c r="AAZ2756" s="60"/>
      <c r="ABA2756" s="60"/>
      <c r="ABB2756" s="60"/>
      <c r="ABC2756" s="60"/>
      <c r="ABD2756" s="60"/>
      <c r="ABE2756" s="60"/>
      <c r="ABF2756" s="60"/>
      <c r="ABG2756" s="60"/>
      <c r="ABH2756" s="60"/>
      <c r="ABI2756" s="60"/>
      <c r="ABJ2756" s="60"/>
      <c r="ABK2756" s="60"/>
      <c r="ABL2756" s="60"/>
      <c r="ABM2756" s="60"/>
      <c r="ABN2756" s="60"/>
      <c r="ABO2756" s="60"/>
      <c r="ABP2756" s="60"/>
      <c r="ABQ2756" s="60"/>
      <c r="ABR2756" s="60">
        <v>1.00501284388567</v>
      </c>
      <c r="ABS2756" s="60"/>
      <c r="ABT2756" s="60"/>
      <c r="ABU2756" s="60"/>
      <c r="ABV2756" s="60"/>
      <c r="ABW2756" s="60"/>
      <c r="ABX2756" s="60"/>
    </row>
    <row r="2757" spans="727:752" x14ac:dyDescent="0.25">
      <c r="AAY2757" s="60"/>
      <c r="AAZ2757" s="60"/>
      <c r="ABA2757" s="60"/>
      <c r="ABB2757" s="60"/>
      <c r="ABC2757" s="60"/>
      <c r="ABD2757" s="60"/>
      <c r="ABE2757" s="60"/>
      <c r="ABF2757" s="60"/>
      <c r="ABG2757" s="60"/>
      <c r="ABH2757" s="60"/>
      <c r="ABI2757" s="60"/>
      <c r="ABJ2757" s="60"/>
      <c r="ABK2757" s="60"/>
      <c r="ABL2757" s="60"/>
      <c r="ABM2757" s="60"/>
      <c r="ABN2757" s="60"/>
      <c r="ABO2757" s="60"/>
      <c r="ABP2757" s="60"/>
      <c r="ABQ2757" s="60"/>
      <c r="ABR2757" s="60">
        <v>1.00500679656806</v>
      </c>
      <c r="ABS2757" s="60"/>
      <c r="ABT2757" s="60"/>
      <c r="ABU2757" s="60"/>
      <c r="ABV2757" s="60"/>
      <c r="ABW2757" s="60"/>
      <c r="ABX2757" s="60"/>
    </row>
    <row r="2758" spans="727:752" x14ac:dyDescent="0.25">
      <c r="AAY2758" s="60"/>
      <c r="AAZ2758" s="60"/>
      <c r="ABA2758" s="60"/>
      <c r="ABB2758" s="60"/>
      <c r="ABC2758" s="60"/>
      <c r="ABD2758" s="60"/>
      <c r="ABE2758" s="60"/>
      <c r="ABF2758" s="60"/>
      <c r="ABG2758" s="60"/>
      <c r="ABH2758" s="60"/>
      <c r="ABI2758" s="60"/>
      <c r="ABJ2758" s="60"/>
      <c r="ABK2758" s="60"/>
      <c r="ABL2758" s="60"/>
      <c r="ABM2758" s="60"/>
      <c r="ABN2758" s="60"/>
      <c r="ABO2758" s="60"/>
      <c r="ABP2758" s="60"/>
      <c r="ABQ2758" s="60"/>
      <c r="ABR2758" s="60">
        <v>1.00500354711503</v>
      </c>
      <c r="ABS2758" s="60"/>
      <c r="ABT2758" s="60"/>
      <c r="ABU2758" s="60"/>
      <c r="ABV2758" s="60"/>
      <c r="ABW2758" s="60"/>
      <c r="ABX2758" s="60"/>
    </row>
    <row r="2759" spans="727:752" x14ac:dyDescent="0.25">
      <c r="AAY2759" s="60"/>
      <c r="AAZ2759" s="60"/>
      <c r="ABA2759" s="60"/>
      <c r="ABB2759" s="60"/>
      <c r="ABC2759" s="60"/>
      <c r="ABD2759" s="60"/>
      <c r="ABE2759" s="60"/>
      <c r="ABF2759" s="60"/>
      <c r="ABG2759" s="60"/>
      <c r="ABH2759" s="60"/>
      <c r="ABI2759" s="60"/>
      <c r="ABJ2759" s="60"/>
      <c r="ABK2759" s="60"/>
      <c r="ABL2759" s="60"/>
      <c r="ABM2759" s="60"/>
      <c r="ABN2759" s="60"/>
      <c r="ABO2759" s="60"/>
      <c r="ABP2759" s="60"/>
      <c r="ABQ2759" s="60"/>
      <c r="ABR2759" s="60">
        <v>1.00500156740047</v>
      </c>
      <c r="ABS2759" s="60"/>
      <c r="ABT2759" s="60"/>
      <c r="ABU2759" s="60"/>
      <c r="ABV2759" s="60"/>
      <c r="ABW2759" s="60"/>
      <c r="ABX2759" s="60"/>
    </row>
    <row r="2760" spans="727:752" x14ac:dyDescent="0.25">
      <c r="AAY2760" s="60"/>
      <c r="AAZ2760" s="60"/>
      <c r="ABA2760" s="60"/>
      <c r="ABB2760" s="60"/>
      <c r="ABC2760" s="60"/>
      <c r="ABD2760" s="60"/>
      <c r="ABE2760" s="60"/>
      <c r="ABF2760" s="60"/>
      <c r="ABG2760" s="60"/>
      <c r="ABH2760" s="60"/>
      <c r="ABI2760" s="60"/>
      <c r="ABJ2760" s="60"/>
      <c r="ABK2760" s="60"/>
      <c r="ABL2760" s="60"/>
      <c r="ABM2760" s="60"/>
      <c r="ABN2760" s="60"/>
      <c r="ABO2760" s="60"/>
      <c r="ABP2760" s="60"/>
      <c r="ABQ2760" s="60"/>
      <c r="ABR2760" s="60">
        <v>1.00500133441777</v>
      </c>
      <c r="ABS2760" s="60"/>
      <c r="ABT2760" s="60"/>
      <c r="ABU2760" s="60"/>
      <c r="ABV2760" s="60"/>
      <c r="ABW2760" s="60"/>
      <c r="ABX2760" s="60"/>
    </row>
    <row r="2761" spans="727:752" x14ac:dyDescent="0.25">
      <c r="AAY2761" s="60"/>
      <c r="AAZ2761" s="60"/>
      <c r="ABA2761" s="60"/>
      <c r="ABB2761" s="60"/>
      <c r="ABC2761" s="60"/>
      <c r="ABD2761" s="60"/>
      <c r="ABE2761" s="60"/>
      <c r="ABF2761" s="60"/>
      <c r="ABG2761" s="60"/>
      <c r="ABH2761" s="60"/>
      <c r="ABI2761" s="60"/>
      <c r="ABJ2761" s="60"/>
      <c r="ABK2761" s="60"/>
      <c r="ABL2761" s="60"/>
      <c r="ABM2761" s="60"/>
      <c r="ABN2761" s="60"/>
      <c r="ABO2761" s="60"/>
      <c r="ABP2761" s="60"/>
      <c r="ABQ2761" s="60"/>
      <c r="ABR2761" s="60">
        <v>1.0049964044334501</v>
      </c>
      <c r="ABS2761" s="60"/>
      <c r="ABT2761" s="60"/>
      <c r="ABU2761" s="60"/>
      <c r="ABV2761" s="60"/>
      <c r="ABW2761" s="60"/>
      <c r="ABX2761" s="60"/>
    </row>
    <row r="2762" spans="727:752" x14ac:dyDescent="0.25">
      <c r="AAY2762" s="60"/>
      <c r="AAZ2762" s="60"/>
      <c r="ABA2762" s="60"/>
      <c r="ABB2762" s="60"/>
      <c r="ABC2762" s="60"/>
      <c r="ABD2762" s="60"/>
      <c r="ABE2762" s="60"/>
      <c r="ABF2762" s="60"/>
      <c r="ABG2762" s="60"/>
      <c r="ABH2762" s="60"/>
      <c r="ABI2762" s="60"/>
      <c r="ABJ2762" s="60"/>
      <c r="ABK2762" s="60"/>
      <c r="ABL2762" s="60"/>
      <c r="ABM2762" s="60"/>
      <c r="ABN2762" s="60"/>
      <c r="ABO2762" s="60"/>
      <c r="ABP2762" s="60"/>
      <c r="ABQ2762" s="60"/>
      <c r="ABR2762" s="60">
        <v>1.0049912818641999</v>
      </c>
      <c r="ABS2762" s="60"/>
      <c r="ABT2762" s="60"/>
      <c r="ABU2762" s="60"/>
      <c r="ABV2762" s="60"/>
      <c r="ABW2762" s="60"/>
      <c r="ABX2762" s="60"/>
    </row>
    <row r="2763" spans="727:752" x14ac:dyDescent="0.25">
      <c r="AAY2763" s="60"/>
      <c r="AAZ2763" s="60"/>
      <c r="ABA2763" s="60"/>
      <c r="ABB2763" s="60"/>
      <c r="ABC2763" s="60"/>
      <c r="ABD2763" s="60"/>
      <c r="ABE2763" s="60"/>
      <c r="ABF2763" s="60"/>
      <c r="ABG2763" s="60"/>
      <c r="ABH2763" s="60"/>
      <c r="ABI2763" s="60"/>
      <c r="ABJ2763" s="60"/>
      <c r="ABK2763" s="60"/>
      <c r="ABL2763" s="60"/>
      <c r="ABM2763" s="60"/>
      <c r="ABN2763" s="60"/>
      <c r="ABO2763" s="60"/>
      <c r="ABP2763" s="60"/>
      <c r="ABQ2763" s="60"/>
      <c r="ABR2763" s="60">
        <v>1.00498249571911</v>
      </c>
      <c r="ABS2763" s="60"/>
      <c r="ABT2763" s="60"/>
      <c r="ABU2763" s="60"/>
      <c r="ABV2763" s="60"/>
      <c r="ABW2763" s="60"/>
      <c r="ABX2763" s="60"/>
    </row>
    <row r="2764" spans="727:752" x14ac:dyDescent="0.25">
      <c r="AAY2764" s="60"/>
      <c r="AAZ2764" s="60"/>
      <c r="ABA2764" s="60"/>
      <c r="ABB2764" s="60"/>
      <c r="ABC2764" s="60"/>
      <c r="ABD2764" s="60"/>
      <c r="ABE2764" s="60"/>
      <c r="ABF2764" s="60"/>
      <c r="ABG2764" s="60"/>
      <c r="ABH2764" s="60"/>
      <c r="ABI2764" s="60"/>
      <c r="ABJ2764" s="60"/>
      <c r="ABK2764" s="60"/>
      <c r="ABL2764" s="60"/>
      <c r="ABM2764" s="60"/>
      <c r="ABN2764" s="60"/>
      <c r="ABO2764" s="60"/>
      <c r="ABP2764" s="60"/>
      <c r="ABQ2764" s="60"/>
      <c r="ABR2764" s="60">
        <v>1.0049820007475201</v>
      </c>
      <c r="ABS2764" s="60"/>
      <c r="ABT2764" s="60"/>
      <c r="ABU2764" s="60"/>
      <c r="ABV2764" s="60"/>
      <c r="ABW2764" s="60"/>
      <c r="ABX2764" s="60"/>
    </row>
    <row r="2765" spans="727:752" x14ac:dyDescent="0.25">
      <c r="AAY2765" s="60"/>
      <c r="AAZ2765" s="60"/>
      <c r="ABA2765" s="60"/>
      <c r="ABB2765" s="60"/>
      <c r="ABC2765" s="60"/>
      <c r="ABD2765" s="60"/>
      <c r="ABE2765" s="60"/>
      <c r="ABF2765" s="60"/>
      <c r="ABG2765" s="60"/>
      <c r="ABH2765" s="60"/>
      <c r="ABI2765" s="60"/>
      <c r="ABJ2765" s="60"/>
      <c r="ABK2765" s="60"/>
      <c r="ABL2765" s="60"/>
      <c r="ABM2765" s="60"/>
      <c r="ABN2765" s="60"/>
      <c r="ABO2765" s="60"/>
      <c r="ABP2765" s="60"/>
      <c r="ABQ2765" s="60"/>
      <c r="ABR2765" s="60">
        <v>1.0049812996479</v>
      </c>
      <c r="ABS2765" s="60"/>
      <c r="ABT2765" s="60"/>
      <c r="ABU2765" s="60"/>
      <c r="ABV2765" s="60"/>
      <c r="ABW2765" s="60"/>
      <c r="ABX2765" s="60"/>
    </row>
    <row r="2766" spans="727:752" x14ac:dyDescent="0.25">
      <c r="AAY2766" s="60"/>
      <c r="AAZ2766" s="60"/>
      <c r="ABA2766" s="60"/>
      <c r="ABB2766" s="60"/>
      <c r="ABC2766" s="60"/>
      <c r="ABD2766" s="60"/>
      <c r="ABE2766" s="60"/>
      <c r="ABF2766" s="60"/>
      <c r="ABG2766" s="60"/>
      <c r="ABH2766" s="60"/>
      <c r="ABI2766" s="60"/>
      <c r="ABJ2766" s="60"/>
      <c r="ABK2766" s="60"/>
      <c r="ABL2766" s="60"/>
      <c r="ABM2766" s="60"/>
      <c r="ABN2766" s="60"/>
      <c r="ABO2766" s="60"/>
      <c r="ABP2766" s="60"/>
      <c r="ABQ2766" s="60"/>
      <c r="ABR2766" s="60">
        <v>1.0049753074860599</v>
      </c>
      <c r="ABS2766" s="60"/>
      <c r="ABT2766" s="60"/>
      <c r="ABU2766" s="60"/>
      <c r="ABV2766" s="60"/>
      <c r="ABW2766" s="60"/>
      <c r="ABX2766" s="60"/>
    </row>
    <row r="2767" spans="727:752" x14ac:dyDescent="0.25">
      <c r="AAY2767" s="60"/>
      <c r="AAZ2767" s="60"/>
      <c r="ABA2767" s="60"/>
      <c r="ABB2767" s="60"/>
      <c r="ABC2767" s="60"/>
      <c r="ABD2767" s="60"/>
      <c r="ABE2767" s="60"/>
      <c r="ABF2767" s="60"/>
      <c r="ABG2767" s="60"/>
      <c r="ABH2767" s="60"/>
      <c r="ABI2767" s="60"/>
      <c r="ABJ2767" s="60"/>
      <c r="ABK2767" s="60"/>
      <c r="ABL2767" s="60"/>
      <c r="ABM2767" s="60"/>
      <c r="ABN2767" s="60"/>
      <c r="ABO2767" s="60"/>
      <c r="ABP2767" s="60"/>
      <c r="ABQ2767" s="60"/>
      <c r="ABR2767" s="60">
        <v>1.0049742054059201</v>
      </c>
      <c r="ABS2767" s="60"/>
      <c r="ABT2767" s="60"/>
      <c r="ABU2767" s="60"/>
      <c r="ABV2767" s="60"/>
      <c r="ABW2767" s="60"/>
      <c r="ABX2767" s="60"/>
    </row>
    <row r="2768" spans="727:752" x14ac:dyDescent="0.25">
      <c r="AAY2768" s="60"/>
      <c r="AAZ2768" s="60"/>
      <c r="ABA2768" s="60"/>
      <c r="ABB2768" s="60"/>
      <c r="ABC2768" s="60"/>
      <c r="ABD2768" s="60"/>
      <c r="ABE2768" s="60"/>
      <c r="ABF2768" s="60"/>
      <c r="ABG2768" s="60"/>
      <c r="ABH2768" s="60"/>
      <c r="ABI2768" s="60"/>
      <c r="ABJ2768" s="60"/>
      <c r="ABK2768" s="60"/>
      <c r="ABL2768" s="60"/>
      <c r="ABM2768" s="60"/>
      <c r="ABN2768" s="60"/>
      <c r="ABO2768" s="60"/>
      <c r="ABP2768" s="60"/>
      <c r="ABQ2768" s="60"/>
      <c r="ABR2768" s="60">
        <v>1.00496879286713</v>
      </c>
      <c r="ABS2768" s="60"/>
      <c r="ABT2768" s="60"/>
      <c r="ABU2768" s="60"/>
      <c r="ABV2768" s="60"/>
      <c r="ABW2768" s="60"/>
      <c r="ABX2768" s="60"/>
    </row>
    <row r="2769" spans="727:752" x14ac:dyDescent="0.25">
      <c r="AAY2769" s="60"/>
      <c r="AAZ2769" s="60"/>
      <c r="ABA2769" s="60"/>
      <c r="ABB2769" s="60"/>
      <c r="ABC2769" s="60"/>
      <c r="ABD2769" s="60"/>
      <c r="ABE2769" s="60"/>
      <c r="ABF2769" s="60"/>
      <c r="ABG2769" s="60"/>
      <c r="ABH2769" s="60"/>
      <c r="ABI2769" s="60"/>
      <c r="ABJ2769" s="60"/>
      <c r="ABK2769" s="60"/>
      <c r="ABL2769" s="60"/>
      <c r="ABM2769" s="60"/>
      <c r="ABN2769" s="60"/>
      <c r="ABO2769" s="60"/>
      <c r="ABP2769" s="60"/>
      <c r="ABQ2769" s="60"/>
      <c r="ABR2769" s="60">
        <v>1.0049625536354101</v>
      </c>
      <c r="ABS2769" s="60"/>
      <c r="ABT2769" s="60"/>
      <c r="ABU2769" s="60"/>
      <c r="ABV2769" s="60"/>
      <c r="ABW2769" s="60"/>
      <c r="ABX2769" s="60"/>
    </row>
    <row r="2770" spans="727:752" x14ac:dyDescent="0.25">
      <c r="AAY2770" s="60"/>
      <c r="AAZ2770" s="60"/>
      <c r="ABA2770" s="60"/>
      <c r="ABB2770" s="60"/>
      <c r="ABC2770" s="60"/>
      <c r="ABD2770" s="60"/>
      <c r="ABE2770" s="60"/>
      <c r="ABF2770" s="60"/>
      <c r="ABG2770" s="60"/>
      <c r="ABH2770" s="60"/>
      <c r="ABI2770" s="60"/>
      <c r="ABJ2770" s="60"/>
      <c r="ABK2770" s="60"/>
      <c r="ABL2770" s="60"/>
      <c r="ABM2770" s="60"/>
      <c r="ABN2770" s="60"/>
      <c r="ABO2770" s="60"/>
      <c r="ABP2770" s="60"/>
      <c r="ABQ2770" s="60"/>
      <c r="ABR2770" s="60">
        <v>1.00495849609694</v>
      </c>
      <c r="ABS2770" s="60"/>
      <c r="ABT2770" s="60"/>
      <c r="ABU2770" s="60"/>
      <c r="ABV2770" s="60"/>
      <c r="ABW2770" s="60"/>
      <c r="ABX2770" s="60"/>
    </row>
    <row r="2771" spans="727:752" x14ac:dyDescent="0.25">
      <c r="AAY2771" s="60"/>
      <c r="AAZ2771" s="60"/>
      <c r="ABA2771" s="60"/>
      <c r="ABB2771" s="60"/>
      <c r="ABC2771" s="60"/>
      <c r="ABD2771" s="60"/>
      <c r="ABE2771" s="60"/>
      <c r="ABF2771" s="60"/>
      <c r="ABG2771" s="60"/>
      <c r="ABH2771" s="60"/>
      <c r="ABI2771" s="60"/>
      <c r="ABJ2771" s="60"/>
      <c r="ABK2771" s="60"/>
      <c r="ABL2771" s="60"/>
      <c r="ABM2771" s="60"/>
      <c r="ABN2771" s="60"/>
      <c r="ABO2771" s="60"/>
      <c r="ABP2771" s="60"/>
      <c r="ABQ2771" s="60"/>
      <c r="ABR2771" s="60">
        <v>1.00495633889725</v>
      </c>
      <c r="ABS2771" s="60"/>
      <c r="ABT2771" s="60"/>
      <c r="ABU2771" s="60"/>
      <c r="ABV2771" s="60"/>
      <c r="ABW2771" s="60"/>
      <c r="ABX2771" s="60"/>
    </row>
    <row r="2772" spans="727:752" x14ac:dyDescent="0.25">
      <c r="AAY2772" s="60"/>
      <c r="AAZ2772" s="60"/>
      <c r="ABA2772" s="60"/>
      <c r="ABB2772" s="60"/>
      <c r="ABC2772" s="60"/>
      <c r="ABD2772" s="60"/>
      <c r="ABE2772" s="60"/>
      <c r="ABF2772" s="60"/>
      <c r="ABG2772" s="60"/>
      <c r="ABH2772" s="60"/>
      <c r="ABI2772" s="60"/>
      <c r="ABJ2772" s="60"/>
      <c r="ABK2772" s="60"/>
      <c r="ABL2772" s="60"/>
      <c r="ABM2772" s="60"/>
      <c r="ABN2772" s="60"/>
      <c r="ABO2772" s="60"/>
      <c r="ABP2772" s="60"/>
      <c r="ABQ2772" s="60"/>
      <c r="ABR2772" s="60">
        <v>1.0049560060567699</v>
      </c>
      <c r="ABS2772" s="60"/>
      <c r="ABT2772" s="60"/>
      <c r="ABU2772" s="60"/>
      <c r="ABV2772" s="60"/>
      <c r="ABW2772" s="60"/>
      <c r="ABX2772" s="60"/>
    </row>
    <row r="2773" spans="727:752" x14ac:dyDescent="0.25">
      <c r="AAY2773" s="60"/>
      <c r="AAZ2773" s="60"/>
      <c r="ABA2773" s="60"/>
      <c r="ABB2773" s="60"/>
      <c r="ABC2773" s="60"/>
      <c r="ABD2773" s="60"/>
      <c r="ABE2773" s="60"/>
      <c r="ABF2773" s="60"/>
      <c r="ABG2773" s="60"/>
      <c r="ABH2773" s="60"/>
      <c r="ABI2773" s="60"/>
      <c r="ABJ2773" s="60"/>
      <c r="ABK2773" s="60"/>
      <c r="ABL2773" s="60"/>
      <c r="ABM2773" s="60"/>
      <c r="ABN2773" s="60"/>
      <c r="ABO2773" s="60"/>
      <c r="ABP2773" s="60"/>
      <c r="ABQ2773" s="60"/>
      <c r="ABR2773" s="60">
        <v>1.00495014736253</v>
      </c>
      <c r="ABS2773" s="60"/>
      <c r="ABT2773" s="60"/>
      <c r="ABU2773" s="60"/>
      <c r="ABV2773" s="60"/>
      <c r="ABW2773" s="60"/>
      <c r="ABX2773" s="60"/>
    </row>
    <row r="2774" spans="727:752" x14ac:dyDescent="0.25">
      <c r="AAY2774" s="60"/>
      <c r="AAZ2774" s="60"/>
      <c r="ABA2774" s="60"/>
      <c r="ABB2774" s="60"/>
      <c r="ABC2774" s="60"/>
      <c r="ABD2774" s="60"/>
      <c r="ABE2774" s="60"/>
      <c r="ABF2774" s="60"/>
      <c r="ABG2774" s="60"/>
      <c r="ABH2774" s="60"/>
      <c r="ABI2774" s="60"/>
      <c r="ABJ2774" s="60"/>
      <c r="ABK2774" s="60"/>
      <c r="ABL2774" s="60"/>
      <c r="ABM2774" s="60"/>
      <c r="ABN2774" s="60"/>
      <c r="ABO2774" s="60"/>
      <c r="ABP2774" s="60"/>
      <c r="ABQ2774" s="60"/>
      <c r="ABR2774" s="60">
        <v>1.0049383970825501</v>
      </c>
      <c r="ABS2774" s="60"/>
      <c r="ABT2774" s="60"/>
      <c r="ABU2774" s="60"/>
      <c r="ABV2774" s="60"/>
      <c r="ABW2774" s="60"/>
      <c r="ABX2774" s="60"/>
    </row>
    <row r="2775" spans="727:752" x14ac:dyDescent="0.25">
      <c r="AAY2775" s="60"/>
      <c r="AAZ2775" s="60"/>
      <c r="ABA2775" s="60"/>
      <c r="ABB2775" s="60"/>
      <c r="ABC2775" s="60"/>
      <c r="ABD2775" s="60"/>
      <c r="ABE2775" s="60"/>
      <c r="ABF2775" s="60"/>
      <c r="ABG2775" s="60"/>
      <c r="ABH2775" s="60"/>
      <c r="ABI2775" s="60"/>
      <c r="ABJ2775" s="60"/>
      <c r="ABK2775" s="60"/>
      <c r="ABL2775" s="60"/>
      <c r="ABM2775" s="60"/>
      <c r="ABN2775" s="60"/>
      <c r="ABO2775" s="60"/>
      <c r="ABP2775" s="60"/>
      <c r="ABQ2775" s="60"/>
      <c r="ABR2775" s="60">
        <v>1.004937578222</v>
      </c>
      <c r="ABS2775" s="60"/>
      <c r="ABT2775" s="60"/>
      <c r="ABU2775" s="60"/>
      <c r="ABV2775" s="60"/>
      <c r="ABW2775" s="60"/>
      <c r="ABX2775" s="60"/>
    </row>
    <row r="2776" spans="727:752" x14ac:dyDescent="0.25">
      <c r="AAY2776" s="60"/>
      <c r="AAZ2776" s="60"/>
      <c r="ABA2776" s="60"/>
      <c r="ABB2776" s="60"/>
      <c r="ABC2776" s="60"/>
      <c r="ABD2776" s="60"/>
      <c r="ABE2776" s="60"/>
      <c r="ABF2776" s="60"/>
      <c r="ABG2776" s="60"/>
      <c r="ABH2776" s="60"/>
      <c r="ABI2776" s="60"/>
      <c r="ABJ2776" s="60"/>
      <c r="ABK2776" s="60"/>
      <c r="ABL2776" s="60"/>
      <c r="ABM2776" s="60"/>
      <c r="ABN2776" s="60"/>
      <c r="ABO2776" s="60"/>
      <c r="ABP2776" s="60"/>
      <c r="ABQ2776" s="60"/>
      <c r="ABR2776" s="60">
        <v>1.0049316560163899</v>
      </c>
      <c r="ABS2776" s="60"/>
      <c r="ABT2776" s="60"/>
      <c r="ABU2776" s="60"/>
      <c r="ABV2776" s="60"/>
      <c r="ABW2776" s="60"/>
      <c r="ABX2776" s="60"/>
    </row>
    <row r="2777" spans="727:752" x14ac:dyDescent="0.25">
      <c r="AAY2777" s="60"/>
      <c r="AAZ2777" s="60"/>
      <c r="ABA2777" s="60"/>
      <c r="ABB2777" s="60"/>
      <c r="ABC2777" s="60"/>
      <c r="ABD2777" s="60"/>
      <c r="ABE2777" s="60"/>
      <c r="ABF2777" s="60"/>
      <c r="ABG2777" s="60"/>
      <c r="ABH2777" s="60"/>
      <c r="ABI2777" s="60"/>
      <c r="ABJ2777" s="60"/>
      <c r="ABK2777" s="60"/>
      <c r="ABL2777" s="60"/>
      <c r="ABM2777" s="60"/>
      <c r="ABN2777" s="60"/>
      <c r="ABO2777" s="60"/>
      <c r="ABP2777" s="60"/>
      <c r="ABQ2777" s="60"/>
      <c r="ABR2777" s="60">
        <v>1.0049314548986501</v>
      </c>
      <c r="ABS2777" s="60"/>
      <c r="ABT2777" s="60"/>
      <c r="ABU2777" s="60"/>
      <c r="ABV2777" s="60"/>
      <c r="ABW2777" s="60"/>
      <c r="ABX2777" s="60"/>
    </row>
    <row r="2778" spans="727:752" x14ac:dyDescent="0.25">
      <c r="AAY2778" s="60"/>
      <c r="AAZ2778" s="60"/>
      <c r="ABA2778" s="60"/>
      <c r="ABB2778" s="60"/>
      <c r="ABC2778" s="60"/>
      <c r="ABD2778" s="60"/>
      <c r="ABE2778" s="60"/>
      <c r="ABF2778" s="60"/>
      <c r="ABG2778" s="60"/>
      <c r="ABH2778" s="60"/>
      <c r="ABI2778" s="60"/>
      <c r="ABJ2778" s="60"/>
      <c r="ABK2778" s="60"/>
      <c r="ABL2778" s="60"/>
      <c r="ABM2778" s="60"/>
      <c r="ABN2778" s="60"/>
      <c r="ABO2778" s="60"/>
      <c r="ABP2778" s="60"/>
      <c r="ABQ2778" s="60"/>
      <c r="ABR2778" s="60">
        <v>1.0049257706111001</v>
      </c>
      <c r="ABS2778" s="60"/>
      <c r="ABT2778" s="60"/>
      <c r="ABU2778" s="60"/>
      <c r="ABV2778" s="60"/>
      <c r="ABW2778" s="60"/>
      <c r="ABX2778" s="60"/>
    </row>
    <row r="2779" spans="727:752" x14ac:dyDescent="0.25">
      <c r="AAY2779" s="60"/>
      <c r="AAZ2779" s="60"/>
      <c r="ABA2779" s="60"/>
      <c r="ABB2779" s="60"/>
      <c r="ABC2779" s="60"/>
      <c r="ABD2779" s="60"/>
      <c r="ABE2779" s="60"/>
      <c r="ABF2779" s="60"/>
      <c r="ABG2779" s="60"/>
      <c r="ABH2779" s="60"/>
      <c r="ABI2779" s="60"/>
      <c r="ABJ2779" s="60"/>
      <c r="ABK2779" s="60"/>
      <c r="ABL2779" s="60"/>
      <c r="ABM2779" s="60"/>
      <c r="ABN2779" s="60"/>
      <c r="ABO2779" s="60"/>
      <c r="ABP2779" s="60"/>
      <c r="ABQ2779" s="60"/>
      <c r="ABR2779" s="60">
        <v>1.0049155440292199</v>
      </c>
      <c r="ABS2779" s="60"/>
      <c r="ABT2779" s="60"/>
      <c r="ABU2779" s="60"/>
      <c r="ABV2779" s="60"/>
      <c r="ABW2779" s="60"/>
      <c r="ABX2779" s="60"/>
    </row>
    <row r="2780" spans="727:752" x14ac:dyDescent="0.25">
      <c r="AAY2780" s="60"/>
      <c r="AAZ2780" s="60"/>
      <c r="ABA2780" s="60"/>
      <c r="ABB2780" s="60"/>
      <c r="ABC2780" s="60"/>
      <c r="ABD2780" s="60"/>
      <c r="ABE2780" s="60"/>
      <c r="ABF2780" s="60"/>
      <c r="ABG2780" s="60"/>
      <c r="ABH2780" s="60"/>
      <c r="ABI2780" s="60"/>
      <c r="ABJ2780" s="60"/>
      <c r="ABK2780" s="60"/>
      <c r="ABL2780" s="60"/>
      <c r="ABM2780" s="60"/>
      <c r="ABN2780" s="60"/>
      <c r="ABO2780" s="60"/>
      <c r="ABP2780" s="60"/>
      <c r="ABQ2780" s="60"/>
      <c r="ABR2780" s="60">
        <v>1.00491350573947</v>
      </c>
      <c r="ABS2780" s="60"/>
      <c r="ABT2780" s="60"/>
      <c r="ABU2780" s="60"/>
      <c r="ABV2780" s="60"/>
      <c r="ABW2780" s="60"/>
      <c r="ABX2780" s="60"/>
    </row>
    <row r="2781" spans="727:752" x14ac:dyDescent="0.25">
      <c r="AAY2781" s="60"/>
      <c r="AAZ2781" s="60"/>
      <c r="ABA2781" s="60"/>
      <c r="ABB2781" s="60"/>
      <c r="ABC2781" s="60"/>
      <c r="ABD2781" s="60"/>
      <c r="ABE2781" s="60"/>
      <c r="ABF2781" s="60"/>
      <c r="ABG2781" s="60"/>
      <c r="ABH2781" s="60"/>
      <c r="ABI2781" s="60"/>
      <c r="ABJ2781" s="60"/>
      <c r="ABK2781" s="60"/>
      <c r="ABL2781" s="60"/>
      <c r="ABM2781" s="60"/>
      <c r="ABN2781" s="60"/>
      <c r="ABO2781" s="60"/>
      <c r="ABP2781" s="60"/>
      <c r="ABQ2781" s="60"/>
      <c r="ABR2781" s="60">
        <v>1.00490750940518</v>
      </c>
      <c r="ABS2781" s="60"/>
      <c r="ABT2781" s="60"/>
      <c r="ABU2781" s="60"/>
      <c r="ABV2781" s="60"/>
      <c r="ABW2781" s="60"/>
      <c r="ABX2781" s="60"/>
    </row>
    <row r="2782" spans="727:752" x14ac:dyDescent="0.25">
      <c r="AAY2782" s="60"/>
      <c r="AAZ2782" s="60"/>
      <c r="ABA2782" s="60"/>
      <c r="ABB2782" s="60"/>
      <c r="ABC2782" s="60"/>
      <c r="ABD2782" s="60"/>
      <c r="ABE2782" s="60"/>
      <c r="ABF2782" s="60"/>
      <c r="ABG2782" s="60"/>
      <c r="ABH2782" s="60"/>
      <c r="ABI2782" s="60"/>
      <c r="ABJ2782" s="60"/>
      <c r="ABK2782" s="60"/>
      <c r="ABL2782" s="60"/>
      <c r="ABM2782" s="60"/>
      <c r="ABN2782" s="60"/>
      <c r="ABO2782" s="60"/>
      <c r="ABP2782" s="60"/>
      <c r="ABQ2782" s="60"/>
      <c r="ABR2782" s="60">
        <v>1.0049056311022</v>
      </c>
      <c r="ABS2782" s="60"/>
      <c r="ABT2782" s="60"/>
      <c r="ABU2782" s="60"/>
      <c r="ABV2782" s="60"/>
      <c r="ABW2782" s="60"/>
      <c r="ABX2782" s="60"/>
    </row>
    <row r="2783" spans="727:752" x14ac:dyDescent="0.25">
      <c r="AAY2783" s="60"/>
      <c r="AAZ2783" s="60"/>
      <c r="ABA2783" s="60"/>
      <c r="ABB2783" s="60"/>
      <c r="ABC2783" s="60"/>
      <c r="ABD2783" s="60"/>
      <c r="ABE2783" s="60"/>
      <c r="ABF2783" s="60"/>
      <c r="ABG2783" s="60"/>
      <c r="ABH2783" s="60"/>
      <c r="ABI2783" s="60"/>
      <c r="ABJ2783" s="60"/>
      <c r="ABK2783" s="60"/>
      <c r="ABL2783" s="60"/>
      <c r="ABM2783" s="60"/>
      <c r="ABN2783" s="60"/>
      <c r="ABO2783" s="60"/>
      <c r="ABP2783" s="60"/>
      <c r="ABQ2783" s="60"/>
      <c r="ABR2783" s="60">
        <v>1.00490519413001</v>
      </c>
      <c r="ABS2783" s="60"/>
      <c r="ABT2783" s="60"/>
      <c r="ABU2783" s="60"/>
      <c r="ABV2783" s="60"/>
      <c r="ABW2783" s="60"/>
      <c r="ABX2783" s="60"/>
    </row>
    <row r="2784" spans="727:752" x14ac:dyDescent="0.25">
      <c r="AAY2784" s="60"/>
      <c r="AAZ2784" s="60"/>
      <c r="ABA2784" s="60"/>
      <c r="ABB2784" s="60"/>
      <c r="ABC2784" s="60"/>
      <c r="ABD2784" s="60"/>
      <c r="ABE2784" s="60"/>
      <c r="ABF2784" s="60"/>
      <c r="ABG2784" s="60"/>
      <c r="ABH2784" s="60"/>
      <c r="ABI2784" s="60"/>
      <c r="ABJ2784" s="60"/>
      <c r="ABK2784" s="60"/>
      <c r="ABL2784" s="60"/>
      <c r="ABM2784" s="60"/>
      <c r="ABN2784" s="60"/>
      <c r="ABO2784" s="60"/>
      <c r="ABP2784" s="60"/>
      <c r="ABQ2784" s="60"/>
      <c r="ABR2784" s="60">
        <v>1.00490127659031</v>
      </c>
      <c r="ABS2784" s="60"/>
      <c r="ABT2784" s="60"/>
      <c r="ABU2784" s="60"/>
      <c r="ABV2784" s="60"/>
      <c r="ABW2784" s="60"/>
      <c r="ABX2784" s="60"/>
    </row>
    <row r="2785" spans="727:752" x14ac:dyDescent="0.25">
      <c r="AAY2785" s="60"/>
      <c r="AAZ2785" s="60"/>
      <c r="ABA2785" s="60"/>
      <c r="ABB2785" s="60"/>
      <c r="ABC2785" s="60"/>
      <c r="ABD2785" s="60"/>
      <c r="ABE2785" s="60"/>
      <c r="ABF2785" s="60"/>
      <c r="ABG2785" s="60"/>
      <c r="ABH2785" s="60"/>
      <c r="ABI2785" s="60"/>
      <c r="ABJ2785" s="60"/>
      <c r="ABK2785" s="60"/>
      <c r="ABL2785" s="60"/>
      <c r="ABM2785" s="60"/>
      <c r="ABN2785" s="60"/>
      <c r="ABO2785" s="60"/>
      <c r="ABP2785" s="60"/>
      <c r="ABQ2785" s="60"/>
      <c r="ABR2785" s="60">
        <v>1.0049008174569301</v>
      </c>
      <c r="ABS2785" s="60"/>
      <c r="ABT2785" s="60"/>
      <c r="ABU2785" s="60"/>
      <c r="ABV2785" s="60"/>
      <c r="ABW2785" s="60"/>
      <c r="ABX2785" s="60"/>
    </row>
    <row r="2786" spans="727:752" x14ac:dyDescent="0.25">
      <c r="AAY2786" s="60"/>
      <c r="AAZ2786" s="60"/>
      <c r="ABA2786" s="60"/>
      <c r="ABB2786" s="60"/>
      <c r="ABC2786" s="60"/>
      <c r="ABD2786" s="60"/>
      <c r="ABE2786" s="60"/>
      <c r="ABF2786" s="60"/>
      <c r="ABG2786" s="60"/>
      <c r="ABH2786" s="60"/>
      <c r="ABI2786" s="60"/>
      <c r="ABJ2786" s="60"/>
      <c r="ABK2786" s="60"/>
      <c r="ABL2786" s="60"/>
      <c r="ABM2786" s="60"/>
      <c r="ABN2786" s="60"/>
      <c r="ABO2786" s="60"/>
      <c r="ABP2786" s="60"/>
      <c r="ABQ2786" s="60"/>
      <c r="ABR2786" s="60">
        <v>1.0049003030629</v>
      </c>
      <c r="ABS2786" s="60"/>
      <c r="ABT2786" s="60"/>
      <c r="ABU2786" s="60"/>
      <c r="ABV2786" s="60"/>
      <c r="ABW2786" s="60"/>
      <c r="ABX2786" s="60"/>
    </row>
    <row r="2787" spans="727:752" x14ac:dyDescent="0.25">
      <c r="AAY2787" s="60"/>
      <c r="AAZ2787" s="60"/>
      <c r="ABA2787" s="60"/>
      <c r="ABB2787" s="60"/>
      <c r="ABC2787" s="60"/>
      <c r="ABD2787" s="60"/>
      <c r="ABE2787" s="60"/>
      <c r="ABF2787" s="60"/>
      <c r="ABG2787" s="60"/>
      <c r="ABH2787" s="60"/>
      <c r="ABI2787" s="60"/>
      <c r="ABJ2787" s="60"/>
      <c r="ABK2787" s="60"/>
      <c r="ABL2787" s="60"/>
      <c r="ABM2787" s="60"/>
      <c r="ABN2787" s="60"/>
      <c r="ABO2787" s="60"/>
      <c r="ABP2787" s="60"/>
      <c r="ABQ2787" s="60"/>
      <c r="ABR2787" s="60">
        <v>1.0048998468247901</v>
      </c>
      <c r="ABS2787" s="60"/>
      <c r="ABT2787" s="60"/>
      <c r="ABU2787" s="60"/>
      <c r="ABV2787" s="60"/>
      <c r="ABW2787" s="60"/>
      <c r="ABX2787" s="60"/>
    </row>
    <row r="2788" spans="727:752" x14ac:dyDescent="0.25">
      <c r="AAY2788" s="60"/>
      <c r="AAZ2788" s="60"/>
      <c r="ABA2788" s="60"/>
      <c r="ABB2788" s="60"/>
      <c r="ABC2788" s="60"/>
      <c r="ABD2788" s="60"/>
      <c r="ABE2788" s="60"/>
      <c r="ABF2788" s="60"/>
      <c r="ABG2788" s="60"/>
      <c r="ABH2788" s="60"/>
      <c r="ABI2788" s="60"/>
      <c r="ABJ2788" s="60"/>
      <c r="ABK2788" s="60"/>
      <c r="ABL2788" s="60"/>
      <c r="ABM2788" s="60"/>
      <c r="ABN2788" s="60"/>
      <c r="ABO2788" s="60"/>
      <c r="ABP2788" s="60"/>
      <c r="ABQ2788" s="60"/>
      <c r="ABR2788" s="60">
        <v>1.00489235377092</v>
      </c>
      <c r="ABS2788" s="60"/>
      <c r="ABT2788" s="60"/>
      <c r="ABU2788" s="60"/>
      <c r="ABV2788" s="60"/>
      <c r="ABW2788" s="60"/>
      <c r="ABX2788" s="60"/>
    </row>
    <row r="2789" spans="727:752" x14ac:dyDescent="0.25">
      <c r="AAY2789" s="60"/>
      <c r="AAZ2789" s="60"/>
      <c r="ABA2789" s="60"/>
      <c r="ABB2789" s="60"/>
      <c r="ABC2789" s="60"/>
      <c r="ABD2789" s="60"/>
      <c r="ABE2789" s="60"/>
      <c r="ABF2789" s="60"/>
      <c r="ABG2789" s="60"/>
      <c r="ABH2789" s="60"/>
      <c r="ABI2789" s="60"/>
      <c r="ABJ2789" s="60"/>
      <c r="ABK2789" s="60"/>
      <c r="ABL2789" s="60"/>
      <c r="ABM2789" s="60"/>
      <c r="ABN2789" s="60"/>
      <c r="ABO2789" s="60"/>
      <c r="ABP2789" s="60"/>
      <c r="ABQ2789" s="60"/>
      <c r="ABR2789" s="60">
        <v>1.0048908715123901</v>
      </c>
      <c r="ABS2789" s="60"/>
      <c r="ABT2789" s="60"/>
      <c r="ABU2789" s="60"/>
      <c r="ABV2789" s="60"/>
      <c r="ABW2789" s="60"/>
      <c r="ABX2789" s="60"/>
    </row>
    <row r="2790" spans="727:752" x14ac:dyDescent="0.25">
      <c r="AAY2790" s="60"/>
      <c r="AAZ2790" s="60"/>
      <c r="ABA2790" s="60"/>
      <c r="ABB2790" s="60"/>
      <c r="ABC2790" s="60"/>
      <c r="ABD2790" s="60"/>
      <c r="ABE2790" s="60"/>
      <c r="ABF2790" s="60"/>
      <c r="ABG2790" s="60"/>
      <c r="ABH2790" s="60"/>
      <c r="ABI2790" s="60"/>
      <c r="ABJ2790" s="60"/>
      <c r="ABK2790" s="60"/>
      <c r="ABL2790" s="60"/>
      <c r="ABM2790" s="60"/>
      <c r="ABN2790" s="60"/>
      <c r="ABO2790" s="60"/>
      <c r="ABP2790" s="60"/>
      <c r="ABQ2790" s="60"/>
      <c r="ABR2790" s="60">
        <v>1.0048905015481799</v>
      </c>
      <c r="ABS2790" s="60"/>
      <c r="ABT2790" s="60"/>
      <c r="ABU2790" s="60"/>
      <c r="ABV2790" s="60"/>
      <c r="ABW2790" s="60"/>
      <c r="ABX2790" s="60"/>
    </row>
    <row r="2791" spans="727:752" x14ac:dyDescent="0.25">
      <c r="AAY2791" s="60"/>
      <c r="AAZ2791" s="60"/>
      <c r="ABA2791" s="60"/>
      <c r="ABB2791" s="60"/>
      <c r="ABC2791" s="60"/>
      <c r="ABD2791" s="60"/>
      <c r="ABE2791" s="60"/>
      <c r="ABF2791" s="60"/>
      <c r="ABG2791" s="60"/>
      <c r="ABH2791" s="60"/>
      <c r="ABI2791" s="60"/>
      <c r="ABJ2791" s="60"/>
      <c r="ABK2791" s="60"/>
      <c r="ABL2791" s="60"/>
      <c r="ABM2791" s="60"/>
      <c r="ABN2791" s="60"/>
      <c r="ABO2791" s="60"/>
      <c r="ABP2791" s="60"/>
      <c r="ABQ2791" s="60"/>
      <c r="ABR2791" s="60">
        <v>1.0048895245582601</v>
      </c>
      <c r="ABS2791" s="60"/>
      <c r="ABT2791" s="60"/>
      <c r="ABU2791" s="60"/>
      <c r="ABV2791" s="60"/>
      <c r="ABW2791" s="60"/>
      <c r="ABX2791" s="60"/>
    </row>
    <row r="2792" spans="727:752" x14ac:dyDescent="0.25">
      <c r="AAY2792" s="60"/>
      <c r="AAZ2792" s="60"/>
      <c r="ABA2792" s="60"/>
      <c r="ABB2792" s="60"/>
      <c r="ABC2792" s="60"/>
      <c r="ABD2792" s="60"/>
      <c r="ABE2792" s="60"/>
      <c r="ABF2792" s="60"/>
      <c r="ABG2792" s="60"/>
      <c r="ABH2792" s="60"/>
      <c r="ABI2792" s="60"/>
      <c r="ABJ2792" s="60"/>
      <c r="ABK2792" s="60"/>
      <c r="ABL2792" s="60"/>
      <c r="ABM2792" s="60"/>
      <c r="ABN2792" s="60"/>
      <c r="ABO2792" s="60"/>
      <c r="ABP2792" s="60"/>
      <c r="ABQ2792" s="60"/>
      <c r="ABR2792" s="60">
        <v>1.00488843198864</v>
      </c>
      <c r="ABS2792" s="60"/>
      <c r="ABT2792" s="60"/>
      <c r="ABU2792" s="60"/>
      <c r="ABV2792" s="60"/>
      <c r="ABW2792" s="60"/>
      <c r="ABX2792" s="60"/>
    </row>
    <row r="2793" spans="727:752" x14ac:dyDescent="0.25">
      <c r="AAY2793" s="60"/>
      <c r="AAZ2793" s="60"/>
      <c r="ABA2793" s="60"/>
      <c r="ABB2793" s="60"/>
      <c r="ABC2793" s="60"/>
      <c r="ABD2793" s="60"/>
      <c r="ABE2793" s="60"/>
      <c r="ABF2793" s="60"/>
      <c r="ABG2793" s="60"/>
      <c r="ABH2793" s="60"/>
      <c r="ABI2793" s="60"/>
      <c r="ABJ2793" s="60"/>
      <c r="ABK2793" s="60"/>
      <c r="ABL2793" s="60"/>
      <c r="ABM2793" s="60"/>
      <c r="ABN2793" s="60"/>
      <c r="ABO2793" s="60"/>
      <c r="ABP2793" s="60"/>
      <c r="ABQ2793" s="60"/>
      <c r="ABR2793" s="60">
        <v>1.00488839988582</v>
      </c>
      <c r="ABS2793" s="60"/>
      <c r="ABT2793" s="60"/>
      <c r="ABU2793" s="60"/>
      <c r="ABV2793" s="60"/>
      <c r="ABW2793" s="60"/>
      <c r="ABX2793" s="60"/>
    </row>
    <row r="2794" spans="727:752" x14ac:dyDescent="0.25">
      <c r="AAY2794" s="60"/>
      <c r="AAZ2794" s="60"/>
      <c r="ABA2794" s="60"/>
      <c r="ABB2794" s="60"/>
      <c r="ABC2794" s="60"/>
      <c r="ABD2794" s="60"/>
      <c r="ABE2794" s="60"/>
      <c r="ABF2794" s="60"/>
      <c r="ABG2794" s="60"/>
      <c r="ABH2794" s="60"/>
      <c r="ABI2794" s="60"/>
      <c r="ABJ2794" s="60"/>
      <c r="ABK2794" s="60"/>
      <c r="ABL2794" s="60"/>
      <c r="ABM2794" s="60"/>
      <c r="ABN2794" s="60"/>
      <c r="ABO2794" s="60"/>
      <c r="ABP2794" s="60"/>
      <c r="ABQ2794" s="60"/>
      <c r="ABR2794" s="60">
        <v>1.0048801241105501</v>
      </c>
      <c r="ABS2794" s="60"/>
      <c r="ABT2794" s="60"/>
      <c r="ABU2794" s="60"/>
      <c r="ABV2794" s="60"/>
      <c r="ABW2794" s="60"/>
      <c r="ABX2794" s="60"/>
    </row>
    <row r="2795" spans="727:752" x14ac:dyDescent="0.25">
      <c r="AAY2795" s="60"/>
      <c r="AAZ2795" s="60"/>
      <c r="ABA2795" s="60"/>
      <c r="ABB2795" s="60"/>
      <c r="ABC2795" s="60"/>
      <c r="ABD2795" s="60"/>
      <c r="ABE2795" s="60"/>
      <c r="ABF2795" s="60"/>
      <c r="ABG2795" s="60"/>
      <c r="ABH2795" s="60"/>
      <c r="ABI2795" s="60"/>
      <c r="ABJ2795" s="60"/>
      <c r="ABK2795" s="60"/>
      <c r="ABL2795" s="60"/>
      <c r="ABM2795" s="60"/>
      <c r="ABN2795" s="60"/>
      <c r="ABO2795" s="60"/>
      <c r="ABP2795" s="60"/>
      <c r="ABQ2795" s="60"/>
      <c r="ABR2795" s="60">
        <v>1.0048795561314601</v>
      </c>
      <c r="ABS2795" s="60"/>
      <c r="ABT2795" s="60"/>
      <c r="ABU2795" s="60"/>
      <c r="ABV2795" s="60"/>
      <c r="ABW2795" s="60"/>
      <c r="ABX2795" s="60"/>
    </row>
    <row r="2796" spans="727:752" x14ac:dyDescent="0.25">
      <c r="AAY2796" s="60"/>
      <c r="AAZ2796" s="60"/>
      <c r="ABA2796" s="60"/>
      <c r="ABB2796" s="60"/>
      <c r="ABC2796" s="60"/>
      <c r="ABD2796" s="60"/>
      <c r="ABE2796" s="60"/>
      <c r="ABF2796" s="60"/>
      <c r="ABG2796" s="60"/>
      <c r="ABH2796" s="60"/>
      <c r="ABI2796" s="60"/>
      <c r="ABJ2796" s="60"/>
      <c r="ABK2796" s="60"/>
      <c r="ABL2796" s="60"/>
      <c r="ABM2796" s="60"/>
      <c r="ABN2796" s="60"/>
      <c r="ABO2796" s="60"/>
      <c r="ABP2796" s="60"/>
      <c r="ABQ2796" s="60"/>
      <c r="ABR2796" s="60">
        <v>1.0048740153553799</v>
      </c>
      <c r="ABS2796" s="60"/>
      <c r="ABT2796" s="60"/>
      <c r="ABU2796" s="60"/>
      <c r="ABV2796" s="60"/>
      <c r="ABW2796" s="60"/>
      <c r="ABX2796" s="60"/>
    </row>
    <row r="2797" spans="727:752" x14ac:dyDescent="0.25">
      <c r="AAY2797" s="60"/>
      <c r="AAZ2797" s="60"/>
      <c r="ABA2797" s="60"/>
      <c r="ABB2797" s="60"/>
      <c r="ABC2797" s="60"/>
      <c r="ABD2797" s="60"/>
      <c r="ABE2797" s="60"/>
      <c r="ABF2797" s="60"/>
      <c r="ABG2797" s="60"/>
      <c r="ABH2797" s="60"/>
      <c r="ABI2797" s="60"/>
      <c r="ABJ2797" s="60"/>
      <c r="ABK2797" s="60"/>
      <c r="ABL2797" s="60"/>
      <c r="ABM2797" s="60"/>
      <c r="ABN2797" s="60"/>
      <c r="ABO2797" s="60"/>
      <c r="ABP2797" s="60"/>
      <c r="ABQ2797" s="60"/>
      <c r="ABR2797" s="60">
        <v>1.00487209027319</v>
      </c>
      <c r="ABS2797" s="60"/>
      <c r="ABT2797" s="60"/>
      <c r="ABU2797" s="60"/>
      <c r="ABV2797" s="60"/>
      <c r="ABW2797" s="60"/>
      <c r="ABX2797" s="60"/>
    </row>
    <row r="2798" spans="727:752" x14ac:dyDescent="0.25">
      <c r="AAY2798" s="60"/>
      <c r="AAZ2798" s="60"/>
      <c r="ABA2798" s="60"/>
      <c r="ABB2798" s="60"/>
      <c r="ABC2798" s="60"/>
      <c r="ABD2798" s="60"/>
      <c r="ABE2798" s="60"/>
      <c r="ABF2798" s="60"/>
      <c r="ABG2798" s="60"/>
      <c r="ABH2798" s="60"/>
      <c r="ABI2798" s="60"/>
      <c r="ABJ2798" s="60"/>
      <c r="ABK2798" s="60"/>
      <c r="ABL2798" s="60"/>
      <c r="ABM2798" s="60"/>
      <c r="ABN2798" s="60"/>
      <c r="ABO2798" s="60"/>
      <c r="ABP2798" s="60"/>
      <c r="ABQ2798" s="60"/>
      <c r="ABR2798" s="60">
        <v>1.0048710349452701</v>
      </c>
      <c r="ABS2798" s="60"/>
      <c r="ABT2798" s="60"/>
      <c r="ABU2798" s="60"/>
      <c r="ABV2798" s="60"/>
      <c r="ABW2798" s="60"/>
      <c r="ABX2798" s="60"/>
    </row>
    <row r="2799" spans="727:752" x14ac:dyDescent="0.25">
      <c r="AAY2799" s="60"/>
      <c r="AAZ2799" s="60"/>
      <c r="ABA2799" s="60"/>
      <c r="ABB2799" s="60"/>
      <c r="ABC2799" s="60"/>
      <c r="ABD2799" s="60"/>
      <c r="ABE2799" s="60"/>
      <c r="ABF2799" s="60"/>
      <c r="ABG2799" s="60"/>
      <c r="ABH2799" s="60"/>
      <c r="ABI2799" s="60"/>
      <c r="ABJ2799" s="60"/>
      <c r="ABK2799" s="60"/>
      <c r="ABL2799" s="60"/>
      <c r="ABM2799" s="60"/>
      <c r="ABN2799" s="60"/>
      <c r="ABO2799" s="60"/>
      <c r="ABP2799" s="60"/>
      <c r="ABQ2799" s="60"/>
      <c r="ABR2799" s="60">
        <v>1.0048687642242899</v>
      </c>
      <c r="ABS2799" s="60"/>
      <c r="ABT2799" s="60"/>
      <c r="ABU2799" s="60"/>
      <c r="ABV2799" s="60"/>
      <c r="ABW2799" s="60"/>
      <c r="ABX2799" s="60"/>
    </row>
    <row r="2800" spans="727:752" x14ac:dyDescent="0.25">
      <c r="AAY2800" s="60"/>
      <c r="AAZ2800" s="60"/>
      <c r="ABA2800" s="60"/>
      <c r="ABB2800" s="60"/>
      <c r="ABC2800" s="60"/>
      <c r="ABD2800" s="60"/>
      <c r="ABE2800" s="60"/>
      <c r="ABF2800" s="60"/>
      <c r="ABG2800" s="60"/>
      <c r="ABH2800" s="60"/>
      <c r="ABI2800" s="60"/>
      <c r="ABJ2800" s="60"/>
      <c r="ABK2800" s="60"/>
      <c r="ABL2800" s="60"/>
      <c r="ABM2800" s="60"/>
      <c r="ABN2800" s="60"/>
      <c r="ABO2800" s="60"/>
      <c r="ABP2800" s="60"/>
      <c r="ABQ2800" s="60"/>
      <c r="ABR2800" s="60">
        <v>1.00486444540193</v>
      </c>
      <c r="ABS2800" s="60"/>
      <c r="ABT2800" s="60"/>
      <c r="ABU2800" s="60"/>
      <c r="ABV2800" s="60"/>
      <c r="ABW2800" s="60"/>
      <c r="ABX2800" s="60"/>
    </row>
    <row r="2801" spans="727:752" x14ac:dyDescent="0.25">
      <c r="AAY2801" s="60"/>
      <c r="AAZ2801" s="60"/>
      <c r="ABA2801" s="60"/>
      <c r="ABB2801" s="60"/>
      <c r="ABC2801" s="60"/>
      <c r="ABD2801" s="60"/>
      <c r="ABE2801" s="60"/>
      <c r="ABF2801" s="60"/>
      <c r="ABG2801" s="60"/>
      <c r="ABH2801" s="60"/>
      <c r="ABI2801" s="60"/>
      <c r="ABJ2801" s="60"/>
      <c r="ABK2801" s="60"/>
      <c r="ABL2801" s="60"/>
      <c r="ABM2801" s="60"/>
      <c r="ABN2801" s="60"/>
      <c r="ABO2801" s="60"/>
      <c r="ABP2801" s="60"/>
      <c r="ABQ2801" s="60"/>
      <c r="ABR2801" s="60">
        <v>1.00485722176752</v>
      </c>
      <c r="ABS2801" s="60"/>
      <c r="ABT2801" s="60"/>
      <c r="ABU2801" s="60"/>
      <c r="ABV2801" s="60"/>
      <c r="ABW2801" s="60"/>
      <c r="ABX2801" s="60"/>
    </row>
    <row r="2802" spans="727:752" x14ac:dyDescent="0.25">
      <c r="AAY2802" s="60"/>
      <c r="AAZ2802" s="60"/>
      <c r="ABA2802" s="60"/>
      <c r="ABB2802" s="60"/>
      <c r="ABC2802" s="60"/>
      <c r="ABD2802" s="60"/>
      <c r="ABE2802" s="60"/>
      <c r="ABF2802" s="60"/>
      <c r="ABG2802" s="60"/>
      <c r="ABH2802" s="60"/>
      <c r="ABI2802" s="60"/>
      <c r="ABJ2802" s="60"/>
      <c r="ABK2802" s="60"/>
      <c r="ABL2802" s="60"/>
      <c r="ABM2802" s="60"/>
      <c r="ABN2802" s="60"/>
      <c r="ABO2802" s="60"/>
      <c r="ABP2802" s="60"/>
      <c r="ABQ2802" s="60"/>
      <c r="ABR2802" s="60">
        <v>1.0048571310810701</v>
      </c>
      <c r="ABS2802" s="60"/>
      <c r="ABT2802" s="60"/>
      <c r="ABU2802" s="60"/>
      <c r="ABV2802" s="60"/>
      <c r="ABW2802" s="60"/>
      <c r="ABX2802" s="60"/>
    </row>
    <row r="2803" spans="727:752" x14ac:dyDescent="0.25">
      <c r="AAY2803" s="60"/>
      <c r="AAZ2803" s="60"/>
      <c r="ABA2803" s="60"/>
      <c r="ABB2803" s="60"/>
      <c r="ABC2803" s="60"/>
      <c r="ABD2803" s="60"/>
      <c r="ABE2803" s="60"/>
      <c r="ABF2803" s="60"/>
      <c r="ABG2803" s="60"/>
      <c r="ABH2803" s="60"/>
      <c r="ABI2803" s="60"/>
      <c r="ABJ2803" s="60"/>
      <c r="ABK2803" s="60"/>
      <c r="ABL2803" s="60"/>
      <c r="ABM2803" s="60"/>
      <c r="ABN2803" s="60"/>
      <c r="ABO2803" s="60"/>
      <c r="ABP2803" s="60"/>
      <c r="ABQ2803" s="60"/>
      <c r="ABR2803" s="60">
        <v>1.00484973441837</v>
      </c>
      <c r="ABS2803" s="60"/>
      <c r="ABT2803" s="60"/>
      <c r="ABU2803" s="60"/>
      <c r="ABV2803" s="60"/>
      <c r="ABW2803" s="60"/>
      <c r="ABX2803" s="60"/>
    </row>
    <row r="2804" spans="727:752" x14ac:dyDescent="0.25">
      <c r="AAY2804" s="60"/>
      <c r="AAZ2804" s="60"/>
      <c r="ABA2804" s="60"/>
      <c r="ABB2804" s="60"/>
      <c r="ABC2804" s="60"/>
      <c r="ABD2804" s="60"/>
      <c r="ABE2804" s="60"/>
      <c r="ABF2804" s="60"/>
      <c r="ABG2804" s="60"/>
      <c r="ABH2804" s="60"/>
      <c r="ABI2804" s="60"/>
      <c r="ABJ2804" s="60"/>
      <c r="ABK2804" s="60"/>
      <c r="ABL2804" s="60"/>
      <c r="ABM2804" s="60"/>
      <c r="ABN2804" s="60"/>
      <c r="ABO2804" s="60"/>
      <c r="ABP2804" s="60"/>
      <c r="ABQ2804" s="60"/>
      <c r="ABR2804" s="60">
        <v>1.0048466245479699</v>
      </c>
      <c r="ABS2804" s="60"/>
      <c r="ABT2804" s="60"/>
      <c r="ABU2804" s="60"/>
      <c r="ABV2804" s="60"/>
      <c r="ABW2804" s="60"/>
      <c r="ABX2804" s="60"/>
    </row>
    <row r="2805" spans="727:752" x14ac:dyDescent="0.25">
      <c r="AAY2805" s="60"/>
      <c r="AAZ2805" s="60"/>
      <c r="ABA2805" s="60"/>
      <c r="ABB2805" s="60"/>
      <c r="ABC2805" s="60"/>
      <c r="ABD2805" s="60"/>
      <c r="ABE2805" s="60"/>
      <c r="ABF2805" s="60"/>
      <c r="ABG2805" s="60"/>
      <c r="ABH2805" s="60"/>
      <c r="ABI2805" s="60"/>
      <c r="ABJ2805" s="60"/>
      <c r="ABK2805" s="60"/>
      <c r="ABL2805" s="60"/>
      <c r="ABM2805" s="60"/>
      <c r="ABN2805" s="60"/>
      <c r="ABO2805" s="60"/>
      <c r="ABP2805" s="60"/>
      <c r="ABQ2805" s="60"/>
      <c r="ABR2805" s="60">
        <v>1.0048462700846099</v>
      </c>
      <c r="ABS2805" s="60"/>
      <c r="ABT2805" s="60"/>
      <c r="ABU2805" s="60"/>
      <c r="ABV2805" s="60"/>
      <c r="ABW2805" s="60"/>
      <c r="ABX2805" s="60"/>
    </row>
    <row r="2806" spans="727:752" x14ac:dyDescent="0.25">
      <c r="AAY2806" s="60"/>
      <c r="AAZ2806" s="60"/>
      <c r="ABA2806" s="60"/>
      <c r="ABB2806" s="60"/>
      <c r="ABC2806" s="60"/>
      <c r="ABD2806" s="60"/>
      <c r="ABE2806" s="60"/>
      <c r="ABF2806" s="60"/>
      <c r="ABG2806" s="60"/>
      <c r="ABH2806" s="60"/>
      <c r="ABI2806" s="60"/>
      <c r="ABJ2806" s="60"/>
      <c r="ABK2806" s="60"/>
      <c r="ABL2806" s="60"/>
      <c r="ABM2806" s="60"/>
      <c r="ABN2806" s="60"/>
      <c r="ABO2806" s="60"/>
      <c r="ABP2806" s="60"/>
      <c r="ABQ2806" s="60"/>
      <c r="ABR2806" s="60">
        <v>1.00484418409108</v>
      </c>
      <c r="ABS2806" s="60"/>
      <c r="ABT2806" s="60"/>
      <c r="ABU2806" s="60"/>
      <c r="ABV2806" s="60"/>
      <c r="ABW2806" s="60"/>
      <c r="ABX2806" s="60"/>
    </row>
    <row r="2807" spans="727:752" x14ac:dyDescent="0.25">
      <c r="AAY2807" s="60"/>
      <c r="AAZ2807" s="60"/>
      <c r="ABA2807" s="60"/>
      <c r="ABB2807" s="60"/>
      <c r="ABC2807" s="60"/>
      <c r="ABD2807" s="60"/>
      <c r="ABE2807" s="60"/>
      <c r="ABF2807" s="60"/>
      <c r="ABG2807" s="60"/>
      <c r="ABH2807" s="60"/>
      <c r="ABI2807" s="60"/>
      <c r="ABJ2807" s="60"/>
      <c r="ABK2807" s="60"/>
      <c r="ABL2807" s="60"/>
      <c r="ABM2807" s="60"/>
      <c r="ABN2807" s="60"/>
      <c r="ABO2807" s="60"/>
      <c r="ABP2807" s="60"/>
      <c r="ABQ2807" s="60"/>
      <c r="ABR2807" s="60">
        <v>1.0048409586090601</v>
      </c>
      <c r="ABS2807" s="60"/>
      <c r="ABT2807" s="60"/>
      <c r="ABU2807" s="60"/>
      <c r="ABV2807" s="60"/>
      <c r="ABW2807" s="60"/>
      <c r="ABX2807" s="60"/>
    </row>
    <row r="2808" spans="727:752" x14ac:dyDescent="0.25">
      <c r="AAY2808" s="60"/>
      <c r="AAZ2808" s="60"/>
      <c r="ABA2808" s="60"/>
      <c r="ABB2808" s="60"/>
      <c r="ABC2808" s="60"/>
      <c r="ABD2808" s="60"/>
      <c r="ABE2808" s="60"/>
      <c r="ABF2808" s="60"/>
      <c r="ABG2808" s="60"/>
      <c r="ABH2808" s="60"/>
      <c r="ABI2808" s="60"/>
      <c r="ABJ2808" s="60"/>
      <c r="ABK2808" s="60"/>
      <c r="ABL2808" s="60"/>
      <c r="ABM2808" s="60"/>
      <c r="ABN2808" s="60"/>
      <c r="ABO2808" s="60"/>
      <c r="ABP2808" s="60"/>
      <c r="ABQ2808" s="60"/>
      <c r="ABR2808" s="60">
        <v>1.0048374138410101</v>
      </c>
      <c r="ABS2808" s="60"/>
      <c r="ABT2808" s="60"/>
      <c r="ABU2808" s="60"/>
      <c r="ABV2808" s="60"/>
      <c r="ABW2808" s="60"/>
      <c r="ABX2808" s="60"/>
    </row>
    <row r="2809" spans="727:752" x14ac:dyDescent="0.25">
      <c r="AAY2809" s="60"/>
      <c r="AAZ2809" s="60"/>
      <c r="ABA2809" s="60"/>
      <c r="ABB2809" s="60"/>
      <c r="ABC2809" s="60"/>
      <c r="ABD2809" s="60"/>
      <c r="ABE2809" s="60"/>
      <c r="ABF2809" s="60"/>
      <c r="ABG2809" s="60"/>
      <c r="ABH2809" s="60"/>
      <c r="ABI2809" s="60"/>
      <c r="ABJ2809" s="60"/>
      <c r="ABK2809" s="60"/>
      <c r="ABL2809" s="60"/>
      <c r="ABM2809" s="60"/>
      <c r="ABN2809" s="60"/>
      <c r="ABO2809" s="60"/>
      <c r="ABP2809" s="60"/>
      <c r="ABQ2809" s="60"/>
      <c r="ABR2809" s="60">
        <v>1.0048345744037599</v>
      </c>
      <c r="ABS2809" s="60"/>
      <c r="ABT2809" s="60"/>
      <c r="ABU2809" s="60"/>
      <c r="ABV2809" s="60"/>
      <c r="ABW2809" s="60"/>
      <c r="ABX2809" s="60"/>
    </row>
    <row r="2810" spans="727:752" x14ac:dyDescent="0.25">
      <c r="AAY2810" s="60"/>
      <c r="AAZ2810" s="60"/>
      <c r="ABA2810" s="60"/>
      <c r="ABB2810" s="60"/>
      <c r="ABC2810" s="60"/>
      <c r="ABD2810" s="60"/>
      <c r="ABE2810" s="60"/>
      <c r="ABF2810" s="60"/>
      <c r="ABG2810" s="60"/>
      <c r="ABH2810" s="60"/>
      <c r="ABI2810" s="60"/>
      <c r="ABJ2810" s="60"/>
      <c r="ABK2810" s="60"/>
      <c r="ABL2810" s="60"/>
      <c r="ABM2810" s="60"/>
      <c r="ABN2810" s="60"/>
      <c r="ABO2810" s="60"/>
      <c r="ABP2810" s="60"/>
      <c r="ABQ2810" s="60"/>
      <c r="ABR2810" s="60">
        <v>1.0048283915046099</v>
      </c>
      <c r="ABS2810" s="60"/>
      <c r="ABT2810" s="60"/>
      <c r="ABU2810" s="60"/>
      <c r="ABV2810" s="60"/>
      <c r="ABW2810" s="60"/>
      <c r="ABX2810" s="60"/>
    </row>
    <row r="2811" spans="727:752" x14ac:dyDescent="0.25">
      <c r="AAY2811" s="60"/>
      <c r="AAZ2811" s="60"/>
      <c r="ABA2811" s="60"/>
      <c r="ABB2811" s="60"/>
      <c r="ABC2811" s="60"/>
      <c r="ABD2811" s="60"/>
      <c r="ABE2811" s="60"/>
      <c r="ABF2811" s="60"/>
      <c r="ABG2811" s="60"/>
      <c r="ABH2811" s="60"/>
      <c r="ABI2811" s="60"/>
      <c r="ABJ2811" s="60"/>
      <c r="ABK2811" s="60"/>
      <c r="ABL2811" s="60"/>
      <c r="ABM2811" s="60"/>
      <c r="ABN2811" s="60"/>
      <c r="ABO2811" s="60"/>
      <c r="ABP2811" s="60"/>
      <c r="ABQ2811" s="60"/>
      <c r="ABR2811" s="60">
        <v>1.00482761354563</v>
      </c>
      <c r="ABS2811" s="60"/>
      <c r="ABT2811" s="60"/>
      <c r="ABU2811" s="60"/>
      <c r="ABV2811" s="60"/>
      <c r="ABW2811" s="60"/>
      <c r="ABX2811" s="60"/>
    </row>
    <row r="2812" spans="727:752" x14ac:dyDescent="0.25">
      <c r="AAY2812" s="60"/>
      <c r="AAZ2812" s="60"/>
      <c r="ABA2812" s="60"/>
      <c r="ABB2812" s="60"/>
      <c r="ABC2812" s="60"/>
      <c r="ABD2812" s="60"/>
      <c r="ABE2812" s="60"/>
      <c r="ABF2812" s="60"/>
      <c r="ABG2812" s="60"/>
      <c r="ABH2812" s="60"/>
      <c r="ABI2812" s="60"/>
      <c r="ABJ2812" s="60"/>
      <c r="ABK2812" s="60"/>
      <c r="ABL2812" s="60"/>
      <c r="ABM2812" s="60"/>
      <c r="ABN2812" s="60"/>
      <c r="ABO2812" s="60"/>
      <c r="ABP2812" s="60"/>
      <c r="ABQ2812" s="60"/>
      <c r="ABR2812" s="60">
        <v>1.00482586811137</v>
      </c>
      <c r="ABS2812" s="60"/>
      <c r="ABT2812" s="60"/>
      <c r="ABU2812" s="60"/>
      <c r="ABV2812" s="60"/>
      <c r="ABW2812" s="60"/>
      <c r="ABX2812" s="60"/>
    </row>
    <row r="2813" spans="727:752" x14ac:dyDescent="0.25">
      <c r="AAY2813" s="60"/>
      <c r="AAZ2813" s="60"/>
      <c r="ABA2813" s="60"/>
      <c r="ABB2813" s="60"/>
      <c r="ABC2813" s="60"/>
      <c r="ABD2813" s="60"/>
      <c r="ABE2813" s="60"/>
      <c r="ABF2813" s="60"/>
      <c r="ABG2813" s="60"/>
      <c r="ABH2813" s="60"/>
      <c r="ABI2813" s="60"/>
      <c r="ABJ2813" s="60"/>
      <c r="ABK2813" s="60"/>
      <c r="ABL2813" s="60"/>
      <c r="ABM2813" s="60"/>
      <c r="ABN2813" s="60"/>
      <c r="ABO2813" s="60"/>
      <c r="ABP2813" s="60"/>
      <c r="ABQ2813" s="60"/>
      <c r="ABR2813" s="60">
        <v>1.00481652398921</v>
      </c>
      <c r="ABS2813" s="60"/>
      <c r="ABT2813" s="60"/>
      <c r="ABU2813" s="60"/>
      <c r="ABV2813" s="60"/>
      <c r="ABW2813" s="60"/>
      <c r="ABX2813" s="60"/>
    </row>
    <row r="2814" spans="727:752" x14ac:dyDescent="0.25">
      <c r="AAY2814" s="60"/>
      <c r="AAZ2814" s="60"/>
      <c r="ABA2814" s="60"/>
      <c r="ABB2814" s="60"/>
      <c r="ABC2814" s="60"/>
      <c r="ABD2814" s="60"/>
      <c r="ABE2814" s="60"/>
      <c r="ABF2814" s="60"/>
      <c r="ABG2814" s="60"/>
      <c r="ABH2814" s="60"/>
      <c r="ABI2814" s="60"/>
      <c r="ABJ2814" s="60"/>
      <c r="ABK2814" s="60"/>
      <c r="ABL2814" s="60"/>
      <c r="ABM2814" s="60"/>
      <c r="ABN2814" s="60"/>
      <c r="ABO2814" s="60"/>
      <c r="ABP2814" s="60"/>
      <c r="ABQ2814" s="60"/>
      <c r="ABR2814" s="60">
        <v>1.00481550034992</v>
      </c>
      <c r="ABS2814" s="60"/>
      <c r="ABT2814" s="60"/>
      <c r="ABU2814" s="60"/>
      <c r="ABV2814" s="60"/>
      <c r="ABW2814" s="60"/>
      <c r="ABX2814" s="60"/>
    </row>
    <row r="2815" spans="727:752" x14ac:dyDescent="0.25">
      <c r="AAY2815" s="60"/>
      <c r="AAZ2815" s="60"/>
      <c r="ABA2815" s="60"/>
      <c r="ABB2815" s="60"/>
      <c r="ABC2815" s="60"/>
      <c r="ABD2815" s="60"/>
      <c r="ABE2815" s="60"/>
      <c r="ABF2815" s="60"/>
      <c r="ABG2815" s="60"/>
      <c r="ABH2815" s="60"/>
      <c r="ABI2815" s="60"/>
      <c r="ABJ2815" s="60"/>
      <c r="ABK2815" s="60"/>
      <c r="ABL2815" s="60"/>
      <c r="ABM2815" s="60"/>
      <c r="ABN2815" s="60"/>
      <c r="ABO2815" s="60"/>
      <c r="ABP2815" s="60"/>
      <c r="ABQ2815" s="60"/>
      <c r="ABR2815" s="60">
        <v>1.0048059732293999</v>
      </c>
      <c r="ABS2815" s="60"/>
      <c r="ABT2815" s="60"/>
      <c r="ABU2815" s="60"/>
      <c r="ABV2815" s="60"/>
      <c r="ABW2815" s="60"/>
      <c r="ABX2815" s="60"/>
    </row>
    <row r="2816" spans="727:752" x14ac:dyDescent="0.25">
      <c r="AAY2816" s="60"/>
      <c r="AAZ2816" s="60"/>
      <c r="ABA2816" s="60"/>
      <c r="ABB2816" s="60"/>
      <c r="ABC2816" s="60"/>
      <c r="ABD2816" s="60"/>
      <c r="ABE2816" s="60"/>
      <c r="ABF2816" s="60"/>
      <c r="ABG2816" s="60"/>
      <c r="ABH2816" s="60"/>
      <c r="ABI2816" s="60"/>
      <c r="ABJ2816" s="60"/>
      <c r="ABK2816" s="60"/>
      <c r="ABL2816" s="60"/>
      <c r="ABM2816" s="60"/>
      <c r="ABN2816" s="60"/>
      <c r="ABO2816" s="60"/>
      <c r="ABP2816" s="60"/>
      <c r="ABQ2816" s="60"/>
      <c r="ABR2816" s="60">
        <v>1.0048041875186899</v>
      </c>
      <c r="ABS2816" s="60"/>
      <c r="ABT2816" s="60"/>
      <c r="ABU2816" s="60"/>
      <c r="ABV2816" s="60"/>
      <c r="ABW2816" s="60"/>
      <c r="ABX2816" s="60"/>
    </row>
    <row r="2817" spans="727:752" x14ac:dyDescent="0.25">
      <c r="AAY2817" s="60"/>
      <c r="AAZ2817" s="60"/>
      <c r="ABA2817" s="60"/>
      <c r="ABB2817" s="60"/>
      <c r="ABC2817" s="60"/>
      <c r="ABD2817" s="60"/>
      <c r="ABE2817" s="60"/>
      <c r="ABF2817" s="60"/>
      <c r="ABG2817" s="60"/>
      <c r="ABH2817" s="60"/>
      <c r="ABI2817" s="60"/>
      <c r="ABJ2817" s="60"/>
      <c r="ABK2817" s="60"/>
      <c r="ABL2817" s="60"/>
      <c r="ABM2817" s="60"/>
      <c r="ABN2817" s="60"/>
      <c r="ABO2817" s="60"/>
      <c r="ABP2817" s="60"/>
      <c r="ABQ2817" s="60"/>
      <c r="ABR2817" s="60">
        <v>1.00480055739313</v>
      </c>
      <c r="ABS2817" s="60"/>
      <c r="ABT2817" s="60"/>
      <c r="ABU2817" s="60"/>
      <c r="ABV2817" s="60"/>
      <c r="ABW2817" s="60"/>
      <c r="ABX2817" s="60"/>
    </row>
    <row r="2818" spans="727:752" x14ac:dyDescent="0.25">
      <c r="AAY2818" s="60"/>
      <c r="AAZ2818" s="60"/>
      <c r="ABA2818" s="60"/>
      <c r="ABB2818" s="60"/>
      <c r="ABC2818" s="60"/>
      <c r="ABD2818" s="60"/>
      <c r="ABE2818" s="60"/>
      <c r="ABF2818" s="60"/>
      <c r="ABG2818" s="60"/>
      <c r="ABH2818" s="60"/>
      <c r="ABI2818" s="60"/>
      <c r="ABJ2818" s="60"/>
      <c r="ABK2818" s="60"/>
      <c r="ABL2818" s="60"/>
      <c r="ABM2818" s="60"/>
      <c r="ABN2818" s="60"/>
      <c r="ABO2818" s="60"/>
      <c r="ABP2818" s="60"/>
      <c r="ABQ2818" s="60"/>
      <c r="ABR2818" s="60">
        <v>1.00479974678762</v>
      </c>
      <c r="ABS2818" s="60"/>
      <c r="ABT2818" s="60"/>
      <c r="ABU2818" s="60"/>
      <c r="ABV2818" s="60"/>
      <c r="ABW2818" s="60"/>
      <c r="ABX2818" s="60"/>
    </row>
    <row r="2819" spans="727:752" x14ac:dyDescent="0.25">
      <c r="AAY2819" s="60"/>
      <c r="AAZ2819" s="60"/>
      <c r="ABA2819" s="60"/>
      <c r="ABB2819" s="60"/>
      <c r="ABC2819" s="60"/>
      <c r="ABD2819" s="60"/>
      <c r="ABE2819" s="60"/>
      <c r="ABF2819" s="60"/>
      <c r="ABG2819" s="60"/>
      <c r="ABH2819" s="60"/>
      <c r="ABI2819" s="60"/>
      <c r="ABJ2819" s="60"/>
      <c r="ABK2819" s="60"/>
      <c r="ABL2819" s="60"/>
      <c r="ABM2819" s="60"/>
      <c r="ABN2819" s="60"/>
      <c r="ABO2819" s="60"/>
      <c r="ABP2819" s="60"/>
      <c r="ABQ2819" s="60"/>
      <c r="ABR2819" s="60">
        <v>1.00479781369834</v>
      </c>
      <c r="ABS2819" s="60"/>
      <c r="ABT2819" s="60"/>
      <c r="ABU2819" s="60"/>
      <c r="ABV2819" s="60"/>
      <c r="ABW2819" s="60"/>
      <c r="ABX2819" s="60"/>
    </row>
    <row r="2820" spans="727:752" x14ac:dyDescent="0.25">
      <c r="AAY2820" s="60"/>
      <c r="AAZ2820" s="60"/>
      <c r="ABA2820" s="60"/>
      <c r="ABB2820" s="60"/>
      <c r="ABC2820" s="60"/>
      <c r="ABD2820" s="60"/>
      <c r="ABE2820" s="60"/>
      <c r="ABF2820" s="60"/>
      <c r="ABG2820" s="60"/>
      <c r="ABH2820" s="60"/>
      <c r="ABI2820" s="60"/>
      <c r="ABJ2820" s="60"/>
      <c r="ABK2820" s="60"/>
      <c r="ABL2820" s="60"/>
      <c r="ABM2820" s="60"/>
      <c r="ABN2820" s="60"/>
      <c r="ABO2820" s="60"/>
      <c r="ABP2820" s="60"/>
      <c r="ABQ2820" s="60"/>
      <c r="ABR2820" s="60">
        <v>1.0047966332159699</v>
      </c>
      <c r="ABS2820" s="60"/>
      <c r="ABT2820" s="60"/>
      <c r="ABU2820" s="60"/>
      <c r="ABV2820" s="60"/>
      <c r="ABW2820" s="60"/>
      <c r="ABX2820" s="60"/>
    </row>
    <row r="2821" spans="727:752" x14ac:dyDescent="0.25">
      <c r="AAY2821" s="60"/>
      <c r="AAZ2821" s="60"/>
      <c r="ABA2821" s="60"/>
      <c r="ABB2821" s="60"/>
      <c r="ABC2821" s="60"/>
      <c r="ABD2821" s="60"/>
      <c r="ABE2821" s="60"/>
      <c r="ABF2821" s="60"/>
      <c r="ABG2821" s="60"/>
      <c r="ABH2821" s="60"/>
      <c r="ABI2821" s="60"/>
      <c r="ABJ2821" s="60"/>
      <c r="ABK2821" s="60"/>
      <c r="ABL2821" s="60"/>
      <c r="ABM2821" s="60"/>
      <c r="ABN2821" s="60"/>
      <c r="ABO2821" s="60"/>
      <c r="ABP2821" s="60"/>
      <c r="ABQ2821" s="60"/>
      <c r="ABR2821" s="60">
        <v>1.00479221807668</v>
      </c>
      <c r="ABS2821" s="60"/>
      <c r="ABT2821" s="60"/>
      <c r="ABU2821" s="60"/>
      <c r="ABV2821" s="60"/>
      <c r="ABW2821" s="60"/>
      <c r="ABX2821" s="60"/>
    </row>
    <row r="2822" spans="727:752" x14ac:dyDescent="0.25">
      <c r="AAY2822" s="60"/>
      <c r="AAZ2822" s="60"/>
      <c r="ABA2822" s="60"/>
      <c r="ABB2822" s="60"/>
      <c r="ABC2822" s="60"/>
      <c r="ABD2822" s="60"/>
      <c r="ABE2822" s="60"/>
      <c r="ABF2822" s="60"/>
      <c r="ABG2822" s="60"/>
      <c r="ABH2822" s="60"/>
      <c r="ABI2822" s="60"/>
      <c r="ABJ2822" s="60"/>
      <c r="ABK2822" s="60"/>
      <c r="ABL2822" s="60"/>
      <c r="ABM2822" s="60"/>
      <c r="ABN2822" s="60"/>
      <c r="ABO2822" s="60"/>
      <c r="ABP2822" s="60"/>
      <c r="ABQ2822" s="60"/>
      <c r="ABR2822" s="60">
        <v>1.0047909079494199</v>
      </c>
      <c r="ABS2822" s="60"/>
      <c r="ABT2822" s="60"/>
      <c r="ABU2822" s="60"/>
      <c r="ABV2822" s="60"/>
      <c r="ABW2822" s="60"/>
      <c r="ABX2822" s="60"/>
    </row>
    <row r="2823" spans="727:752" x14ac:dyDescent="0.25">
      <c r="AAY2823" s="60"/>
      <c r="AAZ2823" s="60"/>
      <c r="ABA2823" s="60"/>
      <c r="ABB2823" s="60"/>
      <c r="ABC2823" s="60"/>
      <c r="ABD2823" s="60"/>
      <c r="ABE2823" s="60"/>
      <c r="ABF2823" s="60"/>
      <c r="ABG2823" s="60"/>
      <c r="ABH2823" s="60"/>
      <c r="ABI2823" s="60"/>
      <c r="ABJ2823" s="60"/>
      <c r="ABK2823" s="60"/>
      <c r="ABL2823" s="60"/>
      <c r="ABM2823" s="60"/>
      <c r="ABN2823" s="60"/>
      <c r="ABO2823" s="60"/>
      <c r="ABP2823" s="60"/>
      <c r="ABQ2823" s="60"/>
      <c r="ABR2823" s="60">
        <v>1.00478894741803</v>
      </c>
      <c r="ABS2823" s="60"/>
      <c r="ABT2823" s="60"/>
      <c r="ABU2823" s="60"/>
      <c r="ABV2823" s="60"/>
      <c r="ABW2823" s="60"/>
      <c r="ABX2823" s="60"/>
    </row>
    <row r="2824" spans="727:752" x14ac:dyDescent="0.25">
      <c r="AAY2824" s="60"/>
      <c r="AAZ2824" s="60"/>
      <c r="ABA2824" s="60"/>
      <c r="ABB2824" s="60"/>
      <c r="ABC2824" s="60"/>
      <c r="ABD2824" s="60"/>
      <c r="ABE2824" s="60"/>
      <c r="ABF2824" s="60"/>
      <c r="ABG2824" s="60"/>
      <c r="ABH2824" s="60"/>
      <c r="ABI2824" s="60"/>
      <c r="ABJ2824" s="60"/>
      <c r="ABK2824" s="60"/>
      <c r="ABL2824" s="60"/>
      <c r="ABM2824" s="60"/>
      <c r="ABN2824" s="60"/>
      <c r="ABO2824" s="60"/>
      <c r="ABP2824" s="60"/>
      <c r="ABQ2824" s="60"/>
      <c r="ABR2824" s="60">
        <v>1.0047825082908199</v>
      </c>
      <c r="ABS2824" s="60"/>
      <c r="ABT2824" s="60"/>
      <c r="ABU2824" s="60"/>
      <c r="ABV2824" s="60"/>
      <c r="ABW2824" s="60"/>
      <c r="ABX2824" s="60"/>
    </row>
    <row r="2825" spans="727:752" x14ac:dyDescent="0.25">
      <c r="AAY2825" s="60"/>
      <c r="AAZ2825" s="60"/>
      <c r="ABA2825" s="60"/>
      <c r="ABB2825" s="60"/>
      <c r="ABC2825" s="60"/>
      <c r="ABD2825" s="60"/>
      <c r="ABE2825" s="60"/>
      <c r="ABF2825" s="60"/>
      <c r="ABG2825" s="60"/>
      <c r="ABH2825" s="60"/>
      <c r="ABI2825" s="60"/>
      <c r="ABJ2825" s="60"/>
      <c r="ABK2825" s="60"/>
      <c r="ABL2825" s="60"/>
      <c r="ABM2825" s="60"/>
      <c r="ABN2825" s="60"/>
      <c r="ABO2825" s="60"/>
      <c r="ABP2825" s="60"/>
      <c r="ABQ2825" s="60"/>
      <c r="ABR2825" s="60">
        <v>1.0047810164394499</v>
      </c>
      <c r="ABS2825" s="60"/>
      <c r="ABT2825" s="60"/>
      <c r="ABU2825" s="60"/>
      <c r="ABV2825" s="60"/>
      <c r="ABW2825" s="60"/>
      <c r="ABX2825" s="60"/>
    </row>
    <row r="2826" spans="727:752" x14ac:dyDescent="0.25">
      <c r="AAY2826" s="60"/>
      <c r="AAZ2826" s="60"/>
      <c r="ABA2826" s="60"/>
      <c r="ABB2826" s="60"/>
      <c r="ABC2826" s="60"/>
      <c r="ABD2826" s="60"/>
      <c r="ABE2826" s="60"/>
      <c r="ABF2826" s="60"/>
      <c r="ABG2826" s="60"/>
      <c r="ABH2826" s="60"/>
      <c r="ABI2826" s="60"/>
      <c r="ABJ2826" s="60"/>
      <c r="ABK2826" s="60"/>
      <c r="ABL2826" s="60"/>
      <c r="ABM2826" s="60"/>
      <c r="ABN2826" s="60"/>
      <c r="ABO2826" s="60"/>
      <c r="ABP2826" s="60"/>
      <c r="ABQ2826" s="60"/>
      <c r="ABR2826" s="60">
        <v>1.00477848319017</v>
      </c>
      <c r="ABS2826" s="60"/>
      <c r="ABT2826" s="60"/>
      <c r="ABU2826" s="60"/>
      <c r="ABV2826" s="60"/>
      <c r="ABW2826" s="60"/>
      <c r="ABX2826" s="60"/>
    </row>
    <row r="2827" spans="727:752" x14ac:dyDescent="0.25">
      <c r="AAY2827" s="60"/>
      <c r="AAZ2827" s="60"/>
      <c r="ABA2827" s="60"/>
      <c r="ABB2827" s="60"/>
      <c r="ABC2827" s="60"/>
      <c r="ABD2827" s="60"/>
      <c r="ABE2827" s="60"/>
      <c r="ABF2827" s="60"/>
      <c r="ABG2827" s="60"/>
      <c r="ABH2827" s="60"/>
      <c r="ABI2827" s="60"/>
      <c r="ABJ2827" s="60"/>
      <c r="ABK2827" s="60"/>
      <c r="ABL2827" s="60"/>
      <c r="ABM2827" s="60"/>
      <c r="ABN2827" s="60"/>
      <c r="ABO2827" s="60"/>
      <c r="ABP2827" s="60"/>
      <c r="ABQ2827" s="60"/>
      <c r="ABR2827" s="60">
        <v>1.00477834556316</v>
      </c>
      <c r="ABS2827" s="60"/>
      <c r="ABT2827" s="60"/>
      <c r="ABU2827" s="60"/>
      <c r="ABV2827" s="60"/>
      <c r="ABW2827" s="60"/>
      <c r="ABX2827" s="60"/>
    </row>
    <row r="2828" spans="727:752" x14ac:dyDescent="0.25">
      <c r="AAY2828" s="60"/>
      <c r="AAZ2828" s="60"/>
      <c r="ABA2828" s="60"/>
      <c r="ABB2828" s="60"/>
      <c r="ABC2828" s="60"/>
      <c r="ABD2828" s="60"/>
      <c r="ABE2828" s="60"/>
      <c r="ABF2828" s="60"/>
      <c r="ABG2828" s="60"/>
      <c r="ABH2828" s="60"/>
      <c r="ABI2828" s="60"/>
      <c r="ABJ2828" s="60"/>
      <c r="ABK2828" s="60"/>
      <c r="ABL2828" s="60"/>
      <c r="ABM2828" s="60"/>
      <c r="ABN2828" s="60"/>
      <c r="ABO2828" s="60"/>
      <c r="ABP2828" s="60"/>
      <c r="ABQ2828" s="60"/>
      <c r="ABR2828" s="60">
        <v>1.0047762686059301</v>
      </c>
      <c r="ABS2828" s="60"/>
      <c r="ABT2828" s="60"/>
      <c r="ABU2828" s="60"/>
      <c r="ABV2828" s="60"/>
      <c r="ABW2828" s="60"/>
      <c r="ABX2828" s="60"/>
    </row>
    <row r="2829" spans="727:752" x14ac:dyDescent="0.25">
      <c r="AAY2829" s="60"/>
      <c r="AAZ2829" s="60"/>
      <c r="ABA2829" s="60"/>
      <c r="ABB2829" s="60"/>
      <c r="ABC2829" s="60"/>
      <c r="ABD2829" s="60"/>
      <c r="ABE2829" s="60"/>
      <c r="ABF2829" s="60"/>
      <c r="ABG2829" s="60"/>
      <c r="ABH2829" s="60"/>
      <c r="ABI2829" s="60"/>
      <c r="ABJ2829" s="60"/>
      <c r="ABK2829" s="60"/>
      <c r="ABL2829" s="60"/>
      <c r="ABM2829" s="60"/>
      <c r="ABN2829" s="60"/>
      <c r="ABO2829" s="60"/>
      <c r="ABP2829" s="60"/>
      <c r="ABQ2829" s="60"/>
      <c r="ABR2829" s="60">
        <v>1.0047737115097899</v>
      </c>
      <c r="ABS2829" s="60"/>
      <c r="ABT2829" s="60"/>
      <c r="ABU2829" s="60"/>
      <c r="ABV2829" s="60"/>
      <c r="ABW2829" s="60"/>
      <c r="ABX2829" s="60"/>
    </row>
    <row r="2830" spans="727:752" x14ac:dyDescent="0.25">
      <c r="AAY2830" s="60"/>
      <c r="AAZ2830" s="60"/>
      <c r="ABA2830" s="60"/>
      <c r="ABB2830" s="60"/>
      <c r="ABC2830" s="60"/>
      <c r="ABD2830" s="60"/>
      <c r="ABE2830" s="60"/>
      <c r="ABF2830" s="60"/>
      <c r="ABG2830" s="60"/>
      <c r="ABH2830" s="60"/>
      <c r="ABI2830" s="60"/>
      <c r="ABJ2830" s="60"/>
      <c r="ABK2830" s="60"/>
      <c r="ABL2830" s="60"/>
      <c r="ABM2830" s="60"/>
      <c r="ABN2830" s="60"/>
      <c r="ABO2830" s="60"/>
      <c r="ABP2830" s="60"/>
      <c r="ABQ2830" s="60"/>
      <c r="ABR2830" s="60">
        <v>1.0047721490786199</v>
      </c>
      <c r="ABS2830" s="60"/>
      <c r="ABT2830" s="60"/>
      <c r="ABU2830" s="60"/>
      <c r="ABV2830" s="60"/>
      <c r="ABW2830" s="60"/>
      <c r="ABX2830" s="60"/>
    </row>
    <row r="2831" spans="727:752" x14ac:dyDescent="0.25">
      <c r="AAY2831" s="60"/>
      <c r="AAZ2831" s="60"/>
      <c r="ABA2831" s="60"/>
      <c r="ABB2831" s="60"/>
      <c r="ABC2831" s="60"/>
      <c r="ABD2831" s="60"/>
      <c r="ABE2831" s="60"/>
      <c r="ABF2831" s="60"/>
      <c r="ABG2831" s="60"/>
      <c r="ABH2831" s="60"/>
      <c r="ABI2831" s="60"/>
      <c r="ABJ2831" s="60"/>
      <c r="ABK2831" s="60"/>
      <c r="ABL2831" s="60"/>
      <c r="ABM2831" s="60"/>
      <c r="ABN2831" s="60"/>
      <c r="ABO2831" s="60"/>
      <c r="ABP2831" s="60"/>
      <c r="ABQ2831" s="60"/>
      <c r="ABR2831" s="60">
        <v>1.0047664012873401</v>
      </c>
      <c r="ABS2831" s="60"/>
      <c r="ABT2831" s="60"/>
      <c r="ABU2831" s="60"/>
      <c r="ABV2831" s="60"/>
      <c r="ABW2831" s="60"/>
      <c r="ABX2831" s="60"/>
    </row>
    <row r="2832" spans="727:752" x14ac:dyDescent="0.25">
      <c r="AAY2832" s="60"/>
      <c r="AAZ2832" s="60"/>
      <c r="ABA2832" s="60"/>
      <c r="ABB2832" s="60"/>
      <c r="ABC2832" s="60"/>
      <c r="ABD2832" s="60"/>
      <c r="ABE2832" s="60"/>
      <c r="ABF2832" s="60"/>
      <c r="ABG2832" s="60"/>
      <c r="ABH2832" s="60"/>
      <c r="ABI2832" s="60"/>
      <c r="ABJ2832" s="60"/>
      <c r="ABK2832" s="60"/>
      <c r="ABL2832" s="60"/>
      <c r="ABM2832" s="60"/>
      <c r="ABN2832" s="60"/>
      <c r="ABO2832" s="60"/>
      <c r="ABP2832" s="60"/>
      <c r="ABQ2832" s="60"/>
      <c r="ABR2832" s="60">
        <v>1.0047595191565499</v>
      </c>
      <c r="ABS2832" s="60"/>
      <c r="ABT2832" s="60"/>
      <c r="ABU2832" s="60"/>
      <c r="ABV2832" s="60"/>
      <c r="ABW2832" s="60"/>
      <c r="ABX2832" s="60"/>
    </row>
    <row r="2833" spans="727:752" x14ac:dyDescent="0.25">
      <c r="AAY2833" s="60"/>
      <c r="AAZ2833" s="60"/>
      <c r="ABA2833" s="60"/>
      <c r="ABB2833" s="60"/>
      <c r="ABC2833" s="60"/>
      <c r="ABD2833" s="60"/>
      <c r="ABE2833" s="60"/>
      <c r="ABF2833" s="60"/>
      <c r="ABG2833" s="60"/>
      <c r="ABH2833" s="60"/>
      <c r="ABI2833" s="60"/>
      <c r="ABJ2833" s="60"/>
      <c r="ABK2833" s="60"/>
      <c r="ABL2833" s="60"/>
      <c r="ABM2833" s="60"/>
      <c r="ABN2833" s="60"/>
      <c r="ABO2833" s="60"/>
      <c r="ABP2833" s="60"/>
      <c r="ABQ2833" s="60"/>
      <c r="ABR2833" s="60">
        <v>1.0047577229551901</v>
      </c>
      <c r="ABS2833" s="60"/>
      <c r="ABT2833" s="60"/>
      <c r="ABU2833" s="60"/>
      <c r="ABV2833" s="60"/>
      <c r="ABW2833" s="60"/>
      <c r="ABX2833" s="60"/>
    </row>
    <row r="2834" spans="727:752" x14ac:dyDescent="0.25">
      <c r="AAY2834" s="60"/>
      <c r="AAZ2834" s="60"/>
      <c r="ABA2834" s="60"/>
      <c r="ABB2834" s="60"/>
      <c r="ABC2834" s="60"/>
      <c r="ABD2834" s="60"/>
      <c r="ABE2834" s="60"/>
      <c r="ABF2834" s="60"/>
      <c r="ABG2834" s="60"/>
      <c r="ABH2834" s="60"/>
      <c r="ABI2834" s="60"/>
      <c r="ABJ2834" s="60"/>
      <c r="ABK2834" s="60"/>
      <c r="ABL2834" s="60"/>
      <c r="ABM2834" s="60"/>
      <c r="ABN2834" s="60"/>
      <c r="ABO2834" s="60"/>
      <c r="ABP2834" s="60"/>
      <c r="ABQ2834" s="60"/>
      <c r="ABR2834" s="60">
        <v>1.0047557408426699</v>
      </c>
      <c r="ABS2834" s="60"/>
      <c r="ABT2834" s="60"/>
      <c r="ABU2834" s="60"/>
      <c r="ABV2834" s="60"/>
      <c r="ABW2834" s="60"/>
      <c r="ABX2834" s="60"/>
    </row>
    <row r="2835" spans="727:752" x14ac:dyDescent="0.25">
      <c r="AAY2835" s="60"/>
      <c r="AAZ2835" s="60"/>
      <c r="ABA2835" s="60"/>
      <c r="ABB2835" s="60"/>
      <c r="ABC2835" s="60"/>
      <c r="ABD2835" s="60"/>
      <c r="ABE2835" s="60"/>
      <c r="ABF2835" s="60"/>
      <c r="ABG2835" s="60"/>
      <c r="ABH2835" s="60"/>
      <c r="ABI2835" s="60"/>
      <c r="ABJ2835" s="60"/>
      <c r="ABK2835" s="60"/>
      <c r="ABL2835" s="60"/>
      <c r="ABM2835" s="60"/>
      <c r="ABN2835" s="60"/>
      <c r="ABO2835" s="60"/>
      <c r="ABP2835" s="60"/>
      <c r="ABQ2835" s="60"/>
      <c r="ABR2835" s="60">
        <v>1.0047550753955099</v>
      </c>
      <c r="ABS2835" s="60"/>
      <c r="ABT2835" s="60"/>
      <c r="ABU2835" s="60"/>
      <c r="ABV2835" s="60"/>
      <c r="ABW2835" s="60"/>
      <c r="ABX2835" s="60"/>
    </row>
    <row r="2836" spans="727:752" x14ac:dyDescent="0.25">
      <c r="AAY2836" s="60"/>
      <c r="AAZ2836" s="60"/>
      <c r="ABA2836" s="60"/>
      <c r="ABB2836" s="60"/>
      <c r="ABC2836" s="60"/>
      <c r="ABD2836" s="60"/>
      <c r="ABE2836" s="60"/>
      <c r="ABF2836" s="60"/>
      <c r="ABG2836" s="60"/>
      <c r="ABH2836" s="60"/>
      <c r="ABI2836" s="60"/>
      <c r="ABJ2836" s="60"/>
      <c r="ABK2836" s="60"/>
      <c r="ABL2836" s="60"/>
      <c r="ABM2836" s="60"/>
      <c r="ABN2836" s="60"/>
      <c r="ABO2836" s="60"/>
      <c r="ABP2836" s="60"/>
      <c r="ABQ2836" s="60"/>
      <c r="ABR2836" s="60">
        <v>1.00475495424645</v>
      </c>
      <c r="ABS2836" s="60"/>
      <c r="ABT2836" s="60"/>
      <c r="ABU2836" s="60"/>
      <c r="ABV2836" s="60"/>
      <c r="ABW2836" s="60"/>
      <c r="ABX2836" s="60"/>
    </row>
    <row r="2837" spans="727:752" x14ac:dyDescent="0.25">
      <c r="AAY2837" s="60"/>
      <c r="AAZ2837" s="60"/>
      <c r="ABA2837" s="60"/>
      <c r="ABB2837" s="60"/>
      <c r="ABC2837" s="60"/>
      <c r="ABD2837" s="60"/>
      <c r="ABE2837" s="60"/>
      <c r="ABF2837" s="60"/>
      <c r="ABG2837" s="60"/>
      <c r="ABH2837" s="60"/>
      <c r="ABI2837" s="60"/>
      <c r="ABJ2837" s="60"/>
      <c r="ABK2837" s="60"/>
      <c r="ABL2837" s="60"/>
      <c r="ABM2837" s="60"/>
      <c r="ABN2837" s="60"/>
      <c r="ABO2837" s="60"/>
      <c r="ABP2837" s="60"/>
      <c r="ABQ2837" s="60"/>
      <c r="ABR2837" s="60">
        <v>1.0047496892746099</v>
      </c>
      <c r="ABS2837" s="60"/>
      <c r="ABT2837" s="60"/>
      <c r="ABU2837" s="60"/>
      <c r="ABV2837" s="60"/>
      <c r="ABW2837" s="60"/>
      <c r="ABX2837" s="60"/>
    </row>
    <row r="2838" spans="727:752" x14ac:dyDescent="0.25">
      <c r="AAY2838" s="60"/>
      <c r="AAZ2838" s="60"/>
      <c r="ABA2838" s="60"/>
      <c r="ABB2838" s="60"/>
      <c r="ABC2838" s="60"/>
      <c r="ABD2838" s="60"/>
      <c r="ABE2838" s="60"/>
      <c r="ABF2838" s="60"/>
      <c r="ABG2838" s="60"/>
      <c r="ABH2838" s="60"/>
      <c r="ABI2838" s="60"/>
      <c r="ABJ2838" s="60"/>
      <c r="ABK2838" s="60"/>
      <c r="ABL2838" s="60"/>
      <c r="ABM2838" s="60"/>
      <c r="ABN2838" s="60"/>
      <c r="ABO2838" s="60"/>
      <c r="ABP2838" s="60"/>
      <c r="ABQ2838" s="60"/>
      <c r="ABR2838" s="60">
        <v>1.0047494832168999</v>
      </c>
      <c r="ABS2838" s="60"/>
      <c r="ABT2838" s="60"/>
      <c r="ABU2838" s="60"/>
      <c r="ABV2838" s="60"/>
      <c r="ABW2838" s="60"/>
      <c r="ABX2838" s="60"/>
    </row>
    <row r="2839" spans="727:752" x14ac:dyDescent="0.25">
      <c r="AAY2839" s="60"/>
      <c r="AAZ2839" s="60"/>
      <c r="ABA2839" s="60"/>
      <c r="ABB2839" s="60"/>
      <c r="ABC2839" s="60"/>
      <c r="ABD2839" s="60"/>
      <c r="ABE2839" s="60"/>
      <c r="ABF2839" s="60"/>
      <c r="ABG2839" s="60"/>
      <c r="ABH2839" s="60"/>
      <c r="ABI2839" s="60"/>
      <c r="ABJ2839" s="60"/>
      <c r="ABK2839" s="60"/>
      <c r="ABL2839" s="60"/>
      <c r="ABM2839" s="60"/>
      <c r="ABN2839" s="60"/>
      <c r="ABO2839" s="60"/>
      <c r="ABP2839" s="60"/>
      <c r="ABQ2839" s="60"/>
      <c r="ABR2839" s="60">
        <v>1.00474777131327</v>
      </c>
      <c r="ABS2839" s="60"/>
      <c r="ABT2839" s="60"/>
      <c r="ABU2839" s="60"/>
      <c r="ABV2839" s="60"/>
      <c r="ABW2839" s="60"/>
      <c r="ABX2839" s="60"/>
    </row>
    <row r="2840" spans="727:752" x14ac:dyDescent="0.25">
      <c r="AAY2840" s="60"/>
      <c r="AAZ2840" s="60"/>
      <c r="ABA2840" s="60"/>
      <c r="ABB2840" s="60"/>
      <c r="ABC2840" s="60"/>
      <c r="ABD2840" s="60"/>
      <c r="ABE2840" s="60"/>
      <c r="ABF2840" s="60"/>
      <c r="ABG2840" s="60"/>
      <c r="ABH2840" s="60"/>
      <c r="ABI2840" s="60"/>
      <c r="ABJ2840" s="60"/>
      <c r="ABK2840" s="60"/>
      <c r="ABL2840" s="60"/>
      <c r="ABM2840" s="60"/>
      <c r="ABN2840" s="60"/>
      <c r="ABO2840" s="60"/>
      <c r="ABP2840" s="60"/>
      <c r="ABQ2840" s="60"/>
      <c r="ABR2840" s="60">
        <v>1.0047455933056799</v>
      </c>
      <c r="ABS2840" s="60"/>
      <c r="ABT2840" s="60"/>
      <c r="ABU2840" s="60"/>
      <c r="ABV2840" s="60"/>
      <c r="ABW2840" s="60"/>
      <c r="ABX2840" s="60"/>
    </row>
    <row r="2841" spans="727:752" x14ac:dyDescent="0.25">
      <c r="AAY2841" s="60"/>
      <c r="AAZ2841" s="60"/>
      <c r="ABA2841" s="60"/>
      <c r="ABB2841" s="60"/>
      <c r="ABC2841" s="60"/>
      <c r="ABD2841" s="60"/>
      <c r="ABE2841" s="60"/>
      <c r="ABF2841" s="60"/>
      <c r="ABG2841" s="60"/>
      <c r="ABH2841" s="60"/>
      <c r="ABI2841" s="60"/>
      <c r="ABJ2841" s="60"/>
      <c r="ABK2841" s="60"/>
      <c r="ABL2841" s="60"/>
      <c r="ABM2841" s="60"/>
      <c r="ABN2841" s="60"/>
      <c r="ABO2841" s="60"/>
      <c r="ABP2841" s="60"/>
      <c r="ABQ2841" s="60"/>
      <c r="ABR2841" s="60">
        <v>1.00474362592833</v>
      </c>
      <c r="ABS2841" s="60"/>
      <c r="ABT2841" s="60"/>
      <c r="ABU2841" s="60"/>
      <c r="ABV2841" s="60"/>
      <c r="ABW2841" s="60"/>
      <c r="ABX2841" s="60"/>
    </row>
    <row r="2842" spans="727:752" x14ac:dyDescent="0.25">
      <c r="AAY2842" s="60"/>
      <c r="AAZ2842" s="60"/>
      <c r="ABA2842" s="60"/>
      <c r="ABB2842" s="60"/>
      <c r="ABC2842" s="60"/>
      <c r="ABD2842" s="60"/>
      <c r="ABE2842" s="60"/>
      <c r="ABF2842" s="60"/>
      <c r="ABG2842" s="60"/>
      <c r="ABH2842" s="60"/>
      <c r="ABI2842" s="60"/>
      <c r="ABJ2842" s="60"/>
      <c r="ABK2842" s="60"/>
      <c r="ABL2842" s="60"/>
      <c r="ABM2842" s="60"/>
      <c r="ABN2842" s="60"/>
      <c r="ABO2842" s="60"/>
      <c r="ABP2842" s="60"/>
      <c r="ABQ2842" s="60"/>
      <c r="ABR2842" s="60">
        <v>1.00474254525513</v>
      </c>
      <c r="ABS2842" s="60"/>
      <c r="ABT2842" s="60"/>
      <c r="ABU2842" s="60"/>
      <c r="ABV2842" s="60"/>
      <c r="ABW2842" s="60"/>
      <c r="ABX2842" s="60"/>
    </row>
    <row r="2843" spans="727:752" x14ac:dyDescent="0.25">
      <c r="AAY2843" s="60"/>
      <c r="AAZ2843" s="60"/>
      <c r="ABA2843" s="60"/>
      <c r="ABB2843" s="60"/>
      <c r="ABC2843" s="60"/>
      <c r="ABD2843" s="60"/>
      <c r="ABE2843" s="60"/>
      <c r="ABF2843" s="60"/>
      <c r="ABG2843" s="60"/>
      <c r="ABH2843" s="60"/>
      <c r="ABI2843" s="60"/>
      <c r="ABJ2843" s="60"/>
      <c r="ABK2843" s="60"/>
      <c r="ABL2843" s="60"/>
      <c r="ABM2843" s="60"/>
      <c r="ABN2843" s="60"/>
      <c r="ABO2843" s="60"/>
      <c r="ABP2843" s="60"/>
      <c r="ABQ2843" s="60"/>
      <c r="ABR2843" s="60">
        <v>1.00474173280011</v>
      </c>
      <c r="ABS2843" s="60"/>
      <c r="ABT2843" s="60"/>
      <c r="ABU2843" s="60"/>
      <c r="ABV2843" s="60"/>
      <c r="ABW2843" s="60"/>
      <c r="ABX2843" s="60"/>
    </row>
    <row r="2844" spans="727:752" x14ac:dyDescent="0.25">
      <c r="AAY2844" s="60"/>
      <c r="AAZ2844" s="60"/>
      <c r="ABA2844" s="60"/>
      <c r="ABB2844" s="60"/>
      <c r="ABC2844" s="60"/>
      <c r="ABD2844" s="60"/>
      <c r="ABE2844" s="60"/>
      <c r="ABF2844" s="60"/>
      <c r="ABG2844" s="60"/>
      <c r="ABH2844" s="60"/>
      <c r="ABI2844" s="60"/>
      <c r="ABJ2844" s="60"/>
      <c r="ABK2844" s="60"/>
      <c r="ABL2844" s="60"/>
      <c r="ABM2844" s="60"/>
      <c r="ABN2844" s="60"/>
      <c r="ABO2844" s="60"/>
      <c r="ABP2844" s="60"/>
      <c r="ABQ2844" s="60"/>
      <c r="ABR2844" s="60">
        <v>1.00473812995505</v>
      </c>
      <c r="ABS2844" s="60"/>
      <c r="ABT2844" s="60"/>
      <c r="ABU2844" s="60"/>
      <c r="ABV2844" s="60"/>
      <c r="ABW2844" s="60"/>
      <c r="ABX2844" s="60"/>
    </row>
    <row r="2845" spans="727:752" x14ac:dyDescent="0.25">
      <c r="AAY2845" s="60"/>
      <c r="AAZ2845" s="60"/>
      <c r="ABA2845" s="60"/>
      <c r="ABB2845" s="60"/>
      <c r="ABC2845" s="60"/>
      <c r="ABD2845" s="60"/>
      <c r="ABE2845" s="60"/>
      <c r="ABF2845" s="60"/>
      <c r="ABG2845" s="60"/>
      <c r="ABH2845" s="60"/>
      <c r="ABI2845" s="60"/>
      <c r="ABJ2845" s="60"/>
      <c r="ABK2845" s="60"/>
      <c r="ABL2845" s="60"/>
      <c r="ABM2845" s="60"/>
      <c r="ABN2845" s="60"/>
      <c r="ABO2845" s="60"/>
      <c r="ABP2845" s="60"/>
      <c r="ABQ2845" s="60"/>
      <c r="ABR2845" s="60">
        <v>1.0047352222081001</v>
      </c>
      <c r="ABS2845" s="60"/>
      <c r="ABT2845" s="60"/>
      <c r="ABU2845" s="60"/>
      <c r="ABV2845" s="60"/>
      <c r="ABW2845" s="60"/>
      <c r="ABX2845" s="60"/>
    </row>
    <row r="2846" spans="727:752" x14ac:dyDescent="0.25">
      <c r="AAY2846" s="60"/>
      <c r="AAZ2846" s="60"/>
      <c r="ABA2846" s="60"/>
      <c r="ABB2846" s="60"/>
      <c r="ABC2846" s="60"/>
      <c r="ABD2846" s="60"/>
      <c r="ABE2846" s="60"/>
      <c r="ABF2846" s="60"/>
      <c r="ABG2846" s="60"/>
      <c r="ABH2846" s="60"/>
      <c r="ABI2846" s="60"/>
      <c r="ABJ2846" s="60"/>
      <c r="ABK2846" s="60"/>
      <c r="ABL2846" s="60"/>
      <c r="ABM2846" s="60"/>
      <c r="ABN2846" s="60"/>
      <c r="ABO2846" s="60"/>
      <c r="ABP2846" s="60"/>
      <c r="ABQ2846" s="60"/>
      <c r="ABR2846" s="60">
        <v>1.0047329507179401</v>
      </c>
      <c r="ABS2846" s="60"/>
      <c r="ABT2846" s="60"/>
      <c r="ABU2846" s="60"/>
      <c r="ABV2846" s="60"/>
      <c r="ABW2846" s="60"/>
      <c r="ABX2846" s="60"/>
    </row>
    <row r="2847" spans="727:752" x14ac:dyDescent="0.25">
      <c r="AAY2847" s="60"/>
      <c r="AAZ2847" s="60"/>
      <c r="ABA2847" s="60"/>
      <c r="ABB2847" s="60"/>
      <c r="ABC2847" s="60"/>
      <c r="ABD2847" s="60"/>
      <c r="ABE2847" s="60"/>
      <c r="ABF2847" s="60"/>
      <c r="ABG2847" s="60"/>
      <c r="ABH2847" s="60"/>
      <c r="ABI2847" s="60"/>
      <c r="ABJ2847" s="60"/>
      <c r="ABK2847" s="60"/>
      <c r="ABL2847" s="60"/>
      <c r="ABM2847" s="60"/>
      <c r="ABN2847" s="60"/>
      <c r="ABO2847" s="60"/>
      <c r="ABP2847" s="60"/>
      <c r="ABQ2847" s="60"/>
      <c r="ABR2847" s="60">
        <v>1.00473214759996</v>
      </c>
      <c r="ABS2847" s="60"/>
      <c r="ABT2847" s="60"/>
      <c r="ABU2847" s="60"/>
      <c r="ABV2847" s="60"/>
      <c r="ABW2847" s="60"/>
      <c r="ABX2847" s="60"/>
    </row>
    <row r="2848" spans="727:752" x14ac:dyDescent="0.25">
      <c r="AAY2848" s="60"/>
      <c r="AAZ2848" s="60"/>
      <c r="ABA2848" s="60"/>
      <c r="ABB2848" s="60"/>
      <c r="ABC2848" s="60"/>
      <c r="ABD2848" s="60"/>
      <c r="ABE2848" s="60"/>
      <c r="ABF2848" s="60"/>
      <c r="ABG2848" s="60"/>
      <c r="ABH2848" s="60"/>
      <c r="ABI2848" s="60"/>
      <c r="ABJ2848" s="60"/>
      <c r="ABK2848" s="60"/>
      <c r="ABL2848" s="60"/>
      <c r="ABM2848" s="60"/>
      <c r="ABN2848" s="60"/>
      <c r="ABO2848" s="60"/>
      <c r="ABP2848" s="60"/>
      <c r="ABQ2848" s="60"/>
      <c r="ABR2848" s="60">
        <v>1.0047314948533901</v>
      </c>
      <c r="ABS2848" s="60"/>
      <c r="ABT2848" s="60"/>
      <c r="ABU2848" s="60"/>
      <c r="ABV2848" s="60"/>
      <c r="ABW2848" s="60"/>
      <c r="ABX2848" s="60"/>
    </row>
    <row r="2849" spans="727:752" x14ac:dyDescent="0.25">
      <c r="AAY2849" s="60"/>
      <c r="AAZ2849" s="60"/>
      <c r="ABA2849" s="60"/>
      <c r="ABB2849" s="60"/>
      <c r="ABC2849" s="60"/>
      <c r="ABD2849" s="60"/>
      <c r="ABE2849" s="60"/>
      <c r="ABF2849" s="60"/>
      <c r="ABG2849" s="60"/>
      <c r="ABH2849" s="60"/>
      <c r="ABI2849" s="60"/>
      <c r="ABJ2849" s="60"/>
      <c r="ABK2849" s="60"/>
      <c r="ABL2849" s="60"/>
      <c r="ABM2849" s="60"/>
      <c r="ABN2849" s="60"/>
      <c r="ABO2849" s="60"/>
      <c r="ABP2849" s="60"/>
      <c r="ABQ2849" s="60"/>
      <c r="ABR2849" s="60">
        <v>1.0047290053381399</v>
      </c>
      <c r="ABS2849" s="60"/>
      <c r="ABT2849" s="60"/>
      <c r="ABU2849" s="60"/>
      <c r="ABV2849" s="60"/>
      <c r="ABW2849" s="60"/>
      <c r="ABX2849" s="60"/>
    </row>
    <row r="2850" spans="727:752" x14ac:dyDescent="0.25">
      <c r="AAY2850" s="60"/>
      <c r="AAZ2850" s="60"/>
      <c r="ABA2850" s="60"/>
      <c r="ABB2850" s="60"/>
      <c r="ABC2850" s="60"/>
      <c r="ABD2850" s="60"/>
      <c r="ABE2850" s="60"/>
      <c r="ABF2850" s="60"/>
      <c r="ABG2850" s="60"/>
      <c r="ABH2850" s="60"/>
      <c r="ABI2850" s="60"/>
      <c r="ABJ2850" s="60"/>
      <c r="ABK2850" s="60"/>
      <c r="ABL2850" s="60"/>
      <c r="ABM2850" s="60"/>
      <c r="ABN2850" s="60"/>
      <c r="ABO2850" s="60"/>
      <c r="ABP2850" s="60"/>
      <c r="ABQ2850" s="60"/>
      <c r="ABR2850" s="60">
        <v>1.0047269282015201</v>
      </c>
      <c r="ABS2850" s="60"/>
      <c r="ABT2850" s="60"/>
      <c r="ABU2850" s="60"/>
      <c r="ABV2850" s="60"/>
      <c r="ABW2850" s="60"/>
      <c r="ABX2850" s="60"/>
    </row>
    <row r="2851" spans="727:752" x14ac:dyDescent="0.25">
      <c r="AAY2851" s="60"/>
      <c r="AAZ2851" s="60"/>
      <c r="ABA2851" s="60"/>
      <c r="ABB2851" s="60"/>
      <c r="ABC2851" s="60"/>
      <c r="ABD2851" s="60"/>
      <c r="ABE2851" s="60"/>
      <c r="ABF2851" s="60"/>
      <c r="ABG2851" s="60"/>
      <c r="ABH2851" s="60"/>
      <c r="ABI2851" s="60"/>
      <c r="ABJ2851" s="60"/>
      <c r="ABK2851" s="60"/>
      <c r="ABL2851" s="60"/>
      <c r="ABM2851" s="60"/>
      <c r="ABN2851" s="60"/>
      <c r="ABO2851" s="60"/>
      <c r="ABP2851" s="60"/>
      <c r="ABQ2851" s="60"/>
      <c r="ABR2851" s="60">
        <v>1.0047218578102599</v>
      </c>
      <c r="ABS2851" s="60"/>
      <c r="ABT2851" s="60"/>
      <c r="ABU2851" s="60"/>
      <c r="ABV2851" s="60"/>
      <c r="ABW2851" s="60"/>
      <c r="ABX2851" s="60"/>
    </row>
    <row r="2852" spans="727:752" x14ac:dyDescent="0.25">
      <c r="AAY2852" s="60"/>
      <c r="AAZ2852" s="60"/>
      <c r="ABA2852" s="60"/>
      <c r="ABB2852" s="60"/>
      <c r="ABC2852" s="60"/>
      <c r="ABD2852" s="60"/>
      <c r="ABE2852" s="60"/>
      <c r="ABF2852" s="60"/>
      <c r="ABG2852" s="60"/>
      <c r="ABH2852" s="60"/>
      <c r="ABI2852" s="60"/>
      <c r="ABJ2852" s="60"/>
      <c r="ABK2852" s="60"/>
      <c r="ABL2852" s="60"/>
      <c r="ABM2852" s="60"/>
      <c r="ABN2852" s="60"/>
      <c r="ABO2852" s="60"/>
      <c r="ABP2852" s="60"/>
      <c r="ABQ2852" s="60"/>
      <c r="ABR2852" s="60">
        <v>1.0047176213693001</v>
      </c>
      <c r="ABS2852" s="60"/>
      <c r="ABT2852" s="60"/>
      <c r="ABU2852" s="60"/>
      <c r="ABV2852" s="60"/>
      <c r="ABW2852" s="60"/>
      <c r="ABX2852" s="60"/>
    </row>
    <row r="2853" spans="727:752" x14ac:dyDescent="0.25">
      <c r="AAY2853" s="60"/>
      <c r="AAZ2853" s="60"/>
      <c r="ABA2853" s="60"/>
      <c r="ABB2853" s="60"/>
      <c r="ABC2853" s="60"/>
      <c r="ABD2853" s="60"/>
      <c r="ABE2853" s="60"/>
      <c r="ABF2853" s="60"/>
      <c r="ABG2853" s="60"/>
      <c r="ABH2853" s="60"/>
      <c r="ABI2853" s="60"/>
      <c r="ABJ2853" s="60"/>
      <c r="ABK2853" s="60"/>
      <c r="ABL2853" s="60"/>
      <c r="ABM2853" s="60"/>
      <c r="ABN2853" s="60"/>
      <c r="ABO2853" s="60"/>
      <c r="ABP2853" s="60"/>
      <c r="ABQ2853" s="60"/>
      <c r="ABR2853" s="60">
        <v>1.00471532636801</v>
      </c>
      <c r="ABS2853" s="60"/>
      <c r="ABT2853" s="60"/>
      <c r="ABU2853" s="60"/>
      <c r="ABV2853" s="60"/>
      <c r="ABW2853" s="60"/>
      <c r="ABX2853" s="60"/>
    </row>
    <row r="2854" spans="727:752" x14ac:dyDescent="0.25">
      <c r="AAY2854" s="60"/>
      <c r="AAZ2854" s="60"/>
      <c r="ABA2854" s="60"/>
      <c r="ABB2854" s="60"/>
      <c r="ABC2854" s="60"/>
      <c r="ABD2854" s="60"/>
      <c r="ABE2854" s="60"/>
      <c r="ABF2854" s="60"/>
      <c r="ABG2854" s="60"/>
      <c r="ABH2854" s="60"/>
      <c r="ABI2854" s="60"/>
      <c r="ABJ2854" s="60"/>
      <c r="ABK2854" s="60"/>
      <c r="ABL2854" s="60"/>
      <c r="ABM2854" s="60"/>
      <c r="ABN2854" s="60"/>
      <c r="ABO2854" s="60"/>
      <c r="ABP2854" s="60"/>
      <c r="ABQ2854" s="60"/>
      <c r="ABR2854" s="60">
        <v>1.00471382946133</v>
      </c>
      <c r="ABS2854" s="60"/>
      <c r="ABT2854" s="60"/>
      <c r="ABU2854" s="60"/>
      <c r="ABV2854" s="60"/>
      <c r="ABW2854" s="60"/>
      <c r="ABX2854" s="60"/>
    </row>
    <row r="2855" spans="727:752" x14ac:dyDescent="0.25">
      <c r="AAY2855" s="60"/>
      <c r="AAZ2855" s="60"/>
      <c r="ABA2855" s="60"/>
      <c r="ABB2855" s="60"/>
      <c r="ABC2855" s="60"/>
      <c r="ABD2855" s="60"/>
      <c r="ABE2855" s="60"/>
      <c r="ABF2855" s="60"/>
      <c r="ABG2855" s="60"/>
      <c r="ABH2855" s="60"/>
      <c r="ABI2855" s="60"/>
      <c r="ABJ2855" s="60"/>
      <c r="ABK2855" s="60"/>
      <c r="ABL2855" s="60"/>
      <c r="ABM2855" s="60"/>
      <c r="ABN2855" s="60"/>
      <c r="ABO2855" s="60"/>
      <c r="ABP2855" s="60"/>
      <c r="ABQ2855" s="60"/>
      <c r="ABR2855" s="60">
        <v>1.00471235939565</v>
      </c>
      <c r="ABS2855" s="60"/>
      <c r="ABT2855" s="60"/>
      <c r="ABU2855" s="60"/>
      <c r="ABV2855" s="60"/>
      <c r="ABW2855" s="60"/>
      <c r="ABX2855" s="60"/>
    </row>
    <row r="2856" spans="727:752" x14ac:dyDescent="0.25">
      <c r="AAY2856" s="60"/>
      <c r="AAZ2856" s="60"/>
      <c r="ABA2856" s="60"/>
      <c r="ABB2856" s="60"/>
      <c r="ABC2856" s="60"/>
      <c r="ABD2856" s="60"/>
      <c r="ABE2856" s="60"/>
      <c r="ABF2856" s="60"/>
      <c r="ABG2856" s="60"/>
      <c r="ABH2856" s="60"/>
      <c r="ABI2856" s="60"/>
      <c r="ABJ2856" s="60"/>
      <c r="ABK2856" s="60"/>
      <c r="ABL2856" s="60"/>
      <c r="ABM2856" s="60"/>
      <c r="ABN2856" s="60"/>
      <c r="ABO2856" s="60"/>
      <c r="ABP2856" s="60"/>
      <c r="ABQ2856" s="60"/>
      <c r="ABR2856" s="60">
        <v>1.00471173764654</v>
      </c>
      <c r="ABS2856" s="60"/>
      <c r="ABT2856" s="60"/>
      <c r="ABU2856" s="60"/>
      <c r="ABV2856" s="60"/>
      <c r="ABW2856" s="60"/>
      <c r="ABX2856" s="60"/>
    </row>
    <row r="2857" spans="727:752" x14ac:dyDescent="0.25">
      <c r="AAY2857" s="60"/>
      <c r="AAZ2857" s="60"/>
      <c r="ABA2857" s="60"/>
      <c r="ABB2857" s="60"/>
      <c r="ABC2857" s="60"/>
      <c r="ABD2857" s="60"/>
      <c r="ABE2857" s="60"/>
      <c r="ABF2857" s="60"/>
      <c r="ABG2857" s="60"/>
      <c r="ABH2857" s="60"/>
      <c r="ABI2857" s="60"/>
      <c r="ABJ2857" s="60"/>
      <c r="ABK2857" s="60"/>
      <c r="ABL2857" s="60"/>
      <c r="ABM2857" s="60"/>
      <c r="ABN2857" s="60"/>
      <c r="ABO2857" s="60"/>
      <c r="ABP2857" s="60"/>
      <c r="ABQ2857" s="60"/>
      <c r="ABR2857" s="60">
        <v>1.00470193572779</v>
      </c>
      <c r="ABS2857" s="60"/>
      <c r="ABT2857" s="60"/>
      <c r="ABU2857" s="60"/>
      <c r="ABV2857" s="60"/>
      <c r="ABW2857" s="60"/>
      <c r="ABX2857" s="60"/>
    </row>
    <row r="2858" spans="727:752" x14ac:dyDescent="0.25">
      <c r="AAY2858" s="60"/>
      <c r="AAZ2858" s="60"/>
      <c r="ABA2858" s="60"/>
      <c r="ABB2858" s="60"/>
      <c r="ABC2858" s="60"/>
      <c r="ABD2858" s="60"/>
      <c r="ABE2858" s="60"/>
      <c r="ABF2858" s="60"/>
      <c r="ABG2858" s="60"/>
      <c r="ABH2858" s="60"/>
      <c r="ABI2858" s="60"/>
      <c r="ABJ2858" s="60"/>
      <c r="ABK2858" s="60"/>
      <c r="ABL2858" s="60"/>
      <c r="ABM2858" s="60"/>
      <c r="ABN2858" s="60"/>
      <c r="ABO2858" s="60"/>
      <c r="ABP2858" s="60"/>
      <c r="ABQ2858" s="60"/>
      <c r="ABR2858" s="60">
        <v>1.00469733449208</v>
      </c>
      <c r="ABS2858" s="60"/>
      <c r="ABT2858" s="60"/>
      <c r="ABU2858" s="60"/>
      <c r="ABV2858" s="60"/>
      <c r="ABW2858" s="60"/>
      <c r="ABX2858" s="60"/>
    </row>
    <row r="2859" spans="727:752" x14ac:dyDescent="0.25">
      <c r="AAY2859" s="60"/>
      <c r="AAZ2859" s="60"/>
      <c r="ABA2859" s="60"/>
      <c r="ABB2859" s="60"/>
      <c r="ABC2859" s="60"/>
      <c r="ABD2859" s="60"/>
      <c r="ABE2859" s="60"/>
      <c r="ABF2859" s="60"/>
      <c r="ABG2859" s="60"/>
      <c r="ABH2859" s="60"/>
      <c r="ABI2859" s="60"/>
      <c r="ABJ2859" s="60"/>
      <c r="ABK2859" s="60"/>
      <c r="ABL2859" s="60"/>
      <c r="ABM2859" s="60"/>
      <c r="ABN2859" s="60"/>
      <c r="ABO2859" s="60"/>
      <c r="ABP2859" s="60"/>
      <c r="ABQ2859" s="60"/>
      <c r="ABR2859" s="60">
        <v>1.00469602503731</v>
      </c>
      <c r="ABS2859" s="60"/>
      <c r="ABT2859" s="60"/>
      <c r="ABU2859" s="60"/>
      <c r="ABV2859" s="60"/>
      <c r="ABW2859" s="60"/>
      <c r="ABX2859" s="60"/>
    </row>
    <row r="2860" spans="727:752" x14ac:dyDescent="0.25">
      <c r="AAY2860" s="60"/>
      <c r="AAZ2860" s="60"/>
      <c r="ABA2860" s="60"/>
      <c r="ABB2860" s="60"/>
      <c r="ABC2860" s="60"/>
      <c r="ABD2860" s="60"/>
      <c r="ABE2860" s="60"/>
      <c r="ABF2860" s="60"/>
      <c r="ABG2860" s="60"/>
      <c r="ABH2860" s="60"/>
      <c r="ABI2860" s="60"/>
      <c r="ABJ2860" s="60"/>
      <c r="ABK2860" s="60"/>
      <c r="ABL2860" s="60"/>
      <c r="ABM2860" s="60"/>
      <c r="ABN2860" s="60"/>
      <c r="ABO2860" s="60"/>
      <c r="ABP2860" s="60"/>
      <c r="ABQ2860" s="60"/>
      <c r="ABR2860" s="60">
        <v>1.00469041145831</v>
      </c>
      <c r="ABS2860" s="60"/>
      <c r="ABT2860" s="60"/>
      <c r="ABU2860" s="60"/>
      <c r="ABV2860" s="60"/>
      <c r="ABW2860" s="60"/>
      <c r="ABX2860" s="60"/>
    </row>
    <row r="2861" spans="727:752" x14ac:dyDescent="0.25">
      <c r="AAY2861" s="60"/>
      <c r="AAZ2861" s="60"/>
      <c r="ABA2861" s="60"/>
      <c r="ABB2861" s="60"/>
      <c r="ABC2861" s="60"/>
      <c r="ABD2861" s="60"/>
      <c r="ABE2861" s="60"/>
      <c r="ABF2861" s="60"/>
      <c r="ABG2861" s="60"/>
      <c r="ABH2861" s="60"/>
      <c r="ABI2861" s="60"/>
      <c r="ABJ2861" s="60"/>
      <c r="ABK2861" s="60"/>
      <c r="ABL2861" s="60"/>
      <c r="ABM2861" s="60"/>
      <c r="ABN2861" s="60"/>
      <c r="ABO2861" s="60"/>
      <c r="ABP2861" s="60"/>
      <c r="ABQ2861" s="60"/>
      <c r="ABR2861" s="60">
        <v>1.0046834059334999</v>
      </c>
      <c r="ABS2861" s="60"/>
      <c r="ABT2861" s="60"/>
      <c r="ABU2861" s="60"/>
      <c r="ABV2861" s="60"/>
      <c r="ABW2861" s="60"/>
      <c r="ABX2861" s="60"/>
    </row>
    <row r="2862" spans="727:752" x14ac:dyDescent="0.25">
      <c r="AAY2862" s="60"/>
      <c r="AAZ2862" s="60"/>
      <c r="ABA2862" s="60"/>
      <c r="ABB2862" s="60"/>
      <c r="ABC2862" s="60"/>
      <c r="ABD2862" s="60"/>
      <c r="ABE2862" s="60"/>
      <c r="ABF2862" s="60"/>
      <c r="ABG2862" s="60"/>
      <c r="ABH2862" s="60"/>
      <c r="ABI2862" s="60"/>
      <c r="ABJ2862" s="60"/>
      <c r="ABK2862" s="60"/>
      <c r="ABL2862" s="60"/>
      <c r="ABM2862" s="60"/>
      <c r="ABN2862" s="60"/>
      <c r="ABO2862" s="60"/>
      <c r="ABP2862" s="60"/>
      <c r="ABQ2862" s="60"/>
      <c r="ABR2862" s="60">
        <v>1.00468184794709</v>
      </c>
      <c r="ABS2862" s="60"/>
      <c r="ABT2862" s="60"/>
      <c r="ABU2862" s="60"/>
      <c r="ABV2862" s="60"/>
      <c r="ABW2862" s="60"/>
      <c r="ABX2862" s="60"/>
    </row>
    <row r="2863" spans="727:752" x14ac:dyDescent="0.25">
      <c r="AAY2863" s="60"/>
      <c r="AAZ2863" s="60"/>
      <c r="ABA2863" s="60"/>
      <c r="ABB2863" s="60"/>
      <c r="ABC2863" s="60"/>
      <c r="ABD2863" s="60"/>
      <c r="ABE2863" s="60"/>
      <c r="ABF2863" s="60"/>
      <c r="ABG2863" s="60"/>
      <c r="ABH2863" s="60"/>
      <c r="ABI2863" s="60"/>
      <c r="ABJ2863" s="60"/>
      <c r="ABK2863" s="60"/>
      <c r="ABL2863" s="60"/>
      <c r="ABM2863" s="60"/>
      <c r="ABN2863" s="60"/>
      <c r="ABO2863" s="60"/>
      <c r="ABP2863" s="60"/>
      <c r="ABQ2863" s="60"/>
      <c r="ABR2863" s="60">
        <v>1.0046750283544601</v>
      </c>
      <c r="ABS2863" s="60"/>
      <c r="ABT2863" s="60"/>
      <c r="ABU2863" s="60"/>
      <c r="ABV2863" s="60"/>
      <c r="ABW2863" s="60"/>
      <c r="ABX2863" s="60"/>
    </row>
    <row r="2864" spans="727:752" x14ac:dyDescent="0.25">
      <c r="AAY2864" s="60"/>
      <c r="AAZ2864" s="60"/>
      <c r="ABA2864" s="60"/>
      <c r="ABB2864" s="60"/>
      <c r="ABC2864" s="60"/>
      <c r="ABD2864" s="60"/>
      <c r="ABE2864" s="60"/>
      <c r="ABF2864" s="60"/>
      <c r="ABG2864" s="60"/>
      <c r="ABH2864" s="60"/>
      <c r="ABI2864" s="60"/>
      <c r="ABJ2864" s="60"/>
      <c r="ABK2864" s="60"/>
      <c r="ABL2864" s="60"/>
      <c r="ABM2864" s="60"/>
      <c r="ABN2864" s="60"/>
      <c r="ABO2864" s="60"/>
      <c r="ABP2864" s="60"/>
      <c r="ABQ2864" s="60"/>
      <c r="ABR2864" s="60">
        <v>1.0046713609623701</v>
      </c>
      <c r="ABS2864" s="60"/>
      <c r="ABT2864" s="60"/>
      <c r="ABU2864" s="60"/>
      <c r="ABV2864" s="60"/>
      <c r="ABW2864" s="60"/>
      <c r="ABX2864" s="60"/>
    </row>
    <row r="2865" spans="727:752" x14ac:dyDescent="0.25">
      <c r="AAY2865" s="60"/>
      <c r="AAZ2865" s="60"/>
      <c r="ABA2865" s="60"/>
      <c r="ABB2865" s="60"/>
      <c r="ABC2865" s="60"/>
      <c r="ABD2865" s="60"/>
      <c r="ABE2865" s="60"/>
      <c r="ABF2865" s="60"/>
      <c r="ABG2865" s="60"/>
      <c r="ABH2865" s="60"/>
      <c r="ABI2865" s="60"/>
      <c r="ABJ2865" s="60"/>
      <c r="ABK2865" s="60"/>
      <c r="ABL2865" s="60"/>
      <c r="ABM2865" s="60"/>
      <c r="ABN2865" s="60"/>
      <c r="ABO2865" s="60"/>
      <c r="ABP2865" s="60"/>
      <c r="ABQ2865" s="60"/>
      <c r="ABR2865" s="60">
        <v>1.0046664058358901</v>
      </c>
      <c r="ABS2865" s="60"/>
      <c r="ABT2865" s="60"/>
      <c r="ABU2865" s="60"/>
      <c r="ABV2865" s="60"/>
      <c r="ABW2865" s="60"/>
      <c r="ABX2865" s="60"/>
    </row>
    <row r="2866" spans="727:752" x14ac:dyDescent="0.25">
      <c r="AAY2866" s="60"/>
      <c r="AAZ2866" s="60"/>
      <c r="ABA2866" s="60"/>
      <c r="ABB2866" s="60"/>
      <c r="ABC2866" s="60"/>
      <c r="ABD2866" s="60"/>
      <c r="ABE2866" s="60"/>
      <c r="ABF2866" s="60"/>
      <c r="ABG2866" s="60"/>
      <c r="ABH2866" s="60"/>
      <c r="ABI2866" s="60"/>
      <c r="ABJ2866" s="60"/>
      <c r="ABK2866" s="60"/>
      <c r="ABL2866" s="60"/>
      <c r="ABM2866" s="60"/>
      <c r="ABN2866" s="60"/>
      <c r="ABO2866" s="60"/>
      <c r="ABP2866" s="60"/>
      <c r="ABQ2866" s="60"/>
      <c r="ABR2866" s="60">
        <v>1.0046651856250901</v>
      </c>
      <c r="ABS2866" s="60"/>
      <c r="ABT2866" s="60"/>
      <c r="ABU2866" s="60"/>
      <c r="ABV2866" s="60"/>
      <c r="ABW2866" s="60"/>
      <c r="ABX2866" s="60"/>
    </row>
    <row r="2867" spans="727:752" x14ac:dyDescent="0.25">
      <c r="AAY2867" s="60"/>
      <c r="AAZ2867" s="60"/>
      <c r="ABA2867" s="60"/>
      <c r="ABB2867" s="60"/>
      <c r="ABC2867" s="60"/>
      <c r="ABD2867" s="60"/>
      <c r="ABE2867" s="60"/>
      <c r="ABF2867" s="60"/>
      <c r="ABG2867" s="60"/>
      <c r="ABH2867" s="60"/>
      <c r="ABI2867" s="60"/>
      <c r="ABJ2867" s="60"/>
      <c r="ABK2867" s="60"/>
      <c r="ABL2867" s="60"/>
      <c r="ABM2867" s="60"/>
      <c r="ABN2867" s="60"/>
      <c r="ABO2867" s="60"/>
      <c r="ABP2867" s="60"/>
      <c r="ABQ2867" s="60"/>
      <c r="ABR2867" s="60">
        <v>1.0046649623611299</v>
      </c>
      <c r="ABS2867" s="60"/>
      <c r="ABT2867" s="60"/>
      <c r="ABU2867" s="60"/>
      <c r="ABV2867" s="60"/>
      <c r="ABW2867" s="60"/>
      <c r="ABX2867" s="60"/>
    </row>
    <row r="2868" spans="727:752" x14ac:dyDescent="0.25">
      <c r="AAY2868" s="60"/>
      <c r="AAZ2868" s="60"/>
      <c r="ABA2868" s="60"/>
      <c r="ABB2868" s="60"/>
      <c r="ABC2868" s="60"/>
      <c r="ABD2868" s="60"/>
      <c r="ABE2868" s="60"/>
      <c r="ABF2868" s="60"/>
      <c r="ABG2868" s="60"/>
      <c r="ABH2868" s="60"/>
      <c r="ABI2868" s="60"/>
      <c r="ABJ2868" s="60"/>
      <c r="ABK2868" s="60"/>
      <c r="ABL2868" s="60"/>
      <c r="ABM2868" s="60"/>
      <c r="ABN2868" s="60"/>
      <c r="ABO2868" s="60"/>
      <c r="ABP2868" s="60"/>
      <c r="ABQ2868" s="60"/>
      <c r="ABR2868" s="60">
        <v>1.00465834915481</v>
      </c>
      <c r="ABS2868" s="60"/>
      <c r="ABT2868" s="60"/>
      <c r="ABU2868" s="60"/>
      <c r="ABV2868" s="60"/>
      <c r="ABW2868" s="60"/>
      <c r="ABX2868" s="60"/>
    </row>
    <row r="2869" spans="727:752" x14ac:dyDescent="0.25">
      <c r="AAY2869" s="60"/>
      <c r="AAZ2869" s="60"/>
      <c r="ABA2869" s="60"/>
      <c r="ABB2869" s="60"/>
      <c r="ABC2869" s="60"/>
      <c r="ABD2869" s="60"/>
      <c r="ABE2869" s="60"/>
      <c r="ABF2869" s="60"/>
      <c r="ABG2869" s="60"/>
      <c r="ABH2869" s="60"/>
      <c r="ABI2869" s="60"/>
      <c r="ABJ2869" s="60"/>
      <c r="ABK2869" s="60"/>
      <c r="ABL2869" s="60"/>
      <c r="ABM2869" s="60"/>
      <c r="ABN2869" s="60"/>
      <c r="ABO2869" s="60"/>
      <c r="ABP2869" s="60"/>
      <c r="ABQ2869" s="60"/>
      <c r="ABR2869" s="60">
        <v>1.0046510442404799</v>
      </c>
      <c r="ABS2869" s="60"/>
      <c r="ABT2869" s="60"/>
      <c r="ABU2869" s="60"/>
      <c r="ABV2869" s="60"/>
      <c r="ABW2869" s="60"/>
      <c r="ABX2869" s="60"/>
    </row>
    <row r="2870" spans="727:752" x14ac:dyDescent="0.25">
      <c r="AAY2870" s="60"/>
      <c r="AAZ2870" s="60"/>
      <c r="ABA2870" s="60"/>
      <c r="ABB2870" s="60"/>
      <c r="ABC2870" s="60"/>
      <c r="ABD2870" s="60"/>
      <c r="ABE2870" s="60"/>
      <c r="ABF2870" s="60"/>
      <c r="ABG2870" s="60"/>
      <c r="ABH2870" s="60"/>
      <c r="ABI2870" s="60"/>
      <c r="ABJ2870" s="60"/>
      <c r="ABK2870" s="60"/>
      <c r="ABL2870" s="60"/>
      <c r="ABM2870" s="60"/>
      <c r="ABN2870" s="60"/>
      <c r="ABO2870" s="60"/>
      <c r="ABP2870" s="60"/>
      <c r="ABQ2870" s="60"/>
      <c r="ABR2870" s="60">
        <v>1.00464933167509</v>
      </c>
      <c r="ABS2870" s="60"/>
      <c r="ABT2870" s="60"/>
      <c r="ABU2870" s="60"/>
      <c r="ABV2870" s="60"/>
      <c r="ABW2870" s="60"/>
      <c r="ABX2870" s="60"/>
    </row>
    <row r="2871" spans="727:752" x14ac:dyDescent="0.25">
      <c r="AAY2871" s="60"/>
      <c r="AAZ2871" s="60"/>
      <c r="ABA2871" s="60"/>
      <c r="ABB2871" s="60"/>
      <c r="ABC2871" s="60"/>
      <c r="ABD2871" s="60"/>
      <c r="ABE2871" s="60"/>
      <c r="ABF2871" s="60"/>
      <c r="ABG2871" s="60"/>
      <c r="ABH2871" s="60"/>
      <c r="ABI2871" s="60"/>
      <c r="ABJ2871" s="60"/>
      <c r="ABK2871" s="60"/>
      <c r="ABL2871" s="60"/>
      <c r="ABM2871" s="60"/>
      <c r="ABN2871" s="60"/>
      <c r="ABO2871" s="60"/>
      <c r="ABP2871" s="60"/>
      <c r="ABQ2871" s="60"/>
      <c r="ABR2871" s="60">
        <v>1.0046488158184299</v>
      </c>
      <c r="ABS2871" s="60"/>
      <c r="ABT2871" s="60"/>
      <c r="ABU2871" s="60"/>
      <c r="ABV2871" s="60"/>
      <c r="ABW2871" s="60"/>
      <c r="ABX2871" s="60"/>
    </row>
    <row r="2872" spans="727:752" x14ac:dyDescent="0.25">
      <c r="AAY2872" s="60"/>
      <c r="AAZ2872" s="60"/>
      <c r="ABA2872" s="60"/>
      <c r="ABB2872" s="60"/>
      <c r="ABC2872" s="60"/>
      <c r="ABD2872" s="60"/>
      <c r="ABE2872" s="60"/>
      <c r="ABF2872" s="60"/>
      <c r="ABG2872" s="60"/>
      <c r="ABH2872" s="60"/>
      <c r="ABI2872" s="60"/>
      <c r="ABJ2872" s="60"/>
      <c r="ABK2872" s="60"/>
      <c r="ABL2872" s="60"/>
      <c r="ABM2872" s="60"/>
      <c r="ABN2872" s="60"/>
      <c r="ABO2872" s="60"/>
      <c r="ABP2872" s="60"/>
      <c r="ABQ2872" s="60"/>
      <c r="ABR2872" s="60">
        <v>1.00462829752341</v>
      </c>
      <c r="ABS2872" s="60"/>
      <c r="ABT2872" s="60"/>
      <c r="ABU2872" s="60"/>
      <c r="ABV2872" s="60"/>
      <c r="ABW2872" s="60"/>
      <c r="ABX2872" s="60"/>
    </row>
    <row r="2873" spans="727:752" x14ac:dyDescent="0.25">
      <c r="AAY2873" s="60"/>
      <c r="AAZ2873" s="60"/>
      <c r="ABA2873" s="60"/>
      <c r="ABB2873" s="60"/>
      <c r="ABC2873" s="60"/>
      <c r="ABD2873" s="60"/>
      <c r="ABE2873" s="60"/>
      <c r="ABF2873" s="60"/>
      <c r="ABG2873" s="60"/>
      <c r="ABH2873" s="60"/>
      <c r="ABI2873" s="60"/>
      <c r="ABJ2873" s="60"/>
      <c r="ABK2873" s="60"/>
      <c r="ABL2873" s="60"/>
      <c r="ABM2873" s="60"/>
      <c r="ABN2873" s="60"/>
      <c r="ABO2873" s="60"/>
      <c r="ABP2873" s="60"/>
      <c r="ABQ2873" s="60"/>
      <c r="ABR2873" s="60">
        <v>1.0046225012648899</v>
      </c>
      <c r="ABS2873" s="60"/>
      <c r="ABT2873" s="60"/>
      <c r="ABU2873" s="60"/>
      <c r="ABV2873" s="60"/>
      <c r="ABW2873" s="60"/>
      <c r="ABX2873" s="60"/>
    </row>
    <row r="2874" spans="727:752" x14ac:dyDescent="0.25">
      <c r="AAY2874" s="60"/>
      <c r="AAZ2874" s="60"/>
      <c r="ABA2874" s="60"/>
      <c r="ABB2874" s="60"/>
      <c r="ABC2874" s="60"/>
      <c r="ABD2874" s="60"/>
      <c r="ABE2874" s="60"/>
      <c r="ABF2874" s="60"/>
      <c r="ABG2874" s="60"/>
      <c r="ABH2874" s="60"/>
      <c r="ABI2874" s="60"/>
      <c r="ABJ2874" s="60"/>
      <c r="ABK2874" s="60"/>
      <c r="ABL2874" s="60"/>
      <c r="ABM2874" s="60"/>
      <c r="ABN2874" s="60"/>
      <c r="ABO2874" s="60"/>
      <c r="ABP2874" s="60"/>
      <c r="ABQ2874" s="60"/>
      <c r="ABR2874" s="60">
        <v>1.0046222250292001</v>
      </c>
      <c r="ABS2874" s="60"/>
      <c r="ABT2874" s="60"/>
      <c r="ABU2874" s="60"/>
      <c r="ABV2874" s="60"/>
      <c r="ABW2874" s="60"/>
      <c r="ABX2874" s="60"/>
    </row>
    <row r="2875" spans="727:752" x14ac:dyDescent="0.25">
      <c r="AAY2875" s="60"/>
      <c r="AAZ2875" s="60"/>
      <c r="ABA2875" s="60"/>
      <c r="ABB2875" s="60"/>
      <c r="ABC2875" s="60"/>
      <c r="ABD2875" s="60"/>
      <c r="ABE2875" s="60"/>
      <c r="ABF2875" s="60"/>
      <c r="ABG2875" s="60"/>
      <c r="ABH2875" s="60"/>
      <c r="ABI2875" s="60"/>
      <c r="ABJ2875" s="60"/>
      <c r="ABK2875" s="60"/>
      <c r="ABL2875" s="60"/>
      <c r="ABM2875" s="60"/>
      <c r="ABN2875" s="60"/>
      <c r="ABO2875" s="60"/>
      <c r="ABP2875" s="60"/>
      <c r="ABQ2875" s="60"/>
      <c r="ABR2875" s="60">
        <v>1.0046204613430201</v>
      </c>
      <c r="ABS2875" s="60"/>
      <c r="ABT2875" s="60"/>
      <c r="ABU2875" s="60"/>
      <c r="ABV2875" s="60"/>
      <c r="ABW2875" s="60"/>
      <c r="ABX2875" s="60"/>
    </row>
    <row r="2876" spans="727:752" x14ac:dyDescent="0.25">
      <c r="AAY2876" s="60"/>
      <c r="AAZ2876" s="60"/>
      <c r="ABA2876" s="60"/>
      <c r="ABB2876" s="60"/>
      <c r="ABC2876" s="60"/>
      <c r="ABD2876" s="60"/>
      <c r="ABE2876" s="60"/>
      <c r="ABF2876" s="60"/>
      <c r="ABG2876" s="60"/>
      <c r="ABH2876" s="60"/>
      <c r="ABI2876" s="60"/>
      <c r="ABJ2876" s="60"/>
      <c r="ABK2876" s="60"/>
      <c r="ABL2876" s="60"/>
      <c r="ABM2876" s="60"/>
      <c r="ABN2876" s="60"/>
      <c r="ABO2876" s="60"/>
      <c r="ABP2876" s="60"/>
      <c r="ABQ2876" s="60"/>
      <c r="ABR2876" s="60">
        <v>1.0046196458371901</v>
      </c>
      <c r="ABS2876" s="60"/>
      <c r="ABT2876" s="60"/>
      <c r="ABU2876" s="60"/>
      <c r="ABV2876" s="60"/>
      <c r="ABW2876" s="60"/>
      <c r="ABX2876" s="60"/>
    </row>
    <row r="2877" spans="727:752" x14ac:dyDescent="0.25">
      <c r="AAY2877" s="60"/>
      <c r="AAZ2877" s="60"/>
      <c r="ABA2877" s="60"/>
      <c r="ABB2877" s="60"/>
      <c r="ABC2877" s="60"/>
      <c r="ABD2877" s="60"/>
      <c r="ABE2877" s="60"/>
      <c r="ABF2877" s="60"/>
      <c r="ABG2877" s="60"/>
      <c r="ABH2877" s="60"/>
      <c r="ABI2877" s="60"/>
      <c r="ABJ2877" s="60"/>
      <c r="ABK2877" s="60"/>
      <c r="ABL2877" s="60"/>
      <c r="ABM2877" s="60"/>
      <c r="ABN2877" s="60"/>
      <c r="ABO2877" s="60"/>
      <c r="ABP2877" s="60"/>
      <c r="ABQ2877" s="60"/>
      <c r="ABR2877" s="60">
        <v>1.0046196159457701</v>
      </c>
      <c r="ABS2877" s="60"/>
      <c r="ABT2877" s="60"/>
      <c r="ABU2877" s="60"/>
      <c r="ABV2877" s="60"/>
      <c r="ABW2877" s="60"/>
      <c r="ABX2877" s="60"/>
    </row>
    <row r="2878" spans="727:752" x14ac:dyDescent="0.25">
      <c r="AAY2878" s="60"/>
      <c r="AAZ2878" s="60"/>
      <c r="ABA2878" s="60"/>
      <c r="ABB2878" s="60"/>
      <c r="ABC2878" s="60"/>
      <c r="ABD2878" s="60"/>
      <c r="ABE2878" s="60"/>
      <c r="ABF2878" s="60"/>
      <c r="ABG2878" s="60"/>
      <c r="ABH2878" s="60"/>
      <c r="ABI2878" s="60"/>
      <c r="ABJ2878" s="60"/>
      <c r="ABK2878" s="60"/>
      <c r="ABL2878" s="60"/>
      <c r="ABM2878" s="60"/>
      <c r="ABN2878" s="60"/>
      <c r="ABO2878" s="60"/>
      <c r="ABP2878" s="60"/>
      <c r="ABQ2878" s="60"/>
      <c r="ABR2878" s="60">
        <v>1.0046158658941899</v>
      </c>
      <c r="ABS2878" s="60"/>
      <c r="ABT2878" s="60"/>
      <c r="ABU2878" s="60"/>
      <c r="ABV2878" s="60"/>
      <c r="ABW2878" s="60"/>
      <c r="ABX2878" s="60"/>
    </row>
    <row r="2879" spans="727:752" x14ac:dyDescent="0.25">
      <c r="AAY2879" s="60"/>
      <c r="AAZ2879" s="60"/>
      <c r="ABA2879" s="60"/>
      <c r="ABB2879" s="60"/>
      <c r="ABC2879" s="60"/>
      <c r="ABD2879" s="60"/>
      <c r="ABE2879" s="60"/>
      <c r="ABF2879" s="60"/>
      <c r="ABG2879" s="60"/>
      <c r="ABH2879" s="60"/>
      <c r="ABI2879" s="60"/>
      <c r="ABJ2879" s="60"/>
      <c r="ABK2879" s="60"/>
      <c r="ABL2879" s="60"/>
      <c r="ABM2879" s="60"/>
      <c r="ABN2879" s="60"/>
      <c r="ABO2879" s="60"/>
      <c r="ABP2879" s="60"/>
      <c r="ABQ2879" s="60"/>
      <c r="ABR2879" s="60">
        <v>1.0046119396025499</v>
      </c>
      <c r="ABS2879" s="60"/>
      <c r="ABT2879" s="60"/>
      <c r="ABU2879" s="60"/>
      <c r="ABV2879" s="60"/>
      <c r="ABW2879" s="60"/>
      <c r="ABX2879" s="60"/>
    </row>
    <row r="2880" spans="727:752" x14ac:dyDescent="0.25">
      <c r="AAY2880" s="60"/>
      <c r="AAZ2880" s="60"/>
      <c r="ABA2880" s="60"/>
      <c r="ABB2880" s="60"/>
      <c r="ABC2880" s="60"/>
      <c r="ABD2880" s="60"/>
      <c r="ABE2880" s="60"/>
      <c r="ABF2880" s="60"/>
      <c r="ABG2880" s="60"/>
      <c r="ABH2880" s="60"/>
      <c r="ABI2880" s="60"/>
      <c r="ABJ2880" s="60"/>
      <c r="ABK2880" s="60"/>
      <c r="ABL2880" s="60"/>
      <c r="ABM2880" s="60"/>
      <c r="ABN2880" s="60"/>
      <c r="ABO2880" s="60"/>
      <c r="ABP2880" s="60"/>
      <c r="ABQ2880" s="60"/>
      <c r="ABR2880" s="60">
        <v>1.0046119190820799</v>
      </c>
      <c r="ABS2880" s="60"/>
      <c r="ABT2880" s="60"/>
      <c r="ABU2880" s="60"/>
      <c r="ABV2880" s="60"/>
      <c r="ABW2880" s="60"/>
      <c r="ABX2880" s="60"/>
    </row>
    <row r="2881" spans="727:752" x14ac:dyDescent="0.25">
      <c r="AAY2881" s="60"/>
      <c r="AAZ2881" s="60"/>
      <c r="ABA2881" s="60"/>
      <c r="ABB2881" s="60"/>
      <c r="ABC2881" s="60"/>
      <c r="ABD2881" s="60"/>
      <c r="ABE2881" s="60"/>
      <c r="ABF2881" s="60"/>
      <c r="ABG2881" s="60"/>
      <c r="ABH2881" s="60"/>
      <c r="ABI2881" s="60"/>
      <c r="ABJ2881" s="60"/>
      <c r="ABK2881" s="60"/>
      <c r="ABL2881" s="60"/>
      <c r="ABM2881" s="60"/>
      <c r="ABN2881" s="60"/>
      <c r="ABO2881" s="60"/>
      <c r="ABP2881" s="60"/>
      <c r="ABQ2881" s="60"/>
      <c r="ABR2881" s="60">
        <v>1.0046090018756599</v>
      </c>
      <c r="ABS2881" s="60"/>
      <c r="ABT2881" s="60"/>
      <c r="ABU2881" s="60"/>
      <c r="ABV2881" s="60"/>
      <c r="ABW2881" s="60"/>
      <c r="ABX2881" s="60"/>
    </row>
    <row r="2882" spans="727:752" x14ac:dyDescent="0.25">
      <c r="AAY2882" s="60"/>
      <c r="AAZ2882" s="60"/>
      <c r="ABA2882" s="60"/>
      <c r="ABB2882" s="60"/>
      <c r="ABC2882" s="60"/>
      <c r="ABD2882" s="60"/>
      <c r="ABE2882" s="60"/>
      <c r="ABF2882" s="60"/>
      <c r="ABG2882" s="60"/>
      <c r="ABH2882" s="60"/>
      <c r="ABI2882" s="60"/>
      <c r="ABJ2882" s="60"/>
      <c r="ABK2882" s="60"/>
      <c r="ABL2882" s="60"/>
      <c r="ABM2882" s="60"/>
      <c r="ABN2882" s="60"/>
      <c r="ABO2882" s="60"/>
      <c r="ABP2882" s="60"/>
      <c r="ABQ2882" s="60"/>
      <c r="ABR2882" s="60">
        <v>1.00460207751019</v>
      </c>
      <c r="ABS2882" s="60"/>
      <c r="ABT2882" s="60"/>
      <c r="ABU2882" s="60"/>
      <c r="ABV2882" s="60"/>
      <c r="ABW2882" s="60"/>
      <c r="ABX2882" s="60"/>
    </row>
    <row r="2883" spans="727:752" x14ac:dyDescent="0.25">
      <c r="AAY2883" s="60"/>
      <c r="AAZ2883" s="60"/>
      <c r="ABA2883" s="60"/>
      <c r="ABB2883" s="60"/>
      <c r="ABC2883" s="60"/>
      <c r="ABD2883" s="60"/>
      <c r="ABE2883" s="60"/>
      <c r="ABF2883" s="60"/>
      <c r="ABG2883" s="60"/>
      <c r="ABH2883" s="60"/>
      <c r="ABI2883" s="60"/>
      <c r="ABJ2883" s="60"/>
      <c r="ABK2883" s="60"/>
      <c r="ABL2883" s="60"/>
      <c r="ABM2883" s="60"/>
      <c r="ABN2883" s="60"/>
      <c r="ABO2883" s="60"/>
      <c r="ABP2883" s="60"/>
      <c r="ABQ2883" s="60"/>
      <c r="ABR2883" s="60">
        <v>1.0046008731921201</v>
      </c>
      <c r="ABS2883" s="60"/>
      <c r="ABT2883" s="60"/>
      <c r="ABU2883" s="60"/>
      <c r="ABV2883" s="60"/>
      <c r="ABW2883" s="60"/>
      <c r="ABX2883" s="60"/>
    </row>
    <row r="2884" spans="727:752" x14ac:dyDescent="0.25">
      <c r="AAY2884" s="60"/>
      <c r="AAZ2884" s="60"/>
      <c r="ABA2884" s="60"/>
      <c r="ABB2884" s="60"/>
      <c r="ABC2884" s="60"/>
      <c r="ABD2884" s="60"/>
      <c r="ABE2884" s="60"/>
      <c r="ABF2884" s="60"/>
      <c r="ABG2884" s="60"/>
      <c r="ABH2884" s="60"/>
      <c r="ABI2884" s="60"/>
      <c r="ABJ2884" s="60"/>
      <c r="ABK2884" s="60"/>
      <c r="ABL2884" s="60"/>
      <c r="ABM2884" s="60"/>
      <c r="ABN2884" s="60"/>
      <c r="ABO2884" s="60"/>
      <c r="ABP2884" s="60"/>
      <c r="ABQ2884" s="60"/>
      <c r="ABR2884" s="60">
        <v>1.00459748175199</v>
      </c>
      <c r="ABS2884" s="60"/>
      <c r="ABT2884" s="60"/>
      <c r="ABU2884" s="60"/>
      <c r="ABV2884" s="60"/>
      <c r="ABW2884" s="60"/>
      <c r="ABX2884" s="60"/>
    </row>
    <row r="2885" spans="727:752" x14ac:dyDescent="0.25">
      <c r="AAY2885" s="60"/>
      <c r="AAZ2885" s="60"/>
      <c r="ABA2885" s="60"/>
      <c r="ABB2885" s="60"/>
      <c r="ABC2885" s="60"/>
      <c r="ABD2885" s="60"/>
      <c r="ABE2885" s="60"/>
      <c r="ABF2885" s="60"/>
      <c r="ABG2885" s="60"/>
      <c r="ABH2885" s="60"/>
      <c r="ABI2885" s="60"/>
      <c r="ABJ2885" s="60"/>
      <c r="ABK2885" s="60"/>
      <c r="ABL2885" s="60"/>
      <c r="ABM2885" s="60"/>
      <c r="ABN2885" s="60"/>
      <c r="ABO2885" s="60"/>
      <c r="ABP2885" s="60"/>
      <c r="ABQ2885" s="60"/>
      <c r="ABR2885" s="60">
        <v>1.00459244797379</v>
      </c>
      <c r="ABS2885" s="60"/>
      <c r="ABT2885" s="60"/>
      <c r="ABU2885" s="60"/>
      <c r="ABV2885" s="60"/>
      <c r="ABW2885" s="60"/>
      <c r="ABX2885" s="60"/>
    </row>
    <row r="2886" spans="727:752" x14ac:dyDescent="0.25">
      <c r="AAY2886" s="60"/>
      <c r="AAZ2886" s="60"/>
      <c r="ABA2886" s="60"/>
      <c r="ABB2886" s="60"/>
      <c r="ABC2886" s="60"/>
      <c r="ABD2886" s="60"/>
      <c r="ABE2886" s="60"/>
      <c r="ABF2886" s="60"/>
      <c r="ABG2886" s="60"/>
      <c r="ABH2886" s="60"/>
      <c r="ABI2886" s="60"/>
      <c r="ABJ2886" s="60"/>
      <c r="ABK2886" s="60"/>
      <c r="ABL2886" s="60"/>
      <c r="ABM2886" s="60"/>
      <c r="ABN2886" s="60"/>
      <c r="ABO2886" s="60"/>
      <c r="ABP2886" s="60"/>
      <c r="ABQ2886" s="60"/>
      <c r="ABR2886" s="60">
        <v>1.0045897887328601</v>
      </c>
      <c r="ABS2886" s="60"/>
      <c r="ABT2886" s="60"/>
      <c r="ABU2886" s="60"/>
      <c r="ABV2886" s="60"/>
      <c r="ABW2886" s="60"/>
      <c r="ABX2886" s="60"/>
    </row>
    <row r="2887" spans="727:752" x14ac:dyDescent="0.25">
      <c r="AAY2887" s="60"/>
      <c r="AAZ2887" s="60"/>
      <c r="ABA2887" s="60"/>
      <c r="ABB2887" s="60"/>
      <c r="ABC2887" s="60"/>
      <c r="ABD2887" s="60"/>
      <c r="ABE2887" s="60"/>
      <c r="ABF2887" s="60"/>
      <c r="ABG2887" s="60"/>
      <c r="ABH2887" s="60"/>
      <c r="ABI2887" s="60"/>
      <c r="ABJ2887" s="60"/>
      <c r="ABK2887" s="60"/>
      <c r="ABL2887" s="60"/>
      <c r="ABM2887" s="60"/>
      <c r="ABN2887" s="60"/>
      <c r="ABO2887" s="60"/>
      <c r="ABP2887" s="60"/>
      <c r="ABQ2887" s="60"/>
      <c r="ABR2887" s="60">
        <v>1.0045867466018601</v>
      </c>
      <c r="ABS2887" s="60"/>
      <c r="ABT2887" s="60"/>
      <c r="ABU2887" s="60"/>
      <c r="ABV2887" s="60"/>
      <c r="ABW2887" s="60"/>
      <c r="ABX2887" s="60"/>
    </row>
    <row r="2888" spans="727:752" x14ac:dyDescent="0.25">
      <c r="AAY2888" s="60"/>
      <c r="AAZ2888" s="60"/>
      <c r="ABA2888" s="60"/>
      <c r="ABB2888" s="60"/>
      <c r="ABC2888" s="60"/>
      <c r="ABD2888" s="60"/>
      <c r="ABE2888" s="60"/>
      <c r="ABF2888" s="60"/>
      <c r="ABG2888" s="60"/>
      <c r="ABH2888" s="60"/>
      <c r="ABI2888" s="60"/>
      <c r="ABJ2888" s="60"/>
      <c r="ABK2888" s="60"/>
      <c r="ABL2888" s="60"/>
      <c r="ABM2888" s="60"/>
      <c r="ABN2888" s="60"/>
      <c r="ABO2888" s="60"/>
      <c r="ABP2888" s="60"/>
      <c r="ABQ2888" s="60"/>
      <c r="ABR2888" s="60">
        <v>1.0045838516829999</v>
      </c>
      <c r="ABS2888" s="60"/>
      <c r="ABT2888" s="60"/>
      <c r="ABU2888" s="60"/>
      <c r="ABV2888" s="60"/>
      <c r="ABW2888" s="60"/>
      <c r="ABX2888" s="60"/>
    </row>
    <row r="2889" spans="727:752" x14ac:dyDescent="0.25">
      <c r="AAY2889" s="60"/>
      <c r="AAZ2889" s="60"/>
      <c r="ABA2889" s="60"/>
      <c r="ABB2889" s="60"/>
      <c r="ABC2889" s="60"/>
      <c r="ABD2889" s="60"/>
      <c r="ABE2889" s="60"/>
      <c r="ABF2889" s="60"/>
      <c r="ABG2889" s="60"/>
      <c r="ABH2889" s="60"/>
      <c r="ABI2889" s="60"/>
      <c r="ABJ2889" s="60"/>
      <c r="ABK2889" s="60"/>
      <c r="ABL2889" s="60"/>
      <c r="ABM2889" s="60"/>
      <c r="ABN2889" s="60"/>
      <c r="ABO2889" s="60"/>
      <c r="ABP2889" s="60"/>
      <c r="ABQ2889" s="60"/>
      <c r="ABR2889" s="60">
        <v>1.00457734888953</v>
      </c>
      <c r="ABS2889" s="60"/>
      <c r="ABT2889" s="60"/>
      <c r="ABU2889" s="60"/>
      <c r="ABV2889" s="60"/>
      <c r="ABW2889" s="60"/>
      <c r="ABX2889" s="60"/>
    </row>
    <row r="2890" spans="727:752" x14ac:dyDescent="0.25">
      <c r="AAY2890" s="60"/>
      <c r="AAZ2890" s="60"/>
      <c r="ABA2890" s="60"/>
      <c r="ABB2890" s="60"/>
      <c r="ABC2890" s="60"/>
      <c r="ABD2890" s="60"/>
      <c r="ABE2890" s="60"/>
      <c r="ABF2890" s="60"/>
      <c r="ABG2890" s="60"/>
      <c r="ABH2890" s="60"/>
      <c r="ABI2890" s="60"/>
      <c r="ABJ2890" s="60"/>
      <c r="ABK2890" s="60"/>
      <c r="ABL2890" s="60"/>
      <c r="ABM2890" s="60"/>
      <c r="ABN2890" s="60"/>
      <c r="ABO2890" s="60"/>
      <c r="ABP2890" s="60"/>
      <c r="ABQ2890" s="60"/>
      <c r="ABR2890" s="60">
        <v>1.00457622772629</v>
      </c>
      <c r="ABS2890" s="60"/>
      <c r="ABT2890" s="60"/>
      <c r="ABU2890" s="60"/>
      <c r="ABV2890" s="60"/>
      <c r="ABW2890" s="60"/>
      <c r="ABX2890" s="60"/>
    </row>
    <row r="2891" spans="727:752" x14ac:dyDescent="0.25">
      <c r="AAY2891" s="60"/>
      <c r="AAZ2891" s="60"/>
      <c r="ABA2891" s="60"/>
      <c r="ABB2891" s="60"/>
      <c r="ABC2891" s="60"/>
      <c r="ABD2891" s="60"/>
      <c r="ABE2891" s="60"/>
      <c r="ABF2891" s="60"/>
      <c r="ABG2891" s="60"/>
      <c r="ABH2891" s="60"/>
      <c r="ABI2891" s="60"/>
      <c r="ABJ2891" s="60"/>
      <c r="ABK2891" s="60"/>
      <c r="ABL2891" s="60"/>
      <c r="ABM2891" s="60"/>
      <c r="ABN2891" s="60"/>
      <c r="ABO2891" s="60"/>
      <c r="ABP2891" s="60"/>
      <c r="ABQ2891" s="60"/>
      <c r="ABR2891" s="60">
        <v>1.0045754531945199</v>
      </c>
      <c r="ABS2891" s="60"/>
      <c r="ABT2891" s="60"/>
      <c r="ABU2891" s="60"/>
      <c r="ABV2891" s="60"/>
      <c r="ABW2891" s="60"/>
      <c r="ABX2891" s="60"/>
    </row>
    <row r="2892" spans="727:752" x14ac:dyDescent="0.25">
      <c r="AAY2892" s="60"/>
      <c r="AAZ2892" s="60"/>
      <c r="ABA2892" s="60"/>
      <c r="ABB2892" s="60"/>
      <c r="ABC2892" s="60"/>
      <c r="ABD2892" s="60"/>
      <c r="ABE2892" s="60"/>
      <c r="ABF2892" s="60"/>
      <c r="ABG2892" s="60"/>
      <c r="ABH2892" s="60"/>
      <c r="ABI2892" s="60"/>
      <c r="ABJ2892" s="60"/>
      <c r="ABK2892" s="60"/>
      <c r="ABL2892" s="60"/>
      <c r="ABM2892" s="60"/>
      <c r="ABN2892" s="60"/>
      <c r="ABO2892" s="60"/>
      <c r="ABP2892" s="60"/>
      <c r="ABQ2892" s="60"/>
      <c r="ABR2892" s="60">
        <v>1.0045683541097199</v>
      </c>
      <c r="ABS2892" s="60"/>
      <c r="ABT2892" s="60"/>
      <c r="ABU2892" s="60"/>
      <c r="ABV2892" s="60"/>
      <c r="ABW2892" s="60"/>
      <c r="ABX2892" s="60"/>
    </row>
    <row r="2893" spans="727:752" x14ac:dyDescent="0.25">
      <c r="AAY2893" s="60"/>
      <c r="AAZ2893" s="60"/>
      <c r="ABA2893" s="60"/>
      <c r="ABB2893" s="60"/>
      <c r="ABC2893" s="60"/>
      <c r="ABD2893" s="60"/>
      <c r="ABE2893" s="60"/>
      <c r="ABF2893" s="60"/>
      <c r="ABG2893" s="60"/>
      <c r="ABH2893" s="60"/>
      <c r="ABI2893" s="60"/>
      <c r="ABJ2893" s="60"/>
      <c r="ABK2893" s="60"/>
      <c r="ABL2893" s="60"/>
      <c r="ABM2893" s="60"/>
      <c r="ABN2893" s="60"/>
      <c r="ABO2893" s="60"/>
      <c r="ABP2893" s="60"/>
      <c r="ABQ2893" s="60"/>
      <c r="ABR2893" s="60">
        <v>1.0045656396588301</v>
      </c>
      <c r="ABS2893" s="60"/>
      <c r="ABT2893" s="60"/>
      <c r="ABU2893" s="60"/>
      <c r="ABV2893" s="60"/>
      <c r="ABW2893" s="60"/>
      <c r="ABX2893" s="60"/>
    </row>
    <row r="2894" spans="727:752" x14ac:dyDescent="0.25">
      <c r="AAY2894" s="60"/>
      <c r="AAZ2894" s="60"/>
      <c r="ABA2894" s="60"/>
      <c r="ABB2894" s="60"/>
      <c r="ABC2894" s="60"/>
      <c r="ABD2894" s="60"/>
      <c r="ABE2894" s="60"/>
      <c r="ABF2894" s="60"/>
      <c r="ABG2894" s="60"/>
      <c r="ABH2894" s="60"/>
      <c r="ABI2894" s="60"/>
      <c r="ABJ2894" s="60"/>
      <c r="ABK2894" s="60"/>
      <c r="ABL2894" s="60"/>
      <c r="ABM2894" s="60"/>
      <c r="ABN2894" s="60"/>
      <c r="ABO2894" s="60"/>
      <c r="ABP2894" s="60"/>
      <c r="ABQ2894" s="60"/>
      <c r="ABR2894" s="60">
        <v>1.0045648719423901</v>
      </c>
      <c r="ABS2894" s="60"/>
      <c r="ABT2894" s="60"/>
      <c r="ABU2894" s="60"/>
      <c r="ABV2894" s="60"/>
      <c r="ABW2894" s="60"/>
      <c r="ABX2894" s="60"/>
    </row>
    <row r="2895" spans="727:752" x14ac:dyDescent="0.25">
      <c r="AAY2895" s="60"/>
      <c r="AAZ2895" s="60"/>
      <c r="ABA2895" s="60"/>
      <c r="ABB2895" s="60"/>
      <c r="ABC2895" s="60"/>
      <c r="ABD2895" s="60"/>
      <c r="ABE2895" s="60"/>
      <c r="ABF2895" s="60"/>
      <c r="ABG2895" s="60"/>
      <c r="ABH2895" s="60"/>
      <c r="ABI2895" s="60"/>
      <c r="ABJ2895" s="60"/>
      <c r="ABK2895" s="60"/>
      <c r="ABL2895" s="60"/>
      <c r="ABM2895" s="60"/>
      <c r="ABN2895" s="60"/>
      <c r="ABO2895" s="60"/>
      <c r="ABP2895" s="60"/>
      <c r="ABQ2895" s="60"/>
      <c r="ABR2895" s="60">
        <v>1.004559925034</v>
      </c>
      <c r="ABS2895" s="60"/>
      <c r="ABT2895" s="60"/>
      <c r="ABU2895" s="60"/>
      <c r="ABV2895" s="60"/>
      <c r="ABW2895" s="60"/>
      <c r="ABX2895" s="60"/>
    </row>
    <row r="2896" spans="727:752" x14ac:dyDescent="0.25">
      <c r="AAY2896" s="60"/>
      <c r="AAZ2896" s="60"/>
      <c r="ABA2896" s="60"/>
      <c r="ABB2896" s="60"/>
      <c r="ABC2896" s="60"/>
      <c r="ABD2896" s="60"/>
      <c r="ABE2896" s="60"/>
      <c r="ABF2896" s="60"/>
      <c r="ABG2896" s="60"/>
      <c r="ABH2896" s="60"/>
      <c r="ABI2896" s="60"/>
      <c r="ABJ2896" s="60"/>
      <c r="ABK2896" s="60"/>
      <c r="ABL2896" s="60"/>
      <c r="ABM2896" s="60"/>
      <c r="ABN2896" s="60"/>
      <c r="ABO2896" s="60"/>
      <c r="ABP2896" s="60"/>
      <c r="ABQ2896" s="60"/>
      <c r="ABR2896" s="60">
        <v>1.00455377213021</v>
      </c>
      <c r="ABS2896" s="60"/>
      <c r="ABT2896" s="60"/>
      <c r="ABU2896" s="60"/>
      <c r="ABV2896" s="60"/>
      <c r="ABW2896" s="60"/>
      <c r="ABX2896" s="60"/>
    </row>
    <row r="2897" spans="727:752" x14ac:dyDescent="0.25">
      <c r="AAY2897" s="60"/>
      <c r="AAZ2897" s="60"/>
      <c r="ABA2897" s="60"/>
      <c r="ABB2897" s="60"/>
      <c r="ABC2897" s="60"/>
      <c r="ABD2897" s="60"/>
      <c r="ABE2897" s="60"/>
      <c r="ABF2897" s="60"/>
      <c r="ABG2897" s="60"/>
      <c r="ABH2897" s="60"/>
      <c r="ABI2897" s="60"/>
      <c r="ABJ2897" s="60"/>
      <c r="ABK2897" s="60"/>
      <c r="ABL2897" s="60"/>
      <c r="ABM2897" s="60"/>
      <c r="ABN2897" s="60"/>
      <c r="ABO2897" s="60"/>
      <c r="ABP2897" s="60"/>
      <c r="ABQ2897" s="60"/>
      <c r="ABR2897" s="60">
        <v>1.0045474987846801</v>
      </c>
      <c r="ABS2897" s="60"/>
      <c r="ABT2897" s="60"/>
      <c r="ABU2897" s="60"/>
      <c r="ABV2897" s="60"/>
      <c r="ABW2897" s="60"/>
      <c r="ABX2897" s="60"/>
    </row>
    <row r="2898" spans="727:752" x14ac:dyDescent="0.25">
      <c r="AAY2898" s="60"/>
      <c r="AAZ2898" s="60"/>
      <c r="ABA2898" s="60"/>
      <c r="ABB2898" s="60"/>
      <c r="ABC2898" s="60"/>
      <c r="ABD2898" s="60"/>
      <c r="ABE2898" s="60"/>
      <c r="ABF2898" s="60"/>
      <c r="ABG2898" s="60"/>
      <c r="ABH2898" s="60"/>
      <c r="ABI2898" s="60"/>
      <c r="ABJ2898" s="60"/>
      <c r="ABK2898" s="60"/>
      <c r="ABL2898" s="60"/>
      <c r="ABM2898" s="60"/>
      <c r="ABN2898" s="60"/>
      <c r="ABO2898" s="60"/>
      <c r="ABP2898" s="60"/>
      <c r="ABQ2898" s="60"/>
      <c r="ABR2898" s="60">
        <v>1.0045471457858901</v>
      </c>
      <c r="ABS2898" s="60"/>
      <c r="ABT2898" s="60"/>
      <c r="ABU2898" s="60"/>
      <c r="ABV2898" s="60"/>
      <c r="ABW2898" s="60"/>
      <c r="ABX2898" s="60"/>
    </row>
    <row r="2899" spans="727:752" x14ac:dyDescent="0.25">
      <c r="AAY2899" s="60"/>
      <c r="AAZ2899" s="60"/>
      <c r="ABA2899" s="60"/>
      <c r="ABB2899" s="60"/>
      <c r="ABC2899" s="60"/>
      <c r="ABD2899" s="60"/>
      <c r="ABE2899" s="60"/>
      <c r="ABF2899" s="60"/>
      <c r="ABG2899" s="60"/>
      <c r="ABH2899" s="60"/>
      <c r="ABI2899" s="60"/>
      <c r="ABJ2899" s="60"/>
      <c r="ABK2899" s="60"/>
      <c r="ABL2899" s="60"/>
      <c r="ABM2899" s="60"/>
      <c r="ABN2899" s="60"/>
      <c r="ABO2899" s="60"/>
      <c r="ABP2899" s="60"/>
      <c r="ABQ2899" s="60"/>
      <c r="ABR2899" s="60">
        <v>1.0045345684133</v>
      </c>
      <c r="ABS2899" s="60"/>
      <c r="ABT2899" s="60"/>
      <c r="ABU2899" s="60"/>
      <c r="ABV2899" s="60"/>
      <c r="ABW2899" s="60"/>
      <c r="ABX2899" s="60"/>
    </row>
    <row r="2900" spans="727:752" x14ac:dyDescent="0.25">
      <c r="AAY2900" s="60"/>
      <c r="AAZ2900" s="60"/>
      <c r="ABA2900" s="60"/>
      <c r="ABB2900" s="60"/>
      <c r="ABC2900" s="60"/>
      <c r="ABD2900" s="60"/>
      <c r="ABE2900" s="60"/>
      <c r="ABF2900" s="60"/>
      <c r="ABG2900" s="60"/>
      <c r="ABH2900" s="60"/>
      <c r="ABI2900" s="60"/>
      <c r="ABJ2900" s="60"/>
      <c r="ABK2900" s="60"/>
      <c r="ABL2900" s="60"/>
      <c r="ABM2900" s="60"/>
      <c r="ABN2900" s="60"/>
      <c r="ABO2900" s="60"/>
      <c r="ABP2900" s="60"/>
      <c r="ABQ2900" s="60"/>
      <c r="ABR2900" s="60">
        <v>1.0045220623940001</v>
      </c>
      <c r="ABS2900" s="60"/>
      <c r="ABT2900" s="60"/>
      <c r="ABU2900" s="60"/>
      <c r="ABV2900" s="60"/>
      <c r="ABW2900" s="60"/>
      <c r="ABX2900" s="60"/>
    </row>
    <row r="2901" spans="727:752" x14ac:dyDescent="0.25">
      <c r="AAY2901" s="60"/>
      <c r="AAZ2901" s="60"/>
      <c r="ABA2901" s="60"/>
      <c r="ABB2901" s="60"/>
      <c r="ABC2901" s="60"/>
      <c r="ABD2901" s="60"/>
      <c r="ABE2901" s="60"/>
      <c r="ABF2901" s="60"/>
      <c r="ABG2901" s="60"/>
      <c r="ABH2901" s="60"/>
      <c r="ABI2901" s="60"/>
      <c r="ABJ2901" s="60"/>
      <c r="ABK2901" s="60"/>
      <c r="ABL2901" s="60"/>
      <c r="ABM2901" s="60"/>
      <c r="ABN2901" s="60"/>
      <c r="ABO2901" s="60"/>
      <c r="ABP2901" s="60"/>
      <c r="ABQ2901" s="60"/>
      <c r="ABR2901" s="60">
        <v>1.0045196549875499</v>
      </c>
      <c r="ABS2901" s="60"/>
      <c r="ABT2901" s="60"/>
      <c r="ABU2901" s="60"/>
      <c r="ABV2901" s="60"/>
      <c r="ABW2901" s="60"/>
      <c r="ABX2901" s="60"/>
    </row>
    <row r="2902" spans="727:752" x14ac:dyDescent="0.25">
      <c r="AAY2902" s="60"/>
      <c r="AAZ2902" s="60"/>
      <c r="ABA2902" s="60"/>
      <c r="ABB2902" s="60"/>
      <c r="ABC2902" s="60"/>
      <c r="ABD2902" s="60"/>
      <c r="ABE2902" s="60"/>
      <c r="ABF2902" s="60"/>
      <c r="ABG2902" s="60"/>
      <c r="ABH2902" s="60"/>
      <c r="ABI2902" s="60"/>
      <c r="ABJ2902" s="60"/>
      <c r="ABK2902" s="60"/>
      <c r="ABL2902" s="60"/>
      <c r="ABM2902" s="60"/>
      <c r="ABN2902" s="60"/>
      <c r="ABO2902" s="60"/>
      <c r="ABP2902" s="60"/>
      <c r="ABQ2902" s="60"/>
      <c r="ABR2902" s="60">
        <v>1.0045169811616199</v>
      </c>
      <c r="ABS2902" s="60"/>
      <c r="ABT2902" s="60"/>
      <c r="ABU2902" s="60"/>
      <c r="ABV2902" s="60"/>
      <c r="ABW2902" s="60"/>
      <c r="ABX2902" s="60"/>
    </row>
    <row r="2903" spans="727:752" x14ac:dyDescent="0.25">
      <c r="AAY2903" s="60"/>
      <c r="AAZ2903" s="60"/>
      <c r="ABA2903" s="60"/>
      <c r="ABB2903" s="60"/>
      <c r="ABC2903" s="60"/>
      <c r="ABD2903" s="60"/>
      <c r="ABE2903" s="60"/>
      <c r="ABF2903" s="60"/>
      <c r="ABG2903" s="60"/>
      <c r="ABH2903" s="60"/>
      <c r="ABI2903" s="60"/>
      <c r="ABJ2903" s="60"/>
      <c r="ABK2903" s="60"/>
      <c r="ABL2903" s="60"/>
      <c r="ABM2903" s="60"/>
      <c r="ABN2903" s="60"/>
      <c r="ABO2903" s="60"/>
      <c r="ABP2903" s="60"/>
      <c r="ABQ2903" s="60"/>
      <c r="ABR2903" s="60">
        <v>1.00451638399358</v>
      </c>
      <c r="ABS2903" s="60"/>
      <c r="ABT2903" s="60"/>
      <c r="ABU2903" s="60"/>
      <c r="ABV2903" s="60"/>
      <c r="ABW2903" s="60"/>
      <c r="ABX2903" s="60"/>
    </row>
    <row r="2904" spans="727:752" x14ac:dyDescent="0.25">
      <c r="AAY2904" s="60"/>
      <c r="AAZ2904" s="60"/>
      <c r="ABA2904" s="60"/>
      <c r="ABB2904" s="60"/>
      <c r="ABC2904" s="60"/>
      <c r="ABD2904" s="60"/>
      <c r="ABE2904" s="60"/>
      <c r="ABF2904" s="60"/>
      <c r="ABG2904" s="60"/>
      <c r="ABH2904" s="60"/>
      <c r="ABI2904" s="60"/>
      <c r="ABJ2904" s="60"/>
      <c r="ABK2904" s="60"/>
      <c r="ABL2904" s="60"/>
      <c r="ABM2904" s="60"/>
      <c r="ABN2904" s="60"/>
      <c r="ABO2904" s="60"/>
      <c r="ABP2904" s="60"/>
      <c r="ABQ2904" s="60"/>
      <c r="ABR2904" s="60">
        <v>1.00451405442629</v>
      </c>
      <c r="ABS2904" s="60"/>
      <c r="ABT2904" s="60"/>
      <c r="ABU2904" s="60"/>
      <c r="ABV2904" s="60"/>
      <c r="ABW2904" s="60"/>
      <c r="ABX2904" s="60"/>
    </row>
    <row r="2905" spans="727:752" x14ac:dyDescent="0.25">
      <c r="AAY2905" s="60"/>
      <c r="AAZ2905" s="60"/>
      <c r="ABA2905" s="60"/>
      <c r="ABB2905" s="60"/>
      <c r="ABC2905" s="60"/>
      <c r="ABD2905" s="60"/>
      <c r="ABE2905" s="60"/>
      <c r="ABF2905" s="60"/>
      <c r="ABG2905" s="60"/>
      <c r="ABH2905" s="60"/>
      <c r="ABI2905" s="60"/>
      <c r="ABJ2905" s="60"/>
      <c r="ABK2905" s="60"/>
      <c r="ABL2905" s="60"/>
      <c r="ABM2905" s="60"/>
      <c r="ABN2905" s="60"/>
      <c r="ABO2905" s="60"/>
      <c r="ABP2905" s="60"/>
      <c r="ABQ2905" s="60"/>
      <c r="ABR2905" s="60">
        <v>1.0044935508306101</v>
      </c>
      <c r="ABS2905" s="60"/>
      <c r="ABT2905" s="60"/>
      <c r="ABU2905" s="60"/>
      <c r="ABV2905" s="60"/>
      <c r="ABW2905" s="60"/>
      <c r="ABX2905" s="60"/>
    </row>
    <row r="2906" spans="727:752" x14ac:dyDescent="0.25">
      <c r="AAY2906" s="60"/>
      <c r="AAZ2906" s="60"/>
      <c r="ABA2906" s="60"/>
      <c r="ABB2906" s="60"/>
      <c r="ABC2906" s="60"/>
      <c r="ABD2906" s="60"/>
      <c r="ABE2906" s="60"/>
      <c r="ABF2906" s="60"/>
      <c r="ABG2906" s="60"/>
      <c r="ABH2906" s="60"/>
      <c r="ABI2906" s="60"/>
      <c r="ABJ2906" s="60"/>
      <c r="ABK2906" s="60"/>
      <c r="ABL2906" s="60"/>
      <c r="ABM2906" s="60"/>
      <c r="ABN2906" s="60"/>
      <c r="ABO2906" s="60"/>
      <c r="ABP2906" s="60"/>
      <c r="ABQ2906" s="60"/>
      <c r="ABR2906" s="60">
        <v>1.0044904666230701</v>
      </c>
      <c r="ABS2906" s="60"/>
      <c r="ABT2906" s="60"/>
      <c r="ABU2906" s="60"/>
      <c r="ABV2906" s="60"/>
      <c r="ABW2906" s="60"/>
      <c r="ABX2906" s="60"/>
    </row>
    <row r="2907" spans="727:752" x14ac:dyDescent="0.25">
      <c r="AAY2907" s="60"/>
      <c r="AAZ2907" s="60"/>
      <c r="ABA2907" s="60"/>
      <c r="ABB2907" s="60"/>
      <c r="ABC2907" s="60"/>
      <c r="ABD2907" s="60"/>
      <c r="ABE2907" s="60"/>
      <c r="ABF2907" s="60"/>
      <c r="ABG2907" s="60"/>
      <c r="ABH2907" s="60"/>
      <c r="ABI2907" s="60"/>
      <c r="ABJ2907" s="60"/>
      <c r="ABK2907" s="60"/>
      <c r="ABL2907" s="60"/>
      <c r="ABM2907" s="60"/>
      <c r="ABN2907" s="60"/>
      <c r="ABO2907" s="60"/>
      <c r="ABP2907" s="60"/>
      <c r="ABQ2907" s="60"/>
      <c r="ABR2907" s="60">
        <v>1.00448435823173</v>
      </c>
      <c r="ABS2907" s="60"/>
      <c r="ABT2907" s="60"/>
      <c r="ABU2907" s="60"/>
      <c r="ABV2907" s="60"/>
      <c r="ABW2907" s="60"/>
      <c r="ABX2907" s="60"/>
    </row>
    <row r="2908" spans="727:752" x14ac:dyDescent="0.25">
      <c r="AAY2908" s="60"/>
      <c r="AAZ2908" s="60"/>
      <c r="ABA2908" s="60"/>
      <c r="ABB2908" s="60"/>
      <c r="ABC2908" s="60"/>
      <c r="ABD2908" s="60"/>
      <c r="ABE2908" s="60"/>
      <c r="ABF2908" s="60"/>
      <c r="ABG2908" s="60"/>
      <c r="ABH2908" s="60"/>
      <c r="ABI2908" s="60"/>
      <c r="ABJ2908" s="60"/>
      <c r="ABK2908" s="60"/>
      <c r="ABL2908" s="60"/>
      <c r="ABM2908" s="60"/>
      <c r="ABN2908" s="60"/>
      <c r="ABO2908" s="60"/>
      <c r="ABP2908" s="60"/>
      <c r="ABQ2908" s="60"/>
      <c r="ABR2908" s="60">
        <v>1.0044814085812801</v>
      </c>
      <c r="ABS2908" s="60"/>
      <c r="ABT2908" s="60"/>
      <c r="ABU2908" s="60"/>
      <c r="ABV2908" s="60"/>
      <c r="ABW2908" s="60"/>
      <c r="ABX2908" s="60"/>
    </row>
    <row r="2909" spans="727:752" x14ac:dyDescent="0.25">
      <c r="AAY2909" s="60"/>
      <c r="AAZ2909" s="60"/>
      <c r="ABA2909" s="60"/>
      <c r="ABB2909" s="60"/>
      <c r="ABC2909" s="60"/>
      <c r="ABD2909" s="60"/>
      <c r="ABE2909" s="60"/>
      <c r="ABF2909" s="60"/>
      <c r="ABG2909" s="60"/>
      <c r="ABH2909" s="60"/>
      <c r="ABI2909" s="60"/>
      <c r="ABJ2909" s="60"/>
      <c r="ABK2909" s="60"/>
      <c r="ABL2909" s="60"/>
      <c r="ABM2909" s="60"/>
      <c r="ABN2909" s="60"/>
      <c r="ABO2909" s="60"/>
      <c r="ABP2909" s="60"/>
      <c r="ABQ2909" s="60"/>
      <c r="ABR2909" s="60">
        <v>1.0044810904188599</v>
      </c>
      <c r="ABS2909" s="60"/>
      <c r="ABT2909" s="60"/>
      <c r="ABU2909" s="60"/>
      <c r="ABV2909" s="60"/>
      <c r="ABW2909" s="60"/>
      <c r="ABX2909" s="60"/>
    </row>
    <row r="2910" spans="727:752" x14ac:dyDescent="0.25">
      <c r="AAY2910" s="60"/>
      <c r="AAZ2910" s="60"/>
      <c r="ABA2910" s="60"/>
      <c r="ABB2910" s="60"/>
      <c r="ABC2910" s="60"/>
      <c r="ABD2910" s="60"/>
      <c r="ABE2910" s="60"/>
      <c r="ABF2910" s="60"/>
      <c r="ABG2910" s="60"/>
      <c r="ABH2910" s="60"/>
      <c r="ABI2910" s="60"/>
      <c r="ABJ2910" s="60"/>
      <c r="ABK2910" s="60"/>
      <c r="ABL2910" s="60"/>
      <c r="ABM2910" s="60"/>
      <c r="ABN2910" s="60"/>
      <c r="ABO2910" s="60"/>
      <c r="ABP2910" s="60"/>
      <c r="ABQ2910" s="60"/>
      <c r="ABR2910" s="60">
        <v>1.0044794280020499</v>
      </c>
      <c r="ABS2910" s="60"/>
      <c r="ABT2910" s="60"/>
      <c r="ABU2910" s="60"/>
      <c r="ABV2910" s="60"/>
      <c r="ABW2910" s="60"/>
      <c r="ABX2910" s="60"/>
    </row>
    <row r="2911" spans="727:752" x14ac:dyDescent="0.25">
      <c r="AAY2911" s="60"/>
      <c r="AAZ2911" s="60"/>
      <c r="ABA2911" s="60"/>
      <c r="ABB2911" s="60"/>
      <c r="ABC2911" s="60"/>
      <c r="ABD2911" s="60"/>
      <c r="ABE2911" s="60"/>
      <c r="ABF2911" s="60"/>
      <c r="ABG2911" s="60"/>
      <c r="ABH2911" s="60"/>
      <c r="ABI2911" s="60"/>
      <c r="ABJ2911" s="60"/>
      <c r="ABK2911" s="60"/>
      <c r="ABL2911" s="60"/>
      <c r="ABM2911" s="60"/>
      <c r="ABN2911" s="60"/>
      <c r="ABO2911" s="60"/>
      <c r="ABP2911" s="60"/>
      <c r="ABQ2911" s="60"/>
      <c r="ABR2911" s="60">
        <v>1.00447627533313</v>
      </c>
      <c r="ABS2911" s="60"/>
      <c r="ABT2911" s="60"/>
      <c r="ABU2911" s="60"/>
      <c r="ABV2911" s="60"/>
      <c r="ABW2911" s="60"/>
      <c r="ABX2911" s="60"/>
    </row>
    <row r="2912" spans="727:752" x14ac:dyDescent="0.25">
      <c r="AAY2912" s="60"/>
      <c r="AAZ2912" s="60"/>
      <c r="ABA2912" s="60"/>
      <c r="ABB2912" s="60"/>
      <c r="ABC2912" s="60"/>
      <c r="ABD2912" s="60"/>
      <c r="ABE2912" s="60"/>
      <c r="ABF2912" s="60"/>
      <c r="ABG2912" s="60"/>
      <c r="ABH2912" s="60"/>
      <c r="ABI2912" s="60"/>
      <c r="ABJ2912" s="60"/>
      <c r="ABK2912" s="60"/>
      <c r="ABL2912" s="60"/>
      <c r="ABM2912" s="60"/>
      <c r="ABN2912" s="60"/>
      <c r="ABO2912" s="60"/>
      <c r="ABP2912" s="60"/>
      <c r="ABQ2912" s="60"/>
      <c r="ABR2912" s="60">
        <v>1.0044762416505799</v>
      </c>
      <c r="ABS2912" s="60"/>
      <c r="ABT2912" s="60"/>
      <c r="ABU2912" s="60"/>
      <c r="ABV2912" s="60"/>
      <c r="ABW2912" s="60"/>
      <c r="ABX2912" s="60"/>
    </row>
    <row r="2913" spans="727:752" x14ac:dyDescent="0.25">
      <c r="AAY2913" s="60"/>
      <c r="AAZ2913" s="60"/>
      <c r="ABA2913" s="60"/>
      <c r="ABB2913" s="60"/>
      <c r="ABC2913" s="60"/>
      <c r="ABD2913" s="60"/>
      <c r="ABE2913" s="60"/>
      <c r="ABF2913" s="60"/>
      <c r="ABG2913" s="60"/>
      <c r="ABH2913" s="60"/>
      <c r="ABI2913" s="60"/>
      <c r="ABJ2913" s="60"/>
      <c r="ABK2913" s="60"/>
      <c r="ABL2913" s="60"/>
      <c r="ABM2913" s="60"/>
      <c r="ABN2913" s="60"/>
      <c r="ABO2913" s="60"/>
      <c r="ABP2913" s="60"/>
      <c r="ABQ2913" s="60"/>
      <c r="ABR2913" s="60">
        <v>1.00447525240083</v>
      </c>
      <c r="ABS2913" s="60"/>
      <c r="ABT2913" s="60"/>
      <c r="ABU2913" s="60"/>
      <c r="ABV2913" s="60"/>
      <c r="ABW2913" s="60"/>
      <c r="ABX2913" s="60"/>
    </row>
    <row r="2914" spans="727:752" x14ac:dyDescent="0.25">
      <c r="AAY2914" s="60"/>
      <c r="AAZ2914" s="60"/>
      <c r="ABA2914" s="60"/>
      <c r="ABB2914" s="60"/>
      <c r="ABC2914" s="60"/>
      <c r="ABD2914" s="60"/>
      <c r="ABE2914" s="60"/>
      <c r="ABF2914" s="60"/>
      <c r="ABG2914" s="60"/>
      <c r="ABH2914" s="60"/>
      <c r="ABI2914" s="60"/>
      <c r="ABJ2914" s="60"/>
      <c r="ABK2914" s="60"/>
      <c r="ABL2914" s="60"/>
      <c r="ABM2914" s="60"/>
      <c r="ABN2914" s="60"/>
      <c r="ABO2914" s="60"/>
      <c r="ABP2914" s="60"/>
      <c r="ABQ2914" s="60"/>
      <c r="ABR2914" s="60">
        <v>1.00447104913939</v>
      </c>
      <c r="ABS2914" s="60"/>
      <c r="ABT2914" s="60"/>
      <c r="ABU2914" s="60"/>
      <c r="ABV2914" s="60"/>
      <c r="ABW2914" s="60"/>
      <c r="ABX2914" s="60"/>
    </row>
    <row r="2915" spans="727:752" x14ac:dyDescent="0.25">
      <c r="AAY2915" s="60"/>
      <c r="AAZ2915" s="60"/>
      <c r="ABA2915" s="60"/>
      <c r="ABB2915" s="60"/>
      <c r="ABC2915" s="60"/>
      <c r="ABD2915" s="60"/>
      <c r="ABE2915" s="60"/>
      <c r="ABF2915" s="60"/>
      <c r="ABG2915" s="60"/>
      <c r="ABH2915" s="60"/>
      <c r="ABI2915" s="60"/>
      <c r="ABJ2915" s="60"/>
      <c r="ABK2915" s="60"/>
      <c r="ABL2915" s="60"/>
      <c r="ABM2915" s="60"/>
      <c r="ABN2915" s="60"/>
      <c r="ABO2915" s="60"/>
      <c r="ABP2915" s="60"/>
      <c r="ABQ2915" s="60"/>
      <c r="ABR2915" s="60">
        <v>1.0044647652373999</v>
      </c>
      <c r="ABS2915" s="60"/>
      <c r="ABT2915" s="60"/>
      <c r="ABU2915" s="60"/>
      <c r="ABV2915" s="60"/>
      <c r="ABW2915" s="60"/>
      <c r="ABX2915" s="60"/>
    </row>
    <row r="2916" spans="727:752" x14ac:dyDescent="0.25">
      <c r="AAY2916" s="60"/>
      <c r="AAZ2916" s="60"/>
      <c r="ABA2916" s="60"/>
      <c r="ABB2916" s="60"/>
      <c r="ABC2916" s="60"/>
      <c r="ABD2916" s="60"/>
      <c r="ABE2916" s="60"/>
      <c r="ABF2916" s="60"/>
      <c r="ABG2916" s="60"/>
      <c r="ABH2916" s="60"/>
      <c r="ABI2916" s="60"/>
      <c r="ABJ2916" s="60"/>
      <c r="ABK2916" s="60"/>
      <c r="ABL2916" s="60"/>
      <c r="ABM2916" s="60"/>
      <c r="ABN2916" s="60"/>
      <c r="ABO2916" s="60"/>
      <c r="ABP2916" s="60"/>
      <c r="ABQ2916" s="60"/>
      <c r="ABR2916" s="60">
        <v>1.0044616047132899</v>
      </c>
      <c r="ABS2916" s="60"/>
      <c r="ABT2916" s="60"/>
      <c r="ABU2916" s="60"/>
      <c r="ABV2916" s="60"/>
      <c r="ABW2916" s="60"/>
      <c r="ABX2916" s="60"/>
    </row>
    <row r="2917" spans="727:752" x14ac:dyDescent="0.25">
      <c r="AAY2917" s="60"/>
      <c r="AAZ2917" s="60"/>
      <c r="ABA2917" s="60"/>
      <c r="ABB2917" s="60"/>
      <c r="ABC2917" s="60"/>
      <c r="ABD2917" s="60"/>
      <c r="ABE2917" s="60"/>
      <c r="ABF2917" s="60"/>
      <c r="ABG2917" s="60"/>
      <c r="ABH2917" s="60"/>
      <c r="ABI2917" s="60"/>
      <c r="ABJ2917" s="60"/>
      <c r="ABK2917" s="60"/>
      <c r="ABL2917" s="60"/>
      <c r="ABM2917" s="60"/>
      <c r="ABN2917" s="60"/>
      <c r="ABO2917" s="60"/>
      <c r="ABP2917" s="60"/>
      <c r="ABQ2917" s="60"/>
      <c r="ABR2917" s="60">
        <v>1.0044612008157401</v>
      </c>
      <c r="ABS2917" s="60"/>
      <c r="ABT2917" s="60"/>
      <c r="ABU2917" s="60"/>
      <c r="ABV2917" s="60"/>
      <c r="ABW2917" s="60"/>
      <c r="ABX2917" s="60"/>
    </row>
    <row r="2918" spans="727:752" x14ac:dyDescent="0.25">
      <c r="AAY2918" s="60"/>
      <c r="AAZ2918" s="60"/>
      <c r="ABA2918" s="60"/>
      <c r="ABB2918" s="60"/>
      <c r="ABC2918" s="60"/>
      <c r="ABD2918" s="60"/>
      <c r="ABE2918" s="60"/>
      <c r="ABF2918" s="60"/>
      <c r="ABG2918" s="60"/>
      <c r="ABH2918" s="60"/>
      <c r="ABI2918" s="60"/>
      <c r="ABJ2918" s="60"/>
      <c r="ABK2918" s="60"/>
      <c r="ABL2918" s="60"/>
      <c r="ABM2918" s="60"/>
      <c r="ABN2918" s="60"/>
      <c r="ABO2918" s="60"/>
      <c r="ABP2918" s="60"/>
      <c r="ABQ2918" s="60"/>
      <c r="ABR2918" s="60">
        <v>1.0044584502929601</v>
      </c>
      <c r="ABS2918" s="60"/>
      <c r="ABT2918" s="60"/>
      <c r="ABU2918" s="60"/>
      <c r="ABV2918" s="60"/>
      <c r="ABW2918" s="60"/>
      <c r="ABX2918" s="60"/>
    </row>
    <row r="2919" spans="727:752" x14ac:dyDescent="0.25">
      <c r="AAY2919" s="60"/>
      <c r="AAZ2919" s="60"/>
      <c r="ABA2919" s="60"/>
      <c r="ABB2919" s="60"/>
      <c r="ABC2919" s="60"/>
      <c r="ABD2919" s="60"/>
      <c r="ABE2919" s="60"/>
      <c r="ABF2919" s="60"/>
      <c r="ABG2919" s="60"/>
      <c r="ABH2919" s="60"/>
      <c r="ABI2919" s="60"/>
      <c r="ABJ2919" s="60"/>
      <c r="ABK2919" s="60"/>
      <c r="ABL2919" s="60"/>
      <c r="ABM2919" s="60"/>
      <c r="ABN2919" s="60"/>
      <c r="ABO2919" s="60"/>
      <c r="ABP2919" s="60"/>
      <c r="ABQ2919" s="60"/>
      <c r="ABR2919" s="60">
        <v>1.0044525432157001</v>
      </c>
      <c r="ABS2919" s="60"/>
      <c r="ABT2919" s="60"/>
      <c r="ABU2919" s="60"/>
      <c r="ABV2919" s="60"/>
      <c r="ABW2919" s="60"/>
      <c r="ABX2919" s="60"/>
    </row>
    <row r="2920" spans="727:752" x14ac:dyDescent="0.25">
      <c r="AAY2920" s="60"/>
      <c r="AAZ2920" s="60"/>
      <c r="ABA2920" s="60"/>
      <c r="ABB2920" s="60"/>
      <c r="ABC2920" s="60"/>
      <c r="ABD2920" s="60"/>
      <c r="ABE2920" s="60"/>
      <c r="ABF2920" s="60"/>
      <c r="ABG2920" s="60"/>
      <c r="ABH2920" s="60"/>
      <c r="ABI2920" s="60"/>
      <c r="ABJ2920" s="60"/>
      <c r="ABK2920" s="60"/>
      <c r="ABL2920" s="60"/>
      <c r="ABM2920" s="60"/>
      <c r="ABN2920" s="60"/>
      <c r="ABO2920" s="60"/>
      <c r="ABP2920" s="60"/>
      <c r="ABQ2920" s="60"/>
      <c r="ABR2920" s="60">
        <v>1.004452475061</v>
      </c>
      <c r="ABS2920" s="60"/>
      <c r="ABT2920" s="60"/>
      <c r="ABU2920" s="60"/>
      <c r="ABV2920" s="60"/>
      <c r="ABW2920" s="60"/>
      <c r="ABX2920" s="60"/>
    </row>
    <row r="2921" spans="727:752" x14ac:dyDescent="0.25">
      <c r="AAY2921" s="60"/>
      <c r="AAZ2921" s="60"/>
      <c r="ABA2921" s="60"/>
      <c r="ABB2921" s="60"/>
      <c r="ABC2921" s="60"/>
      <c r="ABD2921" s="60"/>
      <c r="ABE2921" s="60"/>
      <c r="ABF2921" s="60"/>
      <c r="ABG2921" s="60"/>
      <c r="ABH2921" s="60"/>
      <c r="ABI2921" s="60"/>
      <c r="ABJ2921" s="60"/>
      <c r="ABK2921" s="60"/>
      <c r="ABL2921" s="60"/>
      <c r="ABM2921" s="60"/>
      <c r="ABN2921" s="60"/>
      <c r="ABO2921" s="60"/>
      <c r="ABP2921" s="60"/>
      <c r="ABQ2921" s="60"/>
      <c r="ABR2921" s="60">
        <v>1.0044434798394799</v>
      </c>
      <c r="ABS2921" s="60"/>
      <c r="ABT2921" s="60"/>
      <c r="ABU2921" s="60"/>
      <c r="ABV2921" s="60"/>
      <c r="ABW2921" s="60"/>
      <c r="ABX2921" s="60"/>
    </row>
    <row r="2922" spans="727:752" x14ac:dyDescent="0.25">
      <c r="AAY2922" s="60"/>
      <c r="AAZ2922" s="60"/>
      <c r="ABA2922" s="60"/>
      <c r="ABB2922" s="60"/>
      <c r="ABC2922" s="60"/>
      <c r="ABD2922" s="60"/>
      <c r="ABE2922" s="60"/>
      <c r="ABF2922" s="60"/>
      <c r="ABG2922" s="60"/>
      <c r="ABH2922" s="60"/>
      <c r="ABI2922" s="60"/>
      <c r="ABJ2922" s="60"/>
      <c r="ABK2922" s="60"/>
      <c r="ABL2922" s="60"/>
      <c r="ABM2922" s="60"/>
      <c r="ABN2922" s="60"/>
      <c r="ABO2922" s="60"/>
      <c r="ABP2922" s="60"/>
      <c r="ABQ2922" s="60"/>
      <c r="ABR2922" s="60">
        <v>1.00444064400114</v>
      </c>
      <c r="ABS2922" s="60"/>
      <c r="ABT2922" s="60"/>
      <c r="ABU2922" s="60"/>
      <c r="ABV2922" s="60"/>
      <c r="ABW2922" s="60"/>
      <c r="ABX2922" s="60"/>
    </row>
    <row r="2923" spans="727:752" x14ac:dyDescent="0.25">
      <c r="AAY2923" s="60"/>
      <c r="AAZ2923" s="60"/>
      <c r="ABA2923" s="60"/>
      <c r="ABB2923" s="60"/>
      <c r="ABC2923" s="60"/>
      <c r="ABD2923" s="60"/>
      <c r="ABE2923" s="60"/>
      <c r="ABF2923" s="60"/>
      <c r="ABG2923" s="60"/>
      <c r="ABH2923" s="60"/>
      <c r="ABI2923" s="60"/>
      <c r="ABJ2923" s="60"/>
      <c r="ABK2923" s="60"/>
      <c r="ABL2923" s="60"/>
      <c r="ABM2923" s="60"/>
      <c r="ABN2923" s="60"/>
      <c r="ABO2923" s="60"/>
      <c r="ABP2923" s="60"/>
      <c r="ABQ2923" s="60"/>
      <c r="ABR2923" s="60">
        <v>1.0044400087452401</v>
      </c>
      <c r="ABS2923" s="60"/>
      <c r="ABT2923" s="60"/>
      <c r="ABU2923" s="60"/>
      <c r="ABV2923" s="60"/>
      <c r="ABW2923" s="60"/>
      <c r="ABX2923" s="60"/>
    </row>
    <row r="2924" spans="727:752" x14ac:dyDescent="0.25">
      <c r="AAY2924" s="60"/>
      <c r="AAZ2924" s="60"/>
      <c r="ABA2924" s="60"/>
      <c r="ABB2924" s="60"/>
      <c r="ABC2924" s="60"/>
      <c r="ABD2924" s="60"/>
      <c r="ABE2924" s="60"/>
      <c r="ABF2924" s="60"/>
      <c r="ABG2924" s="60"/>
      <c r="ABH2924" s="60"/>
      <c r="ABI2924" s="60"/>
      <c r="ABJ2924" s="60"/>
      <c r="ABK2924" s="60"/>
      <c r="ABL2924" s="60"/>
      <c r="ABM2924" s="60"/>
      <c r="ABN2924" s="60"/>
      <c r="ABO2924" s="60"/>
      <c r="ABP2924" s="60"/>
      <c r="ABQ2924" s="60"/>
      <c r="ABR2924" s="60">
        <v>1.00443406301579</v>
      </c>
      <c r="ABS2924" s="60"/>
      <c r="ABT2924" s="60"/>
      <c r="ABU2924" s="60"/>
      <c r="ABV2924" s="60"/>
      <c r="ABW2924" s="60"/>
      <c r="ABX2924" s="60"/>
    </row>
    <row r="2925" spans="727:752" x14ac:dyDescent="0.25">
      <c r="AAY2925" s="60"/>
      <c r="AAZ2925" s="60"/>
      <c r="ABA2925" s="60"/>
      <c r="ABB2925" s="60"/>
      <c r="ABC2925" s="60"/>
      <c r="ABD2925" s="60"/>
      <c r="ABE2925" s="60"/>
      <c r="ABF2925" s="60"/>
      <c r="ABG2925" s="60"/>
      <c r="ABH2925" s="60"/>
      <c r="ABI2925" s="60"/>
      <c r="ABJ2925" s="60"/>
      <c r="ABK2925" s="60"/>
      <c r="ABL2925" s="60"/>
      <c r="ABM2925" s="60"/>
      <c r="ABN2925" s="60"/>
      <c r="ABO2925" s="60"/>
      <c r="ABP2925" s="60"/>
      <c r="ABQ2925" s="60"/>
      <c r="ABR2925" s="60">
        <v>1.0044327122612999</v>
      </c>
      <c r="ABS2925" s="60"/>
      <c r="ABT2925" s="60"/>
      <c r="ABU2925" s="60"/>
      <c r="ABV2925" s="60"/>
      <c r="ABW2925" s="60"/>
      <c r="ABX2925" s="60"/>
    </row>
    <row r="2926" spans="727:752" x14ac:dyDescent="0.25">
      <c r="AAY2926" s="60"/>
      <c r="AAZ2926" s="60"/>
      <c r="ABA2926" s="60"/>
      <c r="ABB2926" s="60"/>
      <c r="ABC2926" s="60"/>
      <c r="ABD2926" s="60"/>
      <c r="ABE2926" s="60"/>
      <c r="ABF2926" s="60"/>
      <c r="ABG2926" s="60"/>
      <c r="ABH2926" s="60"/>
      <c r="ABI2926" s="60"/>
      <c r="ABJ2926" s="60"/>
      <c r="ABK2926" s="60"/>
      <c r="ABL2926" s="60"/>
      <c r="ABM2926" s="60"/>
      <c r="ABN2926" s="60"/>
      <c r="ABO2926" s="60"/>
      <c r="ABP2926" s="60"/>
      <c r="ABQ2926" s="60"/>
      <c r="ABR2926" s="60">
        <v>1.00443097918854</v>
      </c>
      <c r="ABS2926" s="60"/>
      <c r="ABT2926" s="60"/>
      <c r="ABU2926" s="60"/>
      <c r="ABV2926" s="60"/>
      <c r="ABW2926" s="60"/>
      <c r="ABX2926" s="60"/>
    </row>
    <row r="2927" spans="727:752" x14ac:dyDescent="0.25">
      <c r="AAY2927" s="60"/>
      <c r="AAZ2927" s="60"/>
      <c r="ABA2927" s="60"/>
      <c r="ABB2927" s="60"/>
      <c r="ABC2927" s="60"/>
      <c r="ABD2927" s="60"/>
      <c r="ABE2927" s="60"/>
      <c r="ABF2927" s="60"/>
      <c r="ABG2927" s="60"/>
      <c r="ABH2927" s="60"/>
      <c r="ABI2927" s="60"/>
      <c r="ABJ2927" s="60"/>
      <c r="ABK2927" s="60"/>
      <c r="ABL2927" s="60"/>
      <c r="ABM2927" s="60"/>
      <c r="ABN2927" s="60"/>
      <c r="ABO2927" s="60"/>
      <c r="ABP2927" s="60"/>
      <c r="ABQ2927" s="60"/>
      <c r="ABR2927" s="60">
        <v>1.0044296389460901</v>
      </c>
      <c r="ABS2927" s="60"/>
      <c r="ABT2927" s="60"/>
      <c r="ABU2927" s="60"/>
      <c r="ABV2927" s="60"/>
      <c r="ABW2927" s="60"/>
      <c r="ABX2927" s="60"/>
    </row>
    <row r="2928" spans="727:752" x14ac:dyDescent="0.25">
      <c r="AAY2928" s="60"/>
      <c r="AAZ2928" s="60"/>
      <c r="ABA2928" s="60"/>
      <c r="ABB2928" s="60"/>
      <c r="ABC2928" s="60"/>
      <c r="ABD2928" s="60"/>
      <c r="ABE2928" s="60"/>
      <c r="ABF2928" s="60"/>
      <c r="ABG2928" s="60"/>
      <c r="ABH2928" s="60"/>
      <c r="ABI2928" s="60"/>
      <c r="ABJ2928" s="60"/>
      <c r="ABK2928" s="60"/>
      <c r="ABL2928" s="60"/>
      <c r="ABM2928" s="60"/>
      <c r="ABN2928" s="60"/>
      <c r="ABO2928" s="60"/>
      <c r="ABP2928" s="60"/>
      <c r="ABQ2928" s="60"/>
      <c r="ABR2928" s="60">
        <v>1.0044286137301399</v>
      </c>
      <c r="ABS2928" s="60"/>
      <c r="ABT2928" s="60"/>
      <c r="ABU2928" s="60"/>
      <c r="ABV2928" s="60"/>
      <c r="ABW2928" s="60"/>
      <c r="ABX2928" s="60"/>
    </row>
    <row r="2929" spans="727:752" x14ac:dyDescent="0.25">
      <c r="AAY2929" s="60"/>
      <c r="AAZ2929" s="60"/>
      <c r="ABA2929" s="60"/>
      <c r="ABB2929" s="60"/>
      <c r="ABC2929" s="60"/>
      <c r="ABD2929" s="60"/>
      <c r="ABE2929" s="60"/>
      <c r="ABF2929" s="60"/>
      <c r="ABG2929" s="60"/>
      <c r="ABH2929" s="60"/>
      <c r="ABI2929" s="60"/>
      <c r="ABJ2929" s="60"/>
      <c r="ABK2929" s="60"/>
      <c r="ABL2929" s="60"/>
      <c r="ABM2929" s="60"/>
      <c r="ABN2929" s="60"/>
      <c r="ABO2929" s="60"/>
      <c r="ABP2929" s="60"/>
      <c r="ABQ2929" s="60"/>
      <c r="ABR2929" s="60">
        <v>1.00442783196628</v>
      </c>
      <c r="ABS2929" s="60"/>
      <c r="ABT2929" s="60"/>
      <c r="ABU2929" s="60"/>
      <c r="ABV2929" s="60"/>
      <c r="ABW2929" s="60"/>
      <c r="ABX2929" s="60"/>
    </row>
    <row r="2930" spans="727:752" x14ac:dyDescent="0.25">
      <c r="AAY2930" s="60"/>
      <c r="AAZ2930" s="60"/>
      <c r="ABA2930" s="60"/>
      <c r="ABB2930" s="60"/>
      <c r="ABC2930" s="60"/>
      <c r="ABD2930" s="60"/>
      <c r="ABE2930" s="60"/>
      <c r="ABF2930" s="60"/>
      <c r="ABG2930" s="60"/>
      <c r="ABH2930" s="60"/>
      <c r="ABI2930" s="60"/>
      <c r="ABJ2930" s="60"/>
      <c r="ABK2930" s="60"/>
      <c r="ABL2930" s="60"/>
      <c r="ABM2930" s="60"/>
      <c r="ABN2930" s="60"/>
      <c r="ABO2930" s="60"/>
      <c r="ABP2930" s="60"/>
      <c r="ABQ2930" s="60"/>
      <c r="ABR2930" s="60">
        <v>1.0044255778120701</v>
      </c>
      <c r="ABS2930" s="60"/>
      <c r="ABT2930" s="60"/>
      <c r="ABU2930" s="60"/>
      <c r="ABV2930" s="60"/>
      <c r="ABW2930" s="60"/>
      <c r="ABX2930" s="60"/>
    </row>
    <row r="2931" spans="727:752" x14ac:dyDescent="0.25">
      <c r="AAY2931" s="60"/>
      <c r="AAZ2931" s="60"/>
      <c r="ABA2931" s="60"/>
      <c r="ABB2931" s="60"/>
      <c r="ABC2931" s="60"/>
      <c r="ABD2931" s="60"/>
      <c r="ABE2931" s="60"/>
      <c r="ABF2931" s="60"/>
      <c r="ABG2931" s="60"/>
      <c r="ABH2931" s="60"/>
      <c r="ABI2931" s="60"/>
      <c r="ABJ2931" s="60"/>
      <c r="ABK2931" s="60"/>
      <c r="ABL2931" s="60"/>
      <c r="ABM2931" s="60"/>
      <c r="ABN2931" s="60"/>
      <c r="ABO2931" s="60"/>
      <c r="ABP2931" s="60"/>
      <c r="ABQ2931" s="60"/>
      <c r="ABR2931" s="60">
        <v>1.00442495035695</v>
      </c>
      <c r="ABS2931" s="60"/>
      <c r="ABT2931" s="60"/>
      <c r="ABU2931" s="60"/>
      <c r="ABV2931" s="60"/>
      <c r="ABW2931" s="60"/>
      <c r="ABX2931" s="60"/>
    </row>
    <row r="2932" spans="727:752" x14ac:dyDescent="0.25">
      <c r="AAY2932" s="60"/>
      <c r="AAZ2932" s="60"/>
      <c r="ABA2932" s="60"/>
      <c r="ABB2932" s="60"/>
      <c r="ABC2932" s="60"/>
      <c r="ABD2932" s="60"/>
      <c r="ABE2932" s="60"/>
      <c r="ABF2932" s="60"/>
      <c r="ABG2932" s="60"/>
      <c r="ABH2932" s="60"/>
      <c r="ABI2932" s="60"/>
      <c r="ABJ2932" s="60"/>
      <c r="ABK2932" s="60"/>
      <c r="ABL2932" s="60"/>
      <c r="ABM2932" s="60"/>
      <c r="ABN2932" s="60"/>
      <c r="ABO2932" s="60"/>
      <c r="ABP2932" s="60"/>
      <c r="ABQ2932" s="60"/>
      <c r="ABR2932" s="60">
        <v>1.0044246322920301</v>
      </c>
      <c r="ABS2932" s="60"/>
      <c r="ABT2932" s="60"/>
      <c r="ABU2932" s="60"/>
      <c r="ABV2932" s="60"/>
      <c r="ABW2932" s="60"/>
      <c r="ABX2932" s="60"/>
    </row>
    <row r="2933" spans="727:752" x14ac:dyDescent="0.25">
      <c r="AAY2933" s="60"/>
      <c r="AAZ2933" s="60"/>
      <c r="ABA2933" s="60"/>
      <c r="ABB2933" s="60"/>
      <c r="ABC2933" s="60"/>
      <c r="ABD2933" s="60"/>
      <c r="ABE2933" s="60"/>
      <c r="ABF2933" s="60"/>
      <c r="ABG2933" s="60"/>
      <c r="ABH2933" s="60"/>
      <c r="ABI2933" s="60"/>
      <c r="ABJ2933" s="60"/>
      <c r="ABK2933" s="60"/>
      <c r="ABL2933" s="60"/>
      <c r="ABM2933" s="60"/>
      <c r="ABN2933" s="60"/>
      <c r="ABO2933" s="60"/>
      <c r="ABP2933" s="60"/>
      <c r="ABQ2933" s="60"/>
      <c r="ABR2933" s="60">
        <v>1.00441944124864</v>
      </c>
      <c r="ABS2933" s="60"/>
      <c r="ABT2933" s="60"/>
      <c r="ABU2933" s="60"/>
      <c r="ABV2933" s="60"/>
      <c r="ABW2933" s="60"/>
      <c r="ABX2933" s="60"/>
    </row>
    <row r="2934" spans="727:752" x14ac:dyDescent="0.25">
      <c r="AAY2934" s="60"/>
      <c r="AAZ2934" s="60"/>
      <c r="ABA2934" s="60"/>
      <c r="ABB2934" s="60"/>
      <c r="ABC2934" s="60"/>
      <c r="ABD2934" s="60"/>
      <c r="ABE2934" s="60"/>
      <c r="ABF2934" s="60"/>
      <c r="ABG2934" s="60"/>
      <c r="ABH2934" s="60"/>
      <c r="ABI2934" s="60"/>
      <c r="ABJ2934" s="60"/>
      <c r="ABK2934" s="60"/>
      <c r="ABL2934" s="60"/>
      <c r="ABM2934" s="60"/>
      <c r="ABN2934" s="60"/>
      <c r="ABO2934" s="60"/>
      <c r="ABP2934" s="60"/>
      <c r="ABQ2934" s="60"/>
      <c r="ABR2934" s="60">
        <v>1.0044176053693501</v>
      </c>
      <c r="ABS2934" s="60"/>
      <c r="ABT2934" s="60"/>
      <c r="ABU2934" s="60"/>
      <c r="ABV2934" s="60"/>
      <c r="ABW2934" s="60"/>
      <c r="ABX2934" s="60"/>
    </row>
    <row r="2935" spans="727:752" x14ac:dyDescent="0.25">
      <c r="AAY2935" s="60"/>
      <c r="AAZ2935" s="60"/>
      <c r="ABA2935" s="60"/>
      <c r="ABB2935" s="60"/>
      <c r="ABC2935" s="60"/>
      <c r="ABD2935" s="60"/>
      <c r="ABE2935" s="60"/>
      <c r="ABF2935" s="60"/>
      <c r="ABG2935" s="60"/>
      <c r="ABH2935" s="60"/>
      <c r="ABI2935" s="60"/>
      <c r="ABJ2935" s="60"/>
      <c r="ABK2935" s="60"/>
      <c r="ABL2935" s="60"/>
      <c r="ABM2935" s="60"/>
      <c r="ABN2935" s="60"/>
      <c r="ABO2935" s="60"/>
      <c r="ABP2935" s="60"/>
      <c r="ABQ2935" s="60"/>
      <c r="ABR2935" s="60">
        <v>1.00441586335584</v>
      </c>
      <c r="ABS2935" s="60"/>
      <c r="ABT2935" s="60"/>
      <c r="ABU2935" s="60"/>
      <c r="ABV2935" s="60"/>
      <c r="ABW2935" s="60"/>
      <c r="ABX2935" s="60"/>
    </row>
    <row r="2936" spans="727:752" x14ac:dyDescent="0.25">
      <c r="AAY2936" s="60"/>
      <c r="AAZ2936" s="60"/>
      <c r="ABA2936" s="60"/>
      <c r="ABB2936" s="60"/>
      <c r="ABC2936" s="60"/>
      <c r="ABD2936" s="60"/>
      <c r="ABE2936" s="60"/>
      <c r="ABF2936" s="60"/>
      <c r="ABG2936" s="60"/>
      <c r="ABH2936" s="60"/>
      <c r="ABI2936" s="60"/>
      <c r="ABJ2936" s="60"/>
      <c r="ABK2936" s="60"/>
      <c r="ABL2936" s="60"/>
      <c r="ABM2936" s="60"/>
      <c r="ABN2936" s="60"/>
      <c r="ABO2936" s="60"/>
      <c r="ABP2936" s="60"/>
      <c r="ABQ2936" s="60"/>
      <c r="ABR2936" s="60">
        <v>1.00441156233587</v>
      </c>
      <c r="ABS2936" s="60"/>
      <c r="ABT2936" s="60"/>
      <c r="ABU2936" s="60"/>
      <c r="ABV2936" s="60"/>
      <c r="ABW2936" s="60"/>
      <c r="ABX2936" s="60"/>
    </row>
    <row r="2937" spans="727:752" x14ac:dyDescent="0.25">
      <c r="AAY2937" s="60"/>
      <c r="AAZ2937" s="60"/>
      <c r="ABA2937" s="60"/>
      <c r="ABB2937" s="60"/>
      <c r="ABC2937" s="60"/>
      <c r="ABD2937" s="60"/>
      <c r="ABE2937" s="60"/>
      <c r="ABF2937" s="60"/>
      <c r="ABG2937" s="60"/>
      <c r="ABH2937" s="60"/>
      <c r="ABI2937" s="60"/>
      <c r="ABJ2937" s="60"/>
      <c r="ABK2937" s="60"/>
      <c r="ABL2937" s="60"/>
      <c r="ABM2937" s="60"/>
      <c r="ABN2937" s="60"/>
      <c r="ABO2937" s="60"/>
      <c r="ABP2937" s="60"/>
      <c r="ABQ2937" s="60"/>
      <c r="ABR2937" s="60">
        <v>1.00441136455407</v>
      </c>
      <c r="ABS2937" s="60"/>
      <c r="ABT2937" s="60"/>
      <c r="ABU2937" s="60"/>
      <c r="ABV2937" s="60"/>
      <c r="ABW2937" s="60"/>
      <c r="ABX2937" s="60"/>
    </row>
    <row r="2938" spans="727:752" x14ac:dyDescent="0.25">
      <c r="AAY2938" s="60"/>
      <c r="AAZ2938" s="60"/>
      <c r="ABA2938" s="60"/>
      <c r="ABB2938" s="60"/>
      <c r="ABC2938" s="60"/>
      <c r="ABD2938" s="60"/>
      <c r="ABE2938" s="60"/>
      <c r="ABF2938" s="60"/>
      <c r="ABG2938" s="60"/>
      <c r="ABH2938" s="60"/>
      <c r="ABI2938" s="60"/>
      <c r="ABJ2938" s="60"/>
      <c r="ABK2938" s="60"/>
      <c r="ABL2938" s="60"/>
      <c r="ABM2938" s="60"/>
      <c r="ABN2938" s="60"/>
      <c r="ABO2938" s="60"/>
      <c r="ABP2938" s="60"/>
      <c r="ABQ2938" s="60"/>
      <c r="ABR2938" s="60">
        <v>1.0044068401767901</v>
      </c>
      <c r="ABS2938" s="60"/>
      <c r="ABT2938" s="60"/>
      <c r="ABU2938" s="60"/>
      <c r="ABV2938" s="60"/>
      <c r="ABW2938" s="60"/>
      <c r="ABX2938" s="60"/>
    </row>
    <row r="2939" spans="727:752" x14ac:dyDescent="0.25">
      <c r="AAY2939" s="60"/>
      <c r="AAZ2939" s="60"/>
      <c r="ABA2939" s="60"/>
      <c r="ABB2939" s="60"/>
      <c r="ABC2939" s="60"/>
      <c r="ABD2939" s="60"/>
      <c r="ABE2939" s="60"/>
      <c r="ABF2939" s="60"/>
      <c r="ABG2939" s="60"/>
      <c r="ABH2939" s="60"/>
      <c r="ABI2939" s="60"/>
      <c r="ABJ2939" s="60"/>
      <c r="ABK2939" s="60"/>
      <c r="ABL2939" s="60"/>
      <c r="ABM2939" s="60"/>
      <c r="ABN2939" s="60"/>
      <c r="ABO2939" s="60"/>
      <c r="ABP2939" s="60"/>
      <c r="ABQ2939" s="60"/>
      <c r="ABR2939" s="60">
        <v>1.0044061558233199</v>
      </c>
      <c r="ABS2939" s="60"/>
      <c r="ABT2939" s="60"/>
      <c r="ABU2939" s="60"/>
      <c r="ABV2939" s="60"/>
      <c r="ABW2939" s="60"/>
      <c r="ABX2939" s="60"/>
    </row>
    <row r="2940" spans="727:752" x14ac:dyDescent="0.25">
      <c r="AAY2940" s="60"/>
      <c r="AAZ2940" s="60"/>
      <c r="ABA2940" s="60"/>
      <c r="ABB2940" s="60"/>
      <c r="ABC2940" s="60"/>
      <c r="ABD2940" s="60"/>
      <c r="ABE2940" s="60"/>
      <c r="ABF2940" s="60"/>
      <c r="ABG2940" s="60"/>
      <c r="ABH2940" s="60"/>
      <c r="ABI2940" s="60"/>
      <c r="ABJ2940" s="60"/>
      <c r="ABK2940" s="60"/>
      <c r="ABL2940" s="60"/>
      <c r="ABM2940" s="60"/>
      <c r="ABN2940" s="60"/>
      <c r="ABO2940" s="60"/>
      <c r="ABP2940" s="60"/>
      <c r="ABQ2940" s="60"/>
      <c r="ABR2940" s="60">
        <v>1.00440380468766</v>
      </c>
      <c r="ABS2940" s="60"/>
      <c r="ABT2940" s="60"/>
      <c r="ABU2940" s="60"/>
      <c r="ABV2940" s="60"/>
      <c r="ABW2940" s="60"/>
      <c r="ABX2940" s="60"/>
    </row>
    <row r="2941" spans="727:752" x14ac:dyDescent="0.25">
      <c r="AAY2941" s="60"/>
      <c r="AAZ2941" s="60"/>
      <c r="ABA2941" s="60"/>
      <c r="ABB2941" s="60"/>
      <c r="ABC2941" s="60"/>
      <c r="ABD2941" s="60"/>
      <c r="ABE2941" s="60"/>
      <c r="ABF2941" s="60"/>
      <c r="ABG2941" s="60"/>
      <c r="ABH2941" s="60"/>
      <c r="ABI2941" s="60"/>
      <c r="ABJ2941" s="60"/>
      <c r="ABK2941" s="60"/>
      <c r="ABL2941" s="60"/>
      <c r="ABM2941" s="60"/>
      <c r="ABN2941" s="60"/>
      <c r="ABO2941" s="60"/>
      <c r="ABP2941" s="60"/>
      <c r="ABQ2941" s="60"/>
      <c r="ABR2941" s="60">
        <v>1.0044034502577099</v>
      </c>
      <c r="ABS2941" s="60"/>
      <c r="ABT2941" s="60"/>
      <c r="ABU2941" s="60"/>
      <c r="ABV2941" s="60"/>
      <c r="ABW2941" s="60"/>
      <c r="ABX2941" s="60"/>
    </row>
    <row r="2942" spans="727:752" x14ac:dyDescent="0.25">
      <c r="AAY2942" s="60"/>
      <c r="AAZ2942" s="60"/>
      <c r="ABA2942" s="60"/>
      <c r="ABB2942" s="60"/>
      <c r="ABC2942" s="60"/>
      <c r="ABD2942" s="60"/>
      <c r="ABE2942" s="60"/>
      <c r="ABF2942" s="60"/>
      <c r="ABG2942" s="60"/>
      <c r="ABH2942" s="60"/>
      <c r="ABI2942" s="60"/>
      <c r="ABJ2942" s="60"/>
      <c r="ABK2942" s="60"/>
      <c r="ABL2942" s="60"/>
      <c r="ABM2942" s="60"/>
      <c r="ABN2942" s="60"/>
      <c r="ABO2942" s="60"/>
      <c r="ABP2942" s="60"/>
      <c r="ABQ2942" s="60"/>
      <c r="ABR2942" s="60">
        <v>1.0044016268924001</v>
      </c>
      <c r="ABS2942" s="60"/>
      <c r="ABT2942" s="60"/>
      <c r="ABU2942" s="60"/>
      <c r="ABV2942" s="60"/>
      <c r="ABW2942" s="60"/>
      <c r="ABX2942" s="60"/>
    </row>
    <row r="2943" spans="727:752" x14ac:dyDescent="0.25">
      <c r="AAY2943" s="60"/>
      <c r="AAZ2943" s="60"/>
      <c r="ABA2943" s="60"/>
      <c r="ABB2943" s="60"/>
      <c r="ABC2943" s="60"/>
      <c r="ABD2943" s="60"/>
      <c r="ABE2943" s="60"/>
      <c r="ABF2943" s="60"/>
      <c r="ABG2943" s="60"/>
      <c r="ABH2943" s="60"/>
      <c r="ABI2943" s="60"/>
      <c r="ABJ2943" s="60"/>
      <c r="ABK2943" s="60"/>
      <c r="ABL2943" s="60"/>
      <c r="ABM2943" s="60"/>
      <c r="ABN2943" s="60"/>
      <c r="ABO2943" s="60"/>
      <c r="ABP2943" s="60"/>
      <c r="ABQ2943" s="60"/>
      <c r="ABR2943" s="60">
        <v>1.0043939974594001</v>
      </c>
      <c r="ABS2943" s="60"/>
      <c r="ABT2943" s="60"/>
      <c r="ABU2943" s="60"/>
      <c r="ABV2943" s="60"/>
      <c r="ABW2943" s="60"/>
      <c r="ABX2943" s="60"/>
    </row>
    <row r="2944" spans="727:752" x14ac:dyDescent="0.25">
      <c r="AAY2944" s="60"/>
      <c r="AAZ2944" s="60"/>
      <c r="ABA2944" s="60"/>
      <c r="ABB2944" s="60"/>
      <c r="ABC2944" s="60"/>
      <c r="ABD2944" s="60"/>
      <c r="ABE2944" s="60"/>
      <c r="ABF2944" s="60"/>
      <c r="ABG2944" s="60"/>
      <c r="ABH2944" s="60"/>
      <c r="ABI2944" s="60"/>
      <c r="ABJ2944" s="60"/>
      <c r="ABK2944" s="60"/>
      <c r="ABL2944" s="60"/>
      <c r="ABM2944" s="60"/>
      <c r="ABN2944" s="60"/>
      <c r="ABO2944" s="60"/>
      <c r="ABP2944" s="60"/>
      <c r="ABQ2944" s="60"/>
      <c r="ABR2944" s="60">
        <v>1.00438634590857</v>
      </c>
      <c r="ABS2944" s="60"/>
      <c r="ABT2944" s="60"/>
      <c r="ABU2944" s="60"/>
      <c r="ABV2944" s="60"/>
      <c r="ABW2944" s="60"/>
      <c r="ABX2944" s="60"/>
    </row>
    <row r="2945" spans="727:752" x14ac:dyDescent="0.25">
      <c r="AAY2945" s="60"/>
      <c r="AAZ2945" s="60"/>
      <c r="ABA2945" s="60"/>
      <c r="ABB2945" s="60"/>
      <c r="ABC2945" s="60"/>
      <c r="ABD2945" s="60"/>
      <c r="ABE2945" s="60"/>
      <c r="ABF2945" s="60"/>
      <c r="ABG2945" s="60"/>
      <c r="ABH2945" s="60"/>
      <c r="ABI2945" s="60"/>
      <c r="ABJ2945" s="60"/>
      <c r="ABK2945" s="60"/>
      <c r="ABL2945" s="60"/>
      <c r="ABM2945" s="60"/>
      <c r="ABN2945" s="60"/>
      <c r="ABO2945" s="60"/>
      <c r="ABP2945" s="60"/>
      <c r="ABQ2945" s="60"/>
      <c r="ABR2945" s="60">
        <v>1.0043844305479299</v>
      </c>
      <c r="ABS2945" s="60"/>
      <c r="ABT2945" s="60"/>
      <c r="ABU2945" s="60"/>
      <c r="ABV2945" s="60"/>
      <c r="ABW2945" s="60"/>
      <c r="ABX2945" s="60"/>
    </row>
    <row r="2946" spans="727:752" x14ac:dyDescent="0.25">
      <c r="AAY2946" s="60"/>
      <c r="AAZ2946" s="60"/>
      <c r="ABA2946" s="60"/>
      <c r="ABB2946" s="60"/>
      <c r="ABC2946" s="60"/>
      <c r="ABD2946" s="60"/>
      <c r="ABE2946" s="60"/>
      <c r="ABF2946" s="60"/>
      <c r="ABG2946" s="60"/>
      <c r="ABH2946" s="60"/>
      <c r="ABI2946" s="60"/>
      <c r="ABJ2946" s="60"/>
      <c r="ABK2946" s="60"/>
      <c r="ABL2946" s="60"/>
      <c r="ABM2946" s="60"/>
      <c r="ABN2946" s="60"/>
      <c r="ABO2946" s="60"/>
      <c r="ABP2946" s="60"/>
      <c r="ABQ2946" s="60"/>
      <c r="ABR2946" s="60">
        <v>1.00438420840406</v>
      </c>
      <c r="ABS2946" s="60"/>
      <c r="ABT2946" s="60"/>
      <c r="ABU2946" s="60"/>
      <c r="ABV2946" s="60"/>
      <c r="ABW2946" s="60"/>
      <c r="ABX2946" s="60"/>
    </row>
    <row r="2947" spans="727:752" x14ac:dyDescent="0.25">
      <c r="AAY2947" s="60"/>
      <c r="AAZ2947" s="60"/>
      <c r="ABA2947" s="60"/>
      <c r="ABB2947" s="60"/>
      <c r="ABC2947" s="60"/>
      <c r="ABD2947" s="60"/>
      <c r="ABE2947" s="60"/>
      <c r="ABF2947" s="60"/>
      <c r="ABG2947" s="60"/>
      <c r="ABH2947" s="60"/>
      <c r="ABI2947" s="60"/>
      <c r="ABJ2947" s="60"/>
      <c r="ABK2947" s="60"/>
      <c r="ABL2947" s="60"/>
      <c r="ABM2947" s="60"/>
      <c r="ABN2947" s="60"/>
      <c r="ABO2947" s="60"/>
      <c r="ABP2947" s="60"/>
      <c r="ABQ2947" s="60"/>
      <c r="ABR2947" s="60">
        <v>1.0043829980235599</v>
      </c>
      <c r="ABS2947" s="60"/>
      <c r="ABT2947" s="60"/>
      <c r="ABU2947" s="60"/>
      <c r="ABV2947" s="60"/>
      <c r="ABW2947" s="60"/>
      <c r="ABX2947" s="60"/>
    </row>
    <row r="2948" spans="727:752" x14ac:dyDescent="0.25">
      <c r="AAY2948" s="60"/>
      <c r="AAZ2948" s="60"/>
      <c r="ABA2948" s="60"/>
      <c r="ABB2948" s="60"/>
      <c r="ABC2948" s="60"/>
      <c r="ABD2948" s="60"/>
      <c r="ABE2948" s="60"/>
      <c r="ABF2948" s="60"/>
      <c r="ABG2948" s="60"/>
      <c r="ABH2948" s="60"/>
      <c r="ABI2948" s="60"/>
      <c r="ABJ2948" s="60"/>
      <c r="ABK2948" s="60"/>
      <c r="ABL2948" s="60"/>
      <c r="ABM2948" s="60"/>
      <c r="ABN2948" s="60"/>
      <c r="ABO2948" s="60"/>
      <c r="ABP2948" s="60"/>
      <c r="ABQ2948" s="60"/>
      <c r="ABR2948" s="60">
        <v>1.00438236284049</v>
      </c>
      <c r="ABS2948" s="60"/>
      <c r="ABT2948" s="60"/>
      <c r="ABU2948" s="60"/>
      <c r="ABV2948" s="60"/>
      <c r="ABW2948" s="60"/>
      <c r="ABX2948" s="60"/>
    </row>
    <row r="2949" spans="727:752" x14ac:dyDescent="0.25">
      <c r="AAY2949" s="60"/>
      <c r="AAZ2949" s="60"/>
      <c r="ABA2949" s="60"/>
      <c r="ABB2949" s="60"/>
      <c r="ABC2949" s="60"/>
      <c r="ABD2949" s="60"/>
      <c r="ABE2949" s="60"/>
      <c r="ABF2949" s="60"/>
      <c r="ABG2949" s="60"/>
      <c r="ABH2949" s="60"/>
      <c r="ABI2949" s="60"/>
      <c r="ABJ2949" s="60"/>
      <c r="ABK2949" s="60"/>
      <c r="ABL2949" s="60"/>
      <c r="ABM2949" s="60"/>
      <c r="ABN2949" s="60"/>
      <c r="ABO2949" s="60"/>
      <c r="ABP2949" s="60"/>
      <c r="ABQ2949" s="60"/>
      <c r="ABR2949" s="60">
        <v>1.0043793557304801</v>
      </c>
      <c r="ABS2949" s="60"/>
      <c r="ABT2949" s="60"/>
      <c r="ABU2949" s="60"/>
      <c r="ABV2949" s="60"/>
      <c r="ABW2949" s="60"/>
      <c r="ABX2949" s="60"/>
    </row>
    <row r="2950" spans="727:752" x14ac:dyDescent="0.25">
      <c r="AAY2950" s="60"/>
      <c r="AAZ2950" s="60"/>
      <c r="ABA2950" s="60"/>
      <c r="ABB2950" s="60"/>
      <c r="ABC2950" s="60"/>
      <c r="ABD2950" s="60"/>
      <c r="ABE2950" s="60"/>
      <c r="ABF2950" s="60"/>
      <c r="ABG2950" s="60"/>
      <c r="ABH2950" s="60"/>
      <c r="ABI2950" s="60"/>
      <c r="ABJ2950" s="60"/>
      <c r="ABK2950" s="60"/>
      <c r="ABL2950" s="60"/>
      <c r="ABM2950" s="60"/>
      <c r="ABN2950" s="60"/>
      <c r="ABO2950" s="60"/>
      <c r="ABP2950" s="60"/>
      <c r="ABQ2950" s="60"/>
      <c r="ABR2950" s="60">
        <v>1.00437932682036</v>
      </c>
      <c r="ABS2950" s="60"/>
      <c r="ABT2950" s="60"/>
      <c r="ABU2950" s="60"/>
      <c r="ABV2950" s="60"/>
      <c r="ABW2950" s="60"/>
      <c r="ABX2950" s="60"/>
    </row>
    <row r="2951" spans="727:752" x14ac:dyDescent="0.25">
      <c r="AAY2951" s="60"/>
      <c r="AAZ2951" s="60"/>
      <c r="ABA2951" s="60"/>
      <c r="ABB2951" s="60"/>
      <c r="ABC2951" s="60"/>
      <c r="ABD2951" s="60"/>
      <c r="ABE2951" s="60"/>
      <c r="ABF2951" s="60"/>
      <c r="ABG2951" s="60"/>
      <c r="ABH2951" s="60"/>
      <c r="ABI2951" s="60"/>
      <c r="ABJ2951" s="60"/>
      <c r="ABK2951" s="60"/>
      <c r="ABL2951" s="60"/>
      <c r="ABM2951" s="60"/>
      <c r="ABN2951" s="60"/>
      <c r="ABO2951" s="60"/>
      <c r="ABP2951" s="60"/>
      <c r="ABQ2951" s="60"/>
      <c r="ABR2951" s="60">
        <v>1.00437790658415</v>
      </c>
      <c r="ABS2951" s="60"/>
      <c r="ABT2951" s="60"/>
      <c r="ABU2951" s="60"/>
      <c r="ABV2951" s="60"/>
      <c r="ABW2951" s="60"/>
      <c r="ABX2951" s="60"/>
    </row>
    <row r="2952" spans="727:752" x14ac:dyDescent="0.25">
      <c r="AAY2952" s="60"/>
      <c r="AAZ2952" s="60"/>
      <c r="ABA2952" s="60"/>
      <c r="ABB2952" s="60"/>
      <c r="ABC2952" s="60"/>
      <c r="ABD2952" s="60"/>
      <c r="ABE2952" s="60"/>
      <c r="ABF2952" s="60"/>
      <c r="ABG2952" s="60"/>
      <c r="ABH2952" s="60"/>
      <c r="ABI2952" s="60"/>
      <c r="ABJ2952" s="60"/>
      <c r="ABK2952" s="60"/>
      <c r="ABL2952" s="60"/>
      <c r="ABM2952" s="60"/>
      <c r="ABN2952" s="60"/>
      <c r="ABO2952" s="60"/>
      <c r="ABP2952" s="60"/>
      <c r="ABQ2952" s="60"/>
      <c r="ABR2952" s="60">
        <v>1.00437556843576</v>
      </c>
      <c r="ABS2952" s="60"/>
      <c r="ABT2952" s="60"/>
      <c r="ABU2952" s="60"/>
      <c r="ABV2952" s="60"/>
      <c r="ABW2952" s="60"/>
      <c r="ABX2952" s="60"/>
    </row>
    <row r="2953" spans="727:752" x14ac:dyDescent="0.25">
      <c r="AAY2953" s="60"/>
      <c r="AAZ2953" s="60"/>
      <c r="ABA2953" s="60"/>
      <c r="ABB2953" s="60"/>
      <c r="ABC2953" s="60"/>
      <c r="ABD2953" s="60"/>
      <c r="ABE2953" s="60"/>
      <c r="ABF2953" s="60"/>
      <c r="ABG2953" s="60"/>
      <c r="ABH2953" s="60"/>
      <c r="ABI2953" s="60"/>
      <c r="ABJ2953" s="60"/>
      <c r="ABK2953" s="60"/>
      <c r="ABL2953" s="60"/>
      <c r="ABM2953" s="60"/>
      <c r="ABN2953" s="60"/>
      <c r="ABO2953" s="60"/>
      <c r="ABP2953" s="60"/>
      <c r="ABQ2953" s="60"/>
      <c r="ABR2953" s="60">
        <v>1.00437334696814</v>
      </c>
      <c r="ABS2953" s="60"/>
      <c r="ABT2953" s="60"/>
      <c r="ABU2953" s="60"/>
      <c r="ABV2953" s="60"/>
      <c r="ABW2953" s="60"/>
      <c r="ABX2953" s="60"/>
    </row>
    <row r="2954" spans="727:752" x14ac:dyDescent="0.25">
      <c r="AAY2954" s="60"/>
      <c r="AAZ2954" s="60"/>
      <c r="ABA2954" s="60"/>
      <c r="ABB2954" s="60"/>
      <c r="ABC2954" s="60"/>
      <c r="ABD2954" s="60"/>
      <c r="ABE2954" s="60"/>
      <c r="ABF2954" s="60"/>
      <c r="ABG2954" s="60"/>
      <c r="ABH2954" s="60"/>
      <c r="ABI2954" s="60"/>
      <c r="ABJ2954" s="60"/>
      <c r="ABK2954" s="60"/>
      <c r="ABL2954" s="60"/>
      <c r="ABM2954" s="60"/>
      <c r="ABN2954" s="60"/>
      <c r="ABO2954" s="60"/>
      <c r="ABP2954" s="60"/>
      <c r="ABQ2954" s="60"/>
      <c r="ABR2954" s="60">
        <v>1.0043730298942599</v>
      </c>
      <c r="ABS2954" s="60"/>
      <c r="ABT2954" s="60"/>
      <c r="ABU2954" s="60"/>
      <c r="ABV2954" s="60"/>
      <c r="ABW2954" s="60"/>
      <c r="ABX2954" s="60"/>
    </row>
    <row r="2955" spans="727:752" x14ac:dyDescent="0.25">
      <c r="AAY2955" s="60"/>
      <c r="AAZ2955" s="60"/>
      <c r="ABA2955" s="60"/>
      <c r="ABB2955" s="60"/>
      <c r="ABC2955" s="60"/>
      <c r="ABD2955" s="60"/>
      <c r="ABE2955" s="60"/>
      <c r="ABF2955" s="60"/>
      <c r="ABG2955" s="60"/>
      <c r="ABH2955" s="60"/>
      <c r="ABI2955" s="60"/>
      <c r="ABJ2955" s="60"/>
      <c r="ABK2955" s="60"/>
      <c r="ABL2955" s="60"/>
      <c r="ABM2955" s="60"/>
      <c r="ABN2955" s="60"/>
      <c r="ABO2955" s="60"/>
      <c r="ABP2955" s="60"/>
      <c r="ABQ2955" s="60"/>
      <c r="ABR2955" s="60">
        <v>1.0043672767801901</v>
      </c>
      <c r="ABS2955" s="60"/>
      <c r="ABT2955" s="60"/>
      <c r="ABU2955" s="60"/>
      <c r="ABV2955" s="60"/>
      <c r="ABW2955" s="60"/>
      <c r="ABX2955" s="60"/>
    </row>
    <row r="2956" spans="727:752" x14ac:dyDescent="0.25">
      <c r="AAY2956" s="60"/>
      <c r="AAZ2956" s="60"/>
      <c r="ABA2956" s="60"/>
      <c r="ABB2956" s="60"/>
      <c r="ABC2956" s="60"/>
      <c r="ABD2956" s="60"/>
      <c r="ABE2956" s="60"/>
      <c r="ABF2956" s="60"/>
      <c r="ABG2956" s="60"/>
      <c r="ABH2956" s="60"/>
      <c r="ABI2956" s="60"/>
      <c r="ABJ2956" s="60"/>
      <c r="ABK2956" s="60"/>
      <c r="ABL2956" s="60"/>
      <c r="ABM2956" s="60"/>
      <c r="ABN2956" s="60"/>
      <c r="ABO2956" s="60"/>
      <c r="ABP2956" s="60"/>
      <c r="ABQ2956" s="60"/>
      <c r="ABR2956" s="60">
        <v>1.0043643381421099</v>
      </c>
      <c r="ABS2956" s="60"/>
      <c r="ABT2956" s="60"/>
      <c r="ABU2956" s="60"/>
      <c r="ABV2956" s="60"/>
      <c r="ABW2956" s="60"/>
      <c r="ABX2956" s="60"/>
    </row>
    <row r="2957" spans="727:752" x14ac:dyDescent="0.25">
      <c r="AAY2957" s="60"/>
      <c r="AAZ2957" s="60"/>
      <c r="ABA2957" s="60"/>
      <c r="ABB2957" s="60"/>
      <c r="ABC2957" s="60"/>
      <c r="ABD2957" s="60"/>
      <c r="ABE2957" s="60"/>
      <c r="ABF2957" s="60"/>
      <c r="ABG2957" s="60"/>
      <c r="ABH2957" s="60"/>
      <c r="ABI2957" s="60"/>
      <c r="ABJ2957" s="60"/>
      <c r="ABK2957" s="60"/>
      <c r="ABL2957" s="60"/>
      <c r="ABM2957" s="60"/>
      <c r="ABN2957" s="60"/>
      <c r="ABO2957" s="60"/>
      <c r="ABP2957" s="60"/>
      <c r="ABQ2957" s="60"/>
      <c r="ABR2957" s="60">
        <v>1.00436235763472</v>
      </c>
      <c r="ABS2957" s="60"/>
      <c r="ABT2957" s="60"/>
      <c r="ABU2957" s="60"/>
      <c r="ABV2957" s="60"/>
      <c r="ABW2957" s="60"/>
      <c r="ABX2957" s="60"/>
    </row>
    <row r="2958" spans="727:752" x14ac:dyDescent="0.25">
      <c r="AAY2958" s="60"/>
      <c r="AAZ2958" s="60"/>
      <c r="ABA2958" s="60"/>
      <c r="ABB2958" s="60"/>
      <c r="ABC2958" s="60"/>
      <c r="ABD2958" s="60"/>
      <c r="ABE2958" s="60"/>
      <c r="ABF2958" s="60"/>
      <c r="ABG2958" s="60"/>
      <c r="ABH2958" s="60"/>
      <c r="ABI2958" s="60"/>
      <c r="ABJ2958" s="60"/>
      <c r="ABK2958" s="60"/>
      <c r="ABL2958" s="60"/>
      <c r="ABM2958" s="60"/>
      <c r="ABN2958" s="60"/>
      <c r="ABO2958" s="60"/>
      <c r="ABP2958" s="60"/>
      <c r="ABQ2958" s="60"/>
      <c r="ABR2958" s="60">
        <v>1.0043586452061699</v>
      </c>
      <c r="ABS2958" s="60"/>
      <c r="ABT2958" s="60"/>
      <c r="ABU2958" s="60"/>
      <c r="ABV2958" s="60"/>
      <c r="ABW2958" s="60"/>
      <c r="ABX2958" s="60"/>
    </row>
    <row r="2959" spans="727:752" x14ac:dyDescent="0.25">
      <c r="AAY2959" s="60"/>
      <c r="AAZ2959" s="60"/>
      <c r="ABA2959" s="60"/>
      <c r="ABB2959" s="60"/>
      <c r="ABC2959" s="60"/>
      <c r="ABD2959" s="60"/>
      <c r="ABE2959" s="60"/>
      <c r="ABF2959" s="60"/>
      <c r="ABG2959" s="60"/>
      <c r="ABH2959" s="60"/>
      <c r="ABI2959" s="60"/>
      <c r="ABJ2959" s="60"/>
      <c r="ABK2959" s="60"/>
      <c r="ABL2959" s="60"/>
      <c r="ABM2959" s="60"/>
      <c r="ABN2959" s="60"/>
      <c r="ABO2959" s="60"/>
      <c r="ABP2959" s="60"/>
      <c r="ABQ2959" s="60"/>
      <c r="ABR2959" s="60">
        <v>1.0043550283520399</v>
      </c>
      <c r="ABS2959" s="60"/>
      <c r="ABT2959" s="60"/>
      <c r="ABU2959" s="60"/>
      <c r="ABV2959" s="60"/>
      <c r="ABW2959" s="60"/>
      <c r="ABX2959" s="60"/>
    </row>
    <row r="2960" spans="727:752" x14ac:dyDescent="0.25">
      <c r="AAY2960" s="60"/>
      <c r="AAZ2960" s="60"/>
      <c r="ABA2960" s="60"/>
      <c r="ABB2960" s="60"/>
      <c r="ABC2960" s="60"/>
      <c r="ABD2960" s="60"/>
      <c r="ABE2960" s="60"/>
      <c r="ABF2960" s="60"/>
      <c r="ABG2960" s="60"/>
      <c r="ABH2960" s="60"/>
      <c r="ABI2960" s="60"/>
      <c r="ABJ2960" s="60"/>
      <c r="ABK2960" s="60"/>
      <c r="ABL2960" s="60"/>
      <c r="ABM2960" s="60"/>
      <c r="ABN2960" s="60"/>
      <c r="ABO2960" s="60"/>
      <c r="ABP2960" s="60"/>
      <c r="ABQ2960" s="60"/>
      <c r="ABR2960" s="60">
        <v>1.00435059817864</v>
      </c>
      <c r="ABS2960" s="60"/>
      <c r="ABT2960" s="60"/>
      <c r="ABU2960" s="60"/>
      <c r="ABV2960" s="60"/>
      <c r="ABW2960" s="60"/>
      <c r="ABX2960" s="60"/>
    </row>
    <row r="2961" spans="727:752" x14ac:dyDescent="0.25">
      <c r="AAY2961" s="60"/>
      <c r="AAZ2961" s="60"/>
      <c r="ABA2961" s="60"/>
      <c r="ABB2961" s="60"/>
      <c r="ABC2961" s="60"/>
      <c r="ABD2961" s="60"/>
      <c r="ABE2961" s="60"/>
      <c r="ABF2961" s="60"/>
      <c r="ABG2961" s="60"/>
      <c r="ABH2961" s="60"/>
      <c r="ABI2961" s="60"/>
      <c r="ABJ2961" s="60"/>
      <c r="ABK2961" s="60"/>
      <c r="ABL2961" s="60"/>
      <c r="ABM2961" s="60"/>
      <c r="ABN2961" s="60"/>
      <c r="ABO2961" s="60"/>
      <c r="ABP2961" s="60"/>
      <c r="ABQ2961" s="60"/>
      <c r="ABR2961" s="60">
        <v>1.00434965892283</v>
      </c>
      <c r="ABS2961" s="60"/>
      <c r="ABT2961" s="60"/>
      <c r="ABU2961" s="60"/>
      <c r="ABV2961" s="60"/>
      <c r="ABW2961" s="60"/>
      <c r="ABX2961" s="60"/>
    </row>
    <row r="2962" spans="727:752" x14ac:dyDescent="0.25">
      <c r="AAY2962" s="60"/>
      <c r="AAZ2962" s="60"/>
      <c r="ABA2962" s="60"/>
      <c r="ABB2962" s="60"/>
      <c r="ABC2962" s="60"/>
      <c r="ABD2962" s="60"/>
      <c r="ABE2962" s="60"/>
      <c r="ABF2962" s="60"/>
      <c r="ABG2962" s="60"/>
      <c r="ABH2962" s="60"/>
      <c r="ABI2962" s="60"/>
      <c r="ABJ2962" s="60"/>
      <c r="ABK2962" s="60"/>
      <c r="ABL2962" s="60"/>
      <c r="ABM2962" s="60"/>
      <c r="ABN2962" s="60"/>
      <c r="ABO2962" s="60"/>
      <c r="ABP2962" s="60"/>
      <c r="ABQ2962" s="60"/>
      <c r="ABR2962" s="60">
        <v>1.00434877668124</v>
      </c>
      <c r="ABS2962" s="60"/>
      <c r="ABT2962" s="60"/>
      <c r="ABU2962" s="60"/>
      <c r="ABV2962" s="60"/>
      <c r="ABW2962" s="60"/>
      <c r="ABX2962" s="60"/>
    </row>
    <row r="2963" spans="727:752" x14ac:dyDescent="0.25">
      <c r="AAY2963" s="60"/>
      <c r="AAZ2963" s="60"/>
      <c r="ABA2963" s="60"/>
      <c r="ABB2963" s="60"/>
      <c r="ABC2963" s="60"/>
      <c r="ABD2963" s="60"/>
      <c r="ABE2963" s="60"/>
      <c r="ABF2963" s="60"/>
      <c r="ABG2963" s="60"/>
      <c r="ABH2963" s="60"/>
      <c r="ABI2963" s="60"/>
      <c r="ABJ2963" s="60"/>
      <c r="ABK2963" s="60"/>
      <c r="ABL2963" s="60"/>
      <c r="ABM2963" s="60"/>
      <c r="ABN2963" s="60"/>
      <c r="ABO2963" s="60"/>
      <c r="ABP2963" s="60"/>
      <c r="ABQ2963" s="60"/>
      <c r="ABR2963" s="60">
        <v>1.00434546569878</v>
      </c>
      <c r="ABS2963" s="60"/>
      <c r="ABT2963" s="60"/>
      <c r="ABU2963" s="60"/>
      <c r="ABV2963" s="60"/>
      <c r="ABW2963" s="60"/>
      <c r="ABX2963" s="60"/>
    </row>
    <row r="2964" spans="727:752" x14ac:dyDescent="0.25">
      <c r="AAY2964" s="60"/>
      <c r="AAZ2964" s="60"/>
      <c r="ABA2964" s="60"/>
      <c r="ABB2964" s="60"/>
      <c r="ABC2964" s="60"/>
      <c r="ABD2964" s="60"/>
      <c r="ABE2964" s="60"/>
      <c r="ABF2964" s="60"/>
      <c r="ABG2964" s="60"/>
      <c r="ABH2964" s="60"/>
      <c r="ABI2964" s="60"/>
      <c r="ABJ2964" s="60"/>
      <c r="ABK2964" s="60"/>
      <c r="ABL2964" s="60"/>
      <c r="ABM2964" s="60"/>
      <c r="ABN2964" s="60"/>
      <c r="ABO2964" s="60"/>
      <c r="ABP2964" s="60"/>
      <c r="ABQ2964" s="60"/>
      <c r="ABR2964" s="60">
        <v>1.0043421669955399</v>
      </c>
      <c r="ABS2964" s="60"/>
      <c r="ABT2964" s="60"/>
      <c r="ABU2964" s="60"/>
      <c r="ABV2964" s="60"/>
      <c r="ABW2964" s="60"/>
      <c r="ABX2964" s="60"/>
    </row>
    <row r="2965" spans="727:752" x14ac:dyDescent="0.25">
      <c r="AAY2965" s="60"/>
      <c r="AAZ2965" s="60"/>
      <c r="ABA2965" s="60"/>
      <c r="ABB2965" s="60"/>
      <c r="ABC2965" s="60"/>
      <c r="ABD2965" s="60"/>
      <c r="ABE2965" s="60"/>
      <c r="ABF2965" s="60"/>
      <c r="ABG2965" s="60"/>
      <c r="ABH2965" s="60"/>
      <c r="ABI2965" s="60"/>
      <c r="ABJ2965" s="60"/>
      <c r="ABK2965" s="60"/>
      <c r="ABL2965" s="60"/>
      <c r="ABM2965" s="60"/>
      <c r="ABN2965" s="60"/>
      <c r="ABO2965" s="60"/>
      <c r="ABP2965" s="60"/>
      <c r="ABQ2965" s="60"/>
      <c r="ABR2965" s="60">
        <v>1.0043387822591101</v>
      </c>
      <c r="ABS2965" s="60"/>
      <c r="ABT2965" s="60"/>
      <c r="ABU2965" s="60"/>
      <c r="ABV2965" s="60"/>
      <c r="ABW2965" s="60"/>
      <c r="ABX2965" s="60"/>
    </row>
    <row r="2966" spans="727:752" x14ac:dyDescent="0.25">
      <c r="AAY2966" s="60"/>
      <c r="AAZ2966" s="60"/>
      <c r="ABA2966" s="60"/>
      <c r="ABB2966" s="60"/>
      <c r="ABC2966" s="60"/>
      <c r="ABD2966" s="60"/>
      <c r="ABE2966" s="60"/>
      <c r="ABF2966" s="60"/>
      <c r="ABG2966" s="60"/>
      <c r="ABH2966" s="60"/>
      <c r="ABI2966" s="60"/>
      <c r="ABJ2966" s="60"/>
      <c r="ABK2966" s="60"/>
      <c r="ABL2966" s="60"/>
      <c r="ABM2966" s="60"/>
      <c r="ABN2966" s="60"/>
      <c r="ABO2966" s="60"/>
      <c r="ABP2966" s="60"/>
      <c r="ABQ2966" s="60"/>
      <c r="ABR2966" s="60">
        <v>1.0043379733225899</v>
      </c>
      <c r="ABS2966" s="60"/>
      <c r="ABT2966" s="60"/>
      <c r="ABU2966" s="60"/>
      <c r="ABV2966" s="60"/>
      <c r="ABW2966" s="60"/>
      <c r="ABX2966" s="60"/>
    </row>
    <row r="2967" spans="727:752" x14ac:dyDescent="0.25">
      <c r="AAY2967" s="60"/>
      <c r="AAZ2967" s="60"/>
      <c r="ABA2967" s="60"/>
      <c r="ABB2967" s="60"/>
      <c r="ABC2967" s="60"/>
      <c r="ABD2967" s="60"/>
      <c r="ABE2967" s="60"/>
      <c r="ABF2967" s="60"/>
      <c r="ABG2967" s="60"/>
      <c r="ABH2967" s="60"/>
      <c r="ABI2967" s="60"/>
      <c r="ABJ2967" s="60"/>
      <c r="ABK2967" s="60"/>
      <c r="ABL2967" s="60"/>
      <c r="ABM2967" s="60"/>
      <c r="ABN2967" s="60"/>
      <c r="ABO2967" s="60"/>
      <c r="ABP2967" s="60"/>
      <c r="ABQ2967" s="60"/>
      <c r="ABR2967" s="60">
        <v>1.00433480045295</v>
      </c>
      <c r="ABS2967" s="60"/>
      <c r="ABT2967" s="60"/>
      <c r="ABU2967" s="60"/>
      <c r="ABV2967" s="60"/>
      <c r="ABW2967" s="60"/>
      <c r="ABX2967" s="60"/>
    </row>
    <row r="2968" spans="727:752" x14ac:dyDescent="0.25">
      <c r="AAY2968" s="60"/>
      <c r="AAZ2968" s="60"/>
      <c r="ABA2968" s="60"/>
      <c r="ABB2968" s="60"/>
      <c r="ABC2968" s="60"/>
      <c r="ABD2968" s="60"/>
      <c r="ABE2968" s="60"/>
      <c r="ABF2968" s="60"/>
      <c r="ABG2968" s="60"/>
      <c r="ABH2968" s="60"/>
      <c r="ABI2968" s="60"/>
      <c r="ABJ2968" s="60"/>
      <c r="ABK2968" s="60"/>
      <c r="ABL2968" s="60"/>
      <c r="ABM2968" s="60"/>
      <c r="ABN2968" s="60"/>
      <c r="ABO2968" s="60"/>
      <c r="ABP2968" s="60"/>
      <c r="ABQ2968" s="60"/>
      <c r="ABR2968" s="60">
        <v>1.00433465465116</v>
      </c>
      <c r="ABS2968" s="60"/>
      <c r="ABT2968" s="60"/>
      <c r="ABU2968" s="60"/>
      <c r="ABV2968" s="60"/>
      <c r="ABW2968" s="60"/>
      <c r="ABX2968" s="60"/>
    </row>
    <row r="2969" spans="727:752" x14ac:dyDescent="0.25">
      <c r="AAY2969" s="60"/>
      <c r="AAZ2969" s="60"/>
      <c r="ABA2969" s="60"/>
      <c r="ABB2969" s="60"/>
      <c r="ABC2969" s="60"/>
      <c r="ABD2969" s="60"/>
      <c r="ABE2969" s="60"/>
      <c r="ABF2969" s="60"/>
      <c r="ABG2969" s="60"/>
      <c r="ABH2969" s="60"/>
      <c r="ABI2969" s="60"/>
      <c r="ABJ2969" s="60"/>
      <c r="ABK2969" s="60"/>
      <c r="ABL2969" s="60"/>
      <c r="ABM2969" s="60"/>
      <c r="ABN2969" s="60"/>
      <c r="ABO2969" s="60"/>
      <c r="ABP2969" s="60"/>
      <c r="ABQ2969" s="60"/>
      <c r="ABR2969" s="60">
        <v>1.00433332170936</v>
      </c>
      <c r="ABS2969" s="60"/>
      <c r="ABT2969" s="60"/>
      <c r="ABU2969" s="60"/>
      <c r="ABV2969" s="60"/>
      <c r="ABW2969" s="60"/>
      <c r="ABX2969" s="60"/>
    </row>
    <row r="2970" spans="727:752" x14ac:dyDescent="0.25">
      <c r="AAY2970" s="60"/>
      <c r="AAZ2970" s="60"/>
      <c r="ABA2970" s="60"/>
      <c r="ABB2970" s="60"/>
      <c r="ABC2970" s="60"/>
      <c r="ABD2970" s="60"/>
      <c r="ABE2970" s="60"/>
      <c r="ABF2970" s="60"/>
      <c r="ABG2970" s="60"/>
      <c r="ABH2970" s="60"/>
      <c r="ABI2970" s="60"/>
      <c r="ABJ2970" s="60"/>
      <c r="ABK2970" s="60"/>
      <c r="ABL2970" s="60"/>
      <c r="ABM2970" s="60"/>
      <c r="ABN2970" s="60"/>
      <c r="ABO2970" s="60"/>
      <c r="ABP2970" s="60"/>
      <c r="ABQ2970" s="60"/>
      <c r="ABR2970" s="60">
        <v>1.0043324447464199</v>
      </c>
      <c r="ABS2970" s="60"/>
      <c r="ABT2970" s="60"/>
      <c r="ABU2970" s="60"/>
      <c r="ABV2970" s="60"/>
      <c r="ABW2970" s="60"/>
      <c r="ABX2970" s="60"/>
    </row>
    <row r="2971" spans="727:752" x14ac:dyDescent="0.25">
      <c r="AAY2971" s="60"/>
      <c r="AAZ2971" s="60"/>
      <c r="ABA2971" s="60"/>
      <c r="ABB2971" s="60"/>
      <c r="ABC2971" s="60"/>
      <c r="ABD2971" s="60"/>
      <c r="ABE2971" s="60"/>
      <c r="ABF2971" s="60"/>
      <c r="ABG2971" s="60"/>
      <c r="ABH2971" s="60"/>
      <c r="ABI2971" s="60"/>
      <c r="ABJ2971" s="60"/>
      <c r="ABK2971" s="60"/>
      <c r="ABL2971" s="60"/>
      <c r="ABM2971" s="60"/>
      <c r="ABN2971" s="60"/>
      <c r="ABO2971" s="60"/>
      <c r="ABP2971" s="60"/>
      <c r="ABQ2971" s="60"/>
      <c r="ABR2971" s="60">
        <v>1.0043319674023801</v>
      </c>
      <c r="ABS2971" s="60"/>
      <c r="ABT2971" s="60"/>
      <c r="ABU2971" s="60"/>
      <c r="ABV2971" s="60"/>
      <c r="ABW2971" s="60"/>
      <c r="ABX2971" s="60"/>
    </row>
    <row r="2972" spans="727:752" x14ac:dyDescent="0.25">
      <c r="AAY2972" s="60"/>
      <c r="AAZ2972" s="60"/>
      <c r="ABA2972" s="60"/>
      <c r="ABB2972" s="60"/>
      <c r="ABC2972" s="60"/>
      <c r="ABD2972" s="60"/>
      <c r="ABE2972" s="60"/>
      <c r="ABF2972" s="60"/>
      <c r="ABG2972" s="60"/>
      <c r="ABH2972" s="60"/>
      <c r="ABI2972" s="60"/>
      <c r="ABJ2972" s="60"/>
      <c r="ABK2972" s="60"/>
      <c r="ABL2972" s="60"/>
      <c r="ABM2972" s="60"/>
      <c r="ABN2972" s="60"/>
      <c r="ABO2972" s="60"/>
      <c r="ABP2972" s="60"/>
      <c r="ABQ2972" s="60"/>
      <c r="ABR2972" s="60">
        <v>1.0043313975927599</v>
      </c>
      <c r="ABS2972" s="60"/>
      <c r="ABT2972" s="60"/>
      <c r="ABU2972" s="60"/>
      <c r="ABV2972" s="60"/>
      <c r="ABW2972" s="60"/>
      <c r="ABX2972" s="60"/>
    </row>
    <row r="2973" spans="727:752" x14ac:dyDescent="0.25">
      <c r="AAY2973" s="60"/>
      <c r="AAZ2973" s="60"/>
      <c r="ABA2973" s="60"/>
      <c r="ABB2973" s="60"/>
      <c r="ABC2973" s="60"/>
      <c r="ABD2973" s="60"/>
      <c r="ABE2973" s="60"/>
      <c r="ABF2973" s="60"/>
      <c r="ABG2973" s="60"/>
      <c r="ABH2973" s="60"/>
      <c r="ABI2973" s="60"/>
      <c r="ABJ2973" s="60"/>
      <c r="ABK2973" s="60"/>
      <c r="ABL2973" s="60"/>
      <c r="ABM2973" s="60"/>
      <c r="ABN2973" s="60"/>
      <c r="ABO2973" s="60"/>
      <c r="ABP2973" s="60"/>
      <c r="ABQ2973" s="60"/>
      <c r="ABR2973" s="60">
        <v>1.0043301653996</v>
      </c>
      <c r="ABS2973" s="60"/>
      <c r="ABT2973" s="60"/>
      <c r="ABU2973" s="60"/>
      <c r="ABV2973" s="60"/>
      <c r="ABW2973" s="60"/>
      <c r="ABX2973" s="60"/>
    </row>
    <row r="2974" spans="727:752" x14ac:dyDescent="0.25">
      <c r="AAY2974" s="60"/>
      <c r="AAZ2974" s="60"/>
      <c r="ABA2974" s="60"/>
      <c r="ABB2974" s="60"/>
      <c r="ABC2974" s="60"/>
      <c r="ABD2974" s="60"/>
      <c r="ABE2974" s="60"/>
      <c r="ABF2974" s="60"/>
      <c r="ABG2974" s="60"/>
      <c r="ABH2974" s="60"/>
      <c r="ABI2974" s="60"/>
      <c r="ABJ2974" s="60"/>
      <c r="ABK2974" s="60"/>
      <c r="ABL2974" s="60"/>
      <c r="ABM2974" s="60"/>
      <c r="ABN2974" s="60"/>
      <c r="ABO2974" s="60"/>
      <c r="ABP2974" s="60"/>
      <c r="ABQ2974" s="60"/>
      <c r="ABR2974" s="60">
        <v>1.00432421459632</v>
      </c>
      <c r="ABS2974" s="60"/>
      <c r="ABT2974" s="60"/>
      <c r="ABU2974" s="60"/>
      <c r="ABV2974" s="60"/>
      <c r="ABW2974" s="60"/>
      <c r="ABX2974" s="60"/>
    </row>
    <row r="2975" spans="727:752" x14ac:dyDescent="0.25">
      <c r="AAY2975" s="60"/>
      <c r="AAZ2975" s="60"/>
      <c r="ABA2975" s="60"/>
      <c r="ABB2975" s="60"/>
      <c r="ABC2975" s="60"/>
      <c r="ABD2975" s="60"/>
      <c r="ABE2975" s="60"/>
      <c r="ABF2975" s="60"/>
      <c r="ABG2975" s="60"/>
      <c r="ABH2975" s="60"/>
      <c r="ABI2975" s="60"/>
      <c r="ABJ2975" s="60"/>
      <c r="ABK2975" s="60"/>
      <c r="ABL2975" s="60"/>
      <c r="ABM2975" s="60"/>
      <c r="ABN2975" s="60"/>
      <c r="ABO2975" s="60"/>
      <c r="ABP2975" s="60"/>
      <c r="ABQ2975" s="60"/>
      <c r="ABR2975" s="60">
        <v>1.00432318829909</v>
      </c>
      <c r="ABS2975" s="60"/>
      <c r="ABT2975" s="60"/>
      <c r="ABU2975" s="60"/>
      <c r="ABV2975" s="60"/>
      <c r="ABW2975" s="60"/>
      <c r="ABX2975" s="60"/>
    </row>
    <row r="2976" spans="727:752" x14ac:dyDescent="0.25">
      <c r="AAY2976" s="60"/>
      <c r="AAZ2976" s="60"/>
      <c r="ABA2976" s="60"/>
      <c r="ABB2976" s="60"/>
      <c r="ABC2976" s="60"/>
      <c r="ABD2976" s="60"/>
      <c r="ABE2976" s="60"/>
      <c r="ABF2976" s="60"/>
      <c r="ABG2976" s="60"/>
      <c r="ABH2976" s="60"/>
      <c r="ABI2976" s="60"/>
      <c r="ABJ2976" s="60"/>
      <c r="ABK2976" s="60"/>
      <c r="ABL2976" s="60"/>
      <c r="ABM2976" s="60"/>
      <c r="ABN2976" s="60"/>
      <c r="ABO2976" s="60"/>
      <c r="ABP2976" s="60"/>
      <c r="ABQ2976" s="60"/>
      <c r="ABR2976" s="60">
        <v>1.0043225961664899</v>
      </c>
      <c r="ABS2976" s="60"/>
      <c r="ABT2976" s="60"/>
      <c r="ABU2976" s="60"/>
      <c r="ABV2976" s="60"/>
      <c r="ABW2976" s="60"/>
      <c r="ABX2976" s="60"/>
    </row>
    <row r="2977" spans="727:752" x14ac:dyDescent="0.25">
      <c r="AAY2977" s="60"/>
      <c r="AAZ2977" s="60"/>
      <c r="ABA2977" s="60"/>
      <c r="ABB2977" s="60"/>
      <c r="ABC2977" s="60"/>
      <c r="ABD2977" s="60"/>
      <c r="ABE2977" s="60"/>
      <c r="ABF2977" s="60"/>
      <c r="ABG2977" s="60"/>
      <c r="ABH2977" s="60"/>
      <c r="ABI2977" s="60"/>
      <c r="ABJ2977" s="60"/>
      <c r="ABK2977" s="60"/>
      <c r="ABL2977" s="60"/>
      <c r="ABM2977" s="60"/>
      <c r="ABN2977" s="60"/>
      <c r="ABO2977" s="60"/>
      <c r="ABP2977" s="60"/>
      <c r="ABQ2977" s="60"/>
      <c r="ABR2977" s="60">
        <v>1.0043224983463499</v>
      </c>
      <c r="ABS2977" s="60"/>
      <c r="ABT2977" s="60"/>
      <c r="ABU2977" s="60"/>
      <c r="ABV2977" s="60"/>
      <c r="ABW2977" s="60"/>
      <c r="ABX2977" s="60"/>
    </row>
    <row r="2978" spans="727:752" x14ac:dyDescent="0.25">
      <c r="AAY2978" s="60"/>
      <c r="AAZ2978" s="60"/>
      <c r="ABA2978" s="60"/>
      <c r="ABB2978" s="60"/>
      <c r="ABC2978" s="60"/>
      <c r="ABD2978" s="60"/>
      <c r="ABE2978" s="60"/>
      <c r="ABF2978" s="60"/>
      <c r="ABG2978" s="60"/>
      <c r="ABH2978" s="60"/>
      <c r="ABI2978" s="60"/>
      <c r="ABJ2978" s="60"/>
      <c r="ABK2978" s="60"/>
      <c r="ABL2978" s="60"/>
      <c r="ABM2978" s="60"/>
      <c r="ABN2978" s="60"/>
      <c r="ABO2978" s="60"/>
      <c r="ABP2978" s="60"/>
      <c r="ABQ2978" s="60"/>
      <c r="ABR2978" s="60">
        <v>1.00432222197842</v>
      </c>
      <c r="ABS2978" s="60"/>
      <c r="ABT2978" s="60"/>
      <c r="ABU2978" s="60"/>
      <c r="ABV2978" s="60"/>
      <c r="ABW2978" s="60"/>
      <c r="ABX2978" s="60"/>
    </row>
    <row r="2979" spans="727:752" x14ac:dyDescent="0.25">
      <c r="AAY2979" s="60"/>
      <c r="AAZ2979" s="60"/>
      <c r="ABA2979" s="60"/>
      <c r="ABB2979" s="60"/>
      <c r="ABC2979" s="60"/>
      <c r="ABD2979" s="60"/>
      <c r="ABE2979" s="60"/>
      <c r="ABF2979" s="60"/>
      <c r="ABG2979" s="60"/>
      <c r="ABH2979" s="60"/>
      <c r="ABI2979" s="60"/>
      <c r="ABJ2979" s="60"/>
      <c r="ABK2979" s="60"/>
      <c r="ABL2979" s="60"/>
      <c r="ABM2979" s="60"/>
      <c r="ABN2979" s="60"/>
      <c r="ABO2979" s="60"/>
      <c r="ABP2979" s="60"/>
      <c r="ABQ2979" s="60"/>
      <c r="ABR2979" s="60">
        <v>1.00432210508446</v>
      </c>
      <c r="ABS2979" s="60"/>
      <c r="ABT2979" s="60"/>
      <c r="ABU2979" s="60"/>
      <c r="ABV2979" s="60"/>
      <c r="ABW2979" s="60"/>
      <c r="ABX2979" s="60"/>
    </row>
    <row r="2980" spans="727:752" x14ac:dyDescent="0.25">
      <c r="AAY2980" s="60"/>
      <c r="AAZ2980" s="60"/>
      <c r="ABA2980" s="60"/>
      <c r="ABB2980" s="60"/>
      <c r="ABC2980" s="60"/>
      <c r="ABD2980" s="60"/>
      <c r="ABE2980" s="60"/>
      <c r="ABF2980" s="60"/>
      <c r="ABG2980" s="60"/>
      <c r="ABH2980" s="60"/>
      <c r="ABI2980" s="60"/>
      <c r="ABJ2980" s="60"/>
      <c r="ABK2980" s="60"/>
      <c r="ABL2980" s="60"/>
      <c r="ABM2980" s="60"/>
      <c r="ABN2980" s="60"/>
      <c r="ABO2980" s="60"/>
      <c r="ABP2980" s="60"/>
      <c r="ABQ2980" s="60"/>
      <c r="ABR2980" s="60">
        <v>1.0043203107488201</v>
      </c>
      <c r="ABS2980" s="60"/>
      <c r="ABT2980" s="60"/>
      <c r="ABU2980" s="60"/>
      <c r="ABV2980" s="60"/>
      <c r="ABW2980" s="60"/>
      <c r="ABX2980" s="60"/>
    </row>
    <row r="2981" spans="727:752" x14ac:dyDescent="0.25">
      <c r="AAY2981" s="60"/>
      <c r="AAZ2981" s="60"/>
      <c r="ABA2981" s="60"/>
      <c r="ABB2981" s="60"/>
      <c r="ABC2981" s="60"/>
      <c r="ABD2981" s="60"/>
      <c r="ABE2981" s="60"/>
      <c r="ABF2981" s="60"/>
      <c r="ABG2981" s="60"/>
      <c r="ABH2981" s="60"/>
      <c r="ABI2981" s="60"/>
      <c r="ABJ2981" s="60"/>
      <c r="ABK2981" s="60"/>
      <c r="ABL2981" s="60"/>
      <c r="ABM2981" s="60"/>
      <c r="ABN2981" s="60"/>
      <c r="ABO2981" s="60"/>
      <c r="ABP2981" s="60"/>
      <c r="ABQ2981" s="60"/>
      <c r="ABR2981" s="60">
        <v>1.00431988438757</v>
      </c>
      <c r="ABS2981" s="60"/>
      <c r="ABT2981" s="60"/>
      <c r="ABU2981" s="60"/>
      <c r="ABV2981" s="60"/>
      <c r="ABW2981" s="60"/>
      <c r="ABX2981" s="60"/>
    </row>
    <row r="2982" spans="727:752" x14ac:dyDescent="0.25">
      <c r="AAY2982" s="60"/>
      <c r="AAZ2982" s="60"/>
      <c r="ABA2982" s="60"/>
      <c r="ABB2982" s="60"/>
      <c r="ABC2982" s="60"/>
      <c r="ABD2982" s="60"/>
      <c r="ABE2982" s="60"/>
      <c r="ABF2982" s="60"/>
      <c r="ABG2982" s="60"/>
      <c r="ABH2982" s="60"/>
      <c r="ABI2982" s="60"/>
      <c r="ABJ2982" s="60"/>
      <c r="ABK2982" s="60"/>
      <c r="ABL2982" s="60"/>
      <c r="ABM2982" s="60"/>
      <c r="ABN2982" s="60"/>
      <c r="ABO2982" s="60"/>
      <c r="ABP2982" s="60"/>
      <c r="ABQ2982" s="60"/>
      <c r="ABR2982" s="60">
        <v>1.0043168543524501</v>
      </c>
      <c r="ABS2982" s="60"/>
      <c r="ABT2982" s="60"/>
      <c r="ABU2982" s="60"/>
      <c r="ABV2982" s="60"/>
      <c r="ABW2982" s="60"/>
      <c r="ABX2982" s="60"/>
    </row>
    <row r="2983" spans="727:752" x14ac:dyDescent="0.25">
      <c r="AAY2983" s="60"/>
      <c r="AAZ2983" s="60"/>
      <c r="ABA2983" s="60"/>
      <c r="ABB2983" s="60"/>
      <c r="ABC2983" s="60"/>
      <c r="ABD2983" s="60"/>
      <c r="ABE2983" s="60"/>
      <c r="ABF2983" s="60"/>
      <c r="ABG2983" s="60"/>
      <c r="ABH2983" s="60"/>
      <c r="ABI2983" s="60"/>
      <c r="ABJ2983" s="60"/>
      <c r="ABK2983" s="60"/>
      <c r="ABL2983" s="60"/>
      <c r="ABM2983" s="60"/>
      <c r="ABN2983" s="60"/>
      <c r="ABO2983" s="60"/>
      <c r="ABP2983" s="60"/>
      <c r="ABQ2983" s="60"/>
      <c r="ABR2983" s="60">
        <v>1.0043109273695501</v>
      </c>
      <c r="ABS2983" s="60"/>
      <c r="ABT2983" s="60"/>
      <c r="ABU2983" s="60"/>
      <c r="ABV2983" s="60"/>
      <c r="ABW2983" s="60"/>
      <c r="ABX2983" s="60"/>
    </row>
    <row r="2984" spans="727:752" x14ac:dyDescent="0.25">
      <c r="AAY2984" s="60"/>
      <c r="AAZ2984" s="60"/>
      <c r="ABA2984" s="60"/>
      <c r="ABB2984" s="60"/>
      <c r="ABC2984" s="60"/>
      <c r="ABD2984" s="60"/>
      <c r="ABE2984" s="60"/>
      <c r="ABF2984" s="60"/>
      <c r="ABG2984" s="60"/>
      <c r="ABH2984" s="60"/>
      <c r="ABI2984" s="60"/>
      <c r="ABJ2984" s="60"/>
      <c r="ABK2984" s="60"/>
      <c r="ABL2984" s="60"/>
      <c r="ABM2984" s="60"/>
      <c r="ABN2984" s="60"/>
      <c r="ABO2984" s="60"/>
      <c r="ABP2984" s="60"/>
      <c r="ABQ2984" s="60"/>
      <c r="ABR2984" s="60">
        <v>1.0043072914365101</v>
      </c>
      <c r="ABS2984" s="60"/>
      <c r="ABT2984" s="60"/>
      <c r="ABU2984" s="60"/>
      <c r="ABV2984" s="60"/>
      <c r="ABW2984" s="60"/>
      <c r="ABX2984" s="60"/>
    </row>
    <row r="2985" spans="727:752" x14ac:dyDescent="0.25">
      <c r="AAY2985" s="60"/>
      <c r="AAZ2985" s="60"/>
      <c r="ABA2985" s="60"/>
      <c r="ABB2985" s="60"/>
      <c r="ABC2985" s="60"/>
      <c r="ABD2985" s="60"/>
      <c r="ABE2985" s="60"/>
      <c r="ABF2985" s="60"/>
      <c r="ABG2985" s="60"/>
      <c r="ABH2985" s="60"/>
      <c r="ABI2985" s="60"/>
      <c r="ABJ2985" s="60"/>
      <c r="ABK2985" s="60"/>
      <c r="ABL2985" s="60"/>
      <c r="ABM2985" s="60"/>
      <c r="ABN2985" s="60"/>
      <c r="ABO2985" s="60"/>
      <c r="ABP2985" s="60"/>
      <c r="ABQ2985" s="60"/>
      <c r="ABR2985" s="60">
        <v>1.0043060060876601</v>
      </c>
      <c r="ABS2985" s="60"/>
      <c r="ABT2985" s="60"/>
      <c r="ABU2985" s="60"/>
      <c r="ABV2985" s="60"/>
      <c r="ABW2985" s="60"/>
      <c r="ABX2985" s="60"/>
    </row>
    <row r="2986" spans="727:752" x14ac:dyDescent="0.25">
      <c r="AAY2986" s="60"/>
      <c r="AAZ2986" s="60"/>
      <c r="ABA2986" s="60"/>
      <c r="ABB2986" s="60"/>
      <c r="ABC2986" s="60"/>
      <c r="ABD2986" s="60"/>
      <c r="ABE2986" s="60"/>
      <c r="ABF2986" s="60"/>
      <c r="ABG2986" s="60"/>
      <c r="ABH2986" s="60"/>
      <c r="ABI2986" s="60"/>
      <c r="ABJ2986" s="60"/>
      <c r="ABK2986" s="60"/>
      <c r="ABL2986" s="60"/>
      <c r="ABM2986" s="60"/>
      <c r="ABN2986" s="60"/>
      <c r="ABO2986" s="60"/>
      <c r="ABP2986" s="60"/>
      <c r="ABQ2986" s="60"/>
      <c r="ABR2986" s="60">
        <v>1.00430486655845</v>
      </c>
      <c r="ABS2986" s="60"/>
      <c r="ABT2986" s="60"/>
      <c r="ABU2986" s="60"/>
      <c r="ABV2986" s="60"/>
      <c r="ABW2986" s="60"/>
      <c r="ABX2986" s="60"/>
    </row>
    <row r="2987" spans="727:752" x14ac:dyDescent="0.25">
      <c r="AAY2987" s="60"/>
      <c r="AAZ2987" s="60"/>
      <c r="ABA2987" s="60"/>
      <c r="ABB2987" s="60"/>
      <c r="ABC2987" s="60"/>
      <c r="ABD2987" s="60"/>
      <c r="ABE2987" s="60"/>
      <c r="ABF2987" s="60"/>
      <c r="ABG2987" s="60"/>
      <c r="ABH2987" s="60"/>
      <c r="ABI2987" s="60"/>
      <c r="ABJ2987" s="60"/>
      <c r="ABK2987" s="60"/>
      <c r="ABL2987" s="60"/>
      <c r="ABM2987" s="60"/>
      <c r="ABN2987" s="60"/>
      <c r="ABO2987" s="60"/>
      <c r="ABP2987" s="60"/>
      <c r="ABQ2987" s="60"/>
      <c r="ABR2987" s="60">
        <v>1.00430383406354</v>
      </c>
      <c r="ABS2987" s="60"/>
      <c r="ABT2987" s="60"/>
      <c r="ABU2987" s="60"/>
      <c r="ABV2987" s="60"/>
      <c r="ABW2987" s="60"/>
      <c r="ABX2987" s="60"/>
    </row>
    <row r="2988" spans="727:752" x14ac:dyDescent="0.25">
      <c r="AAY2988" s="60"/>
      <c r="AAZ2988" s="60"/>
      <c r="ABA2988" s="60"/>
      <c r="ABB2988" s="60"/>
      <c r="ABC2988" s="60"/>
      <c r="ABD2988" s="60"/>
      <c r="ABE2988" s="60"/>
      <c r="ABF2988" s="60"/>
      <c r="ABG2988" s="60"/>
      <c r="ABH2988" s="60"/>
      <c r="ABI2988" s="60"/>
      <c r="ABJ2988" s="60"/>
      <c r="ABK2988" s="60"/>
      <c r="ABL2988" s="60"/>
      <c r="ABM2988" s="60"/>
      <c r="ABN2988" s="60"/>
      <c r="ABO2988" s="60"/>
      <c r="ABP2988" s="60"/>
      <c r="ABQ2988" s="60"/>
      <c r="ABR2988" s="60">
        <v>1.0043020981612301</v>
      </c>
      <c r="ABS2988" s="60"/>
      <c r="ABT2988" s="60"/>
      <c r="ABU2988" s="60"/>
      <c r="ABV2988" s="60"/>
      <c r="ABW2988" s="60"/>
      <c r="ABX2988" s="60"/>
    </row>
    <row r="2989" spans="727:752" x14ac:dyDescent="0.25">
      <c r="AAY2989" s="60"/>
      <c r="AAZ2989" s="60"/>
      <c r="ABA2989" s="60"/>
      <c r="ABB2989" s="60"/>
      <c r="ABC2989" s="60"/>
      <c r="ABD2989" s="60"/>
      <c r="ABE2989" s="60"/>
      <c r="ABF2989" s="60"/>
      <c r="ABG2989" s="60"/>
      <c r="ABH2989" s="60"/>
      <c r="ABI2989" s="60"/>
      <c r="ABJ2989" s="60"/>
      <c r="ABK2989" s="60"/>
      <c r="ABL2989" s="60"/>
      <c r="ABM2989" s="60"/>
      <c r="ABN2989" s="60"/>
      <c r="ABO2989" s="60"/>
      <c r="ABP2989" s="60"/>
      <c r="ABQ2989" s="60"/>
      <c r="ABR2989" s="60">
        <v>1.0042954941414399</v>
      </c>
      <c r="ABS2989" s="60"/>
      <c r="ABT2989" s="60"/>
      <c r="ABU2989" s="60"/>
      <c r="ABV2989" s="60"/>
      <c r="ABW2989" s="60"/>
      <c r="ABX2989" s="60"/>
    </row>
    <row r="2990" spans="727:752" x14ac:dyDescent="0.25">
      <c r="AAY2990" s="60"/>
      <c r="AAZ2990" s="60"/>
      <c r="ABA2990" s="60"/>
      <c r="ABB2990" s="60"/>
      <c r="ABC2990" s="60"/>
      <c r="ABD2990" s="60"/>
      <c r="ABE2990" s="60"/>
      <c r="ABF2990" s="60"/>
      <c r="ABG2990" s="60"/>
      <c r="ABH2990" s="60"/>
      <c r="ABI2990" s="60"/>
      <c r="ABJ2990" s="60"/>
      <c r="ABK2990" s="60"/>
      <c r="ABL2990" s="60"/>
      <c r="ABM2990" s="60"/>
      <c r="ABN2990" s="60"/>
      <c r="ABO2990" s="60"/>
      <c r="ABP2990" s="60"/>
      <c r="ABQ2990" s="60"/>
      <c r="ABR2990" s="60">
        <v>1.00429534182142</v>
      </c>
      <c r="ABS2990" s="60"/>
      <c r="ABT2990" s="60"/>
      <c r="ABU2990" s="60"/>
      <c r="ABV2990" s="60"/>
      <c r="ABW2990" s="60"/>
      <c r="ABX2990" s="60"/>
    </row>
    <row r="2991" spans="727:752" x14ac:dyDescent="0.25">
      <c r="AAY2991" s="60"/>
      <c r="AAZ2991" s="60"/>
      <c r="ABA2991" s="60"/>
      <c r="ABB2991" s="60"/>
      <c r="ABC2991" s="60"/>
      <c r="ABD2991" s="60"/>
      <c r="ABE2991" s="60"/>
      <c r="ABF2991" s="60"/>
      <c r="ABG2991" s="60"/>
      <c r="ABH2991" s="60"/>
      <c r="ABI2991" s="60"/>
      <c r="ABJ2991" s="60"/>
      <c r="ABK2991" s="60"/>
      <c r="ABL2991" s="60"/>
      <c r="ABM2991" s="60"/>
      <c r="ABN2991" s="60"/>
      <c r="ABO2991" s="60"/>
      <c r="ABP2991" s="60"/>
      <c r="ABQ2991" s="60"/>
      <c r="ABR2991" s="60">
        <v>1.0042931823315999</v>
      </c>
      <c r="ABS2991" s="60"/>
      <c r="ABT2991" s="60"/>
      <c r="ABU2991" s="60"/>
      <c r="ABV2991" s="60"/>
      <c r="ABW2991" s="60"/>
      <c r="ABX2991" s="60"/>
    </row>
    <row r="2992" spans="727:752" x14ac:dyDescent="0.25">
      <c r="AAY2992" s="60"/>
      <c r="AAZ2992" s="60"/>
      <c r="ABA2992" s="60"/>
      <c r="ABB2992" s="60"/>
      <c r="ABC2992" s="60"/>
      <c r="ABD2992" s="60"/>
      <c r="ABE2992" s="60"/>
      <c r="ABF2992" s="60"/>
      <c r="ABG2992" s="60"/>
      <c r="ABH2992" s="60"/>
      <c r="ABI2992" s="60"/>
      <c r="ABJ2992" s="60"/>
      <c r="ABK2992" s="60"/>
      <c r="ABL2992" s="60"/>
      <c r="ABM2992" s="60"/>
      <c r="ABN2992" s="60"/>
      <c r="ABO2992" s="60"/>
      <c r="ABP2992" s="60"/>
      <c r="ABQ2992" s="60"/>
      <c r="ABR2992" s="60">
        <v>1.0042898173833601</v>
      </c>
      <c r="ABS2992" s="60"/>
      <c r="ABT2992" s="60"/>
      <c r="ABU2992" s="60"/>
      <c r="ABV2992" s="60"/>
      <c r="ABW2992" s="60"/>
      <c r="ABX2992" s="60"/>
    </row>
    <row r="2993" spans="727:752" x14ac:dyDescent="0.25">
      <c r="AAY2993" s="60"/>
      <c r="AAZ2993" s="60"/>
      <c r="ABA2993" s="60"/>
      <c r="ABB2993" s="60"/>
      <c r="ABC2993" s="60"/>
      <c r="ABD2993" s="60"/>
      <c r="ABE2993" s="60"/>
      <c r="ABF2993" s="60"/>
      <c r="ABG2993" s="60"/>
      <c r="ABH2993" s="60"/>
      <c r="ABI2993" s="60"/>
      <c r="ABJ2993" s="60"/>
      <c r="ABK2993" s="60"/>
      <c r="ABL2993" s="60"/>
      <c r="ABM2993" s="60"/>
      <c r="ABN2993" s="60"/>
      <c r="ABO2993" s="60"/>
      <c r="ABP2993" s="60"/>
      <c r="ABQ2993" s="60"/>
      <c r="ABR2993" s="60">
        <v>1.0042850126807299</v>
      </c>
      <c r="ABS2993" s="60"/>
      <c r="ABT2993" s="60"/>
      <c r="ABU2993" s="60"/>
      <c r="ABV2993" s="60"/>
      <c r="ABW2993" s="60"/>
      <c r="ABX2993" s="60"/>
    </row>
    <row r="2994" spans="727:752" x14ac:dyDescent="0.25">
      <c r="AAY2994" s="60"/>
      <c r="AAZ2994" s="60"/>
      <c r="ABA2994" s="60"/>
      <c r="ABB2994" s="60"/>
      <c r="ABC2994" s="60"/>
      <c r="ABD2994" s="60"/>
      <c r="ABE2994" s="60"/>
      <c r="ABF2994" s="60"/>
      <c r="ABG2994" s="60"/>
      <c r="ABH2994" s="60"/>
      <c r="ABI2994" s="60"/>
      <c r="ABJ2994" s="60"/>
      <c r="ABK2994" s="60"/>
      <c r="ABL2994" s="60"/>
      <c r="ABM2994" s="60"/>
      <c r="ABN2994" s="60"/>
      <c r="ABO2994" s="60"/>
      <c r="ABP2994" s="60"/>
      <c r="ABQ2994" s="60"/>
      <c r="ABR2994" s="60">
        <v>1.00428065987224</v>
      </c>
      <c r="ABS2994" s="60"/>
      <c r="ABT2994" s="60"/>
      <c r="ABU2994" s="60"/>
      <c r="ABV2994" s="60"/>
      <c r="ABW2994" s="60"/>
      <c r="ABX2994" s="60"/>
    </row>
    <row r="2995" spans="727:752" x14ac:dyDescent="0.25">
      <c r="AAY2995" s="60"/>
      <c r="AAZ2995" s="60"/>
      <c r="ABA2995" s="60"/>
      <c r="ABB2995" s="60"/>
      <c r="ABC2995" s="60"/>
      <c r="ABD2995" s="60"/>
      <c r="ABE2995" s="60"/>
      <c r="ABF2995" s="60"/>
      <c r="ABG2995" s="60"/>
      <c r="ABH2995" s="60"/>
      <c r="ABI2995" s="60"/>
      <c r="ABJ2995" s="60"/>
      <c r="ABK2995" s="60"/>
      <c r="ABL2995" s="60"/>
      <c r="ABM2995" s="60"/>
      <c r="ABN2995" s="60"/>
      <c r="ABO2995" s="60"/>
      <c r="ABP2995" s="60"/>
      <c r="ABQ2995" s="60"/>
      <c r="ABR2995" s="60">
        <v>1.0042777266995699</v>
      </c>
      <c r="ABS2995" s="60"/>
      <c r="ABT2995" s="60"/>
      <c r="ABU2995" s="60"/>
      <c r="ABV2995" s="60"/>
      <c r="ABW2995" s="60"/>
      <c r="ABX2995" s="60"/>
    </row>
    <row r="2996" spans="727:752" x14ac:dyDescent="0.25">
      <c r="AAY2996" s="60"/>
      <c r="AAZ2996" s="60"/>
      <c r="ABA2996" s="60"/>
      <c r="ABB2996" s="60"/>
      <c r="ABC2996" s="60"/>
      <c r="ABD2996" s="60"/>
      <c r="ABE2996" s="60"/>
      <c r="ABF2996" s="60"/>
      <c r="ABG2996" s="60"/>
      <c r="ABH2996" s="60"/>
      <c r="ABI2996" s="60"/>
      <c r="ABJ2996" s="60"/>
      <c r="ABK2996" s="60"/>
      <c r="ABL2996" s="60"/>
      <c r="ABM2996" s="60"/>
      <c r="ABN2996" s="60"/>
      <c r="ABO2996" s="60"/>
      <c r="ABP2996" s="60"/>
      <c r="ABQ2996" s="60"/>
      <c r="ABR2996" s="60">
        <v>1.00427606078598</v>
      </c>
      <c r="ABS2996" s="60"/>
      <c r="ABT2996" s="60"/>
      <c r="ABU2996" s="60"/>
      <c r="ABV2996" s="60"/>
      <c r="ABW2996" s="60"/>
      <c r="ABX2996" s="60"/>
    </row>
    <row r="2997" spans="727:752" x14ac:dyDescent="0.25">
      <c r="AAY2997" s="60"/>
      <c r="AAZ2997" s="60"/>
      <c r="ABA2997" s="60"/>
      <c r="ABB2997" s="60"/>
      <c r="ABC2997" s="60"/>
      <c r="ABD2997" s="60"/>
      <c r="ABE2997" s="60"/>
      <c r="ABF2997" s="60"/>
      <c r="ABG2997" s="60"/>
      <c r="ABH2997" s="60"/>
      <c r="ABI2997" s="60"/>
      <c r="ABJ2997" s="60"/>
      <c r="ABK2997" s="60"/>
      <c r="ABL2997" s="60"/>
      <c r="ABM2997" s="60"/>
      <c r="ABN2997" s="60"/>
      <c r="ABO2997" s="60"/>
      <c r="ABP2997" s="60"/>
      <c r="ABQ2997" s="60"/>
      <c r="ABR2997" s="60">
        <v>1.0042757302315299</v>
      </c>
      <c r="ABS2997" s="60"/>
      <c r="ABT2997" s="60"/>
      <c r="ABU2997" s="60"/>
      <c r="ABV2997" s="60"/>
      <c r="ABW2997" s="60"/>
      <c r="ABX2997" s="60"/>
    </row>
    <row r="2998" spans="727:752" x14ac:dyDescent="0.25">
      <c r="AAY2998" s="60"/>
      <c r="AAZ2998" s="60"/>
      <c r="ABA2998" s="60"/>
      <c r="ABB2998" s="60"/>
      <c r="ABC2998" s="60"/>
      <c r="ABD2998" s="60"/>
      <c r="ABE2998" s="60"/>
      <c r="ABF2998" s="60"/>
      <c r="ABG2998" s="60"/>
      <c r="ABH2998" s="60"/>
      <c r="ABI2998" s="60"/>
      <c r="ABJ2998" s="60"/>
      <c r="ABK2998" s="60"/>
      <c r="ABL2998" s="60"/>
      <c r="ABM2998" s="60"/>
      <c r="ABN2998" s="60"/>
      <c r="ABO2998" s="60"/>
      <c r="ABP2998" s="60"/>
      <c r="ABQ2998" s="60"/>
      <c r="ABR2998" s="60">
        <v>1.0042749281399399</v>
      </c>
      <c r="ABS2998" s="60"/>
      <c r="ABT2998" s="60"/>
      <c r="ABU2998" s="60"/>
      <c r="ABV2998" s="60"/>
      <c r="ABW2998" s="60"/>
      <c r="ABX2998" s="60"/>
    </row>
    <row r="2999" spans="727:752" x14ac:dyDescent="0.25">
      <c r="AAY2999" s="60"/>
      <c r="AAZ2999" s="60"/>
      <c r="ABA2999" s="60"/>
      <c r="ABB2999" s="60"/>
      <c r="ABC2999" s="60"/>
      <c r="ABD2999" s="60"/>
      <c r="ABE2999" s="60"/>
      <c r="ABF2999" s="60"/>
      <c r="ABG2999" s="60"/>
      <c r="ABH2999" s="60"/>
      <c r="ABI2999" s="60"/>
      <c r="ABJ2999" s="60"/>
      <c r="ABK2999" s="60"/>
      <c r="ABL2999" s="60"/>
      <c r="ABM2999" s="60"/>
      <c r="ABN2999" s="60"/>
      <c r="ABO2999" s="60"/>
      <c r="ABP2999" s="60"/>
      <c r="ABQ2999" s="60"/>
      <c r="ABR2999" s="60">
        <v>1.0042689177194</v>
      </c>
      <c r="ABS2999" s="60"/>
      <c r="ABT2999" s="60"/>
      <c r="ABU2999" s="60"/>
      <c r="ABV2999" s="60"/>
      <c r="ABW2999" s="60"/>
      <c r="ABX2999" s="60"/>
    </row>
    <row r="3000" spans="727:752" x14ac:dyDescent="0.25">
      <c r="AAY3000" s="60"/>
      <c r="AAZ3000" s="60"/>
      <c r="ABA3000" s="60"/>
      <c r="ABB3000" s="60"/>
      <c r="ABC3000" s="60"/>
      <c r="ABD3000" s="60"/>
      <c r="ABE3000" s="60"/>
      <c r="ABF3000" s="60"/>
      <c r="ABG3000" s="60"/>
      <c r="ABH3000" s="60"/>
      <c r="ABI3000" s="60"/>
      <c r="ABJ3000" s="60"/>
      <c r="ABK3000" s="60"/>
      <c r="ABL3000" s="60"/>
      <c r="ABM3000" s="60"/>
      <c r="ABN3000" s="60"/>
      <c r="ABO3000" s="60"/>
      <c r="ABP3000" s="60"/>
      <c r="ABQ3000" s="60"/>
      <c r="ABR3000" s="60">
        <v>1.0042689170274</v>
      </c>
      <c r="ABS3000" s="60"/>
      <c r="ABT3000" s="60"/>
      <c r="ABU3000" s="60"/>
      <c r="ABV3000" s="60"/>
      <c r="ABW3000" s="60"/>
      <c r="ABX3000" s="60"/>
    </row>
    <row r="3001" spans="727:752" x14ac:dyDescent="0.25">
      <c r="AAY3001" s="60"/>
      <c r="AAZ3001" s="60"/>
      <c r="ABA3001" s="60"/>
      <c r="ABB3001" s="60"/>
      <c r="ABC3001" s="60"/>
      <c r="ABD3001" s="60"/>
      <c r="ABE3001" s="60"/>
      <c r="ABF3001" s="60"/>
      <c r="ABG3001" s="60"/>
      <c r="ABH3001" s="60"/>
      <c r="ABI3001" s="60"/>
      <c r="ABJ3001" s="60"/>
      <c r="ABK3001" s="60"/>
      <c r="ABL3001" s="60"/>
      <c r="ABM3001" s="60"/>
      <c r="ABN3001" s="60"/>
      <c r="ABO3001" s="60"/>
      <c r="ABP3001" s="60"/>
      <c r="ABQ3001" s="60"/>
      <c r="ABR3001" s="60">
        <v>1.0042687856845001</v>
      </c>
      <c r="ABS3001" s="60"/>
      <c r="ABT3001" s="60"/>
      <c r="ABU3001" s="60"/>
      <c r="ABV3001" s="60"/>
      <c r="ABW3001" s="60"/>
      <c r="ABX3001" s="60"/>
    </row>
    <row r="3002" spans="727:752" x14ac:dyDescent="0.25">
      <c r="AAY3002" s="60"/>
      <c r="AAZ3002" s="60"/>
      <c r="ABA3002" s="60"/>
      <c r="ABB3002" s="60"/>
      <c r="ABC3002" s="60"/>
      <c r="ABD3002" s="60"/>
      <c r="ABE3002" s="60"/>
      <c r="ABF3002" s="60"/>
      <c r="ABG3002" s="60"/>
      <c r="ABH3002" s="60"/>
      <c r="ABI3002" s="60"/>
      <c r="ABJ3002" s="60"/>
      <c r="ABK3002" s="60"/>
      <c r="ABL3002" s="60"/>
      <c r="ABM3002" s="60"/>
      <c r="ABN3002" s="60"/>
      <c r="ABO3002" s="60"/>
      <c r="ABP3002" s="60"/>
      <c r="ABQ3002" s="60"/>
      <c r="ABR3002" s="60">
        <v>1.00426861214629</v>
      </c>
      <c r="ABS3002" s="60"/>
      <c r="ABT3002" s="60"/>
      <c r="ABU3002" s="60"/>
      <c r="ABV3002" s="60"/>
      <c r="ABW3002" s="60"/>
      <c r="ABX3002" s="60"/>
    </row>
    <row r="3003" spans="727:752" x14ac:dyDescent="0.25">
      <c r="AAY3003" s="60"/>
      <c r="AAZ3003" s="60"/>
      <c r="ABA3003" s="60"/>
      <c r="ABB3003" s="60"/>
      <c r="ABC3003" s="60"/>
      <c r="ABD3003" s="60"/>
      <c r="ABE3003" s="60"/>
      <c r="ABF3003" s="60"/>
      <c r="ABG3003" s="60"/>
      <c r="ABH3003" s="60"/>
      <c r="ABI3003" s="60"/>
      <c r="ABJ3003" s="60"/>
      <c r="ABK3003" s="60"/>
      <c r="ABL3003" s="60"/>
      <c r="ABM3003" s="60"/>
      <c r="ABN3003" s="60"/>
      <c r="ABO3003" s="60"/>
      <c r="ABP3003" s="60"/>
      <c r="ABQ3003" s="60"/>
      <c r="ABR3003" s="60">
        <v>1.0042676032554601</v>
      </c>
      <c r="ABS3003" s="60"/>
      <c r="ABT3003" s="60"/>
      <c r="ABU3003" s="60"/>
      <c r="ABV3003" s="60"/>
      <c r="ABW3003" s="60"/>
      <c r="ABX3003" s="60"/>
    </row>
    <row r="3004" spans="727:752" x14ac:dyDescent="0.25">
      <c r="AAY3004" s="60"/>
      <c r="AAZ3004" s="60"/>
      <c r="ABA3004" s="60"/>
      <c r="ABB3004" s="60"/>
      <c r="ABC3004" s="60"/>
      <c r="ABD3004" s="60"/>
      <c r="ABE3004" s="60"/>
      <c r="ABF3004" s="60"/>
      <c r="ABG3004" s="60"/>
      <c r="ABH3004" s="60"/>
      <c r="ABI3004" s="60"/>
      <c r="ABJ3004" s="60"/>
      <c r="ABK3004" s="60"/>
      <c r="ABL3004" s="60"/>
      <c r="ABM3004" s="60"/>
      <c r="ABN3004" s="60"/>
      <c r="ABO3004" s="60"/>
      <c r="ABP3004" s="60"/>
      <c r="ABQ3004" s="60"/>
      <c r="ABR3004" s="60">
        <v>1.0042671756077199</v>
      </c>
      <c r="ABS3004" s="60"/>
      <c r="ABT3004" s="60"/>
      <c r="ABU3004" s="60"/>
      <c r="ABV3004" s="60"/>
      <c r="ABW3004" s="60"/>
      <c r="ABX3004" s="60"/>
    </row>
    <row r="3005" spans="727:752" x14ac:dyDescent="0.25">
      <c r="AAY3005" s="60"/>
      <c r="AAZ3005" s="60"/>
      <c r="ABA3005" s="60"/>
      <c r="ABB3005" s="60"/>
      <c r="ABC3005" s="60"/>
      <c r="ABD3005" s="60"/>
      <c r="ABE3005" s="60"/>
      <c r="ABF3005" s="60"/>
      <c r="ABG3005" s="60"/>
      <c r="ABH3005" s="60"/>
      <c r="ABI3005" s="60"/>
      <c r="ABJ3005" s="60"/>
      <c r="ABK3005" s="60"/>
      <c r="ABL3005" s="60"/>
      <c r="ABM3005" s="60"/>
      <c r="ABN3005" s="60"/>
      <c r="ABO3005" s="60"/>
      <c r="ABP3005" s="60"/>
      <c r="ABQ3005" s="60"/>
      <c r="ABR3005" s="60">
        <v>1.0042666011789501</v>
      </c>
      <c r="ABS3005" s="60"/>
      <c r="ABT3005" s="60"/>
      <c r="ABU3005" s="60"/>
      <c r="ABV3005" s="60"/>
      <c r="ABW3005" s="60"/>
      <c r="ABX3005" s="60"/>
    </row>
    <row r="3006" spans="727:752" x14ac:dyDescent="0.25">
      <c r="AAY3006" s="60"/>
      <c r="AAZ3006" s="60"/>
      <c r="ABA3006" s="60"/>
      <c r="ABB3006" s="60"/>
      <c r="ABC3006" s="60"/>
      <c r="ABD3006" s="60"/>
      <c r="ABE3006" s="60"/>
      <c r="ABF3006" s="60"/>
      <c r="ABG3006" s="60"/>
      <c r="ABH3006" s="60"/>
      <c r="ABI3006" s="60"/>
      <c r="ABJ3006" s="60"/>
      <c r="ABK3006" s="60"/>
      <c r="ABL3006" s="60"/>
      <c r="ABM3006" s="60"/>
      <c r="ABN3006" s="60"/>
      <c r="ABO3006" s="60"/>
      <c r="ABP3006" s="60"/>
      <c r="ABQ3006" s="60"/>
      <c r="ABR3006" s="60">
        <v>1.0042645424768999</v>
      </c>
      <c r="ABS3006" s="60"/>
      <c r="ABT3006" s="60"/>
      <c r="ABU3006" s="60"/>
      <c r="ABV3006" s="60"/>
      <c r="ABW3006" s="60"/>
      <c r="ABX3006" s="60"/>
    </row>
    <row r="3007" spans="727:752" x14ac:dyDescent="0.25">
      <c r="AAY3007" s="60"/>
      <c r="AAZ3007" s="60"/>
      <c r="ABA3007" s="60"/>
      <c r="ABB3007" s="60"/>
      <c r="ABC3007" s="60"/>
      <c r="ABD3007" s="60"/>
      <c r="ABE3007" s="60"/>
      <c r="ABF3007" s="60"/>
      <c r="ABG3007" s="60"/>
      <c r="ABH3007" s="60"/>
      <c r="ABI3007" s="60"/>
      <c r="ABJ3007" s="60"/>
      <c r="ABK3007" s="60"/>
      <c r="ABL3007" s="60"/>
      <c r="ABM3007" s="60"/>
      <c r="ABN3007" s="60"/>
      <c r="ABO3007" s="60"/>
      <c r="ABP3007" s="60"/>
      <c r="ABQ3007" s="60"/>
      <c r="ABR3007" s="60">
        <v>1.00426108141771</v>
      </c>
      <c r="ABS3007" s="60"/>
      <c r="ABT3007" s="60"/>
      <c r="ABU3007" s="60"/>
      <c r="ABV3007" s="60"/>
      <c r="ABW3007" s="60"/>
      <c r="ABX3007" s="60"/>
    </row>
    <row r="3008" spans="727:752" x14ac:dyDescent="0.25">
      <c r="AAY3008" s="60"/>
      <c r="AAZ3008" s="60"/>
      <c r="ABA3008" s="60"/>
      <c r="ABB3008" s="60"/>
      <c r="ABC3008" s="60"/>
      <c r="ABD3008" s="60"/>
      <c r="ABE3008" s="60"/>
      <c r="ABF3008" s="60"/>
      <c r="ABG3008" s="60"/>
      <c r="ABH3008" s="60"/>
      <c r="ABI3008" s="60"/>
      <c r="ABJ3008" s="60"/>
      <c r="ABK3008" s="60"/>
      <c r="ABL3008" s="60"/>
      <c r="ABM3008" s="60"/>
      <c r="ABN3008" s="60"/>
      <c r="ABO3008" s="60"/>
      <c r="ABP3008" s="60"/>
      <c r="ABQ3008" s="60"/>
      <c r="ABR3008" s="60">
        <v>1.0042463852052399</v>
      </c>
      <c r="ABS3008" s="60"/>
      <c r="ABT3008" s="60"/>
      <c r="ABU3008" s="60"/>
      <c r="ABV3008" s="60"/>
      <c r="ABW3008" s="60"/>
      <c r="ABX3008" s="60"/>
    </row>
    <row r="3009" spans="727:752" x14ac:dyDescent="0.25">
      <c r="AAY3009" s="60"/>
      <c r="AAZ3009" s="60"/>
      <c r="ABA3009" s="60"/>
      <c r="ABB3009" s="60"/>
      <c r="ABC3009" s="60"/>
      <c r="ABD3009" s="60"/>
      <c r="ABE3009" s="60"/>
      <c r="ABF3009" s="60"/>
      <c r="ABG3009" s="60"/>
      <c r="ABH3009" s="60"/>
      <c r="ABI3009" s="60"/>
      <c r="ABJ3009" s="60"/>
      <c r="ABK3009" s="60"/>
      <c r="ABL3009" s="60"/>
      <c r="ABM3009" s="60"/>
      <c r="ABN3009" s="60"/>
      <c r="ABO3009" s="60"/>
      <c r="ABP3009" s="60"/>
      <c r="ABQ3009" s="60"/>
      <c r="ABR3009" s="60">
        <v>1.00424004142243</v>
      </c>
      <c r="ABS3009" s="60"/>
      <c r="ABT3009" s="60"/>
      <c r="ABU3009" s="60"/>
      <c r="ABV3009" s="60"/>
      <c r="ABW3009" s="60"/>
      <c r="ABX3009" s="60"/>
    </row>
    <row r="3010" spans="727:752" x14ac:dyDescent="0.25">
      <c r="AAY3010" s="60"/>
      <c r="AAZ3010" s="60"/>
      <c r="ABA3010" s="60"/>
      <c r="ABB3010" s="60"/>
      <c r="ABC3010" s="60"/>
      <c r="ABD3010" s="60"/>
      <c r="ABE3010" s="60"/>
      <c r="ABF3010" s="60"/>
      <c r="ABG3010" s="60"/>
      <c r="ABH3010" s="60"/>
      <c r="ABI3010" s="60"/>
      <c r="ABJ3010" s="60"/>
      <c r="ABK3010" s="60"/>
      <c r="ABL3010" s="60"/>
      <c r="ABM3010" s="60"/>
      <c r="ABN3010" s="60"/>
      <c r="ABO3010" s="60"/>
      <c r="ABP3010" s="60"/>
      <c r="ABQ3010" s="60"/>
      <c r="ABR3010" s="60">
        <v>1.0042368311696099</v>
      </c>
      <c r="ABS3010" s="60"/>
      <c r="ABT3010" s="60"/>
      <c r="ABU3010" s="60"/>
      <c r="ABV3010" s="60"/>
      <c r="ABW3010" s="60"/>
      <c r="ABX3010" s="60"/>
    </row>
    <row r="3011" spans="727:752" x14ac:dyDescent="0.25">
      <c r="AAY3011" s="60"/>
      <c r="AAZ3011" s="60"/>
      <c r="ABA3011" s="60"/>
      <c r="ABB3011" s="60"/>
      <c r="ABC3011" s="60"/>
      <c r="ABD3011" s="60"/>
      <c r="ABE3011" s="60"/>
      <c r="ABF3011" s="60"/>
      <c r="ABG3011" s="60"/>
      <c r="ABH3011" s="60"/>
      <c r="ABI3011" s="60"/>
      <c r="ABJ3011" s="60"/>
      <c r="ABK3011" s="60"/>
      <c r="ABL3011" s="60"/>
      <c r="ABM3011" s="60"/>
      <c r="ABN3011" s="60"/>
      <c r="ABO3011" s="60"/>
      <c r="ABP3011" s="60"/>
      <c r="ABQ3011" s="60"/>
      <c r="ABR3011" s="60">
        <v>1.00423335871537</v>
      </c>
      <c r="ABS3011" s="60"/>
      <c r="ABT3011" s="60"/>
      <c r="ABU3011" s="60"/>
      <c r="ABV3011" s="60"/>
      <c r="ABW3011" s="60"/>
      <c r="ABX3011" s="60"/>
    </row>
    <row r="3012" spans="727:752" x14ac:dyDescent="0.25">
      <c r="AAY3012" s="60"/>
      <c r="AAZ3012" s="60"/>
      <c r="ABA3012" s="60"/>
      <c r="ABB3012" s="60"/>
      <c r="ABC3012" s="60"/>
      <c r="ABD3012" s="60"/>
      <c r="ABE3012" s="60"/>
      <c r="ABF3012" s="60"/>
      <c r="ABG3012" s="60"/>
      <c r="ABH3012" s="60"/>
      <c r="ABI3012" s="60"/>
      <c r="ABJ3012" s="60"/>
      <c r="ABK3012" s="60"/>
      <c r="ABL3012" s="60"/>
      <c r="ABM3012" s="60"/>
      <c r="ABN3012" s="60"/>
      <c r="ABO3012" s="60"/>
      <c r="ABP3012" s="60"/>
      <c r="ABQ3012" s="60"/>
      <c r="ABR3012" s="60">
        <v>1.00423222454744</v>
      </c>
      <c r="ABS3012" s="60"/>
      <c r="ABT3012" s="60"/>
      <c r="ABU3012" s="60"/>
      <c r="ABV3012" s="60"/>
      <c r="ABW3012" s="60"/>
      <c r="ABX3012" s="60"/>
    </row>
    <row r="3013" spans="727:752" x14ac:dyDescent="0.25">
      <c r="AAY3013" s="60"/>
      <c r="AAZ3013" s="60"/>
      <c r="ABA3013" s="60"/>
      <c r="ABB3013" s="60"/>
      <c r="ABC3013" s="60"/>
      <c r="ABD3013" s="60"/>
      <c r="ABE3013" s="60"/>
      <c r="ABF3013" s="60"/>
      <c r="ABG3013" s="60"/>
      <c r="ABH3013" s="60"/>
      <c r="ABI3013" s="60"/>
      <c r="ABJ3013" s="60"/>
      <c r="ABK3013" s="60"/>
      <c r="ABL3013" s="60"/>
      <c r="ABM3013" s="60"/>
      <c r="ABN3013" s="60"/>
      <c r="ABO3013" s="60"/>
      <c r="ABP3013" s="60"/>
      <c r="ABQ3013" s="60"/>
      <c r="ABR3013" s="60">
        <v>1.0042300729881599</v>
      </c>
      <c r="ABS3013" s="60"/>
      <c r="ABT3013" s="60"/>
      <c r="ABU3013" s="60"/>
      <c r="ABV3013" s="60"/>
      <c r="ABW3013" s="60"/>
      <c r="ABX3013" s="60"/>
    </row>
    <row r="3014" spans="727:752" x14ac:dyDescent="0.25">
      <c r="AAY3014" s="60"/>
      <c r="AAZ3014" s="60"/>
      <c r="ABA3014" s="60"/>
      <c r="ABB3014" s="60"/>
      <c r="ABC3014" s="60"/>
      <c r="ABD3014" s="60"/>
      <c r="ABE3014" s="60"/>
      <c r="ABF3014" s="60"/>
      <c r="ABG3014" s="60"/>
      <c r="ABH3014" s="60"/>
      <c r="ABI3014" s="60"/>
      <c r="ABJ3014" s="60"/>
      <c r="ABK3014" s="60"/>
      <c r="ABL3014" s="60"/>
      <c r="ABM3014" s="60"/>
      <c r="ABN3014" s="60"/>
      <c r="ABO3014" s="60"/>
      <c r="ABP3014" s="60"/>
      <c r="ABQ3014" s="60"/>
      <c r="ABR3014" s="60">
        <v>1.00422992683686</v>
      </c>
      <c r="ABS3014" s="60"/>
      <c r="ABT3014" s="60"/>
      <c r="ABU3014" s="60"/>
      <c r="ABV3014" s="60"/>
      <c r="ABW3014" s="60"/>
      <c r="ABX3014" s="60"/>
    </row>
    <row r="3015" spans="727:752" x14ac:dyDescent="0.25">
      <c r="AAY3015" s="60"/>
      <c r="AAZ3015" s="60"/>
      <c r="ABA3015" s="60"/>
      <c r="ABB3015" s="60"/>
      <c r="ABC3015" s="60"/>
      <c r="ABD3015" s="60"/>
      <c r="ABE3015" s="60"/>
      <c r="ABF3015" s="60"/>
      <c r="ABG3015" s="60"/>
      <c r="ABH3015" s="60"/>
      <c r="ABI3015" s="60"/>
      <c r="ABJ3015" s="60"/>
      <c r="ABK3015" s="60"/>
      <c r="ABL3015" s="60"/>
      <c r="ABM3015" s="60"/>
      <c r="ABN3015" s="60"/>
      <c r="ABO3015" s="60"/>
      <c r="ABP3015" s="60"/>
      <c r="ABQ3015" s="60"/>
      <c r="ABR3015" s="60">
        <v>1.0042287891398201</v>
      </c>
      <c r="ABS3015" s="60"/>
      <c r="ABT3015" s="60"/>
      <c r="ABU3015" s="60"/>
      <c r="ABV3015" s="60"/>
      <c r="ABW3015" s="60"/>
      <c r="ABX3015" s="60"/>
    </row>
    <row r="3016" spans="727:752" x14ac:dyDescent="0.25">
      <c r="AAY3016" s="60"/>
      <c r="AAZ3016" s="60"/>
      <c r="ABA3016" s="60"/>
      <c r="ABB3016" s="60"/>
      <c r="ABC3016" s="60"/>
      <c r="ABD3016" s="60"/>
      <c r="ABE3016" s="60"/>
      <c r="ABF3016" s="60"/>
      <c r="ABG3016" s="60"/>
      <c r="ABH3016" s="60"/>
      <c r="ABI3016" s="60"/>
      <c r="ABJ3016" s="60"/>
      <c r="ABK3016" s="60"/>
      <c r="ABL3016" s="60"/>
      <c r="ABM3016" s="60"/>
      <c r="ABN3016" s="60"/>
      <c r="ABO3016" s="60"/>
      <c r="ABP3016" s="60"/>
      <c r="ABQ3016" s="60"/>
      <c r="ABR3016" s="60">
        <v>1.0042261475829499</v>
      </c>
      <c r="ABS3016" s="60"/>
      <c r="ABT3016" s="60"/>
      <c r="ABU3016" s="60"/>
      <c r="ABV3016" s="60"/>
      <c r="ABW3016" s="60"/>
      <c r="ABX3016" s="60"/>
    </row>
    <row r="3017" spans="727:752" x14ac:dyDescent="0.25">
      <c r="AAY3017" s="60"/>
      <c r="AAZ3017" s="60"/>
      <c r="ABA3017" s="60"/>
      <c r="ABB3017" s="60"/>
      <c r="ABC3017" s="60"/>
      <c r="ABD3017" s="60"/>
      <c r="ABE3017" s="60"/>
      <c r="ABF3017" s="60"/>
      <c r="ABG3017" s="60"/>
      <c r="ABH3017" s="60"/>
      <c r="ABI3017" s="60"/>
      <c r="ABJ3017" s="60"/>
      <c r="ABK3017" s="60"/>
      <c r="ABL3017" s="60"/>
      <c r="ABM3017" s="60"/>
      <c r="ABN3017" s="60"/>
      <c r="ABO3017" s="60"/>
      <c r="ABP3017" s="60"/>
      <c r="ABQ3017" s="60"/>
      <c r="ABR3017" s="60">
        <v>1.00421776129284</v>
      </c>
      <c r="ABS3017" s="60"/>
      <c r="ABT3017" s="60"/>
      <c r="ABU3017" s="60"/>
      <c r="ABV3017" s="60"/>
      <c r="ABW3017" s="60"/>
      <c r="ABX3017" s="60"/>
    </row>
    <row r="3018" spans="727:752" x14ac:dyDescent="0.25">
      <c r="AAY3018" s="60"/>
      <c r="AAZ3018" s="60"/>
      <c r="ABA3018" s="60"/>
      <c r="ABB3018" s="60"/>
      <c r="ABC3018" s="60"/>
      <c r="ABD3018" s="60"/>
      <c r="ABE3018" s="60"/>
      <c r="ABF3018" s="60"/>
      <c r="ABG3018" s="60"/>
      <c r="ABH3018" s="60"/>
      <c r="ABI3018" s="60"/>
      <c r="ABJ3018" s="60"/>
      <c r="ABK3018" s="60"/>
      <c r="ABL3018" s="60"/>
      <c r="ABM3018" s="60"/>
      <c r="ABN3018" s="60"/>
      <c r="ABO3018" s="60"/>
      <c r="ABP3018" s="60"/>
      <c r="ABQ3018" s="60"/>
      <c r="ABR3018" s="60">
        <v>1.0042156176796</v>
      </c>
      <c r="ABS3018" s="60"/>
      <c r="ABT3018" s="60"/>
      <c r="ABU3018" s="60"/>
      <c r="ABV3018" s="60"/>
      <c r="ABW3018" s="60"/>
      <c r="ABX3018" s="60"/>
    </row>
    <row r="3019" spans="727:752" x14ac:dyDescent="0.25">
      <c r="AAY3019" s="60"/>
      <c r="AAZ3019" s="60"/>
      <c r="ABA3019" s="60"/>
      <c r="ABB3019" s="60"/>
      <c r="ABC3019" s="60"/>
      <c r="ABD3019" s="60"/>
      <c r="ABE3019" s="60"/>
      <c r="ABF3019" s="60"/>
      <c r="ABG3019" s="60"/>
      <c r="ABH3019" s="60"/>
      <c r="ABI3019" s="60"/>
      <c r="ABJ3019" s="60"/>
      <c r="ABK3019" s="60"/>
      <c r="ABL3019" s="60"/>
      <c r="ABM3019" s="60"/>
      <c r="ABN3019" s="60"/>
      <c r="ABO3019" s="60"/>
      <c r="ABP3019" s="60"/>
      <c r="ABQ3019" s="60"/>
      <c r="ABR3019" s="60">
        <v>1.0042141784466501</v>
      </c>
      <c r="ABS3019" s="60"/>
      <c r="ABT3019" s="60"/>
      <c r="ABU3019" s="60"/>
      <c r="ABV3019" s="60"/>
      <c r="ABW3019" s="60"/>
      <c r="ABX3019" s="60"/>
    </row>
    <row r="3020" spans="727:752" x14ac:dyDescent="0.25">
      <c r="AAY3020" s="60"/>
      <c r="AAZ3020" s="60"/>
      <c r="ABA3020" s="60"/>
      <c r="ABB3020" s="60"/>
      <c r="ABC3020" s="60"/>
      <c r="ABD3020" s="60"/>
      <c r="ABE3020" s="60"/>
      <c r="ABF3020" s="60"/>
      <c r="ABG3020" s="60"/>
      <c r="ABH3020" s="60"/>
      <c r="ABI3020" s="60"/>
      <c r="ABJ3020" s="60"/>
      <c r="ABK3020" s="60"/>
      <c r="ABL3020" s="60"/>
      <c r="ABM3020" s="60"/>
      <c r="ABN3020" s="60"/>
      <c r="ABO3020" s="60"/>
      <c r="ABP3020" s="60"/>
      <c r="ABQ3020" s="60"/>
      <c r="ABR3020" s="60">
        <v>1.0042137216373901</v>
      </c>
      <c r="ABS3020" s="60"/>
      <c r="ABT3020" s="60"/>
      <c r="ABU3020" s="60"/>
      <c r="ABV3020" s="60"/>
      <c r="ABW3020" s="60"/>
      <c r="ABX3020" s="60"/>
    </row>
    <row r="3021" spans="727:752" x14ac:dyDescent="0.25">
      <c r="AAY3021" s="60"/>
      <c r="AAZ3021" s="60"/>
      <c r="ABA3021" s="60"/>
      <c r="ABB3021" s="60"/>
      <c r="ABC3021" s="60"/>
      <c r="ABD3021" s="60"/>
      <c r="ABE3021" s="60"/>
      <c r="ABF3021" s="60"/>
      <c r="ABG3021" s="60"/>
      <c r="ABH3021" s="60"/>
      <c r="ABI3021" s="60"/>
      <c r="ABJ3021" s="60"/>
      <c r="ABK3021" s="60"/>
      <c r="ABL3021" s="60"/>
      <c r="ABM3021" s="60"/>
      <c r="ABN3021" s="60"/>
      <c r="ABO3021" s="60"/>
      <c r="ABP3021" s="60"/>
      <c r="ABQ3021" s="60"/>
      <c r="ABR3021" s="60">
        <v>1.0042110178552099</v>
      </c>
      <c r="ABS3021" s="60"/>
      <c r="ABT3021" s="60"/>
      <c r="ABU3021" s="60"/>
      <c r="ABV3021" s="60"/>
      <c r="ABW3021" s="60"/>
      <c r="ABX3021" s="60"/>
    </row>
    <row r="3022" spans="727:752" x14ac:dyDescent="0.25">
      <c r="AAY3022" s="60"/>
      <c r="AAZ3022" s="60"/>
      <c r="ABA3022" s="60"/>
      <c r="ABB3022" s="60"/>
      <c r="ABC3022" s="60"/>
      <c r="ABD3022" s="60"/>
      <c r="ABE3022" s="60"/>
      <c r="ABF3022" s="60"/>
      <c r="ABG3022" s="60"/>
      <c r="ABH3022" s="60"/>
      <c r="ABI3022" s="60"/>
      <c r="ABJ3022" s="60"/>
      <c r="ABK3022" s="60"/>
      <c r="ABL3022" s="60"/>
      <c r="ABM3022" s="60"/>
      <c r="ABN3022" s="60"/>
      <c r="ABO3022" s="60"/>
      <c r="ABP3022" s="60"/>
      <c r="ABQ3022" s="60"/>
      <c r="ABR3022" s="60">
        <v>1.0042097470306599</v>
      </c>
      <c r="ABS3022" s="60"/>
      <c r="ABT3022" s="60"/>
      <c r="ABU3022" s="60"/>
      <c r="ABV3022" s="60"/>
      <c r="ABW3022" s="60"/>
      <c r="ABX3022" s="60"/>
    </row>
    <row r="3023" spans="727:752" x14ac:dyDescent="0.25">
      <c r="AAY3023" s="60"/>
      <c r="AAZ3023" s="60"/>
      <c r="ABA3023" s="60"/>
      <c r="ABB3023" s="60"/>
      <c r="ABC3023" s="60"/>
      <c r="ABD3023" s="60"/>
      <c r="ABE3023" s="60"/>
      <c r="ABF3023" s="60"/>
      <c r="ABG3023" s="60"/>
      <c r="ABH3023" s="60"/>
      <c r="ABI3023" s="60"/>
      <c r="ABJ3023" s="60"/>
      <c r="ABK3023" s="60"/>
      <c r="ABL3023" s="60"/>
      <c r="ABM3023" s="60"/>
      <c r="ABN3023" s="60"/>
      <c r="ABO3023" s="60"/>
      <c r="ABP3023" s="60"/>
      <c r="ABQ3023" s="60"/>
      <c r="ABR3023" s="60">
        <v>1.00420297995181</v>
      </c>
      <c r="ABS3023" s="60"/>
      <c r="ABT3023" s="60"/>
      <c r="ABU3023" s="60"/>
      <c r="ABV3023" s="60"/>
      <c r="ABW3023" s="60"/>
      <c r="ABX3023" s="60"/>
    </row>
    <row r="3024" spans="727:752" x14ac:dyDescent="0.25">
      <c r="AAY3024" s="60"/>
      <c r="AAZ3024" s="60"/>
      <c r="ABA3024" s="60"/>
      <c r="ABB3024" s="60"/>
      <c r="ABC3024" s="60"/>
      <c r="ABD3024" s="60"/>
      <c r="ABE3024" s="60"/>
      <c r="ABF3024" s="60"/>
      <c r="ABG3024" s="60"/>
      <c r="ABH3024" s="60"/>
      <c r="ABI3024" s="60"/>
      <c r="ABJ3024" s="60"/>
      <c r="ABK3024" s="60"/>
      <c r="ABL3024" s="60"/>
      <c r="ABM3024" s="60"/>
      <c r="ABN3024" s="60"/>
      <c r="ABO3024" s="60"/>
      <c r="ABP3024" s="60"/>
      <c r="ABQ3024" s="60"/>
      <c r="ABR3024" s="60">
        <v>1.00420250996039</v>
      </c>
      <c r="ABS3024" s="60"/>
      <c r="ABT3024" s="60"/>
      <c r="ABU3024" s="60"/>
      <c r="ABV3024" s="60"/>
      <c r="ABW3024" s="60"/>
      <c r="ABX3024" s="60"/>
    </row>
    <row r="3025" spans="727:752" x14ac:dyDescent="0.25">
      <c r="AAY3025" s="60"/>
      <c r="AAZ3025" s="60"/>
      <c r="ABA3025" s="60"/>
      <c r="ABB3025" s="60"/>
      <c r="ABC3025" s="60"/>
      <c r="ABD3025" s="60"/>
      <c r="ABE3025" s="60"/>
      <c r="ABF3025" s="60"/>
      <c r="ABG3025" s="60"/>
      <c r="ABH3025" s="60"/>
      <c r="ABI3025" s="60"/>
      <c r="ABJ3025" s="60"/>
      <c r="ABK3025" s="60"/>
      <c r="ABL3025" s="60"/>
      <c r="ABM3025" s="60"/>
      <c r="ABN3025" s="60"/>
      <c r="ABO3025" s="60"/>
      <c r="ABP3025" s="60"/>
      <c r="ABQ3025" s="60"/>
      <c r="ABR3025" s="60">
        <v>1.0042015102964399</v>
      </c>
      <c r="ABS3025" s="60"/>
      <c r="ABT3025" s="60"/>
      <c r="ABU3025" s="60"/>
      <c r="ABV3025" s="60"/>
      <c r="ABW3025" s="60"/>
      <c r="ABX3025" s="60"/>
    </row>
    <row r="3026" spans="727:752" x14ac:dyDescent="0.25">
      <c r="AAY3026" s="60"/>
      <c r="AAZ3026" s="60"/>
      <c r="ABA3026" s="60"/>
      <c r="ABB3026" s="60"/>
      <c r="ABC3026" s="60"/>
      <c r="ABD3026" s="60"/>
      <c r="ABE3026" s="60"/>
      <c r="ABF3026" s="60"/>
      <c r="ABG3026" s="60"/>
      <c r="ABH3026" s="60"/>
      <c r="ABI3026" s="60"/>
      <c r="ABJ3026" s="60"/>
      <c r="ABK3026" s="60"/>
      <c r="ABL3026" s="60"/>
      <c r="ABM3026" s="60"/>
      <c r="ABN3026" s="60"/>
      <c r="ABO3026" s="60"/>
      <c r="ABP3026" s="60"/>
      <c r="ABQ3026" s="60"/>
      <c r="ABR3026" s="60">
        <v>1.00419861834475</v>
      </c>
      <c r="ABS3026" s="60"/>
      <c r="ABT3026" s="60"/>
      <c r="ABU3026" s="60"/>
      <c r="ABV3026" s="60"/>
      <c r="ABW3026" s="60"/>
      <c r="ABX3026" s="60"/>
    </row>
    <row r="3027" spans="727:752" x14ac:dyDescent="0.25">
      <c r="AAY3027" s="60"/>
      <c r="AAZ3027" s="60"/>
      <c r="ABA3027" s="60"/>
      <c r="ABB3027" s="60"/>
      <c r="ABC3027" s="60"/>
      <c r="ABD3027" s="60"/>
      <c r="ABE3027" s="60"/>
      <c r="ABF3027" s="60"/>
      <c r="ABG3027" s="60"/>
      <c r="ABH3027" s="60"/>
      <c r="ABI3027" s="60"/>
      <c r="ABJ3027" s="60"/>
      <c r="ABK3027" s="60"/>
      <c r="ABL3027" s="60"/>
      <c r="ABM3027" s="60"/>
      <c r="ABN3027" s="60"/>
      <c r="ABO3027" s="60"/>
      <c r="ABP3027" s="60"/>
      <c r="ABQ3027" s="60"/>
      <c r="ABR3027" s="60">
        <v>1.0041980519137399</v>
      </c>
      <c r="ABS3027" s="60"/>
      <c r="ABT3027" s="60"/>
      <c r="ABU3027" s="60"/>
      <c r="ABV3027" s="60"/>
      <c r="ABW3027" s="60"/>
      <c r="ABX3027" s="60"/>
    </row>
    <row r="3028" spans="727:752" x14ac:dyDescent="0.25">
      <c r="AAY3028" s="60"/>
      <c r="AAZ3028" s="60"/>
      <c r="ABA3028" s="60"/>
      <c r="ABB3028" s="60"/>
      <c r="ABC3028" s="60"/>
      <c r="ABD3028" s="60"/>
      <c r="ABE3028" s="60"/>
      <c r="ABF3028" s="60"/>
      <c r="ABG3028" s="60"/>
      <c r="ABH3028" s="60"/>
      <c r="ABI3028" s="60"/>
      <c r="ABJ3028" s="60"/>
      <c r="ABK3028" s="60"/>
      <c r="ABL3028" s="60"/>
      <c r="ABM3028" s="60"/>
      <c r="ABN3028" s="60"/>
      <c r="ABO3028" s="60"/>
      <c r="ABP3028" s="60"/>
      <c r="ABQ3028" s="60"/>
      <c r="ABR3028" s="60">
        <v>1.00419639281935</v>
      </c>
      <c r="ABS3028" s="60"/>
      <c r="ABT3028" s="60"/>
      <c r="ABU3028" s="60"/>
      <c r="ABV3028" s="60"/>
      <c r="ABW3028" s="60"/>
      <c r="ABX3028" s="60"/>
    </row>
    <row r="3029" spans="727:752" x14ac:dyDescent="0.25">
      <c r="AAY3029" s="60"/>
      <c r="AAZ3029" s="60"/>
      <c r="ABA3029" s="60"/>
      <c r="ABB3029" s="60"/>
      <c r="ABC3029" s="60"/>
      <c r="ABD3029" s="60"/>
      <c r="ABE3029" s="60"/>
      <c r="ABF3029" s="60"/>
      <c r="ABG3029" s="60"/>
      <c r="ABH3029" s="60"/>
      <c r="ABI3029" s="60"/>
      <c r="ABJ3029" s="60"/>
      <c r="ABK3029" s="60"/>
      <c r="ABL3029" s="60"/>
      <c r="ABM3029" s="60"/>
      <c r="ABN3029" s="60"/>
      <c r="ABO3029" s="60"/>
      <c r="ABP3029" s="60"/>
      <c r="ABQ3029" s="60"/>
      <c r="ABR3029" s="60">
        <v>1.0041928977811601</v>
      </c>
      <c r="ABS3029" s="60"/>
      <c r="ABT3029" s="60"/>
      <c r="ABU3029" s="60"/>
      <c r="ABV3029" s="60"/>
      <c r="ABW3029" s="60"/>
      <c r="ABX3029" s="60"/>
    </row>
    <row r="3030" spans="727:752" x14ac:dyDescent="0.25">
      <c r="AAY3030" s="60"/>
      <c r="AAZ3030" s="60"/>
      <c r="ABA3030" s="60"/>
      <c r="ABB3030" s="60"/>
      <c r="ABC3030" s="60"/>
      <c r="ABD3030" s="60"/>
      <c r="ABE3030" s="60"/>
      <c r="ABF3030" s="60"/>
      <c r="ABG3030" s="60"/>
      <c r="ABH3030" s="60"/>
      <c r="ABI3030" s="60"/>
      <c r="ABJ3030" s="60"/>
      <c r="ABK3030" s="60"/>
      <c r="ABL3030" s="60"/>
      <c r="ABM3030" s="60"/>
      <c r="ABN3030" s="60"/>
      <c r="ABO3030" s="60"/>
      <c r="ABP3030" s="60"/>
      <c r="ABQ3030" s="60"/>
      <c r="ABR3030" s="60">
        <v>1.00419213195442</v>
      </c>
      <c r="ABS3030" s="60"/>
      <c r="ABT3030" s="60"/>
      <c r="ABU3030" s="60"/>
      <c r="ABV3030" s="60"/>
      <c r="ABW3030" s="60"/>
      <c r="ABX3030" s="60"/>
    </row>
    <row r="3031" spans="727:752" x14ac:dyDescent="0.25">
      <c r="AAY3031" s="60"/>
      <c r="AAZ3031" s="60"/>
      <c r="ABA3031" s="60"/>
      <c r="ABB3031" s="60"/>
      <c r="ABC3031" s="60"/>
      <c r="ABD3031" s="60"/>
      <c r="ABE3031" s="60"/>
      <c r="ABF3031" s="60"/>
      <c r="ABG3031" s="60"/>
      <c r="ABH3031" s="60"/>
      <c r="ABI3031" s="60"/>
      <c r="ABJ3031" s="60"/>
      <c r="ABK3031" s="60"/>
      <c r="ABL3031" s="60"/>
      <c r="ABM3031" s="60"/>
      <c r="ABN3031" s="60"/>
      <c r="ABO3031" s="60"/>
      <c r="ABP3031" s="60"/>
      <c r="ABQ3031" s="60"/>
      <c r="ABR3031" s="60">
        <v>1.0041864216920799</v>
      </c>
      <c r="ABS3031" s="60"/>
      <c r="ABT3031" s="60"/>
      <c r="ABU3031" s="60"/>
      <c r="ABV3031" s="60"/>
      <c r="ABW3031" s="60"/>
      <c r="ABX3031" s="60"/>
    </row>
    <row r="3032" spans="727:752" x14ac:dyDescent="0.25">
      <c r="AAY3032" s="60"/>
      <c r="AAZ3032" s="60"/>
      <c r="ABA3032" s="60"/>
      <c r="ABB3032" s="60"/>
      <c r="ABC3032" s="60"/>
      <c r="ABD3032" s="60"/>
      <c r="ABE3032" s="60"/>
      <c r="ABF3032" s="60"/>
      <c r="ABG3032" s="60"/>
      <c r="ABH3032" s="60"/>
      <c r="ABI3032" s="60"/>
      <c r="ABJ3032" s="60"/>
      <c r="ABK3032" s="60"/>
      <c r="ABL3032" s="60"/>
      <c r="ABM3032" s="60"/>
      <c r="ABN3032" s="60"/>
      <c r="ABO3032" s="60"/>
      <c r="ABP3032" s="60"/>
      <c r="ABQ3032" s="60"/>
      <c r="ABR3032" s="60">
        <v>1.00418605662833</v>
      </c>
      <c r="ABS3032" s="60"/>
      <c r="ABT3032" s="60"/>
      <c r="ABU3032" s="60"/>
      <c r="ABV3032" s="60"/>
      <c r="ABW3032" s="60"/>
      <c r="ABX3032" s="60"/>
    </row>
    <row r="3033" spans="727:752" x14ac:dyDescent="0.25">
      <c r="AAY3033" s="60"/>
      <c r="AAZ3033" s="60"/>
      <c r="ABA3033" s="60"/>
      <c r="ABB3033" s="60"/>
      <c r="ABC3033" s="60"/>
      <c r="ABD3033" s="60"/>
      <c r="ABE3033" s="60"/>
      <c r="ABF3033" s="60"/>
      <c r="ABG3033" s="60"/>
      <c r="ABH3033" s="60"/>
      <c r="ABI3033" s="60"/>
      <c r="ABJ3033" s="60"/>
      <c r="ABK3033" s="60"/>
      <c r="ABL3033" s="60"/>
      <c r="ABM3033" s="60"/>
      <c r="ABN3033" s="60"/>
      <c r="ABO3033" s="60"/>
      <c r="ABP3033" s="60"/>
      <c r="ABQ3033" s="60"/>
      <c r="ABR3033" s="60">
        <v>1.00418120611269</v>
      </c>
      <c r="ABS3033" s="60"/>
      <c r="ABT3033" s="60"/>
      <c r="ABU3033" s="60"/>
      <c r="ABV3033" s="60"/>
      <c r="ABW3033" s="60"/>
      <c r="ABX3033" s="60"/>
    </row>
    <row r="3034" spans="727:752" x14ac:dyDescent="0.25">
      <c r="AAY3034" s="60"/>
      <c r="AAZ3034" s="60"/>
      <c r="ABA3034" s="60"/>
      <c r="ABB3034" s="60"/>
      <c r="ABC3034" s="60"/>
      <c r="ABD3034" s="60"/>
      <c r="ABE3034" s="60"/>
      <c r="ABF3034" s="60"/>
      <c r="ABG3034" s="60"/>
      <c r="ABH3034" s="60"/>
      <c r="ABI3034" s="60"/>
      <c r="ABJ3034" s="60"/>
      <c r="ABK3034" s="60"/>
      <c r="ABL3034" s="60"/>
      <c r="ABM3034" s="60"/>
      <c r="ABN3034" s="60"/>
      <c r="ABO3034" s="60"/>
      <c r="ABP3034" s="60"/>
      <c r="ABQ3034" s="60"/>
      <c r="ABR3034" s="60">
        <v>1.0041787162873499</v>
      </c>
      <c r="ABS3034" s="60"/>
      <c r="ABT3034" s="60"/>
      <c r="ABU3034" s="60"/>
      <c r="ABV3034" s="60"/>
      <c r="ABW3034" s="60"/>
      <c r="ABX3034" s="60"/>
    </row>
    <row r="3035" spans="727:752" x14ac:dyDescent="0.25">
      <c r="AAY3035" s="60"/>
      <c r="AAZ3035" s="60"/>
      <c r="ABA3035" s="60"/>
      <c r="ABB3035" s="60"/>
      <c r="ABC3035" s="60"/>
      <c r="ABD3035" s="60"/>
      <c r="ABE3035" s="60"/>
      <c r="ABF3035" s="60"/>
      <c r="ABG3035" s="60"/>
      <c r="ABH3035" s="60"/>
      <c r="ABI3035" s="60"/>
      <c r="ABJ3035" s="60"/>
      <c r="ABK3035" s="60"/>
      <c r="ABL3035" s="60"/>
      <c r="ABM3035" s="60"/>
      <c r="ABN3035" s="60"/>
      <c r="ABO3035" s="60"/>
      <c r="ABP3035" s="60"/>
      <c r="ABQ3035" s="60"/>
      <c r="ABR3035" s="60">
        <v>1.0041774820371001</v>
      </c>
      <c r="ABS3035" s="60"/>
      <c r="ABT3035" s="60"/>
      <c r="ABU3035" s="60"/>
      <c r="ABV3035" s="60"/>
      <c r="ABW3035" s="60"/>
      <c r="ABX3035" s="60"/>
    </row>
    <row r="3036" spans="727:752" x14ac:dyDescent="0.25">
      <c r="AAY3036" s="60"/>
      <c r="AAZ3036" s="60"/>
      <c r="ABA3036" s="60"/>
      <c r="ABB3036" s="60"/>
      <c r="ABC3036" s="60"/>
      <c r="ABD3036" s="60"/>
      <c r="ABE3036" s="60"/>
      <c r="ABF3036" s="60"/>
      <c r="ABG3036" s="60"/>
      <c r="ABH3036" s="60"/>
      <c r="ABI3036" s="60"/>
      <c r="ABJ3036" s="60"/>
      <c r="ABK3036" s="60"/>
      <c r="ABL3036" s="60"/>
      <c r="ABM3036" s="60"/>
      <c r="ABN3036" s="60"/>
      <c r="ABO3036" s="60"/>
      <c r="ABP3036" s="60"/>
      <c r="ABQ3036" s="60"/>
      <c r="ABR3036" s="60">
        <v>1.0041766382461199</v>
      </c>
      <c r="ABS3036" s="60"/>
      <c r="ABT3036" s="60"/>
      <c r="ABU3036" s="60"/>
      <c r="ABV3036" s="60"/>
      <c r="ABW3036" s="60"/>
      <c r="ABX3036" s="60"/>
    </row>
    <row r="3037" spans="727:752" x14ac:dyDescent="0.25">
      <c r="AAY3037" s="60"/>
      <c r="AAZ3037" s="60"/>
      <c r="ABA3037" s="60"/>
      <c r="ABB3037" s="60"/>
      <c r="ABC3037" s="60"/>
      <c r="ABD3037" s="60"/>
      <c r="ABE3037" s="60"/>
      <c r="ABF3037" s="60"/>
      <c r="ABG3037" s="60"/>
      <c r="ABH3037" s="60"/>
      <c r="ABI3037" s="60"/>
      <c r="ABJ3037" s="60"/>
      <c r="ABK3037" s="60"/>
      <c r="ABL3037" s="60"/>
      <c r="ABM3037" s="60"/>
      <c r="ABN3037" s="60"/>
      <c r="ABO3037" s="60"/>
      <c r="ABP3037" s="60"/>
      <c r="ABQ3037" s="60"/>
      <c r="ABR3037" s="60">
        <v>1.00417325990326</v>
      </c>
      <c r="ABS3037" s="60"/>
      <c r="ABT3037" s="60"/>
      <c r="ABU3037" s="60"/>
      <c r="ABV3037" s="60"/>
      <c r="ABW3037" s="60"/>
      <c r="ABX3037" s="60"/>
    </row>
    <row r="3038" spans="727:752" x14ac:dyDescent="0.25">
      <c r="AAY3038" s="60"/>
      <c r="AAZ3038" s="60"/>
      <c r="ABA3038" s="60"/>
      <c r="ABB3038" s="60"/>
      <c r="ABC3038" s="60"/>
      <c r="ABD3038" s="60"/>
      <c r="ABE3038" s="60"/>
      <c r="ABF3038" s="60"/>
      <c r="ABG3038" s="60"/>
      <c r="ABH3038" s="60"/>
      <c r="ABI3038" s="60"/>
      <c r="ABJ3038" s="60"/>
      <c r="ABK3038" s="60"/>
      <c r="ABL3038" s="60"/>
      <c r="ABM3038" s="60"/>
      <c r="ABN3038" s="60"/>
      <c r="ABO3038" s="60"/>
      <c r="ABP3038" s="60"/>
      <c r="ABQ3038" s="60"/>
      <c r="ABR3038" s="60">
        <v>1.0041708461660801</v>
      </c>
      <c r="ABS3038" s="60"/>
      <c r="ABT3038" s="60"/>
      <c r="ABU3038" s="60"/>
      <c r="ABV3038" s="60"/>
      <c r="ABW3038" s="60"/>
      <c r="ABX3038" s="60"/>
    </row>
    <row r="3039" spans="727:752" x14ac:dyDescent="0.25">
      <c r="AAY3039" s="60"/>
      <c r="AAZ3039" s="60"/>
      <c r="ABA3039" s="60"/>
      <c r="ABB3039" s="60"/>
      <c r="ABC3039" s="60"/>
      <c r="ABD3039" s="60"/>
      <c r="ABE3039" s="60"/>
      <c r="ABF3039" s="60"/>
      <c r="ABG3039" s="60"/>
      <c r="ABH3039" s="60"/>
      <c r="ABI3039" s="60"/>
      <c r="ABJ3039" s="60"/>
      <c r="ABK3039" s="60"/>
      <c r="ABL3039" s="60"/>
      <c r="ABM3039" s="60"/>
      <c r="ABN3039" s="60"/>
      <c r="ABO3039" s="60"/>
      <c r="ABP3039" s="60"/>
      <c r="ABQ3039" s="60"/>
      <c r="ABR3039" s="60">
        <v>1.00417075705146</v>
      </c>
      <c r="ABS3039" s="60"/>
      <c r="ABT3039" s="60"/>
      <c r="ABU3039" s="60"/>
      <c r="ABV3039" s="60"/>
      <c r="ABW3039" s="60"/>
      <c r="ABX3039" s="60"/>
    </row>
    <row r="3040" spans="727:752" x14ac:dyDescent="0.25">
      <c r="AAY3040" s="60"/>
      <c r="AAZ3040" s="60"/>
      <c r="ABA3040" s="60"/>
      <c r="ABB3040" s="60"/>
      <c r="ABC3040" s="60"/>
      <c r="ABD3040" s="60"/>
      <c r="ABE3040" s="60"/>
      <c r="ABF3040" s="60"/>
      <c r="ABG3040" s="60"/>
      <c r="ABH3040" s="60"/>
      <c r="ABI3040" s="60"/>
      <c r="ABJ3040" s="60"/>
      <c r="ABK3040" s="60"/>
      <c r="ABL3040" s="60"/>
      <c r="ABM3040" s="60"/>
      <c r="ABN3040" s="60"/>
      <c r="ABO3040" s="60"/>
      <c r="ABP3040" s="60"/>
      <c r="ABQ3040" s="60"/>
      <c r="ABR3040" s="60">
        <v>1.0041704356222201</v>
      </c>
      <c r="ABS3040" s="60"/>
      <c r="ABT3040" s="60"/>
      <c r="ABU3040" s="60"/>
      <c r="ABV3040" s="60"/>
      <c r="ABW3040" s="60"/>
      <c r="ABX3040" s="60"/>
    </row>
    <row r="3041" spans="727:752" x14ac:dyDescent="0.25">
      <c r="AAY3041" s="60"/>
      <c r="AAZ3041" s="60"/>
      <c r="ABA3041" s="60"/>
      <c r="ABB3041" s="60"/>
      <c r="ABC3041" s="60"/>
      <c r="ABD3041" s="60"/>
      <c r="ABE3041" s="60"/>
      <c r="ABF3041" s="60"/>
      <c r="ABG3041" s="60"/>
      <c r="ABH3041" s="60"/>
      <c r="ABI3041" s="60"/>
      <c r="ABJ3041" s="60"/>
      <c r="ABK3041" s="60"/>
      <c r="ABL3041" s="60"/>
      <c r="ABM3041" s="60"/>
      <c r="ABN3041" s="60"/>
      <c r="ABO3041" s="60"/>
      <c r="ABP3041" s="60"/>
      <c r="ABQ3041" s="60"/>
      <c r="ABR3041" s="60">
        <v>1.0041650108540301</v>
      </c>
      <c r="ABS3041" s="60"/>
      <c r="ABT3041" s="60"/>
      <c r="ABU3041" s="60"/>
      <c r="ABV3041" s="60"/>
      <c r="ABW3041" s="60"/>
      <c r="ABX3041" s="60"/>
    </row>
    <row r="3042" spans="727:752" x14ac:dyDescent="0.25">
      <c r="AAY3042" s="60"/>
      <c r="AAZ3042" s="60"/>
      <c r="ABA3042" s="60"/>
      <c r="ABB3042" s="60"/>
      <c r="ABC3042" s="60"/>
      <c r="ABD3042" s="60"/>
      <c r="ABE3042" s="60"/>
      <c r="ABF3042" s="60"/>
      <c r="ABG3042" s="60"/>
      <c r="ABH3042" s="60"/>
      <c r="ABI3042" s="60"/>
      <c r="ABJ3042" s="60"/>
      <c r="ABK3042" s="60"/>
      <c r="ABL3042" s="60"/>
      <c r="ABM3042" s="60"/>
      <c r="ABN3042" s="60"/>
      <c r="ABO3042" s="60"/>
      <c r="ABP3042" s="60"/>
      <c r="ABQ3042" s="60"/>
      <c r="ABR3042" s="60">
        <v>1.0041618925185101</v>
      </c>
      <c r="ABS3042" s="60"/>
      <c r="ABT3042" s="60"/>
      <c r="ABU3042" s="60"/>
      <c r="ABV3042" s="60"/>
      <c r="ABW3042" s="60"/>
      <c r="ABX3042" s="60"/>
    </row>
    <row r="3043" spans="727:752" x14ac:dyDescent="0.25">
      <c r="AAY3043" s="60"/>
      <c r="AAZ3043" s="60"/>
      <c r="ABA3043" s="60"/>
      <c r="ABB3043" s="60"/>
      <c r="ABC3043" s="60"/>
      <c r="ABD3043" s="60"/>
      <c r="ABE3043" s="60"/>
      <c r="ABF3043" s="60"/>
      <c r="ABG3043" s="60"/>
      <c r="ABH3043" s="60"/>
      <c r="ABI3043" s="60"/>
      <c r="ABJ3043" s="60"/>
      <c r="ABK3043" s="60"/>
      <c r="ABL3043" s="60"/>
      <c r="ABM3043" s="60"/>
      <c r="ABN3043" s="60"/>
      <c r="ABO3043" s="60"/>
      <c r="ABP3043" s="60"/>
      <c r="ABQ3043" s="60"/>
      <c r="ABR3043" s="60">
        <v>1.0041581482489801</v>
      </c>
      <c r="ABS3043" s="60"/>
      <c r="ABT3043" s="60"/>
      <c r="ABU3043" s="60"/>
      <c r="ABV3043" s="60"/>
      <c r="ABW3043" s="60"/>
      <c r="ABX3043" s="60"/>
    </row>
    <row r="3044" spans="727:752" x14ac:dyDescent="0.25">
      <c r="AAY3044" s="60"/>
      <c r="AAZ3044" s="60"/>
      <c r="ABA3044" s="60"/>
      <c r="ABB3044" s="60"/>
      <c r="ABC3044" s="60"/>
      <c r="ABD3044" s="60"/>
      <c r="ABE3044" s="60"/>
      <c r="ABF3044" s="60"/>
      <c r="ABG3044" s="60"/>
      <c r="ABH3044" s="60"/>
      <c r="ABI3044" s="60"/>
      <c r="ABJ3044" s="60"/>
      <c r="ABK3044" s="60"/>
      <c r="ABL3044" s="60"/>
      <c r="ABM3044" s="60"/>
      <c r="ABN3044" s="60"/>
      <c r="ABO3044" s="60"/>
      <c r="ABP3044" s="60"/>
      <c r="ABQ3044" s="60"/>
      <c r="ABR3044" s="60">
        <v>1.0041581147971399</v>
      </c>
      <c r="ABS3044" s="60"/>
      <c r="ABT3044" s="60"/>
      <c r="ABU3044" s="60"/>
      <c r="ABV3044" s="60"/>
      <c r="ABW3044" s="60"/>
      <c r="ABX3044" s="60"/>
    </row>
    <row r="3045" spans="727:752" x14ac:dyDescent="0.25">
      <c r="AAY3045" s="60"/>
      <c r="AAZ3045" s="60"/>
      <c r="ABA3045" s="60"/>
      <c r="ABB3045" s="60"/>
      <c r="ABC3045" s="60"/>
      <c r="ABD3045" s="60"/>
      <c r="ABE3045" s="60"/>
      <c r="ABF3045" s="60"/>
      <c r="ABG3045" s="60"/>
      <c r="ABH3045" s="60"/>
      <c r="ABI3045" s="60"/>
      <c r="ABJ3045" s="60"/>
      <c r="ABK3045" s="60"/>
      <c r="ABL3045" s="60"/>
      <c r="ABM3045" s="60"/>
      <c r="ABN3045" s="60"/>
      <c r="ABO3045" s="60"/>
      <c r="ABP3045" s="60"/>
      <c r="ABQ3045" s="60"/>
      <c r="ABR3045" s="60">
        <v>1.0041578902003301</v>
      </c>
      <c r="ABS3045" s="60"/>
      <c r="ABT3045" s="60"/>
      <c r="ABU3045" s="60"/>
      <c r="ABV3045" s="60"/>
      <c r="ABW3045" s="60"/>
      <c r="ABX3045" s="60"/>
    </row>
    <row r="3046" spans="727:752" x14ac:dyDescent="0.25">
      <c r="AAY3046" s="60"/>
      <c r="AAZ3046" s="60"/>
      <c r="ABA3046" s="60"/>
      <c r="ABB3046" s="60"/>
      <c r="ABC3046" s="60"/>
      <c r="ABD3046" s="60"/>
      <c r="ABE3046" s="60"/>
      <c r="ABF3046" s="60"/>
      <c r="ABG3046" s="60"/>
      <c r="ABH3046" s="60"/>
      <c r="ABI3046" s="60"/>
      <c r="ABJ3046" s="60"/>
      <c r="ABK3046" s="60"/>
      <c r="ABL3046" s="60"/>
      <c r="ABM3046" s="60"/>
      <c r="ABN3046" s="60"/>
      <c r="ABO3046" s="60"/>
      <c r="ABP3046" s="60"/>
      <c r="ABQ3046" s="60"/>
      <c r="ABR3046" s="60">
        <v>1.00415498845094</v>
      </c>
      <c r="ABS3046" s="60"/>
      <c r="ABT3046" s="60"/>
      <c r="ABU3046" s="60"/>
      <c r="ABV3046" s="60"/>
      <c r="ABW3046" s="60"/>
      <c r="ABX3046" s="60"/>
    </row>
    <row r="3047" spans="727:752" x14ac:dyDescent="0.25">
      <c r="AAY3047" s="60"/>
      <c r="AAZ3047" s="60"/>
      <c r="ABA3047" s="60"/>
      <c r="ABB3047" s="60"/>
      <c r="ABC3047" s="60"/>
      <c r="ABD3047" s="60"/>
      <c r="ABE3047" s="60"/>
      <c r="ABF3047" s="60"/>
      <c r="ABG3047" s="60"/>
      <c r="ABH3047" s="60"/>
      <c r="ABI3047" s="60"/>
      <c r="ABJ3047" s="60"/>
      <c r="ABK3047" s="60"/>
      <c r="ABL3047" s="60"/>
      <c r="ABM3047" s="60"/>
      <c r="ABN3047" s="60"/>
      <c r="ABO3047" s="60"/>
      <c r="ABP3047" s="60"/>
      <c r="ABQ3047" s="60"/>
      <c r="ABR3047" s="60">
        <v>1.0041542112184101</v>
      </c>
      <c r="ABS3047" s="60"/>
      <c r="ABT3047" s="60"/>
      <c r="ABU3047" s="60"/>
      <c r="ABV3047" s="60"/>
      <c r="ABW3047" s="60"/>
      <c r="ABX3047" s="60"/>
    </row>
    <row r="3048" spans="727:752" x14ac:dyDescent="0.25">
      <c r="AAY3048" s="60"/>
      <c r="AAZ3048" s="60"/>
      <c r="ABA3048" s="60"/>
      <c r="ABB3048" s="60"/>
      <c r="ABC3048" s="60"/>
      <c r="ABD3048" s="60"/>
      <c r="ABE3048" s="60"/>
      <c r="ABF3048" s="60"/>
      <c r="ABG3048" s="60"/>
      <c r="ABH3048" s="60"/>
      <c r="ABI3048" s="60"/>
      <c r="ABJ3048" s="60"/>
      <c r="ABK3048" s="60"/>
      <c r="ABL3048" s="60"/>
      <c r="ABM3048" s="60"/>
      <c r="ABN3048" s="60"/>
      <c r="ABO3048" s="60"/>
      <c r="ABP3048" s="60"/>
      <c r="ABQ3048" s="60"/>
      <c r="ABR3048" s="60">
        <v>1.00415390894723</v>
      </c>
      <c r="ABS3048" s="60"/>
      <c r="ABT3048" s="60"/>
      <c r="ABU3048" s="60"/>
      <c r="ABV3048" s="60"/>
      <c r="ABW3048" s="60"/>
      <c r="ABX3048" s="60"/>
    </row>
    <row r="3049" spans="727:752" x14ac:dyDescent="0.25">
      <c r="AAY3049" s="60"/>
      <c r="AAZ3049" s="60"/>
      <c r="ABA3049" s="60"/>
      <c r="ABB3049" s="60"/>
      <c r="ABC3049" s="60"/>
      <c r="ABD3049" s="60"/>
      <c r="ABE3049" s="60"/>
      <c r="ABF3049" s="60"/>
      <c r="ABG3049" s="60"/>
      <c r="ABH3049" s="60"/>
      <c r="ABI3049" s="60"/>
      <c r="ABJ3049" s="60"/>
      <c r="ABK3049" s="60"/>
      <c r="ABL3049" s="60"/>
      <c r="ABM3049" s="60"/>
      <c r="ABN3049" s="60"/>
      <c r="ABO3049" s="60"/>
      <c r="ABP3049" s="60"/>
      <c r="ABQ3049" s="60"/>
      <c r="ABR3049" s="60">
        <v>1.00415349892504</v>
      </c>
      <c r="ABS3049" s="60"/>
      <c r="ABT3049" s="60"/>
      <c r="ABU3049" s="60"/>
      <c r="ABV3049" s="60"/>
      <c r="ABW3049" s="60"/>
      <c r="ABX3049" s="60"/>
    </row>
    <row r="3050" spans="727:752" x14ac:dyDescent="0.25">
      <c r="AAY3050" s="60"/>
      <c r="AAZ3050" s="60"/>
      <c r="ABA3050" s="60"/>
      <c r="ABB3050" s="60"/>
      <c r="ABC3050" s="60"/>
      <c r="ABD3050" s="60"/>
      <c r="ABE3050" s="60"/>
      <c r="ABF3050" s="60"/>
      <c r="ABG3050" s="60"/>
      <c r="ABH3050" s="60"/>
      <c r="ABI3050" s="60"/>
      <c r="ABJ3050" s="60"/>
      <c r="ABK3050" s="60"/>
      <c r="ABL3050" s="60"/>
      <c r="ABM3050" s="60"/>
      <c r="ABN3050" s="60"/>
      <c r="ABO3050" s="60"/>
      <c r="ABP3050" s="60"/>
      <c r="ABQ3050" s="60"/>
      <c r="ABR3050" s="60">
        <v>1.0041534973155699</v>
      </c>
      <c r="ABS3050" s="60"/>
      <c r="ABT3050" s="60"/>
      <c r="ABU3050" s="60"/>
      <c r="ABV3050" s="60"/>
      <c r="ABW3050" s="60"/>
      <c r="ABX3050" s="60"/>
    </row>
    <row r="3051" spans="727:752" x14ac:dyDescent="0.25">
      <c r="AAY3051" s="60"/>
      <c r="AAZ3051" s="60"/>
      <c r="ABA3051" s="60"/>
      <c r="ABB3051" s="60"/>
      <c r="ABC3051" s="60"/>
      <c r="ABD3051" s="60"/>
      <c r="ABE3051" s="60"/>
      <c r="ABF3051" s="60"/>
      <c r="ABG3051" s="60"/>
      <c r="ABH3051" s="60"/>
      <c r="ABI3051" s="60"/>
      <c r="ABJ3051" s="60"/>
      <c r="ABK3051" s="60"/>
      <c r="ABL3051" s="60"/>
      <c r="ABM3051" s="60"/>
      <c r="ABN3051" s="60"/>
      <c r="ABO3051" s="60"/>
      <c r="ABP3051" s="60"/>
      <c r="ABQ3051" s="60"/>
      <c r="ABR3051" s="60">
        <v>1.0041524609907699</v>
      </c>
      <c r="ABS3051" s="60"/>
      <c r="ABT3051" s="60"/>
      <c r="ABU3051" s="60"/>
      <c r="ABV3051" s="60"/>
      <c r="ABW3051" s="60"/>
      <c r="ABX3051" s="60"/>
    </row>
    <row r="3052" spans="727:752" x14ac:dyDescent="0.25">
      <c r="AAY3052" s="60"/>
      <c r="AAZ3052" s="60"/>
      <c r="ABA3052" s="60"/>
      <c r="ABB3052" s="60"/>
      <c r="ABC3052" s="60"/>
      <c r="ABD3052" s="60"/>
      <c r="ABE3052" s="60"/>
      <c r="ABF3052" s="60"/>
      <c r="ABG3052" s="60"/>
      <c r="ABH3052" s="60"/>
      <c r="ABI3052" s="60"/>
      <c r="ABJ3052" s="60"/>
      <c r="ABK3052" s="60"/>
      <c r="ABL3052" s="60"/>
      <c r="ABM3052" s="60"/>
      <c r="ABN3052" s="60"/>
      <c r="ABO3052" s="60"/>
      <c r="ABP3052" s="60"/>
      <c r="ABQ3052" s="60"/>
      <c r="ABR3052" s="60">
        <v>1.00415227184829</v>
      </c>
      <c r="ABS3052" s="60"/>
      <c r="ABT3052" s="60"/>
      <c r="ABU3052" s="60"/>
      <c r="ABV3052" s="60"/>
      <c r="ABW3052" s="60"/>
      <c r="ABX3052" s="60"/>
    </row>
    <row r="3053" spans="727:752" x14ac:dyDescent="0.25">
      <c r="AAY3053" s="60"/>
      <c r="AAZ3053" s="60"/>
      <c r="ABA3053" s="60"/>
      <c r="ABB3053" s="60"/>
      <c r="ABC3053" s="60"/>
      <c r="ABD3053" s="60"/>
      <c r="ABE3053" s="60"/>
      <c r="ABF3053" s="60"/>
      <c r="ABG3053" s="60"/>
      <c r="ABH3053" s="60"/>
      <c r="ABI3053" s="60"/>
      <c r="ABJ3053" s="60"/>
      <c r="ABK3053" s="60"/>
      <c r="ABL3053" s="60"/>
      <c r="ABM3053" s="60"/>
      <c r="ABN3053" s="60"/>
      <c r="ABO3053" s="60"/>
      <c r="ABP3053" s="60"/>
      <c r="ABQ3053" s="60"/>
      <c r="ABR3053" s="60">
        <v>1.0041510144542201</v>
      </c>
      <c r="ABS3053" s="60"/>
      <c r="ABT3053" s="60"/>
      <c r="ABU3053" s="60"/>
      <c r="ABV3053" s="60"/>
      <c r="ABW3053" s="60"/>
      <c r="ABX3053" s="60"/>
    </row>
    <row r="3054" spans="727:752" x14ac:dyDescent="0.25">
      <c r="AAY3054" s="60"/>
      <c r="AAZ3054" s="60"/>
      <c r="ABA3054" s="60"/>
      <c r="ABB3054" s="60"/>
      <c r="ABC3054" s="60"/>
      <c r="ABD3054" s="60"/>
      <c r="ABE3054" s="60"/>
      <c r="ABF3054" s="60"/>
      <c r="ABG3054" s="60"/>
      <c r="ABH3054" s="60"/>
      <c r="ABI3054" s="60"/>
      <c r="ABJ3054" s="60"/>
      <c r="ABK3054" s="60"/>
      <c r="ABL3054" s="60"/>
      <c r="ABM3054" s="60"/>
      <c r="ABN3054" s="60"/>
      <c r="ABO3054" s="60"/>
      <c r="ABP3054" s="60"/>
      <c r="ABQ3054" s="60"/>
      <c r="ABR3054" s="60">
        <v>1.00414482442301</v>
      </c>
      <c r="ABS3054" s="60"/>
      <c r="ABT3054" s="60"/>
      <c r="ABU3054" s="60"/>
      <c r="ABV3054" s="60"/>
      <c r="ABW3054" s="60"/>
      <c r="ABX3054" s="60"/>
    </row>
    <row r="3055" spans="727:752" x14ac:dyDescent="0.25">
      <c r="AAY3055" s="60"/>
      <c r="AAZ3055" s="60"/>
      <c r="ABA3055" s="60"/>
      <c r="ABB3055" s="60"/>
      <c r="ABC3055" s="60"/>
      <c r="ABD3055" s="60"/>
      <c r="ABE3055" s="60"/>
      <c r="ABF3055" s="60"/>
      <c r="ABG3055" s="60"/>
      <c r="ABH3055" s="60"/>
      <c r="ABI3055" s="60"/>
      <c r="ABJ3055" s="60"/>
      <c r="ABK3055" s="60"/>
      <c r="ABL3055" s="60"/>
      <c r="ABM3055" s="60"/>
      <c r="ABN3055" s="60"/>
      <c r="ABO3055" s="60"/>
      <c r="ABP3055" s="60"/>
      <c r="ABQ3055" s="60"/>
      <c r="ABR3055" s="60">
        <v>1.0041363672447601</v>
      </c>
      <c r="ABS3055" s="60"/>
      <c r="ABT3055" s="60"/>
      <c r="ABU3055" s="60"/>
      <c r="ABV3055" s="60"/>
      <c r="ABW3055" s="60"/>
      <c r="ABX3055" s="60"/>
    </row>
    <row r="3056" spans="727:752" x14ac:dyDescent="0.25">
      <c r="AAY3056" s="60"/>
      <c r="AAZ3056" s="60"/>
      <c r="ABA3056" s="60"/>
      <c r="ABB3056" s="60"/>
      <c r="ABC3056" s="60"/>
      <c r="ABD3056" s="60"/>
      <c r="ABE3056" s="60"/>
      <c r="ABF3056" s="60"/>
      <c r="ABG3056" s="60"/>
      <c r="ABH3056" s="60"/>
      <c r="ABI3056" s="60"/>
      <c r="ABJ3056" s="60"/>
      <c r="ABK3056" s="60"/>
      <c r="ABL3056" s="60"/>
      <c r="ABM3056" s="60"/>
      <c r="ABN3056" s="60"/>
      <c r="ABO3056" s="60"/>
      <c r="ABP3056" s="60"/>
      <c r="ABQ3056" s="60"/>
      <c r="ABR3056" s="60">
        <v>1.00412630944016</v>
      </c>
      <c r="ABS3056" s="60"/>
      <c r="ABT3056" s="60"/>
      <c r="ABU3056" s="60"/>
      <c r="ABV3056" s="60"/>
      <c r="ABW3056" s="60"/>
      <c r="ABX3056" s="60"/>
    </row>
    <row r="3057" spans="727:752" x14ac:dyDescent="0.25">
      <c r="AAY3057" s="60"/>
      <c r="AAZ3057" s="60"/>
      <c r="ABA3057" s="60"/>
      <c r="ABB3057" s="60"/>
      <c r="ABC3057" s="60"/>
      <c r="ABD3057" s="60"/>
      <c r="ABE3057" s="60"/>
      <c r="ABF3057" s="60"/>
      <c r="ABG3057" s="60"/>
      <c r="ABH3057" s="60"/>
      <c r="ABI3057" s="60"/>
      <c r="ABJ3057" s="60"/>
      <c r="ABK3057" s="60"/>
      <c r="ABL3057" s="60"/>
      <c r="ABM3057" s="60"/>
      <c r="ABN3057" s="60"/>
      <c r="ABO3057" s="60"/>
      <c r="ABP3057" s="60"/>
      <c r="ABQ3057" s="60"/>
      <c r="ABR3057" s="60">
        <v>1.0041256556617899</v>
      </c>
      <c r="ABS3057" s="60"/>
      <c r="ABT3057" s="60"/>
      <c r="ABU3057" s="60"/>
      <c r="ABV3057" s="60"/>
      <c r="ABW3057" s="60"/>
      <c r="ABX3057" s="60"/>
    </row>
    <row r="3058" spans="727:752" x14ac:dyDescent="0.25">
      <c r="AAY3058" s="60"/>
      <c r="AAZ3058" s="60"/>
      <c r="ABA3058" s="60"/>
      <c r="ABB3058" s="60"/>
      <c r="ABC3058" s="60"/>
      <c r="ABD3058" s="60"/>
      <c r="ABE3058" s="60"/>
      <c r="ABF3058" s="60"/>
      <c r="ABG3058" s="60"/>
      <c r="ABH3058" s="60"/>
      <c r="ABI3058" s="60"/>
      <c r="ABJ3058" s="60"/>
      <c r="ABK3058" s="60"/>
      <c r="ABL3058" s="60"/>
      <c r="ABM3058" s="60"/>
      <c r="ABN3058" s="60"/>
      <c r="ABO3058" s="60"/>
      <c r="ABP3058" s="60"/>
      <c r="ABQ3058" s="60"/>
      <c r="ABR3058" s="60">
        <v>1.00412076193877</v>
      </c>
      <c r="ABS3058" s="60"/>
      <c r="ABT3058" s="60"/>
      <c r="ABU3058" s="60"/>
      <c r="ABV3058" s="60"/>
      <c r="ABW3058" s="60"/>
      <c r="ABX3058" s="60"/>
    </row>
    <row r="3059" spans="727:752" x14ac:dyDescent="0.25">
      <c r="AAY3059" s="60"/>
      <c r="AAZ3059" s="60"/>
      <c r="ABA3059" s="60"/>
      <c r="ABB3059" s="60"/>
      <c r="ABC3059" s="60"/>
      <c r="ABD3059" s="60"/>
      <c r="ABE3059" s="60"/>
      <c r="ABF3059" s="60"/>
      <c r="ABG3059" s="60"/>
      <c r="ABH3059" s="60"/>
      <c r="ABI3059" s="60"/>
      <c r="ABJ3059" s="60"/>
      <c r="ABK3059" s="60"/>
      <c r="ABL3059" s="60"/>
      <c r="ABM3059" s="60"/>
      <c r="ABN3059" s="60"/>
      <c r="ABO3059" s="60"/>
      <c r="ABP3059" s="60"/>
      <c r="ABQ3059" s="60"/>
      <c r="ABR3059" s="60">
        <v>1.00411947578557</v>
      </c>
      <c r="ABS3059" s="60"/>
      <c r="ABT3059" s="60"/>
      <c r="ABU3059" s="60"/>
      <c r="ABV3059" s="60"/>
      <c r="ABW3059" s="60"/>
      <c r="ABX3059" s="60"/>
    </row>
    <row r="3060" spans="727:752" x14ac:dyDescent="0.25">
      <c r="AAY3060" s="60"/>
      <c r="AAZ3060" s="60"/>
      <c r="ABA3060" s="60"/>
      <c r="ABB3060" s="60"/>
      <c r="ABC3060" s="60"/>
      <c r="ABD3060" s="60"/>
      <c r="ABE3060" s="60"/>
      <c r="ABF3060" s="60"/>
      <c r="ABG3060" s="60"/>
      <c r="ABH3060" s="60"/>
      <c r="ABI3060" s="60"/>
      <c r="ABJ3060" s="60"/>
      <c r="ABK3060" s="60"/>
      <c r="ABL3060" s="60"/>
      <c r="ABM3060" s="60"/>
      <c r="ABN3060" s="60"/>
      <c r="ABO3060" s="60"/>
      <c r="ABP3060" s="60"/>
      <c r="ABQ3060" s="60"/>
      <c r="ABR3060" s="60">
        <v>1.00411871472188</v>
      </c>
      <c r="ABS3060" s="60"/>
      <c r="ABT3060" s="60"/>
      <c r="ABU3060" s="60"/>
      <c r="ABV3060" s="60"/>
      <c r="ABW3060" s="60"/>
      <c r="ABX3060" s="60"/>
    </row>
    <row r="3061" spans="727:752" x14ac:dyDescent="0.25">
      <c r="AAY3061" s="60"/>
      <c r="AAZ3061" s="60"/>
      <c r="ABA3061" s="60"/>
      <c r="ABB3061" s="60"/>
      <c r="ABC3061" s="60"/>
      <c r="ABD3061" s="60"/>
      <c r="ABE3061" s="60"/>
      <c r="ABF3061" s="60"/>
      <c r="ABG3061" s="60"/>
      <c r="ABH3061" s="60"/>
      <c r="ABI3061" s="60"/>
      <c r="ABJ3061" s="60"/>
      <c r="ABK3061" s="60"/>
      <c r="ABL3061" s="60"/>
      <c r="ABM3061" s="60"/>
      <c r="ABN3061" s="60"/>
      <c r="ABO3061" s="60"/>
      <c r="ABP3061" s="60"/>
      <c r="ABQ3061" s="60"/>
      <c r="ABR3061" s="60">
        <v>1.00411599262727</v>
      </c>
      <c r="ABS3061" s="60"/>
      <c r="ABT3061" s="60"/>
      <c r="ABU3061" s="60"/>
      <c r="ABV3061" s="60"/>
      <c r="ABW3061" s="60"/>
      <c r="ABX3061" s="60"/>
    </row>
    <row r="3062" spans="727:752" x14ac:dyDescent="0.25">
      <c r="AAY3062" s="60"/>
      <c r="AAZ3062" s="60"/>
      <c r="ABA3062" s="60"/>
      <c r="ABB3062" s="60"/>
      <c r="ABC3062" s="60"/>
      <c r="ABD3062" s="60"/>
      <c r="ABE3062" s="60"/>
      <c r="ABF3062" s="60"/>
      <c r="ABG3062" s="60"/>
      <c r="ABH3062" s="60"/>
      <c r="ABI3062" s="60"/>
      <c r="ABJ3062" s="60"/>
      <c r="ABK3062" s="60"/>
      <c r="ABL3062" s="60"/>
      <c r="ABM3062" s="60"/>
      <c r="ABN3062" s="60"/>
      <c r="ABO3062" s="60"/>
      <c r="ABP3062" s="60"/>
      <c r="ABQ3062" s="60"/>
      <c r="ABR3062" s="60">
        <v>1.00411529261869</v>
      </c>
      <c r="ABS3062" s="60"/>
      <c r="ABT3062" s="60"/>
      <c r="ABU3062" s="60"/>
      <c r="ABV3062" s="60"/>
      <c r="ABW3062" s="60"/>
      <c r="ABX3062" s="60"/>
    </row>
    <row r="3063" spans="727:752" x14ac:dyDescent="0.25">
      <c r="AAY3063" s="60"/>
      <c r="AAZ3063" s="60"/>
      <c r="ABA3063" s="60"/>
      <c r="ABB3063" s="60"/>
      <c r="ABC3063" s="60"/>
      <c r="ABD3063" s="60"/>
      <c r="ABE3063" s="60"/>
      <c r="ABF3063" s="60"/>
      <c r="ABG3063" s="60"/>
      <c r="ABH3063" s="60"/>
      <c r="ABI3063" s="60"/>
      <c r="ABJ3063" s="60"/>
      <c r="ABK3063" s="60"/>
      <c r="ABL3063" s="60"/>
      <c r="ABM3063" s="60"/>
      <c r="ABN3063" s="60"/>
      <c r="ABO3063" s="60"/>
      <c r="ABP3063" s="60"/>
      <c r="ABQ3063" s="60"/>
      <c r="ABR3063" s="60">
        <v>1.0041152337552901</v>
      </c>
      <c r="ABS3063" s="60"/>
      <c r="ABT3063" s="60"/>
      <c r="ABU3063" s="60"/>
      <c r="ABV3063" s="60"/>
      <c r="ABW3063" s="60"/>
      <c r="ABX3063" s="60"/>
    </row>
    <row r="3064" spans="727:752" x14ac:dyDescent="0.25">
      <c r="AAY3064" s="60"/>
      <c r="AAZ3064" s="60"/>
      <c r="ABA3064" s="60"/>
      <c r="ABB3064" s="60"/>
      <c r="ABC3064" s="60"/>
      <c r="ABD3064" s="60"/>
      <c r="ABE3064" s="60"/>
      <c r="ABF3064" s="60"/>
      <c r="ABG3064" s="60"/>
      <c r="ABH3064" s="60"/>
      <c r="ABI3064" s="60"/>
      <c r="ABJ3064" s="60"/>
      <c r="ABK3064" s="60"/>
      <c r="ABL3064" s="60"/>
      <c r="ABM3064" s="60"/>
      <c r="ABN3064" s="60"/>
      <c r="ABO3064" s="60"/>
      <c r="ABP3064" s="60"/>
      <c r="ABQ3064" s="60"/>
      <c r="ABR3064" s="60">
        <v>1.00411433752621</v>
      </c>
      <c r="ABS3064" s="60"/>
      <c r="ABT3064" s="60"/>
      <c r="ABU3064" s="60"/>
      <c r="ABV3064" s="60"/>
      <c r="ABW3064" s="60"/>
      <c r="ABX3064" s="60"/>
    </row>
    <row r="3065" spans="727:752" x14ac:dyDescent="0.25">
      <c r="AAY3065" s="60"/>
      <c r="AAZ3065" s="60"/>
      <c r="ABA3065" s="60"/>
      <c r="ABB3065" s="60"/>
      <c r="ABC3065" s="60"/>
      <c r="ABD3065" s="60"/>
      <c r="ABE3065" s="60"/>
      <c r="ABF3065" s="60"/>
      <c r="ABG3065" s="60"/>
      <c r="ABH3065" s="60"/>
      <c r="ABI3065" s="60"/>
      <c r="ABJ3065" s="60"/>
      <c r="ABK3065" s="60"/>
      <c r="ABL3065" s="60"/>
      <c r="ABM3065" s="60"/>
      <c r="ABN3065" s="60"/>
      <c r="ABO3065" s="60"/>
      <c r="ABP3065" s="60"/>
      <c r="ABQ3065" s="60"/>
      <c r="ABR3065" s="60">
        <v>1.0041116946736</v>
      </c>
      <c r="ABS3065" s="60"/>
      <c r="ABT3065" s="60"/>
      <c r="ABU3065" s="60"/>
      <c r="ABV3065" s="60"/>
      <c r="ABW3065" s="60"/>
      <c r="ABX3065" s="60"/>
    </row>
    <row r="3066" spans="727:752" x14ac:dyDescent="0.25">
      <c r="AAY3066" s="60"/>
      <c r="AAZ3066" s="60"/>
      <c r="ABA3066" s="60"/>
      <c r="ABB3066" s="60"/>
      <c r="ABC3066" s="60"/>
      <c r="ABD3066" s="60"/>
      <c r="ABE3066" s="60"/>
      <c r="ABF3066" s="60"/>
      <c r="ABG3066" s="60"/>
      <c r="ABH3066" s="60"/>
      <c r="ABI3066" s="60"/>
      <c r="ABJ3066" s="60"/>
      <c r="ABK3066" s="60"/>
      <c r="ABL3066" s="60"/>
      <c r="ABM3066" s="60"/>
      <c r="ABN3066" s="60"/>
      <c r="ABO3066" s="60"/>
      <c r="ABP3066" s="60"/>
      <c r="ABQ3066" s="60"/>
      <c r="ABR3066" s="60">
        <v>1.00411103442823</v>
      </c>
      <c r="ABS3066" s="60"/>
      <c r="ABT3066" s="60"/>
      <c r="ABU3066" s="60"/>
      <c r="ABV3066" s="60"/>
      <c r="ABW3066" s="60"/>
      <c r="ABX3066" s="60"/>
    </row>
    <row r="3067" spans="727:752" x14ac:dyDescent="0.25">
      <c r="AAY3067" s="60"/>
      <c r="AAZ3067" s="60"/>
      <c r="ABA3067" s="60"/>
      <c r="ABB3067" s="60"/>
      <c r="ABC3067" s="60"/>
      <c r="ABD3067" s="60"/>
      <c r="ABE3067" s="60"/>
      <c r="ABF3067" s="60"/>
      <c r="ABG3067" s="60"/>
      <c r="ABH3067" s="60"/>
      <c r="ABI3067" s="60"/>
      <c r="ABJ3067" s="60"/>
      <c r="ABK3067" s="60"/>
      <c r="ABL3067" s="60"/>
      <c r="ABM3067" s="60"/>
      <c r="ABN3067" s="60"/>
      <c r="ABO3067" s="60"/>
      <c r="ABP3067" s="60"/>
      <c r="ABQ3067" s="60"/>
      <c r="ABR3067" s="60">
        <v>1.00410889873252</v>
      </c>
      <c r="ABS3067" s="60"/>
      <c r="ABT3067" s="60"/>
      <c r="ABU3067" s="60"/>
      <c r="ABV3067" s="60"/>
      <c r="ABW3067" s="60"/>
      <c r="ABX3067" s="60"/>
    </row>
    <row r="3068" spans="727:752" x14ac:dyDescent="0.25">
      <c r="AAY3068" s="60"/>
      <c r="AAZ3068" s="60"/>
      <c r="ABA3068" s="60"/>
      <c r="ABB3068" s="60"/>
      <c r="ABC3068" s="60"/>
      <c r="ABD3068" s="60"/>
      <c r="ABE3068" s="60"/>
      <c r="ABF3068" s="60"/>
      <c r="ABG3068" s="60"/>
      <c r="ABH3068" s="60"/>
      <c r="ABI3068" s="60"/>
      <c r="ABJ3068" s="60"/>
      <c r="ABK3068" s="60"/>
      <c r="ABL3068" s="60"/>
      <c r="ABM3068" s="60"/>
      <c r="ABN3068" s="60"/>
      <c r="ABO3068" s="60"/>
      <c r="ABP3068" s="60"/>
      <c r="ABQ3068" s="60"/>
      <c r="ABR3068" s="60">
        <v>1.00410521838487</v>
      </c>
      <c r="ABS3068" s="60"/>
      <c r="ABT3068" s="60"/>
      <c r="ABU3068" s="60"/>
      <c r="ABV3068" s="60"/>
      <c r="ABW3068" s="60"/>
      <c r="ABX3068" s="60"/>
    </row>
    <row r="3069" spans="727:752" x14ac:dyDescent="0.25">
      <c r="AAY3069" s="60"/>
      <c r="AAZ3069" s="60"/>
      <c r="ABA3069" s="60"/>
      <c r="ABB3069" s="60"/>
      <c r="ABC3069" s="60"/>
      <c r="ABD3069" s="60"/>
      <c r="ABE3069" s="60"/>
      <c r="ABF3069" s="60"/>
      <c r="ABG3069" s="60"/>
      <c r="ABH3069" s="60"/>
      <c r="ABI3069" s="60"/>
      <c r="ABJ3069" s="60"/>
      <c r="ABK3069" s="60"/>
      <c r="ABL3069" s="60"/>
      <c r="ABM3069" s="60"/>
      <c r="ABN3069" s="60"/>
      <c r="ABO3069" s="60"/>
      <c r="ABP3069" s="60"/>
      <c r="ABQ3069" s="60"/>
      <c r="ABR3069" s="60">
        <v>1.0041049989116599</v>
      </c>
      <c r="ABS3069" s="60"/>
      <c r="ABT3069" s="60"/>
      <c r="ABU3069" s="60"/>
      <c r="ABV3069" s="60"/>
      <c r="ABW3069" s="60"/>
      <c r="ABX3069" s="60"/>
    </row>
    <row r="3070" spans="727:752" x14ac:dyDescent="0.25">
      <c r="AAY3070" s="60"/>
      <c r="AAZ3070" s="60"/>
      <c r="ABA3070" s="60"/>
      <c r="ABB3070" s="60"/>
      <c r="ABC3070" s="60"/>
      <c r="ABD3070" s="60"/>
      <c r="ABE3070" s="60"/>
      <c r="ABF3070" s="60"/>
      <c r="ABG3070" s="60"/>
      <c r="ABH3070" s="60"/>
      <c r="ABI3070" s="60"/>
      <c r="ABJ3070" s="60"/>
      <c r="ABK3070" s="60"/>
      <c r="ABL3070" s="60"/>
      <c r="ABM3070" s="60"/>
      <c r="ABN3070" s="60"/>
      <c r="ABO3070" s="60"/>
      <c r="ABP3070" s="60"/>
      <c r="ABQ3070" s="60"/>
      <c r="ABR3070" s="60">
        <v>1.0041010417156599</v>
      </c>
      <c r="ABS3070" s="60"/>
      <c r="ABT3070" s="60"/>
      <c r="ABU3070" s="60"/>
      <c r="ABV3070" s="60"/>
      <c r="ABW3070" s="60"/>
      <c r="ABX3070" s="60"/>
    </row>
    <row r="3071" spans="727:752" x14ac:dyDescent="0.25">
      <c r="AAY3071" s="60"/>
      <c r="AAZ3071" s="60"/>
      <c r="ABA3071" s="60"/>
      <c r="ABB3071" s="60"/>
      <c r="ABC3071" s="60"/>
      <c r="ABD3071" s="60"/>
      <c r="ABE3071" s="60"/>
      <c r="ABF3071" s="60"/>
      <c r="ABG3071" s="60"/>
      <c r="ABH3071" s="60"/>
      <c r="ABI3071" s="60"/>
      <c r="ABJ3071" s="60"/>
      <c r="ABK3071" s="60"/>
      <c r="ABL3071" s="60"/>
      <c r="ABM3071" s="60"/>
      <c r="ABN3071" s="60"/>
      <c r="ABO3071" s="60"/>
      <c r="ABP3071" s="60"/>
      <c r="ABQ3071" s="60"/>
      <c r="ABR3071" s="60">
        <v>1.0040990670144001</v>
      </c>
      <c r="ABS3071" s="60"/>
      <c r="ABT3071" s="60"/>
      <c r="ABU3071" s="60"/>
      <c r="ABV3071" s="60"/>
      <c r="ABW3071" s="60"/>
      <c r="ABX3071" s="60"/>
    </row>
    <row r="3072" spans="727:752" x14ac:dyDescent="0.25">
      <c r="AAY3072" s="60"/>
      <c r="AAZ3072" s="60"/>
      <c r="ABA3072" s="60"/>
      <c r="ABB3072" s="60"/>
      <c r="ABC3072" s="60"/>
      <c r="ABD3072" s="60"/>
      <c r="ABE3072" s="60"/>
      <c r="ABF3072" s="60"/>
      <c r="ABG3072" s="60"/>
      <c r="ABH3072" s="60"/>
      <c r="ABI3072" s="60"/>
      <c r="ABJ3072" s="60"/>
      <c r="ABK3072" s="60"/>
      <c r="ABL3072" s="60"/>
      <c r="ABM3072" s="60"/>
      <c r="ABN3072" s="60"/>
      <c r="ABO3072" s="60"/>
      <c r="ABP3072" s="60"/>
      <c r="ABQ3072" s="60"/>
      <c r="ABR3072" s="60">
        <v>1.00409564508033</v>
      </c>
      <c r="ABS3072" s="60"/>
      <c r="ABT3072" s="60"/>
      <c r="ABU3072" s="60"/>
      <c r="ABV3072" s="60"/>
      <c r="ABW3072" s="60"/>
      <c r="ABX3072" s="60"/>
    </row>
    <row r="3073" spans="727:752" x14ac:dyDescent="0.25">
      <c r="AAY3073" s="60"/>
      <c r="AAZ3073" s="60"/>
      <c r="ABA3073" s="60"/>
      <c r="ABB3073" s="60"/>
      <c r="ABC3073" s="60"/>
      <c r="ABD3073" s="60"/>
      <c r="ABE3073" s="60"/>
      <c r="ABF3073" s="60"/>
      <c r="ABG3073" s="60"/>
      <c r="ABH3073" s="60"/>
      <c r="ABI3073" s="60"/>
      <c r="ABJ3073" s="60"/>
      <c r="ABK3073" s="60"/>
      <c r="ABL3073" s="60"/>
      <c r="ABM3073" s="60"/>
      <c r="ABN3073" s="60"/>
      <c r="ABO3073" s="60"/>
      <c r="ABP3073" s="60"/>
      <c r="ABQ3073" s="60"/>
      <c r="ABR3073" s="60">
        <v>1.0040949993177399</v>
      </c>
      <c r="ABS3073" s="60"/>
      <c r="ABT3073" s="60"/>
      <c r="ABU3073" s="60"/>
      <c r="ABV3073" s="60"/>
      <c r="ABW3073" s="60"/>
      <c r="ABX3073" s="60"/>
    </row>
    <row r="3074" spans="727:752" x14ac:dyDescent="0.25">
      <c r="AAY3074" s="60"/>
      <c r="AAZ3074" s="60"/>
      <c r="ABA3074" s="60"/>
      <c r="ABB3074" s="60"/>
      <c r="ABC3074" s="60"/>
      <c r="ABD3074" s="60"/>
      <c r="ABE3074" s="60"/>
      <c r="ABF3074" s="60"/>
      <c r="ABG3074" s="60"/>
      <c r="ABH3074" s="60"/>
      <c r="ABI3074" s="60"/>
      <c r="ABJ3074" s="60"/>
      <c r="ABK3074" s="60"/>
      <c r="ABL3074" s="60"/>
      <c r="ABM3074" s="60"/>
      <c r="ABN3074" s="60"/>
      <c r="ABO3074" s="60"/>
      <c r="ABP3074" s="60"/>
      <c r="ABQ3074" s="60"/>
      <c r="ABR3074" s="60">
        <v>1.0040949529691801</v>
      </c>
      <c r="ABS3074" s="60"/>
      <c r="ABT3074" s="60"/>
      <c r="ABU3074" s="60"/>
      <c r="ABV3074" s="60"/>
      <c r="ABW3074" s="60"/>
      <c r="ABX3074" s="60"/>
    </row>
    <row r="3075" spans="727:752" x14ac:dyDescent="0.25">
      <c r="AAY3075" s="60"/>
      <c r="AAZ3075" s="60"/>
      <c r="ABA3075" s="60"/>
      <c r="ABB3075" s="60"/>
      <c r="ABC3075" s="60"/>
      <c r="ABD3075" s="60"/>
      <c r="ABE3075" s="60"/>
      <c r="ABF3075" s="60"/>
      <c r="ABG3075" s="60"/>
      <c r="ABH3075" s="60"/>
      <c r="ABI3075" s="60"/>
      <c r="ABJ3075" s="60"/>
      <c r="ABK3075" s="60"/>
      <c r="ABL3075" s="60"/>
      <c r="ABM3075" s="60"/>
      <c r="ABN3075" s="60"/>
      <c r="ABO3075" s="60"/>
      <c r="ABP3075" s="60"/>
      <c r="ABQ3075" s="60"/>
      <c r="ABR3075" s="60">
        <v>1.0040929996499</v>
      </c>
      <c r="ABS3075" s="60"/>
      <c r="ABT3075" s="60"/>
      <c r="ABU3075" s="60"/>
      <c r="ABV3075" s="60"/>
      <c r="ABW3075" s="60"/>
      <c r="ABX3075" s="60"/>
    </row>
    <row r="3076" spans="727:752" x14ac:dyDescent="0.25">
      <c r="AAY3076" s="60"/>
      <c r="AAZ3076" s="60"/>
      <c r="ABA3076" s="60"/>
      <c r="ABB3076" s="60"/>
      <c r="ABC3076" s="60"/>
      <c r="ABD3076" s="60"/>
      <c r="ABE3076" s="60"/>
      <c r="ABF3076" s="60"/>
      <c r="ABG3076" s="60"/>
      <c r="ABH3076" s="60"/>
      <c r="ABI3076" s="60"/>
      <c r="ABJ3076" s="60"/>
      <c r="ABK3076" s="60"/>
      <c r="ABL3076" s="60"/>
      <c r="ABM3076" s="60"/>
      <c r="ABN3076" s="60"/>
      <c r="ABO3076" s="60"/>
      <c r="ABP3076" s="60"/>
      <c r="ABQ3076" s="60"/>
      <c r="ABR3076" s="60">
        <v>1.00408849708434</v>
      </c>
      <c r="ABS3076" s="60"/>
      <c r="ABT3076" s="60"/>
      <c r="ABU3076" s="60"/>
      <c r="ABV3076" s="60"/>
      <c r="ABW3076" s="60"/>
      <c r="ABX3076" s="60"/>
    </row>
    <row r="3077" spans="727:752" x14ac:dyDescent="0.25">
      <c r="AAY3077" s="60"/>
      <c r="AAZ3077" s="60"/>
      <c r="ABA3077" s="60"/>
      <c r="ABB3077" s="60"/>
      <c r="ABC3077" s="60"/>
      <c r="ABD3077" s="60"/>
      <c r="ABE3077" s="60"/>
      <c r="ABF3077" s="60"/>
      <c r="ABG3077" s="60"/>
      <c r="ABH3077" s="60"/>
      <c r="ABI3077" s="60"/>
      <c r="ABJ3077" s="60"/>
      <c r="ABK3077" s="60"/>
      <c r="ABL3077" s="60"/>
      <c r="ABM3077" s="60"/>
      <c r="ABN3077" s="60"/>
      <c r="ABO3077" s="60"/>
      <c r="ABP3077" s="60"/>
      <c r="ABQ3077" s="60"/>
      <c r="ABR3077" s="60">
        <v>1.0040878185593001</v>
      </c>
      <c r="ABS3077" s="60"/>
      <c r="ABT3077" s="60"/>
      <c r="ABU3077" s="60"/>
      <c r="ABV3077" s="60"/>
      <c r="ABW3077" s="60"/>
      <c r="ABX3077" s="60"/>
    </row>
    <row r="3078" spans="727:752" x14ac:dyDescent="0.25">
      <c r="AAY3078" s="60"/>
      <c r="AAZ3078" s="60"/>
      <c r="ABA3078" s="60"/>
      <c r="ABB3078" s="60"/>
      <c r="ABC3078" s="60"/>
      <c r="ABD3078" s="60"/>
      <c r="ABE3078" s="60"/>
      <c r="ABF3078" s="60"/>
      <c r="ABG3078" s="60"/>
      <c r="ABH3078" s="60"/>
      <c r="ABI3078" s="60"/>
      <c r="ABJ3078" s="60"/>
      <c r="ABK3078" s="60"/>
      <c r="ABL3078" s="60"/>
      <c r="ABM3078" s="60"/>
      <c r="ABN3078" s="60"/>
      <c r="ABO3078" s="60"/>
      <c r="ABP3078" s="60"/>
      <c r="ABQ3078" s="60"/>
      <c r="ABR3078" s="60">
        <v>1.0040876378774399</v>
      </c>
      <c r="ABS3078" s="60"/>
      <c r="ABT3078" s="60"/>
      <c r="ABU3078" s="60"/>
      <c r="ABV3078" s="60"/>
      <c r="ABW3078" s="60"/>
      <c r="ABX3078" s="60"/>
    </row>
    <row r="3079" spans="727:752" x14ac:dyDescent="0.25">
      <c r="AAY3079" s="60"/>
      <c r="AAZ3079" s="60"/>
      <c r="ABA3079" s="60"/>
      <c r="ABB3079" s="60"/>
      <c r="ABC3079" s="60"/>
      <c r="ABD3079" s="60"/>
      <c r="ABE3079" s="60"/>
      <c r="ABF3079" s="60"/>
      <c r="ABG3079" s="60"/>
      <c r="ABH3079" s="60"/>
      <c r="ABI3079" s="60"/>
      <c r="ABJ3079" s="60"/>
      <c r="ABK3079" s="60"/>
      <c r="ABL3079" s="60"/>
      <c r="ABM3079" s="60"/>
      <c r="ABN3079" s="60"/>
      <c r="ABO3079" s="60"/>
      <c r="ABP3079" s="60"/>
      <c r="ABQ3079" s="60"/>
      <c r="ABR3079" s="60">
        <v>1.00408599043929</v>
      </c>
      <c r="ABS3079" s="60"/>
      <c r="ABT3079" s="60"/>
      <c r="ABU3079" s="60"/>
      <c r="ABV3079" s="60"/>
      <c r="ABW3079" s="60"/>
      <c r="ABX3079" s="60"/>
    </row>
    <row r="3080" spans="727:752" x14ac:dyDescent="0.25">
      <c r="AAY3080" s="60"/>
      <c r="AAZ3080" s="60"/>
      <c r="ABA3080" s="60"/>
      <c r="ABB3080" s="60"/>
      <c r="ABC3080" s="60"/>
      <c r="ABD3080" s="60"/>
      <c r="ABE3080" s="60"/>
      <c r="ABF3080" s="60"/>
      <c r="ABG3080" s="60"/>
      <c r="ABH3080" s="60"/>
      <c r="ABI3080" s="60"/>
      <c r="ABJ3080" s="60"/>
      <c r="ABK3080" s="60"/>
      <c r="ABL3080" s="60"/>
      <c r="ABM3080" s="60"/>
      <c r="ABN3080" s="60"/>
      <c r="ABO3080" s="60"/>
      <c r="ABP3080" s="60"/>
      <c r="ABQ3080" s="60"/>
      <c r="ABR3080" s="60">
        <v>1.0040833205473301</v>
      </c>
      <c r="ABS3080" s="60"/>
      <c r="ABT3080" s="60"/>
      <c r="ABU3080" s="60"/>
      <c r="ABV3080" s="60"/>
      <c r="ABW3080" s="60"/>
      <c r="ABX3080" s="60"/>
    </row>
    <row r="3081" spans="727:752" x14ac:dyDescent="0.25">
      <c r="AAY3081" s="60"/>
      <c r="AAZ3081" s="60"/>
      <c r="ABA3081" s="60"/>
      <c r="ABB3081" s="60"/>
      <c r="ABC3081" s="60"/>
      <c r="ABD3081" s="60"/>
      <c r="ABE3081" s="60"/>
      <c r="ABF3081" s="60"/>
      <c r="ABG3081" s="60"/>
      <c r="ABH3081" s="60"/>
      <c r="ABI3081" s="60"/>
      <c r="ABJ3081" s="60"/>
      <c r="ABK3081" s="60"/>
      <c r="ABL3081" s="60"/>
      <c r="ABM3081" s="60"/>
      <c r="ABN3081" s="60"/>
      <c r="ABO3081" s="60"/>
      <c r="ABP3081" s="60"/>
      <c r="ABQ3081" s="60"/>
      <c r="ABR3081" s="60">
        <v>1.00408238669554</v>
      </c>
      <c r="ABS3081" s="60"/>
      <c r="ABT3081" s="60"/>
      <c r="ABU3081" s="60"/>
      <c r="ABV3081" s="60"/>
      <c r="ABW3081" s="60"/>
      <c r="ABX3081" s="60"/>
    </row>
    <row r="3082" spans="727:752" x14ac:dyDescent="0.25">
      <c r="AAY3082" s="60"/>
      <c r="AAZ3082" s="60"/>
      <c r="ABA3082" s="60"/>
      <c r="ABB3082" s="60"/>
      <c r="ABC3082" s="60"/>
      <c r="ABD3082" s="60"/>
      <c r="ABE3082" s="60"/>
      <c r="ABF3082" s="60"/>
      <c r="ABG3082" s="60"/>
      <c r="ABH3082" s="60"/>
      <c r="ABI3082" s="60"/>
      <c r="ABJ3082" s="60"/>
      <c r="ABK3082" s="60"/>
      <c r="ABL3082" s="60"/>
      <c r="ABM3082" s="60"/>
      <c r="ABN3082" s="60"/>
      <c r="ABO3082" s="60"/>
      <c r="ABP3082" s="60"/>
      <c r="ABQ3082" s="60"/>
      <c r="ABR3082" s="60">
        <v>1.00408175545149</v>
      </c>
      <c r="ABS3082" s="60"/>
      <c r="ABT3082" s="60"/>
      <c r="ABU3082" s="60"/>
      <c r="ABV3082" s="60"/>
      <c r="ABW3082" s="60"/>
      <c r="ABX3082" s="60"/>
    </row>
    <row r="3083" spans="727:752" x14ac:dyDescent="0.25">
      <c r="AAY3083" s="60"/>
      <c r="AAZ3083" s="60"/>
      <c r="ABA3083" s="60"/>
      <c r="ABB3083" s="60"/>
      <c r="ABC3083" s="60"/>
      <c r="ABD3083" s="60"/>
      <c r="ABE3083" s="60"/>
      <c r="ABF3083" s="60"/>
      <c r="ABG3083" s="60"/>
      <c r="ABH3083" s="60"/>
      <c r="ABI3083" s="60"/>
      <c r="ABJ3083" s="60"/>
      <c r="ABK3083" s="60"/>
      <c r="ABL3083" s="60"/>
      <c r="ABM3083" s="60"/>
      <c r="ABN3083" s="60"/>
      <c r="ABO3083" s="60"/>
      <c r="ABP3083" s="60"/>
      <c r="ABQ3083" s="60"/>
      <c r="ABR3083" s="60">
        <v>1.0040816243720201</v>
      </c>
      <c r="ABS3083" s="60"/>
      <c r="ABT3083" s="60"/>
      <c r="ABU3083" s="60"/>
      <c r="ABV3083" s="60"/>
      <c r="ABW3083" s="60"/>
      <c r="ABX3083" s="60"/>
    </row>
    <row r="3084" spans="727:752" x14ac:dyDescent="0.25">
      <c r="AAY3084" s="60"/>
      <c r="AAZ3084" s="60"/>
      <c r="ABA3084" s="60"/>
      <c r="ABB3084" s="60"/>
      <c r="ABC3084" s="60"/>
      <c r="ABD3084" s="60"/>
      <c r="ABE3084" s="60"/>
      <c r="ABF3084" s="60"/>
      <c r="ABG3084" s="60"/>
      <c r="ABH3084" s="60"/>
      <c r="ABI3084" s="60"/>
      <c r="ABJ3084" s="60"/>
      <c r="ABK3084" s="60"/>
      <c r="ABL3084" s="60"/>
      <c r="ABM3084" s="60"/>
      <c r="ABN3084" s="60"/>
      <c r="ABO3084" s="60"/>
      <c r="ABP3084" s="60"/>
      <c r="ABQ3084" s="60"/>
      <c r="ABR3084" s="60">
        <v>1.0040797005894899</v>
      </c>
      <c r="ABS3084" s="60"/>
      <c r="ABT3084" s="60"/>
      <c r="ABU3084" s="60"/>
      <c r="ABV3084" s="60"/>
      <c r="ABW3084" s="60"/>
      <c r="ABX3084" s="60"/>
    </row>
    <row r="3085" spans="727:752" x14ac:dyDescent="0.25">
      <c r="AAY3085" s="60"/>
      <c r="AAZ3085" s="60"/>
      <c r="ABA3085" s="60"/>
      <c r="ABB3085" s="60"/>
      <c r="ABC3085" s="60"/>
      <c r="ABD3085" s="60"/>
      <c r="ABE3085" s="60"/>
      <c r="ABF3085" s="60"/>
      <c r="ABG3085" s="60"/>
      <c r="ABH3085" s="60"/>
      <c r="ABI3085" s="60"/>
      <c r="ABJ3085" s="60"/>
      <c r="ABK3085" s="60"/>
      <c r="ABL3085" s="60"/>
      <c r="ABM3085" s="60"/>
      <c r="ABN3085" s="60"/>
      <c r="ABO3085" s="60"/>
      <c r="ABP3085" s="60"/>
      <c r="ABQ3085" s="60"/>
      <c r="ABR3085" s="60">
        <v>1.00407470697223</v>
      </c>
      <c r="ABS3085" s="60"/>
      <c r="ABT3085" s="60"/>
      <c r="ABU3085" s="60"/>
      <c r="ABV3085" s="60"/>
      <c r="ABW3085" s="60"/>
      <c r="ABX3085" s="60"/>
    </row>
    <row r="3086" spans="727:752" x14ac:dyDescent="0.25">
      <c r="AAY3086" s="60"/>
      <c r="AAZ3086" s="60"/>
      <c r="ABA3086" s="60"/>
      <c r="ABB3086" s="60"/>
      <c r="ABC3086" s="60"/>
      <c r="ABD3086" s="60"/>
      <c r="ABE3086" s="60"/>
      <c r="ABF3086" s="60"/>
      <c r="ABG3086" s="60"/>
      <c r="ABH3086" s="60"/>
      <c r="ABI3086" s="60"/>
      <c r="ABJ3086" s="60"/>
      <c r="ABK3086" s="60"/>
      <c r="ABL3086" s="60"/>
      <c r="ABM3086" s="60"/>
      <c r="ABN3086" s="60"/>
      <c r="ABO3086" s="60"/>
      <c r="ABP3086" s="60"/>
      <c r="ABQ3086" s="60"/>
      <c r="ABR3086" s="60">
        <v>1.0040727861221099</v>
      </c>
      <c r="ABS3086" s="60"/>
      <c r="ABT3086" s="60"/>
      <c r="ABU3086" s="60"/>
      <c r="ABV3086" s="60"/>
      <c r="ABW3086" s="60"/>
      <c r="ABX3086" s="60"/>
    </row>
    <row r="3087" spans="727:752" x14ac:dyDescent="0.25">
      <c r="AAY3087" s="60"/>
      <c r="AAZ3087" s="60"/>
      <c r="ABA3087" s="60"/>
      <c r="ABB3087" s="60"/>
      <c r="ABC3087" s="60"/>
      <c r="ABD3087" s="60"/>
      <c r="ABE3087" s="60"/>
      <c r="ABF3087" s="60"/>
      <c r="ABG3087" s="60"/>
      <c r="ABH3087" s="60"/>
      <c r="ABI3087" s="60"/>
      <c r="ABJ3087" s="60"/>
      <c r="ABK3087" s="60"/>
      <c r="ABL3087" s="60"/>
      <c r="ABM3087" s="60"/>
      <c r="ABN3087" s="60"/>
      <c r="ABO3087" s="60"/>
      <c r="ABP3087" s="60"/>
      <c r="ABQ3087" s="60"/>
      <c r="ABR3087" s="60">
        <v>1.00406980482458</v>
      </c>
      <c r="ABS3087" s="60"/>
      <c r="ABT3087" s="60"/>
      <c r="ABU3087" s="60"/>
      <c r="ABV3087" s="60"/>
      <c r="ABW3087" s="60"/>
      <c r="ABX3087" s="60"/>
    </row>
    <row r="3088" spans="727:752" x14ac:dyDescent="0.25">
      <c r="AAY3088" s="60"/>
      <c r="AAZ3088" s="60"/>
      <c r="ABA3088" s="60"/>
      <c r="ABB3088" s="60"/>
      <c r="ABC3088" s="60"/>
      <c r="ABD3088" s="60"/>
      <c r="ABE3088" s="60"/>
      <c r="ABF3088" s="60"/>
      <c r="ABG3088" s="60"/>
      <c r="ABH3088" s="60"/>
      <c r="ABI3088" s="60"/>
      <c r="ABJ3088" s="60"/>
      <c r="ABK3088" s="60"/>
      <c r="ABL3088" s="60"/>
      <c r="ABM3088" s="60"/>
      <c r="ABN3088" s="60"/>
      <c r="ABO3088" s="60"/>
      <c r="ABP3088" s="60"/>
      <c r="ABQ3088" s="60"/>
      <c r="ABR3088" s="60">
        <v>1.0040646336949599</v>
      </c>
      <c r="ABS3088" s="60"/>
      <c r="ABT3088" s="60"/>
      <c r="ABU3088" s="60"/>
      <c r="ABV3088" s="60"/>
      <c r="ABW3088" s="60"/>
      <c r="ABX3088" s="60"/>
    </row>
    <row r="3089" spans="727:752" x14ac:dyDescent="0.25">
      <c r="AAY3089" s="60"/>
      <c r="AAZ3089" s="60"/>
      <c r="ABA3089" s="60"/>
      <c r="ABB3089" s="60"/>
      <c r="ABC3089" s="60"/>
      <c r="ABD3089" s="60"/>
      <c r="ABE3089" s="60"/>
      <c r="ABF3089" s="60"/>
      <c r="ABG3089" s="60"/>
      <c r="ABH3089" s="60"/>
      <c r="ABI3089" s="60"/>
      <c r="ABJ3089" s="60"/>
      <c r="ABK3089" s="60"/>
      <c r="ABL3089" s="60"/>
      <c r="ABM3089" s="60"/>
      <c r="ABN3089" s="60"/>
      <c r="ABO3089" s="60"/>
      <c r="ABP3089" s="60"/>
      <c r="ABQ3089" s="60"/>
      <c r="ABR3089" s="60">
        <v>1.00406369648978</v>
      </c>
      <c r="ABS3089" s="60"/>
      <c r="ABT3089" s="60"/>
      <c r="ABU3089" s="60"/>
      <c r="ABV3089" s="60"/>
      <c r="ABW3089" s="60"/>
      <c r="ABX3089" s="60"/>
    </row>
    <row r="3090" spans="727:752" x14ac:dyDescent="0.25">
      <c r="AAY3090" s="60"/>
      <c r="AAZ3090" s="60"/>
      <c r="ABA3090" s="60"/>
      <c r="ABB3090" s="60"/>
      <c r="ABC3090" s="60"/>
      <c r="ABD3090" s="60"/>
      <c r="ABE3090" s="60"/>
      <c r="ABF3090" s="60"/>
      <c r="ABG3090" s="60"/>
      <c r="ABH3090" s="60"/>
      <c r="ABI3090" s="60"/>
      <c r="ABJ3090" s="60"/>
      <c r="ABK3090" s="60"/>
      <c r="ABL3090" s="60"/>
      <c r="ABM3090" s="60"/>
      <c r="ABN3090" s="60"/>
      <c r="ABO3090" s="60"/>
      <c r="ABP3090" s="60"/>
      <c r="ABQ3090" s="60"/>
      <c r="ABR3090" s="60">
        <v>1.00406184413255</v>
      </c>
      <c r="ABS3090" s="60"/>
      <c r="ABT3090" s="60"/>
      <c r="ABU3090" s="60"/>
      <c r="ABV3090" s="60"/>
      <c r="ABW3090" s="60"/>
      <c r="ABX3090" s="60"/>
    </row>
    <row r="3091" spans="727:752" x14ac:dyDescent="0.25">
      <c r="AAY3091" s="60"/>
      <c r="AAZ3091" s="60"/>
      <c r="ABA3091" s="60"/>
      <c r="ABB3091" s="60"/>
      <c r="ABC3091" s="60"/>
      <c r="ABD3091" s="60"/>
      <c r="ABE3091" s="60"/>
      <c r="ABF3091" s="60"/>
      <c r="ABG3091" s="60"/>
      <c r="ABH3091" s="60"/>
      <c r="ABI3091" s="60"/>
      <c r="ABJ3091" s="60"/>
      <c r="ABK3091" s="60"/>
      <c r="ABL3091" s="60"/>
      <c r="ABM3091" s="60"/>
      <c r="ABN3091" s="60"/>
      <c r="ABO3091" s="60"/>
      <c r="ABP3091" s="60"/>
      <c r="ABQ3091" s="60"/>
      <c r="ABR3091" s="60">
        <v>1.0040617445967099</v>
      </c>
      <c r="ABS3091" s="60"/>
      <c r="ABT3091" s="60"/>
      <c r="ABU3091" s="60"/>
      <c r="ABV3091" s="60"/>
      <c r="ABW3091" s="60"/>
      <c r="ABX3091" s="60"/>
    </row>
    <row r="3092" spans="727:752" x14ac:dyDescent="0.25">
      <c r="AAY3092" s="60"/>
      <c r="AAZ3092" s="60"/>
      <c r="ABA3092" s="60"/>
      <c r="ABB3092" s="60"/>
      <c r="ABC3092" s="60"/>
      <c r="ABD3092" s="60"/>
      <c r="ABE3092" s="60"/>
      <c r="ABF3092" s="60"/>
      <c r="ABG3092" s="60"/>
      <c r="ABH3092" s="60"/>
      <c r="ABI3092" s="60"/>
      <c r="ABJ3092" s="60"/>
      <c r="ABK3092" s="60"/>
      <c r="ABL3092" s="60"/>
      <c r="ABM3092" s="60"/>
      <c r="ABN3092" s="60"/>
      <c r="ABO3092" s="60"/>
      <c r="ABP3092" s="60"/>
      <c r="ABQ3092" s="60"/>
      <c r="ABR3092" s="60">
        <v>1.0040614159421499</v>
      </c>
      <c r="ABS3092" s="60"/>
      <c r="ABT3092" s="60"/>
      <c r="ABU3092" s="60"/>
      <c r="ABV3092" s="60"/>
      <c r="ABW3092" s="60"/>
      <c r="ABX3092" s="60"/>
    </row>
    <row r="3093" spans="727:752" x14ac:dyDescent="0.25">
      <c r="AAY3093" s="60"/>
      <c r="AAZ3093" s="60"/>
      <c r="ABA3093" s="60"/>
      <c r="ABB3093" s="60"/>
      <c r="ABC3093" s="60"/>
      <c r="ABD3093" s="60"/>
      <c r="ABE3093" s="60"/>
      <c r="ABF3093" s="60"/>
      <c r="ABG3093" s="60"/>
      <c r="ABH3093" s="60"/>
      <c r="ABI3093" s="60"/>
      <c r="ABJ3093" s="60"/>
      <c r="ABK3093" s="60"/>
      <c r="ABL3093" s="60"/>
      <c r="ABM3093" s="60"/>
      <c r="ABN3093" s="60"/>
      <c r="ABO3093" s="60"/>
      <c r="ABP3093" s="60"/>
      <c r="ABQ3093" s="60"/>
      <c r="ABR3093" s="60">
        <v>1.00405936865992</v>
      </c>
      <c r="ABS3093" s="60"/>
      <c r="ABT3093" s="60"/>
      <c r="ABU3093" s="60"/>
      <c r="ABV3093" s="60"/>
      <c r="ABW3093" s="60"/>
      <c r="ABX3093" s="60"/>
    </row>
    <row r="3094" spans="727:752" x14ac:dyDescent="0.25">
      <c r="AAY3094" s="60"/>
      <c r="AAZ3094" s="60"/>
      <c r="ABA3094" s="60"/>
      <c r="ABB3094" s="60"/>
      <c r="ABC3094" s="60"/>
      <c r="ABD3094" s="60"/>
      <c r="ABE3094" s="60"/>
      <c r="ABF3094" s="60"/>
      <c r="ABG3094" s="60"/>
      <c r="ABH3094" s="60"/>
      <c r="ABI3094" s="60"/>
      <c r="ABJ3094" s="60"/>
      <c r="ABK3094" s="60"/>
      <c r="ABL3094" s="60"/>
      <c r="ABM3094" s="60"/>
      <c r="ABN3094" s="60"/>
      <c r="ABO3094" s="60"/>
      <c r="ABP3094" s="60"/>
      <c r="ABQ3094" s="60"/>
      <c r="ABR3094" s="60">
        <v>1.00405821544746</v>
      </c>
      <c r="ABS3094" s="60"/>
      <c r="ABT3094" s="60"/>
      <c r="ABU3094" s="60"/>
      <c r="ABV3094" s="60"/>
      <c r="ABW3094" s="60"/>
      <c r="ABX3094" s="60"/>
    </row>
    <row r="3095" spans="727:752" x14ac:dyDescent="0.25">
      <c r="AAY3095" s="60"/>
      <c r="AAZ3095" s="60"/>
      <c r="ABA3095" s="60"/>
      <c r="ABB3095" s="60"/>
      <c r="ABC3095" s="60"/>
      <c r="ABD3095" s="60"/>
      <c r="ABE3095" s="60"/>
      <c r="ABF3095" s="60"/>
      <c r="ABG3095" s="60"/>
      <c r="ABH3095" s="60"/>
      <c r="ABI3095" s="60"/>
      <c r="ABJ3095" s="60"/>
      <c r="ABK3095" s="60"/>
      <c r="ABL3095" s="60"/>
      <c r="ABM3095" s="60"/>
      <c r="ABN3095" s="60"/>
      <c r="ABO3095" s="60"/>
      <c r="ABP3095" s="60"/>
      <c r="ABQ3095" s="60"/>
      <c r="ABR3095" s="60">
        <v>1.00405783853513</v>
      </c>
      <c r="ABS3095" s="60"/>
      <c r="ABT3095" s="60"/>
      <c r="ABU3095" s="60"/>
      <c r="ABV3095" s="60"/>
      <c r="ABW3095" s="60"/>
      <c r="ABX3095" s="60"/>
    </row>
    <row r="3096" spans="727:752" x14ac:dyDescent="0.25">
      <c r="AAY3096" s="60"/>
      <c r="AAZ3096" s="60"/>
      <c r="ABA3096" s="60"/>
      <c r="ABB3096" s="60"/>
      <c r="ABC3096" s="60"/>
      <c r="ABD3096" s="60"/>
      <c r="ABE3096" s="60"/>
      <c r="ABF3096" s="60"/>
      <c r="ABG3096" s="60"/>
      <c r="ABH3096" s="60"/>
      <c r="ABI3096" s="60"/>
      <c r="ABJ3096" s="60"/>
      <c r="ABK3096" s="60"/>
      <c r="ABL3096" s="60"/>
      <c r="ABM3096" s="60"/>
      <c r="ABN3096" s="60"/>
      <c r="ABO3096" s="60"/>
      <c r="ABP3096" s="60"/>
      <c r="ABQ3096" s="60"/>
      <c r="ABR3096" s="60">
        <v>1.0040552455059899</v>
      </c>
      <c r="ABS3096" s="60"/>
      <c r="ABT3096" s="60"/>
      <c r="ABU3096" s="60"/>
      <c r="ABV3096" s="60"/>
      <c r="ABW3096" s="60"/>
      <c r="ABX3096" s="60"/>
    </row>
    <row r="3097" spans="727:752" x14ac:dyDescent="0.25">
      <c r="AAY3097" s="60"/>
      <c r="AAZ3097" s="60"/>
      <c r="ABA3097" s="60"/>
      <c r="ABB3097" s="60"/>
      <c r="ABC3097" s="60"/>
      <c r="ABD3097" s="60"/>
      <c r="ABE3097" s="60"/>
      <c r="ABF3097" s="60"/>
      <c r="ABG3097" s="60"/>
      <c r="ABH3097" s="60"/>
      <c r="ABI3097" s="60"/>
      <c r="ABJ3097" s="60"/>
      <c r="ABK3097" s="60"/>
      <c r="ABL3097" s="60"/>
      <c r="ABM3097" s="60"/>
      <c r="ABN3097" s="60"/>
      <c r="ABO3097" s="60"/>
      <c r="ABP3097" s="60"/>
      <c r="ABQ3097" s="60"/>
      <c r="ABR3097" s="60">
        <v>1.0040539239391499</v>
      </c>
      <c r="ABS3097" s="60"/>
      <c r="ABT3097" s="60"/>
      <c r="ABU3097" s="60"/>
      <c r="ABV3097" s="60"/>
      <c r="ABW3097" s="60"/>
      <c r="ABX3097" s="60"/>
    </row>
    <row r="3098" spans="727:752" x14ac:dyDescent="0.25">
      <c r="AAY3098" s="60"/>
      <c r="AAZ3098" s="60"/>
      <c r="ABA3098" s="60"/>
      <c r="ABB3098" s="60"/>
      <c r="ABC3098" s="60"/>
      <c r="ABD3098" s="60"/>
      <c r="ABE3098" s="60"/>
      <c r="ABF3098" s="60"/>
      <c r="ABG3098" s="60"/>
      <c r="ABH3098" s="60"/>
      <c r="ABI3098" s="60"/>
      <c r="ABJ3098" s="60"/>
      <c r="ABK3098" s="60"/>
      <c r="ABL3098" s="60"/>
      <c r="ABM3098" s="60"/>
      <c r="ABN3098" s="60"/>
      <c r="ABO3098" s="60"/>
      <c r="ABP3098" s="60"/>
      <c r="ABQ3098" s="60"/>
      <c r="ABR3098" s="60">
        <v>1.0040497536620301</v>
      </c>
      <c r="ABS3098" s="60"/>
      <c r="ABT3098" s="60"/>
      <c r="ABU3098" s="60"/>
      <c r="ABV3098" s="60"/>
      <c r="ABW3098" s="60"/>
      <c r="ABX3098" s="60"/>
    </row>
    <row r="3099" spans="727:752" x14ac:dyDescent="0.25">
      <c r="AAY3099" s="60"/>
      <c r="AAZ3099" s="60"/>
      <c r="ABA3099" s="60"/>
      <c r="ABB3099" s="60"/>
      <c r="ABC3099" s="60"/>
      <c r="ABD3099" s="60"/>
      <c r="ABE3099" s="60"/>
      <c r="ABF3099" s="60"/>
      <c r="ABG3099" s="60"/>
      <c r="ABH3099" s="60"/>
      <c r="ABI3099" s="60"/>
      <c r="ABJ3099" s="60"/>
      <c r="ABK3099" s="60"/>
      <c r="ABL3099" s="60"/>
      <c r="ABM3099" s="60"/>
      <c r="ABN3099" s="60"/>
      <c r="ABO3099" s="60"/>
      <c r="ABP3099" s="60"/>
      <c r="ABQ3099" s="60"/>
      <c r="ABR3099" s="60">
        <v>1.0040421287050501</v>
      </c>
      <c r="ABS3099" s="60"/>
      <c r="ABT3099" s="60"/>
      <c r="ABU3099" s="60"/>
      <c r="ABV3099" s="60"/>
      <c r="ABW3099" s="60"/>
      <c r="ABX3099" s="60"/>
    </row>
    <row r="3100" spans="727:752" x14ac:dyDescent="0.25">
      <c r="AAY3100" s="60"/>
      <c r="AAZ3100" s="60"/>
      <c r="ABA3100" s="60"/>
      <c r="ABB3100" s="60"/>
      <c r="ABC3100" s="60"/>
      <c r="ABD3100" s="60"/>
      <c r="ABE3100" s="60"/>
      <c r="ABF3100" s="60"/>
      <c r="ABG3100" s="60"/>
      <c r="ABH3100" s="60"/>
      <c r="ABI3100" s="60"/>
      <c r="ABJ3100" s="60"/>
      <c r="ABK3100" s="60"/>
      <c r="ABL3100" s="60"/>
      <c r="ABM3100" s="60"/>
      <c r="ABN3100" s="60"/>
      <c r="ABO3100" s="60"/>
      <c r="ABP3100" s="60"/>
      <c r="ABQ3100" s="60"/>
      <c r="ABR3100" s="60">
        <v>1.00404025956305</v>
      </c>
      <c r="ABS3100" s="60"/>
      <c r="ABT3100" s="60"/>
      <c r="ABU3100" s="60"/>
      <c r="ABV3100" s="60"/>
      <c r="ABW3100" s="60"/>
      <c r="ABX3100" s="60"/>
    </row>
    <row r="3101" spans="727:752" x14ac:dyDescent="0.25">
      <c r="AAY3101" s="60"/>
      <c r="AAZ3101" s="60"/>
      <c r="ABA3101" s="60"/>
      <c r="ABB3101" s="60"/>
      <c r="ABC3101" s="60"/>
      <c r="ABD3101" s="60"/>
      <c r="ABE3101" s="60"/>
      <c r="ABF3101" s="60"/>
      <c r="ABG3101" s="60"/>
      <c r="ABH3101" s="60"/>
      <c r="ABI3101" s="60"/>
      <c r="ABJ3101" s="60"/>
      <c r="ABK3101" s="60"/>
      <c r="ABL3101" s="60"/>
      <c r="ABM3101" s="60"/>
      <c r="ABN3101" s="60"/>
      <c r="ABO3101" s="60"/>
      <c r="ABP3101" s="60"/>
      <c r="ABQ3101" s="60"/>
      <c r="ABR3101" s="60">
        <v>1.00403869253138</v>
      </c>
      <c r="ABS3101" s="60"/>
      <c r="ABT3101" s="60"/>
      <c r="ABU3101" s="60"/>
      <c r="ABV3101" s="60"/>
      <c r="ABW3101" s="60"/>
      <c r="ABX3101" s="60"/>
    </row>
    <row r="3102" spans="727:752" x14ac:dyDescent="0.25">
      <c r="AAY3102" s="60"/>
      <c r="AAZ3102" s="60"/>
      <c r="ABA3102" s="60"/>
      <c r="ABB3102" s="60"/>
      <c r="ABC3102" s="60"/>
      <c r="ABD3102" s="60"/>
      <c r="ABE3102" s="60"/>
      <c r="ABF3102" s="60"/>
      <c r="ABG3102" s="60"/>
      <c r="ABH3102" s="60"/>
      <c r="ABI3102" s="60"/>
      <c r="ABJ3102" s="60"/>
      <c r="ABK3102" s="60"/>
      <c r="ABL3102" s="60"/>
      <c r="ABM3102" s="60"/>
      <c r="ABN3102" s="60"/>
      <c r="ABO3102" s="60"/>
      <c r="ABP3102" s="60"/>
      <c r="ABQ3102" s="60"/>
      <c r="ABR3102" s="60">
        <v>1.0040362533621601</v>
      </c>
      <c r="ABS3102" s="60"/>
      <c r="ABT3102" s="60"/>
      <c r="ABU3102" s="60"/>
      <c r="ABV3102" s="60"/>
      <c r="ABW3102" s="60"/>
      <c r="ABX3102" s="60"/>
    </row>
    <row r="3103" spans="727:752" x14ac:dyDescent="0.25">
      <c r="AAY3103" s="60"/>
      <c r="AAZ3103" s="60"/>
      <c r="ABA3103" s="60"/>
      <c r="ABB3103" s="60"/>
      <c r="ABC3103" s="60"/>
      <c r="ABD3103" s="60"/>
      <c r="ABE3103" s="60"/>
      <c r="ABF3103" s="60"/>
      <c r="ABG3103" s="60"/>
      <c r="ABH3103" s="60"/>
      <c r="ABI3103" s="60"/>
      <c r="ABJ3103" s="60"/>
      <c r="ABK3103" s="60"/>
      <c r="ABL3103" s="60"/>
      <c r="ABM3103" s="60"/>
      <c r="ABN3103" s="60"/>
      <c r="ABO3103" s="60"/>
      <c r="ABP3103" s="60"/>
      <c r="ABQ3103" s="60"/>
      <c r="ABR3103" s="60">
        <v>1.0040343371588101</v>
      </c>
      <c r="ABS3103" s="60"/>
      <c r="ABT3103" s="60"/>
      <c r="ABU3103" s="60"/>
      <c r="ABV3103" s="60"/>
      <c r="ABW3103" s="60"/>
      <c r="ABX3103" s="60"/>
    </row>
    <row r="3104" spans="727:752" x14ac:dyDescent="0.25">
      <c r="AAY3104" s="60"/>
      <c r="AAZ3104" s="60"/>
      <c r="ABA3104" s="60"/>
      <c r="ABB3104" s="60"/>
      <c r="ABC3104" s="60"/>
      <c r="ABD3104" s="60"/>
      <c r="ABE3104" s="60"/>
      <c r="ABF3104" s="60"/>
      <c r="ABG3104" s="60"/>
      <c r="ABH3104" s="60"/>
      <c r="ABI3104" s="60"/>
      <c r="ABJ3104" s="60"/>
      <c r="ABK3104" s="60"/>
      <c r="ABL3104" s="60"/>
      <c r="ABM3104" s="60"/>
      <c r="ABN3104" s="60"/>
      <c r="ABO3104" s="60"/>
      <c r="ABP3104" s="60"/>
      <c r="ABQ3104" s="60"/>
      <c r="ABR3104" s="60">
        <v>1.00403225661942</v>
      </c>
      <c r="ABS3104" s="60"/>
      <c r="ABT3104" s="60"/>
      <c r="ABU3104" s="60"/>
      <c r="ABV3104" s="60"/>
      <c r="ABW3104" s="60"/>
      <c r="ABX3104" s="60"/>
    </row>
    <row r="3105" spans="727:752" x14ac:dyDescent="0.25">
      <c r="AAY3105" s="60"/>
      <c r="AAZ3105" s="60"/>
      <c r="ABA3105" s="60"/>
      <c r="ABB3105" s="60"/>
      <c r="ABC3105" s="60"/>
      <c r="ABD3105" s="60"/>
      <c r="ABE3105" s="60"/>
      <c r="ABF3105" s="60"/>
      <c r="ABG3105" s="60"/>
      <c r="ABH3105" s="60"/>
      <c r="ABI3105" s="60"/>
      <c r="ABJ3105" s="60"/>
      <c r="ABK3105" s="60"/>
      <c r="ABL3105" s="60"/>
      <c r="ABM3105" s="60"/>
      <c r="ABN3105" s="60"/>
      <c r="ABO3105" s="60"/>
      <c r="ABP3105" s="60"/>
      <c r="ABQ3105" s="60"/>
      <c r="ABR3105" s="60">
        <v>1.0040270520608201</v>
      </c>
      <c r="ABS3105" s="60"/>
      <c r="ABT3105" s="60"/>
      <c r="ABU3105" s="60"/>
      <c r="ABV3105" s="60"/>
      <c r="ABW3105" s="60"/>
      <c r="ABX3105" s="60"/>
    </row>
    <row r="3106" spans="727:752" x14ac:dyDescent="0.25">
      <c r="AAY3106" s="60"/>
      <c r="AAZ3106" s="60"/>
      <c r="ABA3106" s="60"/>
      <c r="ABB3106" s="60"/>
      <c r="ABC3106" s="60"/>
      <c r="ABD3106" s="60"/>
      <c r="ABE3106" s="60"/>
      <c r="ABF3106" s="60"/>
      <c r="ABG3106" s="60"/>
      <c r="ABH3106" s="60"/>
      <c r="ABI3106" s="60"/>
      <c r="ABJ3106" s="60"/>
      <c r="ABK3106" s="60"/>
      <c r="ABL3106" s="60"/>
      <c r="ABM3106" s="60"/>
      <c r="ABN3106" s="60"/>
      <c r="ABO3106" s="60"/>
      <c r="ABP3106" s="60"/>
      <c r="ABQ3106" s="60"/>
      <c r="ABR3106" s="60">
        <v>1.0040259716387201</v>
      </c>
      <c r="ABS3106" s="60"/>
      <c r="ABT3106" s="60"/>
      <c r="ABU3106" s="60"/>
      <c r="ABV3106" s="60"/>
      <c r="ABW3106" s="60"/>
      <c r="ABX3106" s="60"/>
    </row>
    <row r="3107" spans="727:752" x14ac:dyDescent="0.25">
      <c r="AAY3107" s="60"/>
      <c r="AAZ3107" s="60"/>
      <c r="ABA3107" s="60"/>
      <c r="ABB3107" s="60"/>
      <c r="ABC3107" s="60"/>
      <c r="ABD3107" s="60"/>
      <c r="ABE3107" s="60"/>
      <c r="ABF3107" s="60"/>
      <c r="ABG3107" s="60"/>
      <c r="ABH3107" s="60"/>
      <c r="ABI3107" s="60"/>
      <c r="ABJ3107" s="60"/>
      <c r="ABK3107" s="60"/>
      <c r="ABL3107" s="60"/>
      <c r="ABM3107" s="60"/>
      <c r="ABN3107" s="60"/>
      <c r="ABO3107" s="60"/>
      <c r="ABP3107" s="60"/>
      <c r="ABQ3107" s="60"/>
      <c r="ABR3107" s="60">
        <v>1.00402045133021</v>
      </c>
      <c r="ABS3107" s="60"/>
      <c r="ABT3107" s="60"/>
      <c r="ABU3107" s="60"/>
      <c r="ABV3107" s="60"/>
      <c r="ABW3107" s="60"/>
      <c r="ABX3107" s="60"/>
    </row>
    <row r="3108" spans="727:752" x14ac:dyDescent="0.25">
      <c r="AAY3108" s="60"/>
      <c r="AAZ3108" s="60"/>
      <c r="ABA3108" s="60"/>
      <c r="ABB3108" s="60"/>
      <c r="ABC3108" s="60"/>
      <c r="ABD3108" s="60"/>
      <c r="ABE3108" s="60"/>
      <c r="ABF3108" s="60"/>
      <c r="ABG3108" s="60"/>
      <c r="ABH3108" s="60"/>
      <c r="ABI3108" s="60"/>
      <c r="ABJ3108" s="60"/>
      <c r="ABK3108" s="60"/>
      <c r="ABL3108" s="60"/>
      <c r="ABM3108" s="60"/>
      <c r="ABN3108" s="60"/>
      <c r="ABO3108" s="60"/>
      <c r="ABP3108" s="60"/>
      <c r="ABQ3108" s="60"/>
      <c r="ABR3108" s="60">
        <v>1.0040193620037301</v>
      </c>
      <c r="ABS3108" s="60"/>
      <c r="ABT3108" s="60"/>
      <c r="ABU3108" s="60"/>
      <c r="ABV3108" s="60"/>
      <c r="ABW3108" s="60"/>
      <c r="ABX3108" s="60"/>
    </row>
    <row r="3109" spans="727:752" x14ac:dyDescent="0.25">
      <c r="AAY3109" s="60"/>
      <c r="AAZ3109" s="60"/>
      <c r="ABA3109" s="60"/>
      <c r="ABB3109" s="60"/>
      <c r="ABC3109" s="60"/>
      <c r="ABD3109" s="60"/>
      <c r="ABE3109" s="60"/>
      <c r="ABF3109" s="60"/>
      <c r="ABG3109" s="60"/>
      <c r="ABH3109" s="60"/>
      <c r="ABI3109" s="60"/>
      <c r="ABJ3109" s="60"/>
      <c r="ABK3109" s="60"/>
      <c r="ABL3109" s="60"/>
      <c r="ABM3109" s="60"/>
      <c r="ABN3109" s="60"/>
      <c r="ABO3109" s="60"/>
      <c r="ABP3109" s="60"/>
      <c r="ABQ3109" s="60"/>
      <c r="ABR3109" s="60">
        <v>1.0040160624216701</v>
      </c>
      <c r="ABS3109" s="60"/>
      <c r="ABT3109" s="60"/>
      <c r="ABU3109" s="60"/>
      <c r="ABV3109" s="60"/>
      <c r="ABW3109" s="60"/>
      <c r="ABX3109" s="60"/>
    </row>
    <row r="3110" spans="727:752" x14ac:dyDescent="0.25">
      <c r="AAY3110" s="60"/>
      <c r="AAZ3110" s="60"/>
      <c r="ABA3110" s="60"/>
      <c r="ABB3110" s="60"/>
      <c r="ABC3110" s="60"/>
      <c r="ABD3110" s="60"/>
      <c r="ABE3110" s="60"/>
      <c r="ABF3110" s="60"/>
      <c r="ABG3110" s="60"/>
      <c r="ABH3110" s="60"/>
      <c r="ABI3110" s="60"/>
      <c r="ABJ3110" s="60"/>
      <c r="ABK3110" s="60"/>
      <c r="ABL3110" s="60"/>
      <c r="ABM3110" s="60"/>
      <c r="ABN3110" s="60"/>
      <c r="ABO3110" s="60"/>
      <c r="ABP3110" s="60"/>
      <c r="ABQ3110" s="60"/>
      <c r="ABR3110" s="60">
        <v>1.0040141895614201</v>
      </c>
      <c r="ABS3110" s="60"/>
      <c r="ABT3110" s="60"/>
      <c r="ABU3110" s="60"/>
      <c r="ABV3110" s="60"/>
      <c r="ABW3110" s="60"/>
      <c r="ABX3110" s="60"/>
    </row>
    <row r="3111" spans="727:752" x14ac:dyDescent="0.25">
      <c r="AAY3111" s="60"/>
      <c r="AAZ3111" s="60"/>
      <c r="ABA3111" s="60"/>
      <c r="ABB3111" s="60"/>
      <c r="ABC3111" s="60"/>
      <c r="ABD3111" s="60"/>
      <c r="ABE3111" s="60"/>
      <c r="ABF3111" s="60"/>
      <c r="ABG3111" s="60"/>
      <c r="ABH3111" s="60"/>
      <c r="ABI3111" s="60"/>
      <c r="ABJ3111" s="60"/>
      <c r="ABK3111" s="60"/>
      <c r="ABL3111" s="60"/>
      <c r="ABM3111" s="60"/>
      <c r="ABN3111" s="60"/>
      <c r="ABO3111" s="60"/>
      <c r="ABP3111" s="60"/>
      <c r="ABQ3111" s="60"/>
      <c r="ABR3111" s="60">
        <v>1.00401375645117</v>
      </c>
      <c r="ABS3111" s="60"/>
      <c r="ABT3111" s="60"/>
      <c r="ABU3111" s="60"/>
      <c r="ABV3111" s="60"/>
      <c r="ABW3111" s="60"/>
      <c r="ABX3111" s="60"/>
    </row>
    <row r="3112" spans="727:752" x14ac:dyDescent="0.25">
      <c r="AAY3112" s="60"/>
      <c r="AAZ3112" s="60"/>
      <c r="ABA3112" s="60"/>
      <c r="ABB3112" s="60"/>
      <c r="ABC3112" s="60"/>
      <c r="ABD3112" s="60"/>
      <c r="ABE3112" s="60"/>
      <c r="ABF3112" s="60"/>
      <c r="ABG3112" s="60"/>
      <c r="ABH3112" s="60"/>
      <c r="ABI3112" s="60"/>
      <c r="ABJ3112" s="60"/>
      <c r="ABK3112" s="60"/>
      <c r="ABL3112" s="60"/>
      <c r="ABM3112" s="60"/>
      <c r="ABN3112" s="60"/>
      <c r="ABO3112" s="60"/>
      <c r="ABP3112" s="60"/>
      <c r="ABQ3112" s="60"/>
      <c r="ABR3112" s="60">
        <v>1.0039973361727801</v>
      </c>
      <c r="ABS3112" s="60"/>
      <c r="ABT3112" s="60"/>
      <c r="ABU3112" s="60"/>
      <c r="ABV3112" s="60"/>
      <c r="ABW3112" s="60"/>
      <c r="ABX3112" s="60"/>
    </row>
    <row r="3113" spans="727:752" x14ac:dyDescent="0.25">
      <c r="AAY3113" s="60"/>
      <c r="AAZ3113" s="60"/>
      <c r="ABA3113" s="60"/>
      <c r="ABB3113" s="60"/>
      <c r="ABC3113" s="60"/>
      <c r="ABD3113" s="60"/>
      <c r="ABE3113" s="60"/>
      <c r="ABF3113" s="60"/>
      <c r="ABG3113" s="60"/>
      <c r="ABH3113" s="60"/>
      <c r="ABI3113" s="60"/>
      <c r="ABJ3113" s="60"/>
      <c r="ABK3113" s="60"/>
      <c r="ABL3113" s="60"/>
      <c r="ABM3113" s="60"/>
      <c r="ABN3113" s="60"/>
      <c r="ABO3113" s="60"/>
      <c r="ABP3113" s="60"/>
      <c r="ABQ3113" s="60"/>
      <c r="ABR3113" s="60">
        <v>1.00399221945491</v>
      </c>
      <c r="ABS3113" s="60"/>
      <c r="ABT3113" s="60"/>
      <c r="ABU3113" s="60"/>
      <c r="ABV3113" s="60"/>
      <c r="ABW3113" s="60"/>
      <c r="ABX3113" s="60"/>
    </row>
    <row r="3114" spans="727:752" x14ac:dyDescent="0.25">
      <c r="AAY3114" s="60"/>
      <c r="AAZ3114" s="60"/>
      <c r="ABA3114" s="60"/>
      <c r="ABB3114" s="60"/>
      <c r="ABC3114" s="60"/>
      <c r="ABD3114" s="60"/>
      <c r="ABE3114" s="60"/>
      <c r="ABF3114" s="60"/>
      <c r="ABG3114" s="60"/>
      <c r="ABH3114" s="60"/>
      <c r="ABI3114" s="60"/>
      <c r="ABJ3114" s="60"/>
      <c r="ABK3114" s="60"/>
      <c r="ABL3114" s="60"/>
      <c r="ABM3114" s="60"/>
      <c r="ABN3114" s="60"/>
      <c r="ABO3114" s="60"/>
      <c r="ABP3114" s="60"/>
      <c r="ABQ3114" s="60"/>
      <c r="ABR3114" s="60">
        <v>1.00397572763039</v>
      </c>
      <c r="ABS3114" s="60"/>
      <c r="ABT3114" s="60"/>
      <c r="ABU3114" s="60"/>
      <c r="ABV3114" s="60"/>
      <c r="ABW3114" s="60"/>
      <c r="ABX3114" s="60"/>
    </row>
    <row r="3115" spans="727:752" x14ac:dyDescent="0.25">
      <c r="AAY3115" s="60"/>
      <c r="AAZ3115" s="60"/>
      <c r="ABA3115" s="60"/>
      <c r="ABB3115" s="60"/>
      <c r="ABC3115" s="60"/>
      <c r="ABD3115" s="60"/>
      <c r="ABE3115" s="60"/>
      <c r="ABF3115" s="60"/>
      <c r="ABG3115" s="60"/>
      <c r="ABH3115" s="60"/>
      <c r="ABI3115" s="60"/>
      <c r="ABJ3115" s="60"/>
      <c r="ABK3115" s="60"/>
      <c r="ABL3115" s="60"/>
      <c r="ABM3115" s="60"/>
      <c r="ABN3115" s="60"/>
      <c r="ABO3115" s="60"/>
      <c r="ABP3115" s="60"/>
      <c r="ABQ3115" s="60"/>
      <c r="ABR3115" s="60">
        <v>1.00397570753779</v>
      </c>
      <c r="ABS3115" s="60"/>
      <c r="ABT3115" s="60"/>
      <c r="ABU3115" s="60"/>
      <c r="ABV3115" s="60"/>
      <c r="ABW3115" s="60"/>
      <c r="ABX3115" s="60"/>
    </row>
    <row r="3116" spans="727:752" x14ac:dyDescent="0.25">
      <c r="AAY3116" s="60"/>
      <c r="AAZ3116" s="60"/>
      <c r="ABA3116" s="60"/>
      <c r="ABB3116" s="60"/>
      <c r="ABC3116" s="60"/>
      <c r="ABD3116" s="60"/>
      <c r="ABE3116" s="60"/>
      <c r="ABF3116" s="60"/>
      <c r="ABG3116" s="60"/>
      <c r="ABH3116" s="60"/>
      <c r="ABI3116" s="60"/>
      <c r="ABJ3116" s="60"/>
      <c r="ABK3116" s="60"/>
      <c r="ABL3116" s="60"/>
      <c r="ABM3116" s="60"/>
      <c r="ABN3116" s="60"/>
      <c r="ABO3116" s="60"/>
      <c r="ABP3116" s="60"/>
      <c r="ABQ3116" s="60"/>
      <c r="ABR3116" s="60">
        <v>1.0039701157944501</v>
      </c>
      <c r="ABS3116" s="60"/>
      <c r="ABT3116" s="60"/>
      <c r="ABU3116" s="60"/>
      <c r="ABV3116" s="60"/>
      <c r="ABW3116" s="60"/>
      <c r="ABX3116" s="60"/>
    </row>
    <row r="3117" spans="727:752" x14ac:dyDescent="0.25">
      <c r="AAY3117" s="60"/>
      <c r="AAZ3117" s="60"/>
      <c r="ABA3117" s="60"/>
      <c r="ABB3117" s="60"/>
      <c r="ABC3117" s="60"/>
      <c r="ABD3117" s="60"/>
      <c r="ABE3117" s="60"/>
      <c r="ABF3117" s="60"/>
      <c r="ABG3117" s="60"/>
      <c r="ABH3117" s="60"/>
      <c r="ABI3117" s="60"/>
      <c r="ABJ3117" s="60"/>
      <c r="ABK3117" s="60"/>
      <c r="ABL3117" s="60"/>
      <c r="ABM3117" s="60"/>
      <c r="ABN3117" s="60"/>
      <c r="ABO3117" s="60"/>
      <c r="ABP3117" s="60"/>
      <c r="ABQ3117" s="60"/>
      <c r="ABR3117" s="60">
        <v>1.0039690990271399</v>
      </c>
      <c r="ABS3117" s="60"/>
      <c r="ABT3117" s="60"/>
      <c r="ABU3117" s="60"/>
      <c r="ABV3117" s="60"/>
      <c r="ABW3117" s="60"/>
      <c r="ABX3117" s="60"/>
    </row>
    <row r="3118" spans="727:752" x14ac:dyDescent="0.25">
      <c r="AAY3118" s="60"/>
      <c r="AAZ3118" s="60"/>
      <c r="ABA3118" s="60"/>
      <c r="ABB3118" s="60"/>
      <c r="ABC3118" s="60"/>
      <c r="ABD3118" s="60"/>
      <c r="ABE3118" s="60"/>
      <c r="ABF3118" s="60"/>
      <c r="ABG3118" s="60"/>
      <c r="ABH3118" s="60"/>
      <c r="ABI3118" s="60"/>
      <c r="ABJ3118" s="60"/>
      <c r="ABK3118" s="60"/>
      <c r="ABL3118" s="60"/>
      <c r="ABM3118" s="60"/>
      <c r="ABN3118" s="60"/>
      <c r="ABO3118" s="60"/>
      <c r="ABP3118" s="60"/>
      <c r="ABQ3118" s="60"/>
      <c r="ABR3118" s="60">
        <v>1.00396896180206</v>
      </c>
      <c r="ABS3118" s="60"/>
      <c r="ABT3118" s="60"/>
      <c r="ABU3118" s="60"/>
      <c r="ABV3118" s="60"/>
      <c r="ABW3118" s="60"/>
      <c r="ABX3118" s="60"/>
    </row>
    <row r="3119" spans="727:752" x14ac:dyDescent="0.25">
      <c r="AAY3119" s="60"/>
      <c r="AAZ3119" s="60"/>
      <c r="ABA3119" s="60"/>
      <c r="ABB3119" s="60"/>
      <c r="ABC3119" s="60"/>
      <c r="ABD3119" s="60"/>
      <c r="ABE3119" s="60"/>
      <c r="ABF3119" s="60"/>
      <c r="ABG3119" s="60"/>
      <c r="ABH3119" s="60"/>
      <c r="ABI3119" s="60"/>
      <c r="ABJ3119" s="60"/>
      <c r="ABK3119" s="60"/>
      <c r="ABL3119" s="60"/>
      <c r="ABM3119" s="60"/>
      <c r="ABN3119" s="60"/>
      <c r="ABO3119" s="60"/>
      <c r="ABP3119" s="60"/>
      <c r="ABQ3119" s="60"/>
      <c r="ABR3119" s="60">
        <v>1.0039673800032101</v>
      </c>
      <c r="ABS3119" s="60"/>
      <c r="ABT3119" s="60"/>
      <c r="ABU3119" s="60"/>
      <c r="ABV3119" s="60"/>
      <c r="ABW3119" s="60"/>
      <c r="ABX3119" s="60"/>
    </row>
    <row r="3120" spans="727:752" x14ac:dyDescent="0.25">
      <c r="AAY3120" s="60"/>
      <c r="AAZ3120" s="60"/>
      <c r="ABA3120" s="60"/>
      <c r="ABB3120" s="60"/>
      <c r="ABC3120" s="60"/>
      <c r="ABD3120" s="60"/>
      <c r="ABE3120" s="60"/>
      <c r="ABF3120" s="60"/>
      <c r="ABG3120" s="60"/>
      <c r="ABH3120" s="60"/>
      <c r="ABI3120" s="60"/>
      <c r="ABJ3120" s="60"/>
      <c r="ABK3120" s="60"/>
      <c r="ABL3120" s="60"/>
      <c r="ABM3120" s="60"/>
      <c r="ABN3120" s="60"/>
      <c r="ABO3120" s="60"/>
      <c r="ABP3120" s="60"/>
      <c r="ABQ3120" s="60"/>
      <c r="ABR3120" s="60">
        <v>1.00396482737739</v>
      </c>
      <c r="ABS3120" s="60"/>
      <c r="ABT3120" s="60"/>
      <c r="ABU3120" s="60"/>
      <c r="ABV3120" s="60"/>
      <c r="ABW3120" s="60"/>
      <c r="ABX3120" s="60"/>
    </row>
    <row r="3121" spans="727:752" x14ac:dyDescent="0.25">
      <c r="AAY3121" s="60"/>
      <c r="AAZ3121" s="60"/>
      <c r="ABA3121" s="60"/>
      <c r="ABB3121" s="60"/>
      <c r="ABC3121" s="60"/>
      <c r="ABD3121" s="60"/>
      <c r="ABE3121" s="60"/>
      <c r="ABF3121" s="60"/>
      <c r="ABG3121" s="60"/>
      <c r="ABH3121" s="60"/>
      <c r="ABI3121" s="60"/>
      <c r="ABJ3121" s="60"/>
      <c r="ABK3121" s="60"/>
      <c r="ABL3121" s="60"/>
      <c r="ABM3121" s="60"/>
      <c r="ABN3121" s="60"/>
      <c r="ABO3121" s="60"/>
      <c r="ABP3121" s="60"/>
      <c r="ABQ3121" s="60"/>
      <c r="ABR3121" s="60">
        <v>1.0039623686693899</v>
      </c>
      <c r="ABS3121" s="60"/>
      <c r="ABT3121" s="60"/>
      <c r="ABU3121" s="60"/>
      <c r="ABV3121" s="60"/>
      <c r="ABW3121" s="60"/>
      <c r="ABX3121" s="60"/>
    </row>
    <row r="3122" spans="727:752" x14ac:dyDescent="0.25">
      <c r="AAY3122" s="60"/>
      <c r="AAZ3122" s="60"/>
      <c r="ABA3122" s="60"/>
      <c r="ABB3122" s="60"/>
      <c r="ABC3122" s="60"/>
      <c r="ABD3122" s="60"/>
      <c r="ABE3122" s="60"/>
      <c r="ABF3122" s="60"/>
      <c r="ABG3122" s="60"/>
      <c r="ABH3122" s="60"/>
      <c r="ABI3122" s="60"/>
      <c r="ABJ3122" s="60"/>
      <c r="ABK3122" s="60"/>
      <c r="ABL3122" s="60"/>
      <c r="ABM3122" s="60"/>
      <c r="ABN3122" s="60"/>
      <c r="ABO3122" s="60"/>
      <c r="ABP3122" s="60"/>
      <c r="ABQ3122" s="60"/>
      <c r="ABR3122" s="60">
        <v>1.0039621442247899</v>
      </c>
      <c r="ABS3122" s="60"/>
      <c r="ABT3122" s="60"/>
      <c r="ABU3122" s="60"/>
      <c r="ABV3122" s="60"/>
      <c r="ABW3122" s="60"/>
      <c r="ABX3122" s="60"/>
    </row>
    <row r="3123" spans="727:752" x14ac:dyDescent="0.25">
      <c r="AAY3123" s="60"/>
      <c r="AAZ3123" s="60"/>
      <c r="ABA3123" s="60"/>
      <c r="ABB3123" s="60"/>
      <c r="ABC3123" s="60"/>
      <c r="ABD3123" s="60"/>
      <c r="ABE3123" s="60"/>
      <c r="ABF3123" s="60"/>
      <c r="ABG3123" s="60"/>
      <c r="ABH3123" s="60"/>
      <c r="ABI3123" s="60"/>
      <c r="ABJ3123" s="60"/>
      <c r="ABK3123" s="60"/>
      <c r="ABL3123" s="60"/>
      <c r="ABM3123" s="60"/>
      <c r="ABN3123" s="60"/>
      <c r="ABO3123" s="60"/>
      <c r="ABP3123" s="60"/>
      <c r="ABQ3123" s="60"/>
      <c r="ABR3123" s="60">
        <v>1.00396121686428</v>
      </c>
      <c r="ABS3123" s="60"/>
      <c r="ABT3123" s="60"/>
      <c r="ABU3123" s="60"/>
      <c r="ABV3123" s="60"/>
      <c r="ABW3123" s="60"/>
      <c r="ABX3123" s="60"/>
    </row>
    <row r="3124" spans="727:752" x14ac:dyDescent="0.25">
      <c r="AAY3124" s="60"/>
      <c r="AAZ3124" s="60"/>
      <c r="ABA3124" s="60"/>
      <c r="ABB3124" s="60"/>
      <c r="ABC3124" s="60"/>
      <c r="ABD3124" s="60"/>
      <c r="ABE3124" s="60"/>
      <c r="ABF3124" s="60"/>
      <c r="ABG3124" s="60"/>
      <c r="ABH3124" s="60"/>
      <c r="ABI3124" s="60"/>
      <c r="ABJ3124" s="60"/>
      <c r="ABK3124" s="60"/>
      <c r="ABL3124" s="60"/>
      <c r="ABM3124" s="60"/>
      <c r="ABN3124" s="60"/>
      <c r="ABO3124" s="60"/>
      <c r="ABP3124" s="60"/>
      <c r="ABQ3124" s="60"/>
      <c r="ABR3124" s="60">
        <v>1.00396057923992</v>
      </c>
      <c r="ABS3124" s="60"/>
      <c r="ABT3124" s="60"/>
      <c r="ABU3124" s="60"/>
      <c r="ABV3124" s="60"/>
      <c r="ABW3124" s="60"/>
      <c r="ABX3124" s="60"/>
    </row>
    <row r="3125" spans="727:752" x14ac:dyDescent="0.25">
      <c r="AAY3125" s="60"/>
      <c r="AAZ3125" s="60"/>
      <c r="ABA3125" s="60"/>
      <c r="ABB3125" s="60"/>
      <c r="ABC3125" s="60"/>
      <c r="ABD3125" s="60"/>
      <c r="ABE3125" s="60"/>
      <c r="ABF3125" s="60"/>
      <c r="ABG3125" s="60"/>
      <c r="ABH3125" s="60"/>
      <c r="ABI3125" s="60"/>
      <c r="ABJ3125" s="60"/>
      <c r="ABK3125" s="60"/>
      <c r="ABL3125" s="60"/>
      <c r="ABM3125" s="60"/>
      <c r="ABN3125" s="60"/>
      <c r="ABO3125" s="60"/>
      <c r="ABP3125" s="60"/>
      <c r="ABQ3125" s="60"/>
      <c r="ABR3125" s="60">
        <v>1.00395983644663</v>
      </c>
      <c r="ABS3125" s="60"/>
      <c r="ABT3125" s="60"/>
      <c r="ABU3125" s="60"/>
      <c r="ABV3125" s="60"/>
      <c r="ABW3125" s="60"/>
      <c r="ABX3125" s="60"/>
    </row>
    <row r="3126" spans="727:752" x14ac:dyDescent="0.25">
      <c r="AAY3126" s="60"/>
      <c r="AAZ3126" s="60"/>
      <c r="ABA3126" s="60"/>
      <c r="ABB3126" s="60"/>
      <c r="ABC3126" s="60"/>
      <c r="ABD3126" s="60"/>
      <c r="ABE3126" s="60"/>
      <c r="ABF3126" s="60"/>
      <c r="ABG3126" s="60"/>
      <c r="ABH3126" s="60"/>
      <c r="ABI3126" s="60"/>
      <c r="ABJ3126" s="60"/>
      <c r="ABK3126" s="60"/>
      <c r="ABL3126" s="60"/>
      <c r="ABM3126" s="60"/>
      <c r="ABN3126" s="60"/>
      <c r="ABO3126" s="60"/>
      <c r="ABP3126" s="60"/>
      <c r="ABQ3126" s="60"/>
      <c r="ABR3126" s="60">
        <v>1.00395808980996</v>
      </c>
      <c r="ABS3126" s="60"/>
      <c r="ABT3126" s="60"/>
      <c r="ABU3126" s="60"/>
      <c r="ABV3126" s="60"/>
      <c r="ABW3126" s="60"/>
      <c r="ABX3126" s="60"/>
    </row>
    <row r="3127" spans="727:752" x14ac:dyDescent="0.25">
      <c r="AAY3127" s="60"/>
      <c r="AAZ3127" s="60"/>
      <c r="ABA3127" s="60"/>
      <c r="ABB3127" s="60"/>
      <c r="ABC3127" s="60"/>
      <c r="ABD3127" s="60"/>
      <c r="ABE3127" s="60"/>
      <c r="ABF3127" s="60"/>
      <c r="ABG3127" s="60"/>
      <c r="ABH3127" s="60"/>
      <c r="ABI3127" s="60"/>
      <c r="ABJ3127" s="60"/>
      <c r="ABK3127" s="60"/>
      <c r="ABL3127" s="60"/>
      <c r="ABM3127" s="60"/>
      <c r="ABN3127" s="60"/>
      <c r="ABO3127" s="60"/>
      <c r="ABP3127" s="60"/>
      <c r="ABQ3127" s="60"/>
      <c r="ABR3127" s="60">
        <v>1.00395536257637</v>
      </c>
      <c r="ABS3127" s="60"/>
      <c r="ABT3127" s="60"/>
      <c r="ABU3127" s="60"/>
      <c r="ABV3127" s="60"/>
      <c r="ABW3127" s="60"/>
      <c r="ABX3127" s="60"/>
    </row>
    <row r="3128" spans="727:752" x14ac:dyDescent="0.25">
      <c r="AAY3128" s="60"/>
      <c r="AAZ3128" s="60"/>
      <c r="ABA3128" s="60"/>
      <c r="ABB3128" s="60"/>
      <c r="ABC3128" s="60"/>
      <c r="ABD3128" s="60"/>
      <c r="ABE3128" s="60"/>
      <c r="ABF3128" s="60"/>
      <c r="ABG3128" s="60"/>
      <c r="ABH3128" s="60"/>
      <c r="ABI3128" s="60"/>
      <c r="ABJ3128" s="60"/>
      <c r="ABK3128" s="60"/>
      <c r="ABL3128" s="60"/>
      <c r="ABM3128" s="60"/>
      <c r="ABN3128" s="60"/>
      <c r="ABO3128" s="60"/>
      <c r="ABP3128" s="60"/>
      <c r="ABQ3128" s="60"/>
      <c r="ABR3128" s="60">
        <v>1.00395452885397</v>
      </c>
      <c r="ABS3128" s="60"/>
      <c r="ABT3128" s="60"/>
      <c r="ABU3128" s="60"/>
      <c r="ABV3128" s="60"/>
      <c r="ABW3128" s="60"/>
      <c r="ABX3128" s="60"/>
    </row>
    <row r="3129" spans="727:752" x14ac:dyDescent="0.25">
      <c r="AAY3129" s="60"/>
      <c r="AAZ3129" s="60"/>
      <c r="ABA3129" s="60"/>
      <c r="ABB3129" s="60"/>
      <c r="ABC3129" s="60"/>
      <c r="ABD3129" s="60"/>
      <c r="ABE3129" s="60"/>
      <c r="ABF3129" s="60"/>
      <c r="ABG3129" s="60"/>
      <c r="ABH3129" s="60"/>
      <c r="ABI3129" s="60"/>
      <c r="ABJ3129" s="60"/>
      <c r="ABK3129" s="60"/>
      <c r="ABL3129" s="60"/>
      <c r="ABM3129" s="60"/>
      <c r="ABN3129" s="60"/>
      <c r="ABO3129" s="60"/>
      <c r="ABP3129" s="60"/>
      <c r="ABQ3129" s="60"/>
      <c r="ABR3129" s="60">
        <v>1.0039532983219499</v>
      </c>
      <c r="ABS3129" s="60"/>
      <c r="ABT3129" s="60"/>
      <c r="ABU3129" s="60"/>
      <c r="ABV3129" s="60"/>
      <c r="ABW3129" s="60"/>
      <c r="ABX3129" s="60"/>
    </row>
    <row r="3130" spans="727:752" x14ac:dyDescent="0.25">
      <c r="AAY3130" s="60"/>
      <c r="AAZ3130" s="60"/>
      <c r="ABA3130" s="60"/>
      <c r="ABB3130" s="60"/>
      <c r="ABC3130" s="60"/>
      <c r="ABD3130" s="60"/>
      <c r="ABE3130" s="60"/>
      <c r="ABF3130" s="60"/>
      <c r="ABG3130" s="60"/>
      <c r="ABH3130" s="60"/>
      <c r="ABI3130" s="60"/>
      <c r="ABJ3130" s="60"/>
      <c r="ABK3130" s="60"/>
      <c r="ABL3130" s="60"/>
      <c r="ABM3130" s="60"/>
      <c r="ABN3130" s="60"/>
      <c r="ABO3130" s="60"/>
      <c r="ABP3130" s="60"/>
      <c r="ABQ3130" s="60"/>
      <c r="ABR3130" s="60">
        <v>1.0039484662242699</v>
      </c>
      <c r="ABS3130" s="60"/>
      <c r="ABT3130" s="60"/>
      <c r="ABU3130" s="60"/>
      <c r="ABV3130" s="60"/>
      <c r="ABW3130" s="60"/>
      <c r="ABX3130" s="60"/>
    </row>
    <row r="3131" spans="727:752" x14ac:dyDescent="0.25">
      <c r="AAY3131" s="60"/>
      <c r="AAZ3131" s="60"/>
      <c r="ABA3131" s="60"/>
      <c r="ABB3131" s="60"/>
      <c r="ABC3131" s="60"/>
      <c r="ABD3131" s="60"/>
      <c r="ABE3131" s="60"/>
      <c r="ABF3131" s="60"/>
      <c r="ABG3131" s="60"/>
      <c r="ABH3131" s="60"/>
      <c r="ABI3131" s="60"/>
      <c r="ABJ3131" s="60"/>
      <c r="ABK3131" s="60"/>
      <c r="ABL3131" s="60"/>
      <c r="ABM3131" s="60"/>
      <c r="ABN3131" s="60"/>
      <c r="ABO3131" s="60"/>
      <c r="ABP3131" s="60"/>
      <c r="ABQ3131" s="60"/>
      <c r="ABR3131" s="60">
        <v>1.0039466872459699</v>
      </c>
      <c r="ABS3131" s="60"/>
      <c r="ABT3131" s="60"/>
      <c r="ABU3131" s="60"/>
      <c r="ABV3131" s="60"/>
      <c r="ABW3131" s="60"/>
      <c r="ABX3131" s="60"/>
    </row>
    <row r="3132" spans="727:752" x14ac:dyDescent="0.25">
      <c r="AAY3132" s="60"/>
      <c r="AAZ3132" s="60"/>
      <c r="ABA3132" s="60"/>
      <c r="ABB3132" s="60"/>
      <c r="ABC3132" s="60"/>
      <c r="ABD3132" s="60"/>
      <c r="ABE3132" s="60"/>
      <c r="ABF3132" s="60"/>
      <c r="ABG3132" s="60"/>
      <c r="ABH3132" s="60"/>
      <c r="ABI3132" s="60"/>
      <c r="ABJ3132" s="60"/>
      <c r="ABK3132" s="60"/>
      <c r="ABL3132" s="60"/>
      <c r="ABM3132" s="60"/>
      <c r="ABN3132" s="60"/>
      <c r="ABO3132" s="60"/>
      <c r="ABP3132" s="60"/>
      <c r="ABQ3132" s="60"/>
      <c r="ABR3132" s="60">
        <v>1.0039466027365</v>
      </c>
      <c r="ABS3132" s="60"/>
      <c r="ABT3132" s="60"/>
      <c r="ABU3132" s="60"/>
      <c r="ABV3132" s="60"/>
      <c r="ABW3132" s="60"/>
      <c r="ABX3132" s="60"/>
    </row>
    <row r="3133" spans="727:752" x14ac:dyDescent="0.25">
      <c r="AAY3133" s="60"/>
      <c r="AAZ3133" s="60"/>
      <c r="ABA3133" s="60"/>
      <c r="ABB3133" s="60"/>
      <c r="ABC3133" s="60"/>
      <c r="ABD3133" s="60"/>
      <c r="ABE3133" s="60"/>
      <c r="ABF3133" s="60"/>
      <c r="ABG3133" s="60"/>
      <c r="ABH3133" s="60"/>
      <c r="ABI3133" s="60"/>
      <c r="ABJ3133" s="60"/>
      <c r="ABK3133" s="60"/>
      <c r="ABL3133" s="60"/>
      <c r="ABM3133" s="60"/>
      <c r="ABN3133" s="60"/>
      <c r="ABO3133" s="60"/>
      <c r="ABP3133" s="60"/>
      <c r="ABQ3133" s="60"/>
      <c r="ABR3133" s="60">
        <v>1.0039420385692599</v>
      </c>
      <c r="ABS3133" s="60"/>
      <c r="ABT3133" s="60"/>
      <c r="ABU3133" s="60"/>
      <c r="ABV3133" s="60"/>
      <c r="ABW3133" s="60"/>
      <c r="ABX3133" s="60"/>
    </row>
    <row r="3134" spans="727:752" x14ac:dyDescent="0.25">
      <c r="AAY3134" s="60"/>
      <c r="AAZ3134" s="60"/>
      <c r="ABA3134" s="60"/>
      <c r="ABB3134" s="60"/>
      <c r="ABC3134" s="60"/>
      <c r="ABD3134" s="60"/>
      <c r="ABE3134" s="60"/>
      <c r="ABF3134" s="60"/>
      <c r="ABG3134" s="60"/>
      <c r="ABH3134" s="60"/>
      <c r="ABI3134" s="60"/>
      <c r="ABJ3134" s="60"/>
      <c r="ABK3134" s="60"/>
      <c r="ABL3134" s="60"/>
      <c r="ABM3134" s="60"/>
      <c r="ABN3134" s="60"/>
      <c r="ABO3134" s="60"/>
      <c r="ABP3134" s="60"/>
      <c r="ABQ3134" s="60"/>
      <c r="ABR3134" s="60">
        <v>1.00394129698345</v>
      </c>
      <c r="ABS3134" s="60"/>
      <c r="ABT3134" s="60"/>
      <c r="ABU3134" s="60"/>
      <c r="ABV3134" s="60"/>
      <c r="ABW3134" s="60"/>
      <c r="ABX3134" s="60"/>
    </row>
    <row r="3135" spans="727:752" x14ac:dyDescent="0.25">
      <c r="AAY3135" s="60"/>
      <c r="AAZ3135" s="60"/>
      <c r="ABA3135" s="60"/>
      <c r="ABB3135" s="60"/>
      <c r="ABC3135" s="60"/>
      <c r="ABD3135" s="60"/>
      <c r="ABE3135" s="60"/>
      <c r="ABF3135" s="60"/>
      <c r="ABG3135" s="60"/>
      <c r="ABH3135" s="60"/>
      <c r="ABI3135" s="60"/>
      <c r="ABJ3135" s="60"/>
      <c r="ABK3135" s="60"/>
      <c r="ABL3135" s="60"/>
      <c r="ABM3135" s="60"/>
      <c r="ABN3135" s="60"/>
      <c r="ABO3135" s="60"/>
      <c r="ABP3135" s="60"/>
      <c r="ABQ3135" s="60"/>
      <c r="ABR3135" s="60">
        <v>1.00393942333645</v>
      </c>
      <c r="ABS3135" s="60"/>
      <c r="ABT3135" s="60"/>
      <c r="ABU3135" s="60"/>
      <c r="ABV3135" s="60"/>
      <c r="ABW3135" s="60"/>
      <c r="ABX3135" s="60"/>
    </row>
    <row r="3136" spans="727:752" x14ac:dyDescent="0.25">
      <c r="AAY3136" s="60"/>
      <c r="AAZ3136" s="60"/>
      <c r="ABA3136" s="60"/>
      <c r="ABB3136" s="60"/>
      <c r="ABC3136" s="60"/>
      <c r="ABD3136" s="60"/>
      <c r="ABE3136" s="60"/>
      <c r="ABF3136" s="60"/>
      <c r="ABG3136" s="60"/>
      <c r="ABH3136" s="60"/>
      <c r="ABI3136" s="60"/>
      <c r="ABJ3136" s="60"/>
      <c r="ABK3136" s="60"/>
      <c r="ABL3136" s="60"/>
      <c r="ABM3136" s="60"/>
      <c r="ABN3136" s="60"/>
      <c r="ABO3136" s="60"/>
      <c r="ABP3136" s="60"/>
      <c r="ABQ3136" s="60"/>
      <c r="ABR3136" s="60">
        <v>1.0039366245624499</v>
      </c>
      <c r="ABS3136" s="60"/>
      <c r="ABT3136" s="60"/>
      <c r="ABU3136" s="60"/>
      <c r="ABV3136" s="60"/>
      <c r="ABW3136" s="60"/>
      <c r="ABX3136" s="60"/>
    </row>
    <row r="3137" spans="727:752" x14ac:dyDescent="0.25">
      <c r="AAY3137" s="60"/>
      <c r="AAZ3137" s="60"/>
      <c r="ABA3137" s="60"/>
      <c r="ABB3137" s="60"/>
      <c r="ABC3137" s="60"/>
      <c r="ABD3137" s="60"/>
      <c r="ABE3137" s="60"/>
      <c r="ABF3137" s="60"/>
      <c r="ABG3137" s="60"/>
      <c r="ABH3137" s="60"/>
      <c r="ABI3137" s="60"/>
      <c r="ABJ3137" s="60"/>
      <c r="ABK3137" s="60"/>
      <c r="ABL3137" s="60"/>
      <c r="ABM3137" s="60"/>
      <c r="ABN3137" s="60"/>
      <c r="ABO3137" s="60"/>
      <c r="ABP3137" s="60"/>
      <c r="ABQ3137" s="60"/>
      <c r="ABR3137" s="60">
        <v>1.0039345425125701</v>
      </c>
      <c r="ABS3137" s="60"/>
      <c r="ABT3137" s="60"/>
      <c r="ABU3137" s="60"/>
      <c r="ABV3137" s="60"/>
      <c r="ABW3137" s="60"/>
      <c r="ABX3137" s="60"/>
    </row>
    <row r="3138" spans="727:752" x14ac:dyDescent="0.25">
      <c r="AAY3138" s="60"/>
      <c r="AAZ3138" s="60"/>
      <c r="ABA3138" s="60"/>
      <c r="ABB3138" s="60"/>
      <c r="ABC3138" s="60"/>
      <c r="ABD3138" s="60"/>
      <c r="ABE3138" s="60"/>
      <c r="ABF3138" s="60"/>
      <c r="ABG3138" s="60"/>
      <c r="ABH3138" s="60"/>
      <c r="ABI3138" s="60"/>
      <c r="ABJ3138" s="60"/>
      <c r="ABK3138" s="60"/>
      <c r="ABL3138" s="60"/>
      <c r="ABM3138" s="60"/>
      <c r="ABN3138" s="60"/>
      <c r="ABO3138" s="60"/>
      <c r="ABP3138" s="60"/>
      <c r="ABQ3138" s="60"/>
      <c r="ABR3138" s="60">
        <v>1.0039338305041601</v>
      </c>
      <c r="ABS3138" s="60"/>
      <c r="ABT3138" s="60"/>
      <c r="ABU3138" s="60"/>
      <c r="ABV3138" s="60"/>
      <c r="ABW3138" s="60"/>
      <c r="ABX3138" s="60"/>
    </row>
    <row r="3139" spans="727:752" x14ac:dyDescent="0.25">
      <c r="AAY3139" s="60"/>
      <c r="AAZ3139" s="60"/>
      <c r="ABA3139" s="60"/>
      <c r="ABB3139" s="60"/>
      <c r="ABC3139" s="60"/>
      <c r="ABD3139" s="60"/>
      <c r="ABE3139" s="60"/>
      <c r="ABF3139" s="60"/>
      <c r="ABG3139" s="60"/>
      <c r="ABH3139" s="60"/>
      <c r="ABI3139" s="60"/>
      <c r="ABJ3139" s="60"/>
      <c r="ABK3139" s="60"/>
      <c r="ABL3139" s="60"/>
      <c r="ABM3139" s="60"/>
      <c r="ABN3139" s="60"/>
      <c r="ABO3139" s="60"/>
      <c r="ABP3139" s="60"/>
      <c r="ABQ3139" s="60"/>
      <c r="ABR3139" s="60">
        <v>1.0039327946368</v>
      </c>
      <c r="ABS3139" s="60"/>
      <c r="ABT3139" s="60"/>
      <c r="ABU3139" s="60"/>
      <c r="ABV3139" s="60"/>
      <c r="ABW3139" s="60"/>
      <c r="ABX3139" s="60"/>
    </row>
    <row r="3140" spans="727:752" x14ac:dyDescent="0.25">
      <c r="AAY3140" s="60"/>
      <c r="AAZ3140" s="60"/>
      <c r="ABA3140" s="60"/>
      <c r="ABB3140" s="60"/>
      <c r="ABC3140" s="60"/>
      <c r="ABD3140" s="60"/>
      <c r="ABE3140" s="60"/>
      <c r="ABF3140" s="60"/>
      <c r="ABG3140" s="60"/>
      <c r="ABH3140" s="60"/>
      <c r="ABI3140" s="60"/>
      <c r="ABJ3140" s="60"/>
      <c r="ABK3140" s="60"/>
      <c r="ABL3140" s="60"/>
      <c r="ABM3140" s="60"/>
      <c r="ABN3140" s="60"/>
      <c r="ABO3140" s="60"/>
      <c r="ABP3140" s="60"/>
      <c r="ABQ3140" s="60"/>
      <c r="ABR3140" s="60">
        <v>1.00393115050798</v>
      </c>
      <c r="ABS3140" s="60"/>
      <c r="ABT3140" s="60"/>
      <c r="ABU3140" s="60"/>
      <c r="ABV3140" s="60"/>
      <c r="ABW3140" s="60"/>
      <c r="ABX3140" s="60"/>
    </row>
    <row r="3141" spans="727:752" x14ac:dyDescent="0.25">
      <c r="AAY3141" s="60"/>
      <c r="AAZ3141" s="60"/>
      <c r="ABA3141" s="60"/>
      <c r="ABB3141" s="60"/>
      <c r="ABC3141" s="60"/>
      <c r="ABD3141" s="60"/>
      <c r="ABE3141" s="60"/>
      <c r="ABF3141" s="60"/>
      <c r="ABG3141" s="60"/>
      <c r="ABH3141" s="60"/>
      <c r="ABI3141" s="60"/>
      <c r="ABJ3141" s="60"/>
      <c r="ABK3141" s="60"/>
      <c r="ABL3141" s="60"/>
      <c r="ABM3141" s="60"/>
      <c r="ABN3141" s="60"/>
      <c r="ABO3141" s="60"/>
      <c r="ABP3141" s="60"/>
      <c r="ABQ3141" s="60"/>
      <c r="ABR3141" s="60">
        <v>1.00393096572664</v>
      </c>
      <c r="ABS3141" s="60"/>
      <c r="ABT3141" s="60"/>
      <c r="ABU3141" s="60"/>
      <c r="ABV3141" s="60"/>
      <c r="ABW3141" s="60"/>
      <c r="ABX3141" s="60"/>
    </row>
    <row r="3142" spans="727:752" x14ac:dyDescent="0.25">
      <c r="AAY3142" s="60"/>
      <c r="AAZ3142" s="60"/>
      <c r="ABA3142" s="60"/>
      <c r="ABB3142" s="60"/>
      <c r="ABC3142" s="60"/>
      <c r="ABD3142" s="60"/>
      <c r="ABE3142" s="60"/>
      <c r="ABF3142" s="60"/>
      <c r="ABG3142" s="60"/>
      <c r="ABH3142" s="60"/>
      <c r="ABI3142" s="60"/>
      <c r="ABJ3142" s="60"/>
      <c r="ABK3142" s="60"/>
      <c r="ABL3142" s="60"/>
      <c r="ABM3142" s="60"/>
      <c r="ABN3142" s="60"/>
      <c r="ABO3142" s="60"/>
      <c r="ABP3142" s="60"/>
      <c r="ABQ3142" s="60"/>
      <c r="ABR3142" s="60">
        <v>1.00392820731077</v>
      </c>
      <c r="ABS3142" s="60"/>
      <c r="ABT3142" s="60"/>
      <c r="ABU3142" s="60"/>
      <c r="ABV3142" s="60"/>
      <c r="ABW3142" s="60"/>
      <c r="ABX3142" s="60"/>
    </row>
    <row r="3143" spans="727:752" x14ac:dyDescent="0.25">
      <c r="AAY3143" s="60"/>
      <c r="AAZ3143" s="60"/>
      <c r="ABA3143" s="60"/>
      <c r="ABB3143" s="60"/>
      <c r="ABC3143" s="60"/>
      <c r="ABD3143" s="60"/>
      <c r="ABE3143" s="60"/>
      <c r="ABF3143" s="60"/>
      <c r="ABG3143" s="60"/>
      <c r="ABH3143" s="60"/>
      <c r="ABI3143" s="60"/>
      <c r="ABJ3143" s="60"/>
      <c r="ABK3143" s="60"/>
      <c r="ABL3143" s="60"/>
      <c r="ABM3143" s="60"/>
      <c r="ABN3143" s="60"/>
      <c r="ABO3143" s="60"/>
      <c r="ABP3143" s="60"/>
      <c r="ABQ3143" s="60"/>
      <c r="ABR3143" s="60">
        <v>1.00392768096218</v>
      </c>
      <c r="ABS3143" s="60"/>
      <c r="ABT3143" s="60"/>
      <c r="ABU3143" s="60"/>
      <c r="ABV3143" s="60"/>
      <c r="ABW3143" s="60"/>
      <c r="ABX3143" s="60"/>
    </row>
    <row r="3144" spans="727:752" x14ac:dyDescent="0.25">
      <c r="AAY3144" s="60"/>
      <c r="AAZ3144" s="60"/>
      <c r="ABA3144" s="60"/>
      <c r="ABB3144" s="60"/>
      <c r="ABC3144" s="60"/>
      <c r="ABD3144" s="60"/>
      <c r="ABE3144" s="60"/>
      <c r="ABF3144" s="60"/>
      <c r="ABG3144" s="60"/>
      <c r="ABH3144" s="60"/>
      <c r="ABI3144" s="60"/>
      <c r="ABJ3144" s="60"/>
      <c r="ABK3144" s="60"/>
      <c r="ABL3144" s="60"/>
      <c r="ABM3144" s="60"/>
      <c r="ABN3144" s="60"/>
      <c r="ABO3144" s="60"/>
      <c r="ABP3144" s="60"/>
      <c r="ABQ3144" s="60"/>
      <c r="ABR3144" s="60">
        <v>1.00392743805253</v>
      </c>
      <c r="ABS3144" s="60"/>
      <c r="ABT3144" s="60"/>
      <c r="ABU3144" s="60"/>
      <c r="ABV3144" s="60"/>
      <c r="ABW3144" s="60"/>
      <c r="ABX3144" s="60"/>
    </row>
    <row r="3145" spans="727:752" x14ac:dyDescent="0.25">
      <c r="AAY3145" s="60"/>
      <c r="AAZ3145" s="60"/>
      <c r="ABA3145" s="60"/>
      <c r="ABB3145" s="60"/>
      <c r="ABC3145" s="60"/>
      <c r="ABD3145" s="60"/>
      <c r="ABE3145" s="60"/>
      <c r="ABF3145" s="60"/>
      <c r="ABG3145" s="60"/>
      <c r="ABH3145" s="60"/>
      <c r="ABI3145" s="60"/>
      <c r="ABJ3145" s="60"/>
      <c r="ABK3145" s="60"/>
      <c r="ABL3145" s="60"/>
      <c r="ABM3145" s="60"/>
      <c r="ABN3145" s="60"/>
      <c r="ABO3145" s="60"/>
      <c r="ABP3145" s="60"/>
      <c r="ABQ3145" s="60"/>
      <c r="ABR3145" s="60">
        <v>1.0039274189921801</v>
      </c>
      <c r="ABS3145" s="60"/>
      <c r="ABT3145" s="60"/>
      <c r="ABU3145" s="60"/>
      <c r="ABV3145" s="60"/>
      <c r="ABW3145" s="60"/>
      <c r="ABX3145" s="60"/>
    </row>
    <row r="3146" spans="727:752" x14ac:dyDescent="0.25">
      <c r="AAY3146" s="60"/>
      <c r="AAZ3146" s="60"/>
      <c r="ABA3146" s="60"/>
      <c r="ABB3146" s="60"/>
      <c r="ABC3146" s="60"/>
      <c r="ABD3146" s="60"/>
      <c r="ABE3146" s="60"/>
      <c r="ABF3146" s="60"/>
      <c r="ABG3146" s="60"/>
      <c r="ABH3146" s="60"/>
      <c r="ABI3146" s="60"/>
      <c r="ABJ3146" s="60"/>
      <c r="ABK3146" s="60"/>
      <c r="ABL3146" s="60"/>
      <c r="ABM3146" s="60"/>
      <c r="ABN3146" s="60"/>
      <c r="ABO3146" s="60"/>
      <c r="ABP3146" s="60"/>
      <c r="ABQ3146" s="60"/>
      <c r="ABR3146" s="60">
        <v>1.0039237216460599</v>
      </c>
      <c r="ABS3146" s="60"/>
      <c r="ABT3146" s="60"/>
      <c r="ABU3146" s="60"/>
      <c r="ABV3146" s="60"/>
      <c r="ABW3146" s="60"/>
      <c r="ABX3146" s="60"/>
    </row>
    <row r="3147" spans="727:752" x14ac:dyDescent="0.25">
      <c r="AAY3147" s="60"/>
      <c r="AAZ3147" s="60"/>
      <c r="ABA3147" s="60"/>
      <c r="ABB3147" s="60"/>
      <c r="ABC3147" s="60"/>
      <c r="ABD3147" s="60"/>
      <c r="ABE3147" s="60"/>
      <c r="ABF3147" s="60"/>
      <c r="ABG3147" s="60"/>
      <c r="ABH3147" s="60"/>
      <c r="ABI3147" s="60"/>
      <c r="ABJ3147" s="60"/>
      <c r="ABK3147" s="60"/>
      <c r="ABL3147" s="60"/>
      <c r="ABM3147" s="60"/>
      <c r="ABN3147" s="60"/>
      <c r="ABO3147" s="60"/>
      <c r="ABP3147" s="60"/>
      <c r="ABQ3147" s="60"/>
      <c r="ABR3147" s="60">
        <v>1.00392184514339</v>
      </c>
      <c r="ABS3147" s="60"/>
      <c r="ABT3147" s="60"/>
      <c r="ABU3147" s="60"/>
      <c r="ABV3147" s="60"/>
      <c r="ABW3147" s="60"/>
      <c r="ABX3147" s="60"/>
    </row>
    <row r="3148" spans="727:752" x14ac:dyDescent="0.25">
      <c r="AAY3148" s="60"/>
      <c r="AAZ3148" s="60"/>
      <c r="ABA3148" s="60"/>
      <c r="ABB3148" s="60"/>
      <c r="ABC3148" s="60"/>
      <c r="ABD3148" s="60"/>
      <c r="ABE3148" s="60"/>
      <c r="ABF3148" s="60"/>
      <c r="ABG3148" s="60"/>
      <c r="ABH3148" s="60"/>
      <c r="ABI3148" s="60"/>
      <c r="ABJ3148" s="60"/>
      <c r="ABK3148" s="60"/>
      <c r="ABL3148" s="60"/>
      <c r="ABM3148" s="60"/>
      <c r="ABN3148" s="60"/>
      <c r="ABO3148" s="60"/>
      <c r="ABP3148" s="60"/>
      <c r="ABQ3148" s="60"/>
      <c r="ABR3148" s="60">
        <v>1.0039203639030301</v>
      </c>
      <c r="ABS3148" s="60"/>
      <c r="ABT3148" s="60"/>
      <c r="ABU3148" s="60"/>
      <c r="ABV3148" s="60"/>
      <c r="ABW3148" s="60"/>
      <c r="ABX3148" s="60"/>
    </row>
    <row r="3149" spans="727:752" x14ac:dyDescent="0.25">
      <c r="AAY3149" s="60"/>
      <c r="AAZ3149" s="60"/>
      <c r="ABA3149" s="60"/>
      <c r="ABB3149" s="60"/>
      <c r="ABC3149" s="60"/>
      <c r="ABD3149" s="60"/>
      <c r="ABE3149" s="60"/>
      <c r="ABF3149" s="60"/>
      <c r="ABG3149" s="60"/>
      <c r="ABH3149" s="60"/>
      <c r="ABI3149" s="60"/>
      <c r="ABJ3149" s="60"/>
      <c r="ABK3149" s="60"/>
      <c r="ABL3149" s="60"/>
      <c r="ABM3149" s="60"/>
      <c r="ABN3149" s="60"/>
      <c r="ABO3149" s="60"/>
      <c r="ABP3149" s="60"/>
      <c r="ABQ3149" s="60"/>
      <c r="ABR3149" s="60">
        <v>1.0039194734930701</v>
      </c>
      <c r="ABS3149" s="60"/>
      <c r="ABT3149" s="60"/>
      <c r="ABU3149" s="60"/>
      <c r="ABV3149" s="60"/>
      <c r="ABW3149" s="60"/>
      <c r="ABX3149" s="60"/>
    </row>
    <row r="3150" spans="727:752" x14ac:dyDescent="0.25">
      <c r="AAY3150" s="60"/>
      <c r="AAZ3150" s="60"/>
      <c r="ABA3150" s="60"/>
      <c r="ABB3150" s="60"/>
      <c r="ABC3150" s="60"/>
      <c r="ABD3150" s="60"/>
      <c r="ABE3150" s="60"/>
      <c r="ABF3150" s="60"/>
      <c r="ABG3150" s="60"/>
      <c r="ABH3150" s="60"/>
      <c r="ABI3150" s="60"/>
      <c r="ABJ3150" s="60"/>
      <c r="ABK3150" s="60"/>
      <c r="ABL3150" s="60"/>
      <c r="ABM3150" s="60"/>
      <c r="ABN3150" s="60"/>
      <c r="ABO3150" s="60"/>
      <c r="ABP3150" s="60"/>
      <c r="ABQ3150" s="60"/>
      <c r="ABR3150" s="60">
        <v>1.00391862195725</v>
      </c>
      <c r="ABS3150" s="60"/>
      <c r="ABT3150" s="60"/>
      <c r="ABU3150" s="60"/>
      <c r="ABV3150" s="60"/>
      <c r="ABW3150" s="60"/>
      <c r="ABX3150" s="60"/>
    </row>
    <row r="3151" spans="727:752" x14ac:dyDescent="0.25">
      <c r="AAY3151" s="60"/>
      <c r="AAZ3151" s="60"/>
      <c r="ABA3151" s="60"/>
      <c r="ABB3151" s="60"/>
      <c r="ABC3151" s="60"/>
      <c r="ABD3151" s="60"/>
      <c r="ABE3151" s="60"/>
      <c r="ABF3151" s="60"/>
      <c r="ABG3151" s="60"/>
      <c r="ABH3151" s="60"/>
      <c r="ABI3151" s="60"/>
      <c r="ABJ3151" s="60"/>
      <c r="ABK3151" s="60"/>
      <c r="ABL3151" s="60"/>
      <c r="ABM3151" s="60"/>
      <c r="ABN3151" s="60"/>
      <c r="ABO3151" s="60"/>
      <c r="ABP3151" s="60"/>
      <c r="ABQ3151" s="60"/>
      <c r="ABR3151" s="60">
        <v>1.00391405806039</v>
      </c>
      <c r="ABS3151" s="60"/>
      <c r="ABT3151" s="60"/>
      <c r="ABU3151" s="60"/>
      <c r="ABV3151" s="60"/>
      <c r="ABW3151" s="60"/>
      <c r="ABX3151" s="60"/>
    </row>
    <row r="3152" spans="727:752" x14ac:dyDescent="0.25">
      <c r="AAY3152" s="60"/>
      <c r="AAZ3152" s="60"/>
      <c r="ABA3152" s="60"/>
      <c r="ABB3152" s="60"/>
      <c r="ABC3152" s="60"/>
      <c r="ABD3152" s="60"/>
      <c r="ABE3152" s="60"/>
      <c r="ABF3152" s="60"/>
      <c r="ABG3152" s="60"/>
      <c r="ABH3152" s="60"/>
      <c r="ABI3152" s="60"/>
      <c r="ABJ3152" s="60"/>
      <c r="ABK3152" s="60"/>
      <c r="ABL3152" s="60"/>
      <c r="ABM3152" s="60"/>
      <c r="ABN3152" s="60"/>
      <c r="ABO3152" s="60"/>
      <c r="ABP3152" s="60"/>
      <c r="ABQ3152" s="60"/>
      <c r="ABR3152" s="60">
        <v>1.0039109680282301</v>
      </c>
      <c r="ABS3152" s="60"/>
      <c r="ABT3152" s="60"/>
      <c r="ABU3152" s="60"/>
      <c r="ABV3152" s="60"/>
      <c r="ABW3152" s="60"/>
      <c r="ABX3152" s="60"/>
    </row>
    <row r="3153" spans="727:752" x14ac:dyDescent="0.25">
      <c r="AAY3153" s="60"/>
      <c r="AAZ3153" s="60"/>
      <c r="ABA3153" s="60"/>
      <c r="ABB3153" s="60"/>
      <c r="ABC3153" s="60"/>
      <c r="ABD3153" s="60"/>
      <c r="ABE3153" s="60"/>
      <c r="ABF3153" s="60"/>
      <c r="ABG3153" s="60"/>
      <c r="ABH3153" s="60"/>
      <c r="ABI3153" s="60"/>
      <c r="ABJ3153" s="60"/>
      <c r="ABK3153" s="60"/>
      <c r="ABL3153" s="60"/>
      <c r="ABM3153" s="60"/>
      <c r="ABN3153" s="60"/>
      <c r="ABO3153" s="60"/>
      <c r="ABP3153" s="60"/>
      <c r="ABQ3153" s="60"/>
      <c r="ABR3153" s="60">
        <v>1.0039104785611701</v>
      </c>
      <c r="ABS3153" s="60"/>
      <c r="ABT3153" s="60"/>
      <c r="ABU3153" s="60"/>
      <c r="ABV3153" s="60"/>
      <c r="ABW3153" s="60"/>
      <c r="ABX3153" s="60"/>
    </row>
    <row r="3154" spans="727:752" x14ac:dyDescent="0.25">
      <c r="AAY3154" s="60"/>
      <c r="AAZ3154" s="60"/>
      <c r="ABA3154" s="60"/>
      <c r="ABB3154" s="60"/>
      <c r="ABC3154" s="60"/>
      <c r="ABD3154" s="60"/>
      <c r="ABE3154" s="60"/>
      <c r="ABF3154" s="60"/>
      <c r="ABG3154" s="60"/>
      <c r="ABH3154" s="60"/>
      <c r="ABI3154" s="60"/>
      <c r="ABJ3154" s="60"/>
      <c r="ABK3154" s="60"/>
      <c r="ABL3154" s="60"/>
      <c r="ABM3154" s="60"/>
      <c r="ABN3154" s="60"/>
      <c r="ABO3154" s="60"/>
      <c r="ABP3154" s="60"/>
      <c r="ABQ3154" s="60"/>
      <c r="ABR3154" s="60">
        <v>1.0039073540568999</v>
      </c>
      <c r="ABS3154" s="60"/>
      <c r="ABT3154" s="60"/>
      <c r="ABU3154" s="60"/>
      <c r="ABV3154" s="60"/>
      <c r="ABW3154" s="60"/>
      <c r="ABX3154" s="60"/>
    </row>
    <row r="3155" spans="727:752" x14ac:dyDescent="0.25">
      <c r="AAY3155" s="60"/>
      <c r="AAZ3155" s="60"/>
      <c r="ABA3155" s="60"/>
      <c r="ABB3155" s="60"/>
      <c r="ABC3155" s="60"/>
      <c r="ABD3155" s="60"/>
      <c r="ABE3155" s="60"/>
      <c r="ABF3155" s="60"/>
      <c r="ABG3155" s="60"/>
      <c r="ABH3155" s="60"/>
      <c r="ABI3155" s="60"/>
      <c r="ABJ3155" s="60"/>
      <c r="ABK3155" s="60"/>
      <c r="ABL3155" s="60"/>
      <c r="ABM3155" s="60"/>
      <c r="ABN3155" s="60"/>
      <c r="ABO3155" s="60"/>
      <c r="ABP3155" s="60"/>
      <c r="ABQ3155" s="60"/>
      <c r="ABR3155" s="60">
        <v>1.00390292753995</v>
      </c>
      <c r="ABS3155" s="60"/>
      <c r="ABT3155" s="60"/>
      <c r="ABU3155" s="60"/>
      <c r="ABV3155" s="60"/>
      <c r="ABW3155" s="60"/>
      <c r="ABX3155" s="60"/>
    </row>
    <row r="3156" spans="727:752" x14ac:dyDescent="0.25">
      <c r="AAY3156" s="60"/>
      <c r="AAZ3156" s="60"/>
      <c r="ABA3156" s="60"/>
      <c r="ABB3156" s="60"/>
      <c r="ABC3156" s="60"/>
      <c r="ABD3156" s="60"/>
      <c r="ABE3156" s="60"/>
      <c r="ABF3156" s="60"/>
      <c r="ABG3156" s="60"/>
      <c r="ABH3156" s="60"/>
      <c r="ABI3156" s="60"/>
      <c r="ABJ3156" s="60"/>
      <c r="ABK3156" s="60"/>
      <c r="ABL3156" s="60"/>
      <c r="ABM3156" s="60"/>
      <c r="ABN3156" s="60"/>
      <c r="ABO3156" s="60"/>
      <c r="ABP3156" s="60"/>
      <c r="ABQ3156" s="60"/>
      <c r="ABR3156" s="60">
        <v>1.0039021654201801</v>
      </c>
      <c r="ABS3156" s="60"/>
      <c r="ABT3156" s="60"/>
      <c r="ABU3156" s="60"/>
      <c r="ABV3156" s="60"/>
      <c r="ABW3156" s="60"/>
      <c r="ABX3156" s="60"/>
    </row>
    <row r="3157" spans="727:752" x14ac:dyDescent="0.25">
      <c r="AAY3157" s="60"/>
      <c r="AAZ3157" s="60"/>
      <c r="ABA3157" s="60"/>
      <c r="ABB3157" s="60"/>
      <c r="ABC3157" s="60"/>
      <c r="ABD3157" s="60"/>
      <c r="ABE3157" s="60"/>
      <c r="ABF3157" s="60"/>
      <c r="ABG3157" s="60"/>
      <c r="ABH3157" s="60"/>
      <c r="ABI3157" s="60"/>
      <c r="ABJ3157" s="60"/>
      <c r="ABK3157" s="60"/>
      <c r="ABL3157" s="60"/>
      <c r="ABM3157" s="60"/>
      <c r="ABN3157" s="60"/>
      <c r="ABO3157" s="60"/>
      <c r="ABP3157" s="60"/>
      <c r="ABQ3157" s="60"/>
      <c r="ABR3157" s="60">
        <v>1.0039020837300501</v>
      </c>
      <c r="ABS3157" s="60"/>
      <c r="ABT3157" s="60"/>
      <c r="ABU3157" s="60"/>
      <c r="ABV3157" s="60"/>
      <c r="ABW3157" s="60"/>
      <c r="ABX3157" s="60"/>
    </row>
    <row r="3158" spans="727:752" x14ac:dyDescent="0.25">
      <c r="AAY3158" s="60"/>
      <c r="AAZ3158" s="60"/>
      <c r="ABA3158" s="60"/>
      <c r="ABB3158" s="60"/>
      <c r="ABC3158" s="60"/>
      <c r="ABD3158" s="60"/>
      <c r="ABE3158" s="60"/>
      <c r="ABF3158" s="60"/>
      <c r="ABG3158" s="60"/>
      <c r="ABH3158" s="60"/>
      <c r="ABI3158" s="60"/>
      <c r="ABJ3158" s="60"/>
      <c r="ABK3158" s="60"/>
      <c r="ABL3158" s="60"/>
      <c r="ABM3158" s="60"/>
      <c r="ABN3158" s="60"/>
      <c r="ABO3158" s="60"/>
      <c r="ABP3158" s="60"/>
      <c r="ABQ3158" s="60"/>
      <c r="ABR3158" s="60">
        <v>1.00390119029929</v>
      </c>
      <c r="ABS3158" s="60"/>
      <c r="ABT3158" s="60"/>
      <c r="ABU3158" s="60"/>
      <c r="ABV3158" s="60"/>
      <c r="ABW3158" s="60"/>
      <c r="ABX3158" s="60"/>
    </row>
    <row r="3159" spans="727:752" x14ac:dyDescent="0.25">
      <c r="AAY3159" s="60"/>
      <c r="AAZ3159" s="60"/>
      <c r="ABA3159" s="60"/>
      <c r="ABB3159" s="60"/>
      <c r="ABC3159" s="60"/>
      <c r="ABD3159" s="60"/>
      <c r="ABE3159" s="60"/>
      <c r="ABF3159" s="60"/>
      <c r="ABG3159" s="60"/>
      <c r="ABH3159" s="60"/>
      <c r="ABI3159" s="60"/>
      <c r="ABJ3159" s="60"/>
      <c r="ABK3159" s="60"/>
      <c r="ABL3159" s="60"/>
      <c r="ABM3159" s="60"/>
      <c r="ABN3159" s="60"/>
      <c r="ABO3159" s="60"/>
      <c r="ABP3159" s="60"/>
      <c r="ABQ3159" s="60"/>
      <c r="ABR3159" s="60">
        <v>1.0038999511197</v>
      </c>
      <c r="ABS3159" s="60"/>
      <c r="ABT3159" s="60"/>
      <c r="ABU3159" s="60"/>
      <c r="ABV3159" s="60"/>
      <c r="ABW3159" s="60"/>
      <c r="ABX3159" s="60"/>
    </row>
    <row r="3160" spans="727:752" x14ac:dyDescent="0.25">
      <c r="AAY3160" s="60"/>
      <c r="AAZ3160" s="60"/>
      <c r="ABA3160" s="60"/>
      <c r="ABB3160" s="60"/>
      <c r="ABC3160" s="60"/>
      <c r="ABD3160" s="60"/>
      <c r="ABE3160" s="60"/>
      <c r="ABF3160" s="60"/>
      <c r="ABG3160" s="60"/>
      <c r="ABH3160" s="60"/>
      <c r="ABI3160" s="60"/>
      <c r="ABJ3160" s="60"/>
      <c r="ABK3160" s="60"/>
      <c r="ABL3160" s="60"/>
      <c r="ABM3160" s="60"/>
      <c r="ABN3160" s="60"/>
      <c r="ABO3160" s="60"/>
      <c r="ABP3160" s="60"/>
      <c r="ABQ3160" s="60"/>
      <c r="ABR3160" s="60">
        <v>1.0038981996141501</v>
      </c>
      <c r="ABS3160" s="60"/>
      <c r="ABT3160" s="60"/>
      <c r="ABU3160" s="60"/>
      <c r="ABV3160" s="60"/>
      <c r="ABW3160" s="60"/>
      <c r="ABX3160" s="60"/>
    </row>
    <row r="3161" spans="727:752" x14ac:dyDescent="0.25">
      <c r="AAY3161" s="60"/>
      <c r="AAZ3161" s="60"/>
      <c r="ABA3161" s="60"/>
      <c r="ABB3161" s="60"/>
      <c r="ABC3161" s="60"/>
      <c r="ABD3161" s="60"/>
      <c r="ABE3161" s="60"/>
      <c r="ABF3161" s="60"/>
      <c r="ABG3161" s="60"/>
      <c r="ABH3161" s="60"/>
      <c r="ABI3161" s="60"/>
      <c r="ABJ3161" s="60"/>
      <c r="ABK3161" s="60"/>
      <c r="ABL3161" s="60"/>
      <c r="ABM3161" s="60"/>
      <c r="ABN3161" s="60"/>
      <c r="ABO3161" s="60"/>
      <c r="ABP3161" s="60"/>
      <c r="ABQ3161" s="60"/>
      <c r="ABR3161" s="60">
        <v>1.00389794999261</v>
      </c>
      <c r="ABS3161" s="60"/>
      <c r="ABT3161" s="60"/>
      <c r="ABU3161" s="60"/>
      <c r="ABV3161" s="60"/>
      <c r="ABW3161" s="60"/>
      <c r="ABX3161" s="60"/>
    </row>
    <row r="3162" spans="727:752" x14ac:dyDescent="0.25">
      <c r="AAY3162" s="60"/>
      <c r="AAZ3162" s="60"/>
      <c r="ABA3162" s="60"/>
      <c r="ABB3162" s="60"/>
      <c r="ABC3162" s="60"/>
      <c r="ABD3162" s="60"/>
      <c r="ABE3162" s="60"/>
      <c r="ABF3162" s="60"/>
      <c r="ABG3162" s="60"/>
      <c r="ABH3162" s="60"/>
      <c r="ABI3162" s="60"/>
      <c r="ABJ3162" s="60"/>
      <c r="ABK3162" s="60"/>
      <c r="ABL3162" s="60"/>
      <c r="ABM3162" s="60"/>
      <c r="ABN3162" s="60"/>
      <c r="ABO3162" s="60"/>
      <c r="ABP3162" s="60"/>
      <c r="ABQ3162" s="60"/>
      <c r="ABR3162" s="60">
        <v>1.00389600033101</v>
      </c>
      <c r="ABS3162" s="60"/>
      <c r="ABT3162" s="60"/>
      <c r="ABU3162" s="60"/>
      <c r="ABV3162" s="60"/>
      <c r="ABW3162" s="60"/>
      <c r="ABX3162" s="60"/>
    </row>
    <row r="3163" spans="727:752" x14ac:dyDescent="0.25">
      <c r="AAY3163" s="60"/>
      <c r="AAZ3163" s="60"/>
      <c r="ABA3163" s="60"/>
      <c r="ABB3163" s="60"/>
      <c r="ABC3163" s="60"/>
      <c r="ABD3163" s="60"/>
      <c r="ABE3163" s="60"/>
      <c r="ABF3163" s="60"/>
      <c r="ABG3163" s="60"/>
      <c r="ABH3163" s="60"/>
      <c r="ABI3163" s="60"/>
      <c r="ABJ3163" s="60"/>
      <c r="ABK3163" s="60"/>
      <c r="ABL3163" s="60"/>
      <c r="ABM3163" s="60"/>
      <c r="ABN3163" s="60"/>
      <c r="ABO3163" s="60"/>
      <c r="ABP3163" s="60"/>
      <c r="ABQ3163" s="60"/>
      <c r="ABR3163" s="60">
        <v>1.00389587858677</v>
      </c>
      <c r="ABS3163" s="60"/>
      <c r="ABT3163" s="60"/>
      <c r="ABU3163" s="60"/>
      <c r="ABV3163" s="60"/>
      <c r="ABW3163" s="60"/>
      <c r="ABX3163" s="60"/>
    </row>
    <row r="3164" spans="727:752" x14ac:dyDescent="0.25">
      <c r="AAY3164" s="60"/>
      <c r="AAZ3164" s="60"/>
      <c r="ABA3164" s="60"/>
      <c r="ABB3164" s="60"/>
      <c r="ABC3164" s="60"/>
      <c r="ABD3164" s="60"/>
      <c r="ABE3164" s="60"/>
      <c r="ABF3164" s="60"/>
      <c r="ABG3164" s="60"/>
      <c r="ABH3164" s="60"/>
      <c r="ABI3164" s="60"/>
      <c r="ABJ3164" s="60"/>
      <c r="ABK3164" s="60"/>
      <c r="ABL3164" s="60"/>
      <c r="ABM3164" s="60"/>
      <c r="ABN3164" s="60"/>
      <c r="ABO3164" s="60"/>
      <c r="ABP3164" s="60"/>
      <c r="ABQ3164" s="60"/>
      <c r="ABR3164" s="60">
        <v>1.0038952619433701</v>
      </c>
      <c r="ABS3164" s="60"/>
      <c r="ABT3164" s="60"/>
      <c r="ABU3164" s="60"/>
      <c r="ABV3164" s="60"/>
      <c r="ABW3164" s="60"/>
      <c r="ABX3164" s="60"/>
    </row>
    <row r="3165" spans="727:752" x14ac:dyDescent="0.25">
      <c r="AAY3165" s="60"/>
      <c r="AAZ3165" s="60"/>
      <c r="ABA3165" s="60"/>
      <c r="ABB3165" s="60"/>
      <c r="ABC3165" s="60"/>
      <c r="ABD3165" s="60"/>
      <c r="ABE3165" s="60"/>
      <c r="ABF3165" s="60"/>
      <c r="ABG3165" s="60"/>
      <c r="ABH3165" s="60"/>
      <c r="ABI3165" s="60"/>
      <c r="ABJ3165" s="60"/>
      <c r="ABK3165" s="60"/>
      <c r="ABL3165" s="60"/>
      <c r="ABM3165" s="60"/>
      <c r="ABN3165" s="60"/>
      <c r="ABO3165" s="60"/>
      <c r="ABP3165" s="60"/>
      <c r="ABQ3165" s="60"/>
      <c r="ABR3165" s="60">
        <v>1.0038948296330701</v>
      </c>
      <c r="ABS3165" s="60"/>
      <c r="ABT3165" s="60"/>
      <c r="ABU3165" s="60"/>
      <c r="ABV3165" s="60"/>
      <c r="ABW3165" s="60"/>
      <c r="ABX3165" s="60"/>
    </row>
    <row r="3166" spans="727:752" x14ac:dyDescent="0.25">
      <c r="AAY3166" s="60"/>
      <c r="AAZ3166" s="60"/>
      <c r="ABA3166" s="60"/>
      <c r="ABB3166" s="60"/>
      <c r="ABC3166" s="60"/>
      <c r="ABD3166" s="60"/>
      <c r="ABE3166" s="60"/>
      <c r="ABF3166" s="60"/>
      <c r="ABG3166" s="60"/>
      <c r="ABH3166" s="60"/>
      <c r="ABI3166" s="60"/>
      <c r="ABJ3166" s="60"/>
      <c r="ABK3166" s="60"/>
      <c r="ABL3166" s="60"/>
      <c r="ABM3166" s="60"/>
      <c r="ABN3166" s="60"/>
      <c r="ABO3166" s="60"/>
      <c r="ABP3166" s="60"/>
      <c r="ABQ3166" s="60"/>
      <c r="ABR3166" s="60">
        <v>1.0038924608878099</v>
      </c>
      <c r="ABS3166" s="60"/>
      <c r="ABT3166" s="60"/>
      <c r="ABU3166" s="60"/>
      <c r="ABV3166" s="60"/>
      <c r="ABW3166" s="60"/>
      <c r="ABX3166" s="60"/>
    </row>
    <row r="3167" spans="727:752" x14ac:dyDescent="0.25">
      <c r="AAY3167" s="60"/>
      <c r="AAZ3167" s="60"/>
      <c r="ABA3167" s="60"/>
      <c r="ABB3167" s="60"/>
      <c r="ABC3167" s="60"/>
      <c r="ABD3167" s="60"/>
      <c r="ABE3167" s="60"/>
      <c r="ABF3167" s="60"/>
      <c r="ABG3167" s="60"/>
      <c r="ABH3167" s="60"/>
      <c r="ABI3167" s="60"/>
      <c r="ABJ3167" s="60"/>
      <c r="ABK3167" s="60"/>
      <c r="ABL3167" s="60"/>
      <c r="ABM3167" s="60"/>
      <c r="ABN3167" s="60"/>
      <c r="ABO3167" s="60"/>
      <c r="ABP3167" s="60"/>
      <c r="ABQ3167" s="60"/>
      <c r="ABR3167" s="60">
        <v>1.0038894357361501</v>
      </c>
      <c r="ABS3167" s="60"/>
      <c r="ABT3167" s="60"/>
      <c r="ABU3167" s="60"/>
      <c r="ABV3167" s="60"/>
      <c r="ABW3167" s="60"/>
      <c r="ABX3167" s="60"/>
    </row>
    <row r="3168" spans="727:752" x14ac:dyDescent="0.25">
      <c r="AAY3168" s="60"/>
      <c r="AAZ3168" s="60"/>
      <c r="ABA3168" s="60"/>
      <c r="ABB3168" s="60"/>
      <c r="ABC3168" s="60"/>
      <c r="ABD3168" s="60"/>
      <c r="ABE3168" s="60"/>
      <c r="ABF3168" s="60"/>
      <c r="ABG3168" s="60"/>
      <c r="ABH3168" s="60"/>
      <c r="ABI3168" s="60"/>
      <c r="ABJ3168" s="60"/>
      <c r="ABK3168" s="60"/>
      <c r="ABL3168" s="60"/>
      <c r="ABM3168" s="60"/>
      <c r="ABN3168" s="60"/>
      <c r="ABO3168" s="60"/>
      <c r="ABP3168" s="60"/>
      <c r="ABQ3168" s="60"/>
      <c r="ABR3168" s="60">
        <v>1.00388848436528</v>
      </c>
      <c r="ABS3168" s="60"/>
      <c r="ABT3168" s="60"/>
      <c r="ABU3168" s="60"/>
      <c r="ABV3168" s="60"/>
      <c r="ABW3168" s="60"/>
      <c r="ABX3168" s="60"/>
    </row>
    <row r="3169" spans="727:752" x14ac:dyDescent="0.25">
      <c r="AAY3169" s="60"/>
      <c r="AAZ3169" s="60"/>
      <c r="ABA3169" s="60"/>
      <c r="ABB3169" s="60"/>
      <c r="ABC3169" s="60"/>
      <c r="ABD3169" s="60"/>
      <c r="ABE3169" s="60"/>
      <c r="ABF3169" s="60"/>
      <c r="ABG3169" s="60"/>
      <c r="ABH3169" s="60"/>
      <c r="ABI3169" s="60"/>
      <c r="ABJ3169" s="60"/>
      <c r="ABK3169" s="60"/>
      <c r="ABL3169" s="60"/>
      <c r="ABM3169" s="60"/>
      <c r="ABN3169" s="60"/>
      <c r="ABO3169" s="60"/>
      <c r="ABP3169" s="60"/>
      <c r="ABQ3169" s="60"/>
      <c r="ABR3169" s="60">
        <v>1.0038874213902</v>
      </c>
      <c r="ABS3169" s="60"/>
      <c r="ABT3169" s="60"/>
      <c r="ABU3169" s="60"/>
      <c r="ABV3169" s="60"/>
      <c r="ABW3169" s="60"/>
      <c r="ABX3169" s="60"/>
    </row>
    <row r="3170" spans="727:752" x14ac:dyDescent="0.25">
      <c r="AAY3170" s="60"/>
      <c r="AAZ3170" s="60"/>
      <c r="ABA3170" s="60"/>
      <c r="ABB3170" s="60"/>
      <c r="ABC3170" s="60"/>
      <c r="ABD3170" s="60"/>
      <c r="ABE3170" s="60"/>
      <c r="ABF3170" s="60"/>
      <c r="ABG3170" s="60"/>
      <c r="ABH3170" s="60"/>
      <c r="ABI3170" s="60"/>
      <c r="ABJ3170" s="60"/>
      <c r="ABK3170" s="60"/>
      <c r="ABL3170" s="60"/>
      <c r="ABM3170" s="60"/>
      <c r="ABN3170" s="60"/>
      <c r="ABO3170" s="60"/>
      <c r="ABP3170" s="60"/>
      <c r="ABQ3170" s="60"/>
      <c r="ABR3170" s="60">
        <v>1.0038859536687399</v>
      </c>
      <c r="ABS3170" s="60"/>
      <c r="ABT3170" s="60"/>
      <c r="ABU3170" s="60"/>
      <c r="ABV3170" s="60"/>
      <c r="ABW3170" s="60"/>
      <c r="ABX3170" s="60"/>
    </row>
    <row r="3171" spans="727:752" x14ac:dyDescent="0.25">
      <c r="AAY3171" s="60"/>
      <c r="AAZ3171" s="60"/>
      <c r="ABA3171" s="60"/>
      <c r="ABB3171" s="60"/>
      <c r="ABC3171" s="60"/>
      <c r="ABD3171" s="60"/>
      <c r="ABE3171" s="60"/>
      <c r="ABF3171" s="60"/>
      <c r="ABG3171" s="60"/>
      <c r="ABH3171" s="60"/>
      <c r="ABI3171" s="60"/>
      <c r="ABJ3171" s="60"/>
      <c r="ABK3171" s="60"/>
      <c r="ABL3171" s="60"/>
      <c r="ABM3171" s="60"/>
      <c r="ABN3171" s="60"/>
      <c r="ABO3171" s="60"/>
      <c r="ABP3171" s="60"/>
      <c r="ABQ3171" s="60"/>
      <c r="ABR3171" s="60">
        <v>1.0038849276552</v>
      </c>
      <c r="ABS3171" s="60"/>
      <c r="ABT3171" s="60"/>
      <c r="ABU3171" s="60"/>
      <c r="ABV3171" s="60"/>
      <c r="ABW3171" s="60"/>
      <c r="ABX3171" s="60"/>
    </row>
    <row r="3172" spans="727:752" x14ac:dyDescent="0.25">
      <c r="AAY3172" s="60"/>
      <c r="AAZ3172" s="60"/>
      <c r="ABA3172" s="60"/>
      <c r="ABB3172" s="60"/>
      <c r="ABC3172" s="60"/>
      <c r="ABD3172" s="60"/>
      <c r="ABE3172" s="60"/>
      <c r="ABF3172" s="60"/>
      <c r="ABG3172" s="60"/>
      <c r="ABH3172" s="60"/>
      <c r="ABI3172" s="60"/>
      <c r="ABJ3172" s="60"/>
      <c r="ABK3172" s="60"/>
      <c r="ABL3172" s="60"/>
      <c r="ABM3172" s="60"/>
      <c r="ABN3172" s="60"/>
      <c r="ABO3172" s="60"/>
      <c r="ABP3172" s="60"/>
      <c r="ABQ3172" s="60"/>
      <c r="ABR3172" s="60">
        <v>1.0038802274504</v>
      </c>
      <c r="ABS3172" s="60"/>
      <c r="ABT3172" s="60"/>
      <c r="ABU3172" s="60"/>
      <c r="ABV3172" s="60"/>
      <c r="ABW3172" s="60"/>
      <c r="ABX3172" s="60"/>
    </row>
    <row r="3173" spans="727:752" x14ac:dyDescent="0.25">
      <c r="AAY3173" s="60"/>
      <c r="AAZ3173" s="60"/>
      <c r="ABA3173" s="60"/>
      <c r="ABB3173" s="60"/>
      <c r="ABC3173" s="60"/>
      <c r="ABD3173" s="60"/>
      <c r="ABE3173" s="60"/>
      <c r="ABF3173" s="60"/>
      <c r="ABG3173" s="60"/>
      <c r="ABH3173" s="60"/>
      <c r="ABI3173" s="60"/>
      <c r="ABJ3173" s="60"/>
      <c r="ABK3173" s="60"/>
      <c r="ABL3173" s="60"/>
      <c r="ABM3173" s="60"/>
      <c r="ABN3173" s="60"/>
      <c r="ABO3173" s="60"/>
      <c r="ABP3173" s="60"/>
      <c r="ABQ3173" s="60"/>
      <c r="ABR3173" s="60">
        <v>1.0038763321126001</v>
      </c>
      <c r="ABS3173" s="60"/>
      <c r="ABT3173" s="60"/>
      <c r="ABU3173" s="60"/>
      <c r="ABV3173" s="60"/>
      <c r="ABW3173" s="60"/>
      <c r="ABX3173" s="60"/>
    </row>
    <row r="3174" spans="727:752" x14ac:dyDescent="0.25">
      <c r="AAY3174" s="60"/>
      <c r="AAZ3174" s="60"/>
      <c r="ABA3174" s="60"/>
      <c r="ABB3174" s="60"/>
      <c r="ABC3174" s="60"/>
      <c r="ABD3174" s="60"/>
      <c r="ABE3174" s="60"/>
      <c r="ABF3174" s="60"/>
      <c r="ABG3174" s="60"/>
      <c r="ABH3174" s="60"/>
      <c r="ABI3174" s="60"/>
      <c r="ABJ3174" s="60"/>
      <c r="ABK3174" s="60"/>
      <c r="ABL3174" s="60"/>
      <c r="ABM3174" s="60"/>
      <c r="ABN3174" s="60"/>
      <c r="ABO3174" s="60"/>
      <c r="ABP3174" s="60"/>
      <c r="ABQ3174" s="60"/>
      <c r="ABR3174" s="60">
        <v>1.0038756614614099</v>
      </c>
      <c r="ABS3174" s="60"/>
      <c r="ABT3174" s="60"/>
      <c r="ABU3174" s="60"/>
      <c r="ABV3174" s="60"/>
      <c r="ABW3174" s="60"/>
      <c r="ABX3174" s="60"/>
    </row>
    <row r="3175" spans="727:752" x14ac:dyDescent="0.25">
      <c r="AAY3175" s="60"/>
      <c r="AAZ3175" s="60"/>
      <c r="ABA3175" s="60"/>
      <c r="ABB3175" s="60"/>
      <c r="ABC3175" s="60"/>
      <c r="ABD3175" s="60"/>
      <c r="ABE3175" s="60"/>
      <c r="ABF3175" s="60"/>
      <c r="ABG3175" s="60"/>
      <c r="ABH3175" s="60"/>
      <c r="ABI3175" s="60"/>
      <c r="ABJ3175" s="60"/>
      <c r="ABK3175" s="60"/>
      <c r="ABL3175" s="60"/>
      <c r="ABM3175" s="60"/>
      <c r="ABN3175" s="60"/>
      <c r="ABO3175" s="60"/>
      <c r="ABP3175" s="60"/>
      <c r="ABQ3175" s="60"/>
      <c r="ABR3175" s="60">
        <v>1.0038725778319599</v>
      </c>
      <c r="ABS3175" s="60"/>
      <c r="ABT3175" s="60"/>
      <c r="ABU3175" s="60"/>
      <c r="ABV3175" s="60"/>
      <c r="ABW3175" s="60"/>
      <c r="ABX3175" s="60"/>
    </row>
    <row r="3176" spans="727:752" x14ac:dyDescent="0.25">
      <c r="AAY3176" s="60"/>
      <c r="AAZ3176" s="60"/>
      <c r="ABA3176" s="60"/>
      <c r="ABB3176" s="60"/>
      <c r="ABC3176" s="60"/>
      <c r="ABD3176" s="60"/>
      <c r="ABE3176" s="60"/>
      <c r="ABF3176" s="60"/>
      <c r="ABG3176" s="60"/>
      <c r="ABH3176" s="60"/>
      <c r="ABI3176" s="60"/>
      <c r="ABJ3176" s="60"/>
      <c r="ABK3176" s="60"/>
      <c r="ABL3176" s="60"/>
      <c r="ABM3176" s="60"/>
      <c r="ABN3176" s="60"/>
      <c r="ABO3176" s="60"/>
      <c r="ABP3176" s="60"/>
      <c r="ABQ3176" s="60"/>
      <c r="ABR3176" s="60">
        <v>1.0038694816541101</v>
      </c>
      <c r="ABS3176" s="60"/>
      <c r="ABT3176" s="60"/>
      <c r="ABU3176" s="60"/>
      <c r="ABV3176" s="60"/>
      <c r="ABW3176" s="60"/>
      <c r="ABX3176" s="60"/>
    </row>
    <row r="3177" spans="727:752" x14ac:dyDescent="0.25">
      <c r="AAY3177" s="60"/>
      <c r="AAZ3177" s="60"/>
      <c r="ABA3177" s="60"/>
      <c r="ABB3177" s="60"/>
      <c r="ABC3177" s="60"/>
      <c r="ABD3177" s="60"/>
      <c r="ABE3177" s="60"/>
      <c r="ABF3177" s="60"/>
      <c r="ABG3177" s="60"/>
      <c r="ABH3177" s="60"/>
      <c r="ABI3177" s="60"/>
      <c r="ABJ3177" s="60"/>
      <c r="ABK3177" s="60"/>
      <c r="ABL3177" s="60"/>
      <c r="ABM3177" s="60"/>
      <c r="ABN3177" s="60"/>
      <c r="ABO3177" s="60"/>
      <c r="ABP3177" s="60"/>
      <c r="ABQ3177" s="60"/>
      <c r="ABR3177" s="60">
        <v>1.00386394508554</v>
      </c>
      <c r="ABS3177" s="60"/>
      <c r="ABT3177" s="60"/>
      <c r="ABU3177" s="60"/>
      <c r="ABV3177" s="60"/>
      <c r="ABW3177" s="60"/>
      <c r="ABX3177" s="60"/>
    </row>
    <row r="3178" spans="727:752" x14ac:dyDescent="0.25">
      <c r="AAY3178" s="60"/>
      <c r="AAZ3178" s="60"/>
      <c r="ABA3178" s="60"/>
      <c r="ABB3178" s="60"/>
      <c r="ABC3178" s="60"/>
      <c r="ABD3178" s="60"/>
      <c r="ABE3178" s="60"/>
      <c r="ABF3178" s="60"/>
      <c r="ABG3178" s="60"/>
      <c r="ABH3178" s="60"/>
      <c r="ABI3178" s="60"/>
      <c r="ABJ3178" s="60"/>
      <c r="ABK3178" s="60"/>
      <c r="ABL3178" s="60"/>
      <c r="ABM3178" s="60"/>
      <c r="ABN3178" s="60"/>
      <c r="ABO3178" s="60"/>
      <c r="ABP3178" s="60"/>
      <c r="ABQ3178" s="60"/>
      <c r="ABR3178" s="60">
        <v>1.00386245204987</v>
      </c>
      <c r="ABS3178" s="60"/>
      <c r="ABT3178" s="60"/>
      <c r="ABU3178" s="60"/>
      <c r="ABV3178" s="60"/>
      <c r="ABW3178" s="60"/>
      <c r="ABX3178" s="60"/>
    </row>
    <row r="3179" spans="727:752" x14ac:dyDescent="0.25">
      <c r="AAY3179" s="60"/>
      <c r="AAZ3179" s="60"/>
      <c r="ABA3179" s="60"/>
      <c r="ABB3179" s="60"/>
      <c r="ABC3179" s="60"/>
      <c r="ABD3179" s="60"/>
      <c r="ABE3179" s="60"/>
      <c r="ABF3179" s="60"/>
      <c r="ABG3179" s="60"/>
      <c r="ABH3179" s="60"/>
      <c r="ABI3179" s="60"/>
      <c r="ABJ3179" s="60"/>
      <c r="ABK3179" s="60"/>
      <c r="ABL3179" s="60"/>
      <c r="ABM3179" s="60"/>
      <c r="ABN3179" s="60"/>
      <c r="ABO3179" s="60"/>
      <c r="ABP3179" s="60"/>
      <c r="ABQ3179" s="60"/>
      <c r="ABR3179" s="60">
        <v>1.00386215774087</v>
      </c>
      <c r="ABS3179" s="60"/>
      <c r="ABT3179" s="60"/>
      <c r="ABU3179" s="60"/>
      <c r="ABV3179" s="60"/>
      <c r="ABW3179" s="60"/>
      <c r="ABX3179" s="60"/>
    </row>
    <row r="3180" spans="727:752" x14ac:dyDescent="0.25">
      <c r="AAY3180" s="60"/>
      <c r="AAZ3180" s="60"/>
      <c r="ABA3180" s="60"/>
      <c r="ABB3180" s="60"/>
      <c r="ABC3180" s="60"/>
      <c r="ABD3180" s="60"/>
      <c r="ABE3180" s="60"/>
      <c r="ABF3180" s="60"/>
      <c r="ABG3180" s="60"/>
      <c r="ABH3180" s="60"/>
      <c r="ABI3180" s="60"/>
      <c r="ABJ3180" s="60"/>
      <c r="ABK3180" s="60"/>
      <c r="ABL3180" s="60"/>
      <c r="ABM3180" s="60"/>
      <c r="ABN3180" s="60"/>
      <c r="ABO3180" s="60"/>
      <c r="ABP3180" s="60"/>
      <c r="ABQ3180" s="60"/>
      <c r="ABR3180" s="60">
        <v>1.00386177484978</v>
      </c>
      <c r="ABS3180" s="60"/>
      <c r="ABT3180" s="60"/>
      <c r="ABU3180" s="60"/>
      <c r="ABV3180" s="60"/>
      <c r="ABW3180" s="60"/>
      <c r="ABX3180" s="60"/>
    </row>
    <row r="3181" spans="727:752" x14ac:dyDescent="0.25">
      <c r="AAY3181" s="60"/>
      <c r="AAZ3181" s="60"/>
      <c r="ABA3181" s="60"/>
      <c r="ABB3181" s="60"/>
      <c r="ABC3181" s="60"/>
      <c r="ABD3181" s="60"/>
      <c r="ABE3181" s="60"/>
      <c r="ABF3181" s="60"/>
      <c r="ABG3181" s="60"/>
      <c r="ABH3181" s="60"/>
      <c r="ABI3181" s="60"/>
      <c r="ABJ3181" s="60"/>
      <c r="ABK3181" s="60"/>
      <c r="ABL3181" s="60"/>
      <c r="ABM3181" s="60"/>
      <c r="ABN3181" s="60"/>
      <c r="ABO3181" s="60"/>
      <c r="ABP3181" s="60"/>
      <c r="ABQ3181" s="60"/>
      <c r="ABR3181" s="60">
        <v>1.00386163132047</v>
      </c>
      <c r="ABS3181" s="60"/>
      <c r="ABT3181" s="60"/>
      <c r="ABU3181" s="60"/>
      <c r="ABV3181" s="60"/>
      <c r="ABW3181" s="60"/>
      <c r="ABX3181" s="60"/>
    </row>
    <row r="3182" spans="727:752" x14ac:dyDescent="0.25">
      <c r="AAY3182" s="60"/>
      <c r="AAZ3182" s="60"/>
      <c r="ABA3182" s="60"/>
      <c r="ABB3182" s="60"/>
      <c r="ABC3182" s="60"/>
      <c r="ABD3182" s="60"/>
      <c r="ABE3182" s="60"/>
      <c r="ABF3182" s="60"/>
      <c r="ABG3182" s="60"/>
      <c r="ABH3182" s="60"/>
      <c r="ABI3182" s="60"/>
      <c r="ABJ3182" s="60"/>
      <c r="ABK3182" s="60"/>
      <c r="ABL3182" s="60"/>
      <c r="ABM3182" s="60"/>
      <c r="ABN3182" s="60"/>
      <c r="ABO3182" s="60"/>
      <c r="ABP3182" s="60"/>
      <c r="ABQ3182" s="60"/>
      <c r="ABR3182" s="60">
        <v>1.0038597657461801</v>
      </c>
      <c r="ABS3182" s="60"/>
      <c r="ABT3182" s="60"/>
      <c r="ABU3182" s="60"/>
      <c r="ABV3182" s="60"/>
      <c r="ABW3182" s="60"/>
      <c r="ABX3182" s="60"/>
    </row>
    <row r="3183" spans="727:752" x14ac:dyDescent="0.25">
      <c r="AAY3183" s="60"/>
      <c r="AAZ3183" s="60"/>
      <c r="ABA3183" s="60"/>
      <c r="ABB3183" s="60"/>
      <c r="ABC3183" s="60"/>
      <c r="ABD3183" s="60"/>
      <c r="ABE3183" s="60"/>
      <c r="ABF3183" s="60"/>
      <c r="ABG3183" s="60"/>
      <c r="ABH3183" s="60"/>
      <c r="ABI3183" s="60"/>
      <c r="ABJ3183" s="60"/>
      <c r="ABK3183" s="60"/>
      <c r="ABL3183" s="60"/>
      <c r="ABM3183" s="60"/>
      <c r="ABN3183" s="60"/>
      <c r="ABO3183" s="60"/>
      <c r="ABP3183" s="60"/>
      <c r="ABQ3183" s="60"/>
      <c r="ABR3183" s="60">
        <v>1.0038589495443799</v>
      </c>
      <c r="ABS3183" s="60"/>
      <c r="ABT3183" s="60"/>
      <c r="ABU3183" s="60"/>
      <c r="ABV3183" s="60"/>
      <c r="ABW3183" s="60"/>
      <c r="ABX3183" s="60"/>
    </row>
    <row r="3184" spans="727:752" x14ac:dyDescent="0.25">
      <c r="AAY3184" s="60"/>
      <c r="AAZ3184" s="60"/>
      <c r="ABA3184" s="60"/>
      <c r="ABB3184" s="60"/>
      <c r="ABC3184" s="60"/>
      <c r="ABD3184" s="60"/>
      <c r="ABE3184" s="60"/>
      <c r="ABF3184" s="60"/>
      <c r="ABG3184" s="60"/>
      <c r="ABH3184" s="60"/>
      <c r="ABI3184" s="60"/>
      <c r="ABJ3184" s="60"/>
      <c r="ABK3184" s="60"/>
      <c r="ABL3184" s="60"/>
      <c r="ABM3184" s="60"/>
      <c r="ABN3184" s="60"/>
      <c r="ABO3184" s="60"/>
      <c r="ABP3184" s="60"/>
      <c r="ABQ3184" s="60"/>
      <c r="ABR3184" s="60">
        <v>1.0038574617406699</v>
      </c>
      <c r="ABS3184" s="60"/>
      <c r="ABT3184" s="60"/>
      <c r="ABU3184" s="60"/>
      <c r="ABV3184" s="60"/>
      <c r="ABW3184" s="60"/>
      <c r="ABX3184" s="60"/>
    </row>
    <row r="3185" spans="727:752" x14ac:dyDescent="0.25">
      <c r="AAY3185" s="60"/>
      <c r="AAZ3185" s="60"/>
      <c r="ABA3185" s="60"/>
      <c r="ABB3185" s="60"/>
      <c r="ABC3185" s="60"/>
      <c r="ABD3185" s="60"/>
      <c r="ABE3185" s="60"/>
      <c r="ABF3185" s="60"/>
      <c r="ABG3185" s="60"/>
      <c r="ABH3185" s="60"/>
      <c r="ABI3185" s="60"/>
      <c r="ABJ3185" s="60"/>
      <c r="ABK3185" s="60"/>
      <c r="ABL3185" s="60"/>
      <c r="ABM3185" s="60"/>
      <c r="ABN3185" s="60"/>
      <c r="ABO3185" s="60"/>
      <c r="ABP3185" s="60"/>
      <c r="ABQ3185" s="60"/>
      <c r="ABR3185" s="60">
        <v>1.00385736678683</v>
      </c>
      <c r="ABS3185" s="60"/>
      <c r="ABT3185" s="60"/>
      <c r="ABU3185" s="60"/>
      <c r="ABV3185" s="60"/>
      <c r="ABW3185" s="60"/>
      <c r="ABX3185" s="60"/>
    </row>
    <row r="3186" spans="727:752" x14ac:dyDescent="0.25">
      <c r="AAY3186" s="60"/>
      <c r="AAZ3186" s="60"/>
      <c r="ABA3186" s="60"/>
      <c r="ABB3186" s="60"/>
      <c r="ABC3186" s="60"/>
      <c r="ABD3186" s="60"/>
      <c r="ABE3186" s="60"/>
      <c r="ABF3186" s="60"/>
      <c r="ABG3186" s="60"/>
      <c r="ABH3186" s="60"/>
      <c r="ABI3186" s="60"/>
      <c r="ABJ3186" s="60"/>
      <c r="ABK3186" s="60"/>
      <c r="ABL3186" s="60"/>
      <c r="ABM3186" s="60"/>
      <c r="ABN3186" s="60"/>
      <c r="ABO3186" s="60"/>
      <c r="ABP3186" s="60"/>
      <c r="ABQ3186" s="60"/>
      <c r="ABR3186" s="60">
        <v>1.0038571168229999</v>
      </c>
      <c r="ABS3186" s="60"/>
      <c r="ABT3186" s="60"/>
      <c r="ABU3186" s="60"/>
      <c r="ABV3186" s="60"/>
      <c r="ABW3186" s="60"/>
      <c r="ABX3186" s="60"/>
    </row>
    <row r="3187" spans="727:752" x14ac:dyDescent="0.25">
      <c r="AAY3187" s="60"/>
      <c r="AAZ3187" s="60"/>
      <c r="ABA3187" s="60"/>
      <c r="ABB3187" s="60"/>
      <c r="ABC3187" s="60"/>
      <c r="ABD3187" s="60"/>
      <c r="ABE3187" s="60"/>
      <c r="ABF3187" s="60"/>
      <c r="ABG3187" s="60"/>
      <c r="ABH3187" s="60"/>
      <c r="ABI3187" s="60"/>
      <c r="ABJ3187" s="60"/>
      <c r="ABK3187" s="60"/>
      <c r="ABL3187" s="60"/>
      <c r="ABM3187" s="60"/>
      <c r="ABN3187" s="60"/>
      <c r="ABO3187" s="60"/>
      <c r="ABP3187" s="60"/>
      <c r="ABQ3187" s="60"/>
      <c r="ABR3187" s="60">
        <v>1.0038555055565499</v>
      </c>
      <c r="ABS3187" s="60"/>
      <c r="ABT3187" s="60"/>
      <c r="ABU3187" s="60"/>
      <c r="ABV3187" s="60"/>
      <c r="ABW3187" s="60"/>
      <c r="ABX3187" s="60"/>
    </row>
    <row r="3188" spans="727:752" x14ac:dyDescent="0.25">
      <c r="AAY3188" s="60"/>
      <c r="AAZ3188" s="60"/>
      <c r="ABA3188" s="60"/>
      <c r="ABB3188" s="60"/>
      <c r="ABC3188" s="60"/>
      <c r="ABD3188" s="60"/>
      <c r="ABE3188" s="60"/>
      <c r="ABF3188" s="60"/>
      <c r="ABG3188" s="60"/>
      <c r="ABH3188" s="60"/>
      <c r="ABI3188" s="60"/>
      <c r="ABJ3188" s="60"/>
      <c r="ABK3188" s="60"/>
      <c r="ABL3188" s="60"/>
      <c r="ABM3188" s="60"/>
      <c r="ABN3188" s="60"/>
      <c r="ABO3188" s="60"/>
      <c r="ABP3188" s="60"/>
      <c r="ABQ3188" s="60"/>
      <c r="ABR3188" s="60">
        <v>1.00385463820884</v>
      </c>
      <c r="ABS3188" s="60"/>
      <c r="ABT3188" s="60"/>
      <c r="ABU3188" s="60"/>
      <c r="ABV3188" s="60"/>
      <c r="ABW3188" s="60"/>
      <c r="ABX3188" s="60"/>
    </row>
    <row r="3189" spans="727:752" x14ac:dyDescent="0.25">
      <c r="AAY3189" s="60"/>
      <c r="AAZ3189" s="60"/>
      <c r="ABA3189" s="60"/>
      <c r="ABB3189" s="60"/>
      <c r="ABC3189" s="60"/>
      <c r="ABD3189" s="60"/>
      <c r="ABE3189" s="60"/>
      <c r="ABF3189" s="60"/>
      <c r="ABG3189" s="60"/>
      <c r="ABH3189" s="60"/>
      <c r="ABI3189" s="60"/>
      <c r="ABJ3189" s="60"/>
      <c r="ABK3189" s="60"/>
      <c r="ABL3189" s="60"/>
      <c r="ABM3189" s="60"/>
      <c r="ABN3189" s="60"/>
      <c r="ABO3189" s="60"/>
      <c r="ABP3189" s="60"/>
      <c r="ABQ3189" s="60"/>
      <c r="ABR3189" s="60">
        <v>1.00385307988946</v>
      </c>
      <c r="ABS3189" s="60"/>
      <c r="ABT3189" s="60"/>
      <c r="ABU3189" s="60"/>
      <c r="ABV3189" s="60"/>
      <c r="ABW3189" s="60"/>
      <c r="ABX3189" s="60"/>
    </row>
    <row r="3190" spans="727:752" x14ac:dyDescent="0.25">
      <c r="AAY3190" s="60"/>
      <c r="AAZ3190" s="60"/>
      <c r="ABA3190" s="60"/>
      <c r="ABB3190" s="60"/>
      <c r="ABC3190" s="60"/>
      <c r="ABD3190" s="60"/>
      <c r="ABE3190" s="60"/>
      <c r="ABF3190" s="60"/>
      <c r="ABG3190" s="60"/>
      <c r="ABH3190" s="60"/>
      <c r="ABI3190" s="60"/>
      <c r="ABJ3190" s="60"/>
      <c r="ABK3190" s="60"/>
      <c r="ABL3190" s="60"/>
      <c r="ABM3190" s="60"/>
      <c r="ABN3190" s="60"/>
      <c r="ABO3190" s="60"/>
      <c r="ABP3190" s="60"/>
      <c r="ABQ3190" s="60"/>
      <c r="ABR3190" s="60">
        <v>1.0038527501518399</v>
      </c>
      <c r="ABS3190" s="60"/>
      <c r="ABT3190" s="60"/>
      <c r="ABU3190" s="60"/>
      <c r="ABV3190" s="60"/>
      <c r="ABW3190" s="60"/>
      <c r="ABX3190" s="60"/>
    </row>
    <row r="3191" spans="727:752" x14ac:dyDescent="0.25">
      <c r="AAY3191" s="60"/>
      <c r="AAZ3191" s="60"/>
      <c r="ABA3191" s="60"/>
      <c r="ABB3191" s="60"/>
      <c r="ABC3191" s="60"/>
      <c r="ABD3191" s="60"/>
      <c r="ABE3191" s="60"/>
      <c r="ABF3191" s="60"/>
      <c r="ABG3191" s="60"/>
      <c r="ABH3191" s="60"/>
      <c r="ABI3191" s="60"/>
      <c r="ABJ3191" s="60"/>
      <c r="ABK3191" s="60"/>
      <c r="ABL3191" s="60"/>
      <c r="ABM3191" s="60"/>
      <c r="ABN3191" s="60"/>
      <c r="ABO3191" s="60"/>
      <c r="ABP3191" s="60"/>
      <c r="ABQ3191" s="60"/>
      <c r="ABR3191" s="60">
        <v>1.0038518139230601</v>
      </c>
      <c r="ABS3191" s="60"/>
      <c r="ABT3191" s="60"/>
      <c r="ABU3191" s="60"/>
      <c r="ABV3191" s="60"/>
      <c r="ABW3191" s="60"/>
      <c r="ABX3191" s="60"/>
    </row>
    <row r="3192" spans="727:752" x14ac:dyDescent="0.25">
      <c r="AAY3192" s="60"/>
      <c r="AAZ3192" s="60"/>
      <c r="ABA3192" s="60"/>
      <c r="ABB3192" s="60"/>
      <c r="ABC3192" s="60"/>
      <c r="ABD3192" s="60"/>
      <c r="ABE3192" s="60"/>
      <c r="ABF3192" s="60"/>
      <c r="ABG3192" s="60"/>
      <c r="ABH3192" s="60"/>
      <c r="ABI3192" s="60"/>
      <c r="ABJ3192" s="60"/>
      <c r="ABK3192" s="60"/>
      <c r="ABL3192" s="60"/>
      <c r="ABM3192" s="60"/>
      <c r="ABN3192" s="60"/>
      <c r="ABO3192" s="60"/>
      <c r="ABP3192" s="60"/>
      <c r="ABQ3192" s="60"/>
      <c r="ABR3192" s="60">
        <v>1.00384969609039</v>
      </c>
      <c r="ABS3192" s="60"/>
      <c r="ABT3192" s="60"/>
      <c r="ABU3192" s="60"/>
      <c r="ABV3192" s="60"/>
      <c r="ABW3192" s="60"/>
      <c r="ABX3192" s="60"/>
    </row>
    <row r="3193" spans="727:752" x14ac:dyDescent="0.25">
      <c r="AAY3193" s="60"/>
      <c r="AAZ3193" s="60"/>
      <c r="ABA3193" s="60"/>
      <c r="ABB3193" s="60"/>
      <c r="ABC3193" s="60"/>
      <c r="ABD3193" s="60"/>
      <c r="ABE3193" s="60"/>
      <c r="ABF3193" s="60"/>
      <c r="ABG3193" s="60"/>
      <c r="ABH3193" s="60"/>
      <c r="ABI3193" s="60"/>
      <c r="ABJ3193" s="60"/>
      <c r="ABK3193" s="60"/>
      <c r="ABL3193" s="60"/>
      <c r="ABM3193" s="60"/>
      <c r="ABN3193" s="60"/>
      <c r="ABO3193" s="60"/>
      <c r="ABP3193" s="60"/>
      <c r="ABQ3193" s="60"/>
      <c r="ABR3193" s="60">
        <v>1.00384653314907</v>
      </c>
      <c r="ABS3193" s="60"/>
      <c r="ABT3193" s="60"/>
      <c r="ABU3193" s="60"/>
      <c r="ABV3193" s="60"/>
      <c r="ABW3193" s="60"/>
      <c r="ABX3193" s="60"/>
    </row>
    <row r="3194" spans="727:752" x14ac:dyDescent="0.25">
      <c r="AAY3194" s="60"/>
      <c r="AAZ3194" s="60"/>
      <c r="ABA3194" s="60"/>
      <c r="ABB3194" s="60"/>
      <c r="ABC3194" s="60"/>
      <c r="ABD3194" s="60"/>
      <c r="ABE3194" s="60"/>
      <c r="ABF3194" s="60"/>
      <c r="ABG3194" s="60"/>
      <c r="ABH3194" s="60"/>
      <c r="ABI3194" s="60"/>
      <c r="ABJ3194" s="60"/>
      <c r="ABK3194" s="60"/>
      <c r="ABL3194" s="60"/>
      <c r="ABM3194" s="60"/>
      <c r="ABN3194" s="60"/>
      <c r="ABO3194" s="60"/>
      <c r="ABP3194" s="60"/>
      <c r="ABQ3194" s="60"/>
      <c r="ABR3194" s="60">
        <v>1.0038458885243</v>
      </c>
      <c r="ABS3194" s="60"/>
      <c r="ABT3194" s="60"/>
      <c r="ABU3194" s="60"/>
      <c r="ABV3194" s="60"/>
      <c r="ABW3194" s="60"/>
      <c r="ABX3194" s="60"/>
    </row>
    <row r="3195" spans="727:752" x14ac:dyDescent="0.25">
      <c r="AAY3195" s="60"/>
      <c r="AAZ3195" s="60"/>
      <c r="ABA3195" s="60"/>
      <c r="ABB3195" s="60"/>
      <c r="ABC3195" s="60"/>
      <c r="ABD3195" s="60"/>
      <c r="ABE3195" s="60"/>
      <c r="ABF3195" s="60"/>
      <c r="ABG3195" s="60"/>
      <c r="ABH3195" s="60"/>
      <c r="ABI3195" s="60"/>
      <c r="ABJ3195" s="60"/>
      <c r="ABK3195" s="60"/>
      <c r="ABL3195" s="60"/>
      <c r="ABM3195" s="60"/>
      <c r="ABN3195" s="60"/>
      <c r="ABO3195" s="60"/>
      <c r="ABP3195" s="60"/>
      <c r="ABQ3195" s="60"/>
      <c r="ABR3195" s="60">
        <v>1.00384234771952</v>
      </c>
      <c r="ABS3195" s="60"/>
      <c r="ABT3195" s="60"/>
      <c r="ABU3195" s="60"/>
      <c r="ABV3195" s="60"/>
      <c r="ABW3195" s="60"/>
      <c r="ABX3195" s="60"/>
    </row>
    <row r="3196" spans="727:752" x14ac:dyDescent="0.25">
      <c r="AAY3196" s="60"/>
      <c r="AAZ3196" s="60"/>
      <c r="ABA3196" s="60"/>
      <c r="ABB3196" s="60"/>
      <c r="ABC3196" s="60"/>
      <c r="ABD3196" s="60"/>
      <c r="ABE3196" s="60"/>
      <c r="ABF3196" s="60"/>
      <c r="ABG3196" s="60"/>
      <c r="ABH3196" s="60"/>
      <c r="ABI3196" s="60"/>
      <c r="ABJ3196" s="60"/>
      <c r="ABK3196" s="60"/>
      <c r="ABL3196" s="60"/>
      <c r="ABM3196" s="60"/>
      <c r="ABN3196" s="60"/>
      <c r="ABO3196" s="60"/>
      <c r="ABP3196" s="60"/>
      <c r="ABQ3196" s="60"/>
      <c r="ABR3196" s="60">
        <v>1.0038174959138999</v>
      </c>
      <c r="ABS3196" s="60"/>
      <c r="ABT3196" s="60"/>
      <c r="ABU3196" s="60"/>
      <c r="ABV3196" s="60"/>
      <c r="ABW3196" s="60"/>
      <c r="ABX3196" s="60"/>
    </row>
    <row r="3197" spans="727:752" x14ac:dyDescent="0.25">
      <c r="AAY3197" s="60"/>
      <c r="AAZ3197" s="60"/>
      <c r="ABA3197" s="60"/>
      <c r="ABB3197" s="60"/>
      <c r="ABC3197" s="60"/>
      <c r="ABD3197" s="60"/>
      <c r="ABE3197" s="60"/>
      <c r="ABF3197" s="60"/>
      <c r="ABG3197" s="60"/>
      <c r="ABH3197" s="60"/>
      <c r="ABI3197" s="60"/>
      <c r="ABJ3197" s="60"/>
      <c r="ABK3197" s="60"/>
      <c r="ABL3197" s="60"/>
      <c r="ABM3197" s="60"/>
      <c r="ABN3197" s="60"/>
      <c r="ABO3197" s="60"/>
      <c r="ABP3197" s="60"/>
      <c r="ABQ3197" s="60"/>
      <c r="ABR3197" s="60">
        <v>1.00381354462956</v>
      </c>
      <c r="ABS3197" s="60"/>
      <c r="ABT3197" s="60"/>
      <c r="ABU3197" s="60"/>
      <c r="ABV3197" s="60"/>
      <c r="ABW3197" s="60"/>
      <c r="ABX3197" s="60"/>
    </row>
    <row r="3198" spans="727:752" x14ac:dyDescent="0.25">
      <c r="AAY3198" s="60"/>
      <c r="AAZ3198" s="60"/>
      <c r="ABA3198" s="60"/>
      <c r="ABB3198" s="60"/>
      <c r="ABC3198" s="60"/>
      <c r="ABD3198" s="60"/>
      <c r="ABE3198" s="60"/>
      <c r="ABF3198" s="60"/>
      <c r="ABG3198" s="60"/>
      <c r="ABH3198" s="60"/>
      <c r="ABI3198" s="60"/>
      <c r="ABJ3198" s="60"/>
      <c r="ABK3198" s="60"/>
      <c r="ABL3198" s="60"/>
      <c r="ABM3198" s="60"/>
      <c r="ABN3198" s="60"/>
      <c r="ABO3198" s="60"/>
      <c r="ABP3198" s="60"/>
      <c r="ABQ3198" s="60"/>
      <c r="ABR3198" s="60">
        <v>1.00380979477754</v>
      </c>
      <c r="ABS3198" s="60"/>
      <c r="ABT3198" s="60"/>
      <c r="ABU3198" s="60"/>
      <c r="ABV3198" s="60"/>
      <c r="ABW3198" s="60"/>
      <c r="ABX3198" s="60"/>
    </row>
    <row r="3199" spans="727:752" x14ac:dyDescent="0.25">
      <c r="AAY3199" s="60"/>
      <c r="AAZ3199" s="60"/>
      <c r="ABA3199" s="60"/>
      <c r="ABB3199" s="60"/>
      <c r="ABC3199" s="60"/>
      <c r="ABD3199" s="60"/>
      <c r="ABE3199" s="60"/>
      <c r="ABF3199" s="60"/>
      <c r="ABG3199" s="60"/>
      <c r="ABH3199" s="60"/>
      <c r="ABI3199" s="60"/>
      <c r="ABJ3199" s="60"/>
      <c r="ABK3199" s="60"/>
      <c r="ABL3199" s="60"/>
      <c r="ABM3199" s="60"/>
      <c r="ABN3199" s="60"/>
      <c r="ABO3199" s="60"/>
      <c r="ABP3199" s="60"/>
      <c r="ABQ3199" s="60"/>
      <c r="ABR3199" s="60">
        <v>1.0038087738419399</v>
      </c>
      <c r="ABS3199" s="60"/>
      <c r="ABT3199" s="60"/>
      <c r="ABU3199" s="60"/>
      <c r="ABV3199" s="60"/>
      <c r="ABW3199" s="60"/>
      <c r="ABX3199" s="60"/>
    </row>
    <row r="3200" spans="727:752" x14ac:dyDescent="0.25">
      <c r="AAY3200" s="60"/>
      <c r="AAZ3200" s="60"/>
      <c r="ABA3200" s="60"/>
      <c r="ABB3200" s="60"/>
      <c r="ABC3200" s="60"/>
      <c r="ABD3200" s="60"/>
      <c r="ABE3200" s="60"/>
      <c r="ABF3200" s="60"/>
      <c r="ABG3200" s="60"/>
      <c r="ABH3200" s="60"/>
      <c r="ABI3200" s="60"/>
      <c r="ABJ3200" s="60"/>
      <c r="ABK3200" s="60"/>
      <c r="ABL3200" s="60"/>
      <c r="ABM3200" s="60"/>
      <c r="ABN3200" s="60"/>
      <c r="ABO3200" s="60"/>
      <c r="ABP3200" s="60"/>
      <c r="ABQ3200" s="60"/>
      <c r="ABR3200" s="60">
        <v>1.0038086591836499</v>
      </c>
      <c r="ABS3200" s="60"/>
      <c r="ABT3200" s="60"/>
      <c r="ABU3200" s="60"/>
      <c r="ABV3200" s="60"/>
      <c r="ABW3200" s="60"/>
      <c r="ABX3200" s="60"/>
    </row>
    <row r="3201" spans="727:752" x14ac:dyDescent="0.25">
      <c r="AAY3201" s="60"/>
      <c r="AAZ3201" s="60"/>
      <c r="ABA3201" s="60"/>
      <c r="ABB3201" s="60"/>
      <c r="ABC3201" s="60"/>
      <c r="ABD3201" s="60"/>
      <c r="ABE3201" s="60"/>
      <c r="ABF3201" s="60"/>
      <c r="ABG3201" s="60"/>
      <c r="ABH3201" s="60"/>
      <c r="ABI3201" s="60"/>
      <c r="ABJ3201" s="60"/>
      <c r="ABK3201" s="60"/>
      <c r="ABL3201" s="60"/>
      <c r="ABM3201" s="60"/>
      <c r="ABN3201" s="60"/>
      <c r="ABO3201" s="60"/>
      <c r="ABP3201" s="60"/>
      <c r="ABQ3201" s="60"/>
      <c r="ABR3201" s="60">
        <v>1.0038084239782801</v>
      </c>
      <c r="ABS3201" s="60"/>
      <c r="ABT3201" s="60"/>
      <c r="ABU3201" s="60"/>
      <c r="ABV3201" s="60"/>
      <c r="ABW3201" s="60"/>
      <c r="ABX3201" s="60"/>
    </row>
    <row r="3202" spans="727:752" x14ac:dyDescent="0.25">
      <c r="AAY3202" s="60"/>
      <c r="AAZ3202" s="60"/>
      <c r="ABA3202" s="60"/>
      <c r="ABB3202" s="60"/>
      <c r="ABC3202" s="60"/>
      <c r="ABD3202" s="60"/>
      <c r="ABE3202" s="60"/>
      <c r="ABF3202" s="60"/>
      <c r="ABG3202" s="60"/>
      <c r="ABH3202" s="60"/>
      <c r="ABI3202" s="60"/>
      <c r="ABJ3202" s="60"/>
      <c r="ABK3202" s="60"/>
      <c r="ABL3202" s="60"/>
      <c r="ABM3202" s="60"/>
      <c r="ABN3202" s="60"/>
      <c r="ABO3202" s="60"/>
      <c r="ABP3202" s="60"/>
      <c r="ABQ3202" s="60"/>
      <c r="ABR3202" s="60">
        <v>1.0038072138385801</v>
      </c>
      <c r="ABS3202" s="60"/>
      <c r="ABT3202" s="60"/>
      <c r="ABU3202" s="60"/>
      <c r="ABV3202" s="60"/>
      <c r="ABW3202" s="60"/>
      <c r="ABX3202" s="60"/>
    </row>
    <row r="3203" spans="727:752" x14ac:dyDescent="0.25">
      <c r="AAY3203" s="60"/>
      <c r="AAZ3203" s="60"/>
      <c r="ABA3203" s="60"/>
      <c r="ABB3203" s="60"/>
      <c r="ABC3203" s="60"/>
      <c r="ABD3203" s="60"/>
      <c r="ABE3203" s="60"/>
      <c r="ABF3203" s="60"/>
      <c r="ABG3203" s="60"/>
      <c r="ABH3203" s="60"/>
      <c r="ABI3203" s="60"/>
      <c r="ABJ3203" s="60"/>
      <c r="ABK3203" s="60"/>
      <c r="ABL3203" s="60"/>
      <c r="ABM3203" s="60"/>
      <c r="ABN3203" s="60"/>
      <c r="ABO3203" s="60"/>
      <c r="ABP3203" s="60"/>
      <c r="ABQ3203" s="60"/>
      <c r="ABR3203" s="60">
        <v>1.0038015062605099</v>
      </c>
      <c r="ABS3203" s="60"/>
      <c r="ABT3203" s="60"/>
      <c r="ABU3203" s="60"/>
      <c r="ABV3203" s="60"/>
      <c r="ABW3203" s="60"/>
      <c r="ABX3203" s="60"/>
    </row>
    <row r="3204" spans="727:752" x14ac:dyDescent="0.25">
      <c r="AAY3204" s="60"/>
      <c r="AAZ3204" s="60"/>
      <c r="ABA3204" s="60"/>
      <c r="ABB3204" s="60"/>
      <c r="ABC3204" s="60"/>
      <c r="ABD3204" s="60"/>
      <c r="ABE3204" s="60"/>
      <c r="ABF3204" s="60"/>
      <c r="ABG3204" s="60"/>
      <c r="ABH3204" s="60"/>
      <c r="ABI3204" s="60"/>
      <c r="ABJ3204" s="60"/>
      <c r="ABK3204" s="60"/>
      <c r="ABL3204" s="60"/>
      <c r="ABM3204" s="60"/>
      <c r="ABN3204" s="60"/>
      <c r="ABO3204" s="60"/>
      <c r="ABP3204" s="60"/>
      <c r="ABQ3204" s="60"/>
      <c r="ABR3204" s="60">
        <v>1.0038013080267001</v>
      </c>
      <c r="ABS3204" s="60"/>
      <c r="ABT3204" s="60"/>
      <c r="ABU3204" s="60"/>
      <c r="ABV3204" s="60"/>
      <c r="ABW3204" s="60"/>
      <c r="ABX3204" s="60"/>
    </row>
    <row r="3205" spans="727:752" x14ac:dyDescent="0.25">
      <c r="AAY3205" s="60"/>
      <c r="AAZ3205" s="60"/>
      <c r="ABA3205" s="60"/>
      <c r="ABB3205" s="60"/>
      <c r="ABC3205" s="60"/>
      <c r="ABD3205" s="60"/>
      <c r="ABE3205" s="60"/>
      <c r="ABF3205" s="60"/>
      <c r="ABG3205" s="60"/>
      <c r="ABH3205" s="60"/>
      <c r="ABI3205" s="60"/>
      <c r="ABJ3205" s="60"/>
      <c r="ABK3205" s="60"/>
      <c r="ABL3205" s="60"/>
      <c r="ABM3205" s="60"/>
      <c r="ABN3205" s="60"/>
      <c r="ABO3205" s="60"/>
      <c r="ABP3205" s="60"/>
      <c r="ABQ3205" s="60"/>
      <c r="ABR3205" s="60">
        <v>1.0037943447470301</v>
      </c>
      <c r="ABS3205" s="60"/>
      <c r="ABT3205" s="60"/>
      <c r="ABU3205" s="60"/>
      <c r="ABV3205" s="60"/>
      <c r="ABW3205" s="60"/>
      <c r="ABX3205" s="60"/>
    </row>
    <row r="3206" spans="727:752" x14ac:dyDescent="0.25">
      <c r="AAY3206" s="60"/>
      <c r="AAZ3206" s="60"/>
      <c r="ABA3206" s="60"/>
      <c r="ABB3206" s="60"/>
      <c r="ABC3206" s="60"/>
      <c r="ABD3206" s="60"/>
      <c r="ABE3206" s="60"/>
      <c r="ABF3206" s="60"/>
      <c r="ABG3206" s="60"/>
      <c r="ABH3206" s="60"/>
      <c r="ABI3206" s="60"/>
      <c r="ABJ3206" s="60"/>
      <c r="ABK3206" s="60"/>
      <c r="ABL3206" s="60"/>
      <c r="ABM3206" s="60"/>
      <c r="ABN3206" s="60"/>
      <c r="ABO3206" s="60"/>
      <c r="ABP3206" s="60"/>
      <c r="ABQ3206" s="60"/>
      <c r="ABR3206" s="60">
        <v>1.0037936562526499</v>
      </c>
      <c r="ABS3206" s="60"/>
      <c r="ABT3206" s="60"/>
      <c r="ABU3206" s="60"/>
      <c r="ABV3206" s="60"/>
      <c r="ABW3206" s="60"/>
      <c r="ABX3206" s="60"/>
    </row>
    <row r="3207" spans="727:752" x14ac:dyDescent="0.25">
      <c r="AAY3207" s="60"/>
      <c r="AAZ3207" s="60"/>
      <c r="ABA3207" s="60"/>
      <c r="ABB3207" s="60"/>
      <c r="ABC3207" s="60"/>
      <c r="ABD3207" s="60"/>
      <c r="ABE3207" s="60"/>
      <c r="ABF3207" s="60"/>
      <c r="ABG3207" s="60"/>
      <c r="ABH3207" s="60"/>
      <c r="ABI3207" s="60"/>
      <c r="ABJ3207" s="60"/>
      <c r="ABK3207" s="60"/>
      <c r="ABL3207" s="60"/>
      <c r="ABM3207" s="60"/>
      <c r="ABN3207" s="60"/>
      <c r="ABO3207" s="60"/>
      <c r="ABP3207" s="60"/>
      <c r="ABQ3207" s="60"/>
      <c r="ABR3207" s="60">
        <v>1.00379252008529</v>
      </c>
      <c r="ABS3207" s="60"/>
      <c r="ABT3207" s="60"/>
      <c r="ABU3207" s="60"/>
      <c r="ABV3207" s="60"/>
      <c r="ABW3207" s="60"/>
      <c r="ABX3207" s="60"/>
    </row>
    <row r="3208" spans="727:752" x14ac:dyDescent="0.25">
      <c r="AAY3208" s="60"/>
      <c r="AAZ3208" s="60"/>
      <c r="ABA3208" s="60"/>
      <c r="ABB3208" s="60"/>
      <c r="ABC3208" s="60"/>
      <c r="ABD3208" s="60"/>
      <c r="ABE3208" s="60"/>
      <c r="ABF3208" s="60"/>
      <c r="ABG3208" s="60"/>
      <c r="ABH3208" s="60"/>
      <c r="ABI3208" s="60"/>
      <c r="ABJ3208" s="60"/>
      <c r="ABK3208" s="60"/>
      <c r="ABL3208" s="60"/>
      <c r="ABM3208" s="60"/>
      <c r="ABN3208" s="60"/>
      <c r="ABO3208" s="60"/>
      <c r="ABP3208" s="60"/>
      <c r="ABQ3208" s="60"/>
      <c r="ABR3208" s="60">
        <v>1.0037905984521001</v>
      </c>
      <c r="ABS3208" s="60"/>
      <c r="ABT3208" s="60"/>
      <c r="ABU3208" s="60"/>
      <c r="ABV3208" s="60"/>
      <c r="ABW3208" s="60"/>
      <c r="ABX3208" s="60"/>
    </row>
    <row r="3209" spans="727:752" x14ac:dyDescent="0.25">
      <c r="AAY3209" s="60"/>
      <c r="AAZ3209" s="60"/>
      <c r="ABA3209" s="60"/>
      <c r="ABB3209" s="60"/>
      <c r="ABC3209" s="60"/>
      <c r="ABD3209" s="60"/>
      <c r="ABE3209" s="60"/>
      <c r="ABF3209" s="60"/>
      <c r="ABG3209" s="60"/>
      <c r="ABH3209" s="60"/>
      <c r="ABI3209" s="60"/>
      <c r="ABJ3209" s="60"/>
      <c r="ABK3209" s="60"/>
      <c r="ABL3209" s="60"/>
      <c r="ABM3209" s="60"/>
      <c r="ABN3209" s="60"/>
      <c r="ABO3209" s="60"/>
      <c r="ABP3209" s="60"/>
      <c r="ABQ3209" s="60"/>
      <c r="ABR3209" s="60">
        <v>1.0037874952186501</v>
      </c>
      <c r="ABS3209" s="60"/>
      <c r="ABT3209" s="60"/>
      <c r="ABU3209" s="60"/>
      <c r="ABV3209" s="60"/>
      <c r="ABW3209" s="60"/>
      <c r="ABX3209" s="60"/>
    </row>
    <row r="3210" spans="727:752" x14ac:dyDescent="0.25">
      <c r="AAY3210" s="60"/>
      <c r="AAZ3210" s="60"/>
      <c r="ABA3210" s="60"/>
      <c r="ABB3210" s="60"/>
      <c r="ABC3210" s="60"/>
      <c r="ABD3210" s="60"/>
      <c r="ABE3210" s="60"/>
      <c r="ABF3210" s="60"/>
      <c r="ABG3210" s="60"/>
      <c r="ABH3210" s="60"/>
      <c r="ABI3210" s="60"/>
      <c r="ABJ3210" s="60"/>
      <c r="ABK3210" s="60"/>
      <c r="ABL3210" s="60"/>
      <c r="ABM3210" s="60"/>
      <c r="ABN3210" s="60"/>
      <c r="ABO3210" s="60"/>
      <c r="ABP3210" s="60"/>
      <c r="ABQ3210" s="60"/>
      <c r="ABR3210" s="60">
        <v>1.0037849173648701</v>
      </c>
      <c r="ABS3210" s="60"/>
      <c r="ABT3210" s="60"/>
      <c r="ABU3210" s="60"/>
      <c r="ABV3210" s="60"/>
      <c r="ABW3210" s="60"/>
      <c r="ABX3210" s="60"/>
    </row>
    <row r="3211" spans="727:752" x14ac:dyDescent="0.25">
      <c r="AAY3211" s="60"/>
      <c r="AAZ3211" s="60"/>
      <c r="ABA3211" s="60"/>
      <c r="ABB3211" s="60"/>
      <c r="ABC3211" s="60"/>
      <c r="ABD3211" s="60"/>
      <c r="ABE3211" s="60"/>
      <c r="ABF3211" s="60"/>
      <c r="ABG3211" s="60"/>
      <c r="ABH3211" s="60"/>
      <c r="ABI3211" s="60"/>
      <c r="ABJ3211" s="60"/>
      <c r="ABK3211" s="60"/>
      <c r="ABL3211" s="60"/>
      <c r="ABM3211" s="60"/>
      <c r="ABN3211" s="60"/>
      <c r="ABO3211" s="60"/>
      <c r="ABP3211" s="60"/>
      <c r="ABQ3211" s="60"/>
      <c r="ABR3211" s="60">
        <v>1.0037846221578599</v>
      </c>
      <c r="ABS3211" s="60"/>
      <c r="ABT3211" s="60"/>
      <c r="ABU3211" s="60"/>
      <c r="ABV3211" s="60"/>
      <c r="ABW3211" s="60"/>
      <c r="ABX3211" s="60"/>
    </row>
    <row r="3212" spans="727:752" x14ac:dyDescent="0.25">
      <c r="AAY3212" s="60"/>
      <c r="AAZ3212" s="60"/>
      <c r="ABA3212" s="60"/>
      <c r="ABB3212" s="60"/>
      <c r="ABC3212" s="60"/>
      <c r="ABD3212" s="60"/>
      <c r="ABE3212" s="60"/>
      <c r="ABF3212" s="60"/>
      <c r="ABG3212" s="60"/>
      <c r="ABH3212" s="60"/>
      <c r="ABI3212" s="60"/>
      <c r="ABJ3212" s="60"/>
      <c r="ABK3212" s="60"/>
      <c r="ABL3212" s="60"/>
      <c r="ABM3212" s="60"/>
      <c r="ABN3212" s="60"/>
      <c r="ABO3212" s="60"/>
      <c r="ABP3212" s="60"/>
      <c r="ABQ3212" s="60"/>
      <c r="ABR3212" s="60">
        <v>1.0037800632285001</v>
      </c>
      <c r="ABS3212" s="60"/>
      <c r="ABT3212" s="60"/>
      <c r="ABU3212" s="60"/>
      <c r="ABV3212" s="60"/>
      <c r="ABW3212" s="60"/>
      <c r="ABX3212" s="60"/>
    </row>
    <row r="3213" spans="727:752" x14ac:dyDescent="0.25">
      <c r="AAY3213" s="60"/>
      <c r="AAZ3213" s="60"/>
      <c r="ABA3213" s="60"/>
      <c r="ABB3213" s="60"/>
      <c r="ABC3213" s="60"/>
      <c r="ABD3213" s="60"/>
      <c r="ABE3213" s="60"/>
      <c r="ABF3213" s="60"/>
      <c r="ABG3213" s="60"/>
      <c r="ABH3213" s="60"/>
      <c r="ABI3213" s="60"/>
      <c r="ABJ3213" s="60"/>
      <c r="ABK3213" s="60"/>
      <c r="ABL3213" s="60"/>
      <c r="ABM3213" s="60"/>
      <c r="ABN3213" s="60"/>
      <c r="ABO3213" s="60"/>
      <c r="ABP3213" s="60"/>
      <c r="ABQ3213" s="60"/>
      <c r="ABR3213" s="60">
        <v>1.00377786298064</v>
      </c>
      <c r="ABS3213" s="60"/>
      <c r="ABT3213" s="60"/>
      <c r="ABU3213" s="60"/>
      <c r="ABV3213" s="60"/>
      <c r="ABW3213" s="60"/>
      <c r="ABX3213" s="60"/>
    </row>
    <row r="3214" spans="727:752" x14ac:dyDescent="0.25">
      <c r="AAY3214" s="60"/>
      <c r="AAZ3214" s="60"/>
      <c r="ABA3214" s="60"/>
      <c r="ABB3214" s="60"/>
      <c r="ABC3214" s="60"/>
      <c r="ABD3214" s="60"/>
      <c r="ABE3214" s="60"/>
      <c r="ABF3214" s="60"/>
      <c r="ABG3214" s="60"/>
      <c r="ABH3214" s="60"/>
      <c r="ABI3214" s="60"/>
      <c r="ABJ3214" s="60"/>
      <c r="ABK3214" s="60"/>
      <c r="ABL3214" s="60"/>
      <c r="ABM3214" s="60"/>
      <c r="ABN3214" s="60"/>
      <c r="ABO3214" s="60"/>
      <c r="ABP3214" s="60"/>
      <c r="ABQ3214" s="60"/>
      <c r="ABR3214" s="60">
        <v>1.00377590923916</v>
      </c>
      <c r="ABS3214" s="60"/>
      <c r="ABT3214" s="60"/>
      <c r="ABU3214" s="60"/>
      <c r="ABV3214" s="60"/>
      <c r="ABW3214" s="60"/>
      <c r="ABX3214" s="60"/>
    </row>
    <row r="3215" spans="727:752" x14ac:dyDescent="0.25">
      <c r="AAY3215" s="60"/>
      <c r="AAZ3215" s="60"/>
      <c r="ABA3215" s="60"/>
      <c r="ABB3215" s="60"/>
      <c r="ABC3215" s="60"/>
      <c r="ABD3215" s="60"/>
      <c r="ABE3215" s="60"/>
      <c r="ABF3215" s="60"/>
      <c r="ABG3215" s="60"/>
      <c r="ABH3215" s="60"/>
      <c r="ABI3215" s="60"/>
      <c r="ABJ3215" s="60"/>
      <c r="ABK3215" s="60"/>
      <c r="ABL3215" s="60"/>
      <c r="ABM3215" s="60"/>
      <c r="ABN3215" s="60"/>
      <c r="ABO3215" s="60"/>
      <c r="ABP3215" s="60"/>
      <c r="ABQ3215" s="60"/>
      <c r="ABR3215" s="60">
        <v>1.0037726395696001</v>
      </c>
      <c r="ABS3215" s="60"/>
      <c r="ABT3215" s="60"/>
      <c r="ABU3215" s="60"/>
      <c r="ABV3215" s="60"/>
      <c r="ABW3215" s="60"/>
      <c r="ABX3215" s="60"/>
    </row>
    <row r="3216" spans="727:752" x14ac:dyDescent="0.25">
      <c r="AAY3216" s="60"/>
      <c r="AAZ3216" s="60"/>
      <c r="ABA3216" s="60"/>
      <c r="ABB3216" s="60"/>
      <c r="ABC3216" s="60"/>
      <c r="ABD3216" s="60"/>
      <c r="ABE3216" s="60"/>
      <c r="ABF3216" s="60"/>
      <c r="ABG3216" s="60"/>
      <c r="ABH3216" s="60"/>
      <c r="ABI3216" s="60"/>
      <c r="ABJ3216" s="60"/>
      <c r="ABK3216" s="60"/>
      <c r="ABL3216" s="60"/>
      <c r="ABM3216" s="60"/>
      <c r="ABN3216" s="60"/>
      <c r="ABO3216" s="60"/>
      <c r="ABP3216" s="60"/>
      <c r="ABQ3216" s="60"/>
      <c r="ABR3216" s="60">
        <v>1.00377115311686</v>
      </c>
      <c r="ABS3216" s="60"/>
      <c r="ABT3216" s="60"/>
      <c r="ABU3216" s="60"/>
      <c r="ABV3216" s="60"/>
      <c r="ABW3216" s="60"/>
      <c r="ABX3216" s="60"/>
    </row>
    <row r="3217" spans="727:752" x14ac:dyDescent="0.25">
      <c r="AAY3217" s="60"/>
      <c r="AAZ3217" s="60"/>
      <c r="ABA3217" s="60"/>
      <c r="ABB3217" s="60"/>
      <c r="ABC3217" s="60"/>
      <c r="ABD3217" s="60"/>
      <c r="ABE3217" s="60"/>
      <c r="ABF3217" s="60"/>
      <c r="ABG3217" s="60"/>
      <c r="ABH3217" s="60"/>
      <c r="ABI3217" s="60"/>
      <c r="ABJ3217" s="60"/>
      <c r="ABK3217" s="60"/>
      <c r="ABL3217" s="60"/>
      <c r="ABM3217" s="60"/>
      <c r="ABN3217" s="60"/>
      <c r="ABO3217" s="60"/>
      <c r="ABP3217" s="60"/>
      <c r="ABQ3217" s="60"/>
      <c r="ABR3217" s="60">
        <v>1.00377000757837</v>
      </c>
      <c r="ABS3217" s="60"/>
      <c r="ABT3217" s="60"/>
      <c r="ABU3217" s="60"/>
      <c r="ABV3217" s="60"/>
      <c r="ABW3217" s="60"/>
      <c r="ABX3217" s="60"/>
    </row>
    <row r="3218" spans="727:752" x14ac:dyDescent="0.25">
      <c r="AAY3218" s="60"/>
      <c r="AAZ3218" s="60"/>
      <c r="ABA3218" s="60"/>
      <c r="ABB3218" s="60"/>
      <c r="ABC3218" s="60"/>
      <c r="ABD3218" s="60"/>
      <c r="ABE3218" s="60"/>
      <c r="ABF3218" s="60"/>
      <c r="ABG3218" s="60"/>
      <c r="ABH3218" s="60"/>
      <c r="ABI3218" s="60"/>
      <c r="ABJ3218" s="60"/>
      <c r="ABK3218" s="60"/>
      <c r="ABL3218" s="60"/>
      <c r="ABM3218" s="60"/>
      <c r="ABN3218" s="60"/>
      <c r="ABO3218" s="60"/>
      <c r="ABP3218" s="60"/>
      <c r="ABQ3218" s="60"/>
      <c r="ABR3218" s="60">
        <v>1.0037682297213999</v>
      </c>
      <c r="ABS3218" s="60"/>
      <c r="ABT3218" s="60"/>
      <c r="ABU3218" s="60"/>
      <c r="ABV3218" s="60"/>
      <c r="ABW3218" s="60"/>
      <c r="ABX3218" s="60"/>
    </row>
    <row r="3219" spans="727:752" x14ac:dyDescent="0.25">
      <c r="AAY3219" s="60"/>
      <c r="AAZ3219" s="60"/>
      <c r="ABA3219" s="60"/>
      <c r="ABB3219" s="60"/>
      <c r="ABC3219" s="60"/>
      <c r="ABD3219" s="60"/>
      <c r="ABE3219" s="60"/>
      <c r="ABF3219" s="60"/>
      <c r="ABG3219" s="60"/>
      <c r="ABH3219" s="60"/>
      <c r="ABI3219" s="60"/>
      <c r="ABJ3219" s="60"/>
      <c r="ABK3219" s="60"/>
      <c r="ABL3219" s="60"/>
      <c r="ABM3219" s="60"/>
      <c r="ABN3219" s="60"/>
      <c r="ABO3219" s="60"/>
      <c r="ABP3219" s="60"/>
      <c r="ABQ3219" s="60"/>
      <c r="ABR3219" s="60">
        <v>1.00376578866718</v>
      </c>
      <c r="ABS3219" s="60"/>
      <c r="ABT3219" s="60"/>
      <c r="ABU3219" s="60"/>
      <c r="ABV3219" s="60"/>
      <c r="ABW3219" s="60"/>
      <c r="ABX3219" s="60"/>
    </row>
    <row r="3220" spans="727:752" x14ac:dyDescent="0.25">
      <c r="AAY3220" s="60"/>
      <c r="AAZ3220" s="60"/>
      <c r="ABA3220" s="60"/>
      <c r="ABB3220" s="60"/>
      <c r="ABC3220" s="60"/>
      <c r="ABD3220" s="60"/>
      <c r="ABE3220" s="60"/>
      <c r="ABF3220" s="60"/>
      <c r="ABG3220" s="60"/>
      <c r="ABH3220" s="60"/>
      <c r="ABI3220" s="60"/>
      <c r="ABJ3220" s="60"/>
      <c r="ABK3220" s="60"/>
      <c r="ABL3220" s="60"/>
      <c r="ABM3220" s="60"/>
      <c r="ABN3220" s="60"/>
      <c r="ABO3220" s="60"/>
      <c r="ABP3220" s="60"/>
      <c r="ABQ3220" s="60"/>
      <c r="ABR3220" s="60">
        <v>1.00375885690827</v>
      </c>
      <c r="ABS3220" s="60"/>
      <c r="ABT3220" s="60"/>
      <c r="ABU3220" s="60"/>
      <c r="ABV3220" s="60"/>
      <c r="ABW3220" s="60"/>
      <c r="ABX3220" s="60"/>
    </row>
    <row r="3221" spans="727:752" x14ac:dyDescent="0.25">
      <c r="AAY3221" s="60"/>
      <c r="AAZ3221" s="60"/>
      <c r="ABA3221" s="60"/>
      <c r="ABB3221" s="60"/>
      <c r="ABC3221" s="60"/>
      <c r="ABD3221" s="60"/>
      <c r="ABE3221" s="60"/>
      <c r="ABF3221" s="60"/>
      <c r="ABG3221" s="60"/>
      <c r="ABH3221" s="60"/>
      <c r="ABI3221" s="60"/>
      <c r="ABJ3221" s="60"/>
      <c r="ABK3221" s="60"/>
      <c r="ABL3221" s="60"/>
      <c r="ABM3221" s="60"/>
      <c r="ABN3221" s="60"/>
      <c r="ABO3221" s="60"/>
      <c r="ABP3221" s="60"/>
      <c r="ABQ3221" s="60"/>
      <c r="ABR3221" s="60">
        <v>1.00375417095439</v>
      </c>
      <c r="ABS3221" s="60"/>
      <c r="ABT3221" s="60"/>
      <c r="ABU3221" s="60"/>
      <c r="ABV3221" s="60"/>
      <c r="ABW3221" s="60"/>
      <c r="ABX3221" s="60"/>
    </row>
    <row r="3222" spans="727:752" x14ac:dyDescent="0.25">
      <c r="AAY3222" s="60"/>
      <c r="AAZ3222" s="60"/>
      <c r="ABA3222" s="60"/>
      <c r="ABB3222" s="60"/>
      <c r="ABC3222" s="60"/>
      <c r="ABD3222" s="60"/>
      <c r="ABE3222" s="60"/>
      <c r="ABF3222" s="60"/>
      <c r="ABG3222" s="60"/>
      <c r="ABH3222" s="60"/>
      <c r="ABI3222" s="60"/>
      <c r="ABJ3222" s="60"/>
      <c r="ABK3222" s="60"/>
      <c r="ABL3222" s="60"/>
      <c r="ABM3222" s="60"/>
      <c r="ABN3222" s="60"/>
      <c r="ABO3222" s="60"/>
      <c r="ABP3222" s="60"/>
      <c r="ABQ3222" s="60"/>
      <c r="ABR3222" s="60">
        <v>1.0037533165322501</v>
      </c>
      <c r="ABS3222" s="60"/>
      <c r="ABT3222" s="60"/>
      <c r="ABU3222" s="60"/>
      <c r="ABV3222" s="60"/>
      <c r="ABW3222" s="60"/>
      <c r="ABX3222" s="60"/>
    </row>
    <row r="3223" spans="727:752" x14ac:dyDescent="0.25">
      <c r="AAY3223" s="60"/>
      <c r="AAZ3223" s="60"/>
      <c r="ABA3223" s="60"/>
      <c r="ABB3223" s="60"/>
      <c r="ABC3223" s="60"/>
      <c r="ABD3223" s="60"/>
      <c r="ABE3223" s="60"/>
      <c r="ABF3223" s="60"/>
      <c r="ABG3223" s="60"/>
      <c r="ABH3223" s="60"/>
      <c r="ABI3223" s="60"/>
      <c r="ABJ3223" s="60"/>
      <c r="ABK3223" s="60"/>
      <c r="ABL3223" s="60"/>
      <c r="ABM3223" s="60"/>
      <c r="ABN3223" s="60"/>
      <c r="ABO3223" s="60"/>
      <c r="ABP3223" s="60"/>
      <c r="ABQ3223" s="60"/>
      <c r="ABR3223" s="60">
        <v>1.00374856622315</v>
      </c>
      <c r="ABS3223" s="60"/>
      <c r="ABT3223" s="60"/>
      <c r="ABU3223" s="60"/>
      <c r="ABV3223" s="60"/>
      <c r="ABW3223" s="60"/>
      <c r="ABX3223" s="60"/>
    </row>
    <row r="3224" spans="727:752" x14ac:dyDescent="0.25">
      <c r="AAY3224" s="60"/>
      <c r="AAZ3224" s="60"/>
      <c r="ABA3224" s="60"/>
      <c r="ABB3224" s="60"/>
      <c r="ABC3224" s="60"/>
      <c r="ABD3224" s="60"/>
      <c r="ABE3224" s="60"/>
      <c r="ABF3224" s="60"/>
      <c r="ABG3224" s="60"/>
      <c r="ABH3224" s="60"/>
      <c r="ABI3224" s="60"/>
      <c r="ABJ3224" s="60"/>
      <c r="ABK3224" s="60"/>
      <c r="ABL3224" s="60"/>
      <c r="ABM3224" s="60"/>
      <c r="ABN3224" s="60"/>
      <c r="ABO3224" s="60"/>
      <c r="ABP3224" s="60"/>
      <c r="ABQ3224" s="60"/>
      <c r="ABR3224" s="60">
        <v>1.0037462941600099</v>
      </c>
      <c r="ABS3224" s="60"/>
      <c r="ABT3224" s="60"/>
      <c r="ABU3224" s="60"/>
      <c r="ABV3224" s="60"/>
      <c r="ABW3224" s="60"/>
      <c r="ABX3224" s="60"/>
    </row>
    <row r="3225" spans="727:752" x14ac:dyDescent="0.25">
      <c r="AAY3225" s="60"/>
      <c r="AAZ3225" s="60"/>
      <c r="ABA3225" s="60"/>
      <c r="ABB3225" s="60"/>
      <c r="ABC3225" s="60"/>
      <c r="ABD3225" s="60"/>
      <c r="ABE3225" s="60"/>
      <c r="ABF3225" s="60"/>
      <c r="ABG3225" s="60"/>
      <c r="ABH3225" s="60"/>
      <c r="ABI3225" s="60"/>
      <c r="ABJ3225" s="60"/>
      <c r="ABK3225" s="60"/>
      <c r="ABL3225" s="60"/>
      <c r="ABM3225" s="60"/>
      <c r="ABN3225" s="60"/>
      <c r="ABO3225" s="60"/>
      <c r="ABP3225" s="60"/>
      <c r="ABQ3225" s="60"/>
      <c r="ABR3225" s="60">
        <v>1.0037439060175199</v>
      </c>
      <c r="ABS3225" s="60"/>
      <c r="ABT3225" s="60"/>
      <c r="ABU3225" s="60"/>
      <c r="ABV3225" s="60"/>
      <c r="ABW3225" s="60"/>
      <c r="ABX3225" s="60"/>
    </row>
    <row r="3226" spans="727:752" x14ac:dyDescent="0.25">
      <c r="AAY3226" s="60"/>
      <c r="AAZ3226" s="60"/>
      <c r="ABA3226" s="60"/>
      <c r="ABB3226" s="60"/>
      <c r="ABC3226" s="60"/>
      <c r="ABD3226" s="60"/>
      <c r="ABE3226" s="60"/>
      <c r="ABF3226" s="60"/>
      <c r="ABG3226" s="60"/>
      <c r="ABH3226" s="60"/>
      <c r="ABI3226" s="60"/>
      <c r="ABJ3226" s="60"/>
      <c r="ABK3226" s="60"/>
      <c r="ABL3226" s="60"/>
      <c r="ABM3226" s="60"/>
      <c r="ABN3226" s="60"/>
      <c r="ABO3226" s="60"/>
      <c r="ABP3226" s="60"/>
      <c r="ABQ3226" s="60"/>
      <c r="ABR3226" s="60">
        <v>1.0037431168964499</v>
      </c>
      <c r="ABS3226" s="60"/>
      <c r="ABT3226" s="60"/>
      <c r="ABU3226" s="60"/>
      <c r="ABV3226" s="60"/>
      <c r="ABW3226" s="60"/>
      <c r="ABX3226" s="60"/>
    </row>
    <row r="3227" spans="727:752" x14ac:dyDescent="0.25">
      <c r="AAY3227" s="60"/>
      <c r="AAZ3227" s="60"/>
      <c r="ABA3227" s="60"/>
      <c r="ABB3227" s="60"/>
      <c r="ABC3227" s="60"/>
      <c r="ABD3227" s="60"/>
      <c r="ABE3227" s="60"/>
      <c r="ABF3227" s="60"/>
      <c r="ABG3227" s="60"/>
      <c r="ABH3227" s="60"/>
      <c r="ABI3227" s="60"/>
      <c r="ABJ3227" s="60"/>
      <c r="ABK3227" s="60"/>
      <c r="ABL3227" s="60"/>
      <c r="ABM3227" s="60"/>
      <c r="ABN3227" s="60"/>
      <c r="ABO3227" s="60"/>
      <c r="ABP3227" s="60"/>
      <c r="ABQ3227" s="60"/>
      <c r="ABR3227" s="60">
        <v>1.00374257088563</v>
      </c>
      <c r="ABS3227" s="60"/>
      <c r="ABT3227" s="60"/>
      <c r="ABU3227" s="60"/>
      <c r="ABV3227" s="60"/>
      <c r="ABW3227" s="60"/>
      <c r="ABX3227" s="60"/>
    </row>
    <row r="3228" spans="727:752" x14ac:dyDescent="0.25">
      <c r="AAY3228" s="60"/>
      <c r="AAZ3228" s="60"/>
      <c r="ABA3228" s="60"/>
      <c r="ABB3228" s="60"/>
      <c r="ABC3228" s="60"/>
      <c r="ABD3228" s="60"/>
      <c r="ABE3228" s="60"/>
      <c r="ABF3228" s="60"/>
      <c r="ABG3228" s="60"/>
      <c r="ABH3228" s="60"/>
      <c r="ABI3228" s="60"/>
      <c r="ABJ3228" s="60"/>
      <c r="ABK3228" s="60"/>
      <c r="ABL3228" s="60"/>
      <c r="ABM3228" s="60"/>
      <c r="ABN3228" s="60"/>
      <c r="ABO3228" s="60"/>
      <c r="ABP3228" s="60"/>
      <c r="ABQ3228" s="60"/>
      <c r="ABR3228" s="60">
        <v>1.00374121928515</v>
      </c>
      <c r="ABS3228" s="60"/>
      <c r="ABT3228" s="60"/>
      <c r="ABU3228" s="60"/>
      <c r="ABV3228" s="60"/>
      <c r="ABW3228" s="60"/>
      <c r="ABX3228" s="60"/>
    </row>
    <row r="3229" spans="727:752" x14ac:dyDescent="0.25">
      <c r="AAY3229" s="60"/>
      <c r="AAZ3229" s="60"/>
      <c r="ABA3229" s="60"/>
      <c r="ABB3229" s="60"/>
      <c r="ABC3229" s="60"/>
      <c r="ABD3229" s="60"/>
      <c r="ABE3229" s="60"/>
      <c r="ABF3229" s="60"/>
      <c r="ABG3229" s="60"/>
      <c r="ABH3229" s="60"/>
      <c r="ABI3229" s="60"/>
      <c r="ABJ3229" s="60"/>
      <c r="ABK3229" s="60"/>
      <c r="ABL3229" s="60"/>
      <c r="ABM3229" s="60"/>
      <c r="ABN3229" s="60"/>
      <c r="ABO3229" s="60"/>
      <c r="ABP3229" s="60"/>
      <c r="ABQ3229" s="60"/>
      <c r="ABR3229" s="60">
        <v>1.00373837573089</v>
      </c>
      <c r="ABS3229" s="60"/>
      <c r="ABT3229" s="60"/>
      <c r="ABU3229" s="60"/>
      <c r="ABV3229" s="60"/>
      <c r="ABW3229" s="60"/>
      <c r="ABX3229" s="60"/>
    </row>
    <row r="3230" spans="727:752" x14ac:dyDescent="0.25">
      <c r="AAY3230" s="60"/>
      <c r="AAZ3230" s="60"/>
      <c r="ABA3230" s="60"/>
      <c r="ABB3230" s="60"/>
      <c r="ABC3230" s="60"/>
      <c r="ABD3230" s="60"/>
      <c r="ABE3230" s="60"/>
      <c r="ABF3230" s="60"/>
      <c r="ABG3230" s="60"/>
      <c r="ABH3230" s="60"/>
      <c r="ABI3230" s="60"/>
      <c r="ABJ3230" s="60"/>
      <c r="ABK3230" s="60"/>
      <c r="ABL3230" s="60"/>
      <c r="ABM3230" s="60"/>
      <c r="ABN3230" s="60"/>
      <c r="ABO3230" s="60"/>
      <c r="ABP3230" s="60"/>
      <c r="ABQ3230" s="60"/>
      <c r="ABR3230" s="60">
        <v>1.00373650409187</v>
      </c>
      <c r="ABS3230" s="60"/>
      <c r="ABT3230" s="60"/>
      <c r="ABU3230" s="60"/>
      <c r="ABV3230" s="60"/>
      <c r="ABW3230" s="60"/>
      <c r="ABX3230" s="60"/>
    </row>
    <row r="3231" spans="727:752" x14ac:dyDescent="0.25">
      <c r="AAY3231" s="60"/>
      <c r="AAZ3231" s="60"/>
      <c r="ABA3231" s="60"/>
      <c r="ABB3231" s="60"/>
      <c r="ABC3231" s="60"/>
      <c r="ABD3231" s="60"/>
      <c r="ABE3231" s="60"/>
      <c r="ABF3231" s="60"/>
      <c r="ABG3231" s="60"/>
      <c r="ABH3231" s="60"/>
      <c r="ABI3231" s="60"/>
      <c r="ABJ3231" s="60"/>
      <c r="ABK3231" s="60"/>
      <c r="ABL3231" s="60"/>
      <c r="ABM3231" s="60"/>
      <c r="ABN3231" s="60"/>
      <c r="ABO3231" s="60"/>
      <c r="ABP3231" s="60"/>
      <c r="ABQ3231" s="60"/>
      <c r="ABR3231" s="60">
        <v>1.0037297385478701</v>
      </c>
      <c r="ABS3231" s="60"/>
      <c r="ABT3231" s="60"/>
      <c r="ABU3231" s="60"/>
      <c r="ABV3231" s="60"/>
      <c r="ABW3231" s="60"/>
      <c r="ABX3231" s="60"/>
    </row>
    <row r="3232" spans="727:752" x14ac:dyDescent="0.25">
      <c r="AAY3232" s="60"/>
      <c r="AAZ3232" s="60"/>
      <c r="ABA3232" s="60"/>
      <c r="ABB3232" s="60"/>
      <c r="ABC3232" s="60"/>
      <c r="ABD3232" s="60"/>
      <c r="ABE3232" s="60"/>
      <c r="ABF3232" s="60"/>
      <c r="ABG3232" s="60"/>
      <c r="ABH3232" s="60"/>
      <c r="ABI3232" s="60"/>
      <c r="ABJ3232" s="60"/>
      <c r="ABK3232" s="60"/>
      <c r="ABL3232" s="60"/>
      <c r="ABM3232" s="60"/>
      <c r="ABN3232" s="60"/>
      <c r="ABO3232" s="60"/>
      <c r="ABP3232" s="60"/>
      <c r="ABQ3232" s="60"/>
      <c r="ABR3232" s="60">
        <v>1.0037251096334401</v>
      </c>
      <c r="ABS3232" s="60"/>
      <c r="ABT3232" s="60"/>
      <c r="ABU3232" s="60"/>
      <c r="ABV3232" s="60"/>
      <c r="ABW3232" s="60"/>
      <c r="ABX3232" s="60"/>
    </row>
    <row r="3233" spans="727:752" x14ac:dyDescent="0.25">
      <c r="AAY3233" s="60"/>
      <c r="AAZ3233" s="60"/>
      <c r="ABA3233" s="60"/>
      <c r="ABB3233" s="60"/>
      <c r="ABC3233" s="60"/>
      <c r="ABD3233" s="60"/>
      <c r="ABE3233" s="60"/>
      <c r="ABF3233" s="60"/>
      <c r="ABG3233" s="60"/>
      <c r="ABH3233" s="60"/>
      <c r="ABI3233" s="60"/>
      <c r="ABJ3233" s="60"/>
      <c r="ABK3233" s="60"/>
      <c r="ABL3233" s="60"/>
      <c r="ABM3233" s="60"/>
      <c r="ABN3233" s="60"/>
      <c r="ABO3233" s="60"/>
      <c r="ABP3233" s="60"/>
      <c r="ABQ3233" s="60"/>
      <c r="ABR3233" s="60">
        <v>1.00372477999524</v>
      </c>
      <c r="ABS3233" s="60"/>
      <c r="ABT3233" s="60"/>
      <c r="ABU3233" s="60"/>
      <c r="ABV3233" s="60"/>
      <c r="ABW3233" s="60"/>
      <c r="ABX3233" s="60"/>
    </row>
    <row r="3234" spans="727:752" x14ac:dyDescent="0.25">
      <c r="AAY3234" s="60"/>
      <c r="AAZ3234" s="60"/>
      <c r="ABA3234" s="60"/>
      <c r="ABB3234" s="60"/>
      <c r="ABC3234" s="60"/>
      <c r="ABD3234" s="60"/>
      <c r="ABE3234" s="60"/>
      <c r="ABF3234" s="60"/>
      <c r="ABG3234" s="60"/>
      <c r="ABH3234" s="60"/>
      <c r="ABI3234" s="60"/>
      <c r="ABJ3234" s="60"/>
      <c r="ABK3234" s="60"/>
      <c r="ABL3234" s="60"/>
      <c r="ABM3234" s="60"/>
      <c r="ABN3234" s="60"/>
      <c r="ABO3234" s="60"/>
      <c r="ABP3234" s="60"/>
      <c r="ABQ3234" s="60"/>
      <c r="ABR3234" s="60">
        <v>1.0037138281571101</v>
      </c>
      <c r="ABS3234" s="60"/>
      <c r="ABT3234" s="60"/>
      <c r="ABU3234" s="60"/>
      <c r="ABV3234" s="60"/>
      <c r="ABW3234" s="60"/>
      <c r="ABX3234" s="60"/>
    </row>
    <row r="3235" spans="727:752" x14ac:dyDescent="0.25">
      <c r="AAY3235" s="60"/>
      <c r="AAZ3235" s="60"/>
      <c r="ABA3235" s="60"/>
      <c r="ABB3235" s="60"/>
      <c r="ABC3235" s="60"/>
      <c r="ABD3235" s="60"/>
      <c r="ABE3235" s="60"/>
      <c r="ABF3235" s="60"/>
      <c r="ABG3235" s="60"/>
      <c r="ABH3235" s="60"/>
      <c r="ABI3235" s="60"/>
      <c r="ABJ3235" s="60"/>
      <c r="ABK3235" s="60"/>
      <c r="ABL3235" s="60"/>
      <c r="ABM3235" s="60"/>
      <c r="ABN3235" s="60"/>
      <c r="ABO3235" s="60"/>
      <c r="ABP3235" s="60"/>
      <c r="ABQ3235" s="60"/>
      <c r="ABR3235" s="60">
        <v>1.00370306716282</v>
      </c>
      <c r="ABS3235" s="60"/>
      <c r="ABT3235" s="60"/>
      <c r="ABU3235" s="60"/>
      <c r="ABV3235" s="60"/>
      <c r="ABW3235" s="60"/>
      <c r="ABX3235" s="60"/>
    </row>
    <row r="3236" spans="727:752" x14ac:dyDescent="0.25">
      <c r="AAY3236" s="60"/>
      <c r="AAZ3236" s="60"/>
      <c r="ABA3236" s="60"/>
      <c r="ABB3236" s="60"/>
      <c r="ABC3236" s="60"/>
      <c r="ABD3236" s="60"/>
      <c r="ABE3236" s="60"/>
      <c r="ABF3236" s="60"/>
      <c r="ABG3236" s="60"/>
      <c r="ABH3236" s="60"/>
      <c r="ABI3236" s="60"/>
      <c r="ABJ3236" s="60"/>
      <c r="ABK3236" s="60"/>
      <c r="ABL3236" s="60"/>
      <c r="ABM3236" s="60"/>
      <c r="ABN3236" s="60"/>
      <c r="ABO3236" s="60"/>
      <c r="ABP3236" s="60"/>
      <c r="ABQ3236" s="60"/>
      <c r="ABR3236" s="60">
        <v>1.00369296442457</v>
      </c>
      <c r="ABS3236" s="60"/>
      <c r="ABT3236" s="60"/>
      <c r="ABU3236" s="60"/>
      <c r="ABV3236" s="60"/>
      <c r="ABW3236" s="60"/>
      <c r="ABX3236" s="60"/>
    </row>
    <row r="3237" spans="727:752" x14ac:dyDescent="0.25">
      <c r="AAY3237" s="60"/>
      <c r="AAZ3237" s="60"/>
      <c r="ABA3237" s="60"/>
      <c r="ABB3237" s="60"/>
      <c r="ABC3237" s="60"/>
      <c r="ABD3237" s="60"/>
      <c r="ABE3237" s="60"/>
      <c r="ABF3237" s="60"/>
      <c r="ABG3237" s="60"/>
      <c r="ABH3237" s="60"/>
      <c r="ABI3237" s="60"/>
      <c r="ABJ3237" s="60"/>
      <c r="ABK3237" s="60"/>
      <c r="ABL3237" s="60"/>
      <c r="ABM3237" s="60"/>
      <c r="ABN3237" s="60"/>
      <c r="ABO3237" s="60"/>
      <c r="ABP3237" s="60"/>
      <c r="ABQ3237" s="60"/>
      <c r="ABR3237" s="60">
        <v>1.0036886458904399</v>
      </c>
      <c r="ABS3237" s="60"/>
      <c r="ABT3237" s="60"/>
      <c r="ABU3237" s="60"/>
      <c r="ABV3237" s="60"/>
      <c r="ABW3237" s="60"/>
      <c r="ABX3237" s="60"/>
    </row>
    <row r="3238" spans="727:752" x14ac:dyDescent="0.25">
      <c r="AAY3238" s="60"/>
      <c r="AAZ3238" s="60"/>
      <c r="ABA3238" s="60"/>
      <c r="ABB3238" s="60"/>
      <c r="ABC3238" s="60"/>
      <c r="ABD3238" s="60"/>
      <c r="ABE3238" s="60"/>
      <c r="ABF3238" s="60"/>
      <c r="ABG3238" s="60"/>
      <c r="ABH3238" s="60"/>
      <c r="ABI3238" s="60"/>
      <c r="ABJ3238" s="60"/>
      <c r="ABK3238" s="60"/>
      <c r="ABL3238" s="60"/>
      <c r="ABM3238" s="60"/>
      <c r="ABN3238" s="60"/>
      <c r="ABO3238" s="60"/>
      <c r="ABP3238" s="60"/>
      <c r="ABQ3238" s="60"/>
      <c r="ABR3238" s="60">
        <v>1.0036858494826999</v>
      </c>
      <c r="ABS3238" s="60"/>
      <c r="ABT3238" s="60"/>
      <c r="ABU3238" s="60"/>
      <c r="ABV3238" s="60"/>
      <c r="ABW3238" s="60"/>
      <c r="ABX3238" s="60"/>
    </row>
    <row r="3239" spans="727:752" x14ac:dyDescent="0.25">
      <c r="AAY3239" s="60"/>
      <c r="AAZ3239" s="60"/>
      <c r="ABA3239" s="60"/>
      <c r="ABB3239" s="60"/>
      <c r="ABC3239" s="60"/>
      <c r="ABD3239" s="60"/>
      <c r="ABE3239" s="60"/>
      <c r="ABF3239" s="60"/>
      <c r="ABG3239" s="60"/>
      <c r="ABH3239" s="60"/>
      <c r="ABI3239" s="60"/>
      <c r="ABJ3239" s="60"/>
      <c r="ABK3239" s="60"/>
      <c r="ABL3239" s="60"/>
      <c r="ABM3239" s="60"/>
      <c r="ABN3239" s="60"/>
      <c r="ABO3239" s="60"/>
      <c r="ABP3239" s="60"/>
      <c r="ABQ3239" s="60"/>
      <c r="ABR3239" s="60">
        <v>1.0036799511178101</v>
      </c>
      <c r="ABS3239" s="60"/>
      <c r="ABT3239" s="60"/>
      <c r="ABU3239" s="60"/>
      <c r="ABV3239" s="60"/>
      <c r="ABW3239" s="60"/>
      <c r="ABX3239" s="60"/>
    </row>
    <row r="3240" spans="727:752" x14ac:dyDescent="0.25">
      <c r="AAY3240" s="60"/>
      <c r="AAZ3240" s="60"/>
      <c r="ABA3240" s="60"/>
      <c r="ABB3240" s="60"/>
      <c r="ABC3240" s="60"/>
      <c r="ABD3240" s="60"/>
      <c r="ABE3240" s="60"/>
      <c r="ABF3240" s="60"/>
      <c r="ABG3240" s="60"/>
      <c r="ABH3240" s="60"/>
      <c r="ABI3240" s="60"/>
      <c r="ABJ3240" s="60"/>
      <c r="ABK3240" s="60"/>
      <c r="ABL3240" s="60"/>
      <c r="ABM3240" s="60"/>
      <c r="ABN3240" s="60"/>
      <c r="ABO3240" s="60"/>
      <c r="ABP3240" s="60"/>
      <c r="ABQ3240" s="60"/>
      <c r="ABR3240" s="60">
        <v>1.0036738646905701</v>
      </c>
      <c r="ABS3240" s="60"/>
      <c r="ABT3240" s="60"/>
      <c r="ABU3240" s="60"/>
      <c r="ABV3240" s="60"/>
      <c r="ABW3240" s="60"/>
      <c r="ABX3240" s="60"/>
    </row>
    <row r="3241" spans="727:752" x14ac:dyDescent="0.25">
      <c r="AAY3241" s="60"/>
      <c r="AAZ3241" s="60"/>
      <c r="ABA3241" s="60"/>
      <c r="ABB3241" s="60"/>
      <c r="ABC3241" s="60"/>
      <c r="ABD3241" s="60"/>
      <c r="ABE3241" s="60"/>
      <c r="ABF3241" s="60"/>
      <c r="ABG3241" s="60"/>
      <c r="ABH3241" s="60"/>
      <c r="ABI3241" s="60"/>
      <c r="ABJ3241" s="60"/>
      <c r="ABK3241" s="60"/>
      <c r="ABL3241" s="60"/>
      <c r="ABM3241" s="60"/>
      <c r="ABN3241" s="60"/>
      <c r="ABO3241" s="60"/>
      <c r="ABP3241" s="60"/>
      <c r="ABQ3241" s="60"/>
      <c r="ABR3241" s="60">
        <v>1.00366633332833</v>
      </c>
      <c r="ABS3241" s="60"/>
      <c r="ABT3241" s="60"/>
      <c r="ABU3241" s="60"/>
      <c r="ABV3241" s="60"/>
      <c r="ABW3241" s="60"/>
      <c r="ABX3241" s="60"/>
    </row>
    <row r="3242" spans="727:752" x14ac:dyDescent="0.25">
      <c r="AAY3242" s="60"/>
      <c r="AAZ3242" s="60"/>
      <c r="ABA3242" s="60"/>
      <c r="ABB3242" s="60"/>
      <c r="ABC3242" s="60"/>
      <c r="ABD3242" s="60"/>
      <c r="ABE3242" s="60"/>
      <c r="ABF3242" s="60"/>
      <c r="ABG3242" s="60"/>
      <c r="ABH3242" s="60"/>
      <c r="ABI3242" s="60"/>
      <c r="ABJ3242" s="60"/>
      <c r="ABK3242" s="60"/>
      <c r="ABL3242" s="60"/>
      <c r="ABM3242" s="60"/>
      <c r="ABN3242" s="60"/>
      <c r="ABO3242" s="60"/>
      <c r="ABP3242" s="60"/>
      <c r="ABQ3242" s="60"/>
      <c r="ABR3242" s="60">
        <v>1.00366617644991</v>
      </c>
      <c r="ABS3242" s="60"/>
      <c r="ABT3242" s="60"/>
      <c r="ABU3242" s="60"/>
      <c r="ABV3242" s="60"/>
      <c r="ABW3242" s="60"/>
      <c r="ABX3242" s="60"/>
    </row>
    <row r="3243" spans="727:752" x14ac:dyDescent="0.25">
      <c r="AAY3243" s="60"/>
      <c r="AAZ3243" s="60"/>
      <c r="ABA3243" s="60"/>
      <c r="ABB3243" s="60"/>
      <c r="ABC3243" s="60"/>
      <c r="ABD3243" s="60"/>
      <c r="ABE3243" s="60"/>
      <c r="ABF3243" s="60"/>
      <c r="ABG3243" s="60"/>
      <c r="ABH3243" s="60"/>
      <c r="ABI3243" s="60"/>
      <c r="ABJ3243" s="60"/>
      <c r="ABK3243" s="60"/>
      <c r="ABL3243" s="60"/>
      <c r="ABM3243" s="60"/>
      <c r="ABN3243" s="60"/>
      <c r="ABO3243" s="60"/>
      <c r="ABP3243" s="60"/>
      <c r="ABQ3243" s="60"/>
      <c r="ABR3243" s="60">
        <v>1.0036634947941601</v>
      </c>
      <c r="ABS3243" s="60"/>
      <c r="ABT3243" s="60"/>
      <c r="ABU3243" s="60"/>
      <c r="ABV3243" s="60"/>
      <c r="ABW3243" s="60"/>
      <c r="ABX3243" s="60"/>
    </row>
    <row r="3244" spans="727:752" x14ac:dyDescent="0.25">
      <c r="AAY3244" s="60"/>
      <c r="AAZ3244" s="60"/>
      <c r="ABA3244" s="60"/>
      <c r="ABB3244" s="60"/>
      <c r="ABC3244" s="60"/>
      <c r="ABD3244" s="60"/>
      <c r="ABE3244" s="60"/>
      <c r="ABF3244" s="60"/>
      <c r="ABG3244" s="60"/>
      <c r="ABH3244" s="60"/>
      <c r="ABI3244" s="60"/>
      <c r="ABJ3244" s="60"/>
      <c r="ABK3244" s="60"/>
      <c r="ABL3244" s="60"/>
      <c r="ABM3244" s="60"/>
      <c r="ABN3244" s="60"/>
      <c r="ABO3244" s="60"/>
      <c r="ABP3244" s="60"/>
      <c r="ABQ3244" s="60"/>
      <c r="ABR3244" s="60">
        <v>1.00366340496071</v>
      </c>
      <c r="ABS3244" s="60"/>
      <c r="ABT3244" s="60"/>
      <c r="ABU3244" s="60"/>
      <c r="ABV3244" s="60"/>
      <c r="ABW3244" s="60"/>
      <c r="ABX3244" s="60"/>
    </row>
    <row r="3245" spans="727:752" x14ac:dyDescent="0.25">
      <c r="AAY3245" s="60"/>
      <c r="AAZ3245" s="60"/>
      <c r="ABA3245" s="60"/>
      <c r="ABB3245" s="60"/>
      <c r="ABC3245" s="60"/>
      <c r="ABD3245" s="60"/>
      <c r="ABE3245" s="60"/>
      <c r="ABF3245" s="60"/>
      <c r="ABG3245" s="60"/>
      <c r="ABH3245" s="60"/>
      <c r="ABI3245" s="60"/>
      <c r="ABJ3245" s="60"/>
      <c r="ABK3245" s="60"/>
      <c r="ABL3245" s="60"/>
      <c r="ABM3245" s="60"/>
      <c r="ABN3245" s="60"/>
      <c r="ABO3245" s="60"/>
      <c r="ABP3245" s="60"/>
      <c r="ABQ3245" s="60"/>
      <c r="ABR3245" s="60">
        <v>1.0036624726641299</v>
      </c>
      <c r="ABS3245" s="60"/>
      <c r="ABT3245" s="60"/>
      <c r="ABU3245" s="60"/>
      <c r="ABV3245" s="60"/>
      <c r="ABW3245" s="60"/>
      <c r="ABX3245" s="60"/>
    </row>
    <row r="3246" spans="727:752" x14ac:dyDescent="0.25">
      <c r="AAY3246" s="60"/>
      <c r="AAZ3246" s="60"/>
      <c r="ABA3246" s="60"/>
      <c r="ABB3246" s="60"/>
      <c r="ABC3246" s="60"/>
      <c r="ABD3246" s="60"/>
      <c r="ABE3246" s="60"/>
      <c r="ABF3246" s="60"/>
      <c r="ABG3246" s="60"/>
      <c r="ABH3246" s="60"/>
      <c r="ABI3246" s="60"/>
      <c r="ABJ3246" s="60"/>
      <c r="ABK3246" s="60"/>
      <c r="ABL3246" s="60"/>
      <c r="ABM3246" s="60"/>
      <c r="ABN3246" s="60"/>
      <c r="ABO3246" s="60"/>
      <c r="ABP3246" s="60"/>
      <c r="ABQ3246" s="60"/>
      <c r="ABR3246" s="60">
        <v>1.00365437963707</v>
      </c>
      <c r="ABS3246" s="60"/>
      <c r="ABT3246" s="60"/>
      <c r="ABU3246" s="60"/>
      <c r="ABV3246" s="60"/>
      <c r="ABW3246" s="60"/>
      <c r="ABX3246" s="60"/>
    </row>
    <row r="3247" spans="727:752" x14ac:dyDescent="0.25">
      <c r="AAY3247" s="60"/>
      <c r="AAZ3247" s="60"/>
      <c r="ABA3247" s="60"/>
      <c r="ABB3247" s="60"/>
      <c r="ABC3247" s="60"/>
      <c r="ABD3247" s="60"/>
      <c r="ABE3247" s="60"/>
      <c r="ABF3247" s="60"/>
      <c r="ABG3247" s="60"/>
      <c r="ABH3247" s="60"/>
      <c r="ABI3247" s="60"/>
      <c r="ABJ3247" s="60"/>
      <c r="ABK3247" s="60"/>
      <c r="ABL3247" s="60"/>
      <c r="ABM3247" s="60"/>
      <c r="ABN3247" s="60"/>
      <c r="ABO3247" s="60"/>
      <c r="ABP3247" s="60"/>
      <c r="ABQ3247" s="60"/>
      <c r="ABR3247" s="60">
        <v>1.0036540041353801</v>
      </c>
      <c r="ABS3247" s="60"/>
      <c r="ABT3247" s="60"/>
      <c r="ABU3247" s="60"/>
      <c r="ABV3247" s="60"/>
      <c r="ABW3247" s="60"/>
      <c r="ABX3247" s="60"/>
    </row>
    <row r="3248" spans="727:752" x14ac:dyDescent="0.25">
      <c r="AAY3248" s="60"/>
      <c r="AAZ3248" s="60"/>
      <c r="ABA3248" s="60"/>
      <c r="ABB3248" s="60"/>
      <c r="ABC3248" s="60"/>
      <c r="ABD3248" s="60"/>
      <c r="ABE3248" s="60"/>
      <c r="ABF3248" s="60"/>
      <c r="ABG3248" s="60"/>
      <c r="ABH3248" s="60"/>
      <c r="ABI3248" s="60"/>
      <c r="ABJ3248" s="60"/>
      <c r="ABK3248" s="60"/>
      <c r="ABL3248" s="60"/>
      <c r="ABM3248" s="60"/>
      <c r="ABN3248" s="60"/>
      <c r="ABO3248" s="60"/>
      <c r="ABP3248" s="60"/>
      <c r="ABQ3248" s="60"/>
      <c r="ABR3248" s="60">
        <v>1.0036522414179001</v>
      </c>
      <c r="ABS3248" s="60"/>
      <c r="ABT3248" s="60"/>
      <c r="ABU3248" s="60"/>
      <c r="ABV3248" s="60"/>
      <c r="ABW3248" s="60"/>
      <c r="ABX3248" s="60"/>
    </row>
    <row r="3249" spans="727:752" x14ac:dyDescent="0.25">
      <c r="AAY3249" s="60"/>
      <c r="AAZ3249" s="60"/>
      <c r="ABA3249" s="60"/>
      <c r="ABB3249" s="60"/>
      <c r="ABC3249" s="60"/>
      <c r="ABD3249" s="60"/>
      <c r="ABE3249" s="60"/>
      <c r="ABF3249" s="60"/>
      <c r="ABG3249" s="60"/>
      <c r="ABH3249" s="60"/>
      <c r="ABI3249" s="60"/>
      <c r="ABJ3249" s="60"/>
      <c r="ABK3249" s="60"/>
      <c r="ABL3249" s="60"/>
      <c r="ABM3249" s="60"/>
      <c r="ABN3249" s="60"/>
      <c r="ABO3249" s="60"/>
      <c r="ABP3249" s="60"/>
      <c r="ABQ3249" s="60"/>
      <c r="ABR3249" s="60">
        <v>1.0036447302335001</v>
      </c>
      <c r="ABS3249" s="60"/>
      <c r="ABT3249" s="60"/>
      <c r="ABU3249" s="60"/>
      <c r="ABV3249" s="60"/>
      <c r="ABW3249" s="60"/>
      <c r="ABX3249" s="60"/>
    </row>
    <row r="3250" spans="727:752" x14ac:dyDescent="0.25">
      <c r="AAY3250" s="60"/>
      <c r="AAZ3250" s="60"/>
      <c r="ABA3250" s="60"/>
      <c r="ABB3250" s="60"/>
      <c r="ABC3250" s="60"/>
      <c r="ABD3250" s="60"/>
      <c r="ABE3250" s="60"/>
      <c r="ABF3250" s="60"/>
      <c r="ABG3250" s="60"/>
      <c r="ABH3250" s="60"/>
      <c r="ABI3250" s="60"/>
      <c r="ABJ3250" s="60"/>
      <c r="ABK3250" s="60"/>
      <c r="ABL3250" s="60"/>
      <c r="ABM3250" s="60"/>
      <c r="ABN3250" s="60"/>
      <c r="ABO3250" s="60"/>
      <c r="ABP3250" s="60"/>
      <c r="ABQ3250" s="60"/>
      <c r="ABR3250" s="60">
        <v>1.0036412029683699</v>
      </c>
      <c r="ABS3250" s="60"/>
      <c r="ABT3250" s="60"/>
      <c r="ABU3250" s="60"/>
      <c r="ABV3250" s="60"/>
      <c r="ABW3250" s="60"/>
      <c r="ABX3250" s="60"/>
    </row>
    <row r="3251" spans="727:752" x14ac:dyDescent="0.25">
      <c r="AAY3251" s="60"/>
      <c r="AAZ3251" s="60"/>
      <c r="ABA3251" s="60"/>
      <c r="ABB3251" s="60"/>
      <c r="ABC3251" s="60"/>
      <c r="ABD3251" s="60"/>
      <c r="ABE3251" s="60"/>
      <c r="ABF3251" s="60"/>
      <c r="ABG3251" s="60"/>
      <c r="ABH3251" s="60"/>
      <c r="ABI3251" s="60"/>
      <c r="ABJ3251" s="60"/>
      <c r="ABK3251" s="60"/>
      <c r="ABL3251" s="60"/>
      <c r="ABM3251" s="60"/>
      <c r="ABN3251" s="60"/>
      <c r="ABO3251" s="60"/>
      <c r="ABP3251" s="60"/>
      <c r="ABQ3251" s="60"/>
      <c r="ABR3251" s="60">
        <v>1.0036352699384801</v>
      </c>
      <c r="ABS3251" s="60"/>
      <c r="ABT3251" s="60"/>
      <c r="ABU3251" s="60"/>
      <c r="ABV3251" s="60"/>
      <c r="ABW3251" s="60"/>
      <c r="ABX3251" s="60"/>
    </row>
    <row r="3252" spans="727:752" x14ac:dyDescent="0.25">
      <c r="AAY3252" s="60"/>
      <c r="AAZ3252" s="60"/>
      <c r="ABA3252" s="60"/>
      <c r="ABB3252" s="60"/>
      <c r="ABC3252" s="60"/>
      <c r="ABD3252" s="60"/>
      <c r="ABE3252" s="60"/>
      <c r="ABF3252" s="60"/>
      <c r="ABG3252" s="60"/>
      <c r="ABH3252" s="60"/>
      <c r="ABI3252" s="60"/>
      <c r="ABJ3252" s="60"/>
      <c r="ABK3252" s="60"/>
      <c r="ABL3252" s="60"/>
      <c r="ABM3252" s="60"/>
      <c r="ABN3252" s="60"/>
      <c r="ABO3252" s="60"/>
      <c r="ABP3252" s="60"/>
      <c r="ABQ3252" s="60"/>
      <c r="ABR3252" s="60">
        <v>1.0036306231991201</v>
      </c>
      <c r="ABS3252" s="60"/>
      <c r="ABT3252" s="60"/>
      <c r="ABU3252" s="60"/>
      <c r="ABV3252" s="60"/>
      <c r="ABW3252" s="60"/>
      <c r="ABX3252" s="60"/>
    </row>
    <row r="3253" spans="727:752" x14ac:dyDescent="0.25">
      <c r="AAY3253" s="60"/>
      <c r="AAZ3253" s="60"/>
      <c r="ABA3253" s="60"/>
      <c r="ABB3253" s="60"/>
      <c r="ABC3253" s="60"/>
      <c r="ABD3253" s="60"/>
      <c r="ABE3253" s="60"/>
      <c r="ABF3253" s="60"/>
      <c r="ABG3253" s="60"/>
      <c r="ABH3253" s="60"/>
      <c r="ABI3253" s="60"/>
      <c r="ABJ3253" s="60"/>
      <c r="ABK3253" s="60"/>
      <c r="ABL3253" s="60"/>
      <c r="ABM3253" s="60"/>
      <c r="ABN3253" s="60"/>
      <c r="ABO3253" s="60"/>
      <c r="ABP3253" s="60"/>
      <c r="ABQ3253" s="60"/>
      <c r="ABR3253" s="60">
        <v>1.0036287492334</v>
      </c>
      <c r="ABS3253" s="60"/>
      <c r="ABT3253" s="60"/>
      <c r="ABU3253" s="60"/>
      <c r="ABV3253" s="60"/>
      <c r="ABW3253" s="60"/>
      <c r="ABX3253" s="60"/>
    </row>
    <row r="3254" spans="727:752" x14ac:dyDescent="0.25">
      <c r="AAY3254" s="60"/>
      <c r="AAZ3254" s="60"/>
      <c r="ABA3254" s="60"/>
      <c r="ABB3254" s="60"/>
      <c r="ABC3254" s="60"/>
      <c r="ABD3254" s="60"/>
      <c r="ABE3254" s="60"/>
      <c r="ABF3254" s="60"/>
      <c r="ABG3254" s="60"/>
      <c r="ABH3254" s="60"/>
      <c r="ABI3254" s="60"/>
      <c r="ABJ3254" s="60"/>
      <c r="ABK3254" s="60"/>
      <c r="ABL3254" s="60"/>
      <c r="ABM3254" s="60"/>
      <c r="ABN3254" s="60"/>
      <c r="ABO3254" s="60"/>
      <c r="ABP3254" s="60"/>
      <c r="ABQ3254" s="60"/>
      <c r="ABR3254" s="60">
        <v>1.0036219431762601</v>
      </c>
      <c r="ABS3254" s="60"/>
      <c r="ABT3254" s="60"/>
      <c r="ABU3254" s="60"/>
      <c r="ABV3254" s="60"/>
      <c r="ABW3254" s="60"/>
      <c r="ABX3254" s="60"/>
    </row>
    <row r="3255" spans="727:752" x14ac:dyDescent="0.25">
      <c r="AAY3255" s="60"/>
      <c r="AAZ3255" s="60"/>
      <c r="ABA3255" s="60"/>
      <c r="ABB3255" s="60"/>
      <c r="ABC3255" s="60"/>
      <c r="ABD3255" s="60"/>
      <c r="ABE3255" s="60"/>
      <c r="ABF3255" s="60"/>
      <c r="ABG3255" s="60"/>
      <c r="ABH3255" s="60"/>
      <c r="ABI3255" s="60"/>
      <c r="ABJ3255" s="60"/>
      <c r="ABK3255" s="60"/>
      <c r="ABL3255" s="60"/>
      <c r="ABM3255" s="60"/>
      <c r="ABN3255" s="60"/>
      <c r="ABO3255" s="60"/>
      <c r="ABP3255" s="60"/>
      <c r="ABQ3255" s="60"/>
      <c r="ABR3255" s="60">
        <v>1.0036207927817899</v>
      </c>
      <c r="ABS3255" s="60"/>
      <c r="ABT3255" s="60"/>
      <c r="ABU3255" s="60"/>
      <c r="ABV3255" s="60"/>
      <c r="ABW3255" s="60"/>
      <c r="ABX3255" s="60"/>
    </row>
    <row r="3256" spans="727:752" x14ac:dyDescent="0.25">
      <c r="AAY3256" s="60"/>
      <c r="AAZ3256" s="60"/>
      <c r="ABA3256" s="60"/>
      <c r="ABB3256" s="60"/>
      <c r="ABC3256" s="60"/>
      <c r="ABD3256" s="60"/>
      <c r="ABE3256" s="60"/>
      <c r="ABF3256" s="60"/>
      <c r="ABG3256" s="60"/>
      <c r="ABH3256" s="60"/>
      <c r="ABI3256" s="60"/>
      <c r="ABJ3256" s="60"/>
      <c r="ABK3256" s="60"/>
      <c r="ABL3256" s="60"/>
      <c r="ABM3256" s="60"/>
      <c r="ABN3256" s="60"/>
      <c r="ABO3256" s="60"/>
      <c r="ABP3256" s="60"/>
      <c r="ABQ3256" s="60"/>
      <c r="ABR3256" s="60">
        <v>1.0036203437620701</v>
      </c>
      <c r="ABS3256" s="60"/>
      <c r="ABT3256" s="60"/>
      <c r="ABU3256" s="60"/>
      <c r="ABV3256" s="60"/>
      <c r="ABW3256" s="60"/>
      <c r="ABX3256" s="60"/>
    </row>
    <row r="3257" spans="727:752" x14ac:dyDescent="0.25">
      <c r="AAY3257" s="60"/>
      <c r="AAZ3257" s="60"/>
      <c r="ABA3257" s="60"/>
      <c r="ABB3257" s="60"/>
      <c r="ABC3257" s="60"/>
      <c r="ABD3257" s="60"/>
      <c r="ABE3257" s="60"/>
      <c r="ABF3257" s="60"/>
      <c r="ABG3257" s="60"/>
      <c r="ABH3257" s="60"/>
      <c r="ABI3257" s="60"/>
      <c r="ABJ3257" s="60"/>
      <c r="ABK3257" s="60"/>
      <c r="ABL3257" s="60"/>
      <c r="ABM3257" s="60"/>
      <c r="ABN3257" s="60"/>
      <c r="ABO3257" s="60"/>
      <c r="ABP3257" s="60"/>
      <c r="ABQ3257" s="60"/>
      <c r="ABR3257" s="60">
        <v>1.0036197204419699</v>
      </c>
      <c r="ABS3257" s="60"/>
      <c r="ABT3257" s="60"/>
      <c r="ABU3257" s="60"/>
      <c r="ABV3257" s="60"/>
      <c r="ABW3257" s="60"/>
      <c r="ABX3257" s="60"/>
    </row>
    <row r="3258" spans="727:752" x14ac:dyDescent="0.25">
      <c r="AAY3258" s="60"/>
      <c r="AAZ3258" s="60"/>
      <c r="ABA3258" s="60"/>
      <c r="ABB3258" s="60"/>
      <c r="ABC3258" s="60"/>
      <c r="ABD3258" s="60"/>
      <c r="ABE3258" s="60"/>
      <c r="ABF3258" s="60"/>
      <c r="ABG3258" s="60"/>
      <c r="ABH3258" s="60"/>
      <c r="ABI3258" s="60"/>
      <c r="ABJ3258" s="60"/>
      <c r="ABK3258" s="60"/>
      <c r="ABL3258" s="60"/>
      <c r="ABM3258" s="60"/>
      <c r="ABN3258" s="60"/>
      <c r="ABO3258" s="60"/>
      <c r="ABP3258" s="60"/>
      <c r="ABQ3258" s="60"/>
      <c r="ABR3258" s="60">
        <v>1.00361691797902</v>
      </c>
      <c r="ABS3258" s="60"/>
      <c r="ABT3258" s="60"/>
      <c r="ABU3258" s="60"/>
      <c r="ABV3258" s="60"/>
      <c r="ABW3258" s="60"/>
      <c r="ABX3258" s="60"/>
    </row>
    <row r="3259" spans="727:752" x14ac:dyDescent="0.25">
      <c r="AAY3259" s="60"/>
      <c r="AAZ3259" s="60"/>
      <c r="ABA3259" s="60"/>
      <c r="ABB3259" s="60"/>
      <c r="ABC3259" s="60"/>
      <c r="ABD3259" s="60"/>
      <c r="ABE3259" s="60"/>
      <c r="ABF3259" s="60"/>
      <c r="ABG3259" s="60"/>
      <c r="ABH3259" s="60"/>
      <c r="ABI3259" s="60"/>
      <c r="ABJ3259" s="60"/>
      <c r="ABK3259" s="60"/>
      <c r="ABL3259" s="60"/>
      <c r="ABM3259" s="60"/>
      <c r="ABN3259" s="60"/>
      <c r="ABO3259" s="60"/>
      <c r="ABP3259" s="60"/>
      <c r="ABQ3259" s="60"/>
      <c r="ABR3259" s="60">
        <v>1.0036133912304199</v>
      </c>
      <c r="ABS3259" s="60"/>
      <c r="ABT3259" s="60"/>
      <c r="ABU3259" s="60"/>
      <c r="ABV3259" s="60"/>
      <c r="ABW3259" s="60"/>
      <c r="ABX3259" s="60"/>
    </row>
    <row r="3260" spans="727:752" x14ac:dyDescent="0.25">
      <c r="AAY3260" s="60"/>
      <c r="AAZ3260" s="60"/>
      <c r="ABA3260" s="60"/>
      <c r="ABB3260" s="60"/>
      <c r="ABC3260" s="60"/>
      <c r="ABD3260" s="60"/>
      <c r="ABE3260" s="60"/>
      <c r="ABF3260" s="60"/>
      <c r="ABG3260" s="60"/>
      <c r="ABH3260" s="60"/>
      <c r="ABI3260" s="60"/>
      <c r="ABJ3260" s="60"/>
      <c r="ABK3260" s="60"/>
      <c r="ABL3260" s="60"/>
      <c r="ABM3260" s="60"/>
      <c r="ABN3260" s="60"/>
      <c r="ABO3260" s="60"/>
      <c r="ABP3260" s="60"/>
      <c r="ABQ3260" s="60"/>
      <c r="ABR3260" s="60">
        <v>1.0036084265696901</v>
      </c>
      <c r="ABS3260" s="60"/>
      <c r="ABT3260" s="60"/>
      <c r="ABU3260" s="60"/>
      <c r="ABV3260" s="60"/>
      <c r="ABW3260" s="60"/>
      <c r="ABX3260" s="60"/>
    </row>
    <row r="3261" spans="727:752" x14ac:dyDescent="0.25">
      <c r="AAY3261" s="60"/>
      <c r="AAZ3261" s="60"/>
      <c r="ABA3261" s="60"/>
      <c r="ABB3261" s="60"/>
      <c r="ABC3261" s="60"/>
      <c r="ABD3261" s="60"/>
      <c r="ABE3261" s="60"/>
      <c r="ABF3261" s="60"/>
      <c r="ABG3261" s="60"/>
      <c r="ABH3261" s="60"/>
      <c r="ABI3261" s="60"/>
      <c r="ABJ3261" s="60"/>
      <c r="ABK3261" s="60"/>
      <c r="ABL3261" s="60"/>
      <c r="ABM3261" s="60"/>
      <c r="ABN3261" s="60"/>
      <c r="ABO3261" s="60"/>
      <c r="ABP3261" s="60"/>
      <c r="ABQ3261" s="60"/>
      <c r="ABR3261" s="60">
        <v>1.00360297611454</v>
      </c>
      <c r="ABS3261" s="60"/>
      <c r="ABT3261" s="60"/>
      <c r="ABU3261" s="60"/>
      <c r="ABV3261" s="60"/>
      <c r="ABW3261" s="60"/>
      <c r="ABX3261" s="60"/>
    </row>
    <row r="3262" spans="727:752" x14ac:dyDescent="0.25">
      <c r="AAY3262" s="60"/>
      <c r="AAZ3262" s="60"/>
      <c r="ABA3262" s="60"/>
      <c r="ABB3262" s="60"/>
      <c r="ABC3262" s="60"/>
      <c r="ABD3262" s="60"/>
      <c r="ABE3262" s="60"/>
      <c r="ABF3262" s="60"/>
      <c r="ABG3262" s="60"/>
      <c r="ABH3262" s="60"/>
      <c r="ABI3262" s="60"/>
      <c r="ABJ3262" s="60"/>
      <c r="ABK3262" s="60"/>
      <c r="ABL3262" s="60"/>
      <c r="ABM3262" s="60"/>
      <c r="ABN3262" s="60"/>
      <c r="ABO3262" s="60"/>
      <c r="ABP3262" s="60"/>
      <c r="ABQ3262" s="60"/>
      <c r="ABR3262" s="60">
        <v>1.0035976857508999</v>
      </c>
      <c r="ABS3262" s="60"/>
      <c r="ABT3262" s="60"/>
      <c r="ABU3262" s="60"/>
      <c r="ABV3262" s="60"/>
      <c r="ABW3262" s="60"/>
      <c r="ABX3262" s="60"/>
    </row>
    <row r="3263" spans="727:752" x14ac:dyDescent="0.25">
      <c r="AAY3263" s="60"/>
      <c r="AAZ3263" s="60"/>
      <c r="ABA3263" s="60"/>
      <c r="ABB3263" s="60"/>
      <c r="ABC3263" s="60"/>
      <c r="ABD3263" s="60"/>
      <c r="ABE3263" s="60"/>
      <c r="ABF3263" s="60"/>
      <c r="ABG3263" s="60"/>
      <c r="ABH3263" s="60"/>
      <c r="ABI3263" s="60"/>
      <c r="ABJ3263" s="60"/>
      <c r="ABK3263" s="60"/>
      <c r="ABL3263" s="60"/>
      <c r="ABM3263" s="60"/>
      <c r="ABN3263" s="60"/>
      <c r="ABO3263" s="60"/>
      <c r="ABP3263" s="60"/>
      <c r="ABQ3263" s="60"/>
      <c r="ABR3263" s="60">
        <v>1.0035951085468799</v>
      </c>
      <c r="ABS3263" s="60"/>
      <c r="ABT3263" s="60"/>
      <c r="ABU3263" s="60"/>
      <c r="ABV3263" s="60"/>
      <c r="ABW3263" s="60"/>
      <c r="ABX3263" s="60"/>
    </row>
    <row r="3264" spans="727:752" x14ac:dyDescent="0.25">
      <c r="AAY3264" s="60"/>
      <c r="AAZ3264" s="60"/>
      <c r="ABA3264" s="60"/>
      <c r="ABB3264" s="60"/>
      <c r="ABC3264" s="60"/>
      <c r="ABD3264" s="60"/>
      <c r="ABE3264" s="60"/>
      <c r="ABF3264" s="60"/>
      <c r="ABG3264" s="60"/>
      <c r="ABH3264" s="60"/>
      <c r="ABI3264" s="60"/>
      <c r="ABJ3264" s="60"/>
      <c r="ABK3264" s="60"/>
      <c r="ABL3264" s="60"/>
      <c r="ABM3264" s="60"/>
      <c r="ABN3264" s="60"/>
      <c r="ABO3264" s="60"/>
      <c r="ABP3264" s="60"/>
      <c r="ABQ3264" s="60"/>
      <c r="ABR3264" s="60">
        <v>1.0035837978786999</v>
      </c>
      <c r="ABS3264" s="60"/>
      <c r="ABT3264" s="60"/>
      <c r="ABU3264" s="60"/>
      <c r="ABV3264" s="60"/>
      <c r="ABW3264" s="60"/>
      <c r="ABX3264" s="60"/>
    </row>
    <row r="3265" spans="727:752" x14ac:dyDescent="0.25">
      <c r="AAY3265" s="60"/>
      <c r="AAZ3265" s="60"/>
      <c r="ABA3265" s="60"/>
      <c r="ABB3265" s="60"/>
      <c r="ABC3265" s="60"/>
      <c r="ABD3265" s="60"/>
      <c r="ABE3265" s="60"/>
      <c r="ABF3265" s="60"/>
      <c r="ABG3265" s="60"/>
      <c r="ABH3265" s="60"/>
      <c r="ABI3265" s="60"/>
      <c r="ABJ3265" s="60"/>
      <c r="ABK3265" s="60"/>
      <c r="ABL3265" s="60"/>
      <c r="ABM3265" s="60"/>
      <c r="ABN3265" s="60"/>
      <c r="ABO3265" s="60"/>
      <c r="ABP3265" s="60"/>
      <c r="ABQ3265" s="60"/>
      <c r="ABR3265" s="60">
        <v>1.00358246139132</v>
      </c>
      <c r="ABS3265" s="60"/>
      <c r="ABT3265" s="60"/>
      <c r="ABU3265" s="60"/>
      <c r="ABV3265" s="60"/>
      <c r="ABW3265" s="60"/>
      <c r="ABX3265" s="60"/>
    </row>
    <row r="3266" spans="727:752" x14ac:dyDescent="0.25">
      <c r="AAY3266" s="60"/>
      <c r="AAZ3266" s="60"/>
      <c r="ABA3266" s="60"/>
      <c r="ABB3266" s="60"/>
      <c r="ABC3266" s="60"/>
      <c r="ABD3266" s="60"/>
      <c r="ABE3266" s="60"/>
      <c r="ABF3266" s="60"/>
      <c r="ABG3266" s="60"/>
      <c r="ABH3266" s="60"/>
      <c r="ABI3266" s="60"/>
      <c r="ABJ3266" s="60"/>
      <c r="ABK3266" s="60"/>
      <c r="ABL3266" s="60"/>
      <c r="ABM3266" s="60"/>
      <c r="ABN3266" s="60"/>
      <c r="ABO3266" s="60"/>
      <c r="ABP3266" s="60"/>
      <c r="ABQ3266" s="60"/>
      <c r="ABR3266" s="60">
        <v>1.00358017912511</v>
      </c>
      <c r="ABS3266" s="60"/>
      <c r="ABT3266" s="60"/>
      <c r="ABU3266" s="60"/>
      <c r="ABV3266" s="60"/>
      <c r="ABW3266" s="60"/>
      <c r="ABX3266" s="60"/>
    </row>
    <row r="3267" spans="727:752" x14ac:dyDescent="0.25">
      <c r="AAY3267" s="60"/>
      <c r="AAZ3267" s="60"/>
      <c r="ABA3267" s="60"/>
      <c r="ABB3267" s="60"/>
      <c r="ABC3267" s="60"/>
      <c r="ABD3267" s="60"/>
      <c r="ABE3267" s="60"/>
      <c r="ABF3267" s="60"/>
      <c r="ABG3267" s="60"/>
      <c r="ABH3267" s="60"/>
      <c r="ABI3267" s="60"/>
      <c r="ABJ3267" s="60"/>
      <c r="ABK3267" s="60"/>
      <c r="ABL3267" s="60"/>
      <c r="ABM3267" s="60"/>
      <c r="ABN3267" s="60"/>
      <c r="ABO3267" s="60"/>
      <c r="ABP3267" s="60"/>
      <c r="ABQ3267" s="60"/>
      <c r="ABR3267" s="60">
        <v>1.00355900240536</v>
      </c>
      <c r="ABS3267" s="60"/>
      <c r="ABT3267" s="60"/>
      <c r="ABU3267" s="60"/>
      <c r="ABV3267" s="60"/>
      <c r="ABW3267" s="60"/>
      <c r="ABX3267" s="60"/>
    </row>
    <row r="3268" spans="727:752" x14ac:dyDescent="0.25">
      <c r="AAY3268" s="60"/>
      <c r="AAZ3268" s="60"/>
      <c r="ABA3268" s="60"/>
      <c r="ABB3268" s="60"/>
      <c r="ABC3268" s="60"/>
      <c r="ABD3268" s="60"/>
      <c r="ABE3268" s="60"/>
      <c r="ABF3268" s="60"/>
      <c r="ABG3268" s="60"/>
      <c r="ABH3268" s="60"/>
      <c r="ABI3268" s="60"/>
      <c r="ABJ3268" s="60"/>
      <c r="ABK3268" s="60"/>
      <c r="ABL3268" s="60"/>
      <c r="ABM3268" s="60"/>
      <c r="ABN3268" s="60"/>
      <c r="ABO3268" s="60"/>
      <c r="ABP3268" s="60"/>
      <c r="ABQ3268" s="60"/>
      <c r="ABR3268" s="60">
        <v>1.00355772165115</v>
      </c>
      <c r="ABS3268" s="60"/>
      <c r="ABT3268" s="60"/>
      <c r="ABU3268" s="60"/>
      <c r="ABV3268" s="60"/>
      <c r="ABW3268" s="60"/>
      <c r="ABX3268" s="60"/>
    </row>
    <row r="3269" spans="727:752" x14ac:dyDescent="0.25">
      <c r="AAY3269" s="60"/>
      <c r="AAZ3269" s="60"/>
      <c r="ABA3269" s="60"/>
      <c r="ABB3269" s="60"/>
      <c r="ABC3269" s="60"/>
      <c r="ABD3269" s="60"/>
      <c r="ABE3269" s="60"/>
      <c r="ABF3269" s="60"/>
      <c r="ABG3269" s="60"/>
      <c r="ABH3269" s="60"/>
      <c r="ABI3269" s="60"/>
      <c r="ABJ3269" s="60"/>
      <c r="ABK3269" s="60"/>
      <c r="ABL3269" s="60"/>
      <c r="ABM3269" s="60"/>
      <c r="ABN3269" s="60"/>
      <c r="ABO3269" s="60"/>
      <c r="ABP3269" s="60"/>
      <c r="ABQ3269" s="60"/>
      <c r="ABR3269" s="60">
        <v>1.0035574837758301</v>
      </c>
      <c r="ABS3269" s="60"/>
      <c r="ABT3269" s="60"/>
      <c r="ABU3269" s="60"/>
      <c r="ABV3269" s="60"/>
      <c r="ABW3269" s="60"/>
      <c r="ABX3269" s="60"/>
    </row>
    <row r="3270" spans="727:752" x14ac:dyDescent="0.25">
      <c r="AAY3270" s="60"/>
      <c r="AAZ3270" s="60"/>
      <c r="ABA3270" s="60"/>
      <c r="ABB3270" s="60"/>
      <c r="ABC3270" s="60"/>
      <c r="ABD3270" s="60"/>
      <c r="ABE3270" s="60"/>
      <c r="ABF3270" s="60"/>
      <c r="ABG3270" s="60"/>
      <c r="ABH3270" s="60"/>
      <c r="ABI3270" s="60"/>
      <c r="ABJ3270" s="60"/>
      <c r="ABK3270" s="60"/>
      <c r="ABL3270" s="60"/>
      <c r="ABM3270" s="60"/>
      <c r="ABN3270" s="60"/>
      <c r="ABO3270" s="60"/>
      <c r="ABP3270" s="60"/>
      <c r="ABQ3270" s="60"/>
      <c r="ABR3270" s="60">
        <v>1.0035568342068</v>
      </c>
      <c r="ABS3270" s="60"/>
      <c r="ABT3270" s="60"/>
      <c r="ABU3270" s="60"/>
      <c r="ABV3270" s="60"/>
      <c r="ABW3270" s="60"/>
      <c r="ABX3270" s="60"/>
    </row>
    <row r="3271" spans="727:752" x14ac:dyDescent="0.25">
      <c r="AAY3271" s="60"/>
      <c r="AAZ3271" s="60"/>
      <c r="ABA3271" s="60"/>
      <c r="ABB3271" s="60"/>
      <c r="ABC3271" s="60"/>
      <c r="ABD3271" s="60"/>
      <c r="ABE3271" s="60"/>
      <c r="ABF3271" s="60"/>
      <c r="ABG3271" s="60"/>
      <c r="ABH3271" s="60"/>
      <c r="ABI3271" s="60"/>
      <c r="ABJ3271" s="60"/>
      <c r="ABK3271" s="60"/>
      <c r="ABL3271" s="60"/>
      <c r="ABM3271" s="60"/>
      <c r="ABN3271" s="60"/>
      <c r="ABO3271" s="60"/>
      <c r="ABP3271" s="60"/>
      <c r="ABQ3271" s="60"/>
      <c r="ABR3271" s="60">
        <v>1.00355465559215</v>
      </c>
      <c r="ABS3271" s="60"/>
      <c r="ABT3271" s="60"/>
      <c r="ABU3271" s="60"/>
      <c r="ABV3271" s="60"/>
      <c r="ABW3271" s="60"/>
      <c r="ABX3271" s="60"/>
    </row>
    <row r="3272" spans="727:752" x14ac:dyDescent="0.25">
      <c r="AAY3272" s="60"/>
      <c r="AAZ3272" s="60"/>
      <c r="ABA3272" s="60"/>
      <c r="ABB3272" s="60"/>
      <c r="ABC3272" s="60"/>
      <c r="ABD3272" s="60"/>
      <c r="ABE3272" s="60"/>
      <c r="ABF3272" s="60"/>
      <c r="ABG3272" s="60"/>
      <c r="ABH3272" s="60"/>
      <c r="ABI3272" s="60"/>
      <c r="ABJ3272" s="60"/>
      <c r="ABK3272" s="60"/>
      <c r="ABL3272" s="60"/>
      <c r="ABM3272" s="60"/>
      <c r="ABN3272" s="60"/>
      <c r="ABO3272" s="60"/>
      <c r="ABP3272" s="60"/>
      <c r="ABQ3272" s="60"/>
      <c r="ABR3272" s="60">
        <v>1.0035534546001399</v>
      </c>
      <c r="ABS3272" s="60"/>
      <c r="ABT3272" s="60"/>
      <c r="ABU3272" s="60"/>
      <c r="ABV3272" s="60"/>
      <c r="ABW3272" s="60"/>
      <c r="ABX3272" s="60"/>
    </row>
    <row r="3273" spans="727:752" x14ac:dyDescent="0.25">
      <c r="AAY3273" s="60"/>
      <c r="AAZ3273" s="60"/>
      <c r="ABA3273" s="60"/>
      <c r="ABB3273" s="60"/>
      <c r="ABC3273" s="60"/>
      <c r="ABD3273" s="60"/>
      <c r="ABE3273" s="60"/>
      <c r="ABF3273" s="60"/>
      <c r="ABG3273" s="60"/>
      <c r="ABH3273" s="60"/>
      <c r="ABI3273" s="60"/>
      <c r="ABJ3273" s="60"/>
      <c r="ABK3273" s="60"/>
      <c r="ABL3273" s="60"/>
      <c r="ABM3273" s="60"/>
      <c r="ABN3273" s="60"/>
      <c r="ABO3273" s="60"/>
      <c r="ABP3273" s="60"/>
      <c r="ABQ3273" s="60"/>
      <c r="ABR3273" s="60">
        <v>1.00355107497284</v>
      </c>
      <c r="ABS3273" s="60"/>
      <c r="ABT3273" s="60"/>
      <c r="ABU3273" s="60"/>
      <c r="ABV3273" s="60"/>
      <c r="ABW3273" s="60"/>
      <c r="ABX3273" s="60"/>
    </row>
    <row r="3274" spans="727:752" x14ac:dyDescent="0.25">
      <c r="AAY3274" s="60"/>
      <c r="AAZ3274" s="60"/>
      <c r="ABA3274" s="60"/>
      <c r="ABB3274" s="60"/>
      <c r="ABC3274" s="60"/>
      <c r="ABD3274" s="60"/>
      <c r="ABE3274" s="60"/>
      <c r="ABF3274" s="60"/>
      <c r="ABG3274" s="60"/>
      <c r="ABH3274" s="60"/>
      <c r="ABI3274" s="60"/>
      <c r="ABJ3274" s="60"/>
      <c r="ABK3274" s="60"/>
      <c r="ABL3274" s="60"/>
      <c r="ABM3274" s="60"/>
      <c r="ABN3274" s="60"/>
      <c r="ABO3274" s="60"/>
      <c r="ABP3274" s="60"/>
      <c r="ABQ3274" s="60"/>
      <c r="ABR3274" s="60">
        <v>1.0035466465377501</v>
      </c>
      <c r="ABS3274" s="60"/>
      <c r="ABT3274" s="60"/>
      <c r="ABU3274" s="60"/>
      <c r="ABV3274" s="60"/>
      <c r="ABW3274" s="60"/>
      <c r="ABX3274" s="60"/>
    </row>
    <row r="3275" spans="727:752" x14ac:dyDescent="0.25">
      <c r="AAY3275" s="60"/>
      <c r="AAZ3275" s="60"/>
      <c r="ABA3275" s="60"/>
      <c r="ABB3275" s="60"/>
      <c r="ABC3275" s="60"/>
      <c r="ABD3275" s="60"/>
      <c r="ABE3275" s="60"/>
      <c r="ABF3275" s="60"/>
      <c r="ABG3275" s="60"/>
      <c r="ABH3275" s="60"/>
      <c r="ABI3275" s="60"/>
      <c r="ABJ3275" s="60"/>
      <c r="ABK3275" s="60"/>
      <c r="ABL3275" s="60"/>
      <c r="ABM3275" s="60"/>
      <c r="ABN3275" s="60"/>
      <c r="ABO3275" s="60"/>
      <c r="ABP3275" s="60"/>
      <c r="ABQ3275" s="60"/>
      <c r="ABR3275" s="60">
        <v>1.0035453301188</v>
      </c>
      <c r="ABS3275" s="60"/>
      <c r="ABT3275" s="60"/>
      <c r="ABU3275" s="60"/>
      <c r="ABV3275" s="60"/>
      <c r="ABW3275" s="60"/>
      <c r="ABX3275" s="60"/>
    </row>
    <row r="3276" spans="727:752" x14ac:dyDescent="0.25">
      <c r="AAY3276" s="60"/>
      <c r="AAZ3276" s="60"/>
      <c r="ABA3276" s="60"/>
      <c r="ABB3276" s="60"/>
      <c r="ABC3276" s="60"/>
      <c r="ABD3276" s="60"/>
      <c r="ABE3276" s="60"/>
      <c r="ABF3276" s="60"/>
      <c r="ABG3276" s="60"/>
      <c r="ABH3276" s="60"/>
      <c r="ABI3276" s="60"/>
      <c r="ABJ3276" s="60"/>
      <c r="ABK3276" s="60"/>
      <c r="ABL3276" s="60"/>
      <c r="ABM3276" s="60"/>
      <c r="ABN3276" s="60"/>
      <c r="ABO3276" s="60"/>
      <c r="ABP3276" s="60"/>
      <c r="ABQ3276" s="60"/>
      <c r="ABR3276" s="60">
        <v>1.00354481274272</v>
      </c>
      <c r="ABS3276" s="60"/>
      <c r="ABT3276" s="60"/>
      <c r="ABU3276" s="60"/>
      <c r="ABV3276" s="60"/>
      <c r="ABW3276" s="60"/>
      <c r="ABX3276" s="60"/>
    </row>
    <row r="3277" spans="727:752" x14ac:dyDescent="0.25">
      <c r="AAY3277" s="60"/>
      <c r="AAZ3277" s="60"/>
      <c r="ABA3277" s="60"/>
      <c r="ABB3277" s="60"/>
      <c r="ABC3277" s="60"/>
      <c r="ABD3277" s="60"/>
      <c r="ABE3277" s="60"/>
      <c r="ABF3277" s="60"/>
      <c r="ABG3277" s="60"/>
      <c r="ABH3277" s="60"/>
      <c r="ABI3277" s="60"/>
      <c r="ABJ3277" s="60"/>
      <c r="ABK3277" s="60"/>
      <c r="ABL3277" s="60"/>
      <c r="ABM3277" s="60"/>
      <c r="ABN3277" s="60"/>
      <c r="ABO3277" s="60"/>
      <c r="ABP3277" s="60"/>
      <c r="ABQ3277" s="60"/>
      <c r="ABR3277" s="60">
        <v>1.0035396766551199</v>
      </c>
      <c r="ABS3277" s="60"/>
      <c r="ABT3277" s="60"/>
      <c r="ABU3277" s="60"/>
      <c r="ABV3277" s="60"/>
      <c r="ABW3277" s="60"/>
      <c r="ABX3277" s="60"/>
    </row>
    <row r="3278" spans="727:752" x14ac:dyDescent="0.25">
      <c r="AAY3278" s="60"/>
      <c r="AAZ3278" s="60"/>
      <c r="ABA3278" s="60"/>
      <c r="ABB3278" s="60"/>
      <c r="ABC3278" s="60"/>
      <c r="ABD3278" s="60"/>
      <c r="ABE3278" s="60"/>
      <c r="ABF3278" s="60"/>
      <c r="ABG3278" s="60"/>
      <c r="ABH3278" s="60"/>
      <c r="ABI3278" s="60"/>
      <c r="ABJ3278" s="60"/>
      <c r="ABK3278" s="60"/>
      <c r="ABL3278" s="60"/>
      <c r="ABM3278" s="60"/>
      <c r="ABN3278" s="60"/>
      <c r="ABO3278" s="60"/>
      <c r="ABP3278" s="60"/>
      <c r="ABQ3278" s="60"/>
      <c r="ABR3278" s="60">
        <v>1.00353367286932</v>
      </c>
      <c r="ABS3278" s="60"/>
      <c r="ABT3278" s="60"/>
      <c r="ABU3278" s="60"/>
      <c r="ABV3278" s="60"/>
      <c r="ABW3278" s="60"/>
      <c r="ABX3278" s="60"/>
    </row>
    <row r="3279" spans="727:752" x14ac:dyDescent="0.25">
      <c r="AAY3279" s="60"/>
      <c r="AAZ3279" s="60"/>
      <c r="ABA3279" s="60"/>
      <c r="ABB3279" s="60"/>
      <c r="ABC3279" s="60"/>
      <c r="ABD3279" s="60"/>
      <c r="ABE3279" s="60"/>
      <c r="ABF3279" s="60"/>
      <c r="ABG3279" s="60"/>
      <c r="ABH3279" s="60"/>
      <c r="ABI3279" s="60"/>
      <c r="ABJ3279" s="60"/>
      <c r="ABK3279" s="60"/>
      <c r="ABL3279" s="60"/>
      <c r="ABM3279" s="60"/>
      <c r="ABN3279" s="60"/>
      <c r="ABO3279" s="60"/>
      <c r="ABP3279" s="60"/>
      <c r="ABQ3279" s="60"/>
      <c r="ABR3279" s="60">
        <v>1.0035319824154101</v>
      </c>
      <c r="ABS3279" s="60"/>
      <c r="ABT3279" s="60"/>
      <c r="ABU3279" s="60"/>
      <c r="ABV3279" s="60"/>
      <c r="ABW3279" s="60"/>
      <c r="ABX3279" s="60"/>
    </row>
    <row r="3280" spans="727:752" x14ac:dyDescent="0.25">
      <c r="AAY3280" s="60"/>
      <c r="AAZ3280" s="60"/>
      <c r="ABA3280" s="60"/>
      <c r="ABB3280" s="60"/>
      <c r="ABC3280" s="60"/>
      <c r="ABD3280" s="60"/>
      <c r="ABE3280" s="60"/>
      <c r="ABF3280" s="60"/>
      <c r="ABG3280" s="60"/>
      <c r="ABH3280" s="60"/>
      <c r="ABI3280" s="60"/>
      <c r="ABJ3280" s="60"/>
      <c r="ABK3280" s="60"/>
      <c r="ABL3280" s="60"/>
      <c r="ABM3280" s="60"/>
      <c r="ABN3280" s="60"/>
      <c r="ABO3280" s="60"/>
      <c r="ABP3280" s="60"/>
      <c r="ABQ3280" s="60"/>
      <c r="ABR3280" s="60">
        <v>1.00353182715753</v>
      </c>
      <c r="ABS3280" s="60"/>
      <c r="ABT3280" s="60"/>
      <c r="ABU3280" s="60"/>
      <c r="ABV3280" s="60"/>
      <c r="ABW3280" s="60"/>
      <c r="ABX3280" s="60"/>
    </row>
    <row r="3281" spans="727:752" x14ac:dyDescent="0.25">
      <c r="AAY3281" s="60"/>
      <c r="AAZ3281" s="60"/>
      <c r="ABA3281" s="60"/>
      <c r="ABB3281" s="60"/>
      <c r="ABC3281" s="60"/>
      <c r="ABD3281" s="60"/>
      <c r="ABE3281" s="60"/>
      <c r="ABF3281" s="60"/>
      <c r="ABG3281" s="60"/>
      <c r="ABH3281" s="60"/>
      <c r="ABI3281" s="60"/>
      <c r="ABJ3281" s="60"/>
      <c r="ABK3281" s="60"/>
      <c r="ABL3281" s="60"/>
      <c r="ABM3281" s="60"/>
      <c r="ABN3281" s="60"/>
      <c r="ABO3281" s="60"/>
      <c r="ABP3281" s="60"/>
      <c r="ABQ3281" s="60"/>
      <c r="ABR3281" s="60">
        <v>1.0035286826207399</v>
      </c>
      <c r="ABS3281" s="60"/>
      <c r="ABT3281" s="60"/>
      <c r="ABU3281" s="60"/>
      <c r="ABV3281" s="60"/>
      <c r="ABW3281" s="60"/>
      <c r="ABX3281" s="60"/>
    </row>
    <row r="3282" spans="727:752" x14ac:dyDescent="0.25">
      <c r="AAY3282" s="60"/>
      <c r="AAZ3282" s="60"/>
      <c r="ABA3282" s="60"/>
      <c r="ABB3282" s="60"/>
      <c r="ABC3282" s="60"/>
      <c r="ABD3282" s="60"/>
      <c r="ABE3282" s="60"/>
      <c r="ABF3282" s="60"/>
      <c r="ABG3282" s="60"/>
      <c r="ABH3282" s="60"/>
      <c r="ABI3282" s="60"/>
      <c r="ABJ3282" s="60"/>
      <c r="ABK3282" s="60"/>
      <c r="ABL3282" s="60"/>
      <c r="ABM3282" s="60"/>
      <c r="ABN3282" s="60"/>
      <c r="ABO3282" s="60"/>
      <c r="ABP3282" s="60"/>
      <c r="ABQ3282" s="60"/>
      <c r="ABR3282" s="60">
        <v>1.00352820162864</v>
      </c>
      <c r="ABS3282" s="60"/>
      <c r="ABT3282" s="60"/>
      <c r="ABU3282" s="60"/>
      <c r="ABV3282" s="60"/>
      <c r="ABW3282" s="60"/>
      <c r="ABX3282" s="60"/>
    </row>
    <row r="3283" spans="727:752" x14ac:dyDescent="0.25">
      <c r="AAY3283" s="60"/>
      <c r="AAZ3283" s="60"/>
      <c r="ABA3283" s="60"/>
      <c r="ABB3283" s="60"/>
      <c r="ABC3283" s="60"/>
      <c r="ABD3283" s="60"/>
      <c r="ABE3283" s="60"/>
      <c r="ABF3283" s="60"/>
      <c r="ABG3283" s="60"/>
      <c r="ABH3283" s="60"/>
      <c r="ABI3283" s="60"/>
      <c r="ABJ3283" s="60"/>
      <c r="ABK3283" s="60"/>
      <c r="ABL3283" s="60"/>
      <c r="ABM3283" s="60"/>
      <c r="ABN3283" s="60"/>
      <c r="ABO3283" s="60"/>
      <c r="ABP3283" s="60"/>
      <c r="ABQ3283" s="60"/>
      <c r="ABR3283" s="60">
        <v>1.0035274439773401</v>
      </c>
      <c r="ABS3283" s="60"/>
      <c r="ABT3283" s="60"/>
      <c r="ABU3283" s="60"/>
      <c r="ABV3283" s="60"/>
      <c r="ABW3283" s="60"/>
      <c r="ABX3283" s="60"/>
    </row>
    <row r="3284" spans="727:752" x14ac:dyDescent="0.25">
      <c r="AAY3284" s="60"/>
      <c r="AAZ3284" s="60"/>
      <c r="ABA3284" s="60"/>
      <c r="ABB3284" s="60"/>
      <c r="ABC3284" s="60"/>
      <c r="ABD3284" s="60"/>
      <c r="ABE3284" s="60"/>
      <c r="ABF3284" s="60"/>
      <c r="ABG3284" s="60"/>
      <c r="ABH3284" s="60"/>
      <c r="ABI3284" s="60"/>
      <c r="ABJ3284" s="60"/>
      <c r="ABK3284" s="60"/>
      <c r="ABL3284" s="60"/>
      <c r="ABM3284" s="60"/>
      <c r="ABN3284" s="60"/>
      <c r="ABO3284" s="60"/>
      <c r="ABP3284" s="60"/>
      <c r="ABQ3284" s="60"/>
      <c r="ABR3284" s="60">
        <v>1.00352524266403</v>
      </c>
      <c r="ABS3284" s="60"/>
      <c r="ABT3284" s="60"/>
      <c r="ABU3284" s="60"/>
      <c r="ABV3284" s="60"/>
      <c r="ABW3284" s="60"/>
      <c r="ABX3284" s="60"/>
    </row>
    <row r="3285" spans="727:752" x14ac:dyDescent="0.25">
      <c r="AAY3285" s="60"/>
      <c r="AAZ3285" s="60"/>
      <c r="ABA3285" s="60"/>
      <c r="ABB3285" s="60"/>
      <c r="ABC3285" s="60"/>
      <c r="ABD3285" s="60"/>
      <c r="ABE3285" s="60"/>
      <c r="ABF3285" s="60"/>
      <c r="ABG3285" s="60"/>
      <c r="ABH3285" s="60"/>
      <c r="ABI3285" s="60"/>
      <c r="ABJ3285" s="60"/>
      <c r="ABK3285" s="60"/>
      <c r="ABL3285" s="60"/>
      <c r="ABM3285" s="60"/>
      <c r="ABN3285" s="60"/>
      <c r="ABO3285" s="60"/>
      <c r="ABP3285" s="60"/>
      <c r="ABQ3285" s="60"/>
      <c r="ABR3285" s="60">
        <v>1.0035241622289199</v>
      </c>
      <c r="ABS3285" s="60"/>
      <c r="ABT3285" s="60"/>
      <c r="ABU3285" s="60"/>
      <c r="ABV3285" s="60"/>
      <c r="ABW3285" s="60"/>
      <c r="ABX3285" s="60"/>
    </row>
    <row r="3286" spans="727:752" x14ac:dyDescent="0.25">
      <c r="AAY3286" s="60"/>
      <c r="AAZ3286" s="60"/>
      <c r="ABA3286" s="60"/>
      <c r="ABB3286" s="60"/>
      <c r="ABC3286" s="60"/>
      <c r="ABD3286" s="60"/>
      <c r="ABE3286" s="60"/>
      <c r="ABF3286" s="60"/>
      <c r="ABG3286" s="60"/>
      <c r="ABH3286" s="60"/>
      <c r="ABI3286" s="60"/>
      <c r="ABJ3286" s="60"/>
      <c r="ABK3286" s="60"/>
      <c r="ABL3286" s="60"/>
      <c r="ABM3286" s="60"/>
      <c r="ABN3286" s="60"/>
      <c r="ABO3286" s="60"/>
      <c r="ABP3286" s="60"/>
      <c r="ABQ3286" s="60"/>
      <c r="ABR3286" s="60">
        <v>1.0035188405479101</v>
      </c>
      <c r="ABS3286" s="60"/>
      <c r="ABT3286" s="60"/>
      <c r="ABU3286" s="60"/>
      <c r="ABV3286" s="60"/>
      <c r="ABW3286" s="60"/>
      <c r="ABX3286" s="60"/>
    </row>
    <row r="3287" spans="727:752" x14ac:dyDescent="0.25">
      <c r="AAY3287" s="60"/>
      <c r="AAZ3287" s="60"/>
      <c r="ABA3287" s="60"/>
      <c r="ABB3287" s="60"/>
      <c r="ABC3287" s="60"/>
      <c r="ABD3287" s="60"/>
      <c r="ABE3287" s="60"/>
      <c r="ABF3287" s="60"/>
      <c r="ABG3287" s="60"/>
      <c r="ABH3287" s="60"/>
      <c r="ABI3287" s="60"/>
      <c r="ABJ3287" s="60"/>
      <c r="ABK3287" s="60"/>
      <c r="ABL3287" s="60"/>
      <c r="ABM3287" s="60"/>
      <c r="ABN3287" s="60"/>
      <c r="ABO3287" s="60"/>
      <c r="ABP3287" s="60"/>
      <c r="ABQ3287" s="60"/>
      <c r="ABR3287" s="60">
        <v>1.0035128150010899</v>
      </c>
      <c r="ABS3287" s="60"/>
      <c r="ABT3287" s="60"/>
      <c r="ABU3287" s="60"/>
      <c r="ABV3287" s="60"/>
      <c r="ABW3287" s="60"/>
      <c r="ABX3287" s="60"/>
    </row>
    <row r="3288" spans="727:752" x14ac:dyDescent="0.25">
      <c r="AAY3288" s="60"/>
      <c r="AAZ3288" s="60"/>
      <c r="ABA3288" s="60"/>
      <c r="ABB3288" s="60"/>
      <c r="ABC3288" s="60"/>
      <c r="ABD3288" s="60"/>
      <c r="ABE3288" s="60"/>
      <c r="ABF3288" s="60"/>
      <c r="ABG3288" s="60"/>
      <c r="ABH3288" s="60"/>
      <c r="ABI3288" s="60"/>
      <c r="ABJ3288" s="60"/>
      <c r="ABK3288" s="60"/>
      <c r="ABL3288" s="60"/>
      <c r="ABM3288" s="60"/>
      <c r="ABN3288" s="60"/>
      <c r="ABO3288" s="60"/>
      <c r="ABP3288" s="60"/>
      <c r="ABQ3288" s="60"/>
      <c r="ABR3288" s="60">
        <v>1.0035073975526201</v>
      </c>
      <c r="ABS3288" s="60"/>
      <c r="ABT3288" s="60"/>
      <c r="ABU3288" s="60"/>
      <c r="ABV3288" s="60"/>
      <c r="ABW3288" s="60"/>
      <c r="ABX3288" s="60"/>
    </row>
    <row r="3289" spans="727:752" x14ac:dyDescent="0.25">
      <c r="AAY3289" s="60"/>
      <c r="AAZ3289" s="60"/>
      <c r="ABA3289" s="60"/>
      <c r="ABB3289" s="60"/>
      <c r="ABC3289" s="60"/>
      <c r="ABD3289" s="60"/>
      <c r="ABE3289" s="60"/>
      <c r="ABF3289" s="60"/>
      <c r="ABG3289" s="60"/>
      <c r="ABH3289" s="60"/>
      <c r="ABI3289" s="60"/>
      <c r="ABJ3289" s="60"/>
      <c r="ABK3289" s="60"/>
      <c r="ABL3289" s="60"/>
      <c r="ABM3289" s="60"/>
      <c r="ABN3289" s="60"/>
      <c r="ABO3289" s="60"/>
      <c r="ABP3289" s="60"/>
      <c r="ABQ3289" s="60"/>
      <c r="ABR3289" s="60">
        <v>1.00349664846261</v>
      </c>
      <c r="ABS3289" s="60"/>
      <c r="ABT3289" s="60"/>
      <c r="ABU3289" s="60"/>
      <c r="ABV3289" s="60"/>
      <c r="ABW3289" s="60"/>
      <c r="ABX3289" s="60"/>
    </row>
    <row r="3290" spans="727:752" x14ac:dyDescent="0.25">
      <c r="AAY3290" s="60"/>
      <c r="AAZ3290" s="60"/>
      <c r="ABA3290" s="60"/>
      <c r="ABB3290" s="60"/>
      <c r="ABC3290" s="60"/>
      <c r="ABD3290" s="60"/>
      <c r="ABE3290" s="60"/>
      <c r="ABF3290" s="60"/>
      <c r="ABG3290" s="60"/>
      <c r="ABH3290" s="60"/>
      <c r="ABI3290" s="60"/>
      <c r="ABJ3290" s="60"/>
      <c r="ABK3290" s="60"/>
      <c r="ABL3290" s="60"/>
      <c r="ABM3290" s="60"/>
      <c r="ABN3290" s="60"/>
      <c r="ABO3290" s="60"/>
      <c r="ABP3290" s="60"/>
      <c r="ABQ3290" s="60"/>
      <c r="ABR3290" s="60">
        <v>1.00349487362362</v>
      </c>
      <c r="ABS3290" s="60"/>
      <c r="ABT3290" s="60"/>
      <c r="ABU3290" s="60"/>
      <c r="ABV3290" s="60"/>
      <c r="ABW3290" s="60"/>
      <c r="ABX3290" s="60"/>
    </row>
    <row r="3291" spans="727:752" x14ac:dyDescent="0.25">
      <c r="AAY3291" s="60"/>
      <c r="AAZ3291" s="60"/>
      <c r="ABA3291" s="60"/>
      <c r="ABB3291" s="60"/>
      <c r="ABC3291" s="60"/>
      <c r="ABD3291" s="60"/>
      <c r="ABE3291" s="60"/>
      <c r="ABF3291" s="60"/>
      <c r="ABG3291" s="60"/>
      <c r="ABH3291" s="60"/>
      <c r="ABI3291" s="60"/>
      <c r="ABJ3291" s="60"/>
      <c r="ABK3291" s="60"/>
      <c r="ABL3291" s="60"/>
      <c r="ABM3291" s="60"/>
      <c r="ABN3291" s="60"/>
      <c r="ABO3291" s="60"/>
      <c r="ABP3291" s="60"/>
      <c r="ABQ3291" s="60"/>
      <c r="ABR3291" s="60">
        <v>1.00349444672837</v>
      </c>
      <c r="ABS3291" s="60"/>
      <c r="ABT3291" s="60"/>
      <c r="ABU3291" s="60"/>
      <c r="ABV3291" s="60"/>
      <c r="ABW3291" s="60"/>
      <c r="ABX3291" s="60"/>
    </row>
    <row r="3292" spans="727:752" x14ac:dyDescent="0.25">
      <c r="AAY3292" s="60"/>
      <c r="AAZ3292" s="60"/>
      <c r="ABA3292" s="60"/>
      <c r="ABB3292" s="60"/>
      <c r="ABC3292" s="60"/>
      <c r="ABD3292" s="60"/>
      <c r="ABE3292" s="60"/>
      <c r="ABF3292" s="60"/>
      <c r="ABG3292" s="60"/>
      <c r="ABH3292" s="60"/>
      <c r="ABI3292" s="60"/>
      <c r="ABJ3292" s="60"/>
      <c r="ABK3292" s="60"/>
      <c r="ABL3292" s="60"/>
      <c r="ABM3292" s="60"/>
      <c r="ABN3292" s="60"/>
      <c r="ABO3292" s="60"/>
      <c r="ABP3292" s="60"/>
      <c r="ABQ3292" s="60"/>
      <c r="ABR3292" s="60">
        <v>1.0034920988663101</v>
      </c>
      <c r="ABS3292" s="60"/>
      <c r="ABT3292" s="60"/>
      <c r="ABU3292" s="60"/>
      <c r="ABV3292" s="60"/>
      <c r="ABW3292" s="60"/>
      <c r="ABX3292" s="60"/>
    </row>
    <row r="3293" spans="727:752" x14ac:dyDescent="0.25">
      <c r="AAY3293" s="60"/>
      <c r="AAZ3293" s="60"/>
      <c r="ABA3293" s="60"/>
      <c r="ABB3293" s="60"/>
      <c r="ABC3293" s="60"/>
      <c r="ABD3293" s="60"/>
      <c r="ABE3293" s="60"/>
      <c r="ABF3293" s="60"/>
      <c r="ABG3293" s="60"/>
      <c r="ABH3293" s="60"/>
      <c r="ABI3293" s="60"/>
      <c r="ABJ3293" s="60"/>
      <c r="ABK3293" s="60"/>
      <c r="ABL3293" s="60"/>
      <c r="ABM3293" s="60"/>
      <c r="ABN3293" s="60"/>
      <c r="ABO3293" s="60"/>
      <c r="ABP3293" s="60"/>
      <c r="ABQ3293" s="60"/>
      <c r="ABR3293" s="60">
        <v>1.0034888176807599</v>
      </c>
      <c r="ABS3293" s="60"/>
      <c r="ABT3293" s="60"/>
      <c r="ABU3293" s="60"/>
      <c r="ABV3293" s="60"/>
      <c r="ABW3293" s="60"/>
      <c r="ABX3293" s="60"/>
    </row>
    <row r="3294" spans="727:752" x14ac:dyDescent="0.25">
      <c r="AAY3294" s="60"/>
      <c r="AAZ3294" s="60"/>
      <c r="ABA3294" s="60"/>
      <c r="ABB3294" s="60"/>
      <c r="ABC3294" s="60"/>
      <c r="ABD3294" s="60"/>
      <c r="ABE3294" s="60"/>
      <c r="ABF3294" s="60"/>
      <c r="ABG3294" s="60"/>
      <c r="ABH3294" s="60"/>
      <c r="ABI3294" s="60"/>
      <c r="ABJ3294" s="60"/>
      <c r="ABK3294" s="60"/>
      <c r="ABL3294" s="60"/>
      <c r="ABM3294" s="60"/>
      <c r="ABN3294" s="60"/>
      <c r="ABO3294" s="60"/>
      <c r="ABP3294" s="60"/>
      <c r="ABQ3294" s="60"/>
      <c r="ABR3294" s="60">
        <v>1.0034750474201799</v>
      </c>
      <c r="ABS3294" s="60"/>
      <c r="ABT3294" s="60"/>
      <c r="ABU3294" s="60"/>
      <c r="ABV3294" s="60"/>
      <c r="ABW3294" s="60"/>
      <c r="ABX3294" s="60"/>
    </row>
    <row r="3295" spans="727:752" x14ac:dyDescent="0.25">
      <c r="AAY3295" s="60"/>
      <c r="AAZ3295" s="60"/>
      <c r="ABA3295" s="60"/>
      <c r="ABB3295" s="60"/>
      <c r="ABC3295" s="60"/>
      <c r="ABD3295" s="60"/>
      <c r="ABE3295" s="60"/>
      <c r="ABF3295" s="60"/>
      <c r="ABG3295" s="60"/>
      <c r="ABH3295" s="60"/>
      <c r="ABI3295" s="60"/>
      <c r="ABJ3295" s="60"/>
      <c r="ABK3295" s="60"/>
      <c r="ABL3295" s="60"/>
      <c r="ABM3295" s="60"/>
      <c r="ABN3295" s="60"/>
      <c r="ABO3295" s="60"/>
      <c r="ABP3295" s="60"/>
      <c r="ABQ3295" s="60"/>
      <c r="ABR3295" s="60">
        <v>1.0034654388180899</v>
      </c>
      <c r="ABS3295" s="60"/>
      <c r="ABT3295" s="60"/>
      <c r="ABU3295" s="60"/>
      <c r="ABV3295" s="60"/>
      <c r="ABW3295" s="60"/>
      <c r="ABX3295" s="60"/>
    </row>
    <row r="3296" spans="727:752" x14ac:dyDescent="0.25">
      <c r="AAY3296" s="60"/>
      <c r="AAZ3296" s="60"/>
      <c r="ABA3296" s="60"/>
      <c r="ABB3296" s="60"/>
      <c r="ABC3296" s="60"/>
      <c r="ABD3296" s="60"/>
      <c r="ABE3296" s="60"/>
      <c r="ABF3296" s="60"/>
      <c r="ABG3296" s="60"/>
      <c r="ABH3296" s="60"/>
      <c r="ABI3296" s="60"/>
      <c r="ABJ3296" s="60"/>
      <c r="ABK3296" s="60"/>
      <c r="ABL3296" s="60"/>
      <c r="ABM3296" s="60"/>
      <c r="ABN3296" s="60"/>
      <c r="ABO3296" s="60"/>
      <c r="ABP3296" s="60"/>
      <c r="ABQ3296" s="60"/>
      <c r="ABR3296" s="60">
        <v>1.00346044529776</v>
      </c>
      <c r="ABS3296" s="60"/>
      <c r="ABT3296" s="60"/>
      <c r="ABU3296" s="60"/>
      <c r="ABV3296" s="60"/>
      <c r="ABW3296" s="60"/>
      <c r="ABX3296" s="60"/>
    </row>
    <row r="3297" spans="727:752" x14ac:dyDescent="0.25">
      <c r="AAY3297" s="60"/>
      <c r="AAZ3297" s="60"/>
      <c r="ABA3297" s="60"/>
      <c r="ABB3297" s="60"/>
      <c r="ABC3297" s="60"/>
      <c r="ABD3297" s="60"/>
      <c r="ABE3297" s="60"/>
      <c r="ABF3297" s="60"/>
      <c r="ABG3297" s="60"/>
      <c r="ABH3297" s="60"/>
      <c r="ABI3297" s="60"/>
      <c r="ABJ3297" s="60"/>
      <c r="ABK3297" s="60"/>
      <c r="ABL3297" s="60"/>
      <c r="ABM3297" s="60"/>
      <c r="ABN3297" s="60"/>
      <c r="ABO3297" s="60"/>
      <c r="ABP3297" s="60"/>
      <c r="ABQ3297" s="60"/>
      <c r="ABR3297" s="60">
        <v>1.0034596041221699</v>
      </c>
      <c r="ABS3297" s="60"/>
      <c r="ABT3297" s="60"/>
      <c r="ABU3297" s="60"/>
      <c r="ABV3297" s="60"/>
      <c r="ABW3297" s="60"/>
      <c r="ABX3297" s="60"/>
    </row>
    <row r="3298" spans="727:752" x14ac:dyDescent="0.25">
      <c r="AAY3298" s="60"/>
      <c r="AAZ3298" s="60"/>
      <c r="ABA3298" s="60"/>
      <c r="ABB3298" s="60"/>
      <c r="ABC3298" s="60"/>
      <c r="ABD3298" s="60"/>
      <c r="ABE3298" s="60"/>
      <c r="ABF3298" s="60"/>
      <c r="ABG3298" s="60"/>
      <c r="ABH3298" s="60"/>
      <c r="ABI3298" s="60"/>
      <c r="ABJ3298" s="60"/>
      <c r="ABK3298" s="60"/>
      <c r="ABL3298" s="60"/>
      <c r="ABM3298" s="60"/>
      <c r="ABN3298" s="60"/>
      <c r="ABO3298" s="60"/>
      <c r="ABP3298" s="60"/>
      <c r="ABQ3298" s="60"/>
      <c r="ABR3298" s="60">
        <v>1.0034590710591</v>
      </c>
      <c r="ABS3298" s="60"/>
      <c r="ABT3298" s="60"/>
      <c r="ABU3298" s="60"/>
      <c r="ABV3298" s="60"/>
      <c r="ABW3298" s="60"/>
      <c r="ABX3298" s="60"/>
    </row>
    <row r="3299" spans="727:752" x14ac:dyDescent="0.25">
      <c r="AAY3299" s="60"/>
      <c r="AAZ3299" s="60"/>
      <c r="ABA3299" s="60"/>
      <c r="ABB3299" s="60"/>
      <c r="ABC3299" s="60"/>
      <c r="ABD3299" s="60"/>
      <c r="ABE3299" s="60"/>
      <c r="ABF3299" s="60"/>
      <c r="ABG3299" s="60"/>
      <c r="ABH3299" s="60"/>
      <c r="ABI3299" s="60"/>
      <c r="ABJ3299" s="60"/>
      <c r="ABK3299" s="60"/>
      <c r="ABL3299" s="60"/>
      <c r="ABM3299" s="60"/>
      <c r="ABN3299" s="60"/>
      <c r="ABO3299" s="60"/>
      <c r="ABP3299" s="60"/>
      <c r="ABQ3299" s="60"/>
      <c r="ABR3299" s="60">
        <v>1.00345465280738</v>
      </c>
      <c r="ABS3299" s="60"/>
      <c r="ABT3299" s="60"/>
      <c r="ABU3299" s="60"/>
      <c r="ABV3299" s="60"/>
      <c r="ABW3299" s="60"/>
      <c r="ABX3299" s="60"/>
    </row>
    <row r="3300" spans="727:752" x14ac:dyDescent="0.25">
      <c r="AAY3300" s="60"/>
      <c r="AAZ3300" s="60"/>
      <c r="ABA3300" s="60"/>
      <c r="ABB3300" s="60"/>
      <c r="ABC3300" s="60"/>
      <c r="ABD3300" s="60"/>
      <c r="ABE3300" s="60"/>
      <c r="ABF3300" s="60"/>
      <c r="ABG3300" s="60"/>
      <c r="ABH3300" s="60"/>
      <c r="ABI3300" s="60"/>
      <c r="ABJ3300" s="60"/>
      <c r="ABK3300" s="60"/>
      <c r="ABL3300" s="60"/>
      <c r="ABM3300" s="60"/>
      <c r="ABN3300" s="60"/>
      <c r="ABO3300" s="60"/>
      <c r="ABP3300" s="60"/>
      <c r="ABQ3300" s="60"/>
      <c r="ABR3300" s="60">
        <v>1.00345301347547</v>
      </c>
      <c r="ABS3300" s="60"/>
      <c r="ABT3300" s="60"/>
      <c r="ABU3300" s="60"/>
      <c r="ABV3300" s="60"/>
      <c r="ABW3300" s="60"/>
      <c r="ABX3300" s="60"/>
    </row>
    <row r="3301" spans="727:752" x14ac:dyDescent="0.25">
      <c r="AAY3301" s="60"/>
      <c r="AAZ3301" s="60"/>
      <c r="ABA3301" s="60"/>
      <c r="ABB3301" s="60"/>
      <c r="ABC3301" s="60"/>
      <c r="ABD3301" s="60"/>
      <c r="ABE3301" s="60"/>
      <c r="ABF3301" s="60"/>
      <c r="ABG3301" s="60"/>
      <c r="ABH3301" s="60"/>
      <c r="ABI3301" s="60"/>
      <c r="ABJ3301" s="60"/>
      <c r="ABK3301" s="60"/>
      <c r="ABL3301" s="60"/>
      <c r="ABM3301" s="60"/>
      <c r="ABN3301" s="60"/>
      <c r="ABO3301" s="60"/>
      <c r="ABP3301" s="60"/>
      <c r="ABQ3301" s="60"/>
      <c r="ABR3301" s="60">
        <v>1.0034469454586801</v>
      </c>
      <c r="ABS3301" s="60"/>
      <c r="ABT3301" s="60"/>
      <c r="ABU3301" s="60"/>
      <c r="ABV3301" s="60"/>
      <c r="ABW3301" s="60"/>
      <c r="ABX3301" s="60"/>
    </row>
    <row r="3302" spans="727:752" x14ac:dyDescent="0.25">
      <c r="AAY3302" s="60"/>
      <c r="AAZ3302" s="60"/>
      <c r="ABA3302" s="60"/>
      <c r="ABB3302" s="60"/>
      <c r="ABC3302" s="60"/>
      <c r="ABD3302" s="60"/>
      <c r="ABE3302" s="60"/>
      <c r="ABF3302" s="60"/>
      <c r="ABG3302" s="60"/>
      <c r="ABH3302" s="60"/>
      <c r="ABI3302" s="60"/>
      <c r="ABJ3302" s="60"/>
      <c r="ABK3302" s="60"/>
      <c r="ABL3302" s="60"/>
      <c r="ABM3302" s="60"/>
      <c r="ABN3302" s="60"/>
      <c r="ABO3302" s="60"/>
      <c r="ABP3302" s="60"/>
      <c r="ABQ3302" s="60"/>
      <c r="ABR3302" s="60">
        <v>1.00343158571729</v>
      </c>
      <c r="ABS3302" s="60"/>
      <c r="ABT3302" s="60"/>
      <c r="ABU3302" s="60"/>
      <c r="ABV3302" s="60"/>
      <c r="ABW3302" s="60"/>
      <c r="ABX3302" s="60"/>
    </row>
    <row r="3303" spans="727:752" x14ac:dyDescent="0.25">
      <c r="AAY3303" s="60"/>
      <c r="AAZ3303" s="60"/>
      <c r="ABA3303" s="60"/>
      <c r="ABB3303" s="60"/>
      <c r="ABC3303" s="60"/>
      <c r="ABD3303" s="60"/>
      <c r="ABE3303" s="60"/>
      <c r="ABF3303" s="60"/>
      <c r="ABG3303" s="60"/>
      <c r="ABH3303" s="60"/>
      <c r="ABI3303" s="60"/>
      <c r="ABJ3303" s="60"/>
      <c r="ABK3303" s="60"/>
      <c r="ABL3303" s="60"/>
      <c r="ABM3303" s="60"/>
      <c r="ABN3303" s="60"/>
      <c r="ABO3303" s="60"/>
      <c r="ABP3303" s="60"/>
      <c r="ABQ3303" s="60"/>
      <c r="ABR3303" s="60">
        <v>1.00342143176623</v>
      </c>
      <c r="ABS3303" s="60"/>
      <c r="ABT3303" s="60"/>
      <c r="ABU3303" s="60"/>
      <c r="ABV3303" s="60"/>
      <c r="ABW3303" s="60"/>
      <c r="ABX3303" s="60"/>
    </row>
    <row r="3304" spans="727:752" x14ac:dyDescent="0.25">
      <c r="AAY3304" s="60"/>
      <c r="AAZ3304" s="60"/>
      <c r="ABA3304" s="60"/>
      <c r="ABB3304" s="60"/>
      <c r="ABC3304" s="60"/>
      <c r="ABD3304" s="60"/>
      <c r="ABE3304" s="60"/>
      <c r="ABF3304" s="60"/>
      <c r="ABG3304" s="60"/>
      <c r="ABH3304" s="60"/>
      <c r="ABI3304" s="60"/>
      <c r="ABJ3304" s="60"/>
      <c r="ABK3304" s="60"/>
      <c r="ABL3304" s="60"/>
      <c r="ABM3304" s="60"/>
      <c r="ABN3304" s="60"/>
      <c r="ABO3304" s="60"/>
      <c r="ABP3304" s="60"/>
      <c r="ABQ3304" s="60"/>
      <c r="ABR3304" s="60">
        <v>1.0034126804977299</v>
      </c>
      <c r="ABS3304" s="60"/>
      <c r="ABT3304" s="60"/>
      <c r="ABU3304" s="60"/>
      <c r="ABV3304" s="60"/>
      <c r="ABW3304" s="60"/>
      <c r="ABX3304" s="60"/>
    </row>
    <row r="3305" spans="727:752" x14ac:dyDescent="0.25">
      <c r="AAY3305" s="60"/>
      <c r="AAZ3305" s="60"/>
      <c r="ABA3305" s="60"/>
      <c r="ABB3305" s="60"/>
      <c r="ABC3305" s="60"/>
      <c r="ABD3305" s="60"/>
      <c r="ABE3305" s="60"/>
      <c r="ABF3305" s="60"/>
      <c r="ABG3305" s="60"/>
      <c r="ABH3305" s="60"/>
      <c r="ABI3305" s="60"/>
      <c r="ABJ3305" s="60"/>
      <c r="ABK3305" s="60"/>
      <c r="ABL3305" s="60"/>
      <c r="ABM3305" s="60"/>
      <c r="ABN3305" s="60"/>
      <c r="ABO3305" s="60"/>
      <c r="ABP3305" s="60"/>
      <c r="ABQ3305" s="60"/>
      <c r="ABR3305" s="60">
        <v>1.00340591659367</v>
      </c>
      <c r="ABS3305" s="60"/>
      <c r="ABT3305" s="60"/>
      <c r="ABU3305" s="60"/>
      <c r="ABV3305" s="60"/>
      <c r="ABW3305" s="60"/>
      <c r="ABX3305" s="60"/>
    </row>
    <row r="3306" spans="727:752" x14ac:dyDescent="0.25">
      <c r="AAY3306" s="60"/>
      <c r="AAZ3306" s="60"/>
      <c r="ABA3306" s="60"/>
      <c r="ABB3306" s="60"/>
      <c r="ABC3306" s="60"/>
      <c r="ABD3306" s="60"/>
      <c r="ABE3306" s="60"/>
      <c r="ABF3306" s="60"/>
      <c r="ABG3306" s="60"/>
      <c r="ABH3306" s="60"/>
      <c r="ABI3306" s="60"/>
      <c r="ABJ3306" s="60"/>
      <c r="ABK3306" s="60"/>
      <c r="ABL3306" s="60"/>
      <c r="ABM3306" s="60"/>
      <c r="ABN3306" s="60"/>
      <c r="ABO3306" s="60"/>
      <c r="ABP3306" s="60"/>
      <c r="ABQ3306" s="60"/>
      <c r="ABR3306" s="60">
        <v>1.0034056669275999</v>
      </c>
      <c r="ABS3306" s="60"/>
      <c r="ABT3306" s="60"/>
      <c r="ABU3306" s="60"/>
      <c r="ABV3306" s="60"/>
      <c r="ABW3306" s="60"/>
      <c r="ABX3306" s="60"/>
    </row>
    <row r="3307" spans="727:752" x14ac:dyDescent="0.25">
      <c r="AAY3307" s="60"/>
      <c r="AAZ3307" s="60"/>
      <c r="ABA3307" s="60"/>
      <c r="ABB3307" s="60"/>
      <c r="ABC3307" s="60"/>
      <c r="ABD3307" s="60"/>
      <c r="ABE3307" s="60"/>
      <c r="ABF3307" s="60"/>
      <c r="ABG3307" s="60"/>
      <c r="ABH3307" s="60"/>
      <c r="ABI3307" s="60"/>
      <c r="ABJ3307" s="60"/>
      <c r="ABK3307" s="60"/>
      <c r="ABL3307" s="60"/>
      <c r="ABM3307" s="60"/>
      <c r="ABN3307" s="60"/>
      <c r="ABO3307" s="60"/>
      <c r="ABP3307" s="60"/>
      <c r="ABQ3307" s="60"/>
      <c r="ABR3307" s="60">
        <v>1.00340052229919</v>
      </c>
      <c r="ABS3307" s="60"/>
      <c r="ABT3307" s="60"/>
      <c r="ABU3307" s="60"/>
      <c r="ABV3307" s="60"/>
      <c r="ABW3307" s="60"/>
      <c r="ABX3307" s="60"/>
    </row>
    <row r="3308" spans="727:752" x14ac:dyDescent="0.25">
      <c r="AAY3308" s="60"/>
      <c r="AAZ3308" s="60"/>
      <c r="ABA3308" s="60"/>
      <c r="ABB3308" s="60"/>
      <c r="ABC3308" s="60"/>
      <c r="ABD3308" s="60"/>
      <c r="ABE3308" s="60"/>
      <c r="ABF3308" s="60"/>
      <c r="ABG3308" s="60"/>
      <c r="ABH3308" s="60"/>
      <c r="ABI3308" s="60"/>
      <c r="ABJ3308" s="60"/>
      <c r="ABK3308" s="60"/>
      <c r="ABL3308" s="60"/>
      <c r="ABM3308" s="60"/>
      <c r="ABN3308" s="60"/>
      <c r="ABO3308" s="60"/>
      <c r="ABP3308" s="60"/>
      <c r="ABQ3308" s="60"/>
      <c r="ABR3308" s="60">
        <v>1.0033987885411999</v>
      </c>
      <c r="ABS3308" s="60"/>
      <c r="ABT3308" s="60"/>
      <c r="ABU3308" s="60"/>
      <c r="ABV3308" s="60"/>
      <c r="ABW3308" s="60"/>
      <c r="ABX3308" s="60"/>
    </row>
    <row r="3309" spans="727:752" x14ac:dyDescent="0.25">
      <c r="AAY3309" s="60"/>
      <c r="AAZ3309" s="60"/>
      <c r="ABA3309" s="60"/>
      <c r="ABB3309" s="60"/>
      <c r="ABC3309" s="60"/>
      <c r="ABD3309" s="60"/>
      <c r="ABE3309" s="60"/>
      <c r="ABF3309" s="60"/>
      <c r="ABG3309" s="60"/>
      <c r="ABH3309" s="60"/>
      <c r="ABI3309" s="60"/>
      <c r="ABJ3309" s="60"/>
      <c r="ABK3309" s="60"/>
      <c r="ABL3309" s="60"/>
      <c r="ABM3309" s="60"/>
      <c r="ABN3309" s="60"/>
      <c r="ABO3309" s="60"/>
      <c r="ABP3309" s="60"/>
      <c r="ABQ3309" s="60"/>
      <c r="ABR3309" s="60">
        <v>1.0033945568474001</v>
      </c>
      <c r="ABS3309" s="60"/>
      <c r="ABT3309" s="60"/>
      <c r="ABU3309" s="60"/>
      <c r="ABV3309" s="60"/>
      <c r="ABW3309" s="60"/>
      <c r="ABX3309" s="60"/>
    </row>
    <row r="3310" spans="727:752" x14ac:dyDescent="0.25">
      <c r="AAY3310" s="60"/>
      <c r="AAZ3310" s="60"/>
      <c r="ABA3310" s="60"/>
      <c r="ABB3310" s="60"/>
      <c r="ABC3310" s="60"/>
      <c r="ABD3310" s="60"/>
      <c r="ABE3310" s="60"/>
      <c r="ABF3310" s="60"/>
      <c r="ABG3310" s="60"/>
      <c r="ABH3310" s="60"/>
      <c r="ABI3310" s="60"/>
      <c r="ABJ3310" s="60"/>
      <c r="ABK3310" s="60"/>
      <c r="ABL3310" s="60"/>
      <c r="ABM3310" s="60"/>
      <c r="ABN3310" s="60"/>
      <c r="ABO3310" s="60"/>
      <c r="ABP3310" s="60"/>
      <c r="ABQ3310" s="60"/>
      <c r="ABR3310" s="60">
        <v>1.0033919407368601</v>
      </c>
      <c r="ABS3310" s="60"/>
      <c r="ABT3310" s="60"/>
      <c r="ABU3310" s="60"/>
      <c r="ABV3310" s="60"/>
      <c r="ABW3310" s="60"/>
      <c r="ABX3310" s="60"/>
    </row>
    <row r="3311" spans="727:752" x14ac:dyDescent="0.25">
      <c r="AAY3311" s="60"/>
      <c r="AAZ3311" s="60"/>
      <c r="ABA3311" s="60"/>
      <c r="ABB3311" s="60"/>
      <c r="ABC3311" s="60"/>
      <c r="ABD3311" s="60"/>
      <c r="ABE3311" s="60"/>
      <c r="ABF3311" s="60"/>
      <c r="ABG3311" s="60"/>
      <c r="ABH3311" s="60"/>
      <c r="ABI3311" s="60"/>
      <c r="ABJ3311" s="60"/>
      <c r="ABK3311" s="60"/>
      <c r="ABL3311" s="60"/>
      <c r="ABM3311" s="60"/>
      <c r="ABN3311" s="60"/>
      <c r="ABO3311" s="60"/>
      <c r="ABP3311" s="60"/>
      <c r="ABQ3311" s="60"/>
      <c r="ABR3311" s="60">
        <v>1.0033870955358299</v>
      </c>
      <c r="ABS3311" s="60"/>
      <c r="ABT3311" s="60"/>
      <c r="ABU3311" s="60"/>
      <c r="ABV3311" s="60"/>
      <c r="ABW3311" s="60"/>
      <c r="ABX3311" s="60"/>
    </row>
    <row r="3312" spans="727:752" x14ac:dyDescent="0.25">
      <c r="AAY3312" s="60"/>
      <c r="AAZ3312" s="60"/>
      <c r="ABA3312" s="60"/>
      <c r="ABB3312" s="60"/>
      <c r="ABC3312" s="60"/>
      <c r="ABD3312" s="60"/>
      <c r="ABE3312" s="60"/>
      <c r="ABF3312" s="60"/>
      <c r="ABG3312" s="60"/>
      <c r="ABH3312" s="60"/>
      <c r="ABI3312" s="60"/>
      <c r="ABJ3312" s="60"/>
      <c r="ABK3312" s="60"/>
      <c r="ABL3312" s="60"/>
      <c r="ABM3312" s="60"/>
      <c r="ABN3312" s="60"/>
      <c r="ABO3312" s="60"/>
      <c r="ABP3312" s="60"/>
      <c r="ABQ3312" s="60"/>
      <c r="ABR3312" s="60">
        <v>1.00338447126303</v>
      </c>
      <c r="ABS3312" s="60"/>
      <c r="ABT3312" s="60"/>
      <c r="ABU3312" s="60"/>
      <c r="ABV3312" s="60"/>
      <c r="ABW3312" s="60"/>
      <c r="ABX3312" s="60"/>
    </row>
    <row r="3313" spans="727:752" x14ac:dyDescent="0.25">
      <c r="AAY3313" s="60"/>
      <c r="AAZ3313" s="60"/>
      <c r="ABA3313" s="60"/>
      <c r="ABB3313" s="60"/>
      <c r="ABC3313" s="60"/>
      <c r="ABD3313" s="60"/>
      <c r="ABE3313" s="60"/>
      <c r="ABF3313" s="60"/>
      <c r="ABG3313" s="60"/>
      <c r="ABH3313" s="60"/>
      <c r="ABI3313" s="60"/>
      <c r="ABJ3313" s="60"/>
      <c r="ABK3313" s="60"/>
      <c r="ABL3313" s="60"/>
      <c r="ABM3313" s="60"/>
      <c r="ABN3313" s="60"/>
      <c r="ABO3313" s="60"/>
      <c r="ABP3313" s="60"/>
      <c r="ABQ3313" s="60"/>
      <c r="ABR3313" s="60">
        <v>1.00338422078232</v>
      </c>
      <c r="ABS3313" s="60"/>
      <c r="ABT3313" s="60"/>
      <c r="ABU3313" s="60"/>
      <c r="ABV3313" s="60"/>
      <c r="ABW3313" s="60"/>
      <c r="ABX3313" s="60"/>
    </row>
    <row r="3314" spans="727:752" x14ac:dyDescent="0.25">
      <c r="AAY3314" s="60"/>
      <c r="AAZ3314" s="60"/>
      <c r="ABA3314" s="60"/>
      <c r="ABB3314" s="60"/>
      <c r="ABC3314" s="60"/>
      <c r="ABD3314" s="60"/>
      <c r="ABE3314" s="60"/>
      <c r="ABF3314" s="60"/>
      <c r="ABG3314" s="60"/>
      <c r="ABH3314" s="60"/>
      <c r="ABI3314" s="60"/>
      <c r="ABJ3314" s="60"/>
      <c r="ABK3314" s="60"/>
      <c r="ABL3314" s="60"/>
      <c r="ABM3314" s="60"/>
      <c r="ABN3314" s="60"/>
      <c r="ABO3314" s="60"/>
      <c r="ABP3314" s="60"/>
      <c r="ABQ3314" s="60"/>
      <c r="ABR3314" s="60">
        <v>1.00338120366899</v>
      </c>
      <c r="ABS3314" s="60"/>
      <c r="ABT3314" s="60"/>
      <c r="ABU3314" s="60"/>
      <c r="ABV3314" s="60"/>
      <c r="ABW3314" s="60"/>
      <c r="ABX3314" s="60"/>
    </row>
    <row r="3315" spans="727:752" x14ac:dyDescent="0.25">
      <c r="AAY3315" s="60"/>
      <c r="AAZ3315" s="60"/>
      <c r="ABA3315" s="60"/>
      <c r="ABB3315" s="60"/>
      <c r="ABC3315" s="60"/>
      <c r="ABD3315" s="60"/>
      <c r="ABE3315" s="60"/>
      <c r="ABF3315" s="60"/>
      <c r="ABG3315" s="60"/>
      <c r="ABH3315" s="60"/>
      <c r="ABI3315" s="60"/>
      <c r="ABJ3315" s="60"/>
      <c r="ABK3315" s="60"/>
      <c r="ABL3315" s="60"/>
      <c r="ABM3315" s="60"/>
      <c r="ABN3315" s="60"/>
      <c r="ABO3315" s="60"/>
      <c r="ABP3315" s="60"/>
      <c r="ABQ3315" s="60"/>
      <c r="ABR3315" s="60">
        <v>1.0033803224850999</v>
      </c>
      <c r="ABS3315" s="60"/>
      <c r="ABT3315" s="60"/>
      <c r="ABU3315" s="60"/>
      <c r="ABV3315" s="60"/>
      <c r="ABW3315" s="60"/>
      <c r="ABX3315" s="60"/>
    </row>
    <row r="3316" spans="727:752" x14ac:dyDescent="0.25">
      <c r="AAY3316" s="60"/>
      <c r="AAZ3316" s="60"/>
      <c r="ABA3316" s="60"/>
      <c r="ABB3316" s="60"/>
      <c r="ABC3316" s="60"/>
      <c r="ABD3316" s="60"/>
      <c r="ABE3316" s="60"/>
      <c r="ABF3316" s="60"/>
      <c r="ABG3316" s="60"/>
      <c r="ABH3316" s="60"/>
      <c r="ABI3316" s="60"/>
      <c r="ABJ3316" s="60"/>
      <c r="ABK3316" s="60"/>
      <c r="ABL3316" s="60"/>
      <c r="ABM3316" s="60"/>
      <c r="ABN3316" s="60"/>
      <c r="ABO3316" s="60"/>
      <c r="ABP3316" s="60"/>
      <c r="ABQ3316" s="60"/>
      <c r="ABR3316" s="60">
        <v>1.00337092005864</v>
      </c>
      <c r="ABS3316" s="60"/>
      <c r="ABT3316" s="60"/>
      <c r="ABU3316" s="60"/>
      <c r="ABV3316" s="60"/>
      <c r="ABW3316" s="60"/>
      <c r="ABX3316" s="60"/>
    </row>
    <row r="3317" spans="727:752" x14ac:dyDescent="0.25">
      <c r="AAY3317" s="60"/>
      <c r="AAZ3317" s="60"/>
      <c r="ABA3317" s="60"/>
      <c r="ABB3317" s="60"/>
      <c r="ABC3317" s="60"/>
      <c r="ABD3317" s="60"/>
      <c r="ABE3317" s="60"/>
      <c r="ABF3317" s="60"/>
      <c r="ABG3317" s="60"/>
      <c r="ABH3317" s="60"/>
      <c r="ABI3317" s="60"/>
      <c r="ABJ3317" s="60"/>
      <c r="ABK3317" s="60"/>
      <c r="ABL3317" s="60"/>
      <c r="ABM3317" s="60"/>
      <c r="ABN3317" s="60"/>
      <c r="ABO3317" s="60"/>
      <c r="ABP3317" s="60"/>
      <c r="ABQ3317" s="60"/>
      <c r="ABR3317" s="60">
        <v>1.00337068537245</v>
      </c>
      <c r="ABS3317" s="60"/>
      <c r="ABT3317" s="60"/>
      <c r="ABU3317" s="60"/>
      <c r="ABV3317" s="60"/>
      <c r="ABW3317" s="60"/>
      <c r="ABX3317" s="60"/>
    </row>
    <row r="3318" spans="727:752" x14ac:dyDescent="0.25">
      <c r="AAY3318" s="60"/>
      <c r="AAZ3318" s="60"/>
      <c r="ABA3318" s="60"/>
      <c r="ABB3318" s="60"/>
      <c r="ABC3318" s="60"/>
      <c r="ABD3318" s="60"/>
      <c r="ABE3318" s="60"/>
      <c r="ABF3318" s="60"/>
      <c r="ABG3318" s="60"/>
      <c r="ABH3318" s="60"/>
      <c r="ABI3318" s="60"/>
      <c r="ABJ3318" s="60"/>
      <c r="ABK3318" s="60"/>
      <c r="ABL3318" s="60"/>
      <c r="ABM3318" s="60"/>
      <c r="ABN3318" s="60"/>
      <c r="ABO3318" s="60"/>
      <c r="ABP3318" s="60"/>
      <c r="ABQ3318" s="60"/>
      <c r="ABR3318" s="60">
        <v>1.00336982782262</v>
      </c>
      <c r="ABS3318" s="60"/>
      <c r="ABT3318" s="60"/>
      <c r="ABU3318" s="60"/>
      <c r="ABV3318" s="60"/>
      <c r="ABW3318" s="60"/>
      <c r="ABX3318" s="60"/>
    </row>
    <row r="3319" spans="727:752" x14ac:dyDescent="0.25">
      <c r="AAY3319" s="60"/>
      <c r="AAZ3319" s="60"/>
      <c r="ABA3319" s="60"/>
      <c r="ABB3319" s="60"/>
      <c r="ABC3319" s="60"/>
      <c r="ABD3319" s="60"/>
      <c r="ABE3319" s="60"/>
      <c r="ABF3319" s="60"/>
      <c r="ABG3319" s="60"/>
      <c r="ABH3319" s="60"/>
      <c r="ABI3319" s="60"/>
      <c r="ABJ3319" s="60"/>
      <c r="ABK3319" s="60"/>
      <c r="ABL3319" s="60"/>
      <c r="ABM3319" s="60"/>
      <c r="ABN3319" s="60"/>
      <c r="ABO3319" s="60"/>
      <c r="ABP3319" s="60"/>
      <c r="ABQ3319" s="60"/>
      <c r="ABR3319" s="60">
        <v>1.0033678295436499</v>
      </c>
      <c r="ABS3319" s="60"/>
      <c r="ABT3319" s="60"/>
      <c r="ABU3319" s="60"/>
      <c r="ABV3319" s="60"/>
      <c r="ABW3319" s="60"/>
      <c r="ABX3319" s="60"/>
    </row>
    <row r="3320" spans="727:752" x14ac:dyDescent="0.25">
      <c r="AAY3320" s="60"/>
      <c r="AAZ3320" s="60"/>
      <c r="ABA3320" s="60"/>
      <c r="ABB3320" s="60"/>
      <c r="ABC3320" s="60"/>
      <c r="ABD3320" s="60"/>
      <c r="ABE3320" s="60"/>
      <c r="ABF3320" s="60"/>
      <c r="ABG3320" s="60"/>
      <c r="ABH3320" s="60"/>
      <c r="ABI3320" s="60"/>
      <c r="ABJ3320" s="60"/>
      <c r="ABK3320" s="60"/>
      <c r="ABL3320" s="60"/>
      <c r="ABM3320" s="60"/>
      <c r="ABN3320" s="60"/>
      <c r="ABO3320" s="60"/>
      <c r="ABP3320" s="60"/>
      <c r="ABQ3320" s="60"/>
      <c r="ABR3320" s="60">
        <v>1.0033650563597101</v>
      </c>
      <c r="ABS3320" s="60"/>
      <c r="ABT3320" s="60"/>
      <c r="ABU3320" s="60"/>
      <c r="ABV3320" s="60"/>
      <c r="ABW3320" s="60"/>
      <c r="ABX3320" s="60"/>
    </row>
    <row r="3321" spans="727:752" x14ac:dyDescent="0.25">
      <c r="AAY3321" s="60"/>
      <c r="AAZ3321" s="60"/>
      <c r="ABA3321" s="60"/>
      <c r="ABB3321" s="60"/>
      <c r="ABC3321" s="60"/>
      <c r="ABD3321" s="60"/>
      <c r="ABE3321" s="60"/>
      <c r="ABF3321" s="60"/>
      <c r="ABG3321" s="60"/>
      <c r="ABH3321" s="60"/>
      <c r="ABI3321" s="60"/>
      <c r="ABJ3321" s="60"/>
      <c r="ABK3321" s="60"/>
      <c r="ABL3321" s="60"/>
      <c r="ABM3321" s="60"/>
      <c r="ABN3321" s="60"/>
      <c r="ABO3321" s="60"/>
      <c r="ABP3321" s="60"/>
      <c r="ABQ3321" s="60"/>
      <c r="ABR3321" s="60">
        <v>1.0033635326053301</v>
      </c>
      <c r="ABS3321" s="60"/>
      <c r="ABT3321" s="60"/>
      <c r="ABU3321" s="60"/>
      <c r="ABV3321" s="60"/>
      <c r="ABW3321" s="60"/>
      <c r="ABX3321" s="60"/>
    </row>
    <row r="3322" spans="727:752" x14ac:dyDescent="0.25">
      <c r="AAY3322" s="60"/>
      <c r="AAZ3322" s="60"/>
      <c r="ABA3322" s="60"/>
      <c r="ABB3322" s="60"/>
      <c r="ABC3322" s="60"/>
      <c r="ABD3322" s="60"/>
      <c r="ABE3322" s="60"/>
      <c r="ABF3322" s="60"/>
      <c r="ABG3322" s="60"/>
      <c r="ABH3322" s="60"/>
      <c r="ABI3322" s="60"/>
      <c r="ABJ3322" s="60"/>
      <c r="ABK3322" s="60"/>
      <c r="ABL3322" s="60"/>
      <c r="ABM3322" s="60"/>
      <c r="ABN3322" s="60"/>
      <c r="ABO3322" s="60"/>
      <c r="ABP3322" s="60"/>
      <c r="ABQ3322" s="60"/>
      <c r="ABR3322" s="60">
        <v>1.0033507388915299</v>
      </c>
      <c r="ABS3322" s="60"/>
      <c r="ABT3322" s="60"/>
      <c r="ABU3322" s="60"/>
      <c r="ABV3322" s="60"/>
      <c r="ABW3322" s="60"/>
      <c r="ABX3322" s="60"/>
    </row>
    <row r="3323" spans="727:752" x14ac:dyDescent="0.25">
      <c r="AAY3323" s="60"/>
      <c r="AAZ3323" s="60"/>
      <c r="ABA3323" s="60"/>
      <c r="ABB3323" s="60"/>
      <c r="ABC3323" s="60"/>
      <c r="ABD3323" s="60"/>
      <c r="ABE3323" s="60"/>
      <c r="ABF3323" s="60"/>
      <c r="ABG3323" s="60"/>
      <c r="ABH3323" s="60"/>
      <c r="ABI3323" s="60"/>
      <c r="ABJ3323" s="60"/>
      <c r="ABK3323" s="60"/>
      <c r="ABL3323" s="60"/>
      <c r="ABM3323" s="60"/>
      <c r="ABN3323" s="60"/>
      <c r="ABO3323" s="60"/>
      <c r="ABP3323" s="60"/>
      <c r="ABQ3323" s="60"/>
      <c r="ABR3323" s="60">
        <v>1.0033491453482699</v>
      </c>
      <c r="ABS3323" s="60"/>
      <c r="ABT3323" s="60"/>
      <c r="ABU3323" s="60"/>
      <c r="ABV3323" s="60"/>
      <c r="ABW3323" s="60"/>
      <c r="ABX3323" s="60"/>
    </row>
    <row r="3324" spans="727:752" x14ac:dyDescent="0.25">
      <c r="AAY3324" s="60"/>
      <c r="AAZ3324" s="60"/>
      <c r="ABA3324" s="60"/>
      <c r="ABB3324" s="60"/>
      <c r="ABC3324" s="60"/>
      <c r="ABD3324" s="60"/>
      <c r="ABE3324" s="60"/>
      <c r="ABF3324" s="60"/>
      <c r="ABG3324" s="60"/>
      <c r="ABH3324" s="60"/>
      <c r="ABI3324" s="60"/>
      <c r="ABJ3324" s="60"/>
      <c r="ABK3324" s="60"/>
      <c r="ABL3324" s="60"/>
      <c r="ABM3324" s="60"/>
      <c r="ABN3324" s="60"/>
      <c r="ABO3324" s="60"/>
      <c r="ABP3324" s="60"/>
      <c r="ABQ3324" s="60"/>
      <c r="ABR3324" s="60">
        <v>1.0033469246825599</v>
      </c>
      <c r="ABS3324" s="60"/>
      <c r="ABT3324" s="60"/>
      <c r="ABU3324" s="60"/>
      <c r="ABV3324" s="60"/>
      <c r="ABW3324" s="60"/>
      <c r="ABX3324" s="60"/>
    </row>
    <row r="3325" spans="727:752" x14ac:dyDescent="0.25">
      <c r="AAY3325" s="60"/>
      <c r="AAZ3325" s="60"/>
      <c r="ABA3325" s="60"/>
      <c r="ABB3325" s="60"/>
      <c r="ABC3325" s="60"/>
      <c r="ABD3325" s="60"/>
      <c r="ABE3325" s="60"/>
      <c r="ABF3325" s="60"/>
      <c r="ABG3325" s="60"/>
      <c r="ABH3325" s="60"/>
      <c r="ABI3325" s="60"/>
      <c r="ABJ3325" s="60"/>
      <c r="ABK3325" s="60"/>
      <c r="ABL3325" s="60"/>
      <c r="ABM3325" s="60"/>
      <c r="ABN3325" s="60"/>
      <c r="ABO3325" s="60"/>
      <c r="ABP3325" s="60"/>
      <c r="ABQ3325" s="60"/>
      <c r="ABR3325" s="60">
        <v>1.0033435161067501</v>
      </c>
      <c r="ABS3325" s="60"/>
      <c r="ABT3325" s="60"/>
      <c r="ABU3325" s="60"/>
      <c r="ABV3325" s="60"/>
      <c r="ABW3325" s="60"/>
      <c r="ABX3325" s="60"/>
    </row>
    <row r="3326" spans="727:752" x14ac:dyDescent="0.25">
      <c r="AAY3326" s="60"/>
      <c r="AAZ3326" s="60"/>
      <c r="ABA3326" s="60"/>
      <c r="ABB3326" s="60"/>
      <c r="ABC3326" s="60"/>
      <c r="ABD3326" s="60"/>
      <c r="ABE3326" s="60"/>
      <c r="ABF3326" s="60"/>
      <c r="ABG3326" s="60"/>
      <c r="ABH3326" s="60"/>
      <c r="ABI3326" s="60"/>
      <c r="ABJ3326" s="60"/>
      <c r="ABK3326" s="60"/>
      <c r="ABL3326" s="60"/>
      <c r="ABM3326" s="60"/>
      <c r="ABN3326" s="60"/>
      <c r="ABO3326" s="60"/>
      <c r="ABP3326" s="60"/>
      <c r="ABQ3326" s="60"/>
      <c r="ABR3326" s="60">
        <v>1.0033348926050401</v>
      </c>
      <c r="ABS3326" s="60"/>
      <c r="ABT3326" s="60"/>
      <c r="ABU3326" s="60"/>
      <c r="ABV3326" s="60"/>
      <c r="ABW3326" s="60"/>
      <c r="ABX3326" s="60"/>
    </row>
    <row r="3327" spans="727:752" x14ac:dyDescent="0.25">
      <c r="AAY3327" s="60"/>
      <c r="AAZ3327" s="60"/>
      <c r="ABA3327" s="60"/>
      <c r="ABB3327" s="60"/>
      <c r="ABC3327" s="60"/>
      <c r="ABD3327" s="60"/>
      <c r="ABE3327" s="60"/>
      <c r="ABF3327" s="60"/>
      <c r="ABG3327" s="60"/>
      <c r="ABH3327" s="60"/>
      <c r="ABI3327" s="60"/>
      <c r="ABJ3327" s="60"/>
      <c r="ABK3327" s="60"/>
      <c r="ABL3327" s="60"/>
      <c r="ABM3327" s="60"/>
      <c r="ABN3327" s="60"/>
      <c r="ABO3327" s="60"/>
      <c r="ABP3327" s="60"/>
      <c r="ABQ3327" s="60"/>
      <c r="ABR3327" s="60">
        <v>1.0033315653863799</v>
      </c>
      <c r="ABS3327" s="60"/>
      <c r="ABT3327" s="60"/>
      <c r="ABU3327" s="60"/>
      <c r="ABV3327" s="60"/>
      <c r="ABW3327" s="60"/>
      <c r="ABX3327" s="60"/>
    </row>
    <row r="3328" spans="727:752" x14ac:dyDescent="0.25">
      <c r="AAY3328" s="60"/>
      <c r="AAZ3328" s="60"/>
      <c r="ABA3328" s="60"/>
      <c r="ABB3328" s="60"/>
      <c r="ABC3328" s="60"/>
      <c r="ABD3328" s="60"/>
      <c r="ABE3328" s="60"/>
      <c r="ABF3328" s="60"/>
      <c r="ABG3328" s="60"/>
      <c r="ABH3328" s="60"/>
      <c r="ABI3328" s="60"/>
      <c r="ABJ3328" s="60"/>
      <c r="ABK3328" s="60"/>
      <c r="ABL3328" s="60"/>
      <c r="ABM3328" s="60"/>
      <c r="ABN3328" s="60"/>
      <c r="ABO3328" s="60"/>
      <c r="ABP3328" s="60"/>
      <c r="ABQ3328" s="60"/>
      <c r="ABR3328" s="60">
        <v>1.0033305998664599</v>
      </c>
      <c r="ABS3328" s="60"/>
      <c r="ABT3328" s="60"/>
      <c r="ABU3328" s="60"/>
      <c r="ABV3328" s="60"/>
      <c r="ABW3328" s="60"/>
      <c r="ABX3328" s="60"/>
    </row>
    <row r="3329" spans="727:752" x14ac:dyDescent="0.25">
      <c r="AAY3329" s="60"/>
      <c r="AAZ3329" s="60"/>
      <c r="ABA3329" s="60"/>
      <c r="ABB3329" s="60"/>
      <c r="ABC3329" s="60"/>
      <c r="ABD3329" s="60"/>
      <c r="ABE3329" s="60"/>
      <c r="ABF3329" s="60"/>
      <c r="ABG3329" s="60"/>
      <c r="ABH3329" s="60"/>
      <c r="ABI3329" s="60"/>
      <c r="ABJ3329" s="60"/>
      <c r="ABK3329" s="60"/>
      <c r="ABL3329" s="60"/>
      <c r="ABM3329" s="60"/>
      <c r="ABN3329" s="60"/>
      <c r="ABO3329" s="60"/>
      <c r="ABP3329" s="60"/>
      <c r="ABQ3329" s="60"/>
      <c r="ABR3329" s="60">
        <v>1.00332927842506</v>
      </c>
      <c r="ABS3329" s="60"/>
      <c r="ABT3329" s="60"/>
      <c r="ABU3329" s="60"/>
      <c r="ABV3329" s="60"/>
      <c r="ABW3329" s="60"/>
      <c r="ABX3329" s="60"/>
    </row>
    <row r="3330" spans="727:752" x14ac:dyDescent="0.25">
      <c r="AAY3330" s="60"/>
      <c r="AAZ3330" s="60"/>
      <c r="ABA3330" s="60"/>
      <c r="ABB3330" s="60"/>
      <c r="ABC3330" s="60"/>
      <c r="ABD3330" s="60"/>
      <c r="ABE3330" s="60"/>
      <c r="ABF3330" s="60"/>
      <c r="ABG3330" s="60"/>
      <c r="ABH3330" s="60"/>
      <c r="ABI3330" s="60"/>
      <c r="ABJ3330" s="60"/>
      <c r="ABK3330" s="60"/>
      <c r="ABL3330" s="60"/>
      <c r="ABM3330" s="60"/>
      <c r="ABN3330" s="60"/>
      <c r="ABO3330" s="60"/>
      <c r="ABP3330" s="60"/>
      <c r="ABQ3330" s="60"/>
      <c r="ABR3330" s="60">
        <v>1.00332215585532</v>
      </c>
      <c r="ABS3330" s="60"/>
      <c r="ABT3330" s="60"/>
      <c r="ABU3330" s="60"/>
      <c r="ABV3330" s="60"/>
      <c r="ABW3330" s="60"/>
      <c r="ABX3330" s="60"/>
    </row>
    <row r="3331" spans="727:752" x14ac:dyDescent="0.25">
      <c r="AAY3331" s="60"/>
      <c r="AAZ3331" s="60"/>
      <c r="ABA3331" s="60"/>
      <c r="ABB3331" s="60"/>
      <c r="ABC3331" s="60"/>
      <c r="ABD3331" s="60"/>
      <c r="ABE3331" s="60"/>
      <c r="ABF3331" s="60"/>
      <c r="ABG3331" s="60"/>
      <c r="ABH3331" s="60"/>
      <c r="ABI3331" s="60"/>
      <c r="ABJ3331" s="60"/>
      <c r="ABK3331" s="60"/>
      <c r="ABL3331" s="60"/>
      <c r="ABM3331" s="60"/>
      <c r="ABN3331" s="60"/>
      <c r="ABO3331" s="60"/>
      <c r="ABP3331" s="60"/>
      <c r="ABQ3331" s="60"/>
      <c r="ABR3331" s="60">
        <v>1.00331387211826</v>
      </c>
      <c r="ABS3331" s="60"/>
      <c r="ABT3331" s="60"/>
      <c r="ABU3331" s="60"/>
      <c r="ABV3331" s="60"/>
      <c r="ABW3331" s="60"/>
      <c r="ABX3331" s="60"/>
    </row>
    <row r="3332" spans="727:752" x14ac:dyDescent="0.25">
      <c r="AAY3332" s="60"/>
      <c r="AAZ3332" s="60"/>
      <c r="ABA3332" s="60"/>
      <c r="ABB3332" s="60"/>
      <c r="ABC3332" s="60"/>
      <c r="ABD3332" s="60"/>
      <c r="ABE3332" s="60"/>
      <c r="ABF3332" s="60"/>
      <c r="ABG3332" s="60"/>
      <c r="ABH3332" s="60"/>
      <c r="ABI3332" s="60"/>
      <c r="ABJ3332" s="60"/>
      <c r="ABK3332" s="60"/>
      <c r="ABL3332" s="60"/>
      <c r="ABM3332" s="60"/>
      <c r="ABN3332" s="60"/>
      <c r="ABO3332" s="60"/>
      <c r="ABP3332" s="60"/>
      <c r="ABQ3332" s="60"/>
      <c r="ABR3332" s="60">
        <v>1.00331278407498</v>
      </c>
      <c r="ABS3332" s="60"/>
      <c r="ABT3332" s="60"/>
      <c r="ABU3332" s="60"/>
      <c r="ABV3332" s="60"/>
      <c r="ABW3332" s="60"/>
      <c r="ABX3332" s="60"/>
    </row>
    <row r="3333" spans="727:752" x14ac:dyDescent="0.25">
      <c r="AAY3333" s="60"/>
      <c r="AAZ3333" s="60"/>
      <c r="ABA3333" s="60"/>
      <c r="ABB3333" s="60"/>
      <c r="ABC3333" s="60"/>
      <c r="ABD3333" s="60"/>
      <c r="ABE3333" s="60"/>
      <c r="ABF3333" s="60"/>
      <c r="ABG3333" s="60"/>
      <c r="ABH3333" s="60"/>
      <c r="ABI3333" s="60"/>
      <c r="ABJ3333" s="60"/>
      <c r="ABK3333" s="60"/>
      <c r="ABL3333" s="60"/>
      <c r="ABM3333" s="60"/>
      <c r="ABN3333" s="60"/>
      <c r="ABO3333" s="60"/>
      <c r="ABP3333" s="60"/>
      <c r="ABQ3333" s="60"/>
      <c r="ABR3333" s="60">
        <v>1.0033123270456701</v>
      </c>
      <c r="ABS3333" s="60"/>
      <c r="ABT3333" s="60"/>
      <c r="ABU3333" s="60"/>
      <c r="ABV3333" s="60"/>
      <c r="ABW3333" s="60"/>
      <c r="ABX3333" s="60"/>
    </row>
    <row r="3334" spans="727:752" x14ac:dyDescent="0.25">
      <c r="AAY3334" s="60"/>
      <c r="AAZ3334" s="60"/>
      <c r="ABA3334" s="60"/>
      <c r="ABB3334" s="60"/>
      <c r="ABC3334" s="60"/>
      <c r="ABD3334" s="60"/>
      <c r="ABE3334" s="60"/>
      <c r="ABF3334" s="60"/>
      <c r="ABG3334" s="60"/>
      <c r="ABH3334" s="60"/>
      <c r="ABI3334" s="60"/>
      <c r="ABJ3334" s="60"/>
      <c r="ABK3334" s="60"/>
      <c r="ABL3334" s="60"/>
      <c r="ABM3334" s="60"/>
      <c r="ABN3334" s="60"/>
      <c r="ABO3334" s="60"/>
      <c r="ABP3334" s="60"/>
      <c r="ABQ3334" s="60"/>
      <c r="ABR3334" s="60">
        <v>1.00331005473812</v>
      </c>
      <c r="ABS3334" s="60"/>
      <c r="ABT3334" s="60"/>
      <c r="ABU3334" s="60"/>
      <c r="ABV3334" s="60"/>
      <c r="ABW3334" s="60"/>
      <c r="ABX3334" s="60"/>
    </row>
    <row r="3335" spans="727:752" x14ac:dyDescent="0.25">
      <c r="AAY3335" s="60"/>
      <c r="AAZ3335" s="60"/>
      <c r="ABA3335" s="60"/>
      <c r="ABB3335" s="60"/>
      <c r="ABC3335" s="60"/>
      <c r="ABD3335" s="60"/>
      <c r="ABE3335" s="60"/>
      <c r="ABF3335" s="60"/>
      <c r="ABG3335" s="60"/>
      <c r="ABH3335" s="60"/>
      <c r="ABI3335" s="60"/>
      <c r="ABJ3335" s="60"/>
      <c r="ABK3335" s="60"/>
      <c r="ABL3335" s="60"/>
      <c r="ABM3335" s="60"/>
      <c r="ABN3335" s="60"/>
      <c r="ABO3335" s="60"/>
      <c r="ABP3335" s="60"/>
      <c r="ABQ3335" s="60"/>
      <c r="ABR3335" s="60">
        <v>1.0033057887840899</v>
      </c>
      <c r="ABS3335" s="60"/>
      <c r="ABT3335" s="60"/>
      <c r="ABU3335" s="60"/>
      <c r="ABV3335" s="60"/>
      <c r="ABW3335" s="60"/>
      <c r="ABX3335" s="60"/>
    </row>
    <row r="3336" spans="727:752" x14ac:dyDescent="0.25">
      <c r="AAY3336" s="60"/>
      <c r="AAZ3336" s="60"/>
      <c r="ABA3336" s="60"/>
      <c r="ABB3336" s="60"/>
      <c r="ABC3336" s="60"/>
      <c r="ABD3336" s="60"/>
      <c r="ABE3336" s="60"/>
      <c r="ABF3336" s="60"/>
      <c r="ABG3336" s="60"/>
      <c r="ABH3336" s="60"/>
      <c r="ABI3336" s="60"/>
      <c r="ABJ3336" s="60"/>
      <c r="ABK3336" s="60"/>
      <c r="ABL3336" s="60"/>
      <c r="ABM3336" s="60"/>
      <c r="ABN3336" s="60"/>
      <c r="ABO3336" s="60"/>
      <c r="ABP3336" s="60"/>
      <c r="ABQ3336" s="60"/>
      <c r="ABR3336" s="60">
        <v>1.0033026160252301</v>
      </c>
      <c r="ABS3336" s="60"/>
      <c r="ABT3336" s="60"/>
      <c r="ABU3336" s="60"/>
      <c r="ABV3336" s="60"/>
      <c r="ABW3336" s="60"/>
      <c r="ABX3336" s="60"/>
    </row>
    <row r="3337" spans="727:752" x14ac:dyDescent="0.25">
      <c r="AAY3337" s="60"/>
      <c r="AAZ3337" s="60"/>
      <c r="ABA3337" s="60"/>
      <c r="ABB3337" s="60"/>
      <c r="ABC3337" s="60"/>
      <c r="ABD3337" s="60"/>
      <c r="ABE3337" s="60"/>
      <c r="ABF3337" s="60"/>
      <c r="ABG3337" s="60"/>
      <c r="ABH3337" s="60"/>
      <c r="ABI3337" s="60"/>
      <c r="ABJ3337" s="60"/>
      <c r="ABK3337" s="60"/>
      <c r="ABL3337" s="60"/>
      <c r="ABM3337" s="60"/>
      <c r="ABN3337" s="60"/>
      <c r="ABO3337" s="60"/>
      <c r="ABP3337" s="60"/>
      <c r="ABQ3337" s="60"/>
      <c r="ABR3337" s="60">
        <v>1.00329485216064</v>
      </c>
      <c r="ABS3337" s="60"/>
      <c r="ABT3337" s="60"/>
      <c r="ABU3337" s="60"/>
      <c r="ABV3337" s="60"/>
      <c r="ABW3337" s="60"/>
      <c r="ABX3337" s="60"/>
    </row>
    <row r="3338" spans="727:752" x14ac:dyDescent="0.25">
      <c r="AAY3338" s="60"/>
      <c r="AAZ3338" s="60"/>
      <c r="ABA3338" s="60"/>
      <c r="ABB3338" s="60"/>
      <c r="ABC3338" s="60"/>
      <c r="ABD3338" s="60"/>
      <c r="ABE3338" s="60"/>
      <c r="ABF3338" s="60"/>
      <c r="ABG3338" s="60"/>
      <c r="ABH3338" s="60"/>
      <c r="ABI3338" s="60"/>
      <c r="ABJ3338" s="60"/>
      <c r="ABK3338" s="60"/>
      <c r="ABL3338" s="60"/>
      <c r="ABM3338" s="60"/>
      <c r="ABN3338" s="60"/>
      <c r="ABO3338" s="60"/>
      <c r="ABP3338" s="60"/>
      <c r="ABQ3338" s="60"/>
      <c r="ABR3338" s="60">
        <v>1.0032916419954601</v>
      </c>
      <c r="ABS3338" s="60"/>
      <c r="ABT3338" s="60"/>
      <c r="ABU3338" s="60"/>
      <c r="ABV3338" s="60"/>
      <c r="ABW3338" s="60"/>
      <c r="ABX3338" s="60"/>
    </row>
    <row r="3339" spans="727:752" x14ac:dyDescent="0.25">
      <c r="AAY3339" s="60"/>
      <c r="AAZ3339" s="60"/>
      <c r="ABA3339" s="60"/>
      <c r="ABB3339" s="60"/>
      <c r="ABC3339" s="60"/>
      <c r="ABD3339" s="60"/>
      <c r="ABE3339" s="60"/>
      <c r="ABF3339" s="60"/>
      <c r="ABG3339" s="60"/>
      <c r="ABH3339" s="60"/>
      <c r="ABI3339" s="60"/>
      <c r="ABJ3339" s="60"/>
      <c r="ABK3339" s="60"/>
      <c r="ABL3339" s="60"/>
      <c r="ABM3339" s="60"/>
      <c r="ABN3339" s="60"/>
      <c r="ABO3339" s="60"/>
      <c r="ABP3339" s="60"/>
      <c r="ABQ3339" s="60"/>
      <c r="ABR3339" s="60">
        <v>1.0032905964130101</v>
      </c>
      <c r="ABS3339" s="60"/>
      <c r="ABT3339" s="60"/>
      <c r="ABU3339" s="60"/>
      <c r="ABV3339" s="60"/>
      <c r="ABW3339" s="60"/>
      <c r="ABX3339" s="60"/>
    </row>
    <row r="3340" spans="727:752" x14ac:dyDescent="0.25">
      <c r="AAY3340" s="60"/>
      <c r="AAZ3340" s="60"/>
      <c r="ABA3340" s="60"/>
      <c r="ABB3340" s="60"/>
      <c r="ABC3340" s="60"/>
      <c r="ABD3340" s="60"/>
      <c r="ABE3340" s="60"/>
      <c r="ABF3340" s="60"/>
      <c r="ABG3340" s="60"/>
      <c r="ABH3340" s="60"/>
      <c r="ABI3340" s="60"/>
      <c r="ABJ3340" s="60"/>
      <c r="ABK3340" s="60"/>
      <c r="ABL3340" s="60"/>
      <c r="ABM3340" s="60"/>
      <c r="ABN3340" s="60"/>
      <c r="ABO3340" s="60"/>
      <c r="ABP3340" s="60"/>
      <c r="ABQ3340" s="60"/>
      <c r="ABR3340" s="60">
        <v>1.0032868898956899</v>
      </c>
      <c r="ABS3340" s="60"/>
      <c r="ABT3340" s="60"/>
      <c r="ABU3340" s="60"/>
      <c r="ABV3340" s="60"/>
      <c r="ABW3340" s="60"/>
      <c r="ABX3340" s="60"/>
    </row>
    <row r="3341" spans="727:752" x14ac:dyDescent="0.25">
      <c r="AAY3341" s="60"/>
      <c r="AAZ3341" s="60"/>
      <c r="ABA3341" s="60"/>
      <c r="ABB3341" s="60"/>
      <c r="ABC3341" s="60"/>
      <c r="ABD3341" s="60"/>
      <c r="ABE3341" s="60"/>
      <c r="ABF3341" s="60"/>
      <c r="ABG3341" s="60"/>
      <c r="ABH3341" s="60"/>
      <c r="ABI3341" s="60"/>
      <c r="ABJ3341" s="60"/>
      <c r="ABK3341" s="60"/>
      <c r="ABL3341" s="60"/>
      <c r="ABM3341" s="60"/>
      <c r="ABN3341" s="60"/>
      <c r="ABO3341" s="60"/>
      <c r="ABP3341" s="60"/>
      <c r="ABQ3341" s="60"/>
      <c r="ABR3341" s="60">
        <v>1.00328305515952</v>
      </c>
      <c r="ABS3341" s="60"/>
      <c r="ABT3341" s="60"/>
      <c r="ABU3341" s="60"/>
      <c r="ABV3341" s="60"/>
      <c r="ABW3341" s="60"/>
      <c r="ABX3341" s="60"/>
    </row>
    <row r="3342" spans="727:752" x14ac:dyDescent="0.25">
      <c r="AAY3342" s="60"/>
      <c r="AAZ3342" s="60"/>
      <c r="ABA3342" s="60"/>
      <c r="ABB3342" s="60"/>
      <c r="ABC3342" s="60"/>
      <c r="ABD3342" s="60"/>
      <c r="ABE3342" s="60"/>
      <c r="ABF3342" s="60"/>
      <c r="ABG3342" s="60"/>
      <c r="ABH3342" s="60"/>
      <c r="ABI3342" s="60"/>
      <c r="ABJ3342" s="60"/>
      <c r="ABK3342" s="60"/>
      <c r="ABL3342" s="60"/>
      <c r="ABM3342" s="60"/>
      <c r="ABN3342" s="60"/>
      <c r="ABO3342" s="60"/>
      <c r="ABP3342" s="60"/>
      <c r="ABQ3342" s="60"/>
      <c r="ABR3342" s="60">
        <v>1.0032827488040801</v>
      </c>
      <c r="ABS3342" s="60"/>
      <c r="ABT3342" s="60"/>
      <c r="ABU3342" s="60"/>
      <c r="ABV3342" s="60"/>
      <c r="ABW3342" s="60"/>
      <c r="ABX3342" s="60"/>
    </row>
    <row r="3343" spans="727:752" x14ac:dyDescent="0.25">
      <c r="AAY3343" s="60"/>
      <c r="AAZ3343" s="60"/>
      <c r="ABA3343" s="60"/>
      <c r="ABB3343" s="60"/>
      <c r="ABC3343" s="60"/>
      <c r="ABD3343" s="60"/>
      <c r="ABE3343" s="60"/>
      <c r="ABF3343" s="60"/>
      <c r="ABG3343" s="60"/>
      <c r="ABH3343" s="60"/>
      <c r="ABI3343" s="60"/>
      <c r="ABJ3343" s="60"/>
      <c r="ABK3343" s="60"/>
      <c r="ABL3343" s="60"/>
      <c r="ABM3343" s="60"/>
      <c r="ABN3343" s="60"/>
      <c r="ABO3343" s="60"/>
      <c r="ABP3343" s="60"/>
      <c r="ABQ3343" s="60"/>
      <c r="ABR3343" s="60">
        <v>1.00328233127622</v>
      </c>
      <c r="ABS3343" s="60"/>
      <c r="ABT3343" s="60"/>
      <c r="ABU3343" s="60"/>
      <c r="ABV3343" s="60"/>
      <c r="ABW3343" s="60"/>
      <c r="ABX3343" s="60"/>
    </row>
    <row r="3344" spans="727:752" x14ac:dyDescent="0.25">
      <c r="AAY3344" s="60"/>
      <c r="AAZ3344" s="60"/>
      <c r="ABA3344" s="60"/>
      <c r="ABB3344" s="60"/>
      <c r="ABC3344" s="60"/>
      <c r="ABD3344" s="60"/>
      <c r="ABE3344" s="60"/>
      <c r="ABF3344" s="60"/>
      <c r="ABG3344" s="60"/>
      <c r="ABH3344" s="60"/>
      <c r="ABI3344" s="60"/>
      <c r="ABJ3344" s="60"/>
      <c r="ABK3344" s="60"/>
      <c r="ABL3344" s="60"/>
      <c r="ABM3344" s="60"/>
      <c r="ABN3344" s="60"/>
      <c r="ABO3344" s="60"/>
      <c r="ABP3344" s="60"/>
      <c r="ABQ3344" s="60"/>
      <c r="ABR3344" s="60">
        <v>1.0032808874086501</v>
      </c>
      <c r="ABS3344" s="60"/>
      <c r="ABT3344" s="60"/>
      <c r="ABU3344" s="60"/>
      <c r="ABV3344" s="60"/>
      <c r="ABW3344" s="60"/>
      <c r="ABX3344" s="60"/>
    </row>
    <row r="3345" spans="727:752" x14ac:dyDescent="0.25">
      <c r="AAY3345" s="60"/>
      <c r="AAZ3345" s="60"/>
      <c r="ABA3345" s="60"/>
      <c r="ABB3345" s="60"/>
      <c r="ABC3345" s="60"/>
      <c r="ABD3345" s="60"/>
      <c r="ABE3345" s="60"/>
      <c r="ABF3345" s="60"/>
      <c r="ABG3345" s="60"/>
      <c r="ABH3345" s="60"/>
      <c r="ABI3345" s="60"/>
      <c r="ABJ3345" s="60"/>
      <c r="ABK3345" s="60"/>
      <c r="ABL3345" s="60"/>
      <c r="ABM3345" s="60"/>
      <c r="ABN3345" s="60"/>
      <c r="ABO3345" s="60"/>
      <c r="ABP3345" s="60"/>
      <c r="ABQ3345" s="60"/>
      <c r="ABR3345" s="60">
        <v>1.0032802923464601</v>
      </c>
      <c r="ABS3345" s="60"/>
      <c r="ABT3345" s="60"/>
      <c r="ABU3345" s="60"/>
      <c r="ABV3345" s="60"/>
      <c r="ABW3345" s="60"/>
      <c r="ABX3345" s="60"/>
    </row>
    <row r="3346" spans="727:752" x14ac:dyDescent="0.25">
      <c r="AAY3346" s="60"/>
      <c r="AAZ3346" s="60"/>
      <c r="ABA3346" s="60"/>
      <c r="ABB3346" s="60"/>
      <c r="ABC3346" s="60"/>
      <c r="ABD3346" s="60"/>
      <c r="ABE3346" s="60"/>
      <c r="ABF3346" s="60"/>
      <c r="ABG3346" s="60"/>
      <c r="ABH3346" s="60"/>
      <c r="ABI3346" s="60"/>
      <c r="ABJ3346" s="60"/>
      <c r="ABK3346" s="60"/>
      <c r="ABL3346" s="60"/>
      <c r="ABM3346" s="60"/>
      <c r="ABN3346" s="60"/>
      <c r="ABO3346" s="60"/>
      <c r="ABP3346" s="60"/>
      <c r="ABQ3346" s="60"/>
      <c r="ABR3346" s="60">
        <v>1.0032721867096299</v>
      </c>
      <c r="ABS3346" s="60"/>
      <c r="ABT3346" s="60"/>
      <c r="ABU3346" s="60"/>
      <c r="ABV3346" s="60"/>
      <c r="ABW3346" s="60"/>
      <c r="ABX3346" s="60"/>
    </row>
    <row r="3347" spans="727:752" x14ac:dyDescent="0.25">
      <c r="AAY3347" s="60"/>
      <c r="AAZ3347" s="60"/>
      <c r="ABA3347" s="60"/>
      <c r="ABB3347" s="60"/>
      <c r="ABC3347" s="60"/>
      <c r="ABD3347" s="60"/>
      <c r="ABE3347" s="60"/>
      <c r="ABF3347" s="60"/>
      <c r="ABG3347" s="60"/>
      <c r="ABH3347" s="60"/>
      <c r="ABI3347" s="60"/>
      <c r="ABJ3347" s="60"/>
      <c r="ABK3347" s="60"/>
      <c r="ABL3347" s="60"/>
      <c r="ABM3347" s="60"/>
      <c r="ABN3347" s="60"/>
      <c r="ABO3347" s="60"/>
      <c r="ABP3347" s="60"/>
      <c r="ABQ3347" s="60"/>
      <c r="ABR3347" s="60">
        <v>1.00327133181295</v>
      </c>
      <c r="ABS3347" s="60"/>
      <c r="ABT3347" s="60"/>
      <c r="ABU3347" s="60"/>
      <c r="ABV3347" s="60"/>
      <c r="ABW3347" s="60"/>
      <c r="ABX3347" s="60"/>
    </row>
    <row r="3348" spans="727:752" x14ac:dyDescent="0.25">
      <c r="AAY3348" s="60"/>
      <c r="AAZ3348" s="60"/>
      <c r="ABA3348" s="60"/>
      <c r="ABB3348" s="60"/>
      <c r="ABC3348" s="60"/>
      <c r="ABD3348" s="60"/>
      <c r="ABE3348" s="60"/>
      <c r="ABF3348" s="60"/>
      <c r="ABG3348" s="60"/>
      <c r="ABH3348" s="60"/>
      <c r="ABI3348" s="60"/>
      <c r="ABJ3348" s="60"/>
      <c r="ABK3348" s="60"/>
      <c r="ABL3348" s="60"/>
      <c r="ABM3348" s="60"/>
      <c r="ABN3348" s="60"/>
      <c r="ABO3348" s="60"/>
      <c r="ABP3348" s="60"/>
      <c r="ABQ3348" s="60"/>
      <c r="ABR3348" s="60">
        <v>1.0032673407535799</v>
      </c>
      <c r="ABS3348" s="60"/>
      <c r="ABT3348" s="60"/>
      <c r="ABU3348" s="60"/>
      <c r="ABV3348" s="60"/>
      <c r="ABW3348" s="60"/>
      <c r="ABX3348" s="60"/>
    </row>
    <row r="3349" spans="727:752" x14ac:dyDescent="0.25">
      <c r="AAY3349" s="60"/>
      <c r="AAZ3349" s="60"/>
      <c r="ABA3349" s="60"/>
      <c r="ABB3349" s="60"/>
      <c r="ABC3349" s="60"/>
      <c r="ABD3349" s="60"/>
      <c r="ABE3349" s="60"/>
      <c r="ABF3349" s="60"/>
      <c r="ABG3349" s="60"/>
      <c r="ABH3349" s="60"/>
      <c r="ABI3349" s="60"/>
      <c r="ABJ3349" s="60"/>
      <c r="ABK3349" s="60"/>
      <c r="ABL3349" s="60"/>
      <c r="ABM3349" s="60"/>
      <c r="ABN3349" s="60"/>
      <c r="ABO3349" s="60"/>
      <c r="ABP3349" s="60"/>
      <c r="ABQ3349" s="60"/>
      <c r="ABR3349" s="60">
        <v>1.0032631860283501</v>
      </c>
      <c r="ABS3349" s="60"/>
      <c r="ABT3349" s="60"/>
      <c r="ABU3349" s="60"/>
      <c r="ABV3349" s="60"/>
      <c r="ABW3349" s="60"/>
      <c r="ABX3349" s="60"/>
    </row>
    <row r="3350" spans="727:752" x14ac:dyDescent="0.25">
      <c r="AAY3350" s="60"/>
      <c r="AAZ3350" s="60"/>
      <c r="ABA3350" s="60"/>
      <c r="ABB3350" s="60"/>
      <c r="ABC3350" s="60"/>
      <c r="ABD3350" s="60"/>
      <c r="ABE3350" s="60"/>
      <c r="ABF3350" s="60"/>
      <c r="ABG3350" s="60"/>
      <c r="ABH3350" s="60"/>
      <c r="ABI3350" s="60"/>
      <c r="ABJ3350" s="60"/>
      <c r="ABK3350" s="60"/>
      <c r="ABL3350" s="60"/>
      <c r="ABM3350" s="60"/>
      <c r="ABN3350" s="60"/>
      <c r="ABO3350" s="60"/>
      <c r="ABP3350" s="60"/>
      <c r="ABQ3350" s="60"/>
      <c r="ABR3350" s="60">
        <v>1.0032624739445299</v>
      </c>
      <c r="ABS3350" s="60"/>
      <c r="ABT3350" s="60"/>
      <c r="ABU3350" s="60"/>
      <c r="ABV3350" s="60"/>
      <c r="ABW3350" s="60"/>
      <c r="ABX3350" s="60"/>
    </row>
    <row r="3351" spans="727:752" x14ac:dyDescent="0.25">
      <c r="AAY3351" s="60"/>
      <c r="AAZ3351" s="60"/>
      <c r="ABA3351" s="60"/>
      <c r="ABB3351" s="60"/>
      <c r="ABC3351" s="60"/>
      <c r="ABD3351" s="60"/>
      <c r="ABE3351" s="60"/>
      <c r="ABF3351" s="60"/>
      <c r="ABG3351" s="60"/>
      <c r="ABH3351" s="60"/>
      <c r="ABI3351" s="60"/>
      <c r="ABJ3351" s="60"/>
      <c r="ABK3351" s="60"/>
      <c r="ABL3351" s="60"/>
      <c r="ABM3351" s="60"/>
      <c r="ABN3351" s="60"/>
      <c r="ABO3351" s="60"/>
      <c r="ABP3351" s="60"/>
      <c r="ABQ3351" s="60"/>
      <c r="ABR3351" s="60">
        <v>1.0032595241252</v>
      </c>
      <c r="ABS3351" s="60"/>
      <c r="ABT3351" s="60"/>
      <c r="ABU3351" s="60"/>
      <c r="ABV3351" s="60"/>
      <c r="ABW3351" s="60"/>
      <c r="ABX3351" s="60"/>
    </row>
    <row r="3352" spans="727:752" x14ac:dyDescent="0.25">
      <c r="AAY3352" s="60"/>
      <c r="AAZ3352" s="60"/>
      <c r="ABA3352" s="60"/>
      <c r="ABB3352" s="60"/>
      <c r="ABC3352" s="60"/>
      <c r="ABD3352" s="60"/>
      <c r="ABE3352" s="60"/>
      <c r="ABF3352" s="60"/>
      <c r="ABG3352" s="60"/>
      <c r="ABH3352" s="60"/>
      <c r="ABI3352" s="60"/>
      <c r="ABJ3352" s="60"/>
      <c r="ABK3352" s="60"/>
      <c r="ABL3352" s="60"/>
      <c r="ABM3352" s="60"/>
      <c r="ABN3352" s="60"/>
      <c r="ABO3352" s="60"/>
      <c r="ABP3352" s="60"/>
      <c r="ABQ3352" s="60"/>
      <c r="ABR3352" s="60">
        <v>1.0032570477301599</v>
      </c>
      <c r="ABS3352" s="60"/>
      <c r="ABT3352" s="60"/>
      <c r="ABU3352" s="60"/>
      <c r="ABV3352" s="60"/>
      <c r="ABW3352" s="60"/>
      <c r="ABX3352" s="60"/>
    </row>
    <row r="3353" spans="727:752" x14ac:dyDescent="0.25">
      <c r="AAY3353" s="60"/>
      <c r="AAZ3353" s="60"/>
      <c r="ABA3353" s="60"/>
      <c r="ABB3353" s="60"/>
      <c r="ABC3353" s="60"/>
      <c r="ABD3353" s="60"/>
      <c r="ABE3353" s="60"/>
      <c r="ABF3353" s="60"/>
      <c r="ABG3353" s="60"/>
      <c r="ABH3353" s="60"/>
      <c r="ABI3353" s="60"/>
      <c r="ABJ3353" s="60"/>
      <c r="ABK3353" s="60"/>
      <c r="ABL3353" s="60"/>
      <c r="ABM3353" s="60"/>
      <c r="ABN3353" s="60"/>
      <c r="ABO3353" s="60"/>
      <c r="ABP3353" s="60"/>
      <c r="ABQ3353" s="60"/>
      <c r="ABR3353" s="60">
        <v>1.00325103564991</v>
      </c>
      <c r="ABS3353" s="60"/>
      <c r="ABT3353" s="60"/>
      <c r="ABU3353" s="60"/>
      <c r="ABV3353" s="60"/>
      <c r="ABW3353" s="60"/>
      <c r="ABX3353" s="60"/>
    </row>
    <row r="3354" spans="727:752" x14ac:dyDescent="0.25">
      <c r="AAY3354" s="60"/>
      <c r="AAZ3354" s="60"/>
      <c r="ABA3354" s="60"/>
      <c r="ABB3354" s="60"/>
      <c r="ABC3354" s="60"/>
      <c r="ABD3354" s="60"/>
      <c r="ABE3354" s="60"/>
      <c r="ABF3354" s="60"/>
      <c r="ABG3354" s="60"/>
      <c r="ABH3354" s="60"/>
      <c r="ABI3354" s="60"/>
      <c r="ABJ3354" s="60"/>
      <c r="ABK3354" s="60"/>
      <c r="ABL3354" s="60"/>
      <c r="ABM3354" s="60"/>
      <c r="ABN3354" s="60"/>
      <c r="ABO3354" s="60"/>
      <c r="ABP3354" s="60"/>
      <c r="ABQ3354" s="60"/>
      <c r="ABR3354" s="60">
        <v>1.00324518576803</v>
      </c>
      <c r="ABS3354" s="60"/>
      <c r="ABT3354" s="60"/>
      <c r="ABU3354" s="60"/>
      <c r="ABV3354" s="60"/>
      <c r="ABW3354" s="60"/>
      <c r="ABX3354" s="60"/>
    </row>
    <row r="3355" spans="727:752" x14ac:dyDescent="0.25">
      <c r="AAY3355" s="60"/>
      <c r="AAZ3355" s="60"/>
      <c r="ABA3355" s="60"/>
      <c r="ABB3355" s="60"/>
      <c r="ABC3355" s="60"/>
      <c r="ABD3355" s="60"/>
      <c r="ABE3355" s="60"/>
      <c r="ABF3355" s="60"/>
      <c r="ABG3355" s="60"/>
      <c r="ABH3355" s="60"/>
      <c r="ABI3355" s="60"/>
      <c r="ABJ3355" s="60"/>
      <c r="ABK3355" s="60"/>
      <c r="ABL3355" s="60"/>
      <c r="ABM3355" s="60"/>
      <c r="ABN3355" s="60"/>
      <c r="ABO3355" s="60"/>
      <c r="ABP3355" s="60"/>
      <c r="ABQ3355" s="60"/>
      <c r="ABR3355" s="60">
        <v>1.00324235581099</v>
      </c>
      <c r="ABS3355" s="60"/>
      <c r="ABT3355" s="60"/>
      <c r="ABU3355" s="60"/>
      <c r="ABV3355" s="60"/>
      <c r="ABW3355" s="60"/>
      <c r="ABX3355" s="60"/>
    </row>
    <row r="3356" spans="727:752" x14ac:dyDescent="0.25">
      <c r="AAY3356" s="60"/>
      <c r="AAZ3356" s="60"/>
      <c r="ABA3356" s="60"/>
      <c r="ABB3356" s="60"/>
      <c r="ABC3356" s="60"/>
      <c r="ABD3356" s="60"/>
      <c r="ABE3356" s="60"/>
      <c r="ABF3356" s="60"/>
      <c r="ABG3356" s="60"/>
      <c r="ABH3356" s="60"/>
      <c r="ABI3356" s="60"/>
      <c r="ABJ3356" s="60"/>
      <c r="ABK3356" s="60"/>
      <c r="ABL3356" s="60"/>
      <c r="ABM3356" s="60"/>
      <c r="ABN3356" s="60"/>
      <c r="ABO3356" s="60"/>
      <c r="ABP3356" s="60"/>
      <c r="ABQ3356" s="60"/>
      <c r="ABR3356" s="60">
        <v>1.0032410549900701</v>
      </c>
      <c r="ABS3356" s="60"/>
      <c r="ABT3356" s="60"/>
      <c r="ABU3356" s="60"/>
      <c r="ABV3356" s="60"/>
      <c r="ABW3356" s="60"/>
      <c r="ABX3356" s="60"/>
    </row>
    <row r="3357" spans="727:752" x14ac:dyDescent="0.25">
      <c r="AAY3357" s="60"/>
      <c r="AAZ3357" s="60"/>
      <c r="ABA3357" s="60"/>
      <c r="ABB3357" s="60"/>
      <c r="ABC3357" s="60"/>
      <c r="ABD3357" s="60"/>
      <c r="ABE3357" s="60"/>
      <c r="ABF3357" s="60"/>
      <c r="ABG3357" s="60"/>
      <c r="ABH3357" s="60"/>
      <c r="ABI3357" s="60"/>
      <c r="ABJ3357" s="60"/>
      <c r="ABK3357" s="60"/>
      <c r="ABL3357" s="60"/>
      <c r="ABM3357" s="60"/>
      <c r="ABN3357" s="60"/>
      <c r="ABO3357" s="60"/>
      <c r="ABP3357" s="60"/>
      <c r="ABQ3357" s="60"/>
      <c r="ABR3357" s="60">
        <v>1.00323959683452</v>
      </c>
      <c r="ABS3357" s="60"/>
      <c r="ABT3357" s="60"/>
      <c r="ABU3357" s="60"/>
      <c r="ABV3357" s="60"/>
      <c r="ABW3357" s="60"/>
      <c r="ABX3357" s="60"/>
    </row>
    <row r="3358" spans="727:752" x14ac:dyDescent="0.25">
      <c r="AAY3358" s="60"/>
      <c r="AAZ3358" s="60"/>
      <c r="ABA3358" s="60"/>
      <c r="ABB3358" s="60"/>
      <c r="ABC3358" s="60"/>
      <c r="ABD3358" s="60"/>
      <c r="ABE3358" s="60"/>
      <c r="ABF3358" s="60"/>
      <c r="ABG3358" s="60"/>
      <c r="ABH3358" s="60"/>
      <c r="ABI3358" s="60"/>
      <c r="ABJ3358" s="60"/>
      <c r="ABK3358" s="60"/>
      <c r="ABL3358" s="60"/>
      <c r="ABM3358" s="60"/>
      <c r="ABN3358" s="60"/>
      <c r="ABO3358" s="60"/>
      <c r="ABP3358" s="60"/>
      <c r="ABQ3358" s="60"/>
      <c r="ABR3358" s="60">
        <v>1.0032386567667899</v>
      </c>
      <c r="ABS3358" s="60"/>
      <c r="ABT3358" s="60"/>
      <c r="ABU3358" s="60"/>
      <c r="ABV3358" s="60"/>
      <c r="ABW3358" s="60"/>
      <c r="ABX3358" s="60"/>
    </row>
    <row r="3359" spans="727:752" x14ac:dyDescent="0.25">
      <c r="AAY3359" s="60"/>
      <c r="AAZ3359" s="60"/>
      <c r="ABA3359" s="60"/>
      <c r="ABB3359" s="60"/>
      <c r="ABC3359" s="60"/>
      <c r="ABD3359" s="60"/>
      <c r="ABE3359" s="60"/>
      <c r="ABF3359" s="60"/>
      <c r="ABG3359" s="60"/>
      <c r="ABH3359" s="60"/>
      <c r="ABI3359" s="60"/>
      <c r="ABJ3359" s="60"/>
      <c r="ABK3359" s="60"/>
      <c r="ABL3359" s="60"/>
      <c r="ABM3359" s="60"/>
      <c r="ABN3359" s="60"/>
      <c r="ABO3359" s="60"/>
      <c r="ABP3359" s="60"/>
      <c r="ABQ3359" s="60"/>
      <c r="ABR3359" s="60">
        <v>1.0032377151368399</v>
      </c>
      <c r="ABS3359" s="60"/>
      <c r="ABT3359" s="60"/>
      <c r="ABU3359" s="60"/>
      <c r="ABV3359" s="60"/>
      <c r="ABW3359" s="60"/>
      <c r="ABX3359" s="60"/>
    </row>
    <row r="3360" spans="727:752" x14ac:dyDescent="0.25">
      <c r="AAY3360" s="60"/>
      <c r="AAZ3360" s="60"/>
      <c r="ABA3360" s="60"/>
      <c r="ABB3360" s="60"/>
      <c r="ABC3360" s="60"/>
      <c r="ABD3360" s="60"/>
      <c r="ABE3360" s="60"/>
      <c r="ABF3360" s="60"/>
      <c r="ABG3360" s="60"/>
      <c r="ABH3360" s="60"/>
      <c r="ABI3360" s="60"/>
      <c r="ABJ3360" s="60"/>
      <c r="ABK3360" s="60"/>
      <c r="ABL3360" s="60"/>
      <c r="ABM3360" s="60"/>
      <c r="ABN3360" s="60"/>
      <c r="ABO3360" s="60"/>
      <c r="ABP3360" s="60"/>
      <c r="ABQ3360" s="60"/>
      <c r="ABR3360" s="60">
        <v>1.00323720301313</v>
      </c>
      <c r="ABS3360" s="60"/>
      <c r="ABT3360" s="60"/>
      <c r="ABU3360" s="60"/>
      <c r="ABV3360" s="60"/>
      <c r="ABW3360" s="60"/>
      <c r="ABX3360" s="60"/>
    </row>
    <row r="3361" spans="727:752" x14ac:dyDescent="0.25">
      <c r="AAY3361" s="60"/>
      <c r="AAZ3361" s="60"/>
      <c r="ABA3361" s="60"/>
      <c r="ABB3361" s="60"/>
      <c r="ABC3361" s="60"/>
      <c r="ABD3361" s="60"/>
      <c r="ABE3361" s="60"/>
      <c r="ABF3361" s="60"/>
      <c r="ABG3361" s="60"/>
      <c r="ABH3361" s="60"/>
      <c r="ABI3361" s="60"/>
      <c r="ABJ3361" s="60"/>
      <c r="ABK3361" s="60"/>
      <c r="ABL3361" s="60"/>
      <c r="ABM3361" s="60"/>
      <c r="ABN3361" s="60"/>
      <c r="ABO3361" s="60"/>
      <c r="ABP3361" s="60"/>
      <c r="ABQ3361" s="60"/>
      <c r="ABR3361" s="60">
        <v>1.00323439080154</v>
      </c>
      <c r="ABS3361" s="60"/>
      <c r="ABT3361" s="60"/>
      <c r="ABU3361" s="60"/>
      <c r="ABV3361" s="60"/>
      <c r="ABW3361" s="60"/>
      <c r="ABX3361" s="60"/>
    </row>
    <row r="3362" spans="727:752" x14ac:dyDescent="0.25">
      <c r="AAY3362" s="60"/>
      <c r="AAZ3362" s="60"/>
      <c r="ABA3362" s="60"/>
      <c r="ABB3362" s="60"/>
      <c r="ABC3362" s="60"/>
      <c r="ABD3362" s="60"/>
      <c r="ABE3362" s="60"/>
      <c r="ABF3362" s="60"/>
      <c r="ABG3362" s="60"/>
      <c r="ABH3362" s="60"/>
      <c r="ABI3362" s="60"/>
      <c r="ABJ3362" s="60"/>
      <c r="ABK3362" s="60"/>
      <c r="ABL3362" s="60"/>
      <c r="ABM3362" s="60"/>
      <c r="ABN3362" s="60"/>
      <c r="ABO3362" s="60"/>
      <c r="ABP3362" s="60"/>
      <c r="ABQ3362" s="60"/>
      <c r="ABR3362" s="60">
        <v>1.0032340419329799</v>
      </c>
      <c r="ABS3362" s="60"/>
      <c r="ABT3362" s="60"/>
      <c r="ABU3362" s="60"/>
      <c r="ABV3362" s="60"/>
      <c r="ABW3362" s="60"/>
      <c r="ABX3362" s="60"/>
    </row>
    <row r="3363" spans="727:752" x14ac:dyDescent="0.25">
      <c r="AAY3363" s="60"/>
      <c r="AAZ3363" s="60"/>
      <c r="ABA3363" s="60"/>
      <c r="ABB3363" s="60"/>
      <c r="ABC3363" s="60"/>
      <c r="ABD3363" s="60"/>
      <c r="ABE3363" s="60"/>
      <c r="ABF3363" s="60"/>
      <c r="ABG3363" s="60"/>
      <c r="ABH3363" s="60"/>
      <c r="ABI3363" s="60"/>
      <c r="ABJ3363" s="60"/>
      <c r="ABK3363" s="60"/>
      <c r="ABL3363" s="60"/>
      <c r="ABM3363" s="60"/>
      <c r="ABN3363" s="60"/>
      <c r="ABO3363" s="60"/>
      <c r="ABP3363" s="60"/>
      <c r="ABQ3363" s="60"/>
      <c r="ABR3363" s="60">
        <v>1.0032332007348299</v>
      </c>
      <c r="ABS3363" s="60"/>
      <c r="ABT3363" s="60"/>
      <c r="ABU3363" s="60"/>
      <c r="ABV3363" s="60"/>
      <c r="ABW3363" s="60"/>
      <c r="ABX3363" s="60"/>
    </row>
    <row r="3364" spans="727:752" x14ac:dyDescent="0.25">
      <c r="AAY3364" s="60"/>
      <c r="AAZ3364" s="60"/>
      <c r="ABA3364" s="60"/>
      <c r="ABB3364" s="60"/>
      <c r="ABC3364" s="60"/>
      <c r="ABD3364" s="60"/>
      <c r="ABE3364" s="60"/>
      <c r="ABF3364" s="60"/>
      <c r="ABG3364" s="60"/>
      <c r="ABH3364" s="60"/>
      <c r="ABI3364" s="60"/>
      <c r="ABJ3364" s="60"/>
      <c r="ABK3364" s="60"/>
      <c r="ABL3364" s="60"/>
      <c r="ABM3364" s="60"/>
      <c r="ABN3364" s="60"/>
      <c r="ABO3364" s="60"/>
      <c r="ABP3364" s="60"/>
      <c r="ABQ3364" s="60"/>
      <c r="ABR3364" s="60">
        <v>1.0032321419961401</v>
      </c>
      <c r="ABS3364" s="60"/>
      <c r="ABT3364" s="60"/>
      <c r="ABU3364" s="60"/>
      <c r="ABV3364" s="60"/>
      <c r="ABW3364" s="60"/>
      <c r="ABX3364" s="60"/>
    </row>
    <row r="3365" spans="727:752" x14ac:dyDescent="0.25">
      <c r="AAY3365" s="60"/>
      <c r="AAZ3365" s="60"/>
      <c r="ABA3365" s="60"/>
      <c r="ABB3365" s="60"/>
      <c r="ABC3365" s="60"/>
      <c r="ABD3365" s="60"/>
      <c r="ABE3365" s="60"/>
      <c r="ABF3365" s="60"/>
      <c r="ABG3365" s="60"/>
      <c r="ABH3365" s="60"/>
      <c r="ABI3365" s="60"/>
      <c r="ABJ3365" s="60"/>
      <c r="ABK3365" s="60"/>
      <c r="ABL3365" s="60"/>
      <c r="ABM3365" s="60"/>
      <c r="ABN3365" s="60"/>
      <c r="ABO3365" s="60"/>
      <c r="ABP3365" s="60"/>
      <c r="ABQ3365" s="60"/>
      <c r="ABR3365" s="60">
        <v>1.00322728459535</v>
      </c>
      <c r="ABS3365" s="60"/>
      <c r="ABT3365" s="60"/>
      <c r="ABU3365" s="60"/>
      <c r="ABV3365" s="60"/>
      <c r="ABW3365" s="60"/>
      <c r="ABX3365" s="60"/>
    </row>
    <row r="3366" spans="727:752" x14ac:dyDescent="0.25">
      <c r="AAY3366" s="60"/>
      <c r="AAZ3366" s="60"/>
      <c r="ABA3366" s="60"/>
      <c r="ABB3366" s="60"/>
      <c r="ABC3366" s="60"/>
      <c r="ABD3366" s="60"/>
      <c r="ABE3366" s="60"/>
      <c r="ABF3366" s="60"/>
      <c r="ABG3366" s="60"/>
      <c r="ABH3366" s="60"/>
      <c r="ABI3366" s="60"/>
      <c r="ABJ3366" s="60"/>
      <c r="ABK3366" s="60"/>
      <c r="ABL3366" s="60"/>
      <c r="ABM3366" s="60"/>
      <c r="ABN3366" s="60"/>
      <c r="ABO3366" s="60"/>
      <c r="ABP3366" s="60"/>
      <c r="ABQ3366" s="60"/>
      <c r="ABR3366" s="60">
        <v>1.00322485744726</v>
      </c>
      <c r="ABS3366" s="60"/>
      <c r="ABT3366" s="60"/>
      <c r="ABU3366" s="60"/>
      <c r="ABV3366" s="60"/>
      <c r="ABW3366" s="60"/>
      <c r="ABX3366" s="60"/>
    </row>
    <row r="3367" spans="727:752" x14ac:dyDescent="0.25">
      <c r="AAY3367" s="60"/>
      <c r="AAZ3367" s="60"/>
      <c r="ABA3367" s="60"/>
      <c r="ABB3367" s="60"/>
      <c r="ABC3367" s="60"/>
      <c r="ABD3367" s="60"/>
      <c r="ABE3367" s="60"/>
      <c r="ABF3367" s="60"/>
      <c r="ABG3367" s="60"/>
      <c r="ABH3367" s="60"/>
      <c r="ABI3367" s="60"/>
      <c r="ABJ3367" s="60"/>
      <c r="ABK3367" s="60"/>
      <c r="ABL3367" s="60"/>
      <c r="ABM3367" s="60"/>
      <c r="ABN3367" s="60"/>
      <c r="ABO3367" s="60"/>
      <c r="ABP3367" s="60"/>
      <c r="ABQ3367" s="60"/>
      <c r="ABR3367" s="60">
        <v>1.0032174875984301</v>
      </c>
      <c r="ABS3367" s="60"/>
      <c r="ABT3367" s="60"/>
      <c r="ABU3367" s="60"/>
      <c r="ABV3367" s="60"/>
      <c r="ABW3367" s="60"/>
      <c r="ABX3367" s="60"/>
    </row>
    <row r="3368" spans="727:752" x14ac:dyDescent="0.25">
      <c r="AAY3368" s="60"/>
      <c r="AAZ3368" s="60"/>
      <c r="ABA3368" s="60"/>
      <c r="ABB3368" s="60"/>
      <c r="ABC3368" s="60"/>
      <c r="ABD3368" s="60"/>
      <c r="ABE3368" s="60"/>
      <c r="ABF3368" s="60"/>
      <c r="ABG3368" s="60"/>
      <c r="ABH3368" s="60"/>
      <c r="ABI3368" s="60"/>
      <c r="ABJ3368" s="60"/>
      <c r="ABK3368" s="60"/>
      <c r="ABL3368" s="60"/>
      <c r="ABM3368" s="60"/>
      <c r="ABN3368" s="60"/>
      <c r="ABO3368" s="60"/>
      <c r="ABP3368" s="60"/>
      <c r="ABQ3368" s="60"/>
      <c r="ABR3368" s="60">
        <v>1.0032097771880599</v>
      </c>
      <c r="ABS3368" s="60"/>
      <c r="ABT3368" s="60"/>
      <c r="ABU3368" s="60"/>
      <c r="ABV3368" s="60"/>
      <c r="ABW3368" s="60"/>
      <c r="ABX3368" s="60"/>
    </row>
    <row r="3369" spans="727:752" x14ac:dyDescent="0.25">
      <c r="AAY3369" s="60"/>
      <c r="AAZ3369" s="60"/>
      <c r="ABA3369" s="60"/>
      <c r="ABB3369" s="60"/>
      <c r="ABC3369" s="60"/>
      <c r="ABD3369" s="60"/>
      <c r="ABE3369" s="60"/>
      <c r="ABF3369" s="60"/>
      <c r="ABG3369" s="60"/>
      <c r="ABH3369" s="60"/>
      <c r="ABI3369" s="60"/>
      <c r="ABJ3369" s="60"/>
      <c r="ABK3369" s="60"/>
      <c r="ABL3369" s="60"/>
      <c r="ABM3369" s="60"/>
      <c r="ABN3369" s="60"/>
      <c r="ABO3369" s="60"/>
      <c r="ABP3369" s="60"/>
      <c r="ABQ3369" s="60"/>
      <c r="ABR3369" s="60">
        <v>1.0032068517477699</v>
      </c>
      <c r="ABS3369" s="60"/>
      <c r="ABT3369" s="60"/>
      <c r="ABU3369" s="60"/>
      <c r="ABV3369" s="60"/>
      <c r="ABW3369" s="60"/>
      <c r="ABX3369" s="60"/>
    </row>
    <row r="3370" spans="727:752" x14ac:dyDescent="0.25">
      <c r="AAY3370" s="60"/>
      <c r="AAZ3370" s="60"/>
      <c r="ABA3370" s="60"/>
      <c r="ABB3370" s="60"/>
      <c r="ABC3370" s="60"/>
      <c r="ABD3370" s="60"/>
      <c r="ABE3370" s="60"/>
      <c r="ABF3370" s="60"/>
      <c r="ABG3370" s="60"/>
      <c r="ABH3370" s="60"/>
      <c r="ABI3370" s="60"/>
      <c r="ABJ3370" s="60"/>
      <c r="ABK3370" s="60"/>
      <c r="ABL3370" s="60"/>
      <c r="ABM3370" s="60"/>
      <c r="ABN3370" s="60"/>
      <c r="ABO3370" s="60"/>
      <c r="ABP3370" s="60"/>
      <c r="ABQ3370" s="60"/>
      <c r="ABR3370" s="60">
        <v>1.00320142434777</v>
      </c>
      <c r="ABS3370" s="60"/>
      <c r="ABT3370" s="60"/>
      <c r="ABU3370" s="60"/>
      <c r="ABV3370" s="60"/>
      <c r="ABW3370" s="60"/>
      <c r="ABX3370" s="60"/>
    </row>
    <row r="3371" spans="727:752" x14ac:dyDescent="0.25">
      <c r="AAY3371" s="60"/>
      <c r="AAZ3371" s="60"/>
      <c r="ABA3371" s="60"/>
      <c r="ABB3371" s="60"/>
      <c r="ABC3371" s="60"/>
      <c r="ABD3371" s="60"/>
      <c r="ABE3371" s="60"/>
      <c r="ABF3371" s="60"/>
      <c r="ABG3371" s="60"/>
      <c r="ABH3371" s="60"/>
      <c r="ABI3371" s="60"/>
      <c r="ABJ3371" s="60"/>
      <c r="ABK3371" s="60"/>
      <c r="ABL3371" s="60"/>
      <c r="ABM3371" s="60"/>
      <c r="ABN3371" s="60"/>
      <c r="ABO3371" s="60"/>
      <c r="ABP3371" s="60"/>
      <c r="ABQ3371" s="60"/>
      <c r="ABR3371" s="60">
        <v>1.0031984353930501</v>
      </c>
      <c r="ABS3371" s="60"/>
      <c r="ABT3371" s="60"/>
      <c r="ABU3371" s="60"/>
      <c r="ABV3371" s="60"/>
      <c r="ABW3371" s="60"/>
      <c r="ABX3371" s="60"/>
    </row>
    <row r="3372" spans="727:752" x14ac:dyDescent="0.25">
      <c r="AAY3372" s="60"/>
      <c r="AAZ3372" s="60"/>
      <c r="ABA3372" s="60"/>
      <c r="ABB3372" s="60"/>
      <c r="ABC3372" s="60"/>
      <c r="ABD3372" s="60"/>
      <c r="ABE3372" s="60"/>
      <c r="ABF3372" s="60"/>
      <c r="ABG3372" s="60"/>
      <c r="ABH3372" s="60"/>
      <c r="ABI3372" s="60"/>
      <c r="ABJ3372" s="60"/>
      <c r="ABK3372" s="60"/>
      <c r="ABL3372" s="60"/>
      <c r="ABM3372" s="60"/>
      <c r="ABN3372" s="60"/>
      <c r="ABO3372" s="60"/>
      <c r="ABP3372" s="60"/>
      <c r="ABQ3372" s="60"/>
      <c r="ABR3372" s="60">
        <v>1.00319031936924</v>
      </c>
      <c r="ABS3372" s="60"/>
      <c r="ABT3372" s="60"/>
      <c r="ABU3372" s="60"/>
      <c r="ABV3372" s="60"/>
      <c r="ABW3372" s="60"/>
      <c r="ABX3372" s="60"/>
    </row>
    <row r="3373" spans="727:752" x14ac:dyDescent="0.25">
      <c r="AAY3373" s="60"/>
      <c r="AAZ3373" s="60"/>
      <c r="ABA3373" s="60"/>
      <c r="ABB3373" s="60"/>
      <c r="ABC3373" s="60"/>
      <c r="ABD3373" s="60"/>
      <c r="ABE3373" s="60"/>
      <c r="ABF3373" s="60"/>
      <c r="ABG3373" s="60"/>
      <c r="ABH3373" s="60"/>
      <c r="ABI3373" s="60"/>
      <c r="ABJ3373" s="60"/>
      <c r="ABK3373" s="60"/>
      <c r="ABL3373" s="60"/>
      <c r="ABM3373" s="60"/>
      <c r="ABN3373" s="60"/>
      <c r="ABO3373" s="60"/>
      <c r="ABP3373" s="60"/>
      <c r="ABQ3373" s="60"/>
      <c r="ABR3373" s="60">
        <v>1.0031811910678401</v>
      </c>
      <c r="ABS3373" s="60"/>
      <c r="ABT3373" s="60"/>
      <c r="ABU3373" s="60"/>
      <c r="ABV3373" s="60"/>
      <c r="ABW3373" s="60"/>
      <c r="ABX3373" s="60"/>
    </row>
    <row r="3374" spans="727:752" x14ac:dyDescent="0.25">
      <c r="AAY3374" s="60"/>
      <c r="AAZ3374" s="60"/>
      <c r="ABA3374" s="60"/>
      <c r="ABB3374" s="60"/>
      <c r="ABC3374" s="60"/>
      <c r="ABD3374" s="60"/>
      <c r="ABE3374" s="60"/>
      <c r="ABF3374" s="60"/>
      <c r="ABG3374" s="60"/>
      <c r="ABH3374" s="60"/>
      <c r="ABI3374" s="60"/>
      <c r="ABJ3374" s="60"/>
      <c r="ABK3374" s="60"/>
      <c r="ABL3374" s="60"/>
      <c r="ABM3374" s="60"/>
      <c r="ABN3374" s="60"/>
      <c r="ABO3374" s="60"/>
      <c r="ABP3374" s="60"/>
      <c r="ABQ3374" s="60"/>
      <c r="ABR3374" s="60">
        <v>1.0031777834617199</v>
      </c>
      <c r="ABS3374" s="60"/>
      <c r="ABT3374" s="60"/>
      <c r="ABU3374" s="60"/>
      <c r="ABV3374" s="60"/>
      <c r="ABW3374" s="60"/>
      <c r="ABX3374" s="60"/>
    </row>
    <row r="3375" spans="727:752" x14ac:dyDescent="0.25">
      <c r="AAY3375" s="60"/>
      <c r="AAZ3375" s="60"/>
      <c r="ABA3375" s="60"/>
      <c r="ABB3375" s="60"/>
      <c r="ABC3375" s="60"/>
      <c r="ABD3375" s="60"/>
      <c r="ABE3375" s="60"/>
      <c r="ABF3375" s="60"/>
      <c r="ABG3375" s="60"/>
      <c r="ABH3375" s="60"/>
      <c r="ABI3375" s="60"/>
      <c r="ABJ3375" s="60"/>
      <c r="ABK3375" s="60"/>
      <c r="ABL3375" s="60"/>
      <c r="ABM3375" s="60"/>
      <c r="ABN3375" s="60"/>
      <c r="ABO3375" s="60"/>
      <c r="ABP3375" s="60"/>
      <c r="ABQ3375" s="60"/>
      <c r="ABR3375" s="60">
        <v>1.0031772421353999</v>
      </c>
      <c r="ABS3375" s="60"/>
      <c r="ABT3375" s="60"/>
      <c r="ABU3375" s="60"/>
      <c r="ABV3375" s="60"/>
      <c r="ABW3375" s="60"/>
      <c r="ABX3375" s="60"/>
    </row>
    <row r="3376" spans="727:752" x14ac:dyDescent="0.25">
      <c r="AAY3376" s="60"/>
      <c r="AAZ3376" s="60"/>
      <c r="ABA3376" s="60"/>
      <c r="ABB3376" s="60"/>
      <c r="ABC3376" s="60"/>
      <c r="ABD3376" s="60"/>
      <c r="ABE3376" s="60"/>
      <c r="ABF3376" s="60"/>
      <c r="ABG3376" s="60"/>
      <c r="ABH3376" s="60"/>
      <c r="ABI3376" s="60"/>
      <c r="ABJ3376" s="60"/>
      <c r="ABK3376" s="60"/>
      <c r="ABL3376" s="60"/>
      <c r="ABM3376" s="60"/>
      <c r="ABN3376" s="60"/>
      <c r="ABO3376" s="60"/>
      <c r="ABP3376" s="60"/>
      <c r="ABQ3376" s="60"/>
      <c r="ABR3376" s="60">
        <v>1.0031765434555999</v>
      </c>
      <c r="ABS3376" s="60"/>
      <c r="ABT3376" s="60"/>
      <c r="ABU3376" s="60"/>
      <c r="ABV3376" s="60"/>
      <c r="ABW3376" s="60"/>
      <c r="ABX3376" s="60"/>
    </row>
    <row r="3377" spans="727:752" x14ac:dyDescent="0.25">
      <c r="AAY3377" s="60"/>
      <c r="AAZ3377" s="60"/>
      <c r="ABA3377" s="60"/>
      <c r="ABB3377" s="60"/>
      <c r="ABC3377" s="60"/>
      <c r="ABD3377" s="60"/>
      <c r="ABE3377" s="60"/>
      <c r="ABF3377" s="60"/>
      <c r="ABG3377" s="60"/>
      <c r="ABH3377" s="60"/>
      <c r="ABI3377" s="60"/>
      <c r="ABJ3377" s="60"/>
      <c r="ABK3377" s="60"/>
      <c r="ABL3377" s="60"/>
      <c r="ABM3377" s="60"/>
      <c r="ABN3377" s="60"/>
      <c r="ABO3377" s="60"/>
      <c r="ABP3377" s="60"/>
      <c r="ABQ3377" s="60"/>
      <c r="ABR3377" s="60">
        <v>1.0031759668523901</v>
      </c>
      <c r="ABS3377" s="60"/>
      <c r="ABT3377" s="60"/>
      <c r="ABU3377" s="60"/>
      <c r="ABV3377" s="60"/>
      <c r="ABW3377" s="60"/>
      <c r="ABX3377" s="60"/>
    </row>
    <row r="3378" spans="727:752" x14ac:dyDescent="0.25">
      <c r="AAY3378" s="60"/>
      <c r="AAZ3378" s="60"/>
      <c r="ABA3378" s="60"/>
      <c r="ABB3378" s="60"/>
      <c r="ABC3378" s="60"/>
      <c r="ABD3378" s="60"/>
      <c r="ABE3378" s="60"/>
      <c r="ABF3378" s="60"/>
      <c r="ABG3378" s="60"/>
      <c r="ABH3378" s="60"/>
      <c r="ABI3378" s="60"/>
      <c r="ABJ3378" s="60"/>
      <c r="ABK3378" s="60"/>
      <c r="ABL3378" s="60"/>
      <c r="ABM3378" s="60"/>
      <c r="ABN3378" s="60"/>
      <c r="ABO3378" s="60"/>
      <c r="ABP3378" s="60"/>
      <c r="ABQ3378" s="60"/>
      <c r="ABR3378" s="60">
        <v>1.0031750753005</v>
      </c>
      <c r="ABS3378" s="60"/>
      <c r="ABT3378" s="60"/>
      <c r="ABU3378" s="60"/>
      <c r="ABV3378" s="60"/>
      <c r="ABW3378" s="60"/>
      <c r="ABX3378" s="60"/>
    </row>
    <row r="3379" spans="727:752" x14ac:dyDescent="0.25">
      <c r="AAY3379" s="60"/>
      <c r="AAZ3379" s="60"/>
      <c r="ABA3379" s="60"/>
      <c r="ABB3379" s="60"/>
      <c r="ABC3379" s="60"/>
      <c r="ABD3379" s="60"/>
      <c r="ABE3379" s="60"/>
      <c r="ABF3379" s="60"/>
      <c r="ABG3379" s="60"/>
      <c r="ABH3379" s="60"/>
      <c r="ABI3379" s="60"/>
      <c r="ABJ3379" s="60"/>
      <c r="ABK3379" s="60"/>
      <c r="ABL3379" s="60"/>
      <c r="ABM3379" s="60"/>
      <c r="ABN3379" s="60"/>
      <c r="ABO3379" s="60"/>
      <c r="ABP3379" s="60"/>
      <c r="ABQ3379" s="60"/>
      <c r="ABR3379" s="60">
        <v>1.0031737841414701</v>
      </c>
      <c r="ABS3379" s="60"/>
      <c r="ABT3379" s="60"/>
      <c r="ABU3379" s="60"/>
      <c r="ABV3379" s="60"/>
      <c r="ABW3379" s="60"/>
      <c r="ABX3379" s="60"/>
    </row>
    <row r="3380" spans="727:752" x14ac:dyDescent="0.25">
      <c r="AAY3380" s="60"/>
      <c r="AAZ3380" s="60"/>
      <c r="ABA3380" s="60"/>
      <c r="ABB3380" s="60"/>
      <c r="ABC3380" s="60"/>
      <c r="ABD3380" s="60"/>
      <c r="ABE3380" s="60"/>
      <c r="ABF3380" s="60"/>
      <c r="ABG3380" s="60"/>
      <c r="ABH3380" s="60"/>
      <c r="ABI3380" s="60"/>
      <c r="ABJ3380" s="60"/>
      <c r="ABK3380" s="60"/>
      <c r="ABL3380" s="60"/>
      <c r="ABM3380" s="60"/>
      <c r="ABN3380" s="60"/>
      <c r="ABO3380" s="60"/>
      <c r="ABP3380" s="60"/>
      <c r="ABQ3380" s="60"/>
      <c r="ABR3380" s="60">
        <v>1.00317034198366</v>
      </c>
      <c r="ABS3380" s="60"/>
      <c r="ABT3380" s="60"/>
      <c r="ABU3380" s="60"/>
      <c r="ABV3380" s="60"/>
      <c r="ABW3380" s="60"/>
      <c r="ABX3380" s="60"/>
    </row>
    <row r="3381" spans="727:752" x14ac:dyDescent="0.25">
      <c r="AAY3381" s="60"/>
      <c r="AAZ3381" s="60"/>
      <c r="ABA3381" s="60"/>
      <c r="ABB3381" s="60"/>
      <c r="ABC3381" s="60"/>
      <c r="ABD3381" s="60"/>
      <c r="ABE3381" s="60"/>
      <c r="ABF3381" s="60"/>
      <c r="ABG3381" s="60"/>
      <c r="ABH3381" s="60"/>
      <c r="ABI3381" s="60"/>
      <c r="ABJ3381" s="60"/>
      <c r="ABK3381" s="60"/>
      <c r="ABL3381" s="60"/>
      <c r="ABM3381" s="60"/>
      <c r="ABN3381" s="60"/>
      <c r="ABO3381" s="60"/>
      <c r="ABP3381" s="60"/>
      <c r="ABQ3381" s="60"/>
      <c r="ABR3381" s="60">
        <v>1.00316881863645</v>
      </c>
      <c r="ABS3381" s="60"/>
      <c r="ABT3381" s="60"/>
      <c r="ABU3381" s="60"/>
      <c r="ABV3381" s="60"/>
      <c r="ABW3381" s="60"/>
      <c r="ABX3381" s="60"/>
    </row>
    <row r="3382" spans="727:752" x14ac:dyDescent="0.25">
      <c r="AAY3382" s="60"/>
      <c r="AAZ3382" s="60"/>
      <c r="ABA3382" s="60"/>
      <c r="ABB3382" s="60"/>
      <c r="ABC3382" s="60"/>
      <c r="ABD3382" s="60"/>
      <c r="ABE3382" s="60"/>
      <c r="ABF3382" s="60"/>
      <c r="ABG3382" s="60"/>
      <c r="ABH3382" s="60"/>
      <c r="ABI3382" s="60"/>
      <c r="ABJ3382" s="60"/>
      <c r="ABK3382" s="60"/>
      <c r="ABL3382" s="60"/>
      <c r="ABM3382" s="60"/>
      <c r="ABN3382" s="60"/>
      <c r="ABO3382" s="60"/>
      <c r="ABP3382" s="60"/>
      <c r="ABQ3382" s="60"/>
      <c r="ABR3382" s="60">
        <v>1.0031682201868899</v>
      </c>
      <c r="ABS3382" s="60"/>
      <c r="ABT3382" s="60"/>
      <c r="ABU3382" s="60"/>
      <c r="ABV3382" s="60"/>
      <c r="ABW3382" s="60"/>
      <c r="ABX3382" s="60"/>
    </row>
    <row r="3383" spans="727:752" x14ac:dyDescent="0.25">
      <c r="AAY3383" s="60"/>
      <c r="AAZ3383" s="60"/>
      <c r="ABA3383" s="60"/>
      <c r="ABB3383" s="60"/>
      <c r="ABC3383" s="60"/>
      <c r="ABD3383" s="60"/>
      <c r="ABE3383" s="60"/>
      <c r="ABF3383" s="60"/>
      <c r="ABG3383" s="60"/>
      <c r="ABH3383" s="60"/>
      <c r="ABI3383" s="60"/>
      <c r="ABJ3383" s="60"/>
      <c r="ABK3383" s="60"/>
      <c r="ABL3383" s="60"/>
      <c r="ABM3383" s="60"/>
      <c r="ABN3383" s="60"/>
      <c r="ABO3383" s="60"/>
      <c r="ABP3383" s="60"/>
      <c r="ABQ3383" s="60"/>
      <c r="ABR3383" s="60">
        <v>1.00316496023103</v>
      </c>
      <c r="ABS3383" s="60"/>
      <c r="ABT3383" s="60"/>
      <c r="ABU3383" s="60"/>
      <c r="ABV3383" s="60"/>
      <c r="ABW3383" s="60"/>
      <c r="ABX3383" s="60"/>
    </row>
    <row r="3384" spans="727:752" x14ac:dyDescent="0.25">
      <c r="AAY3384" s="60"/>
      <c r="AAZ3384" s="60"/>
      <c r="ABA3384" s="60"/>
      <c r="ABB3384" s="60"/>
      <c r="ABC3384" s="60"/>
      <c r="ABD3384" s="60"/>
      <c r="ABE3384" s="60"/>
      <c r="ABF3384" s="60"/>
      <c r="ABG3384" s="60"/>
      <c r="ABH3384" s="60"/>
      <c r="ABI3384" s="60"/>
      <c r="ABJ3384" s="60"/>
      <c r="ABK3384" s="60"/>
      <c r="ABL3384" s="60"/>
      <c r="ABM3384" s="60"/>
      <c r="ABN3384" s="60"/>
      <c r="ABO3384" s="60"/>
      <c r="ABP3384" s="60"/>
      <c r="ABQ3384" s="60"/>
      <c r="ABR3384" s="60">
        <v>1.0031571852811101</v>
      </c>
      <c r="ABS3384" s="60"/>
      <c r="ABT3384" s="60"/>
      <c r="ABU3384" s="60"/>
      <c r="ABV3384" s="60"/>
      <c r="ABW3384" s="60"/>
      <c r="ABX3384" s="60"/>
    </row>
    <row r="3385" spans="727:752" x14ac:dyDescent="0.25">
      <c r="AAY3385" s="60"/>
      <c r="AAZ3385" s="60"/>
      <c r="ABA3385" s="60"/>
      <c r="ABB3385" s="60"/>
      <c r="ABC3385" s="60"/>
      <c r="ABD3385" s="60"/>
      <c r="ABE3385" s="60"/>
      <c r="ABF3385" s="60"/>
      <c r="ABG3385" s="60"/>
      <c r="ABH3385" s="60"/>
      <c r="ABI3385" s="60"/>
      <c r="ABJ3385" s="60"/>
      <c r="ABK3385" s="60"/>
      <c r="ABL3385" s="60"/>
      <c r="ABM3385" s="60"/>
      <c r="ABN3385" s="60"/>
      <c r="ABO3385" s="60"/>
      <c r="ABP3385" s="60"/>
      <c r="ABQ3385" s="60"/>
      <c r="ABR3385" s="60">
        <v>1.0031527418538499</v>
      </c>
      <c r="ABS3385" s="60"/>
      <c r="ABT3385" s="60"/>
      <c r="ABU3385" s="60"/>
      <c r="ABV3385" s="60"/>
      <c r="ABW3385" s="60"/>
      <c r="ABX3385" s="60"/>
    </row>
    <row r="3386" spans="727:752" x14ac:dyDescent="0.25">
      <c r="AAY3386" s="60"/>
      <c r="AAZ3386" s="60"/>
      <c r="ABA3386" s="60"/>
      <c r="ABB3386" s="60"/>
      <c r="ABC3386" s="60"/>
      <c r="ABD3386" s="60"/>
      <c r="ABE3386" s="60"/>
      <c r="ABF3386" s="60"/>
      <c r="ABG3386" s="60"/>
      <c r="ABH3386" s="60"/>
      <c r="ABI3386" s="60"/>
      <c r="ABJ3386" s="60"/>
      <c r="ABK3386" s="60"/>
      <c r="ABL3386" s="60"/>
      <c r="ABM3386" s="60"/>
      <c r="ABN3386" s="60"/>
      <c r="ABO3386" s="60"/>
      <c r="ABP3386" s="60"/>
      <c r="ABQ3386" s="60"/>
      <c r="ABR3386" s="60">
        <v>1.0031460786426301</v>
      </c>
      <c r="ABS3386" s="60"/>
      <c r="ABT3386" s="60"/>
      <c r="ABU3386" s="60"/>
      <c r="ABV3386" s="60"/>
      <c r="ABW3386" s="60"/>
      <c r="ABX3386" s="60"/>
    </row>
    <row r="3387" spans="727:752" x14ac:dyDescent="0.25">
      <c r="AAY3387" s="60"/>
      <c r="AAZ3387" s="60"/>
      <c r="ABA3387" s="60"/>
      <c r="ABB3387" s="60"/>
      <c r="ABC3387" s="60"/>
      <c r="ABD3387" s="60"/>
      <c r="ABE3387" s="60"/>
      <c r="ABF3387" s="60"/>
      <c r="ABG3387" s="60"/>
      <c r="ABH3387" s="60"/>
      <c r="ABI3387" s="60"/>
      <c r="ABJ3387" s="60"/>
      <c r="ABK3387" s="60"/>
      <c r="ABL3387" s="60"/>
      <c r="ABM3387" s="60"/>
      <c r="ABN3387" s="60"/>
      <c r="ABO3387" s="60"/>
      <c r="ABP3387" s="60"/>
      <c r="ABQ3387" s="60"/>
      <c r="ABR3387" s="60">
        <v>1.0031431585686601</v>
      </c>
      <c r="ABS3387" s="60"/>
      <c r="ABT3387" s="60"/>
      <c r="ABU3387" s="60"/>
      <c r="ABV3387" s="60"/>
      <c r="ABW3387" s="60"/>
      <c r="ABX3387" s="60"/>
    </row>
    <row r="3388" spans="727:752" x14ac:dyDescent="0.25">
      <c r="AAY3388" s="60"/>
      <c r="AAZ3388" s="60"/>
      <c r="ABA3388" s="60"/>
      <c r="ABB3388" s="60"/>
      <c r="ABC3388" s="60"/>
      <c r="ABD3388" s="60"/>
      <c r="ABE3388" s="60"/>
      <c r="ABF3388" s="60"/>
      <c r="ABG3388" s="60"/>
      <c r="ABH3388" s="60"/>
      <c r="ABI3388" s="60"/>
      <c r="ABJ3388" s="60"/>
      <c r="ABK3388" s="60"/>
      <c r="ABL3388" s="60"/>
      <c r="ABM3388" s="60"/>
      <c r="ABN3388" s="60"/>
      <c r="ABO3388" s="60"/>
      <c r="ABP3388" s="60"/>
      <c r="ABQ3388" s="60"/>
      <c r="ABR3388" s="60">
        <v>1.00313929006473</v>
      </c>
      <c r="ABS3388" s="60"/>
      <c r="ABT3388" s="60"/>
      <c r="ABU3388" s="60"/>
      <c r="ABV3388" s="60"/>
      <c r="ABW3388" s="60"/>
      <c r="ABX3388" s="60"/>
    </row>
    <row r="3389" spans="727:752" x14ac:dyDescent="0.25">
      <c r="AAY3389" s="60"/>
      <c r="AAZ3389" s="60"/>
      <c r="ABA3389" s="60"/>
      <c r="ABB3389" s="60"/>
      <c r="ABC3389" s="60"/>
      <c r="ABD3389" s="60"/>
      <c r="ABE3389" s="60"/>
      <c r="ABF3389" s="60"/>
      <c r="ABG3389" s="60"/>
      <c r="ABH3389" s="60"/>
      <c r="ABI3389" s="60"/>
      <c r="ABJ3389" s="60"/>
      <c r="ABK3389" s="60"/>
      <c r="ABL3389" s="60"/>
      <c r="ABM3389" s="60"/>
      <c r="ABN3389" s="60"/>
      <c r="ABO3389" s="60"/>
      <c r="ABP3389" s="60"/>
      <c r="ABQ3389" s="60"/>
      <c r="ABR3389" s="60">
        <v>1.00313914970133</v>
      </c>
      <c r="ABS3389" s="60"/>
      <c r="ABT3389" s="60"/>
      <c r="ABU3389" s="60"/>
      <c r="ABV3389" s="60"/>
      <c r="ABW3389" s="60"/>
      <c r="ABX3389" s="60"/>
    </row>
    <row r="3390" spans="727:752" x14ac:dyDescent="0.25">
      <c r="AAY3390" s="60"/>
      <c r="AAZ3390" s="60"/>
      <c r="ABA3390" s="60"/>
      <c r="ABB3390" s="60"/>
      <c r="ABC3390" s="60"/>
      <c r="ABD3390" s="60"/>
      <c r="ABE3390" s="60"/>
      <c r="ABF3390" s="60"/>
      <c r="ABG3390" s="60"/>
      <c r="ABH3390" s="60"/>
      <c r="ABI3390" s="60"/>
      <c r="ABJ3390" s="60"/>
      <c r="ABK3390" s="60"/>
      <c r="ABL3390" s="60"/>
      <c r="ABM3390" s="60"/>
      <c r="ABN3390" s="60"/>
      <c r="ABO3390" s="60"/>
      <c r="ABP3390" s="60"/>
      <c r="ABQ3390" s="60"/>
      <c r="ABR3390" s="60">
        <v>1.00313836409611</v>
      </c>
      <c r="ABS3390" s="60"/>
      <c r="ABT3390" s="60"/>
      <c r="ABU3390" s="60"/>
      <c r="ABV3390" s="60"/>
      <c r="ABW3390" s="60"/>
      <c r="ABX3390" s="60"/>
    </row>
    <row r="3391" spans="727:752" x14ac:dyDescent="0.25">
      <c r="AAY3391" s="60"/>
      <c r="AAZ3391" s="60"/>
      <c r="ABA3391" s="60"/>
      <c r="ABB3391" s="60"/>
      <c r="ABC3391" s="60"/>
      <c r="ABD3391" s="60"/>
      <c r="ABE3391" s="60"/>
      <c r="ABF3391" s="60"/>
      <c r="ABG3391" s="60"/>
      <c r="ABH3391" s="60"/>
      <c r="ABI3391" s="60"/>
      <c r="ABJ3391" s="60"/>
      <c r="ABK3391" s="60"/>
      <c r="ABL3391" s="60"/>
      <c r="ABM3391" s="60"/>
      <c r="ABN3391" s="60"/>
      <c r="ABO3391" s="60"/>
      <c r="ABP3391" s="60"/>
      <c r="ABQ3391" s="60"/>
      <c r="ABR3391" s="60">
        <v>1.0031307399729501</v>
      </c>
      <c r="ABS3391" s="60"/>
      <c r="ABT3391" s="60"/>
      <c r="ABU3391" s="60"/>
      <c r="ABV3391" s="60"/>
      <c r="ABW3391" s="60"/>
      <c r="ABX3391" s="60"/>
    </row>
    <row r="3392" spans="727:752" x14ac:dyDescent="0.25">
      <c r="AAY3392" s="60"/>
      <c r="AAZ3392" s="60"/>
      <c r="ABA3392" s="60"/>
      <c r="ABB3392" s="60"/>
      <c r="ABC3392" s="60"/>
      <c r="ABD3392" s="60"/>
      <c r="ABE3392" s="60"/>
      <c r="ABF3392" s="60"/>
      <c r="ABG3392" s="60"/>
      <c r="ABH3392" s="60"/>
      <c r="ABI3392" s="60"/>
      <c r="ABJ3392" s="60"/>
      <c r="ABK3392" s="60"/>
      <c r="ABL3392" s="60"/>
      <c r="ABM3392" s="60"/>
      <c r="ABN3392" s="60"/>
      <c r="ABO3392" s="60"/>
      <c r="ABP3392" s="60"/>
      <c r="ABQ3392" s="60"/>
      <c r="ABR3392" s="60">
        <v>1.0031303482852401</v>
      </c>
      <c r="ABS3392" s="60"/>
      <c r="ABT3392" s="60"/>
      <c r="ABU3392" s="60"/>
      <c r="ABV3392" s="60"/>
      <c r="ABW3392" s="60"/>
      <c r="ABX3392" s="60"/>
    </row>
    <row r="3393" spans="727:752" x14ac:dyDescent="0.25">
      <c r="AAY3393" s="60"/>
      <c r="AAZ3393" s="60"/>
      <c r="ABA3393" s="60"/>
      <c r="ABB3393" s="60"/>
      <c r="ABC3393" s="60"/>
      <c r="ABD3393" s="60"/>
      <c r="ABE3393" s="60"/>
      <c r="ABF3393" s="60"/>
      <c r="ABG3393" s="60"/>
      <c r="ABH3393" s="60"/>
      <c r="ABI3393" s="60"/>
      <c r="ABJ3393" s="60"/>
      <c r="ABK3393" s="60"/>
      <c r="ABL3393" s="60"/>
      <c r="ABM3393" s="60"/>
      <c r="ABN3393" s="60"/>
      <c r="ABO3393" s="60"/>
      <c r="ABP3393" s="60"/>
      <c r="ABQ3393" s="60"/>
      <c r="ABR3393" s="60">
        <v>1.0031257167230301</v>
      </c>
      <c r="ABS3393" s="60"/>
      <c r="ABT3393" s="60"/>
      <c r="ABU3393" s="60"/>
      <c r="ABV3393" s="60"/>
      <c r="ABW3393" s="60"/>
      <c r="ABX3393" s="60"/>
    </row>
    <row r="3394" spans="727:752" x14ac:dyDescent="0.25">
      <c r="AAY3394" s="60"/>
      <c r="AAZ3394" s="60"/>
      <c r="ABA3394" s="60"/>
      <c r="ABB3394" s="60"/>
      <c r="ABC3394" s="60"/>
      <c r="ABD3394" s="60"/>
      <c r="ABE3394" s="60"/>
      <c r="ABF3394" s="60"/>
      <c r="ABG3394" s="60"/>
      <c r="ABH3394" s="60"/>
      <c r="ABI3394" s="60"/>
      <c r="ABJ3394" s="60"/>
      <c r="ABK3394" s="60"/>
      <c r="ABL3394" s="60"/>
      <c r="ABM3394" s="60"/>
      <c r="ABN3394" s="60"/>
      <c r="ABO3394" s="60"/>
      <c r="ABP3394" s="60"/>
      <c r="ABQ3394" s="60"/>
      <c r="ABR3394" s="60">
        <v>1.0031234677830401</v>
      </c>
      <c r="ABS3394" s="60"/>
      <c r="ABT3394" s="60"/>
      <c r="ABU3394" s="60"/>
      <c r="ABV3394" s="60"/>
      <c r="ABW3394" s="60"/>
      <c r="ABX3394" s="60"/>
    </row>
    <row r="3395" spans="727:752" x14ac:dyDescent="0.25">
      <c r="AAY3395" s="60"/>
      <c r="AAZ3395" s="60"/>
      <c r="ABA3395" s="60"/>
      <c r="ABB3395" s="60"/>
      <c r="ABC3395" s="60"/>
      <c r="ABD3395" s="60"/>
      <c r="ABE3395" s="60"/>
      <c r="ABF3395" s="60"/>
      <c r="ABG3395" s="60"/>
      <c r="ABH3395" s="60"/>
      <c r="ABI3395" s="60"/>
      <c r="ABJ3395" s="60"/>
      <c r="ABK3395" s="60"/>
      <c r="ABL3395" s="60"/>
      <c r="ABM3395" s="60"/>
      <c r="ABN3395" s="60"/>
      <c r="ABO3395" s="60"/>
      <c r="ABP3395" s="60"/>
      <c r="ABQ3395" s="60"/>
      <c r="ABR3395" s="60">
        <v>1.00311846065986</v>
      </c>
      <c r="ABS3395" s="60"/>
      <c r="ABT3395" s="60"/>
      <c r="ABU3395" s="60"/>
      <c r="ABV3395" s="60"/>
      <c r="ABW3395" s="60"/>
      <c r="ABX3395" s="60"/>
    </row>
    <row r="3396" spans="727:752" x14ac:dyDescent="0.25">
      <c r="AAY3396" s="60"/>
      <c r="AAZ3396" s="60"/>
      <c r="ABA3396" s="60"/>
      <c r="ABB3396" s="60"/>
      <c r="ABC3396" s="60"/>
      <c r="ABD3396" s="60"/>
      <c r="ABE3396" s="60"/>
      <c r="ABF3396" s="60"/>
      <c r="ABG3396" s="60"/>
      <c r="ABH3396" s="60"/>
      <c r="ABI3396" s="60"/>
      <c r="ABJ3396" s="60"/>
      <c r="ABK3396" s="60"/>
      <c r="ABL3396" s="60"/>
      <c r="ABM3396" s="60"/>
      <c r="ABN3396" s="60"/>
      <c r="ABO3396" s="60"/>
      <c r="ABP3396" s="60"/>
      <c r="ABQ3396" s="60"/>
      <c r="ABR3396" s="60">
        <v>1.0031160844685101</v>
      </c>
      <c r="ABS3396" s="60"/>
      <c r="ABT3396" s="60"/>
      <c r="ABU3396" s="60"/>
      <c r="ABV3396" s="60"/>
      <c r="ABW3396" s="60"/>
      <c r="ABX3396" s="60"/>
    </row>
    <row r="3397" spans="727:752" x14ac:dyDescent="0.25">
      <c r="AAY3397" s="60"/>
      <c r="AAZ3397" s="60"/>
      <c r="ABA3397" s="60"/>
      <c r="ABB3397" s="60"/>
      <c r="ABC3397" s="60"/>
      <c r="ABD3397" s="60"/>
      <c r="ABE3397" s="60"/>
      <c r="ABF3397" s="60"/>
      <c r="ABG3397" s="60"/>
      <c r="ABH3397" s="60"/>
      <c r="ABI3397" s="60"/>
      <c r="ABJ3397" s="60"/>
      <c r="ABK3397" s="60"/>
      <c r="ABL3397" s="60"/>
      <c r="ABM3397" s="60"/>
      <c r="ABN3397" s="60"/>
      <c r="ABO3397" s="60"/>
      <c r="ABP3397" s="60"/>
      <c r="ABQ3397" s="60"/>
      <c r="ABR3397" s="60">
        <v>1.00310795389728</v>
      </c>
      <c r="ABS3397" s="60"/>
      <c r="ABT3397" s="60"/>
      <c r="ABU3397" s="60"/>
      <c r="ABV3397" s="60"/>
      <c r="ABW3397" s="60"/>
      <c r="ABX3397" s="60"/>
    </row>
    <row r="3398" spans="727:752" x14ac:dyDescent="0.25">
      <c r="AAY3398" s="60"/>
      <c r="AAZ3398" s="60"/>
      <c r="ABA3398" s="60"/>
      <c r="ABB3398" s="60"/>
      <c r="ABC3398" s="60"/>
      <c r="ABD3398" s="60"/>
      <c r="ABE3398" s="60"/>
      <c r="ABF3398" s="60"/>
      <c r="ABG3398" s="60"/>
      <c r="ABH3398" s="60"/>
      <c r="ABI3398" s="60"/>
      <c r="ABJ3398" s="60"/>
      <c r="ABK3398" s="60"/>
      <c r="ABL3398" s="60"/>
      <c r="ABM3398" s="60"/>
      <c r="ABN3398" s="60"/>
      <c r="ABO3398" s="60"/>
      <c r="ABP3398" s="60"/>
      <c r="ABQ3398" s="60"/>
      <c r="ABR3398" s="60">
        <v>1.0031069279607401</v>
      </c>
      <c r="ABS3398" s="60"/>
      <c r="ABT3398" s="60"/>
      <c r="ABU3398" s="60"/>
      <c r="ABV3398" s="60"/>
      <c r="ABW3398" s="60"/>
      <c r="ABX3398" s="60"/>
    </row>
    <row r="3399" spans="727:752" x14ac:dyDescent="0.25">
      <c r="AAY3399" s="60"/>
      <c r="AAZ3399" s="60"/>
      <c r="ABA3399" s="60"/>
      <c r="ABB3399" s="60"/>
      <c r="ABC3399" s="60"/>
      <c r="ABD3399" s="60"/>
      <c r="ABE3399" s="60"/>
      <c r="ABF3399" s="60"/>
      <c r="ABG3399" s="60"/>
      <c r="ABH3399" s="60"/>
      <c r="ABI3399" s="60"/>
      <c r="ABJ3399" s="60"/>
      <c r="ABK3399" s="60"/>
      <c r="ABL3399" s="60"/>
      <c r="ABM3399" s="60"/>
      <c r="ABN3399" s="60"/>
      <c r="ABO3399" s="60"/>
      <c r="ABP3399" s="60"/>
      <c r="ABQ3399" s="60"/>
      <c r="ABR3399" s="60">
        <v>1.0031064597594801</v>
      </c>
      <c r="ABS3399" s="60"/>
      <c r="ABT3399" s="60"/>
      <c r="ABU3399" s="60"/>
      <c r="ABV3399" s="60"/>
      <c r="ABW3399" s="60"/>
      <c r="ABX3399" s="60"/>
    </row>
    <row r="3400" spans="727:752" x14ac:dyDescent="0.25">
      <c r="AAY3400" s="60"/>
      <c r="AAZ3400" s="60"/>
      <c r="ABA3400" s="60"/>
      <c r="ABB3400" s="60"/>
      <c r="ABC3400" s="60"/>
      <c r="ABD3400" s="60"/>
      <c r="ABE3400" s="60"/>
      <c r="ABF3400" s="60"/>
      <c r="ABG3400" s="60"/>
      <c r="ABH3400" s="60"/>
      <c r="ABI3400" s="60"/>
      <c r="ABJ3400" s="60"/>
      <c r="ABK3400" s="60"/>
      <c r="ABL3400" s="60"/>
      <c r="ABM3400" s="60"/>
      <c r="ABN3400" s="60"/>
      <c r="ABO3400" s="60"/>
      <c r="ABP3400" s="60"/>
      <c r="ABQ3400" s="60"/>
      <c r="ABR3400" s="60">
        <v>1.0031062119177401</v>
      </c>
      <c r="ABS3400" s="60"/>
      <c r="ABT3400" s="60"/>
      <c r="ABU3400" s="60"/>
      <c r="ABV3400" s="60"/>
      <c r="ABW3400" s="60"/>
      <c r="ABX3400" s="60"/>
    </row>
    <row r="3401" spans="727:752" x14ac:dyDescent="0.25">
      <c r="AAY3401" s="60"/>
      <c r="AAZ3401" s="60"/>
      <c r="ABA3401" s="60"/>
      <c r="ABB3401" s="60"/>
      <c r="ABC3401" s="60"/>
      <c r="ABD3401" s="60"/>
      <c r="ABE3401" s="60"/>
      <c r="ABF3401" s="60"/>
      <c r="ABG3401" s="60"/>
      <c r="ABH3401" s="60"/>
      <c r="ABI3401" s="60"/>
      <c r="ABJ3401" s="60"/>
      <c r="ABK3401" s="60"/>
      <c r="ABL3401" s="60"/>
      <c r="ABM3401" s="60"/>
      <c r="ABN3401" s="60"/>
      <c r="ABO3401" s="60"/>
      <c r="ABP3401" s="60"/>
      <c r="ABQ3401" s="60"/>
      <c r="ABR3401" s="60">
        <v>1.0031047121521599</v>
      </c>
      <c r="ABS3401" s="60"/>
      <c r="ABT3401" s="60"/>
      <c r="ABU3401" s="60"/>
      <c r="ABV3401" s="60"/>
      <c r="ABW3401" s="60"/>
      <c r="ABX3401" s="60"/>
    </row>
    <row r="3402" spans="727:752" x14ac:dyDescent="0.25">
      <c r="AAY3402" s="60"/>
      <c r="AAZ3402" s="60"/>
      <c r="ABA3402" s="60"/>
      <c r="ABB3402" s="60"/>
      <c r="ABC3402" s="60"/>
      <c r="ABD3402" s="60"/>
      <c r="ABE3402" s="60"/>
      <c r="ABF3402" s="60"/>
      <c r="ABG3402" s="60"/>
      <c r="ABH3402" s="60"/>
      <c r="ABI3402" s="60"/>
      <c r="ABJ3402" s="60"/>
      <c r="ABK3402" s="60"/>
      <c r="ABL3402" s="60"/>
      <c r="ABM3402" s="60"/>
      <c r="ABN3402" s="60"/>
      <c r="ABO3402" s="60"/>
      <c r="ABP3402" s="60"/>
      <c r="ABQ3402" s="60"/>
      <c r="ABR3402" s="60">
        <v>1.0031033321341301</v>
      </c>
      <c r="ABS3402" s="60"/>
      <c r="ABT3402" s="60"/>
      <c r="ABU3402" s="60"/>
      <c r="ABV3402" s="60"/>
      <c r="ABW3402" s="60"/>
      <c r="ABX3402" s="60"/>
    </row>
    <row r="3403" spans="727:752" x14ac:dyDescent="0.25">
      <c r="AAY3403" s="60"/>
      <c r="AAZ3403" s="60"/>
      <c r="ABA3403" s="60"/>
      <c r="ABB3403" s="60"/>
      <c r="ABC3403" s="60"/>
      <c r="ABD3403" s="60"/>
      <c r="ABE3403" s="60"/>
      <c r="ABF3403" s="60"/>
      <c r="ABG3403" s="60"/>
      <c r="ABH3403" s="60"/>
      <c r="ABI3403" s="60"/>
      <c r="ABJ3403" s="60"/>
      <c r="ABK3403" s="60"/>
      <c r="ABL3403" s="60"/>
      <c r="ABM3403" s="60"/>
      <c r="ABN3403" s="60"/>
      <c r="ABO3403" s="60"/>
      <c r="ABP3403" s="60"/>
      <c r="ABQ3403" s="60"/>
      <c r="ABR3403" s="60">
        <v>1.0031033006405501</v>
      </c>
      <c r="ABS3403" s="60"/>
      <c r="ABT3403" s="60"/>
      <c r="ABU3403" s="60"/>
      <c r="ABV3403" s="60"/>
      <c r="ABW3403" s="60"/>
      <c r="ABX3403" s="60"/>
    </row>
    <row r="3404" spans="727:752" x14ac:dyDescent="0.25">
      <c r="AAY3404" s="60"/>
      <c r="AAZ3404" s="60"/>
      <c r="ABA3404" s="60"/>
      <c r="ABB3404" s="60"/>
      <c r="ABC3404" s="60"/>
      <c r="ABD3404" s="60"/>
      <c r="ABE3404" s="60"/>
      <c r="ABF3404" s="60"/>
      <c r="ABG3404" s="60"/>
      <c r="ABH3404" s="60"/>
      <c r="ABI3404" s="60"/>
      <c r="ABJ3404" s="60"/>
      <c r="ABK3404" s="60"/>
      <c r="ABL3404" s="60"/>
      <c r="ABM3404" s="60"/>
      <c r="ABN3404" s="60"/>
      <c r="ABO3404" s="60"/>
      <c r="ABP3404" s="60"/>
      <c r="ABQ3404" s="60"/>
      <c r="ABR3404" s="60">
        <v>1.00310278665159</v>
      </c>
      <c r="ABS3404" s="60"/>
      <c r="ABT3404" s="60"/>
      <c r="ABU3404" s="60"/>
      <c r="ABV3404" s="60"/>
      <c r="ABW3404" s="60"/>
      <c r="ABX3404" s="60"/>
    </row>
    <row r="3405" spans="727:752" x14ac:dyDescent="0.25">
      <c r="AAY3405" s="60"/>
      <c r="AAZ3405" s="60"/>
      <c r="ABA3405" s="60"/>
      <c r="ABB3405" s="60"/>
      <c r="ABC3405" s="60"/>
      <c r="ABD3405" s="60"/>
      <c r="ABE3405" s="60"/>
      <c r="ABF3405" s="60"/>
      <c r="ABG3405" s="60"/>
      <c r="ABH3405" s="60"/>
      <c r="ABI3405" s="60"/>
      <c r="ABJ3405" s="60"/>
      <c r="ABK3405" s="60"/>
      <c r="ABL3405" s="60"/>
      <c r="ABM3405" s="60"/>
      <c r="ABN3405" s="60"/>
      <c r="ABO3405" s="60"/>
      <c r="ABP3405" s="60"/>
      <c r="ABQ3405" s="60"/>
      <c r="ABR3405" s="60">
        <v>1.00310060222939</v>
      </c>
      <c r="ABS3405" s="60"/>
      <c r="ABT3405" s="60"/>
      <c r="ABU3405" s="60"/>
      <c r="ABV3405" s="60"/>
      <c r="ABW3405" s="60"/>
      <c r="ABX3405" s="60"/>
    </row>
    <row r="3406" spans="727:752" x14ac:dyDescent="0.25">
      <c r="AAY3406" s="60"/>
      <c r="AAZ3406" s="60"/>
      <c r="ABA3406" s="60"/>
      <c r="ABB3406" s="60"/>
      <c r="ABC3406" s="60"/>
      <c r="ABD3406" s="60"/>
      <c r="ABE3406" s="60"/>
      <c r="ABF3406" s="60"/>
      <c r="ABG3406" s="60"/>
      <c r="ABH3406" s="60"/>
      <c r="ABI3406" s="60"/>
      <c r="ABJ3406" s="60"/>
      <c r="ABK3406" s="60"/>
      <c r="ABL3406" s="60"/>
      <c r="ABM3406" s="60"/>
      <c r="ABN3406" s="60"/>
      <c r="ABO3406" s="60"/>
      <c r="ABP3406" s="60"/>
      <c r="ABQ3406" s="60"/>
      <c r="ABR3406" s="60">
        <v>1.00309717225521</v>
      </c>
      <c r="ABS3406" s="60"/>
      <c r="ABT3406" s="60"/>
      <c r="ABU3406" s="60"/>
      <c r="ABV3406" s="60"/>
      <c r="ABW3406" s="60"/>
      <c r="ABX3406" s="60"/>
    </row>
    <row r="3407" spans="727:752" x14ac:dyDescent="0.25">
      <c r="AAY3407" s="60"/>
      <c r="AAZ3407" s="60"/>
      <c r="ABA3407" s="60"/>
      <c r="ABB3407" s="60"/>
      <c r="ABC3407" s="60"/>
      <c r="ABD3407" s="60"/>
      <c r="ABE3407" s="60"/>
      <c r="ABF3407" s="60"/>
      <c r="ABG3407" s="60"/>
      <c r="ABH3407" s="60"/>
      <c r="ABI3407" s="60"/>
      <c r="ABJ3407" s="60"/>
      <c r="ABK3407" s="60"/>
      <c r="ABL3407" s="60"/>
      <c r="ABM3407" s="60"/>
      <c r="ABN3407" s="60"/>
      <c r="ABO3407" s="60"/>
      <c r="ABP3407" s="60"/>
      <c r="ABQ3407" s="60"/>
      <c r="ABR3407" s="60">
        <v>1.0030933858078701</v>
      </c>
      <c r="ABS3407" s="60"/>
      <c r="ABT3407" s="60"/>
      <c r="ABU3407" s="60"/>
      <c r="ABV3407" s="60"/>
      <c r="ABW3407" s="60"/>
      <c r="ABX3407" s="60"/>
    </row>
    <row r="3408" spans="727:752" x14ac:dyDescent="0.25">
      <c r="AAY3408" s="60"/>
      <c r="AAZ3408" s="60"/>
      <c r="ABA3408" s="60"/>
      <c r="ABB3408" s="60"/>
      <c r="ABC3408" s="60"/>
      <c r="ABD3408" s="60"/>
      <c r="ABE3408" s="60"/>
      <c r="ABF3408" s="60"/>
      <c r="ABG3408" s="60"/>
      <c r="ABH3408" s="60"/>
      <c r="ABI3408" s="60"/>
      <c r="ABJ3408" s="60"/>
      <c r="ABK3408" s="60"/>
      <c r="ABL3408" s="60"/>
      <c r="ABM3408" s="60"/>
      <c r="ABN3408" s="60"/>
      <c r="ABO3408" s="60"/>
      <c r="ABP3408" s="60"/>
      <c r="ABQ3408" s="60"/>
      <c r="ABR3408" s="60">
        <v>1.00309226834898</v>
      </c>
      <c r="ABS3408" s="60"/>
      <c r="ABT3408" s="60"/>
      <c r="ABU3408" s="60"/>
      <c r="ABV3408" s="60"/>
      <c r="ABW3408" s="60"/>
      <c r="ABX3408" s="60"/>
    </row>
    <row r="3409" spans="727:752" x14ac:dyDescent="0.25">
      <c r="AAY3409" s="60"/>
      <c r="AAZ3409" s="60"/>
      <c r="ABA3409" s="60"/>
      <c r="ABB3409" s="60"/>
      <c r="ABC3409" s="60"/>
      <c r="ABD3409" s="60"/>
      <c r="ABE3409" s="60"/>
      <c r="ABF3409" s="60"/>
      <c r="ABG3409" s="60"/>
      <c r="ABH3409" s="60"/>
      <c r="ABI3409" s="60"/>
      <c r="ABJ3409" s="60"/>
      <c r="ABK3409" s="60"/>
      <c r="ABL3409" s="60"/>
      <c r="ABM3409" s="60"/>
      <c r="ABN3409" s="60"/>
      <c r="ABO3409" s="60"/>
      <c r="ABP3409" s="60"/>
      <c r="ABQ3409" s="60"/>
      <c r="ABR3409" s="60">
        <v>1.00308926858984</v>
      </c>
      <c r="ABS3409" s="60"/>
      <c r="ABT3409" s="60"/>
      <c r="ABU3409" s="60"/>
      <c r="ABV3409" s="60"/>
      <c r="ABW3409" s="60"/>
      <c r="ABX3409" s="60"/>
    </row>
    <row r="3410" spans="727:752" x14ac:dyDescent="0.25">
      <c r="AAY3410" s="60"/>
      <c r="AAZ3410" s="60"/>
      <c r="ABA3410" s="60"/>
      <c r="ABB3410" s="60"/>
      <c r="ABC3410" s="60"/>
      <c r="ABD3410" s="60"/>
      <c r="ABE3410" s="60"/>
      <c r="ABF3410" s="60"/>
      <c r="ABG3410" s="60"/>
      <c r="ABH3410" s="60"/>
      <c r="ABI3410" s="60"/>
      <c r="ABJ3410" s="60"/>
      <c r="ABK3410" s="60"/>
      <c r="ABL3410" s="60"/>
      <c r="ABM3410" s="60"/>
      <c r="ABN3410" s="60"/>
      <c r="ABO3410" s="60"/>
      <c r="ABP3410" s="60"/>
      <c r="ABQ3410" s="60"/>
      <c r="ABR3410" s="60">
        <v>1.00308922464039</v>
      </c>
      <c r="ABS3410" s="60"/>
      <c r="ABT3410" s="60"/>
      <c r="ABU3410" s="60"/>
      <c r="ABV3410" s="60"/>
      <c r="ABW3410" s="60"/>
      <c r="ABX3410" s="60"/>
    </row>
    <row r="3411" spans="727:752" x14ac:dyDescent="0.25">
      <c r="AAY3411" s="60"/>
      <c r="AAZ3411" s="60"/>
      <c r="ABA3411" s="60"/>
      <c r="ABB3411" s="60"/>
      <c r="ABC3411" s="60"/>
      <c r="ABD3411" s="60"/>
      <c r="ABE3411" s="60"/>
      <c r="ABF3411" s="60"/>
      <c r="ABG3411" s="60"/>
      <c r="ABH3411" s="60"/>
      <c r="ABI3411" s="60"/>
      <c r="ABJ3411" s="60"/>
      <c r="ABK3411" s="60"/>
      <c r="ABL3411" s="60"/>
      <c r="ABM3411" s="60"/>
      <c r="ABN3411" s="60"/>
      <c r="ABO3411" s="60"/>
      <c r="ABP3411" s="60"/>
      <c r="ABQ3411" s="60"/>
      <c r="ABR3411" s="60">
        <v>1.00308888545243</v>
      </c>
      <c r="ABS3411" s="60"/>
      <c r="ABT3411" s="60"/>
      <c r="ABU3411" s="60"/>
      <c r="ABV3411" s="60"/>
      <c r="ABW3411" s="60"/>
      <c r="ABX3411" s="60"/>
    </row>
    <row r="3412" spans="727:752" x14ac:dyDescent="0.25">
      <c r="AAY3412" s="60"/>
      <c r="AAZ3412" s="60"/>
      <c r="ABA3412" s="60"/>
      <c r="ABB3412" s="60"/>
      <c r="ABC3412" s="60"/>
      <c r="ABD3412" s="60"/>
      <c r="ABE3412" s="60"/>
      <c r="ABF3412" s="60"/>
      <c r="ABG3412" s="60"/>
      <c r="ABH3412" s="60"/>
      <c r="ABI3412" s="60"/>
      <c r="ABJ3412" s="60"/>
      <c r="ABK3412" s="60"/>
      <c r="ABL3412" s="60"/>
      <c r="ABM3412" s="60"/>
      <c r="ABN3412" s="60"/>
      <c r="ABO3412" s="60"/>
      <c r="ABP3412" s="60"/>
      <c r="ABQ3412" s="60"/>
      <c r="ABR3412" s="60">
        <v>1.0030857668178199</v>
      </c>
      <c r="ABS3412" s="60"/>
      <c r="ABT3412" s="60"/>
      <c r="ABU3412" s="60"/>
      <c r="ABV3412" s="60"/>
      <c r="ABW3412" s="60"/>
      <c r="ABX3412" s="60"/>
    </row>
    <row r="3413" spans="727:752" x14ac:dyDescent="0.25">
      <c r="AAY3413" s="60"/>
      <c r="AAZ3413" s="60"/>
      <c r="ABA3413" s="60"/>
      <c r="ABB3413" s="60"/>
      <c r="ABC3413" s="60"/>
      <c r="ABD3413" s="60"/>
      <c r="ABE3413" s="60"/>
      <c r="ABF3413" s="60"/>
      <c r="ABG3413" s="60"/>
      <c r="ABH3413" s="60"/>
      <c r="ABI3413" s="60"/>
      <c r="ABJ3413" s="60"/>
      <c r="ABK3413" s="60"/>
      <c r="ABL3413" s="60"/>
      <c r="ABM3413" s="60"/>
      <c r="ABN3413" s="60"/>
      <c r="ABO3413" s="60"/>
      <c r="ABP3413" s="60"/>
      <c r="ABQ3413" s="60"/>
      <c r="ABR3413" s="60">
        <v>1.0030845938064701</v>
      </c>
      <c r="ABS3413" s="60"/>
      <c r="ABT3413" s="60"/>
      <c r="ABU3413" s="60"/>
      <c r="ABV3413" s="60"/>
      <c r="ABW3413" s="60"/>
      <c r="ABX3413" s="60"/>
    </row>
    <row r="3414" spans="727:752" x14ac:dyDescent="0.25">
      <c r="AAY3414" s="60"/>
      <c r="AAZ3414" s="60"/>
      <c r="ABA3414" s="60"/>
      <c r="ABB3414" s="60"/>
      <c r="ABC3414" s="60"/>
      <c r="ABD3414" s="60"/>
      <c r="ABE3414" s="60"/>
      <c r="ABF3414" s="60"/>
      <c r="ABG3414" s="60"/>
      <c r="ABH3414" s="60"/>
      <c r="ABI3414" s="60"/>
      <c r="ABJ3414" s="60"/>
      <c r="ABK3414" s="60"/>
      <c r="ABL3414" s="60"/>
      <c r="ABM3414" s="60"/>
      <c r="ABN3414" s="60"/>
      <c r="ABO3414" s="60"/>
      <c r="ABP3414" s="60"/>
      <c r="ABQ3414" s="60"/>
      <c r="ABR3414" s="60">
        <v>1.0030790317367599</v>
      </c>
      <c r="ABS3414" s="60"/>
      <c r="ABT3414" s="60"/>
      <c r="ABU3414" s="60"/>
      <c r="ABV3414" s="60"/>
      <c r="ABW3414" s="60"/>
      <c r="ABX3414" s="60"/>
    </row>
    <row r="3415" spans="727:752" x14ac:dyDescent="0.25">
      <c r="AAY3415" s="60"/>
      <c r="AAZ3415" s="60"/>
      <c r="ABA3415" s="60"/>
      <c r="ABB3415" s="60"/>
      <c r="ABC3415" s="60"/>
      <c r="ABD3415" s="60"/>
      <c r="ABE3415" s="60"/>
      <c r="ABF3415" s="60"/>
      <c r="ABG3415" s="60"/>
      <c r="ABH3415" s="60"/>
      <c r="ABI3415" s="60"/>
      <c r="ABJ3415" s="60"/>
      <c r="ABK3415" s="60"/>
      <c r="ABL3415" s="60"/>
      <c r="ABM3415" s="60"/>
      <c r="ABN3415" s="60"/>
      <c r="ABO3415" s="60"/>
      <c r="ABP3415" s="60"/>
      <c r="ABQ3415" s="60"/>
      <c r="ABR3415" s="60">
        <v>1.0030730273263999</v>
      </c>
      <c r="ABS3415" s="60"/>
      <c r="ABT3415" s="60"/>
      <c r="ABU3415" s="60"/>
      <c r="ABV3415" s="60"/>
      <c r="ABW3415" s="60"/>
      <c r="ABX3415" s="60"/>
    </row>
    <row r="3416" spans="727:752" x14ac:dyDescent="0.25">
      <c r="AAY3416" s="60"/>
      <c r="AAZ3416" s="60"/>
      <c r="ABA3416" s="60"/>
      <c r="ABB3416" s="60"/>
      <c r="ABC3416" s="60"/>
      <c r="ABD3416" s="60"/>
      <c r="ABE3416" s="60"/>
      <c r="ABF3416" s="60"/>
      <c r="ABG3416" s="60"/>
      <c r="ABH3416" s="60"/>
      <c r="ABI3416" s="60"/>
      <c r="ABJ3416" s="60"/>
      <c r="ABK3416" s="60"/>
      <c r="ABL3416" s="60"/>
      <c r="ABM3416" s="60"/>
      <c r="ABN3416" s="60"/>
      <c r="ABO3416" s="60"/>
      <c r="ABP3416" s="60"/>
      <c r="ABQ3416" s="60"/>
      <c r="ABR3416" s="60">
        <v>1.0030698163268601</v>
      </c>
      <c r="ABS3416" s="60"/>
      <c r="ABT3416" s="60"/>
      <c r="ABU3416" s="60"/>
      <c r="ABV3416" s="60"/>
      <c r="ABW3416" s="60"/>
      <c r="ABX3416" s="60"/>
    </row>
    <row r="3417" spans="727:752" x14ac:dyDescent="0.25">
      <c r="AAY3417" s="60"/>
      <c r="AAZ3417" s="60"/>
      <c r="ABA3417" s="60"/>
      <c r="ABB3417" s="60"/>
      <c r="ABC3417" s="60"/>
      <c r="ABD3417" s="60"/>
      <c r="ABE3417" s="60"/>
      <c r="ABF3417" s="60"/>
      <c r="ABG3417" s="60"/>
      <c r="ABH3417" s="60"/>
      <c r="ABI3417" s="60"/>
      <c r="ABJ3417" s="60"/>
      <c r="ABK3417" s="60"/>
      <c r="ABL3417" s="60"/>
      <c r="ABM3417" s="60"/>
      <c r="ABN3417" s="60"/>
      <c r="ABO3417" s="60"/>
      <c r="ABP3417" s="60"/>
      <c r="ABQ3417" s="60"/>
      <c r="ABR3417" s="60">
        <v>1.0030698103918001</v>
      </c>
      <c r="ABS3417" s="60"/>
      <c r="ABT3417" s="60"/>
      <c r="ABU3417" s="60"/>
      <c r="ABV3417" s="60"/>
      <c r="ABW3417" s="60"/>
      <c r="ABX3417" s="60"/>
    </row>
    <row r="3418" spans="727:752" x14ac:dyDescent="0.25">
      <c r="AAY3418" s="60"/>
      <c r="AAZ3418" s="60"/>
      <c r="ABA3418" s="60"/>
      <c r="ABB3418" s="60"/>
      <c r="ABC3418" s="60"/>
      <c r="ABD3418" s="60"/>
      <c r="ABE3418" s="60"/>
      <c r="ABF3418" s="60"/>
      <c r="ABG3418" s="60"/>
      <c r="ABH3418" s="60"/>
      <c r="ABI3418" s="60"/>
      <c r="ABJ3418" s="60"/>
      <c r="ABK3418" s="60"/>
      <c r="ABL3418" s="60"/>
      <c r="ABM3418" s="60"/>
      <c r="ABN3418" s="60"/>
      <c r="ABO3418" s="60"/>
      <c r="ABP3418" s="60"/>
      <c r="ABQ3418" s="60"/>
      <c r="ABR3418" s="60">
        <v>1.00306697062183</v>
      </c>
      <c r="ABS3418" s="60"/>
      <c r="ABT3418" s="60"/>
      <c r="ABU3418" s="60"/>
      <c r="ABV3418" s="60"/>
      <c r="ABW3418" s="60"/>
      <c r="ABX3418" s="60"/>
    </row>
    <row r="3419" spans="727:752" x14ac:dyDescent="0.25">
      <c r="AAY3419" s="60"/>
      <c r="AAZ3419" s="60"/>
      <c r="ABA3419" s="60"/>
      <c r="ABB3419" s="60"/>
      <c r="ABC3419" s="60"/>
      <c r="ABD3419" s="60"/>
      <c r="ABE3419" s="60"/>
      <c r="ABF3419" s="60"/>
      <c r="ABG3419" s="60"/>
      <c r="ABH3419" s="60"/>
      <c r="ABI3419" s="60"/>
      <c r="ABJ3419" s="60"/>
      <c r="ABK3419" s="60"/>
      <c r="ABL3419" s="60"/>
      <c r="ABM3419" s="60"/>
      <c r="ABN3419" s="60"/>
      <c r="ABO3419" s="60"/>
      <c r="ABP3419" s="60"/>
      <c r="ABQ3419" s="60"/>
      <c r="ABR3419" s="60">
        <v>1.0030664764065</v>
      </c>
      <c r="ABS3419" s="60"/>
      <c r="ABT3419" s="60"/>
      <c r="ABU3419" s="60"/>
      <c r="ABV3419" s="60"/>
      <c r="ABW3419" s="60"/>
      <c r="ABX3419" s="60"/>
    </row>
    <row r="3420" spans="727:752" x14ac:dyDescent="0.25">
      <c r="AAY3420" s="60"/>
      <c r="AAZ3420" s="60"/>
      <c r="ABA3420" s="60"/>
      <c r="ABB3420" s="60"/>
      <c r="ABC3420" s="60"/>
      <c r="ABD3420" s="60"/>
      <c r="ABE3420" s="60"/>
      <c r="ABF3420" s="60"/>
      <c r="ABG3420" s="60"/>
      <c r="ABH3420" s="60"/>
      <c r="ABI3420" s="60"/>
      <c r="ABJ3420" s="60"/>
      <c r="ABK3420" s="60"/>
      <c r="ABL3420" s="60"/>
      <c r="ABM3420" s="60"/>
      <c r="ABN3420" s="60"/>
      <c r="ABO3420" s="60"/>
      <c r="ABP3420" s="60"/>
      <c r="ABQ3420" s="60"/>
      <c r="ABR3420" s="60">
        <v>1.0030612689581699</v>
      </c>
      <c r="ABS3420" s="60"/>
      <c r="ABT3420" s="60"/>
      <c r="ABU3420" s="60"/>
      <c r="ABV3420" s="60"/>
      <c r="ABW3420" s="60"/>
      <c r="ABX3420" s="60"/>
    </row>
    <row r="3421" spans="727:752" x14ac:dyDescent="0.25">
      <c r="AAY3421" s="60"/>
      <c r="AAZ3421" s="60"/>
      <c r="ABA3421" s="60"/>
      <c r="ABB3421" s="60"/>
      <c r="ABC3421" s="60"/>
      <c r="ABD3421" s="60"/>
      <c r="ABE3421" s="60"/>
      <c r="ABF3421" s="60"/>
      <c r="ABG3421" s="60"/>
      <c r="ABH3421" s="60"/>
      <c r="ABI3421" s="60"/>
      <c r="ABJ3421" s="60"/>
      <c r="ABK3421" s="60"/>
      <c r="ABL3421" s="60"/>
      <c r="ABM3421" s="60"/>
      <c r="ABN3421" s="60"/>
      <c r="ABO3421" s="60"/>
      <c r="ABP3421" s="60"/>
      <c r="ABQ3421" s="60"/>
      <c r="ABR3421" s="60">
        <v>1.0030565245637</v>
      </c>
      <c r="ABS3421" s="60"/>
      <c r="ABT3421" s="60"/>
      <c r="ABU3421" s="60"/>
      <c r="ABV3421" s="60"/>
      <c r="ABW3421" s="60"/>
      <c r="ABX3421" s="60"/>
    </row>
    <row r="3422" spans="727:752" x14ac:dyDescent="0.25">
      <c r="AAY3422" s="60"/>
      <c r="AAZ3422" s="60"/>
      <c r="ABA3422" s="60"/>
      <c r="ABB3422" s="60"/>
      <c r="ABC3422" s="60"/>
      <c r="ABD3422" s="60"/>
      <c r="ABE3422" s="60"/>
      <c r="ABF3422" s="60"/>
      <c r="ABG3422" s="60"/>
      <c r="ABH3422" s="60"/>
      <c r="ABI3422" s="60"/>
      <c r="ABJ3422" s="60"/>
      <c r="ABK3422" s="60"/>
      <c r="ABL3422" s="60"/>
      <c r="ABM3422" s="60"/>
      <c r="ABN3422" s="60"/>
      <c r="ABO3422" s="60"/>
      <c r="ABP3422" s="60"/>
      <c r="ABQ3422" s="60"/>
      <c r="ABR3422" s="60">
        <v>1.0030546512055001</v>
      </c>
      <c r="ABS3422" s="60"/>
      <c r="ABT3422" s="60"/>
      <c r="ABU3422" s="60"/>
      <c r="ABV3422" s="60"/>
      <c r="ABW3422" s="60"/>
      <c r="ABX3422" s="60"/>
    </row>
    <row r="3423" spans="727:752" x14ac:dyDescent="0.25">
      <c r="AAY3423" s="60"/>
      <c r="AAZ3423" s="60"/>
      <c r="ABA3423" s="60"/>
      <c r="ABB3423" s="60"/>
      <c r="ABC3423" s="60"/>
      <c r="ABD3423" s="60"/>
      <c r="ABE3423" s="60"/>
      <c r="ABF3423" s="60"/>
      <c r="ABG3423" s="60"/>
      <c r="ABH3423" s="60"/>
      <c r="ABI3423" s="60"/>
      <c r="ABJ3423" s="60"/>
      <c r="ABK3423" s="60"/>
      <c r="ABL3423" s="60"/>
      <c r="ABM3423" s="60"/>
      <c r="ABN3423" s="60"/>
      <c r="ABO3423" s="60"/>
      <c r="ABP3423" s="60"/>
      <c r="ABQ3423" s="60"/>
      <c r="ABR3423" s="60">
        <v>1.00305385615661</v>
      </c>
      <c r="ABS3423" s="60"/>
      <c r="ABT3423" s="60"/>
      <c r="ABU3423" s="60"/>
      <c r="ABV3423" s="60"/>
      <c r="ABW3423" s="60"/>
      <c r="ABX3423" s="60"/>
    </row>
    <row r="3424" spans="727:752" x14ac:dyDescent="0.25">
      <c r="AAY3424" s="60"/>
      <c r="AAZ3424" s="60"/>
      <c r="ABA3424" s="60"/>
      <c r="ABB3424" s="60"/>
      <c r="ABC3424" s="60"/>
      <c r="ABD3424" s="60"/>
      <c r="ABE3424" s="60"/>
      <c r="ABF3424" s="60"/>
      <c r="ABG3424" s="60"/>
      <c r="ABH3424" s="60"/>
      <c r="ABI3424" s="60"/>
      <c r="ABJ3424" s="60"/>
      <c r="ABK3424" s="60"/>
      <c r="ABL3424" s="60"/>
      <c r="ABM3424" s="60"/>
      <c r="ABN3424" s="60"/>
      <c r="ABO3424" s="60"/>
      <c r="ABP3424" s="60"/>
      <c r="ABQ3424" s="60"/>
      <c r="ABR3424" s="60">
        <v>1.00305259595731</v>
      </c>
      <c r="ABS3424" s="60"/>
      <c r="ABT3424" s="60"/>
      <c r="ABU3424" s="60"/>
      <c r="ABV3424" s="60"/>
      <c r="ABW3424" s="60"/>
      <c r="ABX3424" s="60"/>
    </row>
    <row r="3425" spans="727:752" x14ac:dyDescent="0.25">
      <c r="AAY3425" s="60"/>
      <c r="AAZ3425" s="60"/>
      <c r="ABA3425" s="60"/>
      <c r="ABB3425" s="60"/>
      <c r="ABC3425" s="60"/>
      <c r="ABD3425" s="60"/>
      <c r="ABE3425" s="60"/>
      <c r="ABF3425" s="60"/>
      <c r="ABG3425" s="60"/>
      <c r="ABH3425" s="60"/>
      <c r="ABI3425" s="60"/>
      <c r="ABJ3425" s="60"/>
      <c r="ABK3425" s="60"/>
      <c r="ABL3425" s="60"/>
      <c r="ABM3425" s="60"/>
      <c r="ABN3425" s="60"/>
      <c r="ABO3425" s="60"/>
      <c r="ABP3425" s="60"/>
      <c r="ABQ3425" s="60"/>
      <c r="ABR3425" s="60">
        <v>1.00304321585227</v>
      </c>
      <c r="ABS3425" s="60"/>
      <c r="ABT3425" s="60"/>
      <c r="ABU3425" s="60"/>
      <c r="ABV3425" s="60"/>
      <c r="ABW3425" s="60"/>
      <c r="ABX3425" s="60"/>
    </row>
    <row r="3426" spans="727:752" x14ac:dyDescent="0.25">
      <c r="AAY3426" s="60"/>
      <c r="AAZ3426" s="60"/>
      <c r="ABA3426" s="60"/>
      <c r="ABB3426" s="60"/>
      <c r="ABC3426" s="60"/>
      <c r="ABD3426" s="60"/>
      <c r="ABE3426" s="60"/>
      <c r="ABF3426" s="60"/>
      <c r="ABG3426" s="60"/>
      <c r="ABH3426" s="60"/>
      <c r="ABI3426" s="60"/>
      <c r="ABJ3426" s="60"/>
      <c r="ABK3426" s="60"/>
      <c r="ABL3426" s="60"/>
      <c r="ABM3426" s="60"/>
      <c r="ABN3426" s="60"/>
      <c r="ABO3426" s="60"/>
      <c r="ABP3426" s="60"/>
      <c r="ABQ3426" s="60"/>
      <c r="ABR3426" s="60">
        <v>1.0030396905879799</v>
      </c>
      <c r="ABS3426" s="60"/>
      <c r="ABT3426" s="60"/>
      <c r="ABU3426" s="60"/>
      <c r="ABV3426" s="60"/>
      <c r="ABW3426" s="60"/>
      <c r="ABX3426" s="60"/>
    </row>
    <row r="3427" spans="727:752" x14ac:dyDescent="0.25">
      <c r="AAY3427" s="60"/>
      <c r="AAZ3427" s="60"/>
      <c r="ABA3427" s="60"/>
      <c r="ABB3427" s="60"/>
      <c r="ABC3427" s="60"/>
      <c r="ABD3427" s="60"/>
      <c r="ABE3427" s="60"/>
      <c r="ABF3427" s="60"/>
      <c r="ABG3427" s="60"/>
      <c r="ABH3427" s="60"/>
      <c r="ABI3427" s="60"/>
      <c r="ABJ3427" s="60"/>
      <c r="ABK3427" s="60"/>
      <c r="ABL3427" s="60"/>
      <c r="ABM3427" s="60"/>
      <c r="ABN3427" s="60"/>
      <c r="ABO3427" s="60"/>
      <c r="ABP3427" s="60"/>
      <c r="ABQ3427" s="60"/>
      <c r="ABR3427" s="60">
        <v>1.0030354316016901</v>
      </c>
      <c r="ABS3427" s="60"/>
      <c r="ABT3427" s="60"/>
      <c r="ABU3427" s="60"/>
      <c r="ABV3427" s="60"/>
      <c r="ABW3427" s="60"/>
      <c r="ABX3427" s="60"/>
    </row>
    <row r="3428" spans="727:752" x14ac:dyDescent="0.25">
      <c r="AAY3428" s="60"/>
      <c r="AAZ3428" s="60"/>
      <c r="ABA3428" s="60"/>
      <c r="ABB3428" s="60"/>
      <c r="ABC3428" s="60"/>
      <c r="ABD3428" s="60"/>
      <c r="ABE3428" s="60"/>
      <c r="ABF3428" s="60"/>
      <c r="ABG3428" s="60"/>
      <c r="ABH3428" s="60"/>
      <c r="ABI3428" s="60"/>
      <c r="ABJ3428" s="60"/>
      <c r="ABK3428" s="60"/>
      <c r="ABL3428" s="60"/>
      <c r="ABM3428" s="60"/>
      <c r="ABN3428" s="60"/>
      <c r="ABO3428" s="60"/>
      <c r="ABP3428" s="60"/>
      <c r="ABQ3428" s="60"/>
      <c r="ABR3428" s="60">
        <v>1.00303283072922</v>
      </c>
      <c r="ABS3428" s="60"/>
      <c r="ABT3428" s="60"/>
      <c r="ABU3428" s="60"/>
      <c r="ABV3428" s="60"/>
      <c r="ABW3428" s="60"/>
      <c r="ABX3428" s="60"/>
    </row>
    <row r="3429" spans="727:752" x14ac:dyDescent="0.25">
      <c r="AAY3429" s="60"/>
      <c r="AAZ3429" s="60"/>
      <c r="ABA3429" s="60"/>
      <c r="ABB3429" s="60"/>
      <c r="ABC3429" s="60"/>
      <c r="ABD3429" s="60"/>
      <c r="ABE3429" s="60"/>
      <c r="ABF3429" s="60"/>
      <c r="ABG3429" s="60"/>
      <c r="ABH3429" s="60"/>
      <c r="ABI3429" s="60"/>
      <c r="ABJ3429" s="60"/>
      <c r="ABK3429" s="60"/>
      <c r="ABL3429" s="60"/>
      <c r="ABM3429" s="60"/>
      <c r="ABN3429" s="60"/>
      <c r="ABO3429" s="60"/>
      <c r="ABP3429" s="60"/>
      <c r="ABQ3429" s="60"/>
      <c r="ABR3429" s="60">
        <v>1.0030274155435699</v>
      </c>
      <c r="ABS3429" s="60"/>
      <c r="ABT3429" s="60"/>
      <c r="ABU3429" s="60"/>
      <c r="ABV3429" s="60"/>
      <c r="ABW3429" s="60"/>
      <c r="ABX3429" s="60"/>
    </row>
    <row r="3430" spans="727:752" x14ac:dyDescent="0.25">
      <c r="AAY3430" s="60"/>
      <c r="AAZ3430" s="60"/>
      <c r="ABA3430" s="60"/>
      <c r="ABB3430" s="60"/>
      <c r="ABC3430" s="60"/>
      <c r="ABD3430" s="60"/>
      <c r="ABE3430" s="60"/>
      <c r="ABF3430" s="60"/>
      <c r="ABG3430" s="60"/>
      <c r="ABH3430" s="60"/>
      <c r="ABI3430" s="60"/>
      <c r="ABJ3430" s="60"/>
      <c r="ABK3430" s="60"/>
      <c r="ABL3430" s="60"/>
      <c r="ABM3430" s="60"/>
      <c r="ABN3430" s="60"/>
      <c r="ABO3430" s="60"/>
      <c r="ABP3430" s="60"/>
      <c r="ABQ3430" s="60"/>
      <c r="ABR3430" s="60">
        <v>1.00302668662737</v>
      </c>
      <c r="ABS3430" s="60"/>
      <c r="ABT3430" s="60"/>
      <c r="ABU3430" s="60"/>
      <c r="ABV3430" s="60"/>
      <c r="ABW3430" s="60"/>
      <c r="ABX3430" s="60"/>
    </row>
    <row r="3431" spans="727:752" x14ac:dyDescent="0.25">
      <c r="AAY3431" s="60"/>
      <c r="AAZ3431" s="60"/>
      <c r="ABA3431" s="60"/>
      <c r="ABB3431" s="60"/>
      <c r="ABC3431" s="60"/>
      <c r="ABD3431" s="60"/>
      <c r="ABE3431" s="60"/>
      <c r="ABF3431" s="60"/>
      <c r="ABG3431" s="60"/>
      <c r="ABH3431" s="60"/>
      <c r="ABI3431" s="60"/>
      <c r="ABJ3431" s="60"/>
      <c r="ABK3431" s="60"/>
      <c r="ABL3431" s="60"/>
      <c r="ABM3431" s="60"/>
      <c r="ABN3431" s="60"/>
      <c r="ABO3431" s="60"/>
      <c r="ABP3431" s="60"/>
      <c r="ABQ3431" s="60"/>
      <c r="ABR3431" s="60">
        <v>1.0030219186739</v>
      </c>
      <c r="ABS3431" s="60"/>
      <c r="ABT3431" s="60"/>
      <c r="ABU3431" s="60"/>
      <c r="ABV3431" s="60"/>
      <c r="ABW3431" s="60"/>
      <c r="ABX3431" s="60"/>
    </row>
    <row r="3432" spans="727:752" x14ac:dyDescent="0.25">
      <c r="AAY3432" s="60"/>
      <c r="AAZ3432" s="60"/>
      <c r="ABA3432" s="60"/>
      <c r="ABB3432" s="60"/>
      <c r="ABC3432" s="60"/>
      <c r="ABD3432" s="60"/>
      <c r="ABE3432" s="60"/>
      <c r="ABF3432" s="60"/>
      <c r="ABG3432" s="60"/>
      <c r="ABH3432" s="60"/>
      <c r="ABI3432" s="60"/>
      <c r="ABJ3432" s="60"/>
      <c r="ABK3432" s="60"/>
      <c r="ABL3432" s="60"/>
      <c r="ABM3432" s="60"/>
      <c r="ABN3432" s="60"/>
      <c r="ABO3432" s="60"/>
      <c r="ABP3432" s="60"/>
      <c r="ABQ3432" s="60"/>
      <c r="ABR3432" s="60">
        <v>1.00301693748029</v>
      </c>
      <c r="ABS3432" s="60"/>
      <c r="ABT3432" s="60"/>
      <c r="ABU3432" s="60"/>
      <c r="ABV3432" s="60"/>
      <c r="ABW3432" s="60"/>
      <c r="ABX3432" s="60"/>
    </row>
    <row r="3433" spans="727:752" x14ac:dyDescent="0.25">
      <c r="AAY3433" s="60"/>
      <c r="AAZ3433" s="60"/>
      <c r="ABA3433" s="60"/>
      <c r="ABB3433" s="60"/>
      <c r="ABC3433" s="60"/>
      <c r="ABD3433" s="60"/>
      <c r="ABE3433" s="60"/>
      <c r="ABF3433" s="60"/>
      <c r="ABG3433" s="60"/>
      <c r="ABH3433" s="60"/>
      <c r="ABI3433" s="60"/>
      <c r="ABJ3433" s="60"/>
      <c r="ABK3433" s="60"/>
      <c r="ABL3433" s="60"/>
      <c r="ABM3433" s="60"/>
      <c r="ABN3433" s="60"/>
      <c r="ABO3433" s="60"/>
      <c r="ABP3433" s="60"/>
      <c r="ABQ3433" s="60"/>
      <c r="ABR3433" s="60">
        <v>1.0030120651565</v>
      </c>
      <c r="ABS3433" s="60"/>
      <c r="ABT3433" s="60"/>
      <c r="ABU3433" s="60"/>
      <c r="ABV3433" s="60"/>
      <c r="ABW3433" s="60"/>
      <c r="ABX3433" s="60"/>
    </row>
    <row r="3434" spans="727:752" x14ac:dyDescent="0.25">
      <c r="AAY3434" s="60"/>
      <c r="AAZ3434" s="60"/>
      <c r="ABA3434" s="60"/>
      <c r="ABB3434" s="60"/>
      <c r="ABC3434" s="60"/>
      <c r="ABD3434" s="60"/>
      <c r="ABE3434" s="60"/>
      <c r="ABF3434" s="60"/>
      <c r="ABG3434" s="60"/>
      <c r="ABH3434" s="60"/>
      <c r="ABI3434" s="60"/>
      <c r="ABJ3434" s="60"/>
      <c r="ABK3434" s="60"/>
      <c r="ABL3434" s="60"/>
      <c r="ABM3434" s="60"/>
      <c r="ABN3434" s="60"/>
      <c r="ABO3434" s="60"/>
      <c r="ABP3434" s="60"/>
      <c r="ABQ3434" s="60"/>
      <c r="ABR3434" s="60">
        <v>1.0030066304227501</v>
      </c>
      <c r="ABS3434" s="60"/>
      <c r="ABT3434" s="60"/>
      <c r="ABU3434" s="60"/>
      <c r="ABV3434" s="60"/>
      <c r="ABW3434" s="60"/>
      <c r="ABX3434" s="60"/>
    </row>
    <row r="3435" spans="727:752" x14ac:dyDescent="0.25">
      <c r="AAY3435" s="60"/>
      <c r="AAZ3435" s="60"/>
      <c r="ABA3435" s="60"/>
      <c r="ABB3435" s="60"/>
      <c r="ABC3435" s="60"/>
      <c r="ABD3435" s="60"/>
      <c r="ABE3435" s="60"/>
      <c r="ABF3435" s="60"/>
      <c r="ABG3435" s="60"/>
      <c r="ABH3435" s="60"/>
      <c r="ABI3435" s="60"/>
      <c r="ABJ3435" s="60"/>
      <c r="ABK3435" s="60"/>
      <c r="ABL3435" s="60"/>
      <c r="ABM3435" s="60"/>
      <c r="ABN3435" s="60"/>
      <c r="ABO3435" s="60"/>
      <c r="ABP3435" s="60"/>
      <c r="ABQ3435" s="60"/>
      <c r="ABR3435" s="60">
        <v>1.0030034208693499</v>
      </c>
      <c r="ABS3435" s="60"/>
      <c r="ABT3435" s="60"/>
      <c r="ABU3435" s="60"/>
      <c r="ABV3435" s="60"/>
      <c r="ABW3435" s="60"/>
      <c r="ABX3435" s="60"/>
    </row>
    <row r="3436" spans="727:752" x14ac:dyDescent="0.25">
      <c r="AAY3436" s="60"/>
      <c r="AAZ3436" s="60"/>
      <c r="ABA3436" s="60"/>
      <c r="ABB3436" s="60"/>
      <c r="ABC3436" s="60"/>
      <c r="ABD3436" s="60"/>
      <c r="ABE3436" s="60"/>
      <c r="ABF3436" s="60"/>
      <c r="ABG3436" s="60"/>
      <c r="ABH3436" s="60"/>
      <c r="ABI3436" s="60"/>
      <c r="ABJ3436" s="60"/>
      <c r="ABK3436" s="60"/>
      <c r="ABL3436" s="60"/>
      <c r="ABM3436" s="60"/>
      <c r="ABN3436" s="60"/>
      <c r="ABO3436" s="60"/>
      <c r="ABP3436" s="60"/>
      <c r="ABQ3436" s="60"/>
      <c r="ABR3436" s="60">
        <v>1.00300319583683</v>
      </c>
      <c r="ABS3436" s="60"/>
      <c r="ABT3436" s="60"/>
      <c r="ABU3436" s="60"/>
      <c r="ABV3436" s="60"/>
      <c r="ABW3436" s="60"/>
      <c r="ABX3436" s="60"/>
    </row>
    <row r="3437" spans="727:752" x14ac:dyDescent="0.25">
      <c r="AAY3437" s="60"/>
      <c r="AAZ3437" s="60"/>
      <c r="ABA3437" s="60"/>
      <c r="ABB3437" s="60"/>
      <c r="ABC3437" s="60"/>
      <c r="ABD3437" s="60"/>
      <c r="ABE3437" s="60"/>
      <c r="ABF3437" s="60"/>
      <c r="ABG3437" s="60"/>
      <c r="ABH3437" s="60"/>
      <c r="ABI3437" s="60"/>
      <c r="ABJ3437" s="60"/>
      <c r="ABK3437" s="60"/>
      <c r="ABL3437" s="60"/>
      <c r="ABM3437" s="60"/>
      <c r="ABN3437" s="60"/>
      <c r="ABO3437" s="60"/>
      <c r="ABP3437" s="60"/>
      <c r="ABQ3437" s="60"/>
      <c r="ABR3437" s="60">
        <v>1.0030023051535899</v>
      </c>
      <c r="ABS3437" s="60"/>
      <c r="ABT3437" s="60"/>
      <c r="ABU3437" s="60"/>
      <c r="ABV3437" s="60"/>
      <c r="ABW3437" s="60"/>
      <c r="ABX3437" s="60"/>
    </row>
    <row r="3438" spans="727:752" x14ac:dyDescent="0.25">
      <c r="AAY3438" s="60"/>
      <c r="AAZ3438" s="60"/>
      <c r="ABA3438" s="60"/>
      <c r="ABB3438" s="60"/>
      <c r="ABC3438" s="60"/>
      <c r="ABD3438" s="60"/>
      <c r="ABE3438" s="60"/>
      <c r="ABF3438" s="60"/>
      <c r="ABG3438" s="60"/>
      <c r="ABH3438" s="60"/>
      <c r="ABI3438" s="60"/>
      <c r="ABJ3438" s="60"/>
      <c r="ABK3438" s="60"/>
      <c r="ABL3438" s="60"/>
      <c r="ABM3438" s="60"/>
      <c r="ABN3438" s="60"/>
      <c r="ABO3438" s="60"/>
      <c r="ABP3438" s="60"/>
      <c r="ABQ3438" s="60"/>
      <c r="ABR3438" s="60">
        <v>1.0029953720004401</v>
      </c>
      <c r="ABS3438" s="60"/>
      <c r="ABT3438" s="60"/>
      <c r="ABU3438" s="60"/>
      <c r="ABV3438" s="60"/>
      <c r="ABW3438" s="60"/>
      <c r="ABX3438" s="60"/>
    </row>
    <row r="3439" spans="727:752" x14ac:dyDescent="0.25">
      <c r="AAY3439" s="60"/>
      <c r="AAZ3439" s="60"/>
      <c r="ABA3439" s="60"/>
      <c r="ABB3439" s="60"/>
      <c r="ABC3439" s="60"/>
      <c r="ABD3439" s="60"/>
      <c r="ABE3439" s="60"/>
      <c r="ABF3439" s="60"/>
      <c r="ABG3439" s="60"/>
      <c r="ABH3439" s="60"/>
      <c r="ABI3439" s="60"/>
      <c r="ABJ3439" s="60"/>
      <c r="ABK3439" s="60"/>
      <c r="ABL3439" s="60"/>
      <c r="ABM3439" s="60"/>
      <c r="ABN3439" s="60"/>
      <c r="ABO3439" s="60"/>
      <c r="ABP3439" s="60"/>
      <c r="ABQ3439" s="60"/>
      <c r="ABR3439" s="60">
        <v>1.00299364515011</v>
      </c>
      <c r="ABS3439" s="60"/>
      <c r="ABT3439" s="60"/>
      <c r="ABU3439" s="60"/>
      <c r="ABV3439" s="60"/>
      <c r="ABW3439" s="60"/>
      <c r="ABX3439" s="60"/>
    </row>
    <row r="3440" spans="727:752" x14ac:dyDescent="0.25">
      <c r="AAY3440" s="60"/>
      <c r="AAZ3440" s="60"/>
      <c r="ABA3440" s="60"/>
      <c r="ABB3440" s="60"/>
      <c r="ABC3440" s="60"/>
      <c r="ABD3440" s="60"/>
      <c r="ABE3440" s="60"/>
      <c r="ABF3440" s="60"/>
      <c r="ABG3440" s="60"/>
      <c r="ABH3440" s="60"/>
      <c r="ABI3440" s="60"/>
      <c r="ABJ3440" s="60"/>
      <c r="ABK3440" s="60"/>
      <c r="ABL3440" s="60"/>
      <c r="ABM3440" s="60"/>
      <c r="ABN3440" s="60"/>
      <c r="ABO3440" s="60"/>
      <c r="ABP3440" s="60"/>
      <c r="ABQ3440" s="60"/>
      <c r="ABR3440" s="60">
        <v>1.0029930012821699</v>
      </c>
      <c r="ABS3440" s="60"/>
      <c r="ABT3440" s="60"/>
      <c r="ABU3440" s="60"/>
      <c r="ABV3440" s="60"/>
      <c r="ABW3440" s="60"/>
      <c r="ABX3440" s="60"/>
    </row>
    <row r="3441" spans="727:752" x14ac:dyDescent="0.25">
      <c r="AAY3441" s="60"/>
      <c r="AAZ3441" s="60"/>
      <c r="ABA3441" s="60"/>
      <c r="ABB3441" s="60"/>
      <c r="ABC3441" s="60"/>
      <c r="ABD3441" s="60"/>
      <c r="ABE3441" s="60"/>
      <c r="ABF3441" s="60"/>
      <c r="ABG3441" s="60"/>
      <c r="ABH3441" s="60"/>
      <c r="ABI3441" s="60"/>
      <c r="ABJ3441" s="60"/>
      <c r="ABK3441" s="60"/>
      <c r="ABL3441" s="60"/>
      <c r="ABM3441" s="60"/>
      <c r="ABN3441" s="60"/>
      <c r="ABO3441" s="60"/>
      <c r="ABP3441" s="60"/>
      <c r="ABQ3441" s="60"/>
      <c r="ABR3441" s="60">
        <v>1.00299022374938</v>
      </c>
      <c r="ABS3441" s="60"/>
      <c r="ABT3441" s="60"/>
      <c r="ABU3441" s="60"/>
      <c r="ABV3441" s="60"/>
      <c r="ABW3441" s="60"/>
      <c r="ABX3441" s="60"/>
    </row>
    <row r="3442" spans="727:752" x14ac:dyDescent="0.25">
      <c r="AAY3442" s="60"/>
      <c r="AAZ3442" s="60"/>
      <c r="ABA3442" s="60"/>
      <c r="ABB3442" s="60"/>
      <c r="ABC3442" s="60"/>
      <c r="ABD3442" s="60"/>
      <c r="ABE3442" s="60"/>
      <c r="ABF3442" s="60"/>
      <c r="ABG3442" s="60"/>
      <c r="ABH3442" s="60"/>
      <c r="ABI3442" s="60"/>
      <c r="ABJ3442" s="60"/>
      <c r="ABK3442" s="60"/>
      <c r="ABL3442" s="60"/>
      <c r="ABM3442" s="60"/>
      <c r="ABN3442" s="60"/>
      <c r="ABO3442" s="60"/>
      <c r="ABP3442" s="60"/>
      <c r="ABQ3442" s="60"/>
      <c r="ABR3442" s="60">
        <v>1.00298821505886</v>
      </c>
      <c r="ABS3442" s="60"/>
      <c r="ABT3442" s="60"/>
      <c r="ABU3442" s="60"/>
      <c r="ABV3442" s="60"/>
      <c r="ABW3442" s="60"/>
      <c r="ABX3442" s="60"/>
    </row>
    <row r="3443" spans="727:752" x14ac:dyDescent="0.25">
      <c r="AAY3443" s="60"/>
      <c r="AAZ3443" s="60"/>
      <c r="ABA3443" s="60"/>
      <c r="ABB3443" s="60"/>
      <c r="ABC3443" s="60"/>
      <c r="ABD3443" s="60"/>
      <c r="ABE3443" s="60"/>
      <c r="ABF3443" s="60"/>
      <c r="ABG3443" s="60"/>
      <c r="ABH3443" s="60"/>
      <c r="ABI3443" s="60"/>
      <c r="ABJ3443" s="60"/>
      <c r="ABK3443" s="60"/>
      <c r="ABL3443" s="60"/>
      <c r="ABM3443" s="60"/>
      <c r="ABN3443" s="60"/>
      <c r="ABO3443" s="60"/>
      <c r="ABP3443" s="60"/>
      <c r="ABQ3443" s="60"/>
      <c r="ABR3443" s="60">
        <v>1.0029811572067999</v>
      </c>
      <c r="ABS3443" s="60"/>
      <c r="ABT3443" s="60"/>
      <c r="ABU3443" s="60"/>
      <c r="ABV3443" s="60"/>
      <c r="ABW3443" s="60"/>
      <c r="ABX3443" s="60"/>
    </row>
    <row r="3444" spans="727:752" x14ac:dyDescent="0.25">
      <c r="AAY3444" s="60"/>
      <c r="AAZ3444" s="60"/>
      <c r="ABA3444" s="60"/>
      <c r="ABB3444" s="60"/>
      <c r="ABC3444" s="60"/>
      <c r="ABD3444" s="60"/>
      <c r="ABE3444" s="60"/>
      <c r="ABF3444" s="60"/>
      <c r="ABG3444" s="60"/>
      <c r="ABH3444" s="60"/>
      <c r="ABI3444" s="60"/>
      <c r="ABJ3444" s="60"/>
      <c r="ABK3444" s="60"/>
      <c r="ABL3444" s="60"/>
      <c r="ABM3444" s="60"/>
      <c r="ABN3444" s="60"/>
      <c r="ABO3444" s="60"/>
      <c r="ABP3444" s="60"/>
      <c r="ABQ3444" s="60"/>
      <c r="ABR3444" s="60">
        <v>1.0029798476222</v>
      </c>
      <c r="ABS3444" s="60"/>
      <c r="ABT3444" s="60"/>
      <c r="ABU3444" s="60"/>
      <c r="ABV3444" s="60"/>
      <c r="ABW3444" s="60"/>
      <c r="ABX3444" s="60"/>
    </row>
    <row r="3445" spans="727:752" x14ac:dyDescent="0.25">
      <c r="AAY3445" s="60"/>
      <c r="AAZ3445" s="60"/>
      <c r="ABA3445" s="60"/>
      <c r="ABB3445" s="60"/>
      <c r="ABC3445" s="60"/>
      <c r="ABD3445" s="60"/>
      <c r="ABE3445" s="60"/>
      <c r="ABF3445" s="60"/>
      <c r="ABG3445" s="60"/>
      <c r="ABH3445" s="60"/>
      <c r="ABI3445" s="60"/>
      <c r="ABJ3445" s="60"/>
      <c r="ABK3445" s="60"/>
      <c r="ABL3445" s="60"/>
      <c r="ABM3445" s="60"/>
      <c r="ABN3445" s="60"/>
      <c r="ABO3445" s="60"/>
      <c r="ABP3445" s="60"/>
      <c r="ABQ3445" s="60"/>
      <c r="ABR3445" s="60">
        <v>1.0029783011034601</v>
      </c>
      <c r="ABS3445" s="60"/>
      <c r="ABT3445" s="60"/>
      <c r="ABU3445" s="60"/>
      <c r="ABV3445" s="60"/>
      <c r="ABW3445" s="60"/>
      <c r="ABX3445" s="60"/>
    </row>
    <row r="3446" spans="727:752" x14ac:dyDescent="0.25">
      <c r="AAY3446" s="60"/>
      <c r="AAZ3446" s="60"/>
      <c r="ABA3446" s="60"/>
      <c r="ABB3446" s="60"/>
      <c r="ABC3446" s="60"/>
      <c r="ABD3446" s="60"/>
      <c r="ABE3446" s="60"/>
      <c r="ABF3446" s="60"/>
      <c r="ABG3446" s="60"/>
      <c r="ABH3446" s="60"/>
      <c r="ABI3446" s="60"/>
      <c r="ABJ3446" s="60"/>
      <c r="ABK3446" s="60"/>
      <c r="ABL3446" s="60"/>
      <c r="ABM3446" s="60"/>
      <c r="ABN3446" s="60"/>
      <c r="ABO3446" s="60"/>
      <c r="ABP3446" s="60"/>
      <c r="ABQ3446" s="60"/>
      <c r="ABR3446" s="60">
        <v>1.00297781936538</v>
      </c>
      <c r="ABS3446" s="60"/>
      <c r="ABT3446" s="60"/>
      <c r="ABU3446" s="60"/>
      <c r="ABV3446" s="60"/>
      <c r="ABW3446" s="60"/>
      <c r="ABX3446" s="60"/>
    </row>
    <row r="3447" spans="727:752" x14ac:dyDescent="0.25">
      <c r="AAY3447" s="60"/>
      <c r="AAZ3447" s="60"/>
      <c r="ABA3447" s="60"/>
      <c r="ABB3447" s="60"/>
      <c r="ABC3447" s="60"/>
      <c r="ABD3447" s="60"/>
      <c r="ABE3447" s="60"/>
      <c r="ABF3447" s="60"/>
      <c r="ABG3447" s="60"/>
      <c r="ABH3447" s="60"/>
      <c r="ABI3447" s="60"/>
      <c r="ABJ3447" s="60"/>
      <c r="ABK3447" s="60"/>
      <c r="ABL3447" s="60"/>
      <c r="ABM3447" s="60"/>
      <c r="ABN3447" s="60"/>
      <c r="ABO3447" s="60"/>
      <c r="ABP3447" s="60"/>
      <c r="ABQ3447" s="60"/>
      <c r="ABR3447" s="60">
        <v>1.0029761821696901</v>
      </c>
      <c r="ABS3447" s="60"/>
      <c r="ABT3447" s="60"/>
      <c r="ABU3447" s="60"/>
      <c r="ABV3447" s="60"/>
      <c r="ABW3447" s="60"/>
      <c r="ABX3447" s="60"/>
    </row>
    <row r="3448" spans="727:752" x14ac:dyDescent="0.25">
      <c r="AAY3448" s="60"/>
      <c r="AAZ3448" s="60"/>
      <c r="ABA3448" s="60"/>
      <c r="ABB3448" s="60"/>
      <c r="ABC3448" s="60"/>
      <c r="ABD3448" s="60"/>
      <c r="ABE3448" s="60"/>
      <c r="ABF3448" s="60"/>
      <c r="ABG3448" s="60"/>
      <c r="ABH3448" s="60"/>
      <c r="ABI3448" s="60"/>
      <c r="ABJ3448" s="60"/>
      <c r="ABK3448" s="60"/>
      <c r="ABL3448" s="60"/>
      <c r="ABM3448" s="60"/>
      <c r="ABN3448" s="60"/>
      <c r="ABO3448" s="60"/>
      <c r="ABP3448" s="60"/>
      <c r="ABQ3448" s="60"/>
      <c r="ABR3448" s="60">
        <v>1.0029757453527</v>
      </c>
      <c r="ABS3448" s="60"/>
      <c r="ABT3448" s="60"/>
      <c r="ABU3448" s="60"/>
      <c r="ABV3448" s="60"/>
      <c r="ABW3448" s="60"/>
      <c r="ABX3448" s="60"/>
    </row>
    <row r="3449" spans="727:752" x14ac:dyDescent="0.25">
      <c r="AAY3449" s="60"/>
      <c r="AAZ3449" s="60"/>
      <c r="ABA3449" s="60"/>
      <c r="ABB3449" s="60"/>
      <c r="ABC3449" s="60"/>
      <c r="ABD3449" s="60"/>
      <c r="ABE3449" s="60"/>
      <c r="ABF3449" s="60"/>
      <c r="ABG3449" s="60"/>
      <c r="ABH3449" s="60"/>
      <c r="ABI3449" s="60"/>
      <c r="ABJ3449" s="60"/>
      <c r="ABK3449" s="60"/>
      <c r="ABL3449" s="60"/>
      <c r="ABM3449" s="60"/>
      <c r="ABN3449" s="60"/>
      <c r="ABO3449" s="60"/>
      <c r="ABP3449" s="60"/>
      <c r="ABQ3449" s="60"/>
      <c r="ABR3449" s="60">
        <v>1.0029755284263799</v>
      </c>
      <c r="ABS3449" s="60"/>
      <c r="ABT3449" s="60"/>
      <c r="ABU3449" s="60"/>
      <c r="ABV3449" s="60"/>
      <c r="ABW3449" s="60"/>
      <c r="ABX3449" s="60"/>
    </row>
    <row r="3450" spans="727:752" x14ac:dyDescent="0.25">
      <c r="AAY3450" s="60"/>
      <c r="AAZ3450" s="60"/>
      <c r="ABA3450" s="60"/>
      <c r="ABB3450" s="60"/>
      <c r="ABC3450" s="60"/>
      <c r="ABD3450" s="60"/>
      <c r="ABE3450" s="60"/>
      <c r="ABF3450" s="60"/>
      <c r="ABG3450" s="60"/>
      <c r="ABH3450" s="60"/>
      <c r="ABI3450" s="60"/>
      <c r="ABJ3450" s="60"/>
      <c r="ABK3450" s="60"/>
      <c r="ABL3450" s="60"/>
      <c r="ABM3450" s="60"/>
      <c r="ABN3450" s="60"/>
      <c r="ABO3450" s="60"/>
      <c r="ABP3450" s="60"/>
      <c r="ABQ3450" s="60"/>
      <c r="ABR3450" s="60">
        <v>1.00297286665278</v>
      </c>
      <c r="ABS3450" s="60"/>
      <c r="ABT3450" s="60"/>
      <c r="ABU3450" s="60"/>
      <c r="ABV3450" s="60"/>
      <c r="ABW3450" s="60"/>
      <c r="ABX3450" s="60"/>
    </row>
    <row r="3451" spans="727:752" x14ac:dyDescent="0.25">
      <c r="AAY3451" s="60"/>
      <c r="AAZ3451" s="60"/>
      <c r="ABA3451" s="60"/>
      <c r="ABB3451" s="60"/>
      <c r="ABC3451" s="60"/>
      <c r="ABD3451" s="60"/>
      <c r="ABE3451" s="60"/>
      <c r="ABF3451" s="60"/>
      <c r="ABG3451" s="60"/>
      <c r="ABH3451" s="60"/>
      <c r="ABI3451" s="60"/>
      <c r="ABJ3451" s="60"/>
      <c r="ABK3451" s="60"/>
      <c r="ABL3451" s="60"/>
      <c r="ABM3451" s="60"/>
      <c r="ABN3451" s="60"/>
      <c r="ABO3451" s="60"/>
      <c r="ABP3451" s="60"/>
      <c r="ABQ3451" s="60"/>
      <c r="ABR3451" s="60">
        <v>1.0029645153678399</v>
      </c>
      <c r="ABS3451" s="60"/>
      <c r="ABT3451" s="60"/>
      <c r="ABU3451" s="60"/>
      <c r="ABV3451" s="60"/>
      <c r="ABW3451" s="60"/>
      <c r="ABX3451" s="60"/>
    </row>
    <row r="3452" spans="727:752" x14ac:dyDescent="0.25">
      <c r="AAY3452" s="60"/>
      <c r="AAZ3452" s="60"/>
      <c r="ABA3452" s="60"/>
      <c r="ABB3452" s="60"/>
      <c r="ABC3452" s="60"/>
      <c r="ABD3452" s="60"/>
      <c r="ABE3452" s="60"/>
      <c r="ABF3452" s="60"/>
      <c r="ABG3452" s="60"/>
      <c r="ABH3452" s="60"/>
      <c r="ABI3452" s="60"/>
      <c r="ABJ3452" s="60"/>
      <c r="ABK3452" s="60"/>
      <c r="ABL3452" s="60"/>
      <c r="ABM3452" s="60"/>
      <c r="ABN3452" s="60"/>
      <c r="ABO3452" s="60"/>
      <c r="ABP3452" s="60"/>
      <c r="ABQ3452" s="60"/>
      <c r="ABR3452" s="60">
        <v>1.00296393586494</v>
      </c>
      <c r="ABS3452" s="60"/>
      <c r="ABT3452" s="60"/>
      <c r="ABU3452" s="60"/>
      <c r="ABV3452" s="60"/>
      <c r="ABW3452" s="60"/>
      <c r="ABX3452" s="60"/>
    </row>
    <row r="3453" spans="727:752" x14ac:dyDescent="0.25">
      <c r="AAY3453" s="60"/>
      <c r="AAZ3453" s="60"/>
      <c r="ABA3453" s="60"/>
      <c r="ABB3453" s="60"/>
      <c r="ABC3453" s="60"/>
      <c r="ABD3453" s="60"/>
      <c r="ABE3453" s="60"/>
      <c r="ABF3453" s="60"/>
      <c r="ABG3453" s="60"/>
      <c r="ABH3453" s="60"/>
      <c r="ABI3453" s="60"/>
      <c r="ABJ3453" s="60"/>
      <c r="ABK3453" s="60"/>
      <c r="ABL3453" s="60"/>
      <c r="ABM3453" s="60"/>
      <c r="ABN3453" s="60"/>
      <c r="ABO3453" s="60"/>
      <c r="ABP3453" s="60"/>
      <c r="ABQ3453" s="60"/>
      <c r="ABR3453" s="60">
        <v>1.00295699980793</v>
      </c>
      <c r="ABS3453" s="60"/>
      <c r="ABT3453" s="60"/>
      <c r="ABU3453" s="60"/>
      <c r="ABV3453" s="60"/>
      <c r="ABW3453" s="60"/>
      <c r="ABX3453" s="60"/>
    </row>
    <row r="3454" spans="727:752" x14ac:dyDescent="0.25">
      <c r="AAY3454" s="60"/>
      <c r="AAZ3454" s="60"/>
      <c r="ABA3454" s="60"/>
      <c r="ABB3454" s="60"/>
      <c r="ABC3454" s="60"/>
      <c r="ABD3454" s="60"/>
      <c r="ABE3454" s="60"/>
      <c r="ABF3454" s="60"/>
      <c r="ABG3454" s="60"/>
      <c r="ABH3454" s="60"/>
      <c r="ABI3454" s="60"/>
      <c r="ABJ3454" s="60"/>
      <c r="ABK3454" s="60"/>
      <c r="ABL3454" s="60"/>
      <c r="ABM3454" s="60"/>
      <c r="ABN3454" s="60"/>
      <c r="ABO3454" s="60"/>
      <c r="ABP3454" s="60"/>
      <c r="ABQ3454" s="60"/>
      <c r="ABR3454" s="60">
        <v>1.00295048092147</v>
      </c>
      <c r="ABS3454" s="60"/>
      <c r="ABT3454" s="60"/>
      <c r="ABU3454" s="60"/>
      <c r="ABV3454" s="60"/>
      <c r="ABW3454" s="60"/>
      <c r="ABX3454" s="60"/>
    </row>
    <row r="3455" spans="727:752" x14ac:dyDescent="0.25">
      <c r="AAY3455" s="60"/>
      <c r="AAZ3455" s="60"/>
      <c r="ABA3455" s="60"/>
      <c r="ABB3455" s="60"/>
      <c r="ABC3455" s="60"/>
      <c r="ABD3455" s="60"/>
      <c r="ABE3455" s="60"/>
      <c r="ABF3455" s="60"/>
      <c r="ABG3455" s="60"/>
      <c r="ABH3455" s="60"/>
      <c r="ABI3455" s="60"/>
      <c r="ABJ3455" s="60"/>
      <c r="ABK3455" s="60"/>
      <c r="ABL3455" s="60"/>
      <c r="ABM3455" s="60"/>
      <c r="ABN3455" s="60"/>
      <c r="ABO3455" s="60"/>
      <c r="ABP3455" s="60"/>
      <c r="ABQ3455" s="60"/>
      <c r="ABR3455" s="60">
        <v>1.0029484721408199</v>
      </c>
      <c r="ABS3455" s="60"/>
      <c r="ABT3455" s="60"/>
      <c r="ABU3455" s="60"/>
      <c r="ABV3455" s="60"/>
      <c r="ABW3455" s="60"/>
      <c r="ABX3455" s="60"/>
    </row>
    <row r="3456" spans="727:752" x14ac:dyDescent="0.25">
      <c r="AAY3456" s="60"/>
      <c r="AAZ3456" s="60"/>
      <c r="ABA3456" s="60"/>
      <c r="ABB3456" s="60"/>
      <c r="ABC3456" s="60"/>
      <c r="ABD3456" s="60"/>
      <c r="ABE3456" s="60"/>
      <c r="ABF3456" s="60"/>
      <c r="ABG3456" s="60"/>
      <c r="ABH3456" s="60"/>
      <c r="ABI3456" s="60"/>
      <c r="ABJ3456" s="60"/>
      <c r="ABK3456" s="60"/>
      <c r="ABL3456" s="60"/>
      <c r="ABM3456" s="60"/>
      <c r="ABN3456" s="60"/>
      <c r="ABO3456" s="60"/>
      <c r="ABP3456" s="60"/>
      <c r="ABQ3456" s="60"/>
      <c r="ABR3456" s="60">
        <v>1.0029461346395601</v>
      </c>
      <c r="ABS3456" s="60"/>
      <c r="ABT3456" s="60"/>
      <c r="ABU3456" s="60"/>
      <c r="ABV3456" s="60"/>
      <c r="ABW3456" s="60"/>
      <c r="ABX3456" s="60"/>
    </row>
    <row r="3457" spans="727:752" x14ac:dyDescent="0.25">
      <c r="AAY3457" s="60"/>
      <c r="AAZ3457" s="60"/>
      <c r="ABA3457" s="60"/>
      <c r="ABB3457" s="60"/>
      <c r="ABC3457" s="60"/>
      <c r="ABD3457" s="60"/>
      <c r="ABE3457" s="60"/>
      <c r="ABF3457" s="60"/>
      <c r="ABG3457" s="60"/>
      <c r="ABH3457" s="60"/>
      <c r="ABI3457" s="60"/>
      <c r="ABJ3457" s="60"/>
      <c r="ABK3457" s="60"/>
      <c r="ABL3457" s="60"/>
      <c r="ABM3457" s="60"/>
      <c r="ABN3457" s="60"/>
      <c r="ABO3457" s="60"/>
      <c r="ABP3457" s="60"/>
      <c r="ABQ3457" s="60"/>
      <c r="ABR3457" s="60">
        <v>1.00294391503572</v>
      </c>
      <c r="ABS3457" s="60"/>
      <c r="ABT3457" s="60"/>
      <c r="ABU3457" s="60"/>
      <c r="ABV3457" s="60"/>
      <c r="ABW3457" s="60"/>
      <c r="ABX3457" s="60"/>
    </row>
    <row r="3458" spans="727:752" x14ac:dyDescent="0.25">
      <c r="AAY3458" s="60"/>
      <c r="AAZ3458" s="60"/>
      <c r="ABA3458" s="60"/>
      <c r="ABB3458" s="60"/>
      <c r="ABC3458" s="60"/>
      <c r="ABD3458" s="60"/>
      <c r="ABE3458" s="60"/>
      <c r="ABF3458" s="60"/>
      <c r="ABG3458" s="60"/>
      <c r="ABH3458" s="60"/>
      <c r="ABI3458" s="60"/>
      <c r="ABJ3458" s="60"/>
      <c r="ABK3458" s="60"/>
      <c r="ABL3458" s="60"/>
      <c r="ABM3458" s="60"/>
      <c r="ABN3458" s="60"/>
      <c r="ABO3458" s="60"/>
      <c r="ABP3458" s="60"/>
      <c r="ABQ3458" s="60"/>
      <c r="ABR3458" s="60">
        <v>1.0029391178459399</v>
      </c>
      <c r="ABS3458" s="60"/>
      <c r="ABT3458" s="60"/>
      <c r="ABU3458" s="60"/>
      <c r="ABV3458" s="60"/>
      <c r="ABW3458" s="60"/>
      <c r="ABX3458" s="60"/>
    </row>
    <row r="3459" spans="727:752" x14ac:dyDescent="0.25">
      <c r="AAY3459" s="60"/>
      <c r="AAZ3459" s="60"/>
      <c r="ABA3459" s="60"/>
      <c r="ABB3459" s="60"/>
      <c r="ABC3459" s="60"/>
      <c r="ABD3459" s="60"/>
      <c r="ABE3459" s="60"/>
      <c r="ABF3459" s="60"/>
      <c r="ABG3459" s="60"/>
      <c r="ABH3459" s="60"/>
      <c r="ABI3459" s="60"/>
      <c r="ABJ3459" s="60"/>
      <c r="ABK3459" s="60"/>
      <c r="ABL3459" s="60"/>
      <c r="ABM3459" s="60"/>
      <c r="ABN3459" s="60"/>
      <c r="ABO3459" s="60"/>
      <c r="ABP3459" s="60"/>
      <c r="ABQ3459" s="60"/>
      <c r="ABR3459" s="60">
        <v>1.0029380867991999</v>
      </c>
      <c r="ABS3459" s="60"/>
      <c r="ABT3459" s="60"/>
      <c r="ABU3459" s="60"/>
      <c r="ABV3459" s="60"/>
      <c r="ABW3459" s="60"/>
      <c r="ABX3459" s="60"/>
    </row>
    <row r="3460" spans="727:752" x14ac:dyDescent="0.25">
      <c r="AAY3460" s="60"/>
      <c r="AAZ3460" s="60"/>
      <c r="ABA3460" s="60"/>
      <c r="ABB3460" s="60"/>
      <c r="ABC3460" s="60"/>
      <c r="ABD3460" s="60"/>
      <c r="ABE3460" s="60"/>
      <c r="ABF3460" s="60"/>
      <c r="ABG3460" s="60"/>
      <c r="ABH3460" s="60"/>
      <c r="ABI3460" s="60"/>
      <c r="ABJ3460" s="60"/>
      <c r="ABK3460" s="60"/>
      <c r="ABL3460" s="60"/>
      <c r="ABM3460" s="60"/>
      <c r="ABN3460" s="60"/>
      <c r="ABO3460" s="60"/>
      <c r="ABP3460" s="60"/>
      <c r="ABQ3460" s="60"/>
      <c r="ABR3460" s="60">
        <v>1.00293786262976</v>
      </c>
      <c r="ABS3460" s="60"/>
      <c r="ABT3460" s="60"/>
      <c r="ABU3460" s="60"/>
      <c r="ABV3460" s="60"/>
      <c r="ABW3460" s="60"/>
      <c r="ABX3460" s="60"/>
    </row>
    <row r="3461" spans="727:752" x14ac:dyDescent="0.25">
      <c r="AAY3461" s="60"/>
      <c r="AAZ3461" s="60"/>
      <c r="ABA3461" s="60"/>
      <c r="ABB3461" s="60"/>
      <c r="ABC3461" s="60"/>
      <c r="ABD3461" s="60"/>
      <c r="ABE3461" s="60"/>
      <c r="ABF3461" s="60"/>
      <c r="ABG3461" s="60"/>
      <c r="ABH3461" s="60"/>
      <c r="ABI3461" s="60"/>
      <c r="ABJ3461" s="60"/>
      <c r="ABK3461" s="60"/>
      <c r="ABL3461" s="60"/>
      <c r="ABM3461" s="60"/>
      <c r="ABN3461" s="60"/>
      <c r="ABO3461" s="60"/>
      <c r="ABP3461" s="60"/>
      <c r="ABQ3461" s="60"/>
      <c r="ABR3461" s="60">
        <v>1.0029372959535501</v>
      </c>
      <c r="ABS3461" s="60"/>
      <c r="ABT3461" s="60"/>
      <c r="ABU3461" s="60"/>
      <c r="ABV3461" s="60"/>
      <c r="ABW3461" s="60"/>
      <c r="ABX3461" s="60"/>
    </row>
    <row r="3462" spans="727:752" x14ac:dyDescent="0.25">
      <c r="AAY3462" s="60"/>
      <c r="AAZ3462" s="60"/>
      <c r="ABA3462" s="60"/>
      <c r="ABB3462" s="60"/>
      <c r="ABC3462" s="60"/>
      <c r="ABD3462" s="60"/>
      <c r="ABE3462" s="60"/>
      <c r="ABF3462" s="60"/>
      <c r="ABG3462" s="60"/>
      <c r="ABH3462" s="60"/>
      <c r="ABI3462" s="60"/>
      <c r="ABJ3462" s="60"/>
      <c r="ABK3462" s="60"/>
      <c r="ABL3462" s="60"/>
      <c r="ABM3462" s="60"/>
      <c r="ABN3462" s="60"/>
      <c r="ABO3462" s="60"/>
      <c r="ABP3462" s="60"/>
      <c r="ABQ3462" s="60"/>
      <c r="ABR3462" s="60">
        <v>1.00293067994501</v>
      </c>
      <c r="ABS3462" s="60"/>
      <c r="ABT3462" s="60"/>
      <c r="ABU3462" s="60"/>
      <c r="ABV3462" s="60"/>
      <c r="ABW3462" s="60"/>
      <c r="ABX3462" s="60"/>
    </row>
    <row r="3463" spans="727:752" x14ac:dyDescent="0.25">
      <c r="AAY3463" s="60"/>
      <c r="AAZ3463" s="60"/>
      <c r="ABA3463" s="60"/>
      <c r="ABB3463" s="60"/>
      <c r="ABC3463" s="60"/>
      <c r="ABD3463" s="60"/>
      <c r="ABE3463" s="60"/>
      <c r="ABF3463" s="60"/>
      <c r="ABG3463" s="60"/>
      <c r="ABH3463" s="60"/>
      <c r="ABI3463" s="60"/>
      <c r="ABJ3463" s="60"/>
      <c r="ABK3463" s="60"/>
      <c r="ABL3463" s="60"/>
      <c r="ABM3463" s="60"/>
      <c r="ABN3463" s="60"/>
      <c r="ABO3463" s="60"/>
      <c r="ABP3463" s="60"/>
      <c r="ABQ3463" s="60"/>
      <c r="ABR3463" s="60">
        <v>1.0029254681791699</v>
      </c>
      <c r="ABS3463" s="60"/>
      <c r="ABT3463" s="60"/>
      <c r="ABU3463" s="60"/>
      <c r="ABV3463" s="60"/>
      <c r="ABW3463" s="60"/>
      <c r="ABX3463" s="60"/>
    </row>
    <row r="3464" spans="727:752" x14ac:dyDescent="0.25">
      <c r="AAY3464" s="60"/>
      <c r="AAZ3464" s="60"/>
      <c r="ABA3464" s="60"/>
      <c r="ABB3464" s="60"/>
      <c r="ABC3464" s="60"/>
      <c r="ABD3464" s="60"/>
      <c r="ABE3464" s="60"/>
      <c r="ABF3464" s="60"/>
      <c r="ABG3464" s="60"/>
      <c r="ABH3464" s="60"/>
      <c r="ABI3464" s="60"/>
      <c r="ABJ3464" s="60"/>
      <c r="ABK3464" s="60"/>
      <c r="ABL3464" s="60"/>
      <c r="ABM3464" s="60"/>
      <c r="ABN3464" s="60"/>
      <c r="ABO3464" s="60"/>
      <c r="ABP3464" s="60"/>
      <c r="ABQ3464" s="60"/>
      <c r="ABR3464" s="60">
        <v>1.00292528305464</v>
      </c>
      <c r="ABS3464" s="60"/>
      <c r="ABT3464" s="60"/>
      <c r="ABU3464" s="60"/>
      <c r="ABV3464" s="60"/>
      <c r="ABW3464" s="60"/>
      <c r="ABX3464" s="60"/>
    </row>
    <row r="3465" spans="727:752" x14ac:dyDescent="0.25">
      <c r="AAY3465" s="60"/>
      <c r="AAZ3465" s="60"/>
      <c r="ABA3465" s="60"/>
      <c r="ABB3465" s="60"/>
      <c r="ABC3465" s="60"/>
      <c r="ABD3465" s="60"/>
      <c r="ABE3465" s="60"/>
      <c r="ABF3465" s="60"/>
      <c r="ABG3465" s="60"/>
      <c r="ABH3465" s="60"/>
      <c r="ABI3465" s="60"/>
      <c r="ABJ3465" s="60"/>
      <c r="ABK3465" s="60"/>
      <c r="ABL3465" s="60"/>
      <c r="ABM3465" s="60"/>
      <c r="ABN3465" s="60"/>
      <c r="ABO3465" s="60"/>
      <c r="ABP3465" s="60"/>
      <c r="ABQ3465" s="60"/>
      <c r="ABR3465" s="60">
        <v>1.00292382405507</v>
      </c>
      <c r="ABS3465" s="60"/>
      <c r="ABT3465" s="60"/>
      <c r="ABU3465" s="60"/>
      <c r="ABV3465" s="60"/>
      <c r="ABW3465" s="60"/>
      <c r="ABX3465" s="60"/>
    </row>
    <row r="3466" spans="727:752" x14ac:dyDescent="0.25">
      <c r="AAY3466" s="60"/>
      <c r="AAZ3466" s="60"/>
      <c r="ABA3466" s="60"/>
      <c r="ABB3466" s="60"/>
      <c r="ABC3466" s="60"/>
      <c r="ABD3466" s="60"/>
      <c r="ABE3466" s="60"/>
      <c r="ABF3466" s="60"/>
      <c r="ABG3466" s="60"/>
      <c r="ABH3466" s="60"/>
      <c r="ABI3466" s="60"/>
      <c r="ABJ3466" s="60"/>
      <c r="ABK3466" s="60"/>
      <c r="ABL3466" s="60"/>
      <c r="ABM3466" s="60"/>
      <c r="ABN3466" s="60"/>
      <c r="ABO3466" s="60"/>
      <c r="ABP3466" s="60"/>
      <c r="ABQ3466" s="60"/>
      <c r="ABR3466" s="60">
        <v>1.0029188614810201</v>
      </c>
      <c r="ABS3466" s="60"/>
      <c r="ABT3466" s="60"/>
      <c r="ABU3466" s="60"/>
      <c r="ABV3466" s="60"/>
      <c r="ABW3466" s="60"/>
      <c r="ABX3466" s="60"/>
    </row>
    <row r="3467" spans="727:752" x14ac:dyDescent="0.25">
      <c r="AAY3467" s="60"/>
      <c r="AAZ3467" s="60"/>
      <c r="ABA3467" s="60"/>
      <c r="ABB3467" s="60"/>
      <c r="ABC3467" s="60"/>
      <c r="ABD3467" s="60"/>
      <c r="ABE3467" s="60"/>
      <c r="ABF3467" s="60"/>
      <c r="ABG3467" s="60"/>
      <c r="ABH3467" s="60"/>
      <c r="ABI3467" s="60"/>
      <c r="ABJ3467" s="60"/>
      <c r="ABK3467" s="60"/>
      <c r="ABL3467" s="60"/>
      <c r="ABM3467" s="60"/>
      <c r="ABN3467" s="60"/>
      <c r="ABO3467" s="60"/>
      <c r="ABP3467" s="60"/>
      <c r="ABQ3467" s="60"/>
      <c r="ABR3467" s="60">
        <v>1.0029167183493699</v>
      </c>
      <c r="ABS3467" s="60"/>
      <c r="ABT3467" s="60"/>
      <c r="ABU3467" s="60"/>
      <c r="ABV3467" s="60"/>
      <c r="ABW3467" s="60"/>
      <c r="ABX3467" s="60"/>
    </row>
    <row r="3468" spans="727:752" x14ac:dyDescent="0.25">
      <c r="AAY3468" s="60"/>
      <c r="AAZ3468" s="60"/>
      <c r="ABA3468" s="60"/>
      <c r="ABB3468" s="60"/>
      <c r="ABC3468" s="60"/>
      <c r="ABD3468" s="60"/>
      <c r="ABE3468" s="60"/>
      <c r="ABF3468" s="60"/>
      <c r="ABG3468" s="60"/>
      <c r="ABH3468" s="60"/>
      <c r="ABI3468" s="60"/>
      <c r="ABJ3468" s="60"/>
      <c r="ABK3468" s="60"/>
      <c r="ABL3468" s="60"/>
      <c r="ABM3468" s="60"/>
      <c r="ABN3468" s="60"/>
      <c r="ABO3468" s="60"/>
      <c r="ABP3468" s="60"/>
      <c r="ABQ3468" s="60"/>
      <c r="ABR3468" s="60">
        <v>1.0029166165969301</v>
      </c>
      <c r="ABS3468" s="60"/>
      <c r="ABT3468" s="60"/>
      <c r="ABU3468" s="60"/>
      <c r="ABV3468" s="60"/>
      <c r="ABW3468" s="60"/>
      <c r="ABX3468" s="60"/>
    </row>
    <row r="3469" spans="727:752" x14ac:dyDescent="0.25">
      <c r="AAY3469" s="60"/>
      <c r="AAZ3469" s="60"/>
      <c r="ABA3469" s="60"/>
      <c r="ABB3469" s="60"/>
      <c r="ABC3469" s="60"/>
      <c r="ABD3469" s="60"/>
      <c r="ABE3469" s="60"/>
      <c r="ABF3469" s="60"/>
      <c r="ABG3469" s="60"/>
      <c r="ABH3469" s="60"/>
      <c r="ABI3469" s="60"/>
      <c r="ABJ3469" s="60"/>
      <c r="ABK3469" s="60"/>
      <c r="ABL3469" s="60"/>
      <c r="ABM3469" s="60"/>
      <c r="ABN3469" s="60"/>
      <c r="ABO3469" s="60"/>
      <c r="ABP3469" s="60"/>
      <c r="ABQ3469" s="60"/>
      <c r="ABR3469" s="60">
        <v>1.00291552227817</v>
      </c>
      <c r="ABS3469" s="60"/>
      <c r="ABT3469" s="60"/>
      <c r="ABU3469" s="60"/>
      <c r="ABV3469" s="60"/>
      <c r="ABW3469" s="60"/>
      <c r="ABX3469" s="60"/>
    </row>
    <row r="3470" spans="727:752" x14ac:dyDescent="0.25">
      <c r="AAY3470" s="60"/>
      <c r="AAZ3470" s="60"/>
      <c r="ABA3470" s="60"/>
      <c r="ABB3470" s="60"/>
      <c r="ABC3470" s="60"/>
      <c r="ABD3470" s="60"/>
      <c r="ABE3470" s="60"/>
      <c r="ABF3470" s="60"/>
      <c r="ABG3470" s="60"/>
      <c r="ABH3470" s="60"/>
      <c r="ABI3470" s="60"/>
      <c r="ABJ3470" s="60"/>
      <c r="ABK3470" s="60"/>
      <c r="ABL3470" s="60"/>
      <c r="ABM3470" s="60"/>
      <c r="ABN3470" s="60"/>
      <c r="ABO3470" s="60"/>
      <c r="ABP3470" s="60"/>
      <c r="ABQ3470" s="60"/>
      <c r="ABR3470" s="60">
        <v>1.0029154622640499</v>
      </c>
      <c r="ABS3470" s="60"/>
      <c r="ABT3470" s="60"/>
      <c r="ABU3470" s="60"/>
      <c r="ABV3470" s="60"/>
      <c r="ABW3470" s="60"/>
      <c r="ABX3470" s="60"/>
    </row>
    <row r="3471" spans="727:752" x14ac:dyDescent="0.25">
      <c r="AAY3471" s="60"/>
      <c r="AAZ3471" s="60"/>
      <c r="ABA3471" s="60"/>
      <c r="ABB3471" s="60"/>
      <c r="ABC3471" s="60"/>
      <c r="ABD3471" s="60"/>
      <c r="ABE3471" s="60"/>
      <c r="ABF3471" s="60"/>
      <c r="ABG3471" s="60"/>
      <c r="ABH3471" s="60"/>
      <c r="ABI3471" s="60"/>
      <c r="ABJ3471" s="60"/>
      <c r="ABK3471" s="60"/>
      <c r="ABL3471" s="60"/>
      <c r="ABM3471" s="60"/>
      <c r="ABN3471" s="60"/>
      <c r="ABO3471" s="60"/>
      <c r="ABP3471" s="60"/>
      <c r="ABQ3471" s="60"/>
      <c r="ABR3471" s="60">
        <v>1.0029128714476401</v>
      </c>
      <c r="ABS3471" s="60"/>
      <c r="ABT3471" s="60"/>
      <c r="ABU3471" s="60"/>
      <c r="ABV3471" s="60"/>
      <c r="ABW3471" s="60"/>
      <c r="ABX3471" s="60"/>
    </row>
    <row r="3472" spans="727:752" x14ac:dyDescent="0.25">
      <c r="AAY3472" s="60"/>
      <c r="AAZ3472" s="60"/>
      <c r="ABA3472" s="60"/>
      <c r="ABB3472" s="60"/>
      <c r="ABC3472" s="60"/>
      <c r="ABD3472" s="60"/>
      <c r="ABE3472" s="60"/>
      <c r="ABF3472" s="60"/>
      <c r="ABG3472" s="60"/>
      <c r="ABH3472" s="60"/>
      <c r="ABI3472" s="60"/>
      <c r="ABJ3472" s="60"/>
      <c r="ABK3472" s="60"/>
      <c r="ABL3472" s="60"/>
      <c r="ABM3472" s="60"/>
      <c r="ABN3472" s="60"/>
      <c r="ABO3472" s="60"/>
      <c r="ABP3472" s="60"/>
      <c r="ABQ3472" s="60"/>
      <c r="ABR3472" s="60">
        <v>1.0029102450335401</v>
      </c>
      <c r="ABS3472" s="60"/>
      <c r="ABT3472" s="60"/>
      <c r="ABU3472" s="60"/>
      <c r="ABV3472" s="60"/>
      <c r="ABW3472" s="60"/>
      <c r="ABX3472" s="60"/>
    </row>
    <row r="3473" spans="727:752" x14ac:dyDescent="0.25">
      <c r="AAY3473" s="60"/>
      <c r="AAZ3473" s="60"/>
      <c r="ABA3473" s="60"/>
      <c r="ABB3473" s="60"/>
      <c r="ABC3473" s="60"/>
      <c r="ABD3473" s="60"/>
      <c r="ABE3473" s="60"/>
      <c r="ABF3473" s="60"/>
      <c r="ABG3473" s="60"/>
      <c r="ABH3473" s="60"/>
      <c r="ABI3473" s="60"/>
      <c r="ABJ3473" s="60"/>
      <c r="ABK3473" s="60"/>
      <c r="ABL3473" s="60"/>
      <c r="ABM3473" s="60"/>
      <c r="ABN3473" s="60"/>
      <c r="ABO3473" s="60"/>
      <c r="ABP3473" s="60"/>
      <c r="ABQ3473" s="60"/>
      <c r="ABR3473" s="60">
        <v>1.00290878248031</v>
      </c>
      <c r="ABS3473" s="60"/>
      <c r="ABT3473" s="60"/>
      <c r="ABU3473" s="60"/>
      <c r="ABV3473" s="60"/>
      <c r="ABW3473" s="60"/>
      <c r="ABX3473" s="60"/>
    </row>
    <row r="3474" spans="727:752" x14ac:dyDescent="0.25">
      <c r="AAY3474" s="60"/>
      <c r="AAZ3474" s="60"/>
      <c r="ABA3474" s="60"/>
      <c r="ABB3474" s="60"/>
      <c r="ABC3474" s="60"/>
      <c r="ABD3474" s="60"/>
      <c r="ABE3474" s="60"/>
      <c r="ABF3474" s="60"/>
      <c r="ABG3474" s="60"/>
      <c r="ABH3474" s="60"/>
      <c r="ABI3474" s="60"/>
      <c r="ABJ3474" s="60"/>
      <c r="ABK3474" s="60"/>
      <c r="ABL3474" s="60"/>
      <c r="ABM3474" s="60"/>
      <c r="ABN3474" s="60"/>
      <c r="ABO3474" s="60"/>
      <c r="ABP3474" s="60"/>
      <c r="ABQ3474" s="60"/>
      <c r="ABR3474" s="60">
        <v>1.0029058116934599</v>
      </c>
      <c r="ABS3474" s="60"/>
      <c r="ABT3474" s="60"/>
      <c r="ABU3474" s="60"/>
      <c r="ABV3474" s="60"/>
      <c r="ABW3474" s="60"/>
      <c r="ABX3474" s="60"/>
    </row>
    <row r="3475" spans="727:752" x14ac:dyDescent="0.25">
      <c r="AAY3475" s="60"/>
      <c r="AAZ3475" s="60"/>
      <c r="ABA3475" s="60"/>
      <c r="ABB3475" s="60"/>
      <c r="ABC3475" s="60"/>
      <c r="ABD3475" s="60"/>
      <c r="ABE3475" s="60"/>
      <c r="ABF3475" s="60"/>
      <c r="ABG3475" s="60"/>
      <c r="ABH3475" s="60"/>
      <c r="ABI3475" s="60"/>
      <c r="ABJ3475" s="60"/>
      <c r="ABK3475" s="60"/>
      <c r="ABL3475" s="60"/>
      <c r="ABM3475" s="60"/>
      <c r="ABN3475" s="60"/>
      <c r="ABO3475" s="60"/>
      <c r="ABP3475" s="60"/>
      <c r="ABQ3475" s="60"/>
      <c r="ABR3475" s="60">
        <v>1.0029049469165801</v>
      </c>
      <c r="ABS3475" s="60"/>
      <c r="ABT3475" s="60"/>
      <c r="ABU3475" s="60"/>
      <c r="ABV3475" s="60"/>
      <c r="ABW3475" s="60"/>
      <c r="ABX3475" s="60"/>
    </row>
    <row r="3476" spans="727:752" x14ac:dyDescent="0.25">
      <c r="AAY3476" s="60"/>
      <c r="AAZ3476" s="60"/>
      <c r="ABA3476" s="60"/>
      <c r="ABB3476" s="60"/>
      <c r="ABC3476" s="60"/>
      <c r="ABD3476" s="60"/>
      <c r="ABE3476" s="60"/>
      <c r="ABF3476" s="60"/>
      <c r="ABG3476" s="60"/>
      <c r="ABH3476" s="60"/>
      <c r="ABI3476" s="60"/>
      <c r="ABJ3476" s="60"/>
      <c r="ABK3476" s="60"/>
      <c r="ABL3476" s="60"/>
      <c r="ABM3476" s="60"/>
      <c r="ABN3476" s="60"/>
      <c r="ABO3476" s="60"/>
      <c r="ABP3476" s="60"/>
      <c r="ABQ3476" s="60"/>
      <c r="ABR3476" s="60">
        <v>1.0029039359324099</v>
      </c>
      <c r="ABS3476" s="60"/>
      <c r="ABT3476" s="60"/>
      <c r="ABU3476" s="60"/>
      <c r="ABV3476" s="60"/>
      <c r="ABW3476" s="60"/>
      <c r="ABX3476" s="60"/>
    </row>
    <row r="3477" spans="727:752" x14ac:dyDescent="0.25">
      <c r="AAY3477" s="60"/>
      <c r="AAZ3477" s="60"/>
      <c r="ABA3477" s="60"/>
      <c r="ABB3477" s="60"/>
      <c r="ABC3477" s="60"/>
      <c r="ABD3477" s="60"/>
      <c r="ABE3477" s="60"/>
      <c r="ABF3477" s="60"/>
      <c r="ABG3477" s="60"/>
      <c r="ABH3477" s="60"/>
      <c r="ABI3477" s="60"/>
      <c r="ABJ3477" s="60"/>
      <c r="ABK3477" s="60"/>
      <c r="ABL3477" s="60"/>
      <c r="ABM3477" s="60"/>
      <c r="ABN3477" s="60"/>
      <c r="ABO3477" s="60"/>
      <c r="ABP3477" s="60"/>
      <c r="ABQ3477" s="60"/>
      <c r="ABR3477" s="60">
        <v>1.0029005733079299</v>
      </c>
      <c r="ABS3477" s="60"/>
      <c r="ABT3477" s="60"/>
      <c r="ABU3477" s="60"/>
      <c r="ABV3477" s="60"/>
      <c r="ABW3477" s="60"/>
      <c r="ABX3477" s="60"/>
    </row>
    <row r="3478" spans="727:752" x14ac:dyDescent="0.25">
      <c r="AAY3478" s="60"/>
      <c r="AAZ3478" s="60"/>
      <c r="ABA3478" s="60"/>
      <c r="ABB3478" s="60"/>
      <c r="ABC3478" s="60"/>
      <c r="ABD3478" s="60"/>
      <c r="ABE3478" s="60"/>
      <c r="ABF3478" s="60"/>
      <c r="ABG3478" s="60"/>
      <c r="ABH3478" s="60"/>
      <c r="ABI3478" s="60"/>
      <c r="ABJ3478" s="60"/>
      <c r="ABK3478" s="60"/>
      <c r="ABL3478" s="60"/>
      <c r="ABM3478" s="60"/>
      <c r="ABN3478" s="60"/>
      <c r="ABO3478" s="60"/>
      <c r="ABP3478" s="60"/>
      <c r="ABQ3478" s="60"/>
      <c r="ABR3478" s="60">
        <v>1.00289953310237</v>
      </c>
      <c r="ABS3478" s="60"/>
      <c r="ABT3478" s="60"/>
      <c r="ABU3478" s="60"/>
      <c r="ABV3478" s="60"/>
      <c r="ABW3478" s="60"/>
      <c r="ABX3478" s="60"/>
    </row>
    <row r="3479" spans="727:752" x14ac:dyDescent="0.25">
      <c r="AAY3479" s="60"/>
      <c r="AAZ3479" s="60"/>
      <c r="ABA3479" s="60"/>
      <c r="ABB3479" s="60"/>
      <c r="ABC3479" s="60"/>
      <c r="ABD3479" s="60"/>
      <c r="ABE3479" s="60"/>
      <c r="ABF3479" s="60"/>
      <c r="ABG3479" s="60"/>
      <c r="ABH3479" s="60"/>
      <c r="ABI3479" s="60"/>
      <c r="ABJ3479" s="60"/>
      <c r="ABK3479" s="60"/>
      <c r="ABL3479" s="60"/>
      <c r="ABM3479" s="60"/>
      <c r="ABN3479" s="60"/>
      <c r="ABO3479" s="60"/>
      <c r="ABP3479" s="60"/>
      <c r="ABQ3479" s="60"/>
      <c r="ABR3479" s="60">
        <v>1.0028981476640699</v>
      </c>
      <c r="ABS3479" s="60"/>
      <c r="ABT3479" s="60"/>
      <c r="ABU3479" s="60"/>
      <c r="ABV3479" s="60"/>
      <c r="ABW3479" s="60"/>
      <c r="ABX3479" s="60"/>
    </row>
    <row r="3480" spans="727:752" x14ac:dyDescent="0.25">
      <c r="AAY3480" s="60"/>
      <c r="AAZ3480" s="60"/>
      <c r="ABA3480" s="60"/>
      <c r="ABB3480" s="60"/>
      <c r="ABC3480" s="60"/>
      <c r="ABD3480" s="60"/>
      <c r="ABE3480" s="60"/>
      <c r="ABF3480" s="60"/>
      <c r="ABG3480" s="60"/>
      <c r="ABH3480" s="60"/>
      <c r="ABI3480" s="60"/>
      <c r="ABJ3480" s="60"/>
      <c r="ABK3480" s="60"/>
      <c r="ABL3480" s="60"/>
      <c r="ABM3480" s="60"/>
      <c r="ABN3480" s="60"/>
      <c r="ABO3480" s="60"/>
      <c r="ABP3480" s="60"/>
      <c r="ABQ3480" s="60"/>
      <c r="ABR3480" s="60">
        <v>1.0028972336028099</v>
      </c>
      <c r="ABS3480" s="60"/>
      <c r="ABT3480" s="60"/>
      <c r="ABU3480" s="60"/>
      <c r="ABV3480" s="60"/>
      <c r="ABW3480" s="60"/>
      <c r="ABX3480" s="60"/>
    </row>
    <row r="3481" spans="727:752" x14ac:dyDescent="0.25">
      <c r="AAY3481" s="60"/>
      <c r="AAZ3481" s="60"/>
      <c r="ABA3481" s="60"/>
      <c r="ABB3481" s="60"/>
      <c r="ABC3481" s="60"/>
      <c r="ABD3481" s="60"/>
      <c r="ABE3481" s="60"/>
      <c r="ABF3481" s="60"/>
      <c r="ABG3481" s="60"/>
      <c r="ABH3481" s="60"/>
      <c r="ABI3481" s="60"/>
      <c r="ABJ3481" s="60"/>
      <c r="ABK3481" s="60"/>
      <c r="ABL3481" s="60"/>
      <c r="ABM3481" s="60"/>
      <c r="ABN3481" s="60"/>
      <c r="ABO3481" s="60"/>
      <c r="ABP3481" s="60"/>
      <c r="ABQ3481" s="60"/>
      <c r="ABR3481" s="60">
        <v>1.0028921512265401</v>
      </c>
      <c r="ABS3481" s="60"/>
      <c r="ABT3481" s="60"/>
      <c r="ABU3481" s="60"/>
      <c r="ABV3481" s="60"/>
      <c r="ABW3481" s="60"/>
      <c r="ABX3481" s="60"/>
    </row>
    <row r="3482" spans="727:752" x14ac:dyDescent="0.25">
      <c r="AAY3482" s="60"/>
      <c r="AAZ3482" s="60"/>
      <c r="ABA3482" s="60"/>
      <c r="ABB3482" s="60"/>
      <c r="ABC3482" s="60"/>
      <c r="ABD3482" s="60"/>
      <c r="ABE3482" s="60"/>
      <c r="ABF3482" s="60"/>
      <c r="ABG3482" s="60"/>
      <c r="ABH3482" s="60"/>
      <c r="ABI3482" s="60"/>
      <c r="ABJ3482" s="60"/>
      <c r="ABK3482" s="60"/>
      <c r="ABL3482" s="60"/>
      <c r="ABM3482" s="60"/>
      <c r="ABN3482" s="60"/>
      <c r="ABO3482" s="60"/>
      <c r="ABP3482" s="60"/>
      <c r="ABQ3482" s="60"/>
      <c r="ABR3482" s="60">
        <v>1.00289033323431</v>
      </c>
      <c r="ABS3482" s="60"/>
      <c r="ABT3482" s="60"/>
      <c r="ABU3482" s="60"/>
      <c r="ABV3482" s="60"/>
      <c r="ABW3482" s="60"/>
      <c r="ABX3482" s="60"/>
    </row>
    <row r="3483" spans="727:752" x14ac:dyDescent="0.25">
      <c r="AAY3483" s="60"/>
      <c r="AAZ3483" s="60"/>
      <c r="ABA3483" s="60"/>
      <c r="ABB3483" s="60"/>
      <c r="ABC3483" s="60"/>
      <c r="ABD3483" s="60"/>
      <c r="ABE3483" s="60"/>
      <c r="ABF3483" s="60"/>
      <c r="ABG3483" s="60"/>
      <c r="ABH3483" s="60"/>
      <c r="ABI3483" s="60"/>
      <c r="ABJ3483" s="60"/>
      <c r="ABK3483" s="60"/>
      <c r="ABL3483" s="60"/>
      <c r="ABM3483" s="60"/>
      <c r="ABN3483" s="60"/>
      <c r="ABO3483" s="60"/>
      <c r="ABP3483" s="60"/>
      <c r="ABQ3483" s="60"/>
      <c r="ABR3483" s="60">
        <v>1.0028902876874899</v>
      </c>
      <c r="ABS3483" s="60"/>
      <c r="ABT3483" s="60"/>
      <c r="ABU3483" s="60"/>
      <c r="ABV3483" s="60"/>
      <c r="ABW3483" s="60"/>
      <c r="ABX3483" s="60"/>
    </row>
    <row r="3484" spans="727:752" x14ac:dyDescent="0.25">
      <c r="AAY3484" s="60"/>
      <c r="AAZ3484" s="60"/>
      <c r="ABA3484" s="60"/>
      <c r="ABB3484" s="60"/>
      <c r="ABC3484" s="60"/>
      <c r="ABD3484" s="60"/>
      <c r="ABE3484" s="60"/>
      <c r="ABF3484" s="60"/>
      <c r="ABG3484" s="60"/>
      <c r="ABH3484" s="60"/>
      <c r="ABI3484" s="60"/>
      <c r="ABJ3484" s="60"/>
      <c r="ABK3484" s="60"/>
      <c r="ABL3484" s="60"/>
      <c r="ABM3484" s="60"/>
      <c r="ABN3484" s="60"/>
      <c r="ABO3484" s="60"/>
      <c r="ABP3484" s="60"/>
      <c r="ABQ3484" s="60"/>
      <c r="ABR3484" s="60">
        <v>1.0028849717384101</v>
      </c>
      <c r="ABS3484" s="60"/>
      <c r="ABT3484" s="60"/>
      <c r="ABU3484" s="60"/>
      <c r="ABV3484" s="60"/>
      <c r="ABW3484" s="60"/>
      <c r="ABX3484" s="60"/>
    </row>
    <row r="3485" spans="727:752" x14ac:dyDescent="0.25">
      <c r="AAY3485" s="60"/>
      <c r="AAZ3485" s="60"/>
      <c r="ABA3485" s="60"/>
      <c r="ABB3485" s="60"/>
      <c r="ABC3485" s="60"/>
      <c r="ABD3485" s="60"/>
      <c r="ABE3485" s="60"/>
      <c r="ABF3485" s="60"/>
      <c r="ABG3485" s="60"/>
      <c r="ABH3485" s="60"/>
      <c r="ABI3485" s="60"/>
      <c r="ABJ3485" s="60"/>
      <c r="ABK3485" s="60"/>
      <c r="ABL3485" s="60"/>
      <c r="ABM3485" s="60"/>
      <c r="ABN3485" s="60"/>
      <c r="ABO3485" s="60"/>
      <c r="ABP3485" s="60"/>
      <c r="ABQ3485" s="60"/>
      <c r="ABR3485" s="60">
        <v>1.0028843698728001</v>
      </c>
      <c r="ABS3485" s="60"/>
      <c r="ABT3485" s="60"/>
      <c r="ABU3485" s="60"/>
      <c r="ABV3485" s="60"/>
      <c r="ABW3485" s="60"/>
      <c r="ABX3485" s="60"/>
    </row>
    <row r="3486" spans="727:752" x14ac:dyDescent="0.25">
      <c r="AAY3486" s="60"/>
      <c r="AAZ3486" s="60"/>
      <c r="ABA3486" s="60"/>
      <c r="ABB3486" s="60"/>
      <c r="ABC3486" s="60"/>
      <c r="ABD3486" s="60"/>
      <c r="ABE3486" s="60"/>
      <c r="ABF3486" s="60"/>
      <c r="ABG3486" s="60"/>
      <c r="ABH3486" s="60"/>
      <c r="ABI3486" s="60"/>
      <c r="ABJ3486" s="60"/>
      <c r="ABK3486" s="60"/>
      <c r="ABL3486" s="60"/>
      <c r="ABM3486" s="60"/>
      <c r="ABN3486" s="60"/>
      <c r="ABO3486" s="60"/>
      <c r="ABP3486" s="60"/>
      <c r="ABQ3486" s="60"/>
      <c r="ABR3486" s="60">
        <v>1.0028833299631399</v>
      </c>
      <c r="ABS3486" s="60"/>
      <c r="ABT3486" s="60"/>
      <c r="ABU3486" s="60"/>
      <c r="ABV3486" s="60"/>
      <c r="ABW3486" s="60"/>
      <c r="ABX3486" s="60"/>
    </row>
    <row r="3487" spans="727:752" x14ac:dyDescent="0.25">
      <c r="AAY3487" s="60"/>
      <c r="AAZ3487" s="60"/>
      <c r="ABA3487" s="60"/>
      <c r="ABB3487" s="60"/>
      <c r="ABC3487" s="60"/>
      <c r="ABD3487" s="60"/>
      <c r="ABE3487" s="60"/>
      <c r="ABF3487" s="60"/>
      <c r="ABG3487" s="60"/>
      <c r="ABH3487" s="60"/>
      <c r="ABI3487" s="60"/>
      <c r="ABJ3487" s="60"/>
      <c r="ABK3487" s="60"/>
      <c r="ABL3487" s="60"/>
      <c r="ABM3487" s="60"/>
      <c r="ABN3487" s="60"/>
      <c r="ABO3487" s="60"/>
      <c r="ABP3487" s="60"/>
      <c r="ABQ3487" s="60"/>
      <c r="ABR3487" s="60">
        <v>1.0028829318096699</v>
      </c>
      <c r="ABS3487" s="60"/>
      <c r="ABT3487" s="60"/>
      <c r="ABU3487" s="60"/>
      <c r="ABV3487" s="60"/>
      <c r="ABW3487" s="60"/>
      <c r="ABX3487" s="60"/>
    </row>
    <row r="3488" spans="727:752" x14ac:dyDescent="0.25">
      <c r="AAY3488" s="60"/>
      <c r="AAZ3488" s="60"/>
      <c r="ABA3488" s="60"/>
      <c r="ABB3488" s="60"/>
      <c r="ABC3488" s="60"/>
      <c r="ABD3488" s="60"/>
      <c r="ABE3488" s="60"/>
      <c r="ABF3488" s="60"/>
      <c r="ABG3488" s="60"/>
      <c r="ABH3488" s="60"/>
      <c r="ABI3488" s="60"/>
      <c r="ABJ3488" s="60"/>
      <c r="ABK3488" s="60"/>
      <c r="ABL3488" s="60"/>
      <c r="ABM3488" s="60"/>
      <c r="ABN3488" s="60"/>
      <c r="ABO3488" s="60"/>
      <c r="ABP3488" s="60"/>
      <c r="ABQ3488" s="60"/>
      <c r="ABR3488" s="60">
        <v>1.00288068745998</v>
      </c>
      <c r="ABS3488" s="60"/>
      <c r="ABT3488" s="60"/>
      <c r="ABU3488" s="60"/>
      <c r="ABV3488" s="60"/>
      <c r="ABW3488" s="60"/>
      <c r="ABX3488" s="60"/>
    </row>
    <row r="3489" spans="727:752" x14ac:dyDescent="0.25">
      <c r="AAY3489" s="60"/>
      <c r="AAZ3489" s="60"/>
      <c r="ABA3489" s="60"/>
      <c r="ABB3489" s="60"/>
      <c r="ABC3489" s="60"/>
      <c r="ABD3489" s="60"/>
      <c r="ABE3489" s="60"/>
      <c r="ABF3489" s="60"/>
      <c r="ABG3489" s="60"/>
      <c r="ABH3489" s="60"/>
      <c r="ABI3489" s="60"/>
      <c r="ABJ3489" s="60"/>
      <c r="ABK3489" s="60"/>
      <c r="ABL3489" s="60"/>
      <c r="ABM3489" s="60"/>
      <c r="ABN3489" s="60"/>
      <c r="ABO3489" s="60"/>
      <c r="ABP3489" s="60"/>
      <c r="ABQ3489" s="60"/>
      <c r="ABR3489" s="60">
        <v>1.0028804172801999</v>
      </c>
      <c r="ABS3489" s="60"/>
      <c r="ABT3489" s="60"/>
      <c r="ABU3489" s="60"/>
      <c r="ABV3489" s="60"/>
      <c r="ABW3489" s="60"/>
      <c r="ABX3489" s="60"/>
    </row>
    <row r="3490" spans="727:752" x14ac:dyDescent="0.25">
      <c r="AAY3490" s="60"/>
      <c r="AAZ3490" s="60"/>
      <c r="ABA3490" s="60"/>
      <c r="ABB3490" s="60"/>
      <c r="ABC3490" s="60"/>
      <c r="ABD3490" s="60"/>
      <c r="ABE3490" s="60"/>
      <c r="ABF3490" s="60"/>
      <c r="ABG3490" s="60"/>
      <c r="ABH3490" s="60"/>
      <c r="ABI3490" s="60"/>
      <c r="ABJ3490" s="60"/>
      <c r="ABK3490" s="60"/>
      <c r="ABL3490" s="60"/>
      <c r="ABM3490" s="60"/>
      <c r="ABN3490" s="60"/>
      <c r="ABO3490" s="60"/>
      <c r="ABP3490" s="60"/>
      <c r="ABQ3490" s="60"/>
      <c r="ABR3490" s="60">
        <v>1.0028793394943301</v>
      </c>
      <c r="ABS3490" s="60"/>
      <c r="ABT3490" s="60"/>
      <c r="ABU3490" s="60"/>
      <c r="ABV3490" s="60"/>
      <c r="ABW3490" s="60"/>
      <c r="ABX3490" s="60"/>
    </row>
    <row r="3491" spans="727:752" x14ac:dyDescent="0.25">
      <c r="AAY3491" s="60"/>
      <c r="AAZ3491" s="60"/>
      <c r="ABA3491" s="60"/>
      <c r="ABB3491" s="60"/>
      <c r="ABC3491" s="60"/>
      <c r="ABD3491" s="60"/>
      <c r="ABE3491" s="60"/>
      <c r="ABF3491" s="60"/>
      <c r="ABG3491" s="60"/>
      <c r="ABH3491" s="60"/>
      <c r="ABI3491" s="60"/>
      <c r="ABJ3491" s="60"/>
      <c r="ABK3491" s="60"/>
      <c r="ABL3491" s="60"/>
      <c r="ABM3491" s="60"/>
      <c r="ABN3491" s="60"/>
      <c r="ABO3491" s="60"/>
      <c r="ABP3491" s="60"/>
      <c r="ABQ3491" s="60"/>
      <c r="ABR3491" s="60">
        <v>1.0028690451367199</v>
      </c>
      <c r="ABS3491" s="60"/>
      <c r="ABT3491" s="60"/>
      <c r="ABU3491" s="60"/>
      <c r="ABV3491" s="60"/>
      <c r="ABW3491" s="60"/>
      <c r="ABX3491" s="60"/>
    </row>
    <row r="3492" spans="727:752" x14ac:dyDescent="0.25">
      <c r="AAY3492" s="60"/>
      <c r="AAZ3492" s="60"/>
      <c r="ABA3492" s="60"/>
      <c r="ABB3492" s="60"/>
      <c r="ABC3492" s="60"/>
      <c r="ABD3492" s="60"/>
      <c r="ABE3492" s="60"/>
      <c r="ABF3492" s="60"/>
      <c r="ABG3492" s="60"/>
      <c r="ABH3492" s="60"/>
      <c r="ABI3492" s="60"/>
      <c r="ABJ3492" s="60"/>
      <c r="ABK3492" s="60"/>
      <c r="ABL3492" s="60"/>
      <c r="ABM3492" s="60"/>
      <c r="ABN3492" s="60"/>
      <c r="ABO3492" s="60"/>
      <c r="ABP3492" s="60"/>
      <c r="ABQ3492" s="60"/>
      <c r="ABR3492" s="60">
        <v>1.00286799251431</v>
      </c>
      <c r="ABS3492" s="60"/>
      <c r="ABT3492" s="60"/>
      <c r="ABU3492" s="60"/>
      <c r="ABV3492" s="60"/>
      <c r="ABW3492" s="60"/>
      <c r="ABX3492" s="60"/>
    </row>
    <row r="3493" spans="727:752" x14ac:dyDescent="0.25">
      <c r="AAY3493" s="60"/>
      <c r="AAZ3493" s="60"/>
      <c r="ABA3493" s="60"/>
      <c r="ABB3493" s="60"/>
      <c r="ABC3493" s="60"/>
      <c r="ABD3493" s="60"/>
      <c r="ABE3493" s="60"/>
      <c r="ABF3493" s="60"/>
      <c r="ABG3493" s="60"/>
      <c r="ABH3493" s="60"/>
      <c r="ABI3493" s="60"/>
      <c r="ABJ3493" s="60"/>
      <c r="ABK3493" s="60"/>
      <c r="ABL3493" s="60"/>
      <c r="ABM3493" s="60"/>
      <c r="ABN3493" s="60"/>
      <c r="ABO3493" s="60"/>
      <c r="ABP3493" s="60"/>
      <c r="ABQ3493" s="60"/>
      <c r="ABR3493" s="60">
        <v>1.0028671894112999</v>
      </c>
      <c r="ABS3493" s="60"/>
      <c r="ABT3493" s="60"/>
      <c r="ABU3493" s="60"/>
      <c r="ABV3493" s="60"/>
      <c r="ABW3493" s="60"/>
      <c r="ABX3493" s="60"/>
    </row>
    <row r="3494" spans="727:752" x14ac:dyDescent="0.25">
      <c r="AAY3494" s="60"/>
      <c r="AAZ3494" s="60"/>
      <c r="ABA3494" s="60"/>
      <c r="ABB3494" s="60"/>
      <c r="ABC3494" s="60"/>
      <c r="ABD3494" s="60"/>
      <c r="ABE3494" s="60"/>
      <c r="ABF3494" s="60"/>
      <c r="ABG3494" s="60"/>
      <c r="ABH3494" s="60"/>
      <c r="ABI3494" s="60"/>
      <c r="ABJ3494" s="60"/>
      <c r="ABK3494" s="60"/>
      <c r="ABL3494" s="60"/>
      <c r="ABM3494" s="60"/>
      <c r="ABN3494" s="60"/>
      <c r="ABO3494" s="60"/>
      <c r="ABP3494" s="60"/>
      <c r="ABQ3494" s="60"/>
      <c r="ABR3494" s="60">
        <v>1.00286360874364</v>
      </c>
      <c r="ABS3494" s="60"/>
      <c r="ABT3494" s="60"/>
      <c r="ABU3494" s="60"/>
      <c r="ABV3494" s="60"/>
      <c r="ABW3494" s="60"/>
      <c r="ABX3494" s="60"/>
    </row>
    <row r="3495" spans="727:752" x14ac:dyDescent="0.25">
      <c r="AAY3495" s="60"/>
      <c r="AAZ3495" s="60"/>
      <c r="ABA3495" s="60"/>
      <c r="ABB3495" s="60"/>
      <c r="ABC3495" s="60"/>
      <c r="ABD3495" s="60"/>
      <c r="ABE3495" s="60"/>
      <c r="ABF3495" s="60"/>
      <c r="ABG3495" s="60"/>
      <c r="ABH3495" s="60"/>
      <c r="ABI3495" s="60"/>
      <c r="ABJ3495" s="60"/>
      <c r="ABK3495" s="60"/>
      <c r="ABL3495" s="60"/>
      <c r="ABM3495" s="60"/>
      <c r="ABN3495" s="60"/>
      <c r="ABO3495" s="60"/>
      <c r="ABP3495" s="60"/>
      <c r="ABQ3495" s="60"/>
      <c r="ABR3495" s="60">
        <v>1.00286346740517</v>
      </c>
      <c r="ABS3495" s="60"/>
      <c r="ABT3495" s="60"/>
      <c r="ABU3495" s="60"/>
      <c r="ABV3495" s="60"/>
      <c r="ABW3495" s="60"/>
      <c r="ABX3495" s="60"/>
    </row>
    <row r="3496" spans="727:752" x14ac:dyDescent="0.25">
      <c r="AAY3496" s="60"/>
      <c r="AAZ3496" s="60"/>
      <c r="ABA3496" s="60"/>
      <c r="ABB3496" s="60"/>
      <c r="ABC3496" s="60"/>
      <c r="ABD3496" s="60"/>
      <c r="ABE3496" s="60"/>
      <c r="ABF3496" s="60"/>
      <c r="ABG3496" s="60"/>
      <c r="ABH3496" s="60"/>
      <c r="ABI3496" s="60"/>
      <c r="ABJ3496" s="60"/>
      <c r="ABK3496" s="60"/>
      <c r="ABL3496" s="60"/>
      <c r="ABM3496" s="60"/>
      <c r="ABN3496" s="60"/>
      <c r="ABO3496" s="60"/>
      <c r="ABP3496" s="60"/>
      <c r="ABQ3496" s="60"/>
      <c r="ABR3496" s="60">
        <v>1.00286341595039</v>
      </c>
      <c r="ABS3496" s="60"/>
      <c r="ABT3496" s="60"/>
      <c r="ABU3496" s="60"/>
      <c r="ABV3496" s="60"/>
      <c r="ABW3496" s="60"/>
      <c r="ABX3496" s="60"/>
    </row>
    <row r="3497" spans="727:752" x14ac:dyDescent="0.25">
      <c r="AAY3497" s="60"/>
      <c r="AAZ3497" s="60"/>
      <c r="ABA3497" s="60"/>
      <c r="ABB3497" s="60"/>
      <c r="ABC3497" s="60"/>
      <c r="ABD3497" s="60"/>
      <c r="ABE3497" s="60"/>
      <c r="ABF3497" s="60"/>
      <c r="ABG3497" s="60"/>
      <c r="ABH3497" s="60"/>
      <c r="ABI3497" s="60"/>
      <c r="ABJ3497" s="60"/>
      <c r="ABK3497" s="60"/>
      <c r="ABL3497" s="60"/>
      <c r="ABM3497" s="60"/>
      <c r="ABN3497" s="60"/>
      <c r="ABO3497" s="60"/>
      <c r="ABP3497" s="60"/>
      <c r="ABQ3497" s="60"/>
      <c r="ABR3497" s="60">
        <v>1.0028607051290399</v>
      </c>
      <c r="ABS3497" s="60"/>
      <c r="ABT3497" s="60"/>
      <c r="ABU3497" s="60"/>
      <c r="ABV3497" s="60"/>
      <c r="ABW3497" s="60"/>
      <c r="ABX3497" s="60"/>
    </row>
    <row r="3498" spans="727:752" x14ac:dyDescent="0.25">
      <c r="AAY3498" s="60"/>
      <c r="AAZ3498" s="60"/>
      <c r="ABA3498" s="60"/>
      <c r="ABB3498" s="60"/>
      <c r="ABC3498" s="60"/>
      <c r="ABD3498" s="60"/>
      <c r="ABE3498" s="60"/>
      <c r="ABF3498" s="60"/>
      <c r="ABG3498" s="60"/>
      <c r="ABH3498" s="60"/>
      <c r="ABI3498" s="60"/>
      <c r="ABJ3498" s="60"/>
      <c r="ABK3498" s="60"/>
      <c r="ABL3498" s="60"/>
      <c r="ABM3498" s="60"/>
      <c r="ABN3498" s="60"/>
      <c r="ABO3498" s="60"/>
      <c r="ABP3498" s="60"/>
      <c r="ABQ3498" s="60"/>
      <c r="ABR3498" s="60">
        <v>1.00285686484862</v>
      </c>
      <c r="ABS3498" s="60"/>
      <c r="ABT3498" s="60"/>
      <c r="ABU3498" s="60"/>
      <c r="ABV3498" s="60"/>
      <c r="ABW3498" s="60"/>
      <c r="ABX3498" s="60"/>
    </row>
    <row r="3499" spans="727:752" x14ac:dyDescent="0.25">
      <c r="AAY3499" s="60"/>
      <c r="AAZ3499" s="60"/>
      <c r="ABA3499" s="60"/>
      <c r="ABB3499" s="60"/>
      <c r="ABC3499" s="60"/>
      <c r="ABD3499" s="60"/>
      <c r="ABE3499" s="60"/>
      <c r="ABF3499" s="60"/>
      <c r="ABG3499" s="60"/>
      <c r="ABH3499" s="60"/>
      <c r="ABI3499" s="60"/>
      <c r="ABJ3499" s="60"/>
      <c r="ABK3499" s="60"/>
      <c r="ABL3499" s="60"/>
      <c r="ABM3499" s="60"/>
      <c r="ABN3499" s="60"/>
      <c r="ABO3499" s="60"/>
      <c r="ABP3499" s="60"/>
      <c r="ABQ3499" s="60"/>
      <c r="ABR3499" s="60">
        <v>1.0028566721410199</v>
      </c>
      <c r="ABS3499" s="60"/>
      <c r="ABT3499" s="60"/>
      <c r="ABU3499" s="60"/>
      <c r="ABV3499" s="60"/>
      <c r="ABW3499" s="60"/>
      <c r="ABX3499" s="60"/>
    </row>
    <row r="3500" spans="727:752" x14ac:dyDescent="0.25">
      <c r="AAY3500" s="60"/>
      <c r="AAZ3500" s="60"/>
      <c r="ABA3500" s="60"/>
      <c r="ABB3500" s="60"/>
      <c r="ABC3500" s="60"/>
      <c r="ABD3500" s="60"/>
      <c r="ABE3500" s="60"/>
      <c r="ABF3500" s="60"/>
      <c r="ABG3500" s="60"/>
      <c r="ABH3500" s="60"/>
      <c r="ABI3500" s="60"/>
      <c r="ABJ3500" s="60"/>
      <c r="ABK3500" s="60"/>
      <c r="ABL3500" s="60"/>
      <c r="ABM3500" s="60"/>
      <c r="ABN3500" s="60"/>
      <c r="ABO3500" s="60"/>
      <c r="ABP3500" s="60"/>
      <c r="ABQ3500" s="60"/>
      <c r="ABR3500" s="60">
        <v>1.0028561127733</v>
      </c>
      <c r="ABS3500" s="60"/>
      <c r="ABT3500" s="60"/>
      <c r="ABU3500" s="60"/>
      <c r="ABV3500" s="60"/>
      <c r="ABW3500" s="60"/>
      <c r="ABX3500" s="60"/>
    </row>
    <row r="3501" spans="727:752" x14ac:dyDescent="0.25">
      <c r="AAY3501" s="60"/>
      <c r="AAZ3501" s="60"/>
      <c r="ABA3501" s="60"/>
      <c r="ABB3501" s="60"/>
      <c r="ABC3501" s="60"/>
      <c r="ABD3501" s="60"/>
      <c r="ABE3501" s="60"/>
      <c r="ABF3501" s="60"/>
      <c r="ABG3501" s="60"/>
      <c r="ABH3501" s="60"/>
      <c r="ABI3501" s="60"/>
      <c r="ABJ3501" s="60"/>
      <c r="ABK3501" s="60"/>
      <c r="ABL3501" s="60"/>
      <c r="ABM3501" s="60"/>
      <c r="ABN3501" s="60"/>
      <c r="ABO3501" s="60"/>
      <c r="ABP3501" s="60"/>
      <c r="ABQ3501" s="60"/>
      <c r="ABR3501" s="60">
        <v>1.00285176242862</v>
      </c>
      <c r="ABS3501" s="60"/>
      <c r="ABT3501" s="60"/>
      <c r="ABU3501" s="60"/>
      <c r="ABV3501" s="60"/>
      <c r="ABW3501" s="60"/>
      <c r="ABX3501" s="60"/>
    </row>
    <row r="3502" spans="727:752" x14ac:dyDescent="0.25">
      <c r="AAY3502" s="60"/>
      <c r="AAZ3502" s="60"/>
      <c r="ABA3502" s="60"/>
      <c r="ABB3502" s="60"/>
      <c r="ABC3502" s="60"/>
      <c r="ABD3502" s="60"/>
      <c r="ABE3502" s="60"/>
      <c r="ABF3502" s="60"/>
      <c r="ABG3502" s="60"/>
      <c r="ABH3502" s="60"/>
      <c r="ABI3502" s="60"/>
      <c r="ABJ3502" s="60"/>
      <c r="ABK3502" s="60"/>
      <c r="ABL3502" s="60"/>
      <c r="ABM3502" s="60"/>
      <c r="ABN3502" s="60"/>
      <c r="ABO3502" s="60"/>
      <c r="ABP3502" s="60"/>
      <c r="ABQ3502" s="60"/>
      <c r="ABR3502" s="60">
        <v>1.0028512990857801</v>
      </c>
      <c r="ABS3502" s="60"/>
      <c r="ABT3502" s="60"/>
      <c r="ABU3502" s="60"/>
      <c r="ABV3502" s="60"/>
      <c r="ABW3502" s="60"/>
      <c r="ABX3502" s="60"/>
    </row>
    <row r="3503" spans="727:752" x14ac:dyDescent="0.25">
      <c r="AAY3503" s="60"/>
      <c r="AAZ3503" s="60"/>
      <c r="ABA3503" s="60"/>
      <c r="ABB3503" s="60"/>
      <c r="ABC3503" s="60"/>
      <c r="ABD3503" s="60"/>
      <c r="ABE3503" s="60"/>
      <c r="ABF3503" s="60"/>
      <c r="ABG3503" s="60"/>
      <c r="ABH3503" s="60"/>
      <c r="ABI3503" s="60"/>
      <c r="ABJ3503" s="60"/>
      <c r="ABK3503" s="60"/>
      <c r="ABL3503" s="60"/>
      <c r="ABM3503" s="60"/>
      <c r="ABN3503" s="60"/>
      <c r="ABO3503" s="60"/>
      <c r="ABP3503" s="60"/>
      <c r="ABQ3503" s="60"/>
      <c r="ABR3503" s="60">
        <v>1.0028480994368101</v>
      </c>
      <c r="ABS3503" s="60"/>
      <c r="ABT3503" s="60"/>
      <c r="ABU3503" s="60"/>
      <c r="ABV3503" s="60"/>
      <c r="ABW3503" s="60"/>
      <c r="ABX3503" s="60"/>
    </row>
    <row r="3504" spans="727:752" x14ac:dyDescent="0.25">
      <c r="AAY3504" s="60"/>
      <c r="AAZ3504" s="60"/>
      <c r="ABA3504" s="60"/>
      <c r="ABB3504" s="60"/>
      <c r="ABC3504" s="60"/>
      <c r="ABD3504" s="60"/>
      <c r="ABE3504" s="60"/>
      <c r="ABF3504" s="60"/>
      <c r="ABG3504" s="60"/>
      <c r="ABH3504" s="60"/>
      <c r="ABI3504" s="60"/>
      <c r="ABJ3504" s="60"/>
      <c r="ABK3504" s="60"/>
      <c r="ABL3504" s="60"/>
      <c r="ABM3504" s="60"/>
      <c r="ABN3504" s="60"/>
      <c r="ABO3504" s="60"/>
      <c r="ABP3504" s="60"/>
      <c r="ABQ3504" s="60"/>
      <c r="ABR3504" s="60">
        <v>1.00284709423618</v>
      </c>
      <c r="ABS3504" s="60"/>
      <c r="ABT3504" s="60"/>
      <c r="ABU3504" s="60"/>
      <c r="ABV3504" s="60"/>
      <c r="ABW3504" s="60"/>
      <c r="ABX3504" s="60"/>
    </row>
    <row r="3505" spans="727:752" x14ac:dyDescent="0.25">
      <c r="AAY3505" s="60"/>
      <c r="AAZ3505" s="60"/>
      <c r="ABA3505" s="60"/>
      <c r="ABB3505" s="60"/>
      <c r="ABC3505" s="60"/>
      <c r="ABD3505" s="60"/>
      <c r="ABE3505" s="60"/>
      <c r="ABF3505" s="60"/>
      <c r="ABG3505" s="60"/>
      <c r="ABH3505" s="60"/>
      <c r="ABI3505" s="60"/>
      <c r="ABJ3505" s="60"/>
      <c r="ABK3505" s="60"/>
      <c r="ABL3505" s="60"/>
      <c r="ABM3505" s="60"/>
      <c r="ABN3505" s="60"/>
      <c r="ABO3505" s="60"/>
      <c r="ABP3505" s="60"/>
      <c r="ABQ3505" s="60"/>
      <c r="ABR3505" s="60">
        <v>1.0028440146100099</v>
      </c>
      <c r="ABS3505" s="60"/>
      <c r="ABT3505" s="60"/>
      <c r="ABU3505" s="60"/>
      <c r="ABV3505" s="60"/>
      <c r="ABW3505" s="60"/>
      <c r="ABX3505" s="60"/>
    </row>
    <row r="3506" spans="727:752" x14ac:dyDescent="0.25">
      <c r="AAY3506" s="60"/>
      <c r="AAZ3506" s="60"/>
      <c r="ABA3506" s="60"/>
      <c r="ABB3506" s="60"/>
      <c r="ABC3506" s="60"/>
      <c r="ABD3506" s="60"/>
      <c r="ABE3506" s="60"/>
      <c r="ABF3506" s="60"/>
      <c r="ABG3506" s="60"/>
      <c r="ABH3506" s="60"/>
      <c r="ABI3506" s="60"/>
      <c r="ABJ3506" s="60"/>
      <c r="ABK3506" s="60"/>
      <c r="ABL3506" s="60"/>
      <c r="ABM3506" s="60"/>
      <c r="ABN3506" s="60"/>
      <c r="ABO3506" s="60"/>
      <c r="ABP3506" s="60"/>
      <c r="ABQ3506" s="60"/>
      <c r="ABR3506" s="60">
        <v>1.00284181648929</v>
      </c>
      <c r="ABS3506" s="60"/>
      <c r="ABT3506" s="60"/>
      <c r="ABU3506" s="60"/>
      <c r="ABV3506" s="60"/>
      <c r="ABW3506" s="60"/>
      <c r="ABX3506" s="60"/>
    </row>
    <row r="3507" spans="727:752" x14ac:dyDescent="0.25">
      <c r="AAY3507" s="60"/>
      <c r="AAZ3507" s="60"/>
      <c r="ABA3507" s="60"/>
      <c r="ABB3507" s="60"/>
      <c r="ABC3507" s="60"/>
      <c r="ABD3507" s="60"/>
      <c r="ABE3507" s="60"/>
      <c r="ABF3507" s="60"/>
      <c r="ABG3507" s="60"/>
      <c r="ABH3507" s="60"/>
      <c r="ABI3507" s="60"/>
      <c r="ABJ3507" s="60"/>
      <c r="ABK3507" s="60"/>
      <c r="ABL3507" s="60"/>
      <c r="ABM3507" s="60"/>
      <c r="ABN3507" s="60"/>
      <c r="ABO3507" s="60"/>
      <c r="ABP3507" s="60"/>
      <c r="ABQ3507" s="60"/>
      <c r="ABR3507" s="60">
        <v>1.00283868188568</v>
      </c>
      <c r="ABS3507" s="60"/>
      <c r="ABT3507" s="60"/>
      <c r="ABU3507" s="60"/>
      <c r="ABV3507" s="60"/>
      <c r="ABW3507" s="60"/>
      <c r="ABX3507" s="60"/>
    </row>
    <row r="3508" spans="727:752" x14ac:dyDescent="0.25">
      <c r="AAY3508" s="60"/>
      <c r="AAZ3508" s="60"/>
      <c r="ABA3508" s="60"/>
      <c r="ABB3508" s="60"/>
      <c r="ABC3508" s="60"/>
      <c r="ABD3508" s="60"/>
      <c r="ABE3508" s="60"/>
      <c r="ABF3508" s="60"/>
      <c r="ABG3508" s="60"/>
      <c r="ABH3508" s="60"/>
      <c r="ABI3508" s="60"/>
      <c r="ABJ3508" s="60"/>
      <c r="ABK3508" s="60"/>
      <c r="ABL3508" s="60"/>
      <c r="ABM3508" s="60"/>
      <c r="ABN3508" s="60"/>
      <c r="ABO3508" s="60"/>
      <c r="ABP3508" s="60"/>
      <c r="ABQ3508" s="60"/>
      <c r="ABR3508" s="60">
        <v>1.0028299386951001</v>
      </c>
      <c r="ABS3508" s="60"/>
      <c r="ABT3508" s="60"/>
      <c r="ABU3508" s="60"/>
      <c r="ABV3508" s="60"/>
      <c r="ABW3508" s="60"/>
      <c r="ABX3508" s="60"/>
    </row>
    <row r="3509" spans="727:752" x14ac:dyDescent="0.25">
      <c r="AAY3509" s="60"/>
      <c r="AAZ3509" s="60"/>
      <c r="ABA3509" s="60"/>
      <c r="ABB3509" s="60"/>
      <c r="ABC3509" s="60"/>
      <c r="ABD3509" s="60"/>
      <c r="ABE3509" s="60"/>
      <c r="ABF3509" s="60"/>
      <c r="ABG3509" s="60"/>
      <c r="ABH3509" s="60"/>
      <c r="ABI3509" s="60"/>
      <c r="ABJ3509" s="60"/>
      <c r="ABK3509" s="60"/>
      <c r="ABL3509" s="60"/>
      <c r="ABM3509" s="60"/>
      <c r="ABN3509" s="60"/>
      <c r="ABO3509" s="60"/>
      <c r="ABP3509" s="60"/>
      <c r="ABQ3509" s="60"/>
      <c r="ABR3509" s="60">
        <v>1.00282985378169</v>
      </c>
      <c r="ABS3509" s="60"/>
      <c r="ABT3509" s="60"/>
      <c r="ABU3509" s="60"/>
      <c r="ABV3509" s="60"/>
      <c r="ABW3509" s="60"/>
      <c r="ABX3509" s="60"/>
    </row>
    <row r="3510" spans="727:752" x14ac:dyDescent="0.25">
      <c r="AAY3510" s="60"/>
      <c r="AAZ3510" s="60"/>
      <c r="ABA3510" s="60"/>
      <c r="ABB3510" s="60"/>
      <c r="ABC3510" s="60"/>
      <c r="ABD3510" s="60"/>
      <c r="ABE3510" s="60"/>
      <c r="ABF3510" s="60"/>
      <c r="ABG3510" s="60"/>
      <c r="ABH3510" s="60"/>
      <c r="ABI3510" s="60"/>
      <c r="ABJ3510" s="60"/>
      <c r="ABK3510" s="60"/>
      <c r="ABL3510" s="60"/>
      <c r="ABM3510" s="60"/>
      <c r="ABN3510" s="60"/>
      <c r="ABO3510" s="60"/>
      <c r="ABP3510" s="60"/>
      <c r="ABQ3510" s="60"/>
      <c r="ABR3510" s="60">
        <v>1.00282858396357</v>
      </c>
      <c r="ABS3510" s="60"/>
      <c r="ABT3510" s="60"/>
      <c r="ABU3510" s="60"/>
      <c r="ABV3510" s="60"/>
      <c r="ABW3510" s="60"/>
      <c r="ABX3510" s="60"/>
    </row>
    <row r="3511" spans="727:752" x14ac:dyDescent="0.25">
      <c r="AAY3511" s="60"/>
      <c r="AAZ3511" s="60"/>
      <c r="ABA3511" s="60"/>
      <c r="ABB3511" s="60"/>
      <c r="ABC3511" s="60"/>
      <c r="ABD3511" s="60"/>
      <c r="ABE3511" s="60"/>
      <c r="ABF3511" s="60"/>
      <c r="ABG3511" s="60"/>
      <c r="ABH3511" s="60"/>
      <c r="ABI3511" s="60"/>
      <c r="ABJ3511" s="60"/>
      <c r="ABK3511" s="60"/>
      <c r="ABL3511" s="60"/>
      <c r="ABM3511" s="60"/>
      <c r="ABN3511" s="60"/>
      <c r="ABO3511" s="60"/>
      <c r="ABP3511" s="60"/>
      <c r="ABQ3511" s="60"/>
      <c r="ABR3511" s="60">
        <v>1.00282785487593</v>
      </c>
      <c r="ABS3511" s="60"/>
      <c r="ABT3511" s="60"/>
      <c r="ABU3511" s="60"/>
      <c r="ABV3511" s="60"/>
      <c r="ABW3511" s="60"/>
      <c r="ABX3511" s="60"/>
    </row>
    <row r="3512" spans="727:752" x14ac:dyDescent="0.25">
      <c r="AAY3512" s="60"/>
      <c r="AAZ3512" s="60"/>
      <c r="ABA3512" s="60"/>
      <c r="ABB3512" s="60"/>
      <c r="ABC3512" s="60"/>
      <c r="ABD3512" s="60"/>
      <c r="ABE3512" s="60"/>
      <c r="ABF3512" s="60"/>
      <c r="ABG3512" s="60"/>
      <c r="ABH3512" s="60"/>
      <c r="ABI3512" s="60"/>
      <c r="ABJ3512" s="60"/>
      <c r="ABK3512" s="60"/>
      <c r="ABL3512" s="60"/>
      <c r="ABM3512" s="60"/>
      <c r="ABN3512" s="60"/>
      <c r="ABO3512" s="60"/>
      <c r="ABP3512" s="60"/>
      <c r="ABQ3512" s="60"/>
      <c r="ABR3512" s="60">
        <v>1.0028268795089399</v>
      </c>
      <c r="ABS3512" s="60"/>
      <c r="ABT3512" s="60"/>
      <c r="ABU3512" s="60"/>
      <c r="ABV3512" s="60"/>
      <c r="ABW3512" s="60"/>
      <c r="ABX3512" s="60"/>
    </row>
    <row r="3513" spans="727:752" x14ac:dyDescent="0.25">
      <c r="AAY3513" s="60"/>
      <c r="AAZ3513" s="60"/>
      <c r="ABA3513" s="60"/>
      <c r="ABB3513" s="60"/>
      <c r="ABC3513" s="60"/>
      <c r="ABD3513" s="60"/>
      <c r="ABE3513" s="60"/>
      <c r="ABF3513" s="60"/>
      <c r="ABG3513" s="60"/>
      <c r="ABH3513" s="60"/>
      <c r="ABI3513" s="60"/>
      <c r="ABJ3513" s="60"/>
      <c r="ABK3513" s="60"/>
      <c r="ABL3513" s="60"/>
      <c r="ABM3513" s="60"/>
      <c r="ABN3513" s="60"/>
      <c r="ABO3513" s="60"/>
      <c r="ABP3513" s="60"/>
      <c r="ABQ3513" s="60"/>
      <c r="ABR3513" s="60">
        <v>1.0028228432888</v>
      </c>
      <c r="ABS3513" s="60"/>
      <c r="ABT3513" s="60"/>
      <c r="ABU3513" s="60"/>
      <c r="ABV3513" s="60"/>
      <c r="ABW3513" s="60"/>
      <c r="ABX3513" s="60"/>
    </row>
    <row r="3514" spans="727:752" x14ac:dyDescent="0.25">
      <c r="AAY3514" s="60"/>
      <c r="AAZ3514" s="60"/>
      <c r="ABA3514" s="60"/>
      <c r="ABB3514" s="60"/>
      <c r="ABC3514" s="60"/>
      <c r="ABD3514" s="60"/>
      <c r="ABE3514" s="60"/>
      <c r="ABF3514" s="60"/>
      <c r="ABG3514" s="60"/>
      <c r="ABH3514" s="60"/>
      <c r="ABI3514" s="60"/>
      <c r="ABJ3514" s="60"/>
      <c r="ABK3514" s="60"/>
      <c r="ABL3514" s="60"/>
      <c r="ABM3514" s="60"/>
      <c r="ABN3514" s="60"/>
      <c r="ABO3514" s="60"/>
      <c r="ABP3514" s="60"/>
      <c r="ABQ3514" s="60"/>
      <c r="ABR3514" s="60">
        <v>1.0028223339725999</v>
      </c>
      <c r="ABS3514" s="60"/>
      <c r="ABT3514" s="60"/>
      <c r="ABU3514" s="60"/>
      <c r="ABV3514" s="60"/>
      <c r="ABW3514" s="60"/>
      <c r="ABX3514" s="60"/>
    </row>
    <row r="3515" spans="727:752" x14ac:dyDescent="0.25">
      <c r="AAY3515" s="60"/>
      <c r="AAZ3515" s="60"/>
      <c r="ABA3515" s="60"/>
      <c r="ABB3515" s="60"/>
      <c r="ABC3515" s="60"/>
      <c r="ABD3515" s="60"/>
      <c r="ABE3515" s="60"/>
      <c r="ABF3515" s="60"/>
      <c r="ABG3515" s="60"/>
      <c r="ABH3515" s="60"/>
      <c r="ABI3515" s="60"/>
      <c r="ABJ3515" s="60"/>
      <c r="ABK3515" s="60"/>
      <c r="ABL3515" s="60"/>
      <c r="ABM3515" s="60"/>
      <c r="ABN3515" s="60"/>
      <c r="ABO3515" s="60"/>
      <c r="ABP3515" s="60"/>
      <c r="ABQ3515" s="60"/>
      <c r="ABR3515" s="60">
        <v>1.0028031605261301</v>
      </c>
      <c r="ABS3515" s="60"/>
      <c r="ABT3515" s="60"/>
      <c r="ABU3515" s="60"/>
      <c r="ABV3515" s="60"/>
      <c r="ABW3515" s="60"/>
      <c r="ABX3515" s="60"/>
    </row>
    <row r="3516" spans="727:752" x14ac:dyDescent="0.25">
      <c r="AAY3516" s="60"/>
      <c r="AAZ3516" s="60"/>
      <c r="ABA3516" s="60"/>
      <c r="ABB3516" s="60"/>
      <c r="ABC3516" s="60"/>
      <c r="ABD3516" s="60"/>
      <c r="ABE3516" s="60"/>
      <c r="ABF3516" s="60"/>
      <c r="ABG3516" s="60"/>
      <c r="ABH3516" s="60"/>
      <c r="ABI3516" s="60"/>
      <c r="ABJ3516" s="60"/>
      <c r="ABK3516" s="60"/>
      <c r="ABL3516" s="60"/>
      <c r="ABM3516" s="60"/>
      <c r="ABN3516" s="60"/>
      <c r="ABO3516" s="60"/>
      <c r="ABP3516" s="60"/>
      <c r="ABQ3516" s="60"/>
      <c r="ABR3516" s="60">
        <v>1.00279872834133</v>
      </c>
      <c r="ABS3516" s="60"/>
      <c r="ABT3516" s="60"/>
      <c r="ABU3516" s="60"/>
      <c r="ABV3516" s="60"/>
      <c r="ABW3516" s="60"/>
      <c r="ABX3516" s="60"/>
    </row>
    <row r="3517" spans="727:752" x14ac:dyDescent="0.25">
      <c r="AAY3517" s="60"/>
      <c r="AAZ3517" s="60"/>
      <c r="ABA3517" s="60"/>
      <c r="ABB3517" s="60"/>
      <c r="ABC3517" s="60"/>
      <c r="ABD3517" s="60"/>
      <c r="ABE3517" s="60"/>
      <c r="ABF3517" s="60"/>
      <c r="ABG3517" s="60"/>
      <c r="ABH3517" s="60"/>
      <c r="ABI3517" s="60"/>
      <c r="ABJ3517" s="60"/>
      <c r="ABK3517" s="60"/>
      <c r="ABL3517" s="60"/>
      <c r="ABM3517" s="60"/>
      <c r="ABN3517" s="60"/>
      <c r="ABO3517" s="60"/>
      <c r="ABP3517" s="60"/>
      <c r="ABQ3517" s="60"/>
      <c r="ABR3517" s="60">
        <v>1.0027976955037901</v>
      </c>
      <c r="ABS3517" s="60"/>
      <c r="ABT3517" s="60"/>
      <c r="ABU3517" s="60"/>
      <c r="ABV3517" s="60"/>
      <c r="ABW3517" s="60"/>
      <c r="ABX3517" s="60"/>
    </row>
    <row r="3518" spans="727:752" x14ac:dyDescent="0.25">
      <c r="AAY3518" s="60"/>
      <c r="AAZ3518" s="60"/>
      <c r="ABA3518" s="60"/>
      <c r="ABB3518" s="60"/>
      <c r="ABC3518" s="60"/>
      <c r="ABD3518" s="60"/>
      <c r="ABE3518" s="60"/>
      <c r="ABF3518" s="60"/>
      <c r="ABG3518" s="60"/>
      <c r="ABH3518" s="60"/>
      <c r="ABI3518" s="60"/>
      <c r="ABJ3518" s="60"/>
      <c r="ABK3518" s="60"/>
      <c r="ABL3518" s="60"/>
      <c r="ABM3518" s="60"/>
      <c r="ABN3518" s="60"/>
      <c r="ABO3518" s="60"/>
      <c r="ABP3518" s="60"/>
      <c r="ABQ3518" s="60"/>
      <c r="ABR3518" s="60">
        <v>1.00279698145499</v>
      </c>
      <c r="ABS3518" s="60"/>
      <c r="ABT3518" s="60"/>
      <c r="ABU3518" s="60"/>
      <c r="ABV3518" s="60"/>
      <c r="ABW3518" s="60"/>
      <c r="ABX3518" s="60"/>
    </row>
    <row r="3519" spans="727:752" x14ac:dyDescent="0.25">
      <c r="AAY3519" s="60"/>
      <c r="AAZ3519" s="60"/>
      <c r="ABA3519" s="60"/>
      <c r="ABB3519" s="60"/>
      <c r="ABC3519" s="60"/>
      <c r="ABD3519" s="60"/>
      <c r="ABE3519" s="60"/>
      <c r="ABF3519" s="60"/>
      <c r="ABG3519" s="60"/>
      <c r="ABH3519" s="60"/>
      <c r="ABI3519" s="60"/>
      <c r="ABJ3519" s="60"/>
      <c r="ABK3519" s="60"/>
      <c r="ABL3519" s="60"/>
      <c r="ABM3519" s="60"/>
      <c r="ABN3519" s="60"/>
      <c r="ABO3519" s="60"/>
      <c r="ABP3519" s="60"/>
      <c r="ABQ3519" s="60"/>
      <c r="ABR3519" s="60">
        <v>1.0027944387591401</v>
      </c>
      <c r="ABS3519" s="60"/>
      <c r="ABT3519" s="60"/>
      <c r="ABU3519" s="60"/>
      <c r="ABV3519" s="60"/>
      <c r="ABW3519" s="60"/>
      <c r="ABX3519" s="60"/>
    </row>
    <row r="3520" spans="727:752" x14ac:dyDescent="0.25">
      <c r="AAY3520" s="60"/>
      <c r="AAZ3520" s="60"/>
      <c r="ABA3520" s="60"/>
      <c r="ABB3520" s="60"/>
      <c r="ABC3520" s="60"/>
      <c r="ABD3520" s="60"/>
      <c r="ABE3520" s="60"/>
      <c r="ABF3520" s="60"/>
      <c r="ABG3520" s="60"/>
      <c r="ABH3520" s="60"/>
      <c r="ABI3520" s="60"/>
      <c r="ABJ3520" s="60"/>
      <c r="ABK3520" s="60"/>
      <c r="ABL3520" s="60"/>
      <c r="ABM3520" s="60"/>
      <c r="ABN3520" s="60"/>
      <c r="ABO3520" s="60"/>
      <c r="ABP3520" s="60"/>
      <c r="ABQ3520" s="60"/>
      <c r="ABR3520" s="60">
        <v>1.00279026770444</v>
      </c>
      <c r="ABS3520" s="60"/>
      <c r="ABT3520" s="60"/>
      <c r="ABU3520" s="60"/>
      <c r="ABV3520" s="60"/>
      <c r="ABW3520" s="60"/>
      <c r="ABX3520" s="60"/>
    </row>
    <row r="3521" spans="727:752" x14ac:dyDescent="0.25">
      <c r="AAY3521" s="60"/>
      <c r="AAZ3521" s="60"/>
      <c r="ABA3521" s="60"/>
      <c r="ABB3521" s="60"/>
      <c r="ABC3521" s="60"/>
      <c r="ABD3521" s="60"/>
      <c r="ABE3521" s="60"/>
      <c r="ABF3521" s="60"/>
      <c r="ABG3521" s="60"/>
      <c r="ABH3521" s="60"/>
      <c r="ABI3521" s="60"/>
      <c r="ABJ3521" s="60"/>
      <c r="ABK3521" s="60"/>
      <c r="ABL3521" s="60"/>
      <c r="ABM3521" s="60"/>
      <c r="ABN3521" s="60"/>
      <c r="ABO3521" s="60"/>
      <c r="ABP3521" s="60"/>
      <c r="ABQ3521" s="60"/>
      <c r="ABR3521" s="60">
        <v>1.0027899567612999</v>
      </c>
      <c r="ABS3521" s="60"/>
      <c r="ABT3521" s="60"/>
      <c r="ABU3521" s="60"/>
      <c r="ABV3521" s="60"/>
      <c r="ABW3521" s="60"/>
      <c r="ABX3521" s="60"/>
    </row>
    <row r="3522" spans="727:752" x14ac:dyDescent="0.25">
      <c r="AAY3522" s="60"/>
      <c r="AAZ3522" s="60"/>
      <c r="ABA3522" s="60"/>
      <c r="ABB3522" s="60"/>
      <c r="ABC3522" s="60"/>
      <c r="ABD3522" s="60"/>
      <c r="ABE3522" s="60"/>
      <c r="ABF3522" s="60"/>
      <c r="ABG3522" s="60"/>
      <c r="ABH3522" s="60"/>
      <c r="ABI3522" s="60"/>
      <c r="ABJ3522" s="60"/>
      <c r="ABK3522" s="60"/>
      <c r="ABL3522" s="60"/>
      <c r="ABM3522" s="60"/>
      <c r="ABN3522" s="60"/>
      <c r="ABO3522" s="60"/>
      <c r="ABP3522" s="60"/>
      <c r="ABQ3522" s="60"/>
      <c r="ABR3522" s="60">
        <v>1.00278647480851</v>
      </c>
      <c r="ABS3522" s="60"/>
      <c r="ABT3522" s="60"/>
      <c r="ABU3522" s="60"/>
      <c r="ABV3522" s="60"/>
      <c r="ABW3522" s="60"/>
      <c r="ABX3522" s="60"/>
    </row>
    <row r="3523" spans="727:752" x14ac:dyDescent="0.25">
      <c r="AAY3523" s="60"/>
      <c r="AAZ3523" s="60"/>
      <c r="ABA3523" s="60"/>
      <c r="ABB3523" s="60"/>
      <c r="ABC3523" s="60"/>
      <c r="ABD3523" s="60"/>
      <c r="ABE3523" s="60"/>
      <c r="ABF3523" s="60"/>
      <c r="ABG3523" s="60"/>
      <c r="ABH3523" s="60"/>
      <c r="ABI3523" s="60"/>
      <c r="ABJ3523" s="60"/>
      <c r="ABK3523" s="60"/>
      <c r="ABL3523" s="60"/>
      <c r="ABM3523" s="60"/>
      <c r="ABN3523" s="60"/>
      <c r="ABO3523" s="60"/>
      <c r="ABP3523" s="60"/>
      <c r="ABQ3523" s="60"/>
      <c r="ABR3523" s="60">
        <v>1.0027821938127099</v>
      </c>
      <c r="ABS3523" s="60"/>
      <c r="ABT3523" s="60"/>
      <c r="ABU3523" s="60"/>
      <c r="ABV3523" s="60"/>
      <c r="ABW3523" s="60"/>
      <c r="ABX3523" s="60"/>
    </row>
    <row r="3524" spans="727:752" x14ac:dyDescent="0.25">
      <c r="AAY3524" s="60"/>
      <c r="AAZ3524" s="60"/>
      <c r="ABA3524" s="60"/>
      <c r="ABB3524" s="60"/>
      <c r="ABC3524" s="60"/>
      <c r="ABD3524" s="60"/>
      <c r="ABE3524" s="60"/>
      <c r="ABF3524" s="60"/>
      <c r="ABG3524" s="60"/>
      <c r="ABH3524" s="60"/>
      <c r="ABI3524" s="60"/>
      <c r="ABJ3524" s="60"/>
      <c r="ABK3524" s="60"/>
      <c r="ABL3524" s="60"/>
      <c r="ABM3524" s="60"/>
      <c r="ABN3524" s="60"/>
      <c r="ABO3524" s="60"/>
      <c r="ABP3524" s="60"/>
      <c r="ABQ3524" s="60"/>
      <c r="ABR3524" s="60">
        <v>1.0027817045220699</v>
      </c>
      <c r="ABS3524" s="60"/>
      <c r="ABT3524" s="60"/>
      <c r="ABU3524" s="60"/>
      <c r="ABV3524" s="60"/>
      <c r="ABW3524" s="60"/>
      <c r="ABX3524" s="60"/>
    </row>
    <row r="3525" spans="727:752" x14ac:dyDescent="0.25">
      <c r="AAY3525" s="60"/>
      <c r="AAZ3525" s="60"/>
      <c r="ABA3525" s="60"/>
      <c r="ABB3525" s="60"/>
      <c r="ABC3525" s="60"/>
      <c r="ABD3525" s="60"/>
      <c r="ABE3525" s="60"/>
      <c r="ABF3525" s="60"/>
      <c r="ABG3525" s="60"/>
      <c r="ABH3525" s="60"/>
      <c r="ABI3525" s="60"/>
      <c r="ABJ3525" s="60"/>
      <c r="ABK3525" s="60"/>
      <c r="ABL3525" s="60"/>
      <c r="ABM3525" s="60"/>
      <c r="ABN3525" s="60"/>
      <c r="ABO3525" s="60"/>
      <c r="ABP3525" s="60"/>
      <c r="ABQ3525" s="60"/>
      <c r="ABR3525" s="60">
        <v>1.0027792220365099</v>
      </c>
      <c r="ABS3525" s="60"/>
      <c r="ABT3525" s="60"/>
      <c r="ABU3525" s="60"/>
      <c r="ABV3525" s="60"/>
      <c r="ABW3525" s="60"/>
      <c r="ABX3525" s="60"/>
    </row>
    <row r="3526" spans="727:752" x14ac:dyDescent="0.25">
      <c r="AAY3526" s="60"/>
      <c r="AAZ3526" s="60"/>
      <c r="ABA3526" s="60"/>
      <c r="ABB3526" s="60"/>
      <c r="ABC3526" s="60"/>
      <c r="ABD3526" s="60"/>
      <c r="ABE3526" s="60"/>
      <c r="ABF3526" s="60"/>
      <c r="ABG3526" s="60"/>
      <c r="ABH3526" s="60"/>
      <c r="ABI3526" s="60"/>
      <c r="ABJ3526" s="60"/>
      <c r="ABK3526" s="60"/>
      <c r="ABL3526" s="60"/>
      <c r="ABM3526" s="60"/>
      <c r="ABN3526" s="60"/>
      <c r="ABO3526" s="60"/>
      <c r="ABP3526" s="60"/>
      <c r="ABQ3526" s="60"/>
      <c r="ABR3526" s="60">
        <v>1.00277808133365</v>
      </c>
      <c r="ABS3526" s="60"/>
      <c r="ABT3526" s="60"/>
      <c r="ABU3526" s="60"/>
      <c r="ABV3526" s="60"/>
      <c r="ABW3526" s="60"/>
      <c r="ABX3526" s="60"/>
    </row>
    <row r="3527" spans="727:752" x14ac:dyDescent="0.25">
      <c r="AAY3527" s="60"/>
      <c r="AAZ3527" s="60"/>
      <c r="ABA3527" s="60"/>
      <c r="ABB3527" s="60"/>
      <c r="ABC3527" s="60"/>
      <c r="ABD3527" s="60"/>
      <c r="ABE3527" s="60"/>
      <c r="ABF3527" s="60"/>
      <c r="ABG3527" s="60"/>
      <c r="ABH3527" s="60"/>
      <c r="ABI3527" s="60"/>
      <c r="ABJ3527" s="60"/>
      <c r="ABK3527" s="60"/>
      <c r="ABL3527" s="60"/>
      <c r="ABM3527" s="60"/>
      <c r="ABN3527" s="60"/>
      <c r="ABO3527" s="60"/>
      <c r="ABP3527" s="60"/>
      <c r="ABQ3527" s="60"/>
      <c r="ABR3527" s="60">
        <v>1.00277754874207</v>
      </c>
      <c r="ABS3527" s="60"/>
      <c r="ABT3527" s="60"/>
      <c r="ABU3527" s="60"/>
      <c r="ABV3527" s="60"/>
      <c r="ABW3527" s="60"/>
      <c r="ABX3527" s="60"/>
    </row>
    <row r="3528" spans="727:752" x14ac:dyDescent="0.25">
      <c r="AAY3528" s="60"/>
      <c r="AAZ3528" s="60"/>
      <c r="ABA3528" s="60"/>
      <c r="ABB3528" s="60"/>
      <c r="ABC3528" s="60"/>
      <c r="ABD3528" s="60"/>
      <c r="ABE3528" s="60"/>
      <c r="ABF3528" s="60"/>
      <c r="ABG3528" s="60"/>
      <c r="ABH3528" s="60"/>
      <c r="ABI3528" s="60"/>
      <c r="ABJ3528" s="60"/>
      <c r="ABK3528" s="60"/>
      <c r="ABL3528" s="60"/>
      <c r="ABM3528" s="60"/>
      <c r="ABN3528" s="60"/>
      <c r="ABO3528" s="60"/>
      <c r="ABP3528" s="60"/>
      <c r="ABQ3528" s="60"/>
      <c r="ABR3528" s="60">
        <v>1.0027759395971201</v>
      </c>
      <c r="ABS3528" s="60"/>
      <c r="ABT3528" s="60"/>
      <c r="ABU3528" s="60"/>
      <c r="ABV3528" s="60"/>
      <c r="ABW3528" s="60"/>
      <c r="ABX3528" s="60"/>
    </row>
    <row r="3529" spans="727:752" x14ac:dyDescent="0.25">
      <c r="AAY3529" s="60"/>
      <c r="AAZ3529" s="60"/>
      <c r="ABA3529" s="60"/>
      <c r="ABB3529" s="60"/>
      <c r="ABC3529" s="60"/>
      <c r="ABD3529" s="60"/>
      <c r="ABE3529" s="60"/>
      <c r="ABF3529" s="60"/>
      <c r="ABG3529" s="60"/>
      <c r="ABH3529" s="60"/>
      <c r="ABI3529" s="60"/>
      <c r="ABJ3529" s="60"/>
      <c r="ABK3529" s="60"/>
      <c r="ABL3529" s="60"/>
      <c r="ABM3529" s="60"/>
      <c r="ABN3529" s="60"/>
      <c r="ABO3529" s="60"/>
      <c r="ABP3529" s="60"/>
      <c r="ABQ3529" s="60"/>
      <c r="ABR3529" s="60">
        <v>1.0027733741257201</v>
      </c>
      <c r="ABS3529" s="60"/>
      <c r="ABT3529" s="60"/>
      <c r="ABU3529" s="60"/>
      <c r="ABV3529" s="60"/>
      <c r="ABW3529" s="60"/>
      <c r="ABX3529" s="60"/>
    </row>
    <row r="3530" spans="727:752" x14ac:dyDescent="0.25">
      <c r="AAY3530" s="60"/>
      <c r="AAZ3530" s="60"/>
      <c r="ABA3530" s="60"/>
      <c r="ABB3530" s="60"/>
      <c r="ABC3530" s="60"/>
      <c r="ABD3530" s="60"/>
      <c r="ABE3530" s="60"/>
      <c r="ABF3530" s="60"/>
      <c r="ABG3530" s="60"/>
      <c r="ABH3530" s="60"/>
      <c r="ABI3530" s="60"/>
      <c r="ABJ3530" s="60"/>
      <c r="ABK3530" s="60"/>
      <c r="ABL3530" s="60"/>
      <c r="ABM3530" s="60"/>
      <c r="ABN3530" s="60"/>
      <c r="ABO3530" s="60"/>
      <c r="ABP3530" s="60"/>
      <c r="ABQ3530" s="60"/>
      <c r="ABR3530" s="60">
        <v>1.0027716073227799</v>
      </c>
      <c r="ABS3530" s="60"/>
      <c r="ABT3530" s="60"/>
      <c r="ABU3530" s="60"/>
      <c r="ABV3530" s="60"/>
      <c r="ABW3530" s="60"/>
      <c r="ABX3530" s="60"/>
    </row>
    <row r="3531" spans="727:752" x14ac:dyDescent="0.25">
      <c r="AAY3531" s="60"/>
      <c r="AAZ3531" s="60"/>
      <c r="ABA3531" s="60"/>
      <c r="ABB3531" s="60"/>
      <c r="ABC3531" s="60"/>
      <c r="ABD3531" s="60"/>
      <c r="ABE3531" s="60"/>
      <c r="ABF3531" s="60"/>
      <c r="ABG3531" s="60"/>
      <c r="ABH3531" s="60"/>
      <c r="ABI3531" s="60"/>
      <c r="ABJ3531" s="60"/>
      <c r="ABK3531" s="60"/>
      <c r="ABL3531" s="60"/>
      <c r="ABM3531" s="60"/>
      <c r="ABN3531" s="60"/>
      <c r="ABO3531" s="60"/>
      <c r="ABP3531" s="60"/>
      <c r="ABQ3531" s="60"/>
      <c r="ABR3531" s="60">
        <v>1.0027714355805299</v>
      </c>
      <c r="ABS3531" s="60"/>
      <c r="ABT3531" s="60"/>
      <c r="ABU3531" s="60"/>
      <c r="ABV3531" s="60"/>
      <c r="ABW3531" s="60"/>
      <c r="ABX3531" s="60"/>
    </row>
    <row r="3532" spans="727:752" x14ac:dyDescent="0.25">
      <c r="AAY3532" s="60"/>
      <c r="AAZ3532" s="60"/>
      <c r="ABA3532" s="60"/>
      <c r="ABB3532" s="60"/>
      <c r="ABC3532" s="60"/>
      <c r="ABD3532" s="60"/>
      <c r="ABE3532" s="60"/>
      <c r="ABF3532" s="60"/>
      <c r="ABG3532" s="60"/>
      <c r="ABH3532" s="60"/>
      <c r="ABI3532" s="60"/>
      <c r="ABJ3532" s="60"/>
      <c r="ABK3532" s="60"/>
      <c r="ABL3532" s="60"/>
      <c r="ABM3532" s="60"/>
      <c r="ABN3532" s="60"/>
      <c r="ABO3532" s="60"/>
      <c r="ABP3532" s="60"/>
      <c r="ABQ3532" s="60"/>
      <c r="ABR3532" s="60">
        <v>1.0027635551571401</v>
      </c>
      <c r="ABS3532" s="60"/>
      <c r="ABT3532" s="60"/>
      <c r="ABU3532" s="60"/>
      <c r="ABV3532" s="60"/>
      <c r="ABW3532" s="60"/>
      <c r="ABX3532" s="60"/>
    </row>
    <row r="3533" spans="727:752" x14ac:dyDescent="0.25">
      <c r="AAY3533" s="60"/>
      <c r="AAZ3533" s="60"/>
      <c r="ABA3533" s="60"/>
      <c r="ABB3533" s="60"/>
      <c r="ABC3533" s="60"/>
      <c r="ABD3533" s="60"/>
      <c r="ABE3533" s="60"/>
      <c r="ABF3533" s="60"/>
      <c r="ABG3533" s="60"/>
      <c r="ABH3533" s="60"/>
      <c r="ABI3533" s="60"/>
      <c r="ABJ3533" s="60"/>
      <c r="ABK3533" s="60"/>
      <c r="ABL3533" s="60"/>
      <c r="ABM3533" s="60"/>
      <c r="ABN3533" s="60"/>
      <c r="ABO3533" s="60"/>
      <c r="ABP3533" s="60"/>
      <c r="ABQ3533" s="60"/>
      <c r="ABR3533" s="60">
        <v>1.0027614615956499</v>
      </c>
      <c r="ABS3533" s="60"/>
      <c r="ABT3533" s="60"/>
      <c r="ABU3533" s="60"/>
      <c r="ABV3533" s="60"/>
      <c r="ABW3533" s="60"/>
      <c r="ABX3533" s="60"/>
    </row>
    <row r="3534" spans="727:752" x14ac:dyDescent="0.25">
      <c r="AAY3534" s="60"/>
      <c r="AAZ3534" s="60"/>
      <c r="ABA3534" s="60"/>
      <c r="ABB3534" s="60"/>
      <c r="ABC3534" s="60"/>
      <c r="ABD3534" s="60"/>
      <c r="ABE3534" s="60"/>
      <c r="ABF3534" s="60"/>
      <c r="ABG3534" s="60"/>
      <c r="ABH3534" s="60"/>
      <c r="ABI3534" s="60"/>
      <c r="ABJ3534" s="60"/>
      <c r="ABK3534" s="60"/>
      <c r="ABL3534" s="60"/>
      <c r="ABM3534" s="60"/>
      <c r="ABN3534" s="60"/>
      <c r="ABO3534" s="60"/>
      <c r="ABP3534" s="60"/>
      <c r="ABQ3534" s="60"/>
      <c r="ABR3534" s="60">
        <v>1.00276091712586</v>
      </c>
      <c r="ABS3534" s="60"/>
      <c r="ABT3534" s="60"/>
      <c r="ABU3534" s="60"/>
      <c r="ABV3534" s="60"/>
      <c r="ABW3534" s="60"/>
      <c r="ABX3534" s="60"/>
    </row>
    <row r="3535" spans="727:752" x14ac:dyDescent="0.25">
      <c r="AAY3535" s="60"/>
      <c r="AAZ3535" s="60"/>
      <c r="ABA3535" s="60"/>
      <c r="ABB3535" s="60"/>
      <c r="ABC3535" s="60"/>
      <c r="ABD3535" s="60"/>
      <c r="ABE3535" s="60"/>
      <c r="ABF3535" s="60"/>
      <c r="ABG3535" s="60"/>
      <c r="ABH3535" s="60"/>
      <c r="ABI3535" s="60"/>
      <c r="ABJ3535" s="60"/>
      <c r="ABK3535" s="60"/>
      <c r="ABL3535" s="60"/>
      <c r="ABM3535" s="60"/>
      <c r="ABN3535" s="60"/>
      <c r="ABO3535" s="60"/>
      <c r="ABP3535" s="60"/>
      <c r="ABQ3535" s="60"/>
      <c r="ABR3535" s="60">
        <v>1.00275614516552</v>
      </c>
      <c r="ABS3535" s="60"/>
      <c r="ABT3535" s="60"/>
      <c r="ABU3535" s="60"/>
      <c r="ABV3535" s="60"/>
      <c r="ABW3535" s="60"/>
      <c r="ABX3535" s="60"/>
    </row>
    <row r="3536" spans="727:752" x14ac:dyDescent="0.25">
      <c r="AAY3536" s="60"/>
      <c r="AAZ3536" s="60"/>
      <c r="ABA3536" s="60"/>
      <c r="ABB3536" s="60"/>
      <c r="ABC3536" s="60"/>
      <c r="ABD3536" s="60"/>
      <c r="ABE3536" s="60"/>
      <c r="ABF3536" s="60"/>
      <c r="ABG3536" s="60"/>
      <c r="ABH3536" s="60"/>
      <c r="ABI3536" s="60"/>
      <c r="ABJ3536" s="60"/>
      <c r="ABK3536" s="60"/>
      <c r="ABL3536" s="60"/>
      <c r="ABM3536" s="60"/>
      <c r="ABN3536" s="60"/>
      <c r="ABO3536" s="60"/>
      <c r="ABP3536" s="60"/>
      <c r="ABQ3536" s="60"/>
      <c r="ABR3536" s="60">
        <v>1.0027541010074199</v>
      </c>
      <c r="ABS3536" s="60"/>
      <c r="ABT3536" s="60"/>
      <c r="ABU3536" s="60"/>
      <c r="ABV3536" s="60"/>
      <c r="ABW3536" s="60"/>
      <c r="ABX3536" s="60"/>
    </row>
    <row r="3537" spans="727:752" x14ac:dyDescent="0.25">
      <c r="AAY3537" s="60"/>
      <c r="AAZ3537" s="60"/>
      <c r="ABA3537" s="60"/>
      <c r="ABB3537" s="60"/>
      <c r="ABC3537" s="60"/>
      <c r="ABD3537" s="60"/>
      <c r="ABE3537" s="60"/>
      <c r="ABF3537" s="60"/>
      <c r="ABG3537" s="60"/>
      <c r="ABH3537" s="60"/>
      <c r="ABI3537" s="60"/>
      <c r="ABJ3537" s="60"/>
      <c r="ABK3537" s="60"/>
      <c r="ABL3537" s="60"/>
      <c r="ABM3537" s="60"/>
      <c r="ABN3537" s="60"/>
      <c r="ABO3537" s="60"/>
      <c r="ABP3537" s="60"/>
      <c r="ABQ3537" s="60"/>
      <c r="ABR3537" s="60">
        <v>1.00275009606774</v>
      </c>
      <c r="ABS3537" s="60"/>
      <c r="ABT3537" s="60"/>
      <c r="ABU3537" s="60"/>
      <c r="ABV3537" s="60"/>
      <c r="ABW3537" s="60"/>
      <c r="ABX3537" s="60"/>
    </row>
    <row r="3538" spans="727:752" x14ac:dyDescent="0.25">
      <c r="AAY3538" s="60"/>
      <c r="AAZ3538" s="60"/>
      <c r="ABA3538" s="60"/>
      <c r="ABB3538" s="60"/>
      <c r="ABC3538" s="60"/>
      <c r="ABD3538" s="60"/>
      <c r="ABE3538" s="60"/>
      <c r="ABF3538" s="60"/>
      <c r="ABG3538" s="60"/>
      <c r="ABH3538" s="60"/>
      <c r="ABI3538" s="60"/>
      <c r="ABJ3538" s="60"/>
      <c r="ABK3538" s="60"/>
      <c r="ABL3538" s="60"/>
      <c r="ABM3538" s="60"/>
      <c r="ABN3538" s="60"/>
      <c r="ABO3538" s="60"/>
      <c r="ABP3538" s="60"/>
      <c r="ABQ3538" s="60"/>
      <c r="ABR3538" s="60">
        <v>1.0027460219900399</v>
      </c>
      <c r="ABS3538" s="60"/>
      <c r="ABT3538" s="60"/>
      <c r="ABU3538" s="60"/>
      <c r="ABV3538" s="60"/>
      <c r="ABW3538" s="60"/>
      <c r="ABX3538" s="60"/>
    </row>
    <row r="3539" spans="727:752" x14ac:dyDescent="0.25">
      <c r="AAY3539" s="60"/>
      <c r="AAZ3539" s="60"/>
      <c r="ABA3539" s="60"/>
      <c r="ABB3539" s="60"/>
      <c r="ABC3539" s="60"/>
      <c r="ABD3539" s="60"/>
      <c r="ABE3539" s="60"/>
      <c r="ABF3539" s="60"/>
      <c r="ABG3539" s="60"/>
      <c r="ABH3539" s="60"/>
      <c r="ABI3539" s="60"/>
      <c r="ABJ3539" s="60"/>
      <c r="ABK3539" s="60"/>
      <c r="ABL3539" s="60"/>
      <c r="ABM3539" s="60"/>
      <c r="ABN3539" s="60"/>
      <c r="ABO3539" s="60"/>
      <c r="ABP3539" s="60"/>
      <c r="ABQ3539" s="60"/>
      <c r="ABR3539" s="60">
        <v>1.00274255072421</v>
      </c>
      <c r="ABS3539" s="60"/>
      <c r="ABT3539" s="60"/>
      <c r="ABU3539" s="60"/>
      <c r="ABV3539" s="60"/>
      <c r="ABW3539" s="60"/>
      <c r="ABX3539" s="60"/>
    </row>
    <row r="3540" spans="727:752" x14ac:dyDescent="0.25">
      <c r="AAY3540" s="60"/>
      <c r="AAZ3540" s="60"/>
      <c r="ABA3540" s="60"/>
      <c r="ABB3540" s="60"/>
      <c r="ABC3540" s="60"/>
      <c r="ABD3540" s="60"/>
      <c r="ABE3540" s="60"/>
      <c r="ABF3540" s="60"/>
      <c r="ABG3540" s="60"/>
      <c r="ABH3540" s="60"/>
      <c r="ABI3540" s="60"/>
      <c r="ABJ3540" s="60"/>
      <c r="ABK3540" s="60"/>
      <c r="ABL3540" s="60"/>
      <c r="ABM3540" s="60"/>
      <c r="ABN3540" s="60"/>
      <c r="ABO3540" s="60"/>
      <c r="ABP3540" s="60"/>
      <c r="ABQ3540" s="60"/>
      <c r="ABR3540" s="60">
        <v>1.00273932183619</v>
      </c>
      <c r="ABS3540" s="60"/>
      <c r="ABT3540" s="60"/>
      <c r="ABU3540" s="60"/>
      <c r="ABV3540" s="60"/>
      <c r="ABW3540" s="60"/>
      <c r="ABX3540" s="60"/>
    </row>
    <row r="3541" spans="727:752" x14ac:dyDescent="0.25">
      <c r="AAY3541" s="60"/>
      <c r="AAZ3541" s="60"/>
      <c r="ABA3541" s="60"/>
      <c r="ABB3541" s="60"/>
      <c r="ABC3541" s="60"/>
      <c r="ABD3541" s="60"/>
      <c r="ABE3541" s="60"/>
      <c r="ABF3541" s="60"/>
      <c r="ABG3541" s="60"/>
      <c r="ABH3541" s="60"/>
      <c r="ABI3541" s="60"/>
      <c r="ABJ3541" s="60"/>
      <c r="ABK3541" s="60"/>
      <c r="ABL3541" s="60"/>
      <c r="ABM3541" s="60"/>
      <c r="ABN3541" s="60"/>
      <c r="ABO3541" s="60"/>
      <c r="ABP3541" s="60"/>
      <c r="ABQ3541" s="60"/>
      <c r="ABR3541" s="60">
        <v>1.00273812070438</v>
      </c>
      <c r="ABS3541" s="60"/>
      <c r="ABT3541" s="60"/>
      <c r="ABU3541" s="60"/>
      <c r="ABV3541" s="60"/>
      <c r="ABW3541" s="60"/>
      <c r="ABX3541" s="60"/>
    </row>
    <row r="3542" spans="727:752" x14ac:dyDescent="0.25">
      <c r="AAY3542" s="60"/>
      <c r="AAZ3542" s="60"/>
      <c r="ABA3542" s="60"/>
      <c r="ABB3542" s="60"/>
      <c r="ABC3542" s="60"/>
      <c r="ABD3542" s="60"/>
      <c r="ABE3542" s="60"/>
      <c r="ABF3542" s="60"/>
      <c r="ABG3542" s="60"/>
      <c r="ABH3542" s="60"/>
      <c r="ABI3542" s="60"/>
      <c r="ABJ3542" s="60"/>
      <c r="ABK3542" s="60"/>
      <c r="ABL3542" s="60"/>
      <c r="ABM3542" s="60"/>
      <c r="ABN3542" s="60"/>
      <c r="ABO3542" s="60"/>
      <c r="ABP3542" s="60"/>
      <c r="ABQ3542" s="60"/>
      <c r="ABR3542" s="60">
        <v>1.00273392651909</v>
      </c>
      <c r="ABS3542" s="60"/>
      <c r="ABT3542" s="60"/>
      <c r="ABU3542" s="60"/>
      <c r="ABV3542" s="60"/>
      <c r="ABW3542" s="60"/>
      <c r="ABX3542" s="60"/>
    </row>
    <row r="3543" spans="727:752" x14ac:dyDescent="0.25">
      <c r="AAY3543" s="60"/>
      <c r="AAZ3543" s="60"/>
      <c r="ABA3543" s="60"/>
      <c r="ABB3543" s="60"/>
      <c r="ABC3543" s="60"/>
      <c r="ABD3543" s="60"/>
      <c r="ABE3543" s="60"/>
      <c r="ABF3543" s="60"/>
      <c r="ABG3543" s="60"/>
      <c r="ABH3543" s="60"/>
      <c r="ABI3543" s="60"/>
      <c r="ABJ3543" s="60"/>
      <c r="ABK3543" s="60"/>
      <c r="ABL3543" s="60"/>
      <c r="ABM3543" s="60"/>
      <c r="ABN3543" s="60"/>
      <c r="ABO3543" s="60"/>
      <c r="ABP3543" s="60"/>
      <c r="ABQ3543" s="60"/>
      <c r="ABR3543" s="60">
        <v>1.0027332661496999</v>
      </c>
      <c r="ABS3543" s="60"/>
      <c r="ABT3543" s="60"/>
      <c r="ABU3543" s="60"/>
      <c r="ABV3543" s="60"/>
      <c r="ABW3543" s="60"/>
      <c r="ABX3543" s="60"/>
    </row>
    <row r="3544" spans="727:752" x14ac:dyDescent="0.25">
      <c r="AAY3544" s="60"/>
      <c r="AAZ3544" s="60"/>
      <c r="ABA3544" s="60"/>
      <c r="ABB3544" s="60"/>
      <c r="ABC3544" s="60"/>
      <c r="ABD3544" s="60"/>
      <c r="ABE3544" s="60"/>
      <c r="ABF3544" s="60"/>
      <c r="ABG3544" s="60"/>
      <c r="ABH3544" s="60"/>
      <c r="ABI3544" s="60"/>
      <c r="ABJ3544" s="60"/>
      <c r="ABK3544" s="60"/>
      <c r="ABL3544" s="60"/>
      <c r="ABM3544" s="60"/>
      <c r="ABN3544" s="60"/>
      <c r="ABO3544" s="60"/>
      <c r="ABP3544" s="60"/>
      <c r="ABQ3544" s="60"/>
      <c r="ABR3544" s="60">
        <v>1.00272979534809</v>
      </c>
      <c r="ABS3544" s="60"/>
      <c r="ABT3544" s="60"/>
      <c r="ABU3544" s="60"/>
      <c r="ABV3544" s="60"/>
      <c r="ABW3544" s="60"/>
      <c r="ABX3544" s="60"/>
    </row>
    <row r="3545" spans="727:752" x14ac:dyDescent="0.25">
      <c r="AAY3545" s="60"/>
      <c r="AAZ3545" s="60"/>
      <c r="ABA3545" s="60"/>
      <c r="ABB3545" s="60"/>
      <c r="ABC3545" s="60"/>
      <c r="ABD3545" s="60"/>
      <c r="ABE3545" s="60"/>
      <c r="ABF3545" s="60"/>
      <c r="ABG3545" s="60"/>
      <c r="ABH3545" s="60"/>
      <c r="ABI3545" s="60"/>
      <c r="ABJ3545" s="60"/>
      <c r="ABK3545" s="60"/>
      <c r="ABL3545" s="60"/>
      <c r="ABM3545" s="60"/>
      <c r="ABN3545" s="60"/>
      <c r="ABO3545" s="60"/>
      <c r="ABP3545" s="60"/>
      <c r="ABQ3545" s="60"/>
      <c r="ABR3545" s="60">
        <v>1.0027289105647501</v>
      </c>
      <c r="ABS3545" s="60"/>
      <c r="ABT3545" s="60"/>
      <c r="ABU3545" s="60"/>
      <c r="ABV3545" s="60"/>
      <c r="ABW3545" s="60"/>
      <c r="ABX3545" s="60"/>
    </row>
    <row r="3546" spans="727:752" x14ac:dyDescent="0.25">
      <c r="AAY3546" s="60"/>
      <c r="AAZ3546" s="60"/>
      <c r="ABA3546" s="60"/>
      <c r="ABB3546" s="60"/>
      <c r="ABC3546" s="60"/>
      <c r="ABD3546" s="60"/>
      <c r="ABE3546" s="60"/>
      <c r="ABF3546" s="60"/>
      <c r="ABG3546" s="60"/>
      <c r="ABH3546" s="60"/>
      <c r="ABI3546" s="60"/>
      <c r="ABJ3546" s="60"/>
      <c r="ABK3546" s="60"/>
      <c r="ABL3546" s="60"/>
      <c r="ABM3546" s="60"/>
      <c r="ABN3546" s="60"/>
      <c r="ABO3546" s="60"/>
      <c r="ABP3546" s="60"/>
      <c r="ABQ3546" s="60"/>
      <c r="ABR3546" s="60">
        <v>1.00272731469026</v>
      </c>
      <c r="ABS3546" s="60"/>
      <c r="ABT3546" s="60"/>
      <c r="ABU3546" s="60"/>
      <c r="ABV3546" s="60"/>
      <c r="ABW3546" s="60"/>
      <c r="ABX3546" s="60"/>
    </row>
    <row r="3547" spans="727:752" x14ac:dyDescent="0.25">
      <c r="AAY3547" s="60"/>
      <c r="AAZ3547" s="60"/>
      <c r="ABA3547" s="60"/>
      <c r="ABB3547" s="60"/>
      <c r="ABC3547" s="60"/>
      <c r="ABD3547" s="60"/>
      <c r="ABE3547" s="60"/>
      <c r="ABF3547" s="60"/>
      <c r="ABG3547" s="60"/>
      <c r="ABH3547" s="60"/>
      <c r="ABI3547" s="60"/>
      <c r="ABJ3547" s="60"/>
      <c r="ABK3547" s="60"/>
      <c r="ABL3547" s="60"/>
      <c r="ABM3547" s="60"/>
      <c r="ABN3547" s="60"/>
      <c r="ABO3547" s="60"/>
      <c r="ABP3547" s="60"/>
      <c r="ABQ3547" s="60"/>
      <c r="ABR3547" s="60">
        <v>1.00272508334293</v>
      </c>
      <c r="ABS3547" s="60"/>
      <c r="ABT3547" s="60"/>
      <c r="ABU3547" s="60"/>
      <c r="ABV3547" s="60"/>
      <c r="ABW3547" s="60"/>
      <c r="ABX3547" s="60"/>
    </row>
    <row r="3548" spans="727:752" x14ac:dyDescent="0.25">
      <c r="AAY3548" s="60"/>
      <c r="AAZ3548" s="60"/>
      <c r="ABA3548" s="60"/>
      <c r="ABB3548" s="60"/>
      <c r="ABC3548" s="60"/>
      <c r="ABD3548" s="60"/>
      <c r="ABE3548" s="60"/>
      <c r="ABF3548" s="60"/>
      <c r="ABG3548" s="60"/>
      <c r="ABH3548" s="60"/>
      <c r="ABI3548" s="60"/>
      <c r="ABJ3548" s="60"/>
      <c r="ABK3548" s="60"/>
      <c r="ABL3548" s="60"/>
      <c r="ABM3548" s="60"/>
      <c r="ABN3548" s="60"/>
      <c r="ABO3548" s="60"/>
      <c r="ABP3548" s="60"/>
      <c r="ABQ3548" s="60"/>
      <c r="ABR3548" s="60">
        <v>1.0027250337973399</v>
      </c>
      <c r="ABS3548" s="60"/>
      <c r="ABT3548" s="60"/>
      <c r="ABU3548" s="60"/>
      <c r="ABV3548" s="60"/>
      <c r="ABW3548" s="60"/>
      <c r="ABX3548" s="60"/>
    </row>
    <row r="3549" spans="727:752" x14ac:dyDescent="0.25">
      <c r="AAY3549" s="60"/>
      <c r="AAZ3549" s="60"/>
      <c r="ABA3549" s="60"/>
      <c r="ABB3549" s="60"/>
      <c r="ABC3549" s="60"/>
      <c r="ABD3549" s="60"/>
      <c r="ABE3549" s="60"/>
      <c r="ABF3549" s="60"/>
      <c r="ABG3549" s="60"/>
      <c r="ABH3549" s="60"/>
      <c r="ABI3549" s="60"/>
      <c r="ABJ3549" s="60"/>
      <c r="ABK3549" s="60"/>
      <c r="ABL3549" s="60"/>
      <c r="ABM3549" s="60"/>
      <c r="ABN3549" s="60"/>
      <c r="ABO3549" s="60"/>
      <c r="ABP3549" s="60"/>
      <c r="ABQ3549" s="60"/>
      <c r="ABR3549" s="60">
        <v>1.0027198696092801</v>
      </c>
      <c r="ABS3549" s="60"/>
      <c r="ABT3549" s="60"/>
      <c r="ABU3549" s="60"/>
      <c r="ABV3549" s="60"/>
      <c r="ABW3549" s="60"/>
      <c r="ABX3549" s="60"/>
    </row>
    <row r="3550" spans="727:752" x14ac:dyDescent="0.25">
      <c r="AAY3550" s="60"/>
      <c r="AAZ3550" s="60"/>
      <c r="ABA3550" s="60"/>
      <c r="ABB3550" s="60"/>
      <c r="ABC3550" s="60"/>
      <c r="ABD3550" s="60"/>
      <c r="ABE3550" s="60"/>
      <c r="ABF3550" s="60"/>
      <c r="ABG3550" s="60"/>
      <c r="ABH3550" s="60"/>
      <c r="ABI3550" s="60"/>
      <c r="ABJ3550" s="60"/>
      <c r="ABK3550" s="60"/>
      <c r="ABL3550" s="60"/>
      <c r="ABM3550" s="60"/>
      <c r="ABN3550" s="60"/>
      <c r="ABO3550" s="60"/>
      <c r="ABP3550" s="60"/>
      <c r="ABQ3550" s="60"/>
      <c r="ABR3550" s="60">
        <v>1.0027134413860399</v>
      </c>
      <c r="ABS3550" s="60"/>
      <c r="ABT3550" s="60"/>
      <c r="ABU3550" s="60"/>
      <c r="ABV3550" s="60"/>
      <c r="ABW3550" s="60"/>
      <c r="ABX3550" s="60"/>
    </row>
    <row r="3551" spans="727:752" x14ac:dyDescent="0.25">
      <c r="AAY3551" s="60"/>
      <c r="AAZ3551" s="60"/>
      <c r="ABA3551" s="60"/>
      <c r="ABB3551" s="60"/>
      <c r="ABC3551" s="60"/>
      <c r="ABD3551" s="60"/>
      <c r="ABE3551" s="60"/>
      <c r="ABF3551" s="60"/>
      <c r="ABG3551" s="60"/>
      <c r="ABH3551" s="60"/>
      <c r="ABI3551" s="60"/>
      <c r="ABJ3551" s="60"/>
      <c r="ABK3551" s="60"/>
      <c r="ABL3551" s="60"/>
      <c r="ABM3551" s="60"/>
      <c r="ABN3551" s="60"/>
      <c r="ABO3551" s="60"/>
      <c r="ABP3551" s="60"/>
      <c r="ABQ3551" s="60"/>
      <c r="ABR3551" s="60">
        <v>1.0027125648692901</v>
      </c>
      <c r="ABS3551" s="60"/>
      <c r="ABT3551" s="60"/>
      <c r="ABU3551" s="60"/>
      <c r="ABV3551" s="60"/>
      <c r="ABW3551" s="60"/>
      <c r="ABX3551" s="60"/>
    </row>
    <row r="3552" spans="727:752" x14ac:dyDescent="0.25">
      <c r="AAY3552" s="60"/>
      <c r="AAZ3552" s="60"/>
      <c r="ABA3552" s="60"/>
      <c r="ABB3552" s="60"/>
      <c r="ABC3552" s="60"/>
      <c r="ABD3552" s="60"/>
      <c r="ABE3552" s="60"/>
      <c r="ABF3552" s="60"/>
      <c r="ABG3552" s="60"/>
      <c r="ABH3552" s="60"/>
      <c r="ABI3552" s="60"/>
      <c r="ABJ3552" s="60"/>
      <c r="ABK3552" s="60"/>
      <c r="ABL3552" s="60"/>
      <c r="ABM3552" s="60"/>
      <c r="ABN3552" s="60"/>
      <c r="ABO3552" s="60"/>
      <c r="ABP3552" s="60"/>
      <c r="ABQ3552" s="60"/>
      <c r="ABR3552" s="60">
        <v>1.00270365164508</v>
      </c>
      <c r="ABS3552" s="60"/>
      <c r="ABT3552" s="60"/>
      <c r="ABU3552" s="60"/>
      <c r="ABV3552" s="60"/>
      <c r="ABW3552" s="60"/>
      <c r="ABX3552" s="60"/>
    </row>
    <row r="3553" spans="727:752" x14ac:dyDescent="0.25">
      <c r="AAY3553" s="60"/>
      <c r="AAZ3553" s="60"/>
      <c r="ABA3553" s="60"/>
      <c r="ABB3553" s="60"/>
      <c r="ABC3553" s="60"/>
      <c r="ABD3553" s="60"/>
      <c r="ABE3553" s="60"/>
      <c r="ABF3553" s="60"/>
      <c r="ABG3553" s="60"/>
      <c r="ABH3553" s="60"/>
      <c r="ABI3553" s="60"/>
      <c r="ABJ3553" s="60"/>
      <c r="ABK3553" s="60"/>
      <c r="ABL3553" s="60"/>
      <c r="ABM3553" s="60"/>
      <c r="ABN3553" s="60"/>
      <c r="ABO3553" s="60"/>
      <c r="ABP3553" s="60"/>
      <c r="ABQ3553" s="60"/>
      <c r="ABR3553" s="60">
        <v>1.0027030001041799</v>
      </c>
      <c r="ABS3553" s="60"/>
      <c r="ABT3553" s="60"/>
      <c r="ABU3553" s="60"/>
      <c r="ABV3553" s="60"/>
      <c r="ABW3553" s="60"/>
      <c r="ABX3553" s="60"/>
    </row>
    <row r="3554" spans="727:752" x14ac:dyDescent="0.25">
      <c r="AAY3554" s="60"/>
      <c r="AAZ3554" s="60"/>
      <c r="ABA3554" s="60"/>
      <c r="ABB3554" s="60"/>
      <c r="ABC3554" s="60"/>
      <c r="ABD3554" s="60"/>
      <c r="ABE3554" s="60"/>
      <c r="ABF3554" s="60"/>
      <c r="ABG3554" s="60"/>
      <c r="ABH3554" s="60"/>
      <c r="ABI3554" s="60"/>
      <c r="ABJ3554" s="60"/>
      <c r="ABK3554" s="60"/>
      <c r="ABL3554" s="60"/>
      <c r="ABM3554" s="60"/>
      <c r="ABN3554" s="60"/>
      <c r="ABO3554" s="60"/>
      <c r="ABP3554" s="60"/>
      <c r="ABQ3554" s="60"/>
      <c r="ABR3554" s="60">
        <v>1.00270236223002</v>
      </c>
      <c r="ABS3554" s="60"/>
      <c r="ABT3554" s="60"/>
      <c r="ABU3554" s="60"/>
      <c r="ABV3554" s="60"/>
      <c r="ABW3554" s="60"/>
      <c r="ABX3554" s="60"/>
    </row>
    <row r="3555" spans="727:752" x14ac:dyDescent="0.25">
      <c r="AAY3555" s="60"/>
      <c r="AAZ3555" s="60"/>
      <c r="ABA3555" s="60"/>
      <c r="ABB3555" s="60"/>
      <c r="ABC3555" s="60"/>
      <c r="ABD3555" s="60"/>
      <c r="ABE3555" s="60"/>
      <c r="ABF3555" s="60"/>
      <c r="ABG3555" s="60"/>
      <c r="ABH3555" s="60"/>
      <c r="ABI3555" s="60"/>
      <c r="ABJ3555" s="60"/>
      <c r="ABK3555" s="60"/>
      <c r="ABL3555" s="60"/>
      <c r="ABM3555" s="60"/>
      <c r="ABN3555" s="60"/>
      <c r="ABO3555" s="60"/>
      <c r="ABP3555" s="60"/>
      <c r="ABQ3555" s="60"/>
      <c r="ABR3555" s="60">
        <v>1.0026911155787199</v>
      </c>
      <c r="ABS3555" s="60"/>
      <c r="ABT3555" s="60"/>
      <c r="ABU3555" s="60"/>
      <c r="ABV3555" s="60"/>
      <c r="ABW3555" s="60"/>
      <c r="ABX3555" s="60"/>
    </row>
    <row r="3556" spans="727:752" x14ac:dyDescent="0.25">
      <c r="AAY3556" s="60"/>
      <c r="AAZ3556" s="60"/>
      <c r="ABA3556" s="60"/>
      <c r="ABB3556" s="60"/>
      <c r="ABC3556" s="60"/>
      <c r="ABD3556" s="60"/>
      <c r="ABE3556" s="60"/>
      <c r="ABF3556" s="60"/>
      <c r="ABG3556" s="60"/>
      <c r="ABH3556" s="60"/>
      <c r="ABI3556" s="60"/>
      <c r="ABJ3556" s="60"/>
      <c r="ABK3556" s="60"/>
      <c r="ABL3556" s="60"/>
      <c r="ABM3556" s="60"/>
      <c r="ABN3556" s="60"/>
      <c r="ABO3556" s="60"/>
      <c r="ABP3556" s="60"/>
      <c r="ABQ3556" s="60"/>
      <c r="ABR3556" s="60">
        <v>1.0026893428802599</v>
      </c>
      <c r="ABS3556" s="60"/>
      <c r="ABT3556" s="60"/>
      <c r="ABU3556" s="60"/>
      <c r="ABV3556" s="60"/>
      <c r="ABW3556" s="60"/>
      <c r="ABX3556" s="60"/>
    </row>
    <row r="3557" spans="727:752" x14ac:dyDescent="0.25">
      <c r="AAY3557" s="60"/>
      <c r="AAZ3557" s="60"/>
      <c r="ABA3557" s="60"/>
      <c r="ABB3557" s="60"/>
      <c r="ABC3557" s="60"/>
      <c r="ABD3557" s="60"/>
      <c r="ABE3557" s="60"/>
      <c r="ABF3557" s="60"/>
      <c r="ABG3557" s="60"/>
      <c r="ABH3557" s="60"/>
      <c r="ABI3557" s="60"/>
      <c r="ABJ3557" s="60"/>
      <c r="ABK3557" s="60"/>
      <c r="ABL3557" s="60"/>
      <c r="ABM3557" s="60"/>
      <c r="ABN3557" s="60"/>
      <c r="ABO3557" s="60"/>
      <c r="ABP3557" s="60"/>
      <c r="ABQ3557" s="60"/>
      <c r="ABR3557" s="60">
        <v>1.00268838914865</v>
      </c>
      <c r="ABS3557" s="60"/>
      <c r="ABT3557" s="60"/>
      <c r="ABU3557" s="60"/>
      <c r="ABV3557" s="60"/>
      <c r="ABW3557" s="60"/>
      <c r="ABX3557" s="60"/>
    </row>
    <row r="3558" spans="727:752" x14ac:dyDescent="0.25">
      <c r="AAY3558" s="60"/>
      <c r="AAZ3558" s="60"/>
      <c r="ABA3558" s="60"/>
      <c r="ABB3558" s="60"/>
      <c r="ABC3558" s="60"/>
      <c r="ABD3558" s="60"/>
      <c r="ABE3558" s="60"/>
      <c r="ABF3558" s="60"/>
      <c r="ABG3558" s="60"/>
      <c r="ABH3558" s="60"/>
      <c r="ABI3558" s="60"/>
      <c r="ABJ3558" s="60"/>
      <c r="ABK3558" s="60"/>
      <c r="ABL3558" s="60"/>
      <c r="ABM3558" s="60"/>
      <c r="ABN3558" s="60"/>
      <c r="ABO3558" s="60"/>
      <c r="ABP3558" s="60"/>
      <c r="ABQ3558" s="60"/>
      <c r="ABR3558" s="60">
        <v>1.00268757470123</v>
      </c>
      <c r="ABS3558" s="60"/>
      <c r="ABT3558" s="60"/>
      <c r="ABU3558" s="60"/>
      <c r="ABV3558" s="60"/>
      <c r="ABW3558" s="60"/>
      <c r="ABX3558" s="60"/>
    </row>
    <row r="3559" spans="727:752" x14ac:dyDescent="0.25">
      <c r="AAY3559" s="60"/>
      <c r="AAZ3559" s="60"/>
      <c r="ABA3559" s="60"/>
      <c r="ABB3559" s="60"/>
      <c r="ABC3559" s="60"/>
      <c r="ABD3559" s="60"/>
      <c r="ABE3559" s="60"/>
      <c r="ABF3559" s="60"/>
      <c r="ABG3559" s="60"/>
      <c r="ABH3559" s="60"/>
      <c r="ABI3559" s="60"/>
      <c r="ABJ3559" s="60"/>
      <c r="ABK3559" s="60"/>
      <c r="ABL3559" s="60"/>
      <c r="ABM3559" s="60"/>
      <c r="ABN3559" s="60"/>
      <c r="ABO3559" s="60"/>
      <c r="ABP3559" s="60"/>
      <c r="ABQ3559" s="60"/>
      <c r="ABR3559" s="60">
        <v>1.0026875629108101</v>
      </c>
      <c r="ABS3559" s="60"/>
      <c r="ABT3559" s="60"/>
      <c r="ABU3559" s="60"/>
      <c r="ABV3559" s="60"/>
      <c r="ABW3559" s="60"/>
      <c r="ABX3559" s="60"/>
    </row>
    <row r="3560" spans="727:752" x14ac:dyDescent="0.25">
      <c r="AAY3560" s="60"/>
      <c r="AAZ3560" s="60"/>
      <c r="ABA3560" s="60"/>
      <c r="ABB3560" s="60"/>
      <c r="ABC3560" s="60"/>
      <c r="ABD3560" s="60"/>
      <c r="ABE3560" s="60"/>
      <c r="ABF3560" s="60"/>
      <c r="ABG3560" s="60"/>
      <c r="ABH3560" s="60"/>
      <c r="ABI3560" s="60"/>
      <c r="ABJ3560" s="60"/>
      <c r="ABK3560" s="60"/>
      <c r="ABL3560" s="60"/>
      <c r="ABM3560" s="60"/>
      <c r="ABN3560" s="60"/>
      <c r="ABO3560" s="60"/>
      <c r="ABP3560" s="60"/>
      <c r="ABQ3560" s="60"/>
      <c r="ABR3560" s="60">
        <v>1.0026848132228601</v>
      </c>
      <c r="ABS3560" s="60"/>
      <c r="ABT3560" s="60"/>
      <c r="ABU3560" s="60"/>
      <c r="ABV3560" s="60"/>
      <c r="ABW3560" s="60"/>
      <c r="ABX3560" s="60"/>
    </row>
    <row r="3561" spans="727:752" x14ac:dyDescent="0.25">
      <c r="AAY3561" s="60"/>
      <c r="AAZ3561" s="60"/>
      <c r="ABA3561" s="60"/>
      <c r="ABB3561" s="60"/>
      <c r="ABC3561" s="60"/>
      <c r="ABD3561" s="60"/>
      <c r="ABE3561" s="60"/>
      <c r="ABF3561" s="60"/>
      <c r="ABG3561" s="60"/>
      <c r="ABH3561" s="60"/>
      <c r="ABI3561" s="60"/>
      <c r="ABJ3561" s="60"/>
      <c r="ABK3561" s="60"/>
      <c r="ABL3561" s="60"/>
      <c r="ABM3561" s="60"/>
      <c r="ABN3561" s="60"/>
      <c r="ABO3561" s="60"/>
      <c r="ABP3561" s="60"/>
      <c r="ABQ3561" s="60"/>
      <c r="ABR3561" s="60">
        <v>1.0026847367893501</v>
      </c>
      <c r="ABS3561" s="60"/>
      <c r="ABT3561" s="60"/>
      <c r="ABU3561" s="60"/>
      <c r="ABV3561" s="60"/>
      <c r="ABW3561" s="60"/>
      <c r="ABX3561" s="60"/>
    </row>
    <row r="3562" spans="727:752" x14ac:dyDescent="0.25">
      <c r="AAY3562" s="60"/>
      <c r="AAZ3562" s="60"/>
      <c r="ABA3562" s="60"/>
      <c r="ABB3562" s="60"/>
      <c r="ABC3562" s="60"/>
      <c r="ABD3562" s="60"/>
      <c r="ABE3562" s="60"/>
      <c r="ABF3562" s="60"/>
      <c r="ABG3562" s="60"/>
      <c r="ABH3562" s="60"/>
      <c r="ABI3562" s="60"/>
      <c r="ABJ3562" s="60"/>
      <c r="ABK3562" s="60"/>
      <c r="ABL3562" s="60"/>
      <c r="ABM3562" s="60"/>
      <c r="ABN3562" s="60"/>
      <c r="ABO3562" s="60"/>
      <c r="ABP3562" s="60"/>
      <c r="ABQ3562" s="60"/>
      <c r="ABR3562" s="60">
        <v>1.0026846783618899</v>
      </c>
      <c r="ABS3562" s="60"/>
      <c r="ABT3562" s="60"/>
      <c r="ABU3562" s="60"/>
      <c r="ABV3562" s="60"/>
      <c r="ABW3562" s="60"/>
      <c r="ABX3562" s="60"/>
    </row>
    <row r="3563" spans="727:752" x14ac:dyDescent="0.25">
      <c r="AAY3563" s="60"/>
      <c r="AAZ3563" s="60"/>
      <c r="ABA3563" s="60"/>
      <c r="ABB3563" s="60"/>
      <c r="ABC3563" s="60"/>
      <c r="ABD3563" s="60"/>
      <c r="ABE3563" s="60"/>
      <c r="ABF3563" s="60"/>
      <c r="ABG3563" s="60"/>
      <c r="ABH3563" s="60"/>
      <c r="ABI3563" s="60"/>
      <c r="ABJ3563" s="60"/>
      <c r="ABK3563" s="60"/>
      <c r="ABL3563" s="60"/>
      <c r="ABM3563" s="60"/>
      <c r="ABN3563" s="60"/>
      <c r="ABO3563" s="60"/>
      <c r="ABP3563" s="60"/>
      <c r="ABQ3563" s="60"/>
      <c r="ABR3563" s="60">
        <v>1.0026807494930099</v>
      </c>
      <c r="ABS3563" s="60"/>
      <c r="ABT3563" s="60"/>
      <c r="ABU3563" s="60"/>
      <c r="ABV3563" s="60"/>
      <c r="ABW3563" s="60"/>
      <c r="ABX3563" s="60"/>
    </row>
    <row r="3564" spans="727:752" x14ac:dyDescent="0.25">
      <c r="AAY3564" s="60"/>
      <c r="AAZ3564" s="60"/>
      <c r="ABA3564" s="60"/>
      <c r="ABB3564" s="60"/>
      <c r="ABC3564" s="60"/>
      <c r="ABD3564" s="60"/>
      <c r="ABE3564" s="60"/>
      <c r="ABF3564" s="60"/>
      <c r="ABG3564" s="60"/>
      <c r="ABH3564" s="60"/>
      <c r="ABI3564" s="60"/>
      <c r="ABJ3564" s="60"/>
      <c r="ABK3564" s="60"/>
      <c r="ABL3564" s="60"/>
      <c r="ABM3564" s="60"/>
      <c r="ABN3564" s="60"/>
      <c r="ABO3564" s="60"/>
      <c r="ABP3564" s="60"/>
      <c r="ABQ3564" s="60"/>
      <c r="ABR3564" s="60">
        <v>1.0026796876958399</v>
      </c>
      <c r="ABS3564" s="60"/>
      <c r="ABT3564" s="60"/>
      <c r="ABU3564" s="60"/>
      <c r="ABV3564" s="60"/>
      <c r="ABW3564" s="60"/>
      <c r="ABX3564" s="60"/>
    </row>
    <row r="3565" spans="727:752" x14ac:dyDescent="0.25">
      <c r="AAY3565" s="60"/>
      <c r="AAZ3565" s="60"/>
      <c r="ABA3565" s="60"/>
      <c r="ABB3565" s="60"/>
      <c r="ABC3565" s="60"/>
      <c r="ABD3565" s="60"/>
      <c r="ABE3565" s="60"/>
      <c r="ABF3565" s="60"/>
      <c r="ABG3565" s="60"/>
      <c r="ABH3565" s="60"/>
      <c r="ABI3565" s="60"/>
      <c r="ABJ3565" s="60"/>
      <c r="ABK3565" s="60"/>
      <c r="ABL3565" s="60"/>
      <c r="ABM3565" s="60"/>
      <c r="ABN3565" s="60"/>
      <c r="ABO3565" s="60"/>
      <c r="ABP3565" s="60"/>
      <c r="ABQ3565" s="60"/>
      <c r="ABR3565" s="60">
        <v>1.00267953522528</v>
      </c>
      <c r="ABS3565" s="60"/>
      <c r="ABT3565" s="60"/>
      <c r="ABU3565" s="60"/>
      <c r="ABV3565" s="60"/>
      <c r="ABW3565" s="60"/>
      <c r="ABX3565" s="60"/>
    </row>
    <row r="3566" spans="727:752" x14ac:dyDescent="0.25">
      <c r="AAY3566" s="60"/>
      <c r="AAZ3566" s="60"/>
      <c r="ABA3566" s="60"/>
      <c r="ABB3566" s="60"/>
      <c r="ABC3566" s="60"/>
      <c r="ABD3566" s="60"/>
      <c r="ABE3566" s="60"/>
      <c r="ABF3566" s="60"/>
      <c r="ABG3566" s="60"/>
      <c r="ABH3566" s="60"/>
      <c r="ABI3566" s="60"/>
      <c r="ABJ3566" s="60"/>
      <c r="ABK3566" s="60"/>
      <c r="ABL3566" s="60"/>
      <c r="ABM3566" s="60"/>
      <c r="ABN3566" s="60"/>
      <c r="ABO3566" s="60"/>
      <c r="ABP3566" s="60"/>
      <c r="ABQ3566" s="60"/>
      <c r="ABR3566" s="60">
        <v>1.0026771417420901</v>
      </c>
      <c r="ABS3566" s="60"/>
      <c r="ABT3566" s="60"/>
      <c r="ABU3566" s="60"/>
      <c r="ABV3566" s="60"/>
      <c r="ABW3566" s="60"/>
      <c r="ABX3566" s="60"/>
    </row>
    <row r="3567" spans="727:752" x14ac:dyDescent="0.25">
      <c r="AAY3567" s="60"/>
      <c r="AAZ3567" s="60"/>
      <c r="ABA3567" s="60"/>
      <c r="ABB3567" s="60"/>
      <c r="ABC3567" s="60"/>
      <c r="ABD3567" s="60"/>
      <c r="ABE3567" s="60"/>
      <c r="ABF3567" s="60"/>
      <c r="ABG3567" s="60"/>
      <c r="ABH3567" s="60"/>
      <c r="ABI3567" s="60"/>
      <c r="ABJ3567" s="60"/>
      <c r="ABK3567" s="60"/>
      <c r="ABL3567" s="60"/>
      <c r="ABM3567" s="60"/>
      <c r="ABN3567" s="60"/>
      <c r="ABO3567" s="60"/>
      <c r="ABP3567" s="60"/>
      <c r="ABQ3567" s="60"/>
      <c r="ABR3567" s="60">
        <v>1.0026742420104999</v>
      </c>
      <c r="ABS3567" s="60"/>
      <c r="ABT3567" s="60"/>
      <c r="ABU3567" s="60"/>
      <c r="ABV3567" s="60"/>
      <c r="ABW3567" s="60"/>
      <c r="ABX3567" s="60"/>
    </row>
    <row r="3568" spans="727:752" x14ac:dyDescent="0.25">
      <c r="AAY3568" s="60"/>
      <c r="AAZ3568" s="60"/>
      <c r="ABA3568" s="60"/>
      <c r="ABB3568" s="60"/>
      <c r="ABC3568" s="60"/>
      <c r="ABD3568" s="60"/>
      <c r="ABE3568" s="60"/>
      <c r="ABF3568" s="60"/>
      <c r="ABG3568" s="60"/>
      <c r="ABH3568" s="60"/>
      <c r="ABI3568" s="60"/>
      <c r="ABJ3568" s="60"/>
      <c r="ABK3568" s="60"/>
      <c r="ABL3568" s="60"/>
      <c r="ABM3568" s="60"/>
      <c r="ABN3568" s="60"/>
      <c r="ABO3568" s="60"/>
      <c r="ABP3568" s="60"/>
      <c r="ABQ3568" s="60"/>
      <c r="ABR3568" s="60">
        <v>1.0026693754192999</v>
      </c>
      <c r="ABS3568" s="60"/>
      <c r="ABT3568" s="60"/>
      <c r="ABU3568" s="60"/>
      <c r="ABV3568" s="60"/>
      <c r="ABW3568" s="60"/>
      <c r="ABX3568" s="60"/>
    </row>
    <row r="3569" spans="727:752" x14ac:dyDescent="0.25">
      <c r="AAY3569" s="60"/>
      <c r="AAZ3569" s="60"/>
      <c r="ABA3569" s="60"/>
      <c r="ABB3569" s="60"/>
      <c r="ABC3569" s="60"/>
      <c r="ABD3569" s="60"/>
      <c r="ABE3569" s="60"/>
      <c r="ABF3569" s="60"/>
      <c r="ABG3569" s="60"/>
      <c r="ABH3569" s="60"/>
      <c r="ABI3569" s="60"/>
      <c r="ABJ3569" s="60"/>
      <c r="ABK3569" s="60"/>
      <c r="ABL3569" s="60"/>
      <c r="ABM3569" s="60"/>
      <c r="ABN3569" s="60"/>
      <c r="ABO3569" s="60"/>
      <c r="ABP3569" s="60"/>
      <c r="ABQ3569" s="60"/>
      <c r="ABR3569" s="60">
        <v>1.0026682264884901</v>
      </c>
      <c r="ABS3569" s="60"/>
      <c r="ABT3569" s="60"/>
      <c r="ABU3569" s="60"/>
      <c r="ABV3569" s="60"/>
      <c r="ABW3569" s="60"/>
      <c r="ABX3569" s="60"/>
    </row>
    <row r="3570" spans="727:752" x14ac:dyDescent="0.25">
      <c r="AAY3570" s="60"/>
      <c r="AAZ3570" s="60"/>
      <c r="ABA3570" s="60"/>
      <c r="ABB3570" s="60"/>
      <c r="ABC3570" s="60"/>
      <c r="ABD3570" s="60"/>
      <c r="ABE3570" s="60"/>
      <c r="ABF3570" s="60"/>
      <c r="ABG3570" s="60"/>
      <c r="ABH3570" s="60"/>
      <c r="ABI3570" s="60"/>
      <c r="ABJ3570" s="60"/>
      <c r="ABK3570" s="60"/>
      <c r="ABL3570" s="60"/>
      <c r="ABM3570" s="60"/>
      <c r="ABN3570" s="60"/>
      <c r="ABO3570" s="60"/>
      <c r="ABP3570" s="60"/>
      <c r="ABQ3570" s="60"/>
      <c r="ABR3570" s="60">
        <v>1.00266670774696</v>
      </c>
      <c r="ABS3570" s="60"/>
      <c r="ABT3570" s="60"/>
      <c r="ABU3570" s="60"/>
      <c r="ABV3570" s="60"/>
      <c r="ABW3570" s="60"/>
      <c r="ABX3570" s="60"/>
    </row>
    <row r="3571" spans="727:752" x14ac:dyDescent="0.25">
      <c r="AAY3571" s="60"/>
      <c r="AAZ3571" s="60"/>
      <c r="ABA3571" s="60"/>
      <c r="ABB3571" s="60"/>
      <c r="ABC3571" s="60"/>
      <c r="ABD3571" s="60"/>
      <c r="ABE3571" s="60"/>
      <c r="ABF3571" s="60"/>
      <c r="ABG3571" s="60"/>
      <c r="ABH3571" s="60"/>
      <c r="ABI3571" s="60"/>
      <c r="ABJ3571" s="60"/>
      <c r="ABK3571" s="60"/>
      <c r="ABL3571" s="60"/>
      <c r="ABM3571" s="60"/>
      <c r="ABN3571" s="60"/>
      <c r="ABO3571" s="60"/>
      <c r="ABP3571" s="60"/>
      <c r="ABQ3571" s="60"/>
      <c r="ABR3571" s="60">
        <v>1.0026631789187199</v>
      </c>
      <c r="ABS3571" s="60"/>
      <c r="ABT3571" s="60"/>
      <c r="ABU3571" s="60"/>
      <c r="ABV3571" s="60"/>
      <c r="ABW3571" s="60"/>
      <c r="ABX3571" s="60"/>
    </row>
    <row r="3572" spans="727:752" x14ac:dyDescent="0.25">
      <c r="AAY3572" s="60"/>
      <c r="AAZ3572" s="60"/>
      <c r="ABA3572" s="60"/>
      <c r="ABB3572" s="60"/>
      <c r="ABC3572" s="60"/>
      <c r="ABD3572" s="60"/>
      <c r="ABE3572" s="60"/>
      <c r="ABF3572" s="60"/>
      <c r="ABG3572" s="60"/>
      <c r="ABH3572" s="60"/>
      <c r="ABI3572" s="60"/>
      <c r="ABJ3572" s="60"/>
      <c r="ABK3572" s="60"/>
      <c r="ABL3572" s="60"/>
      <c r="ABM3572" s="60"/>
      <c r="ABN3572" s="60"/>
      <c r="ABO3572" s="60"/>
      <c r="ABP3572" s="60"/>
      <c r="ABQ3572" s="60"/>
      <c r="ABR3572" s="60">
        <v>1.0026572000668701</v>
      </c>
      <c r="ABS3572" s="60"/>
      <c r="ABT3572" s="60"/>
      <c r="ABU3572" s="60"/>
      <c r="ABV3572" s="60"/>
      <c r="ABW3572" s="60"/>
      <c r="ABX3572" s="60"/>
    </row>
    <row r="3573" spans="727:752" x14ac:dyDescent="0.25">
      <c r="AAY3573" s="60"/>
      <c r="AAZ3573" s="60"/>
      <c r="ABA3573" s="60"/>
      <c r="ABB3573" s="60"/>
      <c r="ABC3573" s="60"/>
      <c r="ABD3573" s="60"/>
      <c r="ABE3573" s="60"/>
      <c r="ABF3573" s="60"/>
      <c r="ABG3573" s="60"/>
      <c r="ABH3573" s="60"/>
      <c r="ABI3573" s="60"/>
      <c r="ABJ3573" s="60"/>
      <c r="ABK3573" s="60"/>
      <c r="ABL3573" s="60"/>
      <c r="ABM3573" s="60"/>
      <c r="ABN3573" s="60"/>
      <c r="ABO3573" s="60"/>
      <c r="ABP3573" s="60"/>
      <c r="ABQ3573" s="60"/>
      <c r="ABR3573" s="60">
        <v>1.0026562852593299</v>
      </c>
      <c r="ABS3573" s="60"/>
      <c r="ABT3573" s="60"/>
      <c r="ABU3573" s="60"/>
      <c r="ABV3573" s="60"/>
      <c r="ABW3573" s="60"/>
      <c r="ABX3573" s="60"/>
    </row>
    <row r="3574" spans="727:752" x14ac:dyDescent="0.25">
      <c r="AAY3574" s="60"/>
      <c r="AAZ3574" s="60"/>
      <c r="ABA3574" s="60"/>
      <c r="ABB3574" s="60"/>
      <c r="ABC3574" s="60"/>
      <c r="ABD3574" s="60"/>
      <c r="ABE3574" s="60"/>
      <c r="ABF3574" s="60"/>
      <c r="ABG3574" s="60"/>
      <c r="ABH3574" s="60"/>
      <c r="ABI3574" s="60"/>
      <c r="ABJ3574" s="60"/>
      <c r="ABK3574" s="60"/>
      <c r="ABL3574" s="60"/>
      <c r="ABM3574" s="60"/>
      <c r="ABN3574" s="60"/>
      <c r="ABO3574" s="60"/>
      <c r="ABP3574" s="60"/>
      <c r="ABQ3574" s="60"/>
      <c r="ABR3574" s="60">
        <v>1.00265526529927</v>
      </c>
      <c r="ABS3574" s="60"/>
      <c r="ABT3574" s="60"/>
      <c r="ABU3574" s="60"/>
      <c r="ABV3574" s="60"/>
      <c r="ABW3574" s="60"/>
      <c r="ABX3574" s="60"/>
    </row>
    <row r="3575" spans="727:752" x14ac:dyDescent="0.25">
      <c r="AAY3575" s="60"/>
      <c r="AAZ3575" s="60"/>
      <c r="ABA3575" s="60"/>
      <c r="ABB3575" s="60"/>
      <c r="ABC3575" s="60"/>
      <c r="ABD3575" s="60"/>
      <c r="ABE3575" s="60"/>
      <c r="ABF3575" s="60"/>
      <c r="ABG3575" s="60"/>
      <c r="ABH3575" s="60"/>
      <c r="ABI3575" s="60"/>
      <c r="ABJ3575" s="60"/>
      <c r="ABK3575" s="60"/>
      <c r="ABL3575" s="60"/>
      <c r="ABM3575" s="60"/>
      <c r="ABN3575" s="60"/>
      <c r="ABO3575" s="60"/>
      <c r="ABP3575" s="60"/>
      <c r="ABQ3575" s="60"/>
      <c r="ABR3575" s="60">
        <v>1.0026516579428399</v>
      </c>
      <c r="ABS3575" s="60"/>
      <c r="ABT3575" s="60"/>
      <c r="ABU3575" s="60"/>
      <c r="ABV3575" s="60"/>
      <c r="ABW3575" s="60"/>
      <c r="ABX3575" s="60"/>
    </row>
    <row r="3576" spans="727:752" x14ac:dyDescent="0.25">
      <c r="AAY3576" s="60"/>
      <c r="AAZ3576" s="60"/>
      <c r="ABA3576" s="60"/>
      <c r="ABB3576" s="60"/>
      <c r="ABC3576" s="60"/>
      <c r="ABD3576" s="60"/>
      <c r="ABE3576" s="60"/>
      <c r="ABF3576" s="60"/>
      <c r="ABG3576" s="60"/>
      <c r="ABH3576" s="60"/>
      <c r="ABI3576" s="60"/>
      <c r="ABJ3576" s="60"/>
      <c r="ABK3576" s="60"/>
      <c r="ABL3576" s="60"/>
      <c r="ABM3576" s="60"/>
      <c r="ABN3576" s="60"/>
      <c r="ABO3576" s="60"/>
      <c r="ABP3576" s="60"/>
      <c r="ABQ3576" s="60"/>
      <c r="ABR3576" s="60">
        <v>1.0026491464778799</v>
      </c>
      <c r="ABS3576" s="60"/>
      <c r="ABT3576" s="60"/>
      <c r="ABU3576" s="60"/>
      <c r="ABV3576" s="60"/>
      <c r="ABW3576" s="60"/>
      <c r="ABX3576" s="60"/>
    </row>
    <row r="3577" spans="727:752" x14ac:dyDescent="0.25">
      <c r="AAY3577" s="60"/>
      <c r="AAZ3577" s="60"/>
      <c r="ABA3577" s="60"/>
      <c r="ABB3577" s="60"/>
      <c r="ABC3577" s="60"/>
      <c r="ABD3577" s="60"/>
      <c r="ABE3577" s="60"/>
      <c r="ABF3577" s="60"/>
      <c r="ABG3577" s="60"/>
      <c r="ABH3577" s="60"/>
      <c r="ABI3577" s="60"/>
      <c r="ABJ3577" s="60"/>
      <c r="ABK3577" s="60"/>
      <c r="ABL3577" s="60"/>
      <c r="ABM3577" s="60"/>
      <c r="ABN3577" s="60"/>
      <c r="ABO3577" s="60"/>
      <c r="ABP3577" s="60"/>
      <c r="ABQ3577" s="60"/>
      <c r="ABR3577" s="60">
        <v>1.00264546172804</v>
      </c>
      <c r="ABS3577" s="60"/>
      <c r="ABT3577" s="60"/>
      <c r="ABU3577" s="60"/>
      <c r="ABV3577" s="60"/>
      <c r="ABW3577" s="60"/>
      <c r="ABX3577" s="60"/>
    </row>
    <row r="3578" spans="727:752" x14ac:dyDescent="0.25">
      <c r="AAY3578" s="60"/>
      <c r="AAZ3578" s="60"/>
      <c r="ABA3578" s="60"/>
      <c r="ABB3578" s="60"/>
      <c r="ABC3578" s="60"/>
      <c r="ABD3578" s="60"/>
      <c r="ABE3578" s="60"/>
      <c r="ABF3578" s="60"/>
      <c r="ABG3578" s="60"/>
      <c r="ABH3578" s="60"/>
      <c r="ABI3578" s="60"/>
      <c r="ABJ3578" s="60"/>
      <c r="ABK3578" s="60"/>
      <c r="ABL3578" s="60"/>
      <c r="ABM3578" s="60"/>
      <c r="ABN3578" s="60"/>
      <c r="ABO3578" s="60"/>
      <c r="ABP3578" s="60"/>
      <c r="ABQ3578" s="60"/>
      <c r="ABR3578" s="60">
        <v>1.0026440669263901</v>
      </c>
      <c r="ABS3578" s="60"/>
      <c r="ABT3578" s="60"/>
      <c r="ABU3578" s="60"/>
      <c r="ABV3578" s="60"/>
      <c r="ABW3578" s="60"/>
      <c r="ABX3578" s="60"/>
    </row>
    <row r="3579" spans="727:752" x14ac:dyDescent="0.25">
      <c r="AAY3579" s="60"/>
      <c r="AAZ3579" s="60"/>
      <c r="ABA3579" s="60"/>
      <c r="ABB3579" s="60"/>
      <c r="ABC3579" s="60"/>
      <c r="ABD3579" s="60"/>
      <c r="ABE3579" s="60"/>
      <c r="ABF3579" s="60"/>
      <c r="ABG3579" s="60"/>
      <c r="ABH3579" s="60"/>
      <c r="ABI3579" s="60"/>
      <c r="ABJ3579" s="60"/>
      <c r="ABK3579" s="60"/>
      <c r="ABL3579" s="60"/>
      <c r="ABM3579" s="60"/>
      <c r="ABN3579" s="60"/>
      <c r="ABO3579" s="60"/>
      <c r="ABP3579" s="60"/>
      <c r="ABQ3579" s="60"/>
      <c r="ABR3579" s="60">
        <v>1.0026416341814099</v>
      </c>
      <c r="ABS3579" s="60"/>
      <c r="ABT3579" s="60"/>
      <c r="ABU3579" s="60"/>
      <c r="ABV3579" s="60"/>
      <c r="ABW3579" s="60"/>
      <c r="ABX3579" s="60"/>
    </row>
    <row r="3580" spans="727:752" x14ac:dyDescent="0.25">
      <c r="AAY3580" s="60"/>
      <c r="AAZ3580" s="60"/>
      <c r="ABA3580" s="60"/>
      <c r="ABB3580" s="60"/>
      <c r="ABC3580" s="60"/>
      <c r="ABD3580" s="60"/>
      <c r="ABE3580" s="60"/>
      <c r="ABF3580" s="60"/>
      <c r="ABG3580" s="60"/>
      <c r="ABH3580" s="60"/>
      <c r="ABI3580" s="60"/>
      <c r="ABJ3580" s="60"/>
      <c r="ABK3580" s="60"/>
      <c r="ABL3580" s="60"/>
      <c r="ABM3580" s="60"/>
      <c r="ABN3580" s="60"/>
      <c r="ABO3580" s="60"/>
      <c r="ABP3580" s="60"/>
      <c r="ABQ3580" s="60"/>
      <c r="ABR3580" s="60">
        <v>1.00263627809244</v>
      </c>
      <c r="ABS3580" s="60"/>
      <c r="ABT3580" s="60"/>
      <c r="ABU3580" s="60"/>
      <c r="ABV3580" s="60"/>
      <c r="ABW3580" s="60"/>
      <c r="ABX3580" s="60"/>
    </row>
    <row r="3581" spans="727:752" x14ac:dyDescent="0.25">
      <c r="AAY3581" s="60"/>
      <c r="AAZ3581" s="60"/>
      <c r="ABA3581" s="60"/>
      <c r="ABB3581" s="60"/>
      <c r="ABC3581" s="60"/>
      <c r="ABD3581" s="60"/>
      <c r="ABE3581" s="60"/>
      <c r="ABF3581" s="60"/>
      <c r="ABG3581" s="60"/>
      <c r="ABH3581" s="60"/>
      <c r="ABI3581" s="60"/>
      <c r="ABJ3581" s="60"/>
      <c r="ABK3581" s="60"/>
      <c r="ABL3581" s="60"/>
      <c r="ABM3581" s="60"/>
      <c r="ABN3581" s="60"/>
      <c r="ABO3581" s="60"/>
      <c r="ABP3581" s="60"/>
      <c r="ABQ3581" s="60"/>
      <c r="ABR3581" s="60">
        <v>1.00263255776571</v>
      </c>
      <c r="ABS3581" s="60"/>
      <c r="ABT3581" s="60"/>
      <c r="ABU3581" s="60"/>
      <c r="ABV3581" s="60"/>
      <c r="ABW3581" s="60"/>
      <c r="ABX3581" s="60"/>
    </row>
    <row r="3582" spans="727:752" x14ac:dyDescent="0.25">
      <c r="AAY3582" s="60"/>
      <c r="AAZ3582" s="60"/>
      <c r="ABA3582" s="60"/>
      <c r="ABB3582" s="60"/>
      <c r="ABC3582" s="60"/>
      <c r="ABD3582" s="60"/>
      <c r="ABE3582" s="60"/>
      <c r="ABF3582" s="60"/>
      <c r="ABG3582" s="60"/>
      <c r="ABH3582" s="60"/>
      <c r="ABI3582" s="60"/>
      <c r="ABJ3582" s="60"/>
      <c r="ABK3582" s="60"/>
      <c r="ABL3582" s="60"/>
      <c r="ABM3582" s="60"/>
      <c r="ABN3582" s="60"/>
      <c r="ABO3582" s="60"/>
      <c r="ABP3582" s="60"/>
      <c r="ABQ3582" s="60"/>
      <c r="ABR3582" s="60">
        <v>1.0026255960411901</v>
      </c>
      <c r="ABS3582" s="60"/>
      <c r="ABT3582" s="60"/>
      <c r="ABU3582" s="60"/>
      <c r="ABV3582" s="60"/>
      <c r="ABW3582" s="60"/>
      <c r="ABX3582" s="60"/>
    </row>
    <row r="3583" spans="727:752" x14ac:dyDescent="0.25">
      <c r="AAY3583" s="60"/>
      <c r="AAZ3583" s="60"/>
      <c r="ABA3583" s="60"/>
      <c r="ABB3583" s="60"/>
      <c r="ABC3583" s="60"/>
      <c r="ABD3583" s="60"/>
      <c r="ABE3583" s="60"/>
      <c r="ABF3583" s="60"/>
      <c r="ABG3583" s="60"/>
      <c r="ABH3583" s="60"/>
      <c r="ABI3583" s="60"/>
      <c r="ABJ3583" s="60"/>
      <c r="ABK3583" s="60"/>
      <c r="ABL3583" s="60"/>
      <c r="ABM3583" s="60"/>
      <c r="ABN3583" s="60"/>
      <c r="ABO3583" s="60"/>
      <c r="ABP3583" s="60"/>
      <c r="ABQ3583" s="60"/>
      <c r="ABR3583" s="60">
        <v>1.00261953943355</v>
      </c>
      <c r="ABS3583" s="60"/>
      <c r="ABT3583" s="60"/>
      <c r="ABU3583" s="60"/>
      <c r="ABV3583" s="60"/>
      <c r="ABW3583" s="60"/>
      <c r="ABX3583" s="60"/>
    </row>
    <row r="3584" spans="727:752" x14ac:dyDescent="0.25">
      <c r="AAY3584" s="60"/>
      <c r="AAZ3584" s="60"/>
      <c r="ABA3584" s="60"/>
      <c r="ABB3584" s="60"/>
      <c r="ABC3584" s="60"/>
      <c r="ABD3584" s="60"/>
      <c r="ABE3584" s="60"/>
      <c r="ABF3584" s="60"/>
      <c r="ABG3584" s="60"/>
      <c r="ABH3584" s="60"/>
      <c r="ABI3584" s="60"/>
      <c r="ABJ3584" s="60"/>
      <c r="ABK3584" s="60"/>
      <c r="ABL3584" s="60"/>
      <c r="ABM3584" s="60"/>
      <c r="ABN3584" s="60"/>
      <c r="ABO3584" s="60"/>
      <c r="ABP3584" s="60"/>
      <c r="ABQ3584" s="60"/>
      <c r="ABR3584" s="60">
        <v>1.0026115815813801</v>
      </c>
      <c r="ABS3584" s="60"/>
      <c r="ABT3584" s="60"/>
      <c r="ABU3584" s="60"/>
      <c r="ABV3584" s="60"/>
      <c r="ABW3584" s="60"/>
      <c r="ABX3584" s="60"/>
    </row>
    <row r="3585" spans="727:752" x14ac:dyDescent="0.25">
      <c r="AAY3585" s="60"/>
      <c r="AAZ3585" s="60"/>
      <c r="ABA3585" s="60"/>
      <c r="ABB3585" s="60"/>
      <c r="ABC3585" s="60"/>
      <c r="ABD3585" s="60"/>
      <c r="ABE3585" s="60"/>
      <c r="ABF3585" s="60"/>
      <c r="ABG3585" s="60"/>
      <c r="ABH3585" s="60"/>
      <c r="ABI3585" s="60"/>
      <c r="ABJ3585" s="60"/>
      <c r="ABK3585" s="60"/>
      <c r="ABL3585" s="60"/>
      <c r="ABM3585" s="60"/>
      <c r="ABN3585" s="60"/>
      <c r="ABO3585" s="60"/>
      <c r="ABP3585" s="60"/>
      <c r="ABQ3585" s="60"/>
      <c r="ABR3585" s="60">
        <v>1.0026107604630501</v>
      </c>
      <c r="ABS3585" s="60"/>
      <c r="ABT3585" s="60"/>
      <c r="ABU3585" s="60"/>
      <c r="ABV3585" s="60"/>
      <c r="ABW3585" s="60"/>
      <c r="ABX3585" s="60"/>
    </row>
    <row r="3586" spans="727:752" x14ac:dyDescent="0.25">
      <c r="AAY3586" s="60"/>
      <c r="AAZ3586" s="60"/>
      <c r="ABA3586" s="60"/>
      <c r="ABB3586" s="60"/>
      <c r="ABC3586" s="60"/>
      <c r="ABD3586" s="60"/>
      <c r="ABE3586" s="60"/>
      <c r="ABF3586" s="60"/>
      <c r="ABG3586" s="60"/>
      <c r="ABH3586" s="60"/>
      <c r="ABI3586" s="60"/>
      <c r="ABJ3586" s="60"/>
      <c r="ABK3586" s="60"/>
      <c r="ABL3586" s="60"/>
      <c r="ABM3586" s="60"/>
      <c r="ABN3586" s="60"/>
      <c r="ABO3586" s="60"/>
      <c r="ABP3586" s="60"/>
      <c r="ABQ3586" s="60"/>
      <c r="ABR3586" s="60">
        <v>1.0026083320556201</v>
      </c>
      <c r="ABS3586" s="60"/>
      <c r="ABT3586" s="60"/>
      <c r="ABU3586" s="60"/>
      <c r="ABV3586" s="60"/>
      <c r="ABW3586" s="60"/>
      <c r="ABX3586" s="60"/>
    </row>
    <row r="3587" spans="727:752" x14ac:dyDescent="0.25">
      <c r="AAY3587" s="60"/>
      <c r="AAZ3587" s="60"/>
      <c r="ABA3587" s="60"/>
      <c r="ABB3587" s="60"/>
      <c r="ABC3587" s="60"/>
      <c r="ABD3587" s="60"/>
      <c r="ABE3587" s="60"/>
      <c r="ABF3587" s="60"/>
      <c r="ABG3587" s="60"/>
      <c r="ABH3587" s="60"/>
      <c r="ABI3587" s="60"/>
      <c r="ABJ3587" s="60"/>
      <c r="ABK3587" s="60"/>
      <c r="ABL3587" s="60"/>
      <c r="ABM3587" s="60"/>
      <c r="ABN3587" s="60"/>
      <c r="ABO3587" s="60"/>
      <c r="ABP3587" s="60"/>
      <c r="ABQ3587" s="60"/>
      <c r="ABR3587" s="60">
        <v>1.0025954144993401</v>
      </c>
      <c r="ABS3587" s="60"/>
      <c r="ABT3587" s="60"/>
      <c r="ABU3587" s="60"/>
      <c r="ABV3587" s="60"/>
      <c r="ABW3587" s="60"/>
      <c r="ABX3587" s="60"/>
    </row>
    <row r="3588" spans="727:752" x14ac:dyDescent="0.25">
      <c r="AAY3588" s="60"/>
      <c r="AAZ3588" s="60"/>
      <c r="ABA3588" s="60"/>
      <c r="ABB3588" s="60"/>
      <c r="ABC3588" s="60"/>
      <c r="ABD3588" s="60"/>
      <c r="ABE3588" s="60"/>
      <c r="ABF3588" s="60"/>
      <c r="ABG3588" s="60"/>
      <c r="ABH3588" s="60"/>
      <c r="ABI3588" s="60"/>
      <c r="ABJ3588" s="60"/>
      <c r="ABK3588" s="60"/>
      <c r="ABL3588" s="60"/>
      <c r="ABM3588" s="60"/>
      <c r="ABN3588" s="60"/>
      <c r="ABO3588" s="60"/>
      <c r="ABP3588" s="60"/>
      <c r="ABQ3588" s="60"/>
      <c r="ABR3588" s="60">
        <v>1.00259031803773</v>
      </c>
      <c r="ABS3588" s="60"/>
      <c r="ABT3588" s="60"/>
      <c r="ABU3588" s="60"/>
      <c r="ABV3588" s="60"/>
      <c r="ABW3588" s="60"/>
      <c r="ABX3588" s="60"/>
    </row>
    <row r="3589" spans="727:752" x14ac:dyDescent="0.25">
      <c r="AAY3589" s="60"/>
      <c r="AAZ3589" s="60"/>
      <c r="ABA3589" s="60"/>
      <c r="ABB3589" s="60"/>
      <c r="ABC3589" s="60"/>
      <c r="ABD3589" s="60"/>
      <c r="ABE3589" s="60"/>
      <c r="ABF3589" s="60"/>
      <c r="ABG3589" s="60"/>
      <c r="ABH3589" s="60"/>
      <c r="ABI3589" s="60"/>
      <c r="ABJ3589" s="60"/>
      <c r="ABK3589" s="60"/>
      <c r="ABL3589" s="60"/>
      <c r="ABM3589" s="60"/>
      <c r="ABN3589" s="60"/>
      <c r="ABO3589" s="60"/>
      <c r="ABP3589" s="60"/>
      <c r="ABQ3589" s="60"/>
      <c r="ABR3589" s="60">
        <v>1.0025891347326601</v>
      </c>
      <c r="ABS3589" s="60"/>
      <c r="ABT3589" s="60"/>
      <c r="ABU3589" s="60"/>
      <c r="ABV3589" s="60"/>
      <c r="ABW3589" s="60"/>
      <c r="ABX3589" s="60"/>
    </row>
    <row r="3590" spans="727:752" x14ac:dyDescent="0.25">
      <c r="AAY3590" s="60"/>
      <c r="AAZ3590" s="60"/>
      <c r="ABA3590" s="60"/>
      <c r="ABB3590" s="60"/>
      <c r="ABC3590" s="60"/>
      <c r="ABD3590" s="60"/>
      <c r="ABE3590" s="60"/>
      <c r="ABF3590" s="60"/>
      <c r="ABG3590" s="60"/>
      <c r="ABH3590" s="60"/>
      <c r="ABI3590" s="60"/>
      <c r="ABJ3590" s="60"/>
      <c r="ABK3590" s="60"/>
      <c r="ABL3590" s="60"/>
      <c r="ABM3590" s="60"/>
      <c r="ABN3590" s="60"/>
      <c r="ABO3590" s="60"/>
      <c r="ABP3590" s="60"/>
      <c r="ABQ3590" s="60"/>
      <c r="ABR3590" s="60">
        <v>1.00258650669098</v>
      </c>
      <c r="ABS3590" s="60"/>
      <c r="ABT3590" s="60"/>
      <c r="ABU3590" s="60"/>
      <c r="ABV3590" s="60"/>
      <c r="ABW3590" s="60"/>
      <c r="ABX3590" s="60"/>
    </row>
    <row r="3591" spans="727:752" x14ac:dyDescent="0.25">
      <c r="AAY3591" s="60"/>
      <c r="AAZ3591" s="60"/>
      <c r="ABA3591" s="60"/>
      <c r="ABB3591" s="60"/>
      <c r="ABC3591" s="60"/>
      <c r="ABD3591" s="60"/>
      <c r="ABE3591" s="60"/>
      <c r="ABF3591" s="60"/>
      <c r="ABG3591" s="60"/>
      <c r="ABH3591" s="60"/>
      <c r="ABI3591" s="60"/>
      <c r="ABJ3591" s="60"/>
      <c r="ABK3591" s="60"/>
      <c r="ABL3591" s="60"/>
      <c r="ABM3591" s="60"/>
      <c r="ABN3591" s="60"/>
      <c r="ABO3591" s="60"/>
      <c r="ABP3591" s="60"/>
      <c r="ABQ3591" s="60"/>
      <c r="ABR3591" s="60">
        <v>1.00258548943569</v>
      </c>
      <c r="ABS3591" s="60"/>
      <c r="ABT3591" s="60"/>
      <c r="ABU3591" s="60"/>
      <c r="ABV3591" s="60"/>
      <c r="ABW3591" s="60"/>
      <c r="ABX3591" s="60"/>
    </row>
    <row r="3592" spans="727:752" x14ac:dyDescent="0.25">
      <c r="AAY3592" s="60"/>
      <c r="AAZ3592" s="60"/>
      <c r="ABA3592" s="60"/>
      <c r="ABB3592" s="60"/>
      <c r="ABC3592" s="60"/>
      <c r="ABD3592" s="60"/>
      <c r="ABE3592" s="60"/>
      <c r="ABF3592" s="60"/>
      <c r="ABG3592" s="60"/>
      <c r="ABH3592" s="60"/>
      <c r="ABI3592" s="60"/>
      <c r="ABJ3592" s="60"/>
      <c r="ABK3592" s="60"/>
      <c r="ABL3592" s="60"/>
      <c r="ABM3592" s="60"/>
      <c r="ABN3592" s="60"/>
      <c r="ABO3592" s="60"/>
      <c r="ABP3592" s="60"/>
      <c r="ABQ3592" s="60"/>
      <c r="ABR3592" s="60">
        <v>1.00258247436922</v>
      </c>
      <c r="ABS3592" s="60"/>
      <c r="ABT3592" s="60"/>
      <c r="ABU3592" s="60"/>
      <c r="ABV3592" s="60"/>
      <c r="ABW3592" s="60"/>
      <c r="ABX3592" s="60"/>
    </row>
    <row r="3593" spans="727:752" x14ac:dyDescent="0.25">
      <c r="AAY3593" s="60"/>
      <c r="AAZ3593" s="60"/>
      <c r="ABA3593" s="60"/>
      <c r="ABB3593" s="60"/>
      <c r="ABC3593" s="60"/>
      <c r="ABD3593" s="60"/>
      <c r="ABE3593" s="60"/>
      <c r="ABF3593" s="60"/>
      <c r="ABG3593" s="60"/>
      <c r="ABH3593" s="60"/>
      <c r="ABI3593" s="60"/>
      <c r="ABJ3593" s="60"/>
      <c r="ABK3593" s="60"/>
      <c r="ABL3593" s="60"/>
      <c r="ABM3593" s="60"/>
      <c r="ABN3593" s="60"/>
      <c r="ABO3593" s="60"/>
      <c r="ABP3593" s="60"/>
      <c r="ABQ3593" s="60"/>
      <c r="ABR3593" s="60">
        <v>1.00257771894198</v>
      </c>
      <c r="ABS3593" s="60"/>
      <c r="ABT3593" s="60"/>
      <c r="ABU3593" s="60"/>
      <c r="ABV3593" s="60"/>
      <c r="ABW3593" s="60"/>
      <c r="ABX3593" s="60"/>
    </row>
    <row r="3594" spans="727:752" x14ac:dyDescent="0.25">
      <c r="AAY3594" s="60"/>
      <c r="AAZ3594" s="60"/>
      <c r="ABA3594" s="60"/>
      <c r="ABB3594" s="60"/>
      <c r="ABC3594" s="60"/>
      <c r="ABD3594" s="60"/>
      <c r="ABE3594" s="60"/>
      <c r="ABF3594" s="60"/>
      <c r="ABG3594" s="60"/>
      <c r="ABH3594" s="60"/>
      <c r="ABI3594" s="60"/>
      <c r="ABJ3594" s="60"/>
      <c r="ABK3594" s="60"/>
      <c r="ABL3594" s="60"/>
      <c r="ABM3594" s="60"/>
      <c r="ABN3594" s="60"/>
      <c r="ABO3594" s="60"/>
      <c r="ABP3594" s="60"/>
      <c r="ABQ3594" s="60"/>
      <c r="ABR3594" s="60">
        <v>1.0025715659507699</v>
      </c>
      <c r="ABS3594" s="60"/>
      <c r="ABT3594" s="60"/>
      <c r="ABU3594" s="60"/>
      <c r="ABV3594" s="60"/>
      <c r="ABW3594" s="60"/>
      <c r="ABX3594" s="60"/>
    </row>
    <row r="3595" spans="727:752" x14ac:dyDescent="0.25">
      <c r="AAY3595" s="60"/>
      <c r="AAZ3595" s="60"/>
      <c r="ABA3595" s="60"/>
      <c r="ABB3595" s="60"/>
      <c r="ABC3595" s="60"/>
      <c r="ABD3595" s="60"/>
      <c r="ABE3595" s="60"/>
      <c r="ABF3595" s="60"/>
      <c r="ABG3595" s="60"/>
      <c r="ABH3595" s="60"/>
      <c r="ABI3595" s="60"/>
      <c r="ABJ3595" s="60"/>
      <c r="ABK3595" s="60"/>
      <c r="ABL3595" s="60"/>
      <c r="ABM3595" s="60"/>
      <c r="ABN3595" s="60"/>
      <c r="ABO3595" s="60"/>
      <c r="ABP3595" s="60"/>
      <c r="ABQ3595" s="60"/>
      <c r="ABR3595" s="60">
        <v>1.0025672625392901</v>
      </c>
      <c r="ABS3595" s="60"/>
      <c r="ABT3595" s="60"/>
      <c r="ABU3595" s="60"/>
      <c r="ABV3595" s="60"/>
      <c r="ABW3595" s="60"/>
      <c r="ABX3595" s="60"/>
    </row>
    <row r="3596" spans="727:752" x14ac:dyDescent="0.25">
      <c r="AAY3596" s="60"/>
      <c r="AAZ3596" s="60"/>
      <c r="ABA3596" s="60"/>
      <c r="ABB3596" s="60"/>
      <c r="ABC3596" s="60"/>
      <c r="ABD3596" s="60"/>
      <c r="ABE3596" s="60"/>
      <c r="ABF3596" s="60"/>
      <c r="ABG3596" s="60"/>
      <c r="ABH3596" s="60"/>
      <c r="ABI3596" s="60"/>
      <c r="ABJ3596" s="60"/>
      <c r="ABK3596" s="60"/>
      <c r="ABL3596" s="60"/>
      <c r="ABM3596" s="60"/>
      <c r="ABN3596" s="60"/>
      <c r="ABO3596" s="60"/>
      <c r="ABP3596" s="60"/>
      <c r="ABQ3596" s="60"/>
      <c r="ABR3596" s="60">
        <v>1.00256384834398</v>
      </c>
      <c r="ABS3596" s="60"/>
      <c r="ABT3596" s="60"/>
      <c r="ABU3596" s="60"/>
      <c r="ABV3596" s="60"/>
      <c r="ABW3596" s="60"/>
      <c r="ABX3596" s="60"/>
    </row>
    <row r="3597" spans="727:752" x14ac:dyDescent="0.25">
      <c r="AAY3597" s="60"/>
      <c r="AAZ3597" s="60"/>
      <c r="ABA3597" s="60"/>
      <c r="ABB3597" s="60"/>
      <c r="ABC3597" s="60"/>
      <c r="ABD3597" s="60"/>
      <c r="ABE3597" s="60"/>
      <c r="ABF3597" s="60"/>
      <c r="ABG3597" s="60"/>
      <c r="ABH3597" s="60"/>
      <c r="ABI3597" s="60"/>
      <c r="ABJ3597" s="60"/>
      <c r="ABK3597" s="60"/>
      <c r="ABL3597" s="60"/>
      <c r="ABM3597" s="60"/>
      <c r="ABN3597" s="60"/>
      <c r="ABO3597" s="60"/>
      <c r="ABP3597" s="60"/>
      <c r="ABQ3597" s="60"/>
      <c r="ABR3597" s="60">
        <v>1.0025543677797599</v>
      </c>
      <c r="ABS3597" s="60"/>
      <c r="ABT3597" s="60"/>
      <c r="ABU3597" s="60"/>
      <c r="ABV3597" s="60"/>
      <c r="ABW3597" s="60"/>
      <c r="ABX3597" s="60"/>
    </row>
    <row r="3598" spans="727:752" x14ac:dyDescent="0.25">
      <c r="AAY3598" s="60"/>
      <c r="AAZ3598" s="60"/>
      <c r="ABA3598" s="60"/>
      <c r="ABB3598" s="60"/>
      <c r="ABC3598" s="60"/>
      <c r="ABD3598" s="60"/>
      <c r="ABE3598" s="60"/>
      <c r="ABF3598" s="60"/>
      <c r="ABG3598" s="60"/>
      <c r="ABH3598" s="60"/>
      <c r="ABI3598" s="60"/>
      <c r="ABJ3598" s="60"/>
      <c r="ABK3598" s="60"/>
      <c r="ABL3598" s="60"/>
      <c r="ABM3598" s="60"/>
      <c r="ABN3598" s="60"/>
      <c r="ABO3598" s="60"/>
      <c r="ABP3598" s="60"/>
      <c r="ABQ3598" s="60"/>
      <c r="ABR3598" s="60">
        <v>1.0025458856970699</v>
      </c>
      <c r="ABS3598" s="60"/>
      <c r="ABT3598" s="60"/>
      <c r="ABU3598" s="60"/>
      <c r="ABV3598" s="60"/>
      <c r="ABW3598" s="60"/>
      <c r="ABX3598" s="60"/>
    </row>
    <row r="3599" spans="727:752" x14ac:dyDescent="0.25">
      <c r="AAY3599" s="60"/>
      <c r="AAZ3599" s="60"/>
      <c r="ABA3599" s="60"/>
      <c r="ABB3599" s="60"/>
      <c r="ABC3599" s="60"/>
      <c r="ABD3599" s="60"/>
      <c r="ABE3599" s="60"/>
      <c r="ABF3599" s="60"/>
      <c r="ABG3599" s="60"/>
      <c r="ABH3599" s="60"/>
      <c r="ABI3599" s="60"/>
      <c r="ABJ3599" s="60"/>
      <c r="ABK3599" s="60"/>
      <c r="ABL3599" s="60"/>
      <c r="ABM3599" s="60"/>
      <c r="ABN3599" s="60"/>
      <c r="ABO3599" s="60"/>
      <c r="ABP3599" s="60"/>
      <c r="ABQ3599" s="60"/>
      <c r="ABR3599" s="60">
        <v>1.0025446672321801</v>
      </c>
      <c r="ABS3599" s="60"/>
      <c r="ABT3599" s="60"/>
      <c r="ABU3599" s="60"/>
      <c r="ABV3599" s="60"/>
      <c r="ABW3599" s="60"/>
      <c r="ABX3599" s="60"/>
    </row>
    <row r="3600" spans="727:752" x14ac:dyDescent="0.25">
      <c r="AAY3600" s="60"/>
      <c r="AAZ3600" s="60"/>
      <c r="ABA3600" s="60"/>
      <c r="ABB3600" s="60"/>
      <c r="ABC3600" s="60"/>
      <c r="ABD3600" s="60"/>
      <c r="ABE3600" s="60"/>
      <c r="ABF3600" s="60"/>
      <c r="ABG3600" s="60"/>
      <c r="ABH3600" s="60"/>
      <c r="ABI3600" s="60"/>
      <c r="ABJ3600" s="60"/>
      <c r="ABK3600" s="60"/>
      <c r="ABL3600" s="60"/>
      <c r="ABM3600" s="60"/>
      <c r="ABN3600" s="60"/>
      <c r="ABO3600" s="60"/>
      <c r="ABP3600" s="60"/>
      <c r="ABQ3600" s="60"/>
      <c r="ABR3600" s="60">
        <v>1.0025445328456499</v>
      </c>
      <c r="ABS3600" s="60"/>
      <c r="ABT3600" s="60"/>
      <c r="ABU3600" s="60"/>
      <c r="ABV3600" s="60"/>
      <c r="ABW3600" s="60"/>
      <c r="ABX3600" s="60"/>
    </row>
    <row r="3601" spans="727:752" x14ac:dyDescent="0.25">
      <c r="AAY3601" s="60"/>
      <c r="AAZ3601" s="60"/>
      <c r="ABA3601" s="60"/>
      <c r="ABB3601" s="60"/>
      <c r="ABC3601" s="60"/>
      <c r="ABD3601" s="60"/>
      <c r="ABE3601" s="60"/>
      <c r="ABF3601" s="60"/>
      <c r="ABG3601" s="60"/>
      <c r="ABH3601" s="60"/>
      <c r="ABI3601" s="60"/>
      <c r="ABJ3601" s="60"/>
      <c r="ABK3601" s="60"/>
      <c r="ABL3601" s="60"/>
      <c r="ABM3601" s="60"/>
      <c r="ABN3601" s="60"/>
      <c r="ABO3601" s="60"/>
      <c r="ABP3601" s="60"/>
      <c r="ABQ3601" s="60"/>
      <c r="ABR3601" s="60">
        <v>1.00254423606489</v>
      </c>
      <c r="ABS3601" s="60"/>
      <c r="ABT3601" s="60"/>
      <c r="ABU3601" s="60"/>
      <c r="ABV3601" s="60"/>
      <c r="ABW3601" s="60"/>
      <c r="ABX3601" s="60"/>
    </row>
    <row r="3602" spans="727:752" x14ac:dyDescent="0.25">
      <c r="AAY3602" s="60"/>
      <c r="AAZ3602" s="60"/>
      <c r="ABA3602" s="60"/>
      <c r="ABB3602" s="60"/>
      <c r="ABC3602" s="60"/>
      <c r="ABD3602" s="60"/>
      <c r="ABE3602" s="60"/>
      <c r="ABF3602" s="60"/>
      <c r="ABG3602" s="60"/>
      <c r="ABH3602" s="60"/>
      <c r="ABI3602" s="60"/>
      <c r="ABJ3602" s="60"/>
      <c r="ABK3602" s="60"/>
      <c r="ABL3602" s="60"/>
      <c r="ABM3602" s="60"/>
      <c r="ABN3602" s="60"/>
      <c r="ABO3602" s="60"/>
      <c r="ABP3602" s="60"/>
      <c r="ABQ3602" s="60"/>
      <c r="ABR3602" s="60">
        <v>1.00254416197331</v>
      </c>
      <c r="ABS3602" s="60"/>
      <c r="ABT3602" s="60"/>
      <c r="ABU3602" s="60"/>
      <c r="ABV3602" s="60"/>
      <c r="ABW3602" s="60"/>
      <c r="ABX3602" s="60"/>
    </row>
    <row r="3603" spans="727:752" x14ac:dyDescent="0.25">
      <c r="AAY3603" s="60"/>
      <c r="AAZ3603" s="60"/>
      <c r="ABA3603" s="60"/>
      <c r="ABB3603" s="60"/>
      <c r="ABC3603" s="60"/>
      <c r="ABD3603" s="60"/>
      <c r="ABE3603" s="60"/>
      <c r="ABF3603" s="60"/>
      <c r="ABG3603" s="60"/>
      <c r="ABH3603" s="60"/>
      <c r="ABI3603" s="60"/>
      <c r="ABJ3603" s="60"/>
      <c r="ABK3603" s="60"/>
      <c r="ABL3603" s="60"/>
      <c r="ABM3603" s="60"/>
      <c r="ABN3603" s="60"/>
      <c r="ABO3603" s="60"/>
      <c r="ABP3603" s="60"/>
      <c r="ABQ3603" s="60"/>
      <c r="ABR3603" s="60">
        <v>1.00254346694469</v>
      </c>
      <c r="ABS3603" s="60"/>
      <c r="ABT3603" s="60"/>
      <c r="ABU3603" s="60"/>
      <c r="ABV3603" s="60"/>
      <c r="ABW3603" s="60"/>
      <c r="ABX3603" s="60"/>
    </row>
    <row r="3604" spans="727:752" x14ac:dyDescent="0.25">
      <c r="AAY3604" s="60"/>
      <c r="AAZ3604" s="60"/>
      <c r="ABA3604" s="60"/>
      <c r="ABB3604" s="60"/>
      <c r="ABC3604" s="60"/>
      <c r="ABD3604" s="60"/>
      <c r="ABE3604" s="60"/>
      <c r="ABF3604" s="60"/>
      <c r="ABG3604" s="60"/>
      <c r="ABH3604" s="60"/>
      <c r="ABI3604" s="60"/>
      <c r="ABJ3604" s="60"/>
      <c r="ABK3604" s="60"/>
      <c r="ABL3604" s="60"/>
      <c r="ABM3604" s="60"/>
      <c r="ABN3604" s="60"/>
      <c r="ABO3604" s="60"/>
      <c r="ABP3604" s="60"/>
      <c r="ABQ3604" s="60"/>
      <c r="ABR3604" s="60">
        <v>1.0025415004853899</v>
      </c>
      <c r="ABS3604" s="60"/>
      <c r="ABT3604" s="60"/>
      <c r="ABU3604" s="60"/>
      <c r="ABV3604" s="60"/>
      <c r="ABW3604" s="60"/>
      <c r="ABX3604" s="60"/>
    </row>
    <row r="3605" spans="727:752" x14ac:dyDescent="0.25">
      <c r="AAY3605" s="60"/>
      <c r="AAZ3605" s="60"/>
      <c r="ABA3605" s="60"/>
      <c r="ABB3605" s="60"/>
      <c r="ABC3605" s="60"/>
      <c r="ABD3605" s="60"/>
      <c r="ABE3605" s="60"/>
      <c r="ABF3605" s="60"/>
      <c r="ABG3605" s="60"/>
      <c r="ABH3605" s="60"/>
      <c r="ABI3605" s="60"/>
      <c r="ABJ3605" s="60"/>
      <c r="ABK3605" s="60"/>
      <c r="ABL3605" s="60"/>
      <c r="ABM3605" s="60"/>
      <c r="ABN3605" s="60"/>
      <c r="ABO3605" s="60"/>
      <c r="ABP3605" s="60"/>
      <c r="ABQ3605" s="60"/>
      <c r="ABR3605" s="60">
        <v>1.0025375144929201</v>
      </c>
      <c r="ABS3605" s="60"/>
      <c r="ABT3605" s="60"/>
      <c r="ABU3605" s="60"/>
      <c r="ABV3605" s="60"/>
      <c r="ABW3605" s="60"/>
      <c r="ABX3605" s="60"/>
    </row>
    <row r="3606" spans="727:752" x14ac:dyDescent="0.25">
      <c r="AAY3606" s="60"/>
      <c r="AAZ3606" s="60"/>
      <c r="ABA3606" s="60"/>
      <c r="ABB3606" s="60"/>
      <c r="ABC3606" s="60"/>
      <c r="ABD3606" s="60"/>
      <c r="ABE3606" s="60"/>
      <c r="ABF3606" s="60"/>
      <c r="ABG3606" s="60"/>
      <c r="ABH3606" s="60"/>
      <c r="ABI3606" s="60"/>
      <c r="ABJ3606" s="60"/>
      <c r="ABK3606" s="60"/>
      <c r="ABL3606" s="60"/>
      <c r="ABM3606" s="60"/>
      <c r="ABN3606" s="60"/>
      <c r="ABO3606" s="60"/>
      <c r="ABP3606" s="60"/>
      <c r="ABQ3606" s="60"/>
      <c r="ABR3606" s="60">
        <v>1.00253499401019</v>
      </c>
      <c r="ABS3606" s="60"/>
      <c r="ABT3606" s="60"/>
      <c r="ABU3606" s="60"/>
      <c r="ABV3606" s="60"/>
      <c r="ABW3606" s="60"/>
      <c r="ABX3606" s="60"/>
    </row>
    <row r="3607" spans="727:752" x14ac:dyDescent="0.25">
      <c r="AAY3607" s="60"/>
      <c r="AAZ3607" s="60"/>
      <c r="ABA3607" s="60"/>
      <c r="ABB3607" s="60"/>
      <c r="ABC3607" s="60"/>
      <c r="ABD3607" s="60"/>
      <c r="ABE3607" s="60"/>
      <c r="ABF3607" s="60"/>
      <c r="ABG3607" s="60"/>
      <c r="ABH3607" s="60"/>
      <c r="ABI3607" s="60"/>
      <c r="ABJ3607" s="60"/>
      <c r="ABK3607" s="60"/>
      <c r="ABL3607" s="60"/>
      <c r="ABM3607" s="60"/>
      <c r="ABN3607" s="60"/>
      <c r="ABO3607" s="60"/>
      <c r="ABP3607" s="60"/>
      <c r="ABQ3607" s="60"/>
      <c r="ABR3607" s="60">
        <v>1.0025333880275</v>
      </c>
      <c r="ABS3607" s="60"/>
      <c r="ABT3607" s="60"/>
      <c r="ABU3607" s="60"/>
      <c r="ABV3607" s="60"/>
      <c r="ABW3607" s="60"/>
      <c r="ABX3607" s="60"/>
    </row>
    <row r="3608" spans="727:752" x14ac:dyDescent="0.25">
      <c r="AAY3608" s="60"/>
      <c r="AAZ3608" s="60"/>
      <c r="ABA3608" s="60"/>
      <c r="ABB3608" s="60"/>
      <c r="ABC3608" s="60"/>
      <c r="ABD3608" s="60"/>
      <c r="ABE3608" s="60"/>
      <c r="ABF3608" s="60"/>
      <c r="ABG3608" s="60"/>
      <c r="ABH3608" s="60"/>
      <c r="ABI3608" s="60"/>
      <c r="ABJ3608" s="60"/>
      <c r="ABK3608" s="60"/>
      <c r="ABL3608" s="60"/>
      <c r="ABM3608" s="60"/>
      <c r="ABN3608" s="60"/>
      <c r="ABO3608" s="60"/>
      <c r="ABP3608" s="60"/>
      <c r="ABQ3608" s="60"/>
      <c r="ABR3608" s="60">
        <v>1.00253163244999</v>
      </c>
      <c r="ABS3608" s="60"/>
      <c r="ABT3608" s="60"/>
      <c r="ABU3608" s="60"/>
      <c r="ABV3608" s="60"/>
      <c r="ABW3608" s="60"/>
      <c r="ABX3608" s="60"/>
    </row>
    <row r="3609" spans="727:752" x14ac:dyDescent="0.25">
      <c r="AAY3609" s="60"/>
      <c r="AAZ3609" s="60"/>
      <c r="ABA3609" s="60"/>
      <c r="ABB3609" s="60"/>
      <c r="ABC3609" s="60"/>
      <c r="ABD3609" s="60"/>
      <c r="ABE3609" s="60"/>
      <c r="ABF3609" s="60"/>
      <c r="ABG3609" s="60"/>
      <c r="ABH3609" s="60"/>
      <c r="ABI3609" s="60"/>
      <c r="ABJ3609" s="60"/>
      <c r="ABK3609" s="60"/>
      <c r="ABL3609" s="60"/>
      <c r="ABM3609" s="60"/>
      <c r="ABN3609" s="60"/>
      <c r="ABO3609" s="60"/>
      <c r="ABP3609" s="60"/>
      <c r="ABQ3609" s="60"/>
      <c r="ABR3609" s="60">
        <v>1.0025313987592701</v>
      </c>
      <c r="ABS3609" s="60"/>
      <c r="ABT3609" s="60"/>
      <c r="ABU3609" s="60"/>
      <c r="ABV3609" s="60"/>
      <c r="ABW3609" s="60"/>
      <c r="ABX3609" s="60"/>
    </row>
    <row r="3610" spans="727:752" x14ac:dyDescent="0.25">
      <c r="AAY3610" s="60"/>
      <c r="AAZ3610" s="60"/>
      <c r="ABA3610" s="60"/>
      <c r="ABB3610" s="60"/>
      <c r="ABC3610" s="60"/>
      <c r="ABD3610" s="60"/>
      <c r="ABE3610" s="60"/>
      <c r="ABF3610" s="60"/>
      <c r="ABG3610" s="60"/>
      <c r="ABH3610" s="60"/>
      <c r="ABI3610" s="60"/>
      <c r="ABJ3610" s="60"/>
      <c r="ABK3610" s="60"/>
      <c r="ABL3610" s="60"/>
      <c r="ABM3610" s="60"/>
      <c r="ABN3610" s="60"/>
      <c r="ABO3610" s="60"/>
      <c r="ABP3610" s="60"/>
      <c r="ABQ3610" s="60"/>
      <c r="ABR3610" s="60">
        <v>1.0025238507412</v>
      </c>
      <c r="ABS3610" s="60"/>
      <c r="ABT3610" s="60"/>
      <c r="ABU3610" s="60"/>
      <c r="ABV3610" s="60"/>
      <c r="ABW3610" s="60"/>
      <c r="ABX3610" s="60"/>
    </row>
    <row r="3611" spans="727:752" x14ac:dyDescent="0.25">
      <c r="AAY3611" s="60"/>
      <c r="AAZ3611" s="60"/>
      <c r="ABA3611" s="60"/>
      <c r="ABB3611" s="60"/>
      <c r="ABC3611" s="60"/>
      <c r="ABD3611" s="60"/>
      <c r="ABE3611" s="60"/>
      <c r="ABF3611" s="60"/>
      <c r="ABG3611" s="60"/>
      <c r="ABH3611" s="60"/>
      <c r="ABI3611" s="60"/>
      <c r="ABJ3611" s="60"/>
      <c r="ABK3611" s="60"/>
      <c r="ABL3611" s="60"/>
      <c r="ABM3611" s="60"/>
      <c r="ABN3611" s="60"/>
      <c r="ABO3611" s="60"/>
      <c r="ABP3611" s="60"/>
      <c r="ABQ3611" s="60"/>
      <c r="ABR3611" s="60">
        <v>1.00252267145748</v>
      </c>
      <c r="ABS3611" s="60"/>
      <c r="ABT3611" s="60"/>
      <c r="ABU3611" s="60"/>
      <c r="ABV3611" s="60"/>
      <c r="ABW3611" s="60"/>
      <c r="ABX3611" s="60"/>
    </row>
    <row r="3612" spans="727:752" x14ac:dyDescent="0.25">
      <c r="AAY3612" s="60"/>
      <c r="AAZ3612" s="60"/>
      <c r="ABA3612" s="60"/>
      <c r="ABB3612" s="60"/>
      <c r="ABC3612" s="60"/>
      <c r="ABD3612" s="60"/>
      <c r="ABE3612" s="60"/>
      <c r="ABF3612" s="60"/>
      <c r="ABG3612" s="60"/>
      <c r="ABH3612" s="60"/>
      <c r="ABI3612" s="60"/>
      <c r="ABJ3612" s="60"/>
      <c r="ABK3612" s="60"/>
      <c r="ABL3612" s="60"/>
      <c r="ABM3612" s="60"/>
      <c r="ABN3612" s="60"/>
      <c r="ABO3612" s="60"/>
      <c r="ABP3612" s="60"/>
      <c r="ABQ3612" s="60"/>
      <c r="ABR3612" s="60">
        <v>1.00251938616152</v>
      </c>
      <c r="ABS3612" s="60"/>
      <c r="ABT3612" s="60"/>
      <c r="ABU3612" s="60"/>
      <c r="ABV3612" s="60"/>
      <c r="ABW3612" s="60"/>
      <c r="ABX3612" s="60"/>
    </row>
    <row r="3613" spans="727:752" x14ac:dyDescent="0.25">
      <c r="AAY3613" s="60"/>
      <c r="AAZ3613" s="60"/>
      <c r="ABA3613" s="60"/>
      <c r="ABB3613" s="60"/>
      <c r="ABC3613" s="60"/>
      <c r="ABD3613" s="60"/>
      <c r="ABE3613" s="60"/>
      <c r="ABF3613" s="60"/>
      <c r="ABG3613" s="60"/>
      <c r="ABH3613" s="60"/>
      <c r="ABI3613" s="60"/>
      <c r="ABJ3613" s="60"/>
      <c r="ABK3613" s="60"/>
      <c r="ABL3613" s="60"/>
      <c r="ABM3613" s="60"/>
      <c r="ABN3613" s="60"/>
      <c r="ABO3613" s="60"/>
      <c r="ABP3613" s="60"/>
      <c r="ABQ3613" s="60"/>
      <c r="ABR3613" s="60">
        <v>1.00251420110154</v>
      </c>
      <c r="ABS3613" s="60"/>
      <c r="ABT3613" s="60"/>
      <c r="ABU3613" s="60"/>
      <c r="ABV3613" s="60"/>
      <c r="ABW3613" s="60"/>
      <c r="ABX3613" s="60"/>
    </row>
    <row r="3614" spans="727:752" x14ac:dyDescent="0.25">
      <c r="AAY3614" s="60"/>
      <c r="AAZ3614" s="60"/>
      <c r="ABA3614" s="60"/>
      <c r="ABB3614" s="60"/>
      <c r="ABC3614" s="60"/>
      <c r="ABD3614" s="60"/>
      <c r="ABE3614" s="60"/>
      <c r="ABF3614" s="60"/>
      <c r="ABG3614" s="60"/>
      <c r="ABH3614" s="60"/>
      <c r="ABI3614" s="60"/>
      <c r="ABJ3614" s="60"/>
      <c r="ABK3614" s="60"/>
      <c r="ABL3614" s="60"/>
      <c r="ABM3614" s="60"/>
      <c r="ABN3614" s="60"/>
      <c r="ABO3614" s="60"/>
      <c r="ABP3614" s="60"/>
      <c r="ABQ3614" s="60"/>
      <c r="ABR3614" s="60">
        <v>1.0025061600537299</v>
      </c>
      <c r="ABS3614" s="60"/>
      <c r="ABT3614" s="60"/>
      <c r="ABU3614" s="60"/>
      <c r="ABV3614" s="60"/>
      <c r="ABW3614" s="60"/>
      <c r="ABX3614" s="60"/>
    </row>
    <row r="3615" spans="727:752" x14ac:dyDescent="0.25">
      <c r="AAY3615" s="60"/>
      <c r="AAZ3615" s="60"/>
      <c r="ABA3615" s="60"/>
      <c r="ABB3615" s="60"/>
      <c r="ABC3615" s="60"/>
      <c r="ABD3615" s="60"/>
      <c r="ABE3615" s="60"/>
      <c r="ABF3615" s="60"/>
      <c r="ABG3615" s="60"/>
      <c r="ABH3615" s="60"/>
      <c r="ABI3615" s="60"/>
      <c r="ABJ3615" s="60"/>
      <c r="ABK3615" s="60"/>
      <c r="ABL3615" s="60"/>
      <c r="ABM3615" s="60"/>
      <c r="ABN3615" s="60"/>
      <c r="ABO3615" s="60"/>
      <c r="ABP3615" s="60"/>
      <c r="ABQ3615" s="60"/>
      <c r="ABR3615" s="60">
        <v>1.0025055225753401</v>
      </c>
      <c r="ABS3615" s="60"/>
      <c r="ABT3615" s="60"/>
      <c r="ABU3615" s="60"/>
      <c r="ABV3615" s="60"/>
      <c r="ABW3615" s="60"/>
      <c r="ABX3615" s="60"/>
    </row>
    <row r="3616" spans="727:752" x14ac:dyDescent="0.25">
      <c r="AAY3616" s="60"/>
      <c r="AAZ3616" s="60"/>
      <c r="ABA3616" s="60"/>
      <c r="ABB3616" s="60"/>
      <c r="ABC3616" s="60"/>
      <c r="ABD3616" s="60"/>
      <c r="ABE3616" s="60"/>
      <c r="ABF3616" s="60"/>
      <c r="ABG3616" s="60"/>
      <c r="ABH3616" s="60"/>
      <c r="ABI3616" s="60"/>
      <c r="ABJ3616" s="60"/>
      <c r="ABK3616" s="60"/>
      <c r="ABL3616" s="60"/>
      <c r="ABM3616" s="60"/>
      <c r="ABN3616" s="60"/>
      <c r="ABO3616" s="60"/>
      <c r="ABP3616" s="60"/>
      <c r="ABQ3616" s="60"/>
      <c r="ABR3616" s="60">
        <v>1.00250230197878</v>
      </c>
      <c r="ABS3616" s="60"/>
      <c r="ABT3616" s="60"/>
      <c r="ABU3616" s="60"/>
      <c r="ABV3616" s="60"/>
      <c r="ABW3616" s="60"/>
      <c r="ABX3616" s="60"/>
    </row>
    <row r="3617" spans="727:752" x14ac:dyDescent="0.25">
      <c r="AAY3617" s="60"/>
      <c r="AAZ3617" s="60"/>
      <c r="ABA3617" s="60"/>
      <c r="ABB3617" s="60"/>
      <c r="ABC3617" s="60"/>
      <c r="ABD3617" s="60"/>
      <c r="ABE3617" s="60"/>
      <c r="ABF3617" s="60"/>
      <c r="ABG3617" s="60"/>
      <c r="ABH3617" s="60"/>
      <c r="ABI3617" s="60"/>
      <c r="ABJ3617" s="60"/>
      <c r="ABK3617" s="60"/>
      <c r="ABL3617" s="60"/>
      <c r="ABM3617" s="60"/>
      <c r="ABN3617" s="60"/>
      <c r="ABO3617" s="60"/>
      <c r="ABP3617" s="60"/>
      <c r="ABQ3617" s="60"/>
      <c r="ABR3617" s="60">
        <v>1.0024979607176101</v>
      </c>
      <c r="ABS3617" s="60"/>
      <c r="ABT3617" s="60"/>
      <c r="ABU3617" s="60"/>
      <c r="ABV3617" s="60"/>
      <c r="ABW3617" s="60"/>
      <c r="ABX3617" s="60"/>
    </row>
    <row r="3618" spans="727:752" x14ac:dyDescent="0.25">
      <c r="AAY3618" s="60"/>
      <c r="AAZ3618" s="60"/>
      <c r="ABA3618" s="60"/>
      <c r="ABB3618" s="60"/>
      <c r="ABC3618" s="60"/>
      <c r="ABD3618" s="60"/>
      <c r="ABE3618" s="60"/>
      <c r="ABF3618" s="60"/>
      <c r="ABG3618" s="60"/>
      <c r="ABH3618" s="60"/>
      <c r="ABI3618" s="60"/>
      <c r="ABJ3618" s="60"/>
      <c r="ABK3618" s="60"/>
      <c r="ABL3618" s="60"/>
      <c r="ABM3618" s="60"/>
      <c r="ABN3618" s="60"/>
      <c r="ABO3618" s="60"/>
      <c r="ABP3618" s="60"/>
      <c r="ABQ3618" s="60"/>
      <c r="ABR3618" s="60">
        <v>1.00249063032681</v>
      </c>
      <c r="ABS3618" s="60"/>
      <c r="ABT3618" s="60"/>
      <c r="ABU3618" s="60"/>
      <c r="ABV3618" s="60"/>
      <c r="ABW3618" s="60"/>
      <c r="ABX3618" s="60"/>
    </row>
    <row r="3619" spans="727:752" x14ac:dyDescent="0.25">
      <c r="AAY3619" s="60"/>
      <c r="AAZ3619" s="60"/>
      <c r="ABA3619" s="60"/>
      <c r="ABB3619" s="60"/>
      <c r="ABC3619" s="60"/>
      <c r="ABD3619" s="60"/>
      <c r="ABE3619" s="60"/>
      <c r="ABF3619" s="60"/>
      <c r="ABG3619" s="60"/>
      <c r="ABH3619" s="60"/>
      <c r="ABI3619" s="60"/>
      <c r="ABJ3619" s="60"/>
      <c r="ABK3619" s="60"/>
      <c r="ABL3619" s="60"/>
      <c r="ABM3619" s="60"/>
      <c r="ABN3619" s="60"/>
      <c r="ABO3619" s="60"/>
      <c r="ABP3619" s="60"/>
      <c r="ABQ3619" s="60"/>
      <c r="ABR3619" s="60">
        <v>1.0024808148706199</v>
      </c>
      <c r="ABS3619" s="60"/>
      <c r="ABT3619" s="60"/>
      <c r="ABU3619" s="60"/>
      <c r="ABV3619" s="60"/>
      <c r="ABW3619" s="60"/>
      <c r="ABX3619" s="60"/>
    </row>
    <row r="3620" spans="727:752" x14ac:dyDescent="0.25">
      <c r="AAY3620" s="60"/>
      <c r="AAZ3620" s="60"/>
      <c r="ABA3620" s="60"/>
      <c r="ABB3620" s="60"/>
      <c r="ABC3620" s="60"/>
      <c r="ABD3620" s="60"/>
      <c r="ABE3620" s="60"/>
      <c r="ABF3620" s="60"/>
      <c r="ABG3620" s="60"/>
      <c r="ABH3620" s="60"/>
      <c r="ABI3620" s="60"/>
      <c r="ABJ3620" s="60"/>
      <c r="ABK3620" s="60"/>
      <c r="ABL3620" s="60"/>
      <c r="ABM3620" s="60"/>
      <c r="ABN3620" s="60"/>
      <c r="ABO3620" s="60"/>
      <c r="ABP3620" s="60"/>
      <c r="ABQ3620" s="60"/>
      <c r="ABR3620" s="60">
        <v>1.00247823825046</v>
      </c>
      <c r="ABS3620" s="60"/>
      <c r="ABT3620" s="60"/>
      <c r="ABU3620" s="60"/>
      <c r="ABV3620" s="60"/>
      <c r="ABW3620" s="60"/>
      <c r="ABX3620" s="60"/>
    </row>
    <row r="3621" spans="727:752" x14ac:dyDescent="0.25">
      <c r="AAY3621" s="60"/>
      <c r="AAZ3621" s="60"/>
      <c r="ABA3621" s="60"/>
      <c r="ABB3621" s="60"/>
      <c r="ABC3621" s="60"/>
      <c r="ABD3621" s="60"/>
      <c r="ABE3621" s="60"/>
      <c r="ABF3621" s="60"/>
      <c r="ABG3621" s="60"/>
      <c r="ABH3621" s="60"/>
      <c r="ABI3621" s="60"/>
      <c r="ABJ3621" s="60"/>
      <c r="ABK3621" s="60"/>
      <c r="ABL3621" s="60"/>
      <c r="ABM3621" s="60"/>
      <c r="ABN3621" s="60"/>
      <c r="ABO3621" s="60"/>
      <c r="ABP3621" s="60"/>
      <c r="ABQ3621" s="60"/>
      <c r="ABR3621" s="60">
        <v>1.00247752994938</v>
      </c>
      <c r="ABS3621" s="60"/>
      <c r="ABT3621" s="60"/>
      <c r="ABU3621" s="60"/>
      <c r="ABV3621" s="60"/>
      <c r="ABW3621" s="60"/>
      <c r="ABX3621" s="60"/>
    </row>
    <row r="3622" spans="727:752" x14ac:dyDescent="0.25">
      <c r="AAY3622" s="60"/>
      <c r="AAZ3622" s="60"/>
      <c r="ABA3622" s="60"/>
      <c r="ABB3622" s="60"/>
      <c r="ABC3622" s="60"/>
      <c r="ABD3622" s="60"/>
      <c r="ABE3622" s="60"/>
      <c r="ABF3622" s="60"/>
      <c r="ABG3622" s="60"/>
      <c r="ABH3622" s="60"/>
      <c r="ABI3622" s="60"/>
      <c r="ABJ3622" s="60"/>
      <c r="ABK3622" s="60"/>
      <c r="ABL3622" s="60"/>
      <c r="ABM3622" s="60"/>
      <c r="ABN3622" s="60"/>
      <c r="ABO3622" s="60"/>
      <c r="ABP3622" s="60"/>
      <c r="ABQ3622" s="60"/>
      <c r="ABR3622" s="60">
        <v>1.00247466465359</v>
      </c>
      <c r="ABS3622" s="60"/>
      <c r="ABT3622" s="60"/>
      <c r="ABU3622" s="60"/>
      <c r="ABV3622" s="60"/>
      <c r="ABW3622" s="60"/>
      <c r="ABX3622" s="60"/>
    </row>
    <row r="3623" spans="727:752" x14ac:dyDescent="0.25">
      <c r="AAY3623" s="60"/>
      <c r="AAZ3623" s="60"/>
      <c r="ABA3623" s="60"/>
      <c r="ABB3623" s="60"/>
      <c r="ABC3623" s="60"/>
      <c r="ABD3623" s="60"/>
      <c r="ABE3623" s="60"/>
      <c r="ABF3623" s="60"/>
      <c r="ABG3623" s="60"/>
      <c r="ABH3623" s="60"/>
      <c r="ABI3623" s="60"/>
      <c r="ABJ3623" s="60"/>
      <c r="ABK3623" s="60"/>
      <c r="ABL3623" s="60"/>
      <c r="ABM3623" s="60"/>
      <c r="ABN3623" s="60"/>
      <c r="ABO3623" s="60"/>
      <c r="ABP3623" s="60"/>
      <c r="ABQ3623" s="60"/>
      <c r="ABR3623" s="60">
        <v>1.0024734999100799</v>
      </c>
      <c r="ABS3623" s="60"/>
      <c r="ABT3623" s="60"/>
      <c r="ABU3623" s="60"/>
      <c r="ABV3623" s="60"/>
      <c r="ABW3623" s="60"/>
      <c r="ABX3623" s="60"/>
    </row>
    <row r="3624" spans="727:752" x14ac:dyDescent="0.25">
      <c r="AAY3624" s="60"/>
      <c r="AAZ3624" s="60"/>
      <c r="ABA3624" s="60"/>
      <c r="ABB3624" s="60"/>
      <c r="ABC3624" s="60"/>
      <c r="ABD3624" s="60"/>
      <c r="ABE3624" s="60"/>
      <c r="ABF3624" s="60"/>
      <c r="ABG3624" s="60"/>
      <c r="ABH3624" s="60"/>
      <c r="ABI3624" s="60"/>
      <c r="ABJ3624" s="60"/>
      <c r="ABK3624" s="60"/>
      <c r="ABL3624" s="60"/>
      <c r="ABM3624" s="60"/>
      <c r="ABN3624" s="60"/>
      <c r="ABO3624" s="60"/>
      <c r="ABP3624" s="60"/>
      <c r="ABQ3624" s="60"/>
      <c r="ABR3624" s="60">
        <v>1.0024706924693401</v>
      </c>
      <c r="ABS3624" s="60"/>
      <c r="ABT3624" s="60"/>
      <c r="ABU3624" s="60"/>
      <c r="ABV3624" s="60"/>
      <c r="ABW3624" s="60"/>
      <c r="ABX3624" s="60"/>
    </row>
    <row r="3625" spans="727:752" x14ac:dyDescent="0.25">
      <c r="AAY3625" s="60"/>
      <c r="AAZ3625" s="60"/>
      <c r="ABA3625" s="60"/>
      <c r="ABB3625" s="60"/>
      <c r="ABC3625" s="60"/>
      <c r="ABD3625" s="60"/>
      <c r="ABE3625" s="60"/>
      <c r="ABF3625" s="60"/>
      <c r="ABG3625" s="60"/>
      <c r="ABH3625" s="60"/>
      <c r="ABI3625" s="60"/>
      <c r="ABJ3625" s="60"/>
      <c r="ABK3625" s="60"/>
      <c r="ABL3625" s="60"/>
      <c r="ABM3625" s="60"/>
      <c r="ABN3625" s="60"/>
      <c r="ABO3625" s="60"/>
      <c r="ABP3625" s="60"/>
      <c r="ABQ3625" s="60"/>
      <c r="ABR3625" s="60">
        <v>1.00246930845065</v>
      </c>
      <c r="ABS3625" s="60"/>
      <c r="ABT3625" s="60"/>
      <c r="ABU3625" s="60"/>
      <c r="ABV3625" s="60"/>
      <c r="ABW3625" s="60"/>
      <c r="ABX3625" s="60"/>
    </row>
    <row r="3626" spans="727:752" x14ac:dyDescent="0.25">
      <c r="AAY3626" s="60"/>
      <c r="AAZ3626" s="60"/>
      <c r="ABA3626" s="60"/>
      <c r="ABB3626" s="60"/>
      <c r="ABC3626" s="60"/>
      <c r="ABD3626" s="60"/>
      <c r="ABE3626" s="60"/>
      <c r="ABF3626" s="60"/>
      <c r="ABG3626" s="60"/>
      <c r="ABH3626" s="60"/>
      <c r="ABI3626" s="60"/>
      <c r="ABJ3626" s="60"/>
      <c r="ABK3626" s="60"/>
      <c r="ABL3626" s="60"/>
      <c r="ABM3626" s="60"/>
      <c r="ABN3626" s="60"/>
      <c r="ABO3626" s="60"/>
      <c r="ABP3626" s="60"/>
      <c r="ABQ3626" s="60"/>
      <c r="ABR3626" s="60">
        <v>1.00246302371847</v>
      </c>
      <c r="ABS3626" s="60"/>
      <c r="ABT3626" s="60"/>
      <c r="ABU3626" s="60"/>
      <c r="ABV3626" s="60"/>
      <c r="ABW3626" s="60"/>
      <c r="ABX3626" s="60"/>
    </row>
    <row r="3627" spans="727:752" x14ac:dyDescent="0.25">
      <c r="AAY3627" s="60"/>
      <c r="AAZ3627" s="60"/>
      <c r="ABA3627" s="60"/>
      <c r="ABB3627" s="60"/>
      <c r="ABC3627" s="60"/>
      <c r="ABD3627" s="60"/>
      <c r="ABE3627" s="60"/>
      <c r="ABF3627" s="60"/>
      <c r="ABG3627" s="60"/>
      <c r="ABH3627" s="60"/>
      <c r="ABI3627" s="60"/>
      <c r="ABJ3627" s="60"/>
      <c r="ABK3627" s="60"/>
      <c r="ABL3627" s="60"/>
      <c r="ABM3627" s="60"/>
      <c r="ABN3627" s="60"/>
      <c r="ABO3627" s="60"/>
      <c r="ABP3627" s="60"/>
      <c r="ABQ3627" s="60"/>
      <c r="ABR3627" s="60">
        <v>1.00245728930405</v>
      </c>
      <c r="ABS3627" s="60"/>
      <c r="ABT3627" s="60"/>
      <c r="ABU3627" s="60"/>
      <c r="ABV3627" s="60"/>
      <c r="ABW3627" s="60"/>
      <c r="ABX3627" s="60"/>
    </row>
    <row r="3628" spans="727:752" x14ac:dyDescent="0.25">
      <c r="AAY3628" s="60"/>
      <c r="AAZ3628" s="60"/>
      <c r="ABA3628" s="60"/>
      <c r="ABB3628" s="60"/>
      <c r="ABC3628" s="60"/>
      <c r="ABD3628" s="60"/>
      <c r="ABE3628" s="60"/>
      <c r="ABF3628" s="60"/>
      <c r="ABG3628" s="60"/>
      <c r="ABH3628" s="60"/>
      <c r="ABI3628" s="60"/>
      <c r="ABJ3628" s="60"/>
      <c r="ABK3628" s="60"/>
      <c r="ABL3628" s="60"/>
      <c r="ABM3628" s="60"/>
      <c r="ABN3628" s="60"/>
      <c r="ABO3628" s="60"/>
      <c r="ABP3628" s="60"/>
      <c r="ABQ3628" s="60"/>
      <c r="ABR3628" s="60">
        <v>1.0024517237053101</v>
      </c>
      <c r="ABS3628" s="60"/>
      <c r="ABT3628" s="60"/>
      <c r="ABU3628" s="60"/>
      <c r="ABV3628" s="60"/>
      <c r="ABW3628" s="60"/>
      <c r="ABX3628" s="60"/>
    </row>
    <row r="3629" spans="727:752" x14ac:dyDescent="0.25">
      <c r="AAY3629" s="60"/>
      <c r="AAZ3629" s="60"/>
      <c r="ABA3629" s="60"/>
      <c r="ABB3629" s="60"/>
      <c r="ABC3629" s="60"/>
      <c r="ABD3629" s="60"/>
      <c r="ABE3629" s="60"/>
      <c r="ABF3629" s="60"/>
      <c r="ABG3629" s="60"/>
      <c r="ABH3629" s="60"/>
      <c r="ABI3629" s="60"/>
      <c r="ABJ3629" s="60"/>
      <c r="ABK3629" s="60"/>
      <c r="ABL3629" s="60"/>
      <c r="ABM3629" s="60"/>
      <c r="ABN3629" s="60"/>
      <c r="ABO3629" s="60"/>
      <c r="ABP3629" s="60"/>
      <c r="ABQ3629" s="60"/>
      <c r="ABR3629" s="60">
        <v>1.0024404210240001</v>
      </c>
      <c r="ABS3629" s="60"/>
      <c r="ABT3629" s="60"/>
      <c r="ABU3629" s="60"/>
      <c r="ABV3629" s="60"/>
      <c r="ABW3629" s="60"/>
      <c r="ABX3629" s="60"/>
    </row>
    <row r="3630" spans="727:752" x14ac:dyDescent="0.25">
      <c r="AAY3630" s="60"/>
      <c r="AAZ3630" s="60"/>
      <c r="ABA3630" s="60"/>
      <c r="ABB3630" s="60"/>
      <c r="ABC3630" s="60"/>
      <c r="ABD3630" s="60"/>
      <c r="ABE3630" s="60"/>
      <c r="ABF3630" s="60"/>
      <c r="ABG3630" s="60"/>
      <c r="ABH3630" s="60"/>
      <c r="ABI3630" s="60"/>
      <c r="ABJ3630" s="60"/>
      <c r="ABK3630" s="60"/>
      <c r="ABL3630" s="60"/>
      <c r="ABM3630" s="60"/>
      <c r="ABN3630" s="60"/>
      <c r="ABO3630" s="60"/>
      <c r="ABP3630" s="60"/>
      <c r="ABQ3630" s="60"/>
      <c r="ABR3630" s="60">
        <v>1.0024403630857599</v>
      </c>
      <c r="ABS3630" s="60"/>
      <c r="ABT3630" s="60"/>
      <c r="ABU3630" s="60"/>
      <c r="ABV3630" s="60"/>
      <c r="ABW3630" s="60"/>
      <c r="ABX3630" s="60"/>
    </row>
    <row r="3631" spans="727:752" x14ac:dyDescent="0.25">
      <c r="AAY3631" s="60"/>
      <c r="AAZ3631" s="60"/>
      <c r="ABA3631" s="60"/>
      <c r="ABB3631" s="60"/>
      <c r="ABC3631" s="60"/>
      <c r="ABD3631" s="60"/>
      <c r="ABE3631" s="60"/>
      <c r="ABF3631" s="60"/>
      <c r="ABG3631" s="60"/>
      <c r="ABH3631" s="60"/>
      <c r="ABI3631" s="60"/>
      <c r="ABJ3631" s="60"/>
      <c r="ABK3631" s="60"/>
      <c r="ABL3631" s="60"/>
      <c r="ABM3631" s="60"/>
      <c r="ABN3631" s="60"/>
      <c r="ABO3631" s="60"/>
      <c r="ABP3631" s="60"/>
      <c r="ABQ3631" s="60"/>
      <c r="ABR3631" s="60">
        <v>1.0024371533517999</v>
      </c>
      <c r="ABS3631" s="60"/>
      <c r="ABT3631" s="60"/>
      <c r="ABU3631" s="60"/>
      <c r="ABV3631" s="60"/>
      <c r="ABW3631" s="60"/>
      <c r="ABX3631" s="60"/>
    </row>
    <row r="3632" spans="727:752" x14ac:dyDescent="0.25">
      <c r="AAY3632" s="60"/>
      <c r="AAZ3632" s="60"/>
      <c r="ABA3632" s="60"/>
      <c r="ABB3632" s="60"/>
      <c r="ABC3632" s="60"/>
      <c r="ABD3632" s="60"/>
      <c r="ABE3632" s="60"/>
      <c r="ABF3632" s="60"/>
      <c r="ABG3632" s="60"/>
      <c r="ABH3632" s="60"/>
      <c r="ABI3632" s="60"/>
      <c r="ABJ3632" s="60"/>
      <c r="ABK3632" s="60"/>
      <c r="ABL3632" s="60"/>
      <c r="ABM3632" s="60"/>
      <c r="ABN3632" s="60"/>
      <c r="ABO3632" s="60"/>
      <c r="ABP3632" s="60"/>
      <c r="ABQ3632" s="60"/>
      <c r="ABR3632" s="60">
        <v>1.0024370132235101</v>
      </c>
      <c r="ABS3632" s="60"/>
      <c r="ABT3632" s="60"/>
      <c r="ABU3632" s="60"/>
      <c r="ABV3632" s="60"/>
      <c r="ABW3632" s="60"/>
      <c r="ABX3632" s="60"/>
    </row>
    <row r="3633" spans="727:752" x14ac:dyDescent="0.25">
      <c r="AAY3633" s="60"/>
      <c r="AAZ3633" s="60"/>
      <c r="ABA3633" s="60"/>
      <c r="ABB3633" s="60"/>
      <c r="ABC3633" s="60"/>
      <c r="ABD3633" s="60"/>
      <c r="ABE3633" s="60"/>
      <c r="ABF3633" s="60"/>
      <c r="ABG3633" s="60"/>
      <c r="ABH3633" s="60"/>
      <c r="ABI3633" s="60"/>
      <c r="ABJ3633" s="60"/>
      <c r="ABK3633" s="60"/>
      <c r="ABL3633" s="60"/>
      <c r="ABM3633" s="60"/>
      <c r="ABN3633" s="60"/>
      <c r="ABO3633" s="60"/>
      <c r="ABP3633" s="60"/>
      <c r="ABQ3633" s="60"/>
      <c r="ABR3633" s="60">
        <v>1.0024337078552199</v>
      </c>
      <c r="ABS3633" s="60"/>
      <c r="ABT3633" s="60"/>
      <c r="ABU3633" s="60"/>
      <c r="ABV3633" s="60"/>
      <c r="ABW3633" s="60"/>
      <c r="ABX3633" s="60"/>
    </row>
    <row r="3634" spans="727:752" x14ac:dyDescent="0.25">
      <c r="AAY3634" s="60"/>
      <c r="AAZ3634" s="60"/>
      <c r="ABA3634" s="60"/>
      <c r="ABB3634" s="60"/>
      <c r="ABC3634" s="60"/>
      <c r="ABD3634" s="60"/>
      <c r="ABE3634" s="60"/>
      <c r="ABF3634" s="60"/>
      <c r="ABG3634" s="60"/>
      <c r="ABH3634" s="60"/>
      <c r="ABI3634" s="60"/>
      <c r="ABJ3634" s="60"/>
      <c r="ABK3634" s="60"/>
      <c r="ABL3634" s="60"/>
      <c r="ABM3634" s="60"/>
      <c r="ABN3634" s="60"/>
      <c r="ABO3634" s="60"/>
      <c r="ABP3634" s="60"/>
      <c r="ABQ3634" s="60"/>
      <c r="ABR3634" s="60">
        <v>1.0024334901780301</v>
      </c>
      <c r="ABS3634" s="60"/>
      <c r="ABT3634" s="60"/>
      <c r="ABU3634" s="60"/>
      <c r="ABV3634" s="60"/>
      <c r="ABW3634" s="60"/>
      <c r="ABX3634" s="60"/>
    </row>
    <row r="3635" spans="727:752" x14ac:dyDescent="0.25">
      <c r="AAY3635" s="60"/>
      <c r="AAZ3635" s="60"/>
      <c r="ABA3635" s="60"/>
      <c r="ABB3635" s="60"/>
      <c r="ABC3635" s="60"/>
      <c r="ABD3635" s="60"/>
      <c r="ABE3635" s="60"/>
      <c r="ABF3635" s="60"/>
      <c r="ABG3635" s="60"/>
      <c r="ABH3635" s="60"/>
      <c r="ABI3635" s="60"/>
      <c r="ABJ3635" s="60"/>
      <c r="ABK3635" s="60"/>
      <c r="ABL3635" s="60"/>
      <c r="ABM3635" s="60"/>
      <c r="ABN3635" s="60"/>
      <c r="ABO3635" s="60"/>
      <c r="ABP3635" s="60"/>
      <c r="ABQ3635" s="60"/>
      <c r="ABR3635" s="60">
        <v>1.0024331360461201</v>
      </c>
      <c r="ABS3635" s="60"/>
      <c r="ABT3635" s="60"/>
      <c r="ABU3635" s="60"/>
      <c r="ABV3635" s="60"/>
      <c r="ABW3635" s="60"/>
      <c r="ABX3635" s="60"/>
    </row>
    <row r="3636" spans="727:752" x14ac:dyDescent="0.25">
      <c r="AAY3636" s="60"/>
      <c r="AAZ3636" s="60"/>
      <c r="ABA3636" s="60"/>
      <c r="ABB3636" s="60"/>
      <c r="ABC3636" s="60"/>
      <c r="ABD3636" s="60"/>
      <c r="ABE3636" s="60"/>
      <c r="ABF3636" s="60"/>
      <c r="ABG3636" s="60"/>
      <c r="ABH3636" s="60"/>
      <c r="ABI3636" s="60"/>
      <c r="ABJ3636" s="60"/>
      <c r="ABK3636" s="60"/>
      <c r="ABL3636" s="60"/>
      <c r="ABM3636" s="60"/>
      <c r="ABN3636" s="60"/>
      <c r="ABO3636" s="60"/>
      <c r="ABP3636" s="60"/>
      <c r="ABQ3636" s="60"/>
      <c r="ABR3636" s="60">
        <v>1.0024302887589001</v>
      </c>
      <c r="ABS3636" s="60"/>
      <c r="ABT3636" s="60"/>
      <c r="ABU3636" s="60"/>
      <c r="ABV3636" s="60"/>
      <c r="ABW3636" s="60"/>
      <c r="ABX3636" s="60"/>
    </row>
    <row r="3637" spans="727:752" x14ac:dyDescent="0.25">
      <c r="AAY3637" s="60"/>
      <c r="AAZ3637" s="60"/>
      <c r="ABA3637" s="60"/>
      <c r="ABB3637" s="60"/>
      <c r="ABC3637" s="60"/>
      <c r="ABD3637" s="60"/>
      <c r="ABE3637" s="60"/>
      <c r="ABF3637" s="60"/>
      <c r="ABG3637" s="60"/>
      <c r="ABH3637" s="60"/>
      <c r="ABI3637" s="60"/>
      <c r="ABJ3637" s="60"/>
      <c r="ABK3637" s="60"/>
      <c r="ABL3637" s="60"/>
      <c r="ABM3637" s="60"/>
      <c r="ABN3637" s="60"/>
      <c r="ABO3637" s="60"/>
      <c r="ABP3637" s="60"/>
      <c r="ABQ3637" s="60"/>
      <c r="ABR3637" s="60">
        <v>1.0024227310748299</v>
      </c>
      <c r="ABS3637" s="60"/>
      <c r="ABT3637" s="60"/>
      <c r="ABU3637" s="60"/>
      <c r="ABV3637" s="60"/>
      <c r="ABW3637" s="60"/>
      <c r="ABX3637" s="60"/>
    </row>
    <row r="3638" spans="727:752" x14ac:dyDescent="0.25">
      <c r="AAY3638" s="60"/>
      <c r="AAZ3638" s="60"/>
      <c r="ABA3638" s="60"/>
      <c r="ABB3638" s="60"/>
      <c r="ABC3638" s="60"/>
      <c r="ABD3638" s="60"/>
      <c r="ABE3638" s="60"/>
      <c r="ABF3638" s="60"/>
      <c r="ABG3638" s="60"/>
      <c r="ABH3638" s="60"/>
      <c r="ABI3638" s="60"/>
      <c r="ABJ3638" s="60"/>
      <c r="ABK3638" s="60"/>
      <c r="ABL3638" s="60"/>
      <c r="ABM3638" s="60"/>
      <c r="ABN3638" s="60"/>
      <c r="ABO3638" s="60"/>
      <c r="ABP3638" s="60"/>
      <c r="ABQ3638" s="60"/>
      <c r="ABR3638" s="60">
        <v>1.0024170257257099</v>
      </c>
      <c r="ABS3638" s="60"/>
      <c r="ABT3638" s="60"/>
      <c r="ABU3638" s="60"/>
      <c r="ABV3638" s="60"/>
      <c r="ABW3638" s="60"/>
      <c r="ABX3638" s="60"/>
    </row>
    <row r="3639" spans="727:752" x14ac:dyDescent="0.25">
      <c r="AAY3639" s="60"/>
      <c r="AAZ3639" s="60"/>
      <c r="ABA3639" s="60"/>
      <c r="ABB3639" s="60"/>
      <c r="ABC3639" s="60"/>
      <c r="ABD3639" s="60"/>
      <c r="ABE3639" s="60"/>
      <c r="ABF3639" s="60"/>
      <c r="ABG3639" s="60"/>
      <c r="ABH3639" s="60"/>
      <c r="ABI3639" s="60"/>
      <c r="ABJ3639" s="60"/>
      <c r="ABK3639" s="60"/>
      <c r="ABL3639" s="60"/>
      <c r="ABM3639" s="60"/>
      <c r="ABN3639" s="60"/>
      <c r="ABO3639" s="60"/>
      <c r="ABP3639" s="60"/>
      <c r="ABQ3639" s="60"/>
      <c r="ABR3639" s="60">
        <v>1.00241441455731</v>
      </c>
      <c r="ABS3639" s="60"/>
      <c r="ABT3639" s="60"/>
      <c r="ABU3639" s="60"/>
      <c r="ABV3639" s="60"/>
      <c r="ABW3639" s="60"/>
      <c r="ABX3639" s="60"/>
    </row>
    <row r="3640" spans="727:752" x14ac:dyDescent="0.25">
      <c r="AAY3640" s="60"/>
      <c r="AAZ3640" s="60"/>
      <c r="ABA3640" s="60"/>
      <c r="ABB3640" s="60"/>
      <c r="ABC3640" s="60"/>
      <c r="ABD3640" s="60"/>
      <c r="ABE3640" s="60"/>
      <c r="ABF3640" s="60"/>
      <c r="ABG3640" s="60"/>
      <c r="ABH3640" s="60"/>
      <c r="ABI3640" s="60"/>
      <c r="ABJ3640" s="60"/>
      <c r="ABK3640" s="60"/>
      <c r="ABL3640" s="60"/>
      <c r="ABM3640" s="60"/>
      <c r="ABN3640" s="60"/>
      <c r="ABO3640" s="60"/>
      <c r="ABP3640" s="60"/>
      <c r="ABQ3640" s="60"/>
      <c r="ABR3640" s="60">
        <v>1.0024113609977401</v>
      </c>
      <c r="ABS3640" s="60"/>
      <c r="ABT3640" s="60"/>
      <c r="ABU3640" s="60"/>
      <c r="ABV3640" s="60"/>
      <c r="ABW3640" s="60"/>
      <c r="ABX3640" s="60"/>
    </row>
    <row r="3641" spans="727:752" x14ac:dyDescent="0.25">
      <c r="AAY3641" s="60"/>
      <c r="AAZ3641" s="60"/>
      <c r="ABA3641" s="60"/>
      <c r="ABB3641" s="60"/>
      <c r="ABC3641" s="60"/>
      <c r="ABD3641" s="60"/>
      <c r="ABE3641" s="60"/>
      <c r="ABF3641" s="60"/>
      <c r="ABG3641" s="60"/>
      <c r="ABH3641" s="60"/>
      <c r="ABI3641" s="60"/>
      <c r="ABJ3641" s="60"/>
      <c r="ABK3641" s="60"/>
      <c r="ABL3641" s="60"/>
      <c r="ABM3641" s="60"/>
      <c r="ABN3641" s="60"/>
      <c r="ABO3641" s="60"/>
      <c r="ABP3641" s="60"/>
      <c r="ABQ3641" s="60"/>
      <c r="ABR3641" s="60">
        <v>1.0024095653348499</v>
      </c>
      <c r="ABS3641" s="60"/>
      <c r="ABT3641" s="60"/>
      <c r="ABU3641" s="60"/>
      <c r="ABV3641" s="60"/>
      <c r="ABW3641" s="60"/>
      <c r="ABX3641" s="60"/>
    </row>
    <row r="3642" spans="727:752" x14ac:dyDescent="0.25">
      <c r="AAY3642" s="60"/>
      <c r="AAZ3642" s="60"/>
      <c r="ABA3642" s="60"/>
      <c r="ABB3642" s="60"/>
      <c r="ABC3642" s="60"/>
      <c r="ABD3642" s="60"/>
      <c r="ABE3642" s="60"/>
      <c r="ABF3642" s="60"/>
      <c r="ABG3642" s="60"/>
      <c r="ABH3642" s="60"/>
      <c r="ABI3642" s="60"/>
      <c r="ABJ3642" s="60"/>
      <c r="ABK3642" s="60"/>
      <c r="ABL3642" s="60"/>
      <c r="ABM3642" s="60"/>
      <c r="ABN3642" s="60"/>
      <c r="ABO3642" s="60"/>
      <c r="ABP3642" s="60"/>
      <c r="ABQ3642" s="60"/>
      <c r="ABR3642" s="60">
        <v>1.0024085981731301</v>
      </c>
      <c r="ABS3642" s="60"/>
      <c r="ABT3642" s="60"/>
      <c r="ABU3642" s="60"/>
      <c r="ABV3642" s="60"/>
      <c r="ABW3642" s="60"/>
      <c r="ABX3642" s="60"/>
    </row>
    <row r="3643" spans="727:752" x14ac:dyDescent="0.25">
      <c r="AAY3643" s="60"/>
      <c r="AAZ3643" s="60"/>
      <c r="ABA3643" s="60"/>
      <c r="ABB3643" s="60"/>
      <c r="ABC3643" s="60"/>
      <c r="ABD3643" s="60"/>
      <c r="ABE3643" s="60"/>
      <c r="ABF3643" s="60"/>
      <c r="ABG3643" s="60"/>
      <c r="ABH3643" s="60"/>
      <c r="ABI3643" s="60"/>
      <c r="ABJ3643" s="60"/>
      <c r="ABK3643" s="60"/>
      <c r="ABL3643" s="60"/>
      <c r="ABM3643" s="60"/>
      <c r="ABN3643" s="60"/>
      <c r="ABO3643" s="60"/>
      <c r="ABP3643" s="60"/>
      <c r="ABQ3643" s="60"/>
      <c r="ABR3643" s="60">
        <v>1.00240785647014</v>
      </c>
      <c r="ABS3643" s="60"/>
      <c r="ABT3643" s="60"/>
      <c r="ABU3643" s="60"/>
      <c r="ABV3643" s="60"/>
      <c r="ABW3643" s="60"/>
      <c r="ABX3643" s="60"/>
    </row>
    <row r="3644" spans="727:752" x14ac:dyDescent="0.25">
      <c r="AAY3644" s="60"/>
      <c r="AAZ3644" s="60"/>
      <c r="ABA3644" s="60"/>
      <c r="ABB3644" s="60"/>
      <c r="ABC3644" s="60"/>
      <c r="ABD3644" s="60"/>
      <c r="ABE3644" s="60"/>
      <c r="ABF3644" s="60"/>
      <c r="ABG3644" s="60"/>
      <c r="ABH3644" s="60"/>
      <c r="ABI3644" s="60"/>
      <c r="ABJ3644" s="60"/>
      <c r="ABK3644" s="60"/>
      <c r="ABL3644" s="60"/>
      <c r="ABM3644" s="60"/>
      <c r="ABN3644" s="60"/>
      <c r="ABO3644" s="60"/>
      <c r="ABP3644" s="60"/>
      <c r="ABQ3644" s="60"/>
      <c r="ABR3644" s="60">
        <v>1.0023957112822299</v>
      </c>
      <c r="ABS3644" s="60"/>
      <c r="ABT3644" s="60"/>
      <c r="ABU3644" s="60"/>
      <c r="ABV3644" s="60"/>
      <c r="ABW3644" s="60"/>
      <c r="ABX3644" s="60"/>
    </row>
    <row r="3645" spans="727:752" x14ac:dyDescent="0.25">
      <c r="AAY3645" s="60"/>
      <c r="AAZ3645" s="60"/>
      <c r="ABA3645" s="60"/>
      <c r="ABB3645" s="60"/>
      <c r="ABC3645" s="60"/>
      <c r="ABD3645" s="60"/>
      <c r="ABE3645" s="60"/>
      <c r="ABF3645" s="60"/>
      <c r="ABG3645" s="60"/>
      <c r="ABH3645" s="60"/>
      <c r="ABI3645" s="60"/>
      <c r="ABJ3645" s="60"/>
      <c r="ABK3645" s="60"/>
      <c r="ABL3645" s="60"/>
      <c r="ABM3645" s="60"/>
      <c r="ABN3645" s="60"/>
      <c r="ABO3645" s="60"/>
      <c r="ABP3645" s="60"/>
      <c r="ABQ3645" s="60"/>
      <c r="ABR3645" s="60">
        <v>1.00239207985516</v>
      </c>
      <c r="ABS3645" s="60"/>
      <c r="ABT3645" s="60"/>
      <c r="ABU3645" s="60"/>
      <c r="ABV3645" s="60"/>
      <c r="ABW3645" s="60"/>
      <c r="ABX3645" s="60"/>
    </row>
    <row r="3646" spans="727:752" x14ac:dyDescent="0.25">
      <c r="AAY3646" s="60"/>
      <c r="AAZ3646" s="60"/>
      <c r="ABA3646" s="60"/>
      <c r="ABB3646" s="60"/>
      <c r="ABC3646" s="60"/>
      <c r="ABD3646" s="60"/>
      <c r="ABE3646" s="60"/>
      <c r="ABF3646" s="60"/>
      <c r="ABG3646" s="60"/>
      <c r="ABH3646" s="60"/>
      <c r="ABI3646" s="60"/>
      <c r="ABJ3646" s="60"/>
      <c r="ABK3646" s="60"/>
      <c r="ABL3646" s="60"/>
      <c r="ABM3646" s="60"/>
      <c r="ABN3646" s="60"/>
      <c r="ABO3646" s="60"/>
      <c r="ABP3646" s="60"/>
      <c r="ABQ3646" s="60"/>
      <c r="ABR3646" s="60">
        <v>1.00238649003348</v>
      </c>
      <c r="ABS3646" s="60"/>
      <c r="ABT3646" s="60"/>
      <c r="ABU3646" s="60"/>
      <c r="ABV3646" s="60"/>
      <c r="ABW3646" s="60"/>
      <c r="ABX3646" s="60"/>
    </row>
    <row r="3647" spans="727:752" x14ac:dyDescent="0.25">
      <c r="AAY3647" s="60"/>
      <c r="AAZ3647" s="60"/>
      <c r="ABA3647" s="60"/>
      <c r="ABB3647" s="60"/>
      <c r="ABC3647" s="60"/>
      <c r="ABD3647" s="60"/>
      <c r="ABE3647" s="60"/>
      <c r="ABF3647" s="60"/>
      <c r="ABG3647" s="60"/>
      <c r="ABH3647" s="60"/>
      <c r="ABI3647" s="60"/>
      <c r="ABJ3647" s="60"/>
      <c r="ABK3647" s="60"/>
      <c r="ABL3647" s="60"/>
      <c r="ABM3647" s="60"/>
      <c r="ABN3647" s="60"/>
      <c r="ABO3647" s="60"/>
      <c r="ABP3647" s="60"/>
      <c r="ABQ3647" s="60"/>
      <c r="ABR3647" s="60">
        <v>1.00238509312502</v>
      </c>
      <c r="ABS3647" s="60"/>
      <c r="ABT3647" s="60"/>
      <c r="ABU3647" s="60"/>
      <c r="ABV3647" s="60"/>
      <c r="ABW3647" s="60"/>
      <c r="ABX3647" s="60"/>
    </row>
    <row r="3648" spans="727:752" x14ac:dyDescent="0.25">
      <c r="AAY3648" s="60"/>
      <c r="AAZ3648" s="60"/>
      <c r="ABA3648" s="60"/>
      <c r="ABB3648" s="60"/>
      <c r="ABC3648" s="60"/>
      <c r="ABD3648" s="60"/>
      <c r="ABE3648" s="60"/>
      <c r="ABF3648" s="60"/>
      <c r="ABG3648" s="60"/>
      <c r="ABH3648" s="60"/>
      <c r="ABI3648" s="60"/>
      <c r="ABJ3648" s="60"/>
      <c r="ABK3648" s="60"/>
      <c r="ABL3648" s="60"/>
      <c r="ABM3648" s="60"/>
      <c r="ABN3648" s="60"/>
      <c r="ABO3648" s="60"/>
      <c r="ABP3648" s="60"/>
      <c r="ABQ3648" s="60"/>
      <c r="ABR3648" s="60">
        <v>1.0023799884014399</v>
      </c>
      <c r="ABS3648" s="60"/>
      <c r="ABT3648" s="60"/>
      <c r="ABU3648" s="60"/>
      <c r="ABV3648" s="60"/>
      <c r="ABW3648" s="60"/>
      <c r="ABX3648" s="60"/>
    </row>
    <row r="3649" spans="727:752" x14ac:dyDescent="0.25">
      <c r="AAY3649" s="60"/>
      <c r="AAZ3649" s="60"/>
      <c r="ABA3649" s="60"/>
      <c r="ABB3649" s="60"/>
      <c r="ABC3649" s="60"/>
      <c r="ABD3649" s="60"/>
      <c r="ABE3649" s="60"/>
      <c r="ABF3649" s="60"/>
      <c r="ABG3649" s="60"/>
      <c r="ABH3649" s="60"/>
      <c r="ABI3649" s="60"/>
      <c r="ABJ3649" s="60"/>
      <c r="ABK3649" s="60"/>
      <c r="ABL3649" s="60"/>
      <c r="ABM3649" s="60"/>
      <c r="ABN3649" s="60"/>
      <c r="ABO3649" s="60"/>
      <c r="ABP3649" s="60"/>
      <c r="ABQ3649" s="60"/>
      <c r="ABR3649" s="60">
        <v>1.0023794211847299</v>
      </c>
      <c r="ABS3649" s="60"/>
      <c r="ABT3649" s="60"/>
      <c r="ABU3649" s="60"/>
      <c r="ABV3649" s="60"/>
      <c r="ABW3649" s="60"/>
      <c r="ABX3649" s="60"/>
    </row>
    <row r="3650" spans="727:752" x14ac:dyDescent="0.25">
      <c r="AAY3650" s="60"/>
      <c r="AAZ3650" s="60"/>
      <c r="ABA3650" s="60"/>
      <c r="ABB3650" s="60"/>
      <c r="ABC3650" s="60"/>
      <c r="ABD3650" s="60"/>
      <c r="ABE3650" s="60"/>
      <c r="ABF3650" s="60"/>
      <c r="ABG3650" s="60"/>
      <c r="ABH3650" s="60"/>
      <c r="ABI3650" s="60"/>
      <c r="ABJ3650" s="60"/>
      <c r="ABK3650" s="60"/>
      <c r="ABL3650" s="60"/>
      <c r="ABM3650" s="60"/>
      <c r="ABN3650" s="60"/>
      <c r="ABO3650" s="60"/>
      <c r="ABP3650" s="60"/>
      <c r="ABQ3650" s="60"/>
      <c r="ABR3650" s="60">
        <v>1.00237063126138</v>
      </c>
      <c r="ABS3650" s="60"/>
      <c r="ABT3650" s="60"/>
      <c r="ABU3650" s="60"/>
      <c r="ABV3650" s="60"/>
      <c r="ABW3650" s="60"/>
      <c r="ABX3650" s="60"/>
    </row>
    <row r="3651" spans="727:752" x14ac:dyDescent="0.25">
      <c r="AAY3651" s="60"/>
      <c r="AAZ3651" s="60"/>
      <c r="ABA3651" s="60"/>
      <c r="ABB3651" s="60"/>
      <c r="ABC3651" s="60"/>
      <c r="ABD3651" s="60"/>
      <c r="ABE3651" s="60"/>
      <c r="ABF3651" s="60"/>
      <c r="ABG3651" s="60"/>
      <c r="ABH3651" s="60"/>
      <c r="ABI3651" s="60"/>
      <c r="ABJ3651" s="60"/>
      <c r="ABK3651" s="60"/>
      <c r="ABL3651" s="60"/>
      <c r="ABM3651" s="60"/>
      <c r="ABN3651" s="60"/>
      <c r="ABO3651" s="60"/>
      <c r="ABP3651" s="60"/>
      <c r="ABQ3651" s="60"/>
      <c r="ABR3651" s="60">
        <v>1.0023677774070201</v>
      </c>
      <c r="ABS3651" s="60"/>
      <c r="ABT3651" s="60"/>
      <c r="ABU3651" s="60"/>
      <c r="ABV3651" s="60"/>
      <c r="ABW3651" s="60"/>
      <c r="ABX3651" s="60"/>
    </row>
    <row r="3652" spans="727:752" x14ac:dyDescent="0.25">
      <c r="AAY3652" s="60"/>
      <c r="AAZ3652" s="60"/>
      <c r="ABA3652" s="60"/>
      <c r="ABB3652" s="60"/>
      <c r="ABC3652" s="60"/>
      <c r="ABD3652" s="60"/>
      <c r="ABE3652" s="60"/>
      <c r="ABF3652" s="60"/>
      <c r="ABG3652" s="60"/>
      <c r="ABH3652" s="60"/>
      <c r="ABI3652" s="60"/>
      <c r="ABJ3652" s="60"/>
      <c r="ABK3652" s="60"/>
      <c r="ABL3652" s="60"/>
      <c r="ABM3652" s="60"/>
      <c r="ABN3652" s="60"/>
      <c r="ABO3652" s="60"/>
      <c r="ABP3652" s="60"/>
      <c r="ABQ3652" s="60"/>
      <c r="ABR3652" s="60">
        <v>1.0023677264992401</v>
      </c>
      <c r="ABS3652" s="60"/>
      <c r="ABT3652" s="60"/>
      <c r="ABU3652" s="60"/>
      <c r="ABV3652" s="60"/>
      <c r="ABW3652" s="60"/>
      <c r="ABX3652" s="60"/>
    </row>
    <row r="3653" spans="727:752" x14ac:dyDescent="0.25">
      <c r="AAY3653" s="60"/>
      <c r="AAZ3653" s="60"/>
      <c r="ABA3653" s="60"/>
      <c r="ABB3653" s="60"/>
      <c r="ABC3653" s="60"/>
      <c r="ABD3653" s="60"/>
      <c r="ABE3653" s="60"/>
      <c r="ABF3653" s="60"/>
      <c r="ABG3653" s="60"/>
      <c r="ABH3653" s="60"/>
      <c r="ABI3653" s="60"/>
      <c r="ABJ3653" s="60"/>
      <c r="ABK3653" s="60"/>
      <c r="ABL3653" s="60"/>
      <c r="ABM3653" s="60"/>
      <c r="ABN3653" s="60"/>
      <c r="ABO3653" s="60"/>
      <c r="ABP3653" s="60"/>
      <c r="ABQ3653" s="60"/>
      <c r="ABR3653" s="60">
        <v>1.0023619501463099</v>
      </c>
      <c r="ABS3653" s="60"/>
      <c r="ABT3653" s="60"/>
      <c r="ABU3653" s="60"/>
      <c r="ABV3653" s="60"/>
      <c r="ABW3653" s="60"/>
      <c r="ABX3653" s="60"/>
    </row>
    <row r="3654" spans="727:752" x14ac:dyDescent="0.25">
      <c r="AAY3654" s="60"/>
      <c r="AAZ3654" s="60"/>
      <c r="ABA3654" s="60"/>
      <c r="ABB3654" s="60"/>
      <c r="ABC3654" s="60"/>
      <c r="ABD3654" s="60"/>
      <c r="ABE3654" s="60"/>
      <c r="ABF3654" s="60"/>
      <c r="ABG3654" s="60"/>
      <c r="ABH3654" s="60"/>
      <c r="ABI3654" s="60"/>
      <c r="ABJ3654" s="60"/>
      <c r="ABK3654" s="60"/>
      <c r="ABL3654" s="60"/>
      <c r="ABM3654" s="60"/>
      <c r="ABN3654" s="60"/>
      <c r="ABO3654" s="60"/>
      <c r="ABP3654" s="60"/>
      <c r="ABQ3654" s="60"/>
      <c r="ABR3654" s="60">
        <v>1.00235599935416</v>
      </c>
      <c r="ABS3654" s="60"/>
      <c r="ABT3654" s="60"/>
      <c r="ABU3654" s="60"/>
      <c r="ABV3654" s="60"/>
      <c r="ABW3654" s="60"/>
      <c r="ABX3654" s="60"/>
    </row>
    <row r="3655" spans="727:752" x14ac:dyDescent="0.25">
      <c r="AAY3655" s="60"/>
      <c r="AAZ3655" s="60"/>
      <c r="ABA3655" s="60"/>
      <c r="ABB3655" s="60"/>
      <c r="ABC3655" s="60"/>
      <c r="ABD3655" s="60"/>
      <c r="ABE3655" s="60"/>
      <c r="ABF3655" s="60"/>
      <c r="ABG3655" s="60"/>
      <c r="ABH3655" s="60"/>
      <c r="ABI3655" s="60"/>
      <c r="ABJ3655" s="60"/>
      <c r="ABK3655" s="60"/>
      <c r="ABL3655" s="60"/>
      <c r="ABM3655" s="60"/>
      <c r="ABN3655" s="60"/>
      <c r="ABO3655" s="60"/>
      <c r="ABP3655" s="60"/>
      <c r="ABQ3655" s="60"/>
      <c r="ABR3655" s="60">
        <v>1.00235469413687</v>
      </c>
      <c r="ABS3655" s="60"/>
      <c r="ABT3655" s="60"/>
      <c r="ABU3655" s="60"/>
      <c r="ABV3655" s="60"/>
      <c r="ABW3655" s="60"/>
      <c r="ABX3655" s="60"/>
    </row>
    <row r="3656" spans="727:752" x14ac:dyDescent="0.25">
      <c r="AAY3656" s="60"/>
      <c r="AAZ3656" s="60"/>
      <c r="ABA3656" s="60"/>
      <c r="ABB3656" s="60"/>
      <c r="ABC3656" s="60"/>
      <c r="ABD3656" s="60"/>
      <c r="ABE3656" s="60"/>
      <c r="ABF3656" s="60"/>
      <c r="ABG3656" s="60"/>
      <c r="ABH3656" s="60"/>
      <c r="ABI3656" s="60"/>
      <c r="ABJ3656" s="60"/>
      <c r="ABK3656" s="60"/>
      <c r="ABL3656" s="60"/>
      <c r="ABM3656" s="60"/>
      <c r="ABN3656" s="60"/>
      <c r="ABO3656" s="60"/>
      <c r="ABP3656" s="60"/>
      <c r="ABQ3656" s="60"/>
      <c r="ABR3656" s="60">
        <v>1.00235093923209</v>
      </c>
      <c r="ABS3656" s="60"/>
      <c r="ABT3656" s="60"/>
      <c r="ABU3656" s="60"/>
      <c r="ABV3656" s="60"/>
      <c r="ABW3656" s="60"/>
      <c r="ABX3656" s="60"/>
    </row>
    <row r="3657" spans="727:752" x14ac:dyDescent="0.25">
      <c r="AAY3657" s="60"/>
      <c r="AAZ3657" s="60"/>
      <c r="ABA3657" s="60"/>
      <c r="ABB3657" s="60"/>
      <c r="ABC3657" s="60"/>
      <c r="ABD3657" s="60"/>
      <c r="ABE3657" s="60"/>
      <c r="ABF3657" s="60"/>
      <c r="ABG3657" s="60"/>
      <c r="ABH3657" s="60"/>
      <c r="ABI3657" s="60"/>
      <c r="ABJ3657" s="60"/>
      <c r="ABK3657" s="60"/>
      <c r="ABL3657" s="60"/>
      <c r="ABM3657" s="60"/>
      <c r="ABN3657" s="60"/>
      <c r="ABO3657" s="60"/>
      <c r="ABP3657" s="60"/>
      <c r="ABQ3657" s="60"/>
      <c r="ABR3657" s="60">
        <v>1.00234732708728</v>
      </c>
      <c r="ABS3657" s="60"/>
      <c r="ABT3657" s="60"/>
      <c r="ABU3657" s="60"/>
      <c r="ABV3657" s="60"/>
      <c r="ABW3657" s="60"/>
      <c r="ABX3657" s="60"/>
    </row>
    <row r="3658" spans="727:752" x14ac:dyDescent="0.25">
      <c r="AAY3658" s="60"/>
      <c r="AAZ3658" s="60"/>
      <c r="ABA3658" s="60"/>
      <c r="ABB3658" s="60"/>
      <c r="ABC3658" s="60"/>
      <c r="ABD3658" s="60"/>
      <c r="ABE3658" s="60"/>
      <c r="ABF3658" s="60"/>
      <c r="ABG3658" s="60"/>
      <c r="ABH3658" s="60"/>
      <c r="ABI3658" s="60"/>
      <c r="ABJ3658" s="60"/>
      <c r="ABK3658" s="60"/>
      <c r="ABL3658" s="60"/>
      <c r="ABM3658" s="60"/>
      <c r="ABN3658" s="60"/>
      <c r="ABO3658" s="60"/>
      <c r="ABP3658" s="60"/>
      <c r="ABQ3658" s="60"/>
      <c r="ABR3658" s="60">
        <v>1.0023466624430399</v>
      </c>
      <c r="ABS3658" s="60"/>
      <c r="ABT3658" s="60"/>
      <c r="ABU3658" s="60"/>
      <c r="ABV3658" s="60"/>
      <c r="ABW3658" s="60"/>
      <c r="ABX3658" s="60"/>
    </row>
    <row r="3659" spans="727:752" x14ac:dyDescent="0.25">
      <c r="AAY3659" s="60"/>
      <c r="AAZ3659" s="60"/>
      <c r="ABA3659" s="60"/>
      <c r="ABB3659" s="60"/>
      <c r="ABC3659" s="60"/>
      <c r="ABD3659" s="60"/>
      <c r="ABE3659" s="60"/>
      <c r="ABF3659" s="60"/>
      <c r="ABG3659" s="60"/>
      <c r="ABH3659" s="60"/>
      <c r="ABI3659" s="60"/>
      <c r="ABJ3659" s="60"/>
      <c r="ABK3659" s="60"/>
      <c r="ABL3659" s="60"/>
      <c r="ABM3659" s="60"/>
      <c r="ABN3659" s="60"/>
      <c r="ABO3659" s="60"/>
      <c r="ABP3659" s="60"/>
      <c r="ABQ3659" s="60"/>
      <c r="ABR3659" s="60">
        <v>1.0023437952446499</v>
      </c>
      <c r="ABS3659" s="60"/>
      <c r="ABT3659" s="60"/>
      <c r="ABU3659" s="60"/>
      <c r="ABV3659" s="60"/>
      <c r="ABW3659" s="60"/>
      <c r="ABX3659" s="60"/>
    </row>
    <row r="3660" spans="727:752" x14ac:dyDescent="0.25">
      <c r="AAY3660" s="60"/>
      <c r="AAZ3660" s="60"/>
      <c r="ABA3660" s="60"/>
      <c r="ABB3660" s="60"/>
      <c r="ABC3660" s="60"/>
      <c r="ABD3660" s="60"/>
      <c r="ABE3660" s="60"/>
      <c r="ABF3660" s="60"/>
      <c r="ABG3660" s="60"/>
      <c r="ABH3660" s="60"/>
      <c r="ABI3660" s="60"/>
      <c r="ABJ3660" s="60"/>
      <c r="ABK3660" s="60"/>
      <c r="ABL3660" s="60"/>
      <c r="ABM3660" s="60"/>
      <c r="ABN3660" s="60"/>
      <c r="ABO3660" s="60"/>
      <c r="ABP3660" s="60"/>
      <c r="ABQ3660" s="60"/>
      <c r="ABR3660" s="60">
        <v>1.0023398069757501</v>
      </c>
      <c r="ABS3660" s="60"/>
      <c r="ABT3660" s="60"/>
      <c r="ABU3660" s="60"/>
      <c r="ABV3660" s="60"/>
      <c r="ABW3660" s="60"/>
      <c r="ABX3660" s="60"/>
    </row>
    <row r="3661" spans="727:752" x14ac:dyDescent="0.25">
      <c r="AAY3661" s="60"/>
      <c r="AAZ3661" s="60"/>
      <c r="ABA3661" s="60"/>
      <c r="ABB3661" s="60"/>
      <c r="ABC3661" s="60"/>
      <c r="ABD3661" s="60"/>
      <c r="ABE3661" s="60"/>
      <c r="ABF3661" s="60"/>
      <c r="ABG3661" s="60"/>
      <c r="ABH3661" s="60"/>
      <c r="ABI3661" s="60"/>
      <c r="ABJ3661" s="60"/>
      <c r="ABK3661" s="60"/>
      <c r="ABL3661" s="60"/>
      <c r="ABM3661" s="60"/>
      <c r="ABN3661" s="60"/>
      <c r="ABO3661" s="60"/>
      <c r="ABP3661" s="60"/>
      <c r="ABQ3661" s="60"/>
      <c r="ABR3661" s="60">
        <v>1.0023386493705999</v>
      </c>
      <c r="ABS3661" s="60"/>
      <c r="ABT3661" s="60"/>
      <c r="ABU3661" s="60"/>
      <c r="ABV3661" s="60"/>
      <c r="ABW3661" s="60"/>
      <c r="ABX3661" s="60"/>
    </row>
    <row r="3662" spans="727:752" x14ac:dyDescent="0.25">
      <c r="AAY3662" s="60"/>
      <c r="AAZ3662" s="60"/>
      <c r="ABA3662" s="60"/>
      <c r="ABB3662" s="60"/>
      <c r="ABC3662" s="60"/>
      <c r="ABD3662" s="60"/>
      <c r="ABE3662" s="60"/>
      <c r="ABF3662" s="60"/>
      <c r="ABG3662" s="60"/>
      <c r="ABH3662" s="60"/>
      <c r="ABI3662" s="60"/>
      <c r="ABJ3662" s="60"/>
      <c r="ABK3662" s="60"/>
      <c r="ABL3662" s="60"/>
      <c r="ABM3662" s="60"/>
      <c r="ABN3662" s="60"/>
      <c r="ABO3662" s="60"/>
      <c r="ABP3662" s="60"/>
      <c r="ABQ3662" s="60"/>
      <c r="ABR3662" s="60">
        <v>1.0023310811463</v>
      </c>
      <c r="ABS3662" s="60"/>
      <c r="ABT3662" s="60"/>
      <c r="ABU3662" s="60"/>
      <c r="ABV3662" s="60"/>
      <c r="ABW3662" s="60"/>
      <c r="ABX3662" s="60"/>
    </row>
    <row r="3663" spans="727:752" x14ac:dyDescent="0.25">
      <c r="AAY3663" s="60"/>
      <c r="AAZ3663" s="60"/>
      <c r="ABA3663" s="60"/>
      <c r="ABB3663" s="60"/>
      <c r="ABC3663" s="60"/>
      <c r="ABD3663" s="60"/>
      <c r="ABE3663" s="60"/>
      <c r="ABF3663" s="60"/>
      <c r="ABG3663" s="60"/>
      <c r="ABH3663" s="60"/>
      <c r="ABI3663" s="60"/>
      <c r="ABJ3663" s="60"/>
      <c r="ABK3663" s="60"/>
      <c r="ABL3663" s="60"/>
      <c r="ABM3663" s="60"/>
      <c r="ABN3663" s="60"/>
      <c r="ABO3663" s="60"/>
      <c r="ABP3663" s="60"/>
      <c r="ABQ3663" s="60"/>
      <c r="ABR3663" s="60">
        <v>1.0023212283796901</v>
      </c>
      <c r="ABS3663" s="60"/>
      <c r="ABT3663" s="60"/>
      <c r="ABU3663" s="60"/>
      <c r="ABV3663" s="60"/>
      <c r="ABW3663" s="60"/>
      <c r="ABX3663" s="60"/>
    </row>
    <row r="3664" spans="727:752" x14ac:dyDescent="0.25">
      <c r="AAY3664" s="60"/>
      <c r="AAZ3664" s="60"/>
      <c r="ABA3664" s="60"/>
      <c r="ABB3664" s="60"/>
      <c r="ABC3664" s="60"/>
      <c r="ABD3664" s="60"/>
      <c r="ABE3664" s="60"/>
      <c r="ABF3664" s="60"/>
      <c r="ABG3664" s="60"/>
      <c r="ABH3664" s="60"/>
      <c r="ABI3664" s="60"/>
      <c r="ABJ3664" s="60"/>
      <c r="ABK3664" s="60"/>
      <c r="ABL3664" s="60"/>
      <c r="ABM3664" s="60"/>
      <c r="ABN3664" s="60"/>
      <c r="ABO3664" s="60"/>
      <c r="ABP3664" s="60"/>
      <c r="ABQ3664" s="60"/>
      <c r="ABR3664" s="60">
        <v>1.0023202474936299</v>
      </c>
      <c r="ABS3664" s="60"/>
      <c r="ABT3664" s="60"/>
      <c r="ABU3664" s="60"/>
      <c r="ABV3664" s="60"/>
      <c r="ABW3664" s="60"/>
      <c r="ABX3664" s="60"/>
    </row>
    <row r="3665" spans="727:752" x14ac:dyDescent="0.25">
      <c r="AAY3665" s="60"/>
      <c r="AAZ3665" s="60"/>
      <c r="ABA3665" s="60"/>
      <c r="ABB3665" s="60"/>
      <c r="ABC3665" s="60"/>
      <c r="ABD3665" s="60"/>
      <c r="ABE3665" s="60"/>
      <c r="ABF3665" s="60"/>
      <c r="ABG3665" s="60"/>
      <c r="ABH3665" s="60"/>
      <c r="ABI3665" s="60"/>
      <c r="ABJ3665" s="60"/>
      <c r="ABK3665" s="60"/>
      <c r="ABL3665" s="60"/>
      <c r="ABM3665" s="60"/>
      <c r="ABN3665" s="60"/>
      <c r="ABO3665" s="60"/>
      <c r="ABP3665" s="60"/>
      <c r="ABQ3665" s="60"/>
      <c r="ABR3665" s="60">
        <v>1.0023178239511901</v>
      </c>
      <c r="ABS3665" s="60"/>
      <c r="ABT3665" s="60"/>
      <c r="ABU3665" s="60"/>
      <c r="ABV3665" s="60"/>
      <c r="ABW3665" s="60"/>
      <c r="ABX3665" s="60"/>
    </row>
    <row r="3666" spans="727:752" x14ac:dyDescent="0.25">
      <c r="AAY3666" s="60"/>
      <c r="AAZ3666" s="60"/>
      <c r="ABA3666" s="60"/>
      <c r="ABB3666" s="60"/>
      <c r="ABC3666" s="60"/>
      <c r="ABD3666" s="60"/>
      <c r="ABE3666" s="60"/>
      <c r="ABF3666" s="60"/>
      <c r="ABG3666" s="60"/>
      <c r="ABH3666" s="60"/>
      <c r="ABI3666" s="60"/>
      <c r="ABJ3666" s="60"/>
      <c r="ABK3666" s="60"/>
      <c r="ABL3666" s="60"/>
      <c r="ABM3666" s="60"/>
      <c r="ABN3666" s="60"/>
      <c r="ABO3666" s="60"/>
      <c r="ABP3666" s="60"/>
      <c r="ABQ3666" s="60"/>
      <c r="ABR3666" s="60">
        <v>1.0023167623476099</v>
      </c>
      <c r="ABS3666" s="60"/>
      <c r="ABT3666" s="60"/>
      <c r="ABU3666" s="60"/>
      <c r="ABV3666" s="60"/>
      <c r="ABW3666" s="60"/>
      <c r="ABX3666" s="60"/>
    </row>
    <row r="3667" spans="727:752" x14ac:dyDescent="0.25">
      <c r="AAY3667" s="60"/>
      <c r="AAZ3667" s="60"/>
      <c r="ABA3667" s="60"/>
      <c r="ABB3667" s="60"/>
      <c r="ABC3667" s="60"/>
      <c r="ABD3667" s="60"/>
      <c r="ABE3667" s="60"/>
      <c r="ABF3667" s="60"/>
      <c r="ABG3667" s="60"/>
      <c r="ABH3667" s="60"/>
      <c r="ABI3667" s="60"/>
      <c r="ABJ3667" s="60"/>
      <c r="ABK3667" s="60"/>
      <c r="ABL3667" s="60"/>
      <c r="ABM3667" s="60"/>
      <c r="ABN3667" s="60"/>
      <c r="ABO3667" s="60"/>
      <c r="ABP3667" s="60"/>
      <c r="ABQ3667" s="60"/>
      <c r="ABR3667" s="60">
        <v>1.0023156292883799</v>
      </c>
      <c r="ABS3667" s="60"/>
      <c r="ABT3667" s="60"/>
      <c r="ABU3667" s="60"/>
      <c r="ABV3667" s="60"/>
      <c r="ABW3667" s="60"/>
      <c r="ABX3667" s="60"/>
    </row>
    <row r="3668" spans="727:752" x14ac:dyDescent="0.25">
      <c r="AAY3668" s="60"/>
      <c r="AAZ3668" s="60"/>
      <c r="ABA3668" s="60"/>
      <c r="ABB3668" s="60"/>
      <c r="ABC3668" s="60"/>
      <c r="ABD3668" s="60"/>
      <c r="ABE3668" s="60"/>
      <c r="ABF3668" s="60"/>
      <c r="ABG3668" s="60"/>
      <c r="ABH3668" s="60"/>
      <c r="ABI3668" s="60"/>
      <c r="ABJ3668" s="60"/>
      <c r="ABK3668" s="60"/>
      <c r="ABL3668" s="60"/>
      <c r="ABM3668" s="60"/>
      <c r="ABN3668" s="60"/>
      <c r="ABO3668" s="60"/>
      <c r="ABP3668" s="60"/>
      <c r="ABQ3668" s="60"/>
      <c r="ABR3668" s="60">
        <v>1.00230589556357</v>
      </c>
      <c r="ABS3668" s="60"/>
      <c r="ABT3668" s="60"/>
      <c r="ABU3668" s="60"/>
      <c r="ABV3668" s="60"/>
      <c r="ABW3668" s="60"/>
      <c r="ABX3668" s="60"/>
    </row>
    <row r="3669" spans="727:752" x14ac:dyDescent="0.25">
      <c r="AAY3669" s="60"/>
      <c r="AAZ3669" s="60"/>
      <c r="ABA3669" s="60"/>
      <c r="ABB3669" s="60"/>
      <c r="ABC3669" s="60"/>
      <c r="ABD3669" s="60"/>
      <c r="ABE3669" s="60"/>
      <c r="ABF3669" s="60"/>
      <c r="ABG3669" s="60"/>
      <c r="ABH3669" s="60"/>
      <c r="ABI3669" s="60"/>
      <c r="ABJ3669" s="60"/>
      <c r="ABK3669" s="60"/>
      <c r="ABL3669" s="60"/>
      <c r="ABM3669" s="60"/>
      <c r="ABN3669" s="60"/>
      <c r="ABO3669" s="60"/>
      <c r="ABP3669" s="60"/>
      <c r="ABQ3669" s="60"/>
      <c r="ABR3669" s="60">
        <v>1.00230346684357</v>
      </c>
      <c r="ABS3669" s="60"/>
      <c r="ABT3669" s="60"/>
      <c r="ABU3669" s="60"/>
      <c r="ABV3669" s="60"/>
      <c r="ABW3669" s="60"/>
      <c r="ABX3669" s="60"/>
    </row>
    <row r="3670" spans="727:752" x14ac:dyDescent="0.25">
      <c r="AAY3670" s="60"/>
      <c r="AAZ3670" s="60"/>
      <c r="ABA3670" s="60"/>
      <c r="ABB3670" s="60"/>
      <c r="ABC3670" s="60"/>
      <c r="ABD3670" s="60"/>
      <c r="ABE3670" s="60"/>
      <c r="ABF3670" s="60"/>
      <c r="ABG3670" s="60"/>
      <c r="ABH3670" s="60"/>
      <c r="ABI3670" s="60"/>
      <c r="ABJ3670" s="60"/>
      <c r="ABK3670" s="60"/>
      <c r="ABL3670" s="60"/>
      <c r="ABM3670" s="60"/>
      <c r="ABN3670" s="60"/>
      <c r="ABO3670" s="60"/>
      <c r="ABP3670" s="60"/>
      <c r="ABQ3670" s="60"/>
      <c r="ABR3670" s="60">
        <v>1.00230234983705</v>
      </c>
      <c r="ABS3670" s="60"/>
      <c r="ABT3670" s="60"/>
      <c r="ABU3670" s="60"/>
      <c r="ABV3670" s="60"/>
      <c r="ABW3670" s="60"/>
      <c r="ABX3670" s="60"/>
    </row>
    <row r="3671" spans="727:752" x14ac:dyDescent="0.25">
      <c r="AAY3671" s="60"/>
      <c r="AAZ3671" s="60"/>
      <c r="ABA3671" s="60"/>
      <c r="ABB3671" s="60"/>
      <c r="ABC3671" s="60"/>
      <c r="ABD3671" s="60"/>
      <c r="ABE3671" s="60"/>
      <c r="ABF3671" s="60"/>
      <c r="ABG3671" s="60"/>
      <c r="ABH3671" s="60"/>
      <c r="ABI3671" s="60"/>
      <c r="ABJ3671" s="60"/>
      <c r="ABK3671" s="60"/>
      <c r="ABL3671" s="60"/>
      <c r="ABM3671" s="60"/>
      <c r="ABN3671" s="60"/>
      <c r="ABO3671" s="60"/>
      <c r="ABP3671" s="60"/>
      <c r="ABQ3671" s="60"/>
      <c r="ABR3671" s="60">
        <v>1.0022953802764001</v>
      </c>
      <c r="ABS3671" s="60"/>
      <c r="ABT3671" s="60"/>
      <c r="ABU3671" s="60"/>
      <c r="ABV3671" s="60"/>
      <c r="ABW3671" s="60"/>
      <c r="ABX3671" s="60"/>
    </row>
    <row r="3672" spans="727:752" x14ac:dyDescent="0.25">
      <c r="AAY3672" s="60"/>
      <c r="AAZ3672" s="60"/>
      <c r="ABA3672" s="60"/>
      <c r="ABB3672" s="60"/>
      <c r="ABC3672" s="60"/>
      <c r="ABD3672" s="60"/>
      <c r="ABE3672" s="60"/>
      <c r="ABF3672" s="60"/>
      <c r="ABG3672" s="60"/>
      <c r="ABH3672" s="60"/>
      <c r="ABI3672" s="60"/>
      <c r="ABJ3672" s="60"/>
      <c r="ABK3672" s="60"/>
      <c r="ABL3672" s="60"/>
      <c r="ABM3672" s="60"/>
      <c r="ABN3672" s="60"/>
      <c r="ABO3672" s="60"/>
      <c r="ABP3672" s="60"/>
      <c r="ABQ3672" s="60"/>
      <c r="ABR3672" s="60">
        <v>1.0022914151232101</v>
      </c>
      <c r="ABS3672" s="60"/>
      <c r="ABT3672" s="60"/>
      <c r="ABU3672" s="60"/>
      <c r="ABV3672" s="60"/>
      <c r="ABW3672" s="60"/>
      <c r="ABX3672" s="60"/>
    </row>
    <row r="3673" spans="727:752" x14ac:dyDescent="0.25">
      <c r="AAY3673" s="60"/>
      <c r="AAZ3673" s="60"/>
      <c r="ABA3673" s="60"/>
      <c r="ABB3673" s="60"/>
      <c r="ABC3673" s="60"/>
      <c r="ABD3673" s="60"/>
      <c r="ABE3673" s="60"/>
      <c r="ABF3673" s="60"/>
      <c r="ABG3673" s="60"/>
      <c r="ABH3673" s="60"/>
      <c r="ABI3673" s="60"/>
      <c r="ABJ3673" s="60"/>
      <c r="ABK3673" s="60"/>
      <c r="ABL3673" s="60"/>
      <c r="ABM3673" s="60"/>
      <c r="ABN3673" s="60"/>
      <c r="ABO3673" s="60"/>
      <c r="ABP3673" s="60"/>
      <c r="ABQ3673" s="60"/>
      <c r="ABR3673" s="60">
        <v>1.00228900514</v>
      </c>
      <c r="ABS3673" s="60"/>
      <c r="ABT3673" s="60"/>
      <c r="ABU3673" s="60"/>
      <c r="ABV3673" s="60"/>
      <c r="ABW3673" s="60"/>
      <c r="ABX3673" s="60"/>
    </row>
    <row r="3674" spans="727:752" x14ac:dyDescent="0.25">
      <c r="AAY3674" s="60"/>
      <c r="AAZ3674" s="60"/>
      <c r="ABA3674" s="60"/>
      <c r="ABB3674" s="60"/>
      <c r="ABC3674" s="60"/>
      <c r="ABD3674" s="60"/>
      <c r="ABE3674" s="60"/>
      <c r="ABF3674" s="60"/>
      <c r="ABG3674" s="60"/>
      <c r="ABH3674" s="60"/>
      <c r="ABI3674" s="60"/>
      <c r="ABJ3674" s="60"/>
      <c r="ABK3674" s="60"/>
      <c r="ABL3674" s="60"/>
      <c r="ABM3674" s="60"/>
      <c r="ABN3674" s="60"/>
      <c r="ABO3674" s="60"/>
      <c r="ABP3674" s="60"/>
      <c r="ABQ3674" s="60"/>
      <c r="ABR3674" s="60">
        <v>1.0022871654632</v>
      </c>
      <c r="ABS3674" s="60"/>
      <c r="ABT3674" s="60"/>
      <c r="ABU3674" s="60"/>
      <c r="ABV3674" s="60"/>
      <c r="ABW3674" s="60"/>
      <c r="ABX3674" s="60"/>
    </row>
    <row r="3675" spans="727:752" x14ac:dyDescent="0.25">
      <c r="AAY3675" s="60"/>
      <c r="AAZ3675" s="60"/>
      <c r="ABA3675" s="60"/>
      <c r="ABB3675" s="60"/>
      <c r="ABC3675" s="60"/>
      <c r="ABD3675" s="60"/>
      <c r="ABE3675" s="60"/>
      <c r="ABF3675" s="60"/>
      <c r="ABG3675" s="60"/>
      <c r="ABH3675" s="60"/>
      <c r="ABI3675" s="60"/>
      <c r="ABJ3675" s="60"/>
      <c r="ABK3675" s="60"/>
      <c r="ABL3675" s="60"/>
      <c r="ABM3675" s="60"/>
      <c r="ABN3675" s="60"/>
      <c r="ABO3675" s="60"/>
      <c r="ABP3675" s="60"/>
      <c r="ABQ3675" s="60"/>
      <c r="ABR3675" s="60">
        <v>1.0022856176822601</v>
      </c>
      <c r="ABS3675" s="60"/>
      <c r="ABT3675" s="60"/>
      <c r="ABU3675" s="60"/>
      <c r="ABV3675" s="60"/>
      <c r="ABW3675" s="60"/>
      <c r="ABX3675" s="60"/>
    </row>
    <row r="3676" spans="727:752" x14ac:dyDescent="0.25">
      <c r="AAY3676" s="60"/>
      <c r="AAZ3676" s="60"/>
      <c r="ABA3676" s="60"/>
      <c r="ABB3676" s="60"/>
      <c r="ABC3676" s="60"/>
      <c r="ABD3676" s="60"/>
      <c r="ABE3676" s="60"/>
      <c r="ABF3676" s="60"/>
      <c r="ABG3676" s="60"/>
      <c r="ABH3676" s="60"/>
      <c r="ABI3676" s="60"/>
      <c r="ABJ3676" s="60"/>
      <c r="ABK3676" s="60"/>
      <c r="ABL3676" s="60"/>
      <c r="ABM3676" s="60"/>
      <c r="ABN3676" s="60"/>
      <c r="ABO3676" s="60"/>
      <c r="ABP3676" s="60"/>
      <c r="ABQ3676" s="60"/>
      <c r="ABR3676" s="60">
        <v>1.0022848956993999</v>
      </c>
      <c r="ABS3676" s="60"/>
      <c r="ABT3676" s="60"/>
      <c r="ABU3676" s="60"/>
      <c r="ABV3676" s="60"/>
      <c r="ABW3676" s="60"/>
      <c r="ABX3676" s="60"/>
    </row>
    <row r="3677" spans="727:752" x14ac:dyDescent="0.25">
      <c r="AAY3677" s="60"/>
      <c r="AAZ3677" s="60"/>
      <c r="ABA3677" s="60"/>
      <c r="ABB3677" s="60"/>
      <c r="ABC3677" s="60"/>
      <c r="ABD3677" s="60"/>
      <c r="ABE3677" s="60"/>
      <c r="ABF3677" s="60"/>
      <c r="ABG3677" s="60"/>
      <c r="ABH3677" s="60"/>
      <c r="ABI3677" s="60"/>
      <c r="ABJ3677" s="60"/>
      <c r="ABK3677" s="60"/>
      <c r="ABL3677" s="60"/>
      <c r="ABM3677" s="60"/>
      <c r="ABN3677" s="60"/>
      <c r="ABO3677" s="60"/>
      <c r="ABP3677" s="60"/>
      <c r="ABQ3677" s="60"/>
      <c r="ABR3677" s="60">
        <v>1.0022848284822601</v>
      </c>
      <c r="ABS3677" s="60"/>
      <c r="ABT3677" s="60"/>
      <c r="ABU3677" s="60"/>
      <c r="ABV3677" s="60"/>
      <c r="ABW3677" s="60"/>
      <c r="ABX3677" s="60"/>
    </row>
    <row r="3678" spans="727:752" x14ac:dyDescent="0.25">
      <c r="AAY3678" s="60"/>
      <c r="AAZ3678" s="60"/>
      <c r="ABA3678" s="60"/>
      <c r="ABB3678" s="60"/>
      <c r="ABC3678" s="60"/>
      <c r="ABD3678" s="60"/>
      <c r="ABE3678" s="60"/>
      <c r="ABF3678" s="60"/>
      <c r="ABG3678" s="60"/>
      <c r="ABH3678" s="60"/>
      <c r="ABI3678" s="60"/>
      <c r="ABJ3678" s="60"/>
      <c r="ABK3678" s="60"/>
      <c r="ABL3678" s="60"/>
      <c r="ABM3678" s="60"/>
      <c r="ABN3678" s="60"/>
      <c r="ABO3678" s="60"/>
      <c r="ABP3678" s="60"/>
      <c r="ABQ3678" s="60"/>
      <c r="ABR3678" s="60">
        <v>1.00228385740069</v>
      </c>
      <c r="ABS3678" s="60"/>
      <c r="ABT3678" s="60"/>
      <c r="ABU3678" s="60"/>
      <c r="ABV3678" s="60"/>
      <c r="ABW3678" s="60"/>
      <c r="ABX3678" s="60"/>
    </row>
    <row r="3679" spans="727:752" x14ac:dyDescent="0.25">
      <c r="AAY3679" s="60"/>
      <c r="AAZ3679" s="60"/>
      <c r="ABA3679" s="60"/>
      <c r="ABB3679" s="60"/>
      <c r="ABC3679" s="60"/>
      <c r="ABD3679" s="60"/>
      <c r="ABE3679" s="60"/>
      <c r="ABF3679" s="60"/>
      <c r="ABG3679" s="60"/>
      <c r="ABH3679" s="60"/>
      <c r="ABI3679" s="60"/>
      <c r="ABJ3679" s="60"/>
      <c r="ABK3679" s="60"/>
      <c r="ABL3679" s="60"/>
      <c r="ABM3679" s="60"/>
      <c r="ABN3679" s="60"/>
      <c r="ABO3679" s="60"/>
      <c r="ABP3679" s="60"/>
      <c r="ABQ3679" s="60"/>
      <c r="ABR3679" s="60">
        <v>1.00228094459112</v>
      </c>
      <c r="ABS3679" s="60"/>
      <c r="ABT3679" s="60"/>
      <c r="ABU3679" s="60"/>
      <c r="ABV3679" s="60"/>
      <c r="ABW3679" s="60"/>
      <c r="ABX3679" s="60"/>
    </row>
    <row r="3680" spans="727:752" x14ac:dyDescent="0.25">
      <c r="AAY3680" s="60"/>
      <c r="AAZ3680" s="60"/>
      <c r="ABA3680" s="60"/>
      <c r="ABB3680" s="60"/>
      <c r="ABC3680" s="60"/>
      <c r="ABD3680" s="60"/>
      <c r="ABE3680" s="60"/>
      <c r="ABF3680" s="60"/>
      <c r="ABG3680" s="60"/>
      <c r="ABH3680" s="60"/>
      <c r="ABI3680" s="60"/>
      <c r="ABJ3680" s="60"/>
      <c r="ABK3680" s="60"/>
      <c r="ABL3680" s="60"/>
      <c r="ABM3680" s="60"/>
      <c r="ABN3680" s="60"/>
      <c r="ABO3680" s="60"/>
      <c r="ABP3680" s="60"/>
      <c r="ABQ3680" s="60"/>
      <c r="ABR3680" s="60">
        <v>1.00227881371446</v>
      </c>
      <c r="ABS3680" s="60"/>
      <c r="ABT3680" s="60"/>
      <c r="ABU3680" s="60"/>
      <c r="ABV3680" s="60"/>
      <c r="ABW3680" s="60"/>
      <c r="ABX3680" s="60"/>
    </row>
    <row r="3681" spans="727:752" x14ac:dyDescent="0.25">
      <c r="AAY3681" s="60"/>
      <c r="AAZ3681" s="60"/>
      <c r="ABA3681" s="60"/>
      <c r="ABB3681" s="60"/>
      <c r="ABC3681" s="60"/>
      <c r="ABD3681" s="60"/>
      <c r="ABE3681" s="60"/>
      <c r="ABF3681" s="60"/>
      <c r="ABG3681" s="60"/>
      <c r="ABH3681" s="60"/>
      <c r="ABI3681" s="60"/>
      <c r="ABJ3681" s="60"/>
      <c r="ABK3681" s="60"/>
      <c r="ABL3681" s="60"/>
      <c r="ABM3681" s="60"/>
      <c r="ABN3681" s="60"/>
      <c r="ABO3681" s="60"/>
      <c r="ABP3681" s="60"/>
      <c r="ABQ3681" s="60"/>
      <c r="ABR3681" s="60">
        <v>1.00227748801762</v>
      </c>
      <c r="ABS3681" s="60"/>
      <c r="ABT3681" s="60"/>
      <c r="ABU3681" s="60"/>
      <c r="ABV3681" s="60"/>
      <c r="ABW3681" s="60"/>
      <c r="ABX3681" s="60"/>
    </row>
    <row r="3682" spans="727:752" x14ac:dyDescent="0.25">
      <c r="AAY3682" s="60"/>
      <c r="AAZ3682" s="60"/>
      <c r="ABA3682" s="60"/>
      <c r="ABB3682" s="60"/>
      <c r="ABC3682" s="60"/>
      <c r="ABD3682" s="60"/>
      <c r="ABE3682" s="60"/>
      <c r="ABF3682" s="60"/>
      <c r="ABG3682" s="60"/>
      <c r="ABH3682" s="60"/>
      <c r="ABI3682" s="60"/>
      <c r="ABJ3682" s="60"/>
      <c r="ABK3682" s="60"/>
      <c r="ABL3682" s="60"/>
      <c r="ABM3682" s="60"/>
      <c r="ABN3682" s="60"/>
      <c r="ABO3682" s="60"/>
      <c r="ABP3682" s="60"/>
      <c r="ABQ3682" s="60"/>
      <c r="ABR3682" s="60">
        <v>1.0022752599518201</v>
      </c>
      <c r="ABS3682" s="60"/>
      <c r="ABT3682" s="60"/>
      <c r="ABU3682" s="60"/>
      <c r="ABV3682" s="60"/>
      <c r="ABW3682" s="60"/>
      <c r="ABX3682" s="60"/>
    </row>
    <row r="3683" spans="727:752" x14ac:dyDescent="0.25">
      <c r="AAY3683" s="60"/>
      <c r="AAZ3683" s="60"/>
      <c r="ABA3683" s="60"/>
      <c r="ABB3683" s="60"/>
      <c r="ABC3683" s="60"/>
      <c r="ABD3683" s="60"/>
      <c r="ABE3683" s="60"/>
      <c r="ABF3683" s="60"/>
      <c r="ABG3683" s="60"/>
      <c r="ABH3683" s="60"/>
      <c r="ABI3683" s="60"/>
      <c r="ABJ3683" s="60"/>
      <c r="ABK3683" s="60"/>
      <c r="ABL3683" s="60"/>
      <c r="ABM3683" s="60"/>
      <c r="ABN3683" s="60"/>
      <c r="ABO3683" s="60"/>
      <c r="ABP3683" s="60"/>
      <c r="ABQ3683" s="60"/>
      <c r="ABR3683" s="60">
        <v>1.0022713659906199</v>
      </c>
      <c r="ABS3683" s="60"/>
      <c r="ABT3683" s="60"/>
      <c r="ABU3683" s="60"/>
      <c r="ABV3683" s="60"/>
      <c r="ABW3683" s="60"/>
      <c r="ABX3683" s="60"/>
    </row>
    <row r="3684" spans="727:752" x14ac:dyDescent="0.25">
      <c r="AAY3684" s="60"/>
      <c r="AAZ3684" s="60"/>
      <c r="ABA3684" s="60"/>
      <c r="ABB3684" s="60"/>
      <c r="ABC3684" s="60"/>
      <c r="ABD3684" s="60"/>
      <c r="ABE3684" s="60"/>
      <c r="ABF3684" s="60"/>
      <c r="ABG3684" s="60"/>
      <c r="ABH3684" s="60"/>
      <c r="ABI3684" s="60"/>
      <c r="ABJ3684" s="60"/>
      <c r="ABK3684" s="60"/>
      <c r="ABL3684" s="60"/>
      <c r="ABM3684" s="60"/>
      <c r="ABN3684" s="60"/>
      <c r="ABO3684" s="60"/>
      <c r="ABP3684" s="60"/>
      <c r="ABQ3684" s="60"/>
      <c r="ABR3684" s="60">
        <v>1.00227064040818</v>
      </c>
      <c r="ABS3684" s="60"/>
      <c r="ABT3684" s="60"/>
      <c r="ABU3684" s="60"/>
      <c r="ABV3684" s="60"/>
      <c r="ABW3684" s="60"/>
      <c r="ABX3684" s="60"/>
    </row>
    <row r="3685" spans="727:752" x14ac:dyDescent="0.25">
      <c r="AAY3685" s="60"/>
      <c r="AAZ3685" s="60"/>
      <c r="ABA3685" s="60"/>
      <c r="ABB3685" s="60"/>
      <c r="ABC3685" s="60"/>
      <c r="ABD3685" s="60"/>
      <c r="ABE3685" s="60"/>
      <c r="ABF3685" s="60"/>
      <c r="ABG3685" s="60"/>
      <c r="ABH3685" s="60"/>
      <c r="ABI3685" s="60"/>
      <c r="ABJ3685" s="60"/>
      <c r="ABK3685" s="60"/>
      <c r="ABL3685" s="60"/>
      <c r="ABM3685" s="60"/>
      <c r="ABN3685" s="60"/>
      <c r="ABO3685" s="60"/>
      <c r="ABP3685" s="60"/>
      <c r="ABQ3685" s="60"/>
      <c r="ABR3685" s="60">
        <v>1.0022635223133201</v>
      </c>
      <c r="ABS3685" s="60"/>
      <c r="ABT3685" s="60"/>
      <c r="ABU3685" s="60"/>
      <c r="ABV3685" s="60"/>
      <c r="ABW3685" s="60"/>
      <c r="ABX3685" s="60"/>
    </row>
    <row r="3686" spans="727:752" x14ac:dyDescent="0.25">
      <c r="AAY3686" s="60"/>
      <c r="AAZ3686" s="60"/>
      <c r="ABA3686" s="60"/>
      <c r="ABB3686" s="60"/>
      <c r="ABC3686" s="60"/>
      <c r="ABD3686" s="60"/>
      <c r="ABE3686" s="60"/>
      <c r="ABF3686" s="60"/>
      <c r="ABG3686" s="60"/>
      <c r="ABH3686" s="60"/>
      <c r="ABI3686" s="60"/>
      <c r="ABJ3686" s="60"/>
      <c r="ABK3686" s="60"/>
      <c r="ABL3686" s="60"/>
      <c r="ABM3686" s="60"/>
      <c r="ABN3686" s="60"/>
      <c r="ABO3686" s="60"/>
      <c r="ABP3686" s="60"/>
      <c r="ABQ3686" s="60"/>
      <c r="ABR3686" s="60">
        <v>1.00226203928846</v>
      </c>
      <c r="ABS3686" s="60"/>
      <c r="ABT3686" s="60"/>
      <c r="ABU3686" s="60"/>
      <c r="ABV3686" s="60"/>
      <c r="ABW3686" s="60"/>
      <c r="ABX3686" s="60"/>
    </row>
    <row r="3687" spans="727:752" x14ac:dyDescent="0.25">
      <c r="AAY3687" s="60"/>
      <c r="AAZ3687" s="60"/>
      <c r="ABA3687" s="60"/>
      <c r="ABB3687" s="60"/>
      <c r="ABC3687" s="60"/>
      <c r="ABD3687" s="60"/>
      <c r="ABE3687" s="60"/>
      <c r="ABF3687" s="60"/>
      <c r="ABG3687" s="60"/>
      <c r="ABH3687" s="60"/>
      <c r="ABI3687" s="60"/>
      <c r="ABJ3687" s="60"/>
      <c r="ABK3687" s="60"/>
      <c r="ABL3687" s="60"/>
      <c r="ABM3687" s="60"/>
      <c r="ABN3687" s="60"/>
      <c r="ABO3687" s="60"/>
      <c r="ABP3687" s="60"/>
      <c r="ABQ3687" s="60"/>
      <c r="ABR3687" s="60">
        <v>1.00226059526428</v>
      </c>
      <c r="ABS3687" s="60"/>
      <c r="ABT3687" s="60"/>
      <c r="ABU3687" s="60"/>
      <c r="ABV3687" s="60"/>
      <c r="ABW3687" s="60"/>
      <c r="ABX3687" s="60"/>
    </row>
    <row r="3688" spans="727:752" x14ac:dyDescent="0.25">
      <c r="AAY3688" s="60"/>
      <c r="AAZ3688" s="60"/>
      <c r="ABA3688" s="60"/>
      <c r="ABB3688" s="60"/>
      <c r="ABC3688" s="60"/>
      <c r="ABD3688" s="60"/>
      <c r="ABE3688" s="60"/>
      <c r="ABF3688" s="60"/>
      <c r="ABG3688" s="60"/>
      <c r="ABH3688" s="60"/>
      <c r="ABI3688" s="60"/>
      <c r="ABJ3688" s="60"/>
      <c r="ABK3688" s="60"/>
      <c r="ABL3688" s="60"/>
      <c r="ABM3688" s="60"/>
      <c r="ABN3688" s="60"/>
      <c r="ABO3688" s="60"/>
      <c r="ABP3688" s="60"/>
      <c r="ABQ3688" s="60"/>
      <c r="ABR3688" s="60">
        <v>1.0022602497740001</v>
      </c>
      <c r="ABS3688" s="60"/>
      <c r="ABT3688" s="60"/>
      <c r="ABU3688" s="60"/>
      <c r="ABV3688" s="60"/>
      <c r="ABW3688" s="60"/>
      <c r="ABX3688" s="60"/>
    </row>
    <row r="3689" spans="727:752" x14ac:dyDescent="0.25">
      <c r="AAY3689" s="60"/>
      <c r="AAZ3689" s="60"/>
      <c r="ABA3689" s="60"/>
      <c r="ABB3689" s="60"/>
      <c r="ABC3689" s="60"/>
      <c r="ABD3689" s="60"/>
      <c r="ABE3689" s="60"/>
      <c r="ABF3689" s="60"/>
      <c r="ABG3689" s="60"/>
      <c r="ABH3689" s="60"/>
      <c r="ABI3689" s="60"/>
      <c r="ABJ3689" s="60"/>
      <c r="ABK3689" s="60"/>
      <c r="ABL3689" s="60"/>
      <c r="ABM3689" s="60"/>
      <c r="ABN3689" s="60"/>
      <c r="ABO3689" s="60"/>
      <c r="ABP3689" s="60"/>
      <c r="ABQ3689" s="60"/>
      <c r="ABR3689" s="60">
        <v>1.0022592489124</v>
      </c>
      <c r="ABS3689" s="60"/>
      <c r="ABT3689" s="60"/>
      <c r="ABU3689" s="60"/>
      <c r="ABV3689" s="60"/>
      <c r="ABW3689" s="60"/>
      <c r="ABX3689" s="60"/>
    </row>
    <row r="3690" spans="727:752" x14ac:dyDescent="0.25">
      <c r="AAY3690" s="60"/>
      <c r="AAZ3690" s="60"/>
      <c r="ABA3690" s="60"/>
      <c r="ABB3690" s="60"/>
      <c r="ABC3690" s="60"/>
      <c r="ABD3690" s="60"/>
      <c r="ABE3690" s="60"/>
      <c r="ABF3690" s="60"/>
      <c r="ABG3690" s="60"/>
      <c r="ABH3690" s="60"/>
      <c r="ABI3690" s="60"/>
      <c r="ABJ3690" s="60"/>
      <c r="ABK3690" s="60"/>
      <c r="ABL3690" s="60"/>
      <c r="ABM3690" s="60"/>
      <c r="ABN3690" s="60"/>
      <c r="ABO3690" s="60"/>
      <c r="ABP3690" s="60"/>
      <c r="ABQ3690" s="60"/>
      <c r="ABR3690" s="60">
        <v>1.0022551888329601</v>
      </c>
      <c r="ABS3690" s="60"/>
      <c r="ABT3690" s="60"/>
      <c r="ABU3690" s="60"/>
      <c r="ABV3690" s="60"/>
      <c r="ABW3690" s="60"/>
      <c r="ABX3690" s="60"/>
    </row>
    <row r="3691" spans="727:752" x14ac:dyDescent="0.25">
      <c r="AAY3691" s="60"/>
      <c r="AAZ3691" s="60"/>
      <c r="ABA3691" s="60"/>
      <c r="ABB3691" s="60"/>
      <c r="ABC3691" s="60"/>
      <c r="ABD3691" s="60"/>
      <c r="ABE3691" s="60"/>
      <c r="ABF3691" s="60"/>
      <c r="ABG3691" s="60"/>
      <c r="ABH3691" s="60"/>
      <c r="ABI3691" s="60"/>
      <c r="ABJ3691" s="60"/>
      <c r="ABK3691" s="60"/>
      <c r="ABL3691" s="60"/>
      <c r="ABM3691" s="60"/>
      <c r="ABN3691" s="60"/>
      <c r="ABO3691" s="60"/>
      <c r="ABP3691" s="60"/>
      <c r="ABQ3691" s="60"/>
      <c r="ABR3691" s="60">
        <v>1.00225415899194</v>
      </c>
      <c r="ABS3691" s="60"/>
      <c r="ABT3691" s="60"/>
      <c r="ABU3691" s="60"/>
      <c r="ABV3691" s="60"/>
      <c r="ABW3691" s="60"/>
      <c r="ABX3691" s="60"/>
    </row>
    <row r="3692" spans="727:752" x14ac:dyDescent="0.25">
      <c r="AAY3692" s="60"/>
      <c r="AAZ3692" s="60"/>
      <c r="ABA3692" s="60"/>
      <c r="ABB3692" s="60"/>
      <c r="ABC3692" s="60"/>
      <c r="ABD3692" s="60"/>
      <c r="ABE3692" s="60"/>
      <c r="ABF3692" s="60"/>
      <c r="ABG3692" s="60"/>
      <c r="ABH3692" s="60"/>
      <c r="ABI3692" s="60"/>
      <c r="ABJ3692" s="60"/>
      <c r="ABK3692" s="60"/>
      <c r="ABL3692" s="60"/>
      <c r="ABM3692" s="60"/>
      <c r="ABN3692" s="60"/>
      <c r="ABO3692" s="60"/>
      <c r="ABP3692" s="60"/>
      <c r="ABQ3692" s="60"/>
      <c r="ABR3692" s="60">
        <v>1.0022538512710299</v>
      </c>
      <c r="ABS3692" s="60"/>
      <c r="ABT3692" s="60"/>
      <c r="ABU3692" s="60"/>
      <c r="ABV3692" s="60"/>
      <c r="ABW3692" s="60"/>
      <c r="ABX3692" s="60"/>
    </row>
    <row r="3693" spans="727:752" x14ac:dyDescent="0.25">
      <c r="AAY3693" s="60"/>
      <c r="AAZ3693" s="60"/>
      <c r="ABA3693" s="60"/>
      <c r="ABB3693" s="60"/>
      <c r="ABC3693" s="60"/>
      <c r="ABD3693" s="60"/>
      <c r="ABE3693" s="60"/>
      <c r="ABF3693" s="60"/>
      <c r="ABG3693" s="60"/>
      <c r="ABH3693" s="60"/>
      <c r="ABI3693" s="60"/>
      <c r="ABJ3693" s="60"/>
      <c r="ABK3693" s="60"/>
      <c r="ABL3693" s="60"/>
      <c r="ABM3693" s="60"/>
      <c r="ABN3693" s="60"/>
      <c r="ABO3693" s="60"/>
      <c r="ABP3693" s="60"/>
      <c r="ABQ3693" s="60"/>
      <c r="ABR3693" s="60">
        <v>1.0022488767239199</v>
      </c>
      <c r="ABS3693" s="60"/>
      <c r="ABT3693" s="60"/>
      <c r="ABU3693" s="60"/>
      <c r="ABV3693" s="60"/>
      <c r="ABW3693" s="60"/>
      <c r="ABX3693" s="60"/>
    </row>
    <row r="3694" spans="727:752" x14ac:dyDescent="0.25">
      <c r="AAY3694" s="60"/>
      <c r="AAZ3694" s="60"/>
      <c r="ABA3694" s="60"/>
      <c r="ABB3694" s="60"/>
      <c r="ABC3694" s="60"/>
      <c r="ABD3694" s="60"/>
      <c r="ABE3694" s="60"/>
      <c r="ABF3694" s="60"/>
      <c r="ABG3694" s="60"/>
      <c r="ABH3694" s="60"/>
      <c r="ABI3694" s="60"/>
      <c r="ABJ3694" s="60"/>
      <c r="ABK3694" s="60"/>
      <c r="ABL3694" s="60"/>
      <c r="ABM3694" s="60"/>
      <c r="ABN3694" s="60"/>
      <c r="ABO3694" s="60"/>
      <c r="ABP3694" s="60"/>
      <c r="ABQ3694" s="60"/>
      <c r="ABR3694" s="60">
        <v>1.0022485599078199</v>
      </c>
      <c r="ABS3694" s="60"/>
      <c r="ABT3694" s="60"/>
      <c r="ABU3694" s="60"/>
      <c r="ABV3694" s="60"/>
      <c r="ABW3694" s="60"/>
      <c r="ABX3694" s="60"/>
    </row>
    <row r="3695" spans="727:752" x14ac:dyDescent="0.25">
      <c r="AAY3695" s="60"/>
      <c r="AAZ3695" s="60"/>
      <c r="ABA3695" s="60"/>
      <c r="ABB3695" s="60"/>
      <c r="ABC3695" s="60"/>
      <c r="ABD3695" s="60"/>
      <c r="ABE3695" s="60"/>
      <c r="ABF3695" s="60"/>
      <c r="ABG3695" s="60"/>
      <c r="ABH3695" s="60"/>
      <c r="ABI3695" s="60"/>
      <c r="ABJ3695" s="60"/>
      <c r="ABK3695" s="60"/>
      <c r="ABL3695" s="60"/>
      <c r="ABM3695" s="60"/>
      <c r="ABN3695" s="60"/>
      <c r="ABO3695" s="60"/>
      <c r="ABP3695" s="60"/>
      <c r="ABQ3695" s="60"/>
      <c r="ABR3695" s="60">
        <v>1.0022435048502301</v>
      </c>
      <c r="ABS3695" s="60"/>
      <c r="ABT3695" s="60"/>
      <c r="ABU3695" s="60"/>
      <c r="ABV3695" s="60"/>
      <c r="ABW3695" s="60"/>
      <c r="ABX3695" s="60"/>
    </row>
    <row r="3696" spans="727:752" x14ac:dyDescent="0.25">
      <c r="AAY3696" s="60"/>
      <c r="AAZ3696" s="60"/>
      <c r="ABA3696" s="60"/>
      <c r="ABB3696" s="60"/>
      <c r="ABC3696" s="60"/>
      <c r="ABD3696" s="60"/>
      <c r="ABE3696" s="60"/>
      <c r="ABF3696" s="60"/>
      <c r="ABG3696" s="60"/>
      <c r="ABH3696" s="60"/>
      <c r="ABI3696" s="60"/>
      <c r="ABJ3696" s="60"/>
      <c r="ABK3696" s="60"/>
      <c r="ABL3696" s="60"/>
      <c r="ABM3696" s="60"/>
      <c r="ABN3696" s="60"/>
      <c r="ABO3696" s="60"/>
      <c r="ABP3696" s="60"/>
      <c r="ABQ3696" s="60"/>
      <c r="ABR3696" s="60">
        <v>1.0022434098324</v>
      </c>
      <c r="ABS3696" s="60"/>
      <c r="ABT3696" s="60"/>
      <c r="ABU3696" s="60"/>
      <c r="ABV3696" s="60"/>
      <c r="ABW3696" s="60"/>
      <c r="ABX3696" s="60"/>
    </row>
    <row r="3697" spans="727:752" x14ac:dyDescent="0.25">
      <c r="AAY3697" s="60"/>
      <c r="AAZ3697" s="60"/>
      <c r="ABA3697" s="60"/>
      <c r="ABB3697" s="60"/>
      <c r="ABC3697" s="60"/>
      <c r="ABD3697" s="60"/>
      <c r="ABE3697" s="60"/>
      <c r="ABF3697" s="60"/>
      <c r="ABG3697" s="60"/>
      <c r="ABH3697" s="60"/>
      <c r="ABI3697" s="60"/>
      <c r="ABJ3697" s="60"/>
      <c r="ABK3697" s="60"/>
      <c r="ABL3697" s="60"/>
      <c r="ABM3697" s="60"/>
      <c r="ABN3697" s="60"/>
      <c r="ABO3697" s="60"/>
      <c r="ABP3697" s="60"/>
      <c r="ABQ3697" s="60"/>
      <c r="ABR3697" s="60">
        <v>1.0022421973337099</v>
      </c>
      <c r="ABS3697" s="60"/>
      <c r="ABT3697" s="60"/>
      <c r="ABU3697" s="60"/>
      <c r="ABV3697" s="60"/>
      <c r="ABW3697" s="60"/>
      <c r="ABX3697" s="60"/>
    </row>
    <row r="3698" spans="727:752" x14ac:dyDescent="0.25">
      <c r="AAY3698" s="60"/>
      <c r="AAZ3698" s="60"/>
      <c r="ABA3698" s="60"/>
      <c r="ABB3698" s="60"/>
      <c r="ABC3698" s="60"/>
      <c r="ABD3698" s="60"/>
      <c r="ABE3698" s="60"/>
      <c r="ABF3698" s="60"/>
      <c r="ABG3698" s="60"/>
      <c r="ABH3698" s="60"/>
      <c r="ABI3698" s="60"/>
      <c r="ABJ3698" s="60"/>
      <c r="ABK3698" s="60"/>
      <c r="ABL3698" s="60"/>
      <c r="ABM3698" s="60"/>
      <c r="ABN3698" s="60"/>
      <c r="ABO3698" s="60"/>
      <c r="ABP3698" s="60"/>
      <c r="ABQ3698" s="60"/>
      <c r="ABR3698" s="60">
        <v>1.00224118898498</v>
      </c>
      <c r="ABS3698" s="60"/>
      <c r="ABT3698" s="60"/>
      <c r="ABU3698" s="60"/>
      <c r="ABV3698" s="60"/>
      <c r="ABW3698" s="60"/>
      <c r="ABX3698" s="60"/>
    </row>
    <row r="3699" spans="727:752" x14ac:dyDescent="0.25">
      <c r="AAY3699" s="60"/>
      <c r="AAZ3699" s="60"/>
      <c r="ABA3699" s="60"/>
      <c r="ABB3699" s="60"/>
      <c r="ABC3699" s="60"/>
      <c r="ABD3699" s="60"/>
      <c r="ABE3699" s="60"/>
      <c r="ABF3699" s="60"/>
      <c r="ABG3699" s="60"/>
      <c r="ABH3699" s="60"/>
      <c r="ABI3699" s="60"/>
      <c r="ABJ3699" s="60"/>
      <c r="ABK3699" s="60"/>
      <c r="ABL3699" s="60"/>
      <c r="ABM3699" s="60"/>
      <c r="ABN3699" s="60"/>
      <c r="ABO3699" s="60"/>
      <c r="ABP3699" s="60"/>
      <c r="ABQ3699" s="60"/>
      <c r="ABR3699" s="60">
        <v>1.0022398267519199</v>
      </c>
      <c r="ABS3699" s="60"/>
      <c r="ABT3699" s="60"/>
      <c r="ABU3699" s="60"/>
      <c r="ABV3699" s="60"/>
      <c r="ABW3699" s="60"/>
      <c r="ABX3699" s="60"/>
    </row>
    <row r="3700" spans="727:752" x14ac:dyDescent="0.25">
      <c r="AAY3700" s="60"/>
      <c r="AAZ3700" s="60"/>
      <c r="ABA3700" s="60"/>
      <c r="ABB3700" s="60"/>
      <c r="ABC3700" s="60"/>
      <c r="ABD3700" s="60"/>
      <c r="ABE3700" s="60"/>
      <c r="ABF3700" s="60"/>
      <c r="ABG3700" s="60"/>
      <c r="ABH3700" s="60"/>
      <c r="ABI3700" s="60"/>
      <c r="ABJ3700" s="60"/>
      <c r="ABK3700" s="60"/>
      <c r="ABL3700" s="60"/>
      <c r="ABM3700" s="60"/>
      <c r="ABN3700" s="60"/>
      <c r="ABO3700" s="60"/>
      <c r="ABP3700" s="60"/>
      <c r="ABQ3700" s="60"/>
      <c r="ABR3700" s="60">
        <v>1.00223776551182</v>
      </c>
      <c r="ABS3700" s="60"/>
      <c r="ABT3700" s="60"/>
      <c r="ABU3700" s="60"/>
      <c r="ABV3700" s="60"/>
      <c r="ABW3700" s="60"/>
      <c r="ABX3700" s="60"/>
    </row>
    <row r="3701" spans="727:752" x14ac:dyDescent="0.25">
      <c r="AAY3701" s="60"/>
      <c r="AAZ3701" s="60"/>
      <c r="ABA3701" s="60"/>
      <c r="ABB3701" s="60"/>
      <c r="ABC3701" s="60"/>
      <c r="ABD3701" s="60"/>
      <c r="ABE3701" s="60"/>
      <c r="ABF3701" s="60"/>
      <c r="ABG3701" s="60"/>
      <c r="ABH3701" s="60"/>
      <c r="ABI3701" s="60"/>
      <c r="ABJ3701" s="60"/>
      <c r="ABK3701" s="60"/>
      <c r="ABL3701" s="60"/>
      <c r="ABM3701" s="60"/>
      <c r="ABN3701" s="60"/>
      <c r="ABO3701" s="60"/>
      <c r="ABP3701" s="60"/>
      <c r="ABQ3701" s="60"/>
      <c r="ABR3701" s="60">
        <v>1.0022373798484501</v>
      </c>
      <c r="ABS3701" s="60"/>
      <c r="ABT3701" s="60"/>
      <c r="ABU3701" s="60"/>
      <c r="ABV3701" s="60"/>
      <c r="ABW3701" s="60"/>
      <c r="ABX3701" s="60"/>
    </row>
    <row r="3702" spans="727:752" x14ac:dyDescent="0.25">
      <c r="AAY3702" s="60"/>
      <c r="AAZ3702" s="60"/>
      <c r="ABA3702" s="60"/>
      <c r="ABB3702" s="60"/>
      <c r="ABC3702" s="60"/>
      <c r="ABD3702" s="60"/>
      <c r="ABE3702" s="60"/>
      <c r="ABF3702" s="60"/>
      <c r="ABG3702" s="60"/>
      <c r="ABH3702" s="60"/>
      <c r="ABI3702" s="60"/>
      <c r="ABJ3702" s="60"/>
      <c r="ABK3702" s="60"/>
      <c r="ABL3702" s="60"/>
      <c r="ABM3702" s="60"/>
      <c r="ABN3702" s="60"/>
      <c r="ABO3702" s="60"/>
      <c r="ABP3702" s="60"/>
      <c r="ABQ3702" s="60"/>
      <c r="ABR3702" s="60">
        <v>1.0022358654825201</v>
      </c>
      <c r="ABS3702" s="60"/>
      <c r="ABT3702" s="60"/>
      <c r="ABU3702" s="60"/>
      <c r="ABV3702" s="60"/>
      <c r="ABW3702" s="60"/>
      <c r="ABX3702" s="60"/>
    </row>
    <row r="3703" spans="727:752" x14ac:dyDescent="0.25">
      <c r="AAY3703" s="60"/>
      <c r="AAZ3703" s="60"/>
      <c r="ABA3703" s="60"/>
      <c r="ABB3703" s="60"/>
      <c r="ABC3703" s="60"/>
      <c r="ABD3703" s="60"/>
      <c r="ABE3703" s="60"/>
      <c r="ABF3703" s="60"/>
      <c r="ABG3703" s="60"/>
      <c r="ABH3703" s="60"/>
      <c r="ABI3703" s="60"/>
      <c r="ABJ3703" s="60"/>
      <c r="ABK3703" s="60"/>
      <c r="ABL3703" s="60"/>
      <c r="ABM3703" s="60"/>
      <c r="ABN3703" s="60"/>
      <c r="ABO3703" s="60"/>
      <c r="ABP3703" s="60"/>
      <c r="ABQ3703" s="60"/>
      <c r="ABR3703" s="60">
        <v>1.0022309595690599</v>
      </c>
      <c r="ABS3703" s="60"/>
      <c r="ABT3703" s="60"/>
      <c r="ABU3703" s="60"/>
      <c r="ABV3703" s="60"/>
      <c r="ABW3703" s="60"/>
      <c r="ABX3703" s="60"/>
    </row>
    <row r="3704" spans="727:752" x14ac:dyDescent="0.25">
      <c r="AAY3704" s="60"/>
      <c r="AAZ3704" s="60"/>
      <c r="ABA3704" s="60"/>
      <c r="ABB3704" s="60"/>
      <c r="ABC3704" s="60"/>
      <c r="ABD3704" s="60"/>
      <c r="ABE3704" s="60"/>
      <c r="ABF3704" s="60"/>
      <c r="ABG3704" s="60"/>
      <c r="ABH3704" s="60"/>
      <c r="ABI3704" s="60"/>
      <c r="ABJ3704" s="60"/>
      <c r="ABK3704" s="60"/>
      <c r="ABL3704" s="60"/>
      <c r="ABM3704" s="60"/>
      <c r="ABN3704" s="60"/>
      <c r="ABO3704" s="60"/>
      <c r="ABP3704" s="60"/>
      <c r="ABQ3704" s="60"/>
      <c r="ABR3704" s="60">
        <v>1.00222613963707</v>
      </c>
      <c r="ABS3704" s="60"/>
      <c r="ABT3704" s="60"/>
      <c r="ABU3704" s="60"/>
      <c r="ABV3704" s="60"/>
      <c r="ABW3704" s="60"/>
      <c r="ABX3704" s="60"/>
    </row>
    <row r="3705" spans="727:752" x14ac:dyDescent="0.25">
      <c r="AAY3705" s="60"/>
      <c r="AAZ3705" s="60"/>
      <c r="ABA3705" s="60"/>
      <c r="ABB3705" s="60"/>
      <c r="ABC3705" s="60"/>
      <c r="ABD3705" s="60"/>
      <c r="ABE3705" s="60"/>
      <c r="ABF3705" s="60"/>
      <c r="ABG3705" s="60"/>
      <c r="ABH3705" s="60"/>
      <c r="ABI3705" s="60"/>
      <c r="ABJ3705" s="60"/>
      <c r="ABK3705" s="60"/>
      <c r="ABL3705" s="60"/>
      <c r="ABM3705" s="60"/>
      <c r="ABN3705" s="60"/>
      <c r="ABO3705" s="60"/>
      <c r="ABP3705" s="60"/>
      <c r="ABQ3705" s="60"/>
      <c r="ABR3705" s="60">
        <v>1.00222180733527</v>
      </c>
      <c r="ABS3705" s="60"/>
      <c r="ABT3705" s="60"/>
      <c r="ABU3705" s="60"/>
      <c r="ABV3705" s="60"/>
      <c r="ABW3705" s="60"/>
      <c r="ABX3705" s="60"/>
    </row>
    <row r="3706" spans="727:752" x14ac:dyDescent="0.25">
      <c r="AAY3706" s="60"/>
      <c r="AAZ3706" s="60"/>
      <c r="ABA3706" s="60"/>
      <c r="ABB3706" s="60"/>
      <c r="ABC3706" s="60"/>
      <c r="ABD3706" s="60"/>
      <c r="ABE3706" s="60"/>
      <c r="ABF3706" s="60"/>
      <c r="ABG3706" s="60"/>
      <c r="ABH3706" s="60"/>
      <c r="ABI3706" s="60"/>
      <c r="ABJ3706" s="60"/>
      <c r="ABK3706" s="60"/>
      <c r="ABL3706" s="60"/>
      <c r="ABM3706" s="60"/>
      <c r="ABN3706" s="60"/>
      <c r="ABO3706" s="60"/>
      <c r="ABP3706" s="60"/>
      <c r="ABQ3706" s="60"/>
      <c r="ABR3706" s="60">
        <v>1.0022105906282299</v>
      </c>
      <c r="ABS3706" s="60"/>
      <c r="ABT3706" s="60"/>
      <c r="ABU3706" s="60"/>
      <c r="ABV3706" s="60"/>
      <c r="ABW3706" s="60"/>
      <c r="ABX3706" s="60"/>
    </row>
    <row r="3707" spans="727:752" x14ac:dyDescent="0.25">
      <c r="AAY3707" s="60"/>
      <c r="AAZ3707" s="60"/>
      <c r="ABA3707" s="60"/>
      <c r="ABB3707" s="60"/>
      <c r="ABC3707" s="60"/>
      <c r="ABD3707" s="60"/>
      <c r="ABE3707" s="60"/>
      <c r="ABF3707" s="60"/>
      <c r="ABG3707" s="60"/>
      <c r="ABH3707" s="60"/>
      <c r="ABI3707" s="60"/>
      <c r="ABJ3707" s="60"/>
      <c r="ABK3707" s="60"/>
      <c r="ABL3707" s="60"/>
      <c r="ABM3707" s="60"/>
      <c r="ABN3707" s="60"/>
      <c r="ABO3707" s="60"/>
      <c r="ABP3707" s="60"/>
      <c r="ABQ3707" s="60"/>
      <c r="ABR3707" s="60">
        <v>1.00221016402176</v>
      </c>
      <c r="ABS3707" s="60"/>
      <c r="ABT3707" s="60"/>
      <c r="ABU3707" s="60"/>
      <c r="ABV3707" s="60"/>
      <c r="ABW3707" s="60"/>
      <c r="ABX3707" s="60"/>
    </row>
    <row r="3708" spans="727:752" x14ac:dyDescent="0.25">
      <c r="AAY3708" s="60"/>
      <c r="AAZ3708" s="60"/>
      <c r="ABA3708" s="60"/>
      <c r="ABB3708" s="60"/>
      <c r="ABC3708" s="60"/>
      <c r="ABD3708" s="60"/>
      <c r="ABE3708" s="60"/>
      <c r="ABF3708" s="60"/>
      <c r="ABG3708" s="60"/>
      <c r="ABH3708" s="60"/>
      <c r="ABI3708" s="60"/>
      <c r="ABJ3708" s="60"/>
      <c r="ABK3708" s="60"/>
      <c r="ABL3708" s="60"/>
      <c r="ABM3708" s="60"/>
      <c r="ABN3708" s="60"/>
      <c r="ABO3708" s="60"/>
      <c r="ABP3708" s="60"/>
      <c r="ABQ3708" s="60"/>
      <c r="ABR3708" s="60">
        <v>1.0022098896565199</v>
      </c>
      <c r="ABS3708" s="60"/>
      <c r="ABT3708" s="60"/>
      <c r="ABU3708" s="60"/>
      <c r="ABV3708" s="60"/>
      <c r="ABW3708" s="60"/>
      <c r="ABX3708" s="60"/>
    </row>
    <row r="3709" spans="727:752" x14ac:dyDescent="0.25">
      <c r="AAY3709" s="60"/>
      <c r="AAZ3709" s="60"/>
      <c r="ABA3709" s="60"/>
      <c r="ABB3709" s="60"/>
      <c r="ABC3709" s="60"/>
      <c r="ABD3709" s="60"/>
      <c r="ABE3709" s="60"/>
      <c r="ABF3709" s="60"/>
      <c r="ABG3709" s="60"/>
      <c r="ABH3709" s="60"/>
      <c r="ABI3709" s="60"/>
      <c r="ABJ3709" s="60"/>
      <c r="ABK3709" s="60"/>
      <c r="ABL3709" s="60"/>
      <c r="ABM3709" s="60"/>
      <c r="ABN3709" s="60"/>
      <c r="ABO3709" s="60"/>
      <c r="ABP3709" s="60"/>
      <c r="ABQ3709" s="60"/>
      <c r="ABR3709" s="60">
        <v>1.00220947884358</v>
      </c>
      <c r="ABS3709" s="60"/>
      <c r="ABT3709" s="60"/>
      <c r="ABU3709" s="60"/>
      <c r="ABV3709" s="60"/>
      <c r="ABW3709" s="60"/>
      <c r="ABX3709" s="60"/>
    </row>
    <row r="3710" spans="727:752" x14ac:dyDescent="0.25">
      <c r="AAY3710" s="60"/>
      <c r="AAZ3710" s="60"/>
      <c r="ABA3710" s="60"/>
      <c r="ABB3710" s="60"/>
      <c r="ABC3710" s="60"/>
      <c r="ABD3710" s="60"/>
      <c r="ABE3710" s="60"/>
      <c r="ABF3710" s="60"/>
      <c r="ABG3710" s="60"/>
      <c r="ABH3710" s="60"/>
      <c r="ABI3710" s="60"/>
      <c r="ABJ3710" s="60"/>
      <c r="ABK3710" s="60"/>
      <c r="ABL3710" s="60"/>
      <c r="ABM3710" s="60"/>
      <c r="ABN3710" s="60"/>
      <c r="ABO3710" s="60"/>
      <c r="ABP3710" s="60"/>
      <c r="ABQ3710" s="60"/>
      <c r="ABR3710" s="60">
        <v>1.0022075486461799</v>
      </c>
      <c r="ABS3710" s="60"/>
      <c r="ABT3710" s="60"/>
      <c r="ABU3710" s="60"/>
      <c r="ABV3710" s="60"/>
      <c r="ABW3710" s="60"/>
      <c r="ABX3710" s="60"/>
    </row>
    <row r="3711" spans="727:752" x14ac:dyDescent="0.25">
      <c r="AAY3711" s="60"/>
      <c r="AAZ3711" s="60"/>
      <c r="ABA3711" s="60"/>
      <c r="ABB3711" s="60"/>
      <c r="ABC3711" s="60"/>
      <c r="ABD3711" s="60"/>
      <c r="ABE3711" s="60"/>
      <c r="ABF3711" s="60"/>
      <c r="ABG3711" s="60"/>
      <c r="ABH3711" s="60"/>
      <c r="ABI3711" s="60"/>
      <c r="ABJ3711" s="60"/>
      <c r="ABK3711" s="60"/>
      <c r="ABL3711" s="60"/>
      <c r="ABM3711" s="60"/>
      <c r="ABN3711" s="60"/>
      <c r="ABO3711" s="60"/>
      <c r="ABP3711" s="60"/>
      <c r="ABQ3711" s="60"/>
      <c r="ABR3711" s="60">
        <v>1.0022037735876901</v>
      </c>
      <c r="ABS3711" s="60"/>
      <c r="ABT3711" s="60"/>
      <c r="ABU3711" s="60"/>
      <c r="ABV3711" s="60"/>
      <c r="ABW3711" s="60"/>
      <c r="ABX3711" s="60"/>
    </row>
    <row r="3712" spans="727:752" x14ac:dyDescent="0.25">
      <c r="AAY3712" s="60"/>
      <c r="AAZ3712" s="60"/>
      <c r="ABA3712" s="60"/>
      <c r="ABB3712" s="60"/>
      <c r="ABC3712" s="60"/>
      <c r="ABD3712" s="60"/>
      <c r="ABE3712" s="60"/>
      <c r="ABF3712" s="60"/>
      <c r="ABG3712" s="60"/>
      <c r="ABH3712" s="60"/>
      <c r="ABI3712" s="60"/>
      <c r="ABJ3712" s="60"/>
      <c r="ABK3712" s="60"/>
      <c r="ABL3712" s="60"/>
      <c r="ABM3712" s="60"/>
      <c r="ABN3712" s="60"/>
      <c r="ABO3712" s="60"/>
      <c r="ABP3712" s="60"/>
      <c r="ABQ3712" s="60"/>
      <c r="ABR3712" s="60">
        <v>1.0022024917425201</v>
      </c>
      <c r="ABS3712" s="60"/>
      <c r="ABT3712" s="60"/>
      <c r="ABU3712" s="60"/>
      <c r="ABV3712" s="60"/>
      <c r="ABW3712" s="60"/>
      <c r="ABX3712" s="60"/>
    </row>
    <row r="3713" spans="727:752" x14ac:dyDescent="0.25">
      <c r="AAY3713" s="60"/>
      <c r="AAZ3713" s="60"/>
      <c r="ABA3713" s="60"/>
      <c r="ABB3713" s="60"/>
      <c r="ABC3713" s="60"/>
      <c r="ABD3713" s="60"/>
      <c r="ABE3713" s="60"/>
      <c r="ABF3713" s="60"/>
      <c r="ABG3713" s="60"/>
      <c r="ABH3713" s="60"/>
      <c r="ABI3713" s="60"/>
      <c r="ABJ3713" s="60"/>
      <c r="ABK3713" s="60"/>
      <c r="ABL3713" s="60"/>
      <c r="ABM3713" s="60"/>
      <c r="ABN3713" s="60"/>
      <c r="ABO3713" s="60"/>
      <c r="ABP3713" s="60"/>
      <c r="ABQ3713" s="60"/>
      <c r="ABR3713" s="60">
        <v>1.00220136501381</v>
      </c>
      <c r="ABS3713" s="60"/>
      <c r="ABT3713" s="60"/>
      <c r="ABU3713" s="60"/>
      <c r="ABV3713" s="60"/>
      <c r="ABW3713" s="60"/>
      <c r="ABX3713" s="60"/>
    </row>
    <row r="3714" spans="727:752" x14ac:dyDescent="0.25">
      <c r="AAY3714" s="60"/>
      <c r="AAZ3714" s="60"/>
      <c r="ABA3714" s="60"/>
      <c r="ABB3714" s="60"/>
      <c r="ABC3714" s="60"/>
      <c r="ABD3714" s="60"/>
      <c r="ABE3714" s="60"/>
      <c r="ABF3714" s="60"/>
      <c r="ABG3714" s="60"/>
      <c r="ABH3714" s="60"/>
      <c r="ABI3714" s="60"/>
      <c r="ABJ3714" s="60"/>
      <c r="ABK3714" s="60"/>
      <c r="ABL3714" s="60"/>
      <c r="ABM3714" s="60"/>
      <c r="ABN3714" s="60"/>
      <c r="ABO3714" s="60"/>
      <c r="ABP3714" s="60"/>
      <c r="ABQ3714" s="60"/>
      <c r="ABR3714" s="60">
        <v>1.00220130446887</v>
      </c>
      <c r="ABS3714" s="60"/>
      <c r="ABT3714" s="60"/>
      <c r="ABU3714" s="60"/>
      <c r="ABV3714" s="60"/>
      <c r="ABW3714" s="60"/>
      <c r="ABX3714" s="60"/>
    </row>
    <row r="3715" spans="727:752" x14ac:dyDescent="0.25">
      <c r="AAY3715" s="60"/>
      <c r="AAZ3715" s="60"/>
      <c r="ABA3715" s="60"/>
      <c r="ABB3715" s="60"/>
      <c r="ABC3715" s="60"/>
      <c r="ABD3715" s="60"/>
      <c r="ABE3715" s="60"/>
      <c r="ABF3715" s="60"/>
      <c r="ABG3715" s="60"/>
      <c r="ABH3715" s="60"/>
      <c r="ABI3715" s="60"/>
      <c r="ABJ3715" s="60"/>
      <c r="ABK3715" s="60"/>
      <c r="ABL3715" s="60"/>
      <c r="ABM3715" s="60"/>
      <c r="ABN3715" s="60"/>
      <c r="ABO3715" s="60"/>
      <c r="ABP3715" s="60"/>
      <c r="ABQ3715" s="60"/>
      <c r="ABR3715" s="60">
        <v>1.0022007474241601</v>
      </c>
      <c r="ABS3715" s="60"/>
      <c r="ABT3715" s="60"/>
      <c r="ABU3715" s="60"/>
      <c r="ABV3715" s="60"/>
      <c r="ABW3715" s="60"/>
      <c r="ABX3715" s="60"/>
    </row>
    <row r="3716" spans="727:752" x14ac:dyDescent="0.25">
      <c r="AAY3716" s="60"/>
      <c r="AAZ3716" s="60"/>
      <c r="ABA3716" s="60"/>
      <c r="ABB3716" s="60"/>
      <c r="ABC3716" s="60"/>
      <c r="ABD3716" s="60"/>
      <c r="ABE3716" s="60"/>
      <c r="ABF3716" s="60"/>
      <c r="ABG3716" s="60"/>
      <c r="ABH3716" s="60"/>
      <c r="ABI3716" s="60"/>
      <c r="ABJ3716" s="60"/>
      <c r="ABK3716" s="60"/>
      <c r="ABL3716" s="60"/>
      <c r="ABM3716" s="60"/>
      <c r="ABN3716" s="60"/>
      <c r="ABO3716" s="60"/>
      <c r="ABP3716" s="60"/>
      <c r="ABQ3716" s="60"/>
      <c r="ABR3716" s="60">
        <v>1.00220012108721</v>
      </c>
      <c r="ABS3716" s="60"/>
      <c r="ABT3716" s="60"/>
      <c r="ABU3716" s="60"/>
      <c r="ABV3716" s="60"/>
      <c r="ABW3716" s="60"/>
      <c r="ABX3716" s="60"/>
    </row>
    <row r="3717" spans="727:752" x14ac:dyDescent="0.25">
      <c r="AAY3717" s="60"/>
      <c r="AAZ3717" s="60"/>
      <c r="ABA3717" s="60"/>
      <c r="ABB3717" s="60"/>
      <c r="ABC3717" s="60"/>
      <c r="ABD3717" s="60"/>
      <c r="ABE3717" s="60"/>
      <c r="ABF3717" s="60"/>
      <c r="ABG3717" s="60"/>
      <c r="ABH3717" s="60"/>
      <c r="ABI3717" s="60"/>
      <c r="ABJ3717" s="60"/>
      <c r="ABK3717" s="60"/>
      <c r="ABL3717" s="60"/>
      <c r="ABM3717" s="60"/>
      <c r="ABN3717" s="60"/>
      <c r="ABO3717" s="60"/>
      <c r="ABP3717" s="60"/>
      <c r="ABQ3717" s="60"/>
      <c r="ABR3717" s="60">
        <v>1.00219963255497</v>
      </c>
      <c r="ABS3717" s="60"/>
      <c r="ABT3717" s="60"/>
      <c r="ABU3717" s="60"/>
      <c r="ABV3717" s="60"/>
      <c r="ABW3717" s="60"/>
      <c r="ABX3717" s="60"/>
    </row>
    <row r="3718" spans="727:752" x14ac:dyDescent="0.25">
      <c r="AAY3718" s="60"/>
      <c r="AAZ3718" s="60"/>
      <c r="ABA3718" s="60"/>
      <c r="ABB3718" s="60"/>
      <c r="ABC3718" s="60"/>
      <c r="ABD3718" s="60"/>
      <c r="ABE3718" s="60"/>
      <c r="ABF3718" s="60"/>
      <c r="ABG3718" s="60"/>
      <c r="ABH3718" s="60"/>
      <c r="ABI3718" s="60"/>
      <c r="ABJ3718" s="60"/>
      <c r="ABK3718" s="60"/>
      <c r="ABL3718" s="60"/>
      <c r="ABM3718" s="60"/>
      <c r="ABN3718" s="60"/>
      <c r="ABO3718" s="60"/>
      <c r="ABP3718" s="60"/>
      <c r="ABQ3718" s="60"/>
      <c r="ABR3718" s="60">
        <v>1.0021985873428401</v>
      </c>
      <c r="ABS3718" s="60"/>
      <c r="ABT3718" s="60"/>
      <c r="ABU3718" s="60"/>
      <c r="ABV3718" s="60"/>
      <c r="ABW3718" s="60"/>
      <c r="ABX3718" s="60"/>
    </row>
    <row r="3719" spans="727:752" x14ac:dyDescent="0.25">
      <c r="AAY3719" s="60"/>
      <c r="AAZ3719" s="60"/>
      <c r="ABA3719" s="60"/>
      <c r="ABB3719" s="60"/>
      <c r="ABC3719" s="60"/>
      <c r="ABD3719" s="60"/>
      <c r="ABE3719" s="60"/>
      <c r="ABF3719" s="60"/>
      <c r="ABG3719" s="60"/>
      <c r="ABH3719" s="60"/>
      <c r="ABI3719" s="60"/>
      <c r="ABJ3719" s="60"/>
      <c r="ABK3719" s="60"/>
      <c r="ABL3719" s="60"/>
      <c r="ABM3719" s="60"/>
      <c r="ABN3719" s="60"/>
      <c r="ABO3719" s="60"/>
      <c r="ABP3719" s="60"/>
      <c r="ABQ3719" s="60"/>
      <c r="ABR3719" s="60">
        <v>1.00219679375974</v>
      </c>
      <c r="ABS3719" s="60"/>
      <c r="ABT3719" s="60"/>
      <c r="ABU3719" s="60"/>
      <c r="ABV3719" s="60"/>
      <c r="ABW3719" s="60"/>
      <c r="ABX3719" s="60"/>
    </row>
    <row r="3720" spans="727:752" x14ac:dyDescent="0.25">
      <c r="AAY3720" s="60"/>
      <c r="AAZ3720" s="60"/>
      <c r="ABA3720" s="60"/>
      <c r="ABB3720" s="60"/>
      <c r="ABC3720" s="60"/>
      <c r="ABD3720" s="60"/>
      <c r="ABE3720" s="60"/>
      <c r="ABF3720" s="60"/>
      <c r="ABG3720" s="60"/>
      <c r="ABH3720" s="60"/>
      <c r="ABI3720" s="60"/>
      <c r="ABJ3720" s="60"/>
      <c r="ABK3720" s="60"/>
      <c r="ABL3720" s="60"/>
      <c r="ABM3720" s="60"/>
      <c r="ABN3720" s="60"/>
      <c r="ABO3720" s="60"/>
      <c r="ABP3720" s="60"/>
      <c r="ABQ3720" s="60"/>
      <c r="ABR3720" s="60">
        <v>1.0021964943947299</v>
      </c>
      <c r="ABS3720" s="60"/>
      <c r="ABT3720" s="60"/>
      <c r="ABU3720" s="60"/>
      <c r="ABV3720" s="60"/>
      <c r="ABW3720" s="60"/>
      <c r="ABX3720" s="60"/>
    </row>
    <row r="3721" spans="727:752" x14ac:dyDescent="0.25">
      <c r="AAY3721" s="60"/>
      <c r="AAZ3721" s="60"/>
      <c r="ABA3721" s="60"/>
      <c r="ABB3721" s="60"/>
      <c r="ABC3721" s="60"/>
      <c r="ABD3721" s="60"/>
      <c r="ABE3721" s="60"/>
      <c r="ABF3721" s="60"/>
      <c r="ABG3721" s="60"/>
      <c r="ABH3721" s="60"/>
      <c r="ABI3721" s="60"/>
      <c r="ABJ3721" s="60"/>
      <c r="ABK3721" s="60"/>
      <c r="ABL3721" s="60"/>
      <c r="ABM3721" s="60"/>
      <c r="ABN3721" s="60"/>
      <c r="ABO3721" s="60"/>
      <c r="ABP3721" s="60"/>
      <c r="ABQ3721" s="60"/>
      <c r="ABR3721" s="60">
        <v>1.0021947330724801</v>
      </c>
      <c r="ABS3721" s="60"/>
      <c r="ABT3721" s="60"/>
      <c r="ABU3721" s="60"/>
      <c r="ABV3721" s="60"/>
      <c r="ABW3721" s="60"/>
      <c r="ABX3721" s="60"/>
    </row>
    <row r="3722" spans="727:752" x14ac:dyDescent="0.25">
      <c r="AAY3722" s="60"/>
      <c r="AAZ3722" s="60"/>
      <c r="ABA3722" s="60"/>
      <c r="ABB3722" s="60"/>
      <c r="ABC3722" s="60"/>
      <c r="ABD3722" s="60"/>
      <c r="ABE3722" s="60"/>
      <c r="ABF3722" s="60"/>
      <c r="ABG3722" s="60"/>
      <c r="ABH3722" s="60"/>
      <c r="ABI3722" s="60"/>
      <c r="ABJ3722" s="60"/>
      <c r="ABK3722" s="60"/>
      <c r="ABL3722" s="60"/>
      <c r="ABM3722" s="60"/>
      <c r="ABN3722" s="60"/>
      <c r="ABO3722" s="60"/>
      <c r="ABP3722" s="60"/>
      <c r="ABQ3722" s="60"/>
      <c r="ABR3722" s="60">
        <v>1.00219293356967</v>
      </c>
      <c r="ABS3722" s="60"/>
      <c r="ABT3722" s="60"/>
      <c r="ABU3722" s="60"/>
      <c r="ABV3722" s="60"/>
      <c r="ABW3722" s="60"/>
      <c r="ABX3722" s="60"/>
    </row>
    <row r="3723" spans="727:752" x14ac:dyDescent="0.25">
      <c r="AAY3723" s="60"/>
      <c r="AAZ3723" s="60"/>
      <c r="ABA3723" s="60"/>
      <c r="ABB3723" s="60"/>
      <c r="ABC3723" s="60"/>
      <c r="ABD3723" s="60"/>
      <c r="ABE3723" s="60"/>
      <c r="ABF3723" s="60"/>
      <c r="ABG3723" s="60"/>
      <c r="ABH3723" s="60"/>
      <c r="ABI3723" s="60"/>
      <c r="ABJ3723" s="60"/>
      <c r="ABK3723" s="60"/>
      <c r="ABL3723" s="60"/>
      <c r="ABM3723" s="60"/>
      <c r="ABN3723" s="60"/>
      <c r="ABO3723" s="60"/>
      <c r="ABP3723" s="60"/>
      <c r="ABQ3723" s="60"/>
      <c r="ABR3723" s="60">
        <v>1.0021886272162901</v>
      </c>
      <c r="ABS3723" s="60"/>
      <c r="ABT3723" s="60"/>
      <c r="ABU3723" s="60"/>
      <c r="ABV3723" s="60"/>
      <c r="ABW3723" s="60"/>
      <c r="ABX3723" s="60"/>
    </row>
    <row r="3724" spans="727:752" x14ac:dyDescent="0.25">
      <c r="AAY3724" s="60"/>
      <c r="AAZ3724" s="60"/>
      <c r="ABA3724" s="60"/>
      <c r="ABB3724" s="60"/>
      <c r="ABC3724" s="60"/>
      <c r="ABD3724" s="60"/>
      <c r="ABE3724" s="60"/>
      <c r="ABF3724" s="60"/>
      <c r="ABG3724" s="60"/>
      <c r="ABH3724" s="60"/>
      <c r="ABI3724" s="60"/>
      <c r="ABJ3724" s="60"/>
      <c r="ABK3724" s="60"/>
      <c r="ABL3724" s="60"/>
      <c r="ABM3724" s="60"/>
      <c r="ABN3724" s="60"/>
      <c r="ABO3724" s="60"/>
      <c r="ABP3724" s="60"/>
      <c r="ABQ3724" s="60"/>
      <c r="ABR3724" s="60">
        <v>1.0021886157143201</v>
      </c>
      <c r="ABS3724" s="60"/>
      <c r="ABT3724" s="60"/>
      <c r="ABU3724" s="60"/>
      <c r="ABV3724" s="60"/>
      <c r="ABW3724" s="60"/>
      <c r="ABX3724" s="60"/>
    </row>
    <row r="3725" spans="727:752" x14ac:dyDescent="0.25">
      <c r="AAY3725" s="60"/>
      <c r="AAZ3725" s="60"/>
      <c r="ABA3725" s="60"/>
      <c r="ABB3725" s="60"/>
      <c r="ABC3725" s="60"/>
      <c r="ABD3725" s="60"/>
      <c r="ABE3725" s="60"/>
      <c r="ABF3725" s="60"/>
      <c r="ABG3725" s="60"/>
      <c r="ABH3725" s="60"/>
      <c r="ABI3725" s="60"/>
      <c r="ABJ3725" s="60"/>
      <c r="ABK3725" s="60"/>
      <c r="ABL3725" s="60"/>
      <c r="ABM3725" s="60"/>
      <c r="ABN3725" s="60"/>
      <c r="ABO3725" s="60"/>
      <c r="ABP3725" s="60"/>
      <c r="ABQ3725" s="60"/>
      <c r="ABR3725" s="60">
        <v>1.0021875797789901</v>
      </c>
      <c r="ABS3725" s="60"/>
      <c r="ABT3725" s="60"/>
      <c r="ABU3725" s="60"/>
      <c r="ABV3725" s="60"/>
      <c r="ABW3725" s="60"/>
      <c r="ABX3725" s="60"/>
    </row>
    <row r="3726" spans="727:752" x14ac:dyDescent="0.25">
      <c r="AAY3726" s="60"/>
      <c r="AAZ3726" s="60"/>
      <c r="ABA3726" s="60"/>
      <c r="ABB3726" s="60"/>
      <c r="ABC3726" s="60"/>
      <c r="ABD3726" s="60"/>
      <c r="ABE3726" s="60"/>
      <c r="ABF3726" s="60"/>
      <c r="ABG3726" s="60"/>
      <c r="ABH3726" s="60"/>
      <c r="ABI3726" s="60"/>
      <c r="ABJ3726" s="60"/>
      <c r="ABK3726" s="60"/>
      <c r="ABL3726" s="60"/>
      <c r="ABM3726" s="60"/>
      <c r="ABN3726" s="60"/>
      <c r="ABO3726" s="60"/>
      <c r="ABP3726" s="60"/>
      <c r="ABQ3726" s="60"/>
      <c r="ABR3726" s="60">
        <v>1.00218757716408</v>
      </c>
      <c r="ABS3726" s="60"/>
      <c r="ABT3726" s="60"/>
      <c r="ABU3726" s="60"/>
      <c r="ABV3726" s="60"/>
      <c r="ABW3726" s="60"/>
      <c r="ABX3726" s="60"/>
    </row>
    <row r="3727" spans="727:752" x14ac:dyDescent="0.25">
      <c r="AAY3727" s="60"/>
      <c r="AAZ3727" s="60"/>
      <c r="ABA3727" s="60"/>
      <c r="ABB3727" s="60"/>
      <c r="ABC3727" s="60"/>
      <c r="ABD3727" s="60"/>
      <c r="ABE3727" s="60"/>
      <c r="ABF3727" s="60"/>
      <c r="ABG3727" s="60"/>
      <c r="ABH3727" s="60"/>
      <c r="ABI3727" s="60"/>
      <c r="ABJ3727" s="60"/>
      <c r="ABK3727" s="60"/>
      <c r="ABL3727" s="60"/>
      <c r="ABM3727" s="60"/>
      <c r="ABN3727" s="60"/>
      <c r="ABO3727" s="60"/>
      <c r="ABP3727" s="60"/>
      <c r="ABQ3727" s="60"/>
      <c r="ABR3727" s="60">
        <v>1.0021873025943799</v>
      </c>
      <c r="ABS3727" s="60"/>
      <c r="ABT3727" s="60"/>
      <c r="ABU3727" s="60"/>
      <c r="ABV3727" s="60"/>
      <c r="ABW3727" s="60"/>
      <c r="ABX3727" s="60"/>
    </row>
    <row r="3728" spans="727:752" x14ac:dyDescent="0.25">
      <c r="AAY3728" s="60"/>
      <c r="AAZ3728" s="60"/>
      <c r="ABA3728" s="60"/>
      <c r="ABB3728" s="60"/>
      <c r="ABC3728" s="60"/>
      <c r="ABD3728" s="60"/>
      <c r="ABE3728" s="60"/>
      <c r="ABF3728" s="60"/>
      <c r="ABG3728" s="60"/>
      <c r="ABH3728" s="60"/>
      <c r="ABI3728" s="60"/>
      <c r="ABJ3728" s="60"/>
      <c r="ABK3728" s="60"/>
      <c r="ABL3728" s="60"/>
      <c r="ABM3728" s="60"/>
      <c r="ABN3728" s="60"/>
      <c r="ABO3728" s="60"/>
      <c r="ABP3728" s="60"/>
      <c r="ABQ3728" s="60"/>
      <c r="ABR3728" s="60">
        <v>1.00218349788549</v>
      </c>
      <c r="ABS3728" s="60"/>
      <c r="ABT3728" s="60"/>
      <c r="ABU3728" s="60"/>
      <c r="ABV3728" s="60"/>
      <c r="ABW3728" s="60"/>
      <c r="ABX3728" s="60"/>
    </row>
    <row r="3729" spans="727:752" x14ac:dyDescent="0.25">
      <c r="AAY3729" s="60"/>
      <c r="AAZ3729" s="60"/>
      <c r="ABA3729" s="60"/>
      <c r="ABB3729" s="60"/>
      <c r="ABC3729" s="60"/>
      <c r="ABD3729" s="60"/>
      <c r="ABE3729" s="60"/>
      <c r="ABF3729" s="60"/>
      <c r="ABG3729" s="60"/>
      <c r="ABH3729" s="60"/>
      <c r="ABI3729" s="60"/>
      <c r="ABJ3729" s="60"/>
      <c r="ABK3729" s="60"/>
      <c r="ABL3729" s="60"/>
      <c r="ABM3729" s="60"/>
      <c r="ABN3729" s="60"/>
      <c r="ABO3729" s="60"/>
      <c r="ABP3729" s="60"/>
      <c r="ABQ3729" s="60"/>
      <c r="ABR3729" s="60">
        <v>1.0021812167678801</v>
      </c>
      <c r="ABS3729" s="60"/>
      <c r="ABT3729" s="60"/>
      <c r="ABU3729" s="60"/>
      <c r="ABV3729" s="60"/>
      <c r="ABW3729" s="60"/>
      <c r="ABX3729" s="60"/>
    </row>
    <row r="3730" spans="727:752" x14ac:dyDescent="0.25">
      <c r="AAY3730" s="60"/>
      <c r="AAZ3730" s="60"/>
      <c r="ABA3730" s="60"/>
      <c r="ABB3730" s="60"/>
      <c r="ABC3730" s="60"/>
      <c r="ABD3730" s="60"/>
      <c r="ABE3730" s="60"/>
      <c r="ABF3730" s="60"/>
      <c r="ABG3730" s="60"/>
      <c r="ABH3730" s="60"/>
      <c r="ABI3730" s="60"/>
      <c r="ABJ3730" s="60"/>
      <c r="ABK3730" s="60"/>
      <c r="ABL3730" s="60"/>
      <c r="ABM3730" s="60"/>
      <c r="ABN3730" s="60"/>
      <c r="ABO3730" s="60"/>
      <c r="ABP3730" s="60"/>
      <c r="ABQ3730" s="60"/>
      <c r="ABR3730" s="60">
        <v>1.0021693467409001</v>
      </c>
      <c r="ABS3730" s="60"/>
      <c r="ABT3730" s="60"/>
      <c r="ABU3730" s="60"/>
      <c r="ABV3730" s="60"/>
      <c r="ABW3730" s="60"/>
      <c r="ABX3730" s="60"/>
    </row>
    <row r="3731" spans="727:752" x14ac:dyDescent="0.25">
      <c r="AAY3731" s="60"/>
      <c r="AAZ3731" s="60"/>
      <c r="ABA3731" s="60"/>
      <c r="ABB3731" s="60"/>
      <c r="ABC3731" s="60"/>
      <c r="ABD3731" s="60"/>
      <c r="ABE3731" s="60"/>
      <c r="ABF3731" s="60"/>
      <c r="ABG3731" s="60"/>
      <c r="ABH3731" s="60"/>
      <c r="ABI3731" s="60"/>
      <c r="ABJ3731" s="60"/>
      <c r="ABK3731" s="60"/>
      <c r="ABL3731" s="60"/>
      <c r="ABM3731" s="60"/>
      <c r="ABN3731" s="60"/>
      <c r="ABO3731" s="60"/>
      <c r="ABP3731" s="60"/>
      <c r="ABQ3731" s="60"/>
      <c r="ABR3731" s="60">
        <v>1.0021691698730599</v>
      </c>
      <c r="ABS3731" s="60"/>
      <c r="ABT3731" s="60"/>
      <c r="ABU3731" s="60"/>
      <c r="ABV3731" s="60"/>
      <c r="ABW3731" s="60"/>
      <c r="ABX3731" s="60"/>
    </row>
    <row r="3732" spans="727:752" x14ac:dyDescent="0.25">
      <c r="AAY3732" s="60"/>
      <c r="AAZ3732" s="60"/>
      <c r="ABA3732" s="60"/>
      <c r="ABB3732" s="60"/>
      <c r="ABC3732" s="60"/>
      <c r="ABD3732" s="60"/>
      <c r="ABE3732" s="60"/>
      <c r="ABF3732" s="60"/>
      <c r="ABG3732" s="60"/>
      <c r="ABH3732" s="60"/>
      <c r="ABI3732" s="60"/>
      <c r="ABJ3732" s="60"/>
      <c r="ABK3732" s="60"/>
      <c r="ABL3732" s="60"/>
      <c r="ABM3732" s="60"/>
      <c r="ABN3732" s="60"/>
      <c r="ABO3732" s="60"/>
      <c r="ABP3732" s="60"/>
      <c r="ABQ3732" s="60"/>
      <c r="ABR3732" s="60">
        <v>1.00216790434525</v>
      </c>
      <c r="ABS3732" s="60"/>
      <c r="ABT3732" s="60"/>
      <c r="ABU3732" s="60"/>
      <c r="ABV3732" s="60"/>
      <c r="ABW3732" s="60"/>
      <c r="ABX3732" s="60"/>
    </row>
    <row r="3733" spans="727:752" x14ac:dyDescent="0.25">
      <c r="AAY3733" s="60"/>
      <c r="AAZ3733" s="60"/>
      <c r="ABA3733" s="60"/>
      <c r="ABB3733" s="60"/>
      <c r="ABC3733" s="60"/>
      <c r="ABD3733" s="60"/>
      <c r="ABE3733" s="60"/>
      <c r="ABF3733" s="60"/>
      <c r="ABG3733" s="60"/>
      <c r="ABH3733" s="60"/>
      <c r="ABI3733" s="60"/>
      <c r="ABJ3733" s="60"/>
      <c r="ABK3733" s="60"/>
      <c r="ABL3733" s="60"/>
      <c r="ABM3733" s="60"/>
      <c r="ABN3733" s="60"/>
      <c r="ABO3733" s="60"/>
      <c r="ABP3733" s="60"/>
      <c r="ABQ3733" s="60"/>
      <c r="ABR3733" s="60">
        <v>1.0021646634105299</v>
      </c>
      <c r="ABS3733" s="60"/>
      <c r="ABT3733" s="60"/>
      <c r="ABU3733" s="60"/>
      <c r="ABV3733" s="60"/>
      <c r="ABW3733" s="60"/>
      <c r="ABX3733" s="60"/>
    </row>
    <row r="3734" spans="727:752" x14ac:dyDescent="0.25">
      <c r="AAY3734" s="60"/>
      <c r="AAZ3734" s="60"/>
      <c r="ABA3734" s="60"/>
      <c r="ABB3734" s="60"/>
      <c r="ABC3734" s="60"/>
      <c r="ABD3734" s="60"/>
      <c r="ABE3734" s="60"/>
      <c r="ABF3734" s="60"/>
      <c r="ABG3734" s="60"/>
      <c r="ABH3734" s="60"/>
      <c r="ABI3734" s="60"/>
      <c r="ABJ3734" s="60"/>
      <c r="ABK3734" s="60"/>
      <c r="ABL3734" s="60"/>
      <c r="ABM3734" s="60"/>
      <c r="ABN3734" s="60"/>
      <c r="ABO3734" s="60"/>
      <c r="ABP3734" s="60"/>
      <c r="ABQ3734" s="60"/>
      <c r="ABR3734" s="60">
        <v>1.0021639157351001</v>
      </c>
      <c r="ABS3734" s="60"/>
      <c r="ABT3734" s="60"/>
      <c r="ABU3734" s="60"/>
      <c r="ABV3734" s="60"/>
      <c r="ABW3734" s="60"/>
      <c r="ABX3734" s="60"/>
    </row>
    <row r="3735" spans="727:752" x14ac:dyDescent="0.25">
      <c r="AAY3735" s="60"/>
      <c r="AAZ3735" s="60"/>
      <c r="ABA3735" s="60"/>
      <c r="ABB3735" s="60"/>
      <c r="ABC3735" s="60"/>
      <c r="ABD3735" s="60"/>
      <c r="ABE3735" s="60"/>
      <c r="ABF3735" s="60"/>
      <c r="ABG3735" s="60"/>
      <c r="ABH3735" s="60"/>
      <c r="ABI3735" s="60"/>
      <c r="ABJ3735" s="60"/>
      <c r="ABK3735" s="60"/>
      <c r="ABL3735" s="60"/>
      <c r="ABM3735" s="60"/>
      <c r="ABN3735" s="60"/>
      <c r="ABO3735" s="60"/>
      <c r="ABP3735" s="60"/>
      <c r="ABQ3735" s="60"/>
      <c r="ABR3735" s="60">
        <v>1.0021621174972</v>
      </c>
      <c r="ABS3735" s="60"/>
      <c r="ABT3735" s="60"/>
      <c r="ABU3735" s="60"/>
      <c r="ABV3735" s="60"/>
      <c r="ABW3735" s="60"/>
      <c r="ABX3735" s="60"/>
    </row>
    <row r="3736" spans="727:752" x14ac:dyDescent="0.25">
      <c r="AAY3736" s="60"/>
      <c r="AAZ3736" s="60"/>
      <c r="ABA3736" s="60"/>
      <c r="ABB3736" s="60"/>
      <c r="ABC3736" s="60"/>
      <c r="ABD3736" s="60"/>
      <c r="ABE3736" s="60"/>
      <c r="ABF3736" s="60"/>
      <c r="ABG3736" s="60"/>
      <c r="ABH3736" s="60"/>
      <c r="ABI3736" s="60"/>
      <c r="ABJ3736" s="60"/>
      <c r="ABK3736" s="60"/>
      <c r="ABL3736" s="60"/>
      <c r="ABM3736" s="60"/>
      <c r="ABN3736" s="60"/>
      <c r="ABO3736" s="60"/>
      <c r="ABP3736" s="60"/>
      <c r="ABQ3736" s="60"/>
      <c r="ABR3736" s="60">
        <v>1.00216133311797</v>
      </c>
      <c r="ABS3736" s="60"/>
      <c r="ABT3736" s="60"/>
      <c r="ABU3736" s="60"/>
      <c r="ABV3736" s="60"/>
      <c r="ABW3736" s="60"/>
      <c r="ABX3736" s="60"/>
    </row>
    <row r="3737" spans="727:752" x14ac:dyDescent="0.25">
      <c r="AAY3737" s="60"/>
      <c r="AAZ3737" s="60"/>
      <c r="ABA3737" s="60"/>
      <c r="ABB3737" s="60"/>
      <c r="ABC3737" s="60"/>
      <c r="ABD3737" s="60"/>
      <c r="ABE3737" s="60"/>
      <c r="ABF3737" s="60"/>
      <c r="ABG3737" s="60"/>
      <c r="ABH3737" s="60"/>
      <c r="ABI3737" s="60"/>
      <c r="ABJ3737" s="60"/>
      <c r="ABK3737" s="60"/>
      <c r="ABL3737" s="60"/>
      <c r="ABM3737" s="60"/>
      <c r="ABN3737" s="60"/>
      <c r="ABO3737" s="60"/>
      <c r="ABP3737" s="60"/>
      <c r="ABQ3737" s="60"/>
      <c r="ABR3737" s="60">
        <v>1.00215906524934</v>
      </c>
      <c r="ABS3737" s="60"/>
      <c r="ABT3737" s="60"/>
      <c r="ABU3737" s="60"/>
      <c r="ABV3737" s="60"/>
      <c r="ABW3737" s="60"/>
      <c r="ABX3737" s="60"/>
    </row>
    <row r="3738" spans="727:752" x14ac:dyDescent="0.25">
      <c r="AAY3738" s="60"/>
      <c r="AAZ3738" s="60"/>
      <c r="ABA3738" s="60"/>
      <c r="ABB3738" s="60"/>
      <c r="ABC3738" s="60"/>
      <c r="ABD3738" s="60"/>
      <c r="ABE3738" s="60"/>
      <c r="ABF3738" s="60"/>
      <c r="ABG3738" s="60"/>
      <c r="ABH3738" s="60"/>
      <c r="ABI3738" s="60"/>
      <c r="ABJ3738" s="60"/>
      <c r="ABK3738" s="60"/>
      <c r="ABL3738" s="60"/>
      <c r="ABM3738" s="60"/>
      <c r="ABN3738" s="60"/>
      <c r="ABO3738" s="60"/>
      <c r="ABP3738" s="60"/>
      <c r="ABQ3738" s="60"/>
      <c r="ABR3738" s="60">
        <v>1.0021588290172401</v>
      </c>
      <c r="ABS3738" s="60"/>
      <c r="ABT3738" s="60"/>
      <c r="ABU3738" s="60"/>
      <c r="ABV3738" s="60"/>
      <c r="ABW3738" s="60"/>
      <c r="ABX3738" s="60"/>
    </row>
    <row r="3739" spans="727:752" x14ac:dyDescent="0.25">
      <c r="AAY3739" s="60"/>
      <c r="AAZ3739" s="60"/>
      <c r="ABA3739" s="60"/>
      <c r="ABB3739" s="60"/>
      <c r="ABC3739" s="60"/>
      <c r="ABD3739" s="60"/>
      <c r="ABE3739" s="60"/>
      <c r="ABF3739" s="60"/>
      <c r="ABG3739" s="60"/>
      <c r="ABH3739" s="60"/>
      <c r="ABI3739" s="60"/>
      <c r="ABJ3739" s="60"/>
      <c r="ABK3739" s="60"/>
      <c r="ABL3739" s="60"/>
      <c r="ABM3739" s="60"/>
      <c r="ABN3739" s="60"/>
      <c r="ABO3739" s="60"/>
      <c r="ABP3739" s="60"/>
      <c r="ABQ3739" s="60"/>
      <c r="ABR3739" s="60">
        <v>1.0021550380616</v>
      </c>
      <c r="ABS3739" s="60"/>
      <c r="ABT3739" s="60"/>
      <c r="ABU3739" s="60"/>
      <c r="ABV3739" s="60"/>
      <c r="ABW3739" s="60"/>
      <c r="ABX3739" s="60"/>
    </row>
    <row r="3740" spans="727:752" x14ac:dyDescent="0.25">
      <c r="AAY3740" s="60"/>
      <c r="AAZ3740" s="60"/>
      <c r="ABA3740" s="60"/>
      <c r="ABB3740" s="60"/>
      <c r="ABC3740" s="60"/>
      <c r="ABD3740" s="60"/>
      <c r="ABE3740" s="60"/>
      <c r="ABF3740" s="60"/>
      <c r="ABG3740" s="60"/>
      <c r="ABH3740" s="60"/>
      <c r="ABI3740" s="60"/>
      <c r="ABJ3740" s="60"/>
      <c r="ABK3740" s="60"/>
      <c r="ABL3740" s="60"/>
      <c r="ABM3740" s="60"/>
      <c r="ABN3740" s="60"/>
      <c r="ABO3740" s="60"/>
      <c r="ABP3740" s="60"/>
      <c r="ABQ3740" s="60"/>
      <c r="ABR3740" s="60">
        <v>1.00214695422266</v>
      </c>
      <c r="ABS3740" s="60"/>
      <c r="ABT3740" s="60"/>
      <c r="ABU3740" s="60"/>
      <c r="ABV3740" s="60"/>
      <c r="ABW3740" s="60"/>
      <c r="ABX3740" s="60"/>
    </row>
    <row r="3741" spans="727:752" x14ac:dyDescent="0.25">
      <c r="AAY3741" s="60"/>
      <c r="AAZ3741" s="60"/>
      <c r="ABA3741" s="60"/>
      <c r="ABB3741" s="60"/>
      <c r="ABC3741" s="60"/>
      <c r="ABD3741" s="60"/>
      <c r="ABE3741" s="60"/>
      <c r="ABF3741" s="60"/>
      <c r="ABG3741" s="60"/>
      <c r="ABH3741" s="60"/>
      <c r="ABI3741" s="60"/>
      <c r="ABJ3741" s="60"/>
      <c r="ABK3741" s="60"/>
      <c r="ABL3741" s="60"/>
      <c r="ABM3741" s="60"/>
      <c r="ABN3741" s="60"/>
      <c r="ABO3741" s="60"/>
      <c r="ABP3741" s="60"/>
      <c r="ABQ3741" s="60"/>
      <c r="ABR3741" s="60">
        <v>1.0021437870983501</v>
      </c>
      <c r="ABS3741" s="60"/>
      <c r="ABT3741" s="60"/>
      <c r="ABU3741" s="60"/>
      <c r="ABV3741" s="60"/>
      <c r="ABW3741" s="60"/>
      <c r="ABX3741" s="60"/>
    </row>
    <row r="3742" spans="727:752" x14ac:dyDescent="0.25">
      <c r="AAY3742" s="60"/>
      <c r="AAZ3742" s="60"/>
      <c r="ABA3742" s="60"/>
      <c r="ABB3742" s="60"/>
      <c r="ABC3742" s="60"/>
      <c r="ABD3742" s="60"/>
      <c r="ABE3742" s="60"/>
      <c r="ABF3742" s="60"/>
      <c r="ABG3742" s="60"/>
      <c r="ABH3742" s="60"/>
      <c r="ABI3742" s="60"/>
      <c r="ABJ3742" s="60"/>
      <c r="ABK3742" s="60"/>
      <c r="ABL3742" s="60"/>
      <c r="ABM3742" s="60"/>
      <c r="ABN3742" s="60"/>
      <c r="ABO3742" s="60"/>
      <c r="ABP3742" s="60"/>
      <c r="ABQ3742" s="60"/>
      <c r="ABR3742" s="60">
        <v>1.0021433856914901</v>
      </c>
      <c r="ABS3742" s="60"/>
      <c r="ABT3742" s="60"/>
      <c r="ABU3742" s="60"/>
      <c r="ABV3742" s="60"/>
      <c r="ABW3742" s="60"/>
      <c r="ABX3742" s="60"/>
    </row>
    <row r="3743" spans="727:752" x14ac:dyDescent="0.25">
      <c r="AAY3743" s="60"/>
      <c r="AAZ3743" s="60"/>
      <c r="ABA3743" s="60"/>
      <c r="ABB3743" s="60"/>
      <c r="ABC3743" s="60"/>
      <c r="ABD3743" s="60"/>
      <c r="ABE3743" s="60"/>
      <c r="ABF3743" s="60"/>
      <c r="ABG3743" s="60"/>
      <c r="ABH3743" s="60"/>
      <c r="ABI3743" s="60"/>
      <c r="ABJ3743" s="60"/>
      <c r="ABK3743" s="60"/>
      <c r="ABL3743" s="60"/>
      <c r="ABM3743" s="60"/>
      <c r="ABN3743" s="60"/>
      <c r="ABO3743" s="60"/>
      <c r="ABP3743" s="60"/>
      <c r="ABQ3743" s="60"/>
      <c r="ABR3743" s="60">
        <v>1.00214273482781</v>
      </c>
      <c r="ABS3743" s="60"/>
      <c r="ABT3743" s="60"/>
      <c r="ABU3743" s="60"/>
      <c r="ABV3743" s="60"/>
      <c r="ABW3743" s="60"/>
      <c r="ABX3743" s="60"/>
    </row>
    <row r="3744" spans="727:752" x14ac:dyDescent="0.25">
      <c r="AAY3744" s="60"/>
      <c r="AAZ3744" s="60"/>
      <c r="ABA3744" s="60"/>
      <c r="ABB3744" s="60"/>
      <c r="ABC3744" s="60"/>
      <c r="ABD3744" s="60"/>
      <c r="ABE3744" s="60"/>
      <c r="ABF3744" s="60"/>
      <c r="ABG3744" s="60"/>
      <c r="ABH3744" s="60"/>
      <c r="ABI3744" s="60"/>
      <c r="ABJ3744" s="60"/>
      <c r="ABK3744" s="60"/>
      <c r="ABL3744" s="60"/>
      <c r="ABM3744" s="60"/>
      <c r="ABN3744" s="60"/>
      <c r="ABO3744" s="60"/>
      <c r="ABP3744" s="60"/>
      <c r="ABQ3744" s="60"/>
      <c r="ABR3744" s="60">
        <v>1.0021408804272001</v>
      </c>
      <c r="ABS3744" s="60"/>
      <c r="ABT3744" s="60"/>
      <c r="ABU3744" s="60"/>
      <c r="ABV3744" s="60"/>
      <c r="ABW3744" s="60"/>
      <c r="ABX3744" s="60"/>
    </row>
    <row r="3745" spans="727:752" x14ac:dyDescent="0.25">
      <c r="AAY3745" s="60"/>
      <c r="AAZ3745" s="60"/>
      <c r="ABA3745" s="60"/>
      <c r="ABB3745" s="60"/>
      <c r="ABC3745" s="60"/>
      <c r="ABD3745" s="60"/>
      <c r="ABE3745" s="60"/>
      <c r="ABF3745" s="60"/>
      <c r="ABG3745" s="60"/>
      <c r="ABH3745" s="60"/>
      <c r="ABI3745" s="60"/>
      <c r="ABJ3745" s="60"/>
      <c r="ABK3745" s="60"/>
      <c r="ABL3745" s="60"/>
      <c r="ABM3745" s="60"/>
      <c r="ABN3745" s="60"/>
      <c r="ABO3745" s="60"/>
      <c r="ABP3745" s="60"/>
      <c r="ABQ3745" s="60"/>
      <c r="ABR3745" s="60">
        <v>1.00213388480934</v>
      </c>
      <c r="ABS3745" s="60"/>
      <c r="ABT3745" s="60"/>
      <c r="ABU3745" s="60"/>
      <c r="ABV3745" s="60"/>
      <c r="ABW3745" s="60"/>
      <c r="ABX3745" s="60"/>
    </row>
    <row r="3746" spans="727:752" x14ac:dyDescent="0.25">
      <c r="AAY3746" s="60"/>
      <c r="AAZ3746" s="60"/>
      <c r="ABA3746" s="60"/>
      <c r="ABB3746" s="60"/>
      <c r="ABC3746" s="60"/>
      <c r="ABD3746" s="60"/>
      <c r="ABE3746" s="60"/>
      <c r="ABF3746" s="60"/>
      <c r="ABG3746" s="60"/>
      <c r="ABH3746" s="60"/>
      <c r="ABI3746" s="60"/>
      <c r="ABJ3746" s="60"/>
      <c r="ABK3746" s="60"/>
      <c r="ABL3746" s="60"/>
      <c r="ABM3746" s="60"/>
      <c r="ABN3746" s="60"/>
      <c r="ABO3746" s="60"/>
      <c r="ABP3746" s="60"/>
      <c r="ABQ3746" s="60"/>
      <c r="ABR3746" s="60">
        <v>1.0021283766612601</v>
      </c>
      <c r="ABS3746" s="60"/>
      <c r="ABT3746" s="60"/>
      <c r="ABU3746" s="60"/>
      <c r="ABV3746" s="60"/>
      <c r="ABW3746" s="60"/>
      <c r="ABX3746" s="60"/>
    </row>
    <row r="3747" spans="727:752" x14ac:dyDescent="0.25">
      <c r="AAY3747" s="60"/>
      <c r="AAZ3747" s="60"/>
      <c r="ABA3747" s="60"/>
      <c r="ABB3747" s="60"/>
      <c r="ABC3747" s="60"/>
      <c r="ABD3747" s="60"/>
      <c r="ABE3747" s="60"/>
      <c r="ABF3747" s="60"/>
      <c r="ABG3747" s="60"/>
      <c r="ABH3747" s="60"/>
      <c r="ABI3747" s="60"/>
      <c r="ABJ3747" s="60"/>
      <c r="ABK3747" s="60"/>
      <c r="ABL3747" s="60"/>
      <c r="ABM3747" s="60"/>
      <c r="ABN3747" s="60"/>
      <c r="ABO3747" s="60"/>
      <c r="ABP3747" s="60"/>
      <c r="ABQ3747" s="60"/>
      <c r="ABR3747" s="60">
        <v>1.0021251055790199</v>
      </c>
      <c r="ABS3747" s="60"/>
      <c r="ABT3747" s="60"/>
      <c r="ABU3747" s="60"/>
      <c r="ABV3747" s="60"/>
      <c r="ABW3747" s="60"/>
      <c r="ABX3747" s="60"/>
    </row>
    <row r="3748" spans="727:752" x14ac:dyDescent="0.25">
      <c r="AAY3748" s="60"/>
      <c r="AAZ3748" s="60"/>
      <c r="ABA3748" s="60"/>
      <c r="ABB3748" s="60"/>
      <c r="ABC3748" s="60"/>
      <c r="ABD3748" s="60"/>
      <c r="ABE3748" s="60"/>
      <c r="ABF3748" s="60"/>
      <c r="ABG3748" s="60"/>
      <c r="ABH3748" s="60"/>
      <c r="ABI3748" s="60"/>
      <c r="ABJ3748" s="60"/>
      <c r="ABK3748" s="60"/>
      <c r="ABL3748" s="60"/>
      <c r="ABM3748" s="60"/>
      <c r="ABN3748" s="60"/>
      <c r="ABO3748" s="60"/>
      <c r="ABP3748" s="60"/>
      <c r="ABQ3748" s="60"/>
      <c r="ABR3748" s="60">
        <v>1.00212360083569</v>
      </c>
      <c r="ABS3748" s="60"/>
      <c r="ABT3748" s="60"/>
      <c r="ABU3748" s="60"/>
      <c r="ABV3748" s="60"/>
      <c r="ABW3748" s="60"/>
      <c r="ABX3748" s="60"/>
    </row>
    <row r="3749" spans="727:752" x14ac:dyDescent="0.25">
      <c r="AAY3749" s="60"/>
      <c r="AAZ3749" s="60"/>
      <c r="ABA3749" s="60"/>
      <c r="ABB3749" s="60"/>
      <c r="ABC3749" s="60"/>
      <c r="ABD3749" s="60"/>
      <c r="ABE3749" s="60"/>
      <c r="ABF3749" s="60"/>
      <c r="ABG3749" s="60"/>
      <c r="ABH3749" s="60"/>
      <c r="ABI3749" s="60"/>
      <c r="ABJ3749" s="60"/>
      <c r="ABK3749" s="60"/>
      <c r="ABL3749" s="60"/>
      <c r="ABM3749" s="60"/>
      <c r="ABN3749" s="60"/>
      <c r="ABO3749" s="60"/>
      <c r="ABP3749" s="60"/>
      <c r="ABQ3749" s="60"/>
      <c r="ABR3749" s="60">
        <v>1.00212221813283</v>
      </c>
      <c r="ABS3749" s="60"/>
      <c r="ABT3749" s="60"/>
      <c r="ABU3749" s="60"/>
      <c r="ABV3749" s="60"/>
      <c r="ABW3749" s="60"/>
      <c r="ABX3749" s="60"/>
    </row>
    <row r="3750" spans="727:752" x14ac:dyDescent="0.25">
      <c r="AAY3750" s="60"/>
      <c r="AAZ3750" s="60"/>
      <c r="ABA3750" s="60"/>
      <c r="ABB3750" s="60"/>
      <c r="ABC3750" s="60"/>
      <c r="ABD3750" s="60"/>
      <c r="ABE3750" s="60"/>
      <c r="ABF3750" s="60"/>
      <c r="ABG3750" s="60"/>
      <c r="ABH3750" s="60"/>
      <c r="ABI3750" s="60"/>
      <c r="ABJ3750" s="60"/>
      <c r="ABK3750" s="60"/>
      <c r="ABL3750" s="60"/>
      <c r="ABM3750" s="60"/>
      <c r="ABN3750" s="60"/>
      <c r="ABO3750" s="60"/>
      <c r="ABP3750" s="60"/>
      <c r="ABQ3750" s="60"/>
      <c r="ABR3750" s="60">
        <v>1.0021220405</v>
      </c>
      <c r="ABS3750" s="60"/>
      <c r="ABT3750" s="60"/>
      <c r="ABU3750" s="60"/>
      <c r="ABV3750" s="60"/>
      <c r="ABW3750" s="60"/>
      <c r="ABX3750" s="60"/>
    </row>
    <row r="3751" spans="727:752" x14ac:dyDescent="0.25">
      <c r="AAY3751" s="60"/>
      <c r="AAZ3751" s="60"/>
      <c r="ABA3751" s="60"/>
      <c r="ABB3751" s="60"/>
      <c r="ABC3751" s="60"/>
      <c r="ABD3751" s="60"/>
      <c r="ABE3751" s="60"/>
      <c r="ABF3751" s="60"/>
      <c r="ABG3751" s="60"/>
      <c r="ABH3751" s="60"/>
      <c r="ABI3751" s="60"/>
      <c r="ABJ3751" s="60"/>
      <c r="ABK3751" s="60"/>
      <c r="ABL3751" s="60"/>
      <c r="ABM3751" s="60"/>
      <c r="ABN3751" s="60"/>
      <c r="ABO3751" s="60"/>
      <c r="ABP3751" s="60"/>
      <c r="ABQ3751" s="60"/>
      <c r="ABR3751" s="60">
        <v>1.0021186205885499</v>
      </c>
      <c r="ABS3751" s="60"/>
      <c r="ABT3751" s="60"/>
      <c r="ABU3751" s="60"/>
      <c r="ABV3751" s="60"/>
      <c r="ABW3751" s="60"/>
      <c r="ABX3751" s="60"/>
    </row>
    <row r="3752" spans="727:752" x14ac:dyDescent="0.25">
      <c r="AAY3752" s="60"/>
      <c r="AAZ3752" s="60"/>
      <c r="ABA3752" s="60"/>
      <c r="ABB3752" s="60"/>
      <c r="ABC3752" s="60"/>
      <c r="ABD3752" s="60"/>
      <c r="ABE3752" s="60"/>
      <c r="ABF3752" s="60"/>
      <c r="ABG3752" s="60"/>
      <c r="ABH3752" s="60"/>
      <c r="ABI3752" s="60"/>
      <c r="ABJ3752" s="60"/>
      <c r="ABK3752" s="60"/>
      <c r="ABL3752" s="60"/>
      <c r="ABM3752" s="60"/>
      <c r="ABN3752" s="60"/>
      <c r="ABO3752" s="60"/>
      <c r="ABP3752" s="60"/>
      <c r="ABQ3752" s="60"/>
      <c r="ABR3752" s="60">
        <v>1.00211296310815</v>
      </c>
      <c r="ABS3752" s="60"/>
      <c r="ABT3752" s="60"/>
      <c r="ABU3752" s="60"/>
      <c r="ABV3752" s="60"/>
      <c r="ABW3752" s="60"/>
      <c r="ABX3752" s="60"/>
    </row>
    <row r="3753" spans="727:752" x14ac:dyDescent="0.25">
      <c r="AAY3753" s="60"/>
      <c r="AAZ3753" s="60"/>
      <c r="ABA3753" s="60"/>
      <c r="ABB3753" s="60"/>
      <c r="ABC3753" s="60"/>
      <c r="ABD3753" s="60"/>
      <c r="ABE3753" s="60"/>
      <c r="ABF3753" s="60"/>
      <c r="ABG3753" s="60"/>
      <c r="ABH3753" s="60"/>
      <c r="ABI3753" s="60"/>
      <c r="ABJ3753" s="60"/>
      <c r="ABK3753" s="60"/>
      <c r="ABL3753" s="60"/>
      <c r="ABM3753" s="60"/>
      <c r="ABN3753" s="60"/>
      <c r="ABO3753" s="60"/>
      <c r="ABP3753" s="60"/>
      <c r="ABQ3753" s="60"/>
      <c r="ABR3753" s="60">
        <v>1.00211037648265</v>
      </c>
      <c r="ABS3753" s="60"/>
      <c r="ABT3753" s="60"/>
      <c r="ABU3753" s="60"/>
      <c r="ABV3753" s="60"/>
      <c r="ABW3753" s="60"/>
      <c r="ABX3753" s="60"/>
    </row>
    <row r="3754" spans="727:752" x14ac:dyDescent="0.25">
      <c r="AAY3754" s="60"/>
      <c r="AAZ3754" s="60"/>
      <c r="ABA3754" s="60"/>
      <c r="ABB3754" s="60"/>
      <c r="ABC3754" s="60"/>
      <c r="ABD3754" s="60"/>
      <c r="ABE3754" s="60"/>
      <c r="ABF3754" s="60"/>
      <c r="ABG3754" s="60"/>
      <c r="ABH3754" s="60"/>
      <c r="ABI3754" s="60"/>
      <c r="ABJ3754" s="60"/>
      <c r="ABK3754" s="60"/>
      <c r="ABL3754" s="60"/>
      <c r="ABM3754" s="60"/>
      <c r="ABN3754" s="60"/>
      <c r="ABO3754" s="60"/>
      <c r="ABP3754" s="60"/>
      <c r="ABQ3754" s="60"/>
      <c r="ABR3754" s="60">
        <v>1.0021095629816299</v>
      </c>
      <c r="ABS3754" s="60"/>
      <c r="ABT3754" s="60"/>
      <c r="ABU3754" s="60"/>
      <c r="ABV3754" s="60"/>
      <c r="ABW3754" s="60"/>
      <c r="ABX3754" s="60"/>
    </row>
    <row r="3755" spans="727:752" x14ac:dyDescent="0.25">
      <c r="AAY3755" s="60"/>
      <c r="AAZ3755" s="60"/>
      <c r="ABA3755" s="60"/>
      <c r="ABB3755" s="60"/>
      <c r="ABC3755" s="60"/>
      <c r="ABD3755" s="60"/>
      <c r="ABE3755" s="60"/>
      <c r="ABF3755" s="60"/>
      <c r="ABG3755" s="60"/>
      <c r="ABH3755" s="60"/>
      <c r="ABI3755" s="60"/>
      <c r="ABJ3755" s="60"/>
      <c r="ABK3755" s="60"/>
      <c r="ABL3755" s="60"/>
      <c r="ABM3755" s="60"/>
      <c r="ABN3755" s="60"/>
      <c r="ABO3755" s="60"/>
      <c r="ABP3755" s="60"/>
      <c r="ABQ3755" s="60"/>
      <c r="ABR3755" s="60">
        <v>1.0021082002205901</v>
      </c>
      <c r="ABS3755" s="60"/>
      <c r="ABT3755" s="60"/>
      <c r="ABU3755" s="60"/>
      <c r="ABV3755" s="60"/>
      <c r="ABW3755" s="60"/>
      <c r="ABX3755" s="60"/>
    </row>
    <row r="3756" spans="727:752" x14ac:dyDescent="0.25">
      <c r="AAY3756" s="60"/>
      <c r="AAZ3756" s="60"/>
      <c r="ABA3756" s="60"/>
      <c r="ABB3756" s="60"/>
      <c r="ABC3756" s="60"/>
      <c r="ABD3756" s="60"/>
      <c r="ABE3756" s="60"/>
      <c r="ABF3756" s="60"/>
      <c r="ABG3756" s="60"/>
      <c r="ABH3756" s="60"/>
      <c r="ABI3756" s="60"/>
      <c r="ABJ3756" s="60"/>
      <c r="ABK3756" s="60"/>
      <c r="ABL3756" s="60"/>
      <c r="ABM3756" s="60"/>
      <c r="ABN3756" s="60"/>
      <c r="ABO3756" s="60"/>
      <c r="ABP3756" s="60"/>
      <c r="ABQ3756" s="60"/>
      <c r="ABR3756" s="60">
        <v>1.0021036976851301</v>
      </c>
      <c r="ABS3756" s="60"/>
      <c r="ABT3756" s="60"/>
      <c r="ABU3756" s="60"/>
      <c r="ABV3756" s="60"/>
      <c r="ABW3756" s="60"/>
      <c r="ABX3756" s="60"/>
    </row>
    <row r="3757" spans="727:752" x14ac:dyDescent="0.25">
      <c r="AAY3757" s="60"/>
      <c r="AAZ3757" s="60"/>
      <c r="ABA3757" s="60"/>
      <c r="ABB3757" s="60"/>
      <c r="ABC3757" s="60"/>
      <c r="ABD3757" s="60"/>
      <c r="ABE3757" s="60"/>
      <c r="ABF3757" s="60"/>
      <c r="ABG3757" s="60"/>
      <c r="ABH3757" s="60"/>
      <c r="ABI3757" s="60"/>
      <c r="ABJ3757" s="60"/>
      <c r="ABK3757" s="60"/>
      <c r="ABL3757" s="60"/>
      <c r="ABM3757" s="60"/>
      <c r="ABN3757" s="60"/>
      <c r="ABO3757" s="60"/>
      <c r="ABP3757" s="60"/>
      <c r="ABQ3757" s="60"/>
      <c r="ABR3757" s="60">
        <v>1.00210229661685</v>
      </c>
      <c r="ABS3757" s="60"/>
      <c r="ABT3757" s="60"/>
      <c r="ABU3757" s="60"/>
      <c r="ABV3757" s="60"/>
      <c r="ABW3757" s="60"/>
      <c r="ABX3757" s="60"/>
    </row>
    <row r="3758" spans="727:752" x14ac:dyDescent="0.25">
      <c r="AAY3758" s="60"/>
      <c r="AAZ3758" s="60"/>
      <c r="ABA3758" s="60"/>
      <c r="ABB3758" s="60"/>
      <c r="ABC3758" s="60"/>
      <c r="ABD3758" s="60"/>
      <c r="ABE3758" s="60"/>
      <c r="ABF3758" s="60"/>
      <c r="ABG3758" s="60"/>
      <c r="ABH3758" s="60"/>
      <c r="ABI3758" s="60"/>
      <c r="ABJ3758" s="60"/>
      <c r="ABK3758" s="60"/>
      <c r="ABL3758" s="60"/>
      <c r="ABM3758" s="60"/>
      <c r="ABN3758" s="60"/>
      <c r="ABO3758" s="60"/>
      <c r="ABP3758" s="60"/>
      <c r="ABQ3758" s="60"/>
      <c r="ABR3758" s="60">
        <v>1.00210020022039</v>
      </c>
      <c r="ABS3758" s="60"/>
      <c r="ABT3758" s="60"/>
      <c r="ABU3758" s="60"/>
      <c r="ABV3758" s="60"/>
      <c r="ABW3758" s="60"/>
      <c r="ABX3758" s="60"/>
    </row>
    <row r="3759" spans="727:752" x14ac:dyDescent="0.25">
      <c r="AAY3759" s="60"/>
      <c r="AAZ3759" s="60"/>
      <c r="ABA3759" s="60"/>
      <c r="ABB3759" s="60"/>
      <c r="ABC3759" s="60"/>
      <c r="ABD3759" s="60"/>
      <c r="ABE3759" s="60"/>
      <c r="ABF3759" s="60"/>
      <c r="ABG3759" s="60"/>
      <c r="ABH3759" s="60"/>
      <c r="ABI3759" s="60"/>
      <c r="ABJ3759" s="60"/>
      <c r="ABK3759" s="60"/>
      <c r="ABL3759" s="60"/>
      <c r="ABM3759" s="60"/>
      <c r="ABN3759" s="60"/>
      <c r="ABO3759" s="60"/>
      <c r="ABP3759" s="60"/>
      <c r="ABQ3759" s="60"/>
      <c r="ABR3759" s="60">
        <v>1.0020962390674599</v>
      </c>
      <c r="ABS3759" s="60"/>
      <c r="ABT3759" s="60"/>
      <c r="ABU3759" s="60"/>
      <c r="ABV3759" s="60"/>
      <c r="ABW3759" s="60"/>
      <c r="ABX3759" s="60"/>
    </row>
    <row r="3760" spans="727:752" x14ac:dyDescent="0.25">
      <c r="AAY3760" s="60"/>
      <c r="AAZ3760" s="60"/>
      <c r="ABA3760" s="60"/>
      <c r="ABB3760" s="60"/>
      <c r="ABC3760" s="60"/>
      <c r="ABD3760" s="60"/>
      <c r="ABE3760" s="60"/>
      <c r="ABF3760" s="60"/>
      <c r="ABG3760" s="60"/>
      <c r="ABH3760" s="60"/>
      <c r="ABI3760" s="60"/>
      <c r="ABJ3760" s="60"/>
      <c r="ABK3760" s="60"/>
      <c r="ABL3760" s="60"/>
      <c r="ABM3760" s="60"/>
      <c r="ABN3760" s="60"/>
      <c r="ABO3760" s="60"/>
      <c r="ABP3760" s="60"/>
      <c r="ABQ3760" s="60"/>
      <c r="ABR3760" s="60">
        <v>1.0020885645475399</v>
      </c>
      <c r="ABS3760" s="60"/>
      <c r="ABT3760" s="60"/>
      <c r="ABU3760" s="60"/>
      <c r="ABV3760" s="60"/>
      <c r="ABW3760" s="60"/>
      <c r="ABX3760" s="60"/>
    </row>
    <row r="3761" spans="727:752" x14ac:dyDescent="0.25">
      <c r="AAY3761" s="60"/>
      <c r="AAZ3761" s="60"/>
      <c r="ABA3761" s="60"/>
      <c r="ABB3761" s="60"/>
      <c r="ABC3761" s="60"/>
      <c r="ABD3761" s="60"/>
      <c r="ABE3761" s="60"/>
      <c r="ABF3761" s="60"/>
      <c r="ABG3761" s="60"/>
      <c r="ABH3761" s="60"/>
      <c r="ABI3761" s="60"/>
      <c r="ABJ3761" s="60"/>
      <c r="ABK3761" s="60"/>
      <c r="ABL3761" s="60"/>
      <c r="ABM3761" s="60"/>
      <c r="ABN3761" s="60"/>
      <c r="ABO3761" s="60"/>
      <c r="ABP3761" s="60"/>
      <c r="ABQ3761" s="60"/>
      <c r="ABR3761" s="60">
        <v>1.00208814168674</v>
      </c>
      <c r="ABS3761" s="60"/>
      <c r="ABT3761" s="60"/>
      <c r="ABU3761" s="60"/>
      <c r="ABV3761" s="60"/>
      <c r="ABW3761" s="60"/>
      <c r="ABX3761" s="60"/>
    </row>
    <row r="3762" spans="727:752" x14ac:dyDescent="0.25">
      <c r="AAY3762" s="60"/>
      <c r="AAZ3762" s="60"/>
      <c r="ABA3762" s="60"/>
      <c r="ABB3762" s="60"/>
      <c r="ABC3762" s="60"/>
      <c r="ABD3762" s="60"/>
      <c r="ABE3762" s="60"/>
      <c r="ABF3762" s="60"/>
      <c r="ABG3762" s="60"/>
      <c r="ABH3762" s="60"/>
      <c r="ABI3762" s="60"/>
      <c r="ABJ3762" s="60"/>
      <c r="ABK3762" s="60"/>
      <c r="ABL3762" s="60"/>
      <c r="ABM3762" s="60"/>
      <c r="ABN3762" s="60"/>
      <c r="ABO3762" s="60"/>
      <c r="ABP3762" s="60"/>
      <c r="ABQ3762" s="60"/>
      <c r="ABR3762" s="60">
        <v>1.0020869390254701</v>
      </c>
      <c r="ABS3762" s="60"/>
      <c r="ABT3762" s="60"/>
      <c r="ABU3762" s="60"/>
      <c r="ABV3762" s="60"/>
      <c r="ABW3762" s="60"/>
      <c r="ABX3762" s="60"/>
    </row>
    <row r="3763" spans="727:752" x14ac:dyDescent="0.25">
      <c r="AAY3763" s="60"/>
      <c r="AAZ3763" s="60"/>
      <c r="ABA3763" s="60"/>
      <c r="ABB3763" s="60"/>
      <c r="ABC3763" s="60"/>
      <c r="ABD3763" s="60"/>
      <c r="ABE3763" s="60"/>
      <c r="ABF3763" s="60"/>
      <c r="ABG3763" s="60"/>
      <c r="ABH3763" s="60"/>
      <c r="ABI3763" s="60"/>
      <c r="ABJ3763" s="60"/>
      <c r="ABK3763" s="60"/>
      <c r="ABL3763" s="60"/>
      <c r="ABM3763" s="60"/>
      <c r="ABN3763" s="60"/>
      <c r="ABO3763" s="60"/>
      <c r="ABP3763" s="60"/>
      <c r="ABQ3763" s="60"/>
      <c r="ABR3763" s="60">
        <v>1.0020812688227301</v>
      </c>
      <c r="ABS3763" s="60"/>
      <c r="ABT3763" s="60"/>
      <c r="ABU3763" s="60"/>
      <c r="ABV3763" s="60"/>
      <c r="ABW3763" s="60"/>
      <c r="ABX3763" s="60"/>
    </row>
    <row r="3764" spans="727:752" x14ac:dyDescent="0.25">
      <c r="AAY3764" s="60"/>
      <c r="AAZ3764" s="60"/>
      <c r="ABA3764" s="60"/>
      <c r="ABB3764" s="60"/>
      <c r="ABC3764" s="60"/>
      <c r="ABD3764" s="60"/>
      <c r="ABE3764" s="60"/>
      <c r="ABF3764" s="60"/>
      <c r="ABG3764" s="60"/>
      <c r="ABH3764" s="60"/>
      <c r="ABI3764" s="60"/>
      <c r="ABJ3764" s="60"/>
      <c r="ABK3764" s="60"/>
      <c r="ABL3764" s="60"/>
      <c r="ABM3764" s="60"/>
      <c r="ABN3764" s="60"/>
      <c r="ABO3764" s="60"/>
      <c r="ABP3764" s="60"/>
      <c r="ABQ3764" s="60"/>
      <c r="ABR3764" s="60">
        <v>1.00207727146686</v>
      </c>
      <c r="ABS3764" s="60"/>
      <c r="ABT3764" s="60"/>
      <c r="ABU3764" s="60"/>
      <c r="ABV3764" s="60"/>
      <c r="ABW3764" s="60"/>
      <c r="ABX3764" s="60"/>
    </row>
    <row r="3765" spans="727:752" x14ac:dyDescent="0.25">
      <c r="AAY3765" s="60"/>
      <c r="AAZ3765" s="60"/>
      <c r="ABA3765" s="60"/>
      <c r="ABB3765" s="60"/>
      <c r="ABC3765" s="60"/>
      <c r="ABD3765" s="60"/>
      <c r="ABE3765" s="60"/>
      <c r="ABF3765" s="60"/>
      <c r="ABG3765" s="60"/>
      <c r="ABH3765" s="60"/>
      <c r="ABI3765" s="60"/>
      <c r="ABJ3765" s="60"/>
      <c r="ABK3765" s="60"/>
      <c r="ABL3765" s="60"/>
      <c r="ABM3765" s="60"/>
      <c r="ABN3765" s="60"/>
      <c r="ABO3765" s="60"/>
      <c r="ABP3765" s="60"/>
      <c r="ABQ3765" s="60"/>
      <c r="ABR3765" s="60">
        <v>1.0020747637588201</v>
      </c>
      <c r="ABS3765" s="60"/>
      <c r="ABT3765" s="60"/>
      <c r="ABU3765" s="60"/>
      <c r="ABV3765" s="60"/>
      <c r="ABW3765" s="60"/>
      <c r="ABX3765" s="60"/>
    </row>
    <row r="3766" spans="727:752" x14ac:dyDescent="0.25">
      <c r="AAY3766" s="60"/>
      <c r="AAZ3766" s="60"/>
      <c r="ABA3766" s="60"/>
      <c r="ABB3766" s="60"/>
      <c r="ABC3766" s="60"/>
      <c r="ABD3766" s="60"/>
      <c r="ABE3766" s="60"/>
      <c r="ABF3766" s="60"/>
      <c r="ABG3766" s="60"/>
      <c r="ABH3766" s="60"/>
      <c r="ABI3766" s="60"/>
      <c r="ABJ3766" s="60"/>
      <c r="ABK3766" s="60"/>
      <c r="ABL3766" s="60"/>
      <c r="ABM3766" s="60"/>
      <c r="ABN3766" s="60"/>
      <c r="ABO3766" s="60"/>
      <c r="ABP3766" s="60"/>
      <c r="ABQ3766" s="60"/>
      <c r="ABR3766" s="60">
        <v>1.0020730837799401</v>
      </c>
      <c r="ABS3766" s="60"/>
      <c r="ABT3766" s="60"/>
      <c r="ABU3766" s="60"/>
      <c r="ABV3766" s="60"/>
      <c r="ABW3766" s="60"/>
      <c r="ABX3766" s="60"/>
    </row>
    <row r="3767" spans="727:752" x14ac:dyDescent="0.25">
      <c r="AAY3767" s="60"/>
      <c r="AAZ3767" s="60"/>
      <c r="ABA3767" s="60"/>
      <c r="ABB3767" s="60"/>
      <c r="ABC3767" s="60"/>
      <c r="ABD3767" s="60"/>
      <c r="ABE3767" s="60"/>
      <c r="ABF3767" s="60"/>
      <c r="ABG3767" s="60"/>
      <c r="ABH3767" s="60"/>
      <c r="ABI3767" s="60"/>
      <c r="ABJ3767" s="60"/>
      <c r="ABK3767" s="60"/>
      <c r="ABL3767" s="60"/>
      <c r="ABM3767" s="60"/>
      <c r="ABN3767" s="60"/>
      <c r="ABO3767" s="60"/>
      <c r="ABP3767" s="60"/>
      <c r="ABQ3767" s="60"/>
      <c r="ABR3767" s="60">
        <v>1.0020696551459101</v>
      </c>
      <c r="ABS3767" s="60"/>
      <c r="ABT3767" s="60"/>
      <c r="ABU3767" s="60"/>
      <c r="ABV3767" s="60"/>
      <c r="ABW3767" s="60"/>
      <c r="ABX3767" s="60"/>
    </row>
    <row r="3768" spans="727:752" x14ac:dyDescent="0.25">
      <c r="AAY3768" s="60"/>
      <c r="AAZ3768" s="60"/>
      <c r="ABA3768" s="60"/>
      <c r="ABB3768" s="60"/>
      <c r="ABC3768" s="60"/>
      <c r="ABD3768" s="60"/>
      <c r="ABE3768" s="60"/>
      <c r="ABF3768" s="60"/>
      <c r="ABG3768" s="60"/>
      <c r="ABH3768" s="60"/>
      <c r="ABI3768" s="60"/>
      <c r="ABJ3768" s="60"/>
      <c r="ABK3768" s="60"/>
      <c r="ABL3768" s="60"/>
      <c r="ABM3768" s="60"/>
      <c r="ABN3768" s="60"/>
      <c r="ABO3768" s="60"/>
      <c r="ABP3768" s="60"/>
      <c r="ABQ3768" s="60"/>
      <c r="ABR3768" s="60">
        <v>1.0020682847064699</v>
      </c>
      <c r="ABS3768" s="60"/>
      <c r="ABT3768" s="60"/>
      <c r="ABU3768" s="60"/>
      <c r="ABV3768" s="60"/>
      <c r="ABW3768" s="60"/>
      <c r="ABX3768" s="60"/>
    </row>
    <row r="3769" spans="727:752" x14ac:dyDescent="0.25">
      <c r="AAY3769" s="60"/>
      <c r="AAZ3769" s="60"/>
      <c r="ABA3769" s="60"/>
      <c r="ABB3769" s="60"/>
      <c r="ABC3769" s="60"/>
      <c r="ABD3769" s="60"/>
      <c r="ABE3769" s="60"/>
      <c r="ABF3769" s="60"/>
      <c r="ABG3769" s="60"/>
      <c r="ABH3769" s="60"/>
      <c r="ABI3769" s="60"/>
      <c r="ABJ3769" s="60"/>
      <c r="ABK3769" s="60"/>
      <c r="ABL3769" s="60"/>
      <c r="ABM3769" s="60"/>
      <c r="ABN3769" s="60"/>
      <c r="ABO3769" s="60"/>
      <c r="ABP3769" s="60"/>
      <c r="ABQ3769" s="60"/>
      <c r="ABR3769" s="60">
        <v>1.0020606041364299</v>
      </c>
      <c r="ABS3769" s="60"/>
      <c r="ABT3769" s="60"/>
      <c r="ABU3769" s="60"/>
      <c r="ABV3769" s="60"/>
      <c r="ABW3769" s="60"/>
      <c r="ABX3769" s="60"/>
    </row>
    <row r="3770" spans="727:752" x14ac:dyDescent="0.25">
      <c r="AAY3770" s="60"/>
      <c r="AAZ3770" s="60"/>
      <c r="ABA3770" s="60"/>
      <c r="ABB3770" s="60"/>
      <c r="ABC3770" s="60"/>
      <c r="ABD3770" s="60"/>
      <c r="ABE3770" s="60"/>
      <c r="ABF3770" s="60"/>
      <c r="ABG3770" s="60"/>
      <c r="ABH3770" s="60"/>
      <c r="ABI3770" s="60"/>
      <c r="ABJ3770" s="60"/>
      <c r="ABK3770" s="60"/>
      <c r="ABL3770" s="60"/>
      <c r="ABM3770" s="60"/>
      <c r="ABN3770" s="60"/>
      <c r="ABO3770" s="60"/>
      <c r="ABP3770" s="60"/>
      <c r="ABQ3770" s="60"/>
      <c r="ABR3770" s="60">
        <v>1.00205735206833</v>
      </c>
      <c r="ABS3770" s="60"/>
      <c r="ABT3770" s="60"/>
      <c r="ABU3770" s="60"/>
      <c r="ABV3770" s="60"/>
      <c r="ABW3770" s="60"/>
      <c r="ABX3770" s="60"/>
    </row>
    <row r="3771" spans="727:752" x14ac:dyDescent="0.25">
      <c r="AAY3771" s="60"/>
      <c r="AAZ3771" s="60"/>
      <c r="ABA3771" s="60"/>
      <c r="ABB3771" s="60"/>
      <c r="ABC3771" s="60"/>
      <c r="ABD3771" s="60"/>
      <c r="ABE3771" s="60"/>
      <c r="ABF3771" s="60"/>
      <c r="ABG3771" s="60"/>
      <c r="ABH3771" s="60"/>
      <c r="ABI3771" s="60"/>
      <c r="ABJ3771" s="60"/>
      <c r="ABK3771" s="60"/>
      <c r="ABL3771" s="60"/>
      <c r="ABM3771" s="60"/>
      <c r="ABN3771" s="60"/>
      <c r="ABO3771" s="60"/>
      <c r="ABP3771" s="60"/>
      <c r="ABQ3771" s="60"/>
      <c r="ABR3771" s="60">
        <v>1.00205677492887</v>
      </c>
      <c r="ABS3771" s="60"/>
      <c r="ABT3771" s="60"/>
      <c r="ABU3771" s="60"/>
      <c r="ABV3771" s="60"/>
      <c r="ABW3771" s="60"/>
      <c r="ABX3771" s="60"/>
    </row>
    <row r="3772" spans="727:752" x14ac:dyDescent="0.25">
      <c r="AAY3772" s="60"/>
      <c r="AAZ3772" s="60"/>
      <c r="ABA3772" s="60"/>
      <c r="ABB3772" s="60"/>
      <c r="ABC3772" s="60"/>
      <c r="ABD3772" s="60"/>
      <c r="ABE3772" s="60"/>
      <c r="ABF3772" s="60"/>
      <c r="ABG3772" s="60"/>
      <c r="ABH3772" s="60"/>
      <c r="ABI3772" s="60"/>
      <c r="ABJ3772" s="60"/>
      <c r="ABK3772" s="60"/>
      <c r="ABL3772" s="60"/>
      <c r="ABM3772" s="60"/>
      <c r="ABN3772" s="60"/>
      <c r="ABO3772" s="60"/>
      <c r="ABP3772" s="60"/>
      <c r="ABQ3772" s="60"/>
      <c r="ABR3772" s="60">
        <v>1.0020483272163101</v>
      </c>
      <c r="ABS3772" s="60"/>
      <c r="ABT3772" s="60"/>
      <c r="ABU3772" s="60"/>
      <c r="ABV3772" s="60"/>
      <c r="ABW3772" s="60"/>
      <c r="ABX3772" s="60"/>
    </row>
    <row r="3773" spans="727:752" x14ac:dyDescent="0.25">
      <c r="AAY3773" s="60"/>
      <c r="AAZ3773" s="60"/>
      <c r="ABA3773" s="60"/>
      <c r="ABB3773" s="60"/>
      <c r="ABC3773" s="60"/>
      <c r="ABD3773" s="60"/>
      <c r="ABE3773" s="60"/>
      <c r="ABF3773" s="60"/>
      <c r="ABG3773" s="60"/>
      <c r="ABH3773" s="60"/>
      <c r="ABI3773" s="60"/>
      <c r="ABJ3773" s="60"/>
      <c r="ABK3773" s="60"/>
      <c r="ABL3773" s="60"/>
      <c r="ABM3773" s="60"/>
      <c r="ABN3773" s="60"/>
      <c r="ABO3773" s="60"/>
      <c r="ABP3773" s="60"/>
      <c r="ABQ3773" s="60"/>
      <c r="ABR3773" s="60">
        <v>1.00204715509792</v>
      </c>
      <c r="ABS3773" s="60"/>
      <c r="ABT3773" s="60"/>
      <c r="ABU3773" s="60"/>
      <c r="ABV3773" s="60"/>
      <c r="ABW3773" s="60"/>
      <c r="ABX3773" s="60"/>
    </row>
    <row r="3774" spans="727:752" x14ac:dyDescent="0.25">
      <c r="AAY3774" s="60"/>
      <c r="AAZ3774" s="60"/>
      <c r="ABA3774" s="60"/>
      <c r="ABB3774" s="60"/>
      <c r="ABC3774" s="60"/>
      <c r="ABD3774" s="60"/>
      <c r="ABE3774" s="60"/>
      <c r="ABF3774" s="60"/>
      <c r="ABG3774" s="60"/>
      <c r="ABH3774" s="60"/>
      <c r="ABI3774" s="60"/>
      <c r="ABJ3774" s="60"/>
      <c r="ABK3774" s="60"/>
      <c r="ABL3774" s="60"/>
      <c r="ABM3774" s="60"/>
      <c r="ABN3774" s="60"/>
      <c r="ABO3774" s="60"/>
      <c r="ABP3774" s="60"/>
      <c r="ABQ3774" s="60"/>
      <c r="ABR3774" s="60">
        <v>1.0020466537645401</v>
      </c>
      <c r="ABS3774" s="60"/>
      <c r="ABT3774" s="60"/>
      <c r="ABU3774" s="60"/>
      <c r="ABV3774" s="60"/>
      <c r="ABW3774" s="60"/>
      <c r="ABX3774" s="60"/>
    </row>
    <row r="3775" spans="727:752" x14ac:dyDescent="0.25">
      <c r="AAY3775" s="60"/>
      <c r="AAZ3775" s="60"/>
      <c r="ABA3775" s="60"/>
      <c r="ABB3775" s="60"/>
      <c r="ABC3775" s="60"/>
      <c r="ABD3775" s="60"/>
      <c r="ABE3775" s="60"/>
      <c r="ABF3775" s="60"/>
      <c r="ABG3775" s="60"/>
      <c r="ABH3775" s="60"/>
      <c r="ABI3775" s="60"/>
      <c r="ABJ3775" s="60"/>
      <c r="ABK3775" s="60"/>
      <c r="ABL3775" s="60"/>
      <c r="ABM3775" s="60"/>
      <c r="ABN3775" s="60"/>
      <c r="ABO3775" s="60"/>
      <c r="ABP3775" s="60"/>
      <c r="ABQ3775" s="60"/>
      <c r="ABR3775" s="60">
        <v>1.00204549816781</v>
      </c>
      <c r="ABS3775" s="60"/>
      <c r="ABT3775" s="60"/>
      <c r="ABU3775" s="60"/>
      <c r="ABV3775" s="60"/>
      <c r="ABW3775" s="60"/>
      <c r="ABX3775" s="60"/>
    </row>
    <row r="3776" spans="727:752" x14ac:dyDescent="0.25">
      <c r="AAY3776" s="60"/>
      <c r="AAZ3776" s="60"/>
      <c r="ABA3776" s="60"/>
      <c r="ABB3776" s="60"/>
      <c r="ABC3776" s="60"/>
      <c r="ABD3776" s="60"/>
      <c r="ABE3776" s="60"/>
      <c r="ABF3776" s="60"/>
      <c r="ABG3776" s="60"/>
      <c r="ABH3776" s="60"/>
      <c r="ABI3776" s="60"/>
      <c r="ABJ3776" s="60"/>
      <c r="ABK3776" s="60"/>
      <c r="ABL3776" s="60"/>
      <c r="ABM3776" s="60"/>
      <c r="ABN3776" s="60"/>
      <c r="ABO3776" s="60"/>
      <c r="ABP3776" s="60"/>
      <c r="ABQ3776" s="60"/>
      <c r="ABR3776" s="60">
        <v>1.00204539637114</v>
      </c>
      <c r="ABS3776" s="60"/>
      <c r="ABT3776" s="60"/>
      <c r="ABU3776" s="60"/>
      <c r="ABV3776" s="60"/>
      <c r="ABW3776" s="60"/>
      <c r="ABX3776" s="60"/>
    </row>
    <row r="3777" spans="727:752" x14ac:dyDescent="0.25">
      <c r="AAY3777" s="60"/>
      <c r="AAZ3777" s="60"/>
      <c r="ABA3777" s="60"/>
      <c r="ABB3777" s="60"/>
      <c r="ABC3777" s="60"/>
      <c r="ABD3777" s="60"/>
      <c r="ABE3777" s="60"/>
      <c r="ABF3777" s="60"/>
      <c r="ABG3777" s="60"/>
      <c r="ABH3777" s="60"/>
      <c r="ABI3777" s="60"/>
      <c r="ABJ3777" s="60"/>
      <c r="ABK3777" s="60"/>
      <c r="ABL3777" s="60"/>
      <c r="ABM3777" s="60"/>
      <c r="ABN3777" s="60"/>
      <c r="ABO3777" s="60"/>
      <c r="ABP3777" s="60"/>
      <c r="ABQ3777" s="60"/>
      <c r="ABR3777" s="60">
        <v>1.0020436425905199</v>
      </c>
      <c r="ABS3777" s="60"/>
      <c r="ABT3777" s="60"/>
      <c r="ABU3777" s="60"/>
      <c r="ABV3777" s="60"/>
      <c r="ABW3777" s="60"/>
      <c r="ABX3777" s="60"/>
    </row>
    <row r="3778" spans="727:752" x14ac:dyDescent="0.25">
      <c r="AAY3778" s="60"/>
      <c r="AAZ3778" s="60"/>
      <c r="ABA3778" s="60"/>
      <c r="ABB3778" s="60"/>
      <c r="ABC3778" s="60"/>
      <c r="ABD3778" s="60"/>
      <c r="ABE3778" s="60"/>
      <c r="ABF3778" s="60"/>
      <c r="ABG3778" s="60"/>
      <c r="ABH3778" s="60"/>
      <c r="ABI3778" s="60"/>
      <c r="ABJ3778" s="60"/>
      <c r="ABK3778" s="60"/>
      <c r="ABL3778" s="60"/>
      <c r="ABM3778" s="60"/>
      <c r="ABN3778" s="60"/>
      <c r="ABO3778" s="60"/>
      <c r="ABP3778" s="60"/>
      <c r="ABQ3778" s="60"/>
      <c r="ABR3778" s="60">
        <v>1.00203790125304</v>
      </c>
      <c r="ABS3778" s="60"/>
      <c r="ABT3778" s="60"/>
      <c r="ABU3778" s="60"/>
      <c r="ABV3778" s="60"/>
      <c r="ABW3778" s="60"/>
      <c r="ABX3778" s="60"/>
    </row>
    <row r="3779" spans="727:752" x14ac:dyDescent="0.25">
      <c r="AAY3779" s="60"/>
      <c r="AAZ3779" s="60"/>
      <c r="ABA3779" s="60"/>
      <c r="ABB3779" s="60"/>
      <c r="ABC3779" s="60"/>
      <c r="ABD3779" s="60"/>
      <c r="ABE3779" s="60"/>
      <c r="ABF3779" s="60"/>
      <c r="ABG3779" s="60"/>
      <c r="ABH3779" s="60"/>
      <c r="ABI3779" s="60"/>
      <c r="ABJ3779" s="60"/>
      <c r="ABK3779" s="60"/>
      <c r="ABL3779" s="60"/>
      <c r="ABM3779" s="60"/>
      <c r="ABN3779" s="60"/>
      <c r="ABO3779" s="60"/>
      <c r="ABP3779" s="60"/>
      <c r="ABQ3779" s="60"/>
      <c r="ABR3779" s="60">
        <v>1.0020369000257701</v>
      </c>
      <c r="ABS3779" s="60"/>
      <c r="ABT3779" s="60"/>
      <c r="ABU3779" s="60"/>
      <c r="ABV3779" s="60"/>
      <c r="ABW3779" s="60"/>
      <c r="ABX3779" s="60"/>
    </row>
    <row r="3780" spans="727:752" x14ac:dyDescent="0.25">
      <c r="AAY3780" s="60"/>
      <c r="AAZ3780" s="60"/>
      <c r="ABA3780" s="60"/>
      <c r="ABB3780" s="60"/>
      <c r="ABC3780" s="60"/>
      <c r="ABD3780" s="60"/>
      <c r="ABE3780" s="60"/>
      <c r="ABF3780" s="60"/>
      <c r="ABG3780" s="60"/>
      <c r="ABH3780" s="60"/>
      <c r="ABI3780" s="60"/>
      <c r="ABJ3780" s="60"/>
      <c r="ABK3780" s="60"/>
      <c r="ABL3780" s="60"/>
      <c r="ABM3780" s="60"/>
      <c r="ABN3780" s="60"/>
      <c r="ABO3780" s="60"/>
      <c r="ABP3780" s="60"/>
      <c r="ABQ3780" s="60"/>
      <c r="ABR3780" s="60">
        <v>1.0020312661517401</v>
      </c>
      <c r="ABS3780" s="60"/>
      <c r="ABT3780" s="60"/>
      <c r="ABU3780" s="60"/>
      <c r="ABV3780" s="60"/>
      <c r="ABW3780" s="60"/>
      <c r="ABX3780" s="60"/>
    </row>
    <row r="3781" spans="727:752" x14ac:dyDescent="0.25">
      <c r="AAY3781" s="60"/>
      <c r="AAZ3781" s="60"/>
      <c r="ABA3781" s="60"/>
      <c r="ABB3781" s="60"/>
      <c r="ABC3781" s="60"/>
      <c r="ABD3781" s="60"/>
      <c r="ABE3781" s="60"/>
      <c r="ABF3781" s="60"/>
      <c r="ABG3781" s="60"/>
      <c r="ABH3781" s="60"/>
      <c r="ABI3781" s="60"/>
      <c r="ABJ3781" s="60"/>
      <c r="ABK3781" s="60"/>
      <c r="ABL3781" s="60"/>
      <c r="ABM3781" s="60"/>
      <c r="ABN3781" s="60"/>
      <c r="ABO3781" s="60"/>
      <c r="ABP3781" s="60"/>
      <c r="ABQ3781" s="60"/>
      <c r="ABR3781" s="60">
        <v>1.00202983329294</v>
      </c>
      <c r="ABS3781" s="60"/>
      <c r="ABT3781" s="60"/>
      <c r="ABU3781" s="60"/>
      <c r="ABV3781" s="60"/>
      <c r="ABW3781" s="60"/>
      <c r="ABX3781" s="60"/>
    </row>
    <row r="3782" spans="727:752" x14ac:dyDescent="0.25">
      <c r="AAY3782" s="60"/>
      <c r="AAZ3782" s="60"/>
      <c r="ABA3782" s="60"/>
      <c r="ABB3782" s="60"/>
      <c r="ABC3782" s="60"/>
      <c r="ABD3782" s="60"/>
      <c r="ABE3782" s="60"/>
      <c r="ABF3782" s="60"/>
      <c r="ABG3782" s="60"/>
      <c r="ABH3782" s="60"/>
      <c r="ABI3782" s="60"/>
      <c r="ABJ3782" s="60"/>
      <c r="ABK3782" s="60"/>
      <c r="ABL3782" s="60"/>
      <c r="ABM3782" s="60"/>
      <c r="ABN3782" s="60"/>
      <c r="ABO3782" s="60"/>
      <c r="ABP3782" s="60"/>
      <c r="ABQ3782" s="60"/>
      <c r="ABR3782" s="60">
        <v>1.00202961827657</v>
      </c>
      <c r="ABS3782" s="60"/>
      <c r="ABT3782" s="60"/>
      <c r="ABU3782" s="60"/>
      <c r="ABV3782" s="60"/>
      <c r="ABW3782" s="60"/>
      <c r="ABX3782" s="60"/>
    </row>
    <row r="3783" spans="727:752" x14ac:dyDescent="0.25">
      <c r="AAY3783" s="60"/>
      <c r="AAZ3783" s="60"/>
      <c r="ABA3783" s="60"/>
      <c r="ABB3783" s="60"/>
      <c r="ABC3783" s="60"/>
      <c r="ABD3783" s="60"/>
      <c r="ABE3783" s="60"/>
      <c r="ABF3783" s="60"/>
      <c r="ABG3783" s="60"/>
      <c r="ABH3783" s="60"/>
      <c r="ABI3783" s="60"/>
      <c r="ABJ3783" s="60"/>
      <c r="ABK3783" s="60"/>
      <c r="ABL3783" s="60"/>
      <c r="ABM3783" s="60"/>
      <c r="ABN3783" s="60"/>
      <c r="ABO3783" s="60"/>
      <c r="ABP3783" s="60"/>
      <c r="ABQ3783" s="60"/>
      <c r="ABR3783" s="60">
        <v>1.00202618708027</v>
      </c>
      <c r="ABS3783" s="60"/>
      <c r="ABT3783" s="60"/>
      <c r="ABU3783" s="60"/>
      <c r="ABV3783" s="60"/>
      <c r="ABW3783" s="60"/>
      <c r="ABX3783" s="60"/>
    </row>
    <row r="3784" spans="727:752" x14ac:dyDescent="0.25">
      <c r="AAY3784" s="60"/>
      <c r="AAZ3784" s="60"/>
      <c r="ABA3784" s="60"/>
      <c r="ABB3784" s="60"/>
      <c r="ABC3784" s="60"/>
      <c r="ABD3784" s="60"/>
      <c r="ABE3784" s="60"/>
      <c r="ABF3784" s="60"/>
      <c r="ABG3784" s="60"/>
      <c r="ABH3784" s="60"/>
      <c r="ABI3784" s="60"/>
      <c r="ABJ3784" s="60"/>
      <c r="ABK3784" s="60"/>
      <c r="ABL3784" s="60"/>
      <c r="ABM3784" s="60"/>
      <c r="ABN3784" s="60"/>
      <c r="ABO3784" s="60"/>
      <c r="ABP3784" s="60"/>
      <c r="ABQ3784" s="60"/>
      <c r="ABR3784" s="60">
        <v>1.0020260720538801</v>
      </c>
      <c r="ABS3784" s="60"/>
      <c r="ABT3784" s="60"/>
      <c r="ABU3784" s="60"/>
      <c r="ABV3784" s="60"/>
      <c r="ABW3784" s="60"/>
      <c r="ABX3784" s="60"/>
    </row>
    <row r="3785" spans="727:752" x14ac:dyDescent="0.25">
      <c r="AAY3785" s="60"/>
      <c r="AAZ3785" s="60"/>
      <c r="ABA3785" s="60"/>
      <c r="ABB3785" s="60"/>
      <c r="ABC3785" s="60"/>
      <c r="ABD3785" s="60"/>
      <c r="ABE3785" s="60"/>
      <c r="ABF3785" s="60"/>
      <c r="ABG3785" s="60"/>
      <c r="ABH3785" s="60"/>
      <c r="ABI3785" s="60"/>
      <c r="ABJ3785" s="60"/>
      <c r="ABK3785" s="60"/>
      <c r="ABL3785" s="60"/>
      <c r="ABM3785" s="60"/>
      <c r="ABN3785" s="60"/>
      <c r="ABO3785" s="60"/>
      <c r="ABP3785" s="60"/>
      <c r="ABQ3785" s="60"/>
      <c r="ABR3785" s="60">
        <v>1.0020160154895099</v>
      </c>
      <c r="ABS3785" s="60"/>
      <c r="ABT3785" s="60"/>
      <c r="ABU3785" s="60"/>
      <c r="ABV3785" s="60"/>
      <c r="ABW3785" s="60"/>
      <c r="ABX3785" s="60"/>
    </row>
    <row r="3786" spans="727:752" x14ac:dyDescent="0.25">
      <c r="AAY3786" s="60"/>
      <c r="AAZ3786" s="60"/>
      <c r="ABA3786" s="60"/>
      <c r="ABB3786" s="60"/>
      <c r="ABC3786" s="60"/>
      <c r="ABD3786" s="60"/>
      <c r="ABE3786" s="60"/>
      <c r="ABF3786" s="60"/>
      <c r="ABG3786" s="60"/>
      <c r="ABH3786" s="60"/>
      <c r="ABI3786" s="60"/>
      <c r="ABJ3786" s="60"/>
      <c r="ABK3786" s="60"/>
      <c r="ABL3786" s="60"/>
      <c r="ABM3786" s="60"/>
      <c r="ABN3786" s="60"/>
      <c r="ABO3786" s="60"/>
      <c r="ABP3786" s="60"/>
      <c r="ABQ3786" s="60"/>
      <c r="ABR3786" s="60">
        <v>1.00200840160852</v>
      </c>
      <c r="ABS3786" s="60"/>
      <c r="ABT3786" s="60"/>
      <c r="ABU3786" s="60"/>
      <c r="ABV3786" s="60"/>
      <c r="ABW3786" s="60"/>
      <c r="ABX3786" s="60"/>
    </row>
    <row r="3787" spans="727:752" x14ac:dyDescent="0.25">
      <c r="AAY3787" s="60"/>
      <c r="AAZ3787" s="60"/>
      <c r="ABA3787" s="60"/>
      <c r="ABB3787" s="60"/>
      <c r="ABC3787" s="60"/>
      <c r="ABD3787" s="60"/>
      <c r="ABE3787" s="60"/>
      <c r="ABF3787" s="60"/>
      <c r="ABG3787" s="60"/>
      <c r="ABH3787" s="60"/>
      <c r="ABI3787" s="60"/>
      <c r="ABJ3787" s="60"/>
      <c r="ABK3787" s="60"/>
      <c r="ABL3787" s="60"/>
      <c r="ABM3787" s="60"/>
      <c r="ABN3787" s="60"/>
      <c r="ABO3787" s="60"/>
      <c r="ABP3787" s="60"/>
      <c r="ABQ3787" s="60"/>
      <c r="ABR3787" s="60">
        <v>1.0020076030934499</v>
      </c>
      <c r="ABS3787" s="60"/>
      <c r="ABT3787" s="60"/>
      <c r="ABU3787" s="60"/>
      <c r="ABV3787" s="60"/>
      <c r="ABW3787" s="60"/>
      <c r="ABX3787" s="60"/>
    </row>
    <row r="3788" spans="727:752" x14ac:dyDescent="0.25">
      <c r="AAY3788" s="60"/>
      <c r="AAZ3788" s="60"/>
      <c r="ABA3788" s="60"/>
      <c r="ABB3788" s="60"/>
      <c r="ABC3788" s="60"/>
      <c r="ABD3788" s="60"/>
      <c r="ABE3788" s="60"/>
      <c r="ABF3788" s="60"/>
      <c r="ABG3788" s="60"/>
      <c r="ABH3788" s="60"/>
      <c r="ABI3788" s="60"/>
      <c r="ABJ3788" s="60"/>
      <c r="ABK3788" s="60"/>
      <c r="ABL3788" s="60"/>
      <c r="ABM3788" s="60"/>
      <c r="ABN3788" s="60"/>
      <c r="ABO3788" s="60"/>
      <c r="ABP3788" s="60"/>
      <c r="ABQ3788" s="60"/>
      <c r="ABR3788" s="60">
        <v>1.00200678389</v>
      </c>
      <c r="ABS3788" s="60"/>
      <c r="ABT3788" s="60"/>
      <c r="ABU3788" s="60"/>
      <c r="ABV3788" s="60"/>
      <c r="ABW3788" s="60"/>
      <c r="ABX3788" s="60"/>
    </row>
    <row r="3789" spans="727:752" x14ac:dyDescent="0.25">
      <c r="AAY3789" s="60"/>
      <c r="AAZ3789" s="60"/>
      <c r="ABA3789" s="60"/>
      <c r="ABB3789" s="60"/>
      <c r="ABC3789" s="60"/>
      <c r="ABD3789" s="60"/>
      <c r="ABE3789" s="60"/>
      <c r="ABF3789" s="60"/>
      <c r="ABG3789" s="60"/>
      <c r="ABH3789" s="60"/>
      <c r="ABI3789" s="60"/>
      <c r="ABJ3789" s="60"/>
      <c r="ABK3789" s="60"/>
      <c r="ABL3789" s="60"/>
      <c r="ABM3789" s="60"/>
      <c r="ABN3789" s="60"/>
      <c r="ABO3789" s="60"/>
      <c r="ABP3789" s="60"/>
      <c r="ABQ3789" s="60"/>
      <c r="ABR3789" s="60">
        <v>1.0020017400446699</v>
      </c>
      <c r="ABS3789" s="60"/>
      <c r="ABT3789" s="60"/>
      <c r="ABU3789" s="60"/>
      <c r="ABV3789" s="60"/>
      <c r="ABW3789" s="60"/>
      <c r="ABX3789" s="60"/>
    </row>
    <row r="3790" spans="727:752" x14ac:dyDescent="0.25">
      <c r="AAY3790" s="60"/>
      <c r="AAZ3790" s="60"/>
      <c r="ABA3790" s="60"/>
      <c r="ABB3790" s="60"/>
      <c r="ABC3790" s="60"/>
      <c r="ABD3790" s="60"/>
      <c r="ABE3790" s="60"/>
      <c r="ABF3790" s="60"/>
      <c r="ABG3790" s="60"/>
      <c r="ABH3790" s="60"/>
      <c r="ABI3790" s="60"/>
      <c r="ABJ3790" s="60"/>
      <c r="ABK3790" s="60"/>
      <c r="ABL3790" s="60"/>
      <c r="ABM3790" s="60"/>
      <c r="ABN3790" s="60"/>
      <c r="ABO3790" s="60"/>
      <c r="ABP3790" s="60"/>
      <c r="ABQ3790" s="60"/>
      <c r="ABR3790" s="60">
        <v>1.00200132026638</v>
      </c>
      <c r="ABS3790" s="60"/>
      <c r="ABT3790" s="60"/>
      <c r="ABU3790" s="60"/>
      <c r="ABV3790" s="60"/>
      <c r="ABW3790" s="60"/>
      <c r="ABX3790" s="60"/>
    </row>
    <row r="3791" spans="727:752" x14ac:dyDescent="0.25">
      <c r="AAY3791" s="60"/>
      <c r="AAZ3791" s="60"/>
      <c r="ABA3791" s="60"/>
      <c r="ABB3791" s="60"/>
      <c r="ABC3791" s="60"/>
      <c r="ABD3791" s="60"/>
      <c r="ABE3791" s="60"/>
      <c r="ABF3791" s="60"/>
      <c r="ABG3791" s="60"/>
      <c r="ABH3791" s="60"/>
      <c r="ABI3791" s="60"/>
      <c r="ABJ3791" s="60"/>
      <c r="ABK3791" s="60"/>
      <c r="ABL3791" s="60"/>
      <c r="ABM3791" s="60"/>
      <c r="ABN3791" s="60"/>
      <c r="ABO3791" s="60"/>
      <c r="ABP3791" s="60"/>
      <c r="ABQ3791" s="60"/>
      <c r="ABR3791" s="60">
        <v>1.0019997901959099</v>
      </c>
      <c r="ABS3791" s="60"/>
      <c r="ABT3791" s="60"/>
      <c r="ABU3791" s="60"/>
      <c r="ABV3791" s="60"/>
      <c r="ABW3791" s="60"/>
      <c r="ABX3791" s="60"/>
    </row>
    <row r="3792" spans="727:752" x14ac:dyDescent="0.25">
      <c r="AAY3792" s="60"/>
      <c r="AAZ3792" s="60"/>
      <c r="ABA3792" s="60"/>
      <c r="ABB3792" s="60"/>
      <c r="ABC3792" s="60"/>
      <c r="ABD3792" s="60"/>
      <c r="ABE3792" s="60"/>
      <c r="ABF3792" s="60"/>
      <c r="ABG3792" s="60"/>
      <c r="ABH3792" s="60"/>
      <c r="ABI3792" s="60"/>
      <c r="ABJ3792" s="60"/>
      <c r="ABK3792" s="60"/>
      <c r="ABL3792" s="60"/>
      <c r="ABM3792" s="60"/>
      <c r="ABN3792" s="60"/>
      <c r="ABO3792" s="60"/>
      <c r="ABP3792" s="60"/>
      <c r="ABQ3792" s="60"/>
      <c r="ABR3792" s="60">
        <v>1.0019918880946099</v>
      </c>
      <c r="ABS3792" s="60"/>
      <c r="ABT3792" s="60"/>
      <c r="ABU3792" s="60"/>
      <c r="ABV3792" s="60"/>
      <c r="ABW3792" s="60"/>
      <c r="ABX3792" s="60"/>
    </row>
    <row r="3793" spans="727:752" x14ac:dyDescent="0.25">
      <c r="AAY3793" s="60"/>
      <c r="AAZ3793" s="60"/>
      <c r="ABA3793" s="60"/>
      <c r="ABB3793" s="60"/>
      <c r="ABC3793" s="60"/>
      <c r="ABD3793" s="60"/>
      <c r="ABE3793" s="60"/>
      <c r="ABF3793" s="60"/>
      <c r="ABG3793" s="60"/>
      <c r="ABH3793" s="60"/>
      <c r="ABI3793" s="60"/>
      <c r="ABJ3793" s="60"/>
      <c r="ABK3793" s="60"/>
      <c r="ABL3793" s="60"/>
      <c r="ABM3793" s="60"/>
      <c r="ABN3793" s="60"/>
      <c r="ABO3793" s="60"/>
      <c r="ABP3793" s="60"/>
      <c r="ABQ3793" s="60"/>
      <c r="ABR3793" s="60">
        <v>1.0019898644123499</v>
      </c>
      <c r="ABS3793" s="60"/>
      <c r="ABT3793" s="60"/>
      <c r="ABU3793" s="60"/>
      <c r="ABV3793" s="60"/>
      <c r="ABW3793" s="60"/>
      <c r="ABX3793" s="60"/>
    </row>
    <row r="3794" spans="727:752" x14ac:dyDescent="0.25">
      <c r="AAY3794" s="60"/>
      <c r="AAZ3794" s="60"/>
      <c r="ABA3794" s="60"/>
      <c r="ABB3794" s="60"/>
      <c r="ABC3794" s="60"/>
      <c r="ABD3794" s="60"/>
      <c r="ABE3794" s="60"/>
      <c r="ABF3794" s="60"/>
      <c r="ABG3794" s="60"/>
      <c r="ABH3794" s="60"/>
      <c r="ABI3794" s="60"/>
      <c r="ABJ3794" s="60"/>
      <c r="ABK3794" s="60"/>
      <c r="ABL3794" s="60"/>
      <c r="ABM3794" s="60"/>
      <c r="ABN3794" s="60"/>
      <c r="ABO3794" s="60"/>
      <c r="ABP3794" s="60"/>
      <c r="ABQ3794" s="60"/>
      <c r="ABR3794" s="60">
        <v>1.0019883221688299</v>
      </c>
      <c r="ABS3794" s="60"/>
      <c r="ABT3794" s="60"/>
      <c r="ABU3794" s="60"/>
      <c r="ABV3794" s="60"/>
      <c r="ABW3794" s="60"/>
      <c r="ABX3794" s="60"/>
    </row>
    <row r="3795" spans="727:752" x14ac:dyDescent="0.25">
      <c r="AAY3795" s="60"/>
      <c r="AAZ3795" s="60"/>
      <c r="ABA3795" s="60"/>
      <c r="ABB3795" s="60"/>
      <c r="ABC3795" s="60"/>
      <c r="ABD3795" s="60"/>
      <c r="ABE3795" s="60"/>
      <c r="ABF3795" s="60"/>
      <c r="ABG3795" s="60"/>
      <c r="ABH3795" s="60"/>
      <c r="ABI3795" s="60"/>
      <c r="ABJ3795" s="60"/>
      <c r="ABK3795" s="60"/>
      <c r="ABL3795" s="60"/>
      <c r="ABM3795" s="60"/>
      <c r="ABN3795" s="60"/>
      <c r="ABO3795" s="60"/>
      <c r="ABP3795" s="60"/>
      <c r="ABQ3795" s="60"/>
      <c r="ABR3795" s="60">
        <v>1.0019877583954699</v>
      </c>
      <c r="ABS3795" s="60"/>
      <c r="ABT3795" s="60"/>
      <c r="ABU3795" s="60"/>
      <c r="ABV3795" s="60"/>
      <c r="ABW3795" s="60"/>
      <c r="ABX3795" s="60"/>
    </row>
    <row r="3796" spans="727:752" x14ac:dyDescent="0.25">
      <c r="AAY3796" s="60"/>
      <c r="AAZ3796" s="60"/>
      <c r="ABA3796" s="60"/>
      <c r="ABB3796" s="60"/>
      <c r="ABC3796" s="60"/>
      <c r="ABD3796" s="60"/>
      <c r="ABE3796" s="60"/>
      <c r="ABF3796" s="60"/>
      <c r="ABG3796" s="60"/>
      <c r="ABH3796" s="60"/>
      <c r="ABI3796" s="60"/>
      <c r="ABJ3796" s="60"/>
      <c r="ABK3796" s="60"/>
      <c r="ABL3796" s="60"/>
      <c r="ABM3796" s="60"/>
      <c r="ABN3796" s="60"/>
      <c r="ABO3796" s="60"/>
      <c r="ABP3796" s="60"/>
      <c r="ABQ3796" s="60"/>
      <c r="ABR3796" s="60">
        <v>1.00198760006761</v>
      </c>
      <c r="ABS3796" s="60"/>
      <c r="ABT3796" s="60"/>
      <c r="ABU3796" s="60"/>
      <c r="ABV3796" s="60"/>
      <c r="ABW3796" s="60"/>
      <c r="ABX3796" s="60"/>
    </row>
    <row r="3797" spans="727:752" x14ac:dyDescent="0.25">
      <c r="AAY3797" s="60"/>
      <c r="AAZ3797" s="60"/>
      <c r="ABA3797" s="60"/>
      <c r="ABB3797" s="60"/>
      <c r="ABC3797" s="60"/>
      <c r="ABD3797" s="60"/>
      <c r="ABE3797" s="60"/>
      <c r="ABF3797" s="60"/>
      <c r="ABG3797" s="60"/>
      <c r="ABH3797" s="60"/>
      <c r="ABI3797" s="60"/>
      <c r="ABJ3797" s="60"/>
      <c r="ABK3797" s="60"/>
      <c r="ABL3797" s="60"/>
      <c r="ABM3797" s="60"/>
      <c r="ABN3797" s="60"/>
      <c r="ABO3797" s="60"/>
      <c r="ABP3797" s="60"/>
      <c r="ABQ3797" s="60"/>
      <c r="ABR3797" s="60">
        <v>1.00198717588754</v>
      </c>
      <c r="ABS3797" s="60"/>
      <c r="ABT3797" s="60"/>
      <c r="ABU3797" s="60"/>
      <c r="ABV3797" s="60"/>
      <c r="ABW3797" s="60"/>
      <c r="ABX3797" s="60"/>
    </row>
    <row r="3798" spans="727:752" x14ac:dyDescent="0.25">
      <c r="AAY3798" s="60"/>
      <c r="AAZ3798" s="60"/>
      <c r="ABA3798" s="60"/>
      <c r="ABB3798" s="60"/>
      <c r="ABC3798" s="60"/>
      <c r="ABD3798" s="60"/>
      <c r="ABE3798" s="60"/>
      <c r="ABF3798" s="60"/>
      <c r="ABG3798" s="60"/>
      <c r="ABH3798" s="60"/>
      <c r="ABI3798" s="60"/>
      <c r="ABJ3798" s="60"/>
      <c r="ABK3798" s="60"/>
      <c r="ABL3798" s="60"/>
      <c r="ABM3798" s="60"/>
      <c r="ABN3798" s="60"/>
      <c r="ABO3798" s="60"/>
      <c r="ABP3798" s="60"/>
      <c r="ABQ3798" s="60"/>
      <c r="ABR3798" s="60">
        <v>1.00198572161567</v>
      </c>
      <c r="ABS3798" s="60"/>
      <c r="ABT3798" s="60"/>
      <c r="ABU3798" s="60"/>
      <c r="ABV3798" s="60"/>
      <c r="ABW3798" s="60"/>
      <c r="ABX3798" s="60"/>
    </row>
    <row r="3799" spans="727:752" x14ac:dyDescent="0.25">
      <c r="AAY3799" s="60"/>
      <c r="AAZ3799" s="60"/>
      <c r="ABA3799" s="60"/>
      <c r="ABB3799" s="60"/>
      <c r="ABC3799" s="60"/>
      <c r="ABD3799" s="60"/>
      <c r="ABE3799" s="60"/>
      <c r="ABF3799" s="60"/>
      <c r="ABG3799" s="60"/>
      <c r="ABH3799" s="60"/>
      <c r="ABI3799" s="60"/>
      <c r="ABJ3799" s="60"/>
      <c r="ABK3799" s="60"/>
      <c r="ABL3799" s="60"/>
      <c r="ABM3799" s="60"/>
      <c r="ABN3799" s="60"/>
      <c r="ABO3799" s="60"/>
      <c r="ABP3799" s="60"/>
      <c r="ABQ3799" s="60"/>
      <c r="ABR3799" s="60">
        <v>1.0019837004645999</v>
      </c>
      <c r="ABS3799" s="60"/>
      <c r="ABT3799" s="60"/>
      <c r="ABU3799" s="60"/>
      <c r="ABV3799" s="60"/>
      <c r="ABW3799" s="60"/>
      <c r="ABX3799" s="60"/>
    </row>
    <row r="3800" spans="727:752" x14ac:dyDescent="0.25">
      <c r="AAY3800" s="60"/>
      <c r="AAZ3800" s="60"/>
      <c r="ABA3800" s="60"/>
      <c r="ABB3800" s="60"/>
      <c r="ABC3800" s="60"/>
      <c r="ABD3800" s="60"/>
      <c r="ABE3800" s="60"/>
      <c r="ABF3800" s="60"/>
      <c r="ABG3800" s="60"/>
      <c r="ABH3800" s="60"/>
      <c r="ABI3800" s="60"/>
      <c r="ABJ3800" s="60"/>
      <c r="ABK3800" s="60"/>
      <c r="ABL3800" s="60"/>
      <c r="ABM3800" s="60"/>
      <c r="ABN3800" s="60"/>
      <c r="ABO3800" s="60"/>
      <c r="ABP3800" s="60"/>
      <c r="ABQ3800" s="60"/>
      <c r="ABR3800" s="60">
        <v>1.00198284030689</v>
      </c>
      <c r="ABS3800" s="60"/>
      <c r="ABT3800" s="60"/>
      <c r="ABU3800" s="60"/>
      <c r="ABV3800" s="60"/>
      <c r="ABW3800" s="60"/>
      <c r="ABX3800" s="60"/>
    </row>
    <row r="3801" spans="727:752" x14ac:dyDescent="0.25">
      <c r="AAY3801" s="60"/>
      <c r="AAZ3801" s="60"/>
      <c r="ABA3801" s="60"/>
      <c r="ABB3801" s="60"/>
      <c r="ABC3801" s="60"/>
      <c r="ABD3801" s="60"/>
      <c r="ABE3801" s="60"/>
      <c r="ABF3801" s="60"/>
      <c r="ABG3801" s="60"/>
      <c r="ABH3801" s="60"/>
      <c r="ABI3801" s="60"/>
      <c r="ABJ3801" s="60"/>
      <c r="ABK3801" s="60"/>
      <c r="ABL3801" s="60"/>
      <c r="ABM3801" s="60"/>
      <c r="ABN3801" s="60"/>
      <c r="ABO3801" s="60"/>
      <c r="ABP3801" s="60"/>
      <c r="ABQ3801" s="60"/>
      <c r="ABR3801" s="60">
        <v>1.00198101897921</v>
      </c>
      <c r="ABS3801" s="60"/>
      <c r="ABT3801" s="60"/>
      <c r="ABU3801" s="60"/>
      <c r="ABV3801" s="60"/>
      <c r="ABW3801" s="60"/>
      <c r="ABX3801" s="60"/>
    </row>
    <row r="3802" spans="727:752" x14ac:dyDescent="0.25">
      <c r="AAY3802" s="60"/>
      <c r="AAZ3802" s="60"/>
      <c r="ABA3802" s="60"/>
      <c r="ABB3802" s="60"/>
      <c r="ABC3802" s="60"/>
      <c r="ABD3802" s="60"/>
      <c r="ABE3802" s="60"/>
      <c r="ABF3802" s="60"/>
      <c r="ABG3802" s="60"/>
      <c r="ABH3802" s="60"/>
      <c r="ABI3802" s="60"/>
      <c r="ABJ3802" s="60"/>
      <c r="ABK3802" s="60"/>
      <c r="ABL3802" s="60"/>
      <c r="ABM3802" s="60"/>
      <c r="ABN3802" s="60"/>
      <c r="ABO3802" s="60"/>
      <c r="ABP3802" s="60"/>
      <c r="ABQ3802" s="60"/>
      <c r="ABR3802" s="60">
        <v>1.0019805665404</v>
      </c>
      <c r="ABS3802" s="60"/>
      <c r="ABT3802" s="60"/>
      <c r="ABU3802" s="60"/>
      <c r="ABV3802" s="60"/>
      <c r="ABW3802" s="60"/>
      <c r="ABX3802" s="60"/>
    </row>
    <row r="3803" spans="727:752" x14ac:dyDescent="0.25">
      <c r="AAY3803" s="60"/>
      <c r="AAZ3803" s="60"/>
      <c r="ABA3803" s="60"/>
      <c r="ABB3803" s="60"/>
      <c r="ABC3803" s="60"/>
      <c r="ABD3803" s="60"/>
      <c r="ABE3803" s="60"/>
      <c r="ABF3803" s="60"/>
      <c r="ABG3803" s="60"/>
      <c r="ABH3803" s="60"/>
      <c r="ABI3803" s="60"/>
      <c r="ABJ3803" s="60"/>
      <c r="ABK3803" s="60"/>
      <c r="ABL3803" s="60"/>
      <c r="ABM3803" s="60"/>
      <c r="ABN3803" s="60"/>
      <c r="ABO3803" s="60"/>
      <c r="ABP3803" s="60"/>
      <c r="ABQ3803" s="60"/>
      <c r="ABR3803" s="60">
        <v>1.0019799866021699</v>
      </c>
      <c r="ABS3803" s="60"/>
      <c r="ABT3803" s="60"/>
      <c r="ABU3803" s="60"/>
      <c r="ABV3803" s="60"/>
      <c r="ABW3803" s="60"/>
      <c r="ABX3803" s="60"/>
    </row>
    <row r="3804" spans="727:752" x14ac:dyDescent="0.25">
      <c r="AAY3804" s="60"/>
      <c r="AAZ3804" s="60"/>
      <c r="ABA3804" s="60"/>
      <c r="ABB3804" s="60"/>
      <c r="ABC3804" s="60"/>
      <c r="ABD3804" s="60"/>
      <c r="ABE3804" s="60"/>
      <c r="ABF3804" s="60"/>
      <c r="ABG3804" s="60"/>
      <c r="ABH3804" s="60"/>
      <c r="ABI3804" s="60"/>
      <c r="ABJ3804" s="60"/>
      <c r="ABK3804" s="60"/>
      <c r="ABL3804" s="60"/>
      <c r="ABM3804" s="60"/>
      <c r="ABN3804" s="60"/>
      <c r="ABO3804" s="60"/>
      <c r="ABP3804" s="60"/>
      <c r="ABQ3804" s="60"/>
      <c r="ABR3804" s="60">
        <v>1.00197514040044</v>
      </c>
      <c r="ABS3804" s="60"/>
      <c r="ABT3804" s="60"/>
      <c r="ABU3804" s="60"/>
      <c r="ABV3804" s="60"/>
      <c r="ABW3804" s="60"/>
      <c r="ABX3804" s="60"/>
    </row>
    <row r="3805" spans="727:752" x14ac:dyDescent="0.25">
      <c r="AAY3805" s="60"/>
      <c r="AAZ3805" s="60"/>
      <c r="ABA3805" s="60"/>
      <c r="ABB3805" s="60"/>
      <c r="ABC3805" s="60"/>
      <c r="ABD3805" s="60"/>
      <c r="ABE3805" s="60"/>
      <c r="ABF3805" s="60"/>
      <c r="ABG3805" s="60"/>
      <c r="ABH3805" s="60"/>
      <c r="ABI3805" s="60"/>
      <c r="ABJ3805" s="60"/>
      <c r="ABK3805" s="60"/>
      <c r="ABL3805" s="60"/>
      <c r="ABM3805" s="60"/>
      <c r="ABN3805" s="60"/>
      <c r="ABO3805" s="60"/>
      <c r="ABP3805" s="60"/>
      <c r="ABQ3805" s="60"/>
      <c r="ABR3805" s="60">
        <v>1.00197416007125</v>
      </c>
      <c r="ABS3805" s="60"/>
      <c r="ABT3805" s="60"/>
      <c r="ABU3805" s="60"/>
      <c r="ABV3805" s="60"/>
      <c r="ABW3805" s="60"/>
      <c r="ABX3805" s="60"/>
    </row>
    <row r="3806" spans="727:752" x14ac:dyDescent="0.25">
      <c r="AAY3806" s="60"/>
      <c r="AAZ3806" s="60"/>
      <c r="ABA3806" s="60"/>
      <c r="ABB3806" s="60"/>
      <c r="ABC3806" s="60"/>
      <c r="ABD3806" s="60"/>
      <c r="ABE3806" s="60"/>
      <c r="ABF3806" s="60"/>
      <c r="ABG3806" s="60"/>
      <c r="ABH3806" s="60"/>
      <c r="ABI3806" s="60"/>
      <c r="ABJ3806" s="60"/>
      <c r="ABK3806" s="60"/>
      <c r="ABL3806" s="60"/>
      <c r="ABM3806" s="60"/>
      <c r="ABN3806" s="60"/>
      <c r="ABO3806" s="60"/>
      <c r="ABP3806" s="60"/>
      <c r="ABQ3806" s="60"/>
      <c r="ABR3806" s="60">
        <v>1.0019677408060299</v>
      </c>
      <c r="ABS3806" s="60"/>
      <c r="ABT3806" s="60"/>
      <c r="ABU3806" s="60"/>
      <c r="ABV3806" s="60"/>
      <c r="ABW3806" s="60"/>
      <c r="ABX3806" s="60"/>
    </row>
    <row r="3807" spans="727:752" x14ac:dyDescent="0.25">
      <c r="AAY3807" s="60"/>
      <c r="AAZ3807" s="60"/>
      <c r="ABA3807" s="60"/>
      <c r="ABB3807" s="60"/>
      <c r="ABC3807" s="60"/>
      <c r="ABD3807" s="60"/>
      <c r="ABE3807" s="60"/>
      <c r="ABF3807" s="60"/>
      <c r="ABG3807" s="60"/>
      <c r="ABH3807" s="60"/>
      <c r="ABI3807" s="60"/>
      <c r="ABJ3807" s="60"/>
      <c r="ABK3807" s="60"/>
      <c r="ABL3807" s="60"/>
      <c r="ABM3807" s="60"/>
      <c r="ABN3807" s="60"/>
      <c r="ABO3807" s="60"/>
      <c r="ABP3807" s="60"/>
      <c r="ABQ3807" s="60"/>
      <c r="ABR3807" s="60">
        <v>1.0019670447790601</v>
      </c>
      <c r="ABS3807" s="60"/>
      <c r="ABT3807" s="60"/>
      <c r="ABU3807" s="60"/>
      <c r="ABV3807" s="60"/>
      <c r="ABW3807" s="60"/>
      <c r="ABX3807" s="60"/>
    </row>
    <row r="3808" spans="727:752" x14ac:dyDescent="0.25">
      <c r="AAY3808" s="60"/>
      <c r="AAZ3808" s="60"/>
      <c r="ABA3808" s="60"/>
      <c r="ABB3808" s="60"/>
      <c r="ABC3808" s="60"/>
      <c r="ABD3808" s="60"/>
      <c r="ABE3808" s="60"/>
      <c r="ABF3808" s="60"/>
      <c r="ABG3808" s="60"/>
      <c r="ABH3808" s="60"/>
      <c r="ABI3808" s="60"/>
      <c r="ABJ3808" s="60"/>
      <c r="ABK3808" s="60"/>
      <c r="ABL3808" s="60"/>
      <c r="ABM3808" s="60"/>
      <c r="ABN3808" s="60"/>
      <c r="ABO3808" s="60"/>
      <c r="ABP3808" s="60"/>
      <c r="ABQ3808" s="60"/>
      <c r="ABR3808" s="60">
        <v>1.0019652102394001</v>
      </c>
      <c r="ABS3808" s="60"/>
      <c r="ABT3808" s="60"/>
      <c r="ABU3808" s="60"/>
      <c r="ABV3808" s="60"/>
      <c r="ABW3808" s="60"/>
      <c r="ABX3808" s="60"/>
    </row>
    <row r="3809" spans="727:752" x14ac:dyDescent="0.25">
      <c r="AAY3809" s="60"/>
      <c r="AAZ3809" s="60"/>
      <c r="ABA3809" s="60"/>
      <c r="ABB3809" s="60"/>
      <c r="ABC3809" s="60"/>
      <c r="ABD3809" s="60"/>
      <c r="ABE3809" s="60"/>
      <c r="ABF3809" s="60"/>
      <c r="ABG3809" s="60"/>
      <c r="ABH3809" s="60"/>
      <c r="ABI3809" s="60"/>
      <c r="ABJ3809" s="60"/>
      <c r="ABK3809" s="60"/>
      <c r="ABL3809" s="60"/>
      <c r="ABM3809" s="60"/>
      <c r="ABN3809" s="60"/>
      <c r="ABO3809" s="60"/>
      <c r="ABP3809" s="60"/>
      <c r="ABQ3809" s="60"/>
      <c r="ABR3809" s="60">
        <v>1.0019651277630299</v>
      </c>
      <c r="ABS3809" s="60"/>
      <c r="ABT3809" s="60"/>
      <c r="ABU3809" s="60"/>
      <c r="ABV3809" s="60"/>
      <c r="ABW3809" s="60"/>
      <c r="ABX3809" s="60"/>
    </row>
    <row r="3810" spans="727:752" x14ac:dyDescent="0.25">
      <c r="AAY3810" s="60"/>
      <c r="AAZ3810" s="60"/>
      <c r="ABA3810" s="60"/>
      <c r="ABB3810" s="60"/>
      <c r="ABC3810" s="60"/>
      <c r="ABD3810" s="60"/>
      <c r="ABE3810" s="60"/>
      <c r="ABF3810" s="60"/>
      <c r="ABG3810" s="60"/>
      <c r="ABH3810" s="60"/>
      <c r="ABI3810" s="60"/>
      <c r="ABJ3810" s="60"/>
      <c r="ABK3810" s="60"/>
      <c r="ABL3810" s="60"/>
      <c r="ABM3810" s="60"/>
      <c r="ABN3810" s="60"/>
      <c r="ABO3810" s="60"/>
      <c r="ABP3810" s="60"/>
      <c r="ABQ3810" s="60"/>
      <c r="ABR3810" s="60">
        <v>1.00196468654398</v>
      </c>
      <c r="ABS3810" s="60"/>
      <c r="ABT3810" s="60"/>
      <c r="ABU3810" s="60"/>
      <c r="ABV3810" s="60"/>
      <c r="ABW3810" s="60"/>
      <c r="ABX3810" s="60"/>
    </row>
    <row r="3811" spans="727:752" x14ac:dyDescent="0.25">
      <c r="AAY3811" s="60"/>
      <c r="AAZ3811" s="60"/>
      <c r="ABA3811" s="60"/>
      <c r="ABB3811" s="60"/>
      <c r="ABC3811" s="60"/>
      <c r="ABD3811" s="60"/>
      <c r="ABE3811" s="60"/>
      <c r="ABF3811" s="60"/>
      <c r="ABG3811" s="60"/>
      <c r="ABH3811" s="60"/>
      <c r="ABI3811" s="60"/>
      <c r="ABJ3811" s="60"/>
      <c r="ABK3811" s="60"/>
      <c r="ABL3811" s="60"/>
      <c r="ABM3811" s="60"/>
      <c r="ABN3811" s="60"/>
      <c r="ABO3811" s="60"/>
      <c r="ABP3811" s="60"/>
      <c r="ABQ3811" s="60"/>
      <c r="ABR3811" s="60">
        <v>1.0019568834877599</v>
      </c>
      <c r="ABS3811" s="60"/>
      <c r="ABT3811" s="60"/>
      <c r="ABU3811" s="60"/>
      <c r="ABV3811" s="60"/>
      <c r="ABW3811" s="60"/>
      <c r="ABX3811" s="60"/>
    </row>
    <row r="3812" spans="727:752" x14ac:dyDescent="0.25">
      <c r="AAY3812" s="60"/>
      <c r="AAZ3812" s="60"/>
      <c r="ABA3812" s="60"/>
      <c r="ABB3812" s="60"/>
      <c r="ABC3812" s="60"/>
      <c r="ABD3812" s="60"/>
      <c r="ABE3812" s="60"/>
      <c r="ABF3812" s="60"/>
      <c r="ABG3812" s="60"/>
      <c r="ABH3812" s="60"/>
      <c r="ABI3812" s="60"/>
      <c r="ABJ3812" s="60"/>
      <c r="ABK3812" s="60"/>
      <c r="ABL3812" s="60"/>
      <c r="ABM3812" s="60"/>
      <c r="ABN3812" s="60"/>
      <c r="ABO3812" s="60"/>
      <c r="ABP3812" s="60"/>
      <c r="ABQ3812" s="60"/>
      <c r="ABR3812" s="60">
        <v>1.00195580706675</v>
      </c>
      <c r="ABS3812" s="60"/>
      <c r="ABT3812" s="60"/>
      <c r="ABU3812" s="60"/>
      <c r="ABV3812" s="60"/>
      <c r="ABW3812" s="60"/>
      <c r="ABX3812" s="60"/>
    </row>
    <row r="3813" spans="727:752" x14ac:dyDescent="0.25">
      <c r="AAY3813" s="60"/>
      <c r="AAZ3813" s="60"/>
      <c r="ABA3813" s="60"/>
      <c r="ABB3813" s="60"/>
      <c r="ABC3813" s="60"/>
      <c r="ABD3813" s="60"/>
      <c r="ABE3813" s="60"/>
      <c r="ABF3813" s="60"/>
      <c r="ABG3813" s="60"/>
      <c r="ABH3813" s="60"/>
      <c r="ABI3813" s="60"/>
      <c r="ABJ3813" s="60"/>
      <c r="ABK3813" s="60"/>
      <c r="ABL3813" s="60"/>
      <c r="ABM3813" s="60"/>
      <c r="ABN3813" s="60"/>
      <c r="ABO3813" s="60"/>
      <c r="ABP3813" s="60"/>
      <c r="ABQ3813" s="60"/>
      <c r="ABR3813" s="60">
        <v>1.0019543076141499</v>
      </c>
      <c r="ABS3813" s="60"/>
      <c r="ABT3813" s="60"/>
      <c r="ABU3813" s="60"/>
      <c r="ABV3813" s="60"/>
      <c r="ABW3813" s="60"/>
      <c r="ABX3813" s="60"/>
    </row>
    <row r="3814" spans="727:752" x14ac:dyDescent="0.25">
      <c r="AAY3814" s="60"/>
      <c r="AAZ3814" s="60"/>
      <c r="ABA3814" s="60"/>
      <c r="ABB3814" s="60"/>
      <c r="ABC3814" s="60"/>
      <c r="ABD3814" s="60"/>
      <c r="ABE3814" s="60"/>
      <c r="ABF3814" s="60"/>
      <c r="ABG3814" s="60"/>
      <c r="ABH3814" s="60"/>
      <c r="ABI3814" s="60"/>
      <c r="ABJ3814" s="60"/>
      <c r="ABK3814" s="60"/>
      <c r="ABL3814" s="60"/>
      <c r="ABM3814" s="60"/>
      <c r="ABN3814" s="60"/>
      <c r="ABO3814" s="60"/>
      <c r="ABP3814" s="60"/>
      <c r="ABQ3814" s="60"/>
      <c r="ABR3814" s="60">
        <v>1.0019521717964699</v>
      </c>
      <c r="ABS3814" s="60"/>
      <c r="ABT3814" s="60"/>
      <c r="ABU3814" s="60"/>
      <c r="ABV3814" s="60"/>
      <c r="ABW3814" s="60"/>
      <c r="ABX3814" s="60"/>
    </row>
    <row r="3815" spans="727:752" x14ac:dyDescent="0.25">
      <c r="AAY3815" s="60"/>
      <c r="AAZ3815" s="60"/>
      <c r="ABA3815" s="60"/>
      <c r="ABB3815" s="60"/>
      <c r="ABC3815" s="60"/>
      <c r="ABD3815" s="60"/>
      <c r="ABE3815" s="60"/>
      <c r="ABF3815" s="60"/>
      <c r="ABG3815" s="60"/>
      <c r="ABH3815" s="60"/>
      <c r="ABI3815" s="60"/>
      <c r="ABJ3815" s="60"/>
      <c r="ABK3815" s="60"/>
      <c r="ABL3815" s="60"/>
      <c r="ABM3815" s="60"/>
      <c r="ABN3815" s="60"/>
      <c r="ABO3815" s="60"/>
      <c r="ABP3815" s="60"/>
      <c r="ABQ3815" s="60"/>
      <c r="ABR3815" s="60">
        <v>1.00194949900165</v>
      </c>
      <c r="ABS3815" s="60"/>
      <c r="ABT3815" s="60"/>
      <c r="ABU3815" s="60"/>
      <c r="ABV3815" s="60"/>
      <c r="ABW3815" s="60"/>
      <c r="ABX3815" s="60"/>
    </row>
    <row r="3816" spans="727:752" x14ac:dyDescent="0.25">
      <c r="AAY3816" s="60"/>
      <c r="AAZ3816" s="60"/>
      <c r="ABA3816" s="60"/>
      <c r="ABB3816" s="60"/>
      <c r="ABC3816" s="60"/>
      <c r="ABD3816" s="60"/>
      <c r="ABE3816" s="60"/>
      <c r="ABF3816" s="60"/>
      <c r="ABG3816" s="60"/>
      <c r="ABH3816" s="60"/>
      <c r="ABI3816" s="60"/>
      <c r="ABJ3816" s="60"/>
      <c r="ABK3816" s="60"/>
      <c r="ABL3816" s="60"/>
      <c r="ABM3816" s="60"/>
      <c r="ABN3816" s="60"/>
      <c r="ABO3816" s="60"/>
      <c r="ABP3816" s="60"/>
      <c r="ABQ3816" s="60"/>
      <c r="ABR3816" s="60">
        <v>1.00194749000706</v>
      </c>
      <c r="ABS3816" s="60"/>
      <c r="ABT3816" s="60"/>
      <c r="ABU3816" s="60"/>
      <c r="ABV3816" s="60"/>
      <c r="ABW3816" s="60"/>
      <c r="ABX3816" s="60"/>
    </row>
    <row r="3817" spans="727:752" x14ac:dyDescent="0.25">
      <c r="AAY3817" s="60"/>
      <c r="AAZ3817" s="60"/>
      <c r="ABA3817" s="60"/>
      <c r="ABB3817" s="60"/>
      <c r="ABC3817" s="60"/>
      <c r="ABD3817" s="60"/>
      <c r="ABE3817" s="60"/>
      <c r="ABF3817" s="60"/>
      <c r="ABG3817" s="60"/>
      <c r="ABH3817" s="60"/>
      <c r="ABI3817" s="60"/>
      <c r="ABJ3817" s="60"/>
      <c r="ABK3817" s="60"/>
      <c r="ABL3817" s="60"/>
      <c r="ABM3817" s="60"/>
      <c r="ABN3817" s="60"/>
      <c r="ABO3817" s="60"/>
      <c r="ABP3817" s="60"/>
      <c r="ABQ3817" s="60"/>
      <c r="ABR3817" s="60">
        <v>1.00194729374728</v>
      </c>
      <c r="ABS3817" s="60"/>
      <c r="ABT3817" s="60"/>
      <c r="ABU3817" s="60"/>
      <c r="ABV3817" s="60"/>
      <c r="ABW3817" s="60"/>
      <c r="ABX3817" s="60"/>
    </row>
    <row r="3818" spans="727:752" x14ac:dyDescent="0.25">
      <c r="AAY3818" s="60"/>
      <c r="AAZ3818" s="60"/>
      <c r="ABA3818" s="60"/>
      <c r="ABB3818" s="60"/>
      <c r="ABC3818" s="60"/>
      <c r="ABD3818" s="60"/>
      <c r="ABE3818" s="60"/>
      <c r="ABF3818" s="60"/>
      <c r="ABG3818" s="60"/>
      <c r="ABH3818" s="60"/>
      <c r="ABI3818" s="60"/>
      <c r="ABJ3818" s="60"/>
      <c r="ABK3818" s="60"/>
      <c r="ABL3818" s="60"/>
      <c r="ABM3818" s="60"/>
      <c r="ABN3818" s="60"/>
      <c r="ABO3818" s="60"/>
      <c r="ABP3818" s="60"/>
      <c r="ABQ3818" s="60"/>
      <c r="ABR3818" s="60">
        <v>1.0019417699545301</v>
      </c>
      <c r="ABS3818" s="60"/>
      <c r="ABT3818" s="60"/>
      <c r="ABU3818" s="60"/>
      <c r="ABV3818" s="60"/>
      <c r="ABW3818" s="60"/>
      <c r="ABX3818" s="60"/>
    </row>
    <row r="3819" spans="727:752" x14ac:dyDescent="0.25">
      <c r="AAY3819" s="60"/>
      <c r="AAZ3819" s="60"/>
      <c r="ABA3819" s="60"/>
      <c r="ABB3819" s="60"/>
      <c r="ABC3819" s="60"/>
      <c r="ABD3819" s="60"/>
      <c r="ABE3819" s="60"/>
      <c r="ABF3819" s="60"/>
      <c r="ABG3819" s="60"/>
      <c r="ABH3819" s="60"/>
      <c r="ABI3819" s="60"/>
      <c r="ABJ3819" s="60"/>
      <c r="ABK3819" s="60"/>
      <c r="ABL3819" s="60"/>
      <c r="ABM3819" s="60"/>
      <c r="ABN3819" s="60"/>
      <c r="ABO3819" s="60"/>
      <c r="ABP3819" s="60"/>
      <c r="ABQ3819" s="60"/>
      <c r="ABR3819" s="60">
        <v>1.00193879064096</v>
      </c>
      <c r="ABS3819" s="60"/>
      <c r="ABT3819" s="60"/>
      <c r="ABU3819" s="60"/>
      <c r="ABV3819" s="60"/>
      <c r="ABW3819" s="60"/>
      <c r="ABX3819" s="60"/>
    </row>
    <row r="3820" spans="727:752" x14ac:dyDescent="0.25">
      <c r="AAY3820" s="60"/>
      <c r="AAZ3820" s="60"/>
      <c r="ABA3820" s="60"/>
      <c r="ABB3820" s="60"/>
      <c r="ABC3820" s="60"/>
      <c r="ABD3820" s="60"/>
      <c r="ABE3820" s="60"/>
      <c r="ABF3820" s="60"/>
      <c r="ABG3820" s="60"/>
      <c r="ABH3820" s="60"/>
      <c r="ABI3820" s="60"/>
      <c r="ABJ3820" s="60"/>
      <c r="ABK3820" s="60"/>
      <c r="ABL3820" s="60"/>
      <c r="ABM3820" s="60"/>
      <c r="ABN3820" s="60"/>
      <c r="ABO3820" s="60"/>
      <c r="ABP3820" s="60"/>
      <c r="ABQ3820" s="60"/>
      <c r="ABR3820" s="60">
        <v>1.0019342687841</v>
      </c>
      <c r="ABS3820" s="60"/>
      <c r="ABT3820" s="60"/>
      <c r="ABU3820" s="60"/>
      <c r="ABV3820" s="60"/>
      <c r="ABW3820" s="60"/>
      <c r="ABX3820" s="60"/>
    </row>
    <row r="3821" spans="727:752" x14ac:dyDescent="0.25">
      <c r="AAY3821" s="60"/>
      <c r="AAZ3821" s="60"/>
      <c r="ABA3821" s="60"/>
      <c r="ABB3821" s="60"/>
      <c r="ABC3821" s="60"/>
      <c r="ABD3821" s="60"/>
      <c r="ABE3821" s="60"/>
      <c r="ABF3821" s="60"/>
      <c r="ABG3821" s="60"/>
      <c r="ABH3821" s="60"/>
      <c r="ABI3821" s="60"/>
      <c r="ABJ3821" s="60"/>
      <c r="ABK3821" s="60"/>
      <c r="ABL3821" s="60"/>
      <c r="ABM3821" s="60"/>
      <c r="ABN3821" s="60"/>
      <c r="ABO3821" s="60"/>
      <c r="ABP3821" s="60"/>
      <c r="ABQ3821" s="60"/>
      <c r="ABR3821" s="60">
        <v>1.00192568729753</v>
      </c>
      <c r="ABS3821" s="60"/>
      <c r="ABT3821" s="60"/>
      <c r="ABU3821" s="60"/>
      <c r="ABV3821" s="60"/>
      <c r="ABW3821" s="60"/>
      <c r="ABX3821" s="60"/>
    </row>
    <row r="3822" spans="727:752" x14ac:dyDescent="0.25">
      <c r="AAY3822" s="60"/>
      <c r="AAZ3822" s="60"/>
      <c r="ABA3822" s="60"/>
      <c r="ABB3822" s="60"/>
      <c r="ABC3822" s="60"/>
      <c r="ABD3822" s="60"/>
      <c r="ABE3822" s="60"/>
      <c r="ABF3822" s="60"/>
      <c r="ABG3822" s="60"/>
      <c r="ABH3822" s="60"/>
      <c r="ABI3822" s="60"/>
      <c r="ABJ3822" s="60"/>
      <c r="ABK3822" s="60"/>
      <c r="ABL3822" s="60"/>
      <c r="ABM3822" s="60"/>
      <c r="ABN3822" s="60"/>
      <c r="ABO3822" s="60"/>
      <c r="ABP3822" s="60"/>
      <c r="ABQ3822" s="60"/>
      <c r="ABR3822" s="60">
        <v>1.0019229900625299</v>
      </c>
      <c r="ABS3822" s="60"/>
      <c r="ABT3822" s="60"/>
      <c r="ABU3822" s="60"/>
      <c r="ABV3822" s="60"/>
      <c r="ABW3822" s="60"/>
      <c r="ABX3822" s="60"/>
    </row>
    <row r="3823" spans="727:752" x14ac:dyDescent="0.25">
      <c r="AAY3823" s="60"/>
      <c r="AAZ3823" s="60"/>
      <c r="ABA3823" s="60"/>
      <c r="ABB3823" s="60"/>
      <c r="ABC3823" s="60"/>
      <c r="ABD3823" s="60"/>
      <c r="ABE3823" s="60"/>
      <c r="ABF3823" s="60"/>
      <c r="ABG3823" s="60"/>
      <c r="ABH3823" s="60"/>
      <c r="ABI3823" s="60"/>
      <c r="ABJ3823" s="60"/>
      <c r="ABK3823" s="60"/>
      <c r="ABL3823" s="60"/>
      <c r="ABM3823" s="60"/>
      <c r="ABN3823" s="60"/>
      <c r="ABO3823" s="60"/>
      <c r="ABP3823" s="60"/>
      <c r="ABQ3823" s="60"/>
      <c r="ABR3823" s="60">
        <v>1.0019217719898801</v>
      </c>
      <c r="ABS3823" s="60"/>
      <c r="ABT3823" s="60"/>
      <c r="ABU3823" s="60"/>
      <c r="ABV3823" s="60"/>
      <c r="ABW3823" s="60"/>
      <c r="ABX3823" s="60"/>
    </row>
    <row r="3824" spans="727:752" x14ac:dyDescent="0.25">
      <c r="AAY3824" s="60"/>
      <c r="AAZ3824" s="60"/>
      <c r="ABA3824" s="60"/>
      <c r="ABB3824" s="60"/>
      <c r="ABC3824" s="60"/>
      <c r="ABD3824" s="60"/>
      <c r="ABE3824" s="60"/>
      <c r="ABF3824" s="60"/>
      <c r="ABG3824" s="60"/>
      <c r="ABH3824" s="60"/>
      <c r="ABI3824" s="60"/>
      <c r="ABJ3824" s="60"/>
      <c r="ABK3824" s="60"/>
      <c r="ABL3824" s="60"/>
      <c r="ABM3824" s="60"/>
      <c r="ABN3824" s="60"/>
      <c r="ABO3824" s="60"/>
      <c r="ABP3824" s="60"/>
      <c r="ABQ3824" s="60"/>
      <c r="ABR3824" s="60">
        <v>1.00191884960772</v>
      </c>
      <c r="ABS3824" s="60"/>
      <c r="ABT3824" s="60"/>
      <c r="ABU3824" s="60"/>
      <c r="ABV3824" s="60"/>
      <c r="ABW3824" s="60"/>
      <c r="ABX3824" s="60"/>
    </row>
    <row r="3825" spans="727:752" x14ac:dyDescent="0.25">
      <c r="AAY3825" s="60"/>
      <c r="AAZ3825" s="60"/>
      <c r="ABA3825" s="60"/>
      <c r="ABB3825" s="60"/>
      <c r="ABC3825" s="60"/>
      <c r="ABD3825" s="60"/>
      <c r="ABE3825" s="60"/>
      <c r="ABF3825" s="60"/>
      <c r="ABG3825" s="60"/>
      <c r="ABH3825" s="60"/>
      <c r="ABI3825" s="60"/>
      <c r="ABJ3825" s="60"/>
      <c r="ABK3825" s="60"/>
      <c r="ABL3825" s="60"/>
      <c r="ABM3825" s="60"/>
      <c r="ABN3825" s="60"/>
      <c r="ABO3825" s="60"/>
      <c r="ABP3825" s="60"/>
      <c r="ABQ3825" s="60"/>
      <c r="ABR3825" s="60">
        <v>1.0019150046321701</v>
      </c>
      <c r="ABS3825" s="60"/>
      <c r="ABT3825" s="60"/>
      <c r="ABU3825" s="60"/>
      <c r="ABV3825" s="60"/>
      <c r="ABW3825" s="60"/>
      <c r="ABX3825" s="60"/>
    </row>
    <row r="3826" spans="727:752" x14ac:dyDescent="0.25">
      <c r="AAY3826" s="60"/>
      <c r="AAZ3826" s="60"/>
      <c r="ABA3826" s="60"/>
      <c r="ABB3826" s="60"/>
      <c r="ABC3826" s="60"/>
      <c r="ABD3826" s="60"/>
      <c r="ABE3826" s="60"/>
      <c r="ABF3826" s="60"/>
      <c r="ABG3826" s="60"/>
      <c r="ABH3826" s="60"/>
      <c r="ABI3826" s="60"/>
      <c r="ABJ3826" s="60"/>
      <c r="ABK3826" s="60"/>
      <c r="ABL3826" s="60"/>
      <c r="ABM3826" s="60"/>
      <c r="ABN3826" s="60"/>
      <c r="ABO3826" s="60"/>
      <c r="ABP3826" s="60"/>
      <c r="ABQ3826" s="60"/>
      <c r="ABR3826" s="60">
        <v>1.00190947991265</v>
      </c>
      <c r="ABS3826" s="60"/>
      <c r="ABT3826" s="60"/>
      <c r="ABU3826" s="60"/>
      <c r="ABV3826" s="60"/>
      <c r="ABW3826" s="60"/>
      <c r="ABX3826" s="60"/>
    </row>
    <row r="3827" spans="727:752" x14ac:dyDescent="0.25">
      <c r="AAY3827" s="60"/>
      <c r="AAZ3827" s="60"/>
      <c r="ABA3827" s="60"/>
      <c r="ABB3827" s="60"/>
      <c r="ABC3827" s="60"/>
      <c r="ABD3827" s="60"/>
      <c r="ABE3827" s="60"/>
      <c r="ABF3827" s="60"/>
      <c r="ABG3827" s="60"/>
      <c r="ABH3827" s="60"/>
      <c r="ABI3827" s="60"/>
      <c r="ABJ3827" s="60"/>
      <c r="ABK3827" s="60"/>
      <c r="ABL3827" s="60"/>
      <c r="ABM3827" s="60"/>
      <c r="ABN3827" s="60"/>
      <c r="ABO3827" s="60"/>
      <c r="ABP3827" s="60"/>
      <c r="ABQ3827" s="60"/>
      <c r="ABR3827" s="60">
        <v>1.0019057316982101</v>
      </c>
      <c r="ABS3827" s="60"/>
      <c r="ABT3827" s="60"/>
      <c r="ABU3827" s="60"/>
      <c r="ABV3827" s="60"/>
      <c r="ABW3827" s="60"/>
      <c r="ABX3827" s="60"/>
    </row>
    <row r="3828" spans="727:752" x14ac:dyDescent="0.25">
      <c r="AAY3828" s="60"/>
      <c r="AAZ3828" s="60"/>
      <c r="ABA3828" s="60"/>
      <c r="ABB3828" s="60"/>
      <c r="ABC3828" s="60"/>
      <c r="ABD3828" s="60"/>
      <c r="ABE3828" s="60"/>
      <c r="ABF3828" s="60"/>
      <c r="ABG3828" s="60"/>
      <c r="ABH3828" s="60"/>
      <c r="ABI3828" s="60"/>
      <c r="ABJ3828" s="60"/>
      <c r="ABK3828" s="60"/>
      <c r="ABL3828" s="60"/>
      <c r="ABM3828" s="60"/>
      <c r="ABN3828" s="60"/>
      <c r="ABO3828" s="60"/>
      <c r="ABP3828" s="60"/>
      <c r="ABQ3828" s="60"/>
      <c r="ABR3828" s="60">
        <v>1.0019010342008401</v>
      </c>
      <c r="ABS3828" s="60"/>
      <c r="ABT3828" s="60"/>
      <c r="ABU3828" s="60"/>
      <c r="ABV3828" s="60"/>
      <c r="ABW3828" s="60"/>
      <c r="ABX3828" s="60"/>
    </row>
    <row r="3829" spans="727:752" x14ac:dyDescent="0.25">
      <c r="AAY3829" s="60"/>
      <c r="AAZ3829" s="60"/>
      <c r="ABA3829" s="60"/>
      <c r="ABB3829" s="60"/>
      <c r="ABC3829" s="60"/>
      <c r="ABD3829" s="60"/>
      <c r="ABE3829" s="60"/>
      <c r="ABF3829" s="60"/>
      <c r="ABG3829" s="60"/>
      <c r="ABH3829" s="60"/>
      <c r="ABI3829" s="60"/>
      <c r="ABJ3829" s="60"/>
      <c r="ABK3829" s="60"/>
      <c r="ABL3829" s="60"/>
      <c r="ABM3829" s="60"/>
      <c r="ABN3829" s="60"/>
      <c r="ABO3829" s="60"/>
      <c r="ABP3829" s="60"/>
      <c r="ABQ3829" s="60"/>
      <c r="ABR3829" s="60">
        <v>1.0018936935600899</v>
      </c>
      <c r="ABS3829" s="60"/>
      <c r="ABT3829" s="60"/>
      <c r="ABU3829" s="60"/>
      <c r="ABV3829" s="60"/>
      <c r="ABW3829" s="60"/>
      <c r="ABX3829" s="60"/>
    </row>
    <row r="3830" spans="727:752" x14ac:dyDescent="0.25">
      <c r="AAY3830" s="60"/>
      <c r="AAZ3830" s="60"/>
      <c r="ABA3830" s="60"/>
      <c r="ABB3830" s="60"/>
      <c r="ABC3830" s="60"/>
      <c r="ABD3830" s="60"/>
      <c r="ABE3830" s="60"/>
      <c r="ABF3830" s="60"/>
      <c r="ABG3830" s="60"/>
      <c r="ABH3830" s="60"/>
      <c r="ABI3830" s="60"/>
      <c r="ABJ3830" s="60"/>
      <c r="ABK3830" s="60"/>
      <c r="ABL3830" s="60"/>
      <c r="ABM3830" s="60"/>
      <c r="ABN3830" s="60"/>
      <c r="ABO3830" s="60"/>
      <c r="ABP3830" s="60"/>
      <c r="ABQ3830" s="60"/>
      <c r="ABR3830" s="60">
        <v>1.0018933665966401</v>
      </c>
      <c r="ABS3830" s="60"/>
      <c r="ABT3830" s="60"/>
      <c r="ABU3830" s="60"/>
      <c r="ABV3830" s="60"/>
      <c r="ABW3830" s="60"/>
      <c r="ABX3830" s="60"/>
    </row>
    <row r="3831" spans="727:752" x14ac:dyDescent="0.25">
      <c r="AAY3831" s="60"/>
      <c r="AAZ3831" s="60"/>
      <c r="ABA3831" s="60"/>
      <c r="ABB3831" s="60"/>
      <c r="ABC3831" s="60"/>
      <c r="ABD3831" s="60"/>
      <c r="ABE3831" s="60"/>
      <c r="ABF3831" s="60"/>
      <c r="ABG3831" s="60"/>
      <c r="ABH3831" s="60"/>
      <c r="ABI3831" s="60"/>
      <c r="ABJ3831" s="60"/>
      <c r="ABK3831" s="60"/>
      <c r="ABL3831" s="60"/>
      <c r="ABM3831" s="60"/>
      <c r="ABN3831" s="60"/>
      <c r="ABO3831" s="60"/>
      <c r="ABP3831" s="60"/>
      <c r="ABQ3831" s="60"/>
      <c r="ABR3831" s="60">
        <v>1.00189111070105</v>
      </c>
      <c r="ABS3831" s="60"/>
      <c r="ABT3831" s="60"/>
      <c r="ABU3831" s="60"/>
      <c r="ABV3831" s="60"/>
      <c r="ABW3831" s="60"/>
      <c r="ABX3831" s="60"/>
    </row>
    <row r="3832" spans="727:752" x14ac:dyDescent="0.25">
      <c r="AAY3832" s="60"/>
      <c r="AAZ3832" s="60"/>
      <c r="ABA3832" s="60"/>
      <c r="ABB3832" s="60"/>
      <c r="ABC3832" s="60"/>
      <c r="ABD3832" s="60"/>
      <c r="ABE3832" s="60"/>
      <c r="ABF3832" s="60"/>
      <c r="ABG3832" s="60"/>
      <c r="ABH3832" s="60"/>
      <c r="ABI3832" s="60"/>
      <c r="ABJ3832" s="60"/>
      <c r="ABK3832" s="60"/>
      <c r="ABL3832" s="60"/>
      <c r="ABM3832" s="60"/>
      <c r="ABN3832" s="60"/>
      <c r="ABO3832" s="60"/>
      <c r="ABP3832" s="60"/>
      <c r="ABQ3832" s="60"/>
      <c r="ABR3832" s="60">
        <v>1.0018900012229099</v>
      </c>
      <c r="ABS3832" s="60"/>
      <c r="ABT3832" s="60"/>
      <c r="ABU3832" s="60"/>
      <c r="ABV3832" s="60"/>
      <c r="ABW3832" s="60"/>
      <c r="ABX3832" s="60"/>
    </row>
    <row r="3833" spans="727:752" x14ac:dyDescent="0.25">
      <c r="AAY3833" s="60"/>
      <c r="AAZ3833" s="60"/>
      <c r="ABA3833" s="60"/>
      <c r="ABB3833" s="60"/>
      <c r="ABC3833" s="60"/>
      <c r="ABD3833" s="60"/>
      <c r="ABE3833" s="60"/>
      <c r="ABF3833" s="60"/>
      <c r="ABG3833" s="60"/>
      <c r="ABH3833" s="60"/>
      <c r="ABI3833" s="60"/>
      <c r="ABJ3833" s="60"/>
      <c r="ABK3833" s="60"/>
      <c r="ABL3833" s="60"/>
      <c r="ABM3833" s="60"/>
      <c r="ABN3833" s="60"/>
      <c r="ABO3833" s="60"/>
      <c r="ABP3833" s="60"/>
      <c r="ABQ3833" s="60"/>
      <c r="ABR3833" s="60">
        <v>1.0018840321658899</v>
      </c>
      <c r="ABS3833" s="60"/>
      <c r="ABT3833" s="60"/>
      <c r="ABU3833" s="60"/>
      <c r="ABV3833" s="60"/>
      <c r="ABW3833" s="60"/>
      <c r="ABX3833" s="60"/>
    </row>
    <row r="3834" spans="727:752" x14ac:dyDescent="0.25">
      <c r="AAY3834" s="60"/>
      <c r="AAZ3834" s="60"/>
      <c r="ABA3834" s="60"/>
      <c r="ABB3834" s="60"/>
      <c r="ABC3834" s="60"/>
      <c r="ABD3834" s="60"/>
      <c r="ABE3834" s="60"/>
      <c r="ABF3834" s="60"/>
      <c r="ABG3834" s="60"/>
      <c r="ABH3834" s="60"/>
      <c r="ABI3834" s="60"/>
      <c r="ABJ3834" s="60"/>
      <c r="ABK3834" s="60"/>
      <c r="ABL3834" s="60"/>
      <c r="ABM3834" s="60"/>
      <c r="ABN3834" s="60"/>
      <c r="ABO3834" s="60"/>
      <c r="ABP3834" s="60"/>
      <c r="ABQ3834" s="60"/>
      <c r="ABR3834" s="60">
        <v>1.0018818090324799</v>
      </c>
      <c r="ABS3834" s="60"/>
      <c r="ABT3834" s="60"/>
      <c r="ABU3834" s="60"/>
      <c r="ABV3834" s="60"/>
      <c r="ABW3834" s="60"/>
      <c r="ABX3834" s="60"/>
    </row>
    <row r="3835" spans="727:752" x14ac:dyDescent="0.25">
      <c r="AAY3835" s="60"/>
      <c r="AAZ3835" s="60"/>
      <c r="ABA3835" s="60"/>
      <c r="ABB3835" s="60"/>
      <c r="ABC3835" s="60"/>
      <c r="ABD3835" s="60"/>
      <c r="ABE3835" s="60"/>
      <c r="ABF3835" s="60"/>
      <c r="ABG3835" s="60"/>
      <c r="ABH3835" s="60"/>
      <c r="ABI3835" s="60"/>
      <c r="ABJ3835" s="60"/>
      <c r="ABK3835" s="60"/>
      <c r="ABL3835" s="60"/>
      <c r="ABM3835" s="60"/>
      <c r="ABN3835" s="60"/>
      <c r="ABO3835" s="60"/>
      <c r="ABP3835" s="60"/>
      <c r="ABQ3835" s="60"/>
      <c r="ABR3835" s="60">
        <v>1.0018772698712499</v>
      </c>
      <c r="ABS3835" s="60"/>
      <c r="ABT3835" s="60"/>
      <c r="ABU3835" s="60"/>
      <c r="ABV3835" s="60"/>
      <c r="ABW3835" s="60"/>
      <c r="ABX3835" s="60"/>
    </row>
    <row r="3836" spans="727:752" x14ac:dyDescent="0.25">
      <c r="AAY3836" s="60"/>
      <c r="AAZ3836" s="60"/>
      <c r="ABA3836" s="60"/>
      <c r="ABB3836" s="60"/>
      <c r="ABC3836" s="60"/>
      <c r="ABD3836" s="60"/>
      <c r="ABE3836" s="60"/>
      <c r="ABF3836" s="60"/>
      <c r="ABG3836" s="60"/>
      <c r="ABH3836" s="60"/>
      <c r="ABI3836" s="60"/>
      <c r="ABJ3836" s="60"/>
      <c r="ABK3836" s="60"/>
      <c r="ABL3836" s="60"/>
      <c r="ABM3836" s="60"/>
      <c r="ABN3836" s="60"/>
      <c r="ABO3836" s="60"/>
      <c r="ABP3836" s="60"/>
      <c r="ABQ3836" s="60"/>
      <c r="ABR3836" s="60">
        <v>1.0018762984730101</v>
      </c>
      <c r="ABS3836" s="60"/>
      <c r="ABT3836" s="60"/>
      <c r="ABU3836" s="60"/>
      <c r="ABV3836" s="60"/>
      <c r="ABW3836" s="60"/>
      <c r="ABX3836" s="60"/>
    </row>
    <row r="3837" spans="727:752" x14ac:dyDescent="0.25">
      <c r="AAY3837" s="60"/>
      <c r="AAZ3837" s="60"/>
      <c r="ABA3837" s="60"/>
      <c r="ABB3837" s="60"/>
      <c r="ABC3837" s="60"/>
      <c r="ABD3837" s="60"/>
      <c r="ABE3837" s="60"/>
      <c r="ABF3837" s="60"/>
      <c r="ABG3837" s="60"/>
      <c r="ABH3837" s="60"/>
      <c r="ABI3837" s="60"/>
      <c r="ABJ3837" s="60"/>
      <c r="ABK3837" s="60"/>
      <c r="ABL3837" s="60"/>
      <c r="ABM3837" s="60"/>
      <c r="ABN3837" s="60"/>
      <c r="ABO3837" s="60"/>
      <c r="ABP3837" s="60"/>
      <c r="ABQ3837" s="60"/>
      <c r="ABR3837" s="60">
        <v>1.0018756615003199</v>
      </c>
      <c r="ABS3837" s="60"/>
      <c r="ABT3837" s="60"/>
      <c r="ABU3837" s="60"/>
      <c r="ABV3837" s="60"/>
      <c r="ABW3837" s="60"/>
      <c r="ABX3837" s="60"/>
    </row>
    <row r="3838" spans="727:752" x14ac:dyDescent="0.25">
      <c r="AAY3838" s="60"/>
      <c r="AAZ3838" s="60"/>
      <c r="ABA3838" s="60"/>
      <c r="ABB3838" s="60"/>
      <c r="ABC3838" s="60"/>
      <c r="ABD3838" s="60"/>
      <c r="ABE3838" s="60"/>
      <c r="ABF3838" s="60"/>
      <c r="ABG3838" s="60"/>
      <c r="ABH3838" s="60"/>
      <c r="ABI3838" s="60"/>
      <c r="ABJ3838" s="60"/>
      <c r="ABK3838" s="60"/>
      <c r="ABL3838" s="60"/>
      <c r="ABM3838" s="60"/>
      <c r="ABN3838" s="60"/>
      <c r="ABO3838" s="60"/>
      <c r="ABP3838" s="60"/>
      <c r="ABQ3838" s="60"/>
      <c r="ABR3838" s="60">
        <v>1.0018751546965099</v>
      </c>
      <c r="ABS3838" s="60"/>
      <c r="ABT3838" s="60"/>
      <c r="ABU3838" s="60"/>
      <c r="ABV3838" s="60"/>
      <c r="ABW3838" s="60"/>
      <c r="ABX3838" s="60"/>
    </row>
    <row r="3839" spans="727:752" x14ac:dyDescent="0.25">
      <c r="AAY3839" s="60"/>
      <c r="AAZ3839" s="60"/>
      <c r="ABA3839" s="60"/>
      <c r="ABB3839" s="60"/>
      <c r="ABC3839" s="60"/>
      <c r="ABD3839" s="60"/>
      <c r="ABE3839" s="60"/>
      <c r="ABF3839" s="60"/>
      <c r="ABG3839" s="60"/>
      <c r="ABH3839" s="60"/>
      <c r="ABI3839" s="60"/>
      <c r="ABJ3839" s="60"/>
      <c r="ABK3839" s="60"/>
      <c r="ABL3839" s="60"/>
      <c r="ABM3839" s="60"/>
      <c r="ABN3839" s="60"/>
      <c r="ABO3839" s="60"/>
      <c r="ABP3839" s="60"/>
      <c r="ABQ3839" s="60"/>
      <c r="ABR3839" s="60">
        <v>1.00187280747061</v>
      </c>
      <c r="ABS3839" s="60"/>
      <c r="ABT3839" s="60"/>
      <c r="ABU3839" s="60"/>
      <c r="ABV3839" s="60"/>
      <c r="ABW3839" s="60"/>
      <c r="ABX3839" s="60"/>
    </row>
    <row r="3840" spans="727:752" x14ac:dyDescent="0.25">
      <c r="AAY3840" s="60"/>
      <c r="AAZ3840" s="60"/>
      <c r="ABA3840" s="60"/>
      <c r="ABB3840" s="60"/>
      <c r="ABC3840" s="60"/>
      <c r="ABD3840" s="60"/>
      <c r="ABE3840" s="60"/>
      <c r="ABF3840" s="60"/>
      <c r="ABG3840" s="60"/>
      <c r="ABH3840" s="60"/>
      <c r="ABI3840" s="60"/>
      <c r="ABJ3840" s="60"/>
      <c r="ABK3840" s="60"/>
      <c r="ABL3840" s="60"/>
      <c r="ABM3840" s="60"/>
      <c r="ABN3840" s="60"/>
      <c r="ABO3840" s="60"/>
      <c r="ABP3840" s="60"/>
      <c r="ABQ3840" s="60"/>
      <c r="ABR3840" s="60">
        <v>1.00187058681251</v>
      </c>
      <c r="ABS3840" s="60"/>
      <c r="ABT3840" s="60"/>
      <c r="ABU3840" s="60"/>
      <c r="ABV3840" s="60"/>
      <c r="ABW3840" s="60"/>
      <c r="ABX3840" s="60"/>
    </row>
    <row r="3841" spans="727:752" x14ac:dyDescent="0.25">
      <c r="AAY3841" s="60"/>
      <c r="AAZ3841" s="60"/>
      <c r="ABA3841" s="60"/>
      <c r="ABB3841" s="60"/>
      <c r="ABC3841" s="60"/>
      <c r="ABD3841" s="60"/>
      <c r="ABE3841" s="60"/>
      <c r="ABF3841" s="60"/>
      <c r="ABG3841" s="60"/>
      <c r="ABH3841" s="60"/>
      <c r="ABI3841" s="60"/>
      <c r="ABJ3841" s="60"/>
      <c r="ABK3841" s="60"/>
      <c r="ABL3841" s="60"/>
      <c r="ABM3841" s="60"/>
      <c r="ABN3841" s="60"/>
      <c r="ABO3841" s="60"/>
      <c r="ABP3841" s="60"/>
      <c r="ABQ3841" s="60"/>
      <c r="ABR3841" s="60">
        <v>1.00186366664284</v>
      </c>
      <c r="ABS3841" s="60"/>
      <c r="ABT3841" s="60"/>
      <c r="ABU3841" s="60"/>
      <c r="ABV3841" s="60"/>
      <c r="ABW3841" s="60"/>
      <c r="ABX3841" s="60"/>
    </row>
    <row r="3842" spans="727:752" x14ac:dyDescent="0.25">
      <c r="AAY3842" s="60"/>
      <c r="AAZ3842" s="60"/>
      <c r="ABA3842" s="60"/>
      <c r="ABB3842" s="60"/>
      <c r="ABC3842" s="60"/>
      <c r="ABD3842" s="60"/>
      <c r="ABE3842" s="60"/>
      <c r="ABF3842" s="60"/>
      <c r="ABG3842" s="60"/>
      <c r="ABH3842" s="60"/>
      <c r="ABI3842" s="60"/>
      <c r="ABJ3842" s="60"/>
      <c r="ABK3842" s="60"/>
      <c r="ABL3842" s="60"/>
      <c r="ABM3842" s="60"/>
      <c r="ABN3842" s="60"/>
      <c r="ABO3842" s="60"/>
      <c r="ABP3842" s="60"/>
      <c r="ABQ3842" s="60"/>
      <c r="ABR3842" s="60">
        <v>1.00186357297399</v>
      </c>
      <c r="ABS3842" s="60"/>
      <c r="ABT3842" s="60"/>
      <c r="ABU3842" s="60"/>
      <c r="ABV3842" s="60"/>
      <c r="ABW3842" s="60"/>
      <c r="ABX3842" s="60"/>
    </row>
    <row r="3843" spans="727:752" x14ac:dyDescent="0.25">
      <c r="AAY3843" s="60"/>
      <c r="AAZ3843" s="60"/>
      <c r="ABA3843" s="60"/>
      <c r="ABB3843" s="60"/>
      <c r="ABC3843" s="60"/>
      <c r="ABD3843" s="60"/>
      <c r="ABE3843" s="60"/>
      <c r="ABF3843" s="60"/>
      <c r="ABG3843" s="60"/>
      <c r="ABH3843" s="60"/>
      <c r="ABI3843" s="60"/>
      <c r="ABJ3843" s="60"/>
      <c r="ABK3843" s="60"/>
      <c r="ABL3843" s="60"/>
      <c r="ABM3843" s="60"/>
      <c r="ABN3843" s="60"/>
      <c r="ABO3843" s="60"/>
      <c r="ABP3843" s="60"/>
      <c r="ABQ3843" s="60"/>
      <c r="ABR3843" s="60">
        <v>1.0018632032519601</v>
      </c>
      <c r="ABS3843" s="60"/>
      <c r="ABT3843" s="60"/>
      <c r="ABU3843" s="60"/>
      <c r="ABV3843" s="60"/>
      <c r="ABW3843" s="60"/>
      <c r="ABX3843" s="60"/>
    </row>
    <row r="3844" spans="727:752" x14ac:dyDescent="0.25">
      <c r="AAY3844" s="60"/>
      <c r="AAZ3844" s="60"/>
      <c r="ABA3844" s="60"/>
      <c r="ABB3844" s="60"/>
      <c r="ABC3844" s="60"/>
      <c r="ABD3844" s="60"/>
      <c r="ABE3844" s="60"/>
      <c r="ABF3844" s="60"/>
      <c r="ABG3844" s="60"/>
      <c r="ABH3844" s="60"/>
      <c r="ABI3844" s="60"/>
      <c r="ABJ3844" s="60"/>
      <c r="ABK3844" s="60"/>
      <c r="ABL3844" s="60"/>
      <c r="ABM3844" s="60"/>
      <c r="ABN3844" s="60"/>
      <c r="ABO3844" s="60"/>
      <c r="ABP3844" s="60"/>
      <c r="ABQ3844" s="60"/>
      <c r="ABR3844" s="60">
        <v>1.0018619487029701</v>
      </c>
      <c r="ABS3844" s="60"/>
      <c r="ABT3844" s="60"/>
      <c r="ABU3844" s="60"/>
      <c r="ABV3844" s="60"/>
      <c r="ABW3844" s="60"/>
      <c r="ABX3844" s="60"/>
    </row>
    <row r="3845" spans="727:752" x14ac:dyDescent="0.25">
      <c r="AAY3845" s="60"/>
      <c r="AAZ3845" s="60"/>
      <c r="ABA3845" s="60"/>
      <c r="ABB3845" s="60"/>
      <c r="ABC3845" s="60"/>
      <c r="ABD3845" s="60"/>
      <c r="ABE3845" s="60"/>
      <c r="ABF3845" s="60"/>
      <c r="ABG3845" s="60"/>
      <c r="ABH3845" s="60"/>
      <c r="ABI3845" s="60"/>
      <c r="ABJ3845" s="60"/>
      <c r="ABK3845" s="60"/>
      <c r="ABL3845" s="60"/>
      <c r="ABM3845" s="60"/>
      <c r="ABN3845" s="60"/>
      <c r="ABO3845" s="60"/>
      <c r="ABP3845" s="60"/>
      <c r="ABQ3845" s="60"/>
      <c r="ABR3845" s="60">
        <v>1.0018547605936601</v>
      </c>
      <c r="ABS3845" s="60"/>
      <c r="ABT3845" s="60"/>
      <c r="ABU3845" s="60"/>
      <c r="ABV3845" s="60"/>
      <c r="ABW3845" s="60"/>
      <c r="ABX3845" s="60"/>
    </row>
    <row r="3846" spans="727:752" x14ac:dyDescent="0.25">
      <c r="AAY3846" s="60"/>
      <c r="AAZ3846" s="60"/>
      <c r="ABA3846" s="60"/>
      <c r="ABB3846" s="60"/>
      <c r="ABC3846" s="60"/>
      <c r="ABD3846" s="60"/>
      <c r="ABE3846" s="60"/>
      <c r="ABF3846" s="60"/>
      <c r="ABG3846" s="60"/>
      <c r="ABH3846" s="60"/>
      <c r="ABI3846" s="60"/>
      <c r="ABJ3846" s="60"/>
      <c r="ABK3846" s="60"/>
      <c r="ABL3846" s="60"/>
      <c r="ABM3846" s="60"/>
      <c r="ABN3846" s="60"/>
      <c r="ABO3846" s="60"/>
      <c r="ABP3846" s="60"/>
      <c r="ABQ3846" s="60"/>
      <c r="ABR3846" s="60">
        <v>1.00185437340253</v>
      </c>
      <c r="ABS3846" s="60"/>
      <c r="ABT3846" s="60"/>
      <c r="ABU3846" s="60"/>
      <c r="ABV3846" s="60"/>
      <c r="ABW3846" s="60"/>
      <c r="ABX3846" s="60"/>
    </row>
    <row r="3847" spans="727:752" x14ac:dyDescent="0.25">
      <c r="AAY3847" s="60"/>
      <c r="AAZ3847" s="60"/>
      <c r="ABA3847" s="60"/>
      <c r="ABB3847" s="60"/>
      <c r="ABC3847" s="60"/>
      <c r="ABD3847" s="60"/>
      <c r="ABE3847" s="60"/>
      <c r="ABF3847" s="60"/>
      <c r="ABG3847" s="60"/>
      <c r="ABH3847" s="60"/>
      <c r="ABI3847" s="60"/>
      <c r="ABJ3847" s="60"/>
      <c r="ABK3847" s="60"/>
      <c r="ABL3847" s="60"/>
      <c r="ABM3847" s="60"/>
      <c r="ABN3847" s="60"/>
      <c r="ABO3847" s="60"/>
      <c r="ABP3847" s="60"/>
      <c r="ABQ3847" s="60"/>
      <c r="ABR3847" s="60">
        <v>1.0018532402963201</v>
      </c>
      <c r="ABS3847" s="60"/>
      <c r="ABT3847" s="60"/>
      <c r="ABU3847" s="60"/>
      <c r="ABV3847" s="60"/>
      <c r="ABW3847" s="60"/>
      <c r="ABX3847" s="60"/>
    </row>
    <row r="3848" spans="727:752" x14ac:dyDescent="0.25">
      <c r="AAY3848" s="60"/>
      <c r="AAZ3848" s="60"/>
      <c r="ABA3848" s="60"/>
      <c r="ABB3848" s="60"/>
      <c r="ABC3848" s="60"/>
      <c r="ABD3848" s="60"/>
      <c r="ABE3848" s="60"/>
      <c r="ABF3848" s="60"/>
      <c r="ABG3848" s="60"/>
      <c r="ABH3848" s="60"/>
      <c r="ABI3848" s="60"/>
      <c r="ABJ3848" s="60"/>
      <c r="ABK3848" s="60"/>
      <c r="ABL3848" s="60"/>
      <c r="ABM3848" s="60"/>
      <c r="ABN3848" s="60"/>
      <c r="ABO3848" s="60"/>
      <c r="ABP3848" s="60"/>
      <c r="ABQ3848" s="60"/>
      <c r="ABR3848" s="60">
        <v>1.0018500467298099</v>
      </c>
      <c r="ABS3848" s="60"/>
      <c r="ABT3848" s="60"/>
      <c r="ABU3848" s="60"/>
      <c r="ABV3848" s="60"/>
      <c r="ABW3848" s="60"/>
      <c r="ABX3848" s="60"/>
    </row>
    <row r="3849" spans="727:752" x14ac:dyDescent="0.25">
      <c r="AAY3849" s="60"/>
      <c r="AAZ3849" s="60"/>
      <c r="ABA3849" s="60"/>
      <c r="ABB3849" s="60"/>
      <c r="ABC3849" s="60"/>
      <c r="ABD3849" s="60"/>
      <c r="ABE3849" s="60"/>
      <c r="ABF3849" s="60"/>
      <c r="ABG3849" s="60"/>
      <c r="ABH3849" s="60"/>
      <c r="ABI3849" s="60"/>
      <c r="ABJ3849" s="60"/>
      <c r="ABK3849" s="60"/>
      <c r="ABL3849" s="60"/>
      <c r="ABM3849" s="60"/>
      <c r="ABN3849" s="60"/>
      <c r="ABO3849" s="60"/>
      <c r="ABP3849" s="60"/>
      <c r="ABQ3849" s="60"/>
      <c r="ABR3849" s="60">
        <v>1.0018483638646301</v>
      </c>
      <c r="ABS3849" s="60"/>
      <c r="ABT3849" s="60"/>
      <c r="ABU3849" s="60"/>
      <c r="ABV3849" s="60"/>
      <c r="ABW3849" s="60"/>
      <c r="ABX3849" s="60"/>
    </row>
    <row r="3850" spans="727:752" x14ac:dyDescent="0.25">
      <c r="AAY3850" s="60"/>
      <c r="AAZ3850" s="60"/>
      <c r="ABA3850" s="60"/>
      <c r="ABB3850" s="60"/>
      <c r="ABC3850" s="60"/>
      <c r="ABD3850" s="60"/>
      <c r="ABE3850" s="60"/>
      <c r="ABF3850" s="60"/>
      <c r="ABG3850" s="60"/>
      <c r="ABH3850" s="60"/>
      <c r="ABI3850" s="60"/>
      <c r="ABJ3850" s="60"/>
      <c r="ABK3850" s="60"/>
      <c r="ABL3850" s="60"/>
      <c r="ABM3850" s="60"/>
      <c r="ABN3850" s="60"/>
      <c r="ABO3850" s="60"/>
      <c r="ABP3850" s="60"/>
      <c r="ABQ3850" s="60"/>
      <c r="ABR3850" s="60">
        <v>1.0018473383061199</v>
      </c>
      <c r="ABS3850" s="60"/>
      <c r="ABT3850" s="60"/>
      <c r="ABU3850" s="60"/>
      <c r="ABV3850" s="60"/>
      <c r="ABW3850" s="60"/>
      <c r="ABX3850" s="60"/>
    </row>
    <row r="3851" spans="727:752" x14ac:dyDescent="0.25">
      <c r="AAY3851" s="60"/>
      <c r="AAZ3851" s="60"/>
      <c r="ABA3851" s="60"/>
      <c r="ABB3851" s="60"/>
      <c r="ABC3851" s="60"/>
      <c r="ABD3851" s="60"/>
      <c r="ABE3851" s="60"/>
      <c r="ABF3851" s="60"/>
      <c r="ABG3851" s="60"/>
      <c r="ABH3851" s="60"/>
      <c r="ABI3851" s="60"/>
      <c r="ABJ3851" s="60"/>
      <c r="ABK3851" s="60"/>
      <c r="ABL3851" s="60"/>
      <c r="ABM3851" s="60"/>
      <c r="ABN3851" s="60"/>
      <c r="ABO3851" s="60"/>
      <c r="ABP3851" s="60"/>
      <c r="ABQ3851" s="60"/>
      <c r="ABR3851" s="60">
        <v>1.00184726269236</v>
      </c>
      <c r="ABS3851" s="60"/>
      <c r="ABT3851" s="60"/>
      <c r="ABU3851" s="60"/>
      <c r="ABV3851" s="60"/>
      <c r="ABW3851" s="60"/>
      <c r="ABX3851" s="60"/>
    </row>
    <row r="3852" spans="727:752" x14ac:dyDescent="0.25">
      <c r="AAY3852" s="60"/>
      <c r="AAZ3852" s="60"/>
      <c r="ABA3852" s="60"/>
      <c r="ABB3852" s="60"/>
      <c r="ABC3852" s="60"/>
      <c r="ABD3852" s="60"/>
      <c r="ABE3852" s="60"/>
      <c r="ABF3852" s="60"/>
      <c r="ABG3852" s="60"/>
      <c r="ABH3852" s="60"/>
      <c r="ABI3852" s="60"/>
      <c r="ABJ3852" s="60"/>
      <c r="ABK3852" s="60"/>
      <c r="ABL3852" s="60"/>
      <c r="ABM3852" s="60"/>
      <c r="ABN3852" s="60"/>
      <c r="ABO3852" s="60"/>
      <c r="ABP3852" s="60"/>
      <c r="ABQ3852" s="60"/>
      <c r="ABR3852" s="60">
        <v>1.0018426445637201</v>
      </c>
      <c r="ABS3852" s="60"/>
      <c r="ABT3852" s="60"/>
      <c r="ABU3852" s="60"/>
      <c r="ABV3852" s="60"/>
      <c r="ABW3852" s="60"/>
      <c r="ABX3852" s="60"/>
    </row>
    <row r="3853" spans="727:752" x14ac:dyDescent="0.25">
      <c r="AAY3853" s="60"/>
      <c r="AAZ3853" s="60"/>
      <c r="ABA3853" s="60"/>
      <c r="ABB3853" s="60"/>
      <c r="ABC3853" s="60"/>
      <c r="ABD3853" s="60"/>
      <c r="ABE3853" s="60"/>
      <c r="ABF3853" s="60"/>
      <c r="ABG3853" s="60"/>
      <c r="ABH3853" s="60"/>
      <c r="ABI3853" s="60"/>
      <c r="ABJ3853" s="60"/>
      <c r="ABK3853" s="60"/>
      <c r="ABL3853" s="60"/>
      <c r="ABM3853" s="60"/>
      <c r="ABN3853" s="60"/>
      <c r="ABO3853" s="60"/>
      <c r="ABP3853" s="60"/>
      <c r="ABQ3853" s="60"/>
      <c r="ABR3853" s="60">
        <v>1.0018421435181899</v>
      </c>
      <c r="ABS3853" s="60"/>
      <c r="ABT3853" s="60"/>
      <c r="ABU3853" s="60"/>
      <c r="ABV3853" s="60"/>
      <c r="ABW3853" s="60"/>
      <c r="ABX3853" s="60"/>
    </row>
    <row r="3854" spans="727:752" x14ac:dyDescent="0.25">
      <c r="AAY3854" s="60"/>
      <c r="AAZ3854" s="60"/>
      <c r="ABA3854" s="60"/>
      <c r="ABB3854" s="60"/>
      <c r="ABC3854" s="60"/>
      <c r="ABD3854" s="60"/>
      <c r="ABE3854" s="60"/>
      <c r="ABF3854" s="60"/>
      <c r="ABG3854" s="60"/>
      <c r="ABH3854" s="60"/>
      <c r="ABI3854" s="60"/>
      <c r="ABJ3854" s="60"/>
      <c r="ABK3854" s="60"/>
      <c r="ABL3854" s="60"/>
      <c r="ABM3854" s="60"/>
      <c r="ABN3854" s="60"/>
      <c r="ABO3854" s="60"/>
      <c r="ABP3854" s="60"/>
      <c r="ABQ3854" s="60"/>
      <c r="ABR3854" s="60">
        <v>1.0018416849415099</v>
      </c>
      <c r="ABS3854" s="60"/>
      <c r="ABT3854" s="60"/>
      <c r="ABU3854" s="60"/>
      <c r="ABV3854" s="60"/>
      <c r="ABW3854" s="60"/>
      <c r="ABX3854" s="60"/>
    </row>
    <row r="3855" spans="727:752" x14ac:dyDescent="0.25">
      <c r="AAY3855" s="60"/>
      <c r="AAZ3855" s="60"/>
      <c r="ABA3855" s="60"/>
      <c r="ABB3855" s="60"/>
      <c r="ABC3855" s="60"/>
      <c r="ABD3855" s="60"/>
      <c r="ABE3855" s="60"/>
      <c r="ABF3855" s="60"/>
      <c r="ABG3855" s="60"/>
      <c r="ABH3855" s="60"/>
      <c r="ABI3855" s="60"/>
      <c r="ABJ3855" s="60"/>
      <c r="ABK3855" s="60"/>
      <c r="ABL3855" s="60"/>
      <c r="ABM3855" s="60"/>
      <c r="ABN3855" s="60"/>
      <c r="ABO3855" s="60"/>
      <c r="ABP3855" s="60"/>
      <c r="ABQ3855" s="60"/>
      <c r="ABR3855" s="60">
        <v>1.0018398251970899</v>
      </c>
      <c r="ABS3855" s="60"/>
      <c r="ABT3855" s="60"/>
      <c r="ABU3855" s="60"/>
      <c r="ABV3855" s="60"/>
      <c r="ABW3855" s="60"/>
      <c r="ABX3855" s="60"/>
    </row>
    <row r="3856" spans="727:752" x14ac:dyDescent="0.25">
      <c r="AAY3856" s="60"/>
      <c r="AAZ3856" s="60"/>
      <c r="ABA3856" s="60"/>
      <c r="ABB3856" s="60"/>
      <c r="ABC3856" s="60"/>
      <c r="ABD3856" s="60"/>
      <c r="ABE3856" s="60"/>
      <c r="ABF3856" s="60"/>
      <c r="ABG3856" s="60"/>
      <c r="ABH3856" s="60"/>
      <c r="ABI3856" s="60"/>
      <c r="ABJ3856" s="60"/>
      <c r="ABK3856" s="60"/>
      <c r="ABL3856" s="60"/>
      <c r="ABM3856" s="60"/>
      <c r="ABN3856" s="60"/>
      <c r="ABO3856" s="60"/>
      <c r="ABP3856" s="60"/>
      <c r="ABQ3856" s="60"/>
      <c r="ABR3856" s="60">
        <v>1.0018378741680301</v>
      </c>
      <c r="ABS3856" s="60"/>
      <c r="ABT3856" s="60"/>
      <c r="ABU3856" s="60"/>
      <c r="ABV3856" s="60"/>
      <c r="ABW3856" s="60"/>
      <c r="ABX3856" s="60"/>
    </row>
    <row r="3857" spans="727:752" x14ac:dyDescent="0.25">
      <c r="AAY3857" s="60"/>
      <c r="AAZ3857" s="60"/>
      <c r="ABA3857" s="60"/>
      <c r="ABB3857" s="60"/>
      <c r="ABC3857" s="60"/>
      <c r="ABD3857" s="60"/>
      <c r="ABE3857" s="60"/>
      <c r="ABF3857" s="60"/>
      <c r="ABG3857" s="60"/>
      <c r="ABH3857" s="60"/>
      <c r="ABI3857" s="60"/>
      <c r="ABJ3857" s="60"/>
      <c r="ABK3857" s="60"/>
      <c r="ABL3857" s="60"/>
      <c r="ABM3857" s="60"/>
      <c r="ABN3857" s="60"/>
      <c r="ABO3857" s="60"/>
      <c r="ABP3857" s="60"/>
      <c r="ABQ3857" s="60"/>
      <c r="ABR3857" s="60">
        <v>1.0018350980400399</v>
      </c>
      <c r="ABS3857" s="60"/>
      <c r="ABT3857" s="60"/>
      <c r="ABU3857" s="60"/>
      <c r="ABV3857" s="60"/>
      <c r="ABW3857" s="60"/>
      <c r="ABX3857" s="60"/>
    </row>
    <row r="3858" spans="727:752" x14ac:dyDescent="0.25">
      <c r="AAY3858" s="60"/>
      <c r="AAZ3858" s="60"/>
      <c r="ABA3858" s="60"/>
      <c r="ABB3858" s="60"/>
      <c r="ABC3858" s="60"/>
      <c r="ABD3858" s="60"/>
      <c r="ABE3858" s="60"/>
      <c r="ABF3858" s="60"/>
      <c r="ABG3858" s="60"/>
      <c r="ABH3858" s="60"/>
      <c r="ABI3858" s="60"/>
      <c r="ABJ3858" s="60"/>
      <c r="ABK3858" s="60"/>
      <c r="ABL3858" s="60"/>
      <c r="ABM3858" s="60"/>
      <c r="ABN3858" s="60"/>
      <c r="ABO3858" s="60"/>
      <c r="ABP3858" s="60"/>
      <c r="ABQ3858" s="60"/>
      <c r="ABR3858" s="60">
        <v>1.00183385897133</v>
      </c>
      <c r="ABS3858" s="60"/>
      <c r="ABT3858" s="60"/>
      <c r="ABU3858" s="60"/>
      <c r="ABV3858" s="60"/>
      <c r="ABW3858" s="60"/>
      <c r="ABX3858" s="60"/>
    </row>
    <row r="3859" spans="727:752" x14ac:dyDescent="0.25">
      <c r="AAY3859" s="60"/>
      <c r="AAZ3859" s="60"/>
      <c r="ABA3859" s="60"/>
      <c r="ABB3859" s="60"/>
      <c r="ABC3859" s="60"/>
      <c r="ABD3859" s="60"/>
      <c r="ABE3859" s="60"/>
      <c r="ABF3859" s="60"/>
      <c r="ABG3859" s="60"/>
      <c r="ABH3859" s="60"/>
      <c r="ABI3859" s="60"/>
      <c r="ABJ3859" s="60"/>
      <c r="ABK3859" s="60"/>
      <c r="ABL3859" s="60"/>
      <c r="ABM3859" s="60"/>
      <c r="ABN3859" s="60"/>
      <c r="ABO3859" s="60"/>
      <c r="ABP3859" s="60"/>
      <c r="ABQ3859" s="60"/>
      <c r="ABR3859" s="60">
        <v>1.0018308158571601</v>
      </c>
      <c r="ABS3859" s="60"/>
      <c r="ABT3859" s="60"/>
      <c r="ABU3859" s="60"/>
      <c r="ABV3859" s="60"/>
      <c r="ABW3859" s="60"/>
      <c r="ABX3859" s="60"/>
    </row>
    <row r="3860" spans="727:752" x14ac:dyDescent="0.25">
      <c r="AAY3860" s="60"/>
      <c r="AAZ3860" s="60"/>
      <c r="ABA3860" s="60"/>
      <c r="ABB3860" s="60"/>
      <c r="ABC3860" s="60"/>
      <c r="ABD3860" s="60"/>
      <c r="ABE3860" s="60"/>
      <c r="ABF3860" s="60"/>
      <c r="ABG3860" s="60"/>
      <c r="ABH3860" s="60"/>
      <c r="ABI3860" s="60"/>
      <c r="ABJ3860" s="60"/>
      <c r="ABK3860" s="60"/>
      <c r="ABL3860" s="60"/>
      <c r="ABM3860" s="60"/>
      <c r="ABN3860" s="60"/>
      <c r="ABO3860" s="60"/>
      <c r="ABP3860" s="60"/>
      <c r="ABQ3860" s="60"/>
      <c r="ABR3860" s="60">
        <v>1.0018286782926</v>
      </c>
      <c r="ABS3860" s="60"/>
      <c r="ABT3860" s="60"/>
      <c r="ABU3860" s="60"/>
      <c r="ABV3860" s="60"/>
      <c r="ABW3860" s="60"/>
      <c r="ABX3860" s="60"/>
    </row>
    <row r="3861" spans="727:752" x14ac:dyDescent="0.25">
      <c r="AAY3861" s="60"/>
      <c r="AAZ3861" s="60"/>
      <c r="ABA3861" s="60"/>
      <c r="ABB3861" s="60"/>
      <c r="ABC3861" s="60"/>
      <c r="ABD3861" s="60"/>
      <c r="ABE3861" s="60"/>
      <c r="ABF3861" s="60"/>
      <c r="ABG3861" s="60"/>
      <c r="ABH3861" s="60"/>
      <c r="ABI3861" s="60"/>
      <c r="ABJ3861" s="60"/>
      <c r="ABK3861" s="60"/>
      <c r="ABL3861" s="60"/>
      <c r="ABM3861" s="60"/>
      <c r="ABN3861" s="60"/>
      <c r="ABO3861" s="60"/>
      <c r="ABP3861" s="60"/>
      <c r="ABQ3861" s="60"/>
      <c r="ABR3861" s="60">
        <v>1.00182664140685</v>
      </c>
      <c r="ABS3861" s="60"/>
      <c r="ABT3861" s="60"/>
      <c r="ABU3861" s="60"/>
      <c r="ABV3861" s="60"/>
      <c r="ABW3861" s="60"/>
      <c r="ABX3861" s="60"/>
    </row>
    <row r="3862" spans="727:752" x14ac:dyDescent="0.25">
      <c r="AAY3862" s="60"/>
      <c r="AAZ3862" s="60"/>
      <c r="ABA3862" s="60"/>
      <c r="ABB3862" s="60"/>
      <c r="ABC3862" s="60"/>
      <c r="ABD3862" s="60"/>
      <c r="ABE3862" s="60"/>
      <c r="ABF3862" s="60"/>
      <c r="ABG3862" s="60"/>
      <c r="ABH3862" s="60"/>
      <c r="ABI3862" s="60"/>
      <c r="ABJ3862" s="60"/>
      <c r="ABK3862" s="60"/>
      <c r="ABL3862" s="60"/>
      <c r="ABM3862" s="60"/>
      <c r="ABN3862" s="60"/>
      <c r="ABO3862" s="60"/>
      <c r="ABP3862" s="60"/>
      <c r="ABQ3862" s="60"/>
      <c r="ABR3862" s="60">
        <v>1.0018254587525</v>
      </c>
      <c r="ABS3862" s="60"/>
      <c r="ABT3862" s="60"/>
      <c r="ABU3862" s="60"/>
      <c r="ABV3862" s="60"/>
      <c r="ABW3862" s="60"/>
      <c r="ABX3862" s="60"/>
    </row>
    <row r="3863" spans="727:752" x14ac:dyDescent="0.25">
      <c r="AAY3863" s="60"/>
      <c r="AAZ3863" s="60"/>
      <c r="ABA3863" s="60"/>
      <c r="ABB3863" s="60"/>
      <c r="ABC3863" s="60"/>
      <c r="ABD3863" s="60"/>
      <c r="ABE3863" s="60"/>
      <c r="ABF3863" s="60"/>
      <c r="ABG3863" s="60"/>
      <c r="ABH3863" s="60"/>
      <c r="ABI3863" s="60"/>
      <c r="ABJ3863" s="60"/>
      <c r="ABK3863" s="60"/>
      <c r="ABL3863" s="60"/>
      <c r="ABM3863" s="60"/>
      <c r="ABN3863" s="60"/>
      <c r="ABO3863" s="60"/>
      <c r="ABP3863" s="60"/>
      <c r="ABQ3863" s="60"/>
      <c r="ABR3863" s="60">
        <v>1.0018221187907701</v>
      </c>
      <c r="ABS3863" s="60"/>
      <c r="ABT3863" s="60"/>
      <c r="ABU3863" s="60"/>
      <c r="ABV3863" s="60"/>
      <c r="ABW3863" s="60"/>
      <c r="ABX3863" s="60"/>
    </row>
    <row r="3864" spans="727:752" x14ac:dyDescent="0.25">
      <c r="AAY3864" s="60"/>
      <c r="AAZ3864" s="60"/>
      <c r="ABA3864" s="60"/>
      <c r="ABB3864" s="60"/>
      <c r="ABC3864" s="60"/>
      <c r="ABD3864" s="60"/>
      <c r="ABE3864" s="60"/>
      <c r="ABF3864" s="60"/>
      <c r="ABG3864" s="60"/>
      <c r="ABH3864" s="60"/>
      <c r="ABI3864" s="60"/>
      <c r="ABJ3864" s="60"/>
      <c r="ABK3864" s="60"/>
      <c r="ABL3864" s="60"/>
      <c r="ABM3864" s="60"/>
      <c r="ABN3864" s="60"/>
      <c r="ABO3864" s="60"/>
      <c r="ABP3864" s="60"/>
      <c r="ABQ3864" s="60"/>
      <c r="ABR3864" s="60">
        <v>1.00181347295846</v>
      </c>
      <c r="ABS3864" s="60"/>
      <c r="ABT3864" s="60"/>
      <c r="ABU3864" s="60"/>
      <c r="ABV3864" s="60"/>
      <c r="ABW3864" s="60"/>
      <c r="ABX3864" s="60"/>
    </row>
    <row r="3865" spans="727:752" x14ac:dyDescent="0.25">
      <c r="AAY3865" s="60"/>
      <c r="AAZ3865" s="60"/>
      <c r="ABA3865" s="60"/>
      <c r="ABB3865" s="60"/>
      <c r="ABC3865" s="60"/>
      <c r="ABD3865" s="60"/>
      <c r="ABE3865" s="60"/>
      <c r="ABF3865" s="60"/>
      <c r="ABG3865" s="60"/>
      <c r="ABH3865" s="60"/>
      <c r="ABI3865" s="60"/>
      <c r="ABJ3865" s="60"/>
      <c r="ABK3865" s="60"/>
      <c r="ABL3865" s="60"/>
      <c r="ABM3865" s="60"/>
      <c r="ABN3865" s="60"/>
      <c r="ABO3865" s="60"/>
      <c r="ABP3865" s="60"/>
      <c r="ABQ3865" s="60"/>
      <c r="ABR3865" s="60">
        <v>1.0018116173038301</v>
      </c>
      <c r="ABS3865" s="60"/>
      <c r="ABT3865" s="60"/>
      <c r="ABU3865" s="60"/>
      <c r="ABV3865" s="60"/>
      <c r="ABW3865" s="60"/>
      <c r="ABX3865" s="60"/>
    </row>
    <row r="3866" spans="727:752" x14ac:dyDescent="0.25">
      <c r="AAY3866" s="60"/>
      <c r="AAZ3866" s="60"/>
      <c r="ABA3866" s="60"/>
      <c r="ABB3866" s="60"/>
      <c r="ABC3866" s="60"/>
      <c r="ABD3866" s="60"/>
      <c r="ABE3866" s="60"/>
      <c r="ABF3866" s="60"/>
      <c r="ABG3866" s="60"/>
      <c r="ABH3866" s="60"/>
      <c r="ABI3866" s="60"/>
      <c r="ABJ3866" s="60"/>
      <c r="ABK3866" s="60"/>
      <c r="ABL3866" s="60"/>
      <c r="ABM3866" s="60"/>
      <c r="ABN3866" s="60"/>
      <c r="ABO3866" s="60"/>
      <c r="ABP3866" s="60"/>
      <c r="ABQ3866" s="60"/>
      <c r="ABR3866" s="60">
        <v>1.0018084613445</v>
      </c>
      <c r="ABS3866" s="60"/>
      <c r="ABT3866" s="60"/>
      <c r="ABU3866" s="60"/>
      <c r="ABV3866" s="60"/>
      <c r="ABW3866" s="60"/>
      <c r="ABX3866" s="60"/>
    </row>
    <row r="3867" spans="727:752" x14ac:dyDescent="0.25">
      <c r="AAY3867" s="60"/>
      <c r="AAZ3867" s="60"/>
      <c r="ABA3867" s="60"/>
      <c r="ABB3867" s="60"/>
      <c r="ABC3867" s="60"/>
      <c r="ABD3867" s="60"/>
      <c r="ABE3867" s="60"/>
      <c r="ABF3867" s="60"/>
      <c r="ABG3867" s="60"/>
      <c r="ABH3867" s="60"/>
      <c r="ABI3867" s="60"/>
      <c r="ABJ3867" s="60"/>
      <c r="ABK3867" s="60"/>
      <c r="ABL3867" s="60"/>
      <c r="ABM3867" s="60"/>
      <c r="ABN3867" s="60"/>
      <c r="ABO3867" s="60"/>
      <c r="ABP3867" s="60"/>
      <c r="ABQ3867" s="60"/>
      <c r="ABR3867" s="60">
        <v>1.0018032535905901</v>
      </c>
      <c r="ABS3867" s="60"/>
      <c r="ABT3867" s="60"/>
      <c r="ABU3867" s="60"/>
      <c r="ABV3867" s="60"/>
      <c r="ABW3867" s="60"/>
      <c r="ABX3867" s="60"/>
    </row>
    <row r="3868" spans="727:752" x14ac:dyDescent="0.25">
      <c r="AAY3868" s="60"/>
      <c r="AAZ3868" s="60"/>
      <c r="ABA3868" s="60"/>
      <c r="ABB3868" s="60"/>
      <c r="ABC3868" s="60"/>
      <c r="ABD3868" s="60"/>
      <c r="ABE3868" s="60"/>
      <c r="ABF3868" s="60"/>
      <c r="ABG3868" s="60"/>
      <c r="ABH3868" s="60"/>
      <c r="ABI3868" s="60"/>
      <c r="ABJ3868" s="60"/>
      <c r="ABK3868" s="60"/>
      <c r="ABL3868" s="60"/>
      <c r="ABM3868" s="60"/>
      <c r="ABN3868" s="60"/>
      <c r="ABO3868" s="60"/>
      <c r="ABP3868" s="60"/>
      <c r="ABQ3868" s="60"/>
      <c r="ABR3868" s="60">
        <v>1.0017966713012201</v>
      </c>
      <c r="ABS3868" s="60"/>
      <c r="ABT3868" s="60"/>
      <c r="ABU3868" s="60"/>
      <c r="ABV3868" s="60"/>
      <c r="ABW3868" s="60"/>
      <c r="ABX3868" s="60"/>
    </row>
    <row r="3869" spans="727:752" x14ac:dyDescent="0.25">
      <c r="AAY3869" s="60"/>
      <c r="AAZ3869" s="60"/>
      <c r="ABA3869" s="60"/>
      <c r="ABB3869" s="60"/>
      <c r="ABC3869" s="60"/>
      <c r="ABD3869" s="60"/>
      <c r="ABE3869" s="60"/>
      <c r="ABF3869" s="60"/>
      <c r="ABG3869" s="60"/>
      <c r="ABH3869" s="60"/>
      <c r="ABI3869" s="60"/>
      <c r="ABJ3869" s="60"/>
      <c r="ABK3869" s="60"/>
      <c r="ABL3869" s="60"/>
      <c r="ABM3869" s="60"/>
      <c r="ABN3869" s="60"/>
      <c r="ABO3869" s="60"/>
      <c r="ABP3869" s="60"/>
      <c r="ABQ3869" s="60"/>
      <c r="ABR3869" s="60">
        <v>1.0017954235075901</v>
      </c>
      <c r="ABS3869" s="60"/>
      <c r="ABT3869" s="60"/>
      <c r="ABU3869" s="60"/>
      <c r="ABV3869" s="60"/>
      <c r="ABW3869" s="60"/>
      <c r="ABX3869" s="60"/>
    </row>
    <row r="3870" spans="727:752" x14ac:dyDescent="0.25">
      <c r="AAY3870" s="60"/>
      <c r="AAZ3870" s="60"/>
      <c r="ABA3870" s="60"/>
      <c r="ABB3870" s="60"/>
      <c r="ABC3870" s="60"/>
      <c r="ABD3870" s="60"/>
      <c r="ABE3870" s="60"/>
      <c r="ABF3870" s="60"/>
      <c r="ABG3870" s="60"/>
      <c r="ABH3870" s="60"/>
      <c r="ABI3870" s="60"/>
      <c r="ABJ3870" s="60"/>
      <c r="ABK3870" s="60"/>
      <c r="ABL3870" s="60"/>
      <c r="ABM3870" s="60"/>
      <c r="ABN3870" s="60"/>
      <c r="ABO3870" s="60"/>
      <c r="ABP3870" s="60"/>
      <c r="ABQ3870" s="60"/>
      <c r="ABR3870" s="60">
        <v>1.00179414675468</v>
      </c>
      <c r="ABS3870" s="60"/>
      <c r="ABT3870" s="60"/>
      <c r="ABU3870" s="60"/>
      <c r="ABV3870" s="60"/>
      <c r="ABW3870" s="60"/>
      <c r="ABX3870" s="60"/>
    </row>
    <row r="3871" spans="727:752" x14ac:dyDescent="0.25">
      <c r="AAY3871" s="60"/>
      <c r="AAZ3871" s="60"/>
      <c r="ABA3871" s="60"/>
      <c r="ABB3871" s="60"/>
      <c r="ABC3871" s="60"/>
      <c r="ABD3871" s="60"/>
      <c r="ABE3871" s="60"/>
      <c r="ABF3871" s="60"/>
      <c r="ABG3871" s="60"/>
      <c r="ABH3871" s="60"/>
      <c r="ABI3871" s="60"/>
      <c r="ABJ3871" s="60"/>
      <c r="ABK3871" s="60"/>
      <c r="ABL3871" s="60"/>
      <c r="ABM3871" s="60"/>
      <c r="ABN3871" s="60"/>
      <c r="ABO3871" s="60"/>
      <c r="ABP3871" s="60"/>
      <c r="ABQ3871" s="60"/>
      <c r="ABR3871" s="60">
        <v>1.0017923392422201</v>
      </c>
      <c r="ABS3871" s="60"/>
      <c r="ABT3871" s="60"/>
      <c r="ABU3871" s="60"/>
      <c r="ABV3871" s="60"/>
      <c r="ABW3871" s="60"/>
      <c r="ABX3871" s="60"/>
    </row>
    <row r="3872" spans="727:752" x14ac:dyDescent="0.25">
      <c r="AAY3872" s="60"/>
      <c r="AAZ3872" s="60"/>
      <c r="ABA3872" s="60"/>
      <c r="ABB3872" s="60"/>
      <c r="ABC3872" s="60"/>
      <c r="ABD3872" s="60"/>
      <c r="ABE3872" s="60"/>
      <c r="ABF3872" s="60"/>
      <c r="ABG3872" s="60"/>
      <c r="ABH3872" s="60"/>
      <c r="ABI3872" s="60"/>
      <c r="ABJ3872" s="60"/>
      <c r="ABK3872" s="60"/>
      <c r="ABL3872" s="60"/>
      <c r="ABM3872" s="60"/>
      <c r="ABN3872" s="60"/>
      <c r="ABO3872" s="60"/>
      <c r="ABP3872" s="60"/>
      <c r="ABQ3872" s="60"/>
      <c r="ABR3872" s="60">
        <v>1.00179120896169</v>
      </c>
      <c r="ABS3872" s="60"/>
      <c r="ABT3872" s="60"/>
      <c r="ABU3872" s="60"/>
      <c r="ABV3872" s="60"/>
      <c r="ABW3872" s="60"/>
      <c r="ABX3872" s="60"/>
    </row>
    <row r="3873" spans="727:752" x14ac:dyDescent="0.25">
      <c r="AAY3873" s="60"/>
      <c r="AAZ3873" s="60"/>
      <c r="ABA3873" s="60"/>
      <c r="ABB3873" s="60"/>
      <c r="ABC3873" s="60"/>
      <c r="ABD3873" s="60"/>
      <c r="ABE3873" s="60"/>
      <c r="ABF3873" s="60"/>
      <c r="ABG3873" s="60"/>
      <c r="ABH3873" s="60"/>
      <c r="ABI3873" s="60"/>
      <c r="ABJ3873" s="60"/>
      <c r="ABK3873" s="60"/>
      <c r="ABL3873" s="60"/>
      <c r="ABM3873" s="60"/>
      <c r="ABN3873" s="60"/>
      <c r="ABO3873" s="60"/>
      <c r="ABP3873" s="60"/>
      <c r="ABQ3873" s="60"/>
      <c r="ABR3873" s="60">
        <v>1.00179112612787</v>
      </c>
      <c r="ABS3873" s="60"/>
      <c r="ABT3873" s="60"/>
      <c r="ABU3873" s="60"/>
      <c r="ABV3873" s="60"/>
      <c r="ABW3873" s="60"/>
      <c r="ABX3873" s="60"/>
    </row>
    <row r="3874" spans="727:752" x14ac:dyDescent="0.25">
      <c r="AAY3874" s="60"/>
      <c r="AAZ3874" s="60"/>
      <c r="ABA3874" s="60"/>
      <c r="ABB3874" s="60"/>
      <c r="ABC3874" s="60"/>
      <c r="ABD3874" s="60"/>
      <c r="ABE3874" s="60"/>
      <c r="ABF3874" s="60"/>
      <c r="ABG3874" s="60"/>
      <c r="ABH3874" s="60"/>
      <c r="ABI3874" s="60"/>
      <c r="ABJ3874" s="60"/>
      <c r="ABK3874" s="60"/>
      <c r="ABL3874" s="60"/>
      <c r="ABM3874" s="60"/>
      <c r="ABN3874" s="60"/>
      <c r="ABO3874" s="60"/>
      <c r="ABP3874" s="60"/>
      <c r="ABQ3874" s="60"/>
      <c r="ABR3874" s="60">
        <v>1.0017888285169401</v>
      </c>
      <c r="ABS3874" s="60"/>
      <c r="ABT3874" s="60"/>
      <c r="ABU3874" s="60"/>
      <c r="ABV3874" s="60"/>
      <c r="ABW3874" s="60"/>
      <c r="ABX3874" s="60"/>
    </row>
    <row r="3875" spans="727:752" x14ac:dyDescent="0.25">
      <c r="AAY3875" s="60"/>
      <c r="AAZ3875" s="60"/>
      <c r="ABA3875" s="60"/>
      <c r="ABB3875" s="60"/>
      <c r="ABC3875" s="60"/>
      <c r="ABD3875" s="60"/>
      <c r="ABE3875" s="60"/>
      <c r="ABF3875" s="60"/>
      <c r="ABG3875" s="60"/>
      <c r="ABH3875" s="60"/>
      <c r="ABI3875" s="60"/>
      <c r="ABJ3875" s="60"/>
      <c r="ABK3875" s="60"/>
      <c r="ABL3875" s="60"/>
      <c r="ABM3875" s="60"/>
      <c r="ABN3875" s="60"/>
      <c r="ABO3875" s="60"/>
      <c r="ABP3875" s="60"/>
      <c r="ABQ3875" s="60"/>
      <c r="ABR3875" s="60">
        <v>1.0017887482772301</v>
      </c>
      <c r="ABS3875" s="60"/>
      <c r="ABT3875" s="60"/>
      <c r="ABU3875" s="60"/>
      <c r="ABV3875" s="60"/>
      <c r="ABW3875" s="60"/>
      <c r="ABX3875" s="60"/>
    </row>
    <row r="3876" spans="727:752" x14ac:dyDescent="0.25">
      <c r="AAY3876" s="60"/>
      <c r="AAZ3876" s="60"/>
      <c r="ABA3876" s="60"/>
      <c r="ABB3876" s="60"/>
      <c r="ABC3876" s="60"/>
      <c r="ABD3876" s="60"/>
      <c r="ABE3876" s="60"/>
      <c r="ABF3876" s="60"/>
      <c r="ABG3876" s="60"/>
      <c r="ABH3876" s="60"/>
      <c r="ABI3876" s="60"/>
      <c r="ABJ3876" s="60"/>
      <c r="ABK3876" s="60"/>
      <c r="ABL3876" s="60"/>
      <c r="ABM3876" s="60"/>
      <c r="ABN3876" s="60"/>
      <c r="ABO3876" s="60"/>
      <c r="ABP3876" s="60"/>
      <c r="ABQ3876" s="60"/>
      <c r="ABR3876" s="60">
        <v>1.0017877227369401</v>
      </c>
      <c r="ABS3876" s="60"/>
      <c r="ABT3876" s="60"/>
      <c r="ABU3876" s="60"/>
      <c r="ABV3876" s="60"/>
      <c r="ABW3876" s="60"/>
      <c r="ABX3876" s="60"/>
    </row>
    <row r="3877" spans="727:752" x14ac:dyDescent="0.25">
      <c r="AAY3877" s="60"/>
      <c r="AAZ3877" s="60"/>
      <c r="ABA3877" s="60"/>
      <c r="ABB3877" s="60"/>
      <c r="ABC3877" s="60"/>
      <c r="ABD3877" s="60"/>
      <c r="ABE3877" s="60"/>
      <c r="ABF3877" s="60"/>
      <c r="ABG3877" s="60"/>
      <c r="ABH3877" s="60"/>
      <c r="ABI3877" s="60"/>
      <c r="ABJ3877" s="60"/>
      <c r="ABK3877" s="60"/>
      <c r="ABL3877" s="60"/>
      <c r="ABM3877" s="60"/>
      <c r="ABN3877" s="60"/>
      <c r="ABO3877" s="60"/>
      <c r="ABP3877" s="60"/>
      <c r="ABQ3877" s="60"/>
      <c r="ABR3877" s="60">
        <v>1.0017851910780999</v>
      </c>
      <c r="ABS3877" s="60"/>
      <c r="ABT3877" s="60"/>
      <c r="ABU3877" s="60"/>
      <c r="ABV3877" s="60"/>
      <c r="ABW3877" s="60"/>
      <c r="ABX3877" s="60"/>
    </row>
    <row r="3878" spans="727:752" x14ac:dyDescent="0.25">
      <c r="AAY3878" s="60"/>
      <c r="AAZ3878" s="60"/>
      <c r="ABA3878" s="60"/>
      <c r="ABB3878" s="60"/>
      <c r="ABC3878" s="60"/>
      <c r="ABD3878" s="60"/>
      <c r="ABE3878" s="60"/>
      <c r="ABF3878" s="60"/>
      <c r="ABG3878" s="60"/>
      <c r="ABH3878" s="60"/>
      <c r="ABI3878" s="60"/>
      <c r="ABJ3878" s="60"/>
      <c r="ABK3878" s="60"/>
      <c r="ABL3878" s="60"/>
      <c r="ABM3878" s="60"/>
      <c r="ABN3878" s="60"/>
      <c r="ABO3878" s="60"/>
      <c r="ABP3878" s="60"/>
      <c r="ABQ3878" s="60"/>
      <c r="ABR3878" s="60">
        <v>1.0017851441807899</v>
      </c>
      <c r="ABS3878" s="60"/>
      <c r="ABT3878" s="60"/>
      <c r="ABU3878" s="60"/>
      <c r="ABV3878" s="60"/>
      <c r="ABW3878" s="60"/>
      <c r="ABX3878" s="60"/>
    </row>
    <row r="3879" spans="727:752" x14ac:dyDescent="0.25">
      <c r="AAY3879" s="60"/>
      <c r="AAZ3879" s="60"/>
      <c r="ABA3879" s="60"/>
      <c r="ABB3879" s="60"/>
      <c r="ABC3879" s="60"/>
      <c r="ABD3879" s="60"/>
      <c r="ABE3879" s="60"/>
      <c r="ABF3879" s="60"/>
      <c r="ABG3879" s="60"/>
      <c r="ABH3879" s="60"/>
      <c r="ABI3879" s="60"/>
      <c r="ABJ3879" s="60"/>
      <c r="ABK3879" s="60"/>
      <c r="ABL3879" s="60"/>
      <c r="ABM3879" s="60"/>
      <c r="ABN3879" s="60"/>
      <c r="ABO3879" s="60"/>
      <c r="ABP3879" s="60"/>
      <c r="ABQ3879" s="60"/>
      <c r="ABR3879" s="60">
        <v>1.00178392628623</v>
      </c>
      <c r="ABS3879" s="60"/>
      <c r="ABT3879" s="60"/>
      <c r="ABU3879" s="60"/>
      <c r="ABV3879" s="60"/>
      <c r="ABW3879" s="60"/>
      <c r="ABX3879" s="60"/>
    </row>
    <row r="3880" spans="727:752" x14ac:dyDescent="0.25">
      <c r="AAY3880" s="60"/>
      <c r="AAZ3880" s="60"/>
      <c r="ABA3880" s="60"/>
      <c r="ABB3880" s="60"/>
      <c r="ABC3880" s="60"/>
      <c r="ABD3880" s="60"/>
      <c r="ABE3880" s="60"/>
      <c r="ABF3880" s="60"/>
      <c r="ABG3880" s="60"/>
      <c r="ABH3880" s="60"/>
      <c r="ABI3880" s="60"/>
      <c r="ABJ3880" s="60"/>
      <c r="ABK3880" s="60"/>
      <c r="ABL3880" s="60"/>
      <c r="ABM3880" s="60"/>
      <c r="ABN3880" s="60"/>
      <c r="ABO3880" s="60"/>
      <c r="ABP3880" s="60"/>
      <c r="ABQ3880" s="60"/>
      <c r="ABR3880" s="60">
        <v>1.00177886926399</v>
      </c>
      <c r="ABS3880" s="60"/>
      <c r="ABT3880" s="60"/>
      <c r="ABU3880" s="60"/>
      <c r="ABV3880" s="60"/>
      <c r="ABW3880" s="60"/>
      <c r="ABX3880" s="60"/>
    </row>
    <row r="3881" spans="727:752" x14ac:dyDescent="0.25">
      <c r="AAY3881" s="60"/>
      <c r="AAZ3881" s="60"/>
      <c r="ABA3881" s="60"/>
      <c r="ABB3881" s="60"/>
      <c r="ABC3881" s="60"/>
      <c r="ABD3881" s="60"/>
      <c r="ABE3881" s="60"/>
      <c r="ABF3881" s="60"/>
      <c r="ABG3881" s="60"/>
      <c r="ABH3881" s="60"/>
      <c r="ABI3881" s="60"/>
      <c r="ABJ3881" s="60"/>
      <c r="ABK3881" s="60"/>
      <c r="ABL3881" s="60"/>
      <c r="ABM3881" s="60"/>
      <c r="ABN3881" s="60"/>
      <c r="ABO3881" s="60"/>
      <c r="ABP3881" s="60"/>
      <c r="ABQ3881" s="60"/>
      <c r="ABR3881" s="60">
        <v>1.0017783303488199</v>
      </c>
      <c r="ABS3881" s="60"/>
      <c r="ABT3881" s="60"/>
      <c r="ABU3881" s="60"/>
      <c r="ABV3881" s="60"/>
      <c r="ABW3881" s="60"/>
      <c r="ABX3881" s="60"/>
    </row>
    <row r="3882" spans="727:752" x14ac:dyDescent="0.25">
      <c r="AAY3882" s="60"/>
      <c r="AAZ3882" s="60"/>
      <c r="ABA3882" s="60"/>
      <c r="ABB3882" s="60"/>
      <c r="ABC3882" s="60"/>
      <c r="ABD3882" s="60"/>
      <c r="ABE3882" s="60"/>
      <c r="ABF3882" s="60"/>
      <c r="ABG3882" s="60"/>
      <c r="ABH3882" s="60"/>
      <c r="ABI3882" s="60"/>
      <c r="ABJ3882" s="60"/>
      <c r="ABK3882" s="60"/>
      <c r="ABL3882" s="60"/>
      <c r="ABM3882" s="60"/>
      <c r="ABN3882" s="60"/>
      <c r="ABO3882" s="60"/>
      <c r="ABP3882" s="60"/>
      <c r="ABQ3882" s="60"/>
      <c r="ABR3882" s="60">
        <v>1.0017778149002401</v>
      </c>
      <c r="ABS3882" s="60"/>
      <c r="ABT3882" s="60"/>
      <c r="ABU3882" s="60"/>
      <c r="ABV3882" s="60"/>
      <c r="ABW3882" s="60"/>
      <c r="ABX3882" s="60"/>
    </row>
    <row r="3883" spans="727:752" x14ac:dyDescent="0.25">
      <c r="AAY3883" s="60"/>
      <c r="AAZ3883" s="60"/>
      <c r="ABA3883" s="60"/>
      <c r="ABB3883" s="60"/>
      <c r="ABC3883" s="60"/>
      <c r="ABD3883" s="60"/>
      <c r="ABE3883" s="60"/>
      <c r="ABF3883" s="60"/>
      <c r="ABG3883" s="60"/>
      <c r="ABH3883" s="60"/>
      <c r="ABI3883" s="60"/>
      <c r="ABJ3883" s="60"/>
      <c r="ABK3883" s="60"/>
      <c r="ABL3883" s="60"/>
      <c r="ABM3883" s="60"/>
      <c r="ABN3883" s="60"/>
      <c r="ABO3883" s="60"/>
      <c r="ABP3883" s="60"/>
      <c r="ABQ3883" s="60"/>
      <c r="ABR3883" s="60">
        <v>1.0017763229391701</v>
      </c>
      <c r="ABS3883" s="60"/>
      <c r="ABT3883" s="60"/>
      <c r="ABU3883" s="60"/>
      <c r="ABV3883" s="60"/>
      <c r="ABW3883" s="60"/>
      <c r="ABX3883" s="60"/>
    </row>
    <row r="3884" spans="727:752" x14ac:dyDescent="0.25">
      <c r="AAY3884" s="60"/>
      <c r="AAZ3884" s="60"/>
      <c r="ABA3884" s="60"/>
      <c r="ABB3884" s="60"/>
      <c r="ABC3884" s="60"/>
      <c r="ABD3884" s="60"/>
      <c r="ABE3884" s="60"/>
      <c r="ABF3884" s="60"/>
      <c r="ABG3884" s="60"/>
      <c r="ABH3884" s="60"/>
      <c r="ABI3884" s="60"/>
      <c r="ABJ3884" s="60"/>
      <c r="ABK3884" s="60"/>
      <c r="ABL3884" s="60"/>
      <c r="ABM3884" s="60"/>
      <c r="ABN3884" s="60"/>
      <c r="ABO3884" s="60"/>
      <c r="ABP3884" s="60"/>
      <c r="ABQ3884" s="60"/>
      <c r="ABR3884" s="60">
        <v>1.00177629164346</v>
      </c>
      <c r="ABS3884" s="60"/>
      <c r="ABT3884" s="60"/>
      <c r="ABU3884" s="60"/>
      <c r="ABV3884" s="60"/>
      <c r="ABW3884" s="60"/>
      <c r="ABX3884" s="60"/>
    </row>
    <row r="3885" spans="727:752" x14ac:dyDescent="0.25">
      <c r="AAY3885" s="60"/>
      <c r="AAZ3885" s="60"/>
      <c r="ABA3885" s="60"/>
      <c r="ABB3885" s="60"/>
      <c r="ABC3885" s="60"/>
      <c r="ABD3885" s="60"/>
      <c r="ABE3885" s="60"/>
      <c r="ABF3885" s="60"/>
      <c r="ABG3885" s="60"/>
      <c r="ABH3885" s="60"/>
      <c r="ABI3885" s="60"/>
      <c r="ABJ3885" s="60"/>
      <c r="ABK3885" s="60"/>
      <c r="ABL3885" s="60"/>
      <c r="ABM3885" s="60"/>
      <c r="ABN3885" s="60"/>
      <c r="ABO3885" s="60"/>
      <c r="ABP3885" s="60"/>
      <c r="ABQ3885" s="60"/>
      <c r="ABR3885" s="60">
        <v>1.0017724510947099</v>
      </c>
      <c r="ABS3885" s="60"/>
      <c r="ABT3885" s="60"/>
      <c r="ABU3885" s="60"/>
      <c r="ABV3885" s="60"/>
      <c r="ABW3885" s="60"/>
      <c r="ABX3885" s="60"/>
    </row>
    <row r="3886" spans="727:752" x14ac:dyDescent="0.25">
      <c r="AAY3886" s="60"/>
      <c r="AAZ3886" s="60"/>
      <c r="ABA3886" s="60"/>
      <c r="ABB3886" s="60"/>
      <c r="ABC3886" s="60"/>
      <c r="ABD3886" s="60"/>
      <c r="ABE3886" s="60"/>
      <c r="ABF3886" s="60"/>
      <c r="ABG3886" s="60"/>
      <c r="ABH3886" s="60"/>
      <c r="ABI3886" s="60"/>
      <c r="ABJ3886" s="60"/>
      <c r="ABK3886" s="60"/>
      <c r="ABL3886" s="60"/>
      <c r="ABM3886" s="60"/>
      <c r="ABN3886" s="60"/>
      <c r="ABO3886" s="60"/>
      <c r="ABP3886" s="60"/>
      <c r="ABQ3886" s="60"/>
      <c r="ABR3886" s="60">
        <v>1.0017710589982101</v>
      </c>
      <c r="ABS3886" s="60"/>
      <c r="ABT3886" s="60"/>
      <c r="ABU3886" s="60"/>
      <c r="ABV3886" s="60"/>
      <c r="ABW3886" s="60"/>
      <c r="ABX3886" s="60"/>
    </row>
    <row r="3887" spans="727:752" x14ac:dyDescent="0.25">
      <c r="AAY3887" s="60"/>
      <c r="AAZ3887" s="60"/>
      <c r="ABA3887" s="60"/>
      <c r="ABB3887" s="60"/>
      <c r="ABC3887" s="60"/>
      <c r="ABD3887" s="60"/>
      <c r="ABE3887" s="60"/>
      <c r="ABF3887" s="60"/>
      <c r="ABG3887" s="60"/>
      <c r="ABH3887" s="60"/>
      <c r="ABI3887" s="60"/>
      <c r="ABJ3887" s="60"/>
      <c r="ABK3887" s="60"/>
      <c r="ABL3887" s="60"/>
      <c r="ABM3887" s="60"/>
      <c r="ABN3887" s="60"/>
      <c r="ABO3887" s="60"/>
      <c r="ABP3887" s="60"/>
      <c r="ABQ3887" s="60"/>
      <c r="ABR3887" s="60">
        <v>1.00176796985793</v>
      </c>
      <c r="ABS3887" s="60"/>
      <c r="ABT3887" s="60"/>
      <c r="ABU3887" s="60"/>
      <c r="ABV3887" s="60"/>
      <c r="ABW3887" s="60"/>
      <c r="ABX3887" s="60"/>
    </row>
    <row r="3888" spans="727:752" x14ac:dyDescent="0.25">
      <c r="AAY3888" s="60"/>
      <c r="AAZ3888" s="60"/>
      <c r="ABA3888" s="60"/>
      <c r="ABB3888" s="60"/>
      <c r="ABC3888" s="60"/>
      <c r="ABD3888" s="60"/>
      <c r="ABE3888" s="60"/>
      <c r="ABF3888" s="60"/>
      <c r="ABG3888" s="60"/>
      <c r="ABH3888" s="60"/>
      <c r="ABI3888" s="60"/>
      <c r="ABJ3888" s="60"/>
      <c r="ABK3888" s="60"/>
      <c r="ABL3888" s="60"/>
      <c r="ABM3888" s="60"/>
      <c r="ABN3888" s="60"/>
      <c r="ABO3888" s="60"/>
      <c r="ABP3888" s="60"/>
      <c r="ABQ3888" s="60"/>
      <c r="ABR3888" s="60">
        <v>1.00176607162847</v>
      </c>
      <c r="ABS3888" s="60"/>
      <c r="ABT3888" s="60"/>
      <c r="ABU3888" s="60"/>
      <c r="ABV3888" s="60"/>
      <c r="ABW3888" s="60"/>
      <c r="ABX3888" s="60"/>
    </row>
    <row r="3889" spans="727:752" x14ac:dyDescent="0.25">
      <c r="AAY3889" s="60"/>
      <c r="AAZ3889" s="60"/>
      <c r="ABA3889" s="60"/>
      <c r="ABB3889" s="60"/>
      <c r="ABC3889" s="60"/>
      <c r="ABD3889" s="60"/>
      <c r="ABE3889" s="60"/>
      <c r="ABF3889" s="60"/>
      <c r="ABG3889" s="60"/>
      <c r="ABH3889" s="60"/>
      <c r="ABI3889" s="60"/>
      <c r="ABJ3889" s="60"/>
      <c r="ABK3889" s="60"/>
      <c r="ABL3889" s="60"/>
      <c r="ABM3889" s="60"/>
      <c r="ABN3889" s="60"/>
      <c r="ABO3889" s="60"/>
      <c r="ABP3889" s="60"/>
      <c r="ABQ3889" s="60"/>
      <c r="ABR3889" s="60">
        <v>1.00176387511134</v>
      </c>
      <c r="ABS3889" s="60"/>
      <c r="ABT3889" s="60"/>
      <c r="ABU3889" s="60"/>
      <c r="ABV3889" s="60"/>
      <c r="ABW3889" s="60"/>
      <c r="ABX3889" s="60"/>
    </row>
    <row r="3890" spans="727:752" x14ac:dyDescent="0.25">
      <c r="AAY3890" s="60"/>
      <c r="AAZ3890" s="60"/>
      <c r="ABA3890" s="60"/>
      <c r="ABB3890" s="60"/>
      <c r="ABC3890" s="60"/>
      <c r="ABD3890" s="60"/>
      <c r="ABE3890" s="60"/>
      <c r="ABF3890" s="60"/>
      <c r="ABG3890" s="60"/>
      <c r="ABH3890" s="60"/>
      <c r="ABI3890" s="60"/>
      <c r="ABJ3890" s="60"/>
      <c r="ABK3890" s="60"/>
      <c r="ABL3890" s="60"/>
      <c r="ABM3890" s="60"/>
      <c r="ABN3890" s="60"/>
      <c r="ABO3890" s="60"/>
      <c r="ABP3890" s="60"/>
      <c r="ABQ3890" s="60"/>
      <c r="ABR3890" s="60">
        <v>1.0017634715970101</v>
      </c>
      <c r="ABS3890" s="60"/>
      <c r="ABT3890" s="60"/>
      <c r="ABU3890" s="60"/>
      <c r="ABV3890" s="60"/>
      <c r="ABW3890" s="60"/>
      <c r="ABX3890" s="60"/>
    </row>
    <row r="3891" spans="727:752" x14ac:dyDescent="0.25">
      <c r="AAY3891" s="60"/>
      <c r="AAZ3891" s="60"/>
      <c r="ABA3891" s="60"/>
      <c r="ABB3891" s="60"/>
      <c r="ABC3891" s="60"/>
      <c r="ABD3891" s="60"/>
      <c r="ABE3891" s="60"/>
      <c r="ABF3891" s="60"/>
      <c r="ABG3891" s="60"/>
      <c r="ABH3891" s="60"/>
      <c r="ABI3891" s="60"/>
      <c r="ABJ3891" s="60"/>
      <c r="ABK3891" s="60"/>
      <c r="ABL3891" s="60"/>
      <c r="ABM3891" s="60"/>
      <c r="ABN3891" s="60"/>
      <c r="ABO3891" s="60"/>
      <c r="ABP3891" s="60"/>
      <c r="ABQ3891" s="60"/>
      <c r="ABR3891" s="60">
        <v>1.00176045594466</v>
      </c>
      <c r="ABS3891" s="60"/>
      <c r="ABT3891" s="60"/>
      <c r="ABU3891" s="60"/>
      <c r="ABV3891" s="60"/>
      <c r="ABW3891" s="60"/>
      <c r="ABX3891" s="60"/>
    </row>
    <row r="3892" spans="727:752" x14ac:dyDescent="0.25">
      <c r="AAY3892" s="60"/>
      <c r="AAZ3892" s="60"/>
      <c r="ABA3892" s="60"/>
      <c r="ABB3892" s="60"/>
      <c r="ABC3892" s="60"/>
      <c r="ABD3892" s="60"/>
      <c r="ABE3892" s="60"/>
      <c r="ABF3892" s="60"/>
      <c r="ABG3892" s="60"/>
      <c r="ABH3892" s="60"/>
      <c r="ABI3892" s="60"/>
      <c r="ABJ3892" s="60"/>
      <c r="ABK3892" s="60"/>
      <c r="ABL3892" s="60"/>
      <c r="ABM3892" s="60"/>
      <c r="ABN3892" s="60"/>
      <c r="ABO3892" s="60"/>
      <c r="ABP3892" s="60"/>
      <c r="ABQ3892" s="60"/>
      <c r="ABR3892" s="60">
        <v>1.0017597944861401</v>
      </c>
      <c r="ABS3892" s="60"/>
      <c r="ABT3892" s="60"/>
      <c r="ABU3892" s="60"/>
      <c r="ABV3892" s="60"/>
      <c r="ABW3892" s="60"/>
      <c r="ABX3892" s="60"/>
    </row>
    <row r="3893" spans="727:752" x14ac:dyDescent="0.25">
      <c r="AAY3893" s="60"/>
      <c r="AAZ3893" s="60"/>
      <c r="ABA3893" s="60"/>
      <c r="ABB3893" s="60"/>
      <c r="ABC3893" s="60"/>
      <c r="ABD3893" s="60"/>
      <c r="ABE3893" s="60"/>
      <c r="ABF3893" s="60"/>
      <c r="ABG3893" s="60"/>
      <c r="ABH3893" s="60"/>
      <c r="ABI3893" s="60"/>
      <c r="ABJ3893" s="60"/>
      <c r="ABK3893" s="60"/>
      <c r="ABL3893" s="60"/>
      <c r="ABM3893" s="60"/>
      <c r="ABN3893" s="60"/>
      <c r="ABO3893" s="60"/>
      <c r="ABP3893" s="60"/>
      <c r="ABQ3893" s="60"/>
      <c r="ABR3893" s="60">
        <v>1.001759467169</v>
      </c>
      <c r="ABS3893" s="60"/>
      <c r="ABT3893" s="60"/>
      <c r="ABU3893" s="60"/>
      <c r="ABV3893" s="60"/>
      <c r="ABW3893" s="60"/>
      <c r="ABX3893" s="60"/>
    </row>
    <row r="3894" spans="727:752" x14ac:dyDescent="0.25">
      <c r="AAY3894" s="60"/>
      <c r="AAZ3894" s="60"/>
      <c r="ABA3894" s="60"/>
      <c r="ABB3894" s="60"/>
      <c r="ABC3894" s="60"/>
      <c r="ABD3894" s="60"/>
      <c r="ABE3894" s="60"/>
      <c r="ABF3894" s="60"/>
      <c r="ABG3894" s="60"/>
      <c r="ABH3894" s="60"/>
      <c r="ABI3894" s="60"/>
      <c r="ABJ3894" s="60"/>
      <c r="ABK3894" s="60"/>
      <c r="ABL3894" s="60"/>
      <c r="ABM3894" s="60"/>
      <c r="ABN3894" s="60"/>
      <c r="ABO3894" s="60"/>
      <c r="ABP3894" s="60"/>
      <c r="ABQ3894" s="60"/>
      <c r="ABR3894" s="60">
        <v>1.0017593029791501</v>
      </c>
      <c r="ABS3894" s="60"/>
      <c r="ABT3894" s="60"/>
      <c r="ABU3894" s="60"/>
      <c r="ABV3894" s="60"/>
      <c r="ABW3894" s="60"/>
      <c r="ABX3894" s="60"/>
    </row>
    <row r="3895" spans="727:752" x14ac:dyDescent="0.25">
      <c r="AAY3895" s="60"/>
      <c r="AAZ3895" s="60"/>
      <c r="ABA3895" s="60"/>
      <c r="ABB3895" s="60"/>
      <c r="ABC3895" s="60"/>
      <c r="ABD3895" s="60"/>
      <c r="ABE3895" s="60"/>
      <c r="ABF3895" s="60"/>
      <c r="ABG3895" s="60"/>
      <c r="ABH3895" s="60"/>
      <c r="ABI3895" s="60"/>
      <c r="ABJ3895" s="60"/>
      <c r="ABK3895" s="60"/>
      <c r="ABL3895" s="60"/>
      <c r="ABM3895" s="60"/>
      <c r="ABN3895" s="60"/>
      <c r="ABO3895" s="60"/>
      <c r="ABP3895" s="60"/>
      <c r="ABQ3895" s="60"/>
      <c r="ABR3895" s="60">
        <v>1.00175918901656</v>
      </c>
      <c r="ABS3895" s="60"/>
      <c r="ABT3895" s="60"/>
      <c r="ABU3895" s="60"/>
      <c r="ABV3895" s="60"/>
      <c r="ABW3895" s="60"/>
      <c r="ABX3895" s="60"/>
    </row>
    <row r="3896" spans="727:752" x14ac:dyDescent="0.25">
      <c r="AAY3896" s="60"/>
      <c r="AAZ3896" s="60"/>
      <c r="ABA3896" s="60"/>
      <c r="ABB3896" s="60"/>
      <c r="ABC3896" s="60"/>
      <c r="ABD3896" s="60"/>
      <c r="ABE3896" s="60"/>
      <c r="ABF3896" s="60"/>
      <c r="ABG3896" s="60"/>
      <c r="ABH3896" s="60"/>
      <c r="ABI3896" s="60"/>
      <c r="ABJ3896" s="60"/>
      <c r="ABK3896" s="60"/>
      <c r="ABL3896" s="60"/>
      <c r="ABM3896" s="60"/>
      <c r="ABN3896" s="60"/>
      <c r="ABO3896" s="60"/>
      <c r="ABP3896" s="60"/>
      <c r="ABQ3896" s="60"/>
      <c r="ABR3896" s="60">
        <v>1.00175629927722</v>
      </c>
      <c r="ABS3896" s="60"/>
      <c r="ABT3896" s="60"/>
      <c r="ABU3896" s="60"/>
      <c r="ABV3896" s="60"/>
      <c r="ABW3896" s="60"/>
      <c r="ABX3896" s="60"/>
    </row>
    <row r="3897" spans="727:752" x14ac:dyDescent="0.25">
      <c r="AAY3897" s="60"/>
      <c r="AAZ3897" s="60"/>
      <c r="ABA3897" s="60"/>
      <c r="ABB3897" s="60"/>
      <c r="ABC3897" s="60"/>
      <c r="ABD3897" s="60"/>
      <c r="ABE3897" s="60"/>
      <c r="ABF3897" s="60"/>
      <c r="ABG3897" s="60"/>
      <c r="ABH3897" s="60"/>
      <c r="ABI3897" s="60"/>
      <c r="ABJ3897" s="60"/>
      <c r="ABK3897" s="60"/>
      <c r="ABL3897" s="60"/>
      <c r="ABM3897" s="60"/>
      <c r="ABN3897" s="60"/>
      <c r="ABO3897" s="60"/>
      <c r="ABP3897" s="60"/>
      <c r="ABQ3897" s="60"/>
      <c r="ABR3897" s="60">
        <v>1.0017551378276699</v>
      </c>
      <c r="ABS3897" s="60"/>
      <c r="ABT3897" s="60"/>
      <c r="ABU3897" s="60"/>
      <c r="ABV3897" s="60"/>
      <c r="ABW3897" s="60"/>
      <c r="ABX3897" s="60"/>
    </row>
    <row r="3898" spans="727:752" x14ac:dyDescent="0.25">
      <c r="AAY3898" s="60"/>
      <c r="AAZ3898" s="60"/>
      <c r="ABA3898" s="60"/>
      <c r="ABB3898" s="60"/>
      <c r="ABC3898" s="60"/>
      <c r="ABD3898" s="60"/>
      <c r="ABE3898" s="60"/>
      <c r="ABF3898" s="60"/>
      <c r="ABG3898" s="60"/>
      <c r="ABH3898" s="60"/>
      <c r="ABI3898" s="60"/>
      <c r="ABJ3898" s="60"/>
      <c r="ABK3898" s="60"/>
      <c r="ABL3898" s="60"/>
      <c r="ABM3898" s="60"/>
      <c r="ABN3898" s="60"/>
      <c r="ABO3898" s="60"/>
      <c r="ABP3898" s="60"/>
      <c r="ABQ3898" s="60"/>
      <c r="ABR3898" s="60">
        <v>1.0017466006701501</v>
      </c>
      <c r="ABS3898" s="60"/>
      <c r="ABT3898" s="60"/>
      <c r="ABU3898" s="60"/>
      <c r="ABV3898" s="60"/>
      <c r="ABW3898" s="60"/>
      <c r="ABX3898" s="60"/>
    </row>
    <row r="3899" spans="727:752" x14ac:dyDescent="0.25">
      <c r="AAY3899" s="60"/>
      <c r="AAZ3899" s="60"/>
      <c r="ABA3899" s="60"/>
      <c r="ABB3899" s="60"/>
      <c r="ABC3899" s="60"/>
      <c r="ABD3899" s="60"/>
      <c r="ABE3899" s="60"/>
      <c r="ABF3899" s="60"/>
      <c r="ABG3899" s="60"/>
      <c r="ABH3899" s="60"/>
      <c r="ABI3899" s="60"/>
      <c r="ABJ3899" s="60"/>
      <c r="ABK3899" s="60"/>
      <c r="ABL3899" s="60"/>
      <c r="ABM3899" s="60"/>
      <c r="ABN3899" s="60"/>
      <c r="ABO3899" s="60"/>
      <c r="ABP3899" s="60"/>
      <c r="ABQ3899" s="60"/>
      <c r="ABR3899" s="60">
        <v>1.0017461668569601</v>
      </c>
      <c r="ABS3899" s="60"/>
      <c r="ABT3899" s="60"/>
      <c r="ABU3899" s="60"/>
      <c r="ABV3899" s="60"/>
      <c r="ABW3899" s="60"/>
      <c r="ABX3899" s="60"/>
    </row>
    <row r="3900" spans="727:752" x14ac:dyDescent="0.25">
      <c r="AAY3900" s="60"/>
      <c r="AAZ3900" s="60"/>
      <c r="ABA3900" s="60"/>
      <c r="ABB3900" s="60"/>
      <c r="ABC3900" s="60"/>
      <c r="ABD3900" s="60"/>
      <c r="ABE3900" s="60"/>
      <c r="ABF3900" s="60"/>
      <c r="ABG3900" s="60"/>
      <c r="ABH3900" s="60"/>
      <c r="ABI3900" s="60"/>
      <c r="ABJ3900" s="60"/>
      <c r="ABK3900" s="60"/>
      <c r="ABL3900" s="60"/>
      <c r="ABM3900" s="60"/>
      <c r="ABN3900" s="60"/>
      <c r="ABO3900" s="60"/>
      <c r="ABP3900" s="60"/>
      <c r="ABQ3900" s="60"/>
      <c r="ABR3900" s="60">
        <v>1.0017455387794201</v>
      </c>
      <c r="ABS3900" s="60"/>
      <c r="ABT3900" s="60"/>
      <c r="ABU3900" s="60"/>
      <c r="ABV3900" s="60"/>
      <c r="ABW3900" s="60"/>
      <c r="ABX3900" s="60"/>
    </row>
    <row r="3901" spans="727:752" x14ac:dyDescent="0.25">
      <c r="AAY3901" s="60"/>
      <c r="AAZ3901" s="60"/>
      <c r="ABA3901" s="60"/>
      <c r="ABB3901" s="60"/>
      <c r="ABC3901" s="60"/>
      <c r="ABD3901" s="60"/>
      <c r="ABE3901" s="60"/>
      <c r="ABF3901" s="60"/>
      <c r="ABG3901" s="60"/>
      <c r="ABH3901" s="60"/>
      <c r="ABI3901" s="60"/>
      <c r="ABJ3901" s="60"/>
      <c r="ABK3901" s="60"/>
      <c r="ABL3901" s="60"/>
      <c r="ABM3901" s="60"/>
      <c r="ABN3901" s="60"/>
      <c r="ABO3901" s="60"/>
      <c r="ABP3901" s="60"/>
      <c r="ABQ3901" s="60"/>
      <c r="ABR3901" s="60">
        <v>1.0017419810152299</v>
      </c>
      <c r="ABS3901" s="60"/>
      <c r="ABT3901" s="60"/>
      <c r="ABU3901" s="60"/>
      <c r="ABV3901" s="60"/>
      <c r="ABW3901" s="60"/>
      <c r="ABX3901" s="60"/>
    </row>
    <row r="3902" spans="727:752" x14ac:dyDescent="0.25">
      <c r="AAY3902" s="60"/>
      <c r="AAZ3902" s="60"/>
      <c r="ABA3902" s="60"/>
      <c r="ABB3902" s="60"/>
      <c r="ABC3902" s="60"/>
      <c r="ABD3902" s="60"/>
      <c r="ABE3902" s="60"/>
      <c r="ABF3902" s="60"/>
      <c r="ABG3902" s="60"/>
      <c r="ABH3902" s="60"/>
      <c r="ABI3902" s="60"/>
      <c r="ABJ3902" s="60"/>
      <c r="ABK3902" s="60"/>
      <c r="ABL3902" s="60"/>
      <c r="ABM3902" s="60"/>
      <c r="ABN3902" s="60"/>
      <c r="ABO3902" s="60"/>
      <c r="ABP3902" s="60"/>
      <c r="ABQ3902" s="60"/>
      <c r="ABR3902" s="60">
        <v>1.00174100903339</v>
      </c>
      <c r="ABS3902" s="60"/>
      <c r="ABT3902" s="60"/>
      <c r="ABU3902" s="60"/>
      <c r="ABV3902" s="60"/>
      <c r="ABW3902" s="60"/>
      <c r="ABX3902" s="60"/>
    </row>
    <row r="3903" spans="727:752" x14ac:dyDescent="0.25">
      <c r="AAY3903" s="60"/>
      <c r="AAZ3903" s="60"/>
      <c r="ABA3903" s="60"/>
      <c r="ABB3903" s="60"/>
      <c r="ABC3903" s="60"/>
      <c r="ABD3903" s="60"/>
      <c r="ABE3903" s="60"/>
      <c r="ABF3903" s="60"/>
      <c r="ABG3903" s="60"/>
      <c r="ABH3903" s="60"/>
      <c r="ABI3903" s="60"/>
      <c r="ABJ3903" s="60"/>
      <c r="ABK3903" s="60"/>
      <c r="ABL3903" s="60"/>
      <c r="ABM3903" s="60"/>
      <c r="ABN3903" s="60"/>
      <c r="ABO3903" s="60"/>
      <c r="ABP3903" s="60"/>
      <c r="ABQ3903" s="60"/>
      <c r="ABR3903" s="60">
        <v>1.0017406299999501</v>
      </c>
      <c r="ABS3903" s="60"/>
      <c r="ABT3903" s="60"/>
      <c r="ABU3903" s="60"/>
      <c r="ABV3903" s="60"/>
      <c r="ABW3903" s="60"/>
      <c r="ABX3903" s="60"/>
    </row>
    <row r="3904" spans="727:752" x14ac:dyDescent="0.25">
      <c r="AAY3904" s="60"/>
      <c r="AAZ3904" s="60"/>
      <c r="ABA3904" s="60"/>
      <c r="ABB3904" s="60"/>
      <c r="ABC3904" s="60"/>
      <c r="ABD3904" s="60"/>
      <c r="ABE3904" s="60"/>
      <c r="ABF3904" s="60"/>
      <c r="ABG3904" s="60"/>
      <c r="ABH3904" s="60"/>
      <c r="ABI3904" s="60"/>
      <c r="ABJ3904" s="60"/>
      <c r="ABK3904" s="60"/>
      <c r="ABL3904" s="60"/>
      <c r="ABM3904" s="60"/>
      <c r="ABN3904" s="60"/>
      <c r="ABO3904" s="60"/>
      <c r="ABP3904" s="60"/>
      <c r="ABQ3904" s="60"/>
      <c r="ABR3904" s="60">
        <v>1.0017388338253901</v>
      </c>
      <c r="ABS3904" s="60"/>
      <c r="ABT3904" s="60"/>
      <c r="ABU3904" s="60"/>
      <c r="ABV3904" s="60"/>
      <c r="ABW3904" s="60"/>
      <c r="ABX3904" s="60"/>
    </row>
    <row r="3905" spans="727:752" x14ac:dyDescent="0.25">
      <c r="AAY3905" s="60"/>
      <c r="AAZ3905" s="60"/>
      <c r="ABA3905" s="60"/>
      <c r="ABB3905" s="60"/>
      <c r="ABC3905" s="60"/>
      <c r="ABD3905" s="60"/>
      <c r="ABE3905" s="60"/>
      <c r="ABF3905" s="60"/>
      <c r="ABG3905" s="60"/>
      <c r="ABH3905" s="60"/>
      <c r="ABI3905" s="60"/>
      <c r="ABJ3905" s="60"/>
      <c r="ABK3905" s="60"/>
      <c r="ABL3905" s="60"/>
      <c r="ABM3905" s="60"/>
      <c r="ABN3905" s="60"/>
      <c r="ABO3905" s="60"/>
      <c r="ABP3905" s="60"/>
      <c r="ABQ3905" s="60"/>
      <c r="ABR3905" s="60">
        <v>1.0017378150479299</v>
      </c>
      <c r="ABS3905" s="60"/>
      <c r="ABT3905" s="60"/>
      <c r="ABU3905" s="60"/>
      <c r="ABV3905" s="60"/>
      <c r="ABW3905" s="60"/>
      <c r="ABX3905" s="60"/>
    </row>
    <row r="3906" spans="727:752" x14ac:dyDescent="0.25">
      <c r="AAY3906" s="60"/>
      <c r="AAZ3906" s="60"/>
      <c r="ABA3906" s="60"/>
      <c r="ABB3906" s="60"/>
      <c r="ABC3906" s="60"/>
      <c r="ABD3906" s="60"/>
      <c r="ABE3906" s="60"/>
      <c r="ABF3906" s="60"/>
      <c r="ABG3906" s="60"/>
      <c r="ABH3906" s="60"/>
      <c r="ABI3906" s="60"/>
      <c r="ABJ3906" s="60"/>
      <c r="ABK3906" s="60"/>
      <c r="ABL3906" s="60"/>
      <c r="ABM3906" s="60"/>
      <c r="ABN3906" s="60"/>
      <c r="ABO3906" s="60"/>
      <c r="ABP3906" s="60"/>
      <c r="ABQ3906" s="60"/>
      <c r="ABR3906" s="60">
        <v>1.0017337018581101</v>
      </c>
      <c r="ABS3906" s="60"/>
      <c r="ABT3906" s="60"/>
      <c r="ABU3906" s="60"/>
      <c r="ABV3906" s="60"/>
      <c r="ABW3906" s="60"/>
      <c r="ABX3906" s="60"/>
    </row>
    <row r="3907" spans="727:752" x14ac:dyDescent="0.25">
      <c r="AAY3907" s="60"/>
      <c r="AAZ3907" s="60"/>
      <c r="ABA3907" s="60"/>
      <c r="ABB3907" s="60"/>
      <c r="ABC3907" s="60"/>
      <c r="ABD3907" s="60"/>
      <c r="ABE3907" s="60"/>
      <c r="ABF3907" s="60"/>
      <c r="ABG3907" s="60"/>
      <c r="ABH3907" s="60"/>
      <c r="ABI3907" s="60"/>
      <c r="ABJ3907" s="60"/>
      <c r="ABK3907" s="60"/>
      <c r="ABL3907" s="60"/>
      <c r="ABM3907" s="60"/>
      <c r="ABN3907" s="60"/>
      <c r="ABO3907" s="60"/>
      <c r="ABP3907" s="60"/>
      <c r="ABQ3907" s="60"/>
      <c r="ABR3907" s="60">
        <v>1.0017223112872899</v>
      </c>
      <c r="ABS3907" s="60"/>
      <c r="ABT3907" s="60"/>
      <c r="ABU3907" s="60"/>
      <c r="ABV3907" s="60"/>
      <c r="ABW3907" s="60"/>
      <c r="ABX3907" s="60"/>
    </row>
    <row r="3908" spans="727:752" x14ac:dyDescent="0.25">
      <c r="AAY3908" s="60"/>
      <c r="AAZ3908" s="60"/>
      <c r="ABA3908" s="60"/>
      <c r="ABB3908" s="60"/>
      <c r="ABC3908" s="60"/>
      <c r="ABD3908" s="60"/>
      <c r="ABE3908" s="60"/>
      <c r="ABF3908" s="60"/>
      <c r="ABG3908" s="60"/>
      <c r="ABH3908" s="60"/>
      <c r="ABI3908" s="60"/>
      <c r="ABJ3908" s="60"/>
      <c r="ABK3908" s="60"/>
      <c r="ABL3908" s="60"/>
      <c r="ABM3908" s="60"/>
      <c r="ABN3908" s="60"/>
      <c r="ABO3908" s="60"/>
      <c r="ABP3908" s="60"/>
      <c r="ABQ3908" s="60"/>
      <c r="ABR3908" s="60">
        <v>1.00171784016632</v>
      </c>
      <c r="ABS3908" s="60"/>
      <c r="ABT3908" s="60"/>
      <c r="ABU3908" s="60"/>
      <c r="ABV3908" s="60"/>
      <c r="ABW3908" s="60"/>
      <c r="ABX3908" s="60"/>
    </row>
    <row r="3909" spans="727:752" x14ac:dyDescent="0.25">
      <c r="AAY3909" s="60"/>
      <c r="AAZ3909" s="60"/>
      <c r="ABA3909" s="60"/>
      <c r="ABB3909" s="60"/>
      <c r="ABC3909" s="60"/>
      <c r="ABD3909" s="60"/>
      <c r="ABE3909" s="60"/>
      <c r="ABF3909" s="60"/>
      <c r="ABG3909" s="60"/>
      <c r="ABH3909" s="60"/>
      <c r="ABI3909" s="60"/>
      <c r="ABJ3909" s="60"/>
      <c r="ABK3909" s="60"/>
      <c r="ABL3909" s="60"/>
      <c r="ABM3909" s="60"/>
      <c r="ABN3909" s="60"/>
      <c r="ABO3909" s="60"/>
      <c r="ABP3909" s="60"/>
      <c r="ABQ3909" s="60"/>
      <c r="ABR3909" s="60">
        <v>1.00171782718833</v>
      </c>
      <c r="ABS3909" s="60"/>
      <c r="ABT3909" s="60"/>
      <c r="ABU3909" s="60"/>
      <c r="ABV3909" s="60"/>
      <c r="ABW3909" s="60"/>
      <c r="ABX3909" s="60"/>
    </row>
    <row r="3910" spans="727:752" x14ac:dyDescent="0.25">
      <c r="AAY3910" s="60"/>
      <c r="AAZ3910" s="60"/>
      <c r="ABA3910" s="60"/>
      <c r="ABB3910" s="60"/>
      <c r="ABC3910" s="60"/>
      <c r="ABD3910" s="60"/>
      <c r="ABE3910" s="60"/>
      <c r="ABF3910" s="60"/>
      <c r="ABG3910" s="60"/>
      <c r="ABH3910" s="60"/>
      <c r="ABI3910" s="60"/>
      <c r="ABJ3910" s="60"/>
      <c r="ABK3910" s="60"/>
      <c r="ABL3910" s="60"/>
      <c r="ABM3910" s="60"/>
      <c r="ABN3910" s="60"/>
      <c r="ABO3910" s="60"/>
      <c r="ABP3910" s="60"/>
      <c r="ABQ3910" s="60"/>
      <c r="ABR3910" s="60">
        <v>1.0017078689352901</v>
      </c>
      <c r="ABS3910" s="60"/>
      <c r="ABT3910" s="60"/>
      <c r="ABU3910" s="60"/>
      <c r="ABV3910" s="60"/>
      <c r="ABW3910" s="60"/>
      <c r="ABX3910" s="60"/>
    </row>
    <row r="3911" spans="727:752" x14ac:dyDescent="0.25">
      <c r="AAY3911" s="60"/>
      <c r="AAZ3911" s="60"/>
      <c r="ABA3911" s="60"/>
      <c r="ABB3911" s="60"/>
      <c r="ABC3911" s="60"/>
      <c r="ABD3911" s="60"/>
      <c r="ABE3911" s="60"/>
      <c r="ABF3911" s="60"/>
      <c r="ABG3911" s="60"/>
      <c r="ABH3911" s="60"/>
      <c r="ABI3911" s="60"/>
      <c r="ABJ3911" s="60"/>
      <c r="ABK3911" s="60"/>
      <c r="ABL3911" s="60"/>
      <c r="ABM3911" s="60"/>
      <c r="ABN3911" s="60"/>
      <c r="ABO3911" s="60"/>
      <c r="ABP3911" s="60"/>
      <c r="ABQ3911" s="60"/>
      <c r="ABR3911" s="60">
        <v>1.0017073890036099</v>
      </c>
      <c r="ABS3911" s="60"/>
      <c r="ABT3911" s="60"/>
      <c r="ABU3911" s="60"/>
      <c r="ABV3911" s="60"/>
      <c r="ABW3911" s="60"/>
      <c r="ABX3911" s="60"/>
    </row>
    <row r="3912" spans="727:752" x14ac:dyDescent="0.25">
      <c r="AAY3912" s="60"/>
      <c r="AAZ3912" s="60"/>
      <c r="ABA3912" s="60"/>
      <c r="ABB3912" s="60"/>
      <c r="ABC3912" s="60"/>
      <c r="ABD3912" s="60"/>
      <c r="ABE3912" s="60"/>
      <c r="ABF3912" s="60"/>
      <c r="ABG3912" s="60"/>
      <c r="ABH3912" s="60"/>
      <c r="ABI3912" s="60"/>
      <c r="ABJ3912" s="60"/>
      <c r="ABK3912" s="60"/>
      <c r="ABL3912" s="60"/>
      <c r="ABM3912" s="60"/>
      <c r="ABN3912" s="60"/>
      <c r="ABO3912" s="60"/>
      <c r="ABP3912" s="60"/>
      <c r="ABQ3912" s="60"/>
      <c r="ABR3912" s="60">
        <v>1.0017063392276799</v>
      </c>
      <c r="ABS3912" s="60"/>
      <c r="ABT3912" s="60"/>
      <c r="ABU3912" s="60"/>
      <c r="ABV3912" s="60"/>
      <c r="ABW3912" s="60"/>
      <c r="ABX3912" s="60"/>
    </row>
    <row r="3913" spans="727:752" x14ac:dyDescent="0.25">
      <c r="AAY3913" s="60"/>
      <c r="AAZ3913" s="60"/>
      <c r="ABA3913" s="60"/>
      <c r="ABB3913" s="60"/>
      <c r="ABC3913" s="60"/>
      <c r="ABD3913" s="60"/>
      <c r="ABE3913" s="60"/>
      <c r="ABF3913" s="60"/>
      <c r="ABG3913" s="60"/>
      <c r="ABH3913" s="60"/>
      <c r="ABI3913" s="60"/>
      <c r="ABJ3913" s="60"/>
      <c r="ABK3913" s="60"/>
      <c r="ABL3913" s="60"/>
      <c r="ABM3913" s="60"/>
      <c r="ABN3913" s="60"/>
      <c r="ABO3913" s="60"/>
      <c r="ABP3913" s="60"/>
      <c r="ABQ3913" s="60"/>
      <c r="ABR3913" s="60">
        <v>1.0017016940094301</v>
      </c>
      <c r="ABS3913" s="60"/>
      <c r="ABT3913" s="60"/>
      <c r="ABU3913" s="60"/>
      <c r="ABV3913" s="60"/>
      <c r="ABW3913" s="60"/>
      <c r="ABX3913" s="60"/>
    </row>
    <row r="3914" spans="727:752" x14ac:dyDescent="0.25">
      <c r="AAY3914" s="60"/>
      <c r="AAZ3914" s="60"/>
      <c r="ABA3914" s="60"/>
      <c r="ABB3914" s="60"/>
      <c r="ABC3914" s="60"/>
      <c r="ABD3914" s="60"/>
      <c r="ABE3914" s="60"/>
      <c r="ABF3914" s="60"/>
      <c r="ABG3914" s="60"/>
      <c r="ABH3914" s="60"/>
      <c r="ABI3914" s="60"/>
      <c r="ABJ3914" s="60"/>
      <c r="ABK3914" s="60"/>
      <c r="ABL3914" s="60"/>
      <c r="ABM3914" s="60"/>
      <c r="ABN3914" s="60"/>
      <c r="ABO3914" s="60"/>
      <c r="ABP3914" s="60"/>
      <c r="ABQ3914" s="60"/>
      <c r="ABR3914" s="60">
        <v>1.0017013090698199</v>
      </c>
      <c r="ABS3914" s="60"/>
      <c r="ABT3914" s="60"/>
      <c r="ABU3914" s="60"/>
      <c r="ABV3914" s="60"/>
      <c r="ABW3914" s="60"/>
      <c r="ABX3914" s="60"/>
    </row>
    <row r="3915" spans="727:752" x14ac:dyDescent="0.25">
      <c r="AAY3915" s="60"/>
      <c r="AAZ3915" s="60"/>
      <c r="ABA3915" s="60"/>
      <c r="ABB3915" s="60"/>
      <c r="ABC3915" s="60"/>
      <c r="ABD3915" s="60"/>
      <c r="ABE3915" s="60"/>
      <c r="ABF3915" s="60"/>
      <c r="ABG3915" s="60"/>
      <c r="ABH3915" s="60"/>
      <c r="ABI3915" s="60"/>
      <c r="ABJ3915" s="60"/>
      <c r="ABK3915" s="60"/>
      <c r="ABL3915" s="60"/>
      <c r="ABM3915" s="60"/>
      <c r="ABN3915" s="60"/>
      <c r="ABO3915" s="60"/>
      <c r="ABP3915" s="60"/>
      <c r="ABQ3915" s="60"/>
      <c r="ABR3915" s="60">
        <v>1.0017001202081901</v>
      </c>
      <c r="ABS3915" s="60"/>
      <c r="ABT3915" s="60"/>
      <c r="ABU3915" s="60"/>
      <c r="ABV3915" s="60"/>
      <c r="ABW3915" s="60"/>
      <c r="ABX3915" s="60"/>
    </row>
    <row r="3916" spans="727:752" x14ac:dyDescent="0.25">
      <c r="AAY3916" s="60"/>
      <c r="AAZ3916" s="60"/>
      <c r="ABA3916" s="60"/>
      <c r="ABB3916" s="60"/>
      <c r="ABC3916" s="60"/>
      <c r="ABD3916" s="60"/>
      <c r="ABE3916" s="60"/>
      <c r="ABF3916" s="60"/>
      <c r="ABG3916" s="60"/>
      <c r="ABH3916" s="60"/>
      <c r="ABI3916" s="60"/>
      <c r="ABJ3916" s="60"/>
      <c r="ABK3916" s="60"/>
      <c r="ABL3916" s="60"/>
      <c r="ABM3916" s="60"/>
      <c r="ABN3916" s="60"/>
      <c r="ABO3916" s="60"/>
      <c r="ABP3916" s="60"/>
      <c r="ABQ3916" s="60"/>
      <c r="ABR3916" s="60">
        <v>1.0016999473730901</v>
      </c>
      <c r="ABS3916" s="60"/>
      <c r="ABT3916" s="60"/>
      <c r="ABU3916" s="60"/>
      <c r="ABV3916" s="60"/>
      <c r="ABW3916" s="60"/>
      <c r="ABX3916" s="60"/>
    </row>
    <row r="3917" spans="727:752" x14ac:dyDescent="0.25">
      <c r="AAY3917" s="60"/>
      <c r="AAZ3917" s="60"/>
      <c r="ABA3917" s="60"/>
      <c r="ABB3917" s="60"/>
      <c r="ABC3917" s="60"/>
      <c r="ABD3917" s="60"/>
      <c r="ABE3917" s="60"/>
      <c r="ABF3917" s="60"/>
      <c r="ABG3917" s="60"/>
      <c r="ABH3917" s="60"/>
      <c r="ABI3917" s="60"/>
      <c r="ABJ3917" s="60"/>
      <c r="ABK3917" s="60"/>
      <c r="ABL3917" s="60"/>
      <c r="ABM3917" s="60"/>
      <c r="ABN3917" s="60"/>
      <c r="ABO3917" s="60"/>
      <c r="ABP3917" s="60"/>
      <c r="ABQ3917" s="60"/>
      <c r="ABR3917" s="60">
        <v>1.0016993376717001</v>
      </c>
      <c r="ABS3917" s="60"/>
      <c r="ABT3917" s="60"/>
      <c r="ABU3917" s="60"/>
      <c r="ABV3917" s="60"/>
      <c r="ABW3917" s="60"/>
      <c r="ABX3917" s="60"/>
    </row>
    <row r="3918" spans="727:752" x14ac:dyDescent="0.25">
      <c r="AAY3918" s="60"/>
      <c r="AAZ3918" s="60"/>
      <c r="ABA3918" s="60"/>
      <c r="ABB3918" s="60"/>
      <c r="ABC3918" s="60"/>
      <c r="ABD3918" s="60"/>
      <c r="ABE3918" s="60"/>
      <c r="ABF3918" s="60"/>
      <c r="ABG3918" s="60"/>
      <c r="ABH3918" s="60"/>
      <c r="ABI3918" s="60"/>
      <c r="ABJ3918" s="60"/>
      <c r="ABK3918" s="60"/>
      <c r="ABL3918" s="60"/>
      <c r="ABM3918" s="60"/>
      <c r="ABN3918" s="60"/>
      <c r="ABO3918" s="60"/>
      <c r="ABP3918" s="60"/>
      <c r="ABQ3918" s="60"/>
      <c r="ABR3918" s="60">
        <v>1.00169556958702</v>
      </c>
      <c r="ABS3918" s="60"/>
      <c r="ABT3918" s="60"/>
      <c r="ABU3918" s="60"/>
      <c r="ABV3918" s="60"/>
      <c r="ABW3918" s="60"/>
      <c r="ABX3918" s="60"/>
    </row>
    <row r="3919" spans="727:752" x14ac:dyDescent="0.25">
      <c r="AAY3919" s="60"/>
      <c r="AAZ3919" s="60"/>
      <c r="ABA3919" s="60"/>
      <c r="ABB3919" s="60"/>
      <c r="ABC3919" s="60"/>
      <c r="ABD3919" s="60"/>
      <c r="ABE3919" s="60"/>
      <c r="ABF3919" s="60"/>
      <c r="ABG3919" s="60"/>
      <c r="ABH3919" s="60"/>
      <c r="ABI3919" s="60"/>
      <c r="ABJ3919" s="60"/>
      <c r="ABK3919" s="60"/>
      <c r="ABL3919" s="60"/>
      <c r="ABM3919" s="60"/>
      <c r="ABN3919" s="60"/>
      <c r="ABO3919" s="60"/>
      <c r="ABP3919" s="60"/>
      <c r="ABQ3919" s="60"/>
      <c r="ABR3919" s="60">
        <v>1.00168894164158</v>
      </c>
      <c r="ABS3919" s="60"/>
      <c r="ABT3919" s="60"/>
      <c r="ABU3919" s="60"/>
      <c r="ABV3919" s="60"/>
      <c r="ABW3919" s="60"/>
      <c r="ABX3919" s="60"/>
    </row>
    <row r="3920" spans="727:752" x14ac:dyDescent="0.25">
      <c r="AAY3920" s="60"/>
      <c r="AAZ3920" s="60"/>
      <c r="ABA3920" s="60"/>
      <c r="ABB3920" s="60"/>
      <c r="ABC3920" s="60"/>
      <c r="ABD3920" s="60"/>
      <c r="ABE3920" s="60"/>
      <c r="ABF3920" s="60"/>
      <c r="ABG3920" s="60"/>
      <c r="ABH3920" s="60"/>
      <c r="ABI3920" s="60"/>
      <c r="ABJ3920" s="60"/>
      <c r="ABK3920" s="60"/>
      <c r="ABL3920" s="60"/>
      <c r="ABM3920" s="60"/>
      <c r="ABN3920" s="60"/>
      <c r="ABO3920" s="60"/>
      <c r="ABP3920" s="60"/>
      <c r="ABQ3920" s="60"/>
      <c r="ABR3920" s="60">
        <v>1.00168867131051</v>
      </c>
      <c r="ABS3920" s="60"/>
      <c r="ABT3920" s="60"/>
      <c r="ABU3920" s="60"/>
      <c r="ABV3920" s="60"/>
      <c r="ABW3920" s="60"/>
      <c r="ABX3920" s="60"/>
    </row>
    <row r="3921" spans="727:752" x14ac:dyDescent="0.25">
      <c r="AAY3921" s="60"/>
      <c r="AAZ3921" s="60"/>
      <c r="ABA3921" s="60"/>
      <c r="ABB3921" s="60"/>
      <c r="ABC3921" s="60"/>
      <c r="ABD3921" s="60"/>
      <c r="ABE3921" s="60"/>
      <c r="ABF3921" s="60"/>
      <c r="ABG3921" s="60"/>
      <c r="ABH3921" s="60"/>
      <c r="ABI3921" s="60"/>
      <c r="ABJ3921" s="60"/>
      <c r="ABK3921" s="60"/>
      <c r="ABL3921" s="60"/>
      <c r="ABM3921" s="60"/>
      <c r="ABN3921" s="60"/>
      <c r="ABO3921" s="60"/>
      <c r="ABP3921" s="60"/>
      <c r="ABQ3921" s="60"/>
      <c r="ABR3921" s="60">
        <v>1.0016883184329901</v>
      </c>
      <c r="ABS3921" s="60"/>
      <c r="ABT3921" s="60"/>
      <c r="ABU3921" s="60"/>
      <c r="ABV3921" s="60"/>
      <c r="ABW3921" s="60"/>
      <c r="ABX3921" s="60"/>
    </row>
    <row r="3922" spans="727:752" x14ac:dyDescent="0.25">
      <c r="AAY3922" s="60"/>
      <c r="AAZ3922" s="60"/>
      <c r="ABA3922" s="60"/>
      <c r="ABB3922" s="60"/>
      <c r="ABC3922" s="60"/>
      <c r="ABD3922" s="60"/>
      <c r="ABE3922" s="60"/>
      <c r="ABF3922" s="60"/>
      <c r="ABG3922" s="60"/>
      <c r="ABH3922" s="60"/>
      <c r="ABI3922" s="60"/>
      <c r="ABJ3922" s="60"/>
      <c r="ABK3922" s="60"/>
      <c r="ABL3922" s="60"/>
      <c r="ABM3922" s="60"/>
      <c r="ABN3922" s="60"/>
      <c r="ABO3922" s="60"/>
      <c r="ABP3922" s="60"/>
      <c r="ABQ3922" s="60"/>
      <c r="ABR3922" s="60">
        <v>1.0016841448656999</v>
      </c>
      <c r="ABS3922" s="60"/>
      <c r="ABT3922" s="60"/>
      <c r="ABU3922" s="60"/>
      <c r="ABV3922" s="60"/>
      <c r="ABW3922" s="60"/>
      <c r="ABX3922" s="60"/>
    </row>
    <row r="3923" spans="727:752" x14ac:dyDescent="0.25">
      <c r="AAY3923" s="60"/>
      <c r="AAZ3923" s="60"/>
      <c r="ABA3923" s="60"/>
      <c r="ABB3923" s="60"/>
      <c r="ABC3923" s="60"/>
      <c r="ABD3923" s="60"/>
      <c r="ABE3923" s="60"/>
      <c r="ABF3923" s="60"/>
      <c r="ABG3923" s="60"/>
      <c r="ABH3923" s="60"/>
      <c r="ABI3923" s="60"/>
      <c r="ABJ3923" s="60"/>
      <c r="ABK3923" s="60"/>
      <c r="ABL3923" s="60"/>
      <c r="ABM3923" s="60"/>
      <c r="ABN3923" s="60"/>
      <c r="ABO3923" s="60"/>
      <c r="ABP3923" s="60"/>
      <c r="ABQ3923" s="60"/>
      <c r="ABR3923" s="60">
        <v>1.00168413608101</v>
      </c>
      <c r="ABS3923" s="60"/>
      <c r="ABT3923" s="60"/>
      <c r="ABU3923" s="60"/>
      <c r="ABV3923" s="60"/>
      <c r="ABW3923" s="60"/>
      <c r="ABX3923" s="60"/>
    </row>
    <row r="3924" spans="727:752" x14ac:dyDescent="0.25">
      <c r="AAY3924" s="60"/>
      <c r="AAZ3924" s="60"/>
      <c r="ABA3924" s="60"/>
      <c r="ABB3924" s="60"/>
      <c r="ABC3924" s="60"/>
      <c r="ABD3924" s="60"/>
      <c r="ABE3924" s="60"/>
      <c r="ABF3924" s="60"/>
      <c r="ABG3924" s="60"/>
      <c r="ABH3924" s="60"/>
      <c r="ABI3924" s="60"/>
      <c r="ABJ3924" s="60"/>
      <c r="ABK3924" s="60"/>
      <c r="ABL3924" s="60"/>
      <c r="ABM3924" s="60"/>
      <c r="ABN3924" s="60"/>
      <c r="ABO3924" s="60"/>
      <c r="ABP3924" s="60"/>
      <c r="ABQ3924" s="60"/>
      <c r="ABR3924" s="60">
        <v>1.00168253353401</v>
      </c>
      <c r="ABS3924" s="60"/>
      <c r="ABT3924" s="60"/>
      <c r="ABU3924" s="60"/>
      <c r="ABV3924" s="60"/>
      <c r="ABW3924" s="60"/>
      <c r="ABX3924" s="60"/>
    </row>
    <row r="3925" spans="727:752" x14ac:dyDescent="0.25">
      <c r="AAY3925" s="60"/>
      <c r="AAZ3925" s="60"/>
      <c r="ABA3925" s="60"/>
      <c r="ABB3925" s="60"/>
      <c r="ABC3925" s="60"/>
      <c r="ABD3925" s="60"/>
      <c r="ABE3925" s="60"/>
      <c r="ABF3925" s="60"/>
      <c r="ABG3925" s="60"/>
      <c r="ABH3925" s="60"/>
      <c r="ABI3925" s="60"/>
      <c r="ABJ3925" s="60"/>
      <c r="ABK3925" s="60"/>
      <c r="ABL3925" s="60"/>
      <c r="ABM3925" s="60"/>
      <c r="ABN3925" s="60"/>
      <c r="ABO3925" s="60"/>
      <c r="ABP3925" s="60"/>
      <c r="ABQ3925" s="60"/>
      <c r="ABR3925" s="60">
        <v>1.0016812909412101</v>
      </c>
      <c r="ABS3925" s="60"/>
      <c r="ABT3925" s="60"/>
      <c r="ABU3925" s="60"/>
      <c r="ABV3925" s="60"/>
      <c r="ABW3925" s="60"/>
      <c r="ABX3925" s="60"/>
    </row>
    <row r="3926" spans="727:752" x14ac:dyDescent="0.25">
      <c r="AAY3926" s="60"/>
      <c r="AAZ3926" s="60"/>
      <c r="ABA3926" s="60"/>
      <c r="ABB3926" s="60"/>
      <c r="ABC3926" s="60"/>
      <c r="ABD3926" s="60"/>
      <c r="ABE3926" s="60"/>
      <c r="ABF3926" s="60"/>
      <c r="ABG3926" s="60"/>
      <c r="ABH3926" s="60"/>
      <c r="ABI3926" s="60"/>
      <c r="ABJ3926" s="60"/>
      <c r="ABK3926" s="60"/>
      <c r="ABL3926" s="60"/>
      <c r="ABM3926" s="60"/>
      <c r="ABN3926" s="60"/>
      <c r="ABO3926" s="60"/>
      <c r="ABP3926" s="60"/>
      <c r="ABQ3926" s="60"/>
      <c r="ABR3926" s="60">
        <v>1.0016796568364501</v>
      </c>
      <c r="ABS3926" s="60"/>
      <c r="ABT3926" s="60"/>
      <c r="ABU3926" s="60"/>
      <c r="ABV3926" s="60"/>
      <c r="ABW3926" s="60"/>
      <c r="ABX3926" s="60"/>
    </row>
    <row r="3927" spans="727:752" x14ac:dyDescent="0.25">
      <c r="AAY3927" s="60"/>
      <c r="AAZ3927" s="60"/>
      <c r="ABA3927" s="60"/>
      <c r="ABB3927" s="60"/>
      <c r="ABC3927" s="60"/>
      <c r="ABD3927" s="60"/>
      <c r="ABE3927" s="60"/>
      <c r="ABF3927" s="60"/>
      <c r="ABG3927" s="60"/>
      <c r="ABH3927" s="60"/>
      <c r="ABI3927" s="60"/>
      <c r="ABJ3927" s="60"/>
      <c r="ABK3927" s="60"/>
      <c r="ABL3927" s="60"/>
      <c r="ABM3927" s="60"/>
      <c r="ABN3927" s="60"/>
      <c r="ABO3927" s="60"/>
      <c r="ABP3927" s="60"/>
      <c r="ABQ3927" s="60"/>
      <c r="ABR3927" s="60">
        <v>1.0016750741218601</v>
      </c>
      <c r="ABS3927" s="60"/>
      <c r="ABT3927" s="60"/>
      <c r="ABU3927" s="60"/>
      <c r="ABV3927" s="60"/>
      <c r="ABW3927" s="60"/>
      <c r="ABX3927" s="60"/>
    </row>
    <row r="3928" spans="727:752" x14ac:dyDescent="0.25">
      <c r="AAY3928" s="60"/>
      <c r="AAZ3928" s="60"/>
      <c r="ABA3928" s="60"/>
      <c r="ABB3928" s="60"/>
      <c r="ABC3928" s="60"/>
      <c r="ABD3928" s="60"/>
      <c r="ABE3928" s="60"/>
      <c r="ABF3928" s="60"/>
      <c r="ABG3928" s="60"/>
      <c r="ABH3928" s="60"/>
      <c r="ABI3928" s="60"/>
      <c r="ABJ3928" s="60"/>
      <c r="ABK3928" s="60"/>
      <c r="ABL3928" s="60"/>
      <c r="ABM3928" s="60"/>
      <c r="ABN3928" s="60"/>
      <c r="ABO3928" s="60"/>
      <c r="ABP3928" s="60"/>
      <c r="ABQ3928" s="60"/>
      <c r="ABR3928" s="60">
        <v>1.00167261184742</v>
      </c>
      <c r="ABS3928" s="60"/>
      <c r="ABT3928" s="60"/>
      <c r="ABU3928" s="60"/>
      <c r="ABV3928" s="60"/>
      <c r="ABW3928" s="60"/>
      <c r="ABX3928" s="60"/>
    </row>
    <row r="3929" spans="727:752" x14ac:dyDescent="0.25">
      <c r="AAY3929" s="60"/>
      <c r="AAZ3929" s="60"/>
      <c r="ABA3929" s="60"/>
      <c r="ABB3929" s="60"/>
      <c r="ABC3929" s="60"/>
      <c r="ABD3929" s="60"/>
      <c r="ABE3929" s="60"/>
      <c r="ABF3929" s="60"/>
      <c r="ABG3929" s="60"/>
      <c r="ABH3929" s="60"/>
      <c r="ABI3929" s="60"/>
      <c r="ABJ3929" s="60"/>
      <c r="ABK3929" s="60"/>
      <c r="ABL3929" s="60"/>
      <c r="ABM3929" s="60"/>
      <c r="ABN3929" s="60"/>
      <c r="ABO3929" s="60"/>
      <c r="ABP3929" s="60"/>
      <c r="ABQ3929" s="60"/>
      <c r="ABR3929" s="60">
        <v>1.00167226747813</v>
      </c>
      <c r="ABS3929" s="60"/>
      <c r="ABT3929" s="60"/>
      <c r="ABU3929" s="60"/>
      <c r="ABV3929" s="60"/>
      <c r="ABW3929" s="60"/>
      <c r="ABX3929" s="60"/>
    </row>
    <row r="3930" spans="727:752" x14ac:dyDescent="0.25">
      <c r="AAY3930" s="60"/>
      <c r="AAZ3930" s="60"/>
      <c r="ABA3930" s="60"/>
      <c r="ABB3930" s="60"/>
      <c r="ABC3930" s="60"/>
      <c r="ABD3930" s="60"/>
      <c r="ABE3930" s="60"/>
      <c r="ABF3930" s="60"/>
      <c r="ABG3930" s="60"/>
      <c r="ABH3930" s="60"/>
      <c r="ABI3930" s="60"/>
      <c r="ABJ3930" s="60"/>
      <c r="ABK3930" s="60"/>
      <c r="ABL3930" s="60"/>
      <c r="ABM3930" s="60"/>
      <c r="ABN3930" s="60"/>
      <c r="ABO3930" s="60"/>
      <c r="ABP3930" s="60"/>
      <c r="ABQ3930" s="60"/>
      <c r="ABR3930" s="60">
        <v>1.00167188694258</v>
      </c>
      <c r="ABS3930" s="60"/>
      <c r="ABT3930" s="60"/>
      <c r="ABU3930" s="60"/>
      <c r="ABV3930" s="60"/>
      <c r="ABW3930" s="60"/>
      <c r="ABX3930" s="60"/>
    </row>
    <row r="3931" spans="727:752" x14ac:dyDescent="0.25">
      <c r="AAY3931" s="60"/>
      <c r="AAZ3931" s="60"/>
      <c r="ABA3931" s="60"/>
      <c r="ABB3931" s="60"/>
      <c r="ABC3931" s="60"/>
      <c r="ABD3931" s="60"/>
      <c r="ABE3931" s="60"/>
      <c r="ABF3931" s="60"/>
      <c r="ABG3931" s="60"/>
      <c r="ABH3931" s="60"/>
      <c r="ABI3931" s="60"/>
      <c r="ABJ3931" s="60"/>
      <c r="ABK3931" s="60"/>
      <c r="ABL3931" s="60"/>
      <c r="ABM3931" s="60"/>
      <c r="ABN3931" s="60"/>
      <c r="ABO3931" s="60"/>
      <c r="ABP3931" s="60"/>
      <c r="ABQ3931" s="60"/>
      <c r="ABR3931" s="60">
        <v>1.00167180208155</v>
      </c>
      <c r="ABS3931" s="60"/>
      <c r="ABT3931" s="60"/>
      <c r="ABU3931" s="60"/>
      <c r="ABV3931" s="60"/>
      <c r="ABW3931" s="60"/>
      <c r="ABX3931" s="60"/>
    </row>
    <row r="3932" spans="727:752" x14ac:dyDescent="0.25">
      <c r="AAY3932" s="60"/>
      <c r="AAZ3932" s="60"/>
      <c r="ABA3932" s="60"/>
      <c r="ABB3932" s="60"/>
      <c r="ABC3932" s="60"/>
      <c r="ABD3932" s="60"/>
      <c r="ABE3932" s="60"/>
      <c r="ABF3932" s="60"/>
      <c r="ABG3932" s="60"/>
      <c r="ABH3932" s="60"/>
      <c r="ABI3932" s="60"/>
      <c r="ABJ3932" s="60"/>
      <c r="ABK3932" s="60"/>
      <c r="ABL3932" s="60"/>
      <c r="ABM3932" s="60"/>
      <c r="ABN3932" s="60"/>
      <c r="ABO3932" s="60"/>
      <c r="ABP3932" s="60"/>
      <c r="ABQ3932" s="60"/>
      <c r="ABR3932" s="60">
        <v>1.0016646396909401</v>
      </c>
      <c r="ABS3932" s="60"/>
      <c r="ABT3932" s="60"/>
      <c r="ABU3932" s="60"/>
      <c r="ABV3932" s="60"/>
      <c r="ABW3932" s="60"/>
      <c r="ABX3932" s="60"/>
    </row>
    <row r="3933" spans="727:752" x14ac:dyDescent="0.25">
      <c r="AAY3933" s="60"/>
      <c r="AAZ3933" s="60"/>
      <c r="ABA3933" s="60"/>
      <c r="ABB3933" s="60"/>
      <c r="ABC3933" s="60"/>
      <c r="ABD3933" s="60"/>
      <c r="ABE3933" s="60"/>
      <c r="ABF3933" s="60"/>
      <c r="ABG3933" s="60"/>
      <c r="ABH3933" s="60"/>
      <c r="ABI3933" s="60"/>
      <c r="ABJ3933" s="60"/>
      <c r="ABK3933" s="60"/>
      <c r="ABL3933" s="60"/>
      <c r="ABM3933" s="60"/>
      <c r="ABN3933" s="60"/>
      <c r="ABO3933" s="60"/>
      <c r="ABP3933" s="60"/>
      <c r="ABQ3933" s="60"/>
      <c r="ABR3933" s="60">
        <v>1.0016601268535099</v>
      </c>
      <c r="ABS3933" s="60"/>
      <c r="ABT3933" s="60"/>
      <c r="ABU3933" s="60"/>
      <c r="ABV3933" s="60"/>
      <c r="ABW3933" s="60"/>
      <c r="ABX3933" s="60"/>
    </row>
    <row r="3934" spans="727:752" x14ac:dyDescent="0.25">
      <c r="AAY3934" s="60"/>
      <c r="AAZ3934" s="60"/>
      <c r="ABA3934" s="60"/>
      <c r="ABB3934" s="60"/>
      <c r="ABC3934" s="60"/>
      <c r="ABD3934" s="60"/>
      <c r="ABE3934" s="60"/>
      <c r="ABF3934" s="60"/>
      <c r="ABG3934" s="60"/>
      <c r="ABH3934" s="60"/>
      <c r="ABI3934" s="60"/>
      <c r="ABJ3934" s="60"/>
      <c r="ABK3934" s="60"/>
      <c r="ABL3934" s="60"/>
      <c r="ABM3934" s="60"/>
      <c r="ABN3934" s="60"/>
      <c r="ABO3934" s="60"/>
      <c r="ABP3934" s="60"/>
      <c r="ABQ3934" s="60"/>
      <c r="ABR3934" s="60">
        <v>1.0016588624838301</v>
      </c>
      <c r="ABS3934" s="60"/>
      <c r="ABT3934" s="60"/>
      <c r="ABU3934" s="60"/>
      <c r="ABV3934" s="60"/>
      <c r="ABW3934" s="60"/>
      <c r="ABX3934" s="60"/>
    </row>
    <row r="3935" spans="727:752" x14ac:dyDescent="0.25">
      <c r="AAY3935" s="60"/>
      <c r="AAZ3935" s="60"/>
      <c r="ABA3935" s="60"/>
      <c r="ABB3935" s="60"/>
      <c r="ABC3935" s="60"/>
      <c r="ABD3935" s="60"/>
      <c r="ABE3935" s="60"/>
      <c r="ABF3935" s="60"/>
      <c r="ABG3935" s="60"/>
      <c r="ABH3935" s="60"/>
      <c r="ABI3935" s="60"/>
      <c r="ABJ3935" s="60"/>
      <c r="ABK3935" s="60"/>
      <c r="ABL3935" s="60"/>
      <c r="ABM3935" s="60"/>
      <c r="ABN3935" s="60"/>
      <c r="ABO3935" s="60"/>
      <c r="ABP3935" s="60"/>
      <c r="ABQ3935" s="60"/>
      <c r="ABR3935" s="60">
        <v>1.0016562037526999</v>
      </c>
      <c r="ABS3935" s="60"/>
      <c r="ABT3935" s="60"/>
      <c r="ABU3935" s="60"/>
      <c r="ABV3935" s="60"/>
      <c r="ABW3935" s="60"/>
      <c r="ABX3935" s="60"/>
    </row>
    <row r="3936" spans="727:752" x14ac:dyDescent="0.25">
      <c r="AAY3936" s="60"/>
      <c r="AAZ3936" s="60"/>
      <c r="ABA3936" s="60"/>
      <c r="ABB3936" s="60"/>
      <c r="ABC3936" s="60"/>
      <c r="ABD3936" s="60"/>
      <c r="ABE3936" s="60"/>
      <c r="ABF3936" s="60"/>
      <c r="ABG3936" s="60"/>
      <c r="ABH3936" s="60"/>
      <c r="ABI3936" s="60"/>
      <c r="ABJ3936" s="60"/>
      <c r="ABK3936" s="60"/>
      <c r="ABL3936" s="60"/>
      <c r="ABM3936" s="60"/>
      <c r="ABN3936" s="60"/>
      <c r="ABO3936" s="60"/>
      <c r="ABP3936" s="60"/>
      <c r="ABQ3936" s="60"/>
      <c r="ABR3936" s="60">
        <v>1.0016556398633101</v>
      </c>
      <c r="ABS3936" s="60"/>
      <c r="ABT3936" s="60"/>
      <c r="ABU3936" s="60"/>
      <c r="ABV3936" s="60"/>
      <c r="ABW3936" s="60"/>
      <c r="ABX3936" s="60"/>
    </row>
    <row r="3937" spans="727:752" x14ac:dyDescent="0.25">
      <c r="AAY3937" s="60"/>
      <c r="AAZ3937" s="60"/>
      <c r="ABA3937" s="60"/>
      <c r="ABB3937" s="60"/>
      <c r="ABC3937" s="60"/>
      <c r="ABD3937" s="60"/>
      <c r="ABE3937" s="60"/>
      <c r="ABF3937" s="60"/>
      <c r="ABG3937" s="60"/>
      <c r="ABH3937" s="60"/>
      <c r="ABI3937" s="60"/>
      <c r="ABJ3937" s="60"/>
      <c r="ABK3937" s="60"/>
      <c r="ABL3937" s="60"/>
      <c r="ABM3937" s="60"/>
      <c r="ABN3937" s="60"/>
      <c r="ABO3937" s="60"/>
      <c r="ABP3937" s="60"/>
      <c r="ABQ3937" s="60"/>
      <c r="ABR3937" s="60">
        <v>1.0016549000547701</v>
      </c>
      <c r="ABS3937" s="60"/>
      <c r="ABT3937" s="60"/>
      <c r="ABU3937" s="60"/>
      <c r="ABV3937" s="60"/>
      <c r="ABW3937" s="60"/>
      <c r="ABX3937" s="60"/>
    </row>
    <row r="3938" spans="727:752" x14ac:dyDescent="0.25">
      <c r="AAY3938" s="60"/>
      <c r="AAZ3938" s="60"/>
      <c r="ABA3938" s="60"/>
      <c r="ABB3938" s="60"/>
      <c r="ABC3938" s="60"/>
      <c r="ABD3938" s="60"/>
      <c r="ABE3938" s="60"/>
      <c r="ABF3938" s="60"/>
      <c r="ABG3938" s="60"/>
      <c r="ABH3938" s="60"/>
      <c r="ABI3938" s="60"/>
      <c r="ABJ3938" s="60"/>
      <c r="ABK3938" s="60"/>
      <c r="ABL3938" s="60"/>
      <c r="ABM3938" s="60"/>
      <c r="ABN3938" s="60"/>
      <c r="ABO3938" s="60"/>
      <c r="ABP3938" s="60"/>
      <c r="ABQ3938" s="60"/>
      <c r="ABR3938" s="60">
        <v>1.0016536322490099</v>
      </c>
      <c r="ABS3938" s="60"/>
      <c r="ABT3938" s="60"/>
      <c r="ABU3938" s="60"/>
      <c r="ABV3938" s="60"/>
      <c r="ABW3938" s="60"/>
      <c r="ABX3938" s="60"/>
    </row>
    <row r="3939" spans="727:752" x14ac:dyDescent="0.25">
      <c r="AAY3939" s="60"/>
      <c r="AAZ3939" s="60"/>
      <c r="ABA3939" s="60"/>
      <c r="ABB3939" s="60"/>
      <c r="ABC3939" s="60"/>
      <c r="ABD3939" s="60"/>
      <c r="ABE3939" s="60"/>
      <c r="ABF3939" s="60"/>
      <c r="ABG3939" s="60"/>
      <c r="ABH3939" s="60"/>
      <c r="ABI3939" s="60"/>
      <c r="ABJ3939" s="60"/>
      <c r="ABK3939" s="60"/>
      <c r="ABL3939" s="60"/>
      <c r="ABM3939" s="60"/>
      <c r="ABN3939" s="60"/>
      <c r="ABO3939" s="60"/>
      <c r="ABP3939" s="60"/>
      <c r="ABQ3939" s="60"/>
      <c r="ABR3939" s="60">
        <v>1.0016383267701101</v>
      </c>
      <c r="ABS3939" s="60"/>
      <c r="ABT3939" s="60"/>
      <c r="ABU3939" s="60"/>
      <c r="ABV3939" s="60"/>
      <c r="ABW3939" s="60"/>
      <c r="ABX3939" s="60"/>
    </row>
    <row r="3940" spans="727:752" x14ac:dyDescent="0.25">
      <c r="AAY3940" s="60"/>
      <c r="AAZ3940" s="60"/>
      <c r="ABA3940" s="60"/>
      <c r="ABB3940" s="60"/>
      <c r="ABC3940" s="60"/>
      <c r="ABD3940" s="60"/>
      <c r="ABE3940" s="60"/>
      <c r="ABF3940" s="60"/>
      <c r="ABG3940" s="60"/>
      <c r="ABH3940" s="60"/>
      <c r="ABI3940" s="60"/>
      <c r="ABJ3940" s="60"/>
      <c r="ABK3940" s="60"/>
      <c r="ABL3940" s="60"/>
      <c r="ABM3940" s="60"/>
      <c r="ABN3940" s="60"/>
      <c r="ABO3940" s="60"/>
      <c r="ABP3940" s="60"/>
      <c r="ABQ3940" s="60"/>
      <c r="ABR3940" s="60">
        <v>1.0016362733753901</v>
      </c>
      <c r="ABS3940" s="60"/>
      <c r="ABT3940" s="60"/>
      <c r="ABU3940" s="60"/>
      <c r="ABV3940" s="60"/>
      <c r="ABW3940" s="60"/>
      <c r="ABX3940" s="60"/>
    </row>
    <row r="3941" spans="727:752" x14ac:dyDescent="0.25">
      <c r="AAY3941" s="60"/>
      <c r="AAZ3941" s="60"/>
      <c r="ABA3941" s="60"/>
      <c r="ABB3941" s="60"/>
      <c r="ABC3941" s="60"/>
      <c r="ABD3941" s="60"/>
      <c r="ABE3941" s="60"/>
      <c r="ABF3941" s="60"/>
      <c r="ABG3941" s="60"/>
      <c r="ABH3941" s="60"/>
      <c r="ABI3941" s="60"/>
      <c r="ABJ3941" s="60"/>
      <c r="ABK3941" s="60"/>
      <c r="ABL3941" s="60"/>
      <c r="ABM3941" s="60"/>
      <c r="ABN3941" s="60"/>
      <c r="ABO3941" s="60"/>
      <c r="ABP3941" s="60"/>
      <c r="ABQ3941" s="60"/>
      <c r="ABR3941" s="60">
        <v>1.00163145872212</v>
      </c>
      <c r="ABS3941" s="60"/>
      <c r="ABT3941" s="60"/>
      <c r="ABU3941" s="60"/>
      <c r="ABV3941" s="60"/>
      <c r="ABW3941" s="60"/>
      <c r="ABX3941" s="60"/>
    </row>
    <row r="3942" spans="727:752" x14ac:dyDescent="0.25">
      <c r="AAY3942" s="60"/>
      <c r="AAZ3942" s="60"/>
      <c r="ABA3942" s="60"/>
      <c r="ABB3942" s="60"/>
      <c r="ABC3942" s="60"/>
      <c r="ABD3942" s="60"/>
      <c r="ABE3942" s="60"/>
      <c r="ABF3942" s="60"/>
      <c r="ABG3942" s="60"/>
      <c r="ABH3942" s="60"/>
      <c r="ABI3942" s="60"/>
      <c r="ABJ3942" s="60"/>
      <c r="ABK3942" s="60"/>
      <c r="ABL3942" s="60"/>
      <c r="ABM3942" s="60"/>
      <c r="ABN3942" s="60"/>
      <c r="ABO3942" s="60"/>
      <c r="ABP3942" s="60"/>
      <c r="ABQ3942" s="60"/>
      <c r="ABR3942" s="60">
        <v>1.00163025330371</v>
      </c>
      <c r="ABS3942" s="60"/>
      <c r="ABT3942" s="60"/>
      <c r="ABU3942" s="60"/>
      <c r="ABV3942" s="60"/>
      <c r="ABW3942" s="60"/>
      <c r="ABX3942" s="60"/>
    </row>
    <row r="3943" spans="727:752" x14ac:dyDescent="0.25">
      <c r="AAY3943" s="60"/>
      <c r="AAZ3943" s="60"/>
      <c r="ABA3943" s="60"/>
      <c r="ABB3943" s="60"/>
      <c r="ABC3943" s="60"/>
      <c r="ABD3943" s="60"/>
      <c r="ABE3943" s="60"/>
      <c r="ABF3943" s="60"/>
      <c r="ABG3943" s="60"/>
      <c r="ABH3943" s="60"/>
      <c r="ABI3943" s="60"/>
      <c r="ABJ3943" s="60"/>
      <c r="ABK3943" s="60"/>
      <c r="ABL3943" s="60"/>
      <c r="ABM3943" s="60"/>
      <c r="ABN3943" s="60"/>
      <c r="ABO3943" s="60"/>
      <c r="ABP3943" s="60"/>
      <c r="ABQ3943" s="60"/>
      <c r="ABR3943" s="60">
        <v>1.0016293138540899</v>
      </c>
      <c r="ABS3943" s="60"/>
      <c r="ABT3943" s="60"/>
      <c r="ABU3943" s="60"/>
      <c r="ABV3943" s="60"/>
      <c r="ABW3943" s="60"/>
      <c r="ABX3943" s="60"/>
    </row>
    <row r="3944" spans="727:752" x14ac:dyDescent="0.25">
      <c r="AAY3944" s="60"/>
      <c r="AAZ3944" s="60"/>
      <c r="ABA3944" s="60"/>
      <c r="ABB3944" s="60"/>
      <c r="ABC3944" s="60"/>
      <c r="ABD3944" s="60"/>
      <c r="ABE3944" s="60"/>
      <c r="ABF3944" s="60"/>
      <c r="ABG3944" s="60"/>
      <c r="ABH3944" s="60"/>
      <c r="ABI3944" s="60"/>
      <c r="ABJ3944" s="60"/>
      <c r="ABK3944" s="60"/>
      <c r="ABL3944" s="60"/>
      <c r="ABM3944" s="60"/>
      <c r="ABN3944" s="60"/>
      <c r="ABO3944" s="60"/>
      <c r="ABP3944" s="60"/>
      <c r="ABQ3944" s="60"/>
      <c r="ABR3944" s="60">
        <v>1.0016286531276</v>
      </c>
      <c r="ABS3944" s="60"/>
      <c r="ABT3944" s="60"/>
      <c r="ABU3944" s="60"/>
      <c r="ABV3944" s="60"/>
      <c r="ABW3944" s="60"/>
      <c r="ABX3944" s="60"/>
    </row>
    <row r="3945" spans="727:752" x14ac:dyDescent="0.25">
      <c r="AAY3945" s="60"/>
      <c r="AAZ3945" s="60"/>
      <c r="ABA3945" s="60"/>
      <c r="ABB3945" s="60"/>
      <c r="ABC3945" s="60"/>
      <c r="ABD3945" s="60"/>
      <c r="ABE3945" s="60"/>
      <c r="ABF3945" s="60"/>
      <c r="ABG3945" s="60"/>
      <c r="ABH3945" s="60"/>
      <c r="ABI3945" s="60"/>
      <c r="ABJ3945" s="60"/>
      <c r="ABK3945" s="60"/>
      <c r="ABL3945" s="60"/>
      <c r="ABM3945" s="60"/>
      <c r="ABN3945" s="60"/>
      <c r="ABO3945" s="60"/>
      <c r="ABP3945" s="60"/>
      <c r="ABQ3945" s="60"/>
      <c r="ABR3945" s="60">
        <v>1.00162809534009</v>
      </c>
      <c r="ABS3945" s="60"/>
      <c r="ABT3945" s="60"/>
      <c r="ABU3945" s="60"/>
      <c r="ABV3945" s="60"/>
      <c r="ABW3945" s="60"/>
      <c r="ABX3945" s="60"/>
    </row>
    <row r="3946" spans="727:752" x14ac:dyDescent="0.25">
      <c r="AAY3946" s="60"/>
      <c r="AAZ3946" s="60"/>
      <c r="ABA3946" s="60"/>
      <c r="ABB3946" s="60"/>
      <c r="ABC3946" s="60"/>
      <c r="ABD3946" s="60"/>
      <c r="ABE3946" s="60"/>
      <c r="ABF3946" s="60"/>
      <c r="ABG3946" s="60"/>
      <c r="ABH3946" s="60"/>
      <c r="ABI3946" s="60"/>
      <c r="ABJ3946" s="60"/>
      <c r="ABK3946" s="60"/>
      <c r="ABL3946" s="60"/>
      <c r="ABM3946" s="60"/>
      <c r="ABN3946" s="60"/>
      <c r="ABO3946" s="60"/>
      <c r="ABP3946" s="60"/>
      <c r="ABQ3946" s="60"/>
      <c r="ABR3946" s="60">
        <v>1.0016277692329101</v>
      </c>
      <c r="ABS3946" s="60"/>
      <c r="ABT3946" s="60"/>
      <c r="ABU3946" s="60"/>
      <c r="ABV3946" s="60"/>
      <c r="ABW3946" s="60"/>
      <c r="ABX3946" s="60"/>
    </row>
    <row r="3947" spans="727:752" x14ac:dyDescent="0.25">
      <c r="AAY3947" s="60"/>
      <c r="AAZ3947" s="60"/>
      <c r="ABA3947" s="60"/>
      <c r="ABB3947" s="60"/>
      <c r="ABC3947" s="60"/>
      <c r="ABD3947" s="60"/>
      <c r="ABE3947" s="60"/>
      <c r="ABF3947" s="60"/>
      <c r="ABG3947" s="60"/>
      <c r="ABH3947" s="60"/>
      <c r="ABI3947" s="60"/>
      <c r="ABJ3947" s="60"/>
      <c r="ABK3947" s="60"/>
      <c r="ABL3947" s="60"/>
      <c r="ABM3947" s="60"/>
      <c r="ABN3947" s="60"/>
      <c r="ABO3947" s="60"/>
      <c r="ABP3947" s="60"/>
      <c r="ABQ3947" s="60"/>
      <c r="ABR3947" s="60">
        <v>1.00162516230785</v>
      </c>
      <c r="ABS3947" s="60"/>
      <c r="ABT3947" s="60"/>
      <c r="ABU3947" s="60"/>
      <c r="ABV3947" s="60"/>
      <c r="ABW3947" s="60"/>
      <c r="ABX3947" s="60"/>
    </row>
    <row r="3948" spans="727:752" x14ac:dyDescent="0.25">
      <c r="AAY3948" s="60"/>
      <c r="AAZ3948" s="60"/>
      <c r="ABA3948" s="60"/>
      <c r="ABB3948" s="60"/>
      <c r="ABC3948" s="60"/>
      <c r="ABD3948" s="60"/>
      <c r="ABE3948" s="60"/>
      <c r="ABF3948" s="60"/>
      <c r="ABG3948" s="60"/>
      <c r="ABH3948" s="60"/>
      <c r="ABI3948" s="60"/>
      <c r="ABJ3948" s="60"/>
      <c r="ABK3948" s="60"/>
      <c r="ABL3948" s="60"/>
      <c r="ABM3948" s="60"/>
      <c r="ABN3948" s="60"/>
      <c r="ABO3948" s="60"/>
      <c r="ABP3948" s="60"/>
      <c r="ABQ3948" s="60"/>
      <c r="ABR3948" s="60">
        <v>1.0016241328734701</v>
      </c>
      <c r="ABS3948" s="60"/>
      <c r="ABT3948" s="60"/>
      <c r="ABU3948" s="60"/>
      <c r="ABV3948" s="60"/>
      <c r="ABW3948" s="60"/>
      <c r="ABX3948" s="60"/>
    </row>
    <row r="3949" spans="727:752" x14ac:dyDescent="0.25">
      <c r="AAY3949" s="60"/>
      <c r="AAZ3949" s="60"/>
      <c r="ABA3949" s="60"/>
      <c r="ABB3949" s="60"/>
      <c r="ABC3949" s="60"/>
      <c r="ABD3949" s="60"/>
      <c r="ABE3949" s="60"/>
      <c r="ABF3949" s="60"/>
      <c r="ABG3949" s="60"/>
      <c r="ABH3949" s="60"/>
      <c r="ABI3949" s="60"/>
      <c r="ABJ3949" s="60"/>
      <c r="ABK3949" s="60"/>
      <c r="ABL3949" s="60"/>
      <c r="ABM3949" s="60"/>
      <c r="ABN3949" s="60"/>
      <c r="ABO3949" s="60"/>
      <c r="ABP3949" s="60"/>
      <c r="ABQ3949" s="60"/>
      <c r="ABR3949" s="60">
        <v>1.0016232853657601</v>
      </c>
      <c r="ABS3949" s="60"/>
      <c r="ABT3949" s="60"/>
      <c r="ABU3949" s="60"/>
      <c r="ABV3949" s="60"/>
      <c r="ABW3949" s="60"/>
      <c r="ABX3949" s="60"/>
    </row>
    <row r="3950" spans="727:752" x14ac:dyDescent="0.25">
      <c r="AAY3950" s="60"/>
      <c r="AAZ3950" s="60"/>
      <c r="ABA3950" s="60"/>
      <c r="ABB3950" s="60"/>
      <c r="ABC3950" s="60"/>
      <c r="ABD3950" s="60"/>
      <c r="ABE3950" s="60"/>
      <c r="ABF3950" s="60"/>
      <c r="ABG3950" s="60"/>
      <c r="ABH3950" s="60"/>
      <c r="ABI3950" s="60"/>
      <c r="ABJ3950" s="60"/>
      <c r="ABK3950" s="60"/>
      <c r="ABL3950" s="60"/>
      <c r="ABM3950" s="60"/>
      <c r="ABN3950" s="60"/>
      <c r="ABO3950" s="60"/>
      <c r="ABP3950" s="60"/>
      <c r="ABQ3950" s="60"/>
      <c r="ABR3950" s="60">
        <v>1.00162202402053</v>
      </c>
      <c r="ABS3950" s="60"/>
      <c r="ABT3950" s="60"/>
      <c r="ABU3950" s="60"/>
      <c r="ABV3950" s="60"/>
      <c r="ABW3950" s="60"/>
      <c r="ABX3950" s="60"/>
    </row>
    <row r="3951" spans="727:752" x14ac:dyDescent="0.25">
      <c r="AAY3951" s="60"/>
      <c r="AAZ3951" s="60"/>
      <c r="ABA3951" s="60"/>
      <c r="ABB3951" s="60"/>
      <c r="ABC3951" s="60"/>
      <c r="ABD3951" s="60"/>
      <c r="ABE3951" s="60"/>
      <c r="ABF3951" s="60"/>
      <c r="ABG3951" s="60"/>
      <c r="ABH3951" s="60"/>
      <c r="ABI3951" s="60"/>
      <c r="ABJ3951" s="60"/>
      <c r="ABK3951" s="60"/>
      <c r="ABL3951" s="60"/>
      <c r="ABM3951" s="60"/>
      <c r="ABN3951" s="60"/>
      <c r="ABO3951" s="60"/>
      <c r="ABP3951" s="60"/>
      <c r="ABQ3951" s="60"/>
      <c r="ABR3951" s="60">
        <v>1.0016185649209199</v>
      </c>
      <c r="ABS3951" s="60"/>
      <c r="ABT3951" s="60"/>
      <c r="ABU3951" s="60"/>
      <c r="ABV3951" s="60"/>
      <c r="ABW3951" s="60"/>
      <c r="ABX3951" s="60"/>
    </row>
    <row r="3952" spans="727:752" x14ac:dyDescent="0.25">
      <c r="AAY3952" s="60"/>
      <c r="AAZ3952" s="60"/>
      <c r="ABA3952" s="60"/>
      <c r="ABB3952" s="60"/>
      <c r="ABC3952" s="60"/>
      <c r="ABD3952" s="60"/>
      <c r="ABE3952" s="60"/>
      <c r="ABF3952" s="60"/>
      <c r="ABG3952" s="60"/>
      <c r="ABH3952" s="60"/>
      <c r="ABI3952" s="60"/>
      <c r="ABJ3952" s="60"/>
      <c r="ABK3952" s="60"/>
      <c r="ABL3952" s="60"/>
      <c r="ABM3952" s="60"/>
      <c r="ABN3952" s="60"/>
      <c r="ABO3952" s="60"/>
      <c r="ABP3952" s="60"/>
      <c r="ABQ3952" s="60"/>
      <c r="ABR3952" s="60">
        <v>1.0016179227801301</v>
      </c>
      <c r="ABS3952" s="60"/>
      <c r="ABT3952" s="60"/>
      <c r="ABU3952" s="60"/>
      <c r="ABV3952" s="60"/>
      <c r="ABW3952" s="60"/>
      <c r="ABX3952" s="60"/>
    </row>
    <row r="3953" spans="727:752" x14ac:dyDescent="0.25">
      <c r="AAY3953" s="60"/>
      <c r="AAZ3953" s="60"/>
      <c r="ABA3953" s="60"/>
      <c r="ABB3953" s="60"/>
      <c r="ABC3953" s="60"/>
      <c r="ABD3953" s="60"/>
      <c r="ABE3953" s="60"/>
      <c r="ABF3953" s="60"/>
      <c r="ABG3953" s="60"/>
      <c r="ABH3953" s="60"/>
      <c r="ABI3953" s="60"/>
      <c r="ABJ3953" s="60"/>
      <c r="ABK3953" s="60"/>
      <c r="ABL3953" s="60"/>
      <c r="ABM3953" s="60"/>
      <c r="ABN3953" s="60"/>
      <c r="ABO3953" s="60"/>
      <c r="ABP3953" s="60"/>
      <c r="ABQ3953" s="60"/>
      <c r="ABR3953" s="60">
        <v>1.0016140152698101</v>
      </c>
      <c r="ABS3953" s="60"/>
      <c r="ABT3953" s="60"/>
      <c r="ABU3953" s="60"/>
      <c r="ABV3953" s="60"/>
      <c r="ABW3953" s="60"/>
      <c r="ABX3953" s="60"/>
    </row>
    <row r="3954" spans="727:752" x14ac:dyDescent="0.25">
      <c r="AAY3954" s="60"/>
      <c r="AAZ3954" s="60"/>
      <c r="ABA3954" s="60"/>
      <c r="ABB3954" s="60"/>
      <c r="ABC3954" s="60"/>
      <c r="ABD3954" s="60"/>
      <c r="ABE3954" s="60"/>
      <c r="ABF3954" s="60"/>
      <c r="ABG3954" s="60"/>
      <c r="ABH3954" s="60"/>
      <c r="ABI3954" s="60"/>
      <c r="ABJ3954" s="60"/>
      <c r="ABK3954" s="60"/>
      <c r="ABL3954" s="60"/>
      <c r="ABM3954" s="60"/>
      <c r="ABN3954" s="60"/>
      <c r="ABO3954" s="60"/>
      <c r="ABP3954" s="60"/>
      <c r="ABQ3954" s="60"/>
      <c r="ABR3954" s="60">
        <v>1.00161266863637</v>
      </c>
      <c r="ABS3954" s="60"/>
      <c r="ABT3954" s="60"/>
      <c r="ABU3954" s="60"/>
      <c r="ABV3954" s="60"/>
      <c r="ABW3954" s="60"/>
      <c r="ABX3954" s="60"/>
    </row>
    <row r="3955" spans="727:752" x14ac:dyDescent="0.25">
      <c r="AAY3955" s="60"/>
      <c r="AAZ3955" s="60"/>
      <c r="ABA3955" s="60"/>
      <c r="ABB3955" s="60"/>
      <c r="ABC3955" s="60"/>
      <c r="ABD3955" s="60"/>
      <c r="ABE3955" s="60"/>
      <c r="ABF3955" s="60"/>
      <c r="ABG3955" s="60"/>
      <c r="ABH3955" s="60"/>
      <c r="ABI3955" s="60"/>
      <c r="ABJ3955" s="60"/>
      <c r="ABK3955" s="60"/>
      <c r="ABL3955" s="60"/>
      <c r="ABM3955" s="60"/>
      <c r="ABN3955" s="60"/>
      <c r="ABO3955" s="60"/>
      <c r="ABP3955" s="60"/>
      <c r="ABQ3955" s="60"/>
      <c r="ABR3955" s="60">
        <v>1.0016125332585</v>
      </c>
      <c r="ABS3955" s="60"/>
      <c r="ABT3955" s="60"/>
      <c r="ABU3955" s="60"/>
      <c r="ABV3955" s="60"/>
      <c r="ABW3955" s="60"/>
      <c r="ABX3955" s="60"/>
    </row>
    <row r="3956" spans="727:752" x14ac:dyDescent="0.25">
      <c r="AAY3956" s="60"/>
      <c r="AAZ3956" s="60"/>
      <c r="ABA3956" s="60"/>
      <c r="ABB3956" s="60"/>
      <c r="ABC3956" s="60"/>
      <c r="ABD3956" s="60"/>
      <c r="ABE3956" s="60"/>
      <c r="ABF3956" s="60"/>
      <c r="ABG3956" s="60"/>
      <c r="ABH3956" s="60"/>
      <c r="ABI3956" s="60"/>
      <c r="ABJ3956" s="60"/>
      <c r="ABK3956" s="60"/>
      <c r="ABL3956" s="60"/>
      <c r="ABM3956" s="60"/>
      <c r="ABN3956" s="60"/>
      <c r="ABO3956" s="60"/>
      <c r="ABP3956" s="60"/>
      <c r="ABQ3956" s="60"/>
      <c r="ABR3956" s="60">
        <v>1.0016108880494099</v>
      </c>
      <c r="ABS3956" s="60"/>
      <c r="ABT3956" s="60"/>
      <c r="ABU3956" s="60"/>
      <c r="ABV3956" s="60"/>
      <c r="ABW3956" s="60"/>
      <c r="ABX3956" s="60"/>
    </row>
    <row r="3957" spans="727:752" x14ac:dyDescent="0.25">
      <c r="AAY3957" s="60"/>
      <c r="AAZ3957" s="60"/>
      <c r="ABA3957" s="60"/>
      <c r="ABB3957" s="60"/>
      <c r="ABC3957" s="60"/>
      <c r="ABD3957" s="60"/>
      <c r="ABE3957" s="60"/>
      <c r="ABF3957" s="60"/>
      <c r="ABG3957" s="60"/>
      <c r="ABH3957" s="60"/>
      <c r="ABI3957" s="60"/>
      <c r="ABJ3957" s="60"/>
      <c r="ABK3957" s="60"/>
      <c r="ABL3957" s="60"/>
      <c r="ABM3957" s="60"/>
      <c r="ABN3957" s="60"/>
      <c r="ABO3957" s="60"/>
      <c r="ABP3957" s="60"/>
      <c r="ABQ3957" s="60"/>
      <c r="ABR3957" s="60">
        <v>1.00161048599289</v>
      </c>
      <c r="ABS3957" s="60"/>
      <c r="ABT3957" s="60"/>
      <c r="ABU3957" s="60"/>
      <c r="ABV3957" s="60"/>
      <c r="ABW3957" s="60"/>
      <c r="ABX3957" s="60"/>
    </row>
    <row r="3958" spans="727:752" x14ac:dyDescent="0.25">
      <c r="AAY3958" s="60"/>
      <c r="AAZ3958" s="60"/>
      <c r="ABA3958" s="60"/>
      <c r="ABB3958" s="60"/>
      <c r="ABC3958" s="60"/>
      <c r="ABD3958" s="60"/>
      <c r="ABE3958" s="60"/>
      <c r="ABF3958" s="60"/>
      <c r="ABG3958" s="60"/>
      <c r="ABH3958" s="60"/>
      <c r="ABI3958" s="60"/>
      <c r="ABJ3958" s="60"/>
      <c r="ABK3958" s="60"/>
      <c r="ABL3958" s="60"/>
      <c r="ABM3958" s="60"/>
      <c r="ABN3958" s="60"/>
      <c r="ABO3958" s="60"/>
      <c r="ABP3958" s="60"/>
      <c r="ABQ3958" s="60"/>
      <c r="ABR3958" s="60">
        <v>1.0016102742852999</v>
      </c>
      <c r="ABS3958" s="60"/>
      <c r="ABT3958" s="60"/>
      <c r="ABU3958" s="60"/>
      <c r="ABV3958" s="60"/>
      <c r="ABW3958" s="60"/>
      <c r="ABX3958" s="60"/>
    </row>
    <row r="3959" spans="727:752" x14ac:dyDescent="0.25">
      <c r="AAY3959" s="60"/>
      <c r="AAZ3959" s="60"/>
      <c r="ABA3959" s="60"/>
      <c r="ABB3959" s="60"/>
      <c r="ABC3959" s="60"/>
      <c r="ABD3959" s="60"/>
      <c r="ABE3959" s="60"/>
      <c r="ABF3959" s="60"/>
      <c r="ABG3959" s="60"/>
      <c r="ABH3959" s="60"/>
      <c r="ABI3959" s="60"/>
      <c r="ABJ3959" s="60"/>
      <c r="ABK3959" s="60"/>
      <c r="ABL3959" s="60"/>
      <c r="ABM3959" s="60"/>
      <c r="ABN3959" s="60"/>
      <c r="ABO3959" s="60"/>
      <c r="ABP3959" s="60"/>
      <c r="ABQ3959" s="60"/>
      <c r="ABR3959" s="60">
        <v>1.00160920496589</v>
      </c>
      <c r="ABS3959" s="60"/>
      <c r="ABT3959" s="60"/>
      <c r="ABU3959" s="60"/>
      <c r="ABV3959" s="60"/>
      <c r="ABW3959" s="60"/>
      <c r="ABX3959" s="60"/>
    </row>
    <row r="3960" spans="727:752" x14ac:dyDescent="0.25">
      <c r="AAY3960" s="60"/>
      <c r="AAZ3960" s="60"/>
      <c r="ABA3960" s="60"/>
      <c r="ABB3960" s="60"/>
      <c r="ABC3960" s="60"/>
      <c r="ABD3960" s="60"/>
      <c r="ABE3960" s="60"/>
      <c r="ABF3960" s="60"/>
      <c r="ABG3960" s="60"/>
      <c r="ABH3960" s="60"/>
      <c r="ABI3960" s="60"/>
      <c r="ABJ3960" s="60"/>
      <c r="ABK3960" s="60"/>
      <c r="ABL3960" s="60"/>
      <c r="ABM3960" s="60"/>
      <c r="ABN3960" s="60"/>
      <c r="ABO3960" s="60"/>
      <c r="ABP3960" s="60"/>
      <c r="ABQ3960" s="60"/>
      <c r="ABR3960" s="60">
        <v>1.0016089840262199</v>
      </c>
      <c r="ABS3960" s="60"/>
      <c r="ABT3960" s="60"/>
      <c r="ABU3960" s="60"/>
      <c r="ABV3960" s="60"/>
      <c r="ABW3960" s="60"/>
      <c r="ABX3960" s="60"/>
    </row>
    <row r="3961" spans="727:752" x14ac:dyDescent="0.25">
      <c r="AAY3961" s="60"/>
      <c r="AAZ3961" s="60"/>
      <c r="ABA3961" s="60"/>
      <c r="ABB3961" s="60"/>
      <c r="ABC3961" s="60"/>
      <c r="ABD3961" s="60"/>
      <c r="ABE3961" s="60"/>
      <c r="ABF3961" s="60"/>
      <c r="ABG3961" s="60"/>
      <c r="ABH3961" s="60"/>
      <c r="ABI3961" s="60"/>
      <c r="ABJ3961" s="60"/>
      <c r="ABK3961" s="60"/>
      <c r="ABL3961" s="60"/>
      <c r="ABM3961" s="60"/>
      <c r="ABN3961" s="60"/>
      <c r="ABO3961" s="60"/>
      <c r="ABP3961" s="60"/>
      <c r="ABQ3961" s="60"/>
      <c r="ABR3961" s="60">
        <v>1.00160695270858</v>
      </c>
      <c r="ABS3961" s="60"/>
      <c r="ABT3961" s="60"/>
      <c r="ABU3961" s="60"/>
      <c r="ABV3961" s="60"/>
      <c r="ABW3961" s="60"/>
      <c r="ABX3961" s="60"/>
    </row>
    <row r="3962" spans="727:752" x14ac:dyDescent="0.25">
      <c r="AAY3962" s="60"/>
      <c r="AAZ3962" s="60"/>
      <c r="ABA3962" s="60"/>
      <c r="ABB3962" s="60"/>
      <c r="ABC3962" s="60"/>
      <c r="ABD3962" s="60"/>
      <c r="ABE3962" s="60"/>
      <c r="ABF3962" s="60"/>
      <c r="ABG3962" s="60"/>
      <c r="ABH3962" s="60"/>
      <c r="ABI3962" s="60"/>
      <c r="ABJ3962" s="60"/>
      <c r="ABK3962" s="60"/>
      <c r="ABL3962" s="60"/>
      <c r="ABM3962" s="60"/>
      <c r="ABN3962" s="60"/>
      <c r="ABO3962" s="60"/>
      <c r="ABP3962" s="60"/>
      <c r="ABQ3962" s="60"/>
      <c r="ABR3962" s="60">
        <v>1.0015925241314201</v>
      </c>
      <c r="ABS3962" s="60"/>
      <c r="ABT3962" s="60"/>
      <c r="ABU3962" s="60"/>
      <c r="ABV3962" s="60"/>
      <c r="ABW3962" s="60"/>
      <c r="ABX3962" s="60"/>
    </row>
    <row r="3963" spans="727:752" x14ac:dyDescent="0.25">
      <c r="AAY3963" s="60"/>
      <c r="AAZ3963" s="60"/>
      <c r="ABA3963" s="60"/>
      <c r="ABB3963" s="60"/>
      <c r="ABC3963" s="60"/>
      <c r="ABD3963" s="60"/>
      <c r="ABE3963" s="60"/>
      <c r="ABF3963" s="60"/>
      <c r="ABG3963" s="60"/>
      <c r="ABH3963" s="60"/>
      <c r="ABI3963" s="60"/>
      <c r="ABJ3963" s="60"/>
      <c r="ABK3963" s="60"/>
      <c r="ABL3963" s="60"/>
      <c r="ABM3963" s="60"/>
      <c r="ABN3963" s="60"/>
      <c r="ABO3963" s="60"/>
      <c r="ABP3963" s="60"/>
      <c r="ABQ3963" s="60"/>
      <c r="ABR3963" s="60">
        <v>1.00158735831318</v>
      </c>
      <c r="ABS3963" s="60"/>
      <c r="ABT3963" s="60"/>
      <c r="ABU3963" s="60"/>
      <c r="ABV3963" s="60"/>
      <c r="ABW3963" s="60"/>
      <c r="ABX3963" s="60"/>
    </row>
    <row r="3964" spans="727:752" x14ac:dyDescent="0.25">
      <c r="AAY3964" s="60"/>
      <c r="AAZ3964" s="60"/>
      <c r="ABA3964" s="60"/>
      <c r="ABB3964" s="60"/>
      <c r="ABC3964" s="60"/>
      <c r="ABD3964" s="60"/>
      <c r="ABE3964" s="60"/>
      <c r="ABF3964" s="60"/>
      <c r="ABG3964" s="60"/>
      <c r="ABH3964" s="60"/>
      <c r="ABI3964" s="60"/>
      <c r="ABJ3964" s="60"/>
      <c r="ABK3964" s="60"/>
      <c r="ABL3964" s="60"/>
      <c r="ABM3964" s="60"/>
      <c r="ABN3964" s="60"/>
      <c r="ABO3964" s="60"/>
      <c r="ABP3964" s="60"/>
      <c r="ABQ3964" s="60"/>
      <c r="ABR3964" s="60">
        <v>1.0015857755305999</v>
      </c>
      <c r="ABS3964" s="60"/>
      <c r="ABT3964" s="60"/>
      <c r="ABU3964" s="60"/>
      <c r="ABV3964" s="60"/>
      <c r="ABW3964" s="60"/>
      <c r="ABX3964" s="60"/>
    </row>
    <row r="3965" spans="727:752" x14ac:dyDescent="0.25">
      <c r="AAY3965" s="60"/>
      <c r="AAZ3965" s="60"/>
      <c r="ABA3965" s="60"/>
      <c r="ABB3965" s="60"/>
      <c r="ABC3965" s="60"/>
      <c r="ABD3965" s="60"/>
      <c r="ABE3965" s="60"/>
      <c r="ABF3965" s="60"/>
      <c r="ABG3965" s="60"/>
      <c r="ABH3965" s="60"/>
      <c r="ABI3965" s="60"/>
      <c r="ABJ3965" s="60"/>
      <c r="ABK3965" s="60"/>
      <c r="ABL3965" s="60"/>
      <c r="ABM3965" s="60"/>
      <c r="ABN3965" s="60"/>
      <c r="ABO3965" s="60"/>
      <c r="ABP3965" s="60"/>
      <c r="ABQ3965" s="60"/>
      <c r="ABR3965" s="60">
        <v>1.0015837035708699</v>
      </c>
      <c r="ABS3965" s="60"/>
      <c r="ABT3965" s="60"/>
      <c r="ABU3965" s="60"/>
      <c r="ABV3965" s="60"/>
      <c r="ABW3965" s="60"/>
      <c r="ABX3965" s="60"/>
    </row>
    <row r="3966" spans="727:752" x14ac:dyDescent="0.25">
      <c r="AAY3966" s="60"/>
      <c r="AAZ3966" s="60"/>
      <c r="ABA3966" s="60"/>
      <c r="ABB3966" s="60"/>
      <c r="ABC3966" s="60"/>
      <c r="ABD3966" s="60"/>
      <c r="ABE3966" s="60"/>
      <c r="ABF3966" s="60"/>
      <c r="ABG3966" s="60"/>
      <c r="ABH3966" s="60"/>
      <c r="ABI3966" s="60"/>
      <c r="ABJ3966" s="60"/>
      <c r="ABK3966" s="60"/>
      <c r="ABL3966" s="60"/>
      <c r="ABM3966" s="60"/>
      <c r="ABN3966" s="60"/>
      <c r="ABO3966" s="60"/>
      <c r="ABP3966" s="60"/>
      <c r="ABQ3966" s="60"/>
      <c r="ABR3966" s="60">
        <v>1.00157913443777</v>
      </c>
      <c r="ABS3966" s="60"/>
      <c r="ABT3966" s="60"/>
      <c r="ABU3966" s="60"/>
      <c r="ABV3966" s="60"/>
      <c r="ABW3966" s="60"/>
      <c r="ABX3966" s="60"/>
    </row>
    <row r="3967" spans="727:752" x14ac:dyDescent="0.25">
      <c r="AAY3967" s="60"/>
      <c r="AAZ3967" s="60"/>
      <c r="ABA3967" s="60"/>
      <c r="ABB3967" s="60"/>
      <c r="ABC3967" s="60"/>
      <c r="ABD3967" s="60"/>
      <c r="ABE3967" s="60"/>
      <c r="ABF3967" s="60"/>
      <c r="ABG3967" s="60"/>
      <c r="ABH3967" s="60"/>
      <c r="ABI3967" s="60"/>
      <c r="ABJ3967" s="60"/>
      <c r="ABK3967" s="60"/>
      <c r="ABL3967" s="60"/>
      <c r="ABM3967" s="60"/>
      <c r="ABN3967" s="60"/>
      <c r="ABO3967" s="60"/>
      <c r="ABP3967" s="60"/>
      <c r="ABQ3967" s="60"/>
      <c r="ABR3967" s="60">
        <v>1.0015783077185101</v>
      </c>
      <c r="ABS3967" s="60"/>
      <c r="ABT3967" s="60"/>
      <c r="ABU3967" s="60"/>
      <c r="ABV3967" s="60"/>
      <c r="ABW3967" s="60"/>
      <c r="ABX3967" s="60"/>
    </row>
    <row r="3968" spans="727:752" x14ac:dyDescent="0.25">
      <c r="AAY3968" s="60"/>
      <c r="AAZ3968" s="60"/>
      <c r="ABA3968" s="60"/>
      <c r="ABB3968" s="60"/>
      <c r="ABC3968" s="60"/>
      <c r="ABD3968" s="60"/>
      <c r="ABE3968" s="60"/>
      <c r="ABF3968" s="60"/>
      <c r="ABG3968" s="60"/>
      <c r="ABH3968" s="60"/>
      <c r="ABI3968" s="60"/>
      <c r="ABJ3968" s="60"/>
      <c r="ABK3968" s="60"/>
      <c r="ABL3968" s="60"/>
      <c r="ABM3968" s="60"/>
      <c r="ABN3968" s="60"/>
      <c r="ABO3968" s="60"/>
      <c r="ABP3968" s="60"/>
      <c r="ABQ3968" s="60"/>
      <c r="ABR3968" s="60">
        <v>1.00157635091356</v>
      </c>
      <c r="ABS3968" s="60"/>
      <c r="ABT3968" s="60"/>
      <c r="ABU3968" s="60"/>
      <c r="ABV3968" s="60"/>
      <c r="ABW3968" s="60"/>
      <c r="ABX3968" s="60"/>
    </row>
    <row r="3969" spans="727:752" x14ac:dyDescent="0.25">
      <c r="AAY3969" s="60"/>
      <c r="AAZ3969" s="60"/>
      <c r="ABA3969" s="60"/>
      <c r="ABB3969" s="60"/>
      <c r="ABC3969" s="60"/>
      <c r="ABD3969" s="60"/>
      <c r="ABE3969" s="60"/>
      <c r="ABF3969" s="60"/>
      <c r="ABG3969" s="60"/>
      <c r="ABH3969" s="60"/>
      <c r="ABI3969" s="60"/>
      <c r="ABJ3969" s="60"/>
      <c r="ABK3969" s="60"/>
      <c r="ABL3969" s="60"/>
      <c r="ABM3969" s="60"/>
      <c r="ABN3969" s="60"/>
      <c r="ABO3969" s="60"/>
      <c r="ABP3969" s="60"/>
      <c r="ABQ3969" s="60"/>
      <c r="ABR3969" s="60">
        <v>1.0015750425215799</v>
      </c>
      <c r="ABS3969" s="60"/>
      <c r="ABT3969" s="60"/>
      <c r="ABU3969" s="60"/>
      <c r="ABV3969" s="60"/>
      <c r="ABW3969" s="60"/>
      <c r="ABX3969" s="60"/>
    </row>
    <row r="3970" spans="727:752" x14ac:dyDescent="0.25">
      <c r="AAY3970" s="60"/>
      <c r="AAZ3970" s="60"/>
      <c r="ABA3970" s="60"/>
      <c r="ABB3970" s="60"/>
      <c r="ABC3970" s="60"/>
      <c r="ABD3970" s="60"/>
      <c r="ABE3970" s="60"/>
      <c r="ABF3970" s="60"/>
      <c r="ABG3970" s="60"/>
      <c r="ABH3970" s="60"/>
      <c r="ABI3970" s="60"/>
      <c r="ABJ3970" s="60"/>
      <c r="ABK3970" s="60"/>
      <c r="ABL3970" s="60"/>
      <c r="ABM3970" s="60"/>
      <c r="ABN3970" s="60"/>
      <c r="ABO3970" s="60"/>
      <c r="ABP3970" s="60"/>
      <c r="ABQ3970" s="60"/>
      <c r="ABR3970" s="60">
        <v>1.0015726079654901</v>
      </c>
      <c r="ABS3970" s="60"/>
      <c r="ABT3970" s="60"/>
      <c r="ABU3970" s="60"/>
      <c r="ABV3970" s="60"/>
      <c r="ABW3970" s="60"/>
      <c r="ABX3970" s="60"/>
    </row>
    <row r="3971" spans="727:752" x14ac:dyDescent="0.25">
      <c r="AAY3971" s="60"/>
      <c r="AAZ3971" s="60"/>
      <c r="ABA3971" s="60"/>
      <c r="ABB3971" s="60"/>
      <c r="ABC3971" s="60"/>
      <c r="ABD3971" s="60"/>
      <c r="ABE3971" s="60"/>
      <c r="ABF3971" s="60"/>
      <c r="ABG3971" s="60"/>
      <c r="ABH3971" s="60"/>
      <c r="ABI3971" s="60"/>
      <c r="ABJ3971" s="60"/>
      <c r="ABK3971" s="60"/>
      <c r="ABL3971" s="60"/>
      <c r="ABM3971" s="60"/>
      <c r="ABN3971" s="60"/>
      <c r="ABO3971" s="60"/>
      <c r="ABP3971" s="60"/>
      <c r="ABQ3971" s="60"/>
      <c r="ABR3971" s="60">
        <v>1.00157217259531</v>
      </c>
      <c r="ABS3971" s="60"/>
      <c r="ABT3971" s="60"/>
      <c r="ABU3971" s="60"/>
      <c r="ABV3971" s="60"/>
      <c r="ABW3971" s="60"/>
      <c r="ABX3971" s="60"/>
    </row>
    <row r="3972" spans="727:752" x14ac:dyDescent="0.25">
      <c r="AAY3972" s="60"/>
      <c r="AAZ3972" s="60"/>
      <c r="ABA3972" s="60"/>
      <c r="ABB3972" s="60"/>
      <c r="ABC3972" s="60"/>
      <c r="ABD3972" s="60"/>
      <c r="ABE3972" s="60"/>
      <c r="ABF3972" s="60"/>
      <c r="ABG3972" s="60"/>
      <c r="ABH3972" s="60"/>
      <c r="ABI3972" s="60"/>
      <c r="ABJ3972" s="60"/>
      <c r="ABK3972" s="60"/>
      <c r="ABL3972" s="60"/>
      <c r="ABM3972" s="60"/>
      <c r="ABN3972" s="60"/>
      <c r="ABO3972" s="60"/>
      <c r="ABP3972" s="60"/>
      <c r="ABQ3972" s="60"/>
      <c r="ABR3972" s="60">
        <v>1.0015691297226801</v>
      </c>
      <c r="ABS3972" s="60"/>
      <c r="ABT3972" s="60"/>
      <c r="ABU3972" s="60"/>
      <c r="ABV3972" s="60"/>
      <c r="ABW3972" s="60"/>
      <c r="ABX3972" s="60"/>
    </row>
    <row r="3973" spans="727:752" x14ac:dyDescent="0.25">
      <c r="AAY3973" s="60"/>
      <c r="AAZ3973" s="60"/>
      <c r="ABA3973" s="60"/>
      <c r="ABB3973" s="60"/>
      <c r="ABC3973" s="60"/>
      <c r="ABD3973" s="60"/>
      <c r="ABE3973" s="60"/>
      <c r="ABF3973" s="60"/>
      <c r="ABG3973" s="60"/>
      <c r="ABH3973" s="60"/>
      <c r="ABI3973" s="60"/>
      <c r="ABJ3973" s="60"/>
      <c r="ABK3973" s="60"/>
      <c r="ABL3973" s="60"/>
      <c r="ABM3973" s="60"/>
      <c r="ABN3973" s="60"/>
      <c r="ABO3973" s="60"/>
      <c r="ABP3973" s="60"/>
      <c r="ABQ3973" s="60"/>
      <c r="ABR3973" s="60">
        <v>1.0015691182046</v>
      </c>
      <c r="ABS3973" s="60"/>
      <c r="ABT3973" s="60"/>
      <c r="ABU3973" s="60"/>
      <c r="ABV3973" s="60"/>
      <c r="ABW3973" s="60"/>
      <c r="ABX3973" s="60"/>
    </row>
    <row r="3974" spans="727:752" x14ac:dyDescent="0.25">
      <c r="AAY3974" s="60"/>
      <c r="AAZ3974" s="60"/>
      <c r="ABA3974" s="60"/>
      <c r="ABB3974" s="60"/>
      <c r="ABC3974" s="60"/>
      <c r="ABD3974" s="60"/>
      <c r="ABE3974" s="60"/>
      <c r="ABF3974" s="60"/>
      <c r="ABG3974" s="60"/>
      <c r="ABH3974" s="60"/>
      <c r="ABI3974" s="60"/>
      <c r="ABJ3974" s="60"/>
      <c r="ABK3974" s="60"/>
      <c r="ABL3974" s="60"/>
      <c r="ABM3974" s="60"/>
      <c r="ABN3974" s="60"/>
      <c r="ABO3974" s="60"/>
      <c r="ABP3974" s="60"/>
      <c r="ABQ3974" s="60"/>
      <c r="ABR3974" s="60">
        <v>1.00156856835803</v>
      </c>
      <c r="ABS3974" s="60"/>
      <c r="ABT3974" s="60"/>
      <c r="ABU3974" s="60"/>
      <c r="ABV3974" s="60"/>
      <c r="ABW3974" s="60"/>
      <c r="ABX3974" s="60"/>
    </row>
    <row r="3975" spans="727:752" x14ac:dyDescent="0.25">
      <c r="AAY3975" s="60"/>
      <c r="AAZ3975" s="60"/>
      <c r="ABA3975" s="60"/>
      <c r="ABB3975" s="60"/>
      <c r="ABC3975" s="60"/>
      <c r="ABD3975" s="60"/>
      <c r="ABE3975" s="60"/>
      <c r="ABF3975" s="60"/>
      <c r="ABG3975" s="60"/>
      <c r="ABH3975" s="60"/>
      <c r="ABI3975" s="60"/>
      <c r="ABJ3975" s="60"/>
      <c r="ABK3975" s="60"/>
      <c r="ABL3975" s="60"/>
      <c r="ABM3975" s="60"/>
      <c r="ABN3975" s="60"/>
      <c r="ABO3975" s="60"/>
      <c r="ABP3975" s="60"/>
      <c r="ABQ3975" s="60"/>
      <c r="ABR3975" s="60">
        <v>1.00156777031203</v>
      </c>
      <c r="ABS3975" s="60"/>
      <c r="ABT3975" s="60"/>
      <c r="ABU3975" s="60"/>
      <c r="ABV3975" s="60"/>
      <c r="ABW3975" s="60"/>
      <c r="ABX3975" s="60"/>
    </row>
    <row r="3976" spans="727:752" x14ac:dyDescent="0.25">
      <c r="AAY3976" s="60"/>
      <c r="AAZ3976" s="60"/>
      <c r="ABA3976" s="60"/>
      <c r="ABB3976" s="60"/>
      <c r="ABC3976" s="60"/>
      <c r="ABD3976" s="60"/>
      <c r="ABE3976" s="60"/>
      <c r="ABF3976" s="60"/>
      <c r="ABG3976" s="60"/>
      <c r="ABH3976" s="60"/>
      <c r="ABI3976" s="60"/>
      <c r="ABJ3976" s="60"/>
      <c r="ABK3976" s="60"/>
      <c r="ABL3976" s="60"/>
      <c r="ABM3976" s="60"/>
      <c r="ABN3976" s="60"/>
      <c r="ABO3976" s="60"/>
      <c r="ABP3976" s="60"/>
      <c r="ABQ3976" s="60"/>
      <c r="ABR3976" s="60">
        <v>1.0015671100897101</v>
      </c>
      <c r="ABS3976" s="60"/>
      <c r="ABT3976" s="60"/>
      <c r="ABU3976" s="60"/>
      <c r="ABV3976" s="60"/>
      <c r="ABW3976" s="60"/>
      <c r="ABX3976" s="60"/>
    </row>
    <row r="3977" spans="727:752" x14ac:dyDescent="0.25">
      <c r="AAY3977" s="60"/>
      <c r="AAZ3977" s="60"/>
      <c r="ABA3977" s="60"/>
      <c r="ABB3977" s="60"/>
      <c r="ABC3977" s="60"/>
      <c r="ABD3977" s="60"/>
      <c r="ABE3977" s="60"/>
      <c r="ABF3977" s="60"/>
      <c r="ABG3977" s="60"/>
      <c r="ABH3977" s="60"/>
      <c r="ABI3977" s="60"/>
      <c r="ABJ3977" s="60"/>
      <c r="ABK3977" s="60"/>
      <c r="ABL3977" s="60"/>
      <c r="ABM3977" s="60"/>
      <c r="ABN3977" s="60"/>
      <c r="ABO3977" s="60"/>
      <c r="ABP3977" s="60"/>
      <c r="ABQ3977" s="60"/>
      <c r="ABR3977" s="60">
        <v>1.0015661197227701</v>
      </c>
      <c r="ABS3977" s="60"/>
      <c r="ABT3977" s="60"/>
      <c r="ABU3977" s="60"/>
      <c r="ABV3977" s="60"/>
      <c r="ABW3977" s="60"/>
      <c r="ABX3977" s="60"/>
    </row>
    <row r="3978" spans="727:752" x14ac:dyDescent="0.25">
      <c r="AAY3978" s="60"/>
      <c r="AAZ3978" s="60"/>
      <c r="ABA3978" s="60"/>
      <c r="ABB3978" s="60"/>
      <c r="ABC3978" s="60"/>
      <c r="ABD3978" s="60"/>
      <c r="ABE3978" s="60"/>
      <c r="ABF3978" s="60"/>
      <c r="ABG3978" s="60"/>
      <c r="ABH3978" s="60"/>
      <c r="ABI3978" s="60"/>
      <c r="ABJ3978" s="60"/>
      <c r="ABK3978" s="60"/>
      <c r="ABL3978" s="60"/>
      <c r="ABM3978" s="60"/>
      <c r="ABN3978" s="60"/>
      <c r="ABO3978" s="60"/>
      <c r="ABP3978" s="60"/>
      <c r="ABQ3978" s="60"/>
      <c r="ABR3978" s="60">
        <v>1.0015656286511401</v>
      </c>
      <c r="ABS3978" s="60"/>
      <c r="ABT3978" s="60"/>
      <c r="ABU3978" s="60"/>
      <c r="ABV3978" s="60"/>
      <c r="ABW3978" s="60"/>
      <c r="ABX3978" s="60"/>
    </row>
    <row r="3979" spans="727:752" x14ac:dyDescent="0.25">
      <c r="AAY3979" s="60"/>
      <c r="AAZ3979" s="60"/>
      <c r="ABA3979" s="60"/>
      <c r="ABB3979" s="60"/>
      <c r="ABC3979" s="60"/>
      <c r="ABD3979" s="60"/>
      <c r="ABE3979" s="60"/>
      <c r="ABF3979" s="60"/>
      <c r="ABG3979" s="60"/>
      <c r="ABH3979" s="60"/>
      <c r="ABI3979" s="60"/>
      <c r="ABJ3979" s="60"/>
      <c r="ABK3979" s="60"/>
      <c r="ABL3979" s="60"/>
      <c r="ABM3979" s="60"/>
      <c r="ABN3979" s="60"/>
      <c r="ABO3979" s="60"/>
      <c r="ABP3979" s="60"/>
      <c r="ABQ3979" s="60"/>
      <c r="ABR3979" s="60">
        <v>1.0015655064557301</v>
      </c>
      <c r="ABS3979" s="60"/>
      <c r="ABT3979" s="60"/>
      <c r="ABU3979" s="60"/>
      <c r="ABV3979" s="60"/>
      <c r="ABW3979" s="60"/>
      <c r="ABX3979" s="60"/>
    </row>
    <row r="3980" spans="727:752" x14ac:dyDescent="0.25">
      <c r="AAY3980" s="60"/>
      <c r="AAZ3980" s="60"/>
      <c r="ABA3980" s="60"/>
      <c r="ABB3980" s="60"/>
      <c r="ABC3980" s="60"/>
      <c r="ABD3980" s="60"/>
      <c r="ABE3980" s="60"/>
      <c r="ABF3980" s="60"/>
      <c r="ABG3980" s="60"/>
      <c r="ABH3980" s="60"/>
      <c r="ABI3980" s="60"/>
      <c r="ABJ3980" s="60"/>
      <c r="ABK3980" s="60"/>
      <c r="ABL3980" s="60"/>
      <c r="ABM3980" s="60"/>
      <c r="ABN3980" s="60"/>
      <c r="ABO3980" s="60"/>
      <c r="ABP3980" s="60"/>
      <c r="ABQ3980" s="60"/>
      <c r="ABR3980" s="60">
        <v>1.00156438171472</v>
      </c>
      <c r="ABS3980" s="60"/>
      <c r="ABT3980" s="60"/>
      <c r="ABU3980" s="60"/>
      <c r="ABV3980" s="60"/>
      <c r="ABW3980" s="60"/>
      <c r="ABX3980" s="60"/>
    </row>
    <row r="3981" spans="727:752" x14ac:dyDescent="0.25">
      <c r="AAY3981" s="60"/>
      <c r="AAZ3981" s="60"/>
      <c r="ABA3981" s="60"/>
      <c r="ABB3981" s="60"/>
      <c r="ABC3981" s="60"/>
      <c r="ABD3981" s="60"/>
      <c r="ABE3981" s="60"/>
      <c r="ABF3981" s="60"/>
      <c r="ABG3981" s="60"/>
      <c r="ABH3981" s="60"/>
      <c r="ABI3981" s="60"/>
      <c r="ABJ3981" s="60"/>
      <c r="ABK3981" s="60"/>
      <c r="ABL3981" s="60"/>
      <c r="ABM3981" s="60"/>
      <c r="ABN3981" s="60"/>
      <c r="ABO3981" s="60"/>
      <c r="ABP3981" s="60"/>
      <c r="ABQ3981" s="60"/>
      <c r="ABR3981" s="60">
        <v>1.00156426478863</v>
      </c>
      <c r="ABS3981" s="60"/>
      <c r="ABT3981" s="60"/>
      <c r="ABU3981" s="60"/>
      <c r="ABV3981" s="60"/>
      <c r="ABW3981" s="60"/>
      <c r="ABX3981" s="60"/>
    </row>
    <row r="3982" spans="727:752" x14ac:dyDescent="0.25">
      <c r="AAY3982" s="60"/>
      <c r="AAZ3982" s="60"/>
      <c r="ABA3982" s="60"/>
      <c r="ABB3982" s="60"/>
      <c r="ABC3982" s="60"/>
      <c r="ABD3982" s="60"/>
      <c r="ABE3982" s="60"/>
      <c r="ABF3982" s="60"/>
      <c r="ABG3982" s="60"/>
      <c r="ABH3982" s="60"/>
      <c r="ABI3982" s="60"/>
      <c r="ABJ3982" s="60"/>
      <c r="ABK3982" s="60"/>
      <c r="ABL3982" s="60"/>
      <c r="ABM3982" s="60"/>
      <c r="ABN3982" s="60"/>
      <c r="ABO3982" s="60"/>
      <c r="ABP3982" s="60"/>
      <c r="ABQ3982" s="60"/>
      <c r="ABR3982" s="60">
        <v>1.0015628314860501</v>
      </c>
      <c r="ABS3982" s="60"/>
      <c r="ABT3982" s="60"/>
      <c r="ABU3982" s="60"/>
      <c r="ABV3982" s="60"/>
      <c r="ABW3982" s="60"/>
      <c r="ABX3982" s="60"/>
    </row>
    <row r="3983" spans="727:752" x14ac:dyDescent="0.25">
      <c r="AAY3983" s="60"/>
      <c r="AAZ3983" s="60"/>
      <c r="ABA3983" s="60"/>
      <c r="ABB3983" s="60"/>
      <c r="ABC3983" s="60"/>
      <c r="ABD3983" s="60"/>
      <c r="ABE3983" s="60"/>
      <c r="ABF3983" s="60"/>
      <c r="ABG3983" s="60"/>
      <c r="ABH3983" s="60"/>
      <c r="ABI3983" s="60"/>
      <c r="ABJ3983" s="60"/>
      <c r="ABK3983" s="60"/>
      <c r="ABL3983" s="60"/>
      <c r="ABM3983" s="60"/>
      <c r="ABN3983" s="60"/>
      <c r="ABO3983" s="60"/>
      <c r="ABP3983" s="60"/>
      <c r="ABQ3983" s="60"/>
      <c r="ABR3983" s="60">
        <v>1.00156207044854</v>
      </c>
      <c r="ABS3983" s="60"/>
      <c r="ABT3983" s="60"/>
      <c r="ABU3983" s="60"/>
      <c r="ABV3983" s="60"/>
      <c r="ABW3983" s="60"/>
      <c r="ABX3983" s="60"/>
    </row>
    <row r="3984" spans="727:752" x14ac:dyDescent="0.25">
      <c r="AAY3984" s="60"/>
      <c r="AAZ3984" s="60"/>
      <c r="ABA3984" s="60"/>
      <c r="ABB3984" s="60"/>
      <c r="ABC3984" s="60"/>
      <c r="ABD3984" s="60"/>
      <c r="ABE3984" s="60"/>
      <c r="ABF3984" s="60"/>
      <c r="ABG3984" s="60"/>
      <c r="ABH3984" s="60"/>
      <c r="ABI3984" s="60"/>
      <c r="ABJ3984" s="60"/>
      <c r="ABK3984" s="60"/>
      <c r="ABL3984" s="60"/>
      <c r="ABM3984" s="60"/>
      <c r="ABN3984" s="60"/>
      <c r="ABO3984" s="60"/>
      <c r="ABP3984" s="60"/>
      <c r="ABQ3984" s="60"/>
      <c r="ABR3984" s="60">
        <v>1.0015620209665601</v>
      </c>
      <c r="ABS3984" s="60"/>
      <c r="ABT3984" s="60"/>
      <c r="ABU3984" s="60"/>
      <c r="ABV3984" s="60"/>
      <c r="ABW3984" s="60"/>
      <c r="ABX3984" s="60"/>
    </row>
    <row r="3985" spans="727:752" x14ac:dyDescent="0.25">
      <c r="AAY3985" s="60"/>
      <c r="AAZ3985" s="60"/>
      <c r="ABA3985" s="60"/>
      <c r="ABB3985" s="60"/>
      <c r="ABC3985" s="60"/>
      <c r="ABD3985" s="60"/>
      <c r="ABE3985" s="60"/>
      <c r="ABF3985" s="60"/>
      <c r="ABG3985" s="60"/>
      <c r="ABH3985" s="60"/>
      <c r="ABI3985" s="60"/>
      <c r="ABJ3985" s="60"/>
      <c r="ABK3985" s="60"/>
      <c r="ABL3985" s="60"/>
      <c r="ABM3985" s="60"/>
      <c r="ABN3985" s="60"/>
      <c r="ABO3985" s="60"/>
      <c r="ABP3985" s="60"/>
      <c r="ABQ3985" s="60"/>
      <c r="ABR3985" s="60">
        <v>1.00156198189595</v>
      </c>
      <c r="ABS3985" s="60"/>
      <c r="ABT3985" s="60"/>
      <c r="ABU3985" s="60"/>
      <c r="ABV3985" s="60"/>
      <c r="ABW3985" s="60"/>
      <c r="ABX3985" s="60"/>
    </row>
    <row r="3986" spans="727:752" x14ac:dyDescent="0.25">
      <c r="AAY3986" s="60"/>
      <c r="AAZ3986" s="60"/>
      <c r="ABA3986" s="60"/>
      <c r="ABB3986" s="60"/>
      <c r="ABC3986" s="60"/>
      <c r="ABD3986" s="60"/>
      <c r="ABE3986" s="60"/>
      <c r="ABF3986" s="60"/>
      <c r="ABG3986" s="60"/>
      <c r="ABH3986" s="60"/>
      <c r="ABI3986" s="60"/>
      <c r="ABJ3986" s="60"/>
      <c r="ABK3986" s="60"/>
      <c r="ABL3986" s="60"/>
      <c r="ABM3986" s="60"/>
      <c r="ABN3986" s="60"/>
      <c r="ABO3986" s="60"/>
      <c r="ABP3986" s="60"/>
      <c r="ABQ3986" s="60"/>
      <c r="ABR3986" s="60">
        <v>1.0015617146806799</v>
      </c>
      <c r="ABS3986" s="60"/>
      <c r="ABT3986" s="60"/>
      <c r="ABU3986" s="60"/>
      <c r="ABV3986" s="60"/>
      <c r="ABW3986" s="60"/>
      <c r="ABX3986" s="60"/>
    </row>
    <row r="3987" spans="727:752" x14ac:dyDescent="0.25">
      <c r="AAY3987" s="60"/>
      <c r="AAZ3987" s="60"/>
      <c r="ABA3987" s="60"/>
      <c r="ABB3987" s="60"/>
      <c r="ABC3987" s="60"/>
      <c r="ABD3987" s="60"/>
      <c r="ABE3987" s="60"/>
      <c r="ABF3987" s="60"/>
      <c r="ABG3987" s="60"/>
      <c r="ABH3987" s="60"/>
      <c r="ABI3987" s="60"/>
      <c r="ABJ3987" s="60"/>
      <c r="ABK3987" s="60"/>
      <c r="ABL3987" s="60"/>
      <c r="ABM3987" s="60"/>
      <c r="ABN3987" s="60"/>
      <c r="ABO3987" s="60"/>
      <c r="ABP3987" s="60"/>
      <c r="ABQ3987" s="60"/>
      <c r="ABR3987" s="60">
        <v>1.0015609025296199</v>
      </c>
      <c r="ABS3987" s="60"/>
      <c r="ABT3987" s="60"/>
      <c r="ABU3987" s="60"/>
      <c r="ABV3987" s="60"/>
      <c r="ABW3987" s="60"/>
      <c r="ABX3987" s="60"/>
    </row>
    <row r="3988" spans="727:752" x14ac:dyDescent="0.25">
      <c r="AAY3988" s="60"/>
      <c r="AAZ3988" s="60"/>
      <c r="ABA3988" s="60"/>
      <c r="ABB3988" s="60"/>
      <c r="ABC3988" s="60"/>
      <c r="ABD3988" s="60"/>
      <c r="ABE3988" s="60"/>
      <c r="ABF3988" s="60"/>
      <c r="ABG3988" s="60"/>
      <c r="ABH3988" s="60"/>
      <c r="ABI3988" s="60"/>
      <c r="ABJ3988" s="60"/>
      <c r="ABK3988" s="60"/>
      <c r="ABL3988" s="60"/>
      <c r="ABM3988" s="60"/>
      <c r="ABN3988" s="60"/>
      <c r="ABO3988" s="60"/>
      <c r="ABP3988" s="60"/>
      <c r="ABQ3988" s="60"/>
      <c r="ABR3988" s="60">
        <v>1.00155646338509</v>
      </c>
      <c r="ABS3988" s="60"/>
      <c r="ABT3988" s="60"/>
      <c r="ABU3988" s="60"/>
      <c r="ABV3988" s="60"/>
      <c r="ABW3988" s="60"/>
      <c r="ABX3988" s="60"/>
    </row>
    <row r="3989" spans="727:752" x14ac:dyDescent="0.25">
      <c r="AAY3989" s="60"/>
      <c r="AAZ3989" s="60"/>
      <c r="ABA3989" s="60"/>
      <c r="ABB3989" s="60"/>
      <c r="ABC3989" s="60"/>
      <c r="ABD3989" s="60"/>
      <c r="ABE3989" s="60"/>
      <c r="ABF3989" s="60"/>
      <c r="ABG3989" s="60"/>
      <c r="ABH3989" s="60"/>
      <c r="ABI3989" s="60"/>
      <c r="ABJ3989" s="60"/>
      <c r="ABK3989" s="60"/>
      <c r="ABL3989" s="60"/>
      <c r="ABM3989" s="60"/>
      <c r="ABN3989" s="60"/>
      <c r="ABO3989" s="60"/>
      <c r="ABP3989" s="60"/>
      <c r="ABQ3989" s="60"/>
      <c r="ABR3989" s="60">
        <v>1.0015553234252199</v>
      </c>
      <c r="ABS3989" s="60"/>
      <c r="ABT3989" s="60"/>
      <c r="ABU3989" s="60"/>
      <c r="ABV3989" s="60"/>
      <c r="ABW3989" s="60"/>
      <c r="ABX3989" s="60"/>
    </row>
    <row r="3990" spans="727:752" x14ac:dyDescent="0.25">
      <c r="AAY3990" s="60"/>
      <c r="AAZ3990" s="60"/>
      <c r="ABA3990" s="60"/>
      <c r="ABB3990" s="60"/>
      <c r="ABC3990" s="60"/>
      <c r="ABD3990" s="60"/>
      <c r="ABE3990" s="60"/>
      <c r="ABF3990" s="60"/>
      <c r="ABG3990" s="60"/>
      <c r="ABH3990" s="60"/>
      <c r="ABI3990" s="60"/>
      <c r="ABJ3990" s="60"/>
      <c r="ABK3990" s="60"/>
      <c r="ABL3990" s="60"/>
      <c r="ABM3990" s="60"/>
      <c r="ABN3990" s="60"/>
      <c r="ABO3990" s="60"/>
      <c r="ABP3990" s="60"/>
      <c r="ABQ3990" s="60"/>
      <c r="ABR3990" s="60">
        <v>1.0015550173404</v>
      </c>
      <c r="ABS3990" s="60"/>
      <c r="ABT3990" s="60"/>
      <c r="ABU3990" s="60"/>
      <c r="ABV3990" s="60"/>
      <c r="ABW3990" s="60"/>
      <c r="ABX3990" s="60"/>
    </row>
    <row r="3991" spans="727:752" x14ac:dyDescent="0.25">
      <c r="AAY3991" s="60"/>
      <c r="AAZ3991" s="60"/>
      <c r="ABA3991" s="60"/>
      <c r="ABB3991" s="60"/>
      <c r="ABC3991" s="60"/>
      <c r="ABD3991" s="60"/>
      <c r="ABE3991" s="60"/>
      <c r="ABF3991" s="60"/>
      <c r="ABG3991" s="60"/>
      <c r="ABH3991" s="60"/>
      <c r="ABI3991" s="60"/>
      <c r="ABJ3991" s="60"/>
      <c r="ABK3991" s="60"/>
      <c r="ABL3991" s="60"/>
      <c r="ABM3991" s="60"/>
      <c r="ABN3991" s="60"/>
      <c r="ABO3991" s="60"/>
      <c r="ABP3991" s="60"/>
      <c r="ABQ3991" s="60"/>
      <c r="ABR3991" s="60">
        <v>1.0015474412338901</v>
      </c>
      <c r="ABS3991" s="60"/>
      <c r="ABT3991" s="60"/>
      <c r="ABU3991" s="60"/>
      <c r="ABV3991" s="60"/>
      <c r="ABW3991" s="60"/>
      <c r="ABX3991" s="60"/>
    </row>
    <row r="3992" spans="727:752" x14ac:dyDescent="0.25">
      <c r="AAY3992" s="60"/>
      <c r="AAZ3992" s="60"/>
      <c r="ABA3992" s="60"/>
      <c r="ABB3992" s="60"/>
      <c r="ABC3992" s="60"/>
      <c r="ABD3992" s="60"/>
      <c r="ABE3992" s="60"/>
      <c r="ABF3992" s="60"/>
      <c r="ABG3992" s="60"/>
      <c r="ABH3992" s="60"/>
      <c r="ABI3992" s="60"/>
      <c r="ABJ3992" s="60"/>
      <c r="ABK3992" s="60"/>
      <c r="ABL3992" s="60"/>
      <c r="ABM3992" s="60"/>
      <c r="ABN3992" s="60"/>
      <c r="ABO3992" s="60"/>
      <c r="ABP3992" s="60"/>
      <c r="ABQ3992" s="60"/>
      <c r="ABR3992" s="60">
        <v>1.0015472582562499</v>
      </c>
      <c r="ABS3992" s="60"/>
      <c r="ABT3992" s="60"/>
      <c r="ABU3992" s="60"/>
      <c r="ABV3992" s="60"/>
      <c r="ABW3992" s="60"/>
      <c r="ABX3992" s="60"/>
    </row>
    <row r="3993" spans="727:752" x14ac:dyDescent="0.25">
      <c r="AAY3993" s="60"/>
      <c r="AAZ3993" s="60"/>
      <c r="ABA3993" s="60"/>
      <c r="ABB3993" s="60"/>
      <c r="ABC3993" s="60"/>
      <c r="ABD3993" s="60"/>
      <c r="ABE3993" s="60"/>
      <c r="ABF3993" s="60"/>
      <c r="ABG3993" s="60"/>
      <c r="ABH3993" s="60"/>
      <c r="ABI3993" s="60"/>
      <c r="ABJ3993" s="60"/>
      <c r="ABK3993" s="60"/>
      <c r="ABL3993" s="60"/>
      <c r="ABM3993" s="60"/>
      <c r="ABN3993" s="60"/>
      <c r="ABO3993" s="60"/>
      <c r="ABP3993" s="60"/>
      <c r="ABQ3993" s="60"/>
      <c r="ABR3993" s="60">
        <v>1.00154508894299</v>
      </c>
      <c r="ABS3993" s="60"/>
      <c r="ABT3993" s="60"/>
      <c r="ABU3993" s="60"/>
      <c r="ABV3993" s="60"/>
      <c r="ABW3993" s="60"/>
      <c r="ABX3993" s="60"/>
    </row>
    <row r="3994" spans="727:752" x14ac:dyDescent="0.25">
      <c r="AAY3994" s="60"/>
      <c r="AAZ3994" s="60"/>
      <c r="ABA3994" s="60"/>
      <c r="ABB3994" s="60"/>
      <c r="ABC3994" s="60"/>
      <c r="ABD3994" s="60"/>
      <c r="ABE3994" s="60"/>
      <c r="ABF3994" s="60"/>
      <c r="ABG3994" s="60"/>
      <c r="ABH3994" s="60"/>
      <c r="ABI3994" s="60"/>
      <c r="ABJ3994" s="60"/>
      <c r="ABK3994" s="60"/>
      <c r="ABL3994" s="60"/>
      <c r="ABM3994" s="60"/>
      <c r="ABN3994" s="60"/>
      <c r="ABO3994" s="60"/>
      <c r="ABP3994" s="60"/>
      <c r="ABQ3994" s="60"/>
      <c r="ABR3994" s="60">
        <v>1.0015447479511499</v>
      </c>
      <c r="ABS3994" s="60"/>
      <c r="ABT3994" s="60"/>
      <c r="ABU3994" s="60"/>
      <c r="ABV3994" s="60"/>
      <c r="ABW3994" s="60"/>
      <c r="ABX3994" s="60"/>
    </row>
    <row r="3995" spans="727:752" x14ac:dyDescent="0.25">
      <c r="AAY3995" s="60"/>
      <c r="AAZ3995" s="60"/>
      <c r="ABA3995" s="60"/>
      <c r="ABB3995" s="60"/>
      <c r="ABC3995" s="60"/>
      <c r="ABD3995" s="60"/>
      <c r="ABE3995" s="60"/>
      <c r="ABF3995" s="60"/>
      <c r="ABG3995" s="60"/>
      <c r="ABH3995" s="60"/>
      <c r="ABI3995" s="60"/>
      <c r="ABJ3995" s="60"/>
      <c r="ABK3995" s="60"/>
      <c r="ABL3995" s="60"/>
      <c r="ABM3995" s="60"/>
      <c r="ABN3995" s="60"/>
      <c r="ABO3995" s="60"/>
      <c r="ABP3995" s="60"/>
      <c r="ABQ3995" s="60"/>
      <c r="ABR3995" s="60">
        <v>1.0015439087459499</v>
      </c>
      <c r="ABS3995" s="60"/>
      <c r="ABT3995" s="60"/>
      <c r="ABU3995" s="60"/>
      <c r="ABV3995" s="60"/>
      <c r="ABW3995" s="60"/>
      <c r="ABX3995" s="60"/>
    </row>
    <row r="3996" spans="727:752" x14ac:dyDescent="0.25">
      <c r="AAY3996" s="60"/>
      <c r="AAZ3996" s="60"/>
      <c r="ABA3996" s="60"/>
      <c r="ABB3996" s="60"/>
      <c r="ABC3996" s="60"/>
      <c r="ABD3996" s="60"/>
      <c r="ABE3996" s="60"/>
      <c r="ABF3996" s="60"/>
      <c r="ABG3996" s="60"/>
      <c r="ABH3996" s="60"/>
      <c r="ABI3996" s="60"/>
      <c r="ABJ3996" s="60"/>
      <c r="ABK3996" s="60"/>
      <c r="ABL3996" s="60"/>
      <c r="ABM3996" s="60"/>
      <c r="ABN3996" s="60"/>
      <c r="ABO3996" s="60"/>
      <c r="ABP3996" s="60"/>
      <c r="ABQ3996" s="60"/>
      <c r="ABR3996" s="60">
        <v>1.00154355074456</v>
      </c>
      <c r="ABS3996" s="60"/>
      <c r="ABT3996" s="60"/>
      <c r="ABU3996" s="60"/>
      <c r="ABV3996" s="60"/>
      <c r="ABW3996" s="60"/>
      <c r="ABX3996" s="60"/>
    </row>
    <row r="3997" spans="727:752" x14ac:dyDescent="0.25">
      <c r="AAY3997" s="60"/>
      <c r="AAZ3997" s="60"/>
      <c r="ABA3997" s="60"/>
      <c r="ABB3997" s="60"/>
      <c r="ABC3997" s="60"/>
      <c r="ABD3997" s="60"/>
      <c r="ABE3997" s="60"/>
      <c r="ABF3997" s="60"/>
      <c r="ABG3997" s="60"/>
      <c r="ABH3997" s="60"/>
      <c r="ABI3997" s="60"/>
      <c r="ABJ3997" s="60"/>
      <c r="ABK3997" s="60"/>
      <c r="ABL3997" s="60"/>
      <c r="ABM3997" s="60"/>
      <c r="ABN3997" s="60"/>
      <c r="ABO3997" s="60"/>
      <c r="ABP3997" s="60"/>
      <c r="ABQ3997" s="60"/>
      <c r="ABR3997" s="60">
        <v>1.0015423453146399</v>
      </c>
      <c r="ABS3997" s="60"/>
      <c r="ABT3997" s="60"/>
      <c r="ABU3997" s="60"/>
      <c r="ABV3997" s="60"/>
      <c r="ABW3997" s="60"/>
      <c r="ABX3997" s="60"/>
    </row>
    <row r="3998" spans="727:752" x14ac:dyDescent="0.25">
      <c r="AAY3998" s="60"/>
      <c r="AAZ3998" s="60"/>
      <c r="ABA3998" s="60"/>
      <c r="ABB3998" s="60"/>
      <c r="ABC3998" s="60"/>
      <c r="ABD3998" s="60"/>
      <c r="ABE3998" s="60"/>
      <c r="ABF3998" s="60"/>
      <c r="ABG3998" s="60"/>
      <c r="ABH3998" s="60"/>
      <c r="ABI3998" s="60"/>
      <c r="ABJ3998" s="60"/>
      <c r="ABK3998" s="60"/>
      <c r="ABL3998" s="60"/>
      <c r="ABM3998" s="60"/>
      <c r="ABN3998" s="60"/>
      <c r="ABO3998" s="60"/>
      <c r="ABP3998" s="60"/>
      <c r="ABQ3998" s="60"/>
      <c r="ABR3998" s="60">
        <v>1.0015401605131</v>
      </c>
      <c r="ABS3998" s="60"/>
      <c r="ABT3998" s="60"/>
      <c r="ABU3998" s="60"/>
      <c r="ABV3998" s="60"/>
      <c r="ABW3998" s="60"/>
      <c r="ABX3998" s="60"/>
    </row>
    <row r="3999" spans="727:752" x14ac:dyDescent="0.25">
      <c r="AAY3999" s="60"/>
      <c r="AAZ3999" s="60"/>
      <c r="ABA3999" s="60"/>
      <c r="ABB3999" s="60"/>
      <c r="ABC3999" s="60"/>
      <c r="ABD3999" s="60"/>
      <c r="ABE3999" s="60"/>
      <c r="ABF3999" s="60"/>
      <c r="ABG3999" s="60"/>
      <c r="ABH3999" s="60"/>
      <c r="ABI3999" s="60"/>
      <c r="ABJ3999" s="60"/>
      <c r="ABK3999" s="60"/>
      <c r="ABL3999" s="60"/>
      <c r="ABM3999" s="60"/>
      <c r="ABN3999" s="60"/>
      <c r="ABO3999" s="60"/>
      <c r="ABP3999" s="60"/>
      <c r="ABQ3999" s="60"/>
      <c r="ABR3999" s="60">
        <v>1.0015390952469401</v>
      </c>
      <c r="ABS3999" s="60"/>
      <c r="ABT3999" s="60"/>
      <c r="ABU3999" s="60"/>
      <c r="ABV3999" s="60"/>
      <c r="ABW3999" s="60"/>
      <c r="ABX3999" s="60"/>
    </row>
    <row r="4000" spans="727:752" x14ac:dyDescent="0.25">
      <c r="AAY4000" s="60"/>
      <c r="AAZ4000" s="60"/>
      <c r="ABA4000" s="60"/>
      <c r="ABB4000" s="60"/>
      <c r="ABC4000" s="60"/>
      <c r="ABD4000" s="60"/>
      <c r="ABE4000" s="60"/>
      <c r="ABF4000" s="60"/>
      <c r="ABG4000" s="60"/>
      <c r="ABH4000" s="60"/>
      <c r="ABI4000" s="60"/>
      <c r="ABJ4000" s="60"/>
      <c r="ABK4000" s="60"/>
      <c r="ABL4000" s="60"/>
      <c r="ABM4000" s="60"/>
      <c r="ABN4000" s="60"/>
      <c r="ABO4000" s="60"/>
      <c r="ABP4000" s="60"/>
      <c r="ABQ4000" s="60"/>
      <c r="ABR4000" s="60">
        <v>1.0015390633010799</v>
      </c>
      <c r="ABS4000" s="60"/>
      <c r="ABT4000" s="60"/>
      <c r="ABU4000" s="60"/>
      <c r="ABV4000" s="60"/>
      <c r="ABW4000" s="60"/>
      <c r="ABX4000" s="60"/>
    </row>
    <row r="4001" spans="727:752" x14ac:dyDescent="0.25">
      <c r="AAY4001" s="60"/>
      <c r="AAZ4001" s="60"/>
      <c r="ABA4001" s="60"/>
      <c r="ABB4001" s="60"/>
      <c r="ABC4001" s="60"/>
      <c r="ABD4001" s="60"/>
      <c r="ABE4001" s="60"/>
      <c r="ABF4001" s="60"/>
      <c r="ABG4001" s="60"/>
      <c r="ABH4001" s="60"/>
      <c r="ABI4001" s="60"/>
      <c r="ABJ4001" s="60"/>
      <c r="ABK4001" s="60"/>
      <c r="ABL4001" s="60"/>
      <c r="ABM4001" s="60"/>
      <c r="ABN4001" s="60"/>
      <c r="ABO4001" s="60"/>
      <c r="ABP4001" s="60"/>
      <c r="ABQ4001" s="60"/>
      <c r="ABR4001" s="60">
        <v>1.0015390013252199</v>
      </c>
      <c r="ABS4001" s="60"/>
      <c r="ABT4001" s="60"/>
      <c r="ABU4001" s="60"/>
      <c r="ABV4001" s="60"/>
      <c r="ABW4001" s="60"/>
      <c r="ABX4001" s="60"/>
    </row>
    <row r="4002" spans="727:752" x14ac:dyDescent="0.25">
      <c r="AAY4002" s="60"/>
      <c r="AAZ4002" s="60"/>
      <c r="ABA4002" s="60"/>
      <c r="ABB4002" s="60"/>
      <c r="ABC4002" s="60"/>
      <c r="ABD4002" s="60"/>
      <c r="ABE4002" s="60"/>
      <c r="ABF4002" s="60"/>
      <c r="ABG4002" s="60"/>
      <c r="ABH4002" s="60"/>
      <c r="ABI4002" s="60"/>
      <c r="ABJ4002" s="60"/>
      <c r="ABK4002" s="60"/>
      <c r="ABL4002" s="60"/>
      <c r="ABM4002" s="60"/>
      <c r="ABN4002" s="60"/>
      <c r="ABO4002" s="60"/>
      <c r="ABP4002" s="60"/>
      <c r="ABQ4002" s="60"/>
      <c r="ABR4002" s="60">
        <v>1.00153656148032</v>
      </c>
      <c r="ABS4002" s="60"/>
      <c r="ABT4002" s="60"/>
      <c r="ABU4002" s="60"/>
      <c r="ABV4002" s="60"/>
      <c r="ABW4002" s="60"/>
      <c r="ABX4002" s="60"/>
    </row>
    <row r="4003" spans="727:752" x14ac:dyDescent="0.25">
      <c r="AAY4003" s="60"/>
      <c r="AAZ4003" s="60"/>
      <c r="ABA4003" s="60"/>
      <c r="ABB4003" s="60"/>
      <c r="ABC4003" s="60"/>
      <c r="ABD4003" s="60"/>
      <c r="ABE4003" s="60"/>
      <c r="ABF4003" s="60"/>
      <c r="ABG4003" s="60"/>
      <c r="ABH4003" s="60"/>
      <c r="ABI4003" s="60"/>
      <c r="ABJ4003" s="60"/>
      <c r="ABK4003" s="60"/>
      <c r="ABL4003" s="60"/>
      <c r="ABM4003" s="60"/>
      <c r="ABN4003" s="60"/>
      <c r="ABO4003" s="60"/>
      <c r="ABP4003" s="60"/>
      <c r="ABQ4003" s="60"/>
      <c r="ABR4003" s="60">
        <v>1.00153307346928</v>
      </c>
      <c r="ABS4003" s="60"/>
      <c r="ABT4003" s="60"/>
      <c r="ABU4003" s="60"/>
      <c r="ABV4003" s="60"/>
      <c r="ABW4003" s="60"/>
      <c r="ABX4003" s="60"/>
    </row>
    <row r="4004" spans="727:752" x14ac:dyDescent="0.25">
      <c r="AAY4004" s="60"/>
      <c r="AAZ4004" s="60"/>
      <c r="ABA4004" s="60"/>
      <c r="ABB4004" s="60"/>
      <c r="ABC4004" s="60"/>
      <c r="ABD4004" s="60"/>
      <c r="ABE4004" s="60"/>
      <c r="ABF4004" s="60"/>
      <c r="ABG4004" s="60"/>
      <c r="ABH4004" s="60"/>
      <c r="ABI4004" s="60"/>
      <c r="ABJ4004" s="60"/>
      <c r="ABK4004" s="60"/>
      <c r="ABL4004" s="60"/>
      <c r="ABM4004" s="60"/>
      <c r="ABN4004" s="60"/>
      <c r="ABO4004" s="60"/>
      <c r="ABP4004" s="60"/>
      <c r="ABQ4004" s="60"/>
      <c r="ABR4004" s="60">
        <v>1.00152927591457</v>
      </c>
      <c r="ABS4004" s="60"/>
      <c r="ABT4004" s="60"/>
      <c r="ABU4004" s="60"/>
      <c r="ABV4004" s="60"/>
      <c r="ABW4004" s="60"/>
      <c r="ABX4004" s="60"/>
    </row>
    <row r="4005" spans="727:752" x14ac:dyDescent="0.25">
      <c r="AAY4005" s="60"/>
      <c r="AAZ4005" s="60"/>
      <c r="ABA4005" s="60"/>
      <c r="ABB4005" s="60"/>
      <c r="ABC4005" s="60"/>
      <c r="ABD4005" s="60"/>
      <c r="ABE4005" s="60"/>
      <c r="ABF4005" s="60"/>
      <c r="ABG4005" s="60"/>
      <c r="ABH4005" s="60"/>
      <c r="ABI4005" s="60"/>
      <c r="ABJ4005" s="60"/>
      <c r="ABK4005" s="60"/>
      <c r="ABL4005" s="60"/>
      <c r="ABM4005" s="60"/>
      <c r="ABN4005" s="60"/>
      <c r="ABO4005" s="60"/>
      <c r="ABP4005" s="60"/>
      <c r="ABQ4005" s="60"/>
      <c r="ABR4005" s="60">
        <v>1.0015266434007899</v>
      </c>
      <c r="ABS4005" s="60"/>
      <c r="ABT4005" s="60"/>
      <c r="ABU4005" s="60"/>
      <c r="ABV4005" s="60"/>
      <c r="ABW4005" s="60"/>
      <c r="ABX4005" s="60"/>
    </row>
    <row r="4006" spans="727:752" x14ac:dyDescent="0.25">
      <c r="AAY4006" s="60"/>
      <c r="AAZ4006" s="60"/>
      <c r="ABA4006" s="60"/>
      <c r="ABB4006" s="60"/>
      <c r="ABC4006" s="60"/>
      <c r="ABD4006" s="60"/>
      <c r="ABE4006" s="60"/>
      <c r="ABF4006" s="60"/>
      <c r="ABG4006" s="60"/>
      <c r="ABH4006" s="60"/>
      <c r="ABI4006" s="60"/>
      <c r="ABJ4006" s="60"/>
      <c r="ABK4006" s="60"/>
      <c r="ABL4006" s="60"/>
      <c r="ABM4006" s="60"/>
      <c r="ABN4006" s="60"/>
      <c r="ABO4006" s="60"/>
      <c r="ABP4006" s="60"/>
      <c r="ABQ4006" s="60"/>
      <c r="ABR4006" s="60">
        <v>1.0015263487644399</v>
      </c>
      <c r="ABS4006" s="60"/>
      <c r="ABT4006" s="60"/>
      <c r="ABU4006" s="60"/>
      <c r="ABV4006" s="60"/>
      <c r="ABW4006" s="60"/>
      <c r="ABX4006" s="60"/>
    </row>
    <row r="4007" spans="727:752" x14ac:dyDescent="0.25">
      <c r="AAY4007" s="60"/>
      <c r="AAZ4007" s="60"/>
      <c r="ABA4007" s="60"/>
      <c r="ABB4007" s="60"/>
      <c r="ABC4007" s="60"/>
      <c r="ABD4007" s="60"/>
      <c r="ABE4007" s="60"/>
      <c r="ABF4007" s="60"/>
      <c r="ABG4007" s="60"/>
      <c r="ABH4007" s="60"/>
      <c r="ABI4007" s="60"/>
      <c r="ABJ4007" s="60"/>
      <c r="ABK4007" s="60"/>
      <c r="ABL4007" s="60"/>
      <c r="ABM4007" s="60"/>
      <c r="ABN4007" s="60"/>
      <c r="ABO4007" s="60"/>
      <c r="ABP4007" s="60"/>
      <c r="ABQ4007" s="60"/>
      <c r="ABR4007" s="60">
        <v>1.00152467924371</v>
      </c>
      <c r="ABS4007" s="60"/>
      <c r="ABT4007" s="60"/>
      <c r="ABU4007" s="60"/>
      <c r="ABV4007" s="60"/>
      <c r="ABW4007" s="60"/>
      <c r="ABX4007" s="60"/>
    </row>
    <row r="4008" spans="727:752" x14ac:dyDescent="0.25">
      <c r="AAY4008" s="60"/>
      <c r="AAZ4008" s="60"/>
      <c r="ABA4008" s="60"/>
      <c r="ABB4008" s="60"/>
      <c r="ABC4008" s="60"/>
      <c r="ABD4008" s="60"/>
      <c r="ABE4008" s="60"/>
      <c r="ABF4008" s="60"/>
      <c r="ABG4008" s="60"/>
      <c r="ABH4008" s="60"/>
      <c r="ABI4008" s="60"/>
      <c r="ABJ4008" s="60"/>
      <c r="ABK4008" s="60"/>
      <c r="ABL4008" s="60"/>
      <c r="ABM4008" s="60"/>
      <c r="ABN4008" s="60"/>
      <c r="ABO4008" s="60"/>
      <c r="ABP4008" s="60"/>
      <c r="ABQ4008" s="60"/>
      <c r="ABR4008" s="60">
        <v>1.0015242250073</v>
      </c>
      <c r="ABS4008" s="60"/>
      <c r="ABT4008" s="60"/>
      <c r="ABU4008" s="60"/>
      <c r="ABV4008" s="60"/>
      <c r="ABW4008" s="60"/>
      <c r="ABX4008" s="60"/>
    </row>
    <row r="4009" spans="727:752" x14ac:dyDescent="0.25">
      <c r="AAY4009" s="60"/>
      <c r="AAZ4009" s="60"/>
      <c r="ABA4009" s="60"/>
      <c r="ABB4009" s="60"/>
      <c r="ABC4009" s="60"/>
      <c r="ABD4009" s="60"/>
      <c r="ABE4009" s="60"/>
      <c r="ABF4009" s="60"/>
      <c r="ABG4009" s="60"/>
      <c r="ABH4009" s="60"/>
      <c r="ABI4009" s="60"/>
      <c r="ABJ4009" s="60"/>
      <c r="ABK4009" s="60"/>
      <c r="ABL4009" s="60"/>
      <c r="ABM4009" s="60"/>
      <c r="ABN4009" s="60"/>
      <c r="ABO4009" s="60"/>
      <c r="ABP4009" s="60"/>
      <c r="ABQ4009" s="60"/>
      <c r="ABR4009" s="60">
        <v>1.0015238848936701</v>
      </c>
      <c r="ABS4009" s="60"/>
      <c r="ABT4009" s="60"/>
      <c r="ABU4009" s="60"/>
      <c r="ABV4009" s="60"/>
      <c r="ABW4009" s="60"/>
      <c r="ABX4009" s="60"/>
    </row>
    <row r="4010" spans="727:752" x14ac:dyDescent="0.25">
      <c r="AAY4010" s="60"/>
      <c r="AAZ4010" s="60"/>
      <c r="ABA4010" s="60"/>
      <c r="ABB4010" s="60"/>
      <c r="ABC4010" s="60"/>
      <c r="ABD4010" s="60"/>
      <c r="ABE4010" s="60"/>
      <c r="ABF4010" s="60"/>
      <c r="ABG4010" s="60"/>
      <c r="ABH4010" s="60"/>
      <c r="ABI4010" s="60"/>
      <c r="ABJ4010" s="60"/>
      <c r="ABK4010" s="60"/>
      <c r="ABL4010" s="60"/>
      <c r="ABM4010" s="60"/>
      <c r="ABN4010" s="60"/>
      <c r="ABO4010" s="60"/>
      <c r="ABP4010" s="60"/>
      <c r="ABQ4010" s="60"/>
      <c r="ABR4010" s="60">
        <v>1.00152021562444</v>
      </c>
      <c r="ABS4010" s="60"/>
      <c r="ABT4010" s="60"/>
      <c r="ABU4010" s="60"/>
      <c r="ABV4010" s="60"/>
      <c r="ABW4010" s="60"/>
      <c r="ABX4010" s="60"/>
    </row>
    <row r="4011" spans="727:752" x14ac:dyDescent="0.25">
      <c r="AAY4011" s="60"/>
      <c r="AAZ4011" s="60"/>
      <c r="ABA4011" s="60"/>
      <c r="ABB4011" s="60"/>
      <c r="ABC4011" s="60"/>
      <c r="ABD4011" s="60"/>
      <c r="ABE4011" s="60"/>
      <c r="ABF4011" s="60"/>
      <c r="ABG4011" s="60"/>
      <c r="ABH4011" s="60"/>
      <c r="ABI4011" s="60"/>
      <c r="ABJ4011" s="60"/>
      <c r="ABK4011" s="60"/>
      <c r="ABL4011" s="60"/>
      <c r="ABM4011" s="60"/>
      <c r="ABN4011" s="60"/>
      <c r="ABO4011" s="60"/>
      <c r="ABP4011" s="60"/>
      <c r="ABQ4011" s="60"/>
      <c r="ABR4011" s="60">
        <v>1.0015182757093199</v>
      </c>
      <c r="ABS4011" s="60"/>
      <c r="ABT4011" s="60"/>
      <c r="ABU4011" s="60"/>
      <c r="ABV4011" s="60"/>
      <c r="ABW4011" s="60"/>
      <c r="ABX4011" s="60"/>
    </row>
    <row r="4012" spans="727:752" x14ac:dyDescent="0.25">
      <c r="AAY4012" s="60"/>
      <c r="AAZ4012" s="60"/>
      <c r="ABA4012" s="60"/>
      <c r="ABB4012" s="60"/>
      <c r="ABC4012" s="60"/>
      <c r="ABD4012" s="60"/>
      <c r="ABE4012" s="60"/>
      <c r="ABF4012" s="60"/>
      <c r="ABG4012" s="60"/>
      <c r="ABH4012" s="60"/>
      <c r="ABI4012" s="60"/>
      <c r="ABJ4012" s="60"/>
      <c r="ABK4012" s="60"/>
      <c r="ABL4012" s="60"/>
      <c r="ABM4012" s="60"/>
      <c r="ABN4012" s="60"/>
      <c r="ABO4012" s="60"/>
      <c r="ABP4012" s="60"/>
      <c r="ABQ4012" s="60"/>
      <c r="ABR4012" s="60">
        <v>1.0015179245883099</v>
      </c>
      <c r="ABS4012" s="60"/>
      <c r="ABT4012" s="60"/>
      <c r="ABU4012" s="60"/>
      <c r="ABV4012" s="60"/>
      <c r="ABW4012" s="60"/>
      <c r="ABX4012" s="60"/>
    </row>
    <row r="4013" spans="727:752" x14ac:dyDescent="0.25">
      <c r="AAY4013" s="60"/>
      <c r="AAZ4013" s="60"/>
      <c r="ABA4013" s="60"/>
      <c r="ABB4013" s="60"/>
      <c r="ABC4013" s="60"/>
      <c r="ABD4013" s="60"/>
      <c r="ABE4013" s="60"/>
      <c r="ABF4013" s="60"/>
      <c r="ABG4013" s="60"/>
      <c r="ABH4013" s="60"/>
      <c r="ABI4013" s="60"/>
      <c r="ABJ4013" s="60"/>
      <c r="ABK4013" s="60"/>
      <c r="ABL4013" s="60"/>
      <c r="ABM4013" s="60"/>
      <c r="ABN4013" s="60"/>
      <c r="ABO4013" s="60"/>
      <c r="ABP4013" s="60"/>
      <c r="ABQ4013" s="60"/>
      <c r="ABR4013" s="60">
        <v>1.0015169081917601</v>
      </c>
      <c r="ABS4013" s="60"/>
      <c r="ABT4013" s="60"/>
      <c r="ABU4013" s="60"/>
      <c r="ABV4013" s="60"/>
      <c r="ABW4013" s="60"/>
      <c r="ABX4013" s="60"/>
    </row>
    <row r="4014" spans="727:752" x14ac:dyDescent="0.25">
      <c r="AAY4014" s="60"/>
      <c r="AAZ4014" s="60"/>
      <c r="ABA4014" s="60"/>
      <c r="ABB4014" s="60"/>
      <c r="ABC4014" s="60"/>
      <c r="ABD4014" s="60"/>
      <c r="ABE4014" s="60"/>
      <c r="ABF4014" s="60"/>
      <c r="ABG4014" s="60"/>
      <c r="ABH4014" s="60"/>
      <c r="ABI4014" s="60"/>
      <c r="ABJ4014" s="60"/>
      <c r="ABK4014" s="60"/>
      <c r="ABL4014" s="60"/>
      <c r="ABM4014" s="60"/>
      <c r="ABN4014" s="60"/>
      <c r="ABO4014" s="60"/>
      <c r="ABP4014" s="60"/>
      <c r="ABQ4014" s="60"/>
      <c r="ABR4014" s="60">
        <v>1.00151160486872</v>
      </c>
      <c r="ABS4014" s="60"/>
      <c r="ABT4014" s="60"/>
      <c r="ABU4014" s="60"/>
      <c r="ABV4014" s="60"/>
      <c r="ABW4014" s="60"/>
      <c r="ABX4014" s="60"/>
    </row>
    <row r="4015" spans="727:752" x14ac:dyDescent="0.25">
      <c r="AAY4015" s="60"/>
      <c r="AAZ4015" s="60"/>
      <c r="ABA4015" s="60"/>
      <c r="ABB4015" s="60"/>
      <c r="ABC4015" s="60"/>
      <c r="ABD4015" s="60"/>
      <c r="ABE4015" s="60"/>
      <c r="ABF4015" s="60"/>
      <c r="ABG4015" s="60"/>
      <c r="ABH4015" s="60"/>
      <c r="ABI4015" s="60"/>
      <c r="ABJ4015" s="60"/>
      <c r="ABK4015" s="60"/>
      <c r="ABL4015" s="60"/>
      <c r="ABM4015" s="60"/>
      <c r="ABN4015" s="60"/>
      <c r="ABO4015" s="60"/>
      <c r="ABP4015" s="60"/>
      <c r="ABQ4015" s="60"/>
      <c r="ABR4015" s="60">
        <v>1.00151038575453</v>
      </c>
      <c r="ABS4015" s="60"/>
      <c r="ABT4015" s="60"/>
      <c r="ABU4015" s="60"/>
      <c r="ABV4015" s="60"/>
      <c r="ABW4015" s="60"/>
      <c r="ABX4015" s="60"/>
    </row>
    <row r="4016" spans="727:752" x14ac:dyDescent="0.25">
      <c r="AAY4016" s="60"/>
      <c r="AAZ4016" s="60"/>
      <c r="ABA4016" s="60"/>
      <c r="ABB4016" s="60"/>
      <c r="ABC4016" s="60"/>
      <c r="ABD4016" s="60"/>
      <c r="ABE4016" s="60"/>
      <c r="ABF4016" s="60"/>
      <c r="ABG4016" s="60"/>
      <c r="ABH4016" s="60"/>
      <c r="ABI4016" s="60"/>
      <c r="ABJ4016" s="60"/>
      <c r="ABK4016" s="60"/>
      <c r="ABL4016" s="60"/>
      <c r="ABM4016" s="60"/>
      <c r="ABN4016" s="60"/>
      <c r="ABO4016" s="60"/>
      <c r="ABP4016" s="60"/>
      <c r="ABQ4016" s="60"/>
      <c r="ABR4016" s="60">
        <v>1.0015066210910499</v>
      </c>
      <c r="ABS4016" s="60"/>
      <c r="ABT4016" s="60"/>
      <c r="ABU4016" s="60"/>
      <c r="ABV4016" s="60"/>
      <c r="ABW4016" s="60"/>
      <c r="ABX4016" s="60"/>
    </row>
    <row r="4017" spans="727:752" x14ac:dyDescent="0.25">
      <c r="AAY4017" s="60"/>
      <c r="AAZ4017" s="60"/>
      <c r="ABA4017" s="60"/>
      <c r="ABB4017" s="60"/>
      <c r="ABC4017" s="60"/>
      <c r="ABD4017" s="60"/>
      <c r="ABE4017" s="60"/>
      <c r="ABF4017" s="60"/>
      <c r="ABG4017" s="60"/>
      <c r="ABH4017" s="60"/>
      <c r="ABI4017" s="60"/>
      <c r="ABJ4017" s="60"/>
      <c r="ABK4017" s="60"/>
      <c r="ABL4017" s="60"/>
      <c r="ABM4017" s="60"/>
      <c r="ABN4017" s="60"/>
      <c r="ABO4017" s="60"/>
      <c r="ABP4017" s="60"/>
      <c r="ABQ4017" s="60"/>
      <c r="ABR4017" s="60">
        <v>1.0015033671634801</v>
      </c>
      <c r="ABS4017" s="60"/>
      <c r="ABT4017" s="60"/>
      <c r="ABU4017" s="60"/>
      <c r="ABV4017" s="60"/>
      <c r="ABW4017" s="60"/>
      <c r="ABX4017" s="60"/>
    </row>
    <row r="4018" spans="727:752" x14ac:dyDescent="0.25">
      <c r="AAY4018" s="60"/>
      <c r="AAZ4018" s="60"/>
      <c r="ABA4018" s="60"/>
      <c r="ABB4018" s="60"/>
      <c r="ABC4018" s="60"/>
      <c r="ABD4018" s="60"/>
      <c r="ABE4018" s="60"/>
      <c r="ABF4018" s="60"/>
      <c r="ABG4018" s="60"/>
      <c r="ABH4018" s="60"/>
      <c r="ABI4018" s="60"/>
      <c r="ABJ4018" s="60"/>
      <c r="ABK4018" s="60"/>
      <c r="ABL4018" s="60"/>
      <c r="ABM4018" s="60"/>
      <c r="ABN4018" s="60"/>
      <c r="ABO4018" s="60"/>
      <c r="ABP4018" s="60"/>
      <c r="ABQ4018" s="60"/>
      <c r="ABR4018" s="60">
        <v>1.00150295021101</v>
      </c>
      <c r="ABS4018" s="60"/>
      <c r="ABT4018" s="60"/>
      <c r="ABU4018" s="60"/>
      <c r="ABV4018" s="60"/>
      <c r="ABW4018" s="60"/>
      <c r="ABX4018" s="60"/>
    </row>
    <row r="4019" spans="727:752" x14ac:dyDescent="0.25">
      <c r="AAY4019" s="60"/>
      <c r="AAZ4019" s="60"/>
      <c r="ABA4019" s="60"/>
      <c r="ABB4019" s="60"/>
      <c r="ABC4019" s="60"/>
      <c r="ABD4019" s="60"/>
      <c r="ABE4019" s="60"/>
      <c r="ABF4019" s="60"/>
      <c r="ABG4019" s="60"/>
      <c r="ABH4019" s="60"/>
      <c r="ABI4019" s="60"/>
      <c r="ABJ4019" s="60"/>
      <c r="ABK4019" s="60"/>
      <c r="ABL4019" s="60"/>
      <c r="ABM4019" s="60"/>
      <c r="ABN4019" s="60"/>
      <c r="ABO4019" s="60"/>
      <c r="ABP4019" s="60"/>
      <c r="ABQ4019" s="60"/>
      <c r="ABR4019" s="60">
        <v>1.00150237065735</v>
      </c>
      <c r="ABS4019" s="60"/>
      <c r="ABT4019" s="60"/>
      <c r="ABU4019" s="60"/>
      <c r="ABV4019" s="60"/>
      <c r="ABW4019" s="60"/>
      <c r="ABX4019" s="60"/>
    </row>
    <row r="4020" spans="727:752" x14ac:dyDescent="0.25">
      <c r="AAY4020" s="60"/>
      <c r="AAZ4020" s="60"/>
      <c r="ABA4020" s="60"/>
      <c r="ABB4020" s="60"/>
      <c r="ABC4020" s="60"/>
      <c r="ABD4020" s="60"/>
      <c r="ABE4020" s="60"/>
      <c r="ABF4020" s="60"/>
      <c r="ABG4020" s="60"/>
      <c r="ABH4020" s="60"/>
      <c r="ABI4020" s="60"/>
      <c r="ABJ4020" s="60"/>
      <c r="ABK4020" s="60"/>
      <c r="ABL4020" s="60"/>
      <c r="ABM4020" s="60"/>
      <c r="ABN4020" s="60"/>
      <c r="ABO4020" s="60"/>
      <c r="ABP4020" s="60"/>
      <c r="ABQ4020" s="60"/>
      <c r="ABR4020" s="60">
        <v>1.00150202796361</v>
      </c>
      <c r="ABS4020" s="60"/>
      <c r="ABT4020" s="60"/>
      <c r="ABU4020" s="60"/>
      <c r="ABV4020" s="60"/>
      <c r="ABW4020" s="60"/>
      <c r="ABX4020" s="60"/>
    </row>
    <row r="4021" spans="727:752" x14ac:dyDescent="0.25">
      <c r="AAY4021" s="60"/>
      <c r="AAZ4021" s="60"/>
      <c r="ABA4021" s="60"/>
      <c r="ABB4021" s="60"/>
      <c r="ABC4021" s="60"/>
      <c r="ABD4021" s="60"/>
      <c r="ABE4021" s="60"/>
      <c r="ABF4021" s="60"/>
      <c r="ABG4021" s="60"/>
      <c r="ABH4021" s="60"/>
      <c r="ABI4021" s="60"/>
      <c r="ABJ4021" s="60"/>
      <c r="ABK4021" s="60"/>
      <c r="ABL4021" s="60"/>
      <c r="ABM4021" s="60"/>
      <c r="ABN4021" s="60"/>
      <c r="ABO4021" s="60"/>
      <c r="ABP4021" s="60"/>
      <c r="ABQ4021" s="60"/>
      <c r="ABR4021" s="60">
        <v>1.00150154073403</v>
      </c>
      <c r="ABS4021" s="60"/>
      <c r="ABT4021" s="60"/>
      <c r="ABU4021" s="60"/>
      <c r="ABV4021" s="60"/>
      <c r="ABW4021" s="60"/>
      <c r="ABX4021" s="60"/>
    </row>
    <row r="4022" spans="727:752" x14ac:dyDescent="0.25">
      <c r="AAY4022" s="60"/>
      <c r="AAZ4022" s="60"/>
      <c r="ABA4022" s="60"/>
      <c r="ABB4022" s="60"/>
      <c r="ABC4022" s="60"/>
      <c r="ABD4022" s="60"/>
      <c r="ABE4022" s="60"/>
      <c r="ABF4022" s="60"/>
      <c r="ABG4022" s="60"/>
      <c r="ABH4022" s="60"/>
      <c r="ABI4022" s="60"/>
      <c r="ABJ4022" s="60"/>
      <c r="ABK4022" s="60"/>
      <c r="ABL4022" s="60"/>
      <c r="ABM4022" s="60"/>
      <c r="ABN4022" s="60"/>
      <c r="ABO4022" s="60"/>
      <c r="ABP4022" s="60"/>
      <c r="ABQ4022" s="60"/>
      <c r="ABR4022" s="60">
        <v>1.00150133376345</v>
      </c>
      <c r="ABS4022" s="60"/>
      <c r="ABT4022" s="60"/>
      <c r="ABU4022" s="60"/>
      <c r="ABV4022" s="60"/>
      <c r="ABW4022" s="60"/>
      <c r="ABX4022" s="60"/>
    </row>
    <row r="4023" spans="727:752" x14ac:dyDescent="0.25">
      <c r="AAY4023" s="60"/>
      <c r="AAZ4023" s="60"/>
      <c r="ABA4023" s="60"/>
      <c r="ABB4023" s="60"/>
      <c r="ABC4023" s="60"/>
      <c r="ABD4023" s="60"/>
      <c r="ABE4023" s="60"/>
      <c r="ABF4023" s="60"/>
      <c r="ABG4023" s="60"/>
      <c r="ABH4023" s="60"/>
      <c r="ABI4023" s="60"/>
      <c r="ABJ4023" s="60"/>
      <c r="ABK4023" s="60"/>
      <c r="ABL4023" s="60"/>
      <c r="ABM4023" s="60"/>
      <c r="ABN4023" s="60"/>
      <c r="ABO4023" s="60"/>
      <c r="ABP4023" s="60"/>
      <c r="ABQ4023" s="60"/>
      <c r="ABR4023" s="60">
        <v>1.0015009545521101</v>
      </c>
      <c r="ABS4023" s="60"/>
      <c r="ABT4023" s="60"/>
      <c r="ABU4023" s="60"/>
      <c r="ABV4023" s="60"/>
      <c r="ABW4023" s="60"/>
      <c r="ABX4023" s="60"/>
    </row>
    <row r="4024" spans="727:752" x14ac:dyDescent="0.25">
      <c r="AAY4024" s="60"/>
      <c r="AAZ4024" s="60"/>
      <c r="ABA4024" s="60"/>
      <c r="ABB4024" s="60"/>
      <c r="ABC4024" s="60"/>
      <c r="ABD4024" s="60"/>
      <c r="ABE4024" s="60"/>
      <c r="ABF4024" s="60"/>
      <c r="ABG4024" s="60"/>
      <c r="ABH4024" s="60"/>
      <c r="ABI4024" s="60"/>
      <c r="ABJ4024" s="60"/>
      <c r="ABK4024" s="60"/>
      <c r="ABL4024" s="60"/>
      <c r="ABM4024" s="60"/>
      <c r="ABN4024" s="60"/>
      <c r="ABO4024" s="60"/>
      <c r="ABP4024" s="60"/>
      <c r="ABQ4024" s="60"/>
      <c r="ABR4024" s="60">
        <v>1.0014994123391301</v>
      </c>
      <c r="ABS4024" s="60"/>
      <c r="ABT4024" s="60"/>
      <c r="ABU4024" s="60"/>
      <c r="ABV4024" s="60"/>
      <c r="ABW4024" s="60"/>
      <c r="ABX4024" s="60"/>
    </row>
    <row r="4025" spans="727:752" x14ac:dyDescent="0.25">
      <c r="AAY4025" s="60"/>
      <c r="AAZ4025" s="60"/>
      <c r="ABA4025" s="60"/>
      <c r="ABB4025" s="60"/>
      <c r="ABC4025" s="60"/>
      <c r="ABD4025" s="60"/>
      <c r="ABE4025" s="60"/>
      <c r="ABF4025" s="60"/>
      <c r="ABG4025" s="60"/>
      <c r="ABH4025" s="60"/>
      <c r="ABI4025" s="60"/>
      <c r="ABJ4025" s="60"/>
      <c r="ABK4025" s="60"/>
      <c r="ABL4025" s="60"/>
      <c r="ABM4025" s="60"/>
      <c r="ABN4025" s="60"/>
      <c r="ABO4025" s="60"/>
      <c r="ABP4025" s="60"/>
      <c r="ABQ4025" s="60"/>
      <c r="ABR4025" s="60">
        <v>1.00149156291291</v>
      </c>
      <c r="ABS4025" s="60"/>
      <c r="ABT4025" s="60"/>
      <c r="ABU4025" s="60"/>
      <c r="ABV4025" s="60"/>
      <c r="ABW4025" s="60"/>
      <c r="ABX4025" s="60"/>
    </row>
    <row r="4026" spans="727:752" x14ac:dyDescent="0.25">
      <c r="AAY4026" s="60"/>
      <c r="AAZ4026" s="60"/>
      <c r="ABA4026" s="60"/>
      <c r="ABB4026" s="60"/>
      <c r="ABC4026" s="60"/>
      <c r="ABD4026" s="60"/>
      <c r="ABE4026" s="60"/>
      <c r="ABF4026" s="60"/>
      <c r="ABG4026" s="60"/>
      <c r="ABH4026" s="60"/>
      <c r="ABI4026" s="60"/>
      <c r="ABJ4026" s="60"/>
      <c r="ABK4026" s="60"/>
      <c r="ABL4026" s="60"/>
      <c r="ABM4026" s="60"/>
      <c r="ABN4026" s="60"/>
      <c r="ABO4026" s="60"/>
      <c r="ABP4026" s="60"/>
      <c r="ABQ4026" s="60"/>
      <c r="ABR4026" s="60">
        <v>1.0014911691132</v>
      </c>
      <c r="ABS4026" s="60"/>
      <c r="ABT4026" s="60"/>
      <c r="ABU4026" s="60"/>
      <c r="ABV4026" s="60"/>
      <c r="ABW4026" s="60"/>
      <c r="ABX4026" s="60"/>
    </row>
    <row r="4027" spans="727:752" x14ac:dyDescent="0.25">
      <c r="AAY4027" s="60"/>
      <c r="AAZ4027" s="60"/>
      <c r="ABA4027" s="60"/>
      <c r="ABB4027" s="60"/>
      <c r="ABC4027" s="60"/>
      <c r="ABD4027" s="60"/>
      <c r="ABE4027" s="60"/>
      <c r="ABF4027" s="60"/>
      <c r="ABG4027" s="60"/>
      <c r="ABH4027" s="60"/>
      <c r="ABI4027" s="60"/>
      <c r="ABJ4027" s="60"/>
      <c r="ABK4027" s="60"/>
      <c r="ABL4027" s="60"/>
      <c r="ABM4027" s="60"/>
      <c r="ABN4027" s="60"/>
      <c r="ABO4027" s="60"/>
      <c r="ABP4027" s="60"/>
      <c r="ABQ4027" s="60"/>
      <c r="ABR4027" s="60">
        <v>1.0014899990614201</v>
      </c>
      <c r="ABS4027" s="60"/>
      <c r="ABT4027" s="60"/>
      <c r="ABU4027" s="60"/>
      <c r="ABV4027" s="60"/>
      <c r="ABW4027" s="60"/>
      <c r="ABX4027" s="60"/>
    </row>
    <row r="4028" spans="727:752" x14ac:dyDescent="0.25">
      <c r="AAY4028" s="60"/>
      <c r="AAZ4028" s="60"/>
      <c r="ABA4028" s="60"/>
      <c r="ABB4028" s="60"/>
      <c r="ABC4028" s="60"/>
      <c r="ABD4028" s="60"/>
      <c r="ABE4028" s="60"/>
      <c r="ABF4028" s="60"/>
      <c r="ABG4028" s="60"/>
      <c r="ABH4028" s="60"/>
      <c r="ABI4028" s="60"/>
      <c r="ABJ4028" s="60"/>
      <c r="ABK4028" s="60"/>
      <c r="ABL4028" s="60"/>
      <c r="ABM4028" s="60"/>
      <c r="ABN4028" s="60"/>
      <c r="ABO4028" s="60"/>
      <c r="ABP4028" s="60"/>
      <c r="ABQ4028" s="60"/>
      <c r="ABR4028" s="60">
        <v>1.0014896248390699</v>
      </c>
      <c r="ABS4028" s="60"/>
      <c r="ABT4028" s="60"/>
      <c r="ABU4028" s="60"/>
      <c r="ABV4028" s="60"/>
      <c r="ABW4028" s="60"/>
      <c r="ABX4028" s="60"/>
    </row>
    <row r="4029" spans="727:752" x14ac:dyDescent="0.25">
      <c r="AAY4029" s="60"/>
      <c r="AAZ4029" s="60"/>
      <c r="ABA4029" s="60"/>
      <c r="ABB4029" s="60"/>
      <c r="ABC4029" s="60"/>
      <c r="ABD4029" s="60"/>
      <c r="ABE4029" s="60"/>
      <c r="ABF4029" s="60"/>
      <c r="ABG4029" s="60"/>
      <c r="ABH4029" s="60"/>
      <c r="ABI4029" s="60"/>
      <c r="ABJ4029" s="60"/>
      <c r="ABK4029" s="60"/>
      <c r="ABL4029" s="60"/>
      <c r="ABM4029" s="60"/>
      <c r="ABN4029" s="60"/>
      <c r="ABO4029" s="60"/>
      <c r="ABP4029" s="60"/>
      <c r="ABQ4029" s="60"/>
      <c r="ABR4029" s="60">
        <v>1.0014885585641999</v>
      </c>
      <c r="ABS4029" s="60"/>
      <c r="ABT4029" s="60"/>
      <c r="ABU4029" s="60"/>
      <c r="ABV4029" s="60"/>
      <c r="ABW4029" s="60"/>
      <c r="ABX4029" s="60"/>
    </row>
    <row r="4030" spans="727:752" x14ac:dyDescent="0.25">
      <c r="AAY4030" s="60"/>
      <c r="AAZ4030" s="60"/>
      <c r="ABA4030" s="60"/>
      <c r="ABB4030" s="60"/>
      <c r="ABC4030" s="60"/>
      <c r="ABD4030" s="60"/>
      <c r="ABE4030" s="60"/>
      <c r="ABF4030" s="60"/>
      <c r="ABG4030" s="60"/>
      <c r="ABH4030" s="60"/>
      <c r="ABI4030" s="60"/>
      <c r="ABJ4030" s="60"/>
      <c r="ABK4030" s="60"/>
      <c r="ABL4030" s="60"/>
      <c r="ABM4030" s="60"/>
      <c r="ABN4030" s="60"/>
      <c r="ABO4030" s="60"/>
      <c r="ABP4030" s="60"/>
      <c r="ABQ4030" s="60"/>
      <c r="ABR4030" s="60">
        <v>1.0014868687830001</v>
      </c>
      <c r="ABS4030" s="60"/>
      <c r="ABT4030" s="60"/>
      <c r="ABU4030" s="60"/>
      <c r="ABV4030" s="60"/>
      <c r="ABW4030" s="60"/>
      <c r="ABX4030" s="60"/>
    </row>
    <row r="4031" spans="727:752" x14ac:dyDescent="0.25">
      <c r="AAY4031" s="60"/>
      <c r="AAZ4031" s="60"/>
      <c r="ABA4031" s="60"/>
      <c r="ABB4031" s="60"/>
      <c r="ABC4031" s="60"/>
      <c r="ABD4031" s="60"/>
      <c r="ABE4031" s="60"/>
      <c r="ABF4031" s="60"/>
      <c r="ABG4031" s="60"/>
      <c r="ABH4031" s="60"/>
      <c r="ABI4031" s="60"/>
      <c r="ABJ4031" s="60"/>
      <c r="ABK4031" s="60"/>
      <c r="ABL4031" s="60"/>
      <c r="ABM4031" s="60"/>
      <c r="ABN4031" s="60"/>
      <c r="ABO4031" s="60"/>
      <c r="ABP4031" s="60"/>
      <c r="ABQ4031" s="60"/>
      <c r="ABR4031" s="60">
        <v>1.0014852391567</v>
      </c>
      <c r="ABS4031" s="60"/>
      <c r="ABT4031" s="60"/>
      <c r="ABU4031" s="60"/>
      <c r="ABV4031" s="60"/>
      <c r="ABW4031" s="60"/>
      <c r="ABX4031" s="60"/>
    </row>
    <row r="4032" spans="727:752" x14ac:dyDescent="0.25">
      <c r="AAY4032" s="60"/>
      <c r="AAZ4032" s="60"/>
      <c r="ABA4032" s="60"/>
      <c r="ABB4032" s="60"/>
      <c r="ABC4032" s="60"/>
      <c r="ABD4032" s="60"/>
      <c r="ABE4032" s="60"/>
      <c r="ABF4032" s="60"/>
      <c r="ABG4032" s="60"/>
      <c r="ABH4032" s="60"/>
      <c r="ABI4032" s="60"/>
      <c r="ABJ4032" s="60"/>
      <c r="ABK4032" s="60"/>
      <c r="ABL4032" s="60"/>
      <c r="ABM4032" s="60"/>
      <c r="ABN4032" s="60"/>
      <c r="ABO4032" s="60"/>
      <c r="ABP4032" s="60"/>
      <c r="ABQ4032" s="60"/>
      <c r="ABR4032" s="60">
        <v>1.0014826487145001</v>
      </c>
      <c r="ABS4032" s="60"/>
      <c r="ABT4032" s="60"/>
      <c r="ABU4032" s="60"/>
      <c r="ABV4032" s="60"/>
      <c r="ABW4032" s="60"/>
      <c r="ABX4032" s="60"/>
    </row>
    <row r="4033" spans="727:752" x14ac:dyDescent="0.25">
      <c r="AAY4033" s="60"/>
      <c r="AAZ4033" s="60"/>
      <c r="ABA4033" s="60"/>
      <c r="ABB4033" s="60"/>
      <c r="ABC4033" s="60"/>
      <c r="ABD4033" s="60"/>
      <c r="ABE4033" s="60"/>
      <c r="ABF4033" s="60"/>
      <c r="ABG4033" s="60"/>
      <c r="ABH4033" s="60"/>
      <c r="ABI4033" s="60"/>
      <c r="ABJ4033" s="60"/>
      <c r="ABK4033" s="60"/>
      <c r="ABL4033" s="60"/>
      <c r="ABM4033" s="60"/>
      <c r="ABN4033" s="60"/>
      <c r="ABO4033" s="60"/>
      <c r="ABP4033" s="60"/>
      <c r="ABQ4033" s="60"/>
      <c r="ABR4033" s="60">
        <v>1.0014794055887799</v>
      </c>
      <c r="ABS4033" s="60"/>
      <c r="ABT4033" s="60"/>
      <c r="ABU4033" s="60"/>
      <c r="ABV4033" s="60"/>
      <c r="ABW4033" s="60"/>
      <c r="ABX4033" s="60"/>
    </row>
    <row r="4034" spans="727:752" x14ac:dyDescent="0.25">
      <c r="AAY4034" s="60"/>
      <c r="AAZ4034" s="60"/>
      <c r="ABA4034" s="60"/>
      <c r="ABB4034" s="60"/>
      <c r="ABC4034" s="60"/>
      <c r="ABD4034" s="60"/>
      <c r="ABE4034" s="60"/>
      <c r="ABF4034" s="60"/>
      <c r="ABG4034" s="60"/>
      <c r="ABH4034" s="60"/>
      <c r="ABI4034" s="60"/>
      <c r="ABJ4034" s="60"/>
      <c r="ABK4034" s="60"/>
      <c r="ABL4034" s="60"/>
      <c r="ABM4034" s="60"/>
      <c r="ABN4034" s="60"/>
      <c r="ABO4034" s="60"/>
      <c r="ABP4034" s="60"/>
      <c r="ABQ4034" s="60"/>
      <c r="ABR4034" s="60">
        <v>1.0014757285395299</v>
      </c>
      <c r="ABS4034" s="60"/>
      <c r="ABT4034" s="60"/>
      <c r="ABU4034" s="60"/>
      <c r="ABV4034" s="60"/>
      <c r="ABW4034" s="60"/>
      <c r="ABX4034" s="60"/>
    </row>
    <row r="4035" spans="727:752" x14ac:dyDescent="0.25">
      <c r="AAY4035" s="60"/>
      <c r="AAZ4035" s="60"/>
      <c r="ABA4035" s="60"/>
      <c r="ABB4035" s="60"/>
      <c r="ABC4035" s="60"/>
      <c r="ABD4035" s="60"/>
      <c r="ABE4035" s="60"/>
      <c r="ABF4035" s="60"/>
      <c r="ABG4035" s="60"/>
      <c r="ABH4035" s="60"/>
      <c r="ABI4035" s="60"/>
      <c r="ABJ4035" s="60"/>
      <c r="ABK4035" s="60"/>
      <c r="ABL4035" s="60"/>
      <c r="ABM4035" s="60"/>
      <c r="ABN4035" s="60"/>
      <c r="ABO4035" s="60"/>
      <c r="ABP4035" s="60"/>
      <c r="ABQ4035" s="60"/>
      <c r="ABR4035" s="60">
        <v>1.00147361827875</v>
      </c>
      <c r="ABS4035" s="60"/>
      <c r="ABT4035" s="60"/>
      <c r="ABU4035" s="60"/>
      <c r="ABV4035" s="60"/>
      <c r="ABW4035" s="60"/>
      <c r="ABX4035" s="60"/>
    </row>
    <row r="4036" spans="727:752" x14ac:dyDescent="0.25">
      <c r="AAY4036" s="60"/>
      <c r="AAZ4036" s="60"/>
      <c r="ABA4036" s="60"/>
      <c r="ABB4036" s="60"/>
      <c r="ABC4036" s="60"/>
      <c r="ABD4036" s="60"/>
      <c r="ABE4036" s="60"/>
      <c r="ABF4036" s="60"/>
      <c r="ABG4036" s="60"/>
      <c r="ABH4036" s="60"/>
      <c r="ABI4036" s="60"/>
      <c r="ABJ4036" s="60"/>
      <c r="ABK4036" s="60"/>
      <c r="ABL4036" s="60"/>
      <c r="ABM4036" s="60"/>
      <c r="ABN4036" s="60"/>
      <c r="ABO4036" s="60"/>
      <c r="ABP4036" s="60"/>
      <c r="ABQ4036" s="60"/>
      <c r="ABR4036" s="60">
        <v>1.001473435084</v>
      </c>
      <c r="ABS4036" s="60"/>
      <c r="ABT4036" s="60"/>
      <c r="ABU4036" s="60"/>
      <c r="ABV4036" s="60"/>
      <c r="ABW4036" s="60"/>
      <c r="ABX4036" s="60"/>
    </row>
    <row r="4037" spans="727:752" x14ac:dyDescent="0.25">
      <c r="AAY4037" s="60"/>
      <c r="AAZ4037" s="60"/>
      <c r="ABA4037" s="60"/>
      <c r="ABB4037" s="60"/>
      <c r="ABC4037" s="60"/>
      <c r="ABD4037" s="60"/>
      <c r="ABE4037" s="60"/>
      <c r="ABF4037" s="60"/>
      <c r="ABG4037" s="60"/>
      <c r="ABH4037" s="60"/>
      <c r="ABI4037" s="60"/>
      <c r="ABJ4037" s="60"/>
      <c r="ABK4037" s="60"/>
      <c r="ABL4037" s="60"/>
      <c r="ABM4037" s="60"/>
      <c r="ABN4037" s="60"/>
      <c r="ABO4037" s="60"/>
      <c r="ABP4037" s="60"/>
      <c r="ABQ4037" s="60"/>
      <c r="ABR4037" s="60">
        <v>1.0014732649708999</v>
      </c>
      <c r="ABS4037" s="60"/>
      <c r="ABT4037" s="60"/>
      <c r="ABU4037" s="60"/>
      <c r="ABV4037" s="60"/>
      <c r="ABW4037" s="60"/>
      <c r="ABX4037" s="60"/>
    </row>
    <row r="4038" spans="727:752" x14ac:dyDescent="0.25">
      <c r="AAY4038" s="60"/>
      <c r="AAZ4038" s="60"/>
      <c r="ABA4038" s="60"/>
      <c r="ABB4038" s="60"/>
      <c r="ABC4038" s="60"/>
      <c r="ABD4038" s="60"/>
      <c r="ABE4038" s="60"/>
      <c r="ABF4038" s="60"/>
      <c r="ABG4038" s="60"/>
      <c r="ABH4038" s="60"/>
      <c r="ABI4038" s="60"/>
      <c r="ABJ4038" s="60"/>
      <c r="ABK4038" s="60"/>
      <c r="ABL4038" s="60"/>
      <c r="ABM4038" s="60"/>
      <c r="ABN4038" s="60"/>
      <c r="ABO4038" s="60"/>
      <c r="ABP4038" s="60"/>
      <c r="ABQ4038" s="60"/>
      <c r="ABR4038" s="60">
        <v>1.0014717264784201</v>
      </c>
      <c r="ABS4038" s="60"/>
      <c r="ABT4038" s="60"/>
      <c r="ABU4038" s="60"/>
      <c r="ABV4038" s="60"/>
      <c r="ABW4038" s="60"/>
      <c r="ABX4038" s="60"/>
    </row>
    <row r="4039" spans="727:752" x14ac:dyDescent="0.25">
      <c r="AAY4039" s="60"/>
      <c r="AAZ4039" s="60"/>
      <c r="ABA4039" s="60"/>
      <c r="ABB4039" s="60"/>
      <c r="ABC4039" s="60"/>
      <c r="ABD4039" s="60"/>
      <c r="ABE4039" s="60"/>
      <c r="ABF4039" s="60"/>
      <c r="ABG4039" s="60"/>
      <c r="ABH4039" s="60"/>
      <c r="ABI4039" s="60"/>
      <c r="ABJ4039" s="60"/>
      <c r="ABK4039" s="60"/>
      <c r="ABL4039" s="60"/>
      <c r="ABM4039" s="60"/>
      <c r="ABN4039" s="60"/>
      <c r="ABO4039" s="60"/>
      <c r="ABP4039" s="60"/>
      <c r="ABQ4039" s="60"/>
      <c r="ABR4039" s="60">
        <v>1.0014695334669801</v>
      </c>
      <c r="ABS4039" s="60"/>
      <c r="ABT4039" s="60"/>
      <c r="ABU4039" s="60"/>
      <c r="ABV4039" s="60"/>
      <c r="ABW4039" s="60"/>
      <c r="ABX4039" s="60"/>
    </row>
    <row r="4040" spans="727:752" x14ac:dyDescent="0.25">
      <c r="AAY4040" s="60"/>
      <c r="AAZ4040" s="60"/>
      <c r="ABA4040" s="60"/>
      <c r="ABB4040" s="60"/>
      <c r="ABC4040" s="60"/>
      <c r="ABD4040" s="60"/>
      <c r="ABE4040" s="60"/>
      <c r="ABF4040" s="60"/>
      <c r="ABG4040" s="60"/>
      <c r="ABH4040" s="60"/>
      <c r="ABI4040" s="60"/>
      <c r="ABJ4040" s="60"/>
      <c r="ABK4040" s="60"/>
      <c r="ABL4040" s="60"/>
      <c r="ABM4040" s="60"/>
      <c r="ABN4040" s="60"/>
      <c r="ABO4040" s="60"/>
      <c r="ABP4040" s="60"/>
      <c r="ABQ4040" s="60"/>
      <c r="ABR4040" s="60">
        <v>1.0014684149325801</v>
      </c>
      <c r="ABS4040" s="60"/>
      <c r="ABT4040" s="60"/>
      <c r="ABU4040" s="60"/>
      <c r="ABV4040" s="60"/>
      <c r="ABW4040" s="60"/>
      <c r="ABX4040" s="60"/>
    </row>
    <row r="4041" spans="727:752" x14ac:dyDescent="0.25">
      <c r="AAY4041" s="60"/>
      <c r="AAZ4041" s="60"/>
      <c r="ABA4041" s="60"/>
      <c r="ABB4041" s="60"/>
      <c r="ABC4041" s="60"/>
      <c r="ABD4041" s="60"/>
      <c r="ABE4041" s="60"/>
      <c r="ABF4041" s="60"/>
      <c r="ABG4041" s="60"/>
      <c r="ABH4041" s="60"/>
      <c r="ABI4041" s="60"/>
      <c r="ABJ4041" s="60"/>
      <c r="ABK4041" s="60"/>
      <c r="ABL4041" s="60"/>
      <c r="ABM4041" s="60"/>
      <c r="ABN4041" s="60"/>
      <c r="ABO4041" s="60"/>
      <c r="ABP4041" s="60"/>
      <c r="ABQ4041" s="60"/>
      <c r="ABR4041" s="60">
        <v>1.00146772761823</v>
      </c>
      <c r="ABS4041" s="60"/>
      <c r="ABT4041" s="60"/>
      <c r="ABU4041" s="60"/>
      <c r="ABV4041" s="60"/>
      <c r="ABW4041" s="60"/>
      <c r="ABX4041" s="60"/>
    </row>
    <row r="4042" spans="727:752" x14ac:dyDescent="0.25">
      <c r="AAY4042" s="60"/>
      <c r="AAZ4042" s="60"/>
      <c r="ABA4042" s="60"/>
      <c r="ABB4042" s="60"/>
      <c r="ABC4042" s="60"/>
      <c r="ABD4042" s="60"/>
      <c r="ABE4042" s="60"/>
      <c r="ABF4042" s="60"/>
      <c r="ABG4042" s="60"/>
      <c r="ABH4042" s="60"/>
      <c r="ABI4042" s="60"/>
      <c r="ABJ4042" s="60"/>
      <c r="ABK4042" s="60"/>
      <c r="ABL4042" s="60"/>
      <c r="ABM4042" s="60"/>
      <c r="ABN4042" s="60"/>
      <c r="ABO4042" s="60"/>
      <c r="ABP4042" s="60"/>
      <c r="ABQ4042" s="60"/>
      <c r="ABR4042" s="60">
        <v>1.0014676951703201</v>
      </c>
      <c r="ABS4042" s="60"/>
      <c r="ABT4042" s="60"/>
      <c r="ABU4042" s="60"/>
      <c r="ABV4042" s="60"/>
      <c r="ABW4042" s="60"/>
      <c r="ABX4042" s="60"/>
    </row>
    <row r="4043" spans="727:752" x14ac:dyDescent="0.25">
      <c r="AAY4043" s="60"/>
      <c r="AAZ4043" s="60"/>
      <c r="ABA4043" s="60"/>
      <c r="ABB4043" s="60"/>
      <c r="ABC4043" s="60"/>
      <c r="ABD4043" s="60"/>
      <c r="ABE4043" s="60"/>
      <c r="ABF4043" s="60"/>
      <c r="ABG4043" s="60"/>
      <c r="ABH4043" s="60"/>
      <c r="ABI4043" s="60"/>
      <c r="ABJ4043" s="60"/>
      <c r="ABK4043" s="60"/>
      <c r="ABL4043" s="60"/>
      <c r="ABM4043" s="60"/>
      <c r="ABN4043" s="60"/>
      <c r="ABO4043" s="60"/>
      <c r="ABP4043" s="60"/>
      <c r="ABQ4043" s="60"/>
      <c r="ABR4043" s="60">
        <v>1.0014672785655201</v>
      </c>
      <c r="ABS4043" s="60"/>
      <c r="ABT4043" s="60"/>
      <c r="ABU4043" s="60"/>
      <c r="ABV4043" s="60"/>
      <c r="ABW4043" s="60"/>
      <c r="ABX4043" s="60"/>
    </row>
    <row r="4044" spans="727:752" x14ac:dyDescent="0.25">
      <c r="AAY4044" s="60"/>
      <c r="AAZ4044" s="60"/>
      <c r="ABA4044" s="60"/>
      <c r="ABB4044" s="60"/>
      <c r="ABC4044" s="60"/>
      <c r="ABD4044" s="60"/>
      <c r="ABE4044" s="60"/>
      <c r="ABF4044" s="60"/>
      <c r="ABG4044" s="60"/>
      <c r="ABH4044" s="60"/>
      <c r="ABI4044" s="60"/>
      <c r="ABJ4044" s="60"/>
      <c r="ABK4044" s="60"/>
      <c r="ABL4044" s="60"/>
      <c r="ABM4044" s="60"/>
      <c r="ABN4044" s="60"/>
      <c r="ABO4044" s="60"/>
      <c r="ABP4044" s="60"/>
      <c r="ABQ4044" s="60"/>
      <c r="ABR4044" s="60">
        <v>1.0014627171753601</v>
      </c>
      <c r="ABS4044" s="60"/>
      <c r="ABT4044" s="60"/>
      <c r="ABU4044" s="60"/>
      <c r="ABV4044" s="60"/>
      <c r="ABW4044" s="60"/>
      <c r="ABX4044" s="60"/>
    </row>
    <row r="4045" spans="727:752" x14ac:dyDescent="0.25">
      <c r="AAY4045" s="60"/>
      <c r="AAZ4045" s="60"/>
      <c r="ABA4045" s="60"/>
      <c r="ABB4045" s="60"/>
      <c r="ABC4045" s="60"/>
      <c r="ABD4045" s="60"/>
      <c r="ABE4045" s="60"/>
      <c r="ABF4045" s="60"/>
      <c r="ABG4045" s="60"/>
      <c r="ABH4045" s="60"/>
      <c r="ABI4045" s="60"/>
      <c r="ABJ4045" s="60"/>
      <c r="ABK4045" s="60"/>
      <c r="ABL4045" s="60"/>
      <c r="ABM4045" s="60"/>
      <c r="ABN4045" s="60"/>
      <c r="ABO4045" s="60"/>
      <c r="ABP4045" s="60"/>
      <c r="ABQ4045" s="60"/>
      <c r="ABR4045" s="60">
        <v>1.0014617232560501</v>
      </c>
      <c r="ABS4045" s="60"/>
      <c r="ABT4045" s="60"/>
      <c r="ABU4045" s="60"/>
      <c r="ABV4045" s="60"/>
      <c r="ABW4045" s="60"/>
      <c r="ABX4045" s="60"/>
    </row>
    <row r="4046" spans="727:752" x14ac:dyDescent="0.25">
      <c r="AAY4046" s="60"/>
      <c r="AAZ4046" s="60"/>
      <c r="ABA4046" s="60"/>
      <c r="ABB4046" s="60"/>
      <c r="ABC4046" s="60"/>
      <c r="ABD4046" s="60"/>
      <c r="ABE4046" s="60"/>
      <c r="ABF4046" s="60"/>
      <c r="ABG4046" s="60"/>
      <c r="ABH4046" s="60"/>
      <c r="ABI4046" s="60"/>
      <c r="ABJ4046" s="60"/>
      <c r="ABK4046" s="60"/>
      <c r="ABL4046" s="60"/>
      <c r="ABM4046" s="60"/>
      <c r="ABN4046" s="60"/>
      <c r="ABO4046" s="60"/>
      <c r="ABP4046" s="60"/>
      <c r="ABQ4046" s="60"/>
      <c r="ABR4046" s="60">
        <v>1.00146168982131</v>
      </c>
      <c r="ABS4046" s="60"/>
      <c r="ABT4046" s="60"/>
      <c r="ABU4046" s="60"/>
      <c r="ABV4046" s="60"/>
      <c r="ABW4046" s="60"/>
      <c r="ABX4046" s="60"/>
    </row>
    <row r="4047" spans="727:752" x14ac:dyDescent="0.25">
      <c r="AAY4047" s="60"/>
      <c r="AAZ4047" s="60"/>
      <c r="ABA4047" s="60"/>
      <c r="ABB4047" s="60"/>
      <c r="ABC4047" s="60"/>
      <c r="ABD4047" s="60"/>
      <c r="ABE4047" s="60"/>
      <c r="ABF4047" s="60"/>
      <c r="ABG4047" s="60"/>
      <c r="ABH4047" s="60"/>
      <c r="ABI4047" s="60"/>
      <c r="ABJ4047" s="60"/>
      <c r="ABK4047" s="60"/>
      <c r="ABL4047" s="60"/>
      <c r="ABM4047" s="60"/>
      <c r="ABN4047" s="60"/>
      <c r="ABO4047" s="60"/>
      <c r="ABP4047" s="60"/>
      <c r="ABQ4047" s="60"/>
      <c r="ABR4047" s="60">
        <v>1.0014596961323099</v>
      </c>
      <c r="ABS4047" s="60"/>
      <c r="ABT4047" s="60"/>
      <c r="ABU4047" s="60"/>
      <c r="ABV4047" s="60"/>
      <c r="ABW4047" s="60"/>
      <c r="ABX4047" s="60"/>
    </row>
    <row r="4048" spans="727:752" x14ac:dyDescent="0.25">
      <c r="AAY4048" s="60"/>
      <c r="AAZ4048" s="60"/>
      <c r="ABA4048" s="60"/>
      <c r="ABB4048" s="60"/>
      <c r="ABC4048" s="60"/>
      <c r="ABD4048" s="60"/>
      <c r="ABE4048" s="60"/>
      <c r="ABF4048" s="60"/>
      <c r="ABG4048" s="60"/>
      <c r="ABH4048" s="60"/>
      <c r="ABI4048" s="60"/>
      <c r="ABJ4048" s="60"/>
      <c r="ABK4048" s="60"/>
      <c r="ABL4048" s="60"/>
      <c r="ABM4048" s="60"/>
      <c r="ABN4048" s="60"/>
      <c r="ABO4048" s="60"/>
      <c r="ABP4048" s="60"/>
      <c r="ABQ4048" s="60"/>
      <c r="ABR4048" s="60">
        <v>1.0014586684926601</v>
      </c>
      <c r="ABS4048" s="60"/>
      <c r="ABT4048" s="60"/>
      <c r="ABU4048" s="60"/>
      <c r="ABV4048" s="60"/>
      <c r="ABW4048" s="60"/>
      <c r="ABX4048" s="60"/>
    </row>
    <row r="4049" spans="727:752" x14ac:dyDescent="0.25">
      <c r="AAY4049" s="60"/>
      <c r="AAZ4049" s="60"/>
      <c r="ABA4049" s="60"/>
      <c r="ABB4049" s="60"/>
      <c r="ABC4049" s="60"/>
      <c r="ABD4049" s="60"/>
      <c r="ABE4049" s="60"/>
      <c r="ABF4049" s="60"/>
      <c r="ABG4049" s="60"/>
      <c r="ABH4049" s="60"/>
      <c r="ABI4049" s="60"/>
      <c r="ABJ4049" s="60"/>
      <c r="ABK4049" s="60"/>
      <c r="ABL4049" s="60"/>
      <c r="ABM4049" s="60"/>
      <c r="ABN4049" s="60"/>
      <c r="ABO4049" s="60"/>
      <c r="ABP4049" s="60"/>
      <c r="ABQ4049" s="60"/>
      <c r="ABR4049" s="60">
        <v>1.00145640464615</v>
      </c>
      <c r="ABS4049" s="60"/>
      <c r="ABT4049" s="60"/>
      <c r="ABU4049" s="60"/>
      <c r="ABV4049" s="60"/>
      <c r="ABW4049" s="60"/>
      <c r="ABX4049" s="60"/>
    </row>
    <row r="4050" spans="727:752" x14ac:dyDescent="0.25">
      <c r="AAY4050" s="60"/>
      <c r="AAZ4050" s="60"/>
      <c r="ABA4050" s="60"/>
      <c r="ABB4050" s="60"/>
      <c r="ABC4050" s="60"/>
      <c r="ABD4050" s="60"/>
      <c r="ABE4050" s="60"/>
      <c r="ABF4050" s="60"/>
      <c r="ABG4050" s="60"/>
      <c r="ABH4050" s="60"/>
      <c r="ABI4050" s="60"/>
      <c r="ABJ4050" s="60"/>
      <c r="ABK4050" s="60"/>
      <c r="ABL4050" s="60"/>
      <c r="ABM4050" s="60"/>
      <c r="ABN4050" s="60"/>
      <c r="ABO4050" s="60"/>
      <c r="ABP4050" s="60"/>
      <c r="ABQ4050" s="60"/>
      <c r="ABR4050" s="60">
        <v>1.0014505616886999</v>
      </c>
      <c r="ABS4050" s="60"/>
      <c r="ABT4050" s="60"/>
      <c r="ABU4050" s="60"/>
      <c r="ABV4050" s="60"/>
      <c r="ABW4050" s="60"/>
      <c r="ABX4050" s="60"/>
    </row>
    <row r="4051" spans="727:752" x14ac:dyDescent="0.25">
      <c r="AAY4051" s="60"/>
      <c r="AAZ4051" s="60"/>
      <c r="ABA4051" s="60"/>
      <c r="ABB4051" s="60"/>
      <c r="ABC4051" s="60"/>
      <c r="ABD4051" s="60"/>
      <c r="ABE4051" s="60"/>
      <c r="ABF4051" s="60"/>
      <c r="ABG4051" s="60"/>
      <c r="ABH4051" s="60"/>
      <c r="ABI4051" s="60"/>
      <c r="ABJ4051" s="60"/>
      <c r="ABK4051" s="60"/>
      <c r="ABL4051" s="60"/>
      <c r="ABM4051" s="60"/>
      <c r="ABN4051" s="60"/>
      <c r="ABO4051" s="60"/>
      <c r="ABP4051" s="60"/>
      <c r="ABQ4051" s="60"/>
      <c r="ABR4051" s="60">
        <v>1.0014497697098199</v>
      </c>
      <c r="ABS4051" s="60"/>
      <c r="ABT4051" s="60"/>
      <c r="ABU4051" s="60"/>
      <c r="ABV4051" s="60"/>
      <c r="ABW4051" s="60"/>
      <c r="ABX4051" s="60"/>
    </row>
    <row r="4052" spans="727:752" x14ac:dyDescent="0.25">
      <c r="AAY4052" s="60"/>
      <c r="AAZ4052" s="60"/>
      <c r="ABA4052" s="60"/>
      <c r="ABB4052" s="60"/>
      <c r="ABC4052" s="60"/>
      <c r="ABD4052" s="60"/>
      <c r="ABE4052" s="60"/>
      <c r="ABF4052" s="60"/>
      <c r="ABG4052" s="60"/>
      <c r="ABH4052" s="60"/>
      <c r="ABI4052" s="60"/>
      <c r="ABJ4052" s="60"/>
      <c r="ABK4052" s="60"/>
      <c r="ABL4052" s="60"/>
      <c r="ABM4052" s="60"/>
      <c r="ABN4052" s="60"/>
      <c r="ABO4052" s="60"/>
      <c r="ABP4052" s="60"/>
      <c r="ABQ4052" s="60"/>
      <c r="ABR4052" s="60">
        <v>1.00144693484934</v>
      </c>
      <c r="ABS4052" s="60"/>
      <c r="ABT4052" s="60"/>
      <c r="ABU4052" s="60"/>
      <c r="ABV4052" s="60"/>
      <c r="ABW4052" s="60"/>
      <c r="ABX4052" s="60"/>
    </row>
    <row r="4053" spans="727:752" x14ac:dyDescent="0.25">
      <c r="AAY4053" s="60"/>
      <c r="AAZ4053" s="60"/>
      <c r="ABA4053" s="60"/>
      <c r="ABB4053" s="60"/>
      <c r="ABC4053" s="60"/>
      <c r="ABD4053" s="60"/>
      <c r="ABE4053" s="60"/>
      <c r="ABF4053" s="60"/>
      <c r="ABG4053" s="60"/>
      <c r="ABH4053" s="60"/>
      <c r="ABI4053" s="60"/>
      <c r="ABJ4053" s="60"/>
      <c r="ABK4053" s="60"/>
      <c r="ABL4053" s="60"/>
      <c r="ABM4053" s="60"/>
      <c r="ABN4053" s="60"/>
      <c r="ABO4053" s="60"/>
      <c r="ABP4053" s="60"/>
      <c r="ABQ4053" s="60"/>
      <c r="ABR4053" s="60">
        <v>1.00144517734915</v>
      </c>
      <c r="ABS4053" s="60"/>
      <c r="ABT4053" s="60"/>
      <c r="ABU4053" s="60"/>
      <c r="ABV4053" s="60"/>
      <c r="ABW4053" s="60"/>
      <c r="ABX4053" s="60"/>
    </row>
    <row r="4054" spans="727:752" x14ac:dyDescent="0.25">
      <c r="AAY4054" s="60"/>
      <c r="AAZ4054" s="60"/>
      <c r="ABA4054" s="60"/>
      <c r="ABB4054" s="60"/>
      <c r="ABC4054" s="60"/>
      <c r="ABD4054" s="60"/>
      <c r="ABE4054" s="60"/>
      <c r="ABF4054" s="60"/>
      <c r="ABG4054" s="60"/>
      <c r="ABH4054" s="60"/>
      <c r="ABI4054" s="60"/>
      <c r="ABJ4054" s="60"/>
      <c r="ABK4054" s="60"/>
      <c r="ABL4054" s="60"/>
      <c r="ABM4054" s="60"/>
      <c r="ABN4054" s="60"/>
      <c r="ABO4054" s="60"/>
      <c r="ABP4054" s="60"/>
      <c r="ABQ4054" s="60"/>
      <c r="ABR4054" s="60">
        <v>1.00144455707125</v>
      </c>
      <c r="ABS4054" s="60"/>
      <c r="ABT4054" s="60"/>
      <c r="ABU4054" s="60"/>
      <c r="ABV4054" s="60"/>
      <c r="ABW4054" s="60"/>
      <c r="ABX4054" s="60"/>
    </row>
    <row r="4055" spans="727:752" x14ac:dyDescent="0.25">
      <c r="AAY4055" s="60"/>
      <c r="AAZ4055" s="60"/>
      <c r="ABA4055" s="60"/>
      <c r="ABB4055" s="60"/>
      <c r="ABC4055" s="60"/>
      <c r="ABD4055" s="60"/>
      <c r="ABE4055" s="60"/>
      <c r="ABF4055" s="60"/>
      <c r="ABG4055" s="60"/>
      <c r="ABH4055" s="60"/>
      <c r="ABI4055" s="60"/>
      <c r="ABJ4055" s="60"/>
      <c r="ABK4055" s="60"/>
      <c r="ABL4055" s="60"/>
      <c r="ABM4055" s="60"/>
      <c r="ABN4055" s="60"/>
      <c r="ABO4055" s="60"/>
      <c r="ABP4055" s="60"/>
      <c r="ABQ4055" s="60"/>
      <c r="ABR4055" s="60">
        <v>1.0014430725699</v>
      </c>
      <c r="ABS4055" s="60"/>
      <c r="ABT4055" s="60"/>
      <c r="ABU4055" s="60"/>
      <c r="ABV4055" s="60"/>
      <c r="ABW4055" s="60"/>
      <c r="ABX4055" s="60"/>
    </row>
    <row r="4056" spans="727:752" x14ac:dyDescent="0.25">
      <c r="AAY4056" s="60"/>
      <c r="AAZ4056" s="60"/>
      <c r="ABA4056" s="60"/>
      <c r="ABB4056" s="60"/>
      <c r="ABC4056" s="60"/>
      <c r="ABD4056" s="60"/>
      <c r="ABE4056" s="60"/>
      <c r="ABF4056" s="60"/>
      <c r="ABG4056" s="60"/>
      <c r="ABH4056" s="60"/>
      <c r="ABI4056" s="60"/>
      <c r="ABJ4056" s="60"/>
      <c r="ABK4056" s="60"/>
      <c r="ABL4056" s="60"/>
      <c r="ABM4056" s="60"/>
      <c r="ABN4056" s="60"/>
      <c r="ABO4056" s="60"/>
      <c r="ABP4056" s="60"/>
      <c r="ABQ4056" s="60"/>
      <c r="ABR4056" s="60">
        <v>1.0014411083666199</v>
      </c>
      <c r="ABS4056" s="60"/>
      <c r="ABT4056" s="60"/>
      <c r="ABU4056" s="60"/>
      <c r="ABV4056" s="60"/>
      <c r="ABW4056" s="60"/>
      <c r="ABX4056" s="60"/>
    </row>
    <row r="4057" spans="727:752" x14ac:dyDescent="0.25">
      <c r="AAY4057" s="60"/>
      <c r="AAZ4057" s="60"/>
      <c r="ABA4057" s="60"/>
      <c r="ABB4057" s="60"/>
      <c r="ABC4057" s="60"/>
      <c r="ABD4057" s="60"/>
      <c r="ABE4057" s="60"/>
      <c r="ABF4057" s="60"/>
      <c r="ABG4057" s="60"/>
      <c r="ABH4057" s="60"/>
      <c r="ABI4057" s="60"/>
      <c r="ABJ4057" s="60"/>
      <c r="ABK4057" s="60"/>
      <c r="ABL4057" s="60"/>
      <c r="ABM4057" s="60"/>
      <c r="ABN4057" s="60"/>
      <c r="ABO4057" s="60"/>
      <c r="ABP4057" s="60"/>
      <c r="ABQ4057" s="60"/>
      <c r="ABR4057" s="60">
        <v>1.0014409175319099</v>
      </c>
      <c r="ABS4057" s="60"/>
      <c r="ABT4057" s="60"/>
      <c r="ABU4057" s="60"/>
      <c r="ABV4057" s="60"/>
      <c r="ABW4057" s="60"/>
      <c r="ABX4057" s="60"/>
    </row>
    <row r="4058" spans="727:752" x14ac:dyDescent="0.25">
      <c r="AAY4058" s="60"/>
      <c r="AAZ4058" s="60"/>
      <c r="ABA4058" s="60"/>
      <c r="ABB4058" s="60"/>
      <c r="ABC4058" s="60"/>
      <c r="ABD4058" s="60"/>
      <c r="ABE4058" s="60"/>
      <c r="ABF4058" s="60"/>
      <c r="ABG4058" s="60"/>
      <c r="ABH4058" s="60"/>
      <c r="ABI4058" s="60"/>
      <c r="ABJ4058" s="60"/>
      <c r="ABK4058" s="60"/>
      <c r="ABL4058" s="60"/>
      <c r="ABM4058" s="60"/>
      <c r="ABN4058" s="60"/>
      <c r="ABO4058" s="60"/>
      <c r="ABP4058" s="60"/>
      <c r="ABQ4058" s="60"/>
      <c r="ABR4058" s="60">
        <v>1.00143888278057</v>
      </c>
      <c r="ABS4058" s="60"/>
      <c r="ABT4058" s="60"/>
      <c r="ABU4058" s="60"/>
      <c r="ABV4058" s="60"/>
      <c r="ABW4058" s="60"/>
      <c r="ABX4058" s="60"/>
    </row>
    <row r="4059" spans="727:752" x14ac:dyDescent="0.25">
      <c r="AAY4059" s="60"/>
      <c r="AAZ4059" s="60"/>
      <c r="ABA4059" s="60"/>
      <c r="ABB4059" s="60"/>
      <c r="ABC4059" s="60"/>
      <c r="ABD4059" s="60"/>
      <c r="ABE4059" s="60"/>
      <c r="ABF4059" s="60"/>
      <c r="ABG4059" s="60"/>
      <c r="ABH4059" s="60"/>
      <c r="ABI4059" s="60"/>
      <c r="ABJ4059" s="60"/>
      <c r="ABK4059" s="60"/>
      <c r="ABL4059" s="60"/>
      <c r="ABM4059" s="60"/>
      <c r="ABN4059" s="60"/>
      <c r="ABO4059" s="60"/>
      <c r="ABP4059" s="60"/>
      <c r="ABQ4059" s="60"/>
      <c r="ABR4059" s="60">
        <v>1.0014347343551</v>
      </c>
      <c r="ABS4059" s="60"/>
      <c r="ABT4059" s="60"/>
      <c r="ABU4059" s="60"/>
      <c r="ABV4059" s="60"/>
      <c r="ABW4059" s="60"/>
      <c r="ABX4059" s="60"/>
    </row>
    <row r="4060" spans="727:752" x14ac:dyDescent="0.25">
      <c r="AAY4060" s="60"/>
      <c r="AAZ4060" s="60"/>
      <c r="ABA4060" s="60"/>
      <c r="ABB4060" s="60"/>
      <c r="ABC4060" s="60"/>
      <c r="ABD4060" s="60"/>
      <c r="ABE4060" s="60"/>
      <c r="ABF4060" s="60"/>
      <c r="ABG4060" s="60"/>
      <c r="ABH4060" s="60"/>
      <c r="ABI4060" s="60"/>
      <c r="ABJ4060" s="60"/>
      <c r="ABK4060" s="60"/>
      <c r="ABL4060" s="60"/>
      <c r="ABM4060" s="60"/>
      <c r="ABN4060" s="60"/>
      <c r="ABO4060" s="60"/>
      <c r="ABP4060" s="60"/>
      <c r="ABQ4060" s="60"/>
      <c r="ABR4060" s="60">
        <v>1.0014329083561999</v>
      </c>
      <c r="ABS4060" s="60"/>
      <c r="ABT4060" s="60"/>
      <c r="ABU4060" s="60"/>
      <c r="ABV4060" s="60"/>
      <c r="ABW4060" s="60"/>
      <c r="ABX4060" s="60"/>
    </row>
    <row r="4061" spans="727:752" x14ac:dyDescent="0.25">
      <c r="AAY4061" s="60"/>
      <c r="AAZ4061" s="60"/>
      <c r="ABA4061" s="60"/>
      <c r="ABB4061" s="60"/>
      <c r="ABC4061" s="60"/>
      <c r="ABD4061" s="60"/>
      <c r="ABE4061" s="60"/>
      <c r="ABF4061" s="60"/>
      <c r="ABG4061" s="60"/>
      <c r="ABH4061" s="60"/>
      <c r="ABI4061" s="60"/>
      <c r="ABJ4061" s="60"/>
      <c r="ABK4061" s="60"/>
      <c r="ABL4061" s="60"/>
      <c r="ABM4061" s="60"/>
      <c r="ABN4061" s="60"/>
      <c r="ABO4061" s="60"/>
      <c r="ABP4061" s="60"/>
      <c r="ABQ4061" s="60"/>
      <c r="ABR4061" s="60">
        <v>1.00143236983037</v>
      </c>
      <c r="ABS4061" s="60"/>
      <c r="ABT4061" s="60"/>
      <c r="ABU4061" s="60"/>
      <c r="ABV4061" s="60"/>
      <c r="ABW4061" s="60"/>
      <c r="ABX4061" s="60"/>
    </row>
    <row r="4062" spans="727:752" x14ac:dyDescent="0.25">
      <c r="AAY4062" s="60"/>
      <c r="AAZ4062" s="60"/>
      <c r="ABA4062" s="60"/>
      <c r="ABB4062" s="60"/>
      <c r="ABC4062" s="60"/>
      <c r="ABD4062" s="60"/>
      <c r="ABE4062" s="60"/>
      <c r="ABF4062" s="60"/>
      <c r="ABG4062" s="60"/>
      <c r="ABH4062" s="60"/>
      <c r="ABI4062" s="60"/>
      <c r="ABJ4062" s="60"/>
      <c r="ABK4062" s="60"/>
      <c r="ABL4062" s="60"/>
      <c r="ABM4062" s="60"/>
      <c r="ABN4062" s="60"/>
      <c r="ABO4062" s="60"/>
      <c r="ABP4062" s="60"/>
      <c r="ABQ4062" s="60"/>
      <c r="ABR4062" s="60">
        <v>1.0014312544430499</v>
      </c>
      <c r="ABS4062" s="60"/>
      <c r="ABT4062" s="60"/>
      <c r="ABU4062" s="60"/>
      <c r="ABV4062" s="60"/>
      <c r="ABW4062" s="60"/>
      <c r="ABX4062" s="60"/>
    </row>
    <row r="4063" spans="727:752" x14ac:dyDescent="0.25">
      <c r="AAY4063" s="60"/>
      <c r="AAZ4063" s="60"/>
      <c r="ABA4063" s="60"/>
      <c r="ABB4063" s="60"/>
      <c r="ABC4063" s="60"/>
      <c r="ABD4063" s="60"/>
      <c r="ABE4063" s="60"/>
      <c r="ABF4063" s="60"/>
      <c r="ABG4063" s="60"/>
      <c r="ABH4063" s="60"/>
      <c r="ABI4063" s="60"/>
      <c r="ABJ4063" s="60"/>
      <c r="ABK4063" s="60"/>
      <c r="ABL4063" s="60"/>
      <c r="ABM4063" s="60"/>
      <c r="ABN4063" s="60"/>
      <c r="ABO4063" s="60"/>
      <c r="ABP4063" s="60"/>
      <c r="ABQ4063" s="60"/>
      <c r="ABR4063" s="60">
        <v>1.00142921739123</v>
      </c>
      <c r="ABS4063" s="60"/>
      <c r="ABT4063" s="60"/>
      <c r="ABU4063" s="60"/>
      <c r="ABV4063" s="60"/>
      <c r="ABW4063" s="60"/>
      <c r="ABX4063" s="60"/>
    </row>
    <row r="4064" spans="727:752" x14ac:dyDescent="0.25">
      <c r="AAY4064" s="60"/>
      <c r="AAZ4064" s="60"/>
      <c r="ABA4064" s="60"/>
      <c r="ABB4064" s="60"/>
      <c r="ABC4064" s="60"/>
      <c r="ABD4064" s="60"/>
      <c r="ABE4064" s="60"/>
      <c r="ABF4064" s="60"/>
      <c r="ABG4064" s="60"/>
      <c r="ABH4064" s="60"/>
      <c r="ABI4064" s="60"/>
      <c r="ABJ4064" s="60"/>
      <c r="ABK4064" s="60"/>
      <c r="ABL4064" s="60"/>
      <c r="ABM4064" s="60"/>
      <c r="ABN4064" s="60"/>
      <c r="ABO4064" s="60"/>
      <c r="ABP4064" s="60"/>
      <c r="ABQ4064" s="60"/>
      <c r="ABR4064" s="60">
        <v>1.0014274239619401</v>
      </c>
      <c r="ABS4064" s="60"/>
      <c r="ABT4064" s="60"/>
      <c r="ABU4064" s="60"/>
      <c r="ABV4064" s="60"/>
      <c r="ABW4064" s="60"/>
      <c r="ABX4064" s="60"/>
    </row>
    <row r="4065" spans="727:752" x14ac:dyDescent="0.25">
      <c r="AAY4065" s="60"/>
      <c r="AAZ4065" s="60"/>
      <c r="ABA4065" s="60"/>
      <c r="ABB4065" s="60"/>
      <c r="ABC4065" s="60"/>
      <c r="ABD4065" s="60"/>
      <c r="ABE4065" s="60"/>
      <c r="ABF4065" s="60"/>
      <c r="ABG4065" s="60"/>
      <c r="ABH4065" s="60"/>
      <c r="ABI4065" s="60"/>
      <c r="ABJ4065" s="60"/>
      <c r="ABK4065" s="60"/>
      <c r="ABL4065" s="60"/>
      <c r="ABM4065" s="60"/>
      <c r="ABN4065" s="60"/>
      <c r="ABO4065" s="60"/>
      <c r="ABP4065" s="60"/>
      <c r="ABQ4065" s="60"/>
      <c r="ABR4065" s="60">
        <v>1.00142659161811</v>
      </c>
      <c r="ABS4065" s="60"/>
      <c r="ABT4065" s="60"/>
      <c r="ABU4065" s="60"/>
      <c r="ABV4065" s="60"/>
      <c r="ABW4065" s="60"/>
      <c r="ABX4065" s="60"/>
    </row>
    <row r="4066" spans="727:752" x14ac:dyDescent="0.25">
      <c r="AAY4066" s="60"/>
      <c r="AAZ4066" s="60"/>
      <c r="ABA4066" s="60"/>
      <c r="ABB4066" s="60"/>
      <c r="ABC4066" s="60"/>
      <c r="ABD4066" s="60"/>
      <c r="ABE4066" s="60"/>
      <c r="ABF4066" s="60"/>
      <c r="ABG4066" s="60"/>
      <c r="ABH4066" s="60"/>
      <c r="ABI4066" s="60"/>
      <c r="ABJ4066" s="60"/>
      <c r="ABK4066" s="60"/>
      <c r="ABL4066" s="60"/>
      <c r="ABM4066" s="60"/>
      <c r="ABN4066" s="60"/>
      <c r="ABO4066" s="60"/>
      <c r="ABP4066" s="60"/>
      <c r="ABQ4066" s="60"/>
      <c r="ABR4066" s="60">
        <v>1.00142618129924</v>
      </c>
      <c r="ABS4066" s="60"/>
      <c r="ABT4066" s="60"/>
      <c r="ABU4066" s="60"/>
      <c r="ABV4066" s="60"/>
      <c r="ABW4066" s="60"/>
      <c r="ABX4066" s="60"/>
    </row>
    <row r="4067" spans="727:752" x14ac:dyDescent="0.25">
      <c r="AAY4067" s="60"/>
      <c r="AAZ4067" s="60"/>
      <c r="ABA4067" s="60"/>
      <c r="ABB4067" s="60"/>
      <c r="ABC4067" s="60"/>
      <c r="ABD4067" s="60"/>
      <c r="ABE4067" s="60"/>
      <c r="ABF4067" s="60"/>
      <c r="ABG4067" s="60"/>
      <c r="ABH4067" s="60"/>
      <c r="ABI4067" s="60"/>
      <c r="ABJ4067" s="60"/>
      <c r="ABK4067" s="60"/>
      <c r="ABL4067" s="60"/>
      <c r="ABM4067" s="60"/>
      <c r="ABN4067" s="60"/>
      <c r="ABO4067" s="60"/>
      <c r="ABP4067" s="60"/>
      <c r="ABQ4067" s="60"/>
      <c r="ABR4067" s="60">
        <v>1.0014261054495801</v>
      </c>
      <c r="ABS4067" s="60"/>
      <c r="ABT4067" s="60"/>
      <c r="ABU4067" s="60"/>
      <c r="ABV4067" s="60"/>
      <c r="ABW4067" s="60"/>
      <c r="ABX4067" s="60"/>
    </row>
    <row r="4068" spans="727:752" x14ac:dyDescent="0.25">
      <c r="AAY4068" s="60"/>
      <c r="AAZ4068" s="60"/>
      <c r="ABA4068" s="60"/>
      <c r="ABB4068" s="60"/>
      <c r="ABC4068" s="60"/>
      <c r="ABD4068" s="60"/>
      <c r="ABE4068" s="60"/>
      <c r="ABF4068" s="60"/>
      <c r="ABG4068" s="60"/>
      <c r="ABH4068" s="60"/>
      <c r="ABI4068" s="60"/>
      <c r="ABJ4068" s="60"/>
      <c r="ABK4068" s="60"/>
      <c r="ABL4068" s="60"/>
      <c r="ABM4068" s="60"/>
      <c r="ABN4068" s="60"/>
      <c r="ABO4068" s="60"/>
      <c r="ABP4068" s="60"/>
      <c r="ABQ4068" s="60"/>
      <c r="ABR4068" s="60">
        <v>1.0014258354699599</v>
      </c>
      <c r="ABS4068" s="60"/>
      <c r="ABT4068" s="60"/>
      <c r="ABU4068" s="60"/>
      <c r="ABV4068" s="60"/>
      <c r="ABW4068" s="60"/>
      <c r="ABX4068" s="60"/>
    </row>
    <row r="4069" spans="727:752" x14ac:dyDescent="0.25">
      <c r="AAY4069" s="60"/>
      <c r="AAZ4069" s="60"/>
      <c r="ABA4069" s="60"/>
      <c r="ABB4069" s="60"/>
      <c r="ABC4069" s="60"/>
      <c r="ABD4069" s="60"/>
      <c r="ABE4069" s="60"/>
      <c r="ABF4069" s="60"/>
      <c r="ABG4069" s="60"/>
      <c r="ABH4069" s="60"/>
      <c r="ABI4069" s="60"/>
      <c r="ABJ4069" s="60"/>
      <c r="ABK4069" s="60"/>
      <c r="ABL4069" s="60"/>
      <c r="ABM4069" s="60"/>
      <c r="ABN4069" s="60"/>
      <c r="ABO4069" s="60"/>
      <c r="ABP4069" s="60"/>
      <c r="ABQ4069" s="60"/>
      <c r="ABR4069" s="60">
        <v>1.0014251962715499</v>
      </c>
      <c r="ABS4069" s="60"/>
      <c r="ABT4069" s="60"/>
      <c r="ABU4069" s="60"/>
      <c r="ABV4069" s="60"/>
      <c r="ABW4069" s="60"/>
      <c r="ABX4069" s="60"/>
    </row>
    <row r="4070" spans="727:752" x14ac:dyDescent="0.25">
      <c r="AAY4070" s="60"/>
      <c r="AAZ4070" s="60"/>
      <c r="ABA4070" s="60"/>
      <c r="ABB4070" s="60"/>
      <c r="ABC4070" s="60"/>
      <c r="ABD4070" s="60"/>
      <c r="ABE4070" s="60"/>
      <c r="ABF4070" s="60"/>
      <c r="ABG4070" s="60"/>
      <c r="ABH4070" s="60"/>
      <c r="ABI4070" s="60"/>
      <c r="ABJ4070" s="60"/>
      <c r="ABK4070" s="60"/>
      <c r="ABL4070" s="60"/>
      <c r="ABM4070" s="60"/>
      <c r="ABN4070" s="60"/>
      <c r="ABO4070" s="60"/>
      <c r="ABP4070" s="60"/>
      <c r="ABQ4070" s="60"/>
      <c r="ABR4070" s="60">
        <v>1.00142396253288</v>
      </c>
      <c r="ABS4070" s="60"/>
      <c r="ABT4070" s="60"/>
      <c r="ABU4070" s="60"/>
      <c r="ABV4070" s="60"/>
      <c r="ABW4070" s="60"/>
      <c r="ABX4070" s="60"/>
    </row>
    <row r="4071" spans="727:752" x14ac:dyDescent="0.25">
      <c r="AAY4071" s="60"/>
      <c r="AAZ4071" s="60"/>
      <c r="ABA4071" s="60"/>
      <c r="ABB4071" s="60"/>
      <c r="ABC4071" s="60"/>
      <c r="ABD4071" s="60"/>
      <c r="ABE4071" s="60"/>
      <c r="ABF4071" s="60"/>
      <c r="ABG4071" s="60"/>
      <c r="ABH4071" s="60"/>
      <c r="ABI4071" s="60"/>
      <c r="ABJ4071" s="60"/>
      <c r="ABK4071" s="60"/>
      <c r="ABL4071" s="60"/>
      <c r="ABM4071" s="60"/>
      <c r="ABN4071" s="60"/>
      <c r="ABO4071" s="60"/>
      <c r="ABP4071" s="60"/>
      <c r="ABQ4071" s="60"/>
      <c r="ABR4071" s="60">
        <v>1.0014230947885101</v>
      </c>
      <c r="ABS4071" s="60"/>
      <c r="ABT4071" s="60"/>
      <c r="ABU4071" s="60"/>
      <c r="ABV4071" s="60"/>
      <c r="ABW4071" s="60"/>
      <c r="ABX4071" s="60"/>
    </row>
    <row r="4072" spans="727:752" x14ac:dyDescent="0.25">
      <c r="AAY4072" s="60"/>
      <c r="AAZ4072" s="60"/>
      <c r="ABA4072" s="60"/>
      <c r="ABB4072" s="60"/>
      <c r="ABC4072" s="60"/>
      <c r="ABD4072" s="60"/>
      <c r="ABE4072" s="60"/>
      <c r="ABF4072" s="60"/>
      <c r="ABG4072" s="60"/>
      <c r="ABH4072" s="60"/>
      <c r="ABI4072" s="60"/>
      <c r="ABJ4072" s="60"/>
      <c r="ABK4072" s="60"/>
      <c r="ABL4072" s="60"/>
      <c r="ABM4072" s="60"/>
      <c r="ABN4072" s="60"/>
      <c r="ABO4072" s="60"/>
      <c r="ABP4072" s="60"/>
      <c r="ABQ4072" s="60"/>
      <c r="ABR4072" s="60">
        <v>1.0014227370873701</v>
      </c>
      <c r="ABS4072" s="60"/>
      <c r="ABT4072" s="60"/>
      <c r="ABU4072" s="60"/>
      <c r="ABV4072" s="60"/>
      <c r="ABW4072" s="60"/>
      <c r="ABX4072" s="60"/>
    </row>
    <row r="4073" spans="727:752" x14ac:dyDescent="0.25">
      <c r="AAY4073" s="60"/>
      <c r="AAZ4073" s="60"/>
      <c r="ABA4073" s="60"/>
      <c r="ABB4073" s="60"/>
      <c r="ABC4073" s="60"/>
      <c r="ABD4073" s="60"/>
      <c r="ABE4073" s="60"/>
      <c r="ABF4073" s="60"/>
      <c r="ABG4073" s="60"/>
      <c r="ABH4073" s="60"/>
      <c r="ABI4073" s="60"/>
      <c r="ABJ4073" s="60"/>
      <c r="ABK4073" s="60"/>
      <c r="ABL4073" s="60"/>
      <c r="ABM4073" s="60"/>
      <c r="ABN4073" s="60"/>
      <c r="ABO4073" s="60"/>
      <c r="ABP4073" s="60"/>
      <c r="ABQ4073" s="60"/>
      <c r="ABR4073" s="60">
        <v>1.00141916552723</v>
      </c>
      <c r="ABS4073" s="60"/>
      <c r="ABT4073" s="60"/>
      <c r="ABU4073" s="60"/>
      <c r="ABV4073" s="60"/>
      <c r="ABW4073" s="60"/>
      <c r="ABX4073" s="60"/>
    </row>
    <row r="4074" spans="727:752" x14ac:dyDescent="0.25">
      <c r="AAY4074" s="60"/>
      <c r="AAZ4074" s="60"/>
      <c r="ABA4074" s="60"/>
      <c r="ABB4074" s="60"/>
      <c r="ABC4074" s="60"/>
      <c r="ABD4074" s="60"/>
      <c r="ABE4074" s="60"/>
      <c r="ABF4074" s="60"/>
      <c r="ABG4074" s="60"/>
      <c r="ABH4074" s="60"/>
      <c r="ABI4074" s="60"/>
      <c r="ABJ4074" s="60"/>
      <c r="ABK4074" s="60"/>
      <c r="ABL4074" s="60"/>
      <c r="ABM4074" s="60"/>
      <c r="ABN4074" s="60"/>
      <c r="ABO4074" s="60"/>
      <c r="ABP4074" s="60"/>
      <c r="ABQ4074" s="60"/>
      <c r="ABR4074" s="60">
        <v>1.0014178945382699</v>
      </c>
      <c r="ABS4074" s="60"/>
      <c r="ABT4074" s="60"/>
      <c r="ABU4074" s="60"/>
      <c r="ABV4074" s="60"/>
      <c r="ABW4074" s="60"/>
      <c r="ABX4074" s="60"/>
    </row>
    <row r="4075" spans="727:752" x14ac:dyDescent="0.25">
      <c r="AAY4075" s="60"/>
      <c r="AAZ4075" s="60"/>
      <c r="ABA4075" s="60"/>
      <c r="ABB4075" s="60"/>
      <c r="ABC4075" s="60"/>
      <c r="ABD4075" s="60"/>
      <c r="ABE4075" s="60"/>
      <c r="ABF4075" s="60"/>
      <c r="ABG4075" s="60"/>
      <c r="ABH4075" s="60"/>
      <c r="ABI4075" s="60"/>
      <c r="ABJ4075" s="60"/>
      <c r="ABK4075" s="60"/>
      <c r="ABL4075" s="60"/>
      <c r="ABM4075" s="60"/>
      <c r="ABN4075" s="60"/>
      <c r="ABO4075" s="60"/>
      <c r="ABP4075" s="60"/>
      <c r="ABQ4075" s="60"/>
      <c r="ABR4075" s="60">
        <v>1.0014164853798599</v>
      </c>
      <c r="ABS4075" s="60"/>
      <c r="ABT4075" s="60"/>
      <c r="ABU4075" s="60"/>
      <c r="ABV4075" s="60"/>
      <c r="ABW4075" s="60"/>
      <c r="ABX4075" s="60"/>
    </row>
    <row r="4076" spans="727:752" x14ac:dyDescent="0.25">
      <c r="AAY4076" s="60"/>
      <c r="AAZ4076" s="60"/>
      <c r="ABA4076" s="60"/>
      <c r="ABB4076" s="60"/>
      <c r="ABC4076" s="60"/>
      <c r="ABD4076" s="60"/>
      <c r="ABE4076" s="60"/>
      <c r="ABF4076" s="60"/>
      <c r="ABG4076" s="60"/>
      <c r="ABH4076" s="60"/>
      <c r="ABI4076" s="60"/>
      <c r="ABJ4076" s="60"/>
      <c r="ABK4076" s="60"/>
      <c r="ABL4076" s="60"/>
      <c r="ABM4076" s="60"/>
      <c r="ABN4076" s="60"/>
      <c r="ABO4076" s="60"/>
      <c r="ABP4076" s="60"/>
      <c r="ABQ4076" s="60"/>
      <c r="ABR4076" s="60">
        <v>1.0014150502579999</v>
      </c>
      <c r="ABS4076" s="60"/>
      <c r="ABT4076" s="60"/>
      <c r="ABU4076" s="60"/>
      <c r="ABV4076" s="60"/>
      <c r="ABW4076" s="60"/>
      <c r="ABX4076" s="60"/>
    </row>
    <row r="4077" spans="727:752" x14ac:dyDescent="0.25">
      <c r="AAY4077" s="60"/>
      <c r="AAZ4077" s="60"/>
      <c r="ABA4077" s="60"/>
      <c r="ABB4077" s="60"/>
      <c r="ABC4077" s="60"/>
      <c r="ABD4077" s="60"/>
      <c r="ABE4077" s="60"/>
      <c r="ABF4077" s="60"/>
      <c r="ABG4077" s="60"/>
      <c r="ABH4077" s="60"/>
      <c r="ABI4077" s="60"/>
      <c r="ABJ4077" s="60"/>
      <c r="ABK4077" s="60"/>
      <c r="ABL4077" s="60"/>
      <c r="ABM4077" s="60"/>
      <c r="ABN4077" s="60"/>
      <c r="ABO4077" s="60"/>
      <c r="ABP4077" s="60"/>
      <c r="ABQ4077" s="60"/>
      <c r="ABR4077" s="60">
        <v>1.0014137798617699</v>
      </c>
      <c r="ABS4077" s="60"/>
      <c r="ABT4077" s="60"/>
      <c r="ABU4077" s="60"/>
      <c r="ABV4077" s="60"/>
      <c r="ABW4077" s="60"/>
      <c r="ABX4077" s="60"/>
    </row>
    <row r="4078" spans="727:752" x14ac:dyDescent="0.25">
      <c r="AAY4078" s="60"/>
      <c r="AAZ4078" s="60"/>
      <c r="ABA4078" s="60"/>
      <c r="ABB4078" s="60"/>
      <c r="ABC4078" s="60"/>
      <c r="ABD4078" s="60"/>
      <c r="ABE4078" s="60"/>
      <c r="ABF4078" s="60"/>
      <c r="ABG4078" s="60"/>
      <c r="ABH4078" s="60"/>
      <c r="ABI4078" s="60"/>
      <c r="ABJ4078" s="60"/>
      <c r="ABK4078" s="60"/>
      <c r="ABL4078" s="60"/>
      <c r="ABM4078" s="60"/>
      <c r="ABN4078" s="60"/>
      <c r="ABO4078" s="60"/>
      <c r="ABP4078" s="60"/>
      <c r="ABQ4078" s="60"/>
      <c r="ABR4078" s="60">
        <v>1.0014137112889301</v>
      </c>
      <c r="ABS4078" s="60"/>
      <c r="ABT4078" s="60"/>
      <c r="ABU4078" s="60"/>
      <c r="ABV4078" s="60"/>
      <c r="ABW4078" s="60"/>
      <c r="ABX4078" s="60"/>
    </row>
    <row r="4079" spans="727:752" x14ac:dyDescent="0.25">
      <c r="AAY4079" s="60"/>
      <c r="AAZ4079" s="60"/>
      <c r="ABA4079" s="60"/>
      <c r="ABB4079" s="60"/>
      <c r="ABC4079" s="60"/>
      <c r="ABD4079" s="60"/>
      <c r="ABE4079" s="60"/>
      <c r="ABF4079" s="60"/>
      <c r="ABG4079" s="60"/>
      <c r="ABH4079" s="60"/>
      <c r="ABI4079" s="60"/>
      <c r="ABJ4079" s="60"/>
      <c r="ABK4079" s="60"/>
      <c r="ABL4079" s="60"/>
      <c r="ABM4079" s="60"/>
      <c r="ABN4079" s="60"/>
      <c r="ABO4079" s="60"/>
      <c r="ABP4079" s="60"/>
      <c r="ABQ4079" s="60"/>
      <c r="ABR4079" s="60">
        <v>1.0014116595750699</v>
      </c>
      <c r="ABS4079" s="60"/>
      <c r="ABT4079" s="60"/>
      <c r="ABU4079" s="60"/>
      <c r="ABV4079" s="60"/>
      <c r="ABW4079" s="60"/>
      <c r="ABX4079" s="60"/>
    </row>
    <row r="4080" spans="727:752" x14ac:dyDescent="0.25">
      <c r="AAY4080" s="60"/>
      <c r="AAZ4080" s="60"/>
      <c r="ABA4080" s="60"/>
      <c r="ABB4080" s="60"/>
      <c r="ABC4080" s="60"/>
      <c r="ABD4080" s="60"/>
      <c r="ABE4080" s="60"/>
      <c r="ABF4080" s="60"/>
      <c r="ABG4080" s="60"/>
      <c r="ABH4080" s="60"/>
      <c r="ABI4080" s="60"/>
      <c r="ABJ4080" s="60"/>
      <c r="ABK4080" s="60"/>
      <c r="ABL4080" s="60"/>
      <c r="ABM4080" s="60"/>
      <c r="ABN4080" s="60"/>
      <c r="ABO4080" s="60"/>
      <c r="ABP4080" s="60"/>
      <c r="ABQ4080" s="60"/>
      <c r="ABR4080" s="60">
        <v>1.0014041735313699</v>
      </c>
      <c r="ABS4080" s="60"/>
      <c r="ABT4080" s="60"/>
      <c r="ABU4080" s="60"/>
      <c r="ABV4080" s="60"/>
      <c r="ABW4080" s="60"/>
      <c r="ABX4080" s="60"/>
    </row>
    <row r="4081" spans="727:752" x14ac:dyDescent="0.25">
      <c r="AAY4081" s="60"/>
      <c r="AAZ4081" s="60"/>
      <c r="ABA4081" s="60"/>
      <c r="ABB4081" s="60"/>
      <c r="ABC4081" s="60"/>
      <c r="ABD4081" s="60"/>
      <c r="ABE4081" s="60"/>
      <c r="ABF4081" s="60"/>
      <c r="ABG4081" s="60"/>
      <c r="ABH4081" s="60"/>
      <c r="ABI4081" s="60"/>
      <c r="ABJ4081" s="60"/>
      <c r="ABK4081" s="60"/>
      <c r="ABL4081" s="60"/>
      <c r="ABM4081" s="60"/>
      <c r="ABN4081" s="60"/>
      <c r="ABO4081" s="60"/>
      <c r="ABP4081" s="60"/>
      <c r="ABQ4081" s="60"/>
      <c r="ABR4081" s="60">
        <v>1.0014025369080299</v>
      </c>
      <c r="ABS4081" s="60"/>
      <c r="ABT4081" s="60"/>
      <c r="ABU4081" s="60"/>
      <c r="ABV4081" s="60"/>
      <c r="ABW4081" s="60"/>
      <c r="ABX4081" s="60"/>
    </row>
    <row r="4082" spans="727:752" x14ac:dyDescent="0.25">
      <c r="AAY4082" s="60"/>
      <c r="AAZ4082" s="60"/>
      <c r="ABA4082" s="60"/>
      <c r="ABB4082" s="60"/>
      <c r="ABC4082" s="60"/>
      <c r="ABD4082" s="60"/>
      <c r="ABE4082" s="60"/>
      <c r="ABF4082" s="60"/>
      <c r="ABG4082" s="60"/>
      <c r="ABH4082" s="60"/>
      <c r="ABI4082" s="60"/>
      <c r="ABJ4082" s="60"/>
      <c r="ABK4082" s="60"/>
      <c r="ABL4082" s="60"/>
      <c r="ABM4082" s="60"/>
      <c r="ABN4082" s="60"/>
      <c r="ABO4082" s="60"/>
      <c r="ABP4082" s="60"/>
      <c r="ABQ4082" s="60"/>
      <c r="ABR4082" s="60">
        <v>1.0014016506176699</v>
      </c>
      <c r="ABS4082" s="60"/>
      <c r="ABT4082" s="60"/>
      <c r="ABU4082" s="60"/>
      <c r="ABV4082" s="60"/>
      <c r="ABW4082" s="60"/>
      <c r="ABX4082" s="60"/>
    </row>
    <row r="4083" spans="727:752" x14ac:dyDescent="0.25">
      <c r="AAY4083" s="60"/>
      <c r="AAZ4083" s="60"/>
      <c r="ABA4083" s="60"/>
      <c r="ABB4083" s="60"/>
      <c r="ABC4083" s="60"/>
      <c r="ABD4083" s="60"/>
      <c r="ABE4083" s="60"/>
      <c r="ABF4083" s="60"/>
      <c r="ABG4083" s="60"/>
      <c r="ABH4083" s="60"/>
      <c r="ABI4083" s="60"/>
      <c r="ABJ4083" s="60"/>
      <c r="ABK4083" s="60"/>
      <c r="ABL4083" s="60"/>
      <c r="ABM4083" s="60"/>
      <c r="ABN4083" s="60"/>
      <c r="ABO4083" s="60"/>
      <c r="ABP4083" s="60"/>
      <c r="ABQ4083" s="60"/>
      <c r="ABR4083" s="60">
        <v>1.0014010130752899</v>
      </c>
      <c r="ABS4083" s="60"/>
      <c r="ABT4083" s="60"/>
      <c r="ABU4083" s="60"/>
      <c r="ABV4083" s="60"/>
      <c r="ABW4083" s="60"/>
      <c r="ABX4083" s="60"/>
    </row>
    <row r="4084" spans="727:752" x14ac:dyDescent="0.25">
      <c r="AAY4084" s="60"/>
      <c r="AAZ4084" s="60"/>
      <c r="ABA4084" s="60"/>
      <c r="ABB4084" s="60"/>
      <c r="ABC4084" s="60"/>
      <c r="ABD4084" s="60"/>
      <c r="ABE4084" s="60"/>
      <c r="ABF4084" s="60"/>
      <c r="ABG4084" s="60"/>
      <c r="ABH4084" s="60"/>
      <c r="ABI4084" s="60"/>
      <c r="ABJ4084" s="60"/>
      <c r="ABK4084" s="60"/>
      <c r="ABL4084" s="60"/>
      <c r="ABM4084" s="60"/>
      <c r="ABN4084" s="60"/>
      <c r="ABO4084" s="60"/>
      <c r="ABP4084" s="60"/>
      <c r="ABQ4084" s="60"/>
      <c r="ABR4084" s="60">
        <v>1.0013979107376301</v>
      </c>
      <c r="ABS4084" s="60"/>
      <c r="ABT4084" s="60"/>
      <c r="ABU4084" s="60"/>
      <c r="ABV4084" s="60"/>
      <c r="ABW4084" s="60"/>
      <c r="ABX4084" s="60"/>
    </row>
    <row r="4085" spans="727:752" x14ac:dyDescent="0.25">
      <c r="AAY4085" s="60"/>
      <c r="AAZ4085" s="60"/>
      <c r="ABA4085" s="60"/>
      <c r="ABB4085" s="60"/>
      <c r="ABC4085" s="60"/>
      <c r="ABD4085" s="60"/>
      <c r="ABE4085" s="60"/>
      <c r="ABF4085" s="60"/>
      <c r="ABG4085" s="60"/>
      <c r="ABH4085" s="60"/>
      <c r="ABI4085" s="60"/>
      <c r="ABJ4085" s="60"/>
      <c r="ABK4085" s="60"/>
      <c r="ABL4085" s="60"/>
      <c r="ABM4085" s="60"/>
      <c r="ABN4085" s="60"/>
      <c r="ABO4085" s="60"/>
      <c r="ABP4085" s="60"/>
      <c r="ABQ4085" s="60"/>
      <c r="ABR4085" s="60">
        <v>1.00138997229273</v>
      </c>
      <c r="ABS4085" s="60"/>
      <c r="ABT4085" s="60"/>
      <c r="ABU4085" s="60"/>
      <c r="ABV4085" s="60"/>
      <c r="ABW4085" s="60"/>
      <c r="ABX4085" s="60"/>
    </row>
    <row r="4086" spans="727:752" x14ac:dyDescent="0.25">
      <c r="AAY4086" s="60"/>
      <c r="AAZ4086" s="60"/>
      <c r="ABA4086" s="60"/>
      <c r="ABB4086" s="60"/>
      <c r="ABC4086" s="60"/>
      <c r="ABD4086" s="60"/>
      <c r="ABE4086" s="60"/>
      <c r="ABF4086" s="60"/>
      <c r="ABG4086" s="60"/>
      <c r="ABH4086" s="60"/>
      <c r="ABI4086" s="60"/>
      <c r="ABJ4086" s="60"/>
      <c r="ABK4086" s="60"/>
      <c r="ABL4086" s="60"/>
      <c r="ABM4086" s="60"/>
      <c r="ABN4086" s="60"/>
      <c r="ABO4086" s="60"/>
      <c r="ABP4086" s="60"/>
      <c r="ABQ4086" s="60"/>
      <c r="ABR4086" s="60">
        <v>1.0013893105277301</v>
      </c>
      <c r="ABS4086" s="60"/>
      <c r="ABT4086" s="60"/>
      <c r="ABU4086" s="60"/>
      <c r="ABV4086" s="60"/>
      <c r="ABW4086" s="60"/>
      <c r="ABX4086" s="60"/>
    </row>
    <row r="4087" spans="727:752" x14ac:dyDescent="0.25">
      <c r="AAY4087" s="60"/>
      <c r="AAZ4087" s="60"/>
      <c r="ABA4087" s="60"/>
      <c r="ABB4087" s="60"/>
      <c r="ABC4087" s="60"/>
      <c r="ABD4087" s="60"/>
      <c r="ABE4087" s="60"/>
      <c r="ABF4087" s="60"/>
      <c r="ABG4087" s="60"/>
      <c r="ABH4087" s="60"/>
      <c r="ABI4087" s="60"/>
      <c r="ABJ4087" s="60"/>
      <c r="ABK4087" s="60"/>
      <c r="ABL4087" s="60"/>
      <c r="ABM4087" s="60"/>
      <c r="ABN4087" s="60"/>
      <c r="ABO4087" s="60"/>
      <c r="ABP4087" s="60"/>
      <c r="ABQ4087" s="60"/>
      <c r="ABR4087" s="60">
        <v>1.00138470215946</v>
      </c>
      <c r="ABS4087" s="60"/>
      <c r="ABT4087" s="60"/>
      <c r="ABU4087" s="60"/>
      <c r="ABV4087" s="60"/>
      <c r="ABW4087" s="60"/>
      <c r="ABX4087" s="60"/>
    </row>
    <row r="4088" spans="727:752" x14ac:dyDescent="0.25">
      <c r="AAY4088" s="60"/>
      <c r="AAZ4088" s="60"/>
      <c r="ABA4088" s="60"/>
      <c r="ABB4088" s="60"/>
      <c r="ABC4088" s="60"/>
      <c r="ABD4088" s="60"/>
      <c r="ABE4088" s="60"/>
      <c r="ABF4088" s="60"/>
      <c r="ABG4088" s="60"/>
      <c r="ABH4088" s="60"/>
      <c r="ABI4088" s="60"/>
      <c r="ABJ4088" s="60"/>
      <c r="ABK4088" s="60"/>
      <c r="ABL4088" s="60"/>
      <c r="ABM4088" s="60"/>
      <c r="ABN4088" s="60"/>
      <c r="ABO4088" s="60"/>
      <c r="ABP4088" s="60"/>
      <c r="ABQ4088" s="60"/>
      <c r="ABR4088" s="60">
        <v>1.0013844732091099</v>
      </c>
      <c r="ABS4088" s="60"/>
      <c r="ABT4088" s="60"/>
      <c r="ABU4088" s="60"/>
      <c r="ABV4088" s="60"/>
      <c r="ABW4088" s="60"/>
      <c r="ABX4088" s="60"/>
    </row>
    <row r="4089" spans="727:752" x14ac:dyDescent="0.25">
      <c r="AAY4089" s="60"/>
      <c r="AAZ4089" s="60"/>
      <c r="ABA4089" s="60"/>
      <c r="ABB4089" s="60"/>
      <c r="ABC4089" s="60"/>
      <c r="ABD4089" s="60"/>
      <c r="ABE4089" s="60"/>
      <c r="ABF4089" s="60"/>
      <c r="ABG4089" s="60"/>
      <c r="ABH4089" s="60"/>
      <c r="ABI4089" s="60"/>
      <c r="ABJ4089" s="60"/>
      <c r="ABK4089" s="60"/>
      <c r="ABL4089" s="60"/>
      <c r="ABM4089" s="60"/>
      <c r="ABN4089" s="60"/>
      <c r="ABO4089" s="60"/>
      <c r="ABP4089" s="60"/>
      <c r="ABQ4089" s="60"/>
      <c r="ABR4089" s="60">
        <v>1.00138335656822</v>
      </c>
      <c r="ABS4089" s="60"/>
      <c r="ABT4089" s="60"/>
      <c r="ABU4089" s="60"/>
      <c r="ABV4089" s="60"/>
      <c r="ABW4089" s="60"/>
      <c r="ABX4089" s="60"/>
    </row>
    <row r="4090" spans="727:752" x14ac:dyDescent="0.25">
      <c r="AAY4090" s="60"/>
      <c r="AAZ4090" s="60"/>
      <c r="ABA4090" s="60"/>
      <c r="ABB4090" s="60"/>
      <c r="ABC4090" s="60"/>
      <c r="ABD4090" s="60"/>
      <c r="ABE4090" s="60"/>
      <c r="ABF4090" s="60"/>
      <c r="ABG4090" s="60"/>
      <c r="ABH4090" s="60"/>
      <c r="ABI4090" s="60"/>
      <c r="ABJ4090" s="60"/>
      <c r="ABK4090" s="60"/>
      <c r="ABL4090" s="60"/>
      <c r="ABM4090" s="60"/>
      <c r="ABN4090" s="60"/>
      <c r="ABO4090" s="60"/>
      <c r="ABP4090" s="60"/>
      <c r="ABQ4090" s="60"/>
      <c r="ABR4090" s="60">
        <v>1.0013821177651001</v>
      </c>
      <c r="ABS4090" s="60"/>
      <c r="ABT4090" s="60"/>
      <c r="ABU4090" s="60"/>
      <c r="ABV4090" s="60"/>
      <c r="ABW4090" s="60"/>
      <c r="ABX4090" s="60"/>
    </row>
    <row r="4091" spans="727:752" x14ac:dyDescent="0.25">
      <c r="AAY4091" s="60"/>
      <c r="AAZ4091" s="60"/>
      <c r="ABA4091" s="60"/>
      <c r="ABB4091" s="60"/>
      <c r="ABC4091" s="60"/>
      <c r="ABD4091" s="60"/>
      <c r="ABE4091" s="60"/>
      <c r="ABF4091" s="60"/>
      <c r="ABG4091" s="60"/>
      <c r="ABH4091" s="60"/>
      <c r="ABI4091" s="60"/>
      <c r="ABJ4091" s="60"/>
      <c r="ABK4091" s="60"/>
      <c r="ABL4091" s="60"/>
      <c r="ABM4091" s="60"/>
      <c r="ABN4091" s="60"/>
      <c r="ABO4091" s="60"/>
      <c r="ABP4091" s="60"/>
      <c r="ABQ4091" s="60"/>
      <c r="ABR4091" s="60">
        <v>1.00138056680776</v>
      </c>
      <c r="ABS4091" s="60"/>
      <c r="ABT4091" s="60"/>
      <c r="ABU4091" s="60"/>
      <c r="ABV4091" s="60"/>
      <c r="ABW4091" s="60"/>
      <c r="ABX4091" s="60"/>
    </row>
    <row r="4092" spans="727:752" x14ac:dyDescent="0.25">
      <c r="AAY4092" s="60"/>
      <c r="AAZ4092" s="60"/>
      <c r="ABA4092" s="60"/>
      <c r="ABB4092" s="60"/>
      <c r="ABC4092" s="60"/>
      <c r="ABD4092" s="60"/>
      <c r="ABE4092" s="60"/>
      <c r="ABF4092" s="60"/>
      <c r="ABG4092" s="60"/>
      <c r="ABH4092" s="60"/>
      <c r="ABI4092" s="60"/>
      <c r="ABJ4092" s="60"/>
      <c r="ABK4092" s="60"/>
      <c r="ABL4092" s="60"/>
      <c r="ABM4092" s="60"/>
      <c r="ABN4092" s="60"/>
      <c r="ABO4092" s="60"/>
      <c r="ABP4092" s="60"/>
      <c r="ABQ4092" s="60"/>
      <c r="ABR4092" s="60">
        <v>1.00137940248529</v>
      </c>
      <c r="ABS4092" s="60"/>
      <c r="ABT4092" s="60"/>
      <c r="ABU4092" s="60"/>
      <c r="ABV4092" s="60"/>
      <c r="ABW4092" s="60"/>
      <c r="ABX4092" s="60"/>
    </row>
    <row r="4093" spans="727:752" x14ac:dyDescent="0.25">
      <c r="AAY4093" s="60"/>
      <c r="AAZ4093" s="60"/>
      <c r="ABA4093" s="60"/>
      <c r="ABB4093" s="60"/>
      <c r="ABC4093" s="60"/>
      <c r="ABD4093" s="60"/>
      <c r="ABE4093" s="60"/>
      <c r="ABF4093" s="60"/>
      <c r="ABG4093" s="60"/>
      <c r="ABH4093" s="60"/>
      <c r="ABI4093" s="60"/>
      <c r="ABJ4093" s="60"/>
      <c r="ABK4093" s="60"/>
      <c r="ABL4093" s="60"/>
      <c r="ABM4093" s="60"/>
      <c r="ABN4093" s="60"/>
      <c r="ABO4093" s="60"/>
      <c r="ABP4093" s="60"/>
      <c r="ABQ4093" s="60"/>
      <c r="ABR4093" s="60">
        <v>1.0013779799788001</v>
      </c>
      <c r="ABS4093" s="60"/>
      <c r="ABT4093" s="60"/>
      <c r="ABU4093" s="60"/>
      <c r="ABV4093" s="60"/>
      <c r="ABW4093" s="60"/>
      <c r="ABX4093" s="60"/>
    </row>
    <row r="4094" spans="727:752" x14ac:dyDescent="0.25">
      <c r="AAY4094" s="60"/>
      <c r="AAZ4094" s="60"/>
      <c r="ABA4094" s="60"/>
      <c r="ABB4094" s="60"/>
      <c r="ABC4094" s="60"/>
      <c r="ABD4094" s="60"/>
      <c r="ABE4094" s="60"/>
      <c r="ABF4094" s="60"/>
      <c r="ABG4094" s="60"/>
      <c r="ABH4094" s="60"/>
      <c r="ABI4094" s="60"/>
      <c r="ABJ4094" s="60"/>
      <c r="ABK4094" s="60"/>
      <c r="ABL4094" s="60"/>
      <c r="ABM4094" s="60"/>
      <c r="ABN4094" s="60"/>
      <c r="ABO4094" s="60"/>
      <c r="ABP4094" s="60"/>
      <c r="ABQ4094" s="60"/>
      <c r="ABR4094" s="60">
        <v>1.0013773503486201</v>
      </c>
      <c r="ABS4094" s="60"/>
      <c r="ABT4094" s="60"/>
      <c r="ABU4094" s="60"/>
      <c r="ABV4094" s="60"/>
      <c r="ABW4094" s="60"/>
      <c r="ABX4094" s="60"/>
    </row>
    <row r="4095" spans="727:752" x14ac:dyDescent="0.25">
      <c r="AAY4095" s="60"/>
      <c r="AAZ4095" s="60"/>
      <c r="ABA4095" s="60"/>
      <c r="ABB4095" s="60"/>
      <c r="ABC4095" s="60"/>
      <c r="ABD4095" s="60"/>
      <c r="ABE4095" s="60"/>
      <c r="ABF4095" s="60"/>
      <c r="ABG4095" s="60"/>
      <c r="ABH4095" s="60"/>
      <c r="ABI4095" s="60"/>
      <c r="ABJ4095" s="60"/>
      <c r="ABK4095" s="60"/>
      <c r="ABL4095" s="60"/>
      <c r="ABM4095" s="60"/>
      <c r="ABN4095" s="60"/>
      <c r="ABO4095" s="60"/>
      <c r="ABP4095" s="60"/>
      <c r="ABQ4095" s="60"/>
      <c r="ABR4095" s="60">
        <v>1.0013761426591501</v>
      </c>
      <c r="ABS4095" s="60"/>
      <c r="ABT4095" s="60"/>
      <c r="ABU4095" s="60"/>
      <c r="ABV4095" s="60"/>
      <c r="ABW4095" s="60"/>
      <c r="ABX4095" s="60"/>
    </row>
    <row r="4096" spans="727:752" x14ac:dyDescent="0.25">
      <c r="AAY4096" s="60"/>
      <c r="AAZ4096" s="60"/>
      <c r="ABA4096" s="60"/>
      <c r="ABB4096" s="60"/>
      <c r="ABC4096" s="60"/>
      <c r="ABD4096" s="60"/>
      <c r="ABE4096" s="60"/>
      <c r="ABF4096" s="60"/>
      <c r="ABG4096" s="60"/>
      <c r="ABH4096" s="60"/>
      <c r="ABI4096" s="60"/>
      <c r="ABJ4096" s="60"/>
      <c r="ABK4096" s="60"/>
      <c r="ABL4096" s="60"/>
      <c r="ABM4096" s="60"/>
      <c r="ABN4096" s="60"/>
      <c r="ABO4096" s="60"/>
      <c r="ABP4096" s="60"/>
      <c r="ABQ4096" s="60"/>
      <c r="ABR4096" s="60">
        <v>1.0013759875225401</v>
      </c>
      <c r="ABS4096" s="60"/>
      <c r="ABT4096" s="60"/>
      <c r="ABU4096" s="60"/>
      <c r="ABV4096" s="60"/>
      <c r="ABW4096" s="60"/>
      <c r="ABX4096" s="60"/>
    </row>
    <row r="4097" spans="727:752" x14ac:dyDescent="0.25">
      <c r="AAY4097" s="60"/>
      <c r="AAZ4097" s="60"/>
      <c r="ABA4097" s="60"/>
      <c r="ABB4097" s="60"/>
      <c r="ABC4097" s="60"/>
      <c r="ABD4097" s="60"/>
      <c r="ABE4097" s="60"/>
      <c r="ABF4097" s="60"/>
      <c r="ABG4097" s="60"/>
      <c r="ABH4097" s="60"/>
      <c r="ABI4097" s="60"/>
      <c r="ABJ4097" s="60"/>
      <c r="ABK4097" s="60"/>
      <c r="ABL4097" s="60"/>
      <c r="ABM4097" s="60"/>
      <c r="ABN4097" s="60"/>
      <c r="ABO4097" s="60"/>
      <c r="ABP4097" s="60"/>
      <c r="ABQ4097" s="60"/>
      <c r="ABR4097" s="60">
        <v>1.0013728781073601</v>
      </c>
      <c r="ABS4097" s="60"/>
      <c r="ABT4097" s="60"/>
      <c r="ABU4097" s="60"/>
      <c r="ABV4097" s="60"/>
      <c r="ABW4097" s="60"/>
      <c r="ABX4097" s="60"/>
    </row>
    <row r="4098" spans="727:752" x14ac:dyDescent="0.25">
      <c r="AAY4098" s="60"/>
      <c r="AAZ4098" s="60"/>
      <c r="ABA4098" s="60"/>
      <c r="ABB4098" s="60"/>
      <c r="ABC4098" s="60"/>
      <c r="ABD4098" s="60"/>
      <c r="ABE4098" s="60"/>
      <c r="ABF4098" s="60"/>
      <c r="ABG4098" s="60"/>
      <c r="ABH4098" s="60"/>
      <c r="ABI4098" s="60"/>
      <c r="ABJ4098" s="60"/>
      <c r="ABK4098" s="60"/>
      <c r="ABL4098" s="60"/>
      <c r="ABM4098" s="60"/>
      <c r="ABN4098" s="60"/>
      <c r="ABO4098" s="60"/>
      <c r="ABP4098" s="60"/>
      <c r="ABQ4098" s="60"/>
      <c r="ABR4098" s="60">
        <v>1.00137280537711</v>
      </c>
      <c r="ABS4098" s="60"/>
      <c r="ABT4098" s="60"/>
      <c r="ABU4098" s="60"/>
      <c r="ABV4098" s="60"/>
      <c r="ABW4098" s="60"/>
      <c r="ABX4098" s="60"/>
    </row>
    <row r="4099" spans="727:752" x14ac:dyDescent="0.25">
      <c r="AAY4099" s="60"/>
      <c r="AAZ4099" s="60"/>
      <c r="ABA4099" s="60"/>
      <c r="ABB4099" s="60"/>
      <c r="ABC4099" s="60"/>
      <c r="ABD4099" s="60"/>
      <c r="ABE4099" s="60"/>
      <c r="ABF4099" s="60"/>
      <c r="ABG4099" s="60"/>
      <c r="ABH4099" s="60"/>
      <c r="ABI4099" s="60"/>
      <c r="ABJ4099" s="60"/>
      <c r="ABK4099" s="60"/>
      <c r="ABL4099" s="60"/>
      <c r="ABM4099" s="60"/>
      <c r="ABN4099" s="60"/>
      <c r="ABO4099" s="60"/>
      <c r="ABP4099" s="60"/>
      <c r="ABQ4099" s="60"/>
      <c r="ABR4099" s="60">
        <v>1.0013665675671</v>
      </c>
      <c r="ABS4099" s="60"/>
      <c r="ABT4099" s="60"/>
      <c r="ABU4099" s="60"/>
      <c r="ABV4099" s="60"/>
      <c r="ABW4099" s="60"/>
      <c r="ABX4099" s="60"/>
    </row>
    <row r="4100" spans="727:752" x14ac:dyDescent="0.25">
      <c r="AAY4100" s="60"/>
      <c r="AAZ4100" s="60"/>
      <c r="ABA4100" s="60"/>
      <c r="ABB4100" s="60"/>
      <c r="ABC4100" s="60"/>
      <c r="ABD4100" s="60"/>
      <c r="ABE4100" s="60"/>
      <c r="ABF4100" s="60"/>
      <c r="ABG4100" s="60"/>
      <c r="ABH4100" s="60"/>
      <c r="ABI4100" s="60"/>
      <c r="ABJ4100" s="60"/>
      <c r="ABK4100" s="60"/>
      <c r="ABL4100" s="60"/>
      <c r="ABM4100" s="60"/>
      <c r="ABN4100" s="60"/>
      <c r="ABO4100" s="60"/>
      <c r="ABP4100" s="60"/>
      <c r="ABQ4100" s="60"/>
      <c r="ABR4100" s="60">
        <v>1.00136527491328</v>
      </c>
      <c r="ABS4100" s="60"/>
      <c r="ABT4100" s="60"/>
      <c r="ABU4100" s="60"/>
      <c r="ABV4100" s="60"/>
      <c r="ABW4100" s="60"/>
      <c r="ABX4100" s="60"/>
    </row>
    <row r="4101" spans="727:752" x14ac:dyDescent="0.25">
      <c r="AAY4101" s="60"/>
      <c r="AAZ4101" s="60"/>
      <c r="ABA4101" s="60"/>
      <c r="ABB4101" s="60"/>
      <c r="ABC4101" s="60"/>
      <c r="ABD4101" s="60"/>
      <c r="ABE4101" s="60"/>
      <c r="ABF4101" s="60"/>
      <c r="ABG4101" s="60"/>
      <c r="ABH4101" s="60"/>
      <c r="ABI4101" s="60"/>
      <c r="ABJ4101" s="60"/>
      <c r="ABK4101" s="60"/>
      <c r="ABL4101" s="60"/>
      <c r="ABM4101" s="60"/>
      <c r="ABN4101" s="60"/>
      <c r="ABO4101" s="60"/>
      <c r="ABP4101" s="60"/>
      <c r="ABQ4101" s="60"/>
      <c r="ABR4101" s="60">
        <v>1.00136428272833</v>
      </c>
      <c r="ABS4101" s="60"/>
      <c r="ABT4101" s="60"/>
      <c r="ABU4101" s="60"/>
      <c r="ABV4101" s="60"/>
      <c r="ABW4101" s="60"/>
      <c r="ABX4101" s="60"/>
    </row>
    <row r="4102" spans="727:752" x14ac:dyDescent="0.25">
      <c r="AAY4102" s="60"/>
      <c r="AAZ4102" s="60"/>
      <c r="ABA4102" s="60"/>
      <c r="ABB4102" s="60"/>
      <c r="ABC4102" s="60"/>
      <c r="ABD4102" s="60"/>
      <c r="ABE4102" s="60"/>
      <c r="ABF4102" s="60"/>
      <c r="ABG4102" s="60"/>
      <c r="ABH4102" s="60"/>
      <c r="ABI4102" s="60"/>
      <c r="ABJ4102" s="60"/>
      <c r="ABK4102" s="60"/>
      <c r="ABL4102" s="60"/>
      <c r="ABM4102" s="60"/>
      <c r="ABN4102" s="60"/>
      <c r="ABO4102" s="60"/>
      <c r="ABP4102" s="60"/>
      <c r="ABQ4102" s="60"/>
      <c r="ABR4102" s="60">
        <v>1.0013632705086599</v>
      </c>
      <c r="ABS4102" s="60"/>
      <c r="ABT4102" s="60"/>
      <c r="ABU4102" s="60"/>
      <c r="ABV4102" s="60"/>
      <c r="ABW4102" s="60"/>
      <c r="ABX4102" s="60"/>
    </row>
    <row r="4103" spans="727:752" x14ac:dyDescent="0.25">
      <c r="AAY4103" s="60"/>
      <c r="AAZ4103" s="60"/>
      <c r="ABA4103" s="60"/>
      <c r="ABB4103" s="60"/>
      <c r="ABC4103" s="60"/>
      <c r="ABD4103" s="60"/>
      <c r="ABE4103" s="60"/>
      <c r="ABF4103" s="60"/>
      <c r="ABG4103" s="60"/>
      <c r="ABH4103" s="60"/>
      <c r="ABI4103" s="60"/>
      <c r="ABJ4103" s="60"/>
      <c r="ABK4103" s="60"/>
      <c r="ABL4103" s="60"/>
      <c r="ABM4103" s="60"/>
      <c r="ABN4103" s="60"/>
      <c r="ABO4103" s="60"/>
      <c r="ABP4103" s="60"/>
      <c r="ABQ4103" s="60"/>
      <c r="ABR4103" s="60">
        <v>1.0013631378180301</v>
      </c>
      <c r="ABS4103" s="60"/>
      <c r="ABT4103" s="60"/>
      <c r="ABU4103" s="60"/>
      <c r="ABV4103" s="60"/>
      <c r="ABW4103" s="60"/>
      <c r="ABX4103" s="60"/>
    </row>
    <row r="4104" spans="727:752" x14ac:dyDescent="0.25">
      <c r="AAY4104" s="60"/>
      <c r="AAZ4104" s="60"/>
      <c r="ABA4104" s="60"/>
      <c r="ABB4104" s="60"/>
      <c r="ABC4104" s="60"/>
      <c r="ABD4104" s="60"/>
      <c r="ABE4104" s="60"/>
      <c r="ABF4104" s="60"/>
      <c r="ABG4104" s="60"/>
      <c r="ABH4104" s="60"/>
      <c r="ABI4104" s="60"/>
      <c r="ABJ4104" s="60"/>
      <c r="ABK4104" s="60"/>
      <c r="ABL4104" s="60"/>
      <c r="ABM4104" s="60"/>
      <c r="ABN4104" s="60"/>
      <c r="ABO4104" s="60"/>
      <c r="ABP4104" s="60"/>
      <c r="ABQ4104" s="60"/>
      <c r="ABR4104" s="60">
        <v>1.0013626233268</v>
      </c>
      <c r="ABS4104" s="60"/>
      <c r="ABT4104" s="60"/>
      <c r="ABU4104" s="60"/>
      <c r="ABV4104" s="60"/>
      <c r="ABW4104" s="60"/>
      <c r="ABX4104" s="60"/>
    </row>
    <row r="4105" spans="727:752" x14ac:dyDescent="0.25">
      <c r="AAY4105" s="60"/>
      <c r="AAZ4105" s="60"/>
      <c r="ABA4105" s="60"/>
      <c r="ABB4105" s="60"/>
      <c r="ABC4105" s="60"/>
      <c r="ABD4105" s="60"/>
      <c r="ABE4105" s="60"/>
      <c r="ABF4105" s="60"/>
      <c r="ABG4105" s="60"/>
      <c r="ABH4105" s="60"/>
      <c r="ABI4105" s="60"/>
      <c r="ABJ4105" s="60"/>
      <c r="ABK4105" s="60"/>
      <c r="ABL4105" s="60"/>
      <c r="ABM4105" s="60"/>
      <c r="ABN4105" s="60"/>
      <c r="ABO4105" s="60"/>
      <c r="ABP4105" s="60"/>
      <c r="ABQ4105" s="60"/>
      <c r="ABR4105" s="60">
        <v>1.0013607157426001</v>
      </c>
      <c r="ABS4105" s="60"/>
      <c r="ABT4105" s="60"/>
      <c r="ABU4105" s="60"/>
      <c r="ABV4105" s="60"/>
      <c r="ABW4105" s="60"/>
      <c r="ABX4105" s="60"/>
    </row>
    <row r="4106" spans="727:752" x14ac:dyDescent="0.25">
      <c r="AAY4106" s="60"/>
      <c r="AAZ4106" s="60"/>
      <c r="ABA4106" s="60"/>
      <c r="ABB4106" s="60"/>
      <c r="ABC4106" s="60"/>
      <c r="ABD4106" s="60"/>
      <c r="ABE4106" s="60"/>
      <c r="ABF4106" s="60"/>
      <c r="ABG4106" s="60"/>
      <c r="ABH4106" s="60"/>
      <c r="ABI4106" s="60"/>
      <c r="ABJ4106" s="60"/>
      <c r="ABK4106" s="60"/>
      <c r="ABL4106" s="60"/>
      <c r="ABM4106" s="60"/>
      <c r="ABN4106" s="60"/>
      <c r="ABO4106" s="60"/>
      <c r="ABP4106" s="60"/>
      <c r="ABQ4106" s="60"/>
      <c r="ABR4106" s="60">
        <v>1.0013574600163699</v>
      </c>
      <c r="ABS4106" s="60"/>
      <c r="ABT4106" s="60"/>
      <c r="ABU4106" s="60"/>
      <c r="ABV4106" s="60"/>
      <c r="ABW4106" s="60"/>
      <c r="ABX4106" s="60"/>
    </row>
    <row r="4107" spans="727:752" x14ac:dyDescent="0.25">
      <c r="AAY4107" s="60"/>
      <c r="AAZ4107" s="60"/>
      <c r="ABA4107" s="60"/>
      <c r="ABB4107" s="60"/>
      <c r="ABC4107" s="60"/>
      <c r="ABD4107" s="60"/>
      <c r="ABE4107" s="60"/>
      <c r="ABF4107" s="60"/>
      <c r="ABG4107" s="60"/>
      <c r="ABH4107" s="60"/>
      <c r="ABI4107" s="60"/>
      <c r="ABJ4107" s="60"/>
      <c r="ABK4107" s="60"/>
      <c r="ABL4107" s="60"/>
      <c r="ABM4107" s="60"/>
      <c r="ABN4107" s="60"/>
      <c r="ABO4107" s="60"/>
      <c r="ABP4107" s="60"/>
      <c r="ABQ4107" s="60"/>
      <c r="ABR4107" s="60">
        <v>1.0013563212571801</v>
      </c>
      <c r="ABS4107" s="60"/>
      <c r="ABT4107" s="60"/>
      <c r="ABU4107" s="60"/>
      <c r="ABV4107" s="60"/>
      <c r="ABW4107" s="60"/>
      <c r="ABX4107" s="60"/>
    </row>
    <row r="4108" spans="727:752" x14ac:dyDescent="0.25">
      <c r="AAY4108" s="60"/>
      <c r="AAZ4108" s="60"/>
      <c r="ABA4108" s="60"/>
      <c r="ABB4108" s="60"/>
      <c r="ABC4108" s="60"/>
      <c r="ABD4108" s="60"/>
      <c r="ABE4108" s="60"/>
      <c r="ABF4108" s="60"/>
      <c r="ABG4108" s="60"/>
      <c r="ABH4108" s="60"/>
      <c r="ABI4108" s="60"/>
      <c r="ABJ4108" s="60"/>
      <c r="ABK4108" s="60"/>
      <c r="ABL4108" s="60"/>
      <c r="ABM4108" s="60"/>
      <c r="ABN4108" s="60"/>
      <c r="ABO4108" s="60"/>
      <c r="ABP4108" s="60"/>
      <c r="ABQ4108" s="60"/>
      <c r="ABR4108" s="60">
        <v>1.0013554853099</v>
      </c>
      <c r="ABS4108" s="60"/>
      <c r="ABT4108" s="60"/>
      <c r="ABU4108" s="60"/>
      <c r="ABV4108" s="60"/>
      <c r="ABW4108" s="60"/>
      <c r="ABX4108" s="60"/>
    </row>
    <row r="4109" spans="727:752" x14ac:dyDescent="0.25">
      <c r="AAY4109" s="60"/>
      <c r="AAZ4109" s="60"/>
      <c r="ABA4109" s="60"/>
      <c r="ABB4109" s="60"/>
      <c r="ABC4109" s="60"/>
      <c r="ABD4109" s="60"/>
      <c r="ABE4109" s="60"/>
      <c r="ABF4109" s="60"/>
      <c r="ABG4109" s="60"/>
      <c r="ABH4109" s="60"/>
      <c r="ABI4109" s="60"/>
      <c r="ABJ4109" s="60"/>
      <c r="ABK4109" s="60"/>
      <c r="ABL4109" s="60"/>
      <c r="ABM4109" s="60"/>
      <c r="ABN4109" s="60"/>
      <c r="ABO4109" s="60"/>
      <c r="ABP4109" s="60"/>
      <c r="ABQ4109" s="60"/>
      <c r="ABR4109" s="60">
        <v>1.00135509258926</v>
      </c>
      <c r="ABS4109" s="60"/>
      <c r="ABT4109" s="60"/>
      <c r="ABU4109" s="60"/>
      <c r="ABV4109" s="60"/>
      <c r="ABW4109" s="60"/>
      <c r="ABX4109" s="60"/>
    </row>
    <row r="4110" spans="727:752" x14ac:dyDescent="0.25">
      <c r="AAY4110" s="60"/>
      <c r="AAZ4110" s="60"/>
      <c r="ABA4110" s="60"/>
      <c r="ABB4110" s="60"/>
      <c r="ABC4110" s="60"/>
      <c r="ABD4110" s="60"/>
      <c r="ABE4110" s="60"/>
      <c r="ABF4110" s="60"/>
      <c r="ABG4110" s="60"/>
      <c r="ABH4110" s="60"/>
      <c r="ABI4110" s="60"/>
      <c r="ABJ4110" s="60"/>
      <c r="ABK4110" s="60"/>
      <c r="ABL4110" s="60"/>
      <c r="ABM4110" s="60"/>
      <c r="ABN4110" s="60"/>
      <c r="ABO4110" s="60"/>
      <c r="ABP4110" s="60"/>
      <c r="ABQ4110" s="60"/>
      <c r="ABR4110" s="60">
        <v>1.00135259252159</v>
      </c>
      <c r="ABS4110" s="60"/>
      <c r="ABT4110" s="60"/>
      <c r="ABU4110" s="60"/>
      <c r="ABV4110" s="60"/>
      <c r="ABW4110" s="60"/>
      <c r="ABX4110" s="60"/>
    </row>
    <row r="4111" spans="727:752" x14ac:dyDescent="0.25">
      <c r="AAY4111" s="60"/>
      <c r="AAZ4111" s="60"/>
      <c r="ABA4111" s="60"/>
      <c r="ABB4111" s="60"/>
      <c r="ABC4111" s="60"/>
      <c r="ABD4111" s="60"/>
      <c r="ABE4111" s="60"/>
      <c r="ABF4111" s="60"/>
      <c r="ABG4111" s="60"/>
      <c r="ABH4111" s="60"/>
      <c r="ABI4111" s="60"/>
      <c r="ABJ4111" s="60"/>
      <c r="ABK4111" s="60"/>
      <c r="ABL4111" s="60"/>
      <c r="ABM4111" s="60"/>
      <c r="ABN4111" s="60"/>
      <c r="ABO4111" s="60"/>
      <c r="ABP4111" s="60"/>
      <c r="ABQ4111" s="60"/>
      <c r="ABR4111" s="60">
        <v>1.00134991095688</v>
      </c>
      <c r="ABS4111" s="60"/>
      <c r="ABT4111" s="60"/>
      <c r="ABU4111" s="60"/>
      <c r="ABV4111" s="60"/>
      <c r="ABW4111" s="60"/>
      <c r="ABX4111" s="60"/>
    </row>
    <row r="4112" spans="727:752" x14ac:dyDescent="0.25">
      <c r="AAY4112" s="60"/>
      <c r="AAZ4112" s="60"/>
      <c r="ABA4112" s="60"/>
      <c r="ABB4112" s="60"/>
      <c r="ABC4112" s="60"/>
      <c r="ABD4112" s="60"/>
      <c r="ABE4112" s="60"/>
      <c r="ABF4112" s="60"/>
      <c r="ABG4112" s="60"/>
      <c r="ABH4112" s="60"/>
      <c r="ABI4112" s="60"/>
      <c r="ABJ4112" s="60"/>
      <c r="ABK4112" s="60"/>
      <c r="ABL4112" s="60"/>
      <c r="ABM4112" s="60"/>
      <c r="ABN4112" s="60"/>
      <c r="ABO4112" s="60"/>
      <c r="ABP4112" s="60"/>
      <c r="ABQ4112" s="60"/>
      <c r="ABR4112" s="60">
        <v>1.00134981505299</v>
      </c>
      <c r="ABS4112" s="60"/>
      <c r="ABT4112" s="60"/>
      <c r="ABU4112" s="60"/>
      <c r="ABV4112" s="60"/>
      <c r="ABW4112" s="60"/>
      <c r="ABX4112" s="60"/>
    </row>
    <row r="4113" spans="727:752" x14ac:dyDescent="0.25">
      <c r="AAY4113" s="60"/>
      <c r="AAZ4113" s="60"/>
      <c r="ABA4113" s="60"/>
      <c r="ABB4113" s="60"/>
      <c r="ABC4113" s="60"/>
      <c r="ABD4113" s="60"/>
      <c r="ABE4113" s="60"/>
      <c r="ABF4113" s="60"/>
      <c r="ABG4113" s="60"/>
      <c r="ABH4113" s="60"/>
      <c r="ABI4113" s="60"/>
      <c r="ABJ4113" s="60"/>
      <c r="ABK4113" s="60"/>
      <c r="ABL4113" s="60"/>
      <c r="ABM4113" s="60"/>
      <c r="ABN4113" s="60"/>
      <c r="ABO4113" s="60"/>
      <c r="ABP4113" s="60"/>
      <c r="ABQ4113" s="60"/>
      <c r="ABR4113" s="60">
        <v>1.00134736605875</v>
      </c>
      <c r="ABS4113" s="60"/>
      <c r="ABT4113" s="60"/>
      <c r="ABU4113" s="60"/>
      <c r="ABV4113" s="60"/>
      <c r="ABW4113" s="60"/>
      <c r="ABX4113" s="60"/>
    </row>
    <row r="4114" spans="727:752" x14ac:dyDescent="0.25">
      <c r="AAY4114" s="60"/>
      <c r="AAZ4114" s="60"/>
      <c r="ABA4114" s="60"/>
      <c r="ABB4114" s="60"/>
      <c r="ABC4114" s="60"/>
      <c r="ABD4114" s="60"/>
      <c r="ABE4114" s="60"/>
      <c r="ABF4114" s="60"/>
      <c r="ABG4114" s="60"/>
      <c r="ABH4114" s="60"/>
      <c r="ABI4114" s="60"/>
      <c r="ABJ4114" s="60"/>
      <c r="ABK4114" s="60"/>
      <c r="ABL4114" s="60"/>
      <c r="ABM4114" s="60"/>
      <c r="ABN4114" s="60"/>
      <c r="ABO4114" s="60"/>
      <c r="ABP4114" s="60"/>
      <c r="ABQ4114" s="60"/>
      <c r="ABR4114" s="60">
        <v>1.00134585239317</v>
      </c>
      <c r="ABS4114" s="60"/>
      <c r="ABT4114" s="60"/>
      <c r="ABU4114" s="60"/>
      <c r="ABV4114" s="60"/>
      <c r="ABW4114" s="60"/>
      <c r="ABX4114" s="60"/>
    </row>
    <row r="4115" spans="727:752" x14ac:dyDescent="0.25">
      <c r="AAY4115" s="60"/>
      <c r="AAZ4115" s="60"/>
      <c r="ABA4115" s="60"/>
      <c r="ABB4115" s="60"/>
      <c r="ABC4115" s="60"/>
      <c r="ABD4115" s="60"/>
      <c r="ABE4115" s="60"/>
      <c r="ABF4115" s="60"/>
      <c r="ABG4115" s="60"/>
      <c r="ABH4115" s="60"/>
      <c r="ABI4115" s="60"/>
      <c r="ABJ4115" s="60"/>
      <c r="ABK4115" s="60"/>
      <c r="ABL4115" s="60"/>
      <c r="ABM4115" s="60"/>
      <c r="ABN4115" s="60"/>
      <c r="ABO4115" s="60"/>
      <c r="ABP4115" s="60"/>
      <c r="ABQ4115" s="60"/>
      <c r="ABR4115" s="60">
        <v>1.0013433325134899</v>
      </c>
      <c r="ABS4115" s="60"/>
      <c r="ABT4115" s="60"/>
      <c r="ABU4115" s="60"/>
      <c r="ABV4115" s="60"/>
      <c r="ABW4115" s="60"/>
      <c r="ABX4115" s="60"/>
    </row>
    <row r="4116" spans="727:752" x14ac:dyDescent="0.25">
      <c r="AAY4116" s="60"/>
      <c r="AAZ4116" s="60"/>
      <c r="ABA4116" s="60"/>
      <c r="ABB4116" s="60"/>
      <c r="ABC4116" s="60"/>
      <c r="ABD4116" s="60"/>
      <c r="ABE4116" s="60"/>
      <c r="ABF4116" s="60"/>
      <c r="ABG4116" s="60"/>
      <c r="ABH4116" s="60"/>
      <c r="ABI4116" s="60"/>
      <c r="ABJ4116" s="60"/>
      <c r="ABK4116" s="60"/>
      <c r="ABL4116" s="60"/>
      <c r="ABM4116" s="60"/>
      <c r="ABN4116" s="60"/>
      <c r="ABO4116" s="60"/>
      <c r="ABP4116" s="60"/>
      <c r="ABQ4116" s="60"/>
      <c r="ABR4116" s="60">
        <v>1.0013423957494301</v>
      </c>
      <c r="ABS4116" s="60"/>
      <c r="ABT4116" s="60"/>
      <c r="ABU4116" s="60"/>
      <c r="ABV4116" s="60"/>
      <c r="ABW4116" s="60"/>
      <c r="ABX4116" s="60"/>
    </row>
    <row r="4117" spans="727:752" x14ac:dyDescent="0.25">
      <c r="AAY4117" s="60"/>
      <c r="AAZ4117" s="60"/>
      <c r="ABA4117" s="60"/>
      <c r="ABB4117" s="60"/>
      <c r="ABC4117" s="60"/>
      <c r="ABD4117" s="60"/>
      <c r="ABE4117" s="60"/>
      <c r="ABF4117" s="60"/>
      <c r="ABG4117" s="60"/>
      <c r="ABH4117" s="60"/>
      <c r="ABI4117" s="60"/>
      <c r="ABJ4117" s="60"/>
      <c r="ABK4117" s="60"/>
      <c r="ABL4117" s="60"/>
      <c r="ABM4117" s="60"/>
      <c r="ABN4117" s="60"/>
      <c r="ABO4117" s="60"/>
      <c r="ABP4117" s="60"/>
      <c r="ABQ4117" s="60"/>
      <c r="ABR4117" s="60">
        <v>1.0013418959379099</v>
      </c>
      <c r="ABS4117" s="60"/>
      <c r="ABT4117" s="60"/>
      <c r="ABU4117" s="60"/>
      <c r="ABV4117" s="60"/>
      <c r="ABW4117" s="60"/>
      <c r="ABX4117" s="60"/>
    </row>
    <row r="4118" spans="727:752" x14ac:dyDescent="0.25">
      <c r="AAY4118" s="60"/>
      <c r="AAZ4118" s="60"/>
      <c r="ABA4118" s="60"/>
      <c r="ABB4118" s="60"/>
      <c r="ABC4118" s="60"/>
      <c r="ABD4118" s="60"/>
      <c r="ABE4118" s="60"/>
      <c r="ABF4118" s="60"/>
      <c r="ABG4118" s="60"/>
      <c r="ABH4118" s="60"/>
      <c r="ABI4118" s="60"/>
      <c r="ABJ4118" s="60"/>
      <c r="ABK4118" s="60"/>
      <c r="ABL4118" s="60"/>
      <c r="ABM4118" s="60"/>
      <c r="ABN4118" s="60"/>
      <c r="ABO4118" s="60"/>
      <c r="ABP4118" s="60"/>
      <c r="ABQ4118" s="60"/>
      <c r="ABR4118" s="60">
        <v>1.00134175281303</v>
      </c>
      <c r="ABS4118" s="60"/>
      <c r="ABT4118" s="60"/>
      <c r="ABU4118" s="60"/>
      <c r="ABV4118" s="60"/>
      <c r="ABW4118" s="60"/>
      <c r="ABX4118" s="60"/>
    </row>
    <row r="4119" spans="727:752" x14ac:dyDescent="0.25">
      <c r="AAY4119" s="60"/>
      <c r="AAZ4119" s="60"/>
      <c r="ABA4119" s="60"/>
      <c r="ABB4119" s="60"/>
      <c r="ABC4119" s="60"/>
      <c r="ABD4119" s="60"/>
      <c r="ABE4119" s="60"/>
      <c r="ABF4119" s="60"/>
      <c r="ABG4119" s="60"/>
      <c r="ABH4119" s="60"/>
      <c r="ABI4119" s="60"/>
      <c r="ABJ4119" s="60"/>
      <c r="ABK4119" s="60"/>
      <c r="ABL4119" s="60"/>
      <c r="ABM4119" s="60"/>
      <c r="ABN4119" s="60"/>
      <c r="ABO4119" s="60"/>
      <c r="ABP4119" s="60"/>
      <c r="ABQ4119" s="60"/>
      <c r="ABR4119" s="60">
        <v>1.00134151951795</v>
      </c>
      <c r="ABS4119" s="60"/>
      <c r="ABT4119" s="60"/>
      <c r="ABU4119" s="60"/>
      <c r="ABV4119" s="60"/>
      <c r="ABW4119" s="60"/>
      <c r="ABX4119" s="60"/>
    </row>
    <row r="4120" spans="727:752" x14ac:dyDescent="0.25">
      <c r="AAY4120" s="60"/>
      <c r="AAZ4120" s="60"/>
      <c r="ABA4120" s="60"/>
      <c r="ABB4120" s="60"/>
      <c r="ABC4120" s="60"/>
      <c r="ABD4120" s="60"/>
      <c r="ABE4120" s="60"/>
      <c r="ABF4120" s="60"/>
      <c r="ABG4120" s="60"/>
      <c r="ABH4120" s="60"/>
      <c r="ABI4120" s="60"/>
      <c r="ABJ4120" s="60"/>
      <c r="ABK4120" s="60"/>
      <c r="ABL4120" s="60"/>
      <c r="ABM4120" s="60"/>
      <c r="ABN4120" s="60"/>
      <c r="ABO4120" s="60"/>
      <c r="ABP4120" s="60"/>
      <c r="ABQ4120" s="60"/>
      <c r="ABR4120" s="60">
        <v>1.00134081803922</v>
      </c>
      <c r="ABS4120" s="60"/>
      <c r="ABT4120" s="60"/>
      <c r="ABU4120" s="60"/>
      <c r="ABV4120" s="60"/>
      <c r="ABW4120" s="60"/>
      <c r="ABX4120" s="60"/>
    </row>
    <row r="4121" spans="727:752" x14ac:dyDescent="0.25">
      <c r="AAY4121" s="60"/>
      <c r="AAZ4121" s="60"/>
      <c r="ABA4121" s="60"/>
      <c r="ABB4121" s="60"/>
      <c r="ABC4121" s="60"/>
      <c r="ABD4121" s="60"/>
      <c r="ABE4121" s="60"/>
      <c r="ABF4121" s="60"/>
      <c r="ABG4121" s="60"/>
      <c r="ABH4121" s="60"/>
      <c r="ABI4121" s="60"/>
      <c r="ABJ4121" s="60"/>
      <c r="ABK4121" s="60"/>
      <c r="ABL4121" s="60"/>
      <c r="ABM4121" s="60"/>
      <c r="ABN4121" s="60"/>
      <c r="ABO4121" s="60"/>
      <c r="ABP4121" s="60"/>
      <c r="ABQ4121" s="60"/>
      <c r="ABR4121" s="60">
        <v>1.0013393553202301</v>
      </c>
      <c r="ABS4121" s="60"/>
      <c r="ABT4121" s="60"/>
      <c r="ABU4121" s="60"/>
      <c r="ABV4121" s="60"/>
      <c r="ABW4121" s="60"/>
      <c r="ABX4121" s="60"/>
    </row>
    <row r="4122" spans="727:752" x14ac:dyDescent="0.25">
      <c r="AAY4122" s="60"/>
      <c r="AAZ4122" s="60"/>
      <c r="ABA4122" s="60"/>
      <c r="ABB4122" s="60"/>
      <c r="ABC4122" s="60"/>
      <c r="ABD4122" s="60"/>
      <c r="ABE4122" s="60"/>
      <c r="ABF4122" s="60"/>
      <c r="ABG4122" s="60"/>
      <c r="ABH4122" s="60"/>
      <c r="ABI4122" s="60"/>
      <c r="ABJ4122" s="60"/>
      <c r="ABK4122" s="60"/>
      <c r="ABL4122" s="60"/>
      <c r="ABM4122" s="60"/>
      <c r="ABN4122" s="60"/>
      <c r="ABO4122" s="60"/>
      <c r="ABP4122" s="60"/>
      <c r="ABQ4122" s="60"/>
      <c r="ABR4122" s="60">
        <v>1.0013388067053499</v>
      </c>
      <c r="ABS4122" s="60"/>
      <c r="ABT4122" s="60"/>
      <c r="ABU4122" s="60"/>
      <c r="ABV4122" s="60"/>
      <c r="ABW4122" s="60"/>
      <c r="ABX4122" s="60"/>
    </row>
    <row r="4123" spans="727:752" x14ac:dyDescent="0.25">
      <c r="AAY4123" s="60"/>
      <c r="AAZ4123" s="60"/>
      <c r="ABA4123" s="60"/>
      <c r="ABB4123" s="60"/>
      <c r="ABC4123" s="60"/>
      <c r="ABD4123" s="60"/>
      <c r="ABE4123" s="60"/>
      <c r="ABF4123" s="60"/>
      <c r="ABG4123" s="60"/>
      <c r="ABH4123" s="60"/>
      <c r="ABI4123" s="60"/>
      <c r="ABJ4123" s="60"/>
      <c r="ABK4123" s="60"/>
      <c r="ABL4123" s="60"/>
      <c r="ABM4123" s="60"/>
      <c r="ABN4123" s="60"/>
      <c r="ABO4123" s="60"/>
      <c r="ABP4123" s="60"/>
      <c r="ABQ4123" s="60"/>
      <c r="ABR4123" s="60">
        <v>1.0013374351198201</v>
      </c>
      <c r="ABS4123" s="60"/>
      <c r="ABT4123" s="60"/>
      <c r="ABU4123" s="60"/>
      <c r="ABV4123" s="60"/>
      <c r="ABW4123" s="60"/>
      <c r="ABX4123" s="60"/>
    </row>
    <row r="4124" spans="727:752" x14ac:dyDescent="0.25">
      <c r="AAY4124" s="60"/>
      <c r="AAZ4124" s="60"/>
      <c r="ABA4124" s="60"/>
      <c r="ABB4124" s="60"/>
      <c r="ABC4124" s="60"/>
      <c r="ABD4124" s="60"/>
      <c r="ABE4124" s="60"/>
      <c r="ABF4124" s="60"/>
      <c r="ABG4124" s="60"/>
      <c r="ABH4124" s="60"/>
      <c r="ABI4124" s="60"/>
      <c r="ABJ4124" s="60"/>
      <c r="ABK4124" s="60"/>
      <c r="ABL4124" s="60"/>
      <c r="ABM4124" s="60"/>
      <c r="ABN4124" s="60"/>
      <c r="ABO4124" s="60"/>
      <c r="ABP4124" s="60"/>
      <c r="ABQ4124" s="60"/>
      <c r="ABR4124" s="60">
        <v>1.0013341491680601</v>
      </c>
      <c r="ABS4124" s="60"/>
      <c r="ABT4124" s="60"/>
      <c r="ABU4124" s="60"/>
      <c r="ABV4124" s="60"/>
      <c r="ABW4124" s="60"/>
      <c r="ABX4124" s="60"/>
    </row>
    <row r="4125" spans="727:752" x14ac:dyDescent="0.25">
      <c r="AAY4125" s="60"/>
      <c r="AAZ4125" s="60"/>
      <c r="ABA4125" s="60"/>
      <c r="ABB4125" s="60"/>
      <c r="ABC4125" s="60"/>
      <c r="ABD4125" s="60"/>
      <c r="ABE4125" s="60"/>
      <c r="ABF4125" s="60"/>
      <c r="ABG4125" s="60"/>
      <c r="ABH4125" s="60"/>
      <c r="ABI4125" s="60"/>
      <c r="ABJ4125" s="60"/>
      <c r="ABK4125" s="60"/>
      <c r="ABL4125" s="60"/>
      <c r="ABM4125" s="60"/>
      <c r="ABN4125" s="60"/>
      <c r="ABO4125" s="60"/>
      <c r="ABP4125" s="60"/>
      <c r="ABQ4125" s="60"/>
      <c r="ABR4125" s="60">
        <v>1.00133264554773</v>
      </c>
      <c r="ABS4125" s="60"/>
      <c r="ABT4125" s="60"/>
      <c r="ABU4125" s="60"/>
      <c r="ABV4125" s="60"/>
      <c r="ABW4125" s="60"/>
      <c r="ABX4125" s="60"/>
    </row>
    <row r="4126" spans="727:752" x14ac:dyDescent="0.25">
      <c r="AAY4126" s="60"/>
      <c r="AAZ4126" s="60"/>
      <c r="ABA4126" s="60"/>
      <c r="ABB4126" s="60"/>
      <c r="ABC4126" s="60"/>
      <c r="ABD4126" s="60"/>
      <c r="ABE4126" s="60"/>
      <c r="ABF4126" s="60"/>
      <c r="ABG4126" s="60"/>
      <c r="ABH4126" s="60"/>
      <c r="ABI4126" s="60"/>
      <c r="ABJ4126" s="60"/>
      <c r="ABK4126" s="60"/>
      <c r="ABL4126" s="60"/>
      <c r="ABM4126" s="60"/>
      <c r="ABN4126" s="60"/>
      <c r="ABO4126" s="60"/>
      <c r="ABP4126" s="60"/>
      <c r="ABQ4126" s="60"/>
      <c r="ABR4126" s="60">
        <v>1.00132865427688</v>
      </c>
      <c r="ABS4126" s="60"/>
      <c r="ABT4126" s="60"/>
      <c r="ABU4126" s="60"/>
      <c r="ABV4126" s="60"/>
      <c r="ABW4126" s="60"/>
      <c r="ABX4126" s="60"/>
    </row>
    <row r="4127" spans="727:752" x14ac:dyDescent="0.25">
      <c r="AAY4127" s="60"/>
      <c r="AAZ4127" s="60"/>
      <c r="ABA4127" s="60"/>
      <c r="ABB4127" s="60"/>
      <c r="ABC4127" s="60"/>
      <c r="ABD4127" s="60"/>
      <c r="ABE4127" s="60"/>
      <c r="ABF4127" s="60"/>
      <c r="ABG4127" s="60"/>
      <c r="ABH4127" s="60"/>
      <c r="ABI4127" s="60"/>
      <c r="ABJ4127" s="60"/>
      <c r="ABK4127" s="60"/>
      <c r="ABL4127" s="60"/>
      <c r="ABM4127" s="60"/>
      <c r="ABN4127" s="60"/>
      <c r="ABO4127" s="60"/>
      <c r="ABP4127" s="60"/>
      <c r="ABQ4127" s="60"/>
      <c r="ABR4127" s="60">
        <v>1.0013270889071</v>
      </c>
      <c r="ABS4127" s="60"/>
      <c r="ABT4127" s="60"/>
      <c r="ABU4127" s="60"/>
      <c r="ABV4127" s="60"/>
      <c r="ABW4127" s="60"/>
      <c r="ABX4127" s="60"/>
    </row>
    <row r="4128" spans="727:752" x14ac:dyDescent="0.25">
      <c r="AAY4128" s="60"/>
      <c r="AAZ4128" s="60"/>
      <c r="ABA4128" s="60"/>
      <c r="ABB4128" s="60"/>
      <c r="ABC4128" s="60"/>
      <c r="ABD4128" s="60"/>
      <c r="ABE4128" s="60"/>
      <c r="ABF4128" s="60"/>
      <c r="ABG4128" s="60"/>
      <c r="ABH4128" s="60"/>
      <c r="ABI4128" s="60"/>
      <c r="ABJ4128" s="60"/>
      <c r="ABK4128" s="60"/>
      <c r="ABL4128" s="60"/>
      <c r="ABM4128" s="60"/>
      <c r="ABN4128" s="60"/>
      <c r="ABO4128" s="60"/>
      <c r="ABP4128" s="60"/>
      <c r="ABQ4128" s="60"/>
      <c r="ABR4128" s="60">
        <v>1.00132520139842</v>
      </c>
      <c r="ABS4128" s="60"/>
      <c r="ABT4128" s="60"/>
      <c r="ABU4128" s="60"/>
      <c r="ABV4128" s="60"/>
      <c r="ABW4128" s="60"/>
      <c r="ABX4128" s="60"/>
    </row>
    <row r="4129" spans="727:752" x14ac:dyDescent="0.25">
      <c r="AAY4129" s="60"/>
      <c r="AAZ4129" s="60"/>
      <c r="ABA4129" s="60"/>
      <c r="ABB4129" s="60"/>
      <c r="ABC4129" s="60"/>
      <c r="ABD4129" s="60"/>
      <c r="ABE4129" s="60"/>
      <c r="ABF4129" s="60"/>
      <c r="ABG4129" s="60"/>
      <c r="ABH4129" s="60"/>
      <c r="ABI4129" s="60"/>
      <c r="ABJ4129" s="60"/>
      <c r="ABK4129" s="60"/>
      <c r="ABL4129" s="60"/>
      <c r="ABM4129" s="60"/>
      <c r="ABN4129" s="60"/>
      <c r="ABO4129" s="60"/>
      <c r="ABP4129" s="60"/>
      <c r="ABQ4129" s="60"/>
      <c r="ABR4129" s="60">
        <v>1.0013230154786099</v>
      </c>
      <c r="ABS4129" s="60"/>
      <c r="ABT4129" s="60"/>
      <c r="ABU4129" s="60"/>
      <c r="ABV4129" s="60"/>
      <c r="ABW4129" s="60"/>
      <c r="ABX4129" s="60"/>
    </row>
    <row r="4130" spans="727:752" x14ac:dyDescent="0.25">
      <c r="AAY4130" s="60"/>
      <c r="AAZ4130" s="60"/>
      <c r="ABA4130" s="60"/>
      <c r="ABB4130" s="60"/>
      <c r="ABC4130" s="60"/>
      <c r="ABD4130" s="60"/>
      <c r="ABE4130" s="60"/>
      <c r="ABF4130" s="60"/>
      <c r="ABG4130" s="60"/>
      <c r="ABH4130" s="60"/>
      <c r="ABI4130" s="60"/>
      <c r="ABJ4130" s="60"/>
      <c r="ABK4130" s="60"/>
      <c r="ABL4130" s="60"/>
      <c r="ABM4130" s="60"/>
      <c r="ABN4130" s="60"/>
      <c r="ABO4130" s="60"/>
      <c r="ABP4130" s="60"/>
      <c r="ABQ4130" s="60"/>
      <c r="ABR4130" s="60">
        <v>1.00132254534369</v>
      </c>
      <c r="ABS4130" s="60"/>
      <c r="ABT4130" s="60"/>
      <c r="ABU4130" s="60"/>
      <c r="ABV4130" s="60"/>
      <c r="ABW4130" s="60"/>
      <c r="ABX4130" s="60"/>
    </row>
    <row r="4131" spans="727:752" x14ac:dyDescent="0.25">
      <c r="AAY4131" s="60"/>
      <c r="AAZ4131" s="60"/>
      <c r="ABA4131" s="60"/>
      <c r="ABB4131" s="60"/>
      <c r="ABC4131" s="60"/>
      <c r="ABD4131" s="60"/>
      <c r="ABE4131" s="60"/>
      <c r="ABF4131" s="60"/>
      <c r="ABG4131" s="60"/>
      <c r="ABH4131" s="60"/>
      <c r="ABI4131" s="60"/>
      <c r="ABJ4131" s="60"/>
      <c r="ABK4131" s="60"/>
      <c r="ABL4131" s="60"/>
      <c r="ABM4131" s="60"/>
      <c r="ABN4131" s="60"/>
      <c r="ABO4131" s="60"/>
      <c r="ABP4131" s="60"/>
      <c r="ABQ4131" s="60"/>
      <c r="ABR4131" s="60">
        <v>1.0013216128395499</v>
      </c>
      <c r="ABS4131" s="60"/>
      <c r="ABT4131" s="60"/>
      <c r="ABU4131" s="60"/>
      <c r="ABV4131" s="60"/>
      <c r="ABW4131" s="60"/>
      <c r="ABX4131" s="60"/>
    </row>
    <row r="4132" spans="727:752" x14ac:dyDescent="0.25">
      <c r="AAY4132" s="60"/>
      <c r="AAZ4132" s="60"/>
      <c r="ABA4132" s="60"/>
      <c r="ABB4132" s="60"/>
      <c r="ABC4132" s="60"/>
      <c r="ABD4132" s="60"/>
      <c r="ABE4132" s="60"/>
      <c r="ABF4132" s="60"/>
      <c r="ABG4132" s="60"/>
      <c r="ABH4132" s="60"/>
      <c r="ABI4132" s="60"/>
      <c r="ABJ4132" s="60"/>
      <c r="ABK4132" s="60"/>
      <c r="ABL4132" s="60"/>
      <c r="ABM4132" s="60"/>
      <c r="ABN4132" s="60"/>
      <c r="ABO4132" s="60"/>
      <c r="ABP4132" s="60"/>
      <c r="ABQ4132" s="60"/>
      <c r="ABR4132" s="60">
        <v>1.0013211478150801</v>
      </c>
      <c r="ABS4132" s="60"/>
      <c r="ABT4132" s="60"/>
      <c r="ABU4132" s="60"/>
      <c r="ABV4132" s="60"/>
      <c r="ABW4132" s="60"/>
      <c r="ABX4132" s="60"/>
    </row>
    <row r="4133" spans="727:752" x14ac:dyDescent="0.25">
      <c r="AAY4133" s="60"/>
      <c r="AAZ4133" s="60"/>
      <c r="ABA4133" s="60"/>
      <c r="ABB4133" s="60"/>
      <c r="ABC4133" s="60"/>
      <c r="ABD4133" s="60"/>
      <c r="ABE4133" s="60"/>
      <c r="ABF4133" s="60"/>
      <c r="ABG4133" s="60"/>
      <c r="ABH4133" s="60"/>
      <c r="ABI4133" s="60"/>
      <c r="ABJ4133" s="60"/>
      <c r="ABK4133" s="60"/>
      <c r="ABL4133" s="60"/>
      <c r="ABM4133" s="60"/>
      <c r="ABN4133" s="60"/>
      <c r="ABO4133" s="60"/>
      <c r="ABP4133" s="60"/>
      <c r="ABQ4133" s="60"/>
      <c r="ABR4133" s="60">
        <v>1.00131763979289</v>
      </c>
      <c r="ABS4133" s="60"/>
      <c r="ABT4133" s="60"/>
      <c r="ABU4133" s="60"/>
      <c r="ABV4133" s="60"/>
      <c r="ABW4133" s="60"/>
      <c r="ABX4133" s="60"/>
    </row>
    <row r="4134" spans="727:752" x14ac:dyDescent="0.25">
      <c r="AAY4134" s="60"/>
      <c r="AAZ4134" s="60"/>
      <c r="ABA4134" s="60"/>
      <c r="ABB4134" s="60"/>
      <c r="ABC4134" s="60"/>
      <c r="ABD4134" s="60"/>
      <c r="ABE4134" s="60"/>
      <c r="ABF4134" s="60"/>
      <c r="ABG4134" s="60"/>
      <c r="ABH4134" s="60"/>
      <c r="ABI4134" s="60"/>
      <c r="ABJ4134" s="60"/>
      <c r="ABK4134" s="60"/>
      <c r="ABL4134" s="60"/>
      <c r="ABM4134" s="60"/>
      <c r="ABN4134" s="60"/>
      <c r="ABO4134" s="60"/>
      <c r="ABP4134" s="60"/>
      <c r="ABQ4134" s="60"/>
      <c r="ABR4134" s="60">
        <v>1.0013163964912399</v>
      </c>
      <c r="ABS4134" s="60"/>
      <c r="ABT4134" s="60"/>
      <c r="ABU4134" s="60"/>
      <c r="ABV4134" s="60"/>
      <c r="ABW4134" s="60"/>
      <c r="ABX4134" s="60"/>
    </row>
    <row r="4135" spans="727:752" x14ac:dyDescent="0.25">
      <c r="AAY4135" s="60"/>
      <c r="AAZ4135" s="60"/>
      <c r="ABA4135" s="60"/>
      <c r="ABB4135" s="60"/>
      <c r="ABC4135" s="60"/>
      <c r="ABD4135" s="60"/>
      <c r="ABE4135" s="60"/>
      <c r="ABF4135" s="60"/>
      <c r="ABG4135" s="60"/>
      <c r="ABH4135" s="60"/>
      <c r="ABI4135" s="60"/>
      <c r="ABJ4135" s="60"/>
      <c r="ABK4135" s="60"/>
      <c r="ABL4135" s="60"/>
      <c r="ABM4135" s="60"/>
      <c r="ABN4135" s="60"/>
      <c r="ABO4135" s="60"/>
      <c r="ABP4135" s="60"/>
      <c r="ABQ4135" s="60"/>
      <c r="ABR4135" s="60">
        <v>1.0013144586709399</v>
      </c>
      <c r="ABS4135" s="60"/>
      <c r="ABT4135" s="60"/>
      <c r="ABU4135" s="60"/>
      <c r="ABV4135" s="60"/>
      <c r="ABW4135" s="60"/>
      <c r="ABX4135" s="60"/>
    </row>
    <row r="4136" spans="727:752" x14ac:dyDescent="0.25">
      <c r="AAY4136" s="60"/>
      <c r="AAZ4136" s="60"/>
      <c r="ABA4136" s="60"/>
      <c r="ABB4136" s="60"/>
      <c r="ABC4136" s="60"/>
      <c r="ABD4136" s="60"/>
      <c r="ABE4136" s="60"/>
      <c r="ABF4136" s="60"/>
      <c r="ABG4136" s="60"/>
      <c r="ABH4136" s="60"/>
      <c r="ABI4136" s="60"/>
      <c r="ABJ4136" s="60"/>
      <c r="ABK4136" s="60"/>
      <c r="ABL4136" s="60"/>
      <c r="ABM4136" s="60"/>
      <c r="ABN4136" s="60"/>
      <c r="ABO4136" s="60"/>
      <c r="ABP4136" s="60"/>
      <c r="ABQ4136" s="60"/>
      <c r="ABR4136" s="60">
        <v>1.00131288158209</v>
      </c>
      <c r="ABS4136" s="60"/>
      <c r="ABT4136" s="60"/>
      <c r="ABU4136" s="60"/>
      <c r="ABV4136" s="60"/>
      <c r="ABW4136" s="60"/>
      <c r="ABX4136" s="60"/>
    </row>
    <row r="4137" spans="727:752" x14ac:dyDescent="0.25">
      <c r="AAY4137" s="60"/>
      <c r="AAZ4137" s="60"/>
      <c r="ABA4137" s="60"/>
      <c r="ABB4137" s="60"/>
      <c r="ABC4137" s="60"/>
      <c r="ABD4137" s="60"/>
      <c r="ABE4137" s="60"/>
      <c r="ABF4137" s="60"/>
      <c r="ABG4137" s="60"/>
      <c r="ABH4137" s="60"/>
      <c r="ABI4137" s="60"/>
      <c r="ABJ4137" s="60"/>
      <c r="ABK4137" s="60"/>
      <c r="ABL4137" s="60"/>
      <c r="ABM4137" s="60"/>
      <c r="ABN4137" s="60"/>
      <c r="ABO4137" s="60"/>
      <c r="ABP4137" s="60"/>
      <c r="ABQ4137" s="60"/>
      <c r="ABR4137" s="60">
        <v>1.00131263947362</v>
      </c>
      <c r="ABS4137" s="60"/>
      <c r="ABT4137" s="60"/>
      <c r="ABU4137" s="60"/>
      <c r="ABV4137" s="60"/>
      <c r="ABW4137" s="60"/>
      <c r="ABX4137" s="60"/>
    </row>
    <row r="4138" spans="727:752" x14ac:dyDescent="0.25">
      <c r="AAY4138" s="60"/>
      <c r="AAZ4138" s="60"/>
      <c r="ABA4138" s="60"/>
      <c r="ABB4138" s="60"/>
      <c r="ABC4138" s="60"/>
      <c r="ABD4138" s="60"/>
      <c r="ABE4138" s="60"/>
      <c r="ABF4138" s="60"/>
      <c r="ABG4138" s="60"/>
      <c r="ABH4138" s="60"/>
      <c r="ABI4138" s="60"/>
      <c r="ABJ4138" s="60"/>
      <c r="ABK4138" s="60"/>
      <c r="ABL4138" s="60"/>
      <c r="ABM4138" s="60"/>
      <c r="ABN4138" s="60"/>
      <c r="ABO4138" s="60"/>
      <c r="ABP4138" s="60"/>
      <c r="ABQ4138" s="60"/>
      <c r="ABR4138" s="60">
        <v>1.00131232672012</v>
      </c>
      <c r="ABS4138" s="60"/>
      <c r="ABT4138" s="60"/>
      <c r="ABU4138" s="60"/>
      <c r="ABV4138" s="60"/>
      <c r="ABW4138" s="60"/>
      <c r="ABX4138" s="60"/>
    </row>
    <row r="4139" spans="727:752" x14ac:dyDescent="0.25">
      <c r="AAY4139" s="60"/>
      <c r="AAZ4139" s="60"/>
      <c r="ABA4139" s="60"/>
      <c r="ABB4139" s="60"/>
      <c r="ABC4139" s="60"/>
      <c r="ABD4139" s="60"/>
      <c r="ABE4139" s="60"/>
      <c r="ABF4139" s="60"/>
      <c r="ABG4139" s="60"/>
      <c r="ABH4139" s="60"/>
      <c r="ABI4139" s="60"/>
      <c r="ABJ4139" s="60"/>
      <c r="ABK4139" s="60"/>
      <c r="ABL4139" s="60"/>
      <c r="ABM4139" s="60"/>
      <c r="ABN4139" s="60"/>
      <c r="ABO4139" s="60"/>
      <c r="ABP4139" s="60"/>
      <c r="ABQ4139" s="60"/>
      <c r="ABR4139" s="60">
        <v>1.0013108978007299</v>
      </c>
      <c r="ABS4139" s="60"/>
      <c r="ABT4139" s="60"/>
      <c r="ABU4139" s="60"/>
      <c r="ABV4139" s="60"/>
      <c r="ABW4139" s="60"/>
      <c r="ABX4139" s="60"/>
    </row>
    <row r="4140" spans="727:752" x14ac:dyDescent="0.25">
      <c r="AAY4140" s="60"/>
      <c r="AAZ4140" s="60"/>
      <c r="ABA4140" s="60"/>
      <c r="ABB4140" s="60"/>
      <c r="ABC4140" s="60"/>
      <c r="ABD4140" s="60"/>
      <c r="ABE4140" s="60"/>
      <c r="ABF4140" s="60"/>
      <c r="ABG4140" s="60"/>
      <c r="ABH4140" s="60"/>
      <c r="ABI4140" s="60"/>
      <c r="ABJ4140" s="60"/>
      <c r="ABK4140" s="60"/>
      <c r="ABL4140" s="60"/>
      <c r="ABM4140" s="60"/>
      <c r="ABN4140" s="60"/>
      <c r="ABO4140" s="60"/>
      <c r="ABP4140" s="60"/>
      <c r="ABQ4140" s="60"/>
      <c r="ABR4140" s="60">
        <v>1.0013096166442901</v>
      </c>
      <c r="ABS4140" s="60"/>
      <c r="ABT4140" s="60"/>
      <c r="ABU4140" s="60"/>
      <c r="ABV4140" s="60"/>
      <c r="ABW4140" s="60"/>
      <c r="ABX4140" s="60"/>
    </row>
    <row r="4141" spans="727:752" x14ac:dyDescent="0.25">
      <c r="AAY4141" s="60"/>
      <c r="AAZ4141" s="60"/>
      <c r="ABA4141" s="60"/>
      <c r="ABB4141" s="60"/>
      <c r="ABC4141" s="60"/>
      <c r="ABD4141" s="60"/>
      <c r="ABE4141" s="60"/>
      <c r="ABF4141" s="60"/>
      <c r="ABG4141" s="60"/>
      <c r="ABH4141" s="60"/>
      <c r="ABI4141" s="60"/>
      <c r="ABJ4141" s="60"/>
      <c r="ABK4141" s="60"/>
      <c r="ABL4141" s="60"/>
      <c r="ABM4141" s="60"/>
      <c r="ABN4141" s="60"/>
      <c r="ABO4141" s="60"/>
      <c r="ABP4141" s="60"/>
      <c r="ABQ4141" s="60"/>
      <c r="ABR4141" s="60">
        <v>1.0013083095011299</v>
      </c>
      <c r="ABS4141" s="60"/>
      <c r="ABT4141" s="60"/>
      <c r="ABU4141" s="60"/>
      <c r="ABV4141" s="60"/>
      <c r="ABW4141" s="60"/>
      <c r="ABX4141" s="60"/>
    </row>
    <row r="4142" spans="727:752" x14ac:dyDescent="0.25">
      <c r="AAY4142" s="60"/>
      <c r="AAZ4142" s="60"/>
      <c r="ABA4142" s="60"/>
      <c r="ABB4142" s="60"/>
      <c r="ABC4142" s="60"/>
      <c r="ABD4142" s="60"/>
      <c r="ABE4142" s="60"/>
      <c r="ABF4142" s="60"/>
      <c r="ABG4142" s="60"/>
      <c r="ABH4142" s="60"/>
      <c r="ABI4142" s="60"/>
      <c r="ABJ4142" s="60"/>
      <c r="ABK4142" s="60"/>
      <c r="ABL4142" s="60"/>
      <c r="ABM4142" s="60"/>
      <c r="ABN4142" s="60"/>
      <c r="ABO4142" s="60"/>
      <c r="ABP4142" s="60"/>
      <c r="ABQ4142" s="60"/>
      <c r="ABR4142" s="60">
        <v>1.0013078671804301</v>
      </c>
      <c r="ABS4142" s="60"/>
      <c r="ABT4142" s="60"/>
      <c r="ABU4142" s="60"/>
      <c r="ABV4142" s="60"/>
      <c r="ABW4142" s="60"/>
      <c r="ABX4142" s="60"/>
    </row>
    <row r="4143" spans="727:752" x14ac:dyDescent="0.25">
      <c r="AAY4143" s="60"/>
      <c r="AAZ4143" s="60"/>
      <c r="ABA4143" s="60"/>
      <c r="ABB4143" s="60"/>
      <c r="ABC4143" s="60"/>
      <c r="ABD4143" s="60"/>
      <c r="ABE4143" s="60"/>
      <c r="ABF4143" s="60"/>
      <c r="ABG4143" s="60"/>
      <c r="ABH4143" s="60"/>
      <c r="ABI4143" s="60"/>
      <c r="ABJ4143" s="60"/>
      <c r="ABK4143" s="60"/>
      <c r="ABL4143" s="60"/>
      <c r="ABM4143" s="60"/>
      <c r="ABN4143" s="60"/>
      <c r="ABO4143" s="60"/>
      <c r="ABP4143" s="60"/>
      <c r="ABQ4143" s="60"/>
      <c r="ABR4143" s="60">
        <v>1.0013069999548201</v>
      </c>
      <c r="ABS4143" s="60"/>
      <c r="ABT4143" s="60"/>
      <c r="ABU4143" s="60"/>
      <c r="ABV4143" s="60"/>
      <c r="ABW4143" s="60"/>
      <c r="ABX4143" s="60"/>
    </row>
    <row r="4144" spans="727:752" x14ac:dyDescent="0.25">
      <c r="AAY4144" s="60"/>
      <c r="AAZ4144" s="60"/>
      <c r="ABA4144" s="60"/>
      <c r="ABB4144" s="60"/>
      <c r="ABC4144" s="60"/>
      <c r="ABD4144" s="60"/>
      <c r="ABE4144" s="60"/>
      <c r="ABF4144" s="60"/>
      <c r="ABG4144" s="60"/>
      <c r="ABH4144" s="60"/>
      <c r="ABI4144" s="60"/>
      <c r="ABJ4144" s="60"/>
      <c r="ABK4144" s="60"/>
      <c r="ABL4144" s="60"/>
      <c r="ABM4144" s="60"/>
      <c r="ABN4144" s="60"/>
      <c r="ABO4144" s="60"/>
      <c r="ABP4144" s="60"/>
      <c r="ABQ4144" s="60"/>
      <c r="ABR4144" s="60">
        <v>1.0013065912832799</v>
      </c>
      <c r="ABS4144" s="60"/>
      <c r="ABT4144" s="60"/>
      <c r="ABU4144" s="60"/>
      <c r="ABV4144" s="60"/>
      <c r="ABW4144" s="60"/>
      <c r="ABX4144" s="60"/>
    </row>
    <row r="4145" spans="727:752" x14ac:dyDescent="0.25">
      <c r="AAY4145" s="60"/>
      <c r="AAZ4145" s="60"/>
      <c r="ABA4145" s="60"/>
      <c r="ABB4145" s="60"/>
      <c r="ABC4145" s="60"/>
      <c r="ABD4145" s="60"/>
      <c r="ABE4145" s="60"/>
      <c r="ABF4145" s="60"/>
      <c r="ABG4145" s="60"/>
      <c r="ABH4145" s="60"/>
      <c r="ABI4145" s="60"/>
      <c r="ABJ4145" s="60"/>
      <c r="ABK4145" s="60"/>
      <c r="ABL4145" s="60"/>
      <c r="ABM4145" s="60"/>
      <c r="ABN4145" s="60"/>
      <c r="ABO4145" s="60"/>
      <c r="ABP4145" s="60"/>
      <c r="ABQ4145" s="60"/>
      <c r="ABR4145" s="60">
        <v>1.0013024131181201</v>
      </c>
      <c r="ABS4145" s="60"/>
      <c r="ABT4145" s="60"/>
      <c r="ABU4145" s="60"/>
      <c r="ABV4145" s="60"/>
      <c r="ABW4145" s="60"/>
      <c r="ABX4145" s="60"/>
    </row>
    <row r="4146" spans="727:752" x14ac:dyDescent="0.25">
      <c r="AAY4146" s="60"/>
      <c r="AAZ4146" s="60"/>
      <c r="ABA4146" s="60"/>
      <c r="ABB4146" s="60"/>
      <c r="ABC4146" s="60"/>
      <c r="ABD4146" s="60"/>
      <c r="ABE4146" s="60"/>
      <c r="ABF4146" s="60"/>
      <c r="ABG4146" s="60"/>
      <c r="ABH4146" s="60"/>
      <c r="ABI4146" s="60"/>
      <c r="ABJ4146" s="60"/>
      <c r="ABK4146" s="60"/>
      <c r="ABL4146" s="60"/>
      <c r="ABM4146" s="60"/>
      <c r="ABN4146" s="60"/>
      <c r="ABO4146" s="60"/>
      <c r="ABP4146" s="60"/>
      <c r="ABQ4146" s="60"/>
      <c r="ABR4146" s="60">
        <v>1.00130190130138</v>
      </c>
      <c r="ABS4146" s="60"/>
      <c r="ABT4146" s="60"/>
      <c r="ABU4146" s="60"/>
      <c r="ABV4146" s="60"/>
      <c r="ABW4146" s="60"/>
      <c r="ABX4146" s="60"/>
    </row>
    <row r="4147" spans="727:752" x14ac:dyDescent="0.25">
      <c r="AAY4147" s="60"/>
      <c r="AAZ4147" s="60"/>
      <c r="ABA4147" s="60"/>
      <c r="ABB4147" s="60"/>
      <c r="ABC4147" s="60"/>
      <c r="ABD4147" s="60"/>
      <c r="ABE4147" s="60"/>
      <c r="ABF4147" s="60"/>
      <c r="ABG4147" s="60"/>
      <c r="ABH4147" s="60"/>
      <c r="ABI4147" s="60"/>
      <c r="ABJ4147" s="60"/>
      <c r="ABK4147" s="60"/>
      <c r="ABL4147" s="60"/>
      <c r="ABM4147" s="60"/>
      <c r="ABN4147" s="60"/>
      <c r="ABO4147" s="60"/>
      <c r="ABP4147" s="60"/>
      <c r="ABQ4147" s="60"/>
      <c r="ABR4147" s="60">
        <v>1.0012979272006699</v>
      </c>
      <c r="ABS4147" s="60"/>
      <c r="ABT4147" s="60"/>
      <c r="ABU4147" s="60"/>
      <c r="ABV4147" s="60"/>
      <c r="ABW4147" s="60"/>
      <c r="ABX4147" s="60"/>
    </row>
    <row r="4148" spans="727:752" x14ac:dyDescent="0.25">
      <c r="AAY4148" s="60"/>
      <c r="AAZ4148" s="60"/>
      <c r="ABA4148" s="60"/>
      <c r="ABB4148" s="60"/>
      <c r="ABC4148" s="60"/>
      <c r="ABD4148" s="60"/>
      <c r="ABE4148" s="60"/>
      <c r="ABF4148" s="60"/>
      <c r="ABG4148" s="60"/>
      <c r="ABH4148" s="60"/>
      <c r="ABI4148" s="60"/>
      <c r="ABJ4148" s="60"/>
      <c r="ABK4148" s="60"/>
      <c r="ABL4148" s="60"/>
      <c r="ABM4148" s="60"/>
      <c r="ABN4148" s="60"/>
      <c r="ABO4148" s="60"/>
      <c r="ABP4148" s="60"/>
      <c r="ABQ4148" s="60"/>
      <c r="ABR4148" s="60">
        <v>1.0012978037381699</v>
      </c>
      <c r="ABS4148" s="60"/>
      <c r="ABT4148" s="60"/>
      <c r="ABU4148" s="60"/>
      <c r="ABV4148" s="60"/>
      <c r="ABW4148" s="60"/>
      <c r="ABX4148" s="60"/>
    </row>
    <row r="4149" spans="727:752" x14ac:dyDescent="0.25">
      <c r="AAY4149" s="60"/>
      <c r="AAZ4149" s="60"/>
      <c r="ABA4149" s="60"/>
      <c r="ABB4149" s="60"/>
      <c r="ABC4149" s="60"/>
      <c r="ABD4149" s="60"/>
      <c r="ABE4149" s="60"/>
      <c r="ABF4149" s="60"/>
      <c r="ABG4149" s="60"/>
      <c r="ABH4149" s="60"/>
      <c r="ABI4149" s="60"/>
      <c r="ABJ4149" s="60"/>
      <c r="ABK4149" s="60"/>
      <c r="ABL4149" s="60"/>
      <c r="ABM4149" s="60"/>
      <c r="ABN4149" s="60"/>
      <c r="ABO4149" s="60"/>
      <c r="ABP4149" s="60"/>
      <c r="ABQ4149" s="60"/>
      <c r="ABR4149" s="60">
        <v>1.00129747900724</v>
      </c>
      <c r="ABS4149" s="60"/>
      <c r="ABT4149" s="60"/>
      <c r="ABU4149" s="60"/>
      <c r="ABV4149" s="60"/>
      <c r="ABW4149" s="60"/>
      <c r="ABX4149" s="60"/>
    </row>
    <row r="4150" spans="727:752" x14ac:dyDescent="0.25">
      <c r="AAY4150" s="60"/>
      <c r="AAZ4150" s="60"/>
      <c r="ABA4150" s="60"/>
      <c r="ABB4150" s="60"/>
      <c r="ABC4150" s="60"/>
      <c r="ABD4150" s="60"/>
      <c r="ABE4150" s="60"/>
      <c r="ABF4150" s="60"/>
      <c r="ABG4150" s="60"/>
      <c r="ABH4150" s="60"/>
      <c r="ABI4150" s="60"/>
      <c r="ABJ4150" s="60"/>
      <c r="ABK4150" s="60"/>
      <c r="ABL4150" s="60"/>
      <c r="ABM4150" s="60"/>
      <c r="ABN4150" s="60"/>
      <c r="ABO4150" s="60"/>
      <c r="ABP4150" s="60"/>
      <c r="ABQ4150" s="60"/>
      <c r="ABR4150" s="60">
        <v>1.0012964397328801</v>
      </c>
      <c r="ABS4150" s="60"/>
      <c r="ABT4150" s="60"/>
      <c r="ABU4150" s="60"/>
      <c r="ABV4150" s="60"/>
      <c r="ABW4150" s="60"/>
      <c r="ABX4150" s="60"/>
    </row>
    <row r="4151" spans="727:752" x14ac:dyDescent="0.25">
      <c r="AAY4151" s="60"/>
      <c r="AAZ4151" s="60"/>
      <c r="ABA4151" s="60"/>
      <c r="ABB4151" s="60"/>
      <c r="ABC4151" s="60"/>
      <c r="ABD4151" s="60"/>
      <c r="ABE4151" s="60"/>
      <c r="ABF4151" s="60"/>
      <c r="ABG4151" s="60"/>
      <c r="ABH4151" s="60"/>
      <c r="ABI4151" s="60"/>
      <c r="ABJ4151" s="60"/>
      <c r="ABK4151" s="60"/>
      <c r="ABL4151" s="60"/>
      <c r="ABM4151" s="60"/>
      <c r="ABN4151" s="60"/>
      <c r="ABO4151" s="60"/>
      <c r="ABP4151" s="60"/>
      <c r="ABQ4151" s="60"/>
      <c r="ABR4151" s="60">
        <v>1.0012949627243499</v>
      </c>
      <c r="ABS4151" s="60"/>
      <c r="ABT4151" s="60"/>
      <c r="ABU4151" s="60"/>
      <c r="ABV4151" s="60"/>
      <c r="ABW4151" s="60"/>
      <c r="ABX4151" s="60"/>
    </row>
    <row r="4152" spans="727:752" x14ac:dyDescent="0.25">
      <c r="AAY4152" s="60"/>
      <c r="AAZ4152" s="60"/>
      <c r="ABA4152" s="60"/>
      <c r="ABB4152" s="60"/>
      <c r="ABC4152" s="60"/>
      <c r="ABD4152" s="60"/>
      <c r="ABE4152" s="60"/>
      <c r="ABF4152" s="60"/>
      <c r="ABG4152" s="60"/>
      <c r="ABH4152" s="60"/>
      <c r="ABI4152" s="60"/>
      <c r="ABJ4152" s="60"/>
      <c r="ABK4152" s="60"/>
      <c r="ABL4152" s="60"/>
      <c r="ABM4152" s="60"/>
      <c r="ABN4152" s="60"/>
      <c r="ABO4152" s="60"/>
      <c r="ABP4152" s="60"/>
      <c r="ABQ4152" s="60"/>
      <c r="ABR4152" s="60">
        <v>1.0012943677821899</v>
      </c>
      <c r="ABS4152" s="60"/>
      <c r="ABT4152" s="60"/>
      <c r="ABU4152" s="60"/>
      <c r="ABV4152" s="60"/>
      <c r="ABW4152" s="60"/>
      <c r="ABX4152" s="60"/>
    </row>
    <row r="4153" spans="727:752" x14ac:dyDescent="0.25">
      <c r="AAY4153" s="60"/>
      <c r="AAZ4153" s="60"/>
      <c r="ABA4153" s="60"/>
      <c r="ABB4153" s="60"/>
      <c r="ABC4153" s="60"/>
      <c r="ABD4153" s="60"/>
      <c r="ABE4153" s="60"/>
      <c r="ABF4153" s="60"/>
      <c r="ABG4153" s="60"/>
      <c r="ABH4153" s="60"/>
      <c r="ABI4153" s="60"/>
      <c r="ABJ4153" s="60"/>
      <c r="ABK4153" s="60"/>
      <c r="ABL4153" s="60"/>
      <c r="ABM4153" s="60"/>
      <c r="ABN4153" s="60"/>
      <c r="ABO4153" s="60"/>
      <c r="ABP4153" s="60"/>
      <c r="ABQ4153" s="60"/>
      <c r="ABR4153" s="60">
        <v>1.0012940499993901</v>
      </c>
      <c r="ABS4153" s="60"/>
      <c r="ABT4153" s="60"/>
      <c r="ABU4153" s="60"/>
      <c r="ABV4153" s="60"/>
      <c r="ABW4153" s="60"/>
      <c r="ABX4153" s="60"/>
    </row>
    <row r="4154" spans="727:752" x14ac:dyDescent="0.25">
      <c r="AAY4154" s="60"/>
      <c r="AAZ4154" s="60"/>
      <c r="ABA4154" s="60"/>
      <c r="ABB4154" s="60"/>
      <c r="ABC4154" s="60"/>
      <c r="ABD4154" s="60"/>
      <c r="ABE4154" s="60"/>
      <c r="ABF4154" s="60"/>
      <c r="ABG4154" s="60"/>
      <c r="ABH4154" s="60"/>
      <c r="ABI4154" s="60"/>
      <c r="ABJ4154" s="60"/>
      <c r="ABK4154" s="60"/>
      <c r="ABL4154" s="60"/>
      <c r="ABM4154" s="60"/>
      <c r="ABN4154" s="60"/>
      <c r="ABO4154" s="60"/>
      <c r="ABP4154" s="60"/>
      <c r="ABQ4154" s="60"/>
      <c r="ABR4154" s="60">
        <v>1.00129336915989</v>
      </c>
      <c r="ABS4154" s="60"/>
      <c r="ABT4154" s="60"/>
      <c r="ABU4154" s="60"/>
      <c r="ABV4154" s="60"/>
      <c r="ABW4154" s="60"/>
      <c r="ABX4154" s="60"/>
    </row>
    <row r="4155" spans="727:752" x14ac:dyDescent="0.25">
      <c r="AAY4155" s="60"/>
      <c r="AAZ4155" s="60"/>
      <c r="ABA4155" s="60"/>
      <c r="ABB4155" s="60"/>
      <c r="ABC4155" s="60"/>
      <c r="ABD4155" s="60"/>
      <c r="ABE4155" s="60"/>
      <c r="ABF4155" s="60"/>
      <c r="ABG4155" s="60"/>
      <c r="ABH4155" s="60"/>
      <c r="ABI4155" s="60"/>
      <c r="ABJ4155" s="60"/>
      <c r="ABK4155" s="60"/>
      <c r="ABL4155" s="60"/>
      <c r="ABM4155" s="60"/>
      <c r="ABN4155" s="60"/>
      <c r="ABO4155" s="60"/>
      <c r="ABP4155" s="60"/>
      <c r="ABQ4155" s="60"/>
      <c r="ABR4155" s="60">
        <v>1.0012910728706901</v>
      </c>
      <c r="ABS4155" s="60"/>
      <c r="ABT4155" s="60"/>
      <c r="ABU4155" s="60"/>
      <c r="ABV4155" s="60"/>
      <c r="ABW4155" s="60"/>
      <c r="ABX4155" s="60"/>
    </row>
    <row r="4156" spans="727:752" x14ac:dyDescent="0.25">
      <c r="AAY4156" s="60"/>
      <c r="AAZ4156" s="60"/>
      <c r="ABA4156" s="60"/>
      <c r="ABB4156" s="60"/>
      <c r="ABC4156" s="60"/>
      <c r="ABD4156" s="60"/>
      <c r="ABE4156" s="60"/>
      <c r="ABF4156" s="60"/>
      <c r="ABG4156" s="60"/>
      <c r="ABH4156" s="60"/>
      <c r="ABI4156" s="60"/>
      <c r="ABJ4156" s="60"/>
      <c r="ABK4156" s="60"/>
      <c r="ABL4156" s="60"/>
      <c r="ABM4156" s="60"/>
      <c r="ABN4156" s="60"/>
      <c r="ABO4156" s="60"/>
      <c r="ABP4156" s="60"/>
      <c r="ABQ4156" s="60"/>
      <c r="ABR4156" s="60">
        <v>1.0012907178477899</v>
      </c>
      <c r="ABS4156" s="60"/>
      <c r="ABT4156" s="60"/>
      <c r="ABU4156" s="60"/>
      <c r="ABV4156" s="60"/>
      <c r="ABW4156" s="60"/>
      <c r="ABX4156" s="60"/>
    </row>
    <row r="4157" spans="727:752" x14ac:dyDescent="0.25">
      <c r="AAY4157" s="60"/>
      <c r="AAZ4157" s="60"/>
      <c r="ABA4157" s="60"/>
      <c r="ABB4157" s="60"/>
      <c r="ABC4157" s="60"/>
      <c r="ABD4157" s="60"/>
      <c r="ABE4157" s="60"/>
      <c r="ABF4157" s="60"/>
      <c r="ABG4157" s="60"/>
      <c r="ABH4157" s="60"/>
      <c r="ABI4157" s="60"/>
      <c r="ABJ4157" s="60"/>
      <c r="ABK4157" s="60"/>
      <c r="ABL4157" s="60"/>
      <c r="ABM4157" s="60"/>
      <c r="ABN4157" s="60"/>
      <c r="ABO4157" s="60"/>
      <c r="ABP4157" s="60"/>
      <c r="ABQ4157" s="60"/>
      <c r="ABR4157" s="60">
        <v>1.00129001133288</v>
      </c>
      <c r="ABS4157" s="60"/>
      <c r="ABT4157" s="60"/>
      <c r="ABU4157" s="60"/>
      <c r="ABV4157" s="60"/>
      <c r="ABW4157" s="60"/>
      <c r="ABX4157" s="60"/>
    </row>
    <row r="4158" spans="727:752" x14ac:dyDescent="0.25">
      <c r="AAY4158" s="60"/>
      <c r="AAZ4158" s="60"/>
      <c r="ABA4158" s="60"/>
      <c r="ABB4158" s="60"/>
      <c r="ABC4158" s="60"/>
      <c r="ABD4158" s="60"/>
      <c r="ABE4158" s="60"/>
      <c r="ABF4158" s="60"/>
      <c r="ABG4158" s="60"/>
      <c r="ABH4158" s="60"/>
      <c r="ABI4158" s="60"/>
      <c r="ABJ4158" s="60"/>
      <c r="ABK4158" s="60"/>
      <c r="ABL4158" s="60"/>
      <c r="ABM4158" s="60"/>
      <c r="ABN4158" s="60"/>
      <c r="ABO4158" s="60"/>
      <c r="ABP4158" s="60"/>
      <c r="ABQ4158" s="60"/>
      <c r="ABR4158" s="60">
        <v>1.0012896938117</v>
      </c>
      <c r="ABS4158" s="60"/>
      <c r="ABT4158" s="60"/>
      <c r="ABU4158" s="60"/>
      <c r="ABV4158" s="60"/>
      <c r="ABW4158" s="60"/>
      <c r="ABX4158" s="60"/>
    </row>
    <row r="4159" spans="727:752" x14ac:dyDescent="0.25">
      <c r="AAY4159" s="60"/>
      <c r="AAZ4159" s="60"/>
      <c r="ABA4159" s="60"/>
      <c r="ABB4159" s="60"/>
      <c r="ABC4159" s="60"/>
      <c r="ABD4159" s="60"/>
      <c r="ABE4159" s="60"/>
      <c r="ABF4159" s="60"/>
      <c r="ABG4159" s="60"/>
      <c r="ABH4159" s="60"/>
      <c r="ABI4159" s="60"/>
      <c r="ABJ4159" s="60"/>
      <c r="ABK4159" s="60"/>
      <c r="ABL4159" s="60"/>
      <c r="ABM4159" s="60"/>
      <c r="ABN4159" s="60"/>
      <c r="ABO4159" s="60"/>
      <c r="ABP4159" s="60"/>
      <c r="ABQ4159" s="60"/>
      <c r="ABR4159" s="60">
        <v>1.0012865882337001</v>
      </c>
      <c r="ABS4159" s="60"/>
      <c r="ABT4159" s="60"/>
      <c r="ABU4159" s="60"/>
      <c r="ABV4159" s="60"/>
      <c r="ABW4159" s="60"/>
      <c r="ABX4159" s="60"/>
    </row>
    <row r="4160" spans="727:752" x14ac:dyDescent="0.25">
      <c r="AAY4160" s="60"/>
      <c r="AAZ4160" s="60"/>
      <c r="ABA4160" s="60"/>
      <c r="ABB4160" s="60"/>
      <c r="ABC4160" s="60"/>
      <c r="ABD4160" s="60"/>
      <c r="ABE4160" s="60"/>
      <c r="ABF4160" s="60"/>
      <c r="ABG4160" s="60"/>
      <c r="ABH4160" s="60"/>
      <c r="ABI4160" s="60"/>
      <c r="ABJ4160" s="60"/>
      <c r="ABK4160" s="60"/>
      <c r="ABL4160" s="60"/>
      <c r="ABM4160" s="60"/>
      <c r="ABN4160" s="60"/>
      <c r="ABO4160" s="60"/>
      <c r="ABP4160" s="60"/>
      <c r="ABQ4160" s="60"/>
      <c r="ABR4160" s="60">
        <v>1.0012865612117501</v>
      </c>
      <c r="ABS4160" s="60"/>
      <c r="ABT4160" s="60"/>
      <c r="ABU4160" s="60"/>
      <c r="ABV4160" s="60"/>
      <c r="ABW4160" s="60"/>
      <c r="ABX4160" s="60"/>
    </row>
    <row r="4161" spans="727:752" x14ac:dyDescent="0.25">
      <c r="AAY4161" s="60"/>
      <c r="AAZ4161" s="60"/>
      <c r="ABA4161" s="60"/>
      <c r="ABB4161" s="60"/>
      <c r="ABC4161" s="60"/>
      <c r="ABD4161" s="60"/>
      <c r="ABE4161" s="60"/>
      <c r="ABF4161" s="60"/>
      <c r="ABG4161" s="60"/>
      <c r="ABH4161" s="60"/>
      <c r="ABI4161" s="60"/>
      <c r="ABJ4161" s="60"/>
      <c r="ABK4161" s="60"/>
      <c r="ABL4161" s="60"/>
      <c r="ABM4161" s="60"/>
      <c r="ABN4161" s="60"/>
      <c r="ABO4161" s="60"/>
      <c r="ABP4161" s="60"/>
      <c r="ABQ4161" s="60"/>
      <c r="ABR4161" s="60">
        <v>1.00128125917275</v>
      </c>
      <c r="ABS4161" s="60"/>
      <c r="ABT4161" s="60"/>
      <c r="ABU4161" s="60"/>
      <c r="ABV4161" s="60"/>
      <c r="ABW4161" s="60"/>
      <c r="ABX4161" s="60"/>
    </row>
    <row r="4162" spans="727:752" x14ac:dyDescent="0.25">
      <c r="AAY4162" s="60"/>
      <c r="AAZ4162" s="60"/>
      <c r="ABA4162" s="60"/>
      <c r="ABB4162" s="60"/>
      <c r="ABC4162" s="60"/>
      <c r="ABD4162" s="60"/>
      <c r="ABE4162" s="60"/>
      <c r="ABF4162" s="60"/>
      <c r="ABG4162" s="60"/>
      <c r="ABH4162" s="60"/>
      <c r="ABI4162" s="60"/>
      <c r="ABJ4162" s="60"/>
      <c r="ABK4162" s="60"/>
      <c r="ABL4162" s="60"/>
      <c r="ABM4162" s="60"/>
      <c r="ABN4162" s="60"/>
      <c r="ABO4162" s="60"/>
      <c r="ABP4162" s="60"/>
      <c r="ABQ4162" s="60"/>
      <c r="ABR4162" s="60">
        <v>1.0012809205035</v>
      </c>
      <c r="ABS4162" s="60"/>
      <c r="ABT4162" s="60"/>
      <c r="ABU4162" s="60"/>
      <c r="ABV4162" s="60"/>
      <c r="ABW4162" s="60"/>
      <c r="ABX4162" s="60"/>
    </row>
    <row r="4163" spans="727:752" x14ac:dyDescent="0.25">
      <c r="AAY4163" s="60"/>
      <c r="AAZ4163" s="60"/>
      <c r="ABA4163" s="60"/>
      <c r="ABB4163" s="60"/>
      <c r="ABC4163" s="60"/>
      <c r="ABD4163" s="60"/>
      <c r="ABE4163" s="60"/>
      <c r="ABF4163" s="60"/>
      <c r="ABG4163" s="60"/>
      <c r="ABH4163" s="60"/>
      <c r="ABI4163" s="60"/>
      <c r="ABJ4163" s="60"/>
      <c r="ABK4163" s="60"/>
      <c r="ABL4163" s="60"/>
      <c r="ABM4163" s="60"/>
      <c r="ABN4163" s="60"/>
      <c r="ABO4163" s="60"/>
      <c r="ABP4163" s="60"/>
      <c r="ABQ4163" s="60"/>
      <c r="ABR4163" s="60">
        <v>1.0012805885313401</v>
      </c>
      <c r="ABS4163" s="60"/>
      <c r="ABT4163" s="60"/>
      <c r="ABU4163" s="60"/>
      <c r="ABV4163" s="60"/>
      <c r="ABW4163" s="60"/>
      <c r="ABX4163" s="60"/>
    </row>
    <row r="4164" spans="727:752" x14ac:dyDescent="0.25">
      <c r="AAY4164" s="60"/>
      <c r="AAZ4164" s="60"/>
      <c r="ABA4164" s="60"/>
      <c r="ABB4164" s="60"/>
      <c r="ABC4164" s="60"/>
      <c r="ABD4164" s="60"/>
      <c r="ABE4164" s="60"/>
      <c r="ABF4164" s="60"/>
      <c r="ABG4164" s="60"/>
      <c r="ABH4164" s="60"/>
      <c r="ABI4164" s="60"/>
      <c r="ABJ4164" s="60"/>
      <c r="ABK4164" s="60"/>
      <c r="ABL4164" s="60"/>
      <c r="ABM4164" s="60"/>
      <c r="ABN4164" s="60"/>
      <c r="ABO4164" s="60"/>
      <c r="ABP4164" s="60"/>
      <c r="ABQ4164" s="60"/>
      <c r="ABR4164" s="60">
        <v>1.0012775230459401</v>
      </c>
      <c r="ABS4164" s="60"/>
      <c r="ABT4164" s="60"/>
      <c r="ABU4164" s="60"/>
      <c r="ABV4164" s="60"/>
      <c r="ABW4164" s="60"/>
      <c r="ABX4164" s="60"/>
    </row>
    <row r="4165" spans="727:752" x14ac:dyDescent="0.25">
      <c r="AAY4165" s="60"/>
      <c r="AAZ4165" s="60"/>
      <c r="ABA4165" s="60"/>
      <c r="ABB4165" s="60"/>
      <c r="ABC4165" s="60"/>
      <c r="ABD4165" s="60"/>
      <c r="ABE4165" s="60"/>
      <c r="ABF4165" s="60"/>
      <c r="ABG4165" s="60"/>
      <c r="ABH4165" s="60"/>
      <c r="ABI4165" s="60"/>
      <c r="ABJ4165" s="60"/>
      <c r="ABK4165" s="60"/>
      <c r="ABL4165" s="60"/>
      <c r="ABM4165" s="60"/>
      <c r="ABN4165" s="60"/>
      <c r="ABO4165" s="60"/>
      <c r="ABP4165" s="60"/>
      <c r="ABQ4165" s="60"/>
      <c r="ABR4165" s="60">
        <v>1.0012765899683</v>
      </c>
      <c r="ABS4165" s="60"/>
      <c r="ABT4165" s="60"/>
      <c r="ABU4165" s="60"/>
      <c r="ABV4165" s="60"/>
      <c r="ABW4165" s="60"/>
      <c r="ABX4165" s="60"/>
    </row>
    <row r="4166" spans="727:752" x14ac:dyDescent="0.25">
      <c r="AAY4166" s="60"/>
      <c r="AAZ4166" s="60"/>
      <c r="ABA4166" s="60"/>
      <c r="ABB4166" s="60"/>
      <c r="ABC4166" s="60"/>
      <c r="ABD4166" s="60"/>
      <c r="ABE4166" s="60"/>
      <c r="ABF4166" s="60"/>
      <c r="ABG4166" s="60"/>
      <c r="ABH4166" s="60"/>
      <c r="ABI4166" s="60"/>
      <c r="ABJ4166" s="60"/>
      <c r="ABK4166" s="60"/>
      <c r="ABL4166" s="60"/>
      <c r="ABM4166" s="60"/>
      <c r="ABN4166" s="60"/>
      <c r="ABO4166" s="60"/>
      <c r="ABP4166" s="60"/>
      <c r="ABQ4166" s="60"/>
      <c r="ABR4166" s="60">
        <v>1.0012739709699501</v>
      </c>
      <c r="ABS4166" s="60"/>
      <c r="ABT4166" s="60"/>
      <c r="ABU4166" s="60"/>
      <c r="ABV4166" s="60"/>
      <c r="ABW4166" s="60"/>
      <c r="ABX4166" s="60"/>
    </row>
    <row r="4167" spans="727:752" x14ac:dyDescent="0.25">
      <c r="AAY4167" s="60"/>
      <c r="AAZ4167" s="60"/>
      <c r="ABA4167" s="60"/>
      <c r="ABB4167" s="60"/>
      <c r="ABC4167" s="60"/>
      <c r="ABD4167" s="60"/>
      <c r="ABE4167" s="60"/>
      <c r="ABF4167" s="60"/>
      <c r="ABG4167" s="60"/>
      <c r="ABH4167" s="60"/>
      <c r="ABI4167" s="60"/>
      <c r="ABJ4167" s="60"/>
      <c r="ABK4167" s="60"/>
      <c r="ABL4167" s="60"/>
      <c r="ABM4167" s="60"/>
      <c r="ABN4167" s="60"/>
      <c r="ABO4167" s="60"/>
      <c r="ABP4167" s="60"/>
      <c r="ABQ4167" s="60"/>
      <c r="ABR4167" s="60">
        <v>1.0012731170407001</v>
      </c>
      <c r="ABS4167" s="60"/>
      <c r="ABT4167" s="60"/>
      <c r="ABU4167" s="60"/>
      <c r="ABV4167" s="60"/>
      <c r="ABW4167" s="60"/>
      <c r="ABX4167" s="60"/>
    </row>
    <row r="4168" spans="727:752" x14ac:dyDescent="0.25">
      <c r="AAY4168" s="60"/>
      <c r="AAZ4168" s="60"/>
      <c r="ABA4168" s="60"/>
      <c r="ABB4168" s="60"/>
      <c r="ABC4168" s="60"/>
      <c r="ABD4168" s="60"/>
      <c r="ABE4168" s="60"/>
      <c r="ABF4168" s="60"/>
      <c r="ABG4168" s="60"/>
      <c r="ABH4168" s="60"/>
      <c r="ABI4168" s="60"/>
      <c r="ABJ4168" s="60"/>
      <c r="ABK4168" s="60"/>
      <c r="ABL4168" s="60"/>
      <c r="ABM4168" s="60"/>
      <c r="ABN4168" s="60"/>
      <c r="ABO4168" s="60"/>
      <c r="ABP4168" s="60"/>
      <c r="ABQ4168" s="60"/>
      <c r="ABR4168" s="60">
        <v>1.00127116912697</v>
      </c>
      <c r="ABS4168" s="60"/>
      <c r="ABT4168" s="60"/>
      <c r="ABU4168" s="60"/>
      <c r="ABV4168" s="60"/>
      <c r="ABW4168" s="60"/>
      <c r="ABX4168" s="60"/>
    </row>
    <row r="4169" spans="727:752" x14ac:dyDescent="0.25">
      <c r="AAY4169" s="60"/>
      <c r="AAZ4169" s="60"/>
      <c r="ABA4169" s="60"/>
      <c r="ABB4169" s="60"/>
      <c r="ABC4169" s="60"/>
      <c r="ABD4169" s="60"/>
      <c r="ABE4169" s="60"/>
      <c r="ABF4169" s="60"/>
      <c r="ABG4169" s="60"/>
      <c r="ABH4169" s="60"/>
      <c r="ABI4169" s="60"/>
      <c r="ABJ4169" s="60"/>
      <c r="ABK4169" s="60"/>
      <c r="ABL4169" s="60"/>
      <c r="ABM4169" s="60"/>
      <c r="ABN4169" s="60"/>
      <c r="ABO4169" s="60"/>
      <c r="ABP4169" s="60"/>
      <c r="ABQ4169" s="60"/>
      <c r="ABR4169" s="60">
        <v>1.00127029294929</v>
      </c>
      <c r="ABS4169" s="60"/>
      <c r="ABT4169" s="60"/>
      <c r="ABU4169" s="60"/>
      <c r="ABV4169" s="60"/>
      <c r="ABW4169" s="60"/>
      <c r="ABX4169" s="60"/>
    </row>
    <row r="4170" spans="727:752" x14ac:dyDescent="0.25">
      <c r="AAY4170" s="60"/>
      <c r="AAZ4170" s="60"/>
      <c r="ABA4170" s="60"/>
      <c r="ABB4170" s="60"/>
      <c r="ABC4170" s="60"/>
      <c r="ABD4170" s="60"/>
      <c r="ABE4170" s="60"/>
      <c r="ABF4170" s="60"/>
      <c r="ABG4170" s="60"/>
      <c r="ABH4170" s="60"/>
      <c r="ABI4170" s="60"/>
      <c r="ABJ4170" s="60"/>
      <c r="ABK4170" s="60"/>
      <c r="ABL4170" s="60"/>
      <c r="ABM4170" s="60"/>
      <c r="ABN4170" s="60"/>
      <c r="ABO4170" s="60"/>
      <c r="ABP4170" s="60"/>
      <c r="ABQ4170" s="60"/>
      <c r="ABR4170" s="60">
        <v>1.0012690031410401</v>
      </c>
      <c r="ABS4170" s="60"/>
      <c r="ABT4170" s="60"/>
      <c r="ABU4170" s="60"/>
      <c r="ABV4170" s="60"/>
      <c r="ABW4170" s="60"/>
      <c r="ABX4170" s="60"/>
    </row>
    <row r="4171" spans="727:752" x14ac:dyDescent="0.25">
      <c r="AAY4171" s="60"/>
      <c r="AAZ4171" s="60"/>
      <c r="ABA4171" s="60"/>
      <c r="ABB4171" s="60"/>
      <c r="ABC4171" s="60"/>
      <c r="ABD4171" s="60"/>
      <c r="ABE4171" s="60"/>
      <c r="ABF4171" s="60"/>
      <c r="ABG4171" s="60"/>
      <c r="ABH4171" s="60"/>
      <c r="ABI4171" s="60"/>
      <c r="ABJ4171" s="60"/>
      <c r="ABK4171" s="60"/>
      <c r="ABL4171" s="60"/>
      <c r="ABM4171" s="60"/>
      <c r="ABN4171" s="60"/>
      <c r="ABO4171" s="60"/>
      <c r="ABP4171" s="60"/>
      <c r="ABQ4171" s="60"/>
      <c r="ABR4171" s="60">
        <v>1.0012664034983101</v>
      </c>
      <c r="ABS4171" s="60"/>
      <c r="ABT4171" s="60"/>
      <c r="ABU4171" s="60"/>
      <c r="ABV4171" s="60"/>
      <c r="ABW4171" s="60"/>
      <c r="ABX4171" s="60"/>
    </row>
    <row r="4172" spans="727:752" x14ac:dyDescent="0.25">
      <c r="AAY4172" s="60"/>
      <c r="AAZ4172" s="60"/>
      <c r="ABA4172" s="60"/>
      <c r="ABB4172" s="60"/>
      <c r="ABC4172" s="60"/>
      <c r="ABD4172" s="60"/>
      <c r="ABE4172" s="60"/>
      <c r="ABF4172" s="60"/>
      <c r="ABG4172" s="60"/>
      <c r="ABH4172" s="60"/>
      <c r="ABI4172" s="60"/>
      <c r="ABJ4172" s="60"/>
      <c r="ABK4172" s="60"/>
      <c r="ABL4172" s="60"/>
      <c r="ABM4172" s="60"/>
      <c r="ABN4172" s="60"/>
      <c r="ABO4172" s="60"/>
      <c r="ABP4172" s="60"/>
      <c r="ABQ4172" s="60"/>
      <c r="ABR4172" s="60">
        <v>1.0012663924878999</v>
      </c>
      <c r="ABS4172" s="60"/>
      <c r="ABT4172" s="60"/>
      <c r="ABU4172" s="60"/>
      <c r="ABV4172" s="60"/>
      <c r="ABW4172" s="60"/>
      <c r="ABX4172" s="60"/>
    </row>
    <row r="4173" spans="727:752" x14ac:dyDescent="0.25">
      <c r="AAY4173" s="60"/>
      <c r="AAZ4173" s="60"/>
      <c r="ABA4173" s="60"/>
      <c r="ABB4173" s="60"/>
      <c r="ABC4173" s="60"/>
      <c r="ABD4173" s="60"/>
      <c r="ABE4173" s="60"/>
      <c r="ABF4173" s="60"/>
      <c r="ABG4173" s="60"/>
      <c r="ABH4173" s="60"/>
      <c r="ABI4173" s="60"/>
      <c r="ABJ4173" s="60"/>
      <c r="ABK4173" s="60"/>
      <c r="ABL4173" s="60"/>
      <c r="ABM4173" s="60"/>
      <c r="ABN4173" s="60"/>
      <c r="ABO4173" s="60"/>
      <c r="ABP4173" s="60"/>
      <c r="ABQ4173" s="60"/>
      <c r="ABR4173" s="60">
        <v>1.0012640567634301</v>
      </c>
      <c r="ABS4173" s="60"/>
      <c r="ABT4173" s="60"/>
      <c r="ABU4173" s="60"/>
      <c r="ABV4173" s="60"/>
      <c r="ABW4173" s="60"/>
      <c r="ABX4173" s="60"/>
    </row>
    <row r="4174" spans="727:752" x14ac:dyDescent="0.25">
      <c r="AAY4174" s="60"/>
      <c r="AAZ4174" s="60"/>
      <c r="ABA4174" s="60"/>
      <c r="ABB4174" s="60"/>
      <c r="ABC4174" s="60"/>
      <c r="ABD4174" s="60"/>
      <c r="ABE4174" s="60"/>
      <c r="ABF4174" s="60"/>
      <c r="ABG4174" s="60"/>
      <c r="ABH4174" s="60"/>
      <c r="ABI4174" s="60"/>
      <c r="ABJ4174" s="60"/>
      <c r="ABK4174" s="60"/>
      <c r="ABL4174" s="60"/>
      <c r="ABM4174" s="60"/>
      <c r="ABN4174" s="60"/>
      <c r="ABO4174" s="60"/>
      <c r="ABP4174" s="60"/>
      <c r="ABQ4174" s="60"/>
      <c r="ABR4174" s="60">
        <v>1.00126396642555</v>
      </c>
      <c r="ABS4174" s="60"/>
      <c r="ABT4174" s="60"/>
      <c r="ABU4174" s="60"/>
      <c r="ABV4174" s="60"/>
      <c r="ABW4174" s="60"/>
      <c r="ABX4174" s="60"/>
    </row>
    <row r="4175" spans="727:752" x14ac:dyDescent="0.25">
      <c r="AAY4175" s="60"/>
      <c r="AAZ4175" s="60"/>
      <c r="ABA4175" s="60"/>
      <c r="ABB4175" s="60"/>
      <c r="ABC4175" s="60"/>
      <c r="ABD4175" s="60"/>
      <c r="ABE4175" s="60"/>
      <c r="ABF4175" s="60"/>
      <c r="ABG4175" s="60"/>
      <c r="ABH4175" s="60"/>
      <c r="ABI4175" s="60"/>
      <c r="ABJ4175" s="60"/>
      <c r="ABK4175" s="60"/>
      <c r="ABL4175" s="60"/>
      <c r="ABM4175" s="60"/>
      <c r="ABN4175" s="60"/>
      <c r="ABO4175" s="60"/>
      <c r="ABP4175" s="60"/>
      <c r="ABQ4175" s="60"/>
      <c r="ABR4175" s="60">
        <v>1.00126288494589</v>
      </c>
      <c r="ABS4175" s="60"/>
      <c r="ABT4175" s="60"/>
      <c r="ABU4175" s="60"/>
      <c r="ABV4175" s="60"/>
      <c r="ABW4175" s="60"/>
      <c r="ABX4175" s="60"/>
    </row>
    <row r="4176" spans="727:752" x14ac:dyDescent="0.25">
      <c r="AAY4176" s="60"/>
      <c r="AAZ4176" s="60"/>
      <c r="ABA4176" s="60"/>
      <c r="ABB4176" s="60"/>
      <c r="ABC4176" s="60"/>
      <c r="ABD4176" s="60"/>
      <c r="ABE4176" s="60"/>
      <c r="ABF4176" s="60"/>
      <c r="ABG4176" s="60"/>
      <c r="ABH4176" s="60"/>
      <c r="ABI4176" s="60"/>
      <c r="ABJ4176" s="60"/>
      <c r="ABK4176" s="60"/>
      <c r="ABL4176" s="60"/>
      <c r="ABM4176" s="60"/>
      <c r="ABN4176" s="60"/>
      <c r="ABO4176" s="60"/>
      <c r="ABP4176" s="60"/>
      <c r="ABQ4176" s="60"/>
      <c r="ABR4176" s="60">
        <v>1.00126187577834</v>
      </c>
      <c r="ABS4176" s="60"/>
      <c r="ABT4176" s="60"/>
      <c r="ABU4176" s="60"/>
      <c r="ABV4176" s="60"/>
      <c r="ABW4176" s="60"/>
      <c r="ABX4176" s="60"/>
    </row>
    <row r="4177" spans="727:752" x14ac:dyDescent="0.25">
      <c r="AAY4177" s="60"/>
      <c r="AAZ4177" s="60"/>
      <c r="ABA4177" s="60"/>
      <c r="ABB4177" s="60"/>
      <c r="ABC4177" s="60"/>
      <c r="ABD4177" s="60"/>
      <c r="ABE4177" s="60"/>
      <c r="ABF4177" s="60"/>
      <c r="ABG4177" s="60"/>
      <c r="ABH4177" s="60"/>
      <c r="ABI4177" s="60"/>
      <c r="ABJ4177" s="60"/>
      <c r="ABK4177" s="60"/>
      <c r="ABL4177" s="60"/>
      <c r="ABM4177" s="60"/>
      <c r="ABN4177" s="60"/>
      <c r="ABO4177" s="60"/>
      <c r="ABP4177" s="60"/>
      <c r="ABQ4177" s="60"/>
      <c r="ABR4177" s="60">
        <v>1.00125993698303</v>
      </c>
      <c r="ABS4177" s="60"/>
      <c r="ABT4177" s="60"/>
      <c r="ABU4177" s="60"/>
      <c r="ABV4177" s="60"/>
      <c r="ABW4177" s="60"/>
      <c r="ABX4177" s="60"/>
    </row>
    <row r="4178" spans="727:752" x14ac:dyDescent="0.25">
      <c r="AAY4178" s="60"/>
      <c r="AAZ4178" s="60"/>
      <c r="ABA4178" s="60"/>
      <c r="ABB4178" s="60"/>
      <c r="ABC4178" s="60"/>
      <c r="ABD4178" s="60"/>
      <c r="ABE4178" s="60"/>
      <c r="ABF4178" s="60"/>
      <c r="ABG4178" s="60"/>
      <c r="ABH4178" s="60"/>
      <c r="ABI4178" s="60"/>
      <c r="ABJ4178" s="60"/>
      <c r="ABK4178" s="60"/>
      <c r="ABL4178" s="60"/>
      <c r="ABM4178" s="60"/>
      <c r="ABN4178" s="60"/>
      <c r="ABO4178" s="60"/>
      <c r="ABP4178" s="60"/>
      <c r="ABQ4178" s="60"/>
      <c r="ABR4178" s="60">
        <v>1.0012592271902401</v>
      </c>
      <c r="ABS4178" s="60"/>
      <c r="ABT4178" s="60"/>
      <c r="ABU4178" s="60"/>
      <c r="ABV4178" s="60"/>
      <c r="ABW4178" s="60"/>
      <c r="ABX4178" s="60"/>
    </row>
    <row r="4179" spans="727:752" x14ac:dyDescent="0.25">
      <c r="AAY4179" s="60"/>
      <c r="AAZ4179" s="60"/>
      <c r="ABA4179" s="60"/>
      <c r="ABB4179" s="60"/>
      <c r="ABC4179" s="60"/>
      <c r="ABD4179" s="60"/>
      <c r="ABE4179" s="60"/>
      <c r="ABF4179" s="60"/>
      <c r="ABG4179" s="60"/>
      <c r="ABH4179" s="60"/>
      <c r="ABI4179" s="60"/>
      <c r="ABJ4179" s="60"/>
      <c r="ABK4179" s="60"/>
      <c r="ABL4179" s="60"/>
      <c r="ABM4179" s="60"/>
      <c r="ABN4179" s="60"/>
      <c r="ABO4179" s="60"/>
      <c r="ABP4179" s="60"/>
      <c r="ABQ4179" s="60"/>
      <c r="ABR4179" s="60">
        <v>1.00125729629213</v>
      </c>
      <c r="ABS4179" s="60"/>
      <c r="ABT4179" s="60"/>
      <c r="ABU4179" s="60"/>
      <c r="ABV4179" s="60"/>
      <c r="ABW4179" s="60"/>
      <c r="ABX4179" s="60"/>
    </row>
    <row r="4180" spans="727:752" x14ac:dyDescent="0.25">
      <c r="AAY4180" s="60"/>
      <c r="AAZ4180" s="60"/>
      <c r="ABA4180" s="60"/>
      <c r="ABB4180" s="60"/>
      <c r="ABC4180" s="60"/>
      <c r="ABD4180" s="60"/>
      <c r="ABE4180" s="60"/>
      <c r="ABF4180" s="60"/>
      <c r="ABG4180" s="60"/>
      <c r="ABH4180" s="60"/>
      <c r="ABI4180" s="60"/>
      <c r="ABJ4180" s="60"/>
      <c r="ABK4180" s="60"/>
      <c r="ABL4180" s="60"/>
      <c r="ABM4180" s="60"/>
      <c r="ABN4180" s="60"/>
      <c r="ABO4180" s="60"/>
      <c r="ABP4180" s="60"/>
      <c r="ABQ4180" s="60"/>
      <c r="ABR4180" s="60">
        <v>1.0012569649501399</v>
      </c>
      <c r="ABS4180" s="60"/>
      <c r="ABT4180" s="60"/>
      <c r="ABU4180" s="60"/>
      <c r="ABV4180" s="60"/>
      <c r="ABW4180" s="60"/>
      <c r="ABX4180" s="60"/>
    </row>
    <row r="4181" spans="727:752" x14ac:dyDescent="0.25">
      <c r="AAY4181" s="60"/>
      <c r="AAZ4181" s="60"/>
      <c r="ABA4181" s="60"/>
      <c r="ABB4181" s="60"/>
      <c r="ABC4181" s="60"/>
      <c r="ABD4181" s="60"/>
      <c r="ABE4181" s="60"/>
      <c r="ABF4181" s="60"/>
      <c r="ABG4181" s="60"/>
      <c r="ABH4181" s="60"/>
      <c r="ABI4181" s="60"/>
      <c r="ABJ4181" s="60"/>
      <c r="ABK4181" s="60"/>
      <c r="ABL4181" s="60"/>
      <c r="ABM4181" s="60"/>
      <c r="ABN4181" s="60"/>
      <c r="ABO4181" s="60"/>
      <c r="ABP4181" s="60"/>
      <c r="ABQ4181" s="60"/>
      <c r="ABR4181" s="60">
        <v>1.0012566455112899</v>
      </c>
      <c r="ABS4181" s="60"/>
      <c r="ABT4181" s="60"/>
      <c r="ABU4181" s="60"/>
      <c r="ABV4181" s="60"/>
      <c r="ABW4181" s="60"/>
      <c r="ABX4181" s="60"/>
    </row>
    <row r="4182" spans="727:752" x14ac:dyDescent="0.25">
      <c r="AAY4182" s="60"/>
      <c r="AAZ4182" s="60"/>
      <c r="ABA4182" s="60"/>
      <c r="ABB4182" s="60"/>
      <c r="ABC4182" s="60"/>
      <c r="ABD4182" s="60"/>
      <c r="ABE4182" s="60"/>
      <c r="ABF4182" s="60"/>
      <c r="ABG4182" s="60"/>
      <c r="ABH4182" s="60"/>
      <c r="ABI4182" s="60"/>
      <c r="ABJ4182" s="60"/>
      <c r="ABK4182" s="60"/>
      <c r="ABL4182" s="60"/>
      <c r="ABM4182" s="60"/>
      <c r="ABN4182" s="60"/>
      <c r="ABO4182" s="60"/>
      <c r="ABP4182" s="60"/>
      <c r="ABQ4182" s="60"/>
      <c r="ABR4182" s="60">
        <v>1.00125654279079</v>
      </c>
      <c r="ABS4182" s="60"/>
      <c r="ABT4182" s="60"/>
      <c r="ABU4182" s="60"/>
      <c r="ABV4182" s="60"/>
      <c r="ABW4182" s="60"/>
      <c r="ABX4182" s="60"/>
    </row>
    <row r="4183" spans="727:752" x14ac:dyDescent="0.25">
      <c r="AAY4183" s="60"/>
      <c r="AAZ4183" s="60"/>
      <c r="ABA4183" s="60"/>
      <c r="ABB4183" s="60"/>
      <c r="ABC4183" s="60"/>
      <c r="ABD4183" s="60"/>
      <c r="ABE4183" s="60"/>
      <c r="ABF4183" s="60"/>
      <c r="ABG4183" s="60"/>
      <c r="ABH4183" s="60"/>
      <c r="ABI4183" s="60"/>
      <c r="ABJ4183" s="60"/>
      <c r="ABK4183" s="60"/>
      <c r="ABL4183" s="60"/>
      <c r="ABM4183" s="60"/>
      <c r="ABN4183" s="60"/>
      <c r="ABO4183" s="60"/>
      <c r="ABP4183" s="60"/>
      <c r="ABQ4183" s="60"/>
      <c r="ABR4183" s="60">
        <v>1.0012562713497499</v>
      </c>
      <c r="ABS4183" s="60"/>
      <c r="ABT4183" s="60"/>
      <c r="ABU4183" s="60"/>
      <c r="ABV4183" s="60"/>
      <c r="ABW4183" s="60"/>
      <c r="ABX4183" s="60"/>
    </row>
    <row r="4184" spans="727:752" x14ac:dyDescent="0.25">
      <c r="AAY4184" s="60"/>
      <c r="AAZ4184" s="60"/>
      <c r="ABA4184" s="60"/>
      <c r="ABB4184" s="60"/>
      <c r="ABC4184" s="60"/>
      <c r="ABD4184" s="60"/>
      <c r="ABE4184" s="60"/>
      <c r="ABF4184" s="60"/>
      <c r="ABG4184" s="60"/>
      <c r="ABH4184" s="60"/>
      <c r="ABI4184" s="60"/>
      <c r="ABJ4184" s="60"/>
      <c r="ABK4184" s="60"/>
      <c r="ABL4184" s="60"/>
      <c r="ABM4184" s="60"/>
      <c r="ABN4184" s="60"/>
      <c r="ABO4184" s="60"/>
      <c r="ABP4184" s="60"/>
      <c r="ABQ4184" s="60"/>
      <c r="ABR4184" s="60">
        <v>1.0012559398198799</v>
      </c>
      <c r="ABS4184" s="60"/>
      <c r="ABT4184" s="60"/>
      <c r="ABU4184" s="60"/>
      <c r="ABV4184" s="60"/>
      <c r="ABW4184" s="60"/>
      <c r="ABX4184" s="60"/>
    </row>
    <row r="4185" spans="727:752" x14ac:dyDescent="0.25">
      <c r="AAY4185" s="60"/>
      <c r="AAZ4185" s="60"/>
      <c r="ABA4185" s="60"/>
      <c r="ABB4185" s="60"/>
      <c r="ABC4185" s="60"/>
      <c r="ABD4185" s="60"/>
      <c r="ABE4185" s="60"/>
      <c r="ABF4185" s="60"/>
      <c r="ABG4185" s="60"/>
      <c r="ABH4185" s="60"/>
      <c r="ABI4185" s="60"/>
      <c r="ABJ4185" s="60"/>
      <c r="ABK4185" s="60"/>
      <c r="ABL4185" s="60"/>
      <c r="ABM4185" s="60"/>
      <c r="ABN4185" s="60"/>
      <c r="ABO4185" s="60"/>
      <c r="ABP4185" s="60"/>
      <c r="ABQ4185" s="60"/>
      <c r="ABR4185" s="60">
        <v>1.0012447231691799</v>
      </c>
      <c r="ABS4185" s="60"/>
      <c r="ABT4185" s="60"/>
      <c r="ABU4185" s="60"/>
      <c r="ABV4185" s="60"/>
      <c r="ABW4185" s="60"/>
      <c r="ABX4185" s="60"/>
    </row>
    <row r="4186" spans="727:752" x14ac:dyDescent="0.25">
      <c r="AAY4186" s="60"/>
      <c r="AAZ4186" s="60"/>
      <c r="ABA4186" s="60"/>
      <c r="ABB4186" s="60"/>
      <c r="ABC4186" s="60"/>
      <c r="ABD4186" s="60"/>
      <c r="ABE4186" s="60"/>
      <c r="ABF4186" s="60"/>
      <c r="ABG4186" s="60"/>
      <c r="ABH4186" s="60"/>
      <c r="ABI4186" s="60"/>
      <c r="ABJ4186" s="60"/>
      <c r="ABK4186" s="60"/>
      <c r="ABL4186" s="60"/>
      <c r="ABM4186" s="60"/>
      <c r="ABN4186" s="60"/>
      <c r="ABO4186" s="60"/>
      <c r="ABP4186" s="60"/>
      <c r="ABQ4186" s="60"/>
      <c r="ABR4186" s="60">
        <v>1.00124400588173</v>
      </c>
      <c r="ABS4186" s="60"/>
      <c r="ABT4186" s="60"/>
      <c r="ABU4186" s="60"/>
      <c r="ABV4186" s="60"/>
      <c r="ABW4186" s="60"/>
      <c r="ABX4186" s="60"/>
    </row>
    <row r="4187" spans="727:752" x14ac:dyDescent="0.25">
      <c r="AAY4187" s="60"/>
      <c r="AAZ4187" s="60"/>
      <c r="ABA4187" s="60"/>
      <c r="ABB4187" s="60"/>
      <c r="ABC4187" s="60"/>
      <c r="ABD4187" s="60"/>
      <c r="ABE4187" s="60"/>
      <c r="ABF4187" s="60"/>
      <c r="ABG4187" s="60"/>
      <c r="ABH4187" s="60"/>
      <c r="ABI4187" s="60"/>
      <c r="ABJ4187" s="60"/>
      <c r="ABK4187" s="60"/>
      <c r="ABL4187" s="60"/>
      <c r="ABM4187" s="60"/>
      <c r="ABN4187" s="60"/>
      <c r="ABO4187" s="60"/>
      <c r="ABP4187" s="60"/>
      <c r="ABQ4187" s="60"/>
      <c r="ABR4187" s="60">
        <v>1.00124364187354</v>
      </c>
      <c r="ABS4187" s="60"/>
      <c r="ABT4187" s="60"/>
      <c r="ABU4187" s="60"/>
      <c r="ABV4187" s="60"/>
      <c r="ABW4187" s="60"/>
      <c r="ABX4187" s="60"/>
    </row>
    <row r="4188" spans="727:752" x14ac:dyDescent="0.25">
      <c r="AAY4188" s="60"/>
      <c r="AAZ4188" s="60"/>
      <c r="ABA4188" s="60"/>
      <c r="ABB4188" s="60"/>
      <c r="ABC4188" s="60"/>
      <c r="ABD4188" s="60"/>
      <c r="ABE4188" s="60"/>
      <c r="ABF4188" s="60"/>
      <c r="ABG4188" s="60"/>
      <c r="ABH4188" s="60"/>
      <c r="ABI4188" s="60"/>
      <c r="ABJ4188" s="60"/>
      <c r="ABK4188" s="60"/>
      <c r="ABL4188" s="60"/>
      <c r="ABM4188" s="60"/>
      <c r="ABN4188" s="60"/>
      <c r="ABO4188" s="60"/>
      <c r="ABP4188" s="60"/>
      <c r="ABQ4188" s="60"/>
      <c r="ABR4188" s="60">
        <v>1.0012434264474901</v>
      </c>
      <c r="ABS4188" s="60"/>
      <c r="ABT4188" s="60"/>
      <c r="ABU4188" s="60"/>
      <c r="ABV4188" s="60"/>
      <c r="ABW4188" s="60"/>
      <c r="ABX4188" s="60"/>
    </row>
    <row r="4189" spans="727:752" x14ac:dyDescent="0.25">
      <c r="AAY4189" s="60"/>
      <c r="AAZ4189" s="60"/>
      <c r="ABA4189" s="60"/>
      <c r="ABB4189" s="60"/>
      <c r="ABC4189" s="60"/>
      <c r="ABD4189" s="60"/>
      <c r="ABE4189" s="60"/>
      <c r="ABF4189" s="60"/>
      <c r="ABG4189" s="60"/>
      <c r="ABH4189" s="60"/>
      <c r="ABI4189" s="60"/>
      <c r="ABJ4189" s="60"/>
      <c r="ABK4189" s="60"/>
      <c r="ABL4189" s="60"/>
      <c r="ABM4189" s="60"/>
      <c r="ABN4189" s="60"/>
      <c r="ABO4189" s="60"/>
      <c r="ABP4189" s="60"/>
      <c r="ABQ4189" s="60"/>
      <c r="ABR4189" s="60">
        <v>1.0012428367750099</v>
      </c>
      <c r="ABS4189" s="60"/>
      <c r="ABT4189" s="60"/>
      <c r="ABU4189" s="60"/>
      <c r="ABV4189" s="60"/>
      <c r="ABW4189" s="60"/>
      <c r="ABX4189" s="60"/>
    </row>
    <row r="4190" spans="727:752" x14ac:dyDescent="0.25">
      <c r="AAY4190" s="60"/>
      <c r="AAZ4190" s="60"/>
      <c r="ABA4190" s="60"/>
      <c r="ABB4190" s="60"/>
      <c r="ABC4190" s="60"/>
      <c r="ABD4190" s="60"/>
      <c r="ABE4190" s="60"/>
      <c r="ABF4190" s="60"/>
      <c r="ABG4190" s="60"/>
      <c r="ABH4190" s="60"/>
      <c r="ABI4190" s="60"/>
      <c r="ABJ4190" s="60"/>
      <c r="ABK4190" s="60"/>
      <c r="ABL4190" s="60"/>
      <c r="ABM4190" s="60"/>
      <c r="ABN4190" s="60"/>
      <c r="ABO4190" s="60"/>
      <c r="ABP4190" s="60"/>
      <c r="ABQ4190" s="60"/>
      <c r="ABR4190" s="60">
        <v>1.00123924026929</v>
      </c>
      <c r="ABS4190" s="60"/>
      <c r="ABT4190" s="60"/>
      <c r="ABU4190" s="60"/>
      <c r="ABV4190" s="60"/>
      <c r="ABW4190" s="60"/>
      <c r="ABX4190" s="60"/>
    </row>
    <row r="4191" spans="727:752" x14ac:dyDescent="0.25">
      <c r="AAY4191" s="60"/>
      <c r="AAZ4191" s="60"/>
      <c r="ABA4191" s="60"/>
      <c r="ABB4191" s="60"/>
      <c r="ABC4191" s="60"/>
      <c r="ABD4191" s="60"/>
      <c r="ABE4191" s="60"/>
      <c r="ABF4191" s="60"/>
      <c r="ABG4191" s="60"/>
      <c r="ABH4191" s="60"/>
      <c r="ABI4191" s="60"/>
      <c r="ABJ4191" s="60"/>
      <c r="ABK4191" s="60"/>
      <c r="ABL4191" s="60"/>
      <c r="ABM4191" s="60"/>
      <c r="ABN4191" s="60"/>
      <c r="ABO4191" s="60"/>
      <c r="ABP4191" s="60"/>
      <c r="ABQ4191" s="60"/>
      <c r="ABR4191" s="60">
        <v>1.00123487112901</v>
      </c>
      <c r="ABS4191" s="60"/>
      <c r="ABT4191" s="60"/>
      <c r="ABU4191" s="60"/>
      <c r="ABV4191" s="60"/>
      <c r="ABW4191" s="60"/>
      <c r="ABX4191" s="60"/>
    </row>
    <row r="4192" spans="727:752" x14ac:dyDescent="0.25">
      <c r="AAY4192" s="60"/>
      <c r="AAZ4192" s="60"/>
      <c r="ABA4192" s="60"/>
      <c r="ABB4192" s="60"/>
      <c r="ABC4192" s="60"/>
      <c r="ABD4192" s="60"/>
      <c r="ABE4192" s="60"/>
      <c r="ABF4192" s="60"/>
      <c r="ABG4192" s="60"/>
      <c r="ABH4192" s="60"/>
      <c r="ABI4192" s="60"/>
      <c r="ABJ4192" s="60"/>
      <c r="ABK4192" s="60"/>
      <c r="ABL4192" s="60"/>
      <c r="ABM4192" s="60"/>
      <c r="ABN4192" s="60"/>
      <c r="ABO4192" s="60"/>
      <c r="ABP4192" s="60"/>
      <c r="ABQ4192" s="60"/>
      <c r="ABR4192" s="60">
        <v>1.0012345864407399</v>
      </c>
      <c r="ABS4192" s="60"/>
      <c r="ABT4192" s="60"/>
      <c r="ABU4192" s="60"/>
      <c r="ABV4192" s="60"/>
      <c r="ABW4192" s="60"/>
      <c r="ABX4192" s="60"/>
    </row>
    <row r="4193" spans="727:752" x14ac:dyDescent="0.25">
      <c r="AAY4193" s="60"/>
      <c r="AAZ4193" s="60"/>
      <c r="ABA4193" s="60"/>
      <c r="ABB4193" s="60"/>
      <c r="ABC4193" s="60"/>
      <c r="ABD4193" s="60"/>
      <c r="ABE4193" s="60"/>
      <c r="ABF4193" s="60"/>
      <c r="ABG4193" s="60"/>
      <c r="ABH4193" s="60"/>
      <c r="ABI4193" s="60"/>
      <c r="ABJ4193" s="60"/>
      <c r="ABK4193" s="60"/>
      <c r="ABL4193" s="60"/>
      <c r="ABM4193" s="60"/>
      <c r="ABN4193" s="60"/>
      <c r="ABO4193" s="60"/>
      <c r="ABP4193" s="60"/>
      <c r="ABQ4193" s="60"/>
      <c r="ABR4193" s="60">
        <v>1.00123242231996</v>
      </c>
      <c r="ABS4193" s="60"/>
      <c r="ABT4193" s="60"/>
      <c r="ABU4193" s="60"/>
      <c r="ABV4193" s="60"/>
      <c r="ABW4193" s="60"/>
      <c r="ABX4193" s="60"/>
    </row>
    <row r="4194" spans="727:752" x14ac:dyDescent="0.25">
      <c r="AAY4194" s="60"/>
      <c r="AAZ4194" s="60"/>
      <c r="ABA4194" s="60"/>
      <c r="ABB4194" s="60"/>
      <c r="ABC4194" s="60"/>
      <c r="ABD4194" s="60"/>
      <c r="ABE4194" s="60"/>
      <c r="ABF4194" s="60"/>
      <c r="ABG4194" s="60"/>
      <c r="ABH4194" s="60"/>
      <c r="ABI4194" s="60"/>
      <c r="ABJ4194" s="60"/>
      <c r="ABK4194" s="60"/>
      <c r="ABL4194" s="60"/>
      <c r="ABM4194" s="60"/>
      <c r="ABN4194" s="60"/>
      <c r="ABO4194" s="60"/>
      <c r="ABP4194" s="60"/>
      <c r="ABQ4194" s="60"/>
      <c r="ABR4194" s="60">
        <v>1.0012313817976299</v>
      </c>
      <c r="ABS4194" s="60"/>
      <c r="ABT4194" s="60"/>
      <c r="ABU4194" s="60"/>
      <c r="ABV4194" s="60"/>
      <c r="ABW4194" s="60"/>
      <c r="ABX4194" s="60"/>
    </row>
    <row r="4195" spans="727:752" x14ac:dyDescent="0.25">
      <c r="AAY4195" s="60"/>
      <c r="AAZ4195" s="60"/>
      <c r="ABA4195" s="60"/>
      <c r="ABB4195" s="60"/>
      <c r="ABC4195" s="60"/>
      <c r="ABD4195" s="60"/>
      <c r="ABE4195" s="60"/>
      <c r="ABF4195" s="60"/>
      <c r="ABG4195" s="60"/>
      <c r="ABH4195" s="60"/>
      <c r="ABI4195" s="60"/>
      <c r="ABJ4195" s="60"/>
      <c r="ABK4195" s="60"/>
      <c r="ABL4195" s="60"/>
      <c r="ABM4195" s="60"/>
      <c r="ABN4195" s="60"/>
      <c r="ABO4195" s="60"/>
      <c r="ABP4195" s="60"/>
      <c r="ABQ4195" s="60"/>
      <c r="ABR4195" s="60">
        <v>1.00123008047672</v>
      </c>
      <c r="ABS4195" s="60"/>
      <c r="ABT4195" s="60"/>
      <c r="ABU4195" s="60"/>
      <c r="ABV4195" s="60"/>
      <c r="ABW4195" s="60"/>
      <c r="ABX4195" s="60"/>
    </row>
    <row r="4196" spans="727:752" x14ac:dyDescent="0.25">
      <c r="AAY4196" s="60"/>
      <c r="AAZ4196" s="60"/>
      <c r="ABA4196" s="60"/>
      <c r="ABB4196" s="60"/>
      <c r="ABC4196" s="60"/>
      <c r="ABD4196" s="60"/>
      <c r="ABE4196" s="60"/>
      <c r="ABF4196" s="60"/>
      <c r="ABG4196" s="60"/>
      <c r="ABH4196" s="60"/>
      <c r="ABI4196" s="60"/>
      <c r="ABJ4196" s="60"/>
      <c r="ABK4196" s="60"/>
      <c r="ABL4196" s="60"/>
      <c r="ABM4196" s="60"/>
      <c r="ABN4196" s="60"/>
      <c r="ABO4196" s="60"/>
      <c r="ABP4196" s="60"/>
      <c r="ABQ4196" s="60"/>
      <c r="ABR4196" s="60">
        <v>1.0012299797392401</v>
      </c>
      <c r="ABS4196" s="60"/>
      <c r="ABT4196" s="60"/>
      <c r="ABU4196" s="60"/>
      <c r="ABV4196" s="60"/>
      <c r="ABW4196" s="60"/>
      <c r="ABX4196" s="60"/>
    </row>
    <row r="4197" spans="727:752" x14ac:dyDescent="0.25">
      <c r="AAY4197" s="60"/>
      <c r="AAZ4197" s="60"/>
      <c r="ABA4197" s="60"/>
      <c r="ABB4197" s="60"/>
      <c r="ABC4197" s="60"/>
      <c r="ABD4197" s="60"/>
      <c r="ABE4197" s="60"/>
      <c r="ABF4197" s="60"/>
      <c r="ABG4197" s="60"/>
      <c r="ABH4197" s="60"/>
      <c r="ABI4197" s="60"/>
      <c r="ABJ4197" s="60"/>
      <c r="ABK4197" s="60"/>
      <c r="ABL4197" s="60"/>
      <c r="ABM4197" s="60"/>
      <c r="ABN4197" s="60"/>
      <c r="ABO4197" s="60"/>
      <c r="ABP4197" s="60"/>
      <c r="ABQ4197" s="60"/>
      <c r="ABR4197" s="60">
        <v>1.0012234436169101</v>
      </c>
      <c r="ABS4197" s="60"/>
      <c r="ABT4197" s="60"/>
      <c r="ABU4197" s="60"/>
      <c r="ABV4197" s="60"/>
      <c r="ABW4197" s="60"/>
      <c r="ABX4197" s="60"/>
    </row>
    <row r="4198" spans="727:752" x14ac:dyDescent="0.25">
      <c r="AAY4198" s="60"/>
      <c r="AAZ4198" s="60"/>
      <c r="ABA4198" s="60"/>
      <c r="ABB4198" s="60"/>
      <c r="ABC4198" s="60"/>
      <c r="ABD4198" s="60"/>
      <c r="ABE4198" s="60"/>
      <c r="ABF4198" s="60"/>
      <c r="ABG4198" s="60"/>
      <c r="ABH4198" s="60"/>
      <c r="ABI4198" s="60"/>
      <c r="ABJ4198" s="60"/>
      <c r="ABK4198" s="60"/>
      <c r="ABL4198" s="60"/>
      <c r="ABM4198" s="60"/>
      <c r="ABN4198" s="60"/>
      <c r="ABO4198" s="60"/>
      <c r="ABP4198" s="60"/>
      <c r="ABQ4198" s="60"/>
      <c r="ABR4198" s="60">
        <v>1.0012231769064699</v>
      </c>
      <c r="ABS4198" s="60"/>
      <c r="ABT4198" s="60"/>
      <c r="ABU4198" s="60"/>
      <c r="ABV4198" s="60"/>
      <c r="ABW4198" s="60"/>
      <c r="ABX4198" s="60"/>
    </row>
    <row r="4199" spans="727:752" x14ac:dyDescent="0.25">
      <c r="AAY4199" s="60"/>
      <c r="AAZ4199" s="60"/>
      <c r="ABA4199" s="60"/>
      <c r="ABB4199" s="60"/>
      <c r="ABC4199" s="60"/>
      <c r="ABD4199" s="60"/>
      <c r="ABE4199" s="60"/>
      <c r="ABF4199" s="60"/>
      <c r="ABG4199" s="60"/>
      <c r="ABH4199" s="60"/>
      <c r="ABI4199" s="60"/>
      <c r="ABJ4199" s="60"/>
      <c r="ABK4199" s="60"/>
      <c r="ABL4199" s="60"/>
      <c r="ABM4199" s="60"/>
      <c r="ABN4199" s="60"/>
      <c r="ABO4199" s="60"/>
      <c r="ABP4199" s="60"/>
      <c r="ABQ4199" s="60"/>
      <c r="ABR4199" s="60">
        <v>1.0012169228882699</v>
      </c>
      <c r="ABS4199" s="60"/>
      <c r="ABT4199" s="60"/>
      <c r="ABU4199" s="60"/>
      <c r="ABV4199" s="60"/>
      <c r="ABW4199" s="60"/>
      <c r="ABX4199" s="60"/>
    </row>
    <row r="4200" spans="727:752" x14ac:dyDescent="0.25">
      <c r="AAY4200" s="60"/>
      <c r="AAZ4200" s="60"/>
      <c r="ABA4200" s="60"/>
      <c r="ABB4200" s="60"/>
      <c r="ABC4200" s="60"/>
      <c r="ABD4200" s="60"/>
      <c r="ABE4200" s="60"/>
      <c r="ABF4200" s="60"/>
      <c r="ABG4200" s="60"/>
      <c r="ABH4200" s="60"/>
      <c r="ABI4200" s="60"/>
      <c r="ABJ4200" s="60"/>
      <c r="ABK4200" s="60"/>
      <c r="ABL4200" s="60"/>
      <c r="ABM4200" s="60"/>
      <c r="ABN4200" s="60"/>
      <c r="ABO4200" s="60"/>
      <c r="ABP4200" s="60"/>
      <c r="ABQ4200" s="60"/>
      <c r="ABR4200" s="60">
        <v>1.00121329003321</v>
      </c>
      <c r="ABS4200" s="60"/>
      <c r="ABT4200" s="60"/>
      <c r="ABU4200" s="60"/>
      <c r="ABV4200" s="60"/>
      <c r="ABW4200" s="60"/>
      <c r="ABX4200" s="60"/>
    </row>
    <row r="4201" spans="727:752" x14ac:dyDescent="0.25">
      <c r="AAY4201" s="60"/>
      <c r="AAZ4201" s="60"/>
      <c r="ABA4201" s="60"/>
      <c r="ABB4201" s="60"/>
      <c r="ABC4201" s="60"/>
      <c r="ABD4201" s="60"/>
      <c r="ABE4201" s="60"/>
      <c r="ABF4201" s="60"/>
      <c r="ABG4201" s="60"/>
      <c r="ABH4201" s="60"/>
      <c r="ABI4201" s="60"/>
      <c r="ABJ4201" s="60"/>
      <c r="ABK4201" s="60"/>
      <c r="ABL4201" s="60"/>
      <c r="ABM4201" s="60"/>
      <c r="ABN4201" s="60"/>
      <c r="ABO4201" s="60"/>
      <c r="ABP4201" s="60"/>
      <c r="ABQ4201" s="60"/>
      <c r="ABR4201" s="60">
        <v>1.00121274790236</v>
      </c>
      <c r="ABS4201" s="60"/>
      <c r="ABT4201" s="60"/>
      <c r="ABU4201" s="60"/>
      <c r="ABV4201" s="60"/>
      <c r="ABW4201" s="60"/>
      <c r="ABX4201" s="60"/>
    </row>
    <row r="4202" spans="727:752" x14ac:dyDescent="0.25">
      <c r="AAY4202" s="60"/>
      <c r="AAZ4202" s="60"/>
      <c r="ABA4202" s="60"/>
      <c r="ABB4202" s="60"/>
      <c r="ABC4202" s="60"/>
      <c r="ABD4202" s="60"/>
      <c r="ABE4202" s="60"/>
      <c r="ABF4202" s="60"/>
      <c r="ABG4202" s="60"/>
      <c r="ABH4202" s="60"/>
      <c r="ABI4202" s="60"/>
      <c r="ABJ4202" s="60"/>
      <c r="ABK4202" s="60"/>
      <c r="ABL4202" s="60"/>
      <c r="ABM4202" s="60"/>
      <c r="ABN4202" s="60"/>
      <c r="ABO4202" s="60"/>
      <c r="ABP4202" s="60"/>
      <c r="ABQ4202" s="60"/>
      <c r="ABR4202" s="60">
        <v>1.0012110854702601</v>
      </c>
      <c r="ABS4202" s="60"/>
      <c r="ABT4202" s="60"/>
      <c r="ABU4202" s="60"/>
      <c r="ABV4202" s="60"/>
      <c r="ABW4202" s="60"/>
      <c r="ABX4202" s="60"/>
    </row>
    <row r="4203" spans="727:752" x14ac:dyDescent="0.25">
      <c r="AAY4203" s="60"/>
      <c r="AAZ4203" s="60"/>
      <c r="ABA4203" s="60"/>
      <c r="ABB4203" s="60"/>
      <c r="ABC4203" s="60"/>
      <c r="ABD4203" s="60"/>
      <c r="ABE4203" s="60"/>
      <c r="ABF4203" s="60"/>
      <c r="ABG4203" s="60"/>
      <c r="ABH4203" s="60"/>
      <c r="ABI4203" s="60"/>
      <c r="ABJ4203" s="60"/>
      <c r="ABK4203" s="60"/>
      <c r="ABL4203" s="60"/>
      <c r="ABM4203" s="60"/>
      <c r="ABN4203" s="60"/>
      <c r="ABO4203" s="60"/>
      <c r="ABP4203" s="60"/>
      <c r="ABQ4203" s="60"/>
      <c r="ABR4203" s="60">
        <v>1.00120926708706</v>
      </c>
      <c r="ABS4203" s="60"/>
      <c r="ABT4203" s="60"/>
      <c r="ABU4203" s="60"/>
      <c r="ABV4203" s="60"/>
      <c r="ABW4203" s="60"/>
      <c r="ABX4203" s="60"/>
    </row>
    <row r="4204" spans="727:752" x14ac:dyDescent="0.25">
      <c r="AAY4204" s="60"/>
      <c r="AAZ4204" s="60"/>
      <c r="ABA4204" s="60"/>
      <c r="ABB4204" s="60"/>
      <c r="ABC4204" s="60"/>
      <c r="ABD4204" s="60"/>
      <c r="ABE4204" s="60"/>
      <c r="ABF4204" s="60"/>
      <c r="ABG4204" s="60"/>
      <c r="ABH4204" s="60"/>
      <c r="ABI4204" s="60"/>
      <c r="ABJ4204" s="60"/>
      <c r="ABK4204" s="60"/>
      <c r="ABL4204" s="60"/>
      <c r="ABM4204" s="60"/>
      <c r="ABN4204" s="60"/>
      <c r="ABO4204" s="60"/>
      <c r="ABP4204" s="60"/>
      <c r="ABQ4204" s="60"/>
      <c r="ABR4204" s="60">
        <v>1.0012076113486901</v>
      </c>
      <c r="ABS4204" s="60"/>
      <c r="ABT4204" s="60"/>
      <c r="ABU4204" s="60"/>
      <c r="ABV4204" s="60"/>
      <c r="ABW4204" s="60"/>
      <c r="ABX4204" s="60"/>
    </row>
    <row r="4205" spans="727:752" x14ac:dyDescent="0.25">
      <c r="AAY4205" s="60"/>
      <c r="AAZ4205" s="60"/>
      <c r="ABA4205" s="60"/>
      <c r="ABB4205" s="60"/>
      <c r="ABC4205" s="60"/>
      <c r="ABD4205" s="60"/>
      <c r="ABE4205" s="60"/>
      <c r="ABF4205" s="60"/>
      <c r="ABG4205" s="60"/>
      <c r="ABH4205" s="60"/>
      <c r="ABI4205" s="60"/>
      <c r="ABJ4205" s="60"/>
      <c r="ABK4205" s="60"/>
      <c r="ABL4205" s="60"/>
      <c r="ABM4205" s="60"/>
      <c r="ABN4205" s="60"/>
      <c r="ABO4205" s="60"/>
      <c r="ABP4205" s="60"/>
      <c r="ABQ4205" s="60"/>
      <c r="ABR4205" s="60">
        <v>1.0012073246998601</v>
      </c>
      <c r="ABS4205" s="60"/>
      <c r="ABT4205" s="60"/>
      <c r="ABU4205" s="60"/>
      <c r="ABV4205" s="60"/>
      <c r="ABW4205" s="60"/>
      <c r="ABX4205" s="60"/>
    </row>
    <row r="4206" spans="727:752" x14ac:dyDescent="0.25">
      <c r="AAY4206" s="60"/>
      <c r="AAZ4206" s="60"/>
      <c r="ABA4206" s="60"/>
      <c r="ABB4206" s="60"/>
      <c r="ABC4206" s="60"/>
      <c r="ABD4206" s="60"/>
      <c r="ABE4206" s="60"/>
      <c r="ABF4206" s="60"/>
      <c r="ABG4206" s="60"/>
      <c r="ABH4206" s="60"/>
      <c r="ABI4206" s="60"/>
      <c r="ABJ4206" s="60"/>
      <c r="ABK4206" s="60"/>
      <c r="ABL4206" s="60"/>
      <c r="ABM4206" s="60"/>
      <c r="ABN4206" s="60"/>
      <c r="ABO4206" s="60"/>
      <c r="ABP4206" s="60"/>
      <c r="ABQ4206" s="60"/>
      <c r="ABR4206" s="60">
        <v>1.0012067542312399</v>
      </c>
      <c r="ABS4206" s="60"/>
      <c r="ABT4206" s="60"/>
      <c r="ABU4206" s="60"/>
      <c r="ABV4206" s="60"/>
      <c r="ABW4206" s="60"/>
      <c r="ABX4206" s="60"/>
    </row>
    <row r="4207" spans="727:752" x14ac:dyDescent="0.25">
      <c r="AAY4207" s="60"/>
      <c r="AAZ4207" s="60"/>
      <c r="ABA4207" s="60"/>
      <c r="ABB4207" s="60"/>
      <c r="ABC4207" s="60"/>
      <c r="ABD4207" s="60"/>
      <c r="ABE4207" s="60"/>
      <c r="ABF4207" s="60"/>
      <c r="ABG4207" s="60"/>
      <c r="ABH4207" s="60"/>
      <c r="ABI4207" s="60"/>
      <c r="ABJ4207" s="60"/>
      <c r="ABK4207" s="60"/>
      <c r="ABL4207" s="60"/>
      <c r="ABM4207" s="60"/>
      <c r="ABN4207" s="60"/>
      <c r="ABO4207" s="60"/>
      <c r="ABP4207" s="60"/>
      <c r="ABQ4207" s="60"/>
      <c r="ABR4207" s="60">
        <v>1.00120654069131</v>
      </c>
      <c r="ABS4207" s="60"/>
      <c r="ABT4207" s="60"/>
      <c r="ABU4207" s="60"/>
      <c r="ABV4207" s="60"/>
      <c r="ABW4207" s="60"/>
      <c r="ABX4207" s="60"/>
    </row>
    <row r="4208" spans="727:752" x14ac:dyDescent="0.25">
      <c r="AAY4208" s="60"/>
      <c r="AAZ4208" s="60"/>
      <c r="ABA4208" s="60"/>
      <c r="ABB4208" s="60"/>
      <c r="ABC4208" s="60"/>
      <c r="ABD4208" s="60"/>
      <c r="ABE4208" s="60"/>
      <c r="ABF4208" s="60"/>
      <c r="ABG4208" s="60"/>
      <c r="ABH4208" s="60"/>
      <c r="ABI4208" s="60"/>
      <c r="ABJ4208" s="60"/>
      <c r="ABK4208" s="60"/>
      <c r="ABL4208" s="60"/>
      <c r="ABM4208" s="60"/>
      <c r="ABN4208" s="60"/>
      <c r="ABO4208" s="60"/>
      <c r="ABP4208" s="60"/>
      <c r="ABQ4208" s="60"/>
      <c r="ABR4208" s="60">
        <v>1.00120564539471</v>
      </c>
      <c r="ABS4208" s="60"/>
      <c r="ABT4208" s="60"/>
      <c r="ABU4208" s="60"/>
      <c r="ABV4208" s="60"/>
      <c r="ABW4208" s="60"/>
      <c r="ABX4208" s="60"/>
    </row>
    <row r="4209" spans="727:752" x14ac:dyDescent="0.25">
      <c r="AAY4209" s="60"/>
      <c r="AAZ4209" s="60"/>
      <c r="ABA4209" s="60"/>
      <c r="ABB4209" s="60"/>
      <c r="ABC4209" s="60"/>
      <c r="ABD4209" s="60"/>
      <c r="ABE4209" s="60"/>
      <c r="ABF4209" s="60"/>
      <c r="ABG4209" s="60"/>
      <c r="ABH4209" s="60"/>
      <c r="ABI4209" s="60"/>
      <c r="ABJ4209" s="60"/>
      <c r="ABK4209" s="60"/>
      <c r="ABL4209" s="60"/>
      <c r="ABM4209" s="60"/>
      <c r="ABN4209" s="60"/>
      <c r="ABO4209" s="60"/>
      <c r="ABP4209" s="60"/>
      <c r="ABQ4209" s="60"/>
      <c r="ABR4209" s="60">
        <v>1.0012045882685601</v>
      </c>
      <c r="ABS4209" s="60"/>
      <c r="ABT4209" s="60"/>
      <c r="ABU4209" s="60"/>
      <c r="ABV4209" s="60"/>
      <c r="ABW4209" s="60"/>
      <c r="ABX4209" s="60"/>
    </row>
    <row r="4210" spans="727:752" x14ac:dyDescent="0.25">
      <c r="AAY4210" s="60"/>
      <c r="AAZ4210" s="60"/>
      <c r="ABA4210" s="60"/>
      <c r="ABB4210" s="60"/>
      <c r="ABC4210" s="60"/>
      <c r="ABD4210" s="60"/>
      <c r="ABE4210" s="60"/>
      <c r="ABF4210" s="60"/>
      <c r="ABG4210" s="60"/>
      <c r="ABH4210" s="60"/>
      <c r="ABI4210" s="60"/>
      <c r="ABJ4210" s="60"/>
      <c r="ABK4210" s="60"/>
      <c r="ABL4210" s="60"/>
      <c r="ABM4210" s="60"/>
      <c r="ABN4210" s="60"/>
      <c r="ABO4210" s="60"/>
      <c r="ABP4210" s="60"/>
      <c r="ABQ4210" s="60"/>
      <c r="ABR4210" s="60">
        <v>1.00120364623083</v>
      </c>
      <c r="ABS4210" s="60"/>
      <c r="ABT4210" s="60"/>
      <c r="ABU4210" s="60"/>
      <c r="ABV4210" s="60"/>
      <c r="ABW4210" s="60"/>
      <c r="ABX4210" s="60"/>
    </row>
    <row r="4211" spans="727:752" x14ac:dyDescent="0.25">
      <c r="AAY4211" s="60"/>
      <c r="AAZ4211" s="60"/>
      <c r="ABA4211" s="60"/>
      <c r="ABB4211" s="60"/>
      <c r="ABC4211" s="60"/>
      <c r="ABD4211" s="60"/>
      <c r="ABE4211" s="60"/>
      <c r="ABF4211" s="60"/>
      <c r="ABG4211" s="60"/>
      <c r="ABH4211" s="60"/>
      <c r="ABI4211" s="60"/>
      <c r="ABJ4211" s="60"/>
      <c r="ABK4211" s="60"/>
      <c r="ABL4211" s="60"/>
      <c r="ABM4211" s="60"/>
      <c r="ABN4211" s="60"/>
      <c r="ABO4211" s="60"/>
      <c r="ABP4211" s="60"/>
      <c r="ABQ4211" s="60"/>
      <c r="ABR4211" s="60">
        <v>1.00120282613713</v>
      </c>
      <c r="ABS4211" s="60"/>
      <c r="ABT4211" s="60"/>
      <c r="ABU4211" s="60"/>
      <c r="ABV4211" s="60"/>
      <c r="ABW4211" s="60"/>
      <c r="ABX4211" s="60"/>
    </row>
    <row r="4212" spans="727:752" x14ac:dyDescent="0.25">
      <c r="AAY4212" s="60"/>
      <c r="AAZ4212" s="60"/>
      <c r="ABA4212" s="60"/>
      <c r="ABB4212" s="60"/>
      <c r="ABC4212" s="60"/>
      <c r="ABD4212" s="60"/>
      <c r="ABE4212" s="60"/>
      <c r="ABF4212" s="60"/>
      <c r="ABG4212" s="60"/>
      <c r="ABH4212" s="60"/>
      <c r="ABI4212" s="60"/>
      <c r="ABJ4212" s="60"/>
      <c r="ABK4212" s="60"/>
      <c r="ABL4212" s="60"/>
      <c r="ABM4212" s="60"/>
      <c r="ABN4212" s="60"/>
      <c r="ABO4212" s="60"/>
      <c r="ABP4212" s="60"/>
      <c r="ABQ4212" s="60"/>
      <c r="ABR4212" s="60">
        <v>1.0012020904696599</v>
      </c>
      <c r="ABS4212" s="60"/>
      <c r="ABT4212" s="60"/>
      <c r="ABU4212" s="60"/>
      <c r="ABV4212" s="60"/>
      <c r="ABW4212" s="60"/>
      <c r="ABX4212" s="60"/>
    </row>
    <row r="4213" spans="727:752" x14ac:dyDescent="0.25">
      <c r="AAY4213" s="60"/>
      <c r="AAZ4213" s="60"/>
      <c r="ABA4213" s="60"/>
      <c r="ABB4213" s="60"/>
      <c r="ABC4213" s="60"/>
      <c r="ABD4213" s="60"/>
      <c r="ABE4213" s="60"/>
      <c r="ABF4213" s="60"/>
      <c r="ABG4213" s="60"/>
      <c r="ABH4213" s="60"/>
      <c r="ABI4213" s="60"/>
      <c r="ABJ4213" s="60"/>
      <c r="ABK4213" s="60"/>
      <c r="ABL4213" s="60"/>
      <c r="ABM4213" s="60"/>
      <c r="ABN4213" s="60"/>
      <c r="ABO4213" s="60"/>
      <c r="ABP4213" s="60"/>
      <c r="ABQ4213" s="60"/>
      <c r="ABR4213" s="60">
        <v>1.0012010634645201</v>
      </c>
      <c r="ABS4213" s="60"/>
      <c r="ABT4213" s="60"/>
      <c r="ABU4213" s="60"/>
      <c r="ABV4213" s="60"/>
      <c r="ABW4213" s="60"/>
      <c r="ABX4213" s="60"/>
    </row>
    <row r="4214" spans="727:752" x14ac:dyDescent="0.25">
      <c r="AAY4214" s="60"/>
      <c r="AAZ4214" s="60"/>
      <c r="ABA4214" s="60"/>
      <c r="ABB4214" s="60"/>
      <c r="ABC4214" s="60"/>
      <c r="ABD4214" s="60"/>
      <c r="ABE4214" s="60"/>
      <c r="ABF4214" s="60"/>
      <c r="ABG4214" s="60"/>
      <c r="ABH4214" s="60"/>
      <c r="ABI4214" s="60"/>
      <c r="ABJ4214" s="60"/>
      <c r="ABK4214" s="60"/>
      <c r="ABL4214" s="60"/>
      <c r="ABM4214" s="60"/>
      <c r="ABN4214" s="60"/>
      <c r="ABO4214" s="60"/>
      <c r="ABP4214" s="60"/>
      <c r="ABQ4214" s="60"/>
      <c r="ABR4214" s="60">
        <v>1.0011970898783</v>
      </c>
      <c r="ABS4214" s="60"/>
      <c r="ABT4214" s="60"/>
      <c r="ABU4214" s="60"/>
      <c r="ABV4214" s="60"/>
      <c r="ABW4214" s="60"/>
      <c r="ABX4214" s="60"/>
    </row>
    <row r="4215" spans="727:752" x14ac:dyDescent="0.25">
      <c r="AAY4215" s="60"/>
      <c r="AAZ4215" s="60"/>
      <c r="ABA4215" s="60"/>
      <c r="ABB4215" s="60"/>
      <c r="ABC4215" s="60"/>
      <c r="ABD4215" s="60"/>
      <c r="ABE4215" s="60"/>
      <c r="ABF4215" s="60"/>
      <c r="ABG4215" s="60"/>
      <c r="ABH4215" s="60"/>
      <c r="ABI4215" s="60"/>
      <c r="ABJ4215" s="60"/>
      <c r="ABK4215" s="60"/>
      <c r="ABL4215" s="60"/>
      <c r="ABM4215" s="60"/>
      <c r="ABN4215" s="60"/>
      <c r="ABO4215" s="60"/>
      <c r="ABP4215" s="60"/>
      <c r="ABQ4215" s="60"/>
      <c r="ABR4215" s="60">
        <v>1.0011930557281401</v>
      </c>
      <c r="ABS4215" s="60"/>
      <c r="ABT4215" s="60"/>
      <c r="ABU4215" s="60"/>
      <c r="ABV4215" s="60"/>
      <c r="ABW4215" s="60"/>
      <c r="ABX4215" s="60"/>
    </row>
    <row r="4216" spans="727:752" x14ac:dyDescent="0.25">
      <c r="AAY4216" s="60"/>
      <c r="AAZ4216" s="60"/>
      <c r="ABA4216" s="60"/>
      <c r="ABB4216" s="60"/>
      <c r="ABC4216" s="60"/>
      <c r="ABD4216" s="60"/>
      <c r="ABE4216" s="60"/>
      <c r="ABF4216" s="60"/>
      <c r="ABG4216" s="60"/>
      <c r="ABH4216" s="60"/>
      <c r="ABI4216" s="60"/>
      <c r="ABJ4216" s="60"/>
      <c r="ABK4216" s="60"/>
      <c r="ABL4216" s="60"/>
      <c r="ABM4216" s="60"/>
      <c r="ABN4216" s="60"/>
      <c r="ABO4216" s="60"/>
      <c r="ABP4216" s="60"/>
      <c r="ABQ4216" s="60"/>
      <c r="ABR4216" s="60">
        <v>1.0011915866224099</v>
      </c>
      <c r="ABS4216" s="60"/>
      <c r="ABT4216" s="60"/>
      <c r="ABU4216" s="60"/>
      <c r="ABV4216" s="60"/>
      <c r="ABW4216" s="60"/>
      <c r="ABX4216" s="60"/>
    </row>
    <row r="4217" spans="727:752" x14ac:dyDescent="0.25">
      <c r="AAY4217" s="60"/>
      <c r="AAZ4217" s="60"/>
      <c r="ABA4217" s="60"/>
      <c r="ABB4217" s="60"/>
      <c r="ABC4217" s="60"/>
      <c r="ABD4217" s="60"/>
      <c r="ABE4217" s="60"/>
      <c r="ABF4217" s="60"/>
      <c r="ABG4217" s="60"/>
      <c r="ABH4217" s="60"/>
      <c r="ABI4217" s="60"/>
      <c r="ABJ4217" s="60"/>
      <c r="ABK4217" s="60"/>
      <c r="ABL4217" s="60"/>
      <c r="ABM4217" s="60"/>
      <c r="ABN4217" s="60"/>
      <c r="ABO4217" s="60"/>
      <c r="ABP4217" s="60"/>
      <c r="ABQ4217" s="60"/>
      <c r="ABR4217" s="60">
        <v>1.0011915626369801</v>
      </c>
      <c r="ABS4217" s="60"/>
      <c r="ABT4217" s="60"/>
      <c r="ABU4217" s="60"/>
      <c r="ABV4217" s="60"/>
      <c r="ABW4217" s="60"/>
      <c r="ABX4217" s="60"/>
    </row>
    <row r="4218" spans="727:752" x14ac:dyDescent="0.25">
      <c r="AAY4218" s="60"/>
      <c r="AAZ4218" s="60"/>
      <c r="ABA4218" s="60"/>
      <c r="ABB4218" s="60"/>
      <c r="ABC4218" s="60"/>
      <c r="ABD4218" s="60"/>
      <c r="ABE4218" s="60"/>
      <c r="ABF4218" s="60"/>
      <c r="ABG4218" s="60"/>
      <c r="ABH4218" s="60"/>
      <c r="ABI4218" s="60"/>
      <c r="ABJ4218" s="60"/>
      <c r="ABK4218" s="60"/>
      <c r="ABL4218" s="60"/>
      <c r="ABM4218" s="60"/>
      <c r="ABN4218" s="60"/>
      <c r="ABO4218" s="60"/>
      <c r="ABP4218" s="60"/>
      <c r="ABQ4218" s="60"/>
      <c r="ABR4218" s="60">
        <v>1.00118908624878</v>
      </c>
      <c r="ABS4218" s="60"/>
      <c r="ABT4218" s="60"/>
      <c r="ABU4218" s="60"/>
      <c r="ABV4218" s="60"/>
      <c r="ABW4218" s="60"/>
      <c r="ABX4218" s="60"/>
    </row>
    <row r="4219" spans="727:752" x14ac:dyDescent="0.25">
      <c r="AAY4219" s="60"/>
      <c r="AAZ4219" s="60"/>
      <c r="ABA4219" s="60"/>
      <c r="ABB4219" s="60"/>
      <c r="ABC4219" s="60"/>
      <c r="ABD4219" s="60"/>
      <c r="ABE4219" s="60"/>
      <c r="ABF4219" s="60"/>
      <c r="ABG4219" s="60"/>
      <c r="ABH4219" s="60"/>
      <c r="ABI4219" s="60"/>
      <c r="ABJ4219" s="60"/>
      <c r="ABK4219" s="60"/>
      <c r="ABL4219" s="60"/>
      <c r="ABM4219" s="60"/>
      <c r="ABN4219" s="60"/>
      <c r="ABO4219" s="60"/>
      <c r="ABP4219" s="60"/>
      <c r="ABQ4219" s="60"/>
      <c r="ABR4219" s="60">
        <v>1.0011879454553001</v>
      </c>
      <c r="ABS4219" s="60"/>
      <c r="ABT4219" s="60"/>
      <c r="ABU4219" s="60"/>
      <c r="ABV4219" s="60"/>
      <c r="ABW4219" s="60"/>
      <c r="ABX4219" s="60"/>
    </row>
    <row r="4220" spans="727:752" x14ac:dyDescent="0.25">
      <c r="AAY4220" s="60"/>
      <c r="AAZ4220" s="60"/>
      <c r="ABA4220" s="60"/>
      <c r="ABB4220" s="60"/>
      <c r="ABC4220" s="60"/>
      <c r="ABD4220" s="60"/>
      <c r="ABE4220" s="60"/>
      <c r="ABF4220" s="60"/>
      <c r="ABG4220" s="60"/>
      <c r="ABH4220" s="60"/>
      <c r="ABI4220" s="60"/>
      <c r="ABJ4220" s="60"/>
      <c r="ABK4220" s="60"/>
      <c r="ABL4220" s="60"/>
      <c r="ABM4220" s="60"/>
      <c r="ABN4220" s="60"/>
      <c r="ABO4220" s="60"/>
      <c r="ABP4220" s="60"/>
      <c r="ABQ4220" s="60"/>
      <c r="ABR4220" s="60">
        <v>1.0011833997131701</v>
      </c>
      <c r="ABS4220" s="60"/>
      <c r="ABT4220" s="60"/>
      <c r="ABU4220" s="60"/>
      <c r="ABV4220" s="60"/>
      <c r="ABW4220" s="60"/>
      <c r="ABX4220" s="60"/>
    </row>
    <row r="4221" spans="727:752" x14ac:dyDescent="0.25">
      <c r="AAY4221" s="60"/>
      <c r="AAZ4221" s="60"/>
      <c r="ABA4221" s="60"/>
      <c r="ABB4221" s="60"/>
      <c r="ABC4221" s="60"/>
      <c r="ABD4221" s="60"/>
      <c r="ABE4221" s="60"/>
      <c r="ABF4221" s="60"/>
      <c r="ABG4221" s="60"/>
      <c r="ABH4221" s="60"/>
      <c r="ABI4221" s="60"/>
      <c r="ABJ4221" s="60"/>
      <c r="ABK4221" s="60"/>
      <c r="ABL4221" s="60"/>
      <c r="ABM4221" s="60"/>
      <c r="ABN4221" s="60"/>
      <c r="ABO4221" s="60"/>
      <c r="ABP4221" s="60"/>
      <c r="ABQ4221" s="60"/>
      <c r="ABR4221" s="60">
        <v>1.0011830451844099</v>
      </c>
      <c r="ABS4221" s="60"/>
      <c r="ABT4221" s="60"/>
      <c r="ABU4221" s="60"/>
      <c r="ABV4221" s="60"/>
      <c r="ABW4221" s="60"/>
      <c r="ABX4221" s="60"/>
    </row>
    <row r="4222" spans="727:752" x14ac:dyDescent="0.25">
      <c r="AAY4222" s="60"/>
      <c r="AAZ4222" s="60"/>
      <c r="ABA4222" s="60"/>
      <c r="ABB4222" s="60"/>
      <c r="ABC4222" s="60"/>
      <c r="ABD4222" s="60"/>
      <c r="ABE4222" s="60"/>
      <c r="ABF4222" s="60"/>
      <c r="ABG4222" s="60"/>
      <c r="ABH4222" s="60"/>
      <c r="ABI4222" s="60"/>
      <c r="ABJ4222" s="60"/>
      <c r="ABK4222" s="60"/>
      <c r="ABL4222" s="60"/>
      <c r="ABM4222" s="60"/>
      <c r="ABN4222" s="60"/>
      <c r="ABO4222" s="60"/>
      <c r="ABP4222" s="60"/>
      <c r="ABQ4222" s="60"/>
      <c r="ABR4222" s="60">
        <v>1.0011824064865</v>
      </c>
      <c r="ABS4222" s="60"/>
      <c r="ABT4222" s="60"/>
      <c r="ABU4222" s="60"/>
      <c r="ABV4222" s="60"/>
      <c r="ABW4222" s="60"/>
      <c r="ABX4222" s="60"/>
    </row>
    <row r="4223" spans="727:752" x14ac:dyDescent="0.25">
      <c r="AAY4223" s="60"/>
      <c r="AAZ4223" s="60"/>
      <c r="ABA4223" s="60"/>
      <c r="ABB4223" s="60"/>
      <c r="ABC4223" s="60"/>
      <c r="ABD4223" s="60"/>
      <c r="ABE4223" s="60"/>
      <c r="ABF4223" s="60"/>
      <c r="ABG4223" s="60"/>
      <c r="ABH4223" s="60"/>
      <c r="ABI4223" s="60"/>
      <c r="ABJ4223" s="60"/>
      <c r="ABK4223" s="60"/>
      <c r="ABL4223" s="60"/>
      <c r="ABM4223" s="60"/>
      <c r="ABN4223" s="60"/>
      <c r="ABO4223" s="60"/>
      <c r="ABP4223" s="60"/>
      <c r="ABQ4223" s="60"/>
      <c r="ABR4223" s="60">
        <v>1.0011814773739001</v>
      </c>
      <c r="ABS4223" s="60"/>
      <c r="ABT4223" s="60"/>
      <c r="ABU4223" s="60"/>
      <c r="ABV4223" s="60"/>
      <c r="ABW4223" s="60"/>
      <c r="ABX4223" s="60"/>
    </row>
    <row r="4224" spans="727:752" x14ac:dyDescent="0.25">
      <c r="AAY4224" s="60"/>
      <c r="AAZ4224" s="60"/>
      <c r="ABA4224" s="60"/>
      <c r="ABB4224" s="60"/>
      <c r="ABC4224" s="60"/>
      <c r="ABD4224" s="60"/>
      <c r="ABE4224" s="60"/>
      <c r="ABF4224" s="60"/>
      <c r="ABG4224" s="60"/>
      <c r="ABH4224" s="60"/>
      <c r="ABI4224" s="60"/>
      <c r="ABJ4224" s="60"/>
      <c r="ABK4224" s="60"/>
      <c r="ABL4224" s="60"/>
      <c r="ABM4224" s="60"/>
      <c r="ABN4224" s="60"/>
      <c r="ABO4224" s="60"/>
      <c r="ABP4224" s="60"/>
      <c r="ABQ4224" s="60"/>
      <c r="ABR4224" s="60">
        <v>1.0011812955748201</v>
      </c>
      <c r="ABS4224" s="60"/>
      <c r="ABT4224" s="60"/>
      <c r="ABU4224" s="60"/>
      <c r="ABV4224" s="60"/>
      <c r="ABW4224" s="60"/>
      <c r="ABX4224" s="60"/>
    </row>
    <row r="4225" spans="727:752" x14ac:dyDescent="0.25">
      <c r="AAY4225" s="60"/>
      <c r="AAZ4225" s="60"/>
      <c r="ABA4225" s="60"/>
      <c r="ABB4225" s="60"/>
      <c r="ABC4225" s="60"/>
      <c r="ABD4225" s="60"/>
      <c r="ABE4225" s="60"/>
      <c r="ABF4225" s="60"/>
      <c r="ABG4225" s="60"/>
      <c r="ABH4225" s="60"/>
      <c r="ABI4225" s="60"/>
      <c r="ABJ4225" s="60"/>
      <c r="ABK4225" s="60"/>
      <c r="ABL4225" s="60"/>
      <c r="ABM4225" s="60"/>
      <c r="ABN4225" s="60"/>
      <c r="ABO4225" s="60"/>
      <c r="ABP4225" s="60"/>
      <c r="ABQ4225" s="60"/>
      <c r="ABR4225" s="60">
        <v>1.00117982408595</v>
      </c>
      <c r="ABS4225" s="60"/>
      <c r="ABT4225" s="60"/>
      <c r="ABU4225" s="60"/>
      <c r="ABV4225" s="60"/>
      <c r="ABW4225" s="60"/>
      <c r="ABX4225" s="60"/>
    </row>
    <row r="4226" spans="727:752" x14ac:dyDescent="0.25">
      <c r="AAY4226" s="60"/>
      <c r="AAZ4226" s="60"/>
      <c r="ABA4226" s="60"/>
      <c r="ABB4226" s="60"/>
      <c r="ABC4226" s="60"/>
      <c r="ABD4226" s="60"/>
      <c r="ABE4226" s="60"/>
      <c r="ABF4226" s="60"/>
      <c r="ABG4226" s="60"/>
      <c r="ABH4226" s="60"/>
      <c r="ABI4226" s="60"/>
      <c r="ABJ4226" s="60"/>
      <c r="ABK4226" s="60"/>
      <c r="ABL4226" s="60"/>
      <c r="ABM4226" s="60"/>
      <c r="ABN4226" s="60"/>
      <c r="ABO4226" s="60"/>
      <c r="ABP4226" s="60"/>
      <c r="ABQ4226" s="60"/>
      <c r="ABR4226" s="60">
        <v>1.0011771935568501</v>
      </c>
      <c r="ABS4226" s="60"/>
      <c r="ABT4226" s="60"/>
      <c r="ABU4226" s="60"/>
      <c r="ABV4226" s="60"/>
      <c r="ABW4226" s="60"/>
      <c r="ABX4226" s="60"/>
    </row>
    <row r="4227" spans="727:752" x14ac:dyDescent="0.25">
      <c r="AAY4227" s="60"/>
      <c r="AAZ4227" s="60"/>
      <c r="ABA4227" s="60"/>
      <c r="ABB4227" s="60"/>
      <c r="ABC4227" s="60"/>
      <c r="ABD4227" s="60"/>
      <c r="ABE4227" s="60"/>
      <c r="ABF4227" s="60"/>
      <c r="ABG4227" s="60"/>
      <c r="ABH4227" s="60"/>
      <c r="ABI4227" s="60"/>
      <c r="ABJ4227" s="60"/>
      <c r="ABK4227" s="60"/>
      <c r="ABL4227" s="60"/>
      <c r="ABM4227" s="60"/>
      <c r="ABN4227" s="60"/>
      <c r="ABO4227" s="60"/>
      <c r="ABP4227" s="60"/>
      <c r="ABQ4227" s="60"/>
      <c r="ABR4227" s="60">
        <v>1.0011744586095399</v>
      </c>
      <c r="ABS4227" s="60"/>
      <c r="ABT4227" s="60"/>
      <c r="ABU4227" s="60"/>
      <c r="ABV4227" s="60"/>
      <c r="ABW4227" s="60"/>
      <c r="ABX4227" s="60"/>
    </row>
    <row r="4228" spans="727:752" x14ac:dyDescent="0.25">
      <c r="AAY4228" s="60"/>
      <c r="AAZ4228" s="60"/>
      <c r="ABA4228" s="60"/>
      <c r="ABB4228" s="60"/>
      <c r="ABC4228" s="60"/>
      <c r="ABD4228" s="60"/>
      <c r="ABE4228" s="60"/>
      <c r="ABF4228" s="60"/>
      <c r="ABG4228" s="60"/>
      <c r="ABH4228" s="60"/>
      <c r="ABI4228" s="60"/>
      <c r="ABJ4228" s="60"/>
      <c r="ABK4228" s="60"/>
      <c r="ABL4228" s="60"/>
      <c r="ABM4228" s="60"/>
      <c r="ABN4228" s="60"/>
      <c r="ABO4228" s="60"/>
      <c r="ABP4228" s="60"/>
      <c r="ABQ4228" s="60"/>
      <c r="ABR4228" s="60">
        <v>1.00116920786178</v>
      </c>
      <c r="ABS4228" s="60"/>
      <c r="ABT4228" s="60"/>
      <c r="ABU4228" s="60"/>
      <c r="ABV4228" s="60"/>
      <c r="ABW4228" s="60"/>
      <c r="ABX4228" s="60"/>
    </row>
    <row r="4229" spans="727:752" x14ac:dyDescent="0.25">
      <c r="AAY4229" s="60"/>
      <c r="AAZ4229" s="60"/>
      <c r="ABA4229" s="60"/>
      <c r="ABB4229" s="60"/>
      <c r="ABC4229" s="60"/>
      <c r="ABD4229" s="60"/>
      <c r="ABE4229" s="60"/>
      <c r="ABF4229" s="60"/>
      <c r="ABG4229" s="60"/>
      <c r="ABH4229" s="60"/>
      <c r="ABI4229" s="60"/>
      <c r="ABJ4229" s="60"/>
      <c r="ABK4229" s="60"/>
      <c r="ABL4229" s="60"/>
      <c r="ABM4229" s="60"/>
      <c r="ABN4229" s="60"/>
      <c r="ABO4229" s="60"/>
      <c r="ABP4229" s="60"/>
      <c r="ABQ4229" s="60"/>
      <c r="ABR4229" s="60">
        <v>1.0011684583968501</v>
      </c>
      <c r="ABS4229" s="60"/>
      <c r="ABT4229" s="60"/>
      <c r="ABU4229" s="60"/>
      <c r="ABV4229" s="60"/>
      <c r="ABW4229" s="60"/>
      <c r="ABX4229" s="60"/>
    </row>
    <row r="4230" spans="727:752" x14ac:dyDescent="0.25">
      <c r="AAY4230" s="60"/>
      <c r="AAZ4230" s="60"/>
      <c r="ABA4230" s="60"/>
      <c r="ABB4230" s="60"/>
      <c r="ABC4230" s="60"/>
      <c r="ABD4230" s="60"/>
      <c r="ABE4230" s="60"/>
      <c r="ABF4230" s="60"/>
      <c r="ABG4230" s="60"/>
      <c r="ABH4230" s="60"/>
      <c r="ABI4230" s="60"/>
      <c r="ABJ4230" s="60"/>
      <c r="ABK4230" s="60"/>
      <c r="ABL4230" s="60"/>
      <c r="ABM4230" s="60"/>
      <c r="ABN4230" s="60"/>
      <c r="ABO4230" s="60"/>
      <c r="ABP4230" s="60"/>
      <c r="ABQ4230" s="60"/>
      <c r="ABR4230" s="60">
        <v>1.00116460244118</v>
      </c>
      <c r="ABS4230" s="60"/>
      <c r="ABT4230" s="60"/>
      <c r="ABU4230" s="60"/>
      <c r="ABV4230" s="60"/>
      <c r="ABW4230" s="60"/>
      <c r="ABX4230" s="60"/>
    </row>
    <row r="4231" spans="727:752" x14ac:dyDescent="0.25">
      <c r="AAY4231" s="60"/>
      <c r="AAZ4231" s="60"/>
      <c r="ABA4231" s="60"/>
      <c r="ABB4231" s="60"/>
      <c r="ABC4231" s="60"/>
      <c r="ABD4231" s="60"/>
      <c r="ABE4231" s="60"/>
      <c r="ABF4231" s="60"/>
      <c r="ABG4231" s="60"/>
      <c r="ABH4231" s="60"/>
      <c r="ABI4231" s="60"/>
      <c r="ABJ4231" s="60"/>
      <c r="ABK4231" s="60"/>
      <c r="ABL4231" s="60"/>
      <c r="ABM4231" s="60"/>
      <c r="ABN4231" s="60"/>
      <c r="ABO4231" s="60"/>
      <c r="ABP4231" s="60"/>
      <c r="ABQ4231" s="60"/>
      <c r="ABR4231" s="60">
        <v>1.00116157654244</v>
      </c>
      <c r="ABS4231" s="60"/>
      <c r="ABT4231" s="60"/>
      <c r="ABU4231" s="60"/>
      <c r="ABV4231" s="60"/>
      <c r="ABW4231" s="60"/>
      <c r="ABX4231" s="60"/>
    </row>
    <row r="4232" spans="727:752" x14ac:dyDescent="0.25">
      <c r="AAY4232" s="60"/>
      <c r="AAZ4232" s="60"/>
      <c r="ABA4232" s="60"/>
      <c r="ABB4232" s="60"/>
      <c r="ABC4232" s="60"/>
      <c r="ABD4232" s="60"/>
      <c r="ABE4232" s="60"/>
      <c r="ABF4232" s="60"/>
      <c r="ABG4232" s="60"/>
      <c r="ABH4232" s="60"/>
      <c r="ABI4232" s="60"/>
      <c r="ABJ4232" s="60"/>
      <c r="ABK4232" s="60"/>
      <c r="ABL4232" s="60"/>
      <c r="ABM4232" s="60"/>
      <c r="ABN4232" s="60"/>
      <c r="ABO4232" s="60"/>
      <c r="ABP4232" s="60"/>
      <c r="ABQ4232" s="60"/>
      <c r="ABR4232" s="60">
        <v>1.00115563847783</v>
      </c>
      <c r="ABS4232" s="60"/>
      <c r="ABT4232" s="60"/>
      <c r="ABU4232" s="60"/>
      <c r="ABV4232" s="60"/>
      <c r="ABW4232" s="60"/>
      <c r="ABX4232" s="60"/>
    </row>
    <row r="4233" spans="727:752" x14ac:dyDescent="0.25">
      <c r="AAY4233" s="60"/>
      <c r="AAZ4233" s="60"/>
      <c r="ABA4233" s="60"/>
      <c r="ABB4233" s="60"/>
      <c r="ABC4233" s="60"/>
      <c r="ABD4233" s="60"/>
      <c r="ABE4233" s="60"/>
      <c r="ABF4233" s="60"/>
      <c r="ABG4233" s="60"/>
      <c r="ABH4233" s="60"/>
      <c r="ABI4233" s="60"/>
      <c r="ABJ4233" s="60"/>
      <c r="ABK4233" s="60"/>
      <c r="ABL4233" s="60"/>
      <c r="ABM4233" s="60"/>
      <c r="ABN4233" s="60"/>
      <c r="ABO4233" s="60"/>
      <c r="ABP4233" s="60"/>
      <c r="ABQ4233" s="60"/>
      <c r="ABR4233" s="60">
        <v>1.0011541990953601</v>
      </c>
      <c r="ABS4233" s="60"/>
      <c r="ABT4233" s="60"/>
      <c r="ABU4233" s="60"/>
      <c r="ABV4233" s="60"/>
      <c r="ABW4233" s="60"/>
      <c r="ABX4233" s="60"/>
    </row>
    <row r="4234" spans="727:752" x14ac:dyDescent="0.25">
      <c r="AAY4234" s="60"/>
      <c r="AAZ4234" s="60"/>
      <c r="ABA4234" s="60"/>
      <c r="ABB4234" s="60"/>
      <c r="ABC4234" s="60"/>
      <c r="ABD4234" s="60"/>
      <c r="ABE4234" s="60"/>
      <c r="ABF4234" s="60"/>
      <c r="ABG4234" s="60"/>
      <c r="ABH4234" s="60"/>
      <c r="ABI4234" s="60"/>
      <c r="ABJ4234" s="60"/>
      <c r="ABK4234" s="60"/>
      <c r="ABL4234" s="60"/>
      <c r="ABM4234" s="60"/>
      <c r="ABN4234" s="60"/>
      <c r="ABO4234" s="60"/>
      <c r="ABP4234" s="60"/>
      <c r="ABQ4234" s="60"/>
      <c r="ABR4234" s="60">
        <v>1.00115080886089</v>
      </c>
      <c r="ABS4234" s="60"/>
      <c r="ABT4234" s="60"/>
      <c r="ABU4234" s="60"/>
      <c r="ABV4234" s="60"/>
      <c r="ABW4234" s="60"/>
      <c r="ABX4234" s="60"/>
    </row>
    <row r="4235" spans="727:752" x14ac:dyDescent="0.25">
      <c r="AAY4235" s="60"/>
      <c r="AAZ4235" s="60"/>
      <c r="ABA4235" s="60"/>
      <c r="ABB4235" s="60"/>
      <c r="ABC4235" s="60"/>
      <c r="ABD4235" s="60"/>
      <c r="ABE4235" s="60"/>
      <c r="ABF4235" s="60"/>
      <c r="ABG4235" s="60"/>
      <c r="ABH4235" s="60"/>
      <c r="ABI4235" s="60"/>
      <c r="ABJ4235" s="60"/>
      <c r="ABK4235" s="60"/>
      <c r="ABL4235" s="60"/>
      <c r="ABM4235" s="60"/>
      <c r="ABN4235" s="60"/>
      <c r="ABO4235" s="60"/>
      <c r="ABP4235" s="60"/>
      <c r="ABQ4235" s="60"/>
      <c r="ABR4235" s="60">
        <v>1.0011500941627001</v>
      </c>
      <c r="ABS4235" s="60"/>
      <c r="ABT4235" s="60"/>
      <c r="ABU4235" s="60"/>
      <c r="ABV4235" s="60"/>
      <c r="ABW4235" s="60"/>
      <c r="ABX4235" s="60"/>
    </row>
    <row r="4236" spans="727:752" x14ac:dyDescent="0.25">
      <c r="AAY4236" s="60"/>
      <c r="AAZ4236" s="60"/>
      <c r="ABA4236" s="60"/>
      <c r="ABB4236" s="60"/>
      <c r="ABC4236" s="60"/>
      <c r="ABD4236" s="60"/>
      <c r="ABE4236" s="60"/>
      <c r="ABF4236" s="60"/>
      <c r="ABG4236" s="60"/>
      <c r="ABH4236" s="60"/>
      <c r="ABI4236" s="60"/>
      <c r="ABJ4236" s="60"/>
      <c r="ABK4236" s="60"/>
      <c r="ABL4236" s="60"/>
      <c r="ABM4236" s="60"/>
      <c r="ABN4236" s="60"/>
      <c r="ABO4236" s="60"/>
      <c r="ABP4236" s="60"/>
      <c r="ABQ4236" s="60"/>
      <c r="ABR4236" s="60">
        <v>1.0011472887481301</v>
      </c>
      <c r="ABS4236" s="60"/>
      <c r="ABT4236" s="60"/>
      <c r="ABU4236" s="60"/>
      <c r="ABV4236" s="60"/>
      <c r="ABW4236" s="60"/>
      <c r="ABX4236" s="60"/>
    </row>
    <row r="4237" spans="727:752" x14ac:dyDescent="0.25">
      <c r="AAY4237" s="60"/>
      <c r="AAZ4237" s="60"/>
      <c r="ABA4237" s="60"/>
      <c r="ABB4237" s="60"/>
      <c r="ABC4237" s="60"/>
      <c r="ABD4237" s="60"/>
      <c r="ABE4237" s="60"/>
      <c r="ABF4237" s="60"/>
      <c r="ABG4237" s="60"/>
      <c r="ABH4237" s="60"/>
      <c r="ABI4237" s="60"/>
      <c r="ABJ4237" s="60"/>
      <c r="ABK4237" s="60"/>
      <c r="ABL4237" s="60"/>
      <c r="ABM4237" s="60"/>
      <c r="ABN4237" s="60"/>
      <c r="ABO4237" s="60"/>
      <c r="ABP4237" s="60"/>
      <c r="ABQ4237" s="60"/>
      <c r="ABR4237" s="60">
        <v>1.0011451905233399</v>
      </c>
      <c r="ABS4237" s="60"/>
      <c r="ABT4237" s="60"/>
      <c r="ABU4237" s="60"/>
      <c r="ABV4237" s="60"/>
      <c r="ABW4237" s="60"/>
      <c r="ABX4237" s="60"/>
    </row>
    <row r="4238" spans="727:752" x14ac:dyDescent="0.25">
      <c r="AAY4238" s="60"/>
      <c r="AAZ4238" s="60"/>
      <c r="ABA4238" s="60"/>
      <c r="ABB4238" s="60"/>
      <c r="ABC4238" s="60"/>
      <c r="ABD4238" s="60"/>
      <c r="ABE4238" s="60"/>
      <c r="ABF4238" s="60"/>
      <c r="ABG4238" s="60"/>
      <c r="ABH4238" s="60"/>
      <c r="ABI4238" s="60"/>
      <c r="ABJ4238" s="60"/>
      <c r="ABK4238" s="60"/>
      <c r="ABL4238" s="60"/>
      <c r="ABM4238" s="60"/>
      <c r="ABN4238" s="60"/>
      <c r="ABO4238" s="60"/>
      <c r="ABP4238" s="60"/>
      <c r="ABQ4238" s="60"/>
      <c r="ABR4238" s="60">
        <v>1.0011451477452999</v>
      </c>
      <c r="ABS4238" s="60"/>
      <c r="ABT4238" s="60"/>
      <c r="ABU4238" s="60"/>
      <c r="ABV4238" s="60"/>
      <c r="ABW4238" s="60"/>
      <c r="ABX4238" s="60"/>
    </row>
    <row r="4239" spans="727:752" x14ac:dyDescent="0.25">
      <c r="AAY4239" s="60"/>
      <c r="AAZ4239" s="60"/>
      <c r="ABA4239" s="60"/>
      <c r="ABB4239" s="60"/>
      <c r="ABC4239" s="60"/>
      <c r="ABD4239" s="60"/>
      <c r="ABE4239" s="60"/>
      <c r="ABF4239" s="60"/>
      <c r="ABG4239" s="60"/>
      <c r="ABH4239" s="60"/>
      <c r="ABI4239" s="60"/>
      <c r="ABJ4239" s="60"/>
      <c r="ABK4239" s="60"/>
      <c r="ABL4239" s="60"/>
      <c r="ABM4239" s="60"/>
      <c r="ABN4239" s="60"/>
      <c r="ABO4239" s="60"/>
      <c r="ABP4239" s="60"/>
      <c r="ABQ4239" s="60"/>
      <c r="ABR4239" s="60">
        <v>1.0011444224506201</v>
      </c>
      <c r="ABS4239" s="60"/>
      <c r="ABT4239" s="60"/>
      <c r="ABU4239" s="60"/>
      <c r="ABV4239" s="60"/>
      <c r="ABW4239" s="60"/>
      <c r="ABX4239" s="60"/>
    </row>
    <row r="4240" spans="727:752" x14ac:dyDescent="0.25">
      <c r="AAY4240" s="60"/>
      <c r="AAZ4240" s="60"/>
      <c r="ABA4240" s="60"/>
      <c r="ABB4240" s="60"/>
      <c r="ABC4240" s="60"/>
      <c r="ABD4240" s="60"/>
      <c r="ABE4240" s="60"/>
      <c r="ABF4240" s="60"/>
      <c r="ABG4240" s="60"/>
      <c r="ABH4240" s="60"/>
      <c r="ABI4240" s="60"/>
      <c r="ABJ4240" s="60"/>
      <c r="ABK4240" s="60"/>
      <c r="ABL4240" s="60"/>
      <c r="ABM4240" s="60"/>
      <c r="ABN4240" s="60"/>
      <c r="ABO4240" s="60"/>
      <c r="ABP4240" s="60"/>
      <c r="ABQ4240" s="60"/>
      <c r="ABR4240" s="60">
        <v>1.0011425970560099</v>
      </c>
      <c r="ABS4240" s="60"/>
      <c r="ABT4240" s="60"/>
      <c r="ABU4240" s="60"/>
      <c r="ABV4240" s="60"/>
      <c r="ABW4240" s="60"/>
      <c r="ABX4240" s="60"/>
    </row>
    <row r="4241" spans="727:752" x14ac:dyDescent="0.25">
      <c r="AAY4241" s="60"/>
      <c r="AAZ4241" s="60"/>
      <c r="ABA4241" s="60"/>
      <c r="ABB4241" s="60"/>
      <c r="ABC4241" s="60"/>
      <c r="ABD4241" s="60"/>
      <c r="ABE4241" s="60"/>
      <c r="ABF4241" s="60"/>
      <c r="ABG4241" s="60"/>
      <c r="ABH4241" s="60"/>
      <c r="ABI4241" s="60"/>
      <c r="ABJ4241" s="60"/>
      <c r="ABK4241" s="60"/>
      <c r="ABL4241" s="60"/>
      <c r="ABM4241" s="60"/>
      <c r="ABN4241" s="60"/>
      <c r="ABO4241" s="60"/>
      <c r="ABP4241" s="60"/>
      <c r="ABQ4241" s="60"/>
      <c r="ABR4241" s="60">
        <v>1.00114157112728</v>
      </c>
      <c r="ABS4241" s="60"/>
      <c r="ABT4241" s="60"/>
      <c r="ABU4241" s="60"/>
      <c r="ABV4241" s="60"/>
      <c r="ABW4241" s="60"/>
      <c r="ABX4241" s="60"/>
    </row>
    <row r="4242" spans="727:752" x14ac:dyDescent="0.25">
      <c r="AAY4242" s="60"/>
      <c r="AAZ4242" s="60"/>
      <c r="ABA4242" s="60"/>
      <c r="ABB4242" s="60"/>
      <c r="ABC4242" s="60"/>
      <c r="ABD4242" s="60"/>
      <c r="ABE4242" s="60"/>
      <c r="ABF4242" s="60"/>
      <c r="ABG4242" s="60"/>
      <c r="ABH4242" s="60"/>
      <c r="ABI4242" s="60"/>
      <c r="ABJ4242" s="60"/>
      <c r="ABK4242" s="60"/>
      <c r="ABL4242" s="60"/>
      <c r="ABM4242" s="60"/>
      <c r="ABN4242" s="60"/>
      <c r="ABO4242" s="60"/>
      <c r="ABP4242" s="60"/>
      <c r="ABQ4242" s="60"/>
      <c r="ABR4242" s="60">
        <v>1.00114134885614</v>
      </c>
      <c r="ABS4242" s="60"/>
      <c r="ABT4242" s="60"/>
      <c r="ABU4242" s="60"/>
      <c r="ABV4242" s="60"/>
      <c r="ABW4242" s="60"/>
      <c r="ABX4242" s="60"/>
    </row>
    <row r="4243" spans="727:752" x14ac:dyDescent="0.25">
      <c r="AAY4243" s="60"/>
      <c r="AAZ4243" s="60"/>
      <c r="ABA4243" s="60"/>
      <c r="ABB4243" s="60"/>
      <c r="ABC4243" s="60"/>
      <c r="ABD4243" s="60"/>
      <c r="ABE4243" s="60"/>
      <c r="ABF4243" s="60"/>
      <c r="ABG4243" s="60"/>
      <c r="ABH4243" s="60"/>
      <c r="ABI4243" s="60"/>
      <c r="ABJ4243" s="60"/>
      <c r="ABK4243" s="60"/>
      <c r="ABL4243" s="60"/>
      <c r="ABM4243" s="60"/>
      <c r="ABN4243" s="60"/>
      <c r="ABO4243" s="60"/>
      <c r="ABP4243" s="60"/>
      <c r="ABQ4243" s="60"/>
      <c r="ABR4243" s="60">
        <v>1.0011385517567799</v>
      </c>
      <c r="ABS4243" s="60"/>
      <c r="ABT4243" s="60"/>
      <c r="ABU4243" s="60"/>
      <c r="ABV4243" s="60"/>
      <c r="ABW4243" s="60"/>
      <c r="ABX4243" s="60"/>
    </row>
    <row r="4244" spans="727:752" x14ac:dyDescent="0.25">
      <c r="AAY4244" s="60"/>
      <c r="AAZ4244" s="60"/>
      <c r="ABA4244" s="60"/>
      <c r="ABB4244" s="60"/>
      <c r="ABC4244" s="60"/>
      <c r="ABD4244" s="60"/>
      <c r="ABE4244" s="60"/>
      <c r="ABF4244" s="60"/>
      <c r="ABG4244" s="60"/>
      <c r="ABH4244" s="60"/>
      <c r="ABI4244" s="60"/>
      <c r="ABJ4244" s="60"/>
      <c r="ABK4244" s="60"/>
      <c r="ABL4244" s="60"/>
      <c r="ABM4244" s="60"/>
      <c r="ABN4244" s="60"/>
      <c r="ABO4244" s="60"/>
      <c r="ABP4244" s="60"/>
      <c r="ABQ4244" s="60"/>
      <c r="ABR4244" s="60">
        <v>1.00113808390931</v>
      </c>
      <c r="ABS4244" s="60"/>
      <c r="ABT4244" s="60"/>
      <c r="ABU4244" s="60"/>
      <c r="ABV4244" s="60"/>
      <c r="ABW4244" s="60"/>
      <c r="ABX4244" s="60"/>
    </row>
    <row r="4245" spans="727:752" x14ac:dyDescent="0.25">
      <c r="AAY4245" s="60"/>
      <c r="AAZ4245" s="60"/>
      <c r="ABA4245" s="60"/>
      <c r="ABB4245" s="60"/>
      <c r="ABC4245" s="60"/>
      <c r="ABD4245" s="60"/>
      <c r="ABE4245" s="60"/>
      <c r="ABF4245" s="60"/>
      <c r="ABG4245" s="60"/>
      <c r="ABH4245" s="60"/>
      <c r="ABI4245" s="60"/>
      <c r="ABJ4245" s="60"/>
      <c r="ABK4245" s="60"/>
      <c r="ABL4245" s="60"/>
      <c r="ABM4245" s="60"/>
      <c r="ABN4245" s="60"/>
      <c r="ABO4245" s="60"/>
      <c r="ABP4245" s="60"/>
      <c r="ABQ4245" s="60"/>
      <c r="ABR4245" s="60">
        <v>1.00112773933865</v>
      </c>
      <c r="ABS4245" s="60"/>
      <c r="ABT4245" s="60"/>
      <c r="ABU4245" s="60"/>
      <c r="ABV4245" s="60"/>
      <c r="ABW4245" s="60"/>
      <c r="ABX4245" s="60"/>
    </row>
    <row r="4246" spans="727:752" x14ac:dyDescent="0.25">
      <c r="AAY4246" s="60"/>
      <c r="AAZ4246" s="60"/>
      <c r="ABA4246" s="60"/>
      <c r="ABB4246" s="60"/>
      <c r="ABC4246" s="60"/>
      <c r="ABD4246" s="60"/>
      <c r="ABE4246" s="60"/>
      <c r="ABF4246" s="60"/>
      <c r="ABG4246" s="60"/>
      <c r="ABH4246" s="60"/>
      <c r="ABI4246" s="60"/>
      <c r="ABJ4246" s="60"/>
      <c r="ABK4246" s="60"/>
      <c r="ABL4246" s="60"/>
      <c r="ABM4246" s="60"/>
      <c r="ABN4246" s="60"/>
      <c r="ABO4246" s="60"/>
      <c r="ABP4246" s="60"/>
      <c r="ABQ4246" s="60"/>
      <c r="ABR4246" s="60">
        <v>1.00112538728324</v>
      </c>
      <c r="ABS4246" s="60"/>
      <c r="ABT4246" s="60"/>
      <c r="ABU4246" s="60"/>
      <c r="ABV4246" s="60"/>
      <c r="ABW4246" s="60"/>
      <c r="ABX4246" s="60"/>
    </row>
    <row r="4247" spans="727:752" x14ac:dyDescent="0.25">
      <c r="AAY4247" s="60"/>
      <c r="AAZ4247" s="60"/>
      <c r="ABA4247" s="60"/>
      <c r="ABB4247" s="60"/>
      <c r="ABC4247" s="60"/>
      <c r="ABD4247" s="60"/>
      <c r="ABE4247" s="60"/>
      <c r="ABF4247" s="60"/>
      <c r="ABG4247" s="60"/>
      <c r="ABH4247" s="60"/>
      <c r="ABI4247" s="60"/>
      <c r="ABJ4247" s="60"/>
      <c r="ABK4247" s="60"/>
      <c r="ABL4247" s="60"/>
      <c r="ABM4247" s="60"/>
      <c r="ABN4247" s="60"/>
      <c r="ABO4247" s="60"/>
      <c r="ABP4247" s="60"/>
      <c r="ABQ4247" s="60"/>
      <c r="ABR4247" s="60">
        <v>1.0011250849576401</v>
      </c>
      <c r="ABS4247" s="60"/>
      <c r="ABT4247" s="60"/>
      <c r="ABU4247" s="60"/>
      <c r="ABV4247" s="60"/>
      <c r="ABW4247" s="60"/>
      <c r="ABX4247" s="60"/>
    </row>
    <row r="4248" spans="727:752" x14ac:dyDescent="0.25">
      <c r="AAY4248" s="60"/>
      <c r="AAZ4248" s="60"/>
      <c r="ABA4248" s="60"/>
      <c r="ABB4248" s="60"/>
      <c r="ABC4248" s="60"/>
      <c r="ABD4248" s="60"/>
      <c r="ABE4248" s="60"/>
      <c r="ABF4248" s="60"/>
      <c r="ABG4248" s="60"/>
      <c r="ABH4248" s="60"/>
      <c r="ABI4248" s="60"/>
      <c r="ABJ4248" s="60"/>
      <c r="ABK4248" s="60"/>
      <c r="ABL4248" s="60"/>
      <c r="ABM4248" s="60"/>
      <c r="ABN4248" s="60"/>
      <c r="ABO4248" s="60"/>
      <c r="ABP4248" s="60"/>
      <c r="ABQ4248" s="60"/>
      <c r="ABR4248" s="60">
        <v>1.00112463647744</v>
      </c>
      <c r="ABS4248" s="60"/>
      <c r="ABT4248" s="60"/>
      <c r="ABU4248" s="60"/>
      <c r="ABV4248" s="60"/>
      <c r="ABW4248" s="60"/>
      <c r="ABX4248" s="60"/>
    </row>
    <row r="4249" spans="727:752" x14ac:dyDescent="0.25">
      <c r="AAY4249" s="60"/>
      <c r="AAZ4249" s="60"/>
      <c r="ABA4249" s="60"/>
      <c r="ABB4249" s="60"/>
      <c r="ABC4249" s="60"/>
      <c r="ABD4249" s="60"/>
      <c r="ABE4249" s="60"/>
      <c r="ABF4249" s="60"/>
      <c r="ABG4249" s="60"/>
      <c r="ABH4249" s="60"/>
      <c r="ABI4249" s="60"/>
      <c r="ABJ4249" s="60"/>
      <c r="ABK4249" s="60"/>
      <c r="ABL4249" s="60"/>
      <c r="ABM4249" s="60"/>
      <c r="ABN4249" s="60"/>
      <c r="ABO4249" s="60"/>
      <c r="ABP4249" s="60"/>
      <c r="ABQ4249" s="60"/>
      <c r="ABR4249" s="60">
        <v>1.0011240202449501</v>
      </c>
      <c r="ABS4249" s="60"/>
      <c r="ABT4249" s="60"/>
      <c r="ABU4249" s="60"/>
      <c r="ABV4249" s="60"/>
      <c r="ABW4249" s="60"/>
      <c r="ABX4249" s="60"/>
    </row>
    <row r="4250" spans="727:752" x14ac:dyDescent="0.25">
      <c r="AAY4250" s="60"/>
      <c r="AAZ4250" s="60"/>
      <c r="ABA4250" s="60"/>
      <c r="ABB4250" s="60"/>
      <c r="ABC4250" s="60"/>
      <c r="ABD4250" s="60"/>
      <c r="ABE4250" s="60"/>
      <c r="ABF4250" s="60"/>
      <c r="ABG4250" s="60"/>
      <c r="ABH4250" s="60"/>
      <c r="ABI4250" s="60"/>
      <c r="ABJ4250" s="60"/>
      <c r="ABK4250" s="60"/>
      <c r="ABL4250" s="60"/>
      <c r="ABM4250" s="60"/>
      <c r="ABN4250" s="60"/>
      <c r="ABO4250" s="60"/>
      <c r="ABP4250" s="60"/>
      <c r="ABQ4250" s="60"/>
      <c r="ABR4250" s="60">
        <v>1.0011199370386601</v>
      </c>
      <c r="ABS4250" s="60"/>
      <c r="ABT4250" s="60"/>
      <c r="ABU4250" s="60"/>
      <c r="ABV4250" s="60"/>
      <c r="ABW4250" s="60"/>
      <c r="ABX4250" s="60"/>
    </row>
    <row r="4251" spans="727:752" x14ac:dyDescent="0.25">
      <c r="AAY4251" s="60"/>
      <c r="AAZ4251" s="60"/>
      <c r="ABA4251" s="60"/>
      <c r="ABB4251" s="60"/>
      <c r="ABC4251" s="60"/>
      <c r="ABD4251" s="60"/>
      <c r="ABE4251" s="60"/>
      <c r="ABF4251" s="60"/>
      <c r="ABG4251" s="60"/>
      <c r="ABH4251" s="60"/>
      <c r="ABI4251" s="60"/>
      <c r="ABJ4251" s="60"/>
      <c r="ABK4251" s="60"/>
      <c r="ABL4251" s="60"/>
      <c r="ABM4251" s="60"/>
      <c r="ABN4251" s="60"/>
      <c r="ABO4251" s="60"/>
      <c r="ABP4251" s="60"/>
      <c r="ABQ4251" s="60"/>
      <c r="ABR4251" s="60">
        <v>1.0011194699925401</v>
      </c>
      <c r="ABS4251" s="60"/>
      <c r="ABT4251" s="60"/>
      <c r="ABU4251" s="60"/>
      <c r="ABV4251" s="60"/>
      <c r="ABW4251" s="60"/>
      <c r="ABX4251" s="60"/>
    </row>
    <row r="4252" spans="727:752" x14ac:dyDescent="0.25">
      <c r="AAY4252" s="60"/>
      <c r="AAZ4252" s="60"/>
      <c r="ABA4252" s="60"/>
      <c r="ABB4252" s="60"/>
      <c r="ABC4252" s="60"/>
      <c r="ABD4252" s="60"/>
      <c r="ABE4252" s="60"/>
      <c r="ABF4252" s="60"/>
      <c r="ABG4252" s="60"/>
      <c r="ABH4252" s="60"/>
      <c r="ABI4252" s="60"/>
      <c r="ABJ4252" s="60"/>
      <c r="ABK4252" s="60"/>
      <c r="ABL4252" s="60"/>
      <c r="ABM4252" s="60"/>
      <c r="ABN4252" s="60"/>
      <c r="ABO4252" s="60"/>
      <c r="ABP4252" s="60"/>
      <c r="ABQ4252" s="60"/>
      <c r="ABR4252" s="60">
        <v>1.0011184155635999</v>
      </c>
      <c r="ABS4252" s="60"/>
      <c r="ABT4252" s="60"/>
      <c r="ABU4252" s="60"/>
      <c r="ABV4252" s="60"/>
      <c r="ABW4252" s="60"/>
      <c r="ABX4252" s="60"/>
    </row>
    <row r="4253" spans="727:752" x14ac:dyDescent="0.25">
      <c r="AAY4253" s="60"/>
      <c r="AAZ4253" s="60"/>
      <c r="ABA4253" s="60"/>
      <c r="ABB4253" s="60"/>
      <c r="ABC4253" s="60"/>
      <c r="ABD4253" s="60"/>
      <c r="ABE4253" s="60"/>
      <c r="ABF4253" s="60"/>
      <c r="ABG4253" s="60"/>
      <c r="ABH4253" s="60"/>
      <c r="ABI4253" s="60"/>
      <c r="ABJ4253" s="60"/>
      <c r="ABK4253" s="60"/>
      <c r="ABL4253" s="60"/>
      <c r="ABM4253" s="60"/>
      <c r="ABN4253" s="60"/>
      <c r="ABO4253" s="60"/>
      <c r="ABP4253" s="60"/>
      <c r="ABQ4253" s="60"/>
      <c r="ABR4253" s="60">
        <v>1.0011149775999999</v>
      </c>
      <c r="ABS4253" s="60"/>
      <c r="ABT4253" s="60"/>
      <c r="ABU4253" s="60"/>
      <c r="ABV4253" s="60"/>
      <c r="ABW4253" s="60"/>
      <c r="ABX4253" s="60"/>
    </row>
    <row r="4254" spans="727:752" x14ac:dyDescent="0.25">
      <c r="AAY4254" s="60"/>
      <c r="AAZ4254" s="60"/>
      <c r="ABA4254" s="60"/>
      <c r="ABB4254" s="60"/>
      <c r="ABC4254" s="60"/>
      <c r="ABD4254" s="60"/>
      <c r="ABE4254" s="60"/>
      <c r="ABF4254" s="60"/>
      <c r="ABG4254" s="60"/>
      <c r="ABH4254" s="60"/>
      <c r="ABI4254" s="60"/>
      <c r="ABJ4254" s="60"/>
      <c r="ABK4254" s="60"/>
      <c r="ABL4254" s="60"/>
      <c r="ABM4254" s="60"/>
      <c r="ABN4254" s="60"/>
      <c r="ABO4254" s="60"/>
      <c r="ABP4254" s="60"/>
      <c r="ABQ4254" s="60"/>
      <c r="ABR4254" s="60">
        <v>1.0011147140301599</v>
      </c>
      <c r="ABS4254" s="60"/>
      <c r="ABT4254" s="60"/>
      <c r="ABU4254" s="60"/>
      <c r="ABV4254" s="60"/>
      <c r="ABW4254" s="60"/>
      <c r="ABX4254" s="60"/>
    </row>
    <row r="4255" spans="727:752" x14ac:dyDescent="0.25">
      <c r="AAY4255" s="60"/>
      <c r="AAZ4255" s="60"/>
      <c r="ABA4255" s="60"/>
      <c r="ABB4255" s="60"/>
      <c r="ABC4255" s="60"/>
      <c r="ABD4255" s="60"/>
      <c r="ABE4255" s="60"/>
      <c r="ABF4255" s="60"/>
      <c r="ABG4255" s="60"/>
      <c r="ABH4255" s="60"/>
      <c r="ABI4255" s="60"/>
      <c r="ABJ4255" s="60"/>
      <c r="ABK4255" s="60"/>
      <c r="ABL4255" s="60"/>
      <c r="ABM4255" s="60"/>
      <c r="ABN4255" s="60"/>
      <c r="ABO4255" s="60"/>
      <c r="ABP4255" s="60"/>
      <c r="ABQ4255" s="60"/>
      <c r="ABR4255" s="60">
        <v>1.0011128803261899</v>
      </c>
      <c r="ABS4255" s="60"/>
      <c r="ABT4255" s="60"/>
      <c r="ABU4255" s="60"/>
      <c r="ABV4255" s="60"/>
      <c r="ABW4255" s="60"/>
      <c r="ABX4255" s="60"/>
    </row>
    <row r="4256" spans="727:752" x14ac:dyDescent="0.25">
      <c r="AAY4256" s="60"/>
      <c r="AAZ4256" s="60"/>
      <c r="ABA4256" s="60"/>
      <c r="ABB4256" s="60"/>
      <c r="ABC4256" s="60"/>
      <c r="ABD4256" s="60"/>
      <c r="ABE4256" s="60"/>
      <c r="ABF4256" s="60"/>
      <c r="ABG4256" s="60"/>
      <c r="ABH4256" s="60"/>
      <c r="ABI4256" s="60"/>
      <c r="ABJ4256" s="60"/>
      <c r="ABK4256" s="60"/>
      <c r="ABL4256" s="60"/>
      <c r="ABM4256" s="60"/>
      <c r="ABN4256" s="60"/>
      <c r="ABO4256" s="60"/>
      <c r="ABP4256" s="60"/>
      <c r="ABQ4256" s="60"/>
      <c r="ABR4256" s="60">
        <v>1.0011100355796201</v>
      </c>
      <c r="ABS4256" s="60"/>
      <c r="ABT4256" s="60"/>
      <c r="ABU4256" s="60"/>
      <c r="ABV4256" s="60"/>
      <c r="ABW4256" s="60"/>
      <c r="ABX4256" s="60"/>
    </row>
    <row r="4257" spans="727:752" x14ac:dyDescent="0.25">
      <c r="AAY4257" s="60"/>
      <c r="AAZ4257" s="60"/>
      <c r="ABA4257" s="60"/>
      <c r="ABB4257" s="60"/>
      <c r="ABC4257" s="60"/>
      <c r="ABD4257" s="60"/>
      <c r="ABE4257" s="60"/>
      <c r="ABF4257" s="60"/>
      <c r="ABG4257" s="60"/>
      <c r="ABH4257" s="60"/>
      <c r="ABI4257" s="60"/>
      <c r="ABJ4257" s="60"/>
      <c r="ABK4257" s="60"/>
      <c r="ABL4257" s="60"/>
      <c r="ABM4257" s="60"/>
      <c r="ABN4257" s="60"/>
      <c r="ABO4257" s="60"/>
      <c r="ABP4257" s="60"/>
      <c r="ABQ4257" s="60"/>
      <c r="ABR4257" s="60">
        <v>1.00110972561128</v>
      </c>
      <c r="ABS4257" s="60"/>
      <c r="ABT4257" s="60"/>
      <c r="ABU4257" s="60"/>
      <c r="ABV4257" s="60"/>
      <c r="ABW4257" s="60"/>
      <c r="ABX4257" s="60"/>
    </row>
    <row r="4258" spans="727:752" x14ac:dyDescent="0.25">
      <c r="AAY4258" s="60"/>
      <c r="AAZ4258" s="60"/>
      <c r="ABA4258" s="60"/>
      <c r="ABB4258" s="60"/>
      <c r="ABC4258" s="60"/>
      <c r="ABD4258" s="60"/>
      <c r="ABE4258" s="60"/>
      <c r="ABF4258" s="60"/>
      <c r="ABG4258" s="60"/>
      <c r="ABH4258" s="60"/>
      <c r="ABI4258" s="60"/>
      <c r="ABJ4258" s="60"/>
      <c r="ABK4258" s="60"/>
      <c r="ABL4258" s="60"/>
      <c r="ABM4258" s="60"/>
      <c r="ABN4258" s="60"/>
      <c r="ABO4258" s="60"/>
      <c r="ABP4258" s="60"/>
      <c r="ABQ4258" s="60"/>
      <c r="ABR4258" s="60">
        <v>1.0011089487565099</v>
      </c>
      <c r="ABS4258" s="60"/>
      <c r="ABT4258" s="60"/>
      <c r="ABU4258" s="60"/>
      <c r="ABV4258" s="60"/>
      <c r="ABW4258" s="60"/>
      <c r="ABX4258" s="60"/>
    </row>
    <row r="4259" spans="727:752" x14ac:dyDescent="0.25">
      <c r="AAY4259" s="60"/>
      <c r="AAZ4259" s="60"/>
      <c r="ABA4259" s="60"/>
      <c r="ABB4259" s="60"/>
      <c r="ABC4259" s="60"/>
      <c r="ABD4259" s="60"/>
      <c r="ABE4259" s="60"/>
      <c r="ABF4259" s="60"/>
      <c r="ABG4259" s="60"/>
      <c r="ABH4259" s="60"/>
      <c r="ABI4259" s="60"/>
      <c r="ABJ4259" s="60"/>
      <c r="ABK4259" s="60"/>
      <c r="ABL4259" s="60"/>
      <c r="ABM4259" s="60"/>
      <c r="ABN4259" s="60"/>
      <c r="ABO4259" s="60"/>
      <c r="ABP4259" s="60"/>
      <c r="ABQ4259" s="60"/>
      <c r="ABR4259" s="60">
        <v>1.00110890187932</v>
      </c>
      <c r="ABS4259" s="60"/>
      <c r="ABT4259" s="60"/>
      <c r="ABU4259" s="60"/>
      <c r="ABV4259" s="60"/>
      <c r="ABW4259" s="60"/>
      <c r="ABX4259" s="60"/>
    </row>
    <row r="4260" spans="727:752" x14ac:dyDescent="0.25">
      <c r="AAY4260" s="60"/>
      <c r="AAZ4260" s="60"/>
      <c r="ABA4260" s="60"/>
      <c r="ABB4260" s="60"/>
      <c r="ABC4260" s="60"/>
      <c r="ABD4260" s="60"/>
      <c r="ABE4260" s="60"/>
      <c r="ABF4260" s="60"/>
      <c r="ABG4260" s="60"/>
      <c r="ABH4260" s="60"/>
      <c r="ABI4260" s="60"/>
      <c r="ABJ4260" s="60"/>
      <c r="ABK4260" s="60"/>
      <c r="ABL4260" s="60"/>
      <c r="ABM4260" s="60"/>
      <c r="ABN4260" s="60"/>
      <c r="ABO4260" s="60"/>
      <c r="ABP4260" s="60"/>
      <c r="ABQ4260" s="60"/>
      <c r="ABR4260" s="60">
        <v>1.0011087044809499</v>
      </c>
      <c r="ABS4260" s="60"/>
      <c r="ABT4260" s="60"/>
      <c r="ABU4260" s="60"/>
      <c r="ABV4260" s="60"/>
      <c r="ABW4260" s="60"/>
      <c r="ABX4260" s="60"/>
    </row>
    <row r="4261" spans="727:752" x14ac:dyDescent="0.25">
      <c r="AAY4261" s="60"/>
      <c r="AAZ4261" s="60"/>
      <c r="ABA4261" s="60"/>
      <c r="ABB4261" s="60"/>
      <c r="ABC4261" s="60"/>
      <c r="ABD4261" s="60"/>
      <c r="ABE4261" s="60"/>
      <c r="ABF4261" s="60"/>
      <c r="ABG4261" s="60"/>
      <c r="ABH4261" s="60"/>
      <c r="ABI4261" s="60"/>
      <c r="ABJ4261" s="60"/>
      <c r="ABK4261" s="60"/>
      <c r="ABL4261" s="60"/>
      <c r="ABM4261" s="60"/>
      <c r="ABN4261" s="60"/>
      <c r="ABO4261" s="60"/>
      <c r="ABP4261" s="60"/>
      <c r="ABQ4261" s="60"/>
      <c r="ABR4261" s="60">
        <v>1.00110748057669</v>
      </c>
      <c r="ABS4261" s="60"/>
      <c r="ABT4261" s="60"/>
      <c r="ABU4261" s="60"/>
      <c r="ABV4261" s="60"/>
      <c r="ABW4261" s="60"/>
      <c r="ABX4261" s="60"/>
    </row>
    <row r="4262" spans="727:752" x14ac:dyDescent="0.25">
      <c r="AAY4262" s="60"/>
      <c r="AAZ4262" s="60"/>
      <c r="ABA4262" s="60"/>
      <c r="ABB4262" s="60"/>
      <c r="ABC4262" s="60"/>
      <c r="ABD4262" s="60"/>
      <c r="ABE4262" s="60"/>
      <c r="ABF4262" s="60"/>
      <c r="ABG4262" s="60"/>
      <c r="ABH4262" s="60"/>
      <c r="ABI4262" s="60"/>
      <c r="ABJ4262" s="60"/>
      <c r="ABK4262" s="60"/>
      <c r="ABL4262" s="60"/>
      <c r="ABM4262" s="60"/>
      <c r="ABN4262" s="60"/>
      <c r="ABO4262" s="60"/>
      <c r="ABP4262" s="60"/>
      <c r="ABQ4262" s="60"/>
      <c r="ABR4262" s="60">
        <v>1.00110505262086</v>
      </c>
      <c r="ABS4262" s="60"/>
      <c r="ABT4262" s="60"/>
      <c r="ABU4262" s="60"/>
      <c r="ABV4262" s="60"/>
      <c r="ABW4262" s="60"/>
      <c r="ABX4262" s="60"/>
    </row>
    <row r="4263" spans="727:752" x14ac:dyDescent="0.25">
      <c r="AAY4263" s="60"/>
      <c r="AAZ4263" s="60"/>
      <c r="ABA4263" s="60"/>
      <c r="ABB4263" s="60"/>
      <c r="ABC4263" s="60"/>
      <c r="ABD4263" s="60"/>
      <c r="ABE4263" s="60"/>
      <c r="ABF4263" s="60"/>
      <c r="ABG4263" s="60"/>
      <c r="ABH4263" s="60"/>
      <c r="ABI4263" s="60"/>
      <c r="ABJ4263" s="60"/>
      <c r="ABK4263" s="60"/>
      <c r="ABL4263" s="60"/>
      <c r="ABM4263" s="60"/>
      <c r="ABN4263" s="60"/>
      <c r="ABO4263" s="60"/>
      <c r="ABP4263" s="60"/>
      <c r="ABQ4263" s="60"/>
      <c r="ABR4263" s="60">
        <v>1.00110414922045</v>
      </c>
      <c r="ABS4263" s="60"/>
      <c r="ABT4263" s="60"/>
      <c r="ABU4263" s="60"/>
      <c r="ABV4263" s="60"/>
      <c r="ABW4263" s="60"/>
      <c r="ABX4263" s="60"/>
    </row>
    <row r="4264" spans="727:752" x14ac:dyDescent="0.25">
      <c r="AAY4264" s="60"/>
      <c r="AAZ4264" s="60"/>
      <c r="ABA4264" s="60"/>
      <c r="ABB4264" s="60"/>
      <c r="ABC4264" s="60"/>
      <c r="ABD4264" s="60"/>
      <c r="ABE4264" s="60"/>
      <c r="ABF4264" s="60"/>
      <c r="ABG4264" s="60"/>
      <c r="ABH4264" s="60"/>
      <c r="ABI4264" s="60"/>
      <c r="ABJ4264" s="60"/>
      <c r="ABK4264" s="60"/>
      <c r="ABL4264" s="60"/>
      <c r="ABM4264" s="60"/>
      <c r="ABN4264" s="60"/>
      <c r="ABO4264" s="60"/>
      <c r="ABP4264" s="60"/>
      <c r="ABQ4264" s="60"/>
      <c r="ABR4264" s="60">
        <v>1.0011038278153199</v>
      </c>
      <c r="ABS4264" s="60"/>
      <c r="ABT4264" s="60"/>
      <c r="ABU4264" s="60"/>
      <c r="ABV4264" s="60"/>
      <c r="ABW4264" s="60"/>
      <c r="ABX4264" s="60"/>
    </row>
    <row r="4265" spans="727:752" x14ac:dyDescent="0.25">
      <c r="AAY4265" s="60"/>
      <c r="AAZ4265" s="60"/>
      <c r="ABA4265" s="60"/>
      <c r="ABB4265" s="60"/>
      <c r="ABC4265" s="60"/>
      <c r="ABD4265" s="60"/>
      <c r="ABE4265" s="60"/>
      <c r="ABF4265" s="60"/>
      <c r="ABG4265" s="60"/>
      <c r="ABH4265" s="60"/>
      <c r="ABI4265" s="60"/>
      <c r="ABJ4265" s="60"/>
      <c r="ABK4265" s="60"/>
      <c r="ABL4265" s="60"/>
      <c r="ABM4265" s="60"/>
      <c r="ABN4265" s="60"/>
      <c r="ABO4265" s="60"/>
      <c r="ABP4265" s="60"/>
      <c r="ABQ4265" s="60"/>
      <c r="ABR4265" s="60">
        <v>1.0011011250225701</v>
      </c>
      <c r="ABS4265" s="60"/>
      <c r="ABT4265" s="60"/>
      <c r="ABU4265" s="60"/>
      <c r="ABV4265" s="60"/>
      <c r="ABW4265" s="60"/>
      <c r="ABX4265" s="60"/>
    </row>
    <row r="4266" spans="727:752" x14ac:dyDescent="0.25">
      <c r="AAY4266" s="60"/>
      <c r="AAZ4266" s="60"/>
      <c r="ABA4266" s="60"/>
      <c r="ABB4266" s="60"/>
      <c r="ABC4266" s="60"/>
      <c r="ABD4266" s="60"/>
      <c r="ABE4266" s="60"/>
      <c r="ABF4266" s="60"/>
      <c r="ABG4266" s="60"/>
      <c r="ABH4266" s="60"/>
      <c r="ABI4266" s="60"/>
      <c r="ABJ4266" s="60"/>
      <c r="ABK4266" s="60"/>
      <c r="ABL4266" s="60"/>
      <c r="ABM4266" s="60"/>
      <c r="ABN4266" s="60"/>
      <c r="ABO4266" s="60"/>
      <c r="ABP4266" s="60"/>
      <c r="ABQ4266" s="60"/>
      <c r="ABR4266" s="60">
        <v>1.00110111702268</v>
      </c>
      <c r="ABS4266" s="60"/>
      <c r="ABT4266" s="60"/>
      <c r="ABU4266" s="60"/>
      <c r="ABV4266" s="60"/>
      <c r="ABW4266" s="60"/>
      <c r="ABX4266" s="60"/>
    </row>
    <row r="4267" spans="727:752" x14ac:dyDescent="0.25">
      <c r="AAY4267" s="60"/>
      <c r="AAZ4267" s="60"/>
      <c r="ABA4267" s="60"/>
      <c r="ABB4267" s="60"/>
      <c r="ABC4267" s="60"/>
      <c r="ABD4267" s="60"/>
      <c r="ABE4267" s="60"/>
      <c r="ABF4267" s="60"/>
      <c r="ABG4267" s="60"/>
      <c r="ABH4267" s="60"/>
      <c r="ABI4267" s="60"/>
      <c r="ABJ4267" s="60"/>
      <c r="ABK4267" s="60"/>
      <c r="ABL4267" s="60"/>
      <c r="ABM4267" s="60"/>
      <c r="ABN4267" s="60"/>
      <c r="ABO4267" s="60"/>
      <c r="ABP4267" s="60"/>
      <c r="ABQ4267" s="60"/>
      <c r="ABR4267" s="60">
        <v>1.00109839397834</v>
      </c>
      <c r="ABS4267" s="60"/>
      <c r="ABT4267" s="60"/>
      <c r="ABU4267" s="60"/>
      <c r="ABV4267" s="60"/>
      <c r="ABW4267" s="60"/>
      <c r="ABX4267" s="60"/>
    </row>
    <row r="4268" spans="727:752" x14ac:dyDescent="0.25">
      <c r="AAY4268" s="60"/>
      <c r="AAZ4268" s="60"/>
      <c r="ABA4268" s="60"/>
      <c r="ABB4268" s="60"/>
      <c r="ABC4268" s="60"/>
      <c r="ABD4268" s="60"/>
      <c r="ABE4268" s="60"/>
      <c r="ABF4268" s="60"/>
      <c r="ABG4268" s="60"/>
      <c r="ABH4268" s="60"/>
      <c r="ABI4268" s="60"/>
      <c r="ABJ4268" s="60"/>
      <c r="ABK4268" s="60"/>
      <c r="ABL4268" s="60"/>
      <c r="ABM4268" s="60"/>
      <c r="ABN4268" s="60"/>
      <c r="ABO4268" s="60"/>
      <c r="ABP4268" s="60"/>
      <c r="ABQ4268" s="60"/>
      <c r="ABR4268" s="60">
        <v>1.0010980836762899</v>
      </c>
      <c r="ABS4268" s="60"/>
      <c r="ABT4268" s="60"/>
      <c r="ABU4268" s="60"/>
      <c r="ABV4268" s="60"/>
      <c r="ABW4268" s="60"/>
      <c r="ABX4268" s="60"/>
    </row>
    <row r="4269" spans="727:752" x14ac:dyDescent="0.25">
      <c r="AAY4269" s="60"/>
      <c r="AAZ4269" s="60"/>
      <c r="ABA4269" s="60"/>
      <c r="ABB4269" s="60"/>
      <c r="ABC4269" s="60"/>
      <c r="ABD4269" s="60"/>
      <c r="ABE4269" s="60"/>
      <c r="ABF4269" s="60"/>
      <c r="ABG4269" s="60"/>
      <c r="ABH4269" s="60"/>
      <c r="ABI4269" s="60"/>
      <c r="ABJ4269" s="60"/>
      <c r="ABK4269" s="60"/>
      <c r="ABL4269" s="60"/>
      <c r="ABM4269" s="60"/>
      <c r="ABN4269" s="60"/>
      <c r="ABO4269" s="60"/>
      <c r="ABP4269" s="60"/>
      <c r="ABQ4269" s="60"/>
      <c r="ABR4269" s="60">
        <v>1.0010917179613801</v>
      </c>
      <c r="ABS4269" s="60"/>
      <c r="ABT4269" s="60"/>
      <c r="ABU4269" s="60"/>
      <c r="ABV4269" s="60"/>
      <c r="ABW4269" s="60"/>
      <c r="ABX4269" s="60"/>
    </row>
    <row r="4270" spans="727:752" x14ac:dyDescent="0.25">
      <c r="AAY4270" s="60"/>
      <c r="AAZ4270" s="60"/>
      <c r="ABA4270" s="60"/>
      <c r="ABB4270" s="60"/>
      <c r="ABC4270" s="60"/>
      <c r="ABD4270" s="60"/>
      <c r="ABE4270" s="60"/>
      <c r="ABF4270" s="60"/>
      <c r="ABG4270" s="60"/>
      <c r="ABH4270" s="60"/>
      <c r="ABI4270" s="60"/>
      <c r="ABJ4270" s="60"/>
      <c r="ABK4270" s="60"/>
      <c r="ABL4270" s="60"/>
      <c r="ABM4270" s="60"/>
      <c r="ABN4270" s="60"/>
      <c r="ABO4270" s="60"/>
      <c r="ABP4270" s="60"/>
      <c r="ABQ4270" s="60"/>
      <c r="ABR4270" s="60">
        <v>1.0010897945638899</v>
      </c>
      <c r="ABS4270" s="60"/>
      <c r="ABT4270" s="60"/>
      <c r="ABU4270" s="60"/>
      <c r="ABV4270" s="60"/>
      <c r="ABW4270" s="60"/>
      <c r="ABX4270" s="60"/>
    </row>
    <row r="4271" spans="727:752" x14ac:dyDescent="0.25">
      <c r="AAY4271" s="60"/>
      <c r="AAZ4271" s="60"/>
      <c r="ABA4271" s="60"/>
      <c r="ABB4271" s="60"/>
      <c r="ABC4271" s="60"/>
      <c r="ABD4271" s="60"/>
      <c r="ABE4271" s="60"/>
      <c r="ABF4271" s="60"/>
      <c r="ABG4271" s="60"/>
      <c r="ABH4271" s="60"/>
      <c r="ABI4271" s="60"/>
      <c r="ABJ4271" s="60"/>
      <c r="ABK4271" s="60"/>
      <c r="ABL4271" s="60"/>
      <c r="ABM4271" s="60"/>
      <c r="ABN4271" s="60"/>
      <c r="ABO4271" s="60"/>
      <c r="ABP4271" s="60"/>
      <c r="ABQ4271" s="60"/>
      <c r="ABR4271" s="60">
        <v>1.00108541882503</v>
      </c>
      <c r="ABS4271" s="60"/>
      <c r="ABT4271" s="60"/>
      <c r="ABU4271" s="60"/>
      <c r="ABV4271" s="60"/>
      <c r="ABW4271" s="60"/>
      <c r="ABX4271" s="60"/>
    </row>
    <row r="4272" spans="727:752" x14ac:dyDescent="0.25">
      <c r="AAY4272" s="60"/>
      <c r="AAZ4272" s="60"/>
      <c r="ABA4272" s="60"/>
      <c r="ABB4272" s="60"/>
      <c r="ABC4272" s="60"/>
      <c r="ABD4272" s="60"/>
      <c r="ABE4272" s="60"/>
      <c r="ABF4272" s="60"/>
      <c r="ABG4272" s="60"/>
      <c r="ABH4272" s="60"/>
      <c r="ABI4272" s="60"/>
      <c r="ABJ4272" s="60"/>
      <c r="ABK4272" s="60"/>
      <c r="ABL4272" s="60"/>
      <c r="ABM4272" s="60"/>
      <c r="ABN4272" s="60"/>
      <c r="ABO4272" s="60"/>
      <c r="ABP4272" s="60"/>
      <c r="ABQ4272" s="60"/>
      <c r="ABR4272" s="60">
        <v>1.00108536780219</v>
      </c>
      <c r="ABS4272" s="60"/>
      <c r="ABT4272" s="60"/>
      <c r="ABU4272" s="60"/>
      <c r="ABV4272" s="60"/>
      <c r="ABW4272" s="60"/>
      <c r="ABX4272" s="60"/>
    </row>
    <row r="4273" spans="727:752" x14ac:dyDescent="0.25">
      <c r="AAY4273" s="60"/>
      <c r="AAZ4273" s="60"/>
      <c r="ABA4273" s="60"/>
      <c r="ABB4273" s="60"/>
      <c r="ABC4273" s="60"/>
      <c r="ABD4273" s="60"/>
      <c r="ABE4273" s="60"/>
      <c r="ABF4273" s="60"/>
      <c r="ABG4273" s="60"/>
      <c r="ABH4273" s="60"/>
      <c r="ABI4273" s="60"/>
      <c r="ABJ4273" s="60"/>
      <c r="ABK4273" s="60"/>
      <c r="ABL4273" s="60"/>
      <c r="ABM4273" s="60"/>
      <c r="ABN4273" s="60"/>
      <c r="ABO4273" s="60"/>
      <c r="ABP4273" s="60"/>
      <c r="ABQ4273" s="60"/>
      <c r="ABR4273" s="60">
        <v>1.0010849676537299</v>
      </c>
      <c r="ABS4273" s="60"/>
      <c r="ABT4273" s="60"/>
      <c r="ABU4273" s="60"/>
      <c r="ABV4273" s="60"/>
      <c r="ABW4273" s="60"/>
      <c r="ABX4273" s="60"/>
    </row>
    <row r="4274" spans="727:752" x14ac:dyDescent="0.25">
      <c r="AAY4274" s="60"/>
      <c r="AAZ4274" s="60"/>
      <c r="ABA4274" s="60"/>
      <c r="ABB4274" s="60"/>
      <c r="ABC4274" s="60"/>
      <c r="ABD4274" s="60"/>
      <c r="ABE4274" s="60"/>
      <c r="ABF4274" s="60"/>
      <c r="ABG4274" s="60"/>
      <c r="ABH4274" s="60"/>
      <c r="ABI4274" s="60"/>
      <c r="ABJ4274" s="60"/>
      <c r="ABK4274" s="60"/>
      <c r="ABL4274" s="60"/>
      <c r="ABM4274" s="60"/>
      <c r="ABN4274" s="60"/>
      <c r="ABO4274" s="60"/>
      <c r="ABP4274" s="60"/>
      <c r="ABQ4274" s="60"/>
      <c r="ABR4274" s="60">
        <v>1.0010831805909799</v>
      </c>
      <c r="ABS4274" s="60"/>
      <c r="ABT4274" s="60"/>
      <c r="ABU4274" s="60"/>
      <c r="ABV4274" s="60"/>
      <c r="ABW4274" s="60"/>
      <c r="ABX4274" s="60"/>
    </row>
    <row r="4275" spans="727:752" x14ac:dyDescent="0.25">
      <c r="AAY4275" s="60"/>
      <c r="AAZ4275" s="60"/>
      <c r="ABA4275" s="60"/>
      <c r="ABB4275" s="60"/>
      <c r="ABC4275" s="60"/>
      <c r="ABD4275" s="60"/>
      <c r="ABE4275" s="60"/>
      <c r="ABF4275" s="60"/>
      <c r="ABG4275" s="60"/>
      <c r="ABH4275" s="60"/>
      <c r="ABI4275" s="60"/>
      <c r="ABJ4275" s="60"/>
      <c r="ABK4275" s="60"/>
      <c r="ABL4275" s="60"/>
      <c r="ABM4275" s="60"/>
      <c r="ABN4275" s="60"/>
      <c r="ABO4275" s="60"/>
      <c r="ABP4275" s="60"/>
      <c r="ABQ4275" s="60"/>
      <c r="ABR4275" s="60">
        <v>1.00108201771459</v>
      </c>
      <c r="ABS4275" s="60"/>
      <c r="ABT4275" s="60"/>
      <c r="ABU4275" s="60"/>
      <c r="ABV4275" s="60"/>
      <c r="ABW4275" s="60"/>
      <c r="ABX4275" s="60"/>
    </row>
    <row r="4276" spans="727:752" x14ac:dyDescent="0.25">
      <c r="AAY4276" s="60"/>
      <c r="AAZ4276" s="60"/>
      <c r="ABA4276" s="60"/>
      <c r="ABB4276" s="60"/>
      <c r="ABC4276" s="60"/>
      <c r="ABD4276" s="60"/>
      <c r="ABE4276" s="60"/>
      <c r="ABF4276" s="60"/>
      <c r="ABG4276" s="60"/>
      <c r="ABH4276" s="60"/>
      <c r="ABI4276" s="60"/>
      <c r="ABJ4276" s="60"/>
      <c r="ABK4276" s="60"/>
      <c r="ABL4276" s="60"/>
      <c r="ABM4276" s="60"/>
      <c r="ABN4276" s="60"/>
      <c r="ABO4276" s="60"/>
      <c r="ABP4276" s="60"/>
      <c r="ABQ4276" s="60"/>
      <c r="ABR4276" s="60">
        <v>1.0010796435337099</v>
      </c>
      <c r="ABS4276" s="60"/>
      <c r="ABT4276" s="60"/>
      <c r="ABU4276" s="60"/>
      <c r="ABV4276" s="60"/>
      <c r="ABW4276" s="60"/>
      <c r="ABX4276" s="60"/>
    </row>
    <row r="4277" spans="727:752" x14ac:dyDescent="0.25">
      <c r="AAY4277" s="60"/>
      <c r="AAZ4277" s="60"/>
      <c r="ABA4277" s="60"/>
      <c r="ABB4277" s="60"/>
      <c r="ABC4277" s="60"/>
      <c r="ABD4277" s="60"/>
      <c r="ABE4277" s="60"/>
      <c r="ABF4277" s="60"/>
      <c r="ABG4277" s="60"/>
      <c r="ABH4277" s="60"/>
      <c r="ABI4277" s="60"/>
      <c r="ABJ4277" s="60"/>
      <c r="ABK4277" s="60"/>
      <c r="ABL4277" s="60"/>
      <c r="ABM4277" s="60"/>
      <c r="ABN4277" s="60"/>
      <c r="ABO4277" s="60"/>
      <c r="ABP4277" s="60"/>
      <c r="ABQ4277" s="60"/>
      <c r="ABR4277" s="60">
        <v>1.00107792033216</v>
      </c>
      <c r="ABS4277" s="60"/>
      <c r="ABT4277" s="60"/>
      <c r="ABU4277" s="60"/>
      <c r="ABV4277" s="60"/>
      <c r="ABW4277" s="60"/>
      <c r="ABX4277" s="60"/>
    </row>
    <row r="4278" spans="727:752" x14ac:dyDescent="0.25">
      <c r="AAY4278" s="60"/>
      <c r="AAZ4278" s="60"/>
      <c r="ABA4278" s="60"/>
      <c r="ABB4278" s="60"/>
      <c r="ABC4278" s="60"/>
      <c r="ABD4278" s="60"/>
      <c r="ABE4278" s="60"/>
      <c r="ABF4278" s="60"/>
      <c r="ABG4278" s="60"/>
      <c r="ABH4278" s="60"/>
      <c r="ABI4278" s="60"/>
      <c r="ABJ4278" s="60"/>
      <c r="ABK4278" s="60"/>
      <c r="ABL4278" s="60"/>
      <c r="ABM4278" s="60"/>
      <c r="ABN4278" s="60"/>
      <c r="ABO4278" s="60"/>
      <c r="ABP4278" s="60"/>
      <c r="ABQ4278" s="60"/>
      <c r="ABR4278" s="60">
        <v>1.0010778317890801</v>
      </c>
      <c r="ABS4278" s="60"/>
      <c r="ABT4278" s="60"/>
      <c r="ABU4278" s="60"/>
      <c r="ABV4278" s="60"/>
      <c r="ABW4278" s="60"/>
      <c r="ABX4278" s="60"/>
    </row>
    <row r="4279" spans="727:752" x14ac:dyDescent="0.25">
      <c r="AAY4279" s="60"/>
      <c r="AAZ4279" s="60"/>
      <c r="ABA4279" s="60"/>
      <c r="ABB4279" s="60"/>
      <c r="ABC4279" s="60"/>
      <c r="ABD4279" s="60"/>
      <c r="ABE4279" s="60"/>
      <c r="ABF4279" s="60"/>
      <c r="ABG4279" s="60"/>
      <c r="ABH4279" s="60"/>
      <c r="ABI4279" s="60"/>
      <c r="ABJ4279" s="60"/>
      <c r="ABK4279" s="60"/>
      <c r="ABL4279" s="60"/>
      <c r="ABM4279" s="60"/>
      <c r="ABN4279" s="60"/>
      <c r="ABO4279" s="60"/>
      <c r="ABP4279" s="60"/>
      <c r="ABQ4279" s="60"/>
      <c r="ABR4279" s="60">
        <v>1.0010773823145001</v>
      </c>
      <c r="ABS4279" s="60"/>
      <c r="ABT4279" s="60"/>
      <c r="ABU4279" s="60"/>
      <c r="ABV4279" s="60"/>
      <c r="ABW4279" s="60"/>
      <c r="ABX4279" s="60"/>
    </row>
    <row r="4280" spans="727:752" x14ac:dyDescent="0.25">
      <c r="AAY4280" s="60"/>
      <c r="AAZ4280" s="60"/>
      <c r="ABA4280" s="60"/>
      <c r="ABB4280" s="60"/>
      <c r="ABC4280" s="60"/>
      <c r="ABD4280" s="60"/>
      <c r="ABE4280" s="60"/>
      <c r="ABF4280" s="60"/>
      <c r="ABG4280" s="60"/>
      <c r="ABH4280" s="60"/>
      <c r="ABI4280" s="60"/>
      <c r="ABJ4280" s="60"/>
      <c r="ABK4280" s="60"/>
      <c r="ABL4280" s="60"/>
      <c r="ABM4280" s="60"/>
      <c r="ABN4280" s="60"/>
      <c r="ABO4280" s="60"/>
      <c r="ABP4280" s="60"/>
      <c r="ABQ4280" s="60"/>
      <c r="ABR4280" s="60">
        <v>1.0010744552484501</v>
      </c>
      <c r="ABS4280" s="60"/>
      <c r="ABT4280" s="60"/>
      <c r="ABU4280" s="60"/>
      <c r="ABV4280" s="60"/>
      <c r="ABW4280" s="60"/>
      <c r="ABX4280" s="60"/>
    </row>
    <row r="4281" spans="727:752" x14ac:dyDescent="0.25">
      <c r="AAY4281" s="60"/>
      <c r="AAZ4281" s="60"/>
      <c r="ABA4281" s="60"/>
      <c r="ABB4281" s="60"/>
      <c r="ABC4281" s="60"/>
      <c r="ABD4281" s="60"/>
      <c r="ABE4281" s="60"/>
      <c r="ABF4281" s="60"/>
      <c r="ABG4281" s="60"/>
      <c r="ABH4281" s="60"/>
      <c r="ABI4281" s="60"/>
      <c r="ABJ4281" s="60"/>
      <c r="ABK4281" s="60"/>
      <c r="ABL4281" s="60"/>
      <c r="ABM4281" s="60"/>
      <c r="ABN4281" s="60"/>
      <c r="ABO4281" s="60"/>
      <c r="ABP4281" s="60"/>
      <c r="ABQ4281" s="60"/>
      <c r="ABR4281" s="60">
        <v>1.00107223924282</v>
      </c>
      <c r="ABS4281" s="60"/>
      <c r="ABT4281" s="60"/>
      <c r="ABU4281" s="60"/>
      <c r="ABV4281" s="60"/>
      <c r="ABW4281" s="60"/>
      <c r="ABX4281" s="60"/>
    </row>
    <row r="4282" spans="727:752" x14ac:dyDescent="0.25">
      <c r="AAY4282" s="60"/>
      <c r="AAZ4282" s="60"/>
      <c r="ABA4282" s="60"/>
      <c r="ABB4282" s="60"/>
      <c r="ABC4282" s="60"/>
      <c r="ABD4282" s="60"/>
      <c r="ABE4282" s="60"/>
      <c r="ABF4282" s="60"/>
      <c r="ABG4282" s="60"/>
      <c r="ABH4282" s="60"/>
      <c r="ABI4282" s="60"/>
      <c r="ABJ4282" s="60"/>
      <c r="ABK4282" s="60"/>
      <c r="ABL4282" s="60"/>
      <c r="ABM4282" s="60"/>
      <c r="ABN4282" s="60"/>
      <c r="ABO4282" s="60"/>
      <c r="ABP4282" s="60"/>
      <c r="ABQ4282" s="60"/>
      <c r="ABR4282" s="60">
        <v>1.00107154478204</v>
      </c>
      <c r="ABS4282" s="60"/>
      <c r="ABT4282" s="60"/>
      <c r="ABU4282" s="60"/>
      <c r="ABV4282" s="60"/>
      <c r="ABW4282" s="60"/>
      <c r="ABX4282" s="60"/>
    </row>
    <row r="4283" spans="727:752" x14ac:dyDescent="0.25">
      <c r="AAY4283" s="60"/>
      <c r="AAZ4283" s="60"/>
      <c r="ABA4283" s="60"/>
      <c r="ABB4283" s="60"/>
      <c r="ABC4283" s="60"/>
      <c r="ABD4283" s="60"/>
      <c r="ABE4283" s="60"/>
      <c r="ABF4283" s="60"/>
      <c r="ABG4283" s="60"/>
      <c r="ABH4283" s="60"/>
      <c r="ABI4283" s="60"/>
      <c r="ABJ4283" s="60"/>
      <c r="ABK4283" s="60"/>
      <c r="ABL4283" s="60"/>
      <c r="ABM4283" s="60"/>
      <c r="ABN4283" s="60"/>
      <c r="ABO4283" s="60"/>
      <c r="ABP4283" s="60"/>
      <c r="ABQ4283" s="60"/>
      <c r="ABR4283" s="60">
        <v>1.00107028838193</v>
      </c>
      <c r="ABS4283" s="60"/>
      <c r="ABT4283" s="60"/>
      <c r="ABU4283" s="60"/>
      <c r="ABV4283" s="60"/>
      <c r="ABW4283" s="60"/>
      <c r="ABX4283" s="60"/>
    </row>
    <row r="4284" spans="727:752" x14ac:dyDescent="0.25">
      <c r="AAY4284" s="60"/>
      <c r="AAZ4284" s="60"/>
      <c r="ABA4284" s="60"/>
      <c r="ABB4284" s="60"/>
      <c r="ABC4284" s="60"/>
      <c r="ABD4284" s="60"/>
      <c r="ABE4284" s="60"/>
      <c r="ABF4284" s="60"/>
      <c r="ABG4284" s="60"/>
      <c r="ABH4284" s="60"/>
      <c r="ABI4284" s="60"/>
      <c r="ABJ4284" s="60"/>
      <c r="ABK4284" s="60"/>
      <c r="ABL4284" s="60"/>
      <c r="ABM4284" s="60"/>
      <c r="ABN4284" s="60"/>
      <c r="ABO4284" s="60"/>
      <c r="ABP4284" s="60"/>
      <c r="ABQ4284" s="60"/>
      <c r="ABR4284" s="60">
        <v>1.0010679716869899</v>
      </c>
      <c r="ABS4284" s="60"/>
      <c r="ABT4284" s="60"/>
      <c r="ABU4284" s="60"/>
      <c r="ABV4284" s="60"/>
      <c r="ABW4284" s="60"/>
      <c r="ABX4284" s="60"/>
    </row>
    <row r="4285" spans="727:752" x14ac:dyDescent="0.25">
      <c r="AAY4285" s="60"/>
      <c r="AAZ4285" s="60"/>
      <c r="ABA4285" s="60"/>
      <c r="ABB4285" s="60"/>
      <c r="ABC4285" s="60"/>
      <c r="ABD4285" s="60"/>
      <c r="ABE4285" s="60"/>
      <c r="ABF4285" s="60"/>
      <c r="ABG4285" s="60"/>
      <c r="ABH4285" s="60"/>
      <c r="ABI4285" s="60"/>
      <c r="ABJ4285" s="60"/>
      <c r="ABK4285" s="60"/>
      <c r="ABL4285" s="60"/>
      <c r="ABM4285" s="60"/>
      <c r="ABN4285" s="60"/>
      <c r="ABO4285" s="60"/>
      <c r="ABP4285" s="60"/>
      <c r="ABQ4285" s="60"/>
      <c r="ABR4285" s="60">
        <v>1.0010678572007301</v>
      </c>
      <c r="ABS4285" s="60"/>
      <c r="ABT4285" s="60"/>
      <c r="ABU4285" s="60"/>
      <c r="ABV4285" s="60"/>
      <c r="ABW4285" s="60"/>
      <c r="ABX4285" s="60"/>
    </row>
    <row r="4286" spans="727:752" x14ac:dyDescent="0.25">
      <c r="AAY4286" s="60"/>
      <c r="AAZ4286" s="60"/>
      <c r="ABA4286" s="60"/>
      <c r="ABB4286" s="60"/>
      <c r="ABC4286" s="60"/>
      <c r="ABD4286" s="60"/>
      <c r="ABE4286" s="60"/>
      <c r="ABF4286" s="60"/>
      <c r="ABG4286" s="60"/>
      <c r="ABH4286" s="60"/>
      <c r="ABI4286" s="60"/>
      <c r="ABJ4286" s="60"/>
      <c r="ABK4286" s="60"/>
      <c r="ABL4286" s="60"/>
      <c r="ABM4286" s="60"/>
      <c r="ABN4286" s="60"/>
      <c r="ABO4286" s="60"/>
      <c r="ABP4286" s="60"/>
      <c r="ABQ4286" s="60"/>
      <c r="ABR4286" s="60">
        <v>1.0010605361909499</v>
      </c>
      <c r="ABS4286" s="60"/>
      <c r="ABT4286" s="60"/>
      <c r="ABU4286" s="60"/>
      <c r="ABV4286" s="60"/>
      <c r="ABW4286" s="60"/>
      <c r="ABX4286" s="60"/>
    </row>
    <row r="4287" spans="727:752" x14ac:dyDescent="0.25">
      <c r="AAY4287" s="60"/>
      <c r="AAZ4287" s="60"/>
      <c r="ABA4287" s="60"/>
      <c r="ABB4287" s="60"/>
      <c r="ABC4287" s="60"/>
      <c r="ABD4287" s="60"/>
      <c r="ABE4287" s="60"/>
      <c r="ABF4287" s="60"/>
      <c r="ABG4287" s="60"/>
      <c r="ABH4287" s="60"/>
      <c r="ABI4287" s="60"/>
      <c r="ABJ4287" s="60"/>
      <c r="ABK4287" s="60"/>
      <c r="ABL4287" s="60"/>
      <c r="ABM4287" s="60"/>
      <c r="ABN4287" s="60"/>
      <c r="ABO4287" s="60"/>
      <c r="ABP4287" s="60"/>
      <c r="ABQ4287" s="60"/>
      <c r="ABR4287" s="60">
        <v>1.00105982976798</v>
      </c>
      <c r="ABS4287" s="60"/>
      <c r="ABT4287" s="60"/>
      <c r="ABU4287" s="60"/>
      <c r="ABV4287" s="60"/>
      <c r="ABW4287" s="60"/>
      <c r="ABX4287" s="60"/>
    </row>
    <row r="4288" spans="727:752" x14ac:dyDescent="0.25">
      <c r="AAY4288" s="60"/>
      <c r="AAZ4288" s="60"/>
      <c r="ABA4288" s="60"/>
      <c r="ABB4288" s="60"/>
      <c r="ABC4288" s="60"/>
      <c r="ABD4288" s="60"/>
      <c r="ABE4288" s="60"/>
      <c r="ABF4288" s="60"/>
      <c r="ABG4288" s="60"/>
      <c r="ABH4288" s="60"/>
      <c r="ABI4288" s="60"/>
      <c r="ABJ4288" s="60"/>
      <c r="ABK4288" s="60"/>
      <c r="ABL4288" s="60"/>
      <c r="ABM4288" s="60"/>
      <c r="ABN4288" s="60"/>
      <c r="ABO4288" s="60"/>
      <c r="ABP4288" s="60"/>
      <c r="ABQ4288" s="60"/>
      <c r="ABR4288" s="60">
        <v>1.0010544680584399</v>
      </c>
      <c r="ABS4288" s="60"/>
      <c r="ABT4288" s="60"/>
      <c r="ABU4288" s="60"/>
      <c r="ABV4288" s="60"/>
      <c r="ABW4288" s="60"/>
      <c r="ABX4288" s="60"/>
    </row>
    <row r="4289" spans="727:752" x14ac:dyDescent="0.25">
      <c r="AAY4289" s="60"/>
      <c r="AAZ4289" s="60"/>
      <c r="ABA4289" s="60"/>
      <c r="ABB4289" s="60"/>
      <c r="ABC4289" s="60"/>
      <c r="ABD4289" s="60"/>
      <c r="ABE4289" s="60"/>
      <c r="ABF4289" s="60"/>
      <c r="ABG4289" s="60"/>
      <c r="ABH4289" s="60"/>
      <c r="ABI4289" s="60"/>
      <c r="ABJ4289" s="60"/>
      <c r="ABK4289" s="60"/>
      <c r="ABL4289" s="60"/>
      <c r="ABM4289" s="60"/>
      <c r="ABN4289" s="60"/>
      <c r="ABO4289" s="60"/>
      <c r="ABP4289" s="60"/>
      <c r="ABQ4289" s="60"/>
      <c r="ABR4289" s="60">
        <v>1.00105392747455</v>
      </c>
      <c r="ABS4289" s="60"/>
      <c r="ABT4289" s="60"/>
      <c r="ABU4289" s="60"/>
      <c r="ABV4289" s="60"/>
      <c r="ABW4289" s="60"/>
      <c r="ABX4289" s="60"/>
    </row>
    <row r="4290" spans="727:752" x14ac:dyDescent="0.25">
      <c r="AAY4290" s="60"/>
      <c r="AAZ4290" s="60"/>
      <c r="ABA4290" s="60"/>
      <c r="ABB4290" s="60"/>
      <c r="ABC4290" s="60"/>
      <c r="ABD4290" s="60"/>
      <c r="ABE4290" s="60"/>
      <c r="ABF4290" s="60"/>
      <c r="ABG4290" s="60"/>
      <c r="ABH4290" s="60"/>
      <c r="ABI4290" s="60"/>
      <c r="ABJ4290" s="60"/>
      <c r="ABK4290" s="60"/>
      <c r="ABL4290" s="60"/>
      <c r="ABM4290" s="60"/>
      <c r="ABN4290" s="60"/>
      <c r="ABO4290" s="60"/>
      <c r="ABP4290" s="60"/>
      <c r="ABQ4290" s="60"/>
      <c r="ABR4290" s="60">
        <v>1.0010531441922901</v>
      </c>
      <c r="ABS4290" s="60"/>
      <c r="ABT4290" s="60"/>
      <c r="ABU4290" s="60"/>
      <c r="ABV4290" s="60"/>
      <c r="ABW4290" s="60"/>
      <c r="ABX4290" s="60"/>
    </row>
    <row r="4291" spans="727:752" x14ac:dyDescent="0.25">
      <c r="AAY4291" s="60"/>
      <c r="AAZ4291" s="60"/>
      <c r="ABA4291" s="60"/>
      <c r="ABB4291" s="60"/>
      <c r="ABC4291" s="60"/>
      <c r="ABD4291" s="60"/>
      <c r="ABE4291" s="60"/>
      <c r="ABF4291" s="60"/>
      <c r="ABG4291" s="60"/>
      <c r="ABH4291" s="60"/>
      <c r="ABI4291" s="60"/>
      <c r="ABJ4291" s="60"/>
      <c r="ABK4291" s="60"/>
      <c r="ABL4291" s="60"/>
      <c r="ABM4291" s="60"/>
      <c r="ABN4291" s="60"/>
      <c r="ABO4291" s="60"/>
      <c r="ABP4291" s="60"/>
      <c r="ABQ4291" s="60"/>
      <c r="ABR4291" s="60">
        <v>1.0010502433377799</v>
      </c>
      <c r="ABS4291" s="60"/>
      <c r="ABT4291" s="60"/>
      <c r="ABU4291" s="60"/>
      <c r="ABV4291" s="60"/>
      <c r="ABW4291" s="60"/>
      <c r="ABX4291" s="60"/>
    </row>
    <row r="4292" spans="727:752" x14ac:dyDescent="0.25">
      <c r="AAY4292" s="60"/>
      <c r="AAZ4292" s="60"/>
      <c r="ABA4292" s="60"/>
      <c r="ABB4292" s="60"/>
      <c r="ABC4292" s="60"/>
      <c r="ABD4292" s="60"/>
      <c r="ABE4292" s="60"/>
      <c r="ABF4292" s="60"/>
      <c r="ABG4292" s="60"/>
      <c r="ABH4292" s="60"/>
      <c r="ABI4292" s="60"/>
      <c r="ABJ4292" s="60"/>
      <c r="ABK4292" s="60"/>
      <c r="ABL4292" s="60"/>
      <c r="ABM4292" s="60"/>
      <c r="ABN4292" s="60"/>
      <c r="ABO4292" s="60"/>
      <c r="ABP4292" s="60"/>
      <c r="ABQ4292" s="60"/>
      <c r="ABR4292" s="60">
        <v>1.0010493967999301</v>
      </c>
      <c r="ABS4292" s="60"/>
      <c r="ABT4292" s="60"/>
      <c r="ABU4292" s="60"/>
      <c r="ABV4292" s="60"/>
      <c r="ABW4292" s="60"/>
      <c r="ABX4292" s="60"/>
    </row>
    <row r="4293" spans="727:752" x14ac:dyDescent="0.25">
      <c r="AAY4293" s="60"/>
      <c r="AAZ4293" s="60"/>
      <c r="ABA4293" s="60"/>
      <c r="ABB4293" s="60"/>
      <c r="ABC4293" s="60"/>
      <c r="ABD4293" s="60"/>
      <c r="ABE4293" s="60"/>
      <c r="ABF4293" s="60"/>
      <c r="ABG4293" s="60"/>
      <c r="ABH4293" s="60"/>
      <c r="ABI4293" s="60"/>
      <c r="ABJ4293" s="60"/>
      <c r="ABK4293" s="60"/>
      <c r="ABL4293" s="60"/>
      <c r="ABM4293" s="60"/>
      <c r="ABN4293" s="60"/>
      <c r="ABO4293" s="60"/>
      <c r="ABP4293" s="60"/>
      <c r="ABQ4293" s="60"/>
      <c r="ABR4293" s="60">
        <v>1.0010483150273399</v>
      </c>
      <c r="ABS4293" s="60"/>
      <c r="ABT4293" s="60"/>
      <c r="ABU4293" s="60"/>
      <c r="ABV4293" s="60"/>
      <c r="ABW4293" s="60"/>
      <c r="ABX4293" s="60"/>
    </row>
    <row r="4294" spans="727:752" x14ac:dyDescent="0.25">
      <c r="AAY4294" s="60"/>
      <c r="AAZ4294" s="60"/>
      <c r="ABA4294" s="60"/>
      <c r="ABB4294" s="60"/>
      <c r="ABC4294" s="60"/>
      <c r="ABD4294" s="60"/>
      <c r="ABE4294" s="60"/>
      <c r="ABF4294" s="60"/>
      <c r="ABG4294" s="60"/>
      <c r="ABH4294" s="60"/>
      <c r="ABI4294" s="60"/>
      <c r="ABJ4294" s="60"/>
      <c r="ABK4294" s="60"/>
      <c r="ABL4294" s="60"/>
      <c r="ABM4294" s="60"/>
      <c r="ABN4294" s="60"/>
      <c r="ABO4294" s="60"/>
      <c r="ABP4294" s="60"/>
      <c r="ABQ4294" s="60"/>
      <c r="ABR4294" s="60">
        <v>1.00104799226962</v>
      </c>
      <c r="ABS4294" s="60"/>
      <c r="ABT4294" s="60"/>
      <c r="ABU4294" s="60"/>
      <c r="ABV4294" s="60"/>
      <c r="ABW4294" s="60"/>
      <c r="ABX4294" s="60"/>
    </row>
    <row r="4295" spans="727:752" x14ac:dyDescent="0.25">
      <c r="AAY4295" s="60"/>
      <c r="AAZ4295" s="60"/>
      <c r="ABA4295" s="60"/>
      <c r="ABB4295" s="60"/>
      <c r="ABC4295" s="60"/>
      <c r="ABD4295" s="60"/>
      <c r="ABE4295" s="60"/>
      <c r="ABF4295" s="60"/>
      <c r="ABG4295" s="60"/>
      <c r="ABH4295" s="60"/>
      <c r="ABI4295" s="60"/>
      <c r="ABJ4295" s="60"/>
      <c r="ABK4295" s="60"/>
      <c r="ABL4295" s="60"/>
      <c r="ABM4295" s="60"/>
      <c r="ABN4295" s="60"/>
      <c r="ABO4295" s="60"/>
      <c r="ABP4295" s="60"/>
      <c r="ABQ4295" s="60"/>
      <c r="ABR4295" s="60">
        <v>1.0010412458660201</v>
      </c>
      <c r="ABS4295" s="60"/>
      <c r="ABT4295" s="60"/>
      <c r="ABU4295" s="60"/>
      <c r="ABV4295" s="60"/>
      <c r="ABW4295" s="60"/>
      <c r="ABX4295" s="60"/>
    </row>
    <row r="4296" spans="727:752" x14ac:dyDescent="0.25">
      <c r="AAY4296" s="60"/>
      <c r="AAZ4296" s="60"/>
      <c r="ABA4296" s="60"/>
      <c r="ABB4296" s="60"/>
      <c r="ABC4296" s="60"/>
      <c r="ABD4296" s="60"/>
      <c r="ABE4296" s="60"/>
      <c r="ABF4296" s="60"/>
      <c r="ABG4296" s="60"/>
      <c r="ABH4296" s="60"/>
      <c r="ABI4296" s="60"/>
      <c r="ABJ4296" s="60"/>
      <c r="ABK4296" s="60"/>
      <c r="ABL4296" s="60"/>
      <c r="ABM4296" s="60"/>
      <c r="ABN4296" s="60"/>
      <c r="ABO4296" s="60"/>
      <c r="ABP4296" s="60"/>
      <c r="ABQ4296" s="60"/>
      <c r="ABR4296" s="60">
        <v>1.00104084601388</v>
      </c>
      <c r="ABS4296" s="60"/>
      <c r="ABT4296" s="60"/>
      <c r="ABU4296" s="60"/>
      <c r="ABV4296" s="60"/>
      <c r="ABW4296" s="60"/>
      <c r="ABX4296" s="60"/>
    </row>
    <row r="4297" spans="727:752" x14ac:dyDescent="0.25">
      <c r="AAY4297" s="60"/>
      <c r="AAZ4297" s="60"/>
      <c r="ABA4297" s="60"/>
      <c r="ABB4297" s="60"/>
      <c r="ABC4297" s="60"/>
      <c r="ABD4297" s="60"/>
      <c r="ABE4297" s="60"/>
      <c r="ABF4297" s="60"/>
      <c r="ABG4297" s="60"/>
      <c r="ABH4297" s="60"/>
      <c r="ABI4297" s="60"/>
      <c r="ABJ4297" s="60"/>
      <c r="ABK4297" s="60"/>
      <c r="ABL4297" s="60"/>
      <c r="ABM4297" s="60"/>
      <c r="ABN4297" s="60"/>
      <c r="ABO4297" s="60"/>
      <c r="ABP4297" s="60"/>
      <c r="ABQ4297" s="60"/>
      <c r="ABR4297" s="60">
        <v>1.0010371163360099</v>
      </c>
      <c r="ABS4297" s="60"/>
      <c r="ABT4297" s="60"/>
      <c r="ABU4297" s="60"/>
      <c r="ABV4297" s="60"/>
      <c r="ABW4297" s="60"/>
      <c r="ABX4297" s="60"/>
    </row>
    <row r="4298" spans="727:752" x14ac:dyDescent="0.25">
      <c r="AAY4298" s="60"/>
      <c r="AAZ4298" s="60"/>
      <c r="ABA4298" s="60"/>
      <c r="ABB4298" s="60"/>
      <c r="ABC4298" s="60"/>
      <c r="ABD4298" s="60"/>
      <c r="ABE4298" s="60"/>
      <c r="ABF4298" s="60"/>
      <c r="ABG4298" s="60"/>
      <c r="ABH4298" s="60"/>
      <c r="ABI4298" s="60"/>
      <c r="ABJ4298" s="60"/>
      <c r="ABK4298" s="60"/>
      <c r="ABL4298" s="60"/>
      <c r="ABM4298" s="60"/>
      <c r="ABN4298" s="60"/>
      <c r="ABO4298" s="60"/>
      <c r="ABP4298" s="60"/>
      <c r="ABQ4298" s="60"/>
      <c r="ABR4298" s="60">
        <v>1.00103666071728</v>
      </c>
      <c r="ABS4298" s="60"/>
      <c r="ABT4298" s="60"/>
      <c r="ABU4298" s="60"/>
      <c r="ABV4298" s="60"/>
      <c r="ABW4298" s="60"/>
      <c r="ABX4298" s="60"/>
    </row>
    <row r="4299" spans="727:752" x14ac:dyDescent="0.25">
      <c r="AAY4299" s="60"/>
      <c r="AAZ4299" s="60"/>
      <c r="ABA4299" s="60"/>
      <c r="ABB4299" s="60"/>
      <c r="ABC4299" s="60"/>
      <c r="ABD4299" s="60"/>
      <c r="ABE4299" s="60"/>
      <c r="ABF4299" s="60"/>
      <c r="ABG4299" s="60"/>
      <c r="ABH4299" s="60"/>
      <c r="ABI4299" s="60"/>
      <c r="ABJ4299" s="60"/>
      <c r="ABK4299" s="60"/>
      <c r="ABL4299" s="60"/>
      <c r="ABM4299" s="60"/>
      <c r="ABN4299" s="60"/>
      <c r="ABO4299" s="60"/>
      <c r="ABP4299" s="60"/>
      <c r="ABQ4299" s="60"/>
      <c r="ABR4299" s="60">
        <v>1.0010357727488</v>
      </c>
      <c r="ABS4299" s="60"/>
      <c r="ABT4299" s="60"/>
      <c r="ABU4299" s="60"/>
      <c r="ABV4299" s="60"/>
      <c r="ABW4299" s="60"/>
      <c r="ABX4299" s="60"/>
    </row>
    <row r="4300" spans="727:752" x14ac:dyDescent="0.25">
      <c r="AAY4300" s="60"/>
      <c r="AAZ4300" s="60"/>
      <c r="ABA4300" s="60"/>
      <c r="ABB4300" s="60"/>
      <c r="ABC4300" s="60"/>
      <c r="ABD4300" s="60"/>
      <c r="ABE4300" s="60"/>
      <c r="ABF4300" s="60"/>
      <c r="ABG4300" s="60"/>
      <c r="ABH4300" s="60"/>
      <c r="ABI4300" s="60"/>
      <c r="ABJ4300" s="60"/>
      <c r="ABK4300" s="60"/>
      <c r="ABL4300" s="60"/>
      <c r="ABM4300" s="60"/>
      <c r="ABN4300" s="60"/>
      <c r="ABO4300" s="60"/>
      <c r="ABP4300" s="60"/>
      <c r="ABQ4300" s="60"/>
      <c r="ABR4300" s="60">
        <v>1.00103360302058</v>
      </c>
      <c r="ABS4300" s="60"/>
      <c r="ABT4300" s="60"/>
      <c r="ABU4300" s="60"/>
      <c r="ABV4300" s="60"/>
      <c r="ABW4300" s="60"/>
      <c r="ABX4300" s="60"/>
    </row>
    <row r="4301" spans="727:752" x14ac:dyDescent="0.25">
      <c r="AAY4301" s="60"/>
      <c r="AAZ4301" s="60"/>
      <c r="ABA4301" s="60"/>
      <c r="ABB4301" s="60"/>
      <c r="ABC4301" s="60"/>
      <c r="ABD4301" s="60"/>
      <c r="ABE4301" s="60"/>
      <c r="ABF4301" s="60"/>
      <c r="ABG4301" s="60"/>
      <c r="ABH4301" s="60"/>
      <c r="ABI4301" s="60"/>
      <c r="ABJ4301" s="60"/>
      <c r="ABK4301" s="60"/>
      <c r="ABL4301" s="60"/>
      <c r="ABM4301" s="60"/>
      <c r="ABN4301" s="60"/>
      <c r="ABO4301" s="60"/>
      <c r="ABP4301" s="60"/>
      <c r="ABQ4301" s="60"/>
      <c r="ABR4301" s="60">
        <v>1.0010272302921901</v>
      </c>
      <c r="ABS4301" s="60"/>
      <c r="ABT4301" s="60"/>
      <c r="ABU4301" s="60"/>
      <c r="ABV4301" s="60"/>
      <c r="ABW4301" s="60"/>
      <c r="ABX4301" s="60"/>
    </row>
    <row r="4302" spans="727:752" x14ac:dyDescent="0.25">
      <c r="AAY4302" s="60"/>
      <c r="AAZ4302" s="60"/>
      <c r="ABA4302" s="60"/>
      <c r="ABB4302" s="60"/>
      <c r="ABC4302" s="60"/>
      <c r="ABD4302" s="60"/>
      <c r="ABE4302" s="60"/>
      <c r="ABF4302" s="60"/>
      <c r="ABG4302" s="60"/>
      <c r="ABH4302" s="60"/>
      <c r="ABI4302" s="60"/>
      <c r="ABJ4302" s="60"/>
      <c r="ABK4302" s="60"/>
      <c r="ABL4302" s="60"/>
      <c r="ABM4302" s="60"/>
      <c r="ABN4302" s="60"/>
      <c r="ABO4302" s="60"/>
      <c r="ABP4302" s="60"/>
      <c r="ABQ4302" s="60"/>
      <c r="ABR4302" s="60">
        <v>1.0010266838944699</v>
      </c>
      <c r="ABS4302" s="60"/>
      <c r="ABT4302" s="60"/>
      <c r="ABU4302" s="60"/>
      <c r="ABV4302" s="60"/>
      <c r="ABW4302" s="60"/>
      <c r="ABX4302" s="60"/>
    </row>
    <row r="4303" spans="727:752" x14ac:dyDescent="0.25">
      <c r="AAY4303" s="60"/>
      <c r="AAZ4303" s="60"/>
      <c r="ABA4303" s="60"/>
      <c r="ABB4303" s="60"/>
      <c r="ABC4303" s="60"/>
      <c r="ABD4303" s="60"/>
      <c r="ABE4303" s="60"/>
      <c r="ABF4303" s="60"/>
      <c r="ABG4303" s="60"/>
      <c r="ABH4303" s="60"/>
      <c r="ABI4303" s="60"/>
      <c r="ABJ4303" s="60"/>
      <c r="ABK4303" s="60"/>
      <c r="ABL4303" s="60"/>
      <c r="ABM4303" s="60"/>
      <c r="ABN4303" s="60"/>
      <c r="ABO4303" s="60"/>
      <c r="ABP4303" s="60"/>
      <c r="ABQ4303" s="60"/>
      <c r="ABR4303" s="60">
        <v>1.0010253126895601</v>
      </c>
      <c r="ABS4303" s="60"/>
      <c r="ABT4303" s="60"/>
      <c r="ABU4303" s="60"/>
      <c r="ABV4303" s="60"/>
      <c r="ABW4303" s="60"/>
      <c r="ABX4303" s="60"/>
    </row>
    <row r="4304" spans="727:752" x14ac:dyDescent="0.25">
      <c r="AAY4304" s="60"/>
      <c r="AAZ4304" s="60"/>
      <c r="ABA4304" s="60"/>
      <c r="ABB4304" s="60"/>
      <c r="ABC4304" s="60"/>
      <c r="ABD4304" s="60"/>
      <c r="ABE4304" s="60"/>
      <c r="ABF4304" s="60"/>
      <c r="ABG4304" s="60"/>
      <c r="ABH4304" s="60"/>
      <c r="ABI4304" s="60"/>
      <c r="ABJ4304" s="60"/>
      <c r="ABK4304" s="60"/>
      <c r="ABL4304" s="60"/>
      <c r="ABM4304" s="60"/>
      <c r="ABN4304" s="60"/>
      <c r="ABO4304" s="60"/>
      <c r="ABP4304" s="60"/>
      <c r="ABQ4304" s="60"/>
      <c r="ABR4304" s="60">
        <v>1.0010247410800199</v>
      </c>
      <c r="ABS4304" s="60"/>
      <c r="ABT4304" s="60"/>
      <c r="ABU4304" s="60"/>
      <c r="ABV4304" s="60"/>
      <c r="ABW4304" s="60"/>
      <c r="ABX4304" s="60"/>
    </row>
    <row r="4305" spans="727:752" x14ac:dyDescent="0.25">
      <c r="AAY4305" s="60"/>
      <c r="AAZ4305" s="60"/>
      <c r="ABA4305" s="60"/>
      <c r="ABB4305" s="60"/>
      <c r="ABC4305" s="60"/>
      <c r="ABD4305" s="60"/>
      <c r="ABE4305" s="60"/>
      <c r="ABF4305" s="60"/>
      <c r="ABG4305" s="60"/>
      <c r="ABH4305" s="60"/>
      <c r="ABI4305" s="60"/>
      <c r="ABJ4305" s="60"/>
      <c r="ABK4305" s="60"/>
      <c r="ABL4305" s="60"/>
      <c r="ABM4305" s="60"/>
      <c r="ABN4305" s="60"/>
      <c r="ABO4305" s="60"/>
      <c r="ABP4305" s="60"/>
      <c r="ABQ4305" s="60"/>
      <c r="ABR4305" s="60">
        <v>1.0010199564606299</v>
      </c>
      <c r="ABS4305" s="60"/>
      <c r="ABT4305" s="60"/>
      <c r="ABU4305" s="60"/>
      <c r="ABV4305" s="60"/>
      <c r="ABW4305" s="60"/>
      <c r="ABX4305" s="60"/>
    </row>
    <row r="4306" spans="727:752" x14ac:dyDescent="0.25">
      <c r="AAY4306" s="60"/>
      <c r="AAZ4306" s="60"/>
      <c r="ABA4306" s="60"/>
      <c r="ABB4306" s="60"/>
      <c r="ABC4306" s="60"/>
      <c r="ABD4306" s="60"/>
      <c r="ABE4306" s="60"/>
      <c r="ABF4306" s="60"/>
      <c r="ABG4306" s="60"/>
      <c r="ABH4306" s="60"/>
      <c r="ABI4306" s="60"/>
      <c r="ABJ4306" s="60"/>
      <c r="ABK4306" s="60"/>
      <c r="ABL4306" s="60"/>
      <c r="ABM4306" s="60"/>
      <c r="ABN4306" s="60"/>
      <c r="ABO4306" s="60"/>
      <c r="ABP4306" s="60"/>
      <c r="ABQ4306" s="60"/>
      <c r="ABR4306" s="60">
        <v>1.00101781337114</v>
      </c>
      <c r="ABS4306" s="60"/>
      <c r="ABT4306" s="60"/>
      <c r="ABU4306" s="60"/>
      <c r="ABV4306" s="60"/>
      <c r="ABW4306" s="60"/>
      <c r="ABX4306" s="60"/>
    </row>
    <row r="4307" spans="727:752" x14ac:dyDescent="0.25">
      <c r="AAY4307" s="60"/>
      <c r="AAZ4307" s="60"/>
      <c r="ABA4307" s="60"/>
      <c r="ABB4307" s="60"/>
      <c r="ABC4307" s="60"/>
      <c r="ABD4307" s="60"/>
      <c r="ABE4307" s="60"/>
      <c r="ABF4307" s="60"/>
      <c r="ABG4307" s="60"/>
      <c r="ABH4307" s="60"/>
      <c r="ABI4307" s="60"/>
      <c r="ABJ4307" s="60"/>
      <c r="ABK4307" s="60"/>
      <c r="ABL4307" s="60"/>
      <c r="ABM4307" s="60"/>
      <c r="ABN4307" s="60"/>
      <c r="ABO4307" s="60"/>
      <c r="ABP4307" s="60"/>
      <c r="ABQ4307" s="60"/>
      <c r="ABR4307" s="60">
        <v>1.00101723334035</v>
      </c>
      <c r="ABS4307" s="60"/>
      <c r="ABT4307" s="60"/>
      <c r="ABU4307" s="60"/>
      <c r="ABV4307" s="60"/>
      <c r="ABW4307" s="60"/>
      <c r="ABX4307" s="60"/>
    </row>
    <row r="4308" spans="727:752" x14ac:dyDescent="0.25">
      <c r="AAY4308" s="60"/>
      <c r="AAZ4308" s="60"/>
      <c r="ABA4308" s="60"/>
      <c r="ABB4308" s="60"/>
      <c r="ABC4308" s="60"/>
      <c r="ABD4308" s="60"/>
      <c r="ABE4308" s="60"/>
      <c r="ABF4308" s="60"/>
      <c r="ABG4308" s="60"/>
      <c r="ABH4308" s="60"/>
      <c r="ABI4308" s="60"/>
      <c r="ABJ4308" s="60"/>
      <c r="ABK4308" s="60"/>
      <c r="ABL4308" s="60"/>
      <c r="ABM4308" s="60"/>
      <c r="ABN4308" s="60"/>
      <c r="ABO4308" s="60"/>
      <c r="ABP4308" s="60"/>
      <c r="ABQ4308" s="60"/>
      <c r="ABR4308" s="60">
        <v>1.0010164008040801</v>
      </c>
      <c r="ABS4308" s="60"/>
      <c r="ABT4308" s="60"/>
      <c r="ABU4308" s="60"/>
      <c r="ABV4308" s="60"/>
      <c r="ABW4308" s="60"/>
      <c r="ABX4308" s="60"/>
    </row>
    <row r="4309" spans="727:752" x14ac:dyDescent="0.25">
      <c r="AAY4309" s="60"/>
      <c r="AAZ4309" s="60"/>
      <c r="ABA4309" s="60"/>
      <c r="ABB4309" s="60"/>
      <c r="ABC4309" s="60"/>
      <c r="ABD4309" s="60"/>
      <c r="ABE4309" s="60"/>
      <c r="ABF4309" s="60"/>
      <c r="ABG4309" s="60"/>
      <c r="ABH4309" s="60"/>
      <c r="ABI4309" s="60"/>
      <c r="ABJ4309" s="60"/>
      <c r="ABK4309" s="60"/>
      <c r="ABL4309" s="60"/>
      <c r="ABM4309" s="60"/>
      <c r="ABN4309" s="60"/>
      <c r="ABO4309" s="60"/>
      <c r="ABP4309" s="60"/>
      <c r="ABQ4309" s="60"/>
      <c r="ABR4309" s="60">
        <v>1.00101600116586</v>
      </c>
      <c r="ABS4309" s="60"/>
      <c r="ABT4309" s="60"/>
      <c r="ABU4309" s="60"/>
      <c r="ABV4309" s="60"/>
      <c r="ABW4309" s="60"/>
      <c r="ABX4309" s="60"/>
    </row>
    <row r="4310" spans="727:752" x14ac:dyDescent="0.25">
      <c r="AAY4310" s="60"/>
      <c r="AAZ4310" s="60"/>
      <c r="ABA4310" s="60"/>
      <c r="ABB4310" s="60"/>
      <c r="ABC4310" s="60"/>
      <c r="ABD4310" s="60"/>
      <c r="ABE4310" s="60"/>
      <c r="ABF4310" s="60"/>
      <c r="ABG4310" s="60"/>
      <c r="ABH4310" s="60"/>
      <c r="ABI4310" s="60"/>
      <c r="ABJ4310" s="60"/>
      <c r="ABK4310" s="60"/>
      <c r="ABL4310" s="60"/>
      <c r="ABM4310" s="60"/>
      <c r="ABN4310" s="60"/>
      <c r="ABO4310" s="60"/>
      <c r="ABP4310" s="60"/>
      <c r="ABQ4310" s="60"/>
      <c r="ABR4310" s="60">
        <v>1.0010146398119</v>
      </c>
      <c r="ABS4310" s="60"/>
      <c r="ABT4310" s="60"/>
      <c r="ABU4310" s="60"/>
      <c r="ABV4310" s="60"/>
      <c r="ABW4310" s="60"/>
      <c r="ABX4310" s="60"/>
    </row>
    <row r="4311" spans="727:752" x14ac:dyDescent="0.25">
      <c r="AAY4311" s="60"/>
      <c r="AAZ4311" s="60"/>
      <c r="ABA4311" s="60"/>
      <c r="ABB4311" s="60"/>
      <c r="ABC4311" s="60"/>
      <c r="ABD4311" s="60"/>
      <c r="ABE4311" s="60"/>
      <c r="ABF4311" s="60"/>
      <c r="ABG4311" s="60"/>
      <c r="ABH4311" s="60"/>
      <c r="ABI4311" s="60"/>
      <c r="ABJ4311" s="60"/>
      <c r="ABK4311" s="60"/>
      <c r="ABL4311" s="60"/>
      <c r="ABM4311" s="60"/>
      <c r="ABN4311" s="60"/>
      <c r="ABO4311" s="60"/>
      <c r="ABP4311" s="60"/>
      <c r="ABQ4311" s="60"/>
      <c r="ABR4311" s="60">
        <v>1.0010139447525499</v>
      </c>
      <c r="ABS4311" s="60"/>
      <c r="ABT4311" s="60"/>
      <c r="ABU4311" s="60"/>
      <c r="ABV4311" s="60"/>
      <c r="ABW4311" s="60"/>
      <c r="ABX4311" s="60"/>
    </row>
    <row r="4312" spans="727:752" x14ac:dyDescent="0.25">
      <c r="AAY4312" s="60"/>
      <c r="AAZ4312" s="60"/>
      <c r="ABA4312" s="60"/>
      <c r="ABB4312" s="60"/>
      <c r="ABC4312" s="60"/>
      <c r="ABD4312" s="60"/>
      <c r="ABE4312" s="60"/>
      <c r="ABF4312" s="60"/>
      <c r="ABG4312" s="60"/>
      <c r="ABH4312" s="60"/>
      <c r="ABI4312" s="60"/>
      <c r="ABJ4312" s="60"/>
      <c r="ABK4312" s="60"/>
      <c r="ABL4312" s="60"/>
      <c r="ABM4312" s="60"/>
      <c r="ABN4312" s="60"/>
      <c r="ABO4312" s="60"/>
      <c r="ABP4312" s="60"/>
      <c r="ABQ4312" s="60"/>
      <c r="ABR4312" s="60">
        <v>1.0010120475669899</v>
      </c>
      <c r="ABS4312" s="60"/>
      <c r="ABT4312" s="60"/>
      <c r="ABU4312" s="60"/>
      <c r="ABV4312" s="60"/>
      <c r="ABW4312" s="60"/>
      <c r="ABX4312" s="60"/>
    </row>
    <row r="4313" spans="727:752" x14ac:dyDescent="0.25">
      <c r="AAY4313" s="60"/>
      <c r="AAZ4313" s="60"/>
      <c r="ABA4313" s="60"/>
      <c r="ABB4313" s="60"/>
      <c r="ABC4313" s="60"/>
      <c r="ABD4313" s="60"/>
      <c r="ABE4313" s="60"/>
      <c r="ABF4313" s="60"/>
      <c r="ABG4313" s="60"/>
      <c r="ABH4313" s="60"/>
      <c r="ABI4313" s="60"/>
      <c r="ABJ4313" s="60"/>
      <c r="ABK4313" s="60"/>
      <c r="ABL4313" s="60"/>
      <c r="ABM4313" s="60"/>
      <c r="ABN4313" s="60"/>
      <c r="ABO4313" s="60"/>
      <c r="ABP4313" s="60"/>
      <c r="ABQ4313" s="60"/>
      <c r="ABR4313" s="60">
        <v>1.0010094789030399</v>
      </c>
      <c r="ABS4313" s="60"/>
      <c r="ABT4313" s="60"/>
      <c r="ABU4313" s="60"/>
      <c r="ABV4313" s="60"/>
      <c r="ABW4313" s="60"/>
      <c r="ABX4313" s="60"/>
    </row>
    <row r="4314" spans="727:752" x14ac:dyDescent="0.25">
      <c r="AAY4314" s="60"/>
      <c r="AAZ4314" s="60"/>
      <c r="ABA4314" s="60"/>
      <c r="ABB4314" s="60"/>
      <c r="ABC4314" s="60"/>
      <c r="ABD4314" s="60"/>
      <c r="ABE4314" s="60"/>
      <c r="ABF4314" s="60"/>
      <c r="ABG4314" s="60"/>
      <c r="ABH4314" s="60"/>
      <c r="ABI4314" s="60"/>
      <c r="ABJ4314" s="60"/>
      <c r="ABK4314" s="60"/>
      <c r="ABL4314" s="60"/>
      <c r="ABM4314" s="60"/>
      <c r="ABN4314" s="60"/>
      <c r="ABO4314" s="60"/>
      <c r="ABP4314" s="60"/>
      <c r="ABQ4314" s="60"/>
      <c r="ABR4314" s="60">
        <v>1.0010087635073499</v>
      </c>
      <c r="ABS4314" s="60"/>
      <c r="ABT4314" s="60"/>
      <c r="ABU4314" s="60"/>
      <c r="ABV4314" s="60"/>
      <c r="ABW4314" s="60"/>
      <c r="ABX4314" s="60"/>
    </row>
    <row r="4315" spans="727:752" x14ac:dyDescent="0.25">
      <c r="AAY4315" s="60"/>
      <c r="AAZ4315" s="60"/>
      <c r="ABA4315" s="60"/>
      <c r="ABB4315" s="60"/>
      <c r="ABC4315" s="60"/>
      <c r="ABD4315" s="60"/>
      <c r="ABE4315" s="60"/>
      <c r="ABF4315" s="60"/>
      <c r="ABG4315" s="60"/>
      <c r="ABH4315" s="60"/>
      <c r="ABI4315" s="60"/>
      <c r="ABJ4315" s="60"/>
      <c r="ABK4315" s="60"/>
      <c r="ABL4315" s="60"/>
      <c r="ABM4315" s="60"/>
      <c r="ABN4315" s="60"/>
      <c r="ABO4315" s="60"/>
      <c r="ABP4315" s="60"/>
      <c r="ABQ4315" s="60"/>
      <c r="ABR4315" s="60">
        <v>1.00100824366347</v>
      </c>
      <c r="ABS4315" s="60"/>
      <c r="ABT4315" s="60"/>
      <c r="ABU4315" s="60"/>
      <c r="ABV4315" s="60"/>
      <c r="ABW4315" s="60"/>
      <c r="ABX4315" s="60"/>
    </row>
    <row r="4316" spans="727:752" x14ac:dyDescent="0.25">
      <c r="AAY4316" s="60"/>
      <c r="AAZ4316" s="60"/>
      <c r="ABA4316" s="60"/>
      <c r="ABB4316" s="60"/>
      <c r="ABC4316" s="60"/>
      <c r="ABD4316" s="60"/>
      <c r="ABE4316" s="60"/>
      <c r="ABF4316" s="60"/>
      <c r="ABG4316" s="60"/>
      <c r="ABH4316" s="60"/>
      <c r="ABI4316" s="60"/>
      <c r="ABJ4316" s="60"/>
      <c r="ABK4316" s="60"/>
      <c r="ABL4316" s="60"/>
      <c r="ABM4316" s="60"/>
      <c r="ABN4316" s="60"/>
      <c r="ABO4316" s="60"/>
      <c r="ABP4316" s="60"/>
      <c r="ABQ4316" s="60"/>
      <c r="ABR4316" s="60">
        <v>1.00100522068886</v>
      </c>
      <c r="ABS4316" s="60"/>
      <c r="ABT4316" s="60"/>
      <c r="ABU4316" s="60"/>
      <c r="ABV4316" s="60"/>
      <c r="ABW4316" s="60"/>
      <c r="ABX4316" s="60"/>
    </row>
    <row r="4317" spans="727:752" x14ac:dyDescent="0.25">
      <c r="AAY4317" s="60"/>
      <c r="AAZ4317" s="60"/>
      <c r="ABA4317" s="60"/>
      <c r="ABB4317" s="60"/>
      <c r="ABC4317" s="60"/>
      <c r="ABD4317" s="60"/>
      <c r="ABE4317" s="60"/>
      <c r="ABF4317" s="60"/>
      <c r="ABG4317" s="60"/>
      <c r="ABH4317" s="60"/>
      <c r="ABI4317" s="60"/>
      <c r="ABJ4317" s="60"/>
      <c r="ABK4317" s="60"/>
      <c r="ABL4317" s="60"/>
      <c r="ABM4317" s="60"/>
      <c r="ABN4317" s="60"/>
      <c r="ABO4317" s="60"/>
      <c r="ABP4317" s="60"/>
      <c r="ABQ4317" s="60"/>
      <c r="ABR4317" s="60">
        <v>1.0010031109603399</v>
      </c>
      <c r="ABS4317" s="60"/>
      <c r="ABT4317" s="60"/>
      <c r="ABU4317" s="60"/>
      <c r="ABV4317" s="60"/>
      <c r="ABW4317" s="60"/>
      <c r="ABX4317" s="60"/>
    </row>
    <row r="4318" spans="727:752" x14ac:dyDescent="0.25">
      <c r="AAY4318" s="60"/>
      <c r="AAZ4318" s="60"/>
      <c r="ABA4318" s="60"/>
      <c r="ABB4318" s="60"/>
      <c r="ABC4318" s="60"/>
      <c r="ABD4318" s="60"/>
      <c r="ABE4318" s="60"/>
      <c r="ABF4318" s="60"/>
      <c r="ABG4318" s="60"/>
      <c r="ABH4318" s="60"/>
      <c r="ABI4318" s="60"/>
      <c r="ABJ4318" s="60"/>
      <c r="ABK4318" s="60"/>
      <c r="ABL4318" s="60"/>
      <c r="ABM4318" s="60"/>
      <c r="ABN4318" s="60"/>
      <c r="ABO4318" s="60"/>
      <c r="ABP4318" s="60"/>
      <c r="ABQ4318" s="60"/>
      <c r="ABR4318" s="60">
        <v>1.00100144341898</v>
      </c>
      <c r="ABS4318" s="60"/>
      <c r="ABT4318" s="60"/>
      <c r="ABU4318" s="60"/>
      <c r="ABV4318" s="60"/>
      <c r="ABW4318" s="60"/>
      <c r="ABX4318" s="60"/>
    </row>
    <row r="4319" spans="727:752" x14ac:dyDescent="0.25">
      <c r="AAY4319" s="60"/>
      <c r="AAZ4319" s="60"/>
      <c r="ABA4319" s="60"/>
      <c r="ABB4319" s="60"/>
      <c r="ABC4319" s="60"/>
      <c r="ABD4319" s="60"/>
      <c r="ABE4319" s="60"/>
      <c r="ABF4319" s="60"/>
      <c r="ABG4319" s="60"/>
      <c r="ABH4319" s="60"/>
      <c r="ABI4319" s="60"/>
      <c r="ABJ4319" s="60"/>
      <c r="ABK4319" s="60"/>
      <c r="ABL4319" s="60"/>
      <c r="ABM4319" s="60"/>
      <c r="ABN4319" s="60"/>
      <c r="ABO4319" s="60"/>
      <c r="ABP4319" s="60"/>
      <c r="ABQ4319" s="60"/>
      <c r="ABR4319" s="60">
        <v>1.00100102630558</v>
      </c>
      <c r="ABS4319" s="60"/>
      <c r="ABT4319" s="60"/>
      <c r="ABU4319" s="60"/>
      <c r="ABV4319" s="60"/>
      <c r="ABW4319" s="60"/>
      <c r="ABX4319" s="60"/>
    </row>
    <row r="4320" spans="727:752" x14ac:dyDescent="0.25">
      <c r="AAY4320" s="60"/>
      <c r="AAZ4320" s="60"/>
      <c r="ABA4320" s="60"/>
      <c r="ABB4320" s="60"/>
      <c r="ABC4320" s="60"/>
      <c r="ABD4320" s="60"/>
      <c r="ABE4320" s="60"/>
      <c r="ABF4320" s="60"/>
      <c r="ABG4320" s="60"/>
      <c r="ABH4320" s="60"/>
      <c r="ABI4320" s="60"/>
      <c r="ABJ4320" s="60"/>
      <c r="ABK4320" s="60"/>
      <c r="ABL4320" s="60"/>
      <c r="ABM4320" s="60"/>
      <c r="ABN4320" s="60"/>
      <c r="ABO4320" s="60"/>
      <c r="ABP4320" s="60"/>
      <c r="ABQ4320" s="60"/>
      <c r="ABR4320" s="60">
        <v>1.0009997546118301</v>
      </c>
      <c r="ABS4320" s="60"/>
      <c r="ABT4320" s="60"/>
      <c r="ABU4320" s="60"/>
      <c r="ABV4320" s="60"/>
      <c r="ABW4320" s="60"/>
      <c r="ABX4320" s="60"/>
    </row>
    <row r="4321" spans="727:752" x14ac:dyDescent="0.25">
      <c r="AAY4321" s="60"/>
      <c r="AAZ4321" s="60"/>
      <c r="ABA4321" s="60"/>
      <c r="ABB4321" s="60"/>
      <c r="ABC4321" s="60"/>
      <c r="ABD4321" s="60"/>
      <c r="ABE4321" s="60"/>
      <c r="ABF4321" s="60"/>
      <c r="ABG4321" s="60"/>
      <c r="ABH4321" s="60"/>
      <c r="ABI4321" s="60"/>
      <c r="ABJ4321" s="60"/>
      <c r="ABK4321" s="60"/>
      <c r="ABL4321" s="60"/>
      <c r="ABM4321" s="60"/>
      <c r="ABN4321" s="60"/>
      <c r="ABO4321" s="60"/>
      <c r="ABP4321" s="60"/>
      <c r="ABQ4321" s="60"/>
      <c r="ABR4321" s="60">
        <v>1.0009992185618299</v>
      </c>
      <c r="ABS4321" s="60"/>
      <c r="ABT4321" s="60"/>
      <c r="ABU4321" s="60"/>
      <c r="ABV4321" s="60"/>
      <c r="ABW4321" s="60"/>
      <c r="ABX4321" s="60"/>
    </row>
    <row r="4322" spans="727:752" x14ac:dyDescent="0.25">
      <c r="AAY4322" s="60"/>
      <c r="AAZ4322" s="60"/>
      <c r="ABA4322" s="60"/>
      <c r="ABB4322" s="60"/>
      <c r="ABC4322" s="60"/>
      <c r="ABD4322" s="60"/>
      <c r="ABE4322" s="60"/>
      <c r="ABF4322" s="60"/>
      <c r="ABG4322" s="60"/>
      <c r="ABH4322" s="60"/>
      <c r="ABI4322" s="60"/>
      <c r="ABJ4322" s="60"/>
      <c r="ABK4322" s="60"/>
      <c r="ABL4322" s="60"/>
      <c r="ABM4322" s="60"/>
      <c r="ABN4322" s="60"/>
      <c r="ABO4322" s="60"/>
      <c r="ABP4322" s="60"/>
      <c r="ABQ4322" s="60"/>
      <c r="ABR4322" s="60">
        <v>1.0009988207756799</v>
      </c>
      <c r="ABS4322" s="60"/>
      <c r="ABT4322" s="60"/>
      <c r="ABU4322" s="60"/>
      <c r="ABV4322" s="60"/>
      <c r="ABW4322" s="60"/>
      <c r="ABX4322" s="60"/>
    </row>
    <row r="4323" spans="727:752" x14ac:dyDescent="0.25">
      <c r="AAY4323" s="60"/>
      <c r="AAZ4323" s="60"/>
      <c r="ABA4323" s="60"/>
      <c r="ABB4323" s="60"/>
      <c r="ABC4323" s="60"/>
      <c r="ABD4323" s="60"/>
      <c r="ABE4323" s="60"/>
      <c r="ABF4323" s="60"/>
      <c r="ABG4323" s="60"/>
      <c r="ABH4323" s="60"/>
      <c r="ABI4323" s="60"/>
      <c r="ABJ4323" s="60"/>
      <c r="ABK4323" s="60"/>
      <c r="ABL4323" s="60"/>
      <c r="ABM4323" s="60"/>
      <c r="ABN4323" s="60"/>
      <c r="ABO4323" s="60"/>
      <c r="ABP4323" s="60"/>
      <c r="ABQ4323" s="60"/>
      <c r="ABR4323" s="60">
        <v>1.00099823327503</v>
      </c>
      <c r="ABS4323" s="60"/>
      <c r="ABT4323" s="60"/>
      <c r="ABU4323" s="60"/>
      <c r="ABV4323" s="60"/>
      <c r="ABW4323" s="60"/>
      <c r="ABX4323" s="60"/>
    </row>
    <row r="4324" spans="727:752" x14ac:dyDescent="0.25">
      <c r="AAY4324" s="60"/>
      <c r="AAZ4324" s="60"/>
      <c r="ABA4324" s="60"/>
      <c r="ABB4324" s="60"/>
      <c r="ABC4324" s="60"/>
      <c r="ABD4324" s="60"/>
      <c r="ABE4324" s="60"/>
      <c r="ABF4324" s="60"/>
      <c r="ABG4324" s="60"/>
      <c r="ABH4324" s="60"/>
      <c r="ABI4324" s="60"/>
      <c r="ABJ4324" s="60"/>
      <c r="ABK4324" s="60"/>
      <c r="ABL4324" s="60"/>
      <c r="ABM4324" s="60"/>
      <c r="ABN4324" s="60"/>
      <c r="ABO4324" s="60"/>
      <c r="ABP4324" s="60"/>
      <c r="ABQ4324" s="60"/>
      <c r="ABR4324" s="60">
        <v>1.0009964766755199</v>
      </c>
      <c r="ABS4324" s="60"/>
      <c r="ABT4324" s="60"/>
      <c r="ABU4324" s="60"/>
      <c r="ABV4324" s="60"/>
      <c r="ABW4324" s="60"/>
      <c r="ABX4324" s="60"/>
    </row>
    <row r="4325" spans="727:752" x14ac:dyDescent="0.25">
      <c r="AAY4325" s="60"/>
      <c r="AAZ4325" s="60"/>
      <c r="ABA4325" s="60"/>
      <c r="ABB4325" s="60"/>
      <c r="ABC4325" s="60"/>
      <c r="ABD4325" s="60"/>
      <c r="ABE4325" s="60"/>
      <c r="ABF4325" s="60"/>
      <c r="ABG4325" s="60"/>
      <c r="ABH4325" s="60"/>
      <c r="ABI4325" s="60"/>
      <c r="ABJ4325" s="60"/>
      <c r="ABK4325" s="60"/>
      <c r="ABL4325" s="60"/>
      <c r="ABM4325" s="60"/>
      <c r="ABN4325" s="60"/>
      <c r="ABO4325" s="60"/>
      <c r="ABP4325" s="60"/>
      <c r="ABQ4325" s="60"/>
      <c r="ABR4325" s="60">
        <v>1.00099529666631</v>
      </c>
      <c r="ABS4325" s="60"/>
      <c r="ABT4325" s="60"/>
      <c r="ABU4325" s="60"/>
      <c r="ABV4325" s="60"/>
      <c r="ABW4325" s="60"/>
      <c r="ABX4325" s="60"/>
    </row>
    <row r="4326" spans="727:752" x14ac:dyDescent="0.25">
      <c r="AAY4326" s="60"/>
      <c r="AAZ4326" s="60"/>
      <c r="ABA4326" s="60"/>
      <c r="ABB4326" s="60"/>
      <c r="ABC4326" s="60"/>
      <c r="ABD4326" s="60"/>
      <c r="ABE4326" s="60"/>
      <c r="ABF4326" s="60"/>
      <c r="ABG4326" s="60"/>
      <c r="ABH4326" s="60"/>
      <c r="ABI4326" s="60"/>
      <c r="ABJ4326" s="60"/>
      <c r="ABK4326" s="60"/>
      <c r="ABL4326" s="60"/>
      <c r="ABM4326" s="60"/>
      <c r="ABN4326" s="60"/>
      <c r="ABO4326" s="60"/>
      <c r="ABP4326" s="60"/>
      <c r="ABQ4326" s="60"/>
      <c r="ABR4326" s="60">
        <v>1.0009929031063101</v>
      </c>
      <c r="ABS4326" s="60"/>
      <c r="ABT4326" s="60"/>
      <c r="ABU4326" s="60"/>
      <c r="ABV4326" s="60"/>
      <c r="ABW4326" s="60"/>
      <c r="ABX4326" s="60"/>
    </row>
    <row r="4327" spans="727:752" x14ac:dyDescent="0.25">
      <c r="AAY4327" s="60"/>
      <c r="AAZ4327" s="60"/>
      <c r="ABA4327" s="60"/>
      <c r="ABB4327" s="60"/>
      <c r="ABC4327" s="60"/>
      <c r="ABD4327" s="60"/>
      <c r="ABE4327" s="60"/>
      <c r="ABF4327" s="60"/>
      <c r="ABG4327" s="60"/>
      <c r="ABH4327" s="60"/>
      <c r="ABI4327" s="60"/>
      <c r="ABJ4327" s="60"/>
      <c r="ABK4327" s="60"/>
      <c r="ABL4327" s="60"/>
      <c r="ABM4327" s="60"/>
      <c r="ABN4327" s="60"/>
      <c r="ABO4327" s="60"/>
      <c r="ABP4327" s="60"/>
      <c r="ABQ4327" s="60"/>
      <c r="ABR4327" s="60">
        <v>1.00099286424491</v>
      </c>
      <c r="ABS4327" s="60"/>
      <c r="ABT4327" s="60"/>
      <c r="ABU4327" s="60"/>
      <c r="ABV4327" s="60"/>
      <c r="ABW4327" s="60"/>
      <c r="ABX4327" s="60"/>
    </row>
    <row r="4328" spans="727:752" x14ac:dyDescent="0.25">
      <c r="AAY4328" s="60"/>
      <c r="AAZ4328" s="60"/>
      <c r="ABA4328" s="60"/>
      <c r="ABB4328" s="60"/>
      <c r="ABC4328" s="60"/>
      <c r="ABD4328" s="60"/>
      <c r="ABE4328" s="60"/>
      <c r="ABF4328" s="60"/>
      <c r="ABG4328" s="60"/>
      <c r="ABH4328" s="60"/>
      <c r="ABI4328" s="60"/>
      <c r="ABJ4328" s="60"/>
      <c r="ABK4328" s="60"/>
      <c r="ABL4328" s="60"/>
      <c r="ABM4328" s="60"/>
      <c r="ABN4328" s="60"/>
      <c r="ABO4328" s="60"/>
      <c r="ABP4328" s="60"/>
      <c r="ABQ4328" s="60"/>
      <c r="ABR4328" s="60">
        <v>1.00099187723275</v>
      </c>
      <c r="ABS4328" s="60"/>
      <c r="ABT4328" s="60"/>
      <c r="ABU4328" s="60"/>
      <c r="ABV4328" s="60"/>
      <c r="ABW4328" s="60"/>
      <c r="ABX4328" s="60"/>
    </row>
    <row r="4329" spans="727:752" x14ac:dyDescent="0.25">
      <c r="AAY4329" s="60"/>
      <c r="AAZ4329" s="60"/>
      <c r="ABA4329" s="60"/>
      <c r="ABB4329" s="60"/>
      <c r="ABC4329" s="60"/>
      <c r="ABD4329" s="60"/>
      <c r="ABE4329" s="60"/>
      <c r="ABF4329" s="60"/>
      <c r="ABG4329" s="60"/>
      <c r="ABH4329" s="60"/>
      <c r="ABI4329" s="60"/>
      <c r="ABJ4329" s="60"/>
      <c r="ABK4329" s="60"/>
      <c r="ABL4329" s="60"/>
      <c r="ABM4329" s="60"/>
      <c r="ABN4329" s="60"/>
      <c r="ABO4329" s="60"/>
      <c r="ABP4329" s="60"/>
      <c r="ABQ4329" s="60"/>
      <c r="ABR4329" s="60">
        <v>1.0009916854300001</v>
      </c>
      <c r="ABS4329" s="60"/>
      <c r="ABT4329" s="60"/>
      <c r="ABU4329" s="60"/>
      <c r="ABV4329" s="60"/>
      <c r="ABW4329" s="60"/>
      <c r="ABX4329" s="60"/>
    </row>
    <row r="4330" spans="727:752" x14ac:dyDescent="0.25">
      <c r="AAY4330" s="60"/>
      <c r="AAZ4330" s="60"/>
      <c r="ABA4330" s="60"/>
      <c r="ABB4330" s="60"/>
      <c r="ABC4330" s="60"/>
      <c r="ABD4330" s="60"/>
      <c r="ABE4330" s="60"/>
      <c r="ABF4330" s="60"/>
      <c r="ABG4330" s="60"/>
      <c r="ABH4330" s="60"/>
      <c r="ABI4330" s="60"/>
      <c r="ABJ4330" s="60"/>
      <c r="ABK4330" s="60"/>
      <c r="ABL4330" s="60"/>
      <c r="ABM4330" s="60"/>
      <c r="ABN4330" s="60"/>
      <c r="ABO4330" s="60"/>
      <c r="ABP4330" s="60"/>
      <c r="ABQ4330" s="60"/>
      <c r="ABR4330" s="60">
        <v>1.0009792214370701</v>
      </c>
      <c r="ABS4330" s="60"/>
      <c r="ABT4330" s="60"/>
      <c r="ABU4330" s="60"/>
      <c r="ABV4330" s="60"/>
      <c r="ABW4330" s="60"/>
      <c r="ABX4330" s="60"/>
    </row>
    <row r="4331" spans="727:752" x14ac:dyDescent="0.25">
      <c r="AAY4331" s="60"/>
      <c r="AAZ4331" s="60"/>
      <c r="ABA4331" s="60"/>
      <c r="ABB4331" s="60"/>
      <c r="ABC4331" s="60"/>
      <c r="ABD4331" s="60"/>
      <c r="ABE4331" s="60"/>
      <c r="ABF4331" s="60"/>
      <c r="ABG4331" s="60"/>
      <c r="ABH4331" s="60"/>
      <c r="ABI4331" s="60"/>
      <c r="ABJ4331" s="60"/>
      <c r="ABK4331" s="60"/>
      <c r="ABL4331" s="60"/>
      <c r="ABM4331" s="60"/>
      <c r="ABN4331" s="60"/>
      <c r="ABO4331" s="60"/>
      <c r="ABP4331" s="60"/>
      <c r="ABQ4331" s="60"/>
      <c r="ABR4331" s="60">
        <v>1.0009791746183001</v>
      </c>
      <c r="ABS4331" s="60"/>
      <c r="ABT4331" s="60"/>
      <c r="ABU4331" s="60"/>
      <c r="ABV4331" s="60"/>
      <c r="ABW4331" s="60"/>
      <c r="ABX4331" s="60"/>
    </row>
    <row r="4332" spans="727:752" x14ac:dyDescent="0.25">
      <c r="AAY4332" s="60"/>
      <c r="AAZ4332" s="60"/>
      <c r="ABA4332" s="60"/>
      <c r="ABB4332" s="60"/>
      <c r="ABC4332" s="60"/>
      <c r="ABD4332" s="60"/>
      <c r="ABE4332" s="60"/>
      <c r="ABF4332" s="60"/>
      <c r="ABG4332" s="60"/>
      <c r="ABH4332" s="60"/>
      <c r="ABI4332" s="60"/>
      <c r="ABJ4332" s="60"/>
      <c r="ABK4332" s="60"/>
      <c r="ABL4332" s="60"/>
      <c r="ABM4332" s="60"/>
      <c r="ABN4332" s="60"/>
      <c r="ABO4332" s="60"/>
      <c r="ABP4332" s="60"/>
      <c r="ABQ4332" s="60"/>
      <c r="ABR4332" s="60">
        <v>1.00097906109223</v>
      </c>
      <c r="ABS4332" s="60"/>
      <c r="ABT4332" s="60"/>
      <c r="ABU4332" s="60"/>
      <c r="ABV4332" s="60"/>
      <c r="ABW4332" s="60"/>
      <c r="ABX4332" s="60"/>
    </row>
    <row r="4333" spans="727:752" x14ac:dyDescent="0.25">
      <c r="AAY4333" s="60"/>
      <c r="AAZ4333" s="60"/>
      <c r="ABA4333" s="60"/>
      <c r="ABB4333" s="60"/>
      <c r="ABC4333" s="60"/>
      <c r="ABD4333" s="60"/>
      <c r="ABE4333" s="60"/>
      <c r="ABF4333" s="60"/>
      <c r="ABG4333" s="60"/>
      <c r="ABH4333" s="60"/>
      <c r="ABI4333" s="60"/>
      <c r="ABJ4333" s="60"/>
      <c r="ABK4333" s="60"/>
      <c r="ABL4333" s="60"/>
      <c r="ABM4333" s="60"/>
      <c r="ABN4333" s="60"/>
      <c r="ABO4333" s="60"/>
      <c r="ABP4333" s="60"/>
      <c r="ABQ4333" s="60"/>
      <c r="ABR4333" s="60">
        <v>1.0009730912285799</v>
      </c>
      <c r="ABS4333" s="60"/>
      <c r="ABT4333" s="60"/>
      <c r="ABU4333" s="60"/>
      <c r="ABV4333" s="60"/>
      <c r="ABW4333" s="60"/>
      <c r="ABX4333" s="60"/>
    </row>
    <row r="4334" spans="727:752" x14ac:dyDescent="0.25">
      <c r="AAY4334" s="60"/>
      <c r="AAZ4334" s="60"/>
      <c r="ABA4334" s="60"/>
      <c r="ABB4334" s="60"/>
      <c r="ABC4334" s="60"/>
      <c r="ABD4334" s="60"/>
      <c r="ABE4334" s="60"/>
      <c r="ABF4334" s="60"/>
      <c r="ABG4334" s="60"/>
      <c r="ABH4334" s="60"/>
      <c r="ABI4334" s="60"/>
      <c r="ABJ4334" s="60"/>
      <c r="ABK4334" s="60"/>
      <c r="ABL4334" s="60"/>
      <c r="ABM4334" s="60"/>
      <c r="ABN4334" s="60"/>
      <c r="ABO4334" s="60"/>
      <c r="ABP4334" s="60"/>
      <c r="ABQ4334" s="60"/>
      <c r="ABR4334" s="60">
        <v>1.0009706333667301</v>
      </c>
      <c r="ABS4334" s="60"/>
      <c r="ABT4334" s="60"/>
      <c r="ABU4334" s="60"/>
      <c r="ABV4334" s="60"/>
      <c r="ABW4334" s="60"/>
      <c r="ABX4334" s="60"/>
    </row>
    <row r="4335" spans="727:752" x14ac:dyDescent="0.25">
      <c r="AAY4335" s="60"/>
      <c r="AAZ4335" s="60"/>
      <c r="ABA4335" s="60"/>
      <c r="ABB4335" s="60"/>
      <c r="ABC4335" s="60"/>
      <c r="ABD4335" s="60"/>
      <c r="ABE4335" s="60"/>
      <c r="ABF4335" s="60"/>
      <c r="ABG4335" s="60"/>
      <c r="ABH4335" s="60"/>
      <c r="ABI4335" s="60"/>
      <c r="ABJ4335" s="60"/>
      <c r="ABK4335" s="60"/>
      <c r="ABL4335" s="60"/>
      <c r="ABM4335" s="60"/>
      <c r="ABN4335" s="60"/>
      <c r="ABO4335" s="60"/>
      <c r="ABP4335" s="60"/>
      <c r="ABQ4335" s="60"/>
      <c r="ABR4335" s="60">
        <v>1.00096861301776</v>
      </c>
      <c r="ABS4335" s="60"/>
      <c r="ABT4335" s="60"/>
      <c r="ABU4335" s="60"/>
      <c r="ABV4335" s="60"/>
      <c r="ABW4335" s="60"/>
      <c r="ABX4335" s="60"/>
    </row>
    <row r="4336" spans="727:752" x14ac:dyDescent="0.25">
      <c r="AAY4336" s="60"/>
      <c r="AAZ4336" s="60"/>
      <c r="ABA4336" s="60"/>
      <c r="ABB4336" s="60"/>
      <c r="ABC4336" s="60"/>
      <c r="ABD4336" s="60"/>
      <c r="ABE4336" s="60"/>
      <c r="ABF4336" s="60"/>
      <c r="ABG4336" s="60"/>
      <c r="ABH4336" s="60"/>
      <c r="ABI4336" s="60"/>
      <c r="ABJ4336" s="60"/>
      <c r="ABK4336" s="60"/>
      <c r="ABL4336" s="60"/>
      <c r="ABM4336" s="60"/>
      <c r="ABN4336" s="60"/>
      <c r="ABO4336" s="60"/>
      <c r="ABP4336" s="60"/>
      <c r="ABQ4336" s="60"/>
      <c r="ABR4336" s="60">
        <v>1.00096802023242</v>
      </c>
      <c r="ABS4336" s="60"/>
      <c r="ABT4336" s="60"/>
      <c r="ABU4336" s="60"/>
      <c r="ABV4336" s="60"/>
      <c r="ABW4336" s="60"/>
      <c r="ABX4336" s="60"/>
    </row>
    <row r="4337" spans="727:752" x14ac:dyDescent="0.25">
      <c r="AAY4337" s="60"/>
      <c r="AAZ4337" s="60"/>
      <c r="ABA4337" s="60"/>
      <c r="ABB4337" s="60"/>
      <c r="ABC4337" s="60"/>
      <c r="ABD4337" s="60"/>
      <c r="ABE4337" s="60"/>
      <c r="ABF4337" s="60"/>
      <c r="ABG4337" s="60"/>
      <c r="ABH4337" s="60"/>
      <c r="ABI4337" s="60"/>
      <c r="ABJ4337" s="60"/>
      <c r="ABK4337" s="60"/>
      <c r="ABL4337" s="60"/>
      <c r="ABM4337" s="60"/>
      <c r="ABN4337" s="60"/>
      <c r="ABO4337" s="60"/>
      <c r="ABP4337" s="60"/>
      <c r="ABQ4337" s="60"/>
      <c r="ABR4337" s="60">
        <v>1.0009651847793699</v>
      </c>
      <c r="ABS4337" s="60"/>
      <c r="ABT4337" s="60"/>
      <c r="ABU4337" s="60"/>
      <c r="ABV4337" s="60"/>
      <c r="ABW4337" s="60"/>
      <c r="ABX4337" s="60"/>
    </row>
    <row r="4338" spans="727:752" x14ac:dyDescent="0.25">
      <c r="AAY4338" s="60"/>
      <c r="AAZ4338" s="60"/>
      <c r="ABA4338" s="60"/>
      <c r="ABB4338" s="60"/>
      <c r="ABC4338" s="60"/>
      <c r="ABD4338" s="60"/>
      <c r="ABE4338" s="60"/>
      <c r="ABF4338" s="60"/>
      <c r="ABG4338" s="60"/>
      <c r="ABH4338" s="60"/>
      <c r="ABI4338" s="60"/>
      <c r="ABJ4338" s="60"/>
      <c r="ABK4338" s="60"/>
      <c r="ABL4338" s="60"/>
      <c r="ABM4338" s="60"/>
      <c r="ABN4338" s="60"/>
      <c r="ABO4338" s="60"/>
      <c r="ABP4338" s="60"/>
      <c r="ABQ4338" s="60"/>
      <c r="ABR4338" s="60">
        <v>1.00096498393406</v>
      </c>
      <c r="ABS4338" s="60"/>
      <c r="ABT4338" s="60"/>
      <c r="ABU4338" s="60"/>
      <c r="ABV4338" s="60"/>
      <c r="ABW4338" s="60"/>
      <c r="ABX4338" s="60"/>
    </row>
    <row r="4339" spans="727:752" x14ac:dyDescent="0.25">
      <c r="AAY4339" s="60"/>
      <c r="AAZ4339" s="60"/>
      <c r="ABA4339" s="60"/>
      <c r="ABB4339" s="60"/>
      <c r="ABC4339" s="60"/>
      <c r="ABD4339" s="60"/>
      <c r="ABE4339" s="60"/>
      <c r="ABF4339" s="60"/>
      <c r="ABG4339" s="60"/>
      <c r="ABH4339" s="60"/>
      <c r="ABI4339" s="60"/>
      <c r="ABJ4339" s="60"/>
      <c r="ABK4339" s="60"/>
      <c r="ABL4339" s="60"/>
      <c r="ABM4339" s="60"/>
      <c r="ABN4339" s="60"/>
      <c r="ABO4339" s="60"/>
      <c r="ABP4339" s="60"/>
      <c r="ABQ4339" s="60"/>
      <c r="ABR4339" s="60">
        <v>1.0009648205941799</v>
      </c>
      <c r="ABS4339" s="60"/>
      <c r="ABT4339" s="60"/>
      <c r="ABU4339" s="60"/>
      <c r="ABV4339" s="60"/>
      <c r="ABW4339" s="60"/>
      <c r="ABX4339" s="60"/>
    </row>
    <row r="4340" spans="727:752" x14ac:dyDescent="0.25">
      <c r="AAY4340" s="60"/>
      <c r="AAZ4340" s="60"/>
      <c r="ABA4340" s="60"/>
      <c r="ABB4340" s="60"/>
      <c r="ABC4340" s="60"/>
      <c r="ABD4340" s="60"/>
      <c r="ABE4340" s="60"/>
      <c r="ABF4340" s="60"/>
      <c r="ABG4340" s="60"/>
      <c r="ABH4340" s="60"/>
      <c r="ABI4340" s="60"/>
      <c r="ABJ4340" s="60"/>
      <c r="ABK4340" s="60"/>
      <c r="ABL4340" s="60"/>
      <c r="ABM4340" s="60"/>
      <c r="ABN4340" s="60"/>
      <c r="ABO4340" s="60"/>
      <c r="ABP4340" s="60"/>
      <c r="ABQ4340" s="60"/>
      <c r="ABR4340" s="60">
        <v>1.0009644498866901</v>
      </c>
      <c r="ABS4340" s="60"/>
      <c r="ABT4340" s="60"/>
      <c r="ABU4340" s="60"/>
      <c r="ABV4340" s="60"/>
      <c r="ABW4340" s="60"/>
      <c r="ABX4340" s="60"/>
    </row>
    <row r="4341" spans="727:752" x14ac:dyDescent="0.25">
      <c r="AAY4341" s="60"/>
      <c r="AAZ4341" s="60"/>
      <c r="ABA4341" s="60"/>
      <c r="ABB4341" s="60"/>
      <c r="ABC4341" s="60"/>
      <c r="ABD4341" s="60"/>
      <c r="ABE4341" s="60"/>
      <c r="ABF4341" s="60"/>
      <c r="ABG4341" s="60"/>
      <c r="ABH4341" s="60"/>
      <c r="ABI4341" s="60"/>
      <c r="ABJ4341" s="60"/>
      <c r="ABK4341" s="60"/>
      <c r="ABL4341" s="60"/>
      <c r="ABM4341" s="60"/>
      <c r="ABN4341" s="60"/>
      <c r="ABO4341" s="60"/>
      <c r="ABP4341" s="60"/>
      <c r="ABQ4341" s="60"/>
      <c r="ABR4341" s="60">
        <v>1.0009593889308499</v>
      </c>
      <c r="ABS4341" s="60"/>
      <c r="ABT4341" s="60"/>
      <c r="ABU4341" s="60"/>
      <c r="ABV4341" s="60"/>
      <c r="ABW4341" s="60"/>
      <c r="ABX4341" s="60"/>
    </row>
    <row r="4342" spans="727:752" x14ac:dyDescent="0.25">
      <c r="AAY4342" s="60"/>
      <c r="AAZ4342" s="60"/>
      <c r="ABA4342" s="60"/>
      <c r="ABB4342" s="60"/>
      <c r="ABC4342" s="60"/>
      <c r="ABD4342" s="60"/>
      <c r="ABE4342" s="60"/>
      <c r="ABF4342" s="60"/>
      <c r="ABG4342" s="60"/>
      <c r="ABH4342" s="60"/>
      <c r="ABI4342" s="60"/>
      <c r="ABJ4342" s="60"/>
      <c r="ABK4342" s="60"/>
      <c r="ABL4342" s="60"/>
      <c r="ABM4342" s="60"/>
      <c r="ABN4342" s="60"/>
      <c r="ABO4342" s="60"/>
      <c r="ABP4342" s="60"/>
      <c r="ABQ4342" s="60"/>
      <c r="ABR4342" s="60">
        <v>1.00095460711682</v>
      </c>
      <c r="ABS4342" s="60"/>
      <c r="ABT4342" s="60"/>
      <c r="ABU4342" s="60"/>
      <c r="ABV4342" s="60"/>
      <c r="ABW4342" s="60"/>
      <c r="ABX4342" s="60"/>
    </row>
    <row r="4343" spans="727:752" x14ac:dyDescent="0.25">
      <c r="AAY4343" s="60"/>
      <c r="AAZ4343" s="60"/>
      <c r="ABA4343" s="60"/>
      <c r="ABB4343" s="60"/>
      <c r="ABC4343" s="60"/>
      <c r="ABD4343" s="60"/>
      <c r="ABE4343" s="60"/>
      <c r="ABF4343" s="60"/>
      <c r="ABG4343" s="60"/>
      <c r="ABH4343" s="60"/>
      <c r="ABI4343" s="60"/>
      <c r="ABJ4343" s="60"/>
      <c r="ABK4343" s="60"/>
      <c r="ABL4343" s="60"/>
      <c r="ABM4343" s="60"/>
      <c r="ABN4343" s="60"/>
      <c r="ABO4343" s="60"/>
      <c r="ABP4343" s="60"/>
      <c r="ABQ4343" s="60"/>
      <c r="ABR4343" s="60">
        <v>1.00095158570856</v>
      </c>
      <c r="ABS4343" s="60"/>
      <c r="ABT4343" s="60"/>
      <c r="ABU4343" s="60"/>
      <c r="ABV4343" s="60"/>
      <c r="ABW4343" s="60"/>
      <c r="ABX4343" s="60"/>
    </row>
    <row r="4344" spans="727:752" x14ac:dyDescent="0.25">
      <c r="AAY4344" s="60"/>
      <c r="AAZ4344" s="60"/>
      <c r="ABA4344" s="60"/>
      <c r="ABB4344" s="60"/>
      <c r="ABC4344" s="60"/>
      <c r="ABD4344" s="60"/>
      <c r="ABE4344" s="60"/>
      <c r="ABF4344" s="60"/>
      <c r="ABG4344" s="60"/>
      <c r="ABH4344" s="60"/>
      <c r="ABI4344" s="60"/>
      <c r="ABJ4344" s="60"/>
      <c r="ABK4344" s="60"/>
      <c r="ABL4344" s="60"/>
      <c r="ABM4344" s="60"/>
      <c r="ABN4344" s="60"/>
      <c r="ABO4344" s="60"/>
      <c r="ABP4344" s="60"/>
      <c r="ABQ4344" s="60"/>
      <c r="ABR4344" s="60">
        <v>1.0009512385719399</v>
      </c>
      <c r="ABS4344" s="60"/>
      <c r="ABT4344" s="60"/>
      <c r="ABU4344" s="60"/>
      <c r="ABV4344" s="60"/>
      <c r="ABW4344" s="60"/>
      <c r="ABX4344" s="60"/>
    </row>
    <row r="4345" spans="727:752" x14ac:dyDescent="0.25">
      <c r="AAY4345" s="60"/>
      <c r="AAZ4345" s="60"/>
      <c r="ABA4345" s="60"/>
      <c r="ABB4345" s="60"/>
      <c r="ABC4345" s="60"/>
      <c r="ABD4345" s="60"/>
      <c r="ABE4345" s="60"/>
      <c r="ABF4345" s="60"/>
      <c r="ABG4345" s="60"/>
      <c r="ABH4345" s="60"/>
      <c r="ABI4345" s="60"/>
      <c r="ABJ4345" s="60"/>
      <c r="ABK4345" s="60"/>
      <c r="ABL4345" s="60"/>
      <c r="ABM4345" s="60"/>
      <c r="ABN4345" s="60"/>
      <c r="ABO4345" s="60"/>
      <c r="ABP4345" s="60"/>
      <c r="ABQ4345" s="60"/>
      <c r="ABR4345" s="60">
        <v>1.0009492671244899</v>
      </c>
      <c r="ABS4345" s="60"/>
      <c r="ABT4345" s="60"/>
      <c r="ABU4345" s="60"/>
      <c r="ABV4345" s="60"/>
      <c r="ABW4345" s="60"/>
      <c r="ABX4345" s="60"/>
    </row>
    <row r="4346" spans="727:752" x14ac:dyDescent="0.25">
      <c r="AAY4346" s="60"/>
      <c r="AAZ4346" s="60"/>
      <c r="ABA4346" s="60"/>
      <c r="ABB4346" s="60"/>
      <c r="ABC4346" s="60"/>
      <c r="ABD4346" s="60"/>
      <c r="ABE4346" s="60"/>
      <c r="ABF4346" s="60"/>
      <c r="ABG4346" s="60"/>
      <c r="ABH4346" s="60"/>
      <c r="ABI4346" s="60"/>
      <c r="ABJ4346" s="60"/>
      <c r="ABK4346" s="60"/>
      <c r="ABL4346" s="60"/>
      <c r="ABM4346" s="60"/>
      <c r="ABN4346" s="60"/>
      <c r="ABO4346" s="60"/>
      <c r="ABP4346" s="60"/>
      <c r="ABQ4346" s="60"/>
      <c r="ABR4346" s="60">
        <v>1.00094568938499</v>
      </c>
      <c r="ABS4346" s="60"/>
      <c r="ABT4346" s="60"/>
      <c r="ABU4346" s="60"/>
      <c r="ABV4346" s="60"/>
      <c r="ABW4346" s="60"/>
      <c r="ABX4346" s="60"/>
    </row>
    <row r="4347" spans="727:752" x14ac:dyDescent="0.25">
      <c r="AAY4347" s="60"/>
      <c r="AAZ4347" s="60"/>
      <c r="ABA4347" s="60"/>
      <c r="ABB4347" s="60"/>
      <c r="ABC4347" s="60"/>
      <c r="ABD4347" s="60"/>
      <c r="ABE4347" s="60"/>
      <c r="ABF4347" s="60"/>
      <c r="ABG4347" s="60"/>
      <c r="ABH4347" s="60"/>
      <c r="ABI4347" s="60"/>
      <c r="ABJ4347" s="60"/>
      <c r="ABK4347" s="60"/>
      <c r="ABL4347" s="60"/>
      <c r="ABM4347" s="60"/>
      <c r="ABN4347" s="60"/>
      <c r="ABO4347" s="60"/>
      <c r="ABP4347" s="60"/>
      <c r="ABQ4347" s="60"/>
      <c r="ABR4347" s="60">
        <v>1.00094361567585</v>
      </c>
      <c r="ABS4347" s="60"/>
      <c r="ABT4347" s="60"/>
      <c r="ABU4347" s="60"/>
      <c r="ABV4347" s="60"/>
      <c r="ABW4347" s="60"/>
      <c r="ABX4347" s="60"/>
    </row>
    <row r="4348" spans="727:752" x14ac:dyDescent="0.25">
      <c r="AAY4348" s="60"/>
      <c r="AAZ4348" s="60"/>
      <c r="ABA4348" s="60"/>
      <c r="ABB4348" s="60"/>
      <c r="ABC4348" s="60"/>
      <c r="ABD4348" s="60"/>
      <c r="ABE4348" s="60"/>
      <c r="ABF4348" s="60"/>
      <c r="ABG4348" s="60"/>
      <c r="ABH4348" s="60"/>
      <c r="ABI4348" s="60"/>
      <c r="ABJ4348" s="60"/>
      <c r="ABK4348" s="60"/>
      <c r="ABL4348" s="60"/>
      <c r="ABM4348" s="60"/>
      <c r="ABN4348" s="60"/>
      <c r="ABO4348" s="60"/>
      <c r="ABP4348" s="60"/>
      <c r="ABQ4348" s="60"/>
      <c r="ABR4348" s="60">
        <v>1.00094346347151</v>
      </c>
      <c r="ABS4348" s="60"/>
      <c r="ABT4348" s="60"/>
      <c r="ABU4348" s="60"/>
      <c r="ABV4348" s="60"/>
      <c r="ABW4348" s="60"/>
      <c r="ABX4348" s="60"/>
    </row>
    <row r="4349" spans="727:752" x14ac:dyDescent="0.25">
      <c r="AAY4349" s="60"/>
      <c r="AAZ4349" s="60"/>
      <c r="ABA4349" s="60"/>
      <c r="ABB4349" s="60"/>
      <c r="ABC4349" s="60"/>
      <c r="ABD4349" s="60"/>
      <c r="ABE4349" s="60"/>
      <c r="ABF4349" s="60"/>
      <c r="ABG4349" s="60"/>
      <c r="ABH4349" s="60"/>
      <c r="ABI4349" s="60"/>
      <c r="ABJ4349" s="60"/>
      <c r="ABK4349" s="60"/>
      <c r="ABL4349" s="60"/>
      <c r="ABM4349" s="60"/>
      <c r="ABN4349" s="60"/>
      <c r="ABO4349" s="60"/>
      <c r="ABP4349" s="60"/>
      <c r="ABQ4349" s="60"/>
      <c r="ABR4349" s="60">
        <v>1.0009405593062299</v>
      </c>
      <c r="ABS4349" s="60"/>
      <c r="ABT4349" s="60"/>
      <c r="ABU4349" s="60"/>
      <c r="ABV4349" s="60"/>
      <c r="ABW4349" s="60"/>
      <c r="ABX4349" s="60"/>
    </row>
    <row r="4350" spans="727:752" x14ac:dyDescent="0.25">
      <c r="AAY4350" s="60"/>
      <c r="AAZ4350" s="60"/>
      <c r="ABA4350" s="60"/>
      <c r="ABB4350" s="60"/>
      <c r="ABC4350" s="60"/>
      <c r="ABD4350" s="60"/>
      <c r="ABE4350" s="60"/>
      <c r="ABF4350" s="60"/>
      <c r="ABG4350" s="60"/>
      <c r="ABH4350" s="60"/>
      <c r="ABI4350" s="60"/>
      <c r="ABJ4350" s="60"/>
      <c r="ABK4350" s="60"/>
      <c r="ABL4350" s="60"/>
      <c r="ABM4350" s="60"/>
      <c r="ABN4350" s="60"/>
      <c r="ABO4350" s="60"/>
      <c r="ABP4350" s="60"/>
      <c r="ABQ4350" s="60"/>
      <c r="ABR4350" s="60">
        <v>1.00093936253563</v>
      </c>
      <c r="ABS4350" s="60"/>
      <c r="ABT4350" s="60"/>
      <c r="ABU4350" s="60"/>
      <c r="ABV4350" s="60"/>
      <c r="ABW4350" s="60"/>
      <c r="ABX4350" s="60"/>
    </row>
    <row r="4351" spans="727:752" x14ac:dyDescent="0.25">
      <c r="AAY4351" s="60"/>
      <c r="AAZ4351" s="60"/>
      <c r="ABA4351" s="60"/>
      <c r="ABB4351" s="60"/>
      <c r="ABC4351" s="60"/>
      <c r="ABD4351" s="60"/>
      <c r="ABE4351" s="60"/>
      <c r="ABF4351" s="60"/>
      <c r="ABG4351" s="60"/>
      <c r="ABH4351" s="60"/>
      <c r="ABI4351" s="60"/>
      <c r="ABJ4351" s="60"/>
      <c r="ABK4351" s="60"/>
      <c r="ABL4351" s="60"/>
      <c r="ABM4351" s="60"/>
      <c r="ABN4351" s="60"/>
      <c r="ABO4351" s="60"/>
      <c r="ABP4351" s="60"/>
      <c r="ABQ4351" s="60"/>
      <c r="ABR4351" s="60">
        <v>1.00093894341442</v>
      </c>
      <c r="ABS4351" s="60"/>
      <c r="ABT4351" s="60"/>
      <c r="ABU4351" s="60"/>
      <c r="ABV4351" s="60"/>
      <c r="ABW4351" s="60"/>
      <c r="ABX4351" s="60"/>
    </row>
    <row r="4352" spans="727:752" x14ac:dyDescent="0.25">
      <c r="AAY4352" s="60"/>
      <c r="AAZ4352" s="60"/>
      <c r="ABA4352" s="60"/>
      <c r="ABB4352" s="60"/>
      <c r="ABC4352" s="60"/>
      <c r="ABD4352" s="60"/>
      <c r="ABE4352" s="60"/>
      <c r="ABF4352" s="60"/>
      <c r="ABG4352" s="60"/>
      <c r="ABH4352" s="60"/>
      <c r="ABI4352" s="60"/>
      <c r="ABJ4352" s="60"/>
      <c r="ABK4352" s="60"/>
      <c r="ABL4352" s="60"/>
      <c r="ABM4352" s="60"/>
      <c r="ABN4352" s="60"/>
      <c r="ABO4352" s="60"/>
      <c r="ABP4352" s="60"/>
      <c r="ABQ4352" s="60"/>
      <c r="ABR4352" s="60">
        <v>1.0009378866862799</v>
      </c>
      <c r="ABS4352" s="60"/>
      <c r="ABT4352" s="60"/>
      <c r="ABU4352" s="60"/>
      <c r="ABV4352" s="60"/>
      <c r="ABW4352" s="60"/>
      <c r="ABX4352" s="60"/>
    </row>
    <row r="4353" spans="727:752" x14ac:dyDescent="0.25">
      <c r="AAY4353" s="60"/>
      <c r="AAZ4353" s="60"/>
      <c r="ABA4353" s="60"/>
      <c r="ABB4353" s="60"/>
      <c r="ABC4353" s="60"/>
      <c r="ABD4353" s="60"/>
      <c r="ABE4353" s="60"/>
      <c r="ABF4353" s="60"/>
      <c r="ABG4353" s="60"/>
      <c r="ABH4353" s="60"/>
      <c r="ABI4353" s="60"/>
      <c r="ABJ4353" s="60"/>
      <c r="ABK4353" s="60"/>
      <c r="ABL4353" s="60"/>
      <c r="ABM4353" s="60"/>
      <c r="ABN4353" s="60"/>
      <c r="ABO4353" s="60"/>
      <c r="ABP4353" s="60"/>
      <c r="ABQ4353" s="60"/>
      <c r="ABR4353" s="60">
        <v>1.00093710583674</v>
      </c>
      <c r="ABS4353" s="60"/>
      <c r="ABT4353" s="60"/>
      <c r="ABU4353" s="60"/>
      <c r="ABV4353" s="60"/>
      <c r="ABW4353" s="60"/>
      <c r="ABX4353" s="60"/>
    </row>
    <row r="4354" spans="727:752" x14ac:dyDescent="0.25">
      <c r="AAY4354" s="60"/>
      <c r="AAZ4354" s="60"/>
      <c r="ABA4354" s="60"/>
      <c r="ABB4354" s="60"/>
      <c r="ABC4354" s="60"/>
      <c r="ABD4354" s="60"/>
      <c r="ABE4354" s="60"/>
      <c r="ABF4354" s="60"/>
      <c r="ABG4354" s="60"/>
      <c r="ABH4354" s="60"/>
      <c r="ABI4354" s="60"/>
      <c r="ABJ4354" s="60"/>
      <c r="ABK4354" s="60"/>
      <c r="ABL4354" s="60"/>
      <c r="ABM4354" s="60"/>
      <c r="ABN4354" s="60"/>
      <c r="ABO4354" s="60"/>
      <c r="ABP4354" s="60"/>
      <c r="ABQ4354" s="60"/>
      <c r="ABR4354" s="60">
        <v>1.00093669515146</v>
      </c>
      <c r="ABS4354" s="60"/>
      <c r="ABT4354" s="60"/>
      <c r="ABU4354" s="60"/>
      <c r="ABV4354" s="60"/>
      <c r="ABW4354" s="60"/>
      <c r="ABX4354" s="60"/>
    </row>
    <row r="4355" spans="727:752" x14ac:dyDescent="0.25">
      <c r="AAY4355" s="60"/>
      <c r="AAZ4355" s="60"/>
      <c r="ABA4355" s="60"/>
      <c r="ABB4355" s="60"/>
      <c r="ABC4355" s="60"/>
      <c r="ABD4355" s="60"/>
      <c r="ABE4355" s="60"/>
      <c r="ABF4355" s="60"/>
      <c r="ABG4355" s="60"/>
      <c r="ABH4355" s="60"/>
      <c r="ABI4355" s="60"/>
      <c r="ABJ4355" s="60"/>
      <c r="ABK4355" s="60"/>
      <c r="ABL4355" s="60"/>
      <c r="ABM4355" s="60"/>
      <c r="ABN4355" s="60"/>
      <c r="ABO4355" s="60"/>
      <c r="ABP4355" s="60"/>
      <c r="ABQ4355" s="60"/>
      <c r="ABR4355" s="60">
        <v>1.00093122266696</v>
      </c>
      <c r="ABS4355" s="60"/>
      <c r="ABT4355" s="60"/>
      <c r="ABU4355" s="60"/>
      <c r="ABV4355" s="60"/>
      <c r="ABW4355" s="60"/>
      <c r="ABX4355" s="60"/>
    </row>
    <row r="4356" spans="727:752" x14ac:dyDescent="0.25">
      <c r="AAY4356" s="60"/>
      <c r="AAZ4356" s="60"/>
      <c r="ABA4356" s="60"/>
      <c r="ABB4356" s="60"/>
      <c r="ABC4356" s="60"/>
      <c r="ABD4356" s="60"/>
      <c r="ABE4356" s="60"/>
      <c r="ABF4356" s="60"/>
      <c r="ABG4356" s="60"/>
      <c r="ABH4356" s="60"/>
      <c r="ABI4356" s="60"/>
      <c r="ABJ4356" s="60"/>
      <c r="ABK4356" s="60"/>
      <c r="ABL4356" s="60"/>
      <c r="ABM4356" s="60"/>
      <c r="ABN4356" s="60"/>
      <c r="ABO4356" s="60"/>
      <c r="ABP4356" s="60"/>
      <c r="ABQ4356" s="60"/>
      <c r="ABR4356" s="60">
        <v>1.0009287477065201</v>
      </c>
      <c r="ABS4356" s="60"/>
      <c r="ABT4356" s="60"/>
      <c r="ABU4356" s="60"/>
      <c r="ABV4356" s="60"/>
      <c r="ABW4356" s="60"/>
      <c r="ABX4356" s="60"/>
    </row>
    <row r="4357" spans="727:752" x14ac:dyDescent="0.25">
      <c r="AAY4357" s="60"/>
      <c r="AAZ4357" s="60"/>
      <c r="ABA4357" s="60"/>
      <c r="ABB4357" s="60"/>
      <c r="ABC4357" s="60"/>
      <c r="ABD4357" s="60"/>
      <c r="ABE4357" s="60"/>
      <c r="ABF4357" s="60"/>
      <c r="ABG4357" s="60"/>
      <c r="ABH4357" s="60"/>
      <c r="ABI4357" s="60"/>
      <c r="ABJ4357" s="60"/>
      <c r="ABK4357" s="60"/>
      <c r="ABL4357" s="60"/>
      <c r="ABM4357" s="60"/>
      <c r="ABN4357" s="60"/>
      <c r="ABO4357" s="60"/>
      <c r="ABP4357" s="60"/>
      <c r="ABQ4357" s="60"/>
      <c r="ABR4357" s="60">
        <v>1.00092838477437</v>
      </c>
      <c r="ABS4357" s="60"/>
      <c r="ABT4357" s="60"/>
      <c r="ABU4357" s="60"/>
      <c r="ABV4357" s="60"/>
      <c r="ABW4357" s="60"/>
      <c r="ABX4357" s="60"/>
    </row>
    <row r="4358" spans="727:752" x14ac:dyDescent="0.25">
      <c r="AAY4358" s="60"/>
      <c r="AAZ4358" s="60"/>
      <c r="ABA4358" s="60"/>
      <c r="ABB4358" s="60"/>
      <c r="ABC4358" s="60"/>
      <c r="ABD4358" s="60"/>
      <c r="ABE4358" s="60"/>
      <c r="ABF4358" s="60"/>
      <c r="ABG4358" s="60"/>
      <c r="ABH4358" s="60"/>
      <c r="ABI4358" s="60"/>
      <c r="ABJ4358" s="60"/>
      <c r="ABK4358" s="60"/>
      <c r="ABL4358" s="60"/>
      <c r="ABM4358" s="60"/>
      <c r="ABN4358" s="60"/>
      <c r="ABO4358" s="60"/>
      <c r="ABP4358" s="60"/>
      <c r="ABQ4358" s="60"/>
      <c r="ABR4358" s="60">
        <v>1.00092561302387</v>
      </c>
      <c r="ABS4358" s="60"/>
      <c r="ABT4358" s="60"/>
      <c r="ABU4358" s="60"/>
      <c r="ABV4358" s="60"/>
      <c r="ABW4358" s="60"/>
      <c r="ABX4358" s="60"/>
    </row>
    <row r="4359" spans="727:752" x14ac:dyDescent="0.25">
      <c r="AAY4359" s="60"/>
      <c r="AAZ4359" s="60"/>
      <c r="ABA4359" s="60"/>
      <c r="ABB4359" s="60"/>
      <c r="ABC4359" s="60"/>
      <c r="ABD4359" s="60"/>
      <c r="ABE4359" s="60"/>
      <c r="ABF4359" s="60"/>
      <c r="ABG4359" s="60"/>
      <c r="ABH4359" s="60"/>
      <c r="ABI4359" s="60"/>
      <c r="ABJ4359" s="60"/>
      <c r="ABK4359" s="60"/>
      <c r="ABL4359" s="60"/>
      <c r="ABM4359" s="60"/>
      <c r="ABN4359" s="60"/>
      <c r="ABO4359" s="60"/>
      <c r="ABP4359" s="60"/>
      <c r="ABQ4359" s="60"/>
      <c r="ABR4359" s="60">
        <v>1.00092029643634</v>
      </c>
      <c r="ABS4359" s="60"/>
      <c r="ABT4359" s="60"/>
      <c r="ABU4359" s="60"/>
      <c r="ABV4359" s="60"/>
      <c r="ABW4359" s="60"/>
      <c r="ABX4359" s="60"/>
    </row>
    <row r="4360" spans="727:752" x14ac:dyDescent="0.25">
      <c r="AAY4360" s="60"/>
      <c r="AAZ4360" s="60"/>
      <c r="ABA4360" s="60"/>
      <c r="ABB4360" s="60"/>
      <c r="ABC4360" s="60"/>
      <c r="ABD4360" s="60"/>
      <c r="ABE4360" s="60"/>
      <c r="ABF4360" s="60"/>
      <c r="ABG4360" s="60"/>
      <c r="ABH4360" s="60"/>
      <c r="ABI4360" s="60"/>
      <c r="ABJ4360" s="60"/>
      <c r="ABK4360" s="60"/>
      <c r="ABL4360" s="60"/>
      <c r="ABM4360" s="60"/>
      <c r="ABN4360" s="60"/>
      <c r="ABO4360" s="60"/>
      <c r="ABP4360" s="60"/>
      <c r="ABQ4360" s="60"/>
      <c r="ABR4360" s="60">
        <v>1.00091807332586</v>
      </c>
      <c r="ABS4360" s="60"/>
      <c r="ABT4360" s="60"/>
      <c r="ABU4360" s="60"/>
      <c r="ABV4360" s="60"/>
      <c r="ABW4360" s="60"/>
      <c r="ABX4360" s="60"/>
    </row>
    <row r="4361" spans="727:752" x14ac:dyDescent="0.25">
      <c r="AAY4361" s="60"/>
      <c r="AAZ4361" s="60"/>
      <c r="ABA4361" s="60"/>
      <c r="ABB4361" s="60"/>
      <c r="ABC4361" s="60"/>
      <c r="ABD4361" s="60"/>
      <c r="ABE4361" s="60"/>
      <c r="ABF4361" s="60"/>
      <c r="ABG4361" s="60"/>
      <c r="ABH4361" s="60"/>
      <c r="ABI4361" s="60"/>
      <c r="ABJ4361" s="60"/>
      <c r="ABK4361" s="60"/>
      <c r="ABL4361" s="60"/>
      <c r="ABM4361" s="60"/>
      <c r="ABN4361" s="60"/>
      <c r="ABO4361" s="60"/>
      <c r="ABP4361" s="60"/>
      <c r="ABQ4361" s="60"/>
      <c r="ABR4361" s="60">
        <v>1.0009174263406899</v>
      </c>
      <c r="ABS4361" s="60"/>
      <c r="ABT4361" s="60"/>
      <c r="ABU4361" s="60"/>
      <c r="ABV4361" s="60"/>
      <c r="ABW4361" s="60"/>
      <c r="ABX4361" s="60"/>
    </row>
    <row r="4362" spans="727:752" x14ac:dyDescent="0.25">
      <c r="AAY4362" s="60"/>
      <c r="AAZ4362" s="60"/>
      <c r="ABA4362" s="60"/>
      <c r="ABB4362" s="60"/>
      <c r="ABC4362" s="60"/>
      <c r="ABD4362" s="60"/>
      <c r="ABE4362" s="60"/>
      <c r="ABF4362" s="60"/>
      <c r="ABG4362" s="60"/>
      <c r="ABH4362" s="60"/>
      <c r="ABI4362" s="60"/>
      <c r="ABJ4362" s="60"/>
      <c r="ABK4362" s="60"/>
      <c r="ABL4362" s="60"/>
      <c r="ABM4362" s="60"/>
      <c r="ABN4362" s="60"/>
      <c r="ABO4362" s="60"/>
      <c r="ABP4362" s="60"/>
      <c r="ABQ4362" s="60"/>
      <c r="ABR4362" s="60">
        <v>1.0009168081211599</v>
      </c>
      <c r="ABS4362" s="60"/>
      <c r="ABT4362" s="60"/>
      <c r="ABU4362" s="60"/>
      <c r="ABV4362" s="60"/>
      <c r="ABW4362" s="60"/>
      <c r="ABX4362" s="60"/>
    </row>
    <row r="4363" spans="727:752" x14ac:dyDescent="0.25">
      <c r="AAY4363" s="60"/>
      <c r="AAZ4363" s="60"/>
      <c r="ABA4363" s="60"/>
      <c r="ABB4363" s="60"/>
      <c r="ABC4363" s="60"/>
      <c r="ABD4363" s="60"/>
      <c r="ABE4363" s="60"/>
      <c r="ABF4363" s="60"/>
      <c r="ABG4363" s="60"/>
      <c r="ABH4363" s="60"/>
      <c r="ABI4363" s="60"/>
      <c r="ABJ4363" s="60"/>
      <c r="ABK4363" s="60"/>
      <c r="ABL4363" s="60"/>
      <c r="ABM4363" s="60"/>
      <c r="ABN4363" s="60"/>
      <c r="ABO4363" s="60"/>
      <c r="ABP4363" s="60"/>
      <c r="ABQ4363" s="60"/>
      <c r="ABR4363" s="60">
        <v>1.0009151142925301</v>
      </c>
      <c r="ABS4363" s="60"/>
      <c r="ABT4363" s="60"/>
      <c r="ABU4363" s="60"/>
      <c r="ABV4363" s="60"/>
      <c r="ABW4363" s="60"/>
      <c r="ABX4363" s="60"/>
    </row>
    <row r="4364" spans="727:752" x14ac:dyDescent="0.25">
      <c r="AAY4364" s="60"/>
      <c r="AAZ4364" s="60"/>
      <c r="ABA4364" s="60"/>
      <c r="ABB4364" s="60"/>
      <c r="ABC4364" s="60"/>
      <c r="ABD4364" s="60"/>
      <c r="ABE4364" s="60"/>
      <c r="ABF4364" s="60"/>
      <c r="ABG4364" s="60"/>
      <c r="ABH4364" s="60"/>
      <c r="ABI4364" s="60"/>
      <c r="ABJ4364" s="60"/>
      <c r="ABK4364" s="60"/>
      <c r="ABL4364" s="60"/>
      <c r="ABM4364" s="60"/>
      <c r="ABN4364" s="60"/>
      <c r="ABO4364" s="60"/>
      <c r="ABP4364" s="60"/>
      <c r="ABQ4364" s="60"/>
      <c r="ABR4364" s="60">
        <v>1.0009150952355099</v>
      </c>
      <c r="ABS4364" s="60"/>
      <c r="ABT4364" s="60"/>
      <c r="ABU4364" s="60"/>
      <c r="ABV4364" s="60"/>
      <c r="ABW4364" s="60"/>
      <c r="ABX4364" s="60"/>
    </row>
    <row r="4365" spans="727:752" x14ac:dyDescent="0.25">
      <c r="AAY4365" s="60"/>
      <c r="AAZ4365" s="60"/>
      <c r="ABA4365" s="60"/>
      <c r="ABB4365" s="60"/>
      <c r="ABC4365" s="60"/>
      <c r="ABD4365" s="60"/>
      <c r="ABE4365" s="60"/>
      <c r="ABF4365" s="60"/>
      <c r="ABG4365" s="60"/>
      <c r="ABH4365" s="60"/>
      <c r="ABI4365" s="60"/>
      <c r="ABJ4365" s="60"/>
      <c r="ABK4365" s="60"/>
      <c r="ABL4365" s="60"/>
      <c r="ABM4365" s="60"/>
      <c r="ABN4365" s="60"/>
      <c r="ABO4365" s="60"/>
      <c r="ABP4365" s="60"/>
      <c r="ABQ4365" s="60"/>
      <c r="ABR4365" s="60">
        <v>1.00091406125172</v>
      </c>
      <c r="ABS4365" s="60"/>
      <c r="ABT4365" s="60"/>
      <c r="ABU4365" s="60"/>
      <c r="ABV4365" s="60"/>
      <c r="ABW4365" s="60"/>
      <c r="ABX4365" s="60"/>
    </row>
    <row r="4366" spans="727:752" x14ac:dyDescent="0.25">
      <c r="AAY4366" s="60"/>
      <c r="AAZ4366" s="60"/>
      <c r="ABA4366" s="60"/>
      <c r="ABB4366" s="60"/>
      <c r="ABC4366" s="60"/>
      <c r="ABD4366" s="60"/>
      <c r="ABE4366" s="60"/>
      <c r="ABF4366" s="60"/>
      <c r="ABG4366" s="60"/>
      <c r="ABH4366" s="60"/>
      <c r="ABI4366" s="60"/>
      <c r="ABJ4366" s="60"/>
      <c r="ABK4366" s="60"/>
      <c r="ABL4366" s="60"/>
      <c r="ABM4366" s="60"/>
      <c r="ABN4366" s="60"/>
      <c r="ABO4366" s="60"/>
      <c r="ABP4366" s="60"/>
      <c r="ABQ4366" s="60"/>
      <c r="ABR4366" s="60">
        <v>1.00091262442937</v>
      </c>
      <c r="ABS4366" s="60"/>
      <c r="ABT4366" s="60"/>
      <c r="ABU4366" s="60"/>
      <c r="ABV4366" s="60"/>
      <c r="ABW4366" s="60"/>
      <c r="ABX4366" s="60"/>
    </row>
    <row r="4367" spans="727:752" x14ac:dyDescent="0.25">
      <c r="AAY4367" s="60"/>
      <c r="AAZ4367" s="60"/>
      <c r="ABA4367" s="60"/>
      <c r="ABB4367" s="60"/>
      <c r="ABC4367" s="60"/>
      <c r="ABD4367" s="60"/>
      <c r="ABE4367" s="60"/>
      <c r="ABF4367" s="60"/>
      <c r="ABG4367" s="60"/>
      <c r="ABH4367" s="60"/>
      <c r="ABI4367" s="60"/>
      <c r="ABJ4367" s="60"/>
      <c r="ABK4367" s="60"/>
      <c r="ABL4367" s="60"/>
      <c r="ABM4367" s="60"/>
      <c r="ABN4367" s="60"/>
      <c r="ABO4367" s="60"/>
      <c r="ABP4367" s="60"/>
      <c r="ABQ4367" s="60"/>
      <c r="ABR4367" s="60">
        <v>1.0009119009630301</v>
      </c>
      <c r="ABS4367" s="60"/>
      <c r="ABT4367" s="60"/>
      <c r="ABU4367" s="60"/>
      <c r="ABV4367" s="60"/>
      <c r="ABW4367" s="60"/>
      <c r="ABX4367" s="60"/>
    </row>
    <row r="4368" spans="727:752" x14ac:dyDescent="0.25">
      <c r="AAY4368" s="60"/>
      <c r="AAZ4368" s="60"/>
      <c r="ABA4368" s="60"/>
      <c r="ABB4368" s="60"/>
      <c r="ABC4368" s="60"/>
      <c r="ABD4368" s="60"/>
      <c r="ABE4368" s="60"/>
      <c r="ABF4368" s="60"/>
      <c r="ABG4368" s="60"/>
      <c r="ABH4368" s="60"/>
      <c r="ABI4368" s="60"/>
      <c r="ABJ4368" s="60"/>
      <c r="ABK4368" s="60"/>
      <c r="ABL4368" s="60"/>
      <c r="ABM4368" s="60"/>
      <c r="ABN4368" s="60"/>
      <c r="ABO4368" s="60"/>
      <c r="ABP4368" s="60"/>
      <c r="ABQ4368" s="60"/>
      <c r="ABR4368" s="60">
        <v>1.00091096505955</v>
      </c>
      <c r="ABS4368" s="60"/>
      <c r="ABT4368" s="60"/>
      <c r="ABU4368" s="60"/>
      <c r="ABV4368" s="60"/>
      <c r="ABW4368" s="60"/>
      <c r="ABX4368" s="60"/>
    </row>
    <row r="4369" spans="727:752" x14ac:dyDescent="0.25">
      <c r="AAY4369" s="60"/>
      <c r="AAZ4369" s="60"/>
      <c r="ABA4369" s="60"/>
      <c r="ABB4369" s="60"/>
      <c r="ABC4369" s="60"/>
      <c r="ABD4369" s="60"/>
      <c r="ABE4369" s="60"/>
      <c r="ABF4369" s="60"/>
      <c r="ABG4369" s="60"/>
      <c r="ABH4369" s="60"/>
      <c r="ABI4369" s="60"/>
      <c r="ABJ4369" s="60"/>
      <c r="ABK4369" s="60"/>
      <c r="ABL4369" s="60"/>
      <c r="ABM4369" s="60"/>
      <c r="ABN4369" s="60"/>
      <c r="ABO4369" s="60"/>
      <c r="ABP4369" s="60"/>
      <c r="ABQ4369" s="60"/>
      <c r="ABR4369" s="60">
        <v>1.0009090582109099</v>
      </c>
      <c r="ABS4369" s="60"/>
      <c r="ABT4369" s="60"/>
      <c r="ABU4369" s="60"/>
      <c r="ABV4369" s="60"/>
      <c r="ABW4369" s="60"/>
      <c r="ABX4369" s="60"/>
    </row>
    <row r="4370" spans="727:752" x14ac:dyDescent="0.25">
      <c r="AAY4370" s="60"/>
      <c r="AAZ4370" s="60"/>
      <c r="ABA4370" s="60"/>
      <c r="ABB4370" s="60"/>
      <c r="ABC4370" s="60"/>
      <c r="ABD4370" s="60"/>
      <c r="ABE4370" s="60"/>
      <c r="ABF4370" s="60"/>
      <c r="ABG4370" s="60"/>
      <c r="ABH4370" s="60"/>
      <c r="ABI4370" s="60"/>
      <c r="ABJ4370" s="60"/>
      <c r="ABK4370" s="60"/>
      <c r="ABL4370" s="60"/>
      <c r="ABM4370" s="60"/>
      <c r="ABN4370" s="60"/>
      <c r="ABO4370" s="60"/>
      <c r="ABP4370" s="60"/>
      <c r="ABQ4370" s="60"/>
      <c r="ABR4370" s="60">
        <v>1.0009042012738101</v>
      </c>
      <c r="ABS4370" s="60"/>
      <c r="ABT4370" s="60"/>
      <c r="ABU4370" s="60"/>
      <c r="ABV4370" s="60"/>
      <c r="ABW4370" s="60"/>
      <c r="ABX4370" s="60"/>
    </row>
    <row r="4371" spans="727:752" x14ac:dyDescent="0.25">
      <c r="AAY4371" s="60"/>
      <c r="AAZ4371" s="60"/>
      <c r="ABA4371" s="60"/>
      <c r="ABB4371" s="60"/>
      <c r="ABC4371" s="60"/>
      <c r="ABD4371" s="60"/>
      <c r="ABE4371" s="60"/>
      <c r="ABF4371" s="60"/>
      <c r="ABG4371" s="60"/>
      <c r="ABH4371" s="60"/>
      <c r="ABI4371" s="60"/>
      <c r="ABJ4371" s="60"/>
      <c r="ABK4371" s="60"/>
      <c r="ABL4371" s="60"/>
      <c r="ABM4371" s="60"/>
      <c r="ABN4371" s="60"/>
      <c r="ABO4371" s="60"/>
      <c r="ABP4371" s="60"/>
      <c r="ABQ4371" s="60"/>
      <c r="ABR4371" s="60">
        <v>1.0009025584246301</v>
      </c>
      <c r="ABS4371" s="60"/>
      <c r="ABT4371" s="60"/>
      <c r="ABU4371" s="60"/>
      <c r="ABV4371" s="60"/>
      <c r="ABW4371" s="60"/>
      <c r="ABX4371" s="60"/>
    </row>
    <row r="4372" spans="727:752" x14ac:dyDescent="0.25">
      <c r="AAY4372" s="60"/>
      <c r="AAZ4372" s="60"/>
      <c r="ABA4372" s="60"/>
      <c r="ABB4372" s="60"/>
      <c r="ABC4372" s="60"/>
      <c r="ABD4372" s="60"/>
      <c r="ABE4372" s="60"/>
      <c r="ABF4372" s="60"/>
      <c r="ABG4372" s="60"/>
      <c r="ABH4372" s="60"/>
      <c r="ABI4372" s="60"/>
      <c r="ABJ4372" s="60"/>
      <c r="ABK4372" s="60"/>
      <c r="ABL4372" s="60"/>
      <c r="ABM4372" s="60"/>
      <c r="ABN4372" s="60"/>
      <c r="ABO4372" s="60"/>
      <c r="ABP4372" s="60"/>
      <c r="ABQ4372" s="60"/>
      <c r="ABR4372" s="60">
        <v>1.0009023474218399</v>
      </c>
      <c r="ABS4372" s="60"/>
      <c r="ABT4372" s="60"/>
      <c r="ABU4372" s="60"/>
      <c r="ABV4372" s="60"/>
      <c r="ABW4372" s="60"/>
      <c r="ABX4372" s="60"/>
    </row>
    <row r="4373" spans="727:752" x14ac:dyDescent="0.25">
      <c r="AAY4373" s="60"/>
      <c r="AAZ4373" s="60"/>
      <c r="ABA4373" s="60"/>
      <c r="ABB4373" s="60"/>
      <c r="ABC4373" s="60"/>
      <c r="ABD4373" s="60"/>
      <c r="ABE4373" s="60"/>
      <c r="ABF4373" s="60"/>
      <c r="ABG4373" s="60"/>
      <c r="ABH4373" s="60"/>
      <c r="ABI4373" s="60"/>
      <c r="ABJ4373" s="60"/>
      <c r="ABK4373" s="60"/>
      <c r="ABL4373" s="60"/>
      <c r="ABM4373" s="60"/>
      <c r="ABN4373" s="60"/>
      <c r="ABO4373" s="60"/>
      <c r="ABP4373" s="60"/>
      <c r="ABQ4373" s="60"/>
      <c r="ABR4373" s="60">
        <v>1.0009014292134299</v>
      </c>
      <c r="ABS4373" s="60"/>
      <c r="ABT4373" s="60"/>
      <c r="ABU4373" s="60"/>
      <c r="ABV4373" s="60"/>
      <c r="ABW4373" s="60"/>
      <c r="ABX4373" s="60"/>
    </row>
    <row r="4374" spans="727:752" x14ac:dyDescent="0.25">
      <c r="AAY4374" s="60"/>
      <c r="AAZ4374" s="60"/>
      <c r="ABA4374" s="60"/>
      <c r="ABB4374" s="60"/>
      <c r="ABC4374" s="60"/>
      <c r="ABD4374" s="60"/>
      <c r="ABE4374" s="60"/>
      <c r="ABF4374" s="60"/>
      <c r="ABG4374" s="60"/>
      <c r="ABH4374" s="60"/>
      <c r="ABI4374" s="60"/>
      <c r="ABJ4374" s="60"/>
      <c r="ABK4374" s="60"/>
      <c r="ABL4374" s="60"/>
      <c r="ABM4374" s="60"/>
      <c r="ABN4374" s="60"/>
      <c r="ABO4374" s="60"/>
      <c r="ABP4374" s="60"/>
      <c r="ABQ4374" s="60"/>
      <c r="ABR4374" s="60">
        <v>1.0008990412260199</v>
      </c>
      <c r="ABS4374" s="60"/>
      <c r="ABT4374" s="60"/>
      <c r="ABU4374" s="60"/>
      <c r="ABV4374" s="60"/>
      <c r="ABW4374" s="60"/>
      <c r="ABX4374" s="60"/>
    </row>
    <row r="4375" spans="727:752" x14ac:dyDescent="0.25">
      <c r="AAY4375" s="60"/>
      <c r="AAZ4375" s="60"/>
      <c r="ABA4375" s="60"/>
      <c r="ABB4375" s="60"/>
      <c r="ABC4375" s="60"/>
      <c r="ABD4375" s="60"/>
      <c r="ABE4375" s="60"/>
      <c r="ABF4375" s="60"/>
      <c r="ABG4375" s="60"/>
      <c r="ABH4375" s="60"/>
      <c r="ABI4375" s="60"/>
      <c r="ABJ4375" s="60"/>
      <c r="ABK4375" s="60"/>
      <c r="ABL4375" s="60"/>
      <c r="ABM4375" s="60"/>
      <c r="ABN4375" s="60"/>
      <c r="ABO4375" s="60"/>
      <c r="ABP4375" s="60"/>
      <c r="ABQ4375" s="60"/>
      <c r="ABR4375" s="60">
        <v>1.00089400162397</v>
      </c>
      <c r="ABS4375" s="60"/>
      <c r="ABT4375" s="60"/>
      <c r="ABU4375" s="60"/>
      <c r="ABV4375" s="60"/>
      <c r="ABW4375" s="60"/>
      <c r="ABX4375" s="60"/>
    </row>
    <row r="4376" spans="727:752" x14ac:dyDescent="0.25">
      <c r="AAY4376" s="60"/>
      <c r="AAZ4376" s="60"/>
      <c r="ABA4376" s="60"/>
      <c r="ABB4376" s="60"/>
      <c r="ABC4376" s="60"/>
      <c r="ABD4376" s="60"/>
      <c r="ABE4376" s="60"/>
      <c r="ABF4376" s="60"/>
      <c r="ABG4376" s="60"/>
      <c r="ABH4376" s="60"/>
      <c r="ABI4376" s="60"/>
      <c r="ABJ4376" s="60"/>
      <c r="ABK4376" s="60"/>
      <c r="ABL4376" s="60"/>
      <c r="ABM4376" s="60"/>
      <c r="ABN4376" s="60"/>
      <c r="ABO4376" s="60"/>
      <c r="ABP4376" s="60"/>
      <c r="ABQ4376" s="60"/>
      <c r="ABR4376" s="60">
        <v>1.0008937649970799</v>
      </c>
      <c r="ABS4376" s="60"/>
      <c r="ABT4376" s="60"/>
      <c r="ABU4376" s="60"/>
      <c r="ABV4376" s="60"/>
      <c r="ABW4376" s="60"/>
      <c r="ABX4376" s="60"/>
    </row>
    <row r="4377" spans="727:752" x14ac:dyDescent="0.25">
      <c r="AAY4377" s="60"/>
      <c r="AAZ4377" s="60"/>
      <c r="ABA4377" s="60"/>
      <c r="ABB4377" s="60"/>
      <c r="ABC4377" s="60"/>
      <c r="ABD4377" s="60"/>
      <c r="ABE4377" s="60"/>
      <c r="ABF4377" s="60"/>
      <c r="ABG4377" s="60"/>
      <c r="ABH4377" s="60"/>
      <c r="ABI4377" s="60"/>
      <c r="ABJ4377" s="60"/>
      <c r="ABK4377" s="60"/>
      <c r="ABL4377" s="60"/>
      <c r="ABM4377" s="60"/>
      <c r="ABN4377" s="60"/>
      <c r="ABO4377" s="60"/>
      <c r="ABP4377" s="60"/>
      <c r="ABQ4377" s="60"/>
      <c r="ABR4377" s="60">
        <v>1.0008933317362101</v>
      </c>
      <c r="ABS4377" s="60"/>
      <c r="ABT4377" s="60"/>
      <c r="ABU4377" s="60"/>
      <c r="ABV4377" s="60"/>
      <c r="ABW4377" s="60"/>
      <c r="ABX4377" s="60"/>
    </row>
    <row r="4378" spans="727:752" x14ac:dyDescent="0.25">
      <c r="AAY4378" s="60"/>
      <c r="AAZ4378" s="60"/>
      <c r="ABA4378" s="60"/>
      <c r="ABB4378" s="60"/>
      <c r="ABC4378" s="60"/>
      <c r="ABD4378" s="60"/>
      <c r="ABE4378" s="60"/>
      <c r="ABF4378" s="60"/>
      <c r="ABG4378" s="60"/>
      <c r="ABH4378" s="60"/>
      <c r="ABI4378" s="60"/>
      <c r="ABJ4378" s="60"/>
      <c r="ABK4378" s="60"/>
      <c r="ABL4378" s="60"/>
      <c r="ABM4378" s="60"/>
      <c r="ABN4378" s="60"/>
      <c r="ABO4378" s="60"/>
      <c r="ABP4378" s="60"/>
      <c r="ABQ4378" s="60"/>
      <c r="ABR4378" s="60">
        <v>1.0008895853651301</v>
      </c>
      <c r="ABS4378" s="60"/>
      <c r="ABT4378" s="60"/>
      <c r="ABU4378" s="60"/>
      <c r="ABV4378" s="60"/>
      <c r="ABW4378" s="60"/>
      <c r="ABX4378" s="60"/>
    </row>
    <row r="4379" spans="727:752" x14ac:dyDescent="0.25">
      <c r="AAY4379" s="60"/>
      <c r="AAZ4379" s="60"/>
      <c r="ABA4379" s="60"/>
      <c r="ABB4379" s="60"/>
      <c r="ABC4379" s="60"/>
      <c r="ABD4379" s="60"/>
      <c r="ABE4379" s="60"/>
      <c r="ABF4379" s="60"/>
      <c r="ABG4379" s="60"/>
      <c r="ABH4379" s="60"/>
      <c r="ABI4379" s="60"/>
      <c r="ABJ4379" s="60"/>
      <c r="ABK4379" s="60"/>
      <c r="ABL4379" s="60"/>
      <c r="ABM4379" s="60"/>
      <c r="ABN4379" s="60"/>
      <c r="ABO4379" s="60"/>
      <c r="ABP4379" s="60"/>
      <c r="ABQ4379" s="60"/>
      <c r="ABR4379" s="60">
        <v>1.00088904405978</v>
      </c>
      <c r="ABS4379" s="60"/>
      <c r="ABT4379" s="60"/>
      <c r="ABU4379" s="60"/>
      <c r="ABV4379" s="60"/>
      <c r="ABW4379" s="60"/>
      <c r="ABX4379" s="60"/>
    </row>
    <row r="4380" spans="727:752" x14ac:dyDescent="0.25">
      <c r="AAY4380" s="60"/>
      <c r="AAZ4380" s="60"/>
      <c r="ABA4380" s="60"/>
      <c r="ABB4380" s="60"/>
      <c r="ABC4380" s="60"/>
      <c r="ABD4380" s="60"/>
      <c r="ABE4380" s="60"/>
      <c r="ABF4380" s="60"/>
      <c r="ABG4380" s="60"/>
      <c r="ABH4380" s="60"/>
      <c r="ABI4380" s="60"/>
      <c r="ABJ4380" s="60"/>
      <c r="ABK4380" s="60"/>
      <c r="ABL4380" s="60"/>
      <c r="ABM4380" s="60"/>
      <c r="ABN4380" s="60"/>
      <c r="ABO4380" s="60"/>
      <c r="ABP4380" s="60"/>
      <c r="ABQ4380" s="60"/>
      <c r="ABR4380" s="60">
        <v>1.00088780079878</v>
      </c>
      <c r="ABS4380" s="60"/>
      <c r="ABT4380" s="60"/>
      <c r="ABU4380" s="60"/>
      <c r="ABV4380" s="60"/>
      <c r="ABW4380" s="60"/>
      <c r="ABX4380" s="60"/>
    </row>
    <row r="4381" spans="727:752" x14ac:dyDescent="0.25">
      <c r="AAY4381" s="60"/>
      <c r="AAZ4381" s="60"/>
      <c r="ABA4381" s="60"/>
      <c r="ABB4381" s="60"/>
      <c r="ABC4381" s="60"/>
      <c r="ABD4381" s="60"/>
      <c r="ABE4381" s="60"/>
      <c r="ABF4381" s="60"/>
      <c r="ABG4381" s="60"/>
      <c r="ABH4381" s="60"/>
      <c r="ABI4381" s="60"/>
      <c r="ABJ4381" s="60"/>
      <c r="ABK4381" s="60"/>
      <c r="ABL4381" s="60"/>
      <c r="ABM4381" s="60"/>
      <c r="ABN4381" s="60"/>
      <c r="ABO4381" s="60"/>
      <c r="ABP4381" s="60"/>
      <c r="ABQ4381" s="60"/>
      <c r="ABR4381" s="60">
        <v>1.0008877476007201</v>
      </c>
      <c r="ABS4381" s="60"/>
      <c r="ABT4381" s="60"/>
      <c r="ABU4381" s="60"/>
      <c r="ABV4381" s="60"/>
      <c r="ABW4381" s="60"/>
      <c r="ABX4381" s="60"/>
    </row>
    <row r="4382" spans="727:752" x14ac:dyDescent="0.25">
      <c r="AAY4382" s="60"/>
      <c r="AAZ4382" s="60"/>
      <c r="ABA4382" s="60"/>
      <c r="ABB4382" s="60"/>
      <c r="ABC4382" s="60"/>
      <c r="ABD4382" s="60"/>
      <c r="ABE4382" s="60"/>
      <c r="ABF4382" s="60"/>
      <c r="ABG4382" s="60"/>
      <c r="ABH4382" s="60"/>
      <c r="ABI4382" s="60"/>
      <c r="ABJ4382" s="60"/>
      <c r="ABK4382" s="60"/>
      <c r="ABL4382" s="60"/>
      <c r="ABM4382" s="60"/>
      <c r="ABN4382" s="60"/>
      <c r="ABO4382" s="60"/>
      <c r="ABP4382" s="60"/>
      <c r="ABQ4382" s="60"/>
      <c r="ABR4382" s="60">
        <v>1.00087610308525</v>
      </c>
      <c r="ABS4382" s="60"/>
      <c r="ABT4382" s="60"/>
      <c r="ABU4382" s="60"/>
      <c r="ABV4382" s="60"/>
      <c r="ABW4382" s="60"/>
      <c r="ABX4382" s="60"/>
    </row>
    <row r="4383" spans="727:752" x14ac:dyDescent="0.25">
      <c r="AAY4383" s="60"/>
      <c r="AAZ4383" s="60"/>
      <c r="ABA4383" s="60"/>
      <c r="ABB4383" s="60"/>
      <c r="ABC4383" s="60"/>
      <c r="ABD4383" s="60"/>
      <c r="ABE4383" s="60"/>
      <c r="ABF4383" s="60"/>
      <c r="ABG4383" s="60"/>
      <c r="ABH4383" s="60"/>
      <c r="ABI4383" s="60"/>
      <c r="ABJ4383" s="60"/>
      <c r="ABK4383" s="60"/>
      <c r="ABL4383" s="60"/>
      <c r="ABM4383" s="60"/>
      <c r="ABN4383" s="60"/>
      <c r="ABO4383" s="60"/>
      <c r="ABP4383" s="60"/>
      <c r="ABQ4383" s="60"/>
      <c r="ABR4383" s="60">
        <v>1.00087462718825</v>
      </c>
      <c r="ABS4383" s="60"/>
      <c r="ABT4383" s="60"/>
      <c r="ABU4383" s="60"/>
      <c r="ABV4383" s="60"/>
      <c r="ABW4383" s="60"/>
      <c r="ABX4383" s="60"/>
    </row>
    <row r="4384" spans="727:752" x14ac:dyDescent="0.25">
      <c r="AAY4384" s="60"/>
      <c r="AAZ4384" s="60"/>
      <c r="ABA4384" s="60"/>
      <c r="ABB4384" s="60"/>
      <c r="ABC4384" s="60"/>
      <c r="ABD4384" s="60"/>
      <c r="ABE4384" s="60"/>
      <c r="ABF4384" s="60"/>
      <c r="ABG4384" s="60"/>
      <c r="ABH4384" s="60"/>
      <c r="ABI4384" s="60"/>
      <c r="ABJ4384" s="60"/>
      <c r="ABK4384" s="60"/>
      <c r="ABL4384" s="60"/>
      <c r="ABM4384" s="60"/>
      <c r="ABN4384" s="60"/>
      <c r="ABO4384" s="60"/>
      <c r="ABP4384" s="60"/>
      <c r="ABQ4384" s="60"/>
      <c r="ABR4384" s="60">
        <v>1.00087454759707</v>
      </c>
      <c r="ABS4384" s="60"/>
      <c r="ABT4384" s="60"/>
      <c r="ABU4384" s="60"/>
      <c r="ABV4384" s="60"/>
      <c r="ABW4384" s="60"/>
      <c r="ABX4384" s="60"/>
    </row>
    <row r="4385" spans="727:752" x14ac:dyDescent="0.25">
      <c r="AAY4385" s="60"/>
      <c r="AAZ4385" s="60"/>
      <c r="ABA4385" s="60"/>
      <c r="ABB4385" s="60"/>
      <c r="ABC4385" s="60"/>
      <c r="ABD4385" s="60"/>
      <c r="ABE4385" s="60"/>
      <c r="ABF4385" s="60"/>
      <c r="ABG4385" s="60"/>
      <c r="ABH4385" s="60"/>
      <c r="ABI4385" s="60"/>
      <c r="ABJ4385" s="60"/>
      <c r="ABK4385" s="60"/>
      <c r="ABL4385" s="60"/>
      <c r="ABM4385" s="60"/>
      <c r="ABN4385" s="60"/>
      <c r="ABO4385" s="60"/>
      <c r="ABP4385" s="60"/>
      <c r="ABQ4385" s="60"/>
      <c r="ABR4385" s="60">
        <v>1.0008740869214101</v>
      </c>
      <c r="ABS4385" s="60"/>
      <c r="ABT4385" s="60"/>
      <c r="ABU4385" s="60"/>
      <c r="ABV4385" s="60"/>
      <c r="ABW4385" s="60"/>
      <c r="ABX4385" s="60"/>
    </row>
    <row r="4386" spans="727:752" x14ac:dyDescent="0.25">
      <c r="AAY4386" s="60"/>
      <c r="AAZ4386" s="60"/>
      <c r="ABA4386" s="60"/>
      <c r="ABB4386" s="60"/>
      <c r="ABC4386" s="60"/>
      <c r="ABD4386" s="60"/>
      <c r="ABE4386" s="60"/>
      <c r="ABF4386" s="60"/>
      <c r="ABG4386" s="60"/>
      <c r="ABH4386" s="60"/>
      <c r="ABI4386" s="60"/>
      <c r="ABJ4386" s="60"/>
      <c r="ABK4386" s="60"/>
      <c r="ABL4386" s="60"/>
      <c r="ABM4386" s="60"/>
      <c r="ABN4386" s="60"/>
      <c r="ABO4386" s="60"/>
      <c r="ABP4386" s="60"/>
      <c r="ABQ4386" s="60"/>
      <c r="ABR4386" s="60">
        <v>1.0008732085479</v>
      </c>
      <c r="ABS4386" s="60"/>
      <c r="ABT4386" s="60"/>
      <c r="ABU4386" s="60"/>
      <c r="ABV4386" s="60"/>
      <c r="ABW4386" s="60"/>
      <c r="ABX4386" s="60"/>
    </row>
    <row r="4387" spans="727:752" x14ac:dyDescent="0.25">
      <c r="AAY4387" s="60"/>
      <c r="AAZ4387" s="60"/>
      <c r="ABA4387" s="60"/>
      <c r="ABB4387" s="60"/>
      <c r="ABC4387" s="60"/>
      <c r="ABD4387" s="60"/>
      <c r="ABE4387" s="60"/>
      <c r="ABF4387" s="60"/>
      <c r="ABG4387" s="60"/>
      <c r="ABH4387" s="60"/>
      <c r="ABI4387" s="60"/>
      <c r="ABJ4387" s="60"/>
      <c r="ABK4387" s="60"/>
      <c r="ABL4387" s="60"/>
      <c r="ABM4387" s="60"/>
      <c r="ABN4387" s="60"/>
      <c r="ABO4387" s="60"/>
      <c r="ABP4387" s="60"/>
      <c r="ABQ4387" s="60"/>
      <c r="ABR4387" s="60">
        <v>1.0008695702638</v>
      </c>
      <c r="ABS4387" s="60"/>
      <c r="ABT4387" s="60"/>
      <c r="ABU4387" s="60"/>
      <c r="ABV4387" s="60"/>
      <c r="ABW4387" s="60"/>
      <c r="ABX4387" s="60"/>
    </row>
    <row r="4388" spans="727:752" x14ac:dyDescent="0.25">
      <c r="AAY4388" s="60"/>
      <c r="AAZ4388" s="60"/>
      <c r="ABA4388" s="60"/>
      <c r="ABB4388" s="60"/>
      <c r="ABC4388" s="60"/>
      <c r="ABD4388" s="60"/>
      <c r="ABE4388" s="60"/>
      <c r="ABF4388" s="60"/>
      <c r="ABG4388" s="60"/>
      <c r="ABH4388" s="60"/>
      <c r="ABI4388" s="60"/>
      <c r="ABJ4388" s="60"/>
      <c r="ABK4388" s="60"/>
      <c r="ABL4388" s="60"/>
      <c r="ABM4388" s="60"/>
      <c r="ABN4388" s="60"/>
      <c r="ABO4388" s="60"/>
      <c r="ABP4388" s="60"/>
      <c r="ABQ4388" s="60"/>
      <c r="ABR4388" s="60">
        <v>1.0008677238330299</v>
      </c>
      <c r="ABS4388" s="60"/>
      <c r="ABT4388" s="60"/>
      <c r="ABU4388" s="60"/>
      <c r="ABV4388" s="60"/>
      <c r="ABW4388" s="60"/>
      <c r="ABX4388" s="60"/>
    </row>
    <row r="4389" spans="727:752" x14ac:dyDescent="0.25">
      <c r="AAY4389" s="60"/>
      <c r="AAZ4389" s="60"/>
      <c r="ABA4389" s="60"/>
      <c r="ABB4389" s="60"/>
      <c r="ABC4389" s="60"/>
      <c r="ABD4389" s="60"/>
      <c r="ABE4389" s="60"/>
      <c r="ABF4389" s="60"/>
      <c r="ABG4389" s="60"/>
      <c r="ABH4389" s="60"/>
      <c r="ABI4389" s="60"/>
      <c r="ABJ4389" s="60"/>
      <c r="ABK4389" s="60"/>
      <c r="ABL4389" s="60"/>
      <c r="ABM4389" s="60"/>
      <c r="ABN4389" s="60"/>
      <c r="ABO4389" s="60"/>
      <c r="ABP4389" s="60"/>
      <c r="ABQ4389" s="60"/>
      <c r="ABR4389" s="60">
        <v>1.0008675676980401</v>
      </c>
      <c r="ABS4389" s="60"/>
      <c r="ABT4389" s="60"/>
      <c r="ABU4389" s="60"/>
      <c r="ABV4389" s="60"/>
      <c r="ABW4389" s="60"/>
      <c r="ABX4389" s="60"/>
    </row>
    <row r="4390" spans="727:752" x14ac:dyDescent="0.25">
      <c r="AAY4390" s="60"/>
      <c r="AAZ4390" s="60"/>
      <c r="ABA4390" s="60"/>
      <c r="ABB4390" s="60"/>
      <c r="ABC4390" s="60"/>
      <c r="ABD4390" s="60"/>
      <c r="ABE4390" s="60"/>
      <c r="ABF4390" s="60"/>
      <c r="ABG4390" s="60"/>
      <c r="ABH4390" s="60"/>
      <c r="ABI4390" s="60"/>
      <c r="ABJ4390" s="60"/>
      <c r="ABK4390" s="60"/>
      <c r="ABL4390" s="60"/>
      <c r="ABM4390" s="60"/>
      <c r="ABN4390" s="60"/>
      <c r="ABO4390" s="60"/>
      <c r="ABP4390" s="60"/>
      <c r="ABQ4390" s="60"/>
      <c r="ABR4390" s="60">
        <v>1.00086718041643</v>
      </c>
      <c r="ABS4390" s="60"/>
      <c r="ABT4390" s="60"/>
      <c r="ABU4390" s="60"/>
      <c r="ABV4390" s="60"/>
      <c r="ABW4390" s="60"/>
      <c r="ABX4390" s="60"/>
    </row>
    <row r="4391" spans="727:752" x14ac:dyDescent="0.25">
      <c r="AAY4391" s="60"/>
      <c r="AAZ4391" s="60"/>
      <c r="ABA4391" s="60"/>
      <c r="ABB4391" s="60"/>
      <c r="ABC4391" s="60"/>
      <c r="ABD4391" s="60"/>
      <c r="ABE4391" s="60"/>
      <c r="ABF4391" s="60"/>
      <c r="ABG4391" s="60"/>
      <c r="ABH4391" s="60"/>
      <c r="ABI4391" s="60"/>
      <c r="ABJ4391" s="60"/>
      <c r="ABK4391" s="60"/>
      <c r="ABL4391" s="60"/>
      <c r="ABM4391" s="60"/>
      <c r="ABN4391" s="60"/>
      <c r="ABO4391" s="60"/>
      <c r="ABP4391" s="60"/>
      <c r="ABQ4391" s="60"/>
      <c r="ABR4391" s="60">
        <v>1.00086560457548</v>
      </c>
      <c r="ABS4391" s="60"/>
      <c r="ABT4391" s="60"/>
      <c r="ABU4391" s="60"/>
      <c r="ABV4391" s="60"/>
      <c r="ABW4391" s="60"/>
      <c r="ABX4391" s="60"/>
    </row>
    <row r="4392" spans="727:752" x14ac:dyDescent="0.25">
      <c r="AAY4392" s="60"/>
      <c r="AAZ4392" s="60"/>
      <c r="ABA4392" s="60"/>
      <c r="ABB4392" s="60"/>
      <c r="ABC4392" s="60"/>
      <c r="ABD4392" s="60"/>
      <c r="ABE4392" s="60"/>
      <c r="ABF4392" s="60"/>
      <c r="ABG4392" s="60"/>
      <c r="ABH4392" s="60"/>
      <c r="ABI4392" s="60"/>
      <c r="ABJ4392" s="60"/>
      <c r="ABK4392" s="60"/>
      <c r="ABL4392" s="60"/>
      <c r="ABM4392" s="60"/>
      <c r="ABN4392" s="60"/>
      <c r="ABO4392" s="60"/>
      <c r="ABP4392" s="60"/>
      <c r="ABQ4392" s="60"/>
      <c r="ABR4392" s="60">
        <v>1.0008652760894901</v>
      </c>
      <c r="ABS4392" s="60"/>
      <c r="ABT4392" s="60"/>
      <c r="ABU4392" s="60"/>
      <c r="ABV4392" s="60"/>
      <c r="ABW4392" s="60"/>
      <c r="ABX4392" s="60"/>
    </row>
    <row r="4393" spans="727:752" x14ac:dyDescent="0.25">
      <c r="AAY4393" s="60"/>
      <c r="AAZ4393" s="60"/>
      <c r="ABA4393" s="60"/>
      <c r="ABB4393" s="60"/>
      <c r="ABC4393" s="60"/>
      <c r="ABD4393" s="60"/>
      <c r="ABE4393" s="60"/>
      <c r="ABF4393" s="60"/>
      <c r="ABG4393" s="60"/>
      <c r="ABH4393" s="60"/>
      <c r="ABI4393" s="60"/>
      <c r="ABJ4393" s="60"/>
      <c r="ABK4393" s="60"/>
      <c r="ABL4393" s="60"/>
      <c r="ABM4393" s="60"/>
      <c r="ABN4393" s="60"/>
      <c r="ABO4393" s="60"/>
      <c r="ABP4393" s="60"/>
      <c r="ABQ4393" s="60"/>
      <c r="ABR4393" s="60">
        <v>1.0008604514561099</v>
      </c>
      <c r="ABS4393" s="60"/>
      <c r="ABT4393" s="60"/>
      <c r="ABU4393" s="60"/>
      <c r="ABV4393" s="60"/>
      <c r="ABW4393" s="60"/>
      <c r="ABX4393" s="60"/>
    </row>
    <row r="4394" spans="727:752" x14ac:dyDescent="0.25">
      <c r="AAY4394" s="60"/>
      <c r="AAZ4394" s="60"/>
      <c r="ABA4394" s="60"/>
      <c r="ABB4394" s="60"/>
      <c r="ABC4394" s="60"/>
      <c r="ABD4394" s="60"/>
      <c r="ABE4394" s="60"/>
      <c r="ABF4394" s="60"/>
      <c r="ABG4394" s="60"/>
      <c r="ABH4394" s="60"/>
      <c r="ABI4394" s="60"/>
      <c r="ABJ4394" s="60"/>
      <c r="ABK4394" s="60"/>
      <c r="ABL4394" s="60"/>
      <c r="ABM4394" s="60"/>
      <c r="ABN4394" s="60"/>
      <c r="ABO4394" s="60"/>
      <c r="ABP4394" s="60"/>
      <c r="ABQ4394" s="60"/>
      <c r="ABR4394" s="60">
        <v>1.0008580320015801</v>
      </c>
      <c r="ABS4394" s="60"/>
      <c r="ABT4394" s="60"/>
      <c r="ABU4394" s="60"/>
      <c r="ABV4394" s="60"/>
      <c r="ABW4394" s="60"/>
      <c r="ABX4394" s="60"/>
    </row>
    <row r="4395" spans="727:752" x14ac:dyDescent="0.25">
      <c r="AAY4395" s="60"/>
      <c r="AAZ4395" s="60"/>
      <c r="ABA4395" s="60"/>
      <c r="ABB4395" s="60"/>
      <c r="ABC4395" s="60"/>
      <c r="ABD4395" s="60"/>
      <c r="ABE4395" s="60"/>
      <c r="ABF4395" s="60"/>
      <c r="ABG4395" s="60"/>
      <c r="ABH4395" s="60"/>
      <c r="ABI4395" s="60"/>
      <c r="ABJ4395" s="60"/>
      <c r="ABK4395" s="60"/>
      <c r="ABL4395" s="60"/>
      <c r="ABM4395" s="60"/>
      <c r="ABN4395" s="60"/>
      <c r="ABO4395" s="60"/>
      <c r="ABP4395" s="60"/>
      <c r="ABQ4395" s="60"/>
      <c r="ABR4395" s="60">
        <v>1.0008565994846601</v>
      </c>
      <c r="ABS4395" s="60"/>
      <c r="ABT4395" s="60"/>
      <c r="ABU4395" s="60"/>
      <c r="ABV4395" s="60"/>
      <c r="ABW4395" s="60"/>
      <c r="ABX4395" s="60"/>
    </row>
    <row r="4396" spans="727:752" x14ac:dyDescent="0.25">
      <c r="AAY4396" s="60"/>
      <c r="AAZ4396" s="60"/>
      <c r="ABA4396" s="60"/>
      <c r="ABB4396" s="60"/>
      <c r="ABC4396" s="60"/>
      <c r="ABD4396" s="60"/>
      <c r="ABE4396" s="60"/>
      <c r="ABF4396" s="60"/>
      <c r="ABG4396" s="60"/>
      <c r="ABH4396" s="60"/>
      <c r="ABI4396" s="60"/>
      <c r="ABJ4396" s="60"/>
      <c r="ABK4396" s="60"/>
      <c r="ABL4396" s="60"/>
      <c r="ABM4396" s="60"/>
      <c r="ABN4396" s="60"/>
      <c r="ABO4396" s="60"/>
      <c r="ABP4396" s="60"/>
      <c r="ABQ4396" s="60"/>
      <c r="ABR4396" s="60">
        <v>1.0008563367418699</v>
      </c>
      <c r="ABS4396" s="60"/>
      <c r="ABT4396" s="60"/>
      <c r="ABU4396" s="60"/>
      <c r="ABV4396" s="60"/>
      <c r="ABW4396" s="60"/>
      <c r="ABX4396" s="60"/>
    </row>
    <row r="4397" spans="727:752" x14ac:dyDescent="0.25">
      <c r="AAY4397" s="60"/>
      <c r="AAZ4397" s="60"/>
      <c r="ABA4397" s="60"/>
      <c r="ABB4397" s="60"/>
      <c r="ABC4397" s="60"/>
      <c r="ABD4397" s="60"/>
      <c r="ABE4397" s="60"/>
      <c r="ABF4397" s="60"/>
      <c r="ABG4397" s="60"/>
      <c r="ABH4397" s="60"/>
      <c r="ABI4397" s="60"/>
      <c r="ABJ4397" s="60"/>
      <c r="ABK4397" s="60"/>
      <c r="ABL4397" s="60"/>
      <c r="ABM4397" s="60"/>
      <c r="ABN4397" s="60"/>
      <c r="ABO4397" s="60"/>
      <c r="ABP4397" s="60"/>
      <c r="ABQ4397" s="60"/>
      <c r="ABR4397" s="60">
        <v>1.0008483975439999</v>
      </c>
      <c r="ABS4397" s="60"/>
      <c r="ABT4397" s="60"/>
      <c r="ABU4397" s="60"/>
      <c r="ABV4397" s="60"/>
      <c r="ABW4397" s="60"/>
      <c r="ABX4397" s="60"/>
    </row>
    <row r="4398" spans="727:752" x14ac:dyDescent="0.25">
      <c r="AAY4398" s="60"/>
      <c r="AAZ4398" s="60"/>
      <c r="ABA4398" s="60"/>
      <c r="ABB4398" s="60"/>
      <c r="ABC4398" s="60"/>
      <c r="ABD4398" s="60"/>
      <c r="ABE4398" s="60"/>
      <c r="ABF4398" s="60"/>
      <c r="ABG4398" s="60"/>
      <c r="ABH4398" s="60"/>
      <c r="ABI4398" s="60"/>
      <c r="ABJ4398" s="60"/>
      <c r="ABK4398" s="60"/>
      <c r="ABL4398" s="60"/>
      <c r="ABM4398" s="60"/>
      <c r="ABN4398" s="60"/>
      <c r="ABO4398" s="60"/>
      <c r="ABP4398" s="60"/>
      <c r="ABQ4398" s="60"/>
      <c r="ABR4398" s="60">
        <v>1.0008477636753501</v>
      </c>
      <c r="ABS4398" s="60"/>
      <c r="ABT4398" s="60"/>
      <c r="ABU4398" s="60"/>
      <c r="ABV4398" s="60"/>
      <c r="ABW4398" s="60"/>
      <c r="ABX4398" s="60"/>
    </row>
    <row r="4399" spans="727:752" x14ac:dyDescent="0.25">
      <c r="AAY4399" s="60"/>
      <c r="AAZ4399" s="60"/>
      <c r="ABA4399" s="60"/>
      <c r="ABB4399" s="60"/>
      <c r="ABC4399" s="60"/>
      <c r="ABD4399" s="60"/>
      <c r="ABE4399" s="60"/>
      <c r="ABF4399" s="60"/>
      <c r="ABG4399" s="60"/>
      <c r="ABH4399" s="60"/>
      <c r="ABI4399" s="60"/>
      <c r="ABJ4399" s="60"/>
      <c r="ABK4399" s="60"/>
      <c r="ABL4399" s="60"/>
      <c r="ABM4399" s="60"/>
      <c r="ABN4399" s="60"/>
      <c r="ABO4399" s="60"/>
      <c r="ABP4399" s="60"/>
      <c r="ABQ4399" s="60"/>
      <c r="ABR4399" s="60">
        <v>1.0008452702377499</v>
      </c>
      <c r="ABS4399" s="60"/>
      <c r="ABT4399" s="60"/>
      <c r="ABU4399" s="60"/>
      <c r="ABV4399" s="60"/>
      <c r="ABW4399" s="60"/>
      <c r="ABX4399" s="60"/>
    </row>
    <row r="4400" spans="727:752" x14ac:dyDescent="0.25">
      <c r="AAY4400" s="60"/>
      <c r="AAZ4400" s="60"/>
      <c r="ABA4400" s="60"/>
      <c r="ABB4400" s="60"/>
      <c r="ABC4400" s="60"/>
      <c r="ABD4400" s="60"/>
      <c r="ABE4400" s="60"/>
      <c r="ABF4400" s="60"/>
      <c r="ABG4400" s="60"/>
      <c r="ABH4400" s="60"/>
      <c r="ABI4400" s="60"/>
      <c r="ABJ4400" s="60"/>
      <c r="ABK4400" s="60"/>
      <c r="ABL4400" s="60"/>
      <c r="ABM4400" s="60"/>
      <c r="ABN4400" s="60"/>
      <c r="ABO4400" s="60"/>
      <c r="ABP4400" s="60"/>
      <c r="ABQ4400" s="60"/>
      <c r="ABR4400" s="60">
        <v>1.0008418184422501</v>
      </c>
      <c r="ABS4400" s="60"/>
      <c r="ABT4400" s="60"/>
      <c r="ABU4400" s="60"/>
      <c r="ABV4400" s="60"/>
      <c r="ABW4400" s="60"/>
      <c r="ABX4400" s="60"/>
    </row>
    <row r="4401" spans="727:752" x14ac:dyDescent="0.25">
      <c r="AAY4401" s="60"/>
      <c r="AAZ4401" s="60"/>
      <c r="ABA4401" s="60"/>
      <c r="ABB4401" s="60"/>
      <c r="ABC4401" s="60"/>
      <c r="ABD4401" s="60"/>
      <c r="ABE4401" s="60"/>
      <c r="ABF4401" s="60"/>
      <c r="ABG4401" s="60"/>
      <c r="ABH4401" s="60"/>
      <c r="ABI4401" s="60"/>
      <c r="ABJ4401" s="60"/>
      <c r="ABK4401" s="60"/>
      <c r="ABL4401" s="60"/>
      <c r="ABM4401" s="60"/>
      <c r="ABN4401" s="60"/>
      <c r="ABO4401" s="60"/>
      <c r="ABP4401" s="60"/>
      <c r="ABQ4401" s="60"/>
      <c r="ABR4401" s="60">
        <v>1.00084007491764</v>
      </c>
      <c r="ABS4401" s="60"/>
      <c r="ABT4401" s="60"/>
      <c r="ABU4401" s="60"/>
      <c r="ABV4401" s="60"/>
      <c r="ABW4401" s="60"/>
      <c r="ABX4401" s="60"/>
    </row>
    <row r="4402" spans="727:752" x14ac:dyDescent="0.25">
      <c r="AAY4402" s="60"/>
      <c r="AAZ4402" s="60"/>
      <c r="ABA4402" s="60"/>
      <c r="ABB4402" s="60"/>
      <c r="ABC4402" s="60"/>
      <c r="ABD4402" s="60"/>
      <c r="ABE4402" s="60"/>
      <c r="ABF4402" s="60"/>
      <c r="ABG4402" s="60"/>
      <c r="ABH4402" s="60"/>
      <c r="ABI4402" s="60"/>
      <c r="ABJ4402" s="60"/>
      <c r="ABK4402" s="60"/>
      <c r="ABL4402" s="60"/>
      <c r="ABM4402" s="60"/>
      <c r="ABN4402" s="60"/>
      <c r="ABO4402" s="60"/>
      <c r="ABP4402" s="60"/>
      <c r="ABQ4402" s="60"/>
      <c r="ABR4402" s="60">
        <v>1.0008394718572899</v>
      </c>
      <c r="ABS4402" s="60"/>
      <c r="ABT4402" s="60"/>
      <c r="ABU4402" s="60"/>
      <c r="ABV4402" s="60"/>
      <c r="ABW4402" s="60"/>
      <c r="ABX4402" s="60"/>
    </row>
    <row r="4403" spans="727:752" x14ac:dyDescent="0.25">
      <c r="AAY4403" s="60"/>
      <c r="AAZ4403" s="60"/>
      <c r="ABA4403" s="60"/>
      <c r="ABB4403" s="60"/>
      <c r="ABC4403" s="60"/>
      <c r="ABD4403" s="60"/>
      <c r="ABE4403" s="60"/>
      <c r="ABF4403" s="60"/>
      <c r="ABG4403" s="60"/>
      <c r="ABH4403" s="60"/>
      <c r="ABI4403" s="60"/>
      <c r="ABJ4403" s="60"/>
      <c r="ABK4403" s="60"/>
      <c r="ABL4403" s="60"/>
      <c r="ABM4403" s="60"/>
      <c r="ABN4403" s="60"/>
      <c r="ABO4403" s="60"/>
      <c r="ABP4403" s="60"/>
      <c r="ABQ4403" s="60"/>
      <c r="ABR4403" s="60">
        <v>1.00083868803139</v>
      </c>
      <c r="ABS4403" s="60"/>
      <c r="ABT4403" s="60"/>
      <c r="ABU4403" s="60"/>
      <c r="ABV4403" s="60"/>
      <c r="ABW4403" s="60"/>
      <c r="ABX4403" s="60"/>
    </row>
    <row r="4404" spans="727:752" x14ac:dyDescent="0.25">
      <c r="AAY4404" s="60"/>
      <c r="AAZ4404" s="60"/>
      <c r="ABA4404" s="60"/>
      <c r="ABB4404" s="60"/>
      <c r="ABC4404" s="60"/>
      <c r="ABD4404" s="60"/>
      <c r="ABE4404" s="60"/>
      <c r="ABF4404" s="60"/>
      <c r="ABG4404" s="60"/>
      <c r="ABH4404" s="60"/>
      <c r="ABI4404" s="60"/>
      <c r="ABJ4404" s="60"/>
      <c r="ABK4404" s="60"/>
      <c r="ABL4404" s="60"/>
      <c r="ABM4404" s="60"/>
      <c r="ABN4404" s="60"/>
      <c r="ABO4404" s="60"/>
      <c r="ABP4404" s="60"/>
      <c r="ABQ4404" s="60"/>
      <c r="ABR4404" s="60">
        <v>1.0008349709783899</v>
      </c>
      <c r="ABS4404" s="60"/>
      <c r="ABT4404" s="60"/>
      <c r="ABU4404" s="60"/>
      <c r="ABV4404" s="60"/>
      <c r="ABW4404" s="60"/>
      <c r="ABX4404" s="60"/>
    </row>
    <row r="4405" spans="727:752" x14ac:dyDescent="0.25">
      <c r="AAY4405" s="60"/>
      <c r="AAZ4405" s="60"/>
      <c r="ABA4405" s="60"/>
      <c r="ABB4405" s="60"/>
      <c r="ABC4405" s="60"/>
      <c r="ABD4405" s="60"/>
      <c r="ABE4405" s="60"/>
      <c r="ABF4405" s="60"/>
      <c r="ABG4405" s="60"/>
      <c r="ABH4405" s="60"/>
      <c r="ABI4405" s="60"/>
      <c r="ABJ4405" s="60"/>
      <c r="ABK4405" s="60"/>
      <c r="ABL4405" s="60"/>
      <c r="ABM4405" s="60"/>
      <c r="ABN4405" s="60"/>
      <c r="ABO4405" s="60"/>
      <c r="ABP4405" s="60"/>
      <c r="ABQ4405" s="60"/>
      <c r="ABR4405" s="60">
        <v>1.00083487060619</v>
      </c>
      <c r="ABS4405" s="60"/>
      <c r="ABT4405" s="60"/>
      <c r="ABU4405" s="60"/>
      <c r="ABV4405" s="60"/>
      <c r="ABW4405" s="60"/>
      <c r="ABX4405" s="60"/>
    </row>
    <row r="4406" spans="727:752" x14ac:dyDescent="0.25">
      <c r="AAY4406" s="60"/>
      <c r="AAZ4406" s="60"/>
      <c r="ABA4406" s="60"/>
      <c r="ABB4406" s="60"/>
      <c r="ABC4406" s="60"/>
      <c r="ABD4406" s="60"/>
      <c r="ABE4406" s="60"/>
      <c r="ABF4406" s="60"/>
      <c r="ABG4406" s="60"/>
      <c r="ABH4406" s="60"/>
      <c r="ABI4406" s="60"/>
      <c r="ABJ4406" s="60"/>
      <c r="ABK4406" s="60"/>
      <c r="ABL4406" s="60"/>
      <c r="ABM4406" s="60"/>
      <c r="ABN4406" s="60"/>
      <c r="ABO4406" s="60"/>
      <c r="ABP4406" s="60"/>
      <c r="ABQ4406" s="60"/>
      <c r="ABR4406" s="60">
        <v>1.0008340027812299</v>
      </c>
      <c r="ABS4406" s="60"/>
      <c r="ABT4406" s="60"/>
      <c r="ABU4406" s="60"/>
      <c r="ABV4406" s="60"/>
      <c r="ABW4406" s="60"/>
      <c r="ABX4406" s="60"/>
    </row>
    <row r="4407" spans="727:752" x14ac:dyDescent="0.25">
      <c r="AAY4407" s="60"/>
      <c r="AAZ4407" s="60"/>
      <c r="ABA4407" s="60"/>
      <c r="ABB4407" s="60"/>
      <c r="ABC4407" s="60"/>
      <c r="ABD4407" s="60"/>
      <c r="ABE4407" s="60"/>
      <c r="ABF4407" s="60"/>
      <c r="ABG4407" s="60"/>
      <c r="ABH4407" s="60"/>
      <c r="ABI4407" s="60"/>
      <c r="ABJ4407" s="60"/>
      <c r="ABK4407" s="60"/>
      <c r="ABL4407" s="60"/>
      <c r="ABM4407" s="60"/>
      <c r="ABN4407" s="60"/>
      <c r="ABO4407" s="60"/>
      <c r="ABP4407" s="60"/>
      <c r="ABQ4407" s="60"/>
      <c r="ABR4407" s="60">
        <v>1.00083295906805</v>
      </c>
      <c r="ABS4407" s="60"/>
      <c r="ABT4407" s="60"/>
      <c r="ABU4407" s="60"/>
      <c r="ABV4407" s="60"/>
      <c r="ABW4407" s="60"/>
      <c r="ABX4407" s="60"/>
    </row>
    <row r="4408" spans="727:752" x14ac:dyDescent="0.25">
      <c r="AAY4408" s="60"/>
      <c r="AAZ4408" s="60"/>
      <c r="ABA4408" s="60"/>
      <c r="ABB4408" s="60"/>
      <c r="ABC4408" s="60"/>
      <c r="ABD4408" s="60"/>
      <c r="ABE4408" s="60"/>
      <c r="ABF4408" s="60"/>
      <c r="ABG4408" s="60"/>
      <c r="ABH4408" s="60"/>
      <c r="ABI4408" s="60"/>
      <c r="ABJ4408" s="60"/>
      <c r="ABK4408" s="60"/>
      <c r="ABL4408" s="60"/>
      <c r="ABM4408" s="60"/>
      <c r="ABN4408" s="60"/>
      <c r="ABO4408" s="60"/>
      <c r="ABP4408" s="60"/>
      <c r="ABQ4408" s="60"/>
      <c r="ABR4408" s="60">
        <v>1.0008323261834999</v>
      </c>
      <c r="ABS4408" s="60"/>
      <c r="ABT4408" s="60"/>
      <c r="ABU4408" s="60"/>
      <c r="ABV4408" s="60"/>
      <c r="ABW4408" s="60"/>
      <c r="ABX4408" s="60"/>
    </row>
    <row r="4409" spans="727:752" x14ac:dyDescent="0.25">
      <c r="AAY4409" s="60"/>
      <c r="AAZ4409" s="60"/>
      <c r="ABA4409" s="60"/>
      <c r="ABB4409" s="60"/>
      <c r="ABC4409" s="60"/>
      <c r="ABD4409" s="60"/>
      <c r="ABE4409" s="60"/>
      <c r="ABF4409" s="60"/>
      <c r="ABG4409" s="60"/>
      <c r="ABH4409" s="60"/>
      <c r="ABI4409" s="60"/>
      <c r="ABJ4409" s="60"/>
      <c r="ABK4409" s="60"/>
      <c r="ABL4409" s="60"/>
      <c r="ABM4409" s="60"/>
      <c r="ABN4409" s="60"/>
      <c r="ABO4409" s="60"/>
      <c r="ABP4409" s="60"/>
      <c r="ABQ4409" s="60"/>
      <c r="ABR4409" s="60">
        <v>1.0008305018505199</v>
      </c>
      <c r="ABS4409" s="60"/>
      <c r="ABT4409" s="60"/>
      <c r="ABU4409" s="60"/>
      <c r="ABV4409" s="60"/>
      <c r="ABW4409" s="60"/>
      <c r="ABX4409" s="60"/>
    </row>
    <row r="4410" spans="727:752" x14ac:dyDescent="0.25">
      <c r="AAY4410" s="60"/>
      <c r="AAZ4410" s="60"/>
      <c r="ABA4410" s="60"/>
      <c r="ABB4410" s="60"/>
      <c r="ABC4410" s="60"/>
      <c r="ABD4410" s="60"/>
      <c r="ABE4410" s="60"/>
      <c r="ABF4410" s="60"/>
      <c r="ABG4410" s="60"/>
      <c r="ABH4410" s="60"/>
      <c r="ABI4410" s="60"/>
      <c r="ABJ4410" s="60"/>
      <c r="ABK4410" s="60"/>
      <c r="ABL4410" s="60"/>
      <c r="ABM4410" s="60"/>
      <c r="ABN4410" s="60"/>
      <c r="ABO4410" s="60"/>
      <c r="ABP4410" s="60"/>
      <c r="ABQ4410" s="60"/>
      <c r="ABR4410" s="60">
        <v>1.00082606463784</v>
      </c>
      <c r="ABS4410" s="60"/>
      <c r="ABT4410" s="60"/>
      <c r="ABU4410" s="60"/>
      <c r="ABV4410" s="60"/>
      <c r="ABW4410" s="60"/>
      <c r="ABX4410" s="60"/>
    </row>
    <row r="4411" spans="727:752" x14ac:dyDescent="0.25">
      <c r="AAY4411" s="60"/>
      <c r="AAZ4411" s="60"/>
      <c r="ABA4411" s="60"/>
      <c r="ABB4411" s="60"/>
      <c r="ABC4411" s="60"/>
      <c r="ABD4411" s="60"/>
      <c r="ABE4411" s="60"/>
      <c r="ABF4411" s="60"/>
      <c r="ABG4411" s="60"/>
      <c r="ABH4411" s="60"/>
      <c r="ABI4411" s="60"/>
      <c r="ABJ4411" s="60"/>
      <c r="ABK4411" s="60"/>
      <c r="ABL4411" s="60"/>
      <c r="ABM4411" s="60"/>
      <c r="ABN4411" s="60"/>
      <c r="ABO4411" s="60"/>
      <c r="ABP4411" s="60"/>
      <c r="ABQ4411" s="60"/>
      <c r="ABR4411" s="60">
        <v>1.00082171474616</v>
      </c>
      <c r="ABS4411" s="60"/>
      <c r="ABT4411" s="60"/>
      <c r="ABU4411" s="60"/>
      <c r="ABV4411" s="60"/>
      <c r="ABW4411" s="60"/>
      <c r="ABX4411" s="60"/>
    </row>
    <row r="4412" spans="727:752" x14ac:dyDescent="0.25">
      <c r="AAY4412" s="60"/>
      <c r="AAZ4412" s="60"/>
      <c r="ABA4412" s="60"/>
      <c r="ABB4412" s="60"/>
      <c r="ABC4412" s="60"/>
      <c r="ABD4412" s="60"/>
      <c r="ABE4412" s="60"/>
      <c r="ABF4412" s="60"/>
      <c r="ABG4412" s="60"/>
      <c r="ABH4412" s="60"/>
      <c r="ABI4412" s="60"/>
      <c r="ABJ4412" s="60"/>
      <c r="ABK4412" s="60"/>
      <c r="ABL4412" s="60"/>
      <c r="ABM4412" s="60"/>
      <c r="ABN4412" s="60"/>
      <c r="ABO4412" s="60"/>
      <c r="ABP4412" s="60"/>
      <c r="ABQ4412" s="60"/>
      <c r="ABR4412" s="60">
        <v>1.0008162880062399</v>
      </c>
      <c r="ABS4412" s="60"/>
      <c r="ABT4412" s="60"/>
      <c r="ABU4412" s="60"/>
      <c r="ABV4412" s="60"/>
      <c r="ABW4412" s="60"/>
      <c r="ABX4412" s="60"/>
    </row>
    <row r="4413" spans="727:752" x14ac:dyDescent="0.25">
      <c r="AAY4413" s="60"/>
      <c r="AAZ4413" s="60"/>
      <c r="ABA4413" s="60"/>
      <c r="ABB4413" s="60"/>
      <c r="ABC4413" s="60"/>
      <c r="ABD4413" s="60"/>
      <c r="ABE4413" s="60"/>
      <c r="ABF4413" s="60"/>
      <c r="ABG4413" s="60"/>
      <c r="ABH4413" s="60"/>
      <c r="ABI4413" s="60"/>
      <c r="ABJ4413" s="60"/>
      <c r="ABK4413" s="60"/>
      <c r="ABL4413" s="60"/>
      <c r="ABM4413" s="60"/>
      <c r="ABN4413" s="60"/>
      <c r="ABO4413" s="60"/>
      <c r="ABP4413" s="60"/>
      <c r="ABQ4413" s="60"/>
      <c r="ABR4413" s="60">
        <v>1.00081500474966</v>
      </c>
      <c r="ABS4413" s="60"/>
      <c r="ABT4413" s="60"/>
      <c r="ABU4413" s="60"/>
      <c r="ABV4413" s="60"/>
      <c r="ABW4413" s="60"/>
      <c r="ABX4413" s="60"/>
    </row>
    <row r="4414" spans="727:752" x14ac:dyDescent="0.25">
      <c r="AAY4414" s="60"/>
      <c r="AAZ4414" s="60"/>
      <c r="ABA4414" s="60"/>
      <c r="ABB4414" s="60"/>
      <c r="ABC4414" s="60"/>
      <c r="ABD4414" s="60"/>
      <c r="ABE4414" s="60"/>
      <c r="ABF4414" s="60"/>
      <c r="ABG4414" s="60"/>
      <c r="ABH4414" s="60"/>
      <c r="ABI4414" s="60"/>
      <c r="ABJ4414" s="60"/>
      <c r="ABK4414" s="60"/>
      <c r="ABL4414" s="60"/>
      <c r="ABM4414" s="60"/>
      <c r="ABN4414" s="60"/>
      <c r="ABO4414" s="60"/>
      <c r="ABP4414" s="60"/>
      <c r="ABQ4414" s="60"/>
      <c r="ABR4414" s="60">
        <v>1.0008148916073401</v>
      </c>
      <c r="ABS4414" s="60"/>
      <c r="ABT4414" s="60"/>
      <c r="ABU4414" s="60"/>
      <c r="ABV4414" s="60"/>
      <c r="ABW4414" s="60"/>
      <c r="ABX4414" s="60"/>
    </row>
    <row r="4415" spans="727:752" x14ac:dyDescent="0.25">
      <c r="AAY4415" s="60"/>
      <c r="AAZ4415" s="60"/>
      <c r="ABA4415" s="60"/>
      <c r="ABB4415" s="60"/>
      <c r="ABC4415" s="60"/>
      <c r="ABD4415" s="60"/>
      <c r="ABE4415" s="60"/>
      <c r="ABF4415" s="60"/>
      <c r="ABG4415" s="60"/>
      <c r="ABH4415" s="60"/>
      <c r="ABI4415" s="60"/>
      <c r="ABJ4415" s="60"/>
      <c r="ABK4415" s="60"/>
      <c r="ABL4415" s="60"/>
      <c r="ABM4415" s="60"/>
      <c r="ABN4415" s="60"/>
      <c r="ABO4415" s="60"/>
      <c r="ABP4415" s="60"/>
      <c r="ABQ4415" s="60"/>
      <c r="ABR4415" s="60">
        <v>1.0008146492847101</v>
      </c>
      <c r="ABS4415" s="60"/>
      <c r="ABT4415" s="60"/>
      <c r="ABU4415" s="60"/>
      <c r="ABV4415" s="60"/>
      <c r="ABW4415" s="60"/>
      <c r="ABX4415" s="60"/>
    </row>
    <row r="4416" spans="727:752" x14ac:dyDescent="0.25">
      <c r="AAY4416" s="60"/>
      <c r="AAZ4416" s="60"/>
      <c r="ABA4416" s="60"/>
      <c r="ABB4416" s="60"/>
      <c r="ABC4416" s="60"/>
      <c r="ABD4416" s="60"/>
      <c r="ABE4416" s="60"/>
      <c r="ABF4416" s="60"/>
      <c r="ABG4416" s="60"/>
      <c r="ABH4416" s="60"/>
      <c r="ABI4416" s="60"/>
      <c r="ABJ4416" s="60"/>
      <c r="ABK4416" s="60"/>
      <c r="ABL4416" s="60"/>
      <c r="ABM4416" s="60"/>
      <c r="ABN4416" s="60"/>
      <c r="ABO4416" s="60"/>
      <c r="ABP4416" s="60"/>
      <c r="ABQ4416" s="60"/>
      <c r="ABR4416" s="60">
        <v>1.0008138980087999</v>
      </c>
      <c r="ABS4416" s="60"/>
      <c r="ABT4416" s="60"/>
      <c r="ABU4416" s="60"/>
      <c r="ABV4416" s="60"/>
      <c r="ABW4416" s="60"/>
      <c r="ABX4416" s="60"/>
    </row>
    <row r="4417" spans="727:752" x14ac:dyDescent="0.25">
      <c r="AAY4417" s="60"/>
      <c r="AAZ4417" s="60"/>
      <c r="ABA4417" s="60"/>
      <c r="ABB4417" s="60"/>
      <c r="ABC4417" s="60"/>
      <c r="ABD4417" s="60"/>
      <c r="ABE4417" s="60"/>
      <c r="ABF4417" s="60"/>
      <c r="ABG4417" s="60"/>
      <c r="ABH4417" s="60"/>
      <c r="ABI4417" s="60"/>
      <c r="ABJ4417" s="60"/>
      <c r="ABK4417" s="60"/>
      <c r="ABL4417" s="60"/>
      <c r="ABM4417" s="60"/>
      <c r="ABN4417" s="60"/>
      <c r="ABO4417" s="60"/>
      <c r="ABP4417" s="60"/>
      <c r="ABQ4417" s="60"/>
      <c r="ABR4417" s="60">
        <v>1.00081010390321</v>
      </c>
      <c r="ABS4417" s="60"/>
      <c r="ABT4417" s="60"/>
      <c r="ABU4417" s="60"/>
      <c r="ABV4417" s="60"/>
      <c r="ABW4417" s="60"/>
      <c r="ABX4417" s="60"/>
    </row>
    <row r="4418" spans="727:752" x14ac:dyDescent="0.25">
      <c r="AAY4418" s="60"/>
      <c r="AAZ4418" s="60"/>
      <c r="ABA4418" s="60"/>
      <c r="ABB4418" s="60"/>
      <c r="ABC4418" s="60"/>
      <c r="ABD4418" s="60"/>
      <c r="ABE4418" s="60"/>
      <c r="ABF4418" s="60"/>
      <c r="ABG4418" s="60"/>
      <c r="ABH4418" s="60"/>
      <c r="ABI4418" s="60"/>
      <c r="ABJ4418" s="60"/>
      <c r="ABK4418" s="60"/>
      <c r="ABL4418" s="60"/>
      <c r="ABM4418" s="60"/>
      <c r="ABN4418" s="60"/>
      <c r="ABO4418" s="60"/>
      <c r="ABP4418" s="60"/>
      <c r="ABQ4418" s="60"/>
      <c r="ABR4418" s="60">
        <v>1.0008089819880499</v>
      </c>
      <c r="ABS4418" s="60"/>
      <c r="ABT4418" s="60"/>
      <c r="ABU4418" s="60"/>
      <c r="ABV4418" s="60"/>
      <c r="ABW4418" s="60"/>
      <c r="ABX4418" s="60"/>
    </row>
    <row r="4419" spans="727:752" x14ac:dyDescent="0.25">
      <c r="AAY4419" s="60"/>
      <c r="AAZ4419" s="60"/>
      <c r="ABA4419" s="60"/>
      <c r="ABB4419" s="60"/>
      <c r="ABC4419" s="60"/>
      <c r="ABD4419" s="60"/>
      <c r="ABE4419" s="60"/>
      <c r="ABF4419" s="60"/>
      <c r="ABG4419" s="60"/>
      <c r="ABH4419" s="60"/>
      <c r="ABI4419" s="60"/>
      <c r="ABJ4419" s="60"/>
      <c r="ABK4419" s="60"/>
      <c r="ABL4419" s="60"/>
      <c r="ABM4419" s="60"/>
      <c r="ABN4419" s="60"/>
      <c r="ABO4419" s="60"/>
      <c r="ABP4419" s="60"/>
      <c r="ABQ4419" s="60"/>
      <c r="ABR4419" s="60">
        <v>1.0008086347807701</v>
      </c>
      <c r="ABS4419" s="60"/>
      <c r="ABT4419" s="60"/>
      <c r="ABU4419" s="60"/>
      <c r="ABV4419" s="60"/>
      <c r="ABW4419" s="60"/>
      <c r="ABX4419" s="60"/>
    </row>
    <row r="4420" spans="727:752" x14ac:dyDescent="0.25">
      <c r="AAY4420" s="60"/>
      <c r="AAZ4420" s="60"/>
      <c r="ABA4420" s="60"/>
      <c r="ABB4420" s="60"/>
      <c r="ABC4420" s="60"/>
      <c r="ABD4420" s="60"/>
      <c r="ABE4420" s="60"/>
      <c r="ABF4420" s="60"/>
      <c r="ABG4420" s="60"/>
      <c r="ABH4420" s="60"/>
      <c r="ABI4420" s="60"/>
      <c r="ABJ4420" s="60"/>
      <c r="ABK4420" s="60"/>
      <c r="ABL4420" s="60"/>
      <c r="ABM4420" s="60"/>
      <c r="ABN4420" s="60"/>
      <c r="ABO4420" s="60"/>
      <c r="ABP4420" s="60"/>
      <c r="ABQ4420" s="60"/>
      <c r="ABR4420" s="60">
        <v>1.0008058630093299</v>
      </c>
      <c r="ABS4420" s="60"/>
      <c r="ABT4420" s="60"/>
      <c r="ABU4420" s="60"/>
      <c r="ABV4420" s="60"/>
      <c r="ABW4420" s="60"/>
      <c r="ABX4420" s="60"/>
    </row>
    <row r="4421" spans="727:752" x14ac:dyDescent="0.25">
      <c r="AAY4421" s="60"/>
      <c r="AAZ4421" s="60"/>
      <c r="ABA4421" s="60"/>
      <c r="ABB4421" s="60"/>
      <c r="ABC4421" s="60"/>
      <c r="ABD4421" s="60"/>
      <c r="ABE4421" s="60"/>
      <c r="ABF4421" s="60"/>
      <c r="ABG4421" s="60"/>
      <c r="ABH4421" s="60"/>
      <c r="ABI4421" s="60"/>
      <c r="ABJ4421" s="60"/>
      <c r="ABK4421" s="60"/>
      <c r="ABL4421" s="60"/>
      <c r="ABM4421" s="60"/>
      <c r="ABN4421" s="60"/>
      <c r="ABO4421" s="60"/>
      <c r="ABP4421" s="60"/>
      <c r="ABQ4421" s="60"/>
      <c r="ABR4421" s="60">
        <v>1.0008047744306201</v>
      </c>
      <c r="ABS4421" s="60"/>
      <c r="ABT4421" s="60"/>
      <c r="ABU4421" s="60"/>
      <c r="ABV4421" s="60"/>
      <c r="ABW4421" s="60"/>
      <c r="ABX4421" s="60"/>
    </row>
    <row r="4422" spans="727:752" x14ac:dyDescent="0.25">
      <c r="AAY4422" s="60"/>
      <c r="AAZ4422" s="60"/>
      <c r="ABA4422" s="60"/>
      <c r="ABB4422" s="60"/>
      <c r="ABC4422" s="60"/>
      <c r="ABD4422" s="60"/>
      <c r="ABE4422" s="60"/>
      <c r="ABF4422" s="60"/>
      <c r="ABG4422" s="60"/>
      <c r="ABH4422" s="60"/>
      <c r="ABI4422" s="60"/>
      <c r="ABJ4422" s="60"/>
      <c r="ABK4422" s="60"/>
      <c r="ABL4422" s="60"/>
      <c r="ABM4422" s="60"/>
      <c r="ABN4422" s="60"/>
      <c r="ABO4422" s="60"/>
      <c r="ABP4422" s="60"/>
      <c r="ABQ4422" s="60"/>
      <c r="ABR4422" s="60">
        <v>1.00080324805995</v>
      </c>
      <c r="ABS4422" s="60"/>
      <c r="ABT4422" s="60"/>
      <c r="ABU4422" s="60"/>
      <c r="ABV4422" s="60"/>
      <c r="ABW4422" s="60"/>
      <c r="ABX4422" s="60"/>
    </row>
    <row r="4423" spans="727:752" x14ac:dyDescent="0.25">
      <c r="AAY4423" s="60"/>
      <c r="AAZ4423" s="60"/>
      <c r="ABA4423" s="60"/>
      <c r="ABB4423" s="60"/>
      <c r="ABC4423" s="60"/>
      <c r="ABD4423" s="60"/>
      <c r="ABE4423" s="60"/>
      <c r="ABF4423" s="60"/>
      <c r="ABG4423" s="60"/>
      <c r="ABH4423" s="60"/>
      <c r="ABI4423" s="60"/>
      <c r="ABJ4423" s="60"/>
      <c r="ABK4423" s="60"/>
      <c r="ABL4423" s="60"/>
      <c r="ABM4423" s="60"/>
      <c r="ABN4423" s="60"/>
      <c r="ABO4423" s="60"/>
      <c r="ABP4423" s="60"/>
      <c r="ABQ4423" s="60"/>
      <c r="ABR4423" s="60">
        <v>1.00080224520141</v>
      </c>
      <c r="ABS4423" s="60"/>
      <c r="ABT4423" s="60"/>
      <c r="ABU4423" s="60"/>
      <c r="ABV4423" s="60"/>
      <c r="ABW4423" s="60"/>
      <c r="ABX4423" s="60"/>
    </row>
    <row r="4424" spans="727:752" x14ac:dyDescent="0.25">
      <c r="AAY4424" s="60"/>
      <c r="AAZ4424" s="60"/>
      <c r="ABA4424" s="60"/>
      <c r="ABB4424" s="60"/>
      <c r="ABC4424" s="60"/>
      <c r="ABD4424" s="60"/>
      <c r="ABE4424" s="60"/>
      <c r="ABF4424" s="60"/>
      <c r="ABG4424" s="60"/>
      <c r="ABH4424" s="60"/>
      <c r="ABI4424" s="60"/>
      <c r="ABJ4424" s="60"/>
      <c r="ABK4424" s="60"/>
      <c r="ABL4424" s="60"/>
      <c r="ABM4424" s="60"/>
      <c r="ABN4424" s="60"/>
      <c r="ABO4424" s="60"/>
      <c r="ABP4424" s="60"/>
      <c r="ABQ4424" s="60"/>
      <c r="ABR4424" s="60">
        <v>1.0008013891801699</v>
      </c>
      <c r="ABS4424" s="60"/>
      <c r="ABT4424" s="60"/>
      <c r="ABU4424" s="60"/>
      <c r="ABV4424" s="60"/>
      <c r="ABW4424" s="60"/>
      <c r="ABX4424" s="60"/>
    </row>
    <row r="4425" spans="727:752" x14ac:dyDescent="0.25">
      <c r="AAY4425" s="60"/>
      <c r="AAZ4425" s="60"/>
      <c r="ABA4425" s="60"/>
      <c r="ABB4425" s="60"/>
      <c r="ABC4425" s="60"/>
      <c r="ABD4425" s="60"/>
      <c r="ABE4425" s="60"/>
      <c r="ABF4425" s="60"/>
      <c r="ABG4425" s="60"/>
      <c r="ABH4425" s="60"/>
      <c r="ABI4425" s="60"/>
      <c r="ABJ4425" s="60"/>
      <c r="ABK4425" s="60"/>
      <c r="ABL4425" s="60"/>
      <c r="ABM4425" s="60"/>
      <c r="ABN4425" s="60"/>
      <c r="ABO4425" s="60"/>
      <c r="ABP4425" s="60"/>
      <c r="ABQ4425" s="60"/>
      <c r="ABR4425" s="60">
        <v>1.0008001707998999</v>
      </c>
      <c r="ABS4425" s="60"/>
      <c r="ABT4425" s="60"/>
      <c r="ABU4425" s="60"/>
      <c r="ABV4425" s="60"/>
      <c r="ABW4425" s="60"/>
      <c r="ABX4425" s="60"/>
    </row>
    <row r="4426" spans="727:752" x14ac:dyDescent="0.25">
      <c r="AAY4426" s="60"/>
      <c r="AAZ4426" s="60"/>
      <c r="ABA4426" s="60"/>
      <c r="ABB4426" s="60"/>
      <c r="ABC4426" s="60"/>
      <c r="ABD4426" s="60"/>
      <c r="ABE4426" s="60"/>
      <c r="ABF4426" s="60"/>
      <c r="ABG4426" s="60"/>
      <c r="ABH4426" s="60"/>
      <c r="ABI4426" s="60"/>
      <c r="ABJ4426" s="60"/>
      <c r="ABK4426" s="60"/>
      <c r="ABL4426" s="60"/>
      <c r="ABM4426" s="60"/>
      <c r="ABN4426" s="60"/>
      <c r="ABO4426" s="60"/>
      <c r="ABP4426" s="60"/>
      <c r="ABQ4426" s="60"/>
      <c r="ABR4426" s="60">
        <v>1.0007947800004999</v>
      </c>
      <c r="ABS4426" s="60"/>
      <c r="ABT4426" s="60"/>
      <c r="ABU4426" s="60"/>
      <c r="ABV4426" s="60"/>
      <c r="ABW4426" s="60"/>
      <c r="ABX4426" s="60"/>
    </row>
    <row r="4427" spans="727:752" x14ac:dyDescent="0.25">
      <c r="AAY4427" s="60"/>
      <c r="AAZ4427" s="60"/>
      <c r="ABA4427" s="60"/>
      <c r="ABB4427" s="60"/>
      <c r="ABC4427" s="60"/>
      <c r="ABD4427" s="60"/>
      <c r="ABE4427" s="60"/>
      <c r="ABF4427" s="60"/>
      <c r="ABG4427" s="60"/>
      <c r="ABH4427" s="60"/>
      <c r="ABI4427" s="60"/>
      <c r="ABJ4427" s="60"/>
      <c r="ABK4427" s="60"/>
      <c r="ABL4427" s="60"/>
      <c r="ABM4427" s="60"/>
      <c r="ABN4427" s="60"/>
      <c r="ABO4427" s="60"/>
      <c r="ABP4427" s="60"/>
      <c r="ABQ4427" s="60"/>
      <c r="ABR4427" s="60">
        <v>1.0007912867475799</v>
      </c>
      <c r="ABS4427" s="60"/>
      <c r="ABT4427" s="60"/>
      <c r="ABU4427" s="60"/>
      <c r="ABV4427" s="60"/>
      <c r="ABW4427" s="60"/>
      <c r="ABX4427" s="60"/>
    </row>
    <row r="4428" spans="727:752" x14ac:dyDescent="0.25">
      <c r="AAY4428" s="60"/>
      <c r="AAZ4428" s="60"/>
      <c r="ABA4428" s="60"/>
      <c r="ABB4428" s="60"/>
      <c r="ABC4428" s="60"/>
      <c r="ABD4428" s="60"/>
      <c r="ABE4428" s="60"/>
      <c r="ABF4428" s="60"/>
      <c r="ABG4428" s="60"/>
      <c r="ABH4428" s="60"/>
      <c r="ABI4428" s="60"/>
      <c r="ABJ4428" s="60"/>
      <c r="ABK4428" s="60"/>
      <c r="ABL4428" s="60"/>
      <c r="ABM4428" s="60"/>
      <c r="ABN4428" s="60"/>
      <c r="ABO4428" s="60"/>
      <c r="ABP4428" s="60"/>
      <c r="ABQ4428" s="60"/>
      <c r="ABR4428" s="60">
        <v>1.0007897367557299</v>
      </c>
      <c r="ABS4428" s="60"/>
      <c r="ABT4428" s="60"/>
      <c r="ABU4428" s="60"/>
      <c r="ABV4428" s="60"/>
      <c r="ABW4428" s="60"/>
      <c r="ABX4428" s="60"/>
    </row>
    <row r="4429" spans="727:752" x14ac:dyDescent="0.25">
      <c r="AAY4429" s="60"/>
      <c r="AAZ4429" s="60"/>
      <c r="ABA4429" s="60"/>
      <c r="ABB4429" s="60"/>
      <c r="ABC4429" s="60"/>
      <c r="ABD4429" s="60"/>
      <c r="ABE4429" s="60"/>
      <c r="ABF4429" s="60"/>
      <c r="ABG4429" s="60"/>
      <c r="ABH4429" s="60"/>
      <c r="ABI4429" s="60"/>
      <c r="ABJ4429" s="60"/>
      <c r="ABK4429" s="60"/>
      <c r="ABL4429" s="60"/>
      <c r="ABM4429" s="60"/>
      <c r="ABN4429" s="60"/>
      <c r="ABO4429" s="60"/>
      <c r="ABP4429" s="60"/>
      <c r="ABQ4429" s="60"/>
      <c r="ABR4429" s="60">
        <v>1.0007894697794499</v>
      </c>
      <c r="ABS4429" s="60"/>
      <c r="ABT4429" s="60"/>
      <c r="ABU4429" s="60"/>
      <c r="ABV4429" s="60"/>
      <c r="ABW4429" s="60"/>
      <c r="ABX4429" s="60"/>
    </row>
    <row r="4430" spans="727:752" x14ac:dyDescent="0.25">
      <c r="AAY4430" s="60"/>
      <c r="AAZ4430" s="60"/>
      <c r="ABA4430" s="60"/>
      <c r="ABB4430" s="60"/>
      <c r="ABC4430" s="60"/>
      <c r="ABD4430" s="60"/>
      <c r="ABE4430" s="60"/>
      <c r="ABF4430" s="60"/>
      <c r="ABG4430" s="60"/>
      <c r="ABH4430" s="60"/>
      <c r="ABI4430" s="60"/>
      <c r="ABJ4430" s="60"/>
      <c r="ABK4430" s="60"/>
      <c r="ABL4430" s="60"/>
      <c r="ABM4430" s="60"/>
      <c r="ABN4430" s="60"/>
      <c r="ABO4430" s="60"/>
      <c r="ABP4430" s="60"/>
      <c r="ABQ4430" s="60"/>
      <c r="ABR4430" s="60">
        <v>1.0007890782369799</v>
      </c>
      <c r="ABS4430" s="60"/>
      <c r="ABT4430" s="60"/>
      <c r="ABU4430" s="60"/>
      <c r="ABV4430" s="60"/>
      <c r="ABW4430" s="60"/>
      <c r="ABX4430" s="60"/>
    </row>
    <row r="4431" spans="727:752" x14ac:dyDescent="0.25">
      <c r="AAY4431" s="60"/>
      <c r="AAZ4431" s="60"/>
      <c r="ABA4431" s="60"/>
      <c r="ABB4431" s="60"/>
      <c r="ABC4431" s="60"/>
      <c r="ABD4431" s="60"/>
      <c r="ABE4431" s="60"/>
      <c r="ABF4431" s="60"/>
      <c r="ABG4431" s="60"/>
      <c r="ABH4431" s="60"/>
      <c r="ABI4431" s="60"/>
      <c r="ABJ4431" s="60"/>
      <c r="ABK4431" s="60"/>
      <c r="ABL4431" s="60"/>
      <c r="ABM4431" s="60"/>
      <c r="ABN4431" s="60"/>
      <c r="ABO4431" s="60"/>
      <c r="ABP4431" s="60"/>
      <c r="ABQ4431" s="60"/>
      <c r="ABR4431" s="60">
        <v>1.00078868597271</v>
      </c>
      <c r="ABS4431" s="60"/>
      <c r="ABT4431" s="60"/>
      <c r="ABU4431" s="60"/>
      <c r="ABV4431" s="60"/>
      <c r="ABW4431" s="60"/>
      <c r="ABX4431" s="60"/>
    </row>
    <row r="4432" spans="727:752" x14ac:dyDescent="0.25">
      <c r="AAY4432" s="60"/>
      <c r="AAZ4432" s="60"/>
      <c r="ABA4432" s="60"/>
      <c r="ABB4432" s="60"/>
      <c r="ABC4432" s="60"/>
      <c r="ABD4432" s="60"/>
      <c r="ABE4432" s="60"/>
      <c r="ABF4432" s="60"/>
      <c r="ABG4432" s="60"/>
      <c r="ABH4432" s="60"/>
      <c r="ABI4432" s="60"/>
      <c r="ABJ4432" s="60"/>
      <c r="ABK4432" s="60"/>
      <c r="ABL4432" s="60"/>
      <c r="ABM4432" s="60"/>
      <c r="ABN4432" s="60"/>
      <c r="ABO4432" s="60"/>
      <c r="ABP4432" s="60"/>
      <c r="ABQ4432" s="60"/>
      <c r="ABR4432" s="60">
        <v>1.0007882952685301</v>
      </c>
      <c r="ABS4432" s="60"/>
      <c r="ABT4432" s="60"/>
      <c r="ABU4432" s="60"/>
      <c r="ABV4432" s="60"/>
      <c r="ABW4432" s="60"/>
      <c r="ABX4432" s="60"/>
    </row>
    <row r="4433" spans="727:752" x14ac:dyDescent="0.25">
      <c r="AAY4433" s="60"/>
      <c r="AAZ4433" s="60"/>
      <c r="ABA4433" s="60"/>
      <c r="ABB4433" s="60"/>
      <c r="ABC4433" s="60"/>
      <c r="ABD4433" s="60"/>
      <c r="ABE4433" s="60"/>
      <c r="ABF4433" s="60"/>
      <c r="ABG4433" s="60"/>
      <c r="ABH4433" s="60"/>
      <c r="ABI4433" s="60"/>
      <c r="ABJ4433" s="60"/>
      <c r="ABK4433" s="60"/>
      <c r="ABL4433" s="60"/>
      <c r="ABM4433" s="60"/>
      <c r="ABN4433" s="60"/>
      <c r="ABO4433" s="60"/>
      <c r="ABP4433" s="60"/>
      <c r="ABQ4433" s="60"/>
      <c r="ABR4433" s="60">
        <v>1.0007880969890299</v>
      </c>
      <c r="ABS4433" s="60"/>
      <c r="ABT4433" s="60"/>
      <c r="ABU4433" s="60"/>
      <c r="ABV4433" s="60"/>
      <c r="ABW4433" s="60"/>
      <c r="ABX4433" s="60"/>
    </row>
    <row r="4434" spans="727:752" x14ac:dyDescent="0.25">
      <c r="AAY4434" s="60"/>
      <c r="AAZ4434" s="60"/>
      <c r="ABA4434" s="60"/>
      <c r="ABB4434" s="60"/>
      <c r="ABC4434" s="60"/>
      <c r="ABD4434" s="60"/>
      <c r="ABE4434" s="60"/>
      <c r="ABF4434" s="60"/>
      <c r="ABG4434" s="60"/>
      <c r="ABH4434" s="60"/>
      <c r="ABI4434" s="60"/>
      <c r="ABJ4434" s="60"/>
      <c r="ABK4434" s="60"/>
      <c r="ABL4434" s="60"/>
      <c r="ABM4434" s="60"/>
      <c r="ABN4434" s="60"/>
      <c r="ABO4434" s="60"/>
      <c r="ABP4434" s="60"/>
      <c r="ABQ4434" s="60"/>
      <c r="ABR4434" s="60">
        <v>1.00078500171857</v>
      </c>
      <c r="ABS4434" s="60"/>
      <c r="ABT4434" s="60"/>
      <c r="ABU4434" s="60"/>
      <c r="ABV4434" s="60"/>
      <c r="ABW4434" s="60"/>
      <c r="ABX4434" s="60"/>
    </row>
    <row r="4435" spans="727:752" x14ac:dyDescent="0.25">
      <c r="AAY4435" s="60"/>
      <c r="AAZ4435" s="60"/>
      <c r="ABA4435" s="60"/>
      <c r="ABB4435" s="60"/>
      <c r="ABC4435" s="60"/>
      <c r="ABD4435" s="60"/>
      <c r="ABE4435" s="60"/>
      <c r="ABF4435" s="60"/>
      <c r="ABG4435" s="60"/>
      <c r="ABH4435" s="60"/>
      <c r="ABI4435" s="60"/>
      <c r="ABJ4435" s="60"/>
      <c r="ABK4435" s="60"/>
      <c r="ABL4435" s="60"/>
      <c r="ABM4435" s="60"/>
      <c r="ABN4435" s="60"/>
      <c r="ABO4435" s="60"/>
      <c r="ABP4435" s="60"/>
      <c r="ABQ4435" s="60"/>
      <c r="ABR4435" s="60">
        <v>1.0007846606092801</v>
      </c>
      <c r="ABS4435" s="60"/>
      <c r="ABT4435" s="60"/>
      <c r="ABU4435" s="60"/>
      <c r="ABV4435" s="60"/>
      <c r="ABW4435" s="60"/>
      <c r="ABX4435" s="60"/>
    </row>
    <row r="4436" spans="727:752" x14ac:dyDescent="0.25">
      <c r="AAY4436" s="60"/>
      <c r="AAZ4436" s="60"/>
      <c r="ABA4436" s="60"/>
      <c r="ABB4436" s="60"/>
      <c r="ABC4436" s="60"/>
      <c r="ABD4436" s="60"/>
      <c r="ABE4436" s="60"/>
      <c r="ABF4436" s="60"/>
      <c r="ABG4436" s="60"/>
      <c r="ABH4436" s="60"/>
      <c r="ABI4436" s="60"/>
      <c r="ABJ4436" s="60"/>
      <c r="ABK4436" s="60"/>
      <c r="ABL4436" s="60"/>
      <c r="ABM4436" s="60"/>
      <c r="ABN4436" s="60"/>
      <c r="ABO4436" s="60"/>
      <c r="ABP4436" s="60"/>
      <c r="ABQ4436" s="60"/>
      <c r="ABR4436" s="60">
        <v>1.0007845461390199</v>
      </c>
      <c r="ABS4436" s="60"/>
      <c r="ABT4436" s="60"/>
      <c r="ABU4436" s="60"/>
      <c r="ABV4436" s="60"/>
      <c r="ABW4436" s="60"/>
      <c r="ABX4436" s="60"/>
    </row>
    <row r="4437" spans="727:752" x14ac:dyDescent="0.25">
      <c r="AAY4437" s="60"/>
      <c r="AAZ4437" s="60"/>
      <c r="ABA4437" s="60"/>
      <c r="ABB4437" s="60"/>
      <c r="ABC4437" s="60"/>
      <c r="ABD4437" s="60"/>
      <c r="ABE4437" s="60"/>
      <c r="ABF4437" s="60"/>
      <c r="ABG4437" s="60"/>
      <c r="ABH4437" s="60"/>
      <c r="ABI4437" s="60"/>
      <c r="ABJ4437" s="60"/>
      <c r="ABK4437" s="60"/>
      <c r="ABL4437" s="60"/>
      <c r="ABM4437" s="60"/>
      <c r="ABN4437" s="60"/>
      <c r="ABO4437" s="60"/>
      <c r="ABP4437" s="60"/>
      <c r="ABQ4437" s="60"/>
      <c r="ABR4437" s="60">
        <v>1.00078386914271</v>
      </c>
      <c r="ABS4437" s="60"/>
      <c r="ABT4437" s="60"/>
      <c r="ABU4437" s="60"/>
      <c r="ABV4437" s="60"/>
      <c r="ABW4437" s="60"/>
      <c r="ABX4437" s="60"/>
    </row>
    <row r="4438" spans="727:752" x14ac:dyDescent="0.25">
      <c r="AAY4438" s="60"/>
      <c r="AAZ4438" s="60"/>
      <c r="ABA4438" s="60"/>
      <c r="ABB4438" s="60"/>
      <c r="ABC4438" s="60"/>
      <c r="ABD4438" s="60"/>
      <c r="ABE4438" s="60"/>
      <c r="ABF4438" s="60"/>
      <c r="ABG4438" s="60"/>
      <c r="ABH4438" s="60"/>
      <c r="ABI4438" s="60"/>
      <c r="ABJ4438" s="60"/>
      <c r="ABK4438" s="60"/>
      <c r="ABL4438" s="60"/>
      <c r="ABM4438" s="60"/>
      <c r="ABN4438" s="60"/>
      <c r="ABO4438" s="60"/>
      <c r="ABP4438" s="60"/>
      <c r="ABQ4438" s="60"/>
      <c r="ABR4438" s="60">
        <v>1.00078346755505</v>
      </c>
      <c r="ABS4438" s="60"/>
      <c r="ABT4438" s="60"/>
      <c r="ABU4438" s="60"/>
      <c r="ABV4438" s="60"/>
      <c r="ABW4438" s="60"/>
      <c r="ABX4438" s="60"/>
    </row>
    <row r="4439" spans="727:752" x14ac:dyDescent="0.25">
      <c r="AAY4439" s="60"/>
      <c r="AAZ4439" s="60"/>
      <c r="ABA4439" s="60"/>
      <c r="ABB4439" s="60"/>
      <c r="ABC4439" s="60"/>
      <c r="ABD4439" s="60"/>
      <c r="ABE4439" s="60"/>
      <c r="ABF4439" s="60"/>
      <c r="ABG4439" s="60"/>
      <c r="ABH4439" s="60"/>
      <c r="ABI4439" s="60"/>
      <c r="ABJ4439" s="60"/>
      <c r="ABK4439" s="60"/>
      <c r="ABL4439" s="60"/>
      <c r="ABM4439" s="60"/>
      <c r="ABN4439" s="60"/>
      <c r="ABO4439" s="60"/>
      <c r="ABP4439" s="60"/>
      <c r="ABQ4439" s="60"/>
      <c r="ABR4439" s="60">
        <v>1.00077687671727</v>
      </c>
      <c r="ABS4439" s="60"/>
      <c r="ABT4439" s="60"/>
      <c r="ABU4439" s="60"/>
      <c r="ABV4439" s="60"/>
      <c r="ABW4439" s="60"/>
      <c r="ABX4439" s="60"/>
    </row>
    <row r="4440" spans="727:752" x14ac:dyDescent="0.25">
      <c r="AAY4440" s="60"/>
      <c r="AAZ4440" s="60"/>
      <c r="ABA4440" s="60"/>
      <c r="ABB4440" s="60"/>
      <c r="ABC4440" s="60"/>
      <c r="ABD4440" s="60"/>
      <c r="ABE4440" s="60"/>
      <c r="ABF4440" s="60"/>
      <c r="ABG4440" s="60"/>
      <c r="ABH4440" s="60"/>
      <c r="ABI4440" s="60"/>
      <c r="ABJ4440" s="60"/>
      <c r="ABK4440" s="60"/>
      <c r="ABL4440" s="60"/>
      <c r="ABM4440" s="60"/>
      <c r="ABN4440" s="60"/>
      <c r="ABO4440" s="60"/>
      <c r="ABP4440" s="60"/>
      <c r="ABQ4440" s="60"/>
      <c r="ABR4440" s="60">
        <v>1.00077618732947</v>
      </c>
      <c r="ABS4440" s="60"/>
      <c r="ABT4440" s="60"/>
      <c r="ABU4440" s="60"/>
      <c r="ABV4440" s="60"/>
      <c r="ABW4440" s="60"/>
      <c r="ABX4440" s="60"/>
    </row>
    <row r="4441" spans="727:752" x14ac:dyDescent="0.25">
      <c r="AAY4441" s="60"/>
      <c r="AAZ4441" s="60"/>
      <c r="ABA4441" s="60"/>
      <c r="ABB4441" s="60"/>
      <c r="ABC4441" s="60"/>
      <c r="ABD4441" s="60"/>
      <c r="ABE4441" s="60"/>
      <c r="ABF4441" s="60"/>
      <c r="ABG4441" s="60"/>
      <c r="ABH4441" s="60"/>
      <c r="ABI4441" s="60"/>
      <c r="ABJ4441" s="60"/>
      <c r="ABK4441" s="60"/>
      <c r="ABL4441" s="60"/>
      <c r="ABM4441" s="60"/>
      <c r="ABN4441" s="60"/>
      <c r="ABO4441" s="60"/>
      <c r="ABP4441" s="60"/>
      <c r="ABQ4441" s="60"/>
      <c r="ABR4441" s="60">
        <v>1.00077376077002</v>
      </c>
      <c r="ABS4441" s="60"/>
      <c r="ABT4441" s="60"/>
      <c r="ABU4441" s="60"/>
      <c r="ABV4441" s="60"/>
      <c r="ABW4441" s="60"/>
      <c r="ABX4441" s="60"/>
    </row>
    <row r="4442" spans="727:752" x14ac:dyDescent="0.25">
      <c r="AAY4442" s="60"/>
      <c r="AAZ4442" s="60"/>
      <c r="ABA4442" s="60"/>
      <c r="ABB4442" s="60"/>
      <c r="ABC4442" s="60"/>
      <c r="ABD4442" s="60"/>
      <c r="ABE4442" s="60"/>
      <c r="ABF4442" s="60"/>
      <c r="ABG4442" s="60"/>
      <c r="ABH4442" s="60"/>
      <c r="ABI4442" s="60"/>
      <c r="ABJ4442" s="60"/>
      <c r="ABK4442" s="60"/>
      <c r="ABL4442" s="60"/>
      <c r="ABM4442" s="60"/>
      <c r="ABN4442" s="60"/>
      <c r="ABO4442" s="60"/>
      <c r="ABP4442" s="60"/>
      <c r="ABQ4442" s="60"/>
      <c r="ABR4442" s="60">
        <v>1.00077182892896</v>
      </c>
      <c r="ABS4442" s="60"/>
      <c r="ABT4442" s="60"/>
      <c r="ABU4442" s="60"/>
      <c r="ABV4442" s="60"/>
      <c r="ABW4442" s="60"/>
      <c r="ABX4442" s="60"/>
    </row>
    <row r="4443" spans="727:752" x14ac:dyDescent="0.25">
      <c r="AAY4443" s="60"/>
      <c r="AAZ4443" s="60"/>
      <c r="ABA4443" s="60"/>
      <c r="ABB4443" s="60"/>
      <c r="ABC4443" s="60"/>
      <c r="ABD4443" s="60"/>
      <c r="ABE4443" s="60"/>
      <c r="ABF4443" s="60"/>
      <c r="ABG4443" s="60"/>
      <c r="ABH4443" s="60"/>
      <c r="ABI4443" s="60"/>
      <c r="ABJ4443" s="60"/>
      <c r="ABK4443" s="60"/>
      <c r="ABL4443" s="60"/>
      <c r="ABM4443" s="60"/>
      <c r="ABN4443" s="60"/>
      <c r="ABO4443" s="60"/>
      <c r="ABP4443" s="60"/>
      <c r="ABQ4443" s="60"/>
      <c r="ABR4443" s="60">
        <v>1.0007680965443899</v>
      </c>
      <c r="ABS4443" s="60"/>
      <c r="ABT4443" s="60"/>
      <c r="ABU4443" s="60"/>
      <c r="ABV4443" s="60"/>
      <c r="ABW4443" s="60"/>
      <c r="ABX4443" s="60"/>
    </row>
    <row r="4444" spans="727:752" x14ac:dyDescent="0.25">
      <c r="AAY4444" s="60"/>
      <c r="AAZ4444" s="60"/>
      <c r="ABA4444" s="60"/>
      <c r="ABB4444" s="60"/>
      <c r="ABC4444" s="60"/>
      <c r="ABD4444" s="60"/>
      <c r="ABE4444" s="60"/>
      <c r="ABF4444" s="60"/>
      <c r="ABG4444" s="60"/>
      <c r="ABH4444" s="60"/>
      <c r="ABI4444" s="60"/>
      <c r="ABJ4444" s="60"/>
      <c r="ABK4444" s="60"/>
      <c r="ABL4444" s="60"/>
      <c r="ABM4444" s="60"/>
      <c r="ABN4444" s="60"/>
      <c r="ABO4444" s="60"/>
      <c r="ABP4444" s="60"/>
      <c r="ABQ4444" s="60"/>
      <c r="ABR4444" s="60">
        <v>1.0007660590765699</v>
      </c>
      <c r="ABS4444" s="60"/>
      <c r="ABT4444" s="60"/>
      <c r="ABU4444" s="60"/>
      <c r="ABV4444" s="60"/>
      <c r="ABW4444" s="60"/>
      <c r="ABX4444" s="60"/>
    </row>
    <row r="4445" spans="727:752" x14ac:dyDescent="0.25">
      <c r="AAY4445" s="60"/>
      <c r="AAZ4445" s="60"/>
      <c r="ABA4445" s="60"/>
      <c r="ABB4445" s="60"/>
      <c r="ABC4445" s="60"/>
      <c r="ABD4445" s="60"/>
      <c r="ABE4445" s="60"/>
      <c r="ABF4445" s="60"/>
      <c r="ABG4445" s="60"/>
      <c r="ABH4445" s="60"/>
      <c r="ABI4445" s="60"/>
      <c r="ABJ4445" s="60"/>
      <c r="ABK4445" s="60"/>
      <c r="ABL4445" s="60"/>
      <c r="ABM4445" s="60"/>
      <c r="ABN4445" s="60"/>
      <c r="ABO4445" s="60"/>
      <c r="ABP4445" s="60"/>
      <c r="ABQ4445" s="60"/>
      <c r="ABR4445" s="60">
        <v>1.00076600720908</v>
      </c>
      <c r="ABS4445" s="60"/>
      <c r="ABT4445" s="60"/>
      <c r="ABU4445" s="60"/>
      <c r="ABV4445" s="60"/>
      <c r="ABW4445" s="60"/>
      <c r="ABX4445" s="60"/>
    </row>
    <row r="4446" spans="727:752" x14ac:dyDescent="0.25">
      <c r="AAY4446" s="60"/>
      <c r="AAZ4446" s="60"/>
      <c r="ABA4446" s="60"/>
      <c r="ABB4446" s="60"/>
      <c r="ABC4446" s="60"/>
      <c r="ABD4446" s="60"/>
      <c r="ABE4446" s="60"/>
      <c r="ABF4446" s="60"/>
      <c r="ABG4446" s="60"/>
      <c r="ABH4446" s="60"/>
      <c r="ABI4446" s="60"/>
      <c r="ABJ4446" s="60"/>
      <c r="ABK4446" s="60"/>
      <c r="ABL4446" s="60"/>
      <c r="ABM4446" s="60"/>
      <c r="ABN4446" s="60"/>
      <c r="ABO4446" s="60"/>
      <c r="ABP4446" s="60"/>
      <c r="ABQ4446" s="60"/>
      <c r="ABR4446" s="60">
        <v>1.0007645512894501</v>
      </c>
      <c r="ABS4446" s="60"/>
      <c r="ABT4446" s="60"/>
      <c r="ABU4446" s="60"/>
      <c r="ABV4446" s="60"/>
      <c r="ABW4446" s="60"/>
      <c r="ABX4446" s="60"/>
    </row>
    <row r="4447" spans="727:752" x14ac:dyDescent="0.25">
      <c r="AAY4447" s="60"/>
      <c r="AAZ4447" s="60"/>
      <c r="ABA4447" s="60"/>
      <c r="ABB4447" s="60"/>
      <c r="ABC4447" s="60"/>
      <c r="ABD4447" s="60"/>
      <c r="ABE4447" s="60"/>
      <c r="ABF4447" s="60"/>
      <c r="ABG4447" s="60"/>
      <c r="ABH4447" s="60"/>
      <c r="ABI4447" s="60"/>
      <c r="ABJ4447" s="60"/>
      <c r="ABK4447" s="60"/>
      <c r="ABL4447" s="60"/>
      <c r="ABM4447" s="60"/>
      <c r="ABN4447" s="60"/>
      <c r="ABO4447" s="60"/>
      <c r="ABP4447" s="60"/>
      <c r="ABQ4447" s="60"/>
      <c r="ABR4447" s="60">
        <v>1.00076402462671</v>
      </c>
      <c r="ABS4447" s="60"/>
      <c r="ABT4447" s="60"/>
      <c r="ABU4447" s="60"/>
      <c r="ABV4447" s="60"/>
      <c r="ABW4447" s="60"/>
      <c r="ABX4447" s="60"/>
    </row>
    <row r="4448" spans="727:752" x14ac:dyDescent="0.25">
      <c r="AAY4448" s="60"/>
      <c r="AAZ4448" s="60"/>
      <c r="ABA4448" s="60"/>
      <c r="ABB4448" s="60"/>
      <c r="ABC4448" s="60"/>
      <c r="ABD4448" s="60"/>
      <c r="ABE4448" s="60"/>
      <c r="ABF4448" s="60"/>
      <c r="ABG4448" s="60"/>
      <c r="ABH4448" s="60"/>
      <c r="ABI4448" s="60"/>
      <c r="ABJ4448" s="60"/>
      <c r="ABK4448" s="60"/>
      <c r="ABL4448" s="60"/>
      <c r="ABM4448" s="60"/>
      <c r="ABN4448" s="60"/>
      <c r="ABO4448" s="60"/>
      <c r="ABP4448" s="60"/>
      <c r="ABQ4448" s="60"/>
      <c r="ABR4448" s="60">
        <v>1.0007633759405501</v>
      </c>
      <c r="ABS4448" s="60"/>
      <c r="ABT4448" s="60"/>
      <c r="ABU4448" s="60"/>
      <c r="ABV4448" s="60"/>
      <c r="ABW4448" s="60"/>
      <c r="ABX4448" s="60"/>
    </row>
    <row r="4449" spans="727:752" x14ac:dyDescent="0.25">
      <c r="AAY4449" s="60"/>
      <c r="AAZ4449" s="60"/>
      <c r="ABA4449" s="60"/>
      <c r="ABB4449" s="60"/>
      <c r="ABC4449" s="60"/>
      <c r="ABD4449" s="60"/>
      <c r="ABE4449" s="60"/>
      <c r="ABF4449" s="60"/>
      <c r="ABG4449" s="60"/>
      <c r="ABH4449" s="60"/>
      <c r="ABI4449" s="60"/>
      <c r="ABJ4449" s="60"/>
      <c r="ABK4449" s="60"/>
      <c r="ABL4449" s="60"/>
      <c r="ABM4449" s="60"/>
      <c r="ABN4449" s="60"/>
      <c r="ABO4449" s="60"/>
      <c r="ABP4449" s="60"/>
      <c r="ABQ4449" s="60"/>
      <c r="ABR4449" s="60">
        <v>1.00076129467328</v>
      </c>
      <c r="ABS4449" s="60"/>
      <c r="ABT4449" s="60"/>
      <c r="ABU4449" s="60"/>
      <c r="ABV4449" s="60"/>
      <c r="ABW4449" s="60"/>
      <c r="ABX4449" s="60"/>
    </row>
    <row r="4450" spans="727:752" x14ac:dyDescent="0.25">
      <c r="AAY4450" s="60"/>
      <c r="AAZ4450" s="60"/>
      <c r="ABA4450" s="60"/>
      <c r="ABB4450" s="60"/>
      <c r="ABC4450" s="60"/>
      <c r="ABD4450" s="60"/>
      <c r="ABE4450" s="60"/>
      <c r="ABF4450" s="60"/>
      <c r="ABG4450" s="60"/>
      <c r="ABH4450" s="60"/>
      <c r="ABI4450" s="60"/>
      <c r="ABJ4450" s="60"/>
      <c r="ABK4450" s="60"/>
      <c r="ABL4450" s="60"/>
      <c r="ABM4450" s="60"/>
      <c r="ABN4450" s="60"/>
      <c r="ABO4450" s="60"/>
      <c r="ABP4450" s="60"/>
      <c r="ABQ4450" s="60"/>
      <c r="ABR4450" s="60">
        <v>1.00075942584099</v>
      </c>
      <c r="ABS4450" s="60"/>
      <c r="ABT4450" s="60"/>
      <c r="ABU4450" s="60"/>
      <c r="ABV4450" s="60"/>
      <c r="ABW4450" s="60"/>
      <c r="ABX4450" s="60"/>
    </row>
    <row r="4451" spans="727:752" x14ac:dyDescent="0.25">
      <c r="AAY4451" s="60"/>
      <c r="AAZ4451" s="60"/>
      <c r="ABA4451" s="60"/>
      <c r="ABB4451" s="60"/>
      <c r="ABC4451" s="60"/>
      <c r="ABD4451" s="60"/>
      <c r="ABE4451" s="60"/>
      <c r="ABF4451" s="60"/>
      <c r="ABG4451" s="60"/>
      <c r="ABH4451" s="60"/>
      <c r="ABI4451" s="60"/>
      <c r="ABJ4451" s="60"/>
      <c r="ABK4451" s="60"/>
      <c r="ABL4451" s="60"/>
      <c r="ABM4451" s="60"/>
      <c r="ABN4451" s="60"/>
      <c r="ABO4451" s="60"/>
      <c r="ABP4451" s="60"/>
      <c r="ABQ4451" s="60"/>
      <c r="ABR4451" s="60">
        <v>1.0007589363218601</v>
      </c>
      <c r="ABS4451" s="60"/>
      <c r="ABT4451" s="60"/>
      <c r="ABU4451" s="60"/>
      <c r="ABV4451" s="60"/>
      <c r="ABW4451" s="60"/>
      <c r="ABX4451" s="60"/>
    </row>
    <row r="4452" spans="727:752" x14ac:dyDescent="0.25">
      <c r="AAY4452" s="60"/>
      <c r="AAZ4452" s="60"/>
      <c r="ABA4452" s="60"/>
      <c r="ABB4452" s="60"/>
      <c r="ABC4452" s="60"/>
      <c r="ABD4452" s="60"/>
      <c r="ABE4452" s="60"/>
      <c r="ABF4452" s="60"/>
      <c r="ABG4452" s="60"/>
      <c r="ABH4452" s="60"/>
      <c r="ABI4452" s="60"/>
      <c r="ABJ4452" s="60"/>
      <c r="ABK4452" s="60"/>
      <c r="ABL4452" s="60"/>
      <c r="ABM4452" s="60"/>
      <c r="ABN4452" s="60"/>
      <c r="ABO4452" s="60"/>
      <c r="ABP4452" s="60"/>
      <c r="ABQ4452" s="60"/>
      <c r="ABR4452" s="60">
        <v>1.0007578448182399</v>
      </c>
      <c r="ABS4452" s="60"/>
      <c r="ABT4452" s="60"/>
      <c r="ABU4452" s="60"/>
      <c r="ABV4452" s="60"/>
      <c r="ABW4452" s="60"/>
      <c r="ABX4452" s="60"/>
    </row>
    <row r="4453" spans="727:752" x14ac:dyDescent="0.25">
      <c r="AAY4453" s="60"/>
      <c r="AAZ4453" s="60"/>
      <c r="ABA4453" s="60"/>
      <c r="ABB4453" s="60"/>
      <c r="ABC4453" s="60"/>
      <c r="ABD4453" s="60"/>
      <c r="ABE4453" s="60"/>
      <c r="ABF4453" s="60"/>
      <c r="ABG4453" s="60"/>
      <c r="ABH4453" s="60"/>
      <c r="ABI4453" s="60"/>
      <c r="ABJ4453" s="60"/>
      <c r="ABK4453" s="60"/>
      <c r="ABL4453" s="60"/>
      <c r="ABM4453" s="60"/>
      <c r="ABN4453" s="60"/>
      <c r="ABO4453" s="60"/>
      <c r="ABP4453" s="60"/>
      <c r="ABQ4453" s="60"/>
      <c r="ABR4453" s="60">
        <v>1.00075636879375</v>
      </c>
      <c r="ABS4453" s="60"/>
      <c r="ABT4453" s="60"/>
      <c r="ABU4453" s="60"/>
      <c r="ABV4453" s="60"/>
      <c r="ABW4453" s="60"/>
      <c r="ABX4453" s="60"/>
    </row>
    <row r="4454" spans="727:752" x14ac:dyDescent="0.25">
      <c r="AAY4454" s="60"/>
      <c r="AAZ4454" s="60"/>
      <c r="ABA4454" s="60"/>
      <c r="ABB4454" s="60"/>
      <c r="ABC4454" s="60"/>
      <c r="ABD4454" s="60"/>
      <c r="ABE4454" s="60"/>
      <c r="ABF4454" s="60"/>
      <c r="ABG4454" s="60"/>
      <c r="ABH4454" s="60"/>
      <c r="ABI4454" s="60"/>
      <c r="ABJ4454" s="60"/>
      <c r="ABK4454" s="60"/>
      <c r="ABL4454" s="60"/>
      <c r="ABM4454" s="60"/>
      <c r="ABN4454" s="60"/>
      <c r="ABO4454" s="60"/>
      <c r="ABP4454" s="60"/>
      <c r="ABQ4454" s="60"/>
      <c r="ABR4454" s="60">
        <v>1.00075511597043</v>
      </c>
      <c r="ABS4454" s="60"/>
      <c r="ABT4454" s="60"/>
      <c r="ABU4454" s="60"/>
      <c r="ABV4454" s="60"/>
      <c r="ABW4454" s="60"/>
      <c r="ABX4454" s="60"/>
    </row>
    <row r="4455" spans="727:752" x14ac:dyDescent="0.25">
      <c r="AAY4455" s="60"/>
      <c r="AAZ4455" s="60"/>
      <c r="ABA4455" s="60"/>
      <c r="ABB4455" s="60"/>
      <c r="ABC4455" s="60"/>
      <c r="ABD4455" s="60"/>
      <c r="ABE4455" s="60"/>
      <c r="ABF4455" s="60"/>
      <c r="ABG4455" s="60"/>
      <c r="ABH4455" s="60"/>
      <c r="ABI4455" s="60"/>
      <c r="ABJ4455" s="60"/>
      <c r="ABK4455" s="60"/>
      <c r="ABL4455" s="60"/>
      <c r="ABM4455" s="60"/>
      <c r="ABN4455" s="60"/>
      <c r="ABO4455" s="60"/>
      <c r="ABP4455" s="60"/>
      <c r="ABQ4455" s="60"/>
      <c r="ABR4455" s="60">
        <v>1.00075417996215</v>
      </c>
      <c r="ABS4455" s="60"/>
      <c r="ABT4455" s="60"/>
      <c r="ABU4455" s="60"/>
      <c r="ABV4455" s="60"/>
      <c r="ABW4455" s="60"/>
      <c r="ABX4455" s="60"/>
    </row>
    <row r="4456" spans="727:752" x14ac:dyDescent="0.25">
      <c r="AAY4456" s="60"/>
      <c r="AAZ4456" s="60"/>
      <c r="ABA4456" s="60"/>
      <c r="ABB4456" s="60"/>
      <c r="ABC4456" s="60"/>
      <c r="ABD4456" s="60"/>
      <c r="ABE4456" s="60"/>
      <c r="ABF4456" s="60"/>
      <c r="ABG4456" s="60"/>
      <c r="ABH4456" s="60"/>
      <c r="ABI4456" s="60"/>
      <c r="ABJ4456" s="60"/>
      <c r="ABK4456" s="60"/>
      <c r="ABL4456" s="60"/>
      <c r="ABM4456" s="60"/>
      <c r="ABN4456" s="60"/>
      <c r="ABO4456" s="60"/>
      <c r="ABP4456" s="60"/>
      <c r="ABQ4456" s="60"/>
      <c r="ABR4456" s="60">
        <v>1.00075059356206</v>
      </c>
      <c r="ABS4456" s="60"/>
      <c r="ABT4456" s="60"/>
      <c r="ABU4456" s="60"/>
      <c r="ABV4456" s="60"/>
      <c r="ABW4456" s="60"/>
      <c r="ABX4456" s="60"/>
    </row>
    <row r="4457" spans="727:752" x14ac:dyDescent="0.25">
      <c r="AAY4457" s="60"/>
      <c r="AAZ4457" s="60"/>
      <c r="ABA4457" s="60"/>
      <c r="ABB4457" s="60"/>
      <c r="ABC4457" s="60"/>
      <c r="ABD4457" s="60"/>
      <c r="ABE4457" s="60"/>
      <c r="ABF4457" s="60"/>
      <c r="ABG4457" s="60"/>
      <c r="ABH4457" s="60"/>
      <c r="ABI4457" s="60"/>
      <c r="ABJ4457" s="60"/>
      <c r="ABK4457" s="60"/>
      <c r="ABL4457" s="60"/>
      <c r="ABM4457" s="60"/>
      <c r="ABN4457" s="60"/>
      <c r="ABO4457" s="60"/>
      <c r="ABP4457" s="60"/>
      <c r="ABQ4457" s="60"/>
      <c r="ABR4457" s="60">
        <v>1.00075045793855</v>
      </c>
      <c r="ABS4457" s="60"/>
      <c r="ABT4457" s="60"/>
      <c r="ABU4457" s="60"/>
      <c r="ABV4457" s="60"/>
      <c r="ABW4457" s="60"/>
      <c r="ABX4457" s="60"/>
    </row>
    <row r="4458" spans="727:752" x14ac:dyDescent="0.25">
      <c r="AAY4458" s="60"/>
      <c r="AAZ4458" s="60"/>
      <c r="ABA4458" s="60"/>
      <c r="ABB4458" s="60"/>
      <c r="ABC4458" s="60"/>
      <c r="ABD4458" s="60"/>
      <c r="ABE4458" s="60"/>
      <c r="ABF4458" s="60"/>
      <c r="ABG4458" s="60"/>
      <c r="ABH4458" s="60"/>
      <c r="ABI4458" s="60"/>
      <c r="ABJ4458" s="60"/>
      <c r="ABK4458" s="60"/>
      <c r="ABL4458" s="60"/>
      <c r="ABM4458" s="60"/>
      <c r="ABN4458" s="60"/>
      <c r="ABO4458" s="60"/>
      <c r="ABP4458" s="60"/>
      <c r="ABQ4458" s="60"/>
      <c r="ABR4458" s="60">
        <v>1.0007459869795501</v>
      </c>
      <c r="ABS4458" s="60"/>
      <c r="ABT4458" s="60"/>
      <c r="ABU4458" s="60"/>
      <c r="ABV4458" s="60"/>
      <c r="ABW4458" s="60"/>
      <c r="ABX4458" s="60"/>
    </row>
    <row r="4459" spans="727:752" x14ac:dyDescent="0.25">
      <c r="AAY4459" s="60"/>
      <c r="AAZ4459" s="60"/>
      <c r="ABA4459" s="60"/>
      <c r="ABB4459" s="60"/>
      <c r="ABC4459" s="60"/>
      <c r="ABD4459" s="60"/>
      <c r="ABE4459" s="60"/>
      <c r="ABF4459" s="60"/>
      <c r="ABG4459" s="60"/>
      <c r="ABH4459" s="60"/>
      <c r="ABI4459" s="60"/>
      <c r="ABJ4459" s="60"/>
      <c r="ABK4459" s="60"/>
      <c r="ABL4459" s="60"/>
      <c r="ABM4459" s="60"/>
      <c r="ABN4459" s="60"/>
      <c r="ABO4459" s="60"/>
      <c r="ABP4459" s="60"/>
      <c r="ABQ4459" s="60"/>
      <c r="ABR4459" s="60">
        <v>1.00074531981614</v>
      </c>
      <c r="ABS4459" s="60"/>
      <c r="ABT4459" s="60"/>
      <c r="ABU4459" s="60"/>
      <c r="ABV4459" s="60"/>
      <c r="ABW4459" s="60"/>
      <c r="ABX4459" s="60"/>
    </row>
    <row r="4460" spans="727:752" x14ac:dyDescent="0.25">
      <c r="AAY4460" s="60"/>
      <c r="AAZ4460" s="60"/>
      <c r="ABA4460" s="60"/>
      <c r="ABB4460" s="60"/>
      <c r="ABC4460" s="60"/>
      <c r="ABD4460" s="60"/>
      <c r="ABE4460" s="60"/>
      <c r="ABF4460" s="60"/>
      <c r="ABG4460" s="60"/>
      <c r="ABH4460" s="60"/>
      <c r="ABI4460" s="60"/>
      <c r="ABJ4460" s="60"/>
      <c r="ABK4460" s="60"/>
      <c r="ABL4460" s="60"/>
      <c r="ABM4460" s="60"/>
      <c r="ABN4460" s="60"/>
      <c r="ABO4460" s="60"/>
      <c r="ABP4460" s="60"/>
      <c r="ABQ4460" s="60"/>
      <c r="ABR4460" s="60">
        <v>1.0007443794397299</v>
      </c>
      <c r="ABS4460" s="60"/>
      <c r="ABT4460" s="60"/>
      <c r="ABU4460" s="60"/>
      <c r="ABV4460" s="60"/>
      <c r="ABW4460" s="60"/>
      <c r="ABX4460" s="60"/>
    </row>
    <row r="4461" spans="727:752" x14ac:dyDescent="0.25">
      <c r="AAY4461" s="60"/>
      <c r="AAZ4461" s="60"/>
      <c r="ABA4461" s="60"/>
      <c r="ABB4461" s="60"/>
      <c r="ABC4461" s="60"/>
      <c r="ABD4461" s="60"/>
      <c r="ABE4461" s="60"/>
      <c r="ABF4461" s="60"/>
      <c r="ABG4461" s="60"/>
      <c r="ABH4461" s="60"/>
      <c r="ABI4461" s="60"/>
      <c r="ABJ4461" s="60"/>
      <c r="ABK4461" s="60"/>
      <c r="ABL4461" s="60"/>
      <c r="ABM4461" s="60"/>
      <c r="ABN4461" s="60"/>
      <c r="ABO4461" s="60"/>
      <c r="ABP4461" s="60"/>
      <c r="ABQ4461" s="60"/>
      <c r="ABR4461" s="60">
        <v>1.00074241429343</v>
      </c>
      <c r="ABS4461" s="60"/>
      <c r="ABT4461" s="60"/>
      <c r="ABU4461" s="60"/>
      <c r="ABV4461" s="60"/>
      <c r="ABW4461" s="60"/>
      <c r="ABX4461" s="60"/>
    </row>
    <row r="4462" spans="727:752" x14ac:dyDescent="0.25">
      <c r="AAY4462" s="60"/>
      <c r="AAZ4462" s="60"/>
      <c r="ABA4462" s="60"/>
      <c r="ABB4462" s="60"/>
      <c r="ABC4462" s="60"/>
      <c r="ABD4462" s="60"/>
      <c r="ABE4462" s="60"/>
      <c r="ABF4462" s="60"/>
      <c r="ABG4462" s="60"/>
      <c r="ABH4462" s="60"/>
      <c r="ABI4462" s="60"/>
      <c r="ABJ4462" s="60"/>
      <c r="ABK4462" s="60"/>
      <c r="ABL4462" s="60"/>
      <c r="ABM4462" s="60"/>
      <c r="ABN4462" s="60"/>
      <c r="ABO4462" s="60"/>
      <c r="ABP4462" s="60"/>
      <c r="ABQ4462" s="60"/>
      <c r="ABR4462" s="60">
        <v>1.00074032825726</v>
      </c>
      <c r="ABS4462" s="60"/>
      <c r="ABT4462" s="60"/>
      <c r="ABU4462" s="60"/>
      <c r="ABV4462" s="60"/>
      <c r="ABW4462" s="60"/>
      <c r="ABX4462" s="60"/>
    </row>
    <row r="4463" spans="727:752" x14ac:dyDescent="0.25">
      <c r="AAY4463" s="60"/>
      <c r="AAZ4463" s="60"/>
      <c r="ABA4463" s="60"/>
      <c r="ABB4463" s="60"/>
      <c r="ABC4463" s="60"/>
      <c r="ABD4463" s="60"/>
      <c r="ABE4463" s="60"/>
      <c r="ABF4463" s="60"/>
      <c r="ABG4463" s="60"/>
      <c r="ABH4463" s="60"/>
      <c r="ABI4463" s="60"/>
      <c r="ABJ4463" s="60"/>
      <c r="ABK4463" s="60"/>
      <c r="ABL4463" s="60"/>
      <c r="ABM4463" s="60"/>
      <c r="ABN4463" s="60"/>
      <c r="ABO4463" s="60"/>
      <c r="ABP4463" s="60"/>
      <c r="ABQ4463" s="60"/>
      <c r="ABR4463" s="60">
        <v>1.0007399814693101</v>
      </c>
      <c r="ABS4463" s="60"/>
      <c r="ABT4463" s="60"/>
      <c r="ABU4463" s="60"/>
      <c r="ABV4463" s="60"/>
      <c r="ABW4463" s="60"/>
      <c r="ABX4463" s="60"/>
    </row>
    <row r="4464" spans="727:752" x14ac:dyDescent="0.25">
      <c r="AAY4464" s="60"/>
      <c r="AAZ4464" s="60"/>
      <c r="ABA4464" s="60"/>
      <c r="ABB4464" s="60"/>
      <c r="ABC4464" s="60"/>
      <c r="ABD4464" s="60"/>
      <c r="ABE4464" s="60"/>
      <c r="ABF4464" s="60"/>
      <c r="ABG4464" s="60"/>
      <c r="ABH4464" s="60"/>
      <c r="ABI4464" s="60"/>
      <c r="ABJ4464" s="60"/>
      <c r="ABK4464" s="60"/>
      <c r="ABL4464" s="60"/>
      <c r="ABM4464" s="60"/>
      <c r="ABN4464" s="60"/>
      <c r="ABO4464" s="60"/>
      <c r="ABP4464" s="60"/>
      <c r="ABQ4464" s="60"/>
      <c r="ABR4464" s="60">
        <v>1.00073903525228</v>
      </c>
      <c r="ABS4464" s="60"/>
      <c r="ABT4464" s="60"/>
      <c r="ABU4464" s="60"/>
      <c r="ABV4464" s="60"/>
      <c r="ABW4464" s="60"/>
      <c r="ABX4464" s="60"/>
    </row>
    <row r="4465" spans="727:752" x14ac:dyDescent="0.25">
      <c r="AAY4465" s="60"/>
      <c r="AAZ4465" s="60"/>
      <c r="ABA4465" s="60"/>
      <c r="ABB4465" s="60"/>
      <c r="ABC4465" s="60"/>
      <c r="ABD4465" s="60"/>
      <c r="ABE4465" s="60"/>
      <c r="ABF4465" s="60"/>
      <c r="ABG4465" s="60"/>
      <c r="ABH4465" s="60"/>
      <c r="ABI4465" s="60"/>
      <c r="ABJ4465" s="60"/>
      <c r="ABK4465" s="60"/>
      <c r="ABL4465" s="60"/>
      <c r="ABM4465" s="60"/>
      <c r="ABN4465" s="60"/>
      <c r="ABO4465" s="60"/>
      <c r="ABP4465" s="60"/>
      <c r="ABQ4465" s="60"/>
      <c r="ABR4465" s="60">
        <v>1.0007386738491999</v>
      </c>
      <c r="ABS4465" s="60"/>
      <c r="ABT4465" s="60"/>
      <c r="ABU4465" s="60"/>
      <c r="ABV4465" s="60"/>
      <c r="ABW4465" s="60"/>
      <c r="ABX4465" s="60"/>
    </row>
    <row r="4466" spans="727:752" x14ac:dyDescent="0.25">
      <c r="AAY4466" s="60"/>
      <c r="AAZ4466" s="60"/>
      <c r="ABA4466" s="60"/>
      <c r="ABB4466" s="60"/>
      <c r="ABC4466" s="60"/>
      <c r="ABD4466" s="60"/>
      <c r="ABE4466" s="60"/>
      <c r="ABF4466" s="60"/>
      <c r="ABG4466" s="60"/>
      <c r="ABH4466" s="60"/>
      <c r="ABI4466" s="60"/>
      <c r="ABJ4466" s="60"/>
      <c r="ABK4466" s="60"/>
      <c r="ABL4466" s="60"/>
      <c r="ABM4466" s="60"/>
      <c r="ABN4466" s="60"/>
      <c r="ABO4466" s="60"/>
      <c r="ABP4466" s="60"/>
      <c r="ABQ4466" s="60"/>
      <c r="ABR4466" s="60">
        <v>1.00073710485968</v>
      </c>
      <c r="ABS4466" s="60"/>
      <c r="ABT4466" s="60"/>
      <c r="ABU4466" s="60"/>
      <c r="ABV4466" s="60"/>
      <c r="ABW4466" s="60"/>
      <c r="ABX4466" s="60"/>
    </row>
    <row r="4467" spans="727:752" x14ac:dyDescent="0.25">
      <c r="AAY4467" s="60"/>
      <c r="AAZ4467" s="60"/>
      <c r="ABA4467" s="60"/>
      <c r="ABB4467" s="60"/>
      <c r="ABC4467" s="60"/>
      <c r="ABD4467" s="60"/>
      <c r="ABE4467" s="60"/>
      <c r="ABF4467" s="60"/>
      <c r="ABG4467" s="60"/>
      <c r="ABH4467" s="60"/>
      <c r="ABI4467" s="60"/>
      <c r="ABJ4467" s="60"/>
      <c r="ABK4467" s="60"/>
      <c r="ABL4467" s="60"/>
      <c r="ABM4467" s="60"/>
      <c r="ABN4467" s="60"/>
      <c r="ABO4467" s="60"/>
      <c r="ABP4467" s="60"/>
      <c r="ABQ4467" s="60"/>
      <c r="ABR4467" s="60">
        <v>1.00073452314699</v>
      </c>
      <c r="ABS4467" s="60"/>
      <c r="ABT4467" s="60"/>
      <c r="ABU4467" s="60"/>
      <c r="ABV4467" s="60"/>
      <c r="ABW4467" s="60"/>
      <c r="ABX4467" s="60"/>
    </row>
    <row r="4468" spans="727:752" x14ac:dyDescent="0.25">
      <c r="AAY4468" s="60"/>
      <c r="AAZ4468" s="60"/>
      <c r="ABA4468" s="60"/>
      <c r="ABB4468" s="60"/>
      <c r="ABC4468" s="60"/>
      <c r="ABD4468" s="60"/>
      <c r="ABE4468" s="60"/>
      <c r="ABF4468" s="60"/>
      <c r="ABG4468" s="60"/>
      <c r="ABH4468" s="60"/>
      <c r="ABI4468" s="60"/>
      <c r="ABJ4468" s="60"/>
      <c r="ABK4468" s="60"/>
      <c r="ABL4468" s="60"/>
      <c r="ABM4468" s="60"/>
      <c r="ABN4468" s="60"/>
      <c r="ABO4468" s="60"/>
      <c r="ABP4468" s="60"/>
      <c r="ABQ4468" s="60"/>
      <c r="ABR4468" s="60">
        <v>1.00072732132513</v>
      </c>
      <c r="ABS4468" s="60"/>
      <c r="ABT4468" s="60"/>
      <c r="ABU4468" s="60"/>
      <c r="ABV4468" s="60"/>
      <c r="ABW4468" s="60"/>
      <c r="ABX4468" s="60"/>
    </row>
    <row r="4469" spans="727:752" x14ac:dyDescent="0.25">
      <c r="AAY4469" s="60"/>
      <c r="AAZ4469" s="60"/>
      <c r="ABA4469" s="60"/>
      <c r="ABB4469" s="60"/>
      <c r="ABC4469" s="60"/>
      <c r="ABD4469" s="60"/>
      <c r="ABE4469" s="60"/>
      <c r="ABF4469" s="60"/>
      <c r="ABG4469" s="60"/>
      <c r="ABH4469" s="60"/>
      <c r="ABI4469" s="60"/>
      <c r="ABJ4469" s="60"/>
      <c r="ABK4469" s="60"/>
      <c r="ABL4469" s="60"/>
      <c r="ABM4469" s="60"/>
      <c r="ABN4469" s="60"/>
      <c r="ABO4469" s="60"/>
      <c r="ABP4469" s="60"/>
      <c r="ABQ4469" s="60"/>
      <c r="ABR4469" s="60">
        <v>1.00072307446352</v>
      </c>
      <c r="ABS4469" s="60"/>
      <c r="ABT4469" s="60"/>
      <c r="ABU4469" s="60"/>
      <c r="ABV4469" s="60"/>
      <c r="ABW4469" s="60"/>
      <c r="ABX4469" s="60"/>
    </row>
    <row r="4470" spans="727:752" x14ac:dyDescent="0.25">
      <c r="AAY4470" s="60"/>
      <c r="AAZ4470" s="60"/>
      <c r="ABA4470" s="60"/>
      <c r="ABB4470" s="60"/>
      <c r="ABC4470" s="60"/>
      <c r="ABD4470" s="60"/>
      <c r="ABE4470" s="60"/>
      <c r="ABF4470" s="60"/>
      <c r="ABG4470" s="60"/>
      <c r="ABH4470" s="60"/>
      <c r="ABI4470" s="60"/>
      <c r="ABJ4470" s="60"/>
      <c r="ABK4470" s="60"/>
      <c r="ABL4470" s="60"/>
      <c r="ABM4470" s="60"/>
      <c r="ABN4470" s="60"/>
      <c r="ABO4470" s="60"/>
      <c r="ABP4470" s="60"/>
      <c r="ABQ4470" s="60"/>
      <c r="ABR4470" s="60">
        <v>1.00072039386528</v>
      </c>
      <c r="ABS4470" s="60"/>
      <c r="ABT4470" s="60"/>
      <c r="ABU4470" s="60"/>
      <c r="ABV4470" s="60"/>
      <c r="ABW4470" s="60"/>
      <c r="ABX4470" s="60"/>
    </row>
    <row r="4471" spans="727:752" x14ac:dyDescent="0.25">
      <c r="AAY4471" s="60"/>
      <c r="AAZ4471" s="60"/>
      <c r="ABA4471" s="60"/>
      <c r="ABB4471" s="60"/>
      <c r="ABC4471" s="60"/>
      <c r="ABD4471" s="60"/>
      <c r="ABE4471" s="60"/>
      <c r="ABF4471" s="60"/>
      <c r="ABG4471" s="60"/>
      <c r="ABH4471" s="60"/>
      <c r="ABI4471" s="60"/>
      <c r="ABJ4471" s="60"/>
      <c r="ABK4471" s="60"/>
      <c r="ABL4471" s="60"/>
      <c r="ABM4471" s="60"/>
      <c r="ABN4471" s="60"/>
      <c r="ABO4471" s="60"/>
      <c r="ABP4471" s="60"/>
      <c r="ABQ4471" s="60"/>
      <c r="ABR4471" s="60">
        <v>1.00071653378407</v>
      </c>
      <c r="ABS4471" s="60"/>
      <c r="ABT4471" s="60"/>
      <c r="ABU4471" s="60"/>
      <c r="ABV4471" s="60"/>
      <c r="ABW4471" s="60"/>
      <c r="ABX4471" s="60"/>
    </row>
    <row r="4472" spans="727:752" x14ac:dyDescent="0.25">
      <c r="AAY4472" s="60"/>
      <c r="AAZ4472" s="60"/>
      <c r="ABA4472" s="60"/>
      <c r="ABB4472" s="60"/>
      <c r="ABC4472" s="60"/>
      <c r="ABD4472" s="60"/>
      <c r="ABE4472" s="60"/>
      <c r="ABF4472" s="60"/>
      <c r="ABG4472" s="60"/>
      <c r="ABH4472" s="60"/>
      <c r="ABI4472" s="60"/>
      <c r="ABJ4472" s="60"/>
      <c r="ABK4472" s="60"/>
      <c r="ABL4472" s="60"/>
      <c r="ABM4472" s="60"/>
      <c r="ABN4472" s="60"/>
      <c r="ABO4472" s="60"/>
      <c r="ABP4472" s="60"/>
      <c r="ABQ4472" s="60"/>
      <c r="ABR4472" s="60">
        <v>1.00071322490798</v>
      </c>
      <c r="ABS4472" s="60"/>
      <c r="ABT4472" s="60"/>
      <c r="ABU4472" s="60"/>
      <c r="ABV4472" s="60"/>
      <c r="ABW4472" s="60"/>
      <c r="ABX4472" s="60"/>
    </row>
    <row r="4473" spans="727:752" x14ac:dyDescent="0.25">
      <c r="AAY4473" s="60"/>
      <c r="AAZ4473" s="60"/>
      <c r="ABA4473" s="60"/>
      <c r="ABB4473" s="60"/>
      <c r="ABC4473" s="60"/>
      <c r="ABD4473" s="60"/>
      <c r="ABE4473" s="60"/>
      <c r="ABF4473" s="60"/>
      <c r="ABG4473" s="60"/>
      <c r="ABH4473" s="60"/>
      <c r="ABI4473" s="60"/>
      <c r="ABJ4473" s="60"/>
      <c r="ABK4473" s="60"/>
      <c r="ABL4473" s="60"/>
      <c r="ABM4473" s="60"/>
      <c r="ABN4473" s="60"/>
      <c r="ABO4473" s="60"/>
      <c r="ABP4473" s="60"/>
      <c r="ABQ4473" s="60"/>
      <c r="ABR4473" s="60">
        <v>1.0007130482826201</v>
      </c>
      <c r="ABS4473" s="60"/>
      <c r="ABT4473" s="60"/>
      <c r="ABU4473" s="60"/>
      <c r="ABV4473" s="60"/>
      <c r="ABW4473" s="60"/>
      <c r="ABX4473" s="60"/>
    </row>
    <row r="4474" spans="727:752" x14ac:dyDescent="0.25">
      <c r="AAY4474" s="60"/>
      <c r="AAZ4474" s="60"/>
      <c r="ABA4474" s="60"/>
      <c r="ABB4474" s="60"/>
      <c r="ABC4474" s="60"/>
      <c r="ABD4474" s="60"/>
      <c r="ABE4474" s="60"/>
      <c r="ABF4474" s="60"/>
      <c r="ABG4474" s="60"/>
      <c r="ABH4474" s="60"/>
      <c r="ABI4474" s="60"/>
      <c r="ABJ4474" s="60"/>
      <c r="ABK4474" s="60"/>
      <c r="ABL4474" s="60"/>
      <c r="ABM4474" s="60"/>
      <c r="ABN4474" s="60"/>
      <c r="ABO4474" s="60"/>
      <c r="ABP4474" s="60"/>
      <c r="ABQ4474" s="60"/>
      <c r="ABR4474" s="60">
        <v>1.00071246398142</v>
      </c>
      <c r="ABS4474" s="60"/>
      <c r="ABT4474" s="60"/>
      <c r="ABU4474" s="60"/>
      <c r="ABV4474" s="60"/>
      <c r="ABW4474" s="60"/>
      <c r="ABX4474" s="60"/>
    </row>
    <row r="4475" spans="727:752" x14ac:dyDescent="0.25">
      <c r="AAY4475" s="60"/>
      <c r="AAZ4475" s="60"/>
      <c r="ABA4475" s="60"/>
      <c r="ABB4475" s="60"/>
      <c r="ABC4475" s="60"/>
      <c r="ABD4475" s="60"/>
      <c r="ABE4475" s="60"/>
      <c r="ABF4475" s="60"/>
      <c r="ABG4475" s="60"/>
      <c r="ABH4475" s="60"/>
      <c r="ABI4475" s="60"/>
      <c r="ABJ4475" s="60"/>
      <c r="ABK4475" s="60"/>
      <c r="ABL4475" s="60"/>
      <c r="ABM4475" s="60"/>
      <c r="ABN4475" s="60"/>
      <c r="ABO4475" s="60"/>
      <c r="ABP4475" s="60"/>
      <c r="ABQ4475" s="60"/>
      <c r="ABR4475" s="60">
        <v>1.0007103546299101</v>
      </c>
      <c r="ABS4475" s="60"/>
      <c r="ABT4475" s="60"/>
      <c r="ABU4475" s="60"/>
      <c r="ABV4475" s="60"/>
      <c r="ABW4475" s="60"/>
      <c r="ABX4475" s="60"/>
    </row>
    <row r="4476" spans="727:752" x14ac:dyDescent="0.25">
      <c r="AAY4476" s="60"/>
      <c r="AAZ4476" s="60"/>
      <c r="ABA4476" s="60"/>
      <c r="ABB4476" s="60"/>
      <c r="ABC4476" s="60"/>
      <c r="ABD4476" s="60"/>
      <c r="ABE4476" s="60"/>
      <c r="ABF4476" s="60"/>
      <c r="ABG4476" s="60"/>
      <c r="ABH4476" s="60"/>
      <c r="ABI4476" s="60"/>
      <c r="ABJ4476" s="60"/>
      <c r="ABK4476" s="60"/>
      <c r="ABL4476" s="60"/>
      <c r="ABM4476" s="60"/>
      <c r="ABN4476" s="60"/>
      <c r="ABO4476" s="60"/>
      <c r="ABP4476" s="60"/>
      <c r="ABQ4476" s="60"/>
      <c r="ABR4476" s="60">
        <v>1.0007083301146</v>
      </c>
      <c r="ABS4476" s="60"/>
      <c r="ABT4476" s="60"/>
      <c r="ABU4476" s="60"/>
      <c r="ABV4476" s="60"/>
      <c r="ABW4476" s="60"/>
      <c r="ABX4476" s="60"/>
    </row>
    <row r="4477" spans="727:752" x14ac:dyDescent="0.25">
      <c r="AAY4477" s="60"/>
      <c r="AAZ4477" s="60"/>
      <c r="ABA4477" s="60"/>
      <c r="ABB4477" s="60"/>
      <c r="ABC4477" s="60"/>
      <c r="ABD4477" s="60"/>
      <c r="ABE4477" s="60"/>
      <c r="ABF4477" s="60"/>
      <c r="ABG4477" s="60"/>
      <c r="ABH4477" s="60"/>
      <c r="ABI4477" s="60"/>
      <c r="ABJ4477" s="60"/>
      <c r="ABK4477" s="60"/>
      <c r="ABL4477" s="60"/>
      <c r="ABM4477" s="60"/>
      <c r="ABN4477" s="60"/>
      <c r="ABO4477" s="60"/>
      <c r="ABP4477" s="60"/>
      <c r="ABQ4477" s="60"/>
      <c r="ABR4477" s="60">
        <v>1.00070508499935</v>
      </c>
      <c r="ABS4477" s="60"/>
      <c r="ABT4477" s="60"/>
      <c r="ABU4477" s="60"/>
      <c r="ABV4477" s="60"/>
      <c r="ABW4477" s="60"/>
      <c r="ABX4477" s="60"/>
    </row>
    <row r="4478" spans="727:752" x14ac:dyDescent="0.25">
      <c r="AAY4478" s="60"/>
      <c r="AAZ4478" s="60"/>
      <c r="ABA4478" s="60"/>
      <c r="ABB4478" s="60"/>
      <c r="ABC4478" s="60"/>
      <c r="ABD4478" s="60"/>
      <c r="ABE4478" s="60"/>
      <c r="ABF4478" s="60"/>
      <c r="ABG4478" s="60"/>
      <c r="ABH4478" s="60"/>
      <c r="ABI4478" s="60"/>
      <c r="ABJ4478" s="60"/>
      <c r="ABK4478" s="60"/>
      <c r="ABL4478" s="60"/>
      <c r="ABM4478" s="60"/>
      <c r="ABN4478" s="60"/>
      <c r="ABO4478" s="60"/>
      <c r="ABP4478" s="60"/>
      <c r="ABQ4478" s="60"/>
      <c r="ABR4478" s="60">
        <v>1.0007046467589</v>
      </c>
      <c r="ABS4478" s="60"/>
      <c r="ABT4478" s="60"/>
      <c r="ABU4478" s="60"/>
      <c r="ABV4478" s="60"/>
      <c r="ABW4478" s="60"/>
      <c r="ABX4478" s="60"/>
    </row>
    <row r="4479" spans="727:752" x14ac:dyDescent="0.25">
      <c r="AAY4479" s="60"/>
      <c r="AAZ4479" s="60"/>
      <c r="ABA4479" s="60"/>
      <c r="ABB4479" s="60"/>
      <c r="ABC4479" s="60"/>
      <c r="ABD4479" s="60"/>
      <c r="ABE4479" s="60"/>
      <c r="ABF4479" s="60"/>
      <c r="ABG4479" s="60"/>
      <c r="ABH4479" s="60"/>
      <c r="ABI4479" s="60"/>
      <c r="ABJ4479" s="60"/>
      <c r="ABK4479" s="60"/>
      <c r="ABL4479" s="60"/>
      <c r="ABM4479" s="60"/>
      <c r="ABN4479" s="60"/>
      <c r="ABO4479" s="60"/>
      <c r="ABP4479" s="60"/>
      <c r="ABQ4479" s="60"/>
      <c r="ABR4479" s="60">
        <v>1.00070321905923</v>
      </c>
      <c r="ABS4479" s="60"/>
      <c r="ABT4479" s="60"/>
      <c r="ABU4479" s="60"/>
      <c r="ABV4479" s="60"/>
      <c r="ABW4479" s="60"/>
      <c r="ABX4479" s="60"/>
    </row>
    <row r="4480" spans="727:752" x14ac:dyDescent="0.25">
      <c r="AAY4480" s="60"/>
      <c r="AAZ4480" s="60"/>
      <c r="ABA4480" s="60"/>
      <c r="ABB4480" s="60"/>
      <c r="ABC4480" s="60"/>
      <c r="ABD4480" s="60"/>
      <c r="ABE4480" s="60"/>
      <c r="ABF4480" s="60"/>
      <c r="ABG4480" s="60"/>
      <c r="ABH4480" s="60"/>
      <c r="ABI4480" s="60"/>
      <c r="ABJ4480" s="60"/>
      <c r="ABK4480" s="60"/>
      <c r="ABL4480" s="60"/>
      <c r="ABM4480" s="60"/>
      <c r="ABN4480" s="60"/>
      <c r="ABO4480" s="60"/>
      <c r="ABP4480" s="60"/>
      <c r="ABQ4480" s="60"/>
      <c r="ABR4480" s="60">
        <v>1.0007022060803801</v>
      </c>
      <c r="ABS4480" s="60"/>
      <c r="ABT4480" s="60"/>
      <c r="ABU4480" s="60"/>
      <c r="ABV4480" s="60"/>
      <c r="ABW4480" s="60"/>
      <c r="ABX4480" s="60"/>
    </row>
    <row r="4481" spans="727:752" x14ac:dyDescent="0.25">
      <c r="AAY4481" s="60"/>
      <c r="AAZ4481" s="60"/>
      <c r="ABA4481" s="60"/>
      <c r="ABB4481" s="60"/>
      <c r="ABC4481" s="60"/>
      <c r="ABD4481" s="60"/>
      <c r="ABE4481" s="60"/>
      <c r="ABF4481" s="60"/>
      <c r="ABG4481" s="60"/>
      <c r="ABH4481" s="60"/>
      <c r="ABI4481" s="60"/>
      <c r="ABJ4481" s="60"/>
      <c r="ABK4481" s="60"/>
      <c r="ABL4481" s="60"/>
      <c r="ABM4481" s="60"/>
      <c r="ABN4481" s="60"/>
      <c r="ABO4481" s="60"/>
      <c r="ABP4481" s="60"/>
      <c r="ABQ4481" s="60"/>
      <c r="ABR4481" s="60">
        <v>1.00070183931887</v>
      </c>
      <c r="ABS4481" s="60"/>
      <c r="ABT4481" s="60"/>
      <c r="ABU4481" s="60"/>
      <c r="ABV4481" s="60"/>
      <c r="ABW4481" s="60"/>
      <c r="ABX4481" s="60"/>
    </row>
    <row r="4482" spans="727:752" x14ac:dyDescent="0.25">
      <c r="AAY4482" s="60"/>
      <c r="AAZ4482" s="60"/>
      <c r="ABA4482" s="60"/>
      <c r="ABB4482" s="60"/>
      <c r="ABC4482" s="60"/>
      <c r="ABD4482" s="60"/>
      <c r="ABE4482" s="60"/>
      <c r="ABF4482" s="60"/>
      <c r="ABG4482" s="60"/>
      <c r="ABH4482" s="60"/>
      <c r="ABI4482" s="60"/>
      <c r="ABJ4482" s="60"/>
      <c r="ABK4482" s="60"/>
      <c r="ABL4482" s="60"/>
      <c r="ABM4482" s="60"/>
      <c r="ABN4482" s="60"/>
      <c r="ABO4482" s="60"/>
      <c r="ABP4482" s="60"/>
      <c r="ABQ4482" s="60"/>
      <c r="ABR4482" s="60">
        <v>1.0007007118478399</v>
      </c>
      <c r="ABS4482" s="60"/>
      <c r="ABT4482" s="60"/>
      <c r="ABU4482" s="60"/>
      <c r="ABV4482" s="60"/>
      <c r="ABW4482" s="60"/>
      <c r="ABX4482" s="60"/>
    </row>
    <row r="4483" spans="727:752" x14ac:dyDescent="0.25">
      <c r="AAY4483" s="60"/>
      <c r="AAZ4483" s="60"/>
      <c r="ABA4483" s="60"/>
      <c r="ABB4483" s="60"/>
      <c r="ABC4483" s="60"/>
      <c r="ABD4483" s="60"/>
      <c r="ABE4483" s="60"/>
      <c r="ABF4483" s="60"/>
      <c r="ABG4483" s="60"/>
      <c r="ABH4483" s="60"/>
      <c r="ABI4483" s="60"/>
      <c r="ABJ4483" s="60"/>
      <c r="ABK4483" s="60"/>
      <c r="ABL4483" s="60"/>
      <c r="ABM4483" s="60"/>
      <c r="ABN4483" s="60"/>
      <c r="ABO4483" s="60"/>
      <c r="ABP4483" s="60"/>
      <c r="ABQ4483" s="60"/>
      <c r="ABR4483" s="60">
        <v>1.0006984351898001</v>
      </c>
      <c r="ABS4483" s="60"/>
      <c r="ABT4483" s="60"/>
      <c r="ABU4483" s="60"/>
      <c r="ABV4483" s="60"/>
      <c r="ABW4483" s="60"/>
      <c r="ABX4483" s="60"/>
    </row>
    <row r="4484" spans="727:752" x14ac:dyDescent="0.25">
      <c r="AAY4484" s="60"/>
      <c r="AAZ4484" s="60"/>
      <c r="ABA4484" s="60"/>
      <c r="ABB4484" s="60"/>
      <c r="ABC4484" s="60"/>
      <c r="ABD4484" s="60"/>
      <c r="ABE4484" s="60"/>
      <c r="ABF4484" s="60"/>
      <c r="ABG4484" s="60"/>
      <c r="ABH4484" s="60"/>
      <c r="ABI4484" s="60"/>
      <c r="ABJ4484" s="60"/>
      <c r="ABK4484" s="60"/>
      <c r="ABL4484" s="60"/>
      <c r="ABM4484" s="60"/>
      <c r="ABN4484" s="60"/>
      <c r="ABO4484" s="60"/>
      <c r="ABP4484" s="60"/>
      <c r="ABQ4484" s="60"/>
      <c r="ABR4484" s="60">
        <v>1.0006973945690401</v>
      </c>
      <c r="ABS4484" s="60"/>
      <c r="ABT4484" s="60"/>
      <c r="ABU4484" s="60"/>
      <c r="ABV4484" s="60"/>
      <c r="ABW4484" s="60"/>
      <c r="ABX4484" s="60"/>
    </row>
    <row r="4485" spans="727:752" x14ac:dyDescent="0.25">
      <c r="AAY4485" s="60"/>
      <c r="AAZ4485" s="60"/>
      <c r="ABA4485" s="60"/>
      <c r="ABB4485" s="60"/>
      <c r="ABC4485" s="60"/>
      <c r="ABD4485" s="60"/>
      <c r="ABE4485" s="60"/>
      <c r="ABF4485" s="60"/>
      <c r="ABG4485" s="60"/>
      <c r="ABH4485" s="60"/>
      <c r="ABI4485" s="60"/>
      <c r="ABJ4485" s="60"/>
      <c r="ABK4485" s="60"/>
      <c r="ABL4485" s="60"/>
      <c r="ABM4485" s="60"/>
      <c r="ABN4485" s="60"/>
      <c r="ABO4485" s="60"/>
      <c r="ABP4485" s="60"/>
      <c r="ABQ4485" s="60"/>
      <c r="ABR4485" s="60">
        <v>1.0006968547336199</v>
      </c>
      <c r="ABS4485" s="60"/>
      <c r="ABT4485" s="60"/>
      <c r="ABU4485" s="60"/>
      <c r="ABV4485" s="60"/>
      <c r="ABW4485" s="60"/>
      <c r="ABX4485" s="60"/>
    </row>
    <row r="4486" spans="727:752" x14ac:dyDescent="0.25">
      <c r="AAY4486" s="60"/>
      <c r="AAZ4486" s="60"/>
      <c r="ABA4486" s="60"/>
      <c r="ABB4486" s="60"/>
      <c r="ABC4486" s="60"/>
      <c r="ABD4486" s="60"/>
      <c r="ABE4486" s="60"/>
      <c r="ABF4486" s="60"/>
      <c r="ABG4486" s="60"/>
      <c r="ABH4486" s="60"/>
      <c r="ABI4486" s="60"/>
      <c r="ABJ4486" s="60"/>
      <c r="ABK4486" s="60"/>
      <c r="ABL4486" s="60"/>
      <c r="ABM4486" s="60"/>
      <c r="ABN4486" s="60"/>
      <c r="ABO4486" s="60"/>
      <c r="ABP4486" s="60"/>
      <c r="ABQ4486" s="60"/>
      <c r="ABR4486" s="60">
        <v>1.0006955061912099</v>
      </c>
      <c r="ABS4486" s="60"/>
      <c r="ABT4486" s="60"/>
      <c r="ABU4486" s="60"/>
      <c r="ABV4486" s="60"/>
      <c r="ABW4486" s="60"/>
      <c r="ABX4486" s="60"/>
    </row>
    <row r="4487" spans="727:752" x14ac:dyDescent="0.25">
      <c r="AAY4487" s="60"/>
      <c r="AAZ4487" s="60"/>
      <c r="ABA4487" s="60"/>
      <c r="ABB4487" s="60"/>
      <c r="ABC4487" s="60"/>
      <c r="ABD4487" s="60"/>
      <c r="ABE4487" s="60"/>
      <c r="ABF4487" s="60"/>
      <c r="ABG4487" s="60"/>
      <c r="ABH4487" s="60"/>
      <c r="ABI4487" s="60"/>
      <c r="ABJ4487" s="60"/>
      <c r="ABK4487" s="60"/>
      <c r="ABL4487" s="60"/>
      <c r="ABM4487" s="60"/>
      <c r="ABN4487" s="60"/>
      <c r="ABO4487" s="60"/>
      <c r="ABP4487" s="60"/>
      <c r="ABQ4487" s="60"/>
      <c r="ABR4487" s="60">
        <v>1.0006952354518099</v>
      </c>
      <c r="ABS4487" s="60"/>
      <c r="ABT4487" s="60"/>
      <c r="ABU4487" s="60"/>
      <c r="ABV4487" s="60"/>
      <c r="ABW4487" s="60"/>
      <c r="ABX4487" s="60"/>
    </row>
    <row r="4488" spans="727:752" x14ac:dyDescent="0.25">
      <c r="AAY4488" s="60"/>
      <c r="AAZ4488" s="60"/>
      <c r="ABA4488" s="60"/>
      <c r="ABB4488" s="60"/>
      <c r="ABC4488" s="60"/>
      <c r="ABD4488" s="60"/>
      <c r="ABE4488" s="60"/>
      <c r="ABF4488" s="60"/>
      <c r="ABG4488" s="60"/>
      <c r="ABH4488" s="60"/>
      <c r="ABI4488" s="60"/>
      <c r="ABJ4488" s="60"/>
      <c r="ABK4488" s="60"/>
      <c r="ABL4488" s="60"/>
      <c r="ABM4488" s="60"/>
      <c r="ABN4488" s="60"/>
      <c r="ABO4488" s="60"/>
      <c r="ABP4488" s="60"/>
      <c r="ABQ4488" s="60"/>
      <c r="ABR4488" s="60">
        <v>1.0006942704387101</v>
      </c>
      <c r="ABS4488" s="60"/>
      <c r="ABT4488" s="60"/>
      <c r="ABU4488" s="60"/>
      <c r="ABV4488" s="60"/>
      <c r="ABW4488" s="60"/>
      <c r="ABX4488" s="60"/>
    </row>
    <row r="4489" spans="727:752" x14ac:dyDescent="0.25">
      <c r="AAY4489" s="60"/>
      <c r="AAZ4489" s="60"/>
      <c r="ABA4489" s="60"/>
      <c r="ABB4489" s="60"/>
      <c r="ABC4489" s="60"/>
      <c r="ABD4489" s="60"/>
      <c r="ABE4489" s="60"/>
      <c r="ABF4489" s="60"/>
      <c r="ABG4489" s="60"/>
      <c r="ABH4489" s="60"/>
      <c r="ABI4489" s="60"/>
      <c r="ABJ4489" s="60"/>
      <c r="ABK4489" s="60"/>
      <c r="ABL4489" s="60"/>
      <c r="ABM4489" s="60"/>
      <c r="ABN4489" s="60"/>
      <c r="ABO4489" s="60"/>
      <c r="ABP4489" s="60"/>
      <c r="ABQ4489" s="60"/>
      <c r="ABR4489" s="60">
        <v>1.0006928072872401</v>
      </c>
      <c r="ABS4489" s="60"/>
      <c r="ABT4489" s="60"/>
      <c r="ABU4489" s="60"/>
      <c r="ABV4489" s="60"/>
      <c r="ABW4489" s="60"/>
      <c r="ABX4489" s="60"/>
    </row>
    <row r="4490" spans="727:752" x14ac:dyDescent="0.25">
      <c r="AAY4490" s="60"/>
      <c r="AAZ4490" s="60"/>
      <c r="ABA4490" s="60"/>
      <c r="ABB4490" s="60"/>
      <c r="ABC4490" s="60"/>
      <c r="ABD4490" s="60"/>
      <c r="ABE4490" s="60"/>
      <c r="ABF4490" s="60"/>
      <c r="ABG4490" s="60"/>
      <c r="ABH4490" s="60"/>
      <c r="ABI4490" s="60"/>
      <c r="ABJ4490" s="60"/>
      <c r="ABK4490" s="60"/>
      <c r="ABL4490" s="60"/>
      <c r="ABM4490" s="60"/>
      <c r="ABN4490" s="60"/>
      <c r="ABO4490" s="60"/>
      <c r="ABP4490" s="60"/>
      <c r="ABQ4490" s="60"/>
      <c r="ABR4490" s="60">
        <v>1.00069030605902</v>
      </c>
      <c r="ABS4490" s="60"/>
      <c r="ABT4490" s="60"/>
      <c r="ABU4490" s="60"/>
      <c r="ABV4490" s="60"/>
      <c r="ABW4490" s="60"/>
      <c r="ABX4490" s="60"/>
    </row>
    <row r="4491" spans="727:752" x14ac:dyDescent="0.25">
      <c r="AAY4491" s="60"/>
      <c r="AAZ4491" s="60"/>
      <c r="ABA4491" s="60"/>
      <c r="ABB4491" s="60"/>
      <c r="ABC4491" s="60"/>
      <c r="ABD4491" s="60"/>
      <c r="ABE4491" s="60"/>
      <c r="ABF4491" s="60"/>
      <c r="ABG4491" s="60"/>
      <c r="ABH4491" s="60"/>
      <c r="ABI4491" s="60"/>
      <c r="ABJ4491" s="60"/>
      <c r="ABK4491" s="60"/>
      <c r="ABL4491" s="60"/>
      <c r="ABM4491" s="60"/>
      <c r="ABN4491" s="60"/>
      <c r="ABO4491" s="60"/>
      <c r="ABP4491" s="60"/>
      <c r="ABQ4491" s="60"/>
      <c r="ABR4491" s="60">
        <v>1.0006894383320699</v>
      </c>
      <c r="ABS4491" s="60"/>
      <c r="ABT4491" s="60"/>
      <c r="ABU4491" s="60"/>
      <c r="ABV4491" s="60"/>
      <c r="ABW4491" s="60"/>
      <c r="ABX4491" s="60"/>
    </row>
    <row r="4492" spans="727:752" x14ac:dyDescent="0.25">
      <c r="AAY4492" s="60"/>
      <c r="AAZ4492" s="60"/>
      <c r="ABA4492" s="60"/>
      <c r="ABB4492" s="60"/>
      <c r="ABC4492" s="60"/>
      <c r="ABD4492" s="60"/>
      <c r="ABE4492" s="60"/>
      <c r="ABF4492" s="60"/>
      <c r="ABG4492" s="60"/>
      <c r="ABH4492" s="60"/>
      <c r="ABI4492" s="60"/>
      <c r="ABJ4492" s="60"/>
      <c r="ABK4492" s="60"/>
      <c r="ABL4492" s="60"/>
      <c r="ABM4492" s="60"/>
      <c r="ABN4492" s="60"/>
      <c r="ABO4492" s="60"/>
      <c r="ABP4492" s="60"/>
      <c r="ABQ4492" s="60"/>
      <c r="ABR4492" s="60">
        <v>1.00068932748831</v>
      </c>
      <c r="ABS4492" s="60"/>
      <c r="ABT4492" s="60"/>
      <c r="ABU4492" s="60"/>
      <c r="ABV4492" s="60"/>
      <c r="ABW4492" s="60"/>
      <c r="ABX4492" s="60"/>
    </row>
    <row r="4493" spans="727:752" x14ac:dyDescent="0.25">
      <c r="AAY4493" s="60"/>
      <c r="AAZ4493" s="60"/>
      <c r="ABA4493" s="60"/>
      <c r="ABB4493" s="60"/>
      <c r="ABC4493" s="60"/>
      <c r="ABD4493" s="60"/>
      <c r="ABE4493" s="60"/>
      <c r="ABF4493" s="60"/>
      <c r="ABG4493" s="60"/>
      <c r="ABH4493" s="60"/>
      <c r="ABI4493" s="60"/>
      <c r="ABJ4493" s="60"/>
      <c r="ABK4493" s="60"/>
      <c r="ABL4493" s="60"/>
      <c r="ABM4493" s="60"/>
      <c r="ABN4493" s="60"/>
      <c r="ABO4493" s="60"/>
      <c r="ABP4493" s="60"/>
      <c r="ABQ4493" s="60"/>
      <c r="ABR4493" s="60">
        <v>1.0006884650819201</v>
      </c>
      <c r="ABS4493" s="60"/>
      <c r="ABT4493" s="60"/>
      <c r="ABU4493" s="60"/>
      <c r="ABV4493" s="60"/>
      <c r="ABW4493" s="60"/>
      <c r="ABX4493" s="60"/>
    </row>
    <row r="4494" spans="727:752" x14ac:dyDescent="0.25">
      <c r="AAY4494" s="60"/>
      <c r="AAZ4494" s="60"/>
      <c r="ABA4494" s="60"/>
      <c r="ABB4494" s="60"/>
      <c r="ABC4494" s="60"/>
      <c r="ABD4494" s="60"/>
      <c r="ABE4494" s="60"/>
      <c r="ABF4494" s="60"/>
      <c r="ABG4494" s="60"/>
      <c r="ABH4494" s="60"/>
      <c r="ABI4494" s="60"/>
      <c r="ABJ4494" s="60"/>
      <c r="ABK4494" s="60"/>
      <c r="ABL4494" s="60"/>
      <c r="ABM4494" s="60"/>
      <c r="ABN4494" s="60"/>
      <c r="ABO4494" s="60"/>
      <c r="ABP4494" s="60"/>
      <c r="ABQ4494" s="60"/>
      <c r="ABR4494" s="60">
        <v>1.0006877700485399</v>
      </c>
      <c r="ABS4494" s="60"/>
      <c r="ABT4494" s="60"/>
      <c r="ABU4494" s="60"/>
      <c r="ABV4494" s="60"/>
      <c r="ABW4494" s="60"/>
      <c r="ABX4494" s="60"/>
    </row>
    <row r="4495" spans="727:752" x14ac:dyDescent="0.25">
      <c r="AAY4495" s="60"/>
      <c r="AAZ4495" s="60"/>
      <c r="ABA4495" s="60"/>
      <c r="ABB4495" s="60"/>
      <c r="ABC4495" s="60"/>
      <c r="ABD4495" s="60"/>
      <c r="ABE4495" s="60"/>
      <c r="ABF4495" s="60"/>
      <c r="ABG4495" s="60"/>
      <c r="ABH4495" s="60"/>
      <c r="ABI4495" s="60"/>
      <c r="ABJ4495" s="60"/>
      <c r="ABK4495" s="60"/>
      <c r="ABL4495" s="60"/>
      <c r="ABM4495" s="60"/>
      <c r="ABN4495" s="60"/>
      <c r="ABO4495" s="60"/>
      <c r="ABP4495" s="60"/>
      <c r="ABQ4495" s="60"/>
      <c r="ABR4495" s="60">
        <v>1.0006822890215401</v>
      </c>
      <c r="ABS4495" s="60"/>
      <c r="ABT4495" s="60"/>
      <c r="ABU4495" s="60"/>
      <c r="ABV4495" s="60"/>
      <c r="ABW4495" s="60"/>
      <c r="ABX4495" s="60"/>
    </row>
    <row r="4496" spans="727:752" x14ac:dyDescent="0.25">
      <c r="AAY4496" s="60"/>
      <c r="AAZ4496" s="60"/>
      <c r="ABA4496" s="60"/>
      <c r="ABB4496" s="60"/>
      <c r="ABC4496" s="60"/>
      <c r="ABD4496" s="60"/>
      <c r="ABE4496" s="60"/>
      <c r="ABF4496" s="60"/>
      <c r="ABG4496" s="60"/>
      <c r="ABH4496" s="60"/>
      <c r="ABI4496" s="60"/>
      <c r="ABJ4496" s="60"/>
      <c r="ABK4496" s="60"/>
      <c r="ABL4496" s="60"/>
      <c r="ABM4496" s="60"/>
      <c r="ABN4496" s="60"/>
      <c r="ABO4496" s="60"/>
      <c r="ABP4496" s="60"/>
      <c r="ABQ4496" s="60"/>
      <c r="ABR4496" s="60">
        <v>1.0006812219037</v>
      </c>
      <c r="ABS4496" s="60"/>
      <c r="ABT4496" s="60"/>
      <c r="ABU4496" s="60"/>
      <c r="ABV4496" s="60"/>
      <c r="ABW4496" s="60"/>
      <c r="ABX4496" s="60"/>
    </row>
    <row r="4497" spans="727:752" x14ac:dyDescent="0.25">
      <c r="AAY4497" s="60"/>
      <c r="AAZ4497" s="60"/>
      <c r="ABA4497" s="60"/>
      <c r="ABB4497" s="60"/>
      <c r="ABC4497" s="60"/>
      <c r="ABD4497" s="60"/>
      <c r="ABE4497" s="60"/>
      <c r="ABF4497" s="60"/>
      <c r="ABG4497" s="60"/>
      <c r="ABH4497" s="60"/>
      <c r="ABI4497" s="60"/>
      <c r="ABJ4497" s="60"/>
      <c r="ABK4497" s="60"/>
      <c r="ABL4497" s="60"/>
      <c r="ABM4497" s="60"/>
      <c r="ABN4497" s="60"/>
      <c r="ABO4497" s="60"/>
      <c r="ABP4497" s="60"/>
      <c r="ABQ4497" s="60"/>
      <c r="ABR4497" s="60">
        <v>1.0006784881922299</v>
      </c>
      <c r="ABS4497" s="60"/>
      <c r="ABT4497" s="60"/>
      <c r="ABU4497" s="60"/>
      <c r="ABV4497" s="60"/>
      <c r="ABW4497" s="60"/>
      <c r="ABX4497" s="60"/>
    </row>
    <row r="4498" spans="727:752" x14ac:dyDescent="0.25">
      <c r="AAY4498" s="60"/>
      <c r="AAZ4498" s="60"/>
      <c r="ABA4498" s="60"/>
      <c r="ABB4498" s="60"/>
      <c r="ABC4498" s="60"/>
      <c r="ABD4498" s="60"/>
      <c r="ABE4498" s="60"/>
      <c r="ABF4498" s="60"/>
      <c r="ABG4498" s="60"/>
      <c r="ABH4498" s="60"/>
      <c r="ABI4498" s="60"/>
      <c r="ABJ4498" s="60"/>
      <c r="ABK4498" s="60"/>
      <c r="ABL4498" s="60"/>
      <c r="ABM4498" s="60"/>
      <c r="ABN4498" s="60"/>
      <c r="ABO4498" s="60"/>
      <c r="ABP4498" s="60"/>
      <c r="ABQ4498" s="60"/>
      <c r="ABR4498" s="60">
        <v>1.00067560776235</v>
      </c>
      <c r="ABS4498" s="60"/>
      <c r="ABT4498" s="60"/>
      <c r="ABU4498" s="60"/>
      <c r="ABV4498" s="60"/>
      <c r="ABW4498" s="60"/>
      <c r="ABX4498" s="60"/>
    </row>
    <row r="4499" spans="727:752" x14ac:dyDescent="0.25">
      <c r="AAY4499" s="60"/>
      <c r="AAZ4499" s="60"/>
      <c r="ABA4499" s="60"/>
      <c r="ABB4499" s="60"/>
      <c r="ABC4499" s="60"/>
      <c r="ABD4499" s="60"/>
      <c r="ABE4499" s="60"/>
      <c r="ABF4499" s="60"/>
      <c r="ABG4499" s="60"/>
      <c r="ABH4499" s="60"/>
      <c r="ABI4499" s="60"/>
      <c r="ABJ4499" s="60"/>
      <c r="ABK4499" s="60"/>
      <c r="ABL4499" s="60"/>
      <c r="ABM4499" s="60"/>
      <c r="ABN4499" s="60"/>
      <c r="ABO4499" s="60"/>
      <c r="ABP4499" s="60"/>
      <c r="ABQ4499" s="60"/>
      <c r="ABR4499" s="60">
        <v>1.0006727137858999</v>
      </c>
      <c r="ABS4499" s="60"/>
      <c r="ABT4499" s="60"/>
      <c r="ABU4499" s="60"/>
      <c r="ABV4499" s="60"/>
      <c r="ABW4499" s="60"/>
      <c r="ABX4499" s="60"/>
    </row>
    <row r="4500" spans="727:752" x14ac:dyDescent="0.25">
      <c r="AAY4500" s="60"/>
      <c r="AAZ4500" s="60"/>
      <c r="ABA4500" s="60"/>
      <c r="ABB4500" s="60"/>
      <c r="ABC4500" s="60"/>
      <c r="ABD4500" s="60"/>
      <c r="ABE4500" s="60"/>
      <c r="ABF4500" s="60"/>
      <c r="ABG4500" s="60"/>
      <c r="ABH4500" s="60"/>
      <c r="ABI4500" s="60"/>
      <c r="ABJ4500" s="60"/>
      <c r="ABK4500" s="60"/>
      <c r="ABL4500" s="60"/>
      <c r="ABM4500" s="60"/>
      <c r="ABN4500" s="60"/>
      <c r="ABO4500" s="60"/>
      <c r="ABP4500" s="60"/>
      <c r="ABQ4500" s="60"/>
      <c r="ABR4500" s="60">
        <v>1.0006713710804001</v>
      </c>
      <c r="ABS4500" s="60"/>
      <c r="ABT4500" s="60"/>
      <c r="ABU4500" s="60"/>
      <c r="ABV4500" s="60"/>
      <c r="ABW4500" s="60"/>
      <c r="ABX4500" s="60"/>
    </row>
    <row r="4501" spans="727:752" x14ac:dyDescent="0.25">
      <c r="AAY4501" s="60"/>
      <c r="AAZ4501" s="60"/>
      <c r="ABA4501" s="60"/>
      <c r="ABB4501" s="60"/>
      <c r="ABC4501" s="60"/>
      <c r="ABD4501" s="60"/>
      <c r="ABE4501" s="60"/>
      <c r="ABF4501" s="60"/>
      <c r="ABG4501" s="60"/>
      <c r="ABH4501" s="60"/>
      <c r="ABI4501" s="60"/>
      <c r="ABJ4501" s="60"/>
      <c r="ABK4501" s="60"/>
      <c r="ABL4501" s="60"/>
      <c r="ABM4501" s="60"/>
      <c r="ABN4501" s="60"/>
      <c r="ABO4501" s="60"/>
      <c r="ABP4501" s="60"/>
      <c r="ABQ4501" s="60"/>
      <c r="ABR4501" s="60">
        <v>1.00067127222464</v>
      </c>
      <c r="ABS4501" s="60"/>
      <c r="ABT4501" s="60"/>
      <c r="ABU4501" s="60"/>
      <c r="ABV4501" s="60"/>
      <c r="ABW4501" s="60"/>
      <c r="ABX4501" s="60"/>
    </row>
    <row r="4502" spans="727:752" x14ac:dyDescent="0.25">
      <c r="AAY4502" s="60"/>
      <c r="AAZ4502" s="60"/>
      <c r="ABA4502" s="60"/>
      <c r="ABB4502" s="60"/>
      <c r="ABC4502" s="60"/>
      <c r="ABD4502" s="60"/>
      <c r="ABE4502" s="60"/>
      <c r="ABF4502" s="60"/>
      <c r="ABG4502" s="60"/>
      <c r="ABH4502" s="60"/>
      <c r="ABI4502" s="60"/>
      <c r="ABJ4502" s="60"/>
      <c r="ABK4502" s="60"/>
      <c r="ABL4502" s="60"/>
      <c r="ABM4502" s="60"/>
      <c r="ABN4502" s="60"/>
      <c r="ABO4502" s="60"/>
      <c r="ABP4502" s="60"/>
      <c r="ABQ4502" s="60"/>
      <c r="ABR4502" s="60">
        <v>1.00066985460328</v>
      </c>
      <c r="ABS4502" s="60"/>
      <c r="ABT4502" s="60"/>
      <c r="ABU4502" s="60"/>
      <c r="ABV4502" s="60"/>
      <c r="ABW4502" s="60"/>
      <c r="ABX4502" s="60"/>
    </row>
    <row r="4503" spans="727:752" x14ac:dyDescent="0.25">
      <c r="AAY4503" s="60"/>
      <c r="AAZ4503" s="60"/>
      <c r="ABA4503" s="60"/>
      <c r="ABB4503" s="60"/>
      <c r="ABC4503" s="60"/>
      <c r="ABD4503" s="60"/>
      <c r="ABE4503" s="60"/>
      <c r="ABF4503" s="60"/>
      <c r="ABG4503" s="60"/>
      <c r="ABH4503" s="60"/>
      <c r="ABI4503" s="60"/>
      <c r="ABJ4503" s="60"/>
      <c r="ABK4503" s="60"/>
      <c r="ABL4503" s="60"/>
      <c r="ABM4503" s="60"/>
      <c r="ABN4503" s="60"/>
      <c r="ABO4503" s="60"/>
      <c r="ABP4503" s="60"/>
      <c r="ABQ4503" s="60"/>
      <c r="ABR4503" s="60">
        <v>1.00066697073502</v>
      </c>
      <c r="ABS4503" s="60"/>
      <c r="ABT4503" s="60"/>
      <c r="ABU4503" s="60"/>
      <c r="ABV4503" s="60"/>
      <c r="ABW4503" s="60"/>
      <c r="ABX4503" s="60"/>
    </row>
    <row r="4504" spans="727:752" x14ac:dyDescent="0.25">
      <c r="AAY4504" s="60"/>
      <c r="AAZ4504" s="60"/>
      <c r="ABA4504" s="60"/>
      <c r="ABB4504" s="60"/>
      <c r="ABC4504" s="60"/>
      <c r="ABD4504" s="60"/>
      <c r="ABE4504" s="60"/>
      <c r="ABF4504" s="60"/>
      <c r="ABG4504" s="60"/>
      <c r="ABH4504" s="60"/>
      <c r="ABI4504" s="60"/>
      <c r="ABJ4504" s="60"/>
      <c r="ABK4504" s="60"/>
      <c r="ABL4504" s="60"/>
      <c r="ABM4504" s="60"/>
      <c r="ABN4504" s="60"/>
      <c r="ABO4504" s="60"/>
      <c r="ABP4504" s="60"/>
      <c r="ABQ4504" s="60"/>
      <c r="ABR4504" s="60">
        <v>1.0006664714201099</v>
      </c>
      <c r="ABS4504" s="60"/>
      <c r="ABT4504" s="60"/>
      <c r="ABU4504" s="60"/>
      <c r="ABV4504" s="60"/>
      <c r="ABW4504" s="60"/>
      <c r="ABX4504" s="60"/>
    </row>
    <row r="4505" spans="727:752" x14ac:dyDescent="0.25">
      <c r="AAY4505" s="60"/>
      <c r="AAZ4505" s="60"/>
      <c r="ABA4505" s="60"/>
      <c r="ABB4505" s="60"/>
      <c r="ABC4505" s="60"/>
      <c r="ABD4505" s="60"/>
      <c r="ABE4505" s="60"/>
      <c r="ABF4505" s="60"/>
      <c r="ABG4505" s="60"/>
      <c r="ABH4505" s="60"/>
      <c r="ABI4505" s="60"/>
      <c r="ABJ4505" s="60"/>
      <c r="ABK4505" s="60"/>
      <c r="ABL4505" s="60"/>
      <c r="ABM4505" s="60"/>
      <c r="ABN4505" s="60"/>
      <c r="ABO4505" s="60"/>
      <c r="ABP4505" s="60"/>
      <c r="ABQ4505" s="60"/>
      <c r="ABR4505" s="60">
        <v>1.0006645906110001</v>
      </c>
      <c r="ABS4505" s="60"/>
      <c r="ABT4505" s="60"/>
      <c r="ABU4505" s="60"/>
      <c r="ABV4505" s="60"/>
      <c r="ABW4505" s="60"/>
      <c r="ABX4505" s="60"/>
    </row>
    <row r="4506" spans="727:752" x14ac:dyDescent="0.25">
      <c r="AAY4506" s="60"/>
      <c r="AAZ4506" s="60"/>
      <c r="ABA4506" s="60"/>
      <c r="ABB4506" s="60"/>
      <c r="ABC4506" s="60"/>
      <c r="ABD4506" s="60"/>
      <c r="ABE4506" s="60"/>
      <c r="ABF4506" s="60"/>
      <c r="ABG4506" s="60"/>
      <c r="ABH4506" s="60"/>
      <c r="ABI4506" s="60"/>
      <c r="ABJ4506" s="60"/>
      <c r="ABK4506" s="60"/>
      <c r="ABL4506" s="60"/>
      <c r="ABM4506" s="60"/>
      <c r="ABN4506" s="60"/>
      <c r="ABO4506" s="60"/>
      <c r="ABP4506" s="60"/>
      <c r="ABQ4506" s="60"/>
      <c r="ABR4506" s="60">
        <v>1.0006638175415099</v>
      </c>
      <c r="ABS4506" s="60"/>
      <c r="ABT4506" s="60"/>
      <c r="ABU4506" s="60"/>
      <c r="ABV4506" s="60"/>
      <c r="ABW4506" s="60"/>
      <c r="ABX4506" s="60"/>
    </row>
    <row r="4507" spans="727:752" x14ac:dyDescent="0.25">
      <c r="AAY4507" s="60"/>
      <c r="AAZ4507" s="60"/>
      <c r="ABA4507" s="60"/>
      <c r="ABB4507" s="60"/>
      <c r="ABC4507" s="60"/>
      <c r="ABD4507" s="60"/>
      <c r="ABE4507" s="60"/>
      <c r="ABF4507" s="60"/>
      <c r="ABG4507" s="60"/>
      <c r="ABH4507" s="60"/>
      <c r="ABI4507" s="60"/>
      <c r="ABJ4507" s="60"/>
      <c r="ABK4507" s="60"/>
      <c r="ABL4507" s="60"/>
      <c r="ABM4507" s="60"/>
      <c r="ABN4507" s="60"/>
      <c r="ABO4507" s="60"/>
      <c r="ABP4507" s="60"/>
      <c r="ABQ4507" s="60"/>
      <c r="ABR4507" s="60">
        <v>1.0006626612937199</v>
      </c>
      <c r="ABS4507" s="60"/>
      <c r="ABT4507" s="60"/>
      <c r="ABU4507" s="60"/>
      <c r="ABV4507" s="60"/>
      <c r="ABW4507" s="60"/>
      <c r="ABX4507" s="60"/>
    </row>
    <row r="4508" spans="727:752" x14ac:dyDescent="0.25">
      <c r="AAY4508" s="60"/>
      <c r="AAZ4508" s="60"/>
      <c r="ABA4508" s="60"/>
      <c r="ABB4508" s="60"/>
      <c r="ABC4508" s="60"/>
      <c r="ABD4508" s="60"/>
      <c r="ABE4508" s="60"/>
      <c r="ABF4508" s="60"/>
      <c r="ABG4508" s="60"/>
      <c r="ABH4508" s="60"/>
      <c r="ABI4508" s="60"/>
      <c r="ABJ4508" s="60"/>
      <c r="ABK4508" s="60"/>
      <c r="ABL4508" s="60"/>
      <c r="ABM4508" s="60"/>
      <c r="ABN4508" s="60"/>
      <c r="ABO4508" s="60"/>
      <c r="ABP4508" s="60"/>
      <c r="ABQ4508" s="60"/>
      <c r="ABR4508" s="60">
        <v>1.0006626459388701</v>
      </c>
      <c r="ABS4508" s="60"/>
      <c r="ABT4508" s="60"/>
      <c r="ABU4508" s="60"/>
      <c r="ABV4508" s="60"/>
      <c r="ABW4508" s="60"/>
      <c r="ABX4508" s="60"/>
    </row>
    <row r="4509" spans="727:752" x14ac:dyDescent="0.25">
      <c r="AAY4509" s="60"/>
      <c r="AAZ4509" s="60"/>
      <c r="ABA4509" s="60"/>
      <c r="ABB4509" s="60"/>
      <c r="ABC4509" s="60"/>
      <c r="ABD4509" s="60"/>
      <c r="ABE4509" s="60"/>
      <c r="ABF4509" s="60"/>
      <c r="ABG4509" s="60"/>
      <c r="ABH4509" s="60"/>
      <c r="ABI4509" s="60"/>
      <c r="ABJ4509" s="60"/>
      <c r="ABK4509" s="60"/>
      <c r="ABL4509" s="60"/>
      <c r="ABM4509" s="60"/>
      <c r="ABN4509" s="60"/>
      <c r="ABO4509" s="60"/>
      <c r="ABP4509" s="60"/>
      <c r="ABQ4509" s="60"/>
      <c r="ABR4509" s="60">
        <v>1.0006610039391299</v>
      </c>
      <c r="ABS4509" s="60"/>
      <c r="ABT4509" s="60"/>
      <c r="ABU4509" s="60"/>
      <c r="ABV4509" s="60"/>
      <c r="ABW4509" s="60"/>
      <c r="ABX4509" s="60"/>
    </row>
    <row r="4510" spans="727:752" x14ac:dyDescent="0.25">
      <c r="AAY4510" s="60"/>
      <c r="AAZ4510" s="60"/>
      <c r="ABA4510" s="60"/>
      <c r="ABB4510" s="60"/>
      <c r="ABC4510" s="60"/>
      <c r="ABD4510" s="60"/>
      <c r="ABE4510" s="60"/>
      <c r="ABF4510" s="60"/>
      <c r="ABG4510" s="60"/>
      <c r="ABH4510" s="60"/>
      <c r="ABI4510" s="60"/>
      <c r="ABJ4510" s="60"/>
      <c r="ABK4510" s="60"/>
      <c r="ABL4510" s="60"/>
      <c r="ABM4510" s="60"/>
      <c r="ABN4510" s="60"/>
      <c r="ABO4510" s="60"/>
      <c r="ABP4510" s="60"/>
      <c r="ABQ4510" s="60"/>
      <c r="ABR4510" s="60">
        <v>1.00065983531804</v>
      </c>
      <c r="ABS4510" s="60"/>
      <c r="ABT4510" s="60"/>
      <c r="ABU4510" s="60"/>
      <c r="ABV4510" s="60"/>
      <c r="ABW4510" s="60"/>
      <c r="ABX4510" s="60"/>
    </row>
    <row r="4511" spans="727:752" x14ac:dyDescent="0.25">
      <c r="AAY4511" s="60"/>
      <c r="AAZ4511" s="60"/>
      <c r="ABA4511" s="60"/>
      <c r="ABB4511" s="60"/>
      <c r="ABC4511" s="60"/>
      <c r="ABD4511" s="60"/>
      <c r="ABE4511" s="60"/>
      <c r="ABF4511" s="60"/>
      <c r="ABG4511" s="60"/>
      <c r="ABH4511" s="60"/>
      <c r="ABI4511" s="60"/>
      <c r="ABJ4511" s="60"/>
      <c r="ABK4511" s="60"/>
      <c r="ABL4511" s="60"/>
      <c r="ABM4511" s="60"/>
      <c r="ABN4511" s="60"/>
      <c r="ABO4511" s="60"/>
      <c r="ABP4511" s="60"/>
      <c r="ABQ4511" s="60"/>
      <c r="ABR4511" s="60">
        <v>1.0006597543301801</v>
      </c>
      <c r="ABS4511" s="60"/>
      <c r="ABT4511" s="60"/>
      <c r="ABU4511" s="60"/>
      <c r="ABV4511" s="60"/>
      <c r="ABW4511" s="60"/>
      <c r="ABX4511" s="60"/>
    </row>
    <row r="4512" spans="727:752" x14ac:dyDescent="0.25">
      <c r="AAY4512" s="60"/>
      <c r="AAZ4512" s="60"/>
      <c r="ABA4512" s="60"/>
      <c r="ABB4512" s="60"/>
      <c r="ABC4512" s="60"/>
      <c r="ABD4512" s="60"/>
      <c r="ABE4512" s="60"/>
      <c r="ABF4512" s="60"/>
      <c r="ABG4512" s="60"/>
      <c r="ABH4512" s="60"/>
      <c r="ABI4512" s="60"/>
      <c r="ABJ4512" s="60"/>
      <c r="ABK4512" s="60"/>
      <c r="ABL4512" s="60"/>
      <c r="ABM4512" s="60"/>
      <c r="ABN4512" s="60"/>
      <c r="ABO4512" s="60"/>
      <c r="ABP4512" s="60"/>
      <c r="ABQ4512" s="60"/>
      <c r="ABR4512" s="60">
        <v>1.00065968045706</v>
      </c>
      <c r="ABS4512" s="60"/>
      <c r="ABT4512" s="60"/>
      <c r="ABU4512" s="60"/>
      <c r="ABV4512" s="60"/>
      <c r="ABW4512" s="60"/>
      <c r="ABX4512" s="60"/>
    </row>
    <row r="4513" spans="727:752" x14ac:dyDescent="0.25">
      <c r="AAY4513" s="60"/>
      <c r="AAZ4513" s="60"/>
      <c r="ABA4513" s="60"/>
      <c r="ABB4513" s="60"/>
      <c r="ABC4513" s="60"/>
      <c r="ABD4513" s="60"/>
      <c r="ABE4513" s="60"/>
      <c r="ABF4513" s="60"/>
      <c r="ABG4513" s="60"/>
      <c r="ABH4513" s="60"/>
      <c r="ABI4513" s="60"/>
      <c r="ABJ4513" s="60"/>
      <c r="ABK4513" s="60"/>
      <c r="ABL4513" s="60"/>
      <c r="ABM4513" s="60"/>
      <c r="ABN4513" s="60"/>
      <c r="ABO4513" s="60"/>
      <c r="ABP4513" s="60"/>
      <c r="ABQ4513" s="60"/>
      <c r="ABR4513" s="60">
        <v>1.0006591999714001</v>
      </c>
      <c r="ABS4513" s="60"/>
      <c r="ABT4513" s="60"/>
      <c r="ABU4513" s="60"/>
      <c r="ABV4513" s="60"/>
      <c r="ABW4513" s="60"/>
      <c r="ABX4513" s="60"/>
    </row>
    <row r="4514" spans="727:752" x14ac:dyDescent="0.25">
      <c r="AAY4514" s="60"/>
      <c r="AAZ4514" s="60"/>
      <c r="ABA4514" s="60"/>
      <c r="ABB4514" s="60"/>
      <c r="ABC4514" s="60"/>
      <c r="ABD4514" s="60"/>
      <c r="ABE4514" s="60"/>
      <c r="ABF4514" s="60"/>
      <c r="ABG4514" s="60"/>
      <c r="ABH4514" s="60"/>
      <c r="ABI4514" s="60"/>
      <c r="ABJ4514" s="60"/>
      <c r="ABK4514" s="60"/>
      <c r="ABL4514" s="60"/>
      <c r="ABM4514" s="60"/>
      <c r="ABN4514" s="60"/>
      <c r="ABO4514" s="60"/>
      <c r="ABP4514" s="60"/>
      <c r="ABQ4514" s="60"/>
      <c r="ABR4514" s="60">
        <v>1.0006578149191501</v>
      </c>
      <c r="ABS4514" s="60"/>
      <c r="ABT4514" s="60"/>
      <c r="ABU4514" s="60"/>
      <c r="ABV4514" s="60"/>
      <c r="ABW4514" s="60"/>
      <c r="ABX4514" s="60"/>
    </row>
    <row r="4515" spans="727:752" x14ac:dyDescent="0.25">
      <c r="AAY4515" s="60"/>
      <c r="AAZ4515" s="60"/>
      <c r="ABA4515" s="60"/>
      <c r="ABB4515" s="60"/>
      <c r="ABC4515" s="60"/>
      <c r="ABD4515" s="60"/>
      <c r="ABE4515" s="60"/>
      <c r="ABF4515" s="60"/>
      <c r="ABG4515" s="60"/>
      <c r="ABH4515" s="60"/>
      <c r="ABI4515" s="60"/>
      <c r="ABJ4515" s="60"/>
      <c r="ABK4515" s="60"/>
      <c r="ABL4515" s="60"/>
      <c r="ABM4515" s="60"/>
      <c r="ABN4515" s="60"/>
      <c r="ABO4515" s="60"/>
      <c r="ABP4515" s="60"/>
      <c r="ABQ4515" s="60"/>
      <c r="ABR4515" s="60">
        <v>1.00065748769004</v>
      </c>
      <c r="ABS4515" s="60"/>
      <c r="ABT4515" s="60"/>
      <c r="ABU4515" s="60"/>
      <c r="ABV4515" s="60"/>
      <c r="ABW4515" s="60"/>
      <c r="ABX4515" s="60"/>
    </row>
    <row r="4516" spans="727:752" x14ac:dyDescent="0.25">
      <c r="AAY4516" s="60"/>
      <c r="AAZ4516" s="60"/>
      <c r="ABA4516" s="60"/>
      <c r="ABB4516" s="60"/>
      <c r="ABC4516" s="60"/>
      <c r="ABD4516" s="60"/>
      <c r="ABE4516" s="60"/>
      <c r="ABF4516" s="60"/>
      <c r="ABG4516" s="60"/>
      <c r="ABH4516" s="60"/>
      <c r="ABI4516" s="60"/>
      <c r="ABJ4516" s="60"/>
      <c r="ABK4516" s="60"/>
      <c r="ABL4516" s="60"/>
      <c r="ABM4516" s="60"/>
      <c r="ABN4516" s="60"/>
      <c r="ABO4516" s="60"/>
      <c r="ABP4516" s="60"/>
      <c r="ABQ4516" s="60"/>
      <c r="ABR4516" s="60">
        <v>1.0006571994267199</v>
      </c>
      <c r="ABS4516" s="60"/>
      <c r="ABT4516" s="60"/>
      <c r="ABU4516" s="60"/>
      <c r="ABV4516" s="60"/>
      <c r="ABW4516" s="60"/>
      <c r="ABX4516" s="60"/>
    </row>
    <row r="4517" spans="727:752" x14ac:dyDescent="0.25">
      <c r="AAY4517" s="60"/>
      <c r="AAZ4517" s="60"/>
      <c r="ABA4517" s="60"/>
      <c r="ABB4517" s="60"/>
      <c r="ABC4517" s="60"/>
      <c r="ABD4517" s="60"/>
      <c r="ABE4517" s="60"/>
      <c r="ABF4517" s="60"/>
      <c r="ABG4517" s="60"/>
      <c r="ABH4517" s="60"/>
      <c r="ABI4517" s="60"/>
      <c r="ABJ4517" s="60"/>
      <c r="ABK4517" s="60"/>
      <c r="ABL4517" s="60"/>
      <c r="ABM4517" s="60"/>
      <c r="ABN4517" s="60"/>
      <c r="ABO4517" s="60"/>
      <c r="ABP4517" s="60"/>
      <c r="ABQ4517" s="60"/>
      <c r="ABR4517" s="60">
        <v>1.0006567855998001</v>
      </c>
      <c r="ABS4517" s="60"/>
      <c r="ABT4517" s="60"/>
      <c r="ABU4517" s="60"/>
      <c r="ABV4517" s="60"/>
      <c r="ABW4517" s="60"/>
      <c r="ABX4517" s="60"/>
    </row>
    <row r="4518" spans="727:752" x14ac:dyDescent="0.25">
      <c r="AAY4518" s="60"/>
      <c r="AAZ4518" s="60"/>
      <c r="ABA4518" s="60"/>
      <c r="ABB4518" s="60"/>
      <c r="ABC4518" s="60"/>
      <c r="ABD4518" s="60"/>
      <c r="ABE4518" s="60"/>
      <c r="ABF4518" s="60"/>
      <c r="ABG4518" s="60"/>
      <c r="ABH4518" s="60"/>
      <c r="ABI4518" s="60"/>
      <c r="ABJ4518" s="60"/>
      <c r="ABK4518" s="60"/>
      <c r="ABL4518" s="60"/>
      <c r="ABM4518" s="60"/>
      <c r="ABN4518" s="60"/>
      <c r="ABO4518" s="60"/>
      <c r="ABP4518" s="60"/>
      <c r="ABQ4518" s="60"/>
      <c r="ABR4518" s="60">
        <v>1.00065300768386</v>
      </c>
      <c r="ABS4518" s="60"/>
      <c r="ABT4518" s="60"/>
      <c r="ABU4518" s="60"/>
      <c r="ABV4518" s="60"/>
      <c r="ABW4518" s="60"/>
      <c r="ABX4518" s="60"/>
    </row>
    <row r="4519" spans="727:752" x14ac:dyDescent="0.25">
      <c r="AAY4519" s="60"/>
      <c r="AAZ4519" s="60"/>
      <c r="ABA4519" s="60"/>
      <c r="ABB4519" s="60"/>
      <c r="ABC4519" s="60"/>
      <c r="ABD4519" s="60"/>
      <c r="ABE4519" s="60"/>
      <c r="ABF4519" s="60"/>
      <c r="ABG4519" s="60"/>
      <c r="ABH4519" s="60"/>
      <c r="ABI4519" s="60"/>
      <c r="ABJ4519" s="60"/>
      <c r="ABK4519" s="60"/>
      <c r="ABL4519" s="60"/>
      <c r="ABM4519" s="60"/>
      <c r="ABN4519" s="60"/>
      <c r="ABO4519" s="60"/>
      <c r="ABP4519" s="60"/>
      <c r="ABQ4519" s="60"/>
      <c r="ABR4519" s="60">
        <v>1.00065121379952</v>
      </c>
      <c r="ABS4519" s="60"/>
      <c r="ABT4519" s="60"/>
      <c r="ABU4519" s="60"/>
      <c r="ABV4519" s="60"/>
      <c r="ABW4519" s="60"/>
      <c r="ABX4519" s="60"/>
    </row>
    <row r="4520" spans="727:752" x14ac:dyDescent="0.25">
      <c r="AAY4520" s="60"/>
      <c r="AAZ4520" s="60"/>
      <c r="ABA4520" s="60"/>
      <c r="ABB4520" s="60"/>
      <c r="ABC4520" s="60"/>
      <c r="ABD4520" s="60"/>
      <c r="ABE4520" s="60"/>
      <c r="ABF4520" s="60"/>
      <c r="ABG4520" s="60"/>
      <c r="ABH4520" s="60"/>
      <c r="ABI4520" s="60"/>
      <c r="ABJ4520" s="60"/>
      <c r="ABK4520" s="60"/>
      <c r="ABL4520" s="60"/>
      <c r="ABM4520" s="60"/>
      <c r="ABN4520" s="60"/>
      <c r="ABO4520" s="60"/>
      <c r="ABP4520" s="60"/>
      <c r="ABQ4520" s="60"/>
      <c r="ABR4520" s="60">
        <v>1.00064988116721</v>
      </c>
      <c r="ABS4520" s="60"/>
      <c r="ABT4520" s="60"/>
      <c r="ABU4520" s="60"/>
      <c r="ABV4520" s="60"/>
      <c r="ABW4520" s="60"/>
      <c r="ABX4520" s="60"/>
    </row>
    <row r="4521" spans="727:752" x14ac:dyDescent="0.25">
      <c r="AAY4521" s="60"/>
      <c r="AAZ4521" s="60"/>
      <c r="ABA4521" s="60"/>
      <c r="ABB4521" s="60"/>
      <c r="ABC4521" s="60"/>
      <c r="ABD4521" s="60"/>
      <c r="ABE4521" s="60"/>
      <c r="ABF4521" s="60"/>
      <c r="ABG4521" s="60"/>
      <c r="ABH4521" s="60"/>
      <c r="ABI4521" s="60"/>
      <c r="ABJ4521" s="60"/>
      <c r="ABK4521" s="60"/>
      <c r="ABL4521" s="60"/>
      <c r="ABM4521" s="60"/>
      <c r="ABN4521" s="60"/>
      <c r="ABO4521" s="60"/>
      <c r="ABP4521" s="60"/>
      <c r="ABQ4521" s="60"/>
      <c r="ABR4521" s="60">
        <v>1.00064928721706</v>
      </c>
      <c r="ABS4521" s="60"/>
      <c r="ABT4521" s="60"/>
      <c r="ABU4521" s="60"/>
      <c r="ABV4521" s="60"/>
      <c r="ABW4521" s="60"/>
      <c r="ABX4521" s="60"/>
    </row>
    <row r="4522" spans="727:752" x14ac:dyDescent="0.25">
      <c r="AAY4522" s="60"/>
      <c r="AAZ4522" s="60"/>
      <c r="ABA4522" s="60"/>
      <c r="ABB4522" s="60"/>
      <c r="ABC4522" s="60"/>
      <c r="ABD4522" s="60"/>
      <c r="ABE4522" s="60"/>
      <c r="ABF4522" s="60"/>
      <c r="ABG4522" s="60"/>
      <c r="ABH4522" s="60"/>
      <c r="ABI4522" s="60"/>
      <c r="ABJ4522" s="60"/>
      <c r="ABK4522" s="60"/>
      <c r="ABL4522" s="60"/>
      <c r="ABM4522" s="60"/>
      <c r="ABN4522" s="60"/>
      <c r="ABO4522" s="60"/>
      <c r="ABP4522" s="60"/>
      <c r="ABQ4522" s="60"/>
      <c r="ABR4522" s="60">
        <v>1.0006488936289399</v>
      </c>
      <c r="ABS4522" s="60"/>
      <c r="ABT4522" s="60"/>
      <c r="ABU4522" s="60"/>
      <c r="ABV4522" s="60"/>
      <c r="ABW4522" s="60"/>
      <c r="ABX4522" s="60"/>
    </row>
    <row r="4523" spans="727:752" x14ac:dyDescent="0.25">
      <c r="AAY4523" s="60"/>
      <c r="AAZ4523" s="60"/>
      <c r="ABA4523" s="60"/>
      <c r="ABB4523" s="60"/>
      <c r="ABC4523" s="60"/>
      <c r="ABD4523" s="60"/>
      <c r="ABE4523" s="60"/>
      <c r="ABF4523" s="60"/>
      <c r="ABG4523" s="60"/>
      <c r="ABH4523" s="60"/>
      <c r="ABI4523" s="60"/>
      <c r="ABJ4523" s="60"/>
      <c r="ABK4523" s="60"/>
      <c r="ABL4523" s="60"/>
      <c r="ABM4523" s="60"/>
      <c r="ABN4523" s="60"/>
      <c r="ABO4523" s="60"/>
      <c r="ABP4523" s="60"/>
      <c r="ABQ4523" s="60"/>
      <c r="ABR4523" s="60">
        <v>1.0006452234811201</v>
      </c>
      <c r="ABS4523" s="60"/>
      <c r="ABT4523" s="60"/>
      <c r="ABU4523" s="60"/>
      <c r="ABV4523" s="60"/>
      <c r="ABW4523" s="60"/>
      <c r="ABX4523" s="60"/>
    </row>
    <row r="4524" spans="727:752" x14ac:dyDescent="0.25">
      <c r="AAY4524" s="60"/>
      <c r="AAZ4524" s="60"/>
      <c r="ABA4524" s="60"/>
      <c r="ABB4524" s="60"/>
      <c r="ABC4524" s="60"/>
      <c r="ABD4524" s="60"/>
      <c r="ABE4524" s="60"/>
      <c r="ABF4524" s="60"/>
      <c r="ABG4524" s="60"/>
      <c r="ABH4524" s="60"/>
      <c r="ABI4524" s="60"/>
      <c r="ABJ4524" s="60"/>
      <c r="ABK4524" s="60"/>
      <c r="ABL4524" s="60"/>
      <c r="ABM4524" s="60"/>
      <c r="ABN4524" s="60"/>
      <c r="ABO4524" s="60"/>
      <c r="ABP4524" s="60"/>
      <c r="ABQ4524" s="60"/>
      <c r="ABR4524" s="60">
        <v>1.00064488486784</v>
      </c>
      <c r="ABS4524" s="60"/>
      <c r="ABT4524" s="60"/>
      <c r="ABU4524" s="60"/>
      <c r="ABV4524" s="60"/>
      <c r="ABW4524" s="60"/>
      <c r="ABX4524" s="60"/>
    </row>
    <row r="4525" spans="727:752" x14ac:dyDescent="0.25">
      <c r="AAY4525" s="60"/>
      <c r="AAZ4525" s="60"/>
      <c r="ABA4525" s="60"/>
      <c r="ABB4525" s="60"/>
      <c r="ABC4525" s="60"/>
      <c r="ABD4525" s="60"/>
      <c r="ABE4525" s="60"/>
      <c r="ABF4525" s="60"/>
      <c r="ABG4525" s="60"/>
      <c r="ABH4525" s="60"/>
      <c r="ABI4525" s="60"/>
      <c r="ABJ4525" s="60"/>
      <c r="ABK4525" s="60"/>
      <c r="ABL4525" s="60"/>
      <c r="ABM4525" s="60"/>
      <c r="ABN4525" s="60"/>
      <c r="ABO4525" s="60"/>
      <c r="ABP4525" s="60"/>
      <c r="ABQ4525" s="60"/>
      <c r="ABR4525" s="60">
        <v>1.0006444283553999</v>
      </c>
      <c r="ABS4525" s="60"/>
      <c r="ABT4525" s="60"/>
      <c r="ABU4525" s="60"/>
      <c r="ABV4525" s="60"/>
      <c r="ABW4525" s="60"/>
      <c r="ABX4525" s="60"/>
    </row>
    <row r="4526" spans="727:752" x14ac:dyDescent="0.25">
      <c r="AAY4526" s="60"/>
      <c r="AAZ4526" s="60"/>
      <c r="ABA4526" s="60"/>
      <c r="ABB4526" s="60"/>
      <c r="ABC4526" s="60"/>
      <c r="ABD4526" s="60"/>
      <c r="ABE4526" s="60"/>
      <c r="ABF4526" s="60"/>
      <c r="ABG4526" s="60"/>
      <c r="ABH4526" s="60"/>
      <c r="ABI4526" s="60"/>
      <c r="ABJ4526" s="60"/>
      <c r="ABK4526" s="60"/>
      <c r="ABL4526" s="60"/>
      <c r="ABM4526" s="60"/>
      <c r="ABN4526" s="60"/>
      <c r="ABO4526" s="60"/>
      <c r="ABP4526" s="60"/>
      <c r="ABQ4526" s="60"/>
      <c r="ABR4526" s="60">
        <v>1.0006430574443199</v>
      </c>
      <c r="ABS4526" s="60"/>
      <c r="ABT4526" s="60"/>
      <c r="ABU4526" s="60"/>
      <c r="ABV4526" s="60"/>
      <c r="ABW4526" s="60"/>
      <c r="ABX4526" s="60"/>
    </row>
    <row r="4527" spans="727:752" x14ac:dyDescent="0.25">
      <c r="AAY4527" s="60"/>
      <c r="AAZ4527" s="60"/>
      <c r="ABA4527" s="60"/>
      <c r="ABB4527" s="60"/>
      <c r="ABC4527" s="60"/>
      <c r="ABD4527" s="60"/>
      <c r="ABE4527" s="60"/>
      <c r="ABF4527" s="60"/>
      <c r="ABG4527" s="60"/>
      <c r="ABH4527" s="60"/>
      <c r="ABI4527" s="60"/>
      <c r="ABJ4527" s="60"/>
      <c r="ABK4527" s="60"/>
      <c r="ABL4527" s="60"/>
      <c r="ABM4527" s="60"/>
      <c r="ABN4527" s="60"/>
      <c r="ABO4527" s="60"/>
      <c r="ABP4527" s="60"/>
      <c r="ABQ4527" s="60"/>
      <c r="ABR4527" s="60">
        <v>1.00063940459088</v>
      </c>
      <c r="ABS4527" s="60"/>
      <c r="ABT4527" s="60"/>
      <c r="ABU4527" s="60"/>
      <c r="ABV4527" s="60"/>
      <c r="ABW4527" s="60"/>
      <c r="ABX4527" s="60"/>
    </row>
    <row r="4528" spans="727:752" x14ac:dyDescent="0.25">
      <c r="AAY4528" s="60"/>
      <c r="AAZ4528" s="60"/>
      <c r="ABA4528" s="60"/>
      <c r="ABB4528" s="60"/>
      <c r="ABC4528" s="60"/>
      <c r="ABD4528" s="60"/>
      <c r="ABE4528" s="60"/>
      <c r="ABF4528" s="60"/>
      <c r="ABG4528" s="60"/>
      <c r="ABH4528" s="60"/>
      <c r="ABI4528" s="60"/>
      <c r="ABJ4528" s="60"/>
      <c r="ABK4528" s="60"/>
      <c r="ABL4528" s="60"/>
      <c r="ABM4528" s="60"/>
      <c r="ABN4528" s="60"/>
      <c r="ABO4528" s="60"/>
      <c r="ABP4528" s="60"/>
      <c r="ABQ4528" s="60"/>
      <c r="ABR4528" s="60">
        <v>1.00063901952454</v>
      </c>
      <c r="ABS4528" s="60"/>
      <c r="ABT4528" s="60"/>
      <c r="ABU4528" s="60"/>
      <c r="ABV4528" s="60"/>
      <c r="ABW4528" s="60"/>
      <c r="ABX4528" s="60"/>
    </row>
    <row r="4529" spans="727:752" x14ac:dyDescent="0.25">
      <c r="AAY4529" s="60"/>
      <c r="AAZ4529" s="60"/>
      <c r="ABA4529" s="60"/>
      <c r="ABB4529" s="60"/>
      <c r="ABC4529" s="60"/>
      <c r="ABD4529" s="60"/>
      <c r="ABE4529" s="60"/>
      <c r="ABF4529" s="60"/>
      <c r="ABG4529" s="60"/>
      <c r="ABH4529" s="60"/>
      <c r="ABI4529" s="60"/>
      <c r="ABJ4529" s="60"/>
      <c r="ABK4529" s="60"/>
      <c r="ABL4529" s="60"/>
      <c r="ABM4529" s="60"/>
      <c r="ABN4529" s="60"/>
      <c r="ABO4529" s="60"/>
      <c r="ABP4529" s="60"/>
      <c r="ABQ4529" s="60"/>
      <c r="ABR4529" s="60">
        <v>1.0006387164627299</v>
      </c>
      <c r="ABS4529" s="60"/>
      <c r="ABT4529" s="60"/>
      <c r="ABU4529" s="60"/>
      <c r="ABV4529" s="60"/>
      <c r="ABW4529" s="60"/>
      <c r="ABX4529" s="60"/>
    </row>
    <row r="4530" spans="727:752" x14ac:dyDescent="0.25">
      <c r="AAY4530" s="60"/>
      <c r="AAZ4530" s="60"/>
      <c r="ABA4530" s="60"/>
      <c r="ABB4530" s="60"/>
      <c r="ABC4530" s="60"/>
      <c r="ABD4530" s="60"/>
      <c r="ABE4530" s="60"/>
      <c r="ABF4530" s="60"/>
      <c r="ABG4530" s="60"/>
      <c r="ABH4530" s="60"/>
      <c r="ABI4530" s="60"/>
      <c r="ABJ4530" s="60"/>
      <c r="ABK4530" s="60"/>
      <c r="ABL4530" s="60"/>
      <c r="ABM4530" s="60"/>
      <c r="ABN4530" s="60"/>
      <c r="ABO4530" s="60"/>
      <c r="ABP4530" s="60"/>
      <c r="ABQ4530" s="60"/>
      <c r="ABR4530" s="60">
        <v>1.0006370767419199</v>
      </c>
      <c r="ABS4530" s="60"/>
      <c r="ABT4530" s="60"/>
      <c r="ABU4530" s="60"/>
      <c r="ABV4530" s="60"/>
      <c r="ABW4530" s="60"/>
      <c r="ABX4530" s="60"/>
    </row>
    <row r="4531" spans="727:752" x14ac:dyDescent="0.25">
      <c r="AAY4531" s="60"/>
      <c r="AAZ4531" s="60"/>
      <c r="ABA4531" s="60"/>
      <c r="ABB4531" s="60"/>
      <c r="ABC4531" s="60"/>
      <c r="ABD4531" s="60"/>
      <c r="ABE4531" s="60"/>
      <c r="ABF4531" s="60"/>
      <c r="ABG4531" s="60"/>
      <c r="ABH4531" s="60"/>
      <c r="ABI4531" s="60"/>
      <c r="ABJ4531" s="60"/>
      <c r="ABK4531" s="60"/>
      <c r="ABL4531" s="60"/>
      <c r="ABM4531" s="60"/>
      <c r="ABN4531" s="60"/>
      <c r="ABO4531" s="60"/>
      <c r="ABP4531" s="60"/>
      <c r="ABQ4531" s="60"/>
      <c r="ABR4531" s="60">
        <v>1.0006364184914101</v>
      </c>
      <c r="ABS4531" s="60"/>
      <c r="ABT4531" s="60"/>
      <c r="ABU4531" s="60"/>
      <c r="ABV4531" s="60"/>
      <c r="ABW4531" s="60"/>
      <c r="ABX4531" s="60"/>
    </row>
    <row r="4532" spans="727:752" x14ac:dyDescent="0.25">
      <c r="AAY4532" s="60"/>
      <c r="AAZ4532" s="60"/>
      <c r="ABA4532" s="60"/>
      <c r="ABB4532" s="60"/>
      <c r="ABC4532" s="60"/>
      <c r="ABD4532" s="60"/>
      <c r="ABE4532" s="60"/>
      <c r="ABF4532" s="60"/>
      <c r="ABG4532" s="60"/>
      <c r="ABH4532" s="60"/>
      <c r="ABI4532" s="60"/>
      <c r="ABJ4532" s="60"/>
      <c r="ABK4532" s="60"/>
      <c r="ABL4532" s="60"/>
      <c r="ABM4532" s="60"/>
      <c r="ABN4532" s="60"/>
      <c r="ABO4532" s="60"/>
      <c r="ABP4532" s="60"/>
      <c r="ABQ4532" s="60"/>
      <c r="ABR4532" s="60">
        <v>1.0006350314986401</v>
      </c>
      <c r="ABS4532" s="60"/>
      <c r="ABT4532" s="60"/>
      <c r="ABU4532" s="60"/>
      <c r="ABV4532" s="60"/>
      <c r="ABW4532" s="60"/>
      <c r="ABX4532" s="60"/>
    </row>
    <row r="4533" spans="727:752" x14ac:dyDescent="0.25">
      <c r="AAY4533" s="60"/>
      <c r="AAZ4533" s="60"/>
      <c r="ABA4533" s="60"/>
      <c r="ABB4533" s="60"/>
      <c r="ABC4533" s="60"/>
      <c r="ABD4533" s="60"/>
      <c r="ABE4533" s="60"/>
      <c r="ABF4533" s="60"/>
      <c r="ABG4533" s="60"/>
      <c r="ABH4533" s="60"/>
      <c r="ABI4533" s="60"/>
      <c r="ABJ4533" s="60"/>
      <c r="ABK4533" s="60"/>
      <c r="ABL4533" s="60"/>
      <c r="ABM4533" s="60"/>
      <c r="ABN4533" s="60"/>
      <c r="ABO4533" s="60"/>
      <c r="ABP4533" s="60"/>
      <c r="ABQ4533" s="60"/>
      <c r="ABR4533" s="60">
        <v>1.00063436478144</v>
      </c>
      <c r="ABS4533" s="60"/>
      <c r="ABT4533" s="60"/>
      <c r="ABU4533" s="60"/>
      <c r="ABV4533" s="60"/>
      <c r="ABW4533" s="60"/>
      <c r="ABX4533" s="60"/>
    </row>
    <row r="4534" spans="727:752" x14ac:dyDescent="0.25">
      <c r="AAY4534" s="60"/>
      <c r="AAZ4534" s="60"/>
      <c r="ABA4534" s="60"/>
      <c r="ABB4534" s="60"/>
      <c r="ABC4534" s="60"/>
      <c r="ABD4534" s="60"/>
      <c r="ABE4534" s="60"/>
      <c r="ABF4534" s="60"/>
      <c r="ABG4534" s="60"/>
      <c r="ABH4534" s="60"/>
      <c r="ABI4534" s="60"/>
      <c r="ABJ4534" s="60"/>
      <c r="ABK4534" s="60"/>
      <c r="ABL4534" s="60"/>
      <c r="ABM4534" s="60"/>
      <c r="ABN4534" s="60"/>
      <c r="ABO4534" s="60"/>
      <c r="ABP4534" s="60"/>
      <c r="ABQ4534" s="60"/>
      <c r="ABR4534" s="60">
        <v>1.0006342916647599</v>
      </c>
      <c r="ABS4534" s="60"/>
      <c r="ABT4534" s="60"/>
      <c r="ABU4534" s="60"/>
      <c r="ABV4534" s="60"/>
      <c r="ABW4534" s="60"/>
      <c r="ABX4534" s="60"/>
    </row>
    <row r="4535" spans="727:752" x14ac:dyDescent="0.25">
      <c r="AAY4535" s="60"/>
      <c r="AAZ4535" s="60"/>
      <c r="ABA4535" s="60"/>
      <c r="ABB4535" s="60"/>
      <c r="ABC4535" s="60"/>
      <c r="ABD4535" s="60"/>
      <c r="ABE4535" s="60"/>
      <c r="ABF4535" s="60"/>
      <c r="ABG4535" s="60"/>
      <c r="ABH4535" s="60"/>
      <c r="ABI4535" s="60"/>
      <c r="ABJ4535" s="60"/>
      <c r="ABK4535" s="60"/>
      <c r="ABL4535" s="60"/>
      <c r="ABM4535" s="60"/>
      <c r="ABN4535" s="60"/>
      <c r="ABO4535" s="60"/>
      <c r="ABP4535" s="60"/>
      <c r="ABQ4535" s="60"/>
      <c r="ABR4535" s="60">
        <v>1.00063265076818</v>
      </c>
      <c r="ABS4535" s="60"/>
      <c r="ABT4535" s="60"/>
      <c r="ABU4535" s="60"/>
      <c r="ABV4535" s="60"/>
      <c r="ABW4535" s="60"/>
      <c r="ABX4535" s="60"/>
    </row>
    <row r="4536" spans="727:752" x14ac:dyDescent="0.25">
      <c r="AAY4536" s="60"/>
      <c r="AAZ4536" s="60"/>
      <c r="ABA4536" s="60"/>
      <c r="ABB4536" s="60"/>
      <c r="ABC4536" s="60"/>
      <c r="ABD4536" s="60"/>
      <c r="ABE4536" s="60"/>
      <c r="ABF4536" s="60"/>
      <c r="ABG4536" s="60"/>
      <c r="ABH4536" s="60"/>
      <c r="ABI4536" s="60"/>
      <c r="ABJ4536" s="60"/>
      <c r="ABK4536" s="60"/>
      <c r="ABL4536" s="60"/>
      <c r="ABM4536" s="60"/>
      <c r="ABN4536" s="60"/>
      <c r="ABO4536" s="60"/>
      <c r="ABP4536" s="60"/>
      <c r="ABQ4536" s="60"/>
      <c r="ABR4536" s="60">
        <v>1.00062932768829</v>
      </c>
      <c r="ABS4536" s="60"/>
      <c r="ABT4536" s="60"/>
      <c r="ABU4536" s="60"/>
      <c r="ABV4536" s="60"/>
      <c r="ABW4536" s="60"/>
      <c r="ABX4536" s="60"/>
    </row>
    <row r="4537" spans="727:752" x14ac:dyDescent="0.25">
      <c r="AAY4537" s="60"/>
      <c r="AAZ4537" s="60"/>
      <c r="ABA4537" s="60"/>
      <c r="ABB4537" s="60"/>
      <c r="ABC4537" s="60"/>
      <c r="ABD4537" s="60"/>
      <c r="ABE4537" s="60"/>
      <c r="ABF4537" s="60"/>
      <c r="ABG4537" s="60"/>
      <c r="ABH4537" s="60"/>
      <c r="ABI4537" s="60"/>
      <c r="ABJ4537" s="60"/>
      <c r="ABK4537" s="60"/>
      <c r="ABL4537" s="60"/>
      <c r="ABM4537" s="60"/>
      <c r="ABN4537" s="60"/>
      <c r="ABO4537" s="60"/>
      <c r="ABP4537" s="60"/>
      <c r="ABQ4537" s="60"/>
      <c r="ABR4537" s="60">
        <v>1.0006284289845999</v>
      </c>
      <c r="ABS4537" s="60"/>
      <c r="ABT4537" s="60"/>
      <c r="ABU4537" s="60"/>
      <c r="ABV4537" s="60"/>
      <c r="ABW4537" s="60"/>
      <c r="ABX4537" s="60"/>
    </row>
    <row r="4538" spans="727:752" x14ac:dyDescent="0.25">
      <c r="AAY4538" s="60"/>
      <c r="AAZ4538" s="60"/>
      <c r="ABA4538" s="60"/>
      <c r="ABB4538" s="60"/>
      <c r="ABC4538" s="60"/>
      <c r="ABD4538" s="60"/>
      <c r="ABE4538" s="60"/>
      <c r="ABF4538" s="60"/>
      <c r="ABG4538" s="60"/>
      <c r="ABH4538" s="60"/>
      <c r="ABI4538" s="60"/>
      <c r="ABJ4538" s="60"/>
      <c r="ABK4538" s="60"/>
      <c r="ABL4538" s="60"/>
      <c r="ABM4538" s="60"/>
      <c r="ABN4538" s="60"/>
      <c r="ABO4538" s="60"/>
      <c r="ABP4538" s="60"/>
      <c r="ABQ4538" s="60"/>
      <c r="ABR4538" s="60">
        <v>1.0006265212394601</v>
      </c>
      <c r="ABS4538" s="60"/>
      <c r="ABT4538" s="60"/>
      <c r="ABU4538" s="60"/>
      <c r="ABV4538" s="60"/>
      <c r="ABW4538" s="60"/>
      <c r="ABX4538" s="60"/>
    </row>
    <row r="4539" spans="727:752" x14ac:dyDescent="0.25">
      <c r="AAY4539" s="60"/>
      <c r="AAZ4539" s="60"/>
      <c r="ABA4539" s="60"/>
      <c r="ABB4539" s="60"/>
      <c r="ABC4539" s="60"/>
      <c r="ABD4539" s="60"/>
      <c r="ABE4539" s="60"/>
      <c r="ABF4539" s="60"/>
      <c r="ABG4539" s="60"/>
      <c r="ABH4539" s="60"/>
      <c r="ABI4539" s="60"/>
      <c r="ABJ4539" s="60"/>
      <c r="ABK4539" s="60"/>
      <c r="ABL4539" s="60"/>
      <c r="ABM4539" s="60"/>
      <c r="ABN4539" s="60"/>
      <c r="ABO4539" s="60"/>
      <c r="ABP4539" s="60"/>
      <c r="ABQ4539" s="60"/>
      <c r="ABR4539" s="60">
        <v>1.00062578792752</v>
      </c>
      <c r="ABS4539" s="60"/>
      <c r="ABT4539" s="60"/>
      <c r="ABU4539" s="60"/>
      <c r="ABV4539" s="60"/>
      <c r="ABW4539" s="60"/>
      <c r="ABX4539" s="60"/>
    </row>
    <row r="4540" spans="727:752" x14ac:dyDescent="0.25">
      <c r="AAY4540" s="60"/>
      <c r="AAZ4540" s="60"/>
      <c r="ABA4540" s="60"/>
      <c r="ABB4540" s="60"/>
      <c r="ABC4540" s="60"/>
      <c r="ABD4540" s="60"/>
      <c r="ABE4540" s="60"/>
      <c r="ABF4540" s="60"/>
      <c r="ABG4540" s="60"/>
      <c r="ABH4540" s="60"/>
      <c r="ABI4540" s="60"/>
      <c r="ABJ4540" s="60"/>
      <c r="ABK4540" s="60"/>
      <c r="ABL4540" s="60"/>
      <c r="ABM4540" s="60"/>
      <c r="ABN4540" s="60"/>
      <c r="ABO4540" s="60"/>
      <c r="ABP4540" s="60"/>
      <c r="ABQ4540" s="60"/>
      <c r="ABR4540" s="60">
        <v>1.00062505301727</v>
      </c>
      <c r="ABS4540" s="60"/>
      <c r="ABT4540" s="60"/>
      <c r="ABU4540" s="60"/>
      <c r="ABV4540" s="60"/>
      <c r="ABW4540" s="60"/>
      <c r="ABX4540" s="60"/>
    </row>
    <row r="4541" spans="727:752" x14ac:dyDescent="0.25">
      <c r="AAY4541" s="60"/>
      <c r="AAZ4541" s="60"/>
      <c r="ABA4541" s="60"/>
      <c r="ABB4541" s="60"/>
      <c r="ABC4541" s="60"/>
      <c r="ABD4541" s="60"/>
      <c r="ABE4541" s="60"/>
      <c r="ABF4541" s="60"/>
      <c r="ABG4541" s="60"/>
      <c r="ABH4541" s="60"/>
      <c r="ABI4541" s="60"/>
      <c r="ABJ4541" s="60"/>
      <c r="ABK4541" s="60"/>
      <c r="ABL4541" s="60"/>
      <c r="ABM4541" s="60"/>
      <c r="ABN4541" s="60"/>
      <c r="ABO4541" s="60"/>
      <c r="ABP4541" s="60"/>
      <c r="ABQ4541" s="60"/>
      <c r="ABR4541" s="60">
        <v>1.0006218632595401</v>
      </c>
      <c r="ABS4541" s="60"/>
      <c r="ABT4541" s="60"/>
      <c r="ABU4541" s="60"/>
      <c r="ABV4541" s="60"/>
      <c r="ABW4541" s="60"/>
      <c r="ABX4541" s="60"/>
    </row>
    <row r="4542" spans="727:752" x14ac:dyDescent="0.25">
      <c r="AAY4542" s="60"/>
      <c r="AAZ4542" s="60"/>
      <c r="ABA4542" s="60"/>
      <c r="ABB4542" s="60"/>
      <c r="ABC4542" s="60"/>
      <c r="ABD4542" s="60"/>
      <c r="ABE4542" s="60"/>
      <c r="ABF4542" s="60"/>
      <c r="ABG4542" s="60"/>
      <c r="ABH4542" s="60"/>
      <c r="ABI4542" s="60"/>
      <c r="ABJ4542" s="60"/>
      <c r="ABK4542" s="60"/>
      <c r="ABL4542" s="60"/>
      <c r="ABM4542" s="60"/>
      <c r="ABN4542" s="60"/>
      <c r="ABO4542" s="60"/>
      <c r="ABP4542" s="60"/>
      <c r="ABQ4542" s="60"/>
      <c r="ABR4542" s="60">
        <v>1.00062168161918</v>
      </c>
      <c r="ABS4542" s="60"/>
      <c r="ABT4542" s="60"/>
      <c r="ABU4542" s="60"/>
      <c r="ABV4542" s="60"/>
      <c r="ABW4542" s="60"/>
      <c r="ABX4542" s="60"/>
    </row>
    <row r="4543" spans="727:752" x14ac:dyDescent="0.25">
      <c r="AAY4543" s="60"/>
      <c r="AAZ4543" s="60"/>
      <c r="ABA4543" s="60"/>
      <c r="ABB4543" s="60"/>
      <c r="ABC4543" s="60"/>
      <c r="ABD4543" s="60"/>
      <c r="ABE4543" s="60"/>
      <c r="ABF4543" s="60"/>
      <c r="ABG4543" s="60"/>
      <c r="ABH4543" s="60"/>
      <c r="ABI4543" s="60"/>
      <c r="ABJ4543" s="60"/>
      <c r="ABK4543" s="60"/>
      <c r="ABL4543" s="60"/>
      <c r="ABM4543" s="60"/>
      <c r="ABN4543" s="60"/>
      <c r="ABO4543" s="60"/>
      <c r="ABP4543" s="60"/>
      <c r="ABQ4543" s="60"/>
      <c r="ABR4543" s="60">
        <v>1.00061750850049</v>
      </c>
      <c r="ABS4543" s="60"/>
      <c r="ABT4543" s="60"/>
      <c r="ABU4543" s="60"/>
      <c r="ABV4543" s="60"/>
      <c r="ABW4543" s="60"/>
      <c r="ABX4543" s="60"/>
    </row>
    <row r="4544" spans="727:752" x14ac:dyDescent="0.25">
      <c r="AAY4544" s="60"/>
      <c r="AAZ4544" s="60"/>
      <c r="ABA4544" s="60"/>
      <c r="ABB4544" s="60"/>
      <c r="ABC4544" s="60"/>
      <c r="ABD4544" s="60"/>
      <c r="ABE4544" s="60"/>
      <c r="ABF4544" s="60"/>
      <c r="ABG4544" s="60"/>
      <c r="ABH4544" s="60"/>
      <c r="ABI4544" s="60"/>
      <c r="ABJ4544" s="60"/>
      <c r="ABK4544" s="60"/>
      <c r="ABL4544" s="60"/>
      <c r="ABM4544" s="60"/>
      <c r="ABN4544" s="60"/>
      <c r="ABO4544" s="60"/>
      <c r="ABP4544" s="60"/>
      <c r="ABQ4544" s="60"/>
      <c r="ABR4544" s="60">
        <v>1.0006157584030899</v>
      </c>
      <c r="ABS4544" s="60"/>
      <c r="ABT4544" s="60"/>
      <c r="ABU4544" s="60"/>
      <c r="ABV4544" s="60"/>
      <c r="ABW4544" s="60"/>
      <c r="ABX4544" s="60"/>
    </row>
    <row r="4545" spans="727:752" x14ac:dyDescent="0.25">
      <c r="AAY4545" s="60"/>
      <c r="AAZ4545" s="60"/>
      <c r="ABA4545" s="60"/>
      <c r="ABB4545" s="60"/>
      <c r="ABC4545" s="60"/>
      <c r="ABD4545" s="60"/>
      <c r="ABE4545" s="60"/>
      <c r="ABF4545" s="60"/>
      <c r="ABG4545" s="60"/>
      <c r="ABH4545" s="60"/>
      <c r="ABI4545" s="60"/>
      <c r="ABJ4545" s="60"/>
      <c r="ABK4545" s="60"/>
      <c r="ABL4545" s="60"/>
      <c r="ABM4545" s="60"/>
      <c r="ABN4545" s="60"/>
      <c r="ABO4545" s="60"/>
      <c r="ABP4545" s="60"/>
      <c r="ABQ4545" s="60"/>
      <c r="ABR4545" s="60">
        <v>1.00061556734242</v>
      </c>
      <c r="ABS4545" s="60"/>
      <c r="ABT4545" s="60"/>
      <c r="ABU4545" s="60"/>
      <c r="ABV4545" s="60"/>
      <c r="ABW4545" s="60"/>
      <c r="ABX4545" s="60"/>
    </row>
    <row r="4546" spans="727:752" x14ac:dyDescent="0.25">
      <c r="AAY4546" s="60"/>
      <c r="AAZ4546" s="60"/>
      <c r="ABA4546" s="60"/>
      <c r="ABB4546" s="60"/>
      <c r="ABC4546" s="60"/>
      <c r="ABD4546" s="60"/>
      <c r="ABE4546" s="60"/>
      <c r="ABF4546" s="60"/>
      <c r="ABG4546" s="60"/>
      <c r="ABH4546" s="60"/>
      <c r="ABI4546" s="60"/>
      <c r="ABJ4546" s="60"/>
      <c r="ABK4546" s="60"/>
      <c r="ABL4546" s="60"/>
      <c r="ABM4546" s="60"/>
      <c r="ABN4546" s="60"/>
      <c r="ABO4546" s="60"/>
      <c r="ABP4546" s="60"/>
      <c r="ABQ4546" s="60"/>
      <c r="ABR4546" s="60">
        <v>1.00061551886681</v>
      </c>
      <c r="ABS4546" s="60"/>
      <c r="ABT4546" s="60"/>
      <c r="ABU4546" s="60"/>
      <c r="ABV4546" s="60"/>
      <c r="ABW4546" s="60"/>
      <c r="ABX4546" s="60"/>
    </row>
    <row r="4547" spans="727:752" x14ac:dyDescent="0.25">
      <c r="AAY4547" s="60"/>
      <c r="AAZ4547" s="60"/>
      <c r="ABA4547" s="60"/>
      <c r="ABB4547" s="60"/>
      <c r="ABC4547" s="60"/>
      <c r="ABD4547" s="60"/>
      <c r="ABE4547" s="60"/>
      <c r="ABF4547" s="60"/>
      <c r="ABG4547" s="60"/>
      <c r="ABH4547" s="60"/>
      <c r="ABI4547" s="60"/>
      <c r="ABJ4547" s="60"/>
      <c r="ABK4547" s="60"/>
      <c r="ABL4547" s="60"/>
      <c r="ABM4547" s="60"/>
      <c r="ABN4547" s="60"/>
      <c r="ABO4547" s="60"/>
      <c r="ABP4547" s="60"/>
      <c r="ABQ4547" s="60"/>
      <c r="ABR4547" s="60">
        <v>1.0006142660258901</v>
      </c>
      <c r="ABS4547" s="60"/>
      <c r="ABT4547" s="60"/>
      <c r="ABU4547" s="60"/>
      <c r="ABV4547" s="60"/>
      <c r="ABW4547" s="60"/>
      <c r="ABX4547" s="60"/>
    </row>
    <row r="4548" spans="727:752" x14ac:dyDescent="0.25">
      <c r="AAY4548" s="60"/>
      <c r="AAZ4548" s="60"/>
      <c r="ABA4548" s="60"/>
      <c r="ABB4548" s="60"/>
      <c r="ABC4548" s="60"/>
      <c r="ABD4548" s="60"/>
      <c r="ABE4548" s="60"/>
      <c r="ABF4548" s="60"/>
      <c r="ABG4548" s="60"/>
      <c r="ABH4548" s="60"/>
      <c r="ABI4548" s="60"/>
      <c r="ABJ4548" s="60"/>
      <c r="ABK4548" s="60"/>
      <c r="ABL4548" s="60"/>
      <c r="ABM4548" s="60"/>
      <c r="ABN4548" s="60"/>
      <c r="ABO4548" s="60"/>
      <c r="ABP4548" s="60"/>
      <c r="ABQ4548" s="60"/>
      <c r="ABR4548" s="60">
        <v>1.0006130840479299</v>
      </c>
      <c r="ABS4548" s="60"/>
      <c r="ABT4548" s="60"/>
      <c r="ABU4548" s="60"/>
      <c r="ABV4548" s="60"/>
      <c r="ABW4548" s="60"/>
      <c r="ABX4548" s="60"/>
    </row>
    <row r="4549" spans="727:752" x14ac:dyDescent="0.25">
      <c r="AAY4549" s="60"/>
      <c r="AAZ4549" s="60"/>
      <c r="ABA4549" s="60"/>
      <c r="ABB4549" s="60"/>
      <c r="ABC4549" s="60"/>
      <c r="ABD4549" s="60"/>
      <c r="ABE4549" s="60"/>
      <c r="ABF4549" s="60"/>
      <c r="ABG4549" s="60"/>
      <c r="ABH4549" s="60"/>
      <c r="ABI4549" s="60"/>
      <c r="ABJ4549" s="60"/>
      <c r="ABK4549" s="60"/>
      <c r="ABL4549" s="60"/>
      <c r="ABM4549" s="60"/>
      <c r="ABN4549" s="60"/>
      <c r="ABO4549" s="60"/>
      <c r="ABP4549" s="60"/>
      <c r="ABQ4549" s="60"/>
      <c r="ABR4549" s="60">
        <v>1.00061178401769</v>
      </c>
      <c r="ABS4549" s="60"/>
      <c r="ABT4549" s="60"/>
      <c r="ABU4549" s="60"/>
      <c r="ABV4549" s="60"/>
      <c r="ABW4549" s="60"/>
      <c r="ABX4549" s="60"/>
    </row>
    <row r="4550" spans="727:752" x14ac:dyDescent="0.25">
      <c r="AAY4550" s="60"/>
      <c r="AAZ4550" s="60"/>
      <c r="ABA4550" s="60"/>
      <c r="ABB4550" s="60"/>
      <c r="ABC4550" s="60"/>
      <c r="ABD4550" s="60"/>
      <c r="ABE4550" s="60"/>
      <c r="ABF4550" s="60"/>
      <c r="ABG4550" s="60"/>
      <c r="ABH4550" s="60"/>
      <c r="ABI4550" s="60"/>
      <c r="ABJ4550" s="60"/>
      <c r="ABK4550" s="60"/>
      <c r="ABL4550" s="60"/>
      <c r="ABM4550" s="60"/>
      <c r="ABN4550" s="60"/>
      <c r="ABO4550" s="60"/>
      <c r="ABP4550" s="60"/>
      <c r="ABQ4550" s="60"/>
      <c r="ABR4550" s="60">
        <v>1.00061111568131</v>
      </c>
      <c r="ABS4550" s="60"/>
      <c r="ABT4550" s="60"/>
      <c r="ABU4550" s="60"/>
      <c r="ABV4550" s="60"/>
      <c r="ABW4550" s="60"/>
      <c r="ABX4550" s="60"/>
    </row>
    <row r="4551" spans="727:752" x14ac:dyDescent="0.25">
      <c r="AAY4551" s="60"/>
      <c r="AAZ4551" s="60"/>
      <c r="ABA4551" s="60"/>
      <c r="ABB4551" s="60"/>
      <c r="ABC4551" s="60"/>
      <c r="ABD4551" s="60"/>
      <c r="ABE4551" s="60"/>
      <c r="ABF4551" s="60"/>
      <c r="ABG4551" s="60"/>
      <c r="ABH4551" s="60"/>
      <c r="ABI4551" s="60"/>
      <c r="ABJ4551" s="60"/>
      <c r="ABK4551" s="60"/>
      <c r="ABL4551" s="60"/>
      <c r="ABM4551" s="60"/>
      <c r="ABN4551" s="60"/>
      <c r="ABO4551" s="60"/>
      <c r="ABP4551" s="60"/>
      <c r="ABQ4551" s="60"/>
      <c r="ABR4551" s="60">
        <v>1.00061073780911</v>
      </c>
      <c r="ABS4551" s="60"/>
      <c r="ABT4551" s="60"/>
      <c r="ABU4551" s="60"/>
      <c r="ABV4551" s="60"/>
      <c r="ABW4551" s="60"/>
      <c r="ABX4551" s="60"/>
    </row>
    <row r="4552" spans="727:752" x14ac:dyDescent="0.25">
      <c r="AAY4552" s="60"/>
      <c r="AAZ4552" s="60"/>
      <c r="ABA4552" s="60"/>
      <c r="ABB4552" s="60"/>
      <c r="ABC4552" s="60"/>
      <c r="ABD4552" s="60"/>
      <c r="ABE4552" s="60"/>
      <c r="ABF4552" s="60"/>
      <c r="ABG4552" s="60"/>
      <c r="ABH4552" s="60"/>
      <c r="ABI4552" s="60"/>
      <c r="ABJ4552" s="60"/>
      <c r="ABK4552" s="60"/>
      <c r="ABL4552" s="60"/>
      <c r="ABM4552" s="60"/>
      <c r="ABN4552" s="60"/>
      <c r="ABO4552" s="60"/>
      <c r="ABP4552" s="60"/>
      <c r="ABQ4552" s="60"/>
      <c r="ABR4552" s="60">
        <v>1.00060778500439</v>
      </c>
      <c r="ABS4552" s="60"/>
      <c r="ABT4552" s="60"/>
      <c r="ABU4552" s="60"/>
      <c r="ABV4552" s="60"/>
      <c r="ABW4552" s="60"/>
      <c r="ABX4552" s="60"/>
    </row>
    <row r="4553" spans="727:752" x14ac:dyDescent="0.25">
      <c r="AAY4553" s="60"/>
      <c r="AAZ4553" s="60"/>
      <c r="ABA4553" s="60"/>
      <c r="ABB4553" s="60"/>
      <c r="ABC4553" s="60"/>
      <c r="ABD4553" s="60"/>
      <c r="ABE4553" s="60"/>
      <c r="ABF4553" s="60"/>
      <c r="ABG4553" s="60"/>
      <c r="ABH4553" s="60"/>
      <c r="ABI4553" s="60"/>
      <c r="ABJ4553" s="60"/>
      <c r="ABK4553" s="60"/>
      <c r="ABL4553" s="60"/>
      <c r="ABM4553" s="60"/>
      <c r="ABN4553" s="60"/>
      <c r="ABO4553" s="60"/>
      <c r="ABP4553" s="60"/>
      <c r="ABQ4553" s="60"/>
      <c r="ABR4553" s="60">
        <v>1.0006070108146501</v>
      </c>
      <c r="ABS4553" s="60"/>
      <c r="ABT4553" s="60"/>
      <c r="ABU4553" s="60"/>
      <c r="ABV4553" s="60"/>
      <c r="ABW4553" s="60"/>
      <c r="ABX4553" s="60"/>
    </row>
    <row r="4554" spans="727:752" x14ac:dyDescent="0.25">
      <c r="AAY4554" s="60"/>
      <c r="AAZ4554" s="60"/>
      <c r="ABA4554" s="60"/>
      <c r="ABB4554" s="60"/>
      <c r="ABC4554" s="60"/>
      <c r="ABD4554" s="60"/>
      <c r="ABE4554" s="60"/>
      <c r="ABF4554" s="60"/>
      <c r="ABG4554" s="60"/>
      <c r="ABH4554" s="60"/>
      <c r="ABI4554" s="60"/>
      <c r="ABJ4554" s="60"/>
      <c r="ABK4554" s="60"/>
      <c r="ABL4554" s="60"/>
      <c r="ABM4554" s="60"/>
      <c r="ABN4554" s="60"/>
      <c r="ABO4554" s="60"/>
      <c r="ABP4554" s="60"/>
      <c r="ABQ4554" s="60"/>
      <c r="ABR4554" s="60">
        <v>1.00060687627671</v>
      </c>
      <c r="ABS4554" s="60"/>
      <c r="ABT4554" s="60"/>
      <c r="ABU4554" s="60"/>
      <c r="ABV4554" s="60"/>
      <c r="ABW4554" s="60"/>
      <c r="ABX4554" s="60"/>
    </row>
    <row r="4555" spans="727:752" x14ac:dyDescent="0.25">
      <c r="AAY4555" s="60"/>
      <c r="AAZ4555" s="60"/>
      <c r="ABA4555" s="60"/>
      <c r="ABB4555" s="60"/>
      <c r="ABC4555" s="60"/>
      <c r="ABD4555" s="60"/>
      <c r="ABE4555" s="60"/>
      <c r="ABF4555" s="60"/>
      <c r="ABG4555" s="60"/>
      <c r="ABH4555" s="60"/>
      <c r="ABI4555" s="60"/>
      <c r="ABJ4555" s="60"/>
      <c r="ABK4555" s="60"/>
      <c r="ABL4555" s="60"/>
      <c r="ABM4555" s="60"/>
      <c r="ABN4555" s="60"/>
      <c r="ABO4555" s="60"/>
      <c r="ABP4555" s="60"/>
      <c r="ABQ4555" s="60"/>
      <c r="ABR4555" s="60">
        <v>1.00060590590063</v>
      </c>
      <c r="ABS4555" s="60"/>
      <c r="ABT4555" s="60"/>
      <c r="ABU4555" s="60"/>
      <c r="ABV4555" s="60"/>
      <c r="ABW4555" s="60"/>
      <c r="ABX4555" s="60"/>
    </row>
    <row r="4556" spans="727:752" x14ac:dyDescent="0.25">
      <c r="AAY4556" s="60"/>
      <c r="AAZ4556" s="60"/>
      <c r="ABA4556" s="60"/>
      <c r="ABB4556" s="60"/>
      <c r="ABC4556" s="60"/>
      <c r="ABD4556" s="60"/>
      <c r="ABE4556" s="60"/>
      <c r="ABF4556" s="60"/>
      <c r="ABG4556" s="60"/>
      <c r="ABH4556" s="60"/>
      <c r="ABI4556" s="60"/>
      <c r="ABJ4556" s="60"/>
      <c r="ABK4556" s="60"/>
      <c r="ABL4556" s="60"/>
      <c r="ABM4556" s="60"/>
      <c r="ABN4556" s="60"/>
      <c r="ABO4556" s="60"/>
      <c r="ABP4556" s="60"/>
      <c r="ABQ4556" s="60"/>
      <c r="ABR4556" s="60">
        <v>1.00060583096099</v>
      </c>
      <c r="ABS4556" s="60"/>
      <c r="ABT4556" s="60"/>
      <c r="ABU4556" s="60"/>
      <c r="ABV4556" s="60"/>
      <c r="ABW4556" s="60"/>
      <c r="ABX4556" s="60"/>
    </row>
    <row r="4557" spans="727:752" x14ac:dyDescent="0.25">
      <c r="AAY4557" s="60"/>
      <c r="AAZ4557" s="60"/>
      <c r="ABA4557" s="60"/>
      <c r="ABB4557" s="60"/>
      <c r="ABC4557" s="60"/>
      <c r="ABD4557" s="60"/>
      <c r="ABE4557" s="60"/>
      <c r="ABF4557" s="60"/>
      <c r="ABG4557" s="60"/>
      <c r="ABH4557" s="60"/>
      <c r="ABI4557" s="60"/>
      <c r="ABJ4557" s="60"/>
      <c r="ABK4557" s="60"/>
      <c r="ABL4557" s="60"/>
      <c r="ABM4557" s="60"/>
      <c r="ABN4557" s="60"/>
      <c r="ABO4557" s="60"/>
      <c r="ABP4557" s="60"/>
      <c r="ABQ4557" s="60"/>
      <c r="ABR4557" s="60">
        <v>1.0006044722793599</v>
      </c>
      <c r="ABS4557" s="60"/>
      <c r="ABT4557" s="60"/>
      <c r="ABU4557" s="60"/>
      <c r="ABV4557" s="60"/>
      <c r="ABW4557" s="60"/>
      <c r="ABX4557" s="60"/>
    </row>
    <row r="4558" spans="727:752" x14ac:dyDescent="0.25">
      <c r="AAY4558" s="60"/>
      <c r="AAZ4558" s="60"/>
      <c r="ABA4558" s="60"/>
      <c r="ABB4558" s="60"/>
      <c r="ABC4558" s="60"/>
      <c r="ABD4558" s="60"/>
      <c r="ABE4558" s="60"/>
      <c r="ABF4558" s="60"/>
      <c r="ABG4558" s="60"/>
      <c r="ABH4558" s="60"/>
      <c r="ABI4558" s="60"/>
      <c r="ABJ4558" s="60"/>
      <c r="ABK4558" s="60"/>
      <c r="ABL4558" s="60"/>
      <c r="ABM4558" s="60"/>
      <c r="ABN4558" s="60"/>
      <c r="ABO4558" s="60"/>
      <c r="ABP4558" s="60"/>
      <c r="ABQ4558" s="60"/>
      <c r="ABR4558" s="60">
        <v>1.00060434222154</v>
      </c>
      <c r="ABS4558" s="60"/>
      <c r="ABT4558" s="60"/>
      <c r="ABU4558" s="60"/>
      <c r="ABV4558" s="60"/>
      <c r="ABW4558" s="60"/>
      <c r="ABX4558" s="60"/>
    </row>
    <row r="4559" spans="727:752" x14ac:dyDescent="0.25">
      <c r="AAY4559" s="60"/>
      <c r="AAZ4559" s="60"/>
      <c r="ABA4559" s="60"/>
      <c r="ABB4559" s="60"/>
      <c r="ABC4559" s="60"/>
      <c r="ABD4559" s="60"/>
      <c r="ABE4559" s="60"/>
      <c r="ABF4559" s="60"/>
      <c r="ABG4559" s="60"/>
      <c r="ABH4559" s="60"/>
      <c r="ABI4559" s="60"/>
      <c r="ABJ4559" s="60"/>
      <c r="ABK4559" s="60"/>
      <c r="ABL4559" s="60"/>
      <c r="ABM4559" s="60"/>
      <c r="ABN4559" s="60"/>
      <c r="ABO4559" s="60"/>
      <c r="ABP4559" s="60"/>
      <c r="ABQ4559" s="60"/>
      <c r="ABR4559" s="60">
        <v>1.00060148731194</v>
      </c>
      <c r="ABS4559" s="60"/>
      <c r="ABT4559" s="60"/>
      <c r="ABU4559" s="60"/>
      <c r="ABV4559" s="60"/>
      <c r="ABW4559" s="60"/>
      <c r="ABX4559" s="60"/>
    </row>
    <row r="4560" spans="727:752" x14ac:dyDescent="0.25">
      <c r="AAY4560" s="60"/>
      <c r="AAZ4560" s="60"/>
      <c r="ABA4560" s="60"/>
      <c r="ABB4560" s="60"/>
      <c r="ABC4560" s="60"/>
      <c r="ABD4560" s="60"/>
      <c r="ABE4560" s="60"/>
      <c r="ABF4560" s="60"/>
      <c r="ABG4560" s="60"/>
      <c r="ABH4560" s="60"/>
      <c r="ABI4560" s="60"/>
      <c r="ABJ4560" s="60"/>
      <c r="ABK4560" s="60"/>
      <c r="ABL4560" s="60"/>
      <c r="ABM4560" s="60"/>
      <c r="ABN4560" s="60"/>
      <c r="ABO4560" s="60"/>
      <c r="ABP4560" s="60"/>
      <c r="ABQ4560" s="60"/>
      <c r="ABR4560" s="60">
        <v>1.0006012751782001</v>
      </c>
      <c r="ABS4560" s="60"/>
      <c r="ABT4560" s="60"/>
      <c r="ABU4560" s="60"/>
      <c r="ABV4560" s="60"/>
      <c r="ABW4560" s="60"/>
      <c r="ABX4560" s="60"/>
    </row>
    <row r="4561" spans="727:752" x14ac:dyDescent="0.25">
      <c r="AAY4561" s="60"/>
      <c r="AAZ4561" s="60"/>
      <c r="ABA4561" s="60"/>
      <c r="ABB4561" s="60"/>
      <c r="ABC4561" s="60"/>
      <c r="ABD4561" s="60"/>
      <c r="ABE4561" s="60"/>
      <c r="ABF4561" s="60"/>
      <c r="ABG4561" s="60"/>
      <c r="ABH4561" s="60"/>
      <c r="ABI4561" s="60"/>
      <c r="ABJ4561" s="60"/>
      <c r="ABK4561" s="60"/>
      <c r="ABL4561" s="60"/>
      <c r="ABM4561" s="60"/>
      <c r="ABN4561" s="60"/>
      <c r="ABO4561" s="60"/>
      <c r="ABP4561" s="60"/>
      <c r="ABQ4561" s="60"/>
      <c r="ABR4561" s="60">
        <v>1.00059722410203</v>
      </c>
      <c r="ABS4561" s="60"/>
      <c r="ABT4561" s="60"/>
      <c r="ABU4561" s="60"/>
      <c r="ABV4561" s="60"/>
      <c r="ABW4561" s="60"/>
      <c r="ABX4561" s="60"/>
    </row>
    <row r="4562" spans="727:752" x14ac:dyDescent="0.25">
      <c r="AAY4562" s="60"/>
      <c r="AAZ4562" s="60"/>
      <c r="ABA4562" s="60"/>
      <c r="ABB4562" s="60"/>
      <c r="ABC4562" s="60"/>
      <c r="ABD4562" s="60"/>
      <c r="ABE4562" s="60"/>
      <c r="ABF4562" s="60"/>
      <c r="ABG4562" s="60"/>
      <c r="ABH4562" s="60"/>
      <c r="ABI4562" s="60"/>
      <c r="ABJ4562" s="60"/>
      <c r="ABK4562" s="60"/>
      <c r="ABL4562" s="60"/>
      <c r="ABM4562" s="60"/>
      <c r="ABN4562" s="60"/>
      <c r="ABO4562" s="60"/>
      <c r="ABP4562" s="60"/>
      <c r="ABQ4562" s="60"/>
      <c r="ABR4562" s="60">
        <v>1.00059632947225</v>
      </c>
      <c r="ABS4562" s="60"/>
      <c r="ABT4562" s="60"/>
      <c r="ABU4562" s="60"/>
      <c r="ABV4562" s="60"/>
      <c r="ABW4562" s="60"/>
      <c r="ABX4562" s="60"/>
    </row>
    <row r="4563" spans="727:752" x14ac:dyDescent="0.25">
      <c r="AAY4563" s="60"/>
      <c r="AAZ4563" s="60"/>
      <c r="ABA4563" s="60"/>
      <c r="ABB4563" s="60"/>
      <c r="ABC4563" s="60"/>
      <c r="ABD4563" s="60"/>
      <c r="ABE4563" s="60"/>
      <c r="ABF4563" s="60"/>
      <c r="ABG4563" s="60"/>
      <c r="ABH4563" s="60"/>
      <c r="ABI4563" s="60"/>
      <c r="ABJ4563" s="60"/>
      <c r="ABK4563" s="60"/>
      <c r="ABL4563" s="60"/>
      <c r="ABM4563" s="60"/>
      <c r="ABN4563" s="60"/>
      <c r="ABO4563" s="60"/>
      <c r="ABP4563" s="60"/>
      <c r="ABQ4563" s="60"/>
      <c r="ABR4563" s="60">
        <v>1.00059627924951</v>
      </c>
      <c r="ABS4563" s="60"/>
      <c r="ABT4563" s="60"/>
      <c r="ABU4563" s="60"/>
      <c r="ABV4563" s="60"/>
      <c r="ABW4563" s="60"/>
      <c r="ABX4563" s="60"/>
    </row>
    <row r="4564" spans="727:752" x14ac:dyDescent="0.25">
      <c r="AAY4564" s="60"/>
      <c r="AAZ4564" s="60"/>
      <c r="ABA4564" s="60"/>
      <c r="ABB4564" s="60"/>
      <c r="ABC4564" s="60"/>
      <c r="ABD4564" s="60"/>
      <c r="ABE4564" s="60"/>
      <c r="ABF4564" s="60"/>
      <c r="ABG4564" s="60"/>
      <c r="ABH4564" s="60"/>
      <c r="ABI4564" s="60"/>
      <c r="ABJ4564" s="60"/>
      <c r="ABK4564" s="60"/>
      <c r="ABL4564" s="60"/>
      <c r="ABM4564" s="60"/>
      <c r="ABN4564" s="60"/>
      <c r="ABO4564" s="60"/>
      <c r="ABP4564" s="60"/>
      <c r="ABQ4564" s="60"/>
      <c r="ABR4564" s="60">
        <v>1.00059561661449</v>
      </c>
      <c r="ABS4564" s="60"/>
      <c r="ABT4564" s="60"/>
      <c r="ABU4564" s="60"/>
      <c r="ABV4564" s="60"/>
      <c r="ABW4564" s="60"/>
      <c r="ABX4564" s="60"/>
    </row>
    <row r="4565" spans="727:752" x14ac:dyDescent="0.25">
      <c r="AAY4565" s="60"/>
      <c r="AAZ4565" s="60"/>
      <c r="ABA4565" s="60"/>
      <c r="ABB4565" s="60"/>
      <c r="ABC4565" s="60"/>
      <c r="ABD4565" s="60"/>
      <c r="ABE4565" s="60"/>
      <c r="ABF4565" s="60"/>
      <c r="ABG4565" s="60"/>
      <c r="ABH4565" s="60"/>
      <c r="ABI4565" s="60"/>
      <c r="ABJ4565" s="60"/>
      <c r="ABK4565" s="60"/>
      <c r="ABL4565" s="60"/>
      <c r="ABM4565" s="60"/>
      <c r="ABN4565" s="60"/>
      <c r="ABO4565" s="60"/>
      <c r="ABP4565" s="60"/>
      <c r="ABQ4565" s="60"/>
      <c r="ABR4565" s="60">
        <v>1.0005950156810599</v>
      </c>
      <c r="ABS4565" s="60"/>
      <c r="ABT4565" s="60"/>
      <c r="ABU4565" s="60"/>
      <c r="ABV4565" s="60"/>
      <c r="ABW4565" s="60"/>
      <c r="ABX4565" s="60"/>
    </row>
    <row r="4566" spans="727:752" x14ac:dyDescent="0.25">
      <c r="AAY4566" s="60"/>
      <c r="AAZ4566" s="60"/>
      <c r="ABA4566" s="60"/>
      <c r="ABB4566" s="60"/>
      <c r="ABC4566" s="60"/>
      <c r="ABD4566" s="60"/>
      <c r="ABE4566" s="60"/>
      <c r="ABF4566" s="60"/>
      <c r="ABG4566" s="60"/>
      <c r="ABH4566" s="60"/>
      <c r="ABI4566" s="60"/>
      <c r="ABJ4566" s="60"/>
      <c r="ABK4566" s="60"/>
      <c r="ABL4566" s="60"/>
      <c r="ABM4566" s="60"/>
      <c r="ABN4566" s="60"/>
      <c r="ABO4566" s="60"/>
      <c r="ABP4566" s="60"/>
      <c r="ABQ4566" s="60"/>
      <c r="ABR4566" s="60">
        <v>1.0005908486295401</v>
      </c>
      <c r="ABS4566" s="60"/>
      <c r="ABT4566" s="60"/>
      <c r="ABU4566" s="60"/>
      <c r="ABV4566" s="60"/>
      <c r="ABW4566" s="60"/>
      <c r="ABX4566" s="60"/>
    </row>
    <row r="4567" spans="727:752" x14ac:dyDescent="0.25">
      <c r="AAY4567" s="60"/>
      <c r="AAZ4567" s="60"/>
      <c r="ABA4567" s="60"/>
      <c r="ABB4567" s="60"/>
      <c r="ABC4567" s="60"/>
      <c r="ABD4567" s="60"/>
      <c r="ABE4567" s="60"/>
      <c r="ABF4567" s="60"/>
      <c r="ABG4567" s="60"/>
      <c r="ABH4567" s="60"/>
      <c r="ABI4567" s="60"/>
      <c r="ABJ4567" s="60"/>
      <c r="ABK4567" s="60"/>
      <c r="ABL4567" s="60"/>
      <c r="ABM4567" s="60"/>
      <c r="ABN4567" s="60"/>
      <c r="ABO4567" s="60"/>
      <c r="ABP4567" s="60"/>
      <c r="ABQ4567" s="60"/>
      <c r="ABR4567" s="60">
        <v>1.0005872215937499</v>
      </c>
      <c r="ABS4567" s="60"/>
      <c r="ABT4567" s="60"/>
      <c r="ABU4567" s="60"/>
      <c r="ABV4567" s="60"/>
      <c r="ABW4567" s="60"/>
      <c r="ABX4567" s="60"/>
    </row>
    <row r="4568" spans="727:752" x14ac:dyDescent="0.25">
      <c r="AAY4568" s="60"/>
      <c r="AAZ4568" s="60"/>
      <c r="ABA4568" s="60"/>
      <c r="ABB4568" s="60"/>
      <c r="ABC4568" s="60"/>
      <c r="ABD4568" s="60"/>
      <c r="ABE4568" s="60"/>
      <c r="ABF4568" s="60"/>
      <c r="ABG4568" s="60"/>
      <c r="ABH4568" s="60"/>
      <c r="ABI4568" s="60"/>
      <c r="ABJ4568" s="60"/>
      <c r="ABK4568" s="60"/>
      <c r="ABL4568" s="60"/>
      <c r="ABM4568" s="60"/>
      <c r="ABN4568" s="60"/>
      <c r="ABO4568" s="60"/>
      <c r="ABP4568" s="60"/>
      <c r="ABQ4568" s="60"/>
      <c r="ABR4568" s="60">
        <v>1.0005868172299901</v>
      </c>
      <c r="ABS4568" s="60"/>
      <c r="ABT4568" s="60"/>
      <c r="ABU4568" s="60"/>
      <c r="ABV4568" s="60"/>
      <c r="ABW4568" s="60"/>
      <c r="ABX4568" s="60"/>
    </row>
    <row r="4569" spans="727:752" x14ac:dyDescent="0.25">
      <c r="AAY4569" s="60"/>
      <c r="AAZ4569" s="60"/>
      <c r="ABA4569" s="60"/>
      <c r="ABB4569" s="60"/>
      <c r="ABC4569" s="60"/>
      <c r="ABD4569" s="60"/>
      <c r="ABE4569" s="60"/>
      <c r="ABF4569" s="60"/>
      <c r="ABG4569" s="60"/>
      <c r="ABH4569" s="60"/>
      <c r="ABI4569" s="60"/>
      <c r="ABJ4569" s="60"/>
      <c r="ABK4569" s="60"/>
      <c r="ABL4569" s="60"/>
      <c r="ABM4569" s="60"/>
      <c r="ABN4569" s="60"/>
      <c r="ABO4569" s="60"/>
      <c r="ABP4569" s="60"/>
      <c r="ABQ4569" s="60"/>
      <c r="ABR4569" s="60">
        <v>1.0005860161013</v>
      </c>
      <c r="ABS4569" s="60"/>
      <c r="ABT4569" s="60"/>
      <c r="ABU4569" s="60"/>
      <c r="ABV4569" s="60"/>
      <c r="ABW4569" s="60"/>
      <c r="ABX4569" s="60"/>
    </row>
    <row r="4570" spans="727:752" x14ac:dyDescent="0.25">
      <c r="AAY4570" s="60"/>
      <c r="AAZ4570" s="60"/>
      <c r="ABA4570" s="60"/>
      <c r="ABB4570" s="60"/>
      <c r="ABC4570" s="60"/>
      <c r="ABD4570" s="60"/>
      <c r="ABE4570" s="60"/>
      <c r="ABF4570" s="60"/>
      <c r="ABG4570" s="60"/>
      <c r="ABH4570" s="60"/>
      <c r="ABI4570" s="60"/>
      <c r="ABJ4570" s="60"/>
      <c r="ABK4570" s="60"/>
      <c r="ABL4570" s="60"/>
      <c r="ABM4570" s="60"/>
      <c r="ABN4570" s="60"/>
      <c r="ABO4570" s="60"/>
      <c r="ABP4570" s="60"/>
      <c r="ABQ4570" s="60"/>
      <c r="ABR4570" s="60">
        <v>1.0005853669276701</v>
      </c>
      <c r="ABS4570" s="60"/>
      <c r="ABT4570" s="60"/>
      <c r="ABU4570" s="60"/>
      <c r="ABV4570" s="60"/>
      <c r="ABW4570" s="60"/>
      <c r="ABX4570" s="60"/>
    </row>
    <row r="4571" spans="727:752" x14ac:dyDescent="0.25">
      <c r="AAY4571" s="60"/>
      <c r="AAZ4571" s="60"/>
      <c r="ABA4571" s="60"/>
      <c r="ABB4571" s="60"/>
      <c r="ABC4571" s="60"/>
      <c r="ABD4571" s="60"/>
      <c r="ABE4571" s="60"/>
      <c r="ABF4571" s="60"/>
      <c r="ABG4571" s="60"/>
      <c r="ABH4571" s="60"/>
      <c r="ABI4571" s="60"/>
      <c r="ABJ4571" s="60"/>
      <c r="ABK4571" s="60"/>
      <c r="ABL4571" s="60"/>
      <c r="ABM4571" s="60"/>
      <c r="ABN4571" s="60"/>
      <c r="ABO4571" s="60"/>
      <c r="ABP4571" s="60"/>
      <c r="ABQ4571" s="60"/>
      <c r="ABR4571" s="60">
        <v>1.00058381996012</v>
      </c>
      <c r="ABS4571" s="60"/>
      <c r="ABT4571" s="60"/>
      <c r="ABU4571" s="60"/>
      <c r="ABV4571" s="60"/>
      <c r="ABW4571" s="60"/>
      <c r="ABX4571" s="60"/>
    </row>
    <row r="4572" spans="727:752" x14ac:dyDescent="0.25">
      <c r="AAY4572" s="60"/>
      <c r="AAZ4572" s="60"/>
      <c r="ABA4572" s="60"/>
      <c r="ABB4572" s="60"/>
      <c r="ABC4572" s="60"/>
      <c r="ABD4572" s="60"/>
      <c r="ABE4572" s="60"/>
      <c r="ABF4572" s="60"/>
      <c r="ABG4572" s="60"/>
      <c r="ABH4572" s="60"/>
      <c r="ABI4572" s="60"/>
      <c r="ABJ4572" s="60"/>
      <c r="ABK4572" s="60"/>
      <c r="ABL4572" s="60"/>
      <c r="ABM4572" s="60"/>
      <c r="ABN4572" s="60"/>
      <c r="ABO4572" s="60"/>
      <c r="ABP4572" s="60"/>
      <c r="ABQ4572" s="60"/>
      <c r="ABR4572" s="60">
        <v>1.0005835582620599</v>
      </c>
      <c r="ABS4572" s="60"/>
      <c r="ABT4572" s="60"/>
      <c r="ABU4572" s="60"/>
      <c r="ABV4572" s="60"/>
      <c r="ABW4572" s="60"/>
      <c r="ABX4572" s="60"/>
    </row>
    <row r="4573" spans="727:752" x14ac:dyDescent="0.25">
      <c r="AAY4573" s="60"/>
      <c r="AAZ4573" s="60"/>
      <c r="ABA4573" s="60"/>
      <c r="ABB4573" s="60"/>
      <c r="ABC4573" s="60"/>
      <c r="ABD4573" s="60"/>
      <c r="ABE4573" s="60"/>
      <c r="ABF4573" s="60"/>
      <c r="ABG4573" s="60"/>
      <c r="ABH4573" s="60"/>
      <c r="ABI4573" s="60"/>
      <c r="ABJ4573" s="60"/>
      <c r="ABK4573" s="60"/>
      <c r="ABL4573" s="60"/>
      <c r="ABM4573" s="60"/>
      <c r="ABN4573" s="60"/>
      <c r="ABO4573" s="60"/>
      <c r="ABP4573" s="60"/>
      <c r="ABQ4573" s="60"/>
      <c r="ABR4573" s="60">
        <v>1.0005795287988799</v>
      </c>
      <c r="ABS4573" s="60"/>
      <c r="ABT4573" s="60"/>
      <c r="ABU4573" s="60"/>
      <c r="ABV4573" s="60"/>
      <c r="ABW4573" s="60"/>
      <c r="ABX4573" s="60"/>
    </row>
    <row r="4574" spans="727:752" x14ac:dyDescent="0.25">
      <c r="AAY4574" s="60"/>
      <c r="AAZ4574" s="60"/>
      <c r="ABA4574" s="60"/>
      <c r="ABB4574" s="60"/>
      <c r="ABC4574" s="60"/>
      <c r="ABD4574" s="60"/>
      <c r="ABE4574" s="60"/>
      <c r="ABF4574" s="60"/>
      <c r="ABG4574" s="60"/>
      <c r="ABH4574" s="60"/>
      <c r="ABI4574" s="60"/>
      <c r="ABJ4574" s="60"/>
      <c r="ABK4574" s="60"/>
      <c r="ABL4574" s="60"/>
      <c r="ABM4574" s="60"/>
      <c r="ABN4574" s="60"/>
      <c r="ABO4574" s="60"/>
      <c r="ABP4574" s="60"/>
      <c r="ABQ4574" s="60"/>
      <c r="ABR4574" s="60">
        <v>1.00057634940961</v>
      </c>
      <c r="ABS4574" s="60"/>
      <c r="ABT4574" s="60"/>
      <c r="ABU4574" s="60"/>
      <c r="ABV4574" s="60"/>
      <c r="ABW4574" s="60"/>
      <c r="ABX4574" s="60"/>
    </row>
    <row r="4575" spans="727:752" x14ac:dyDescent="0.25">
      <c r="AAY4575" s="60"/>
      <c r="AAZ4575" s="60"/>
      <c r="ABA4575" s="60"/>
      <c r="ABB4575" s="60"/>
      <c r="ABC4575" s="60"/>
      <c r="ABD4575" s="60"/>
      <c r="ABE4575" s="60"/>
      <c r="ABF4575" s="60"/>
      <c r="ABG4575" s="60"/>
      <c r="ABH4575" s="60"/>
      <c r="ABI4575" s="60"/>
      <c r="ABJ4575" s="60"/>
      <c r="ABK4575" s="60"/>
      <c r="ABL4575" s="60"/>
      <c r="ABM4575" s="60"/>
      <c r="ABN4575" s="60"/>
      <c r="ABO4575" s="60"/>
      <c r="ABP4575" s="60"/>
      <c r="ABQ4575" s="60"/>
      <c r="ABR4575" s="60">
        <v>1.0005762683964099</v>
      </c>
      <c r="ABS4575" s="60"/>
      <c r="ABT4575" s="60"/>
      <c r="ABU4575" s="60"/>
      <c r="ABV4575" s="60"/>
      <c r="ABW4575" s="60"/>
      <c r="ABX4575" s="60"/>
    </row>
    <row r="4576" spans="727:752" x14ac:dyDescent="0.25">
      <c r="AAY4576" s="60"/>
      <c r="AAZ4576" s="60"/>
      <c r="ABA4576" s="60"/>
      <c r="ABB4576" s="60"/>
      <c r="ABC4576" s="60"/>
      <c r="ABD4576" s="60"/>
      <c r="ABE4576" s="60"/>
      <c r="ABF4576" s="60"/>
      <c r="ABG4576" s="60"/>
      <c r="ABH4576" s="60"/>
      <c r="ABI4576" s="60"/>
      <c r="ABJ4576" s="60"/>
      <c r="ABK4576" s="60"/>
      <c r="ABL4576" s="60"/>
      <c r="ABM4576" s="60"/>
      <c r="ABN4576" s="60"/>
      <c r="ABO4576" s="60"/>
      <c r="ABP4576" s="60"/>
      <c r="ABQ4576" s="60"/>
      <c r="ABR4576" s="60">
        <v>1.0005757904147601</v>
      </c>
      <c r="ABS4576" s="60"/>
      <c r="ABT4576" s="60"/>
      <c r="ABU4576" s="60"/>
      <c r="ABV4576" s="60"/>
      <c r="ABW4576" s="60"/>
      <c r="ABX4576" s="60"/>
    </row>
    <row r="4577" spans="727:752" x14ac:dyDescent="0.25">
      <c r="AAY4577" s="60"/>
      <c r="AAZ4577" s="60"/>
      <c r="ABA4577" s="60"/>
      <c r="ABB4577" s="60"/>
      <c r="ABC4577" s="60"/>
      <c r="ABD4577" s="60"/>
      <c r="ABE4577" s="60"/>
      <c r="ABF4577" s="60"/>
      <c r="ABG4577" s="60"/>
      <c r="ABH4577" s="60"/>
      <c r="ABI4577" s="60"/>
      <c r="ABJ4577" s="60"/>
      <c r="ABK4577" s="60"/>
      <c r="ABL4577" s="60"/>
      <c r="ABM4577" s="60"/>
      <c r="ABN4577" s="60"/>
      <c r="ABO4577" s="60"/>
      <c r="ABP4577" s="60"/>
      <c r="ABQ4577" s="60"/>
      <c r="ABR4577" s="60">
        <v>1.0005741067440601</v>
      </c>
      <c r="ABS4577" s="60"/>
      <c r="ABT4577" s="60"/>
      <c r="ABU4577" s="60"/>
      <c r="ABV4577" s="60"/>
      <c r="ABW4577" s="60"/>
      <c r="ABX4577" s="60"/>
    </row>
    <row r="4578" spans="727:752" x14ac:dyDescent="0.25">
      <c r="AAY4578" s="60"/>
      <c r="AAZ4578" s="60"/>
      <c r="ABA4578" s="60"/>
      <c r="ABB4578" s="60"/>
      <c r="ABC4578" s="60"/>
      <c r="ABD4578" s="60"/>
      <c r="ABE4578" s="60"/>
      <c r="ABF4578" s="60"/>
      <c r="ABG4578" s="60"/>
      <c r="ABH4578" s="60"/>
      <c r="ABI4578" s="60"/>
      <c r="ABJ4578" s="60"/>
      <c r="ABK4578" s="60"/>
      <c r="ABL4578" s="60"/>
      <c r="ABM4578" s="60"/>
      <c r="ABN4578" s="60"/>
      <c r="ABO4578" s="60"/>
      <c r="ABP4578" s="60"/>
      <c r="ABQ4578" s="60"/>
      <c r="ABR4578" s="60">
        <v>1.00057365707371</v>
      </c>
      <c r="ABS4578" s="60"/>
      <c r="ABT4578" s="60"/>
      <c r="ABU4578" s="60"/>
      <c r="ABV4578" s="60"/>
      <c r="ABW4578" s="60"/>
      <c r="ABX4578" s="60"/>
    </row>
    <row r="4579" spans="727:752" x14ac:dyDescent="0.25">
      <c r="AAY4579" s="60"/>
      <c r="AAZ4579" s="60"/>
      <c r="ABA4579" s="60"/>
      <c r="ABB4579" s="60"/>
      <c r="ABC4579" s="60"/>
      <c r="ABD4579" s="60"/>
      <c r="ABE4579" s="60"/>
      <c r="ABF4579" s="60"/>
      <c r="ABG4579" s="60"/>
      <c r="ABH4579" s="60"/>
      <c r="ABI4579" s="60"/>
      <c r="ABJ4579" s="60"/>
      <c r="ABK4579" s="60"/>
      <c r="ABL4579" s="60"/>
      <c r="ABM4579" s="60"/>
      <c r="ABN4579" s="60"/>
      <c r="ABO4579" s="60"/>
      <c r="ABP4579" s="60"/>
      <c r="ABQ4579" s="60"/>
      <c r="ABR4579" s="60">
        <v>1.00057328035142</v>
      </c>
      <c r="ABS4579" s="60"/>
      <c r="ABT4579" s="60"/>
      <c r="ABU4579" s="60"/>
      <c r="ABV4579" s="60"/>
      <c r="ABW4579" s="60"/>
      <c r="ABX4579" s="60"/>
    </row>
    <row r="4580" spans="727:752" x14ac:dyDescent="0.25">
      <c r="AAY4580" s="60"/>
      <c r="AAZ4580" s="60"/>
      <c r="ABA4580" s="60"/>
      <c r="ABB4580" s="60"/>
      <c r="ABC4580" s="60"/>
      <c r="ABD4580" s="60"/>
      <c r="ABE4580" s="60"/>
      <c r="ABF4580" s="60"/>
      <c r="ABG4580" s="60"/>
      <c r="ABH4580" s="60"/>
      <c r="ABI4580" s="60"/>
      <c r="ABJ4580" s="60"/>
      <c r="ABK4580" s="60"/>
      <c r="ABL4580" s="60"/>
      <c r="ABM4580" s="60"/>
      <c r="ABN4580" s="60"/>
      <c r="ABO4580" s="60"/>
      <c r="ABP4580" s="60"/>
      <c r="ABQ4580" s="60"/>
      <c r="ABR4580" s="60">
        <v>1.00057312228953</v>
      </c>
      <c r="ABS4580" s="60"/>
      <c r="ABT4580" s="60"/>
      <c r="ABU4580" s="60"/>
      <c r="ABV4580" s="60"/>
      <c r="ABW4580" s="60"/>
      <c r="ABX4580" s="60"/>
    </row>
    <row r="4581" spans="727:752" x14ac:dyDescent="0.25">
      <c r="AAY4581" s="60"/>
      <c r="AAZ4581" s="60"/>
      <c r="ABA4581" s="60"/>
      <c r="ABB4581" s="60"/>
      <c r="ABC4581" s="60"/>
      <c r="ABD4581" s="60"/>
      <c r="ABE4581" s="60"/>
      <c r="ABF4581" s="60"/>
      <c r="ABG4581" s="60"/>
      <c r="ABH4581" s="60"/>
      <c r="ABI4581" s="60"/>
      <c r="ABJ4581" s="60"/>
      <c r="ABK4581" s="60"/>
      <c r="ABL4581" s="60"/>
      <c r="ABM4581" s="60"/>
      <c r="ABN4581" s="60"/>
      <c r="ABO4581" s="60"/>
      <c r="ABP4581" s="60"/>
      <c r="ABQ4581" s="60"/>
      <c r="ABR4581" s="60">
        <v>1.0005727158858799</v>
      </c>
      <c r="ABS4581" s="60"/>
      <c r="ABT4581" s="60"/>
      <c r="ABU4581" s="60"/>
      <c r="ABV4581" s="60"/>
      <c r="ABW4581" s="60"/>
      <c r="ABX4581" s="60"/>
    </row>
    <row r="4582" spans="727:752" x14ac:dyDescent="0.25">
      <c r="AAY4582" s="60"/>
      <c r="AAZ4582" s="60"/>
      <c r="ABA4582" s="60"/>
      <c r="ABB4582" s="60"/>
      <c r="ABC4582" s="60"/>
      <c r="ABD4582" s="60"/>
      <c r="ABE4582" s="60"/>
      <c r="ABF4582" s="60"/>
      <c r="ABG4582" s="60"/>
      <c r="ABH4582" s="60"/>
      <c r="ABI4582" s="60"/>
      <c r="ABJ4582" s="60"/>
      <c r="ABK4582" s="60"/>
      <c r="ABL4582" s="60"/>
      <c r="ABM4582" s="60"/>
      <c r="ABN4582" s="60"/>
      <c r="ABO4582" s="60"/>
      <c r="ABP4582" s="60"/>
      <c r="ABQ4582" s="60"/>
      <c r="ABR4582" s="60">
        <v>1.0005711028375699</v>
      </c>
      <c r="ABS4582" s="60"/>
      <c r="ABT4582" s="60"/>
      <c r="ABU4582" s="60"/>
      <c r="ABV4582" s="60"/>
      <c r="ABW4582" s="60"/>
      <c r="ABX4582" s="60"/>
    </row>
    <row r="4583" spans="727:752" x14ac:dyDescent="0.25">
      <c r="AAY4583" s="60"/>
      <c r="AAZ4583" s="60"/>
      <c r="ABA4583" s="60"/>
      <c r="ABB4583" s="60"/>
      <c r="ABC4583" s="60"/>
      <c r="ABD4583" s="60"/>
      <c r="ABE4583" s="60"/>
      <c r="ABF4583" s="60"/>
      <c r="ABG4583" s="60"/>
      <c r="ABH4583" s="60"/>
      <c r="ABI4583" s="60"/>
      <c r="ABJ4583" s="60"/>
      <c r="ABK4583" s="60"/>
      <c r="ABL4583" s="60"/>
      <c r="ABM4583" s="60"/>
      <c r="ABN4583" s="60"/>
      <c r="ABO4583" s="60"/>
      <c r="ABP4583" s="60"/>
      <c r="ABQ4583" s="60"/>
      <c r="ABR4583" s="60">
        <v>1.00057104090466</v>
      </c>
      <c r="ABS4583" s="60"/>
      <c r="ABT4583" s="60"/>
      <c r="ABU4583" s="60"/>
      <c r="ABV4583" s="60"/>
      <c r="ABW4583" s="60"/>
      <c r="ABX4583" s="60"/>
    </row>
    <row r="4584" spans="727:752" x14ac:dyDescent="0.25">
      <c r="AAY4584" s="60"/>
      <c r="AAZ4584" s="60"/>
      <c r="ABA4584" s="60"/>
      <c r="ABB4584" s="60"/>
      <c r="ABC4584" s="60"/>
      <c r="ABD4584" s="60"/>
      <c r="ABE4584" s="60"/>
      <c r="ABF4584" s="60"/>
      <c r="ABG4584" s="60"/>
      <c r="ABH4584" s="60"/>
      <c r="ABI4584" s="60"/>
      <c r="ABJ4584" s="60"/>
      <c r="ABK4584" s="60"/>
      <c r="ABL4584" s="60"/>
      <c r="ABM4584" s="60"/>
      <c r="ABN4584" s="60"/>
      <c r="ABO4584" s="60"/>
      <c r="ABP4584" s="60"/>
      <c r="ABQ4584" s="60"/>
      <c r="ABR4584" s="60">
        <v>1.00056574484198</v>
      </c>
      <c r="ABS4584" s="60"/>
      <c r="ABT4584" s="60"/>
      <c r="ABU4584" s="60"/>
      <c r="ABV4584" s="60"/>
      <c r="ABW4584" s="60"/>
      <c r="ABX4584" s="60"/>
    </row>
    <row r="4585" spans="727:752" x14ac:dyDescent="0.25">
      <c r="AAY4585" s="60"/>
      <c r="AAZ4585" s="60"/>
      <c r="ABA4585" s="60"/>
      <c r="ABB4585" s="60"/>
      <c r="ABC4585" s="60"/>
      <c r="ABD4585" s="60"/>
      <c r="ABE4585" s="60"/>
      <c r="ABF4585" s="60"/>
      <c r="ABG4585" s="60"/>
      <c r="ABH4585" s="60"/>
      <c r="ABI4585" s="60"/>
      <c r="ABJ4585" s="60"/>
      <c r="ABK4585" s="60"/>
      <c r="ABL4585" s="60"/>
      <c r="ABM4585" s="60"/>
      <c r="ABN4585" s="60"/>
      <c r="ABO4585" s="60"/>
      <c r="ABP4585" s="60"/>
      <c r="ABQ4585" s="60"/>
      <c r="ABR4585" s="60">
        <v>1.0005654390703</v>
      </c>
      <c r="ABS4585" s="60"/>
      <c r="ABT4585" s="60"/>
      <c r="ABU4585" s="60"/>
      <c r="ABV4585" s="60"/>
      <c r="ABW4585" s="60"/>
      <c r="ABX4585" s="60"/>
    </row>
    <row r="4586" spans="727:752" x14ac:dyDescent="0.25">
      <c r="AAY4586" s="60"/>
      <c r="AAZ4586" s="60"/>
      <c r="ABA4586" s="60"/>
      <c r="ABB4586" s="60"/>
      <c r="ABC4586" s="60"/>
      <c r="ABD4586" s="60"/>
      <c r="ABE4586" s="60"/>
      <c r="ABF4586" s="60"/>
      <c r="ABG4586" s="60"/>
      <c r="ABH4586" s="60"/>
      <c r="ABI4586" s="60"/>
      <c r="ABJ4586" s="60"/>
      <c r="ABK4586" s="60"/>
      <c r="ABL4586" s="60"/>
      <c r="ABM4586" s="60"/>
      <c r="ABN4586" s="60"/>
      <c r="ABO4586" s="60"/>
      <c r="ABP4586" s="60"/>
      <c r="ABQ4586" s="60"/>
      <c r="ABR4586" s="60">
        <v>1.00056534505613</v>
      </c>
      <c r="ABS4586" s="60"/>
      <c r="ABT4586" s="60"/>
      <c r="ABU4586" s="60"/>
      <c r="ABV4586" s="60"/>
      <c r="ABW4586" s="60"/>
      <c r="ABX4586" s="60"/>
    </row>
    <row r="4587" spans="727:752" x14ac:dyDescent="0.25">
      <c r="AAY4587" s="60"/>
      <c r="AAZ4587" s="60"/>
      <c r="ABA4587" s="60"/>
      <c r="ABB4587" s="60"/>
      <c r="ABC4587" s="60"/>
      <c r="ABD4587" s="60"/>
      <c r="ABE4587" s="60"/>
      <c r="ABF4587" s="60"/>
      <c r="ABG4587" s="60"/>
      <c r="ABH4587" s="60"/>
      <c r="ABI4587" s="60"/>
      <c r="ABJ4587" s="60"/>
      <c r="ABK4587" s="60"/>
      <c r="ABL4587" s="60"/>
      <c r="ABM4587" s="60"/>
      <c r="ABN4587" s="60"/>
      <c r="ABO4587" s="60"/>
      <c r="ABP4587" s="60"/>
      <c r="ABQ4587" s="60"/>
      <c r="ABR4587" s="60">
        <v>1.00056507483296</v>
      </c>
      <c r="ABS4587" s="60"/>
      <c r="ABT4587" s="60"/>
      <c r="ABU4587" s="60"/>
      <c r="ABV4587" s="60"/>
      <c r="ABW4587" s="60"/>
      <c r="ABX4587" s="60"/>
    </row>
    <row r="4588" spans="727:752" x14ac:dyDescent="0.25">
      <c r="AAY4588" s="60"/>
      <c r="AAZ4588" s="60"/>
      <c r="ABA4588" s="60"/>
      <c r="ABB4588" s="60"/>
      <c r="ABC4588" s="60"/>
      <c r="ABD4588" s="60"/>
      <c r="ABE4588" s="60"/>
      <c r="ABF4588" s="60"/>
      <c r="ABG4588" s="60"/>
      <c r="ABH4588" s="60"/>
      <c r="ABI4588" s="60"/>
      <c r="ABJ4588" s="60"/>
      <c r="ABK4588" s="60"/>
      <c r="ABL4588" s="60"/>
      <c r="ABM4588" s="60"/>
      <c r="ABN4588" s="60"/>
      <c r="ABO4588" s="60"/>
      <c r="ABP4588" s="60"/>
      <c r="ABQ4588" s="60"/>
      <c r="ABR4588" s="60">
        <v>1.000564215557</v>
      </c>
      <c r="ABS4588" s="60"/>
      <c r="ABT4588" s="60"/>
      <c r="ABU4588" s="60"/>
      <c r="ABV4588" s="60"/>
      <c r="ABW4588" s="60"/>
      <c r="ABX4588" s="60"/>
    </row>
    <row r="4589" spans="727:752" x14ac:dyDescent="0.25">
      <c r="AAY4589" s="60"/>
      <c r="AAZ4589" s="60"/>
      <c r="ABA4589" s="60"/>
      <c r="ABB4589" s="60"/>
      <c r="ABC4589" s="60"/>
      <c r="ABD4589" s="60"/>
      <c r="ABE4589" s="60"/>
      <c r="ABF4589" s="60"/>
      <c r="ABG4589" s="60"/>
      <c r="ABH4589" s="60"/>
      <c r="ABI4589" s="60"/>
      <c r="ABJ4589" s="60"/>
      <c r="ABK4589" s="60"/>
      <c r="ABL4589" s="60"/>
      <c r="ABM4589" s="60"/>
      <c r="ABN4589" s="60"/>
      <c r="ABO4589" s="60"/>
      <c r="ABP4589" s="60"/>
      <c r="ABQ4589" s="60"/>
      <c r="ABR4589" s="60">
        <v>1.0005634269917301</v>
      </c>
      <c r="ABS4589" s="60"/>
      <c r="ABT4589" s="60"/>
      <c r="ABU4589" s="60"/>
      <c r="ABV4589" s="60"/>
      <c r="ABW4589" s="60"/>
      <c r="ABX4589" s="60"/>
    </row>
    <row r="4590" spans="727:752" x14ac:dyDescent="0.25">
      <c r="AAY4590" s="60"/>
      <c r="AAZ4590" s="60"/>
      <c r="ABA4590" s="60"/>
      <c r="ABB4590" s="60"/>
      <c r="ABC4590" s="60"/>
      <c r="ABD4590" s="60"/>
      <c r="ABE4590" s="60"/>
      <c r="ABF4590" s="60"/>
      <c r="ABG4590" s="60"/>
      <c r="ABH4590" s="60"/>
      <c r="ABI4590" s="60"/>
      <c r="ABJ4590" s="60"/>
      <c r="ABK4590" s="60"/>
      <c r="ABL4590" s="60"/>
      <c r="ABM4590" s="60"/>
      <c r="ABN4590" s="60"/>
      <c r="ABO4590" s="60"/>
      <c r="ABP4590" s="60"/>
      <c r="ABQ4590" s="60"/>
      <c r="ABR4590" s="60">
        <v>1.00056329069414</v>
      </c>
      <c r="ABS4590" s="60"/>
      <c r="ABT4590" s="60"/>
      <c r="ABU4590" s="60"/>
      <c r="ABV4590" s="60"/>
      <c r="ABW4590" s="60"/>
      <c r="ABX4590" s="60"/>
    </row>
    <row r="4591" spans="727:752" x14ac:dyDescent="0.25">
      <c r="AAY4591" s="60"/>
      <c r="AAZ4591" s="60"/>
      <c r="ABA4591" s="60"/>
      <c r="ABB4591" s="60"/>
      <c r="ABC4591" s="60"/>
      <c r="ABD4591" s="60"/>
      <c r="ABE4591" s="60"/>
      <c r="ABF4591" s="60"/>
      <c r="ABG4591" s="60"/>
      <c r="ABH4591" s="60"/>
      <c r="ABI4591" s="60"/>
      <c r="ABJ4591" s="60"/>
      <c r="ABK4591" s="60"/>
      <c r="ABL4591" s="60"/>
      <c r="ABM4591" s="60"/>
      <c r="ABN4591" s="60"/>
      <c r="ABO4591" s="60"/>
      <c r="ABP4591" s="60"/>
      <c r="ABQ4591" s="60"/>
      <c r="ABR4591" s="60">
        <v>1.00056310972866</v>
      </c>
      <c r="ABS4591" s="60"/>
      <c r="ABT4591" s="60"/>
      <c r="ABU4591" s="60"/>
      <c r="ABV4591" s="60"/>
      <c r="ABW4591" s="60"/>
      <c r="ABX4591" s="60"/>
    </row>
    <row r="4592" spans="727:752" x14ac:dyDescent="0.25">
      <c r="AAY4592" s="60"/>
      <c r="AAZ4592" s="60"/>
      <c r="ABA4592" s="60"/>
      <c r="ABB4592" s="60"/>
      <c r="ABC4592" s="60"/>
      <c r="ABD4592" s="60"/>
      <c r="ABE4592" s="60"/>
      <c r="ABF4592" s="60"/>
      <c r="ABG4592" s="60"/>
      <c r="ABH4592" s="60"/>
      <c r="ABI4592" s="60"/>
      <c r="ABJ4592" s="60"/>
      <c r="ABK4592" s="60"/>
      <c r="ABL4592" s="60"/>
      <c r="ABM4592" s="60"/>
      <c r="ABN4592" s="60"/>
      <c r="ABO4592" s="60"/>
      <c r="ABP4592" s="60"/>
      <c r="ABQ4592" s="60"/>
      <c r="ABR4592" s="60">
        <v>1.00056162212614</v>
      </c>
      <c r="ABS4592" s="60"/>
      <c r="ABT4592" s="60"/>
      <c r="ABU4592" s="60"/>
      <c r="ABV4592" s="60"/>
      <c r="ABW4592" s="60"/>
      <c r="ABX4592" s="60"/>
    </row>
    <row r="4593" spans="727:752" x14ac:dyDescent="0.25">
      <c r="AAY4593" s="60"/>
      <c r="AAZ4593" s="60"/>
      <c r="ABA4593" s="60"/>
      <c r="ABB4593" s="60"/>
      <c r="ABC4593" s="60"/>
      <c r="ABD4593" s="60"/>
      <c r="ABE4593" s="60"/>
      <c r="ABF4593" s="60"/>
      <c r="ABG4593" s="60"/>
      <c r="ABH4593" s="60"/>
      <c r="ABI4593" s="60"/>
      <c r="ABJ4593" s="60"/>
      <c r="ABK4593" s="60"/>
      <c r="ABL4593" s="60"/>
      <c r="ABM4593" s="60"/>
      <c r="ABN4593" s="60"/>
      <c r="ABO4593" s="60"/>
      <c r="ABP4593" s="60"/>
      <c r="ABQ4593" s="60"/>
      <c r="ABR4593" s="60">
        <v>1.0005613621437901</v>
      </c>
      <c r="ABS4593" s="60"/>
      <c r="ABT4593" s="60"/>
      <c r="ABU4593" s="60"/>
      <c r="ABV4593" s="60"/>
      <c r="ABW4593" s="60"/>
      <c r="ABX4593" s="60"/>
    </row>
    <row r="4594" spans="727:752" x14ac:dyDescent="0.25">
      <c r="AAY4594" s="60"/>
      <c r="AAZ4594" s="60"/>
      <c r="ABA4594" s="60"/>
      <c r="ABB4594" s="60"/>
      <c r="ABC4594" s="60"/>
      <c r="ABD4594" s="60"/>
      <c r="ABE4594" s="60"/>
      <c r="ABF4594" s="60"/>
      <c r="ABG4594" s="60"/>
      <c r="ABH4594" s="60"/>
      <c r="ABI4594" s="60"/>
      <c r="ABJ4594" s="60"/>
      <c r="ABK4594" s="60"/>
      <c r="ABL4594" s="60"/>
      <c r="ABM4594" s="60"/>
      <c r="ABN4594" s="60"/>
      <c r="ABO4594" s="60"/>
      <c r="ABP4594" s="60"/>
      <c r="ABQ4594" s="60"/>
      <c r="ABR4594" s="60">
        <v>1.0005613432598499</v>
      </c>
      <c r="ABS4594" s="60"/>
      <c r="ABT4594" s="60"/>
      <c r="ABU4594" s="60"/>
      <c r="ABV4594" s="60"/>
      <c r="ABW4594" s="60"/>
      <c r="ABX4594" s="60"/>
    </row>
    <row r="4595" spans="727:752" x14ac:dyDescent="0.25">
      <c r="AAY4595" s="60"/>
      <c r="AAZ4595" s="60"/>
      <c r="ABA4595" s="60"/>
      <c r="ABB4595" s="60"/>
      <c r="ABC4595" s="60"/>
      <c r="ABD4595" s="60"/>
      <c r="ABE4595" s="60"/>
      <c r="ABF4595" s="60"/>
      <c r="ABG4595" s="60"/>
      <c r="ABH4595" s="60"/>
      <c r="ABI4595" s="60"/>
      <c r="ABJ4595" s="60"/>
      <c r="ABK4595" s="60"/>
      <c r="ABL4595" s="60"/>
      <c r="ABM4595" s="60"/>
      <c r="ABN4595" s="60"/>
      <c r="ABO4595" s="60"/>
      <c r="ABP4595" s="60"/>
      <c r="ABQ4595" s="60"/>
      <c r="ABR4595" s="60">
        <v>1.0005594158042199</v>
      </c>
      <c r="ABS4595" s="60"/>
      <c r="ABT4595" s="60"/>
      <c r="ABU4595" s="60"/>
      <c r="ABV4595" s="60"/>
      <c r="ABW4595" s="60"/>
      <c r="ABX4595" s="60"/>
    </row>
    <row r="4596" spans="727:752" x14ac:dyDescent="0.25">
      <c r="AAY4596" s="60"/>
      <c r="AAZ4596" s="60"/>
      <c r="ABA4596" s="60"/>
      <c r="ABB4596" s="60"/>
      <c r="ABC4596" s="60"/>
      <c r="ABD4596" s="60"/>
      <c r="ABE4596" s="60"/>
      <c r="ABF4596" s="60"/>
      <c r="ABG4596" s="60"/>
      <c r="ABH4596" s="60"/>
      <c r="ABI4596" s="60"/>
      <c r="ABJ4596" s="60"/>
      <c r="ABK4596" s="60"/>
      <c r="ABL4596" s="60"/>
      <c r="ABM4596" s="60"/>
      <c r="ABN4596" s="60"/>
      <c r="ABO4596" s="60"/>
      <c r="ABP4596" s="60"/>
      <c r="ABQ4596" s="60"/>
      <c r="ABR4596" s="60">
        <v>1.00055854904244</v>
      </c>
      <c r="ABS4596" s="60"/>
      <c r="ABT4596" s="60"/>
      <c r="ABU4596" s="60"/>
      <c r="ABV4596" s="60"/>
      <c r="ABW4596" s="60"/>
      <c r="ABX4596" s="60"/>
    </row>
    <row r="4597" spans="727:752" x14ac:dyDescent="0.25">
      <c r="AAY4597" s="60"/>
      <c r="AAZ4597" s="60"/>
      <c r="ABA4597" s="60"/>
      <c r="ABB4597" s="60"/>
      <c r="ABC4597" s="60"/>
      <c r="ABD4597" s="60"/>
      <c r="ABE4597" s="60"/>
      <c r="ABF4597" s="60"/>
      <c r="ABG4597" s="60"/>
      <c r="ABH4597" s="60"/>
      <c r="ABI4597" s="60"/>
      <c r="ABJ4597" s="60"/>
      <c r="ABK4597" s="60"/>
      <c r="ABL4597" s="60"/>
      <c r="ABM4597" s="60"/>
      <c r="ABN4597" s="60"/>
      <c r="ABO4597" s="60"/>
      <c r="ABP4597" s="60"/>
      <c r="ABQ4597" s="60"/>
      <c r="ABR4597" s="60">
        <v>1.0005579537438101</v>
      </c>
      <c r="ABS4597" s="60"/>
      <c r="ABT4597" s="60"/>
      <c r="ABU4597" s="60"/>
      <c r="ABV4597" s="60"/>
      <c r="ABW4597" s="60"/>
      <c r="ABX4597" s="60"/>
    </row>
    <row r="4598" spans="727:752" x14ac:dyDescent="0.25">
      <c r="AAY4598" s="60"/>
      <c r="AAZ4598" s="60"/>
      <c r="ABA4598" s="60"/>
      <c r="ABB4598" s="60"/>
      <c r="ABC4598" s="60"/>
      <c r="ABD4598" s="60"/>
      <c r="ABE4598" s="60"/>
      <c r="ABF4598" s="60"/>
      <c r="ABG4598" s="60"/>
      <c r="ABH4598" s="60"/>
      <c r="ABI4598" s="60"/>
      <c r="ABJ4598" s="60"/>
      <c r="ABK4598" s="60"/>
      <c r="ABL4598" s="60"/>
      <c r="ABM4598" s="60"/>
      <c r="ABN4598" s="60"/>
      <c r="ABO4598" s="60"/>
      <c r="ABP4598" s="60"/>
      <c r="ABQ4598" s="60"/>
      <c r="ABR4598" s="60">
        <v>1.0005548840573699</v>
      </c>
      <c r="ABS4598" s="60"/>
      <c r="ABT4598" s="60"/>
      <c r="ABU4598" s="60"/>
      <c r="ABV4598" s="60"/>
      <c r="ABW4598" s="60"/>
      <c r="ABX4598" s="60"/>
    </row>
    <row r="4599" spans="727:752" x14ac:dyDescent="0.25">
      <c r="AAY4599" s="60"/>
      <c r="AAZ4599" s="60"/>
      <c r="ABA4599" s="60"/>
      <c r="ABB4599" s="60"/>
      <c r="ABC4599" s="60"/>
      <c r="ABD4599" s="60"/>
      <c r="ABE4599" s="60"/>
      <c r="ABF4599" s="60"/>
      <c r="ABG4599" s="60"/>
      <c r="ABH4599" s="60"/>
      <c r="ABI4599" s="60"/>
      <c r="ABJ4599" s="60"/>
      <c r="ABK4599" s="60"/>
      <c r="ABL4599" s="60"/>
      <c r="ABM4599" s="60"/>
      <c r="ABN4599" s="60"/>
      <c r="ABO4599" s="60"/>
      <c r="ABP4599" s="60"/>
      <c r="ABQ4599" s="60"/>
      <c r="ABR4599" s="60">
        <v>1.00055353180345</v>
      </c>
      <c r="ABS4599" s="60"/>
      <c r="ABT4599" s="60"/>
      <c r="ABU4599" s="60"/>
      <c r="ABV4599" s="60"/>
      <c r="ABW4599" s="60"/>
      <c r="ABX4599" s="60"/>
    </row>
    <row r="4600" spans="727:752" x14ac:dyDescent="0.25">
      <c r="AAY4600" s="60"/>
      <c r="AAZ4600" s="60"/>
      <c r="ABA4600" s="60"/>
      <c r="ABB4600" s="60"/>
      <c r="ABC4600" s="60"/>
      <c r="ABD4600" s="60"/>
      <c r="ABE4600" s="60"/>
      <c r="ABF4600" s="60"/>
      <c r="ABG4600" s="60"/>
      <c r="ABH4600" s="60"/>
      <c r="ABI4600" s="60"/>
      <c r="ABJ4600" s="60"/>
      <c r="ABK4600" s="60"/>
      <c r="ABL4600" s="60"/>
      <c r="ABM4600" s="60"/>
      <c r="ABN4600" s="60"/>
      <c r="ABO4600" s="60"/>
      <c r="ABP4600" s="60"/>
      <c r="ABQ4600" s="60"/>
      <c r="ABR4600" s="60">
        <v>1.0005531293158201</v>
      </c>
      <c r="ABS4600" s="60"/>
      <c r="ABT4600" s="60"/>
      <c r="ABU4600" s="60"/>
      <c r="ABV4600" s="60"/>
      <c r="ABW4600" s="60"/>
      <c r="ABX4600" s="60"/>
    </row>
    <row r="4601" spans="727:752" x14ac:dyDescent="0.25">
      <c r="AAY4601" s="60"/>
      <c r="AAZ4601" s="60"/>
      <c r="ABA4601" s="60"/>
      <c r="ABB4601" s="60"/>
      <c r="ABC4601" s="60"/>
      <c r="ABD4601" s="60"/>
      <c r="ABE4601" s="60"/>
      <c r="ABF4601" s="60"/>
      <c r="ABG4601" s="60"/>
      <c r="ABH4601" s="60"/>
      <c r="ABI4601" s="60"/>
      <c r="ABJ4601" s="60"/>
      <c r="ABK4601" s="60"/>
      <c r="ABL4601" s="60"/>
      <c r="ABM4601" s="60"/>
      <c r="ABN4601" s="60"/>
      <c r="ABO4601" s="60"/>
      <c r="ABP4601" s="60"/>
      <c r="ABQ4601" s="60"/>
      <c r="ABR4601" s="60">
        <v>1.0005530795084201</v>
      </c>
      <c r="ABS4601" s="60"/>
      <c r="ABT4601" s="60"/>
      <c r="ABU4601" s="60"/>
      <c r="ABV4601" s="60"/>
      <c r="ABW4601" s="60"/>
      <c r="ABX4601" s="60"/>
    </row>
    <row r="4602" spans="727:752" x14ac:dyDescent="0.25">
      <c r="AAY4602" s="60"/>
      <c r="AAZ4602" s="60"/>
      <c r="ABA4602" s="60"/>
      <c r="ABB4602" s="60"/>
      <c r="ABC4602" s="60"/>
      <c r="ABD4602" s="60"/>
      <c r="ABE4602" s="60"/>
      <c r="ABF4602" s="60"/>
      <c r="ABG4602" s="60"/>
      <c r="ABH4602" s="60"/>
      <c r="ABI4602" s="60"/>
      <c r="ABJ4602" s="60"/>
      <c r="ABK4602" s="60"/>
      <c r="ABL4602" s="60"/>
      <c r="ABM4602" s="60"/>
      <c r="ABN4602" s="60"/>
      <c r="ABO4602" s="60"/>
      <c r="ABP4602" s="60"/>
      <c r="ABQ4602" s="60"/>
      <c r="ABR4602" s="60">
        <v>1.00055263883965</v>
      </c>
      <c r="ABS4602" s="60"/>
      <c r="ABT4602" s="60"/>
      <c r="ABU4602" s="60"/>
      <c r="ABV4602" s="60"/>
      <c r="ABW4602" s="60"/>
      <c r="ABX4602" s="60"/>
    </row>
    <row r="4603" spans="727:752" x14ac:dyDescent="0.25">
      <c r="AAY4603" s="60"/>
      <c r="AAZ4603" s="60"/>
      <c r="ABA4603" s="60"/>
      <c r="ABB4603" s="60"/>
      <c r="ABC4603" s="60"/>
      <c r="ABD4603" s="60"/>
      <c r="ABE4603" s="60"/>
      <c r="ABF4603" s="60"/>
      <c r="ABG4603" s="60"/>
      <c r="ABH4603" s="60"/>
      <c r="ABI4603" s="60"/>
      <c r="ABJ4603" s="60"/>
      <c r="ABK4603" s="60"/>
      <c r="ABL4603" s="60"/>
      <c r="ABM4603" s="60"/>
      <c r="ABN4603" s="60"/>
      <c r="ABO4603" s="60"/>
      <c r="ABP4603" s="60"/>
      <c r="ABQ4603" s="60"/>
      <c r="ABR4603" s="60">
        <v>1.0005524630740299</v>
      </c>
      <c r="ABS4603" s="60"/>
      <c r="ABT4603" s="60"/>
      <c r="ABU4603" s="60"/>
      <c r="ABV4603" s="60"/>
      <c r="ABW4603" s="60"/>
      <c r="ABX4603" s="60"/>
    </row>
    <row r="4604" spans="727:752" x14ac:dyDescent="0.25">
      <c r="AAY4604" s="60"/>
      <c r="AAZ4604" s="60"/>
      <c r="ABA4604" s="60"/>
      <c r="ABB4604" s="60"/>
      <c r="ABC4604" s="60"/>
      <c r="ABD4604" s="60"/>
      <c r="ABE4604" s="60"/>
      <c r="ABF4604" s="60"/>
      <c r="ABG4604" s="60"/>
      <c r="ABH4604" s="60"/>
      <c r="ABI4604" s="60"/>
      <c r="ABJ4604" s="60"/>
      <c r="ABK4604" s="60"/>
      <c r="ABL4604" s="60"/>
      <c r="ABM4604" s="60"/>
      <c r="ABN4604" s="60"/>
      <c r="ABO4604" s="60"/>
      <c r="ABP4604" s="60"/>
      <c r="ABQ4604" s="60"/>
      <c r="ABR4604" s="60">
        <v>1.0005509724044199</v>
      </c>
      <c r="ABS4604" s="60"/>
      <c r="ABT4604" s="60"/>
      <c r="ABU4604" s="60"/>
      <c r="ABV4604" s="60"/>
      <c r="ABW4604" s="60"/>
      <c r="ABX4604" s="60"/>
    </row>
    <row r="4605" spans="727:752" x14ac:dyDescent="0.25">
      <c r="AAY4605" s="60"/>
      <c r="AAZ4605" s="60"/>
      <c r="ABA4605" s="60"/>
      <c r="ABB4605" s="60"/>
      <c r="ABC4605" s="60"/>
      <c r="ABD4605" s="60"/>
      <c r="ABE4605" s="60"/>
      <c r="ABF4605" s="60"/>
      <c r="ABG4605" s="60"/>
      <c r="ABH4605" s="60"/>
      <c r="ABI4605" s="60"/>
      <c r="ABJ4605" s="60"/>
      <c r="ABK4605" s="60"/>
      <c r="ABL4605" s="60"/>
      <c r="ABM4605" s="60"/>
      <c r="ABN4605" s="60"/>
      <c r="ABO4605" s="60"/>
      <c r="ABP4605" s="60"/>
      <c r="ABQ4605" s="60"/>
      <c r="ABR4605" s="60">
        <v>1.0005506364874499</v>
      </c>
      <c r="ABS4605" s="60"/>
      <c r="ABT4605" s="60"/>
      <c r="ABU4605" s="60"/>
      <c r="ABV4605" s="60"/>
      <c r="ABW4605" s="60"/>
      <c r="ABX4605" s="60"/>
    </row>
    <row r="4606" spans="727:752" x14ac:dyDescent="0.25">
      <c r="AAY4606" s="60"/>
      <c r="AAZ4606" s="60"/>
      <c r="ABA4606" s="60"/>
      <c r="ABB4606" s="60"/>
      <c r="ABC4606" s="60"/>
      <c r="ABD4606" s="60"/>
      <c r="ABE4606" s="60"/>
      <c r="ABF4606" s="60"/>
      <c r="ABG4606" s="60"/>
      <c r="ABH4606" s="60"/>
      <c r="ABI4606" s="60"/>
      <c r="ABJ4606" s="60"/>
      <c r="ABK4606" s="60"/>
      <c r="ABL4606" s="60"/>
      <c r="ABM4606" s="60"/>
      <c r="ABN4606" s="60"/>
      <c r="ABO4606" s="60"/>
      <c r="ABP4606" s="60"/>
      <c r="ABQ4606" s="60"/>
      <c r="ABR4606" s="60">
        <v>1.00055040044015</v>
      </c>
      <c r="ABS4606" s="60"/>
      <c r="ABT4606" s="60"/>
      <c r="ABU4606" s="60"/>
      <c r="ABV4606" s="60"/>
      <c r="ABW4606" s="60"/>
      <c r="ABX4606" s="60"/>
    </row>
    <row r="4607" spans="727:752" x14ac:dyDescent="0.25">
      <c r="AAY4607" s="60"/>
      <c r="AAZ4607" s="60"/>
      <c r="ABA4607" s="60"/>
      <c r="ABB4607" s="60"/>
      <c r="ABC4607" s="60"/>
      <c r="ABD4607" s="60"/>
      <c r="ABE4607" s="60"/>
      <c r="ABF4607" s="60"/>
      <c r="ABG4607" s="60"/>
      <c r="ABH4607" s="60"/>
      <c r="ABI4607" s="60"/>
      <c r="ABJ4607" s="60"/>
      <c r="ABK4607" s="60"/>
      <c r="ABL4607" s="60"/>
      <c r="ABM4607" s="60"/>
      <c r="ABN4607" s="60"/>
      <c r="ABO4607" s="60"/>
      <c r="ABP4607" s="60"/>
      <c r="ABQ4607" s="60"/>
      <c r="ABR4607" s="60">
        <v>1.00054674606384</v>
      </c>
      <c r="ABS4607" s="60"/>
      <c r="ABT4607" s="60"/>
      <c r="ABU4607" s="60"/>
      <c r="ABV4607" s="60"/>
      <c r="ABW4607" s="60"/>
      <c r="ABX4607" s="60"/>
    </row>
    <row r="4608" spans="727:752" x14ac:dyDescent="0.25">
      <c r="AAY4608" s="60"/>
      <c r="AAZ4608" s="60"/>
      <c r="ABA4608" s="60"/>
      <c r="ABB4608" s="60"/>
      <c r="ABC4608" s="60"/>
      <c r="ABD4608" s="60"/>
      <c r="ABE4608" s="60"/>
      <c r="ABF4608" s="60"/>
      <c r="ABG4608" s="60"/>
      <c r="ABH4608" s="60"/>
      <c r="ABI4608" s="60"/>
      <c r="ABJ4608" s="60"/>
      <c r="ABK4608" s="60"/>
      <c r="ABL4608" s="60"/>
      <c r="ABM4608" s="60"/>
      <c r="ABN4608" s="60"/>
      <c r="ABO4608" s="60"/>
      <c r="ABP4608" s="60"/>
      <c r="ABQ4608" s="60"/>
      <c r="ABR4608" s="60">
        <v>1.00054602770422</v>
      </c>
      <c r="ABS4608" s="60"/>
      <c r="ABT4608" s="60"/>
      <c r="ABU4608" s="60"/>
      <c r="ABV4608" s="60"/>
      <c r="ABW4608" s="60"/>
      <c r="ABX4608" s="60"/>
    </row>
    <row r="4609" spans="727:752" x14ac:dyDescent="0.25">
      <c r="AAY4609" s="60"/>
      <c r="AAZ4609" s="60"/>
      <c r="ABA4609" s="60"/>
      <c r="ABB4609" s="60"/>
      <c r="ABC4609" s="60"/>
      <c r="ABD4609" s="60"/>
      <c r="ABE4609" s="60"/>
      <c r="ABF4609" s="60"/>
      <c r="ABG4609" s="60"/>
      <c r="ABH4609" s="60"/>
      <c r="ABI4609" s="60"/>
      <c r="ABJ4609" s="60"/>
      <c r="ABK4609" s="60"/>
      <c r="ABL4609" s="60"/>
      <c r="ABM4609" s="60"/>
      <c r="ABN4609" s="60"/>
      <c r="ABO4609" s="60"/>
      <c r="ABP4609" s="60"/>
      <c r="ABQ4609" s="60"/>
      <c r="ABR4609" s="60">
        <v>1.0005452788285201</v>
      </c>
      <c r="ABS4609" s="60"/>
      <c r="ABT4609" s="60"/>
      <c r="ABU4609" s="60"/>
      <c r="ABV4609" s="60"/>
      <c r="ABW4609" s="60"/>
      <c r="ABX4609" s="60"/>
    </row>
    <row r="4610" spans="727:752" x14ac:dyDescent="0.25">
      <c r="AAY4610" s="60"/>
      <c r="AAZ4610" s="60"/>
      <c r="ABA4610" s="60"/>
      <c r="ABB4610" s="60"/>
      <c r="ABC4610" s="60"/>
      <c r="ABD4610" s="60"/>
      <c r="ABE4610" s="60"/>
      <c r="ABF4610" s="60"/>
      <c r="ABG4610" s="60"/>
      <c r="ABH4610" s="60"/>
      <c r="ABI4610" s="60"/>
      <c r="ABJ4610" s="60"/>
      <c r="ABK4610" s="60"/>
      <c r="ABL4610" s="60"/>
      <c r="ABM4610" s="60"/>
      <c r="ABN4610" s="60"/>
      <c r="ABO4610" s="60"/>
      <c r="ABP4610" s="60"/>
      <c r="ABQ4610" s="60"/>
      <c r="ABR4610" s="60">
        <v>1.0005435747918201</v>
      </c>
      <c r="ABS4610" s="60"/>
      <c r="ABT4610" s="60"/>
      <c r="ABU4610" s="60"/>
      <c r="ABV4610" s="60"/>
      <c r="ABW4610" s="60"/>
      <c r="ABX4610" s="60"/>
    </row>
    <row r="4611" spans="727:752" x14ac:dyDescent="0.25">
      <c r="AAY4611" s="60"/>
      <c r="AAZ4611" s="60"/>
      <c r="ABA4611" s="60"/>
      <c r="ABB4611" s="60"/>
      <c r="ABC4611" s="60"/>
      <c r="ABD4611" s="60"/>
      <c r="ABE4611" s="60"/>
      <c r="ABF4611" s="60"/>
      <c r="ABG4611" s="60"/>
      <c r="ABH4611" s="60"/>
      <c r="ABI4611" s="60"/>
      <c r="ABJ4611" s="60"/>
      <c r="ABK4611" s="60"/>
      <c r="ABL4611" s="60"/>
      <c r="ABM4611" s="60"/>
      <c r="ABN4611" s="60"/>
      <c r="ABO4611" s="60"/>
      <c r="ABP4611" s="60"/>
      <c r="ABQ4611" s="60"/>
      <c r="ABR4611" s="60">
        <v>1.0005417274851101</v>
      </c>
      <c r="ABS4611" s="60"/>
      <c r="ABT4611" s="60"/>
      <c r="ABU4611" s="60"/>
      <c r="ABV4611" s="60"/>
      <c r="ABW4611" s="60"/>
      <c r="ABX4611" s="60"/>
    </row>
    <row r="4612" spans="727:752" x14ac:dyDescent="0.25">
      <c r="AAY4612" s="60"/>
      <c r="AAZ4612" s="60"/>
      <c r="ABA4612" s="60"/>
      <c r="ABB4612" s="60"/>
      <c r="ABC4612" s="60"/>
      <c r="ABD4612" s="60"/>
      <c r="ABE4612" s="60"/>
      <c r="ABF4612" s="60"/>
      <c r="ABG4612" s="60"/>
      <c r="ABH4612" s="60"/>
      <c r="ABI4612" s="60"/>
      <c r="ABJ4612" s="60"/>
      <c r="ABK4612" s="60"/>
      <c r="ABL4612" s="60"/>
      <c r="ABM4612" s="60"/>
      <c r="ABN4612" s="60"/>
      <c r="ABO4612" s="60"/>
      <c r="ABP4612" s="60"/>
      <c r="ABQ4612" s="60"/>
      <c r="ABR4612" s="60">
        <v>1.00054087598561</v>
      </c>
      <c r="ABS4612" s="60"/>
      <c r="ABT4612" s="60"/>
      <c r="ABU4612" s="60"/>
      <c r="ABV4612" s="60"/>
      <c r="ABW4612" s="60"/>
      <c r="ABX4612" s="60"/>
    </row>
    <row r="4613" spans="727:752" x14ac:dyDescent="0.25">
      <c r="AAY4613" s="60"/>
      <c r="AAZ4613" s="60"/>
      <c r="ABA4613" s="60"/>
      <c r="ABB4613" s="60"/>
      <c r="ABC4613" s="60"/>
      <c r="ABD4613" s="60"/>
      <c r="ABE4613" s="60"/>
      <c r="ABF4613" s="60"/>
      <c r="ABG4613" s="60"/>
      <c r="ABH4613" s="60"/>
      <c r="ABI4613" s="60"/>
      <c r="ABJ4613" s="60"/>
      <c r="ABK4613" s="60"/>
      <c r="ABL4613" s="60"/>
      <c r="ABM4613" s="60"/>
      <c r="ABN4613" s="60"/>
      <c r="ABO4613" s="60"/>
      <c r="ABP4613" s="60"/>
      <c r="ABQ4613" s="60"/>
      <c r="ABR4613" s="60">
        <v>1.0005399241302799</v>
      </c>
      <c r="ABS4613" s="60"/>
      <c r="ABT4613" s="60"/>
      <c r="ABU4613" s="60"/>
      <c r="ABV4613" s="60"/>
      <c r="ABW4613" s="60"/>
      <c r="ABX4613" s="60"/>
    </row>
    <row r="4614" spans="727:752" x14ac:dyDescent="0.25">
      <c r="AAY4614" s="60"/>
      <c r="AAZ4614" s="60"/>
      <c r="ABA4614" s="60"/>
      <c r="ABB4614" s="60"/>
      <c r="ABC4614" s="60"/>
      <c r="ABD4614" s="60"/>
      <c r="ABE4614" s="60"/>
      <c r="ABF4614" s="60"/>
      <c r="ABG4614" s="60"/>
      <c r="ABH4614" s="60"/>
      <c r="ABI4614" s="60"/>
      <c r="ABJ4614" s="60"/>
      <c r="ABK4614" s="60"/>
      <c r="ABL4614" s="60"/>
      <c r="ABM4614" s="60"/>
      <c r="ABN4614" s="60"/>
      <c r="ABO4614" s="60"/>
      <c r="ABP4614" s="60"/>
      <c r="ABQ4614" s="60"/>
      <c r="ABR4614" s="60">
        <v>1.0005395915712401</v>
      </c>
      <c r="ABS4614" s="60"/>
      <c r="ABT4614" s="60"/>
      <c r="ABU4614" s="60"/>
      <c r="ABV4614" s="60"/>
      <c r="ABW4614" s="60"/>
      <c r="ABX4614" s="60"/>
    </row>
    <row r="4615" spans="727:752" x14ac:dyDescent="0.25">
      <c r="AAY4615" s="60"/>
      <c r="AAZ4615" s="60"/>
      <c r="ABA4615" s="60"/>
      <c r="ABB4615" s="60"/>
      <c r="ABC4615" s="60"/>
      <c r="ABD4615" s="60"/>
      <c r="ABE4615" s="60"/>
      <c r="ABF4615" s="60"/>
      <c r="ABG4615" s="60"/>
      <c r="ABH4615" s="60"/>
      <c r="ABI4615" s="60"/>
      <c r="ABJ4615" s="60"/>
      <c r="ABK4615" s="60"/>
      <c r="ABL4615" s="60"/>
      <c r="ABM4615" s="60"/>
      <c r="ABN4615" s="60"/>
      <c r="ABO4615" s="60"/>
      <c r="ABP4615" s="60"/>
      <c r="ABQ4615" s="60"/>
      <c r="ABR4615" s="60">
        <v>1.00053943516008</v>
      </c>
      <c r="ABS4615" s="60"/>
      <c r="ABT4615" s="60"/>
      <c r="ABU4615" s="60"/>
      <c r="ABV4615" s="60"/>
      <c r="ABW4615" s="60"/>
      <c r="ABX4615" s="60"/>
    </row>
    <row r="4616" spans="727:752" x14ac:dyDescent="0.25">
      <c r="AAY4616" s="60"/>
      <c r="AAZ4616" s="60"/>
      <c r="ABA4616" s="60"/>
      <c r="ABB4616" s="60"/>
      <c r="ABC4616" s="60"/>
      <c r="ABD4616" s="60"/>
      <c r="ABE4616" s="60"/>
      <c r="ABF4616" s="60"/>
      <c r="ABG4616" s="60"/>
      <c r="ABH4616" s="60"/>
      <c r="ABI4616" s="60"/>
      <c r="ABJ4616" s="60"/>
      <c r="ABK4616" s="60"/>
      <c r="ABL4616" s="60"/>
      <c r="ABM4616" s="60"/>
      <c r="ABN4616" s="60"/>
      <c r="ABO4616" s="60"/>
      <c r="ABP4616" s="60"/>
      <c r="ABQ4616" s="60"/>
      <c r="ABR4616" s="60">
        <v>1.0005339804492901</v>
      </c>
      <c r="ABS4616" s="60"/>
      <c r="ABT4616" s="60"/>
      <c r="ABU4616" s="60"/>
      <c r="ABV4616" s="60"/>
      <c r="ABW4616" s="60"/>
      <c r="ABX4616" s="60"/>
    </row>
    <row r="4617" spans="727:752" x14ac:dyDescent="0.25">
      <c r="AAY4617" s="60"/>
      <c r="AAZ4617" s="60"/>
      <c r="ABA4617" s="60"/>
      <c r="ABB4617" s="60"/>
      <c r="ABC4617" s="60"/>
      <c r="ABD4617" s="60"/>
      <c r="ABE4617" s="60"/>
      <c r="ABF4617" s="60"/>
      <c r="ABG4617" s="60"/>
      <c r="ABH4617" s="60"/>
      <c r="ABI4617" s="60"/>
      <c r="ABJ4617" s="60"/>
      <c r="ABK4617" s="60"/>
      <c r="ABL4617" s="60"/>
      <c r="ABM4617" s="60"/>
      <c r="ABN4617" s="60"/>
      <c r="ABO4617" s="60"/>
      <c r="ABP4617" s="60"/>
      <c r="ABQ4617" s="60"/>
      <c r="ABR4617" s="60">
        <v>1.00053162510786</v>
      </c>
      <c r="ABS4617" s="60"/>
      <c r="ABT4617" s="60"/>
      <c r="ABU4617" s="60"/>
      <c r="ABV4617" s="60"/>
      <c r="ABW4617" s="60"/>
      <c r="ABX4617" s="60"/>
    </row>
    <row r="4618" spans="727:752" x14ac:dyDescent="0.25">
      <c r="AAY4618" s="60"/>
      <c r="AAZ4618" s="60"/>
      <c r="ABA4618" s="60"/>
      <c r="ABB4618" s="60"/>
      <c r="ABC4618" s="60"/>
      <c r="ABD4618" s="60"/>
      <c r="ABE4618" s="60"/>
      <c r="ABF4618" s="60"/>
      <c r="ABG4618" s="60"/>
      <c r="ABH4618" s="60"/>
      <c r="ABI4618" s="60"/>
      <c r="ABJ4618" s="60"/>
      <c r="ABK4618" s="60"/>
      <c r="ABL4618" s="60"/>
      <c r="ABM4618" s="60"/>
      <c r="ABN4618" s="60"/>
      <c r="ABO4618" s="60"/>
      <c r="ABP4618" s="60"/>
      <c r="ABQ4618" s="60"/>
      <c r="ABR4618" s="60">
        <v>1.00053059626186</v>
      </c>
      <c r="ABS4618" s="60"/>
      <c r="ABT4618" s="60"/>
      <c r="ABU4618" s="60"/>
      <c r="ABV4618" s="60"/>
      <c r="ABW4618" s="60"/>
      <c r="ABX4618" s="60"/>
    </row>
    <row r="4619" spans="727:752" x14ac:dyDescent="0.25">
      <c r="AAY4619" s="60"/>
      <c r="AAZ4619" s="60"/>
      <c r="ABA4619" s="60"/>
      <c r="ABB4619" s="60"/>
      <c r="ABC4619" s="60"/>
      <c r="ABD4619" s="60"/>
      <c r="ABE4619" s="60"/>
      <c r="ABF4619" s="60"/>
      <c r="ABG4619" s="60"/>
      <c r="ABH4619" s="60"/>
      <c r="ABI4619" s="60"/>
      <c r="ABJ4619" s="60"/>
      <c r="ABK4619" s="60"/>
      <c r="ABL4619" s="60"/>
      <c r="ABM4619" s="60"/>
      <c r="ABN4619" s="60"/>
      <c r="ABO4619" s="60"/>
      <c r="ABP4619" s="60"/>
      <c r="ABQ4619" s="60"/>
      <c r="ABR4619" s="60">
        <v>1.00052176060014</v>
      </c>
      <c r="ABS4619" s="60"/>
      <c r="ABT4619" s="60"/>
      <c r="ABU4619" s="60"/>
      <c r="ABV4619" s="60"/>
      <c r="ABW4619" s="60"/>
      <c r="ABX4619" s="60"/>
    </row>
    <row r="4620" spans="727:752" x14ac:dyDescent="0.25">
      <c r="AAY4620" s="60"/>
      <c r="AAZ4620" s="60"/>
      <c r="ABA4620" s="60"/>
      <c r="ABB4620" s="60"/>
      <c r="ABC4620" s="60"/>
      <c r="ABD4620" s="60"/>
      <c r="ABE4620" s="60"/>
      <c r="ABF4620" s="60"/>
      <c r="ABG4620" s="60"/>
      <c r="ABH4620" s="60"/>
      <c r="ABI4620" s="60"/>
      <c r="ABJ4620" s="60"/>
      <c r="ABK4620" s="60"/>
      <c r="ABL4620" s="60"/>
      <c r="ABM4620" s="60"/>
      <c r="ABN4620" s="60"/>
      <c r="ABO4620" s="60"/>
      <c r="ABP4620" s="60"/>
      <c r="ABQ4620" s="60"/>
      <c r="ABR4620" s="60">
        <v>1.0005152822688399</v>
      </c>
      <c r="ABS4620" s="60"/>
      <c r="ABT4620" s="60"/>
      <c r="ABU4620" s="60"/>
      <c r="ABV4620" s="60"/>
      <c r="ABW4620" s="60"/>
      <c r="ABX4620" s="60"/>
    </row>
    <row r="4621" spans="727:752" x14ac:dyDescent="0.25">
      <c r="AAY4621" s="60"/>
      <c r="AAZ4621" s="60"/>
      <c r="ABA4621" s="60"/>
      <c r="ABB4621" s="60"/>
      <c r="ABC4621" s="60"/>
      <c r="ABD4621" s="60"/>
      <c r="ABE4621" s="60"/>
      <c r="ABF4621" s="60"/>
      <c r="ABG4621" s="60"/>
      <c r="ABH4621" s="60"/>
      <c r="ABI4621" s="60"/>
      <c r="ABJ4621" s="60"/>
      <c r="ABK4621" s="60"/>
      <c r="ABL4621" s="60"/>
      <c r="ABM4621" s="60"/>
      <c r="ABN4621" s="60"/>
      <c r="ABO4621" s="60"/>
      <c r="ABP4621" s="60"/>
      <c r="ABQ4621" s="60"/>
      <c r="ABR4621" s="60">
        <v>1.00051060657941</v>
      </c>
      <c r="ABS4621" s="60"/>
      <c r="ABT4621" s="60"/>
      <c r="ABU4621" s="60"/>
      <c r="ABV4621" s="60"/>
      <c r="ABW4621" s="60"/>
      <c r="ABX4621" s="60"/>
    </row>
    <row r="4622" spans="727:752" x14ac:dyDescent="0.25">
      <c r="AAY4622" s="60"/>
      <c r="AAZ4622" s="60"/>
      <c r="ABA4622" s="60"/>
      <c r="ABB4622" s="60"/>
      <c r="ABC4622" s="60"/>
      <c r="ABD4622" s="60"/>
      <c r="ABE4622" s="60"/>
      <c r="ABF4622" s="60"/>
      <c r="ABG4622" s="60"/>
      <c r="ABH4622" s="60"/>
      <c r="ABI4622" s="60"/>
      <c r="ABJ4622" s="60"/>
      <c r="ABK4622" s="60"/>
      <c r="ABL4622" s="60"/>
      <c r="ABM4622" s="60"/>
      <c r="ABN4622" s="60"/>
      <c r="ABO4622" s="60"/>
      <c r="ABP4622" s="60"/>
      <c r="ABQ4622" s="60"/>
      <c r="ABR4622" s="60">
        <v>1.00051029514532</v>
      </c>
      <c r="ABS4622" s="60"/>
      <c r="ABT4622" s="60"/>
      <c r="ABU4622" s="60"/>
      <c r="ABV4622" s="60"/>
      <c r="ABW4622" s="60"/>
      <c r="ABX4622" s="60"/>
    </row>
    <row r="4623" spans="727:752" x14ac:dyDescent="0.25">
      <c r="AAY4623" s="60"/>
      <c r="AAZ4623" s="60"/>
      <c r="ABA4623" s="60"/>
      <c r="ABB4623" s="60"/>
      <c r="ABC4623" s="60"/>
      <c r="ABD4623" s="60"/>
      <c r="ABE4623" s="60"/>
      <c r="ABF4623" s="60"/>
      <c r="ABG4623" s="60"/>
      <c r="ABH4623" s="60"/>
      <c r="ABI4623" s="60"/>
      <c r="ABJ4623" s="60"/>
      <c r="ABK4623" s="60"/>
      <c r="ABL4623" s="60"/>
      <c r="ABM4623" s="60"/>
      <c r="ABN4623" s="60"/>
      <c r="ABO4623" s="60"/>
      <c r="ABP4623" s="60"/>
      <c r="ABQ4623" s="60"/>
      <c r="ABR4623" s="60">
        <v>1.00050850591482</v>
      </c>
      <c r="ABS4623" s="60"/>
      <c r="ABT4623" s="60"/>
      <c r="ABU4623" s="60"/>
      <c r="ABV4623" s="60"/>
      <c r="ABW4623" s="60"/>
      <c r="ABX4623" s="60"/>
    </row>
    <row r="4624" spans="727:752" x14ac:dyDescent="0.25">
      <c r="AAY4624" s="60"/>
      <c r="AAZ4624" s="60"/>
      <c r="ABA4624" s="60"/>
      <c r="ABB4624" s="60"/>
      <c r="ABC4624" s="60"/>
      <c r="ABD4624" s="60"/>
      <c r="ABE4624" s="60"/>
      <c r="ABF4624" s="60"/>
      <c r="ABG4624" s="60"/>
      <c r="ABH4624" s="60"/>
      <c r="ABI4624" s="60"/>
      <c r="ABJ4624" s="60"/>
      <c r="ABK4624" s="60"/>
      <c r="ABL4624" s="60"/>
      <c r="ABM4624" s="60"/>
      <c r="ABN4624" s="60"/>
      <c r="ABO4624" s="60"/>
      <c r="ABP4624" s="60"/>
      <c r="ABQ4624" s="60"/>
      <c r="ABR4624" s="60">
        <v>1.0005081761361501</v>
      </c>
      <c r="ABS4624" s="60"/>
      <c r="ABT4624" s="60"/>
      <c r="ABU4624" s="60"/>
      <c r="ABV4624" s="60"/>
      <c r="ABW4624" s="60"/>
      <c r="ABX4624" s="60"/>
    </row>
    <row r="4625" spans="727:752" x14ac:dyDescent="0.25">
      <c r="AAY4625" s="60"/>
      <c r="AAZ4625" s="60"/>
      <c r="ABA4625" s="60"/>
      <c r="ABB4625" s="60"/>
      <c r="ABC4625" s="60"/>
      <c r="ABD4625" s="60"/>
      <c r="ABE4625" s="60"/>
      <c r="ABF4625" s="60"/>
      <c r="ABG4625" s="60"/>
      <c r="ABH4625" s="60"/>
      <c r="ABI4625" s="60"/>
      <c r="ABJ4625" s="60"/>
      <c r="ABK4625" s="60"/>
      <c r="ABL4625" s="60"/>
      <c r="ABM4625" s="60"/>
      <c r="ABN4625" s="60"/>
      <c r="ABO4625" s="60"/>
      <c r="ABP4625" s="60"/>
      <c r="ABQ4625" s="60"/>
      <c r="ABR4625" s="60">
        <v>1.00050676939484</v>
      </c>
      <c r="ABS4625" s="60"/>
      <c r="ABT4625" s="60"/>
      <c r="ABU4625" s="60"/>
      <c r="ABV4625" s="60"/>
      <c r="ABW4625" s="60"/>
      <c r="ABX4625" s="60"/>
    </row>
    <row r="4626" spans="727:752" x14ac:dyDescent="0.25">
      <c r="AAY4626" s="60"/>
      <c r="AAZ4626" s="60"/>
      <c r="ABA4626" s="60"/>
      <c r="ABB4626" s="60"/>
      <c r="ABC4626" s="60"/>
      <c r="ABD4626" s="60"/>
      <c r="ABE4626" s="60"/>
      <c r="ABF4626" s="60"/>
      <c r="ABG4626" s="60"/>
      <c r="ABH4626" s="60"/>
      <c r="ABI4626" s="60"/>
      <c r="ABJ4626" s="60"/>
      <c r="ABK4626" s="60"/>
      <c r="ABL4626" s="60"/>
      <c r="ABM4626" s="60"/>
      <c r="ABN4626" s="60"/>
      <c r="ABO4626" s="60"/>
      <c r="ABP4626" s="60"/>
      <c r="ABQ4626" s="60"/>
      <c r="ABR4626" s="60">
        <v>1.0005056978040301</v>
      </c>
      <c r="ABS4626" s="60"/>
      <c r="ABT4626" s="60"/>
      <c r="ABU4626" s="60"/>
      <c r="ABV4626" s="60"/>
      <c r="ABW4626" s="60"/>
      <c r="ABX4626" s="60"/>
    </row>
    <row r="4627" spans="727:752" x14ac:dyDescent="0.25">
      <c r="AAY4627" s="60"/>
      <c r="AAZ4627" s="60"/>
      <c r="ABA4627" s="60"/>
      <c r="ABB4627" s="60"/>
      <c r="ABC4627" s="60"/>
      <c r="ABD4627" s="60"/>
      <c r="ABE4627" s="60"/>
      <c r="ABF4627" s="60"/>
      <c r="ABG4627" s="60"/>
      <c r="ABH4627" s="60"/>
      <c r="ABI4627" s="60"/>
      <c r="ABJ4627" s="60"/>
      <c r="ABK4627" s="60"/>
      <c r="ABL4627" s="60"/>
      <c r="ABM4627" s="60"/>
      <c r="ABN4627" s="60"/>
      <c r="ABO4627" s="60"/>
      <c r="ABP4627" s="60"/>
      <c r="ABQ4627" s="60"/>
      <c r="ABR4627" s="60">
        <v>1.0004999181051699</v>
      </c>
      <c r="ABS4627" s="60"/>
      <c r="ABT4627" s="60"/>
      <c r="ABU4627" s="60"/>
      <c r="ABV4627" s="60"/>
      <c r="ABW4627" s="60"/>
      <c r="ABX4627" s="60"/>
    </row>
    <row r="4628" spans="727:752" x14ac:dyDescent="0.25">
      <c r="AAY4628" s="60"/>
      <c r="AAZ4628" s="60"/>
      <c r="ABA4628" s="60"/>
      <c r="ABB4628" s="60"/>
      <c r="ABC4628" s="60"/>
      <c r="ABD4628" s="60"/>
      <c r="ABE4628" s="60"/>
      <c r="ABF4628" s="60"/>
      <c r="ABG4628" s="60"/>
      <c r="ABH4628" s="60"/>
      <c r="ABI4628" s="60"/>
      <c r="ABJ4628" s="60"/>
      <c r="ABK4628" s="60"/>
      <c r="ABL4628" s="60"/>
      <c r="ABM4628" s="60"/>
      <c r="ABN4628" s="60"/>
      <c r="ABO4628" s="60"/>
      <c r="ABP4628" s="60"/>
      <c r="ABQ4628" s="60"/>
      <c r="ABR4628" s="60">
        <v>1.0004986038163299</v>
      </c>
      <c r="ABS4628" s="60"/>
      <c r="ABT4628" s="60"/>
      <c r="ABU4628" s="60"/>
      <c r="ABV4628" s="60"/>
      <c r="ABW4628" s="60"/>
      <c r="ABX4628" s="60"/>
    </row>
    <row r="4629" spans="727:752" x14ac:dyDescent="0.25">
      <c r="AAY4629" s="60"/>
      <c r="AAZ4629" s="60"/>
      <c r="ABA4629" s="60"/>
      <c r="ABB4629" s="60"/>
      <c r="ABC4629" s="60"/>
      <c r="ABD4629" s="60"/>
      <c r="ABE4629" s="60"/>
      <c r="ABF4629" s="60"/>
      <c r="ABG4629" s="60"/>
      <c r="ABH4629" s="60"/>
      <c r="ABI4629" s="60"/>
      <c r="ABJ4629" s="60"/>
      <c r="ABK4629" s="60"/>
      <c r="ABL4629" s="60"/>
      <c r="ABM4629" s="60"/>
      <c r="ABN4629" s="60"/>
      <c r="ABO4629" s="60"/>
      <c r="ABP4629" s="60"/>
      <c r="ABQ4629" s="60"/>
      <c r="ABR4629" s="60">
        <v>1.0004982220732299</v>
      </c>
      <c r="ABS4629" s="60"/>
      <c r="ABT4629" s="60"/>
      <c r="ABU4629" s="60"/>
      <c r="ABV4629" s="60"/>
      <c r="ABW4629" s="60"/>
      <c r="ABX4629" s="60"/>
    </row>
    <row r="4630" spans="727:752" x14ac:dyDescent="0.25">
      <c r="AAY4630" s="60"/>
      <c r="AAZ4630" s="60"/>
      <c r="ABA4630" s="60"/>
      <c r="ABB4630" s="60"/>
      <c r="ABC4630" s="60"/>
      <c r="ABD4630" s="60"/>
      <c r="ABE4630" s="60"/>
      <c r="ABF4630" s="60"/>
      <c r="ABG4630" s="60"/>
      <c r="ABH4630" s="60"/>
      <c r="ABI4630" s="60"/>
      <c r="ABJ4630" s="60"/>
      <c r="ABK4630" s="60"/>
      <c r="ABL4630" s="60"/>
      <c r="ABM4630" s="60"/>
      <c r="ABN4630" s="60"/>
      <c r="ABO4630" s="60"/>
      <c r="ABP4630" s="60"/>
      <c r="ABQ4630" s="60"/>
      <c r="ABR4630" s="60">
        <v>1.00048768662704</v>
      </c>
      <c r="ABS4630" s="60"/>
      <c r="ABT4630" s="60"/>
      <c r="ABU4630" s="60"/>
      <c r="ABV4630" s="60"/>
      <c r="ABW4630" s="60"/>
      <c r="ABX4630" s="60"/>
    </row>
    <row r="4631" spans="727:752" x14ac:dyDescent="0.25">
      <c r="AAY4631" s="60"/>
      <c r="AAZ4631" s="60"/>
      <c r="ABA4631" s="60"/>
      <c r="ABB4631" s="60"/>
      <c r="ABC4631" s="60"/>
      <c r="ABD4631" s="60"/>
      <c r="ABE4631" s="60"/>
      <c r="ABF4631" s="60"/>
      <c r="ABG4631" s="60"/>
      <c r="ABH4631" s="60"/>
      <c r="ABI4631" s="60"/>
      <c r="ABJ4631" s="60"/>
      <c r="ABK4631" s="60"/>
      <c r="ABL4631" s="60"/>
      <c r="ABM4631" s="60"/>
      <c r="ABN4631" s="60"/>
      <c r="ABO4631" s="60"/>
      <c r="ABP4631" s="60"/>
      <c r="ABQ4631" s="60"/>
      <c r="ABR4631" s="60">
        <v>1.00048533764562</v>
      </c>
      <c r="ABS4631" s="60"/>
      <c r="ABT4631" s="60"/>
      <c r="ABU4631" s="60"/>
      <c r="ABV4631" s="60"/>
      <c r="ABW4631" s="60"/>
      <c r="ABX4631" s="60"/>
    </row>
    <row r="4632" spans="727:752" x14ac:dyDescent="0.25">
      <c r="AAY4632" s="60"/>
      <c r="AAZ4632" s="60"/>
      <c r="ABA4632" s="60"/>
      <c r="ABB4632" s="60"/>
      <c r="ABC4632" s="60"/>
      <c r="ABD4632" s="60"/>
      <c r="ABE4632" s="60"/>
      <c r="ABF4632" s="60"/>
      <c r="ABG4632" s="60"/>
      <c r="ABH4632" s="60"/>
      <c r="ABI4632" s="60"/>
      <c r="ABJ4632" s="60"/>
      <c r="ABK4632" s="60"/>
      <c r="ABL4632" s="60"/>
      <c r="ABM4632" s="60"/>
      <c r="ABN4632" s="60"/>
      <c r="ABO4632" s="60"/>
      <c r="ABP4632" s="60"/>
      <c r="ABQ4632" s="60"/>
      <c r="ABR4632" s="60">
        <v>1.00048062068401</v>
      </c>
      <c r="ABS4632" s="60"/>
      <c r="ABT4632" s="60"/>
      <c r="ABU4632" s="60"/>
      <c r="ABV4632" s="60"/>
      <c r="ABW4632" s="60"/>
      <c r="ABX4632" s="60"/>
    </row>
    <row r="4633" spans="727:752" x14ac:dyDescent="0.25">
      <c r="AAY4633" s="60"/>
      <c r="AAZ4633" s="60"/>
      <c r="ABA4633" s="60"/>
      <c r="ABB4633" s="60"/>
      <c r="ABC4633" s="60"/>
      <c r="ABD4633" s="60"/>
      <c r="ABE4633" s="60"/>
      <c r="ABF4633" s="60"/>
      <c r="ABG4633" s="60"/>
      <c r="ABH4633" s="60"/>
      <c r="ABI4633" s="60"/>
      <c r="ABJ4633" s="60"/>
      <c r="ABK4633" s="60"/>
      <c r="ABL4633" s="60"/>
      <c r="ABM4633" s="60"/>
      <c r="ABN4633" s="60"/>
      <c r="ABO4633" s="60"/>
      <c r="ABP4633" s="60"/>
      <c r="ABQ4633" s="60"/>
      <c r="ABR4633" s="60">
        <v>1.00047671891379</v>
      </c>
      <c r="ABS4633" s="60"/>
      <c r="ABT4633" s="60"/>
      <c r="ABU4633" s="60"/>
      <c r="ABV4633" s="60"/>
      <c r="ABW4633" s="60"/>
      <c r="ABX4633" s="60"/>
    </row>
    <row r="4634" spans="727:752" x14ac:dyDescent="0.25">
      <c r="AAY4634" s="60"/>
      <c r="AAZ4634" s="60"/>
      <c r="ABA4634" s="60"/>
      <c r="ABB4634" s="60"/>
      <c r="ABC4634" s="60"/>
      <c r="ABD4634" s="60"/>
      <c r="ABE4634" s="60"/>
      <c r="ABF4634" s="60"/>
      <c r="ABG4634" s="60"/>
      <c r="ABH4634" s="60"/>
      <c r="ABI4634" s="60"/>
      <c r="ABJ4634" s="60"/>
      <c r="ABK4634" s="60"/>
      <c r="ABL4634" s="60"/>
      <c r="ABM4634" s="60"/>
      <c r="ABN4634" s="60"/>
      <c r="ABO4634" s="60"/>
      <c r="ABP4634" s="60"/>
      <c r="ABQ4634" s="60"/>
      <c r="ABR4634" s="60">
        <v>1.0004761447130699</v>
      </c>
      <c r="ABS4634" s="60"/>
      <c r="ABT4634" s="60"/>
      <c r="ABU4634" s="60"/>
      <c r="ABV4634" s="60"/>
      <c r="ABW4634" s="60"/>
      <c r="ABX4634" s="60"/>
    </row>
    <row r="4635" spans="727:752" x14ac:dyDescent="0.25">
      <c r="AAY4635" s="60"/>
      <c r="AAZ4635" s="60"/>
      <c r="ABA4635" s="60"/>
      <c r="ABB4635" s="60"/>
      <c r="ABC4635" s="60"/>
      <c r="ABD4635" s="60"/>
      <c r="ABE4635" s="60"/>
      <c r="ABF4635" s="60"/>
      <c r="ABG4635" s="60"/>
      <c r="ABH4635" s="60"/>
      <c r="ABI4635" s="60"/>
      <c r="ABJ4635" s="60"/>
      <c r="ABK4635" s="60"/>
      <c r="ABL4635" s="60"/>
      <c r="ABM4635" s="60"/>
      <c r="ABN4635" s="60"/>
      <c r="ABO4635" s="60"/>
      <c r="ABP4635" s="60"/>
      <c r="ABQ4635" s="60"/>
      <c r="ABR4635" s="60">
        <v>1.0004740627464701</v>
      </c>
      <c r="ABS4635" s="60"/>
      <c r="ABT4635" s="60"/>
      <c r="ABU4635" s="60"/>
      <c r="ABV4635" s="60"/>
      <c r="ABW4635" s="60"/>
      <c r="ABX4635" s="60"/>
    </row>
    <row r="4636" spans="727:752" x14ac:dyDescent="0.25">
      <c r="AAY4636" s="60"/>
      <c r="AAZ4636" s="60"/>
      <c r="ABA4636" s="60"/>
      <c r="ABB4636" s="60"/>
      <c r="ABC4636" s="60"/>
      <c r="ABD4636" s="60"/>
      <c r="ABE4636" s="60"/>
      <c r="ABF4636" s="60"/>
      <c r="ABG4636" s="60"/>
      <c r="ABH4636" s="60"/>
      <c r="ABI4636" s="60"/>
      <c r="ABJ4636" s="60"/>
      <c r="ABK4636" s="60"/>
      <c r="ABL4636" s="60"/>
      <c r="ABM4636" s="60"/>
      <c r="ABN4636" s="60"/>
      <c r="ABO4636" s="60"/>
      <c r="ABP4636" s="60"/>
      <c r="ABQ4636" s="60"/>
      <c r="ABR4636" s="60">
        <v>1.0004686705416199</v>
      </c>
      <c r="ABS4636" s="60"/>
      <c r="ABT4636" s="60"/>
      <c r="ABU4636" s="60"/>
      <c r="ABV4636" s="60"/>
      <c r="ABW4636" s="60"/>
      <c r="ABX4636" s="60"/>
    </row>
    <row r="4637" spans="727:752" x14ac:dyDescent="0.25">
      <c r="AAY4637" s="60"/>
      <c r="AAZ4637" s="60"/>
      <c r="ABA4637" s="60"/>
      <c r="ABB4637" s="60"/>
      <c r="ABC4637" s="60"/>
      <c r="ABD4637" s="60"/>
      <c r="ABE4637" s="60"/>
      <c r="ABF4637" s="60"/>
      <c r="ABG4637" s="60"/>
      <c r="ABH4637" s="60"/>
      <c r="ABI4637" s="60"/>
      <c r="ABJ4637" s="60"/>
      <c r="ABK4637" s="60"/>
      <c r="ABL4637" s="60"/>
      <c r="ABM4637" s="60"/>
      <c r="ABN4637" s="60"/>
      <c r="ABO4637" s="60"/>
      <c r="ABP4637" s="60"/>
      <c r="ABQ4637" s="60"/>
      <c r="ABR4637" s="60">
        <v>1.00046779272699</v>
      </c>
      <c r="ABS4637" s="60"/>
      <c r="ABT4637" s="60"/>
      <c r="ABU4637" s="60"/>
      <c r="ABV4637" s="60"/>
      <c r="ABW4637" s="60"/>
      <c r="ABX4637" s="60"/>
    </row>
    <row r="4638" spans="727:752" x14ac:dyDescent="0.25">
      <c r="AAY4638" s="60"/>
      <c r="AAZ4638" s="60"/>
      <c r="ABA4638" s="60"/>
      <c r="ABB4638" s="60"/>
      <c r="ABC4638" s="60"/>
      <c r="ABD4638" s="60"/>
      <c r="ABE4638" s="60"/>
      <c r="ABF4638" s="60"/>
      <c r="ABG4638" s="60"/>
      <c r="ABH4638" s="60"/>
      <c r="ABI4638" s="60"/>
      <c r="ABJ4638" s="60"/>
      <c r="ABK4638" s="60"/>
      <c r="ABL4638" s="60"/>
      <c r="ABM4638" s="60"/>
      <c r="ABN4638" s="60"/>
      <c r="ABO4638" s="60"/>
      <c r="ABP4638" s="60"/>
      <c r="ABQ4638" s="60"/>
      <c r="ABR4638" s="60">
        <v>1.0004675265980101</v>
      </c>
      <c r="ABS4638" s="60"/>
      <c r="ABT4638" s="60"/>
      <c r="ABU4638" s="60"/>
      <c r="ABV4638" s="60"/>
      <c r="ABW4638" s="60"/>
      <c r="ABX4638" s="60"/>
    </row>
    <row r="4639" spans="727:752" x14ac:dyDescent="0.25">
      <c r="AAY4639" s="60"/>
      <c r="AAZ4639" s="60"/>
      <c r="ABA4639" s="60"/>
      <c r="ABB4639" s="60"/>
      <c r="ABC4639" s="60"/>
      <c r="ABD4639" s="60"/>
      <c r="ABE4639" s="60"/>
      <c r="ABF4639" s="60"/>
      <c r="ABG4639" s="60"/>
      <c r="ABH4639" s="60"/>
      <c r="ABI4639" s="60"/>
      <c r="ABJ4639" s="60"/>
      <c r="ABK4639" s="60"/>
      <c r="ABL4639" s="60"/>
      <c r="ABM4639" s="60"/>
      <c r="ABN4639" s="60"/>
      <c r="ABO4639" s="60"/>
      <c r="ABP4639" s="60"/>
      <c r="ABQ4639" s="60"/>
      <c r="ABR4639" s="60">
        <v>1.00046697913871</v>
      </c>
      <c r="ABS4639" s="60"/>
      <c r="ABT4639" s="60"/>
      <c r="ABU4639" s="60"/>
      <c r="ABV4639" s="60"/>
      <c r="ABW4639" s="60"/>
      <c r="ABX4639" s="60"/>
    </row>
    <row r="4640" spans="727:752" x14ac:dyDescent="0.25">
      <c r="AAY4640" s="60"/>
      <c r="AAZ4640" s="60"/>
      <c r="ABA4640" s="60"/>
      <c r="ABB4640" s="60"/>
      <c r="ABC4640" s="60"/>
      <c r="ABD4640" s="60"/>
      <c r="ABE4640" s="60"/>
      <c r="ABF4640" s="60"/>
      <c r="ABG4640" s="60"/>
      <c r="ABH4640" s="60"/>
      <c r="ABI4640" s="60"/>
      <c r="ABJ4640" s="60"/>
      <c r="ABK4640" s="60"/>
      <c r="ABL4640" s="60"/>
      <c r="ABM4640" s="60"/>
      <c r="ABN4640" s="60"/>
      <c r="ABO4640" s="60"/>
      <c r="ABP4640" s="60"/>
      <c r="ABQ4640" s="60"/>
      <c r="ABR4640" s="60">
        <v>1.0004621829984199</v>
      </c>
      <c r="ABS4640" s="60"/>
      <c r="ABT4640" s="60"/>
      <c r="ABU4640" s="60"/>
      <c r="ABV4640" s="60"/>
      <c r="ABW4640" s="60"/>
      <c r="ABX4640" s="60"/>
    </row>
    <row r="4641" spans="727:752" x14ac:dyDescent="0.25">
      <c r="AAY4641" s="60"/>
      <c r="AAZ4641" s="60"/>
      <c r="ABA4641" s="60"/>
      <c r="ABB4641" s="60"/>
      <c r="ABC4641" s="60"/>
      <c r="ABD4641" s="60"/>
      <c r="ABE4641" s="60"/>
      <c r="ABF4641" s="60"/>
      <c r="ABG4641" s="60"/>
      <c r="ABH4641" s="60"/>
      <c r="ABI4641" s="60"/>
      <c r="ABJ4641" s="60"/>
      <c r="ABK4641" s="60"/>
      <c r="ABL4641" s="60"/>
      <c r="ABM4641" s="60"/>
      <c r="ABN4641" s="60"/>
      <c r="ABO4641" s="60"/>
      <c r="ABP4641" s="60"/>
      <c r="ABQ4641" s="60"/>
      <c r="ABR4641" s="60">
        <v>1.0004608305648901</v>
      </c>
      <c r="ABS4641" s="60"/>
      <c r="ABT4641" s="60"/>
      <c r="ABU4641" s="60"/>
      <c r="ABV4641" s="60"/>
      <c r="ABW4641" s="60"/>
      <c r="ABX4641" s="60"/>
    </row>
    <row r="4642" spans="727:752" x14ac:dyDescent="0.25">
      <c r="AAY4642" s="60"/>
      <c r="AAZ4642" s="60"/>
      <c r="ABA4642" s="60"/>
      <c r="ABB4642" s="60"/>
      <c r="ABC4642" s="60"/>
      <c r="ABD4642" s="60"/>
      <c r="ABE4642" s="60"/>
      <c r="ABF4642" s="60"/>
      <c r="ABG4642" s="60"/>
      <c r="ABH4642" s="60"/>
      <c r="ABI4642" s="60"/>
      <c r="ABJ4642" s="60"/>
      <c r="ABK4642" s="60"/>
      <c r="ABL4642" s="60"/>
      <c r="ABM4642" s="60"/>
      <c r="ABN4642" s="60"/>
      <c r="ABO4642" s="60"/>
      <c r="ABP4642" s="60"/>
      <c r="ABQ4642" s="60"/>
      <c r="ABR4642" s="60">
        <v>1.0004567252508101</v>
      </c>
      <c r="ABS4642" s="60"/>
      <c r="ABT4642" s="60"/>
      <c r="ABU4642" s="60"/>
      <c r="ABV4642" s="60"/>
      <c r="ABW4642" s="60"/>
      <c r="ABX4642" s="60"/>
    </row>
    <row r="4643" spans="727:752" x14ac:dyDescent="0.25">
      <c r="AAY4643" s="60"/>
      <c r="AAZ4643" s="60"/>
      <c r="ABA4643" s="60"/>
      <c r="ABB4643" s="60"/>
      <c r="ABC4643" s="60"/>
      <c r="ABD4643" s="60"/>
      <c r="ABE4643" s="60"/>
      <c r="ABF4643" s="60"/>
      <c r="ABG4643" s="60"/>
      <c r="ABH4643" s="60"/>
      <c r="ABI4643" s="60"/>
      <c r="ABJ4643" s="60"/>
      <c r="ABK4643" s="60"/>
      <c r="ABL4643" s="60"/>
      <c r="ABM4643" s="60"/>
      <c r="ABN4643" s="60"/>
      <c r="ABO4643" s="60"/>
      <c r="ABP4643" s="60"/>
      <c r="ABQ4643" s="60"/>
      <c r="ABR4643" s="60">
        <v>1.000455812759</v>
      </c>
      <c r="ABS4643" s="60"/>
      <c r="ABT4643" s="60"/>
      <c r="ABU4643" s="60"/>
      <c r="ABV4643" s="60"/>
      <c r="ABW4643" s="60"/>
      <c r="ABX4643" s="60"/>
    </row>
    <row r="4644" spans="727:752" x14ac:dyDescent="0.25">
      <c r="AAY4644" s="60"/>
      <c r="AAZ4644" s="60"/>
      <c r="ABA4644" s="60"/>
      <c r="ABB4644" s="60"/>
      <c r="ABC4644" s="60"/>
      <c r="ABD4644" s="60"/>
      <c r="ABE4644" s="60"/>
      <c r="ABF4644" s="60"/>
      <c r="ABG4644" s="60"/>
      <c r="ABH4644" s="60"/>
      <c r="ABI4644" s="60"/>
      <c r="ABJ4644" s="60"/>
      <c r="ABK4644" s="60"/>
      <c r="ABL4644" s="60"/>
      <c r="ABM4644" s="60"/>
      <c r="ABN4644" s="60"/>
      <c r="ABO4644" s="60"/>
      <c r="ABP4644" s="60"/>
      <c r="ABQ4644" s="60"/>
      <c r="ABR4644" s="60">
        <v>1.00045010940969</v>
      </c>
      <c r="ABS4644" s="60"/>
      <c r="ABT4644" s="60"/>
      <c r="ABU4644" s="60"/>
      <c r="ABV4644" s="60"/>
      <c r="ABW4644" s="60"/>
      <c r="ABX4644" s="60"/>
    </row>
    <row r="4645" spans="727:752" x14ac:dyDescent="0.25">
      <c r="AAY4645" s="60"/>
      <c r="AAZ4645" s="60"/>
      <c r="ABA4645" s="60"/>
      <c r="ABB4645" s="60"/>
      <c r="ABC4645" s="60"/>
      <c r="ABD4645" s="60"/>
      <c r="ABE4645" s="60"/>
      <c r="ABF4645" s="60"/>
      <c r="ABG4645" s="60"/>
      <c r="ABH4645" s="60"/>
      <c r="ABI4645" s="60"/>
      <c r="ABJ4645" s="60"/>
      <c r="ABK4645" s="60"/>
      <c r="ABL4645" s="60"/>
      <c r="ABM4645" s="60"/>
      <c r="ABN4645" s="60"/>
      <c r="ABO4645" s="60"/>
      <c r="ABP4645" s="60"/>
      <c r="ABQ4645" s="60"/>
      <c r="ABR4645" s="60">
        <v>1.00044809917771</v>
      </c>
      <c r="ABS4645" s="60"/>
      <c r="ABT4645" s="60"/>
      <c r="ABU4645" s="60"/>
      <c r="ABV4645" s="60"/>
      <c r="ABW4645" s="60"/>
      <c r="ABX4645" s="60"/>
    </row>
    <row r="4646" spans="727:752" x14ac:dyDescent="0.25">
      <c r="AAY4646" s="60"/>
      <c r="AAZ4646" s="60"/>
      <c r="ABA4646" s="60"/>
      <c r="ABB4646" s="60"/>
      <c r="ABC4646" s="60"/>
      <c r="ABD4646" s="60"/>
      <c r="ABE4646" s="60"/>
      <c r="ABF4646" s="60"/>
      <c r="ABG4646" s="60"/>
      <c r="ABH4646" s="60"/>
      <c r="ABI4646" s="60"/>
      <c r="ABJ4646" s="60"/>
      <c r="ABK4646" s="60"/>
      <c r="ABL4646" s="60"/>
      <c r="ABM4646" s="60"/>
      <c r="ABN4646" s="60"/>
      <c r="ABO4646" s="60"/>
      <c r="ABP4646" s="60"/>
      <c r="ABQ4646" s="60"/>
      <c r="ABR4646" s="60">
        <v>1.00044799935247</v>
      </c>
      <c r="ABS4646" s="60"/>
      <c r="ABT4646" s="60"/>
      <c r="ABU4646" s="60"/>
      <c r="ABV4646" s="60"/>
      <c r="ABW4646" s="60"/>
      <c r="ABX4646" s="60"/>
    </row>
    <row r="4647" spans="727:752" x14ac:dyDescent="0.25">
      <c r="AAY4647" s="60"/>
      <c r="AAZ4647" s="60"/>
      <c r="ABA4647" s="60"/>
      <c r="ABB4647" s="60"/>
      <c r="ABC4647" s="60"/>
      <c r="ABD4647" s="60"/>
      <c r="ABE4647" s="60"/>
      <c r="ABF4647" s="60"/>
      <c r="ABG4647" s="60"/>
      <c r="ABH4647" s="60"/>
      <c r="ABI4647" s="60"/>
      <c r="ABJ4647" s="60"/>
      <c r="ABK4647" s="60"/>
      <c r="ABL4647" s="60"/>
      <c r="ABM4647" s="60"/>
      <c r="ABN4647" s="60"/>
      <c r="ABO4647" s="60"/>
      <c r="ABP4647" s="60"/>
      <c r="ABQ4647" s="60"/>
      <c r="ABR4647" s="60">
        <v>1.0004425737427201</v>
      </c>
      <c r="ABS4647" s="60"/>
      <c r="ABT4647" s="60"/>
      <c r="ABU4647" s="60"/>
      <c r="ABV4647" s="60"/>
      <c r="ABW4647" s="60"/>
      <c r="ABX4647" s="60"/>
    </row>
    <row r="4648" spans="727:752" x14ac:dyDescent="0.25">
      <c r="AAY4648" s="60"/>
      <c r="AAZ4648" s="60"/>
      <c r="ABA4648" s="60"/>
      <c r="ABB4648" s="60"/>
      <c r="ABC4648" s="60"/>
      <c r="ABD4648" s="60"/>
      <c r="ABE4648" s="60"/>
      <c r="ABF4648" s="60"/>
      <c r="ABG4648" s="60"/>
      <c r="ABH4648" s="60"/>
      <c r="ABI4648" s="60"/>
      <c r="ABJ4648" s="60"/>
      <c r="ABK4648" s="60"/>
      <c r="ABL4648" s="60"/>
      <c r="ABM4648" s="60"/>
      <c r="ABN4648" s="60"/>
      <c r="ABO4648" s="60"/>
      <c r="ABP4648" s="60"/>
      <c r="ABQ4648" s="60"/>
      <c r="ABR4648" s="60">
        <v>1.0004418792716701</v>
      </c>
      <c r="ABS4648" s="60"/>
      <c r="ABT4648" s="60"/>
      <c r="ABU4648" s="60"/>
      <c r="ABV4648" s="60"/>
      <c r="ABW4648" s="60"/>
      <c r="ABX4648" s="60"/>
    </row>
    <row r="4649" spans="727:752" x14ac:dyDescent="0.25">
      <c r="AAY4649" s="60"/>
      <c r="AAZ4649" s="60"/>
      <c r="ABA4649" s="60"/>
      <c r="ABB4649" s="60"/>
      <c r="ABC4649" s="60"/>
      <c r="ABD4649" s="60"/>
      <c r="ABE4649" s="60"/>
      <c r="ABF4649" s="60"/>
      <c r="ABG4649" s="60"/>
      <c r="ABH4649" s="60"/>
      <c r="ABI4649" s="60"/>
      <c r="ABJ4649" s="60"/>
      <c r="ABK4649" s="60"/>
      <c r="ABL4649" s="60"/>
      <c r="ABM4649" s="60"/>
      <c r="ABN4649" s="60"/>
      <c r="ABO4649" s="60"/>
      <c r="ABP4649" s="60"/>
      <c r="ABQ4649" s="60"/>
      <c r="ABR4649" s="60">
        <v>1.0004394920683599</v>
      </c>
      <c r="ABS4649" s="60"/>
      <c r="ABT4649" s="60"/>
      <c r="ABU4649" s="60"/>
      <c r="ABV4649" s="60"/>
      <c r="ABW4649" s="60"/>
      <c r="ABX4649" s="60"/>
    </row>
    <row r="4650" spans="727:752" x14ac:dyDescent="0.25">
      <c r="AAY4650" s="60"/>
      <c r="AAZ4650" s="60"/>
      <c r="ABA4650" s="60"/>
      <c r="ABB4650" s="60"/>
      <c r="ABC4650" s="60"/>
      <c r="ABD4650" s="60"/>
      <c r="ABE4650" s="60"/>
      <c r="ABF4650" s="60"/>
      <c r="ABG4650" s="60"/>
      <c r="ABH4650" s="60"/>
      <c r="ABI4650" s="60"/>
      <c r="ABJ4650" s="60"/>
      <c r="ABK4650" s="60"/>
      <c r="ABL4650" s="60"/>
      <c r="ABM4650" s="60"/>
      <c r="ABN4650" s="60"/>
      <c r="ABO4650" s="60"/>
      <c r="ABP4650" s="60"/>
      <c r="ABQ4650" s="60"/>
      <c r="ABR4650" s="60">
        <v>1.00043802209164</v>
      </c>
      <c r="ABS4650" s="60"/>
      <c r="ABT4650" s="60"/>
      <c r="ABU4650" s="60"/>
      <c r="ABV4650" s="60"/>
      <c r="ABW4650" s="60"/>
      <c r="ABX4650" s="60"/>
    </row>
    <row r="4651" spans="727:752" x14ac:dyDescent="0.25">
      <c r="AAY4651" s="60"/>
      <c r="AAZ4651" s="60"/>
      <c r="ABA4651" s="60"/>
      <c r="ABB4651" s="60"/>
      <c r="ABC4651" s="60"/>
      <c r="ABD4651" s="60"/>
      <c r="ABE4651" s="60"/>
      <c r="ABF4651" s="60"/>
      <c r="ABG4651" s="60"/>
      <c r="ABH4651" s="60"/>
      <c r="ABI4651" s="60"/>
      <c r="ABJ4651" s="60"/>
      <c r="ABK4651" s="60"/>
      <c r="ABL4651" s="60"/>
      <c r="ABM4651" s="60"/>
      <c r="ABN4651" s="60"/>
      <c r="ABO4651" s="60"/>
      <c r="ABP4651" s="60"/>
      <c r="ABQ4651" s="60"/>
      <c r="ABR4651" s="60">
        <v>1.00043430432711</v>
      </c>
      <c r="ABS4651" s="60"/>
      <c r="ABT4651" s="60"/>
      <c r="ABU4651" s="60"/>
      <c r="ABV4651" s="60"/>
      <c r="ABW4651" s="60"/>
      <c r="ABX4651" s="60"/>
    </row>
    <row r="4652" spans="727:752" x14ac:dyDescent="0.25">
      <c r="AAY4652" s="60"/>
      <c r="AAZ4652" s="60"/>
      <c r="ABA4652" s="60"/>
      <c r="ABB4652" s="60"/>
      <c r="ABC4652" s="60"/>
      <c r="ABD4652" s="60"/>
      <c r="ABE4652" s="60"/>
      <c r="ABF4652" s="60"/>
      <c r="ABG4652" s="60"/>
      <c r="ABH4652" s="60"/>
      <c r="ABI4652" s="60"/>
      <c r="ABJ4652" s="60"/>
      <c r="ABK4652" s="60"/>
      <c r="ABL4652" s="60"/>
      <c r="ABM4652" s="60"/>
      <c r="ABN4652" s="60"/>
      <c r="ABO4652" s="60"/>
      <c r="ABP4652" s="60"/>
      <c r="ABQ4652" s="60"/>
      <c r="ABR4652" s="60">
        <v>1.0004338851089301</v>
      </c>
      <c r="ABS4652" s="60"/>
      <c r="ABT4652" s="60"/>
      <c r="ABU4652" s="60"/>
      <c r="ABV4652" s="60"/>
      <c r="ABW4652" s="60"/>
      <c r="ABX4652" s="60"/>
    </row>
    <row r="4653" spans="727:752" x14ac:dyDescent="0.25">
      <c r="AAY4653" s="60"/>
      <c r="AAZ4653" s="60"/>
      <c r="ABA4653" s="60"/>
      <c r="ABB4653" s="60"/>
      <c r="ABC4653" s="60"/>
      <c r="ABD4653" s="60"/>
      <c r="ABE4653" s="60"/>
      <c r="ABF4653" s="60"/>
      <c r="ABG4653" s="60"/>
      <c r="ABH4653" s="60"/>
      <c r="ABI4653" s="60"/>
      <c r="ABJ4653" s="60"/>
      <c r="ABK4653" s="60"/>
      <c r="ABL4653" s="60"/>
      <c r="ABM4653" s="60"/>
      <c r="ABN4653" s="60"/>
      <c r="ABO4653" s="60"/>
      <c r="ABP4653" s="60"/>
      <c r="ABQ4653" s="60"/>
      <c r="ABR4653" s="60">
        <v>1.00043273757693</v>
      </c>
      <c r="ABS4653" s="60"/>
      <c r="ABT4653" s="60"/>
      <c r="ABU4653" s="60"/>
      <c r="ABV4653" s="60"/>
      <c r="ABW4653" s="60"/>
      <c r="ABX4653" s="60"/>
    </row>
    <row r="4654" spans="727:752" x14ac:dyDescent="0.25">
      <c r="AAY4654" s="60"/>
      <c r="AAZ4654" s="60"/>
      <c r="ABA4654" s="60"/>
      <c r="ABB4654" s="60"/>
      <c r="ABC4654" s="60"/>
      <c r="ABD4654" s="60"/>
      <c r="ABE4654" s="60"/>
      <c r="ABF4654" s="60"/>
      <c r="ABG4654" s="60"/>
      <c r="ABH4654" s="60"/>
      <c r="ABI4654" s="60"/>
      <c r="ABJ4654" s="60"/>
      <c r="ABK4654" s="60"/>
      <c r="ABL4654" s="60"/>
      <c r="ABM4654" s="60"/>
      <c r="ABN4654" s="60"/>
      <c r="ABO4654" s="60"/>
      <c r="ABP4654" s="60"/>
      <c r="ABQ4654" s="60"/>
      <c r="ABR4654" s="60">
        <v>1.00043240559507</v>
      </c>
      <c r="ABS4654" s="60"/>
      <c r="ABT4654" s="60"/>
      <c r="ABU4654" s="60"/>
      <c r="ABV4654" s="60"/>
      <c r="ABW4654" s="60"/>
      <c r="ABX4654" s="60"/>
    </row>
    <row r="4655" spans="727:752" x14ac:dyDescent="0.25">
      <c r="AAY4655" s="60"/>
      <c r="AAZ4655" s="60"/>
      <c r="ABA4655" s="60"/>
      <c r="ABB4655" s="60"/>
      <c r="ABC4655" s="60"/>
      <c r="ABD4655" s="60"/>
      <c r="ABE4655" s="60"/>
      <c r="ABF4655" s="60"/>
      <c r="ABG4655" s="60"/>
      <c r="ABH4655" s="60"/>
      <c r="ABI4655" s="60"/>
      <c r="ABJ4655" s="60"/>
      <c r="ABK4655" s="60"/>
      <c r="ABL4655" s="60"/>
      <c r="ABM4655" s="60"/>
      <c r="ABN4655" s="60"/>
      <c r="ABO4655" s="60"/>
      <c r="ABP4655" s="60"/>
      <c r="ABQ4655" s="60"/>
      <c r="ABR4655" s="60">
        <v>1.00042809614842</v>
      </c>
      <c r="ABS4655" s="60"/>
      <c r="ABT4655" s="60"/>
      <c r="ABU4655" s="60"/>
      <c r="ABV4655" s="60"/>
      <c r="ABW4655" s="60"/>
      <c r="ABX4655" s="60"/>
    </row>
    <row r="4656" spans="727:752" x14ac:dyDescent="0.25">
      <c r="AAY4656" s="60"/>
      <c r="AAZ4656" s="60"/>
      <c r="ABA4656" s="60"/>
      <c r="ABB4656" s="60"/>
      <c r="ABC4656" s="60"/>
      <c r="ABD4656" s="60"/>
      <c r="ABE4656" s="60"/>
      <c r="ABF4656" s="60"/>
      <c r="ABG4656" s="60"/>
      <c r="ABH4656" s="60"/>
      <c r="ABI4656" s="60"/>
      <c r="ABJ4656" s="60"/>
      <c r="ABK4656" s="60"/>
      <c r="ABL4656" s="60"/>
      <c r="ABM4656" s="60"/>
      <c r="ABN4656" s="60"/>
      <c r="ABO4656" s="60"/>
      <c r="ABP4656" s="60"/>
      <c r="ABQ4656" s="60"/>
      <c r="ABR4656" s="60">
        <v>1.00042511629053</v>
      </c>
      <c r="ABS4656" s="60"/>
      <c r="ABT4656" s="60"/>
      <c r="ABU4656" s="60"/>
      <c r="ABV4656" s="60"/>
      <c r="ABW4656" s="60"/>
      <c r="ABX4656" s="60"/>
    </row>
    <row r="4657" spans="727:752" x14ac:dyDescent="0.25">
      <c r="AAY4657" s="60"/>
      <c r="AAZ4657" s="60"/>
      <c r="ABA4657" s="60"/>
      <c r="ABB4657" s="60"/>
      <c r="ABC4657" s="60"/>
      <c r="ABD4657" s="60"/>
      <c r="ABE4657" s="60"/>
      <c r="ABF4657" s="60"/>
      <c r="ABG4657" s="60"/>
      <c r="ABH4657" s="60"/>
      <c r="ABI4657" s="60"/>
      <c r="ABJ4657" s="60"/>
      <c r="ABK4657" s="60"/>
      <c r="ABL4657" s="60"/>
      <c r="ABM4657" s="60"/>
      <c r="ABN4657" s="60"/>
      <c r="ABO4657" s="60"/>
      <c r="ABP4657" s="60"/>
      <c r="ABQ4657" s="60"/>
      <c r="ABR4657" s="60">
        <v>1.0004233925445301</v>
      </c>
      <c r="ABS4657" s="60"/>
      <c r="ABT4657" s="60"/>
      <c r="ABU4657" s="60"/>
      <c r="ABV4657" s="60"/>
      <c r="ABW4657" s="60"/>
      <c r="ABX4657" s="60"/>
    </row>
    <row r="4658" spans="727:752" x14ac:dyDescent="0.25">
      <c r="AAY4658" s="60"/>
      <c r="AAZ4658" s="60"/>
      <c r="ABA4658" s="60"/>
      <c r="ABB4658" s="60"/>
      <c r="ABC4658" s="60"/>
      <c r="ABD4658" s="60"/>
      <c r="ABE4658" s="60"/>
      <c r="ABF4658" s="60"/>
      <c r="ABG4658" s="60"/>
      <c r="ABH4658" s="60"/>
      <c r="ABI4658" s="60"/>
      <c r="ABJ4658" s="60"/>
      <c r="ABK4658" s="60"/>
      <c r="ABL4658" s="60"/>
      <c r="ABM4658" s="60"/>
      <c r="ABN4658" s="60"/>
      <c r="ABO4658" s="60"/>
      <c r="ABP4658" s="60"/>
      <c r="ABQ4658" s="60"/>
      <c r="ABR4658" s="60">
        <v>1.0004221884511</v>
      </c>
      <c r="ABS4658" s="60"/>
      <c r="ABT4658" s="60"/>
      <c r="ABU4658" s="60"/>
      <c r="ABV4658" s="60"/>
      <c r="ABW4658" s="60"/>
      <c r="ABX4658" s="60"/>
    </row>
    <row r="4659" spans="727:752" x14ac:dyDescent="0.25">
      <c r="AAY4659" s="60"/>
      <c r="AAZ4659" s="60"/>
      <c r="ABA4659" s="60"/>
      <c r="ABB4659" s="60"/>
      <c r="ABC4659" s="60"/>
      <c r="ABD4659" s="60"/>
      <c r="ABE4659" s="60"/>
      <c r="ABF4659" s="60"/>
      <c r="ABG4659" s="60"/>
      <c r="ABH4659" s="60"/>
      <c r="ABI4659" s="60"/>
      <c r="ABJ4659" s="60"/>
      <c r="ABK4659" s="60"/>
      <c r="ABL4659" s="60"/>
      <c r="ABM4659" s="60"/>
      <c r="ABN4659" s="60"/>
      <c r="ABO4659" s="60"/>
      <c r="ABP4659" s="60"/>
      <c r="ABQ4659" s="60"/>
      <c r="ABR4659" s="60">
        <v>1.0004215241210199</v>
      </c>
      <c r="ABS4659" s="60"/>
      <c r="ABT4659" s="60"/>
      <c r="ABU4659" s="60"/>
      <c r="ABV4659" s="60"/>
      <c r="ABW4659" s="60"/>
      <c r="ABX4659" s="60"/>
    </row>
    <row r="4660" spans="727:752" x14ac:dyDescent="0.25">
      <c r="AAY4660" s="60"/>
      <c r="AAZ4660" s="60"/>
      <c r="ABA4660" s="60"/>
      <c r="ABB4660" s="60"/>
      <c r="ABC4660" s="60"/>
      <c r="ABD4660" s="60"/>
      <c r="ABE4660" s="60"/>
      <c r="ABF4660" s="60"/>
      <c r="ABG4660" s="60"/>
      <c r="ABH4660" s="60"/>
      <c r="ABI4660" s="60"/>
      <c r="ABJ4660" s="60"/>
      <c r="ABK4660" s="60"/>
      <c r="ABL4660" s="60"/>
      <c r="ABM4660" s="60"/>
      <c r="ABN4660" s="60"/>
      <c r="ABO4660" s="60"/>
      <c r="ABP4660" s="60"/>
      <c r="ABQ4660" s="60"/>
      <c r="ABR4660" s="60">
        <v>1.0004207163366501</v>
      </c>
      <c r="ABS4660" s="60"/>
      <c r="ABT4660" s="60"/>
      <c r="ABU4660" s="60"/>
      <c r="ABV4660" s="60"/>
      <c r="ABW4660" s="60"/>
      <c r="ABX4660" s="60"/>
    </row>
    <row r="4661" spans="727:752" x14ac:dyDescent="0.25">
      <c r="AAY4661" s="60"/>
      <c r="AAZ4661" s="60"/>
      <c r="ABA4661" s="60"/>
      <c r="ABB4661" s="60"/>
      <c r="ABC4661" s="60"/>
      <c r="ABD4661" s="60"/>
      <c r="ABE4661" s="60"/>
      <c r="ABF4661" s="60"/>
      <c r="ABG4661" s="60"/>
      <c r="ABH4661" s="60"/>
      <c r="ABI4661" s="60"/>
      <c r="ABJ4661" s="60"/>
      <c r="ABK4661" s="60"/>
      <c r="ABL4661" s="60"/>
      <c r="ABM4661" s="60"/>
      <c r="ABN4661" s="60"/>
      <c r="ABO4661" s="60"/>
      <c r="ABP4661" s="60"/>
      <c r="ABQ4661" s="60"/>
      <c r="ABR4661" s="60">
        <v>1.0004205934174</v>
      </c>
      <c r="ABS4661" s="60"/>
      <c r="ABT4661" s="60"/>
      <c r="ABU4661" s="60"/>
      <c r="ABV4661" s="60"/>
      <c r="ABW4661" s="60"/>
      <c r="ABX4661" s="60"/>
    </row>
    <row r="4662" spans="727:752" x14ac:dyDescent="0.25">
      <c r="AAY4662" s="60"/>
      <c r="AAZ4662" s="60"/>
      <c r="ABA4662" s="60"/>
      <c r="ABB4662" s="60"/>
      <c r="ABC4662" s="60"/>
      <c r="ABD4662" s="60"/>
      <c r="ABE4662" s="60"/>
      <c r="ABF4662" s="60"/>
      <c r="ABG4662" s="60"/>
      <c r="ABH4662" s="60"/>
      <c r="ABI4662" s="60"/>
      <c r="ABJ4662" s="60"/>
      <c r="ABK4662" s="60"/>
      <c r="ABL4662" s="60"/>
      <c r="ABM4662" s="60"/>
      <c r="ABN4662" s="60"/>
      <c r="ABO4662" s="60"/>
      <c r="ABP4662" s="60"/>
      <c r="ABQ4662" s="60"/>
      <c r="ABR4662" s="60">
        <v>1.00041980216074</v>
      </c>
      <c r="ABS4662" s="60"/>
      <c r="ABT4662" s="60"/>
      <c r="ABU4662" s="60"/>
      <c r="ABV4662" s="60"/>
      <c r="ABW4662" s="60"/>
      <c r="ABX4662" s="60"/>
    </row>
    <row r="4663" spans="727:752" x14ac:dyDescent="0.25">
      <c r="AAY4663" s="60"/>
      <c r="AAZ4663" s="60"/>
      <c r="ABA4663" s="60"/>
      <c r="ABB4663" s="60"/>
      <c r="ABC4663" s="60"/>
      <c r="ABD4663" s="60"/>
      <c r="ABE4663" s="60"/>
      <c r="ABF4663" s="60"/>
      <c r="ABG4663" s="60"/>
      <c r="ABH4663" s="60"/>
      <c r="ABI4663" s="60"/>
      <c r="ABJ4663" s="60"/>
      <c r="ABK4663" s="60"/>
      <c r="ABL4663" s="60"/>
      <c r="ABM4663" s="60"/>
      <c r="ABN4663" s="60"/>
      <c r="ABO4663" s="60"/>
      <c r="ABP4663" s="60"/>
      <c r="ABQ4663" s="60"/>
      <c r="ABR4663" s="60">
        <v>1.00041683250415</v>
      </c>
      <c r="ABS4663" s="60"/>
      <c r="ABT4663" s="60"/>
      <c r="ABU4663" s="60"/>
      <c r="ABV4663" s="60"/>
      <c r="ABW4663" s="60"/>
      <c r="ABX4663" s="60"/>
    </row>
    <row r="4664" spans="727:752" x14ac:dyDescent="0.25">
      <c r="AAY4664" s="60"/>
      <c r="AAZ4664" s="60"/>
      <c r="ABA4664" s="60"/>
      <c r="ABB4664" s="60"/>
      <c r="ABC4664" s="60"/>
      <c r="ABD4664" s="60"/>
      <c r="ABE4664" s="60"/>
      <c r="ABF4664" s="60"/>
      <c r="ABG4664" s="60"/>
      <c r="ABH4664" s="60"/>
      <c r="ABI4664" s="60"/>
      <c r="ABJ4664" s="60"/>
      <c r="ABK4664" s="60"/>
      <c r="ABL4664" s="60"/>
      <c r="ABM4664" s="60"/>
      <c r="ABN4664" s="60"/>
      <c r="ABO4664" s="60"/>
      <c r="ABP4664" s="60"/>
      <c r="ABQ4664" s="60"/>
      <c r="ABR4664" s="60">
        <v>1.0004123793452699</v>
      </c>
      <c r="ABS4664" s="60"/>
      <c r="ABT4664" s="60"/>
      <c r="ABU4664" s="60"/>
      <c r="ABV4664" s="60"/>
      <c r="ABW4664" s="60"/>
      <c r="ABX4664" s="60"/>
    </row>
    <row r="4665" spans="727:752" x14ac:dyDescent="0.25">
      <c r="AAY4665" s="60"/>
      <c r="AAZ4665" s="60"/>
      <c r="ABA4665" s="60"/>
      <c r="ABB4665" s="60"/>
      <c r="ABC4665" s="60"/>
      <c r="ABD4665" s="60"/>
      <c r="ABE4665" s="60"/>
      <c r="ABF4665" s="60"/>
      <c r="ABG4665" s="60"/>
      <c r="ABH4665" s="60"/>
      <c r="ABI4665" s="60"/>
      <c r="ABJ4665" s="60"/>
      <c r="ABK4665" s="60"/>
      <c r="ABL4665" s="60"/>
      <c r="ABM4665" s="60"/>
      <c r="ABN4665" s="60"/>
      <c r="ABO4665" s="60"/>
      <c r="ABP4665" s="60"/>
      <c r="ABQ4665" s="60"/>
      <c r="ABR4665" s="60">
        <v>1.0004111931866499</v>
      </c>
      <c r="ABS4665" s="60"/>
      <c r="ABT4665" s="60"/>
      <c r="ABU4665" s="60"/>
      <c r="ABV4665" s="60"/>
      <c r="ABW4665" s="60"/>
      <c r="ABX4665" s="60"/>
    </row>
    <row r="4666" spans="727:752" x14ac:dyDescent="0.25">
      <c r="AAY4666" s="60"/>
      <c r="AAZ4666" s="60"/>
      <c r="ABA4666" s="60"/>
      <c r="ABB4666" s="60"/>
      <c r="ABC4666" s="60"/>
      <c r="ABD4666" s="60"/>
      <c r="ABE4666" s="60"/>
      <c r="ABF4666" s="60"/>
      <c r="ABG4666" s="60"/>
      <c r="ABH4666" s="60"/>
      <c r="ABI4666" s="60"/>
      <c r="ABJ4666" s="60"/>
      <c r="ABK4666" s="60"/>
      <c r="ABL4666" s="60"/>
      <c r="ABM4666" s="60"/>
      <c r="ABN4666" s="60"/>
      <c r="ABO4666" s="60"/>
      <c r="ABP4666" s="60"/>
      <c r="ABQ4666" s="60"/>
      <c r="ABR4666" s="60">
        <v>1.0004078749996499</v>
      </c>
      <c r="ABS4666" s="60"/>
      <c r="ABT4666" s="60"/>
      <c r="ABU4666" s="60"/>
      <c r="ABV4666" s="60"/>
      <c r="ABW4666" s="60"/>
      <c r="ABX4666" s="60"/>
    </row>
    <row r="4667" spans="727:752" x14ac:dyDescent="0.25">
      <c r="AAY4667" s="60"/>
      <c r="AAZ4667" s="60"/>
      <c r="ABA4667" s="60"/>
      <c r="ABB4667" s="60"/>
      <c r="ABC4667" s="60"/>
      <c r="ABD4667" s="60"/>
      <c r="ABE4667" s="60"/>
      <c r="ABF4667" s="60"/>
      <c r="ABG4667" s="60"/>
      <c r="ABH4667" s="60"/>
      <c r="ABI4667" s="60"/>
      <c r="ABJ4667" s="60"/>
      <c r="ABK4667" s="60"/>
      <c r="ABL4667" s="60"/>
      <c r="ABM4667" s="60"/>
      <c r="ABN4667" s="60"/>
      <c r="ABO4667" s="60"/>
      <c r="ABP4667" s="60"/>
      <c r="ABQ4667" s="60"/>
      <c r="ABR4667" s="60">
        <v>1.0004077540240699</v>
      </c>
      <c r="ABS4667" s="60"/>
      <c r="ABT4667" s="60"/>
      <c r="ABU4667" s="60"/>
      <c r="ABV4667" s="60"/>
      <c r="ABW4667" s="60"/>
      <c r="ABX4667" s="60"/>
    </row>
    <row r="4668" spans="727:752" x14ac:dyDescent="0.25">
      <c r="AAY4668" s="60"/>
      <c r="AAZ4668" s="60"/>
      <c r="ABA4668" s="60"/>
      <c r="ABB4668" s="60"/>
      <c r="ABC4668" s="60"/>
      <c r="ABD4668" s="60"/>
      <c r="ABE4668" s="60"/>
      <c r="ABF4668" s="60"/>
      <c r="ABG4668" s="60"/>
      <c r="ABH4668" s="60"/>
      <c r="ABI4668" s="60"/>
      <c r="ABJ4668" s="60"/>
      <c r="ABK4668" s="60"/>
      <c r="ABL4668" s="60"/>
      <c r="ABM4668" s="60"/>
      <c r="ABN4668" s="60"/>
      <c r="ABO4668" s="60"/>
      <c r="ABP4668" s="60"/>
      <c r="ABQ4668" s="60"/>
      <c r="ABR4668" s="60">
        <v>1.0004062874611801</v>
      </c>
      <c r="ABS4668" s="60"/>
      <c r="ABT4668" s="60"/>
      <c r="ABU4668" s="60"/>
      <c r="ABV4668" s="60"/>
      <c r="ABW4668" s="60"/>
      <c r="ABX4668" s="60"/>
    </row>
    <row r="4669" spans="727:752" x14ac:dyDescent="0.25">
      <c r="AAY4669" s="60"/>
      <c r="AAZ4669" s="60"/>
      <c r="ABA4669" s="60"/>
      <c r="ABB4669" s="60"/>
      <c r="ABC4669" s="60"/>
      <c r="ABD4669" s="60"/>
      <c r="ABE4669" s="60"/>
      <c r="ABF4669" s="60"/>
      <c r="ABG4669" s="60"/>
      <c r="ABH4669" s="60"/>
      <c r="ABI4669" s="60"/>
      <c r="ABJ4669" s="60"/>
      <c r="ABK4669" s="60"/>
      <c r="ABL4669" s="60"/>
      <c r="ABM4669" s="60"/>
      <c r="ABN4669" s="60"/>
      <c r="ABO4669" s="60"/>
      <c r="ABP4669" s="60"/>
      <c r="ABQ4669" s="60"/>
      <c r="ABR4669" s="60">
        <v>1.0004038319844399</v>
      </c>
      <c r="ABS4669" s="60"/>
      <c r="ABT4669" s="60"/>
      <c r="ABU4669" s="60"/>
      <c r="ABV4669" s="60"/>
      <c r="ABW4669" s="60"/>
      <c r="ABX4669" s="60"/>
    </row>
    <row r="4670" spans="727:752" x14ac:dyDescent="0.25">
      <c r="AAY4670" s="60"/>
      <c r="AAZ4670" s="60"/>
      <c r="ABA4670" s="60"/>
      <c r="ABB4670" s="60"/>
      <c r="ABC4670" s="60"/>
      <c r="ABD4670" s="60"/>
      <c r="ABE4670" s="60"/>
      <c r="ABF4670" s="60"/>
      <c r="ABG4670" s="60"/>
      <c r="ABH4670" s="60"/>
      <c r="ABI4670" s="60"/>
      <c r="ABJ4670" s="60"/>
      <c r="ABK4670" s="60"/>
      <c r="ABL4670" s="60"/>
      <c r="ABM4670" s="60"/>
      <c r="ABN4670" s="60"/>
      <c r="ABO4670" s="60"/>
      <c r="ABP4670" s="60"/>
      <c r="ABQ4670" s="60"/>
      <c r="ABR4670" s="60">
        <v>1.00039802104842</v>
      </c>
      <c r="ABS4670" s="60"/>
      <c r="ABT4670" s="60"/>
      <c r="ABU4670" s="60"/>
      <c r="ABV4670" s="60"/>
      <c r="ABW4670" s="60"/>
      <c r="ABX4670" s="60"/>
    </row>
    <row r="4671" spans="727:752" x14ac:dyDescent="0.25">
      <c r="AAY4671" s="60"/>
      <c r="AAZ4671" s="60"/>
      <c r="ABA4671" s="60"/>
      <c r="ABB4671" s="60"/>
      <c r="ABC4671" s="60"/>
      <c r="ABD4671" s="60"/>
      <c r="ABE4671" s="60"/>
      <c r="ABF4671" s="60"/>
      <c r="ABG4671" s="60"/>
      <c r="ABH4671" s="60"/>
      <c r="ABI4671" s="60"/>
      <c r="ABJ4671" s="60"/>
      <c r="ABK4671" s="60"/>
      <c r="ABL4671" s="60"/>
      <c r="ABM4671" s="60"/>
      <c r="ABN4671" s="60"/>
      <c r="ABO4671" s="60"/>
      <c r="ABP4671" s="60"/>
      <c r="ABQ4671" s="60"/>
      <c r="ABR4671" s="60">
        <v>1.0003948452201501</v>
      </c>
      <c r="ABS4671" s="60"/>
      <c r="ABT4671" s="60"/>
      <c r="ABU4671" s="60"/>
      <c r="ABV4671" s="60"/>
      <c r="ABW4671" s="60"/>
      <c r="ABX4671" s="60"/>
    </row>
    <row r="4672" spans="727:752" x14ac:dyDescent="0.25">
      <c r="AAY4672" s="60"/>
      <c r="AAZ4672" s="60"/>
      <c r="ABA4672" s="60"/>
      <c r="ABB4672" s="60"/>
      <c r="ABC4672" s="60"/>
      <c r="ABD4672" s="60"/>
      <c r="ABE4672" s="60"/>
      <c r="ABF4672" s="60"/>
      <c r="ABG4672" s="60"/>
      <c r="ABH4672" s="60"/>
      <c r="ABI4672" s="60"/>
      <c r="ABJ4672" s="60"/>
      <c r="ABK4672" s="60"/>
      <c r="ABL4672" s="60"/>
      <c r="ABM4672" s="60"/>
      <c r="ABN4672" s="60"/>
      <c r="ABO4672" s="60"/>
      <c r="ABP4672" s="60"/>
      <c r="ABQ4672" s="60"/>
      <c r="ABR4672" s="60">
        <v>1.0003911025245</v>
      </c>
      <c r="ABS4672" s="60"/>
      <c r="ABT4672" s="60"/>
      <c r="ABU4672" s="60"/>
      <c r="ABV4672" s="60"/>
      <c r="ABW4672" s="60"/>
      <c r="ABX4672" s="60"/>
    </row>
    <row r="4673" spans="727:752" x14ac:dyDescent="0.25">
      <c r="AAY4673" s="60"/>
      <c r="AAZ4673" s="60"/>
      <c r="ABA4673" s="60"/>
      <c r="ABB4673" s="60"/>
      <c r="ABC4673" s="60"/>
      <c r="ABD4673" s="60"/>
      <c r="ABE4673" s="60"/>
      <c r="ABF4673" s="60"/>
      <c r="ABG4673" s="60"/>
      <c r="ABH4673" s="60"/>
      <c r="ABI4673" s="60"/>
      <c r="ABJ4673" s="60"/>
      <c r="ABK4673" s="60"/>
      <c r="ABL4673" s="60"/>
      <c r="ABM4673" s="60"/>
      <c r="ABN4673" s="60"/>
      <c r="ABO4673" s="60"/>
      <c r="ABP4673" s="60"/>
      <c r="ABQ4673" s="60"/>
      <c r="ABR4673" s="60">
        <v>1.00039100632624</v>
      </c>
      <c r="ABS4673" s="60"/>
      <c r="ABT4673" s="60"/>
      <c r="ABU4673" s="60"/>
      <c r="ABV4673" s="60"/>
      <c r="ABW4673" s="60"/>
      <c r="ABX4673" s="60"/>
    </row>
    <row r="4674" spans="727:752" x14ac:dyDescent="0.25">
      <c r="AAY4674" s="60"/>
      <c r="AAZ4674" s="60"/>
      <c r="ABA4674" s="60"/>
      <c r="ABB4674" s="60"/>
      <c r="ABC4674" s="60"/>
      <c r="ABD4674" s="60"/>
      <c r="ABE4674" s="60"/>
      <c r="ABF4674" s="60"/>
      <c r="ABG4674" s="60"/>
      <c r="ABH4674" s="60"/>
      <c r="ABI4674" s="60"/>
      <c r="ABJ4674" s="60"/>
      <c r="ABK4674" s="60"/>
      <c r="ABL4674" s="60"/>
      <c r="ABM4674" s="60"/>
      <c r="ABN4674" s="60"/>
      <c r="ABO4674" s="60"/>
      <c r="ABP4674" s="60"/>
      <c r="ABQ4674" s="60"/>
      <c r="ABR4674" s="60">
        <v>1.00038898078326</v>
      </c>
      <c r="ABS4674" s="60"/>
      <c r="ABT4674" s="60"/>
      <c r="ABU4674" s="60"/>
      <c r="ABV4674" s="60"/>
      <c r="ABW4674" s="60"/>
      <c r="ABX4674" s="60"/>
    </row>
    <row r="4675" spans="727:752" x14ac:dyDescent="0.25">
      <c r="AAY4675" s="60"/>
      <c r="AAZ4675" s="60"/>
      <c r="ABA4675" s="60"/>
      <c r="ABB4675" s="60"/>
      <c r="ABC4675" s="60"/>
      <c r="ABD4675" s="60"/>
      <c r="ABE4675" s="60"/>
      <c r="ABF4675" s="60"/>
      <c r="ABG4675" s="60"/>
      <c r="ABH4675" s="60"/>
      <c r="ABI4675" s="60"/>
      <c r="ABJ4675" s="60"/>
      <c r="ABK4675" s="60"/>
      <c r="ABL4675" s="60"/>
      <c r="ABM4675" s="60"/>
      <c r="ABN4675" s="60"/>
      <c r="ABO4675" s="60"/>
      <c r="ABP4675" s="60"/>
      <c r="ABQ4675" s="60"/>
      <c r="ABR4675" s="60">
        <v>1.00038823372007</v>
      </c>
      <c r="ABS4675" s="60"/>
      <c r="ABT4675" s="60"/>
      <c r="ABU4675" s="60"/>
      <c r="ABV4675" s="60"/>
      <c r="ABW4675" s="60"/>
      <c r="ABX4675" s="60"/>
    </row>
    <row r="4676" spans="727:752" x14ac:dyDescent="0.25">
      <c r="AAY4676" s="60"/>
      <c r="AAZ4676" s="60"/>
      <c r="ABA4676" s="60"/>
      <c r="ABB4676" s="60"/>
      <c r="ABC4676" s="60"/>
      <c r="ABD4676" s="60"/>
      <c r="ABE4676" s="60"/>
      <c r="ABF4676" s="60"/>
      <c r="ABG4676" s="60"/>
      <c r="ABH4676" s="60"/>
      <c r="ABI4676" s="60"/>
      <c r="ABJ4676" s="60"/>
      <c r="ABK4676" s="60"/>
      <c r="ABL4676" s="60"/>
      <c r="ABM4676" s="60"/>
      <c r="ABN4676" s="60"/>
      <c r="ABO4676" s="60"/>
      <c r="ABP4676" s="60"/>
      <c r="ABQ4676" s="60"/>
      <c r="ABR4676" s="60">
        <v>1.00038523050146</v>
      </c>
      <c r="ABS4676" s="60"/>
      <c r="ABT4676" s="60"/>
      <c r="ABU4676" s="60"/>
      <c r="ABV4676" s="60"/>
      <c r="ABW4676" s="60"/>
      <c r="ABX4676" s="60"/>
    </row>
    <row r="4677" spans="727:752" x14ac:dyDescent="0.25">
      <c r="AAY4677" s="60"/>
      <c r="AAZ4677" s="60"/>
      <c r="ABA4677" s="60"/>
      <c r="ABB4677" s="60"/>
      <c r="ABC4677" s="60"/>
      <c r="ABD4677" s="60"/>
      <c r="ABE4677" s="60"/>
      <c r="ABF4677" s="60"/>
      <c r="ABG4677" s="60"/>
      <c r="ABH4677" s="60"/>
      <c r="ABI4677" s="60"/>
      <c r="ABJ4677" s="60"/>
      <c r="ABK4677" s="60"/>
      <c r="ABL4677" s="60"/>
      <c r="ABM4677" s="60"/>
      <c r="ABN4677" s="60"/>
      <c r="ABO4677" s="60"/>
      <c r="ABP4677" s="60"/>
      <c r="ABQ4677" s="60"/>
      <c r="ABR4677" s="60">
        <v>1.0003786253629501</v>
      </c>
      <c r="ABS4677" s="60"/>
      <c r="ABT4677" s="60"/>
      <c r="ABU4677" s="60"/>
      <c r="ABV4677" s="60"/>
      <c r="ABW4677" s="60"/>
      <c r="ABX4677" s="60"/>
    </row>
    <row r="4678" spans="727:752" x14ac:dyDescent="0.25">
      <c r="AAY4678" s="60"/>
      <c r="AAZ4678" s="60"/>
      <c r="ABA4678" s="60"/>
      <c r="ABB4678" s="60"/>
      <c r="ABC4678" s="60"/>
      <c r="ABD4678" s="60"/>
      <c r="ABE4678" s="60"/>
      <c r="ABF4678" s="60"/>
      <c r="ABG4678" s="60"/>
      <c r="ABH4678" s="60"/>
      <c r="ABI4678" s="60"/>
      <c r="ABJ4678" s="60"/>
      <c r="ABK4678" s="60"/>
      <c r="ABL4678" s="60"/>
      <c r="ABM4678" s="60"/>
      <c r="ABN4678" s="60"/>
      <c r="ABO4678" s="60"/>
      <c r="ABP4678" s="60"/>
      <c r="ABQ4678" s="60"/>
      <c r="ABR4678" s="60">
        <v>1.00037640795607</v>
      </c>
      <c r="ABS4678" s="60"/>
      <c r="ABT4678" s="60"/>
      <c r="ABU4678" s="60"/>
      <c r="ABV4678" s="60"/>
      <c r="ABW4678" s="60"/>
      <c r="ABX4678" s="60"/>
    </row>
    <row r="4679" spans="727:752" x14ac:dyDescent="0.25">
      <c r="AAY4679" s="60"/>
      <c r="AAZ4679" s="60"/>
      <c r="ABA4679" s="60"/>
      <c r="ABB4679" s="60"/>
      <c r="ABC4679" s="60"/>
      <c r="ABD4679" s="60"/>
      <c r="ABE4679" s="60"/>
      <c r="ABF4679" s="60"/>
      <c r="ABG4679" s="60"/>
      <c r="ABH4679" s="60"/>
      <c r="ABI4679" s="60"/>
      <c r="ABJ4679" s="60"/>
      <c r="ABK4679" s="60"/>
      <c r="ABL4679" s="60"/>
      <c r="ABM4679" s="60"/>
      <c r="ABN4679" s="60"/>
      <c r="ABO4679" s="60"/>
      <c r="ABP4679" s="60"/>
      <c r="ABQ4679" s="60"/>
      <c r="ABR4679" s="60">
        <v>1.00037441682824</v>
      </c>
      <c r="ABS4679" s="60"/>
      <c r="ABT4679" s="60"/>
      <c r="ABU4679" s="60"/>
      <c r="ABV4679" s="60"/>
      <c r="ABW4679" s="60"/>
      <c r="ABX4679" s="60"/>
    </row>
    <row r="4680" spans="727:752" x14ac:dyDescent="0.25">
      <c r="AAY4680" s="60"/>
      <c r="AAZ4680" s="60"/>
      <c r="ABA4680" s="60"/>
      <c r="ABB4680" s="60"/>
      <c r="ABC4680" s="60"/>
      <c r="ABD4680" s="60"/>
      <c r="ABE4680" s="60"/>
      <c r="ABF4680" s="60"/>
      <c r="ABG4680" s="60"/>
      <c r="ABH4680" s="60"/>
      <c r="ABI4680" s="60"/>
      <c r="ABJ4680" s="60"/>
      <c r="ABK4680" s="60"/>
      <c r="ABL4680" s="60"/>
      <c r="ABM4680" s="60"/>
      <c r="ABN4680" s="60"/>
      <c r="ABO4680" s="60"/>
      <c r="ABP4680" s="60"/>
      <c r="ABQ4680" s="60"/>
      <c r="ABR4680" s="60">
        <v>1.0003739846764901</v>
      </c>
      <c r="ABS4680" s="60"/>
      <c r="ABT4680" s="60"/>
      <c r="ABU4680" s="60"/>
      <c r="ABV4680" s="60"/>
      <c r="ABW4680" s="60"/>
      <c r="ABX4680" s="60"/>
    </row>
    <row r="4681" spans="727:752" x14ac:dyDescent="0.25">
      <c r="AAY4681" s="60"/>
      <c r="AAZ4681" s="60"/>
      <c r="ABA4681" s="60"/>
      <c r="ABB4681" s="60"/>
      <c r="ABC4681" s="60"/>
      <c r="ABD4681" s="60"/>
      <c r="ABE4681" s="60"/>
      <c r="ABF4681" s="60"/>
      <c r="ABG4681" s="60"/>
      <c r="ABH4681" s="60"/>
      <c r="ABI4681" s="60"/>
      <c r="ABJ4681" s="60"/>
      <c r="ABK4681" s="60"/>
      <c r="ABL4681" s="60"/>
      <c r="ABM4681" s="60"/>
      <c r="ABN4681" s="60"/>
      <c r="ABO4681" s="60"/>
      <c r="ABP4681" s="60"/>
      <c r="ABQ4681" s="60"/>
      <c r="ABR4681" s="60">
        <v>1.00037154606773</v>
      </c>
      <c r="ABS4681" s="60"/>
      <c r="ABT4681" s="60"/>
      <c r="ABU4681" s="60"/>
      <c r="ABV4681" s="60"/>
      <c r="ABW4681" s="60"/>
      <c r="ABX4681" s="60"/>
    </row>
    <row r="4682" spans="727:752" x14ac:dyDescent="0.25">
      <c r="AAY4682" s="60"/>
      <c r="AAZ4682" s="60"/>
      <c r="ABA4682" s="60"/>
      <c r="ABB4682" s="60"/>
      <c r="ABC4682" s="60"/>
      <c r="ABD4682" s="60"/>
      <c r="ABE4682" s="60"/>
      <c r="ABF4682" s="60"/>
      <c r="ABG4682" s="60"/>
      <c r="ABH4682" s="60"/>
      <c r="ABI4682" s="60"/>
      <c r="ABJ4682" s="60"/>
      <c r="ABK4682" s="60"/>
      <c r="ABL4682" s="60"/>
      <c r="ABM4682" s="60"/>
      <c r="ABN4682" s="60"/>
      <c r="ABO4682" s="60"/>
      <c r="ABP4682" s="60"/>
      <c r="ABQ4682" s="60"/>
      <c r="ABR4682" s="60">
        <v>1.0003655340661</v>
      </c>
      <c r="ABS4682" s="60"/>
      <c r="ABT4682" s="60"/>
      <c r="ABU4682" s="60"/>
      <c r="ABV4682" s="60"/>
      <c r="ABW4682" s="60"/>
      <c r="ABX4682" s="60"/>
    </row>
    <row r="4683" spans="727:752" x14ac:dyDescent="0.25">
      <c r="AAY4683" s="60"/>
      <c r="AAZ4683" s="60"/>
      <c r="ABA4683" s="60"/>
      <c r="ABB4683" s="60"/>
      <c r="ABC4683" s="60"/>
      <c r="ABD4683" s="60"/>
      <c r="ABE4683" s="60"/>
      <c r="ABF4683" s="60"/>
      <c r="ABG4683" s="60"/>
      <c r="ABH4683" s="60"/>
      <c r="ABI4683" s="60"/>
      <c r="ABJ4683" s="60"/>
      <c r="ABK4683" s="60"/>
      <c r="ABL4683" s="60"/>
      <c r="ABM4683" s="60"/>
      <c r="ABN4683" s="60"/>
      <c r="ABO4683" s="60"/>
      <c r="ABP4683" s="60"/>
      <c r="ABQ4683" s="60"/>
      <c r="ABR4683" s="60">
        <v>1.0003626537388699</v>
      </c>
      <c r="ABS4683" s="60"/>
      <c r="ABT4683" s="60"/>
      <c r="ABU4683" s="60"/>
      <c r="ABV4683" s="60"/>
      <c r="ABW4683" s="60"/>
      <c r="ABX4683" s="60"/>
    </row>
    <row r="4684" spans="727:752" x14ac:dyDescent="0.25">
      <c r="AAY4684" s="60"/>
      <c r="AAZ4684" s="60"/>
      <c r="ABA4684" s="60"/>
      <c r="ABB4684" s="60"/>
      <c r="ABC4684" s="60"/>
      <c r="ABD4684" s="60"/>
      <c r="ABE4684" s="60"/>
      <c r="ABF4684" s="60"/>
      <c r="ABG4684" s="60"/>
      <c r="ABH4684" s="60"/>
      <c r="ABI4684" s="60"/>
      <c r="ABJ4684" s="60"/>
      <c r="ABK4684" s="60"/>
      <c r="ABL4684" s="60"/>
      <c r="ABM4684" s="60"/>
      <c r="ABN4684" s="60"/>
      <c r="ABO4684" s="60"/>
      <c r="ABP4684" s="60"/>
      <c r="ABQ4684" s="60"/>
      <c r="ABR4684" s="60">
        <v>1.00036241126035</v>
      </c>
      <c r="ABS4684" s="60"/>
      <c r="ABT4684" s="60"/>
      <c r="ABU4684" s="60"/>
      <c r="ABV4684" s="60"/>
      <c r="ABW4684" s="60"/>
      <c r="ABX4684" s="60"/>
    </row>
    <row r="4685" spans="727:752" x14ac:dyDescent="0.25">
      <c r="AAY4685" s="60"/>
      <c r="AAZ4685" s="60"/>
      <c r="ABA4685" s="60"/>
      <c r="ABB4685" s="60"/>
      <c r="ABC4685" s="60"/>
      <c r="ABD4685" s="60"/>
      <c r="ABE4685" s="60"/>
      <c r="ABF4685" s="60"/>
      <c r="ABG4685" s="60"/>
      <c r="ABH4685" s="60"/>
      <c r="ABI4685" s="60"/>
      <c r="ABJ4685" s="60"/>
      <c r="ABK4685" s="60"/>
      <c r="ABL4685" s="60"/>
      <c r="ABM4685" s="60"/>
      <c r="ABN4685" s="60"/>
      <c r="ABO4685" s="60"/>
      <c r="ABP4685" s="60"/>
      <c r="ABQ4685" s="60"/>
      <c r="ABR4685" s="60">
        <v>1.0003608188256501</v>
      </c>
      <c r="ABS4685" s="60"/>
      <c r="ABT4685" s="60"/>
      <c r="ABU4685" s="60"/>
      <c r="ABV4685" s="60"/>
      <c r="ABW4685" s="60"/>
      <c r="ABX4685" s="60"/>
    </row>
    <row r="4686" spans="727:752" x14ac:dyDescent="0.25">
      <c r="AAY4686" s="60"/>
      <c r="AAZ4686" s="60"/>
      <c r="ABA4686" s="60"/>
      <c r="ABB4686" s="60"/>
      <c r="ABC4686" s="60"/>
      <c r="ABD4686" s="60"/>
      <c r="ABE4686" s="60"/>
      <c r="ABF4686" s="60"/>
      <c r="ABG4686" s="60"/>
      <c r="ABH4686" s="60"/>
      <c r="ABI4686" s="60"/>
      <c r="ABJ4686" s="60"/>
      <c r="ABK4686" s="60"/>
      <c r="ABL4686" s="60"/>
      <c r="ABM4686" s="60"/>
      <c r="ABN4686" s="60"/>
      <c r="ABO4686" s="60"/>
      <c r="ABP4686" s="60"/>
      <c r="ABQ4686" s="60"/>
      <c r="ABR4686" s="60">
        <v>1.0003584635196301</v>
      </c>
      <c r="ABS4686" s="60"/>
      <c r="ABT4686" s="60"/>
      <c r="ABU4686" s="60"/>
      <c r="ABV4686" s="60"/>
      <c r="ABW4686" s="60"/>
      <c r="ABX4686" s="60"/>
    </row>
    <row r="4687" spans="727:752" x14ac:dyDescent="0.25">
      <c r="AAY4687" s="60"/>
      <c r="AAZ4687" s="60"/>
      <c r="ABA4687" s="60"/>
      <c r="ABB4687" s="60"/>
      <c r="ABC4687" s="60"/>
      <c r="ABD4687" s="60"/>
      <c r="ABE4687" s="60"/>
      <c r="ABF4687" s="60"/>
      <c r="ABG4687" s="60"/>
      <c r="ABH4687" s="60"/>
      <c r="ABI4687" s="60"/>
      <c r="ABJ4687" s="60"/>
      <c r="ABK4687" s="60"/>
      <c r="ABL4687" s="60"/>
      <c r="ABM4687" s="60"/>
      <c r="ABN4687" s="60"/>
      <c r="ABO4687" s="60"/>
      <c r="ABP4687" s="60"/>
      <c r="ABQ4687" s="60"/>
      <c r="ABR4687" s="60">
        <v>1.00035802033891</v>
      </c>
      <c r="ABS4687" s="60"/>
      <c r="ABT4687" s="60"/>
      <c r="ABU4687" s="60"/>
      <c r="ABV4687" s="60"/>
      <c r="ABW4687" s="60"/>
      <c r="ABX4687" s="60"/>
    </row>
    <row r="4688" spans="727:752" x14ac:dyDescent="0.25">
      <c r="AAY4688" s="60"/>
      <c r="AAZ4688" s="60"/>
      <c r="ABA4688" s="60"/>
      <c r="ABB4688" s="60"/>
      <c r="ABC4688" s="60"/>
      <c r="ABD4688" s="60"/>
      <c r="ABE4688" s="60"/>
      <c r="ABF4688" s="60"/>
      <c r="ABG4688" s="60"/>
      <c r="ABH4688" s="60"/>
      <c r="ABI4688" s="60"/>
      <c r="ABJ4688" s="60"/>
      <c r="ABK4688" s="60"/>
      <c r="ABL4688" s="60"/>
      <c r="ABM4688" s="60"/>
      <c r="ABN4688" s="60"/>
      <c r="ABO4688" s="60"/>
      <c r="ABP4688" s="60"/>
      <c r="ABQ4688" s="60"/>
      <c r="ABR4688" s="60">
        <v>1.0003557930932101</v>
      </c>
      <c r="ABS4688" s="60"/>
      <c r="ABT4688" s="60"/>
      <c r="ABU4688" s="60"/>
      <c r="ABV4688" s="60"/>
      <c r="ABW4688" s="60"/>
      <c r="ABX4688" s="60"/>
    </row>
    <row r="4689" spans="727:752" x14ac:dyDescent="0.25">
      <c r="AAY4689" s="60"/>
      <c r="AAZ4689" s="60"/>
      <c r="ABA4689" s="60"/>
      <c r="ABB4689" s="60"/>
      <c r="ABC4689" s="60"/>
      <c r="ABD4689" s="60"/>
      <c r="ABE4689" s="60"/>
      <c r="ABF4689" s="60"/>
      <c r="ABG4689" s="60"/>
      <c r="ABH4689" s="60"/>
      <c r="ABI4689" s="60"/>
      <c r="ABJ4689" s="60"/>
      <c r="ABK4689" s="60"/>
      <c r="ABL4689" s="60"/>
      <c r="ABM4689" s="60"/>
      <c r="ABN4689" s="60"/>
      <c r="ABO4689" s="60"/>
      <c r="ABP4689" s="60"/>
      <c r="ABQ4689" s="60"/>
      <c r="ABR4689" s="60">
        <v>1.0003539718896599</v>
      </c>
      <c r="ABS4689" s="60"/>
      <c r="ABT4689" s="60"/>
      <c r="ABU4689" s="60"/>
      <c r="ABV4689" s="60"/>
      <c r="ABW4689" s="60"/>
      <c r="ABX4689" s="60"/>
    </row>
    <row r="4690" spans="727:752" x14ac:dyDescent="0.25">
      <c r="AAY4690" s="60"/>
      <c r="AAZ4690" s="60"/>
      <c r="ABA4690" s="60"/>
      <c r="ABB4690" s="60"/>
      <c r="ABC4690" s="60"/>
      <c r="ABD4690" s="60"/>
      <c r="ABE4690" s="60"/>
      <c r="ABF4690" s="60"/>
      <c r="ABG4690" s="60"/>
      <c r="ABH4690" s="60"/>
      <c r="ABI4690" s="60"/>
      <c r="ABJ4690" s="60"/>
      <c r="ABK4690" s="60"/>
      <c r="ABL4690" s="60"/>
      <c r="ABM4690" s="60"/>
      <c r="ABN4690" s="60"/>
      <c r="ABO4690" s="60"/>
      <c r="ABP4690" s="60"/>
      <c r="ABQ4690" s="60"/>
      <c r="ABR4690" s="60">
        <v>1.0003490411129701</v>
      </c>
      <c r="ABS4690" s="60"/>
      <c r="ABT4690" s="60"/>
      <c r="ABU4690" s="60"/>
      <c r="ABV4690" s="60"/>
      <c r="ABW4690" s="60"/>
      <c r="ABX4690" s="60"/>
    </row>
    <row r="4691" spans="727:752" x14ac:dyDescent="0.25">
      <c r="AAY4691" s="60"/>
      <c r="AAZ4691" s="60"/>
      <c r="ABA4691" s="60"/>
      <c r="ABB4691" s="60"/>
      <c r="ABC4691" s="60"/>
      <c r="ABD4691" s="60"/>
      <c r="ABE4691" s="60"/>
      <c r="ABF4691" s="60"/>
      <c r="ABG4691" s="60"/>
      <c r="ABH4691" s="60"/>
      <c r="ABI4691" s="60"/>
      <c r="ABJ4691" s="60"/>
      <c r="ABK4691" s="60"/>
      <c r="ABL4691" s="60"/>
      <c r="ABM4691" s="60"/>
      <c r="ABN4691" s="60"/>
      <c r="ABO4691" s="60"/>
      <c r="ABP4691" s="60"/>
      <c r="ABQ4691" s="60"/>
      <c r="ABR4691" s="60">
        <v>1.0003476257434001</v>
      </c>
      <c r="ABS4691" s="60"/>
      <c r="ABT4691" s="60"/>
      <c r="ABU4691" s="60"/>
      <c r="ABV4691" s="60"/>
      <c r="ABW4691" s="60"/>
      <c r="ABX4691" s="60"/>
    </row>
    <row r="4692" spans="727:752" x14ac:dyDescent="0.25">
      <c r="AAY4692" s="60"/>
      <c r="AAZ4692" s="60"/>
      <c r="ABA4692" s="60"/>
      <c r="ABB4692" s="60"/>
      <c r="ABC4692" s="60"/>
      <c r="ABD4692" s="60"/>
      <c r="ABE4692" s="60"/>
      <c r="ABF4692" s="60"/>
      <c r="ABG4692" s="60"/>
      <c r="ABH4692" s="60"/>
      <c r="ABI4692" s="60"/>
      <c r="ABJ4692" s="60"/>
      <c r="ABK4692" s="60"/>
      <c r="ABL4692" s="60"/>
      <c r="ABM4692" s="60"/>
      <c r="ABN4692" s="60"/>
      <c r="ABO4692" s="60"/>
      <c r="ABP4692" s="60"/>
      <c r="ABQ4692" s="60"/>
      <c r="ABR4692" s="60">
        <v>1.0003441921249101</v>
      </c>
      <c r="ABS4692" s="60"/>
      <c r="ABT4692" s="60"/>
      <c r="ABU4692" s="60"/>
      <c r="ABV4692" s="60"/>
      <c r="ABW4692" s="60"/>
      <c r="ABX4692" s="60"/>
    </row>
    <row r="4693" spans="727:752" x14ac:dyDescent="0.25">
      <c r="AAY4693" s="60"/>
      <c r="AAZ4693" s="60"/>
      <c r="ABA4693" s="60"/>
      <c r="ABB4693" s="60"/>
      <c r="ABC4693" s="60"/>
      <c r="ABD4693" s="60"/>
      <c r="ABE4693" s="60"/>
      <c r="ABF4693" s="60"/>
      <c r="ABG4693" s="60"/>
      <c r="ABH4693" s="60"/>
      <c r="ABI4693" s="60"/>
      <c r="ABJ4693" s="60"/>
      <c r="ABK4693" s="60"/>
      <c r="ABL4693" s="60"/>
      <c r="ABM4693" s="60"/>
      <c r="ABN4693" s="60"/>
      <c r="ABO4693" s="60"/>
      <c r="ABP4693" s="60"/>
      <c r="ABQ4693" s="60"/>
      <c r="ABR4693" s="60">
        <v>1.0003414721767001</v>
      </c>
      <c r="ABS4693" s="60"/>
      <c r="ABT4693" s="60"/>
      <c r="ABU4693" s="60"/>
      <c r="ABV4693" s="60"/>
      <c r="ABW4693" s="60"/>
      <c r="ABX4693" s="60"/>
    </row>
    <row r="4694" spans="727:752" x14ac:dyDescent="0.25">
      <c r="AAY4694" s="60"/>
      <c r="AAZ4694" s="60"/>
      <c r="ABA4694" s="60"/>
      <c r="ABB4694" s="60"/>
      <c r="ABC4694" s="60"/>
      <c r="ABD4694" s="60"/>
      <c r="ABE4694" s="60"/>
      <c r="ABF4694" s="60"/>
      <c r="ABG4694" s="60"/>
      <c r="ABH4694" s="60"/>
      <c r="ABI4694" s="60"/>
      <c r="ABJ4694" s="60"/>
      <c r="ABK4694" s="60"/>
      <c r="ABL4694" s="60"/>
      <c r="ABM4694" s="60"/>
      <c r="ABN4694" s="60"/>
      <c r="ABO4694" s="60"/>
      <c r="ABP4694" s="60"/>
      <c r="ABQ4694" s="60"/>
      <c r="ABR4694" s="60">
        <v>1.0003399134245701</v>
      </c>
      <c r="ABS4694" s="60"/>
      <c r="ABT4694" s="60"/>
      <c r="ABU4694" s="60"/>
      <c r="ABV4694" s="60"/>
      <c r="ABW4694" s="60"/>
      <c r="ABX4694" s="60"/>
    </row>
    <row r="4695" spans="727:752" x14ac:dyDescent="0.25">
      <c r="AAY4695" s="60"/>
      <c r="AAZ4695" s="60"/>
      <c r="ABA4695" s="60"/>
      <c r="ABB4695" s="60"/>
      <c r="ABC4695" s="60"/>
      <c r="ABD4695" s="60"/>
      <c r="ABE4695" s="60"/>
      <c r="ABF4695" s="60"/>
      <c r="ABG4695" s="60"/>
      <c r="ABH4695" s="60"/>
      <c r="ABI4695" s="60"/>
      <c r="ABJ4695" s="60"/>
      <c r="ABK4695" s="60"/>
      <c r="ABL4695" s="60"/>
      <c r="ABM4695" s="60"/>
      <c r="ABN4695" s="60"/>
      <c r="ABO4695" s="60"/>
      <c r="ABP4695" s="60"/>
      <c r="ABQ4695" s="60"/>
      <c r="ABR4695" s="60">
        <v>1.0003356185796299</v>
      </c>
      <c r="ABS4695" s="60"/>
      <c r="ABT4695" s="60"/>
      <c r="ABU4695" s="60"/>
      <c r="ABV4695" s="60"/>
      <c r="ABW4695" s="60"/>
      <c r="ABX4695" s="60"/>
    </row>
    <row r="4696" spans="727:752" x14ac:dyDescent="0.25">
      <c r="AAY4696" s="60"/>
      <c r="AAZ4696" s="60"/>
      <c r="ABA4696" s="60"/>
      <c r="ABB4696" s="60"/>
      <c r="ABC4696" s="60"/>
      <c r="ABD4696" s="60"/>
      <c r="ABE4696" s="60"/>
      <c r="ABF4696" s="60"/>
      <c r="ABG4696" s="60"/>
      <c r="ABH4696" s="60"/>
      <c r="ABI4696" s="60"/>
      <c r="ABJ4696" s="60"/>
      <c r="ABK4696" s="60"/>
      <c r="ABL4696" s="60"/>
      <c r="ABM4696" s="60"/>
      <c r="ABN4696" s="60"/>
      <c r="ABO4696" s="60"/>
      <c r="ABP4696" s="60"/>
      <c r="ABQ4696" s="60"/>
      <c r="ABR4696" s="60">
        <v>1.00032864741294</v>
      </c>
      <c r="ABS4696" s="60"/>
      <c r="ABT4696" s="60"/>
      <c r="ABU4696" s="60"/>
      <c r="ABV4696" s="60"/>
      <c r="ABW4696" s="60"/>
      <c r="ABX4696" s="60"/>
    </row>
    <row r="4697" spans="727:752" x14ac:dyDescent="0.25">
      <c r="AAY4697" s="60"/>
      <c r="AAZ4697" s="60"/>
      <c r="ABA4697" s="60"/>
      <c r="ABB4697" s="60"/>
      <c r="ABC4697" s="60"/>
      <c r="ABD4697" s="60"/>
      <c r="ABE4697" s="60"/>
      <c r="ABF4697" s="60"/>
      <c r="ABG4697" s="60"/>
      <c r="ABH4697" s="60"/>
      <c r="ABI4697" s="60"/>
      <c r="ABJ4697" s="60"/>
      <c r="ABK4697" s="60"/>
      <c r="ABL4697" s="60"/>
      <c r="ABM4697" s="60"/>
      <c r="ABN4697" s="60"/>
      <c r="ABO4697" s="60"/>
      <c r="ABP4697" s="60"/>
      <c r="ABQ4697" s="60"/>
      <c r="ABR4697" s="60">
        <v>1.0003281341241199</v>
      </c>
      <c r="ABS4697" s="60"/>
      <c r="ABT4697" s="60"/>
      <c r="ABU4697" s="60"/>
      <c r="ABV4697" s="60"/>
      <c r="ABW4697" s="60"/>
      <c r="ABX4697" s="60"/>
    </row>
    <row r="4698" spans="727:752" x14ac:dyDescent="0.25">
      <c r="AAY4698" s="60"/>
      <c r="AAZ4698" s="60"/>
      <c r="ABA4698" s="60"/>
      <c r="ABB4698" s="60"/>
      <c r="ABC4698" s="60"/>
      <c r="ABD4698" s="60"/>
      <c r="ABE4698" s="60"/>
      <c r="ABF4698" s="60"/>
      <c r="ABG4698" s="60"/>
      <c r="ABH4698" s="60"/>
      <c r="ABI4698" s="60"/>
      <c r="ABJ4698" s="60"/>
      <c r="ABK4698" s="60"/>
      <c r="ABL4698" s="60"/>
      <c r="ABM4698" s="60"/>
      <c r="ABN4698" s="60"/>
      <c r="ABO4698" s="60"/>
      <c r="ABP4698" s="60"/>
      <c r="ABQ4698" s="60"/>
      <c r="ABR4698" s="60">
        <v>1.0003252398118401</v>
      </c>
      <c r="ABS4698" s="60"/>
      <c r="ABT4698" s="60"/>
      <c r="ABU4698" s="60"/>
      <c r="ABV4698" s="60"/>
      <c r="ABW4698" s="60"/>
      <c r="ABX4698" s="60"/>
    </row>
    <row r="4699" spans="727:752" x14ac:dyDescent="0.25">
      <c r="AAY4699" s="60"/>
      <c r="AAZ4699" s="60"/>
      <c r="ABA4699" s="60"/>
      <c r="ABB4699" s="60"/>
      <c r="ABC4699" s="60"/>
      <c r="ABD4699" s="60"/>
      <c r="ABE4699" s="60"/>
      <c r="ABF4699" s="60"/>
      <c r="ABG4699" s="60"/>
      <c r="ABH4699" s="60"/>
      <c r="ABI4699" s="60"/>
      <c r="ABJ4699" s="60"/>
      <c r="ABK4699" s="60"/>
      <c r="ABL4699" s="60"/>
      <c r="ABM4699" s="60"/>
      <c r="ABN4699" s="60"/>
      <c r="ABO4699" s="60"/>
      <c r="ABP4699" s="60"/>
      <c r="ABQ4699" s="60"/>
      <c r="ABR4699" s="60">
        <v>1.0003250296219199</v>
      </c>
      <c r="ABS4699" s="60"/>
      <c r="ABT4699" s="60"/>
      <c r="ABU4699" s="60"/>
      <c r="ABV4699" s="60"/>
      <c r="ABW4699" s="60"/>
      <c r="ABX4699" s="60"/>
    </row>
    <row r="4700" spans="727:752" x14ac:dyDescent="0.25">
      <c r="AAY4700" s="60"/>
      <c r="AAZ4700" s="60"/>
      <c r="ABA4700" s="60"/>
      <c r="ABB4700" s="60"/>
      <c r="ABC4700" s="60"/>
      <c r="ABD4700" s="60"/>
      <c r="ABE4700" s="60"/>
      <c r="ABF4700" s="60"/>
      <c r="ABG4700" s="60"/>
      <c r="ABH4700" s="60"/>
      <c r="ABI4700" s="60"/>
      <c r="ABJ4700" s="60"/>
      <c r="ABK4700" s="60"/>
      <c r="ABL4700" s="60"/>
      <c r="ABM4700" s="60"/>
      <c r="ABN4700" s="60"/>
      <c r="ABO4700" s="60"/>
      <c r="ABP4700" s="60"/>
      <c r="ABQ4700" s="60"/>
      <c r="ABR4700" s="60">
        <v>1.0003247006551099</v>
      </c>
      <c r="ABS4700" s="60"/>
      <c r="ABT4700" s="60"/>
      <c r="ABU4700" s="60"/>
      <c r="ABV4700" s="60"/>
      <c r="ABW4700" s="60"/>
      <c r="ABX4700" s="60"/>
    </row>
    <row r="4701" spans="727:752" x14ac:dyDescent="0.25">
      <c r="AAY4701" s="60"/>
      <c r="AAZ4701" s="60"/>
      <c r="ABA4701" s="60"/>
      <c r="ABB4701" s="60"/>
      <c r="ABC4701" s="60"/>
      <c r="ABD4701" s="60"/>
      <c r="ABE4701" s="60"/>
      <c r="ABF4701" s="60"/>
      <c r="ABG4701" s="60"/>
      <c r="ABH4701" s="60"/>
      <c r="ABI4701" s="60"/>
      <c r="ABJ4701" s="60"/>
      <c r="ABK4701" s="60"/>
      <c r="ABL4701" s="60"/>
      <c r="ABM4701" s="60"/>
      <c r="ABN4701" s="60"/>
      <c r="ABO4701" s="60"/>
      <c r="ABP4701" s="60"/>
      <c r="ABQ4701" s="60"/>
      <c r="ABR4701" s="60">
        <v>1.0003226660462801</v>
      </c>
      <c r="ABS4701" s="60"/>
      <c r="ABT4701" s="60"/>
      <c r="ABU4701" s="60"/>
      <c r="ABV4701" s="60"/>
      <c r="ABW4701" s="60"/>
      <c r="ABX4701" s="60"/>
    </row>
    <row r="4702" spans="727:752" x14ac:dyDescent="0.25">
      <c r="AAY4702" s="60"/>
      <c r="AAZ4702" s="60"/>
      <c r="ABA4702" s="60"/>
      <c r="ABB4702" s="60"/>
      <c r="ABC4702" s="60"/>
      <c r="ABD4702" s="60"/>
      <c r="ABE4702" s="60"/>
      <c r="ABF4702" s="60"/>
      <c r="ABG4702" s="60"/>
      <c r="ABH4702" s="60"/>
      <c r="ABI4702" s="60"/>
      <c r="ABJ4702" s="60"/>
      <c r="ABK4702" s="60"/>
      <c r="ABL4702" s="60"/>
      <c r="ABM4702" s="60"/>
      <c r="ABN4702" s="60"/>
      <c r="ABO4702" s="60"/>
      <c r="ABP4702" s="60"/>
      <c r="ABQ4702" s="60"/>
      <c r="ABR4702" s="60">
        <v>1.0003207149323801</v>
      </c>
      <c r="ABS4702" s="60"/>
      <c r="ABT4702" s="60"/>
      <c r="ABU4702" s="60"/>
      <c r="ABV4702" s="60"/>
      <c r="ABW4702" s="60"/>
      <c r="ABX4702" s="60"/>
    </row>
    <row r="4703" spans="727:752" x14ac:dyDescent="0.25">
      <c r="AAY4703" s="60"/>
      <c r="AAZ4703" s="60"/>
      <c r="ABA4703" s="60"/>
      <c r="ABB4703" s="60"/>
      <c r="ABC4703" s="60"/>
      <c r="ABD4703" s="60"/>
      <c r="ABE4703" s="60"/>
      <c r="ABF4703" s="60"/>
      <c r="ABG4703" s="60"/>
      <c r="ABH4703" s="60"/>
      <c r="ABI4703" s="60"/>
      <c r="ABJ4703" s="60"/>
      <c r="ABK4703" s="60"/>
      <c r="ABL4703" s="60"/>
      <c r="ABM4703" s="60"/>
      <c r="ABN4703" s="60"/>
      <c r="ABO4703" s="60"/>
      <c r="ABP4703" s="60"/>
      <c r="ABQ4703" s="60"/>
      <c r="ABR4703" s="60">
        <v>1.0003183097295001</v>
      </c>
      <c r="ABS4703" s="60"/>
      <c r="ABT4703" s="60"/>
      <c r="ABU4703" s="60"/>
      <c r="ABV4703" s="60"/>
      <c r="ABW4703" s="60"/>
      <c r="ABX4703" s="60"/>
    </row>
    <row r="4704" spans="727:752" x14ac:dyDescent="0.25">
      <c r="AAY4704" s="60"/>
      <c r="AAZ4704" s="60"/>
      <c r="ABA4704" s="60"/>
      <c r="ABB4704" s="60"/>
      <c r="ABC4704" s="60"/>
      <c r="ABD4704" s="60"/>
      <c r="ABE4704" s="60"/>
      <c r="ABF4704" s="60"/>
      <c r="ABG4704" s="60"/>
      <c r="ABH4704" s="60"/>
      <c r="ABI4704" s="60"/>
      <c r="ABJ4704" s="60"/>
      <c r="ABK4704" s="60"/>
      <c r="ABL4704" s="60"/>
      <c r="ABM4704" s="60"/>
      <c r="ABN4704" s="60"/>
      <c r="ABO4704" s="60"/>
      <c r="ABP4704" s="60"/>
      <c r="ABQ4704" s="60"/>
      <c r="ABR4704" s="60">
        <v>1.00031645589694</v>
      </c>
      <c r="ABS4704" s="60"/>
      <c r="ABT4704" s="60"/>
      <c r="ABU4704" s="60"/>
      <c r="ABV4704" s="60"/>
      <c r="ABW4704" s="60"/>
      <c r="ABX4704" s="60"/>
    </row>
    <row r="4705" spans="727:752" x14ac:dyDescent="0.25">
      <c r="AAY4705" s="60"/>
      <c r="AAZ4705" s="60"/>
      <c r="ABA4705" s="60"/>
      <c r="ABB4705" s="60"/>
      <c r="ABC4705" s="60"/>
      <c r="ABD4705" s="60"/>
      <c r="ABE4705" s="60"/>
      <c r="ABF4705" s="60"/>
      <c r="ABG4705" s="60"/>
      <c r="ABH4705" s="60"/>
      <c r="ABI4705" s="60"/>
      <c r="ABJ4705" s="60"/>
      <c r="ABK4705" s="60"/>
      <c r="ABL4705" s="60"/>
      <c r="ABM4705" s="60"/>
      <c r="ABN4705" s="60"/>
      <c r="ABO4705" s="60"/>
      <c r="ABP4705" s="60"/>
      <c r="ABQ4705" s="60"/>
      <c r="ABR4705" s="60">
        <v>1.0003162819697</v>
      </c>
      <c r="ABS4705" s="60"/>
      <c r="ABT4705" s="60"/>
      <c r="ABU4705" s="60"/>
      <c r="ABV4705" s="60"/>
      <c r="ABW4705" s="60"/>
      <c r="ABX4705" s="60"/>
    </row>
    <row r="4706" spans="727:752" x14ac:dyDescent="0.25">
      <c r="AAY4706" s="60"/>
      <c r="AAZ4706" s="60"/>
      <c r="ABA4706" s="60"/>
      <c r="ABB4706" s="60"/>
      <c r="ABC4706" s="60"/>
      <c r="ABD4706" s="60"/>
      <c r="ABE4706" s="60"/>
      <c r="ABF4706" s="60"/>
      <c r="ABG4706" s="60"/>
      <c r="ABH4706" s="60"/>
      <c r="ABI4706" s="60"/>
      <c r="ABJ4706" s="60"/>
      <c r="ABK4706" s="60"/>
      <c r="ABL4706" s="60"/>
      <c r="ABM4706" s="60"/>
      <c r="ABN4706" s="60"/>
      <c r="ABO4706" s="60"/>
      <c r="ABP4706" s="60"/>
      <c r="ABQ4706" s="60"/>
      <c r="ABR4706" s="60">
        <v>1.0003150303719099</v>
      </c>
      <c r="ABS4706" s="60"/>
      <c r="ABT4706" s="60"/>
      <c r="ABU4706" s="60"/>
      <c r="ABV4706" s="60"/>
      <c r="ABW4706" s="60"/>
      <c r="ABX4706" s="60"/>
    </row>
    <row r="4707" spans="727:752" x14ac:dyDescent="0.25">
      <c r="AAY4707" s="60"/>
      <c r="AAZ4707" s="60"/>
      <c r="ABA4707" s="60"/>
      <c r="ABB4707" s="60"/>
      <c r="ABC4707" s="60"/>
      <c r="ABD4707" s="60"/>
      <c r="ABE4707" s="60"/>
      <c r="ABF4707" s="60"/>
      <c r="ABG4707" s="60"/>
      <c r="ABH4707" s="60"/>
      <c r="ABI4707" s="60"/>
      <c r="ABJ4707" s="60"/>
      <c r="ABK4707" s="60"/>
      <c r="ABL4707" s="60"/>
      <c r="ABM4707" s="60"/>
      <c r="ABN4707" s="60"/>
      <c r="ABO4707" s="60"/>
      <c r="ABP4707" s="60"/>
      <c r="ABQ4707" s="60"/>
      <c r="ABR4707" s="60">
        <v>1.00031432750327</v>
      </c>
      <c r="ABS4707" s="60"/>
      <c r="ABT4707" s="60"/>
      <c r="ABU4707" s="60"/>
      <c r="ABV4707" s="60"/>
      <c r="ABW4707" s="60"/>
      <c r="ABX4707" s="60"/>
    </row>
    <row r="4708" spans="727:752" x14ac:dyDescent="0.25">
      <c r="AAY4708" s="60"/>
      <c r="AAZ4708" s="60"/>
      <c r="ABA4708" s="60"/>
      <c r="ABB4708" s="60"/>
      <c r="ABC4708" s="60"/>
      <c r="ABD4708" s="60"/>
      <c r="ABE4708" s="60"/>
      <c r="ABF4708" s="60"/>
      <c r="ABG4708" s="60"/>
      <c r="ABH4708" s="60"/>
      <c r="ABI4708" s="60"/>
      <c r="ABJ4708" s="60"/>
      <c r="ABK4708" s="60"/>
      <c r="ABL4708" s="60"/>
      <c r="ABM4708" s="60"/>
      <c r="ABN4708" s="60"/>
      <c r="ABO4708" s="60"/>
      <c r="ABP4708" s="60"/>
      <c r="ABQ4708" s="60"/>
      <c r="ABR4708" s="60">
        <v>1.00030726824836</v>
      </c>
      <c r="ABS4708" s="60"/>
      <c r="ABT4708" s="60"/>
      <c r="ABU4708" s="60"/>
      <c r="ABV4708" s="60"/>
      <c r="ABW4708" s="60"/>
      <c r="ABX4708" s="60"/>
    </row>
    <row r="4709" spans="727:752" x14ac:dyDescent="0.25">
      <c r="AAY4709" s="60"/>
      <c r="AAZ4709" s="60"/>
      <c r="ABA4709" s="60"/>
      <c r="ABB4709" s="60"/>
      <c r="ABC4709" s="60"/>
      <c r="ABD4709" s="60"/>
      <c r="ABE4709" s="60"/>
      <c r="ABF4709" s="60"/>
      <c r="ABG4709" s="60"/>
      <c r="ABH4709" s="60"/>
      <c r="ABI4709" s="60"/>
      <c r="ABJ4709" s="60"/>
      <c r="ABK4709" s="60"/>
      <c r="ABL4709" s="60"/>
      <c r="ABM4709" s="60"/>
      <c r="ABN4709" s="60"/>
      <c r="ABO4709" s="60"/>
      <c r="ABP4709" s="60"/>
      <c r="ABQ4709" s="60"/>
      <c r="ABR4709" s="60">
        <v>1.00030486880923</v>
      </c>
      <c r="ABS4709" s="60"/>
      <c r="ABT4709" s="60"/>
      <c r="ABU4709" s="60"/>
      <c r="ABV4709" s="60"/>
      <c r="ABW4709" s="60"/>
      <c r="ABX4709" s="60"/>
    </row>
    <row r="4710" spans="727:752" x14ac:dyDescent="0.25">
      <c r="AAY4710" s="60"/>
      <c r="AAZ4710" s="60"/>
      <c r="ABA4710" s="60"/>
      <c r="ABB4710" s="60"/>
      <c r="ABC4710" s="60"/>
      <c r="ABD4710" s="60"/>
      <c r="ABE4710" s="60"/>
      <c r="ABF4710" s="60"/>
      <c r="ABG4710" s="60"/>
      <c r="ABH4710" s="60"/>
      <c r="ABI4710" s="60"/>
      <c r="ABJ4710" s="60"/>
      <c r="ABK4710" s="60"/>
      <c r="ABL4710" s="60"/>
      <c r="ABM4710" s="60"/>
      <c r="ABN4710" s="60"/>
      <c r="ABO4710" s="60"/>
      <c r="ABP4710" s="60"/>
      <c r="ABQ4710" s="60"/>
      <c r="ABR4710" s="60">
        <v>1.0002998168292201</v>
      </c>
      <c r="ABS4710" s="60"/>
      <c r="ABT4710" s="60"/>
      <c r="ABU4710" s="60"/>
      <c r="ABV4710" s="60"/>
      <c r="ABW4710" s="60"/>
      <c r="ABX4710" s="60"/>
    </row>
    <row r="4711" spans="727:752" x14ac:dyDescent="0.25">
      <c r="AAY4711" s="60"/>
      <c r="AAZ4711" s="60"/>
      <c r="ABA4711" s="60"/>
      <c r="ABB4711" s="60"/>
      <c r="ABC4711" s="60"/>
      <c r="ABD4711" s="60"/>
      <c r="ABE4711" s="60"/>
      <c r="ABF4711" s="60"/>
      <c r="ABG4711" s="60"/>
      <c r="ABH4711" s="60"/>
      <c r="ABI4711" s="60"/>
      <c r="ABJ4711" s="60"/>
      <c r="ABK4711" s="60"/>
      <c r="ABL4711" s="60"/>
      <c r="ABM4711" s="60"/>
      <c r="ABN4711" s="60"/>
      <c r="ABO4711" s="60"/>
      <c r="ABP4711" s="60"/>
      <c r="ABQ4711" s="60"/>
      <c r="ABR4711" s="60">
        <v>1.00029113860769</v>
      </c>
      <c r="ABS4711" s="60"/>
      <c r="ABT4711" s="60"/>
      <c r="ABU4711" s="60"/>
      <c r="ABV4711" s="60"/>
      <c r="ABW4711" s="60"/>
      <c r="ABX4711" s="60"/>
    </row>
    <row r="4712" spans="727:752" x14ac:dyDescent="0.25">
      <c r="AAY4712" s="60"/>
      <c r="AAZ4712" s="60"/>
      <c r="ABA4712" s="60"/>
      <c r="ABB4712" s="60"/>
      <c r="ABC4712" s="60"/>
      <c r="ABD4712" s="60"/>
      <c r="ABE4712" s="60"/>
      <c r="ABF4712" s="60"/>
      <c r="ABG4712" s="60"/>
      <c r="ABH4712" s="60"/>
      <c r="ABI4712" s="60"/>
      <c r="ABJ4712" s="60"/>
      <c r="ABK4712" s="60"/>
      <c r="ABL4712" s="60"/>
      <c r="ABM4712" s="60"/>
      <c r="ABN4712" s="60"/>
      <c r="ABO4712" s="60"/>
      <c r="ABP4712" s="60"/>
      <c r="ABQ4712" s="60"/>
      <c r="ABR4712" s="60">
        <v>1.0002908457161099</v>
      </c>
      <c r="ABS4712" s="60"/>
      <c r="ABT4712" s="60"/>
      <c r="ABU4712" s="60"/>
      <c r="ABV4712" s="60"/>
      <c r="ABW4712" s="60"/>
      <c r="ABX4712" s="60"/>
    </row>
    <row r="4713" spans="727:752" x14ac:dyDescent="0.25">
      <c r="AAY4713" s="60"/>
      <c r="AAZ4713" s="60"/>
      <c r="ABA4713" s="60"/>
      <c r="ABB4713" s="60"/>
      <c r="ABC4713" s="60"/>
      <c r="ABD4713" s="60"/>
      <c r="ABE4713" s="60"/>
      <c r="ABF4713" s="60"/>
      <c r="ABG4713" s="60"/>
      <c r="ABH4713" s="60"/>
      <c r="ABI4713" s="60"/>
      <c r="ABJ4713" s="60"/>
      <c r="ABK4713" s="60"/>
      <c r="ABL4713" s="60"/>
      <c r="ABM4713" s="60"/>
      <c r="ABN4713" s="60"/>
      <c r="ABO4713" s="60"/>
      <c r="ABP4713" s="60"/>
      <c r="ABQ4713" s="60"/>
      <c r="ABR4713" s="60">
        <v>1.00028773022107</v>
      </c>
      <c r="ABS4713" s="60"/>
      <c r="ABT4713" s="60"/>
      <c r="ABU4713" s="60"/>
      <c r="ABV4713" s="60"/>
      <c r="ABW4713" s="60"/>
      <c r="ABX4713" s="60"/>
    </row>
    <row r="4714" spans="727:752" x14ac:dyDescent="0.25">
      <c r="AAY4714" s="60"/>
      <c r="AAZ4714" s="60"/>
      <c r="ABA4714" s="60"/>
      <c r="ABB4714" s="60"/>
      <c r="ABC4714" s="60"/>
      <c r="ABD4714" s="60"/>
      <c r="ABE4714" s="60"/>
      <c r="ABF4714" s="60"/>
      <c r="ABG4714" s="60"/>
      <c r="ABH4714" s="60"/>
      <c r="ABI4714" s="60"/>
      <c r="ABJ4714" s="60"/>
      <c r="ABK4714" s="60"/>
      <c r="ABL4714" s="60"/>
      <c r="ABM4714" s="60"/>
      <c r="ABN4714" s="60"/>
      <c r="ABO4714" s="60"/>
      <c r="ABP4714" s="60"/>
      <c r="ABQ4714" s="60"/>
      <c r="ABR4714" s="60">
        <v>1.0002811287945701</v>
      </c>
      <c r="ABS4714" s="60"/>
      <c r="ABT4714" s="60"/>
      <c r="ABU4714" s="60"/>
      <c r="ABV4714" s="60"/>
      <c r="ABW4714" s="60"/>
      <c r="ABX4714" s="60"/>
    </row>
    <row r="4715" spans="727:752" x14ac:dyDescent="0.25">
      <c r="AAY4715" s="60"/>
      <c r="AAZ4715" s="60"/>
      <c r="ABA4715" s="60"/>
      <c r="ABB4715" s="60"/>
      <c r="ABC4715" s="60"/>
      <c r="ABD4715" s="60"/>
      <c r="ABE4715" s="60"/>
      <c r="ABF4715" s="60"/>
      <c r="ABG4715" s="60"/>
      <c r="ABH4715" s="60"/>
      <c r="ABI4715" s="60"/>
      <c r="ABJ4715" s="60"/>
      <c r="ABK4715" s="60"/>
      <c r="ABL4715" s="60"/>
      <c r="ABM4715" s="60"/>
      <c r="ABN4715" s="60"/>
      <c r="ABO4715" s="60"/>
      <c r="ABP4715" s="60"/>
      <c r="ABQ4715" s="60"/>
      <c r="ABR4715" s="60">
        <v>1.00027918204407</v>
      </c>
      <c r="ABS4715" s="60"/>
      <c r="ABT4715" s="60"/>
      <c r="ABU4715" s="60"/>
      <c r="ABV4715" s="60"/>
      <c r="ABW4715" s="60"/>
      <c r="ABX4715" s="60"/>
    </row>
    <row r="4716" spans="727:752" x14ac:dyDescent="0.25">
      <c r="AAY4716" s="60"/>
      <c r="AAZ4716" s="60"/>
      <c r="ABA4716" s="60"/>
      <c r="ABB4716" s="60"/>
      <c r="ABC4716" s="60"/>
      <c r="ABD4716" s="60"/>
      <c r="ABE4716" s="60"/>
      <c r="ABF4716" s="60"/>
      <c r="ABG4716" s="60"/>
      <c r="ABH4716" s="60"/>
      <c r="ABI4716" s="60"/>
      <c r="ABJ4716" s="60"/>
      <c r="ABK4716" s="60"/>
      <c r="ABL4716" s="60"/>
      <c r="ABM4716" s="60"/>
      <c r="ABN4716" s="60"/>
      <c r="ABO4716" s="60"/>
      <c r="ABP4716" s="60"/>
      <c r="ABQ4716" s="60"/>
      <c r="ABR4716" s="60">
        <v>1.00027667359296</v>
      </c>
      <c r="ABS4716" s="60"/>
      <c r="ABT4716" s="60"/>
      <c r="ABU4716" s="60"/>
      <c r="ABV4716" s="60"/>
      <c r="ABW4716" s="60"/>
      <c r="ABX4716" s="60"/>
    </row>
    <row r="4717" spans="727:752" x14ac:dyDescent="0.25">
      <c r="AAY4717" s="60"/>
      <c r="AAZ4717" s="60"/>
      <c r="ABA4717" s="60"/>
      <c r="ABB4717" s="60"/>
      <c r="ABC4717" s="60"/>
      <c r="ABD4717" s="60"/>
      <c r="ABE4717" s="60"/>
      <c r="ABF4717" s="60"/>
      <c r="ABG4717" s="60"/>
      <c r="ABH4717" s="60"/>
      <c r="ABI4717" s="60"/>
      <c r="ABJ4717" s="60"/>
      <c r="ABK4717" s="60"/>
      <c r="ABL4717" s="60"/>
      <c r="ABM4717" s="60"/>
      <c r="ABN4717" s="60"/>
      <c r="ABO4717" s="60"/>
      <c r="ABP4717" s="60"/>
      <c r="ABQ4717" s="60"/>
      <c r="ABR4717" s="60">
        <v>1.0002756165057201</v>
      </c>
      <c r="ABS4717" s="60"/>
      <c r="ABT4717" s="60"/>
      <c r="ABU4717" s="60"/>
      <c r="ABV4717" s="60"/>
      <c r="ABW4717" s="60"/>
      <c r="ABX4717" s="60"/>
    </row>
    <row r="4718" spans="727:752" x14ac:dyDescent="0.25">
      <c r="AAY4718" s="60"/>
      <c r="AAZ4718" s="60"/>
      <c r="ABA4718" s="60"/>
      <c r="ABB4718" s="60"/>
      <c r="ABC4718" s="60"/>
      <c r="ABD4718" s="60"/>
      <c r="ABE4718" s="60"/>
      <c r="ABF4718" s="60"/>
      <c r="ABG4718" s="60"/>
      <c r="ABH4718" s="60"/>
      <c r="ABI4718" s="60"/>
      <c r="ABJ4718" s="60"/>
      <c r="ABK4718" s="60"/>
      <c r="ABL4718" s="60"/>
      <c r="ABM4718" s="60"/>
      <c r="ABN4718" s="60"/>
      <c r="ABO4718" s="60"/>
      <c r="ABP4718" s="60"/>
      <c r="ABQ4718" s="60"/>
      <c r="ABR4718" s="60">
        <v>1.0002733523093501</v>
      </c>
      <c r="ABS4718" s="60"/>
      <c r="ABT4718" s="60"/>
      <c r="ABU4718" s="60"/>
      <c r="ABV4718" s="60"/>
      <c r="ABW4718" s="60"/>
      <c r="ABX4718" s="60"/>
    </row>
    <row r="4719" spans="727:752" x14ac:dyDescent="0.25">
      <c r="AAY4719" s="60"/>
      <c r="AAZ4719" s="60"/>
      <c r="ABA4719" s="60"/>
      <c r="ABB4719" s="60"/>
      <c r="ABC4719" s="60"/>
      <c r="ABD4719" s="60"/>
      <c r="ABE4719" s="60"/>
      <c r="ABF4719" s="60"/>
      <c r="ABG4719" s="60"/>
      <c r="ABH4719" s="60"/>
      <c r="ABI4719" s="60"/>
      <c r="ABJ4719" s="60"/>
      <c r="ABK4719" s="60"/>
      <c r="ABL4719" s="60"/>
      <c r="ABM4719" s="60"/>
      <c r="ABN4719" s="60"/>
      <c r="ABO4719" s="60"/>
      <c r="ABP4719" s="60"/>
      <c r="ABQ4719" s="60"/>
      <c r="ABR4719" s="60">
        <v>1.0002677318033</v>
      </c>
      <c r="ABS4719" s="60"/>
      <c r="ABT4719" s="60"/>
      <c r="ABU4719" s="60"/>
      <c r="ABV4719" s="60"/>
      <c r="ABW4719" s="60"/>
      <c r="ABX4719" s="60"/>
    </row>
    <row r="4720" spans="727:752" x14ac:dyDescent="0.25">
      <c r="AAY4720" s="60"/>
      <c r="AAZ4720" s="60"/>
      <c r="ABA4720" s="60"/>
      <c r="ABB4720" s="60"/>
      <c r="ABC4720" s="60"/>
      <c r="ABD4720" s="60"/>
      <c r="ABE4720" s="60"/>
      <c r="ABF4720" s="60"/>
      <c r="ABG4720" s="60"/>
      <c r="ABH4720" s="60"/>
      <c r="ABI4720" s="60"/>
      <c r="ABJ4720" s="60"/>
      <c r="ABK4720" s="60"/>
      <c r="ABL4720" s="60"/>
      <c r="ABM4720" s="60"/>
      <c r="ABN4720" s="60"/>
      <c r="ABO4720" s="60"/>
      <c r="ABP4720" s="60"/>
      <c r="ABQ4720" s="60"/>
      <c r="ABR4720" s="60">
        <v>1.0002676792424099</v>
      </c>
      <c r="ABS4720" s="60"/>
      <c r="ABT4720" s="60"/>
      <c r="ABU4720" s="60"/>
      <c r="ABV4720" s="60"/>
      <c r="ABW4720" s="60"/>
      <c r="ABX4720" s="60"/>
    </row>
    <row r="4721" spans="727:752" x14ac:dyDescent="0.25">
      <c r="AAY4721" s="60"/>
      <c r="AAZ4721" s="60"/>
      <c r="ABA4721" s="60"/>
      <c r="ABB4721" s="60"/>
      <c r="ABC4721" s="60"/>
      <c r="ABD4721" s="60"/>
      <c r="ABE4721" s="60"/>
      <c r="ABF4721" s="60"/>
      <c r="ABG4721" s="60"/>
      <c r="ABH4721" s="60"/>
      <c r="ABI4721" s="60"/>
      <c r="ABJ4721" s="60"/>
      <c r="ABK4721" s="60"/>
      <c r="ABL4721" s="60"/>
      <c r="ABM4721" s="60"/>
      <c r="ABN4721" s="60"/>
      <c r="ABO4721" s="60"/>
      <c r="ABP4721" s="60"/>
      <c r="ABQ4721" s="60"/>
      <c r="ABR4721" s="60">
        <v>1.0002669826227499</v>
      </c>
      <c r="ABS4721" s="60"/>
      <c r="ABT4721" s="60"/>
      <c r="ABU4721" s="60"/>
      <c r="ABV4721" s="60"/>
      <c r="ABW4721" s="60"/>
      <c r="ABX4721" s="60"/>
    </row>
    <row r="4722" spans="727:752" x14ac:dyDescent="0.25">
      <c r="AAY4722" s="60"/>
      <c r="AAZ4722" s="60"/>
      <c r="ABA4722" s="60"/>
      <c r="ABB4722" s="60"/>
      <c r="ABC4722" s="60"/>
      <c r="ABD4722" s="60"/>
      <c r="ABE4722" s="60"/>
      <c r="ABF4722" s="60"/>
      <c r="ABG4722" s="60"/>
      <c r="ABH4722" s="60"/>
      <c r="ABI4722" s="60"/>
      <c r="ABJ4722" s="60"/>
      <c r="ABK4722" s="60"/>
      <c r="ABL4722" s="60"/>
      <c r="ABM4722" s="60"/>
      <c r="ABN4722" s="60"/>
      <c r="ABO4722" s="60"/>
      <c r="ABP4722" s="60"/>
      <c r="ABQ4722" s="60"/>
      <c r="ABR4722" s="60">
        <v>1.0002649321546899</v>
      </c>
      <c r="ABS4722" s="60"/>
      <c r="ABT4722" s="60"/>
      <c r="ABU4722" s="60"/>
      <c r="ABV4722" s="60"/>
      <c r="ABW4722" s="60"/>
      <c r="ABX4722" s="60"/>
    </row>
    <row r="4723" spans="727:752" x14ac:dyDescent="0.25">
      <c r="AAY4723" s="60"/>
      <c r="AAZ4723" s="60"/>
      <c r="ABA4723" s="60"/>
      <c r="ABB4723" s="60"/>
      <c r="ABC4723" s="60"/>
      <c r="ABD4723" s="60"/>
      <c r="ABE4723" s="60"/>
      <c r="ABF4723" s="60"/>
      <c r="ABG4723" s="60"/>
      <c r="ABH4723" s="60"/>
      <c r="ABI4723" s="60"/>
      <c r="ABJ4723" s="60"/>
      <c r="ABK4723" s="60"/>
      <c r="ABL4723" s="60"/>
      <c r="ABM4723" s="60"/>
      <c r="ABN4723" s="60"/>
      <c r="ABO4723" s="60"/>
      <c r="ABP4723" s="60"/>
      <c r="ABQ4723" s="60"/>
      <c r="ABR4723" s="60">
        <v>1.0002633531665801</v>
      </c>
      <c r="ABS4723" s="60"/>
      <c r="ABT4723" s="60"/>
      <c r="ABU4723" s="60"/>
      <c r="ABV4723" s="60"/>
      <c r="ABW4723" s="60"/>
      <c r="ABX4723" s="60"/>
    </row>
    <row r="4724" spans="727:752" x14ac:dyDescent="0.25">
      <c r="AAY4724" s="60"/>
      <c r="AAZ4724" s="60"/>
      <c r="ABA4724" s="60"/>
      <c r="ABB4724" s="60"/>
      <c r="ABC4724" s="60"/>
      <c r="ABD4724" s="60"/>
      <c r="ABE4724" s="60"/>
      <c r="ABF4724" s="60"/>
      <c r="ABG4724" s="60"/>
      <c r="ABH4724" s="60"/>
      <c r="ABI4724" s="60"/>
      <c r="ABJ4724" s="60"/>
      <c r="ABK4724" s="60"/>
      <c r="ABL4724" s="60"/>
      <c r="ABM4724" s="60"/>
      <c r="ABN4724" s="60"/>
      <c r="ABO4724" s="60"/>
      <c r="ABP4724" s="60"/>
      <c r="ABQ4724" s="60"/>
      <c r="ABR4724" s="60">
        <v>1.0002622579013301</v>
      </c>
      <c r="ABS4724" s="60"/>
      <c r="ABT4724" s="60"/>
      <c r="ABU4724" s="60"/>
      <c r="ABV4724" s="60"/>
      <c r="ABW4724" s="60"/>
      <c r="ABX4724" s="60"/>
    </row>
    <row r="4725" spans="727:752" x14ac:dyDescent="0.25">
      <c r="AAY4725" s="60"/>
      <c r="AAZ4725" s="60"/>
      <c r="ABA4725" s="60"/>
      <c r="ABB4725" s="60"/>
      <c r="ABC4725" s="60"/>
      <c r="ABD4725" s="60"/>
      <c r="ABE4725" s="60"/>
      <c r="ABF4725" s="60"/>
      <c r="ABG4725" s="60"/>
      <c r="ABH4725" s="60"/>
      <c r="ABI4725" s="60"/>
      <c r="ABJ4725" s="60"/>
      <c r="ABK4725" s="60"/>
      <c r="ABL4725" s="60"/>
      <c r="ABM4725" s="60"/>
      <c r="ABN4725" s="60"/>
      <c r="ABO4725" s="60"/>
      <c r="ABP4725" s="60"/>
      <c r="ABQ4725" s="60"/>
      <c r="ABR4725" s="60">
        <v>1.0002610456433101</v>
      </c>
      <c r="ABS4725" s="60"/>
      <c r="ABT4725" s="60"/>
      <c r="ABU4725" s="60"/>
      <c r="ABV4725" s="60"/>
      <c r="ABW4725" s="60"/>
      <c r="ABX4725" s="60"/>
    </row>
    <row r="4726" spans="727:752" x14ac:dyDescent="0.25">
      <c r="AAY4726" s="60"/>
      <c r="AAZ4726" s="60"/>
      <c r="ABA4726" s="60"/>
      <c r="ABB4726" s="60"/>
      <c r="ABC4726" s="60"/>
      <c r="ABD4726" s="60"/>
      <c r="ABE4726" s="60"/>
      <c r="ABF4726" s="60"/>
      <c r="ABG4726" s="60"/>
      <c r="ABH4726" s="60"/>
      <c r="ABI4726" s="60"/>
      <c r="ABJ4726" s="60"/>
      <c r="ABK4726" s="60"/>
      <c r="ABL4726" s="60"/>
      <c r="ABM4726" s="60"/>
      <c r="ABN4726" s="60"/>
      <c r="ABO4726" s="60"/>
      <c r="ABP4726" s="60"/>
      <c r="ABQ4726" s="60"/>
      <c r="ABR4726" s="60">
        <v>1.0002582705199901</v>
      </c>
      <c r="ABS4726" s="60"/>
      <c r="ABT4726" s="60"/>
      <c r="ABU4726" s="60"/>
      <c r="ABV4726" s="60"/>
      <c r="ABW4726" s="60"/>
      <c r="ABX4726" s="60"/>
    </row>
    <row r="4727" spans="727:752" x14ac:dyDescent="0.25">
      <c r="AAY4727" s="60"/>
      <c r="AAZ4727" s="60"/>
      <c r="ABA4727" s="60"/>
      <c r="ABB4727" s="60"/>
      <c r="ABC4727" s="60"/>
      <c r="ABD4727" s="60"/>
      <c r="ABE4727" s="60"/>
      <c r="ABF4727" s="60"/>
      <c r="ABG4727" s="60"/>
      <c r="ABH4727" s="60"/>
      <c r="ABI4727" s="60"/>
      <c r="ABJ4727" s="60"/>
      <c r="ABK4727" s="60"/>
      <c r="ABL4727" s="60"/>
      <c r="ABM4727" s="60"/>
      <c r="ABN4727" s="60"/>
      <c r="ABO4727" s="60"/>
      <c r="ABP4727" s="60"/>
      <c r="ABQ4727" s="60"/>
      <c r="ABR4727" s="60">
        <v>1.0002571116849699</v>
      </c>
      <c r="ABS4727" s="60"/>
      <c r="ABT4727" s="60"/>
      <c r="ABU4727" s="60"/>
      <c r="ABV4727" s="60"/>
      <c r="ABW4727" s="60"/>
      <c r="ABX4727" s="60"/>
    </row>
    <row r="4728" spans="727:752" x14ac:dyDescent="0.25">
      <c r="AAY4728" s="60"/>
      <c r="AAZ4728" s="60"/>
      <c r="ABA4728" s="60"/>
      <c r="ABB4728" s="60"/>
      <c r="ABC4728" s="60"/>
      <c r="ABD4728" s="60"/>
      <c r="ABE4728" s="60"/>
      <c r="ABF4728" s="60"/>
      <c r="ABG4728" s="60"/>
      <c r="ABH4728" s="60"/>
      <c r="ABI4728" s="60"/>
      <c r="ABJ4728" s="60"/>
      <c r="ABK4728" s="60"/>
      <c r="ABL4728" s="60"/>
      <c r="ABM4728" s="60"/>
      <c r="ABN4728" s="60"/>
      <c r="ABO4728" s="60"/>
      <c r="ABP4728" s="60"/>
      <c r="ABQ4728" s="60"/>
      <c r="ABR4728" s="60">
        <v>1.0002558920078299</v>
      </c>
      <c r="ABS4728" s="60"/>
      <c r="ABT4728" s="60"/>
      <c r="ABU4728" s="60"/>
      <c r="ABV4728" s="60"/>
      <c r="ABW4728" s="60"/>
      <c r="ABX4728" s="60"/>
    </row>
    <row r="4729" spans="727:752" x14ac:dyDescent="0.25">
      <c r="AAY4729" s="60"/>
      <c r="AAZ4729" s="60"/>
      <c r="ABA4729" s="60"/>
      <c r="ABB4729" s="60"/>
      <c r="ABC4729" s="60"/>
      <c r="ABD4729" s="60"/>
      <c r="ABE4729" s="60"/>
      <c r="ABF4729" s="60"/>
      <c r="ABG4729" s="60"/>
      <c r="ABH4729" s="60"/>
      <c r="ABI4729" s="60"/>
      <c r="ABJ4729" s="60"/>
      <c r="ABK4729" s="60"/>
      <c r="ABL4729" s="60"/>
      <c r="ABM4729" s="60"/>
      <c r="ABN4729" s="60"/>
      <c r="ABO4729" s="60"/>
      <c r="ABP4729" s="60"/>
      <c r="ABQ4729" s="60"/>
      <c r="ABR4729" s="60">
        <v>1.0002557807647501</v>
      </c>
      <c r="ABS4729" s="60"/>
      <c r="ABT4729" s="60"/>
      <c r="ABU4729" s="60"/>
      <c r="ABV4729" s="60"/>
      <c r="ABW4729" s="60"/>
      <c r="ABX4729" s="60"/>
    </row>
    <row r="4730" spans="727:752" x14ac:dyDescent="0.25">
      <c r="AAY4730" s="60"/>
      <c r="AAZ4730" s="60"/>
      <c r="ABA4730" s="60"/>
      <c r="ABB4730" s="60"/>
      <c r="ABC4730" s="60"/>
      <c r="ABD4730" s="60"/>
      <c r="ABE4730" s="60"/>
      <c r="ABF4730" s="60"/>
      <c r="ABG4730" s="60"/>
      <c r="ABH4730" s="60"/>
      <c r="ABI4730" s="60"/>
      <c r="ABJ4730" s="60"/>
      <c r="ABK4730" s="60"/>
      <c r="ABL4730" s="60"/>
      <c r="ABM4730" s="60"/>
      <c r="ABN4730" s="60"/>
      <c r="ABO4730" s="60"/>
      <c r="ABP4730" s="60"/>
      <c r="ABQ4730" s="60"/>
      <c r="ABR4730" s="60">
        <v>1.0002557427229199</v>
      </c>
      <c r="ABS4730" s="60"/>
      <c r="ABT4730" s="60"/>
      <c r="ABU4730" s="60"/>
      <c r="ABV4730" s="60"/>
      <c r="ABW4730" s="60"/>
      <c r="ABX4730" s="60"/>
    </row>
    <row r="4731" spans="727:752" x14ac:dyDescent="0.25">
      <c r="AAY4731" s="60"/>
      <c r="AAZ4731" s="60"/>
      <c r="ABA4731" s="60"/>
      <c r="ABB4731" s="60"/>
      <c r="ABC4731" s="60"/>
      <c r="ABD4731" s="60"/>
      <c r="ABE4731" s="60"/>
      <c r="ABF4731" s="60"/>
      <c r="ABG4731" s="60"/>
      <c r="ABH4731" s="60"/>
      <c r="ABI4731" s="60"/>
      <c r="ABJ4731" s="60"/>
      <c r="ABK4731" s="60"/>
      <c r="ABL4731" s="60"/>
      <c r="ABM4731" s="60"/>
      <c r="ABN4731" s="60"/>
      <c r="ABO4731" s="60"/>
      <c r="ABP4731" s="60"/>
      <c r="ABQ4731" s="60"/>
      <c r="ABR4731" s="60">
        <v>1.000255703808</v>
      </c>
      <c r="ABS4731" s="60"/>
      <c r="ABT4731" s="60"/>
      <c r="ABU4731" s="60"/>
      <c r="ABV4731" s="60"/>
      <c r="ABW4731" s="60"/>
      <c r="ABX4731" s="60"/>
    </row>
    <row r="4732" spans="727:752" x14ac:dyDescent="0.25">
      <c r="AAY4732" s="60"/>
      <c r="AAZ4732" s="60"/>
      <c r="ABA4732" s="60"/>
      <c r="ABB4732" s="60"/>
      <c r="ABC4732" s="60"/>
      <c r="ABD4732" s="60"/>
      <c r="ABE4732" s="60"/>
      <c r="ABF4732" s="60"/>
      <c r="ABG4732" s="60"/>
      <c r="ABH4732" s="60"/>
      <c r="ABI4732" s="60"/>
      <c r="ABJ4732" s="60"/>
      <c r="ABK4732" s="60"/>
      <c r="ABL4732" s="60"/>
      <c r="ABM4732" s="60"/>
      <c r="ABN4732" s="60"/>
      <c r="ABO4732" s="60"/>
      <c r="ABP4732" s="60"/>
      <c r="ABQ4732" s="60"/>
      <c r="ABR4732" s="60">
        <v>1.00025498591727</v>
      </c>
      <c r="ABS4732" s="60"/>
      <c r="ABT4732" s="60"/>
      <c r="ABU4732" s="60"/>
      <c r="ABV4732" s="60"/>
      <c r="ABW4732" s="60"/>
      <c r="ABX4732" s="60"/>
    </row>
    <row r="4733" spans="727:752" x14ac:dyDescent="0.25">
      <c r="AAY4733" s="60"/>
      <c r="AAZ4733" s="60"/>
      <c r="ABA4733" s="60"/>
      <c r="ABB4733" s="60"/>
      <c r="ABC4733" s="60"/>
      <c r="ABD4733" s="60"/>
      <c r="ABE4733" s="60"/>
      <c r="ABF4733" s="60"/>
      <c r="ABG4733" s="60"/>
      <c r="ABH4733" s="60"/>
      <c r="ABI4733" s="60"/>
      <c r="ABJ4733" s="60"/>
      <c r="ABK4733" s="60"/>
      <c r="ABL4733" s="60"/>
      <c r="ABM4733" s="60"/>
      <c r="ABN4733" s="60"/>
      <c r="ABO4733" s="60"/>
      <c r="ABP4733" s="60"/>
      <c r="ABQ4733" s="60"/>
      <c r="ABR4733" s="60">
        <v>1.0002543312271801</v>
      </c>
      <c r="ABS4733" s="60"/>
      <c r="ABT4733" s="60"/>
      <c r="ABU4733" s="60"/>
      <c r="ABV4733" s="60"/>
      <c r="ABW4733" s="60"/>
      <c r="ABX4733" s="60"/>
    </row>
    <row r="4734" spans="727:752" x14ac:dyDescent="0.25">
      <c r="AAY4734" s="60"/>
      <c r="AAZ4734" s="60"/>
      <c r="ABA4734" s="60"/>
      <c r="ABB4734" s="60"/>
      <c r="ABC4734" s="60"/>
      <c r="ABD4734" s="60"/>
      <c r="ABE4734" s="60"/>
      <c r="ABF4734" s="60"/>
      <c r="ABG4734" s="60"/>
      <c r="ABH4734" s="60"/>
      <c r="ABI4734" s="60"/>
      <c r="ABJ4734" s="60"/>
      <c r="ABK4734" s="60"/>
      <c r="ABL4734" s="60"/>
      <c r="ABM4734" s="60"/>
      <c r="ABN4734" s="60"/>
      <c r="ABO4734" s="60"/>
      <c r="ABP4734" s="60"/>
      <c r="ABQ4734" s="60"/>
      <c r="ABR4734" s="60">
        <v>1.0002524311782299</v>
      </c>
      <c r="ABS4734" s="60"/>
      <c r="ABT4734" s="60"/>
      <c r="ABU4734" s="60"/>
      <c r="ABV4734" s="60"/>
      <c r="ABW4734" s="60"/>
      <c r="ABX4734" s="60"/>
    </row>
    <row r="4735" spans="727:752" x14ac:dyDescent="0.25">
      <c r="AAY4735" s="60"/>
      <c r="AAZ4735" s="60"/>
      <c r="ABA4735" s="60"/>
      <c r="ABB4735" s="60"/>
      <c r="ABC4735" s="60"/>
      <c r="ABD4735" s="60"/>
      <c r="ABE4735" s="60"/>
      <c r="ABF4735" s="60"/>
      <c r="ABG4735" s="60"/>
      <c r="ABH4735" s="60"/>
      <c r="ABI4735" s="60"/>
      <c r="ABJ4735" s="60"/>
      <c r="ABK4735" s="60"/>
      <c r="ABL4735" s="60"/>
      <c r="ABM4735" s="60"/>
      <c r="ABN4735" s="60"/>
      <c r="ABO4735" s="60"/>
      <c r="ABP4735" s="60"/>
      <c r="ABQ4735" s="60"/>
      <c r="ABR4735" s="60">
        <v>1.0002522757739301</v>
      </c>
      <c r="ABS4735" s="60"/>
      <c r="ABT4735" s="60"/>
      <c r="ABU4735" s="60"/>
      <c r="ABV4735" s="60"/>
      <c r="ABW4735" s="60"/>
      <c r="ABX4735" s="60"/>
    </row>
    <row r="4736" spans="727:752" x14ac:dyDescent="0.25">
      <c r="AAY4736" s="60"/>
      <c r="AAZ4736" s="60"/>
      <c r="ABA4736" s="60"/>
      <c r="ABB4736" s="60"/>
      <c r="ABC4736" s="60"/>
      <c r="ABD4736" s="60"/>
      <c r="ABE4736" s="60"/>
      <c r="ABF4736" s="60"/>
      <c r="ABG4736" s="60"/>
      <c r="ABH4736" s="60"/>
      <c r="ABI4736" s="60"/>
      <c r="ABJ4736" s="60"/>
      <c r="ABK4736" s="60"/>
      <c r="ABL4736" s="60"/>
      <c r="ABM4736" s="60"/>
      <c r="ABN4736" s="60"/>
      <c r="ABO4736" s="60"/>
      <c r="ABP4736" s="60"/>
      <c r="ABQ4736" s="60"/>
      <c r="ABR4736" s="60">
        <v>1.00025084999479</v>
      </c>
      <c r="ABS4736" s="60"/>
      <c r="ABT4736" s="60"/>
      <c r="ABU4736" s="60"/>
      <c r="ABV4736" s="60"/>
      <c r="ABW4736" s="60"/>
      <c r="ABX4736" s="60"/>
    </row>
    <row r="4737" spans="727:752" x14ac:dyDescent="0.25">
      <c r="AAY4737" s="60"/>
      <c r="AAZ4737" s="60"/>
      <c r="ABA4737" s="60"/>
      <c r="ABB4737" s="60"/>
      <c r="ABC4737" s="60"/>
      <c r="ABD4737" s="60"/>
      <c r="ABE4737" s="60"/>
      <c r="ABF4737" s="60"/>
      <c r="ABG4737" s="60"/>
      <c r="ABH4737" s="60"/>
      <c r="ABI4737" s="60"/>
      <c r="ABJ4737" s="60"/>
      <c r="ABK4737" s="60"/>
      <c r="ABL4737" s="60"/>
      <c r="ABM4737" s="60"/>
      <c r="ABN4737" s="60"/>
      <c r="ABO4737" s="60"/>
      <c r="ABP4737" s="60"/>
      <c r="ABQ4737" s="60"/>
      <c r="ABR4737" s="60">
        <v>1.00024984991685</v>
      </c>
      <c r="ABS4737" s="60"/>
      <c r="ABT4737" s="60"/>
      <c r="ABU4737" s="60"/>
      <c r="ABV4737" s="60"/>
      <c r="ABW4737" s="60"/>
      <c r="ABX4737" s="60"/>
    </row>
    <row r="4738" spans="727:752" x14ac:dyDescent="0.25">
      <c r="AAY4738" s="60"/>
      <c r="AAZ4738" s="60"/>
      <c r="ABA4738" s="60"/>
      <c r="ABB4738" s="60"/>
      <c r="ABC4738" s="60"/>
      <c r="ABD4738" s="60"/>
      <c r="ABE4738" s="60"/>
      <c r="ABF4738" s="60"/>
      <c r="ABG4738" s="60"/>
      <c r="ABH4738" s="60"/>
      <c r="ABI4738" s="60"/>
      <c r="ABJ4738" s="60"/>
      <c r="ABK4738" s="60"/>
      <c r="ABL4738" s="60"/>
      <c r="ABM4738" s="60"/>
      <c r="ABN4738" s="60"/>
      <c r="ABO4738" s="60"/>
      <c r="ABP4738" s="60"/>
      <c r="ABQ4738" s="60"/>
      <c r="ABR4738" s="60">
        <v>1.00024871315829</v>
      </c>
      <c r="ABS4738" s="60"/>
      <c r="ABT4738" s="60"/>
      <c r="ABU4738" s="60"/>
      <c r="ABV4738" s="60"/>
      <c r="ABW4738" s="60"/>
      <c r="ABX4738" s="60"/>
    </row>
    <row r="4739" spans="727:752" x14ac:dyDescent="0.25">
      <c r="AAY4739" s="60"/>
      <c r="AAZ4739" s="60"/>
      <c r="ABA4739" s="60"/>
      <c r="ABB4739" s="60"/>
      <c r="ABC4739" s="60"/>
      <c r="ABD4739" s="60"/>
      <c r="ABE4739" s="60"/>
      <c r="ABF4739" s="60"/>
      <c r="ABG4739" s="60"/>
      <c r="ABH4739" s="60"/>
      <c r="ABI4739" s="60"/>
      <c r="ABJ4739" s="60"/>
      <c r="ABK4739" s="60"/>
      <c r="ABL4739" s="60"/>
      <c r="ABM4739" s="60"/>
      <c r="ABN4739" s="60"/>
      <c r="ABO4739" s="60"/>
      <c r="ABP4739" s="60"/>
      <c r="ABQ4739" s="60"/>
      <c r="ABR4739" s="60">
        <v>1.00024511235059</v>
      </c>
      <c r="ABS4739" s="60"/>
      <c r="ABT4739" s="60"/>
      <c r="ABU4739" s="60"/>
      <c r="ABV4739" s="60"/>
      <c r="ABW4739" s="60"/>
      <c r="ABX4739" s="60"/>
    </row>
    <row r="4740" spans="727:752" x14ac:dyDescent="0.25">
      <c r="AAY4740" s="60"/>
      <c r="AAZ4740" s="60"/>
      <c r="ABA4740" s="60"/>
      <c r="ABB4740" s="60"/>
      <c r="ABC4740" s="60"/>
      <c r="ABD4740" s="60"/>
      <c r="ABE4740" s="60"/>
      <c r="ABF4740" s="60"/>
      <c r="ABG4740" s="60"/>
      <c r="ABH4740" s="60"/>
      <c r="ABI4740" s="60"/>
      <c r="ABJ4740" s="60"/>
      <c r="ABK4740" s="60"/>
      <c r="ABL4740" s="60"/>
      <c r="ABM4740" s="60"/>
      <c r="ABN4740" s="60"/>
      <c r="ABO4740" s="60"/>
      <c r="ABP4740" s="60"/>
      <c r="ABQ4740" s="60"/>
      <c r="ABR4740" s="60">
        <v>1.0002414745361901</v>
      </c>
      <c r="ABS4740" s="60"/>
      <c r="ABT4740" s="60"/>
      <c r="ABU4740" s="60"/>
      <c r="ABV4740" s="60"/>
      <c r="ABW4740" s="60"/>
      <c r="ABX4740" s="60"/>
    </row>
    <row r="4741" spans="727:752" x14ac:dyDescent="0.25">
      <c r="AAY4741" s="60"/>
      <c r="AAZ4741" s="60"/>
      <c r="ABA4741" s="60"/>
      <c r="ABB4741" s="60"/>
      <c r="ABC4741" s="60"/>
      <c r="ABD4741" s="60"/>
      <c r="ABE4741" s="60"/>
      <c r="ABF4741" s="60"/>
      <c r="ABG4741" s="60"/>
      <c r="ABH4741" s="60"/>
      <c r="ABI4741" s="60"/>
      <c r="ABJ4741" s="60"/>
      <c r="ABK4741" s="60"/>
      <c r="ABL4741" s="60"/>
      <c r="ABM4741" s="60"/>
      <c r="ABN4741" s="60"/>
      <c r="ABO4741" s="60"/>
      <c r="ABP4741" s="60"/>
      <c r="ABQ4741" s="60"/>
      <c r="ABR4741" s="60">
        <v>1.00024111055689</v>
      </c>
      <c r="ABS4741" s="60"/>
      <c r="ABT4741" s="60"/>
      <c r="ABU4741" s="60"/>
      <c r="ABV4741" s="60"/>
      <c r="ABW4741" s="60"/>
      <c r="ABX4741" s="60"/>
    </row>
    <row r="4742" spans="727:752" x14ac:dyDescent="0.25">
      <c r="AAY4742" s="60"/>
      <c r="AAZ4742" s="60"/>
      <c r="ABA4742" s="60"/>
      <c r="ABB4742" s="60"/>
      <c r="ABC4742" s="60"/>
      <c r="ABD4742" s="60"/>
      <c r="ABE4742" s="60"/>
      <c r="ABF4742" s="60"/>
      <c r="ABG4742" s="60"/>
      <c r="ABH4742" s="60"/>
      <c r="ABI4742" s="60"/>
      <c r="ABJ4742" s="60"/>
      <c r="ABK4742" s="60"/>
      <c r="ABL4742" s="60"/>
      <c r="ABM4742" s="60"/>
      <c r="ABN4742" s="60"/>
      <c r="ABO4742" s="60"/>
      <c r="ABP4742" s="60"/>
      <c r="ABQ4742" s="60"/>
      <c r="ABR4742" s="60">
        <v>1.0002399165356199</v>
      </c>
      <c r="ABS4742" s="60"/>
      <c r="ABT4742" s="60"/>
      <c r="ABU4742" s="60"/>
      <c r="ABV4742" s="60"/>
      <c r="ABW4742" s="60"/>
      <c r="ABX4742" s="60"/>
    </row>
    <row r="4743" spans="727:752" x14ac:dyDescent="0.25">
      <c r="AAY4743" s="60"/>
      <c r="AAZ4743" s="60"/>
      <c r="ABA4743" s="60"/>
      <c r="ABB4743" s="60"/>
      <c r="ABC4743" s="60"/>
      <c r="ABD4743" s="60"/>
      <c r="ABE4743" s="60"/>
      <c r="ABF4743" s="60"/>
      <c r="ABG4743" s="60"/>
      <c r="ABH4743" s="60"/>
      <c r="ABI4743" s="60"/>
      <c r="ABJ4743" s="60"/>
      <c r="ABK4743" s="60"/>
      <c r="ABL4743" s="60"/>
      <c r="ABM4743" s="60"/>
      <c r="ABN4743" s="60"/>
      <c r="ABO4743" s="60"/>
      <c r="ABP4743" s="60"/>
      <c r="ABQ4743" s="60"/>
      <c r="ABR4743" s="60">
        <v>1.0002373671317899</v>
      </c>
      <c r="ABS4743" s="60"/>
      <c r="ABT4743" s="60"/>
      <c r="ABU4743" s="60"/>
      <c r="ABV4743" s="60"/>
      <c r="ABW4743" s="60"/>
      <c r="ABX4743" s="60"/>
    </row>
    <row r="4744" spans="727:752" x14ac:dyDescent="0.25">
      <c r="AAY4744" s="60"/>
      <c r="AAZ4744" s="60"/>
      <c r="ABA4744" s="60"/>
      <c r="ABB4744" s="60"/>
      <c r="ABC4744" s="60"/>
      <c r="ABD4744" s="60"/>
      <c r="ABE4744" s="60"/>
      <c r="ABF4744" s="60"/>
      <c r="ABG4744" s="60"/>
      <c r="ABH4744" s="60"/>
      <c r="ABI4744" s="60"/>
      <c r="ABJ4744" s="60"/>
      <c r="ABK4744" s="60"/>
      <c r="ABL4744" s="60"/>
      <c r="ABM4744" s="60"/>
      <c r="ABN4744" s="60"/>
      <c r="ABO4744" s="60"/>
      <c r="ABP4744" s="60"/>
      <c r="ABQ4744" s="60"/>
      <c r="ABR4744" s="60">
        <v>1.0002342501202901</v>
      </c>
      <c r="ABS4744" s="60"/>
      <c r="ABT4744" s="60"/>
      <c r="ABU4744" s="60"/>
      <c r="ABV4744" s="60"/>
      <c r="ABW4744" s="60"/>
      <c r="ABX4744" s="60"/>
    </row>
    <row r="4745" spans="727:752" x14ac:dyDescent="0.25">
      <c r="AAY4745" s="60"/>
      <c r="AAZ4745" s="60"/>
      <c r="ABA4745" s="60"/>
      <c r="ABB4745" s="60"/>
      <c r="ABC4745" s="60"/>
      <c r="ABD4745" s="60"/>
      <c r="ABE4745" s="60"/>
      <c r="ABF4745" s="60"/>
      <c r="ABG4745" s="60"/>
      <c r="ABH4745" s="60"/>
      <c r="ABI4745" s="60"/>
      <c r="ABJ4745" s="60"/>
      <c r="ABK4745" s="60"/>
      <c r="ABL4745" s="60"/>
      <c r="ABM4745" s="60"/>
      <c r="ABN4745" s="60"/>
      <c r="ABO4745" s="60"/>
      <c r="ABP4745" s="60"/>
      <c r="ABQ4745" s="60"/>
      <c r="ABR4745" s="60">
        <v>1.00022965892801</v>
      </c>
      <c r="ABS4745" s="60"/>
      <c r="ABT4745" s="60"/>
      <c r="ABU4745" s="60"/>
      <c r="ABV4745" s="60"/>
      <c r="ABW4745" s="60"/>
      <c r="ABX4745" s="60"/>
    </row>
    <row r="4746" spans="727:752" x14ac:dyDescent="0.25">
      <c r="AAY4746" s="60"/>
      <c r="AAZ4746" s="60"/>
      <c r="ABA4746" s="60"/>
      <c r="ABB4746" s="60"/>
      <c r="ABC4746" s="60"/>
      <c r="ABD4746" s="60"/>
      <c r="ABE4746" s="60"/>
      <c r="ABF4746" s="60"/>
      <c r="ABG4746" s="60"/>
      <c r="ABH4746" s="60"/>
      <c r="ABI4746" s="60"/>
      <c r="ABJ4746" s="60"/>
      <c r="ABK4746" s="60"/>
      <c r="ABL4746" s="60"/>
      <c r="ABM4746" s="60"/>
      <c r="ABN4746" s="60"/>
      <c r="ABO4746" s="60"/>
      <c r="ABP4746" s="60"/>
      <c r="ABQ4746" s="60"/>
      <c r="ABR4746" s="60">
        <v>1.0002253214978101</v>
      </c>
      <c r="ABS4746" s="60"/>
      <c r="ABT4746" s="60"/>
      <c r="ABU4746" s="60"/>
      <c r="ABV4746" s="60"/>
      <c r="ABW4746" s="60"/>
      <c r="ABX4746" s="60"/>
    </row>
    <row r="4747" spans="727:752" x14ac:dyDescent="0.25">
      <c r="AAY4747" s="60"/>
      <c r="AAZ4747" s="60"/>
      <c r="ABA4747" s="60"/>
      <c r="ABB4747" s="60"/>
      <c r="ABC4747" s="60"/>
      <c r="ABD4747" s="60"/>
      <c r="ABE4747" s="60"/>
      <c r="ABF4747" s="60"/>
      <c r="ABG4747" s="60"/>
      <c r="ABH4747" s="60"/>
      <c r="ABI4747" s="60"/>
      <c r="ABJ4747" s="60"/>
      <c r="ABK4747" s="60"/>
      <c r="ABL4747" s="60"/>
      <c r="ABM4747" s="60"/>
      <c r="ABN4747" s="60"/>
      <c r="ABO4747" s="60"/>
      <c r="ABP4747" s="60"/>
      <c r="ABQ4747" s="60"/>
      <c r="ABR4747" s="60">
        <v>1.0002164736521399</v>
      </c>
      <c r="ABS4747" s="60"/>
      <c r="ABT4747" s="60"/>
      <c r="ABU4747" s="60"/>
      <c r="ABV4747" s="60"/>
      <c r="ABW4747" s="60"/>
      <c r="ABX4747" s="60"/>
    </row>
    <row r="4748" spans="727:752" x14ac:dyDescent="0.25">
      <c r="AAY4748" s="60"/>
      <c r="AAZ4748" s="60"/>
      <c r="ABA4748" s="60"/>
      <c r="ABB4748" s="60"/>
      <c r="ABC4748" s="60"/>
      <c r="ABD4748" s="60"/>
      <c r="ABE4748" s="60"/>
      <c r="ABF4748" s="60"/>
      <c r="ABG4748" s="60"/>
      <c r="ABH4748" s="60"/>
      <c r="ABI4748" s="60"/>
      <c r="ABJ4748" s="60"/>
      <c r="ABK4748" s="60"/>
      <c r="ABL4748" s="60"/>
      <c r="ABM4748" s="60"/>
      <c r="ABN4748" s="60"/>
      <c r="ABO4748" s="60"/>
      <c r="ABP4748" s="60"/>
      <c r="ABQ4748" s="60"/>
      <c r="ABR4748" s="60">
        <v>1.00021626142649</v>
      </c>
      <c r="ABS4748" s="60"/>
      <c r="ABT4748" s="60"/>
      <c r="ABU4748" s="60"/>
      <c r="ABV4748" s="60"/>
      <c r="ABW4748" s="60"/>
      <c r="ABX4748" s="60"/>
    </row>
    <row r="4749" spans="727:752" x14ac:dyDescent="0.25">
      <c r="AAY4749" s="60"/>
      <c r="AAZ4749" s="60"/>
      <c r="ABA4749" s="60"/>
      <c r="ABB4749" s="60"/>
      <c r="ABC4749" s="60"/>
      <c r="ABD4749" s="60"/>
      <c r="ABE4749" s="60"/>
      <c r="ABF4749" s="60"/>
      <c r="ABG4749" s="60"/>
      <c r="ABH4749" s="60"/>
      <c r="ABI4749" s="60"/>
      <c r="ABJ4749" s="60"/>
      <c r="ABK4749" s="60"/>
      <c r="ABL4749" s="60"/>
      <c r="ABM4749" s="60"/>
      <c r="ABN4749" s="60"/>
      <c r="ABO4749" s="60"/>
      <c r="ABP4749" s="60"/>
      <c r="ABQ4749" s="60"/>
      <c r="ABR4749" s="60">
        <v>1.00021460345234</v>
      </c>
      <c r="ABS4749" s="60"/>
      <c r="ABT4749" s="60"/>
      <c r="ABU4749" s="60"/>
      <c r="ABV4749" s="60"/>
      <c r="ABW4749" s="60"/>
      <c r="ABX4749" s="60"/>
    </row>
    <row r="4750" spans="727:752" x14ac:dyDescent="0.25">
      <c r="AAY4750" s="60"/>
      <c r="AAZ4750" s="60"/>
      <c r="ABA4750" s="60"/>
      <c r="ABB4750" s="60"/>
      <c r="ABC4750" s="60"/>
      <c r="ABD4750" s="60"/>
      <c r="ABE4750" s="60"/>
      <c r="ABF4750" s="60"/>
      <c r="ABG4750" s="60"/>
      <c r="ABH4750" s="60"/>
      <c r="ABI4750" s="60"/>
      <c r="ABJ4750" s="60"/>
      <c r="ABK4750" s="60"/>
      <c r="ABL4750" s="60"/>
      <c r="ABM4750" s="60"/>
      <c r="ABN4750" s="60"/>
      <c r="ABO4750" s="60"/>
      <c r="ABP4750" s="60"/>
      <c r="ABQ4750" s="60"/>
      <c r="ABR4750" s="60">
        <v>1.00021253103209</v>
      </c>
      <c r="ABS4750" s="60"/>
      <c r="ABT4750" s="60"/>
      <c r="ABU4750" s="60"/>
      <c r="ABV4750" s="60"/>
      <c r="ABW4750" s="60"/>
      <c r="ABX4750" s="60"/>
    </row>
    <row r="4751" spans="727:752" x14ac:dyDescent="0.25">
      <c r="AAY4751" s="60"/>
      <c r="AAZ4751" s="60"/>
      <c r="ABA4751" s="60"/>
      <c r="ABB4751" s="60"/>
      <c r="ABC4751" s="60"/>
      <c r="ABD4751" s="60"/>
      <c r="ABE4751" s="60"/>
      <c r="ABF4751" s="60"/>
      <c r="ABG4751" s="60"/>
      <c r="ABH4751" s="60"/>
      <c r="ABI4751" s="60"/>
      <c r="ABJ4751" s="60"/>
      <c r="ABK4751" s="60"/>
      <c r="ABL4751" s="60"/>
      <c r="ABM4751" s="60"/>
      <c r="ABN4751" s="60"/>
      <c r="ABO4751" s="60"/>
      <c r="ABP4751" s="60"/>
      <c r="ABQ4751" s="60"/>
      <c r="ABR4751" s="60">
        <v>1.00021152544522</v>
      </c>
      <c r="ABS4751" s="60"/>
      <c r="ABT4751" s="60"/>
      <c r="ABU4751" s="60"/>
      <c r="ABV4751" s="60"/>
      <c r="ABW4751" s="60"/>
      <c r="ABX4751" s="60"/>
    </row>
    <row r="4752" spans="727:752" x14ac:dyDescent="0.25">
      <c r="AAY4752" s="60"/>
      <c r="AAZ4752" s="60"/>
      <c r="ABA4752" s="60"/>
      <c r="ABB4752" s="60"/>
      <c r="ABC4752" s="60"/>
      <c r="ABD4752" s="60"/>
      <c r="ABE4752" s="60"/>
      <c r="ABF4752" s="60"/>
      <c r="ABG4752" s="60"/>
      <c r="ABH4752" s="60"/>
      <c r="ABI4752" s="60"/>
      <c r="ABJ4752" s="60"/>
      <c r="ABK4752" s="60"/>
      <c r="ABL4752" s="60"/>
      <c r="ABM4752" s="60"/>
      <c r="ABN4752" s="60"/>
      <c r="ABO4752" s="60"/>
      <c r="ABP4752" s="60"/>
      <c r="ABQ4752" s="60"/>
      <c r="ABR4752" s="60">
        <v>1.00020968764017</v>
      </c>
      <c r="ABS4752" s="60"/>
      <c r="ABT4752" s="60"/>
      <c r="ABU4752" s="60"/>
      <c r="ABV4752" s="60"/>
      <c r="ABW4752" s="60"/>
      <c r="ABX4752" s="60"/>
    </row>
    <row r="4753" spans="727:752" x14ac:dyDescent="0.25">
      <c r="AAY4753" s="60"/>
      <c r="AAZ4753" s="60"/>
      <c r="ABA4753" s="60"/>
      <c r="ABB4753" s="60"/>
      <c r="ABC4753" s="60"/>
      <c r="ABD4753" s="60"/>
      <c r="ABE4753" s="60"/>
      <c r="ABF4753" s="60"/>
      <c r="ABG4753" s="60"/>
      <c r="ABH4753" s="60"/>
      <c r="ABI4753" s="60"/>
      <c r="ABJ4753" s="60"/>
      <c r="ABK4753" s="60"/>
      <c r="ABL4753" s="60"/>
      <c r="ABM4753" s="60"/>
      <c r="ABN4753" s="60"/>
      <c r="ABO4753" s="60"/>
      <c r="ABP4753" s="60"/>
      <c r="ABQ4753" s="60"/>
      <c r="ABR4753" s="60">
        <v>1.00020922870687</v>
      </c>
      <c r="ABS4753" s="60"/>
      <c r="ABT4753" s="60"/>
      <c r="ABU4753" s="60"/>
      <c r="ABV4753" s="60"/>
      <c r="ABW4753" s="60"/>
      <c r="ABX4753" s="60"/>
    </row>
    <row r="4754" spans="727:752" x14ac:dyDescent="0.25">
      <c r="AAY4754" s="60"/>
      <c r="AAZ4754" s="60"/>
      <c r="ABA4754" s="60"/>
      <c r="ABB4754" s="60"/>
      <c r="ABC4754" s="60"/>
      <c r="ABD4754" s="60"/>
      <c r="ABE4754" s="60"/>
      <c r="ABF4754" s="60"/>
      <c r="ABG4754" s="60"/>
      <c r="ABH4754" s="60"/>
      <c r="ABI4754" s="60"/>
      <c r="ABJ4754" s="60"/>
      <c r="ABK4754" s="60"/>
      <c r="ABL4754" s="60"/>
      <c r="ABM4754" s="60"/>
      <c r="ABN4754" s="60"/>
      <c r="ABO4754" s="60"/>
      <c r="ABP4754" s="60"/>
      <c r="ABQ4754" s="60"/>
      <c r="ABR4754" s="60">
        <v>1.00020778797469</v>
      </c>
      <c r="ABS4754" s="60"/>
      <c r="ABT4754" s="60"/>
      <c r="ABU4754" s="60"/>
      <c r="ABV4754" s="60"/>
      <c r="ABW4754" s="60"/>
      <c r="ABX4754" s="60"/>
    </row>
    <row r="4755" spans="727:752" x14ac:dyDescent="0.25">
      <c r="AAY4755" s="60"/>
      <c r="AAZ4755" s="60"/>
      <c r="ABA4755" s="60"/>
      <c r="ABB4755" s="60"/>
      <c r="ABC4755" s="60"/>
      <c r="ABD4755" s="60"/>
      <c r="ABE4755" s="60"/>
      <c r="ABF4755" s="60"/>
      <c r="ABG4755" s="60"/>
      <c r="ABH4755" s="60"/>
      <c r="ABI4755" s="60"/>
      <c r="ABJ4755" s="60"/>
      <c r="ABK4755" s="60"/>
      <c r="ABL4755" s="60"/>
      <c r="ABM4755" s="60"/>
      <c r="ABN4755" s="60"/>
      <c r="ABO4755" s="60"/>
      <c r="ABP4755" s="60"/>
      <c r="ABQ4755" s="60"/>
      <c r="ABR4755" s="60">
        <v>1.00020697722829</v>
      </c>
      <c r="ABS4755" s="60"/>
      <c r="ABT4755" s="60"/>
      <c r="ABU4755" s="60"/>
      <c r="ABV4755" s="60"/>
      <c r="ABW4755" s="60"/>
      <c r="ABX4755" s="60"/>
    </row>
    <row r="4756" spans="727:752" x14ac:dyDescent="0.25">
      <c r="AAY4756" s="60"/>
      <c r="AAZ4756" s="60"/>
      <c r="ABA4756" s="60"/>
      <c r="ABB4756" s="60"/>
      <c r="ABC4756" s="60"/>
      <c r="ABD4756" s="60"/>
      <c r="ABE4756" s="60"/>
      <c r="ABF4756" s="60"/>
      <c r="ABG4756" s="60"/>
      <c r="ABH4756" s="60"/>
      <c r="ABI4756" s="60"/>
      <c r="ABJ4756" s="60"/>
      <c r="ABK4756" s="60"/>
      <c r="ABL4756" s="60"/>
      <c r="ABM4756" s="60"/>
      <c r="ABN4756" s="60"/>
      <c r="ABO4756" s="60"/>
      <c r="ABP4756" s="60"/>
      <c r="ABQ4756" s="60"/>
      <c r="ABR4756" s="60">
        <v>1.0002065483296501</v>
      </c>
      <c r="ABS4756" s="60"/>
      <c r="ABT4756" s="60"/>
      <c r="ABU4756" s="60"/>
      <c r="ABV4756" s="60"/>
      <c r="ABW4756" s="60"/>
      <c r="ABX4756" s="60"/>
    </row>
    <row r="4757" spans="727:752" x14ac:dyDescent="0.25">
      <c r="AAY4757" s="60"/>
      <c r="AAZ4757" s="60"/>
      <c r="ABA4757" s="60"/>
      <c r="ABB4757" s="60"/>
      <c r="ABC4757" s="60"/>
      <c r="ABD4757" s="60"/>
      <c r="ABE4757" s="60"/>
      <c r="ABF4757" s="60"/>
      <c r="ABG4757" s="60"/>
      <c r="ABH4757" s="60"/>
      <c r="ABI4757" s="60"/>
      <c r="ABJ4757" s="60"/>
      <c r="ABK4757" s="60"/>
      <c r="ABL4757" s="60"/>
      <c r="ABM4757" s="60"/>
      <c r="ABN4757" s="60"/>
      <c r="ABO4757" s="60"/>
      <c r="ABP4757" s="60"/>
      <c r="ABQ4757" s="60"/>
      <c r="ABR4757" s="60">
        <v>1.00020499112545</v>
      </c>
      <c r="ABS4757" s="60"/>
      <c r="ABT4757" s="60"/>
      <c r="ABU4757" s="60"/>
      <c r="ABV4757" s="60"/>
      <c r="ABW4757" s="60"/>
      <c r="ABX4757" s="60"/>
    </row>
    <row r="4758" spans="727:752" x14ac:dyDescent="0.25">
      <c r="AAY4758" s="60"/>
      <c r="AAZ4758" s="60"/>
      <c r="ABA4758" s="60"/>
      <c r="ABB4758" s="60"/>
      <c r="ABC4758" s="60"/>
      <c r="ABD4758" s="60"/>
      <c r="ABE4758" s="60"/>
      <c r="ABF4758" s="60"/>
      <c r="ABG4758" s="60"/>
      <c r="ABH4758" s="60"/>
      <c r="ABI4758" s="60"/>
      <c r="ABJ4758" s="60"/>
      <c r="ABK4758" s="60"/>
      <c r="ABL4758" s="60"/>
      <c r="ABM4758" s="60"/>
      <c r="ABN4758" s="60"/>
      <c r="ABO4758" s="60"/>
      <c r="ABP4758" s="60"/>
      <c r="ABQ4758" s="60"/>
      <c r="ABR4758" s="60">
        <v>1.0002036500311999</v>
      </c>
      <c r="ABS4758" s="60"/>
      <c r="ABT4758" s="60"/>
      <c r="ABU4758" s="60"/>
      <c r="ABV4758" s="60"/>
      <c r="ABW4758" s="60"/>
      <c r="ABX4758" s="60"/>
    </row>
    <row r="4759" spans="727:752" x14ac:dyDescent="0.25">
      <c r="AAY4759" s="60"/>
      <c r="AAZ4759" s="60"/>
      <c r="ABA4759" s="60"/>
      <c r="ABB4759" s="60"/>
      <c r="ABC4759" s="60"/>
      <c r="ABD4759" s="60"/>
      <c r="ABE4759" s="60"/>
      <c r="ABF4759" s="60"/>
      <c r="ABG4759" s="60"/>
      <c r="ABH4759" s="60"/>
      <c r="ABI4759" s="60"/>
      <c r="ABJ4759" s="60"/>
      <c r="ABK4759" s="60"/>
      <c r="ABL4759" s="60"/>
      <c r="ABM4759" s="60"/>
      <c r="ABN4759" s="60"/>
      <c r="ABO4759" s="60"/>
      <c r="ABP4759" s="60"/>
      <c r="ABQ4759" s="60"/>
      <c r="ABR4759" s="60">
        <v>1.00020349203228</v>
      </c>
      <c r="ABS4759" s="60"/>
      <c r="ABT4759" s="60"/>
      <c r="ABU4759" s="60"/>
      <c r="ABV4759" s="60"/>
      <c r="ABW4759" s="60"/>
      <c r="ABX4759" s="60"/>
    </row>
    <row r="4760" spans="727:752" x14ac:dyDescent="0.25">
      <c r="AAY4760" s="60"/>
      <c r="AAZ4760" s="60"/>
      <c r="ABA4760" s="60"/>
      <c r="ABB4760" s="60"/>
      <c r="ABC4760" s="60"/>
      <c r="ABD4760" s="60"/>
      <c r="ABE4760" s="60"/>
      <c r="ABF4760" s="60"/>
      <c r="ABG4760" s="60"/>
      <c r="ABH4760" s="60"/>
      <c r="ABI4760" s="60"/>
      <c r="ABJ4760" s="60"/>
      <c r="ABK4760" s="60"/>
      <c r="ABL4760" s="60"/>
      <c r="ABM4760" s="60"/>
      <c r="ABN4760" s="60"/>
      <c r="ABO4760" s="60"/>
      <c r="ABP4760" s="60"/>
      <c r="ABQ4760" s="60"/>
      <c r="ABR4760" s="60">
        <v>1.0002015909251201</v>
      </c>
      <c r="ABS4760" s="60"/>
      <c r="ABT4760" s="60"/>
      <c r="ABU4760" s="60"/>
      <c r="ABV4760" s="60"/>
      <c r="ABW4760" s="60"/>
      <c r="ABX4760" s="60"/>
    </row>
    <row r="4761" spans="727:752" x14ac:dyDescent="0.25">
      <c r="AAY4761" s="60"/>
      <c r="AAZ4761" s="60"/>
      <c r="ABA4761" s="60"/>
      <c r="ABB4761" s="60"/>
      <c r="ABC4761" s="60"/>
      <c r="ABD4761" s="60"/>
      <c r="ABE4761" s="60"/>
      <c r="ABF4761" s="60"/>
      <c r="ABG4761" s="60"/>
      <c r="ABH4761" s="60"/>
      <c r="ABI4761" s="60"/>
      <c r="ABJ4761" s="60"/>
      <c r="ABK4761" s="60"/>
      <c r="ABL4761" s="60"/>
      <c r="ABM4761" s="60"/>
      <c r="ABN4761" s="60"/>
      <c r="ABO4761" s="60"/>
      <c r="ABP4761" s="60"/>
      <c r="ABQ4761" s="60"/>
      <c r="ABR4761" s="60">
        <v>1.00020115330652</v>
      </c>
      <c r="ABS4761" s="60"/>
      <c r="ABT4761" s="60"/>
      <c r="ABU4761" s="60"/>
      <c r="ABV4761" s="60"/>
      <c r="ABW4761" s="60"/>
      <c r="ABX4761" s="60"/>
    </row>
    <row r="4762" spans="727:752" x14ac:dyDescent="0.25">
      <c r="AAY4762" s="60"/>
      <c r="AAZ4762" s="60"/>
      <c r="ABA4762" s="60"/>
      <c r="ABB4762" s="60"/>
      <c r="ABC4762" s="60"/>
      <c r="ABD4762" s="60"/>
      <c r="ABE4762" s="60"/>
      <c r="ABF4762" s="60"/>
      <c r="ABG4762" s="60"/>
      <c r="ABH4762" s="60"/>
      <c r="ABI4762" s="60"/>
      <c r="ABJ4762" s="60"/>
      <c r="ABK4762" s="60"/>
      <c r="ABL4762" s="60"/>
      <c r="ABM4762" s="60"/>
      <c r="ABN4762" s="60"/>
      <c r="ABO4762" s="60"/>
      <c r="ABP4762" s="60"/>
      <c r="ABQ4762" s="60"/>
      <c r="ABR4762" s="60">
        <v>1.0001978339573001</v>
      </c>
      <c r="ABS4762" s="60"/>
      <c r="ABT4762" s="60"/>
      <c r="ABU4762" s="60"/>
      <c r="ABV4762" s="60"/>
      <c r="ABW4762" s="60"/>
      <c r="ABX4762" s="60"/>
    </row>
    <row r="4763" spans="727:752" x14ac:dyDescent="0.25">
      <c r="AAY4763" s="60"/>
      <c r="AAZ4763" s="60"/>
      <c r="ABA4763" s="60"/>
      <c r="ABB4763" s="60"/>
      <c r="ABC4763" s="60"/>
      <c r="ABD4763" s="60"/>
      <c r="ABE4763" s="60"/>
      <c r="ABF4763" s="60"/>
      <c r="ABG4763" s="60"/>
      <c r="ABH4763" s="60"/>
      <c r="ABI4763" s="60"/>
      <c r="ABJ4763" s="60"/>
      <c r="ABK4763" s="60"/>
      <c r="ABL4763" s="60"/>
      <c r="ABM4763" s="60"/>
      <c r="ABN4763" s="60"/>
      <c r="ABO4763" s="60"/>
      <c r="ABP4763" s="60"/>
      <c r="ABQ4763" s="60"/>
      <c r="ABR4763" s="60">
        <v>1.0001908689798</v>
      </c>
      <c r="ABS4763" s="60"/>
      <c r="ABT4763" s="60"/>
      <c r="ABU4763" s="60"/>
      <c r="ABV4763" s="60"/>
      <c r="ABW4763" s="60"/>
      <c r="ABX4763" s="60"/>
    </row>
    <row r="4764" spans="727:752" x14ac:dyDescent="0.25">
      <c r="AAY4764" s="60"/>
      <c r="AAZ4764" s="60"/>
      <c r="ABA4764" s="60"/>
      <c r="ABB4764" s="60"/>
      <c r="ABC4764" s="60"/>
      <c r="ABD4764" s="60"/>
      <c r="ABE4764" s="60"/>
      <c r="ABF4764" s="60"/>
      <c r="ABG4764" s="60"/>
      <c r="ABH4764" s="60"/>
      <c r="ABI4764" s="60"/>
      <c r="ABJ4764" s="60"/>
      <c r="ABK4764" s="60"/>
      <c r="ABL4764" s="60"/>
      <c r="ABM4764" s="60"/>
      <c r="ABN4764" s="60"/>
      <c r="ABO4764" s="60"/>
      <c r="ABP4764" s="60"/>
      <c r="ABQ4764" s="60"/>
      <c r="ABR4764" s="60">
        <v>1.0001897158908499</v>
      </c>
      <c r="ABS4764" s="60"/>
      <c r="ABT4764" s="60"/>
      <c r="ABU4764" s="60"/>
      <c r="ABV4764" s="60"/>
      <c r="ABW4764" s="60"/>
      <c r="ABX4764" s="60"/>
    </row>
    <row r="4765" spans="727:752" x14ac:dyDescent="0.25">
      <c r="AAY4765" s="60"/>
      <c r="AAZ4765" s="60"/>
      <c r="ABA4765" s="60"/>
      <c r="ABB4765" s="60"/>
      <c r="ABC4765" s="60"/>
      <c r="ABD4765" s="60"/>
      <c r="ABE4765" s="60"/>
      <c r="ABF4765" s="60"/>
      <c r="ABG4765" s="60"/>
      <c r="ABH4765" s="60"/>
      <c r="ABI4765" s="60"/>
      <c r="ABJ4765" s="60"/>
      <c r="ABK4765" s="60"/>
      <c r="ABL4765" s="60"/>
      <c r="ABM4765" s="60"/>
      <c r="ABN4765" s="60"/>
      <c r="ABO4765" s="60"/>
      <c r="ABP4765" s="60"/>
      <c r="ABQ4765" s="60"/>
      <c r="ABR4765" s="60">
        <v>1.0001892169398601</v>
      </c>
      <c r="ABS4765" s="60"/>
      <c r="ABT4765" s="60"/>
      <c r="ABU4765" s="60"/>
      <c r="ABV4765" s="60"/>
      <c r="ABW4765" s="60"/>
      <c r="ABX4765" s="60"/>
    </row>
    <row r="4766" spans="727:752" x14ac:dyDescent="0.25">
      <c r="AAY4766" s="60"/>
      <c r="AAZ4766" s="60"/>
      <c r="ABA4766" s="60"/>
      <c r="ABB4766" s="60"/>
      <c r="ABC4766" s="60"/>
      <c r="ABD4766" s="60"/>
      <c r="ABE4766" s="60"/>
      <c r="ABF4766" s="60"/>
      <c r="ABG4766" s="60"/>
      <c r="ABH4766" s="60"/>
      <c r="ABI4766" s="60"/>
      <c r="ABJ4766" s="60"/>
      <c r="ABK4766" s="60"/>
      <c r="ABL4766" s="60"/>
      <c r="ABM4766" s="60"/>
      <c r="ABN4766" s="60"/>
      <c r="ABO4766" s="60"/>
      <c r="ABP4766" s="60"/>
      <c r="ABQ4766" s="60"/>
      <c r="ABR4766" s="60">
        <v>1.00018731974242</v>
      </c>
      <c r="ABS4766" s="60"/>
      <c r="ABT4766" s="60"/>
      <c r="ABU4766" s="60"/>
      <c r="ABV4766" s="60"/>
      <c r="ABW4766" s="60"/>
      <c r="ABX4766" s="60"/>
    </row>
    <row r="4767" spans="727:752" x14ac:dyDescent="0.25">
      <c r="AAY4767" s="60"/>
      <c r="AAZ4767" s="60"/>
      <c r="ABA4767" s="60"/>
      <c r="ABB4767" s="60"/>
      <c r="ABC4767" s="60"/>
      <c r="ABD4767" s="60"/>
      <c r="ABE4767" s="60"/>
      <c r="ABF4767" s="60"/>
      <c r="ABG4767" s="60"/>
      <c r="ABH4767" s="60"/>
      <c r="ABI4767" s="60"/>
      <c r="ABJ4767" s="60"/>
      <c r="ABK4767" s="60"/>
      <c r="ABL4767" s="60"/>
      <c r="ABM4767" s="60"/>
      <c r="ABN4767" s="60"/>
      <c r="ABO4767" s="60"/>
      <c r="ABP4767" s="60"/>
      <c r="ABQ4767" s="60"/>
      <c r="ABR4767" s="60">
        <v>1.00018567487638</v>
      </c>
      <c r="ABS4767" s="60"/>
      <c r="ABT4767" s="60"/>
      <c r="ABU4767" s="60"/>
      <c r="ABV4767" s="60"/>
      <c r="ABW4767" s="60"/>
      <c r="ABX4767" s="60"/>
    </row>
    <row r="4768" spans="727:752" x14ac:dyDescent="0.25">
      <c r="AAY4768" s="60"/>
      <c r="AAZ4768" s="60"/>
      <c r="ABA4768" s="60"/>
      <c r="ABB4768" s="60"/>
      <c r="ABC4768" s="60"/>
      <c r="ABD4768" s="60"/>
      <c r="ABE4768" s="60"/>
      <c r="ABF4768" s="60"/>
      <c r="ABG4768" s="60"/>
      <c r="ABH4768" s="60"/>
      <c r="ABI4768" s="60"/>
      <c r="ABJ4768" s="60"/>
      <c r="ABK4768" s="60"/>
      <c r="ABL4768" s="60"/>
      <c r="ABM4768" s="60"/>
      <c r="ABN4768" s="60"/>
      <c r="ABO4768" s="60"/>
      <c r="ABP4768" s="60"/>
      <c r="ABQ4768" s="60"/>
      <c r="ABR4768" s="60">
        <v>1.00018381573195</v>
      </c>
      <c r="ABS4768" s="60"/>
      <c r="ABT4768" s="60"/>
      <c r="ABU4768" s="60"/>
      <c r="ABV4768" s="60"/>
      <c r="ABW4768" s="60"/>
      <c r="ABX4768" s="60"/>
    </row>
    <row r="4769" spans="727:752" x14ac:dyDescent="0.25">
      <c r="AAY4769" s="60"/>
      <c r="AAZ4769" s="60"/>
      <c r="ABA4769" s="60"/>
      <c r="ABB4769" s="60"/>
      <c r="ABC4769" s="60"/>
      <c r="ABD4769" s="60"/>
      <c r="ABE4769" s="60"/>
      <c r="ABF4769" s="60"/>
      <c r="ABG4769" s="60"/>
      <c r="ABH4769" s="60"/>
      <c r="ABI4769" s="60"/>
      <c r="ABJ4769" s="60"/>
      <c r="ABK4769" s="60"/>
      <c r="ABL4769" s="60"/>
      <c r="ABM4769" s="60"/>
      <c r="ABN4769" s="60"/>
      <c r="ABO4769" s="60"/>
      <c r="ABP4769" s="60"/>
      <c r="ABQ4769" s="60"/>
      <c r="ABR4769" s="60">
        <v>1.0001828850498</v>
      </c>
      <c r="ABS4769" s="60"/>
      <c r="ABT4769" s="60"/>
      <c r="ABU4769" s="60"/>
      <c r="ABV4769" s="60"/>
      <c r="ABW4769" s="60"/>
      <c r="ABX4769" s="60"/>
    </row>
    <row r="4770" spans="727:752" x14ac:dyDescent="0.25">
      <c r="AAY4770" s="60"/>
      <c r="AAZ4770" s="60"/>
      <c r="ABA4770" s="60"/>
      <c r="ABB4770" s="60"/>
      <c r="ABC4770" s="60"/>
      <c r="ABD4770" s="60"/>
      <c r="ABE4770" s="60"/>
      <c r="ABF4770" s="60"/>
      <c r="ABG4770" s="60"/>
      <c r="ABH4770" s="60"/>
      <c r="ABI4770" s="60"/>
      <c r="ABJ4770" s="60"/>
      <c r="ABK4770" s="60"/>
      <c r="ABL4770" s="60"/>
      <c r="ABM4770" s="60"/>
      <c r="ABN4770" s="60"/>
      <c r="ABO4770" s="60"/>
      <c r="ABP4770" s="60"/>
      <c r="ABQ4770" s="60"/>
      <c r="ABR4770" s="60">
        <v>1.0001814756942</v>
      </c>
      <c r="ABS4770" s="60"/>
      <c r="ABT4770" s="60"/>
      <c r="ABU4770" s="60"/>
      <c r="ABV4770" s="60"/>
      <c r="ABW4770" s="60"/>
      <c r="ABX4770" s="60"/>
    </row>
    <row r="4771" spans="727:752" x14ac:dyDescent="0.25">
      <c r="AAY4771" s="60"/>
      <c r="AAZ4771" s="60"/>
      <c r="ABA4771" s="60"/>
      <c r="ABB4771" s="60"/>
      <c r="ABC4771" s="60"/>
      <c r="ABD4771" s="60"/>
      <c r="ABE4771" s="60"/>
      <c r="ABF4771" s="60"/>
      <c r="ABG4771" s="60"/>
      <c r="ABH4771" s="60"/>
      <c r="ABI4771" s="60"/>
      <c r="ABJ4771" s="60"/>
      <c r="ABK4771" s="60"/>
      <c r="ABL4771" s="60"/>
      <c r="ABM4771" s="60"/>
      <c r="ABN4771" s="60"/>
      <c r="ABO4771" s="60"/>
      <c r="ABP4771" s="60"/>
      <c r="ABQ4771" s="60"/>
      <c r="ABR4771" s="60">
        <v>1.0001774763579201</v>
      </c>
      <c r="ABS4771" s="60"/>
      <c r="ABT4771" s="60"/>
      <c r="ABU4771" s="60"/>
      <c r="ABV4771" s="60"/>
      <c r="ABW4771" s="60"/>
      <c r="ABX4771" s="60"/>
    </row>
    <row r="4772" spans="727:752" x14ac:dyDescent="0.25">
      <c r="AAY4772" s="60"/>
      <c r="AAZ4772" s="60"/>
      <c r="ABA4772" s="60"/>
      <c r="ABB4772" s="60"/>
      <c r="ABC4772" s="60"/>
      <c r="ABD4772" s="60"/>
      <c r="ABE4772" s="60"/>
      <c r="ABF4772" s="60"/>
      <c r="ABG4772" s="60"/>
      <c r="ABH4772" s="60"/>
      <c r="ABI4772" s="60"/>
      <c r="ABJ4772" s="60"/>
      <c r="ABK4772" s="60"/>
      <c r="ABL4772" s="60"/>
      <c r="ABM4772" s="60"/>
      <c r="ABN4772" s="60"/>
      <c r="ABO4772" s="60"/>
      <c r="ABP4772" s="60"/>
      <c r="ABQ4772" s="60"/>
      <c r="ABR4772" s="60">
        <v>1.00017627599957</v>
      </c>
      <c r="ABS4772" s="60"/>
      <c r="ABT4772" s="60"/>
      <c r="ABU4772" s="60"/>
      <c r="ABV4772" s="60"/>
      <c r="ABW4772" s="60"/>
      <c r="ABX4772" s="60"/>
    </row>
    <row r="4773" spans="727:752" x14ac:dyDescent="0.25">
      <c r="AAY4773" s="60"/>
      <c r="AAZ4773" s="60"/>
      <c r="ABA4773" s="60"/>
      <c r="ABB4773" s="60"/>
      <c r="ABC4773" s="60"/>
      <c r="ABD4773" s="60"/>
      <c r="ABE4773" s="60"/>
      <c r="ABF4773" s="60"/>
      <c r="ABG4773" s="60"/>
      <c r="ABH4773" s="60"/>
      <c r="ABI4773" s="60"/>
      <c r="ABJ4773" s="60"/>
      <c r="ABK4773" s="60"/>
      <c r="ABL4773" s="60"/>
      <c r="ABM4773" s="60"/>
      <c r="ABN4773" s="60"/>
      <c r="ABO4773" s="60"/>
      <c r="ABP4773" s="60"/>
      <c r="ABQ4773" s="60"/>
      <c r="ABR4773" s="60">
        <v>1.0001748016504</v>
      </c>
      <c r="ABS4773" s="60"/>
      <c r="ABT4773" s="60"/>
      <c r="ABU4773" s="60"/>
      <c r="ABV4773" s="60"/>
      <c r="ABW4773" s="60"/>
      <c r="ABX4773" s="60"/>
    </row>
    <row r="4774" spans="727:752" x14ac:dyDescent="0.25">
      <c r="AAY4774" s="60"/>
      <c r="AAZ4774" s="60"/>
      <c r="ABA4774" s="60"/>
      <c r="ABB4774" s="60"/>
      <c r="ABC4774" s="60"/>
      <c r="ABD4774" s="60"/>
      <c r="ABE4774" s="60"/>
      <c r="ABF4774" s="60"/>
      <c r="ABG4774" s="60"/>
      <c r="ABH4774" s="60"/>
      <c r="ABI4774" s="60"/>
      <c r="ABJ4774" s="60"/>
      <c r="ABK4774" s="60"/>
      <c r="ABL4774" s="60"/>
      <c r="ABM4774" s="60"/>
      <c r="ABN4774" s="60"/>
      <c r="ABO4774" s="60"/>
      <c r="ABP4774" s="60"/>
      <c r="ABQ4774" s="60"/>
      <c r="ABR4774" s="60">
        <v>1.0001743046563201</v>
      </c>
      <c r="ABS4774" s="60"/>
      <c r="ABT4774" s="60"/>
      <c r="ABU4774" s="60"/>
      <c r="ABV4774" s="60"/>
      <c r="ABW4774" s="60"/>
      <c r="ABX4774" s="60"/>
    </row>
    <row r="4775" spans="727:752" x14ac:dyDescent="0.25">
      <c r="AAY4775" s="60"/>
      <c r="AAZ4775" s="60"/>
      <c r="ABA4775" s="60"/>
      <c r="ABB4775" s="60"/>
      <c r="ABC4775" s="60"/>
      <c r="ABD4775" s="60"/>
      <c r="ABE4775" s="60"/>
      <c r="ABF4775" s="60"/>
      <c r="ABG4775" s="60"/>
      <c r="ABH4775" s="60"/>
      <c r="ABI4775" s="60"/>
      <c r="ABJ4775" s="60"/>
      <c r="ABK4775" s="60"/>
      <c r="ABL4775" s="60"/>
      <c r="ABM4775" s="60"/>
      <c r="ABN4775" s="60"/>
      <c r="ABO4775" s="60"/>
      <c r="ABP4775" s="60"/>
      <c r="ABQ4775" s="60"/>
      <c r="ABR4775" s="60">
        <v>1.0001735967467</v>
      </c>
      <c r="ABS4775" s="60"/>
      <c r="ABT4775" s="60"/>
      <c r="ABU4775" s="60"/>
      <c r="ABV4775" s="60"/>
      <c r="ABW4775" s="60"/>
      <c r="ABX4775" s="60"/>
    </row>
    <row r="4776" spans="727:752" x14ac:dyDescent="0.25">
      <c r="AAY4776" s="60"/>
      <c r="AAZ4776" s="60"/>
      <c r="ABA4776" s="60"/>
      <c r="ABB4776" s="60"/>
      <c r="ABC4776" s="60"/>
      <c r="ABD4776" s="60"/>
      <c r="ABE4776" s="60"/>
      <c r="ABF4776" s="60"/>
      <c r="ABG4776" s="60"/>
      <c r="ABH4776" s="60"/>
      <c r="ABI4776" s="60"/>
      <c r="ABJ4776" s="60"/>
      <c r="ABK4776" s="60"/>
      <c r="ABL4776" s="60"/>
      <c r="ABM4776" s="60"/>
      <c r="ABN4776" s="60"/>
      <c r="ABO4776" s="60"/>
      <c r="ABP4776" s="60"/>
      <c r="ABQ4776" s="60"/>
      <c r="ABR4776" s="60">
        <v>1.0001732497329201</v>
      </c>
      <c r="ABS4776" s="60"/>
      <c r="ABT4776" s="60"/>
      <c r="ABU4776" s="60"/>
      <c r="ABV4776" s="60"/>
      <c r="ABW4776" s="60"/>
      <c r="ABX4776" s="60"/>
    </row>
    <row r="4777" spans="727:752" x14ac:dyDescent="0.25">
      <c r="AAY4777" s="60"/>
      <c r="AAZ4777" s="60"/>
      <c r="ABA4777" s="60"/>
      <c r="ABB4777" s="60"/>
      <c r="ABC4777" s="60"/>
      <c r="ABD4777" s="60"/>
      <c r="ABE4777" s="60"/>
      <c r="ABF4777" s="60"/>
      <c r="ABG4777" s="60"/>
      <c r="ABH4777" s="60"/>
      <c r="ABI4777" s="60"/>
      <c r="ABJ4777" s="60"/>
      <c r="ABK4777" s="60"/>
      <c r="ABL4777" s="60"/>
      <c r="ABM4777" s="60"/>
      <c r="ABN4777" s="60"/>
      <c r="ABO4777" s="60"/>
      <c r="ABP4777" s="60"/>
      <c r="ABQ4777" s="60"/>
      <c r="ABR4777" s="60">
        <v>1.0001714306028</v>
      </c>
      <c r="ABS4777" s="60"/>
      <c r="ABT4777" s="60"/>
      <c r="ABU4777" s="60"/>
      <c r="ABV4777" s="60"/>
      <c r="ABW4777" s="60"/>
      <c r="ABX4777" s="60"/>
    </row>
    <row r="4778" spans="727:752" x14ac:dyDescent="0.25">
      <c r="AAY4778" s="60"/>
      <c r="AAZ4778" s="60"/>
      <c r="ABA4778" s="60"/>
      <c r="ABB4778" s="60"/>
      <c r="ABC4778" s="60"/>
      <c r="ABD4778" s="60"/>
      <c r="ABE4778" s="60"/>
      <c r="ABF4778" s="60"/>
      <c r="ABG4778" s="60"/>
      <c r="ABH4778" s="60"/>
      <c r="ABI4778" s="60"/>
      <c r="ABJ4778" s="60"/>
      <c r="ABK4778" s="60"/>
      <c r="ABL4778" s="60"/>
      <c r="ABM4778" s="60"/>
      <c r="ABN4778" s="60"/>
      <c r="ABO4778" s="60"/>
      <c r="ABP4778" s="60"/>
      <c r="ABQ4778" s="60"/>
      <c r="ABR4778" s="60">
        <v>1.0001699121465899</v>
      </c>
      <c r="ABS4778" s="60"/>
      <c r="ABT4778" s="60"/>
      <c r="ABU4778" s="60"/>
      <c r="ABV4778" s="60"/>
      <c r="ABW4778" s="60"/>
      <c r="ABX4778" s="60"/>
    </row>
    <row r="4779" spans="727:752" x14ac:dyDescent="0.25">
      <c r="AAY4779" s="60"/>
      <c r="AAZ4779" s="60"/>
      <c r="ABA4779" s="60"/>
      <c r="ABB4779" s="60"/>
      <c r="ABC4779" s="60"/>
      <c r="ABD4779" s="60"/>
      <c r="ABE4779" s="60"/>
      <c r="ABF4779" s="60"/>
      <c r="ABG4779" s="60"/>
      <c r="ABH4779" s="60"/>
      <c r="ABI4779" s="60"/>
      <c r="ABJ4779" s="60"/>
      <c r="ABK4779" s="60"/>
      <c r="ABL4779" s="60"/>
      <c r="ABM4779" s="60"/>
      <c r="ABN4779" s="60"/>
      <c r="ABO4779" s="60"/>
      <c r="ABP4779" s="60"/>
      <c r="ABQ4779" s="60"/>
      <c r="ABR4779" s="60">
        <v>1.0001698141637401</v>
      </c>
      <c r="ABS4779" s="60"/>
      <c r="ABT4779" s="60"/>
      <c r="ABU4779" s="60"/>
      <c r="ABV4779" s="60"/>
      <c r="ABW4779" s="60"/>
      <c r="ABX4779" s="60"/>
    </row>
    <row r="4780" spans="727:752" x14ac:dyDescent="0.25">
      <c r="AAY4780" s="60"/>
      <c r="AAZ4780" s="60"/>
      <c r="ABA4780" s="60"/>
      <c r="ABB4780" s="60"/>
      <c r="ABC4780" s="60"/>
      <c r="ABD4780" s="60"/>
      <c r="ABE4780" s="60"/>
      <c r="ABF4780" s="60"/>
      <c r="ABG4780" s="60"/>
      <c r="ABH4780" s="60"/>
      <c r="ABI4780" s="60"/>
      <c r="ABJ4780" s="60"/>
      <c r="ABK4780" s="60"/>
      <c r="ABL4780" s="60"/>
      <c r="ABM4780" s="60"/>
      <c r="ABN4780" s="60"/>
      <c r="ABO4780" s="60"/>
      <c r="ABP4780" s="60"/>
      <c r="ABQ4780" s="60"/>
      <c r="ABR4780" s="60">
        <v>1.00016562752853</v>
      </c>
      <c r="ABS4780" s="60"/>
      <c r="ABT4780" s="60"/>
      <c r="ABU4780" s="60"/>
      <c r="ABV4780" s="60"/>
      <c r="ABW4780" s="60"/>
      <c r="ABX4780" s="60"/>
    </row>
    <row r="4781" spans="727:752" x14ac:dyDescent="0.25">
      <c r="AAY4781" s="60"/>
      <c r="AAZ4781" s="60"/>
      <c r="ABA4781" s="60"/>
      <c r="ABB4781" s="60"/>
      <c r="ABC4781" s="60"/>
      <c r="ABD4781" s="60"/>
      <c r="ABE4781" s="60"/>
      <c r="ABF4781" s="60"/>
      <c r="ABG4781" s="60"/>
      <c r="ABH4781" s="60"/>
      <c r="ABI4781" s="60"/>
      <c r="ABJ4781" s="60"/>
      <c r="ABK4781" s="60"/>
      <c r="ABL4781" s="60"/>
      <c r="ABM4781" s="60"/>
      <c r="ABN4781" s="60"/>
      <c r="ABO4781" s="60"/>
      <c r="ABP4781" s="60"/>
      <c r="ABQ4781" s="60"/>
      <c r="ABR4781" s="60">
        <v>1.0001651755140699</v>
      </c>
      <c r="ABS4781" s="60"/>
      <c r="ABT4781" s="60"/>
      <c r="ABU4781" s="60"/>
      <c r="ABV4781" s="60"/>
      <c r="ABW4781" s="60"/>
      <c r="ABX4781" s="60"/>
    </row>
    <row r="4782" spans="727:752" x14ac:dyDescent="0.25">
      <c r="AAY4782" s="60"/>
      <c r="AAZ4782" s="60"/>
      <c r="ABA4782" s="60"/>
      <c r="ABB4782" s="60"/>
      <c r="ABC4782" s="60"/>
      <c r="ABD4782" s="60"/>
      <c r="ABE4782" s="60"/>
      <c r="ABF4782" s="60"/>
      <c r="ABG4782" s="60"/>
      <c r="ABH4782" s="60"/>
      <c r="ABI4782" s="60"/>
      <c r="ABJ4782" s="60"/>
      <c r="ABK4782" s="60"/>
      <c r="ABL4782" s="60"/>
      <c r="ABM4782" s="60"/>
      <c r="ABN4782" s="60"/>
      <c r="ABO4782" s="60"/>
      <c r="ABP4782" s="60"/>
      <c r="ABQ4782" s="60"/>
      <c r="ABR4782" s="60">
        <v>1.0001630203063401</v>
      </c>
      <c r="ABS4782" s="60"/>
      <c r="ABT4782" s="60"/>
      <c r="ABU4782" s="60"/>
      <c r="ABV4782" s="60"/>
      <c r="ABW4782" s="60"/>
      <c r="ABX4782" s="60"/>
    </row>
    <row r="4783" spans="727:752" x14ac:dyDescent="0.25">
      <c r="AAY4783" s="60"/>
      <c r="AAZ4783" s="60"/>
      <c r="ABA4783" s="60"/>
      <c r="ABB4783" s="60"/>
      <c r="ABC4783" s="60"/>
      <c r="ABD4783" s="60"/>
      <c r="ABE4783" s="60"/>
      <c r="ABF4783" s="60"/>
      <c r="ABG4783" s="60"/>
      <c r="ABH4783" s="60"/>
      <c r="ABI4783" s="60"/>
      <c r="ABJ4783" s="60"/>
      <c r="ABK4783" s="60"/>
      <c r="ABL4783" s="60"/>
      <c r="ABM4783" s="60"/>
      <c r="ABN4783" s="60"/>
      <c r="ABO4783" s="60"/>
      <c r="ABP4783" s="60"/>
      <c r="ABQ4783" s="60"/>
      <c r="ABR4783" s="60">
        <v>1.0001610699878201</v>
      </c>
      <c r="ABS4783" s="60"/>
      <c r="ABT4783" s="60"/>
      <c r="ABU4783" s="60"/>
      <c r="ABV4783" s="60"/>
      <c r="ABW4783" s="60"/>
      <c r="ABX4783" s="60"/>
    </row>
    <row r="4784" spans="727:752" x14ac:dyDescent="0.25">
      <c r="AAY4784" s="60"/>
      <c r="AAZ4784" s="60"/>
      <c r="ABA4784" s="60"/>
      <c r="ABB4784" s="60"/>
      <c r="ABC4784" s="60"/>
      <c r="ABD4784" s="60"/>
      <c r="ABE4784" s="60"/>
      <c r="ABF4784" s="60"/>
      <c r="ABG4784" s="60"/>
      <c r="ABH4784" s="60"/>
      <c r="ABI4784" s="60"/>
      <c r="ABJ4784" s="60"/>
      <c r="ABK4784" s="60"/>
      <c r="ABL4784" s="60"/>
      <c r="ABM4784" s="60"/>
      <c r="ABN4784" s="60"/>
      <c r="ABO4784" s="60"/>
      <c r="ABP4784" s="60"/>
      <c r="ABQ4784" s="60"/>
      <c r="ABR4784" s="60">
        <v>1.0001607693005501</v>
      </c>
      <c r="ABS4784" s="60"/>
      <c r="ABT4784" s="60"/>
      <c r="ABU4784" s="60"/>
      <c r="ABV4784" s="60"/>
      <c r="ABW4784" s="60"/>
      <c r="ABX4784" s="60"/>
    </row>
    <row r="4785" spans="727:752" x14ac:dyDescent="0.25">
      <c r="AAY4785" s="60"/>
      <c r="AAZ4785" s="60"/>
      <c r="ABA4785" s="60"/>
      <c r="ABB4785" s="60"/>
      <c r="ABC4785" s="60"/>
      <c r="ABD4785" s="60"/>
      <c r="ABE4785" s="60"/>
      <c r="ABF4785" s="60"/>
      <c r="ABG4785" s="60"/>
      <c r="ABH4785" s="60"/>
      <c r="ABI4785" s="60"/>
      <c r="ABJ4785" s="60"/>
      <c r="ABK4785" s="60"/>
      <c r="ABL4785" s="60"/>
      <c r="ABM4785" s="60"/>
      <c r="ABN4785" s="60"/>
      <c r="ABO4785" s="60"/>
      <c r="ABP4785" s="60"/>
      <c r="ABQ4785" s="60"/>
      <c r="ABR4785" s="60">
        <v>1.0001591009477899</v>
      </c>
      <c r="ABS4785" s="60"/>
      <c r="ABT4785" s="60"/>
      <c r="ABU4785" s="60"/>
      <c r="ABV4785" s="60"/>
      <c r="ABW4785" s="60"/>
      <c r="ABX4785" s="60"/>
    </row>
    <row r="4786" spans="727:752" x14ac:dyDescent="0.25">
      <c r="AAY4786" s="60"/>
      <c r="AAZ4786" s="60"/>
      <c r="ABA4786" s="60"/>
      <c r="ABB4786" s="60"/>
      <c r="ABC4786" s="60"/>
      <c r="ABD4786" s="60"/>
      <c r="ABE4786" s="60"/>
      <c r="ABF4786" s="60"/>
      <c r="ABG4786" s="60"/>
      <c r="ABH4786" s="60"/>
      <c r="ABI4786" s="60"/>
      <c r="ABJ4786" s="60"/>
      <c r="ABK4786" s="60"/>
      <c r="ABL4786" s="60"/>
      <c r="ABM4786" s="60"/>
      <c r="ABN4786" s="60"/>
      <c r="ABO4786" s="60"/>
      <c r="ABP4786" s="60"/>
      <c r="ABQ4786" s="60"/>
      <c r="ABR4786" s="60">
        <v>1.0001582097811501</v>
      </c>
      <c r="ABS4786" s="60"/>
      <c r="ABT4786" s="60"/>
      <c r="ABU4786" s="60"/>
      <c r="ABV4786" s="60"/>
      <c r="ABW4786" s="60"/>
      <c r="ABX4786" s="60"/>
    </row>
    <row r="4787" spans="727:752" x14ac:dyDescent="0.25">
      <c r="AAY4787" s="60"/>
      <c r="AAZ4787" s="60"/>
      <c r="ABA4787" s="60"/>
      <c r="ABB4787" s="60"/>
      <c r="ABC4787" s="60"/>
      <c r="ABD4787" s="60"/>
      <c r="ABE4787" s="60"/>
      <c r="ABF4787" s="60"/>
      <c r="ABG4787" s="60"/>
      <c r="ABH4787" s="60"/>
      <c r="ABI4787" s="60"/>
      <c r="ABJ4787" s="60"/>
      <c r="ABK4787" s="60"/>
      <c r="ABL4787" s="60"/>
      <c r="ABM4787" s="60"/>
      <c r="ABN4787" s="60"/>
      <c r="ABO4787" s="60"/>
      <c r="ABP4787" s="60"/>
      <c r="ABQ4787" s="60"/>
      <c r="ABR4787" s="60">
        <v>1.0001575501450399</v>
      </c>
      <c r="ABS4787" s="60"/>
      <c r="ABT4787" s="60"/>
      <c r="ABU4787" s="60"/>
      <c r="ABV4787" s="60"/>
      <c r="ABW4787" s="60"/>
      <c r="ABX4787" s="60"/>
    </row>
    <row r="4788" spans="727:752" x14ac:dyDescent="0.25">
      <c r="AAY4788" s="60"/>
      <c r="AAZ4788" s="60"/>
      <c r="ABA4788" s="60"/>
      <c r="ABB4788" s="60"/>
      <c r="ABC4788" s="60"/>
      <c r="ABD4788" s="60"/>
      <c r="ABE4788" s="60"/>
      <c r="ABF4788" s="60"/>
      <c r="ABG4788" s="60"/>
      <c r="ABH4788" s="60"/>
      <c r="ABI4788" s="60"/>
      <c r="ABJ4788" s="60"/>
      <c r="ABK4788" s="60"/>
      <c r="ABL4788" s="60"/>
      <c r="ABM4788" s="60"/>
      <c r="ABN4788" s="60"/>
      <c r="ABO4788" s="60"/>
      <c r="ABP4788" s="60"/>
      <c r="ABQ4788" s="60"/>
      <c r="ABR4788" s="60">
        <v>1.00015591877476</v>
      </c>
      <c r="ABS4788" s="60"/>
      <c r="ABT4788" s="60"/>
      <c r="ABU4788" s="60"/>
      <c r="ABV4788" s="60"/>
      <c r="ABW4788" s="60"/>
      <c r="ABX4788" s="60"/>
    </row>
    <row r="4789" spans="727:752" x14ac:dyDescent="0.25">
      <c r="AAY4789" s="60"/>
      <c r="AAZ4789" s="60"/>
      <c r="ABA4789" s="60"/>
      <c r="ABB4789" s="60"/>
      <c r="ABC4789" s="60"/>
      <c r="ABD4789" s="60"/>
      <c r="ABE4789" s="60"/>
      <c r="ABF4789" s="60"/>
      <c r="ABG4789" s="60"/>
      <c r="ABH4789" s="60"/>
      <c r="ABI4789" s="60"/>
      <c r="ABJ4789" s="60"/>
      <c r="ABK4789" s="60"/>
      <c r="ABL4789" s="60"/>
      <c r="ABM4789" s="60"/>
      <c r="ABN4789" s="60"/>
      <c r="ABO4789" s="60"/>
      <c r="ABP4789" s="60"/>
      <c r="ABQ4789" s="60"/>
      <c r="ABR4789" s="60">
        <v>1.00015457310178</v>
      </c>
      <c r="ABS4789" s="60"/>
      <c r="ABT4789" s="60"/>
      <c r="ABU4789" s="60"/>
      <c r="ABV4789" s="60"/>
      <c r="ABW4789" s="60"/>
      <c r="ABX4789" s="60"/>
    </row>
    <row r="4790" spans="727:752" x14ac:dyDescent="0.25">
      <c r="AAY4790" s="60"/>
      <c r="AAZ4790" s="60"/>
      <c r="ABA4790" s="60"/>
      <c r="ABB4790" s="60"/>
      <c r="ABC4790" s="60"/>
      <c r="ABD4790" s="60"/>
      <c r="ABE4790" s="60"/>
      <c r="ABF4790" s="60"/>
      <c r="ABG4790" s="60"/>
      <c r="ABH4790" s="60"/>
      <c r="ABI4790" s="60"/>
      <c r="ABJ4790" s="60"/>
      <c r="ABK4790" s="60"/>
      <c r="ABL4790" s="60"/>
      <c r="ABM4790" s="60"/>
      <c r="ABN4790" s="60"/>
      <c r="ABO4790" s="60"/>
      <c r="ABP4790" s="60"/>
      <c r="ABQ4790" s="60"/>
      <c r="ABR4790" s="60">
        <v>1.00015435210193</v>
      </c>
      <c r="ABS4790" s="60"/>
      <c r="ABT4790" s="60"/>
      <c r="ABU4790" s="60"/>
      <c r="ABV4790" s="60"/>
      <c r="ABW4790" s="60"/>
      <c r="ABX4790" s="60"/>
    </row>
    <row r="4791" spans="727:752" x14ac:dyDescent="0.25">
      <c r="AAY4791" s="60"/>
      <c r="AAZ4791" s="60"/>
      <c r="ABA4791" s="60"/>
      <c r="ABB4791" s="60"/>
      <c r="ABC4791" s="60"/>
      <c r="ABD4791" s="60"/>
      <c r="ABE4791" s="60"/>
      <c r="ABF4791" s="60"/>
      <c r="ABG4791" s="60"/>
      <c r="ABH4791" s="60"/>
      <c r="ABI4791" s="60"/>
      <c r="ABJ4791" s="60"/>
      <c r="ABK4791" s="60"/>
      <c r="ABL4791" s="60"/>
      <c r="ABM4791" s="60"/>
      <c r="ABN4791" s="60"/>
      <c r="ABO4791" s="60"/>
      <c r="ABP4791" s="60"/>
      <c r="ABQ4791" s="60"/>
      <c r="ABR4791" s="60">
        <v>1.00015038243887</v>
      </c>
      <c r="ABS4791" s="60"/>
      <c r="ABT4791" s="60"/>
      <c r="ABU4791" s="60"/>
      <c r="ABV4791" s="60"/>
      <c r="ABW4791" s="60"/>
      <c r="ABX4791" s="60"/>
    </row>
    <row r="4792" spans="727:752" x14ac:dyDescent="0.25">
      <c r="AAY4792" s="60"/>
      <c r="AAZ4792" s="60"/>
      <c r="ABA4792" s="60"/>
      <c r="ABB4792" s="60"/>
      <c r="ABC4792" s="60"/>
      <c r="ABD4792" s="60"/>
      <c r="ABE4792" s="60"/>
      <c r="ABF4792" s="60"/>
      <c r="ABG4792" s="60"/>
      <c r="ABH4792" s="60"/>
      <c r="ABI4792" s="60"/>
      <c r="ABJ4792" s="60"/>
      <c r="ABK4792" s="60"/>
      <c r="ABL4792" s="60"/>
      <c r="ABM4792" s="60"/>
      <c r="ABN4792" s="60"/>
      <c r="ABO4792" s="60"/>
      <c r="ABP4792" s="60"/>
      <c r="ABQ4792" s="60"/>
      <c r="ABR4792" s="60">
        <v>1.00014832945753</v>
      </c>
      <c r="ABS4792" s="60"/>
      <c r="ABT4792" s="60"/>
      <c r="ABU4792" s="60"/>
      <c r="ABV4792" s="60"/>
      <c r="ABW4792" s="60"/>
      <c r="ABX4792" s="60"/>
    </row>
    <row r="4793" spans="727:752" x14ac:dyDescent="0.25">
      <c r="AAY4793" s="60"/>
      <c r="AAZ4793" s="60"/>
      <c r="ABA4793" s="60"/>
      <c r="ABB4793" s="60"/>
      <c r="ABC4793" s="60"/>
      <c r="ABD4793" s="60"/>
      <c r="ABE4793" s="60"/>
      <c r="ABF4793" s="60"/>
      <c r="ABG4793" s="60"/>
      <c r="ABH4793" s="60"/>
      <c r="ABI4793" s="60"/>
      <c r="ABJ4793" s="60"/>
      <c r="ABK4793" s="60"/>
      <c r="ABL4793" s="60"/>
      <c r="ABM4793" s="60"/>
      <c r="ABN4793" s="60"/>
      <c r="ABO4793" s="60"/>
      <c r="ABP4793" s="60"/>
      <c r="ABQ4793" s="60"/>
      <c r="ABR4793" s="60">
        <v>1.0001458973414701</v>
      </c>
      <c r="ABS4793" s="60"/>
      <c r="ABT4793" s="60"/>
      <c r="ABU4793" s="60"/>
      <c r="ABV4793" s="60"/>
      <c r="ABW4793" s="60"/>
      <c r="ABX4793" s="60"/>
    </row>
    <row r="4794" spans="727:752" x14ac:dyDescent="0.25">
      <c r="AAY4794" s="60"/>
      <c r="AAZ4794" s="60"/>
      <c r="ABA4794" s="60"/>
      <c r="ABB4794" s="60"/>
      <c r="ABC4794" s="60"/>
      <c r="ABD4794" s="60"/>
      <c r="ABE4794" s="60"/>
      <c r="ABF4794" s="60"/>
      <c r="ABG4794" s="60"/>
      <c r="ABH4794" s="60"/>
      <c r="ABI4794" s="60"/>
      <c r="ABJ4794" s="60"/>
      <c r="ABK4794" s="60"/>
      <c r="ABL4794" s="60"/>
      <c r="ABM4794" s="60"/>
      <c r="ABN4794" s="60"/>
      <c r="ABO4794" s="60"/>
      <c r="ABP4794" s="60"/>
      <c r="ABQ4794" s="60"/>
      <c r="ABR4794" s="60">
        <v>1.0001452523213601</v>
      </c>
      <c r="ABS4794" s="60"/>
      <c r="ABT4794" s="60"/>
      <c r="ABU4794" s="60"/>
      <c r="ABV4794" s="60"/>
      <c r="ABW4794" s="60"/>
      <c r="ABX4794" s="60"/>
    </row>
    <row r="4795" spans="727:752" x14ac:dyDescent="0.25">
      <c r="AAY4795" s="60"/>
      <c r="AAZ4795" s="60"/>
      <c r="ABA4795" s="60"/>
      <c r="ABB4795" s="60"/>
      <c r="ABC4795" s="60"/>
      <c r="ABD4795" s="60"/>
      <c r="ABE4795" s="60"/>
      <c r="ABF4795" s="60"/>
      <c r="ABG4795" s="60"/>
      <c r="ABH4795" s="60"/>
      <c r="ABI4795" s="60"/>
      <c r="ABJ4795" s="60"/>
      <c r="ABK4795" s="60"/>
      <c r="ABL4795" s="60"/>
      <c r="ABM4795" s="60"/>
      <c r="ABN4795" s="60"/>
      <c r="ABO4795" s="60"/>
      <c r="ABP4795" s="60"/>
      <c r="ABQ4795" s="60"/>
      <c r="ABR4795" s="60">
        <v>1.0001433221467899</v>
      </c>
      <c r="ABS4795" s="60"/>
      <c r="ABT4795" s="60"/>
      <c r="ABU4795" s="60"/>
      <c r="ABV4795" s="60"/>
      <c r="ABW4795" s="60"/>
      <c r="ABX4795" s="60"/>
    </row>
    <row r="4796" spans="727:752" x14ac:dyDescent="0.25">
      <c r="AAY4796" s="60"/>
      <c r="AAZ4796" s="60"/>
      <c r="ABA4796" s="60"/>
      <c r="ABB4796" s="60"/>
      <c r="ABC4796" s="60"/>
      <c r="ABD4796" s="60"/>
      <c r="ABE4796" s="60"/>
      <c r="ABF4796" s="60"/>
      <c r="ABG4796" s="60"/>
      <c r="ABH4796" s="60"/>
      <c r="ABI4796" s="60"/>
      <c r="ABJ4796" s="60"/>
      <c r="ABK4796" s="60"/>
      <c r="ABL4796" s="60"/>
      <c r="ABM4796" s="60"/>
      <c r="ABN4796" s="60"/>
      <c r="ABO4796" s="60"/>
      <c r="ABP4796" s="60"/>
      <c r="ABQ4796" s="60"/>
      <c r="ABR4796" s="60">
        <v>1.00014254973314</v>
      </c>
      <c r="ABS4796" s="60"/>
      <c r="ABT4796" s="60"/>
      <c r="ABU4796" s="60"/>
      <c r="ABV4796" s="60"/>
      <c r="ABW4796" s="60"/>
      <c r="ABX4796" s="60"/>
    </row>
    <row r="4797" spans="727:752" x14ac:dyDescent="0.25">
      <c r="AAY4797" s="60"/>
      <c r="AAZ4797" s="60"/>
      <c r="ABA4797" s="60"/>
      <c r="ABB4797" s="60"/>
      <c r="ABC4797" s="60"/>
      <c r="ABD4797" s="60"/>
      <c r="ABE4797" s="60"/>
      <c r="ABF4797" s="60"/>
      <c r="ABG4797" s="60"/>
      <c r="ABH4797" s="60"/>
      <c r="ABI4797" s="60"/>
      <c r="ABJ4797" s="60"/>
      <c r="ABK4797" s="60"/>
      <c r="ABL4797" s="60"/>
      <c r="ABM4797" s="60"/>
      <c r="ABN4797" s="60"/>
      <c r="ABO4797" s="60"/>
      <c r="ABP4797" s="60"/>
      <c r="ABQ4797" s="60"/>
      <c r="ABR4797" s="60">
        <v>1.0001419968119301</v>
      </c>
      <c r="ABS4797" s="60"/>
      <c r="ABT4797" s="60"/>
      <c r="ABU4797" s="60"/>
      <c r="ABV4797" s="60"/>
      <c r="ABW4797" s="60"/>
      <c r="ABX4797" s="60"/>
    </row>
    <row r="4798" spans="727:752" x14ac:dyDescent="0.25">
      <c r="AAY4798" s="60"/>
      <c r="AAZ4798" s="60"/>
      <c r="ABA4798" s="60"/>
      <c r="ABB4798" s="60"/>
      <c r="ABC4798" s="60"/>
      <c r="ABD4798" s="60"/>
      <c r="ABE4798" s="60"/>
      <c r="ABF4798" s="60"/>
      <c r="ABG4798" s="60"/>
      <c r="ABH4798" s="60"/>
      <c r="ABI4798" s="60"/>
      <c r="ABJ4798" s="60"/>
      <c r="ABK4798" s="60"/>
      <c r="ABL4798" s="60"/>
      <c r="ABM4798" s="60"/>
      <c r="ABN4798" s="60"/>
      <c r="ABO4798" s="60"/>
      <c r="ABP4798" s="60"/>
      <c r="ABQ4798" s="60"/>
      <c r="ABR4798" s="60">
        <v>1.0001411447480499</v>
      </c>
      <c r="ABS4798" s="60"/>
      <c r="ABT4798" s="60"/>
      <c r="ABU4798" s="60"/>
      <c r="ABV4798" s="60"/>
      <c r="ABW4798" s="60"/>
      <c r="ABX4798" s="60"/>
    </row>
    <row r="4799" spans="727:752" x14ac:dyDescent="0.25">
      <c r="AAY4799" s="60"/>
      <c r="AAZ4799" s="60"/>
      <c r="ABA4799" s="60"/>
      <c r="ABB4799" s="60"/>
      <c r="ABC4799" s="60"/>
      <c r="ABD4799" s="60"/>
      <c r="ABE4799" s="60"/>
      <c r="ABF4799" s="60"/>
      <c r="ABG4799" s="60"/>
      <c r="ABH4799" s="60"/>
      <c r="ABI4799" s="60"/>
      <c r="ABJ4799" s="60"/>
      <c r="ABK4799" s="60"/>
      <c r="ABL4799" s="60"/>
      <c r="ABM4799" s="60"/>
      <c r="ABN4799" s="60"/>
      <c r="ABO4799" s="60"/>
      <c r="ABP4799" s="60"/>
      <c r="ABQ4799" s="60"/>
      <c r="ABR4799" s="60">
        <v>1.0001409276315001</v>
      </c>
      <c r="ABS4799" s="60"/>
      <c r="ABT4799" s="60"/>
      <c r="ABU4799" s="60"/>
      <c r="ABV4799" s="60"/>
      <c r="ABW4799" s="60"/>
      <c r="ABX4799" s="60"/>
    </row>
    <row r="4800" spans="727:752" x14ac:dyDescent="0.25">
      <c r="AAY4800" s="60"/>
      <c r="AAZ4800" s="60"/>
      <c r="ABA4800" s="60"/>
      <c r="ABB4800" s="60"/>
      <c r="ABC4800" s="60"/>
      <c r="ABD4800" s="60"/>
      <c r="ABE4800" s="60"/>
      <c r="ABF4800" s="60"/>
      <c r="ABG4800" s="60"/>
      <c r="ABH4800" s="60"/>
      <c r="ABI4800" s="60"/>
      <c r="ABJ4800" s="60"/>
      <c r="ABK4800" s="60"/>
      <c r="ABL4800" s="60"/>
      <c r="ABM4800" s="60"/>
      <c r="ABN4800" s="60"/>
      <c r="ABO4800" s="60"/>
      <c r="ABP4800" s="60"/>
      <c r="ABQ4800" s="60"/>
      <c r="ABR4800" s="60">
        <v>1.0001397928648099</v>
      </c>
      <c r="ABS4800" s="60"/>
      <c r="ABT4800" s="60"/>
      <c r="ABU4800" s="60"/>
      <c r="ABV4800" s="60"/>
      <c r="ABW4800" s="60"/>
      <c r="ABX4800" s="60"/>
    </row>
    <row r="4801" spans="727:752" x14ac:dyDescent="0.25">
      <c r="AAY4801" s="60"/>
      <c r="AAZ4801" s="60"/>
      <c r="ABA4801" s="60"/>
      <c r="ABB4801" s="60"/>
      <c r="ABC4801" s="60"/>
      <c r="ABD4801" s="60"/>
      <c r="ABE4801" s="60"/>
      <c r="ABF4801" s="60"/>
      <c r="ABG4801" s="60"/>
      <c r="ABH4801" s="60"/>
      <c r="ABI4801" s="60"/>
      <c r="ABJ4801" s="60"/>
      <c r="ABK4801" s="60"/>
      <c r="ABL4801" s="60"/>
      <c r="ABM4801" s="60"/>
      <c r="ABN4801" s="60"/>
      <c r="ABO4801" s="60"/>
      <c r="ABP4801" s="60"/>
      <c r="ABQ4801" s="60"/>
      <c r="ABR4801" s="60">
        <v>1.00013926273703</v>
      </c>
      <c r="ABS4801" s="60"/>
      <c r="ABT4801" s="60"/>
      <c r="ABU4801" s="60"/>
      <c r="ABV4801" s="60"/>
      <c r="ABW4801" s="60"/>
      <c r="ABX4801" s="60"/>
    </row>
    <row r="4802" spans="727:752" x14ac:dyDescent="0.25">
      <c r="AAY4802" s="60"/>
      <c r="AAZ4802" s="60"/>
      <c r="ABA4802" s="60"/>
      <c r="ABB4802" s="60"/>
      <c r="ABC4802" s="60"/>
      <c r="ABD4802" s="60"/>
      <c r="ABE4802" s="60"/>
      <c r="ABF4802" s="60"/>
      <c r="ABG4802" s="60"/>
      <c r="ABH4802" s="60"/>
      <c r="ABI4802" s="60"/>
      <c r="ABJ4802" s="60"/>
      <c r="ABK4802" s="60"/>
      <c r="ABL4802" s="60"/>
      <c r="ABM4802" s="60"/>
      <c r="ABN4802" s="60"/>
      <c r="ABO4802" s="60"/>
      <c r="ABP4802" s="60"/>
      <c r="ABQ4802" s="60"/>
      <c r="ABR4802" s="60">
        <v>1.00013440472589</v>
      </c>
      <c r="ABS4802" s="60"/>
      <c r="ABT4802" s="60"/>
      <c r="ABU4802" s="60"/>
      <c r="ABV4802" s="60"/>
      <c r="ABW4802" s="60"/>
      <c r="ABX4802" s="60"/>
    </row>
    <row r="4803" spans="727:752" x14ac:dyDescent="0.25">
      <c r="AAY4803" s="60"/>
      <c r="AAZ4803" s="60"/>
      <c r="ABA4803" s="60"/>
      <c r="ABB4803" s="60"/>
      <c r="ABC4803" s="60"/>
      <c r="ABD4803" s="60"/>
      <c r="ABE4803" s="60"/>
      <c r="ABF4803" s="60"/>
      <c r="ABG4803" s="60"/>
      <c r="ABH4803" s="60"/>
      <c r="ABI4803" s="60"/>
      <c r="ABJ4803" s="60"/>
      <c r="ABK4803" s="60"/>
      <c r="ABL4803" s="60"/>
      <c r="ABM4803" s="60"/>
      <c r="ABN4803" s="60"/>
      <c r="ABO4803" s="60"/>
      <c r="ABP4803" s="60"/>
      <c r="ABQ4803" s="60"/>
      <c r="ABR4803" s="60">
        <v>1.0001340193399599</v>
      </c>
      <c r="ABS4803" s="60"/>
      <c r="ABT4803" s="60"/>
      <c r="ABU4803" s="60"/>
      <c r="ABV4803" s="60"/>
      <c r="ABW4803" s="60"/>
      <c r="ABX4803" s="60"/>
    </row>
    <row r="4804" spans="727:752" x14ac:dyDescent="0.25">
      <c r="AAY4804" s="60"/>
      <c r="AAZ4804" s="60"/>
      <c r="ABA4804" s="60"/>
      <c r="ABB4804" s="60"/>
      <c r="ABC4804" s="60"/>
      <c r="ABD4804" s="60"/>
      <c r="ABE4804" s="60"/>
      <c r="ABF4804" s="60"/>
      <c r="ABG4804" s="60"/>
      <c r="ABH4804" s="60"/>
      <c r="ABI4804" s="60"/>
      <c r="ABJ4804" s="60"/>
      <c r="ABK4804" s="60"/>
      <c r="ABL4804" s="60"/>
      <c r="ABM4804" s="60"/>
      <c r="ABN4804" s="60"/>
      <c r="ABO4804" s="60"/>
      <c r="ABP4804" s="60"/>
      <c r="ABQ4804" s="60"/>
      <c r="ABR4804" s="60">
        <v>1.00013368118299</v>
      </c>
      <c r="ABS4804" s="60"/>
      <c r="ABT4804" s="60"/>
      <c r="ABU4804" s="60"/>
      <c r="ABV4804" s="60"/>
      <c r="ABW4804" s="60"/>
      <c r="ABX4804" s="60"/>
    </row>
    <row r="4805" spans="727:752" x14ac:dyDescent="0.25">
      <c r="AAY4805" s="60"/>
      <c r="AAZ4805" s="60"/>
      <c r="ABA4805" s="60"/>
      <c r="ABB4805" s="60"/>
      <c r="ABC4805" s="60"/>
      <c r="ABD4805" s="60"/>
      <c r="ABE4805" s="60"/>
      <c r="ABF4805" s="60"/>
      <c r="ABG4805" s="60"/>
      <c r="ABH4805" s="60"/>
      <c r="ABI4805" s="60"/>
      <c r="ABJ4805" s="60"/>
      <c r="ABK4805" s="60"/>
      <c r="ABL4805" s="60"/>
      <c r="ABM4805" s="60"/>
      <c r="ABN4805" s="60"/>
      <c r="ABO4805" s="60"/>
      <c r="ABP4805" s="60"/>
      <c r="ABQ4805" s="60"/>
      <c r="ABR4805" s="60">
        <v>1.00013181449605</v>
      </c>
      <c r="ABS4805" s="60"/>
      <c r="ABT4805" s="60"/>
      <c r="ABU4805" s="60"/>
      <c r="ABV4805" s="60"/>
      <c r="ABW4805" s="60"/>
      <c r="ABX4805" s="60"/>
    </row>
    <row r="4806" spans="727:752" x14ac:dyDescent="0.25">
      <c r="AAY4806" s="60"/>
      <c r="AAZ4806" s="60"/>
      <c r="ABA4806" s="60"/>
      <c r="ABB4806" s="60"/>
      <c r="ABC4806" s="60"/>
      <c r="ABD4806" s="60"/>
      <c r="ABE4806" s="60"/>
      <c r="ABF4806" s="60"/>
      <c r="ABG4806" s="60"/>
      <c r="ABH4806" s="60"/>
      <c r="ABI4806" s="60"/>
      <c r="ABJ4806" s="60"/>
      <c r="ABK4806" s="60"/>
      <c r="ABL4806" s="60"/>
      <c r="ABM4806" s="60"/>
      <c r="ABN4806" s="60"/>
      <c r="ABO4806" s="60"/>
      <c r="ABP4806" s="60"/>
      <c r="ABQ4806" s="60"/>
      <c r="ABR4806" s="60">
        <v>1.0001307817474301</v>
      </c>
      <c r="ABS4806" s="60"/>
      <c r="ABT4806" s="60"/>
      <c r="ABU4806" s="60"/>
      <c r="ABV4806" s="60"/>
      <c r="ABW4806" s="60"/>
      <c r="ABX4806" s="60"/>
    </row>
    <row r="4807" spans="727:752" x14ac:dyDescent="0.25">
      <c r="AAY4807" s="60"/>
      <c r="AAZ4807" s="60"/>
      <c r="ABA4807" s="60"/>
      <c r="ABB4807" s="60"/>
      <c r="ABC4807" s="60"/>
      <c r="ABD4807" s="60"/>
      <c r="ABE4807" s="60"/>
      <c r="ABF4807" s="60"/>
      <c r="ABG4807" s="60"/>
      <c r="ABH4807" s="60"/>
      <c r="ABI4807" s="60"/>
      <c r="ABJ4807" s="60"/>
      <c r="ABK4807" s="60"/>
      <c r="ABL4807" s="60"/>
      <c r="ABM4807" s="60"/>
      <c r="ABN4807" s="60"/>
      <c r="ABO4807" s="60"/>
      <c r="ABP4807" s="60"/>
      <c r="ABQ4807" s="60"/>
      <c r="ABR4807" s="60">
        <v>1.0001277932003101</v>
      </c>
      <c r="ABS4807" s="60"/>
      <c r="ABT4807" s="60"/>
      <c r="ABU4807" s="60"/>
      <c r="ABV4807" s="60"/>
      <c r="ABW4807" s="60"/>
      <c r="ABX4807" s="60"/>
    </row>
    <row r="4808" spans="727:752" x14ac:dyDescent="0.25">
      <c r="AAY4808" s="60"/>
      <c r="AAZ4808" s="60"/>
      <c r="ABA4808" s="60"/>
      <c r="ABB4808" s="60"/>
      <c r="ABC4808" s="60"/>
      <c r="ABD4808" s="60"/>
      <c r="ABE4808" s="60"/>
      <c r="ABF4808" s="60"/>
      <c r="ABG4808" s="60"/>
      <c r="ABH4808" s="60"/>
      <c r="ABI4808" s="60"/>
      <c r="ABJ4808" s="60"/>
      <c r="ABK4808" s="60"/>
      <c r="ABL4808" s="60"/>
      <c r="ABM4808" s="60"/>
      <c r="ABN4808" s="60"/>
      <c r="ABO4808" s="60"/>
      <c r="ABP4808" s="60"/>
      <c r="ABQ4808" s="60"/>
      <c r="ABR4808" s="60">
        <v>1.00012577971146</v>
      </c>
      <c r="ABS4808" s="60"/>
      <c r="ABT4808" s="60"/>
      <c r="ABU4808" s="60"/>
      <c r="ABV4808" s="60"/>
      <c r="ABW4808" s="60"/>
      <c r="ABX4808" s="60"/>
    </row>
    <row r="4809" spans="727:752" x14ac:dyDescent="0.25">
      <c r="AAY4809" s="60"/>
      <c r="AAZ4809" s="60"/>
      <c r="ABA4809" s="60"/>
      <c r="ABB4809" s="60"/>
      <c r="ABC4809" s="60"/>
      <c r="ABD4809" s="60"/>
      <c r="ABE4809" s="60"/>
      <c r="ABF4809" s="60"/>
      <c r="ABG4809" s="60"/>
      <c r="ABH4809" s="60"/>
      <c r="ABI4809" s="60"/>
      <c r="ABJ4809" s="60"/>
      <c r="ABK4809" s="60"/>
      <c r="ABL4809" s="60"/>
      <c r="ABM4809" s="60"/>
      <c r="ABN4809" s="60"/>
      <c r="ABO4809" s="60"/>
      <c r="ABP4809" s="60"/>
      <c r="ABQ4809" s="60"/>
      <c r="ABR4809" s="60">
        <v>1.0001231573873299</v>
      </c>
      <c r="ABS4809" s="60"/>
      <c r="ABT4809" s="60"/>
      <c r="ABU4809" s="60"/>
      <c r="ABV4809" s="60"/>
      <c r="ABW4809" s="60"/>
      <c r="ABX4809" s="60"/>
    </row>
    <row r="4810" spans="727:752" x14ac:dyDescent="0.25">
      <c r="AAY4810" s="60"/>
      <c r="AAZ4810" s="60"/>
      <c r="ABA4810" s="60"/>
      <c r="ABB4810" s="60"/>
      <c r="ABC4810" s="60"/>
      <c r="ABD4810" s="60"/>
      <c r="ABE4810" s="60"/>
      <c r="ABF4810" s="60"/>
      <c r="ABG4810" s="60"/>
      <c r="ABH4810" s="60"/>
      <c r="ABI4810" s="60"/>
      <c r="ABJ4810" s="60"/>
      <c r="ABK4810" s="60"/>
      <c r="ABL4810" s="60"/>
      <c r="ABM4810" s="60"/>
      <c r="ABN4810" s="60"/>
      <c r="ABO4810" s="60"/>
      <c r="ABP4810" s="60"/>
      <c r="ABQ4810" s="60"/>
      <c r="ABR4810" s="60">
        <v>1.00012313427926</v>
      </c>
      <c r="ABS4810" s="60"/>
      <c r="ABT4810" s="60"/>
      <c r="ABU4810" s="60"/>
      <c r="ABV4810" s="60"/>
      <c r="ABW4810" s="60"/>
      <c r="ABX4810" s="60"/>
    </row>
    <row r="4811" spans="727:752" x14ac:dyDescent="0.25">
      <c r="AAY4811" s="60"/>
      <c r="AAZ4811" s="60"/>
      <c r="ABA4811" s="60"/>
      <c r="ABB4811" s="60"/>
      <c r="ABC4811" s="60"/>
      <c r="ABD4811" s="60"/>
      <c r="ABE4811" s="60"/>
      <c r="ABF4811" s="60"/>
      <c r="ABG4811" s="60"/>
      <c r="ABH4811" s="60"/>
      <c r="ABI4811" s="60"/>
      <c r="ABJ4811" s="60"/>
      <c r="ABK4811" s="60"/>
      <c r="ABL4811" s="60"/>
      <c r="ABM4811" s="60"/>
      <c r="ABN4811" s="60"/>
      <c r="ABO4811" s="60"/>
      <c r="ABP4811" s="60"/>
      <c r="ABQ4811" s="60"/>
      <c r="ABR4811" s="60">
        <v>1.00012290017419</v>
      </c>
      <c r="ABS4811" s="60"/>
      <c r="ABT4811" s="60"/>
      <c r="ABU4811" s="60"/>
      <c r="ABV4811" s="60"/>
      <c r="ABW4811" s="60"/>
      <c r="ABX4811" s="60"/>
    </row>
    <row r="4812" spans="727:752" x14ac:dyDescent="0.25">
      <c r="AAY4812" s="60"/>
      <c r="AAZ4812" s="60"/>
      <c r="ABA4812" s="60"/>
      <c r="ABB4812" s="60"/>
      <c r="ABC4812" s="60"/>
      <c r="ABD4812" s="60"/>
      <c r="ABE4812" s="60"/>
      <c r="ABF4812" s="60"/>
      <c r="ABG4812" s="60"/>
      <c r="ABH4812" s="60"/>
      <c r="ABI4812" s="60"/>
      <c r="ABJ4812" s="60"/>
      <c r="ABK4812" s="60"/>
      <c r="ABL4812" s="60"/>
      <c r="ABM4812" s="60"/>
      <c r="ABN4812" s="60"/>
      <c r="ABO4812" s="60"/>
      <c r="ABP4812" s="60"/>
      <c r="ABQ4812" s="60"/>
      <c r="ABR4812" s="60">
        <v>1.0001212250037601</v>
      </c>
      <c r="ABS4812" s="60"/>
      <c r="ABT4812" s="60"/>
      <c r="ABU4812" s="60"/>
      <c r="ABV4812" s="60"/>
      <c r="ABW4812" s="60"/>
      <c r="ABX4812" s="60"/>
    </row>
    <row r="4813" spans="727:752" x14ac:dyDescent="0.25">
      <c r="AAY4813" s="60"/>
      <c r="AAZ4813" s="60"/>
      <c r="ABA4813" s="60"/>
      <c r="ABB4813" s="60"/>
      <c r="ABC4813" s="60"/>
      <c r="ABD4813" s="60"/>
      <c r="ABE4813" s="60"/>
      <c r="ABF4813" s="60"/>
      <c r="ABG4813" s="60"/>
      <c r="ABH4813" s="60"/>
      <c r="ABI4813" s="60"/>
      <c r="ABJ4813" s="60"/>
      <c r="ABK4813" s="60"/>
      <c r="ABL4813" s="60"/>
      <c r="ABM4813" s="60"/>
      <c r="ABN4813" s="60"/>
      <c r="ABO4813" s="60"/>
      <c r="ABP4813" s="60"/>
      <c r="ABQ4813" s="60"/>
      <c r="ABR4813" s="60">
        <v>1.0001211594275401</v>
      </c>
      <c r="ABS4813" s="60"/>
      <c r="ABT4813" s="60"/>
      <c r="ABU4813" s="60"/>
      <c r="ABV4813" s="60"/>
      <c r="ABW4813" s="60"/>
      <c r="ABX4813" s="60"/>
    </row>
    <row r="4814" spans="727:752" x14ac:dyDescent="0.25">
      <c r="AAY4814" s="60"/>
      <c r="AAZ4814" s="60"/>
      <c r="ABA4814" s="60"/>
      <c r="ABB4814" s="60"/>
      <c r="ABC4814" s="60"/>
      <c r="ABD4814" s="60"/>
      <c r="ABE4814" s="60"/>
      <c r="ABF4814" s="60"/>
      <c r="ABG4814" s="60"/>
      <c r="ABH4814" s="60"/>
      <c r="ABI4814" s="60"/>
      <c r="ABJ4814" s="60"/>
      <c r="ABK4814" s="60"/>
      <c r="ABL4814" s="60"/>
      <c r="ABM4814" s="60"/>
      <c r="ABN4814" s="60"/>
      <c r="ABO4814" s="60"/>
      <c r="ABP4814" s="60"/>
      <c r="ABQ4814" s="60"/>
      <c r="ABR4814" s="60">
        <v>1.00011941996038</v>
      </c>
      <c r="ABS4814" s="60"/>
      <c r="ABT4814" s="60"/>
      <c r="ABU4814" s="60"/>
      <c r="ABV4814" s="60"/>
      <c r="ABW4814" s="60"/>
      <c r="ABX4814" s="60"/>
    </row>
    <row r="4815" spans="727:752" x14ac:dyDescent="0.25">
      <c r="AAY4815" s="60"/>
      <c r="AAZ4815" s="60"/>
      <c r="ABA4815" s="60"/>
      <c r="ABB4815" s="60"/>
      <c r="ABC4815" s="60"/>
      <c r="ABD4815" s="60"/>
      <c r="ABE4815" s="60"/>
      <c r="ABF4815" s="60"/>
      <c r="ABG4815" s="60"/>
      <c r="ABH4815" s="60"/>
      <c r="ABI4815" s="60"/>
      <c r="ABJ4815" s="60"/>
      <c r="ABK4815" s="60"/>
      <c r="ABL4815" s="60"/>
      <c r="ABM4815" s="60"/>
      <c r="ABN4815" s="60"/>
      <c r="ABO4815" s="60"/>
      <c r="ABP4815" s="60"/>
      <c r="ABQ4815" s="60"/>
      <c r="ABR4815" s="60">
        <v>1.0001192951362301</v>
      </c>
      <c r="ABS4815" s="60"/>
      <c r="ABT4815" s="60"/>
      <c r="ABU4815" s="60"/>
      <c r="ABV4815" s="60"/>
      <c r="ABW4815" s="60"/>
      <c r="ABX4815" s="60"/>
    </row>
    <row r="4816" spans="727:752" x14ac:dyDescent="0.25">
      <c r="AAY4816" s="60"/>
      <c r="AAZ4816" s="60"/>
      <c r="ABA4816" s="60"/>
      <c r="ABB4816" s="60"/>
      <c r="ABC4816" s="60"/>
      <c r="ABD4816" s="60"/>
      <c r="ABE4816" s="60"/>
      <c r="ABF4816" s="60"/>
      <c r="ABG4816" s="60"/>
      <c r="ABH4816" s="60"/>
      <c r="ABI4816" s="60"/>
      <c r="ABJ4816" s="60"/>
      <c r="ABK4816" s="60"/>
      <c r="ABL4816" s="60"/>
      <c r="ABM4816" s="60"/>
      <c r="ABN4816" s="60"/>
      <c r="ABO4816" s="60"/>
      <c r="ABP4816" s="60"/>
      <c r="ABQ4816" s="60"/>
      <c r="ABR4816" s="60">
        <v>1.00011591991116</v>
      </c>
      <c r="ABS4816" s="60"/>
      <c r="ABT4816" s="60"/>
      <c r="ABU4816" s="60"/>
      <c r="ABV4816" s="60"/>
      <c r="ABW4816" s="60"/>
      <c r="ABX4816" s="60"/>
    </row>
    <row r="4817" spans="727:752" x14ac:dyDescent="0.25">
      <c r="AAY4817" s="60"/>
      <c r="AAZ4817" s="60"/>
      <c r="ABA4817" s="60"/>
      <c r="ABB4817" s="60"/>
      <c r="ABC4817" s="60"/>
      <c r="ABD4817" s="60"/>
      <c r="ABE4817" s="60"/>
      <c r="ABF4817" s="60"/>
      <c r="ABG4817" s="60"/>
      <c r="ABH4817" s="60"/>
      <c r="ABI4817" s="60"/>
      <c r="ABJ4817" s="60"/>
      <c r="ABK4817" s="60"/>
      <c r="ABL4817" s="60"/>
      <c r="ABM4817" s="60"/>
      <c r="ABN4817" s="60"/>
      <c r="ABO4817" s="60"/>
      <c r="ABP4817" s="60"/>
      <c r="ABQ4817" s="60"/>
      <c r="ABR4817" s="60">
        <v>1.0001154960444201</v>
      </c>
      <c r="ABS4817" s="60"/>
      <c r="ABT4817" s="60"/>
      <c r="ABU4817" s="60"/>
      <c r="ABV4817" s="60"/>
      <c r="ABW4817" s="60"/>
      <c r="ABX4817" s="60"/>
    </row>
    <row r="4818" spans="727:752" x14ac:dyDescent="0.25">
      <c r="AAY4818" s="60"/>
      <c r="AAZ4818" s="60"/>
      <c r="ABA4818" s="60"/>
      <c r="ABB4818" s="60"/>
      <c r="ABC4818" s="60"/>
      <c r="ABD4818" s="60"/>
      <c r="ABE4818" s="60"/>
      <c r="ABF4818" s="60"/>
      <c r="ABG4818" s="60"/>
      <c r="ABH4818" s="60"/>
      <c r="ABI4818" s="60"/>
      <c r="ABJ4818" s="60"/>
      <c r="ABK4818" s="60"/>
      <c r="ABL4818" s="60"/>
      <c r="ABM4818" s="60"/>
      <c r="ABN4818" s="60"/>
      <c r="ABO4818" s="60"/>
      <c r="ABP4818" s="60"/>
      <c r="ABQ4818" s="60"/>
      <c r="ABR4818" s="60">
        <v>1.00011489187088</v>
      </c>
      <c r="ABS4818" s="60"/>
      <c r="ABT4818" s="60"/>
      <c r="ABU4818" s="60"/>
      <c r="ABV4818" s="60"/>
      <c r="ABW4818" s="60"/>
      <c r="ABX4818" s="60"/>
    </row>
    <row r="4819" spans="727:752" x14ac:dyDescent="0.25">
      <c r="AAY4819" s="60"/>
      <c r="AAZ4819" s="60"/>
      <c r="ABA4819" s="60"/>
      <c r="ABB4819" s="60"/>
      <c r="ABC4819" s="60"/>
      <c r="ABD4819" s="60"/>
      <c r="ABE4819" s="60"/>
      <c r="ABF4819" s="60"/>
      <c r="ABG4819" s="60"/>
      <c r="ABH4819" s="60"/>
      <c r="ABI4819" s="60"/>
      <c r="ABJ4819" s="60"/>
      <c r="ABK4819" s="60"/>
      <c r="ABL4819" s="60"/>
      <c r="ABM4819" s="60"/>
      <c r="ABN4819" s="60"/>
      <c r="ABO4819" s="60"/>
      <c r="ABP4819" s="60"/>
      <c r="ABQ4819" s="60"/>
      <c r="ABR4819" s="60">
        <v>1.0001122520651899</v>
      </c>
      <c r="ABS4819" s="60"/>
      <c r="ABT4819" s="60"/>
      <c r="ABU4819" s="60"/>
      <c r="ABV4819" s="60"/>
      <c r="ABW4819" s="60"/>
      <c r="ABX4819" s="60"/>
    </row>
    <row r="4820" spans="727:752" x14ac:dyDescent="0.25">
      <c r="AAY4820" s="60"/>
      <c r="AAZ4820" s="60"/>
      <c r="ABA4820" s="60"/>
      <c r="ABB4820" s="60"/>
      <c r="ABC4820" s="60"/>
      <c r="ABD4820" s="60"/>
      <c r="ABE4820" s="60"/>
      <c r="ABF4820" s="60"/>
      <c r="ABG4820" s="60"/>
      <c r="ABH4820" s="60"/>
      <c r="ABI4820" s="60"/>
      <c r="ABJ4820" s="60"/>
      <c r="ABK4820" s="60"/>
      <c r="ABL4820" s="60"/>
      <c r="ABM4820" s="60"/>
      <c r="ABN4820" s="60"/>
      <c r="ABO4820" s="60"/>
      <c r="ABP4820" s="60"/>
      <c r="ABQ4820" s="60"/>
      <c r="ABR4820" s="60">
        <v>1.0001095494594101</v>
      </c>
      <c r="ABS4820" s="60"/>
      <c r="ABT4820" s="60"/>
      <c r="ABU4820" s="60"/>
      <c r="ABV4820" s="60"/>
      <c r="ABW4820" s="60"/>
      <c r="ABX4820" s="60"/>
    </row>
    <row r="4821" spans="727:752" x14ac:dyDescent="0.25">
      <c r="AAY4821" s="60"/>
      <c r="AAZ4821" s="60"/>
      <c r="ABA4821" s="60"/>
      <c r="ABB4821" s="60"/>
      <c r="ABC4821" s="60"/>
      <c r="ABD4821" s="60"/>
      <c r="ABE4821" s="60"/>
      <c r="ABF4821" s="60"/>
      <c r="ABG4821" s="60"/>
      <c r="ABH4821" s="60"/>
      <c r="ABI4821" s="60"/>
      <c r="ABJ4821" s="60"/>
      <c r="ABK4821" s="60"/>
      <c r="ABL4821" s="60"/>
      <c r="ABM4821" s="60"/>
      <c r="ABN4821" s="60"/>
      <c r="ABO4821" s="60"/>
      <c r="ABP4821" s="60"/>
      <c r="ABQ4821" s="60"/>
      <c r="ABR4821" s="60">
        <v>1.00010246912334</v>
      </c>
      <c r="ABS4821" s="60"/>
      <c r="ABT4821" s="60"/>
      <c r="ABU4821" s="60"/>
      <c r="ABV4821" s="60"/>
      <c r="ABW4821" s="60"/>
      <c r="ABX4821" s="60"/>
    </row>
    <row r="4822" spans="727:752" x14ac:dyDescent="0.25">
      <c r="AAY4822" s="60"/>
      <c r="AAZ4822" s="60"/>
      <c r="ABA4822" s="60"/>
      <c r="ABB4822" s="60"/>
      <c r="ABC4822" s="60"/>
      <c r="ABD4822" s="60"/>
      <c r="ABE4822" s="60"/>
      <c r="ABF4822" s="60"/>
      <c r="ABG4822" s="60"/>
      <c r="ABH4822" s="60"/>
      <c r="ABI4822" s="60"/>
      <c r="ABJ4822" s="60"/>
      <c r="ABK4822" s="60"/>
      <c r="ABL4822" s="60"/>
      <c r="ABM4822" s="60"/>
      <c r="ABN4822" s="60"/>
      <c r="ABO4822" s="60"/>
      <c r="ABP4822" s="60"/>
      <c r="ABQ4822" s="60"/>
      <c r="ABR4822" s="60">
        <v>1.00010141037289</v>
      </c>
      <c r="ABS4822" s="60"/>
      <c r="ABT4822" s="60"/>
      <c r="ABU4822" s="60"/>
      <c r="ABV4822" s="60"/>
      <c r="ABW4822" s="60"/>
      <c r="ABX4822" s="60"/>
    </row>
    <row r="4823" spans="727:752" x14ac:dyDescent="0.25">
      <c r="AAY4823" s="60"/>
      <c r="AAZ4823" s="60"/>
      <c r="ABA4823" s="60"/>
      <c r="ABB4823" s="60"/>
      <c r="ABC4823" s="60"/>
      <c r="ABD4823" s="60"/>
      <c r="ABE4823" s="60"/>
      <c r="ABF4823" s="60"/>
      <c r="ABG4823" s="60"/>
      <c r="ABH4823" s="60"/>
      <c r="ABI4823" s="60"/>
      <c r="ABJ4823" s="60"/>
      <c r="ABK4823" s="60"/>
      <c r="ABL4823" s="60"/>
      <c r="ABM4823" s="60"/>
      <c r="ABN4823" s="60"/>
      <c r="ABO4823" s="60"/>
      <c r="ABP4823" s="60"/>
      <c r="ABQ4823" s="60"/>
      <c r="ABR4823" s="60">
        <v>1.0001012113677299</v>
      </c>
      <c r="ABS4823" s="60"/>
      <c r="ABT4823" s="60"/>
      <c r="ABU4823" s="60"/>
      <c r="ABV4823" s="60"/>
      <c r="ABW4823" s="60"/>
      <c r="ABX4823" s="60"/>
    </row>
    <row r="4824" spans="727:752" x14ac:dyDescent="0.25">
      <c r="AAY4824" s="60"/>
      <c r="AAZ4824" s="60"/>
      <c r="ABA4824" s="60"/>
      <c r="ABB4824" s="60"/>
      <c r="ABC4824" s="60"/>
      <c r="ABD4824" s="60"/>
      <c r="ABE4824" s="60"/>
      <c r="ABF4824" s="60"/>
      <c r="ABG4824" s="60"/>
      <c r="ABH4824" s="60"/>
      <c r="ABI4824" s="60"/>
      <c r="ABJ4824" s="60"/>
      <c r="ABK4824" s="60"/>
      <c r="ABL4824" s="60"/>
      <c r="ABM4824" s="60"/>
      <c r="ABN4824" s="60"/>
      <c r="ABO4824" s="60"/>
      <c r="ABP4824" s="60"/>
      <c r="ABQ4824" s="60"/>
      <c r="ABR4824" s="60">
        <v>1.00010071121031</v>
      </c>
      <c r="ABS4824" s="60"/>
      <c r="ABT4824" s="60"/>
      <c r="ABU4824" s="60"/>
      <c r="ABV4824" s="60"/>
      <c r="ABW4824" s="60"/>
      <c r="ABX4824" s="60"/>
    </row>
    <row r="4825" spans="727:752" x14ac:dyDescent="0.25">
      <c r="AAY4825" s="60"/>
      <c r="AAZ4825" s="60"/>
      <c r="ABA4825" s="60"/>
      <c r="ABB4825" s="60"/>
      <c r="ABC4825" s="60"/>
      <c r="ABD4825" s="60"/>
      <c r="ABE4825" s="60"/>
      <c r="ABF4825" s="60"/>
      <c r="ABG4825" s="60"/>
      <c r="ABH4825" s="60"/>
      <c r="ABI4825" s="60"/>
      <c r="ABJ4825" s="60"/>
      <c r="ABK4825" s="60"/>
      <c r="ABL4825" s="60"/>
      <c r="ABM4825" s="60"/>
      <c r="ABN4825" s="60"/>
      <c r="ABO4825" s="60"/>
      <c r="ABP4825" s="60"/>
      <c r="ABQ4825" s="60"/>
      <c r="ABR4825" s="60">
        <v>1.00010010893013</v>
      </c>
      <c r="ABS4825" s="60"/>
      <c r="ABT4825" s="60"/>
      <c r="ABU4825" s="60"/>
      <c r="ABV4825" s="60"/>
      <c r="ABW4825" s="60"/>
      <c r="ABX4825" s="60"/>
    </row>
    <row r="4826" spans="727:752" x14ac:dyDescent="0.25">
      <c r="AAY4826" s="60"/>
      <c r="AAZ4826" s="60"/>
      <c r="ABA4826" s="60"/>
      <c r="ABB4826" s="60"/>
      <c r="ABC4826" s="60"/>
      <c r="ABD4826" s="60"/>
      <c r="ABE4826" s="60"/>
      <c r="ABF4826" s="60"/>
      <c r="ABG4826" s="60"/>
      <c r="ABH4826" s="60"/>
      <c r="ABI4826" s="60"/>
      <c r="ABJ4826" s="60"/>
      <c r="ABK4826" s="60"/>
      <c r="ABL4826" s="60"/>
      <c r="ABM4826" s="60"/>
      <c r="ABN4826" s="60"/>
      <c r="ABO4826" s="60"/>
      <c r="ABP4826" s="60"/>
      <c r="ABQ4826" s="60"/>
      <c r="ABR4826" s="60">
        <v>1.0000959531101901</v>
      </c>
      <c r="ABS4826" s="60"/>
      <c r="ABT4826" s="60"/>
      <c r="ABU4826" s="60"/>
      <c r="ABV4826" s="60"/>
      <c r="ABW4826" s="60"/>
      <c r="ABX4826" s="60"/>
    </row>
    <row r="4827" spans="727:752" x14ac:dyDescent="0.25">
      <c r="AAY4827" s="60"/>
      <c r="AAZ4827" s="60"/>
      <c r="ABA4827" s="60"/>
      <c r="ABB4827" s="60"/>
      <c r="ABC4827" s="60"/>
      <c r="ABD4827" s="60"/>
      <c r="ABE4827" s="60"/>
      <c r="ABF4827" s="60"/>
      <c r="ABG4827" s="60"/>
      <c r="ABH4827" s="60"/>
      <c r="ABI4827" s="60"/>
      <c r="ABJ4827" s="60"/>
      <c r="ABK4827" s="60"/>
      <c r="ABL4827" s="60"/>
      <c r="ABM4827" s="60"/>
      <c r="ABN4827" s="60"/>
      <c r="ABO4827" s="60"/>
      <c r="ABP4827" s="60"/>
      <c r="ABQ4827" s="60"/>
      <c r="ABR4827" s="60">
        <v>1.0000930160845301</v>
      </c>
      <c r="ABS4827" s="60"/>
      <c r="ABT4827" s="60"/>
      <c r="ABU4827" s="60"/>
      <c r="ABV4827" s="60"/>
      <c r="ABW4827" s="60"/>
      <c r="ABX4827" s="60"/>
    </row>
    <row r="4828" spans="727:752" x14ac:dyDescent="0.25">
      <c r="AAY4828" s="60"/>
      <c r="AAZ4828" s="60"/>
      <c r="ABA4828" s="60"/>
      <c r="ABB4828" s="60"/>
      <c r="ABC4828" s="60"/>
      <c r="ABD4828" s="60"/>
      <c r="ABE4828" s="60"/>
      <c r="ABF4828" s="60"/>
      <c r="ABG4828" s="60"/>
      <c r="ABH4828" s="60"/>
      <c r="ABI4828" s="60"/>
      <c r="ABJ4828" s="60"/>
      <c r="ABK4828" s="60"/>
      <c r="ABL4828" s="60"/>
      <c r="ABM4828" s="60"/>
      <c r="ABN4828" s="60"/>
      <c r="ABO4828" s="60"/>
      <c r="ABP4828" s="60"/>
      <c r="ABQ4828" s="60"/>
      <c r="ABR4828" s="60">
        <v>1.00009185264586</v>
      </c>
      <c r="ABS4828" s="60"/>
      <c r="ABT4828" s="60"/>
      <c r="ABU4828" s="60"/>
      <c r="ABV4828" s="60"/>
      <c r="ABW4828" s="60"/>
      <c r="ABX4828" s="60"/>
    </row>
    <row r="4829" spans="727:752" x14ac:dyDescent="0.25">
      <c r="AAY4829" s="60"/>
      <c r="AAZ4829" s="60"/>
      <c r="ABA4829" s="60"/>
      <c r="ABB4829" s="60"/>
      <c r="ABC4829" s="60"/>
      <c r="ABD4829" s="60"/>
      <c r="ABE4829" s="60"/>
      <c r="ABF4829" s="60"/>
      <c r="ABG4829" s="60"/>
      <c r="ABH4829" s="60"/>
      <c r="ABI4829" s="60"/>
      <c r="ABJ4829" s="60"/>
      <c r="ABK4829" s="60"/>
      <c r="ABL4829" s="60"/>
      <c r="ABM4829" s="60"/>
      <c r="ABN4829" s="60"/>
      <c r="ABO4829" s="60"/>
      <c r="ABP4829" s="60"/>
      <c r="ABQ4829" s="60"/>
      <c r="ABR4829" s="60">
        <v>1.00008836636808</v>
      </c>
      <c r="ABS4829" s="60"/>
      <c r="ABT4829" s="60"/>
      <c r="ABU4829" s="60"/>
      <c r="ABV4829" s="60"/>
      <c r="ABW4829" s="60"/>
      <c r="ABX4829" s="60"/>
    </row>
    <row r="4830" spans="727:752" x14ac:dyDescent="0.25">
      <c r="AAY4830" s="60"/>
      <c r="AAZ4830" s="60"/>
      <c r="ABA4830" s="60"/>
      <c r="ABB4830" s="60"/>
      <c r="ABC4830" s="60"/>
      <c r="ABD4830" s="60"/>
      <c r="ABE4830" s="60"/>
      <c r="ABF4830" s="60"/>
      <c r="ABG4830" s="60"/>
      <c r="ABH4830" s="60"/>
      <c r="ABI4830" s="60"/>
      <c r="ABJ4830" s="60"/>
      <c r="ABK4830" s="60"/>
      <c r="ABL4830" s="60"/>
      <c r="ABM4830" s="60"/>
      <c r="ABN4830" s="60"/>
      <c r="ABO4830" s="60"/>
      <c r="ABP4830" s="60"/>
      <c r="ABQ4830" s="60"/>
      <c r="ABR4830" s="60">
        <v>1.00008555787983</v>
      </c>
      <c r="ABS4830" s="60"/>
      <c r="ABT4830" s="60"/>
      <c r="ABU4830" s="60"/>
      <c r="ABV4830" s="60"/>
      <c r="ABW4830" s="60"/>
      <c r="ABX4830" s="60"/>
    </row>
    <row r="4831" spans="727:752" x14ac:dyDescent="0.25">
      <c r="AAY4831" s="60"/>
      <c r="AAZ4831" s="60"/>
      <c r="ABA4831" s="60"/>
      <c r="ABB4831" s="60"/>
      <c r="ABC4831" s="60"/>
      <c r="ABD4831" s="60"/>
      <c r="ABE4831" s="60"/>
      <c r="ABF4831" s="60"/>
      <c r="ABG4831" s="60"/>
      <c r="ABH4831" s="60"/>
      <c r="ABI4831" s="60"/>
      <c r="ABJ4831" s="60"/>
      <c r="ABK4831" s="60"/>
      <c r="ABL4831" s="60"/>
      <c r="ABM4831" s="60"/>
      <c r="ABN4831" s="60"/>
      <c r="ABO4831" s="60"/>
      <c r="ABP4831" s="60"/>
      <c r="ABQ4831" s="60"/>
      <c r="ABR4831" s="60">
        <v>1.0000846546645601</v>
      </c>
      <c r="ABS4831" s="60"/>
      <c r="ABT4831" s="60"/>
      <c r="ABU4831" s="60"/>
      <c r="ABV4831" s="60"/>
      <c r="ABW4831" s="60"/>
      <c r="ABX4831" s="60"/>
    </row>
    <row r="4832" spans="727:752" x14ac:dyDescent="0.25">
      <c r="AAY4832" s="60"/>
      <c r="AAZ4832" s="60"/>
      <c r="ABA4832" s="60"/>
      <c r="ABB4832" s="60"/>
      <c r="ABC4832" s="60"/>
      <c r="ABD4832" s="60"/>
      <c r="ABE4832" s="60"/>
      <c r="ABF4832" s="60"/>
      <c r="ABG4832" s="60"/>
      <c r="ABH4832" s="60"/>
      <c r="ABI4832" s="60"/>
      <c r="ABJ4832" s="60"/>
      <c r="ABK4832" s="60"/>
      <c r="ABL4832" s="60"/>
      <c r="ABM4832" s="60"/>
      <c r="ABN4832" s="60"/>
      <c r="ABO4832" s="60"/>
      <c r="ABP4832" s="60"/>
      <c r="ABQ4832" s="60"/>
      <c r="ABR4832" s="60">
        <v>1.00008452814024</v>
      </c>
      <c r="ABS4832" s="60"/>
      <c r="ABT4832" s="60"/>
      <c r="ABU4832" s="60"/>
      <c r="ABV4832" s="60"/>
      <c r="ABW4832" s="60"/>
      <c r="ABX4832" s="60"/>
    </row>
    <row r="4833" spans="727:752" x14ac:dyDescent="0.25">
      <c r="AAY4833" s="60"/>
      <c r="AAZ4833" s="60"/>
      <c r="ABA4833" s="60"/>
      <c r="ABB4833" s="60"/>
      <c r="ABC4833" s="60"/>
      <c r="ABD4833" s="60"/>
      <c r="ABE4833" s="60"/>
      <c r="ABF4833" s="60"/>
      <c r="ABG4833" s="60"/>
      <c r="ABH4833" s="60"/>
      <c r="ABI4833" s="60"/>
      <c r="ABJ4833" s="60"/>
      <c r="ABK4833" s="60"/>
      <c r="ABL4833" s="60"/>
      <c r="ABM4833" s="60"/>
      <c r="ABN4833" s="60"/>
      <c r="ABO4833" s="60"/>
      <c r="ABP4833" s="60"/>
      <c r="ABQ4833" s="60"/>
      <c r="ABR4833" s="60">
        <v>1.0000816340368499</v>
      </c>
      <c r="ABS4833" s="60"/>
      <c r="ABT4833" s="60"/>
      <c r="ABU4833" s="60"/>
      <c r="ABV4833" s="60"/>
      <c r="ABW4833" s="60"/>
      <c r="ABX4833" s="60"/>
    </row>
    <row r="4834" spans="727:752" x14ac:dyDescent="0.25">
      <c r="AAY4834" s="60"/>
      <c r="AAZ4834" s="60"/>
      <c r="ABA4834" s="60"/>
      <c r="ABB4834" s="60"/>
      <c r="ABC4834" s="60"/>
      <c r="ABD4834" s="60"/>
      <c r="ABE4834" s="60"/>
      <c r="ABF4834" s="60"/>
      <c r="ABG4834" s="60"/>
      <c r="ABH4834" s="60"/>
      <c r="ABI4834" s="60"/>
      <c r="ABJ4834" s="60"/>
      <c r="ABK4834" s="60"/>
      <c r="ABL4834" s="60"/>
      <c r="ABM4834" s="60"/>
      <c r="ABN4834" s="60"/>
      <c r="ABO4834" s="60"/>
      <c r="ABP4834" s="60"/>
      <c r="ABQ4834" s="60"/>
      <c r="ABR4834" s="60">
        <v>1.0000774453532999</v>
      </c>
      <c r="ABS4834" s="60"/>
      <c r="ABT4834" s="60"/>
      <c r="ABU4834" s="60"/>
      <c r="ABV4834" s="60"/>
      <c r="ABW4834" s="60"/>
      <c r="ABX4834" s="60"/>
    </row>
    <row r="4835" spans="727:752" x14ac:dyDescent="0.25">
      <c r="AAY4835" s="60"/>
      <c r="AAZ4835" s="60"/>
      <c r="ABA4835" s="60"/>
      <c r="ABB4835" s="60"/>
      <c r="ABC4835" s="60"/>
      <c r="ABD4835" s="60"/>
      <c r="ABE4835" s="60"/>
      <c r="ABF4835" s="60"/>
      <c r="ABG4835" s="60"/>
      <c r="ABH4835" s="60"/>
      <c r="ABI4835" s="60"/>
      <c r="ABJ4835" s="60"/>
      <c r="ABK4835" s="60"/>
      <c r="ABL4835" s="60"/>
      <c r="ABM4835" s="60"/>
      <c r="ABN4835" s="60"/>
      <c r="ABO4835" s="60"/>
      <c r="ABP4835" s="60"/>
      <c r="ABQ4835" s="60"/>
      <c r="ABR4835" s="60">
        <v>1.0000755763653699</v>
      </c>
      <c r="ABS4835" s="60"/>
      <c r="ABT4835" s="60"/>
      <c r="ABU4835" s="60"/>
      <c r="ABV4835" s="60"/>
      <c r="ABW4835" s="60"/>
      <c r="ABX4835" s="60"/>
    </row>
    <row r="4836" spans="727:752" x14ac:dyDescent="0.25">
      <c r="AAY4836" s="60"/>
      <c r="AAZ4836" s="60"/>
      <c r="ABA4836" s="60"/>
      <c r="ABB4836" s="60"/>
      <c r="ABC4836" s="60"/>
      <c r="ABD4836" s="60"/>
      <c r="ABE4836" s="60"/>
      <c r="ABF4836" s="60"/>
      <c r="ABG4836" s="60"/>
      <c r="ABH4836" s="60"/>
      <c r="ABI4836" s="60"/>
      <c r="ABJ4836" s="60"/>
      <c r="ABK4836" s="60"/>
      <c r="ABL4836" s="60"/>
      <c r="ABM4836" s="60"/>
      <c r="ABN4836" s="60"/>
      <c r="ABO4836" s="60"/>
      <c r="ABP4836" s="60"/>
      <c r="ABQ4836" s="60"/>
      <c r="ABR4836" s="60">
        <v>1.0000741387924299</v>
      </c>
      <c r="ABS4836" s="60"/>
      <c r="ABT4836" s="60"/>
      <c r="ABU4836" s="60"/>
      <c r="ABV4836" s="60"/>
      <c r="ABW4836" s="60"/>
      <c r="ABX4836" s="60"/>
    </row>
    <row r="4837" spans="727:752" x14ac:dyDescent="0.25">
      <c r="AAY4837" s="60"/>
      <c r="AAZ4837" s="60"/>
      <c r="ABA4837" s="60"/>
      <c r="ABB4837" s="60"/>
      <c r="ABC4837" s="60"/>
      <c r="ABD4837" s="60"/>
      <c r="ABE4837" s="60"/>
      <c r="ABF4837" s="60"/>
      <c r="ABG4837" s="60"/>
      <c r="ABH4837" s="60"/>
      <c r="ABI4837" s="60"/>
      <c r="ABJ4837" s="60"/>
      <c r="ABK4837" s="60"/>
      <c r="ABL4837" s="60"/>
      <c r="ABM4837" s="60"/>
      <c r="ABN4837" s="60"/>
      <c r="ABO4837" s="60"/>
      <c r="ABP4837" s="60"/>
      <c r="ABQ4837" s="60"/>
      <c r="ABR4837" s="60">
        <v>1.0000730370417099</v>
      </c>
      <c r="ABS4837" s="60"/>
      <c r="ABT4837" s="60"/>
      <c r="ABU4837" s="60"/>
      <c r="ABV4837" s="60"/>
      <c r="ABW4837" s="60"/>
      <c r="ABX4837" s="60"/>
    </row>
    <row r="4838" spans="727:752" x14ac:dyDescent="0.25">
      <c r="AAY4838" s="60"/>
      <c r="AAZ4838" s="60"/>
      <c r="ABA4838" s="60"/>
      <c r="ABB4838" s="60"/>
      <c r="ABC4838" s="60"/>
      <c r="ABD4838" s="60"/>
      <c r="ABE4838" s="60"/>
      <c r="ABF4838" s="60"/>
      <c r="ABG4838" s="60"/>
      <c r="ABH4838" s="60"/>
      <c r="ABI4838" s="60"/>
      <c r="ABJ4838" s="60"/>
      <c r="ABK4838" s="60"/>
      <c r="ABL4838" s="60"/>
      <c r="ABM4838" s="60"/>
      <c r="ABN4838" s="60"/>
      <c r="ABO4838" s="60"/>
      <c r="ABP4838" s="60"/>
      <c r="ABQ4838" s="60"/>
      <c r="ABR4838" s="60">
        <v>1.00007011026029</v>
      </c>
      <c r="ABS4838" s="60"/>
      <c r="ABT4838" s="60"/>
      <c r="ABU4838" s="60"/>
      <c r="ABV4838" s="60"/>
      <c r="ABW4838" s="60"/>
      <c r="ABX4838" s="60"/>
    </row>
    <row r="4839" spans="727:752" x14ac:dyDescent="0.25">
      <c r="AAY4839" s="60"/>
      <c r="AAZ4839" s="60"/>
      <c r="ABA4839" s="60"/>
      <c r="ABB4839" s="60"/>
      <c r="ABC4839" s="60"/>
      <c r="ABD4839" s="60"/>
      <c r="ABE4839" s="60"/>
      <c r="ABF4839" s="60"/>
      <c r="ABG4839" s="60"/>
      <c r="ABH4839" s="60"/>
      <c r="ABI4839" s="60"/>
      <c r="ABJ4839" s="60"/>
      <c r="ABK4839" s="60"/>
      <c r="ABL4839" s="60"/>
      <c r="ABM4839" s="60"/>
      <c r="ABN4839" s="60"/>
      <c r="ABO4839" s="60"/>
      <c r="ABP4839" s="60"/>
      <c r="ABQ4839" s="60"/>
      <c r="ABR4839" s="60">
        <v>1.0000688158939901</v>
      </c>
      <c r="ABS4839" s="60"/>
      <c r="ABT4839" s="60"/>
      <c r="ABU4839" s="60"/>
      <c r="ABV4839" s="60"/>
      <c r="ABW4839" s="60"/>
      <c r="ABX4839" s="60"/>
    </row>
    <row r="4840" spans="727:752" x14ac:dyDescent="0.25">
      <c r="AAY4840" s="60"/>
      <c r="AAZ4840" s="60"/>
      <c r="ABA4840" s="60"/>
      <c r="ABB4840" s="60"/>
      <c r="ABC4840" s="60"/>
      <c r="ABD4840" s="60"/>
      <c r="ABE4840" s="60"/>
      <c r="ABF4840" s="60"/>
      <c r="ABG4840" s="60"/>
      <c r="ABH4840" s="60"/>
      <c r="ABI4840" s="60"/>
      <c r="ABJ4840" s="60"/>
      <c r="ABK4840" s="60"/>
      <c r="ABL4840" s="60"/>
      <c r="ABM4840" s="60"/>
      <c r="ABN4840" s="60"/>
      <c r="ABO4840" s="60"/>
      <c r="ABP4840" s="60"/>
      <c r="ABQ4840" s="60"/>
      <c r="ABR4840" s="60">
        <v>1.0000667466669699</v>
      </c>
      <c r="ABS4840" s="60"/>
      <c r="ABT4840" s="60"/>
      <c r="ABU4840" s="60"/>
      <c r="ABV4840" s="60"/>
      <c r="ABW4840" s="60"/>
      <c r="ABX4840" s="60"/>
    </row>
    <row r="4841" spans="727:752" x14ac:dyDescent="0.25">
      <c r="AAY4841" s="60"/>
      <c r="AAZ4841" s="60"/>
      <c r="ABA4841" s="60"/>
      <c r="ABB4841" s="60"/>
      <c r="ABC4841" s="60"/>
      <c r="ABD4841" s="60"/>
      <c r="ABE4841" s="60"/>
      <c r="ABF4841" s="60"/>
      <c r="ABG4841" s="60"/>
      <c r="ABH4841" s="60"/>
      <c r="ABI4841" s="60"/>
      <c r="ABJ4841" s="60"/>
      <c r="ABK4841" s="60"/>
      <c r="ABL4841" s="60"/>
      <c r="ABM4841" s="60"/>
      <c r="ABN4841" s="60"/>
      <c r="ABO4841" s="60"/>
      <c r="ABP4841" s="60"/>
      <c r="ABQ4841" s="60"/>
      <c r="ABR4841" s="60">
        <v>1.00006617166544</v>
      </c>
      <c r="ABS4841" s="60"/>
      <c r="ABT4841" s="60"/>
      <c r="ABU4841" s="60"/>
      <c r="ABV4841" s="60"/>
      <c r="ABW4841" s="60"/>
      <c r="ABX4841" s="60"/>
    </row>
    <row r="4842" spans="727:752" x14ac:dyDescent="0.25">
      <c r="AAY4842" s="60"/>
      <c r="AAZ4842" s="60"/>
      <c r="ABA4842" s="60"/>
      <c r="ABB4842" s="60"/>
      <c r="ABC4842" s="60"/>
      <c r="ABD4842" s="60"/>
      <c r="ABE4842" s="60"/>
      <c r="ABF4842" s="60"/>
      <c r="ABG4842" s="60"/>
      <c r="ABH4842" s="60"/>
      <c r="ABI4842" s="60"/>
      <c r="ABJ4842" s="60"/>
      <c r="ABK4842" s="60"/>
      <c r="ABL4842" s="60"/>
      <c r="ABM4842" s="60"/>
      <c r="ABN4842" s="60"/>
      <c r="ABO4842" s="60"/>
      <c r="ABP4842" s="60"/>
      <c r="ABQ4842" s="60"/>
      <c r="ABR4842" s="60">
        <v>1.0000646376156801</v>
      </c>
      <c r="ABS4842" s="60"/>
      <c r="ABT4842" s="60"/>
      <c r="ABU4842" s="60"/>
      <c r="ABV4842" s="60"/>
      <c r="ABW4842" s="60"/>
      <c r="ABX4842" s="60"/>
    </row>
    <row r="4843" spans="727:752" x14ac:dyDescent="0.25">
      <c r="AAY4843" s="60"/>
      <c r="AAZ4843" s="60"/>
      <c r="ABA4843" s="60"/>
      <c r="ABB4843" s="60"/>
      <c r="ABC4843" s="60"/>
      <c r="ABD4843" s="60"/>
      <c r="ABE4843" s="60"/>
      <c r="ABF4843" s="60"/>
      <c r="ABG4843" s="60"/>
      <c r="ABH4843" s="60"/>
      <c r="ABI4843" s="60"/>
      <c r="ABJ4843" s="60"/>
      <c r="ABK4843" s="60"/>
      <c r="ABL4843" s="60"/>
      <c r="ABM4843" s="60"/>
      <c r="ABN4843" s="60"/>
      <c r="ABO4843" s="60"/>
      <c r="ABP4843" s="60"/>
      <c r="ABQ4843" s="60"/>
      <c r="ABR4843" s="60">
        <v>1.00006370526824</v>
      </c>
      <c r="ABS4843" s="60"/>
      <c r="ABT4843" s="60"/>
      <c r="ABU4843" s="60"/>
      <c r="ABV4843" s="60"/>
      <c r="ABW4843" s="60"/>
      <c r="ABX4843" s="60"/>
    </row>
    <row r="4844" spans="727:752" x14ac:dyDescent="0.25">
      <c r="AAY4844" s="60"/>
      <c r="AAZ4844" s="60"/>
      <c r="ABA4844" s="60"/>
      <c r="ABB4844" s="60"/>
      <c r="ABC4844" s="60"/>
      <c r="ABD4844" s="60"/>
      <c r="ABE4844" s="60"/>
      <c r="ABF4844" s="60"/>
      <c r="ABG4844" s="60"/>
      <c r="ABH4844" s="60"/>
      <c r="ABI4844" s="60"/>
      <c r="ABJ4844" s="60"/>
      <c r="ABK4844" s="60"/>
      <c r="ABL4844" s="60"/>
      <c r="ABM4844" s="60"/>
      <c r="ABN4844" s="60"/>
      <c r="ABO4844" s="60"/>
      <c r="ABP4844" s="60"/>
      <c r="ABQ4844" s="60"/>
      <c r="ABR4844" s="60">
        <v>1.00006074205844</v>
      </c>
      <c r="ABS4844" s="60"/>
      <c r="ABT4844" s="60"/>
      <c r="ABU4844" s="60"/>
      <c r="ABV4844" s="60"/>
      <c r="ABW4844" s="60"/>
      <c r="ABX4844" s="60"/>
    </row>
    <row r="4845" spans="727:752" x14ac:dyDescent="0.25">
      <c r="AAY4845" s="60"/>
      <c r="AAZ4845" s="60"/>
      <c r="ABA4845" s="60"/>
      <c r="ABB4845" s="60"/>
      <c r="ABC4845" s="60"/>
      <c r="ABD4845" s="60"/>
      <c r="ABE4845" s="60"/>
      <c r="ABF4845" s="60"/>
      <c r="ABG4845" s="60"/>
      <c r="ABH4845" s="60"/>
      <c r="ABI4845" s="60"/>
      <c r="ABJ4845" s="60"/>
      <c r="ABK4845" s="60"/>
      <c r="ABL4845" s="60"/>
      <c r="ABM4845" s="60"/>
      <c r="ABN4845" s="60"/>
      <c r="ABO4845" s="60"/>
      <c r="ABP4845" s="60"/>
      <c r="ABQ4845" s="60"/>
      <c r="ABR4845" s="60">
        <v>1.00005635447595</v>
      </c>
      <c r="ABS4845" s="60"/>
      <c r="ABT4845" s="60"/>
      <c r="ABU4845" s="60"/>
      <c r="ABV4845" s="60"/>
      <c r="ABW4845" s="60"/>
      <c r="ABX4845" s="60"/>
    </row>
    <row r="4846" spans="727:752" x14ac:dyDescent="0.25">
      <c r="AAY4846" s="60"/>
      <c r="AAZ4846" s="60"/>
      <c r="ABA4846" s="60"/>
      <c r="ABB4846" s="60"/>
      <c r="ABC4846" s="60"/>
      <c r="ABD4846" s="60"/>
      <c r="ABE4846" s="60"/>
      <c r="ABF4846" s="60"/>
      <c r="ABG4846" s="60"/>
      <c r="ABH4846" s="60"/>
      <c r="ABI4846" s="60"/>
      <c r="ABJ4846" s="60"/>
      <c r="ABK4846" s="60"/>
      <c r="ABL4846" s="60"/>
      <c r="ABM4846" s="60"/>
      <c r="ABN4846" s="60"/>
      <c r="ABO4846" s="60"/>
      <c r="ABP4846" s="60"/>
      <c r="ABQ4846" s="60"/>
      <c r="ABR4846" s="60">
        <v>1.0000503100651099</v>
      </c>
      <c r="ABS4846" s="60"/>
      <c r="ABT4846" s="60"/>
      <c r="ABU4846" s="60"/>
      <c r="ABV4846" s="60"/>
      <c r="ABW4846" s="60"/>
      <c r="ABX4846" s="60"/>
    </row>
    <row r="4847" spans="727:752" x14ac:dyDescent="0.25">
      <c r="AAY4847" s="60"/>
      <c r="AAZ4847" s="60"/>
      <c r="ABA4847" s="60"/>
      <c r="ABB4847" s="60"/>
      <c r="ABC4847" s="60"/>
      <c r="ABD4847" s="60"/>
      <c r="ABE4847" s="60"/>
      <c r="ABF4847" s="60"/>
      <c r="ABG4847" s="60"/>
      <c r="ABH4847" s="60"/>
      <c r="ABI4847" s="60"/>
      <c r="ABJ4847" s="60"/>
      <c r="ABK4847" s="60"/>
      <c r="ABL4847" s="60"/>
      <c r="ABM4847" s="60"/>
      <c r="ABN4847" s="60"/>
      <c r="ABO4847" s="60"/>
      <c r="ABP4847" s="60"/>
      <c r="ABQ4847" s="60"/>
      <c r="ABR4847" s="60">
        <v>1.00004764783665</v>
      </c>
      <c r="ABS4847" s="60"/>
      <c r="ABT4847" s="60"/>
      <c r="ABU4847" s="60"/>
      <c r="ABV4847" s="60"/>
      <c r="ABW4847" s="60"/>
      <c r="ABX4847" s="60"/>
    </row>
    <row r="4848" spans="727:752" x14ac:dyDescent="0.25">
      <c r="AAY4848" s="60"/>
      <c r="AAZ4848" s="60"/>
      <c r="ABA4848" s="60"/>
      <c r="ABB4848" s="60"/>
      <c r="ABC4848" s="60"/>
      <c r="ABD4848" s="60"/>
      <c r="ABE4848" s="60"/>
      <c r="ABF4848" s="60"/>
      <c r="ABG4848" s="60"/>
      <c r="ABH4848" s="60"/>
      <c r="ABI4848" s="60"/>
      <c r="ABJ4848" s="60"/>
      <c r="ABK4848" s="60"/>
      <c r="ABL4848" s="60"/>
      <c r="ABM4848" s="60"/>
      <c r="ABN4848" s="60"/>
      <c r="ABO4848" s="60"/>
      <c r="ABP4848" s="60"/>
      <c r="ABQ4848" s="60"/>
      <c r="ABR4848" s="60">
        <v>1.0000458681272</v>
      </c>
      <c r="ABS4848" s="60"/>
      <c r="ABT4848" s="60"/>
      <c r="ABU4848" s="60"/>
      <c r="ABV4848" s="60"/>
      <c r="ABW4848" s="60"/>
      <c r="ABX4848" s="60"/>
    </row>
    <row r="4849" spans="727:752" x14ac:dyDescent="0.25">
      <c r="AAY4849" s="60"/>
      <c r="AAZ4849" s="60"/>
      <c r="ABA4849" s="60"/>
      <c r="ABB4849" s="60"/>
      <c r="ABC4849" s="60"/>
      <c r="ABD4849" s="60"/>
      <c r="ABE4849" s="60"/>
      <c r="ABF4849" s="60"/>
      <c r="ABG4849" s="60"/>
      <c r="ABH4849" s="60"/>
      <c r="ABI4849" s="60"/>
      <c r="ABJ4849" s="60"/>
      <c r="ABK4849" s="60"/>
      <c r="ABL4849" s="60"/>
      <c r="ABM4849" s="60"/>
      <c r="ABN4849" s="60"/>
      <c r="ABO4849" s="60"/>
      <c r="ABP4849" s="60"/>
      <c r="ABQ4849" s="60"/>
      <c r="ABR4849" s="60">
        <v>1.0000438594987999</v>
      </c>
      <c r="ABS4849" s="60"/>
      <c r="ABT4849" s="60"/>
      <c r="ABU4849" s="60"/>
      <c r="ABV4849" s="60"/>
      <c r="ABW4849" s="60"/>
      <c r="ABX4849" s="60"/>
    </row>
    <row r="4850" spans="727:752" x14ac:dyDescent="0.25">
      <c r="AAY4850" s="60"/>
      <c r="AAZ4850" s="60"/>
      <c r="ABA4850" s="60"/>
      <c r="ABB4850" s="60"/>
      <c r="ABC4850" s="60"/>
      <c r="ABD4850" s="60"/>
      <c r="ABE4850" s="60"/>
      <c r="ABF4850" s="60"/>
      <c r="ABG4850" s="60"/>
      <c r="ABH4850" s="60"/>
      <c r="ABI4850" s="60"/>
      <c r="ABJ4850" s="60"/>
      <c r="ABK4850" s="60"/>
      <c r="ABL4850" s="60"/>
      <c r="ABM4850" s="60"/>
      <c r="ABN4850" s="60"/>
      <c r="ABO4850" s="60"/>
      <c r="ABP4850" s="60"/>
      <c r="ABQ4850" s="60"/>
      <c r="ABR4850" s="60">
        <v>1.0000419306106201</v>
      </c>
      <c r="ABS4850" s="60"/>
      <c r="ABT4850" s="60"/>
      <c r="ABU4850" s="60"/>
      <c r="ABV4850" s="60"/>
      <c r="ABW4850" s="60"/>
      <c r="ABX4850" s="60"/>
    </row>
    <row r="4851" spans="727:752" x14ac:dyDescent="0.25">
      <c r="AAY4851" s="60"/>
      <c r="AAZ4851" s="60"/>
      <c r="ABA4851" s="60"/>
      <c r="ABB4851" s="60"/>
      <c r="ABC4851" s="60"/>
      <c r="ABD4851" s="60"/>
      <c r="ABE4851" s="60"/>
      <c r="ABF4851" s="60"/>
      <c r="ABG4851" s="60"/>
      <c r="ABH4851" s="60"/>
      <c r="ABI4851" s="60"/>
      <c r="ABJ4851" s="60"/>
      <c r="ABK4851" s="60"/>
      <c r="ABL4851" s="60"/>
      <c r="ABM4851" s="60"/>
      <c r="ABN4851" s="60"/>
      <c r="ABO4851" s="60"/>
      <c r="ABP4851" s="60"/>
      <c r="ABQ4851" s="60"/>
      <c r="ABR4851" s="60">
        <v>1.00003816003297</v>
      </c>
      <c r="ABS4851" s="60"/>
      <c r="ABT4851" s="60"/>
      <c r="ABU4851" s="60"/>
      <c r="ABV4851" s="60"/>
      <c r="ABW4851" s="60"/>
      <c r="ABX4851" s="60"/>
    </row>
    <row r="4852" spans="727:752" x14ac:dyDescent="0.25">
      <c r="AAY4852" s="60"/>
      <c r="AAZ4852" s="60"/>
      <c r="ABA4852" s="60"/>
      <c r="ABB4852" s="60"/>
      <c r="ABC4852" s="60"/>
      <c r="ABD4852" s="60"/>
      <c r="ABE4852" s="60"/>
      <c r="ABF4852" s="60"/>
      <c r="ABG4852" s="60"/>
      <c r="ABH4852" s="60"/>
      <c r="ABI4852" s="60"/>
      <c r="ABJ4852" s="60"/>
      <c r="ABK4852" s="60"/>
      <c r="ABL4852" s="60"/>
      <c r="ABM4852" s="60"/>
      <c r="ABN4852" s="60"/>
      <c r="ABO4852" s="60"/>
      <c r="ABP4852" s="60"/>
      <c r="ABQ4852" s="60"/>
      <c r="ABR4852" s="60">
        <v>1.0000367709689799</v>
      </c>
      <c r="ABS4852" s="60"/>
      <c r="ABT4852" s="60"/>
      <c r="ABU4852" s="60"/>
      <c r="ABV4852" s="60"/>
      <c r="ABW4852" s="60"/>
      <c r="ABX4852" s="60"/>
    </row>
    <row r="4853" spans="727:752" x14ac:dyDescent="0.25">
      <c r="AAY4853" s="60"/>
      <c r="AAZ4853" s="60"/>
      <c r="ABA4853" s="60"/>
      <c r="ABB4853" s="60"/>
      <c r="ABC4853" s="60"/>
      <c r="ABD4853" s="60"/>
      <c r="ABE4853" s="60"/>
      <c r="ABF4853" s="60"/>
      <c r="ABG4853" s="60"/>
      <c r="ABH4853" s="60"/>
      <c r="ABI4853" s="60"/>
      <c r="ABJ4853" s="60"/>
      <c r="ABK4853" s="60"/>
      <c r="ABL4853" s="60"/>
      <c r="ABM4853" s="60"/>
      <c r="ABN4853" s="60"/>
      <c r="ABO4853" s="60"/>
      <c r="ABP4853" s="60"/>
      <c r="ABQ4853" s="60"/>
      <c r="ABR4853" s="60">
        <v>1.0000230006834001</v>
      </c>
      <c r="ABS4853" s="60"/>
      <c r="ABT4853" s="60"/>
      <c r="ABU4853" s="60"/>
      <c r="ABV4853" s="60"/>
      <c r="ABW4853" s="60"/>
      <c r="ABX4853" s="60"/>
    </row>
    <row r="4854" spans="727:752" x14ac:dyDescent="0.25">
      <c r="AAY4854" s="60"/>
      <c r="AAZ4854" s="60"/>
      <c r="ABA4854" s="60"/>
      <c r="ABB4854" s="60"/>
      <c r="ABC4854" s="60"/>
      <c r="ABD4854" s="60"/>
      <c r="ABE4854" s="60"/>
      <c r="ABF4854" s="60"/>
      <c r="ABG4854" s="60"/>
      <c r="ABH4854" s="60"/>
      <c r="ABI4854" s="60"/>
      <c r="ABJ4854" s="60"/>
      <c r="ABK4854" s="60"/>
      <c r="ABL4854" s="60"/>
      <c r="ABM4854" s="60"/>
      <c r="ABN4854" s="60"/>
      <c r="ABO4854" s="60"/>
      <c r="ABP4854" s="60"/>
      <c r="ABQ4854" s="60"/>
      <c r="ABR4854" s="60">
        <v>1.0000208518351199</v>
      </c>
      <c r="ABS4854" s="60"/>
      <c r="ABT4854" s="60"/>
      <c r="ABU4854" s="60"/>
      <c r="ABV4854" s="60"/>
      <c r="ABW4854" s="60"/>
      <c r="ABX4854" s="60"/>
    </row>
    <row r="4855" spans="727:752" x14ac:dyDescent="0.25">
      <c r="AAY4855" s="60"/>
      <c r="AAZ4855" s="60"/>
      <c r="ABA4855" s="60"/>
      <c r="ABB4855" s="60"/>
      <c r="ABC4855" s="60"/>
      <c r="ABD4855" s="60"/>
      <c r="ABE4855" s="60"/>
      <c r="ABF4855" s="60"/>
      <c r="ABG4855" s="60"/>
      <c r="ABH4855" s="60"/>
      <c r="ABI4855" s="60"/>
      <c r="ABJ4855" s="60"/>
      <c r="ABK4855" s="60"/>
      <c r="ABL4855" s="60"/>
      <c r="ABM4855" s="60"/>
      <c r="ABN4855" s="60"/>
      <c r="ABO4855" s="60"/>
      <c r="ABP4855" s="60"/>
      <c r="ABQ4855" s="60"/>
      <c r="ABR4855" s="60">
        <v>1.0000199008103099</v>
      </c>
      <c r="ABS4855" s="60"/>
      <c r="ABT4855" s="60"/>
      <c r="ABU4855" s="60"/>
      <c r="ABV4855" s="60"/>
      <c r="ABW4855" s="60"/>
      <c r="ABX4855" s="60"/>
    </row>
    <row r="4856" spans="727:752" x14ac:dyDescent="0.25">
      <c r="AAY4856" s="60"/>
      <c r="AAZ4856" s="60"/>
      <c r="ABA4856" s="60"/>
      <c r="ABB4856" s="60"/>
      <c r="ABC4856" s="60"/>
      <c r="ABD4856" s="60"/>
      <c r="ABE4856" s="60"/>
      <c r="ABF4856" s="60"/>
      <c r="ABG4856" s="60"/>
      <c r="ABH4856" s="60"/>
      <c r="ABI4856" s="60"/>
      <c r="ABJ4856" s="60"/>
      <c r="ABK4856" s="60"/>
      <c r="ABL4856" s="60"/>
      <c r="ABM4856" s="60"/>
      <c r="ABN4856" s="60"/>
      <c r="ABO4856" s="60"/>
      <c r="ABP4856" s="60"/>
      <c r="ABQ4856" s="60"/>
      <c r="ABR4856" s="60">
        <v>1.00001836162141</v>
      </c>
      <c r="ABS4856" s="60"/>
      <c r="ABT4856" s="60"/>
      <c r="ABU4856" s="60"/>
      <c r="ABV4856" s="60"/>
      <c r="ABW4856" s="60"/>
      <c r="ABX4856" s="60"/>
    </row>
    <row r="4857" spans="727:752" x14ac:dyDescent="0.25">
      <c r="AAY4857" s="60"/>
      <c r="AAZ4857" s="60"/>
      <c r="ABA4857" s="60"/>
      <c r="ABB4857" s="60"/>
      <c r="ABC4857" s="60"/>
      <c r="ABD4857" s="60"/>
      <c r="ABE4857" s="60"/>
      <c r="ABF4857" s="60"/>
      <c r="ABG4857" s="60"/>
      <c r="ABH4857" s="60"/>
      <c r="ABI4857" s="60"/>
      <c r="ABJ4857" s="60"/>
      <c r="ABK4857" s="60"/>
      <c r="ABL4857" s="60"/>
      <c r="ABM4857" s="60"/>
      <c r="ABN4857" s="60"/>
      <c r="ABO4857" s="60"/>
      <c r="ABP4857" s="60"/>
      <c r="ABQ4857" s="60"/>
      <c r="ABR4857" s="60">
        <v>1.0000176961428</v>
      </c>
      <c r="ABS4857" s="60"/>
      <c r="ABT4857" s="60"/>
      <c r="ABU4857" s="60"/>
      <c r="ABV4857" s="60"/>
      <c r="ABW4857" s="60"/>
      <c r="ABX4857" s="60"/>
    </row>
    <row r="4858" spans="727:752" x14ac:dyDescent="0.25">
      <c r="AAY4858" s="60"/>
      <c r="AAZ4858" s="60"/>
      <c r="ABA4858" s="60"/>
      <c r="ABB4858" s="60"/>
      <c r="ABC4858" s="60"/>
      <c r="ABD4858" s="60"/>
      <c r="ABE4858" s="60"/>
      <c r="ABF4858" s="60"/>
      <c r="ABG4858" s="60"/>
      <c r="ABH4858" s="60"/>
      <c r="ABI4858" s="60"/>
      <c r="ABJ4858" s="60"/>
      <c r="ABK4858" s="60"/>
      <c r="ABL4858" s="60"/>
      <c r="ABM4858" s="60"/>
      <c r="ABN4858" s="60"/>
      <c r="ABO4858" s="60"/>
      <c r="ABP4858" s="60"/>
      <c r="ABQ4858" s="60"/>
      <c r="ABR4858" s="60">
        <v>1.0000113021434001</v>
      </c>
      <c r="ABS4858" s="60"/>
      <c r="ABT4858" s="60"/>
      <c r="ABU4858" s="60"/>
      <c r="ABV4858" s="60"/>
      <c r="ABW4858" s="60"/>
      <c r="ABX4858" s="60"/>
    </row>
    <row r="4859" spans="727:752" x14ac:dyDescent="0.25">
      <c r="AAY4859" s="60"/>
      <c r="AAZ4859" s="60"/>
      <c r="ABA4859" s="60"/>
      <c r="ABB4859" s="60"/>
      <c r="ABC4859" s="60"/>
      <c r="ABD4859" s="60"/>
      <c r="ABE4859" s="60"/>
      <c r="ABF4859" s="60"/>
      <c r="ABG4859" s="60"/>
      <c r="ABH4859" s="60"/>
      <c r="ABI4859" s="60"/>
      <c r="ABJ4859" s="60"/>
      <c r="ABK4859" s="60"/>
      <c r="ABL4859" s="60"/>
      <c r="ABM4859" s="60"/>
      <c r="ABN4859" s="60"/>
      <c r="ABO4859" s="60"/>
      <c r="ABP4859" s="60"/>
      <c r="ABQ4859" s="60"/>
      <c r="ABR4859" s="60">
        <v>1.0000083183846</v>
      </c>
      <c r="ABS4859" s="60"/>
      <c r="ABT4859" s="60"/>
      <c r="ABU4859" s="60"/>
      <c r="ABV4859" s="60"/>
      <c r="ABW4859" s="60"/>
      <c r="ABX4859" s="60"/>
    </row>
    <row r="4860" spans="727:752" x14ac:dyDescent="0.25">
      <c r="AAY4860" s="60"/>
      <c r="AAZ4860" s="60"/>
      <c r="ABA4860" s="60"/>
      <c r="ABB4860" s="60"/>
      <c r="ABC4860" s="60"/>
      <c r="ABD4860" s="60"/>
      <c r="ABE4860" s="60"/>
      <c r="ABF4860" s="60"/>
      <c r="ABG4860" s="60"/>
      <c r="ABH4860" s="60"/>
      <c r="ABI4860" s="60"/>
      <c r="ABJ4860" s="60"/>
      <c r="ABK4860" s="60"/>
      <c r="ABL4860" s="60"/>
      <c r="ABM4860" s="60"/>
      <c r="ABN4860" s="60"/>
      <c r="ABO4860" s="60"/>
      <c r="ABP4860" s="60"/>
      <c r="ABQ4860" s="60"/>
      <c r="ABR4860" s="60">
        <v>1.0000070727583501</v>
      </c>
      <c r="ABS4860" s="60"/>
      <c r="ABT4860" s="60"/>
      <c r="ABU4860" s="60"/>
      <c r="ABV4860" s="60"/>
      <c r="ABW4860" s="60"/>
      <c r="ABX4860" s="60"/>
    </row>
    <row r="4861" spans="727:752" x14ac:dyDescent="0.25">
      <c r="AAY4861" s="60"/>
      <c r="AAZ4861" s="60"/>
      <c r="ABA4861" s="60"/>
      <c r="ABB4861" s="60"/>
      <c r="ABC4861" s="60"/>
      <c r="ABD4861" s="60"/>
      <c r="ABE4861" s="60"/>
      <c r="ABF4861" s="60"/>
      <c r="ABG4861" s="60"/>
      <c r="ABH4861" s="60"/>
      <c r="ABI4861" s="60"/>
      <c r="ABJ4861" s="60"/>
      <c r="ABK4861" s="60"/>
      <c r="ABL4861" s="60"/>
      <c r="ABM4861" s="60"/>
      <c r="ABN4861" s="60"/>
      <c r="ABO4861" s="60"/>
      <c r="ABP4861" s="60"/>
      <c r="ABQ4861" s="60"/>
      <c r="ABR4861" s="60">
        <v>1.00000015320503</v>
      </c>
      <c r="ABS4861" s="60"/>
      <c r="ABT4861" s="60"/>
      <c r="ABU4861" s="60"/>
      <c r="ABV4861" s="60"/>
      <c r="ABW4861" s="60"/>
      <c r="ABX4861" s="60"/>
    </row>
    <row r="4862" spans="727:752" x14ac:dyDescent="0.25">
      <c r="AAY4862" s="60"/>
      <c r="AAZ4862" s="60"/>
      <c r="ABA4862" s="60"/>
      <c r="ABB4862" s="60"/>
      <c r="ABC4862" s="60"/>
      <c r="ABD4862" s="60"/>
      <c r="ABE4862" s="60"/>
      <c r="ABF4862" s="60"/>
      <c r="ABG4862" s="60"/>
      <c r="ABH4862" s="60"/>
      <c r="ABI4862" s="60"/>
      <c r="ABJ4862" s="60"/>
      <c r="ABK4862" s="60"/>
      <c r="ABL4862" s="60"/>
      <c r="ABM4862" s="60"/>
      <c r="ABN4862" s="60"/>
      <c r="ABO4862" s="60"/>
      <c r="ABP4862" s="60"/>
      <c r="ABQ4862" s="60"/>
      <c r="ABR4862" s="60">
        <v>0.99999464771980195</v>
      </c>
      <c r="ABS4862" s="60"/>
      <c r="ABT4862" s="60"/>
      <c r="ABU4862" s="60"/>
      <c r="ABV4862" s="60"/>
      <c r="ABW4862" s="60"/>
      <c r="ABX4862" s="60"/>
    </row>
    <row r="4863" spans="727:752" x14ac:dyDescent="0.25">
      <c r="AAY4863" s="60"/>
      <c r="AAZ4863" s="60"/>
      <c r="ABA4863" s="60"/>
      <c r="ABB4863" s="60"/>
      <c r="ABC4863" s="60"/>
      <c r="ABD4863" s="60"/>
      <c r="ABE4863" s="60"/>
      <c r="ABF4863" s="60"/>
      <c r="ABG4863" s="60"/>
      <c r="ABH4863" s="60"/>
      <c r="ABI4863" s="60"/>
      <c r="ABJ4863" s="60"/>
      <c r="ABK4863" s="60"/>
      <c r="ABL4863" s="60"/>
      <c r="ABM4863" s="60"/>
      <c r="ABN4863" s="60"/>
      <c r="ABO4863" s="60"/>
      <c r="ABP4863" s="60"/>
      <c r="ABQ4863" s="60"/>
      <c r="ABR4863" s="60">
        <v>0.99999193807179199</v>
      </c>
      <c r="ABS4863" s="60"/>
      <c r="ABT4863" s="60"/>
      <c r="ABU4863" s="60"/>
      <c r="ABV4863" s="60"/>
      <c r="ABW4863" s="60"/>
      <c r="ABX4863" s="60"/>
    </row>
    <row r="4864" spans="727:752" x14ac:dyDescent="0.25">
      <c r="AAY4864" s="60"/>
      <c r="AAZ4864" s="60"/>
      <c r="ABA4864" s="60"/>
      <c r="ABB4864" s="60"/>
      <c r="ABC4864" s="60"/>
      <c r="ABD4864" s="60"/>
      <c r="ABE4864" s="60"/>
      <c r="ABF4864" s="60"/>
      <c r="ABG4864" s="60"/>
      <c r="ABH4864" s="60"/>
      <c r="ABI4864" s="60"/>
      <c r="ABJ4864" s="60"/>
      <c r="ABK4864" s="60"/>
      <c r="ABL4864" s="60"/>
      <c r="ABM4864" s="60"/>
      <c r="ABN4864" s="60"/>
      <c r="ABO4864" s="60"/>
      <c r="ABP4864" s="60"/>
      <c r="ABQ4864" s="60"/>
      <c r="ABR4864" s="60">
        <v>0.99999016909511096</v>
      </c>
      <c r="ABS4864" s="60"/>
      <c r="ABT4864" s="60"/>
      <c r="ABU4864" s="60"/>
      <c r="ABV4864" s="60"/>
      <c r="ABW4864" s="60"/>
      <c r="ABX4864" s="60"/>
    </row>
    <row r="4865" spans="727:752" x14ac:dyDescent="0.25">
      <c r="AAY4865" s="60"/>
      <c r="AAZ4865" s="60"/>
      <c r="ABA4865" s="60"/>
      <c r="ABB4865" s="60"/>
      <c r="ABC4865" s="60"/>
      <c r="ABD4865" s="60"/>
      <c r="ABE4865" s="60"/>
      <c r="ABF4865" s="60"/>
      <c r="ABG4865" s="60"/>
      <c r="ABH4865" s="60"/>
      <c r="ABI4865" s="60"/>
      <c r="ABJ4865" s="60"/>
      <c r="ABK4865" s="60"/>
      <c r="ABL4865" s="60"/>
      <c r="ABM4865" s="60"/>
      <c r="ABN4865" s="60"/>
      <c r="ABO4865" s="60"/>
      <c r="ABP4865" s="60"/>
      <c r="ABQ4865" s="60"/>
      <c r="ABR4865" s="60">
        <v>0.99998840591505</v>
      </c>
      <c r="ABS4865" s="60"/>
      <c r="ABT4865" s="60"/>
      <c r="ABU4865" s="60"/>
      <c r="ABV4865" s="60"/>
      <c r="ABW4865" s="60"/>
      <c r="ABX4865" s="60"/>
    </row>
    <row r="4866" spans="727:752" x14ac:dyDescent="0.25">
      <c r="AAY4866" s="60"/>
      <c r="AAZ4866" s="60"/>
      <c r="ABA4866" s="60"/>
      <c r="ABB4866" s="60"/>
      <c r="ABC4866" s="60"/>
      <c r="ABD4866" s="60"/>
      <c r="ABE4866" s="60"/>
      <c r="ABF4866" s="60"/>
      <c r="ABG4866" s="60"/>
      <c r="ABH4866" s="60"/>
      <c r="ABI4866" s="60"/>
      <c r="ABJ4866" s="60"/>
      <c r="ABK4866" s="60"/>
      <c r="ABL4866" s="60"/>
      <c r="ABM4866" s="60"/>
      <c r="ABN4866" s="60"/>
      <c r="ABO4866" s="60"/>
      <c r="ABP4866" s="60"/>
      <c r="ABQ4866" s="60"/>
      <c r="ABR4866" s="60">
        <v>0.99998606531173495</v>
      </c>
      <c r="ABS4866" s="60"/>
      <c r="ABT4866" s="60"/>
      <c r="ABU4866" s="60"/>
      <c r="ABV4866" s="60"/>
      <c r="ABW4866" s="60"/>
      <c r="ABX4866" s="60"/>
    </row>
    <row r="4867" spans="727:752" x14ac:dyDescent="0.25">
      <c r="AAY4867" s="60"/>
      <c r="AAZ4867" s="60"/>
      <c r="ABA4867" s="60"/>
      <c r="ABB4867" s="60"/>
      <c r="ABC4867" s="60"/>
      <c r="ABD4867" s="60"/>
      <c r="ABE4867" s="60"/>
      <c r="ABF4867" s="60"/>
      <c r="ABG4867" s="60"/>
      <c r="ABH4867" s="60"/>
      <c r="ABI4867" s="60"/>
      <c r="ABJ4867" s="60"/>
      <c r="ABK4867" s="60"/>
      <c r="ABL4867" s="60"/>
      <c r="ABM4867" s="60"/>
      <c r="ABN4867" s="60"/>
      <c r="ABO4867" s="60"/>
      <c r="ABP4867" s="60"/>
      <c r="ABQ4867" s="60"/>
      <c r="ABR4867" s="60">
        <v>0.99998043656382996</v>
      </c>
      <c r="ABS4867" s="60"/>
      <c r="ABT4867" s="60"/>
      <c r="ABU4867" s="60"/>
      <c r="ABV4867" s="60"/>
      <c r="ABW4867" s="60"/>
      <c r="ABX4867" s="60"/>
    </row>
    <row r="4868" spans="727:752" x14ac:dyDescent="0.25">
      <c r="AAY4868" s="60"/>
      <c r="AAZ4868" s="60"/>
      <c r="ABA4868" s="60"/>
      <c r="ABB4868" s="60"/>
      <c r="ABC4868" s="60"/>
      <c r="ABD4868" s="60"/>
      <c r="ABE4868" s="60"/>
      <c r="ABF4868" s="60"/>
      <c r="ABG4868" s="60"/>
      <c r="ABH4868" s="60"/>
      <c r="ABI4868" s="60"/>
      <c r="ABJ4868" s="60"/>
      <c r="ABK4868" s="60"/>
      <c r="ABL4868" s="60"/>
      <c r="ABM4868" s="60"/>
      <c r="ABN4868" s="60"/>
      <c r="ABO4868" s="60"/>
      <c r="ABP4868" s="60"/>
      <c r="ABQ4868" s="60"/>
      <c r="ABR4868" s="60">
        <v>0.99997962158617004</v>
      </c>
      <c r="ABS4868" s="60"/>
      <c r="ABT4868" s="60"/>
      <c r="ABU4868" s="60"/>
      <c r="ABV4868" s="60"/>
      <c r="ABW4868" s="60"/>
      <c r="ABX4868" s="60"/>
    </row>
    <row r="4869" spans="727:752" x14ac:dyDescent="0.25">
      <c r="AAY4869" s="60"/>
      <c r="AAZ4869" s="60"/>
      <c r="ABA4869" s="60"/>
      <c r="ABB4869" s="60"/>
      <c r="ABC4869" s="60"/>
      <c r="ABD4869" s="60"/>
      <c r="ABE4869" s="60"/>
      <c r="ABF4869" s="60"/>
      <c r="ABG4869" s="60"/>
      <c r="ABH4869" s="60"/>
      <c r="ABI4869" s="60"/>
      <c r="ABJ4869" s="60"/>
      <c r="ABK4869" s="60"/>
      <c r="ABL4869" s="60"/>
      <c r="ABM4869" s="60"/>
      <c r="ABN4869" s="60"/>
      <c r="ABO4869" s="60"/>
      <c r="ABP4869" s="60"/>
      <c r="ABQ4869" s="60"/>
      <c r="ABR4869" s="60">
        <v>0.99996357161883398</v>
      </c>
      <c r="ABS4869" s="60"/>
      <c r="ABT4869" s="60"/>
      <c r="ABU4869" s="60"/>
      <c r="ABV4869" s="60"/>
      <c r="ABW4869" s="60"/>
      <c r="ABX4869" s="60"/>
    </row>
    <row r="4870" spans="727:752" x14ac:dyDescent="0.25">
      <c r="AAY4870" s="60"/>
      <c r="AAZ4870" s="60"/>
      <c r="ABA4870" s="60"/>
      <c r="ABB4870" s="60"/>
      <c r="ABC4870" s="60"/>
      <c r="ABD4870" s="60"/>
      <c r="ABE4870" s="60"/>
      <c r="ABF4870" s="60"/>
      <c r="ABG4870" s="60"/>
      <c r="ABH4870" s="60"/>
      <c r="ABI4870" s="60"/>
      <c r="ABJ4870" s="60"/>
      <c r="ABK4870" s="60"/>
      <c r="ABL4870" s="60"/>
      <c r="ABM4870" s="60"/>
      <c r="ABN4870" s="60"/>
      <c r="ABO4870" s="60"/>
      <c r="ABP4870" s="60"/>
      <c r="ABQ4870" s="60"/>
      <c r="ABR4870" s="60">
        <v>0.99996335988287399</v>
      </c>
      <c r="ABS4870" s="60"/>
      <c r="ABT4870" s="60"/>
      <c r="ABU4870" s="60"/>
      <c r="ABV4870" s="60"/>
      <c r="ABW4870" s="60"/>
      <c r="ABX4870" s="60"/>
    </row>
    <row r="4871" spans="727:752" x14ac:dyDescent="0.25">
      <c r="AAY4871" s="60"/>
      <c r="AAZ4871" s="60"/>
      <c r="ABA4871" s="60"/>
      <c r="ABB4871" s="60"/>
      <c r="ABC4871" s="60"/>
      <c r="ABD4871" s="60"/>
      <c r="ABE4871" s="60"/>
      <c r="ABF4871" s="60"/>
      <c r="ABG4871" s="60"/>
      <c r="ABH4871" s="60"/>
      <c r="ABI4871" s="60"/>
      <c r="ABJ4871" s="60"/>
      <c r="ABK4871" s="60"/>
      <c r="ABL4871" s="60"/>
      <c r="ABM4871" s="60"/>
      <c r="ABN4871" s="60"/>
      <c r="ABO4871" s="60"/>
      <c r="ABP4871" s="60"/>
      <c r="ABQ4871" s="60"/>
      <c r="ABR4871" s="60">
        <v>0.99995932380855801</v>
      </c>
      <c r="ABS4871" s="60"/>
      <c r="ABT4871" s="60"/>
      <c r="ABU4871" s="60"/>
      <c r="ABV4871" s="60"/>
      <c r="ABW4871" s="60"/>
      <c r="ABX4871" s="60"/>
    </row>
    <row r="4872" spans="727:752" x14ac:dyDescent="0.25">
      <c r="AAY4872" s="60"/>
      <c r="AAZ4872" s="60"/>
      <c r="ABA4872" s="60"/>
      <c r="ABB4872" s="60"/>
      <c r="ABC4872" s="60"/>
      <c r="ABD4872" s="60"/>
      <c r="ABE4872" s="60"/>
      <c r="ABF4872" s="60"/>
      <c r="ABG4872" s="60"/>
      <c r="ABH4872" s="60"/>
      <c r="ABI4872" s="60"/>
      <c r="ABJ4872" s="60"/>
      <c r="ABK4872" s="60"/>
      <c r="ABL4872" s="60"/>
      <c r="ABM4872" s="60"/>
      <c r="ABN4872" s="60"/>
      <c r="ABO4872" s="60"/>
      <c r="ABP4872" s="60"/>
      <c r="ABQ4872" s="60"/>
      <c r="ABR4872" s="60">
        <v>0.999955897081792</v>
      </c>
      <c r="ABS4872" s="60"/>
      <c r="ABT4872" s="60"/>
      <c r="ABU4872" s="60"/>
      <c r="ABV4872" s="60"/>
      <c r="ABW4872" s="60"/>
      <c r="ABX4872" s="60"/>
    </row>
    <row r="4873" spans="727:752" x14ac:dyDescent="0.25">
      <c r="AAY4873" s="60"/>
      <c r="AAZ4873" s="60"/>
      <c r="ABA4873" s="60"/>
      <c r="ABB4873" s="60"/>
      <c r="ABC4873" s="60"/>
      <c r="ABD4873" s="60"/>
      <c r="ABE4873" s="60"/>
      <c r="ABF4873" s="60"/>
      <c r="ABG4873" s="60"/>
      <c r="ABH4873" s="60"/>
      <c r="ABI4873" s="60"/>
      <c r="ABJ4873" s="60"/>
      <c r="ABK4873" s="60"/>
      <c r="ABL4873" s="60"/>
      <c r="ABM4873" s="60"/>
      <c r="ABN4873" s="60"/>
      <c r="ABO4873" s="60"/>
      <c r="ABP4873" s="60"/>
      <c r="ABQ4873" s="60"/>
      <c r="ABR4873" s="60">
        <v>0.99995526960972203</v>
      </c>
      <c r="ABS4873" s="60"/>
      <c r="ABT4873" s="60"/>
      <c r="ABU4873" s="60"/>
      <c r="ABV4873" s="60"/>
      <c r="ABW4873" s="60"/>
      <c r="ABX4873" s="60"/>
    </row>
    <row r="4874" spans="727:752" x14ac:dyDescent="0.25">
      <c r="AAY4874" s="60"/>
      <c r="AAZ4874" s="60"/>
      <c r="ABA4874" s="60"/>
      <c r="ABB4874" s="60"/>
      <c r="ABC4874" s="60"/>
      <c r="ABD4874" s="60"/>
      <c r="ABE4874" s="60"/>
      <c r="ABF4874" s="60"/>
      <c r="ABG4874" s="60"/>
      <c r="ABH4874" s="60"/>
      <c r="ABI4874" s="60"/>
      <c r="ABJ4874" s="60"/>
      <c r="ABK4874" s="60"/>
      <c r="ABL4874" s="60"/>
      <c r="ABM4874" s="60"/>
      <c r="ABN4874" s="60"/>
      <c r="ABO4874" s="60"/>
      <c r="ABP4874" s="60"/>
      <c r="ABQ4874" s="60"/>
      <c r="ABR4874" s="60">
        <v>0.99995450498363703</v>
      </c>
      <c r="ABS4874" s="60"/>
      <c r="ABT4874" s="60"/>
      <c r="ABU4874" s="60"/>
      <c r="ABV4874" s="60"/>
      <c r="ABW4874" s="60"/>
      <c r="ABX4874" s="60"/>
    </row>
    <row r="4875" spans="727:752" x14ac:dyDescent="0.25">
      <c r="AAY4875" s="60"/>
      <c r="AAZ4875" s="60"/>
      <c r="ABA4875" s="60"/>
      <c r="ABB4875" s="60"/>
      <c r="ABC4875" s="60"/>
      <c r="ABD4875" s="60"/>
      <c r="ABE4875" s="60"/>
      <c r="ABF4875" s="60"/>
      <c r="ABG4875" s="60"/>
      <c r="ABH4875" s="60"/>
      <c r="ABI4875" s="60"/>
      <c r="ABJ4875" s="60"/>
      <c r="ABK4875" s="60"/>
      <c r="ABL4875" s="60"/>
      <c r="ABM4875" s="60"/>
      <c r="ABN4875" s="60"/>
      <c r="ABO4875" s="60"/>
      <c r="ABP4875" s="60"/>
      <c r="ABQ4875" s="60"/>
      <c r="ABR4875" s="60">
        <v>0.99995200092760195</v>
      </c>
      <c r="ABS4875" s="60"/>
      <c r="ABT4875" s="60"/>
      <c r="ABU4875" s="60"/>
      <c r="ABV4875" s="60"/>
      <c r="ABW4875" s="60"/>
      <c r="ABX4875" s="60"/>
    </row>
    <row r="4876" spans="727:752" x14ac:dyDescent="0.25">
      <c r="AAY4876" s="60"/>
      <c r="AAZ4876" s="60"/>
      <c r="ABA4876" s="60"/>
      <c r="ABB4876" s="60"/>
      <c r="ABC4876" s="60"/>
      <c r="ABD4876" s="60"/>
      <c r="ABE4876" s="60"/>
      <c r="ABF4876" s="60"/>
      <c r="ABG4876" s="60"/>
      <c r="ABH4876" s="60"/>
      <c r="ABI4876" s="60"/>
      <c r="ABJ4876" s="60"/>
      <c r="ABK4876" s="60"/>
      <c r="ABL4876" s="60"/>
      <c r="ABM4876" s="60"/>
      <c r="ABN4876" s="60"/>
      <c r="ABO4876" s="60"/>
      <c r="ABP4876" s="60"/>
      <c r="ABQ4876" s="60"/>
      <c r="ABR4876" s="60">
        <v>0.99995048658793595</v>
      </c>
      <c r="ABS4876" s="60"/>
      <c r="ABT4876" s="60"/>
      <c r="ABU4876" s="60"/>
      <c r="ABV4876" s="60"/>
      <c r="ABW4876" s="60"/>
      <c r="ABX4876" s="60"/>
    </row>
    <row r="4877" spans="727:752" x14ac:dyDescent="0.25">
      <c r="AAY4877" s="60"/>
      <c r="AAZ4877" s="60"/>
      <c r="ABA4877" s="60"/>
      <c r="ABB4877" s="60"/>
      <c r="ABC4877" s="60"/>
      <c r="ABD4877" s="60"/>
      <c r="ABE4877" s="60"/>
      <c r="ABF4877" s="60"/>
      <c r="ABG4877" s="60"/>
      <c r="ABH4877" s="60"/>
      <c r="ABI4877" s="60"/>
      <c r="ABJ4877" s="60"/>
      <c r="ABK4877" s="60"/>
      <c r="ABL4877" s="60"/>
      <c r="ABM4877" s="60"/>
      <c r="ABN4877" s="60"/>
      <c r="ABO4877" s="60"/>
      <c r="ABP4877" s="60"/>
      <c r="ABQ4877" s="60"/>
      <c r="ABR4877" s="60">
        <v>0.99994952066250797</v>
      </c>
      <c r="ABS4877" s="60"/>
      <c r="ABT4877" s="60"/>
      <c r="ABU4877" s="60"/>
      <c r="ABV4877" s="60"/>
      <c r="ABW4877" s="60"/>
      <c r="ABX4877" s="60"/>
    </row>
    <row r="4878" spans="727:752" x14ac:dyDescent="0.25">
      <c r="AAY4878" s="60"/>
      <c r="AAZ4878" s="60"/>
      <c r="ABA4878" s="60"/>
      <c r="ABB4878" s="60"/>
      <c r="ABC4878" s="60"/>
      <c r="ABD4878" s="60"/>
      <c r="ABE4878" s="60"/>
      <c r="ABF4878" s="60"/>
      <c r="ABG4878" s="60"/>
      <c r="ABH4878" s="60"/>
      <c r="ABI4878" s="60"/>
      <c r="ABJ4878" s="60"/>
      <c r="ABK4878" s="60"/>
      <c r="ABL4878" s="60"/>
      <c r="ABM4878" s="60"/>
      <c r="ABN4878" s="60"/>
      <c r="ABO4878" s="60"/>
      <c r="ABP4878" s="60"/>
      <c r="ABQ4878" s="60"/>
      <c r="ABR4878" s="60">
        <v>0.99994580783619902</v>
      </c>
      <c r="ABS4878" s="60"/>
      <c r="ABT4878" s="60"/>
      <c r="ABU4878" s="60"/>
      <c r="ABV4878" s="60"/>
      <c r="ABW4878" s="60"/>
      <c r="ABX4878" s="60"/>
    </row>
    <row r="4879" spans="727:752" x14ac:dyDescent="0.25">
      <c r="AAY4879" s="60"/>
      <c r="AAZ4879" s="60"/>
      <c r="ABA4879" s="60"/>
      <c r="ABB4879" s="60"/>
      <c r="ABC4879" s="60"/>
      <c r="ABD4879" s="60"/>
      <c r="ABE4879" s="60"/>
      <c r="ABF4879" s="60"/>
      <c r="ABG4879" s="60"/>
      <c r="ABH4879" s="60"/>
      <c r="ABI4879" s="60"/>
      <c r="ABJ4879" s="60"/>
      <c r="ABK4879" s="60"/>
      <c r="ABL4879" s="60"/>
      <c r="ABM4879" s="60"/>
      <c r="ABN4879" s="60"/>
      <c r="ABO4879" s="60"/>
      <c r="ABP4879" s="60"/>
      <c r="ABQ4879" s="60"/>
      <c r="ABR4879" s="60">
        <v>0.99994523200603003</v>
      </c>
      <c r="ABS4879" s="60"/>
      <c r="ABT4879" s="60"/>
      <c r="ABU4879" s="60"/>
      <c r="ABV4879" s="60"/>
      <c r="ABW4879" s="60"/>
      <c r="ABX4879" s="60"/>
    </row>
    <row r="4880" spans="727:752" x14ac:dyDescent="0.25">
      <c r="AAY4880" s="60"/>
      <c r="AAZ4880" s="60"/>
      <c r="ABA4880" s="60"/>
      <c r="ABB4880" s="60"/>
      <c r="ABC4880" s="60"/>
      <c r="ABD4880" s="60"/>
      <c r="ABE4880" s="60"/>
      <c r="ABF4880" s="60"/>
      <c r="ABG4880" s="60"/>
      <c r="ABH4880" s="60"/>
      <c r="ABI4880" s="60"/>
      <c r="ABJ4880" s="60"/>
      <c r="ABK4880" s="60"/>
      <c r="ABL4880" s="60"/>
      <c r="ABM4880" s="60"/>
      <c r="ABN4880" s="60"/>
      <c r="ABO4880" s="60"/>
      <c r="ABP4880" s="60"/>
      <c r="ABQ4880" s="60"/>
      <c r="ABR4880" s="60">
        <v>0.99994263808991202</v>
      </c>
      <c r="ABS4880" s="60"/>
      <c r="ABT4880" s="60"/>
      <c r="ABU4880" s="60"/>
      <c r="ABV4880" s="60"/>
      <c r="ABW4880" s="60"/>
      <c r="ABX4880" s="60"/>
    </row>
    <row r="4881" spans="727:752" x14ac:dyDescent="0.25">
      <c r="AAY4881" s="60"/>
      <c r="AAZ4881" s="60"/>
      <c r="ABA4881" s="60"/>
      <c r="ABB4881" s="60"/>
      <c r="ABC4881" s="60"/>
      <c r="ABD4881" s="60"/>
      <c r="ABE4881" s="60"/>
      <c r="ABF4881" s="60"/>
      <c r="ABG4881" s="60"/>
      <c r="ABH4881" s="60"/>
      <c r="ABI4881" s="60"/>
      <c r="ABJ4881" s="60"/>
      <c r="ABK4881" s="60"/>
      <c r="ABL4881" s="60"/>
      <c r="ABM4881" s="60"/>
      <c r="ABN4881" s="60"/>
      <c r="ABO4881" s="60"/>
      <c r="ABP4881" s="60"/>
      <c r="ABQ4881" s="60"/>
      <c r="ABR4881" s="60">
        <v>0.99994196050215101</v>
      </c>
      <c r="ABS4881" s="60"/>
      <c r="ABT4881" s="60"/>
      <c r="ABU4881" s="60"/>
      <c r="ABV4881" s="60"/>
      <c r="ABW4881" s="60"/>
      <c r="ABX4881" s="60"/>
    </row>
    <row r="4882" spans="727:752" x14ac:dyDescent="0.25">
      <c r="AAY4882" s="60"/>
      <c r="AAZ4882" s="60"/>
      <c r="ABA4882" s="60"/>
      <c r="ABB4882" s="60"/>
      <c r="ABC4882" s="60"/>
      <c r="ABD4882" s="60"/>
      <c r="ABE4882" s="60"/>
      <c r="ABF4882" s="60"/>
      <c r="ABG4882" s="60"/>
      <c r="ABH4882" s="60"/>
      <c r="ABI4882" s="60"/>
      <c r="ABJ4882" s="60"/>
      <c r="ABK4882" s="60"/>
      <c r="ABL4882" s="60"/>
      <c r="ABM4882" s="60"/>
      <c r="ABN4882" s="60"/>
      <c r="ABO4882" s="60"/>
      <c r="ABP4882" s="60"/>
      <c r="ABQ4882" s="60"/>
      <c r="ABR4882" s="60">
        <v>0.99993868433216804</v>
      </c>
      <c r="ABS4882" s="60"/>
      <c r="ABT4882" s="60"/>
      <c r="ABU4882" s="60"/>
      <c r="ABV4882" s="60"/>
      <c r="ABW4882" s="60"/>
      <c r="ABX4882" s="60"/>
    </row>
    <row r="4883" spans="727:752" x14ac:dyDescent="0.25">
      <c r="AAY4883" s="60"/>
      <c r="AAZ4883" s="60"/>
      <c r="ABA4883" s="60"/>
      <c r="ABB4883" s="60"/>
      <c r="ABC4883" s="60"/>
      <c r="ABD4883" s="60"/>
      <c r="ABE4883" s="60"/>
      <c r="ABF4883" s="60"/>
      <c r="ABG4883" s="60"/>
      <c r="ABH4883" s="60"/>
      <c r="ABI4883" s="60"/>
      <c r="ABJ4883" s="60"/>
      <c r="ABK4883" s="60"/>
      <c r="ABL4883" s="60"/>
      <c r="ABM4883" s="60"/>
      <c r="ABN4883" s="60"/>
      <c r="ABO4883" s="60"/>
      <c r="ABP4883" s="60"/>
      <c r="ABQ4883" s="60"/>
      <c r="ABR4883" s="60">
        <v>0.99993837624749404</v>
      </c>
      <c r="ABS4883" s="60"/>
      <c r="ABT4883" s="60"/>
      <c r="ABU4883" s="60"/>
      <c r="ABV4883" s="60"/>
      <c r="ABW4883" s="60"/>
      <c r="ABX4883" s="60"/>
    </row>
    <row r="4884" spans="727:752" x14ac:dyDescent="0.25">
      <c r="AAY4884" s="60"/>
      <c r="AAZ4884" s="60"/>
      <c r="ABA4884" s="60"/>
      <c r="ABB4884" s="60"/>
      <c r="ABC4884" s="60"/>
      <c r="ABD4884" s="60"/>
      <c r="ABE4884" s="60"/>
      <c r="ABF4884" s="60"/>
      <c r="ABG4884" s="60"/>
      <c r="ABH4884" s="60"/>
      <c r="ABI4884" s="60"/>
      <c r="ABJ4884" s="60"/>
      <c r="ABK4884" s="60"/>
      <c r="ABL4884" s="60"/>
      <c r="ABM4884" s="60"/>
      <c r="ABN4884" s="60"/>
      <c r="ABO4884" s="60"/>
      <c r="ABP4884" s="60"/>
      <c r="ABQ4884" s="60"/>
      <c r="ABR4884" s="60">
        <v>0.99993516052680098</v>
      </c>
      <c r="ABS4884" s="60"/>
      <c r="ABT4884" s="60"/>
      <c r="ABU4884" s="60"/>
      <c r="ABV4884" s="60"/>
      <c r="ABW4884" s="60"/>
      <c r="ABX4884" s="60"/>
    </row>
    <row r="4885" spans="727:752" x14ac:dyDescent="0.25">
      <c r="AAY4885" s="60"/>
      <c r="AAZ4885" s="60"/>
      <c r="ABA4885" s="60"/>
      <c r="ABB4885" s="60"/>
      <c r="ABC4885" s="60"/>
      <c r="ABD4885" s="60"/>
      <c r="ABE4885" s="60"/>
      <c r="ABF4885" s="60"/>
      <c r="ABG4885" s="60"/>
      <c r="ABH4885" s="60"/>
      <c r="ABI4885" s="60"/>
      <c r="ABJ4885" s="60"/>
      <c r="ABK4885" s="60"/>
      <c r="ABL4885" s="60"/>
      <c r="ABM4885" s="60"/>
      <c r="ABN4885" s="60"/>
      <c r="ABO4885" s="60"/>
      <c r="ABP4885" s="60"/>
      <c r="ABQ4885" s="60"/>
      <c r="ABR4885" s="60">
        <v>0.999933978786408</v>
      </c>
      <c r="ABS4885" s="60"/>
      <c r="ABT4885" s="60"/>
      <c r="ABU4885" s="60"/>
      <c r="ABV4885" s="60"/>
      <c r="ABW4885" s="60"/>
      <c r="ABX4885" s="60"/>
    </row>
    <row r="4886" spans="727:752" x14ac:dyDescent="0.25">
      <c r="AAY4886" s="60"/>
      <c r="AAZ4886" s="60"/>
      <c r="ABA4886" s="60"/>
      <c r="ABB4886" s="60"/>
      <c r="ABC4886" s="60"/>
      <c r="ABD4886" s="60"/>
      <c r="ABE4886" s="60"/>
      <c r="ABF4886" s="60"/>
      <c r="ABG4886" s="60"/>
      <c r="ABH4886" s="60"/>
      <c r="ABI4886" s="60"/>
      <c r="ABJ4886" s="60"/>
      <c r="ABK4886" s="60"/>
      <c r="ABL4886" s="60"/>
      <c r="ABM4886" s="60"/>
      <c r="ABN4886" s="60"/>
      <c r="ABO4886" s="60"/>
      <c r="ABP4886" s="60"/>
      <c r="ABQ4886" s="60"/>
      <c r="ABR4886" s="60">
        <v>0.999927590543633</v>
      </c>
      <c r="ABS4886" s="60"/>
      <c r="ABT4886" s="60"/>
      <c r="ABU4886" s="60"/>
      <c r="ABV4886" s="60"/>
      <c r="ABW4886" s="60"/>
      <c r="ABX4886" s="60"/>
    </row>
    <row r="4887" spans="727:752" x14ac:dyDescent="0.25">
      <c r="AAY4887" s="60"/>
      <c r="AAZ4887" s="60"/>
      <c r="ABA4887" s="60"/>
      <c r="ABB4887" s="60"/>
      <c r="ABC4887" s="60"/>
      <c r="ABD4887" s="60"/>
      <c r="ABE4887" s="60"/>
      <c r="ABF4887" s="60"/>
      <c r="ABG4887" s="60"/>
      <c r="ABH4887" s="60"/>
      <c r="ABI4887" s="60"/>
      <c r="ABJ4887" s="60"/>
      <c r="ABK4887" s="60"/>
      <c r="ABL4887" s="60"/>
      <c r="ABM4887" s="60"/>
      <c r="ABN4887" s="60"/>
      <c r="ABO4887" s="60"/>
      <c r="ABP4887" s="60"/>
      <c r="ABQ4887" s="60"/>
      <c r="ABR4887" s="60">
        <v>0.99992434890678805</v>
      </c>
      <c r="ABS4887" s="60"/>
      <c r="ABT4887" s="60"/>
      <c r="ABU4887" s="60"/>
      <c r="ABV4887" s="60"/>
      <c r="ABW4887" s="60"/>
      <c r="ABX4887" s="60"/>
    </row>
    <row r="4888" spans="727:752" x14ac:dyDescent="0.25">
      <c r="AAY4888" s="60"/>
      <c r="AAZ4888" s="60"/>
      <c r="ABA4888" s="60"/>
      <c r="ABB4888" s="60"/>
      <c r="ABC4888" s="60"/>
      <c r="ABD4888" s="60"/>
      <c r="ABE4888" s="60"/>
      <c r="ABF4888" s="60"/>
      <c r="ABG4888" s="60"/>
      <c r="ABH4888" s="60"/>
      <c r="ABI4888" s="60"/>
      <c r="ABJ4888" s="60"/>
      <c r="ABK4888" s="60"/>
      <c r="ABL4888" s="60"/>
      <c r="ABM4888" s="60"/>
      <c r="ABN4888" s="60"/>
      <c r="ABO4888" s="60"/>
      <c r="ABP4888" s="60"/>
      <c r="ABQ4888" s="60"/>
      <c r="ABR4888" s="60">
        <v>0.99992390744131499</v>
      </c>
      <c r="ABS4888" s="60"/>
      <c r="ABT4888" s="60"/>
      <c r="ABU4888" s="60"/>
      <c r="ABV4888" s="60"/>
      <c r="ABW4888" s="60"/>
      <c r="ABX4888" s="60"/>
    </row>
    <row r="4889" spans="727:752" x14ac:dyDescent="0.25">
      <c r="AAY4889" s="60"/>
      <c r="AAZ4889" s="60"/>
      <c r="ABA4889" s="60"/>
      <c r="ABB4889" s="60"/>
      <c r="ABC4889" s="60"/>
      <c r="ABD4889" s="60"/>
      <c r="ABE4889" s="60"/>
      <c r="ABF4889" s="60"/>
      <c r="ABG4889" s="60"/>
      <c r="ABH4889" s="60"/>
      <c r="ABI4889" s="60"/>
      <c r="ABJ4889" s="60"/>
      <c r="ABK4889" s="60"/>
      <c r="ABL4889" s="60"/>
      <c r="ABM4889" s="60"/>
      <c r="ABN4889" s="60"/>
      <c r="ABO4889" s="60"/>
      <c r="ABP4889" s="60"/>
      <c r="ABQ4889" s="60"/>
      <c r="ABR4889" s="60">
        <v>0.99991823831702698</v>
      </c>
      <c r="ABS4889" s="60"/>
      <c r="ABT4889" s="60"/>
      <c r="ABU4889" s="60"/>
      <c r="ABV4889" s="60"/>
      <c r="ABW4889" s="60"/>
      <c r="ABX4889" s="60"/>
    </row>
    <row r="4890" spans="727:752" x14ac:dyDescent="0.25">
      <c r="AAY4890" s="60"/>
      <c r="AAZ4890" s="60"/>
      <c r="ABA4890" s="60"/>
      <c r="ABB4890" s="60"/>
      <c r="ABC4890" s="60"/>
      <c r="ABD4890" s="60"/>
      <c r="ABE4890" s="60"/>
      <c r="ABF4890" s="60"/>
      <c r="ABG4890" s="60"/>
      <c r="ABH4890" s="60"/>
      <c r="ABI4890" s="60"/>
      <c r="ABJ4890" s="60"/>
      <c r="ABK4890" s="60"/>
      <c r="ABL4890" s="60"/>
      <c r="ABM4890" s="60"/>
      <c r="ABN4890" s="60"/>
      <c r="ABO4890" s="60"/>
      <c r="ABP4890" s="60"/>
      <c r="ABQ4890" s="60"/>
      <c r="ABR4890" s="60">
        <v>0.99991560804281598</v>
      </c>
      <c r="ABS4890" s="60"/>
      <c r="ABT4890" s="60"/>
      <c r="ABU4890" s="60"/>
      <c r="ABV4890" s="60"/>
      <c r="ABW4890" s="60"/>
      <c r="ABX4890" s="60"/>
    </row>
    <row r="4891" spans="727:752" x14ac:dyDescent="0.25">
      <c r="AAY4891" s="60"/>
      <c r="AAZ4891" s="60"/>
      <c r="ABA4891" s="60"/>
      <c r="ABB4891" s="60"/>
      <c r="ABC4891" s="60"/>
      <c r="ABD4891" s="60"/>
      <c r="ABE4891" s="60"/>
      <c r="ABF4891" s="60"/>
      <c r="ABG4891" s="60"/>
      <c r="ABH4891" s="60"/>
      <c r="ABI4891" s="60"/>
      <c r="ABJ4891" s="60"/>
      <c r="ABK4891" s="60"/>
      <c r="ABL4891" s="60"/>
      <c r="ABM4891" s="60"/>
      <c r="ABN4891" s="60"/>
      <c r="ABO4891" s="60"/>
      <c r="ABP4891" s="60"/>
      <c r="ABQ4891" s="60"/>
      <c r="ABR4891" s="60">
        <v>0.99991483675748705</v>
      </c>
      <c r="ABS4891" s="60"/>
      <c r="ABT4891" s="60"/>
      <c r="ABU4891" s="60"/>
      <c r="ABV4891" s="60"/>
      <c r="ABW4891" s="60"/>
      <c r="ABX4891" s="60"/>
    </row>
    <row r="4892" spans="727:752" x14ac:dyDescent="0.25">
      <c r="AAY4892" s="60"/>
      <c r="AAZ4892" s="60"/>
      <c r="ABA4892" s="60"/>
      <c r="ABB4892" s="60"/>
      <c r="ABC4892" s="60"/>
      <c r="ABD4892" s="60"/>
      <c r="ABE4892" s="60"/>
      <c r="ABF4892" s="60"/>
      <c r="ABG4892" s="60"/>
      <c r="ABH4892" s="60"/>
      <c r="ABI4892" s="60"/>
      <c r="ABJ4892" s="60"/>
      <c r="ABK4892" s="60"/>
      <c r="ABL4892" s="60"/>
      <c r="ABM4892" s="60"/>
      <c r="ABN4892" s="60"/>
      <c r="ABO4892" s="60"/>
      <c r="ABP4892" s="60"/>
      <c r="ABQ4892" s="60"/>
      <c r="ABR4892" s="60">
        <v>0.99991165538747595</v>
      </c>
      <c r="ABS4892" s="60"/>
      <c r="ABT4892" s="60"/>
      <c r="ABU4892" s="60"/>
      <c r="ABV4892" s="60"/>
      <c r="ABW4892" s="60"/>
      <c r="ABX4892" s="60"/>
    </row>
    <row r="4893" spans="727:752" x14ac:dyDescent="0.25">
      <c r="AAY4893" s="60"/>
      <c r="AAZ4893" s="60"/>
      <c r="ABA4893" s="60"/>
      <c r="ABB4893" s="60"/>
      <c r="ABC4893" s="60"/>
      <c r="ABD4893" s="60"/>
      <c r="ABE4893" s="60"/>
      <c r="ABF4893" s="60"/>
      <c r="ABG4893" s="60"/>
      <c r="ABH4893" s="60"/>
      <c r="ABI4893" s="60"/>
      <c r="ABJ4893" s="60"/>
      <c r="ABK4893" s="60"/>
      <c r="ABL4893" s="60"/>
      <c r="ABM4893" s="60"/>
      <c r="ABN4893" s="60"/>
      <c r="ABO4893" s="60"/>
      <c r="ABP4893" s="60"/>
      <c r="ABQ4893" s="60"/>
      <c r="ABR4893" s="60">
        <v>0.99990711922749898</v>
      </c>
      <c r="ABS4893" s="60"/>
      <c r="ABT4893" s="60"/>
      <c r="ABU4893" s="60"/>
      <c r="ABV4893" s="60"/>
      <c r="ABW4893" s="60"/>
      <c r="ABX4893" s="60"/>
    </row>
    <row r="4894" spans="727:752" x14ac:dyDescent="0.25">
      <c r="AAY4894" s="60"/>
      <c r="AAZ4894" s="60"/>
      <c r="ABA4894" s="60"/>
      <c r="ABB4894" s="60"/>
      <c r="ABC4894" s="60"/>
      <c r="ABD4894" s="60"/>
      <c r="ABE4894" s="60"/>
      <c r="ABF4894" s="60"/>
      <c r="ABG4894" s="60"/>
      <c r="ABH4894" s="60"/>
      <c r="ABI4894" s="60"/>
      <c r="ABJ4894" s="60"/>
      <c r="ABK4894" s="60"/>
      <c r="ABL4894" s="60"/>
      <c r="ABM4894" s="60"/>
      <c r="ABN4894" s="60"/>
      <c r="ABO4894" s="60"/>
      <c r="ABP4894" s="60"/>
      <c r="ABQ4894" s="60"/>
      <c r="ABR4894" s="60">
        <v>0.99990223650008903</v>
      </c>
      <c r="ABS4894" s="60"/>
      <c r="ABT4894" s="60"/>
      <c r="ABU4894" s="60"/>
      <c r="ABV4894" s="60"/>
      <c r="ABW4894" s="60"/>
      <c r="ABX4894" s="60"/>
    </row>
    <row r="4895" spans="727:752" x14ac:dyDescent="0.25">
      <c r="AAY4895" s="60"/>
      <c r="AAZ4895" s="60"/>
      <c r="ABA4895" s="60"/>
      <c r="ABB4895" s="60"/>
      <c r="ABC4895" s="60"/>
      <c r="ABD4895" s="60"/>
      <c r="ABE4895" s="60"/>
      <c r="ABF4895" s="60"/>
      <c r="ABG4895" s="60"/>
      <c r="ABH4895" s="60"/>
      <c r="ABI4895" s="60"/>
      <c r="ABJ4895" s="60"/>
      <c r="ABK4895" s="60"/>
      <c r="ABL4895" s="60"/>
      <c r="ABM4895" s="60"/>
      <c r="ABN4895" s="60"/>
      <c r="ABO4895" s="60"/>
      <c r="ABP4895" s="60"/>
      <c r="ABQ4895" s="60"/>
      <c r="ABR4895" s="60">
        <v>0.99989962053721904</v>
      </c>
      <c r="ABS4895" s="60"/>
      <c r="ABT4895" s="60"/>
      <c r="ABU4895" s="60"/>
      <c r="ABV4895" s="60"/>
      <c r="ABW4895" s="60"/>
      <c r="ABX4895" s="60"/>
    </row>
    <row r="4896" spans="727:752" x14ac:dyDescent="0.25">
      <c r="AAY4896" s="60"/>
      <c r="AAZ4896" s="60"/>
      <c r="ABA4896" s="60"/>
      <c r="ABB4896" s="60"/>
      <c r="ABC4896" s="60"/>
      <c r="ABD4896" s="60"/>
      <c r="ABE4896" s="60"/>
      <c r="ABF4896" s="60"/>
      <c r="ABG4896" s="60"/>
      <c r="ABH4896" s="60"/>
      <c r="ABI4896" s="60"/>
      <c r="ABJ4896" s="60"/>
      <c r="ABK4896" s="60"/>
      <c r="ABL4896" s="60"/>
      <c r="ABM4896" s="60"/>
      <c r="ABN4896" s="60"/>
      <c r="ABO4896" s="60"/>
      <c r="ABP4896" s="60"/>
      <c r="ABQ4896" s="60"/>
      <c r="ABR4896" s="60">
        <v>0.99989447035918699</v>
      </c>
      <c r="ABS4896" s="60"/>
      <c r="ABT4896" s="60"/>
      <c r="ABU4896" s="60"/>
      <c r="ABV4896" s="60"/>
      <c r="ABW4896" s="60"/>
      <c r="ABX4896" s="60"/>
    </row>
    <row r="4897" spans="727:752" x14ac:dyDescent="0.25">
      <c r="AAY4897" s="60"/>
      <c r="AAZ4897" s="60"/>
      <c r="ABA4897" s="60"/>
      <c r="ABB4897" s="60"/>
      <c r="ABC4897" s="60"/>
      <c r="ABD4897" s="60"/>
      <c r="ABE4897" s="60"/>
      <c r="ABF4897" s="60"/>
      <c r="ABG4897" s="60"/>
      <c r="ABH4897" s="60"/>
      <c r="ABI4897" s="60"/>
      <c r="ABJ4897" s="60"/>
      <c r="ABK4897" s="60"/>
      <c r="ABL4897" s="60"/>
      <c r="ABM4897" s="60"/>
      <c r="ABN4897" s="60"/>
      <c r="ABO4897" s="60"/>
      <c r="ABP4897" s="60"/>
      <c r="ABQ4897" s="60"/>
      <c r="ABR4897" s="60">
        <v>0.999885173059611</v>
      </c>
      <c r="ABS4897" s="60"/>
      <c r="ABT4897" s="60"/>
      <c r="ABU4897" s="60"/>
      <c r="ABV4897" s="60"/>
      <c r="ABW4897" s="60"/>
      <c r="ABX4897" s="60"/>
    </row>
    <row r="4898" spans="727:752" x14ac:dyDescent="0.25">
      <c r="AAY4898" s="60"/>
      <c r="AAZ4898" s="60"/>
      <c r="ABA4898" s="60"/>
      <c r="ABB4898" s="60"/>
      <c r="ABC4898" s="60"/>
      <c r="ABD4898" s="60"/>
      <c r="ABE4898" s="60"/>
      <c r="ABF4898" s="60"/>
      <c r="ABG4898" s="60"/>
      <c r="ABH4898" s="60"/>
      <c r="ABI4898" s="60"/>
      <c r="ABJ4898" s="60"/>
      <c r="ABK4898" s="60"/>
      <c r="ABL4898" s="60"/>
      <c r="ABM4898" s="60"/>
      <c r="ABN4898" s="60"/>
      <c r="ABO4898" s="60"/>
      <c r="ABP4898" s="60"/>
      <c r="ABQ4898" s="60"/>
      <c r="ABR4898" s="60">
        <v>0.99988289060422697</v>
      </c>
      <c r="ABS4898" s="60"/>
      <c r="ABT4898" s="60"/>
      <c r="ABU4898" s="60"/>
      <c r="ABV4898" s="60"/>
      <c r="ABW4898" s="60"/>
      <c r="ABX4898" s="60"/>
    </row>
    <row r="4899" spans="727:752" x14ac:dyDescent="0.25">
      <c r="AAY4899" s="60"/>
      <c r="AAZ4899" s="60"/>
      <c r="ABA4899" s="60"/>
      <c r="ABB4899" s="60"/>
      <c r="ABC4899" s="60"/>
      <c r="ABD4899" s="60"/>
      <c r="ABE4899" s="60"/>
      <c r="ABF4899" s="60"/>
      <c r="ABG4899" s="60"/>
      <c r="ABH4899" s="60"/>
      <c r="ABI4899" s="60"/>
      <c r="ABJ4899" s="60"/>
      <c r="ABK4899" s="60"/>
      <c r="ABL4899" s="60"/>
      <c r="ABM4899" s="60"/>
      <c r="ABN4899" s="60"/>
      <c r="ABO4899" s="60"/>
      <c r="ABP4899" s="60"/>
      <c r="ABQ4899" s="60"/>
      <c r="ABR4899" s="60">
        <v>0.999882719098379</v>
      </c>
      <c r="ABS4899" s="60"/>
      <c r="ABT4899" s="60"/>
      <c r="ABU4899" s="60"/>
      <c r="ABV4899" s="60"/>
      <c r="ABW4899" s="60"/>
      <c r="ABX4899" s="60"/>
    </row>
    <row r="4900" spans="727:752" x14ac:dyDescent="0.25">
      <c r="AAY4900" s="60"/>
      <c r="AAZ4900" s="60"/>
      <c r="ABA4900" s="60"/>
      <c r="ABB4900" s="60"/>
      <c r="ABC4900" s="60"/>
      <c r="ABD4900" s="60"/>
      <c r="ABE4900" s="60"/>
      <c r="ABF4900" s="60"/>
      <c r="ABG4900" s="60"/>
      <c r="ABH4900" s="60"/>
      <c r="ABI4900" s="60"/>
      <c r="ABJ4900" s="60"/>
      <c r="ABK4900" s="60"/>
      <c r="ABL4900" s="60"/>
      <c r="ABM4900" s="60"/>
      <c r="ABN4900" s="60"/>
      <c r="ABO4900" s="60"/>
      <c r="ABP4900" s="60"/>
      <c r="ABQ4900" s="60"/>
      <c r="ABR4900" s="60">
        <v>0.999879479927543</v>
      </c>
      <c r="ABS4900" s="60"/>
      <c r="ABT4900" s="60"/>
      <c r="ABU4900" s="60"/>
      <c r="ABV4900" s="60"/>
      <c r="ABW4900" s="60"/>
      <c r="ABX4900" s="60"/>
    </row>
    <row r="4901" spans="727:752" x14ac:dyDescent="0.25">
      <c r="AAY4901" s="60"/>
      <c r="AAZ4901" s="60"/>
      <c r="ABA4901" s="60"/>
      <c r="ABB4901" s="60"/>
      <c r="ABC4901" s="60"/>
      <c r="ABD4901" s="60"/>
      <c r="ABE4901" s="60"/>
      <c r="ABF4901" s="60"/>
      <c r="ABG4901" s="60"/>
      <c r="ABH4901" s="60"/>
      <c r="ABI4901" s="60"/>
      <c r="ABJ4901" s="60"/>
      <c r="ABK4901" s="60"/>
      <c r="ABL4901" s="60"/>
      <c r="ABM4901" s="60"/>
      <c r="ABN4901" s="60"/>
      <c r="ABO4901" s="60"/>
      <c r="ABP4901" s="60"/>
      <c r="ABQ4901" s="60"/>
      <c r="ABR4901" s="60">
        <v>0.99987917450308295</v>
      </c>
      <c r="ABS4901" s="60"/>
      <c r="ABT4901" s="60"/>
      <c r="ABU4901" s="60"/>
      <c r="ABV4901" s="60"/>
      <c r="ABW4901" s="60"/>
      <c r="ABX4901" s="60"/>
    </row>
    <row r="4902" spans="727:752" x14ac:dyDescent="0.25">
      <c r="AAY4902" s="60"/>
      <c r="AAZ4902" s="60"/>
      <c r="ABA4902" s="60"/>
      <c r="ABB4902" s="60"/>
      <c r="ABC4902" s="60"/>
      <c r="ABD4902" s="60"/>
      <c r="ABE4902" s="60"/>
      <c r="ABF4902" s="60"/>
      <c r="ABG4902" s="60"/>
      <c r="ABH4902" s="60"/>
      <c r="ABI4902" s="60"/>
      <c r="ABJ4902" s="60"/>
      <c r="ABK4902" s="60"/>
      <c r="ABL4902" s="60"/>
      <c r="ABM4902" s="60"/>
      <c r="ABN4902" s="60"/>
      <c r="ABO4902" s="60"/>
      <c r="ABP4902" s="60"/>
      <c r="ABQ4902" s="60"/>
      <c r="ABR4902" s="60">
        <v>0.999877874695005</v>
      </c>
      <c r="ABS4902" s="60"/>
      <c r="ABT4902" s="60"/>
      <c r="ABU4902" s="60"/>
      <c r="ABV4902" s="60"/>
      <c r="ABW4902" s="60"/>
      <c r="ABX4902" s="60"/>
    </row>
    <row r="4903" spans="727:752" x14ac:dyDescent="0.25">
      <c r="AAY4903" s="60"/>
      <c r="AAZ4903" s="60"/>
      <c r="ABA4903" s="60"/>
      <c r="ABB4903" s="60"/>
      <c r="ABC4903" s="60"/>
      <c r="ABD4903" s="60"/>
      <c r="ABE4903" s="60"/>
      <c r="ABF4903" s="60"/>
      <c r="ABG4903" s="60"/>
      <c r="ABH4903" s="60"/>
      <c r="ABI4903" s="60"/>
      <c r="ABJ4903" s="60"/>
      <c r="ABK4903" s="60"/>
      <c r="ABL4903" s="60"/>
      <c r="ABM4903" s="60"/>
      <c r="ABN4903" s="60"/>
      <c r="ABO4903" s="60"/>
      <c r="ABP4903" s="60"/>
      <c r="ABQ4903" s="60"/>
      <c r="ABR4903" s="60">
        <v>0.99987432051307801</v>
      </c>
      <c r="ABS4903" s="60"/>
      <c r="ABT4903" s="60"/>
      <c r="ABU4903" s="60"/>
      <c r="ABV4903" s="60"/>
      <c r="ABW4903" s="60"/>
      <c r="ABX4903" s="60"/>
    </row>
    <row r="4904" spans="727:752" x14ac:dyDescent="0.25">
      <c r="AAY4904" s="60"/>
      <c r="AAZ4904" s="60"/>
      <c r="ABA4904" s="60"/>
      <c r="ABB4904" s="60"/>
      <c r="ABC4904" s="60"/>
      <c r="ABD4904" s="60"/>
      <c r="ABE4904" s="60"/>
      <c r="ABF4904" s="60"/>
      <c r="ABG4904" s="60"/>
      <c r="ABH4904" s="60"/>
      <c r="ABI4904" s="60"/>
      <c r="ABJ4904" s="60"/>
      <c r="ABK4904" s="60"/>
      <c r="ABL4904" s="60"/>
      <c r="ABM4904" s="60"/>
      <c r="ABN4904" s="60"/>
      <c r="ABO4904" s="60"/>
      <c r="ABP4904" s="60"/>
      <c r="ABQ4904" s="60"/>
      <c r="ABR4904" s="60">
        <v>0.99987160126655295</v>
      </c>
      <c r="ABS4904" s="60"/>
      <c r="ABT4904" s="60"/>
      <c r="ABU4904" s="60"/>
      <c r="ABV4904" s="60"/>
      <c r="ABW4904" s="60"/>
      <c r="ABX4904" s="60"/>
    </row>
    <row r="4905" spans="727:752" x14ac:dyDescent="0.25">
      <c r="AAY4905" s="60"/>
      <c r="AAZ4905" s="60"/>
      <c r="ABA4905" s="60"/>
      <c r="ABB4905" s="60"/>
      <c r="ABC4905" s="60"/>
      <c r="ABD4905" s="60"/>
      <c r="ABE4905" s="60"/>
      <c r="ABF4905" s="60"/>
      <c r="ABG4905" s="60"/>
      <c r="ABH4905" s="60"/>
      <c r="ABI4905" s="60"/>
      <c r="ABJ4905" s="60"/>
      <c r="ABK4905" s="60"/>
      <c r="ABL4905" s="60"/>
      <c r="ABM4905" s="60"/>
      <c r="ABN4905" s="60"/>
      <c r="ABO4905" s="60"/>
      <c r="ABP4905" s="60"/>
      <c r="ABQ4905" s="60"/>
      <c r="ABR4905" s="60">
        <v>0.99987104464707</v>
      </c>
      <c r="ABS4905" s="60"/>
      <c r="ABT4905" s="60"/>
      <c r="ABU4905" s="60"/>
      <c r="ABV4905" s="60"/>
      <c r="ABW4905" s="60"/>
      <c r="ABX4905" s="60"/>
    </row>
    <row r="4906" spans="727:752" x14ac:dyDescent="0.25">
      <c r="AAY4906" s="60"/>
      <c r="AAZ4906" s="60"/>
      <c r="ABA4906" s="60"/>
      <c r="ABB4906" s="60"/>
      <c r="ABC4906" s="60"/>
      <c r="ABD4906" s="60"/>
      <c r="ABE4906" s="60"/>
      <c r="ABF4906" s="60"/>
      <c r="ABG4906" s="60"/>
      <c r="ABH4906" s="60"/>
      <c r="ABI4906" s="60"/>
      <c r="ABJ4906" s="60"/>
      <c r="ABK4906" s="60"/>
      <c r="ABL4906" s="60"/>
      <c r="ABM4906" s="60"/>
      <c r="ABN4906" s="60"/>
      <c r="ABO4906" s="60"/>
      <c r="ABP4906" s="60"/>
      <c r="ABQ4906" s="60"/>
      <c r="ABR4906" s="60">
        <v>0.999868607083084</v>
      </c>
      <c r="ABS4906" s="60"/>
      <c r="ABT4906" s="60"/>
      <c r="ABU4906" s="60"/>
      <c r="ABV4906" s="60"/>
      <c r="ABW4906" s="60"/>
      <c r="ABX4906" s="60"/>
    </row>
    <row r="4907" spans="727:752" x14ac:dyDescent="0.25">
      <c r="AAY4907" s="60"/>
      <c r="AAZ4907" s="60"/>
      <c r="ABA4907" s="60"/>
      <c r="ABB4907" s="60"/>
      <c r="ABC4907" s="60"/>
      <c r="ABD4907" s="60"/>
      <c r="ABE4907" s="60"/>
      <c r="ABF4907" s="60"/>
      <c r="ABG4907" s="60"/>
      <c r="ABH4907" s="60"/>
      <c r="ABI4907" s="60"/>
      <c r="ABJ4907" s="60"/>
      <c r="ABK4907" s="60"/>
      <c r="ABL4907" s="60"/>
      <c r="ABM4907" s="60"/>
      <c r="ABN4907" s="60"/>
      <c r="ABO4907" s="60"/>
      <c r="ABP4907" s="60"/>
      <c r="ABQ4907" s="60"/>
      <c r="ABR4907" s="60">
        <v>0.99986769455778102</v>
      </c>
      <c r="ABS4907" s="60"/>
      <c r="ABT4907" s="60"/>
      <c r="ABU4907" s="60"/>
      <c r="ABV4907" s="60"/>
      <c r="ABW4907" s="60"/>
      <c r="ABX4907" s="60"/>
    </row>
    <row r="4908" spans="727:752" x14ac:dyDescent="0.25">
      <c r="AAY4908" s="60"/>
      <c r="AAZ4908" s="60"/>
      <c r="ABA4908" s="60"/>
      <c r="ABB4908" s="60"/>
      <c r="ABC4908" s="60"/>
      <c r="ABD4908" s="60"/>
      <c r="ABE4908" s="60"/>
      <c r="ABF4908" s="60"/>
      <c r="ABG4908" s="60"/>
      <c r="ABH4908" s="60"/>
      <c r="ABI4908" s="60"/>
      <c r="ABJ4908" s="60"/>
      <c r="ABK4908" s="60"/>
      <c r="ABL4908" s="60"/>
      <c r="ABM4908" s="60"/>
      <c r="ABN4908" s="60"/>
      <c r="ABO4908" s="60"/>
      <c r="ABP4908" s="60"/>
      <c r="ABQ4908" s="60"/>
      <c r="ABR4908" s="60">
        <v>0.99986674264724895</v>
      </c>
      <c r="ABS4908" s="60"/>
      <c r="ABT4908" s="60"/>
      <c r="ABU4908" s="60"/>
      <c r="ABV4908" s="60"/>
      <c r="ABW4908" s="60"/>
      <c r="ABX4908" s="60"/>
    </row>
    <row r="4909" spans="727:752" x14ac:dyDescent="0.25">
      <c r="AAY4909" s="60"/>
      <c r="AAZ4909" s="60"/>
      <c r="ABA4909" s="60"/>
      <c r="ABB4909" s="60"/>
      <c r="ABC4909" s="60"/>
      <c r="ABD4909" s="60"/>
      <c r="ABE4909" s="60"/>
      <c r="ABF4909" s="60"/>
      <c r="ABG4909" s="60"/>
      <c r="ABH4909" s="60"/>
      <c r="ABI4909" s="60"/>
      <c r="ABJ4909" s="60"/>
      <c r="ABK4909" s="60"/>
      <c r="ABL4909" s="60"/>
      <c r="ABM4909" s="60"/>
      <c r="ABN4909" s="60"/>
      <c r="ABO4909" s="60"/>
      <c r="ABP4909" s="60"/>
      <c r="ABQ4909" s="60"/>
      <c r="ABR4909" s="60">
        <v>0.99986517189831903</v>
      </c>
      <c r="ABS4909" s="60"/>
      <c r="ABT4909" s="60"/>
      <c r="ABU4909" s="60"/>
      <c r="ABV4909" s="60"/>
      <c r="ABW4909" s="60"/>
      <c r="ABX4909" s="60"/>
    </row>
    <row r="4910" spans="727:752" x14ac:dyDescent="0.25">
      <c r="AAY4910" s="60"/>
      <c r="AAZ4910" s="60"/>
      <c r="ABA4910" s="60"/>
      <c r="ABB4910" s="60"/>
      <c r="ABC4910" s="60"/>
      <c r="ABD4910" s="60"/>
      <c r="ABE4910" s="60"/>
      <c r="ABF4910" s="60"/>
      <c r="ABG4910" s="60"/>
      <c r="ABH4910" s="60"/>
      <c r="ABI4910" s="60"/>
      <c r="ABJ4910" s="60"/>
      <c r="ABK4910" s="60"/>
      <c r="ABL4910" s="60"/>
      <c r="ABM4910" s="60"/>
      <c r="ABN4910" s="60"/>
      <c r="ABO4910" s="60"/>
      <c r="ABP4910" s="60"/>
      <c r="ABQ4910" s="60"/>
      <c r="ABR4910" s="60">
        <v>0.99986487687606695</v>
      </c>
      <c r="ABS4910" s="60"/>
      <c r="ABT4910" s="60"/>
      <c r="ABU4910" s="60"/>
      <c r="ABV4910" s="60"/>
      <c r="ABW4910" s="60"/>
      <c r="ABX4910" s="60"/>
    </row>
    <row r="4911" spans="727:752" x14ac:dyDescent="0.25">
      <c r="AAY4911" s="60"/>
      <c r="AAZ4911" s="60"/>
      <c r="ABA4911" s="60"/>
      <c r="ABB4911" s="60"/>
      <c r="ABC4911" s="60"/>
      <c r="ABD4911" s="60"/>
      <c r="ABE4911" s="60"/>
      <c r="ABF4911" s="60"/>
      <c r="ABG4911" s="60"/>
      <c r="ABH4911" s="60"/>
      <c r="ABI4911" s="60"/>
      <c r="ABJ4911" s="60"/>
      <c r="ABK4911" s="60"/>
      <c r="ABL4911" s="60"/>
      <c r="ABM4911" s="60"/>
      <c r="ABN4911" s="60"/>
      <c r="ABO4911" s="60"/>
      <c r="ABP4911" s="60"/>
      <c r="ABQ4911" s="60"/>
      <c r="ABR4911" s="60">
        <v>0.99986404696554498</v>
      </c>
      <c r="ABS4911" s="60"/>
      <c r="ABT4911" s="60"/>
      <c r="ABU4911" s="60"/>
      <c r="ABV4911" s="60"/>
      <c r="ABW4911" s="60"/>
      <c r="ABX4911" s="60"/>
    </row>
    <row r="4912" spans="727:752" x14ac:dyDescent="0.25">
      <c r="AAY4912" s="60"/>
      <c r="AAZ4912" s="60"/>
      <c r="ABA4912" s="60"/>
      <c r="ABB4912" s="60"/>
      <c r="ABC4912" s="60"/>
      <c r="ABD4912" s="60"/>
      <c r="ABE4912" s="60"/>
      <c r="ABF4912" s="60"/>
      <c r="ABG4912" s="60"/>
      <c r="ABH4912" s="60"/>
      <c r="ABI4912" s="60"/>
      <c r="ABJ4912" s="60"/>
      <c r="ABK4912" s="60"/>
      <c r="ABL4912" s="60"/>
      <c r="ABM4912" s="60"/>
      <c r="ABN4912" s="60"/>
      <c r="ABO4912" s="60"/>
      <c r="ABP4912" s="60"/>
      <c r="ABQ4912" s="60"/>
      <c r="ABR4912" s="60">
        <v>0.99986403760415499</v>
      </c>
      <c r="ABS4912" s="60"/>
      <c r="ABT4912" s="60"/>
      <c r="ABU4912" s="60"/>
      <c r="ABV4912" s="60"/>
      <c r="ABW4912" s="60"/>
      <c r="ABX4912" s="60"/>
    </row>
    <row r="4913" spans="727:752" x14ac:dyDescent="0.25">
      <c r="AAY4913" s="60"/>
      <c r="AAZ4913" s="60"/>
      <c r="ABA4913" s="60"/>
      <c r="ABB4913" s="60"/>
      <c r="ABC4913" s="60"/>
      <c r="ABD4913" s="60"/>
      <c r="ABE4913" s="60"/>
      <c r="ABF4913" s="60"/>
      <c r="ABG4913" s="60"/>
      <c r="ABH4913" s="60"/>
      <c r="ABI4913" s="60"/>
      <c r="ABJ4913" s="60"/>
      <c r="ABK4913" s="60"/>
      <c r="ABL4913" s="60"/>
      <c r="ABM4913" s="60"/>
      <c r="ABN4913" s="60"/>
      <c r="ABO4913" s="60"/>
      <c r="ABP4913" s="60"/>
      <c r="ABQ4913" s="60"/>
      <c r="ABR4913" s="60">
        <v>0.99985995145862006</v>
      </c>
      <c r="ABS4913" s="60"/>
      <c r="ABT4913" s="60"/>
      <c r="ABU4913" s="60"/>
      <c r="ABV4913" s="60"/>
      <c r="ABW4913" s="60"/>
      <c r="ABX4913" s="60"/>
    </row>
    <row r="4914" spans="727:752" x14ac:dyDescent="0.25">
      <c r="AAY4914" s="60"/>
      <c r="AAZ4914" s="60"/>
      <c r="ABA4914" s="60"/>
      <c r="ABB4914" s="60"/>
      <c r="ABC4914" s="60"/>
      <c r="ABD4914" s="60"/>
      <c r="ABE4914" s="60"/>
      <c r="ABF4914" s="60"/>
      <c r="ABG4914" s="60"/>
      <c r="ABH4914" s="60"/>
      <c r="ABI4914" s="60"/>
      <c r="ABJ4914" s="60"/>
      <c r="ABK4914" s="60"/>
      <c r="ABL4914" s="60"/>
      <c r="ABM4914" s="60"/>
      <c r="ABN4914" s="60"/>
      <c r="ABO4914" s="60"/>
      <c r="ABP4914" s="60"/>
      <c r="ABQ4914" s="60"/>
      <c r="ABR4914" s="60">
        <v>0.999857203366048</v>
      </c>
      <c r="ABS4914" s="60"/>
      <c r="ABT4914" s="60"/>
      <c r="ABU4914" s="60"/>
      <c r="ABV4914" s="60"/>
      <c r="ABW4914" s="60"/>
      <c r="ABX4914" s="60"/>
    </row>
    <row r="4915" spans="727:752" x14ac:dyDescent="0.25">
      <c r="AAY4915" s="60"/>
      <c r="AAZ4915" s="60"/>
      <c r="ABA4915" s="60"/>
      <c r="ABB4915" s="60"/>
      <c r="ABC4915" s="60"/>
      <c r="ABD4915" s="60"/>
      <c r="ABE4915" s="60"/>
      <c r="ABF4915" s="60"/>
      <c r="ABG4915" s="60"/>
      <c r="ABH4915" s="60"/>
      <c r="ABI4915" s="60"/>
      <c r="ABJ4915" s="60"/>
      <c r="ABK4915" s="60"/>
      <c r="ABL4915" s="60"/>
      <c r="ABM4915" s="60"/>
      <c r="ABN4915" s="60"/>
      <c r="ABO4915" s="60"/>
      <c r="ABP4915" s="60"/>
      <c r="ABQ4915" s="60"/>
      <c r="ABR4915" s="60">
        <v>0.99985257366887903</v>
      </c>
      <c r="ABS4915" s="60"/>
      <c r="ABT4915" s="60"/>
      <c r="ABU4915" s="60"/>
      <c r="ABV4915" s="60"/>
      <c r="ABW4915" s="60"/>
      <c r="ABX4915" s="60"/>
    </row>
    <row r="4916" spans="727:752" x14ac:dyDescent="0.25">
      <c r="AAY4916" s="60"/>
      <c r="AAZ4916" s="60"/>
      <c r="ABA4916" s="60"/>
      <c r="ABB4916" s="60"/>
      <c r="ABC4916" s="60"/>
      <c r="ABD4916" s="60"/>
      <c r="ABE4916" s="60"/>
      <c r="ABF4916" s="60"/>
      <c r="ABG4916" s="60"/>
      <c r="ABH4916" s="60"/>
      <c r="ABI4916" s="60"/>
      <c r="ABJ4916" s="60"/>
      <c r="ABK4916" s="60"/>
      <c r="ABL4916" s="60"/>
      <c r="ABM4916" s="60"/>
      <c r="ABN4916" s="60"/>
      <c r="ABO4916" s="60"/>
      <c r="ABP4916" s="60"/>
      <c r="ABQ4916" s="60"/>
      <c r="ABR4916" s="60">
        <v>0.99984776254221197</v>
      </c>
      <c r="ABS4916" s="60"/>
      <c r="ABT4916" s="60"/>
      <c r="ABU4916" s="60"/>
      <c r="ABV4916" s="60"/>
      <c r="ABW4916" s="60"/>
      <c r="ABX4916" s="60"/>
    </row>
    <row r="4917" spans="727:752" x14ac:dyDescent="0.25">
      <c r="AAY4917" s="60"/>
      <c r="AAZ4917" s="60"/>
      <c r="ABA4917" s="60"/>
      <c r="ABB4917" s="60"/>
      <c r="ABC4917" s="60"/>
      <c r="ABD4917" s="60"/>
      <c r="ABE4917" s="60"/>
      <c r="ABF4917" s="60"/>
      <c r="ABG4917" s="60"/>
      <c r="ABH4917" s="60"/>
      <c r="ABI4917" s="60"/>
      <c r="ABJ4917" s="60"/>
      <c r="ABK4917" s="60"/>
      <c r="ABL4917" s="60"/>
      <c r="ABM4917" s="60"/>
      <c r="ABN4917" s="60"/>
      <c r="ABO4917" s="60"/>
      <c r="ABP4917" s="60"/>
      <c r="ABQ4917" s="60"/>
      <c r="ABR4917" s="60">
        <v>0.99984664221521802</v>
      </c>
      <c r="ABS4917" s="60"/>
      <c r="ABT4917" s="60"/>
      <c r="ABU4917" s="60"/>
      <c r="ABV4917" s="60"/>
      <c r="ABW4917" s="60"/>
      <c r="ABX4917" s="60"/>
    </row>
    <row r="4918" spans="727:752" x14ac:dyDescent="0.25">
      <c r="AAY4918" s="60"/>
      <c r="AAZ4918" s="60"/>
      <c r="ABA4918" s="60"/>
      <c r="ABB4918" s="60"/>
      <c r="ABC4918" s="60"/>
      <c r="ABD4918" s="60"/>
      <c r="ABE4918" s="60"/>
      <c r="ABF4918" s="60"/>
      <c r="ABG4918" s="60"/>
      <c r="ABH4918" s="60"/>
      <c r="ABI4918" s="60"/>
      <c r="ABJ4918" s="60"/>
      <c r="ABK4918" s="60"/>
      <c r="ABL4918" s="60"/>
      <c r="ABM4918" s="60"/>
      <c r="ABN4918" s="60"/>
      <c r="ABO4918" s="60"/>
      <c r="ABP4918" s="60"/>
      <c r="ABQ4918" s="60"/>
      <c r="ABR4918" s="60">
        <v>0.99984615436602897</v>
      </c>
      <c r="ABS4918" s="60"/>
      <c r="ABT4918" s="60"/>
      <c r="ABU4918" s="60"/>
      <c r="ABV4918" s="60"/>
      <c r="ABW4918" s="60"/>
      <c r="ABX4918" s="60"/>
    </row>
    <row r="4919" spans="727:752" x14ac:dyDescent="0.25">
      <c r="AAY4919" s="60"/>
      <c r="AAZ4919" s="60"/>
      <c r="ABA4919" s="60"/>
      <c r="ABB4919" s="60"/>
      <c r="ABC4919" s="60"/>
      <c r="ABD4919" s="60"/>
      <c r="ABE4919" s="60"/>
      <c r="ABF4919" s="60"/>
      <c r="ABG4919" s="60"/>
      <c r="ABH4919" s="60"/>
      <c r="ABI4919" s="60"/>
      <c r="ABJ4919" s="60"/>
      <c r="ABK4919" s="60"/>
      <c r="ABL4919" s="60"/>
      <c r="ABM4919" s="60"/>
      <c r="ABN4919" s="60"/>
      <c r="ABO4919" s="60"/>
      <c r="ABP4919" s="60"/>
      <c r="ABQ4919" s="60"/>
      <c r="ABR4919" s="60">
        <v>0.99984357794642598</v>
      </c>
      <c r="ABS4919" s="60"/>
      <c r="ABT4919" s="60"/>
      <c r="ABU4919" s="60"/>
      <c r="ABV4919" s="60"/>
      <c r="ABW4919" s="60"/>
      <c r="ABX4919" s="60"/>
    </row>
    <row r="4920" spans="727:752" x14ac:dyDescent="0.25">
      <c r="AAY4920" s="60"/>
      <c r="AAZ4920" s="60"/>
      <c r="ABA4920" s="60"/>
      <c r="ABB4920" s="60"/>
      <c r="ABC4920" s="60"/>
      <c r="ABD4920" s="60"/>
      <c r="ABE4920" s="60"/>
      <c r="ABF4920" s="60"/>
      <c r="ABG4920" s="60"/>
      <c r="ABH4920" s="60"/>
      <c r="ABI4920" s="60"/>
      <c r="ABJ4920" s="60"/>
      <c r="ABK4920" s="60"/>
      <c r="ABL4920" s="60"/>
      <c r="ABM4920" s="60"/>
      <c r="ABN4920" s="60"/>
      <c r="ABO4920" s="60"/>
      <c r="ABP4920" s="60"/>
      <c r="ABQ4920" s="60"/>
      <c r="ABR4920" s="60">
        <v>0.99983495853147397</v>
      </c>
      <c r="ABS4920" s="60"/>
      <c r="ABT4920" s="60"/>
      <c r="ABU4920" s="60"/>
      <c r="ABV4920" s="60"/>
      <c r="ABW4920" s="60"/>
      <c r="ABX4920" s="60"/>
    </row>
    <row r="4921" spans="727:752" x14ac:dyDescent="0.25">
      <c r="AAY4921" s="60"/>
      <c r="AAZ4921" s="60"/>
      <c r="ABA4921" s="60"/>
      <c r="ABB4921" s="60"/>
      <c r="ABC4921" s="60"/>
      <c r="ABD4921" s="60"/>
      <c r="ABE4921" s="60"/>
      <c r="ABF4921" s="60"/>
      <c r="ABG4921" s="60"/>
      <c r="ABH4921" s="60"/>
      <c r="ABI4921" s="60"/>
      <c r="ABJ4921" s="60"/>
      <c r="ABK4921" s="60"/>
      <c r="ABL4921" s="60"/>
      <c r="ABM4921" s="60"/>
      <c r="ABN4921" s="60"/>
      <c r="ABO4921" s="60"/>
      <c r="ABP4921" s="60"/>
      <c r="ABQ4921" s="60"/>
      <c r="ABR4921" s="60">
        <v>0.99983481710021005</v>
      </c>
      <c r="ABS4921" s="60"/>
      <c r="ABT4921" s="60"/>
      <c r="ABU4921" s="60"/>
      <c r="ABV4921" s="60"/>
      <c r="ABW4921" s="60"/>
      <c r="ABX4921" s="60"/>
    </row>
    <row r="4922" spans="727:752" x14ac:dyDescent="0.25">
      <c r="AAY4922" s="60"/>
      <c r="AAZ4922" s="60"/>
      <c r="ABA4922" s="60"/>
      <c r="ABB4922" s="60"/>
      <c r="ABC4922" s="60"/>
      <c r="ABD4922" s="60"/>
      <c r="ABE4922" s="60"/>
      <c r="ABF4922" s="60"/>
      <c r="ABG4922" s="60"/>
      <c r="ABH4922" s="60"/>
      <c r="ABI4922" s="60"/>
      <c r="ABJ4922" s="60"/>
      <c r="ABK4922" s="60"/>
      <c r="ABL4922" s="60"/>
      <c r="ABM4922" s="60"/>
      <c r="ABN4922" s="60"/>
      <c r="ABO4922" s="60"/>
      <c r="ABP4922" s="60"/>
      <c r="ABQ4922" s="60"/>
      <c r="ABR4922" s="60">
        <v>0.99983338343712003</v>
      </c>
      <c r="ABS4922" s="60"/>
      <c r="ABT4922" s="60"/>
      <c r="ABU4922" s="60"/>
      <c r="ABV4922" s="60"/>
      <c r="ABW4922" s="60"/>
      <c r="ABX4922" s="60"/>
    </row>
    <row r="4923" spans="727:752" x14ac:dyDescent="0.25">
      <c r="AAY4923" s="60"/>
      <c r="AAZ4923" s="60"/>
      <c r="ABA4923" s="60"/>
      <c r="ABB4923" s="60"/>
      <c r="ABC4923" s="60"/>
      <c r="ABD4923" s="60"/>
      <c r="ABE4923" s="60"/>
      <c r="ABF4923" s="60"/>
      <c r="ABG4923" s="60"/>
      <c r="ABH4923" s="60"/>
      <c r="ABI4923" s="60"/>
      <c r="ABJ4923" s="60"/>
      <c r="ABK4923" s="60"/>
      <c r="ABL4923" s="60"/>
      <c r="ABM4923" s="60"/>
      <c r="ABN4923" s="60"/>
      <c r="ABO4923" s="60"/>
      <c r="ABP4923" s="60"/>
      <c r="ABQ4923" s="60"/>
      <c r="ABR4923" s="60">
        <v>0.99983336891555397</v>
      </c>
      <c r="ABS4923" s="60"/>
      <c r="ABT4923" s="60"/>
      <c r="ABU4923" s="60"/>
      <c r="ABV4923" s="60"/>
      <c r="ABW4923" s="60"/>
      <c r="ABX4923" s="60"/>
    </row>
    <row r="4924" spans="727:752" x14ac:dyDescent="0.25">
      <c r="AAY4924" s="60"/>
      <c r="AAZ4924" s="60"/>
      <c r="ABA4924" s="60"/>
      <c r="ABB4924" s="60"/>
      <c r="ABC4924" s="60"/>
      <c r="ABD4924" s="60"/>
      <c r="ABE4924" s="60"/>
      <c r="ABF4924" s="60"/>
      <c r="ABG4924" s="60"/>
      <c r="ABH4924" s="60"/>
      <c r="ABI4924" s="60"/>
      <c r="ABJ4924" s="60"/>
      <c r="ABK4924" s="60"/>
      <c r="ABL4924" s="60"/>
      <c r="ABM4924" s="60"/>
      <c r="ABN4924" s="60"/>
      <c r="ABO4924" s="60"/>
      <c r="ABP4924" s="60"/>
      <c r="ABQ4924" s="60"/>
      <c r="ABR4924" s="60">
        <v>0.99983190114986098</v>
      </c>
      <c r="ABS4924" s="60"/>
      <c r="ABT4924" s="60"/>
      <c r="ABU4924" s="60"/>
      <c r="ABV4924" s="60"/>
      <c r="ABW4924" s="60"/>
      <c r="ABX4924" s="60"/>
    </row>
    <row r="4925" spans="727:752" x14ac:dyDescent="0.25">
      <c r="AAY4925" s="60"/>
      <c r="AAZ4925" s="60"/>
      <c r="ABA4925" s="60"/>
      <c r="ABB4925" s="60"/>
      <c r="ABC4925" s="60"/>
      <c r="ABD4925" s="60"/>
      <c r="ABE4925" s="60"/>
      <c r="ABF4925" s="60"/>
      <c r="ABG4925" s="60"/>
      <c r="ABH4925" s="60"/>
      <c r="ABI4925" s="60"/>
      <c r="ABJ4925" s="60"/>
      <c r="ABK4925" s="60"/>
      <c r="ABL4925" s="60"/>
      <c r="ABM4925" s="60"/>
      <c r="ABN4925" s="60"/>
      <c r="ABO4925" s="60"/>
      <c r="ABP4925" s="60"/>
      <c r="ABQ4925" s="60"/>
      <c r="ABR4925" s="60">
        <v>0.99982907496125795</v>
      </c>
      <c r="ABS4925" s="60"/>
      <c r="ABT4925" s="60"/>
      <c r="ABU4925" s="60"/>
      <c r="ABV4925" s="60"/>
      <c r="ABW4925" s="60"/>
      <c r="ABX4925" s="60"/>
    </row>
    <row r="4926" spans="727:752" x14ac:dyDescent="0.25">
      <c r="AAY4926" s="60"/>
      <c r="AAZ4926" s="60"/>
      <c r="ABA4926" s="60"/>
      <c r="ABB4926" s="60"/>
      <c r="ABC4926" s="60"/>
      <c r="ABD4926" s="60"/>
      <c r="ABE4926" s="60"/>
      <c r="ABF4926" s="60"/>
      <c r="ABG4926" s="60"/>
      <c r="ABH4926" s="60"/>
      <c r="ABI4926" s="60"/>
      <c r="ABJ4926" s="60"/>
      <c r="ABK4926" s="60"/>
      <c r="ABL4926" s="60"/>
      <c r="ABM4926" s="60"/>
      <c r="ABN4926" s="60"/>
      <c r="ABO4926" s="60"/>
      <c r="ABP4926" s="60"/>
      <c r="ABQ4926" s="60"/>
      <c r="ABR4926" s="60">
        <v>0.99982375324611605</v>
      </c>
      <c r="ABS4926" s="60"/>
      <c r="ABT4926" s="60"/>
      <c r="ABU4926" s="60"/>
      <c r="ABV4926" s="60"/>
      <c r="ABW4926" s="60"/>
      <c r="ABX4926" s="60"/>
    </row>
    <row r="4927" spans="727:752" x14ac:dyDescent="0.25">
      <c r="AAY4927" s="60"/>
      <c r="AAZ4927" s="60"/>
      <c r="ABA4927" s="60"/>
      <c r="ABB4927" s="60"/>
      <c r="ABC4927" s="60"/>
      <c r="ABD4927" s="60"/>
      <c r="ABE4927" s="60"/>
      <c r="ABF4927" s="60"/>
      <c r="ABG4927" s="60"/>
      <c r="ABH4927" s="60"/>
      <c r="ABI4927" s="60"/>
      <c r="ABJ4927" s="60"/>
      <c r="ABK4927" s="60"/>
      <c r="ABL4927" s="60"/>
      <c r="ABM4927" s="60"/>
      <c r="ABN4927" s="60"/>
      <c r="ABO4927" s="60"/>
      <c r="ABP4927" s="60"/>
      <c r="ABQ4927" s="60"/>
      <c r="ABR4927" s="60">
        <v>0.99981936296303897</v>
      </c>
      <c r="ABS4927" s="60"/>
      <c r="ABT4927" s="60"/>
      <c r="ABU4927" s="60"/>
      <c r="ABV4927" s="60"/>
      <c r="ABW4927" s="60"/>
      <c r="ABX4927" s="60"/>
    </row>
    <row r="4928" spans="727:752" x14ac:dyDescent="0.25">
      <c r="AAY4928" s="60"/>
      <c r="AAZ4928" s="60"/>
      <c r="ABA4928" s="60"/>
      <c r="ABB4928" s="60"/>
      <c r="ABC4928" s="60"/>
      <c r="ABD4928" s="60"/>
      <c r="ABE4928" s="60"/>
      <c r="ABF4928" s="60"/>
      <c r="ABG4928" s="60"/>
      <c r="ABH4928" s="60"/>
      <c r="ABI4928" s="60"/>
      <c r="ABJ4928" s="60"/>
      <c r="ABK4928" s="60"/>
      <c r="ABL4928" s="60"/>
      <c r="ABM4928" s="60"/>
      <c r="ABN4928" s="60"/>
      <c r="ABO4928" s="60"/>
      <c r="ABP4928" s="60"/>
      <c r="ABQ4928" s="60"/>
      <c r="ABR4928" s="60">
        <v>0.99981899603982305</v>
      </c>
      <c r="ABS4928" s="60"/>
      <c r="ABT4928" s="60"/>
      <c r="ABU4928" s="60"/>
      <c r="ABV4928" s="60"/>
      <c r="ABW4928" s="60"/>
      <c r="ABX4928" s="60"/>
    </row>
    <row r="4929" spans="727:752" x14ac:dyDescent="0.25">
      <c r="AAY4929" s="60"/>
      <c r="AAZ4929" s="60"/>
      <c r="ABA4929" s="60"/>
      <c r="ABB4929" s="60"/>
      <c r="ABC4929" s="60"/>
      <c r="ABD4929" s="60"/>
      <c r="ABE4929" s="60"/>
      <c r="ABF4929" s="60"/>
      <c r="ABG4929" s="60"/>
      <c r="ABH4929" s="60"/>
      <c r="ABI4929" s="60"/>
      <c r="ABJ4929" s="60"/>
      <c r="ABK4929" s="60"/>
      <c r="ABL4929" s="60"/>
      <c r="ABM4929" s="60"/>
      <c r="ABN4929" s="60"/>
      <c r="ABO4929" s="60"/>
      <c r="ABP4929" s="60"/>
      <c r="ABQ4929" s="60"/>
      <c r="ABR4929" s="60">
        <v>0.99981753604504298</v>
      </c>
      <c r="ABS4929" s="60"/>
      <c r="ABT4929" s="60"/>
      <c r="ABU4929" s="60"/>
      <c r="ABV4929" s="60"/>
      <c r="ABW4929" s="60"/>
      <c r="ABX4929" s="60"/>
    </row>
    <row r="4930" spans="727:752" x14ac:dyDescent="0.25">
      <c r="AAY4930" s="60"/>
      <c r="AAZ4930" s="60"/>
      <c r="ABA4930" s="60"/>
      <c r="ABB4930" s="60"/>
      <c r="ABC4930" s="60"/>
      <c r="ABD4930" s="60"/>
      <c r="ABE4930" s="60"/>
      <c r="ABF4930" s="60"/>
      <c r="ABG4930" s="60"/>
      <c r="ABH4930" s="60"/>
      <c r="ABI4930" s="60"/>
      <c r="ABJ4930" s="60"/>
      <c r="ABK4930" s="60"/>
      <c r="ABL4930" s="60"/>
      <c r="ABM4930" s="60"/>
      <c r="ABN4930" s="60"/>
      <c r="ABO4930" s="60"/>
      <c r="ABP4930" s="60"/>
      <c r="ABQ4930" s="60"/>
      <c r="ABR4930" s="60">
        <v>0.99980025596872502</v>
      </c>
      <c r="ABS4930" s="60"/>
      <c r="ABT4930" s="60"/>
      <c r="ABU4930" s="60"/>
      <c r="ABV4930" s="60"/>
      <c r="ABW4930" s="60"/>
      <c r="ABX4930" s="60"/>
    </row>
    <row r="4931" spans="727:752" x14ac:dyDescent="0.25">
      <c r="AAY4931" s="60"/>
      <c r="AAZ4931" s="60"/>
      <c r="ABA4931" s="60"/>
      <c r="ABB4931" s="60"/>
      <c r="ABC4931" s="60"/>
      <c r="ABD4931" s="60"/>
      <c r="ABE4931" s="60"/>
      <c r="ABF4931" s="60"/>
      <c r="ABG4931" s="60"/>
      <c r="ABH4931" s="60"/>
      <c r="ABI4931" s="60"/>
      <c r="ABJ4931" s="60"/>
      <c r="ABK4931" s="60"/>
      <c r="ABL4931" s="60"/>
      <c r="ABM4931" s="60"/>
      <c r="ABN4931" s="60"/>
      <c r="ABO4931" s="60"/>
      <c r="ABP4931" s="60"/>
      <c r="ABQ4931" s="60"/>
      <c r="ABR4931" s="60">
        <v>0.99978619192535001</v>
      </c>
      <c r="ABS4931" s="60"/>
      <c r="ABT4931" s="60"/>
      <c r="ABU4931" s="60"/>
      <c r="ABV4931" s="60"/>
      <c r="ABW4931" s="60"/>
      <c r="ABX4931" s="60"/>
    </row>
    <row r="4932" spans="727:752" x14ac:dyDescent="0.25">
      <c r="AAY4932" s="60"/>
      <c r="AAZ4932" s="60"/>
      <c r="ABA4932" s="60"/>
      <c r="ABB4932" s="60"/>
      <c r="ABC4932" s="60"/>
      <c r="ABD4932" s="60"/>
      <c r="ABE4932" s="60"/>
      <c r="ABF4932" s="60"/>
      <c r="ABG4932" s="60"/>
      <c r="ABH4932" s="60"/>
      <c r="ABI4932" s="60"/>
      <c r="ABJ4932" s="60"/>
      <c r="ABK4932" s="60"/>
      <c r="ABL4932" s="60"/>
      <c r="ABM4932" s="60"/>
      <c r="ABN4932" s="60"/>
      <c r="ABO4932" s="60"/>
      <c r="ABP4932" s="60"/>
      <c r="ABQ4932" s="60"/>
      <c r="ABR4932" s="60">
        <v>0.99978595284305805</v>
      </c>
      <c r="ABS4932" s="60"/>
      <c r="ABT4932" s="60"/>
      <c r="ABU4932" s="60"/>
      <c r="ABV4932" s="60"/>
      <c r="ABW4932" s="60"/>
      <c r="ABX4932" s="60"/>
    </row>
    <row r="4933" spans="727:752" x14ac:dyDescent="0.25">
      <c r="AAY4933" s="60"/>
      <c r="AAZ4933" s="60"/>
      <c r="ABA4933" s="60"/>
      <c r="ABB4933" s="60"/>
      <c r="ABC4933" s="60"/>
      <c r="ABD4933" s="60"/>
      <c r="ABE4933" s="60"/>
      <c r="ABF4933" s="60"/>
      <c r="ABG4933" s="60"/>
      <c r="ABH4933" s="60"/>
      <c r="ABI4933" s="60"/>
      <c r="ABJ4933" s="60"/>
      <c r="ABK4933" s="60"/>
      <c r="ABL4933" s="60"/>
      <c r="ABM4933" s="60"/>
      <c r="ABN4933" s="60"/>
      <c r="ABO4933" s="60"/>
      <c r="ABP4933" s="60"/>
      <c r="ABQ4933" s="60"/>
      <c r="ABR4933" s="60">
        <v>0.99978348932251004</v>
      </c>
      <c r="ABS4933" s="60"/>
      <c r="ABT4933" s="60"/>
      <c r="ABU4933" s="60"/>
      <c r="ABV4933" s="60"/>
      <c r="ABW4933" s="60"/>
      <c r="ABX4933" s="60"/>
    </row>
    <row r="4934" spans="727:752" x14ac:dyDescent="0.25">
      <c r="AAY4934" s="60"/>
      <c r="AAZ4934" s="60"/>
      <c r="ABA4934" s="60"/>
      <c r="ABB4934" s="60"/>
      <c r="ABC4934" s="60"/>
      <c r="ABD4934" s="60"/>
      <c r="ABE4934" s="60"/>
      <c r="ABF4934" s="60"/>
      <c r="ABG4934" s="60"/>
      <c r="ABH4934" s="60"/>
      <c r="ABI4934" s="60"/>
      <c r="ABJ4934" s="60"/>
      <c r="ABK4934" s="60"/>
      <c r="ABL4934" s="60"/>
      <c r="ABM4934" s="60"/>
      <c r="ABN4934" s="60"/>
      <c r="ABO4934" s="60"/>
      <c r="ABP4934" s="60"/>
      <c r="ABQ4934" s="60"/>
      <c r="ABR4934" s="60">
        <v>0.99977547988892101</v>
      </c>
      <c r="ABS4934" s="60"/>
      <c r="ABT4934" s="60"/>
      <c r="ABU4934" s="60"/>
      <c r="ABV4934" s="60"/>
      <c r="ABW4934" s="60"/>
      <c r="ABX4934" s="60"/>
    </row>
    <row r="4935" spans="727:752" x14ac:dyDescent="0.25">
      <c r="AAY4935" s="60"/>
      <c r="AAZ4935" s="60"/>
      <c r="ABA4935" s="60"/>
      <c r="ABB4935" s="60"/>
      <c r="ABC4935" s="60"/>
      <c r="ABD4935" s="60"/>
      <c r="ABE4935" s="60"/>
      <c r="ABF4935" s="60"/>
      <c r="ABG4935" s="60"/>
      <c r="ABH4935" s="60"/>
      <c r="ABI4935" s="60"/>
      <c r="ABJ4935" s="60"/>
      <c r="ABK4935" s="60"/>
      <c r="ABL4935" s="60"/>
      <c r="ABM4935" s="60"/>
      <c r="ABN4935" s="60"/>
      <c r="ABO4935" s="60"/>
      <c r="ABP4935" s="60"/>
      <c r="ABQ4935" s="60"/>
      <c r="ABR4935" s="60">
        <v>0.99977527563011703</v>
      </c>
      <c r="ABS4935" s="60"/>
      <c r="ABT4935" s="60"/>
      <c r="ABU4935" s="60"/>
      <c r="ABV4935" s="60"/>
      <c r="ABW4935" s="60"/>
      <c r="ABX4935" s="60"/>
    </row>
    <row r="4936" spans="727:752" x14ac:dyDescent="0.25">
      <c r="AAY4936" s="60"/>
      <c r="AAZ4936" s="60"/>
      <c r="ABA4936" s="60"/>
      <c r="ABB4936" s="60"/>
      <c r="ABC4936" s="60"/>
      <c r="ABD4936" s="60"/>
      <c r="ABE4936" s="60"/>
      <c r="ABF4936" s="60"/>
      <c r="ABG4936" s="60"/>
      <c r="ABH4936" s="60"/>
      <c r="ABI4936" s="60"/>
      <c r="ABJ4936" s="60"/>
      <c r="ABK4936" s="60"/>
      <c r="ABL4936" s="60"/>
      <c r="ABM4936" s="60"/>
      <c r="ABN4936" s="60"/>
      <c r="ABO4936" s="60"/>
      <c r="ABP4936" s="60"/>
      <c r="ABQ4936" s="60"/>
      <c r="ABR4936" s="60">
        <v>0.99977501630078702</v>
      </c>
      <c r="ABS4936" s="60"/>
      <c r="ABT4936" s="60"/>
      <c r="ABU4936" s="60"/>
      <c r="ABV4936" s="60"/>
      <c r="ABW4936" s="60"/>
      <c r="ABX4936" s="60"/>
    </row>
    <row r="4937" spans="727:752" x14ac:dyDescent="0.25">
      <c r="AAY4937" s="60"/>
      <c r="AAZ4937" s="60"/>
      <c r="ABA4937" s="60"/>
      <c r="ABB4937" s="60"/>
      <c r="ABC4937" s="60"/>
      <c r="ABD4937" s="60"/>
      <c r="ABE4937" s="60"/>
      <c r="ABF4937" s="60"/>
      <c r="ABG4937" s="60"/>
      <c r="ABH4937" s="60"/>
      <c r="ABI4937" s="60"/>
      <c r="ABJ4937" s="60"/>
      <c r="ABK4937" s="60"/>
      <c r="ABL4937" s="60"/>
      <c r="ABM4937" s="60"/>
      <c r="ABN4937" s="60"/>
      <c r="ABO4937" s="60"/>
      <c r="ABP4937" s="60"/>
      <c r="ABQ4937" s="60"/>
      <c r="ABR4937" s="60">
        <v>0.99977342742965702</v>
      </c>
      <c r="ABS4937" s="60"/>
      <c r="ABT4937" s="60"/>
      <c r="ABU4937" s="60"/>
      <c r="ABV4937" s="60"/>
      <c r="ABW4937" s="60"/>
      <c r="ABX4937" s="60"/>
    </row>
    <row r="4938" spans="727:752" x14ac:dyDescent="0.25">
      <c r="AAY4938" s="60"/>
      <c r="AAZ4938" s="60"/>
      <c r="ABA4938" s="60"/>
      <c r="ABB4938" s="60"/>
      <c r="ABC4938" s="60"/>
      <c r="ABD4938" s="60"/>
      <c r="ABE4938" s="60"/>
      <c r="ABF4938" s="60"/>
      <c r="ABG4938" s="60"/>
      <c r="ABH4938" s="60"/>
      <c r="ABI4938" s="60"/>
      <c r="ABJ4938" s="60"/>
      <c r="ABK4938" s="60"/>
      <c r="ABL4938" s="60"/>
      <c r="ABM4938" s="60"/>
      <c r="ABN4938" s="60"/>
      <c r="ABO4938" s="60"/>
      <c r="ABP4938" s="60"/>
      <c r="ABQ4938" s="60"/>
      <c r="ABR4938" s="60">
        <v>0.99976790459365295</v>
      </c>
      <c r="ABS4938" s="60"/>
      <c r="ABT4938" s="60"/>
      <c r="ABU4938" s="60"/>
      <c r="ABV4938" s="60"/>
      <c r="ABW4938" s="60"/>
      <c r="ABX4938" s="60"/>
    </row>
    <row r="4939" spans="727:752" x14ac:dyDescent="0.25">
      <c r="AAY4939" s="60"/>
      <c r="AAZ4939" s="60"/>
      <c r="ABA4939" s="60"/>
      <c r="ABB4939" s="60"/>
      <c r="ABC4939" s="60"/>
      <c r="ABD4939" s="60"/>
      <c r="ABE4939" s="60"/>
      <c r="ABF4939" s="60"/>
      <c r="ABG4939" s="60"/>
      <c r="ABH4939" s="60"/>
      <c r="ABI4939" s="60"/>
      <c r="ABJ4939" s="60"/>
      <c r="ABK4939" s="60"/>
      <c r="ABL4939" s="60"/>
      <c r="ABM4939" s="60"/>
      <c r="ABN4939" s="60"/>
      <c r="ABO4939" s="60"/>
      <c r="ABP4939" s="60"/>
      <c r="ABQ4939" s="60"/>
      <c r="ABR4939" s="60">
        <v>0.99976159698563605</v>
      </c>
      <c r="ABS4939" s="60"/>
      <c r="ABT4939" s="60"/>
      <c r="ABU4939" s="60"/>
      <c r="ABV4939" s="60"/>
      <c r="ABW4939" s="60"/>
      <c r="ABX4939" s="60"/>
    </row>
    <row r="4940" spans="727:752" x14ac:dyDescent="0.25">
      <c r="AAY4940" s="60"/>
      <c r="AAZ4940" s="60"/>
      <c r="ABA4940" s="60"/>
      <c r="ABB4940" s="60"/>
      <c r="ABC4940" s="60"/>
      <c r="ABD4940" s="60"/>
      <c r="ABE4940" s="60"/>
      <c r="ABF4940" s="60"/>
      <c r="ABG4940" s="60"/>
      <c r="ABH4940" s="60"/>
      <c r="ABI4940" s="60"/>
      <c r="ABJ4940" s="60"/>
      <c r="ABK4940" s="60"/>
      <c r="ABL4940" s="60"/>
      <c r="ABM4940" s="60"/>
      <c r="ABN4940" s="60"/>
      <c r="ABO4940" s="60"/>
      <c r="ABP4940" s="60"/>
      <c r="ABQ4940" s="60"/>
      <c r="ABR4940" s="60">
        <v>0.99976029373906095</v>
      </c>
      <c r="ABS4940" s="60"/>
      <c r="ABT4940" s="60"/>
      <c r="ABU4940" s="60"/>
      <c r="ABV4940" s="60"/>
      <c r="ABW4940" s="60"/>
      <c r="ABX4940" s="60"/>
    </row>
    <row r="4941" spans="727:752" x14ac:dyDescent="0.25">
      <c r="AAY4941" s="60"/>
      <c r="AAZ4941" s="60"/>
      <c r="ABA4941" s="60"/>
      <c r="ABB4941" s="60"/>
      <c r="ABC4941" s="60"/>
      <c r="ABD4941" s="60"/>
      <c r="ABE4941" s="60"/>
      <c r="ABF4941" s="60"/>
      <c r="ABG4941" s="60"/>
      <c r="ABH4941" s="60"/>
      <c r="ABI4941" s="60"/>
      <c r="ABJ4941" s="60"/>
      <c r="ABK4941" s="60"/>
      <c r="ABL4941" s="60"/>
      <c r="ABM4941" s="60"/>
      <c r="ABN4941" s="60"/>
      <c r="ABO4941" s="60"/>
      <c r="ABP4941" s="60"/>
      <c r="ABQ4941" s="60"/>
      <c r="ABR4941" s="60">
        <v>0.99975691941709</v>
      </c>
      <c r="ABS4941" s="60"/>
      <c r="ABT4941" s="60"/>
      <c r="ABU4941" s="60"/>
      <c r="ABV4941" s="60"/>
      <c r="ABW4941" s="60"/>
      <c r="ABX4941" s="60"/>
    </row>
    <row r="4942" spans="727:752" x14ac:dyDescent="0.25">
      <c r="AAY4942" s="60"/>
      <c r="AAZ4942" s="60"/>
      <c r="ABA4942" s="60"/>
      <c r="ABB4942" s="60"/>
      <c r="ABC4942" s="60"/>
      <c r="ABD4942" s="60"/>
      <c r="ABE4942" s="60"/>
      <c r="ABF4942" s="60"/>
      <c r="ABG4942" s="60"/>
      <c r="ABH4942" s="60"/>
      <c r="ABI4942" s="60"/>
      <c r="ABJ4942" s="60"/>
      <c r="ABK4942" s="60"/>
      <c r="ABL4942" s="60"/>
      <c r="ABM4942" s="60"/>
      <c r="ABN4942" s="60"/>
      <c r="ABO4942" s="60"/>
      <c r="ABP4942" s="60"/>
      <c r="ABQ4942" s="60"/>
      <c r="ABR4942" s="60">
        <v>0.99974574040675701</v>
      </c>
      <c r="ABS4942" s="60"/>
      <c r="ABT4942" s="60"/>
      <c r="ABU4942" s="60"/>
      <c r="ABV4942" s="60"/>
      <c r="ABW4942" s="60"/>
      <c r="ABX4942" s="60"/>
    </row>
    <row r="4943" spans="727:752" x14ac:dyDescent="0.25">
      <c r="AAY4943" s="60"/>
      <c r="AAZ4943" s="60"/>
      <c r="ABA4943" s="60"/>
      <c r="ABB4943" s="60"/>
      <c r="ABC4943" s="60"/>
      <c r="ABD4943" s="60"/>
      <c r="ABE4943" s="60"/>
      <c r="ABF4943" s="60"/>
      <c r="ABG4943" s="60"/>
      <c r="ABH4943" s="60"/>
      <c r="ABI4943" s="60"/>
      <c r="ABJ4943" s="60"/>
      <c r="ABK4943" s="60"/>
      <c r="ABL4943" s="60"/>
      <c r="ABM4943" s="60"/>
      <c r="ABN4943" s="60"/>
      <c r="ABO4943" s="60"/>
      <c r="ABP4943" s="60"/>
      <c r="ABQ4943" s="60"/>
      <c r="ABR4943" s="60">
        <v>0.99974524393551101</v>
      </c>
      <c r="ABS4943" s="60"/>
      <c r="ABT4943" s="60"/>
      <c r="ABU4943" s="60"/>
      <c r="ABV4943" s="60"/>
      <c r="ABW4943" s="60"/>
      <c r="ABX4943" s="60"/>
    </row>
    <row r="4944" spans="727:752" x14ac:dyDescent="0.25">
      <c r="AAY4944" s="60"/>
      <c r="AAZ4944" s="60"/>
      <c r="ABA4944" s="60"/>
      <c r="ABB4944" s="60"/>
      <c r="ABC4944" s="60"/>
      <c r="ABD4944" s="60"/>
      <c r="ABE4944" s="60"/>
      <c r="ABF4944" s="60"/>
      <c r="ABG4944" s="60"/>
      <c r="ABH4944" s="60"/>
      <c r="ABI4944" s="60"/>
      <c r="ABJ4944" s="60"/>
      <c r="ABK4944" s="60"/>
      <c r="ABL4944" s="60"/>
      <c r="ABM4944" s="60"/>
      <c r="ABN4944" s="60"/>
      <c r="ABO4944" s="60"/>
      <c r="ABP4944" s="60"/>
      <c r="ABQ4944" s="60"/>
      <c r="ABR4944" s="60">
        <v>0.99974379483396802</v>
      </c>
      <c r="ABS4944" s="60"/>
      <c r="ABT4944" s="60"/>
      <c r="ABU4944" s="60"/>
      <c r="ABV4944" s="60"/>
      <c r="ABW4944" s="60"/>
      <c r="ABX4944" s="60"/>
    </row>
    <row r="4945" spans="727:752" x14ac:dyDescent="0.25">
      <c r="AAY4945" s="60"/>
      <c r="AAZ4945" s="60"/>
      <c r="ABA4945" s="60"/>
      <c r="ABB4945" s="60"/>
      <c r="ABC4945" s="60"/>
      <c r="ABD4945" s="60"/>
      <c r="ABE4945" s="60"/>
      <c r="ABF4945" s="60"/>
      <c r="ABG4945" s="60"/>
      <c r="ABH4945" s="60"/>
      <c r="ABI4945" s="60"/>
      <c r="ABJ4945" s="60"/>
      <c r="ABK4945" s="60"/>
      <c r="ABL4945" s="60"/>
      <c r="ABM4945" s="60"/>
      <c r="ABN4945" s="60"/>
      <c r="ABO4945" s="60"/>
      <c r="ABP4945" s="60"/>
      <c r="ABQ4945" s="60"/>
      <c r="ABR4945" s="60">
        <v>0.99974160168492499</v>
      </c>
      <c r="ABS4945" s="60"/>
      <c r="ABT4945" s="60"/>
      <c r="ABU4945" s="60"/>
      <c r="ABV4945" s="60"/>
      <c r="ABW4945" s="60"/>
      <c r="ABX4945" s="60"/>
    </row>
    <row r="4946" spans="727:752" x14ac:dyDescent="0.25">
      <c r="AAY4946" s="60"/>
      <c r="AAZ4946" s="60"/>
      <c r="ABA4946" s="60"/>
      <c r="ABB4946" s="60"/>
      <c r="ABC4946" s="60"/>
      <c r="ABD4946" s="60"/>
      <c r="ABE4946" s="60"/>
      <c r="ABF4946" s="60"/>
      <c r="ABG4946" s="60"/>
      <c r="ABH4946" s="60"/>
      <c r="ABI4946" s="60"/>
      <c r="ABJ4946" s="60"/>
      <c r="ABK4946" s="60"/>
      <c r="ABL4946" s="60"/>
      <c r="ABM4946" s="60"/>
      <c r="ABN4946" s="60"/>
      <c r="ABO4946" s="60"/>
      <c r="ABP4946" s="60"/>
      <c r="ABQ4946" s="60"/>
      <c r="ABR4946" s="60">
        <v>0.99974153172911195</v>
      </c>
      <c r="ABS4946" s="60"/>
      <c r="ABT4946" s="60"/>
      <c r="ABU4946" s="60"/>
      <c r="ABV4946" s="60"/>
      <c r="ABW4946" s="60"/>
      <c r="ABX4946" s="60"/>
    </row>
    <row r="4947" spans="727:752" x14ac:dyDescent="0.25">
      <c r="AAY4947" s="60"/>
      <c r="AAZ4947" s="60"/>
      <c r="ABA4947" s="60"/>
      <c r="ABB4947" s="60"/>
      <c r="ABC4947" s="60"/>
      <c r="ABD4947" s="60"/>
      <c r="ABE4947" s="60"/>
      <c r="ABF4947" s="60"/>
      <c r="ABG4947" s="60"/>
      <c r="ABH4947" s="60"/>
      <c r="ABI4947" s="60"/>
      <c r="ABJ4947" s="60"/>
      <c r="ABK4947" s="60"/>
      <c r="ABL4947" s="60"/>
      <c r="ABM4947" s="60"/>
      <c r="ABN4947" s="60"/>
      <c r="ABO4947" s="60"/>
      <c r="ABP4947" s="60"/>
      <c r="ABQ4947" s="60"/>
      <c r="ABR4947" s="60">
        <v>0.99973720572070202</v>
      </c>
      <c r="ABS4947" s="60"/>
      <c r="ABT4947" s="60"/>
      <c r="ABU4947" s="60"/>
      <c r="ABV4947" s="60"/>
      <c r="ABW4947" s="60"/>
      <c r="ABX4947" s="60"/>
    </row>
    <row r="4948" spans="727:752" x14ac:dyDescent="0.25">
      <c r="AAY4948" s="60"/>
      <c r="AAZ4948" s="60"/>
      <c r="ABA4948" s="60"/>
      <c r="ABB4948" s="60"/>
      <c r="ABC4948" s="60"/>
      <c r="ABD4948" s="60"/>
      <c r="ABE4948" s="60"/>
      <c r="ABF4948" s="60"/>
      <c r="ABG4948" s="60"/>
      <c r="ABH4948" s="60"/>
      <c r="ABI4948" s="60"/>
      <c r="ABJ4948" s="60"/>
      <c r="ABK4948" s="60"/>
      <c r="ABL4948" s="60"/>
      <c r="ABM4948" s="60"/>
      <c r="ABN4948" s="60"/>
      <c r="ABO4948" s="60"/>
      <c r="ABP4948" s="60"/>
      <c r="ABQ4948" s="60"/>
      <c r="ABR4948" s="60">
        <v>0.99973620482359304</v>
      </c>
      <c r="ABS4948" s="60"/>
      <c r="ABT4948" s="60"/>
      <c r="ABU4948" s="60"/>
      <c r="ABV4948" s="60"/>
      <c r="ABW4948" s="60"/>
      <c r="ABX4948" s="60"/>
    </row>
    <row r="4949" spans="727:752" x14ac:dyDescent="0.25">
      <c r="AAY4949" s="60"/>
      <c r="AAZ4949" s="60"/>
      <c r="ABA4949" s="60"/>
      <c r="ABB4949" s="60"/>
      <c r="ABC4949" s="60"/>
      <c r="ABD4949" s="60"/>
      <c r="ABE4949" s="60"/>
      <c r="ABF4949" s="60"/>
      <c r="ABG4949" s="60"/>
      <c r="ABH4949" s="60"/>
      <c r="ABI4949" s="60"/>
      <c r="ABJ4949" s="60"/>
      <c r="ABK4949" s="60"/>
      <c r="ABL4949" s="60"/>
      <c r="ABM4949" s="60"/>
      <c r="ABN4949" s="60"/>
      <c r="ABO4949" s="60"/>
      <c r="ABP4949" s="60"/>
      <c r="ABQ4949" s="60"/>
      <c r="ABR4949" s="60">
        <v>0.99973242482684999</v>
      </c>
      <c r="ABS4949" s="60"/>
      <c r="ABT4949" s="60"/>
      <c r="ABU4949" s="60"/>
      <c r="ABV4949" s="60"/>
      <c r="ABW4949" s="60"/>
      <c r="ABX4949" s="60"/>
    </row>
    <row r="4950" spans="727:752" x14ac:dyDescent="0.25">
      <c r="AAY4950" s="60"/>
      <c r="AAZ4950" s="60"/>
      <c r="ABA4950" s="60"/>
      <c r="ABB4950" s="60"/>
      <c r="ABC4950" s="60"/>
      <c r="ABD4950" s="60"/>
      <c r="ABE4950" s="60"/>
      <c r="ABF4950" s="60"/>
      <c r="ABG4950" s="60"/>
      <c r="ABH4950" s="60"/>
      <c r="ABI4950" s="60"/>
      <c r="ABJ4950" s="60"/>
      <c r="ABK4950" s="60"/>
      <c r="ABL4950" s="60"/>
      <c r="ABM4950" s="60"/>
      <c r="ABN4950" s="60"/>
      <c r="ABO4950" s="60"/>
      <c r="ABP4950" s="60"/>
      <c r="ABQ4950" s="60"/>
      <c r="ABR4950" s="60">
        <v>0.99972277235440998</v>
      </c>
      <c r="ABS4950" s="60"/>
      <c r="ABT4950" s="60"/>
      <c r="ABU4950" s="60"/>
      <c r="ABV4950" s="60"/>
      <c r="ABW4950" s="60"/>
      <c r="ABX4950" s="60"/>
    </row>
    <row r="4951" spans="727:752" x14ac:dyDescent="0.25">
      <c r="AAY4951" s="60"/>
      <c r="AAZ4951" s="60"/>
      <c r="ABA4951" s="60"/>
      <c r="ABB4951" s="60"/>
      <c r="ABC4951" s="60"/>
      <c r="ABD4951" s="60"/>
      <c r="ABE4951" s="60"/>
      <c r="ABF4951" s="60"/>
      <c r="ABG4951" s="60"/>
      <c r="ABH4951" s="60"/>
      <c r="ABI4951" s="60"/>
      <c r="ABJ4951" s="60"/>
      <c r="ABK4951" s="60"/>
      <c r="ABL4951" s="60"/>
      <c r="ABM4951" s="60"/>
      <c r="ABN4951" s="60"/>
      <c r="ABO4951" s="60"/>
      <c r="ABP4951" s="60"/>
      <c r="ABQ4951" s="60"/>
      <c r="ABR4951" s="60">
        <v>0.99971951775614998</v>
      </c>
      <c r="ABS4951" s="60"/>
      <c r="ABT4951" s="60"/>
      <c r="ABU4951" s="60"/>
      <c r="ABV4951" s="60"/>
      <c r="ABW4951" s="60"/>
      <c r="ABX4951" s="60"/>
    </row>
    <row r="4952" spans="727:752" x14ac:dyDescent="0.25">
      <c r="AAY4952" s="60"/>
      <c r="AAZ4952" s="60"/>
      <c r="ABA4952" s="60"/>
      <c r="ABB4952" s="60"/>
      <c r="ABC4952" s="60"/>
      <c r="ABD4952" s="60"/>
      <c r="ABE4952" s="60"/>
      <c r="ABF4952" s="60"/>
      <c r="ABG4952" s="60"/>
      <c r="ABH4952" s="60"/>
      <c r="ABI4952" s="60"/>
      <c r="ABJ4952" s="60"/>
      <c r="ABK4952" s="60"/>
      <c r="ABL4952" s="60"/>
      <c r="ABM4952" s="60"/>
      <c r="ABN4952" s="60"/>
      <c r="ABO4952" s="60"/>
      <c r="ABP4952" s="60"/>
      <c r="ABQ4952" s="60"/>
      <c r="ABR4952" s="60">
        <v>0.99971321411954095</v>
      </c>
      <c r="ABS4952" s="60"/>
      <c r="ABT4952" s="60"/>
      <c r="ABU4952" s="60"/>
      <c r="ABV4952" s="60"/>
      <c r="ABW4952" s="60"/>
      <c r="ABX4952" s="60"/>
    </row>
    <row r="4953" spans="727:752" x14ac:dyDescent="0.25">
      <c r="AAY4953" s="60"/>
      <c r="AAZ4953" s="60"/>
      <c r="ABA4953" s="60"/>
      <c r="ABB4953" s="60"/>
      <c r="ABC4953" s="60"/>
      <c r="ABD4953" s="60"/>
      <c r="ABE4953" s="60"/>
      <c r="ABF4953" s="60"/>
      <c r="ABG4953" s="60"/>
      <c r="ABH4953" s="60"/>
      <c r="ABI4953" s="60"/>
      <c r="ABJ4953" s="60"/>
      <c r="ABK4953" s="60"/>
      <c r="ABL4953" s="60"/>
      <c r="ABM4953" s="60"/>
      <c r="ABN4953" s="60"/>
      <c r="ABO4953" s="60"/>
      <c r="ABP4953" s="60"/>
      <c r="ABQ4953" s="60"/>
      <c r="ABR4953" s="60">
        <v>0.99971027775574695</v>
      </c>
      <c r="ABS4953" s="60"/>
      <c r="ABT4953" s="60"/>
      <c r="ABU4953" s="60"/>
      <c r="ABV4953" s="60"/>
      <c r="ABW4953" s="60"/>
      <c r="ABX4953" s="60"/>
    </row>
    <row r="4954" spans="727:752" x14ac:dyDescent="0.25">
      <c r="AAY4954" s="60"/>
      <c r="AAZ4954" s="60"/>
      <c r="ABA4954" s="60"/>
      <c r="ABB4954" s="60"/>
      <c r="ABC4954" s="60"/>
      <c r="ABD4954" s="60"/>
      <c r="ABE4954" s="60"/>
      <c r="ABF4954" s="60"/>
      <c r="ABG4954" s="60"/>
      <c r="ABH4954" s="60"/>
      <c r="ABI4954" s="60"/>
      <c r="ABJ4954" s="60"/>
      <c r="ABK4954" s="60"/>
      <c r="ABL4954" s="60"/>
      <c r="ABM4954" s="60"/>
      <c r="ABN4954" s="60"/>
      <c r="ABO4954" s="60"/>
      <c r="ABP4954" s="60"/>
      <c r="ABQ4954" s="60"/>
      <c r="ABR4954" s="60">
        <v>0.99970776098991199</v>
      </c>
      <c r="ABS4954" s="60"/>
      <c r="ABT4954" s="60"/>
      <c r="ABU4954" s="60"/>
      <c r="ABV4954" s="60"/>
      <c r="ABW4954" s="60"/>
      <c r="ABX4954" s="60"/>
    </row>
    <row r="4955" spans="727:752" x14ac:dyDescent="0.25">
      <c r="AAY4955" s="60"/>
      <c r="AAZ4955" s="60"/>
      <c r="ABA4955" s="60"/>
      <c r="ABB4955" s="60"/>
      <c r="ABC4955" s="60"/>
      <c r="ABD4955" s="60"/>
      <c r="ABE4955" s="60"/>
      <c r="ABF4955" s="60"/>
      <c r="ABG4955" s="60"/>
      <c r="ABH4955" s="60"/>
      <c r="ABI4955" s="60"/>
      <c r="ABJ4955" s="60"/>
      <c r="ABK4955" s="60"/>
      <c r="ABL4955" s="60"/>
      <c r="ABM4955" s="60"/>
      <c r="ABN4955" s="60"/>
      <c r="ABO4955" s="60"/>
      <c r="ABP4955" s="60"/>
      <c r="ABQ4955" s="60"/>
      <c r="ABR4955" s="60">
        <v>0.999705816554051</v>
      </c>
      <c r="ABS4955" s="60"/>
      <c r="ABT4955" s="60"/>
      <c r="ABU4955" s="60"/>
      <c r="ABV4955" s="60"/>
      <c r="ABW4955" s="60"/>
      <c r="ABX4955" s="60"/>
    </row>
    <row r="4956" spans="727:752" x14ac:dyDescent="0.25">
      <c r="AAY4956" s="60"/>
      <c r="AAZ4956" s="60"/>
      <c r="ABA4956" s="60"/>
      <c r="ABB4956" s="60"/>
      <c r="ABC4956" s="60"/>
      <c r="ABD4956" s="60"/>
      <c r="ABE4956" s="60"/>
      <c r="ABF4956" s="60"/>
      <c r="ABG4956" s="60"/>
      <c r="ABH4956" s="60"/>
      <c r="ABI4956" s="60"/>
      <c r="ABJ4956" s="60"/>
      <c r="ABK4956" s="60"/>
      <c r="ABL4956" s="60"/>
      <c r="ABM4956" s="60"/>
      <c r="ABN4956" s="60"/>
      <c r="ABO4956" s="60"/>
      <c r="ABP4956" s="60"/>
      <c r="ABQ4956" s="60"/>
      <c r="ABR4956" s="60">
        <v>0.999704247957653</v>
      </c>
      <c r="ABS4956" s="60"/>
      <c r="ABT4956" s="60"/>
      <c r="ABU4956" s="60"/>
      <c r="ABV4956" s="60"/>
      <c r="ABW4956" s="60"/>
      <c r="ABX4956" s="60"/>
    </row>
    <row r="4957" spans="727:752" x14ac:dyDescent="0.25">
      <c r="AAY4957" s="60"/>
      <c r="AAZ4957" s="60"/>
      <c r="ABA4957" s="60"/>
      <c r="ABB4957" s="60"/>
      <c r="ABC4957" s="60"/>
      <c r="ABD4957" s="60"/>
      <c r="ABE4957" s="60"/>
      <c r="ABF4957" s="60"/>
      <c r="ABG4957" s="60"/>
      <c r="ABH4957" s="60"/>
      <c r="ABI4957" s="60"/>
      <c r="ABJ4957" s="60"/>
      <c r="ABK4957" s="60"/>
      <c r="ABL4957" s="60"/>
      <c r="ABM4957" s="60"/>
      <c r="ABN4957" s="60"/>
      <c r="ABO4957" s="60"/>
      <c r="ABP4957" s="60"/>
      <c r="ABQ4957" s="60"/>
      <c r="ABR4957" s="60">
        <v>0.99970316616606203</v>
      </c>
      <c r="ABS4957" s="60"/>
      <c r="ABT4957" s="60"/>
      <c r="ABU4957" s="60"/>
      <c r="ABV4957" s="60"/>
      <c r="ABW4957" s="60"/>
      <c r="ABX4957" s="60"/>
    </row>
    <row r="4958" spans="727:752" x14ac:dyDescent="0.25">
      <c r="AAY4958" s="60"/>
      <c r="AAZ4958" s="60"/>
      <c r="ABA4958" s="60"/>
      <c r="ABB4958" s="60"/>
      <c r="ABC4958" s="60"/>
      <c r="ABD4958" s="60"/>
      <c r="ABE4958" s="60"/>
      <c r="ABF4958" s="60"/>
      <c r="ABG4958" s="60"/>
      <c r="ABH4958" s="60"/>
      <c r="ABI4958" s="60"/>
      <c r="ABJ4958" s="60"/>
      <c r="ABK4958" s="60"/>
      <c r="ABL4958" s="60"/>
      <c r="ABM4958" s="60"/>
      <c r="ABN4958" s="60"/>
      <c r="ABO4958" s="60"/>
      <c r="ABP4958" s="60"/>
      <c r="ABQ4958" s="60"/>
      <c r="ABR4958" s="60">
        <v>0.99970184802820095</v>
      </c>
      <c r="ABS4958" s="60"/>
      <c r="ABT4958" s="60"/>
      <c r="ABU4958" s="60"/>
      <c r="ABV4958" s="60"/>
      <c r="ABW4958" s="60"/>
      <c r="ABX4958" s="60"/>
    </row>
    <row r="4959" spans="727:752" x14ac:dyDescent="0.25">
      <c r="AAY4959" s="60"/>
      <c r="AAZ4959" s="60"/>
      <c r="ABA4959" s="60"/>
      <c r="ABB4959" s="60"/>
      <c r="ABC4959" s="60"/>
      <c r="ABD4959" s="60"/>
      <c r="ABE4959" s="60"/>
      <c r="ABF4959" s="60"/>
      <c r="ABG4959" s="60"/>
      <c r="ABH4959" s="60"/>
      <c r="ABI4959" s="60"/>
      <c r="ABJ4959" s="60"/>
      <c r="ABK4959" s="60"/>
      <c r="ABL4959" s="60"/>
      <c r="ABM4959" s="60"/>
      <c r="ABN4959" s="60"/>
      <c r="ABO4959" s="60"/>
      <c r="ABP4959" s="60"/>
      <c r="ABQ4959" s="60"/>
      <c r="ABR4959" s="60">
        <v>0.99970000143349502</v>
      </c>
      <c r="ABS4959" s="60"/>
      <c r="ABT4959" s="60"/>
      <c r="ABU4959" s="60"/>
      <c r="ABV4959" s="60"/>
      <c r="ABW4959" s="60"/>
      <c r="ABX4959" s="60"/>
    </row>
    <row r="4960" spans="727:752" x14ac:dyDescent="0.25">
      <c r="AAY4960" s="60"/>
      <c r="AAZ4960" s="60"/>
      <c r="ABA4960" s="60"/>
      <c r="ABB4960" s="60"/>
      <c r="ABC4960" s="60"/>
      <c r="ABD4960" s="60"/>
      <c r="ABE4960" s="60"/>
      <c r="ABF4960" s="60"/>
      <c r="ABG4960" s="60"/>
      <c r="ABH4960" s="60"/>
      <c r="ABI4960" s="60"/>
      <c r="ABJ4960" s="60"/>
      <c r="ABK4960" s="60"/>
      <c r="ABL4960" s="60"/>
      <c r="ABM4960" s="60"/>
      <c r="ABN4960" s="60"/>
      <c r="ABO4960" s="60"/>
      <c r="ABP4960" s="60"/>
      <c r="ABQ4960" s="60"/>
      <c r="ABR4960" s="60">
        <v>0.99969999450918801</v>
      </c>
      <c r="ABS4960" s="60"/>
      <c r="ABT4960" s="60"/>
      <c r="ABU4960" s="60"/>
      <c r="ABV4960" s="60"/>
      <c r="ABW4960" s="60"/>
      <c r="ABX4960" s="60"/>
    </row>
    <row r="4961" spans="727:752" x14ac:dyDescent="0.25">
      <c r="AAY4961" s="60"/>
      <c r="AAZ4961" s="60"/>
      <c r="ABA4961" s="60"/>
      <c r="ABB4961" s="60"/>
      <c r="ABC4961" s="60"/>
      <c r="ABD4961" s="60"/>
      <c r="ABE4961" s="60"/>
      <c r="ABF4961" s="60"/>
      <c r="ABG4961" s="60"/>
      <c r="ABH4961" s="60"/>
      <c r="ABI4961" s="60"/>
      <c r="ABJ4961" s="60"/>
      <c r="ABK4961" s="60"/>
      <c r="ABL4961" s="60"/>
      <c r="ABM4961" s="60"/>
      <c r="ABN4961" s="60"/>
      <c r="ABO4961" s="60"/>
      <c r="ABP4961" s="60"/>
      <c r="ABQ4961" s="60"/>
      <c r="ABR4961" s="60">
        <v>0.99969978055516595</v>
      </c>
      <c r="ABS4961" s="60"/>
      <c r="ABT4961" s="60"/>
      <c r="ABU4961" s="60"/>
      <c r="ABV4961" s="60"/>
      <c r="ABW4961" s="60"/>
      <c r="ABX4961" s="60"/>
    </row>
    <row r="4962" spans="727:752" x14ac:dyDescent="0.25">
      <c r="AAY4962" s="60"/>
      <c r="AAZ4962" s="60"/>
      <c r="ABA4962" s="60"/>
      <c r="ABB4962" s="60"/>
      <c r="ABC4962" s="60"/>
      <c r="ABD4962" s="60"/>
      <c r="ABE4962" s="60"/>
      <c r="ABF4962" s="60"/>
      <c r="ABG4962" s="60"/>
      <c r="ABH4962" s="60"/>
      <c r="ABI4962" s="60"/>
      <c r="ABJ4962" s="60"/>
      <c r="ABK4962" s="60"/>
      <c r="ABL4962" s="60"/>
      <c r="ABM4962" s="60"/>
      <c r="ABN4962" s="60"/>
      <c r="ABO4962" s="60"/>
      <c r="ABP4962" s="60"/>
      <c r="ABQ4962" s="60"/>
      <c r="ABR4962" s="60">
        <v>0.99969484302316103</v>
      </c>
      <c r="ABS4962" s="60"/>
      <c r="ABT4962" s="60"/>
      <c r="ABU4962" s="60"/>
      <c r="ABV4962" s="60"/>
      <c r="ABW4962" s="60"/>
      <c r="ABX4962" s="60"/>
    </row>
    <row r="4963" spans="727:752" x14ac:dyDescent="0.25">
      <c r="AAY4963" s="60"/>
      <c r="AAZ4963" s="60"/>
      <c r="ABA4963" s="60"/>
      <c r="ABB4963" s="60"/>
      <c r="ABC4963" s="60"/>
      <c r="ABD4963" s="60"/>
      <c r="ABE4963" s="60"/>
      <c r="ABF4963" s="60"/>
      <c r="ABG4963" s="60"/>
      <c r="ABH4963" s="60"/>
      <c r="ABI4963" s="60"/>
      <c r="ABJ4963" s="60"/>
      <c r="ABK4963" s="60"/>
      <c r="ABL4963" s="60"/>
      <c r="ABM4963" s="60"/>
      <c r="ABN4963" s="60"/>
      <c r="ABO4963" s="60"/>
      <c r="ABP4963" s="60"/>
      <c r="ABQ4963" s="60"/>
      <c r="ABR4963" s="60">
        <v>0.99969325994128799</v>
      </c>
      <c r="ABS4963" s="60"/>
      <c r="ABT4963" s="60"/>
      <c r="ABU4963" s="60"/>
      <c r="ABV4963" s="60"/>
      <c r="ABW4963" s="60"/>
      <c r="ABX4963" s="60"/>
    </row>
    <row r="4964" spans="727:752" x14ac:dyDescent="0.25">
      <c r="AAY4964" s="60"/>
      <c r="AAZ4964" s="60"/>
      <c r="ABA4964" s="60"/>
      <c r="ABB4964" s="60"/>
      <c r="ABC4964" s="60"/>
      <c r="ABD4964" s="60"/>
      <c r="ABE4964" s="60"/>
      <c r="ABF4964" s="60"/>
      <c r="ABG4964" s="60"/>
      <c r="ABH4964" s="60"/>
      <c r="ABI4964" s="60"/>
      <c r="ABJ4964" s="60"/>
      <c r="ABK4964" s="60"/>
      <c r="ABL4964" s="60"/>
      <c r="ABM4964" s="60"/>
      <c r="ABN4964" s="60"/>
      <c r="ABO4964" s="60"/>
      <c r="ABP4964" s="60"/>
      <c r="ABQ4964" s="60"/>
      <c r="ABR4964" s="60">
        <v>0.99968992374375198</v>
      </c>
      <c r="ABS4964" s="60"/>
      <c r="ABT4964" s="60"/>
      <c r="ABU4964" s="60"/>
      <c r="ABV4964" s="60"/>
      <c r="ABW4964" s="60"/>
      <c r="ABX4964" s="60"/>
    </row>
    <row r="4965" spans="727:752" x14ac:dyDescent="0.25">
      <c r="AAY4965" s="60"/>
      <c r="AAZ4965" s="60"/>
      <c r="ABA4965" s="60"/>
      <c r="ABB4965" s="60"/>
      <c r="ABC4965" s="60"/>
      <c r="ABD4965" s="60"/>
      <c r="ABE4965" s="60"/>
      <c r="ABF4965" s="60"/>
      <c r="ABG4965" s="60"/>
      <c r="ABH4965" s="60"/>
      <c r="ABI4965" s="60"/>
      <c r="ABJ4965" s="60"/>
      <c r="ABK4965" s="60"/>
      <c r="ABL4965" s="60"/>
      <c r="ABM4965" s="60"/>
      <c r="ABN4965" s="60"/>
      <c r="ABO4965" s="60"/>
      <c r="ABP4965" s="60"/>
      <c r="ABQ4965" s="60"/>
      <c r="ABR4965" s="60">
        <v>0.99968841720511403</v>
      </c>
      <c r="ABS4965" s="60"/>
      <c r="ABT4965" s="60"/>
      <c r="ABU4965" s="60"/>
      <c r="ABV4965" s="60"/>
      <c r="ABW4965" s="60"/>
      <c r="ABX4965" s="60"/>
    </row>
    <row r="4966" spans="727:752" x14ac:dyDescent="0.25">
      <c r="AAY4966" s="60"/>
      <c r="AAZ4966" s="60"/>
      <c r="ABA4966" s="60"/>
      <c r="ABB4966" s="60"/>
      <c r="ABC4966" s="60"/>
      <c r="ABD4966" s="60"/>
      <c r="ABE4966" s="60"/>
      <c r="ABF4966" s="60"/>
      <c r="ABG4966" s="60"/>
      <c r="ABH4966" s="60"/>
      <c r="ABI4966" s="60"/>
      <c r="ABJ4966" s="60"/>
      <c r="ABK4966" s="60"/>
      <c r="ABL4966" s="60"/>
      <c r="ABM4966" s="60"/>
      <c r="ABN4966" s="60"/>
      <c r="ABO4966" s="60"/>
      <c r="ABP4966" s="60"/>
      <c r="ABQ4966" s="60"/>
      <c r="ABR4966" s="60">
        <v>0.99968437724888404</v>
      </c>
      <c r="ABS4966" s="60"/>
      <c r="ABT4966" s="60"/>
      <c r="ABU4966" s="60"/>
      <c r="ABV4966" s="60"/>
      <c r="ABW4966" s="60"/>
      <c r="ABX4966" s="60"/>
    </row>
    <row r="4967" spans="727:752" x14ac:dyDescent="0.25">
      <c r="AAY4967" s="60"/>
      <c r="AAZ4967" s="60"/>
      <c r="ABA4967" s="60"/>
      <c r="ABB4967" s="60"/>
      <c r="ABC4967" s="60"/>
      <c r="ABD4967" s="60"/>
      <c r="ABE4967" s="60"/>
      <c r="ABF4967" s="60"/>
      <c r="ABG4967" s="60"/>
      <c r="ABH4967" s="60"/>
      <c r="ABI4967" s="60"/>
      <c r="ABJ4967" s="60"/>
      <c r="ABK4967" s="60"/>
      <c r="ABL4967" s="60"/>
      <c r="ABM4967" s="60"/>
      <c r="ABN4967" s="60"/>
      <c r="ABO4967" s="60"/>
      <c r="ABP4967" s="60"/>
      <c r="ABQ4967" s="60"/>
      <c r="ABR4967" s="60">
        <v>0.99968170663475997</v>
      </c>
      <c r="ABS4967" s="60"/>
      <c r="ABT4967" s="60"/>
      <c r="ABU4967" s="60"/>
      <c r="ABV4967" s="60"/>
      <c r="ABW4967" s="60"/>
      <c r="ABX4967" s="60"/>
    </row>
    <row r="4968" spans="727:752" x14ac:dyDescent="0.25">
      <c r="AAY4968" s="60"/>
      <c r="AAZ4968" s="60"/>
      <c r="ABA4968" s="60"/>
      <c r="ABB4968" s="60"/>
      <c r="ABC4968" s="60"/>
      <c r="ABD4968" s="60"/>
      <c r="ABE4968" s="60"/>
      <c r="ABF4968" s="60"/>
      <c r="ABG4968" s="60"/>
      <c r="ABH4968" s="60"/>
      <c r="ABI4968" s="60"/>
      <c r="ABJ4968" s="60"/>
      <c r="ABK4968" s="60"/>
      <c r="ABL4968" s="60"/>
      <c r="ABM4968" s="60"/>
      <c r="ABN4968" s="60"/>
      <c r="ABO4968" s="60"/>
      <c r="ABP4968" s="60"/>
      <c r="ABQ4968" s="60"/>
      <c r="ABR4968" s="60">
        <v>0.999680661468066</v>
      </c>
      <c r="ABS4968" s="60"/>
      <c r="ABT4968" s="60"/>
      <c r="ABU4968" s="60"/>
      <c r="ABV4968" s="60"/>
      <c r="ABW4968" s="60"/>
      <c r="ABX4968" s="60"/>
    </row>
    <row r="4969" spans="727:752" x14ac:dyDescent="0.25">
      <c r="AAY4969" s="60"/>
      <c r="AAZ4969" s="60"/>
      <c r="ABA4969" s="60"/>
      <c r="ABB4969" s="60"/>
      <c r="ABC4969" s="60"/>
      <c r="ABD4969" s="60"/>
      <c r="ABE4969" s="60"/>
      <c r="ABF4969" s="60"/>
      <c r="ABG4969" s="60"/>
      <c r="ABH4969" s="60"/>
      <c r="ABI4969" s="60"/>
      <c r="ABJ4969" s="60"/>
      <c r="ABK4969" s="60"/>
      <c r="ABL4969" s="60"/>
      <c r="ABM4969" s="60"/>
      <c r="ABN4969" s="60"/>
      <c r="ABO4969" s="60"/>
      <c r="ABP4969" s="60"/>
      <c r="ABQ4969" s="60"/>
      <c r="ABR4969" s="60">
        <v>0.99967877449605302</v>
      </c>
      <c r="ABS4969" s="60"/>
      <c r="ABT4969" s="60"/>
      <c r="ABU4969" s="60"/>
      <c r="ABV4969" s="60"/>
      <c r="ABW4969" s="60"/>
      <c r="ABX4969" s="60"/>
    </row>
    <row r="4970" spans="727:752" x14ac:dyDescent="0.25">
      <c r="AAY4970" s="60"/>
      <c r="AAZ4970" s="60"/>
      <c r="ABA4970" s="60"/>
      <c r="ABB4970" s="60"/>
      <c r="ABC4970" s="60"/>
      <c r="ABD4970" s="60"/>
      <c r="ABE4970" s="60"/>
      <c r="ABF4970" s="60"/>
      <c r="ABG4970" s="60"/>
      <c r="ABH4970" s="60"/>
      <c r="ABI4970" s="60"/>
      <c r="ABJ4970" s="60"/>
      <c r="ABK4970" s="60"/>
      <c r="ABL4970" s="60"/>
      <c r="ABM4970" s="60"/>
      <c r="ABN4970" s="60"/>
      <c r="ABO4970" s="60"/>
      <c r="ABP4970" s="60"/>
      <c r="ABQ4970" s="60"/>
      <c r="ABR4970" s="60">
        <v>0.99966976406391495</v>
      </c>
      <c r="ABS4970" s="60"/>
      <c r="ABT4970" s="60"/>
      <c r="ABU4970" s="60"/>
      <c r="ABV4970" s="60"/>
      <c r="ABW4970" s="60"/>
      <c r="ABX4970" s="60"/>
    </row>
    <row r="4971" spans="727:752" x14ac:dyDescent="0.25">
      <c r="AAY4971" s="60"/>
      <c r="AAZ4971" s="60"/>
      <c r="ABA4971" s="60"/>
      <c r="ABB4971" s="60"/>
      <c r="ABC4971" s="60"/>
      <c r="ABD4971" s="60"/>
      <c r="ABE4971" s="60"/>
      <c r="ABF4971" s="60"/>
      <c r="ABG4971" s="60"/>
      <c r="ABH4971" s="60"/>
      <c r="ABI4971" s="60"/>
      <c r="ABJ4971" s="60"/>
      <c r="ABK4971" s="60"/>
      <c r="ABL4971" s="60"/>
      <c r="ABM4971" s="60"/>
      <c r="ABN4971" s="60"/>
      <c r="ABO4971" s="60"/>
      <c r="ABP4971" s="60"/>
      <c r="ABQ4971" s="60"/>
      <c r="ABR4971" s="60">
        <v>0.99966893763160203</v>
      </c>
      <c r="ABS4971" s="60"/>
      <c r="ABT4971" s="60"/>
      <c r="ABU4971" s="60"/>
      <c r="ABV4971" s="60"/>
      <c r="ABW4971" s="60"/>
      <c r="ABX4971" s="60"/>
    </row>
    <row r="4972" spans="727:752" x14ac:dyDescent="0.25">
      <c r="AAY4972" s="60"/>
      <c r="AAZ4972" s="60"/>
      <c r="ABA4972" s="60"/>
      <c r="ABB4972" s="60"/>
      <c r="ABC4972" s="60"/>
      <c r="ABD4972" s="60"/>
      <c r="ABE4972" s="60"/>
      <c r="ABF4972" s="60"/>
      <c r="ABG4972" s="60"/>
      <c r="ABH4972" s="60"/>
      <c r="ABI4972" s="60"/>
      <c r="ABJ4972" s="60"/>
      <c r="ABK4972" s="60"/>
      <c r="ABL4972" s="60"/>
      <c r="ABM4972" s="60"/>
      <c r="ABN4972" s="60"/>
      <c r="ABO4972" s="60"/>
      <c r="ABP4972" s="60"/>
      <c r="ABQ4972" s="60"/>
      <c r="ABR4972" s="60">
        <v>0.99966371035426504</v>
      </c>
      <c r="ABS4972" s="60"/>
      <c r="ABT4972" s="60"/>
      <c r="ABU4972" s="60"/>
      <c r="ABV4972" s="60"/>
      <c r="ABW4972" s="60"/>
      <c r="ABX4972" s="60"/>
    </row>
    <row r="4973" spans="727:752" x14ac:dyDescent="0.25">
      <c r="AAY4973" s="60"/>
      <c r="AAZ4973" s="60"/>
      <c r="ABA4973" s="60"/>
      <c r="ABB4973" s="60"/>
      <c r="ABC4973" s="60"/>
      <c r="ABD4973" s="60"/>
      <c r="ABE4973" s="60"/>
      <c r="ABF4973" s="60"/>
      <c r="ABG4973" s="60"/>
      <c r="ABH4973" s="60"/>
      <c r="ABI4973" s="60"/>
      <c r="ABJ4973" s="60"/>
      <c r="ABK4973" s="60"/>
      <c r="ABL4973" s="60"/>
      <c r="ABM4973" s="60"/>
      <c r="ABN4973" s="60"/>
      <c r="ABO4973" s="60"/>
      <c r="ABP4973" s="60"/>
      <c r="ABQ4973" s="60"/>
      <c r="ABR4973" s="60">
        <v>0.999662744261818</v>
      </c>
      <c r="ABS4973" s="60"/>
      <c r="ABT4973" s="60"/>
      <c r="ABU4973" s="60"/>
      <c r="ABV4973" s="60"/>
      <c r="ABW4973" s="60"/>
      <c r="ABX4973" s="60"/>
    </row>
    <row r="4974" spans="727:752" x14ac:dyDescent="0.25">
      <c r="AAY4974" s="60"/>
      <c r="AAZ4974" s="60"/>
      <c r="ABA4974" s="60"/>
      <c r="ABB4974" s="60"/>
      <c r="ABC4974" s="60"/>
      <c r="ABD4974" s="60"/>
      <c r="ABE4974" s="60"/>
      <c r="ABF4974" s="60"/>
      <c r="ABG4974" s="60"/>
      <c r="ABH4974" s="60"/>
      <c r="ABI4974" s="60"/>
      <c r="ABJ4974" s="60"/>
      <c r="ABK4974" s="60"/>
      <c r="ABL4974" s="60"/>
      <c r="ABM4974" s="60"/>
      <c r="ABN4974" s="60"/>
      <c r="ABO4974" s="60"/>
      <c r="ABP4974" s="60"/>
      <c r="ABQ4974" s="60"/>
      <c r="ABR4974" s="60">
        <v>0.99966177481136198</v>
      </c>
      <c r="ABS4974" s="60"/>
      <c r="ABT4974" s="60"/>
      <c r="ABU4974" s="60"/>
      <c r="ABV4974" s="60"/>
      <c r="ABW4974" s="60"/>
      <c r="ABX4974" s="60"/>
    </row>
    <row r="4975" spans="727:752" x14ac:dyDescent="0.25">
      <c r="AAY4975" s="60"/>
      <c r="AAZ4975" s="60"/>
      <c r="ABA4975" s="60"/>
      <c r="ABB4975" s="60"/>
      <c r="ABC4975" s="60"/>
      <c r="ABD4975" s="60"/>
      <c r="ABE4975" s="60"/>
      <c r="ABF4975" s="60"/>
      <c r="ABG4975" s="60"/>
      <c r="ABH4975" s="60"/>
      <c r="ABI4975" s="60"/>
      <c r="ABJ4975" s="60"/>
      <c r="ABK4975" s="60"/>
      <c r="ABL4975" s="60"/>
      <c r="ABM4975" s="60"/>
      <c r="ABN4975" s="60"/>
      <c r="ABO4975" s="60"/>
      <c r="ABP4975" s="60"/>
      <c r="ABQ4975" s="60"/>
      <c r="ABR4975" s="60">
        <v>0.99966141681169995</v>
      </c>
      <c r="ABS4975" s="60"/>
      <c r="ABT4975" s="60"/>
      <c r="ABU4975" s="60"/>
      <c r="ABV4975" s="60"/>
      <c r="ABW4975" s="60"/>
      <c r="ABX4975" s="60"/>
    </row>
    <row r="4976" spans="727:752" x14ac:dyDescent="0.25">
      <c r="AAY4976" s="60"/>
      <c r="AAZ4976" s="60"/>
      <c r="ABA4976" s="60"/>
      <c r="ABB4976" s="60"/>
      <c r="ABC4976" s="60"/>
      <c r="ABD4976" s="60"/>
      <c r="ABE4976" s="60"/>
      <c r="ABF4976" s="60"/>
      <c r="ABG4976" s="60"/>
      <c r="ABH4976" s="60"/>
      <c r="ABI4976" s="60"/>
      <c r="ABJ4976" s="60"/>
      <c r="ABK4976" s="60"/>
      <c r="ABL4976" s="60"/>
      <c r="ABM4976" s="60"/>
      <c r="ABN4976" s="60"/>
      <c r="ABO4976" s="60"/>
      <c r="ABP4976" s="60"/>
      <c r="ABQ4976" s="60"/>
      <c r="ABR4976" s="60">
        <v>0.99965993764263095</v>
      </c>
      <c r="ABS4976" s="60"/>
      <c r="ABT4976" s="60"/>
      <c r="ABU4976" s="60"/>
      <c r="ABV4976" s="60"/>
      <c r="ABW4976" s="60"/>
      <c r="ABX4976" s="60"/>
    </row>
    <row r="4977" spans="727:752" x14ac:dyDescent="0.25">
      <c r="AAY4977" s="60"/>
      <c r="AAZ4977" s="60"/>
      <c r="ABA4977" s="60"/>
      <c r="ABB4977" s="60"/>
      <c r="ABC4977" s="60"/>
      <c r="ABD4977" s="60"/>
      <c r="ABE4977" s="60"/>
      <c r="ABF4977" s="60"/>
      <c r="ABG4977" s="60"/>
      <c r="ABH4977" s="60"/>
      <c r="ABI4977" s="60"/>
      <c r="ABJ4977" s="60"/>
      <c r="ABK4977" s="60"/>
      <c r="ABL4977" s="60"/>
      <c r="ABM4977" s="60"/>
      <c r="ABN4977" s="60"/>
      <c r="ABO4977" s="60"/>
      <c r="ABP4977" s="60"/>
      <c r="ABQ4977" s="60"/>
      <c r="ABR4977" s="60">
        <v>0.99965492166819203</v>
      </c>
      <c r="ABS4977" s="60"/>
      <c r="ABT4977" s="60"/>
      <c r="ABU4977" s="60"/>
      <c r="ABV4977" s="60"/>
      <c r="ABW4977" s="60"/>
      <c r="ABX4977" s="60"/>
    </row>
    <row r="4978" spans="727:752" x14ac:dyDescent="0.25">
      <c r="AAY4978" s="60"/>
      <c r="AAZ4978" s="60"/>
      <c r="ABA4978" s="60"/>
      <c r="ABB4978" s="60"/>
      <c r="ABC4978" s="60"/>
      <c r="ABD4978" s="60"/>
      <c r="ABE4978" s="60"/>
      <c r="ABF4978" s="60"/>
      <c r="ABG4978" s="60"/>
      <c r="ABH4978" s="60"/>
      <c r="ABI4978" s="60"/>
      <c r="ABJ4978" s="60"/>
      <c r="ABK4978" s="60"/>
      <c r="ABL4978" s="60"/>
      <c r="ABM4978" s="60"/>
      <c r="ABN4978" s="60"/>
      <c r="ABO4978" s="60"/>
      <c r="ABP4978" s="60"/>
      <c r="ABQ4978" s="60"/>
      <c r="ABR4978" s="60">
        <v>0.99964571330727103</v>
      </c>
      <c r="ABS4978" s="60"/>
      <c r="ABT4978" s="60"/>
      <c r="ABU4978" s="60"/>
      <c r="ABV4978" s="60"/>
      <c r="ABW4978" s="60"/>
      <c r="ABX4978" s="60"/>
    </row>
    <row r="4979" spans="727:752" x14ac:dyDescent="0.25">
      <c r="AAY4979" s="60"/>
      <c r="AAZ4979" s="60"/>
      <c r="ABA4979" s="60"/>
      <c r="ABB4979" s="60"/>
      <c r="ABC4979" s="60"/>
      <c r="ABD4979" s="60"/>
      <c r="ABE4979" s="60"/>
      <c r="ABF4979" s="60"/>
      <c r="ABG4979" s="60"/>
      <c r="ABH4979" s="60"/>
      <c r="ABI4979" s="60"/>
      <c r="ABJ4979" s="60"/>
      <c r="ABK4979" s="60"/>
      <c r="ABL4979" s="60"/>
      <c r="ABM4979" s="60"/>
      <c r="ABN4979" s="60"/>
      <c r="ABO4979" s="60"/>
      <c r="ABP4979" s="60"/>
      <c r="ABQ4979" s="60"/>
      <c r="ABR4979" s="60">
        <v>0.999615172024376</v>
      </c>
      <c r="ABS4979" s="60"/>
      <c r="ABT4979" s="60"/>
      <c r="ABU4979" s="60"/>
      <c r="ABV4979" s="60"/>
      <c r="ABW4979" s="60"/>
      <c r="ABX4979" s="60"/>
    </row>
    <row r="4980" spans="727:752" x14ac:dyDescent="0.25">
      <c r="AAY4980" s="60"/>
      <c r="AAZ4980" s="60"/>
      <c r="ABA4980" s="60"/>
      <c r="ABB4980" s="60"/>
      <c r="ABC4980" s="60"/>
      <c r="ABD4980" s="60"/>
      <c r="ABE4980" s="60"/>
      <c r="ABF4980" s="60"/>
      <c r="ABG4980" s="60"/>
      <c r="ABH4980" s="60"/>
      <c r="ABI4980" s="60"/>
      <c r="ABJ4980" s="60"/>
      <c r="ABK4980" s="60"/>
      <c r="ABL4980" s="60"/>
      <c r="ABM4980" s="60"/>
      <c r="ABN4980" s="60"/>
      <c r="ABO4980" s="60"/>
      <c r="ABP4980" s="60"/>
      <c r="ABQ4980" s="60"/>
      <c r="ABR4980" s="60">
        <v>0.99961455987243697</v>
      </c>
      <c r="ABS4980" s="60"/>
      <c r="ABT4980" s="60"/>
      <c r="ABU4980" s="60"/>
      <c r="ABV4980" s="60"/>
      <c r="ABW4980" s="60"/>
      <c r="ABX4980" s="60"/>
    </row>
    <row r="4981" spans="727:752" x14ac:dyDescent="0.25">
      <c r="AAY4981" s="60"/>
      <c r="AAZ4981" s="60"/>
      <c r="ABA4981" s="60"/>
      <c r="ABB4981" s="60"/>
      <c r="ABC4981" s="60"/>
      <c r="ABD4981" s="60"/>
      <c r="ABE4981" s="60"/>
      <c r="ABF4981" s="60"/>
      <c r="ABG4981" s="60"/>
      <c r="ABH4981" s="60"/>
      <c r="ABI4981" s="60"/>
      <c r="ABJ4981" s="60"/>
      <c r="ABK4981" s="60"/>
      <c r="ABL4981" s="60"/>
      <c r="ABM4981" s="60"/>
      <c r="ABN4981" s="60"/>
      <c r="ABO4981" s="60"/>
      <c r="ABP4981" s="60"/>
      <c r="ABQ4981" s="60"/>
      <c r="ABR4981" s="60">
        <v>0.99961401784105497</v>
      </c>
      <c r="ABS4981" s="60"/>
      <c r="ABT4981" s="60"/>
      <c r="ABU4981" s="60"/>
      <c r="ABV4981" s="60"/>
      <c r="ABW4981" s="60"/>
      <c r="ABX4981" s="60"/>
    </row>
    <row r="4982" spans="727:752" x14ac:dyDescent="0.25">
      <c r="AAY4982" s="60"/>
      <c r="AAZ4982" s="60"/>
      <c r="ABA4982" s="60"/>
      <c r="ABB4982" s="60"/>
      <c r="ABC4982" s="60"/>
      <c r="ABD4982" s="60"/>
      <c r="ABE4982" s="60"/>
      <c r="ABF4982" s="60"/>
      <c r="ABG4982" s="60"/>
      <c r="ABH4982" s="60"/>
      <c r="ABI4982" s="60"/>
      <c r="ABJ4982" s="60"/>
      <c r="ABK4982" s="60"/>
      <c r="ABL4982" s="60"/>
      <c r="ABM4982" s="60"/>
      <c r="ABN4982" s="60"/>
      <c r="ABO4982" s="60"/>
      <c r="ABP4982" s="60"/>
      <c r="ABQ4982" s="60"/>
      <c r="ABR4982" s="60">
        <v>0.99960975228175097</v>
      </c>
      <c r="ABS4982" s="60"/>
      <c r="ABT4982" s="60"/>
      <c r="ABU4982" s="60"/>
      <c r="ABV4982" s="60"/>
      <c r="ABW4982" s="60"/>
      <c r="ABX4982" s="60"/>
    </row>
    <row r="4983" spans="727:752" x14ac:dyDescent="0.25">
      <c r="AAY4983" s="60"/>
      <c r="AAZ4983" s="60"/>
      <c r="ABA4983" s="60"/>
      <c r="ABB4983" s="60"/>
      <c r="ABC4983" s="60"/>
      <c r="ABD4983" s="60"/>
      <c r="ABE4983" s="60"/>
      <c r="ABF4983" s="60"/>
      <c r="ABG4983" s="60"/>
      <c r="ABH4983" s="60"/>
      <c r="ABI4983" s="60"/>
      <c r="ABJ4983" s="60"/>
      <c r="ABK4983" s="60"/>
      <c r="ABL4983" s="60"/>
      <c r="ABM4983" s="60"/>
      <c r="ABN4983" s="60"/>
      <c r="ABO4983" s="60"/>
      <c r="ABP4983" s="60"/>
      <c r="ABQ4983" s="60"/>
      <c r="ABR4983" s="60">
        <v>0.99960387512786697</v>
      </c>
      <c r="ABS4983" s="60"/>
      <c r="ABT4983" s="60"/>
      <c r="ABU4983" s="60"/>
      <c r="ABV4983" s="60"/>
      <c r="ABW4983" s="60"/>
      <c r="ABX4983" s="60"/>
    </row>
    <row r="4984" spans="727:752" x14ac:dyDescent="0.25">
      <c r="AAY4984" s="60"/>
      <c r="AAZ4984" s="60"/>
      <c r="ABA4984" s="60"/>
      <c r="ABB4984" s="60"/>
      <c r="ABC4984" s="60"/>
      <c r="ABD4984" s="60"/>
      <c r="ABE4984" s="60"/>
      <c r="ABF4984" s="60"/>
      <c r="ABG4984" s="60"/>
      <c r="ABH4984" s="60"/>
      <c r="ABI4984" s="60"/>
      <c r="ABJ4984" s="60"/>
      <c r="ABK4984" s="60"/>
      <c r="ABL4984" s="60"/>
      <c r="ABM4984" s="60"/>
      <c r="ABN4984" s="60"/>
      <c r="ABO4984" s="60"/>
      <c r="ABP4984" s="60"/>
      <c r="ABQ4984" s="60"/>
      <c r="ABR4984" s="60">
        <v>0.99960060234636305</v>
      </c>
      <c r="ABS4984" s="60"/>
      <c r="ABT4984" s="60"/>
      <c r="ABU4984" s="60"/>
      <c r="ABV4984" s="60"/>
      <c r="ABW4984" s="60"/>
      <c r="ABX4984" s="60"/>
    </row>
    <row r="4985" spans="727:752" x14ac:dyDescent="0.25">
      <c r="AAY4985" s="60"/>
      <c r="AAZ4985" s="60"/>
      <c r="ABA4985" s="60"/>
      <c r="ABB4985" s="60"/>
      <c r="ABC4985" s="60"/>
      <c r="ABD4985" s="60"/>
      <c r="ABE4985" s="60"/>
      <c r="ABF4985" s="60"/>
      <c r="ABG4985" s="60"/>
      <c r="ABH4985" s="60"/>
      <c r="ABI4985" s="60"/>
      <c r="ABJ4985" s="60"/>
      <c r="ABK4985" s="60"/>
      <c r="ABL4985" s="60"/>
      <c r="ABM4985" s="60"/>
      <c r="ABN4985" s="60"/>
      <c r="ABO4985" s="60"/>
      <c r="ABP4985" s="60"/>
      <c r="ABQ4985" s="60"/>
      <c r="ABR4985" s="60">
        <v>0.99960042497727097</v>
      </c>
      <c r="ABS4985" s="60"/>
      <c r="ABT4985" s="60"/>
      <c r="ABU4985" s="60"/>
      <c r="ABV4985" s="60"/>
      <c r="ABW4985" s="60"/>
      <c r="ABX4985" s="60"/>
    </row>
    <row r="4986" spans="727:752" x14ac:dyDescent="0.25">
      <c r="AAY4986" s="60"/>
      <c r="AAZ4986" s="60"/>
      <c r="ABA4986" s="60"/>
      <c r="ABB4986" s="60"/>
      <c r="ABC4986" s="60"/>
      <c r="ABD4986" s="60"/>
      <c r="ABE4986" s="60"/>
      <c r="ABF4986" s="60"/>
      <c r="ABG4986" s="60"/>
      <c r="ABH4986" s="60"/>
      <c r="ABI4986" s="60"/>
      <c r="ABJ4986" s="60"/>
      <c r="ABK4986" s="60"/>
      <c r="ABL4986" s="60"/>
      <c r="ABM4986" s="60"/>
      <c r="ABN4986" s="60"/>
      <c r="ABO4986" s="60"/>
      <c r="ABP4986" s="60"/>
      <c r="ABQ4986" s="60"/>
      <c r="ABR4986" s="60">
        <v>0.99959635238407696</v>
      </c>
      <c r="ABS4986" s="60"/>
      <c r="ABT4986" s="60"/>
      <c r="ABU4986" s="60"/>
      <c r="ABV4986" s="60"/>
      <c r="ABW4986" s="60"/>
      <c r="ABX4986" s="60"/>
    </row>
    <row r="4987" spans="727:752" x14ac:dyDescent="0.25">
      <c r="AAY4987" s="60"/>
      <c r="AAZ4987" s="60"/>
      <c r="ABA4987" s="60"/>
      <c r="ABB4987" s="60"/>
      <c r="ABC4987" s="60"/>
      <c r="ABD4987" s="60"/>
      <c r="ABE4987" s="60"/>
      <c r="ABF4987" s="60"/>
      <c r="ABG4987" s="60"/>
      <c r="ABH4987" s="60"/>
      <c r="ABI4987" s="60"/>
      <c r="ABJ4987" s="60"/>
      <c r="ABK4987" s="60"/>
      <c r="ABL4987" s="60"/>
      <c r="ABM4987" s="60"/>
      <c r="ABN4987" s="60"/>
      <c r="ABO4987" s="60"/>
      <c r="ABP4987" s="60"/>
      <c r="ABQ4987" s="60"/>
      <c r="ABR4987" s="60">
        <v>0.99958541873011897</v>
      </c>
      <c r="ABS4987" s="60"/>
      <c r="ABT4987" s="60"/>
      <c r="ABU4987" s="60"/>
      <c r="ABV4987" s="60"/>
      <c r="ABW4987" s="60"/>
      <c r="ABX4987" s="60"/>
    </row>
    <row r="4988" spans="727:752" x14ac:dyDescent="0.25">
      <c r="AAY4988" s="60"/>
      <c r="AAZ4988" s="60"/>
      <c r="ABA4988" s="60"/>
      <c r="ABB4988" s="60"/>
      <c r="ABC4988" s="60"/>
      <c r="ABD4988" s="60"/>
      <c r="ABE4988" s="60"/>
      <c r="ABF4988" s="60"/>
      <c r="ABG4988" s="60"/>
      <c r="ABH4988" s="60"/>
      <c r="ABI4988" s="60"/>
      <c r="ABJ4988" s="60"/>
      <c r="ABK4988" s="60"/>
      <c r="ABL4988" s="60"/>
      <c r="ABM4988" s="60"/>
      <c r="ABN4988" s="60"/>
      <c r="ABO4988" s="60"/>
      <c r="ABP4988" s="60"/>
      <c r="ABQ4988" s="60"/>
      <c r="ABR4988" s="60">
        <v>0.99957903641037404</v>
      </c>
      <c r="ABS4988" s="60"/>
      <c r="ABT4988" s="60"/>
      <c r="ABU4988" s="60"/>
      <c r="ABV4988" s="60"/>
      <c r="ABW4988" s="60"/>
      <c r="ABX4988" s="60"/>
    </row>
    <row r="4989" spans="727:752" x14ac:dyDescent="0.25">
      <c r="AAY4989" s="60"/>
      <c r="AAZ4989" s="60"/>
      <c r="ABA4989" s="60"/>
      <c r="ABB4989" s="60"/>
      <c r="ABC4989" s="60"/>
      <c r="ABD4989" s="60"/>
      <c r="ABE4989" s="60"/>
      <c r="ABF4989" s="60"/>
      <c r="ABG4989" s="60"/>
      <c r="ABH4989" s="60"/>
      <c r="ABI4989" s="60"/>
      <c r="ABJ4989" s="60"/>
      <c r="ABK4989" s="60"/>
      <c r="ABL4989" s="60"/>
      <c r="ABM4989" s="60"/>
      <c r="ABN4989" s="60"/>
      <c r="ABO4989" s="60"/>
      <c r="ABP4989" s="60"/>
      <c r="ABQ4989" s="60"/>
      <c r="ABR4989" s="60">
        <v>0.99957852291052496</v>
      </c>
      <c r="ABS4989" s="60"/>
      <c r="ABT4989" s="60"/>
      <c r="ABU4989" s="60"/>
      <c r="ABV4989" s="60"/>
      <c r="ABW4989" s="60"/>
      <c r="ABX4989" s="60"/>
    </row>
    <row r="4990" spans="727:752" x14ac:dyDescent="0.25">
      <c r="AAY4990" s="60"/>
      <c r="AAZ4990" s="60"/>
      <c r="ABA4990" s="60"/>
      <c r="ABB4990" s="60"/>
      <c r="ABC4990" s="60"/>
      <c r="ABD4990" s="60"/>
      <c r="ABE4990" s="60"/>
      <c r="ABF4990" s="60"/>
      <c r="ABG4990" s="60"/>
      <c r="ABH4990" s="60"/>
      <c r="ABI4990" s="60"/>
      <c r="ABJ4990" s="60"/>
      <c r="ABK4990" s="60"/>
      <c r="ABL4990" s="60"/>
      <c r="ABM4990" s="60"/>
      <c r="ABN4990" s="60"/>
      <c r="ABO4990" s="60"/>
      <c r="ABP4990" s="60"/>
      <c r="ABQ4990" s="60"/>
      <c r="ABR4990" s="60">
        <v>0.99957138379061905</v>
      </c>
      <c r="ABS4990" s="60"/>
      <c r="ABT4990" s="60"/>
      <c r="ABU4990" s="60"/>
      <c r="ABV4990" s="60"/>
      <c r="ABW4990" s="60"/>
      <c r="ABX4990" s="60"/>
    </row>
    <row r="4991" spans="727:752" x14ac:dyDescent="0.25">
      <c r="AAY4991" s="60"/>
      <c r="AAZ4991" s="60"/>
      <c r="ABA4991" s="60"/>
      <c r="ABB4991" s="60"/>
      <c r="ABC4991" s="60"/>
      <c r="ABD4991" s="60"/>
      <c r="ABE4991" s="60"/>
      <c r="ABF4991" s="60"/>
      <c r="ABG4991" s="60"/>
      <c r="ABH4991" s="60"/>
      <c r="ABI4991" s="60"/>
      <c r="ABJ4991" s="60"/>
      <c r="ABK4991" s="60"/>
      <c r="ABL4991" s="60"/>
      <c r="ABM4991" s="60"/>
      <c r="ABN4991" s="60"/>
      <c r="ABO4991" s="60"/>
      <c r="ABP4991" s="60"/>
      <c r="ABQ4991" s="60"/>
      <c r="ABR4991" s="60">
        <v>0.99956745262493196</v>
      </c>
      <c r="ABS4991" s="60"/>
      <c r="ABT4991" s="60"/>
      <c r="ABU4991" s="60"/>
      <c r="ABV4991" s="60"/>
      <c r="ABW4991" s="60"/>
      <c r="ABX4991" s="60"/>
    </row>
    <row r="4992" spans="727:752" x14ac:dyDescent="0.25">
      <c r="AAY4992" s="60"/>
      <c r="AAZ4992" s="60"/>
      <c r="ABA4992" s="60"/>
      <c r="ABB4992" s="60"/>
      <c r="ABC4992" s="60"/>
      <c r="ABD4992" s="60"/>
      <c r="ABE4992" s="60"/>
      <c r="ABF4992" s="60"/>
      <c r="ABG4992" s="60"/>
      <c r="ABH4992" s="60"/>
      <c r="ABI4992" s="60"/>
      <c r="ABJ4992" s="60"/>
      <c r="ABK4992" s="60"/>
      <c r="ABL4992" s="60"/>
      <c r="ABM4992" s="60"/>
      <c r="ABN4992" s="60"/>
      <c r="ABO4992" s="60"/>
      <c r="ABP4992" s="60"/>
      <c r="ABQ4992" s="60"/>
      <c r="ABR4992" s="60">
        <v>0.99956612119280797</v>
      </c>
      <c r="ABS4992" s="60"/>
      <c r="ABT4992" s="60"/>
      <c r="ABU4992" s="60"/>
      <c r="ABV4992" s="60"/>
      <c r="ABW4992" s="60"/>
      <c r="ABX4992" s="60"/>
    </row>
    <row r="4993" spans="727:752" x14ac:dyDescent="0.25">
      <c r="AAY4993" s="60"/>
      <c r="AAZ4993" s="60"/>
      <c r="ABA4993" s="60"/>
      <c r="ABB4993" s="60"/>
      <c r="ABC4993" s="60"/>
      <c r="ABD4993" s="60"/>
      <c r="ABE4993" s="60"/>
      <c r="ABF4993" s="60"/>
      <c r="ABG4993" s="60"/>
      <c r="ABH4993" s="60"/>
      <c r="ABI4993" s="60"/>
      <c r="ABJ4993" s="60"/>
      <c r="ABK4993" s="60"/>
      <c r="ABL4993" s="60"/>
      <c r="ABM4993" s="60"/>
      <c r="ABN4993" s="60"/>
      <c r="ABO4993" s="60"/>
      <c r="ABP4993" s="60"/>
      <c r="ABQ4993" s="60"/>
      <c r="ABR4993" s="60">
        <v>0.99955845025041001</v>
      </c>
      <c r="ABS4993" s="60"/>
      <c r="ABT4993" s="60"/>
      <c r="ABU4993" s="60"/>
      <c r="ABV4993" s="60"/>
      <c r="ABW4993" s="60"/>
      <c r="ABX4993" s="60"/>
    </row>
    <row r="4994" spans="727:752" x14ac:dyDescent="0.25">
      <c r="AAY4994" s="60"/>
      <c r="AAZ4994" s="60"/>
      <c r="ABA4994" s="60"/>
      <c r="ABB4994" s="60"/>
      <c r="ABC4994" s="60"/>
      <c r="ABD4994" s="60"/>
      <c r="ABE4994" s="60"/>
      <c r="ABF4994" s="60"/>
      <c r="ABG4994" s="60"/>
      <c r="ABH4994" s="60"/>
      <c r="ABI4994" s="60"/>
      <c r="ABJ4994" s="60"/>
      <c r="ABK4994" s="60"/>
      <c r="ABL4994" s="60"/>
      <c r="ABM4994" s="60"/>
      <c r="ABN4994" s="60"/>
      <c r="ABO4994" s="60"/>
      <c r="ABP4994" s="60"/>
      <c r="ABQ4994" s="60"/>
      <c r="ABR4994" s="60">
        <v>0.99955708204201399</v>
      </c>
      <c r="ABS4994" s="60"/>
      <c r="ABT4994" s="60"/>
      <c r="ABU4994" s="60"/>
      <c r="ABV4994" s="60"/>
      <c r="ABW4994" s="60"/>
      <c r="ABX4994" s="60"/>
    </row>
    <row r="4995" spans="727:752" x14ac:dyDescent="0.25">
      <c r="AAY4995" s="60"/>
      <c r="AAZ4995" s="60"/>
      <c r="ABA4995" s="60"/>
      <c r="ABB4995" s="60"/>
      <c r="ABC4995" s="60"/>
      <c r="ABD4995" s="60"/>
      <c r="ABE4995" s="60"/>
      <c r="ABF4995" s="60"/>
      <c r="ABG4995" s="60"/>
      <c r="ABH4995" s="60"/>
      <c r="ABI4995" s="60"/>
      <c r="ABJ4995" s="60"/>
      <c r="ABK4995" s="60"/>
      <c r="ABL4995" s="60"/>
      <c r="ABM4995" s="60"/>
      <c r="ABN4995" s="60"/>
      <c r="ABO4995" s="60"/>
      <c r="ABP4995" s="60"/>
      <c r="ABQ4995" s="60"/>
      <c r="ABR4995" s="60">
        <v>0.99955366725933303</v>
      </c>
      <c r="ABS4995" s="60"/>
      <c r="ABT4995" s="60"/>
      <c r="ABU4995" s="60"/>
      <c r="ABV4995" s="60"/>
      <c r="ABW4995" s="60"/>
      <c r="ABX4995" s="60"/>
    </row>
    <row r="4996" spans="727:752" x14ac:dyDescent="0.25">
      <c r="AAY4996" s="60"/>
      <c r="AAZ4996" s="60"/>
      <c r="ABA4996" s="60"/>
      <c r="ABB4996" s="60"/>
      <c r="ABC4996" s="60"/>
      <c r="ABD4996" s="60"/>
      <c r="ABE4996" s="60"/>
      <c r="ABF4996" s="60"/>
      <c r="ABG4996" s="60"/>
      <c r="ABH4996" s="60"/>
      <c r="ABI4996" s="60"/>
      <c r="ABJ4996" s="60"/>
      <c r="ABK4996" s="60"/>
      <c r="ABL4996" s="60"/>
      <c r="ABM4996" s="60"/>
      <c r="ABN4996" s="60"/>
      <c r="ABO4996" s="60"/>
      <c r="ABP4996" s="60"/>
      <c r="ABQ4996" s="60"/>
      <c r="ABR4996" s="60">
        <v>0.999544372765926</v>
      </c>
      <c r="ABS4996" s="60"/>
      <c r="ABT4996" s="60"/>
      <c r="ABU4996" s="60"/>
      <c r="ABV4996" s="60"/>
      <c r="ABW4996" s="60"/>
      <c r="ABX4996" s="60"/>
    </row>
    <row r="4997" spans="727:752" x14ac:dyDescent="0.25">
      <c r="AAY4997" s="60"/>
      <c r="AAZ4997" s="60"/>
      <c r="ABA4997" s="60"/>
      <c r="ABB4997" s="60"/>
      <c r="ABC4997" s="60"/>
      <c r="ABD4997" s="60"/>
      <c r="ABE4997" s="60"/>
      <c r="ABF4997" s="60"/>
      <c r="ABG4997" s="60"/>
      <c r="ABH4997" s="60"/>
      <c r="ABI4997" s="60"/>
      <c r="ABJ4997" s="60"/>
      <c r="ABK4997" s="60"/>
      <c r="ABL4997" s="60"/>
      <c r="ABM4997" s="60"/>
      <c r="ABN4997" s="60"/>
      <c r="ABO4997" s="60"/>
      <c r="ABP4997" s="60"/>
      <c r="ABQ4997" s="60"/>
      <c r="ABR4997" s="60">
        <v>0.999531741135675</v>
      </c>
      <c r="ABS4997" s="60"/>
      <c r="ABT4997" s="60"/>
      <c r="ABU4997" s="60"/>
      <c r="ABV4997" s="60"/>
      <c r="ABW4997" s="60"/>
      <c r="ABX4997" s="60"/>
    </row>
    <row r="4998" spans="727:752" x14ac:dyDescent="0.25">
      <c r="AAY4998" s="60"/>
      <c r="AAZ4998" s="60"/>
      <c r="ABA4998" s="60"/>
      <c r="ABB4998" s="60"/>
      <c r="ABC4998" s="60"/>
      <c r="ABD4998" s="60"/>
      <c r="ABE4998" s="60"/>
      <c r="ABF4998" s="60"/>
      <c r="ABG4998" s="60"/>
      <c r="ABH4998" s="60"/>
      <c r="ABI4998" s="60"/>
      <c r="ABJ4998" s="60"/>
      <c r="ABK4998" s="60"/>
      <c r="ABL4998" s="60"/>
      <c r="ABM4998" s="60"/>
      <c r="ABN4998" s="60"/>
      <c r="ABO4998" s="60"/>
      <c r="ABP4998" s="60"/>
      <c r="ABQ4998" s="60"/>
      <c r="ABR4998" s="60">
        <v>0.99952890346108303</v>
      </c>
      <c r="ABS4998" s="60"/>
      <c r="ABT4998" s="60"/>
      <c r="ABU4998" s="60"/>
      <c r="ABV4998" s="60"/>
      <c r="ABW4998" s="60"/>
      <c r="ABX4998" s="60"/>
    </row>
    <row r="4999" spans="727:752" x14ac:dyDescent="0.25">
      <c r="AAY4999" s="60"/>
      <c r="AAZ4999" s="60"/>
      <c r="ABA4999" s="60"/>
      <c r="ABB4999" s="60"/>
      <c r="ABC4999" s="60"/>
      <c r="ABD4999" s="60"/>
      <c r="ABE4999" s="60"/>
      <c r="ABF4999" s="60"/>
      <c r="ABG4999" s="60"/>
      <c r="ABH4999" s="60"/>
      <c r="ABI4999" s="60"/>
      <c r="ABJ4999" s="60"/>
      <c r="ABK4999" s="60"/>
      <c r="ABL4999" s="60"/>
      <c r="ABM4999" s="60"/>
      <c r="ABN4999" s="60"/>
      <c r="ABO4999" s="60"/>
      <c r="ABP4999" s="60"/>
      <c r="ABQ4999" s="60"/>
      <c r="ABR4999" s="60">
        <v>0.99952510552395402</v>
      </c>
      <c r="ABS4999" s="60"/>
      <c r="ABT4999" s="60"/>
      <c r="ABU4999" s="60"/>
      <c r="ABV4999" s="60"/>
      <c r="ABW4999" s="60"/>
      <c r="ABX4999" s="60"/>
    </row>
    <row r="5000" spans="727:752" x14ac:dyDescent="0.25">
      <c r="AAY5000" s="60"/>
      <c r="AAZ5000" s="60"/>
      <c r="ABA5000" s="60"/>
      <c r="ABB5000" s="60"/>
      <c r="ABC5000" s="60"/>
      <c r="ABD5000" s="60"/>
      <c r="ABE5000" s="60"/>
      <c r="ABF5000" s="60"/>
      <c r="ABG5000" s="60"/>
      <c r="ABH5000" s="60"/>
      <c r="ABI5000" s="60"/>
      <c r="ABJ5000" s="60"/>
      <c r="ABK5000" s="60"/>
      <c r="ABL5000" s="60"/>
      <c r="ABM5000" s="60"/>
      <c r="ABN5000" s="60"/>
      <c r="ABO5000" s="60"/>
      <c r="ABP5000" s="60"/>
      <c r="ABQ5000" s="60"/>
      <c r="ABR5000" s="60">
        <v>0.99952302327765297</v>
      </c>
      <c r="ABS5000" s="60"/>
      <c r="ABT5000" s="60"/>
      <c r="ABU5000" s="60"/>
      <c r="ABV5000" s="60"/>
      <c r="ABW5000" s="60"/>
      <c r="ABX5000" s="60"/>
    </row>
    <row r="5001" spans="727:752" x14ac:dyDescent="0.25">
      <c r="AAY5001" s="60"/>
      <c r="AAZ5001" s="60"/>
      <c r="ABA5001" s="60"/>
      <c r="ABB5001" s="60"/>
      <c r="ABC5001" s="60"/>
      <c r="ABD5001" s="60"/>
      <c r="ABE5001" s="60"/>
      <c r="ABF5001" s="60"/>
      <c r="ABG5001" s="60"/>
      <c r="ABH5001" s="60"/>
      <c r="ABI5001" s="60"/>
      <c r="ABJ5001" s="60"/>
      <c r="ABK5001" s="60"/>
      <c r="ABL5001" s="60"/>
      <c r="ABM5001" s="60"/>
      <c r="ABN5001" s="60"/>
      <c r="ABO5001" s="60"/>
      <c r="ABP5001" s="60"/>
      <c r="ABQ5001" s="60"/>
      <c r="ABR5001" s="60">
        <v>0.99951673850244405</v>
      </c>
      <c r="ABS5001" s="60"/>
      <c r="ABT5001" s="60"/>
      <c r="ABU5001" s="60"/>
      <c r="ABV5001" s="60"/>
      <c r="ABW5001" s="60"/>
      <c r="ABX5001" s="60"/>
    </row>
    <row r="5002" spans="727:752" x14ac:dyDescent="0.25">
      <c r="AAY5002" s="60"/>
      <c r="AAZ5002" s="60"/>
      <c r="ABA5002" s="60"/>
      <c r="ABB5002" s="60"/>
      <c r="ABC5002" s="60"/>
      <c r="ABD5002" s="60"/>
      <c r="ABE5002" s="60"/>
      <c r="ABF5002" s="60"/>
      <c r="ABG5002" s="60"/>
      <c r="ABH5002" s="60"/>
      <c r="ABI5002" s="60"/>
      <c r="ABJ5002" s="60"/>
      <c r="ABK5002" s="60"/>
      <c r="ABL5002" s="60"/>
      <c r="ABM5002" s="60"/>
      <c r="ABN5002" s="60"/>
      <c r="ABO5002" s="60"/>
      <c r="ABP5002" s="60"/>
      <c r="ABQ5002" s="60"/>
      <c r="ABR5002" s="60">
        <v>0.999516470573936</v>
      </c>
      <c r="ABS5002" s="60"/>
      <c r="ABT5002" s="60"/>
      <c r="ABU5002" s="60"/>
      <c r="ABV5002" s="60"/>
      <c r="ABW5002" s="60"/>
      <c r="ABX5002" s="60"/>
    </row>
    <row r="5003" spans="727:752" x14ac:dyDescent="0.25">
      <c r="AAY5003" s="60"/>
      <c r="AAZ5003" s="60"/>
      <c r="ABA5003" s="60"/>
      <c r="ABB5003" s="60"/>
      <c r="ABC5003" s="60"/>
      <c r="ABD5003" s="60"/>
      <c r="ABE5003" s="60"/>
      <c r="ABF5003" s="60"/>
      <c r="ABG5003" s="60"/>
      <c r="ABH5003" s="60"/>
      <c r="ABI5003" s="60"/>
      <c r="ABJ5003" s="60"/>
      <c r="ABK5003" s="60"/>
      <c r="ABL5003" s="60"/>
      <c r="ABM5003" s="60"/>
      <c r="ABN5003" s="60"/>
      <c r="ABO5003" s="60"/>
      <c r="ABP5003" s="60"/>
      <c r="ABQ5003" s="60"/>
      <c r="ABR5003" s="60">
        <v>0.99951400075348396</v>
      </c>
      <c r="ABS5003" s="60"/>
      <c r="ABT5003" s="60"/>
      <c r="ABU5003" s="60"/>
      <c r="ABV5003" s="60"/>
      <c r="ABW5003" s="60"/>
      <c r="ABX5003" s="60"/>
    </row>
    <row r="5004" spans="727:752" x14ac:dyDescent="0.25">
      <c r="AAY5004" s="60"/>
      <c r="AAZ5004" s="60"/>
      <c r="ABA5004" s="60"/>
      <c r="ABB5004" s="60"/>
      <c r="ABC5004" s="60"/>
      <c r="ABD5004" s="60"/>
      <c r="ABE5004" s="60"/>
      <c r="ABF5004" s="60"/>
      <c r="ABG5004" s="60"/>
      <c r="ABH5004" s="60"/>
      <c r="ABI5004" s="60"/>
      <c r="ABJ5004" s="60"/>
      <c r="ABK5004" s="60"/>
      <c r="ABL5004" s="60"/>
      <c r="ABM5004" s="60"/>
      <c r="ABN5004" s="60"/>
      <c r="ABO5004" s="60"/>
      <c r="ABP5004" s="60"/>
      <c r="ABQ5004" s="60"/>
      <c r="ABR5004" s="60">
        <v>0.99950913924797402</v>
      </c>
      <c r="ABS5004" s="60"/>
      <c r="ABT5004" s="60"/>
      <c r="ABU5004" s="60"/>
      <c r="ABV5004" s="60"/>
      <c r="ABW5004" s="60"/>
      <c r="ABX5004" s="60"/>
    </row>
    <row r="5005" spans="727:752" x14ac:dyDescent="0.25">
      <c r="AAY5005" s="60"/>
      <c r="AAZ5005" s="60"/>
      <c r="ABA5005" s="60"/>
      <c r="ABB5005" s="60"/>
      <c r="ABC5005" s="60"/>
      <c r="ABD5005" s="60"/>
      <c r="ABE5005" s="60"/>
      <c r="ABF5005" s="60"/>
      <c r="ABG5005" s="60"/>
      <c r="ABH5005" s="60"/>
      <c r="ABI5005" s="60"/>
      <c r="ABJ5005" s="60"/>
      <c r="ABK5005" s="60"/>
      <c r="ABL5005" s="60"/>
      <c r="ABM5005" s="60"/>
      <c r="ABN5005" s="60"/>
      <c r="ABO5005" s="60"/>
      <c r="ABP5005" s="60"/>
      <c r="ABQ5005" s="60"/>
      <c r="ABR5005" s="60">
        <v>0.99950851543261998</v>
      </c>
      <c r="ABS5005" s="60"/>
      <c r="ABT5005" s="60"/>
      <c r="ABU5005" s="60"/>
      <c r="ABV5005" s="60"/>
      <c r="ABW5005" s="60"/>
      <c r="ABX5005" s="60"/>
    </row>
    <row r="5006" spans="727:752" x14ac:dyDescent="0.25">
      <c r="AAY5006" s="60"/>
      <c r="AAZ5006" s="60"/>
      <c r="ABA5006" s="60"/>
      <c r="ABB5006" s="60"/>
      <c r="ABC5006" s="60"/>
      <c r="ABD5006" s="60"/>
      <c r="ABE5006" s="60"/>
      <c r="ABF5006" s="60"/>
      <c r="ABG5006" s="60"/>
      <c r="ABH5006" s="60"/>
      <c r="ABI5006" s="60"/>
      <c r="ABJ5006" s="60"/>
      <c r="ABK5006" s="60"/>
      <c r="ABL5006" s="60"/>
      <c r="ABM5006" s="60"/>
      <c r="ABN5006" s="60"/>
      <c r="ABO5006" s="60"/>
      <c r="ABP5006" s="60"/>
      <c r="ABQ5006" s="60"/>
      <c r="ABR5006" s="60">
        <v>0.99950566401019203</v>
      </c>
      <c r="ABS5006" s="60"/>
      <c r="ABT5006" s="60"/>
      <c r="ABU5006" s="60"/>
      <c r="ABV5006" s="60"/>
      <c r="ABW5006" s="60"/>
      <c r="ABX5006" s="60"/>
    </row>
    <row r="5007" spans="727:752" x14ac:dyDescent="0.25">
      <c r="AAY5007" s="60"/>
      <c r="AAZ5007" s="60"/>
      <c r="ABA5007" s="60"/>
      <c r="ABB5007" s="60"/>
      <c r="ABC5007" s="60"/>
      <c r="ABD5007" s="60"/>
      <c r="ABE5007" s="60"/>
      <c r="ABF5007" s="60"/>
      <c r="ABG5007" s="60"/>
      <c r="ABH5007" s="60"/>
      <c r="ABI5007" s="60"/>
      <c r="ABJ5007" s="60"/>
      <c r="ABK5007" s="60"/>
      <c r="ABL5007" s="60"/>
      <c r="ABM5007" s="60"/>
      <c r="ABN5007" s="60"/>
      <c r="ABO5007" s="60"/>
      <c r="ABP5007" s="60"/>
      <c r="ABQ5007" s="60"/>
      <c r="ABR5007" s="60">
        <v>0.99950098182532499</v>
      </c>
      <c r="ABS5007" s="60"/>
      <c r="ABT5007" s="60"/>
      <c r="ABU5007" s="60"/>
      <c r="ABV5007" s="60"/>
      <c r="ABW5007" s="60"/>
      <c r="ABX5007" s="60"/>
    </row>
    <row r="5008" spans="727:752" x14ac:dyDescent="0.25">
      <c r="AAY5008" s="60"/>
      <c r="AAZ5008" s="60"/>
      <c r="ABA5008" s="60"/>
      <c r="ABB5008" s="60"/>
      <c r="ABC5008" s="60"/>
      <c r="ABD5008" s="60"/>
      <c r="ABE5008" s="60"/>
      <c r="ABF5008" s="60"/>
      <c r="ABG5008" s="60"/>
      <c r="ABH5008" s="60"/>
      <c r="ABI5008" s="60"/>
      <c r="ABJ5008" s="60"/>
      <c r="ABK5008" s="60"/>
      <c r="ABL5008" s="60"/>
      <c r="ABM5008" s="60"/>
      <c r="ABN5008" s="60"/>
      <c r="ABO5008" s="60"/>
      <c r="ABP5008" s="60"/>
      <c r="ABQ5008" s="60"/>
      <c r="ABR5008" s="60">
        <v>0.99949841629023695</v>
      </c>
      <c r="ABS5008" s="60"/>
      <c r="ABT5008" s="60"/>
      <c r="ABU5008" s="60"/>
      <c r="ABV5008" s="60"/>
      <c r="ABW5008" s="60"/>
      <c r="ABX5008" s="60"/>
    </row>
    <row r="5009" spans="727:752" x14ac:dyDescent="0.25">
      <c r="AAY5009" s="60"/>
      <c r="AAZ5009" s="60"/>
      <c r="ABA5009" s="60"/>
      <c r="ABB5009" s="60"/>
      <c r="ABC5009" s="60"/>
      <c r="ABD5009" s="60"/>
      <c r="ABE5009" s="60"/>
      <c r="ABF5009" s="60"/>
      <c r="ABG5009" s="60"/>
      <c r="ABH5009" s="60"/>
      <c r="ABI5009" s="60"/>
      <c r="ABJ5009" s="60"/>
      <c r="ABK5009" s="60"/>
      <c r="ABL5009" s="60"/>
      <c r="ABM5009" s="60"/>
      <c r="ABN5009" s="60"/>
      <c r="ABO5009" s="60"/>
      <c r="ABP5009" s="60"/>
      <c r="ABQ5009" s="60"/>
      <c r="ABR5009" s="60">
        <v>0.99949422882744399</v>
      </c>
      <c r="ABS5009" s="60"/>
      <c r="ABT5009" s="60"/>
      <c r="ABU5009" s="60"/>
      <c r="ABV5009" s="60"/>
      <c r="ABW5009" s="60"/>
      <c r="ABX5009" s="60"/>
    </row>
    <row r="5010" spans="727:752" x14ac:dyDescent="0.25">
      <c r="AAY5010" s="60"/>
      <c r="AAZ5010" s="60"/>
      <c r="ABA5010" s="60"/>
      <c r="ABB5010" s="60"/>
      <c r="ABC5010" s="60"/>
      <c r="ABD5010" s="60"/>
      <c r="ABE5010" s="60"/>
      <c r="ABF5010" s="60"/>
      <c r="ABG5010" s="60"/>
      <c r="ABH5010" s="60"/>
      <c r="ABI5010" s="60"/>
      <c r="ABJ5010" s="60"/>
      <c r="ABK5010" s="60"/>
      <c r="ABL5010" s="60"/>
      <c r="ABM5010" s="60"/>
      <c r="ABN5010" s="60"/>
      <c r="ABO5010" s="60"/>
      <c r="ABP5010" s="60"/>
      <c r="ABQ5010" s="60"/>
      <c r="ABR5010" s="60">
        <v>0.99948544898911096</v>
      </c>
      <c r="ABS5010" s="60"/>
      <c r="ABT5010" s="60"/>
      <c r="ABU5010" s="60"/>
      <c r="ABV5010" s="60"/>
      <c r="ABW5010" s="60"/>
      <c r="ABX5010" s="60"/>
    </row>
    <row r="5011" spans="727:752" x14ac:dyDescent="0.25">
      <c r="AAY5011" s="60"/>
      <c r="AAZ5011" s="60"/>
      <c r="ABA5011" s="60"/>
      <c r="ABB5011" s="60"/>
      <c r="ABC5011" s="60"/>
      <c r="ABD5011" s="60"/>
      <c r="ABE5011" s="60"/>
      <c r="ABF5011" s="60"/>
      <c r="ABG5011" s="60"/>
      <c r="ABH5011" s="60"/>
      <c r="ABI5011" s="60"/>
      <c r="ABJ5011" s="60"/>
      <c r="ABK5011" s="60"/>
      <c r="ABL5011" s="60"/>
      <c r="ABM5011" s="60"/>
      <c r="ABN5011" s="60"/>
      <c r="ABO5011" s="60"/>
      <c r="ABP5011" s="60"/>
      <c r="ABQ5011" s="60"/>
      <c r="ABR5011" s="60">
        <v>0.99948449160605901</v>
      </c>
      <c r="ABS5011" s="60"/>
      <c r="ABT5011" s="60"/>
      <c r="ABU5011" s="60"/>
      <c r="ABV5011" s="60"/>
      <c r="ABW5011" s="60"/>
      <c r="ABX5011" s="60"/>
    </row>
    <row r="5012" spans="727:752" x14ac:dyDescent="0.25">
      <c r="AAY5012" s="60"/>
      <c r="AAZ5012" s="60"/>
      <c r="ABA5012" s="60"/>
      <c r="ABB5012" s="60"/>
      <c r="ABC5012" s="60"/>
      <c r="ABD5012" s="60"/>
      <c r="ABE5012" s="60"/>
      <c r="ABF5012" s="60"/>
      <c r="ABG5012" s="60"/>
      <c r="ABH5012" s="60"/>
      <c r="ABI5012" s="60"/>
      <c r="ABJ5012" s="60"/>
      <c r="ABK5012" s="60"/>
      <c r="ABL5012" s="60"/>
      <c r="ABM5012" s="60"/>
      <c r="ABN5012" s="60"/>
      <c r="ABO5012" s="60"/>
      <c r="ABP5012" s="60"/>
      <c r="ABQ5012" s="60"/>
      <c r="ABR5012" s="60">
        <v>0.99948221472365995</v>
      </c>
      <c r="ABS5012" s="60"/>
      <c r="ABT5012" s="60"/>
      <c r="ABU5012" s="60"/>
      <c r="ABV5012" s="60"/>
      <c r="ABW5012" s="60"/>
      <c r="ABX5012" s="60"/>
    </row>
    <row r="5013" spans="727:752" x14ac:dyDescent="0.25">
      <c r="AAY5013" s="60"/>
      <c r="AAZ5013" s="60"/>
      <c r="ABA5013" s="60"/>
      <c r="ABB5013" s="60"/>
      <c r="ABC5013" s="60"/>
      <c r="ABD5013" s="60"/>
      <c r="ABE5013" s="60"/>
      <c r="ABF5013" s="60"/>
      <c r="ABG5013" s="60"/>
      <c r="ABH5013" s="60"/>
      <c r="ABI5013" s="60"/>
      <c r="ABJ5013" s="60"/>
      <c r="ABK5013" s="60"/>
      <c r="ABL5013" s="60"/>
      <c r="ABM5013" s="60"/>
      <c r="ABN5013" s="60"/>
      <c r="ABO5013" s="60"/>
      <c r="ABP5013" s="60"/>
      <c r="ABQ5013" s="60"/>
      <c r="ABR5013" s="60">
        <v>0.99948160368876104</v>
      </c>
      <c r="ABS5013" s="60"/>
      <c r="ABT5013" s="60"/>
      <c r="ABU5013" s="60"/>
      <c r="ABV5013" s="60"/>
      <c r="ABW5013" s="60"/>
      <c r="ABX5013" s="60"/>
    </row>
    <row r="5014" spans="727:752" x14ac:dyDescent="0.25">
      <c r="AAY5014" s="60"/>
      <c r="AAZ5014" s="60"/>
      <c r="ABA5014" s="60"/>
      <c r="ABB5014" s="60"/>
      <c r="ABC5014" s="60"/>
      <c r="ABD5014" s="60"/>
      <c r="ABE5014" s="60"/>
      <c r="ABF5014" s="60"/>
      <c r="ABG5014" s="60"/>
      <c r="ABH5014" s="60"/>
      <c r="ABI5014" s="60"/>
      <c r="ABJ5014" s="60"/>
      <c r="ABK5014" s="60"/>
      <c r="ABL5014" s="60"/>
      <c r="ABM5014" s="60"/>
      <c r="ABN5014" s="60"/>
      <c r="ABO5014" s="60"/>
      <c r="ABP5014" s="60"/>
      <c r="ABQ5014" s="60"/>
      <c r="ABR5014" s="60">
        <v>0.99947501566957198</v>
      </c>
      <c r="ABS5014" s="60"/>
      <c r="ABT5014" s="60"/>
      <c r="ABU5014" s="60"/>
      <c r="ABV5014" s="60"/>
      <c r="ABW5014" s="60"/>
      <c r="ABX5014" s="60"/>
    </row>
    <row r="5015" spans="727:752" x14ac:dyDescent="0.25">
      <c r="AAY5015" s="60"/>
      <c r="AAZ5015" s="60"/>
      <c r="ABA5015" s="60"/>
      <c r="ABB5015" s="60"/>
      <c r="ABC5015" s="60"/>
      <c r="ABD5015" s="60"/>
      <c r="ABE5015" s="60"/>
      <c r="ABF5015" s="60"/>
      <c r="ABG5015" s="60"/>
      <c r="ABH5015" s="60"/>
      <c r="ABI5015" s="60"/>
      <c r="ABJ5015" s="60"/>
      <c r="ABK5015" s="60"/>
      <c r="ABL5015" s="60"/>
      <c r="ABM5015" s="60"/>
      <c r="ABN5015" s="60"/>
      <c r="ABO5015" s="60"/>
      <c r="ABP5015" s="60"/>
      <c r="ABQ5015" s="60"/>
      <c r="ABR5015" s="60">
        <v>0.99947002335912605</v>
      </c>
      <c r="ABS5015" s="60"/>
      <c r="ABT5015" s="60"/>
      <c r="ABU5015" s="60"/>
      <c r="ABV5015" s="60"/>
      <c r="ABW5015" s="60"/>
      <c r="ABX5015" s="60"/>
    </row>
    <row r="5016" spans="727:752" x14ac:dyDescent="0.25">
      <c r="AAY5016" s="60"/>
      <c r="AAZ5016" s="60"/>
      <c r="ABA5016" s="60"/>
      <c r="ABB5016" s="60"/>
      <c r="ABC5016" s="60"/>
      <c r="ABD5016" s="60"/>
      <c r="ABE5016" s="60"/>
      <c r="ABF5016" s="60"/>
      <c r="ABG5016" s="60"/>
      <c r="ABH5016" s="60"/>
      <c r="ABI5016" s="60"/>
      <c r="ABJ5016" s="60"/>
      <c r="ABK5016" s="60"/>
      <c r="ABL5016" s="60"/>
      <c r="ABM5016" s="60"/>
      <c r="ABN5016" s="60"/>
      <c r="ABO5016" s="60"/>
      <c r="ABP5016" s="60"/>
      <c r="ABQ5016" s="60"/>
      <c r="ABR5016" s="60">
        <v>0.99945175465316805</v>
      </c>
      <c r="ABS5016" s="60"/>
      <c r="ABT5016" s="60"/>
      <c r="ABU5016" s="60"/>
      <c r="ABV5016" s="60"/>
      <c r="ABW5016" s="60"/>
      <c r="ABX5016" s="60"/>
    </row>
    <row r="5017" spans="727:752" x14ac:dyDescent="0.25">
      <c r="AAY5017" s="60"/>
      <c r="AAZ5017" s="60"/>
      <c r="ABA5017" s="60"/>
      <c r="ABB5017" s="60"/>
      <c r="ABC5017" s="60"/>
      <c r="ABD5017" s="60"/>
      <c r="ABE5017" s="60"/>
      <c r="ABF5017" s="60"/>
      <c r="ABG5017" s="60"/>
      <c r="ABH5017" s="60"/>
      <c r="ABI5017" s="60"/>
      <c r="ABJ5017" s="60"/>
      <c r="ABK5017" s="60"/>
      <c r="ABL5017" s="60"/>
      <c r="ABM5017" s="60"/>
      <c r="ABN5017" s="60"/>
      <c r="ABO5017" s="60"/>
      <c r="ABP5017" s="60"/>
      <c r="ABQ5017" s="60"/>
      <c r="ABR5017" s="60">
        <v>0.99945059911385903</v>
      </c>
      <c r="ABS5017" s="60"/>
      <c r="ABT5017" s="60"/>
      <c r="ABU5017" s="60"/>
      <c r="ABV5017" s="60"/>
      <c r="ABW5017" s="60"/>
      <c r="ABX5017" s="60"/>
    </row>
    <row r="5018" spans="727:752" x14ac:dyDescent="0.25">
      <c r="AAY5018" s="60"/>
      <c r="AAZ5018" s="60"/>
      <c r="ABA5018" s="60"/>
      <c r="ABB5018" s="60"/>
      <c r="ABC5018" s="60"/>
      <c r="ABD5018" s="60"/>
      <c r="ABE5018" s="60"/>
      <c r="ABF5018" s="60"/>
      <c r="ABG5018" s="60"/>
      <c r="ABH5018" s="60"/>
      <c r="ABI5018" s="60"/>
      <c r="ABJ5018" s="60"/>
      <c r="ABK5018" s="60"/>
      <c r="ABL5018" s="60"/>
      <c r="ABM5018" s="60"/>
      <c r="ABN5018" s="60"/>
      <c r="ABO5018" s="60"/>
      <c r="ABP5018" s="60"/>
      <c r="ABQ5018" s="60"/>
      <c r="ABR5018" s="60">
        <v>0.99945028362261501</v>
      </c>
      <c r="ABS5018" s="60"/>
      <c r="ABT5018" s="60"/>
      <c r="ABU5018" s="60"/>
      <c r="ABV5018" s="60"/>
      <c r="ABW5018" s="60"/>
      <c r="ABX5018" s="60"/>
    </row>
    <row r="5019" spans="727:752" x14ac:dyDescent="0.25">
      <c r="AAY5019" s="60"/>
      <c r="AAZ5019" s="60"/>
      <c r="ABA5019" s="60"/>
      <c r="ABB5019" s="60"/>
      <c r="ABC5019" s="60"/>
      <c r="ABD5019" s="60"/>
      <c r="ABE5019" s="60"/>
      <c r="ABF5019" s="60"/>
      <c r="ABG5019" s="60"/>
      <c r="ABH5019" s="60"/>
      <c r="ABI5019" s="60"/>
      <c r="ABJ5019" s="60"/>
      <c r="ABK5019" s="60"/>
      <c r="ABL5019" s="60"/>
      <c r="ABM5019" s="60"/>
      <c r="ABN5019" s="60"/>
      <c r="ABO5019" s="60"/>
      <c r="ABP5019" s="60"/>
      <c r="ABQ5019" s="60"/>
      <c r="ABR5019" s="60">
        <v>0.99944616266002195</v>
      </c>
      <c r="ABS5019" s="60"/>
      <c r="ABT5019" s="60"/>
      <c r="ABU5019" s="60"/>
      <c r="ABV5019" s="60"/>
      <c r="ABW5019" s="60"/>
      <c r="ABX5019" s="60"/>
    </row>
    <row r="5020" spans="727:752" x14ac:dyDescent="0.25">
      <c r="AAY5020" s="60"/>
      <c r="AAZ5020" s="60"/>
      <c r="ABA5020" s="60"/>
      <c r="ABB5020" s="60"/>
      <c r="ABC5020" s="60"/>
      <c r="ABD5020" s="60"/>
      <c r="ABE5020" s="60"/>
      <c r="ABF5020" s="60"/>
      <c r="ABG5020" s="60"/>
      <c r="ABH5020" s="60"/>
      <c r="ABI5020" s="60"/>
      <c r="ABJ5020" s="60"/>
      <c r="ABK5020" s="60"/>
      <c r="ABL5020" s="60"/>
      <c r="ABM5020" s="60"/>
      <c r="ABN5020" s="60"/>
      <c r="ABO5020" s="60"/>
      <c r="ABP5020" s="60"/>
      <c r="ABQ5020" s="60"/>
      <c r="ABR5020" s="60">
        <v>0.99944576313184996</v>
      </c>
      <c r="ABS5020" s="60"/>
      <c r="ABT5020" s="60"/>
      <c r="ABU5020" s="60"/>
      <c r="ABV5020" s="60"/>
      <c r="ABW5020" s="60"/>
      <c r="ABX5020" s="60"/>
    </row>
    <row r="5021" spans="727:752" x14ac:dyDescent="0.25">
      <c r="AAY5021" s="60"/>
      <c r="AAZ5021" s="60"/>
      <c r="ABA5021" s="60"/>
      <c r="ABB5021" s="60"/>
      <c r="ABC5021" s="60"/>
      <c r="ABD5021" s="60"/>
      <c r="ABE5021" s="60"/>
      <c r="ABF5021" s="60"/>
      <c r="ABG5021" s="60"/>
      <c r="ABH5021" s="60"/>
      <c r="ABI5021" s="60"/>
      <c r="ABJ5021" s="60"/>
      <c r="ABK5021" s="60"/>
      <c r="ABL5021" s="60"/>
      <c r="ABM5021" s="60"/>
      <c r="ABN5021" s="60"/>
      <c r="ABO5021" s="60"/>
      <c r="ABP5021" s="60"/>
      <c r="ABQ5021" s="60"/>
      <c r="ABR5021" s="60">
        <v>0.99943989943794798</v>
      </c>
      <c r="ABS5021" s="60"/>
      <c r="ABT5021" s="60"/>
      <c r="ABU5021" s="60"/>
      <c r="ABV5021" s="60"/>
      <c r="ABW5021" s="60"/>
      <c r="ABX5021" s="60"/>
    </row>
    <row r="5022" spans="727:752" x14ac:dyDescent="0.25">
      <c r="AAY5022" s="60"/>
      <c r="AAZ5022" s="60"/>
      <c r="ABA5022" s="60"/>
      <c r="ABB5022" s="60"/>
      <c r="ABC5022" s="60"/>
      <c r="ABD5022" s="60"/>
      <c r="ABE5022" s="60"/>
      <c r="ABF5022" s="60"/>
      <c r="ABG5022" s="60"/>
      <c r="ABH5022" s="60"/>
      <c r="ABI5022" s="60"/>
      <c r="ABJ5022" s="60"/>
      <c r="ABK5022" s="60"/>
      <c r="ABL5022" s="60"/>
      <c r="ABM5022" s="60"/>
      <c r="ABN5022" s="60"/>
      <c r="ABO5022" s="60"/>
      <c r="ABP5022" s="60"/>
      <c r="ABQ5022" s="60"/>
      <c r="ABR5022" s="60">
        <v>0.99943617862407597</v>
      </c>
      <c r="ABS5022" s="60"/>
      <c r="ABT5022" s="60"/>
      <c r="ABU5022" s="60"/>
      <c r="ABV5022" s="60"/>
      <c r="ABW5022" s="60"/>
      <c r="ABX5022" s="60"/>
    </row>
    <row r="5023" spans="727:752" x14ac:dyDescent="0.25">
      <c r="AAY5023" s="60"/>
      <c r="AAZ5023" s="60"/>
      <c r="ABA5023" s="60"/>
      <c r="ABB5023" s="60"/>
      <c r="ABC5023" s="60"/>
      <c r="ABD5023" s="60"/>
      <c r="ABE5023" s="60"/>
      <c r="ABF5023" s="60"/>
      <c r="ABG5023" s="60"/>
      <c r="ABH5023" s="60"/>
      <c r="ABI5023" s="60"/>
      <c r="ABJ5023" s="60"/>
      <c r="ABK5023" s="60"/>
      <c r="ABL5023" s="60"/>
      <c r="ABM5023" s="60"/>
      <c r="ABN5023" s="60"/>
      <c r="ABO5023" s="60"/>
      <c r="ABP5023" s="60"/>
      <c r="ABQ5023" s="60"/>
      <c r="ABR5023" s="60">
        <v>0.99943514401691802</v>
      </c>
      <c r="ABS5023" s="60"/>
      <c r="ABT5023" s="60"/>
      <c r="ABU5023" s="60"/>
      <c r="ABV5023" s="60"/>
      <c r="ABW5023" s="60"/>
      <c r="ABX5023" s="60"/>
    </row>
    <row r="5024" spans="727:752" x14ac:dyDescent="0.25">
      <c r="AAY5024" s="60"/>
      <c r="AAZ5024" s="60"/>
      <c r="ABA5024" s="60"/>
      <c r="ABB5024" s="60"/>
      <c r="ABC5024" s="60"/>
      <c r="ABD5024" s="60"/>
      <c r="ABE5024" s="60"/>
      <c r="ABF5024" s="60"/>
      <c r="ABG5024" s="60"/>
      <c r="ABH5024" s="60"/>
      <c r="ABI5024" s="60"/>
      <c r="ABJ5024" s="60"/>
      <c r="ABK5024" s="60"/>
      <c r="ABL5024" s="60"/>
      <c r="ABM5024" s="60"/>
      <c r="ABN5024" s="60"/>
      <c r="ABO5024" s="60"/>
      <c r="ABP5024" s="60"/>
      <c r="ABQ5024" s="60"/>
      <c r="ABR5024" s="60">
        <v>0.99943251320662196</v>
      </c>
      <c r="ABS5024" s="60"/>
      <c r="ABT5024" s="60"/>
      <c r="ABU5024" s="60"/>
      <c r="ABV5024" s="60"/>
      <c r="ABW5024" s="60"/>
      <c r="ABX5024" s="60"/>
    </row>
    <row r="5025" spans="727:752" x14ac:dyDescent="0.25">
      <c r="AAY5025" s="60"/>
      <c r="AAZ5025" s="60"/>
      <c r="ABA5025" s="60"/>
      <c r="ABB5025" s="60"/>
      <c r="ABC5025" s="60"/>
      <c r="ABD5025" s="60"/>
      <c r="ABE5025" s="60"/>
      <c r="ABF5025" s="60"/>
      <c r="ABG5025" s="60"/>
      <c r="ABH5025" s="60"/>
      <c r="ABI5025" s="60"/>
      <c r="ABJ5025" s="60"/>
      <c r="ABK5025" s="60"/>
      <c r="ABL5025" s="60"/>
      <c r="ABM5025" s="60"/>
      <c r="ABN5025" s="60"/>
      <c r="ABO5025" s="60"/>
      <c r="ABP5025" s="60"/>
      <c r="ABQ5025" s="60"/>
      <c r="ABR5025" s="60">
        <v>0.99942845519388002</v>
      </c>
      <c r="ABS5025" s="60"/>
      <c r="ABT5025" s="60"/>
      <c r="ABU5025" s="60"/>
      <c r="ABV5025" s="60"/>
      <c r="ABW5025" s="60"/>
      <c r="ABX5025" s="60"/>
    </row>
    <row r="5026" spans="727:752" x14ac:dyDescent="0.25">
      <c r="AAY5026" s="60"/>
      <c r="AAZ5026" s="60"/>
      <c r="ABA5026" s="60"/>
      <c r="ABB5026" s="60"/>
      <c r="ABC5026" s="60"/>
      <c r="ABD5026" s="60"/>
      <c r="ABE5026" s="60"/>
      <c r="ABF5026" s="60"/>
      <c r="ABG5026" s="60"/>
      <c r="ABH5026" s="60"/>
      <c r="ABI5026" s="60"/>
      <c r="ABJ5026" s="60"/>
      <c r="ABK5026" s="60"/>
      <c r="ABL5026" s="60"/>
      <c r="ABM5026" s="60"/>
      <c r="ABN5026" s="60"/>
      <c r="ABO5026" s="60"/>
      <c r="ABP5026" s="60"/>
      <c r="ABQ5026" s="60"/>
      <c r="ABR5026" s="60">
        <v>0.99942534363434998</v>
      </c>
      <c r="ABS5026" s="60"/>
      <c r="ABT5026" s="60"/>
      <c r="ABU5026" s="60"/>
      <c r="ABV5026" s="60"/>
      <c r="ABW5026" s="60"/>
      <c r="ABX5026" s="60"/>
    </row>
    <row r="5027" spans="727:752" x14ac:dyDescent="0.25">
      <c r="AAY5027" s="60"/>
      <c r="AAZ5027" s="60"/>
      <c r="ABA5027" s="60"/>
      <c r="ABB5027" s="60"/>
      <c r="ABC5027" s="60"/>
      <c r="ABD5027" s="60"/>
      <c r="ABE5027" s="60"/>
      <c r="ABF5027" s="60"/>
      <c r="ABG5027" s="60"/>
      <c r="ABH5027" s="60"/>
      <c r="ABI5027" s="60"/>
      <c r="ABJ5027" s="60"/>
      <c r="ABK5027" s="60"/>
      <c r="ABL5027" s="60"/>
      <c r="ABM5027" s="60"/>
      <c r="ABN5027" s="60"/>
      <c r="ABO5027" s="60"/>
      <c r="ABP5027" s="60"/>
      <c r="ABQ5027" s="60"/>
      <c r="ABR5027" s="60">
        <v>0.999425193430589</v>
      </c>
      <c r="ABS5027" s="60"/>
      <c r="ABT5027" s="60"/>
      <c r="ABU5027" s="60"/>
      <c r="ABV5027" s="60"/>
      <c r="ABW5027" s="60"/>
      <c r="ABX5027" s="60"/>
    </row>
    <row r="5028" spans="727:752" x14ac:dyDescent="0.25">
      <c r="AAY5028" s="60"/>
      <c r="AAZ5028" s="60"/>
      <c r="ABA5028" s="60"/>
      <c r="ABB5028" s="60"/>
      <c r="ABC5028" s="60"/>
      <c r="ABD5028" s="60"/>
      <c r="ABE5028" s="60"/>
      <c r="ABF5028" s="60"/>
      <c r="ABG5028" s="60"/>
      <c r="ABH5028" s="60"/>
      <c r="ABI5028" s="60"/>
      <c r="ABJ5028" s="60"/>
      <c r="ABK5028" s="60"/>
      <c r="ABL5028" s="60"/>
      <c r="ABM5028" s="60"/>
      <c r="ABN5028" s="60"/>
      <c r="ABO5028" s="60"/>
      <c r="ABP5028" s="60"/>
      <c r="ABQ5028" s="60"/>
      <c r="ABR5028" s="60">
        <v>0.99942368007453697</v>
      </c>
      <c r="ABS5028" s="60"/>
      <c r="ABT5028" s="60"/>
      <c r="ABU5028" s="60"/>
      <c r="ABV5028" s="60"/>
      <c r="ABW5028" s="60"/>
      <c r="ABX5028" s="60"/>
    </row>
    <row r="5029" spans="727:752" x14ac:dyDescent="0.25">
      <c r="AAY5029" s="60"/>
      <c r="AAZ5029" s="60"/>
      <c r="ABA5029" s="60"/>
      <c r="ABB5029" s="60"/>
      <c r="ABC5029" s="60"/>
      <c r="ABD5029" s="60"/>
      <c r="ABE5029" s="60"/>
      <c r="ABF5029" s="60"/>
      <c r="ABG5029" s="60"/>
      <c r="ABH5029" s="60"/>
      <c r="ABI5029" s="60"/>
      <c r="ABJ5029" s="60"/>
      <c r="ABK5029" s="60"/>
      <c r="ABL5029" s="60"/>
      <c r="ABM5029" s="60"/>
      <c r="ABN5029" s="60"/>
      <c r="ABO5029" s="60"/>
      <c r="ABP5029" s="60"/>
      <c r="ABQ5029" s="60"/>
      <c r="ABR5029" s="60">
        <v>0.99942178080354604</v>
      </c>
      <c r="ABS5029" s="60"/>
      <c r="ABT5029" s="60"/>
      <c r="ABU5029" s="60"/>
      <c r="ABV5029" s="60"/>
      <c r="ABW5029" s="60"/>
      <c r="ABX5029" s="60"/>
    </row>
    <row r="5030" spans="727:752" x14ac:dyDescent="0.25">
      <c r="AAY5030" s="60"/>
      <c r="AAZ5030" s="60"/>
      <c r="ABA5030" s="60"/>
      <c r="ABB5030" s="60"/>
      <c r="ABC5030" s="60"/>
      <c r="ABD5030" s="60"/>
      <c r="ABE5030" s="60"/>
      <c r="ABF5030" s="60"/>
      <c r="ABG5030" s="60"/>
      <c r="ABH5030" s="60"/>
      <c r="ABI5030" s="60"/>
      <c r="ABJ5030" s="60"/>
      <c r="ABK5030" s="60"/>
      <c r="ABL5030" s="60"/>
      <c r="ABM5030" s="60"/>
      <c r="ABN5030" s="60"/>
      <c r="ABO5030" s="60"/>
      <c r="ABP5030" s="60"/>
      <c r="ABQ5030" s="60"/>
      <c r="ABR5030" s="60">
        <v>0.99942156049082098</v>
      </c>
      <c r="ABS5030" s="60"/>
      <c r="ABT5030" s="60"/>
      <c r="ABU5030" s="60"/>
      <c r="ABV5030" s="60"/>
      <c r="ABW5030" s="60"/>
      <c r="ABX5030" s="60"/>
    </row>
    <row r="5031" spans="727:752" x14ac:dyDescent="0.25">
      <c r="AAY5031" s="60"/>
      <c r="AAZ5031" s="60"/>
      <c r="ABA5031" s="60"/>
      <c r="ABB5031" s="60"/>
      <c r="ABC5031" s="60"/>
      <c r="ABD5031" s="60"/>
      <c r="ABE5031" s="60"/>
      <c r="ABF5031" s="60"/>
      <c r="ABG5031" s="60"/>
      <c r="ABH5031" s="60"/>
      <c r="ABI5031" s="60"/>
      <c r="ABJ5031" s="60"/>
      <c r="ABK5031" s="60"/>
      <c r="ABL5031" s="60"/>
      <c r="ABM5031" s="60"/>
      <c r="ABN5031" s="60"/>
      <c r="ABO5031" s="60"/>
      <c r="ABP5031" s="60"/>
      <c r="ABQ5031" s="60"/>
      <c r="ABR5031" s="60">
        <v>0.99941710750536905</v>
      </c>
      <c r="ABS5031" s="60"/>
      <c r="ABT5031" s="60"/>
      <c r="ABU5031" s="60"/>
      <c r="ABV5031" s="60"/>
      <c r="ABW5031" s="60"/>
      <c r="ABX5031" s="60"/>
    </row>
    <row r="5032" spans="727:752" x14ac:dyDescent="0.25">
      <c r="AAY5032" s="60"/>
      <c r="AAZ5032" s="60"/>
      <c r="ABA5032" s="60"/>
      <c r="ABB5032" s="60"/>
      <c r="ABC5032" s="60"/>
      <c r="ABD5032" s="60"/>
      <c r="ABE5032" s="60"/>
      <c r="ABF5032" s="60"/>
      <c r="ABG5032" s="60"/>
      <c r="ABH5032" s="60"/>
      <c r="ABI5032" s="60"/>
      <c r="ABJ5032" s="60"/>
      <c r="ABK5032" s="60"/>
      <c r="ABL5032" s="60"/>
      <c r="ABM5032" s="60"/>
      <c r="ABN5032" s="60"/>
      <c r="ABO5032" s="60"/>
      <c r="ABP5032" s="60"/>
      <c r="ABQ5032" s="60"/>
      <c r="ABR5032" s="60">
        <v>0.99941640366248097</v>
      </c>
      <c r="ABS5032" s="60"/>
      <c r="ABT5032" s="60"/>
      <c r="ABU5032" s="60"/>
      <c r="ABV5032" s="60"/>
      <c r="ABW5032" s="60"/>
      <c r="ABX5032" s="60"/>
    </row>
    <row r="5033" spans="727:752" x14ac:dyDescent="0.25">
      <c r="AAY5033" s="60"/>
      <c r="AAZ5033" s="60"/>
      <c r="ABA5033" s="60"/>
      <c r="ABB5033" s="60"/>
      <c r="ABC5033" s="60"/>
      <c r="ABD5033" s="60"/>
      <c r="ABE5033" s="60"/>
      <c r="ABF5033" s="60"/>
      <c r="ABG5033" s="60"/>
      <c r="ABH5033" s="60"/>
      <c r="ABI5033" s="60"/>
      <c r="ABJ5033" s="60"/>
      <c r="ABK5033" s="60"/>
      <c r="ABL5033" s="60"/>
      <c r="ABM5033" s="60"/>
      <c r="ABN5033" s="60"/>
      <c r="ABO5033" s="60"/>
      <c r="ABP5033" s="60"/>
      <c r="ABQ5033" s="60"/>
      <c r="ABR5033" s="60">
        <v>0.99941629817756295</v>
      </c>
      <c r="ABS5033" s="60"/>
      <c r="ABT5033" s="60"/>
      <c r="ABU5033" s="60"/>
      <c r="ABV5033" s="60"/>
      <c r="ABW5033" s="60"/>
      <c r="ABX5033" s="60"/>
    </row>
    <row r="5034" spans="727:752" x14ac:dyDescent="0.25">
      <c r="AAY5034" s="60"/>
      <c r="AAZ5034" s="60"/>
      <c r="ABA5034" s="60"/>
      <c r="ABB5034" s="60"/>
      <c r="ABC5034" s="60"/>
      <c r="ABD5034" s="60"/>
      <c r="ABE5034" s="60"/>
      <c r="ABF5034" s="60"/>
      <c r="ABG5034" s="60"/>
      <c r="ABH5034" s="60"/>
      <c r="ABI5034" s="60"/>
      <c r="ABJ5034" s="60"/>
      <c r="ABK5034" s="60"/>
      <c r="ABL5034" s="60"/>
      <c r="ABM5034" s="60"/>
      <c r="ABN5034" s="60"/>
      <c r="ABO5034" s="60"/>
      <c r="ABP5034" s="60"/>
      <c r="ABQ5034" s="60"/>
      <c r="ABR5034" s="60">
        <v>0.99941123826601397</v>
      </c>
      <c r="ABS5034" s="60"/>
      <c r="ABT5034" s="60"/>
      <c r="ABU5034" s="60"/>
      <c r="ABV5034" s="60"/>
      <c r="ABW5034" s="60"/>
      <c r="ABX5034" s="60"/>
    </row>
    <row r="5035" spans="727:752" x14ac:dyDescent="0.25">
      <c r="AAY5035" s="60"/>
      <c r="AAZ5035" s="60"/>
      <c r="ABA5035" s="60"/>
      <c r="ABB5035" s="60"/>
      <c r="ABC5035" s="60"/>
      <c r="ABD5035" s="60"/>
      <c r="ABE5035" s="60"/>
      <c r="ABF5035" s="60"/>
      <c r="ABG5035" s="60"/>
      <c r="ABH5035" s="60"/>
      <c r="ABI5035" s="60"/>
      <c r="ABJ5035" s="60"/>
      <c r="ABK5035" s="60"/>
      <c r="ABL5035" s="60"/>
      <c r="ABM5035" s="60"/>
      <c r="ABN5035" s="60"/>
      <c r="ABO5035" s="60"/>
      <c r="ABP5035" s="60"/>
      <c r="ABQ5035" s="60"/>
      <c r="ABR5035" s="60">
        <v>0.999409423418117</v>
      </c>
      <c r="ABS5035" s="60"/>
      <c r="ABT5035" s="60"/>
      <c r="ABU5035" s="60"/>
      <c r="ABV5035" s="60"/>
      <c r="ABW5035" s="60"/>
      <c r="ABX5035" s="60"/>
    </row>
    <row r="5036" spans="727:752" x14ac:dyDescent="0.25">
      <c r="AAY5036" s="60"/>
      <c r="AAZ5036" s="60"/>
      <c r="ABA5036" s="60"/>
      <c r="ABB5036" s="60"/>
      <c r="ABC5036" s="60"/>
      <c r="ABD5036" s="60"/>
      <c r="ABE5036" s="60"/>
      <c r="ABF5036" s="60"/>
      <c r="ABG5036" s="60"/>
      <c r="ABH5036" s="60"/>
      <c r="ABI5036" s="60"/>
      <c r="ABJ5036" s="60"/>
      <c r="ABK5036" s="60"/>
      <c r="ABL5036" s="60"/>
      <c r="ABM5036" s="60"/>
      <c r="ABN5036" s="60"/>
      <c r="ABO5036" s="60"/>
      <c r="ABP5036" s="60"/>
      <c r="ABQ5036" s="60"/>
      <c r="ABR5036" s="60">
        <v>0.99940255741161499</v>
      </c>
      <c r="ABS5036" s="60"/>
      <c r="ABT5036" s="60"/>
      <c r="ABU5036" s="60"/>
      <c r="ABV5036" s="60"/>
      <c r="ABW5036" s="60"/>
      <c r="ABX5036" s="60"/>
    </row>
    <row r="5037" spans="727:752" x14ac:dyDescent="0.25">
      <c r="AAY5037" s="60"/>
      <c r="AAZ5037" s="60"/>
      <c r="ABA5037" s="60"/>
      <c r="ABB5037" s="60"/>
      <c r="ABC5037" s="60"/>
      <c r="ABD5037" s="60"/>
      <c r="ABE5037" s="60"/>
      <c r="ABF5037" s="60"/>
      <c r="ABG5037" s="60"/>
      <c r="ABH5037" s="60"/>
      <c r="ABI5037" s="60"/>
      <c r="ABJ5037" s="60"/>
      <c r="ABK5037" s="60"/>
      <c r="ABL5037" s="60"/>
      <c r="ABM5037" s="60"/>
      <c r="ABN5037" s="60"/>
      <c r="ABO5037" s="60"/>
      <c r="ABP5037" s="60"/>
      <c r="ABQ5037" s="60"/>
      <c r="ABR5037" s="60">
        <v>0.999398995550979</v>
      </c>
      <c r="ABS5037" s="60"/>
      <c r="ABT5037" s="60"/>
      <c r="ABU5037" s="60"/>
      <c r="ABV5037" s="60"/>
      <c r="ABW5037" s="60"/>
      <c r="ABX5037" s="60"/>
    </row>
    <row r="5038" spans="727:752" x14ac:dyDescent="0.25">
      <c r="AAY5038" s="60"/>
      <c r="AAZ5038" s="60"/>
      <c r="ABA5038" s="60"/>
      <c r="ABB5038" s="60"/>
      <c r="ABC5038" s="60"/>
      <c r="ABD5038" s="60"/>
      <c r="ABE5038" s="60"/>
      <c r="ABF5038" s="60"/>
      <c r="ABG5038" s="60"/>
      <c r="ABH5038" s="60"/>
      <c r="ABI5038" s="60"/>
      <c r="ABJ5038" s="60"/>
      <c r="ABK5038" s="60"/>
      <c r="ABL5038" s="60"/>
      <c r="ABM5038" s="60"/>
      <c r="ABN5038" s="60"/>
      <c r="ABO5038" s="60"/>
      <c r="ABP5038" s="60"/>
      <c r="ABQ5038" s="60"/>
      <c r="ABR5038" s="60">
        <v>0.99939053565775104</v>
      </c>
      <c r="ABS5038" s="60"/>
      <c r="ABT5038" s="60"/>
      <c r="ABU5038" s="60"/>
      <c r="ABV5038" s="60"/>
      <c r="ABW5038" s="60"/>
      <c r="ABX5038" s="60"/>
    </row>
    <row r="5039" spans="727:752" x14ac:dyDescent="0.25">
      <c r="AAY5039" s="60"/>
      <c r="AAZ5039" s="60"/>
      <c r="ABA5039" s="60"/>
      <c r="ABB5039" s="60"/>
      <c r="ABC5039" s="60"/>
      <c r="ABD5039" s="60"/>
      <c r="ABE5039" s="60"/>
      <c r="ABF5039" s="60"/>
      <c r="ABG5039" s="60"/>
      <c r="ABH5039" s="60"/>
      <c r="ABI5039" s="60"/>
      <c r="ABJ5039" s="60"/>
      <c r="ABK5039" s="60"/>
      <c r="ABL5039" s="60"/>
      <c r="ABM5039" s="60"/>
      <c r="ABN5039" s="60"/>
      <c r="ABO5039" s="60"/>
      <c r="ABP5039" s="60"/>
      <c r="ABQ5039" s="60"/>
      <c r="ABR5039" s="60">
        <v>0.99939006403158404</v>
      </c>
      <c r="ABS5039" s="60"/>
      <c r="ABT5039" s="60"/>
      <c r="ABU5039" s="60"/>
      <c r="ABV5039" s="60"/>
      <c r="ABW5039" s="60"/>
      <c r="ABX5039" s="60"/>
    </row>
    <row r="5040" spans="727:752" x14ac:dyDescent="0.25">
      <c r="AAY5040" s="60"/>
      <c r="AAZ5040" s="60"/>
      <c r="ABA5040" s="60"/>
      <c r="ABB5040" s="60"/>
      <c r="ABC5040" s="60"/>
      <c r="ABD5040" s="60"/>
      <c r="ABE5040" s="60"/>
      <c r="ABF5040" s="60"/>
      <c r="ABG5040" s="60"/>
      <c r="ABH5040" s="60"/>
      <c r="ABI5040" s="60"/>
      <c r="ABJ5040" s="60"/>
      <c r="ABK5040" s="60"/>
      <c r="ABL5040" s="60"/>
      <c r="ABM5040" s="60"/>
      <c r="ABN5040" s="60"/>
      <c r="ABO5040" s="60"/>
      <c r="ABP5040" s="60"/>
      <c r="ABQ5040" s="60"/>
      <c r="ABR5040" s="60">
        <v>0.99938116507022801</v>
      </c>
      <c r="ABS5040" s="60"/>
      <c r="ABT5040" s="60"/>
      <c r="ABU5040" s="60"/>
      <c r="ABV5040" s="60"/>
      <c r="ABW5040" s="60"/>
      <c r="ABX5040" s="60"/>
    </row>
    <row r="5041" spans="727:752" x14ac:dyDescent="0.25">
      <c r="AAY5041" s="60"/>
      <c r="AAZ5041" s="60"/>
      <c r="ABA5041" s="60"/>
      <c r="ABB5041" s="60"/>
      <c r="ABC5041" s="60"/>
      <c r="ABD5041" s="60"/>
      <c r="ABE5041" s="60"/>
      <c r="ABF5041" s="60"/>
      <c r="ABG5041" s="60"/>
      <c r="ABH5041" s="60"/>
      <c r="ABI5041" s="60"/>
      <c r="ABJ5041" s="60"/>
      <c r="ABK5041" s="60"/>
      <c r="ABL5041" s="60"/>
      <c r="ABM5041" s="60"/>
      <c r="ABN5041" s="60"/>
      <c r="ABO5041" s="60"/>
      <c r="ABP5041" s="60"/>
      <c r="ABQ5041" s="60"/>
      <c r="ABR5041" s="60">
        <v>0.99937790573854002</v>
      </c>
      <c r="ABS5041" s="60"/>
      <c r="ABT5041" s="60"/>
      <c r="ABU5041" s="60"/>
      <c r="ABV5041" s="60"/>
      <c r="ABW5041" s="60"/>
      <c r="ABX5041" s="60"/>
    </row>
    <row r="5042" spans="727:752" x14ac:dyDescent="0.25">
      <c r="AAY5042" s="60"/>
      <c r="AAZ5042" s="60"/>
      <c r="ABA5042" s="60"/>
      <c r="ABB5042" s="60"/>
      <c r="ABC5042" s="60"/>
      <c r="ABD5042" s="60"/>
      <c r="ABE5042" s="60"/>
      <c r="ABF5042" s="60"/>
      <c r="ABG5042" s="60"/>
      <c r="ABH5042" s="60"/>
      <c r="ABI5042" s="60"/>
      <c r="ABJ5042" s="60"/>
      <c r="ABK5042" s="60"/>
      <c r="ABL5042" s="60"/>
      <c r="ABM5042" s="60"/>
      <c r="ABN5042" s="60"/>
      <c r="ABO5042" s="60"/>
      <c r="ABP5042" s="60"/>
      <c r="ABQ5042" s="60"/>
      <c r="ABR5042" s="60">
        <v>0.99937001120959601</v>
      </c>
      <c r="ABS5042" s="60"/>
      <c r="ABT5042" s="60"/>
      <c r="ABU5042" s="60"/>
      <c r="ABV5042" s="60"/>
      <c r="ABW5042" s="60"/>
      <c r="ABX5042" s="60"/>
    </row>
    <row r="5043" spans="727:752" x14ac:dyDescent="0.25">
      <c r="AAY5043" s="60"/>
      <c r="AAZ5043" s="60"/>
      <c r="ABA5043" s="60"/>
      <c r="ABB5043" s="60"/>
      <c r="ABC5043" s="60"/>
      <c r="ABD5043" s="60"/>
      <c r="ABE5043" s="60"/>
      <c r="ABF5043" s="60"/>
      <c r="ABG5043" s="60"/>
      <c r="ABH5043" s="60"/>
      <c r="ABI5043" s="60"/>
      <c r="ABJ5043" s="60"/>
      <c r="ABK5043" s="60"/>
      <c r="ABL5043" s="60"/>
      <c r="ABM5043" s="60"/>
      <c r="ABN5043" s="60"/>
      <c r="ABO5043" s="60"/>
      <c r="ABP5043" s="60"/>
      <c r="ABQ5043" s="60"/>
      <c r="ABR5043" s="60">
        <v>0.99936596096730501</v>
      </c>
      <c r="ABS5043" s="60"/>
      <c r="ABT5043" s="60"/>
      <c r="ABU5043" s="60"/>
      <c r="ABV5043" s="60"/>
      <c r="ABW5043" s="60"/>
      <c r="ABX5043" s="60"/>
    </row>
    <row r="5044" spans="727:752" x14ac:dyDescent="0.25">
      <c r="AAY5044" s="60"/>
      <c r="AAZ5044" s="60"/>
      <c r="ABA5044" s="60"/>
      <c r="ABB5044" s="60"/>
      <c r="ABC5044" s="60"/>
      <c r="ABD5044" s="60"/>
      <c r="ABE5044" s="60"/>
      <c r="ABF5044" s="60"/>
      <c r="ABG5044" s="60"/>
      <c r="ABH5044" s="60"/>
      <c r="ABI5044" s="60"/>
      <c r="ABJ5044" s="60"/>
      <c r="ABK5044" s="60"/>
      <c r="ABL5044" s="60"/>
      <c r="ABM5044" s="60"/>
      <c r="ABN5044" s="60"/>
      <c r="ABO5044" s="60"/>
      <c r="ABP5044" s="60"/>
      <c r="ABQ5044" s="60"/>
      <c r="ABR5044" s="60">
        <v>0.99936583374748</v>
      </c>
      <c r="ABS5044" s="60"/>
      <c r="ABT5044" s="60"/>
      <c r="ABU5044" s="60"/>
      <c r="ABV5044" s="60"/>
      <c r="ABW5044" s="60"/>
      <c r="ABX5044" s="60"/>
    </row>
    <row r="5045" spans="727:752" x14ac:dyDescent="0.25">
      <c r="AAY5045" s="60"/>
      <c r="AAZ5045" s="60"/>
      <c r="ABA5045" s="60"/>
      <c r="ABB5045" s="60"/>
      <c r="ABC5045" s="60"/>
      <c r="ABD5045" s="60"/>
      <c r="ABE5045" s="60"/>
      <c r="ABF5045" s="60"/>
      <c r="ABG5045" s="60"/>
      <c r="ABH5045" s="60"/>
      <c r="ABI5045" s="60"/>
      <c r="ABJ5045" s="60"/>
      <c r="ABK5045" s="60"/>
      <c r="ABL5045" s="60"/>
      <c r="ABM5045" s="60"/>
      <c r="ABN5045" s="60"/>
      <c r="ABO5045" s="60"/>
      <c r="ABP5045" s="60"/>
      <c r="ABQ5045" s="60"/>
      <c r="ABR5045" s="60">
        <v>0.99936530296279202</v>
      </c>
      <c r="ABS5045" s="60"/>
      <c r="ABT5045" s="60"/>
      <c r="ABU5045" s="60"/>
      <c r="ABV5045" s="60"/>
      <c r="ABW5045" s="60"/>
      <c r="ABX5045" s="60"/>
    </row>
    <row r="5046" spans="727:752" x14ac:dyDescent="0.25">
      <c r="AAY5046" s="60"/>
      <c r="AAZ5046" s="60"/>
      <c r="ABA5046" s="60"/>
      <c r="ABB5046" s="60"/>
      <c r="ABC5046" s="60"/>
      <c r="ABD5046" s="60"/>
      <c r="ABE5046" s="60"/>
      <c r="ABF5046" s="60"/>
      <c r="ABG5046" s="60"/>
      <c r="ABH5046" s="60"/>
      <c r="ABI5046" s="60"/>
      <c r="ABJ5046" s="60"/>
      <c r="ABK5046" s="60"/>
      <c r="ABL5046" s="60"/>
      <c r="ABM5046" s="60"/>
      <c r="ABN5046" s="60"/>
      <c r="ABO5046" s="60"/>
      <c r="ABP5046" s="60"/>
      <c r="ABQ5046" s="60"/>
      <c r="ABR5046" s="60">
        <v>0.99936502516651904</v>
      </c>
      <c r="ABS5046" s="60"/>
      <c r="ABT5046" s="60"/>
      <c r="ABU5046" s="60"/>
      <c r="ABV5046" s="60"/>
      <c r="ABW5046" s="60"/>
      <c r="ABX5046" s="60"/>
    </row>
    <row r="5047" spans="727:752" x14ac:dyDescent="0.25">
      <c r="AAY5047" s="60"/>
      <c r="AAZ5047" s="60"/>
      <c r="ABA5047" s="60"/>
      <c r="ABB5047" s="60"/>
      <c r="ABC5047" s="60"/>
      <c r="ABD5047" s="60"/>
      <c r="ABE5047" s="60"/>
      <c r="ABF5047" s="60"/>
      <c r="ABG5047" s="60"/>
      <c r="ABH5047" s="60"/>
      <c r="ABI5047" s="60"/>
      <c r="ABJ5047" s="60"/>
      <c r="ABK5047" s="60"/>
      <c r="ABL5047" s="60"/>
      <c r="ABM5047" s="60"/>
      <c r="ABN5047" s="60"/>
      <c r="ABO5047" s="60"/>
      <c r="ABP5047" s="60"/>
      <c r="ABQ5047" s="60"/>
      <c r="ABR5047" s="60">
        <v>0.99936251135870502</v>
      </c>
      <c r="ABS5047" s="60"/>
      <c r="ABT5047" s="60"/>
      <c r="ABU5047" s="60"/>
      <c r="ABV5047" s="60"/>
      <c r="ABW5047" s="60"/>
      <c r="ABX5047" s="60"/>
    </row>
    <row r="5048" spans="727:752" x14ac:dyDescent="0.25">
      <c r="AAY5048" s="60"/>
      <c r="AAZ5048" s="60"/>
      <c r="ABA5048" s="60"/>
      <c r="ABB5048" s="60"/>
      <c r="ABC5048" s="60"/>
      <c r="ABD5048" s="60"/>
      <c r="ABE5048" s="60"/>
      <c r="ABF5048" s="60"/>
      <c r="ABG5048" s="60"/>
      <c r="ABH5048" s="60"/>
      <c r="ABI5048" s="60"/>
      <c r="ABJ5048" s="60"/>
      <c r="ABK5048" s="60"/>
      <c r="ABL5048" s="60"/>
      <c r="ABM5048" s="60"/>
      <c r="ABN5048" s="60"/>
      <c r="ABO5048" s="60"/>
      <c r="ABP5048" s="60"/>
      <c r="ABQ5048" s="60"/>
      <c r="ABR5048" s="60">
        <v>0.99935981302425703</v>
      </c>
      <c r="ABS5048" s="60"/>
      <c r="ABT5048" s="60"/>
      <c r="ABU5048" s="60"/>
      <c r="ABV5048" s="60"/>
      <c r="ABW5048" s="60"/>
      <c r="ABX5048" s="60"/>
    </row>
    <row r="5049" spans="727:752" x14ac:dyDescent="0.25">
      <c r="AAY5049" s="60"/>
      <c r="AAZ5049" s="60"/>
      <c r="ABA5049" s="60"/>
      <c r="ABB5049" s="60"/>
      <c r="ABC5049" s="60"/>
      <c r="ABD5049" s="60"/>
      <c r="ABE5049" s="60"/>
      <c r="ABF5049" s="60"/>
      <c r="ABG5049" s="60"/>
      <c r="ABH5049" s="60"/>
      <c r="ABI5049" s="60"/>
      <c r="ABJ5049" s="60"/>
      <c r="ABK5049" s="60"/>
      <c r="ABL5049" s="60"/>
      <c r="ABM5049" s="60"/>
      <c r="ABN5049" s="60"/>
      <c r="ABO5049" s="60"/>
      <c r="ABP5049" s="60"/>
      <c r="ABQ5049" s="60"/>
      <c r="ABR5049" s="60">
        <v>0.99935925714582197</v>
      </c>
      <c r="ABS5049" s="60"/>
      <c r="ABT5049" s="60"/>
      <c r="ABU5049" s="60"/>
      <c r="ABV5049" s="60"/>
      <c r="ABW5049" s="60"/>
      <c r="ABX5049" s="60"/>
    </row>
    <row r="5050" spans="727:752" x14ac:dyDescent="0.25">
      <c r="AAY5050" s="60"/>
      <c r="AAZ5050" s="60"/>
      <c r="ABA5050" s="60"/>
      <c r="ABB5050" s="60"/>
      <c r="ABC5050" s="60"/>
      <c r="ABD5050" s="60"/>
      <c r="ABE5050" s="60"/>
      <c r="ABF5050" s="60"/>
      <c r="ABG5050" s="60"/>
      <c r="ABH5050" s="60"/>
      <c r="ABI5050" s="60"/>
      <c r="ABJ5050" s="60"/>
      <c r="ABK5050" s="60"/>
      <c r="ABL5050" s="60"/>
      <c r="ABM5050" s="60"/>
      <c r="ABN5050" s="60"/>
      <c r="ABO5050" s="60"/>
      <c r="ABP5050" s="60"/>
      <c r="ABQ5050" s="60"/>
      <c r="ABR5050" s="60">
        <v>0.99935134673986903</v>
      </c>
      <c r="ABS5050" s="60"/>
      <c r="ABT5050" s="60"/>
      <c r="ABU5050" s="60"/>
      <c r="ABV5050" s="60"/>
      <c r="ABW5050" s="60"/>
      <c r="ABX5050" s="60"/>
    </row>
    <row r="5051" spans="727:752" x14ac:dyDescent="0.25">
      <c r="AAY5051" s="60"/>
      <c r="AAZ5051" s="60"/>
      <c r="ABA5051" s="60"/>
      <c r="ABB5051" s="60"/>
      <c r="ABC5051" s="60"/>
      <c r="ABD5051" s="60"/>
      <c r="ABE5051" s="60"/>
      <c r="ABF5051" s="60"/>
      <c r="ABG5051" s="60"/>
      <c r="ABH5051" s="60"/>
      <c r="ABI5051" s="60"/>
      <c r="ABJ5051" s="60"/>
      <c r="ABK5051" s="60"/>
      <c r="ABL5051" s="60"/>
      <c r="ABM5051" s="60"/>
      <c r="ABN5051" s="60"/>
      <c r="ABO5051" s="60"/>
      <c r="ABP5051" s="60"/>
      <c r="ABQ5051" s="60"/>
      <c r="ABR5051" s="60">
        <v>0.99933897047952303</v>
      </c>
      <c r="ABS5051" s="60"/>
      <c r="ABT5051" s="60"/>
      <c r="ABU5051" s="60"/>
      <c r="ABV5051" s="60"/>
      <c r="ABW5051" s="60"/>
      <c r="ABX5051" s="60"/>
    </row>
    <row r="5052" spans="727:752" x14ac:dyDescent="0.25">
      <c r="AAY5052" s="60"/>
      <c r="AAZ5052" s="60"/>
      <c r="ABA5052" s="60"/>
      <c r="ABB5052" s="60"/>
      <c r="ABC5052" s="60"/>
      <c r="ABD5052" s="60"/>
      <c r="ABE5052" s="60"/>
      <c r="ABF5052" s="60"/>
      <c r="ABG5052" s="60"/>
      <c r="ABH5052" s="60"/>
      <c r="ABI5052" s="60"/>
      <c r="ABJ5052" s="60"/>
      <c r="ABK5052" s="60"/>
      <c r="ABL5052" s="60"/>
      <c r="ABM5052" s="60"/>
      <c r="ABN5052" s="60"/>
      <c r="ABO5052" s="60"/>
      <c r="ABP5052" s="60"/>
      <c r="ABQ5052" s="60"/>
      <c r="ABR5052" s="60">
        <v>0.99933648331875702</v>
      </c>
      <c r="ABS5052" s="60"/>
      <c r="ABT5052" s="60"/>
      <c r="ABU5052" s="60"/>
      <c r="ABV5052" s="60"/>
      <c r="ABW5052" s="60"/>
      <c r="ABX5052" s="60"/>
    </row>
    <row r="5053" spans="727:752" x14ac:dyDescent="0.25">
      <c r="AAY5053" s="60"/>
      <c r="AAZ5053" s="60"/>
      <c r="ABA5053" s="60"/>
      <c r="ABB5053" s="60"/>
      <c r="ABC5053" s="60"/>
      <c r="ABD5053" s="60"/>
      <c r="ABE5053" s="60"/>
      <c r="ABF5053" s="60"/>
      <c r="ABG5053" s="60"/>
      <c r="ABH5053" s="60"/>
      <c r="ABI5053" s="60"/>
      <c r="ABJ5053" s="60"/>
      <c r="ABK5053" s="60"/>
      <c r="ABL5053" s="60"/>
      <c r="ABM5053" s="60"/>
      <c r="ABN5053" s="60"/>
      <c r="ABO5053" s="60"/>
      <c r="ABP5053" s="60"/>
      <c r="ABQ5053" s="60"/>
      <c r="ABR5053" s="60">
        <v>0.99933192685272199</v>
      </c>
      <c r="ABS5053" s="60"/>
      <c r="ABT5053" s="60"/>
      <c r="ABU5053" s="60"/>
      <c r="ABV5053" s="60"/>
      <c r="ABW5053" s="60"/>
      <c r="ABX5053" s="60"/>
    </row>
    <row r="5054" spans="727:752" x14ac:dyDescent="0.25">
      <c r="AAY5054" s="60"/>
      <c r="AAZ5054" s="60"/>
      <c r="ABA5054" s="60"/>
      <c r="ABB5054" s="60"/>
      <c r="ABC5054" s="60"/>
      <c r="ABD5054" s="60"/>
      <c r="ABE5054" s="60"/>
      <c r="ABF5054" s="60"/>
      <c r="ABG5054" s="60"/>
      <c r="ABH5054" s="60"/>
      <c r="ABI5054" s="60"/>
      <c r="ABJ5054" s="60"/>
      <c r="ABK5054" s="60"/>
      <c r="ABL5054" s="60"/>
      <c r="ABM5054" s="60"/>
      <c r="ABN5054" s="60"/>
      <c r="ABO5054" s="60"/>
      <c r="ABP5054" s="60"/>
      <c r="ABQ5054" s="60"/>
      <c r="ABR5054" s="60">
        <v>0.99932686945477101</v>
      </c>
      <c r="ABS5054" s="60"/>
      <c r="ABT5054" s="60"/>
      <c r="ABU5054" s="60"/>
      <c r="ABV5054" s="60"/>
      <c r="ABW5054" s="60"/>
      <c r="ABX5054" s="60"/>
    </row>
    <row r="5055" spans="727:752" x14ac:dyDescent="0.25">
      <c r="AAY5055" s="60"/>
      <c r="AAZ5055" s="60"/>
      <c r="ABA5055" s="60"/>
      <c r="ABB5055" s="60"/>
      <c r="ABC5055" s="60"/>
      <c r="ABD5055" s="60"/>
      <c r="ABE5055" s="60"/>
      <c r="ABF5055" s="60"/>
      <c r="ABG5055" s="60"/>
      <c r="ABH5055" s="60"/>
      <c r="ABI5055" s="60"/>
      <c r="ABJ5055" s="60"/>
      <c r="ABK5055" s="60"/>
      <c r="ABL5055" s="60"/>
      <c r="ABM5055" s="60"/>
      <c r="ABN5055" s="60"/>
      <c r="ABO5055" s="60"/>
      <c r="ABP5055" s="60"/>
      <c r="ABQ5055" s="60"/>
      <c r="ABR5055" s="60">
        <v>0.99932133689346503</v>
      </c>
      <c r="ABS5055" s="60"/>
      <c r="ABT5055" s="60"/>
      <c r="ABU5055" s="60"/>
      <c r="ABV5055" s="60"/>
      <c r="ABW5055" s="60"/>
      <c r="ABX5055" s="60"/>
    </row>
    <row r="5056" spans="727:752" x14ac:dyDescent="0.25">
      <c r="AAY5056" s="60"/>
      <c r="AAZ5056" s="60"/>
      <c r="ABA5056" s="60"/>
      <c r="ABB5056" s="60"/>
      <c r="ABC5056" s="60"/>
      <c r="ABD5056" s="60"/>
      <c r="ABE5056" s="60"/>
      <c r="ABF5056" s="60"/>
      <c r="ABG5056" s="60"/>
      <c r="ABH5056" s="60"/>
      <c r="ABI5056" s="60"/>
      <c r="ABJ5056" s="60"/>
      <c r="ABK5056" s="60"/>
      <c r="ABL5056" s="60"/>
      <c r="ABM5056" s="60"/>
      <c r="ABN5056" s="60"/>
      <c r="ABO5056" s="60"/>
      <c r="ABP5056" s="60"/>
      <c r="ABQ5056" s="60"/>
      <c r="ABR5056" s="60">
        <v>0.99931447404057905</v>
      </c>
      <c r="ABS5056" s="60"/>
      <c r="ABT5056" s="60"/>
      <c r="ABU5056" s="60"/>
      <c r="ABV5056" s="60"/>
      <c r="ABW5056" s="60"/>
      <c r="ABX5056" s="60"/>
    </row>
    <row r="5057" spans="727:752" x14ac:dyDescent="0.25">
      <c r="AAY5057" s="60"/>
      <c r="AAZ5057" s="60"/>
      <c r="ABA5057" s="60"/>
      <c r="ABB5057" s="60"/>
      <c r="ABC5057" s="60"/>
      <c r="ABD5057" s="60"/>
      <c r="ABE5057" s="60"/>
      <c r="ABF5057" s="60"/>
      <c r="ABG5057" s="60"/>
      <c r="ABH5057" s="60"/>
      <c r="ABI5057" s="60"/>
      <c r="ABJ5057" s="60"/>
      <c r="ABK5057" s="60"/>
      <c r="ABL5057" s="60"/>
      <c r="ABM5057" s="60"/>
      <c r="ABN5057" s="60"/>
      <c r="ABO5057" s="60"/>
      <c r="ABP5057" s="60"/>
      <c r="ABQ5057" s="60"/>
      <c r="ABR5057" s="60">
        <v>0.999311132986057</v>
      </c>
      <c r="ABS5057" s="60"/>
      <c r="ABT5057" s="60"/>
      <c r="ABU5057" s="60"/>
      <c r="ABV5057" s="60"/>
      <c r="ABW5057" s="60"/>
      <c r="ABX5057" s="60"/>
    </row>
    <row r="5058" spans="727:752" x14ac:dyDescent="0.25">
      <c r="AAY5058" s="60"/>
      <c r="AAZ5058" s="60"/>
      <c r="ABA5058" s="60"/>
      <c r="ABB5058" s="60"/>
      <c r="ABC5058" s="60"/>
      <c r="ABD5058" s="60"/>
      <c r="ABE5058" s="60"/>
      <c r="ABF5058" s="60"/>
      <c r="ABG5058" s="60"/>
      <c r="ABH5058" s="60"/>
      <c r="ABI5058" s="60"/>
      <c r="ABJ5058" s="60"/>
      <c r="ABK5058" s="60"/>
      <c r="ABL5058" s="60"/>
      <c r="ABM5058" s="60"/>
      <c r="ABN5058" s="60"/>
      <c r="ABO5058" s="60"/>
      <c r="ABP5058" s="60"/>
      <c r="ABQ5058" s="60"/>
      <c r="ABR5058" s="60">
        <v>0.99930957509122198</v>
      </c>
      <c r="ABS5058" s="60"/>
      <c r="ABT5058" s="60"/>
      <c r="ABU5058" s="60"/>
      <c r="ABV5058" s="60"/>
      <c r="ABW5058" s="60"/>
      <c r="ABX5058" s="60"/>
    </row>
    <row r="5059" spans="727:752" x14ac:dyDescent="0.25">
      <c r="AAY5059" s="60"/>
      <c r="AAZ5059" s="60"/>
      <c r="ABA5059" s="60"/>
      <c r="ABB5059" s="60"/>
      <c r="ABC5059" s="60"/>
      <c r="ABD5059" s="60"/>
      <c r="ABE5059" s="60"/>
      <c r="ABF5059" s="60"/>
      <c r="ABG5059" s="60"/>
      <c r="ABH5059" s="60"/>
      <c r="ABI5059" s="60"/>
      <c r="ABJ5059" s="60"/>
      <c r="ABK5059" s="60"/>
      <c r="ABL5059" s="60"/>
      <c r="ABM5059" s="60"/>
      <c r="ABN5059" s="60"/>
      <c r="ABO5059" s="60"/>
      <c r="ABP5059" s="60"/>
      <c r="ABQ5059" s="60"/>
      <c r="ABR5059" s="60">
        <v>0.99930101949620898</v>
      </c>
      <c r="ABS5059" s="60"/>
      <c r="ABT5059" s="60"/>
      <c r="ABU5059" s="60"/>
      <c r="ABV5059" s="60"/>
      <c r="ABW5059" s="60"/>
      <c r="ABX5059" s="60"/>
    </row>
    <row r="5060" spans="727:752" x14ac:dyDescent="0.25">
      <c r="AAY5060" s="60"/>
      <c r="AAZ5060" s="60"/>
      <c r="ABA5060" s="60"/>
      <c r="ABB5060" s="60"/>
      <c r="ABC5060" s="60"/>
      <c r="ABD5060" s="60"/>
      <c r="ABE5060" s="60"/>
      <c r="ABF5060" s="60"/>
      <c r="ABG5060" s="60"/>
      <c r="ABH5060" s="60"/>
      <c r="ABI5060" s="60"/>
      <c r="ABJ5060" s="60"/>
      <c r="ABK5060" s="60"/>
      <c r="ABL5060" s="60"/>
      <c r="ABM5060" s="60"/>
      <c r="ABN5060" s="60"/>
      <c r="ABO5060" s="60"/>
      <c r="ABP5060" s="60"/>
      <c r="ABQ5060" s="60"/>
      <c r="ABR5060" s="60">
        <v>0.99929986206927701</v>
      </c>
      <c r="ABS5060" s="60"/>
      <c r="ABT5060" s="60"/>
      <c r="ABU5060" s="60"/>
      <c r="ABV5060" s="60"/>
      <c r="ABW5060" s="60"/>
      <c r="ABX5060" s="60"/>
    </row>
    <row r="5061" spans="727:752" x14ac:dyDescent="0.25">
      <c r="AAY5061" s="60"/>
      <c r="AAZ5061" s="60"/>
      <c r="ABA5061" s="60"/>
      <c r="ABB5061" s="60"/>
      <c r="ABC5061" s="60"/>
      <c r="ABD5061" s="60"/>
      <c r="ABE5061" s="60"/>
      <c r="ABF5061" s="60"/>
      <c r="ABG5061" s="60"/>
      <c r="ABH5061" s="60"/>
      <c r="ABI5061" s="60"/>
      <c r="ABJ5061" s="60"/>
      <c r="ABK5061" s="60"/>
      <c r="ABL5061" s="60"/>
      <c r="ABM5061" s="60"/>
      <c r="ABN5061" s="60"/>
      <c r="ABO5061" s="60"/>
      <c r="ABP5061" s="60"/>
      <c r="ABQ5061" s="60"/>
      <c r="ABR5061" s="60">
        <v>0.99929965613414395</v>
      </c>
      <c r="ABS5061" s="60"/>
      <c r="ABT5061" s="60"/>
      <c r="ABU5061" s="60"/>
      <c r="ABV5061" s="60"/>
      <c r="ABW5061" s="60"/>
      <c r="ABX5061" s="60"/>
    </row>
    <row r="5062" spans="727:752" x14ac:dyDescent="0.25">
      <c r="AAY5062" s="60"/>
      <c r="AAZ5062" s="60"/>
      <c r="ABA5062" s="60"/>
      <c r="ABB5062" s="60"/>
      <c r="ABC5062" s="60"/>
      <c r="ABD5062" s="60"/>
      <c r="ABE5062" s="60"/>
      <c r="ABF5062" s="60"/>
      <c r="ABG5062" s="60"/>
      <c r="ABH5062" s="60"/>
      <c r="ABI5062" s="60"/>
      <c r="ABJ5062" s="60"/>
      <c r="ABK5062" s="60"/>
      <c r="ABL5062" s="60"/>
      <c r="ABM5062" s="60"/>
      <c r="ABN5062" s="60"/>
      <c r="ABO5062" s="60"/>
      <c r="ABP5062" s="60"/>
      <c r="ABQ5062" s="60"/>
      <c r="ABR5062" s="60">
        <v>0.99929287589711902</v>
      </c>
      <c r="ABS5062" s="60"/>
      <c r="ABT5062" s="60"/>
      <c r="ABU5062" s="60"/>
      <c r="ABV5062" s="60"/>
      <c r="ABW5062" s="60"/>
      <c r="ABX5062" s="60"/>
    </row>
    <row r="5063" spans="727:752" x14ac:dyDescent="0.25">
      <c r="AAY5063" s="60"/>
      <c r="AAZ5063" s="60"/>
      <c r="ABA5063" s="60"/>
      <c r="ABB5063" s="60"/>
      <c r="ABC5063" s="60"/>
      <c r="ABD5063" s="60"/>
      <c r="ABE5063" s="60"/>
      <c r="ABF5063" s="60"/>
      <c r="ABG5063" s="60"/>
      <c r="ABH5063" s="60"/>
      <c r="ABI5063" s="60"/>
      <c r="ABJ5063" s="60"/>
      <c r="ABK5063" s="60"/>
      <c r="ABL5063" s="60"/>
      <c r="ABM5063" s="60"/>
      <c r="ABN5063" s="60"/>
      <c r="ABO5063" s="60"/>
      <c r="ABP5063" s="60"/>
      <c r="ABQ5063" s="60"/>
      <c r="ABR5063" s="60">
        <v>0.99928448993818497</v>
      </c>
      <c r="ABS5063" s="60"/>
      <c r="ABT5063" s="60"/>
      <c r="ABU5063" s="60"/>
      <c r="ABV5063" s="60"/>
      <c r="ABW5063" s="60"/>
      <c r="ABX5063" s="60"/>
    </row>
    <row r="5064" spans="727:752" x14ac:dyDescent="0.25">
      <c r="AAY5064" s="60"/>
      <c r="AAZ5064" s="60"/>
      <c r="ABA5064" s="60"/>
      <c r="ABB5064" s="60"/>
      <c r="ABC5064" s="60"/>
      <c r="ABD5064" s="60"/>
      <c r="ABE5064" s="60"/>
      <c r="ABF5064" s="60"/>
      <c r="ABG5064" s="60"/>
      <c r="ABH5064" s="60"/>
      <c r="ABI5064" s="60"/>
      <c r="ABJ5064" s="60"/>
      <c r="ABK5064" s="60"/>
      <c r="ABL5064" s="60"/>
      <c r="ABM5064" s="60"/>
      <c r="ABN5064" s="60"/>
      <c r="ABO5064" s="60"/>
      <c r="ABP5064" s="60"/>
      <c r="ABQ5064" s="60"/>
      <c r="ABR5064" s="60">
        <v>0.99928098397196896</v>
      </c>
      <c r="ABS5064" s="60"/>
      <c r="ABT5064" s="60"/>
      <c r="ABU5064" s="60"/>
      <c r="ABV5064" s="60"/>
      <c r="ABW5064" s="60"/>
      <c r="ABX5064" s="60"/>
    </row>
    <row r="5065" spans="727:752" x14ac:dyDescent="0.25">
      <c r="AAY5065" s="60"/>
      <c r="AAZ5065" s="60"/>
      <c r="ABA5065" s="60"/>
      <c r="ABB5065" s="60"/>
      <c r="ABC5065" s="60"/>
      <c r="ABD5065" s="60"/>
      <c r="ABE5065" s="60"/>
      <c r="ABF5065" s="60"/>
      <c r="ABG5065" s="60"/>
      <c r="ABH5065" s="60"/>
      <c r="ABI5065" s="60"/>
      <c r="ABJ5065" s="60"/>
      <c r="ABK5065" s="60"/>
      <c r="ABL5065" s="60"/>
      <c r="ABM5065" s="60"/>
      <c r="ABN5065" s="60"/>
      <c r="ABO5065" s="60"/>
      <c r="ABP5065" s="60"/>
      <c r="ABQ5065" s="60"/>
      <c r="ABR5065" s="60">
        <v>0.99927901667581798</v>
      </c>
      <c r="ABS5065" s="60"/>
      <c r="ABT5065" s="60"/>
      <c r="ABU5065" s="60"/>
      <c r="ABV5065" s="60"/>
      <c r="ABW5065" s="60"/>
      <c r="ABX5065" s="60"/>
    </row>
    <row r="5066" spans="727:752" x14ac:dyDescent="0.25">
      <c r="AAY5066" s="60"/>
      <c r="AAZ5066" s="60"/>
      <c r="ABA5066" s="60"/>
      <c r="ABB5066" s="60"/>
      <c r="ABC5066" s="60"/>
      <c r="ABD5066" s="60"/>
      <c r="ABE5066" s="60"/>
      <c r="ABF5066" s="60"/>
      <c r="ABG5066" s="60"/>
      <c r="ABH5066" s="60"/>
      <c r="ABI5066" s="60"/>
      <c r="ABJ5066" s="60"/>
      <c r="ABK5066" s="60"/>
      <c r="ABL5066" s="60"/>
      <c r="ABM5066" s="60"/>
      <c r="ABN5066" s="60"/>
      <c r="ABO5066" s="60"/>
      <c r="ABP5066" s="60"/>
      <c r="ABQ5066" s="60"/>
      <c r="ABR5066" s="60">
        <v>0.99927566961023295</v>
      </c>
      <c r="ABS5066" s="60"/>
      <c r="ABT5066" s="60"/>
      <c r="ABU5066" s="60"/>
      <c r="ABV5066" s="60"/>
      <c r="ABW5066" s="60"/>
      <c r="ABX5066" s="60"/>
    </row>
    <row r="5067" spans="727:752" x14ac:dyDescent="0.25">
      <c r="AAY5067" s="60"/>
      <c r="AAZ5067" s="60"/>
      <c r="ABA5067" s="60"/>
      <c r="ABB5067" s="60"/>
      <c r="ABC5067" s="60"/>
      <c r="ABD5067" s="60"/>
      <c r="ABE5067" s="60"/>
      <c r="ABF5067" s="60"/>
      <c r="ABG5067" s="60"/>
      <c r="ABH5067" s="60"/>
      <c r="ABI5067" s="60"/>
      <c r="ABJ5067" s="60"/>
      <c r="ABK5067" s="60"/>
      <c r="ABL5067" s="60"/>
      <c r="ABM5067" s="60"/>
      <c r="ABN5067" s="60"/>
      <c r="ABO5067" s="60"/>
      <c r="ABP5067" s="60"/>
      <c r="ABQ5067" s="60"/>
      <c r="ABR5067" s="60">
        <v>0.99927350820854999</v>
      </c>
      <c r="ABS5067" s="60"/>
      <c r="ABT5067" s="60"/>
      <c r="ABU5067" s="60"/>
      <c r="ABV5067" s="60"/>
      <c r="ABW5067" s="60"/>
      <c r="ABX5067" s="60"/>
    </row>
    <row r="5068" spans="727:752" x14ac:dyDescent="0.25">
      <c r="AAY5068" s="60"/>
      <c r="AAZ5068" s="60"/>
      <c r="ABA5068" s="60"/>
      <c r="ABB5068" s="60"/>
      <c r="ABC5068" s="60"/>
      <c r="ABD5068" s="60"/>
      <c r="ABE5068" s="60"/>
      <c r="ABF5068" s="60"/>
      <c r="ABG5068" s="60"/>
      <c r="ABH5068" s="60"/>
      <c r="ABI5068" s="60"/>
      <c r="ABJ5068" s="60"/>
      <c r="ABK5068" s="60"/>
      <c r="ABL5068" s="60"/>
      <c r="ABM5068" s="60"/>
      <c r="ABN5068" s="60"/>
      <c r="ABO5068" s="60"/>
      <c r="ABP5068" s="60"/>
      <c r="ABQ5068" s="60"/>
      <c r="ABR5068" s="60">
        <v>0.99927063448388298</v>
      </c>
      <c r="ABS5068" s="60"/>
      <c r="ABT5068" s="60"/>
      <c r="ABU5068" s="60"/>
      <c r="ABV5068" s="60"/>
      <c r="ABW5068" s="60"/>
      <c r="ABX5068" s="60"/>
    </row>
    <row r="5069" spans="727:752" x14ac:dyDescent="0.25">
      <c r="AAY5069" s="60"/>
      <c r="AAZ5069" s="60"/>
      <c r="ABA5069" s="60"/>
      <c r="ABB5069" s="60"/>
      <c r="ABC5069" s="60"/>
      <c r="ABD5069" s="60"/>
      <c r="ABE5069" s="60"/>
      <c r="ABF5069" s="60"/>
      <c r="ABG5069" s="60"/>
      <c r="ABH5069" s="60"/>
      <c r="ABI5069" s="60"/>
      <c r="ABJ5069" s="60"/>
      <c r="ABK5069" s="60"/>
      <c r="ABL5069" s="60"/>
      <c r="ABM5069" s="60"/>
      <c r="ABN5069" s="60"/>
      <c r="ABO5069" s="60"/>
      <c r="ABP5069" s="60"/>
      <c r="ABQ5069" s="60"/>
      <c r="ABR5069" s="60">
        <v>0.99926845110072604</v>
      </c>
      <c r="ABS5069" s="60"/>
      <c r="ABT5069" s="60"/>
      <c r="ABU5069" s="60"/>
      <c r="ABV5069" s="60"/>
      <c r="ABW5069" s="60"/>
      <c r="ABX5069" s="60"/>
    </row>
    <row r="5070" spans="727:752" x14ac:dyDescent="0.25">
      <c r="AAY5070" s="60"/>
      <c r="AAZ5070" s="60"/>
      <c r="ABA5070" s="60"/>
      <c r="ABB5070" s="60"/>
      <c r="ABC5070" s="60"/>
      <c r="ABD5070" s="60"/>
      <c r="ABE5070" s="60"/>
      <c r="ABF5070" s="60"/>
      <c r="ABG5070" s="60"/>
      <c r="ABH5070" s="60"/>
      <c r="ABI5070" s="60"/>
      <c r="ABJ5070" s="60"/>
      <c r="ABK5070" s="60"/>
      <c r="ABL5070" s="60"/>
      <c r="ABM5070" s="60"/>
      <c r="ABN5070" s="60"/>
      <c r="ABO5070" s="60"/>
      <c r="ABP5070" s="60"/>
      <c r="ABQ5070" s="60"/>
      <c r="ABR5070" s="60">
        <v>0.99926561718273599</v>
      </c>
      <c r="ABS5070" s="60"/>
      <c r="ABT5070" s="60"/>
      <c r="ABU5070" s="60"/>
      <c r="ABV5070" s="60"/>
      <c r="ABW5070" s="60"/>
      <c r="ABX5070" s="60"/>
    </row>
    <row r="5071" spans="727:752" x14ac:dyDescent="0.25">
      <c r="AAY5071" s="60"/>
      <c r="AAZ5071" s="60"/>
      <c r="ABA5071" s="60"/>
      <c r="ABB5071" s="60"/>
      <c r="ABC5071" s="60"/>
      <c r="ABD5071" s="60"/>
      <c r="ABE5071" s="60"/>
      <c r="ABF5071" s="60"/>
      <c r="ABG5071" s="60"/>
      <c r="ABH5071" s="60"/>
      <c r="ABI5071" s="60"/>
      <c r="ABJ5071" s="60"/>
      <c r="ABK5071" s="60"/>
      <c r="ABL5071" s="60"/>
      <c r="ABM5071" s="60"/>
      <c r="ABN5071" s="60"/>
      <c r="ABO5071" s="60"/>
      <c r="ABP5071" s="60"/>
      <c r="ABQ5071" s="60"/>
      <c r="ABR5071" s="60">
        <v>0.99926385392586703</v>
      </c>
      <c r="ABS5071" s="60"/>
      <c r="ABT5071" s="60"/>
      <c r="ABU5071" s="60"/>
      <c r="ABV5071" s="60"/>
      <c r="ABW5071" s="60"/>
      <c r="ABX5071" s="60"/>
    </row>
    <row r="5072" spans="727:752" x14ac:dyDescent="0.25">
      <c r="AAY5072" s="60"/>
      <c r="AAZ5072" s="60"/>
      <c r="ABA5072" s="60"/>
      <c r="ABB5072" s="60"/>
      <c r="ABC5072" s="60"/>
      <c r="ABD5072" s="60"/>
      <c r="ABE5072" s="60"/>
      <c r="ABF5072" s="60"/>
      <c r="ABG5072" s="60"/>
      <c r="ABH5072" s="60"/>
      <c r="ABI5072" s="60"/>
      <c r="ABJ5072" s="60"/>
      <c r="ABK5072" s="60"/>
      <c r="ABL5072" s="60"/>
      <c r="ABM5072" s="60"/>
      <c r="ABN5072" s="60"/>
      <c r="ABO5072" s="60"/>
      <c r="ABP5072" s="60"/>
      <c r="ABQ5072" s="60"/>
      <c r="ABR5072" s="60">
        <v>0.99925752931670697</v>
      </c>
      <c r="ABS5072" s="60"/>
      <c r="ABT5072" s="60"/>
      <c r="ABU5072" s="60"/>
      <c r="ABV5072" s="60"/>
      <c r="ABW5072" s="60"/>
      <c r="ABX5072" s="60"/>
    </row>
    <row r="5073" spans="727:752" x14ac:dyDescent="0.25">
      <c r="AAY5073" s="60"/>
      <c r="AAZ5073" s="60"/>
      <c r="ABA5073" s="60"/>
      <c r="ABB5073" s="60"/>
      <c r="ABC5073" s="60"/>
      <c r="ABD5073" s="60"/>
      <c r="ABE5073" s="60"/>
      <c r="ABF5073" s="60"/>
      <c r="ABG5073" s="60"/>
      <c r="ABH5073" s="60"/>
      <c r="ABI5073" s="60"/>
      <c r="ABJ5073" s="60"/>
      <c r="ABK5073" s="60"/>
      <c r="ABL5073" s="60"/>
      <c r="ABM5073" s="60"/>
      <c r="ABN5073" s="60"/>
      <c r="ABO5073" s="60"/>
      <c r="ABP5073" s="60"/>
      <c r="ABQ5073" s="60"/>
      <c r="ABR5073" s="60">
        <v>0.99925500469198103</v>
      </c>
      <c r="ABS5073" s="60"/>
      <c r="ABT5073" s="60"/>
      <c r="ABU5073" s="60"/>
      <c r="ABV5073" s="60"/>
      <c r="ABW5073" s="60"/>
      <c r="ABX5073" s="60"/>
    </row>
    <row r="5074" spans="727:752" x14ac:dyDescent="0.25">
      <c r="AAY5074" s="60"/>
      <c r="AAZ5074" s="60"/>
      <c r="ABA5074" s="60"/>
      <c r="ABB5074" s="60"/>
      <c r="ABC5074" s="60"/>
      <c r="ABD5074" s="60"/>
      <c r="ABE5074" s="60"/>
      <c r="ABF5074" s="60"/>
      <c r="ABG5074" s="60"/>
      <c r="ABH5074" s="60"/>
      <c r="ABI5074" s="60"/>
      <c r="ABJ5074" s="60"/>
      <c r="ABK5074" s="60"/>
      <c r="ABL5074" s="60"/>
      <c r="ABM5074" s="60"/>
      <c r="ABN5074" s="60"/>
      <c r="ABO5074" s="60"/>
      <c r="ABP5074" s="60"/>
      <c r="ABQ5074" s="60"/>
      <c r="ABR5074" s="60">
        <v>0.999254886506869</v>
      </c>
      <c r="ABS5074" s="60"/>
      <c r="ABT5074" s="60"/>
      <c r="ABU5074" s="60"/>
      <c r="ABV5074" s="60"/>
      <c r="ABW5074" s="60"/>
      <c r="ABX5074" s="60"/>
    </row>
    <row r="5075" spans="727:752" x14ac:dyDescent="0.25">
      <c r="AAY5075" s="60"/>
      <c r="AAZ5075" s="60"/>
      <c r="ABA5075" s="60"/>
      <c r="ABB5075" s="60"/>
      <c r="ABC5075" s="60"/>
      <c r="ABD5075" s="60"/>
      <c r="ABE5075" s="60"/>
      <c r="ABF5075" s="60"/>
      <c r="ABG5075" s="60"/>
      <c r="ABH5075" s="60"/>
      <c r="ABI5075" s="60"/>
      <c r="ABJ5075" s="60"/>
      <c r="ABK5075" s="60"/>
      <c r="ABL5075" s="60"/>
      <c r="ABM5075" s="60"/>
      <c r="ABN5075" s="60"/>
      <c r="ABO5075" s="60"/>
      <c r="ABP5075" s="60"/>
      <c r="ABQ5075" s="60"/>
      <c r="ABR5075" s="60">
        <v>0.99925443059496399</v>
      </c>
      <c r="ABS5075" s="60"/>
      <c r="ABT5075" s="60"/>
      <c r="ABU5075" s="60"/>
      <c r="ABV5075" s="60"/>
      <c r="ABW5075" s="60"/>
      <c r="ABX5075" s="60"/>
    </row>
    <row r="5076" spans="727:752" x14ac:dyDescent="0.25">
      <c r="AAY5076" s="60"/>
      <c r="AAZ5076" s="60"/>
      <c r="ABA5076" s="60"/>
      <c r="ABB5076" s="60"/>
      <c r="ABC5076" s="60"/>
      <c r="ABD5076" s="60"/>
      <c r="ABE5076" s="60"/>
      <c r="ABF5076" s="60"/>
      <c r="ABG5076" s="60"/>
      <c r="ABH5076" s="60"/>
      <c r="ABI5076" s="60"/>
      <c r="ABJ5076" s="60"/>
      <c r="ABK5076" s="60"/>
      <c r="ABL5076" s="60"/>
      <c r="ABM5076" s="60"/>
      <c r="ABN5076" s="60"/>
      <c r="ABO5076" s="60"/>
      <c r="ABP5076" s="60"/>
      <c r="ABQ5076" s="60"/>
      <c r="ABR5076" s="60">
        <v>0.99925023179736505</v>
      </c>
      <c r="ABS5076" s="60"/>
      <c r="ABT5076" s="60"/>
      <c r="ABU5076" s="60"/>
      <c r="ABV5076" s="60"/>
      <c r="ABW5076" s="60"/>
      <c r="ABX5076" s="60"/>
    </row>
    <row r="5077" spans="727:752" x14ac:dyDescent="0.25">
      <c r="AAY5077" s="60"/>
      <c r="AAZ5077" s="60"/>
      <c r="ABA5077" s="60"/>
      <c r="ABB5077" s="60"/>
      <c r="ABC5077" s="60"/>
      <c r="ABD5077" s="60"/>
      <c r="ABE5077" s="60"/>
      <c r="ABF5077" s="60"/>
      <c r="ABG5077" s="60"/>
      <c r="ABH5077" s="60"/>
      <c r="ABI5077" s="60"/>
      <c r="ABJ5077" s="60"/>
      <c r="ABK5077" s="60"/>
      <c r="ABL5077" s="60"/>
      <c r="ABM5077" s="60"/>
      <c r="ABN5077" s="60"/>
      <c r="ABO5077" s="60"/>
      <c r="ABP5077" s="60"/>
      <c r="ABQ5077" s="60"/>
      <c r="ABR5077" s="60">
        <v>0.99924765887436995</v>
      </c>
      <c r="ABS5077" s="60"/>
      <c r="ABT5077" s="60"/>
      <c r="ABU5077" s="60"/>
      <c r="ABV5077" s="60"/>
      <c r="ABW5077" s="60"/>
      <c r="ABX5077" s="60"/>
    </row>
    <row r="5078" spans="727:752" x14ac:dyDescent="0.25">
      <c r="AAY5078" s="60"/>
      <c r="AAZ5078" s="60"/>
      <c r="ABA5078" s="60"/>
      <c r="ABB5078" s="60"/>
      <c r="ABC5078" s="60"/>
      <c r="ABD5078" s="60"/>
      <c r="ABE5078" s="60"/>
      <c r="ABF5078" s="60"/>
      <c r="ABG5078" s="60"/>
      <c r="ABH5078" s="60"/>
      <c r="ABI5078" s="60"/>
      <c r="ABJ5078" s="60"/>
      <c r="ABK5078" s="60"/>
      <c r="ABL5078" s="60"/>
      <c r="ABM5078" s="60"/>
      <c r="ABN5078" s="60"/>
      <c r="ABO5078" s="60"/>
      <c r="ABP5078" s="60"/>
      <c r="ABQ5078" s="60"/>
      <c r="ABR5078" s="60">
        <v>0.99924596560576096</v>
      </c>
      <c r="ABS5078" s="60"/>
      <c r="ABT5078" s="60"/>
      <c r="ABU5078" s="60"/>
      <c r="ABV5078" s="60"/>
      <c r="ABW5078" s="60"/>
      <c r="ABX5078" s="60"/>
    </row>
    <row r="5079" spans="727:752" x14ac:dyDescent="0.25">
      <c r="AAY5079" s="60"/>
      <c r="AAZ5079" s="60"/>
      <c r="ABA5079" s="60"/>
      <c r="ABB5079" s="60"/>
      <c r="ABC5079" s="60"/>
      <c r="ABD5079" s="60"/>
      <c r="ABE5079" s="60"/>
      <c r="ABF5079" s="60"/>
      <c r="ABG5079" s="60"/>
      <c r="ABH5079" s="60"/>
      <c r="ABI5079" s="60"/>
      <c r="ABJ5079" s="60"/>
      <c r="ABK5079" s="60"/>
      <c r="ABL5079" s="60"/>
      <c r="ABM5079" s="60"/>
      <c r="ABN5079" s="60"/>
      <c r="ABO5079" s="60"/>
      <c r="ABP5079" s="60"/>
      <c r="ABQ5079" s="60"/>
      <c r="ABR5079" s="60">
        <v>0.99923286214339302</v>
      </c>
      <c r="ABS5079" s="60"/>
      <c r="ABT5079" s="60"/>
      <c r="ABU5079" s="60"/>
      <c r="ABV5079" s="60"/>
      <c r="ABW5079" s="60"/>
      <c r="ABX5079" s="60"/>
    </row>
    <row r="5080" spans="727:752" x14ac:dyDescent="0.25">
      <c r="AAY5080" s="60"/>
      <c r="AAZ5080" s="60"/>
      <c r="ABA5080" s="60"/>
      <c r="ABB5080" s="60"/>
      <c r="ABC5080" s="60"/>
      <c r="ABD5080" s="60"/>
      <c r="ABE5080" s="60"/>
      <c r="ABF5080" s="60"/>
      <c r="ABG5080" s="60"/>
      <c r="ABH5080" s="60"/>
      <c r="ABI5080" s="60"/>
      <c r="ABJ5080" s="60"/>
      <c r="ABK5080" s="60"/>
      <c r="ABL5080" s="60"/>
      <c r="ABM5080" s="60"/>
      <c r="ABN5080" s="60"/>
      <c r="ABO5080" s="60"/>
      <c r="ABP5080" s="60"/>
      <c r="ABQ5080" s="60"/>
      <c r="ABR5080" s="60">
        <v>0.999231859794943</v>
      </c>
      <c r="ABS5080" s="60"/>
      <c r="ABT5080" s="60"/>
      <c r="ABU5080" s="60"/>
      <c r="ABV5080" s="60"/>
      <c r="ABW5080" s="60"/>
      <c r="ABX5080" s="60"/>
    </row>
    <row r="5081" spans="727:752" x14ac:dyDescent="0.25">
      <c r="AAY5081" s="60"/>
      <c r="AAZ5081" s="60"/>
      <c r="ABA5081" s="60"/>
      <c r="ABB5081" s="60"/>
      <c r="ABC5081" s="60"/>
      <c r="ABD5081" s="60"/>
      <c r="ABE5081" s="60"/>
      <c r="ABF5081" s="60"/>
      <c r="ABG5081" s="60"/>
      <c r="ABH5081" s="60"/>
      <c r="ABI5081" s="60"/>
      <c r="ABJ5081" s="60"/>
      <c r="ABK5081" s="60"/>
      <c r="ABL5081" s="60"/>
      <c r="ABM5081" s="60"/>
      <c r="ABN5081" s="60"/>
      <c r="ABO5081" s="60"/>
      <c r="ABP5081" s="60"/>
      <c r="ABQ5081" s="60"/>
      <c r="ABR5081" s="60">
        <v>0.99922713588081402</v>
      </c>
      <c r="ABS5081" s="60"/>
      <c r="ABT5081" s="60"/>
      <c r="ABU5081" s="60"/>
      <c r="ABV5081" s="60"/>
      <c r="ABW5081" s="60"/>
      <c r="ABX5081" s="60"/>
    </row>
    <row r="5082" spans="727:752" x14ac:dyDescent="0.25">
      <c r="AAY5082" s="60"/>
      <c r="AAZ5082" s="60"/>
      <c r="ABA5082" s="60"/>
      <c r="ABB5082" s="60"/>
      <c r="ABC5082" s="60"/>
      <c r="ABD5082" s="60"/>
      <c r="ABE5082" s="60"/>
      <c r="ABF5082" s="60"/>
      <c r="ABG5082" s="60"/>
      <c r="ABH5082" s="60"/>
      <c r="ABI5082" s="60"/>
      <c r="ABJ5082" s="60"/>
      <c r="ABK5082" s="60"/>
      <c r="ABL5082" s="60"/>
      <c r="ABM5082" s="60"/>
      <c r="ABN5082" s="60"/>
      <c r="ABO5082" s="60"/>
      <c r="ABP5082" s="60"/>
      <c r="ABQ5082" s="60"/>
      <c r="ABR5082" s="60">
        <v>0.99922683195220796</v>
      </c>
      <c r="ABS5082" s="60"/>
      <c r="ABT5082" s="60"/>
      <c r="ABU5082" s="60"/>
      <c r="ABV5082" s="60"/>
      <c r="ABW5082" s="60"/>
      <c r="ABX5082" s="60"/>
    </row>
    <row r="5083" spans="727:752" x14ac:dyDescent="0.25">
      <c r="AAY5083" s="60"/>
      <c r="AAZ5083" s="60"/>
      <c r="ABA5083" s="60"/>
      <c r="ABB5083" s="60"/>
      <c r="ABC5083" s="60"/>
      <c r="ABD5083" s="60"/>
      <c r="ABE5083" s="60"/>
      <c r="ABF5083" s="60"/>
      <c r="ABG5083" s="60"/>
      <c r="ABH5083" s="60"/>
      <c r="ABI5083" s="60"/>
      <c r="ABJ5083" s="60"/>
      <c r="ABK5083" s="60"/>
      <c r="ABL5083" s="60"/>
      <c r="ABM5083" s="60"/>
      <c r="ABN5083" s="60"/>
      <c r="ABO5083" s="60"/>
      <c r="ABP5083" s="60"/>
      <c r="ABQ5083" s="60"/>
      <c r="ABR5083" s="60">
        <v>0.99921974747331999</v>
      </c>
      <c r="ABS5083" s="60"/>
      <c r="ABT5083" s="60"/>
      <c r="ABU5083" s="60"/>
      <c r="ABV5083" s="60"/>
      <c r="ABW5083" s="60"/>
      <c r="ABX5083" s="60"/>
    </row>
    <row r="5084" spans="727:752" x14ac:dyDescent="0.25">
      <c r="AAY5084" s="60"/>
      <c r="AAZ5084" s="60"/>
      <c r="ABA5084" s="60"/>
      <c r="ABB5084" s="60"/>
      <c r="ABC5084" s="60"/>
      <c r="ABD5084" s="60"/>
      <c r="ABE5084" s="60"/>
      <c r="ABF5084" s="60"/>
      <c r="ABG5084" s="60"/>
      <c r="ABH5084" s="60"/>
      <c r="ABI5084" s="60"/>
      <c r="ABJ5084" s="60"/>
      <c r="ABK5084" s="60"/>
      <c r="ABL5084" s="60"/>
      <c r="ABM5084" s="60"/>
      <c r="ABN5084" s="60"/>
      <c r="ABO5084" s="60"/>
      <c r="ABP5084" s="60"/>
      <c r="ABQ5084" s="60"/>
      <c r="ABR5084" s="60">
        <v>0.99921182993384094</v>
      </c>
      <c r="ABS5084" s="60"/>
      <c r="ABT5084" s="60"/>
      <c r="ABU5084" s="60"/>
      <c r="ABV5084" s="60"/>
      <c r="ABW5084" s="60"/>
      <c r="ABX5084" s="60"/>
    </row>
    <row r="5085" spans="727:752" x14ac:dyDescent="0.25">
      <c r="AAY5085" s="60"/>
      <c r="AAZ5085" s="60"/>
      <c r="ABA5085" s="60"/>
      <c r="ABB5085" s="60"/>
      <c r="ABC5085" s="60"/>
      <c r="ABD5085" s="60"/>
      <c r="ABE5085" s="60"/>
      <c r="ABF5085" s="60"/>
      <c r="ABG5085" s="60"/>
      <c r="ABH5085" s="60"/>
      <c r="ABI5085" s="60"/>
      <c r="ABJ5085" s="60"/>
      <c r="ABK5085" s="60"/>
      <c r="ABL5085" s="60"/>
      <c r="ABM5085" s="60"/>
      <c r="ABN5085" s="60"/>
      <c r="ABO5085" s="60"/>
      <c r="ABP5085" s="60"/>
      <c r="ABQ5085" s="60"/>
      <c r="ABR5085" s="60">
        <v>0.99920108407614805</v>
      </c>
      <c r="ABS5085" s="60"/>
      <c r="ABT5085" s="60"/>
      <c r="ABU5085" s="60"/>
      <c r="ABV5085" s="60"/>
      <c r="ABW5085" s="60"/>
      <c r="ABX5085" s="60"/>
    </row>
    <row r="5086" spans="727:752" x14ac:dyDescent="0.25">
      <c r="AAY5086" s="60"/>
      <c r="AAZ5086" s="60"/>
      <c r="ABA5086" s="60"/>
      <c r="ABB5086" s="60"/>
      <c r="ABC5086" s="60"/>
      <c r="ABD5086" s="60"/>
      <c r="ABE5086" s="60"/>
      <c r="ABF5086" s="60"/>
      <c r="ABG5086" s="60"/>
      <c r="ABH5086" s="60"/>
      <c r="ABI5086" s="60"/>
      <c r="ABJ5086" s="60"/>
      <c r="ABK5086" s="60"/>
      <c r="ABL5086" s="60"/>
      <c r="ABM5086" s="60"/>
      <c r="ABN5086" s="60"/>
      <c r="ABO5086" s="60"/>
      <c r="ABP5086" s="60"/>
      <c r="ABQ5086" s="60"/>
      <c r="ABR5086" s="60">
        <v>0.999198761691652</v>
      </c>
      <c r="ABS5086" s="60"/>
      <c r="ABT5086" s="60"/>
      <c r="ABU5086" s="60"/>
      <c r="ABV5086" s="60"/>
      <c r="ABW5086" s="60"/>
      <c r="ABX5086" s="60"/>
    </row>
    <row r="5087" spans="727:752" x14ac:dyDescent="0.25">
      <c r="AAY5087" s="60"/>
      <c r="AAZ5087" s="60"/>
      <c r="ABA5087" s="60"/>
      <c r="ABB5087" s="60"/>
      <c r="ABC5087" s="60"/>
      <c r="ABD5087" s="60"/>
      <c r="ABE5087" s="60"/>
      <c r="ABF5087" s="60"/>
      <c r="ABG5087" s="60"/>
      <c r="ABH5087" s="60"/>
      <c r="ABI5087" s="60"/>
      <c r="ABJ5087" s="60"/>
      <c r="ABK5087" s="60"/>
      <c r="ABL5087" s="60"/>
      <c r="ABM5087" s="60"/>
      <c r="ABN5087" s="60"/>
      <c r="ABO5087" s="60"/>
      <c r="ABP5087" s="60"/>
      <c r="ABQ5087" s="60"/>
      <c r="ABR5087" s="60">
        <v>0.99918212862461497</v>
      </c>
      <c r="ABS5087" s="60"/>
      <c r="ABT5087" s="60"/>
      <c r="ABU5087" s="60"/>
      <c r="ABV5087" s="60"/>
      <c r="ABW5087" s="60"/>
      <c r="ABX5087" s="60"/>
    </row>
    <row r="5088" spans="727:752" x14ac:dyDescent="0.25">
      <c r="AAY5088" s="60"/>
      <c r="AAZ5088" s="60"/>
      <c r="ABA5088" s="60"/>
      <c r="ABB5088" s="60"/>
      <c r="ABC5088" s="60"/>
      <c r="ABD5088" s="60"/>
      <c r="ABE5088" s="60"/>
      <c r="ABF5088" s="60"/>
      <c r="ABG5088" s="60"/>
      <c r="ABH5088" s="60"/>
      <c r="ABI5088" s="60"/>
      <c r="ABJ5088" s="60"/>
      <c r="ABK5088" s="60"/>
      <c r="ABL5088" s="60"/>
      <c r="ABM5088" s="60"/>
      <c r="ABN5088" s="60"/>
      <c r="ABO5088" s="60"/>
      <c r="ABP5088" s="60"/>
      <c r="ABQ5088" s="60"/>
      <c r="ABR5088" s="60">
        <v>0.99917707449752402</v>
      </c>
      <c r="ABS5088" s="60"/>
      <c r="ABT5088" s="60"/>
      <c r="ABU5088" s="60"/>
      <c r="ABV5088" s="60"/>
      <c r="ABW5088" s="60"/>
      <c r="ABX5088" s="60"/>
    </row>
    <row r="5089" spans="727:752" x14ac:dyDescent="0.25">
      <c r="AAY5089" s="60"/>
      <c r="AAZ5089" s="60"/>
      <c r="ABA5089" s="60"/>
      <c r="ABB5089" s="60"/>
      <c r="ABC5089" s="60"/>
      <c r="ABD5089" s="60"/>
      <c r="ABE5089" s="60"/>
      <c r="ABF5089" s="60"/>
      <c r="ABG5089" s="60"/>
      <c r="ABH5089" s="60"/>
      <c r="ABI5089" s="60"/>
      <c r="ABJ5089" s="60"/>
      <c r="ABK5089" s="60"/>
      <c r="ABL5089" s="60"/>
      <c r="ABM5089" s="60"/>
      <c r="ABN5089" s="60"/>
      <c r="ABO5089" s="60"/>
      <c r="ABP5089" s="60"/>
      <c r="ABQ5089" s="60"/>
      <c r="ABR5089" s="60">
        <v>0.99916708513121999</v>
      </c>
      <c r="ABS5089" s="60"/>
      <c r="ABT5089" s="60"/>
      <c r="ABU5089" s="60"/>
      <c r="ABV5089" s="60"/>
      <c r="ABW5089" s="60"/>
      <c r="ABX5089" s="60"/>
    </row>
    <row r="5090" spans="727:752" x14ac:dyDescent="0.25">
      <c r="AAY5090" s="60"/>
      <c r="AAZ5090" s="60"/>
      <c r="ABA5090" s="60"/>
      <c r="ABB5090" s="60"/>
      <c r="ABC5090" s="60"/>
      <c r="ABD5090" s="60"/>
      <c r="ABE5090" s="60"/>
      <c r="ABF5090" s="60"/>
      <c r="ABG5090" s="60"/>
      <c r="ABH5090" s="60"/>
      <c r="ABI5090" s="60"/>
      <c r="ABJ5090" s="60"/>
      <c r="ABK5090" s="60"/>
      <c r="ABL5090" s="60"/>
      <c r="ABM5090" s="60"/>
      <c r="ABN5090" s="60"/>
      <c r="ABO5090" s="60"/>
      <c r="ABP5090" s="60"/>
      <c r="ABQ5090" s="60"/>
      <c r="ABR5090" s="60">
        <v>0.99916525113535803</v>
      </c>
      <c r="ABS5090" s="60"/>
      <c r="ABT5090" s="60"/>
      <c r="ABU5090" s="60"/>
      <c r="ABV5090" s="60"/>
      <c r="ABW5090" s="60"/>
      <c r="ABX5090" s="60"/>
    </row>
    <row r="5091" spans="727:752" x14ac:dyDescent="0.25">
      <c r="AAY5091" s="60"/>
      <c r="AAZ5091" s="60"/>
      <c r="ABA5091" s="60"/>
      <c r="ABB5091" s="60"/>
      <c r="ABC5091" s="60"/>
      <c r="ABD5091" s="60"/>
      <c r="ABE5091" s="60"/>
      <c r="ABF5091" s="60"/>
      <c r="ABG5091" s="60"/>
      <c r="ABH5091" s="60"/>
      <c r="ABI5091" s="60"/>
      <c r="ABJ5091" s="60"/>
      <c r="ABK5091" s="60"/>
      <c r="ABL5091" s="60"/>
      <c r="ABM5091" s="60"/>
      <c r="ABN5091" s="60"/>
      <c r="ABO5091" s="60"/>
      <c r="ABP5091" s="60"/>
      <c r="ABQ5091" s="60"/>
      <c r="ABR5091" s="60">
        <v>0.99916019234735498</v>
      </c>
      <c r="ABS5091" s="60"/>
      <c r="ABT5091" s="60"/>
      <c r="ABU5091" s="60"/>
      <c r="ABV5091" s="60"/>
      <c r="ABW5091" s="60"/>
      <c r="ABX5091" s="60"/>
    </row>
    <row r="5092" spans="727:752" x14ac:dyDescent="0.25">
      <c r="AAY5092" s="60"/>
      <c r="AAZ5092" s="60"/>
      <c r="ABA5092" s="60"/>
      <c r="ABB5092" s="60"/>
      <c r="ABC5092" s="60"/>
      <c r="ABD5092" s="60"/>
      <c r="ABE5092" s="60"/>
      <c r="ABF5092" s="60"/>
      <c r="ABG5092" s="60"/>
      <c r="ABH5092" s="60"/>
      <c r="ABI5092" s="60"/>
      <c r="ABJ5092" s="60"/>
      <c r="ABK5092" s="60"/>
      <c r="ABL5092" s="60"/>
      <c r="ABM5092" s="60"/>
      <c r="ABN5092" s="60"/>
      <c r="ABO5092" s="60"/>
      <c r="ABP5092" s="60"/>
      <c r="ABQ5092" s="60"/>
      <c r="ABR5092" s="60">
        <v>0.99915578759145496</v>
      </c>
      <c r="ABS5092" s="60"/>
      <c r="ABT5092" s="60"/>
      <c r="ABU5092" s="60"/>
      <c r="ABV5092" s="60"/>
      <c r="ABW5092" s="60"/>
      <c r="ABX5092" s="60"/>
    </row>
    <row r="5093" spans="727:752" x14ac:dyDescent="0.25">
      <c r="AAY5093" s="60"/>
      <c r="AAZ5093" s="60"/>
      <c r="ABA5093" s="60"/>
      <c r="ABB5093" s="60"/>
      <c r="ABC5093" s="60"/>
      <c r="ABD5093" s="60"/>
      <c r="ABE5093" s="60"/>
      <c r="ABF5093" s="60"/>
      <c r="ABG5093" s="60"/>
      <c r="ABH5093" s="60"/>
      <c r="ABI5093" s="60"/>
      <c r="ABJ5093" s="60"/>
      <c r="ABK5093" s="60"/>
      <c r="ABL5093" s="60"/>
      <c r="ABM5093" s="60"/>
      <c r="ABN5093" s="60"/>
      <c r="ABO5093" s="60"/>
      <c r="ABP5093" s="60"/>
      <c r="ABQ5093" s="60"/>
      <c r="ABR5093" s="60">
        <v>0.99915356683437695</v>
      </c>
      <c r="ABS5093" s="60"/>
      <c r="ABT5093" s="60"/>
      <c r="ABU5093" s="60"/>
      <c r="ABV5093" s="60"/>
      <c r="ABW5093" s="60"/>
      <c r="ABX5093" s="60"/>
    </row>
    <row r="5094" spans="727:752" x14ac:dyDescent="0.25">
      <c r="AAY5094" s="60"/>
      <c r="AAZ5094" s="60"/>
      <c r="ABA5094" s="60"/>
      <c r="ABB5094" s="60"/>
      <c r="ABC5094" s="60"/>
      <c r="ABD5094" s="60"/>
      <c r="ABE5094" s="60"/>
      <c r="ABF5094" s="60"/>
      <c r="ABG5094" s="60"/>
      <c r="ABH5094" s="60"/>
      <c r="ABI5094" s="60"/>
      <c r="ABJ5094" s="60"/>
      <c r="ABK5094" s="60"/>
      <c r="ABL5094" s="60"/>
      <c r="ABM5094" s="60"/>
      <c r="ABN5094" s="60"/>
      <c r="ABO5094" s="60"/>
      <c r="ABP5094" s="60"/>
      <c r="ABQ5094" s="60"/>
      <c r="ABR5094" s="60">
        <v>0.99914661999038901</v>
      </c>
      <c r="ABS5094" s="60"/>
      <c r="ABT5094" s="60"/>
      <c r="ABU5094" s="60"/>
      <c r="ABV5094" s="60"/>
      <c r="ABW5094" s="60"/>
      <c r="ABX5094" s="60"/>
    </row>
    <row r="5095" spans="727:752" x14ac:dyDescent="0.25">
      <c r="AAY5095" s="60"/>
      <c r="AAZ5095" s="60"/>
      <c r="ABA5095" s="60"/>
      <c r="ABB5095" s="60"/>
      <c r="ABC5095" s="60"/>
      <c r="ABD5095" s="60"/>
      <c r="ABE5095" s="60"/>
      <c r="ABF5095" s="60"/>
      <c r="ABG5095" s="60"/>
      <c r="ABH5095" s="60"/>
      <c r="ABI5095" s="60"/>
      <c r="ABJ5095" s="60"/>
      <c r="ABK5095" s="60"/>
      <c r="ABL5095" s="60"/>
      <c r="ABM5095" s="60"/>
      <c r="ABN5095" s="60"/>
      <c r="ABO5095" s="60"/>
      <c r="ABP5095" s="60"/>
      <c r="ABQ5095" s="60"/>
      <c r="ABR5095" s="60">
        <v>0.99914015416081503</v>
      </c>
      <c r="ABS5095" s="60"/>
      <c r="ABT5095" s="60"/>
      <c r="ABU5095" s="60"/>
      <c r="ABV5095" s="60"/>
      <c r="ABW5095" s="60"/>
      <c r="ABX5095" s="60"/>
    </row>
    <row r="5096" spans="727:752" x14ac:dyDescent="0.25">
      <c r="AAY5096" s="60"/>
      <c r="AAZ5096" s="60"/>
      <c r="ABA5096" s="60"/>
      <c r="ABB5096" s="60"/>
      <c r="ABC5096" s="60"/>
      <c r="ABD5096" s="60"/>
      <c r="ABE5096" s="60"/>
      <c r="ABF5096" s="60"/>
      <c r="ABG5096" s="60"/>
      <c r="ABH5096" s="60"/>
      <c r="ABI5096" s="60"/>
      <c r="ABJ5096" s="60"/>
      <c r="ABK5096" s="60"/>
      <c r="ABL5096" s="60"/>
      <c r="ABM5096" s="60"/>
      <c r="ABN5096" s="60"/>
      <c r="ABO5096" s="60"/>
      <c r="ABP5096" s="60"/>
      <c r="ABQ5096" s="60"/>
      <c r="ABR5096" s="60">
        <v>0.999137701342238</v>
      </c>
      <c r="ABS5096" s="60"/>
      <c r="ABT5096" s="60"/>
      <c r="ABU5096" s="60"/>
      <c r="ABV5096" s="60"/>
      <c r="ABW5096" s="60"/>
      <c r="ABX5096" s="60"/>
    </row>
    <row r="5097" spans="727:752" x14ac:dyDescent="0.25">
      <c r="AAY5097" s="60"/>
      <c r="AAZ5097" s="60"/>
      <c r="ABA5097" s="60"/>
      <c r="ABB5097" s="60"/>
      <c r="ABC5097" s="60"/>
      <c r="ABD5097" s="60"/>
      <c r="ABE5097" s="60"/>
      <c r="ABF5097" s="60"/>
      <c r="ABG5097" s="60"/>
      <c r="ABH5097" s="60"/>
      <c r="ABI5097" s="60"/>
      <c r="ABJ5097" s="60"/>
      <c r="ABK5097" s="60"/>
      <c r="ABL5097" s="60"/>
      <c r="ABM5097" s="60"/>
      <c r="ABN5097" s="60"/>
      <c r="ABO5097" s="60"/>
      <c r="ABP5097" s="60"/>
      <c r="ABQ5097" s="60"/>
      <c r="ABR5097" s="60">
        <v>0.99913268826622004</v>
      </c>
      <c r="ABS5097" s="60"/>
      <c r="ABT5097" s="60"/>
      <c r="ABU5097" s="60"/>
      <c r="ABV5097" s="60"/>
      <c r="ABW5097" s="60"/>
      <c r="ABX5097" s="60"/>
    </row>
    <row r="5098" spans="727:752" x14ac:dyDescent="0.25">
      <c r="AAY5098" s="60"/>
      <c r="AAZ5098" s="60"/>
      <c r="ABA5098" s="60"/>
      <c r="ABB5098" s="60"/>
      <c r="ABC5098" s="60"/>
      <c r="ABD5098" s="60"/>
      <c r="ABE5098" s="60"/>
      <c r="ABF5098" s="60"/>
      <c r="ABG5098" s="60"/>
      <c r="ABH5098" s="60"/>
      <c r="ABI5098" s="60"/>
      <c r="ABJ5098" s="60"/>
      <c r="ABK5098" s="60"/>
      <c r="ABL5098" s="60"/>
      <c r="ABM5098" s="60"/>
      <c r="ABN5098" s="60"/>
      <c r="ABO5098" s="60"/>
      <c r="ABP5098" s="60"/>
      <c r="ABQ5098" s="60"/>
      <c r="ABR5098" s="60">
        <v>0.99913230945765596</v>
      </c>
      <c r="ABS5098" s="60"/>
      <c r="ABT5098" s="60"/>
      <c r="ABU5098" s="60"/>
      <c r="ABV5098" s="60"/>
      <c r="ABW5098" s="60"/>
      <c r="ABX5098" s="60"/>
    </row>
    <row r="5099" spans="727:752" x14ac:dyDescent="0.25">
      <c r="AAY5099" s="60"/>
      <c r="AAZ5099" s="60"/>
      <c r="ABA5099" s="60"/>
      <c r="ABB5099" s="60"/>
      <c r="ABC5099" s="60"/>
      <c r="ABD5099" s="60"/>
      <c r="ABE5099" s="60"/>
      <c r="ABF5099" s="60"/>
      <c r="ABG5099" s="60"/>
      <c r="ABH5099" s="60"/>
      <c r="ABI5099" s="60"/>
      <c r="ABJ5099" s="60"/>
      <c r="ABK5099" s="60"/>
      <c r="ABL5099" s="60"/>
      <c r="ABM5099" s="60"/>
      <c r="ABN5099" s="60"/>
      <c r="ABO5099" s="60"/>
      <c r="ABP5099" s="60"/>
      <c r="ABQ5099" s="60"/>
      <c r="ABR5099" s="60">
        <v>0.999130760394496</v>
      </c>
      <c r="ABS5099" s="60"/>
      <c r="ABT5099" s="60"/>
      <c r="ABU5099" s="60"/>
      <c r="ABV5099" s="60"/>
      <c r="ABW5099" s="60"/>
      <c r="ABX5099" s="60"/>
    </row>
    <row r="5100" spans="727:752" x14ac:dyDescent="0.25">
      <c r="AAY5100" s="60"/>
      <c r="AAZ5100" s="60"/>
      <c r="ABA5100" s="60"/>
      <c r="ABB5100" s="60"/>
      <c r="ABC5100" s="60"/>
      <c r="ABD5100" s="60"/>
      <c r="ABE5100" s="60"/>
      <c r="ABF5100" s="60"/>
      <c r="ABG5100" s="60"/>
      <c r="ABH5100" s="60"/>
      <c r="ABI5100" s="60"/>
      <c r="ABJ5100" s="60"/>
      <c r="ABK5100" s="60"/>
      <c r="ABL5100" s="60"/>
      <c r="ABM5100" s="60"/>
      <c r="ABN5100" s="60"/>
      <c r="ABO5100" s="60"/>
      <c r="ABP5100" s="60"/>
      <c r="ABQ5100" s="60"/>
      <c r="ABR5100" s="60">
        <v>0.99912772436868302</v>
      </c>
      <c r="ABS5100" s="60"/>
      <c r="ABT5100" s="60"/>
      <c r="ABU5100" s="60"/>
      <c r="ABV5100" s="60"/>
      <c r="ABW5100" s="60"/>
      <c r="ABX5100" s="60"/>
    </row>
    <row r="5101" spans="727:752" x14ac:dyDescent="0.25">
      <c r="AAY5101" s="60"/>
      <c r="AAZ5101" s="60"/>
      <c r="ABA5101" s="60"/>
      <c r="ABB5101" s="60"/>
      <c r="ABC5101" s="60"/>
      <c r="ABD5101" s="60"/>
      <c r="ABE5101" s="60"/>
      <c r="ABF5101" s="60"/>
      <c r="ABG5101" s="60"/>
      <c r="ABH5101" s="60"/>
      <c r="ABI5101" s="60"/>
      <c r="ABJ5101" s="60"/>
      <c r="ABK5101" s="60"/>
      <c r="ABL5101" s="60"/>
      <c r="ABM5101" s="60"/>
      <c r="ABN5101" s="60"/>
      <c r="ABO5101" s="60"/>
      <c r="ABP5101" s="60"/>
      <c r="ABQ5101" s="60"/>
      <c r="ABR5101" s="60">
        <v>0.99912525484408499</v>
      </c>
      <c r="ABS5101" s="60"/>
      <c r="ABT5101" s="60"/>
      <c r="ABU5101" s="60"/>
      <c r="ABV5101" s="60"/>
      <c r="ABW5101" s="60"/>
      <c r="ABX5101" s="60"/>
    </row>
    <row r="5102" spans="727:752" x14ac:dyDescent="0.25">
      <c r="AAY5102" s="60"/>
      <c r="AAZ5102" s="60"/>
      <c r="ABA5102" s="60"/>
      <c r="ABB5102" s="60"/>
      <c r="ABC5102" s="60"/>
      <c r="ABD5102" s="60"/>
      <c r="ABE5102" s="60"/>
      <c r="ABF5102" s="60"/>
      <c r="ABG5102" s="60"/>
      <c r="ABH5102" s="60"/>
      <c r="ABI5102" s="60"/>
      <c r="ABJ5102" s="60"/>
      <c r="ABK5102" s="60"/>
      <c r="ABL5102" s="60"/>
      <c r="ABM5102" s="60"/>
      <c r="ABN5102" s="60"/>
      <c r="ABO5102" s="60"/>
      <c r="ABP5102" s="60"/>
      <c r="ABQ5102" s="60"/>
      <c r="ABR5102" s="60">
        <v>0.99912374876333798</v>
      </c>
      <c r="ABS5102" s="60"/>
      <c r="ABT5102" s="60"/>
      <c r="ABU5102" s="60"/>
      <c r="ABV5102" s="60"/>
      <c r="ABW5102" s="60"/>
      <c r="ABX5102" s="60"/>
    </row>
    <row r="5103" spans="727:752" x14ac:dyDescent="0.25">
      <c r="AAY5103" s="60"/>
      <c r="AAZ5103" s="60"/>
      <c r="ABA5103" s="60"/>
      <c r="ABB5103" s="60"/>
      <c r="ABC5103" s="60"/>
      <c r="ABD5103" s="60"/>
      <c r="ABE5103" s="60"/>
      <c r="ABF5103" s="60"/>
      <c r="ABG5103" s="60"/>
      <c r="ABH5103" s="60"/>
      <c r="ABI5103" s="60"/>
      <c r="ABJ5103" s="60"/>
      <c r="ABK5103" s="60"/>
      <c r="ABL5103" s="60"/>
      <c r="ABM5103" s="60"/>
      <c r="ABN5103" s="60"/>
      <c r="ABO5103" s="60"/>
      <c r="ABP5103" s="60"/>
      <c r="ABQ5103" s="60"/>
      <c r="ABR5103" s="60">
        <v>0.99912173015413397</v>
      </c>
      <c r="ABS5103" s="60"/>
      <c r="ABT5103" s="60"/>
      <c r="ABU5103" s="60"/>
      <c r="ABV5103" s="60"/>
      <c r="ABW5103" s="60"/>
      <c r="ABX5103" s="60"/>
    </row>
    <row r="5104" spans="727:752" x14ac:dyDescent="0.25">
      <c r="AAY5104" s="60"/>
      <c r="AAZ5104" s="60"/>
      <c r="ABA5104" s="60"/>
      <c r="ABB5104" s="60"/>
      <c r="ABC5104" s="60"/>
      <c r="ABD5104" s="60"/>
      <c r="ABE5104" s="60"/>
      <c r="ABF5104" s="60"/>
      <c r="ABG5104" s="60"/>
      <c r="ABH5104" s="60"/>
      <c r="ABI5104" s="60"/>
      <c r="ABJ5104" s="60"/>
      <c r="ABK5104" s="60"/>
      <c r="ABL5104" s="60"/>
      <c r="ABM5104" s="60"/>
      <c r="ABN5104" s="60"/>
      <c r="ABO5104" s="60"/>
      <c r="ABP5104" s="60"/>
      <c r="ABQ5104" s="60"/>
      <c r="ABR5104" s="60">
        <v>0.99912156897936999</v>
      </c>
      <c r="ABS5104" s="60"/>
      <c r="ABT5104" s="60"/>
      <c r="ABU5104" s="60"/>
      <c r="ABV5104" s="60"/>
      <c r="ABW5104" s="60"/>
      <c r="ABX5104" s="60"/>
    </row>
    <row r="5105" spans="727:752" x14ac:dyDescent="0.25">
      <c r="AAY5105" s="60"/>
      <c r="AAZ5105" s="60"/>
      <c r="ABA5105" s="60"/>
      <c r="ABB5105" s="60"/>
      <c r="ABC5105" s="60"/>
      <c r="ABD5105" s="60"/>
      <c r="ABE5105" s="60"/>
      <c r="ABF5105" s="60"/>
      <c r="ABG5105" s="60"/>
      <c r="ABH5105" s="60"/>
      <c r="ABI5105" s="60"/>
      <c r="ABJ5105" s="60"/>
      <c r="ABK5105" s="60"/>
      <c r="ABL5105" s="60"/>
      <c r="ABM5105" s="60"/>
      <c r="ABN5105" s="60"/>
      <c r="ABO5105" s="60"/>
      <c r="ABP5105" s="60"/>
      <c r="ABQ5105" s="60"/>
      <c r="ABR5105" s="60">
        <v>0.999114585179526</v>
      </c>
      <c r="ABS5105" s="60"/>
      <c r="ABT5105" s="60"/>
      <c r="ABU5105" s="60"/>
      <c r="ABV5105" s="60"/>
      <c r="ABW5105" s="60"/>
      <c r="ABX5105" s="60"/>
    </row>
    <row r="5106" spans="727:752" x14ac:dyDescent="0.25">
      <c r="AAY5106" s="60"/>
      <c r="AAZ5106" s="60"/>
      <c r="ABA5106" s="60"/>
      <c r="ABB5106" s="60"/>
      <c r="ABC5106" s="60"/>
      <c r="ABD5106" s="60"/>
      <c r="ABE5106" s="60"/>
      <c r="ABF5106" s="60"/>
      <c r="ABG5106" s="60"/>
      <c r="ABH5106" s="60"/>
      <c r="ABI5106" s="60"/>
      <c r="ABJ5106" s="60"/>
      <c r="ABK5106" s="60"/>
      <c r="ABL5106" s="60"/>
      <c r="ABM5106" s="60"/>
      <c r="ABN5106" s="60"/>
      <c r="ABO5106" s="60"/>
      <c r="ABP5106" s="60"/>
      <c r="ABQ5106" s="60"/>
      <c r="ABR5106" s="60">
        <v>0.999112617845623</v>
      </c>
      <c r="ABS5106" s="60"/>
      <c r="ABT5106" s="60"/>
      <c r="ABU5106" s="60"/>
      <c r="ABV5106" s="60"/>
      <c r="ABW5106" s="60"/>
      <c r="ABX5106" s="60"/>
    </row>
    <row r="5107" spans="727:752" x14ac:dyDescent="0.25">
      <c r="AAY5107" s="60"/>
      <c r="AAZ5107" s="60"/>
      <c r="ABA5107" s="60"/>
      <c r="ABB5107" s="60"/>
      <c r="ABC5107" s="60"/>
      <c r="ABD5107" s="60"/>
      <c r="ABE5107" s="60"/>
      <c r="ABF5107" s="60"/>
      <c r="ABG5107" s="60"/>
      <c r="ABH5107" s="60"/>
      <c r="ABI5107" s="60"/>
      <c r="ABJ5107" s="60"/>
      <c r="ABK5107" s="60"/>
      <c r="ABL5107" s="60"/>
      <c r="ABM5107" s="60"/>
      <c r="ABN5107" s="60"/>
      <c r="ABO5107" s="60"/>
      <c r="ABP5107" s="60"/>
      <c r="ABQ5107" s="60"/>
      <c r="ABR5107" s="60">
        <v>0.99911008768277898</v>
      </c>
      <c r="ABS5107" s="60"/>
      <c r="ABT5107" s="60"/>
      <c r="ABU5107" s="60"/>
      <c r="ABV5107" s="60"/>
      <c r="ABW5107" s="60"/>
      <c r="ABX5107" s="60"/>
    </row>
    <row r="5108" spans="727:752" x14ac:dyDescent="0.25">
      <c r="AAY5108" s="60"/>
      <c r="AAZ5108" s="60"/>
      <c r="ABA5108" s="60"/>
      <c r="ABB5108" s="60"/>
      <c r="ABC5108" s="60"/>
      <c r="ABD5108" s="60"/>
      <c r="ABE5108" s="60"/>
      <c r="ABF5108" s="60"/>
      <c r="ABG5108" s="60"/>
      <c r="ABH5108" s="60"/>
      <c r="ABI5108" s="60"/>
      <c r="ABJ5108" s="60"/>
      <c r="ABK5108" s="60"/>
      <c r="ABL5108" s="60"/>
      <c r="ABM5108" s="60"/>
      <c r="ABN5108" s="60"/>
      <c r="ABO5108" s="60"/>
      <c r="ABP5108" s="60"/>
      <c r="ABQ5108" s="60"/>
      <c r="ABR5108" s="60">
        <v>0.99910619271825296</v>
      </c>
      <c r="ABS5108" s="60"/>
      <c r="ABT5108" s="60"/>
      <c r="ABU5108" s="60"/>
      <c r="ABV5108" s="60"/>
      <c r="ABW5108" s="60"/>
      <c r="ABX5108" s="60"/>
    </row>
    <row r="5109" spans="727:752" x14ac:dyDescent="0.25">
      <c r="AAY5109" s="60"/>
      <c r="AAZ5109" s="60"/>
      <c r="ABA5109" s="60"/>
      <c r="ABB5109" s="60"/>
      <c r="ABC5109" s="60"/>
      <c r="ABD5109" s="60"/>
      <c r="ABE5109" s="60"/>
      <c r="ABF5109" s="60"/>
      <c r="ABG5109" s="60"/>
      <c r="ABH5109" s="60"/>
      <c r="ABI5109" s="60"/>
      <c r="ABJ5109" s="60"/>
      <c r="ABK5109" s="60"/>
      <c r="ABL5109" s="60"/>
      <c r="ABM5109" s="60"/>
      <c r="ABN5109" s="60"/>
      <c r="ABO5109" s="60"/>
      <c r="ABP5109" s="60"/>
      <c r="ABQ5109" s="60"/>
      <c r="ABR5109" s="60">
        <v>0.99910552698365995</v>
      </c>
      <c r="ABS5109" s="60"/>
      <c r="ABT5109" s="60"/>
      <c r="ABU5109" s="60"/>
      <c r="ABV5109" s="60"/>
      <c r="ABW5109" s="60"/>
      <c r="ABX5109" s="60"/>
    </row>
    <row r="5110" spans="727:752" x14ac:dyDescent="0.25">
      <c r="AAY5110" s="60"/>
      <c r="AAZ5110" s="60"/>
      <c r="ABA5110" s="60"/>
      <c r="ABB5110" s="60"/>
      <c r="ABC5110" s="60"/>
      <c r="ABD5110" s="60"/>
      <c r="ABE5110" s="60"/>
      <c r="ABF5110" s="60"/>
      <c r="ABG5110" s="60"/>
      <c r="ABH5110" s="60"/>
      <c r="ABI5110" s="60"/>
      <c r="ABJ5110" s="60"/>
      <c r="ABK5110" s="60"/>
      <c r="ABL5110" s="60"/>
      <c r="ABM5110" s="60"/>
      <c r="ABN5110" s="60"/>
      <c r="ABO5110" s="60"/>
      <c r="ABP5110" s="60"/>
      <c r="ABQ5110" s="60"/>
      <c r="ABR5110" s="60">
        <v>0.99910024343738801</v>
      </c>
      <c r="ABS5110" s="60"/>
      <c r="ABT5110" s="60"/>
      <c r="ABU5110" s="60"/>
      <c r="ABV5110" s="60"/>
      <c r="ABW5110" s="60"/>
      <c r="ABX5110" s="60"/>
    </row>
    <row r="5111" spans="727:752" x14ac:dyDescent="0.25">
      <c r="AAY5111" s="60"/>
      <c r="AAZ5111" s="60"/>
      <c r="ABA5111" s="60"/>
      <c r="ABB5111" s="60"/>
      <c r="ABC5111" s="60"/>
      <c r="ABD5111" s="60"/>
      <c r="ABE5111" s="60"/>
      <c r="ABF5111" s="60"/>
      <c r="ABG5111" s="60"/>
      <c r="ABH5111" s="60"/>
      <c r="ABI5111" s="60"/>
      <c r="ABJ5111" s="60"/>
      <c r="ABK5111" s="60"/>
      <c r="ABL5111" s="60"/>
      <c r="ABM5111" s="60"/>
      <c r="ABN5111" s="60"/>
      <c r="ABO5111" s="60"/>
      <c r="ABP5111" s="60"/>
      <c r="ABQ5111" s="60"/>
      <c r="ABR5111" s="60">
        <v>0.99909758751549504</v>
      </c>
      <c r="ABS5111" s="60"/>
      <c r="ABT5111" s="60"/>
      <c r="ABU5111" s="60"/>
      <c r="ABV5111" s="60"/>
      <c r="ABW5111" s="60"/>
      <c r="ABX5111" s="60"/>
    </row>
    <row r="5112" spans="727:752" x14ac:dyDescent="0.25">
      <c r="AAY5112" s="60"/>
      <c r="AAZ5112" s="60"/>
      <c r="ABA5112" s="60"/>
      <c r="ABB5112" s="60"/>
      <c r="ABC5112" s="60"/>
      <c r="ABD5112" s="60"/>
      <c r="ABE5112" s="60"/>
      <c r="ABF5112" s="60"/>
      <c r="ABG5112" s="60"/>
      <c r="ABH5112" s="60"/>
      <c r="ABI5112" s="60"/>
      <c r="ABJ5112" s="60"/>
      <c r="ABK5112" s="60"/>
      <c r="ABL5112" s="60"/>
      <c r="ABM5112" s="60"/>
      <c r="ABN5112" s="60"/>
      <c r="ABO5112" s="60"/>
      <c r="ABP5112" s="60"/>
      <c r="ABQ5112" s="60"/>
      <c r="ABR5112" s="60">
        <v>0.99909471315042198</v>
      </c>
      <c r="ABS5112" s="60"/>
      <c r="ABT5112" s="60"/>
      <c r="ABU5112" s="60"/>
      <c r="ABV5112" s="60"/>
      <c r="ABW5112" s="60"/>
      <c r="ABX5112" s="60"/>
    </row>
    <row r="5113" spans="727:752" x14ac:dyDescent="0.25">
      <c r="AAY5113" s="60"/>
      <c r="AAZ5113" s="60"/>
      <c r="ABA5113" s="60"/>
      <c r="ABB5113" s="60"/>
      <c r="ABC5113" s="60"/>
      <c r="ABD5113" s="60"/>
      <c r="ABE5113" s="60"/>
      <c r="ABF5113" s="60"/>
      <c r="ABG5113" s="60"/>
      <c r="ABH5113" s="60"/>
      <c r="ABI5113" s="60"/>
      <c r="ABJ5113" s="60"/>
      <c r="ABK5113" s="60"/>
      <c r="ABL5113" s="60"/>
      <c r="ABM5113" s="60"/>
      <c r="ABN5113" s="60"/>
      <c r="ABO5113" s="60"/>
      <c r="ABP5113" s="60"/>
      <c r="ABQ5113" s="60"/>
      <c r="ABR5113" s="60">
        <v>0.99909421079962402</v>
      </c>
      <c r="ABS5113" s="60"/>
      <c r="ABT5113" s="60"/>
      <c r="ABU5113" s="60"/>
      <c r="ABV5113" s="60"/>
      <c r="ABW5113" s="60"/>
      <c r="ABX5113" s="60"/>
    </row>
    <row r="5114" spans="727:752" x14ac:dyDescent="0.25">
      <c r="AAY5114" s="60"/>
      <c r="AAZ5114" s="60"/>
      <c r="ABA5114" s="60"/>
      <c r="ABB5114" s="60"/>
      <c r="ABC5114" s="60"/>
      <c r="ABD5114" s="60"/>
      <c r="ABE5114" s="60"/>
      <c r="ABF5114" s="60"/>
      <c r="ABG5114" s="60"/>
      <c r="ABH5114" s="60"/>
      <c r="ABI5114" s="60"/>
      <c r="ABJ5114" s="60"/>
      <c r="ABK5114" s="60"/>
      <c r="ABL5114" s="60"/>
      <c r="ABM5114" s="60"/>
      <c r="ABN5114" s="60"/>
      <c r="ABO5114" s="60"/>
      <c r="ABP5114" s="60"/>
      <c r="ABQ5114" s="60"/>
      <c r="ABR5114" s="60">
        <v>0.99909402094454502</v>
      </c>
      <c r="ABS5114" s="60"/>
      <c r="ABT5114" s="60"/>
      <c r="ABU5114" s="60"/>
      <c r="ABV5114" s="60"/>
      <c r="ABW5114" s="60"/>
      <c r="ABX5114" s="60"/>
    </row>
    <row r="5115" spans="727:752" x14ac:dyDescent="0.25">
      <c r="AAY5115" s="60"/>
      <c r="AAZ5115" s="60"/>
      <c r="ABA5115" s="60"/>
      <c r="ABB5115" s="60"/>
      <c r="ABC5115" s="60"/>
      <c r="ABD5115" s="60"/>
      <c r="ABE5115" s="60"/>
      <c r="ABF5115" s="60"/>
      <c r="ABG5115" s="60"/>
      <c r="ABH5115" s="60"/>
      <c r="ABI5115" s="60"/>
      <c r="ABJ5115" s="60"/>
      <c r="ABK5115" s="60"/>
      <c r="ABL5115" s="60"/>
      <c r="ABM5115" s="60"/>
      <c r="ABN5115" s="60"/>
      <c r="ABO5115" s="60"/>
      <c r="ABP5115" s="60"/>
      <c r="ABQ5115" s="60"/>
      <c r="ABR5115" s="60">
        <v>0.99909314143681904</v>
      </c>
      <c r="ABS5115" s="60"/>
      <c r="ABT5115" s="60"/>
      <c r="ABU5115" s="60"/>
      <c r="ABV5115" s="60"/>
      <c r="ABW5115" s="60"/>
      <c r="ABX5115" s="60"/>
    </row>
    <row r="5116" spans="727:752" x14ac:dyDescent="0.25">
      <c r="AAY5116" s="60"/>
      <c r="AAZ5116" s="60"/>
      <c r="ABA5116" s="60"/>
      <c r="ABB5116" s="60"/>
      <c r="ABC5116" s="60"/>
      <c r="ABD5116" s="60"/>
      <c r="ABE5116" s="60"/>
      <c r="ABF5116" s="60"/>
      <c r="ABG5116" s="60"/>
      <c r="ABH5116" s="60"/>
      <c r="ABI5116" s="60"/>
      <c r="ABJ5116" s="60"/>
      <c r="ABK5116" s="60"/>
      <c r="ABL5116" s="60"/>
      <c r="ABM5116" s="60"/>
      <c r="ABN5116" s="60"/>
      <c r="ABO5116" s="60"/>
      <c r="ABP5116" s="60"/>
      <c r="ABQ5116" s="60"/>
      <c r="ABR5116" s="60">
        <v>0.99909226311793498</v>
      </c>
      <c r="ABS5116" s="60"/>
      <c r="ABT5116" s="60"/>
      <c r="ABU5116" s="60"/>
      <c r="ABV5116" s="60"/>
      <c r="ABW5116" s="60"/>
      <c r="ABX5116" s="60"/>
    </row>
    <row r="5117" spans="727:752" x14ac:dyDescent="0.25">
      <c r="AAY5117" s="60"/>
      <c r="AAZ5117" s="60"/>
      <c r="ABA5117" s="60"/>
      <c r="ABB5117" s="60"/>
      <c r="ABC5117" s="60"/>
      <c r="ABD5117" s="60"/>
      <c r="ABE5117" s="60"/>
      <c r="ABF5117" s="60"/>
      <c r="ABG5117" s="60"/>
      <c r="ABH5117" s="60"/>
      <c r="ABI5117" s="60"/>
      <c r="ABJ5117" s="60"/>
      <c r="ABK5117" s="60"/>
      <c r="ABL5117" s="60"/>
      <c r="ABM5117" s="60"/>
      <c r="ABN5117" s="60"/>
      <c r="ABO5117" s="60"/>
      <c r="ABP5117" s="60"/>
      <c r="ABQ5117" s="60"/>
      <c r="ABR5117" s="60">
        <v>0.99908694257759201</v>
      </c>
      <c r="ABS5117" s="60"/>
      <c r="ABT5117" s="60"/>
      <c r="ABU5117" s="60"/>
      <c r="ABV5117" s="60"/>
      <c r="ABW5117" s="60"/>
      <c r="ABX5117" s="60"/>
    </row>
    <row r="5118" spans="727:752" x14ac:dyDescent="0.25">
      <c r="AAY5118" s="60"/>
      <c r="AAZ5118" s="60"/>
      <c r="ABA5118" s="60"/>
      <c r="ABB5118" s="60"/>
      <c r="ABC5118" s="60"/>
      <c r="ABD5118" s="60"/>
      <c r="ABE5118" s="60"/>
      <c r="ABF5118" s="60"/>
      <c r="ABG5118" s="60"/>
      <c r="ABH5118" s="60"/>
      <c r="ABI5118" s="60"/>
      <c r="ABJ5118" s="60"/>
      <c r="ABK5118" s="60"/>
      <c r="ABL5118" s="60"/>
      <c r="ABM5118" s="60"/>
      <c r="ABN5118" s="60"/>
      <c r="ABO5118" s="60"/>
      <c r="ABP5118" s="60"/>
      <c r="ABQ5118" s="60"/>
      <c r="ABR5118" s="60">
        <v>0.99908164707940905</v>
      </c>
      <c r="ABS5118" s="60"/>
      <c r="ABT5118" s="60"/>
      <c r="ABU5118" s="60"/>
      <c r="ABV5118" s="60"/>
      <c r="ABW5118" s="60"/>
      <c r="ABX5118" s="60"/>
    </row>
    <row r="5119" spans="727:752" x14ac:dyDescent="0.25">
      <c r="AAY5119" s="60"/>
      <c r="AAZ5119" s="60"/>
      <c r="ABA5119" s="60"/>
      <c r="ABB5119" s="60"/>
      <c r="ABC5119" s="60"/>
      <c r="ABD5119" s="60"/>
      <c r="ABE5119" s="60"/>
      <c r="ABF5119" s="60"/>
      <c r="ABG5119" s="60"/>
      <c r="ABH5119" s="60"/>
      <c r="ABI5119" s="60"/>
      <c r="ABJ5119" s="60"/>
      <c r="ABK5119" s="60"/>
      <c r="ABL5119" s="60"/>
      <c r="ABM5119" s="60"/>
      <c r="ABN5119" s="60"/>
      <c r="ABO5119" s="60"/>
      <c r="ABP5119" s="60"/>
      <c r="ABQ5119" s="60"/>
      <c r="ABR5119" s="60">
        <v>0.99907479138121602</v>
      </c>
      <c r="ABS5119" s="60"/>
      <c r="ABT5119" s="60"/>
      <c r="ABU5119" s="60"/>
      <c r="ABV5119" s="60"/>
      <c r="ABW5119" s="60"/>
      <c r="ABX5119" s="60"/>
    </row>
    <row r="5120" spans="727:752" x14ac:dyDescent="0.25">
      <c r="AAY5120" s="60"/>
      <c r="AAZ5120" s="60"/>
      <c r="ABA5120" s="60"/>
      <c r="ABB5120" s="60"/>
      <c r="ABC5120" s="60"/>
      <c r="ABD5120" s="60"/>
      <c r="ABE5120" s="60"/>
      <c r="ABF5120" s="60"/>
      <c r="ABG5120" s="60"/>
      <c r="ABH5120" s="60"/>
      <c r="ABI5120" s="60"/>
      <c r="ABJ5120" s="60"/>
      <c r="ABK5120" s="60"/>
      <c r="ABL5120" s="60"/>
      <c r="ABM5120" s="60"/>
      <c r="ABN5120" s="60"/>
      <c r="ABO5120" s="60"/>
      <c r="ABP5120" s="60"/>
      <c r="ABQ5120" s="60"/>
      <c r="ABR5120" s="60">
        <v>0.99906539377537196</v>
      </c>
      <c r="ABS5120" s="60"/>
      <c r="ABT5120" s="60"/>
      <c r="ABU5120" s="60"/>
      <c r="ABV5120" s="60"/>
      <c r="ABW5120" s="60"/>
      <c r="ABX5120" s="60"/>
    </row>
    <row r="5121" spans="727:752" x14ac:dyDescent="0.25">
      <c r="AAY5121" s="60"/>
      <c r="AAZ5121" s="60"/>
      <c r="ABA5121" s="60"/>
      <c r="ABB5121" s="60"/>
      <c r="ABC5121" s="60"/>
      <c r="ABD5121" s="60"/>
      <c r="ABE5121" s="60"/>
      <c r="ABF5121" s="60"/>
      <c r="ABG5121" s="60"/>
      <c r="ABH5121" s="60"/>
      <c r="ABI5121" s="60"/>
      <c r="ABJ5121" s="60"/>
      <c r="ABK5121" s="60"/>
      <c r="ABL5121" s="60"/>
      <c r="ABM5121" s="60"/>
      <c r="ABN5121" s="60"/>
      <c r="ABO5121" s="60"/>
      <c r="ABP5121" s="60"/>
      <c r="ABQ5121" s="60"/>
      <c r="ABR5121" s="60">
        <v>0.99905811597344596</v>
      </c>
      <c r="ABS5121" s="60"/>
      <c r="ABT5121" s="60"/>
      <c r="ABU5121" s="60"/>
      <c r="ABV5121" s="60"/>
      <c r="ABW5121" s="60"/>
      <c r="ABX5121" s="60"/>
    </row>
    <row r="5122" spans="727:752" x14ac:dyDescent="0.25">
      <c r="AAY5122" s="60"/>
      <c r="AAZ5122" s="60"/>
      <c r="ABA5122" s="60"/>
      <c r="ABB5122" s="60"/>
      <c r="ABC5122" s="60"/>
      <c r="ABD5122" s="60"/>
      <c r="ABE5122" s="60"/>
      <c r="ABF5122" s="60"/>
      <c r="ABG5122" s="60"/>
      <c r="ABH5122" s="60"/>
      <c r="ABI5122" s="60"/>
      <c r="ABJ5122" s="60"/>
      <c r="ABK5122" s="60"/>
      <c r="ABL5122" s="60"/>
      <c r="ABM5122" s="60"/>
      <c r="ABN5122" s="60"/>
      <c r="ABO5122" s="60"/>
      <c r="ABP5122" s="60"/>
      <c r="ABQ5122" s="60"/>
      <c r="ABR5122" s="60">
        <v>0.99905535072332696</v>
      </c>
      <c r="ABS5122" s="60"/>
      <c r="ABT5122" s="60"/>
      <c r="ABU5122" s="60"/>
      <c r="ABV5122" s="60"/>
      <c r="ABW5122" s="60"/>
      <c r="ABX5122" s="60"/>
    </row>
    <row r="5123" spans="727:752" x14ac:dyDescent="0.25">
      <c r="AAY5123" s="60"/>
      <c r="AAZ5123" s="60"/>
      <c r="ABA5123" s="60"/>
      <c r="ABB5123" s="60"/>
      <c r="ABC5123" s="60"/>
      <c r="ABD5123" s="60"/>
      <c r="ABE5123" s="60"/>
      <c r="ABF5123" s="60"/>
      <c r="ABG5123" s="60"/>
      <c r="ABH5123" s="60"/>
      <c r="ABI5123" s="60"/>
      <c r="ABJ5123" s="60"/>
      <c r="ABK5123" s="60"/>
      <c r="ABL5123" s="60"/>
      <c r="ABM5123" s="60"/>
      <c r="ABN5123" s="60"/>
      <c r="ABO5123" s="60"/>
      <c r="ABP5123" s="60"/>
      <c r="ABQ5123" s="60"/>
      <c r="ABR5123" s="60">
        <v>0.99905209599211597</v>
      </c>
      <c r="ABS5123" s="60"/>
      <c r="ABT5123" s="60"/>
      <c r="ABU5123" s="60"/>
      <c r="ABV5123" s="60"/>
      <c r="ABW5123" s="60"/>
      <c r="ABX5123" s="60"/>
    </row>
    <row r="5124" spans="727:752" x14ac:dyDescent="0.25">
      <c r="AAY5124" s="60"/>
      <c r="AAZ5124" s="60"/>
      <c r="ABA5124" s="60"/>
      <c r="ABB5124" s="60"/>
      <c r="ABC5124" s="60"/>
      <c r="ABD5124" s="60"/>
      <c r="ABE5124" s="60"/>
      <c r="ABF5124" s="60"/>
      <c r="ABG5124" s="60"/>
      <c r="ABH5124" s="60"/>
      <c r="ABI5124" s="60"/>
      <c r="ABJ5124" s="60"/>
      <c r="ABK5124" s="60"/>
      <c r="ABL5124" s="60"/>
      <c r="ABM5124" s="60"/>
      <c r="ABN5124" s="60"/>
      <c r="ABO5124" s="60"/>
      <c r="ABP5124" s="60"/>
      <c r="ABQ5124" s="60"/>
      <c r="ABR5124" s="60">
        <v>0.99905119588370594</v>
      </c>
      <c r="ABS5124" s="60"/>
      <c r="ABT5124" s="60"/>
      <c r="ABU5124" s="60"/>
      <c r="ABV5124" s="60"/>
      <c r="ABW5124" s="60"/>
      <c r="ABX5124" s="60"/>
    </row>
    <row r="5125" spans="727:752" x14ac:dyDescent="0.25">
      <c r="AAY5125" s="60"/>
      <c r="AAZ5125" s="60"/>
      <c r="ABA5125" s="60"/>
      <c r="ABB5125" s="60"/>
      <c r="ABC5125" s="60"/>
      <c r="ABD5125" s="60"/>
      <c r="ABE5125" s="60"/>
      <c r="ABF5125" s="60"/>
      <c r="ABG5125" s="60"/>
      <c r="ABH5125" s="60"/>
      <c r="ABI5125" s="60"/>
      <c r="ABJ5125" s="60"/>
      <c r="ABK5125" s="60"/>
      <c r="ABL5125" s="60"/>
      <c r="ABM5125" s="60"/>
      <c r="ABN5125" s="60"/>
      <c r="ABO5125" s="60"/>
      <c r="ABP5125" s="60"/>
      <c r="ABQ5125" s="60"/>
      <c r="ABR5125" s="60">
        <v>0.99904032693231004</v>
      </c>
      <c r="ABS5125" s="60"/>
      <c r="ABT5125" s="60"/>
      <c r="ABU5125" s="60"/>
      <c r="ABV5125" s="60"/>
      <c r="ABW5125" s="60"/>
      <c r="ABX5125" s="60"/>
    </row>
    <row r="5126" spans="727:752" x14ac:dyDescent="0.25">
      <c r="AAY5126" s="60"/>
      <c r="AAZ5126" s="60"/>
      <c r="ABA5126" s="60"/>
      <c r="ABB5126" s="60"/>
      <c r="ABC5126" s="60"/>
      <c r="ABD5126" s="60"/>
      <c r="ABE5126" s="60"/>
      <c r="ABF5126" s="60"/>
      <c r="ABG5126" s="60"/>
      <c r="ABH5126" s="60"/>
      <c r="ABI5126" s="60"/>
      <c r="ABJ5126" s="60"/>
      <c r="ABK5126" s="60"/>
      <c r="ABL5126" s="60"/>
      <c r="ABM5126" s="60"/>
      <c r="ABN5126" s="60"/>
      <c r="ABO5126" s="60"/>
      <c r="ABP5126" s="60"/>
      <c r="ABQ5126" s="60"/>
      <c r="ABR5126" s="60">
        <v>0.99903892860365395</v>
      </c>
      <c r="ABS5126" s="60"/>
      <c r="ABT5126" s="60"/>
      <c r="ABU5126" s="60"/>
      <c r="ABV5126" s="60"/>
      <c r="ABW5126" s="60"/>
      <c r="ABX5126" s="60"/>
    </row>
    <row r="5127" spans="727:752" x14ac:dyDescent="0.25">
      <c r="AAY5127" s="60"/>
      <c r="AAZ5127" s="60"/>
      <c r="ABA5127" s="60"/>
      <c r="ABB5127" s="60"/>
      <c r="ABC5127" s="60"/>
      <c r="ABD5127" s="60"/>
      <c r="ABE5127" s="60"/>
      <c r="ABF5127" s="60"/>
      <c r="ABG5127" s="60"/>
      <c r="ABH5127" s="60"/>
      <c r="ABI5127" s="60"/>
      <c r="ABJ5127" s="60"/>
      <c r="ABK5127" s="60"/>
      <c r="ABL5127" s="60"/>
      <c r="ABM5127" s="60"/>
      <c r="ABN5127" s="60"/>
      <c r="ABO5127" s="60"/>
      <c r="ABP5127" s="60"/>
      <c r="ABQ5127" s="60"/>
      <c r="ABR5127" s="60">
        <v>0.999033061820507</v>
      </c>
      <c r="ABS5127" s="60"/>
      <c r="ABT5127" s="60"/>
      <c r="ABU5127" s="60"/>
      <c r="ABV5127" s="60"/>
      <c r="ABW5127" s="60"/>
      <c r="ABX5127" s="60"/>
    </row>
    <row r="5128" spans="727:752" x14ac:dyDescent="0.25">
      <c r="AAY5128" s="60"/>
      <c r="AAZ5128" s="60"/>
      <c r="ABA5128" s="60"/>
      <c r="ABB5128" s="60"/>
      <c r="ABC5128" s="60"/>
      <c r="ABD5128" s="60"/>
      <c r="ABE5128" s="60"/>
      <c r="ABF5128" s="60"/>
      <c r="ABG5128" s="60"/>
      <c r="ABH5128" s="60"/>
      <c r="ABI5128" s="60"/>
      <c r="ABJ5128" s="60"/>
      <c r="ABK5128" s="60"/>
      <c r="ABL5128" s="60"/>
      <c r="ABM5128" s="60"/>
      <c r="ABN5128" s="60"/>
      <c r="ABO5128" s="60"/>
      <c r="ABP5128" s="60"/>
      <c r="ABQ5128" s="60"/>
      <c r="ABR5128" s="60">
        <v>0.99902395604912997</v>
      </c>
      <c r="ABS5128" s="60"/>
      <c r="ABT5128" s="60"/>
      <c r="ABU5128" s="60"/>
      <c r="ABV5128" s="60"/>
      <c r="ABW5128" s="60"/>
      <c r="ABX5128" s="60"/>
    </row>
    <row r="5129" spans="727:752" x14ac:dyDescent="0.25">
      <c r="AAY5129" s="60"/>
      <c r="AAZ5129" s="60"/>
      <c r="ABA5129" s="60"/>
      <c r="ABB5129" s="60"/>
      <c r="ABC5129" s="60"/>
      <c r="ABD5129" s="60"/>
      <c r="ABE5129" s="60"/>
      <c r="ABF5129" s="60"/>
      <c r="ABG5129" s="60"/>
      <c r="ABH5129" s="60"/>
      <c r="ABI5129" s="60"/>
      <c r="ABJ5129" s="60"/>
      <c r="ABK5129" s="60"/>
      <c r="ABL5129" s="60"/>
      <c r="ABM5129" s="60"/>
      <c r="ABN5129" s="60"/>
      <c r="ABO5129" s="60"/>
      <c r="ABP5129" s="60"/>
      <c r="ABQ5129" s="60"/>
      <c r="ABR5129" s="60">
        <v>0.99902110417103895</v>
      </c>
      <c r="ABS5129" s="60"/>
      <c r="ABT5129" s="60"/>
      <c r="ABU5129" s="60"/>
      <c r="ABV5129" s="60"/>
      <c r="ABW5129" s="60"/>
      <c r="ABX5129" s="60"/>
    </row>
    <row r="5130" spans="727:752" x14ac:dyDescent="0.25">
      <c r="AAY5130" s="60"/>
      <c r="AAZ5130" s="60"/>
      <c r="ABA5130" s="60"/>
      <c r="ABB5130" s="60"/>
      <c r="ABC5130" s="60"/>
      <c r="ABD5130" s="60"/>
      <c r="ABE5130" s="60"/>
      <c r="ABF5130" s="60"/>
      <c r="ABG5130" s="60"/>
      <c r="ABH5130" s="60"/>
      <c r="ABI5130" s="60"/>
      <c r="ABJ5130" s="60"/>
      <c r="ABK5130" s="60"/>
      <c r="ABL5130" s="60"/>
      <c r="ABM5130" s="60"/>
      <c r="ABN5130" s="60"/>
      <c r="ABO5130" s="60"/>
      <c r="ABP5130" s="60"/>
      <c r="ABQ5130" s="60"/>
      <c r="ABR5130" s="60">
        <v>0.99901718116846505</v>
      </c>
      <c r="ABS5130" s="60"/>
      <c r="ABT5130" s="60"/>
      <c r="ABU5130" s="60"/>
      <c r="ABV5130" s="60"/>
      <c r="ABW5130" s="60"/>
      <c r="ABX5130" s="60"/>
    </row>
    <row r="5131" spans="727:752" x14ac:dyDescent="0.25">
      <c r="AAY5131" s="60"/>
      <c r="AAZ5131" s="60"/>
      <c r="ABA5131" s="60"/>
      <c r="ABB5131" s="60"/>
      <c r="ABC5131" s="60"/>
      <c r="ABD5131" s="60"/>
      <c r="ABE5131" s="60"/>
      <c r="ABF5131" s="60"/>
      <c r="ABG5131" s="60"/>
      <c r="ABH5131" s="60"/>
      <c r="ABI5131" s="60"/>
      <c r="ABJ5131" s="60"/>
      <c r="ABK5131" s="60"/>
      <c r="ABL5131" s="60"/>
      <c r="ABM5131" s="60"/>
      <c r="ABN5131" s="60"/>
      <c r="ABO5131" s="60"/>
      <c r="ABP5131" s="60"/>
      <c r="ABQ5131" s="60"/>
      <c r="ABR5131" s="60">
        <v>0.99901591134356904</v>
      </c>
      <c r="ABS5131" s="60"/>
      <c r="ABT5131" s="60"/>
      <c r="ABU5131" s="60"/>
      <c r="ABV5131" s="60"/>
      <c r="ABW5131" s="60"/>
      <c r="ABX5131" s="60"/>
    </row>
    <row r="5132" spans="727:752" x14ac:dyDescent="0.25">
      <c r="AAY5132" s="60"/>
      <c r="AAZ5132" s="60"/>
      <c r="ABA5132" s="60"/>
      <c r="ABB5132" s="60"/>
      <c r="ABC5132" s="60"/>
      <c r="ABD5132" s="60"/>
      <c r="ABE5132" s="60"/>
      <c r="ABF5132" s="60"/>
      <c r="ABG5132" s="60"/>
      <c r="ABH5132" s="60"/>
      <c r="ABI5132" s="60"/>
      <c r="ABJ5132" s="60"/>
      <c r="ABK5132" s="60"/>
      <c r="ABL5132" s="60"/>
      <c r="ABM5132" s="60"/>
      <c r="ABN5132" s="60"/>
      <c r="ABO5132" s="60"/>
      <c r="ABP5132" s="60"/>
      <c r="ABQ5132" s="60"/>
      <c r="ABR5132" s="60">
        <v>0.99900728525626903</v>
      </c>
      <c r="ABS5132" s="60"/>
      <c r="ABT5132" s="60"/>
      <c r="ABU5132" s="60"/>
      <c r="ABV5132" s="60"/>
      <c r="ABW5132" s="60"/>
      <c r="ABX5132" s="60"/>
    </row>
    <row r="5133" spans="727:752" x14ac:dyDescent="0.25">
      <c r="AAY5133" s="60"/>
      <c r="AAZ5133" s="60"/>
      <c r="ABA5133" s="60"/>
      <c r="ABB5133" s="60"/>
      <c r="ABC5133" s="60"/>
      <c r="ABD5133" s="60"/>
      <c r="ABE5133" s="60"/>
      <c r="ABF5133" s="60"/>
      <c r="ABG5133" s="60"/>
      <c r="ABH5133" s="60"/>
      <c r="ABI5133" s="60"/>
      <c r="ABJ5133" s="60"/>
      <c r="ABK5133" s="60"/>
      <c r="ABL5133" s="60"/>
      <c r="ABM5133" s="60"/>
      <c r="ABN5133" s="60"/>
      <c r="ABO5133" s="60"/>
      <c r="ABP5133" s="60"/>
      <c r="ABQ5133" s="60"/>
      <c r="ABR5133" s="60">
        <v>0.99900590055842797</v>
      </c>
      <c r="ABS5133" s="60"/>
      <c r="ABT5133" s="60"/>
      <c r="ABU5133" s="60"/>
      <c r="ABV5133" s="60"/>
      <c r="ABW5133" s="60"/>
      <c r="ABX5133" s="60"/>
    </row>
    <row r="5134" spans="727:752" x14ac:dyDescent="0.25">
      <c r="AAY5134" s="60"/>
      <c r="AAZ5134" s="60"/>
      <c r="ABA5134" s="60"/>
      <c r="ABB5134" s="60"/>
      <c r="ABC5134" s="60"/>
      <c r="ABD5134" s="60"/>
      <c r="ABE5134" s="60"/>
      <c r="ABF5134" s="60"/>
      <c r="ABG5134" s="60"/>
      <c r="ABH5134" s="60"/>
      <c r="ABI5134" s="60"/>
      <c r="ABJ5134" s="60"/>
      <c r="ABK5134" s="60"/>
      <c r="ABL5134" s="60"/>
      <c r="ABM5134" s="60"/>
      <c r="ABN5134" s="60"/>
      <c r="ABO5134" s="60"/>
      <c r="ABP5134" s="60"/>
      <c r="ABQ5134" s="60"/>
      <c r="ABR5134" s="60">
        <v>0.99900094690624497</v>
      </c>
      <c r="ABS5134" s="60"/>
      <c r="ABT5134" s="60"/>
      <c r="ABU5134" s="60"/>
      <c r="ABV5134" s="60"/>
      <c r="ABW5134" s="60"/>
      <c r="ABX5134" s="60"/>
    </row>
    <row r="5135" spans="727:752" x14ac:dyDescent="0.25">
      <c r="AAY5135" s="60"/>
      <c r="AAZ5135" s="60"/>
      <c r="ABA5135" s="60"/>
      <c r="ABB5135" s="60"/>
      <c r="ABC5135" s="60"/>
      <c r="ABD5135" s="60"/>
      <c r="ABE5135" s="60"/>
      <c r="ABF5135" s="60"/>
      <c r="ABG5135" s="60"/>
      <c r="ABH5135" s="60"/>
      <c r="ABI5135" s="60"/>
      <c r="ABJ5135" s="60"/>
      <c r="ABK5135" s="60"/>
      <c r="ABL5135" s="60"/>
      <c r="ABM5135" s="60"/>
      <c r="ABN5135" s="60"/>
      <c r="ABO5135" s="60"/>
      <c r="ABP5135" s="60"/>
      <c r="ABQ5135" s="60"/>
      <c r="ABR5135" s="60">
        <v>0.99899073299848096</v>
      </c>
      <c r="ABS5135" s="60"/>
      <c r="ABT5135" s="60"/>
      <c r="ABU5135" s="60"/>
      <c r="ABV5135" s="60"/>
      <c r="ABW5135" s="60"/>
      <c r="ABX5135" s="60"/>
    </row>
    <row r="5136" spans="727:752" x14ac:dyDescent="0.25">
      <c r="AAY5136" s="60"/>
      <c r="AAZ5136" s="60"/>
      <c r="ABA5136" s="60"/>
      <c r="ABB5136" s="60"/>
      <c r="ABC5136" s="60"/>
      <c r="ABD5136" s="60"/>
      <c r="ABE5136" s="60"/>
      <c r="ABF5136" s="60"/>
      <c r="ABG5136" s="60"/>
      <c r="ABH5136" s="60"/>
      <c r="ABI5136" s="60"/>
      <c r="ABJ5136" s="60"/>
      <c r="ABK5136" s="60"/>
      <c r="ABL5136" s="60"/>
      <c r="ABM5136" s="60"/>
      <c r="ABN5136" s="60"/>
      <c r="ABO5136" s="60"/>
      <c r="ABP5136" s="60"/>
      <c r="ABQ5136" s="60"/>
      <c r="ABR5136" s="60">
        <v>0.99898798486469198</v>
      </c>
      <c r="ABS5136" s="60"/>
      <c r="ABT5136" s="60"/>
      <c r="ABU5136" s="60"/>
      <c r="ABV5136" s="60"/>
      <c r="ABW5136" s="60"/>
      <c r="ABX5136" s="60"/>
    </row>
    <row r="5137" spans="727:752" x14ac:dyDescent="0.25">
      <c r="AAY5137" s="60"/>
      <c r="AAZ5137" s="60"/>
      <c r="ABA5137" s="60"/>
      <c r="ABB5137" s="60"/>
      <c r="ABC5137" s="60"/>
      <c r="ABD5137" s="60"/>
      <c r="ABE5137" s="60"/>
      <c r="ABF5137" s="60"/>
      <c r="ABG5137" s="60"/>
      <c r="ABH5137" s="60"/>
      <c r="ABI5137" s="60"/>
      <c r="ABJ5137" s="60"/>
      <c r="ABK5137" s="60"/>
      <c r="ABL5137" s="60"/>
      <c r="ABM5137" s="60"/>
      <c r="ABN5137" s="60"/>
      <c r="ABO5137" s="60"/>
      <c r="ABP5137" s="60"/>
      <c r="ABQ5137" s="60"/>
      <c r="ABR5137" s="60">
        <v>0.998979304591749</v>
      </c>
      <c r="ABS5137" s="60"/>
      <c r="ABT5137" s="60"/>
      <c r="ABU5137" s="60"/>
      <c r="ABV5137" s="60"/>
      <c r="ABW5137" s="60"/>
      <c r="ABX5137" s="60"/>
    </row>
    <row r="5138" spans="727:752" x14ac:dyDescent="0.25">
      <c r="AAY5138" s="60"/>
      <c r="AAZ5138" s="60"/>
      <c r="ABA5138" s="60"/>
      <c r="ABB5138" s="60"/>
      <c r="ABC5138" s="60"/>
      <c r="ABD5138" s="60"/>
      <c r="ABE5138" s="60"/>
      <c r="ABF5138" s="60"/>
      <c r="ABG5138" s="60"/>
      <c r="ABH5138" s="60"/>
      <c r="ABI5138" s="60"/>
      <c r="ABJ5138" s="60"/>
      <c r="ABK5138" s="60"/>
      <c r="ABL5138" s="60"/>
      <c r="ABM5138" s="60"/>
      <c r="ABN5138" s="60"/>
      <c r="ABO5138" s="60"/>
      <c r="ABP5138" s="60"/>
      <c r="ABQ5138" s="60"/>
      <c r="ABR5138" s="60">
        <v>0.99897736829517103</v>
      </c>
      <c r="ABS5138" s="60"/>
      <c r="ABT5138" s="60"/>
      <c r="ABU5138" s="60"/>
      <c r="ABV5138" s="60"/>
      <c r="ABW5138" s="60"/>
      <c r="ABX5138" s="60"/>
    </row>
    <row r="5139" spans="727:752" x14ac:dyDescent="0.25">
      <c r="AAY5139" s="60"/>
      <c r="AAZ5139" s="60"/>
      <c r="ABA5139" s="60"/>
      <c r="ABB5139" s="60"/>
      <c r="ABC5139" s="60"/>
      <c r="ABD5139" s="60"/>
      <c r="ABE5139" s="60"/>
      <c r="ABF5139" s="60"/>
      <c r="ABG5139" s="60"/>
      <c r="ABH5139" s="60"/>
      <c r="ABI5139" s="60"/>
      <c r="ABJ5139" s="60"/>
      <c r="ABK5139" s="60"/>
      <c r="ABL5139" s="60"/>
      <c r="ABM5139" s="60"/>
      <c r="ABN5139" s="60"/>
      <c r="ABO5139" s="60"/>
      <c r="ABP5139" s="60"/>
      <c r="ABQ5139" s="60"/>
      <c r="ABR5139" s="60">
        <v>0.99897608417009898</v>
      </c>
      <c r="ABS5139" s="60"/>
      <c r="ABT5139" s="60"/>
      <c r="ABU5139" s="60"/>
      <c r="ABV5139" s="60"/>
      <c r="ABW5139" s="60"/>
      <c r="ABX5139" s="60"/>
    </row>
    <row r="5140" spans="727:752" x14ac:dyDescent="0.25">
      <c r="AAY5140" s="60"/>
      <c r="AAZ5140" s="60"/>
      <c r="ABA5140" s="60"/>
      <c r="ABB5140" s="60"/>
      <c r="ABC5140" s="60"/>
      <c r="ABD5140" s="60"/>
      <c r="ABE5140" s="60"/>
      <c r="ABF5140" s="60"/>
      <c r="ABG5140" s="60"/>
      <c r="ABH5140" s="60"/>
      <c r="ABI5140" s="60"/>
      <c r="ABJ5140" s="60"/>
      <c r="ABK5140" s="60"/>
      <c r="ABL5140" s="60"/>
      <c r="ABM5140" s="60"/>
      <c r="ABN5140" s="60"/>
      <c r="ABO5140" s="60"/>
      <c r="ABP5140" s="60"/>
      <c r="ABQ5140" s="60"/>
      <c r="ABR5140" s="60">
        <v>0.99897569676576903</v>
      </c>
      <c r="ABS5140" s="60"/>
      <c r="ABT5140" s="60"/>
      <c r="ABU5140" s="60"/>
      <c r="ABV5140" s="60"/>
      <c r="ABW5140" s="60"/>
      <c r="ABX5140" s="60"/>
    </row>
    <row r="5141" spans="727:752" x14ac:dyDescent="0.25">
      <c r="AAY5141" s="60"/>
      <c r="AAZ5141" s="60"/>
      <c r="ABA5141" s="60"/>
      <c r="ABB5141" s="60"/>
      <c r="ABC5141" s="60"/>
      <c r="ABD5141" s="60"/>
      <c r="ABE5141" s="60"/>
      <c r="ABF5141" s="60"/>
      <c r="ABG5141" s="60"/>
      <c r="ABH5141" s="60"/>
      <c r="ABI5141" s="60"/>
      <c r="ABJ5141" s="60"/>
      <c r="ABK5141" s="60"/>
      <c r="ABL5141" s="60"/>
      <c r="ABM5141" s="60"/>
      <c r="ABN5141" s="60"/>
      <c r="ABO5141" s="60"/>
      <c r="ABP5141" s="60"/>
      <c r="ABQ5141" s="60"/>
      <c r="ABR5141" s="60">
        <v>0.99896859913989899</v>
      </c>
      <c r="ABS5141" s="60"/>
      <c r="ABT5141" s="60"/>
      <c r="ABU5141" s="60"/>
      <c r="ABV5141" s="60"/>
      <c r="ABW5141" s="60"/>
      <c r="ABX5141" s="60"/>
    </row>
    <row r="5142" spans="727:752" x14ac:dyDescent="0.25">
      <c r="AAY5142" s="60"/>
      <c r="AAZ5142" s="60"/>
      <c r="ABA5142" s="60"/>
      <c r="ABB5142" s="60"/>
      <c r="ABC5142" s="60"/>
      <c r="ABD5142" s="60"/>
      <c r="ABE5142" s="60"/>
      <c r="ABF5142" s="60"/>
      <c r="ABG5142" s="60"/>
      <c r="ABH5142" s="60"/>
      <c r="ABI5142" s="60"/>
      <c r="ABJ5142" s="60"/>
      <c r="ABK5142" s="60"/>
      <c r="ABL5142" s="60"/>
      <c r="ABM5142" s="60"/>
      <c r="ABN5142" s="60"/>
      <c r="ABO5142" s="60"/>
      <c r="ABP5142" s="60"/>
      <c r="ABQ5142" s="60"/>
      <c r="ABR5142" s="60">
        <v>0.99896847019166302</v>
      </c>
      <c r="ABS5142" s="60"/>
      <c r="ABT5142" s="60"/>
      <c r="ABU5142" s="60"/>
      <c r="ABV5142" s="60"/>
      <c r="ABW5142" s="60"/>
      <c r="ABX5142" s="60"/>
    </row>
    <row r="5143" spans="727:752" x14ac:dyDescent="0.25">
      <c r="AAY5143" s="60"/>
      <c r="AAZ5143" s="60"/>
      <c r="ABA5143" s="60"/>
      <c r="ABB5143" s="60"/>
      <c r="ABC5143" s="60"/>
      <c r="ABD5143" s="60"/>
      <c r="ABE5143" s="60"/>
      <c r="ABF5143" s="60"/>
      <c r="ABG5143" s="60"/>
      <c r="ABH5143" s="60"/>
      <c r="ABI5143" s="60"/>
      <c r="ABJ5143" s="60"/>
      <c r="ABK5143" s="60"/>
      <c r="ABL5143" s="60"/>
      <c r="ABM5143" s="60"/>
      <c r="ABN5143" s="60"/>
      <c r="ABO5143" s="60"/>
      <c r="ABP5143" s="60"/>
      <c r="ABQ5143" s="60"/>
      <c r="ABR5143" s="60">
        <v>0.99896811462220003</v>
      </c>
      <c r="ABS5143" s="60"/>
      <c r="ABT5143" s="60"/>
      <c r="ABU5143" s="60"/>
      <c r="ABV5143" s="60"/>
      <c r="ABW5143" s="60"/>
      <c r="ABX5143" s="60"/>
    </row>
    <row r="5144" spans="727:752" x14ac:dyDescent="0.25">
      <c r="AAY5144" s="60"/>
      <c r="AAZ5144" s="60"/>
      <c r="ABA5144" s="60"/>
      <c r="ABB5144" s="60"/>
      <c r="ABC5144" s="60"/>
      <c r="ABD5144" s="60"/>
      <c r="ABE5144" s="60"/>
      <c r="ABF5144" s="60"/>
      <c r="ABG5144" s="60"/>
      <c r="ABH5144" s="60"/>
      <c r="ABI5144" s="60"/>
      <c r="ABJ5144" s="60"/>
      <c r="ABK5144" s="60"/>
      <c r="ABL5144" s="60"/>
      <c r="ABM5144" s="60"/>
      <c r="ABN5144" s="60"/>
      <c r="ABO5144" s="60"/>
      <c r="ABP5144" s="60"/>
      <c r="ABQ5144" s="60"/>
      <c r="ABR5144" s="60">
        <v>0.99896514481166399</v>
      </c>
      <c r="ABS5144" s="60"/>
      <c r="ABT5144" s="60"/>
      <c r="ABU5144" s="60"/>
      <c r="ABV5144" s="60"/>
      <c r="ABW5144" s="60"/>
      <c r="ABX5144" s="60"/>
    </row>
    <row r="5145" spans="727:752" x14ac:dyDescent="0.25">
      <c r="AAY5145" s="60"/>
      <c r="AAZ5145" s="60"/>
      <c r="ABA5145" s="60"/>
      <c r="ABB5145" s="60"/>
      <c r="ABC5145" s="60"/>
      <c r="ABD5145" s="60"/>
      <c r="ABE5145" s="60"/>
      <c r="ABF5145" s="60"/>
      <c r="ABG5145" s="60"/>
      <c r="ABH5145" s="60"/>
      <c r="ABI5145" s="60"/>
      <c r="ABJ5145" s="60"/>
      <c r="ABK5145" s="60"/>
      <c r="ABL5145" s="60"/>
      <c r="ABM5145" s="60"/>
      <c r="ABN5145" s="60"/>
      <c r="ABO5145" s="60"/>
      <c r="ABP5145" s="60"/>
      <c r="ABQ5145" s="60"/>
      <c r="ABR5145" s="60">
        <v>0.99896403973846903</v>
      </c>
      <c r="ABS5145" s="60"/>
      <c r="ABT5145" s="60"/>
      <c r="ABU5145" s="60"/>
      <c r="ABV5145" s="60"/>
      <c r="ABW5145" s="60"/>
      <c r="ABX5145" s="60"/>
    </row>
    <row r="5146" spans="727:752" x14ac:dyDescent="0.25">
      <c r="AAY5146" s="60"/>
      <c r="AAZ5146" s="60"/>
      <c r="ABA5146" s="60"/>
      <c r="ABB5146" s="60"/>
      <c r="ABC5146" s="60"/>
      <c r="ABD5146" s="60"/>
      <c r="ABE5146" s="60"/>
      <c r="ABF5146" s="60"/>
      <c r="ABG5146" s="60"/>
      <c r="ABH5146" s="60"/>
      <c r="ABI5146" s="60"/>
      <c r="ABJ5146" s="60"/>
      <c r="ABK5146" s="60"/>
      <c r="ABL5146" s="60"/>
      <c r="ABM5146" s="60"/>
      <c r="ABN5146" s="60"/>
      <c r="ABO5146" s="60"/>
      <c r="ABP5146" s="60"/>
      <c r="ABQ5146" s="60"/>
      <c r="ABR5146" s="60">
        <v>0.99895358341502305</v>
      </c>
      <c r="ABS5146" s="60"/>
      <c r="ABT5146" s="60"/>
      <c r="ABU5146" s="60"/>
      <c r="ABV5146" s="60"/>
      <c r="ABW5146" s="60"/>
      <c r="ABX5146" s="60"/>
    </row>
    <row r="5147" spans="727:752" x14ac:dyDescent="0.25">
      <c r="AAY5147" s="60"/>
      <c r="AAZ5147" s="60"/>
      <c r="ABA5147" s="60"/>
      <c r="ABB5147" s="60"/>
      <c r="ABC5147" s="60"/>
      <c r="ABD5147" s="60"/>
      <c r="ABE5147" s="60"/>
      <c r="ABF5147" s="60"/>
      <c r="ABG5147" s="60"/>
      <c r="ABH5147" s="60"/>
      <c r="ABI5147" s="60"/>
      <c r="ABJ5147" s="60"/>
      <c r="ABK5147" s="60"/>
      <c r="ABL5147" s="60"/>
      <c r="ABM5147" s="60"/>
      <c r="ABN5147" s="60"/>
      <c r="ABO5147" s="60"/>
      <c r="ABP5147" s="60"/>
      <c r="ABQ5147" s="60"/>
      <c r="ABR5147" s="60">
        <v>0.99895357806521401</v>
      </c>
      <c r="ABS5147" s="60"/>
      <c r="ABT5147" s="60"/>
      <c r="ABU5147" s="60"/>
      <c r="ABV5147" s="60"/>
      <c r="ABW5147" s="60"/>
      <c r="ABX5147" s="60"/>
    </row>
    <row r="5148" spans="727:752" x14ac:dyDescent="0.25">
      <c r="AAY5148" s="60"/>
      <c r="AAZ5148" s="60"/>
      <c r="ABA5148" s="60"/>
      <c r="ABB5148" s="60"/>
      <c r="ABC5148" s="60"/>
      <c r="ABD5148" s="60"/>
      <c r="ABE5148" s="60"/>
      <c r="ABF5148" s="60"/>
      <c r="ABG5148" s="60"/>
      <c r="ABH5148" s="60"/>
      <c r="ABI5148" s="60"/>
      <c r="ABJ5148" s="60"/>
      <c r="ABK5148" s="60"/>
      <c r="ABL5148" s="60"/>
      <c r="ABM5148" s="60"/>
      <c r="ABN5148" s="60"/>
      <c r="ABO5148" s="60"/>
      <c r="ABP5148" s="60"/>
      <c r="ABQ5148" s="60"/>
      <c r="ABR5148" s="60">
        <v>0.99894647135318704</v>
      </c>
      <c r="ABS5148" s="60"/>
      <c r="ABT5148" s="60"/>
      <c r="ABU5148" s="60"/>
      <c r="ABV5148" s="60"/>
      <c r="ABW5148" s="60"/>
      <c r="ABX5148" s="60"/>
    </row>
    <row r="5149" spans="727:752" x14ac:dyDescent="0.25">
      <c r="AAY5149" s="60"/>
      <c r="AAZ5149" s="60"/>
      <c r="ABA5149" s="60"/>
      <c r="ABB5149" s="60"/>
      <c r="ABC5149" s="60"/>
      <c r="ABD5149" s="60"/>
      <c r="ABE5149" s="60"/>
      <c r="ABF5149" s="60"/>
      <c r="ABG5149" s="60"/>
      <c r="ABH5149" s="60"/>
      <c r="ABI5149" s="60"/>
      <c r="ABJ5149" s="60"/>
      <c r="ABK5149" s="60"/>
      <c r="ABL5149" s="60"/>
      <c r="ABM5149" s="60"/>
      <c r="ABN5149" s="60"/>
      <c r="ABO5149" s="60"/>
      <c r="ABP5149" s="60"/>
      <c r="ABQ5149" s="60"/>
      <c r="ABR5149" s="60">
        <v>0.99893939273042898</v>
      </c>
      <c r="ABS5149" s="60"/>
      <c r="ABT5149" s="60"/>
      <c r="ABU5149" s="60"/>
      <c r="ABV5149" s="60"/>
      <c r="ABW5149" s="60"/>
      <c r="ABX5149" s="60"/>
    </row>
    <row r="5150" spans="727:752" x14ac:dyDescent="0.25">
      <c r="AAY5150" s="60"/>
      <c r="AAZ5150" s="60"/>
      <c r="ABA5150" s="60"/>
      <c r="ABB5150" s="60"/>
      <c r="ABC5150" s="60"/>
      <c r="ABD5150" s="60"/>
      <c r="ABE5150" s="60"/>
      <c r="ABF5150" s="60"/>
      <c r="ABG5150" s="60"/>
      <c r="ABH5150" s="60"/>
      <c r="ABI5150" s="60"/>
      <c r="ABJ5150" s="60"/>
      <c r="ABK5150" s="60"/>
      <c r="ABL5150" s="60"/>
      <c r="ABM5150" s="60"/>
      <c r="ABN5150" s="60"/>
      <c r="ABO5150" s="60"/>
      <c r="ABP5150" s="60"/>
      <c r="ABQ5150" s="60"/>
      <c r="ABR5150" s="60">
        <v>0.99893579215022399</v>
      </c>
      <c r="ABS5150" s="60"/>
      <c r="ABT5150" s="60"/>
      <c r="ABU5150" s="60"/>
      <c r="ABV5150" s="60"/>
      <c r="ABW5150" s="60"/>
      <c r="ABX5150" s="60"/>
    </row>
    <row r="5151" spans="727:752" x14ac:dyDescent="0.25">
      <c r="AAY5151" s="60"/>
      <c r="AAZ5151" s="60"/>
      <c r="ABA5151" s="60"/>
      <c r="ABB5151" s="60"/>
      <c r="ABC5151" s="60"/>
      <c r="ABD5151" s="60"/>
      <c r="ABE5151" s="60"/>
      <c r="ABF5151" s="60"/>
      <c r="ABG5151" s="60"/>
      <c r="ABH5151" s="60"/>
      <c r="ABI5151" s="60"/>
      <c r="ABJ5151" s="60"/>
      <c r="ABK5151" s="60"/>
      <c r="ABL5151" s="60"/>
      <c r="ABM5151" s="60"/>
      <c r="ABN5151" s="60"/>
      <c r="ABO5151" s="60"/>
      <c r="ABP5151" s="60"/>
      <c r="ABQ5151" s="60"/>
      <c r="ABR5151" s="60">
        <v>0.998922236758361</v>
      </c>
      <c r="ABS5151" s="60"/>
      <c r="ABT5151" s="60"/>
      <c r="ABU5151" s="60"/>
      <c r="ABV5151" s="60"/>
      <c r="ABW5151" s="60"/>
      <c r="ABX5151" s="60"/>
    </row>
    <row r="5152" spans="727:752" x14ac:dyDescent="0.25">
      <c r="AAY5152" s="60"/>
      <c r="AAZ5152" s="60"/>
      <c r="ABA5152" s="60"/>
      <c r="ABB5152" s="60"/>
      <c r="ABC5152" s="60"/>
      <c r="ABD5152" s="60"/>
      <c r="ABE5152" s="60"/>
      <c r="ABF5152" s="60"/>
      <c r="ABG5152" s="60"/>
      <c r="ABH5152" s="60"/>
      <c r="ABI5152" s="60"/>
      <c r="ABJ5152" s="60"/>
      <c r="ABK5152" s="60"/>
      <c r="ABL5152" s="60"/>
      <c r="ABM5152" s="60"/>
      <c r="ABN5152" s="60"/>
      <c r="ABO5152" s="60"/>
      <c r="ABP5152" s="60"/>
      <c r="ABQ5152" s="60"/>
      <c r="ABR5152" s="60">
        <v>0.998921367532975</v>
      </c>
      <c r="ABS5152" s="60"/>
      <c r="ABT5152" s="60"/>
      <c r="ABU5152" s="60"/>
      <c r="ABV5152" s="60"/>
      <c r="ABW5152" s="60"/>
      <c r="ABX5152" s="60"/>
    </row>
    <row r="5153" spans="727:752" x14ac:dyDescent="0.25">
      <c r="AAY5153" s="60"/>
      <c r="AAZ5153" s="60"/>
      <c r="ABA5153" s="60"/>
      <c r="ABB5153" s="60"/>
      <c r="ABC5153" s="60"/>
      <c r="ABD5153" s="60"/>
      <c r="ABE5153" s="60"/>
      <c r="ABF5153" s="60"/>
      <c r="ABG5153" s="60"/>
      <c r="ABH5153" s="60"/>
      <c r="ABI5153" s="60"/>
      <c r="ABJ5153" s="60"/>
      <c r="ABK5153" s="60"/>
      <c r="ABL5153" s="60"/>
      <c r="ABM5153" s="60"/>
      <c r="ABN5153" s="60"/>
      <c r="ABO5153" s="60"/>
      <c r="ABP5153" s="60"/>
      <c r="ABQ5153" s="60"/>
      <c r="ABR5153" s="60">
        <v>0.99891873642605</v>
      </c>
      <c r="ABS5153" s="60"/>
      <c r="ABT5153" s="60"/>
      <c r="ABU5153" s="60"/>
      <c r="ABV5153" s="60"/>
      <c r="ABW5153" s="60"/>
      <c r="ABX5153" s="60"/>
    </row>
    <row r="5154" spans="727:752" x14ac:dyDescent="0.25">
      <c r="AAY5154" s="60"/>
      <c r="AAZ5154" s="60"/>
      <c r="ABA5154" s="60"/>
      <c r="ABB5154" s="60"/>
      <c r="ABC5154" s="60"/>
      <c r="ABD5154" s="60"/>
      <c r="ABE5154" s="60"/>
      <c r="ABF5154" s="60"/>
      <c r="ABG5154" s="60"/>
      <c r="ABH5154" s="60"/>
      <c r="ABI5154" s="60"/>
      <c r="ABJ5154" s="60"/>
      <c r="ABK5154" s="60"/>
      <c r="ABL5154" s="60"/>
      <c r="ABM5154" s="60"/>
      <c r="ABN5154" s="60"/>
      <c r="ABO5154" s="60"/>
      <c r="ABP5154" s="60"/>
      <c r="ABQ5154" s="60"/>
      <c r="ABR5154" s="60">
        <v>0.99891598160315997</v>
      </c>
      <c r="ABS5154" s="60"/>
      <c r="ABT5154" s="60"/>
      <c r="ABU5154" s="60"/>
      <c r="ABV5154" s="60"/>
      <c r="ABW5154" s="60"/>
      <c r="ABX5154" s="60"/>
    </row>
    <row r="5155" spans="727:752" x14ac:dyDescent="0.25">
      <c r="AAY5155" s="60"/>
      <c r="AAZ5155" s="60"/>
      <c r="ABA5155" s="60"/>
      <c r="ABB5155" s="60"/>
      <c r="ABC5155" s="60"/>
      <c r="ABD5155" s="60"/>
      <c r="ABE5155" s="60"/>
      <c r="ABF5155" s="60"/>
      <c r="ABG5155" s="60"/>
      <c r="ABH5155" s="60"/>
      <c r="ABI5155" s="60"/>
      <c r="ABJ5155" s="60"/>
      <c r="ABK5155" s="60"/>
      <c r="ABL5155" s="60"/>
      <c r="ABM5155" s="60"/>
      <c r="ABN5155" s="60"/>
      <c r="ABO5155" s="60"/>
      <c r="ABP5155" s="60"/>
      <c r="ABQ5155" s="60"/>
      <c r="ABR5155" s="60">
        <v>0.99891514917690205</v>
      </c>
      <c r="ABS5155" s="60"/>
      <c r="ABT5155" s="60"/>
      <c r="ABU5155" s="60"/>
      <c r="ABV5155" s="60"/>
      <c r="ABW5155" s="60"/>
      <c r="ABX5155" s="60"/>
    </row>
    <row r="5156" spans="727:752" x14ac:dyDescent="0.25">
      <c r="AAY5156" s="60"/>
      <c r="AAZ5156" s="60"/>
      <c r="ABA5156" s="60"/>
      <c r="ABB5156" s="60"/>
      <c r="ABC5156" s="60"/>
      <c r="ABD5156" s="60"/>
      <c r="ABE5156" s="60"/>
      <c r="ABF5156" s="60"/>
      <c r="ABG5156" s="60"/>
      <c r="ABH5156" s="60"/>
      <c r="ABI5156" s="60"/>
      <c r="ABJ5156" s="60"/>
      <c r="ABK5156" s="60"/>
      <c r="ABL5156" s="60"/>
      <c r="ABM5156" s="60"/>
      <c r="ABN5156" s="60"/>
      <c r="ABO5156" s="60"/>
      <c r="ABP5156" s="60"/>
      <c r="ABQ5156" s="60"/>
      <c r="ABR5156" s="60">
        <v>0.99888960749296596</v>
      </c>
      <c r="ABS5156" s="60"/>
      <c r="ABT5156" s="60"/>
      <c r="ABU5156" s="60"/>
      <c r="ABV5156" s="60"/>
      <c r="ABW5156" s="60"/>
      <c r="ABX5156" s="60"/>
    </row>
    <row r="5157" spans="727:752" x14ac:dyDescent="0.25">
      <c r="AAY5157" s="60"/>
      <c r="AAZ5157" s="60"/>
      <c r="ABA5157" s="60"/>
      <c r="ABB5157" s="60"/>
      <c r="ABC5157" s="60"/>
      <c r="ABD5157" s="60"/>
      <c r="ABE5157" s="60"/>
      <c r="ABF5157" s="60"/>
      <c r="ABG5157" s="60"/>
      <c r="ABH5157" s="60"/>
      <c r="ABI5157" s="60"/>
      <c r="ABJ5157" s="60"/>
      <c r="ABK5157" s="60"/>
      <c r="ABL5157" s="60"/>
      <c r="ABM5157" s="60"/>
      <c r="ABN5157" s="60"/>
      <c r="ABO5157" s="60"/>
      <c r="ABP5157" s="60"/>
      <c r="ABQ5157" s="60"/>
      <c r="ABR5157" s="60">
        <v>0.998885697773919</v>
      </c>
      <c r="ABS5157" s="60"/>
      <c r="ABT5157" s="60"/>
      <c r="ABU5157" s="60"/>
      <c r="ABV5157" s="60"/>
      <c r="ABW5157" s="60"/>
      <c r="ABX5157" s="60"/>
    </row>
    <row r="5158" spans="727:752" x14ac:dyDescent="0.25">
      <c r="AAY5158" s="60"/>
      <c r="AAZ5158" s="60"/>
      <c r="ABA5158" s="60"/>
      <c r="ABB5158" s="60"/>
      <c r="ABC5158" s="60"/>
      <c r="ABD5158" s="60"/>
      <c r="ABE5158" s="60"/>
      <c r="ABF5158" s="60"/>
      <c r="ABG5158" s="60"/>
      <c r="ABH5158" s="60"/>
      <c r="ABI5158" s="60"/>
      <c r="ABJ5158" s="60"/>
      <c r="ABK5158" s="60"/>
      <c r="ABL5158" s="60"/>
      <c r="ABM5158" s="60"/>
      <c r="ABN5158" s="60"/>
      <c r="ABO5158" s="60"/>
      <c r="ABP5158" s="60"/>
      <c r="ABQ5158" s="60"/>
      <c r="ABR5158" s="60">
        <v>0.99888316814610001</v>
      </c>
      <c r="ABS5158" s="60"/>
      <c r="ABT5158" s="60"/>
      <c r="ABU5158" s="60"/>
      <c r="ABV5158" s="60"/>
      <c r="ABW5158" s="60"/>
      <c r="ABX5158" s="60"/>
    </row>
    <row r="5159" spans="727:752" x14ac:dyDescent="0.25">
      <c r="AAY5159" s="60"/>
      <c r="AAZ5159" s="60"/>
      <c r="ABA5159" s="60"/>
      <c r="ABB5159" s="60"/>
      <c r="ABC5159" s="60"/>
      <c r="ABD5159" s="60"/>
      <c r="ABE5159" s="60"/>
      <c r="ABF5159" s="60"/>
      <c r="ABG5159" s="60"/>
      <c r="ABH5159" s="60"/>
      <c r="ABI5159" s="60"/>
      <c r="ABJ5159" s="60"/>
      <c r="ABK5159" s="60"/>
      <c r="ABL5159" s="60"/>
      <c r="ABM5159" s="60"/>
      <c r="ABN5159" s="60"/>
      <c r="ABO5159" s="60"/>
      <c r="ABP5159" s="60"/>
      <c r="ABQ5159" s="60"/>
      <c r="ABR5159" s="60">
        <v>0.99888281827799896</v>
      </c>
      <c r="ABS5159" s="60"/>
      <c r="ABT5159" s="60"/>
      <c r="ABU5159" s="60"/>
      <c r="ABV5159" s="60"/>
      <c r="ABW5159" s="60"/>
      <c r="ABX5159" s="60"/>
    </row>
    <row r="5160" spans="727:752" x14ac:dyDescent="0.25">
      <c r="AAY5160" s="60"/>
      <c r="AAZ5160" s="60"/>
      <c r="ABA5160" s="60"/>
      <c r="ABB5160" s="60"/>
      <c r="ABC5160" s="60"/>
      <c r="ABD5160" s="60"/>
      <c r="ABE5160" s="60"/>
      <c r="ABF5160" s="60"/>
      <c r="ABG5160" s="60"/>
      <c r="ABH5160" s="60"/>
      <c r="ABI5160" s="60"/>
      <c r="ABJ5160" s="60"/>
      <c r="ABK5160" s="60"/>
      <c r="ABL5160" s="60"/>
      <c r="ABM5160" s="60"/>
      <c r="ABN5160" s="60"/>
      <c r="ABO5160" s="60"/>
      <c r="ABP5160" s="60"/>
      <c r="ABQ5160" s="60"/>
      <c r="ABR5160" s="60">
        <v>0.998881650538333</v>
      </c>
      <c r="ABS5160" s="60"/>
      <c r="ABT5160" s="60"/>
      <c r="ABU5160" s="60"/>
      <c r="ABV5160" s="60"/>
      <c r="ABW5160" s="60"/>
      <c r="ABX5160" s="60"/>
    </row>
    <row r="5161" spans="727:752" x14ac:dyDescent="0.25">
      <c r="AAY5161" s="60"/>
      <c r="AAZ5161" s="60"/>
      <c r="ABA5161" s="60"/>
      <c r="ABB5161" s="60"/>
      <c r="ABC5161" s="60"/>
      <c r="ABD5161" s="60"/>
      <c r="ABE5161" s="60"/>
      <c r="ABF5161" s="60"/>
      <c r="ABG5161" s="60"/>
      <c r="ABH5161" s="60"/>
      <c r="ABI5161" s="60"/>
      <c r="ABJ5161" s="60"/>
      <c r="ABK5161" s="60"/>
      <c r="ABL5161" s="60"/>
      <c r="ABM5161" s="60"/>
      <c r="ABN5161" s="60"/>
      <c r="ABO5161" s="60"/>
      <c r="ABP5161" s="60"/>
      <c r="ABQ5161" s="60"/>
      <c r="ABR5161" s="60">
        <v>0.99888087609291198</v>
      </c>
      <c r="ABS5161" s="60"/>
      <c r="ABT5161" s="60"/>
      <c r="ABU5161" s="60"/>
      <c r="ABV5161" s="60"/>
      <c r="ABW5161" s="60"/>
      <c r="ABX5161" s="60"/>
    </row>
    <row r="5162" spans="727:752" x14ac:dyDescent="0.25">
      <c r="AAY5162" s="60"/>
      <c r="AAZ5162" s="60"/>
      <c r="ABA5162" s="60"/>
      <c r="ABB5162" s="60"/>
      <c r="ABC5162" s="60"/>
      <c r="ABD5162" s="60"/>
      <c r="ABE5162" s="60"/>
      <c r="ABF5162" s="60"/>
      <c r="ABG5162" s="60"/>
      <c r="ABH5162" s="60"/>
      <c r="ABI5162" s="60"/>
      <c r="ABJ5162" s="60"/>
      <c r="ABK5162" s="60"/>
      <c r="ABL5162" s="60"/>
      <c r="ABM5162" s="60"/>
      <c r="ABN5162" s="60"/>
      <c r="ABO5162" s="60"/>
      <c r="ABP5162" s="60"/>
      <c r="ABQ5162" s="60"/>
      <c r="ABR5162" s="60">
        <v>0.99887978824771395</v>
      </c>
      <c r="ABS5162" s="60"/>
      <c r="ABT5162" s="60"/>
      <c r="ABU5162" s="60"/>
      <c r="ABV5162" s="60"/>
      <c r="ABW5162" s="60"/>
      <c r="ABX5162" s="60"/>
    </row>
    <row r="5163" spans="727:752" x14ac:dyDescent="0.25">
      <c r="AAY5163" s="60"/>
      <c r="AAZ5163" s="60"/>
      <c r="ABA5163" s="60"/>
      <c r="ABB5163" s="60"/>
      <c r="ABC5163" s="60"/>
      <c r="ABD5163" s="60"/>
      <c r="ABE5163" s="60"/>
      <c r="ABF5163" s="60"/>
      <c r="ABG5163" s="60"/>
      <c r="ABH5163" s="60"/>
      <c r="ABI5163" s="60"/>
      <c r="ABJ5163" s="60"/>
      <c r="ABK5163" s="60"/>
      <c r="ABL5163" s="60"/>
      <c r="ABM5163" s="60"/>
      <c r="ABN5163" s="60"/>
      <c r="ABO5163" s="60"/>
      <c r="ABP5163" s="60"/>
      <c r="ABQ5163" s="60"/>
      <c r="ABR5163" s="60">
        <v>0.99887704068936001</v>
      </c>
      <c r="ABS5163" s="60"/>
      <c r="ABT5163" s="60"/>
      <c r="ABU5163" s="60"/>
      <c r="ABV5163" s="60"/>
      <c r="ABW5163" s="60"/>
      <c r="ABX5163" s="60"/>
    </row>
    <row r="5164" spans="727:752" x14ac:dyDescent="0.25">
      <c r="AAY5164" s="60"/>
      <c r="AAZ5164" s="60"/>
      <c r="ABA5164" s="60"/>
      <c r="ABB5164" s="60"/>
      <c r="ABC5164" s="60"/>
      <c r="ABD5164" s="60"/>
      <c r="ABE5164" s="60"/>
      <c r="ABF5164" s="60"/>
      <c r="ABG5164" s="60"/>
      <c r="ABH5164" s="60"/>
      <c r="ABI5164" s="60"/>
      <c r="ABJ5164" s="60"/>
      <c r="ABK5164" s="60"/>
      <c r="ABL5164" s="60"/>
      <c r="ABM5164" s="60"/>
      <c r="ABN5164" s="60"/>
      <c r="ABO5164" s="60"/>
      <c r="ABP5164" s="60"/>
      <c r="ABQ5164" s="60"/>
      <c r="ABR5164" s="60">
        <v>0.998873101754291</v>
      </c>
      <c r="ABS5164" s="60"/>
      <c r="ABT5164" s="60"/>
      <c r="ABU5164" s="60"/>
      <c r="ABV5164" s="60"/>
      <c r="ABW5164" s="60"/>
      <c r="ABX5164" s="60"/>
    </row>
    <row r="5165" spans="727:752" x14ac:dyDescent="0.25">
      <c r="AAY5165" s="60"/>
      <c r="AAZ5165" s="60"/>
      <c r="ABA5165" s="60"/>
      <c r="ABB5165" s="60"/>
      <c r="ABC5165" s="60"/>
      <c r="ABD5165" s="60"/>
      <c r="ABE5165" s="60"/>
      <c r="ABF5165" s="60"/>
      <c r="ABG5165" s="60"/>
      <c r="ABH5165" s="60"/>
      <c r="ABI5165" s="60"/>
      <c r="ABJ5165" s="60"/>
      <c r="ABK5165" s="60"/>
      <c r="ABL5165" s="60"/>
      <c r="ABM5165" s="60"/>
      <c r="ABN5165" s="60"/>
      <c r="ABO5165" s="60"/>
      <c r="ABP5165" s="60"/>
      <c r="ABQ5165" s="60"/>
      <c r="ABR5165" s="60">
        <v>0.99886015925865501</v>
      </c>
      <c r="ABS5165" s="60"/>
      <c r="ABT5165" s="60"/>
      <c r="ABU5165" s="60"/>
      <c r="ABV5165" s="60"/>
      <c r="ABW5165" s="60"/>
      <c r="ABX5165" s="60"/>
    </row>
    <row r="5166" spans="727:752" x14ac:dyDescent="0.25">
      <c r="AAY5166" s="60"/>
      <c r="AAZ5166" s="60"/>
      <c r="ABA5166" s="60"/>
      <c r="ABB5166" s="60"/>
      <c r="ABC5166" s="60"/>
      <c r="ABD5166" s="60"/>
      <c r="ABE5166" s="60"/>
      <c r="ABF5166" s="60"/>
      <c r="ABG5166" s="60"/>
      <c r="ABH5166" s="60"/>
      <c r="ABI5166" s="60"/>
      <c r="ABJ5166" s="60"/>
      <c r="ABK5166" s="60"/>
      <c r="ABL5166" s="60"/>
      <c r="ABM5166" s="60"/>
      <c r="ABN5166" s="60"/>
      <c r="ABO5166" s="60"/>
      <c r="ABP5166" s="60"/>
      <c r="ABQ5166" s="60"/>
      <c r="ABR5166" s="60">
        <v>0.99885025352143697</v>
      </c>
      <c r="ABS5166" s="60"/>
      <c r="ABT5166" s="60"/>
      <c r="ABU5166" s="60"/>
      <c r="ABV5166" s="60"/>
      <c r="ABW5166" s="60"/>
      <c r="ABX5166" s="60"/>
    </row>
    <row r="5167" spans="727:752" x14ac:dyDescent="0.25">
      <c r="AAY5167" s="60"/>
      <c r="AAZ5167" s="60"/>
      <c r="ABA5167" s="60"/>
      <c r="ABB5167" s="60"/>
      <c r="ABC5167" s="60"/>
      <c r="ABD5167" s="60"/>
      <c r="ABE5167" s="60"/>
      <c r="ABF5167" s="60"/>
      <c r="ABG5167" s="60"/>
      <c r="ABH5167" s="60"/>
      <c r="ABI5167" s="60"/>
      <c r="ABJ5167" s="60"/>
      <c r="ABK5167" s="60"/>
      <c r="ABL5167" s="60"/>
      <c r="ABM5167" s="60"/>
      <c r="ABN5167" s="60"/>
      <c r="ABO5167" s="60"/>
      <c r="ABP5167" s="60"/>
      <c r="ABQ5167" s="60"/>
      <c r="ABR5167" s="60">
        <v>0.99884723661006303</v>
      </c>
      <c r="ABS5167" s="60"/>
      <c r="ABT5167" s="60"/>
      <c r="ABU5167" s="60"/>
      <c r="ABV5167" s="60"/>
      <c r="ABW5167" s="60"/>
      <c r="ABX5167" s="60"/>
    </row>
    <row r="5168" spans="727:752" x14ac:dyDescent="0.25">
      <c r="AAY5168" s="60"/>
      <c r="AAZ5168" s="60"/>
      <c r="ABA5168" s="60"/>
      <c r="ABB5168" s="60"/>
      <c r="ABC5168" s="60"/>
      <c r="ABD5168" s="60"/>
      <c r="ABE5168" s="60"/>
      <c r="ABF5168" s="60"/>
      <c r="ABG5168" s="60"/>
      <c r="ABH5168" s="60"/>
      <c r="ABI5168" s="60"/>
      <c r="ABJ5168" s="60"/>
      <c r="ABK5168" s="60"/>
      <c r="ABL5168" s="60"/>
      <c r="ABM5168" s="60"/>
      <c r="ABN5168" s="60"/>
      <c r="ABO5168" s="60"/>
      <c r="ABP5168" s="60"/>
      <c r="ABQ5168" s="60"/>
      <c r="ABR5168" s="60">
        <v>0.99884597526165098</v>
      </c>
      <c r="ABS5168" s="60"/>
      <c r="ABT5168" s="60"/>
      <c r="ABU5168" s="60"/>
      <c r="ABV5168" s="60"/>
      <c r="ABW5168" s="60"/>
      <c r="ABX5168" s="60"/>
    </row>
    <row r="5169" spans="727:752" x14ac:dyDescent="0.25">
      <c r="AAY5169" s="60"/>
      <c r="AAZ5169" s="60"/>
      <c r="ABA5169" s="60"/>
      <c r="ABB5169" s="60"/>
      <c r="ABC5169" s="60"/>
      <c r="ABD5169" s="60"/>
      <c r="ABE5169" s="60"/>
      <c r="ABF5169" s="60"/>
      <c r="ABG5169" s="60"/>
      <c r="ABH5169" s="60"/>
      <c r="ABI5169" s="60"/>
      <c r="ABJ5169" s="60"/>
      <c r="ABK5169" s="60"/>
      <c r="ABL5169" s="60"/>
      <c r="ABM5169" s="60"/>
      <c r="ABN5169" s="60"/>
      <c r="ABO5169" s="60"/>
      <c r="ABP5169" s="60"/>
      <c r="ABQ5169" s="60"/>
      <c r="ABR5169" s="60">
        <v>0.99884045931822696</v>
      </c>
      <c r="ABS5169" s="60"/>
      <c r="ABT5169" s="60"/>
      <c r="ABU5169" s="60"/>
      <c r="ABV5169" s="60"/>
      <c r="ABW5169" s="60"/>
      <c r="ABX5169" s="60"/>
    </row>
    <row r="5170" spans="727:752" x14ac:dyDescent="0.25">
      <c r="AAY5170" s="60"/>
      <c r="AAZ5170" s="60"/>
      <c r="ABA5170" s="60"/>
      <c r="ABB5170" s="60"/>
      <c r="ABC5170" s="60"/>
      <c r="ABD5170" s="60"/>
      <c r="ABE5170" s="60"/>
      <c r="ABF5170" s="60"/>
      <c r="ABG5170" s="60"/>
      <c r="ABH5170" s="60"/>
      <c r="ABI5170" s="60"/>
      <c r="ABJ5170" s="60"/>
      <c r="ABK5170" s="60"/>
      <c r="ABL5170" s="60"/>
      <c r="ABM5170" s="60"/>
      <c r="ABN5170" s="60"/>
      <c r="ABO5170" s="60"/>
      <c r="ABP5170" s="60"/>
      <c r="ABQ5170" s="60"/>
      <c r="ABR5170" s="60">
        <v>0.99883841828591602</v>
      </c>
      <c r="ABS5170" s="60"/>
      <c r="ABT5170" s="60"/>
      <c r="ABU5170" s="60"/>
      <c r="ABV5170" s="60"/>
      <c r="ABW5170" s="60"/>
      <c r="ABX5170" s="60"/>
    </row>
    <row r="5171" spans="727:752" x14ac:dyDescent="0.25">
      <c r="AAY5171" s="60"/>
      <c r="AAZ5171" s="60"/>
      <c r="ABA5171" s="60"/>
      <c r="ABB5171" s="60"/>
      <c r="ABC5171" s="60"/>
      <c r="ABD5171" s="60"/>
      <c r="ABE5171" s="60"/>
      <c r="ABF5171" s="60"/>
      <c r="ABG5171" s="60"/>
      <c r="ABH5171" s="60"/>
      <c r="ABI5171" s="60"/>
      <c r="ABJ5171" s="60"/>
      <c r="ABK5171" s="60"/>
      <c r="ABL5171" s="60"/>
      <c r="ABM5171" s="60"/>
      <c r="ABN5171" s="60"/>
      <c r="ABO5171" s="60"/>
      <c r="ABP5171" s="60"/>
      <c r="ABQ5171" s="60"/>
      <c r="ABR5171" s="60">
        <v>0.99883756635773202</v>
      </c>
      <c r="ABS5171" s="60"/>
      <c r="ABT5171" s="60"/>
      <c r="ABU5171" s="60"/>
      <c r="ABV5171" s="60"/>
      <c r="ABW5171" s="60"/>
      <c r="ABX5171" s="60"/>
    </row>
    <row r="5172" spans="727:752" x14ac:dyDescent="0.25">
      <c r="AAY5172" s="60"/>
      <c r="AAZ5172" s="60"/>
      <c r="ABA5172" s="60"/>
      <c r="ABB5172" s="60"/>
      <c r="ABC5172" s="60"/>
      <c r="ABD5172" s="60"/>
      <c r="ABE5172" s="60"/>
      <c r="ABF5172" s="60"/>
      <c r="ABG5172" s="60"/>
      <c r="ABH5172" s="60"/>
      <c r="ABI5172" s="60"/>
      <c r="ABJ5172" s="60"/>
      <c r="ABK5172" s="60"/>
      <c r="ABL5172" s="60"/>
      <c r="ABM5172" s="60"/>
      <c r="ABN5172" s="60"/>
      <c r="ABO5172" s="60"/>
      <c r="ABP5172" s="60"/>
      <c r="ABQ5172" s="60"/>
      <c r="ABR5172" s="60">
        <v>0.99883734738693597</v>
      </c>
      <c r="ABS5172" s="60"/>
      <c r="ABT5172" s="60"/>
      <c r="ABU5172" s="60"/>
      <c r="ABV5172" s="60"/>
      <c r="ABW5172" s="60"/>
      <c r="ABX5172" s="60"/>
    </row>
    <row r="5173" spans="727:752" x14ac:dyDescent="0.25">
      <c r="AAY5173" s="60"/>
      <c r="AAZ5173" s="60"/>
      <c r="ABA5173" s="60"/>
      <c r="ABB5173" s="60"/>
      <c r="ABC5173" s="60"/>
      <c r="ABD5173" s="60"/>
      <c r="ABE5173" s="60"/>
      <c r="ABF5173" s="60"/>
      <c r="ABG5173" s="60"/>
      <c r="ABH5173" s="60"/>
      <c r="ABI5173" s="60"/>
      <c r="ABJ5173" s="60"/>
      <c r="ABK5173" s="60"/>
      <c r="ABL5173" s="60"/>
      <c r="ABM5173" s="60"/>
      <c r="ABN5173" s="60"/>
      <c r="ABO5173" s="60"/>
      <c r="ABP5173" s="60"/>
      <c r="ABQ5173" s="60"/>
      <c r="ABR5173" s="60">
        <v>0.99883370199522903</v>
      </c>
      <c r="ABS5173" s="60"/>
      <c r="ABT5173" s="60"/>
      <c r="ABU5173" s="60"/>
      <c r="ABV5173" s="60"/>
      <c r="ABW5173" s="60"/>
      <c r="ABX5173" s="60"/>
    </row>
    <row r="5174" spans="727:752" x14ac:dyDescent="0.25">
      <c r="AAY5174" s="60"/>
      <c r="AAZ5174" s="60"/>
      <c r="ABA5174" s="60"/>
      <c r="ABB5174" s="60"/>
      <c r="ABC5174" s="60"/>
      <c r="ABD5174" s="60"/>
      <c r="ABE5174" s="60"/>
      <c r="ABF5174" s="60"/>
      <c r="ABG5174" s="60"/>
      <c r="ABH5174" s="60"/>
      <c r="ABI5174" s="60"/>
      <c r="ABJ5174" s="60"/>
      <c r="ABK5174" s="60"/>
      <c r="ABL5174" s="60"/>
      <c r="ABM5174" s="60"/>
      <c r="ABN5174" s="60"/>
      <c r="ABO5174" s="60"/>
      <c r="ABP5174" s="60"/>
      <c r="ABQ5174" s="60"/>
      <c r="ABR5174" s="60">
        <v>0.99882774997326895</v>
      </c>
      <c r="ABS5174" s="60"/>
      <c r="ABT5174" s="60"/>
      <c r="ABU5174" s="60"/>
      <c r="ABV5174" s="60"/>
      <c r="ABW5174" s="60"/>
      <c r="ABX5174" s="60"/>
    </row>
    <row r="5175" spans="727:752" x14ac:dyDescent="0.25">
      <c r="AAY5175" s="60"/>
      <c r="AAZ5175" s="60"/>
      <c r="ABA5175" s="60"/>
      <c r="ABB5175" s="60"/>
      <c r="ABC5175" s="60"/>
      <c r="ABD5175" s="60"/>
      <c r="ABE5175" s="60"/>
      <c r="ABF5175" s="60"/>
      <c r="ABG5175" s="60"/>
      <c r="ABH5175" s="60"/>
      <c r="ABI5175" s="60"/>
      <c r="ABJ5175" s="60"/>
      <c r="ABK5175" s="60"/>
      <c r="ABL5175" s="60"/>
      <c r="ABM5175" s="60"/>
      <c r="ABN5175" s="60"/>
      <c r="ABO5175" s="60"/>
      <c r="ABP5175" s="60"/>
      <c r="ABQ5175" s="60"/>
      <c r="ABR5175" s="60">
        <v>0.99882690569352095</v>
      </c>
      <c r="ABS5175" s="60"/>
      <c r="ABT5175" s="60"/>
      <c r="ABU5175" s="60"/>
      <c r="ABV5175" s="60"/>
      <c r="ABW5175" s="60"/>
      <c r="ABX5175" s="60"/>
    </row>
    <row r="5176" spans="727:752" x14ac:dyDescent="0.25">
      <c r="AAY5176" s="60"/>
      <c r="AAZ5176" s="60"/>
      <c r="ABA5176" s="60"/>
      <c r="ABB5176" s="60"/>
      <c r="ABC5176" s="60"/>
      <c r="ABD5176" s="60"/>
      <c r="ABE5176" s="60"/>
      <c r="ABF5176" s="60"/>
      <c r="ABG5176" s="60"/>
      <c r="ABH5176" s="60"/>
      <c r="ABI5176" s="60"/>
      <c r="ABJ5176" s="60"/>
      <c r="ABK5176" s="60"/>
      <c r="ABL5176" s="60"/>
      <c r="ABM5176" s="60"/>
      <c r="ABN5176" s="60"/>
      <c r="ABO5176" s="60"/>
      <c r="ABP5176" s="60"/>
      <c r="ABQ5176" s="60"/>
      <c r="ABR5176" s="60">
        <v>0.99881970884437399</v>
      </c>
      <c r="ABS5176" s="60"/>
      <c r="ABT5176" s="60"/>
      <c r="ABU5176" s="60"/>
      <c r="ABV5176" s="60"/>
      <c r="ABW5176" s="60"/>
      <c r="ABX5176" s="60"/>
    </row>
    <row r="5177" spans="727:752" x14ac:dyDescent="0.25">
      <c r="AAY5177" s="60"/>
      <c r="AAZ5177" s="60"/>
      <c r="ABA5177" s="60"/>
      <c r="ABB5177" s="60"/>
      <c r="ABC5177" s="60"/>
      <c r="ABD5177" s="60"/>
      <c r="ABE5177" s="60"/>
      <c r="ABF5177" s="60"/>
      <c r="ABG5177" s="60"/>
      <c r="ABH5177" s="60"/>
      <c r="ABI5177" s="60"/>
      <c r="ABJ5177" s="60"/>
      <c r="ABK5177" s="60"/>
      <c r="ABL5177" s="60"/>
      <c r="ABM5177" s="60"/>
      <c r="ABN5177" s="60"/>
      <c r="ABO5177" s="60"/>
      <c r="ABP5177" s="60"/>
      <c r="ABQ5177" s="60"/>
      <c r="ABR5177" s="60">
        <v>0.99881857633468296</v>
      </c>
      <c r="ABS5177" s="60"/>
      <c r="ABT5177" s="60"/>
      <c r="ABU5177" s="60"/>
      <c r="ABV5177" s="60"/>
      <c r="ABW5177" s="60"/>
      <c r="ABX5177" s="60"/>
    </row>
    <row r="5178" spans="727:752" x14ac:dyDescent="0.25">
      <c r="AAY5178" s="60"/>
      <c r="AAZ5178" s="60"/>
      <c r="ABA5178" s="60"/>
      <c r="ABB5178" s="60"/>
      <c r="ABC5178" s="60"/>
      <c r="ABD5178" s="60"/>
      <c r="ABE5178" s="60"/>
      <c r="ABF5178" s="60"/>
      <c r="ABG5178" s="60"/>
      <c r="ABH5178" s="60"/>
      <c r="ABI5178" s="60"/>
      <c r="ABJ5178" s="60"/>
      <c r="ABK5178" s="60"/>
      <c r="ABL5178" s="60"/>
      <c r="ABM5178" s="60"/>
      <c r="ABN5178" s="60"/>
      <c r="ABO5178" s="60"/>
      <c r="ABP5178" s="60"/>
      <c r="ABQ5178" s="60"/>
      <c r="ABR5178" s="60">
        <v>0.99881262842969498</v>
      </c>
      <c r="ABS5178" s="60"/>
      <c r="ABT5178" s="60"/>
      <c r="ABU5178" s="60"/>
      <c r="ABV5178" s="60"/>
      <c r="ABW5178" s="60"/>
      <c r="ABX5178" s="60"/>
    </row>
    <row r="5179" spans="727:752" x14ac:dyDescent="0.25">
      <c r="AAY5179" s="60"/>
      <c r="AAZ5179" s="60"/>
      <c r="ABA5179" s="60"/>
      <c r="ABB5179" s="60"/>
      <c r="ABC5179" s="60"/>
      <c r="ABD5179" s="60"/>
      <c r="ABE5179" s="60"/>
      <c r="ABF5179" s="60"/>
      <c r="ABG5179" s="60"/>
      <c r="ABH5179" s="60"/>
      <c r="ABI5179" s="60"/>
      <c r="ABJ5179" s="60"/>
      <c r="ABK5179" s="60"/>
      <c r="ABL5179" s="60"/>
      <c r="ABM5179" s="60"/>
      <c r="ABN5179" s="60"/>
      <c r="ABO5179" s="60"/>
      <c r="ABP5179" s="60"/>
      <c r="ABQ5179" s="60"/>
      <c r="ABR5179" s="60">
        <v>0.99881055013564402</v>
      </c>
      <c r="ABS5179" s="60"/>
      <c r="ABT5179" s="60"/>
      <c r="ABU5179" s="60"/>
      <c r="ABV5179" s="60"/>
      <c r="ABW5179" s="60"/>
      <c r="ABX5179" s="60"/>
    </row>
    <row r="5180" spans="727:752" x14ac:dyDescent="0.25">
      <c r="AAY5180" s="60"/>
      <c r="AAZ5180" s="60"/>
      <c r="ABA5180" s="60"/>
      <c r="ABB5180" s="60"/>
      <c r="ABC5180" s="60"/>
      <c r="ABD5180" s="60"/>
      <c r="ABE5180" s="60"/>
      <c r="ABF5180" s="60"/>
      <c r="ABG5180" s="60"/>
      <c r="ABH5180" s="60"/>
      <c r="ABI5180" s="60"/>
      <c r="ABJ5180" s="60"/>
      <c r="ABK5180" s="60"/>
      <c r="ABL5180" s="60"/>
      <c r="ABM5180" s="60"/>
      <c r="ABN5180" s="60"/>
      <c r="ABO5180" s="60"/>
      <c r="ABP5180" s="60"/>
      <c r="ABQ5180" s="60"/>
      <c r="ABR5180" s="60">
        <v>0.99880576652844699</v>
      </c>
      <c r="ABS5180" s="60"/>
      <c r="ABT5180" s="60"/>
      <c r="ABU5180" s="60"/>
      <c r="ABV5180" s="60"/>
      <c r="ABW5180" s="60"/>
      <c r="ABX5180" s="60"/>
    </row>
    <row r="5181" spans="727:752" x14ac:dyDescent="0.25">
      <c r="AAY5181" s="60"/>
      <c r="AAZ5181" s="60"/>
      <c r="ABA5181" s="60"/>
      <c r="ABB5181" s="60"/>
      <c r="ABC5181" s="60"/>
      <c r="ABD5181" s="60"/>
      <c r="ABE5181" s="60"/>
      <c r="ABF5181" s="60"/>
      <c r="ABG5181" s="60"/>
      <c r="ABH5181" s="60"/>
      <c r="ABI5181" s="60"/>
      <c r="ABJ5181" s="60"/>
      <c r="ABK5181" s="60"/>
      <c r="ABL5181" s="60"/>
      <c r="ABM5181" s="60"/>
      <c r="ABN5181" s="60"/>
      <c r="ABO5181" s="60"/>
      <c r="ABP5181" s="60"/>
      <c r="ABQ5181" s="60"/>
      <c r="ABR5181" s="60">
        <v>0.99880215014631002</v>
      </c>
      <c r="ABS5181" s="60"/>
      <c r="ABT5181" s="60"/>
      <c r="ABU5181" s="60"/>
      <c r="ABV5181" s="60"/>
      <c r="ABW5181" s="60"/>
      <c r="ABX5181" s="60"/>
    </row>
    <row r="5182" spans="727:752" x14ac:dyDescent="0.25">
      <c r="AAY5182" s="60"/>
      <c r="AAZ5182" s="60"/>
      <c r="ABA5182" s="60"/>
      <c r="ABB5182" s="60"/>
      <c r="ABC5182" s="60"/>
      <c r="ABD5182" s="60"/>
      <c r="ABE5182" s="60"/>
      <c r="ABF5182" s="60"/>
      <c r="ABG5182" s="60"/>
      <c r="ABH5182" s="60"/>
      <c r="ABI5182" s="60"/>
      <c r="ABJ5182" s="60"/>
      <c r="ABK5182" s="60"/>
      <c r="ABL5182" s="60"/>
      <c r="ABM5182" s="60"/>
      <c r="ABN5182" s="60"/>
      <c r="ABO5182" s="60"/>
      <c r="ABP5182" s="60"/>
      <c r="ABQ5182" s="60"/>
      <c r="ABR5182" s="60">
        <v>0.99880020463000796</v>
      </c>
      <c r="ABS5182" s="60"/>
      <c r="ABT5182" s="60"/>
      <c r="ABU5182" s="60"/>
      <c r="ABV5182" s="60"/>
      <c r="ABW5182" s="60"/>
      <c r="ABX5182" s="60"/>
    </row>
    <row r="5183" spans="727:752" x14ac:dyDescent="0.25">
      <c r="AAY5183" s="60"/>
      <c r="AAZ5183" s="60"/>
      <c r="ABA5183" s="60"/>
      <c r="ABB5183" s="60"/>
      <c r="ABC5183" s="60"/>
      <c r="ABD5183" s="60"/>
      <c r="ABE5183" s="60"/>
      <c r="ABF5183" s="60"/>
      <c r="ABG5183" s="60"/>
      <c r="ABH5183" s="60"/>
      <c r="ABI5183" s="60"/>
      <c r="ABJ5183" s="60"/>
      <c r="ABK5183" s="60"/>
      <c r="ABL5183" s="60"/>
      <c r="ABM5183" s="60"/>
      <c r="ABN5183" s="60"/>
      <c r="ABO5183" s="60"/>
      <c r="ABP5183" s="60"/>
      <c r="ABQ5183" s="60"/>
      <c r="ABR5183" s="60">
        <v>0.99878876519110504</v>
      </c>
      <c r="ABS5183" s="60"/>
      <c r="ABT5183" s="60"/>
      <c r="ABU5183" s="60"/>
      <c r="ABV5183" s="60"/>
      <c r="ABW5183" s="60"/>
      <c r="ABX5183" s="60"/>
    </row>
    <row r="5184" spans="727:752" x14ac:dyDescent="0.25">
      <c r="AAY5184" s="60"/>
      <c r="AAZ5184" s="60"/>
      <c r="ABA5184" s="60"/>
      <c r="ABB5184" s="60"/>
      <c r="ABC5184" s="60"/>
      <c r="ABD5184" s="60"/>
      <c r="ABE5184" s="60"/>
      <c r="ABF5184" s="60"/>
      <c r="ABG5184" s="60"/>
      <c r="ABH5184" s="60"/>
      <c r="ABI5184" s="60"/>
      <c r="ABJ5184" s="60"/>
      <c r="ABK5184" s="60"/>
      <c r="ABL5184" s="60"/>
      <c r="ABM5184" s="60"/>
      <c r="ABN5184" s="60"/>
      <c r="ABO5184" s="60"/>
      <c r="ABP5184" s="60"/>
      <c r="ABQ5184" s="60"/>
      <c r="ABR5184" s="60">
        <v>0.99878802659969401</v>
      </c>
      <c r="ABS5184" s="60"/>
      <c r="ABT5184" s="60"/>
      <c r="ABU5184" s="60"/>
      <c r="ABV5184" s="60"/>
      <c r="ABW5184" s="60"/>
      <c r="ABX5184" s="60"/>
    </row>
    <row r="5185" spans="727:752" x14ac:dyDescent="0.25">
      <c r="AAY5185" s="60"/>
      <c r="AAZ5185" s="60"/>
      <c r="ABA5185" s="60"/>
      <c r="ABB5185" s="60"/>
      <c r="ABC5185" s="60"/>
      <c r="ABD5185" s="60"/>
      <c r="ABE5185" s="60"/>
      <c r="ABF5185" s="60"/>
      <c r="ABG5185" s="60"/>
      <c r="ABH5185" s="60"/>
      <c r="ABI5185" s="60"/>
      <c r="ABJ5185" s="60"/>
      <c r="ABK5185" s="60"/>
      <c r="ABL5185" s="60"/>
      <c r="ABM5185" s="60"/>
      <c r="ABN5185" s="60"/>
      <c r="ABO5185" s="60"/>
      <c r="ABP5185" s="60"/>
      <c r="ABQ5185" s="60"/>
      <c r="ABR5185" s="60">
        <v>0.99878207007384001</v>
      </c>
      <c r="ABS5185" s="60"/>
      <c r="ABT5185" s="60"/>
      <c r="ABU5185" s="60"/>
      <c r="ABV5185" s="60"/>
      <c r="ABW5185" s="60"/>
      <c r="ABX5185" s="60"/>
    </row>
    <row r="5186" spans="727:752" x14ac:dyDescent="0.25">
      <c r="AAY5186" s="60"/>
      <c r="AAZ5186" s="60"/>
      <c r="ABA5186" s="60"/>
      <c r="ABB5186" s="60"/>
      <c r="ABC5186" s="60"/>
      <c r="ABD5186" s="60"/>
      <c r="ABE5186" s="60"/>
      <c r="ABF5186" s="60"/>
      <c r="ABG5186" s="60"/>
      <c r="ABH5186" s="60"/>
      <c r="ABI5186" s="60"/>
      <c r="ABJ5186" s="60"/>
      <c r="ABK5186" s="60"/>
      <c r="ABL5186" s="60"/>
      <c r="ABM5186" s="60"/>
      <c r="ABN5186" s="60"/>
      <c r="ABO5186" s="60"/>
      <c r="ABP5186" s="60"/>
      <c r="ABQ5186" s="60"/>
      <c r="ABR5186" s="60">
        <v>0.99878080345492204</v>
      </c>
      <c r="ABS5186" s="60"/>
      <c r="ABT5186" s="60"/>
      <c r="ABU5186" s="60"/>
      <c r="ABV5186" s="60"/>
      <c r="ABW5186" s="60"/>
      <c r="ABX5186" s="60"/>
    </row>
    <row r="5187" spans="727:752" x14ac:dyDescent="0.25">
      <c r="AAY5187" s="60"/>
      <c r="AAZ5187" s="60"/>
      <c r="ABA5187" s="60"/>
      <c r="ABB5187" s="60"/>
      <c r="ABC5187" s="60"/>
      <c r="ABD5187" s="60"/>
      <c r="ABE5187" s="60"/>
      <c r="ABF5187" s="60"/>
      <c r="ABG5187" s="60"/>
      <c r="ABH5187" s="60"/>
      <c r="ABI5187" s="60"/>
      <c r="ABJ5187" s="60"/>
      <c r="ABK5187" s="60"/>
      <c r="ABL5187" s="60"/>
      <c r="ABM5187" s="60"/>
      <c r="ABN5187" s="60"/>
      <c r="ABO5187" s="60"/>
      <c r="ABP5187" s="60"/>
      <c r="ABQ5187" s="60"/>
      <c r="ABR5187" s="60">
        <v>0.99877721523506002</v>
      </c>
      <c r="ABS5187" s="60"/>
      <c r="ABT5187" s="60"/>
      <c r="ABU5187" s="60"/>
      <c r="ABV5187" s="60"/>
      <c r="ABW5187" s="60"/>
      <c r="ABX5187" s="60"/>
    </row>
    <row r="5188" spans="727:752" x14ac:dyDescent="0.25">
      <c r="AAY5188" s="60"/>
      <c r="AAZ5188" s="60"/>
      <c r="ABA5188" s="60"/>
      <c r="ABB5188" s="60"/>
      <c r="ABC5188" s="60"/>
      <c r="ABD5188" s="60"/>
      <c r="ABE5188" s="60"/>
      <c r="ABF5188" s="60"/>
      <c r="ABG5188" s="60"/>
      <c r="ABH5188" s="60"/>
      <c r="ABI5188" s="60"/>
      <c r="ABJ5188" s="60"/>
      <c r="ABK5188" s="60"/>
      <c r="ABL5188" s="60"/>
      <c r="ABM5188" s="60"/>
      <c r="ABN5188" s="60"/>
      <c r="ABO5188" s="60"/>
      <c r="ABP5188" s="60"/>
      <c r="ABQ5188" s="60"/>
      <c r="ABR5188" s="60">
        <v>0.99877574295246896</v>
      </c>
      <c r="ABS5188" s="60"/>
      <c r="ABT5188" s="60"/>
      <c r="ABU5188" s="60"/>
      <c r="ABV5188" s="60"/>
      <c r="ABW5188" s="60"/>
      <c r="ABX5188" s="60"/>
    </row>
    <row r="5189" spans="727:752" x14ac:dyDescent="0.25">
      <c r="AAY5189" s="60"/>
      <c r="AAZ5189" s="60"/>
      <c r="ABA5189" s="60"/>
      <c r="ABB5189" s="60"/>
      <c r="ABC5189" s="60"/>
      <c r="ABD5189" s="60"/>
      <c r="ABE5189" s="60"/>
      <c r="ABF5189" s="60"/>
      <c r="ABG5189" s="60"/>
      <c r="ABH5189" s="60"/>
      <c r="ABI5189" s="60"/>
      <c r="ABJ5189" s="60"/>
      <c r="ABK5189" s="60"/>
      <c r="ABL5189" s="60"/>
      <c r="ABM5189" s="60"/>
      <c r="ABN5189" s="60"/>
      <c r="ABO5189" s="60"/>
      <c r="ABP5189" s="60"/>
      <c r="ABQ5189" s="60"/>
      <c r="ABR5189" s="60">
        <v>0.99877498087399097</v>
      </c>
      <c r="ABS5189" s="60"/>
      <c r="ABT5189" s="60"/>
      <c r="ABU5189" s="60"/>
      <c r="ABV5189" s="60"/>
      <c r="ABW5189" s="60"/>
      <c r="ABX5189" s="60"/>
    </row>
    <row r="5190" spans="727:752" x14ac:dyDescent="0.25">
      <c r="AAY5190" s="60"/>
      <c r="AAZ5190" s="60"/>
      <c r="ABA5190" s="60"/>
      <c r="ABB5190" s="60"/>
      <c r="ABC5190" s="60"/>
      <c r="ABD5190" s="60"/>
      <c r="ABE5190" s="60"/>
      <c r="ABF5190" s="60"/>
      <c r="ABG5190" s="60"/>
      <c r="ABH5190" s="60"/>
      <c r="ABI5190" s="60"/>
      <c r="ABJ5190" s="60"/>
      <c r="ABK5190" s="60"/>
      <c r="ABL5190" s="60"/>
      <c r="ABM5190" s="60"/>
      <c r="ABN5190" s="60"/>
      <c r="ABO5190" s="60"/>
      <c r="ABP5190" s="60"/>
      <c r="ABQ5190" s="60"/>
      <c r="ABR5190" s="60">
        <v>0.99877093260914496</v>
      </c>
      <c r="ABS5190" s="60"/>
      <c r="ABT5190" s="60"/>
      <c r="ABU5190" s="60"/>
      <c r="ABV5190" s="60"/>
      <c r="ABW5190" s="60"/>
      <c r="ABX5190" s="60"/>
    </row>
    <row r="5191" spans="727:752" x14ac:dyDescent="0.25">
      <c r="AAY5191" s="60"/>
      <c r="AAZ5191" s="60"/>
      <c r="ABA5191" s="60"/>
      <c r="ABB5191" s="60"/>
      <c r="ABC5191" s="60"/>
      <c r="ABD5191" s="60"/>
      <c r="ABE5191" s="60"/>
      <c r="ABF5191" s="60"/>
      <c r="ABG5191" s="60"/>
      <c r="ABH5191" s="60"/>
      <c r="ABI5191" s="60"/>
      <c r="ABJ5191" s="60"/>
      <c r="ABK5191" s="60"/>
      <c r="ABL5191" s="60"/>
      <c r="ABM5191" s="60"/>
      <c r="ABN5191" s="60"/>
      <c r="ABO5191" s="60"/>
      <c r="ABP5191" s="60"/>
      <c r="ABQ5191" s="60"/>
      <c r="ABR5191" s="60">
        <v>0.99875838406164497</v>
      </c>
      <c r="ABS5191" s="60"/>
      <c r="ABT5191" s="60"/>
      <c r="ABU5191" s="60"/>
      <c r="ABV5191" s="60"/>
      <c r="ABW5191" s="60"/>
      <c r="ABX5191" s="60"/>
    </row>
    <row r="5192" spans="727:752" x14ac:dyDescent="0.25">
      <c r="AAY5192" s="60"/>
      <c r="AAZ5192" s="60"/>
      <c r="ABA5192" s="60"/>
      <c r="ABB5192" s="60"/>
      <c r="ABC5192" s="60"/>
      <c r="ABD5192" s="60"/>
      <c r="ABE5192" s="60"/>
      <c r="ABF5192" s="60"/>
      <c r="ABG5192" s="60"/>
      <c r="ABH5192" s="60"/>
      <c r="ABI5192" s="60"/>
      <c r="ABJ5192" s="60"/>
      <c r="ABK5192" s="60"/>
      <c r="ABL5192" s="60"/>
      <c r="ABM5192" s="60"/>
      <c r="ABN5192" s="60"/>
      <c r="ABO5192" s="60"/>
      <c r="ABP5192" s="60"/>
      <c r="ABQ5192" s="60"/>
      <c r="ABR5192" s="60">
        <v>0.99875629545146605</v>
      </c>
      <c r="ABS5192" s="60"/>
      <c r="ABT5192" s="60"/>
      <c r="ABU5192" s="60"/>
      <c r="ABV5192" s="60"/>
      <c r="ABW5192" s="60"/>
      <c r="ABX5192" s="60"/>
    </row>
    <row r="5193" spans="727:752" x14ac:dyDescent="0.25">
      <c r="AAY5193" s="60"/>
      <c r="AAZ5193" s="60"/>
      <c r="ABA5193" s="60"/>
      <c r="ABB5193" s="60"/>
      <c r="ABC5193" s="60"/>
      <c r="ABD5193" s="60"/>
      <c r="ABE5193" s="60"/>
      <c r="ABF5193" s="60"/>
      <c r="ABG5193" s="60"/>
      <c r="ABH5193" s="60"/>
      <c r="ABI5193" s="60"/>
      <c r="ABJ5193" s="60"/>
      <c r="ABK5193" s="60"/>
      <c r="ABL5193" s="60"/>
      <c r="ABM5193" s="60"/>
      <c r="ABN5193" s="60"/>
      <c r="ABO5193" s="60"/>
      <c r="ABP5193" s="60"/>
      <c r="ABQ5193" s="60"/>
      <c r="ABR5193" s="60">
        <v>0.99875555669786098</v>
      </c>
      <c r="ABS5193" s="60"/>
      <c r="ABT5193" s="60"/>
      <c r="ABU5193" s="60"/>
      <c r="ABV5193" s="60"/>
      <c r="ABW5193" s="60"/>
      <c r="ABX5193" s="60"/>
    </row>
    <row r="5194" spans="727:752" x14ac:dyDescent="0.25">
      <c r="AAY5194" s="60"/>
      <c r="AAZ5194" s="60"/>
      <c r="ABA5194" s="60"/>
      <c r="ABB5194" s="60"/>
      <c r="ABC5194" s="60"/>
      <c r="ABD5194" s="60"/>
      <c r="ABE5194" s="60"/>
      <c r="ABF5194" s="60"/>
      <c r="ABG5194" s="60"/>
      <c r="ABH5194" s="60"/>
      <c r="ABI5194" s="60"/>
      <c r="ABJ5194" s="60"/>
      <c r="ABK5194" s="60"/>
      <c r="ABL5194" s="60"/>
      <c r="ABM5194" s="60"/>
      <c r="ABN5194" s="60"/>
      <c r="ABO5194" s="60"/>
      <c r="ABP5194" s="60"/>
      <c r="ABQ5194" s="60"/>
      <c r="ABR5194" s="60">
        <v>0.99874831723035595</v>
      </c>
      <c r="ABS5194" s="60"/>
      <c r="ABT5194" s="60"/>
      <c r="ABU5194" s="60"/>
      <c r="ABV5194" s="60"/>
      <c r="ABW5194" s="60"/>
      <c r="ABX5194" s="60"/>
    </row>
    <row r="5195" spans="727:752" x14ac:dyDescent="0.25">
      <c r="AAY5195" s="60"/>
      <c r="AAZ5195" s="60"/>
      <c r="ABA5195" s="60"/>
      <c r="ABB5195" s="60"/>
      <c r="ABC5195" s="60"/>
      <c r="ABD5195" s="60"/>
      <c r="ABE5195" s="60"/>
      <c r="ABF5195" s="60"/>
      <c r="ABG5195" s="60"/>
      <c r="ABH5195" s="60"/>
      <c r="ABI5195" s="60"/>
      <c r="ABJ5195" s="60"/>
      <c r="ABK5195" s="60"/>
      <c r="ABL5195" s="60"/>
      <c r="ABM5195" s="60"/>
      <c r="ABN5195" s="60"/>
      <c r="ABO5195" s="60"/>
      <c r="ABP5195" s="60"/>
      <c r="ABQ5195" s="60"/>
      <c r="ABR5195" s="60">
        <v>0.99874707167107502</v>
      </c>
      <c r="ABS5195" s="60"/>
      <c r="ABT5195" s="60"/>
      <c r="ABU5195" s="60"/>
      <c r="ABV5195" s="60"/>
      <c r="ABW5195" s="60"/>
      <c r="ABX5195" s="60"/>
    </row>
    <row r="5196" spans="727:752" x14ac:dyDescent="0.25">
      <c r="AAY5196" s="60"/>
      <c r="AAZ5196" s="60"/>
      <c r="ABA5196" s="60"/>
      <c r="ABB5196" s="60"/>
      <c r="ABC5196" s="60"/>
      <c r="ABD5196" s="60"/>
      <c r="ABE5196" s="60"/>
      <c r="ABF5196" s="60"/>
      <c r="ABG5196" s="60"/>
      <c r="ABH5196" s="60"/>
      <c r="ABI5196" s="60"/>
      <c r="ABJ5196" s="60"/>
      <c r="ABK5196" s="60"/>
      <c r="ABL5196" s="60"/>
      <c r="ABM5196" s="60"/>
      <c r="ABN5196" s="60"/>
      <c r="ABO5196" s="60"/>
      <c r="ABP5196" s="60"/>
      <c r="ABQ5196" s="60"/>
      <c r="ABR5196" s="60">
        <v>0.99872174128111202</v>
      </c>
      <c r="ABS5196" s="60"/>
      <c r="ABT5196" s="60"/>
      <c r="ABU5196" s="60"/>
      <c r="ABV5196" s="60"/>
      <c r="ABW5196" s="60"/>
      <c r="ABX5196" s="60"/>
    </row>
    <row r="5197" spans="727:752" x14ac:dyDescent="0.25">
      <c r="AAY5197" s="60"/>
      <c r="AAZ5197" s="60"/>
      <c r="ABA5197" s="60"/>
      <c r="ABB5197" s="60"/>
      <c r="ABC5197" s="60"/>
      <c r="ABD5197" s="60"/>
      <c r="ABE5197" s="60"/>
      <c r="ABF5197" s="60"/>
      <c r="ABG5197" s="60"/>
      <c r="ABH5197" s="60"/>
      <c r="ABI5197" s="60"/>
      <c r="ABJ5197" s="60"/>
      <c r="ABK5197" s="60"/>
      <c r="ABL5197" s="60"/>
      <c r="ABM5197" s="60"/>
      <c r="ABN5197" s="60"/>
      <c r="ABO5197" s="60"/>
      <c r="ABP5197" s="60"/>
      <c r="ABQ5197" s="60"/>
      <c r="ABR5197" s="60">
        <v>0.99871878454098095</v>
      </c>
      <c r="ABS5197" s="60"/>
      <c r="ABT5197" s="60"/>
      <c r="ABU5197" s="60"/>
      <c r="ABV5197" s="60"/>
      <c r="ABW5197" s="60"/>
      <c r="ABX5197" s="60"/>
    </row>
    <row r="5198" spans="727:752" x14ac:dyDescent="0.25">
      <c r="AAY5198" s="60"/>
      <c r="AAZ5198" s="60"/>
      <c r="ABA5198" s="60"/>
      <c r="ABB5198" s="60"/>
      <c r="ABC5198" s="60"/>
      <c r="ABD5198" s="60"/>
      <c r="ABE5198" s="60"/>
      <c r="ABF5198" s="60"/>
      <c r="ABG5198" s="60"/>
      <c r="ABH5198" s="60"/>
      <c r="ABI5198" s="60"/>
      <c r="ABJ5198" s="60"/>
      <c r="ABK5198" s="60"/>
      <c r="ABL5198" s="60"/>
      <c r="ABM5198" s="60"/>
      <c r="ABN5198" s="60"/>
      <c r="ABO5198" s="60"/>
      <c r="ABP5198" s="60"/>
      <c r="ABQ5198" s="60"/>
      <c r="ABR5198" s="60">
        <v>0.99871728259673898</v>
      </c>
      <c r="ABS5198" s="60"/>
      <c r="ABT5198" s="60"/>
      <c r="ABU5198" s="60"/>
      <c r="ABV5198" s="60"/>
      <c r="ABW5198" s="60"/>
      <c r="ABX5198" s="60"/>
    </row>
    <row r="5199" spans="727:752" x14ac:dyDescent="0.25">
      <c r="AAY5199" s="60"/>
      <c r="AAZ5199" s="60"/>
      <c r="ABA5199" s="60"/>
      <c r="ABB5199" s="60"/>
      <c r="ABC5199" s="60"/>
      <c r="ABD5199" s="60"/>
      <c r="ABE5199" s="60"/>
      <c r="ABF5199" s="60"/>
      <c r="ABG5199" s="60"/>
      <c r="ABH5199" s="60"/>
      <c r="ABI5199" s="60"/>
      <c r="ABJ5199" s="60"/>
      <c r="ABK5199" s="60"/>
      <c r="ABL5199" s="60"/>
      <c r="ABM5199" s="60"/>
      <c r="ABN5199" s="60"/>
      <c r="ABO5199" s="60"/>
      <c r="ABP5199" s="60"/>
      <c r="ABQ5199" s="60"/>
      <c r="ABR5199" s="60">
        <v>0.99871091839325299</v>
      </c>
      <c r="ABS5199" s="60"/>
      <c r="ABT5199" s="60"/>
      <c r="ABU5199" s="60"/>
      <c r="ABV5199" s="60"/>
      <c r="ABW5199" s="60"/>
      <c r="ABX5199" s="60"/>
    </row>
    <row r="5200" spans="727:752" x14ac:dyDescent="0.25">
      <c r="AAY5200" s="60"/>
      <c r="AAZ5200" s="60"/>
      <c r="ABA5200" s="60"/>
      <c r="ABB5200" s="60"/>
      <c r="ABC5200" s="60"/>
      <c r="ABD5200" s="60"/>
      <c r="ABE5200" s="60"/>
      <c r="ABF5200" s="60"/>
      <c r="ABG5200" s="60"/>
      <c r="ABH5200" s="60"/>
      <c r="ABI5200" s="60"/>
      <c r="ABJ5200" s="60"/>
      <c r="ABK5200" s="60"/>
      <c r="ABL5200" s="60"/>
      <c r="ABM5200" s="60"/>
      <c r="ABN5200" s="60"/>
      <c r="ABO5200" s="60"/>
      <c r="ABP5200" s="60"/>
      <c r="ABQ5200" s="60"/>
      <c r="ABR5200" s="60">
        <v>0.99870609662515197</v>
      </c>
      <c r="ABS5200" s="60"/>
      <c r="ABT5200" s="60"/>
      <c r="ABU5200" s="60"/>
      <c r="ABV5200" s="60"/>
      <c r="ABW5200" s="60"/>
      <c r="ABX5200" s="60"/>
    </row>
    <row r="5201" spans="727:752" x14ac:dyDescent="0.25">
      <c r="AAY5201" s="60"/>
      <c r="AAZ5201" s="60"/>
      <c r="ABA5201" s="60"/>
      <c r="ABB5201" s="60"/>
      <c r="ABC5201" s="60"/>
      <c r="ABD5201" s="60"/>
      <c r="ABE5201" s="60"/>
      <c r="ABF5201" s="60"/>
      <c r="ABG5201" s="60"/>
      <c r="ABH5201" s="60"/>
      <c r="ABI5201" s="60"/>
      <c r="ABJ5201" s="60"/>
      <c r="ABK5201" s="60"/>
      <c r="ABL5201" s="60"/>
      <c r="ABM5201" s="60"/>
      <c r="ABN5201" s="60"/>
      <c r="ABO5201" s="60"/>
      <c r="ABP5201" s="60"/>
      <c r="ABQ5201" s="60"/>
      <c r="ABR5201" s="60">
        <v>0.99869657941081502</v>
      </c>
      <c r="ABS5201" s="60"/>
      <c r="ABT5201" s="60"/>
      <c r="ABU5201" s="60"/>
      <c r="ABV5201" s="60"/>
      <c r="ABW5201" s="60"/>
      <c r="ABX5201" s="60"/>
    </row>
    <row r="5202" spans="727:752" x14ac:dyDescent="0.25">
      <c r="AAY5202" s="60"/>
      <c r="AAZ5202" s="60"/>
      <c r="ABA5202" s="60"/>
      <c r="ABB5202" s="60"/>
      <c r="ABC5202" s="60"/>
      <c r="ABD5202" s="60"/>
      <c r="ABE5202" s="60"/>
      <c r="ABF5202" s="60"/>
      <c r="ABG5202" s="60"/>
      <c r="ABH5202" s="60"/>
      <c r="ABI5202" s="60"/>
      <c r="ABJ5202" s="60"/>
      <c r="ABK5202" s="60"/>
      <c r="ABL5202" s="60"/>
      <c r="ABM5202" s="60"/>
      <c r="ABN5202" s="60"/>
      <c r="ABO5202" s="60"/>
      <c r="ABP5202" s="60"/>
      <c r="ABQ5202" s="60"/>
      <c r="ABR5202" s="60">
        <v>0.99869400541879205</v>
      </c>
      <c r="ABS5202" s="60"/>
      <c r="ABT5202" s="60"/>
      <c r="ABU5202" s="60"/>
      <c r="ABV5202" s="60"/>
      <c r="ABW5202" s="60"/>
      <c r="ABX5202" s="60"/>
    </row>
    <row r="5203" spans="727:752" x14ac:dyDescent="0.25">
      <c r="AAY5203" s="60"/>
      <c r="AAZ5203" s="60"/>
      <c r="ABA5203" s="60"/>
      <c r="ABB5203" s="60"/>
      <c r="ABC5203" s="60"/>
      <c r="ABD5203" s="60"/>
      <c r="ABE5203" s="60"/>
      <c r="ABF5203" s="60"/>
      <c r="ABG5203" s="60"/>
      <c r="ABH5203" s="60"/>
      <c r="ABI5203" s="60"/>
      <c r="ABJ5203" s="60"/>
      <c r="ABK5203" s="60"/>
      <c r="ABL5203" s="60"/>
      <c r="ABM5203" s="60"/>
      <c r="ABN5203" s="60"/>
      <c r="ABO5203" s="60"/>
      <c r="ABP5203" s="60"/>
      <c r="ABQ5203" s="60"/>
      <c r="ABR5203" s="60">
        <v>0.99868847501117697</v>
      </c>
      <c r="ABS5203" s="60"/>
      <c r="ABT5203" s="60"/>
      <c r="ABU5203" s="60"/>
      <c r="ABV5203" s="60"/>
      <c r="ABW5203" s="60"/>
      <c r="ABX5203" s="60"/>
    </row>
    <row r="5204" spans="727:752" x14ac:dyDescent="0.25">
      <c r="AAY5204" s="60"/>
      <c r="AAZ5204" s="60"/>
      <c r="ABA5204" s="60"/>
      <c r="ABB5204" s="60"/>
      <c r="ABC5204" s="60"/>
      <c r="ABD5204" s="60"/>
      <c r="ABE5204" s="60"/>
      <c r="ABF5204" s="60"/>
      <c r="ABG5204" s="60"/>
      <c r="ABH5204" s="60"/>
      <c r="ABI5204" s="60"/>
      <c r="ABJ5204" s="60"/>
      <c r="ABK5204" s="60"/>
      <c r="ABL5204" s="60"/>
      <c r="ABM5204" s="60"/>
      <c r="ABN5204" s="60"/>
      <c r="ABO5204" s="60"/>
      <c r="ABP5204" s="60"/>
      <c r="ABQ5204" s="60"/>
      <c r="ABR5204" s="60">
        <v>0.99868810825875498</v>
      </c>
      <c r="ABS5204" s="60"/>
      <c r="ABT5204" s="60"/>
      <c r="ABU5204" s="60"/>
      <c r="ABV5204" s="60"/>
      <c r="ABW5204" s="60"/>
      <c r="ABX5204" s="60"/>
    </row>
    <row r="5205" spans="727:752" x14ac:dyDescent="0.25">
      <c r="AAY5205" s="60"/>
      <c r="AAZ5205" s="60"/>
      <c r="ABA5205" s="60"/>
      <c r="ABB5205" s="60"/>
      <c r="ABC5205" s="60"/>
      <c r="ABD5205" s="60"/>
      <c r="ABE5205" s="60"/>
      <c r="ABF5205" s="60"/>
      <c r="ABG5205" s="60"/>
      <c r="ABH5205" s="60"/>
      <c r="ABI5205" s="60"/>
      <c r="ABJ5205" s="60"/>
      <c r="ABK5205" s="60"/>
      <c r="ABL5205" s="60"/>
      <c r="ABM5205" s="60"/>
      <c r="ABN5205" s="60"/>
      <c r="ABO5205" s="60"/>
      <c r="ABP5205" s="60"/>
      <c r="ABQ5205" s="60"/>
      <c r="ABR5205" s="60">
        <v>0.99868497888320296</v>
      </c>
      <c r="ABS5205" s="60"/>
      <c r="ABT5205" s="60"/>
      <c r="ABU5205" s="60"/>
      <c r="ABV5205" s="60"/>
      <c r="ABW5205" s="60"/>
      <c r="ABX5205" s="60"/>
    </row>
    <row r="5206" spans="727:752" x14ac:dyDescent="0.25">
      <c r="AAY5206" s="60"/>
      <c r="AAZ5206" s="60"/>
      <c r="ABA5206" s="60"/>
      <c r="ABB5206" s="60"/>
      <c r="ABC5206" s="60"/>
      <c r="ABD5206" s="60"/>
      <c r="ABE5206" s="60"/>
      <c r="ABF5206" s="60"/>
      <c r="ABG5206" s="60"/>
      <c r="ABH5206" s="60"/>
      <c r="ABI5206" s="60"/>
      <c r="ABJ5206" s="60"/>
      <c r="ABK5206" s="60"/>
      <c r="ABL5206" s="60"/>
      <c r="ABM5206" s="60"/>
      <c r="ABN5206" s="60"/>
      <c r="ABO5206" s="60"/>
      <c r="ABP5206" s="60"/>
      <c r="ABQ5206" s="60"/>
      <c r="ABR5206" s="60">
        <v>0.99867875752024304</v>
      </c>
      <c r="ABS5206" s="60"/>
      <c r="ABT5206" s="60"/>
      <c r="ABU5206" s="60"/>
      <c r="ABV5206" s="60"/>
      <c r="ABW5206" s="60"/>
      <c r="ABX5206" s="60"/>
    </row>
    <row r="5207" spans="727:752" x14ac:dyDescent="0.25">
      <c r="AAY5207" s="60"/>
      <c r="AAZ5207" s="60"/>
      <c r="ABA5207" s="60"/>
      <c r="ABB5207" s="60"/>
      <c r="ABC5207" s="60"/>
      <c r="ABD5207" s="60"/>
      <c r="ABE5207" s="60"/>
      <c r="ABF5207" s="60"/>
      <c r="ABG5207" s="60"/>
      <c r="ABH5207" s="60"/>
      <c r="ABI5207" s="60"/>
      <c r="ABJ5207" s="60"/>
      <c r="ABK5207" s="60"/>
      <c r="ABL5207" s="60"/>
      <c r="ABM5207" s="60"/>
      <c r="ABN5207" s="60"/>
      <c r="ABO5207" s="60"/>
      <c r="ABP5207" s="60"/>
      <c r="ABQ5207" s="60"/>
      <c r="ABR5207" s="60">
        <v>0.99866239880801999</v>
      </c>
      <c r="ABS5207" s="60"/>
      <c r="ABT5207" s="60"/>
      <c r="ABU5207" s="60"/>
      <c r="ABV5207" s="60"/>
      <c r="ABW5207" s="60"/>
      <c r="ABX5207" s="60"/>
    </row>
    <row r="5208" spans="727:752" x14ac:dyDescent="0.25">
      <c r="AAY5208" s="60"/>
      <c r="AAZ5208" s="60"/>
      <c r="ABA5208" s="60"/>
      <c r="ABB5208" s="60"/>
      <c r="ABC5208" s="60"/>
      <c r="ABD5208" s="60"/>
      <c r="ABE5208" s="60"/>
      <c r="ABF5208" s="60"/>
      <c r="ABG5208" s="60"/>
      <c r="ABH5208" s="60"/>
      <c r="ABI5208" s="60"/>
      <c r="ABJ5208" s="60"/>
      <c r="ABK5208" s="60"/>
      <c r="ABL5208" s="60"/>
      <c r="ABM5208" s="60"/>
      <c r="ABN5208" s="60"/>
      <c r="ABO5208" s="60"/>
      <c r="ABP5208" s="60"/>
      <c r="ABQ5208" s="60"/>
      <c r="ABR5208" s="60">
        <v>0.99866158458526799</v>
      </c>
      <c r="ABS5208" s="60"/>
      <c r="ABT5208" s="60"/>
      <c r="ABU5208" s="60"/>
      <c r="ABV5208" s="60"/>
      <c r="ABW5208" s="60"/>
      <c r="ABX5208" s="60"/>
    </row>
    <row r="5209" spans="727:752" x14ac:dyDescent="0.25">
      <c r="AAY5209" s="60"/>
      <c r="AAZ5209" s="60"/>
      <c r="ABA5209" s="60"/>
      <c r="ABB5209" s="60"/>
      <c r="ABC5209" s="60"/>
      <c r="ABD5209" s="60"/>
      <c r="ABE5209" s="60"/>
      <c r="ABF5209" s="60"/>
      <c r="ABG5209" s="60"/>
      <c r="ABH5209" s="60"/>
      <c r="ABI5209" s="60"/>
      <c r="ABJ5209" s="60"/>
      <c r="ABK5209" s="60"/>
      <c r="ABL5209" s="60"/>
      <c r="ABM5209" s="60"/>
      <c r="ABN5209" s="60"/>
      <c r="ABO5209" s="60"/>
      <c r="ABP5209" s="60"/>
      <c r="ABQ5209" s="60"/>
      <c r="ABR5209" s="60">
        <v>0.99865699249822903</v>
      </c>
      <c r="ABS5209" s="60"/>
      <c r="ABT5209" s="60"/>
      <c r="ABU5209" s="60"/>
      <c r="ABV5209" s="60"/>
      <c r="ABW5209" s="60"/>
      <c r="ABX5209" s="60"/>
    </row>
    <row r="5210" spans="727:752" x14ac:dyDescent="0.25">
      <c r="AAY5210" s="60"/>
      <c r="AAZ5210" s="60"/>
      <c r="ABA5210" s="60"/>
      <c r="ABB5210" s="60"/>
      <c r="ABC5210" s="60"/>
      <c r="ABD5210" s="60"/>
      <c r="ABE5210" s="60"/>
      <c r="ABF5210" s="60"/>
      <c r="ABG5210" s="60"/>
      <c r="ABH5210" s="60"/>
      <c r="ABI5210" s="60"/>
      <c r="ABJ5210" s="60"/>
      <c r="ABK5210" s="60"/>
      <c r="ABL5210" s="60"/>
      <c r="ABM5210" s="60"/>
      <c r="ABN5210" s="60"/>
      <c r="ABO5210" s="60"/>
      <c r="ABP5210" s="60"/>
      <c r="ABQ5210" s="60"/>
      <c r="ABR5210" s="60">
        <v>0.99865012576300005</v>
      </c>
      <c r="ABS5210" s="60"/>
      <c r="ABT5210" s="60"/>
      <c r="ABU5210" s="60"/>
      <c r="ABV5210" s="60"/>
      <c r="ABW5210" s="60"/>
      <c r="ABX5210" s="60"/>
    </row>
    <row r="5211" spans="727:752" x14ac:dyDescent="0.25">
      <c r="AAY5211" s="60"/>
      <c r="AAZ5211" s="60"/>
      <c r="ABA5211" s="60"/>
      <c r="ABB5211" s="60"/>
      <c r="ABC5211" s="60"/>
      <c r="ABD5211" s="60"/>
      <c r="ABE5211" s="60"/>
      <c r="ABF5211" s="60"/>
      <c r="ABG5211" s="60"/>
      <c r="ABH5211" s="60"/>
      <c r="ABI5211" s="60"/>
      <c r="ABJ5211" s="60"/>
      <c r="ABK5211" s="60"/>
      <c r="ABL5211" s="60"/>
      <c r="ABM5211" s="60"/>
      <c r="ABN5211" s="60"/>
      <c r="ABO5211" s="60"/>
      <c r="ABP5211" s="60"/>
      <c r="ABQ5211" s="60"/>
      <c r="ABR5211" s="60">
        <v>0.99864723993543403</v>
      </c>
      <c r="ABS5211" s="60"/>
      <c r="ABT5211" s="60"/>
      <c r="ABU5211" s="60"/>
      <c r="ABV5211" s="60"/>
      <c r="ABW5211" s="60"/>
      <c r="ABX5211" s="60"/>
    </row>
    <row r="5212" spans="727:752" x14ac:dyDescent="0.25">
      <c r="AAY5212" s="60"/>
      <c r="AAZ5212" s="60"/>
      <c r="ABA5212" s="60"/>
      <c r="ABB5212" s="60"/>
      <c r="ABC5212" s="60"/>
      <c r="ABD5212" s="60"/>
      <c r="ABE5212" s="60"/>
      <c r="ABF5212" s="60"/>
      <c r="ABG5212" s="60"/>
      <c r="ABH5212" s="60"/>
      <c r="ABI5212" s="60"/>
      <c r="ABJ5212" s="60"/>
      <c r="ABK5212" s="60"/>
      <c r="ABL5212" s="60"/>
      <c r="ABM5212" s="60"/>
      <c r="ABN5212" s="60"/>
      <c r="ABO5212" s="60"/>
      <c r="ABP5212" s="60"/>
      <c r="ABQ5212" s="60"/>
      <c r="ABR5212" s="60">
        <v>0.99864432236856204</v>
      </c>
      <c r="ABS5212" s="60"/>
      <c r="ABT5212" s="60"/>
      <c r="ABU5212" s="60"/>
      <c r="ABV5212" s="60"/>
      <c r="ABW5212" s="60"/>
      <c r="ABX5212" s="60"/>
    </row>
    <row r="5213" spans="727:752" x14ac:dyDescent="0.25">
      <c r="AAY5213" s="60"/>
      <c r="AAZ5213" s="60"/>
      <c r="ABA5213" s="60"/>
      <c r="ABB5213" s="60"/>
      <c r="ABC5213" s="60"/>
      <c r="ABD5213" s="60"/>
      <c r="ABE5213" s="60"/>
      <c r="ABF5213" s="60"/>
      <c r="ABG5213" s="60"/>
      <c r="ABH5213" s="60"/>
      <c r="ABI5213" s="60"/>
      <c r="ABJ5213" s="60"/>
      <c r="ABK5213" s="60"/>
      <c r="ABL5213" s="60"/>
      <c r="ABM5213" s="60"/>
      <c r="ABN5213" s="60"/>
      <c r="ABO5213" s="60"/>
      <c r="ABP5213" s="60"/>
      <c r="ABQ5213" s="60"/>
      <c r="ABR5213" s="60">
        <v>0.99863811631906696</v>
      </c>
      <c r="ABS5213" s="60"/>
      <c r="ABT5213" s="60"/>
      <c r="ABU5213" s="60"/>
      <c r="ABV5213" s="60"/>
      <c r="ABW5213" s="60"/>
      <c r="ABX5213" s="60"/>
    </row>
    <row r="5214" spans="727:752" x14ac:dyDescent="0.25">
      <c r="AAY5214" s="60"/>
      <c r="AAZ5214" s="60"/>
      <c r="ABA5214" s="60"/>
      <c r="ABB5214" s="60"/>
      <c r="ABC5214" s="60"/>
      <c r="ABD5214" s="60"/>
      <c r="ABE5214" s="60"/>
      <c r="ABF5214" s="60"/>
      <c r="ABG5214" s="60"/>
      <c r="ABH5214" s="60"/>
      <c r="ABI5214" s="60"/>
      <c r="ABJ5214" s="60"/>
      <c r="ABK5214" s="60"/>
      <c r="ABL5214" s="60"/>
      <c r="ABM5214" s="60"/>
      <c r="ABN5214" s="60"/>
      <c r="ABO5214" s="60"/>
      <c r="ABP5214" s="60"/>
      <c r="ABQ5214" s="60"/>
      <c r="ABR5214" s="60">
        <v>0.99863260166683498</v>
      </c>
      <c r="ABS5214" s="60"/>
      <c r="ABT5214" s="60"/>
      <c r="ABU5214" s="60"/>
      <c r="ABV5214" s="60"/>
      <c r="ABW5214" s="60"/>
      <c r="ABX5214" s="60"/>
    </row>
    <row r="5215" spans="727:752" x14ac:dyDescent="0.25">
      <c r="AAY5215" s="60"/>
      <c r="AAZ5215" s="60"/>
      <c r="ABA5215" s="60"/>
      <c r="ABB5215" s="60"/>
      <c r="ABC5215" s="60"/>
      <c r="ABD5215" s="60"/>
      <c r="ABE5215" s="60"/>
      <c r="ABF5215" s="60"/>
      <c r="ABG5215" s="60"/>
      <c r="ABH5215" s="60"/>
      <c r="ABI5215" s="60"/>
      <c r="ABJ5215" s="60"/>
      <c r="ABK5215" s="60"/>
      <c r="ABL5215" s="60"/>
      <c r="ABM5215" s="60"/>
      <c r="ABN5215" s="60"/>
      <c r="ABO5215" s="60"/>
      <c r="ABP5215" s="60"/>
      <c r="ABQ5215" s="60"/>
      <c r="ABR5215" s="60">
        <v>0.99862874336658802</v>
      </c>
      <c r="ABS5215" s="60"/>
      <c r="ABT5215" s="60"/>
      <c r="ABU5215" s="60"/>
      <c r="ABV5215" s="60"/>
      <c r="ABW5215" s="60"/>
      <c r="ABX5215" s="60"/>
    </row>
    <row r="5216" spans="727:752" x14ac:dyDescent="0.25">
      <c r="AAY5216" s="60"/>
      <c r="AAZ5216" s="60"/>
      <c r="ABA5216" s="60"/>
      <c r="ABB5216" s="60"/>
      <c r="ABC5216" s="60"/>
      <c r="ABD5216" s="60"/>
      <c r="ABE5216" s="60"/>
      <c r="ABF5216" s="60"/>
      <c r="ABG5216" s="60"/>
      <c r="ABH5216" s="60"/>
      <c r="ABI5216" s="60"/>
      <c r="ABJ5216" s="60"/>
      <c r="ABK5216" s="60"/>
      <c r="ABL5216" s="60"/>
      <c r="ABM5216" s="60"/>
      <c r="ABN5216" s="60"/>
      <c r="ABO5216" s="60"/>
      <c r="ABP5216" s="60"/>
      <c r="ABQ5216" s="60"/>
      <c r="ABR5216" s="60">
        <v>0.99862189844221705</v>
      </c>
      <c r="ABS5216" s="60"/>
      <c r="ABT5216" s="60"/>
      <c r="ABU5216" s="60"/>
      <c r="ABV5216" s="60"/>
      <c r="ABW5216" s="60"/>
      <c r="ABX5216" s="60"/>
    </row>
    <row r="5217" spans="727:752" x14ac:dyDescent="0.25">
      <c r="AAY5217" s="60"/>
      <c r="AAZ5217" s="60"/>
      <c r="ABA5217" s="60"/>
      <c r="ABB5217" s="60"/>
      <c r="ABC5217" s="60"/>
      <c r="ABD5217" s="60"/>
      <c r="ABE5217" s="60"/>
      <c r="ABF5217" s="60"/>
      <c r="ABG5217" s="60"/>
      <c r="ABH5217" s="60"/>
      <c r="ABI5217" s="60"/>
      <c r="ABJ5217" s="60"/>
      <c r="ABK5217" s="60"/>
      <c r="ABL5217" s="60"/>
      <c r="ABM5217" s="60"/>
      <c r="ABN5217" s="60"/>
      <c r="ABO5217" s="60"/>
      <c r="ABP5217" s="60"/>
      <c r="ABQ5217" s="60"/>
      <c r="ABR5217" s="60">
        <v>0.998615980865455</v>
      </c>
      <c r="ABS5217" s="60"/>
      <c r="ABT5217" s="60"/>
      <c r="ABU5217" s="60"/>
      <c r="ABV5217" s="60"/>
      <c r="ABW5217" s="60"/>
      <c r="ABX5217" s="60"/>
    </row>
    <row r="5218" spans="727:752" x14ac:dyDescent="0.25">
      <c r="AAY5218" s="60"/>
      <c r="AAZ5218" s="60"/>
      <c r="ABA5218" s="60"/>
      <c r="ABB5218" s="60"/>
      <c r="ABC5218" s="60"/>
      <c r="ABD5218" s="60"/>
      <c r="ABE5218" s="60"/>
      <c r="ABF5218" s="60"/>
      <c r="ABG5218" s="60"/>
      <c r="ABH5218" s="60"/>
      <c r="ABI5218" s="60"/>
      <c r="ABJ5218" s="60"/>
      <c r="ABK5218" s="60"/>
      <c r="ABL5218" s="60"/>
      <c r="ABM5218" s="60"/>
      <c r="ABN5218" s="60"/>
      <c r="ABO5218" s="60"/>
      <c r="ABP5218" s="60"/>
      <c r="ABQ5218" s="60"/>
      <c r="ABR5218" s="60">
        <v>0.99861185495295302</v>
      </c>
      <c r="ABS5218" s="60"/>
      <c r="ABT5218" s="60"/>
      <c r="ABU5218" s="60"/>
      <c r="ABV5218" s="60"/>
      <c r="ABW5218" s="60"/>
      <c r="ABX5218" s="60"/>
    </row>
    <row r="5219" spans="727:752" x14ac:dyDescent="0.25">
      <c r="AAY5219" s="60"/>
      <c r="AAZ5219" s="60"/>
      <c r="ABA5219" s="60"/>
      <c r="ABB5219" s="60"/>
      <c r="ABC5219" s="60"/>
      <c r="ABD5219" s="60"/>
      <c r="ABE5219" s="60"/>
      <c r="ABF5219" s="60"/>
      <c r="ABG5219" s="60"/>
      <c r="ABH5219" s="60"/>
      <c r="ABI5219" s="60"/>
      <c r="ABJ5219" s="60"/>
      <c r="ABK5219" s="60"/>
      <c r="ABL5219" s="60"/>
      <c r="ABM5219" s="60"/>
      <c r="ABN5219" s="60"/>
      <c r="ABO5219" s="60"/>
      <c r="ABP5219" s="60"/>
      <c r="ABQ5219" s="60"/>
      <c r="ABR5219" s="60">
        <v>0.99860423103951101</v>
      </c>
      <c r="ABS5219" s="60"/>
      <c r="ABT5219" s="60"/>
      <c r="ABU5219" s="60"/>
      <c r="ABV5219" s="60"/>
      <c r="ABW5219" s="60"/>
      <c r="ABX5219" s="60"/>
    </row>
    <row r="5220" spans="727:752" x14ac:dyDescent="0.25">
      <c r="AAY5220" s="60"/>
      <c r="AAZ5220" s="60"/>
      <c r="ABA5220" s="60"/>
      <c r="ABB5220" s="60"/>
      <c r="ABC5220" s="60"/>
      <c r="ABD5220" s="60"/>
      <c r="ABE5220" s="60"/>
      <c r="ABF5220" s="60"/>
      <c r="ABG5220" s="60"/>
      <c r="ABH5220" s="60"/>
      <c r="ABI5220" s="60"/>
      <c r="ABJ5220" s="60"/>
      <c r="ABK5220" s="60"/>
      <c r="ABL5220" s="60"/>
      <c r="ABM5220" s="60"/>
      <c r="ABN5220" s="60"/>
      <c r="ABO5220" s="60"/>
      <c r="ABP5220" s="60"/>
      <c r="ABQ5220" s="60"/>
      <c r="ABR5220" s="60">
        <v>0.99859776547619095</v>
      </c>
      <c r="ABS5220" s="60"/>
      <c r="ABT5220" s="60"/>
      <c r="ABU5220" s="60"/>
      <c r="ABV5220" s="60"/>
      <c r="ABW5220" s="60"/>
      <c r="ABX5220" s="60"/>
    </row>
    <row r="5221" spans="727:752" x14ac:dyDescent="0.25">
      <c r="AAY5221" s="60"/>
      <c r="AAZ5221" s="60"/>
      <c r="ABA5221" s="60"/>
      <c r="ABB5221" s="60"/>
      <c r="ABC5221" s="60"/>
      <c r="ABD5221" s="60"/>
      <c r="ABE5221" s="60"/>
      <c r="ABF5221" s="60"/>
      <c r="ABG5221" s="60"/>
      <c r="ABH5221" s="60"/>
      <c r="ABI5221" s="60"/>
      <c r="ABJ5221" s="60"/>
      <c r="ABK5221" s="60"/>
      <c r="ABL5221" s="60"/>
      <c r="ABM5221" s="60"/>
      <c r="ABN5221" s="60"/>
      <c r="ABO5221" s="60"/>
      <c r="ABP5221" s="60"/>
      <c r="ABQ5221" s="60"/>
      <c r="ABR5221" s="60">
        <v>0.99858820631078504</v>
      </c>
      <c r="ABS5221" s="60"/>
      <c r="ABT5221" s="60"/>
      <c r="ABU5221" s="60"/>
      <c r="ABV5221" s="60"/>
      <c r="ABW5221" s="60"/>
      <c r="ABX5221" s="60"/>
    </row>
    <row r="5222" spans="727:752" x14ac:dyDescent="0.25">
      <c r="AAY5222" s="60"/>
      <c r="AAZ5222" s="60"/>
      <c r="ABA5222" s="60"/>
      <c r="ABB5222" s="60"/>
      <c r="ABC5222" s="60"/>
      <c r="ABD5222" s="60"/>
      <c r="ABE5222" s="60"/>
      <c r="ABF5222" s="60"/>
      <c r="ABG5222" s="60"/>
      <c r="ABH5222" s="60"/>
      <c r="ABI5222" s="60"/>
      <c r="ABJ5222" s="60"/>
      <c r="ABK5222" s="60"/>
      <c r="ABL5222" s="60"/>
      <c r="ABM5222" s="60"/>
      <c r="ABN5222" s="60"/>
      <c r="ABO5222" s="60"/>
      <c r="ABP5222" s="60"/>
      <c r="ABQ5222" s="60"/>
      <c r="ABR5222" s="60">
        <v>0.998583634165088</v>
      </c>
      <c r="ABS5222" s="60"/>
      <c r="ABT5222" s="60"/>
      <c r="ABU5222" s="60"/>
      <c r="ABV5222" s="60"/>
      <c r="ABW5222" s="60"/>
      <c r="ABX5222" s="60"/>
    </row>
    <row r="5223" spans="727:752" x14ac:dyDescent="0.25">
      <c r="AAY5223" s="60"/>
      <c r="AAZ5223" s="60"/>
      <c r="ABA5223" s="60"/>
      <c r="ABB5223" s="60"/>
      <c r="ABC5223" s="60"/>
      <c r="ABD5223" s="60"/>
      <c r="ABE5223" s="60"/>
      <c r="ABF5223" s="60"/>
      <c r="ABG5223" s="60"/>
      <c r="ABH5223" s="60"/>
      <c r="ABI5223" s="60"/>
      <c r="ABJ5223" s="60"/>
      <c r="ABK5223" s="60"/>
      <c r="ABL5223" s="60"/>
      <c r="ABM5223" s="60"/>
      <c r="ABN5223" s="60"/>
      <c r="ABO5223" s="60"/>
      <c r="ABP5223" s="60"/>
      <c r="ABQ5223" s="60"/>
      <c r="ABR5223" s="60">
        <v>0.99857953922666798</v>
      </c>
      <c r="ABS5223" s="60"/>
      <c r="ABT5223" s="60"/>
      <c r="ABU5223" s="60"/>
      <c r="ABV5223" s="60"/>
      <c r="ABW5223" s="60"/>
      <c r="ABX5223" s="60"/>
    </row>
    <row r="5224" spans="727:752" x14ac:dyDescent="0.25">
      <c r="AAY5224" s="60"/>
      <c r="AAZ5224" s="60"/>
      <c r="ABA5224" s="60"/>
      <c r="ABB5224" s="60"/>
      <c r="ABC5224" s="60"/>
      <c r="ABD5224" s="60"/>
      <c r="ABE5224" s="60"/>
      <c r="ABF5224" s="60"/>
      <c r="ABG5224" s="60"/>
      <c r="ABH5224" s="60"/>
      <c r="ABI5224" s="60"/>
      <c r="ABJ5224" s="60"/>
      <c r="ABK5224" s="60"/>
      <c r="ABL5224" s="60"/>
      <c r="ABM5224" s="60"/>
      <c r="ABN5224" s="60"/>
      <c r="ABO5224" s="60"/>
      <c r="ABP5224" s="60"/>
      <c r="ABQ5224" s="60"/>
      <c r="ABR5224" s="60">
        <v>0.99856815421645695</v>
      </c>
      <c r="ABS5224" s="60"/>
      <c r="ABT5224" s="60"/>
      <c r="ABU5224" s="60"/>
      <c r="ABV5224" s="60"/>
      <c r="ABW5224" s="60"/>
      <c r="ABX5224" s="60"/>
    </row>
    <row r="5225" spans="727:752" x14ac:dyDescent="0.25">
      <c r="AAY5225" s="60"/>
      <c r="AAZ5225" s="60"/>
      <c r="ABA5225" s="60"/>
      <c r="ABB5225" s="60"/>
      <c r="ABC5225" s="60"/>
      <c r="ABD5225" s="60"/>
      <c r="ABE5225" s="60"/>
      <c r="ABF5225" s="60"/>
      <c r="ABG5225" s="60"/>
      <c r="ABH5225" s="60"/>
      <c r="ABI5225" s="60"/>
      <c r="ABJ5225" s="60"/>
      <c r="ABK5225" s="60"/>
      <c r="ABL5225" s="60"/>
      <c r="ABM5225" s="60"/>
      <c r="ABN5225" s="60"/>
      <c r="ABO5225" s="60"/>
      <c r="ABP5225" s="60"/>
      <c r="ABQ5225" s="60"/>
      <c r="ABR5225" s="60">
        <v>0.99856707011800405</v>
      </c>
      <c r="ABS5225" s="60"/>
      <c r="ABT5225" s="60"/>
      <c r="ABU5225" s="60"/>
      <c r="ABV5225" s="60"/>
      <c r="ABW5225" s="60"/>
      <c r="ABX5225" s="60"/>
    </row>
    <row r="5226" spans="727:752" x14ac:dyDescent="0.25">
      <c r="AAY5226" s="60"/>
      <c r="AAZ5226" s="60"/>
      <c r="ABA5226" s="60"/>
      <c r="ABB5226" s="60"/>
      <c r="ABC5226" s="60"/>
      <c r="ABD5226" s="60"/>
      <c r="ABE5226" s="60"/>
      <c r="ABF5226" s="60"/>
      <c r="ABG5226" s="60"/>
      <c r="ABH5226" s="60"/>
      <c r="ABI5226" s="60"/>
      <c r="ABJ5226" s="60"/>
      <c r="ABK5226" s="60"/>
      <c r="ABL5226" s="60"/>
      <c r="ABM5226" s="60"/>
      <c r="ABN5226" s="60"/>
      <c r="ABO5226" s="60"/>
      <c r="ABP5226" s="60"/>
      <c r="ABQ5226" s="60"/>
      <c r="ABR5226" s="60">
        <v>0.99856564482154297</v>
      </c>
      <c r="ABS5226" s="60"/>
      <c r="ABT5226" s="60"/>
      <c r="ABU5226" s="60"/>
      <c r="ABV5226" s="60"/>
      <c r="ABW5226" s="60"/>
      <c r="ABX5226" s="60"/>
    </row>
    <row r="5227" spans="727:752" x14ac:dyDescent="0.25">
      <c r="AAY5227" s="60"/>
      <c r="AAZ5227" s="60"/>
      <c r="ABA5227" s="60"/>
      <c r="ABB5227" s="60"/>
      <c r="ABC5227" s="60"/>
      <c r="ABD5227" s="60"/>
      <c r="ABE5227" s="60"/>
      <c r="ABF5227" s="60"/>
      <c r="ABG5227" s="60"/>
      <c r="ABH5227" s="60"/>
      <c r="ABI5227" s="60"/>
      <c r="ABJ5227" s="60"/>
      <c r="ABK5227" s="60"/>
      <c r="ABL5227" s="60"/>
      <c r="ABM5227" s="60"/>
      <c r="ABN5227" s="60"/>
      <c r="ABO5227" s="60"/>
      <c r="ABP5227" s="60"/>
      <c r="ABQ5227" s="60"/>
      <c r="ABR5227" s="60">
        <v>0.99856536801268203</v>
      </c>
      <c r="ABS5227" s="60"/>
      <c r="ABT5227" s="60"/>
      <c r="ABU5227" s="60"/>
      <c r="ABV5227" s="60"/>
      <c r="ABW5227" s="60"/>
      <c r="ABX5227" s="60"/>
    </row>
    <row r="5228" spans="727:752" x14ac:dyDescent="0.25">
      <c r="AAY5228" s="60"/>
      <c r="AAZ5228" s="60"/>
      <c r="ABA5228" s="60"/>
      <c r="ABB5228" s="60"/>
      <c r="ABC5228" s="60"/>
      <c r="ABD5228" s="60"/>
      <c r="ABE5228" s="60"/>
      <c r="ABF5228" s="60"/>
      <c r="ABG5228" s="60"/>
      <c r="ABH5228" s="60"/>
      <c r="ABI5228" s="60"/>
      <c r="ABJ5228" s="60"/>
      <c r="ABK5228" s="60"/>
      <c r="ABL5228" s="60"/>
      <c r="ABM5228" s="60"/>
      <c r="ABN5228" s="60"/>
      <c r="ABO5228" s="60"/>
      <c r="ABP5228" s="60"/>
      <c r="ABQ5228" s="60"/>
      <c r="ABR5228" s="60">
        <v>0.99855519834726403</v>
      </c>
      <c r="ABS5228" s="60"/>
      <c r="ABT5228" s="60"/>
      <c r="ABU5228" s="60"/>
      <c r="ABV5228" s="60"/>
      <c r="ABW5228" s="60"/>
      <c r="ABX5228" s="60"/>
    </row>
    <row r="5229" spans="727:752" x14ac:dyDescent="0.25">
      <c r="AAY5229" s="60"/>
      <c r="AAZ5229" s="60"/>
      <c r="ABA5229" s="60"/>
      <c r="ABB5229" s="60"/>
      <c r="ABC5229" s="60"/>
      <c r="ABD5229" s="60"/>
      <c r="ABE5229" s="60"/>
      <c r="ABF5229" s="60"/>
      <c r="ABG5229" s="60"/>
      <c r="ABH5229" s="60"/>
      <c r="ABI5229" s="60"/>
      <c r="ABJ5229" s="60"/>
      <c r="ABK5229" s="60"/>
      <c r="ABL5229" s="60"/>
      <c r="ABM5229" s="60"/>
      <c r="ABN5229" s="60"/>
      <c r="ABO5229" s="60"/>
      <c r="ABP5229" s="60"/>
      <c r="ABQ5229" s="60"/>
      <c r="ABR5229" s="60">
        <v>0.99855339139741595</v>
      </c>
      <c r="ABS5229" s="60"/>
      <c r="ABT5229" s="60"/>
      <c r="ABU5229" s="60"/>
      <c r="ABV5229" s="60"/>
      <c r="ABW5229" s="60"/>
      <c r="ABX5229" s="60"/>
    </row>
    <row r="5230" spans="727:752" x14ac:dyDescent="0.25">
      <c r="AAY5230" s="60"/>
      <c r="AAZ5230" s="60"/>
      <c r="ABA5230" s="60"/>
      <c r="ABB5230" s="60"/>
      <c r="ABC5230" s="60"/>
      <c r="ABD5230" s="60"/>
      <c r="ABE5230" s="60"/>
      <c r="ABF5230" s="60"/>
      <c r="ABG5230" s="60"/>
      <c r="ABH5230" s="60"/>
      <c r="ABI5230" s="60"/>
      <c r="ABJ5230" s="60"/>
      <c r="ABK5230" s="60"/>
      <c r="ABL5230" s="60"/>
      <c r="ABM5230" s="60"/>
      <c r="ABN5230" s="60"/>
      <c r="ABO5230" s="60"/>
      <c r="ABP5230" s="60"/>
      <c r="ABQ5230" s="60"/>
      <c r="ABR5230" s="60">
        <v>0.99853771135830605</v>
      </c>
      <c r="ABS5230" s="60"/>
      <c r="ABT5230" s="60"/>
      <c r="ABU5230" s="60"/>
      <c r="ABV5230" s="60"/>
      <c r="ABW5230" s="60"/>
      <c r="ABX5230" s="60"/>
    </row>
    <row r="5231" spans="727:752" x14ac:dyDescent="0.25">
      <c r="AAY5231" s="60"/>
      <c r="AAZ5231" s="60"/>
      <c r="ABA5231" s="60"/>
      <c r="ABB5231" s="60"/>
      <c r="ABC5231" s="60"/>
      <c r="ABD5231" s="60"/>
      <c r="ABE5231" s="60"/>
      <c r="ABF5231" s="60"/>
      <c r="ABG5231" s="60"/>
      <c r="ABH5231" s="60"/>
      <c r="ABI5231" s="60"/>
      <c r="ABJ5231" s="60"/>
      <c r="ABK5231" s="60"/>
      <c r="ABL5231" s="60"/>
      <c r="ABM5231" s="60"/>
      <c r="ABN5231" s="60"/>
      <c r="ABO5231" s="60"/>
      <c r="ABP5231" s="60"/>
      <c r="ABQ5231" s="60"/>
      <c r="ABR5231" s="60">
        <v>0.998530962304642</v>
      </c>
      <c r="ABS5231" s="60"/>
      <c r="ABT5231" s="60"/>
      <c r="ABU5231" s="60"/>
      <c r="ABV5231" s="60"/>
      <c r="ABW5231" s="60"/>
      <c r="ABX5231" s="60"/>
    </row>
    <row r="5232" spans="727:752" x14ac:dyDescent="0.25">
      <c r="AAY5232" s="60"/>
      <c r="AAZ5232" s="60"/>
      <c r="ABA5232" s="60"/>
      <c r="ABB5232" s="60"/>
      <c r="ABC5232" s="60"/>
      <c r="ABD5232" s="60"/>
      <c r="ABE5232" s="60"/>
      <c r="ABF5232" s="60"/>
      <c r="ABG5232" s="60"/>
      <c r="ABH5232" s="60"/>
      <c r="ABI5232" s="60"/>
      <c r="ABJ5232" s="60"/>
      <c r="ABK5232" s="60"/>
      <c r="ABL5232" s="60"/>
      <c r="ABM5232" s="60"/>
      <c r="ABN5232" s="60"/>
      <c r="ABO5232" s="60"/>
      <c r="ABP5232" s="60"/>
      <c r="ABQ5232" s="60"/>
      <c r="ABR5232" s="60">
        <v>0.998526652643277</v>
      </c>
      <c r="ABS5232" s="60"/>
      <c r="ABT5232" s="60"/>
      <c r="ABU5232" s="60"/>
      <c r="ABV5232" s="60"/>
      <c r="ABW5232" s="60"/>
      <c r="ABX5232" s="60"/>
    </row>
    <row r="5233" spans="727:752" x14ac:dyDescent="0.25">
      <c r="AAY5233" s="60"/>
      <c r="AAZ5233" s="60"/>
      <c r="ABA5233" s="60"/>
      <c r="ABB5233" s="60"/>
      <c r="ABC5233" s="60"/>
      <c r="ABD5233" s="60"/>
      <c r="ABE5233" s="60"/>
      <c r="ABF5233" s="60"/>
      <c r="ABG5233" s="60"/>
      <c r="ABH5233" s="60"/>
      <c r="ABI5233" s="60"/>
      <c r="ABJ5233" s="60"/>
      <c r="ABK5233" s="60"/>
      <c r="ABL5233" s="60"/>
      <c r="ABM5233" s="60"/>
      <c r="ABN5233" s="60"/>
      <c r="ABO5233" s="60"/>
      <c r="ABP5233" s="60"/>
      <c r="ABQ5233" s="60"/>
      <c r="ABR5233" s="60">
        <v>0.99852515809450904</v>
      </c>
      <c r="ABS5233" s="60"/>
      <c r="ABT5233" s="60"/>
      <c r="ABU5233" s="60"/>
      <c r="ABV5233" s="60"/>
      <c r="ABW5233" s="60"/>
      <c r="ABX5233" s="60"/>
    </row>
    <row r="5234" spans="727:752" x14ac:dyDescent="0.25">
      <c r="AAY5234" s="60"/>
      <c r="AAZ5234" s="60"/>
      <c r="ABA5234" s="60"/>
      <c r="ABB5234" s="60"/>
      <c r="ABC5234" s="60"/>
      <c r="ABD5234" s="60"/>
      <c r="ABE5234" s="60"/>
      <c r="ABF5234" s="60"/>
      <c r="ABG5234" s="60"/>
      <c r="ABH5234" s="60"/>
      <c r="ABI5234" s="60"/>
      <c r="ABJ5234" s="60"/>
      <c r="ABK5234" s="60"/>
      <c r="ABL5234" s="60"/>
      <c r="ABM5234" s="60"/>
      <c r="ABN5234" s="60"/>
      <c r="ABO5234" s="60"/>
      <c r="ABP5234" s="60"/>
      <c r="ABQ5234" s="60"/>
      <c r="ABR5234" s="60">
        <v>0.998513150037727</v>
      </c>
      <c r="ABS5234" s="60"/>
      <c r="ABT5234" s="60"/>
      <c r="ABU5234" s="60"/>
      <c r="ABV5234" s="60"/>
      <c r="ABW5234" s="60"/>
      <c r="ABX5234" s="60"/>
    </row>
    <row r="5235" spans="727:752" x14ac:dyDescent="0.25">
      <c r="AAY5235" s="60"/>
      <c r="AAZ5235" s="60"/>
      <c r="ABA5235" s="60"/>
      <c r="ABB5235" s="60"/>
      <c r="ABC5235" s="60"/>
      <c r="ABD5235" s="60"/>
      <c r="ABE5235" s="60"/>
      <c r="ABF5235" s="60"/>
      <c r="ABG5235" s="60"/>
      <c r="ABH5235" s="60"/>
      <c r="ABI5235" s="60"/>
      <c r="ABJ5235" s="60"/>
      <c r="ABK5235" s="60"/>
      <c r="ABL5235" s="60"/>
      <c r="ABM5235" s="60"/>
      <c r="ABN5235" s="60"/>
      <c r="ABO5235" s="60"/>
      <c r="ABP5235" s="60"/>
      <c r="ABQ5235" s="60"/>
      <c r="ABR5235" s="60">
        <v>0.998512282366533</v>
      </c>
      <c r="ABS5235" s="60"/>
      <c r="ABT5235" s="60"/>
      <c r="ABU5235" s="60"/>
      <c r="ABV5235" s="60"/>
      <c r="ABW5235" s="60"/>
      <c r="ABX5235" s="60"/>
    </row>
    <row r="5236" spans="727:752" x14ac:dyDescent="0.25">
      <c r="AAY5236" s="60"/>
      <c r="AAZ5236" s="60"/>
      <c r="ABA5236" s="60"/>
      <c r="ABB5236" s="60"/>
      <c r="ABC5236" s="60"/>
      <c r="ABD5236" s="60"/>
      <c r="ABE5236" s="60"/>
      <c r="ABF5236" s="60"/>
      <c r="ABG5236" s="60"/>
      <c r="ABH5236" s="60"/>
      <c r="ABI5236" s="60"/>
      <c r="ABJ5236" s="60"/>
      <c r="ABK5236" s="60"/>
      <c r="ABL5236" s="60"/>
      <c r="ABM5236" s="60"/>
      <c r="ABN5236" s="60"/>
      <c r="ABO5236" s="60"/>
      <c r="ABP5236" s="60"/>
      <c r="ABQ5236" s="60"/>
      <c r="ABR5236" s="60">
        <v>0.99850793986401898</v>
      </c>
      <c r="ABS5236" s="60"/>
      <c r="ABT5236" s="60"/>
      <c r="ABU5236" s="60"/>
      <c r="ABV5236" s="60"/>
      <c r="ABW5236" s="60"/>
      <c r="ABX5236" s="60"/>
    </row>
    <row r="5237" spans="727:752" x14ac:dyDescent="0.25">
      <c r="AAY5237" s="60"/>
      <c r="AAZ5237" s="60"/>
      <c r="ABA5237" s="60"/>
      <c r="ABB5237" s="60"/>
      <c r="ABC5237" s="60"/>
      <c r="ABD5237" s="60"/>
      <c r="ABE5237" s="60"/>
      <c r="ABF5237" s="60"/>
      <c r="ABG5237" s="60"/>
      <c r="ABH5237" s="60"/>
      <c r="ABI5237" s="60"/>
      <c r="ABJ5237" s="60"/>
      <c r="ABK5237" s="60"/>
      <c r="ABL5237" s="60"/>
      <c r="ABM5237" s="60"/>
      <c r="ABN5237" s="60"/>
      <c r="ABO5237" s="60"/>
      <c r="ABP5237" s="60"/>
      <c r="ABQ5237" s="60"/>
      <c r="ABR5237" s="60">
        <v>0.998502765739959</v>
      </c>
      <c r="ABS5237" s="60"/>
      <c r="ABT5237" s="60"/>
      <c r="ABU5237" s="60"/>
      <c r="ABV5237" s="60"/>
      <c r="ABW5237" s="60"/>
      <c r="ABX5237" s="60"/>
    </row>
    <row r="5238" spans="727:752" x14ac:dyDescent="0.25">
      <c r="AAY5238" s="60"/>
      <c r="AAZ5238" s="60"/>
      <c r="ABA5238" s="60"/>
      <c r="ABB5238" s="60"/>
      <c r="ABC5238" s="60"/>
      <c r="ABD5238" s="60"/>
      <c r="ABE5238" s="60"/>
      <c r="ABF5238" s="60"/>
      <c r="ABG5238" s="60"/>
      <c r="ABH5238" s="60"/>
      <c r="ABI5238" s="60"/>
      <c r="ABJ5238" s="60"/>
      <c r="ABK5238" s="60"/>
      <c r="ABL5238" s="60"/>
      <c r="ABM5238" s="60"/>
      <c r="ABN5238" s="60"/>
      <c r="ABO5238" s="60"/>
      <c r="ABP5238" s="60"/>
      <c r="ABQ5238" s="60"/>
      <c r="ABR5238" s="60">
        <v>0.99849629336731005</v>
      </c>
      <c r="ABS5238" s="60"/>
      <c r="ABT5238" s="60"/>
      <c r="ABU5238" s="60"/>
      <c r="ABV5238" s="60"/>
      <c r="ABW5238" s="60"/>
      <c r="ABX5238" s="60"/>
    </row>
    <row r="5239" spans="727:752" x14ac:dyDescent="0.25">
      <c r="AAY5239" s="60"/>
      <c r="AAZ5239" s="60"/>
      <c r="ABA5239" s="60"/>
      <c r="ABB5239" s="60"/>
      <c r="ABC5239" s="60"/>
      <c r="ABD5239" s="60"/>
      <c r="ABE5239" s="60"/>
      <c r="ABF5239" s="60"/>
      <c r="ABG5239" s="60"/>
      <c r="ABH5239" s="60"/>
      <c r="ABI5239" s="60"/>
      <c r="ABJ5239" s="60"/>
      <c r="ABK5239" s="60"/>
      <c r="ABL5239" s="60"/>
      <c r="ABM5239" s="60"/>
      <c r="ABN5239" s="60"/>
      <c r="ABO5239" s="60"/>
      <c r="ABP5239" s="60"/>
      <c r="ABQ5239" s="60"/>
      <c r="ABR5239" s="60">
        <v>0.99849567351457702</v>
      </c>
      <c r="ABS5239" s="60"/>
      <c r="ABT5239" s="60"/>
      <c r="ABU5239" s="60"/>
      <c r="ABV5239" s="60"/>
      <c r="ABW5239" s="60"/>
      <c r="ABX5239" s="60"/>
    </row>
    <row r="5240" spans="727:752" x14ac:dyDescent="0.25">
      <c r="AAY5240" s="60"/>
      <c r="AAZ5240" s="60"/>
      <c r="ABA5240" s="60"/>
      <c r="ABB5240" s="60"/>
      <c r="ABC5240" s="60"/>
      <c r="ABD5240" s="60"/>
      <c r="ABE5240" s="60"/>
      <c r="ABF5240" s="60"/>
      <c r="ABG5240" s="60"/>
      <c r="ABH5240" s="60"/>
      <c r="ABI5240" s="60"/>
      <c r="ABJ5240" s="60"/>
      <c r="ABK5240" s="60"/>
      <c r="ABL5240" s="60"/>
      <c r="ABM5240" s="60"/>
      <c r="ABN5240" s="60"/>
      <c r="ABO5240" s="60"/>
      <c r="ABP5240" s="60"/>
      <c r="ABQ5240" s="60"/>
      <c r="ABR5240" s="60">
        <v>0.99849238052870004</v>
      </c>
      <c r="ABS5240" s="60"/>
      <c r="ABT5240" s="60"/>
      <c r="ABU5240" s="60"/>
      <c r="ABV5240" s="60"/>
      <c r="ABW5240" s="60"/>
      <c r="ABX5240" s="60"/>
    </row>
    <row r="5241" spans="727:752" x14ac:dyDescent="0.25">
      <c r="AAY5241" s="60"/>
      <c r="AAZ5241" s="60"/>
      <c r="ABA5241" s="60"/>
      <c r="ABB5241" s="60"/>
      <c r="ABC5241" s="60"/>
      <c r="ABD5241" s="60"/>
      <c r="ABE5241" s="60"/>
      <c r="ABF5241" s="60"/>
      <c r="ABG5241" s="60"/>
      <c r="ABH5241" s="60"/>
      <c r="ABI5241" s="60"/>
      <c r="ABJ5241" s="60"/>
      <c r="ABK5241" s="60"/>
      <c r="ABL5241" s="60"/>
      <c r="ABM5241" s="60"/>
      <c r="ABN5241" s="60"/>
      <c r="ABO5241" s="60"/>
      <c r="ABP5241" s="60"/>
      <c r="ABQ5241" s="60"/>
      <c r="ABR5241" s="60">
        <v>0.99849053484739503</v>
      </c>
      <c r="ABS5241" s="60"/>
      <c r="ABT5241" s="60"/>
      <c r="ABU5241" s="60"/>
      <c r="ABV5241" s="60"/>
      <c r="ABW5241" s="60"/>
      <c r="ABX5241" s="60"/>
    </row>
    <row r="5242" spans="727:752" x14ac:dyDescent="0.25">
      <c r="AAY5242" s="60"/>
      <c r="AAZ5242" s="60"/>
      <c r="ABA5242" s="60"/>
      <c r="ABB5242" s="60"/>
      <c r="ABC5242" s="60"/>
      <c r="ABD5242" s="60"/>
      <c r="ABE5242" s="60"/>
      <c r="ABF5242" s="60"/>
      <c r="ABG5242" s="60"/>
      <c r="ABH5242" s="60"/>
      <c r="ABI5242" s="60"/>
      <c r="ABJ5242" s="60"/>
      <c r="ABK5242" s="60"/>
      <c r="ABL5242" s="60"/>
      <c r="ABM5242" s="60"/>
      <c r="ABN5242" s="60"/>
      <c r="ABO5242" s="60"/>
      <c r="ABP5242" s="60"/>
      <c r="ABQ5242" s="60"/>
      <c r="ABR5242" s="60">
        <v>0.99849008627080504</v>
      </c>
      <c r="ABS5242" s="60"/>
      <c r="ABT5242" s="60"/>
      <c r="ABU5242" s="60"/>
      <c r="ABV5242" s="60"/>
      <c r="ABW5242" s="60"/>
      <c r="ABX5242" s="60"/>
    </row>
    <row r="5243" spans="727:752" x14ac:dyDescent="0.25">
      <c r="AAY5243" s="60"/>
      <c r="AAZ5243" s="60"/>
      <c r="ABA5243" s="60"/>
      <c r="ABB5243" s="60"/>
      <c r="ABC5243" s="60"/>
      <c r="ABD5243" s="60"/>
      <c r="ABE5243" s="60"/>
      <c r="ABF5243" s="60"/>
      <c r="ABG5243" s="60"/>
      <c r="ABH5243" s="60"/>
      <c r="ABI5243" s="60"/>
      <c r="ABJ5243" s="60"/>
      <c r="ABK5243" s="60"/>
      <c r="ABL5243" s="60"/>
      <c r="ABM5243" s="60"/>
      <c r="ABN5243" s="60"/>
      <c r="ABO5243" s="60"/>
      <c r="ABP5243" s="60"/>
      <c r="ABQ5243" s="60"/>
      <c r="ABR5243" s="60">
        <v>0.99848457932025603</v>
      </c>
      <c r="ABS5243" s="60"/>
      <c r="ABT5243" s="60"/>
      <c r="ABU5243" s="60"/>
      <c r="ABV5243" s="60"/>
      <c r="ABW5243" s="60"/>
      <c r="ABX5243" s="60"/>
    </row>
    <row r="5244" spans="727:752" x14ac:dyDescent="0.25">
      <c r="AAY5244" s="60"/>
      <c r="AAZ5244" s="60"/>
      <c r="ABA5244" s="60"/>
      <c r="ABB5244" s="60"/>
      <c r="ABC5244" s="60"/>
      <c r="ABD5244" s="60"/>
      <c r="ABE5244" s="60"/>
      <c r="ABF5244" s="60"/>
      <c r="ABG5244" s="60"/>
      <c r="ABH5244" s="60"/>
      <c r="ABI5244" s="60"/>
      <c r="ABJ5244" s="60"/>
      <c r="ABK5244" s="60"/>
      <c r="ABL5244" s="60"/>
      <c r="ABM5244" s="60"/>
      <c r="ABN5244" s="60"/>
      <c r="ABO5244" s="60"/>
      <c r="ABP5244" s="60"/>
      <c r="ABQ5244" s="60"/>
      <c r="ABR5244" s="60">
        <v>0.99847862880705096</v>
      </c>
      <c r="ABS5244" s="60"/>
      <c r="ABT5244" s="60"/>
      <c r="ABU5244" s="60"/>
      <c r="ABV5244" s="60"/>
      <c r="ABW5244" s="60"/>
      <c r="ABX5244" s="60"/>
    </row>
    <row r="5245" spans="727:752" x14ac:dyDescent="0.25">
      <c r="AAY5245" s="60"/>
      <c r="AAZ5245" s="60"/>
      <c r="ABA5245" s="60"/>
      <c r="ABB5245" s="60"/>
      <c r="ABC5245" s="60"/>
      <c r="ABD5245" s="60"/>
      <c r="ABE5245" s="60"/>
      <c r="ABF5245" s="60"/>
      <c r="ABG5245" s="60"/>
      <c r="ABH5245" s="60"/>
      <c r="ABI5245" s="60"/>
      <c r="ABJ5245" s="60"/>
      <c r="ABK5245" s="60"/>
      <c r="ABL5245" s="60"/>
      <c r="ABM5245" s="60"/>
      <c r="ABN5245" s="60"/>
      <c r="ABO5245" s="60"/>
      <c r="ABP5245" s="60"/>
      <c r="ABQ5245" s="60"/>
      <c r="ABR5245" s="60">
        <v>0.99847479893942503</v>
      </c>
      <c r="ABS5245" s="60"/>
      <c r="ABT5245" s="60"/>
      <c r="ABU5245" s="60"/>
      <c r="ABV5245" s="60"/>
      <c r="ABW5245" s="60"/>
      <c r="ABX5245" s="60"/>
    </row>
    <row r="5246" spans="727:752" x14ac:dyDescent="0.25">
      <c r="AAY5246" s="60"/>
      <c r="AAZ5246" s="60"/>
      <c r="ABA5246" s="60"/>
      <c r="ABB5246" s="60"/>
      <c r="ABC5246" s="60"/>
      <c r="ABD5246" s="60"/>
      <c r="ABE5246" s="60"/>
      <c r="ABF5246" s="60"/>
      <c r="ABG5246" s="60"/>
      <c r="ABH5246" s="60"/>
      <c r="ABI5246" s="60"/>
      <c r="ABJ5246" s="60"/>
      <c r="ABK5246" s="60"/>
      <c r="ABL5246" s="60"/>
      <c r="ABM5246" s="60"/>
      <c r="ABN5246" s="60"/>
      <c r="ABO5246" s="60"/>
      <c r="ABP5246" s="60"/>
      <c r="ABQ5246" s="60"/>
      <c r="ABR5246" s="60">
        <v>0.99847437253143201</v>
      </c>
      <c r="ABS5246" s="60"/>
      <c r="ABT5246" s="60"/>
      <c r="ABU5246" s="60"/>
      <c r="ABV5246" s="60"/>
      <c r="ABW5246" s="60"/>
      <c r="ABX5246" s="60"/>
    </row>
    <row r="5247" spans="727:752" x14ac:dyDescent="0.25">
      <c r="AAY5247" s="60"/>
      <c r="AAZ5247" s="60"/>
      <c r="ABA5247" s="60"/>
      <c r="ABB5247" s="60"/>
      <c r="ABC5247" s="60"/>
      <c r="ABD5247" s="60"/>
      <c r="ABE5247" s="60"/>
      <c r="ABF5247" s="60"/>
      <c r="ABG5247" s="60"/>
      <c r="ABH5247" s="60"/>
      <c r="ABI5247" s="60"/>
      <c r="ABJ5247" s="60"/>
      <c r="ABK5247" s="60"/>
      <c r="ABL5247" s="60"/>
      <c r="ABM5247" s="60"/>
      <c r="ABN5247" s="60"/>
      <c r="ABO5247" s="60"/>
      <c r="ABP5247" s="60"/>
      <c r="ABQ5247" s="60"/>
      <c r="ABR5247" s="60">
        <v>0.99847139615964298</v>
      </c>
      <c r="ABS5247" s="60"/>
      <c r="ABT5247" s="60"/>
      <c r="ABU5247" s="60"/>
      <c r="ABV5247" s="60"/>
      <c r="ABW5247" s="60"/>
      <c r="ABX5247" s="60"/>
    </row>
    <row r="5248" spans="727:752" x14ac:dyDescent="0.25">
      <c r="AAY5248" s="60"/>
      <c r="AAZ5248" s="60"/>
      <c r="ABA5248" s="60"/>
      <c r="ABB5248" s="60"/>
      <c r="ABC5248" s="60"/>
      <c r="ABD5248" s="60"/>
      <c r="ABE5248" s="60"/>
      <c r="ABF5248" s="60"/>
      <c r="ABG5248" s="60"/>
      <c r="ABH5248" s="60"/>
      <c r="ABI5248" s="60"/>
      <c r="ABJ5248" s="60"/>
      <c r="ABK5248" s="60"/>
      <c r="ABL5248" s="60"/>
      <c r="ABM5248" s="60"/>
      <c r="ABN5248" s="60"/>
      <c r="ABO5248" s="60"/>
      <c r="ABP5248" s="60"/>
      <c r="ABQ5248" s="60"/>
      <c r="ABR5248" s="60">
        <v>0.99846809698883099</v>
      </c>
      <c r="ABS5248" s="60"/>
      <c r="ABT5248" s="60"/>
      <c r="ABU5248" s="60"/>
      <c r="ABV5248" s="60"/>
      <c r="ABW5248" s="60"/>
      <c r="ABX5248" s="60"/>
    </row>
    <row r="5249" spans="727:752" x14ac:dyDescent="0.25">
      <c r="AAY5249" s="60"/>
      <c r="AAZ5249" s="60"/>
      <c r="ABA5249" s="60"/>
      <c r="ABB5249" s="60"/>
      <c r="ABC5249" s="60"/>
      <c r="ABD5249" s="60"/>
      <c r="ABE5249" s="60"/>
      <c r="ABF5249" s="60"/>
      <c r="ABG5249" s="60"/>
      <c r="ABH5249" s="60"/>
      <c r="ABI5249" s="60"/>
      <c r="ABJ5249" s="60"/>
      <c r="ABK5249" s="60"/>
      <c r="ABL5249" s="60"/>
      <c r="ABM5249" s="60"/>
      <c r="ABN5249" s="60"/>
      <c r="ABO5249" s="60"/>
      <c r="ABP5249" s="60"/>
      <c r="ABQ5249" s="60"/>
      <c r="ABR5249" s="60">
        <v>0.99845803922898002</v>
      </c>
      <c r="ABS5249" s="60"/>
      <c r="ABT5249" s="60"/>
      <c r="ABU5249" s="60"/>
      <c r="ABV5249" s="60"/>
      <c r="ABW5249" s="60"/>
      <c r="ABX5249" s="60"/>
    </row>
    <row r="5250" spans="727:752" x14ac:dyDescent="0.25">
      <c r="AAY5250" s="60"/>
      <c r="AAZ5250" s="60"/>
      <c r="ABA5250" s="60"/>
      <c r="ABB5250" s="60"/>
      <c r="ABC5250" s="60"/>
      <c r="ABD5250" s="60"/>
      <c r="ABE5250" s="60"/>
      <c r="ABF5250" s="60"/>
      <c r="ABG5250" s="60"/>
      <c r="ABH5250" s="60"/>
      <c r="ABI5250" s="60"/>
      <c r="ABJ5250" s="60"/>
      <c r="ABK5250" s="60"/>
      <c r="ABL5250" s="60"/>
      <c r="ABM5250" s="60"/>
      <c r="ABN5250" s="60"/>
      <c r="ABO5250" s="60"/>
      <c r="ABP5250" s="60"/>
      <c r="ABQ5250" s="60"/>
      <c r="ABR5250" s="60">
        <v>0.99845511701234302</v>
      </c>
      <c r="ABS5250" s="60"/>
      <c r="ABT5250" s="60"/>
      <c r="ABU5250" s="60"/>
      <c r="ABV5250" s="60"/>
      <c r="ABW5250" s="60"/>
      <c r="ABX5250" s="60"/>
    </row>
    <row r="5251" spans="727:752" x14ac:dyDescent="0.25">
      <c r="AAY5251" s="60"/>
      <c r="AAZ5251" s="60"/>
      <c r="ABA5251" s="60"/>
      <c r="ABB5251" s="60"/>
      <c r="ABC5251" s="60"/>
      <c r="ABD5251" s="60"/>
      <c r="ABE5251" s="60"/>
      <c r="ABF5251" s="60"/>
      <c r="ABG5251" s="60"/>
      <c r="ABH5251" s="60"/>
      <c r="ABI5251" s="60"/>
      <c r="ABJ5251" s="60"/>
      <c r="ABK5251" s="60"/>
      <c r="ABL5251" s="60"/>
      <c r="ABM5251" s="60"/>
      <c r="ABN5251" s="60"/>
      <c r="ABO5251" s="60"/>
      <c r="ABP5251" s="60"/>
      <c r="ABQ5251" s="60"/>
      <c r="ABR5251" s="60">
        <v>0.99845427683793297</v>
      </c>
      <c r="ABS5251" s="60"/>
      <c r="ABT5251" s="60"/>
      <c r="ABU5251" s="60"/>
      <c r="ABV5251" s="60"/>
      <c r="ABW5251" s="60"/>
      <c r="ABX5251" s="60"/>
    </row>
    <row r="5252" spans="727:752" x14ac:dyDescent="0.25">
      <c r="AAY5252" s="60"/>
      <c r="AAZ5252" s="60"/>
      <c r="ABA5252" s="60"/>
      <c r="ABB5252" s="60"/>
      <c r="ABC5252" s="60"/>
      <c r="ABD5252" s="60"/>
      <c r="ABE5252" s="60"/>
      <c r="ABF5252" s="60"/>
      <c r="ABG5252" s="60"/>
      <c r="ABH5252" s="60"/>
      <c r="ABI5252" s="60"/>
      <c r="ABJ5252" s="60"/>
      <c r="ABK5252" s="60"/>
      <c r="ABL5252" s="60"/>
      <c r="ABM5252" s="60"/>
      <c r="ABN5252" s="60"/>
      <c r="ABO5252" s="60"/>
      <c r="ABP5252" s="60"/>
      <c r="ABQ5252" s="60"/>
      <c r="ABR5252" s="60">
        <v>0.99845088270360904</v>
      </c>
      <c r="ABS5252" s="60"/>
      <c r="ABT5252" s="60"/>
      <c r="ABU5252" s="60"/>
      <c r="ABV5252" s="60"/>
      <c r="ABW5252" s="60"/>
      <c r="ABX5252" s="60"/>
    </row>
    <row r="5253" spans="727:752" x14ac:dyDescent="0.25">
      <c r="AAY5253" s="60"/>
      <c r="AAZ5253" s="60"/>
      <c r="ABA5253" s="60"/>
      <c r="ABB5253" s="60"/>
      <c r="ABC5253" s="60"/>
      <c r="ABD5253" s="60"/>
      <c r="ABE5253" s="60"/>
      <c r="ABF5253" s="60"/>
      <c r="ABG5253" s="60"/>
      <c r="ABH5253" s="60"/>
      <c r="ABI5253" s="60"/>
      <c r="ABJ5253" s="60"/>
      <c r="ABK5253" s="60"/>
      <c r="ABL5253" s="60"/>
      <c r="ABM5253" s="60"/>
      <c r="ABN5253" s="60"/>
      <c r="ABO5253" s="60"/>
      <c r="ABP5253" s="60"/>
      <c r="ABQ5253" s="60"/>
      <c r="ABR5253" s="60">
        <v>0.99845051990863798</v>
      </c>
      <c r="ABS5253" s="60"/>
      <c r="ABT5253" s="60"/>
      <c r="ABU5253" s="60"/>
      <c r="ABV5253" s="60"/>
      <c r="ABW5253" s="60"/>
      <c r="ABX5253" s="60"/>
    </row>
    <row r="5254" spans="727:752" x14ac:dyDescent="0.25">
      <c r="AAY5254" s="60"/>
      <c r="AAZ5254" s="60"/>
      <c r="ABA5254" s="60"/>
      <c r="ABB5254" s="60"/>
      <c r="ABC5254" s="60"/>
      <c r="ABD5254" s="60"/>
      <c r="ABE5254" s="60"/>
      <c r="ABF5254" s="60"/>
      <c r="ABG5254" s="60"/>
      <c r="ABH5254" s="60"/>
      <c r="ABI5254" s="60"/>
      <c r="ABJ5254" s="60"/>
      <c r="ABK5254" s="60"/>
      <c r="ABL5254" s="60"/>
      <c r="ABM5254" s="60"/>
      <c r="ABN5254" s="60"/>
      <c r="ABO5254" s="60"/>
      <c r="ABP5254" s="60"/>
      <c r="ABQ5254" s="60"/>
      <c r="ABR5254" s="60">
        <v>0.99844594933552999</v>
      </c>
      <c r="ABS5254" s="60"/>
      <c r="ABT5254" s="60"/>
      <c r="ABU5254" s="60"/>
      <c r="ABV5254" s="60"/>
      <c r="ABW5254" s="60"/>
      <c r="ABX5254" s="60"/>
    </row>
    <row r="5255" spans="727:752" x14ac:dyDescent="0.25">
      <c r="AAY5255" s="60"/>
      <c r="AAZ5255" s="60"/>
      <c r="ABA5255" s="60"/>
      <c r="ABB5255" s="60"/>
      <c r="ABC5255" s="60"/>
      <c r="ABD5255" s="60"/>
      <c r="ABE5255" s="60"/>
      <c r="ABF5255" s="60"/>
      <c r="ABG5255" s="60"/>
      <c r="ABH5255" s="60"/>
      <c r="ABI5255" s="60"/>
      <c r="ABJ5255" s="60"/>
      <c r="ABK5255" s="60"/>
      <c r="ABL5255" s="60"/>
      <c r="ABM5255" s="60"/>
      <c r="ABN5255" s="60"/>
      <c r="ABO5255" s="60"/>
      <c r="ABP5255" s="60"/>
      <c r="ABQ5255" s="60"/>
      <c r="ABR5255" s="60">
        <v>0.998445718317298</v>
      </c>
      <c r="ABS5255" s="60"/>
      <c r="ABT5255" s="60"/>
      <c r="ABU5255" s="60"/>
      <c r="ABV5255" s="60"/>
      <c r="ABW5255" s="60"/>
      <c r="ABX5255" s="60"/>
    </row>
    <row r="5256" spans="727:752" x14ac:dyDescent="0.25">
      <c r="AAY5256" s="60"/>
      <c r="AAZ5256" s="60"/>
      <c r="ABA5256" s="60"/>
      <c r="ABB5256" s="60"/>
      <c r="ABC5256" s="60"/>
      <c r="ABD5256" s="60"/>
      <c r="ABE5256" s="60"/>
      <c r="ABF5256" s="60"/>
      <c r="ABG5256" s="60"/>
      <c r="ABH5256" s="60"/>
      <c r="ABI5256" s="60"/>
      <c r="ABJ5256" s="60"/>
      <c r="ABK5256" s="60"/>
      <c r="ABL5256" s="60"/>
      <c r="ABM5256" s="60"/>
      <c r="ABN5256" s="60"/>
      <c r="ABO5256" s="60"/>
      <c r="ABP5256" s="60"/>
      <c r="ABQ5256" s="60"/>
      <c r="ABR5256" s="60">
        <v>0.99844473968821001</v>
      </c>
      <c r="ABS5256" s="60"/>
      <c r="ABT5256" s="60"/>
      <c r="ABU5256" s="60"/>
      <c r="ABV5256" s="60"/>
      <c r="ABW5256" s="60"/>
      <c r="ABX5256" s="60"/>
    </row>
    <row r="5257" spans="727:752" x14ac:dyDescent="0.25">
      <c r="AAY5257" s="60"/>
      <c r="AAZ5257" s="60"/>
      <c r="ABA5257" s="60"/>
      <c r="ABB5257" s="60"/>
      <c r="ABC5257" s="60"/>
      <c r="ABD5257" s="60"/>
      <c r="ABE5257" s="60"/>
      <c r="ABF5257" s="60"/>
      <c r="ABG5257" s="60"/>
      <c r="ABH5257" s="60"/>
      <c r="ABI5257" s="60"/>
      <c r="ABJ5257" s="60"/>
      <c r="ABK5257" s="60"/>
      <c r="ABL5257" s="60"/>
      <c r="ABM5257" s="60"/>
      <c r="ABN5257" s="60"/>
      <c r="ABO5257" s="60"/>
      <c r="ABP5257" s="60"/>
      <c r="ABQ5257" s="60"/>
      <c r="ABR5257" s="60">
        <v>0.99843931172167</v>
      </c>
      <c r="ABS5257" s="60"/>
      <c r="ABT5257" s="60"/>
      <c r="ABU5257" s="60"/>
      <c r="ABV5257" s="60"/>
      <c r="ABW5257" s="60"/>
      <c r="ABX5257" s="60"/>
    </row>
    <row r="5258" spans="727:752" x14ac:dyDescent="0.25">
      <c r="AAY5258" s="60"/>
      <c r="AAZ5258" s="60"/>
      <c r="ABA5258" s="60"/>
      <c r="ABB5258" s="60"/>
      <c r="ABC5258" s="60"/>
      <c r="ABD5258" s="60"/>
      <c r="ABE5258" s="60"/>
      <c r="ABF5258" s="60"/>
      <c r="ABG5258" s="60"/>
      <c r="ABH5258" s="60"/>
      <c r="ABI5258" s="60"/>
      <c r="ABJ5258" s="60"/>
      <c r="ABK5258" s="60"/>
      <c r="ABL5258" s="60"/>
      <c r="ABM5258" s="60"/>
      <c r="ABN5258" s="60"/>
      <c r="ABO5258" s="60"/>
      <c r="ABP5258" s="60"/>
      <c r="ABQ5258" s="60"/>
      <c r="ABR5258" s="60">
        <v>0.99843906670934002</v>
      </c>
      <c r="ABS5258" s="60"/>
      <c r="ABT5258" s="60"/>
      <c r="ABU5258" s="60"/>
      <c r="ABV5258" s="60"/>
      <c r="ABW5258" s="60"/>
      <c r="ABX5258" s="60"/>
    </row>
    <row r="5259" spans="727:752" x14ac:dyDescent="0.25">
      <c r="AAY5259" s="60"/>
      <c r="AAZ5259" s="60"/>
      <c r="ABA5259" s="60"/>
      <c r="ABB5259" s="60"/>
      <c r="ABC5259" s="60"/>
      <c r="ABD5259" s="60"/>
      <c r="ABE5259" s="60"/>
      <c r="ABF5259" s="60"/>
      <c r="ABG5259" s="60"/>
      <c r="ABH5259" s="60"/>
      <c r="ABI5259" s="60"/>
      <c r="ABJ5259" s="60"/>
      <c r="ABK5259" s="60"/>
      <c r="ABL5259" s="60"/>
      <c r="ABM5259" s="60"/>
      <c r="ABN5259" s="60"/>
      <c r="ABO5259" s="60"/>
      <c r="ABP5259" s="60"/>
      <c r="ABQ5259" s="60"/>
      <c r="ABR5259" s="60">
        <v>0.99843785395518403</v>
      </c>
      <c r="ABS5259" s="60"/>
      <c r="ABT5259" s="60"/>
      <c r="ABU5259" s="60"/>
      <c r="ABV5259" s="60"/>
      <c r="ABW5259" s="60"/>
      <c r="ABX5259" s="60"/>
    </row>
    <row r="5260" spans="727:752" x14ac:dyDescent="0.25">
      <c r="AAY5260" s="60"/>
      <c r="AAZ5260" s="60"/>
      <c r="ABA5260" s="60"/>
      <c r="ABB5260" s="60"/>
      <c r="ABC5260" s="60"/>
      <c r="ABD5260" s="60"/>
      <c r="ABE5260" s="60"/>
      <c r="ABF5260" s="60"/>
      <c r="ABG5260" s="60"/>
      <c r="ABH5260" s="60"/>
      <c r="ABI5260" s="60"/>
      <c r="ABJ5260" s="60"/>
      <c r="ABK5260" s="60"/>
      <c r="ABL5260" s="60"/>
      <c r="ABM5260" s="60"/>
      <c r="ABN5260" s="60"/>
      <c r="ABO5260" s="60"/>
      <c r="ABP5260" s="60"/>
      <c r="ABQ5260" s="60"/>
      <c r="ABR5260" s="60">
        <v>0.998437181332265</v>
      </c>
      <c r="ABS5260" s="60"/>
      <c r="ABT5260" s="60"/>
      <c r="ABU5260" s="60"/>
      <c r="ABV5260" s="60"/>
      <c r="ABW5260" s="60"/>
      <c r="ABX5260" s="60"/>
    </row>
    <row r="5261" spans="727:752" x14ac:dyDescent="0.25">
      <c r="AAY5261" s="60"/>
      <c r="AAZ5261" s="60"/>
      <c r="ABA5261" s="60"/>
      <c r="ABB5261" s="60"/>
      <c r="ABC5261" s="60"/>
      <c r="ABD5261" s="60"/>
      <c r="ABE5261" s="60"/>
      <c r="ABF5261" s="60"/>
      <c r="ABG5261" s="60"/>
      <c r="ABH5261" s="60"/>
      <c r="ABI5261" s="60"/>
      <c r="ABJ5261" s="60"/>
      <c r="ABK5261" s="60"/>
      <c r="ABL5261" s="60"/>
      <c r="ABM5261" s="60"/>
      <c r="ABN5261" s="60"/>
      <c r="ABO5261" s="60"/>
      <c r="ABP5261" s="60"/>
      <c r="ABQ5261" s="60"/>
      <c r="ABR5261" s="60">
        <v>0.99842967032630703</v>
      </c>
      <c r="ABS5261" s="60"/>
      <c r="ABT5261" s="60"/>
      <c r="ABU5261" s="60"/>
      <c r="ABV5261" s="60"/>
      <c r="ABW5261" s="60"/>
      <c r="ABX5261" s="60"/>
    </row>
    <row r="5262" spans="727:752" x14ac:dyDescent="0.25">
      <c r="AAY5262" s="60"/>
      <c r="AAZ5262" s="60"/>
      <c r="ABA5262" s="60"/>
      <c r="ABB5262" s="60"/>
      <c r="ABC5262" s="60"/>
      <c r="ABD5262" s="60"/>
      <c r="ABE5262" s="60"/>
      <c r="ABF5262" s="60"/>
      <c r="ABG5262" s="60"/>
      <c r="ABH5262" s="60"/>
      <c r="ABI5262" s="60"/>
      <c r="ABJ5262" s="60"/>
      <c r="ABK5262" s="60"/>
      <c r="ABL5262" s="60"/>
      <c r="ABM5262" s="60"/>
      <c r="ABN5262" s="60"/>
      <c r="ABO5262" s="60"/>
      <c r="ABP5262" s="60"/>
      <c r="ABQ5262" s="60"/>
      <c r="ABR5262" s="60">
        <v>0.99842512790262605</v>
      </c>
      <c r="ABS5262" s="60"/>
      <c r="ABT5262" s="60"/>
      <c r="ABU5262" s="60"/>
      <c r="ABV5262" s="60"/>
      <c r="ABW5262" s="60"/>
      <c r="ABX5262" s="60"/>
    </row>
    <row r="5263" spans="727:752" x14ac:dyDescent="0.25">
      <c r="AAY5263" s="60"/>
      <c r="AAZ5263" s="60"/>
      <c r="ABA5263" s="60"/>
      <c r="ABB5263" s="60"/>
      <c r="ABC5263" s="60"/>
      <c r="ABD5263" s="60"/>
      <c r="ABE5263" s="60"/>
      <c r="ABF5263" s="60"/>
      <c r="ABG5263" s="60"/>
      <c r="ABH5263" s="60"/>
      <c r="ABI5263" s="60"/>
      <c r="ABJ5263" s="60"/>
      <c r="ABK5263" s="60"/>
      <c r="ABL5263" s="60"/>
      <c r="ABM5263" s="60"/>
      <c r="ABN5263" s="60"/>
      <c r="ABO5263" s="60"/>
      <c r="ABP5263" s="60"/>
      <c r="ABQ5263" s="60"/>
      <c r="ABR5263" s="60">
        <v>0.99842224511023203</v>
      </c>
      <c r="ABS5263" s="60"/>
      <c r="ABT5263" s="60"/>
      <c r="ABU5263" s="60"/>
      <c r="ABV5263" s="60"/>
      <c r="ABW5263" s="60"/>
      <c r="ABX5263" s="60"/>
    </row>
    <row r="5264" spans="727:752" x14ac:dyDescent="0.25">
      <c r="AAY5264" s="60"/>
      <c r="AAZ5264" s="60"/>
      <c r="ABA5264" s="60"/>
      <c r="ABB5264" s="60"/>
      <c r="ABC5264" s="60"/>
      <c r="ABD5264" s="60"/>
      <c r="ABE5264" s="60"/>
      <c r="ABF5264" s="60"/>
      <c r="ABG5264" s="60"/>
      <c r="ABH5264" s="60"/>
      <c r="ABI5264" s="60"/>
      <c r="ABJ5264" s="60"/>
      <c r="ABK5264" s="60"/>
      <c r="ABL5264" s="60"/>
      <c r="ABM5264" s="60"/>
      <c r="ABN5264" s="60"/>
      <c r="ABO5264" s="60"/>
      <c r="ABP5264" s="60"/>
      <c r="ABQ5264" s="60"/>
      <c r="ABR5264" s="60">
        <v>0.99842000844134704</v>
      </c>
      <c r="ABS5264" s="60"/>
      <c r="ABT5264" s="60"/>
      <c r="ABU5264" s="60"/>
      <c r="ABV5264" s="60"/>
      <c r="ABW5264" s="60"/>
      <c r="ABX5264" s="60"/>
    </row>
    <row r="5265" spans="727:752" x14ac:dyDescent="0.25">
      <c r="AAY5265" s="60"/>
      <c r="AAZ5265" s="60"/>
      <c r="ABA5265" s="60"/>
      <c r="ABB5265" s="60"/>
      <c r="ABC5265" s="60"/>
      <c r="ABD5265" s="60"/>
      <c r="ABE5265" s="60"/>
      <c r="ABF5265" s="60"/>
      <c r="ABG5265" s="60"/>
      <c r="ABH5265" s="60"/>
      <c r="ABI5265" s="60"/>
      <c r="ABJ5265" s="60"/>
      <c r="ABK5265" s="60"/>
      <c r="ABL5265" s="60"/>
      <c r="ABM5265" s="60"/>
      <c r="ABN5265" s="60"/>
      <c r="ABO5265" s="60"/>
      <c r="ABP5265" s="60"/>
      <c r="ABQ5265" s="60"/>
      <c r="ABR5265" s="60">
        <v>0.99841529202267298</v>
      </c>
      <c r="ABS5265" s="60"/>
      <c r="ABT5265" s="60"/>
      <c r="ABU5265" s="60"/>
      <c r="ABV5265" s="60"/>
      <c r="ABW5265" s="60"/>
      <c r="ABX5265" s="60"/>
    </row>
    <row r="5266" spans="727:752" x14ac:dyDescent="0.25">
      <c r="AAY5266" s="60"/>
      <c r="AAZ5266" s="60"/>
      <c r="ABA5266" s="60"/>
      <c r="ABB5266" s="60"/>
      <c r="ABC5266" s="60"/>
      <c r="ABD5266" s="60"/>
      <c r="ABE5266" s="60"/>
      <c r="ABF5266" s="60"/>
      <c r="ABG5266" s="60"/>
      <c r="ABH5266" s="60"/>
      <c r="ABI5266" s="60"/>
      <c r="ABJ5266" s="60"/>
      <c r="ABK5266" s="60"/>
      <c r="ABL5266" s="60"/>
      <c r="ABM5266" s="60"/>
      <c r="ABN5266" s="60"/>
      <c r="ABO5266" s="60"/>
      <c r="ABP5266" s="60"/>
      <c r="ABQ5266" s="60"/>
      <c r="ABR5266" s="60">
        <v>0.99841515408149095</v>
      </c>
      <c r="ABS5266" s="60"/>
      <c r="ABT5266" s="60"/>
      <c r="ABU5266" s="60"/>
      <c r="ABV5266" s="60"/>
      <c r="ABW5266" s="60"/>
      <c r="ABX5266" s="60"/>
    </row>
    <row r="5267" spans="727:752" x14ac:dyDescent="0.25">
      <c r="AAY5267" s="60"/>
      <c r="AAZ5267" s="60"/>
      <c r="ABA5267" s="60"/>
      <c r="ABB5267" s="60"/>
      <c r="ABC5267" s="60"/>
      <c r="ABD5267" s="60"/>
      <c r="ABE5267" s="60"/>
      <c r="ABF5267" s="60"/>
      <c r="ABG5267" s="60"/>
      <c r="ABH5267" s="60"/>
      <c r="ABI5267" s="60"/>
      <c r="ABJ5267" s="60"/>
      <c r="ABK5267" s="60"/>
      <c r="ABL5267" s="60"/>
      <c r="ABM5267" s="60"/>
      <c r="ABN5267" s="60"/>
      <c r="ABO5267" s="60"/>
      <c r="ABP5267" s="60"/>
      <c r="ABQ5267" s="60"/>
      <c r="ABR5267" s="60">
        <v>0.99841355498681095</v>
      </c>
      <c r="ABS5267" s="60"/>
      <c r="ABT5267" s="60"/>
      <c r="ABU5267" s="60"/>
      <c r="ABV5267" s="60"/>
      <c r="ABW5267" s="60"/>
      <c r="ABX5267" s="60"/>
    </row>
    <row r="5268" spans="727:752" x14ac:dyDescent="0.25">
      <c r="AAY5268" s="60"/>
      <c r="AAZ5268" s="60"/>
      <c r="ABA5268" s="60"/>
      <c r="ABB5268" s="60"/>
      <c r="ABC5268" s="60"/>
      <c r="ABD5268" s="60"/>
      <c r="ABE5268" s="60"/>
      <c r="ABF5268" s="60"/>
      <c r="ABG5268" s="60"/>
      <c r="ABH5268" s="60"/>
      <c r="ABI5268" s="60"/>
      <c r="ABJ5268" s="60"/>
      <c r="ABK5268" s="60"/>
      <c r="ABL5268" s="60"/>
      <c r="ABM5268" s="60"/>
      <c r="ABN5268" s="60"/>
      <c r="ABO5268" s="60"/>
      <c r="ABP5268" s="60"/>
      <c r="ABQ5268" s="60"/>
      <c r="ABR5268" s="60">
        <v>0.99841269056014903</v>
      </c>
      <c r="ABS5268" s="60"/>
      <c r="ABT5268" s="60"/>
      <c r="ABU5268" s="60"/>
      <c r="ABV5268" s="60"/>
      <c r="ABW5268" s="60"/>
      <c r="ABX5268" s="60"/>
    </row>
    <row r="5269" spans="727:752" x14ac:dyDescent="0.25">
      <c r="AAY5269" s="60"/>
      <c r="AAZ5269" s="60"/>
      <c r="ABA5269" s="60"/>
      <c r="ABB5269" s="60"/>
      <c r="ABC5269" s="60"/>
      <c r="ABD5269" s="60"/>
      <c r="ABE5269" s="60"/>
      <c r="ABF5269" s="60"/>
      <c r="ABG5269" s="60"/>
      <c r="ABH5269" s="60"/>
      <c r="ABI5269" s="60"/>
      <c r="ABJ5269" s="60"/>
      <c r="ABK5269" s="60"/>
      <c r="ABL5269" s="60"/>
      <c r="ABM5269" s="60"/>
      <c r="ABN5269" s="60"/>
      <c r="ABO5269" s="60"/>
      <c r="ABP5269" s="60"/>
      <c r="ABQ5269" s="60"/>
      <c r="ABR5269" s="60">
        <v>0.99841158214012804</v>
      </c>
      <c r="ABS5269" s="60"/>
      <c r="ABT5269" s="60"/>
      <c r="ABU5269" s="60"/>
      <c r="ABV5269" s="60"/>
      <c r="ABW5269" s="60"/>
      <c r="ABX5269" s="60"/>
    </row>
    <row r="5270" spans="727:752" x14ac:dyDescent="0.25">
      <c r="AAY5270" s="60"/>
      <c r="AAZ5270" s="60"/>
      <c r="ABA5270" s="60"/>
      <c r="ABB5270" s="60"/>
      <c r="ABC5270" s="60"/>
      <c r="ABD5270" s="60"/>
      <c r="ABE5270" s="60"/>
      <c r="ABF5270" s="60"/>
      <c r="ABG5270" s="60"/>
      <c r="ABH5270" s="60"/>
      <c r="ABI5270" s="60"/>
      <c r="ABJ5270" s="60"/>
      <c r="ABK5270" s="60"/>
      <c r="ABL5270" s="60"/>
      <c r="ABM5270" s="60"/>
      <c r="ABN5270" s="60"/>
      <c r="ABO5270" s="60"/>
      <c r="ABP5270" s="60"/>
      <c r="ABQ5270" s="60"/>
      <c r="ABR5270" s="60">
        <v>0.99841080609316801</v>
      </c>
      <c r="ABS5270" s="60"/>
      <c r="ABT5270" s="60"/>
      <c r="ABU5270" s="60"/>
      <c r="ABV5270" s="60"/>
      <c r="ABW5270" s="60"/>
      <c r="ABX5270" s="60"/>
    </row>
    <row r="5271" spans="727:752" x14ac:dyDescent="0.25">
      <c r="AAY5271" s="60"/>
      <c r="AAZ5271" s="60"/>
      <c r="ABA5271" s="60"/>
      <c r="ABB5271" s="60"/>
      <c r="ABC5271" s="60"/>
      <c r="ABD5271" s="60"/>
      <c r="ABE5271" s="60"/>
      <c r="ABF5271" s="60"/>
      <c r="ABG5271" s="60"/>
      <c r="ABH5271" s="60"/>
      <c r="ABI5271" s="60"/>
      <c r="ABJ5271" s="60"/>
      <c r="ABK5271" s="60"/>
      <c r="ABL5271" s="60"/>
      <c r="ABM5271" s="60"/>
      <c r="ABN5271" s="60"/>
      <c r="ABO5271" s="60"/>
      <c r="ABP5271" s="60"/>
      <c r="ABQ5271" s="60"/>
      <c r="ABR5271" s="60">
        <v>0.99840920385839604</v>
      </c>
      <c r="ABS5271" s="60"/>
      <c r="ABT5271" s="60"/>
      <c r="ABU5271" s="60"/>
      <c r="ABV5271" s="60"/>
      <c r="ABW5271" s="60"/>
      <c r="ABX5271" s="60"/>
    </row>
    <row r="5272" spans="727:752" x14ac:dyDescent="0.25">
      <c r="AAY5272" s="60"/>
      <c r="AAZ5272" s="60"/>
      <c r="ABA5272" s="60"/>
      <c r="ABB5272" s="60"/>
      <c r="ABC5272" s="60"/>
      <c r="ABD5272" s="60"/>
      <c r="ABE5272" s="60"/>
      <c r="ABF5272" s="60"/>
      <c r="ABG5272" s="60"/>
      <c r="ABH5272" s="60"/>
      <c r="ABI5272" s="60"/>
      <c r="ABJ5272" s="60"/>
      <c r="ABK5272" s="60"/>
      <c r="ABL5272" s="60"/>
      <c r="ABM5272" s="60"/>
      <c r="ABN5272" s="60"/>
      <c r="ABO5272" s="60"/>
      <c r="ABP5272" s="60"/>
      <c r="ABQ5272" s="60"/>
      <c r="ABR5272" s="60">
        <v>0.99840650853860202</v>
      </c>
      <c r="ABS5272" s="60"/>
      <c r="ABT5272" s="60"/>
      <c r="ABU5272" s="60"/>
      <c r="ABV5272" s="60"/>
      <c r="ABW5272" s="60"/>
      <c r="ABX5272" s="60"/>
    </row>
    <row r="5273" spans="727:752" x14ac:dyDescent="0.25">
      <c r="AAY5273" s="60"/>
      <c r="AAZ5273" s="60"/>
      <c r="ABA5273" s="60"/>
      <c r="ABB5273" s="60"/>
      <c r="ABC5273" s="60"/>
      <c r="ABD5273" s="60"/>
      <c r="ABE5273" s="60"/>
      <c r="ABF5273" s="60"/>
      <c r="ABG5273" s="60"/>
      <c r="ABH5273" s="60"/>
      <c r="ABI5273" s="60"/>
      <c r="ABJ5273" s="60"/>
      <c r="ABK5273" s="60"/>
      <c r="ABL5273" s="60"/>
      <c r="ABM5273" s="60"/>
      <c r="ABN5273" s="60"/>
      <c r="ABO5273" s="60"/>
      <c r="ABP5273" s="60"/>
      <c r="ABQ5273" s="60"/>
      <c r="ABR5273" s="60">
        <v>0.99840463133187096</v>
      </c>
      <c r="ABS5273" s="60"/>
      <c r="ABT5273" s="60"/>
      <c r="ABU5273" s="60"/>
      <c r="ABV5273" s="60"/>
      <c r="ABW5273" s="60"/>
      <c r="ABX5273" s="60"/>
    </row>
    <row r="5274" spans="727:752" x14ac:dyDescent="0.25">
      <c r="AAY5274" s="60"/>
      <c r="AAZ5274" s="60"/>
      <c r="ABA5274" s="60"/>
      <c r="ABB5274" s="60"/>
      <c r="ABC5274" s="60"/>
      <c r="ABD5274" s="60"/>
      <c r="ABE5274" s="60"/>
      <c r="ABF5274" s="60"/>
      <c r="ABG5274" s="60"/>
      <c r="ABH5274" s="60"/>
      <c r="ABI5274" s="60"/>
      <c r="ABJ5274" s="60"/>
      <c r="ABK5274" s="60"/>
      <c r="ABL5274" s="60"/>
      <c r="ABM5274" s="60"/>
      <c r="ABN5274" s="60"/>
      <c r="ABO5274" s="60"/>
      <c r="ABP5274" s="60"/>
      <c r="ABQ5274" s="60"/>
      <c r="ABR5274" s="60">
        <v>0.99840131374340801</v>
      </c>
      <c r="ABS5274" s="60"/>
      <c r="ABT5274" s="60"/>
      <c r="ABU5274" s="60"/>
      <c r="ABV5274" s="60"/>
      <c r="ABW5274" s="60"/>
      <c r="ABX5274" s="60"/>
    </row>
    <row r="5275" spans="727:752" x14ac:dyDescent="0.25">
      <c r="AAY5275" s="60"/>
      <c r="AAZ5275" s="60"/>
      <c r="ABA5275" s="60"/>
      <c r="ABB5275" s="60"/>
      <c r="ABC5275" s="60"/>
      <c r="ABD5275" s="60"/>
      <c r="ABE5275" s="60"/>
      <c r="ABF5275" s="60"/>
      <c r="ABG5275" s="60"/>
      <c r="ABH5275" s="60"/>
      <c r="ABI5275" s="60"/>
      <c r="ABJ5275" s="60"/>
      <c r="ABK5275" s="60"/>
      <c r="ABL5275" s="60"/>
      <c r="ABM5275" s="60"/>
      <c r="ABN5275" s="60"/>
      <c r="ABO5275" s="60"/>
      <c r="ABP5275" s="60"/>
      <c r="ABQ5275" s="60"/>
      <c r="ABR5275" s="60">
        <v>0.99840056365975705</v>
      </c>
      <c r="ABS5275" s="60"/>
      <c r="ABT5275" s="60"/>
      <c r="ABU5275" s="60"/>
      <c r="ABV5275" s="60"/>
      <c r="ABW5275" s="60"/>
      <c r="ABX5275" s="60"/>
    </row>
    <row r="5276" spans="727:752" x14ac:dyDescent="0.25">
      <c r="AAY5276" s="60"/>
      <c r="AAZ5276" s="60"/>
      <c r="ABA5276" s="60"/>
      <c r="ABB5276" s="60"/>
      <c r="ABC5276" s="60"/>
      <c r="ABD5276" s="60"/>
      <c r="ABE5276" s="60"/>
      <c r="ABF5276" s="60"/>
      <c r="ABG5276" s="60"/>
      <c r="ABH5276" s="60"/>
      <c r="ABI5276" s="60"/>
      <c r="ABJ5276" s="60"/>
      <c r="ABK5276" s="60"/>
      <c r="ABL5276" s="60"/>
      <c r="ABM5276" s="60"/>
      <c r="ABN5276" s="60"/>
      <c r="ABO5276" s="60"/>
      <c r="ABP5276" s="60"/>
      <c r="ABQ5276" s="60"/>
      <c r="ABR5276" s="60">
        <v>0.99839537699564496</v>
      </c>
      <c r="ABS5276" s="60"/>
      <c r="ABT5276" s="60"/>
      <c r="ABU5276" s="60"/>
      <c r="ABV5276" s="60"/>
      <c r="ABW5276" s="60"/>
      <c r="ABX5276" s="60"/>
    </row>
    <row r="5277" spans="727:752" x14ac:dyDescent="0.25">
      <c r="AAY5277" s="60"/>
      <c r="AAZ5277" s="60"/>
      <c r="ABA5277" s="60"/>
      <c r="ABB5277" s="60"/>
      <c r="ABC5277" s="60"/>
      <c r="ABD5277" s="60"/>
      <c r="ABE5277" s="60"/>
      <c r="ABF5277" s="60"/>
      <c r="ABG5277" s="60"/>
      <c r="ABH5277" s="60"/>
      <c r="ABI5277" s="60"/>
      <c r="ABJ5277" s="60"/>
      <c r="ABK5277" s="60"/>
      <c r="ABL5277" s="60"/>
      <c r="ABM5277" s="60"/>
      <c r="ABN5277" s="60"/>
      <c r="ABO5277" s="60"/>
      <c r="ABP5277" s="60"/>
      <c r="ABQ5277" s="60"/>
      <c r="ABR5277" s="60">
        <v>0.99838844186842701</v>
      </c>
      <c r="ABS5277" s="60"/>
      <c r="ABT5277" s="60"/>
      <c r="ABU5277" s="60"/>
      <c r="ABV5277" s="60"/>
      <c r="ABW5277" s="60"/>
      <c r="ABX5277" s="60"/>
    </row>
    <row r="5278" spans="727:752" x14ac:dyDescent="0.25">
      <c r="AAY5278" s="60"/>
      <c r="AAZ5278" s="60"/>
      <c r="ABA5278" s="60"/>
      <c r="ABB5278" s="60"/>
      <c r="ABC5278" s="60"/>
      <c r="ABD5278" s="60"/>
      <c r="ABE5278" s="60"/>
      <c r="ABF5278" s="60"/>
      <c r="ABG5278" s="60"/>
      <c r="ABH5278" s="60"/>
      <c r="ABI5278" s="60"/>
      <c r="ABJ5278" s="60"/>
      <c r="ABK5278" s="60"/>
      <c r="ABL5278" s="60"/>
      <c r="ABM5278" s="60"/>
      <c r="ABN5278" s="60"/>
      <c r="ABO5278" s="60"/>
      <c r="ABP5278" s="60"/>
      <c r="ABQ5278" s="60"/>
      <c r="ABR5278" s="60">
        <v>0.99838443563837198</v>
      </c>
      <c r="ABS5278" s="60"/>
      <c r="ABT5278" s="60"/>
      <c r="ABU5278" s="60"/>
      <c r="ABV5278" s="60"/>
      <c r="ABW5278" s="60"/>
      <c r="ABX5278" s="60"/>
    </row>
    <row r="5279" spans="727:752" x14ac:dyDescent="0.25">
      <c r="AAY5279" s="60"/>
      <c r="AAZ5279" s="60"/>
      <c r="ABA5279" s="60"/>
      <c r="ABB5279" s="60"/>
      <c r="ABC5279" s="60"/>
      <c r="ABD5279" s="60"/>
      <c r="ABE5279" s="60"/>
      <c r="ABF5279" s="60"/>
      <c r="ABG5279" s="60"/>
      <c r="ABH5279" s="60"/>
      <c r="ABI5279" s="60"/>
      <c r="ABJ5279" s="60"/>
      <c r="ABK5279" s="60"/>
      <c r="ABL5279" s="60"/>
      <c r="ABM5279" s="60"/>
      <c r="ABN5279" s="60"/>
      <c r="ABO5279" s="60"/>
      <c r="ABP5279" s="60"/>
      <c r="ABQ5279" s="60"/>
      <c r="ABR5279" s="60">
        <v>0.99837805633043997</v>
      </c>
      <c r="ABS5279" s="60"/>
      <c r="ABT5279" s="60"/>
      <c r="ABU5279" s="60"/>
      <c r="ABV5279" s="60"/>
      <c r="ABW5279" s="60"/>
      <c r="ABX5279" s="60"/>
    </row>
    <row r="5280" spans="727:752" x14ac:dyDescent="0.25">
      <c r="AAY5280" s="60"/>
      <c r="AAZ5280" s="60"/>
      <c r="ABA5280" s="60"/>
      <c r="ABB5280" s="60"/>
      <c r="ABC5280" s="60"/>
      <c r="ABD5280" s="60"/>
      <c r="ABE5280" s="60"/>
      <c r="ABF5280" s="60"/>
      <c r="ABG5280" s="60"/>
      <c r="ABH5280" s="60"/>
      <c r="ABI5280" s="60"/>
      <c r="ABJ5280" s="60"/>
      <c r="ABK5280" s="60"/>
      <c r="ABL5280" s="60"/>
      <c r="ABM5280" s="60"/>
      <c r="ABN5280" s="60"/>
      <c r="ABO5280" s="60"/>
      <c r="ABP5280" s="60"/>
      <c r="ABQ5280" s="60"/>
      <c r="ABR5280" s="60">
        <v>0.99837663836388202</v>
      </c>
      <c r="ABS5280" s="60"/>
      <c r="ABT5280" s="60"/>
      <c r="ABU5280" s="60"/>
      <c r="ABV5280" s="60"/>
      <c r="ABW5280" s="60"/>
      <c r="ABX5280" s="60"/>
    </row>
    <row r="5281" spans="727:752" x14ac:dyDescent="0.25">
      <c r="AAY5281" s="60"/>
      <c r="AAZ5281" s="60"/>
      <c r="ABA5281" s="60"/>
      <c r="ABB5281" s="60"/>
      <c r="ABC5281" s="60"/>
      <c r="ABD5281" s="60"/>
      <c r="ABE5281" s="60"/>
      <c r="ABF5281" s="60"/>
      <c r="ABG5281" s="60"/>
      <c r="ABH5281" s="60"/>
      <c r="ABI5281" s="60"/>
      <c r="ABJ5281" s="60"/>
      <c r="ABK5281" s="60"/>
      <c r="ABL5281" s="60"/>
      <c r="ABM5281" s="60"/>
      <c r="ABN5281" s="60"/>
      <c r="ABO5281" s="60"/>
      <c r="ABP5281" s="60"/>
      <c r="ABQ5281" s="60"/>
      <c r="ABR5281" s="60">
        <v>0.99837471048237703</v>
      </c>
      <c r="ABS5281" s="60"/>
      <c r="ABT5281" s="60"/>
      <c r="ABU5281" s="60"/>
      <c r="ABV5281" s="60"/>
      <c r="ABW5281" s="60"/>
      <c r="ABX5281" s="60"/>
    </row>
    <row r="5282" spans="727:752" x14ac:dyDescent="0.25">
      <c r="AAY5282" s="60"/>
      <c r="AAZ5282" s="60"/>
      <c r="ABA5282" s="60"/>
      <c r="ABB5282" s="60"/>
      <c r="ABC5282" s="60"/>
      <c r="ABD5282" s="60"/>
      <c r="ABE5282" s="60"/>
      <c r="ABF5282" s="60"/>
      <c r="ABG5282" s="60"/>
      <c r="ABH5282" s="60"/>
      <c r="ABI5282" s="60"/>
      <c r="ABJ5282" s="60"/>
      <c r="ABK5282" s="60"/>
      <c r="ABL5282" s="60"/>
      <c r="ABM5282" s="60"/>
      <c r="ABN5282" s="60"/>
      <c r="ABO5282" s="60"/>
      <c r="ABP5282" s="60"/>
      <c r="ABQ5282" s="60"/>
      <c r="ABR5282" s="60">
        <v>0.99836906324069097</v>
      </c>
      <c r="ABS5282" s="60"/>
      <c r="ABT5282" s="60"/>
      <c r="ABU5282" s="60"/>
      <c r="ABV5282" s="60"/>
      <c r="ABW5282" s="60"/>
      <c r="ABX5282" s="60"/>
    </row>
    <row r="5283" spans="727:752" x14ac:dyDescent="0.25">
      <c r="AAY5283" s="60"/>
      <c r="AAZ5283" s="60"/>
      <c r="ABA5283" s="60"/>
      <c r="ABB5283" s="60"/>
      <c r="ABC5283" s="60"/>
      <c r="ABD5283" s="60"/>
      <c r="ABE5283" s="60"/>
      <c r="ABF5283" s="60"/>
      <c r="ABG5283" s="60"/>
      <c r="ABH5283" s="60"/>
      <c r="ABI5283" s="60"/>
      <c r="ABJ5283" s="60"/>
      <c r="ABK5283" s="60"/>
      <c r="ABL5283" s="60"/>
      <c r="ABM5283" s="60"/>
      <c r="ABN5283" s="60"/>
      <c r="ABO5283" s="60"/>
      <c r="ABP5283" s="60"/>
      <c r="ABQ5283" s="60"/>
      <c r="ABR5283" s="60">
        <v>0.99836210876117304</v>
      </c>
      <c r="ABS5283" s="60"/>
      <c r="ABT5283" s="60"/>
      <c r="ABU5283" s="60"/>
      <c r="ABV5283" s="60"/>
      <c r="ABW5283" s="60"/>
      <c r="ABX5283" s="60"/>
    </row>
    <row r="5284" spans="727:752" x14ac:dyDescent="0.25">
      <c r="AAY5284" s="60"/>
      <c r="AAZ5284" s="60"/>
      <c r="ABA5284" s="60"/>
      <c r="ABB5284" s="60"/>
      <c r="ABC5284" s="60"/>
      <c r="ABD5284" s="60"/>
      <c r="ABE5284" s="60"/>
      <c r="ABF5284" s="60"/>
      <c r="ABG5284" s="60"/>
      <c r="ABH5284" s="60"/>
      <c r="ABI5284" s="60"/>
      <c r="ABJ5284" s="60"/>
      <c r="ABK5284" s="60"/>
      <c r="ABL5284" s="60"/>
      <c r="ABM5284" s="60"/>
      <c r="ABN5284" s="60"/>
      <c r="ABO5284" s="60"/>
      <c r="ABP5284" s="60"/>
      <c r="ABQ5284" s="60"/>
      <c r="ABR5284" s="60">
        <v>0.99835843480071895</v>
      </c>
      <c r="ABS5284" s="60"/>
      <c r="ABT5284" s="60"/>
      <c r="ABU5284" s="60"/>
      <c r="ABV5284" s="60"/>
      <c r="ABW5284" s="60"/>
      <c r="ABX5284" s="60"/>
    </row>
    <row r="5285" spans="727:752" x14ac:dyDescent="0.25">
      <c r="AAY5285" s="60"/>
      <c r="AAZ5285" s="60"/>
      <c r="ABA5285" s="60"/>
      <c r="ABB5285" s="60"/>
      <c r="ABC5285" s="60"/>
      <c r="ABD5285" s="60"/>
      <c r="ABE5285" s="60"/>
      <c r="ABF5285" s="60"/>
      <c r="ABG5285" s="60"/>
      <c r="ABH5285" s="60"/>
      <c r="ABI5285" s="60"/>
      <c r="ABJ5285" s="60"/>
      <c r="ABK5285" s="60"/>
      <c r="ABL5285" s="60"/>
      <c r="ABM5285" s="60"/>
      <c r="ABN5285" s="60"/>
      <c r="ABO5285" s="60"/>
      <c r="ABP5285" s="60"/>
      <c r="ABQ5285" s="60"/>
      <c r="ABR5285" s="60">
        <v>0.99835834024565595</v>
      </c>
      <c r="ABS5285" s="60"/>
      <c r="ABT5285" s="60"/>
      <c r="ABU5285" s="60"/>
      <c r="ABV5285" s="60"/>
      <c r="ABW5285" s="60"/>
      <c r="ABX5285" s="60"/>
    </row>
    <row r="5286" spans="727:752" x14ac:dyDescent="0.25">
      <c r="AAY5286" s="60"/>
      <c r="AAZ5286" s="60"/>
      <c r="ABA5286" s="60"/>
      <c r="ABB5286" s="60"/>
      <c r="ABC5286" s="60"/>
      <c r="ABD5286" s="60"/>
      <c r="ABE5286" s="60"/>
      <c r="ABF5286" s="60"/>
      <c r="ABG5286" s="60"/>
      <c r="ABH5286" s="60"/>
      <c r="ABI5286" s="60"/>
      <c r="ABJ5286" s="60"/>
      <c r="ABK5286" s="60"/>
      <c r="ABL5286" s="60"/>
      <c r="ABM5286" s="60"/>
      <c r="ABN5286" s="60"/>
      <c r="ABO5286" s="60"/>
      <c r="ABP5286" s="60"/>
      <c r="ABQ5286" s="60"/>
      <c r="ABR5286" s="60">
        <v>0.99835569169614302</v>
      </c>
      <c r="ABS5286" s="60"/>
      <c r="ABT5286" s="60"/>
      <c r="ABU5286" s="60"/>
      <c r="ABV5286" s="60"/>
      <c r="ABW5286" s="60"/>
      <c r="ABX5286" s="60"/>
    </row>
    <row r="5287" spans="727:752" x14ac:dyDescent="0.25">
      <c r="AAY5287" s="60"/>
      <c r="AAZ5287" s="60"/>
      <c r="ABA5287" s="60"/>
      <c r="ABB5287" s="60"/>
      <c r="ABC5287" s="60"/>
      <c r="ABD5287" s="60"/>
      <c r="ABE5287" s="60"/>
      <c r="ABF5287" s="60"/>
      <c r="ABG5287" s="60"/>
      <c r="ABH5287" s="60"/>
      <c r="ABI5287" s="60"/>
      <c r="ABJ5287" s="60"/>
      <c r="ABK5287" s="60"/>
      <c r="ABL5287" s="60"/>
      <c r="ABM5287" s="60"/>
      <c r="ABN5287" s="60"/>
      <c r="ABO5287" s="60"/>
      <c r="ABP5287" s="60"/>
      <c r="ABQ5287" s="60"/>
      <c r="ABR5287" s="60">
        <v>0.99835543592870502</v>
      </c>
      <c r="ABS5287" s="60"/>
      <c r="ABT5287" s="60"/>
      <c r="ABU5287" s="60"/>
      <c r="ABV5287" s="60"/>
      <c r="ABW5287" s="60"/>
      <c r="ABX5287" s="60"/>
    </row>
    <row r="5288" spans="727:752" x14ac:dyDescent="0.25">
      <c r="AAY5288" s="60"/>
      <c r="AAZ5288" s="60"/>
      <c r="ABA5288" s="60"/>
      <c r="ABB5288" s="60"/>
      <c r="ABC5288" s="60"/>
      <c r="ABD5288" s="60"/>
      <c r="ABE5288" s="60"/>
      <c r="ABF5288" s="60"/>
      <c r="ABG5288" s="60"/>
      <c r="ABH5288" s="60"/>
      <c r="ABI5288" s="60"/>
      <c r="ABJ5288" s="60"/>
      <c r="ABK5288" s="60"/>
      <c r="ABL5288" s="60"/>
      <c r="ABM5288" s="60"/>
      <c r="ABN5288" s="60"/>
      <c r="ABO5288" s="60"/>
      <c r="ABP5288" s="60"/>
      <c r="ABQ5288" s="60"/>
      <c r="ABR5288" s="60">
        <v>0.99835501439835095</v>
      </c>
      <c r="ABS5288" s="60"/>
      <c r="ABT5288" s="60"/>
      <c r="ABU5288" s="60"/>
      <c r="ABV5288" s="60"/>
      <c r="ABW5288" s="60"/>
      <c r="ABX5288" s="60"/>
    </row>
    <row r="5289" spans="727:752" x14ac:dyDescent="0.25">
      <c r="AAY5289" s="60"/>
      <c r="AAZ5289" s="60"/>
      <c r="ABA5289" s="60"/>
      <c r="ABB5289" s="60"/>
      <c r="ABC5289" s="60"/>
      <c r="ABD5289" s="60"/>
      <c r="ABE5289" s="60"/>
      <c r="ABF5289" s="60"/>
      <c r="ABG5289" s="60"/>
      <c r="ABH5289" s="60"/>
      <c r="ABI5289" s="60"/>
      <c r="ABJ5289" s="60"/>
      <c r="ABK5289" s="60"/>
      <c r="ABL5289" s="60"/>
      <c r="ABM5289" s="60"/>
      <c r="ABN5289" s="60"/>
      <c r="ABO5289" s="60"/>
      <c r="ABP5289" s="60"/>
      <c r="ABQ5289" s="60"/>
      <c r="ABR5289" s="60">
        <v>0.99835339343066798</v>
      </c>
      <c r="ABS5289" s="60"/>
      <c r="ABT5289" s="60"/>
      <c r="ABU5289" s="60"/>
      <c r="ABV5289" s="60"/>
      <c r="ABW5289" s="60"/>
      <c r="ABX5289" s="60"/>
    </row>
    <row r="5290" spans="727:752" x14ac:dyDescent="0.25">
      <c r="AAY5290" s="60"/>
      <c r="AAZ5290" s="60"/>
      <c r="ABA5290" s="60"/>
      <c r="ABB5290" s="60"/>
      <c r="ABC5290" s="60"/>
      <c r="ABD5290" s="60"/>
      <c r="ABE5290" s="60"/>
      <c r="ABF5290" s="60"/>
      <c r="ABG5290" s="60"/>
      <c r="ABH5290" s="60"/>
      <c r="ABI5290" s="60"/>
      <c r="ABJ5290" s="60"/>
      <c r="ABK5290" s="60"/>
      <c r="ABL5290" s="60"/>
      <c r="ABM5290" s="60"/>
      <c r="ABN5290" s="60"/>
      <c r="ABO5290" s="60"/>
      <c r="ABP5290" s="60"/>
      <c r="ABQ5290" s="60"/>
      <c r="ABR5290" s="60">
        <v>0.99835271143254301</v>
      </c>
      <c r="ABS5290" s="60"/>
      <c r="ABT5290" s="60"/>
      <c r="ABU5290" s="60"/>
      <c r="ABV5290" s="60"/>
      <c r="ABW5290" s="60"/>
      <c r="ABX5290" s="60"/>
    </row>
    <row r="5291" spans="727:752" x14ac:dyDescent="0.25">
      <c r="AAY5291" s="60"/>
      <c r="AAZ5291" s="60"/>
      <c r="ABA5291" s="60"/>
      <c r="ABB5291" s="60"/>
      <c r="ABC5291" s="60"/>
      <c r="ABD5291" s="60"/>
      <c r="ABE5291" s="60"/>
      <c r="ABF5291" s="60"/>
      <c r="ABG5291" s="60"/>
      <c r="ABH5291" s="60"/>
      <c r="ABI5291" s="60"/>
      <c r="ABJ5291" s="60"/>
      <c r="ABK5291" s="60"/>
      <c r="ABL5291" s="60"/>
      <c r="ABM5291" s="60"/>
      <c r="ABN5291" s="60"/>
      <c r="ABO5291" s="60"/>
      <c r="ABP5291" s="60"/>
      <c r="ABQ5291" s="60"/>
      <c r="ABR5291" s="60">
        <v>0.99835002858889399</v>
      </c>
      <c r="ABS5291" s="60"/>
      <c r="ABT5291" s="60"/>
      <c r="ABU5291" s="60"/>
      <c r="ABV5291" s="60"/>
      <c r="ABW5291" s="60"/>
      <c r="ABX5291" s="60"/>
    </row>
    <row r="5292" spans="727:752" x14ac:dyDescent="0.25">
      <c r="AAY5292" s="60"/>
      <c r="AAZ5292" s="60"/>
      <c r="ABA5292" s="60"/>
      <c r="ABB5292" s="60"/>
      <c r="ABC5292" s="60"/>
      <c r="ABD5292" s="60"/>
      <c r="ABE5292" s="60"/>
      <c r="ABF5292" s="60"/>
      <c r="ABG5292" s="60"/>
      <c r="ABH5292" s="60"/>
      <c r="ABI5292" s="60"/>
      <c r="ABJ5292" s="60"/>
      <c r="ABK5292" s="60"/>
      <c r="ABL5292" s="60"/>
      <c r="ABM5292" s="60"/>
      <c r="ABN5292" s="60"/>
      <c r="ABO5292" s="60"/>
      <c r="ABP5292" s="60"/>
      <c r="ABQ5292" s="60"/>
      <c r="ABR5292" s="60">
        <v>0.99834601396275402</v>
      </c>
      <c r="ABS5292" s="60"/>
      <c r="ABT5292" s="60"/>
      <c r="ABU5292" s="60"/>
      <c r="ABV5292" s="60"/>
      <c r="ABW5292" s="60"/>
      <c r="ABX5292" s="60"/>
    </row>
    <row r="5293" spans="727:752" x14ac:dyDescent="0.25">
      <c r="AAY5293" s="60"/>
      <c r="AAZ5293" s="60"/>
      <c r="ABA5293" s="60"/>
      <c r="ABB5293" s="60"/>
      <c r="ABC5293" s="60"/>
      <c r="ABD5293" s="60"/>
      <c r="ABE5293" s="60"/>
      <c r="ABF5293" s="60"/>
      <c r="ABG5293" s="60"/>
      <c r="ABH5293" s="60"/>
      <c r="ABI5293" s="60"/>
      <c r="ABJ5293" s="60"/>
      <c r="ABK5293" s="60"/>
      <c r="ABL5293" s="60"/>
      <c r="ABM5293" s="60"/>
      <c r="ABN5293" s="60"/>
      <c r="ABO5293" s="60"/>
      <c r="ABP5293" s="60"/>
      <c r="ABQ5293" s="60"/>
      <c r="ABR5293" s="60">
        <v>0.99834369950894397</v>
      </c>
      <c r="ABS5293" s="60"/>
      <c r="ABT5293" s="60"/>
      <c r="ABU5293" s="60"/>
      <c r="ABV5293" s="60"/>
      <c r="ABW5293" s="60"/>
      <c r="ABX5293" s="60"/>
    </row>
    <row r="5294" spans="727:752" x14ac:dyDescent="0.25">
      <c r="AAY5294" s="60"/>
      <c r="AAZ5294" s="60"/>
      <c r="ABA5294" s="60"/>
      <c r="ABB5294" s="60"/>
      <c r="ABC5294" s="60"/>
      <c r="ABD5294" s="60"/>
      <c r="ABE5294" s="60"/>
      <c r="ABF5294" s="60"/>
      <c r="ABG5294" s="60"/>
      <c r="ABH5294" s="60"/>
      <c r="ABI5294" s="60"/>
      <c r="ABJ5294" s="60"/>
      <c r="ABK5294" s="60"/>
      <c r="ABL5294" s="60"/>
      <c r="ABM5294" s="60"/>
      <c r="ABN5294" s="60"/>
      <c r="ABO5294" s="60"/>
      <c r="ABP5294" s="60"/>
      <c r="ABQ5294" s="60"/>
      <c r="ABR5294" s="60">
        <v>0.99834237515672997</v>
      </c>
      <c r="ABS5294" s="60"/>
      <c r="ABT5294" s="60"/>
      <c r="ABU5294" s="60"/>
      <c r="ABV5294" s="60"/>
      <c r="ABW5294" s="60"/>
      <c r="ABX5294" s="60"/>
    </row>
    <row r="5295" spans="727:752" x14ac:dyDescent="0.25">
      <c r="AAY5295" s="60"/>
      <c r="AAZ5295" s="60"/>
      <c r="ABA5295" s="60"/>
      <c r="ABB5295" s="60"/>
      <c r="ABC5295" s="60"/>
      <c r="ABD5295" s="60"/>
      <c r="ABE5295" s="60"/>
      <c r="ABF5295" s="60"/>
      <c r="ABG5295" s="60"/>
      <c r="ABH5295" s="60"/>
      <c r="ABI5295" s="60"/>
      <c r="ABJ5295" s="60"/>
      <c r="ABK5295" s="60"/>
      <c r="ABL5295" s="60"/>
      <c r="ABM5295" s="60"/>
      <c r="ABN5295" s="60"/>
      <c r="ABO5295" s="60"/>
      <c r="ABP5295" s="60"/>
      <c r="ABQ5295" s="60"/>
      <c r="ABR5295" s="60">
        <v>0.99834135789743095</v>
      </c>
      <c r="ABS5295" s="60"/>
      <c r="ABT5295" s="60"/>
      <c r="ABU5295" s="60"/>
      <c r="ABV5295" s="60"/>
      <c r="ABW5295" s="60"/>
      <c r="ABX5295" s="60"/>
    </row>
    <row r="5296" spans="727:752" x14ac:dyDescent="0.25">
      <c r="AAY5296" s="60"/>
      <c r="AAZ5296" s="60"/>
      <c r="ABA5296" s="60"/>
      <c r="ABB5296" s="60"/>
      <c r="ABC5296" s="60"/>
      <c r="ABD5296" s="60"/>
      <c r="ABE5296" s="60"/>
      <c r="ABF5296" s="60"/>
      <c r="ABG5296" s="60"/>
      <c r="ABH5296" s="60"/>
      <c r="ABI5296" s="60"/>
      <c r="ABJ5296" s="60"/>
      <c r="ABK5296" s="60"/>
      <c r="ABL5296" s="60"/>
      <c r="ABM5296" s="60"/>
      <c r="ABN5296" s="60"/>
      <c r="ABO5296" s="60"/>
      <c r="ABP5296" s="60"/>
      <c r="ABQ5296" s="60"/>
      <c r="ABR5296" s="60">
        <v>0.99833967712257399</v>
      </c>
      <c r="ABS5296" s="60"/>
      <c r="ABT5296" s="60"/>
      <c r="ABU5296" s="60"/>
      <c r="ABV5296" s="60"/>
      <c r="ABW5296" s="60"/>
      <c r="ABX5296" s="60"/>
    </row>
    <row r="5297" spans="727:752" x14ac:dyDescent="0.25">
      <c r="AAY5297" s="60"/>
      <c r="AAZ5297" s="60"/>
      <c r="ABA5297" s="60"/>
      <c r="ABB5297" s="60"/>
      <c r="ABC5297" s="60"/>
      <c r="ABD5297" s="60"/>
      <c r="ABE5297" s="60"/>
      <c r="ABF5297" s="60"/>
      <c r="ABG5297" s="60"/>
      <c r="ABH5297" s="60"/>
      <c r="ABI5297" s="60"/>
      <c r="ABJ5297" s="60"/>
      <c r="ABK5297" s="60"/>
      <c r="ABL5297" s="60"/>
      <c r="ABM5297" s="60"/>
      <c r="ABN5297" s="60"/>
      <c r="ABO5297" s="60"/>
      <c r="ABP5297" s="60"/>
      <c r="ABQ5297" s="60"/>
      <c r="ABR5297" s="60">
        <v>0.99833843764607899</v>
      </c>
      <c r="ABS5297" s="60"/>
      <c r="ABT5297" s="60"/>
      <c r="ABU5297" s="60"/>
      <c r="ABV5297" s="60"/>
      <c r="ABW5297" s="60"/>
      <c r="ABX5297" s="60"/>
    </row>
    <row r="5298" spans="727:752" x14ac:dyDescent="0.25">
      <c r="AAY5298" s="60"/>
      <c r="AAZ5298" s="60"/>
      <c r="ABA5298" s="60"/>
      <c r="ABB5298" s="60"/>
      <c r="ABC5298" s="60"/>
      <c r="ABD5298" s="60"/>
      <c r="ABE5298" s="60"/>
      <c r="ABF5298" s="60"/>
      <c r="ABG5298" s="60"/>
      <c r="ABH5298" s="60"/>
      <c r="ABI5298" s="60"/>
      <c r="ABJ5298" s="60"/>
      <c r="ABK5298" s="60"/>
      <c r="ABL5298" s="60"/>
      <c r="ABM5298" s="60"/>
      <c r="ABN5298" s="60"/>
      <c r="ABO5298" s="60"/>
      <c r="ABP5298" s="60"/>
      <c r="ABQ5298" s="60"/>
      <c r="ABR5298" s="60">
        <v>0.99833230932593398</v>
      </c>
      <c r="ABS5298" s="60"/>
      <c r="ABT5298" s="60"/>
      <c r="ABU5298" s="60"/>
      <c r="ABV5298" s="60"/>
      <c r="ABW5298" s="60"/>
      <c r="ABX5298" s="60"/>
    </row>
    <row r="5299" spans="727:752" x14ac:dyDescent="0.25">
      <c r="AAY5299" s="60"/>
      <c r="AAZ5299" s="60"/>
      <c r="ABA5299" s="60"/>
      <c r="ABB5299" s="60"/>
      <c r="ABC5299" s="60"/>
      <c r="ABD5299" s="60"/>
      <c r="ABE5299" s="60"/>
      <c r="ABF5299" s="60"/>
      <c r="ABG5299" s="60"/>
      <c r="ABH5299" s="60"/>
      <c r="ABI5299" s="60"/>
      <c r="ABJ5299" s="60"/>
      <c r="ABK5299" s="60"/>
      <c r="ABL5299" s="60"/>
      <c r="ABM5299" s="60"/>
      <c r="ABN5299" s="60"/>
      <c r="ABO5299" s="60"/>
      <c r="ABP5299" s="60"/>
      <c r="ABQ5299" s="60"/>
      <c r="ABR5299" s="60">
        <v>0.99833157312339105</v>
      </c>
      <c r="ABS5299" s="60"/>
      <c r="ABT5299" s="60"/>
      <c r="ABU5299" s="60"/>
      <c r="ABV5299" s="60"/>
      <c r="ABW5299" s="60"/>
      <c r="ABX5299" s="60"/>
    </row>
    <row r="5300" spans="727:752" x14ac:dyDescent="0.25">
      <c r="AAY5300" s="60"/>
      <c r="AAZ5300" s="60"/>
      <c r="ABA5300" s="60"/>
      <c r="ABB5300" s="60"/>
      <c r="ABC5300" s="60"/>
      <c r="ABD5300" s="60"/>
      <c r="ABE5300" s="60"/>
      <c r="ABF5300" s="60"/>
      <c r="ABG5300" s="60"/>
      <c r="ABH5300" s="60"/>
      <c r="ABI5300" s="60"/>
      <c r="ABJ5300" s="60"/>
      <c r="ABK5300" s="60"/>
      <c r="ABL5300" s="60"/>
      <c r="ABM5300" s="60"/>
      <c r="ABN5300" s="60"/>
      <c r="ABO5300" s="60"/>
      <c r="ABP5300" s="60"/>
      <c r="ABQ5300" s="60"/>
      <c r="ABR5300" s="60">
        <v>0.99832842227295004</v>
      </c>
      <c r="ABS5300" s="60"/>
      <c r="ABT5300" s="60"/>
      <c r="ABU5300" s="60"/>
      <c r="ABV5300" s="60"/>
      <c r="ABW5300" s="60"/>
      <c r="ABX5300" s="60"/>
    </row>
    <row r="5301" spans="727:752" x14ac:dyDescent="0.25">
      <c r="AAY5301" s="60"/>
      <c r="AAZ5301" s="60"/>
      <c r="ABA5301" s="60"/>
      <c r="ABB5301" s="60"/>
      <c r="ABC5301" s="60"/>
      <c r="ABD5301" s="60"/>
      <c r="ABE5301" s="60"/>
      <c r="ABF5301" s="60"/>
      <c r="ABG5301" s="60"/>
      <c r="ABH5301" s="60"/>
      <c r="ABI5301" s="60"/>
      <c r="ABJ5301" s="60"/>
      <c r="ABK5301" s="60"/>
      <c r="ABL5301" s="60"/>
      <c r="ABM5301" s="60"/>
      <c r="ABN5301" s="60"/>
      <c r="ABO5301" s="60"/>
      <c r="ABP5301" s="60"/>
      <c r="ABQ5301" s="60"/>
      <c r="ABR5301" s="60">
        <v>0.99832572444753898</v>
      </c>
      <c r="ABS5301" s="60"/>
      <c r="ABT5301" s="60"/>
      <c r="ABU5301" s="60"/>
      <c r="ABV5301" s="60"/>
      <c r="ABW5301" s="60"/>
      <c r="ABX5301" s="60"/>
    </row>
    <row r="5302" spans="727:752" x14ac:dyDescent="0.25">
      <c r="AAY5302" s="60"/>
      <c r="AAZ5302" s="60"/>
      <c r="ABA5302" s="60"/>
      <c r="ABB5302" s="60"/>
      <c r="ABC5302" s="60"/>
      <c r="ABD5302" s="60"/>
      <c r="ABE5302" s="60"/>
      <c r="ABF5302" s="60"/>
      <c r="ABG5302" s="60"/>
      <c r="ABH5302" s="60"/>
      <c r="ABI5302" s="60"/>
      <c r="ABJ5302" s="60"/>
      <c r="ABK5302" s="60"/>
      <c r="ABL5302" s="60"/>
      <c r="ABM5302" s="60"/>
      <c r="ABN5302" s="60"/>
      <c r="ABO5302" s="60"/>
      <c r="ABP5302" s="60"/>
      <c r="ABQ5302" s="60"/>
      <c r="ABR5302" s="60">
        <v>0.99832493264318101</v>
      </c>
      <c r="ABS5302" s="60"/>
      <c r="ABT5302" s="60"/>
      <c r="ABU5302" s="60"/>
      <c r="ABV5302" s="60"/>
      <c r="ABW5302" s="60"/>
      <c r="ABX5302" s="60"/>
    </row>
    <row r="5303" spans="727:752" x14ac:dyDescent="0.25">
      <c r="AAY5303" s="60"/>
      <c r="AAZ5303" s="60"/>
      <c r="ABA5303" s="60"/>
      <c r="ABB5303" s="60"/>
      <c r="ABC5303" s="60"/>
      <c r="ABD5303" s="60"/>
      <c r="ABE5303" s="60"/>
      <c r="ABF5303" s="60"/>
      <c r="ABG5303" s="60"/>
      <c r="ABH5303" s="60"/>
      <c r="ABI5303" s="60"/>
      <c r="ABJ5303" s="60"/>
      <c r="ABK5303" s="60"/>
      <c r="ABL5303" s="60"/>
      <c r="ABM5303" s="60"/>
      <c r="ABN5303" s="60"/>
      <c r="ABO5303" s="60"/>
      <c r="ABP5303" s="60"/>
      <c r="ABQ5303" s="60"/>
      <c r="ABR5303" s="60">
        <v>0.99832360640684703</v>
      </c>
      <c r="ABS5303" s="60"/>
      <c r="ABT5303" s="60"/>
      <c r="ABU5303" s="60"/>
      <c r="ABV5303" s="60"/>
      <c r="ABW5303" s="60"/>
      <c r="ABX5303" s="60"/>
    </row>
    <row r="5304" spans="727:752" x14ac:dyDescent="0.25">
      <c r="AAY5304" s="60"/>
      <c r="AAZ5304" s="60"/>
      <c r="ABA5304" s="60"/>
      <c r="ABB5304" s="60"/>
      <c r="ABC5304" s="60"/>
      <c r="ABD5304" s="60"/>
      <c r="ABE5304" s="60"/>
      <c r="ABF5304" s="60"/>
      <c r="ABG5304" s="60"/>
      <c r="ABH5304" s="60"/>
      <c r="ABI5304" s="60"/>
      <c r="ABJ5304" s="60"/>
      <c r="ABK5304" s="60"/>
      <c r="ABL5304" s="60"/>
      <c r="ABM5304" s="60"/>
      <c r="ABN5304" s="60"/>
      <c r="ABO5304" s="60"/>
      <c r="ABP5304" s="60"/>
      <c r="ABQ5304" s="60"/>
      <c r="ABR5304" s="60">
        <v>0.99832225500264604</v>
      </c>
      <c r="ABS5304" s="60"/>
      <c r="ABT5304" s="60"/>
      <c r="ABU5304" s="60"/>
      <c r="ABV5304" s="60"/>
      <c r="ABW5304" s="60"/>
      <c r="ABX5304" s="60"/>
    </row>
    <row r="5305" spans="727:752" x14ac:dyDescent="0.25">
      <c r="AAY5305" s="60"/>
      <c r="AAZ5305" s="60"/>
      <c r="ABA5305" s="60"/>
      <c r="ABB5305" s="60"/>
      <c r="ABC5305" s="60"/>
      <c r="ABD5305" s="60"/>
      <c r="ABE5305" s="60"/>
      <c r="ABF5305" s="60"/>
      <c r="ABG5305" s="60"/>
      <c r="ABH5305" s="60"/>
      <c r="ABI5305" s="60"/>
      <c r="ABJ5305" s="60"/>
      <c r="ABK5305" s="60"/>
      <c r="ABL5305" s="60"/>
      <c r="ABM5305" s="60"/>
      <c r="ABN5305" s="60"/>
      <c r="ABO5305" s="60"/>
      <c r="ABP5305" s="60"/>
      <c r="ABQ5305" s="60"/>
      <c r="ABR5305" s="60">
        <v>0.99832214912810902</v>
      </c>
      <c r="ABS5305" s="60"/>
      <c r="ABT5305" s="60"/>
      <c r="ABU5305" s="60"/>
      <c r="ABV5305" s="60"/>
      <c r="ABW5305" s="60"/>
      <c r="ABX5305" s="60"/>
    </row>
    <row r="5306" spans="727:752" x14ac:dyDescent="0.25">
      <c r="AAY5306" s="60"/>
      <c r="AAZ5306" s="60"/>
      <c r="ABA5306" s="60"/>
      <c r="ABB5306" s="60"/>
      <c r="ABC5306" s="60"/>
      <c r="ABD5306" s="60"/>
      <c r="ABE5306" s="60"/>
      <c r="ABF5306" s="60"/>
      <c r="ABG5306" s="60"/>
      <c r="ABH5306" s="60"/>
      <c r="ABI5306" s="60"/>
      <c r="ABJ5306" s="60"/>
      <c r="ABK5306" s="60"/>
      <c r="ABL5306" s="60"/>
      <c r="ABM5306" s="60"/>
      <c r="ABN5306" s="60"/>
      <c r="ABO5306" s="60"/>
      <c r="ABP5306" s="60"/>
      <c r="ABQ5306" s="60"/>
      <c r="ABR5306" s="60">
        <v>0.99831821542789201</v>
      </c>
      <c r="ABS5306" s="60"/>
      <c r="ABT5306" s="60"/>
      <c r="ABU5306" s="60"/>
      <c r="ABV5306" s="60"/>
      <c r="ABW5306" s="60"/>
      <c r="ABX5306" s="60"/>
    </row>
    <row r="5307" spans="727:752" x14ac:dyDescent="0.25">
      <c r="AAY5307" s="60"/>
      <c r="AAZ5307" s="60"/>
      <c r="ABA5307" s="60"/>
      <c r="ABB5307" s="60"/>
      <c r="ABC5307" s="60"/>
      <c r="ABD5307" s="60"/>
      <c r="ABE5307" s="60"/>
      <c r="ABF5307" s="60"/>
      <c r="ABG5307" s="60"/>
      <c r="ABH5307" s="60"/>
      <c r="ABI5307" s="60"/>
      <c r="ABJ5307" s="60"/>
      <c r="ABK5307" s="60"/>
      <c r="ABL5307" s="60"/>
      <c r="ABM5307" s="60"/>
      <c r="ABN5307" s="60"/>
      <c r="ABO5307" s="60"/>
      <c r="ABP5307" s="60"/>
      <c r="ABQ5307" s="60"/>
      <c r="ABR5307" s="60">
        <v>0.99831815118812905</v>
      </c>
      <c r="ABS5307" s="60"/>
      <c r="ABT5307" s="60"/>
      <c r="ABU5307" s="60"/>
      <c r="ABV5307" s="60"/>
      <c r="ABW5307" s="60"/>
      <c r="ABX5307" s="60"/>
    </row>
    <row r="5308" spans="727:752" x14ac:dyDescent="0.25">
      <c r="AAY5308" s="60"/>
      <c r="AAZ5308" s="60"/>
      <c r="ABA5308" s="60"/>
      <c r="ABB5308" s="60"/>
      <c r="ABC5308" s="60"/>
      <c r="ABD5308" s="60"/>
      <c r="ABE5308" s="60"/>
      <c r="ABF5308" s="60"/>
      <c r="ABG5308" s="60"/>
      <c r="ABH5308" s="60"/>
      <c r="ABI5308" s="60"/>
      <c r="ABJ5308" s="60"/>
      <c r="ABK5308" s="60"/>
      <c r="ABL5308" s="60"/>
      <c r="ABM5308" s="60"/>
      <c r="ABN5308" s="60"/>
      <c r="ABO5308" s="60"/>
      <c r="ABP5308" s="60"/>
      <c r="ABQ5308" s="60"/>
      <c r="ABR5308" s="60">
        <v>0.99831786314955495</v>
      </c>
      <c r="ABS5308" s="60"/>
      <c r="ABT5308" s="60"/>
      <c r="ABU5308" s="60"/>
      <c r="ABV5308" s="60"/>
      <c r="ABW5308" s="60"/>
      <c r="ABX5308" s="60"/>
    </row>
    <row r="5309" spans="727:752" x14ac:dyDescent="0.25">
      <c r="AAY5309" s="60"/>
      <c r="AAZ5309" s="60"/>
      <c r="ABA5309" s="60"/>
      <c r="ABB5309" s="60"/>
      <c r="ABC5309" s="60"/>
      <c r="ABD5309" s="60"/>
      <c r="ABE5309" s="60"/>
      <c r="ABF5309" s="60"/>
      <c r="ABG5309" s="60"/>
      <c r="ABH5309" s="60"/>
      <c r="ABI5309" s="60"/>
      <c r="ABJ5309" s="60"/>
      <c r="ABK5309" s="60"/>
      <c r="ABL5309" s="60"/>
      <c r="ABM5309" s="60"/>
      <c r="ABN5309" s="60"/>
      <c r="ABO5309" s="60"/>
      <c r="ABP5309" s="60"/>
      <c r="ABQ5309" s="60"/>
      <c r="ABR5309" s="60">
        <v>0.99831643938242298</v>
      </c>
      <c r="ABS5309" s="60"/>
      <c r="ABT5309" s="60"/>
      <c r="ABU5309" s="60"/>
      <c r="ABV5309" s="60"/>
      <c r="ABW5309" s="60"/>
      <c r="ABX5309" s="60"/>
    </row>
    <row r="5310" spans="727:752" x14ac:dyDescent="0.25">
      <c r="AAY5310" s="60"/>
      <c r="AAZ5310" s="60"/>
      <c r="ABA5310" s="60"/>
      <c r="ABB5310" s="60"/>
      <c r="ABC5310" s="60"/>
      <c r="ABD5310" s="60"/>
      <c r="ABE5310" s="60"/>
      <c r="ABF5310" s="60"/>
      <c r="ABG5310" s="60"/>
      <c r="ABH5310" s="60"/>
      <c r="ABI5310" s="60"/>
      <c r="ABJ5310" s="60"/>
      <c r="ABK5310" s="60"/>
      <c r="ABL5310" s="60"/>
      <c r="ABM5310" s="60"/>
      <c r="ABN5310" s="60"/>
      <c r="ABO5310" s="60"/>
      <c r="ABP5310" s="60"/>
      <c r="ABQ5310" s="60"/>
      <c r="ABR5310" s="60">
        <v>0.99831498212512904</v>
      </c>
      <c r="ABS5310" s="60"/>
      <c r="ABT5310" s="60"/>
      <c r="ABU5310" s="60"/>
      <c r="ABV5310" s="60"/>
      <c r="ABW5310" s="60"/>
      <c r="ABX5310" s="60"/>
    </row>
    <row r="5311" spans="727:752" x14ac:dyDescent="0.25">
      <c r="AAY5311" s="60"/>
      <c r="AAZ5311" s="60"/>
      <c r="ABA5311" s="60"/>
      <c r="ABB5311" s="60"/>
      <c r="ABC5311" s="60"/>
      <c r="ABD5311" s="60"/>
      <c r="ABE5311" s="60"/>
      <c r="ABF5311" s="60"/>
      <c r="ABG5311" s="60"/>
      <c r="ABH5311" s="60"/>
      <c r="ABI5311" s="60"/>
      <c r="ABJ5311" s="60"/>
      <c r="ABK5311" s="60"/>
      <c r="ABL5311" s="60"/>
      <c r="ABM5311" s="60"/>
      <c r="ABN5311" s="60"/>
      <c r="ABO5311" s="60"/>
      <c r="ABP5311" s="60"/>
      <c r="ABQ5311" s="60"/>
      <c r="ABR5311" s="60">
        <v>0.99831326073489801</v>
      </c>
      <c r="ABS5311" s="60"/>
      <c r="ABT5311" s="60"/>
      <c r="ABU5311" s="60"/>
      <c r="ABV5311" s="60"/>
      <c r="ABW5311" s="60"/>
      <c r="ABX5311" s="60"/>
    </row>
    <row r="5312" spans="727:752" x14ac:dyDescent="0.25">
      <c r="AAY5312" s="60"/>
      <c r="AAZ5312" s="60"/>
      <c r="ABA5312" s="60"/>
      <c r="ABB5312" s="60"/>
      <c r="ABC5312" s="60"/>
      <c r="ABD5312" s="60"/>
      <c r="ABE5312" s="60"/>
      <c r="ABF5312" s="60"/>
      <c r="ABG5312" s="60"/>
      <c r="ABH5312" s="60"/>
      <c r="ABI5312" s="60"/>
      <c r="ABJ5312" s="60"/>
      <c r="ABK5312" s="60"/>
      <c r="ABL5312" s="60"/>
      <c r="ABM5312" s="60"/>
      <c r="ABN5312" s="60"/>
      <c r="ABO5312" s="60"/>
      <c r="ABP5312" s="60"/>
      <c r="ABQ5312" s="60"/>
      <c r="ABR5312" s="60">
        <v>0.99830611751500198</v>
      </c>
      <c r="ABS5312" s="60"/>
      <c r="ABT5312" s="60"/>
      <c r="ABU5312" s="60"/>
      <c r="ABV5312" s="60"/>
      <c r="ABW5312" s="60"/>
      <c r="ABX5312" s="60"/>
    </row>
    <row r="5313" spans="727:752" x14ac:dyDescent="0.25">
      <c r="AAY5313" s="60"/>
      <c r="AAZ5313" s="60"/>
      <c r="ABA5313" s="60"/>
      <c r="ABB5313" s="60"/>
      <c r="ABC5313" s="60"/>
      <c r="ABD5313" s="60"/>
      <c r="ABE5313" s="60"/>
      <c r="ABF5313" s="60"/>
      <c r="ABG5313" s="60"/>
      <c r="ABH5313" s="60"/>
      <c r="ABI5313" s="60"/>
      <c r="ABJ5313" s="60"/>
      <c r="ABK5313" s="60"/>
      <c r="ABL5313" s="60"/>
      <c r="ABM5313" s="60"/>
      <c r="ABN5313" s="60"/>
      <c r="ABO5313" s="60"/>
      <c r="ABP5313" s="60"/>
      <c r="ABQ5313" s="60"/>
      <c r="ABR5313" s="60">
        <v>0.99830393953810503</v>
      </c>
      <c r="ABS5313" s="60"/>
      <c r="ABT5313" s="60"/>
      <c r="ABU5313" s="60"/>
      <c r="ABV5313" s="60"/>
      <c r="ABW5313" s="60"/>
      <c r="ABX5313" s="60"/>
    </row>
    <row r="5314" spans="727:752" x14ac:dyDescent="0.25">
      <c r="AAY5314" s="60"/>
      <c r="AAZ5314" s="60"/>
      <c r="ABA5314" s="60"/>
      <c r="ABB5314" s="60"/>
      <c r="ABC5314" s="60"/>
      <c r="ABD5314" s="60"/>
      <c r="ABE5314" s="60"/>
      <c r="ABF5314" s="60"/>
      <c r="ABG5314" s="60"/>
      <c r="ABH5314" s="60"/>
      <c r="ABI5314" s="60"/>
      <c r="ABJ5314" s="60"/>
      <c r="ABK5314" s="60"/>
      <c r="ABL5314" s="60"/>
      <c r="ABM5314" s="60"/>
      <c r="ABN5314" s="60"/>
      <c r="ABO5314" s="60"/>
      <c r="ABP5314" s="60"/>
      <c r="ABQ5314" s="60"/>
      <c r="ABR5314" s="60">
        <v>0.99829555260233005</v>
      </c>
      <c r="ABS5314" s="60"/>
      <c r="ABT5314" s="60"/>
      <c r="ABU5314" s="60"/>
      <c r="ABV5314" s="60"/>
      <c r="ABW5314" s="60"/>
      <c r="ABX5314" s="60"/>
    </row>
    <row r="5315" spans="727:752" x14ac:dyDescent="0.25">
      <c r="AAY5315" s="60"/>
      <c r="AAZ5315" s="60"/>
      <c r="ABA5315" s="60"/>
      <c r="ABB5315" s="60"/>
      <c r="ABC5315" s="60"/>
      <c r="ABD5315" s="60"/>
      <c r="ABE5315" s="60"/>
      <c r="ABF5315" s="60"/>
      <c r="ABG5315" s="60"/>
      <c r="ABH5315" s="60"/>
      <c r="ABI5315" s="60"/>
      <c r="ABJ5315" s="60"/>
      <c r="ABK5315" s="60"/>
      <c r="ABL5315" s="60"/>
      <c r="ABM5315" s="60"/>
      <c r="ABN5315" s="60"/>
      <c r="ABO5315" s="60"/>
      <c r="ABP5315" s="60"/>
      <c r="ABQ5315" s="60"/>
      <c r="ABR5315" s="60">
        <v>0.99829304934431895</v>
      </c>
      <c r="ABS5315" s="60"/>
      <c r="ABT5315" s="60"/>
      <c r="ABU5315" s="60"/>
      <c r="ABV5315" s="60"/>
      <c r="ABW5315" s="60"/>
      <c r="ABX5315" s="60"/>
    </row>
    <row r="5316" spans="727:752" x14ac:dyDescent="0.25">
      <c r="AAY5316" s="60"/>
      <c r="AAZ5316" s="60"/>
      <c r="ABA5316" s="60"/>
      <c r="ABB5316" s="60"/>
      <c r="ABC5316" s="60"/>
      <c r="ABD5316" s="60"/>
      <c r="ABE5316" s="60"/>
      <c r="ABF5316" s="60"/>
      <c r="ABG5316" s="60"/>
      <c r="ABH5316" s="60"/>
      <c r="ABI5316" s="60"/>
      <c r="ABJ5316" s="60"/>
      <c r="ABK5316" s="60"/>
      <c r="ABL5316" s="60"/>
      <c r="ABM5316" s="60"/>
      <c r="ABN5316" s="60"/>
      <c r="ABO5316" s="60"/>
      <c r="ABP5316" s="60"/>
      <c r="ABQ5316" s="60"/>
      <c r="ABR5316" s="60">
        <v>0.99828932386659097</v>
      </c>
      <c r="ABS5316" s="60"/>
      <c r="ABT5316" s="60"/>
      <c r="ABU5316" s="60"/>
      <c r="ABV5316" s="60"/>
      <c r="ABW5316" s="60"/>
      <c r="ABX5316" s="60"/>
    </row>
    <row r="5317" spans="727:752" x14ac:dyDescent="0.25">
      <c r="AAY5317" s="60"/>
      <c r="AAZ5317" s="60"/>
      <c r="ABA5317" s="60"/>
      <c r="ABB5317" s="60"/>
      <c r="ABC5317" s="60"/>
      <c r="ABD5317" s="60"/>
      <c r="ABE5317" s="60"/>
      <c r="ABF5317" s="60"/>
      <c r="ABG5317" s="60"/>
      <c r="ABH5317" s="60"/>
      <c r="ABI5317" s="60"/>
      <c r="ABJ5317" s="60"/>
      <c r="ABK5317" s="60"/>
      <c r="ABL5317" s="60"/>
      <c r="ABM5317" s="60"/>
      <c r="ABN5317" s="60"/>
      <c r="ABO5317" s="60"/>
      <c r="ABP5317" s="60"/>
      <c r="ABQ5317" s="60"/>
      <c r="ABR5317" s="60">
        <v>0.99828867870634597</v>
      </c>
      <c r="ABS5317" s="60"/>
      <c r="ABT5317" s="60"/>
      <c r="ABU5317" s="60"/>
      <c r="ABV5317" s="60"/>
      <c r="ABW5317" s="60"/>
      <c r="ABX5317" s="60"/>
    </row>
    <row r="5318" spans="727:752" x14ac:dyDescent="0.25">
      <c r="AAY5318" s="60"/>
      <c r="AAZ5318" s="60"/>
      <c r="ABA5318" s="60"/>
      <c r="ABB5318" s="60"/>
      <c r="ABC5318" s="60"/>
      <c r="ABD5318" s="60"/>
      <c r="ABE5318" s="60"/>
      <c r="ABF5318" s="60"/>
      <c r="ABG5318" s="60"/>
      <c r="ABH5318" s="60"/>
      <c r="ABI5318" s="60"/>
      <c r="ABJ5318" s="60"/>
      <c r="ABK5318" s="60"/>
      <c r="ABL5318" s="60"/>
      <c r="ABM5318" s="60"/>
      <c r="ABN5318" s="60"/>
      <c r="ABO5318" s="60"/>
      <c r="ABP5318" s="60"/>
      <c r="ABQ5318" s="60"/>
      <c r="ABR5318" s="60">
        <v>0.998287782222121</v>
      </c>
      <c r="ABS5318" s="60"/>
      <c r="ABT5318" s="60"/>
      <c r="ABU5318" s="60"/>
      <c r="ABV5318" s="60"/>
      <c r="ABW5318" s="60"/>
      <c r="ABX5318" s="60"/>
    </row>
    <row r="5319" spans="727:752" x14ac:dyDescent="0.25">
      <c r="AAY5319" s="60"/>
      <c r="AAZ5319" s="60"/>
      <c r="ABA5319" s="60"/>
      <c r="ABB5319" s="60"/>
      <c r="ABC5319" s="60"/>
      <c r="ABD5319" s="60"/>
      <c r="ABE5319" s="60"/>
      <c r="ABF5319" s="60"/>
      <c r="ABG5319" s="60"/>
      <c r="ABH5319" s="60"/>
      <c r="ABI5319" s="60"/>
      <c r="ABJ5319" s="60"/>
      <c r="ABK5319" s="60"/>
      <c r="ABL5319" s="60"/>
      <c r="ABM5319" s="60"/>
      <c r="ABN5319" s="60"/>
      <c r="ABO5319" s="60"/>
      <c r="ABP5319" s="60"/>
      <c r="ABQ5319" s="60"/>
      <c r="ABR5319" s="60">
        <v>0.99828576201098695</v>
      </c>
      <c r="ABS5319" s="60"/>
      <c r="ABT5319" s="60"/>
      <c r="ABU5319" s="60"/>
      <c r="ABV5319" s="60"/>
      <c r="ABW5319" s="60"/>
      <c r="ABX5319" s="60"/>
    </row>
    <row r="5320" spans="727:752" x14ac:dyDescent="0.25">
      <c r="AAY5320" s="60"/>
      <c r="AAZ5320" s="60"/>
      <c r="ABA5320" s="60"/>
      <c r="ABB5320" s="60"/>
      <c r="ABC5320" s="60"/>
      <c r="ABD5320" s="60"/>
      <c r="ABE5320" s="60"/>
      <c r="ABF5320" s="60"/>
      <c r="ABG5320" s="60"/>
      <c r="ABH5320" s="60"/>
      <c r="ABI5320" s="60"/>
      <c r="ABJ5320" s="60"/>
      <c r="ABK5320" s="60"/>
      <c r="ABL5320" s="60"/>
      <c r="ABM5320" s="60"/>
      <c r="ABN5320" s="60"/>
      <c r="ABO5320" s="60"/>
      <c r="ABP5320" s="60"/>
      <c r="ABQ5320" s="60"/>
      <c r="ABR5320" s="60">
        <v>0.99827991093211998</v>
      </c>
      <c r="ABS5320" s="60"/>
      <c r="ABT5320" s="60"/>
      <c r="ABU5320" s="60"/>
      <c r="ABV5320" s="60"/>
      <c r="ABW5320" s="60"/>
      <c r="ABX5320" s="60"/>
    </row>
    <row r="5321" spans="727:752" x14ac:dyDescent="0.25">
      <c r="AAY5321" s="60"/>
      <c r="AAZ5321" s="60"/>
      <c r="ABA5321" s="60"/>
      <c r="ABB5321" s="60"/>
      <c r="ABC5321" s="60"/>
      <c r="ABD5321" s="60"/>
      <c r="ABE5321" s="60"/>
      <c r="ABF5321" s="60"/>
      <c r="ABG5321" s="60"/>
      <c r="ABH5321" s="60"/>
      <c r="ABI5321" s="60"/>
      <c r="ABJ5321" s="60"/>
      <c r="ABK5321" s="60"/>
      <c r="ABL5321" s="60"/>
      <c r="ABM5321" s="60"/>
      <c r="ABN5321" s="60"/>
      <c r="ABO5321" s="60"/>
      <c r="ABP5321" s="60"/>
      <c r="ABQ5321" s="60"/>
      <c r="ABR5321" s="60">
        <v>0.99827944145763103</v>
      </c>
      <c r="ABS5321" s="60"/>
      <c r="ABT5321" s="60"/>
      <c r="ABU5321" s="60"/>
      <c r="ABV5321" s="60"/>
      <c r="ABW5321" s="60"/>
      <c r="ABX5321" s="60"/>
    </row>
    <row r="5322" spans="727:752" x14ac:dyDescent="0.25">
      <c r="AAY5322" s="60"/>
      <c r="AAZ5322" s="60"/>
      <c r="ABA5322" s="60"/>
      <c r="ABB5322" s="60"/>
      <c r="ABC5322" s="60"/>
      <c r="ABD5322" s="60"/>
      <c r="ABE5322" s="60"/>
      <c r="ABF5322" s="60"/>
      <c r="ABG5322" s="60"/>
      <c r="ABH5322" s="60"/>
      <c r="ABI5322" s="60"/>
      <c r="ABJ5322" s="60"/>
      <c r="ABK5322" s="60"/>
      <c r="ABL5322" s="60"/>
      <c r="ABM5322" s="60"/>
      <c r="ABN5322" s="60"/>
      <c r="ABO5322" s="60"/>
      <c r="ABP5322" s="60"/>
      <c r="ABQ5322" s="60"/>
      <c r="ABR5322" s="60">
        <v>0.99827533177153405</v>
      </c>
      <c r="ABS5322" s="60"/>
      <c r="ABT5322" s="60"/>
      <c r="ABU5322" s="60"/>
      <c r="ABV5322" s="60"/>
      <c r="ABW5322" s="60"/>
      <c r="ABX5322" s="60"/>
    </row>
    <row r="5323" spans="727:752" x14ac:dyDescent="0.25">
      <c r="AAY5323" s="60"/>
      <c r="AAZ5323" s="60"/>
      <c r="ABA5323" s="60"/>
      <c r="ABB5323" s="60"/>
      <c r="ABC5323" s="60"/>
      <c r="ABD5323" s="60"/>
      <c r="ABE5323" s="60"/>
      <c r="ABF5323" s="60"/>
      <c r="ABG5323" s="60"/>
      <c r="ABH5323" s="60"/>
      <c r="ABI5323" s="60"/>
      <c r="ABJ5323" s="60"/>
      <c r="ABK5323" s="60"/>
      <c r="ABL5323" s="60"/>
      <c r="ABM5323" s="60"/>
      <c r="ABN5323" s="60"/>
      <c r="ABO5323" s="60"/>
      <c r="ABP5323" s="60"/>
      <c r="ABQ5323" s="60"/>
      <c r="ABR5323" s="60">
        <v>0.99827256672842601</v>
      </c>
      <c r="ABS5323" s="60"/>
      <c r="ABT5323" s="60"/>
      <c r="ABU5323" s="60"/>
      <c r="ABV5323" s="60"/>
      <c r="ABW5323" s="60"/>
      <c r="ABX5323" s="60"/>
    </row>
    <row r="5324" spans="727:752" x14ac:dyDescent="0.25">
      <c r="AAY5324" s="60"/>
      <c r="AAZ5324" s="60"/>
      <c r="ABA5324" s="60"/>
      <c r="ABB5324" s="60"/>
      <c r="ABC5324" s="60"/>
      <c r="ABD5324" s="60"/>
      <c r="ABE5324" s="60"/>
      <c r="ABF5324" s="60"/>
      <c r="ABG5324" s="60"/>
      <c r="ABH5324" s="60"/>
      <c r="ABI5324" s="60"/>
      <c r="ABJ5324" s="60"/>
      <c r="ABK5324" s="60"/>
      <c r="ABL5324" s="60"/>
      <c r="ABM5324" s="60"/>
      <c r="ABN5324" s="60"/>
      <c r="ABO5324" s="60"/>
      <c r="ABP5324" s="60"/>
      <c r="ABQ5324" s="60"/>
      <c r="ABR5324" s="60">
        <v>0.998269310053718</v>
      </c>
      <c r="ABS5324" s="60"/>
      <c r="ABT5324" s="60"/>
      <c r="ABU5324" s="60"/>
      <c r="ABV5324" s="60"/>
      <c r="ABW5324" s="60"/>
      <c r="ABX5324" s="60"/>
    </row>
    <row r="5325" spans="727:752" x14ac:dyDescent="0.25">
      <c r="AAY5325" s="60"/>
      <c r="AAZ5325" s="60"/>
      <c r="ABA5325" s="60"/>
      <c r="ABB5325" s="60"/>
      <c r="ABC5325" s="60"/>
      <c r="ABD5325" s="60"/>
      <c r="ABE5325" s="60"/>
      <c r="ABF5325" s="60"/>
      <c r="ABG5325" s="60"/>
      <c r="ABH5325" s="60"/>
      <c r="ABI5325" s="60"/>
      <c r="ABJ5325" s="60"/>
      <c r="ABK5325" s="60"/>
      <c r="ABL5325" s="60"/>
      <c r="ABM5325" s="60"/>
      <c r="ABN5325" s="60"/>
      <c r="ABO5325" s="60"/>
      <c r="ABP5325" s="60"/>
      <c r="ABQ5325" s="60"/>
      <c r="ABR5325" s="60">
        <v>0.99826673070604099</v>
      </c>
      <c r="ABS5325" s="60"/>
      <c r="ABT5325" s="60"/>
      <c r="ABU5325" s="60"/>
      <c r="ABV5325" s="60"/>
      <c r="ABW5325" s="60"/>
      <c r="ABX5325" s="60"/>
    </row>
    <row r="5326" spans="727:752" x14ac:dyDescent="0.25">
      <c r="AAY5326" s="60"/>
      <c r="AAZ5326" s="60"/>
      <c r="ABA5326" s="60"/>
      <c r="ABB5326" s="60"/>
      <c r="ABC5326" s="60"/>
      <c r="ABD5326" s="60"/>
      <c r="ABE5326" s="60"/>
      <c r="ABF5326" s="60"/>
      <c r="ABG5326" s="60"/>
      <c r="ABH5326" s="60"/>
      <c r="ABI5326" s="60"/>
      <c r="ABJ5326" s="60"/>
      <c r="ABK5326" s="60"/>
      <c r="ABL5326" s="60"/>
      <c r="ABM5326" s="60"/>
      <c r="ABN5326" s="60"/>
      <c r="ABO5326" s="60"/>
      <c r="ABP5326" s="60"/>
      <c r="ABQ5326" s="60"/>
      <c r="ABR5326" s="60">
        <v>0.99826672427426999</v>
      </c>
      <c r="ABS5326" s="60"/>
      <c r="ABT5326" s="60"/>
      <c r="ABU5326" s="60"/>
      <c r="ABV5326" s="60"/>
      <c r="ABW5326" s="60"/>
      <c r="ABX5326" s="60"/>
    </row>
    <row r="5327" spans="727:752" x14ac:dyDescent="0.25">
      <c r="AAY5327" s="60"/>
      <c r="AAZ5327" s="60"/>
      <c r="ABA5327" s="60"/>
      <c r="ABB5327" s="60"/>
      <c r="ABC5327" s="60"/>
      <c r="ABD5327" s="60"/>
      <c r="ABE5327" s="60"/>
      <c r="ABF5327" s="60"/>
      <c r="ABG5327" s="60"/>
      <c r="ABH5327" s="60"/>
      <c r="ABI5327" s="60"/>
      <c r="ABJ5327" s="60"/>
      <c r="ABK5327" s="60"/>
      <c r="ABL5327" s="60"/>
      <c r="ABM5327" s="60"/>
      <c r="ABN5327" s="60"/>
      <c r="ABO5327" s="60"/>
      <c r="ABP5327" s="60"/>
      <c r="ABQ5327" s="60"/>
      <c r="ABR5327" s="60">
        <v>0.99826434654455098</v>
      </c>
      <c r="ABS5327" s="60"/>
      <c r="ABT5327" s="60"/>
      <c r="ABU5327" s="60"/>
      <c r="ABV5327" s="60"/>
      <c r="ABW5327" s="60"/>
      <c r="ABX5327" s="60"/>
    </row>
    <row r="5328" spans="727:752" x14ac:dyDescent="0.25">
      <c r="AAY5328" s="60"/>
      <c r="AAZ5328" s="60"/>
      <c r="ABA5328" s="60"/>
      <c r="ABB5328" s="60"/>
      <c r="ABC5328" s="60"/>
      <c r="ABD5328" s="60"/>
      <c r="ABE5328" s="60"/>
      <c r="ABF5328" s="60"/>
      <c r="ABG5328" s="60"/>
      <c r="ABH5328" s="60"/>
      <c r="ABI5328" s="60"/>
      <c r="ABJ5328" s="60"/>
      <c r="ABK5328" s="60"/>
      <c r="ABL5328" s="60"/>
      <c r="ABM5328" s="60"/>
      <c r="ABN5328" s="60"/>
      <c r="ABO5328" s="60"/>
      <c r="ABP5328" s="60"/>
      <c r="ABQ5328" s="60"/>
      <c r="ABR5328" s="60">
        <v>0.99825357600720399</v>
      </c>
      <c r="ABS5328" s="60"/>
      <c r="ABT5328" s="60"/>
      <c r="ABU5328" s="60"/>
      <c r="ABV5328" s="60"/>
      <c r="ABW5328" s="60"/>
      <c r="ABX5328" s="60"/>
    </row>
    <row r="5329" spans="727:752" x14ac:dyDescent="0.25">
      <c r="AAY5329" s="60"/>
      <c r="AAZ5329" s="60"/>
      <c r="ABA5329" s="60"/>
      <c r="ABB5329" s="60"/>
      <c r="ABC5329" s="60"/>
      <c r="ABD5329" s="60"/>
      <c r="ABE5329" s="60"/>
      <c r="ABF5329" s="60"/>
      <c r="ABG5329" s="60"/>
      <c r="ABH5329" s="60"/>
      <c r="ABI5329" s="60"/>
      <c r="ABJ5329" s="60"/>
      <c r="ABK5329" s="60"/>
      <c r="ABL5329" s="60"/>
      <c r="ABM5329" s="60"/>
      <c r="ABN5329" s="60"/>
      <c r="ABO5329" s="60"/>
      <c r="ABP5329" s="60"/>
      <c r="ABQ5329" s="60"/>
      <c r="ABR5329" s="60">
        <v>0.998252873017346</v>
      </c>
      <c r="ABS5329" s="60"/>
      <c r="ABT5329" s="60"/>
      <c r="ABU5329" s="60"/>
      <c r="ABV5329" s="60"/>
      <c r="ABW5329" s="60"/>
      <c r="ABX5329" s="60"/>
    </row>
    <row r="5330" spans="727:752" x14ac:dyDescent="0.25">
      <c r="AAY5330" s="60"/>
      <c r="AAZ5330" s="60"/>
      <c r="ABA5330" s="60"/>
      <c r="ABB5330" s="60"/>
      <c r="ABC5330" s="60"/>
      <c r="ABD5330" s="60"/>
      <c r="ABE5330" s="60"/>
      <c r="ABF5330" s="60"/>
      <c r="ABG5330" s="60"/>
      <c r="ABH5330" s="60"/>
      <c r="ABI5330" s="60"/>
      <c r="ABJ5330" s="60"/>
      <c r="ABK5330" s="60"/>
      <c r="ABL5330" s="60"/>
      <c r="ABM5330" s="60"/>
      <c r="ABN5330" s="60"/>
      <c r="ABO5330" s="60"/>
      <c r="ABP5330" s="60"/>
      <c r="ABQ5330" s="60"/>
      <c r="ABR5330" s="60">
        <v>0.99825242469540099</v>
      </c>
      <c r="ABS5330" s="60"/>
      <c r="ABT5330" s="60"/>
      <c r="ABU5330" s="60"/>
      <c r="ABV5330" s="60"/>
      <c r="ABW5330" s="60"/>
      <c r="ABX5330" s="60"/>
    </row>
    <row r="5331" spans="727:752" x14ac:dyDescent="0.25">
      <c r="AAY5331" s="60"/>
      <c r="AAZ5331" s="60"/>
      <c r="ABA5331" s="60"/>
      <c r="ABB5331" s="60"/>
      <c r="ABC5331" s="60"/>
      <c r="ABD5331" s="60"/>
      <c r="ABE5331" s="60"/>
      <c r="ABF5331" s="60"/>
      <c r="ABG5331" s="60"/>
      <c r="ABH5331" s="60"/>
      <c r="ABI5331" s="60"/>
      <c r="ABJ5331" s="60"/>
      <c r="ABK5331" s="60"/>
      <c r="ABL5331" s="60"/>
      <c r="ABM5331" s="60"/>
      <c r="ABN5331" s="60"/>
      <c r="ABO5331" s="60"/>
      <c r="ABP5331" s="60"/>
      <c r="ABQ5331" s="60"/>
      <c r="ABR5331" s="60">
        <v>0.99825194669043205</v>
      </c>
      <c r="ABS5331" s="60"/>
      <c r="ABT5331" s="60"/>
      <c r="ABU5331" s="60"/>
      <c r="ABV5331" s="60"/>
      <c r="ABW5331" s="60"/>
      <c r="ABX5331" s="60"/>
    </row>
    <row r="5332" spans="727:752" x14ac:dyDescent="0.25">
      <c r="AAY5332" s="60"/>
      <c r="AAZ5332" s="60"/>
      <c r="ABA5332" s="60"/>
      <c r="ABB5332" s="60"/>
      <c r="ABC5332" s="60"/>
      <c r="ABD5332" s="60"/>
      <c r="ABE5332" s="60"/>
      <c r="ABF5332" s="60"/>
      <c r="ABG5332" s="60"/>
      <c r="ABH5332" s="60"/>
      <c r="ABI5332" s="60"/>
      <c r="ABJ5332" s="60"/>
      <c r="ABK5332" s="60"/>
      <c r="ABL5332" s="60"/>
      <c r="ABM5332" s="60"/>
      <c r="ABN5332" s="60"/>
      <c r="ABO5332" s="60"/>
      <c r="ABP5332" s="60"/>
      <c r="ABQ5332" s="60"/>
      <c r="ABR5332" s="60">
        <v>0.99825167885367605</v>
      </c>
      <c r="ABS5332" s="60"/>
      <c r="ABT5332" s="60"/>
      <c r="ABU5332" s="60"/>
      <c r="ABV5332" s="60"/>
      <c r="ABW5332" s="60"/>
      <c r="ABX5332" s="60"/>
    </row>
    <row r="5333" spans="727:752" x14ac:dyDescent="0.25">
      <c r="AAY5333" s="60"/>
      <c r="AAZ5333" s="60"/>
      <c r="ABA5333" s="60"/>
      <c r="ABB5333" s="60"/>
      <c r="ABC5333" s="60"/>
      <c r="ABD5333" s="60"/>
      <c r="ABE5333" s="60"/>
      <c r="ABF5333" s="60"/>
      <c r="ABG5333" s="60"/>
      <c r="ABH5333" s="60"/>
      <c r="ABI5333" s="60"/>
      <c r="ABJ5333" s="60"/>
      <c r="ABK5333" s="60"/>
      <c r="ABL5333" s="60"/>
      <c r="ABM5333" s="60"/>
      <c r="ABN5333" s="60"/>
      <c r="ABO5333" s="60"/>
      <c r="ABP5333" s="60"/>
      <c r="ABQ5333" s="60"/>
      <c r="ABR5333" s="60">
        <v>0.99825115051306701</v>
      </c>
      <c r="ABS5333" s="60"/>
      <c r="ABT5333" s="60"/>
      <c r="ABU5333" s="60"/>
      <c r="ABV5333" s="60"/>
      <c r="ABW5333" s="60"/>
      <c r="ABX5333" s="60"/>
    </row>
    <row r="5334" spans="727:752" x14ac:dyDescent="0.25">
      <c r="AAY5334" s="60"/>
      <c r="AAZ5334" s="60"/>
      <c r="ABA5334" s="60"/>
      <c r="ABB5334" s="60"/>
      <c r="ABC5334" s="60"/>
      <c r="ABD5334" s="60"/>
      <c r="ABE5334" s="60"/>
      <c r="ABF5334" s="60"/>
      <c r="ABG5334" s="60"/>
      <c r="ABH5334" s="60"/>
      <c r="ABI5334" s="60"/>
      <c r="ABJ5334" s="60"/>
      <c r="ABK5334" s="60"/>
      <c r="ABL5334" s="60"/>
      <c r="ABM5334" s="60"/>
      <c r="ABN5334" s="60"/>
      <c r="ABO5334" s="60"/>
      <c r="ABP5334" s="60"/>
      <c r="ABQ5334" s="60"/>
      <c r="ABR5334" s="60">
        <v>0.99824947227915495</v>
      </c>
      <c r="ABS5334" s="60"/>
      <c r="ABT5334" s="60"/>
      <c r="ABU5334" s="60"/>
      <c r="ABV5334" s="60"/>
      <c r="ABW5334" s="60"/>
      <c r="ABX5334" s="60"/>
    </row>
    <row r="5335" spans="727:752" x14ac:dyDescent="0.25">
      <c r="AAY5335" s="60"/>
      <c r="AAZ5335" s="60"/>
      <c r="ABA5335" s="60"/>
      <c r="ABB5335" s="60"/>
      <c r="ABC5335" s="60"/>
      <c r="ABD5335" s="60"/>
      <c r="ABE5335" s="60"/>
      <c r="ABF5335" s="60"/>
      <c r="ABG5335" s="60"/>
      <c r="ABH5335" s="60"/>
      <c r="ABI5335" s="60"/>
      <c r="ABJ5335" s="60"/>
      <c r="ABK5335" s="60"/>
      <c r="ABL5335" s="60"/>
      <c r="ABM5335" s="60"/>
      <c r="ABN5335" s="60"/>
      <c r="ABO5335" s="60"/>
      <c r="ABP5335" s="60"/>
      <c r="ABQ5335" s="60"/>
      <c r="ABR5335" s="60">
        <v>0.99824434129015305</v>
      </c>
      <c r="ABS5335" s="60"/>
      <c r="ABT5335" s="60"/>
      <c r="ABU5335" s="60"/>
      <c r="ABV5335" s="60"/>
      <c r="ABW5335" s="60"/>
      <c r="ABX5335" s="60"/>
    </row>
    <row r="5336" spans="727:752" x14ac:dyDescent="0.25">
      <c r="AAY5336" s="60"/>
      <c r="AAZ5336" s="60"/>
      <c r="ABA5336" s="60"/>
      <c r="ABB5336" s="60"/>
      <c r="ABC5336" s="60"/>
      <c r="ABD5336" s="60"/>
      <c r="ABE5336" s="60"/>
      <c r="ABF5336" s="60"/>
      <c r="ABG5336" s="60"/>
      <c r="ABH5336" s="60"/>
      <c r="ABI5336" s="60"/>
      <c r="ABJ5336" s="60"/>
      <c r="ABK5336" s="60"/>
      <c r="ABL5336" s="60"/>
      <c r="ABM5336" s="60"/>
      <c r="ABN5336" s="60"/>
      <c r="ABO5336" s="60"/>
      <c r="ABP5336" s="60"/>
      <c r="ABQ5336" s="60"/>
      <c r="ABR5336" s="60">
        <v>0.99823836892934503</v>
      </c>
      <c r="ABS5336" s="60"/>
      <c r="ABT5336" s="60"/>
      <c r="ABU5336" s="60"/>
      <c r="ABV5336" s="60"/>
      <c r="ABW5336" s="60"/>
      <c r="ABX5336" s="60"/>
    </row>
    <row r="5337" spans="727:752" x14ac:dyDescent="0.25">
      <c r="AAY5337" s="60"/>
      <c r="AAZ5337" s="60"/>
      <c r="ABA5337" s="60"/>
      <c r="ABB5337" s="60"/>
      <c r="ABC5337" s="60"/>
      <c r="ABD5337" s="60"/>
      <c r="ABE5337" s="60"/>
      <c r="ABF5337" s="60"/>
      <c r="ABG5337" s="60"/>
      <c r="ABH5337" s="60"/>
      <c r="ABI5337" s="60"/>
      <c r="ABJ5337" s="60"/>
      <c r="ABK5337" s="60"/>
      <c r="ABL5337" s="60"/>
      <c r="ABM5337" s="60"/>
      <c r="ABN5337" s="60"/>
      <c r="ABO5337" s="60"/>
      <c r="ABP5337" s="60"/>
      <c r="ABQ5337" s="60"/>
      <c r="ABR5337" s="60">
        <v>0.99823602091338903</v>
      </c>
      <c r="ABS5337" s="60"/>
      <c r="ABT5337" s="60"/>
      <c r="ABU5337" s="60"/>
      <c r="ABV5337" s="60"/>
      <c r="ABW5337" s="60"/>
      <c r="ABX5337" s="60"/>
    </row>
    <row r="5338" spans="727:752" x14ac:dyDescent="0.25">
      <c r="AAY5338" s="60"/>
      <c r="AAZ5338" s="60"/>
      <c r="ABA5338" s="60"/>
      <c r="ABB5338" s="60"/>
      <c r="ABC5338" s="60"/>
      <c r="ABD5338" s="60"/>
      <c r="ABE5338" s="60"/>
      <c r="ABF5338" s="60"/>
      <c r="ABG5338" s="60"/>
      <c r="ABH5338" s="60"/>
      <c r="ABI5338" s="60"/>
      <c r="ABJ5338" s="60"/>
      <c r="ABK5338" s="60"/>
      <c r="ABL5338" s="60"/>
      <c r="ABM5338" s="60"/>
      <c r="ABN5338" s="60"/>
      <c r="ABO5338" s="60"/>
      <c r="ABP5338" s="60"/>
      <c r="ABQ5338" s="60"/>
      <c r="ABR5338" s="60">
        <v>0.99823037048398</v>
      </c>
      <c r="ABS5338" s="60"/>
      <c r="ABT5338" s="60"/>
      <c r="ABU5338" s="60"/>
      <c r="ABV5338" s="60"/>
      <c r="ABW5338" s="60"/>
      <c r="ABX5338" s="60"/>
    </row>
    <row r="5339" spans="727:752" x14ac:dyDescent="0.25">
      <c r="AAY5339" s="60"/>
      <c r="AAZ5339" s="60"/>
      <c r="ABA5339" s="60"/>
      <c r="ABB5339" s="60"/>
      <c r="ABC5339" s="60"/>
      <c r="ABD5339" s="60"/>
      <c r="ABE5339" s="60"/>
      <c r="ABF5339" s="60"/>
      <c r="ABG5339" s="60"/>
      <c r="ABH5339" s="60"/>
      <c r="ABI5339" s="60"/>
      <c r="ABJ5339" s="60"/>
      <c r="ABK5339" s="60"/>
      <c r="ABL5339" s="60"/>
      <c r="ABM5339" s="60"/>
      <c r="ABN5339" s="60"/>
      <c r="ABO5339" s="60"/>
      <c r="ABP5339" s="60"/>
      <c r="ABQ5339" s="60"/>
      <c r="ABR5339" s="60">
        <v>0.99822694858514804</v>
      </c>
      <c r="ABS5339" s="60"/>
      <c r="ABT5339" s="60"/>
      <c r="ABU5339" s="60"/>
      <c r="ABV5339" s="60"/>
      <c r="ABW5339" s="60"/>
      <c r="ABX5339" s="60"/>
    </row>
    <row r="5340" spans="727:752" x14ac:dyDescent="0.25">
      <c r="AAY5340" s="60"/>
      <c r="AAZ5340" s="60"/>
      <c r="ABA5340" s="60"/>
      <c r="ABB5340" s="60"/>
      <c r="ABC5340" s="60"/>
      <c r="ABD5340" s="60"/>
      <c r="ABE5340" s="60"/>
      <c r="ABF5340" s="60"/>
      <c r="ABG5340" s="60"/>
      <c r="ABH5340" s="60"/>
      <c r="ABI5340" s="60"/>
      <c r="ABJ5340" s="60"/>
      <c r="ABK5340" s="60"/>
      <c r="ABL5340" s="60"/>
      <c r="ABM5340" s="60"/>
      <c r="ABN5340" s="60"/>
      <c r="ABO5340" s="60"/>
      <c r="ABP5340" s="60"/>
      <c r="ABQ5340" s="60"/>
      <c r="ABR5340" s="60">
        <v>0.99821597002329598</v>
      </c>
      <c r="ABS5340" s="60"/>
      <c r="ABT5340" s="60"/>
      <c r="ABU5340" s="60"/>
      <c r="ABV5340" s="60"/>
      <c r="ABW5340" s="60"/>
      <c r="ABX5340" s="60"/>
    </row>
    <row r="5341" spans="727:752" x14ac:dyDescent="0.25">
      <c r="AAY5341" s="60"/>
      <c r="AAZ5341" s="60"/>
      <c r="ABA5341" s="60"/>
      <c r="ABB5341" s="60"/>
      <c r="ABC5341" s="60"/>
      <c r="ABD5341" s="60"/>
      <c r="ABE5341" s="60"/>
      <c r="ABF5341" s="60"/>
      <c r="ABG5341" s="60"/>
      <c r="ABH5341" s="60"/>
      <c r="ABI5341" s="60"/>
      <c r="ABJ5341" s="60"/>
      <c r="ABK5341" s="60"/>
      <c r="ABL5341" s="60"/>
      <c r="ABM5341" s="60"/>
      <c r="ABN5341" s="60"/>
      <c r="ABO5341" s="60"/>
      <c r="ABP5341" s="60"/>
      <c r="ABQ5341" s="60"/>
      <c r="ABR5341" s="60">
        <v>0.99820979093431395</v>
      </c>
      <c r="ABS5341" s="60"/>
      <c r="ABT5341" s="60"/>
      <c r="ABU5341" s="60"/>
      <c r="ABV5341" s="60"/>
      <c r="ABW5341" s="60"/>
      <c r="ABX5341" s="60"/>
    </row>
    <row r="5342" spans="727:752" x14ac:dyDescent="0.25">
      <c r="AAY5342" s="60"/>
      <c r="AAZ5342" s="60"/>
      <c r="ABA5342" s="60"/>
      <c r="ABB5342" s="60"/>
      <c r="ABC5342" s="60"/>
      <c r="ABD5342" s="60"/>
      <c r="ABE5342" s="60"/>
      <c r="ABF5342" s="60"/>
      <c r="ABG5342" s="60"/>
      <c r="ABH5342" s="60"/>
      <c r="ABI5342" s="60"/>
      <c r="ABJ5342" s="60"/>
      <c r="ABK5342" s="60"/>
      <c r="ABL5342" s="60"/>
      <c r="ABM5342" s="60"/>
      <c r="ABN5342" s="60"/>
      <c r="ABO5342" s="60"/>
      <c r="ABP5342" s="60"/>
      <c r="ABQ5342" s="60"/>
      <c r="ABR5342" s="60">
        <v>0.99820850588699095</v>
      </c>
      <c r="ABS5342" s="60"/>
      <c r="ABT5342" s="60"/>
      <c r="ABU5342" s="60"/>
      <c r="ABV5342" s="60"/>
      <c r="ABW5342" s="60"/>
      <c r="ABX5342" s="60"/>
    </row>
    <row r="5343" spans="727:752" x14ac:dyDescent="0.25">
      <c r="AAY5343" s="60"/>
      <c r="AAZ5343" s="60"/>
      <c r="ABA5343" s="60"/>
      <c r="ABB5343" s="60"/>
      <c r="ABC5343" s="60"/>
      <c r="ABD5343" s="60"/>
      <c r="ABE5343" s="60"/>
      <c r="ABF5343" s="60"/>
      <c r="ABG5343" s="60"/>
      <c r="ABH5343" s="60"/>
      <c r="ABI5343" s="60"/>
      <c r="ABJ5343" s="60"/>
      <c r="ABK5343" s="60"/>
      <c r="ABL5343" s="60"/>
      <c r="ABM5343" s="60"/>
      <c r="ABN5343" s="60"/>
      <c r="ABO5343" s="60"/>
      <c r="ABP5343" s="60"/>
      <c r="ABQ5343" s="60"/>
      <c r="ABR5343" s="60">
        <v>0.99820641438493796</v>
      </c>
      <c r="ABS5343" s="60"/>
      <c r="ABT5343" s="60"/>
      <c r="ABU5343" s="60"/>
      <c r="ABV5343" s="60"/>
      <c r="ABW5343" s="60"/>
      <c r="ABX5343" s="60"/>
    </row>
    <row r="5344" spans="727:752" x14ac:dyDescent="0.25">
      <c r="AAY5344" s="60"/>
      <c r="AAZ5344" s="60"/>
      <c r="ABA5344" s="60"/>
      <c r="ABB5344" s="60"/>
      <c r="ABC5344" s="60"/>
      <c r="ABD5344" s="60"/>
      <c r="ABE5344" s="60"/>
      <c r="ABF5344" s="60"/>
      <c r="ABG5344" s="60"/>
      <c r="ABH5344" s="60"/>
      <c r="ABI5344" s="60"/>
      <c r="ABJ5344" s="60"/>
      <c r="ABK5344" s="60"/>
      <c r="ABL5344" s="60"/>
      <c r="ABM5344" s="60"/>
      <c r="ABN5344" s="60"/>
      <c r="ABO5344" s="60"/>
      <c r="ABP5344" s="60"/>
      <c r="ABQ5344" s="60"/>
      <c r="ABR5344" s="60">
        <v>0.99820189268946102</v>
      </c>
      <c r="ABS5344" s="60"/>
      <c r="ABT5344" s="60"/>
      <c r="ABU5344" s="60"/>
      <c r="ABV5344" s="60"/>
      <c r="ABW5344" s="60"/>
      <c r="ABX5344" s="60"/>
    </row>
    <row r="5345" spans="727:752" x14ac:dyDescent="0.25">
      <c r="AAY5345" s="60"/>
      <c r="AAZ5345" s="60"/>
      <c r="ABA5345" s="60"/>
      <c r="ABB5345" s="60"/>
      <c r="ABC5345" s="60"/>
      <c r="ABD5345" s="60"/>
      <c r="ABE5345" s="60"/>
      <c r="ABF5345" s="60"/>
      <c r="ABG5345" s="60"/>
      <c r="ABH5345" s="60"/>
      <c r="ABI5345" s="60"/>
      <c r="ABJ5345" s="60"/>
      <c r="ABK5345" s="60"/>
      <c r="ABL5345" s="60"/>
      <c r="ABM5345" s="60"/>
      <c r="ABN5345" s="60"/>
      <c r="ABO5345" s="60"/>
      <c r="ABP5345" s="60"/>
      <c r="ABQ5345" s="60"/>
      <c r="ABR5345" s="60">
        <v>0.99820178114651104</v>
      </c>
      <c r="ABS5345" s="60"/>
      <c r="ABT5345" s="60"/>
      <c r="ABU5345" s="60"/>
      <c r="ABV5345" s="60"/>
      <c r="ABW5345" s="60"/>
      <c r="ABX5345" s="60"/>
    </row>
    <row r="5346" spans="727:752" x14ac:dyDescent="0.25">
      <c r="AAY5346" s="60"/>
      <c r="AAZ5346" s="60"/>
      <c r="ABA5346" s="60"/>
      <c r="ABB5346" s="60"/>
      <c r="ABC5346" s="60"/>
      <c r="ABD5346" s="60"/>
      <c r="ABE5346" s="60"/>
      <c r="ABF5346" s="60"/>
      <c r="ABG5346" s="60"/>
      <c r="ABH5346" s="60"/>
      <c r="ABI5346" s="60"/>
      <c r="ABJ5346" s="60"/>
      <c r="ABK5346" s="60"/>
      <c r="ABL5346" s="60"/>
      <c r="ABM5346" s="60"/>
      <c r="ABN5346" s="60"/>
      <c r="ABO5346" s="60"/>
      <c r="ABP5346" s="60"/>
      <c r="ABQ5346" s="60"/>
      <c r="ABR5346" s="60">
        <v>0.99819916762694005</v>
      </c>
      <c r="ABS5346" s="60"/>
      <c r="ABT5346" s="60"/>
      <c r="ABU5346" s="60"/>
      <c r="ABV5346" s="60"/>
      <c r="ABW5346" s="60"/>
      <c r="ABX5346" s="60"/>
    </row>
    <row r="5347" spans="727:752" x14ac:dyDescent="0.25">
      <c r="AAY5347" s="60"/>
      <c r="AAZ5347" s="60"/>
      <c r="ABA5347" s="60"/>
      <c r="ABB5347" s="60"/>
      <c r="ABC5347" s="60"/>
      <c r="ABD5347" s="60"/>
      <c r="ABE5347" s="60"/>
      <c r="ABF5347" s="60"/>
      <c r="ABG5347" s="60"/>
      <c r="ABH5347" s="60"/>
      <c r="ABI5347" s="60"/>
      <c r="ABJ5347" s="60"/>
      <c r="ABK5347" s="60"/>
      <c r="ABL5347" s="60"/>
      <c r="ABM5347" s="60"/>
      <c r="ABN5347" s="60"/>
      <c r="ABO5347" s="60"/>
      <c r="ABP5347" s="60"/>
      <c r="ABQ5347" s="60"/>
      <c r="ABR5347" s="60">
        <v>0.99819806426623603</v>
      </c>
      <c r="ABS5347" s="60"/>
      <c r="ABT5347" s="60"/>
      <c r="ABU5347" s="60"/>
      <c r="ABV5347" s="60"/>
      <c r="ABW5347" s="60"/>
      <c r="ABX5347" s="60"/>
    </row>
    <row r="5348" spans="727:752" x14ac:dyDescent="0.25">
      <c r="AAY5348" s="60"/>
      <c r="AAZ5348" s="60"/>
      <c r="ABA5348" s="60"/>
      <c r="ABB5348" s="60"/>
      <c r="ABC5348" s="60"/>
      <c r="ABD5348" s="60"/>
      <c r="ABE5348" s="60"/>
      <c r="ABF5348" s="60"/>
      <c r="ABG5348" s="60"/>
      <c r="ABH5348" s="60"/>
      <c r="ABI5348" s="60"/>
      <c r="ABJ5348" s="60"/>
      <c r="ABK5348" s="60"/>
      <c r="ABL5348" s="60"/>
      <c r="ABM5348" s="60"/>
      <c r="ABN5348" s="60"/>
      <c r="ABO5348" s="60"/>
      <c r="ABP5348" s="60"/>
      <c r="ABQ5348" s="60"/>
      <c r="ABR5348" s="60">
        <v>0.99819114605256398</v>
      </c>
      <c r="ABS5348" s="60"/>
      <c r="ABT5348" s="60"/>
      <c r="ABU5348" s="60"/>
      <c r="ABV5348" s="60"/>
      <c r="ABW5348" s="60"/>
      <c r="ABX5348" s="60"/>
    </row>
    <row r="5349" spans="727:752" x14ac:dyDescent="0.25">
      <c r="AAY5349" s="60"/>
      <c r="AAZ5349" s="60"/>
      <c r="ABA5349" s="60"/>
      <c r="ABB5349" s="60"/>
      <c r="ABC5349" s="60"/>
      <c r="ABD5349" s="60"/>
      <c r="ABE5349" s="60"/>
      <c r="ABF5349" s="60"/>
      <c r="ABG5349" s="60"/>
      <c r="ABH5349" s="60"/>
      <c r="ABI5349" s="60"/>
      <c r="ABJ5349" s="60"/>
      <c r="ABK5349" s="60"/>
      <c r="ABL5349" s="60"/>
      <c r="ABM5349" s="60"/>
      <c r="ABN5349" s="60"/>
      <c r="ABO5349" s="60"/>
      <c r="ABP5349" s="60"/>
      <c r="ABQ5349" s="60"/>
      <c r="ABR5349" s="60">
        <v>0.99818391586780597</v>
      </c>
      <c r="ABS5349" s="60"/>
      <c r="ABT5349" s="60"/>
      <c r="ABU5349" s="60"/>
      <c r="ABV5349" s="60"/>
      <c r="ABW5349" s="60"/>
      <c r="ABX5349" s="60"/>
    </row>
    <row r="5350" spans="727:752" x14ac:dyDescent="0.25">
      <c r="AAY5350" s="60"/>
      <c r="AAZ5350" s="60"/>
      <c r="ABA5350" s="60"/>
      <c r="ABB5350" s="60"/>
      <c r="ABC5350" s="60"/>
      <c r="ABD5350" s="60"/>
      <c r="ABE5350" s="60"/>
      <c r="ABF5350" s="60"/>
      <c r="ABG5350" s="60"/>
      <c r="ABH5350" s="60"/>
      <c r="ABI5350" s="60"/>
      <c r="ABJ5350" s="60"/>
      <c r="ABK5350" s="60"/>
      <c r="ABL5350" s="60"/>
      <c r="ABM5350" s="60"/>
      <c r="ABN5350" s="60"/>
      <c r="ABO5350" s="60"/>
      <c r="ABP5350" s="60"/>
      <c r="ABQ5350" s="60"/>
      <c r="ABR5350" s="60">
        <v>0.99818354209307703</v>
      </c>
      <c r="ABS5350" s="60"/>
      <c r="ABT5350" s="60"/>
      <c r="ABU5350" s="60"/>
      <c r="ABV5350" s="60"/>
      <c r="ABW5350" s="60"/>
      <c r="ABX5350" s="60"/>
    </row>
    <row r="5351" spans="727:752" x14ac:dyDescent="0.25">
      <c r="AAY5351" s="60"/>
      <c r="AAZ5351" s="60"/>
      <c r="ABA5351" s="60"/>
      <c r="ABB5351" s="60"/>
      <c r="ABC5351" s="60"/>
      <c r="ABD5351" s="60"/>
      <c r="ABE5351" s="60"/>
      <c r="ABF5351" s="60"/>
      <c r="ABG5351" s="60"/>
      <c r="ABH5351" s="60"/>
      <c r="ABI5351" s="60"/>
      <c r="ABJ5351" s="60"/>
      <c r="ABK5351" s="60"/>
      <c r="ABL5351" s="60"/>
      <c r="ABM5351" s="60"/>
      <c r="ABN5351" s="60"/>
      <c r="ABO5351" s="60"/>
      <c r="ABP5351" s="60"/>
      <c r="ABQ5351" s="60"/>
      <c r="ABR5351" s="60">
        <v>0.99818304145389203</v>
      </c>
      <c r="ABS5351" s="60"/>
      <c r="ABT5351" s="60"/>
      <c r="ABU5351" s="60"/>
      <c r="ABV5351" s="60"/>
      <c r="ABW5351" s="60"/>
      <c r="ABX5351" s="60"/>
    </row>
    <row r="5352" spans="727:752" x14ac:dyDescent="0.25">
      <c r="AAY5352" s="60"/>
      <c r="AAZ5352" s="60"/>
      <c r="ABA5352" s="60"/>
      <c r="ABB5352" s="60"/>
      <c r="ABC5352" s="60"/>
      <c r="ABD5352" s="60"/>
      <c r="ABE5352" s="60"/>
      <c r="ABF5352" s="60"/>
      <c r="ABG5352" s="60"/>
      <c r="ABH5352" s="60"/>
      <c r="ABI5352" s="60"/>
      <c r="ABJ5352" s="60"/>
      <c r="ABK5352" s="60"/>
      <c r="ABL5352" s="60"/>
      <c r="ABM5352" s="60"/>
      <c r="ABN5352" s="60"/>
      <c r="ABO5352" s="60"/>
      <c r="ABP5352" s="60"/>
      <c r="ABQ5352" s="60"/>
      <c r="ABR5352" s="60">
        <v>0.99818045927753796</v>
      </c>
      <c r="ABS5352" s="60"/>
      <c r="ABT5352" s="60"/>
      <c r="ABU5352" s="60"/>
      <c r="ABV5352" s="60"/>
      <c r="ABW5352" s="60"/>
      <c r="ABX5352" s="60"/>
    </row>
    <row r="5353" spans="727:752" x14ac:dyDescent="0.25">
      <c r="AAY5353" s="60"/>
      <c r="AAZ5353" s="60"/>
      <c r="ABA5353" s="60"/>
      <c r="ABB5353" s="60"/>
      <c r="ABC5353" s="60"/>
      <c r="ABD5353" s="60"/>
      <c r="ABE5353" s="60"/>
      <c r="ABF5353" s="60"/>
      <c r="ABG5353" s="60"/>
      <c r="ABH5353" s="60"/>
      <c r="ABI5353" s="60"/>
      <c r="ABJ5353" s="60"/>
      <c r="ABK5353" s="60"/>
      <c r="ABL5353" s="60"/>
      <c r="ABM5353" s="60"/>
      <c r="ABN5353" s="60"/>
      <c r="ABO5353" s="60"/>
      <c r="ABP5353" s="60"/>
      <c r="ABQ5353" s="60"/>
      <c r="ABR5353" s="60">
        <v>0.99817836600156895</v>
      </c>
      <c r="ABS5353" s="60"/>
      <c r="ABT5353" s="60"/>
      <c r="ABU5353" s="60"/>
      <c r="ABV5353" s="60"/>
      <c r="ABW5353" s="60"/>
      <c r="ABX5353" s="60"/>
    </row>
    <row r="5354" spans="727:752" x14ac:dyDescent="0.25">
      <c r="AAY5354" s="60"/>
      <c r="AAZ5354" s="60"/>
      <c r="ABA5354" s="60"/>
      <c r="ABB5354" s="60"/>
      <c r="ABC5354" s="60"/>
      <c r="ABD5354" s="60"/>
      <c r="ABE5354" s="60"/>
      <c r="ABF5354" s="60"/>
      <c r="ABG5354" s="60"/>
      <c r="ABH5354" s="60"/>
      <c r="ABI5354" s="60"/>
      <c r="ABJ5354" s="60"/>
      <c r="ABK5354" s="60"/>
      <c r="ABL5354" s="60"/>
      <c r="ABM5354" s="60"/>
      <c r="ABN5354" s="60"/>
      <c r="ABO5354" s="60"/>
      <c r="ABP5354" s="60"/>
      <c r="ABQ5354" s="60"/>
      <c r="ABR5354" s="60">
        <v>0.99817653038739096</v>
      </c>
      <c r="ABS5354" s="60"/>
      <c r="ABT5354" s="60"/>
      <c r="ABU5354" s="60"/>
      <c r="ABV5354" s="60"/>
      <c r="ABW5354" s="60"/>
      <c r="ABX5354" s="60"/>
    </row>
    <row r="5355" spans="727:752" x14ac:dyDescent="0.25">
      <c r="AAY5355" s="60"/>
      <c r="AAZ5355" s="60"/>
      <c r="ABA5355" s="60"/>
      <c r="ABB5355" s="60"/>
      <c r="ABC5355" s="60"/>
      <c r="ABD5355" s="60"/>
      <c r="ABE5355" s="60"/>
      <c r="ABF5355" s="60"/>
      <c r="ABG5355" s="60"/>
      <c r="ABH5355" s="60"/>
      <c r="ABI5355" s="60"/>
      <c r="ABJ5355" s="60"/>
      <c r="ABK5355" s="60"/>
      <c r="ABL5355" s="60"/>
      <c r="ABM5355" s="60"/>
      <c r="ABN5355" s="60"/>
      <c r="ABO5355" s="60"/>
      <c r="ABP5355" s="60"/>
      <c r="ABQ5355" s="60"/>
      <c r="ABR5355" s="60">
        <v>0.99816947409248602</v>
      </c>
      <c r="ABS5355" s="60"/>
      <c r="ABT5355" s="60"/>
      <c r="ABU5355" s="60"/>
      <c r="ABV5355" s="60"/>
      <c r="ABW5355" s="60"/>
      <c r="ABX5355" s="60"/>
    </row>
    <row r="5356" spans="727:752" x14ac:dyDescent="0.25">
      <c r="AAY5356" s="60"/>
      <c r="AAZ5356" s="60"/>
      <c r="ABA5356" s="60"/>
      <c r="ABB5356" s="60"/>
      <c r="ABC5356" s="60"/>
      <c r="ABD5356" s="60"/>
      <c r="ABE5356" s="60"/>
      <c r="ABF5356" s="60"/>
      <c r="ABG5356" s="60"/>
      <c r="ABH5356" s="60"/>
      <c r="ABI5356" s="60"/>
      <c r="ABJ5356" s="60"/>
      <c r="ABK5356" s="60"/>
      <c r="ABL5356" s="60"/>
      <c r="ABM5356" s="60"/>
      <c r="ABN5356" s="60"/>
      <c r="ABO5356" s="60"/>
      <c r="ABP5356" s="60"/>
      <c r="ABQ5356" s="60"/>
      <c r="ABR5356" s="60">
        <v>0.998168515579826</v>
      </c>
      <c r="ABS5356" s="60"/>
      <c r="ABT5356" s="60"/>
      <c r="ABU5356" s="60"/>
      <c r="ABV5356" s="60"/>
      <c r="ABW5356" s="60"/>
      <c r="ABX5356" s="60"/>
    </row>
    <row r="5357" spans="727:752" x14ac:dyDescent="0.25">
      <c r="AAY5357" s="60"/>
      <c r="AAZ5357" s="60"/>
      <c r="ABA5357" s="60"/>
      <c r="ABB5357" s="60"/>
      <c r="ABC5357" s="60"/>
      <c r="ABD5357" s="60"/>
      <c r="ABE5357" s="60"/>
      <c r="ABF5357" s="60"/>
      <c r="ABG5357" s="60"/>
      <c r="ABH5357" s="60"/>
      <c r="ABI5357" s="60"/>
      <c r="ABJ5357" s="60"/>
      <c r="ABK5357" s="60"/>
      <c r="ABL5357" s="60"/>
      <c r="ABM5357" s="60"/>
      <c r="ABN5357" s="60"/>
      <c r="ABO5357" s="60"/>
      <c r="ABP5357" s="60"/>
      <c r="ABQ5357" s="60"/>
      <c r="ABR5357" s="60">
        <v>0.99816158100189001</v>
      </c>
      <c r="ABS5357" s="60"/>
      <c r="ABT5357" s="60"/>
      <c r="ABU5357" s="60"/>
      <c r="ABV5357" s="60"/>
      <c r="ABW5357" s="60"/>
      <c r="ABX5357" s="60"/>
    </row>
    <row r="5358" spans="727:752" x14ac:dyDescent="0.25">
      <c r="AAY5358" s="60"/>
      <c r="AAZ5358" s="60"/>
      <c r="ABA5358" s="60"/>
      <c r="ABB5358" s="60"/>
      <c r="ABC5358" s="60"/>
      <c r="ABD5358" s="60"/>
      <c r="ABE5358" s="60"/>
      <c r="ABF5358" s="60"/>
      <c r="ABG5358" s="60"/>
      <c r="ABH5358" s="60"/>
      <c r="ABI5358" s="60"/>
      <c r="ABJ5358" s="60"/>
      <c r="ABK5358" s="60"/>
      <c r="ABL5358" s="60"/>
      <c r="ABM5358" s="60"/>
      <c r="ABN5358" s="60"/>
      <c r="ABO5358" s="60"/>
      <c r="ABP5358" s="60"/>
      <c r="ABQ5358" s="60"/>
      <c r="ABR5358" s="60">
        <v>0.99815902970318504</v>
      </c>
      <c r="ABS5358" s="60"/>
      <c r="ABT5358" s="60"/>
      <c r="ABU5358" s="60"/>
      <c r="ABV5358" s="60"/>
      <c r="ABW5358" s="60"/>
      <c r="ABX5358" s="60"/>
    </row>
    <row r="5359" spans="727:752" x14ac:dyDescent="0.25">
      <c r="AAY5359" s="60"/>
      <c r="AAZ5359" s="60"/>
      <c r="ABA5359" s="60"/>
      <c r="ABB5359" s="60"/>
      <c r="ABC5359" s="60"/>
      <c r="ABD5359" s="60"/>
      <c r="ABE5359" s="60"/>
      <c r="ABF5359" s="60"/>
      <c r="ABG5359" s="60"/>
      <c r="ABH5359" s="60"/>
      <c r="ABI5359" s="60"/>
      <c r="ABJ5359" s="60"/>
      <c r="ABK5359" s="60"/>
      <c r="ABL5359" s="60"/>
      <c r="ABM5359" s="60"/>
      <c r="ABN5359" s="60"/>
      <c r="ABO5359" s="60"/>
      <c r="ABP5359" s="60"/>
      <c r="ABQ5359" s="60"/>
      <c r="ABR5359" s="60">
        <v>0.99815668604900598</v>
      </c>
      <c r="ABS5359" s="60"/>
      <c r="ABT5359" s="60"/>
      <c r="ABU5359" s="60"/>
      <c r="ABV5359" s="60"/>
      <c r="ABW5359" s="60"/>
      <c r="ABX5359" s="60"/>
    </row>
    <row r="5360" spans="727:752" x14ac:dyDescent="0.25">
      <c r="AAY5360" s="60"/>
      <c r="AAZ5360" s="60"/>
      <c r="ABA5360" s="60"/>
      <c r="ABB5360" s="60"/>
      <c r="ABC5360" s="60"/>
      <c r="ABD5360" s="60"/>
      <c r="ABE5360" s="60"/>
      <c r="ABF5360" s="60"/>
      <c r="ABG5360" s="60"/>
      <c r="ABH5360" s="60"/>
      <c r="ABI5360" s="60"/>
      <c r="ABJ5360" s="60"/>
      <c r="ABK5360" s="60"/>
      <c r="ABL5360" s="60"/>
      <c r="ABM5360" s="60"/>
      <c r="ABN5360" s="60"/>
      <c r="ABO5360" s="60"/>
      <c r="ABP5360" s="60"/>
      <c r="ABQ5360" s="60"/>
      <c r="ABR5360" s="60">
        <v>0.99814946103271496</v>
      </c>
      <c r="ABS5360" s="60"/>
      <c r="ABT5360" s="60"/>
      <c r="ABU5360" s="60"/>
      <c r="ABV5360" s="60"/>
      <c r="ABW5360" s="60"/>
      <c r="ABX5360" s="60"/>
    </row>
    <row r="5361" spans="727:752" x14ac:dyDescent="0.25">
      <c r="AAY5361" s="60"/>
      <c r="AAZ5361" s="60"/>
      <c r="ABA5361" s="60"/>
      <c r="ABB5361" s="60"/>
      <c r="ABC5361" s="60"/>
      <c r="ABD5361" s="60"/>
      <c r="ABE5361" s="60"/>
      <c r="ABF5361" s="60"/>
      <c r="ABG5361" s="60"/>
      <c r="ABH5361" s="60"/>
      <c r="ABI5361" s="60"/>
      <c r="ABJ5361" s="60"/>
      <c r="ABK5361" s="60"/>
      <c r="ABL5361" s="60"/>
      <c r="ABM5361" s="60"/>
      <c r="ABN5361" s="60"/>
      <c r="ABO5361" s="60"/>
      <c r="ABP5361" s="60"/>
      <c r="ABQ5361" s="60"/>
      <c r="ABR5361" s="60">
        <v>0.99814585360284802</v>
      </c>
      <c r="ABS5361" s="60"/>
      <c r="ABT5361" s="60"/>
      <c r="ABU5361" s="60"/>
      <c r="ABV5361" s="60"/>
      <c r="ABW5361" s="60"/>
      <c r="ABX5361" s="60"/>
    </row>
    <row r="5362" spans="727:752" x14ac:dyDescent="0.25">
      <c r="AAY5362" s="60"/>
      <c r="AAZ5362" s="60"/>
      <c r="ABA5362" s="60"/>
      <c r="ABB5362" s="60"/>
      <c r="ABC5362" s="60"/>
      <c r="ABD5362" s="60"/>
      <c r="ABE5362" s="60"/>
      <c r="ABF5362" s="60"/>
      <c r="ABG5362" s="60"/>
      <c r="ABH5362" s="60"/>
      <c r="ABI5362" s="60"/>
      <c r="ABJ5362" s="60"/>
      <c r="ABK5362" s="60"/>
      <c r="ABL5362" s="60"/>
      <c r="ABM5362" s="60"/>
      <c r="ABN5362" s="60"/>
      <c r="ABO5362" s="60"/>
      <c r="ABP5362" s="60"/>
      <c r="ABQ5362" s="60"/>
      <c r="ABR5362" s="60">
        <v>0.99814285176038597</v>
      </c>
      <c r="ABS5362" s="60"/>
      <c r="ABT5362" s="60"/>
      <c r="ABU5362" s="60"/>
      <c r="ABV5362" s="60"/>
      <c r="ABW5362" s="60"/>
      <c r="ABX5362" s="60"/>
    </row>
    <row r="5363" spans="727:752" x14ac:dyDescent="0.25">
      <c r="AAY5363" s="60"/>
      <c r="AAZ5363" s="60"/>
      <c r="ABA5363" s="60"/>
      <c r="ABB5363" s="60"/>
      <c r="ABC5363" s="60"/>
      <c r="ABD5363" s="60"/>
      <c r="ABE5363" s="60"/>
      <c r="ABF5363" s="60"/>
      <c r="ABG5363" s="60"/>
      <c r="ABH5363" s="60"/>
      <c r="ABI5363" s="60"/>
      <c r="ABJ5363" s="60"/>
      <c r="ABK5363" s="60"/>
      <c r="ABL5363" s="60"/>
      <c r="ABM5363" s="60"/>
      <c r="ABN5363" s="60"/>
      <c r="ABO5363" s="60"/>
      <c r="ABP5363" s="60"/>
      <c r="ABQ5363" s="60"/>
      <c r="ABR5363" s="60">
        <v>0.99813838341879701</v>
      </c>
      <c r="ABS5363" s="60"/>
      <c r="ABT5363" s="60"/>
      <c r="ABU5363" s="60"/>
      <c r="ABV5363" s="60"/>
      <c r="ABW5363" s="60"/>
      <c r="ABX5363" s="60"/>
    </row>
    <row r="5364" spans="727:752" x14ac:dyDescent="0.25">
      <c r="AAY5364" s="60"/>
      <c r="AAZ5364" s="60"/>
      <c r="ABA5364" s="60"/>
      <c r="ABB5364" s="60"/>
      <c r="ABC5364" s="60"/>
      <c r="ABD5364" s="60"/>
      <c r="ABE5364" s="60"/>
      <c r="ABF5364" s="60"/>
      <c r="ABG5364" s="60"/>
      <c r="ABH5364" s="60"/>
      <c r="ABI5364" s="60"/>
      <c r="ABJ5364" s="60"/>
      <c r="ABK5364" s="60"/>
      <c r="ABL5364" s="60"/>
      <c r="ABM5364" s="60"/>
      <c r="ABN5364" s="60"/>
      <c r="ABO5364" s="60"/>
      <c r="ABP5364" s="60"/>
      <c r="ABQ5364" s="60"/>
      <c r="ABR5364" s="60">
        <v>0.99813724147729899</v>
      </c>
      <c r="ABS5364" s="60"/>
      <c r="ABT5364" s="60"/>
      <c r="ABU5364" s="60"/>
      <c r="ABV5364" s="60"/>
      <c r="ABW5364" s="60"/>
      <c r="ABX5364" s="60"/>
    </row>
    <row r="5365" spans="727:752" x14ac:dyDescent="0.25">
      <c r="AAY5365" s="60"/>
      <c r="AAZ5365" s="60"/>
      <c r="ABA5365" s="60"/>
      <c r="ABB5365" s="60"/>
      <c r="ABC5365" s="60"/>
      <c r="ABD5365" s="60"/>
      <c r="ABE5365" s="60"/>
      <c r="ABF5365" s="60"/>
      <c r="ABG5365" s="60"/>
      <c r="ABH5365" s="60"/>
      <c r="ABI5365" s="60"/>
      <c r="ABJ5365" s="60"/>
      <c r="ABK5365" s="60"/>
      <c r="ABL5365" s="60"/>
      <c r="ABM5365" s="60"/>
      <c r="ABN5365" s="60"/>
      <c r="ABO5365" s="60"/>
      <c r="ABP5365" s="60"/>
      <c r="ABQ5365" s="60"/>
      <c r="ABR5365" s="60">
        <v>0.99813293395319802</v>
      </c>
      <c r="ABS5365" s="60"/>
      <c r="ABT5365" s="60"/>
      <c r="ABU5365" s="60"/>
      <c r="ABV5365" s="60"/>
      <c r="ABW5365" s="60"/>
      <c r="ABX5365" s="60"/>
    </row>
    <row r="5366" spans="727:752" x14ac:dyDescent="0.25">
      <c r="AAY5366" s="60"/>
      <c r="AAZ5366" s="60"/>
      <c r="ABA5366" s="60"/>
      <c r="ABB5366" s="60"/>
      <c r="ABC5366" s="60"/>
      <c r="ABD5366" s="60"/>
      <c r="ABE5366" s="60"/>
      <c r="ABF5366" s="60"/>
      <c r="ABG5366" s="60"/>
      <c r="ABH5366" s="60"/>
      <c r="ABI5366" s="60"/>
      <c r="ABJ5366" s="60"/>
      <c r="ABK5366" s="60"/>
      <c r="ABL5366" s="60"/>
      <c r="ABM5366" s="60"/>
      <c r="ABN5366" s="60"/>
      <c r="ABO5366" s="60"/>
      <c r="ABP5366" s="60"/>
      <c r="ABQ5366" s="60"/>
      <c r="ABR5366" s="60">
        <v>0.99812151536856797</v>
      </c>
      <c r="ABS5366" s="60"/>
      <c r="ABT5366" s="60"/>
      <c r="ABU5366" s="60"/>
      <c r="ABV5366" s="60"/>
      <c r="ABW5366" s="60"/>
      <c r="ABX5366" s="60"/>
    </row>
    <row r="5367" spans="727:752" x14ac:dyDescent="0.25">
      <c r="AAY5367" s="60"/>
      <c r="AAZ5367" s="60"/>
      <c r="ABA5367" s="60"/>
      <c r="ABB5367" s="60"/>
      <c r="ABC5367" s="60"/>
      <c r="ABD5367" s="60"/>
      <c r="ABE5367" s="60"/>
      <c r="ABF5367" s="60"/>
      <c r="ABG5367" s="60"/>
      <c r="ABH5367" s="60"/>
      <c r="ABI5367" s="60"/>
      <c r="ABJ5367" s="60"/>
      <c r="ABK5367" s="60"/>
      <c r="ABL5367" s="60"/>
      <c r="ABM5367" s="60"/>
      <c r="ABN5367" s="60"/>
      <c r="ABO5367" s="60"/>
      <c r="ABP5367" s="60"/>
      <c r="ABQ5367" s="60"/>
      <c r="ABR5367" s="60">
        <v>0.99812112287952404</v>
      </c>
      <c r="ABS5367" s="60"/>
      <c r="ABT5367" s="60"/>
      <c r="ABU5367" s="60"/>
      <c r="ABV5367" s="60"/>
      <c r="ABW5367" s="60"/>
      <c r="ABX5367" s="60"/>
    </row>
    <row r="5368" spans="727:752" x14ac:dyDescent="0.25">
      <c r="AAY5368" s="60"/>
      <c r="AAZ5368" s="60"/>
      <c r="ABA5368" s="60"/>
      <c r="ABB5368" s="60"/>
      <c r="ABC5368" s="60"/>
      <c r="ABD5368" s="60"/>
      <c r="ABE5368" s="60"/>
      <c r="ABF5368" s="60"/>
      <c r="ABG5368" s="60"/>
      <c r="ABH5368" s="60"/>
      <c r="ABI5368" s="60"/>
      <c r="ABJ5368" s="60"/>
      <c r="ABK5368" s="60"/>
      <c r="ABL5368" s="60"/>
      <c r="ABM5368" s="60"/>
      <c r="ABN5368" s="60"/>
      <c r="ABO5368" s="60"/>
      <c r="ABP5368" s="60"/>
      <c r="ABQ5368" s="60"/>
      <c r="ABR5368" s="60">
        <v>0.99811652326331401</v>
      </c>
      <c r="ABS5368" s="60"/>
      <c r="ABT5368" s="60"/>
      <c r="ABU5368" s="60"/>
      <c r="ABV5368" s="60"/>
      <c r="ABW5368" s="60"/>
      <c r="ABX5368" s="60"/>
    </row>
    <row r="5369" spans="727:752" x14ac:dyDescent="0.25">
      <c r="AAY5369" s="60"/>
      <c r="AAZ5369" s="60"/>
      <c r="ABA5369" s="60"/>
      <c r="ABB5369" s="60"/>
      <c r="ABC5369" s="60"/>
      <c r="ABD5369" s="60"/>
      <c r="ABE5369" s="60"/>
      <c r="ABF5369" s="60"/>
      <c r="ABG5369" s="60"/>
      <c r="ABH5369" s="60"/>
      <c r="ABI5369" s="60"/>
      <c r="ABJ5369" s="60"/>
      <c r="ABK5369" s="60"/>
      <c r="ABL5369" s="60"/>
      <c r="ABM5369" s="60"/>
      <c r="ABN5369" s="60"/>
      <c r="ABO5369" s="60"/>
      <c r="ABP5369" s="60"/>
      <c r="ABQ5369" s="60"/>
      <c r="ABR5369" s="60">
        <v>0.99809084950578797</v>
      </c>
      <c r="ABS5369" s="60"/>
      <c r="ABT5369" s="60"/>
      <c r="ABU5369" s="60"/>
      <c r="ABV5369" s="60"/>
      <c r="ABW5369" s="60"/>
      <c r="ABX5369" s="60"/>
    </row>
    <row r="5370" spans="727:752" x14ac:dyDescent="0.25">
      <c r="AAY5370" s="60"/>
      <c r="AAZ5370" s="60"/>
      <c r="ABA5370" s="60"/>
      <c r="ABB5370" s="60"/>
      <c r="ABC5370" s="60"/>
      <c r="ABD5370" s="60"/>
      <c r="ABE5370" s="60"/>
      <c r="ABF5370" s="60"/>
      <c r="ABG5370" s="60"/>
      <c r="ABH5370" s="60"/>
      <c r="ABI5370" s="60"/>
      <c r="ABJ5370" s="60"/>
      <c r="ABK5370" s="60"/>
      <c r="ABL5370" s="60"/>
      <c r="ABM5370" s="60"/>
      <c r="ABN5370" s="60"/>
      <c r="ABO5370" s="60"/>
      <c r="ABP5370" s="60"/>
      <c r="ABQ5370" s="60"/>
      <c r="ABR5370" s="60">
        <v>0.99808608326760095</v>
      </c>
      <c r="ABS5370" s="60"/>
      <c r="ABT5370" s="60"/>
      <c r="ABU5370" s="60"/>
      <c r="ABV5370" s="60"/>
      <c r="ABW5370" s="60"/>
      <c r="ABX5370" s="60"/>
    </row>
    <row r="5371" spans="727:752" x14ac:dyDescent="0.25">
      <c r="AAY5371" s="60"/>
      <c r="AAZ5371" s="60"/>
      <c r="ABA5371" s="60"/>
      <c r="ABB5371" s="60"/>
      <c r="ABC5371" s="60"/>
      <c r="ABD5371" s="60"/>
      <c r="ABE5371" s="60"/>
      <c r="ABF5371" s="60"/>
      <c r="ABG5371" s="60"/>
      <c r="ABH5371" s="60"/>
      <c r="ABI5371" s="60"/>
      <c r="ABJ5371" s="60"/>
      <c r="ABK5371" s="60"/>
      <c r="ABL5371" s="60"/>
      <c r="ABM5371" s="60"/>
      <c r="ABN5371" s="60"/>
      <c r="ABO5371" s="60"/>
      <c r="ABP5371" s="60"/>
      <c r="ABQ5371" s="60"/>
      <c r="ABR5371" s="60">
        <v>0.99806005425279698</v>
      </c>
      <c r="ABS5371" s="60"/>
      <c r="ABT5371" s="60"/>
      <c r="ABU5371" s="60"/>
      <c r="ABV5371" s="60"/>
      <c r="ABW5371" s="60"/>
      <c r="ABX5371" s="60"/>
    </row>
    <row r="5372" spans="727:752" x14ac:dyDescent="0.25">
      <c r="AAY5372" s="60"/>
      <c r="AAZ5372" s="60"/>
      <c r="ABA5372" s="60"/>
      <c r="ABB5372" s="60"/>
      <c r="ABC5372" s="60"/>
      <c r="ABD5372" s="60"/>
      <c r="ABE5372" s="60"/>
      <c r="ABF5372" s="60"/>
      <c r="ABG5372" s="60"/>
      <c r="ABH5372" s="60"/>
      <c r="ABI5372" s="60"/>
      <c r="ABJ5372" s="60"/>
      <c r="ABK5372" s="60"/>
      <c r="ABL5372" s="60"/>
      <c r="ABM5372" s="60"/>
      <c r="ABN5372" s="60"/>
      <c r="ABO5372" s="60"/>
      <c r="ABP5372" s="60"/>
      <c r="ABQ5372" s="60"/>
      <c r="ABR5372" s="60">
        <v>0.99805979374417997</v>
      </c>
      <c r="ABS5372" s="60"/>
      <c r="ABT5372" s="60"/>
      <c r="ABU5372" s="60"/>
      <c r="ABV5372" s="60"/>
      <c r="ABW5372" s="60"/>
      <c r="ABX5372" s="60"/>
    </row>
    <row r="5373" spans="727:752" x14ac:dyDescent="0.25">
      <c r="AAY5373" s="60"/>
      <c r="AAZ5373" s="60"/>
      <c r="ABA5373" s="60"/>
      <c r="ABB5373" s="60"/>
      <c r="ABC5373" s="60"/>
      <c r="ABD5373" s="60"/>
      <c r="ABE5373" s="60"/>
      <c r="ABF5373" s="60"/>
      <c r="ABG5373" s="60"/>
      <c r="ABH5373" s="60"/>
      <c r="ABI5373" s="60"/>
      <c r="ABJ5373" s="60"/>
      <c r="ABK5373" s="60"/>
      <c r="ABL5373" s="60"/>
      <c r="ABM5373" s="60"/>
      <c r="ABN5373" s="60"/>
      <c r="ABO5373" s="60"/>
      <c r="ABP5373" s="60"/>
      <c r="ABQ5373" s="60"/>
      <c r="ABR5373" s="60">
        <v>0.99805833562805002</v>
      </c>
      <c r="ABS5373" s="60"/>
      <c r="ABT5373" s="60"/>
      <c r="ABU5373" s="60"/>
      <c r="ABV5373" s="60"/>
      <c r="ABW5373" s="60"/>
      <c r="ABX5373" s="60"/>
    </row>
    <row r="5374" spans="727:752" x14ac:dyDescent="0.25">
      <c r="AAY5374" s="60"/>
      <c r="AAZ5374" s="60"/>
      <c r="ABA5374" s="60"/>
      <c r="ABB5374" s="60"/>
      <c r="ABC5374" s="60"/>
      <c r="ABD5374" s="60"/>
      <c r="ABE5374" s="60"/>
      <c r="ABF5374" s="60"/>
      <c r="ABG5374" s="60"/>
      <c r="ABH5374" s="60"/>
      <c r="ABI5374" s="60"/>
      <c r="ABJ5374" s="60"/>
      <c r="ABK5374" s="60"/>
      <c r="ABL5374" s="60"/>
      <c r="ABM5374" s="60"/>
      <c r="ABN5374" s="60"/>
      <c r="ABO5374" s="60"/>
      <c r="ABP5374" s="60"/>
      <c r="ABQ5374" s="60"/>
      <c r="ABR5374" s="60">
        <v>0.99805004450021595</v>
      </c>
      <c r="ABS5374" s="60"/>
      <c r="ABT5374" s="60"/>
      <c r="ABU5374" s="60"/>
      <c r="ABV5374" s="60"/>
      <c r="ABW5374" s="60"/>
      <c r="ABX5374" s="60"/>
    </row>
    <row r="5375" spans="727:752" x14ac:dyDescent="0.25">
      <c r="AAY5375" s="60"/>
      <c r="AAZ5375" s="60"/>
      <c r="ABA5375" s="60"/>
      <c r="ABB5375" s="60"/>
      <c r="ABC5375" s="60"/>
      <c r="ABD5375" s="60"/>
      <c r="ABE5375" s="60"/>
      <c r="ABF5375" s="60"/>
      <c r="ABG5375" s="60"/>
      <c r="ABH5375" s="60"/>
      <c r="ABI5375" s="60"/>
      <c r="ABJ5375" s="60"/>
      <c r="ABK5375" s="60"/>
      <c r="ABL5375" s="60"/>
      <c r="ABM5375" s="60"/>
      <c r="ABN5375" s="60"/>
      <c r="ABO5375" s="60"/>
      <c r="ABP5375" s="60"/>
      <c r="ABQ5375" s="60"/>
      <c r="ABR5375" s="60">
        <v>0.99804449606385104</v>
      </c>
      <c r="ABS5375" s="60"/>
      <c r="ABT5375" s="60"/>
      <c r="ABU5375" s="60"/>
      <c r="ABV5375" s="60"/>
      <c r="ABW5375" s="60"/>
      <c r="ABX5375" s="60"/>
    </row>
    <row r="5376" spans="727:752" x14ac:dyDescent="0.25">
      <c r="AAY5376" s="60"/>
      <c r="AAZ5376" s="60"/>
      <c r="ABA5376" s="60"/>
      <c r="ABB5376" s="60"/>
      <c r="ABC5376" s="60"/>
      <c r="ABD5376" s="60"/>
      <c r="ABE5376" s="60"/>
      <c r="ABF5376" s="60"/>
      <c r="ABG5376" s="60"/>
      <c r="ABH5376" s="60"/>
      <c r="ABI5376" s="60"/>
      <c r="ABJ5376" s="60"/>
      <c r="ABK5376" s="60"/>
      <c r="ABL5376" s="60"/>
      <c r="ABM5376" s="60"/>
      <c r="ABN5376" s="60"/>
      <c r="ABO5376" s="60"/>
      <c r="ABP5376" s="60"/>
      <c r="ABQ5376" s="60"/>
      <c r="ABR5376" s="60">
        <v>0.99803822983500201</v>
      </c>
      <c r="ABS5376" s="60"/>
      <c r="ABT5376" s="60"/>
      <c r="ABU5376" s="60"/>
      <c r="ABV5376" s="60"/>
      <c r="ABW5376" s="60"/>
      <c r="ABX5376" s="60"/>
    </row>
    <row r="5377" spans="727:752" x14ac:dyDescent="0.25">
      <c r="AAY5377" s="60"/>
      <c r="AAZ5377" s="60"/>
      <c r="ABA5377" s="60"/>
      <c r="ABB5377" s="60"/>
      <c r="ABC5377" s="60"/>
      <c r="ABD5377" s="60"/>
      <c r="ABE5377" s="60"/>
      <c r="ABF5377" s="60"/>
      <c r="ABG5377" s="60"/>
      <c r="ABH5377" s="60"/>
      <c r="ABI5377" s="60"/>
      <c r="ABJ5377" s="60"/>
      <c r="ABK5377" s="60"/>
      <c r="ABL5377" s="60"/>
      <c r="ABM5377" s="60"/>
      <c r="ABN5377" s="60"/>
      <c r="ABO5377" s="60"/>
      <c r="ABP5377" s="60"/>
      <c r="ABQ5377" s="60"/>
      <c r="ABR5377" s="60">
        <v>0.99802759654958495</v>
      </c>
      <c r="ABS5377" s="60"/>
      <c r="ABT5377" s="60"/>
      <c r="ABU5377" s="60"/>
      <c r="ABV5377" s="60"/>
      <c r="ABW5377" s="60"/>
      <c r="ABX5377" s="60"/>
    </row>
    <row r="5378" spans="727:752" x14ac:dyDescent="0.25">
      <c r="AAY5378" s="60"/>
      <c r="AAZ5378" s="60"/>
      <c r="ABA5378" s="60"/>
      <c r="ABB5378" s="60"/>
      <c r="ABC5378" s="60"/>
      <c r="ABD5378" s="60"/>
      <c r="ABE5378" s="60"/>
      <c r="ABF5378" s="60"/>
      <c r="ABG5378" s="60"/>
      <c r="ABH5378" s="60"/>
      <c r="ABI5378" s="60"/>
      <c r="ABJ5378" s="60"/>
      <c r="ABK5378" s="60"/>
      <c r="ABL5378" s="60"/>
      <c r="ABM5378" s="60"/>
      <c r="ABN5378" s="60"/>
      <c r="ABO5378" s="60"/>
      <c r="ABP5378" s="60"/>
      <c r="ABQ5378" s="60"/>
      <c r="ABR5378" s="60">
        <v>0.99802664173254596</v>
      </c>
      <c r="ABS5378" s="60"/>
      <c r="ABT5378" s="60"/>
      <c r="ABU5378" s="60"/>
      <c r="ABV5378" s="60"/>
      <c r="ABW5378" s="60"/>
      <c r="ABX5378" s="60"/>
    </row>
    <row r="5379" spans="727:752" x14ac:dyDescent="0.25">
      <c r="AAY5379" s="60"/>
      <c r="AAZ5379" s="60"/>
      <c r="ABA5379" s="60"/>
      <c r="ABB5379" s="60"/>
      <c r="ABC5379" s="60"/>
      <c r="ABD5379" s="60"/>
      <c r="ABE5379" s="60"/>
      <c r="ABF5379" s="60"/>
      <c r="ABG5379" s="60"/>
      <c r="ABH5379" s="60"/>
      <c r="ABI5379" s="60"/>
      <c r="ABJ5379" s="60"/>
      <c r="ABK5379" s="60"/>
      <c r="ABL5379" s="60"/>
      <c r="ABM5379" s="60"/>
      <c r="ABN5379" s="60"/>
      <c r="ABO5379" s="60"/>
      <c r="ABP5379" s="60"/>
      <c r="ABQ5379" s="60"/>
      <c r="ABR5379" s="60">
        <v>0.99802559288106096</v>
      </c>
      <c r="ABS5379" s="60"/>
      <c r="ABT5379" s="60"/>
      <c r="ABU5379" s="60"/>
      <c r="ABV5379" s="60"/>
      <c r="ABW5379" s="60"/>
      <c r="ABX5379" s="60"/>
    </row>
    <row r="5380" spans="727:752" x14ac:dyDescent="0.25">
      <c r="AAY5380" s="60"/>
      <c r="AAZ5380" s="60"/>
      <c r="ABA5380" s="60"/>
      <c r="ABB5380" s="60"/>
      <c r="ABC5380" s="60"/>
      <c r="ABD5380" s="60"/>
      <c r="ABE5380" s="60"/>
      <c r="ABF5380" s="60"/>
      <c r="ABG5380" s="60"/>
      <c r="ABH5380" s="60"/>
      <c r="ABI5380" s="60"/>
      <c r="ABJ5380" s="60"/>
      <c r="ABK5380" s="60"/>
      <c r="ABL5380" s="60"/>
      <c r="ABM5380" s="60"/>
      <c r="ABN5380" s="60"/>
      <c r="ABO5380" s="60"/>
      <c r="ABP5380" s="60"/>
      <c r="ABQ5380" s="60"/>
      <c r="ABR5380" s="60">
        <v>0.99799588058800004</v>
      </c>
      <c r="ABS5380" s="60"/>
      <c r="ABT5380" s="60"/>
      <c r="ABU5380" s="60"/>
      <c r="ABV5380" s="60"/>
      <c r="ABW5380" s="60"/>
      <c r="ABX5380" s="60"/>
    </row>
    <row r="5381" spans="727:752" x14ac:dyDescent="0.25">
      <c r="AAY5381" s="60"/>
      <c r="AAZ5381" s="60"/>
      <c r="ABA5381" s="60"/>
      <c r="ABB5381" s="60"/>
      <c r="ABC5381" s="60"/>
      <c r="ABD5381" s="60"/>
      <c r="ABE5381" s="60"/>
      <c r="ABF5381" s="60"/>
      <c r="ABG5381" s="60"/>
      <c r="ABH5381" s="60"/>
      <c r="ABI5381" s="60"/>
      <c r="ABJ5381" s="60"/>
      <c r="ABK5381" s="60"/>
      <c r="ABL5381" s="60"/>
      <c r="ABM5381" s="60"/>
      <c r="ABN5381" s="60"/>
      <c r="ABO5381" s="60"/>
      <c r="ABP5381" s="60"/>
      <c r="ABQ5381" s="60"/>
      <c r="ABR5381" s="60">
        <v>0.99799551975012601</v>
      </c>
      <c r="ABS5381" s="60"/>
      <c r="ABT5381" s="60"/>
      <c r="ABU5381" s="60"/>
      <c r="ABV5381" s="60"/>
      <c r="ABW5381" s="60"/>
      <c r="ABX5381" s="60"/>
    </row>
    <row r="5382" spans="727:752" x14ac:dyDescent="0.25">
      <c r="AAY5382" s="60"/>
      <c r="AAZ5382" s="60"/>
      <c r="ABA5382" s="60"/>
      <c r="ABB5382" s="60"/>
      <c r="ABC5382" s="60"/>
      <c r="ABD5382" s="60"/>
      <c r="ABE5382" s="60"/>
      <c r="ABF5382" s="60"/>
      <c r="ABG5382" s="60"/>
      <c r="ABH5382" s="60"/>
      <c r="ABI5382" s="60"/>
      <c r="ABJ5382" s="60"/>
      <c r="ABK5382" s="60"/>
      <c r="ABL5382" s="60"/>
      <c r="ABM5382" s="60"/>
      <c r="ABN5382" s="60"/>
      <c r="ABO5382" s="60"/>
      <c r="ABP5382" s="60"/>
      <c r="ABQ5382" s="60"/>
      <c r="ABR5382" s="60">
        <v>0.99799063711124403</v>
      </c>
      <c r="ABS5382" s="60"/>
      <c r="ABT5382" s="60"/>
      <c r="ABU5382" s="60"/>
      <c r="ABV5382" s="60"/>
      <c r="ABW5382" s="60"/>
      <c r="ABX5382" s="60"/>
    </row>
    <row r="5383" spans="727:752" x14ac:dyDescent="0.25">
      <c r="AAY5383" s="60"/>
      <c r="AAZ5383" s="60"/>
      <c r="ABA5383" s="60"/>
      <c r="ABB5383" s="60"/>
      <c r="ABC5383" s="60"/>
      <c r="ABD5383" s="60"/>
      <c r="ABE5383" s="60"/>
      <c r="ABF5383" s="60"/>
      <c r="ABG5383" s="60"/>
      <c r="ABH5383" s="60"/>
      <c r="ABI5383" s="60"/>
      <c r="ABJ5383" s="60"/>
      <c r="ABK5383" s="60"/>
      <c r="ABL5383" s="60"/>
      <c r="ABM5383" s="60"/>
      <c r="ABN5383" s="60"/>
      <c r="ABO5383" s="60"/>
      <c r="ABP5383" s="60"/>
      <c r="ABQ5383" s="60"/>
      <c r="ABR5383" s="60">
        <v>0.99798991261464498</v>
      </c>
      <c r="ABS5383" s="60"/>
      <c r="ABT5383" s="60"/>
      <c r="ABU5383" s="60"/>
      <c r="ABV5383" s="60"/>
      <c r="ABW5383" s="60"/>
      <c r="ABX5383" s="60"/>
    </row>
    <row r="5384" spans="727:752" x14ac:dyDescent="0.25">
      <c r="AAY5384" s="60"/>
      <c r="AAZ5384" s="60"/>
      <c r="ABA5384" s="60"/>
      <c r="ABB5384" s="60"/>
      <c r="ABC5384" s="60"/>
      <c r="ABD5384" s="60"/>
      <c r="ABE5384" s="60"/>
      <c r="ABF5384" s="60"/>
      <c r="ABG5384" s="60"/>
      <c r="ABH5384" s="60"/>
      <c r="ABI5384" s="60"/>
      <c r="ABJ5384" s="60"/>
      <c r="ABK5384" s="60"/>
      <c r="ABL5384" s="60"/>
      <c r="ABM5384" s="60"/>
      <c r="ABN5384" s="60"/>
      <c r="ABO5384" s="60"/>
      <c r="ABP5384" s="60"/>
      <c r="ABQ5384" s="60"/>
      <c r="ABR5384" s="60">
        <v>0.997987573257758</v>
      </c>
      <c r="ABS5384" s="60"/>
      <c r="ABT5384" s="60"/>
      <c r="ABU5384" s="60"/>
      <c r="ABV5384" s="60"/>
      <c r="ABW5384" s="60"/>
      <c r="ABX5384" s="60"/>
    </row>
    <row r="5385" spans="727:752" x14ac:dyDescent="0.25">
      <c r="AAY5385" s="60"/>
      <c r="AAZ5385" s="60"/>
      <c r="ABA5385" s="60"/>
      <c r="ABB5385" s="60"/>
      <c r="ABC5385" s="60"/>
      <c r="ABD5385" s="60"/>
      <c r="ABE5385" s="60"/>
      <c r="ABF5385" s="60"/>
      <c r="ABG5385" s="60"/>
      <c r="ABH5385" s="60"/>
      <c r="ABI5385" s="60"/>
      <c r="ABJ5385" s="60"/>
      <c r="ABK5385" s="60"/>
      <c r="ABL5385" s="60"/>
      <c r="ABM5385" s="60"/>
      <c r="ABN5385" s="60"/>
      <c r="ABO5385" s="60"/>
      <c r="ABP5385" s="60"/>
      <c r="ABQ5385" s="60"/>
      <c r="ABR5385" s="60">
        <v>0.99798338075816395</v>
      </c>
      <c r="ABS5385" s="60"/>
      <c r="ABT5385" s="60"/>
      <c r="ABU5385" s="60"/>
      <c r="ABV5385" s="60"/>
      <c r="ABW5385" s="60"/>
      <c r="ABX5385" s="60"/>
    </row>
    <row r="5386" spans="727:752" x14ac:dyDescent="0.25">
      <c r="AAY5386" s="60"/>
      <c r="AAZ5386" s="60"/>
      <c r="ABA5386" s="60"/>
      <c r="ABB5386" s="60"/>
      <c r="ABC5386" s="60"/>
      <c r="ABD5386" s="60"/>
      <c r="ABE5386" s="60"/>
      <c r="ABF5386" s="60"/>
      <c r="ABG5386" s="60"/>
      <c r="ABH5386" s="60"/>
      <c r="ABI5386" s="60"/>
      <c r="ABJ5386" s="60"/>
      <c r="ABK5386" s="60"/>
      <c r="ABL5386" s="60"/>
      <c r="ABM5386" s="60"/>
      <c r="ABN5386" s="60"/>
      <c r="ABO5386" s="60"/>
      <c r="ABP5386" s="60"/>
      <c r="ABQ5386" s="60"/>
      <c r="ABR5386" s="60">
        <v>0.99798312576197101</v>
      </c>
      <c r="ABS5386" s="60"/>
      <c r="ABT5386" s="60"/>
      <c r="ABU5386" s="60"/>
      <c r="ABV5386" s="60"/>
      <c r="ABW5386" s="60"/>
      <c r="ABX5386" s="60"/>
    </row>
    <row r="5387" spans="727:752" x14ac:dyDescent="0.25">
      <c r="AAY5387" s="60"/>
      <c r="AAZ5387" s="60"/>
      <c r="ABA5387" s="60"/>
      <c r="ABB5387" s="60"/>
      <c r="ABC5387" s="60"/>
      <c r="ABD5387" s="60"/>
      <c r="ABE5387" s="60"/>
      <c r="ABF5387" s="60"/>
      <c r="ABG5387" s="60"/>
      <c r="ABH5387" s="60"/>
      <c r="ABI5387" s="60"/>
      <c r="ABJ5387" s="60"/>
      <c r="ABK5387" s="60"/>
      <c r="ABL5387" s="60"/>
      <c r="ABM5387" s="60"/>
      <c r="ABN5387" s="60"/>
      <c r="ABO5387" s="60"/>
      <c r="ABP5387" s="60"/>
      <c r="ABQ5387" s="60"/>
      <c r="ABR5387" s="60">
        <v>0.99796214162570795</v>
      </c>
      <c r="ABS5387" s="60"/>
      <c r="ABT5387" s="60"/>
      <c r="ABU5387" s="60"/>
      <c r="ABV5387" s="60"/>
      <c r="ABW5387" s="60"/>
      <c r="ABX5387" s="60"/>
    </row>
    <row r="5388" spans="727:752" x14ac:dyDescent="0.25">
      <c r="AAY5388" s="60"/>
      <c r="AAZ5388" s="60"/>
      <c r="ABA5388" s="60"/>
      <c r="ABB5388" s="60"/>
      <c r="ABC5388" s="60"/>
      <c r="ABD5388" s="60"/>
      <c r="ABE5388" s="60"/>
      <c r="ABF5388" s="60"/>
      <c r="ABG5388" s="60"/>
      <c r="ABH5388" s="60"/>
      <c r="ABI5388" s="60"/>
      <c r="ABJ5388" s="60"/>
      <c r="ABK5388" s="60"/>
      <c r="ABL5388" s="60"/>
      <c r="ABM5388" s="60"/>
      <c r="ABN5388" s="60"/>
      <c r="ABO5388" s="60"/>
      <c r="ABP5388" s="60"/>
      <c r="ABQ5388" s="60"/>
      <c r="ABR5388" s="60">
        <v>0.99795471893195598</v>
      </c>
      <c r="ABS5388" s="60"/>
      <c r="ABT5388" s="60"/>
      <c r="ABU5388" s="60"/>
      <c r="ABV5388" s="60"/>
      <c r="ABW5388" s="60"/>
      <c r="ABX5388" s="60"/>
    </row>
    <row r="5389" spans="727:752" x14ac:dyDescent="0.25">
      <c r="AAY5389" s="60"/>
      <c r="AAZ5389" s="60"/>
      <c r="ABA5389" s="60"/>
      <c r="ABB5389" s="60"/>
      <c r="ABC5389" s="60"/>
      <c r="ABD5389" s="60"/>
      <c r="ABE5389" s="60"/>
      <c r="ABF5389" s="60"/>
      <c r="ABG5389" s="60"/>
      <c r="ABH5389" s="60"/>
      <c r="ABI5389" s="60"/>
      <c r="ABJ5389" s="60"/>
      <c r="ABK5389" s="60"/>
      <c r="ABL5389" s="60"/>
      <c r="ABM5389" s="60"/>
      <c r="ABN5389" s="60"/>
      <c r="ABO5389" s="60"/>
      <c r="ABP5389" s="60"/>
      <c r="ABQ5389" s="60"/>
      <c r="ABR5389" s="60">
        <v>0.99795107266168404</v>
      </c>
      <c r="ABS5389" s="60"/>
      <c r="ABT5389" s="60"/>
      <c r="ABU5389" s="60"/>
      <c r="ABV5389" s="60"/>
      <c r="ABW5389" s="60"/>
      <c r="ABX5389" s="60"/>
    </row>
    <row r="5390" spans="727:752" x14ac:dyDescent="0.25">
      <c r="AAY5390" s="60"/>
      <c r="AAZ5390" s="60"/>
      <c r="ABA5390" s="60"/>
      <c r="ABB5390" s="60"/>
      <c r="ABC5390" s="60"/>
      <c r="ABD5390" s="60"/>
      <c r="ABE5390" s="60"/>
      <c r="ABF5390" s="60"/>
      <c r="ABG5390" s="60"/>
      <c r="ABH5390" s="60"/>
      <c r="ABI5390" s="60"/>
      <c r="ABJ5390" s="60"/>
      <c r="ABK5390" s="60"/>
      <c r="ABL5390" s="60"/>
      <c r="ABM5390" s="60"/>
      <c r="ABN5390" s="60"/>
      <c r="ABO5390" s="60"/>
      <c r="ABP5390" s="60"/>
      <c r="ABQ5390" s="60"/>
      <c r="ABR5390" s="60">
        <v>0.99794620119108701</v>
      </c>
      <c r="ABS5390" s="60"/>
      <c r="ABT5390" s="60"/>
      <c r="ABU5390" s="60"/>
      <c r="ABV5390" s="60"/>
      <c r="ABW5390" s="60"/>
      <c r="ABX5390" s="60"/>
    </row>
    <row r="5391" spans="727:752" x14ac:dyDescent="0.25">
      <c r="AAY5391" s="60"/>
      <c r="AAZ5391" s="60"/>
      <c r="ABA5391" s="60"/>
      <c r="ABB5391" s="60"/>
      <c r="ABC5391" s="60"/>
      <c r="ABD5391" s="60"/>
      <c r="ABE5391" s="60"/>
      <c r="ABF5391" s="60"/>
      <c r="ABG5391" s="60"/>
      <c r="ABH5391" s="60"/>
      <c r="ABI5391" s="60"/>
      <c r="ABJ5391" s="60"/>
      <c r="ABK5391" s="60"/>
      <c r="ABL5391" s="60"/>
      <c r="ABM5391" s="60"/>
      <c r="ABN5391" s="60"/>
      <c r="ABO5391" s="60"/>
      <c r="ABP5391" s="60"/>
      <c r="ABQ5391" s="60"/>
      <c r="ABR5391" s="60">
        <v>0.99794269764323296</v>
      </c>
      <c r="ABS5391" s="60"/>
      <c r="ABT5391" s="60"/>
      <c r="ABU5391" s="60"/>
      <c r="ABV5391" s="60"/>
      <c r="ABW5391" s="60"/>
      <c r="ABX5391" s="60"/>
    </row>
    <row r="5392" spans="727:752" x14ac:dyDescent="0.25">
      <c r="AAY5392" s="60"/>
      <c r="AAZ5392" s="60"/>
      <c r="ABA5392" s="60"/>
      <c r="ABB5392" s="60"/>
      <c r="ABC5392" s="60"/>
      <c r="ABD5392" s="60"/>
      <c r="ABE5392" s="60"/>
      <c r="ABF5392" s="60"/>
      <c r="ABG5392" s="60"/>
      <c r="ABH5392" s="60"/>
      <c r="ABI5392" s="60"/>
      <c r="ABJ5392" s="60"/>
      <c r="ABK5392" s="60"/>
      <c r="ABL5392" s="60"/>
      <c r="ABM5392" s="60"/>
      <c r="ABN5392" s="60"/>
      <c r="ABO5392" s="60"/>
      <c r="ABP5392" s="60"/>
      <c r="ABQ5392" s="60"/>
      <c r="ABR5392" s="60">
        <v>0.99793755212923796</v>
      </c>
      <c r="ABS5392" s="60"/>
      <c r="ABT5392" s="60"/>
      <c r="ABU5392" s="60"/>
      <c r="ABV5392" s="60"/>
      <c r="ABW5392" s="60"/>
      <c r="ABX5392" s="60"/>
    </row>
    <row r="5393" spans="727:752" x14ac:dyDescent="0.25">
      <c r="AAY5393" s="60"/>
      <c r="AAZ5393" s="60"/>
      <c r="ABA5393" s="60"/>
      <c r="ABB5393" s="60"/>
      <c r="ABC5393" s="60"/>
      <c r="ABD5393" s="60"/>
      <c r="ABE5393" s="60"/>
      <c r="ABF5393" s="60"/>
      <c r="ABG5393" s="60"/>
      <c r="ABH5393" s="60"/>
      <c r="ABI5393" s="60"/>
      <c r="ABJ5393" s="60"/>
      <c r="ABK5393" s="60"/>
      <c r="ABL5393" s="60"/>
      <c r="ABM5393" s="60"/>
      <c r="ABN5393" s="60"/>
      <c r="ABO5393" s="60"/>
      <c r="ABP5393" s="60"/>
      <c r="ABQ5393" s="60"/>
      <c r="ABR5393" s="60">
        <v>0.99792680641841902</v>
      </c>
      <c r="ABS5393" s="60"/>
      <c r="ABT5393" s="60"/>
      <c r="ABU5393" s="60"/>
      <c r="ABV5393" s="60"/>
      <c r="ABW5393" s="60"/>
      <c r="ABX5393" s="60"/>
    </row>
    <row r="5394" spans="727:752" x14ac:dyDescent="0.25">
      <c r="AAY5394" s="60"/>
      <c r="AAZ5394" s="60"/>
      <c r="ABA5394" s="60"/>
      <c r="ABB5394" s="60"/>
      <c r="ABC5394" s="60"/>
      <c r="ABD5394" s="60"/>
      <c r="ABE5394" s="60"/>
      <c r="ABF5394" s="60"/>
      <c r="ABG5394" s="60"/>
      <c r="ABH5394" s="60"/>
      <c r="ABI5394" s="60"/>
      <c r="ABJ5394" s="60"/>
      <c r="ABK5394" s="60"/>
      <c r="ABL5394" s="60"/>
      <c r="ABM5394" s="60"/>
      <c r="ABN5394" s="60"/>
      <c r="ABO5394" s="60"/>
      <c r="ABP5394" s="60"/>
      <c r="ABQ5394" s="60"/>
      <c r="ABR5394" s="60">
        <v>0.99792159607957498</v>
      </c>
      <c r="ABS5394" s="60"/>
      <c r="ABT5394" s="60"/>
      <c r="ABU5394" s="60"/>
      <c r="ABV5394" s="60"/>
      <c r="ABW5394" s="60"/>
      <c r="ABX5394" s="60"/>
    </row>
    <row r="5395" spans="727:752" x14ac:dyDescent="0.25">
      <c r="AAY5395" s="60"/>
      <c r="AAZ5395" s="60"/>
      <c r="ABA5395" s="60"/>
      <c r="ABB5395" s="60"/>
      <c r="ABC5395" s="60"/>
      <c r="ABD5395" s="60"/>
      <c r="ABE5395" s="60"/>
      <c r="ABF5395" s="60"/>
      <c r="ABG5395" s="60"/>
      <c r="ABH5395" s="60"/>
      <c r="ABI5395" s="60"/>
      <c r="ABJ5395" s="60"/>
      <c r="ABK5395" s="60"/>
      <c r="ABL5395" s="60"/>
      <c r="ABM5395" s="60"/>
      <c r="ABN5395" s="60"/>
      <c r="ABO5395" s="60"/>
      <c r="ABP5395" s="60"/>
      <c r="ABQ5395" s="60"/>
      <c r="ABR5395" s="60">
        <v>0.997919638436085</v>
      </c>
      <c r="ABS5395" s="60"/>
      <c r="ABT5395" s="60"/>
      <c r="ABU5395" s="60"/>
      <c r="ABV5395" s="60"/>
      <c r="ABW5395" s="60"/>
      <c r="ABX5395" s="60"/>
    </row>
    <row r="5396" spans="727:752" x14ac:dyDescent="0.25">
      <c r="AAY5396" s="60"/>
      <c r="AAZ5396" s="60"/>
      <c r="ABA5396" s="60"/>
      <c r="ABB5396" s="60"/>
      <c r="ABC5396" s="60"/>
      <c r="ABD5396" s="60"/>
      <c r="ABE5396" s="60"/>
      <c r="ABF5396" s="60"/>
      <c r="ABG5396" s="60"/>
      <c r="ABH5396" s="60"/>
      <c r="ABI5396" s="60"/>
      <c r="ABJ5396" s="60"/>
      <c r="ABK5396" s="60"/>
      <c r="ABL5396" s="60"/>
      <c r="ABM5396" s="60"/>
      <c r="ABN5396" s="60"/>
      <c r="ABO5396" s="60"/>
      <c r="ABP5396" s="60"/>
      <c r="ABQ5396" s="60"/>
      <c r="ABR5396" s="60">
        <v>0.997918567782347</v>
      </c>
      <c r="ABS5396" s="60"/>
      <c r="ABT5396" s="60"/>
      <c r="ABU5396" s="60"/>
      <c r="ABV5396" s="60"/>
      <c r="ABW5396" s="60"/>
      <c r="ABX5396" s="60"/>
    </row>
    <row r="5397" spans="727:752" x14ac:dyDescent="0.25">
      <c r="AAY5397" s="60"/>
      <c r="AAZ5397" s="60"/>
      <c r="ABA5397" s="60"/>
      <c r="ABB5397" s="60"/>
      <c r="ABC5397" s="60"/>
      <c r="ABD5397" s="60"/>
      <c r="ABE5397" s="60"/>
      <c r="ABF5397" s="60"/>
      <c r="ABG5397" s="60"/>
      <c r="ABH5397" s="60"/>
      <c r="ABI5397" s="60"/>
      <c r="ABJ5397" s="60"/>
      <c r="ABK5397" s="60"/>
      <c r="ABL5397" s="60"/>
      <c r="ABM5397" s="60"/>
      <c r="ABN5397" s="60"/>
      <c r="ABO5397" s="60"/>
      <c r="ABP5397" s="60"/>
      <c r="ABQ5397" s="60"/>
      <c r="ABR5397" s="60">
        <v>0.99791751327665001</v>
      </c>
      <c r="ABS5397" s="60"/>
      <c r="ABT5397" s="60"/>
      <c r="ABU5397" s="60"/>
      <c r="ABV5397" s="60"/>
      <c r="ABW5397" s="60"/>
      <c r="ABX5397" s="60"/>
    </row>
    <row r="5398" spans="727:752" x14ac:dyDescent="0.25">
      <c r="AAY5398" s="60"/>
      <c r="AAZ5398" s="60"/>
      <c r="ABA5398" s="60"/>
      <c r="ABB5398" s="60"/>
      <c r="ABC5398" s="60"/>
      <c r="ABD5398" s="60"/>
      <c r="ABE5398" s="60"/>
      <c r="ABF5398" s="60"/>
      <c r="ABG5398" s="60"/>
      <c r="ABH5398" s="60"/>
      <c r="ABI5398" s="60"/>
      <c r="ABJ5398" s="60"/>
      <c r="ABK5398" s="60"/>
      <c r="ABL5398" s="60"/>
      <c r="ABM5398" s="60"/>
      <c r="ABN5398" s="60"/>
      <c r="ABO5398" s="60"/>
      <c r="ABP5398" s="60"/>
      <c r="ABQ5398" s="60"/>
      <c r="ABR5398" s="60">
        <v>0.99791591390549095</v>
      </c>
      <c r="ABS5398" s="60"/>
      <c r="ABT5398" s="60"/>
      <c r="ABU5398" s="60"/>
      <c r="ABV5398" s="60"/>
      <c r="ABW5398" s="60"/>
      <c r="ABX5398" s="60"/>
    </row>
    <row r="5399" spans="727:752" x14ac:dyDescent="0.25">
      <c r="AAY5399" s="60"/>
      <c r="AAZ5399" s="60"/>
      <c r="ABA5399" s="60"/>
      <c r="ABB5399" s="60"/>
      <c r="ABC5399" s="60"/>
      <c r="ABD5399" s="60"/>
      <c r="ABE5399" s="60"/>
      <c r="ABF5399" s="60"/>
      <c r="ABG5399" s="60"/>
      <c r="ABH5399" s="60"/>
      <c r="ABI5399" s="60"/>
      <c r="ABJ5399" s="60"/>
      <c r="ABK5399" s="60"/>
      <c r="ABL5399" s="60"/>
      <c r="ABM5399" s="60"/>
      <c r="ABN5399" s="60"/>
      <c r="ABO5399" s="60"/>
      <c r="ABP5399" s="60"/>
      <c r="ABQ5399" s="60"/>
      <c r="ABR5399" s="60">
        <v>0.99791371404638396</v>
      </c>
      <c r="ABS5399" s="60"/>
      <c r="ABT5399" s="60"/>
      <c r="ABU5399" s="60"/>
      <c r="ABV5399" s="60"/>
      <c r="ABW5399" s="60"/>
      <c r="ABX5399" s="60"/>
    </row>
    <row r="5400" spans="727:752" x14ac:dyDescent="0.25">
      <c r="AAY5400" s="60"/>
      <c r="AAZ5400" s="60"/>
      <c r="ABA5400" s="60"/>
      <c r="ABB5400" s="60"/>
      <c r="ABC5400" s="60"/>
      <c r="ABD5400" s="60"/>
      <c r="ABE5400" s="60"/>
      <c r="ABF5400" s="60"/>
      <c r="ABG5400" s="60"/>
      <c r="ABH5400" s="60"/>
      <c r="ABI5400" s="60"/>
      <c r="ABJ5400" s="60"/>
      <c r="ABK5400" s="60"/>
      <c r="ABL5400" s="60"/>
      <c r="ABM5400" s="60"/>
      <c r="ABN5400" s="60"/>
      <c r="ABO5400" s="60"/>
      <c r="ABP5400" s="60"/>
      <c r="ABQ5400" s="60"/>
      <c r="ABR5400" s="60">
        <v>0.997896049435813</v>
      </c>
      <c r="ABS5400" s="60"/>
      <c r="ABT5400" s="60"/>
      <c r="ABU5400" s="60"/>
      <c r="ABV5400" s="60"/>
      <c r="ABW5400" s="60"/>
      <c r="ABX5400" s="60"/>
    </row>
    <row r="5401" spans="727:752" x14ac:dyDescent="0.25">
      <c r="AAY5401" s="60"/>
      <c r="AAZ5401" s="60"/>
      <c r="ABA5401" s="60"/>
      <c r="ABB5401" s="60"/>
      <c r="ABC5401" s="60"/>
      <c r="ABD5401" s="60"/>
      <c r="ABE5401" s="60"/>
      <c r="ABF5401" s="60"/>
      <c r="ABG5401" s="60"/>
      <c r="ABH5401" s="60"/>
      <c r="ABI5401" s="60"/>
      <c r="ABJ5401" s="60"/>
      <c r="ABK5401" s="60"/>
      <c r="ABL5401" s="60"/>
      <c r="ABM5401" s="60"/>
      <c r="ABN5401" s="60"/>
      <c r="ABO5401" s="60"/>
      <c r="ABP5401" s="60"/>
      <c r="ABQ5401" s="60"/>
      <c r="ABR5401" s="60">
        <v>0.997891264460956</v>
      </c>
      <c r="ABS5401" s="60"/>
      <c r="ABT5401" s="60"/>
      <c r="ABU5401" s="60"/>
      <c r="ABV5401" s="60"/>
      <c r="ABW5401" s="60"/>
      <c r="ABX5401" s="60"/>
    </row>
    <row r="5402" spans="727:752" x14ac:dyDescent="0.25">
      <c r="AAY5402" s="60"/>
      <c r="AAZ5402" s="60"/>
      <c r="ABA5402" s="60"/>
      <c r="ABB5402" s="60"/>
      <c r="ABC5402" s="60"/>
      <c r="ABD5402" s="60"/>
      <c r="ABE5402" s="60"/>
      <c r="ABF5402" s="60"/>
      <c r="ABG5402" s="60"/>
      <c r="ABH5402" s="60"/>
      <c r="ABI5402" s="60"/>
      <c r="ABJ5402" s="60"/>
      <c r="ABK5402" s="60"/>
      <c r="ABL5402" s="60"/>
      <c r="ABM5402" s="60"/>
      <c r="ABN5402" s="60"/>
      <c r="ABO5402" s="60"/>
      <c r="ABP5402" s="60"/>
      <c r="ABQ5402" s="60"/>
      <c r="ABR5402" s="60">
        <v>0.99788773752016702</v>
      </c>
      <c r="ABS5402" s="60"/>
      <c r="ABT5402" s="60"/>
      <c r="ABU5402" s="60"/>
      <c r="ABV5402" s="60"/>
      <c r="ABW5402" s="60"/>
      <c r="ABX5402" s="60"/>
    </row>
    <row r="5403" spans="727:752" x14ac:dyDescent="0.25">
      <c r="AAY5403" s="60"/>
      <c r="AAZ5403" s="60"/>
      <c r="ABA5403" s="60"/>
      <c r="ABB5403" s="60"/>
      <c r="ABC5403" s="60"/>
      <c r="ABD5403" s="60"/>
      <c r="ABE5403" s="60"/>
      <c r="ABF5403" s="60"/>
      <c r="ABG5403" s="60"/>
      <c r="ABH5403" s="60"/>
      <c r="ABI5403" s="60"/>
      <c r="ABJ5403" s="60"/>
      <c r="ABK5403" s="60"/>
      <c r="ABL5403" s="60"/>
      <c r="ABM5403" s="60"/>
      <c r="ABN5403" s="60"/>
      <c r="ABO5403" s="60"/>
      <c r="ABP5403" s="60"/>
      <c r="ABQ5403" s="60"/>
      <c r="ABR5403" s="60">
        <v>0.99787580864067205</v>
      </c>
      <c r="ABS5403" s="60"/>
      <c r="ABT5403" s="60"/>
      <c r="ABU5403" s="60"/>
      <c r="ABV5403" s="60"/>
      <c r="ABW5403" s="60"/>
      <c r="ABX5403" s="60"/>
    </row>
    <row r="5404" spans="727:752" x14ac:dyDescent="0.25">
      <c r="AAY5404" s="60"/>
      <c r="AAZ5404" s="60"/>
      <c r="ABA5404" s="60"/>
      <c r="ABB5404" s="60"/>
      <c r="ABC5404" s="60"/>
      <c r="ABD5404" s="60"/>
      <c r="ABE5404" s="60"/>
      <c r="ABF5404" s="60"/>
      <c r="ABG5404" s="60"/>
      <c r="ABH5404" s="60"/>
      <c r="ABI5404" s="60"/>
      <c r="ABJ5404" s="60"/>
      <c r="ABK5404" s="60"/>
      <c r="ABL5404" s="60"/>
      <c r="ABM5404" s="60"/>
      <c r="ABN5404" s="60"/>
      <c r="ABO5404" s="60"/>
      <c r="ABP5404" s="60"/>
      <c r="ABQ5404" s="60"/>
      <c r="ABR5404" s="60">
        <v>0.99787464793177105</v>
      </c>
      <c r="ABS5404" s="60"/>
      <c r="ABT5404" s="60"/>
      <c r="ABU5404" s="60"/>
      <c r="ABV5404" s="60"/>
      <c r="ABW5404" s="60"/>
      <c r="ABX5404" s="60"/>
    </row>
    <row r="5405" spans="727:752" x14ac:dyDescent="0.25">
      <c r="AAY5405" s="60"/>
      <c r="AAZ5405" s="60"/>
      <c r="ABA5405" s="60"/>
      <c r="ABB5405" s="60"/>
      <c r="ABC5405" s="60"/>
      <c r="ABD5405" s="60"/>
      <c r="ABE5405" s="60"/>
      <c r="ABF5405" s="60"/>
      <c r="ABG5405" s="60"/>
      <c r="ABH5405" s="60"/>
      <c r="ABI5405" s="60"/>
      <c r="ABJ5405" s="60"/>
      <c r="ABK5405" s="60"/>
      <c r="ABL5405" s="60"/>
      <c r="ABM5405" s="60"/>
      <c r="ABN5405" s="60"/>
      <c r="ABO5405" s="60"/>
      <c r="ABP5405" s="60"/>
      <c r="ABQ5405" s="60"/>
      <c r="ABR5405" s="60">
        <v>0.99787209936460297</v>
      </c>
      <c r="ABS5405" s="60"/>
      <c r="ABT5405" s="60"/>
      <c r="ABU5405" s="60"/>
      <c r="ABV5405" s="60"/>
      <c r="ABW5405" s="60"/>
      <c r="ABX5405" s="60"/>
    </row>
    <row r="5406" spans="727:752" x14ac:dyDescent="0.25">
      <c r="AAY5406" s="60"/>
      <c r="AAZ5406" s="60"/>
      <c r="ABA5406" s="60"/>
      <c r="ABB5406" s="60"/>
      <c r="ABC5406" s="60"/>
      <c r="ABD5406" s="60"/>
      <c r="ABE5406" s="60"/>
      <c r="ABF5406" s="60"/>
      <c r="ABG5406" s="60"/>
      <c r="ABH5406" s="60"/>
      <c r="ABI5406" s="60"/>
      <c r="ABJ5406" s="60"/>
      <c r="ABK5406" s="60"/>
      <c r="ABL5406" s="60"/>
      <c r="ABM5406" s="60"/>
      <c r="ABN5406" s="60"/>
      <c r="ABO5406" s="60"/>
      <c r="ABP5406" s="60"/>
      <c r="ABQ5406" s="60"/>
      <c r="ABR5406" s="60">
        <v>0.99787036876744895</v>
      </c>
      <c r="ABS5406" s="60"/>
      <c r="ABT5406" s="60"/>
      <c r="ABU5406" s="60"/>
      <c r="ABV5406" s="60"/>
      <c r="ABW5406" s="60"/>
      <c r="ABX5406" s="60"/>
    </row>
    <row r="5407" spans="727:752" x14ac:dyDescent="0.25">
      <c r="AAY5407" s="60"/>
      <c r="AAZ5407" s="60"/>
      <c r="ABA5407" s="60"/>
      <c r="ABB5407" s="60"/>
      <c r="ABC5407" s="60"/>
      <c r="ABD5407" s="60"/>
      <c r="ABE5407" s="60"/>
      <c r="ABF5407" s="60"/>
      <c r="ABG5407" s="60"/>
      <c r="ABH5407" s="60"/>
      <c r="ABI5407" s="60"/>
      <c r="ABJ5407" s="60"/>
      <c r="ABK5407" s="60"/>
      <c r="ABL5407" s="60"/>
      <c r="ABM5407" s="60"/>
      <c r="ABN5407" s="60"/>
      <c r="ABO5407" s="60"/>
      <c r="ABP5407" s="60"/>
      <c r="ABQ5407" s="60"/>
      <c r="ABR5407" s="60">
        <v>0.99786874149292104</v>
      </c>
      <c r="ABS5407" s="60"/>
      <c r="ABT5407" s="60"/>
      <c r="ABU5407" s="60"/>
      <c r="ABV5407" s="60"/>
      <c r="ABW5407" s="60"/>
      <c r="ABX5407" s="60"/>
    </row>
    <row r="5408" spans="727:752" x14ac:dyDescent="0.25">
      <c r="AAY5408" s="60"/>
      <c r="AAZ5408" s="60"/>
      <c r="ABA5408" s="60"/>
      <c r="ABB5408" s="60"/>
      <c r="ABC5408" s="60"/>
      <c r="ABD5408" s="60"/>
      <c r="ABE5408" s="60"/>
      <c r="ABF5408" s="60"/>
      <c r="ABG5408" s="60"/>
      <c r="ABH5408" s="60"/>
      <c r="ABI5408" s="60"/>
      <c r="ABJ5408" s="60"/>
      <c r="ABK5408" s="60"/>
      <c r="ABL5408" s="60"/>
      <c r="ABM5408" s="60"/>
      <c r="ABN5408" s="60"/>
      <c r="ABO5408" s="60"/>
      <c r="ABP5408" s="60"/>
      <c r="ABQ5408" s="60"/>
      <c r="ABR5408" s="60">
        <v>0.99786628966769397</v>
      </c>
      <c r="ABS5408" s="60"/>
      <c r="ABT5408" s="60"/>
      <c r="ABU5408" s="60"/>
      <c r="ABV5408" s="60"/>
      <c r="ABW5408" s="60"/>
      <c r="ABX5408" s="60"/>
    </row>
    <row r="5409" spans="727:752" x14ac:dyDescent="0.25">
      <c r="AAY5409" s="60"/>
      <c r="AAZ5409" s="60"/>
      <c r="ABA5409" s="60"/>
      <c r="ABB5409" s="60"/>
      <c r="ABC5409" s="60"/>
      <c r="ABD5409" s="60"/>
      <c r="ABE5409" s="60"/>
      <c r="ABF5409" s="60"/>
      <c r="ABG5409" s="60"/>
      <c r="ABH5409" s="60"/>
      <c r="ABI5409" s="60"/>
      <c r="ABJ5409" s="60"/>
      <c r="ABK5409" s="60"/>
      <c r="ABL5409" s="60"/>
      <c r="ABM5409" s="60"/>
      <c r="ABN5409" s="60"/>
      <c r="ABO5409" s="60"/>
      <c r="ABP5409" s="60"/>
      <c r="ABQ5409" s="60"/>
      <c r="ABR5409" s="60">
        <v>0.99786197018351097</v>
      </c>
      <c r="ABS5409" s="60"/>
      <c r="ABT5409" s="60"/>
      <c r="ABU5409" s="60"/>
      <c r="ABV5409" s="60"/>
      <c r="ABW5409" s="60"/>
      <c r="ABX5409" s="60"/>
    </row>
    <row r="5410" spans="727:752" x14ac:dyDescent="0.25">
      <c r="AAY5410" s="60"/>
      <c r="AAZ5410" s="60"/>
      <c r="ABA5410" s="60"/>
      <c r="ABB5410" s="60"/>
      <c r="ABC5410" s="60"/>
      <c r="ABD5410" s="60"/>
      <c r="ABE5410" s="60"/>
      <c r="ABF5410" s="60"/>
      <c r="ABG5410" s="60"/>
      <c r="ABH5410" s="60"/>
      <c r="ABI5410" s="60"/>
      <c r="ABJ5410" s="60"/>
      <c r="ABK5410" s="60"/>
      <c r="ABL5410" s="60"/>
      <c r="ABM5410" s="60"/>
      <c r="ABN5410" s="60"/>
      <c r="ABO5410" s="60"/>
      <c r="ABP5410" s="60"/>
      <c r="ABQ5410" s="60"/>
      <c r="ABR5410" s="60">
        <v>0.99785740553588897</v>
      </c>
      <c r="ABS5410" s="60"/>
      <c r="ABT5410" s="60"/>
      <c r="ABU5410" s="60"/>
      <c r="ABV5410" s="60"/>
      <c r="ABW5410" s="60"/>
      <c r="ABX5410" s="60"/>
    </row>
    <row r="5411" spans="727:752" x14ac:dyDescent="0.25">
      <c r="AAY5411" s="60"/>
      <c r="AAZ5411" s="60"/>
      <c r="ABA5411" s="60"/>
      <c r="ABB5411" s="60"/>
      <c r="ABC5411" s="60"/>
      <c r="ABD5411" s="60"/>
      <c r="ABE5411" s="60"/>
      <c r="ABF5411" s="60"/>
      <c r="ABG5411" s="60"/>
      <c r="ABH5411" s="60"/>
      <c r="ABI5411" s="60"/>
      <c r="ABJ5411" s="60"/>
      <c r="ABK5411" s="60"/>
      <c r="ABL5411" s="60"/>
      <c r="ABM5411" s="60"/>
      <c r="ABN5411" s="60"/>
      <c r="ABO5411" s="60"/>
      <c r="ABP5411" s="60"/>
      <c r="ABQ5411" s="60"/>
      <c r="ABR5411" s="60">
        <v>0.99785135278561599</v>
      </c>
      <c r="ABS5411" s="60"/>
      <c r="ABT5411" s="60"/>
      <c r="ABU5411" s="60"/>
      <c r="ABV5411" s="60"/>
      <c r="ABW5411" s="60"/>
      <c r="ABX5411" s="60"/>
    </row>
    <row r="5412" spans="727:752" x14ac:dyDescent="0.25">
      <c r="AAY5412" s="60"/>
      <c r="AAZ5412" s="60"/>
      <c r="ABA5412" s="60"/>
      <c r="ABB5412" s="60"/>
      <c r="ABC5412" s="60"/>
      <c r="ABD5412" s="60"/>
      <c r="ABE5412" s="60"/>
      <c r="ABF5412" s="60"/>
      <c r="ABG5412" s="60"/>
      <c r="ABH5412" s="60"/>
      <c r="ABI5412" s="60"/>
      <c r="ABJ5412" s="60"/>
      <c r="ABK5412" s="60"/>
      <c r="ABL5412" s="60"/>
      <c r="ABM5412" s="60"/>
      <c r="ABN5412" s="60"/>
      <c r="ABO5412" s="60"/>
      <c r="ABP5412" s="60"/>
      <c r="ABQ5412" s="60"/>
      <c r="ABR5412" s="60">
        <v>0.99785010715665701</v>
      </c>
      <c r="ABS5412" s="60"/>
      <c r="ABT5412" s="60"/>
      <c r="ABU5412" s="60"/>
      <c r="ABV5412" s="60"/>
      <c r="ABW5412" s="60"/>
      <c r="ABX5412" s="60"/>
    </row>
    <row r="5413" spans="727:752" x14ac:dyDescent="0.25">
      <c r="AAY5413" s="60"/>
      <c r="AAZ5413" s="60"/>
      <c r="ABA5413" s="60"/>
      <c r="ABB5413" s="60"/>
      <c r="ABC5413" s="60"/>
      <c r="ABD5413" s="60"/>
      <c r="ABE5413" s="60"/>
      <c r="ABF5413" s="60"/>
      <c r="ABG5413" s="60"/>
      <c r="ABH5413" s="60"/>
      <c r="ABI5413" s="60"/>
      <c r="ABJ5413" s="60"/>
      <c r="ABK5413" s="60"/>
      <c r="ABL5413" s="60"/>
      <c r="ABM5413" s="60"/>
      <c r="ABN5413" s="60"/>
      <c r="ABO5413" s="60"/>
      <c r="ABP5413" s="60"/>
      <c r="ABQ5413" s="60"/>
      <c r="ABR5413" s="60">
        <v>0.99784007790437201</v>
      </c>
      <c r="ABS5413" s="60"/>
      <c r="ABT5413" s="60"/>
      <c r="ABU5413" s="60"/>
      <c r="ABV5413" s="60"/>
      <c r="ABW5413" s="60"/>
      <c r="ABX5413" s="60"/>
    </row>
    <row r="5414" spans="727:752" x14ac:dyDescent="0.25">
      <c r="AAY5414" s="60"/>
      <c r="AAZ5414" s="60"/>
      <c r="ABA5414" s="60"/>
      <c r="ABB5414" s="60"/>
      <c r="ABC5414" s="60"/>
      <c r="ABD5414" s="60"/>
      <c r="ABE5414" s="60"/>
      <c r="ABF5414" s="60"/>
      <c r="ABG5414" s="60"/>
      <c r="ABH5414" s="60"/>
      <c r="ABI5414" s="60"/>
      <c r="ABJ5414" s="60"/>
      <c r="ABK5414" s="60"/>
      <c r="ABL5414" s="60"/>
      <c r="ABM5414" s="60"/>
      <c r="ABN5414" s="60"/>
      <c r="ABO5414" s="60"/>
      <c r="ABP5414" s="60"/>
      <c r="ABQ5414" s="60"/>
      <c r="ABR5414" s="60">
        <v>0.99783754837280103</v>
      </c>
      <c r="ABS5414" s="60"/>
      <c r="ABT5414" s="60"/>
      <c r="ABU5414" s="60"/>
      <c r="ABV5414" s="60"/>
      <c r="ABW5414" s="60"/>
      <c r="ABX5414" s="60"/>
    </row>
    <row r="5415" spans="727:752" x14ac:dyDescent="0.25">
      <c r="AAY5415" s="60"/>
      <c r="AAZ5415" s="60"/>
      <c r="ABA5415" s="60"/>
      <c r="ABB5415" s="60"/>
      <c r="ABC5415" s="60"/>
      <c r="ABD5415" s="60"/>
      <c r="ABE5415" s="60"/>
      <c r="ABF5415" s="60"/>
      <c r="ABG5415" s="60"/>
      <c r="ABH5415" s="60"/>
      <c r="ABI5415" s="60"/>
      <c r="ABJ5415" s="60"/>
      <c r="ABK5415" s="60"/>
      <c r="ABL5415" s="60"/>
      <c r="ABM5415" s="60"/>
      <c r="ABN5415" s="60"/>
      <c r="ABO5415" s="60"/>
      <c r="ABP5415" s="60"/>
      <c r="ABQ5415" s="60"/>
      <c r="ABR5415" s="60">
        <v>0.99783407240161404</v>
      </c>
      <c r="ABS5415" s="60"/>
      <c r="ABT5415" s="60"/>
      <c r="ABU5415" s="60"/>
      <c r="ABV5415" s="60"/>
      <c r="ABW5415" s="60"/>
      <c r="ABX5415" s="60"/>
    </row>
    <row r="5416" spans="727:752" x14ac:dyDescent="0.25">
      <c r="AAY5416" s="60"/>
      <c r="AAZ5416" s="60"/>
      <c r="ABA5416" s="60"/>
      <c r="ABB5416" s="60"/>
      <c r="ABC5416" s="60"/>
      <c r="ABD5416" s="60"/>
      <c r="ABE5416" s="60"/>
      <c r="ABF5416" s="60"/>
      <c r="ABG5416" s="60"/>
      <c r="ABH5416" s="60"/>
      <c r="ABI5416" s="60"/>
      <c r="ABJ5416" s="60"/>
      <c r="ABK5416" s="60"/>
      <c r="ABL5416" s="60"/>
      <c r="ABM5416" s="60"/>
      <c r="ABN5416" s="60"/>
      <c r="ABO5416" s="60"/>
      <c r="ABP5416" s="60"/>
      <c r="ABQ5416" s="60"/>
      <c r="ABR5416" s="60">
        <v>0.99783255151716799</v>
      </c>
      <c r="ABS5416" s="60"/>
      <c r="ABT5416" s="60"/>
      <c r="ABU5416" s="60"/>
      <c r="ABV5416" s="60"/>
      <c r="ABW5416" s="60"/>
      <c r="ABX5416" s="60"/>
    </row>
    <row r="5417" spans="727:752" x14ac:dyDescent="0.25">
      <c r="AAY5417" s="60"/>
      <c r="AAZ5417" s="60"/>
      <c r="ABA5417" s="60"/>
      <c r="ABB5417" s="60"/>
      <c r="ABC5417" s="60"/>
      <c r="ABD5417" s="60"/>
      <c r="ABE5417" s="60"/>
      <c r="ABF5417" s="60"/>
      <c r="ABG5417" s="60"/>
      <c r="ABH5417" s="60"/>
      <c r="ABI5417" s="60"/>
      <c r="ABJ5417" s="60"/>
      <c r="ABK5417" s="60"/>
      <c r="ABL5417" s="60"/>
      <c r="ABM5417" s="60"/>
      <c r="ABN5417" s="60"/>
      <c r="ABO5417" s="60"/>
      <c r="ABP5417" s="60"/>
      <c r="ABQ5417" s="60"/>
      <c r="ABR5417" s="60">
        <v>0.99783099415937004</v>
      </c>
      <c r="ABS5417" s="60"/>
      <c r="ABT5417" s="60"/>
      <c r="ABU5417" s="60"/>
      <c r="ABV5417" s="60"/>
      <c r="ABW5417" s="60"/>
      <c r="ABX5417" s="60"/>
    </row>
    <row r="5418" spans="727:752" x14ac:dyDescent="0.25">
      <c r="AAY5418" s="60"/>
      <c r="AAZ5418" s="60"/>
      <c r="ABA5418" s="60"/>
      <c r="ABB5418" s="60"/>
      <c r="ABC5418" s="60"/>
      <c r="ABD5418" s="60"/>
      <c r="ABE5418" s="60"/>
      <c r="ABF5418" s="60"/>
      <c r="ABG5418" s="60"/>
      <c r="ABH5418" s="60"/>
      <c r="ABI5418" s="60"/>
      <c r="ABJ5418" s="60"/>
      <c r="ABK5418" s="60"/>
      <c r="ABL5418" s="60"/>
      <c r="ABM5418" s="60"/>
      <c r="ABN5418" s="60"/>
      <c r="ABO5418" s="60"/>
      <c r="ABP5418" s="60"/>
      <c r="ABQ5418" s="60"/>
      <c r="ABR5418" s="60">
        <v>0.997825014965394</v>
      </c>
      <c r="ABS5418" s="60"/>
      <c r="ABT5418" s="60"/>
      <c r="ABU5418" s="60"/>
      <c r="ABV5418" s="60"/>
      <c r="ABW5418" s="60"/>
      <c r="ABX5418" s="60"/>
    </row>
    <row r="5419" spans="727:752" x14ac:dyDescent="0.25">
      <c r="AAY5419" s="60"/>
      <c r="AAZ5419" s="60"/>
      <c r="ABA5419" s="60"/>
      <c r="ABB5419" s="60"/>
      <c r="ABC5419" s="60"/>
      <c r="ABD5419" s="60"/>
      <c r="ABE5419" s="60"/>
      <c r="ABF5419" s="60"/>
      <c r="ABG5419" s="60"/>
      <c r="ABH5419" s="60"/>
      <c r="ABI5419" s="60"/>
      <c r="ABJ5419" s="60"/>
      <c r="ABK5419" s="60"/>
      <c r="ABL5419" s="60"/>
      <c r="ABM5419" s="60"/>
      <c r="ABN5419" s="60"/>
      <c r="ABO5419" s="60"/>
      <c r="ABP5419" s="60"/>
      <c r="ABQ5419" s="60"/>
      <c r="ABR5419" s="60">
        <v>0.99781544837002401</v>
      </c>
      <c r="ABS5419" s="60"/>
      <c r="ABT5419" s="60"/>
      <c r="ABU5419" s="60"/>
      <c r="ABV5419" s="60"/>
      <c r="ABW5419" s="60"/>
      <c r="ABX5419" s="60"/>
    </row>
    <row r="5420" spans="727:752" x14ac:dyDescent="0.25">
      <c r="AAY5420" s="60"/>
      <c r="AAZ5420" s="60"/>
      <c r="ABA5420" s="60"/>
      <c r="ABB5420" s="60"/>
      <c r="ABC5420" s="60"/>
      <c r="ABD5420" s="60"/>
      <c r="ABE5420" s="60"/>
      <c r="ABF5420" s="60"/>
      <c r="ABG5420" s="60"/>
      <c r="ABH5420" s="60"/>
      <c r="ABI5420" s="60"/>
      <c r="ABJ5420" s="60"/>
      <c r="ABK5420" s="60"/>
      <c r="ABL5420" s="60"/>
      <c r="ABM5420" s="60"/>
      <c r="ABN5420" s="60"/>
      <c r="ABO5420" s="60"/>
      <c r="ABP5420" s="60"/>
      <c r="ABQ5420" s="60"/>
      <c r="ABR5420" s="60">
        <v>0.99781463610361498</v>
      </c>
      <c r="ABS5420" s="60"/>
      <c r="ABT5420" s="60"/>
      <c r="ABU5420" s="60"/>
      <c r="ABV5420" s="60"/>
      <c r="ABW5420" s="60"/>
      <c r="ABX5420" s="60"/>
    </row>
    <row r="5421" spans="727:752" x14ac:dyDescent="0.25">
      <c r="AAY5421" s="60"/>
      <c r="AAZ5421" s="60"/>
      <c r="ABA5421" s="60"/>
      <c r="ABB5421" s="60"/>
      <c r="ABC5421" s="60"/>
      <c r="ABD5421" s="60"/>
      <c r="ABE5421" s="60"/>
      <c r="ABF5421" s="60"/>
      <c r="ABG5421" s="60"/>
      <c r="ABH5421" s="60"/>
      <c r="ABI5421" s="60"/>
      <c r="ABJ5421" s="60"/>
      <c r="ABK5421" s="60"/>
      <c r="ABL5421" s="60"/>
      <c r="ABM5421" s="60"/>
      <c r="ABN5421" s="60"/>
      <c r="ABO5421" s="60"/>
      <c r="ABP5421" s="60"/>
      <c r="ABQ5421" s="60"/>
      <c r="ABR5421" s="60">
        <v>0.99781382612665404</v>
      </c>
      <c r="ABS5421" s="60"/>
      <c r="ABT5421" s="60"/>
      <c r="ABU5421" s="60"/>
      <c r="ABV5421" s="60"/>
      <c r="ABW5421" s="60"/>
      <c r="ABX5421" s="60"/>
    </row>
    <row r="5422" spans="727:752" x14ac:dyDescent="0.25">
      <c r="AAY5422" s="60"/>
      <c r="AAZ5422" s="60"/>
      <c r="ABA5422" s="60"/>
      <c r="ABB5422" s="60"/>
      <c r="ABC5422" s="60"/>
      <c r="ABD5422" s="60"/>
      <c r="ABE5422" s="60"/>
      <c r="ABF5422" s="60"/>
      <c r="ABG5422" s="60"/>
      <c r="ABH5422" s="60"/>
      <c r="ABI5422" s="60"/>
      <c r="ABJ5422" s="60"/>
      <c r="ABK5422" s="60"/>
      <c r="ABL5422" s="60"/>
      <c r="ABM5422" s="60"/>
      <c r="ABN5422" s="60"/>
      <c r="ABO5422" s="60"/>
      <c r="ABP5422" s="60"/>
      <c r="ABQ5422" s="60"/>
      <c r="ABR5422" s="60">
        <v>0.997811710743855</v>
      </c>
      <c r="ABS5422" s="60"/>
      <c r="ABT5422" s="60"/>
      <c r="ABU5422" s="60"/>
      <c r="ABV5422" s="60"/>
      <c r="ABW5422" s="60"/>
      <c r="ABX5422" s="60"/>
    </row>
    <row r="5423" spans="727:752" x14ac:dyDescent="0.25">
      <c r="AAY5423" s="60"/>
      <c r="AAZ5423" s="60"/>
      <c r="ABA5423" s="60"/>
      <c r="ABB5423" s="60"/>
      <c r="ABC5423" s="60"/>
      <c r="ABD5423" s="60"/>
      <c r="ABE5423" s="60"/>
      <c r="ABF5423" s="60"/>
      <c r="ABG5423" s="60"/>
      <c r="ABH5423" s="60"/>
      <c r="ABI5423" s="60"/>
      <c r="ABJ5423" s="60"/>
      <c r="ABK5423" s="60"/>
      <c r="ABL5423" s="60"/>
      <c r="ABM5423" s="60"/>
      <c r="ABN5423" s="60"/>
      <c r="ABO5423" s="60"/>
      <c r="ABP5423" s="60"/>
      <c r="ABQ5423" s="60"/>
      <c r="ABR5423" s="60">
        <v>0.99780470736547999</v>
      </c>
      <c r="ABS5423" s="60"/>
      <c r="ABT5423" s="60"/>
      <c r="ABU5423" s="60"/>
      <c r="ABV5423" s="60"/>
      <c r="ABW5423" s="60"/>
      <c r="ABX5423" s="60"/>
    </row>
    <row r="5424" spans="727:752" x14ac:dyDescent="0.25">
      <c r="AAY5424" s="60"/>
      <c r="AAZ5424" s="60"/>
      <c r="ABA5424" s="60"/>
      <c r="ABB5424" s="60"/>
      <c r="ABC5424" s="60"/>
      <c r="ABD5424" s="60"/>
      <c r="ABE5424" s="60"/>
      <c r="ABF5424" s="60"/>
      <c r="ABG5424" s="60"/>
      <c r="ABH5424" s="60"/>
      <c r="ABI5424" s="60"/>
      <c r="ABJ5424" s="60"/>
      <c r="ABK5424" s="60"/>
      <c r="ABL5424" s="60"/>
      <c r="ABM5424" s="60"/>
      <c r="ABN5424" s="60"/>
      <c r="ABO5424" s="60"/>
      <c r="ABP5424" s="60"/>
      <c r="ABQ5424" s="60"/>
      <c r="ABR5424" s="60">
        <v>0.99779682729531405</v>
      </c>
      <c r="ABS5424" s="60"/>
      <c r="ABT5424" s="60"/>
      <c r="ABU5424" s="60"/>
      <c r="ABV5424" s="60"/>
      <c r="ABW5424" s="60"/>
      <c r="ABX5424" s="60"/>
    </row>
    <row r="5425" spans="727:752" x14ac:dyDescent="0.25">
      <c r="AAY5425" s="60"/>
      <c r="AAZ5425" s="60"/>
      <c r="ABA5425" s="60"/>
      <c r="ABB5425" s="60"/>
      <c r="ABC5425" s="60"/>
      <c r="ABD5425" s="60"/>
      <c r="ABE5425" s="60"/>
      <c r="ABF5425" s="60"/>
      <c r="ABG5425" s="60"/>
      <c r="ABH5425" s="60"/>
      <c r="ABI5425" s="60"/>
      <c r="ABJ5425" s="60"/>
      <c r="ABK5425" s="60"/>
      <c r="ABL5425" s="60"/>
      <c r="ABM5425" s="60"/>
      <c r="ABN5425" s="60"/>
      <c r="ABO5425" s="60"/>
      <c r="ABP5425" s="60"/>
      <c r="ABQ5425" s="60"/>
      <c r="ABR5425" s="60">
        <v>0.99779597364648798</v>
      </c>
      <c r="ABS5425" s="60"/>
      <c r="ABT5425" s="60"/>
      <c r="ABU5425" s="60"/>
      <c r="ABV5425" s="60"/>
      <c r="ABW5425" s="60"/>
      <c r="ABX5425" s="60"/>
    </row>
    <row r="5426" spans="727:752" x14ac:dyDescent="0.25">
      <c r="AAY5426" s="60"/>
      <c r="AAZ5426" s="60"/>
      <c r="ABA5426" s="60"/>
      <c r="ABB5426" s="60"/>
      <c r="ABC5426" s="60"/>
      <c r="ABD5426" s="60"/>
      <c r="ABE5426" s="60"/>
      <c r="ABF5426" s="60"/>
      <c r="ABG5426" s="60"/>
      <c r="ABH5426" s="60"/>
      <c r="ABI5426" s="60"/>
      <c r="ABJ5426" s="60"/>
      <c r="ABK5426" s="60"/>
      <c r="ABL5426" s="60"/>
      <c r="ABM5426" s="60"/>
      <c r="ABN5426" s="60"/>
      <c r="ABO5426" s="60"/>
      <c r="ABP5426" s="60"/>
      <c r="ABQ5426" s="60"/>
      <c r="ABR5426" s="60">
        <v>0.99779485229407405</v>
      </c>
      <c r="ABS5426" s="60"/>
      <c r="ABT5426" s="60"/>
      <c r="ABU5426" s="60"/>
      <c r="ABV5426" s="60"/>
      <c r="ABW5426" s="60"/>
      <c r="ABX5426" s="60"/>
    </row>
    <row r="5427" spans="727:752" x14ac:dyDescent="0.25">
      <c r="AAY5427" s="60"/>
      <c r="AAZ5427" s="60"/>
      <c r="ABA5427" s="60"/>
      <c r="ABB5427" s="60"/>
      <c r="ABC5427" s="60"/>
      <c r="ABD5427" s="60"/>
      <c r="ABE5427" s="60"/>
      <c r="ABF5427" s="60"/>
      <c r="ABG5427" s="60"/>
      <c r="ABH5427" s="60"/>
      <c r="ABI5427" s="60"/>
      <c r="ABJ5427" s="60"/>
      <c r="ABK5427" s="60"/>
      <c r="ABL5427" s="60"/>
      <c r="ABM5427" s="60"/>
      <c r="ABN5427" s="60"/>
      <c r="ABO5427" s="60"/>
      <c r="ABP5427" s="60"/>
      <c r="ABQ5427" s="60"/>
      <c r="ABR5427" s="60">
        <v>0.99779424713411602</v>
      </c>
      <c r="ABS5427" s="60"/>
      <c r="ABT5427" s="60"/>
      <c r="ABU5427" s="60"/>
      <c r="ABV5427" s="60"/>
      <c r="ABW5427" s="60"/>
      <c r="ABX5427" s="60"/>
    </row>
    <row r="5428" spans="727:752" x14ac:dyDescent="0.25">
      <c r="AAY5428" s="60"/>
      <c r="AAZ5428" s="60"/>
      <c r="ABA5428" s="60"/>
      <c r="ABB5428" s="60"/>
      <c r="ABC5428" s="60"/>
      <c r="ABD5428" s="60"/>
      <c r="ABE5428" s="60"/>
      <c r="ABF5428" s="60"/>
      <c r="ABG5428" s="60"/>
      <c r="ABH5428" s="60"/>
      <c r="ABI5428" s="60"/>
      <c r="ABJ5428" s="60"/>
      <c r="ABK5428" s="60"/>
      <c r="ABL5428" s="60"/>
      <c r="ABM5428" s="60"/>
      <c r="ABN5428" s="60"/>
      <c r="ABO5428" s="60"/>
      <c r="ABP5428" s="60"/>
      <c r="ABQ5428" s="60"/>
      <c r="ABR5428" s="60">
        <v>0.99779329363882097</v>
      </c>
      <c r="ABS5428" s="60"/>
      <c r="ABT5428" s="60"/>
      <c r="ABU5428" s="60"/>
      <c r="ABV5428" s="60"/>
      <c r="ABW5428" s="60"/>
      <c r="ABX5428" s="60"/>
    </row>
    <row r="5429" spans="727:752" x14ac:dyDescent="0.25">
      <c r="AAY5429" s="60"/>
      <c r="AAZ5429" s="60"/>
      <c r="ABA5429" s="60"/>
      <c r="ABB5429" s="60"/>
      <c r="ABC5429" s="60"/>
      <c r="ABD5429" s="60"/>
      <c r="ABE5429" s="60"/>
      <c r="ABF5429" s="60"/>
      <c r="ABG5429" s="60"/>
      <c r="ABH5429" s="60"/>
      <c r="ABI5429" s="60"/>
      <c r="ABJ5429" s="60"/>
      <c r="ABK5429" s="60"/>
      <c r="ABL5429" s="60"/>
      <c r="ABM5429" s="60"/>
      <c r="ABN5429" s="60"/>
      <c r="ABO5429" s="60"/>
      <c r="ABP5429" s="60"/>
      <c r="ABQ5429" s="60"/>
      <c r="ABR5429" s="60">
        <v>0.99778920935245996</v>
      </c>
      <c r="ABS5429" s="60"/>
      <c r="ABT5429" s="60"/>
      <c r="ABU5429" s="60"/>
      <c r="ABV5429" s="60"/>
      <c r="ABW5429" s="60"/>
      <c r="ABX5429" s="60"/>
    </row>
    <row r="5430" spans="727:752" x14ac:dyDescent="0.25">
      <c r="AAY5430" s="60"/>
      <c r="AAZ5430" s="60"/>
      <c r="ABA5430" s="60"/>
      <c r="ABB5430" s="60"/>
      <c r="ABC5430" s="60"/>
      <c r="ABD5430" s="60"/>
      <c r="ABE5430" s="60"/>
      <c r="ABF5430" s="60"/>
      <c r="ABG5430" s="60"/>
      <c r="ABH5430" s="60"/>
      <c r="ABI5430" s="60"/>
      <c r="ABJ5430" s="60"/>
      <c r="ABK5430" s="60"/>
      <c r="ABL5430" s="60"/>
      <c r="ABM5430" s="60"/>
      <c r="ABN5430" s="60"/>
      <c r="ABO5430" s="60"/>
      <c r="ABP5430" s="60"/>
      <c r="ABQ5430" s="60"/>
      <c r="ABR5430" s="60">
        <v>0.99778902042233397</v>
      </c>
      <c r="ABS5430" s="60"/>
      <c r="ABT5430" s="60"/>
      <c r="ABU5430" s="60"/>
      <c r="ABV5430" s="60"/>
      <c r="ABW5430" s="60"/>
      <c r="ABX5430" s="60"/>
    </row>
    <row r="5431" spans="727:752" x14ac:dyDescent="0.25">
      <c r="AAY5431" s="60"/>
      <c r="AAZ5431" s="60"/>
      <c r="ABA5431" s="60"/>
      <c r="ABB5431" s="60"/>
      <c r="ABC5431" s="60"/>
      <c r="ABD5431" s="60"/>
      <c r="ABE5431" s="60"/>
      <c r="ABF5431" s="60"/>
      <c r="ABG5431" s="60"/>
      <c r="ABH5431" s="60"/>
      <c r="ABI5431" s="60"/>
      <c r="ABJ5431" s="60"/>
      <c r="ABK5431" s="60"/>
      <c r="ABL5431" s="60"/>
      <c r="ABM5431" s="60"/>
      <c r="ABN5431" s="60"/>
      <c r="ABO5431" s="60"/>
      <c r="ABP5431" s="60"/>
      <c r="ABQ5431" s="60"/>
      <c r="ABR5431" s="60">
        <v>0.99778901139861897</v>
      </c>
      <c r="ABS5431" s="60"/>
      <c r="ABT5431" s="60"/>
      <c r="ABU5431" s="60"/>
      <c r="ABV5431" s="60"/>
      <c r="ABW5431" s="60"/>
      <c r="ABX5431" s="60"/>
    </row>
    <row r="5432" spans="727:752" x14ac:dyDescent="0.25">
      <c r="AAY5432" s="60"/>
      <c r="AAZ5432" s="60"/>
      <c r="ABA5432" s="60"/>
      <c r="ABB5432" s="60"/>
      <c r="ABC5432" s="60"/>
      <c r="ABD5432" s="60"/>
      <c r="ABE5432" s="60"/>
      <c r="ABF5432" s="60"/>
      <c r="ABG5432" s="60"/>
      <c r="ABH5432" s="60"/>
      <c r="ABI5432" s="60"/>
      <c r="ABJ5432" s="60"/>
      <c r="ABK5432" s="60"/>
      <c r="ABL5432" s="60"/>
      <c r="ABM5432" s="60"/>
      <c r="ABN5432" s="60"/>
      <c r="ABO5432" s="60"/>
      <c r="ABP5432" s="60"/>
      <c r="ABQ5432" s="60"/>
      <c r="ABR5432" s="60">
        <v>0.99778800312332905</v>
      </c>
      <c r="ABS5432" s="60"/>
      <c r="ABT5432" s="60"/>
      <c r="ABU5432" s="60"/>
      <c r="ABV5432" s="60"/>
      <c r="ABW5432" s="60"/>
      <c r="ABX5432" s="60"/>
    </row>
    <row r="5433" spans="727:752" x14ac:dyDescent="0.25">
      <c r="AAY5433" s="60"/>
      <c r="AAZ5433" s="60"/>
      <c r="ABA5433" s="60"/>
      <c r="ABB5433" s="60"/>
      <c r="ABC5433" s="60"/>
      <c r="ABD5433" s="60"/>
      <c r="ABE5433" s="60"/>
      <c r="ABF5433" s="60"/>
      <c r="ABG5433" s="60"/>
      <c r="ABH5433" s="60"/>
      <c r="ABI5433" s="60"/>
      <c r="ABJ5433" s="60"/>
      <c r="ABK5433" s="60"/>
      <c r="ABL5433" s="60"/>
      <c r="ABM5433" s="60"/>
      <c r="ABN5433" s="60"/>
      <c r="ABO5433" s="60"/>
      <c r="ABP5433" s="60"/>
      <c r="ABQ5433" s="60"/>
      <c r="ABR5433" s="60">
        <v>0.99777973571804202</v>
      </c>
      <c r="ABS5433" s="60"/>
      <c r="ABT5433" s="60"/>
      <c r="ABU5433" s="60"/>
      <c r="ABV5433" s="60"/>
      <c r="ABW5433" s="60"/>
      <c r="ABX5433" s="60"/>
    </row>
    <row r="5434" spans="727:752" x14ac:dyDescent="0.25">
      <c r="AAY5434" s="60"/>
      <c r="AAZ5434" s="60"/>
      <c r="ABA5434" s="60"/>
      <c r="ABB5434" s="60"/>
      <c r="ABC5434" s="60"/>
      <c r="ABD5434" s="60"/>
      <c r="ABE5434" s="60"/>
      <c r="ABF5434" s="60"/>
      <c r="ABG5434" s="60"/>
      <c r="ABH5434" s="60"/>
      <c r="ABI5434" s="60"/>
      <c r="ABJ5434" s="60"/>
      <c r="ABK5434" s="60"/>
      <c r="ABL5434" s="60"/>
      <c r="ABM5434" s="60"/>
      <c r="ABN5434" s="60"/>
      <c r="ABO5434" s="60"/>
      <c r="ABP5434" s="60"/>
      <c r="ABQ5434" s="60"/>
      <c r="ABR5434" s="60">
        <v>0.99777907575330604</v>
      </c>
      <c r="ABS5434" s="60"/>
      <c r="ABT5434" s="60"/>
      <c r="ABU5434" s="60"/>
      <c r="ABV5434" s="60"/>
      <c r="ABW5434" s="60"/>
      <c r="ABX5434" s="60"/>
    </row>
    <row r="5435" spans="727:752" x14ac:dyDescent="0.25">
      <c r="AAY5435" s="60"/>
      <c r="AAZ5435" s="60"/>
      <c r="ABA5435" s="60"/>
      <c r="ABB5435" s="60"/>
      <c r="ABC5435" s="60"/>
      <c r="ABD5435" s="60"/>
      <c r="ABE5435" s="60"/>
      <c r="ABF5435" s="60"/>
      <c r="ABG5435" s="60"/>
      <c r="ABH5435" s="60"/>
      <c r="ABI5435" s="60"/>
      <c r="ABJ5435" s="60"/>
      <c r="ABK5435" s="60"/>
      <c r="ABL5435" s="60"/>
      <c r="ABM5435" s="60"/>
      <c r="ABN5435" s="60"/>
      <c r="ABO5435" s="60"/>
      <c r="ABP5435" s="60"/>
      <c r="ABQ5435" s="60"/>
      <c r="ABR5435" s="60">
        <v>0.99777175775809401</v>
      </c>
      <c r="ABS5435" s="60"/>
      <c r="ABT5435" s="60"/>
      <c r="ABU5435" s="60"/>
      <c r="ABV5435" s="60"/>
      <c r="ABW5435" s="60"/>
      <c r="ABX5435" s="60"/>
    </row>
    <row r="5436" spans="727:752" x14ac:dyDescent="0.25">
      <c r="AAY5436" s="60"/>
      <c r="AAZ5436" s="60"/>
      <c r="ABA5436" s="60"/>
      <c r="ABB5436" s="60"/>
      <c r="ABC5436" s="60"/>
      <c r="ABD5436" s="60"/>
      <c r="ABE5436" s="60"/>
      <c r="ABF5436" s="60"/>
      <c r="ABG5436" s="60"/>
      <c r="ABH5436" s="60"/>
      <c r="ABI5436" s="60"/>
      <c r="ABJ5436" s="60"/>
      <c r="ABK5436" s="60"/>
      <c r="ABL5436" s="60"/>
      <c r="ABM5436" s="60"/>
      <c r="ABN5436" s="60"/>
      <c r="ABO5436" s="60"/>
      <c r="ABP5436" s="60"/>
      <c r="ABQ5436" s="60"/>
      <c r="ABR5436" s="60">
        <v>0.99776313613908796</v>
      </c>
      <c r="ABS5436" s="60"/>
      <c r="ABT5436" s="60"/>
      <c r="ABU5436" s="60"/>
      <c r="ABV5436" s="60"/>
      <c r="ABW5436" s="60"/>
      <c r="ABX5436" s="60"/>
    </row>
    <row r="5437" spans="727:752" x14ac:dyDescent="0.25">
      <c r="AAY5437" s="60"/>
      <c r="AAZ5437" s="60"/>
      <c r="ABA5437" s="60"/>
      <c r="ABB5437" s="60"/>
      <c r="ABC5437" s="60"/>
      <c r="ABD5437" s="60"/>
      <c r="ABE5437" s="60"/>
      <c r="ABF5437" s="60"/>
      <c r="ABG5437" s="60"/>
      <c r="ABH5437" s="60"/>
      <c r="ABI5437" s="60"/>
      <c r="ABJ5437" s="60"/>
      <c r="ABK5437" s="60"/>
      <c r="ABL5437" s="60"/>
      <c r="ABM5437" s="60"/>
      <c r="ABN5437" s="60"/>
      <c r="ABO5437" s="60"/>
      <c r="ABP5437" s="60"/>
      <c r="ABQ5437" s="60"/>
      <c r="ABR5437" s="60">
        <v>0.99776191796186597</v>
      </c>
      <c r="ABS5437" s="60"/>
      <c r="ABT5437" s="60"/>
      <c r="ABU5437" s="60"/>
      <c r="ABV5437" s="60"/>
      <c r="ABW5437" s="60"/>
      <c r="ABX5437" s="60"/>
    </row>
    <row r="5438" spans="727:752" x14ac:dyDescent="0.25">
      <c r="AAY5438" s="60"/>
      <c r="AAZ5438" s="60"/>
      <c r="ABA5438" s="60"/>
      <c r="ABB5438" s="60"/>
      <c r="ABC5438" s="60"/>
      <c r="ABD5438" s="60"/>
      <c r="ABE5438" s="60"/>
      <c r="ABF5438" s="60"/>
      <c r="ABG5438" s="60"/>
      <c r="ABH5438" s="60"/>
      <c r="ABI5438" s="60"/>
      <c r="ABJ5438" s="60"/>
      <c r="ABK5438" s="60"/>
      <c r="ABL5438" s="60"/>
      <c r="ABM5438" s="60"/>
      <c r="ABN5438" s="60"/>
      <c r="ABO5438" s="60"/>
      <c r="ABP5438" s="60"/>
      <c r="ABQ5438" s="60"/>
      <c r="ABR5438" s="60">
        <v>0.99775227521651699</v>
      </c>
      <c r="ABS5438" s="60"/>
      <c r="ABT5438" s="60"/>
      <c r="ABU5438" s="60"/>
      <c r="ABV5438" s="60"/>
      <c r="ABW5438" s="60"/>
      <c r="ABX5438" s="60"/>
    </row>
    <row r="5439" spans="727:752" x14ac:dyDescent="0.25">
      <c r="AAY5439" s="60"/>
      <c r="AAZ5439" s="60"/>
      <c r="ABA5439" s="60"/>
      <c r="ABB5439" s="60"/>
      <c r="ABC5439" s="60"/>
      <c r="ABD5439" s="60"/>
      <c r="ABE5439" s="60"/>
      <c r="ABF5439" s="60"/>
      <c r="ABG5439" s="60"/>
      <c r="ABH5439" s="60"/>
      <c r="ABI5439" s="60"/>
      <c r="ABJ5439" s="60"/>
      <c r="ABK5439" s="60"/>
      <c r="ABL5439" s="60"/>
      <c r="ABM5439" s="60"/>
      <c r="ABN5439" s="60"/>
      <c r="ABO5439" s="60"/>
      <c r="ABP5439" s="60"/>
      <c r="ABQ5439" s="60"/>
      <c r="ABR5439" s="60">
        <v>0.99774750996764305</v>
      </c>
      <c r="ABS5439" s="60"/>
      <c r="ABT5439" s="60"/>
      <c r="ABU5439" s="60"/>
      <c r="ABV5439" s="60"/>
      <c r="ABW5439" s="60"/>
      <c r="ABX5439" s="60"/>
    </row>
    <row r="5440" spans="727:752" x14ac:dyDescent="0.25">
      <c r="AAY5440" s="60"/>
      <c r="AAZ5440" s="60"/>
      <c r="ABA5440" s="60"/>
      <c r="ABB5440" s="60"/>
      <c r="ABC5440" s="60"/>
      <c r="ABD5440" s="60"/>
      <c r="ABE5440" s="60"/>
      <c r="ABF5440" s="60"/>
      <c r="ABG5440" s="60"/>
      <c r="ABH5440" s="60"/>
      <c r="ABI5440" s="60"/>
      <c r="ABJ5440" s="60"/>
      <c r="ABK5440" s="60"/>
      <c r="ABL5440" s="60"/>
      <c r="ABM5440" s="60"/>
      <c r="ABN5440" s="60"/>
      <c r="ABO5440" s="60"/>
      <c r="ABP5440" s="60"/>
      <c r="ABQ5440" s="60"/>
      <c r="ABR5440" s="60">
        <v>0.99774607969392803</v>
      </c>
      <c r="ABS5440" s="60"/>
      <c r="ABT5440" s="60"/>
      <c r="ABU5440" s="60"/>
      <c r="ABV5440" s="60"/>
      <c r="ABW5440" s="60"/>
      <c r="ABX5440" s="60"/>
    </row>
    <row r="5441" spans="727:752" x14ac:dyDescent="0.25">
      <c r="AAY5441" s="60"/>
      <c r="AAZ5441" s="60"/>
      <c r="ABA5441" s="60"/>
      <c r="ABB5441" s="60"/>
      <c r="ABC5441" s="60"/>
      <c r="ABD5441" s="60"/>
      <c r="ABE5441" s="60"/>
      <c r="ABF5441" s="60"/>
      <c r="ABG5441" s="60"/>
      <c r="ABH5441" s="60"/>
      <c r="ABI5441" s="60"/>
      <c r="ABJ5441" s="60"/>
      <c r="ABK5441" s="60"/>
      <c r="ABL5441" s="60"/>
      <c r="ABM5441" s="60"/>
      <c r="ABN5441" s="60"/>
      <c r="ABO5441" s="60"/>
      <c r="ABP5441" s="60"/>
      <c r="ABQ5441" s="60"/>
      <c r="ABR5441" s="60">
        <v>0.99774023029112002</v>
      </c>
      <c r="ABS5441" s="60"/>
      <c r="ABT5441" s="60"/>
      <c r="ABU5441" s="60"/>
      <c r="ABV5441" s="60"/>
      <c r="ABW5441" s="60"/>
      <c r="ABX5441" s="60"/>
    </row>
    <row r="5442" spans="727:752" x14ac:dyDescent="0.25">
      <c r="AAY5442" s="60"/>
      <c r="AAZ5442" s="60"/>
      <c r="ABA5442" s="60"/>
      <c r="ABB5442" s="60"/>
      <c r="ABC5442" s="60"/>
      <c r="ABD5442" s="60"/>
      <c r="ABE5442" s="60"/>
      <c r="ABF5442" s="60"/>
      <c r="ABG5442" s="60"/>
      <c r="ABH5442" s="60"/>
      <c r="ABI5442" s="60"/>
      <c r="ABJ5442" s="60"/>
      <c r="ABK5442" s="60"/>
      <c r="ABL5442" s="60"/>
      <c r="ABM5442" s="60"/>
      <c r="ABN5442" s="60"/>
      <c r="ABO5442" s="60"/>
      <c r="ABP5442" s="60"/>
      <c r="ABQ5442" s="60"/>
      <c r="ABR5442" s="60">
        <v>0.99773673773027904</v>
      </c>
      <c r="ABS5442" s="60"/>
      <c r="ABT5442" s="60"/>
      <c r="ABU5442" s="60"/>
      <c r="ABV5442" s="60"/>
      <c r="ABW5442" s="60"/>
      <c r="ABX5442" s="60"/>
    </row>
    <row r="5443" spans="727:752" x14ac:dyDescent="0.25">
      <c r="AAY5443" s="60"/>
      <c r="AAZ5443" s="60"/>
      <c r="ABA5443" s="60"/>
      <c r="ABB5443" s="60"/>
      <c r="ABC5443" s="60"/>
      <c r="ABD5443" s="60"/>
      <c r="ABE5443" s="60"/>
      <c r="ABF5443" s="60"/>
      <c r="ABG5443" s="60"/>
      <c r="ABH5443" s="60"/>
      <c r="ABI5443" s="60"/>
      <c r="ABJ5443" s="60"/>
      <c r="ABK5443" s="60"/>
      <c r="ABL5443" s="60"/>
      <c r="ABM5443" s="60"/>
      <c r="ABN5443" s="60"/>
      <c r="ABO5443" s="60"/>
      <c r="ABP5443" s="60"/>
      <c r="ABQ5443" s="60"/>
      <c r="ABR5443" s="60">
        <v>0.99772942199399095</v>
      </c>
      <c r="ABS5443" s="60"/>
      <c r="ABT5443" s="60"/>
      <c r="ABU5443" s="60"/>
      <c r="ABV5443" s="60"/>
      <c r="ABW5443" s="60"/>
      <c r="ABX5443" s="60"/>
    </row>
    <row r="5444" spans="727:752" x14ac:dyDescent="0.25">
      <c r="AAY5444" s="60"/>
      <c r="AAZ5444" s="60"/>
      <c r="ABA5444" s="60"/>
      <c r="ABB5444" s="60"/>
      <c r="ABC5444" s="60"/>
      <c r="ABD5444" s="60"/>
      <c r="ABE5444" s="60"/>
      <c r="ABF5444" s="60"/>
      <c r="ABG5444" s="60"/>
      <c r="ABH5444" s="60"/>
      <c r="ABI5444" s="60"/>
      <c r="ABJ5444" s="60"/>
      <c r="ABK5444" s="60"/>
      <c r="ABL5444" s="60"/>
      <c r="ABM5444" s="60"/>
      <c r="ABN5444" s="60"/>
      <c r="ABO5444" s="60"/>
      <c r="ABP5444" s="60"/>
      <c r="ABQ5444" s="60"/>
      <c r="ABR5444" s="60">
        <v>0.99772839582741302</v>
      </c>
      <c r="ABS5444" s="60"/>
      <c r="ABT5444" s="60"/>
      <c r="ABU5444" s="60"/>
      <c r="ABV5444" s="60"/>
      <c r="ABW5444" s="60"/>
      <c r="ABX5444" s="60"/>
    </row>
    <row r="5445" spans="727:752" x14ac:dyDescent="0.25">
      <c r="AAY5445" s="60"/>
      <c r="AAZ5445" s="60"/>
      <c r="ABA5445" s="60"/>
      <c r="ABB5445" s="60"/>
      <c r="ABC5445" s="60"/>
      <c r="ABD5445" s="60"/>
      <c r="ABE5445" s="60"/>
      <c r="ABF5445" s="60"/>
      <c r="ABG5445" s="60"/>
      <c r="ABH5445" s="60"/>
      <c r="ABI5445" s="60"/>
      <c r="ABJ5445" s="60"/>
      <c r="ABK5445" s="60"/>
      <c r="ABL5445" s="60"/>
      <c r="ABM5445" s="60"/>
      <c r="ABN5445" s="60"/>
      <c r="ABO5445" s="60"/>
      <c r="ABP5445" s="60"/>
      <c r="ABQ5445" s="60"/>
      <c r="ABR5445" s="60">
        <v>0.99772705280335705</v>
      </c>
      <c r="ABS5445" s="60"/>
      <c r="ABT5445" s="60"/>
      <c r="ABU5445" s="60"/>
      <c r="ABV5445" s="60"/>
      <c r="ABW5445" s="60"/>
      <c r="ABX5445" s="60"/>
    </row>
    <row r="5446" spans="727:752" x14ac:dyDescent="0.25">
      <c r="AAY5446" s="60"/>
      <c r="AAZ5446" s="60"/>
      <c r="ABA5446" s="60"/>
      <c r="ABB5446" s="60"/>
      <c r="ABC5446" s="60"/>
      <c r="ABD5446" s="60"/>
      <c r="ABE5446" s="60"/>
      <c r="ABF5446" s="60"/>
      <c r="ABG5446" s="60"/>
      <c r="ABH5446" s="60"/>
      <c r="ABI5446" s="60"/>
      <c r="ABJ5446" s="60"/>
      <c r="ABK5446" s="60"/>
      <c r="ABL5446" s="60"/>
      <c r="ABM5446" s="60"/>
      <c r="ABN5446" s="60"/>
      <c r="ABO5446" s="60"/>
      <c r="ABP5446" s="60"/>
      <c r="ABQ5446" s="60"/>
      <c r="ABR5446" s="60">
        <v>0.99772345056503897</v>
      </c>
      <c r="ABS5446" s="60"/>
      <c r="ABT5446" s="60"/>
      <c r="ABU5446" s="60"/>
      <c r="ABV5446" s="60"/>
      <c r="ABW5446" s="60"/>
      <c r="ABX5446" s="60"/>
    </row>
    <row r="5447" spans="727:752" x14ac:dyDescent="0.25">
      <c r="AAY5447" s="60"/>
      <c r="AAZ5447" s="60"/>
      <c r="ABA5447" s="60"/>
      <c r="ABB5447" s="60"/>
      <c r="ABC5447" s="60"/>
      <c r="ABD5447" s="60"/>
      <c r="ABE5447" s="60"/>
      <c r="ABF5447" s="60"/>
      <c r="ABG5447" s="60"/>
      <c r="ABH5447" s="60"/>
      <c r="ABI5447" s="60"/>
      <c r="ABJ5447" s="60"/>
      <c r="ABK5447" s="60"/>
      <c r="ABL5447" s="60"/>
      <c r="ABM5447" s="60"/>
      <c r="ABN5447" s="60"/>
      <c r="ABO5447" s="60"/>
      <c r="ABP5447" s="60"/>
      <c r="ABQ5447" s="60"/>
      <c r="ABR5447" s="60">
        <v>0.99771341632461097</v>
      </c>
      <c r="ABS5447" s="60"/>
      <c r="ABT5447" s="60"/>
      <c r="ABU5447" s="60"/>
      <c r="ABV5447" s="60"/>
      <c r="ABW5447" s="60"/>
      <c r="ABX5447" s="60"/>
    </row>
    <row r="5448" spans="727:752" x14ac:dyDescent="0.25">
      <c r="AAY5448" s="60"/>
      <c r="AAZ5448" s="60"/>
      <c r="ABA5448" s="60"/>
      <c r="ABB5448" s="60"/>
      <c r="ABC5448" s="60"/>
      <c r="ABD5448" s="60"/>
      <c r="ABE5448" s="60"/>
      <c r="ABF5448" s="60"/>
      <c r="ABG5448" s="60"/>
      <c r="ABH5448" s="60"/>
      <c r="ABI5448" s="60"/>
      <c r="ABJ5448" s="60"/>
      <c r="ABK5448" s="60"/>
      <c r="ABL5448" s="60"/>
      <c r="ABM5448" s="60"/>
      <c r="ABN5448" s="60"/>
      <c r="ABO5448" s="60"/>
      <c r="ABP5448" s="60"/>
      <c r="ABQ5448" s="60"/>
      <c r="ABR5448" s="60">
        <v>0.99771302856296795</v>
      </c>
      <c r="ABS5448" s="60"/>
      <c r="ABT5448" s="60"/>
      <c r="ABU5448" s="60"/>
      <c r="ABV5448" s="60"/>
      <c r="ABW5448" s="60"/>
      <c r="ABX5448" s="60"/>
    </row>
    <row r="5449" spans="727:752" x14ac:dyDescent="0.25">
      <c r="AAY5449" s="60"/>
      <c r="AAZ5449" s="60"/>
      <c r="ABA5449" s="60"/>
      <c r="ABB5449" s="60"/>
      <c r="ABC5449" s="60"/>
      <c r="ABD5449" s="60"/>
      <c r="ABE5449" s="60"/>
      <c r="ABF5449" s="60"/>
      <c r="ABG5449" s="60"/>
      <c r="ABH5449" s="60"/>
      <c r="ABI5449" s="60"/>
      <c r="ABJ5449" s="60"/>
      <c r="ABK5449" s="60"/>
      <c r="ABL5449" s="60"/>
      <c r="ABM5449" s="60"/>
      <c r="ABN5449" s="60"/>
      <c r="ABO5449" s="60"/>
      <c r="ABP5449" s="60"/>
      <c r="ABQ5449" s="60"/>
      <c r="ABR5449" s="60">
        <v>0.99771114620368395</v>
      </c>
      <c r="ABS5449" s="60"/>
      <c r="ABT5449" s="60"/>
      <c r="ABU5449" s="60"/>
      <c r="ABV5449" s="60"/>
      <c r="ABW5449" s="60"/>
      <c r="ABX5449" s="60"/>
    </row>
    <row r="5450" spans="727:752" x14ac:dyDescent="0.25">
      <c r="AAY5450" s="60"/>
      <c r="AAZ5450" s="60"/>
      <c r="ABA5450" s="60"/>
      <c r="ABB5450" s="60"/>
      <c r="ABC5450" s="60"/>
      <c r="ABD5450" s="60"/>
      <c r="ABE5450" s="60"/>
      <c r="ABF5450" s="60"/>
      <c r="ABG5450" s="60"/>
      <c r="ABH5450" s="60"/>
      <c r="ABI5450" s="60"/>
      <c r="ABJ5450" s="60"/>
      <c r="ABK5450" s="60"/>
      <c r="ABL5450" s="60"/>
      <c r="ABM5450" s="60"/>
      <c r="ABN5450" s="60"/>
      <c r="ABO5450" s="60"/>
      <c r="ABP5450" s="60"/>
      <c r="ABQ5450" s="60"/>
      <c r="ABR5450" s="60">
        <v>0.99770715641339403</v>
      </c>
      <c r="ABS5450" s="60"/>
      <c r="ABT5450" s="60"/>
      <c r="ABU5450" s="60"/>
      <c r="ABV5450" s="60"/>
      <c r="ABW5450" s="60"/>
      <c r="ABX5450" s="60"/>
    </row>
    <row r="5451" spans="727:752" x14ac:dyDescent="0.25">
      <c r="AAY5451" s="60"/>
      <c r="AAZ5451" s="60"/>
      <c r="ABA5451" s="60"/>
      <c r="ABB5451" s="60"/>
      <c r="ABC5451" s="60"/>
      <c r="ABD5451" s="60"/>
      <c r="ABE5451" s="60"/>
      <c r="ABF5451" s="60"/>
      <c r="ABG5451" s="60"/>
      <c r="ABH5451" s="60"/>
      <c r="ABI5451" s="60"/>
      <c r="ABJ5451" s="60"/>
      <c r="ABK5451" s="60"/>
      <c r="ABL5451" s="60"/>
      <c r="ABM5451" s="60"/>
      <c r="ABN5451" s="60"/>
      <c r="ABO5451" s="60"/>
      <c r="ABP5451" s="60"/>
      <c r="ABQ5451" s="60"/>
      <c r="ABR5451" s="60">
        <v>0.997700100755742</v>
      </c>
      <c r="ABS5451" s="60"/>
      <c r="ABT5451" s="60"/>
      <c r="ABU5451" s="60"/>
      <c r="ABV5451" s="60"/>
      <c r="ABW5451" s="60"/>
      <c r="ABX5451" s="60"/>
    </row>
    <row r="5452" spans="727:752" x14ac:dyDescent="0.25">
      <c r="AAY5452" s="60"/>
      <c r="AAZ5452" s="60"/>
      <c r="ABA5452" s="60"/>
      <c r="ABB5452" s="60"/>
      <c r="ABC5452" s="60"/>
      <c r="ABD5452" s="60"/>
      <c r="ABE5452" s="60"/>
      <c r="ABF5452" s="60"/>
      <c r="ABG5452" s="60"/>
      <c r="ABH5452" s="60"/>
      <c r="ABI5452" s="60"/>
      <c r="ABJ5452" s="60"/>
      <c r="ABK5452" s="60"/>
      <c r="ABL5452" s="60"/>
      <c r="ABM5452" s="60"/>
      <c r="ABN5452" s="60"/>
      <c r="ABO5452" s="60"/>
      <c r="ABP5452" s="60"/>
      <c r="ABQ5452" s="60"/>
      <c r="ABR5452" s="60">
        <v>0.99769837010377105</v>
      </c>
      <c r="ABS5452" s="60"/>
      <c r="ABT5452" s="60"/>
      <c r="ABU5452" s="60"/>
      <c r="ABV5452" s="60"/>
      <c r="ABW5452" s="60"/>
      <c r="ABX5452" s="60"/>
    </row>
    <row r="5453" spans="727:752" x14ac:dyDescent="0.25">
      <c r="AAY5453" s="60"/>
      <c r="AAZ5453" s="60"/>
      <c r="ABA5453" s="60"/>
      <c r="ABB5453" s="60"/>
      <c r="ABC5453" s="60"/>
      <c r="ABD5453" s="60"/>
      <c r="ABE5453" s="60"/>
      <c r="ABF5453" s="60"/>
      <c r="ABG5453" s="60"/>
      <c r="ABH5453" s="60"/>
      <c r="ABI5453" s="60"/>
      <c r="ABJ5453" s="60"/>
      <c r="ABK5453" s="60"/>
      <c r="ABL5453" s="60"/>
      <c r="ABM5453" s="60"/>
      <c r="ABN5453" s="60"/>
      <c r="ABO5453" s="60"/>
      <c r="ABP5453" s="60"/>
      <c r="ABQ5453" s="60"/>
      <c r="ABR5453" s="60">
        <v>0.99769833652959705</v>
      </c>
      <c r="ABS5453" s="60"/>
      <c r="ABT5453" s="60"/>
      <c r="ABU5453" s="60"/>
      <c r="ABV5453" s="60"/>
      <c r="ABW5453" s="60"/>
      <c r="ABX5453" s="60"/>
    </row>
    <row r="5454" spans="727:752" x14ac:dyDescent="0.25">
      <c r="AAY5454" s="60"/>
      <c r="AAZ5454" s="60"/>
      <c r="ABA5454" s="60"/>
      <c r="ABB5454" s="60"/>
      <c r="ABC5454" s="60"/>
      <c r="ABD5454" s="60"/>
      <c r="ABE5454" s="60"/>
      <c r="ABF5454" s="60"/>
      <c r="ABG5454" s="60"/>
      <c r="ABH5454" s="60"/>
      <c r="ABI5454" s="60"/>
      <c r="ABJ5454" s="60"/>
      <c r="ABK5454" s="60"/>
      <c r="ABL5454" s="60"/>
      <c r="ABM5454" s="60"/>
      <c r="ABN5454" s="60"/>
      <c r="ABO5454" s="60"/>
      <c r="ABP5454" s="60"/>
      <c r="ABQ5454" s="60"/>
      <c r="ABR5454" s="60">
        <v>0.99769820607870596</v>
      </c>
      <c r="ABS5454" s="60"/>
      <c r="ABT5454" s="60"/>
      <c r="ABU5454" s="60"/>
      <c r="ABV5454" s="60"/>
      <c r="ABW5454" s="60"/>
      <c r="ABX5454" s="60"/>
    </row>
    <row r="5455" spans="727:752" x14ac:dyDescent="0.25">
      <c r="AAY5455" s="60"/>
      <c r="AAZ5455" s="60"/>
      <c r="ABA5455" s="60"/>
      <c r="ABB5455" s="60"/>
      <c r="ABC5455" s="60"/>
      <c r="ABD5455" s="60"/>
      <c r="ABE5455" s="60"/>
      <c r="ABF5455" s="60"/>
      <c r="ABG5455" s="60"/>
      <c r="ABH5455" s="60"/>
      <c r="ABI5455" s="60"/>
      <c r="ABJ5455" s="60"/>
      <c r="ABK5455" s="60"/>
      <c r="ABL5455" s="60"/>
      <c r="ABM5455" s="60"/>
      <c r="ABN5455" s="60"/>
      <c r="ABO5455" s="60"/>
      <c r="ABP5455" s="60"/>
      <c r="ABQ5455" s="60"/>
      <c r="ABR5455" s="60">
        <v>0.99769535695317302</v>
      </c>
      <c r="ABS5455" s="60"/>
      <c r="ABT5455" s="60"/>
      <c r="ABU5455" s="60"/>
      <c r="ABV5455" s="60"/>
      <c r="ABW5455" s="60"/>
      <c r="ABX5455" s="60"/>
    </row>
    <row r="5456" spans="727:752" x14ac:dyDescent="0.25">
      <c r="AAY5456" s="60"/>
      <c r="AAZ5456" s="60"/>
      <c r="ABA5456" s="60"/>
      <c r="ABB5456" s="60"/>
      <c r="ABC5456" s="60"/>
      <c r="ABD5456" s="60"/>
      <c r="ABE5456" s="60"/>
      <c r="ABF5456" s="60"/>
      <c r="ABG5456" s="60"/>
      <c r="ABH5456" s="60"/>
      <c r="ABI5456" s="60"/>
      <c r="ABJ5456" s="60"/>
      <c r="ABK5456" s="60"/>
      <c r="ABL5456" s="60"/>
      <c r="ABM5456" s="60"/>
      <c r="ABN5456" s="60"/>
      <c r="ABO5456" s="60"/>
      <c r="ABP5456" s="60"/>
      <c r="ABQ5456" s="60"/>
      <c r="ABR5456" s="60">
        <v>0.99768559849597904</v>
      </c>
      <c r="ABS5456" s="60"/>
      <c r="ABT5456" s="60"/>
      <c r="ABU5456" s="60"/>
      <c r="ABV5456" s="60"/>
      <c r="ABW5456" s="60"/>
      <c r="ABX5456" s="60"/>
    </row>
    <row r="5457" spans="727:752" x14ac:dyDescent="0.25">
      <c r="AAY5457" s="60"/>
      <c r="AAZ5457" s="60"/>
      <c r="ABA5457" s="60"/>
      <c r="ABB5457" s="60"/>
      <c r="ABC5457" s="60"/>
      <c r="ABD5457" s="60"/>
      <c r="ABE5457" s="60"/>
      <c r="ABF5457" s="60"/>
      <c r="ABG5457" s="60"/>
      <c r="ABH5457" s="60"/>
      <c r="ABI5457" s="60"/>
      <c r="ABJ5457" s="60"/>
      <c r="ABK5457" s="60"/>
      <c r="ABL5457" s="60"/>
      <c r="ABM5457" s="60"/>
      <c r="ABN5457" s="60"/>
      <c r="ABO5457" s="60"/>
      <c r="ABP5457" s="60"/>
      <c r="ABQ5457" s="60"/>
      <c r="ABR5457" s="60">
        <v>0.99768396131491099</v>
      </c>
      <c r="ABS5457" s="60"/>
      <c r="ABT5457" s="60"/>
      <c r="ABU5457" s="60"/>
      <c r="ABV5457" s="60"/>
      <c r="ABW5457" s="60"/>
      <c r="ABX5457" s="60"/>
    </row>
    <row r="5458" spans="727:752" x14ac:dyDescent="0.25">
      <c r="AAY5458" s="60"/>
      <c r="AAZ5458" s="60"/>
      <c r="ABA5458" s="60"/>
      <c r="ABB5458" s="60"/>
      <c r="ABC5458" s="60"/>
      <c r="ABD5458" s="60"/>
      <c r="ABE5458" s="60"/>
      <c r="ABF5458" s="60"/>
      <c r="ABG5458" s="60"/>
      <c r="ABH5458" s="60"/>
      <c r="ABI5458" s="60"/>
      <c r="ABJ5458" s="60"/>
      <c r="ABK5458" s="60"/>
      <c r="ABL5458" s="60"/>
      <c r="ABM5458" s="60"/>
      <c r="ABN5458" s="60"/>
      <c r="ABO5458" s="60"/>
      <c r="ABP5458" s="60"/>
      <c r="ABQ5458" s="60"/>
      <c r="ABR5458" s="60">
        <v>0.99768342131378795</v>
      </c>
      <c r="ABS5458" s="60"/>
      <c r="ABT5458" s="60"/>
      <c r="ABU5458" s="60"/>
      <c r="ABV5458" s="60"/>
      <c r="ABW5458" s="60"/>
      <c r="ABX5458" s="60"/>
    </row>
    <row r="5459" spans="727:752" x14ac:dyDescent="0.25">
      <c r="AAY5459" s="60"/>
      <c r="AAZ5459" s="60"/>
      <c r="ABA5459" s="60"/>
      <c r="ABB5459" s="60"/>
      <c r="ABC5459" s="60"/>
      <c r="ABD5459" s="60"/>
      <c r="ABE5459" s="60"/>
      <c r="ABF5459" s="60"/>
      <c r="ABG5459" s="60"/>
      <c r="ABH5459" s="60"/>
      <c r="ABI5459" s="60"/>
      <c r="ABJ5459" s="60"/>
      <c r="ABK5459" s="60"/>
      <c r="ABL5459" s="60"/>
      <c r="ABM5459" s="60"/>
      <c r="ABN5459" s="60"/>
      <c r="ABO5459" s="60"/>
      <c r="ABP5459" s="60"/>
      <c r="ABQ5459" s="60"/>
      <c r="ABR5459" s="60">
        <v>0.99767390412201495</v>
      </c>
      <c r="ABS5459" s="60"/>
      <c r="ABT5459" s="60"/>
      <c r="ABU5459" s="60"/>
      <c r="ABV5459" s="60"/>
      <c r="ABW5459" s="60"/>
      <c r="ABX5459" s="60"/>
    </row>
    <row r="5460" spans="727:752" x14ac:dyDescent="0.25">
      <c r="AAY5460" s="60"/>
      <c r="AAZ5460" s="60"/>
      <c r="ABA5460" s="60"/>
      <c r="ABB5460" s="60"/>
      <c r="ABC5460" s="60"/>
      <c r="ABD5460" s="60"/>
      <c r="ABE5460" s="60"/>
      <c r="ABF5460" s="60"/>
      <c r="ABG5460" s="60"/>
      <c r="ABH5460" s="60"/>
      <c r="ABI5460" s="60"/>
      <c r="ABJ5460" s="60"/>
      <c r="ABK5460" s="60"/>
      <c r="ABL5460" s="60"/>
      <c r="ABM5460" s="60"/>
      <c r="ABN5460" s="60"/>
      <c r="ABO5460" s="60"/>
      <c r="ABP5460" s="60"/>
      <c r="ABQ5460" s="60"/>
      <c r="ABR5460" s="60">
        <v>0.99767266259554399</v>
      </c>
      <c r="ABS5460" s="60"/>
      <c r="ABT5460" s="60"/>
      <c r="ABU5460" s="60"/>
      <c r="ABV5460" s="60"/>
      <c r="ABW5460" s="60"/>
      <c r="ABX5460" s="60"/>
    </row>
    <row r="5461" spans="727:752" x14ac:dyDescent="0.25">
      <c r="AAY5461" s="60"/>
      <c r="AAZ5461" s="60"/>
      <c r="ABA5461" s="60"/>
      <c r="ABB5461" s="60"/>
      <c r="ABC5461" s="60"/>
      <c r="ABD5461" s="60"/>
      <c r="ABE5461" s="60"/>
      <c r="ABF5461" s="60"/>
      <c r="ABG5461" s="60"/>
      <c r="ABH5461" s="60"/>
      <c r="ABI5461" s="60"/>
      <c r="ABJ5461" s="60"/>
      <c r="ABK5461" s="60"/>
      <c r="ABL5461" s="60"/>
      <c r="ABM5461" s="60"/>
      <c r="ABN5461" s="60"/>
      <c r="ABO5461" s="60"/>
      <c r="ABP5461" s="60"/>
      <c r="ABQ5461" s="60"/>
      <c r="ABR5461" s="60">
        <v>0.99766844946085098</v>
      </c>
      <c r="ABS5461" s="60"/>
      <c r="ABT5461" s="60"/>
      <c r="ABU5461" s="60"/>
      <c r="ABV5461" s="60"/>
      <c r="ABW5461" s="60"/>
      <c r="ABX5461" s="60"/>
    </row>
    <row r="5462" spans="727:752" x14ac:dyDescent="0.25">
      <c r="AAY5462" s="60"/>
      <c r="AAZ5462" s="60"/>
      <c r="ABA5462" s="60"/>
      <c r="ABB5462" s="60"/>
      <c r="ABC5462" s="60"/>
      <c r="ABD5462" s="60"/>
      <c r="ABE5462" s="60"/>
      <c r="ABF5462" s="60"/>
      <c r="ABG5462" s="60"/>
      <c r="ABH5462" s="60"/>
      <c r="ABI5462" s="60"/>
      <c r="ABJ5462" s="60"/>
      <c r="ABK5462" s="60"/>
      <c r="ABL5462" s="60"/>
      <c r="ABM5462" s="60"/>
      <c r="ABN5462" s="60"/>
      <c r="ABO5462" s="60"/>
      <c r="ABP5462" s="60"/>
      <c r="ABQ5462" s="60"/>
      <c r="ABR5462" s="60">
        <v>0.99766606958084303</v>
      </c>
      <c r="ABS5462" s="60"/>
      <c r="ABT5462" s="60"/>
      <c r="ABU5462" s="60"/>
      <c r="ABV5462" s="60"/>
      <c r="ABW5462" s="60"/>
      <c r="ABX5462" s="60"/>
    </row>
    <row r="5463" spans="727:752" x14ac:dyDescent="0.25">
      <c r="AAY5463" s="60"/>
      <c r="AAZ5463" s="60"/>
      <c r="ABA5463" s="60"/>
      <c r="ABB5463" s="60"/>
      <c r="ABC5463" s="60"/>
      <c r="ABD5463" s="60"/>
      <c r="ABE5463" s="60"/>
      <c r="ABF5463" s="60"/>
      <c r="ABG5463" s="60"/>
      <c r="ABH5463" s="60"/>
      <c r="ABI5463" s="60"/>
      <c r="ABJ5463" s="60"/>
      <c r="ABK5463" s="60"/>
      <c r="ABL5463" s="60"/>
      <c r="ABM5463" s="60"/>
      <c r="ABN5463" s="60"/>
      <c r="ABO5463" s="60"/>
      <c r="ABP5463" s="60"/>
      <c r="ABQ5463" s="60"/>
      <c r="ABR5463" s="60">
        <v>0.99766275961344197</v>
      </c>
      <c r="ABS5463" s="60"/>
      <c r="ABT5463" s="60"/>
      <c r="ABU5463" s="60"/>
      <c r="ABV5463" s="60"/>
      <c r="ABW5463" s="60"/>
      <c r="ABX5463" s="60"/>
    </row>
    <row r="5464" spans="727:752" x14ac:dyDescent="0.25">
      <c r="AAY5464" s="60"/>
      <c r="AAZ5464" s="60"/>
      <c r="ABA5464" s="60"/>
      <c r="ABB5464" s="60"/>
      <c r="ABC5464" s="60"/>
      <c r="ABD5464" s="60"/>
      <c r="ABE5464" s="60"/>
      <c r="ABF5464" s="60"/>
      <c r="ABG5464" s="60"/>
      <c r="ABH5464" s="60"/>
      <c r="ABI5464" s="60"/>
      <c r="ABJ5464" s="60"/>
      <c r="ABK5464" s="60"/>
      <c r="ABL5464" s="60"/>
      <c r="ABM5464" s="60"/>
      <c r="ABN5464" s="60"/>
      <c r="ABO5464" s="60"/>
      <c r="ABP5464" s="60"/>
      <c r="ABQ5464" s="60"/>
      <c r="ABR5464" s="60">
        <v>0.99764056128164302</v>
      </c>
      <c r="ABS5464" s="60"/>
      <c r="ABT5464" s="60"/>
      <c r="ABU5464" s="60"/>
      <c r="ABV5464" s="60"/>
      <c r="ABW5464" s="60"/>
      <c r="ABX5464" s="60"/>
    </row>
    <row r="5465" spans="727:752" x14ac:dyDescent="0.25">
      <c r="AAY5465" s="60"/>
      <c r="AAZ5465" s="60"/>
      <c r="ABA5465" s="60"/>
      <c r="ABB5465" s="60"/>
      <c r="ABC5465" s="60"/>
      <c r="ABD5465" s="60"/>
      <c r="ABE5465" s="60"/>
      <c r="ABF5465" s="60"/>
      <c r="ABG5465" s="60"/>
      <c r="ABH5465" s="60"/>
      <c r="ABI5465" s="60"/>
      <c r="ABJ5465" s="60"/>
      <c r="ABK5465" s="60"/>
      <c r="ABL5465" s="60"/>
      <c r="ABM5465" s="60"/>
      <c r="ABN5465" s="60"/>
      <c r="ABO5465" s="60"/>
      <c r="ABP5465" s="60"/>
      <c r="ABQ5465" s="60"/>
      <c r="ABR5465" s="60">
        <v>0.99763944293830698</v>
      </c>
      <c r="ABS5465" s="60"/>
      <c r="ABT5465" s="60"/>
      <c r="ABU5465" s="60"/>
      <c r="ABV5465" s="60"/>
      <c r="ABW5465" s="60"/>
      <c r="ABX5465" s="60"/>
    </row>
    <row r="5466" spans="727:752" x14ac:dyDescent="0.25">
      <c r="AAY5466" s="60"/>
      <c r="AAZ5466" s="60"/>
      <c r="ABA5466" s="60"/>
      <c r="ABB5466" s="60"/>
      <c r="ABC5466" s="60"/>
      <c r="ABD5466" s="60"/>
      <c r="ABE5466" s="60"/>
      <c r="ABF5466" s="60"/>
      <c r="ABG5466" s="60"/>
      <c r="ABH5466" s="60"/>
      <c r="ABI5466" s="60"/>
      <c r="ABJ5466" s="60"/>
      <c r="ABK5466" s="60"/>
      <c r="ABL5466" s="60"/>
      <c r="ABM5466" s="60"/>
      <c r="ABN5466" s="60"/>
      <c r="ABO5466" s="60"/>
      <c r="ABP5466" s="60"/>
      <c r="ABQ5466" s="60"/>
      <c r="ABR5466" s="60">
        <v>0.99763073219879095</v>
      </c>
      <c r="ABS5466" s="60"/>
      <c r="ABT5466" s="60"/>
      <c r="ABU5466" s="60"/>
      <c r="ABV5466" s="60"/>
      <c r="ABW5466" s="60"/>
      <c r="ABX5466" s="60"/>
    </row>
    <row r="5467" spans="727:752" x14ac:dyDescent="0.25">
      <c r="AAY5467" s="60"/>
      <c r="AAZ5467" s="60"/>
      <c r="ABA5467" s="60"/>
      <c r="ABB5467" s="60"/>
      <c r="ABC5467" s="60"/>
      <c r="ABD5467" s="60"/>
      <c r="ABE5467" s="60"/>
      <c r="ABF5467" s="60"/>
      <c r="ABG5467" s="60"/>
      <c r="ABH5467" s="60"/>
      <c r="ABI5467" s="60"/>
      <c r="ABJ5467" s="60"/>
      <c r="ABK5467" s="60"/>
      <c r="ABL5467" s="60"/>
      <c r="ABM5467" s="60"/>
      <c r="ABN5467" s="60"/>
      <c r="ABO5467" s="60"/>
      <c r="ABP5467" s="60"/>
      <c r="ABQ5467" s="60"/>
      <c r="ABR5467" s="60">
        <v>0.99762888122818605</v>
      </c>
      <c r="ABS5467" s="60"/>
      <c r="ABT5467" s="60"/>
      <c r="ABU5467" s="60"/>
      <c r="ABV5467" s="60"/>
      <c r="ABW5467" s="60"/>
      <c r="ABX5467" s="60"/>
    </row>
    <row r="5468" spans="727:752" x14ac:dyDescent="0.25">
      <c r="AAY5468" s="60"/>
      <c r="AAZ5468" s="60"/>
      <c r="ABA5468" s="60"/>
      <c r="ABB5468" s="60"/>
      <c r="ABC5468" s="60"/>
      <c r="ABD5468" s="60"/>
      <c r="ABE5468" s="60"/>
      <c r="ABF5468" s="60"/>
      <c r="ABG5468" s="60"/>
      <c r="ABH5468" s="60"/>
      <c r="ABI5468" s="60"/>
      <c r="ABJ5468" s="60"/>
      <c r="ABK5468" s="60"/>
      <c r="ABL5468" s="60"/>
      <c r="ABM5468" s="60"/>
      <c r="ABN5468" s="60"/>
      <c r="ABO5468" s="60"/>
      <c r="ABP5468" s="60"/>
      <c r="ABQ5468" s="60"/>
      <c r="ABR5468" s="60">
        <v>0.99762513267122699</v>
      </c>
      <c r="ABS5468" s="60"/>
      <c r="ABT5468" s="60"/>
      <c r="ABU5468" s="60"/>
      <c r="ABV5468" s="60"/>
      <c r="ABW5468" s="60"/>
      <c r="ABX5468" s="60"/>
    </row>
    <row r="5469" spans="727:752" x14ac:dyDescent="0.25">
      <c r="AAY5469" s="60"/>
      <c r="AAZ5469" s="60"/>
      <c r="ABA5469" s="60"/>
      <c r="ABB5469" s="60"/>
      <c r="ABC5469" s="60"/>
      <c r="ABD5469" s="60"/>
      <c r="ABE5469" s="60"/>
      <c r="ABF5469" s="60"/>
      <c r="ABG5469" s="60"/>
      <c r="ABH5469" s="60"/>
      <c r="ABI5469" s="60"/>
      <c r="ABJ5469" s="60"/>
      <c r="ABK5469" s="60"/>
      <c r="ABL5469" s="60"/>
      <c r="ABM5469" s="60"/>
      <c r="ABN5469" s="60"/>
      <c r="ABO5469" s="60"/>
      <c r="ABP5469" s="60"/>
      <c r="ABQ5469" s="60"/>
      <c r="ABR5469" s="60">
        <v>0.99762042853605903</v>
      </c>
      <c r="ABS5469" s="60"/>
      <c r="ABT5469" s="60"/>
      <c r="ABU5469" s="60"/>
      <c r="ABV5469" s="60"/>
      <c r="ABW5469" s="60"/>
      <c r="ABX5469" s="60"/>
    </row>
    <row r="5470" spans="727:752" x14ac:dyDescent="0.25">
      <c r="AAY5470" s="60"/>
      <c r="AAZ5470" s="60"/>
      <c r="ABA5470" s="60"/>
      <c r="ABB5470" s="60"/>
      <c r="ABC5470" s="60"/>
      <c r="ABD5470" s="60"/>
      <c r="ABE5470" s="60"/>
      <c r="ABF5470" s="60"/>
      <c r="ABG5470" s="60"/>
      <c r="ABH5470" s="60"/>
      <c r="ABI5470" s="60"/>
      <c r="ABJ5470" s="60"/>
      <c r="ABK5470" s="60"/>
      <c r="ABL5470" s="60"/>
      <c r="ABM5470" s="60"/>
      <c r="ABN5470" s="60"/>
      <c r="ABO5470" s="60"/>
      <c r="ABP5470" s="60"/>
      <c r="ABQ5470" s="60"/>
      <c r="ABR5470" s="60">
        <v>0.99760258870990504</v>
      </c>
      <c r="ABS5470" s="60"/>
      <c r="ABT5470" s="60"/>
      <c r="ABU5470" s="60"/>
      <c r="ABV5470" s="60"/>
      <c r="ABW5470" s="60"/>
      <c r="ABX5470" s="60"/>
    </row>
    <row r="5471" spans="727:752" x14ac:dyDescent="0.25">
      <c r="AAY5471" s="60"/>
      <c r="AAZ5471" s="60"/>
      <c r="ABA5471" s="60"/>
      <c r="ABB5471" s="60"/>
      <c r="ABC5471" s="60"/>
      <c r="ABD5471" s="60"/>
      <c r="ABE5471" s="60"/>
      <c r="ABF5471" s="60"/>
      <c r="ABG5471" s="60"/>
      <c r="ABH5471" s="60"/>
      <c r="ABI5471" s="60"/>
      <c r="ABJ5471" s="60"/>
      <c r="ABK5471" s="60"/>
      <c r="ABL5471" s="60"/>
      <c r="ABM5471" s="60"/>
      <c r="ABN5471" s="60"/>
      <c r="ABO5471" s="60"/>
      <c r="ABP5471" s="60"/>
      <c r="ABQ5471" s="60"/>
      <c r="ABR5471" s="60">
        <v>0.99759583179906697</v>
      </c>
      <c r="ABS5471" s="60"/>
      <c r="ABT5471" s="60"/>
      <c r="ABU5471" s="60"/>
      <c r="ABV5471" s="60"/>
      <c r="ABW5471" s="60"/>
      <c r="ABX5471" s="60"/>
    </row>
    <row r="5472" spans="727:752" x14ac:dyDescent="0.25">
      <c r="AAY5472" s="60"/>
      <c r="AAZ5472" s="60"/>
      <c r="ABA5472" s="60"/>
      <c r="ABB5472" s="60"/>
      <c r="ABC5472" s="60"/>
      <c r="ABD5472" s="60"/>
      <c r="ABE5472" s="60"/>
      <c r="ABF5472" s="60"/>
      <c r="ABG5472" s="60"/>
      <c r="ABH5472" s="60"/>
      <c r="ABI5472" s="60"/>
      <c r="ABJ5472" s="60"/>
      <c r="ABK5472" s="60"/>
      <c r="ABL5472" s="60"/>
      <c r="ABM5472" s="60"/>
      <c r="ABN5472" s="60"/>
      <c r="ABO5472" s="60"/>
      <c r="ABP5472" s="60"/>
      <c r="ABQ5472" s="60"/>
      <c r="ABR5472" s="60">
        <v>0.99759127809354897</v>
      </c>
      <c r="ABS5472" s="60"/>
      <c r="ABT5472" s="60"/>
      <c r="ABU5472" s="60"/>
      <c r="ABV5472" s="60"/>
      <c r="ABW5472" s="60"/>
      <c r="ABX5472" s="60"/>
    </row>
    <row r="5473" spans="727:752" x14ac:dyDescent="0.25">
      <c r="AAY5473" s="60"/>
      <c r="AAZ5473" s="60"/>
      <c r="ABA5473" s="60"/>
      <c r="ABB5473" s="60"/>
      <c r="ABC5473" s="60"/>
      <c r="ABD5473" s="60"/>
      <c r="ABE5473" s="60"/>
      <c r="ABF5473" s="60"/>
      <c r="ABG5473" s="60"/>
      <c r="ABH5473" s="60"/>
      <c r="ABI5473" s="60"/>
      <c r="ABJ5473" s="60"/>
      <c r="ABK5473" s="60"/>
      <c r="ABL5473" s="60"/>
      <c r="ABM5473" s="60"/>
      <c r="ABN5473" s="60"/>
      <c r="ABO5473" s="60"/>
      <c r="ABP5473" s="60"/>
      <c r="ABQ5473" s="60"/>
      <c r="ABR5473" s="60">
        <v>0.99758834050969702</v>
      </c>
      <c r="ABS5473" s="60"/>
      <c r="ABT5473" s="60"/>
      <c r="ABU5473" s="60"/>
      <c r="ABV5473" s="60"/>
      <c r="ABW5473" s="60"/>
      <c r="ABX5473" s="60"/>
    </row>
    <row r="5474" spans="727:752" x14ac:dyDescent="0.25">
      <c r="AAY5474" s="60"/>
      <c r="AAZ5474" s="60"/>
      <c r="ABA5474" s="60"/>
      <c r="ABB5474" s="60"/>
      <c r="ABC5474" s="60"/>
      <c r="ABD5474" s="60"/>
      <c r="ABE5474" s="60"/>
      <c r="ABF5474" s="60"/>
      <c r="ABG5474" s="60"/>
      <c r="ABH5474" s="60"/>
      <c r="ABI5474" s="60"/>
      <c r="ABJ5474" s="60"/>
      <c r="ABK5474" s="60"/>
      <c r="ABL5474" s="60"/>
      <c r="ABM5474" s="60"/>
      <c r="ABN5474" s="60"/>
      <c r="ABO5474" s="60"/>
      <c r="ABP5474" s="60"/>
      <c r="ABQ5474" s="60"/>
      <c r="ABR5474" s="60">
        <v>0.99758112291083101</v>
      </c>
      <c r="ABS5474" s="60"/>
      <c r="ABT5474" s="60"/>
      <c r="ABU5474" s="60"/>
      <c r="ABV5474" s="60"/>
      <c r="ABW5474" s="60"/>
      <c r="ABX5474" s="60"/>
    </row>
    <row r="5475" spans="727:752" x14ac:dyDescent="0.25">
      <c r="AAY5475" s="60"/>
      <c r="AAZ5475" s="60"/>
      <c r="ABA5475" s="60"/>
      <c r="ABB5475" s="60"/>
      <c r="ABC5475" s="60"/>
      <c r="ABD5475" s="60"/>
      <c r="ABE5475" s="60"/>
      <c r="ABF5475" s="60"/>
      <c r="ABG5475" s="60"/>
      <c r="ABH5475" s="60"/>
      <c r="ABI5475" s="60"/>
      <c r="ABJ5475" s="60"/>
      <c r="ABK5475" s="60"/>
      <c r="ABL5475" s="60"/>
      <c r="ABM5475" s="60"/>
      <c r="ABN5475" s="60"/>
      <c r="ABO5475" s="60"/>
      <c r="ABP5475" s="60"/>
      <c r="ABQ5475" s="60"/>
      <c r="ABR5475" s="60">
        <v>0.99757483546285397</v>
      </c>
      <c r="ABS5475" s="60"/>
      <c r="ABT5475" s="60"/>
      <c r="ABU5475" s="60"/>
      <c r="ABV5475" s="60"/>
      <c r="ABW5475" s="60"/>
      <c r="ABX5475" s="60"/>
    </row>
    <row r="5476" spans="727:752" x14ac:dyDescent="0.25">
      <c r="AAY5476" s="60"/>
      <c r="AAZ5476" s="60"/>
      <c r="ABA5476" s="60"/>
      <c r="ABB5476" s="60"/>
      <c r="ABC5476" s="60"/>
      <c r="ABD5476" s="60"/>
      <c r="ABE5476" s="60"/>
      <c r="ABF5476" s="60"/>
      <c r="ABG5476" s="60"/>
      <c r="ABH5476" s="60"/>
      <c r="ABI5476" s="60"/>
      <c r="ABJ5476" s="60"/>
      <c r="ABK5476" s="60"/>
      <c r="ABL5476" s="60"/>
      <c r="ABM5476" s="60"/>
      <c r="ABN5476" s="60"/>
      <c r="ABO5476" s="60"/>
      <c r="ABP5476" s="60"/>
      <c r="ABQ5476" s="60"/>
      <c r="ABR5476" s="60">
        <v>0.99756733172716605</v>
      </c>
      <c r="ABS5476" s="60"/>
      <c r="ABT5476" s="60"/>
      <c r="ABU5476" s="60"/>
      <c r="ABV5476" s="60"/>
      <c r="ABW5476" s="60"/>
      <c r="ABX5476" s="60"/>
    </row>
    <row r="5477" spans="727:752" x14ac:dyDescent="0.25">
      <c r="AAY5477" s="60"/>
      <c r="AAZ5477" s="60"/>
      <c r="ABA5477" s="60"/>
      <c r="ABB5477" s="60"/>
      <c r="ABC5477" s="60"/>
      <c r="ABD5477" s="60"/>
      <c r="ABE5477" s="60"/>
      <c r="ABF5477" s="60"/>
      <c r="ABG5477" s="60"/>
      <c r="ABH5477" s="60"/>
      <c r="ABI5477" s="60"/>
      <c r="ABJ5477" s="60"/>
      <c r="ABK5477" s="60"/>
      <c r="ABL5477" s="60"/>
      <c r="ABM5477" s="60"/>
      <c r="ABN5477" s="60"/>
      <c r="ABO5477" s="60"/>
      <c r="ABP5477" s="60"/>
      <c r="ABQ5477" s="60"/>
      <c r="ABR5477" s="60">
        <v>0.99755862816643703</v>
      </c>
      <c r="ABS5477" s="60"/>
      <c r="ABT5477" s="60"/>
      <c r="ABU5477" s="60"/>
      <c r="ABV5477" s="60"/>
      <c r="ABW5477" s="60"/>
      <c r="ABX5477" s="60"/>
    </row>
    <row r="5478" spans="727:752" x14ac:dyDescent="0.25">
      <c r="AAY5478" s="60"/>
      <c r="AAZ5478" s="60"/>
      <c r="ABA5478" s="60"/>
      <c r="ABB5478" s="60"/>
      <c r="ABC5478" s="60"/>
      <c r="ABD5478" s="60"/>
      <c r="ABE5478" s="60"/>
      <c r="ABF5478" s="60"/>
      <c r="ABG5478" s="60"/>
      <c r="ABH5478" s="60"/>
      <c r="ABI5478" s="60"/>
      <c r="ABJ5478" s="60"/>
      <c r="ABK5478" s="60"/>
      <c r="ABL5478" s="60"/>
      <c r="ABM5478" s="60"/>
      <c r="ABN5478" s="60"/>
      <c r="ABO5478" s="60"/>
      <c r="ABP5478" s="60"/>
      <c r="ABQ5478" s="60"/>
      <c r="ABR5478" s="60">
        <v>0.99754535577649195</v>
      </c>
      <c r="ABS5478" s="60"/>
      <c r="ABT5478" s="60"/>
      <c r="ABU5478" s="60"/>
      <c r="ABV5478" s="60"/>
      <c r="ABW5478" s="60"/>
      <c r="ABX5478" s="60"/>
    </row>
    <row r="5479" spans="727:752" x14ac:dyDescent="0.25">
      <c r="AAY5479" s="60"/>
      <c r="AAZ5479" s="60"/>
      <c r="ABA5479" s="60"/>
      <c r="ABB5479" s="60"/>
      <c r="ABC5479" s="60"/>
      <c r="ABD5479" s="60"/>
      <c r="ABE5479" s="60"/>
      <c r="ABF5479" s="60"/>
      <c r="ABG5479" s="60"/>
      <c r="ABH5479" s="60"/>
      <c r="ABI5479" s="60"/>
      <c r="ABJ5479" s="60"/>
      <c r="ABK5479" s="60"/>
      <c r="ABL5479" s="60"/>
      <c r="ABM5479" s="60"/>
      <c r="ABN5479" s="60"/>
      <c r="ABO5479" s="60"/>
      <c r="ABP5479" s="60"/>
      <c r="ABQ5479" s="60"/>
      <c r="ABR5479" s="60">
        <v>0.997538152261357</v>
      </c>
      <c r="ABS5479" s="60"/>
      <c r="ABT5479" s="60"/>
      <c r="ABU5479" s="60"/>
      <c r="ABV5479" s="60"/>
      <c r="ABW5479" s="60"/>
      <c r="ABX5479" s="60"/>
    </row>
    <row r="5480" spans="727:752" x14ac:dyDescent="0.25">
      <c r="AAY5480" s="60"/>
      <c r="AAZ5480" s="60"/>
      <c r="ABA5480" s="60"/>
      <c r="ABB5480" s="60"/>
      <c r="ABC5480" s="60"/>
      <c r="ABD5480" s="60"/>
      <c r="ABE5480" s="60"/>
      <c r="ABF5480" s="60"/>
      <c r="ABG5480" s="60"/>
      <c r="ABH5480" s="60"/>
      <c r="ABI5480" s="60"/>
      <c r="ABJ5480" s="60"/>
      <c r="ABK5480" s="60"/>
      <c r="ABL5480" s="60"/>
      <c r="ABM5480" s="60"/>
      <c r="ABN5480" s="60"/>
      <c r="ABO5480" s="60"/>
      <c r="ABP5480" s="60"/>
      <c r="ABQ5480" s="60"/>
      <c r="ABR5480" s="60">
        <v>0.99753238952415502</v>
      </c>
      <c r="ABS5480" s="60"/>
      <c r="ABT5480" s="60"/>
      <c r="ABU5480" s="60"/>
      <c r="ABV5480" s="60"/>
      <c r="ABW5480" s="60"/>
      <c r="ABX5480" s="60"/>
    </row>
    <row r="5481" spans="727:752" x14ac:dyDescent="0.25">
      <c r="AAY5481" s="60"/>
      <c r="AAZ5481" s="60"/>
      <c r="ABA5481" s="60"/>
      <c r="ABB5481" s="60"/>
      <c r="ABC5481" s="60"/>
      <c r="ABD5481" s="60"/>
      <c r="ABE5481" s="60"/>
      <c r="ABF5481" s="60"/>
      <c r="ABG5481" s="60"/>
      <c r="ABH5481" s="60"/>
      <c r="ABI5481" s="60"/>
      <c r="ABJ5481" s="60"/>
      <c r="ABK5481" s="60"/>
      <c r="ABL5481" s="60"/>
      <c r="ABM5481" s="60"/>
      <c r="ABN5481" s="60"/>
      <c r="ABO5481" s="60"/>
      <c r="ABP5481" s="60"/>
      <c r="ABQ5481" s="60"/>
      <c r="ABR5481" s="60">
        <v>0.99752900820420598</v>
      </c>
      <c r="ABS5481" s="60"/>
      <c r="ABT5481" s="60"/>
      <c r="ABU5481" s="60"/>
      <c r="ABV5481" s="60"/>
      <c r="ABW5481" s="60"/>
      <c r="ABX5481" s="60"/>
    </row>
    <row r="5482" spans="727:752" x14ac:dyDescent="0.25">
      <c r="AAY5482" s="60"/>
      <c r="AAZ5482" s="60"/>
      <c r="ABA5482" s="60"/>
      <c r="ABB5482" s="60"/>
      <c r="ABC5482" s="60"/>
      <c r="ABD5482" s="60"/>
      <c r="ABE5482" s="60"/>
      <c r="ABF5482" s="60"/>
      <c r="ABG5482" s="60"/>
      <c r="ABH5482" s="60"/>
      <c r="ABI5482" s="60"/>
      <c r="ABJ5482" s="60"/>
      <c r="ABK5482" s="60"/>
      <c r="ABL5482" s="60"/>
      <c r="ABM5482" s="60"/>
      <c r="ABN5482" s="60"/>
      <c r="ABO5482" s="60"/>
      <c r="ABP5482" s="60"/>
      <c r="ABQ5482" s="60"/>
      <c r="ABR5482" s="60">
        <v>0.99752453104206595</v>
      </c>
      <c r="ABS5482" s="60"/>
      <c r="ABT5482" s="60"/>
      <c r="ABU5482" s="60"/>
      <c r="ABV5482" s="60"/>
      <c r="ABW5482" s="60"/>
      <c r="ABX5482" s="60"/>
    </row>
    <row r="5483" spans="727:752" x14ac:dyDescent="0.25">
      <c r="AAY5483" s="60"/>
      <c r="AAZ5483" s="60"/>
      <c r="ABA5483" s="60"/>
      <c r="ABB5483" s="60"/>
      <c r="ABC5483" s="60"/>
      <c r="ABD5483" s="60"/>
      <c r="ABE5483" s="60"/>
      <c r="ABF5483" s="60"/>
      <c r="ABG5483" s="60"/>
      <c r="ABH5483" s="60"/>
      <c r="ABI5483" s="60"/>
      <c r="ABJ5483" s="60"/>
      <c r="ABK5483" s="60"/>
      <c r="ABL5483" s="60"/>
      <c r="ABM5483" s="60"/>
      <c r="ABN5483" s="60"/>
      <c r="ABO5483" s="60"/>
      <c r="ABP5483" s="60"/>
      <c r="ABQ5483" s="60"/>
      <c r="ABR5483" s="60">
        <v>0.99752428791700098</v>
      </c>
      <c r="ABS5483" s="60"/>
      <c r="ABT5483" s="60"/>
      <c r="ABU5483" s="60"/>
      <c r="ABV5483" s="60"/>
      <c r="ABW5483" s="60"/>
      <c r="ABX5483" s="60"/>
    </row>
    <row r="5484" spans="727:752" x14ac:dyDescent="0.25">
      <c r="AAY5484" s="60"/>
      <c r="AAZ5484" s="60"/>
      <c r="ABA5484" s="60"/>
      <c r="ABB5484" s="60"/>
      <c r="ABC5484" s="60"/>
      <c r="ABD5484" s="60"/>
      <c r="ABE5484" s="60"/>
      <c r="ABF5484" s="60"/>
      <c r="ABG5484" s="60"/>
      <c r="ABH5484" s="60"/>
      <c r="ABI5484" s="60"/>
      <c r="ABJ5484" s="60"/>
      <c r="ABK5484" s="60"/>
      <c r="ABL5484" s="60"/>
      <c r="ABM5484" s="60"/>
      <c r="ABN5484" s="60"/>
      <c r="ABO5484" s="60"/>
      <c r="ABP5484" s="60"/>
      <c r="ABQ5484" s="60"/>
      <c r="ABR5484" s="60">
        <v>0.99751949068321799</v>
      </c>
      <c r="ABS5484" s="60"/>
      <c r="ABT5484" s="60"/>
      <c r="ABU5484" s="60"/>
      <c r="ABV5484" s="60"/>
      <c r="ABW5484" s="60"/>
      <c r="ABX5484" s="60"/>
    </row>
    <row r="5485" spans="727:752" x14ac:dyDescent="0.25">
      <c r="AAY5485" s="60"/>
      <c r="AAZ5485" s="60"/>
      <c r="ABA5485" s="60"/>
      <c r="ABB5485" s="60"/>
      <c r="ABC5485" s="60"/>
      <c r="ABD5485" s="60"/>
      <c r="ABE5485" s="60"/>
      <c r="ABF5485" s="60"/>
      <c r="ABG5485" s="60"/>
      <c r="ABH5485" s="60"/>
      <c r="ABI5485" s="60"/>
      <c r="ABJ5485" s="60"/>
      <c r="ABK5485" s="60"/>
      <c r="ABL5485" s="60"/>
      <c r="ABM5485" s="60"/>
      <c r="ABN5485" s="60"/>
      <c r="ABO5485" s="60"/>
      <c r="ABP5485" s="60"/>
      <c r="ABQ5485" s="60"/>
      <c r="ABR5485" s="60">
        <v>0.99751694022300996</v>
      </c>
      <c r="ABS5485" s="60"/>
      <c r="ABT5485" s="60"/>
      <c r="ABU5485" s="60"/>
      <c r="ABV5485" s="60"/>
      <c r="ABW5485" s="60"/>
      <c r="ABX5485" s="60"/>
    </row>
    <row r="5486" spans="727:752" x14ac:dyDescent="0.25">
      <c r="AAY5486" s="60"/>
      <c r="AAZ5486" s="60"/>
      <c r="ABA5486" s="60"/>
      <c r="ABB5486" s="60"/>
      <c r="ABC5486" s="60"/>
      <c r="ABD5486" s="60"/>
      <c r="ABE5486" s="60"/>
      <c r="ABF5486" s="60"/>
      <c r="ABG5486" s="60"/>
      <c r="ABH5486" s="60"/>
      <c r="ABI5486" s="60"/>
      <c r="ABJ5486" s="60"/>
      <c r="ABK5486" s="60"/>
      <c r="ABL5486" s="60"/>
      <c r="ABM5486" s="60"/>
      <c r="ABN5486" s="60"/>
      <c r="ABO5486" s="60"/>
      <c r="ABP5486" s="60"/>
      <c r="ABQ5486" s="60"/>
      <c r="ABR5486" s="60">
        <v>0.99750997388550999</v>
      </c>
      <c r="ABS5486" s="60"/>
      <c r="ABT5486" s="60"/>
      <c r="ABU5486" s="60"/>
      <c r="ABV5486" s="60"/>
      <c r="ABW5486" s="60"/>
      <c r="ABX5486" s="60"/>
    </row>
    <row r="5487" spans="727:752" x14ac:dyDescent="0.25">
      <c r="AAY5487" s="60"/>
      <c r="AAZ5487" s="60"/>
      <c r="ABA5487" s="60"/>
      <c r="ABB5487" s="60"/>
      <c r="ABC5487" s="60"/>
      <c r="ABD5487" s="60"/>
      <c r="ABE5487" s="60"/>
      <c r="ABF5487" s="60"/>
      <c r="ABG5487" s="60"/>
      <c r="ABH5487" s="60"/>
      <c r="ABI5487" s="60"/>
      <c r="ABJ5487" s="60"/>
      <c r="ABK5487" s="60"/>
      <c r="ABL5487" s="60"/>
      <c r="ABM5487" s="60"/>
      <c r="ABN5487" s="60"/>
      <c r="ABO5487" s="60"/>
      <c r="ABP5487" s="60"/>
      <c r="ABQ5487" s="60"/>
      <c r="ABR5487" s="60">
        <v>0.99750812219987794</v>
      </c>
      <c r="ABS5487" s="60"/>
      <c r="ABT5487" s="60"/>
      <c r="ABU5487" s="60"/>
      <c r="ABV5487" s="60"/>
      <c r="ABW5487" s="60"/>
      <c r="ABX5487" s="60"/>
    </row>
    <row r="5488" spans="727:752" x14ac:dyDescent="0.25">
      <c r="AAY5488" s="60"/>
      <c r="AAZ5488" s="60"/>
      <c r="ABA5488" s="60"/>
      <c r="ABB5488" s="60"/>
      <c r="ABC5488" s="60"/>
      <c r="ABD5488" s="60"/>
      <c r="ABE5488" s="60"/>
      <c r="ABF5488" s="60"/>
      <c r="ABG5488" s="60"/>
      <c r="ABH5488" s="60"/>
      <c r="ABI5488" s="60"/>
      <c r="ABJ5488" s="60"/>
      <c r="ABK5488" s="60"/>
      <c r="ABL5488" s="60"/>
      <c r="ABM5488" s="60"/>
      <c r="ABN5488" s="60"/>
      <c r="ABO5488" s="60"/>
      <c r="ABP5488" s="60"/>
      <c r="ABQ5488" s="60"/>
      <c r="ABR5488" s="60">
        <v>0.99750178626238695</v>
      </c>
      <c r="ABS5488" s="60"/>
      <c r="ABT5488" s="60"/>
      <c r="ABU5488" s="60"/>
      <c r="ABV5488" s="60"/>
      <c r="ABW5488" s="60"/>
      <c r="ABX5488" s="60"/>
    </row>
    <row r="5489" spans="727:752" x14ac:dyDescent="0.25">
      <c r="AAY5489" s="60"/>
      <c r="AAZ5489" s="60"/>
      <c r="ABA5489" s="60"/>
      <c r="ABB5489" s="60"/>
      <c r="ABC5489" s="60"/>
      <c r="ABD5489" s="60"/>
      <c r="ABE5489" s="60"/>
      <c r="ABF5489" s="60"/>
      <c r="ABG5489" s="60"/>
      <c r="ABH5489" s="60"/>
      <c r="ABI5489" s="60"/>
      <c r="ABJ5489" s="60"/>
      <c r="ABK5489" s="60"/>
      <c r="ABL5489" s="60"/>
      <c r="ABM5489" s="60"/>
      <c r="ABN5489" s="60"/>
      <c r="ABO5489" s="60"/>
      <c r="ABP5489" s="60"/>
      <c r="ABQ5489" s="60"/>
      <c r="ABR5489" s="60">
        <v>0.99748686873544801</v>
      </c>
      <c r="ABS5489" s="60"/>
      <c r="ABT5489" s="60"/>
      <c r="ABU5489" s="60"/>
      <c r="ABV5489" s="60"/>
      <c r="ABW5489" s="60"/>
      <c r="ABX5489" s="60"/>
    </row>
    <row r="5490" spans="727:752" x14ac:dyDescent="0.25">
      <c r="AAY5490" s="60"/>
      <c r="AAZ5490" s="60"/>
      <c r="ABA5490" s="60"/>
      <c r="ABB5490" s="60"/>
      <c r="ABC5490" s="60"/>
      <c r="ABD5490" s="60"/>
      <c r="ABE5490" s="60"/>
      <c r="ABF5490" s="60"/>
      <c r="ABG5490" s="60"/>
      <c r="ABH5490" s="60"/>
      <c r="ABI5490" s="60"/>
      <c r="ABJ5490" s="60"/>
      <c r="ABK5490" s="60"/>
      <c r="ABL5490" s="60"/>
      <c r="ABM5490" s="60"/>
      <c r="ABN5490" s="60"/>
      <c r="ABO5490" s="60"/>
      <c r="ABP5490" s="60"/>
      <c r="ABQ5490" s="60"/>
      <c r="ABR5490" s="60">
        <v>0.99747923410370798</v>
      </c>
      <c r="ABS5490" s="60"/>
      <c r="ABT5490" s="60"/>
      <c r="ABU5490" s="60"/>
      <c r="ABV5490" s="60"/>
      <c r="ABW5490" s="60"/>
      <c r="ABX5490" s="60"/>
    </row>
    <row r="5491" spans="727:752" x14ac:dyDescent="0.25">
      <c r="AAY5491" s="60"/>
      <c r="AAZ5491" s="60"/>
      <c r="ABA5491" s="60"/>
      <c r="ABB5491" s="60"/>
      <c r="ABC5491" s="60"/>
      <c r="ABD5491" s="60"/>
      <c r="ABE5491" s="60"/>
      <c r="ABF5491" s="60"/>
      <c r="ABG5491" s="60"/>
      <c r="ABH5491" s="60"/>
      <c r="ABI5491" s="60"/>
      <c r="ABJ5491" s="60"/>
      <c r="ABK5491" s="60"/>
      <c r="ABL5491" s="60"/>
      <c r="ABM5491" s="60"/>
      <c r="ABN5491" s="60"/>
      <c r="ABO5491" s="60"/>
      <c r="ABP5491" s="60"/>
      <c r="ABQ5491" s="60"/>
      <c r="ABR5491" s="60">
        <v>0.997478068527058</v>
      </c>
      <c r="ABS5491" s="60"/>
      <c r="ABT5491" s="60"/>
      <c r="ABU5491" s="60"/>
      <c r="ABV5491" s="60"/>
      <c r="ABW5491" s="60"/>
      <c r="ABX5491" s="60"/>
    </row>
    <row r="5492" spans="727:752" x14ac:dyDescent="0.25">
      <c r="AAY5492" s="60"/>
      <c r="AAZ5492" s="60"/>
      <c r="ABA5492" s="60"/>
      <c r="ABB5492" s="60"/>
      <c r="ABC5492" s="60"/>
      <c r="ABD5492" s="60"/>
      <c r="ABE5492" s="60"/>
      <c r="ABF5492" s="60"/>
      <c r="ABG5492" s="60"/>
      <c r="ABH5492" s="60"/>
      <c r="ABI5492" s="60"/>
      <c r="ABJ5492" s="60"/>
      <c r="ABK5492" s="60"/>
      <c r="ABL5492" s="60"/>
      <c r="ABM5492" s="60"/>
      <c r="ABN5492" s="60"/>
      <c r="ABO5492" s="60"/>
      <c r="ABP5492" s="60"/>
      <c r="ABQ5492" s="60"/>
      <c r="ABR5492" s="60">
        <v>0.99747505318403695</v>
      </c>
      <c r="ABS5492" s="60"/>
      <c r="ABT5492" s="60"/>
      <c r="ABU5492" s="60"/>
      <c r="ABV5492" s="60"/>
      <c r="ABW5492" s="60"/>
      <c r="ABX5492" s="60"/>
    </row>
    <row r="5493" spans="727:752" x14ac:dyDescent="0.25">
      <c r="AAY5493" s="60"/>
      <c r="AAZ5493" s="60"/>
      <c r="ABA5493" s="60"/>
      <c r="ABB5493" s="60"/>
      <c r="ABC5493" s="60"/>
      <c r="ABD5493" s="60"/>
      <c r="ABE5493" s="60"/>
      <c r="ABF5493" s="60"/>
      <c r="ABG5493" s="60"/>
      <c r="ABH5493" s="60"/>
      <c r="ABI5493" s="60"/>
      <c r="ABJ5493" s="60"/>
      <c r="ABK5493" s="60"/>
      <c r="ABL5493" s="60"/>
      <c r="ABM5493" s="60"/>
      <c r="ABN5493" s="60"/>
      <c r="ABO5493" s="60"/>
      <c r="ABP5493" s="60"/>
      <c r="ABQ5493" s="60"/>
      <c r="ABR5493" s="60">
        <v>0.99747343633249896</v>
      </c>
      <c r="ABS5493" s="60"/>
      <c r="ABT5493" s="60"/>
      <c r="ABU5493" s="60"/>
      <c r="ABV5493" s="60"/>
      <c r="ABW5493" s="60"/>
      <c r="ABX5493" s="60"/>
    </row>
    <row r="5494" spans="727:752" x14ac:dyDescent="0.25">
      <c r="AAY5494" s="60"/>
      <c r="AAZ5494" s="60"/>
      <c r="ABA5494" s="60"/>
      <c r="ABB5494" s="60"/>
      <c r="ABC5494" s="60"/>
      <c r="ABD5494" s="60"/>
      <c r="ABE5494" s="60"/>
      <c r="ABF5494" s="60"/>
      <c r="ABG5494" s="60"/>
      <c r="ABH5494" s="60"/>
      <c r="ABI5494" s="60"/>
      <c r="ABJ5494" s="60"/>
      <c r="ABK5494" s="60"/>
      <c r="ABL5494" s="60"/>
      <c r="ABM5494" s="60"/>
      <c r="ABN5494" s="60"/>
      <c r="ABO5494" s="60"/>
      <c r="ABP5494" s="60"/>
      <c r="ABQ5494" s="60"/>
      <c r="ABR5494" s="60">
        <v>0.99747329096023896</v>
      </c>
      <c r="ABS5494" s="60"/>
      <c r="ABT5494" s="60"/>
      <c r="ABU5494" s="60"/>
      <c r="ABV5494" s="60"/>
      <c r="ABW5494" s="60"/>
      <c r="ABX5494" s="60"/>
    </row>
    <row r="5495" spans="727:752" x14ac:dyDescent="0.25">
      <c r="AAY5495" s="60"/>
      <c r="AAZ5495" s="60"/>
      <c r="ABA5495" s="60"/>
      <c r="ABB5495" s="60"/>
      <c r="ABC5495" s="60"/>
      <c r="ABD5495" s="60"/>
      <c r="ABE5495" s="60"/>
      <c r="ABF5495" s="60"/>
      <c r="ABG5495" s="60"/>
      <c r="ABH5495" s="60"/>
      <c r="ABI5495" s="60"/>
      <c r="ABJ5495" s="60"/>
      <c r="ABK5495" s="60"/>
      <c r="ABL5495" s="60"/>
      <c r="ABM5495" s="60"/>
      <c r="ABN5495" s="60"/>
      <c r="ABO5495" s="60"/>
      <c r="ABP5495" s="60"/>
      <c r="ABQ5495" s="60"/>
      <c r="ABR5495" s="60">
        <v>0.99747001952721803</v>
      </c>
      <c r="ABS5495" s="60"/>
      <c r="ABT5495" s="60"/>
      <c r="ABU5495" s="60"/>
      <c r="ABV5495" s="60"/>
      <c r="ABW5495" s="60"/>
      <c r="ABX5495" s="60"/>
    </row>
    <row r="5496" spans="727:752" x14ac:dyDescent="0.25">
      <c r="AAY5496" s="60"/>
      <c r="AAZ5496" s="60"/>
      <c r="ABA5496" s="60"/>
      <c r="ABB5496" s="60"/>
      <c r="ABC5496" s="60"/>
      <c r="ABD5496" s="60"/>
      <c r="ABE5496" s="60"/>
      <c r="ABF5496" s="60"/>
      <c r="ABG5496" s="60"/>
      <c r="ABH5496" s="60"/>
      <c r="ABI5496" s="60"/>
      <c r="ABJ5496" s="60"/>
      <c r="ABK5496" s="60"/>
      <c r="ABL5496" s="60"/>
      <c r="ABM5496" s="60"/>
      <c r="ABN5496" s="60"/>
      <c r="ABO5496" s="60"/>
      <c r="ABP5496" s="60"/>
      <c r="ABQ5496" s="60"/>
      <c r="ABR5496" s="60">
        <v>0.99746689824499202</v>
      </c>
      <c r="ABS5496" s="60"/>
      <c r="ABT5496" s="60"/>
      <c r="ABU5496" s="60"/>
      <c r="ABV5496" s="60"/>
      <c r="ABW5496" s="60"/>
      <c r="ABX5496" s="60"/>
    </row>
    <row r="5497" spans="727:752" x14ac:dyDescent="0.25">
      <c r="AAY5497" s="60"/>
      <c r="AAZ5497" s="60"/>
      <c r="ABA5497" s="60"/>
      <c r="ABB5497" s="60"/>
      <c r="ABC5497" s="60"/>
      <c r="ABD5497" s="60"/>
      <c r="ABE5497" s="60"/>
      <c r="ABF5497" s="60"/>
      <c r="ABG5497" s="60"/>
      <c r="ABH5497" s="60"/>
      <c r="ABI5497" s="60"/>
      <c r="ABJ5497" s="60"/>
      <c r="ABK5497" s="60"/>
      <c r="ABL5497" s="60"/>
      <c r="ABM5497" s="60"/>
      <c r="ABN5497" s="60"/>
      <c r="ABO5497" s="60"/>
      <c r="ABP5497" s="60"/>
      <c r="ABQ5497" s="60"/>
      <c r="ABR5497" s="60">
        <v>0.99746495639380905</v>
      </c>
      <c r="ABS5497" s="60"/>
      <c r="ABT5497" s="60"/>
      <c r="ABU5497" s="60"/>
      <c r="ABV5497" s="60"/>
      <c r="ABW5497" s="60"/>
      <c r="ABX5497" s="60"/>
    </row>
    <row r="5498" spans="727:752" x14ac:dyDescent="0.25">
      <c r="AAY5498" s="60"/>
      <c r="AAZ5498" s="60"/>
      <c r="ABA5498" s="60"/>
      <c r="ABB5498" s="60"/>
      <c r="ABC5498" s="60"/>
      <c r="ABD5498" s="60"/>
      <c r="ABE5498" s="60"/>
      <c r="ABF5498" s="60"/>
      <c r="ABG5498" s="60"/>
      <c r="ABH5498" s="60"/>
      <c r="ABI5498" s="60"/>
      <c r="ABJ5498" s="60"/>
      <c r="ABK5498" s="60"/>
      <c r="ABL5498" s="60"/>
      <c r="ABM5498" s="60"/>
      <c r="ABN5498" s="60"/>
      <c r="ABO5498" s="60"/>
      <c r="ABP5498" s="60"/>
      <c r="ABQ5498" s="60"/>
      <c r="ABR5498" s="60">
        <v>0.99746343664184001</v>
      </c>
      <c r="ABS5498" s="60"/>
      <c r="ABT5498" s="60"/>
      <c r="ABU5498" s="60"/>
      <c r="ABV5498" s="60"/>
      <c r="ABW5498" s="60"/>
      <c r="ABX5498" s="60"/>
    </row>
    <row r="5499" spans="727:752" x14ac:dyDescent="0.25">
      <c r="AAY5499" s="60"/>
      <c r="AAZ5499" s="60"/>
      <c r="ABA5499" s="60"/>
      <c r="ABB5499" s="60"/>
      <c r="ABC5499" s="60"/>
      <c r="ABD5499" s="60"/>
      <c r="ABE5499" s="60"/>
      <c r="ABF5499" s="60"/>
      <c r="ABG5499" s="60"/>
      <c r="ABH5499" s="60"/>
      <c r="ABI5499" s="60"/>
      <c r="ABJ5499" s="60"/>
      <c r="ABK5499" s="60"/>
      <c r="ABL5499" s="60"/>
      <c r="ABM5499" s="60"/>
      <c r="ABN5499" s="60"/>
      <c r="ABO5499" s="60"/>
      <c r="ABP5499" s="60"/>
      <c r="ABQ5499" s="60"/>
      <c r="ABR5499" s="60">
        <v>0.99745762677468797</v>
      </c>
      <c r="ABS5499" s="60"/>
      <c r="ABT5499" s="60"/>
      <c r="ABU5499" s="60"/>
      <c r="ABV5499" s="60"/>
      <c r="ABW5499" s="60"/>
      <c r="ABX5499" s="60"/>
    </row>
    <row r="5500" spans="727:752" x14ac:dyDescent="0.25">
      <c r="AAY5500" s="60"/>
      <c r="AAZ5500" s="60"/>
      <c r="ABA5500" s="60"/>
      <c r="ABB5500" s="60"/>
      <c r="ABC5500" s="60"/>
      <c r="ABD5500" s="60"/>
      <c r="ABE5500" s="60"/>
      <c r="ABF5500" s="60"/>
      <c r="ABG5500" s="60"/>
      <c r="ABH5500" s="60"/>
      <c r="ABI5500" s="60"/>
      <c r="ABJ5500" s="60"/>
      <c r="ABK5500" s="60"/>
      <c r="ABL5500" s="60"/>
      <c r="ABM5500" s="60"/>
      <c r="ABN5500" s="60"/>
      <c r="ABO5500" s="60"/>
      <c r="ABP5500" s="60"/>
      <c r="ABQ5500" s="60"/>
      <c r="ABR5500" s="60">
        <v>0.99745205902680101</v>
      </c>
      <c r="ABS5500" s="60"/>
      <c r="ABT5500" s="60"/>
      <c r="ABU5500" s="60"/>
      <c r="ABV5500" s="60"/>
      <c r="ABW5500" s="60"/>
      <c r="ABX5500" s="60"/>
    </row>
    <row r="5501" spans="727:752" x14ac:dyDescent="0.25">
      <c r="AAY5501" s="60"/>
      <c r="AAZ5501" s="60"/>
      <c r="ABA5501" s="60"/>
      <c r="ABB5501" s="60"/>
      <c r="ABC5501" s="60"/>
      <c r="ABD5501" s="60"/>
      <c r="ABE5501" s="60"/>
      <c r="ABF5501" s="60"/>
      <c r="ABG5501" s="60"/>
      <c r="ABH5501" s="60"/>
      <c r="ABI5501" s="60"/>
      <c r="ABJ5501" s="60"/>
      <c r="ABK5501" s="60"/>
      <c r="ABL5501" s="60"/>
      <c r="ABM5501" s="60"/>
      <c r="ABN5501" s="60"/>
      <c r="ABO5501" s="60"/>
      <c r="ABP5501" s="60"/>
      <c r="ABQ5501" s="60"/>
      <c r="ABR5501" s="60">
        <v>0.99744334058826301</v>
      </c>
      <c r="ABS5501" s="60"/>
      <c r="ABT5501" s="60"/>
      <c r="ABU5501" s="60"/>
      <c r="ABV5501" s="60"/>
      <c r="ABW5501" s="60"/>
      <c r="ABX5501" s="60"/>
    </row>
    <row r="5502" spans="727:752" x14ac:dyDescent="0.25">
      <c r="AAY5502" s="60"/>
      <c r="AAZ5502" s="60"/>
      <c r="ABA5502" s="60"/>
      <c r="ABB5502" s="60"/>
      <c r="ABC5502" s="60"/>
      <c r="ABD5502" s="60"/>
      <c r="ABE5502" s="60"/>
      <c r="ABF5502" s="60"/>
      <c r="ABG5502" s="60"/>
      <c r="ABH5502" s="60"/>
      <c r="ABI5502" s="60"/>
      <c r="ABJ5502" s="60"/>
      <c r="ABK5502" s="60"/>
      <c r="ABL5502" s="60"/>
      <c r="ABM5502" s="60"/>
      <c r="ABN5502" s="60"/>
      <c r="ABO5502" s="60"/>
      <c r="ABP5502" s="60"/>
      <c r="ABQ5502" s="60"/>
      <c r="ABR5502" s="60">
        <v>0.99743566265378103</v>
      </c>
      <c r="ABS5502" s="60"/>
      <c r="ABT5502" s="60"/>
      <c r="ABU5502" s="60"/>
      <c r="ABV5502" s="60"/>
      <c r="ABW5502" s="60"/>
      <c r="ABX5502" s="60"/>
    </row>
    <row r="5503" spans="727:752" x14ac:dyDescent="0.25">
      <c r="AAY5503" s="60"/>
      <c r="AAZ5503" s="60"/>
      <c r="ABA5503" s="60"/>
      <c r="ABB5503" s="60"/>
      <c r="ABC5503" s="60"/>
      <c r="ABD5503" s="60"/>
      <c r="ABE5503" s="60"/>
      <c r="ABF5503" s="60"/>
      <c r="ABG5503" s="60"/>
      <c r="ABH5503" s="60"/>
      <c r="ABI5503" s="60"/>
      <c r="ABJ5503" s="60"/>
      <c r="ABK5503" s="60"/>
      <c r="ABL5503" s="60"/>
      <c r="ABM5503" s="60"/>
      <c r="ABN5503" s="60"/>
      <c r="ABO5503" s="60"/>
      <c r="ABP5503" s="60"/>
      <c r="ABQ5503" s="60"/>
      <c r="ABR5503" s="60">
        <v>0.99743470192080896</v>
      </c>
      <c r="ABS5503" s="60"/>
      <c r="ABT5503" s="60"/>
      <c r="ABU5503" s="60"/>
      <c r="ABV5503" s="60"/>
      <c r="ABW5503" s="60"/>
      <c r="ABX5503" s="60"/>
    </row>
    <row r="5504" spans="727:752" x14ac:dyDescent="0.25">
      <c r="AAY5504" s="60"/>
      <c r="AAZ5504" s="60"/>
      <c r="ABA5504" s="60"/>
      <c r="ABB5504" s="60"/>
      <c r="ABC5504" s="60"/>
      <c r="ABD5504" s="60"/>
      <c r="ABE5504" s="60"/>
      <c r="ABF5504" s="60"/>
      <c r="ABG5504" s="60"/>
      <c r="ABH5504" s="60"/>
      <c r="ABI5504" s="60"/>
      <c r="ABJ5504" s="60"/>
      <c r="ABK5504" s="60"/>
      <c r="ABL5504" s="60"/>
      <c r="ABM5504" s="60"/>
      <c r="ABN5504" s="60"/>
      <c r="ABO5504" s="60"/>
      <c r="ABP5504" s="60"/>
      <c r="ABQ5504" s="60"/>
      <c r="ABR5504" s="60">
        <v>0.99742714443469505</v>
      </c>
      <c r="ABS5504" s="60"/>
      <c r="ABT5504" s="60"/>
      <c r="ABU5504" s="60"/>
      <c r="ABV5504" s="60"/>
      <c r="ABW5504" s="60"/>
      <c r="ABX5504" s="60"/>
    </row>
    <row r="5505" spans="727:752" x14ac:dyDescent="0.25">
      <c r="AAY5505" s="60"/>
      <c r="AAZ5505" s="60"/>
      <c r="ABA5505" s="60"/>
      <c r="ABB5505" s="60"/>
      <c r="ABC5505" s="60"/>
      <c r="ABD5505" s="60"/>
      <c r="ABE5505" s="60"/>
      <c r="ABF5505" s="60"/>
      <c r="ABG5505" s="60"/>
      <c r="ABH5505" s="60"/>
      <c r="ABI5505" s="60"/>
      <c r="ABJ5505" s="60"/>
      <c r="ABK5505" s="60"/>
      <c r="ABL5505" s="60"/>
      <c r="ABM5505" s="60"/>
      <c r="ABN5505" s="60"/>
      <c r="ABO5505" s="60"/>
      <c r="ABP5505" s="60"/>
      <c r="ABQ5505" s="60"/>
      <c r="ABR5505" s="60">
        <v>0.99741866385227096</v>
      </c>
      <c r="ABS5505" s="60"/>
      <c r="ABT5505" s="60"/>
      <c r="ABU5505" s="60"/>
      <c r="ABV5505" s="60"/>
      <c r="ABW5505" s="60"/>
      <c r="ABX5505" s="60"/>
    </row>
    <row r="5506" spans="727:752" x14ac:dyDescent="0.25">
      <c r="AAY5506" s="60"/>
      <c r="AAZ5506" s="60"/>
      <c r="ABA5506" s="60"/>
      <c r="ABB5506" s="60"/>
      <c r="ABC5506" s="60"/>
      <c r="ABD5506" s="60"/>
      <c r="ABE5506" s="60"/>
      <c r="ABF5506" s="60"/>
      <c r="ABG5506" s="60"/>
      <c r="ABH5506" s="60"/>
      <c r="ABI5506" s="60"/>
      <c r="ABJ5506" s="60"/>
      <c r="ABK5506" s="60"/>
      <c r="ABL5506" s="60"/>
      <c r="ABM5506" s="60"/>
      <c r="ABN5506" s="60"/>
      <c r="ABO5506" s="60"/>
      <c r="ABP5506" s="60"/>
      <c r="ABQ5506" s="60"/>
      <c r="ABR5506" s="60">
        <v>0.99740364009252702</v>
      </c>
      <c r="ABS5506" s="60"/>
      <c r="ABT5506" s="60"/>
      <c r="ABU5506" s="60"/>
      <c r="ABV5506" s="60"/>
      <c r="ABW5506" s="60"/>
      <c r="ABX5506" s="60"/>
    </row>
    <row r="5507" spans="727:752" x14ac:dyDescent="0.25">
      <c r="AAY5507" s="60"/>
      <c r="AAZ5507" s="60"/>
      <c r="ABA5507" s="60"/>
      <c r="ABB5507" s="60"/>
      <c r="ABC5507" s="60"/>
      <c r="ABD5507" s="60"/>
      <c r="ABE5507" s="60"/>
      <c r="ABF5507" s="60"/>
      <c r="ABG5507" s="60"/>
      <c r="ABH5507" s="60"/>
      <c r="ABI5507" s="60"/>
      <c r="ABJ5507" s="60"/>
      <c r="ABK5507" s="60"/>
      <c r="ABL5507" s="60"/>
      <c r="ABM5507" s="60"/>
      <c r="ABN5507" s="60"/>
      <c r="ABO5507" s="60"/>
      <c r="ABP5507" s="60"/>
      <c r="ABQ5507" s="60"/>
      <c r="ABR5507" s="60">
        <v>0.99739976658116303</v>
      </c>
      <c r="ABS5507" s="60"/>
      <c r="ABT5507" s="60"/>
      <c r="ABU5507" s="60"/>
      <c r="ABV5507" s="60"/>
      <c r="ABW5507" s="60"/>
      <c r="ABX5507" s="60"/>
    </row>
    <row r="5508" spans="727:752" x14ac:dyDescent="0.25">
      <c r="AAY5508" s="60"/>
      <c r="AAZ5508" s="60"/>
      <c r="ABA5508" s="60"/>
      <c r="ABB5508" s="60"/>
      <c r="ABC5508" s="60"/>
      <c r="ABD5508" s="60"/>
      <c r="ABE5508" s="60"/>
      <c r="ABF5508" s="60"/>
      <c r="ABG5508" s="60"/>
      <c r="ABH5508" s="60"/>
      <c r="ABI5508" s="60"/>
      <c r="ABJ5508" s="60"/>
      <c r="ABK5508" s="60"/>
      <c r="ABL5508" s="60"/>
      <c r="ABM5508" s="60"/>
      <c r="ABN5508" s="60"/>
      <c r="ABO5508" s="60"/>
      <c r="ABP5508" s="60"/>
      <c r="ABQ5508" s="60"/>
      <c r="ABR5508" s="60">
        <v>0.997399623013281</v>
      </c>
      <c r="ABS5508" s="60"/>
      <c r="ABT5508" s="60"/>
      <c r="ABU5508" s="60"/>
      <c r="ABV5508" s="60"/>
      <c r="ABW5508" s="60"/>
      <c r="ABX5508" s="60"/>
    </row>
    <row r="5509" spans="727:752" x14ac:dyDescent="0.25">
      <c r="AAY5509" s="60"/>
      <c r="AAZ5509" s="60"/>
      <c r="ABA5509" s="60"/>
      <c r="ABB5509" s="60"/>
      <c r="ABC5509" s="60"/>
      <c r="ABD5509" s="60"/>
      <c r="ABE5509" s="60"/>
      <c r="ABF5509" s="60"/>
      <c r="ABG5509" s="60"/>
      <c r="ABH5509" s="60"/>
      <c r="ABI5509" s="60"/>
      <c r="ABJ5509" s="60"/>
      <c r="ABK5509" s="60"/>
      <c r="ABL5509" s="60"/>
      <c r="ABM5509" s="60"/>
      <c r="ABN5509" s="60"/>
      <c r="ABO5509" s="60"/>
      <c r="ABP5509" s="60"/>
      <c r="ABQ5509" s="60"/>
      <c r="ABR5509" s="60">
        <v>0.99739312650564105</v>
      </c>
      <c r="ABS5509" s="60"/>
      <c r="ABT5509" s="60"/>
      <c r="ABU5509" s="60"/>
      <c r="ABV5509" s="60"/>
      <c r="ABW5509" s="60"/>
      <c r="ABX5509" s="60"/>
    </row>
    <row r="5510" spans="727:752" x14ac:dyDescent="0.25">
      <c r="AAY5510" s="60"/>
      <c r="AAZ5510" s="60"/>
      <c r="ABA5510" s="60"/>
      <c r="ABB5510" s="60"/>
      <c r="ABC5510" s="60"/>
      <c r="ABD5510" s="60"/>
      <c r="ABE5510" s="60"/>
      <c r="ABF5510" s="60"/>
      <c r="ABG5510" s="60"/>
      <c r="ABH5510" s="60"/>
      <c r="ABI5510" s="60"/>
      <c r="ABJ5510" s="60"/>
      <c r="ABK5510" s="60"/>
      <c r="ABL5510" s="60"/>
      <c r="ABM5510" s="60"/>
      <c r="ABN5510" s="60"/>
      <c r="ABO5510" s="60"/>
      <c r="ABP5510" s="60"/>
      <c r="ABQ5510" s="60"/>
      <c r="ABR5510" s="60">
        <v>0.99738047142068298</v>
      </c>
      <c r="ABS5510" s="60"/>
      <c r="ABT5510" s="60"/>
      <c r="ABU5510" s="60"/>
      <c r="ABV5510" s="60"/>
      <c r="ABW5510" s="60"/>
      <c r="ABX5510" s="60"/>
    </row>
    <row r="5511" spans="727:752" x14ac:dyDescent="0.25">
      <c r="AAY5511" s="60"/>
      <c r="AAZ5511" s="60"/>
      <c r="ABA5511" s="60"/>
      <c r="ABB5511" s="60"/>
      <c r="ABC5511" s="60"/>
      <c r="ABD5511" s="60"/>
      <c r="ABE5511" s="60"/>
      <c r="ABF5511" s="60"/>
      <c r="ABG5511" s="60"/>
      <c r="ABH5511" s="60"/>
      <c r="ABI5511" s="60"/>
      <c r="ABJ5511" s="60"/>
      <c r="ABK5511" s="60"/>
      <c r="ABL5511" s="60"/>
      <c r="ABM5511" s="60"/>
      <c r="ABN5511" s="60"/>
      <c r="ABO5511" s="60"/>
      <c r="ABP5511" s="60"/>
      <c r="ABQ5511" s="60"/>
      <c r="ABR5511" s="60">
        <v>0.99737960750854504</v>
      </c>
      <c r="ABS5511" s="60"/>
      <c r="ABT5511" s="60"/>
      <c r="ABU5511" s="60"/>
      <c r="ABV5511" s="60"/>
      <c r="ABW5511" s="60"/>
      <c r="ABX5511" s="60"/>
    </row>
    <row r="5512" spans="727:752" x14ac:dyDescent="0.25">
      <c r="AAY5512" s="60"/>
      <c r="AAZ5512" s="60"/>
      <c r="ABA5512" s="60"/>
      <c r="ABB5512" s="60"/>
      <c r="ABC5512" s="60"/>
      <c r="ABD5512" s="60"/>
      <c r="ABE5512" s="60"/>
      <c r="ABF5512" s="60"/>
      <c r="ABG5512" s="60"/>
      <c r="ABH5512" s="60"/>
      <c r="ABI5512" s="60"/>
      <c r="ABJ5512" s="60"/>
      <c r="ABK5512" s="60"/>
      <c r="ABL5512" s="60"/>
      <c r="ABM5512" s="60"/>
      <c r="ABN5512" s="60"/>
      <c r="ABO5512" s="60"/>
      <c r="ABP5512" s="60"/>
      <c r="ABQ5512" s="60"/>
      <c r="ABR5512" s="60">
        <v>0.99737733986323795</v>
      </c>
      <c r="ABS5512" s="60"/>
      <c r="ABT5512" s="60"/>
      <c r="ABU5512" s="60"/>
      <c r="ABV5512" s="60"/>
      <c r="ABW5512" s="60"/>
      <c r="ABX5512" s="60"/>
    </row>
    <row r="5513" spans="727:752" x14ac:dyDescent="0.25">
      <c r="AAY5513" s="60"/>
      <c r="AAZ5513" s="60"/>
      <c r="ABA5513" s="60"/>
      <c r="ABB5513" s="60"/>
      <c r="ABC5513" s="60"/>
      <c r="ABD5513" s="60"/>
      <c r="ABE5513" s="60"/>
      <c r="ABF5513" s="60"/>
      <c r="ABG5513" s="60"/>
      <c r="ABH5513" s="60"/>
      <c r="ABI5513" s="60"/>
      <c r="ABJ5513" s="60"/>
      <c r="ABK5513" s="60"/>
      <c r="ABL5513" s="60"/>
      <c r="ABM5513" s="60"/>
      <c r="ABN5513" s="60"/>
      <c r="ABO5513" s="60"/>
      <c r="ABP5513" s="60"/>
      <c r="ABQ5513" s="60"/>
      <c r="ABR5513" s="60">
        <v>0.99737732620330499</v>
      </c>
      <c r="ABS5513" s="60"/>
      <c r="ABT5513" s="60"/>
      <c r="ABU5513" s="60"/>
      <c r="ABV5513" s="60"/>
      <c r="ABW5513" s="60"/>
      <c r="ABX5513" s="60"/>
    </row>
    <row r="5514" spans="727:752" x14ac:dyDescent="0.25">
      <c r="AAY5514" s="60"/>
      <c r="AAZ5514" s="60"/>
      <c r="ABA5514" s="60"/>
      <c r="ABB5514" s="60"/>
      <c r="ABC5514" s="60"/>
      <c r="ABD5514" s="60"/>
      <c r="ABE5514" s="60"/>
      <c r="ABF5514" s="60"/>
      <c r="ABG5514" s="60"/>
      <c r="ABH5514" s="60"/>
      <c r="ABI5514" s="60"/>
      <c r="ABJ5514" s="60"/>
      <c r="ABK5514" s="60"/>
      <c r="ABL5514" s="60"/>
      <c r="ABM5514" s="60"/>
      <c r="ABN5514" s="60"/>
      <c r="ABO5514" s="60"/>
      <c r="ABP5514" s="60"/>
      <c r="ABQ5514" s="60"/>
      <c r="ABR5514" s="60">
        <v>0.99737391443674095</v>
      </c>
      <c r="ABS5514" s="60"/>
      <c r="ABT5514" s="60"/>
      <c r="ABU5514" s="60"/>
      <c r="ABV5514" s="60"/>
      <c r="ABW5514" s="60"/>
      <c r="ABX5514" s="60"/>
    </row>
    <row r="5515" spans="727:752" x14ac:dyDescent="0.25">
      <c r="AAY5515" s="60"/>
      <c r="AAZ5515" s="60"/>
      <c r="ABA5515" s="60"/>
      <c r="ABB5515" s="60"/>
      <c r="ABC5515" s="60"/>
      <c r="ABD5515" s="60"/>
      <c r="ABE5515" s="60"/>
      <c r="ABF5515" s="60"/>
      <c r="ABG5515" s="60"/>
      <c r="ABH5515" s="60"/>
      <c r="ABI5515" s="60"/>
      <c r="ABJ5515" s="60"/>
      <c r="ABK5515" s="60"/>
      <c r="ABL5515" s="60"/>
      <c r="ABM5515" s="60"/>
      <c r="ABN5515" s="60"/>
      <c r="ABO5515" s="60"/>
      <c r="ABP5515" s="60"/>
      <c r="ABQ5515" s="60"/>
      <c r="ABR5515" s="60">
        <v>0.99736689978517401</v>
      </c>
      <c r="ABS5515" s="60"/>
      <c r="ABT5515" s="60"/>
      <c r="ABU5515" s="60"/>
      <c r="ABV5515" s="60"/>
      <c r="ABW5515" s="60"/>
      <c r="ABX5515" s="60"/>
    </row>
    <row r="5516" spans="727:752" x14ac:dyDescent="0.25">
      <c r="AAY5516" s="60"/>
      <c r="AAZ5516" s="60"/>
      <c r="ABA5516" s="60"/>
      <c r="ABB5516" s="60"/>
      <c r="ABC5516" s="60"/>
      <c r="ABD5516" s="60"/>
      <c r="ABE5516" s="60"/>
      <c r="ABF5516" s="60"/>
      <c r="ABG5516" s="60"/>
      <c r="ABH5516" s="60"/>
      <c r="ABI5516" s="60"/>
      <c r="ABJ5516" s="60"/>
      <c r="ABK5516" s="60"/>
      <c r="ABL5516" s="60"/>
      <c r="ABM5516" s="60"/>
      <c r="ABN5516" s="60"/>
      <c r="ABO5516" s="60"/>
      <c r="ABP5516" s="60"/>
      <c r="ABQ5516" s="60"/>
      <c r="ABR5516" s="60">
        <v>0.99736299361735603</v>
      </c>
      <c r="ABS5516" s="60"/>
      <c r="ABT5516" s="60"/>
      <c r="ABU5516" s="60"/>
      <c r="ABV5516" s="60"/>
      <c r="ABW5516" s="60"/>
      <c r="ABX5516" s="60"/>
    </row>
    <row r="5517" spans="727:752" x14ac:dyDescent="0.25">
      <c r="AAY5517" s="60"/>
      <c r="AAZ5517" s="60"/>
      <c r="ABA5517" s="60"/>
      <c r="ABB5517" s="60"/>
      <c r="ABC5517" s="60"/>
      <c r="ABD5517" s="60"/>
      <c r="ABE5517" s="60"/>
      <c r="ABF5517" s="60"/>
      <c r="ABG5517" s="60"/>
      <c r="ABH5517" s="60"/>
      <c r="ABI5517" s="60"/>
      <c r="ABJ5517" s="60"/>
      <c r="ABK5517" s="60"/>
      <c r="ABL5517" s="60"/>
      <c r="ABM5517" s="60"/>
      <c r="ABN5517" s="60"/>
      <c r="ABO5517" s="60"/>
      <c r="ABP5517" s="60"/>
      <c r="ABQ5517" s="60"/>
      <c r="ABR5517" s="60">
        <v>0.99736093694935901</v>
      </c>
      <c r="ABS5517" s="60"/>
      <c r="ABT5517" s="60"/>
      <c r="ABU5517" s="60"/>
      <c r="ABV5517" s="60"/>
      <c r="ABW5517" s="60"/>
      <c r="ABX5517" s="60"/>
    </row>
    <row r="5518" spans="727:752" x14ac:dyDescent="0.25">
      <c r="AAY5518" s="60"/>
      <c r="AAZ5518" s="60"/>
      <c r="ABA5518" s="60"/>
      <c r="ABB5518" s="60"/>
      <c r="ABC5518" s="60"/>
      <c r="ABD5518" s="60"/>
      <c r="ABE5518" s="60"/>
      <c r="ABF5518" s="60"/>
      <c r="ABG5518" s="60"/>
      <c r="ABH5518" s="60"/>
      <c r="ABI5518" s="60"/>
      <c r="ABJ5518" s="60"/>
      <c r="ABK5518" s="60"/>
      <c r="ABL5518" s="60"/>
      <c r="ABM5518" s="60"/>
      <c r="ABN5518" s="60"/>
      <c r="ABO5518" s="60"/>
      <c r="ABP5518" s="60"/>
      <c r="ABQ5518" s="60"/>
      <c r="ABR5518" s="60">
        <v>0.99735690937135801</v>
      </c>
      <c r="ABS5518" s="60"/>
      <c r="ABT5518" s="60"/>
      <c r="ABU5518" s="60"/>
      <c r="ABV5518" s="60"/>
      <c r="ABW5518" s="60"/>
      <c r="ABX5518" s="60"/>
    </row>
    <row r="5519" spans="727:752" x14ac:dyDescent="0.25">
      <c r="AAY5519" s="60"/>
      <c r="AAZ5519" s="60"/>
      <c r="ABA5519" s="60"/>
      <c r="ABB5519" s="60"/>
      <c r="ABC5519" s="60"/>
      <c r="ABD5519" s="60"/>
      <c r="ABE5519" s="60"/>
      <c r="ABF5519" s="60"/>
      <c r="ABG5519" s="60"/>
      <c r="ABH5519" s="60"/>
      <c r="ABI5519" s="60"/>
      <c r="ABJ5519" s="60"/>
      <c r="ABK5519" s="60"/>
      <c r="ABL5519" s="60"/>
      <c r="ABM5519" s="60"/>
      <c r="ABN5519" s="60"/>
      <c r="ABO5519" s="60"/>
      <c r="ABP5519" s="60"/>
      <c r="ABQ5519" s="60"/>
      <c r="ABR5519" s="60">
        <v>0.99735137216678704</v>
      </c>
      <c r="ABS5519" s="60"/>
      <c r="ABT5519" s="60"/>
      <c r="ABU5519" s="60"/>
      <c r="ABV5519" s="60"/>
      <c r="ABW5519" s="60"/>
      <c r="ABX5519" s="60"/>
    </row>
    <row r="5520" spans="727:752" x14ac:dyDescent="0.25">
      <c r="AAY5520" s="60"/>
      <c r="AAZ5520" s="60"/>
      <c r="ABA5520" s="60"/>
      <c r="ABB5520" s="60"/>
      <c r="ABC5520" s="60"/>
      <c r="ABD5520" s="60"/>
      <c r="ABE5520" s="60"/>
      <c r="ABF5520" s="60"/>
      <c r="ABG5520" s="60"/>
      <c r="ABH5520" s="60"/>
      <c r="ABI5520" s="60"/>
      <c r="ABJ5520" s="60"/>
      <c r="ABK5520" s="60"/>
      <c r="ABL5520" s="60"/>
      <c r="ABM5520" s="60"/>
      <c r="ABN5520" s="60"/>
      <c r="ABO5520" s="60"/>
      <c r="ABP5520" s="60"/>
      <c r="ABQ5520" s="60"/>
      <c r="ABR5520" s="60">
        <v>0.99735046217227796</v>
      </c>
      <c r="ABS5520" s="60"/>
      <c r="ABT5520" s="60"/>
      <c r="ABU5520" s="60"/>
      <c r="ABV5520" s="60"/>
      <c r="ABW5520" s="60"/>
      <c r="ABX5520" s="60"/>
    </row>
    <row r="5521" spans="727:752" x14ac:dyDescent="0.25">
      <c r="AAY5521" s="60"/>
      <c r="AAZ5521" s="60"/>
      <c r="ABA5521" s="60"/>
      <c r="ABB5521" s="60"/>
      <c r="ABC5521" s="60"/>
      <c r="ABD5521" s="60"/>
      <c r="ABE5521" s="60"/>
      <c r="ABF5521" s="60"/>
      <c r="ABG5521" s="60"/>
      <c r="ABH5521" s="60"/>
      <c r="ABI5521" s="60"/>
      <c r="ABJ5521" s="60"/>
      <c r="ABK5521" s="60"/>
      <c r="ABL5521" s="60"/>
      <c r="ABM5521" s="60"/>
      <c r="ABN5521" s="60"/>
      <c r="ABO5521" s="60"/>
      <c r="ABP5521" s="60"/>
      <c r="ABQ5521" s="60"/>
      <c r="ABR5521" s="60">
        <v>0.99734224432778096</v>
      </c>
      <c r="ABS5521" s="60"/>
      <c r="ABT5521" s="60"/>
      <c r="ABU5521" s="60"/>
      <c r="ABV5521" s="60"/>
      <c r="ABW5521" s="60"/>
      <c r="ABX5521" s="60"/>
    </row>
    <row r="5522" spans="727:752" x14ac:dyDescent="0.25">
      <c r="AAY5522" s="60"/>
      <c r="AAZ5522" s="60"/>
      <c r="ABA5522" s="60"/>
      <c r="ABB5522" s="60"/>
      <c r="ABC5522" s="60"/>
      <c r="ABD5522" s="60"/>
      <c r="ABE5522" s="60"/>
      <c r="ABF5522" s="60"/>
      <c r="ABG5522" s="60"/>
      <c r="ABH5522" s="60"/>
      <c r="ABI5522" s="60"/>
      <c r="ABJ5522" s="60"/>
      <c r="ABK5522" s="60"/>
      <c r="ABL5522" s="60"/>
      <c r="ABM5522" s="60"/>
      <c r="ABN5522" s="60"/>
      <c r="ABO5522" s="60"/>
      <c r="ABP5522" s="60"/>
      <c r="ABQ5522" s="60"/>
      <c r="ABR5522" s="60">
        <v>0.99734197966171101</v>
      </c>
      <c r="ABS5522" s="60"/>
      <c r="ABT5522" s="60"/>
      <c r="ABU5522" s="60"/>
      <c r="ABV5522" s="60"/>
      <c r="ABW5522" s="60"/>
      <c r="ABX5522" s="60"/>
    </row>
    <row r="5523" spans="727:752" x14ac:dyDescent="0.25">
      <c r="AAY5523" s="60"/>
      <c r="AAZ5523" s="60"/>
      <c r="ABA5523" s="60"/>
      <c r="ABB5523" s="60"/>
      <c r="ABC5523" s="60"/>
      <c r="ABD5523" s="60"/>
      <c r="ABE5523" s="60"/>
      <c r="ABF5523" s="60"/>
      <c r="ABG5523" s="60"/>
      <c r="ABH5523" s="60"/>
      <c r="ABI5523" s="60"/>
      <c r="ABJ5523" s="60"/>
      <c r="ABK5523" s="60"/>
      <c r="ABL5523" s="60"/>
      <c r="ABM5523" s="60"/>
      <c r="ABN5523" s="60"/>
      <c r="ABO5523" s="60"/>
      <c r="ABP5523" s="60"/>
      <c r="ABQ5523" s="60"/>
      <c r="ABR5523" s="60">
        <v>0.99734195338892495</v>
      </c>
      <c r="ABS5523" s="60"/>
      <c r="ABT5523" s="60"/>
      <c r="ABU5523" s="60"/>
      <c r="ABV5523" s="60"/>
      <c r="ABW5523" s="60"/>
      <c r="ABX5523" s="60"/>
    </row>
    <row r="5524" spans="727:752" x14ac:dyDescent="0.25">
      <c r="AAY5524" s="60"/>
      <c r="AAZ5524" s="60"/>
      <c r="ABA5524" s="60"/>
      <c r="ABB5524" s="60"/>
      <c r="ABC5524" s="60"/>
      <c r="ABD5524" s="60"/>
      <c r="ABE5524" s="60"/>
      <c r="ABF5524" s="60"/>
      <c r="ABG5524" s="60"/>
      <c r="ABH5524" s="60"/>
      <c r="ABI5524" s="60"/>
      <c r="ABJ5524" s="60"/>
      <c r="ABK5524" s="60"/>
      <c r="ABL5524" s="60"/>
      <c r="ABM5524" s="60"/>
      <c r="ABN5524" s="60"/>
      <c r="ABO5524" s="60"/>
      <c r="ABP5524" s="60"/>
      <c r="ABQ5524" s="60"/>
      <c r="ABR5524" s="60">
        <v>0.99733409736884704</v>
      </c>
      <c r="ABS5524" s="60"/>
      <c r="ABT5524" s="60"/>
      <c r="ABU5524" s="60"/>
      <c r="ABV5524" s="60"/>
      <c r="ABW5524" s="60"/>
      <c r="ABX5524" s="60"/>
    </row>
    <row r="5525" spans="727:752" x14ac:dyDescent="0.25">
      <c r="AAY5525" s="60"/>
      <c r="AAZ5525" s="60"/>
      <c r="ABA5525" s="60"/>
      <c r="ABB5525" s="60"/>
      <c r="ABC5525" s="60"/>
      <c r="ABD5525" s="60"/>
      <c r="ABE5525" s="60"/>
      <c r="ABF5525" s="60"/>
      <c r="ABG5525" s="60"/>
      <c r="ABH5525" s="60"/>
      <c r="ABI5525" s="60"/>
      <c r="ABJ5525" s="60"/>
      <c r="ABK5525" s="60"/>
      <c r="ABL5525" s="60"/>
      <c r="ABM5525" s="60"/>
      <c r="ABN5525" s="60"/>
      <c r="ABO5525" s="60"/>
      <c r="ABP5525" s="60"/>
      <c r="ABQ5525" s="60"/>
      <c r="ABR5525" s="60">
        <v>0.99733307733837795</v>
      </c>
      <c r="ABS5525" s="60"/>
      <c r="ABT5525" s="60"/>
      <c r="ABU5525" s="60"/>
      <c r="ABV5525" s="60"/>
      <c r="ABW5525" s="60"/>
      <c r="ABX5525" s="60"/>
    </row>
    <row r="5526" spans="727:752" x14ac:dyDescent="0.25">
      <c r="AAY5526" s="60"/>
      <c r="AAZ5526" s="60"/>
      <c r="ABA5526" s="60"/>
      <c r="ABB5526" s="60"/>
      <c r="ABC5526" s="60"/>
      <c r="ABD5526" s="60"/>
      <c r="ABE5526" s="60"/>
      <c r="ABF5526" s="60"/>
      <c r="ABG5526" s="60"/>
      <c r="ABH5526" s="60"/>
      <c r="ABI5526" s="60"/>
      <c r="ABJ5526" s="60"/>
      <c r="ABK5526" s="60"/>
      <c r="ABL5526" s="60"/>
      <c r="ABM5526" s="60"/>
      <c r="ABN5526" s="60"/>
      <c r="ABO5526" s="60"/>
      <c r="ABP5526" s="60"/>
      <c r="ABQ5526" s="60"/>
      <c r="ABR5526" s="60">
        <v>0.99733085542868805</v>
      </c>
      <c r="ABS5526" s="60"/>
      <c r="ABT5526" s="60"/>
      <c r="ABU5526" s="60"/>
      <c r="ABV5526" s="60"/>
      <c r="ABW5526" s="60"/>
      <c r="ABX5526" s="60"/>
    </row>
    <row r="5527" spans="727:752" x14ac:dyDescent="0.25">
      <c r="AAY5527" s="60"/>
      <c r="AAZ5527" s="60"/>
      <c r="ABA5527" s="60"/>
      <c r="ABB5527" s="60"/>
      <c r="ABC5527" s="60"/>
      <c r="ABD5527" s="60"/>
      <c r="ABE5527" s="60"/>
      <c r="ABF5527" s="60"/>
      <c r="ABG5527" s="60"/>
      <c r="ABH5527" s="60"/>
      <c r="ABI5527" s="60"/>
      <c r="ABJ5527" s="60"/>
      <c r="ABK5527" s="60"/>
      <c r="ABL5527" s="60"/>
      <c r="ABM5527" s="60"/>
      <c r="ABN5527" s="60"/>
      <c r="ABO5527" s="60"/>
      <c r="ABP5527" s="60"/>
      <c r="ABQ5527" s="60"/>
      <c r="ABR5527" s="60">
        <v>0.99732491481368901</v>
      </c>
      <c r="ABS5527" s="60"/>
      <c r="ABT5527" s="60"/>
      <c r="ABU5527" s="60"/>
      <c r="ABV5527" s="60"/>
      <c r="ABW5527" s="60"/>
      <c r="ABX5527" s="60"/>
    </row>
    <row r="5528" spans="727:752" x14ac:dyDescent="0.25">
      <c r="AAY5528" s="60"/>
      <c r="AAZ5528" s="60"/>
      <c r="ABA5528" s="60"/>
      <c r="ABB5528" s="60"/>
      <c r="ABC5528" s="60"/>
      <c r="ABD5528" s="60"/>
      <c r="ABE5528" s="60"/>
      <c r="ABF5528" s="60"/>
      <c r="ABG5528" s="60"/>
      <c r="ABH5528" s="60"/>
      <c r="ABI5528" s="60"/>
      <c r="ABJ5528" s="60"/>
      <c r="ABK5528" s="60"/>
      <c r="ABL5528" s="60"/>
      <c r="ABM5528" s="60"/>
      <c r="ABN5528" s="60"/>
      <c r="ABO5528" s="60"/>
      <c r="ABP5528" s="60"/>
      <c r="ABQ5528" s="60"/>
      <c r="ABR5528" s="60">
        <v>0.99731786832499303</v>
      </c>
      <c r="ABS5528" s="60"/>
      <c r="ABT5528" s="60"/>
      <c r="ABU5528" s="60"/>
      <c r="ABV5528" s="60"/>
      <c r="ABW5528" s="60"/>
      <c r="ABX5528" s="60"/>
    </row>
    <row r="5529" spans="727:752" x14ac:dyDescent="0.25">
      <c r="AAY5529" s="60"/>
      <c r="AAZ5529" s="60"/>
      <c r="ABA5529" s="60"/>
      <c r="ABB5529" s="60"/>
      <c r="ABC5529" s="60"/>
      <c r="ABD5529" s="60"/>
      <c r="ABE5529" s="60"/>
      <c r="ABF5529" s="60"/>
      <c r="ABG5529" s="60"/>
      <c r="ABH5529" s="60"/>
      <c r="ABI5529" s="60"/>
      <c r="ABJ5529" s="60"/>
      <c r="ABK5529" s="60"/>
      <c r="ABL5529" s="60"/>
      <c r="ABM5529" s="60"/>
      <c r="ABN5529" s="60"/>
      <c r="ABO5529" s="60"/>
      <c r="ABP5529" s="60"/>
      <c r="ABQ5529" s="60"/>
      <c r="ABR5529" s="60">
        <v>0.99731646785977301</v>
      </c>
      <c r="ABS5529" s="60"/>
      <c r="ABT5529" s="60"/>
      <c r="ABU5529" s="60"/>
      <c r="ABV5529" s="60"/>
      <c r="ABW5529" s="60"/>
      <c r="ABX5529" s="60"/>
    </row>
    <row r="5530" spans="727:752" x14ac:dyDescent="0.25">
      <c r="AAY5530" s="60"/>
      <c r="AAZ5530" s="60"/>
      <c r="ABA5530" s="60"/>
      <c r="ABB5530" s="60"/>
      <c r="ABC5530" s="60"/>
      <c r="ABD5530" s="60"/>
      <c r="ABE5530" s="60"/>
      <c r="ABF5530" s="60"/>
      <c r="ABG5530" s="60"/>
      <c r="ABH5530" s="60"/>
      <c r="ABI5530" s="60"/>
      <c r="ABJ5530" s="60"/>
      <c r="ABK5530" s="60"/>
      <c r="ABL5530" s="60"/>
      <c r="ABM5530" s="60"/>
      <c r="ABN5530" s="60"/>
      <c r="ABO5530" s="60"/>
      <c r="ABP5530" s="60"/>
      <c r="ABQ5530" s="60"/>
      <c r="ABR5530" s="60">
        <v>0.997313487299192</v>
      </c>
      <c r="ABS5530" s="60"/>
      <c r="ABT5530" s="60"/>
      <c r="ABU5530" s="60"/>
      <c r="ABV5530" s="60"/>
      <c r="ABW5530" s="60"/>
      <c r="ABX5530" s="60"/>
    </row>
    <row r="5531" spans="727:752" x14ac:dyDescent="0.25">
      <c r="AAY5531" s="60"/>
      <c r="AAZ5531" s="60"/>
      <c r="ABA5531" s="60"/>
      <c r="ABB5531" s="60"/>
      <c r="ABC5531" s="60"/>
      <c r="ABD5531" s="60"/>
      <c r="ABE5531" s="60"/>
      <c r="ABF5531" s="60"/>
      <c r="ABG5531" s="60"/>
      <c r="ABH5531" s="60"/>
      <c r="ABI5531" s="60"/>
      <c r="ABJ5531" s="60"/>
      <c r="ABK5531" s="60"/>
      <c r="ABL5531" s="60"/>
      <c r="ABM5531" s="60"/>
      <c r="ABN5531" s="60"/>
      <c r="ABO5531" s="60"/>
      <c r="ABP5531" s="60"/>
      <c r="ABQ5531" s="60"/>
      <c r="ABR5531" s="60">
        <v>0.99731075228183996</v>
      </c>
      <c r="ABS5531" s="60"/>
      <c r="ABT5531" s="60"/>
      <c r="ABU5531" s="60"/>
      <c r="ABV5531" s="60"/>
      <c r="ABW5531" s="60"/>
      <c r="ABX5531" s="60"/>
    </row>
    <row r="5532" spans="727:752" x14ac:dyDescent="0.25">
      <c r="AAY5532" s="60"/>
      <c r="AAZ5532" s="60"/>
      <c r="ABA5532" s="60"/>
      <c r="ABB5532" s="60"/>
      <c r="ABC5532" s="60"/>
      <c r="ABD5532" s="60"/>
      <c r="ABE5532" s="60"/>
      <c r="ABF5532" s="60"/>
      <c r="ABG5532" s="60"/>
      <c r="ABH5532" s="60"/>
      <c r="ABI5532" s="60"/>
      <c r="ABJ5532" s="60"/>
      <c r="ABK5532" s="60"/>
      <c r="ABL5532" s="60"/>
      <c r="ABM5532" s="60"/>
      <c r="ABN5532" s="60"/>
      <c r="ABO5532" s="60"/>
      <c r="ABP5532" s="60"/>
      <c r="ABQ5532" s="60"/>
      <c r="ABR5532" s="60">
        <v>0.99730805590148597</v>
      </c>
      <c r="ABS5532" s="60"/>
      <c r="ABT5532" s="60"/>
      <c r="ABU5532" s="60"/>
      <c r="ABV5532" s="60"/>
      <c r="ABW5532" s="60"/>
      <c r="ABX5532" s="60"/>
    </row>
    <row r="5533" spans="727:752" x14ac:dyDescent="0.25">
      <c r="AAY5533" s="60"/>
      <c r="AAZ5533" s="60"/>
      <c r="ABA5533" s="60"/>
      <c r="ABB5533" s="60"/>
      <c r="ABC5533" s="60"/>
      <c r="ABD5533" s="60"/>
      <c r="ABE5533" s="60"/>
      <c r="ABF5533" s="60"/>
      <c r="ABG5533" s="60"/>
      <c r="ABH5533" s="60"/>
      <c r="ABI5533" s="60"/>
      <c r="ABJ5533" s="60"/>
      <c r="ABK5533" s="60"/>
      <c r="ABL5533" s="60"/>
      <c r="ABM5533" s="60"/>
      <c r="ABN5533" s="60"/>
      <c r="ABO5533" s="60"/>
      <c r="ABP5533" s="60"/>
      <c r="ABQ5533" s="60"/>
      <c r="ABR5533" s="60">
        <v>0.99730547806633396</v>
      </c>
      <c r="ABS5533" s="60"/>
      <c r="ABT5533" s="60"/>
      <c r="ABU5533" s="60"/>
      <c r="ABV5533" s="60"/>
      <c r="ABW5533" s="60"/>
      <c r="ABX5533" s="60"/>
    </row>
    <row r="5534" spans="727:752" x14ac:dyDescent="0.25">
      <c r="AAY5534" s="60"/>
      <c r="AAZ5534" s="60"/>
      <c r="ABA5534" s="60"/>
      <c r="ABB5534" s="60"/>
      <c r="ABC5534" s="60"/>
      <c r="ABD5534" s="60"/>
      <c r="ABE5534" s="60"/>
      <c r="ABF5534" s="60"/>
      <c r="ABG5534" s="60"/>
      <c r="ABH5534" s="60"/>
      <c r="ABI5534" s="60"/>
      <c r="ABJ5534" s="60"/>
      <c r="ABK5534" s="60"/>
      <c r="ABL5534" s="60"/>
      <c r="ABM5534" s="60"/>
      <c r="ABN5534" s="60"/>
      <c r="ABO5534" s="60"/>
      <c r="ABP5534" s="60"/>
      <c r="ABQ5534" s="60"/>
      <c r="ABR5534" s="60">
        <v>0.99730115976572897</v>
      </c>
      <c r="ABS5534" s="60"/>
      <c r="ABT5534" s="60"/>
      <c r="ABU5534" s="60"/>
      <c r="ABV5534" s="60"/>
      <c r="ABW5534" s="60"/>
      <c r="ABX5534" s="60"/>
    </row>
    <row r="5535" spans="727:752" x14ac:dyDescent="0.25">
      <c r="AAY5535" s="60"/>
      <c r="AAZ5535" s="60"/>
      <c r="ABA5535" s="60"/>
      <c r="ABB5535" s="60"/>
      <c r="ABC5535" s="60"/>
      <c r="ABD5535" s="60"/>
      <c r="ABE5535" s="60"/>
      <c r="ABF5535" s="60"/>
      <c r="ABG5535" s="60"/>
      <c r="ABH5535" s="60"/>
      <c r="ABI5535" s="60"/>
      <c r="ABJ5535" s="60"/>
      <c r="ABK5535" s="60"/>
      <c r="ABL5535" s="60"/>
      <c r="ABM5535" s="60"/>
      <c r="ABN5535" s="60"/>
      <c r="ABO5535" s="60"/>
      <c r="ABP5535" s="60"/>
      <c r="ABQ5535" s="60"/>
      <c r="ABR5535" s="60">
        <v>0.99730055847321397</v>
      </c>
      <c r="ABS5535" s="60"/>
      <c r="ABT5535" s="60"/>
      <c r="ABU5535" s="60"/>
      <c r="ABV5535" s="60"/>
      <c r="ABW5535" s="60"/>
      <c r="ABX5535" s="60"/>
    </row>
    <row r="5536" spans="727:752" x14ac:dyDescent="0.25">
      <c r="AAY5536" s="60"/>
      <c r="AAZ5536" s="60"/>
      <c r="ABA5536" s="60"/>
      <c r="ABB5536" s="60"/>
      <c r="ABC5536" s="60"/>
      <c r="ABD5536" s="60"/>
      <c r="ABE5536" s="60"/>
      <c r="ABF5536" s="60"/>
      <c r="ABG5536" s="60"/>
      <c r="ABH5536" s="60"/>
      <c r="ABI5536" s="60"/>
      <c r="ABJ5536" s="60"/>
      <c r="ABK5536" s="60"/>
      <c r="ABL5536" s="60"/>
      <c r="ABM5536" s="60"/>
      <c r="ABN5536" s="60"/>
      <c r="ABO5536" s="60"/>
      <c r="ABP5536" s="60"/>
      <c r="ABQ5536" s="60"/>
      <c r="ABR5536" s="60">
        <v>0.99730042311546696</v>
      </c>
      <c r="ABS5536" s="60"/>
      <c r="ABT5536" s="60"/>
      <c r="ABU5536" s="60"/>
      <c r="ABV5536" s="60"/>
      <c r="ABW5536" s="60"/>
      <c r="ABX5536" s="60"/>
    </row>
    <row r="5537" spans="727:752" x14ac:dyDescent="0.25">
      <c r="AAY5537" s="60"/>
      <c r="AAZ5537" s="60"/>
      <c r="ABA5537" s="60"/>
      <c r="ABB5537" s="60"/>
      <c r="ABC5537" s="60"/>
      <c r="ABD5537" s="60"/>
      <c r="ABE5537" s="60"/>
      <c r="ABF5537" s="60"/>
      <c r="ABG5537" s="60"/>
      <c r="ABH5537" s="60"/>
      <c r="ABI5537" s="60"/>
      <c r="ABJ5537" s="60"/>
      <c r="ABK5537" s="60"/>
      <c r="ABL5537" s="60"/>
      <c r="ABM5537" s="60"/>
      <c r="ABN5537" s="60"/>
      <c r="ABO5537" s="60"/>
      <c r="ABP5537" s="60"/>
      <c r="ABQ5537" s="60"/>
      <c r="ABR5537" s="60">
        <v>0.99729867430143604</v>
      </c>
      <c r="ABS5537" s="60"/>
      <c r="ABT5537" s="60"/>
      <c r="ABU5537" s="60"/>
      <c r="ABV5537" s="60"/>
      <c r="ABW5537" s="60"/>
      <c r="ABX5537" s="60"/>
    </row>
    <row r="5538" spans="727:752" x14ac:dyDescent="0.25">
      <c r="AAY5538" s="60"/>
      <c r="AAZ5538" s="60"/>
      <c r="ABA5538" s="60"/>
      <c r="ABB5538" s="60"/>
      <c r="ABC5538" s="60"/>
      <c r="ABD5538" s="60"/>
      <c r="ABE5538" s="60"/>
      <c r="ABF5538" s="60"/>
      <c r="ABG5538" s="60"/>
      <c r="ABH5538" s="60"/>
      <c r="ABI5538" s="60"/>
      <c r="ABJ5538" s="60"/>
      <c r="ABK5538" s="60"/>
      <c r="ABL5538" s="60"/>
      <c r="ABM5538" s="60"/>
      <c r="ABN5538" s="60"/>
      <c r="ABO5538" s="60"/>
      <c r="ABP5538" s="60"/>
      <c r="ABQ5538" s="60"/>
      <c r="ABR5538" s="60">
        <v>0.99729718436602099</v>
      </c>
      <c r="ABS5538" s="60"/>
      <c r="ABT5538" s="60"/>
      <c r="ABU5538" s="60"/>
      <c r="ABV5538" s="60"/>
      <c r="ABW5538" s="60"/>
      <c r="ABX5538" s="60"/>
    </row>
    <row r="5539" spans="727:752" x14ac:dyDescent="0.25">
      <c r="AAY5539" s="60"/>
      <c r="AAZ5539" s="60"/>
      <c r="ABA5539" s="60"/>
      <c r="ABB5539" s="60"/>
      <c r="ABC5539" s="60"/>
      <c r="ABD5539" s="60"/>
      <c r="ABE5539" s="60"/>
      <c r="ABF5539" s="60"/>
      <c r="ABG5539" s="60"/>
      <c r="ABH5539" s="60"/>
      <c r="ABI5539" s="60"/>
      <c r="ABJ5539" s="60"/>
      <c r="ABK5539" s="60"/>
      <c r="ABL5539" s="60"/>
      <c r="ABM5539" s="60"/>
      <c r="ABN5539" s="60"/>
      <c r="ABO5539" s="60"/>
      <c r="ABP5539" s="60"/>
      <c r="ABQ5539" s="60"/>
      <c r="ABR5539" s="60">
        <v>0.99729177561426696</v>
      </c>
      <c r="ABS5539" s="60"/>
      <c r="ABT5539" s="60"/>
      <c r="ABU5539" s="60"/>
      <c r="ABV5539" s="60"/>
      <c r="ABW5539" s="60"/>
      <c r="ABX5539" s="60"/>
    </row>
    <row r="5540" spans="727:752" x14ac:dyDescent="0.25">
      <c r="AAY5540" s="60"/>
      <c r="AAZ5540" s="60"/>
      <c r="ABA5540" s="60"/>
      <c r="ABB5540" s="60"/>
      <c r="ABC5540" s="60"/>
      <c r="ABD5540" s="60"/>
      <c r="ABE5540" s="60"/>
      <c r="ABF5540" s="60"/>
      <c r="ABG5540" s="60"/>
      <c r="ABH5540" s="60"/>
      <c r="ABI5540" s="60"/>
      <c r="ABJ5540" s="60"/>
      <c r="ABK5540" s="60"/>
      <c r="ABL5540" s="60"/>
      <c r="ABM5540" s="60"/>
      <c r="ABN5540" s="60"/>
      <c r="ABO5540" s="60"/>
      <c r="ABP5540" s="60"/>
      <c r="ABQ5540" s="60"/>
      <c r="ABR5540" s="60">
        <v>0.99728780209385604</v>
      </c>
      <c r="ABS5540" s="60"/>
      <c r="ABT5540" s="60"/>
      <c r="ABU5540" s="60"/>
      <c r="ABV5540" s="60"/>
      <c r="ABW5540" s="60"/>
      <c r="ABX5540" s="60"/>
    </row>
    <row r="5541" spans="727:752" x14ac:dyDescent="0.25">
      <c r="AAY5541" s="60"/>
      <c r="AAZ5541" s="60"/>
      <c r="ABA5541" s="60"/>
      <c r="ABB5541" s="60"/>
      <c r="ABC5541" s="60"/>
      <c r="ABD5541" s="60"/>
      <c r="ABE5541" s="60"/>
      <c r="ABF5541" s="60"/>
      <c r="ABG5541" s="60"/>
      <c r="ABH5541" s="60"/>
      <c r="ABI5541" s="60"/>
      <c r="ABJ5541" s="60"/>
      <c r="ABK5541" s="60"/>
      <c r="ABL5541" s="60"/>
      <c r="ABM5541" s="60"/>
      <c r="ABN5541" s="60"/>
      <c r="ABO5541" s="60"/>
      <c r="ABP5541" s="60"/>
      <c r="ABQ5541" s="60"/>
      <c r="ABR5541" s="60">
        <v>0.99728640982015804</v>
      </c>
      <c r="ABS5541" s="60"/>
      <c r="ABT5541" s="60"/>
      <c r="ABU5541" s="60"/>
      <c r="ABV5541" s="60"/>
      <c r="ABW5541" s="60"/>
      <c r="ABX5541" s="60"/>
    </row>
    <row r="5542" spans="727:752" x14ac:dyDescent="0.25">
      <c r="AAY5542" s="60"/>
      <c r="AAZ5542" s="60"/>
      <c r="ABA5542" s="60"/>
      <c r="ABB5542" s="60"/>
      <c r="ABC5542" s="60"/>
      <c r="ABD5542" s="60"/>
      <c r="ABE5542" s="60"/>
      <c r="ABF5542" s="60"/>
      <c r="ABG5542" s="60"/>
      <c r="ABH5542" s="60"/>
      <c r="ABI5542" s="60"/>
      <c r="ABJ5542" s="60"/>
      <c r="ABK5542" s="60"/>
      <c r="ABL5542" s="60"/>
      <c r="ABM5542" s="60"/>
      <c r="ABN5542" s="60"/>
      <c r="ABO5542" s="60"/>
      <c r="ABP5542" s="60"/>
      <c r="ABQ5542" s="60"/>
      <c r="ABR5542" s="60">
        <v>0.997283550323256</v>
      </c>
      <c r="ABS5542" s="60"/>
      <c r="ABT5542" s="60"/>
      <c r="ABU5542" s="60"/>
      <c r="ABV5542" s="60"/>
      <c r="ABW5542" s="60"/>
      <c r="ABX5542" s="60"/>
    </row>
    <row r="5543" spans="727:752" x14ac:dyDescent="0.25">
      <c r="AAY5543" s="60"/>
      <c r="AAZ5543" s="60"/>
      <c r="ABA5543" s="60"/>
      <c r="ABB5543" s="60"/>
      <c r="ABC5543" s="60"/>
      <c r="ABD5543" s="60"/>
      <c r="ABE5543" s="60"/>
      <c r="ABF5543" s="60"/>
      <c r="ABG5543" s="60"/>
      <c r="ABH5543" s="60"/>
      <c r="ABI5543" s="60"/>
      <c r="ABJ5543" s="60"/>
      <c r="ABK5543" s="60"/>
      <c r="ABL5543" s="60"/>
      <c r="ABM5543" s="60"/>
      <c r="ABN5543" s="60"/>
      <c r="ABO5543" s="60"/>
      <c r="ABP5543" s="60"/>
      <c r="ABQ5543" s="60"/>
      <c r="ABR5543" s="60">
        <v>0.99728349525186</v>
      </c>
      <c r="ABS5543" s="60"/>
      <c r="ABT5543" s="60"/>
      <c r="ABU5543" s="60"/>
      <c r="ABV5543" s="60"/>
      <c r="ABW5543" s="60"/>
      <c r="ABX5543" s="60"/>
    </row>
    <row r="5544" spans="727:752" x14ac:dyDescent="0.25">
      <c r="AAY5544" s="60"/>
      <c r="AAZ5544" s="60"/>
      <c r="ABA5544" s="60"/>
      <c r="ABB5544" s="60"/>
      <c r="ABC5544" s="60"/>
      <c r="ABD5544" s="60"/>
      <c r="ABE5544" s="60"/>
      <c r="ABF5544" s="60"/>
      <c r="ABG5544" s="60"/>
      <c r="ABH5544" s="60"/>
      <c r="ABI5544" s="60"/>
      <c r="ABJ5544" s="60"/>
      <c r="ABK5544" s="60"/>
      <c r="ABL5544" s="60"/>
      <c r="ABM5544" s="60"/>
      <c r="ABN5544" s="60"/>
      <c r="ABO5544" s="60"/>
      <c r="ABP5544" s="60"/>
      <c r="ABQ5544" s="60"/>
      <c r="ABR5544" s="60">
        <v>0.99727769190542204</v>
      </c>
      <c r="ABS5544" s="60"/>
      <c r="ABT5544" s="60"/>
      <c r="ABU5544" s="60"/>
      <c r="ABV5544" s="60"/>
      <c r="ABW5544" s="60"/>
      <c r="ABX5544" s="60"/>
    </row>
    <row r="5545" spans="727:752" x14ac:dyDescent="0.25">
      <c r="AAY5545" s="60"/>
      <c r="AAZ5545" s="60"/>
      <c r="ABA5545" s="60"/>
      <c r="ABB5545" s="60"/>
      <c r="ABC5545" s="60"/>
      <c r="ABD5545" s="60"/>
      <c r="ABE5545" s="60"/>
      <c r="ABF5545" s="60"/>
      <c r="ABG5545" s="60"/>
      <c r="ABH5545" s="60"/>
      <c r="ABI5545" s="60"/>
      <c r="ABJ5545" s="60"/>
      <c r="ABK5545" s="60"/>
      <c r="ABL5545" s="60"/>
      <c r="ABM5545" s="60"/>
      <c r="ABN5545" s="60"/>
      <c r="ABO5545" s="60"/>
      <c r="ABP5545" s="60"/>
      <c r="ABQ5545" s="60"/>
      <c r="ABR5545" s="60">
        <v>0.99727442877091499</v>
      </c>
      <c r="ABS5545" s="60"/>
      <c r="ABT5545" s="60"/>
      <c r="ABU5545" s="60"/>
      <c r="ABV5545" s="60"/>
      <c r="ABW5545" s="60"/>
      <c r="ABX5545" s="60"/>
    </row>
    <row r="5546" spans="727:752" x14ac:dyDescent="0.25">
      <c r="AAY5546" s="60"/>
      <c r="AAZ5546" s="60"/>
      <c r="ABA5546" s="60"/>
      <c r="ABB5546" s="60"/>
      <c r="ABC5546" s="60"/>
      <c r="ABD5546" s="60"/>
      <c r="ABE5546" s="60"/>
      <c r="ABF5546" s="60"/>
      <c r="ABG5546" s="60"/>
      <c r="ABH5546" s="60"/>
      <c r="ABI5546" s="60"/>
      <c r="ABJ5546" s="60"/>
      <c r="ABK5546" s="60"/>
      <c r="ABL5546" s="60"/>
      <c r="ABM5546" s="60"/>
      <c r="ABN5546" s="60"/>
      <c r="ABO5546" s="60"/>
      <c r="ABP5546" s="60"/>
      <c r="ABQ5546" s="60"/>
      <c r="ABR5546" s="60">
        <v>0.99727166027268099</v>
      </c>
      <c r="ABS5546" s="60"/>
      <c r="ABT5546" s="60"/>
      <c r="ABU5546" s="60"/>
      <c r="ABV5546" s="60"/>
      <c r="ABW5546" s="60"/>
      <c r="ABX5546" s="60"/>
    </row>
    <row r="5547" spans="727:752" x14ac:dyDescent="0.25">
      <c r="AAY5547" s="60"/>
      <c r="AAZ5547" s="60"/>
      <c r="ABA5547" s="60"/>
      <c r="ABB5547" s="60"/>
      <c r="ABC5547" s="60"/>
      <c r="ABD5547" s="60"/>
      <c r="ABE5547" s="60"/>
      <c r="ABF5547" s="60"/>
      <c r="ABG5547" s="60"/>
      <c r="ABH5547" s="60"/>
      <c r="ABI5547" s="60"/>
      <c r="ABJ5547" s="60"/>
      <c r="ABK5547" s="60"/>
      <c r="ABL5547" s="60"/>
      <c r="ABM5547" s="60"/>
      <c r="ABN5547" s="60"/>
      <c r="ABO5547" s="60"/>
      <c r="ABP5547" s="60"/>
      <c r="ABQ5547" s="60"/>
      <c r="ABR5547" s="60">
        <v>0.99727029071168705</v>
      </c>
      <c r="ABS5547" s="60"/>
      <c r="ABT5547" s="60"/>
      <c r="ABU5547" s="60"/>
      <c r="ABV5547" s="60"/>
      <c r="ABW5547" s="60"/>
      <c r="ABX5547" s="60"/>
    </row>
    <row r="5548" spans="727:752" x14ac:dyDescent="0.25">
      <c r="AAY5548" s="60"/>
      <c r="AAZ5548" s="60"/>
      <c r="ABA5548" s="60"/>
      <c r="ABB5548" s="60"/>
      <c r="ABC5548" s="60"/>
      <c r="ABD5548" s="60"/>
      <c r="ABE5548" s="60"/>
      <c r="ABF5548" s="60"/>
      <c r="ABG5548" s="60"/>
      <c r="ABH5548" s="60"/>
      <c r="ABI5548" s="60"/>
      <c r="ABJ5548" s="60"/>
      <c r="ABK5548" s="60"/>
      <c r="ABL5548" s="60"/>
      <c r="ABM5548" s="60"/>
      <c r="ABN5548" s="60"/>
      <c r="ABO5548" s="60"/>
      <c r="ABP5548" s="60"/>
      <c r="ABQ5548" s="60"/>
      <c r="ABR5548" s="60">
        <v>0.997264953166346</v>
      </c>
      <c r="ABS5548" s="60"/>
      <c r="ABT5548" s="60"/>
      <c r="ABU5548" s="60"/>
      <c r="ABV5548" s="60"/>
      <c r="ABW5548" s="60"/>
      <c r="ABX5548" s="60"/>
    </row>
    <row r="5549" spans="727:752" x14ac:dyDescent="0.25">
      <c r="AAY5549" s="60"/>
      <c r="AAZ5549" s="60"/>
      <c r="ABA5549" s="60"/>
      <c r="ABB5549" s="60"/>
      <c r="ABC5549" s="60"/>
      <c r="ABD5549" s="60"/>
      <c r="ABE5549" s="60"/>
      <c r="ABF5549" s="60"/>
      <c r="ABG5549" s="60"/>
      <c r="ABH5549" s="60"/>
      <c r="ABI5549" s="60"/>
      <c r="ABJ5549" s="60"/>
      <c r="ABK5549" s="60"/>
      <c r="ABL5549" s="60"/>
      <c r="ABM5549" s="60"/>
      <c r="ABN5549" s="60"/>
      <c r="ABO5549" s="60"/>
      <c r="ABP5549" s="60"/>
      <c r="ABQ5549" s="60"/>
      <c r="ABR5549" s="60">
        <v>0.99725956010916195</v>
      </c>
      <c r="ABS5549" s="60"/>
      <c r="ABT5549" s="60"/>
      <c r="ABU5549" s="60"/>
      <c r="ABV5549" s="60"/>
      <c r="ABW5549" s="60"/>
      <c r="ABX5549" s="60"/>
    </row>
    <row r="5550" spans="727:752" x14ac:dyDescent="0.25">
      <c r="AAY5550" s="60"/>
      <c r="AAZ5550" s="60"/>
      <c r="ABA5550" s="60"/>
      <c r="ABB5550" s="60"/>
      <c r="ABC5550" s="60"/>
      <c r="ABD5550" s="60"/>
      <c r="ABE5550" s="60"/>
      <c r="ABF5550" s="60"/>
      <c r="ABG5550" s="60"/>
      <c r="ABH5550" s="60"/>
      <c r="ABI5550" s="60"/>
      <c r="ABJ5550" s="60"/>
      <c r="ABK5550" s="60"/>
      <c r="ABL5550" s="60"/>
      <c r="ABM5550" s="60"/>
      <c r="ABN5550" s="60"/>
      <c r="ABO5550" s="60"/>
      <c r="ABP5550" s="60"/>
      <c r="ABQ5550" s="60"/>
      <c r="ABR5550" s="60">
        <v>0.99725628166781499</v>
      </c>
      <c r="ABS5550" s="60"/>
      <c r="ABT5550" s="60"/>
      <c r="ABU5550" s="60"/>
      <c r="ABV5550" s="60"/>
      <c r="ABW5550" s="60"/>
      <c r="ABX5550" s="60"/>
    </row>
    <row r="5551" spans="727:752" x14ac:dyDescent="0.25">
      <c r="AAY5551" s="60"/>
      <c r="AAZ5551" s="60"/>
      <c r="ABA5551" s="60"/>
      <c r="ABB5551" s="60"/>
      <c r="ABC5551" s="60"/>
      <c r="ABD5551" s="60"/>
      <c r="ABE5551" s="60"/>
      <c r="ABF5551" s="60"/>
      <c r="ABG5551" s="60"/>
      <c r="ABH5551" s="60"/>
      <c r="ABI5551" s="60"/>
      <c r="ABJ5551" s="60"/>
      <c r="ABK5551" s="60"/>
      <c r="ABL5551" s="60"/>
      <c r="ABM5551" s="60"/>
      <c r="ABN5551" s="60"/>
      <c r="ABO5551" s="60"/>
      <c r="ABP5551" s="60"/>
      <c r="ABQ5551" s="60"/>
      <c r="ABR5551" s="60">
        <v>0.99724777797902298</v>
      </c>
      <c r="ABS5551" s="60"/>
      <c r="ABT5551" s="60"/>
      <c r="ABU5551" s="60"/>
      <c r="ABV5551" s="60"/>
      <c r="ABW5551" s="60"/>
      <c r="ABX5551" s="60"/>
    </row>
    <row r="5552" spans="727:752" x14ac:dyDescent="0.25">
      <c r="AAY5552" s="60"/>
      <c r="AAZ5552" s="60"/>
      <c r="ABA5552" s="60"/>
      <c r="ABB5552" s="60"/>
      <c r="ABC5552" s="60"/>
      <c r="ABD5552" s="60"/>
      <c r="ABE5552" s="60"/>
      <c r="ABF5552" s="60"/>
      <c r="ABG5552" s="60"/>
      <c r="ABH5552" s="60"/>
      <c r="ABI5552" s="60"/>
      <c r="ABJ5552" s="60"/>
      <c r="ABK5552" s="60"/>
      <c r="ABL5552" s="60"/>
      <c r="ABM5552" s="60"/>
      <c r="ABN5552" s="60"/>
      <c r="ABO5552" s="60"/>
      <c r="ABP5552" s="60"/>
      <c r="ABQ5552" s="60"/>
      <c r="ABR5552" s="60">
        <v>0.99724755831738299</v>
      </c>
      <c r="ABS5552" s="60"/>
      <c r="ABT5552" s="60"/>
      <c r="ABU5552" s="60"/>
      <c r="ABV5552" s="60"/>
      <c r="ABW5552" s="60"/>
      <c r="ABX5552" s="60"/>
    </row>
    <row r="5553" spans="727:752" x14ac:dyDescent="0.25">
      <c r="AAY5553" s="60"/>
      <c r="AAZ5553" s="60"/>
      <c r="ABA5553" s="60"/>
      <c r="ABB5553" s="60"/>
      <c r="ABC5553" s="60"/>
      <c r="ABD5553" s="60"/>
      <c r="ABE5553" s="60"/>
      <c r="ABF5553" s="60"/>
      <c r="ABG5553" s="60"/>
      <c r="ABH5553" s="60"/>
      <c r="ABI5553" s="60"/>
      <c r="ABJ5553" s="60"/>
      <c r="ABK5553" s="60"/>
      <c r="ABL5553" s="60"/>
      <c r="ABM5553" s="60"/>
      <c r="ABN5553" s="60"/>
      <c r="ABO5553" s="60"/>
      <c r="ABP5553" s="60"/>
      <c r="ABQ5553" s="60"/>
      <c r="ABR5553" s="60">
        <v>0.99724316534321999</v>
      </c>
      <c r="ABS5553" s="60"/>
      <c r="ABT5553" s="60"/>
      <c r="ABU5553" s="60"/>
      <c r="ABV5553" s="60"/>
      <c r="ABW5553" s="60"/>
      <c r="ABX5553" s="60"/>
    </row>
    <row r="5554" spans="727:752" x14ac:dyDescent="0.25">
      <c r="AAY5554" s="60"/>
      <c r="AAZ5554" s="60"/>
      <c r="ABA5554" s="60"/>
      <c r="ABB5554" s="60"/>
      <c r="ABC5554" s="60"/>
      <c r="ABD5554" s="60"/>
      <c r="ABE5554" s="60"/>
      <c r="ABF5554" s="60"/>
      <c r="ABG5554" s="60"/>
      <c r="ABH5554" s="60"/>
      <c r="ABI5554" s="60"/>
      <c r="ABJ5554" s="60"/>
      <c r="ABK5554" s="60"/>
      <c r="ABL5554" s="60"/>
      <c r="ABM5554" s="60"/>
      <c r="ABN5554" s="60"/>
      <c r="ABO5554" s="60"/>
      <c r="ABP5554" s="60"/>
      <c r="ABQ5554" s="60"/>
      <c r="ABR5554" s="60">
        <v>0.99724264101875304</v>
      </c>
      <c r="ABS5554" s="60"/>
      <c r="ABT5554" s="60"/>
      <c r="ABU5554" s="60"/>
      <c r="ABV5554" s="60"/>
      <c r="ABW5554" s="60"/>
      <c r="ABX5554" s="60"/>
    </row>
    <row r="5555" spans="727:752" x14ac:dyDescent="0.25">
      <c r="AAY5555" s="60"/>
      <c r="AAZ5555" s="60"/>
      <c r="ABA5555" s="60"/>
      <c r="ABB5555" s="60"/>
      <c r="ABC5555" s="60"/>
      <c r="ABD5555" s="60"/>
      <c r="ABE5555" s="60"/>
      <c r="ABF5555" s="60"/>
      <c r="ABG5555" s="60"/>
      <c r="ABH5555" s="60"/>
      <c r="ABI5555" s="60"/>
      <c r="ABJ5555" s="60"/>
      <c r="ABK5555" s="60"/>
      <c r="ABL5555" s="60"/>
      <c r="ABM5555" s="60"/>
      <c r="ABN5555" s="60"/>
      <c r="ABO5555" s="60"/>
      <c r="ABP5555" s="60"/>
      <c r="ABQ5555" s="60"/>
      <c r="ABR5555" s="60">
        <v>0.99724045010460505</v>
      </c>
      <c r="ABS5555" s="60"/>
      <c r="ABT5555" s="60"/>
      <c r="ABU5555" s="60"/>
      <c r="ABV5555" s="60"/>
      <c r="ABW5555" s="60"/>
      <c r="ABX5555" s="60"/>
    </row>
    <row r="5556" spans="727:752" x14ac:dyDescent="0.25">
      <c r="AAY5556" s="60"/>
      <c r="AAZ5556" s="60"/>
      <c r="ABA5556" s="60"/>
      <c r="ABB5556" s="60"/>
      <c r="ABC5556" s="60"/>
      <c r="ABD5556" s="60"/>
      <c r="ABE5556" s="60"/>
      <c r="ABF5556" s="60"/>
      <c r="ABG5556" s="60"/>
      <c r="ABH5556" s="60"/>
      <c r="ABI5556" s="60"/>
      <c r="ABJ5556" s="60"/>
      <c r="ABK5556" s="60"/>
      <c r="ABL5556" s="60"/>
      <c r="ABM5556" s="60"/>
      <c r="ABN5556" s="60"/>
      <c r="ABO5556" s="60"/>
      <c r="ABP5556" s="60"/>
      <c r="ABQ5556" s="60"/>
      <c r="ABR5556" s="60">
        <v>0.99722723379126499</v>
      </c>
      <c r="ABS5556" s="60"/>
      <c r="ABT5556" s="60"/>
      <c r="ABU5556" s="60"/>
      <c r="ABV5556" s="60"/>
      <c r="ABW5556" s="60"/>
      <c r="ABX5556" s="60"/>
    </row>
    <row r="5557" spans="727:752" x14ac:dyDescent="0.25">
      <c r="AAY5557" s="60"/>
      <c r="AAZ5557" s="60"/>
      <c r="ABA5557" s="60"/>
      <c r="ABB5557" s="60"/>
      <c r="ABC5557" s="60"/>
      <c r="ABD5557" s="60"/>
      <c r="ABE5557" s="60"/>
      <c r="ABF5557" s="60"/>
      <c r="ABG5557" s="60"/>
      <c r="ABH5557" s="60"/>
      <c r="ABI5557" s="60"/>
      <c r="ABJ5557" s="60"/>
      <c r="ABK5557" s="60"/>
      <c r="ABL5557" s="60"/>
      <c r="ABM5557" s="60"/>
      <c r="ABN5557" s="60"/>
      <c r="ABO5557" s="60"/>
      <c r="ABP5557" s="60"/>
      <c r="ABQ5557" s="60"/>
      <c r="ABR5557" s="60">
        <v>0.99722200870912803</v>
      </c>
      <c r="ABS5557" s="60"/>
      <c r="ABT5557" s="60"/>
      <c r="ABU5557" s="60"/>
      <c r="ABV5557" s="60"/>
      <c r="ABW5557" s="60"/>
      <c r="ABX5557" s="60"/>
    </row>
    <row r="5558" spans="727:752" x14ac:dyDescent="0.25">
      <c r="AAY5558" s="60"/>
      <c r="AAZ5558" s="60"/>
      <c r="ABA5558" s="60"/>
      <c r="ABB5558" s="60"/>
      <c r="ABC5558" s="60"/>
      <c r="ABD5558" s="60"/>
      <c r="ABE5558" s="60"/>
      <c r="ABF5558" s="60"/>
      <c r="ABG5558" s="60"/>
      <c r="ABH5558" s="60"/>
      <c r="ABI5558" s="60"/>
      <c r="ABJ5558" s="60"/>
      <c r="ABK5558" s="60"/>
      <c r="ABL5558" s="60"/>
      <c r="ABM5558" s="60"/>
      <c r="ABN5558" s="60"/>
      <c r="ABO5558" s="60"/>
      <c r="ABP5558" s="60"/>
      <c r="ABQ5558" s="60"/>
      <c r="ABR5558" s="60">
        <v>0.99721759160133905</v>
      </c>
      <c r="ABS5558" s="60"/>
      <c r="ABT5558" s="60"/>
      <c r="ABU5558" s="60"/>
      <c r="ABV5558" s="60"/>
      <c r="ABW5558" s="60"/>
      <c r="ABX5558" s="60"/>
    </row>
    <row r="5559" spans="727:752" x14ac:dyDescent="0.25">
      <c r="AAY5559" s="60"/>
      <c r="AAZ5559" s="60"/>
      <c r="ABA5559" s="60"/>
      <c r="ABB5559" s="60"/>
      <c r="ABC5559" s="60"/>
      <c r="ABD5559" s="60"/>
      <c r="ABE5559" s="60"/>
      <c r="ABF5559" s="60"/>
      <c r="ABG5559" s="60"/>
      <c r="ABH5559" s="60"/>
      <c r="ABI5559" s="60"/>
      <c r="ABJ5559" s="60"/>
      <c r="ABK5559" s="60"/>
      <c r="ABL5559" s="60"/>
      <c r="ABM5559" s="60"/>
      <c r="ABN5559" s="60"/>
      <c r="ABO5559" s="60"/>
      <c r="ABP5559" s="60"/>
      <c r="ABQ5559" s="60"/>
      <c r="ABR5559" s="60">
        <v>0.99721708325611802</v>
      </c>
      <c r="ABS5559" s="60"/>
      <c r="ABT5559" s="60"/>
      <c r="ABU5559" s="60"/>
      <c r="ABV5559" s="60"/>
      <c r="ABW5559" s="60"/>
      <c r="ABX5559" s="60"/>
    </row>
    <row r="5560" spans="727:752" x14ac:dyDescent="0.25">
      <c r="AAY5560" s="60"/>
      <c r="AAZ5560" s="60"/>
      <c r="ABA5560" s="60"/>
      <c r="ABB5560" s="60"/>
      <c r="ABC5560" s="60"/>
      <c r="ABD5560" s="60"/>
      <c r="ABE5560" s="60"/>
      <c r="ABF5560" s="60"/>
      <c r="ABG5560" s="60"/>
      <c r="ABH5560" s="60"/>
      <c r="ABI5560" s="60"/>
      <c r="ABJ5560" s="60"/>
      <c r="ABK5560" s="60"/>
      <c r="ABL5560" s="60"/>
      <c r="ABM5560" s="60"/>
      <c r="ABN5560" s="60"/>
      <c r="ABO5560" s="60"/>
      <c r="ABP5560" s="60"/>
      <c r="ABQ5560" s="60"/>
      <c r="ABR5560" s="60">
        <v>0.99721652907006098</v>
      </c>
      <c r="ABS5560" s="60"/>
      <c r="ABT5560" s="60"/>
      <c r="ABU5560" s="60"/>
      <c r="ABV5560" s="60"/>
      <c r="ABW5560" s="60"/>
      <c r="ABX5560" s="60"/>
    </row>
    <row r="5561" spans="727:752" x14ac:dyDescent="0.25">
      <c r="AAY5561" s="60"/>
      <c r="AAZ5561" s="60"/>
      <c r="ABA5561" s="60"/>
      <c r="ABB5561" s="60"/>
      <c r="ABC5561" s="60"/>
      <c r="ABD5561" s="60"/>
      <c r="ABE5561" s="60"/>
      <c r="ABF5561" s="60"/>
      <c r="ABG5561" s="60"/>
      <c r="ABH5561" s="60"/>
      <c r="ABI5561" s="60"/>
      <c r="ABJ5561" s="60"/>
      <c r="ABK5561" s="60"/>
      <c r="ABL5561" s="60"/>
      <c r="ABM5561" s="60"/>
      <c r="ABN5561" s="60"/>
      <c r="ABO5561" s="60"/>
      <c r="ABP5561" s="60"/>
      <c r="ABQ5561" s="60"/>
      <c r="ABR5561" s="60">
        <v>0.99721355949771195</v>
      </c>
      <c r="ABS5561" s="60"/>
      <c r="ABT5561" s="60"/>
      <c r="ABU5561" s="60"/>
      <c r="ABV5561" s="60"/>
      <c r="ABW5561" s="60"/>
      <c r="ABX5561" s="60"/>
    </row>
    <row r="5562" spans="727:752" x14ac:dyDescent="0.25">
      <c r="AAY5562" s="60"/>
      <c r="AAZ5562" s="60"/>
      <c r="ABA5562" s="60"/>
      <c r="ABB5562" s="60"/>
      <c r="ABC5562" s="60"/>
      <c r="ABD5562" s="60"/>
      <c r="ABE5562" s="60"/>
      <c r="ABF5562" s="60"/>
      <c r="ABG5562" s="60"/>
      <c r="ABH5562" s="60"/>
      <c r="ABI5562" s="60"/>
      <c r="ABJ5562" s="60"/>
      <c r="ABK5562" s="60"/>
      <c r="ABL5562" s="60"/>
      <c r="ABM5562" s="60"/>
      <c r="ABN5562" s="60"/>
      <c r="ABO5562" s="60"/>
      <c r="ABP5562" s="60"/>
      <c r="ABQ5562" s="60"/>
      <c r="ABR5562" s="60">
        <v>0.99720932287508002</v>
      </c>
      <c r="ABS5562" s="60"/>
      <c r="ABT5562" s="60"/>
      <c r="ABU5562" s="60"/>
      <c r="ABV5562" s="60"/>
      <c r="ABW5562" s="60"/>
      <c r="ABX5562" s="60"/>
    </row>
    <row r="5563" spans="727:752" x14ac:dyDescent="0.25">
      <c r="AAY5563" s="60"/>
      <c r="AAZ5563" s="60"/>
      <c r="ABA5563" s="60"/>
      <c r="ABB5563" s="60"/>
      <c r="ABC5563" s="60"/>
      <c r="ABD5563" s="60"/>
      <c r="ABE5563" s="60"/>
      <c r="ABF5563" s="60"/>
      <c r="ABG5563" s="60"/>
      <c r="ABH5563" s="60"/>
      <c r="ABI5563" s="60"/>
      <c r="ABJ5563" s="60"/>
      <c r="ABK5563" s="60"/>
      <c r="ABL5563" s="60"/>
      <c r="ABM5563" s="60"/>
      <c r="ABN5563" s="60"/>
      <c r="ABO5563" s="60"/>
      <c r="ABP5563" s="60"/>
      <c r="ABQ5563" s="60"/>
      <c r="ABR5563" s="60">
        <v>0.99720229281619699</v>
      </c>
      <c r="ABS5563" s="60"/>
      <c r="ABT5563" s="60"/>
      <c r="ABU5563" s="60"/>
      <c r="ABV5563" s="60"/>
      <c r="ABW5563" s="60"/>
      <c r="ABX5563" s="60"/>
    </row>
    <row r="5564" spans="727:752" x14ac:dyDescent="0.25">
      <c r="AAY5564" s="60"/>
      <c r="AAZ5564" s="60"/>
      <c r="ABA5564" s="60"/>
      <c r="ABB5564" s="60"/>
      <c r="ABC5564" s="60"/>
      <c r="ABD5564" s="60"/>
      <c r="ABE5564" s="60"/>
      <c r="ABF5564" s="60"/>
      <c r="ABG5564" s="60"/>
      <c r="ABH5564" s="60"/>
      <c r="ABI5564" s="60"/>
      <c r="ABJ5564" s="60"/>
      <c r="ABK5564" s="60"/>
      <c r="ABL5564" s="60"/>
      <c r="ABM5564" s="60"/>
      <c r="ABN5564" s="60"/>
      <c r="ABO5564" s="60"/>
      <c r="ABP5564" s="60"/>
      <c r="ABQ5564" s="60"/>
      <c r="ABR5564" s="60">
        <v>0.99719969845475498</v>
      </c>
      <c r="ABS5564" s="60"/>
      <c r="ABT5564" s="60"/>
      <c r="ABU5564" s="60"/>
      <c r="ABV5564" s="60"/>
      <c r="ABW5564" s="60"/>
      <c r="ABX5564" s="60"/>
    </row>
    <row r="5565" spans="727:752" x14ac:dyDescent="0.25">
      <c r="AAY5565" s="60"/>
      <c r="AAZ5565" s="60"/>
      <c r="ABA5565" s="60"/>
      <c r="ABB5565" s="60"/>
      <c r="ABC5565" s="60"/>
      <c r="ABD5565" s="60"/>
      <c r="ABE5565" s="60"/>
      <c r="ABF5565" s="60"/>
      <c r="ABG5565" s="60"/>
      <c r="ABH5565" s="60"/>
      <c r="ABI5565" s="60"/>
      <c r="ABJ5565" s="60"/>
      <c r="ABK5565" s="60"/>
      <c r="ABL5565" s="60"/>
      <c r="ABM5565" s="60"/>
      <c r="ABN5565" s="60"/>
      <c r="ABO5565" s="60"/>
      <c r="ABP5565" s="60"/>
      <c r="ABQ5565" s="60"/>
      <c r="ABR5565" s="60">
        <v>0.99719840815984495</v>
      </c>
      <c r="ABS5565" s="60"/>
      <c r="ABT5565" s="60"/>
      <c r="ABU5565" s="60"/>
      <c r="ABV5565" s="60"/>
      <c r="ABW5565" s="60"/>
      <c r="ABX5565" s="60"/>
    </row>
    <row r="5566" spans="727:752" x14ac:dyDescent="0.25">
      <c r="AAY5566" s="60"/>
      <c r="AAZ5566" s="60"/>
      <c r="ABA5566" s="60"/>
      <c r="ABB5566" s="60"/>
      <c r="ABC5566" s="60"/>
      <c r="ABD5566" s="60"/>
      <c r="ABE5566" s="60"/>
      <c r="ABF5566" s="60"/>
      <c r="ABG5566" s="60"/>
      <c r="ABH5566" s="60"/>
      <c r="ABI5566" s="60"/>
      <c r="ABJ5566" s="60"/>
      <c r="ABK5566" s="60"/>
      <c r="ABL5566" s="60"/>
      <c r="ABM5566" s="60"/>
      <c r="ABN5566" s="60"/>
      <c r="ABO5566" s="60"/>
      <c r="ABP5566" s="60"/>
      <c r="ABQ5566" s="60"/>
      <c r="ABR5566" s="60">
        <v>0.99719497674893298</v>
      </c>
      <c r="ABS5566" s="60"/>
      <c r="ABT5566" s="60"/>
      <c r="ABU5566" s="60"/>
      <c r="ABV5566" s="60"/>
      <c r="ABW5566" s="60"/>
      <c r="ABX5566" s="60"/>
    </row>
    <row r="5567" spans="727:752" x14ac:dyDescent="0.25">
      <c r="AAY5567" s="60"/>
      <c r="AAZ5567" s="60"/>
      <c r="ABA5567" s="60"/>
      <c r="ABB5567" s="60"/>
      <c r="ABC5567" s="60"/>
      <c r="ABD5567" s="60"/>
      <c r="ABE5567" s="60"/>
      <c r="ABF5567" s="60"/>
      <c r="ABG5567" s="60"/>
      <c r="ABH5567" s="60"/>
      <c r="ABI5567" s="60"/>
      <c r="ABJ5567" s="60"/>
      <c r="ABK5567" s="60"/>
      <c r="ABL5567" s="60"/>
      <c r="ABM5567" s="60"/>
      <c r="ABN5567" s="60"/>
      <c r="ABO5567" s="60"/>
      <c r="ABP5567" s="60"/>
      <c r="ABQ5567" s="60"/>
      <c r="ABR5567" s="60">
        <v>0.99719351763788999</v>
      </c>
      <c r="ABS5567" s="60"/>
      <c r="ABT5567" s="60"/>
      <c r="ABU5567" s="60"/>
      <c r="ABV5567" s="60"/>
      <c r="ABW5567" s="60"/>
      <c r="ABX5567" s="60"/>
    </row>
    <row r="5568" spans="727:752" x14ac:dyDescent="0.25">
      <c r="AAY5568" s="60"/>
      <c r="AAZ5568" s="60"/>
      <c r="ABA5568" s="60"/>
      <c r="ABB5568" s="60"/>
      <c r="ABC5568" s="60"/>
      <c r="ABD5568" s="60"/>
      <c r="ABE5568" s="60"/>
      <c r="ABF5568" s="60"/>
      <c r="ABG5568" s="60"/>
      <c r="ABH5568" s="60"/>
      <c r="ABI5568" s="60"/>
      <c r="ABJ5568" s="60"/>
      <c r="ABK5568" s="60"/>
      <c r="ABL5568" s="60"/>
      <c r="ABM5568" s="60"/>
      <c r="ABN5568" s="60"/>
      <c r="ABO5568" s="60"/>
      <c r="ABP5568" s="60"/>
      <c r="ABQ5568" s="60"/>
      <c r="ABR5568" s="60">
        <v>0.99719175462069598</v>
      </c>
      <c r="ABS5568" s="60"/>
      <c r="ABT5568" s="60"/>
      <c r="ABU5568" s="60"/>
      <c r="ABV5568" s="60"/>
      <c r="ABW5568" s="60"/>
      <c r="ABX5568" s="60"/>
    </row>
    <row r="5569" spans="727:752" x14ac:dyDescent="0.25">
      <c r="AAY5569" s="60"/>
      <c r="AAZ5569" s="60"/>
      <c r="ABA5569" s="60"/>
      <c r="ABB5569" s="60"/>
      <c r="ABC5569" s="60"/>
      <c r="ABD5569" s="60"/>
      <c r="ABE5569" s="60"/>
      <c r="ABF5569" s="60"/>
      <c r="ABG5569" s="60"/>
      <c r="ABH5569" s="60"/>
      <c r="ABI5569" s="60"/>
      <c r="ABJ5569" s="60"/>
      <c r="ABK5569" s="60"/>
      <c r="ABL5569" s="60"/>
      <c r="ABM5569" s="60"/>
      <c r="ABN5569" s="60"/>
      <c r="ABO5569" s="60"/>
      <c r="ABP5569" s="60"/>
      <c r="ABQ5569" s="60"/>
      <c r="ABR5569" s="60">
        <v>0.99718527872976004</v>
      </c>
      <c r="ABS5569" s="60"/>
      <c r="ABT5569" s="60"/>
      <c r="ABU5569" s="60"/>
      <c r="ABV5569" s="60"/>
      <c r="ABW5569" s="60"/>
      <c r="ABX5569" s="60"/>
    </row>
    <row r="5570" spans="727:752" x14ac:dyDescent="0.25">
      <c r="AAY5570" s="60"/>
      <c r="AAZ5570" s="60"/>
      <c r="ABA5570" s="60"/>
      <c r="ABB5570" s="60"/>
      <c r="ABC5570" s="60"/>
      <c r="ABD5570" s="60"/>
      <c r="ABE5570" s="60"/>
      <c r="ABF5570" s="60"/>
      <c r="ABG5570" s="60"/>
      <c r="ABH5570" s="60"/>
      <c r="ABI5570" s="60"/>
      <c r="ABJ5570" s="60"/>
      <c r="ABK5570" s="60"/>
      <c r="ABL5570" s="60"/>
      <c r="ABM5570" s="60"/>
      <c r="ABN5570" s="60"/>
      <c r="ABO5570" s="60"/>
      <c r="ABP5570" s="60"/>
      <c r="ABQ5570" s="60"/>
      <c r="ABR5570" s="60">
        <v>0.99718116794044498</v>
      </c>
      <c r="ABS5570" s="60"/>
      <c r="ABT5570" s="60"/>
      <c r="ABU5570" s="60"/>
      <c r="ABV5570" s="60"/>
      <c r="ABW5570" s="60"/>
      <c r="ABX5570" s="60"/>
    </row>
    <row r="5571" spans="727:752" x14ac:dyDescent="0.25">
      <c r="AAY5571" s="60"/>
      <c r="AAZ5571" s="60"/>
      <c r="ABA5571" s="60"/>
      <c r="ABB5571" s="60"/>
      <c r="ABC5571" s="60"/>
      <c r="ABD5571" s="60"/>
      <c r="ABE5571" s="60"/>
      <c r="ABF5571" s="60"/>
      <c r="ABG5571" s="60"/>
      <c r="ABH5571" s="60"/>
      <c r="ABI5571" s="60"/>
      <c r="ABJ5571" s="60"/>
      <c r="ABK5571" s="60"/>
      <c r="ABL5571" s="60"/>
      <c r="ABM5571" s="60"/>
      <c r="ABN5571" s="60"/>
      <c r="ABO5571" s="60"/>
      <c r="ABP5571" s="60"/>
      <c r="ABQ5571" s="60"/>
      <c r="ABR5571" s="60">
        <v>0.99717886462368599</v>
      </c>
      <c r="ABS5571" s="60"/>
      <c r="ABT5571" s="60"/>
      <c r="ABU5571" s="60"/>
      <c r="ABV5571" s="60"/>
      <c r="ABW5571" s="60"/>
      <c r="ABX5571" s="60"/>
    </row>
    <row r="5572" spans="727:752" x14ac:dyDescent="0.25">
      <c r="AAY5572" s="60"/>
      <c r="AAZ5572" s="60"/>
      <c r="ABA5572" s="60"/>
      <c r="ABB5572" s="60"/>
      <c r="ABC5572" s="60"/>
      <c r="ABD5572" s="60"/>
      <c r="ABE5572" s="60"/>
      <c r="ABF5572" s="60"/>
      <c r="ABG5572" s="60"/>
      <c r="ABH5572" s="60"/>
      <c r="ABI5572" s="60"/>
      <c r="ABJ5572" s="60"/>
      <c r="ABK5572" s="60"/>
      <c r="ABL5572" s="60"/>
      <c r="ABM5572" s="60"/>
      <c r="ABN5572" s="60"/>
      <c r="ABO5572" s="60"/>
      <c r="ABP5572" s="60"/>
      <c r="ABQ5572" s="60"/>
      <c r="ABR5572" s="60">
        <v>0.99716939176847097</v>
      </c>
      <c r="ABS5572" s="60"/>
      <c r="ABT5572" s="60"/>
      <c r="ABU5572" s="60"/>
      <c r="ABV5572" s="60"/>
      <c r="ABW5572" s="60"/>
      <c r="ABX5572" s="60"/>
    </row>
    <row r="5573" spans="727:752" x14ac:dyDescent="0.25">
      <c r="AAY5573" s="60"/>
      <c r="AAZ5573" s="60"/>
      <c r="ABA5573" s="60"/>
      <c r="ABB5573" s="60"/>
      <c r="ABC5573" s="60"/>
      <c r="ABD5573" s="60"/>
      <c r="ABE5573" s="60"/>
      <c r="ABF5573" s="60"/>
      <c r="ABG5573" s="60"/>
      <c r="ABH5573" s="60"/>
      <c r="ABI5573" s="60"/>
      <c r="ABJ5573" s="60"/>
      <c r="ABK5573" s="60"/>
      <c r="ABL5573" s="60"/>
      <c r="ABM5573" s="60"/>
      <c r="ABN5573" s="60"/>
      <c r="ABO5573" s="60"/>
      <c r="ABP5573" s="60"/>
      <c r="ABQ5573" s="60"/>
      <c r="ABR5573" s="60">
        <v>0.99715653938219295</v>
      </c>
      <c r="ABS5573" s="60"/>
      <c r="ABT5573" s="60"/>
      <c r="ABU5573" s="60"/>
      <c r="ABV5573" s="60"/>
      <c r="ABW5573" s="60"/>
      <c r="ABX5573" s="60"/>
    </row>
    <row r="5574" spans="727:752" x14ac:dyDescent="0.25">
      <c r="AAY5574" s="60"/>
      <c r="AAZ5574" s="60"/>
      <c r="ABA5574" s="60"/>
      <c r="ABB5574" s="60"/>
      <c r="ABC5574" s="60"/>
      <c r="ABD5574" s="60"/>
      <c r="ABE5574" s="60"/>
      <c r="ABF5574" s="60"/>
      <c r="ABG5574" s="60"/>
      <c r="ABH5574" s="60"/>
      <c r="ABI5574" s="60"/>
      <c r="ABJ5574" s="60"/>
      <c r="ABK5574" s="60"/>
      <c r="ABL5574" s="60"/>
      <c r="ABM5574" s="60"/>
      <c r="ABN5574" s="60"/>
      <c r="ABO5574" s="60"/>
      <c r="ABP5574" s="60"/>
      <c r="ABQ5574" s="60"/>
      <c r="ABR5574" s="60">
        <v>0.99715306562693096</v>
      </c>
      <c r="ABS5574" s="60"/>
      <c r="ABT5574" s="60"/>
      <c r="ABU5574" s="60"/>
      <c r="ABV5574" s="60"/>
      <c r="ABW5574" s="60"/>
      <c r="ABX5574" s="60"/>
    </row>
    <row r="5575" spans="727:752" x14ac:dyDescent="0.25">
      <c r="AAY5575" s="60"/>
      <c r="AAZ5575" s="60"/>
      <c r="ABA5575" s="60"/>
      <c r="ABB5575" s="60"/>
      <c r="ABC5575" s="60"/>
      <c r="ABD5575" s="60"/>
      <c r="ABE5575" s="60"/>
      <c r="ABF5575" s="60"/>
      <c r="ABG5575" s="60"/>
      <c r="ABH5575" s="60"/>
      <c r="ABI5575" s="60"/>
      <c r="ABJ5575" s="60"/>
      <c r="ABK5575" s="60"/>
      <c r="ABL5575" s="60"/>
      <c r="ABM5575" s="60"/>
      <c r="ABN5575" s="60"/>
      <c r="ABO5575" s="60"/>
      <c r="ABP5575" s="60"/>
      <c r="ABQ5575" s="60"/>
      <c r="ABR5575" s="60">
        <v>0.99715056544189495</v>
      </c>
      <c r="ABS5575" s="60"/>
      <c r="ABT5575" s="60"/>
      <c r="ABU5575" s="60"/>
      <c r="ABV5575" s="60"/>
      <c r="ABW5575" s="60"/>
      <c r="ABX5575" s="60"/>
    </row>
    <row r="5576" spans="727:752" x14ac:dyDescent="0.25">
      <c r="AAY5576" s="60"/>
      <c r="AAZ5576" s="60"/>
      <c r="ABA5576" s="60"/>
      <c r="ABB5576" s="60"/>
      <c r="ABC5576" s="60"/>
      <c r="ABD5576" s="60"/>
      <c r="ABE5576" s="60"/>
      <c r="ABF5576" s="60"/>
      <c r="ABG5576" s="60"/>
      <c r="ABH5576" s="60"/>
      <c r="ABI5576" s="60"/>
      <c r="ABJ5576" s="60"/>
      <c r="ABK5576" s="60"/>
      <c r="ABL5576" s="60"/>
      <c r="ABM5576" s="60"/>
      <c r="ABN5576" s="60"/>
      <c r="ABO5576" s="60"/>
      <c r="ABP5576" s="60"/>
      <c r="ABQ5576" s="60"/>
      <c r="ABR5576" s="60">
        <v>0.99714987585933201</v>
      </c>
      <c r="ABS5576" s="60"/>
      <c r="ABT5576" s="60"/>
      <c r="ABU5576" s="60"/>
      <c r="ABV5576" s="60"/>
      <c r="ABW5576" s="60"/>
      <c r="ABX5576" s="60"/>
    </row>
    <row r="5577" spans="727:752" x14ac:dyDescent="0.25">
      <c r="AAY5577" s="60"/>
      <c r="AAZ5577" s="60"/>
      <c r="ABA5577" s="60"/>
      <c r="ABB5577" s="60"/>
      <c r="ABC5577" s="60"/>
      <c r="ABD5577" s="60"/>
      <c r="ABE5577" s="60"/>
      <c r="ABF5577" s="60"/>
      <c r="ABG5577" s="60"/>
      <c r="ABH5577" s="60"/>
      <c r="ABI5577" s="60"/>
      <c r="ABJ5577" s="60"/>
      <c r="ABK5577" s="60"/>
      <c r="ABL5577" s="60"/>
      <c r="ABM5577" s="60"/>
      <c r="ABN5577" s="60"/>
      <c r="ABO5577" s="60"/>
      <c r="ABP5577" s="60"/>
      <c r="ABQ5577" s="60"/>
      <c r="ABR5577" s="60">
        <v>0.99714420405815996</v>
      </c>
      <c r="ABS5577" s="60"/>
      <c r="ABT5577" s="60"/>
      <c r="ABU5577" s="60"/>
      <c r="ABV5577" s="60"/>
      <c r="ABW5577" s="60"/>
      <c r="ABX5577" s="60"/>
    </row>
    <row r="5578" spans="727:752" x14ac:dyDescent="0.25">
      <c r="AAY5578" s="60"/>
      <c r="AAZ5578" s="60"/>
      <c r="ABA5578" s="60"/>
      <c r="ABB5578" s="60"/>
      <c r="ABC5578" s="60"/>
      <c r="ABD5578" s="60"/>
      <c r="ABE5578" s="60"/>
      <c r="ABF5578" s="60"/>
      <c r="ABG5578" s="60"/>
      <c r="ABH5578" s="60"/>
      <c r="ABI5578" s="60"/>
      <c r="ABJ5578" s="60"/>
      <c r="ABK5578" s="60"/>
      <c r="ABL5578" s="60"/>
      <c r="ABM5578" s="60"/>
      <c r="ABN5578" s="60"/>
      <c r="ABO5578" s="60"/>
      <c r="ABP5578" s="60"/>
      <c r="ABQ5578" s="60"/>
      <c r="ABR5578" s="60">
        <v>0.99714209969729795</v>
      </c>
      <c r="ABS5578" s="60"/>
      <c r="ABT5578" s="60"/>
      <c r="ABU5578" s="60"/>
      <c r="ABV5578" s="60"/>
      <c r="ABW5578" s="60"/>
      <c r="ABX5578" s="60"/>
    </row>
    <row r="5579" spans="727:752" x14ac:dyDescent="0.25">
      <c r="AAY5579" s="60"/>
      <c r="AAZ5579" s="60"/>
      <c r="ABA5579" s="60"/>
      <c r="ABB5579" s="60"/>
      <c r="ABC5579" s="60"/>
      <c r="ABD5579" s="60"/>
      <c r="ABE5579" s="60"/>
      <c r="ABF5579" s="60"/>
      <c r="ABG5579" s="60"/>
      <c r="ABH5579" s="60"/>
      <c r="ABI5579" s="60"/>
      <c r="ABJ5579" s="60"/>
      <c r="ABK5579" s="60"/>
      <c r="ABL5579" s="60"/>
      <c r="ABM5579" s="60"/>
      <c r="ABN5579" s="60"/>
      <c r="ABO5579" s="60"/>
      <c r="ABP5579" s="60"/>
      <c r="ABQ5579" s="60"/>
      <c r="ABR5579" s="60">
        <v>0.99713957677563103</v>
      </c>
      <c r="ABS5579" s="60"/>
      <c r="ABT5579" s="60"/>
      <c r="ABU5579" s="60"/>
      <c r="ABV5579" s="60"/>
      <c r="ABW5579" s="60"/>
      <c r="ABX5579" s="60"/>
    </row>
    <row r="5580" spans="727:752" x14ac:dyDescent="0.25">
      <c r="AAY5580" s="60"/>
      <c r="AAZ5580" s="60"/>
      <c r="ABA5580" s="60"/>
      <c r="ABB5580" s="60"/>
      <c r="ABC5580" s="60"/>
      <c r="ABD5580" s="60"/>
      <c r="ABE5580" s="60"/>
      <c r="ABF5580" s="60"/>
      <c r="ABG5580" s="60"/>
      <c r="ABH5580" s="60"/>
      <c r="ABI5580" s="60"/>
      <c r="ABJ5580" s="60"/>
      <c r="ABK5580" s="60"/>
      <c r="ABL5580" s="60"/>
      <c r="ABM5580" s="60"/>
      <c r="ABN5580" s="60"/>
      <c r="ABO5580" s="60"/>
      <c r="ABP5580" s="60"/>
      <c r="ABQ5580" s="60"/>
      <c r="ABR5580" s="60">
        <v>0.99713888545417695</v>
      </c>
      <c r="ABS5580" s="60"/>
      <c r="ABT5580" s="60"/>
      <c r="ABU5580" s="60"/>
      <c r="ABV5580" s="60"/>
      <c r="ABW5580" s="60"/>
      <c r="ABX5580" s="60"/>
    </row>
    <row r="5581" spans="727:752" x14ac:dyDescent="0.25">
      <c r="AAY5581" s="60"/>
      <c r="AAZ5581" s="60"/>
      <c r="ABA5581" s="60"/>
      <c r="ABB5581" s="60"/>
      <c r="ABC5581" s="60"/>
      <c r="ABD5581" s="60"/>
      <c r="ABE5581" s="60"/>
      <c r="ABF5581" s="60"/>
      <c r="ABG5581" s="60"/>
      <c r="ABH5581" s="60"/>
      <c r="ABI5581" s="60"/>
      <c r="ABJ5581" s="60"/>
      <c r="ABK5581" s="60"/>
      <c r="ABL5581" s="60"/>
      <c r="ABM5581" s="60"/>
      <c r="ABN5581" s="60"/>
      <c r="ABO5581" s="60"/>
      <c r="ABP5581" s="60"/>
      <c r="ABQ5581" s="60"/>
      <c r="ABR5581" s="60">
        <v>0.99713235781474296</v>
      </c>
      <c r="ABS5581" s="60"/>
      <c r="ABT5581" s="60"/>
      <c r="ABU5581" s="60"/>
      <c r="ABV5581" s="60"/>
      <c r="ABW5581" s="60"/>
      <c r="ABX5581" s="60"/>
    </row>
    <row r="5582" spans="727:752" x14ac:dyDescent="0.25">
      <c r="AAY5582" s="60"/>
      <c r="AAZ5582" s="60"/>
      <c r="ABA5582" s="60"/>
      <c r="ABB5582" s="60"/>
      <c r="ABC5582" s="60"/>
      <c r="ABD5582" s="60"/>
      <c r="ABE5582" s="60"/>
      <c r="ABF5582" s="60"/>
      <c r="ABG5582" s="60"/>
      <c r="ABH5582" s="60"/>
      <c r="ABI5582" s="60"/>
      <c r="ABJ5582" s="60"/>
      <c r="ABK5582" s="60"/>
      <c r="ABL5582" s="60"/>
      <c r="ABM5582" s="60"/>
      <c r="ABN5582" s="60"/>
      <c r="ABO5582" s="60"/>
      <c r="ABP5582" s="60"/>
      <c r="ABQ5582" s="60"/>
      <c r="ABR5582" s="60">
        <v>0.99712796336075504</v>
      </c>
      <c r="ABS5582" s="60"/>
      <c r="ABT5582" s="60"/>
      <c r="ABU5582" s="60"/>
      <c r="ABV5582" s="60"/>
      <c r="ABW5582" s="60"/>
      <c r="ABX5582" s="60"/>
    </row>
    <row r="5583" spans="727:752" x14ac:dyDescent="0.25">
      <c r="AAY5583" s="60"/>
      <c r="AAZ5583" s="60"/>
      <c r="ABA5583" s="60"/>
      <c r="ABB5583" s="60"/>
      <c r="ABC5583" s="60"/>
      <c r="ABD5583" s="60"/>
      <c r="ABE5583" s="60"/>
      <c r="ABF5583" s="60"/>
      <c r="ABG5583" s="60"/>
      <c r="ABH5583" s="60"/>
      <c r="ABI5583" s="60"/>
      <c r="ABJ5583" s="60"/>
      <c r="ABK5583" s="60"/>
      <c r="ABL5583" s="60"/>
      <c r="ABM5583" s="60"/>
      <c r="ABN5583" s="60"/>
      <c r="ABO5583" s="60"/>
      <c r="ABP5583" s="60"/>
      <c r="ABQ5583" s="60"/>
      <c r="ABR5583" s="60">
        <v>0.99712560572464903</v>
      </c>
      <c r="ABS5583" s="60"/>
      <c r="ABT5583" s="60"/>
      <c r="ABU5583" s="60"/>
      <c r="ABV5583" s="60"/>
      <c r="ABW5583" s="60"/>
      <c r="ABX5583" s="60"/>
    </row>
    <row r="5584" spans="727:752" x14ac:dyDescent="0.25">
      <c r="AAY5584" s="60"/>
      <c r="AAZ5584" s="60"/>
      <c r="ABA5584" s="60"/>
      <c r="ABB5584" s="60"/>
      <c r="ABC5584" s="60"/>
      <c r="ABD5584" s="60"/>
      <c r="ABE5584" s="60"/>
      <c r="ABF5584" s="60"/>
      <c r="ABG5584" s="60"/>
      <c r="ABH5584" s="60"/>
      <c r="ABI5584" s="60"/>
      <c r="ABJ5584" s="60"/>
      <c r="ABK5584" s="60"/>
      <c r="ABL5584" s="60"/>
      <c r="ABM5584" s="60"/>
      <c r="ABN5584" s="60"/>
      <c r="ABO5584" s="60"/>
      <c r="ABP5584" s="60"/>
      <c r="ABQ5584" s="60"/>
      <c r="ABR5584" s="60">
        <v>0.99712451468130903</v>
      </c>
      <c r="ABS5584" s="60"/>
      <c r="ABT5584" s="60"/>
      <c r="ABU5584" s="60"/>
      <c r="ABV5584" s="60"/>
      <c r="ABW5584" s="60"/>
      <c r="ABX5584" s="60"/>
    </row>
    <row r="5585" spans="727:752" x14ac:dyDescent="0.25">
      <c r="AAY5585" s="60"/>
      <c r="AAZ5585" s="60"/>
      <c r="ABA5585" s="60"/>
      <c r="ABB5585" s="60"/>
      <c r="ABC5585" s="60"/>
      <c r="ABD5585" s="60"/>
      <c r="ABE5585" s="60"/>
      <c r="ABF5585" s="60"/>
      <c r="ABG5585" s="60"/>
      <c r="ABH5585" s="60"/>
      <c r="ABI5585" s="60"/>
      <c r="ABJ5585" s="60"/>
      <c r="ABK5585" s="60"/>
      <c r="ABL5585" s="60"/>
      <c r="ABM5585" s="60"/>
      <c r="ABN5585" s="60"/>
      <c r="ABO5585" s="60"/>
      <c r="ABP5585" s="60"/>
      <c r="ABQ5585" s="60"/>
      <c r="ABR5585" s="60">
        <v>0.99711983508750901</v>
      </c>
      <c r="ABS5585" s="60"/>
      <c r="ABT5585" s="60"/>
      <c r="ABU5585" s="60"/>
      <c r="ABV5585" s="60"/>
      <c r="ABW5585" s="60"/>
      <c r="ABX5585" s="60"/>
    </row>
    <row r="5586" spans="727:752" x14ac:dyDescent="0.25">
      <c r="AAY5586" s="60"/>
      <c r="AAZ5586" s="60"/>
      <c r="ABA5586" s="60"/>
      <c r="ABB5586" s="60"/>
      <c r="ABC5586" s="60"/>
      <c r="ABD5586" s="60"/>
      <c r="ABE5586" s="60"/>
      <c r="ABF5586" s="60"/>
      <c r="ABG5586" s="60"/>
      <c r="ABH5586" s="60"/>
      <c r="ABI5586" s="60"/>
      <c r="ABJ5586" s="60"/>
      <c r="ABK5586" s="60"/>
      <c r="ABL5586" s="60"/>
      <c r="ABM5586" s="60"/>
      <c r="ABN5586" s="60"/>
      <c r="ABO5586" s="60"/>
      <c r="ABP5586" s="60"/>
      <c r="ABQ5586" s="60"/>
      <c r="ABR5586" s="60">
        <v>0.99711227485245202</v>
      </c>
      <c r="ABS5586" s="60"/>
      <c r="ABT5586" s="60"/>
      <c r="ABU5586" s="60"/>
      <c r="ABV5586" s="60"/>
      <c r="ABW5586" s="60"/>
      <c r="ABX5586" s="60"/>
    </row>
    <row r="5587" spans="727:752" x14ac:dyDescent="0.25">
      <c r="AAY5587" s="60"/>
      <c r="AAZ5587" s="60"/>
      <c r="ABA5587" s="60"/>
      <c r="ABB5587" s="60"/>
      <c r="ABC5587" s="60"/>
      <c r="ABD5587" s="60"/>
      <c r="ABE5587" s="60"/>
      <c r="ABF5587" s="60"/>
      <c r="ABG5587" s="60"/>
      <c r="ABH5587" s="60"/>
      <c r="ABI5587" s="60"/>
      <c r="ABJ5587" s="60"/>
      <c r="ABK5587" s="60"/>
      <c r="ABL5587" s="60"/>
      <c r="ABM5587" s="60"/>
      <c r="ABN5587" s="60"/>
      <c r="ABO5587" s="60"/>
      <c r="ABP5587" s="60"/>
      <c r="ABQ5587" s="60"/>
      <c r="ABR5587" s="60">
        <v>0.99711227052838602</v>
      </c>
      <c r="ABS5587" s="60"/>
      <c r="ABT5587" s="60"/>
      <c r="ABU5587" s="60"/>
      <c r="ABV5587" s="60"/>
      <c r="ABW5587" s="60"/>
      <c r="ABX5587" s="60"/>
    </row>
    <row r="5588" spans="727:752" x14ac:dyDescent="0.25">
      <c r="AAY5588" s="60"/>
      <c r="AAZ5588" s="60"/>
      <c r="ABA5588" s="60"/>
      <c r="ABB5588" s="60"/>
      <c r="ABC5588" s="60"/>
      <c r="ABD5588" s="60"/>
      <c r="ABE5588" s="60"/>
      <c r="ABF5588" s="60"/>
      <c r="ABG5588" s="60"/>
      <c r="ABH5588" s="60"/>
      <c r="ABI5588" s="60"/>
      <c r="ABJ5588" s="60"/>
      <c r="ABK5588" s="60"/>
      <c r="ABL5588" s="60"/>
      <c r="ABM5588" s="60"/>
      <c r="ABN5588" s="60"/>
      <c r="ABO5588" s="60"/>
      <c r="ABP5588" s="60"/>
      <c r="ABQ5588" s="60"/>
      <c r="ABR5588" s="60">
        <v>0.99711167341103302</v>
      </c>
      <c r="ABS5588" s="60"/>
      <c r="ABT5588" s="60"/>
      <c r="ABU5588" s="60"/>
      <c r="ABV5588" s="60"/>
      <c r="ABW5588" s="60"/>
      <c r="ABX5588" s="60"/>
    </row>
    <row r="5589" spans="727:752" x14ac:dyDescent="0.25">
      <c r="AAY5589" s="60"/>
      <c r="AAZ5589" s="60"/>
      <c r="ABA5589" s="60"/>
      <c r="ABB5589" s="60"/>
      <c r="ABC5589" s="60"/>
      <c r="ABD5589" s="60"/>
      <c r="ABE5589" s="60"/>
      <c r="ABF5589" s="60"/>
      <c r="ABG5589" s="60"/>
      <c r="ABH5589" s="60"/>
      <c r="ABI5589" s="60"/>
      <c r="ABJ5589" s="60"/>
      <c r="ABK5589" s="60"/>
      <c r="ABL5589" s="60"/>
      <c r="ABM5589" s="60"/>
      <c r="ABN5589" s="60"/>
      <c r="ABO5589" s="60"/>
      <c r="ABP5589" s="60"/>
      <c r="ABQ5589" s="60"/>
      <c r="ABR5589" s="60">
        <v>0.99711043470563299</v>
      </c>
      <c r="ABS5589" s="60"/>
      <c r="ABT5589" s="60"/>
      <c r="ABU5589" s="60"/>
      <c r="ABV5589" s="60"/>
      <c r="ABW5589" s="60"/>
      <c r="ABX5589" s="60"/>
    </row>
    <row r="5590" spans="727:752" x14ac:dyDescent="0.25">
      <c r="AAY5590" s="60"/>
      <c r="AAZ5590" s="60"/>
      <c r="ABA5590" s="60"/>
      <c r="ABB5590" s="60"/>
      <c r="ABC5590" s="60"/>
      <c r="ABD5590" s="60"/>
      <c r="ABE5590" s="60"/>
      <c r="ABF5590" s="60"/>
      <c r="ABG5590" s="60"/>
      <c r="ABH5590" s="60"/>
      <c r="ABI5590" s="60"/>
      <c r="ABJ5590" s="60"/>
      <c r="ABK5590" s="60"/>
      <c r="ABL5590" s="60"/>
      <c r="ABM5590" s="60"/>
      <c r="ABN5590" s="60"/>
      <c r="ABO5590" s="60"/>
      <c r="ABP5590" s="60"/>
      <c r="ABQ5590" s="60"/>
      <c r="ABR5590" s="60">
        <v>0.997109865654912</v>
      </c>
      <c r="ABS5590" s="60"/>
      <c r="ABT5590" s="60"/>
      <c r="ABU5590" s="60"/>
      <c r="ABV5590" s="60"/>
      <c r="ABW5590" s="60"/>
      <c r="ABX5590" s="60"/>
    </row>
    <row r="5591" spans="727:752" x14ac:dyDescent="0.25">
      <c r="AAY5591" s="60"/>
      <c r="AAZ5591" s="60"/>
      <c r="ABA5591" s="60"/>
      <c r="ABB5591" s="60"/>
      <c r="ABC5591" s="60"/>
      <c r="ABD5591" s="60"/>
      <c r="ABE5591" s="60"/>
      <c r="ABF5591" s="60"/>
      <c r="ABG5591" s="60"/>
      <c r="ABH5591" s="60"/>
      <c r="ABI5591" s="60"/>
      <c r="ABJ5591" s="60"/>
      <c r="ABK5591" s="60"/>
      <c r="ABL5591" s="60"/>
      <c r="ABM5591" s="60"/>
      <c r="ABN5591" s="60"/>
      <c r="ABO5591" s="60"/>
      <c r="ABP5591" s="60"/>
      <c r="ABQ5591" s="60"/>
      <c r="ABR5591" s="60">
        <v>0.99710689150787901</v>
      </c>
      <c r="ABS5591" s="60"/>
      <c r="ABT5591" s="60"/>
      <c r="ABU5591" s="60"/>
      <c r="ABV5591" s="60"/>
      <c r="ABW5591" s="60"/>
      <c r="ABX5591" s="60"/>
    </row>
    <row r="5592" spans="727:752" x14ac:dyDescent="0.25">
      <c r="AAY5592" s="60"/>
      <c r="AAZ5592" s="60"/>
      <c r="ABA5592" s="60"/>
      <c r="ABB5592" s="60"/>
      <c r="ABC5592" s="60"/>
      <c r="ABD5592" s="60"/>
      <c r="ABE5592" s="60"/>
      <c r="ABF5592" s="60"/>
      <c r="ABG5592" s="60"/>
      <c r="ABH5592" s="60"/>
      <c r="ABI5592" s="60"/>
      <c r="ABJ5592" s="60"/>
      <c r="ABK5592" s="60"/>
      <c r="ABL5592" s="60"/>
      <c r="ABM5592" s="60"/>
      <c r="ABN5592" s="60"/>
      <c r="ABO5592" s="60"/>
      <c r="ABP5592" s="60"/>
      <c r="ABQ5592" s="60"/>
      <c r="ABR5592" s="60">
        <v>0.99710317564450901</v>
      </c>
      <c r="ABS5592" s="60"/>
      <c r="ABT5592" s="60"/>
      <c r="ABU5592" s="60"/>
      <c r="ABV5592" s="60"/>
      <c r="ABW5592" s="60"/>
      <c r="ABX5592" s="60"/>
    </row>
    <row r="5593" spans="727:752" x14ac:dyDescent="0.25">
      <c r="AAY5593" s="60"/>
      <c r="AAZ5593" s="60"/>
      <c r="ABA5593" s="60"/>
      <c r="ABB5593" s="60"/>
      <c r="ABC5593" s="60"/>
      <c r="ABD5593" s="60"/>
      <c r="ABE5593" s="60"/>
      <c r="ABF5593" s="60"/>
      <c r="ABG5593" s="60"/>
      <c r="ABH5593" s="60"/>
      <c r="ABI5593" s="60"/>
      <c r="ABJ5593" s="60"/>
      <c r="ABK5593" s="60"/>
      <c r="ABL5593" s="60"/>
      <c r="ABM5593" s="60"/>
      <c r="ABN5593" s="60"/>
      <c r="ABO5593" s="60"/>
      <c r="ABP5593" s="60"/>
      <c r="ABQ5593" s="60"/>
      <c r="ABR5593" s="60">
        <v>0.99710105971547702</v>
      </c>
      <c r="ABS5593" s="60"/>
      <c r="ABT5593" s="60"/>
      <c r="ABU5593" s="60"/>
      <c r="ABV5593" s="60"/>
      <c r="ABW5593" s="60"/>
      <c r="ABX5593" s="60"/>
    </row>
    <row r="5594" spans="727:752" x14ac:dyDescent="0.25">
      <c r="AAY5594" s="60"/>
      <c r="AAZ5594" s="60"/>
      <c r="ABA5594" s="60"/>
      <c r="ABB5594" s="60"/>
      <c r="ABC5594" s="60"/>
      <c r="ABD5594" s="60"/>
      <c r="ABE5594" s="60"/>
      <c r="ABF5594" s="60"/>
      <c r="ABG5594" s="60"/>
      <c r="ABH5594" s="60"/>
      <c r="ABI5594" s="60"/>
      <c r="ABJ5594" s="60"/>
      <c r="ABK5594" s="60"/>
      <c r="ABL5594" s="60"/>
      <c r="ABM5594" s="60"/>
      <c r="ABN5594" s="60"/>
      <c r="ABO5594" s="60"/>
      <c r="ABP5594" s="60"/>
      <c r="ABQ5594" s="60"/>
      <c r="ABR5594" s="60">
        <v>0.99709915529238102</v>
      </c>
      <c r="ABS5594" s="60"/>
      <c r="ABT5594" s="60"/>
      <c r="ABU5594" s="60"/>
      <c r="ABV5594" s="60"/>
      <c r="ABW5594" s="60"/>
      <c r="ABX5594" s="60"/>
    </row>
    <row r="5595" spans="727:752" x14ac:dyDescent="0.25">
      <c r="AAY5595" s="60"/>
      <c r="AAZ5595" s="60"/>
      <c r="ABA5595" s="60"/>
      <c r="ABB5595" s="60"/>
      <c r="ABC5595" s="60"/>
      <c r="ABD5595" s="60"/>
      <c r="ABE5595" s="60"/>
      <c r="ABF5595" s="60"/>
      <c r="ABG5595" s="60"/>
      <c r="ABH5595" s="60"/>
      <c r="ABI5595" s="60"/>
      <c r="ABJ5595" s="60"/>
      <c r="ABK5595" s="60"/>
      <c r="ABL5595" s="60"/>
      <c r="ABM5595" s="60"/>
      <c r="ABN5595" s="60"/>
      <c r="ABO5595" s="60"/>
      <c r="ABP5595" s="60"/>
      <c r="ABQ5595" s="60"/>
      <c r="ABR5595" s="60">
        <v>0.99709792343568904</v>
      </c>
      <c r="ABS5595" s="60"/>
      <c r="ABT5595" s="60"/>
      <c r="ABU5595" s="60"/>
      <c r="ABV5595" s="60"/>
      <c r="ABW5595" s="60"/>
      <c r="ABX5595" s="60"/>
    </row>
    <row r="5596" spans="727:752" x14ac:dyDescent="0.25">
      <c r="AAY5596" s="60"/>
      <c r="AAZ5596" s="60"/>
      <c r="ABA5596" s="60"/>
      <c r="ABB5596" s="60"/>
      <c r="ABC5596" s="60"/>
      <c r="ABD5596" s="60"/>
      <c r="ABE5596" s="60"/>
      <c r="ABF5596" s="60"/>
      <c r="ABG5596" s="60"/>
      <c r="ABH5596" s="60"/>
      <c r="ABI5596" s="60"/>
      <c r="ABJ5596" s="60"/>
      <c r="ABK5596" s="60"/>
      <c r="ABL5596" s="60"/>
      <c r="ABM5596" s="60"/>
      <c r="ABN5596" s="60"/>
      <c r="ABO5596" s="60"/>
      <c r="ABP5596" s="60"/>
      <c r="ABQ5596" s="60"/>
      <c r="ABR5596" s="60">
        <v>0.99709752482631597</v>
      </c>
      <c r="ABS5596" s="60"/>
      <c r="ABT5596" s="60"/>
      <c r="ABU5596" s="60"/>
      <c r="ABV5596" s="60"/>
      <c r="ABW5596" s="60"/>
      <c r="ABX5596" s="60"/>
    </row>
    <row r="5597" spans="727:752" x14ac:dyDescent="0.25">
      <c r="AAY5597" s="60"/>
      <c r="AAZ5597" s="60"/>
      <c r="ABA5597" s="60"/>
      <c r="ABB5597" s="60"/>
      <c r="ABC5597" s="60"/>
      <c r="ABD5597" s="60"/>
      <c r="ABE5597" s="60"/>
      <c r="ABF5597" s="60"/>
      <c r="ABG5597" s="60"/>
      <c r="ABH5597" s="60"/>
      <c r="ABI5597" s="60"/>
      <c r="ABJ5597" s="60"/>
      <c r="ABK5597" s="60"/>
      <c r="ABL5597" s="60"/>
      <c r="ABM5597" s="60"/>
      <c r="ABN5597" s="60"/>
      <c r="ABO5597" s="60"/>
      <c r="ABP5597" s="60"/>
      <c r="ABQ5597" s="60"/>
      <c r="ABR5597" s="60">
        <v>0.99709646240640204</v>
      </c>
      <c r="ABS5597" s="60"/>
      <c r="ABT5597" s="60"/>
      <c r="ABU5597" s="60"/>
      <c r="ABV5597" s="60"/>
      <c r="ABW5597" s="60"/>
      <c r="ABX5597" s="60"/>
    </row>
    <row r="5598" spans="727:752" x14ac:dyDescent="0.25">
      <c r="AAY5598" s="60"/>
      <c r="AAZ5598" s="60"/>
      <c r="ABA5598" s="60"/>
      <c r="ABB5598" s="60"/>
      <c r="ABC5598" s="60"/>
      <c r="ABD5598" s="60"/>
      <c r="ABE5598" s="60"/>
      <c r="ABF5598" s="60"/>
      <c r="ABG5598" s="60"/>
      <c r="ABH5598" s="60"/>
      <c r="ABI5598" s="60"/>
      <c r="ABJ5598" s="60"/>
      <c r="ABK5598" s="60"/>
      <c r="ABL5598" s="60"/>
      <c r="ABM5598" s="60"/>
      <c r="ABN5598" s="60"/>
      <c r="ABO5598" s="60"/>
      <c r="ABP5598" s="60"/>
      <c r="ABQ5598" s="60"/>
      <c r="ABR5598" s="60">
        <v>0.99709315428868095</v>
      </c>
      <c r="ABS5598" s="60"/>
      <c r="ABT5598" s="60"/>
      <c r="ABU5598" s="60"/>
      <c r="ABV5598" s="60"/>
      <c r="ABW5598" s="60"/>
      <c r="ABX5598" s="60"/>
    </row>
    <row r="5599" spans="727:752" x14ac:dyDescent="0.25">
      <c r="AAY5599" s="60"/>
      <c r="AAZ5599" s="60"/>
      <c r="ABA5599" s="60"/>
      <c r="ABB5599" s="60"/>
      <c r="ABC5599" s="60"/>
      <c r="ABD5599" s="60"/>
      <c r="ABE5599" s="60"/>
      <c r="ABF5599" s="60"/>
      <c r="ABG5599" s="60"/>
      <c r="ABH5599" s="60"/>
      <c r="ABI5599" s="60"/>
      <c r="ABJ5599" s="60"/>
      <c r="ABK5599" s="60"/>
      <c r="ABL5599" s="60"/>
      <c r="ABM5599" s="60"/>
      <c r="ABN5599" s="60"/>
      <c r="ABO5599" s="60"/>
      <c r="ABP5599" s="60"/>
      <c r="ABQ5599" s="60"/>
      <c r="ABR5599" s="60">
        <v>0.99709124012579398</v>
      </c>
      <c r="ABS5599" s="60"/>
      <c r="ABT5599" s="60"/>
      <c r="ABU5599" s="60"/>
      <c r="ABV5599" s="60"/>
      <c r="ABW5599" s="60"/>
      <c r="ABX5599" s="60"/>
    </row>
    <row r="5600" spans="727:752" x14ac:dyDescent="0.25">
      <c r="AAY5600" s="60"/>
      <c r="AAZ5600" s="60"/>
      <c r="ABA5600" s="60"/>
      <c r="ABB5600" s="60"/>
      <c r="ABC5600" s="60"/>
      <c r="ABD5600" s="60"/>
      <c r="ABE5600" s="60"/>
      <c r="ABF5600" s="60"/>
      <c r="ABG5600" s="60"/>
      <c r="ABH5600" s="60"/>
      <c r="ABI5600" s="60"/>
      <c r="ABJ5600" s="60"/>
      <c r="ABK5600" s="60"/>
      <c r="ABL5600" s="60"/>
      <c r="ABM5600" s="60"/>
      <c r="ABN5600" s="60"/>
      <c r="ABO5600" s="60"/>
      <c r="ABP5600" s="60"/>
      <c r="ABQ5600" s="60"/>
      <c r="ABR5600" s="60">
        <v>0.99708282470116005</v>
      </c>
      <c r="ABS5600" s="60"/>
      <c r="ABT5600" s="60"/>
      <c r="ABU5600" s="60"/>
      <c r="ABV5600" s="60"/>
      <c r="ABW5600" s="60"/>
      <c r="ABX5600" s="60"/>
    </row>
    <row r="5601" spans="727:752" x14ac:dyDescent="0.25">
      <c r="AAY5601" s="60"/>
      <c r="AAZ5601" s="60"/>
      <c r="ABA5601" s="60"/>
      <c r="ABB5601" s="60"/>
      <c r="ABC5601" s="60"/>
      <c r="ABD5601" s="60"/>
      <c r="ABE5601" s="60"/>
      <c r="ABF5601" s="60"/>
      <c r="ABG5601" s="60"/>
      <c r="ABH5601" s="60"/>
      <c r="ABI5601" s="60"/>
      <c r="ABJ5601" s="60"/>
      <c r="ABK5601" s="60"/>
      <c r="ABL5601" s="60"/>
      <c r="ABM5601" s="60"/>
      <c r="ABN5601" s="60"/>
      <c r="ABO5601" s="60"/>
      <c r="ABP5601" s="60"/>
      <c r="ABQ5601" s="60"/>
      <c r="ABR5601" s="60">
        <v>0.99708241669350095</v>
      </c>
      <c r="ABS5601" s="60"/>
      <c r="ABT5601" s="60"/>
      <c r="ABU5601" s="60"/>
      <c r="ABV5601" s="60"/>
      <c r="ABW5601" s="60"/>
      <c r="ABX5601" s="60"/>
    </row>
    <row r="5602" spans="727:752" x14ac:dyDescent="0.25">
      <c r="AAY5602" s="60"/>
      <c r="AAZ5602" s="60"/>
      <c r="ABA5602" s="60"/>
      <c r="ABB5602" s="60"/>
      <c r="ABC5602" s="60"/>
      <c r="ABD5602" s="60"/>
      <c r="ABE5602" s="60"/>
      <c r="ABF5602" s="60"/>
      <c r="ABG5602" s="60"/>
      <c r="ABH5602" s="60"/>
      <c r="ABI5602" s="60"/>
      <c r="ABJ5602" s="60"/>
      <c r="ABK5602" s="60"/>
      <c r="ABL5602" s="60"/>
      <c r="ABM5602" s="60"/>
      <c r="ABN5602" s="60"/>
      <c r="ABO5602" s="60"/>
      <c r="ABP5602" s="60"/>
      <c r="ABQ5602" s="60"/>
      <c r="ABR5602" s="60">
        <v>0.99707543503625995</v>
      </c>
      <c r="ABS5602" s="60"/>
      <c r="ABT5602" s="60"/>
      <c r="ABU5602" s="60"/>
      <c r="ABV5602" s="60"/>
      <c r="ABW5602" s="60"/>
      <c r="ABX5602" s="60"/>
    </row>
    <row r="5603" spans="727:752" x14ac:dyDescent="0.25">
      <c r="AAY5603" s="60"/>
      <c r="AAZ5603" s="60"/>
      <c r="ABA5603" s="60"/>
      <c r="ABB5603" s="60"/>
      <c r="ABC5603" s="60"/>
      <c r="ABD5603" s="60"/>
      <c r="ABE5603" s="60"/>
      <c r="ABF5603" s="60"/>
      <c r="ABG5603" s="60"/>
      <c r="ABH5603" s="60"/>
      <c r="ABI5603" s="60"/>
      <c r="ABJ5603" s="60"/>
      <c r="ABK5603" s="60"/>
      <c r="ABL5603" s="60"/>
      <c r="ABM5603" s="60"/>
      <c r="ABN5603" s="60"/>
      <c r="ABO5603" s="60"/>
      <c r="ABP5603" s="60"/>
      <c r="ABQ5603" s="60"/>
      <c r="ABR5603" s="60">
        <v>0.99707400323037998</v>
      </c>
      <c r="ABS5603" s="60"/>
      <c r="ABT5603" s="60"/>
      <c r="ABU5603" s="60"/>
      <c r="ABV5603" s="60"/>
      <c r="ABW5603" s="60"/>
      <c r="ABX5603" s="60"/>
    </row>
    <row r="5604" spans="727:752" x14ac:dyDescent="0.25">
      <c r="AAY5604" s="60"/>
      <c r="AAZ5604" s="60"/>
      <c r="ABA5604" s="60"/>
      <c r="ABB5604" s="60"/>
      <c r="ABC5604" s="60"/>
      <c r="ABD5604" s="60"/>
      <c r="ABE5604" s="60"/>
      <c r="ABF5604" s="60"/>
      <c r="ABG5604" s="60"/>
      <c r="ABH5604" s="60"/>
      <c r="ABI5604" s="60"/>
      <c r="ABJ5604" s="60"/>
      <c r="ABK5604" s="60"/>
      <c r="ABL5604" s="60"/>
      <c r="ABM5604" s="60"/>
      <c r="ABN5604" s="60"/>
      <c r="ABO5604" s="60"/>
      <c r="ABP5604" s="60"/>
      <c r="ABQ5604" s="60"/>
      <c r="ABR5604" s="60">
        <v>0.99707398085043397</v>
      </c>
      <c r="ABS5604" s="60"/>
      <c r="ABT5604" s="60"/>
      <c r="ABU5604" s="60"/>
      <c r="ABV5604" s="60"/>
      <c r="ABW5604" s="60"/>
      <c r="ABX5604" s="60"/>
    </row>
    <row r="5605" spans="727:752" x14ac:dyDescent="0.25">
      <c r="AAY5605" s="60"/>
      <c r="AAZ5605" s="60"/>
      <c r="ABA5605" s="60"/>
      <c r="ABB5605" s="60"/>
      <c r="ABC5605" s="60"/>
      <c r="ABD5605" s="60"/>
      <c r="ABE5605" s="60"/>
      <c r="ABF5605" s="60"/>
      <c r="ABG5605" s="60"/>
      <c r="ABH5605" s="60"/>
      <c r="ABI5605" s="60"/>
      <c r="ABJ5605" s="60"/>
      <c r="ABK5605" s="60"/>
      <c r="ABL5605" s="60"/>
      <c r="ABM5605" s="60"/>
      <c r="ABN5605" s="60"/>
      <c r="ABO5605" s="60"/>
      <c r="ABP5605" s="60"/>
      <c r="ABQ5605" s="60"/>
      <c r="ABR5605" s="60">
        <v>0.99707183256646603</v>
      </c>
      <c r="ABS5605" s="60"/>
      <c r="ABT5605" s="60"/>
      <c r="ABU5605" s="60"/>
      <c r="ABV5605" s="60"/>
      <c r="ABW5605" s="60"/>
      <c r="ABX5605" s="60"/>
    </row>
    <row r="5606" spans="727:752" x14ac:dyDescent="0.25">
      <c r="AAY5606" s="60"/>
      <c r="AAZ5606" s="60"/>
      <c r="ABA5606" s="60"/>
      <c r="ABB5606" s="60"/>
      <c r="ABC5606" s="60"/>
      <c r="ABD5606" s="60"/>
      <c r="ABE5606" s="60"/>
      <c r="ABF5606" s="60"/>
      <c r="ABG5606" s="60"/>
      <c r="ABH5606" s="60"/>
      <c r="ABI5606" s="60"/>
      <c r="ABJ5606" s="60"/>
      <c r="ABK5606" s="60"/>
      <c r="ABL5606" s="60"/>
      <c r="ABM5606" s="60"/>
      <c r="ABN5606" s="60"/>
      <c r="ABO5606" s="60"/>
      <c r="ABP5606" s="60"/>
      <c r="ABQ5606" s="60"/>
      <c r="ABR5606" s="60">
        <v>0.99707031354852804</v>
      </c>
      <c r="ABS5606" s="60"/>
      <c r="ABT5606" s="60"/>
      <c r="ABU5606" s="60"/>
      <c r="ABV5606" s="60"/>
      <c r="ABW5606" s="60"/>
      <c r="ABX5606" s="60"/>
    </row>
    <row r="5607" spans="727:752" x14ac:dyDescent="0.25">
      <c r="AAY5607" s="60"/>
      <c r="AAZ5607" s="60"/>
      <c r="ABA5607" s="60"/>
      <c r="ABB5607" s="60"/>
      <c r="ABC5607" s="60"/>
      <c r="ABD5607" s="60"/>
      <c r="ABE5607" s="60"/>
      <c r="ABF5607" s="60"/>
      <c r="ABG5607" s="60"/>
      <c r="ABH5607" s="60"/>
      <c r="ABI5607" s="60"/>
      <c r="ABJ5607" s="60"/>
      <c r="ABK5607" s="60"/>
      <c r="ABL5607" s="60"/>
      <c r="ABM5607" s="60"/>
      <c r="ABN5607" s="60"/>
      <c r="ABO5607" s="60"/>
      <c r="ABP5607" s="60"/>
      <c r="ABQ5607" s="60"/>
      <c r="ABR5607" s="60">
        <v>0.99706728023355295</v>
      </c>
      <c r="ABS5607" s="60"/>
      <c r="ABT5607" s="60"/>
      <c r="ABU5607" s="60"/>
      <c r="ABV5607" s="60"/>
      <c r="ABW5607" s="60"/>
      <c r="ABX5607" s="60"/>
    </row>
    <row r="5608" spans="727:752" x14ac:dyDescent="0.25">
      <c r="AAY5608" s="60"/>
      <c r="AAZ5608" s="60"/>
      <c r="ABA5608" s="60"/>
      <c r="ABB5608" s="60"/>
      <c r="ABC5608" s="60"/>
      <c r="ABD5608" s="60"/>
      <c r="ABE5608" s="60"/>
      <c r="ABF5608" s="60"/>
      <c r="ABG5608" s="60"/>
      <c r="ABH5608" s="60"/>
      <c r="ABI5608" s="60"/>
      <c r="ABJ5608" s="60"/>
      <c r="ABK5608" s="60"/>
      <c r="ABL5608" s="60"/>
      <c r="ABM5608" s="60"/>
      <c r="ABN5608" s="60"/>
      <c r="ABO5608" s="60"/>
      <c r="ABP5608" s="60"/>
      <c r="ABQ5608" s="60"/>
      <c r="ABR5608" s="60">
        <v>0.99706725651842099</v>
      </c>
      <c r="ABS5608" s="60"/>
      <c r="ABT5608" s="60"/>
      <c r="ABU5608" s="60"/>
      <c r="ABV5608" s="60"/>
      <c r="ABW5608" s="60"/>
      <c r="ABX5608" s="60"/>
    </row>
    <row r="5609" spans="727:752" x14ac:dyDescent="0.25">
      <c r="AAY5609" s="60"/>
      <c r="AAZ5609" s="60"/>
      <c r="ABA5609" s="60"/>
      <c r="ABB5609" s="60"/>
      <c r="ABC5609" s="60"/>
      <c r="ABD5609" s="60"/>
      <c r="ABE5609" s="60"/>
      <c r="ABF5609" s="60"/>
      <c r="ABG5609" s="60"/>
      <c r="ABH5609" s="60"/>
      <c r="ABI5609" s="60"/>
      <c r="ABJ5609" s="60"/>
      <c r="ABK5609" s="60"/>
      <c r="ABL5609" s="60"/>
      <c r="ABM5609" s="60"/>
      <c r="ABN5609" s="60"/>
      <c r="ABO5609" s="60"/>
      <c r="ABP5609" s="60"/>
      <c r="ABQ5609" s="60"/>
      <c r="ABR5609" s="60">
        <v>0.99706699077512395</v>
      </c>
      <c r="ABS5609" s="60"/>
      <c r="ABT5609" s="60"/>
      <c r="ABU5609" s="60"/>
      <c r="ABV5609" s="60"/>
      <c r="ABW5609" s="60"/>
      <c r="ABX5609" s="60"/>
    </row>
    <row r="5610" spans="727:752" x14ac:dyDescent="0.25">
      <c r="AAY5610" s="60"/>
      <c r="AAZ5610" s="60"/>
      <c r="ABA5610" s="60"/>
      <c r="ABB5610" s="60"/>
      <c r="ABC5610" s="60"/>
      <c r="ABD5610" s="60"/>
      <c r="ABE5610" s="60"/>
      <c r="ABF5610" s="60"/>
      <c r="ABG5610" s="60"/>
      <c r="ABH5610" s="60"/>
      <c r="ABI5610" s="60"/>
      <c r="ABJ5610" s="60"/>
      <c r="ABK5610" s="60"/>
      <c r="ABL5610" s="60"/>
      <c r="ABM5610" s="60"/>
      <c r="ABN5610" s="60"/>
      <c r="ABO5610" s="60"/>
      <c r="ABP5610" s="60"/>
      <c r="ABQ5610" s="60"/>
      <c r="ABR5610" s="60">
        <v>0.99705002054842096</v>
      </c>
      <c r="ABS5610" s="60"/>
      <c r="ABT5610" s="60"/>
      <c r="ABU5610" s="60"/>
      <c r="ABV5610" s="60"/>
      <c r="ABW5610" s="60"/>
      <c r="ABX5610" s="60"/>
    </row>
    <row r="5611" spans="727:752" x14ac:dyDescent="0.25">
      <c r="AAY5611" s="60"/>
      <c r="AAZ5611" s="60"/>
      <c r="ABA5611" s="60"/>
      <c r="ABB5611" s="60"/>
      <c r="ABC5611" s="60"/>
      <c r="ABD5611" s="60"/>
      <c r="ABE5611" s="60"/>
      <c r="ABF5611" s="60"/>
      <c r="ABG5611" s="60"/>
      <c r="ABH5611" s="60"/>
      <c r="ABI5611" s="60"/>
      <c r="ABJ5611" s="60"/>
      <c r="ABK5611" s="60"/>
      <c r="ABL5611" s="60"/>
      <c r="ABM5611" s="60"/>
      <c r="ABN5611" s="60"/>
      <c r="ABO5611" s="60"/>
      <c r="ABP5611" s="60"/>
      <c r="ABQ5611" s="60"/>
      <c r="ABR5611" s="60">
        <v>0.99704776419836905</v>
      </c>
      <c r="ABS5611" s="60"/>
      <c r="ABT5611" s="60"/>
      <c r="ABU5611" s="60"/>
      <c r="ABV5611" s="60"/>
      <c r="ABW5611" s="60"/>
      <c r="ABX5611" s="60"/>
    </row>
    <row r="5612" spans="727:752" x14ac:dyDescent="0.25">
      <c r="AAY5612" s="60"/>
      <c r="AAZ5612" s="60"/>
      <c r="ABA5612" s="60"/>
      <c r="ABB5612" s="60"/>
      <c r="ABC5612" s="60"/>
      <c r="ABD5612" s="60"/>
      <c r="ABE5612" s="60"/>
      <c r="ABF5612" s="60"/>
      <c r="ABG5612" s="60"/>
      <c r="ABH5612" s="60"/>
      <c r="ABI5612" s="60"/>
      <c r="ABJ5612" s="60"/>
      <c r="ABK5612" s="60"/>
      <c r="ABL5612" s="60"/>
      <c r="ABM5612" s="60"/>
      <c r="ABN5612" s="60"/>
      <c r="ABO5612" s="60"/>
      <c r="ABP5612" s="60"/>
      <c r="ABQ5612" s="60"/>
      <c r="ABR5612" s="60">
        <v>0.99704217409431795</v>
      </c>
      <c r="ABS5612" s="60"/>
      <c r="ABT5612" s="60"/>
      <c r="ABU5612" s="60"/>
      <c r="ABV5612" s="60"/>
      <c r="ABW5612" s="60"/>
      <c r="ABX5612" s="60"/>
    </row>
    <row r="5613" spans="727:752" x14ac:dyDescent="0.25">
      <c r="AAY5613" s="60"/>
      <c r="AAZ5613" s="60"/>
      <c r="ABA5613" s="60"/>
      <c r="ABB5613" s="60"/>
      <c r="ABC5613" s="60"/>
      <c r="ABD5613" s="60"/>
      <c r="ABE5613" s="60"/>
      <c r="ABF5613" s="60"/>
      <c r="ABG5613" s="60"/>
      <c r="ABH5613" s="60"/>
      <c r="ABI5613" s="60"/>
      <c r="ABJ5613" s="60"/>
      <c r="ABK5613" s="60"/>
      <c r="ABL5613" s="60"/>
      <c r="ABM5613" s="60"/>
      <c r="ABN5613" s="60"/>
      <c r="ABO5613" s="60"/>
      <c r="ABP5613" s="60"/>
      <c r="ABQ5613" s="60"/>
      <c r="ABR5613" s="60">
        <v>0.99703517816959697</v>
      </c>
      <c r="ABS5613" s="60"/>
      <c r="ABT5613" s="60"/>
      <c r="ABU5613" s="60"/>
      <c r="ABV5613" s="60"/>
      <c r="ABW5613" s="60"/>
      <c r="ABX5613" s="60"/>
    </row>
    <row r="5614" spans="727:752" x14ac:dyDescent="0.25">
      <c r="AAY5614" s="60"/>
      <c r="AAZ5614" s="60"/>
      <c r="ABA5614" s="60"/>
      <c r="ABB5614" s="60"/>
      <c r="ABC5614" s="60"/>
      <c r="ABD5614" s="60"/>
      <c r="ABE5614" s="60"/>
      <c r="ABF5614" s="60"/>
      <c r="ABG5614" s="60"/>
      <c r="ABH5614" s="60"/>
      <c r="ABI5614" s="60"/>
      <c r="ABJ5614" s="60"/>
      <c r="ABK5614" s="60"/>
      <c r="ABL5614" s="60"/>
      <c r="ABM5614" s="60"/>
      <c r="ABN5614" s="60"/>
      <c r="ABO5614" s="60"/>
      <c r="ABP5614" s="60"/>
      <c r="ABQ5614" s="60"/>
      <c r="ABR5614" s="60">
        <v>0.99702449052111497</v>
      </c>
      <c r="ABS5614" s="60"/>
      <c r="ABT5614" s="60"/>
      <c r="ABU5614" s="60"/>
      <c r="ABV5614" s="60"/>
      <c r="ABW5614" s="60"/>
      <c r="ABX5614" s="60"/>
    </row>
    <row r="5615" spans="727:752" x14ac:dyDescent="0.25">
      <c r="AAY5615" s="60"/>
      <c r="AAZ5615" s="60"/>
      <c r="ABA5615" s="60"/>
      <c r="ABB5615" s="60"/>
      <c r="ABC5615" s="60"/>
      <c r="ABD5615" s="60"/>
      <c r="ABE5615" s="60"/>
      <c r="ABF5615" s="60"/>
      <c r="ABG5615" s="60"/>
      <c r="ABH5615" s="60"/>
      <c r="ABI5615" s="60"/>
      <c r="ABJ5615" s="60"/>
      <c r="ABK5615" s="60"/>
      <c r="ABL5615" s="60"/>
      <c r="ABM5615" s="60"/>
      <c r="ABN5615" s="60"/>
      <c r="ABO5615" s="60"/>
      <c r="ABP5615" s="60"/>
      <c r="ABQ5615" s="60"/>
      <c r="ABR5615" s="60">
        <v>0.99700381208411504</v>
      </c>
      <c r="ABS5615" s="60"/>
      <c r="ABT5615" s="60"/>
      <c r="ABU5615" s="60"/>
      <c r="ABV5615" s="60"/>
      <c r="ABW5615" s="60"/>
      <c r="ABX5615" s="60"/>
    </row>
    <row r="5616" spans="727:752" x14ac:dyDescent="0.25">
      <c r="AAY5616" s="60"/>
      <c r="AAZ5616" s="60"/>
      <c r="ABA5616" s="60"/>
      <c r="ABB5616" s="60"/>
      <c r="ABC5616" s="60"/>
      <c r="ABD5616" s="60"/>
      <c r="ABE5616" s="60"/>
      <c r="ABF5616" s="60"/>
      <c r="ABG5616" s="60"/>
      <c r="ABH5616" s="60"/>
      <c r="ABI5616" s="60"/>
      <c r="ABJ5616" s="60"/>
      <c r="ABK5616" s="60"/>
      <c r="ABL5616" s="60"/>
      <c r="ABM5616" s="60"/>
      <c r="ABN5616" s="60"/>
      <c r="ABO5616" s="60"/>
      <c r="ABP5616" s="60"/>
      <c r="ABQ5616" s="60"/>
      <c r="ABR5616" s="60">
        <v>0.99699969247307096</v>
      </c>
      <c r="ABS5616" s="60"/>
      <c r="ABT5616" s="60"/>
      <c r="ABU5616" s="60"/>
      <c r="ABV5616" s="60"/>
      <c r="ABW5616" s="60"/>
      <c r="ABX5616" s="60"/>
    </row>
    <row r="5617" spans="727:752" x14ac:dyDescent="0.25">
      <c r="AAY5617" s="60"/>
      <c r="AAZ5617" s="60"/>
      <c r="ABA5617" s="60"/>
      <c r="ABB5617" s="60"/>
      <c r="ABC5617" s="60"/>
      <c r="ABD5617" s="60"/>
      <c r="ABE5617" s="60"/>
      <c r="ABF5617" s="60"/>
      <c r="ABG5617" s="60"/>
      <c r="ABH5617" s="60"/>
      <c r="ABI5617" s="60"/>
      <c r="ABJ5617" s="60"/>
      <c r="ABK5617" s="60"/>
      <c r="ABL5617" s="60"/>
      <c r="ABM5617" s="60"/>
      <c r="ABN5617" s="60"/>
      <c r="ABO5617" s="60"/>
      <c r="ABP5617" s="60"/>
      <c r="ABQ5617" s="60"/>
      <c r="ABR5617" s="60">
        <v>0.99696192835281305</v>
      </c>
      <c r="ABS5617" s="60"/>
      <c r="ABT5617" s="60"/>
      <c r="ABU5617" s="60"/>
      <c r="ABV5617" s="60"/>
      <c r="ABW5617" s="60"/>
      <c r="ABX5617" s="60"/>
    </row>
    <row r="5618" spans="727:752" x14ac:dyDescent="0.25">
      <c r="AAY5618" s="60"/>
      <c r="AAZ5618" s="60"/>
      <c r="ABA5618" s="60"/>
      <c r="ABB5618" s="60"/>
      <c r="ABC5618" s="60"/>
      <c r="ABD5618" s="60"/>
      <c r="ABE5618" s="60"/>
      <c r="ABF5618" s="60"/>
      <c r="ABG5618" s="60"/>
      <c r="ABH5618" s="60"/>
      <c r="ABI5618" s="60"/>
      <c r="ABJ5618" s="60"/>
      <c r="ABK5618" s="60"/>
      <c r="ABL5618" s="60"/>
      <c r="ABM5618" s="60"/>
      <c r="ABN5618" s="60"/>
      <c r="ABO5618" s="60"/>
      <c r="ABP5618" s="60"/>
      <c r="ABQ5618" s="60"/>
      <c r="ABR5618" s="60">
        <v>0.99695651953441</v>
      </c>
      <c r="ABS5618" s="60"/>
      <c r="ABT5618" s="60"/>
      <c r="ABU5618" s="60"/>
      <c r="ABV5618" s="60"/>
      <c r="ABW5618" s="60"/>
      <c r="ABX5618" s="60"/>
    </row>
    <row r="5619" spans="727:752" x14ac:dyDescent="0.25">
      <c r="AAY5619" s="60"/>
      <c r="AAZ5619" s="60"/>
      <c r="ABA5619" s="60"/>
      <c r="ABB5619" s="60"/>
      <c r="ABC5619" s="60"/>
      <c r="ABD5619" s="60"/>
      <c r="ABE5619" s="60"/>
      <c r="ABF5619" s="60"/>
      <c r="ABG5619" s="60"/>
      <c r="ABH5619" s="60"/>
      <c r="ABI5619" s="60"/>
      <c r="ABJ5619" s="60"/>
      <c r="ABK5619" s="60"/>
      <c r="ABL5619" s="60"/>
      <c r="ABM5619" s="60"/>
      <c r="ABN5619" s="60"/>
      <c r="ABO5619" s="60"/>
      <c r="ABP5619" s="60"/>
      <c r="ABQ5619" s="60"/>
      <c r="ABR5619" s="60">
        <v>0.99695639661597202</v>
      </c>
      <c r="ABS5619" s="60"/>
      <c r="ABT5619" s="60"/>
      <c r="ABU5619" s="60"/>
      <c r="ABV5619" s="60"/>
      <c r="ABW5619" s="60"/>
      <c r="ABX5619" s="60"/>
    </row>
    <row r="5620" spans="727:752" x14ac:dyDescent="0.25">
      <c r="AAY5620" s="60"/>
      <c r="AAZ5620" s="60"/>
      <c r="ABA5620" s="60"/>
      <c r="ABB5620" s="60"/>
      <c r="ABC5620" s="60"/>
      <c r="ABD5620" s="60"/>
      <c r="ABE5620" s="60"/>
      <c r="ABF5620" s="60"/>
      <c r="ABG5620" s="60"/>
      <c r="ABH5620" s="60"/>
      <c r="ABI5620" s="60"/>
      <c r="ABJ5620" s="60"/>
      <c r="ABK5620" s="60"/>
      <c r="ABL5620" s="60"/>
      <c r="ABM5620" s="60"/>
      <c r="ABN5620" s="60"/>
      <c r="ABO5620" s="60"/>
      <c r="ABP5620" s="60"/>
      <c r="ABQ5620" s="60"/>
      <c r="ABR5620" s="60">
        <v>0.996951753250096</v>
      </c>
      <c r="ABS5620" s="60"/>
      <c r="ABT5620" s="60"/>
      <c r="ABU5620" s="60"/>
      <c r="ABV5620" s="60"/>
      <c r="ABW5620" s="60"/>
      <c r="ABX5620" s="60"/>
    </row>
    <row r="5621" spans="727:752" x14ac:dyDescent="0.25">
      <c r="AAY5621" s="60"/>
      <c r="AAZ5621" s="60"/>
      <c r="ABA5621" s="60"/>
      <c r="ABB5621" s="60"/>
      <c r="ABC5621" s="60"/>
      <c r="ABD5621" s="60"/>
      <c r="ABE5621" s="60"/>
      <c r="ABF5621" s="60"/>
      <c r="ABG5621" s="60"/>
      <c r="ABH5621" s="60"/>
      <c r="ABI5621" s="60"/>
      <c r="ABJ5621" s="60"/>
      <c r="ABK5621" s="60"/>
      <c r="ABL5621" s="60"/>
      <c r="ABM5621" s="60"/>
      <c r="ABN5621" s="60"/>
      <c r="ABO5621" s="60"/>
      <c r="ABP5621" s="60"/>
      <c r="ABQ5621" s="60"/>
      <c r="ABR5621" s="60">
        <v>0.99694559530293103</v>
      </c>
      <c r="ABS5621" s="60"/>
      <c r="ABT5621" s="60"/>
      <c r="ABU5621" s="60"/>
      <c r="ABV5621" s="60"/>
      <c r="ABW5621" s="60"/>
      <c r="ABX5621" s="60"/>
    </row>
    <row r="5622" spans="727:752" x14ac:dyDescent="0.25">
      <c r="AAY5622" s="60"/>
      <c r="AAZ5622" s="60"/>
      <c r="ABA5622" s="60"/>
      <c r="ABB5622" s="60"/>
      <c r="ABC5622" s="60"/>
      <c r="ABD5622" s="60"/>
      <c r="ABE5622" s="60"/>
      <c r="ABF5622" s="60"/>
      <c r="ABG5622" s="60"/>
      <c r="ABH5622" s="60"/>
      <c r="ABI5622" s="60"/>
      <c r="ABJ5622" s="60"/>
      <c r="ABK5622" s="60"/>
      <c r="ABL5622" s="60"/>
      <c r="ABM5622" s="60"/>
      <c r="ABN5622" s="60"/>
      <c r="ABO5622" s="60"/>
      <c r="ABP5622" s="60"/>
      <c r="ABQ5622" s="60"/>
      <c r="ABR5622" s="60">
        <v>0.996941372827301</v>
      </c>
      <c r="ABS5622" s="60"/>
      <c r="ABT5622" s="60"/>
      <c r="ABU5622" s="60"/>
      <c r="ABV5622" s="60"/>
      <c r="ABW5622" s="60"/>
      <c r="ABX5622" s="60"/>
    </row>
    <row r="5623" spans="727:752" x14ac:dyDescent="0.25">
      <c r="AAY5623" s="60"/>
      <c r="AAZ5623" s="60"/>
      <c r="ABA5623" s="60"/>
      <c r="ABB5623" s="60"/>
      <c r="ABC5623" s="60"/>
      <c r="ABD5623" s="60"/>
      <c r="ABE5623" s="60"/>
      <c r="ABF5623" s="60"/>
      <c r="ABG5623" s="60"/>
      <c r="ABH5623" s="60"/>
      <c r="ABI5623" s="60"/>
      <c r="ABJ5623" s="60"/>
      <c r="ABK5623" s="60"/>
      <c r="ABL5623" s="60"/>
      <c r="ABM5623" s="60"/>
      <c r="ABN5623" s="60"/>
      <c r="ABO5623" s="60"/>
      <c r="ABP5623" s="60"/>
      <c r="ABQ5623" s="60"/>
      <c r="ABR5623" s="60">
        <v>0.99693878345813702</v>
      </c>
      <c r="ABS5623" s="60"/>
      <c r="ABT5623" s="60"/>
      <c r="ABU5623" s="60"/>
      <c r="ABV5623" s="60"/>
      <c r="ABW5623" s="60"/>
      <c r="ABX5623" s="60"/>
    </row>
    <row r="5624" spans="727:752" x14ac:dyDescent="0.25">
      <c r="AAY5624" s="60"/>
      <c r="AAZ5624" s="60"/>
      <c r="ABA5624" s="60"/>
      <c r="ABB5624" s="60"/>
      <c r="ABC5624" s="60"/>
      <c r="ABD5624" s="60"/>
      <c r="ABE5624" s="60"/>
      <c r="ABF5624" s="60"/>
      <c r="ABG5624" s="60"/>
      <c r="ABH5624" s="60"/>
      <c r="ABI5624" s="60"/>
      <c r="ABJ5624" s="60"/>
      <c r="ABK5624" s="60"/>
      <c r="ABL5624" s="60"/>
      <c r="ABM5624" s="60"/>
      <c r="ABN5624" s="60"/>
      <c r="ABO5624" s="60"/>
      <c r="ABP5624" s="60"/>
      <c r="ABQ5624" s="60"/>
      <c r="ABR5624" s="60">
        <v>0.99693279401800305</v>
      </c>
      <c r="ABS5624" s="60"/>
      <c r="ABT5624" s="60"/>
      <c r="ABU5624" s="60"/>
      <c r="ABV5624" s="60"/>
      <c r="ABW5624" s="60"/>
      <c r="ABX5624" s="60"/>
    </row>
    <row r="5625" spans="727:752" x14ac:dyDescent="0.25">
      <c r="AAY5625" s="60"/>
      <c r="AAZ5625" s="60"/>
      <c r="ABA5625" s="60"/>
      <c r="ABB5625" s="60"/>
      <c r="ABC5625" s="60"/>
      <c r="ABD5625" s="60"/>
      <c r="ABE5625" s="60"/>
      <c r="ABF5625" s="60"/>
      <c r="ABG5625" s="60"/>
      <c r="ABH5625" s="60"/>
      <c r="ABI5625" s="60"/>
      <c r="ABJ5625" s="60"/>
      <c r="ABK5625" s="60"/>
      <c r="ABL5625" s="60"/>
      <c r="ABM5625" s="60"/>
      <c r="ABN5625" s="60"/>
      <c r="ABO5625" s="60"/>
      <c r="ABP5625" s="60"/>
      <c r="ABQ5625" s="60"/>
      <c r="ABR5625" s="60">
        <v>0.99693270487748098</v>
      </c>
      <c r="ABS5625" s="60"/>
      <c r="ABT5625" s="60"/>
      <c r="ABU5625" s="60"/>
      <c r="ABV5625" s="60"/>
      <c r="ABW5625" s="60"/>
      <c r="ABX5625" s="60"/>
    </row>
    <row r="5626" spans="727:752" x14ac:dyDescent="0.25">
      <c r="AAY5626" s="60"/>
      <c r="AAZ5626" s="60"/>
      <c r="ABA5626" s="60"/>
      <c r="ABB5626" s="60"/>
      <c r="ABC5626" s="60"/>
      <c r="ABD5626" s="60"/>
      <c r="ABE5626" s="60"/>
      <c r="ABF5626" s="60"/>
      <c r="ABG5626" s="60"/>
      <c r="ABH5626" s="60"/>
      <c r="ABI5626" s="60"/>
      <c r="ABJ5626" s="60"/>
      <c r="ABK5626" s="60"/>
      <c r="ABL5626" s="60"/>
      <c r="ABM5626" s="60"/>
      <c r="ABN5626" s="60"/>
      <c r="ABO5626" s="60"/>
      <c r="ABP5626" s="60"/>
      <c r="ABQ5626" s="60"/>
      <c r="ABR5626" s="60">
        <v>0.99692934181363202</v>
      </c>
      <c r="ABS5626" s="60"/>
      <c r="ABT5626" s="60"/>
      <c r="ABU5626" s="60"/>
      <c r="ABV5626" s="60"/>
      <c r="ABW5626" s="60"/>
      <c r="ABX5626" s="60"/>
    </row>
    <row r="5627" spans="727:752" x14ac:dyDescent="0.25">
      <c r="AAY5627" s="60"/>
      <c r="AAZ5627" s="60"/>
      <c r="ABA5627" s="60"/>
      <c r="ABB5627" s="60"/>
      <c r="ABC5627" s="60"/>
      <c r="ABD5627" s="60"/>
      <c r="ABE5627" s="60"/>
      <c r="ABF5627" s="60"/>
      <c r="ABG5627" s="60"/>
      <c r="ABH5627" s="60"/>
      <c r="ABI5627" s="60"/>
      <c r="ABJ5627" s="60"/>
      <c r="ABK5627" s="60"/>
      <c r="ABL5627" s="60"/>
      <c r="ABM5627" s="60"/>
      <c r="ABN5627" s="60"/>
      <c r="ABO5627" s="60"/>
      <c r="ABP5627" s="60"/>
      <c r="ABQ5627" s="60"/>
      <c r="ABR5627" s="60">
        <v>0.99692712549593698</v>
      </c>
      <c r="ABS5627" s="60"/>
      <c r="ABT5627" s="60"/>
      <c r="ABU5627" s="60"/>
      <c r="ABV5627" s="60"/>
      <c r="ABW5627" s="60"/>
      <c r="ABX5627" s="60"/>
    </row>
    <row r="5628" spans="727:752" x14ac:dyDescent="0.25">
      <c r="AAY5628" s="60"/>
      <c r="AAZ5628" s="60"/>
      <c r="ABA5628" s="60"/>
      <c r="ABB5628" s="60"/>
      <c r="ABC5628" s="60"/>
      <c r="ABD5628" s="60"/>
      <c r="ABE5628" s="60"/>
      <c r="ABF5628" s="60"/>
      <c r="ABG5628" s="60"/>
      <c r="ABH5628" s="60"/>
      <c r="ABI5628" s="60"/>
      <c r="ABJ5628" s="60"/>
      <c r="ABK5628" s="60"/>
      <c r="ABL5628" s="60"/>
      <c r="ABM5628" s="60"/>
      <c r="ABN5628" s="60"/>
      <c r="ABO5628" s="60"/>
      <c r="ABP5628" s="60"/>
      <c r="ABQ5628" s="60"/>
      <c r="ABR5628" s="60">
        <v>0.996926951744597</v>
      </c>
      <c r="ABS5628" s="60"/>
      <c r="ABT5628" s="60"/>
      <c r="ABU5628" s="60"/>
      <c r="ABV5628" s="60"/>
      <c r="ABW5628" s="60"/>
      <c r="ABX5628" s="60"/>
    </row>
    <row r="5629" spans="727:752" x14ac:dyDescent="0.25">
      <c r="AAY5629" s="60"/>
      <c r="AAZ5629" s="60"/>
      <c r="ABA5629" s="60"/>
      <c r="ABB5629" s="60"/>
      <c r="ABC5629" s="60"/>
      <c r="ABD5629" s="60"/>
      <c r="ABE5629" s="60"/>
      <c r="ABF5629" s="60"/>
      <c r="ABG5629" s="60"/>
      <c r="ABH5629" s="60"/>
      <c r="ABI5629" s="60"/>
      <c r="ABJ5629" s="60"/>
      <c r="ABK5629" s="60"/>
      <c r="ABL5629" s="60"/>
      <c r="ABM5629" s="60"/>
      <c r="ABN5629" s="60"/>
      <c r="ABO5629" s="60"/>
      <c r="ABP5629" s="60"/>
      <c r="ABQ5629" s="60"/>
      <c r="ABR5629" s="60">
        <v>0.99692612617176501</v>
      </c>
      <c r="ABS5629" s="60"/>
      <c r="ABT5629" s="60"/>
      <c r="ABU5629" s="60"/>
      <c r="ABV5629" s="60"/>
      <c r="ABW5629" s="60"/>
      <c r="ABX5629" s="60"/>
    </row>
    <row r="5630" spans="727:752" x14ac:dyDescent="0.25">
      <c r="AAY5630" s="60"/>
      <c r="AAZ5630" s="60"/>
      <c r="ABA5630" s="60"/>
      <c r="ABB5630" s="60"/>
      <c r="ABC5630" s="60"/>
      <c r="ABD5630" s="60"/>
      <c r="ABE5630" s="60"/>
      <c r="ABF5630" s="60"/>
      <c r="ABG5630" s="60"/>
      <c r="ABH5630" s="60"/>
      <c r="ABI5630" s="60"/>
      <c r="ABJ5630" s="60"/>
      <c r="ABK5630" s="60"/>
      <c r="ABL5630" s="60"/>
      <c r="ABM5630" s="60"/>
      <c r="ABN5630" s="60"/>
      <c r="ABO5630" s="60"/>
      <c r="ABP5630" s="60"/>
      <c r="ABQ5630" s="60"/>
      <c r="ABR5630" s="60">
        <v>0.99692384659626299</v>
      </c>
      <c r="ABS5630" s="60"/>
      <c r="ABT5630" s="60"/>
      <c r="ABU5630" s="60"/>
      <c r="ABV5630" s="60"/>
      <c r="ABW5630" s="60"/>
      <c r="ABX5630" s="60"/>
    </row>
    <row r="5631" spans="727:752" x14ac:dyDescent="0.25">
      <c r="AAY5631" s="60"/>
      <c r="AAZ5631" s="60"/>
      <c r="ABA5631" s="60"/>
      <c r="ABB5631" s="60"/>
      <c r="ABC5631" s="60"/>
      <c r="ABD5631" s="60"/>
      <c r="ABE5631" s="60"/>
      <c r="ABF5631" s="60"/>
      <c r="ABG5631" s="60"/>
      <c r="ABH5631" s="60"/>
      <c r="ABI5631" s="60"/>
      <c r="ABJ5631" s="60"/>
      <c r="ABK5631" s="60"/>
      <c r="ABL5631" s="60"/>
      <c r="ABM5631" s="60"/>
      <c r="ABN5631" s="60"/>
      <c r="ABO5631" s="60"/>
      <c r="ABP5631" s="60"/>
      <c r="ABQ5631" s="60"/>
      <c r="ABR5631" s="60">
        <v>0.99692059391889498</v>
      </c>
      <c r="ABS5631" s="60"/>
      <c r="ABT5631" s="60"/>
      <c r="ABU5631" s="60"/>
      <c r="ABV5631" s="60"/>
      <c r="ABW5631" s="60"/>
      <c r="ABX5631" s="60"/>
    </row>
    <row r="5632" spans="727:752" x14ac:dyDescent="0.25">
      <c r="AAY5632" s="60"/>
      <c r="AAZ5632" s="60"/>
      <c r="ABA5632" s="60"/>
      <c r="ABB5632" s="60"/>
      <c r="ABC5632" s="60"/>
      <c r="ABD5632" s="60"/>
      <c r="ABE5632" s="60"/>
      <c r="ABF5632" s="60"/>
      <c r="ABG5632" s="60"/>
      <c r="ABH5632" s="60"/>
      <c r="ABI5632" s="60"/>
      <c r="ABJ5632" s="60"/>
      <c r="ABK5632" s="60"/>
      <c r="ABL5632" s="60"/>
      <c r="ABM5632" s="60"/>
      <c r="ABN5632" s="60"/>
      <c r="ABO5632" s="60"/>
      <c r="ABP5632" s="60"/>
      <c r="ABQ5632" s="60"/>
      <c r="ABR5632" s="60">
        <v>0.996909083346178</v>
      </c>
      <c r="ABS5632" s="60"/>
      <c r="ABT5632" s="60"/>
      <c r="ABU5632" s="60"/>
      <c r="ABV5632" s="60"/>
      <c r="ABW5632" s="60"/>
      <c r="ABX5632" s="60"/>
    </row>
    <row r="5633" spans="727:752" x14ac:dyDescent="0.25">
      <c r="AAY5633" s="60"/>
      <c r="AAZ5633" s="60"/>
      <c r="ABA5633" s="60"/>
      <c r="ABB5633" s="60"/>
      <c r="ABC5633" s="60"/>
      <c r="ABD5633" s="60"/>
      <c r="ABE5633" s="60"/>
      <c r="ABF5633" s="60"/>
      <c r="ABG5633" s="60"/>
      <c r="ABH5633" s="60"/>
      <c r="ABI5633" s="60"/>
      <c r="ABJ5633" s="60"/>
      <c r="ABK5633" s="60"/>
      <c r="ABL5633" s="60"/>
      <c r="ABM5633" s="60"/>
      <c r="ABN5633" s="60"/>
      <c r="ABO5633" s="60"/>
      <c r="ABP5633" s="60"/>
      <c r="ABQ5633" s="60"/>
      <c r="ABR5633" s="60">
        <v>0.99690660599724401</v>
      </c>
      <c r="ABS5633" s="60"/>
      <c r="ABT5633" s="60"/>
      <c r="ABU5633" s="60"/>
      <c r="ABV5633" s="60"/>
      <c r="ABW5633" s="60"/>
      <c r="ABX5633" s="60"/>
    </row>
    <row r="5634" spans="727:752" x14ac:dyDescent="0.25">
      <c r="AAY5634" s="60"/>
      <c r="AAZ5634" s="60"/>
      <c r="ABA5634" s="60"/>
      <c r="ABB5634" s="60"/>
      <c r="ABC5634" s="60"/>
      <c r="ABD5634" s="60"/>
      <c r="ABE5634" s="60"/>
      <c r="ABF5634" s="60"/>
      <c r="ABG5634" s="60"/>
      <c r="ABH5634" s="60"/>
      <c r="ABI5634" s="60"/>
      <c r="ABJ5634" s="60"/>
      <c r="ABK5634" s="60"/>
      <c r="ABL5634" s="60"/>
      <c r="ABM5634" s="60"/>
      <c r="ABN5634" s="60"/>
      <c r="ABO5634" s="60"/>
      <c r="ABP5634" s="60"/>
      <c r="ABQ5634" s="60"/>
      <c r="ABR5634" s="60">
        <v>0.99690032714839005</v>
      </c>
      <c r="ABS5634" s="60"/>
      <c r="ABT5634" s="60"/>
      <c r="ABU5634" s="60"/>
      <c r="ABV5634" s="60"/>
      <c r="ABW5634" s="60"/>
      <c r="ABX5634" s="60"/>
    </row>
    <row r="5635" spans="727:752" x14ac:dyDescent="0.25">
      <c r="AAY5635" s="60"/>
      <c r="AAZ5635" s="60"/>
      <c r="ABA5635" s="60"/>
      <c r="ABB5635" s="60"/>
      <c r="ABC5635" s="60"/>
      <c r="ABD5635" s="60"/>
      <c r="ABE5635" s="60"/>
      <c r="ABF5635" s="60"/>
      <c r="ABG5635" s="60"/>
      <c r="ABH5635" s="60"/>
      <c r="ABI5635" s="60"/>
      <c r="ABJ5635" s="60"/>
      <c r="ABK5635" s="60"/>
      <c r="ABL5635" s="60"/>
      <c r="ABM5635" s="60"/>
      <c r="ABN5635" s="60"/>
      <c r="ABO5635" s="60"/>
      <c r="ABP5635" s="60"/>
      <c r="ABQ5635" s="60"/>
      <c r="ABR5635" s="60">
        <v>0.99689471452831502</v>
      </c>
      <c r="ABS5635" s="60"/>
      <c r="ABT5635" s="60"/>
      <c r="ABU5635" s="60"/>
      <c r="ABV5635" s="60"/>
      <c r="ABW5635" s="60"/>
      <c r="ABX5635" s="60"/>
    </row>
    <row r="5636" spans="727:752" x14ac:dyDescent="0.25">
      <c r="AAY5636" s="60"/>
      <c r="AAZ5636" s="60"/>
      <c r="ABA5636" s="60"/>
      <c r="ABB5636" s="60"/>
      <c r="ABC5636" s="60"/>
      <c r="ABD5636" s="60"/>
      <c r="ABE5636" s="60"/>
      <c r="ABF5636" s="60"/>
      <c r="ABG5636" s="60"/>
      <c r="ABH5636" s="60"/>
      <c r="ABI5636" s="60"/>
      <c r="ABJ5636" s="60"/>
      <c r="ABK5636" s="60"/>
      <c r="ABL5636" s="60"/>
      <c r="ABM5636" s="60"/>
      <c r="ABN5636" s="60"/>
      <c r="ABO5636" s="60"/>
      <c r="ABP5636" s="60"/>
      <c r="ABQ5636" s="60"/>
      <c r="ABR5636" s="60">
        <v>0.99689327248296</v>
      </c>
      <c r="ABS5636" s="60"/>
      <c r="ABT5636" s="60"/>
      <c r="ABU5636" s="60"/>
      <c r="ABV5636" s="60"/>
      <c r="ABW5636" s="60"/>
      <c r="ABX5636" s="60"/>
    </row>
    <row r="5637" spans="727:752" x14ac:dyDescent="0.25">
      <c r="AAY5637" s="60"/>
      <c r="AAZ5637" s="60"/>
      <c r="ABA5637" s="60"/>
      <c r="ABB5637" s="60"/>
      <c r="ABC5637" s="60"/>
      <c r="ABD5637" s="60"/>
      <c r="ABE5637" s="60"/>
      <c r="ABF5637" s="60"/>
      <c r="ABG5637" s="60"/>
      <c r="ABH5637" s="60"/>
      <c r="ABI5637" s="60"/>
      <c r="ABJ5637" s="60"/>
      <c r="ABK5637" s="60"/>
      <c r="ABL5637" s="60"/>
      <c r="ABM5637" s="60"/>
      <c r="ABN5637" s="60"/>
      <c r="ABO5637" s="60"/>
      <c r="ABP5637" s="60"/>
      <c r="ABQ5637" s="60"/>
      <c r="ABR5637" s="60">
        <v>0.99689043612726302</v>
      </c>
      <c r="ABS5637" s="60"/>
      <c r="ABT5637" s="60"/>
      <c r="ABU5637" s="60"/>
      <c r="ABV5637" s="60"/>
      <c r="ABW5637" s="60"/>
      <c r="ABX5637" s="60"/>
    </row>
    <row r="5638" spans="727:752" x14ac:dyDescent="0.25">
      <c r="AAY5638" s="60"/>
      <c r="AAZ5638" s="60"/>
      <c r="ABA5638" s="60"/>
      <c r="ABB5638" s="60"/>
      <c r="ABC5638" s="60"/>
      <c r="ABD5638" s="60"/>
      <c r="ABE5638" s="60"/>
      <c r="ABF5638" s="60"/>
      <c r="ABG5638" s="60"/>
      <c r="ABH5638" s="60"/>
      <c r="ABI5638" s="60"/>
      <c r="ABJ5638" s="60"/>
      <c r="ABK5638" s="60"/>
      <c r="ABL5638" s="60"/>
      <c r="ABM5638" s="60"/>
      <c r="ABN5638" s="60"/>
      <c r="ABO5638" s="60"/>
      <c r="ABP5638" s="60"/>
      <c r="ABQ5638" s="60"/>
      <c r="ABR5638" s="60">
        <v>0.99689032375412201</v>
      </c>
      <c r="ABS5638" s="60"/>
      <c r="ABT5638" s="60"/>
      <c r="ABU5638" s="60"/>
      <c r="ABV5638" s="60"/>
      <c r="ABW5638" s="60"/>
      <c r="ABX5638" s="60"/>
    </row>
    <row r="5639" spans="727:752" x14ac:dyDescent="0.25">
      <c r="AAY5639" s="60"/>
      <c r="AAZ5639" s="60"/>
      <c r="ABA5639" s="60"/>
      <c r="ABB5639" s="60"/>
      <c r="ABC5639" s="60"/>
      <c r="ABD5639" s="60"/>
      <c r="ABE5639" s="60"/>
      <c r="ABF5639" s="60"/>
      <c r="ABG5639" s="60"/>
      <c r="ABH5639" s="60"/>
      <c r="ABI5639" s="60"/>
      <c r="ABJ5639" s="60"/>
      <c r="ABK5639" s="60"/>
      <c r="ABL5639" s="60"/>
      <c r="ABM5639" s="60"/>
      <c r="ABN5639" s="60"/>
      <c r="ABO5639" s="60"/>
      <c r="ABP5639" s="60"/>
      <c r="ABQ5639" s="60"/>
      <c r="ABR5639" s="60">
        <v>0.99688741362589495</v>
      </c>
      <c r="ABS5639" s="60"/>
      <c r="ABT5639" s="60"/>
      <c r="ABU5639" s="60"/>
      <c r="ABV5639" s="60"/>
      <c r="ABW5639" s="60"/>
      <c r="ABX5639" s="60"/>
    </row>
    <row r="5640" spans="727:752" x14ac:dyDescent="0.25">
      <c r="AAY5640" s="60"/>
      <c r="AAZ5640" s="60"/>
      <c r="ABA5640" s="60"/>
      <c r="ABB5640" s="60"/>
      <c r="ABC5640" s="60"/>
      <c r="ABD5640" s="60"/>
      <c r="ABE5640" s="60"/>
      <c r="ABF5640" s="60"/>
      <c r="ABG5640" s="60"/>
      <c r="ABH5640" s="60"/>
      <c r="ABI5640" s="60"/>
      <c r="ABJ5640" s="60"/>
      <c r="ABK5640" s="60"/>
      <c r="ABL5640" s="60"/>
      <c r="ABM5640" s="60"/>
      <c r="ABN5640" s="60"/>
      <c r="ABO5640" s="60"/>
      <c r="ABP5640" s="60"/>
      <c r="ABQ5640" s="60"/>
      <c r="ABR5640" s="60">
        <v>0.99687898738328495</v>
      </c>
      <c r="ABS5640" s="60"/>
      <c r="ABT5640" s="60"/>
      <c r="ABU5640" s="60"/>
      <c r="ABV5640" s="60"/>
      <c r="ABW5640" s="60"/>
      <c r="ABX5640" s="60"/>
    </row>
    <row r="5641" spans="727:752" x14ac:dyDescent="0.25">
      <c r="AAY5641" s="60"/>
      <c r="AAZ5641" s="60"/>
      <c r="ABA5641" s="60"/>
      <c r="ABB5641" s="60"/>
      <c r="ABC5641" s="60"/>
      <c r="ABD5641" s="60"/>
      <c r="ABE5641" s="60"/>
      <c r="ABF5641" s="60"/>
      <c r="ABG5641" s="60"/>
      <c r="ABH5641" s="60"/>
      <c r="ABI5641" s="60"/>
      <c r="ABJ5641" s="60"/>
      <c r="ABK5641" s="60"/>
      <c r="ABL5641" s="60"/>
      <c r="ABM5641" s="60"/>
      <c r="ABN5641" s="60"/>
      <c r="ABO5641" s="60"/>
      <c r="ABP5641" s="60"/>
      <c r="ABQ5641" s="60"/>
      <c r="ABR5641" s="60">
        <v>0.99687688675237796</v>
      </c>
      <c r="ABS5641" s="60"/>
      <c r="ABT5641" s="60"/>
      <c r="ABU5641" s="60"/>
      <c r="ABV5641" s="60"/>
      <c r="ABW5641" s="60"/>
      <c r="ABX5641" s="60"/>
    </row>
    <row r="5642" spans="727:752" x14ac:dyDescent="0.25">
      <c r="AAY5642" s="60"/>
      <c r="AAZ5642" s="60"/>
      <c r="ABA5642" s="60"/>
      <c r="ABB5642" s="60"/>
      <c r="ABC5642" s="60"/>
      <c r="ABD5642" s="60"/>
      <c r="ABE5642" s="60"/>
      <c r="ABF5642" s="60"/>
      <c r="ABG5642" s="60"/>
      <c r="ABH5642" s="60"/>
      <c r="ABI5642" s="60"/>
      <c r="ABJ5642" s="60"/>
      <c r="ABK5642" s="60"/>
      <c r="ABL5642" s="60"/>
      <c r="ABM5642" s="60"/>
      <c r="ABN5642" s="60"/>
      <c r="ABO5642" s="60"/>
      <c r="ABP5642" s="60"/>
      <c r="ABQ5642" s="60"/>
      <c r="ABR5642" s="60">
        <v>0.99687490743145102</v>
      </c>
      <c r="ABS5642" s="60"/>
      <c r="ABT5642" s="60"/>
      <c r="ABU5642" s="60"/>
      <c r="ABV5642" s="60"/>
      <c r="ABW5642" s="60"/>
      <c r="ABX5642" s="60"/>
    </row>
    <row r="5643" spans="727:752" x14ac:dyDescent="0.25">
      <c r="AAY5643" s="60"/>
      <c r="AAZ5643" s="60"/>
      <c r="ABA5643" s="60"/>
      <c r="ABB5643" s="60"/>
      <c r="ABC5643" s="60"/>
      <c r="ABD5643" s="60"/>
      <c r="ABE5643" s="60"/>
      <c r="ABF5643" s="60"/>
      <c r="ABG5643" s="60"/>
      <c r="ABH5643" s="60"/>
      <c r="ABI5643" s="60"/>
      <c r="ABJ5643" s="60"/>
      <c r="ABK5643" s="60"/>
      <c r="ABL5643" s="60"/>
      <c r="ABM5643" s="60"/>
      <c r="ABN5643" s="60"/>
      <c r="ABO5643" s="60"/>
      <c r="ABP5643" s="60"/>
      <c r="ABQ5643" s="60"/>
      <c r="ABR5643" s="60">
        <v>0.99687384827391301</v>
      </c>
      <c r="ABS5643" s="60"/>
      <c r="ABT5643" s="60"/>
      <c r="ABU5643" s="60"/>
      <c r="ABV5643" s="60"/>
      <c r="ABW5643" s="60"/>
      <c r="ABX5643" s="60"/>
    </row>
    <row r="5644" spans="727:752" x14ac:dyDescent="0.25">
      <c r="AAY5644" s="60"/>
      <c r="AAZ5644" s="60"/>
      <c r="ABA5644" s="60"/>
      <c r="ABB5644" s="60"/>
      <c r="ABC5644" s="60"/>
      <c r="ABD5644" s="60"/>
      <c r="ABE5644" s="60"/>
      <c r="ABF5644" s="60"/>
      <c r="ABG5644" s="60"/>
      <c r="ABH5644" s="60"/>
      <c r="ABI5644" s="60"/>
      <c r="ABJ5644" s="60"/>
      <c r="ABK5644" s="60"/>
      <c r="ABL5644" s="60"/>
      <c r="ABM5644" s="60"/>
      <c r="ABN5644" s="60"/>
      <c r="ABO5644" s="60"/>
      <c r="ABP5644" s="60"/>
      <c r="ABQ5644" s="60"/>
      <c r="ABR5644" s="60">
        <v>0.99687011101011702</v>
      </c>
      <c r="ABS5644" s="60"/>
      <c r="ABT5644" s="60"/>
      <c r="ABU5644" s="60"/>
      <c r="ABV5644" s="60"/>
      <c r="ABW5644" s="60"/>
      <c r="ABX5644" s="60"/>
    </row>
    <row r="5645" spans="727:752" x14ac:dyDescent="0.25">
      <c r="AAY5645" s="60"/>
      <c r="AAZ5645" s="60"/>
      <c r="ABA5645" s="60"/>
      <c r="ABB5645" s="60"/>
      <c r="ABC5645" s="60"/>
      <c r="ABD5645" s="60"/>
      <c r="ABE5645" s="60"/>
      <c r="ABF5645" s="60"/>
      <c r="ABG5645" s="60"/>
      <c r="ABH5645" s="60"/>
      <c r="ABI5645" s="60"/>
      <c r="ABJ5645" s="60"/>
      <c r="ABK5645" s="60"/>
      <c r="ABL5645" s="60"/>
      <c r="ABM5645" s="60"/>
      <c r="ABN5645" s="60"/>
      <c r="ABO5645" s="60"/>
      <c r="ABP5645" s="60"/>
      <c r="ABQ5645" s="60"/>
      <c r="ABR5645" s="60">
        <v>0.99685690325161902</v>
      </c>
      <c r="ABS5645" s="60"/>
      <c r="ABT5645" s="60"/>
      <c r="ABU5645" s="60"/>
      <c r="ABV5645" s="60"/>
      <c r="ABW5645" s="60"/>
      <c r="ABX5645" s="60"/>
    </row>
    <row r="5646" spans="727:752" x14ac:dyDescent="0.25">
      <c r="AAY5646" s="60"/>
      <c r="AAZ5646" s="60"/>
      <c r="ABA5646" s="60"/>
      <c r="ABB5646" s="60"/>
      <c r="ABC5646" s="60"/>
      <c r="ABD5646" s="60"/>
      <c r="ABE5646" s="60"/>
      <c r="ABF5646" s="60"/>
      <c r="ABG5646" s="60"/>
      <c r="ABH5646" s="60"/>
      <c r="ABI5646" s="60"/>
      <c r="ABJ5646" s="60"/>
      <c r="ABK5646" s="60"/>
      <c r="ABL5646" s="60"/>
      <c r="ABM5646" s="60"/>
      <c r="ABN5646" s="60"/>
      <c r="ABO5646" s="60"/>
      <c r="ABP5646" s="60"/>
      <c r="ABQ5646" s="60"/>
      <c r="ABR5646" s="60">
        <v>0.99685587281022003</v>
      </c>
      <c r="ABS5646" s="60"/>
      <c r="ABT5646" s="60"/>
      <c r="ABU5646" s="60"/>
      <c r="ABV5646" s="60"/>
      <c r="ABW5646" s="60"/>
      <c r="ABX5646" s="60"/>
    </row>
    <row r="5647" spans="727:752" x14ac:dyDescent="0.25">
      <c r="AAY5647" s="60"/>
      <c r="AAZ5647" s="60"/>
      <c r="ABA5647" s="60"/>
      <c r="ABB5647" s="60"/>
      <c r="ABC5647" s="60"/>
      <c r="ABD5647" s="60"/>
      <c r="ABE5647" s="60"/>
      <c r="ABF5647" s="60"/>
      <c r="ABG5647" s="60"/>
      <c r="ABH5647" s="60"/>
      <c r="ABI5647" s="60"/>
      <c r="ABJ5647" s="60"/>
      <c r="ABK5647" s="60"/>
      <c r="ABL5647" s="60"/>
      <c r="ABM5647" s="60"/>
      <c r="ABN5647" s="60"/>
      <c r="ABO5647" s="60"/>
      <c r="ABP5647" s="60"/>
      <c r="ABQ5647" s="60"/>
      <c r="ABR5647" s="60">
        <v>0.99685566851672802</v>
      </c>
      <c r="ABS5647" s="60"/>
      <c r="ABT5647" s="60"/>
      <c r="ABU5647" s="60"/>
      <c r="ABV5647" s="60"/>
      <c r="ABW5647" s="60"/>
      <c r="ABX5647" s="60"/>
    </row>
    <row r="5648" spans="727:752" x14ac:dyDescent="0.25">
      <c r="AAY5648" s="60"/>
      <c r="AAZ5648" s="60"/>
      <c r="ABA5648" s="60"/>
      <c r="ABB5648" s="60"/>
      <c r="ABC5648" s="60"/>
      <c r="ABD5648" s="60"/>
      <c r="ABE5648" s="60"/>
      <c r="ABF5648" s="60"/>
      <c r="ABG5648" s="60"/>
      <c r="ABH5648" s="60"/>
      <c r="ABI5648" s="60"/>
      <c r="ABJ5648" s="60"/>
      <c r="ABK5648" s="60"/>
      <c r="ABL5648" s="60"/>
      <c r="ABM5648" s="60"/>
      <c r="ABN5648" s="60"/>
      <c r="ABO5648" s="60"/>
      <c r="ABP5648" s="60"/>
      <c r="ABQ5648" s="60"/>
      <c r="ABR5648" s="60">
        <v>0.996850710074484</v>
      </c>
      <c r="ABS5648" s="60"/>
      <c r="ABT5648" s="60"/>
      <c r="ABU5648" s="60"/>
      <c r="ABV5648" s="60"/>
      <c r="ABW5648" s="60"/>
      <c r="ABX5648" s="60"/>
    </row>
    <row r="5649" spans="727:752" x14ac:dyDescent="0.25">
      <c r="AAY5649" s="60"/>
      <c r="AAZ5649" s="60"/>
      <c r="ABA5649" s="60"/>
      <c r="ABB5649" s="60"/>
      <c r="ABC5649" s="60"/>
      <c r="ABD5649" s="60"/>
      <c r="ABE5649" s="60"/>
      <c r="ABF5649" s="60"/>
      <c r="ABG5649" s="60"/>
      <c r="ABH5649" s="60"/>
      <c r="ABI5649" s="60"/>
      <c r="ABJ5649" s="60"/>
      <c r="ABK5649" s="60"/>
      <c r="ABL5649" s="60"/>
      <c r="ABM5649" s="60"/>
      <c r="ABN5649" s="60"/>
      <c r="ABO5649" s="60"/>
      <c r="ABP5649" s="60"/>
      <c r="ABQ5649" s="60"/>
      <c r="ABR5649" s="60">
        <v>0.99684629739945096</v>
      </c>
      <c r="ABS5649" s="60"/>
      <c r="ABT5649" s="60"/>
      <c r="ABU5649" s="60"/>
      <c r="ABV5649" s="60"/>
      <c r="ABW5649" s="60"/>
      <c r="ABX5649" s="60"/>
    </row>
    <row r="5650" spans="727:752" x14ac:dyDescent="0.25">
      <c r="AAY5650" s="60"/>
      <c r="AAZ5650" s="60"/>
      <c r="ABA5650" s="60"/>
      <c r="ABB5650" s="60"/>
      <c r="ABC5650" s="60"/>
      <c r="ABD5650" s="60"/>
      <c r="ABE5650" s="60"/>
      <c r="ABF5650" s="60"/>
      <c r="ABG5650" s="60"/>
      <c r="ABH5650" s="60"/>
      <c r="ABI5650" s="60"/>
      <c r="ABJ5650" s="60"/>
      <c r="ABK5650" s="60"/>
      <c r="ABL5650" s="60"/>
      <c r="ABM5650" s="60"/>
      <c r="ABN5650" s="60"/>
      <c r="ABO5650" s="60"/>
      <c r="ABP5650" s="60"/>
      <c r="ABQ5650" s="60"/>
      <c r="ABR5650" s="60">
        <v>0.99683961235591101</v>
      </c>
      <c r="ABS5650" s="60"/>
      <c r="ABT5650" s="60"/>
      <c r="ABU5650" s="60"/>
      <c r="ABV5650" s="60"/>
      <c r="ABW5650" s="60"/>
      <c r="ABX5650" s="60"/>
    </row>
    <row r="5651" spans="727:752" x14ac:dyDescent="0.25">
      <c r="AAY5651" s="60"/>
      <c r="AAZ5651" s="60"/>
      <c r="ABA5651" s="60"/>
      <c r="ABB5651" s="60"/>
      <c r="ABC5651" s="60"/>
      <c r="ABD5651" s="60"/>
      <c r="ABE5651" s="60"/>
      <c r="ABF5651" s="60"/>
      <c r="ABG5651" s="60"/>
      <c r="ABH5651" s="60"/>
      <c r="ABI5651" s="60"/>
      <c r="ABJ5651" s="60"/>
      <c r="ABK5651" s="60"/>
      <c r="ABL5651" s="60"/>
      <c r="ABM5651" s="60"/>
      <c r="ABN5651" s="60"/>
      <c r="ABO5651" s="60"/>
      <c r="ABP5651" s="60"/>
      <c r="ABQ5651" s="60"/>
      <c r="ABR5651" s="60">
        <v>0.99683458038994099</v>
      </c>
      <c r="ABS5651" s="60"/>
      <c r="ABT5651" s="60"/>
      <c r="ABU5651" s="60"/>
      <c r="ABV5651" s="60"/>
      <c r="ABW5651" s="60"/>
      <c r="ABX5651" s="60"/>
    </row>
    <row r="5652" spans="727:752" x14ac:dyDescent="0.25">
      <c r="AAY5652" s="60"/>
      <c r="AAZ5652" s="60"/>
      <c r="ABA5652" s="60"/>
      <c r="ABB5652" s="60"/>
      <c r="ABC5652" s="60"/>
      <c r="ABD5652" s="60"/>
      <c r="ABE5652" s="60"/>
      <c r="ABF5652" s="60"/>
      <c r="ABG5652" s="60"/>
      <c r="ABH5652" s="60"/>
      <c r="ABI5652" s="60"/>
      <c r="ABJ5652" s="60"/>
      <c r="ABK5652" s="60"/>
      <c r="ABL5652" s="60"/>
      <c r="ABM5652" s="60"/>
      <c r="ABN5652" s="60"/>
      <c r="ABO5652" s="60"/>
      <c r="ABP5652" s="60"/>
      <c r="ABQ5652" s="60"/>
      <c r="ABR5652" s="60">
        <v>0.99683260428673504</v>
      </c>
      <c r="ABS5652" s="60"/>
      <c r="ABT5652" s="60"/>
      <c r="ABU5652" s="60"/>
      <c r="ABV5652" s="60"/>
      <c r="ABW5652" s="60"/>
      <c r="ABX5652" s="60"/>
    </row>
    <row r="5653" spans="727:752" x14ac:dyDescent="0.25">
      <c r="AAY5653" s="60"/>
      <c r="AAZ5653" s="60"/>
      <c r="ABA5653" s="60"/>
      <c r="ABB5653" s="60"/>
      <c r="ABC5653" s="60"/>
      <c r="ABD5653" s="60"/>
      <c r="ABE5653" s="60"/>
      <c r="ABF5653" s="60"/>
      <c r="ABG5653" s="60"/>
      <c r="ABH5653" s="60"/>
      <c r="ABI5653" s="60"/>
      <c r="ABJ5653" s="60"/>
      <c r="ABK5653" s="60"/>
      <c r="ABL5653" s="60"/>
      <c r="ABM5653" s="60"/>
      <c r="ABN5653" s="60"/>
      <c r="ABO5653" s="60"/>
      <c r="ABP5653" s="60"/>
      <c r="ABQ5653" s="60"/>
      <c r="ABR5653" s="60">
        <v>0.99682353330692297</v>
      </c>
      <c r="ABS5653" s="60"/>
      <c r="ABT5653" s="60"/>
      <c r="ABU5653" s="60"/>
      <c r="ABV5653" s="60"/>
      <c r="ABW5653" s="60"/>
      <c r="ABX5653" s="60"/>
    </row>
    <row r="5654" spans="727:752" x14ac:dyDescent="0.25">
      <c r="AAY5654" s="60"/>
      <c r="AAZ5654" s="60"/>
      <c r="ABA5654" s="60"/>
      <c r="ABB5654" s="60"/>
      <c r="ABC5654" s="60"/>
      <c r="ABD5654" s="60"/>
      <c r="ABE5654" s="60"/>
      <c r="ABF5654" s="60"/>
      <c r="ABG5654" s="60"/>
      <c r="ABH5654" s="60"/>
      <c r="ABI5654" s="60"/>
      <c r="ABJ5654" s="60"/>
      <c r="ABK5654" s="60"/>
      <c r="ABL5654" s="60"/>
      <c r="ABM5654" s="60"/>
      <c r="ABN5654" s="60"/>
      <c r="ABO5654" s="60"/>
      <c r="ABP5654" s="60"/>
      <c r="ABQ5654" s="60"/>
      <c r="ABR5654" s="60">
        <v>0.99682196487664698</v>
      </c>
      <c r="ABS5654" s="60"/>
      <c r="ABT5654" s="60"/>
      <c r="ABU5654" s="60"/>
      <c r="ABV5654" s="60"/>
      <c r="ABW5654" s="60"/>
      <c r="ABX5654" s="60"/>
    </row>
    <row r="5655" spans="727:752" x14ac:dyDescent="0.25">
      <c r="AAY5655" s="60"/>
      <c r="AAZ5655" s="60"/>
      <c r="ABA5655" s="60"/>
      <c r="ABB5655" s="60"/>
      <c r="ABC5655" s="60"/>
      <c r="ABD5655" s="60"/>
      <c r="ABE5655" s="60"/>
      <c r="ABF5655" s="60"/>
      <c r="ABG5655" s="60"/>
      <c r="ABH5655" s="60"/>
      <c r="ABI5655" s="60"/>
      <c r="ABJ5655" s="60"/>
      <c r="ABK5655" s="60"/>
      <c r="ABL5655" s="60"/>
      <c r="ABM5655" s="60"/>
      <c r="ABN5655" s="60"/>
      <c r="ABO5655" s="60"/>
      <c r="ABP5655" s="60"/>
      <c r="ABQ5655" s="60"/>
      <c r="ABR5655" s="60">
        <v>0.99681791687405896</v>
      </c>
      <c r="ABS5655" s="60"/>
      <c r="ABT5655" s="60"/>
      <c r="ABU5655" s="60"/>
      <c r="ABV5655" s="60"/>
      <c r="ABW5655" s="60"/>
      <c r="ABX5655" s="60"/>
    </row>
    <row r="5656" spans="727:752" x14ac:dyDescent="0.25">
      <c r="AAY5656" s="60"/>
      <c r="AAZ5656" s="60"/>
      <c r="ABA5656" s="60"/>
      <c r="ABB5656" s="60"/>
      <c r="ABC5656" s="60"/>
      <c r="ABD5656" s="60"/>
      <c r="ABE5656" s="60"/>
      <c r="ABF5656" s="60"/>
      <c r="ABG5656" s="60"/>
      <c r="ABH5656" s="60"/>
      <c r="ABI5656" s="60"/>
      <c r="ABJ5656" s="60"/>
      <c r="ABK5656" s="60"/>
      <c r="ABL5656" s="60"/>
      <c r="ABM5656" s="60"/>
      <c r="ABN5656" s="60"/>
      <c r="ABO5656" s="60"/>
      <c r="ABP5656" s="60"/>
      <c r="ABQ5656" s="60"/>
      <c r="ABR5656" s="60">
        <v>0.99679954304217999</v>
      </c>
      <c r="ABS5656" s="60"/>
      <c r="ABT5656" s="60"/>
      <c r="ABU5656" s="60"/>
      <c r="ABV5656" s="60"/>
      <c r="ABW5656" s="60"/>
      <c r="ABX5656" s="60"/>
    </row>
    <row r="5657" spans="727:752" x14ac:dyDescent="0.25">
      <c r="AAY5657" s="60"/>
      <c r="AAZ5657" s="60"/>
      <c r="ABA5657" s="60"/>
      <c r="ABB5657" s="60"/>
      <c r="ABC5657" s="60"/>
      <c r="ABD5657" s="60"/>
      <c r="ABE5657" s="60"/>
      <c r="ABF5657" s="60"/>
      <c r="ABG5657" s="60"/>
      <c r="ABH5657" s="60"/>
      <c r="ABI5657" s="60"/>
      <c r="ABJ5657" s="60"/>
      <c r="ABK5657" s="60"/>
      <c r="ABL5657" s="60"/>
      <c r="ABM5657" s="60"/>
      <c r="ABN5657" s="60"/>
      <c r="ABO5657" s="60"/>
      <c r="ABP5657" s="60"/>
      <c r="ABQ5657" s="60"/>
      <c r="ABR5657" s="60">
        <v>0.99679100378063001</v>
      </c>
      <c r="ABS5657" s="60"/>
      <c r="ABT5657" s="60"/>
      <c r="ABU5657" s="60"/>
      <c r="ABV5657" s="60"/>
      <c r="ABW5657" s="60"/>
      <c r="ABX5657" s="60"/>
    </row>
    <row r="5658" spans="727:752" x14ac:dyDescent="0.25">
      <c r="AAY5658" s="60"/>
      <c r="AAZ5658" s="60"/>
      <c r="ABA5658" s="60"/>
      <c r="ABB5658" s="60"/>
      <c r="ABC5658" s="60"/>
      <c r="ABD5658" s="60"/>
      <c r="ABE5658" s="60"/>
      <c r="ABF5658" s="60"/>
      <c r="ABG5658" s="60"/>
      <c r="ABH5658" s="60"/>
      <c r="ABI5658" s="60"/>
      <c r="ABJ5658" s="60"/>
      <c r="ABK5658" s="60"/>
      <c r="ABL5658" s="60"/>
      <c r="ABM5658" s="60"/>
      <c r="ABN5658" s="60"/>
      <c r="ABO5658" s="60"/>
      <c r="ABP5658" s="60"/>
      <c r="ABQ5658" s="60"/>
      <c r="ABR5658" s="60">
        <v>0.99678289805076903</v>
      </c>
      <c r="ABS5658" s="60"/>
      <c r="ABT5658" s="60"/>
      <c r="ABU5658" s="60"/>
      <c r="ABV5658" s="60"/>
      <c r="ABW5658" s="60"/>
      <c r="ABX5658" s="60"/>
    </row>
    <row r="5659" spans="727:752" x14ac:dyDescent="0.25">
      <c r="AAY5659" s="60"/>
      <c r="AAZ5659" s="60"/>
      <c r="ABA5659" s="60"/>
      <c r="ABB5659" s="60"/>
      <c r="ABC5659" s="60"/>
      <c r="ABD5659" s="60"/>
      <c r="ABE5659" s="60"/>
      <c r="ABF5659" s="60"/>
      <c r="ABG5659" s="60"/>
      <c r="ABH5659" s="60"/>
      <c r="ABI5659" s="60"/>
      <c r="ABJ5659" s="60"/>
      <c r="ABK5659" s="60"/>
      <c r="ABL5659" s="60"/>
      <c r="ABM5659" s="60"/>
      <c r="ABN5659" s="60"/>
      <c r="ABO5659" s="60"/>
      <c r="ABP5659" s="60"/>
      <c r="ABQ5659" s="60"/>
      <c r="ABR5659" s="60">
        <v>0.996780237244274</v>
      </c>
      <c r="ABS5659" s="60"/>
      <c r="ABT5659" s="60"/>
      <c r="ABU5659" s="60"/>
      <c r="ABV5659" s="60"/>
      <c r="ABW5659" s="60"/>
      <c r="ABX5659" s="60"/>
    </row>
    <row r="5660" spans="727:752" x14ac:dyDescent="0.25">
      <c r="AAY5660" s="60"/>
      <c r="AAZ5660" s="60"/>
      <c r="ABA5660" s="60"/>
      <c r="ABB5660" s="60"/>
      <c r="ABC5660" s="60"/>
      <c r="ABD5660" s="60"/>
      <c r="ABE5660" s="60"/>
      <c r="ABF5660" s="60"/>
      <c r="ABG5660" s="60"/>
      <c r="ABH5660" s="60"/>
      <c r="ABI5660" s="60"/>
      <c r="ABJ5660" s="60"/>
      <c r="ABK5660" s="60"/>
      <c r="ABL5660" s="60"/>
      <c r="ABM5660" s="60"/>
      <c r="ABN5660" s="60"/>
      <c r="ABO5660" s="60"/>
      <c r="ABP5660" s="60"/>
      <c r="ABQ5660" s="60"/>
      <c r="ABR5660" s="60">
        <v>0.99676958929989001</v>
      </c>
      <c r="ABS5660" s="60"/>
      <c r="ABT5660" s="60"/>
      <c r="ABU5660" s="60"/>
      <c r="ABV5660" s="60"/>
      <c r="ABW5660" s="60"/>
      <c r="ABX5660" s="60"/>
    </row>
    <row r="5661" spans="727:752" x14ac:dyDescent="0.25">
      <c r="AAY5661" s="60"/>
      <c r="AAZ5661" s="60"/>
      <c r="ABA5661" s="60"/>
      <c r="ABB5661" s="60"/>
      <c r="ABC5661" s="60"/>
      <c r="ABD5661" s="60"/>
      <c r="ABE5661" s="60"/>
      <c r="ABF5661" s="60"/>
      <c r="ABG5661" s="60"/>
      <c r="ABH5661" s="60"/>
      <c r="ABI5661" s="60"/>
      <c r="ABJ5661" s="60"/>
      <c r="ABK5661" s="60"/>
      <c r="ABL5661" s="60"/>
      <c r="ABM5661" s="60"/>
      <c r="ABN5661" s="60"/>
      <c r="ABO5661" s="60"/>
      <c r="ABP5661" s="60"/>
      <c r="ABQ5661" s="60"/>
      <c r="ABR5661" s="60">
        <v>0.99675670275222605</v>
      </c>
      <c r="ABS5661" s="60"/>
      <c r="ABT5661" s="60"/>
      <c r="ABU5661" s="60"/>
      <c r="ABV5661" s="60"/>
      <c r="ABW5661" s="60"/>
      <c r="ABX5661" s="60"/>
    </row>
    <row r="5662" spans="727:752" x14ac:dyDescent="0.25">
      <c r="AAY5662" s="60"/>
      <c r="AAZ5662" s="60"/>
      <c r="ABA5662" s="60"/>
      <c r="ABB5662" s="60"/>
      <c r="ABC5662" s="60"/>
      <c r="ABD5662" s="60"/>
      <c r="ABE5662" s="60"/>
      <c r="ABF5662" s="60"/>
      <c r="ABG5662" s="60"/>
      <c r="ABH5662" s="60"/>
      <c r="ABI5662" s="60"/>
      <c r="ABJ5662" s="60"/>
      <c r="ABK5662" s="60"/>
      <c r="ABL5662" s="60"/>
      <c r="ABM5662" s="60"/>
      <c r="ABN5662" s="60"/>
      <c r="ABO5662" s="60"/>
      <c r="ABP5662" s="60"/>
      <c r="ABQ5662" s="60"/>
      <c r="ABR5662" s="60">
        <v>0.99675550389818102</v>
      </c>
      <c r="ABS5662" s="60"/>
      <c r="ABT5662" s="60"/>
      <c r="ABU5662" s="60"/>
      <c r="ABV5662" s="60"/>
      <c r="ABW5662" s="60"/>
      <c r="ABX5662" s="60"/>
    </row>
    <row r="5663" spans="727:752" x14ac:dyDescent="0.25">
      <c r="AAY5663" s="60"/>
      <c r="AAZ5663" s="60"/>
      <c r="ABA5663" s="60"/>
      <c r="ABB5663" s="60"/>
      <c r="ABC5663" s="60"/>
      <c r="ABD5663" s="60"/>
      <c r="ABE5663" s="60"/>
      <c r="ABF5663" s="60"/>
      <c r="ABG5663" s="60"/>
      <c r="ABH5663" s="60"/>
      <c r="ABI5663" s="60"/>
      <c r="ABJ5663" s="60"/>
      <c r="ABK5663" s="60"/>
      <c r="ABL5663" s="60"/>
      <c r="ABM5663" s="60"/>
      <c r="ABN5663" s="60"/>
      <c r="ABO5663" s="60"/>
      <c r="ABP5663" s="60"/>
      <c r="ABQ5663" s="60"/>
      <c r="ABR5663" s="60">
        <v>0.99674351761719304</v>
      </c>
      <c r="ABS5663" s="60"/>
      <c r="ABT5663" s="60"/>
      <c r="ABU5663" s="60"/>
      <c r="ABV5663" s="60"/>
      <c r="ABW5663" s="60"/>
      <c r="ABX5663" s="60"/>
    </row>
    <row r="5664" spans="727:752" x14ac:dyDescent="0.25">
      <c r="AAY5664" s="60"/>
      <c r="AAZ5664" s="60"/>
      <c r="ABA5664" s="60"/>
      <c r="ABB5664" s="60"/>
      <c r="ABC5664" s="60"/>
      <c r="ABD5664" s="60"/>
      <c r="ABE5664" s="60"/>
      <c r="ABF5664" s="60"/>
      <c r="ABG5664" s="60"/>
      <c r="ABH5664" s="60"/>
      <c r="ABI5664" s="60"/>
      <c r="ABJ5664" s="60"/>
      <c r="ABK5664" s="60"/>
      <c r="ABL5664" s="60"/>
      <c r="ABM5664" s="60"/>
      <c r="ABN5664" s="60"/>
      <c r="ABO5664" s="60"/>
      <c r="ABP5664" s="60"/>
      <c r="ABQ5664" s="60"/>
      <c r="ABR5664" s="60">
        <v>0.99671456876481501</v>
      </c>
      <c r="ABS5664" s="60"/>
      <c r="ABT5664" s="60"/>
      <c r="ABU5664" s="60"/>
      <c r="ABV5664" s="60"/>
      <c r="ABW5664" s="60"/>
      <c r="ABX5664" s="60"/>
    </row>
    <row r="5665" spans="727:752" x14ac:dyDescent="0.25">
      <c r="AAY5665" s="60"/>
      <c r="AAZ5665" s="60"/>
      <c r="ABA5665" s="60"/>
      <c r="ABB5665" s="60"/>
      <c r="ABC5665" s="60"/>
      <c r="ABD5665" s="60"/>
      <c r="ABE5665" s="60"/>
      <c r="ABF5665" s="60"/>
      <c r="ABG5665" s="60"/>
      <c r="ABH5665" s="60"/>
      <c r="ABI5665" s="60"/>
      <c r="ABJ5665" s="60"/>
      <c r="ABK5665" s="60"/>
      <c r="ABL5665" s="60"/>
      <c r="ABM5665" s="60"/>
      <c r="ABN5665" s="60"/>
      <c r="ABO5665" s="60"/>
      <c r="ABP5665" s="60"/>
      <c r="ABQ5665" s="60"/>
      <c r="ABR5665" s="60">
        <v>0.99670634204163</v>
      </c>
      <c r="ABS5665" s="60"/>
      <c r="ABT5665" s="60"/>
      <c r="ABU5665" s="60"/>
      <c r="ABV5665" s="60"/>
      <c r="ABW5665" s="60"/>
      <c r="ABX5665" s="60"/>
    </row>
    <row r="5666" spans="727:752" x14ac:dyDescent="0.25">
      <c r="AAY5666" s="60"/>
      <c r="AAZ5666" s="60"/>
      <c r="ABA5666" s="60"/>
      <c r="ABB5666" s="60"/>
      <c r="ABC5666" s="60"/>
      <c r="ABD5666" s="60"/>
      <c r="ABE5666" s="60"/>
      <c r="ABF5666" s="60"/>
      <c r="ABG5666" s="60"/>
      <c r="ABH5666" s="60"/>
      <c r="ABI5666" s="60"/>
      <c r="ABJ5666" s="60"/>
      <c r="ABK5666" s="60"/>
      <c r="ABL5666" s="60"/>
      <c r="ABM5666" s="60"/>
      <c r="ABN5666" s="60"/>
      <c r="ABO5666" s="60"/>
      <c r="ABP5666" s="60"/>
      <c r="ABQ5666" s="60"/>
      <c r="ABR5666" s="60">
        <v>0.99670018730738996</v>
      </c>
      <c r="ABS5666" s="60"/>
      <c r="ABT5666" s="60"/>
      <c r="ABU5666" s="60"/>
      <c r="ABV5666" s="60"/>
      <c r="ABW5666" s="60"/>
      <c r="ABX5666" s="60"/>
    </row>
    <row r="5667" spans="727:752" x14ac:dyDescent="0.25">
      <c r="AAY5667" s="60"/>
      <c r="AAZ5667" s="60"/>
      <c r="ABA5667" s="60"/>
      <c r="ABB5667" s="60"/>
      <c r="ABC5667" s="60"/>
      <c r="ABD5667" s="60"/>
      <c r="ABE5667" s="60"/>
      <c r="ABF5667" s="60"/>
      <c r="ABG5667" s="60"/>
      <c r="ABH5667" s="60"/>
      <c r="ABI5667" s="60"/>
      <c r="ABJ5667" s="60"/>
      <c r="ABK5667" s="60"/>
      <c r="ABL5667" s="60"/>
      <c r="ABM5667" s="60"/>
      <c r="ABN5667" s="60"/>
      <c r="ABO5667" s="60"/>
      <c r="ABP5667" s="60"/>
      <c r="ABQ5667" s="60"/>
      <c r="ABR5667" s="60">
        <v>0.99669895870094005</v>
      </c>
      <c r="ABS5667" s="60"/>
      <c r="ABT5667" s="60"/>
      <c r="ABU5667" s="60"/>
      <c r="ABV5667" s="60"/>
      <c r="ABW5667" s="60"/>
      <c r="ABX5667" s="60"/>
    </row>
    <row r="5668" spans="727:752" x14ac:dyDescent="0.25">
      <c r="AAY5668" s="60"/>
      <c r="AAZ5668" s="60"/>
      <c r="ABA5668" s="60"/>
      <c r="ABB5668" s="60"/>
      <c r="ABC5668" s="60"/>
      <c r="ABD5668" s="60"/>
      <c r="ABE5668" s="60"/>
      <c r="ABF5668" s="60"/>
      <c r="ABG5668" s="60"/>
      <c r="ABH5668" s="60"/>
      <c r="ABI5668" s="60"/>
      <c r="ABJ5668" s="60"/>
      <c r="ABK5668" s="60"/>
      <c r="ABL5668" s="60"/>
      <c r="ABM5668" s="60"/>
      <c r="ABN5668" s="60"/>
      <c r="ABO5668" s="60"/>
      <c r="ABP5668" s="60"/>
      <c r="ABQ5668" s="60"/>
      <c r="ABR5668" s="60">
        <v>0.99668319006123696</v>
      </c>
      <c r="ABS5668" s="60"/>
      <c r="ABT5668" s="60"/>
      <c r="ABU5668" s="60"/>
      <c r="ABV5668" s="60"/>
      <c r="ABW5668" s="60"/>
      <c r="ABX5668" s="60"/>
    </row>
    <row r="5669" spans="727:752" x14ac:dyDescent="0.25">
      <c r="AAY5669" s="60"/>
      <c r="AAZ5669" s="60"/>
      <c r="ABA5669" s="60"/>
      <c r="ABB5669" s="60"/>
      <c r="ABC5669" s="60"/>
      <c r="ABD5669" s="60"/>
      <c r="ABE5669" s="60"/>
      <c r="ABF5669" s="60"/>
      <c r="ABG5669" s="60"/>
      <c r="ABH5669" s="60"/>
      <c r="ABI5669" s="60"/>
      <c r="ABJ5669" s="60"/>
      <c r="ABK5669" s="60"/>
      <c r="ABL5669" s="60"/>
      <c r="ABM5669" s="60"/>
      <c r="ABN5669" s="60"/>
      <c r="ABO5669" s="60"/>
      <c r="ABP5669" s="60"/>
      <c r="ABQ5669" s="60"/>
      <c r="ABR5669" s="60">
        <v>0.99666572799557895</v>
      </c>
      <c r="ABS5669" s="60"/>
      <c r="ABT5669" s="60"/>
      <c r="ABU5669" s="60"/>
      <c r="ABV5669" s="60"/>
      <c r="ABW5669" s="60"/>
      <c r="ABX5669" s="60"/>
    </row>
    <row r="5670" spans="727:752" x14ac:dyDescent="0.25">
      <c r="AAY5670" s="60"/>
      <c r="AAZ5670" s="60"/>
      <c r="ABA5670" s="60"/>
      <c r="ABB5670" s="60"/>
      <c r="ABC5670" s="60"/>
      <c r="ABD5670" s="60"/>
      <c r="ABE5670" s="60"/>
      <c r="ABF5670" s="60"/>
      <c r="ABG5670" s="60"/>
      <c r="ABH5670" s="60"/>
      <c r="ABI5670" s="60"/>
      <c r="ABJ5670" s="60"/>
      <c r="ABK5670" s="60"/>
      <c r="ABL5670" s="60"/>
      <c r="ABM5670" s="60"/>
      <c r="ABN5670" s="60"/>
      <c r="ABO5670" s="60"/>
      <c r="ABP5670" s="60"/>
      <c r="ABQ5670" s="60"/>
      <c r="ABR5670" s="60">
        <v>0.99665817391532396</v>
      </c>
      <c r="ABS5670" s="60"/>
      <c r="ABT5670" s="60"/>
      <c r="ABU5670" s="60"/>
      <c r="ABV5670" s="60"/>
      <c r="ABW5670" s="60"/>
      <c r="ABX5670" s="60"/>
    </row>
    <row r="5671" spans="727:752" x14ac:dyDescent="0.25">
      <c r="AAY5671" s="60"/>
      <c r="AAZ5671" s="60"/>
      <c r="ABA5671" s="60"/>
      <c r="ABB5671" s="60"/>
      <c r="ABC5671" s="60"/>
      <c r="ABD5671" s="60"/>
      <c r="ABE5671" s="60"/>
      <c r="ABF5671" s="60"/>
      <c r="ABG5671" s="60"/>
      <c r="ABH5671" s="60"/>
      <c r="ABI5671" s="60"/>
      <c r="ABJ5671" s="60"/>
      <c r="ABK5671" s="60"/>
      <c r="ABL5671" s="60"/>
      <c r="ABM5671" s="60"/>
      <c r="ABN5671" s="60"/>
      <c r="ABO5671" s="60"/>
      <c r="ABP5671" s="60"/>
      <c r="ABQ5671" s="60"/>
      <c r="ABR5671" s="60">
        <v>0.99664051712789103</v>
      </c>
      <c r="ABS5671" s="60"/>
      <c r="ABT5671" s="60"/>
      <c r="ABU5671" s="60"/>
      <c r="ABV5671" s="60"/>
      <c r="ABW5671" s="60"/>
      <c r="ABX5671" s="60"/>
    </row>
    <row r="5672" spans="727:752" x14ac:dyDescent="0.25">
      <c r="AAY5672" s="60"/>
      <c r="AAZ5672" s="60"/>
      <c r="ABA5672" s="60"/>
      <c r="ABB5672" s="60"/>
      <c r="ABC5672" s="60"/>
      <c r="ABD5672" s="60"/>
      <c r="ABE5672" s="60"/>
      <c r="ABF5672" s="60"/>
      <c r="ABG5672" s="60"/>
      <c r="ABH5672" s="60"/>
      <c r="ABI5672" s="60"/>
      <c r="ABJ5672" s="60"/>
      <c r="ABK5672" s="60"/>
      <c r="ABL5672" s="60"/>
      <c r="ABM5672" s="60"/>
      <c r="ABN5672" s="60"/>
      <c r="ABO5672" s="60"/>
      <c r="ABP5672" s="60"/>
      <c r="ABQ5672" s="60"/>
      <c r="ABR5672" s="60">
        <v>0.99661305793883204</v>
      </c>
      <c r="ABS5672" s="60"/>
      <c r="ABT5672" s="60"/>
      <c r="ABU5672" s="60"/>
      <c r="ABV5672" s="60"/>
      <c r="ABW5672" s="60"/>
      <c r="ABX5672" s="60"/>
    </row>
    <row r="5673" spans="727:752" x14ac:dyDescent="0.25">
      <c r="AAY5673" s="60"/>
      <c r="AAZ5673" s="60"/>
      <c r="ABA5673" s="60"/>
      <c r="ABB5673" s="60"/>
      <c r="ABC5673" s="60"/>
      <c r="ABD5673" s="60"/>
      <c r="ABE5673" s="60"/>
      <c r="ABF5673" s="60"/>
      <c r="ABG5673" s="60"/>
      <c r="ABH5673" s="60"/>
      <c r="ABI5673" s="60"/>
      <c r="ABJ5673" s="60"/>
      <c r="ABK5673" s="60"/>
      <c r="ABL5673" s="60"/>
      <c r="ABM5673" s="60"/>
      <c r="ABN5673" s="60"/>
      <c r="ABO5673" s="60"/>
      <c r="ABP5673" s="60"/>
      <c r="ABQ5673" s="60"/>
      <c r="ABR5673" s="60">
        <v>0.996591490127823</v>
      </c>
      <c r="ABS5673" s="60"/>
      <c r="ABT5673" s="60"/>
      <c r="ABU5673" s="60"/>
      <c r="ABV5673" s="60"/>
      <c r="ABW5673" s="60"/>
      <c r="ABX5673" s="60"/>
    </row>
    <row r="5674" spans="727:752" x14ac:dyDescent="0.25">
      <c r="AAY5674" s="60"/>
      <c r="AAZ5674" s="60"/>
      <c r="ABA5674" s="60"/>
      <c r="ABB5674" s="60"/>
      <c r="ABC5674" s="60"/>
      <c r="ABD5674" s="60"/>
      <c r="ABE5674" s="60"/>
      <c r="ABF5674" s="60"/>
      <c r="ABG5674" s="60"/>
      <c r="ABH5674" s="60"/>
      <c r="ABI5674" s="60"/>
      <c r="ABJ5674" s="60"/>
      <c r="ABK5674" s="60"/>
      <c r="ABL5674" s="60"/>
      <c r="ABM5674" s="60"/>
      <c r="ABN5674" s="60"/>
      <c r="ABO5674" s="60"/>
      <c r="ABP5674" s="60"/>
      <c r="ABQ5674" s="60"/>
      <c r="ABR5674" s="60">
        <v>0.99656669450030799</v>
      </c>
      <c r="ABS5674" s="60"/>
      <c r="ABT5674" s="60"/>
      <c r="ABU5674" s="60"/>
      <c r="ABV5674" s="60"/>
      <c r="ABW5674" s="60"/>
      <c r="ABX5674" s="60"/>
    </row>
    <row r="5675" spans="727:752" x14ac:dyDescent="0.25">
      <c r="AAY5675" s="60"/>
      <c r="AAZ5675" s="60"/>
      <c r="ABA5675" s="60"/>
      <c r="ABB5675" s="60"/>
      <c r="ABC5675" s="60"/>
      <c r="ABD5675" s="60"/>
      <c r="ABE5675" s="60"/>
      <c r="ABF5675" s="60"/>
      <c r="ABG5675" s="60"/>
      <c r="ABH5675" s="60"/>
      <c r="ABI5675" s="60"/>
      <c r="ABJ5675" s="60"/>
      <c r="ABK5675" s="60"/>
      <c r="ABL5675" s="60"/>
      <c r="ABM5675" s="60"/>
      <c r="ABN5675" s="60"/>
      <c r="ABO5675" s="60"/>
      <c r="ABP5675" s="60"/>
      <c r="ABQ5675" s="60"/>
      <c r="ABR5675" s="60">
        <v>0.99655693793130795</v>
      </c>
      <c r="ABS5675" s="60"/>
      <c r="ABT5675" s="60"/>
      <c r="ABU5675" s="60"/>
      <c r="ABV5675" s="60"/>
      <c r="ABW5675" s="60"/>
      <c r="ABX5675" s="60"/>
    </row>
    <row r="5676" spans="727:752" x14ac:dyDescent="0.25">
      <c r="AAY5676" s="60"/>
      <c r="AAZ5676" s="60"/>
      <c r="ABA5676" s="60"/>
      <c r="ABB5676" s="60"/>
      <c r="ABC5676" s="60"/>
      <c r="ABD5676" s="60"/>
      <c r="ABE5676" s="60"/>
      <c r="ABF5676" s="60"/>
      <c r="ABG5676" s="60"/>
      <c r="ABH5676" s="60"/>
      <c r="ABI5676" s="60"/>
      <c r="ABJ5676" s="60"/>
      <c r="ABK5676" s="60"/>
      <c r="ABL5676" s="60"/>
      <c r="ABM5676" s="60"/>
      <c r="ABN5676" s="60"/>
      <c r="ABO5676" s="60"/>
      <c r="ABP5676" s="60"/>
      <c r="ABQ5676" s="60"/>
      <c r="ABR5676" s="60">
        <v>0.99655362833081695</v>
      </c>
      <c r="ABS5676" s="60"/>
      <c r="ABT5676" s="60"/>
      <c r="ABU5676" s="60"/>
      <c r="ABV5676" s="60"/>
      <c r="ABW5676" s="60"/>
      <c r="ABX5676" s="60"/>
    </row>
    <row r="5677" spans="727:752" x14ac:dyDescent="0.25">
      <c r="AAY5677" s="60"/>
      <c r="AAZ5677" s="60"/>
      <c r="ABA5677" s="60"/>
      <c r="ABB5677" s="60"/>
      <c r="ABC5677" s="60"/>
      <c r="ABD5677" s="60"/>
      <c r="ABE5677" s="60"/>
      <c r="ABF5677" s="60"/>
      <c r="ABG5677" s="60"/>
      <c r="ABH5677" s="60"/>
      <c r="ABI5677" s="60"/>
      <c r="ABJ5677" s="60"/>
      <c r="ABK5677" s="60"/>
      <c r="ABL5677" s="60"/>
      <c r="ABM5677" s="60"/>
      <c r="ABN5677" s="60"/>
      <c r="ABO5677" s="60"/>
      <c r="ABP5677" s="60"/>
      <c r="ABQ5677" s="60"/>
      <c r="ABR5677" s="60">
        <v>0.99652616483076895</v>
      </c>
      <c r="ABS5677" s="60"/>
      <c r="ABT5677" s="60"/>
      <c r="ABU5677" s="60"/>
      <c r="ABV5677" s="60"/>
      <c r="ABW5677" s="60"/>
      <c r="ABX5677" s="60"/>
    </row>
    <row r="5678" spans="727:752" x14ac:dyDescent="0.25">
      <c r="AAY5678" s="60"/>
      <c r="AAZ5678" s="60"/>
      <c r="ABA5678" s="60"/>
      <c r="ABB5678" s="60"/>
      <c r="ABC5678" s="60"/>
      <c r="ABD5678" s="60"/>
      <c r="ABE5678" s="60"/>
      <c r="ABF5678" s="60"/>
      <c r="ABG5678" s="60"/>
      <c r="ABH5678" s="60"/>
      <c r="ABI5678" s="60"/>
      <c r="ABJ5678" s="60"/>
      <c r="ABK5678" s="60"/>
      <c r="ABL5678" s="60"/>
      <c r="ABM5678" s="60"/>
      <c r="ABN5678" s="60"/>
      <c r="ABO5678" s="60"/>
      <c r="ABP5678" s="60"/>
      <c r="ABQ5678" s="60"/>
      <c r="ABR5678" s="60">
        <v>0.99652491641749896</v>
      </c>
      <c r="ABS5678" s="60"/>
      <c r="ABT5678" s="60"/>
      <c r="ABU5678" s="60"/>
      <c r="ABV5678" s="60"/>
      <c r="ABW5678" s="60"/>
      <c r="ABX5678" s="60"/>
    </row>
    <row r="5679" spans="727:752" x14ac:dyDescent="0.25">
      <c r="AAY5679" s="60"/>
      <c r="AAZ5679" s="60"/>
      <c r="ABA5679" s="60"/>
      <c r="ABB5679" s="60"/>
      <c r="ABC5679" s="60"/>
      <c r="ABD5679" s="60"/>
      <c r="ABE5679" s="60"/>
      <c r="ABF5679" s="60"/>
      <c r="ABG5679" s="60"/>
      <c r="ABH5679" s="60"/>
      <c r="ABI5679" s="60"/>
      <c r="ABJ5679" s="60"/>
      <c r="ABK5679" s="60"/>
      <c r="ABL5679" s="60"/>
      <c r="ABM5679" s="60"/>
      <c r="ABN5679" s="60"/>
      <c r="ABO5679" s="60"/>
      <c r="ABP5679" s="60"/>
      <c r="ABQ5679" s="60"/>
      <c r="ABR5679" s="60">
        <v>0.99651616617804495</v>
      </c>
      <c r="ABS5679" s="60"/>
      <c r="ABT5679" s="60"/>
      <c r="ABU5679" s="60"/>
      <c r="ABV5679" s="60"/>
      <c r="ABW5679" s="60"/>
      <c r="ABX5679" s="60"/>
    </row>
    <row r="5680" spans="727:752" x14ac:dyDescent="0.25">
      <c r="AAY5680" s="60"/>
      <c r="AAZ5680" s="60"/>
      <c r="ABA5680" s="60"/>
      <c r="ABB5680" s="60"/>
      <c r="ABC5680" s="60"/>
      <c r="ABD5680" s="60"/>
      <c r="ABE5680" s="60"/>
      <c r="ABF5680" s="60"/>
      <c r="ABG5680" s="60"/>
      <c r="ABH5680" s="60"/>
      <c r="ABI5680" s="60"/>
      <c r="ABJ5680" s="60"/>
      <c r="ABK5680" s="60"/>
      <c r="ABL5680" s="60"/>
      <c r="ABM5680" s="60"/>
      <c r="ABN5680" s="60"/>
      <c r="ABO5680" s="60"/>
      <c r="ABP5680" s="60"/>
      <c r="ABQ5680" s="60"/>
      <c r="ABR5680" s="60">
        <v>0.99651068020036804</v>
      </c>
      <c r="ABS5680" s="60"/>
      <c r="ABT5680" s="60"/>
      <c r="ABU5680" s="60"/>
      <c r="ABV5680" s="60"/>
      <c r="ABW5680" s="60"/>
      <c r="ABX5680" s="60"/>
    </row>
    <row r="5681" spans="727:752" x14ac:dyDescent="0.25">
      <c r="AAY5681" s="60"/>
      <c r="AAZ5681" s="60"/>
      <c r="ABA5681" s="60"/>
      <c r="ABB5681" s="60"/>
      <c r="ABC5681" s="60"/>
      <c r="ABD5681" s="60"/>
      <c r="ABE5681" s="60"/>
      <c r="ABF5681" s="60"/>
      <c r="ABG5681" s="60"/>
      <c r="ABH5681" s="60"/>
      <c r="ABI5681" s="60"/>
      <c r="ABJ5681" s="60"/>
      <c r="ABK5681" s="60"/>
      <c r="ABL5681" s="60"/>
      <c r="ABM5681" s="60"/>
      <c r="ABN5681" s="60"/>
      <c r="ABO5681" s="60"/>
      <c r="ABP5681" s="60"/>
      <c r="ABQ5681" s="60"/>
      <c r="ABR5681" s="60">
        <v>0.99650965642984901</v>
      </c>
      <c r="ABS5681" s="60"/>
      <c r="ABT5681" s="60"/>
      <c r="ABU5681" s="60"/>
      <c r="ABV5681" s="60"/>
      <c r="ABW5681" s="60"/>
      <c r="ABX5681" s="60"/>
    </row>
    <row r="5682" spans="727:752" x14ac:dyDescent="0.25">
      <c r="AAY5682" s="60"/>
      <c r="AAZ5682" s="60"/>
      <c r="ABA5682" s="60"/>
      <c r="ABB5682" s="60"/>
      <c r="ABC5682" s="60"/>
      <c r="ABD5682" s="60"/>
      <c r="ABE5682" s="60"/>
      <c r="ABF5682" s="60"/>
      <c r="ABG5682" s="60"/>
      <c r="ABH5682" s="60"/>
      <c r="ABI5682" s="60"/>
      <c r="ABJ5682" s="60"/>
      <c r="ABK5682" s="60"/>
      <c r="ABL5682" s="60"/>
      <c r="ABM5682" s="60"/>
      <c r="ABN5682" s="60"/>
      <c r="ABO5682" s="60"/>
      <c r="ABP5682" s="60"/>
      <c r="ABQ5682" s="60"/>
      <c r="ABR5682" s="60">
        <v>0.99649679922611201</v>
      </c>
      <c r="ABS5682" s="60"/>
      <c r="ABT5682" s="60"/>
      <c r="ABU5682" s="60"/>
      <c r="ABV5682" s="60"/>
      <c r="ABW5682" s="60"/>
      <c r="ABX5682" s="60"/>
    </row>
    <row r="5683" spans="727:752" x14ac:dyDescent="0.25">
      <c r="AAY5683" s="60"/>
      <c r="AAZ5683" s="60"/>
      <c r="ABA5683" s="60"/>
      <c r="ABB5683" s="60"/>
      <c r="ABC5683" s="60"/>
      <c r="ABD5683" s="60"/>
      <c r="ABE5683" s="60"/>
      <c r="ABF5683" s="60"/>
      <c r="ABG5683" s="60"/>
      <c r="ABH5683" s="60"/>
      <c r="ABI5683" s="60"/>
      <c r="ABJ5683" s="60"/>
      <c r="ABK5683" s="60"/>
      <c r="ABL5683" s="60"/>
      <c r="ABM5683" s="60"/>
      <c r="ABN5683" s="60"/>
      <c r="ABO5683" s="60"/>
      <c r="ABP5683" s="60"/>
      <c r="ABQ5683" s="60"/>
      <c r="ABR5683" s="60">
        <v>0.99649143639346605</v>
      </c>
      <c r="ABS5683" s="60"/>
      <c r="ABT5683" s="60"/>
      <c r="ABU5683" s="60"/>
      <c r="ABV5683" s="60"/>
      <c r="ABW5683" s="60"/>
      <c r="ABX5683" s="60"/>
    </row>
    <row r="5684" spans="727:752" x14ac:dyDescent="0.25">
      <c r="AAY5684" s="60"/>
      <c r="AAZ5684" s="60"/>
      <c r="ABA5684" s="60"/>
      <c r="ABB5684" s="60"/>
      <c r="ABC5684" s="60"/>
      <c r="ABD5684" s="60"/>
      <c r="ABE5684" s="60"/>
      <c r="ABF5684" s="60"/>
      <c r="ABG5684" s="60"/>
      <c r="ABH5684" s="60"/>
      <c r="ABI5684" s="60"/>
      <c r="ABJ5684" s="60"/>
      <c r="ABK5684" s="60"/>
      <c r="ABL5684" s="60"/>
      <c r="ABM5684" s="60"/>
      <c r="ABN5684" s="60"/>
      <c r="ABO5684" s="60"/>
      <c r="ABP5684" s="60"/>
      <c r="ABQ5684" s="60"/>
      <c r="ABR5684" s="60">
        <v>0.99649063290568896</v>
      </c>
      <c r="ABS5684" s="60"/>
      <c r="ABT5684" s="60"/>
      <c r="ABU5684" s="60"/>
      <c r="ABV5684" s="60"/>
      <c r="ABW5684" s="60"/>
      <c r="ABX5684" s="60"/>
    </row>
    <row r="5685" spans="727:752" x14ac:dyDescent="0.25">
      <c r="AAY5685" s="60"/>
      <c r="AAZ5685" s="60"/>
      <c r="ABA5685" s="60"/>
      <c r="ABB5685" s="60"/>
      <c r="ABC5685" s="60"/>
      <c r="ABD5685" s="60"/>
      <c r="ABE5685" s="60"/>
      <c r="ABF5685" s="60"/>
      <c r="ABG5685" s="60"/>
      <c r="ABH5685" s="60"/>
      <c r="ABI5685" s="60"/>
      <c r="ABJ5685" s="60"/>
      <c r="ABK5685" s="60"/>
      <c r="ABL5685" s="60"/>
      <c r="ABM5685" s="60"/>
      <c r="ABN5685" s="60"/>
      <c r="ABO5685" s="60"/>
      <c r="ABP5685" s="60"/>
      <c r="ABQ5685" s="60"/>
      <c r="ABR5685" s="60">
        <v>0.99648815747589503</v>
      </c>
      <c r="ABS5685" s="60"/>
      <c r="ABT5685" s="60"/>
      <c r="ABU5685" s="60"/>
      <c r="ABV5685" s="60"/>
      <c r="ABW5685" s="60"/>
      <c r="ABX5685" s="60"/>
    </row>
    <row r="5686" spans="727:752" x14ac:dyDescent="0.25">
      <c r="AAY5686" s="60"/>
      <c r="AAZ5686" s="60"/>
      <c r="ABA5686" s="60"/>
      <c r="ABB5686" s="60"/>
      <c r="ABC5686" s="60"/>
      <c r="ABD5686" s="60"/>
      <c r="ABE5686" s="60"/>
      <c r="ABF5686" s="60"/>
      <c r="ABG5686" s="60"/>
      <c r="ABH5686" s="60"/>
      <c r="ABI5686" s="60"/>
      <c r="ABJ5686" s="60"/>
      <c r="ABK5686" s="60"/>
      <c r="ABL5686" s="60"/>
      <c r="ABM5686" s="60"/>
      <c r="ABN5686" s="60"/>
      <c r="ABO5686" s="60"/>
      <c r="ABP5686" s="60"/>
      <c r="ABQ5686" s="60"/>
      <c r="ABR5686" s="60">
        <v>0.99647706231676303</v>
      </c>
      <c r="ABS5686" s="60"/>
      <c r="ABT5686" s="60"/>
      <c r="ABU5686" s="60"/>
      <c r="ABV5686" s="60"/>
      <c r="ABW5686" s="60"/>
      <c r="ABX5686" s="60"/>
    </row>
    <row r="5687" spans="727:752" x14ac:dyDescent="0.25">
      <c r="AAY5687" s="60"/>
      <c r="AAZ5687" s="60"/>
      <c r="ABA5687" s="60"/>
      <c r="ABB5687" s="60"/>
      <c r="ABC5687" s="60"/>
      <c r="ABD5687" s="60"/>
      <c r="ABE5687" s="60"/>
      <c r="ABF5687" s="60"/>
      <c r="ABG5687" s="60"/>
      <c r="ABH5687" s="60"/>
      <c r="ABI5687" s="60"/>
      <c r="ABJ5687" s="60"/>
      <c r="ABK5687" s="60"/>
      <c r="ABL5687" s="60"/>
      <c r="ABM5687" s="60"/>
      <c r="ABN5687" s="60"/>
      <c r="ABO5687" s="60"/>
      <c r="ABP5687" s="60"/>
      <c r="ABQ5687" s="60"/>
      <c r="ABR5687" s="60">
        <v>0.99647114194707598</v>
      </c>
      <c r="ABS5687" s="60"/>
      <c r="ABT5687" s="60"/>
      <c r="ABU5687" s="60"/>
      <c r="ABV5687" s="60"/>
      <c r="ABW5687" s="60"/>
      <c r="ABX5687" s="60"/>
    </row>
    <row r="5688" spans="727:752" x14ac:dyDescent="0.25">
      <c r="AAY5688" s="60"/>
      <c r="AAZ5688" s="60"/>
      <c r="ABA5688" s="60"/>
      <c r="ABB5688" s="60"/>
      <c r="ABC5688" s="60"/>
      <c r="ABD5688" s="60"/>
      <c r="ABE5688" s="60"/>
      <c r="ABF5688" s="60"/>
      <c r="ABG5688" s="60"/>
      <c r="ABH5688" s="60"/>
      <c r="ABI5688" s="60"/>
      <c r="ABJ5688" s="60"/>
      <c r="ABK5688" s="60"/>
      <c r="ABL5688" s="60"/>
      <c r="ABM5688" s="60"/>
      <c r="ABN5688" s="60"/>
      <c r="ABO5688" s="60"/>
      <c r="ABP5688" s="60"/>
      <c r="ABQ5688" s="60"/>
      <c r="ABR5688" s="60">
        <v>0.99646958706131605</v>
      </c>
      <c r="ABS5688" s="60"/>
      <c r="ABT5688" s="60"/>
      <c r="ABU5688" s="60"/>
      <c r="ABV5688" s="60"/>
      <c r="ABW5688" s="60"/>
      <c r="ABX5688" s="60"/>
    </row>
    <row r="5689" spans="727:752" x14ac:dyDescent="0.25">
      <c r="AAY5689" s="60"/>
      <c r="AAZ5689" s="60"/>
      <c r="ABA5689" s="60"/>
      <c r="ABB5689" s="60"/>
      <c r="ABC5689" s="60"/>
      <c r="ABD5689" s="60"/>
      <c r="ABE5689" s="60"/>
      <c r="ABF5689" s="60"/>
      <c r="ABG5689" s="60"/>
      <c r="ABH5689" s="60"/>
      <c r="ABI5689" s="60"/>
      <c r="ABJ5689" s="60"/>
      <c r="ABK5689" s="60"/>
      <c r="ABL5689" s="60"/>
      <c r="ABM5689" s="60"/>
      <c r="ABN5689" s="60"/>
      <c r="ABO5689" s="60"/>
      <c r="ABP5689" s="60"/>
      <c r="ABQ5689" s="60"/>
      <c r="ABR5689" s="60">
        <v>0.99645381042598602</v>
      </c>
      <c r="ABS5689" s="60"/>
      <c r="ABT5689" s="60"/>
      <c r="ABU5689" s="60"/>
      <c r="ABV5689" s="60"/>
      <c r="ABW5689" s="60"/>
      <c r="ABX5689" s="60"/>
    </row>
    <row r="5690" spans="727:752" x14ac:dyDescent="0.25">
      <c r="AAY5690" s="60"/>
      <c r="AAZ5690" s="60"/>
      <c r="ABA5690" s="60"/>
      <c r="ABB5690" s="60"/>
      <c r="ABC5690" s="60"/>
      <c r="ABD5690" s="60"/>
      <c r="ABE5690" s="60"/>
      <c r="ABF5690" s="60"/>
      <c r="ABG5690" s="60"/>
      <c r="ABH5690" s="60"/>
      <c r="ABI5690" s="60"/>
      <c r="ABJ5690" s="60"/>
      <c r="ABK5690" s="60"/>
      <c r="ABL5690" s="60"/>
      <c r="ABM5690" s="60"/>
      <c r="ABN5690" s="60"/>
      <c r="ABO5690" s="60"/>
      <c r="ABP5690" s="60"/>
      <c r="ABQ5690" s="60"/>
      <c r="ABR5690" s="60">
        <v>0.99643503481912898</v>
      </c>
      <c r="ABS5690" s="60"/>
      <c r="ABT5690" s="60"/>
      <c r="ABU5690" s="60"/>
      <c r="ABV5690" s="60"/>
      <c r="ABW5690" s="60"/>
      <c r="ABX5690" s="60"/>
    </row>
    <row r="5691" spans="727:752" x14ac:dyDescent="0.25">
      <c r="AAY5691" s="60"/>
      <c r="AAZ5691" s="60"/>
      <c r="ABA5691" s="60"/>
      <c r="ABB5691" s="60"/>
      <c r="ABC5691" s="60"/>
      <c r="ABD5691" s="60"/>
      <c r="ABE5691" s="60"/>
      <c r="ABF5691" s="60"/>
      <c r="ABG5691" s="60"/>
      <c r="ABH5691" s="60"/>
      <c r="ABI5691" s="60"/>
      <c r="ABJ5691" s="60"/>
      <c r="ABK5691" s="60"/>
      <c r="ABL5691" s="60"/>
      <c r="ABM5691" s="60"/>
      <c r="ABN5691" s="60"/>
      <c r="ABO5691" s="60"/>
      <c r="ABP5691" s="60"/>
      <c r="ABQ5691" s="60"/>
      <c r="ABR5691" s="60">
        <v>0.99640058378153695</v>
      </c>
      <c r="ABS5691" s="60"/>
      <c r="ABT5691" s="60"/>
      <c r="ABU5691" s="60"/>
      <c r="ABV5691" s="60"/>
      <c r="ABW5691" s="60"/>
      <c r="ABX5691" s="60"/>
    </row>
    <row r="5692" spans="727:752" x14ac:dyDescent="0.25">
      <c r="AAY5692" s="60"/>
      <c r="AAZ5692" s="60"/>
      <c r="ABA5692" s="60"/>
      <c r="ABB5692" s="60"/>
      <c r="ABC5692" s="60"/>
      <c r="ABD5692" s="60"/>
      <c r="ABE5692" s="60"/>
      <c r="ABF5692" s="60"/>
      <c r="ABG5692" s="60"/>
      <c r="ABH5692" s="60"/>
      <c r="ABI5692" s="60"/>
      <c r="ABJ5692" s="60"/>
      <c r="ABK5692" s="60"/>
      <c r="ABL5692" s="60"/>
      <c r="ABM5692" s="60"/>
      <c r="ABN5692" s="60"/>
      <c r="ABO5692" s="60"/>
      <c r="ABP5692" s="60"/>
      <c r="ABQ5692" s="60"/>
      <c r="ABR5692" s="60">
        <v>0.99638454861056003</v>
      </c>
      <c r="ABS5692" s="60"/>
      <c r="ABT5692" s="60"/>
      <c r="ABU5692" s="60"/>
      <c r="ABV5692" s="60"/>
      <c r="ABW5692" s="60"/>
      <c r="ABX5692" s="60"/>
    </row>
    <row r="5693" spans="727:752" x14ac:dyDescent="0.25">
      <c r="AAY5693" s="60"/>
      <c r="AAZ5693" s="60"/>
      <c r="ABA5693" s="60"/>
      <c r="ABB5693" s="60"/>
      <c r="ABC5693" s="60"/>
      <c r="ABD5693" s="60"/>
      <c r="ABE5693" s="60"/>
      <c r="ABF5693" s="60"/>
      <c r="ABG5693" s="60"/>
      <c r="ABH5693" s="60"/>
      <c r="ABI5693" s="60"/>
      <c r="ABJ5693" s="60"/>
      <c r="ABK5693" s="60"/>
      <c r="ABL5693" s="60"/>
      <c r="ABM5693" s="60"/>
      <c r="ABN5693" s="60"/>
      <c r="ABO5693" s="60"/>
      <c r="ABP5693" s="60"/>
      <c r="ABQ5693" s="60"/>
      <c r="ABR5693" s="60">
        <v>0.99636932030185299</v>
      </c>
      <c r="ABS5693" s="60"/>
      <c r="ABT5693" s="60"/>
      <c r="ABU5693" s="60"/>
      <c r="ABV5693" s="60"/>
      <c r="ABW5693" s="60"/>
      <c r="ABX5693" s="60"/>
    </row>
    <row r="5694" spans="727:752" x14ac:dyDescent="0.25">
      <c r="AAY5694" s="60"/>
      <c r="AAZ5694" s="60"/>
      <c r="ABA5694" s="60"/>
      <c r="ABB5694" s="60"/>
      <c r="ABC5694" s="60"/>
      <c r="ABD5694" s="60"/>
      <c r="ABE5694" s="60"/>
      <c r="ABF5694" s="60"/>
      <c r="ABG5694" s="60"/>
      <c r="ABH5694" s="60"/>
      <c r="ABI5694" s="60"/>
      <c r="ABJ5694" s="60"/>
      <c r="ABK5694" s="60"/>
      <c r="ABL5694" s="60"/>
      <c r="ABM5694" s="60"/>
      <c r="ABN5694" s="60"/>
      <c r="ABO5694" s="60"/>
      <c r="ABP5694" s="60"/>
      <c r="ABQ5694" s="60"/>
      <c r="ABR5694" s="60">
        <v>0.99636179462920504</v>
      </c>
      <c r="ABS5694" s="60"/>
      <c r="ABT5694" s="60"/>
      <c r="ABU5694" s="60"/>
      <c r="ABV5694" s="60"/>
      <c r="ABW5694" s="60"/>
      <c r="ABX5694" s="60"/>
    </row>
    <row r="5695" spans="727:752" x14ac:dyDescent="0.25">
      <c r="AAY5695" s="60"/>
      <c r="AAZ5695" s="60"/>
      <c r="ABA5695" s="60"/>
      <c r="ABB5695" s="60"/>
      <c r="ABC5695" s="60"/>
      <c r="ABD5695" s="60"/>
      <c r="ABE5695" s="60"/>
      <c r="ABF5695" s="60"/>
      <c r="ABG5695" s="60"/>
      <c r="ABH5695" s="60"/>
      <c r="ABI5695" s="60"/>
      <c r="ABJ5695" s="60"/>
      <c r="ABK5695" s="60"/>
      <c r="ABL5695" s="60"/>
      <c r="ABM5695" s="60"/>
      <c r="ABN5695" s="60"/>
      <c r="ABO5695" s="60"/>
      <c r="ABP5695" s="60"/>
      <c r="ABQ5695" s="60"/>
      <c r="ABR5695" s="60">
        <v>0.99635866284358798</v>
      </c>
      <c r="ABS5695" s="60"/>
      <c r="ABT5695" s="60"/>
      <c r="ABU5695" s="60"/>
      <c r="ABV5695" s="60"/>
      <c r="ABW5695" s="60"/>
      <c r="ABX5695" s="60"/>
    </row>
    <row r="5696" spans="727:752" x14ac:dyDescent="0.25">
      <c r="AAY5696" s="60"/>
      <c r="AAZ5696" s="60"/>
      <c r="ABA5696" s="60"/>
      <c r="ABB5696" s="60"/>
      <c r="ABC5696" s="60"/>
      <c r="ABD5696" s="60"/>
      <c r="ABE5696" s="60"/>
      <c r="ABF5696" s="60"/>
      <c r="ABG5696" s="60"/>
      <c r="ABH5696" s="60"/>
      <c r="ABI5696" s="60"/>
      <c r="ABJ5696" s="60"/>
      <c r="ABK5696" s="60"/>
      <c r="ABL5696" s="60"/>
      <c r="ABM5696" s="60"/>
      <c r="ABN5696" s="60"/>
      <c r="ABO5696" s="60"/>
      <c r="ABP5696" s="60"/>
      <c r="ABQ5696" s="60"/>
      <c r="ABR5696" s="60">
        <v>0.99634489581433106</v>
      </c>
      <c r="ABS5696" s="60"/>
      <c r="ABT5696" s="60"/>
      <c r="ABU5696" s="60"/>
      <c r="ABV5696" s="60"/>
      <c r="ABW5696" s="60"/>
      <c r="ABX5696" s="60"/>
    </row>
    <row r="5697" spans="727:752" x14ac:dyDescent="0.25">
      <c r="AAY5697" s="60"/>
      <c r="AAZ5697" s="60"/>
      <c r="ABA5697" s="60"/>
      <c r="ABB5697" s="60"/>
      <c r="ABC5697" s="60"/>
      <c r="ABD5697" s="60"/>
      <c r="ABE5697" s="60"/>
      <c r="ABF5697" s="60"/>
      <c r="ABG5697" s="60"/>
      <c r="ABH5697" s="60"/>
      <c r="ABI5697" s="60"/>
      <c r="ABJ5697" s="60"/>
      <c r="ABK5697" s="60"/>
      <c r="ABL5697" s="60"/>
      <c r="ABM5697" s="60"/>
      <c r="ABN5697" s="60"/>
      <c r="ABO5697" s="60"/>
      <c r="ABP5697" s="60"/>
      <c r="ABQ5697" s="60"/>
      <c r="ABR5697" s="60">
        <v>0.99630054094769105</v>
      </c>
      <c r="ABS5697" s="60"/>
      <c r="ABT5697" s="60"/>
      <c r="ABU5697" s="60"/>
      <c r="ABV5697" s="60"/>
      <c r="ABW5697" s="60"/>
      <c r="ABX5697" s="60"/>
    </row>
    <row r="5698" spans="727:752" x14ac:dyDescent="0.25">
      <c r="AAY5698" s="60"/>
      <c r="AAZ5698" s="60"/>
      <c r="ABA5698" s="60"/>
      <c r="ABB5698" s="60"/>
      <c r="ABC5698" s="60"/>
      <c r="ABD5698" s="60"/>
      <c r="ABE5698" s="60"/>
      <c r="ABF5698" s="60"/>
      <c r="ABG5698" s="60"/>
      <c r="ABH5698" s="60"/>
      <c r="ABI5698" s="60"/>
      <c r="ABJ5698" s="60"/>
      <c r="ABK5698" s="60"/>
      <c r="ABL5698" s="60"/>
      <c r="ABM5698" s="60"/>
      <c r="ABN5698" s="60"/>
      <c r="ABO5698" s="60"/>
      <c r="ABP5698" s="60"/>
      <c r="ABQ5698" s="60"/>
      <c r="ABR5698" s="60">
        <v>0.99629453492006903</v>
      </c>
      <c r="ABS5698" s="60"/>
      <c r="ABT5698" s="60"/>
      <c r="ABU5698" s="60"/>
      <c r="ABV5698" s="60"/>
      <c r="ABW5698" s="60"/>
      <c r="ABX5698" s="60"/>
    </row>
    <row r="5699" spans="727:752" x14ac:dyDescent="0.25">
      <c r="AAY5699" s="60"/>
      <c r="AAZ5699" s="60"/>
      <c r="ABA5699" s="60"/>
      <c r="ABB5699" s="60"/>
      <c r="ABC5699" s="60"/>
      <c r="ABD5699" s="60"/>
      <c r="ABE5699" s="60"/>
      <c r="ABF5699" s="60"/>
      <c r="ABG5699" s="60"/>
      <c r="ABH5699" s="60"/>
      <c r="ABI5699" s="60"/>
      <c r="ABJ5699" s="60"/>
      <c r="ABK5699" s="60"/>
      <c r="ABL5699" s="60"/>
      <c r="ABM5699" s="60"/>
      <c r="ABN5699" s="60"/>
      <c r="ABO5699" s="60"/>
      <c r="ABP5699" s="60"/>
      <c r="ABQ5699" s="60"/>
      <c r="ABR5699" s="60">
        <v>0.99627293634456005</v>
      </c>
      <c r="ABS5699" s="60"/>
      <c r="ABT5699" s="60"/>
      <c r="ABU5699" s="60"/>
      <c r="ABV5699" s="60"/>
      <c r="ABW5699" s="60"/>
      <c r="ABX5699" s="60"/>
    </row>
    <row r="5700" spans="727:752" x14ac:dyDescent="0.25">
      <c r="AAY5700" s="60"/>
      <c r="AAZ5700" s="60"/>
      <c r="ABA5700" s="60"/>
      <c r="ABB5700" s="60"/>
      <c r="ABC5700" s="60"/>
      <c r="ABD5700" s="60"/>
      <c r="ABE5700" s="60"/>
      <c r="ABF5700" s="60"/>
      <c r="ABG5700" s="60"/>
      <c r="ABH5700" s="60"/>
      <c r="ABI5700" s="60"/>
      <c r="ABJ5700" s="60"/>
      <c r="ABK5700" s="60"/>
      <c r="ABL5700" s="60"/>
      <c r="ABM5700" s="60"/>
      <c r="ABN5700" s="60"/>
      <c r="ABO5700" s="60"/>
      <c r="ABP5700" s="60"/>
      <c r="ABQ5700" s="60"/>
      <c r="ABR5700" s="60">
        <v>0.99627151779423395</v>
      </c>
      <c r="ABS5700" s="60"/>
      <c r="ABT5700" s="60"/>
      <c r="ABU5700" s="60"/>
      <c r="ABV5700" s="60"/>
      <c r="ABW5700" s="60"/>
      <c r="ABX5700" s="60"/>
    </row>
    <row r="5701" spans="727:752" x14ac:dyDescent="0.25">
      <c r="AAY5701" s="60"/>
      <c r="AAZ5701" s="60"/>
      <c r="ABA5701" s="60"/>
      <c r="ABB5701" s="60"/>
      <c r="ABC5701" s="60"/>
      <c r="ABD5701" s="60"/>
      <c r="ABE5701" s="60"/>
      <c r="ABF5701" s="60"/>
      <c r="ABG5701" s="60"/>
      <c r="ABH5701" s="60"/>
      <c r="ABI5701" s="60"/>
      <c r="ABJ5701" s="60"/>
      <c r="ABK5701" s="60"/>
      <c r="ABL5701" s="60"/>
      <c r="ABM5701" s="60"/>
      <c r="ABN5701" s="60"/>
      <c r="ABO5701" s="60"/>
      <c r="ABP5701" s="60"/>
      <c r="ABQ5701" s="60"/>
      <c r="ABR5701" s="60">
        <v>0.99625496883758902</v>
      </c>
      <c r="ABS5701" s="60"/>
      <c r="ABT5701" s="60"/>
      <c r="ABU5701" s="60"/>
      <c r="ABV5701" s="60"/>
      <c r="ABW5701" s="60"/>
      <c r="ABX5701" s="60"/>
    </row>
    <row r="5702" spans="727:752" x14ac:dyDescent="0.25">
      <c r="AAY5702" s="60"/>
      <c r="AAZ5702" s="60"/>
      <c r="ABA5702" s="60"/>
      <c r="ABB5702" s="60"/>
      <c r="ABC5702" s="60"/>
      <c r="ABD5702" s="60"/>
      <c r="ABE5702" s="60"/>
      <c r="ABF5702" s="60"/>
      <c r="ABG5702" s="60"/>
      <c r="ABH5702" s="60"/>
      <c r="ABI5702" s="60"/>
      <c r="ABJ5702" s="60"/>
      <c r="ABK5702" s="60"/>
      <c r="ABL5702" s="60"/>
      <c r="ABM5702" s="60"/>
      <c r="ABN5702" s="60"/>
      <c r="ABO5702" s="60"/>
      <c r="ABP5702" s="60"/>
      <c r="ABQ5702" s="60"/>
      <c r="ABR5702" s="60">
        <v>0.99621991879697602</v>
      </c>
      <c r="ABS5702" s="60"/>
      <c r="ABT5702" s="60"/>
      <c r="ABU5702" s="60"/>
      <c r="ABV5702" s="60"/>
      <c r="ABW5702" s="60"/>
      <c r="ABX5702" s="60"/>
    </row>
    <row r="5703" spans="727:752" x14ac:dyDescent="0.25">
      <c r="AAY5703" s="60"/>
      <c r="AAZ5703" s="60"/>
      <c r="ABA5703" s="60"/>
      <c r="ABB5703" s="60"/>
      <c r="ABC5703" s="60"/>
      <c r="ABD5703" s="60"/>
      <c r="ABE5703" s="60"/>
      <c r="ABF5703" s="60"/>
      <c r="ABG5703" s="60"/>
      <c r="ABH5703" s="60"/>
      <c r="ABI5703" s="60"/>
      <c r="ABJ5703" s="60"/>
      <c r="ABK5703" s="60"/>
      <c r="ABL5703" s="60"/>
      <c r="ABM5703" s="60"/>
      <c r="ABN5703" s="60"/>
      <c r="ABO5703" s="60"/>
      <c r="ABP5703" s="60"/>
      <c r="ABQ5703" s="60"/>
      <c r="ABR5703" s="60">
        <v>0.99620423605709296</v>
      </c>
      <c r="ABS5703" s="60"/>
      <c r="ABT5703" s="60"/>
      <c r="ABU5703" s="60"/>
      <c r="ABV5703" s="60"/>
      <c r="ABW5703" s="60"/>
      <c r="ABX5703" s="60"/>
    </row>
    <row r="5704" spans="727:752" x14ac:dyDescent="0.25">
      <c r="AAY5704" s="60"/>
      <c r="AAZ5704" s="60"/>
      <c r="ABA5704" s="60"/>
      <c r="ABB5704" s="60"/>
      <c r="ABC5704" s="60"/>
      <c r="ABD5704" s="60"/>
      <c r="ABE5704" s="60"/>
      <c r="ABF5704" s="60"/>
      <c r="ABG5704" s="60"/>
      <c r="ABH5704" s="60"/>
      <c r="ABI5704" s="60"/>
      <c r="ABJ5704" s="60"/>
      <c r="ABK5704" s="60"/>
      <c r="ABL5704" s="60"/>
      <c r="ABM5704" s="60"/>
      <c r="ABN5704" s="60"/>
      <c r="ABO5704" s="60"/>
      <c r="ABP5704" s="60"/>
      <c r="ABQ5704" s="60"/>
      <c r="ABR5704" s="60">
        <v>0.99619396613766797</v>
      </c>
      <c r="ABS5704" s="60"/>
      <c r="ABT5704" s="60"/>
      <c r="ABU5704" s="60"/>
      <c r="ABV5704" s="60"/>
      <c r="ABW5704" s="60"/>
      <c r="ABX5704" s="60"/>
    </row>
    <row r="5705" spans="727:752" x14ac:dyDescent="0.25">
      <c r="AAY5705" s="60"/>
      <c r="AAZ5705" s="60"/>
      <c r="ABA5705" s="60"/>
      <c r="ABB5705" s="60"/>
      <c r="ABC5705" s="60"/>
      <c r="ABD5705" s="60"/>
      <c r="ABE5705" s="60"/>
      <c r="ABF5705" s="60"/>
      <c r="ABG5705" s="60"/>
      <c r="ABH5705" s="60"/>
      <c r="ABI5705" s="60"/>
      <c r="ABJ5705" s="60"/>
      <c r="ABK5705" s="60"/>
      <c r="ABL5705" s="60"/>
      <c r="ABM5705" s="60"/>
      <c r="ABN5705" s="60"/>
      <c r="ABO5705" s="60"/>
      <c r="ABP5705" s="60"/>
      <c r="ABQ5705" s="60"/>
      <c r="ABR5705" s="60">
        <v>0.99618840390535202</v>
      </c>
      <c r="ABS5705" s="60"/>
      <c r="ABT5705" s="60"/>
      <c r="ABU5705" s="60"/>
      <c r="ABV5705" s="60"/>
      <c r="ABW5705" s="60"/>
      <c r="ABX5705" s="60"/>
    </row>
    <row r="5706" spans="727:752" x14ac:dyDescent="0.25">
      <c r="AAY5706" s="60"/>
      <c r="AAZ5706" s="60"/>
      <c r="ABA5706" s="60"/>
      <c r="ABB5706" s="60"/>
      <c r="ABC5706" s="60"/>
      <c r="ABD5706" s="60"/>
      <c r="ABE5706" s="60"/>
      <c r="ABF5706" s="60"/>
      <c r="ABG5706" s="60"/>
      <c r="ABH5706" s="60"/>
      <c r="ABI5706" s="60"/>
      <c r="ABJ5706" s="60"/>
      <c r="ABK5706" s="60"/>
      <c r="ABL5706" s="60"/>
      <c r="ABM5706" s="60"/>
      <c r="ABN5706" s="60"/>
      <c r="ABO5706" s="60"/>
      <c r="ABP5706" s="60"/>
      <c r="ABQ5706" s="60"/>
      <c r="ABR5706" s="60">
        <v>0.99618590278917396</v>
      </c>
      <c r="ABS5706" s="60"/>
      <c r="ABT5706" s="60"/>
      <c r="ABU5706" s="60"/>
      <c r="ABV5706" s="60"/>
      <c r="ABW5706" s="60"/>
      <c r="ABX5706" s="60"/>
    </row>
    <row r="5707" spans="727:752" x14ac:dyDescent="0.25">
      <c r="AAY5707" s="60"/>
      <c r="AAZ5707" s="60"/>
      <c r="ABA5707" s="60"/>
      <c r="ABB5707" s="60"/>
      <c r="ABC5707" s="60"/>
      <c r="ABD5707" s="60"/>
      <c r="ABE5707" s="60"/>
      <c r="ABF5707" s="60"/>
      <c r="ABG5707" s="60"/>
      <c r="ABH5707" s="60"/>
      <c r="ABI5707" s="60"/>
      <c r="ABJ5707" s="60"/>
      <c r="ABK5707" s="60"/>
      <c r="ABL5707" s="60"/>
      <c r="ABM5707" s="60"/>
      <c r="ABN5707" s="60"/>
      <c r="ABO5707" s="60"/>
      <c r="ABP5707" s="60"/>
      <c r="ABQ5707" s="60"/>
      <c r="ABR5707" s="60">
        <v>0.99617830910046401</v>
      </c>
      <c r="ABS5707" s="60"/>
      <c r="ABT5707" s="60"/>
      <c r="ABU5707" s="60"/>
      <c r="ABV5707" s="60"/>
      <c r="ABW5707" s="60"/>
      <c r="ABX5707" s="60"/>
    </row>
    <row r="5708" spans="727:752" x14ac:dyDescent="0.25">
      <c r="AAY5708" s="60"/>
      <c r="AAZ5708" s="60"/>
      <c r="ABA5708" s="60"/>
      <c r="ABB5708" s="60"/>
      <c r="ABC5708" s="60"/>
      <c r="ABD5708" s="60"/>
      <c r="ABE5708" s="60"/>
      <c r="ABF5708" s="60"/>
      <c r="ABG5708" s="60"/>
      <c r="ABH5708" s="60"/>
      <c r="ABI5708" s="60"/>
      <c r="ABJ5708" s="60"/>
      <c r="ABK5708" s="60"/>
      <c r="ABL5708" s="60"/>
      <c r="ABM5708" s="60"/>
      <c r="ABN5708" s="60"/>
      <c r="ABO5708" s="60"/>
      <c r="ABP5708" s="60"/>
      <c r="ABQ5708" s="60"/>
      <c r="ABR5708" s="60">
        <v>0.99616115424751694</v>
      </c>
      <c r="ABS5708" s="60"/>
      <c r="ABT5708" s="60"/>
      <c r="ABU5708" s="60"/>
      <c r="ABV5708" s="60"/>
      <c r="ABW5708" s="60"/>
      <c r="ABX5708" s="60"/>
    </row>
    <row r="5709" spans="727:752" x14ac:dyDescent="0.25">
      <c r="AAY5709" s="60"/>
      <c r="AAZ5709" s="60"/>
      <c r="ABA5709" s="60"/>
      <c r="ABB5709" s="60"/>
      <c r="ABC5709" s="60"/>
      <c r="ABD5709" s="60"/>
      <c r="ABE5709" s="60"/>
      <c r="ABF5709" s="60"/>
      <c r="ABG5709" s="60"/>
      <c r="ABH5709" s="60"/>
      <c r="ABI5709" s="60"/>
      <c r="ABJ5709" s="60"/>
      <c r="ABK5709" s="60"/>
      <c r="ABL5709" s="60"/>
      <c r="ABM5709" s="60"/>
      <c r="ABN5709" s="60"/>
      <c r="ABO5709" s="60"/>
      <c r="ABP5709" s="60"/>
      <c r="ABQ5709" s="60"/>
      <c r="ABR5709" s="60">
        <v>0.99614266224697801</v>
      </c>
      <c r="ABS5709" s="60"/>
      <c r="ABT5709" s="60"/>
      <c r="ABU5709" s="60"/>
      <c r="ABV5709" s="60"/>
      <c r="ABW5709" s="60"/>
      <c r="ABX5709" s="60"/>
    </row>
    <row r="5710" spans="727:752" x14ac:dyDescent="0.25">
      <c r="AAY5710" s="60"/>
      <c r="AAZ5710" s="60"/>
      <c r="ABA5710" s="60"/>
      <c r="ABB5710" s="60"/>
      <c r="ABC5710" s="60"/>
      <c r="ABD5710" s="60"/>
      <c r="ABE5710" s="60"/>
      <c r="ABF5710" s="60"/>
      <c r="ABG5710" s="60"/>
      <c r="ABH5710" s="60"/>
      <c r="ABI5710" s="60"/>
      <c r="ABJ5710" s="60"/>
      <c r="ABK5710" s="60"/>
      <c r="ABL5710" s="60"/>
      <c r="ABM5710" s="60"/>
      <c r="ABN5710" s="60"/>
      <c r="ABO5710" s="60"/>
      <c r="ABP5710" s="60"/>
      <c r="ABQ5710" s="60"/>
      <c r="ABR5710" s="60">
        <v>0.99614043387944995</v>
      </c>
      <c r="ABS5710" s="60"/>
      <c r="ABT5710" s="60"/>
      <c r="ABU5710" s="60"/>
      <c r="ABV5710" s="60"/>
      <c r="ABW5710" s="60"/>
      <c r="ABX5710" s="60"/>
    </row>
    <row r="5711" spans="727:752" x14ac:dyDescent="0.25">
      <c r="AAY5711" s="60"/>
      <c r="AAZ5711" s="60"/>
      <c r="ABA5711" s="60"/>
      <c r="ABB5711" s="60"/>
      <c r="ABC5711" s="60"/>
      <c r="ABD5711" s="60"/>
      <c r="ABE5711" s="60"/>
      <c r="ABF5711" s="60"/>
      <c r="ABG5711" s="60"/>
      <c r="ABH5711" s="60"/>
      <c r="ABI5711" s="60"/>
      <c r="ABJ5711" s="60"/>
      <c r="ABK5711" s="60"/>
      <c r="ABL5711" s="60"/>
      <c r="ABM5711" s="60"/>
      <c r="ABN5711" s="60"/>
      <c r="ABO5711" s="60"/>
      <c r="ABP5711" s="60"/>
      <c r="ABQ5711" s="60"/>
      <c r="ABR5711" s="60">
        <v>0.99613311321879305</v>
      </c>
      <c r="ABS5711" s="60"/>
      <c r="ABT5711" s="60"/>
      <c r="ABU5711" s="60"/>
      <c r="ABV5711" s="60"/>
      <c r="ABW5711" s="60"/>
      <c r="ABX5711" s="60"/>
    </row>
    <row r="5712" spans="727:752" x14ac:dyDescent="0.25">
      <c r="AAY5712" s="60"/>
      <c r="AAZ5712" s="60"/>
      <c r="ABA5712" s="60"/>
      <c r="ABB5712" s="60"/>
      <c r="ABC5712" s="60"/>
      <c r="ABD5712" s="60"/>
      <c r="ABE5712" s="60"/>
      <c r="ABF5712" s="60"/>
      <c r="ABG5712" s="60"/>
      <c r="ABH5712" s="60"/>
      <c r="ABI5712" s="60"/>
      <c r="ABJ5712" s="60"/>
      <c r="ABK5712" s="60"/>
      <c r="ABL5712" s="60"/>
      <c r="ABM5712" s="60"/>
      <c r="ABN5712" s="60"/>
      <c r="ABO5712" s="60"/>
      <c r="ABP5712" s="60"/>
      <c r="ABQ5712" s="60"/>
      <c r="ABR5712" s="60">
        <v>0.99613004921555004</v>
      </c>
      <c r="ABS5712" s="60"/>
      <c r="ABT5712" s="60"/>
      <c r="ABU5712" s="60"/>
      <c r="ABV5712" s="60"/>
      <c r="ABW5712" s="60"/>
      <c r="ABX5712" s="60"/>
    </row>
    <row r="5713" spans="727:752" x14ac:dyDescent="0.25">
      <c r="AAY5713" s="60"/>
      <c r="AAZ5713" s="60"/>
      <c r="ABA5713" s="60"/>
      <c r="ABB5713" s="60"/>
      <c r="ABC5713" s="60"/>
      <c r="ABD5713" s="60"/>
      <c r="ABE5713" s="60"/>
      <c r="ABF5713" s="60"/>
      <c r="ABG5713" s="60"/>
      <c r="ABH5713" s="60"/>
      <c r="ABI5713" s="60"/>
      <c r="ABJ5713" s="60"/>
      <c r="ABK5713" s="60"/>
      <c r="ABL5713" s="60"/>
      <c r="ABM5713" s="60"/>
      <c r="ABN5713" s="60"/>
      <c r="ABO5713" s="60"/>
      <c r="ABP5713" s="60"/>
      <c r="ABQ5713" s="60"/>
      <c r="ABR5713" s="60">
        <v>0.99611605735293096</v>
      </c>
      <c r="ABS5713" s="60"/>
      <c r="ABT5713" s="60"/>
      <c r="ABU5713" s="60"/>
      <c r="ABV5713" s="60"/>
      <c r="ABW5713" s="60"/>
      <c r="ABX5713" s="60"/>
    </row>
    <row r="5714" spans="727:752" x14ac:dyDescent="0.25">
      <c r="AAY5714" s="60"/>
      <c r="AAZ5714" s="60"/>
      <c r="ABA5714" s="60"/>
      <c r="ABB5714" s="60"/>
      <c r="ABC5714" s="60"/>
      <c r="ABD5714" s="60"/>
      <c r="ABE5714" s="60"/>
      <c r="ABF5714" s="60"/>
      <c r="ABG5714" s="60"/>
      <c r="ABH5714" s="60"/>
      <c r="ABI5714" s="60"/>
      <c r="ABJ5714" s="60"/>
      <c r="ABK5714" s="60"/>
      <c r="ABL5714" s="60"/>
      <c r="ABM5714" s="60"/>
      <c r="ABN5714" s="60"/>
      <c r="ABO5714" s="60"/>
      <c r="ABP5714" s="60"/>
      <c r="ABQ5714" s="60"/>
      <c r="ABR5714" s="60">
        <v>0.99611391665222704</v>
      </c>
      <c r="ABS5714" s="60"/>
      <c r="ABT5714" s="60"/>
      <c r="ABU5714" s="60"/>
      <c r="ABV5714" s="60"/>
      <c r="ABW5714" s="60"/>
      <c r="ABX5714" s="60"/>
    </row>
    <row r="5715" spans="727:752" x14ac:dyDescent="0.25">
      <c r="AAY5715" s="60"/>
      <c r="AAZ5715" s="60"/>
      <c r="ABA5715" s="60"/>
      <c r="ABB5715" s="60"/>
      <c r="ABC5715" s="60"/>
      <c r="ABD5715" s="60"/>
      <c r="ABE5715" s="60"/>
      <c r="ABF5715" s="60"/>
      <c r="ABG5715" s="60"/>
      <c r="ABH5715" s="60"/>
      <c r="ABI5715" s="60"/>
      <c r="ABJ5715" s="60"/>
      <c r="ABK5715" s="60"/>
      <c r="ABL5715" s="60"/>
      <c r="ABM5715" s="60"/>
      <c r="ABN5715" s="60"/>
      <c r="ABO5715" s="60"/>
      <c r="ABP5715" s="60"/>
      <c r="ABQ5715" s="60"/>
      <c r="ABR5715" s="60">
        <v>0.99609912037445902</v>
      </c>
      <c r="ABS5715" s="60"/>
      <c r="ABT5715" s="60"/>
      <c r="ABU5715" s="60"/>
      <c r="ABV5715" s="60"/>
      <c r="ABW5715" s="60"/>
      <c r="ABX5715" s="60"/>
    </row>
    <row r="5716" spans="727:752" x14ac:dyDescent="0.25">
      <c r="AAY5716" s="60"/>
      <c r="AAZ5716" s="60"/>
      <c r="ABA5716" s="60"/>
      <c r="ABB5716" s="60"/>
      <c r="ABC5716" s="60"/>
      <c r="ABD5716" s="60"/>
      <c r="ABE5716" s="60"/>
      <c r="ABF5716" s="60"/>
      <c r="ABG5716" s="60"/>
      <c r="ABH5716" s="60"/>
      <c r="ABI5716" s="60"/>
      <c r="ABJ5716" s="60"/>
      <c r="ABK5716" s="60"/>
      <c r="ABL5716" s="60"/>
      <c r="ABM5716" s="60"/>
      <c r="ABN5716" s="60"/>
      <c r="ABO5716" s="60"/>
      <c r="ABP5716" s="60"/>
      <c r="ABQ5716" s="60"/>
      <c r="ABR5716" s="60">
        <v>0.99608193683666202</v>
      </c>
      <c r="ABS5716" s="60"/>
      <c r="ABT5716" s="60"/>
      <c r="ABU5716" s="60"/>
      <c r="ABV5716" s="60"/>
      <c r="ABW5716" s="60"/>
      <c r="ABX5716" s="60"/>
    </row>
    <row r="5717" spans="727:752" x14ac:dyDescent="0.25">
      <c r="AAY5717" s="60"/>
      <c r="AAZ5717" s="60"/>
      <c r="ABA5717" s="60"/>
      <c r="ABB5717" s="60"/>
      <c r="ABC5717" s="60"/>
      <c r="ABD5717" s="60"/>
      <c r="ABE5717" s="60"/>
      <c r="ABF5717" s="60"/>
      <c r="ABG5717" s="60"/>
      <c r="ABH5717" s="60"/>
      <c r="ABI5717" s="60"/>
      <c r="ABJ5717" s="60"/>
      <c r="ABK5717" s="60"/>
      <c r="ABL5717" s="60"/>
      <c r="ABM5717" s="60"/>
      <c r="ABN5717" s="60"/>
      <c r="ABO5717" s="60"/>
      <c r="ABP5717" s="60"/>
      <c r="ABQ5717" s="60"/>
      <c r="ABR5717" s="60">
        <v>0.99607029286273296</v>
      </c>
      <c r="ABS5717" s="60"/>
      <c r="ABT5717" s="60"/>
      <c r="ABU5717" s="60"/>
      <c r="ABV5717" s="60"/>
      <c r="ABW5717" s="60"/>
      <c r="ABX5717" s="60"/>
    </row>
    <row r="5718" spans="727:752" x14ac:dyDescent="0.25">
      <c r="AAY5718" s="60"/>
      <c r="AAZ5718" s="60"/>
      <c r="ABA5718" s="60"/>
      <c r="ABB5718" s="60"/>
      <c r="ABC5718" s="60"/>
      <c r="ABD5718" s="60"/>
      <c r="ABE5718" s="60"/>
      <c r="ABF5718" s="60"/>
      <c r="ABG5718" s="60"/>
      <c r="ABH5718" s="60"/>
      <c r="ABI5718" s="60"/>
      <c r="ABJ5718" s="60"/>
      <c r="ABK5718" s="60"/>
      <c r="ABL5718" s="60"/>
      <c r="ABM5718" s="60"/>
      <c r="ABN5718" s="60"/>
      <c r="ABO5718" s="60"/>
      <c r="ABP5718" s="60"/>
      <c r="ABQ5718" s="60"/>
      <c r="ABR5718" s="60">
        <v>0.99606981791196703</v>
      </c>
      <c r="ABS5718" s="60"/>
      <c r="ABT5718" s="60"/>
      <c r="ABU5718" s="60"/>
      <c r="ABV5718" s="60"/>
      <c r="ABW5718" s="60"/>
      <c r="ABX5718" s="60"/>
    </row>
    <row r="5719" spans="727:752" x14ac:dyDescent="0.25">
      <c r="AAY5719" s="60"/>
      <c r="AAZ5719" s="60"/>
      <c r="ABA5719" s="60"/>
      <c r="ABB5719" s="60"/>
      <c r="ABC5719" s="60"/>
      <c r="ABD5719" s="60"/>
      <c r="ABE5719" s="60"/>
      <c r="ABF5719" s="60"/>
      <c r="ABG5719" s="60"/>
      <c r="ABH5719" s="60"/>
      <c r="ABI5719" s="60"/>
      <c r="ABJ5719" s="60"/>
      <c r="ABK5719" s="60"/>
      <c r="ABL5719" s="60"/>
      <c r="ABM5719" s="60"/>
      <c r="ABN5719" s="60"/>
      <c r="ABO5719" s="60"/>
      <c r="ABP5719" s="60"/>
      <c r="ABQ5719" s="60"/>
      <c r="ABR5719" s="60">
        <v>0.99605779007466599</v>
      </c>
      <c r="ABS5719" s="60"/>
      <c r="ABT5719" s="60"/>
      <c r="ABU5719" s="60"/>
      <c r="ABV5719" s="60"/>
      <c r="ABW5719" s="60"/>
      <c r="ABX5719" s="60"/>
    </row>
    <row r="5720" spans="727:752" x14ac:dyDescent="0.25">
      <c r="AAY5720" s="60"/>
      <c r="AAZ5720" s="60"/>
      <c r="ABA5720" s="60"/>
      <c r="ABB5720" s="60"/>
      <c r="ABC5720" s="60"/>
      <c r="ABD5720" s="60"/>
      <c r="ABE5720" s="60"/>
      <c r="ABF5720" s="60"/>
      <c r="ABG5720" s="60"/>
      <c r="ABH5720" s="60"/>
      <c r="ABI5720" s="60"/>
      <c r="ABJ5720" s="60"/>
      <c r="ABK5720" s="60"/>
      <c r="ABL5720" s="60"/>
      <c r="ABM5720" s="60"/>
      <c r="ABN5720" s="60"/>
      <c r="ABO5720" s="60"/>
      <c r="ABP5720" s="60"/>
      <c r="ABQ5720" s="60"/>
      <c r="ABR5720" s="60">
        <v>0.99605641228396302</v>
      </c>
      <c r="ABS5720" s="60"/>
      <c r="ABT5720" s="60"/>
      <c r="ABU5720" s="60"/>
      <c r="ABV5720" s="60"/>
      <c r="ABW5720" s="60"/>
      <c r="ABX5720" s="60"/>
    </row>
    <row r="5721" spans="727:752" x14ac:dyDescent="0.25">
      <c r="AAY5721" s="60"/>
      <c r="AAZ5721" s="60"/>
      <c r="ABA5721" s="60"/>
      <c r="ABB5721" s="60"/>
      <c r="ABC5721" s="60"/>
      <c r="ABD5721" s="60"/>
      <c r="ABE5721" s="60"/>
      <c r="ABF5721" s="60"/>
      <c r="ABG5721" s="60"/>
      <c r="ABH5721" s="60"/>
      <c r="ABI5721" s="60"/>
      <c r="ABJ5721" s="60"/>
      <c r="ABK5721" s="60"/>
      <c r="ABL5721" s="60"/>
      <c r="ABM5721" s="60"/>
      <c r="ABN5721" s="60"/>
      <c r="ABO5721" s="60"/>
      <c r="ABP5721" s="60"/>
      <c r="ABQ5721" s="60"/>
      <c r="ABR5721" s="60">
        <v>0.99604341158663101</v>
      </c>
      <c r="ABS5721" s="60"/>
      <c r="ABT5721" s="60"/>
      <c r="ABU5721" s="60"/>
      <c r="ABV5721" s="60"/>
      <c r="ABW5721" s="60"/>
      <c r="ABX5721" s="60"/>
    </row>
    <row r="5722" spans="727:752" x14ac:dyDescent="0.25">
      <c r="AAY5722" s="60"/>
      <c r="AAZ5722" s="60"/>
      <c r="ABA5722" s="60"/>
      <c r="ABB5722" s="60"/>
      <c r="ABC5722" s="60"/>
      <c r="ABD5722" s="60"/>
      <c r="ABE5722" s="60"/>
      <c r="ABF5722" s="60"/>
      <c r="ABG5722" s="60"/>
      <c r="ABH5722" s="60"/>
      <c r="ABI5722" s="60"/>
      <c r="ABJ5722" s="60"/>
      <c r="ABK5722" s="60"/>
      <c r="ABL5722" s="60"/>
      <c r="ABM5722" s="60"/>
      <c r="ABN5722" s="60"/>
      <c r="ABO5722" s="60"/>
      <c r="ABP5722" s="60"/>
      <c r="ABQ5722" s="60"/>
      <c r="ABR5722" s="60">
        <v>0.99603728876285502</v>
      </c>
      <c r="ABS5722" s="60"/>
      <c r="ABT5722" s="60"/>
      <c r="ABU5722" s="60"/>
      <c r="ABV5722" s="60"/>
      <c r="ABW5722" s="60"/>
      <c r="ABX5722" s="60"/>
    </row>
    <row r="5723" spans="727:752" x14ac:dyDescent="0.25">
      <c r="AAY5723" s="60"/>
      <c r="AAZ5723" s="60"/>
      <c r="ABA5723" s="60"/>
      <c r="ABB5723" s="60"/>
      <c r="ABC5723" s="60"/>
      <c r="ABD5723" s="60"/>
      <c r="ABE5723" s="60"/>
      <c r="ABF5723" s="60"/>
      <c r="ABG5723" s="60"/>
      <c r="ABH5723" s="60"/>
      <c r="ABI5723" s="60"/>
      <c r="ABJ5723" s="60"/>
      <c r="ABK5723" s="60"/>
      <c r="ABL5723" s="60"/>
      <c r="ABM5723" s="60"/>
      <c r="ABN5723" s="60"/>
      <c r="ABO5723" s="60"/>
      <c r="ABP5723" s="60"/>
      <c r="ABQ5723" s="60"/>
      <c r="ABR5723" s="60">
        <v>0.99603318301277899</v>
      </c>
      <c r="ABS5723" s="60"/>
      <c r="ABT5723" s="60"/>
      <c r="ABU5723" s="60"/>
      <c r="ABV5723" s="60"/>
      <c r="ABW5723" s="60"/>
      <c r="ABX5723" s="60"/>
    </row>
    <row r="5724" spans="727:752" x14ac:dyDescent="0.25">
      <c r="AAY5724" s="60"/>
      <c r="AAZ5724" s="60"/>
      <c r="ABA5724" s="60"/>
      <c r="ABB5724" s="60"/>
      <c r="ABC5724" s="60"/>
      <c r="ABD5724" s="60"/>
      <c r="ABE5724" s="60"/>
      <c r="ABF5724" s="60"/>
      <c r="ABG5724" s="60"/>
      <c r="ABH5724" s="60"/>
      <c r="ABI5724" s="60"/>
      <c r="ABJ5724" s="60"/>
      <c r="ABK5724" s="60"/>
      <c r="ABL5724" s="60"/>
      <c r="ABM5724" s="60"/>
      <c r="ABN5724" s="60"/>
      <c r="ABO5724" s="60"/>
      <c r="ABP5724" s="60"/>
      <c r="ABQ5724" s="60"/>
      <c r="ABR5724" s="60">
        <v>0.99601673018386905</v>
      </c>
      <c r="ABS5724" s="60"/>
      <c r="ABT5724" s="60"/>
      <c r="ABU5724" s="60"/>
      <c r="ABV5724" s="60"/>
      <c r="ABW5724" s="60"/>
      <c r="ABX5724" s="60"/>
    </row>
    <row r="5725" spans="727:752" x14ac:dyDescent="0.25">
      <c r="AAY5725" s="60"/>
      <c r="AAZ5725" s="60"/>
      <c r="ABA5725" s="60"/>
      <c r="ABB5725" s="60"/>
      <c r="ABC5725" s="60"/>
      <c r="ABD5725" s="60"/>
      <c r="ABE5725" s="60"/>
      <c r="ABF5725" s="60"/>
      <c r="ABG5725" s="60"/>
      <c r="ABH5725" s="60"/>
      <c r="ABI5725" s="60"/>
      <c r="ABJ5725" s="60"/>
      <c r="ABK5725" s="60"/>
      <c r="ABL5725" s="60"/>
      <c r="ABM5725" s="60"/>
      <c r="ABN5725" s="60"/>
      <c r="ABO5725" s="60"/>
      <c r="ABP5725" s="60"/>
      <c r="ABQ5725" s="60"/>
      <c r="ABR5725" s="60">
        <v>0.99601298537634597</v>
      </c>
      <c r="ABS5725" s="60"/>
      <c r="ABT5725" s="60"/>
      <c r="ABU5725" s="60"/>
      <c r="ABV5725" s="60"/>
      <c r="ABW5725" s="60"/>
      <c r="ABX5725" s="60"/>
    </row>
    <row r="5726" spans="727:752" x14ac:dyDescent="0.25">
      <c r="AAY5726" s="60"/>
      <c r="AAZ5726" s="60"/>
      <c r="ABA5726" s="60"/>
      <c r="ABB5726" s="60"/>
      <c r="ABC5726" s="60"/>
      <c r="ABD5726" s="60"/>
      <c r="ABE5726" s="60"/>
      <c r="ABF5726" s="60"/>
      <c r="ABG5726" s="60"/>
      <c r="ABH5726" s="60"/>
      <c r="ABI5726" s="60"/>
      <c r="ABJ5726" s="60"/>
      <c r="ABK5726" s="60"/>
      <c r="ABL5726" s="60"/>
      <c r="ABM5726" s="60"/>
      <c r="ABN5726" s="60"/>
      <c r="ABO5726" s="60"/>
      <c r="ABP5726" s="60"/>
      <c r="ABQ5726" s="60"/>
      <c r="ABR5726" s="60">
        <v>0.996004093393007</v>
      </c>
      <c r="ABS5726" s="60"/>
      <c r="ABT5726" s="60"/>
      <c r="ABU5726" s="60"/>
      <c r="ABV5726" s="60"/>
      <c r="ABW5726" s="60"/>
      <c r="ABX5726" s="60"/>
    </row>
    <row r="5727" spans="727:752" x14ac:dyDescent="0.25">
      <c r="AAY5727" s="60"/>
      <c r="AAZ5727" s="60"/>
      <c r="ABA5727" s="60"/>
      <c r="ABB5727" s="60"/>
      <c r="ABC5727" s="60"/>
      <c r="ABD5727" s="60"/>
      <c r="ABE5727" s="60"/>
      <c r="ABF5727" s="60"/>
      <c r="ABG5727" s="60"/>
      <c r="ABH5727" s="60"/>
      <c r="ABI5727" s="60"/>
      <c r="ABJ5727" s="60"/>
      <c r="ABK5727" s="60"/>
      <c r="ABL5727" s="60"/>
      <c r="ABM5727" s="60"/>
      <c r="ABN5727" s="60"/>
      <c r="ABO5727" s="60"/>
      <c r="ABP5727" s="60"/>
      <c r="ABQ5727" s="60"/>
      <c r="ABR5727" s="60">
        <v>0.99600007228929799</v>
      </c>
      <c r="ABS5727" s="60"/>
      <c r="ABT5727" s="60"/>
      <c r="ABU5727" s="60"/>
      <c r="ABV5727" s="60"/>
      <c r="ABW5727" s="60"/>
      <c r="ABX5727" s="60"/>
    </row>
    <row r="5728" spans="727:752" x14ac:dyDescent="0.25">
      <c r="AAY5728" s="60"/>
      <c r="AAZ5728" s="60"/>
      <c r="ABA5728" s="60"/>
      <c r="ABB5728" s="60"/>
      <c r="ABC5728" s="60"/>
      <c r="ABD5728" s="60"/>
      <c r="ABE5728" s="60"/>
      <c r="ABF5728" s="60"/>
      <c r="ABG5728" s="60"/>
      <c r="ABH5728" s="60"/>
      <c r="ABI5728" s="60"/>
      <c r="ABJ5728" s="60"/>
      <c r="ABK5728" s="60"/>
      <c r="ABL5728" s="60"/>
      <c r="ABM5728" s="60"/>
      <c r="ABN5728" s="60"/>
      <c r="ABO5728" s="60"/>
      <c r="ABP5728" s="60"/>
      <c r="ABQ5728" s="60"/>
      <c r="ABR5728" s="60">
        <v>0.99598754527335198</v>
      </c>
      <c r="ABS5728" s="60"/>
      <c r="ABT5728" s="60"/>
      <c r="ABU5728" s="60"/>
      <c r="ABV5728" s="60"/>
      <c r="ABW5728" s="60"/>
      <c r="ABX5728" s="60"/>
    </row>
    <row r="5729" spans="727:752" x14ac:dyDescent="0.25">
      <c r="AAY5729" s="60"/>
      <c r="AAZ5729" s="60"/>
      <c r="ABA5729" s="60"/>
      <c r="ABB5729" s="60"/>
      <c r="ABC5729" s="60"/>
      <c r="ABD5729" s="60"/>
      <c r="ABE5729" s="60"/>
      <c r="ABF5729" s="60"/>
      <c r="ABG5729" s="60"/>
      <c r="ABH5729" s="60"/>
      <c r="ABI5729" s="60"/>
      <c r="ABJ5729" s="60"/>
      <c r="ABK5729" s="60"/>
      <c r="ABL5729" s="60"/>
      <c r="ABM5729" s="60"/>
      <c r="ABN5729" s="60"/>
      <c r="ABO5729" s="60"/>
      <c r="ABP5729" s="60"/>
      <c r="ABQ5729" s="60"/>
      <c r="ABR5729" s="60">
        <v>0.995968905282134</v>
      </c>
      <c r="ABS5729" s="60"/>
      <c r="ABT5729" s="60"/>
      <c r="ABU5729" s="60"/>
      <c r="ABV5729" s="60"/>
      <c r="ABW5729" s="60"/>
      <c r="ABX5729" s="60"/>
    </row>
    <row r="5730" spans="727:752" x14ac:dyDescent="0.25">
      <c r="AAY5730" s="60"/>
      <c r="AAZ5730" s="60"/>
      <c r="ABA5730" s="60"/>
      <c r="ABB5730" s="60"/>
      <c r="ABC5730" s="60"/>
      <c r="ABD5730" s="60"/>
      <c r="ABE5730" s="60"/>
      <c r="ABF5730" s="60"/>
      <c r="ABG5730" s="60"/>
      <c r="ABH5730" s="60"/>
      <c r="ABI5730" s="60"/>
      <c r="ABJ5730" s="60"/>
      <c r="ABK5730" s="60"/>
      <c r="ABL5730" s="60"/>
      <c r="ABM5730" s="60"/>
      <c r="ABN5730" s="60"/>
      <c r="ABO5730" s="60"/>
      <c r="ABP5730" s="60"/>
      <c r="ABQ5730" s="60"/>
      <c r="ABR5730" s="60">
        <v>0.99596606648348496</v>
      </c>
      <c r="ABS5730" s="60"/>
      <c r="ABT5730" s="60"/>
      <c r="ABU5730" s="60"/>
      <c r="ABV5730" s="60"/>
      <c r="ABW5730" s="60"/>
      <c r="ABX5730" s="60"/>
    </row>
    <row r="5731" spans="727:752" x14ac:dyDescent="0.25">
      <c r="AAY5731" s="60"/>
      <c r="AAZ5731" s="60"/>
      <c r="ABA5731" s="60"/>
      <c r="ABB5731" s="60"/>
      <c r="ABC5731" s="60"/>
      <c r="ABD5731" s="60"/>
      <c r="ABE5731" s="60"/>
      <c r="ABF5731" s="60"/>
      <c r="ABG5731" s="60"/>
      <c r="ABH5731" s="60"/>
      <c r="ABI5731" s="60"/>
      <c r="ABJ5731" s="60"/>
      <c r="ABK5731" s="60"/>
      <c r="ABL5731" s="60"/>
      <c r="ABM5731" s="60"/>
      <c r="ABN5731" s="60"/>
      <c r="ABO5731" s="60"/>
      <c r="ABP5731" s="60"/>
      <c r="ABQ5731" s="60"/>
      <c r="ABR5731" s="60">
        <v>0.9959542041385</v>
      </c>
      <c r="ABS5731" s="60"/>
      <c r="ABT5731" s="60"/>
      <c r="ABU5731" s="60"/>
      <c r="ABV5731" s="60"/>
      <c r="ABW5731" s="60"/>
      <c r="ABX5731" s="60"/>
    </row>
    <row r="5732" spans="727:752" x14ac:dyDescent="0.25">
      <c r="AAY5732" s="60"/>
      <c r="AAZ5732" s="60"/>
      <c r="ABA5732" s="60"/>
      <c r="ABB5732" s="60"/>
      <c r="ABC5732" s="60"/>
      <c r="ABD5732" s="60"/>
      <c r="ABE5732" s="60"/>
      <c r="ABF5732" s="60"/>
      <c r="ABG5732" s="60"/>
      <c r="ABH5732" s="60"/>
      <c r="ABI5732" s="60"/>
      <c r="ABJ5732" s="60"/>
      <c r="ABK5732" s="60"/>
      <c r="ABL5732" s="60"/>
      <c r="ABM5732" s="60"/>
      <c r="ABN5732" s="60"/>
      <c r="ABO5732" s="60"/>
      <c r="ABP5732" s="60"/>
      <c r="ABQ5732" s="60"/>
      <c r="ABR5732" s="60">
        <v>0.995951299376031</v>
      </c>
      <c r="ABS5732" s="60"/>
      <c r="ABT5732" s="60"/>
      <c r="ABU5732" s="60"/>
      <c r="ABV5732" s="60"/>
      <c r="ABW5732" s="60"/>
      <c r="ABX5732" s="60"/>
    </row>
    <row r="5733" spans="727:752" x14ac:dyDescent="0.25">
      <c r="AAY5733" s="60"/>
      <c r="AAZ5733" s="60"/>
      <c r="ABA5733" s="60"/>
      <c r="ABB5733" s="60"/>
      <c r="ABC5733" s="60"/>
      <c r="ABD5733" s="60"/>
      <c r="ABE5733" s="60"/>
      <c r="ABF5733" s="60"/>
      <c r="ABG5733" s="60"/>
      <c r="ABH5733" s="60"/>
      <c r="ABI5733" s="60"/>
      <c r="ABJ5733" s="60"/>
      <c r="ABK5733" s="60"/>
      <c r="ABL5733" s="60"/>
      <c r="ABM5733" s="60"/>
      <c r="ABN5733" s="60"/>
      <c r="ABO5733" s="60"/>
      <c r="ABP5733" s="60"/>
      <c r="ABQ5733" s="60"/>
      <c r="ABR5733" s="60">
        <v>0.99594979217052904</v>
      </c>
      <c r="ABS5733" s="60"/>
      <c r="ABT5733" s="60"/>
      <c r="ABU5733" s="60"/>
      <c r="ABV5733" s="60"/>
      <c r="ABW5733" s="60"/>
      <c r="ABX5733" s="60"/>
    </row>
    <row r="5734" spans="727:752" x14ac:dyDescent="0.25">
      <c r="AAY5734" s="60"/>
      <c r="AAZ5734" s="60"/>
      <c r="ABA5734" s="60"/>
      <c r="ABB5734" s="60"/>
      <c r="ABC5734" s="60"/>
      <c r="ABD5734" s="60"/>
      <c r="ABE5734" s="60"/>
      <c r="ABF5734" s="60"/>
      <c r="ABG5734" s="60"/>
      <c r="ABH5734" s="60"/>
      <c r="ABI5734" s="60"/>
      <c r="ABJ5734" s="60"/>
      <c r="ABK5734" s="60"/>
      <c r="ABL5734" s="60"/>
      <c r="ABM5734" s="60"/>
      <c r="ABN5734" s="60"/>
      <c r="ABO5734" s="60"/>
      <c r="ABP5734" s="60"/>
      <c r="ABQ5734" s="60"/>
      <c r="ABR5734" s="60">
        <v>0.99592133630648805</v>
      </c>
      <c r="ABS5734" s="60"/>
      <c r="ABT5734" s="60"/>
      <c r="ABU5734" s="60"/>
      <c r="ABV5734" s="60"/>
      <c r="ABW5734" s="60"/>
      <c r="ABX5734" s="60"/>
    </row>
    <row r="5735" spans="727:752" x14ac:dyDescent="0.25">
      <c r="AAY5735" s="60"/>
      <c r="AAZ5735" s="60"/>
      <c r="ABA5735" s="60"/>
      <c r="ABB5735" s="60"/>
      <c r="ABC5735" s="60"/>
      <c r="ABD5735" s="60"/>
      <c r="ABE5735" s="60"/>
      <c r="ABF5735" s="60"/>
      <c r="ABG5735" s="60"/>
      <c r="ABH5735" s="60"/>
      <c r="ABI5735" s="60"/>
      <c r="ABJ5735" s="60"/>
      <c r="ABK5735" s="60"/>
      <c r="ABL5735" s="60"/>
      <c r="ABM5735" s="60"/>
      <c r="ABN5735" s="60"/>
      <c r="ABO5735" s="60"/>
      <c r="ABP5735" s="60"/>
      <c r="ABQ5735" s="60"/>
      <c r="ABR5735" s="60">
        <v>0.99590789639823696</v>
      </c>
      <c r="ABS5735" s="60"/>
      <c r="ABT5735" s="60"/>
      <c r="ABU5735" s="60"/>
      <c r="ABV5735" s="60"/>
      <c r="ABW5735" s="60"/>
      <c r="ABX5735" s="60"/>
    </row>
    <row r="5736" spans="727:752" x14ac:dyDescent="0.25">
      <c r="AAY5736" s="60"/>
      <c r="AAZ5736" s="60"/>
      <c r="ABA5736" s="60"/>
      <c r="ABB5736" s="60"/>
      <c r="ABC5736" s="60"/>
      <c r="ABD5736" s="60"/>
      <c r="ABE5736" s="60"/>
      <c r="ABF5736" s="60"/>
      <c r="ABG5736" s="60"/>
      <c r="ABH5736" s="60"/>
      <c r="ABI5736" s="60"/>
      <c r="ABJ5736" s="60"/>
      <c r="ABK5736" s="60"/>
      <c r="ABL5736" s="60"/>
      <c r="ABM5736" s="60"/>
      <c r="ABN5736" s="60"/>
      <c r="ABO5736" s="60"/>
      <c r="ABP5736" s="60"/>
      <c r="ABQ5736" s="60"/>
      <c r="ABR5736" s="60">
        <v>0.99588354692275805</v>
      </c>
      <c r="ABS5736" s="60"/>
      <c r="ABT5736" s="60"/>
      <c r="ABU5736" s="60"/>
      <c r="ABV5736" s="60"/>
      <c r="ABW5736" s="60"/>
      <c r="ABX5736" s="60"/>
    </row>
    <row r="5737" spans="727:752" x14ac:dyDescent="0.25">
      <c r="AAY5737" s="60"/>
      <c r="AAZ5737" s="60"/>
      <c r="ABA5737" s="60"/>
      <c r="ABB5737" s="60"/>
      <c r="ABC5737" s="60"/>
      <c r="ABD5737" s="60"/>
      <c r="ABE5737" s="60"/>
      <c r="ABF5737" s="60"/>
      <c r="ABG5737" s="60"/>
      <c r="ABH5737" s="60"/>
      <c r="ABI5737" s="60"/>
      <c r="ABJ5737" s="60"/>
      <c r="ABK5737" s="60"/>
      <c r="ABL5737" s="60"/>
      <c r="ABM5737" s="60"/>
      <c r="ABN5737" s="60"/>
      <c r="ABO5737" s="60"/>
      <c r="ABP5737" s="60"/>
      <c r="ABQ5737" s="60"/>
      <c r="ABR5737" s="60">
        <v>0.99587441068434501</v>
      </c>
      <c r="ABS5737" s="60"/>
      <c r="ABT5737" s="60"/>
      <c r="ABU5737" s="60"/>
      <c r="ABV5737" s="60"/>
      <c r="ABW5737" s="60"/>
      <c r="ABX5737" s="60"/>
    </row>
    <row r="5738" spans="727:752" x14ac:dyDescent="0.25">
      <c r="AAY5738" s="60"/>
      <c r="AAZ5738" s="60"/>
      <c r="ABA5738" s="60"/>
      <c r="ABB5738" s="60"/>
      <c r="ABC5738" s="60"/>
      <c r="ABD5738" s="60"/>
      <c r="ABE5738" s="60"/>
      <c r="ABF5738" s="60"/>
      <c r="ABG5738" s="60"/>
      <c r="ABH5738" s="60"/>
      <c r="ABI5738" s="60"/>
      <c r="ABJ5738" s="60"/>
      <c r="ABK5738" s="60"/>
      <c r="ABL5738" s="60"/>
      <c r="ABM5738" s="60"/>
      <c r="ABN5738" s="60"/>
      <c r="ABO5738" s="60"/>
      <c r="ABP5738" s="60"/>
      <c r="ABQ5738" s="60"/>
      <c r="ABR5738" s="60">
        <v>0.99586912722362697</v>
      </c>
      <c r="ABS5738" s="60"/>
      <c r="ABT5738" s="60"/>
      <c r="ABU5738" s="60"/>
      <c r="ABV5738" s="60"/>
      <c r="ABW5738" s="60"/>
      <c r="ABX5738" s="60"/>
    </row>
    <row r="5739" spans="727:752" x14ac:dyDescent="0.25">
      <c r="AAY5739" s="60"/>
      <c r="AAZ5739" s="60"/>
      <c r="ABA5739" s="60"/>
      <c r="ABB5739" s="60"/>
      <c r="ABC5739" s="60"/>
      <c r="ABD5739" s="60"/>
      <c r="ABE5739" s="60"/>
      <c r="ABF5739" s="60"/>
      <c r="ABG5739" s="60"/>
      <c r="ABH5739" s="60"/>
      <c r="ABI5739" s="60"/>
      <c r="ABJ5739" s="60"/>
      <c r="ABK5739" s="60"/>
      <c r="ABL5739" s="60"/>
      <c r="ABM5739" s="60"/>
      <c r="ABN5739" s="60"/>
      <c r="ABO5739" s="60"/>
      <c r="ABP5739" s="60"/>
      <c r="ABQ5739" s="60"/>
      <c r="ABR5739" s="60">
        <v>0.995847530637611</v>
      </c>
      <c r="ABS5739" s="60"/>
      <c r="ABT5739" s="60"/>
      <c r="ABU5739" s="60"/>
      <c r="ABV5739" s="60"/>
      <c r="ABW5739" s="60"/>
      <c r="ABX5739" s="60"/>
    </row>
    <row r="5740" spans="727:752" x14ac:dyDescent="0.25">
      <c r="AAY5740" s="60"/>
      <c r="AAZ5740" s="60"/>
      <c r="ABA5740" s="60"/>
      <c r="ABB5740" s="60"/>
      <c r="ABC5740" s="60"/>
      <c r="ABD5740" s="60"/>
      <c r="ABE5740" s="60"/>
      <c r="ABF5740" s="60"/>
      <c r="ABG5740" s="60"/>
      <c r="ABH5740" s="60"/>
      <c r="ABI5740" s="60"/>
      <c r="ABJ5740" s="60"/>
      <c r="ABK5740" s="60"/>
      <c r="ABL5740" s="60"/>
      <c r="ABM5740" s="60"/>
      <c r="ABN5740" s="60"/>
      <c r="ABO5740" s="60"/>
      <c r="ABP5740" s="60"/>
      <c r="ABQ5740" s="60"/>
      <c r="ABR5740" s="60">
        <v>0.99584704029315896</v>
      </c>
      <c r="ABS5740" s="60"/>
      <c r="ABT5740" s="60"/>
      <c r="ABU5740" s="60"/>
      <c r="ABV5740" s="60"/>
      <c r="ABW5740" s="60"/>
      <c r="ABX5740" s="60"/>
    </row>
    <row r="5741" spans="727:752" x14ac:dyDescent="0.25">
      <c r="AAY5741" s="60"/>
      <c r="AAZ5741" s="60"/>
      <c r="ABA5741" s="60"/>
      <c r="ABB5741" s="60"/>
      <c r="ABC5741" s="60"/>
      <c r="ABD5741" s="60"/>
      <c r="ABE5741" s="60"/>
      <c r="ABF5741" s="60"/>
      <c r="ABG5741" s="60"/>
      <c r="ABH5741" s="60"/>
      <c r="ABI5741" s="60"/>
      <c r="ABJ5741" s="60"/>
      <c r="ABK5741" s="60"/>
      <c r="ABL5741" s="60"/>
      <c r="ABM5741" s="60"/>
      <c r="ABN5741" s="60"/>
      <c r="ABO5741" s="60"/>
      <c r="ABP5741" s="60"/>
      <c r="ABQ5741" s="60"/>
      <c r="ABR5741" s="60">
        <v>0.99581649191029398</v>
      </c>
      <c r="ABS5741" s="60"/>
      <c r="ABT5741" s="60"/>
      <c r="ABU5741" s="60"/>
      <c r="ABV5741" s="60"/>
      <c r="ABW5741" s="60"/>
      <c r="ABX5741" s="60"/>
    </row>
    <row r="5742" spans="727:752" x14ac:dyDescent="0.25">
      <c r="AAY5742" s="60"/>
      <c r="AAZ5742" s="60"/>
      <c r="ABA5742" s="60"/>
      <c r="ABB5742" s="60"/>
      <c r="ABC5742" s="60"/>
      <c r="ABD5742" s="60"/>
      <c r="ABE5742" s="60"/>
      <c r="ABF5742" s="60"/>
      <c r="ABG5742" s="60"/>
      <c r="ABH5742" s="60"/>
      <c r="ABI5742" s="60"/>
      <c r="ABJ5742" s="60"/>
      <c r="ABK5742" s="60"/>
      <c r="ABL5742" s="60"/>
      <c r="ABM5742" s="60"/>
      <c r="ABN5742" s="60"/>
      <c r="ABO5742" s="60"/>
      <c r="ABP5742" s="60"/>
      <c r="ABQ5742" s="60"/>
      <c r="ABR5742" s="60">
        <v>0.99580391913964705</v>
      </c>
      <c r="ABS5742" s="60"/>
      <c r="ABT5742" s="60"/>
      <c r="ABU5742" s="60"/>
      <c r="ABV5742" s="60"/>
      <c r="ABW5742" s="60"/>
      <c r="ABX5742" s="60"/>
    </row>
    <row r="5743" spans="727:752" x14ac:dyDescent="0.25">
      <c r="AAY5743" s="60"/>
      <c r="AAZ5743" s="60"/>
      <c r="ABA5743" s="60"/>
      <c r="ABB5743" s="60"/>
      <c r="ABC5743" s="60"/>
      <c r="ABD5743" s="60"/>
      <c r="ABE5743" s="60"/>
      <c r="ABF5743" s="60"/>
      <c r="ABG5743" s="60"/>
      <c r="ABH5743" s="60"/>
      <c r="ABI5743" s="60"/>
      <c r="ABJ5743" s="60"/>
      <c r="ABK5743" s="60"/>
      <c r="ABL5743" s="60"/>
      <c r="ABM5743" s="60"/>
      <c r="ABN5743" s="60"/>
      <c r="ABO5743" s="60"/>
      <c r="ABP5743" s="60"/>
      <c r="ABQ5743" s="60"/>
      <c r="ABR5743" s="60">
        <v>0.99579147044081395</v>
      </c>
      <c r="ABS5743" s="60"/>
      <c r="ABT5743" s="60"/>
      <c r="ABU5743" s="60"/>
      <c r="ABV5743" s="60"/>
      <c r="ABW5743" s="60"/>
      <c r="ABX5743" s="60"/>
    </row>
    <row r="5744" spans="727:752" x14ac:dyDescent="0.25">
      <c r="AAY5744" s="60"/>
      <c r="AAZ5744" s="60"/>
      <c r="ABA5744" s="60"/>
      <c r="ABB5744" s="60"/>
      <c r="ABC5744" s="60"/>
      <c r="ABD5744" s="60"/>
      <c r="ABE5744" s="60"/>
      <c r="ABF5744" s="60"/>
      <c r="ABG5744" s="60"/>
      <c r="ABH5744" s="60"/>
      <c r="ABI5744" s="60"/>
      <c r="ABJ5744" s="60"/>
      <c r="ABK5744" s="60"/>
      <c r="ABL5744" s="60"/>
      <c r="ABM5744" s="60"/>
      <c r="ABN5744" s="60"/>
      <c r="ABO5744" s="60"/>
      <c r="ABP5744" s="60"/>
      <c r="ABQ5744" s="60"/>
      <c r="ABR5744" s="60">
        <v>0.99578900079010801</v>
      </c>
      <c r="ABS5744" s="60"/>
      <c r="ABT5744" s="60"/>
      <c r="ABU5744" s="60"/>
      <c r="ABV5744" s="60"/>
      <c r="ABW5744" s="60"/>
      <c r="ABX5744" s="60"/>
    </row>
    <row r="5745" spans="727:752" x14ac:dyDescent="0.25">
      <c r="AAY5745" s="60"/>
      <c r="AAZ5745" s="60"/>
      <c r="ABA5745" s="60"/>
      <c r="ABB5745" s="60"/>
      <c r="ABC5745" s="60"/>
      <c r="ABD5745" s="60"/>
      <c r="ABE5745" s="60"/>
      <c r="ABF5745" s="60"/>
      <c r="ABG5745" s="60"/>
      <c r="ABH5745" s="60"/>
      <c r="ABI5745" s="60"/>
      <c r="ABJ5745" s="60"/>
      <c r="ABK5745" s="60"/>
      <c r="ABL5745" s="60"/>
      <c r="ABM5745" s="60"/>
      <c r="ABN5745" s="60"/>
      <c r="ABO5745" s="60"/>
      <c r="ABP5745" s="60"/>
      <c r="ABQ5745" s="60"/>
      <c r="ABR5745" s="60">
        <v>0.99578511651572599</v>
      </c>
      <c r="ABS5745" s="60"/>
      <c r="ABT5745" s="60"/>
      <c r="ABU5745" s="60"/>
      <c r="ABV5745" s="60"/>
      <c r="ABW5745" s="60"/>
      <c r="ABX5745" s="60"/>
    </row>
    <row r="5746" spans="727:752" x14ac:dyDescent="0.25">
      <c r="AAY5746" s="60"/>
      <c r="AAZ5746" s="60"/>
      <c r="ABA5746" s="60"/>
      <c r="ABB5746" s="60"/>
      <c r="ABC5746" s="60"/>
      <c r="ABD5746" s="60"/>
      <c r="ABE5746" s="60"/>
      <c r="ABF5746" s="60"/>
      <c r="ABG5746" s="60"/>
      <c r="ABH5746" s="60"/>
      <c r="ABI5746" s="60"/>
      <c r="ABJ5746" s="60"/>
      <c r="ABK5746" s="60"/>
      <c r="ABL5746" s="60"/>
      <c r="ABM5746" s="60"/>
      <c r="ABN5746" s="60"/>
      <c r="ABO5746" s="60"/>
      <c r="ABP5746" s="60"/>
      <c r="ABQ5746" s="60"/>
      <c r="ABR5746" s="60">
        <v>0.99578223258166898</v>
      </c>
      <c r="ABS5746" s="60"/>
      <c r="ABT5746" s="60"/>
      <c r="ABU5746" s="60"/>
      <c r="ABV5746" s="60"/>
      <c r="ABW5746" s="60"/>
      <c r="ABX5746" s="60"/>
    </row>
    <row r="5747" spans="727:752" x14ac:dyDescent="0.25">
      <c r="AAY5747" s="60"/>
      <c r="AAZ5747" s="60"/>
      <c r="ABA5747" s="60"/>
      <c r="ABB5747" s="60"/>
      <c r="ABC5747" s="60"/>
      <c r="ABD5747" s="60"/>
      <c r="ABE5747" s="60"/>
      <c r="ABF5747" s="60"/>
      <c r="ABG5747" s="60"/>
      <c r="ABH5747" s="60"/>
      <c r="ABI5747" s="60"/>
      <c r="ABJ5747" s="60"/>
      <c r="ABK5747" s="60"/>
      <c r="ABL5747" s="60"/>
      <c r="ABM5747" s="60"/>
      <c r="ABN5747" s="60"/>
      <c r="ABO5747" s="60"/>
      <c r="ABP5747" s="60"/>
      <c r="ABQ5747" s="60"/>
      <c r="ABR5747" s="60">
        <v>0.99574829430633904</v>
      </c>
      <c r="ABS5747" s="60"/>
      <c r="ABT5747" s="60"/>
      <c r="ABU5747" s="60"/>
      <c r="ABV5747" s="60"/>
      <c r="ABW5747" s="60"/>
      <c r="ABX5747" s="60"/>
    </row>
    <row r="5748" spans="727:752" x14ac:dyDescent="0.25">
      <c r="AAY5748" s="60"/>
      <c r="AAZ5748" s="60"/>
      <c r="ABA5748" s="60"/>
      <c r="ABB5748" s="60"/>
      <c r="ABC5748" s="60"/>
      <c r="ABD5748" s="60"/>
      <c r="ABE5748" s="60"/>
      <c r="ABF5748" s="60"/>
      <c r="ABG5748" s="60"/>
      <c r="ABH5748" s="60"/>
      <c r="ABI5748" s="60"/>
      <c r="ABJ5748" s="60"/>
      <c r="ABK5748" s="60"/>
      <c r="ABL5748" s="60"/>
      <c r="ABM5748" s="60"/>
      <c r="ABN5748" s="60"/>
      <c r="ABO5748" s="60"/>
      <c r="ABP5748" s="60"/>
      <c r="ABQ5748" s="60"/>
      <c r="ABR5748" s="60">
        <v>0.99574355509872503</v>
      </c>
      <c r="ABS5748" s="60"/>
      <c r="ABT5748" s="60"/>
      <c r="ABU5748" s="60"/>
      <c r="ABV5748" s="60"/>
      <c r="ABW5748" s="60"/>
      <c r="ABX5748" s="60"/>
    </row>
    <row r="5749" spans="727:752" x14ac:dyDescent="0.25">
      <c r="AAY5749" s="60"/>
      <c r="AAZ5749" s="60"/>
      <c r="ABA5749" s="60"/>
      <c r="ABB5749" s="60"/>
      <c r="ABC5749" s="60"/>
      <c r="ABD5749" s="60"/>
      <c r="ABE5749" s="60"/>
      <c r="ABF5749" s="60"/>
      <c r="ABG5749" s="60"/>
      <c r="ABH5749" s="60"/>
      <c r="ABI5749" s="60"/>
      <c r="ABJ5749" s="60"/>
      <c r="ABK5749" s="60"/>
      <c r="ABL5749" s="60"/>
      <c r="ABM5749" s="60"/>
      <c r="ABN5749" s="60"/>
      <c r="ABO5749" s="60"/>
      <c r="ABP5749" s="60"/>
      <c r="ABQ5749" s="60"/>
      <c r="ABR5749" s="60">
        <v>0.99574235523943</v>
      </c>
      <c r="ABS5749" s="60"/>
      <c r="ABT5749" s="60"/>
      <c r="ABU5749" s="60"/>
      <c r="ABV5749" s="60"/>
      <c r="ABW5749" s="60"/>
      <c r="ABX5749" s="60"/>
    </row>
    <row r="5750" spans="727:752" x14ac:dyDescent="0.25">
      <c r="AAY5750" s="60"/>
      <c r="AAZ5750" s="60"/>
      <c r="ABA5750" s="60"/>
      <c r="ABB5750" s="60"/>
      <c r="ABC5750" s="60"/>
      <c r="ABD5750" s="60"/>
      <c r="ABE5750" s="60"/>
      <c r="ABF5750" s="60"/>
      <c r="ABG5750" s="60"/>
      <c r="ABH5750" s="60"/>
      <c r="ABI5750" s="60"/>
      <c r="ABJ5750" s="60"/>
      <c r="ABK5750" s="60"/>
      <c r="ABL5750" s="60"/>
      <c r="ABM5750" s="60"/>
      <c r="ABN5750" s="60"/>
      <c r="ABO5750" s="60"/>
      <c r="ABP5750" s="60"/>
      <c r="ABQ5750" s="60"/>
      <c r="ABR5750" s="60">
        <v>0.99572316851368103</v>
      </c>
      <c r="ABS5750" s="60"/>
      <c r="ABT5750" s="60"/>
      <c r="ABU5750" s="60"/>
      <c r="ABV5750" s="60"/>
      <c r="ABW5750" s="60"/>
      <c r="ABX5750" s="60"/>
    </row>
    <row r="5751" spans="727:752" x14ac:dyDescent="0.25">
      <c r="AAY5751" s="60"/>
      <c r="AAZ5751" s="60"/>
      <c r="ABA5751" s="60"/>
      <c r="ABB5751" s="60"/>
      <c r="ABC5751" s="60"/>
      <c r="ABD5751" s="60"/>
      <c r="ABE5751" s="60"/>
      <c r="ABF5751" s="60"/>
      <c r="ABG5751" s="60"/>
      <c r="ABH5751" s="60"/>
      <c r="ABI5751" s="60"/>
      <c r="ABJ5751" s="60"/>
      <c r="ABK5751" s="60"/>
      <c r="ABL5751" s="60"/>
      <c r="ABM5751" s="60"/>
      <c r="ABN5751" s="60"/>
      <c r="ABO5751" s="60"/>
      <c r="ABP5751" s="60"/>
      <c r="ABQ5751" s="60"/>
      <c r="ABR5751" s="60">
        <v>0.99571608280962698</v>
      </c>
      <c r="ABS5751" s="60"/>
      <c r="ABT5751" s="60"/>
      <c r="ABU5751" s="60"/>
      <c r="ABV5751" s="60"/>
      <c r="ABW5751" s="60"/>
      <c r="ABX5751" s="60"/>
    </row>
    <row r="5752" spans="727:752" x14ac:dyDescent="0.25">
      <c r="AAY5752" s="60"/>
      <c r="AAZ5752" s="60"/>
      <c r="ABA5752" s="60"/>
      <c r="ABB5752" s="60"/>
      <c r="ABC5752" s="60"/>
      <c r="ABD5752" s="60"/>
      <c r="ABE5752" s="60"/>
      <c r="ABF5752" s="60"/>
      <c r="ABG5752" s="60"/>
      <c r="ABH5752" s="60"/>
      <c r="ABI5752" s="60"/>
      <c r="ABJ5752" s="60"/>
      <c r="ABK5752" s="60"/>
      <c r="ABL5752" s="60"/>
      <c r="ABM5752" s="60"/>
      <c r="ABN5752" s="60"/>
      <c r="ABO5752" s="60"/>
      <c r="ABP5752" s="60"/>
      <c r="ABQ5752" s="60"/>
      <c r="ABR5752" s="60">
        <v>0.99570675703220402</v>
      </c>
      <c r="ABS5752" s="60"/>
      <c r="ABT5752" s="60"/>
      <c r="ABU5752" s="60"/>
      <c r="ABV5752" s="60"/>
      <c r="ABW5752" s="60"/>
      <c r="ABX5752" s="60"/>
    </row>
    <row r="5753" spans="727:752" x14ac:dyDescent="0.25">
      <c r="AAY5753" s="60"/>
      <c r="AAZ5753" s="60"/>
      <c r="ABA5753" s="60"/>
      <c r="ABB5753" s="60"/>
      <c r="ABC5753" s="60"/>
      <c r="ABD5753" s="60"/>
      <c r="ABE5753" s="60"/>
      <c r="ABF5753" s="60"/>
      <c r="ABG5753" s="60"/>
      <c r="ABH5753" s="60"/>
      <c r="ABI5753" s="60"/>
      <c r="ABJ5753" s="60"/>
      <c r="ABK5753" s="60"/>
      <c r="ABL5753" s="60"/>
      <c r="ABM5753" s="60"/>
      <c r="ABN5753" s="60"/>
      <c r="ABO5753" s="60"/>
      <c r="ABP5753" s="60"/>
      <c r="ABQ5753" s="60"/>
      <c r="ABR5753" s="60">
        <v>0.99569519107516802</v>
      </c>
      <c r="ABS5753" s="60"/>
      <c r="ABT5753" s="60"/>
      <c r="ABU5753" s="60"/>
      <c r="ABV5753" s="60"/>
      <c r="ABW5753" s="60"/>
      <c r="ABX5753" s="60"/>
    </row>
    <row r="5754" spans="727:752" x14ac:dyDescent="0.25">
      <c r="AAY5754" s="60"/>
      <c r="AAZ5754" s="60"/>
      <c r="ABA5754" s="60"/>
      <c r="ABB5754" s="60"/>
      <c r="ABC5754" s="60"/>
      <c r="ABD5754" s="60"/>
      <c r="ABE5754" s="60"/>
      <c r="ABF5754" s="60"/>
      <c r="ABG5754" s="60"/>
      <c r="ABH5754" s="60"/>
      <c r="ABI5754" s="60"/>
      <c r="ABJ5754" s="60"/>
      <c r="ABK5754" s="60"/>
      <c r="ABL5754" s="60"/>
      <c r="ABM5754" s="60"/>
      <c r="ABN5754" s="60"/>
      <c r="ABO5754" s="60"/>
      <c r="ABP5754" s="60"/>
      <c r="ABQ5754" s="60"/>
      <c r="ABR5754" s="60">
        <v>0.99568268171804997</v>
      </c>
      <c r="ABS5754" s="60"/>
      <c r="ABT5754" s="60"/>
      <c r="ABU5754" s="60"/>
      <c r="ABV5754" s="60"/>
      <c r="ABW5754" s="60"/>
      <c r="ABX5754" s="60"/>
    </row>
    <row r="5755" spans="727:752" x14ac:dyDescent="0.25">
      <c r="AAY5755" s="60"/>
      <c r="AAZ5755" s="60"/>
      <c r="ABA5755" s="60"/>
      <c r="ABB5755" s="60"/>
      <c r="ABC5755" s="60"/>
      <c r="ABD5755" s="60"/>
      <c r="ABE5755" s="60"/>
      <c r="ABF5755" s="60"/>
      <c r="ABG5755" s="60"/>
      <c r="ABH5755" s="60"/>
      <c r="ABI5755" s="60"/>
      <c r="ABJ5755" s="60"/>
      <c r="ABK5755" s="60"/>
      <c r="ABL5755" s="60"/>
      <c r="ABM5755" s="60"/>
      <c r="ABN5755" s="60"/>
      <c r="ABO5755" s="60"/>
      <c r="ABP5755" s="60"/>
      <c r="ABQ5755" s="60"/>
      <c r="ABR5755" s="60">
        <v>0.99567871600966396</v>
      </c>
      <c r="ABS5755" s="60"/>
      <c r="ABT5755" s="60"/>
      <c r="ABU5755" s="60"/>
      <c r="ABV5755" s="60"/>
      <c r="ABW5755" s="60"/>
      <c r="ABX5755" s="60"/>
    </row>
    <row r="5756" spans="727:752" x14ac:dyDescent="0.25">
      <c r="AAY5756" s="60"/>
      <c r="AAZ5756" s="60"/>
      <c r="ABA5756" s="60"/>
      <c r="ABB5756" s="60"/>
      <c r="ABC5756" s="60"/>
      <c r="ABD5756" s="60"/>
      <c r="ABE5756" s="60"/>
      <c r="ABF5756" s="60"/>
      <c r="ABG5756" s="60"/>
      <c r="ABH5756" s="60"/>
      <c r="ABI5756" s="60"/>
      <c r="ABJ5756" s="60"/>
      <c r="ABK5756" s="60"/>
      <c r="ABL5756" s="60"/>
      <c r="ABM5756" s="60"/>
      <c r="ABN5756" s="60"/>
      <c r="ABO5756" s="60"/>
      <c r="ABP5756" s="60"/>
      <c r="ABQ5756" s="60"/>
      <c r="ABR5756" s="60">
        <v>0.99566929162392903</v>
      </c>
      <c r="ABS5756" s="60"/>
      <c r="ABT5756" s="60"/>
      <c r="ABU5756" s="60"/>
      <c r="ABV5756" s="60"/>
      <c r="ABW5756" s="60"/>
      <c r="ABX5756" s="60"/>
    </row>
    <row r="5757" spans="727:752" x14ac:dyDescent="0.25">
      <c r="AAY5757" s="60"/>
      <c r="AAZ5757" s="60"/>
      <c r="ABA5757" s="60"/>
      <c r="ABB5757" s="60"/>
      <c r="ABC5757" s="60"/>
      <c r="ABD5757" s="60"/>
      <c r="ABE5757" s="60"/>
      <c r="ABF5757" s="60"/>
      <c r="ABG5757" s="60"/>
      <c r="ABH5757" s="60"/>
      <c r="ABI5757" s="60"/>
      <c r="ABJ5757" s="60"/>
      <c r="ABK5757" s="60"/>
      <c r="ABL5757" s="60"/>
      <c r="ABM5757" s="60"/>
      <c r="ABN5757" s="60"/>
      <c r="ABO5757" s="60"/>
      <c r="ABP5757" s="60"/>
      <c r="ABQ5757" s="60"/>
      <c r="ABR5757" s="60">
        <v>0.99565989133930699</v>
      </c>
      <c r="ABS5757" s="60"/>
      <c r="ABT5757" s="60"/>
      <c r="ABU5757" s="60"/>
      <c r="ABV5757" s="60"/>
      <c r="ABW5757" s="60"/>
      <c r="ABX5757" s="60"/>
    </row>
    <row r="5758" spans="727:752" x14ac:dyDescent="0.25">
      <c r="AAY5758" s="60"/>
      <c r="AAZ5758" s="60"/>
      <c r="ABA5758" s="60"/>
      <c r="ABB5758" s="60"/>
      <c r="ABC5758" s="60"/>
      <c r="ABD5758" s="60"/>
      <c r="ABE5758" s="60"/>
      <c r="ABF5758" s="60"/>
      <c r="ABG5758" s="60"/>
      <c r="ABH5758" s="60"/>
      <c r="ABI5758" s="60"/>
      <c r="ABJ5758" s="60"/>
      <c r="ABK5758" s="60"/>
      <c r="ABL5758" s="60"/>
      <c r="ABM5758" s="60"/>
      <c r="ABN5758" s="60"/>
      <c r="ABO5758" s="60"/>
      <c r="ABP5758" s="60"/>
      <c r="ABQ5758" s="60"/>
      <c r="ABR5758" s="60">
        <v>0.99564994272663498</v>
      </c>
      <c r="ABS5758" s="60"/>
      <c r="ABT5758" s="60"/>
      <c r="ABU5758" s="60"/>
      <c r="ABV5758" s="60"/>
      <c r="ABW5758" s="60"/>
      <c r="ABX5758" s="60"/>
    </row>
    <row r="5759" spans="727:752" x14ac:dyDescent="0.25">
      <c r="AAY5759" s="60"/>
      <c r="AAZ5759" s="60"/>
      <c r="ABA5759" s="60"/>
      <c r="ABB5759" s="60"/>
      <c r="ABC5759" s="60"/>
      <c r="ABD5759" s="60"/>
      <c r="ABE5759" s="60"/>
      <c r="ABF5759" s="60"/>
      <c r="ABG5759" s="60"/>
      <c r="ABH5759" s="60"/>
      <c r="ABI5759" s="60"/>
      <c r="ABJ5759" s="60"/>
      <c r="ABK5759" s="60"/>
      <c r="ABL5759" s="60"/>
      <c r="ABM5759" s="60"/>
      <c r="ABN5759" s="60"/>
      <c r="ABO5759" s="60"/>
      <c r="ABP5759" s="60"/>
      <c r="ABQ5759" s="60"/>
      <c r="ABR5759" s="60">
        <v>0.99564276657749495</v>
      </c>
      <c r="ABS5759" s="60"/>
      <c r="ABT5759" s="60"/>
      <c r="ABU5759" s="60"/>
      <c r="ABV5759" s="60"/>
      <c r="ABW5759" s="60"/>
      <c r="ABX5759" s="60"/>
    </row>
    <row r="5760" spans="727:752" x14ac:dyDescent="0.25">
      <c r="AAY5760" s="60"/>
      <c r="AAZ5760" s="60"/>
      <c r="ABA5760" s="60"/>
      <c r="ABB5760" s="60"/>
      <c r="ABC5760" s="60"/>
      <c r="ABD5760" s="60"/>
      <c r="ABE5760" s="60"/>
      <c r="ABF5760" s="60"/>
      <c r="ABG5760" s="60"/>
      <c r="ABH5760" s="60"/>
      <c r="ABI5760" s="60"/>
      <c r="ABJ5760" s="60"/>
      <c r="ABK5760" s="60"/>
      <c r="ABL5760" s="60"/>
      <c r="ABM5760" s="60"/>
      <c r="ABN5760" s="60"/>
      <c r="ABO5760" s="60"/>
      <c r="ABP5760" s="60"/>
      <c r="ABQ5760" s="60"/>
      <c r="ABR5760" s="60">
        <v>0.99563367473985498</v>
      </c>
      <c r="ABS5760" s="60"/>
      <c r="ABT5760" s="60"/>
      <c r="ABU5760" s="60"/>
      <c r="ABV5760" s="60"/>
      <c r="ABW5760" s="60"/>
      <c r="ABX5760" s="60"/>
    </row>
    <row r="5761" spans="727:752" x14ac:dyDescent="0.25">
      <c r="AAY5761" s="60"/>
      <c r="AAZ5761" s="60"/>
      <c r="ABA5761" s="60"/>
      <c r="ABB5761" s="60"/>
      <c r="ABC5761" s="60"/>
      <c r="ABD5761" s="60"/>
      <c r="ABE5761" s="60"/>
      <c r="ABF5761" s="60"/>
      <c r="ABG5761" s="60"/>
      <c r="ABH5761" s="60"/>
      <c r="ABI5761" s="60"/>
      <c r="ABJ5761" s="60"/>
      <c r="ABK5761" s="60"/>
      <c r="ABL5761" s="60"/>
      <c r="ABM5761" s="60"/>
      <c r="ABN5761" s="60"/>
      <c r="ABO5761" s="60"/>
      <c r="ABP5761" s="60"/>
      <c r="ABQ5761" s="60"/>
      <c r="ABR5761" s="60">
        <v>0.99563265392125899</v>
      </c>
      <c r="ABS5761" s="60"/>
      <c r="ABT5761" s="60"/>
      <c r="ABU5761" s="60"/>
      <c r="ABV5761" s="60"/>
      <c r="ABW5761" s="60"/>
      <c r="ABX5761" s="60"/>
    </row>
    <row r="5762" spans="727:752" x14ac:dyDescent="0.25">
      <c r="AAY5762" s="60"/>
      <c r="AAZ5762" s="60"/>
      <c r="ABA5762" s="60"/>
      <c r="ABB5762" s="60"/>
      <c r="ABC5762" s="60"/>
      <c r="ABD5762" s="60"/>
      <c r="ABE5762" s="60"/>
      <c r="ABF5762" s="60"/>
      <c r="ABG5762" s="60"/>
      <c r="ABH5762" s="60"/>
      <c r="ABI5762" s="60"/>
      <c r="ABJ5762" s="60"/>
      <c r="ABK5762" s="60"/>
      <c r="ABL5762" s="60"/>
      <c r="ABM5762" s="60"/>
      <c r="ABN5762" s="60"/>
      <c r="ABO5762" s="60"/>
      <c r="ABP5762" s="60"/>
      <c r="ABQ5762" s="60"/>
      <c r="ABR5762" s="60">
        <v>0.99563251522999396</v>
      </c>
      <c r="ABS5762" s="60"/>
      <c r="ABT5762" s="60"/>
      <c r="ABU5762" s="60"/>
      <c r="ABV5762" s="60"/>
      <c r="ABW5762" s="60"/>
      <c r="ABX5762" s="60"/>
    </row>
    <row r="5763" spans="727:752" x14ac:dyDescent="0.25">
      <c r="AAY5763" s="60"/>
      <c r="AAZ5763" s="60"/>
      <c r="ABA5763" s="60"/>
      <c r="ABB5763" s="60"/>
      <c r="ABC5763" s="60"/>
      <c r="ABD5763" s="60"/>
      <c r="ABE5763" s="60"/>
      <c r="ABF5763" s="60"/>
      <c r="ABG5763" s="60"/>
      <c r="ABH5763" s="60"/>
      <c r="ABI5763" s="60"/>
      <c r="ABJ5763" s="60"/>
      <c r="ABK5763" s="60"/>
      <c r="ABL5763" s="60"/>
      <c r="ABM5763" s="60"/>
      <c r="ABN5763" s="60"/>
      <c r="ABO5763" s="60"/>
      <c r="ABP5763" s="60"/>
      <c r="ABQ5763" s="60"/>
      <c r="ABR5763" s="60">
        <v>0.99562362929194403</v>
      </c>
      <c r="ABS5763" s="60"/>
      <c r="ABT5763" s="60"/>
      <c r="ABU5763" s="60"/>
      <c r="ABV5763" s="60"/>
      <c r="ABW5763" s="60"/>
      <c r="ABX5763" s="60"/>
    </row>
    <row r="5764" spans="727:752" x14ac:dyDescent="0.25">
      <c r="AAY5764" s="60"/>
      <c r="AAZ5764" s="60"/>
      <c r="ABA5764" s="60"/>
      <c r="ABB5764" s="60"/>
      <c r="ABC5764" s="60"/>
      <c r="ABD5764" s="60"/>
      <c r="ABE5764" s="60"/>
      <c r="ABF5764" s="60"/>
      <c r="ABG5764" s="60"/>
      <c r="ABH5764" s="60"/>
      <c r="ABI5764" s="60"/>
      <c r="ABJ5764" s="60"/>
      <c r="ABK5764" s="60"/>
      <c r="ABL5764" s="60"/>
      <c r="ABM5764" s="60"/>
      <c r="ABN5764" s="60"/>
      <c r="ABO5764" s="60"/>
      <c r="ABP5764" s="60"/>
      <c r="ABQ5764" s="60"/>
      <c r="ABR5764" s="60">
        <v>0.995619855082164</v>
      </c>
      <c r="ABS5764" s="60"/>
      <c r="ABT5764" s="60"/>
      <c r="ABU5764" s="60"/>
      <c r="ABV5764" s="60"/>
      <c r="ABW5764" s="60"/>
      <c r="ABX5764" s="60"/>
    </row>
    <row r="5765" spans="727:752" x14ac:dyDescent="0.25">
      <c r="AAY5765" s="60"/>
      <c r="AAZ5765" s="60"/>
      <c r="ABA5765" s="60"/>
      <c r="ABB5765" s="60"/>
      <c r="ABC5765" s="60"/>
      <c r="ABD5765" s="60"/>
      <c r="ABE5765" s="60"/>
      <c r="ABF5765" s="60"/>
      <c r="ABG5765" s="60"/>
      <c r="ABH5765" s="60"/>
      <c r="ABI5765" s="60"/>
      <c r="ABJ5765" s="60"/>
      <c r="ABK5765" s="60"/>
      <c r="ABL5765" s="60"/>
      <c r="ABM5765" s="60"/>
      <c r="ABN5765" s="60"/>
      <c r="ABO5765" s="60"/>
      <c r="ABP5765" s="60"/>
      <c r="ABQ5765" s="60"/>
      <c r="ABR5765" s="60">
        <v>0.99561458943616399</v>
      </c>
      <c r="ABS5765" s="60"/>
      <c r="ABT5765" s="60"/>
      <c r="ABU5765" s="60"/>
      <c r="ABV5765" s="60"/>
      <c r="ABW5765" s="60"/>
      <c r="ABX5765" s="60"/>
    </row>
    <row r="5766" spans="727:752" x14ac:dyDescent="0.25">
      <c r="AAY5766" s="60"/>
      <c r="AAZ5766" s="60"/>
      <c r="ABA5766" s="60"/>
      <c r="ABB5766" s="60"/>
      <c r="ABC5766" s="60"/>
      <c r="ABD5766" s="60"/>
      <c r="ABE5766" s="60"/>
      <c r="ABF5766" s="60"/>
      <c r="ABG5766" s="60"/>
      <c r="ABH5766" s="60"/>
      <c r="ABI5766" s="60"/>
      <c r="ABJ5766" s="60"/>
      <c r="ABK5766" s="60"/>
      <c r="ABL5766" s="60"/>
      <c r="ABM5766" s="60"/>
      <c r="ABN5766" s="60"/>
      <c r="ABO5766" s="60"/>
      <c r="ABP5766" s="60"/>
      <c r="ABQ5766" s="60"/>
      <c r="ABR5766" s="60">
        <v>0.99558580658677498</v>
      </c>
      <c r="ABS5766" s="60"/>
      <c r="ABT5766" s="60"/>
      <c r="ABU5766" s="60"/>
      <c r="ABV5766" s="60"/>
      <c r="ABW5766" s="60"/>
      <c r="ABX5766" s="60"/>
    </row>
    <row r="5767" spans="727:752" x14ac:dyDescent="0.25">
      <c r="AAY5767" s="60"/>
      <c r="AAZ5767" s="60"/>
      <c r="ABA5767" s="60"/>
      <c r="ABB5767" s="60"/>
      <c r="ABC5767" s="60"/>
      <c r="ABD5767" s="60"/>
      <c r="ABE5767" s="60"/>
      <c r="ABF5767" s="60"/>
      <c r="ABG5767" s="60"/>
      <c r="ABH5767" s="60"/>
      <c r="ABI5767" s="60"/>
      <c r="ABJ5767" s="60"/>
      <c r="ABK5767" s="60"/>
      <c r="ABL5767" s="60"/>
      <c r="ABM5767" s="60"/>
      <c r="ABN5767" s="60"/>
      <c r="ABO5767" s="60"/>
      <c r="ABP5767" s="60"/>
      <c r="ABQ5767" s="60"/>
      <c r="ABR5767" s="60">
        <v>0.99556924703574401</v>
      </c>
      <c r="ABS5767" s="60"/>
      <c r="ABT5767" s="60"/>
      <c r="ABU5767" s="60"/>
      <c r="ABV5767" s="60"/>
      <c r="ABW5767" s="60"/>
      <c r="ABX5767" s="60"/>
    </row>
    <row r="5768" spans="727:752" x14ac:dyDescent="0.25">
      <c r="AAY5768" s="60"/>
      <c r="AAZ5768" s="60"/>
      <c r="ABA5768" s="60"/>
      <c r="ABB5768" s="60"/>
      <c r="ABC5768" s="60"/>
      <c r="ABD5768" s="60"/>
      <c r="ABE5768" s="60"/>
      <c r="ABF5768" s="60"/>
      <c r="ABG5768" s="60"/>
      <c r="ABH5768" s="60"/>
      <c r="ABI5768" s="60"/>
      <c r="ABJ5768" s="60"/>
      <c r="ABK5768" s="60"/>
      <c r="ABL5768" s="60"/>
      <c r="ABM5768" s="60"/>
      <c r="ABN5768" s="60"/>
      <c r="ABO5768" s="60"/>
      <c r="ABP5768" s="60"/>
      <c r="ABQ5768" s="60"/>
      <c r="ABR5768" s="60">
        <v>0.99556640376431604</v>
      </c>
      <c r="ABS5768" s="60"/>
      <c r="ABT5768" s="60"/>
      <c r="ABU5768" s="60"/>
      <c r="ABV5768" s="60"/>
      <c r="ABW5768" s="60"/>
      <c r="ABX5768" s="60"/>
    </row>
    <row r="5769" spans="727:752" x14ac:dyDescent="0.25">
      <c r="AAY5769" s="60"/>
      <c r="AAZ5769" s="60"/>
      <c r="ABA5769" s="60"/>
      <c r="ABB5769" s="60"/>
      <c r="ABC5769" s="60"/>
      <c r="ABD5769" s="60"/>
      <c r="ABE5769" s="60"/>
      <c r="ABF5769" s="60"/>
      <c r="ABG5769" s="60"/>
      <c r="ABH5769" s="60"/>
      <c r="ABI5769" s="60"/>
      <c r="ABJ5769" s="60"/>
      <c r="ABK5769" s="60"/>
      <c r="ABL5769" s="60"/>
      <c r="ABM5769" s="60"/>
      <c r="ABN5769" s="60"/>
      <c r="ABO5769" s="60"/>
      <c r="ABP5769" s="60"/>
      <c r="ABQ5769" s="60"/>
      <c r="ABR5769" s="60">
        <v>0.99556596934436603</v>
      </c>
      <c r="ABS5769" s="60"/>
      <c r="ABT5769" s="60"/>
      <c r="ABU5769" s="60"/>
      <c r="ABV5769" s="60"/>
      <c r="ABW5769" s="60"/>
      <c r="ABX5769" s="60"/>
    </row>
    <row r="5770" spans="727:752" x14ac:dyDescent="0.25">
      <c r="AAY5770" s="60"/>
      <c r="AAZ5770" s="60"/>
      <c r="ABA5770" s="60"/>
      <c r="ABB5770" s="60"/>
      <c r="ABC5770" s="60"/>
      <c r="ABD5770" s="60"/>
      <c r="ABE5770" s="60"/>
      <c r="ABF5770" s="60"/>
      <c r="ABG5770" s="60"/>
      <c r="ABH5770" s="60"/>
      <c r="ABI5770" s="60"/>
      <c r="ABJ5770" s="60"/>
      <c r="ABK5770" s="60"/>
      <c r="ABL5770" s="60"/>
      <c r="ABM5770" s="60"/>
      <c r="ABN5770" s="60"/>
      <c r="ABO5770" s="60"/>
      <c r="ABP5770" s="60"/>
      <c r="ABQ5770" s="60"/>
      <c r="ABR5770" s="60">
        <v>0.99555322133477997</v>
      </c>
      <c r="ABS5770" s="60"/>
      <c r="ABT5770" s="60"/>
      <c r="ABU5770" s="60"/>
      <c r="ABV5770" s="60"/>
      <c r="ABW5770" s="60"/>
      <c r="ABX5770" s="60"/>
    </row>
    <row r="5771" spans="727:752" x14ac:dyDescent="0.25">
      <c r="AAY5771" s="60"/>
      <c r="AAZ5771" s="60"/>
      <c r="ABA5771" s="60"/>
      <c r="ABB5771" s="60"/>
      <c r="ABC5771" s="60"/>
      <c r="ABD5771" s="60"/>
      <c r="ABE5771" s="60"/>
      <c r="ABF5771" s="60"/>
      <c r="ABG5771" s="60"/>
      <c r="ABH5771" s="60"/>
      <c r="ABI5771" s="60"/>
      <c r="ABJ5771" s="60"/>
      <c r="ABK5771" s="60"/>
      <c r="ABL5771" s="60"/>
      <c r="ABM5771" s="60"/>
      <c r="ABN5771" s="60"/>
      <c r="ABO5771" s="60"/>
      <c r="ABP5771" s="60"/>
      <c r="ABQ5771" s="60"/>
      <c r="ABR5771" s="60">
        <v>0.99555296889609202</v>
      </c>
      <c r="ABS5771" s="60"/>
      <c r="ABT5771" s="60"/>
      <c r="ABU5771" s="60"/>
      <c r="ABV5771" s="60"/>
      <c r="ABW5771" s="60"/>
      <c r="ABX5771" s="60"/>
    </row>
    <row r="5772" spans="727:752" x14ac:dyDescent="0.25">
      <c r="AAY5772" s="60"/>
      <c r="AAZ5772" s="60"/>
      <c r="ABA5772" s="60"/>
      <c r="ABB5772" s="60"/>
      <c r="ABC5772" s="60"/>
      <c r="ABD5772" s="60"/>
      <c r="ABE5772" s="60"/>
      <c r="ABF5772" s="60"/>
      <c r="ABG5772" s="60"/>
      <c r="ABH5772" s="60"/>
      <c r="ABI5772" s="60"/>
      <c r="ABJ5772" s="60"/>
      <c r="ABK5772" s="60"/>
      <c r="ABL5772" s="60"/>
      <c r="ABM5772" s="60"/>
      <c r="ABN5772" s="60"/>
      <c r="ABO5772" s="60"/>
      <c r="ABP5772" s="60"/>
      <c r="ABQ5772" s="60"/>
      <c r="ABR5772" s="60">
        <v>0.99553572431454196</v>
      </c>
      <c r="ABS5772" s="60"/>
      <c r="ABT5772" s="60"/>
      <c r="ABU5772" s="60"/>
      <c r="ABV5772" s="60"/>
      <c r="ABW5772" s="60"/>
      <c r="ABX5772" s="60"/>
    </row>
    <row r="5773" spans="727:752" x14ac:dyDescent="0.25">
      <c r="AAY5773" s="60"/>
      <c r="AAZ5773" s="60"/>
      <c r="ABA5773" s="60"/>
      <c r="ABB5773" s="60"/>
      <c r="ABC5773" s="60"/>
      <c r="ABD5773" s="60"/>
      <c r="ABE5773" s="60"/>
      <c r="ABF5773" s="60"/>
      <c r="ABG5773" s="60"/>
      <c r="ABH5773" s="60"/>
      <c r="ABI5773" s="60"/>
      <c r="ABJ5773" s="60"/>
      <c r="ABK5773" s="60"/>
      <c r="ABL5773" s="60"/>
      <c r="ABM5773" s="60"/>
      <c r="ABN5773" s="60"/>
      <c r="ABO5773" s="60"/>
      <c r="ABP5773" s="60"/>
      <c r="ABQ5773" s="60"/>
      <c r="ABR5773" s="60">
        <v>0.995531794697468</v>
      </c>
      <c r="ABS5773" s="60"/>
      <c r="ABT5773" s="60"/>
      <c r="ABU5773" s="60"/>
      <c r="ABV5773" s="60"/>
      <c r="ABW5773" s="60"/>
      <c r="ABX5773" s="60"/>
    </row>
    <row r="5774" spans="727:752" x14ac:dyDescent="0.25">
      <c r="AAY5774" s="60"/>
      <c r="AAZ5774" s="60"/>
      <c r="ABA5774" s="60"/>
      <c r="ABB5774" s="60"/>
      <c r="ABC5774" s="60"/>
      <c r="ABD5774" s="60"/>
      <c r="ABE5774" s="60"/>
      <c r="ABF5774" s="60"/>
      <c r="ABG5774" s="60"/>
      <c r="ABH5774" s="60"/>
      <c r="ABI5774" s="60"/>
      <c r="ABJ5774" s="60"/>
      <c r="ABK5774" s="60"/>
      <c r="ABL5774" s="60"/>
      <c r="ABM5774" s="60"/>
      <c r="ABN5774" s="60"/>
      <c r="ABO5774" s="60"/>
      <c r="ABP5774" s="60"/>
      <c r="ABQ5774" s="60"/>
      <c r="ABR5774" s="60">
        <v>0.99553117057080698</v>
      </c>
      <c r="ABS5774" s="60"/>
      <c r="ABT5774" s="60"/>
      <c r="ABU5774" s="60"/>
      <c r="ABV5774" s="60"/>
      <c r="ABW5774" s="60"/>
      <c r="ABX5774" s="60"/>
    </row>
    <row r="5775" spans="727:752" x14ac:dyDescent="0.25">
      <c r="AAY5775" s="60"/>
      <c r="AAZ5775" s="60"/>
      <c r="ABA5775" s="60"/>
      <c r="ABB5775" s="60"/>
      <c r="ABC5775" s="60"/>
      <c r="ABD5775" s="60"/>
      <c r="ABE5775" s="60"/>
      <c r="ABF5775" s="60"/>
      <c r="ABG5775" s="60"/>
      <c r="ABH5775" s="60"/>
      <c r="ABI5775" s="60"/>
      <c r="ABJ5775" s="60"/>
      <c r="ABK5775" s="60"/>
      <c r="ABL5775" s="60"/>
      <c r="ABM5775" s="60"/>
      <c r="ABN5775" s="60"/>
      <c r="ABO5775" s="60"/>
      <c r="ABP5775" s="60"/>
      <c r="ABQ5775" s="60"/>
      <c r="ABR5775" s="60">
        <v>0.99552044530570505</v>
      </c>
      <c r="ABS5775" s="60"/>
      <c r="ABT5775" s="60"/>
      <c r="ABU5775" s="60"/>
      <c r="ABV5775" s="60"/>
      <c r="ABW5775" s="60"/>
      <c r="ABX5775" s="60"/>
    </row>
    <row r="5776" spans="727:752" x14ac:dyDescent="0.25">
      <c r="AAY5776" s="60"/>
      <c r="AAZ5776" s="60"/>
      <c r="ABA5776" s="60"/>
      <c r="ABB5776" s="60"/>
      <c r="ABC5776" s="60"/>
      <c r="ABD5776" s="60"/>
      <c r="ABE5776" s="60"/>
      <c r="ABF5776" s="60"/>
      <c r="ABG5776" s="60"/>
      <c r="ABH5776" s="60"/>
      <c r="ABI5776" s="60"/>
      <c r="ABJ5776" s="60"/>
      <c r="ABK5776" s="60"/>
      <c r="ABL5776" s="60"/>
      <c r="ABM5776" s="60"/>
      <c r="ABN5776" s="60"/>
      <c r="ABO5776" s="60"/>
      <c r="ABP5776" s="60"/>
      <c r="ABQ5776" s="60"/>
      <c r="ABR5776" s="60">
        <v>0.99551836994996201</v>
      </c>
      <c r="ABS5776" s="60"/>
      <c r="ABT5776" s="60"/>
      <c r="ABU5776" s="60"/>
      <c r="ABV5776" s="60"/>
      <c r="ABW5776" s="60"/>
      <c r="ABX5776" s="60"/>
    </row>
    <row r="5777" spans="727:752" x14ac:dyDescent="0.25">
      <c r="AAY5777" s="60"/>
      <c r="AAZ5777" s="60"/>
      <c r="ABA5777" s="60"/>
      <c r="ABB5777" s="60"/>
      <c r="ABC5777" s="60"/>
      <c r="ABD5777" s="60"/>
      <c r="ABE5777" s="60"/>
      <c r="ABF5777" s="60"/>
      <c r="ABG5777" s="60"/>
      <c r="ABH5777" s="60"/>
      <c r="ABI5777" s="60"/>
      <c r="ABJ5777" s="60"/>
      <c r="ABK5777" s="60"/>
      <c r="ABL5777" s="60"/>
      <c r="ABM5777" s="60"/>
      <c r="ABN5777" s="60"/>
      <c r="ABO5777" s="60"/>
      <c r="ABP5777" s="60"/>
      <c r="ABQ5777" s="60"/>
      <c r="ABR5777" s="60">
        <v>0.99549324394166006</v>
      </c>
      <c r="ABS5777" s="60"/>
      <c r="ABT5777" s="60"/>
      <c r="ABU5777" s="60"/>
      <c r="ABV5777" s="60"/>
      <c r="ABW5777" s="60"/>
      <c r="ABX5777" s="60"/>
    </row>
    <row r="5778" spans="727:752" x14ac:dyDescent="0.25">
      <c r="AAY5778" s="60"/>
      <c r="AAZ5778" s="60"/>
      <c r="ABA5778" s="60"/>
      <c r="ABB5778" s="60"/>
      <c r="ABC5778" s="60"/>
      <c r="ABD5778" s="60"/>
      <c r="ABE5778" s="60"/>
      <c r="ABF5778" s="60"/>
      <c r="ABG5778" s="60"/>
      <c r="ABH5778" s="60"/>
      <c r="ABI5778" s="60"/>
      <c r="ABJ5778" s="60"/>
      <c r="ABK5778" s="60"/>
      <c r="ABL5778" s="60"/>
      <c r="ABM5778" s="60"/>
      <c r="ABN5778" s="60"/>
      <c r="ABO5778" s="60"/>
      <c r="ABP5778" s="60"/>
      <c r="ABQ5778" s="60"/>
      <c r="ABR5778" s="60">
        <v>0.99549106691489098</v>
      </c>
      <c r="ABS5778" s="60"/>
      <c r="ABT5778" s="60"/>
      <c r="ABU5778" s="60"/>
      <c r="ABV5778" s="60"/>
      <c r="ABW5778" s="60"/>
      <c r="ABX5778" s="60"/>
    </row>
    <row r="5779" spans="727:752" x14ac:dyDescent="0.25">
      <c r="AAY5779" s="60"/>
      <c r="AAZ5779" s="60"/>
      <c r="ABA5779" s="60"/>
      <c r="ABB5779" s="60"/>
      <c r="ABC5779" s="60"/>
      <c r="ABD5779" s="60"/>
      <c r="ABE5779" s="60"/>
      <c r="ABF5779" s="60"/>
      <c r="ABG5779" s="60"/>
      <c r="ABH5779" s="60"/>
      <c r="ABI5779" s="60"/>
      <c r="ABJ5779" s="60"/>
      <c r="ABK5779" s="60"/>
      <c r="ABL5779" s="60"/>
      <c r="ABM5779" s="60"/>
      <c r="ABN5779" s="60"/>
      <c r="ABO5779" s="60"/>
      <c r="ABP5779" s="60"/>
      <c r="ABQ5779" s="60"/>
      <c r="ABR5779" s="60">
        <v>0.99548918974358702</v>
      </c>
      <c r="ABS5779" s="60"/>
      <c r="ABT5779" s="60"/>
      <c r="ABU5779" s="60"/>
      <c r="ABV5779" s="60"/>
      <c r="ABW5779" s="60"/>
      <c r="ABX5779" s="60"/>
    </row>
    <row r="5780" spans="727:752" x14ac:dyDescent="0.25">
      <c r="AAY5780" s="60"/>
      <c r="AAZ5780" s="60"/>
      <c r="ABA5780" s="60"/>
      <c r="ABB5780" s="60"/>
      <c r="ABC5780" s="60"/>
      <c r="ABD5780" s="60"/>
      <c r="ABE5780" s="60"/>
      <c r="ABF5780" s="60"/>
      <c r="ABG5780" s="60"/>
      <c r="ABH5780" s="60"/>
      <c r="ABI5780" s="60"/>
      <c r="ABJ5780" s="60"/>
      <c r="ABK5780" s="60"/>
      <c r="ABL5780" s="60"/>
      <c r="ABM5780" s="60"/>
      <c r="ABN5780" s="60"/>
      <c r="ABO5780" s="60"/>
      <c r="ABP5780" s="60"/>
      <c r="ABQ5780" s="60"/>
      <c r="ABR5780" s="60">
        <v>0.99547791466925095</v>
      </c>
      <c r="ABS5780" s="60"/>
      <c r="ABT5780" s="60"/>
      <c r="ABU5780" s="60"/>
      <c r="ABV5780" s="60"/>
      <c r="ABW5780" s="60"/>
      <c r="ABX5780" s="60"/>
    </row>
    <row r="5781" spans="727:752" x14ac:dyDescent="0.25">
      <c r="AAY5781" s="60"/>
      <c r="AAZ5781" s="60"/>
      <c r="ABA5781" s="60"/>
      <c r="ABB5781" s="60"/>
      <c r="ABC5781" s="60"/>
      <c r="ABD5781" s="60"/>
      <c r="ABE5781" s="60"/>
      <c r="ABF5781" s="60"/>
      <c r="ABG5781" s="60"/>
      <c r="ABH5781" s="60"/>
      <c r="ABI5781" s="60"/>
      <c r="ABJ5781" s="60"/>
      <c r="ABK5781" s="60"/>
      <c r="ABL5781" s="60"/>
      <c r="ABM5781" s="60"/>
      <c r="ABN5781" s="60"/>
      <c r="ABO5781" s="60"/>
      <c r="ABP5781" s="60"/>
      <c r="ABQ5781" s="60"/>
      <c r="ABR5781" s="60">
        <v>0.99547631873475895</v>
      </c>
      <c r="ABS5781" s="60"/>
      <c r="ABT5781" s="60"/>
      <c r="ABU5781" s="60"/>
      <c r="ABV5781" s="60"/>
      <c r="ABW5781" s="60"/>
      <c r="ABX5781" s="60"/>
    </row>
    <row r="5782" spans="727:752" x14ac:dyDescent="0.25">
      <c r="AAY5782" s="60"/>
      <c r="AAZ5782" s="60"/>
      <c r="ABA5782" s="60"/>
      <c r="ABB5782" s="60"/>
      <c r="ABC5782" s="60"/>
      <c r="ABD5782" s="60"/>
      <c r="ABE5782" s="60"/>
      <c r="ABF5782" s="60"/>
      <c r="ABG5782" s="60"/>
      <c r="ABH5782" s="60"/>
      <c r="ABI5782" s="60"/>
      <c r="ABJ5782" s="60"/>
      <c r="ABK5782" s="60"/>
      <c r="ABL5782" s="60"/>
      <c r="ABM5782" s="60"/>
      <c r="ABN5782" s="60"/>
      <c r="ABO5782" s="60"/>
      <c r="ABP5782" s="60"/>
      <c r="ABQ5782" s="60"/>
      <c r="ABR5782" s="60">
        <v>0.99547480638300301</v>
      </c>
      <c r="ABS5782" s="60"/>
      <c r="ABT5782" s="60"/>
      <c r="ABU5782" s="60"/>
      <c r="ABV5782" s="60"/>
      <c r="ABW5782" s="60"/>
      <c r="ABX5782" s="60"/>
    </row>
    <row r="5783" spans="727:752" x14ac:dyDescent="0.25">
      <c r="AAY5783" s="60"/>
      <c r="AAZ5783" s="60"/>
      <c r="ABA5783" s="60"/>
      <c r="ABB5783" s="60"/>
      <c r="ABC5783" s="60"/>
      <c r="ABD5783" s="60"/>
      <c r="ABE5783" s="60"/>
      <c r="ABF5783" s="60"/>
      <c r="ABG5783" s="60"/>
      <c r="ABH5783" s="60"/>
      <c r="ABI5783" s="60"/>
      <c r="ABJ5783" s="60"/>
      <c r="ABK5783" s="60"/>
      <c r="ABL5783" s="60"/>
      <c r="ABM5783" s="60"/>
      <c r="ABN5783" s="60"/>
      <c r="ABO5783" s="60"/>
      <c r="ABP5783" s="60"/>
      <c r="ABQ5783" s="60"/>
      <c r="ABR5783" s="60">
        <v>0.99547461072743004</v>
      </c>
      <c r="ABS5783" s="60"/>
      <c r="ABT5783" s="60"/>
      <c r="ABU5783" s="60"/>
      <c r="ABV5783" s="60"/>
      <c r="ABW5783" s="60"/>
      <c r="ABX5783" s="60"/>
    </row>
    <row r="5784" spans="727:752" x14ac:dyDescent="0.25">
      <c r="AAY5784" s="60"/>
      <c r="AAZ5784" s="60"/>
      <c r="ABA5784" s="60"/>
      <c r="ABB5784" s="60"/>
      <c r="ABC5784" s="60"/>
      <c r="ABD5784" s="60"/>
      <c r="ABE5784" s="60"/>
      <c r="ABF5784" s="60"/>
      <c r="ABG5784" s="60"/>
      <c r="ABH5784" s="60"/>
      <c r="ABI5784" s="60"/>
      <c r="ABJ5784" s="60"/>
      <c r="ABK5784" s="60"/>
      <c r="ABL5784" s="60"/>
      <c r="ABM5784" s="60"/>
      <c r="ABN5784" s="60"/>
      <c r="ABO5784" s="60"/>
      <c r="ABP5784" s="60"/>
      <c r="ABQ5784" s="60"/>
      <c r="ABR5784" s="60">
        <v>0.99545510679097604</v>
      </c>
      <c r="ABS5784" s="60"/>
      <c r="ABT5784" s="60"/>
      <c r="ABU5784" s="60"/>
      <c r="ABV5784" s="60"/>
      <c r="ABW5784" s="60"/>
      <c r="ABX5784" s="60"/>
    </row>
    <row r="5785" spans="727:752" x14ac:dyDescent="0.25">
      <c r="AAY5785" s="60"/>
      <c r="AAZ5785" s="60"/>
      <c r="ABA5785" s="60"/>
      <c r="ABB5785" s="60"/>
      <c r="ABC5785" s="60"/>
      <c r="ABD5785" s="60"/>
      <c r="ABE5785" s="60"/>
      <c r="ABF5785" s="60"/>
      <c r="ABG5785" s="60"/>
      <c r="ABH5785" s="60"/>
      <c r="ABI5785" s="60"/>
      <c r="ABJ5785" s="60"/>
      <c r="ABK5785" s="60"/>
      <c r="ABL5785" s="60"/>
      <c r="ABM5785" s="60"/>
      <c r="ABN5785" s="60"/>
      <c r="ABO5785" s="60"/>
      <c r="ABP5785" s="60"/>
      <c r="ABQ5785" s="60"/>
      <c r="ABR5785" s="60">
        <v>0.995429164498011</v>
      </c>
      <c r="ABS5785" s="60"/>
      <c r="ABT5785" s="60"/>
      <c r="ABU5785" s="60"/>
      <c r="ABV5785" s="60"/>
      <c r="ABW5785" s="60"/>
      <c r="ABX5785" s="60"/>
    </row>
    <row r="5786" spans="727:752" x14ac:dyDescent="0.25">
      <c r="AAY5786" s="60"/>
      <c r="AAZ5786" s="60"/>
      <c r="ABA5786" s="60"/>
      <c r="ABB5786" s="60"/>
      <c r="ABC5786" s="60"/>
      <c r="ABD5786" s="60"/>
      <c r="ABE5786" s="60"/>
      <c r="ABF5786" s="60"/>
      <c r="ABG5786" s="60"/>
      <c r="ABH5786" s="60"/>
      <c r="ABI5786" s="60"/>
      <c r="ABJ5786" s="60"/>
      <c r="ABK5786" s="60"/>
      <c r="ABL5786" s="60"/>
      <c r="ABM5786" s="60"/>
      <c r="ABN5786" s="60"/>
      <c r="ABO5786" s="60"/>
      <c r="ABP5786" s="60"/>
      <c r="ABQ5786" s="60"/>
      <c r="ABR5786" s="60">
        <v>0.99542914592852605</v>
      </c>
      <c r="ABS5786" s="60"/>
      <c r="ABT5786" s="60"/>
      <c r="ABU5786" s="60"/>
      <c r="ABV5786" s="60"/>
      <c r="ABW5786" s="60"/>
      <c r="ABX5786" s="60"/>
    </row>
    <row r="5787" spans="727:752" x14ac:dyDescent="0.25">
      <c r="AAY5787" s="60"/>
      <c r="AAZ5787" s="60"/>
      <c r="ABA5787" s="60"/>
      <c r="ABB5787" s="60"/>
      <c r="ABC5787" s="60"/>
      <c r="ABD5787" s="60"/>
      <c r="ABE5787" s="60"/>
      <c r="ABF5787" s="60"/>
      <c r="ABG5787" s="60"/>
      <c r="ABH5787" s="60"/>
      <c r="ABI5787" s="60"/>
      <c r="ABJ5787" s="60"/>
      <c r="ABK5787" s="60"/>
      <c r="ABL5787" s="60"/>
      <c r="ABM5787" s="60"/>
      <c r="ABN5787" s="60"/>
      <c r="ABO5787" s="60"/>
      <c r="ABP5787" s="60"/>
      <c r="ABQ5787" s="60"/>
      <c r="ABR5787" s="60">
        <v>0.99542225404996598</v>
      </c>
      <c r="ABS5787" s="60"/>
      <c r="ABT5787" s="60"/>
      <c r="ABU5787" s="60"/>
      <c r="ABV5787" s="60"/>
      <c r="ABW5787" s="60"/>
      <c r="ABX5787" s="60"/>
    </row>
    <row r="5788" spans="727:752" x14ac:dyDescent="0.25">
      <c r="AAY5788" s="60"/>
      <c r="AAZ5788" s="60"/>
      <c r="ABA5788" s="60"/>
      <c r="ABB5788" s="60"/>
      <c r="ABC5788" s="60"/>
      <c r="ABD5788" s="60"/>
      <c r="ABE5788" s="60"/>
      <c r="ABF5788" s="60"/>
      <c r="ABG5788" s="60"/>
      <c r="ABH5788" s="60"/>
      <c r="ABI5788" s="60"/>
      <c r="ABJ5788" s="60"/>
      <c r="ABK5788" s="60"/>
      <c r="ABL5788" s="60"/>
      <c r="ABM5788" s="60"/>
      <c r="ABN5788" s="60"/>
      <c r="ABO5788" s="60"/>
      <c r="ABP5788" s="60"/>
      <c r="ABQ5788" s="60"/>
      <c r="ABR5788" s="60">
        <v>0.99540753739397803</v>
      </c>
      <c r="ABS5788" s="60"/>
      <c r="ABT5788" s="60"/>
      <c r="ABU5788" s="60"/>
      <c r="ABV5788" s="60"/>
      <c r="ABW5788" s="60"/>
      <c r="ABX5788" s="60"/>
    </row>
    <row r="5789" spans="727:752" x14ac:dyDescent="0.25">
      <c r="AAY5789" s="60"/>
      <c r="AAZ5789" s="60"/>
      <c r="ABA5789" s="60"/>
      <c r="ABB5789" s="60"/>
      <c r="ABC5789" s="60"/>
      <c r="ABD5789" s="60"/>
      <c r="ABE5789" s="60"/>
      <c r="ABF5789" s="60"/>
      <c r="ABG5789" s="60"/>
      <c r="ABH5789" s="60"/>
      <c r="ABI5789" s="60"/>
      <c r="ABJ5789" s="60"/>
      <c r="ABK5789" s="60"/>
      <c r="ABL5789" s="60"/>
      <c r="ABM5789" s="60"/>
      <c r="ABN5789" s="60"/>
      <c r="ABO5789" s="60"/>
      <c r="ABP5789" s="60"/>
      <c r="ABQ5789" s="60"/>
      <c r="ABR5789" s="60">
        <v>0.99540744950264903</v>
      </c>
      <c r="ABS5789" s="60"/>
      <c r="ABT5789" s="60"/>
      <c r="ABU5789" s="60"/>
      <c r="ABV5789" s="60"/>
      <c r="ABW5789" s="60"/>
      <c r="ABX5789" s="60"/>
    </row>
    <row r="5790" spans="727:752" x14ac:dyDescent="0.25">
      <c r="AAY5790" s="60"/>
      <c r="AAZ5790" s="60"/>
      <c r="ABA5790" s="60"/>
      <c r="ABB5790" s="60"/>
      <c r="ABC5790" s="60"/>
      <c r="ABD5790" s="60"/>
      <c r="ABE5790" s="60"/>
      <c r="ABF5790" s="60"/>
      <c r="ABG5790" s="60"/>
      <c r="ABH5790" s="60"/>
      <c r="ABI5790" s="60"/>
      <c r="ABJ5790" s="60"/>
      <c r="ABK5790" s="60"/>
      <c r="ABL5790" s="60"/>
      <c r="ABM5790" s="60"/>
      <c r="ABN5790" s="60"/>
      <c r="ABO5790" s="60"/>
      <c r="ABP5790" s="60"/>
      <c r="ABQ5790" s="60"/>
      <c r="ABR5790" s="60">
        <v>0.99539289681785403</v>
      </c>
      <c r="ABS5790" s="60"/>
      <c r="ABT5790" s="60"/>
      <c r="ABU5790" s="60"/>
      <c r="ABV5790" s="60"/>
      <c r="ABW5790" s="60"/>
      <c r="ABX5790" s="60"/>
    </row>
    <row r="5791" spans="727:752" x14ac:dyDescent="0.25">
      <c r="AAY5791" s="60"/>
      <c r="AAZ5791" s="60"/>
      <c r="ABA5791" s="60"/>
      <c r="ABB5791" s="60"/>
      <c r="ABC5791" s="60"/>
      <c r="ABD5791" s="60"/>
      <c r="ABE5791" s="60"/>
      <c r="ABF5791" s="60"/>
      <c r="ABG5791" s="60"/>
      <c r="ABH5791" s="60"/>
      <c r="ABI5791" s="60"/>
      <c r="ABJ5791" s="60"/>
      <c r="ABK5791" s="60"/>
      <c r="ABL5791" s="60"/>
      <c r="ABM5791" s="60"/>
      <c r="ABN5791" s="60"/>
      <c r="ABO5791" s="60"/>
      <c r="ABP5791" s="60"/>
      <c r="ABQ5791" s="60"/>
      <c r="ABR5791" s="60">
        <v>0.99538271805088996</v>
      </c>
      <c r="ABS5791" s="60"/>
      <c r="ABT5791" s="60"/>
      <c r="ABU5791" s="60"/>
      <c r="ABV5791" s="60"/>
      <c r="ABW5791" s="60"/>
      <c r="ABX5791" s="60"/>
    </row>
    <row r="5792" spans="727:752" x14ac:dyDescent="0.25">
      <c r="AAY5792" s="60"/>
      <c r="AAZ5792" s="60"/>
      <c r="ABA5792" s="60"/>
      <c r="ABB5792" s="60"/>
      <c r="ABC5792" s="60"/>
      <c r="ABD5792" s="60"/>
      <c r="ABE5792" s="60"/>
      <c r="ABF5792" s="60"/>
      <c r="ABG5792" s="60"/>
      <c r="ABH5792" s="60"/>
      <c r="ABI5792" s="60"/>
      <c r="ABJ5792" s="60"/>
      <c r="ABK5792" s="60"/>
      <c r="ABL5792" s="60"/>
      <c r="ABM5792" s="60"/>
      <c r="ABN5792" s="60"/>
      <c r="ABO5792" s="60"/>
      <c r="ABP5792" s="60"/>
      <c r="ABQ5792" s="60"/>
      <c r="ABR5792" s="60">
        <v>0.99537409926621501</v>
      </c>
      <c r="ABS5792" s="60"/>
      <c r="ABT5792" s="60"/>
      <c r="ABU5792" s="60"/>
      <c r="ABV5792" s="60"/>
      <c r="ABW5792" s="60"/>
      <c r="ABX5792" s="60"/>
    </row>
    <row r="5793" spans="727:752" x14ac:dyDescent="0.25">
      <c r="AAY5793" s="60"/>
      <c r="AAZ5793" s="60"/>
      <c r="ABA5793" s="60"/>
      <c r="ABB5793" s="60"/>
      <c r="ABC5793" s="60"/>
      <c r="ABD5793" s="60"/>
      <c r="ABE5793" s="60"/>
      <c r="ABF5793" s="60"/>
      <c r="ABG5793" s="60"/>
      <c r="ABH5793" s="60"/>
      <c r="ABI5793" s="60"/>
      <c r="ABJ5793" s="60"/>
      <c r="ABK5793" s="60"/>
      <c r="ABL5793" s="60"/>
      <c r="ABM5793" s="60"/>
      <c r="ABN5793" s="60"/>
      <c r="ABO5793" s="60"/>
      <c r="ABP5793" s="60"/>
      <c r="ABQ5793" s="60"/>
      <c r="ABR5793" s="60">
        <v>0.995368110948608</v>
      </c>
      <c r="ABS5793" s="60"/>
      <c r="ABT5793" s="60"/>
      <c r="ABU5793" s="60"/>
      <c r="ABV5793" s="60"/>
      <c r="ABW5793" s="60"/>
      <c r="ABX5793" s="60"/>
    </row>
    <row r="5794" spans="727:752" x14ac:dyDescent="0.25">
      <c r="AAY5794" s="60"/>
      <c r="AAZ5794" s="60"/>
      <c r="ABA5794" s="60"/>
      <c r="ABB5794" s="60"/>
      <c r="ABC5794" s="60"/>
      <c r="ABD5794" s="60"/>
      <c r="ABE5794" s="60"/>
      <c r="ABF5794" s="60"/>
      <c r="ABG5794" s="60"/>
      <c r="ABH5794" s="60"/>
      <c r="ABI5794" s="60"/>
      <c r="ABJ5794" s="60"/>
      <c r="ABK5794" s="60"/>
      <c r="ABL5794" s="60"/>
      <c r="ABM5794" s="60"/>
      <c r="ABN5794" s="60"/>
      <c r="ABO5794" s="60"/>
      <c r="ABP5794" s="60"/>
      <c r="ABQ5794" s="60"/>
      <c r="ABR5794" s="60">
        <v>0.99535086102052395</v>
      </c>
      <c r="ABS5794" s="60"/>
      <c r="ABT5794" s="60"/>
      <c r="ABU5794" s="60"/>
      <c r="ABV5794" s="60"/>
      <c r="ABW5794" s="60"/>
      <c r="ABX5794" s="60"/>
    </row>
    <row r="5795" spans="727:752" x14ac:dyDescent="0.25">
      <c r="AAY5795" s="60"/>
      <c r="AAZ5795" s="60"/>
      <c r="ABA5795" s="60"/>
      <c r="ABB5795" s="60"/>
      <c r="ABC5795" s="60"/>
      <c r="ABD5795" s="60"/>
      <c r="ABE5795" s="60"/>
      <c r="ABF5795" s="60"/>
      <c r="ABG5795" s="60"/>
      <c r="ABH5795" s="60"/>
      <c r="ABI5795" s="60"/>
      <c r="ABJ5795" s="60"/>
      <c r="ABK5795" s="60"/>
      <c r="ABL5795" s="60"/>
      <c r="ABM5795" s="60"/>
      <c r="ABN5795" s="60"/>
      <c r="ABO5795" s="60"/>
      <c r="ABP5795" s="60"/>
      <c r="ABQ5795" s="60"/>
      <c r="ABR5795" s="60">
        <v>0.99534121404895604</v>
      </c>
      <c r="ABS5795" s="60"/>
      <c r="ABT5795" s="60"/>
      <c r="ABU5795" s="60"/>
      <c r="ABV5795" s="60"/>
      <c r="ABW5795" s="60"/>
      <c r="ABX5795" s="60"/>
    </row>
    <row r="5796" spans="727:752" x14ac:dyDescent="0.25">
      <c r="AAY5796" s="60"/>
      <c r="AAZ5796" s="60"/>
      <c r="ABA5796" s="60"/>
      <c r="ABB5796" s="60"/>
      <c r="ABC5796" s="60"/>
      <c r="ABD5796" s="60"/>
      <c r="ABE5796" s="60"/>
      <c r="ABF5796" s="60"/>
      <c r="ABG5796" s="60"/>
      <c r="ABH5796" s="60"/>
      <c r="ABI5796" s="60"/>
      <c r="ABJ5796" s="60"/>
      <c r="ABK5796" s="60"/>
      <c r="ABL5796" s="60"/>
      <c r="ABM5796" s="60"/>
      <c r="ABN5796" s="60"/>
      <c r="ABO5796" s="60"/>
      <c r="ABP5796" s="60"/>
      <c r="ABQ5796" s="60"/>
      <c r="ABR5796" s="60">
        <v>0.99532150821321397</v>
      </c>
      <c r="ABS5796" s="60"/>
      <c r="ABT5796" s="60"/>
      <c r="ABU5796" s="60"/>
      <c r="ABV5796" s="60"/>
      <c r="ABW5796" s="60"/>
      <c r="ABX5796" s="60"/>
    </row>
    <row r="5797" spans="727:752" x14ac:dyDescent="0.25">
      <c r="AAY5797" s="60"/>
      <c r="AAZ5797" s="60"/>
      <c r="ABA5797" s="60"/>
      <c r="ABB5797" s="60"/>
      <c r="ABC5797" s="60"/>
      <c r="ABD5797" s="60"/>
      <c r="ABE5797" s="60"/>
      <c r="ABF5797" s="60"/>
      <c r="ABG5797" s="60"/>
      <c r="ABH5797" s="60"/>
      <c r="ABI5797" s="60"/>
      <c r="ABJ5797" s="60"/>
      <c r="ABK5797" s="60"/>
      <c r="ABL5797" s="60"/>
      <c r="ABM5797" s="60"/>
      <c r="ABN5797" s="60"/>
      <c r="ABO5797" s="60"/>
      <c r="ABP5797" s="60"/>
      <c r="ABQ5797" s="60"/>
      <c r="ABR5797" s="60">
        <v>0.99532042144684296</v>
      </c>
      <c r="ABS5797" s="60"/>
      <c r="ABT5797" s="60"/>
      <c r="ABU5797" s="60"/>
      <c r="ABV5797" s="60"/>
      <c r="ABW5797" s="60"/>
      <c r="ABX5797" s="60"/>
    </row>
    <row r="5798" spans="727:752" x14ac:dyDescent="0.25">
      <c r="AAY5798" s="60"/>
      <c r="AAZ5798" s="60"/>
      <c r="ABA5798" s="60"/>
      <c r="ABB5798" s="60"/>
      <c r="ABC5798" s="60"/>
      <c r="ABD5798" s="60"/>
      <c r="ABE5798" s="60"/>
      <c r="ABF5798" s="60"/>
      <c r="ABG5798" s="60"/>
      <c r="ABH5798" s="60"/>
      <c r="ABI5798" s="60"/>
      <c r="ABJ5798" s="60"/>
      <c r="ABK5798" s="60"/>
      <c r="ABL5798" s="60"/>
      <c r="ABM5798" s="60"/>
      <c r="ABN5798" s="60"/>
      <c r="ABO5798" s="60"/>
      <c r="ABP5798" s="60"/>
      <c r="ABQ5798" s="60"/>
      <c r="ABR5798" s="60">
        <v>0.99529873496638999</v>
      </c>
      <c r="ABS5798" s="60"/>
      <c r="ABT5798" s="60"/>
      <c r="ABU5798" s="60"/>
      <c r="ABV5798" s="60"/>
      <c r="ABW5798" s="60"/>
      <c r="ABX5798" s="60"/>
    </row>
    <row r="5799" spans="727:752" x14ac:dyDescent="0.25">
      <c r="AAY5799" s="60"/>
      <c r="AAZ5799" s="60"/>
      <c r="ABA5799" s="60"/>
      <c r="ABB5799" s="60"/>
      <c r="ABC5799" s="60"/>
      <c r="ABD5799" s="60"/>
      <c r="ABE5799" s="60"/>
      <c r="ABF5799" s="60"/>
      <c r="ABG5799" s="60"/>
      <c r="ABH5799" s="60"/>
      <c r="ABI5799" s="60"/>
      <c r="ABJ5799" s="60"/>
      <c r="ABK5799" s="60"/>
      <c r="ABL5799" s="60"/>
      <c r="ABM5799" s="60"/>
      <c r="ABN5799" s="60"/>
      <c r="ABO5799" s="60"/>
      <c r="ABP5799" s="60"/>
      <c r="ABQ5799" s="60"/>
      <c r="ABR5799" s="60">
        <v>0.99529545371822503</v>
      </c>
      <c r="ABS5799" s="60"/>
      <c r="ABT5799" s="60"/>
      <c r="ABU5799" s="60"/>
      <c r="ABV5799" s="60"/>
      <c r="ABW5799" s="60"/>
      <c r="ABX5799" s="60"/>
    </row>
    <row r="5800" spans="727:752" x14ac:dyDescent="0.25">
      <c r="AAY5800" s="60"/>
      <c r="AAZ5800" s="60"/>
      <c r="ABA5800" s="60"/>
      <c r="ABB5800" s="60"/>
      <c r="ABC5800" s="60"/>
      <c r="ABD5800" s="60"/>
      <c r="ABE5800" s="60"/>
      <c r="ABF5800" s="60"/>
      <c r="ABG5800" s="60"/>
      <c r="ABH5800" s="60"/>
      <c r="ABI5800" s="60"/>
      <c r="ABJ5800" s="60"/>
      <c r="ABK5800" s="60"/>
      <c r="ABL5800" s="60"/>
      <c r="ABM5800" s="60"/>
      <c r="ABN5800" s="60"/>
      <c r="ABO5800" s="60"/>
      <c r="ABP5800" s="60"/>
      <c r="ABQ5800" s="60"/>
      <c r="ABR5800" s="60">
        <v>0.99528927859505401</v>
      </c>
      <c r="ABS5800" s="60"/>
      <c r="ABT5800" s="60"/>
      <c r="ABU5800" s="60"/>
      <c r="ABV5800" s="60"/>
      <c r="ABW5800" s="60"/>
      <c r="ABX5800" s="60"/>
    </row>
    <row r="5801" spans="727:752" x14ac:dyDescent="0.25">
      <c r="AAY5801" s="60"/>
      <c r="AAZ5801" s="60"/>
      <c r="ABA5801" s="60"/>
      <c r="ABB5801" s="60"/>
      <c r="ABC5801" s="60"/>
      <c r="ABD5801" s="60"/>
      <c r="ABE5801" s="60"/>
      <c r="ABF5801" s="60"/>
      <c r="ABG5801" s="60"/>
      <c r="ABH5801" s="60"/>
      <c r="ABI5801" s="60"/>
      <c r="ABJ5801" s="60"/>
      <c r="ABK5801" s="60"/>
      <c r="ABL5801" s="60"/>
      <c r="ABM5801" s="60"/>
      <c r="ABN5801" s="60"/>
      <c r="ABO5801" s="60"/>
      <c r="ABP5801" s="60"/>
      <c r="ABQ5801" s="60"/>
      <c r="ABR5801" s="60">
        <v>0.99528233149942902</v>
      </c>
      <c r="ABS5801" s="60"/>
      <c r="ABT5801" s="60"/>
      <c r="ABU5801" s="60"/>
      <c r="ABV5801" s="60"/>
      <c r="ABW5801" s="60"/>
      <c r="ABX5801" s="60"/>
    </row>
    <row r="5802" spans="727:752" x14ac:dyDescent="0.25">
      <c r="AAY5802" s="60"/>
      <c r="AAZ5802" s="60"/>
      <c r="ABA5802" s="60"/>
      <c r="ABB5802" s="60"/>
      <c r="ABC5802" s="60"/>
      <c r="ABD5802" s="60"/>
      <c r="ABE5802" s="60"/>
      <c r="ABF5802" s="60"/>
      <c r="ABG5802" s="60"/>
      <c r="ABH5802" s="60"/>
      <c r="ABI5802" s="60"/>
      <c r="ABJ5802" s="60"/>
      <c r="ABK5802" s="60"/>
      <c r="ABL5802" s="60"/>
      <c r="ABM5802" s="60"/>
      <c r="ABN5802" s="60"/>
      <c r="ABO5802" s="60"/>
      <c r="ABP5802" s="60"/>
      <c r="ABQ5802" s="60"/>
      <c r="ABR5802" s="60">
        <v>0.99528031801481698</v>
      </c>
      <c r="ABS5802" s="60"/>
      <c r="ABT5802" s="60"/>
      <c r="ABU5802" s="60"/>
      <c r="ABV5802" s="60"/>
      <c r="ABW5802" s="60"/>
      <c r="ABX5802" s="60"/>
    </row>
    <row r="5803" spans="727:752" x14ac:dyDescent="0.25">
      <c r="AAY5803" s="60"/>
      <c r="AAZ5803" s="60"/>
      <c r="ABA5803" s="60"/>
      <c r="ABB5803" s="60"/>
      <c r="ABC5803" s="60"/>
      <c r="ABD5803" s="60"/>
      <c r="ABE5803" s="60"/>
      <c r="ABF5803" s="60"/>
      <c r="ABG5803" s="60"/>
      <c r="ABH5803" s="60"/>
      <c r="ABI5803" s="60"/>
      <c r="ABJ5803" s="60"/>
      <c r="ABK5803" s="60"/>
      <c r="ABL5803" s="60"/>
      <c r="ABM5803" s="60"/>
      <c r="ABN5803" s="60"/>
      <c r="ABO5803" s="60"/>
      <c r="ABP5803" s="60"/>
      <c r="ABQ5803" s="60"/>
      <c r="ABR5803" s="60">
        <v>0.99527926643701203</v>
      </c>
      <c r="ABS5803" s="60"/>
      <c r="ABT5803" s="60"/>
      <c r="ABU5803" s="60"/>
      <c r="ABV5803" s="60"/>
      <c r="ABW5803" s="60"/>
      <c r="ABX5803" s="60"/>
    </row>
    <row r="5804" spans="727:752" x14ac:dyDescent="0.25">
      <c r="AAY5804" s="60"/>
      <c r="AAZ5804" s="60"/>
      <c r="ABA5804" s="60"/>
      <c r="ABB5804" s="60"/>
      <c r="ABC5804" s="60"/>
      <c r="ABD5804" s="60"/>
      <c r="ABE5804" s="60"/>
      <c r="ABF5804" s="60"/>
      <c r="ABG5804" s="60"/>
      <c r="ABH5804" s="60"/>
      <c r="ABI5804" s="60"/>
      <c r="ABJ5804" s="60"/>
      <c r="ABK5804" s="60"/>
      <c r="ABL5804" s="60"/>
      <c r="ABM5804" s="60"/>
      <c r="ABN5804" s="60"/>
      <c r="ABO5804" s="60"/>
      <c r="ABP5804" s="60"/>
      <c r="ABQ5804" s="60"/>
      <c r="ABR5804" s="60">
        <v>0.99527352021198701</v>
      </c>
      <c r="ABS5804" s="60"/>
      <c r="ABT5804" s="60"/>
      <c r="ABU5804" s="60"/>
      <c r="ABV5804" s="60"/>
      <c r="ABW5804" s="60"/>
      <c r="ABX5804" s="60"/>
    </row>
    <row r="5805" spans="727:752" x14ac:dyDescent="0.25">
      <c r="AAY5805" s="60"/>
      <c r="AAZ5805" s="60"/>
      <c r="ABA5805" s="60"/>
      <c r="ABB5805" s="60"/>
      <c r="ABC5805" s="60"/>
      <c r="ABD5805" s="60"/>
      <c r="ABE5805" s="60"/>
      <c r="ABF5805" s="60"/>
      <c r="ABG5805" s="60"/>
      <c r="ABH5805" s="60"/>
      <c r="ABI5805" s="60"/>
      <c r="ABJ5805" s="60"/>
      <c r="ABK5805" s="60"/>
      <c r="ABL5805" s="60"/>
      <c r="ABM5805" s="60"/>
      <c r="ABN5805" s="60"/>
      <c r="ABO5805" s="60"/>
      <c r="ABP5805" s="60"/>
      <c r="ABQ5805" s="60"/>
      <c r="ABR5805" s="60">
        <v>0.99526101907269604</v>
      </c>
      <c r="ABS5805" s="60"/>
      <c r="ABT5805" s="60"/>
      <c r="ABU5805" s="60"/>
      <c r="ABV5805" s="60"/>
      <c r="ABW5805" s="60"/>
      <c r="ABX5805" s="60"/>
    </row>
    <row r="5806" spans="727:752" x14ac:dyDescent="0.25">
      <c r="AAY5806" s="60"/>
      <c r="AAZ5806" s="60"/>
      <c r="ABA5806" s="60"/>
      <c r="ABB5806" s="60"/>
      <c r="ABC5806" s="60"/>
      <c r="ABD5806" s="60"/>
      <c r="ABE5806" s="60"/>
      <c r="ABF5806" s="60"/>
      <c r="ABG5806" s="60"/>
      <c r="ABH5806" s="60"/>
      <c r="ABI5806" s="60"/>
      <c r="ABJ5806" s="60"/>
      <c r="ABK5806" s="60"/>
      <c r="ABL5806" s="60"/>
      <c r="ABM5806" s="60"/>
      <c r="ABN5806" s="60"/>
      <c r="ABO5806" s="60"/>
      <c r="ABP5806" s="60"/>
      <c r="ABQ5806" s="60"/>
      <c r="ABR5806" s="60">
        <v>0.99525519062189804</v>
      </c>
      <c r="ABS5806" s="60"/>
      <c r="ABT5806" s="60"/>
      <c r="ABU5806" s="60"/>
      <c r="ABV5806" s="60"/>
      <c r="ABW5806" s="60"/>
      <c r="ABX5806" s="60"/>
    </row>
    <row r="5807" spans="727:752" x14ac:dyDescent="0.25">
      <c r="AAY5807" s="60"/>
      <c r="AAZ5807" s="60"/>
      <c r="ABA5807" s="60"/>
      <c r="ABB5807" s="60"/>
      <c r="ABC5807" s="60"/>
      <c r="ABD5807" s="60"/>
      <c r="ABE5807" s="60"/>
      <c r="ABF5807" s="60"/>
      <c r="ABG5807" s="60"/>
      <c r="ABH5807" s="60"/>
      <c r="ABI5807" s="60"/>
      <c r="ABJ5807" s="60"/>
      <c r="ABK5807" s="60"/>
      <c r="ABL5807" s="60"/>
      <c r="ABM5807" s="60"/>
      <c r="ABN5807" s="60"/>
      <c r="ABO5807" s="60"/>
      <c r="ABP5807" s="60"/>
      <c r="ABQ5807" s="60"/>
      <c r="ABR5807" s="60">
        <v>0.99524682795586605</v>
      </c>
      <c r="ABS5807" s="60"/>
      <c r="ABT5807" s="60"/>
      <c r="ABU5807" s="60"/>
      <c r="ABV5807" s="60"/>
      <c r="ABW5807" s="60"/>
      <c r="ABX5807" s="60"/>
    </row>
    <row r="5808" spans="727:752" x14ac:dyDescent="0.25">
      <c r="AAY5808" s="60"/>
      <c r="AAZ5808" s="60"/>
      <c r="ABA5808" s="60"/>
      <c r="ABB5808" s="60"/>
      <c r="ABC5808" s="60"/>
      <c r="ABD5808" s="60"/>
      <c r="ABE5808" s="60"/>
      <c r="ABF5808" s="60"/>
      <c r="ABG5808" s="60"/>
      <c r="ABH5808" s="60"/>
      <c r="ABI5808" s="60"/>
      <c r="ABJ5808" s="60"/>
      <c r="ABK5808" s="60"/>
      <c r="ABL5808" s="60"/>
      <c r="ABM5808" s="60"/>
      <c r="ABN5808" s="60"/>
      <c r="ABO5808" s="60"/>
      <c r="ABP5808" s="60"/>
      <c r="ABQ5808" s="60"/>
      <c r="ABR5808" s="60">
        <v>0.99524676109752097</v>
      </c>
      <c r="ABS5808" s="60"/>
      <c r="ABT5808" s="60"/>
      <c r="ABU5808" s="60"/>
      <c r="ABV5808" s="60"/>
      <c r="ABW5808" s="60"/>
      <c r="ABX5808" s="60"/>
    </row>
    <row r="5809" spans="727:752" x14ac:dyDescent="0.25">
      <c r="AAY5809" s="60"/>
      <c r="AAZ5809" s="60"/>
      <c r="ABA5809" s="60"/>
      <c r="ABB5809" s="60"/>
      <c r="ABC5809" s="60"/>
      <c r="ABD5809" s="60"/>
      <c r="ABE5809" s="60"/>
      <c r="ABF5809" s="60"/>
      <c r="ABG5809" s="60"/>
      <c r="ABH5809" s="60"/>
      <c r="ABI5809" s="60"/>
      <c r="ABJ5809" s="60"/>
      <c r="ABK5809" s="60"/>
      <c r="ABL5809" s="60"/>
      <c r="ABM5809" s="60"/>
      <c r="ABN5809" s="60"/>
      <c r="ABO5809" s="60"/>
      <c r="ABP5809" s="60"/>
      <c r="ABQ5809" s="60"/>
      <c r="ABR5809" s="60">
        <v>0.99523394162793899</v>
      </c>
      <c r="ABS5809" s="60"/>
      <c r="ABT5809" s="60"/>
      <c r="ABU5809" s="60"/>
      <c r="ABV5809" s="60"/>
      <c r="ABW5809" s="60"/>
      <c r="ABX5809" s="60"/>
    </row>
    <row r="5810" spans="727:752" x14ac:dyDescent="0.25">
      <c r="AAY5810" s="60"/>
      <c r="AAZ5810" s="60"/>
      <c r="ABA5810" s="60"/>
      <c r="ABB5810" s="60"/>
      <c r="ABC5810" s="60"/>
      <c r="ABD5810" s="60"/>
      <c r="ABE5810" s="60"/>
      <c r="ABF5810" s="60"/>
      <c r="ABG5810" s="60"/>
      <c r="ABH5810" s="60"/>
      <c r="ABI5810" s="60"/>
      <c r="ABJ5810" s="60"/>
      <c r="ABK5810" s="60"/>
      <c r="ABL5810" s="60"/>
      <c r="ABM5810" s="60"/>
      <c r="ABN5810" s="60"/>
      <c r="ABO5810" s="60"/>
      <c r="ABP5810" s="60"/>
      <c r="ABQ5810" s="60"/>
      <c r="ABR5810" s="60">
        <v>0.99520641880375804</v>
      </c>
      <c r="ABS5810" s="60"/>
      <c r="ABT5810" s="60"/>
      <c r="ABU5810" s="60"/>
      <c r="ABV5810" s="60"/>
      <c r="ABW5810" s="60"/>
      <c r="ABX5810" s="60"/>
    </row>
    <row r="5811" spans="727:752" x14ac:dyDescent="0.25">
      <c r="AAY5811" s="60"/>
      <c r="AAZ5811" s="60"/>
      <c r="ABA5811" s="60"/>
      <c r="ABB5811" s="60"/>
      <c r="ABC5811" s="60"/>
      <c r="ABD5811" s="60"/>
      <c r="ABE5811" s="60"/>
      <c r="ABF5811" s="60"/>
      <c r="ABG5811" s="60"/>
      <c r="ABH5811" s="60"/>
      <c r="ABI5811" s="60"/>
      <c r="ABJ5811" s="60"/>
      <c r="ABK5811" s="60"/>
      <c r="ABL5811" s="60"/>
      <c r="ABM5811" s="60"/>
      <c r="ABN5811" s="60"/>
      <c r="ABO5811" s="60"/>
      <c r="ABP5811" s="60"/>
      <c r="ABQ5811" s="60"/>
      <c r="ABR5811" s="60">
        <v>0.99520346961654804</v>
      </c>
      <c r="ABS5811" s="60"/>
      <c r="ABT5811" s="60"/>
      <c r="ABU5811" s="60"/>
      <c r="ABV5811" s="60"/>
      <c r="ABW5811" s="60"/>
      <c r="ABX5811" s="60"/>
    </row>
    <row r="5812" spans="727:752" x14ac:dyDescent="0.25">
      <c r="AAY5812" s="60"/>
      <c r="AAZ5812" s="60"/>
      <c r="ABA5812" s="60"/>
      <c r="ABB5812" s="60"/>
      <c r="ABC5812" s="60"/>
      <c r="ABD5812" s="60"/>
      <c r="ABE5812" s="60"/>
      <c r="ABF5812" s="60"/>
      <c r="ABG5812" s="60"/>
      <c r="ABH5812" s="60"/>
      <c r="ABI5812" s="60"/>
      <c r="ABJ5812" s="60"/>
      <c r="ABK5812" s="60"/>
      <c r="ABL5812" s="60"/>
      <c r="ABM5812" s="60"/>
      <c r="ABN5812" s="60"/>
      <c r="ABO5812" s="60"/>
      <c r="ABP5812" s="60"/>
      <c r="ABQ5812" s="60"/>
      <c r="ABR5812" s="60">
        <v>0.99520084826429001</v>
      </c>
      <c r="ABS5812" s="60"/>
      <c r="ABT5812" s="60"/>
      <c r="ABU5812" s="60"/>
      <c r="ABV5812" s="60"/>
      <c r="ABW5812" s="60"/>
      <c r="ABX5812" s="60"/>
    </row>
    <row r="5813" spans="727:752" x14ac:dyDescent="0.25">
      <c r="AAY5813" s="60"/>
      <c r="AAZ5813" s="60"/>
      <c r="ABA5813" s="60"/>
      <c r="ABB5813" s="60"/>
      <c r="ABC5813" s="60"/>
      <c r="ABD5813" s="60"/>
      <c r="ABE5813" s="60"/>
      <c r="ABF5813" s="60"/>
      <c r="ABG5813" s="60"/>
      <c r="ABH5813" s="60"/>
      <c r="ABI5813" s="60"/>
      <c r="ABJ5813" s="60"/>
      <c r="ABK5813" s="60"/>
      <c r="ABL5813" s="60"/>
      <c r="ABM5813" s="60"/>
      <c r="ABN5813" s="60"/>
      <c r="ABO5813" s="60"/>
      <c r="ABP5813" s="60"/>
      <c r="ABQ5813" s="60"/>
      <c r="ABR5813" s="60">
        <v>0.99519327375728595</v>
      </c>
      <c r="ABS5813" s="60"/>
      <c r="ABT5813" s="60"/>
      <c r="ABU5813" s="60"/>
      <c r="ABV5813" s="60"/>
      <c r="ABW5813" s="60"/>
      <c r="ABX5813" s="60"/>
    </row>
    <row r="5814" spans="727:752" x14ac:dyDescent="0.25">
      <c r="AAY5814" s="60"/>
      <c r="AAZ5814" s="60"/>
      <c r="ABA5814" s="60"/>
      <c r="ABB5814" s="60"/>
      <c r="ABC5814" s="60"/>
      <c r="ABD5814" s="60"/>
      <c r="ABE5814" s="60"/>
      <c r="ABF5814" s="60"/>
      <c r="ABG5814" s="60"/>
      <c r="ABH5814" s="60"/>
      <c r="ABI5814" s="60"/>
      <c r="ABJ5814" s="60"/>
      <c r="ABK5814" s="60"/>
      <c r="ABL5814" s="60"/>
      <c r="ABM5814" s="60"/>
      <c r="ABN5814" s="60"/>
      <c r="ABO5814" s="60"/>
      <c r="ABP5814" s="60"/>
      <c r="ABQ5814" s="60"/>
      <c r="ABR5814" s="60">
        <v>0.99519292082066602</v>
      </c>
      <c r="ABS5814" s="60"/>
      <c r="ABT5814" s="60"/>
      <c r="ABU5814" s="60"/>
      <c r="ABV5814" s="60"/>
      <c r="ABW5814" s="60"/>
      <c r="ABX5814" s="60"/>
    </row>
    <row r="5815" spans="727:752" x14ac:dyDescent="0.25">
      <c r="AAY5815" s="60"/>
      <c r="AAZ5815" s="60"/>
      <c r="ABA5815" s="60"/>
      <c r="ABB5815" s="60"/>
      <c r="ABC5815" s="60"/>
      <c r="ABD5815" s="60"/>
      <c r="ABE5815" s="60"/>
      <c r="ABF5815" s="60"/>
      <c r="ABG5815" s="60"/>
      <c r="ABH5815" s="60"/>
      <c r="ABI5815" s="60"/>
      <c r="ABJ5815" s="60"/>
      <c r="ABK5815" s="60"/>
      <c r="ABL5815" s="60"/>
      <c r="ABM5815" s="60"/>
      <c r="ABN5815" s="60"/>
      <c r="ABO5815" s="60"/>
      <c r="ABP5815" s="60"/>
      <c r="ABQ5815" s="60"/>
      <c r="ABR5815" s="60">
        <v>0.99518801449212702</v>
      </c>
      <c r="ABS5815" s="60"/>
      <c r="ABT5815" s="60"/>
      <c r="ABU5815" s="60"/>
      <c r="ABV5815" s="60"/>
      <c r="ABW5815" s="60"/>
      <c r="ABX5815" s="60"/>
    </row>
    <row r="5816" spans="727:752" x14ac:dyDescent="0.25">
      <c r="AAY5816" s="60"/>
      <c r="AAZ5816" s="60"/>
      <c r="ABA5816" s="60"/>
      <c r="ABB5816" s="60"/>
      <c r="ABC5816" s="60"/>
      <c r="ABD5816" s="60"/>
      <c r="ABE5816" s="60"/>
      <c r="ABF5816" s="60"/>
      <c r="ABG5816" s="60"/>
      <c r="ABH5816" s="60"/>
      <c r="ABI5816" s="60"/>
      <c r="ABJ5816" s="60"/>
      <c r="ABK5816" s="60"/>
      <c r="ABL5816" s="60"/>
      <c r="ABM5816" s="60"/>
      <c r="ABN5816" s="60"/>
      <c r="ABO5816" s="60"/>
      <c r="ABP5816" s="60"/>
      <c r="ABQ5816" s="60"/>
      <c r="ABR5816" s="60">
        <v>0.99517004117613295</v>
      </c>
      <c r="ABS5816" s="60"/>
      <c r="ABT5816" s="60"/>
      <c r="ABU5816" s="60"/>
      <c r="ABV5816" s="60"/>
      <c r="ABW5816" s="60"/>
      <c r="ABX5816" s="60"/>
    </row>
    <row r="5817" spans="727:752" x14ac:dyDescent="0.25">
      <c r="AAY5817" s="60"/>
      <c r="AAZ5817" s="60"/>
      <c r="ABA5817" s="60"/>
      <c r="ABB5817" s="60"/>
      <c r="ABC5817" s="60"/>
      <c r="ABD5817" s="60"/>
      <c r="ABE5817" s="60"/>
      <c r="ABF5817" s="60"/>
      <c r="ABG5817" s="60"/>
      <c r="ABH5817" s="60"/>
      <c r="ABI5817" s="60"/>
      <c r="ABJ5817" s="60"/>
      <c r="ABK5817" s="60"/>
      <c r="ABL5817" s="60"/>
      <c r="ABM5817" s="60"/>
      <c r="ABN5817" s="60"/>
      <c r="ABO5817" s="60"/>
      <c r="ABP5817" s="60"/>
      <c r="ABQ5817" s="60"/>
      <c r="ABR5817" s="60">
        <v>0.99516883260012201</v>
      </c>
      <c r="ABS5817" s="60"/>
      <c r="ABT5817" s="60"/>
      <c r="ABU5817" s="60"/>
      <c r="ABV5817" s="60"/>
      <c r="ABW5817" s="60"/>
      <c r="ABX5817" s="60"/>
    </row>
    <row r="5818" spans="727:752" x14ac:dyDescent="0.25">
      <c r="AAY5818" s="60"/>
      <c r="AAZ5818" s="60"/>
      <c r="ABA5818" s="60"/>
      <c r="ABB5818" s="60"/>
      <c r="ABC5818" s="60"/>
      <c r="ABD5818" s="60"/>
      <c r="ABE5818" s="60"/>
      <c r="ABF5818" s="60"/>
      <c r="ABG5818" s="60"/>
      <c r="ABH5818" s="60"/>
      <c r="ABI5818" s="60"/>
      <c r="ABJ5818" s="60"/>
      <c r="ABK5818" s="60"/>
      <c r="ABL5818" s="60"/>
      <c r="ABM5818" s="60"/>
      <c r="ABN5818" s="60"/>
      <c r="ABO5818" s="60"/>
      <c r="ABP5818" s="60"/>
      <c r="ABQ5818" s="60"/>
      <c r="ABR5818" s="60">
        <v>0.99515300283387098</v>
      </c>
      <c r="ABS5818" s="60"/>
      <c r="ABT5818" s="60"/>
      <c r="ABU5818" s="60"/>
      <c r="ABV5818" s="60"/>
      <c r="ABW5818" s="60"/>
      <c r="ABX5818" s="60"/>
    </row>
    <row r="5819" spans="727:752" x14ac:dyDescent="0.25">
      <c r="AAY5819" s="60"/>
      <c r="AAZ5819" s="60"/>
      <c r="ABA5819" s="60"/>
      <c r="ABB5819" s="60"/>
      <c r="ABC5819" s="60"/>
      <c r="ABD5819" s="60"/>
      <c r="ABE5819" s="60"/>
      <c r="ABF5819" s="60"/>
      <c r="ABG5819" s="60"/>
      <c r="ABH5819" s="60"/>
      <c r="ABI5819" s="60"/>
      <c r="ABJ5819" s="60"/>
      <c r="ABK5819" s="60"/>
      <c r="ABL5819" s="60"/>
      <c r="ABM5819" s="60"/>
      <c r="ABN5819" s="60"/>
      <c r="ABO5819" s="60"/>
      <c r="ABP5819" s="60"/>
      <c r="ABQ5819" s="60"/>
      <c r="ABR5819" s="60">
        <v>0.99514076892037096</v>
      </c>
      <c r="ABS5819" s="60"/>
      <c r="ABT5819" s="60"/>
      <c r="ABU5819" s="60"/>
      <c r="ABV5819" s="60"/>
      <c r="ABW5819" s="60"/>
      <c r="ABX5819" s="60"/>
    </row>
    <row r="5820" spans="727:752" x14ac:dyDescent="0.25">
      <c r="AAY5820" s="60"/>
      <c r="AAZ5820" s="60"/>
      <c r="ABA5820" s="60"/>
      <c r="ABB5820" s="60"/>
      <c r="ABC5820" s="60"/>
      <c r="ABD5820" s="60"/>
      <c r="ABE5820" s="60"/>
      <c r="ABF5820" s="60"/>
      <c r="ABG5820" s="60"/>
      <c r="ABH5820" s="60"/>
      <c r="ABI5820" s="60"/>
      <c r="ABJ5820" s="60"/>
      <c r="ABK5820" s="60"/>
      <c r="ABL5820" s="60"/>
      <c r="ABM5820" s="60"/>
      <c r="ABN5820" s="60"/>
      <c r="ABO5820" s="60"/>
      <c r="ABP5820" s="60"/>
      <c r="ABQ5820" s="60"/>
      <c r="ABR5820" s="60">
        <v>0.99510521655765205</v>
      </c>
      <c r="ABS5820" s="60"/>
      <c r="ABT5820" s="60"/>
      <c r="ABU5820" s="60"/>
      <c r="ABV5820" s="60"/>
      <c r="ABW5820" s="60"/>
      <c r="ABX5820" s="60"/>
    </row>
    <row r="5821" spans="727:752" x14ac:dyDescent="0.25">
      <c r="AAY5821" s="60"/>
      <c r="AAZ5821" s="60"/>
      <c r="ABA5821" s="60"/>
      <c r="ABB5821" s="60"/>
      <c r="ABC5821" s="60"/>
      <c r="ABD5821" s="60"/>
      <c r="ABE5821" s="60"/>
      <c r="ABF5821" s="60"/>
      <c r="ABG5821" s="60"/>
      <c r="ABH5821" s="60"/>
      <c r="ABI5821" s="60"/>
      <c r="ABJ5821" s="60"/>
      <c r="ABK5821" s="60"/>
      <c r="ABL5821" s="60"/>
      <c r="ABM5821" s="60"/>
      <c r="ABN5821" s="60"/>
      <c r="ABO5821" s="60"/>
      <c r="ABP5821" s="60"/>
      <c r="ABQ5821" s="60"/>
      <c r="ABR5821" s="60">
        <v>0.99509338457394203</v>
      </c>
      <c r="ABS5821" s="60"/>
      <c r="ABT5821" s="60"/>
      <c r="ABU5821" s="60"/>
      <c r="ABV5821" s="60"/>
      <c r="ABW5821" s="60"/>
      <c r="ABX5821" s="60"/>
    </row>
    <row r="5822" spans="727:752" x14ac:dyDescent="0.25">
      <c r="AAY5822" s="60"/>
      <c r="AAZ5822" s="60"/>
      <c r="ABA5822" s="60"/>
      <c r="ABB5822" s="60"/>
      <c r="ABC5822" s="60"/>
      <c r="ABD5822" s="60"/>
      <c r="ABE5822" s="60"/>
      <c r="ABF5822" s="60"/>
      <c r="ABG5822" s="60"/>
      <c r="ABH5822" s="60"/>
      <c r="ABI5822" s="60"/>
      <c r="ABJ5822" s="60"/>
      <c r="ABK5822" s="60"/>
      <c r="ABL5822" s="60"/>
      <c r="ABM5822" s="60"/>
      <c r="ABN5822" s="60"/>
      <c r="ABO5822" s="60"/>
      <c r="ABP5822" s="60"/>
      <c r="ABQ5822" s="60"/>
      <c r="ABR5822" s="60">
        <v>0.99508595418121704</v>
      </c>
      <c r="ABS5822" s="60"/>
      <c r="ABT5822" s="60"/>
      <c r="ABU5822" s="60"/>
      <c r="ABV5822" s="60"/>
      <c r="ABW5822" s="60"/>
      <c r="ABX5822" s="60"/>
    </row>
    <row r="5823" spans="727:752" x14ac:dyDescent="0.25">
      <c r="AAY5823" s="60"/>
      <c r="AAZ5823" s="60"/>
      <c r="ABA5823" s="60"/>
      <c r="ABB5823" s="60"/>
      <c r="ABC5823" s="60"/>
      <c r="ABD5823" s="60"/>
      <c r="ABE5823" s="60"/>
      <c r="ABF5823" s="60"/>
      <c r="ABG5823" s="60"/>
      <c r="ABH5823" s="60"/>
      <c r="ABI5823" s="60"/>
      <c r="ABJ5823" s="60"/>
      <c r="ABK5823" s="60"/>
      <c r="ABL5823" s="60"/>
      <c r="ABM5823" s="60"/>
      <c r="ABN5823" s="60"/>
      <c r="ABO5823" s="60"/>
      <c r="ABP5823" s="60"/>
      <c r="ABQ5823" s="60"/>
      <c r="ABR5823" s="60">
        <v>0.99508042947619602</v>
      </c>
      <c r="ABS5823" s="60"/>
      <c r="ABT5823" s="60"/>
      <c r="ABU5823" s="60"/>
      <c r="ABV5823" s="60"/>
      <c r="ABW5823" s="60"/>
      <c r="ABX5823" s="60"/>
    </row>
    <row r="5824" spans="727:752" x14ac:dyDescent="0.25">
      <c r="AAY5824" s="60"/>
      <c r="AAZ5824" s="60"/>
      <c r="ABA5824" s="60"/>
      <c r="ABB5824" s="60"/>
      <c r="ABC5824" s="60"/>
      <c r="ABD5824" s="60"/>
      <c r="ABE5824" s="60"/>
      <c r="ABF5824" s="60"/>
      <c r="ABG5824" s="60"/>
      <c r="ABH5824" s="60"/>
      <c r="ABI5824" s="60"/>
      <c r="ABJ5824" s="60"/>
      <c r="ABK5824" s="60"/>
      <c r="ABL5824" s="60"/>
      <c r="ABM5824" s="60"/>
      <c r="ABN5824" s="60"/>
      <c r="ABO5824" s="60"/>
      <c r="ABP5824" s="60"/>
      <c r="ABQ5824" s="60"/>
      <c r="ABR5824" s="60">
        <v>0.99507707404946599</v>
      </c>
      <c r="ABS5824" s="60"/>
      <c r="ABT5824" s="60"/>
      <c r="ABU5824" s="60"/>
      <c r="ABV5824" s="60"/>
      <c r="ABW5824" s="60"/>
      <c r="ABX5824" s="60"/>
    </row>
    <row r="5825" spans="727:752" x14ac:dyDescent="0.25">
      <c r="AAY5825" s="60"/>
      <c r="AAZ5825" s="60"/>
      <c r="ABA5825" s="60"/>
      <c r="ABB5825" s="60"/>
      <c r="ABC5825" s="60"/>
      <c r="ABD5825" s="60"/>
      <c r="ABE5825" s="60"/>
      <c r="ABF5825" s="60"/>
      <c r="ABG5825" s="60"/>
      <c r="ABH5825" s="60"/>
      <c r="ABI5825" s="60"/>
      <c r="ABJ5825" s="60"/>
      <c r="ABK5825" s="60"/>
      <c r="ABL5825" s="60"/>
      <c r="ABM5825" s="60"/>
      <c r="ABN5825" s="60"/>
      <c r="ABO5825" s="60"/>
      <c r="ABP5825" s="60"/>
      <c r="ABQ5825" s="60"/>
      <c r="ABR5825" s="60">
        <v>0.99507213994271504</v>
      </c>
      <c r="ABS5825" s="60"/>
      <c r="ABT5825" s="60"/>
      <c r="ABU5825" s="60"/>
      <c r="ABV5825" s="60"/>
      <c r="ABW5825" s="60"/>
      <c r="ABX5825" s="60"/>
    </row>
    <row r="5826" spans="727:752" x14ac:dyDescent="0.25">
      <c r="AAY5826" s="60"/>
      <c r="AAZ5826" s="60"/>
      <c r="ABA5826" s="60"/>
      <c r="ABB5826" s="60"/>
      <c r="ABC5826" s="60"/>
      <c r="ABD5826" s="60"/>
      <c r="ABE5826" s="60"/>
      <c r="ABF5826" s="60"/>
      <c r="ABG5826" s="60"/>
      <c r="ABH5826" s="60"/>
      <c r="ABI5826" s="60"/>
      <c r="ABJ5826" s="60"/>
      <c r="ABK5826" s="60"/>
      <c r="ABL5826" s="60"/>
      <c r="ABM5826" s="60"/>
      <c r="ABN5826" s="60"/>
      <c r="ABO5826" s="60"/>
      <c r="ABP5826" s="60"/>
      <c r="ABQ5826" s="60"/>
      <c r="ABR5826" s="60">
        <v>0.99505868956014798</v>
      </c>
      <c r="ABS5826" s="60"/>
      <c r="ABT5826" s="60"/>
      <c r="ABU5826" s="60"/>
      <c r="ABV5826" s="60"/>
      <c r="ABW5826" s="60"/>
      <c r="ABX5826" s="60"/>
    </row>
    <row r="5827" spans="727:752" x14ac:dyDescent="0.25">
      <c r="AAY5827" s="60"/>
      <c r="AAZ5827" s="60"/>
      <c r="ABA5827" s="60"/>
      <c r="ABB5827" s="60"/>
      <c r="ABC5827" s="60"/>
      <c r="ABD5827" s="60"/>
      <c r="ABE5827" s="60"/>
      <c r="ABF5827" s="60"/>
      <c r="ABG5827" s="60"/>
      <c r="ABH5827" s="60"/>
      <c r="ABI5827" s="60"/>
      <c r="ABJ5827" s="60"/>
      <c r="ABK5827" s="60"/>
      <c r="ABL5827" s="60"/>
      <c r="ABM5827" s="60"/>
      <c r="ABN5827" s="60"/>
      <c r="ABO5827" s="60"/>
      <c r="ABP5827" s="60"/>
      <c r="ABQ5827" s="60"/>
      <c r="ABR5827" s="60">
        <v>0.99504928178799901</v>
      </c>
      <c r="ABS5827" s="60"/>
      <c r="ABT5827" s="60"/>
      <c r="ABU5827" s="60"/>
      <c r="ABV5827" s="60"/>
      <c r="ABW5827" s="60"/>
      <c r="ABX5827" s="60"/>
    </row>
    <row r="5828" spans="727:752" x14ac:dyDescent="0.25">
      <c r="AAY5828" s="60"/>
      <c r="AAZ5828" s="60"/>
      <c r="ABA5828" s="60"/>
      <c r="ABB5828" s="60"/>
      <c r="ABC5828" s="60"/>
      <c r="ABD5828" s="60"/>
      <c r="ABE5828" s="60"/>
      <c r="ABF5828" s="60"/>
      <c r="ABG5828" s="60"/>
      <c r="ABH5828" s="60"/>
      <c r="ABI5828" s="60"/>
      <c r="ABJ5828" s="60"/>
      <c r="ABK5828" s="60"/>
      <c r="ABL5828" s="60"/>
      <c r="ABM5828" s="60"/>
      <c r="ABN5828" s="60"/>
      <c r="ABO5828" s="60"/>
      <c r="ABP5828" s="60"/>
      <c r="ABQ5828" s="60"/>
      <c r="ABR5828" s="60">
        <v>0.99504154126983202</v>
      </c>
      <c r="ABS5828" s="60"/>
      <c r="ABT5828" s="60"/>
      <c r="ABU5828" s="60"/>
      <c r="ABV5828" s="60"/>
      <c r="ABW5828" s="60"/>
      <c r="ABX5828" s="60"/>
    </row>
    <row r="5829" spans="727:752" x14ac:dyDescent="0.25">
      <c r="AAY5829" s="60"/>
      <c r="AAZ5829" s="60"/>
      <c r="ABA5829" s="60"/>
      <c r="ABB5829" s="60"/>
      <c r="ABC5829" s="60"/>
      <c r="ABD5829" s="60"/>
      <c r="ABE5829" s="60"/>
      <c r="ABF5829" s="60"/>
      <c r="ABG5829" s="60"/>
      <c r="ABH5829" s="60"/>
      <c r="ABI5829" s="60"/>
      <c r="ABJ5829" s="60"/>
      <c r="ABK5829" s="60"/>
      <c r="ABL5829" s="60"/>
      <c r="ABM5829" s="60"/>
      <c r="ABN5829" s="60"/>
      <c r="ABO5829" s="60"/>
      <c r="ABP5829" s="60"/>
      <c r="ABQ5829" s="60"/>
      <c r="ABR5829" s="60">
        <v>0.99503437434457298</v>
      </c>
      <c r="ABS5829" s="60"/>
      <c r="ABT5829" s="60"/>
      <c r="ABU5829" s="60"/>
      <c r="ABV5829" s="60"/>
      <c r="ABW5829" s="60"/>
      <c r="ABX5829" s="60"/>
    </row>
    <row r="5830" spans="727:752" x14ac:dyDescent="0.25">
      <c r="AAY5830" s="60"/>
      <c r="AAZ5830" s="60"/>
      <c r="ABA5830" s="60"/>
      <c r="ABB5830" s="60"/>
      <c r="ABC5830" s="60"/>
      <c r="ABD5830" s="60"/>
      <c r="ABE5830" s="60"/>
      <c r="ABF5830" s="60"/>
      <c r="ABG5830" s="60"/>
      <c r="ABH5830" s="60"/>
      <c r="ABI5830" s="60"/>
      <c r="ABJ5830" s="60"/>
      <c r="ABK5830" s="60"/>
      <c r="ABL5830" s="60"/>
      <c r="ABM5830" s="60"/>
      <c r="ABN5830" s="60"/>
      <c r="ABO5830" s="60"/>
      <c r="ABP5830" s="60"/>
      <c r="ABQ5830" s="60"/>
      <c r="ABR5830" s="60">
        <v>0.99502764791849296</v>
      </c>
      <c r="ABS5830" s="60"/>
      <c r="ABT5830" s="60"/>
      <c r="ABU5830" s="60"/>
      <c r="ABV5830" s="60"/>
      <c r="ABW5830" s="60"/>
      <c r="ABX5830" s="60"/>
    </row>
    <row r="5831" spans="727:752" x14ac:dyDescent="0.25">
      <c r="AAY5831" s="60"/>
      <c r="AAZ5831" s="60"/>
      <c r="ABA5831" s="60"/>
      <c r="ABB5831" s="60"/>
      <c r="ABC5831" s="60"/>
      <c r="ABD5831" s="60"/>
      <c r="ABE5831" s="60"/>
      <c r="ABF5831" s="60"/>
      <c r="ABG5831" s="60"/>
      <c r="ABH5831" s="60"/>
      <c r="ABI5831" s="60"/>
      <c r="ABJ5831" s="60"/>
      <c r="ABK5831" s="60"/>
      <c r="ABL5831" s="60"/>
      <c r="ABM5831" s="60"/>
      <c r="ABN5831" s="60"/>
      <c r="ABO5831" s="60"/>
      <c r="ABP5831" s="60"/>
      <c r="ABQ5831" s="60"/>
      <c r="ABR5831" s="60">
        <v>0.99501082999042201</v>
      </c>
      <c r="ABS5831" s="60"/>
      <c r="ABT5831" s="60"/>
      <c r="ABU5831" s="60"/>
      <c r="ABV5831" s="60"/>
      <c r="ABW5831" s="60"/>
      <c r="ABX5831" s="60"/>
    </row>
    <row r="5832" spans="727:752" x14ac:dyDescent="0.25">
      <c r="AAY5832" s="60"/>
      <c r="AAZ5832" s="60"/>
      <c r="ABA5832" s="60"/>
      <c r="ABB5832" s="60"/>
      <c r="ABC5832" s="60"/>
      <c r="ABD5832" s="60"/>
      <c r="ABE5832" s="60"/>
      <c r="ABF5832" s="60"/>
      <c r="ABG5832" s="60"/>
      <c r="ABH5832" s="60"/>
      <c r="ABI5832" s="60"/>
      <c r="ABJ5832" s="60"/>
      <c r="ABK5832" s="60"/>
      <c r="ABL5832" s="60"/>
      <c r="ABM5832" s="60"/>
      <c r="ABN5832" s="60"/>
      <c r="ABO5832" s="60"/>
      <c r="ABP5832" s="60"/>
      <c r="ABQ5832" s="60"/>
      <c r="ABR5832" s="60">
        <v>0.99500492760162496</v>
      </c>
      <c r="ABS5832" s="60"/>
      <c r="ABT5832" s="60"/>
      <c r="ABU5832" s="60"/>
      <c r="ABV5832" s="60"/>
      <c r="ABW5832" s="60"/>
      <c r="ABX5832" s="60"/>
    </row>
    <row r="5833" spans="727:752" x14ac:dyDescent="0.25">
      <c r="AAY5833" s="60"/>
      <c r="AAZ5833" s="60"/>
      <c r="ABA5833" s="60"/>
      <c r="ABB5833" s="60"/>
      <c r="ABC5833" s="60"/>
      <c r="ABD5833" s="60"/>
      <c r="ABE5833" s="60"/>
      <c r="ABF5833" s="60"/>
      <c r="ABG5833" s="60"/>
      <c r="ABH5833" s="60"/>
      <c r="ABI5833" s="60"/>
      <c r="ABJ5833" s="60"/>
      <c r="ABK5833" s="60"/>
      <c r="ABL5833" s="60"/>
      <c r="ABM5833" s="60"/>
      <c r="ABN5833" s="60"/>
      <c r="ABO5833" s="60"/>
      <c r="ABP5833" s="60"/>
      <c r="ABQ5833" s="60"/>
      <c r="ABR5833" s="60">
        <v>0.99497906639923095</v>
      </c>
      <c r="ABS5833" s="60"/>
      <c r="ABT5833" s="60"/>
      <c r="ABU5833" s="60"/>
      <c r="ABV5833" s="60"/>
      <c r="ABW5833" s="60"/>
      <c r="ABX5833" s="60"/>
    </row>
    <row r="5834" spans="727:752" x14ac:dyDescent="0.25">
      <c r="AAY5834" s="60"/>
      <c r="AAZ5834" s="60"/>
      <c r="ABA5834" s="60"/>
      <c r="ABB5834" s="60"/>
      <c r="ABC5834" s="60"/>
      <c r="ABD5834" s="60"/>
      <c r="ABE5834" s="60"/>
      <c r="ABF5834" s="60"/>
      <c r="ABG5834" s="60"/>
      <c r="ABH5834" s="60"/>
      <c r="ABI5834" s="60"/>
      <c r="ABJ5834" s="60"/>
      <c r="ABK5834" s="60"/>
      <c r="ABL5834" s="60"/>
      <c r="ABM5834" s="60"/>
      <c r="ABN5834" s="60"/>
      <c r="ABO5834" s="60"/>
      <c r="ABP5834" s="60"/>
      <c r="ABQ5834" s="60"/>
      <c r="ABR5834" s="60">
        <v>0.99496378304583499</v>
      </c>
      <c r="ABS5834" s="60"/>
      <c r="ABT5834" s="60"/>
      <c r="ABU5834" s="60"/>
      <c r="ABV5834" s="60"/>
      <c r="ABW5834" s="60"/>
      <c r="ABX5834" s="60"/>
    </row>
    <row r="5835" spans="727:752" x14ac:dyDescent="0.25">
      <c r="AAY5835" s="60"/>
      <c r="AAZ5835" s="60"/>
      <c r="ABA5835" s="60"/>
      <c r="ABB5835" s="60"/>
      <c r="ABC5835" s="60"/>
      <c r="ABD5835" s="60"/>
      <c r="ABE5835" s="60"/>
      <c r="ABF5835" s="60"/>
      <c r="ABG5835" s="60"/>
      <c r="ABH5835" s="60"/>
      <c r="ABI5835" s="60"/>
      <c r="ABJ5835" s="60"/>
      <c r="ABK5835" s="60"/>
      <c r="ABL5835" s="60"/>
      <c r="ABM5835" s="60"/>
      <c r="ABN5835" s="60"/>
      <c r="ABO5835" s="60"/>
      <c r="ABP5835" s="60"/>
      <c r="ABQ5835" s="60"/>
      <c r="ABR5835" s="60">
        <v>0.99494767269533801</v>
      </c>
      <c r="ABS5835" s="60"/>
      <c r="ABT5835" s="60"/>
      <c r="ABU5835" s="60"/>
      <c r="ABV5835" s="60"/>
      <c r="ABW5835" s="60"/>
      <c r="ABX5835" s="60"/>
    </row>
    <row r="5836" spans="727:752" x14ac:dyDescent="0.25">
      <c r="AAY5836" s="60"/>
      <c r="AAZ5836" s="60"/>
      <c r="ABA5836" s="60"/>
      <c r="ABB5836" s="60"/>
      <c r="ABC5836" s="60"/>
      <c r="ABD5836" s="60"/>
      <c r="ABE5836" s="60"/>
      <c r="ABF5836" s="60"/>
      <c r="ABG5836" s="60"/>
      <c r="ABH5836" s="60"/>
      <c r="ABI5836" s="60"/>
      <c r="ABJ5836" s="60"/>
      <c r="ABK5836" s="60"/>
      <c r="ABL5836" s="60"/>
      <c r="ABM5836" s="60"/>
      <c r="ABN5836" s="60"/>
      <c r="ABO5836" s="60"/>
      <c r="ABP5836" s="60"/>
      <c r="ABQ5836" s="60"/>
      <c r="ABR5836" s="60">
        <v>0.99494513100927295</v>
      </c>
      <c r="ABS5836" s="60"/>
      <c r="ABT5836" s="60"/>
      <c r="ABU5836" s="60"/>
      <c r="ABV5836" s="60"/>
      <c r="ABW5836" s="60"/>
      <c r="ABX5836" s="60"/>
    </row>
    <row r="5837" spans="727:752" x14ac:dyDescent="0.25">
      <c r="AAY5837" s="60"/>
      <c r="AAZ5837" s="60"/>
      <c r="ABA5837" s="60"/>
      <c r="ABB5837" s="60"/>
      <c r="ABC5837" s="60"/>
      <c r="ABD5837" s="60"/>
      <c r="ABE5837" s="60"/>
      <c r="ABF5837" s="60"/>
      <c r="ABG5837" s="60"/>
      <c r="ABH5837" s="60"/>
      <c r="ABI5837" s="60"/>
      <c r="ABJ5837" s="60"/>
      <c r="ABK5837" s="60"/>
      <c r="ABL5837" s="60"/>
      <c r="ABM5837" s="60"/>
      <c r="ABN5837" s="60"/>
      <c r="ABO5837" s="60"/>
      <c r="ABP5837" s="60"/>
      <c r="ABQ5837" s="60"/>
      <c r="ABR5837" s="60">
        <v>0.99494237592629697</v>
      </c>
      <c r="ABS5837" s="60"/>
      <c r="ABT5837" s="60"/>
      <c r="ABU5837" s="60"/>
      <c r="ABV5837" s="60"/>
      <c r="ABW5837" s="60"/>
      <c r="ABX5837" s="60"/>
    </row>
    <row r="5838" spans="727:752" x14ac:dyDescent="0.25">
      <c r="AAY5838" s="60"/>
      <c r="AAZ5838" s="60"/>
      <c r="ABA5838" s="60"/>
      <c r="ABB5838" s="60"/>
      <c r="ABC5838" s="60"/>
      <c r="ABD5838" s="60"/>
      <c r="ABE5838" s="60"/>
      <c r="ABF5838" s="60"/>
      <c r="ABG5838" s="60"/>
      <c r="ABH5838" s="60"/>
      <c r="ABI5838" s="60"/>
      <c r="ABJ5838" s="60"/>
      <c r="ABK5838" s="60"/>
      <c r="ABL5838" s="60"/>
      <c r="ABM5838" s="60"/>
      <c r="ABN5838" s="60"/>
      <c r="ABO5838" s="60"/>
      <c r="ABP5838" s="60"/>
      <c r="ABQ5838" s="60"/>
      <c r="ABR5838" s="60">
        <v>0.99492818144988004</v>
      </c>
      <c r="ABS5838" s="60"/>
      <c r="ABT5838" s="60"/>
      <c r="ABU5838" s="60"/>
      <c r="ABV5838" s="60"/>
      <c r="ABW5838" s="60"/>
      <c r="ABX5838" s="60"/>
    </row>
    <row r="5839" spans="727:752" x14ac:dyDescent="0.25">
      <c r="AAY5839" s="60"/>
      <c r="AAZ5839" s="60"/>
      <c r="ABA5839" s="60"/>
      <c r="ABB5839" s="60"/>
      <c r="ABC5839" s="60"/>
      <c r="ABD5839" s="60"/>
      <c r="ABE5839" s="60"/>
      <c r="ABF5839" s="60"/>
      <c r="ABG5839" s="60"/>
      <c r="ABH5839" s="60"/>
      <c r="ABI5839" s="60"/>
      <c r="ABJ5839" s="60"/>
      <c r="ABK5839" s="60"/>
      <c r="ABL5839" s="60"/>
      <c r="ABM5839" s="60"/>
      <c r="ABN5839" s="60"/>
      <c r="ABO5839" s="60"/>
      <c r="ABP5839" s="60"/>
      <c r="ABQ5839" s="60"/>
      <c r="ABR5839" s="60">
        <v>0.99488007546949198</v>
      </c>
      <c r="ABS5839" s="60"/>
      <c r="ABT5839" s="60"/>
      <c r="ABU5839" s="60"/>
      <c r="ABV5839" s="60"/>
      <c r="ABW5839" s="60"/>
      <c r="ABX5839" s="60"/>
    </row>
    <row r="5840" spans="727:752" x14ac:dyDescent="0.25">
      <c r="AAY5840" s="60"/>
      <c r="AAZ5840" s="60"/>
      <c r="ABA5840" s="60"/>
      <c r="ABB5840" s="60"/>
      <c r="ABC5840" s="60"/>
      <c r="ABD5840" s="60"/>
      <c r="ABE5840" s="60"/>
      <c r="ABF5840" s="60"/>
      <c r="ABG5840" s="60"/>
      <c r="ABH5840" s="60"/>
      <c r="ABI5840" s="60"/>
      <c r="ABJ5840" s="60"/>
      <c r="ABK5840" s="60"/>
      <c r="ABL5840" s="60"/>
      <c r="ABM5840" s="60"/>
      <c r="ABN5840" s="60"/>
      <c r="ABO5840" s="60"/>
      <c r="ABP5840" s="60"/>
      <c r="ABQ5840" s="60"/>
      <c r="ABR5840" s="60">
        <v>0.99485344309676904</v>
      </c>
      <c r="ABS5840" s="60"/>
      <c r="ABT5840" s="60"/>
      <c r="ABU5840" s="60"/>
      <c r="ABV5840" s="60"/>
      <c r="ABW5840" s="60"/>
      <c r="ABX5840" s="60"/>
    </row>
    <row r="5841" spans="727:752" x14ac:dyDescent="0.25">
      <c r="AAY5841" s="60"/>
      <c r="AAZ5841" s="60"/>
      <c r="ABA5841" s="60"/>
      <c r="ABB5841" s="60"/>
      <c r="ABC5841" s="60"/>
      <c r="ABD5841" s="60"/>
      <c r="ABE5841" s="60"/>
      <c r="ABF5841" s="60"/>
      <c r="ABG5841" s="60"/>
      <c r="ABH5841" s="60"/>
      <c r="ABI5841" s="60"/>
      <c r="ABJ5841" s="60"/>
      <c r="ABK5841" s="60"/>
      <c r="ABL5841" s="60"/>
      <c r="ABM5841" s="60"/>
      <c r="ABN5841" s="60"/>
      <c r="ABO5841" s="60"/>
      <c r="ABP5841" s="60"/>
      <c r="ABQ5841" s="60"/>
      <c r="ABR5841" s="60">
        <v>0.99484498294738699</v>
      </c>
      <c r="ABS5841" s="60"/>
      <c r="ABT5841" s="60"/>
      <c r="ABU5841" s="60"/>
      <c r="ABV5841" s="60"/>
      <c r="ABW5841" s="60"/>
      <c r="ABX5841" s="60"/>
    </row>
    <row r="5842" spans="727:752" x14ac:dyDescent="0.25">
      <c r="AAY5842" s="60"/>
      <c r="AAZ5842" s="60"/>
      <c r="ABA5842" s="60"/>
      <c r="ABB5842" s="60"/>
      <c r="ABC5842" s="60"/>
      <c r="ABD5842" s="60"/>
      <c r="ABE5842" s="60"/>
      <c r="ABF5842" s="60"/>
      <c r="ABG5842" s="60"/>
      <c r="ABH5842" s="60"/>
      <c r="ABI5842" s="60"/>
      <c r="ABJ5842" s="60"/>
      <c r="ABK5842" s="60"/>
      <c r="ABL5842" s="60"/>
      <c r="ABM5842" s="60"/>
      <c r="ABN5842" s="60"/>
      <c r="ABO5842" s="60"/>
      <c r="ABP5842" s="60"/>
      <c r="ABQ5842" s="60"/>
      <c r="ABR5842" s="60">
        <v>0.99483536105312598</v>
      </c>
      <c r="ABS5842" s="60"/>
      <c r="ABT5842" s="60"/>
      <c r="ABU5842" s="60"/>
      <c r="ABV5842" s="60"/>
      <c r="ABW5842" s="60"/>
      <c r="ABX5842" s="60"/>
    </row>
    <row r="5843" spans="727:752" x14ac:dyDescent="0.25">
      <c r="AAY5843" s="60"/>
      <c r="AAZ5843" s="60"/>
      <c r="ABA5843" s="60"/>
      <c r="ABB5843" s="60"/>
      <c r="ABC5843" s="60"/>
      <c r="ABD5843" s="60"/>
      <c r="ABE5843" s="60"/>
      <c r="ABF5843" s="60"/>
      <c r="ABG5843" s="60"/>
      <c r="ABH5843" s="60"/>
      <c r="ABI5843" s="60"/>
      <c r="ABJ5843" s="60"/>
      <c r="ABK5843" s="60"/>
      <c r="ABL5843" s="60"/>
      <c r="ABM5843" s="60"/>
      <c r="ABN5843" s="60"/>
      <c r="ABO5843" s="60"/>
      <c r="ABP5843" s="60"/>
      <c r="ABQ5843" s="60"/>
      <c r="ABR5843" s="60">
        <v>0.99483305177708004</v>
      </c>
      <c r="ABS5843" s="60"/>
      <c r="ABT5843" s="60"/>
      <c r="ABU5843" s="60"/>
      <c r="ABV5843" s="60"/>
      <c r="ABW5843" s="60"/>
      <c r="ABX5843" s="60"/>
    </row>
    <row r="5844" spans="727:752" x14ac:dyDescent="0.25">
      <c r="AAY5844" s="60"/>
      <c r="AAZ5844" s="60"/>
      <c r="ABA5844" s="60"/>
      <c r="ABB5844" s="60"/>
      <c r="ABC5844" s="60"/>
      <c r="ABD5844" s="60"/>
      <c r="ABE5844" s="60"/>
      <c r="ABF5844" s="60"/>
      <c r="ABG5844" s="60"/>
      <c r="ABH5844" s="60"/>
      <c r="ABI5844" s="60"/>
      <c r="ABJ5844" s="60"/>
      <c r="ABK5844" s="60"/>
      <c r="ABL5844" s="60"/>
      <c r="ABM5844" s="60"/>
      <c r="ABN5844" s="60"/>
      <c r="ABO5844" s="60"/>
      <c r="ABP5844" s="60"/>
      <c r="ABQ5844" s="60"/>
      <c r="ABR5844" s="60">
        <v>0.99481317677408398</v>
      </c>
      <c r="ABS5844" s="60"/>
      <c r="ABT5844" s="60"/>
      <c r="ABU5844" s="60"/>
      <c r="ABV5844" s="60"/>
      <c r="ABW5844" s="60"/>
      <c r="ABX5844" s="60"/>
    </row>
    <row r="5845" spans="727:752" x14ac:dyDescent="0.25">
      <c r="AAY5845" s="60"/>
      <c r="AAZ5845" s="60"/>
      <c r="ABA5845" s="60"/>
      <c r="ABB5845" s="60"/>
      <c r="ABC5845" s="60"/>
      <c r="ABD5845" s="60"/>
      <c r="ABE5845" s="60"/>
      <c r="ABF5845" s="60"/>
      <c r="ABG5845" s="60"/>
      <c r="ABH5845" s="60"/>
      <c r="ABI5845" s="60"/>
      <c r="ABJ5845" s="60"/>
      <c r="ABK5845" s="60"/>
      <c r="ABL5845" s="60"/>
      <c r="ABM5845" s="60"/>
      <c r="ABN5845" s="60"/>
      <c r="ABO5845" s="60"/>
      <c r="ABP5845" s="60"/>
      <c r="ABQ5845" s="60"/>
      <c r="ABR5845" s="60">
        <v>0.99481131329114503</v>
      </c>
      <c r="ABS5845" s="60"/>
      <c r="ABT5845" s="60"/>
      <c r="ABU5845" s="60"/>
      <c r="ABV5845" s="60"/>
      <c r="ABW5845" s="60"/>
      <c r="ABX5845" s="60"/>
    </row>
    <row r="5846" spans="727:752" x14ac:dyDescent="0.25">
      <c r="AAY5846" s="60"/>
      <c r="AAZ5846" s="60"/>
      <c r="ABA5846" s="60"/>
      <c r="ABB5846" s="60"/>
      <c r="ABC5846" s="60"/>
      <c r="ABD5846" s="60"/>
      <c r="ABE5846" s="60"/>
      <c r="ABF5846" s="60"/>
      <c r="ABG5846" s="60"/>
      <c r="ABH5846" s="60"/>
      <c r="ABI5846" s="60"/>
      <c r="ABJ5846" s="60"/>
      <c r="ABK5846" s="60"/>
      <c r="ABL5846" s="60"/>
      <c r="ABM5846" s="60"/>
      <c r="ABN5846" s="60"/>
      <c r="ABO5846" s="60"/>
      <c r="ABP5846" s="60"/>
      <c r="ABQ5846" s="60"/>
      <c r="ABR5846" s="60">
        <v>0.99481112528554505</v>
      </c>
      <c r="ABS5846" s="60"/>
      <c r="ABT5846" s="60"/>
      <c r="ABU5846" s="60"/>
      <c r="ABV5846" s="60"/>
      <c r="ABW5846" s="60"/>
      <c r="ABX5846" s="60"/>
    </row>
    <row r="5847" spans="727:752" x14ac:dyDescent="0.25">
      <c r="AAY5847" s="60"/>
      <c r="AAZ5847" s="60"/>
      <c r="ABA5847" s="60"/>
      <c r="ABB5847" s="60"/>
      <c r="ABC5847" s="60"/>
      <c r="ABD5847" s="60"/>
      <c r="ABE5847" s="60"/>
      <c r="ABF5847" s="60"/>
      <c r="ABG5847" s="60"/>
      <c r="ABH5847" s="60"/>
      <c r="ABI5847" s="60"/>
      <c r="ABJ5847" s="60"/>
      <c r="ABK5847" s="60"/>
      <c r="ABL5847" s="60"/>
      <c r="ABM5847" s="60"/>
      <c r="ABN5847" s="60"/>
      <c r="ABO5847" s="60"/>
      <c r="ABP5847" s="60"/>
      <c r="ABQ5847" s="60"/>
      <c r="ABR5847" s="60">
        <v>0.99480701741039002</v>
      </c>
      <c r="ABS5847" s="60"/>
      <c r="ABT5847" s="60"/>
      <c r="ABU5847" s="60"/>
      <c r="ABV5847" s="60"/>
      <c r="ABW5847" s="60"/>
      <c r="ABX5847" s="60"/>
    </row>
    <row r="5848" spans="727:752" x14ac:dyDescent="0.25">
      <c r="AAY5848" s="60"/>
      <c r="AAZ5848" s="60"/>
      <c r="ABA5848" s="60"/>
      <c r="ABB5848" s="60"/>
      <c r="ABC5848" s="60"/>
      <c r="ABD5848" s="60"/>
      <c r="ABE5848" s="60"/>
      <c r="ABF5848" s="60"/>
      <c r="ABG5848" s="60"/>
      <c r="ABH5848" s="60"/>
      <c r="ABI5848" s="60"/>
      <c r="ABJ5848" s="60"/>
      <c r="ABK5848" s="60"/>
      <c r="ABL5848" s="60"/>
      <c r="ABM5848" s="60"/>
      <c r="ABN5848" s="60"/>
      <c r="ABO5848" s="60"/>
      <c r="ABP5848" s="60"/>
      <c r="ABQ5848" s="60"/>
      <c r="ABR5848" s="60">
        <v>0.99480497294811998</v>
      </c>
      <c r="ABS5848" s="60"/>
      <c r="ABT5848" s="60"/>
      <c r="ABU5848" s="60"/>
      <c r="ABV5848" s="60"/>
      <c r="ABW5848" s="60"/>
      <c r="ABX5848" s="60"/>
    </row>
    <row r="5849" spans="727:752" x14ac:dyDescent="0.25">
      <c r="AAY5849" s="60"/>
      <c r="AAZ5849" s="60"/>
      <c r="ABA5849" s="60"/>
      <c r="ABB5849" s="60"/>
      <c r="ABC5849" s="60"/>
      <c r="ABD5849" s="60"/>
      <c r="ABE5849" s="60"/>
      <c r="ABF5849" s="60"/>
      <c r="ABG5849" s="60"/>
      <c r="ABH5849" s="60"/>
      <c r="ABI5849" s="60"/>
      <c r="ABJ5849" s="60"/>
      <c r="ABK5849" s="60"/>
      <c r="ABL5849" s="60"/>
      <c r="ABM5849" s="60"/>
      <c r="ABN5849" s="60"/>
      <c r="ABO5849" s="60"/>
      <c r="ABP5849" s="60"/>
      <c r="ABQ5849" s="60"/>
      <c r="ABR5849" s="60">
        <v>0.99478547121823901</v>
      </c>
      <c r="ABS5849" s="60"/>
      <c r="ABT5849" s="60"/>
      <c r="ABU5849" s="60"/>
      <c r="ABV5849" s="60"/>
      <c r="ABW5849" s="60"/>
      <c r="ABX5849" s="60"/>
    </row>
    <row r="5850" spans="727:752" x14ac:dyDescent="0.25">
      <c r="AAY5850" s="60"/>
      <c r="AAZ5850" s="60"/>
      <c r="ABA5850" s="60"/>
      <c r="ABB5850" s="60"/>
      <c r="ABC5850" s="60"/>
      <c r="ABD5850" s="60"/>
      <c r="ABE5850" s="60"/>
      <c r="ABF5850" s="60"/>
      <c r="ABG5850" s="60"/>
      <c r="ABH5850" s="60"/>
      <c r="ABI5850" s="60"/>
      <c r="ABJ5850" s="60"/>
      <c r="ABK5850" s="60"/>
      <c r="ABL5850" s="60"/>
      <c r="ABM5850" s="60"/>
      <c r="ABN5850" s="60"/>
      <c r="ABO5850" s="60"/>
      <c r="ABP5850" s="60"/>
      <c r="ABQ5850" s="60"/>
      <c r="ABR5850" s="60">
        <v>0.99476100312342397</v>
      </c>
      <c r="ABS5850" s="60"/>
      <c r="ABT5850" s="60"/>
      <c r="ABU5850" s="60"/>
      <c r="ABV5850" s="60"/>
      <c r="ABW5850" s="60"/>
      <c r="ABX5850" s="60"/>
    </row>
    <row r="5851" spans="727:752" x14ac:dyDescent="0.25">
      <c r="AAY5851" s="60"/>
      <c r="AAZ5851" s="60"/>
      <c r="ABA5851" s="60"/>
      <c r="ABB5851" s="60"/>
      <c r="ABC5851" s="60"/>
      <c r="ABD5851" s="60"/>
      <c r="ABE5851" s="60"/>
      <c r="ABF5851" s="60"/>
      <c r="ABG5851" s="60"/>
      <c r="ABH5851" s="60"/>
      <c r="ABI5851" s="60"/>
      <c r="ABJ5851" s="60"/>
      <c r="ABK5851" s="60"/>
      <c r="ABL5851" s="60"/>
      <c r="ABM5851" s="60"/>
      <c r="ABN5851" s="60"/>
      <c r="ABO5851" s="60"/>
      <c r="ABP5851" s="60"/>
      <c r="ABQ5851" s="60"/>
      <c r="ABR5851" s="60">
        <v>0.994752793858377</v>
      </c>
      <c r="ABS5851" s="60"/>
      <c r="ABT5851" s="60"/>
      <c r="ABU5851" s="60"/>
      <c r="ABV5851" s="60"/>
      <c r="ABW5851" s="60"/>
      <c r="ABX5851" s="60"/>
    </row>
    <row r="5852" spans="727:752" x14ac:dyDescent="0.25">
      <c r="AAY5852" s="60"/>
      <c r="AAZ5852" s="60"/>
      <c r="ABA5852" s="60"/>
      <c r="ABB5852" s="60"/>
      <c r="ABC5852" s="60"/>
      <c r="ABD5852" s="60"/>
      <c r="ABE5852" s="60"/>
      <c r="ABF5852" s="60"/>
      <c r="ABG5852" s="60"/>
      <c r="ABH5852" s="60"/>
      <c r="ABI5852" s="60"/>
      <c r="ABJ5852" s="60"/>
      <c r="ABK5852" s="60"/>
      <c r="ABL5852" s="60"/>
      <c r="ABM5852" s="60"/>
      <c r="ABN5852" s="60"/>
      <c r="ABO5852" s="60"/>
      <c r="ABP5852" s="60"/>
      <c r="ABQ5852" s="60"/>
      <c r="ABR5852" s="60">
        <v>0.99471503092137503</v>
      </c>
      <c r="ABS5852" s="60"/>
      <c r="ABT5852" s="60"/>
      <c r="ABU5852" s="60"/>
      <c r="ABV5852" s="60"/>
      <c r="ABW5852" s="60"/>
      <c r="ABX5852" s="60"/>
    </row>
    <row r="5853" spans="727:752" x14ac:dyDescent="0.25">
      <c r="AAY5853" s="60"/>
      <c r="AAZ5853" s="60"/>
      <c r="ABA5853" s="60"/>
      <c r="ABB5853" s="60"/>
      <c r="ABC5853" s="60"/>
      <c r="ABD5853" s="60"/>
      <c r="ABE5853" s="60"/>
      <c r="ABF5853" s="60"/>
      <c r="ABG5853" s="60"/>
      <c r="ABH5853" s="60"/>
      <c r="ABI5853" s="60"/>
      <c r="ABJ5853" s="60"/>
      <c r="ABK5853" s="60"/>
      <c r="ABL5853" s="60"/>
      <c r="ABM5853" s="60"/>
      <c r="ABN5853" s="60"/>
      <c r="ABO5853" s="60"/>
      <c r="ABP5853" s="60"/>
      <c r="ABQ5853" s="60"/>
      <c r="ABR5853" s="60">
        <v>0.99467724176460104</v>
      </c>
      <c r="ABS5853" s="60"/>
      <c r="ABT5853" s="60"/>
      <c r="ABU5853" s="60"/>
      <c r="ABV5853" s="60"/>
      <c r="ABW5853" s="60"/>
      <c r="ABX5853" s="60"/>
    </row>
    <row r="5854" spans="727:752" x14ac:dyDescent="0.25">
      <c r="AAY5854" s="60"/>
      <c r="AAZ5854" s="60"/>
      <c r="ABA5854" s="60"/>
      <c r="ABB5854" s="60"/>
      <c r="ABC5854" s="60"/>
      <c r="ABD5854" s="60"/>
      <c r="ABE5854" s="60"/>
      <c r="ABF5854" s="60"/>
      <c r="ABG5854" s="60"/>
      <c r="ABH5854" s="60"/>
      <c r="ABI5854" s="60"/>
      <c r="ABJ5854" s="60"/>
      <c r="ABK5854" s="60"/>
      <c r="ABL5854" s="60"/>
      <c r="ABM5854" s="60"/>
      <c r="ABN5854" s="60"/>
      <c r="ABO5854" s="60"/>
      <c r="ABP5854" s="60"/>
      <c r="ABQ5854" s="60"/>
      <c r="ABR5854" s="60">
        <v>0.99466370797453296</v>
      </c>
      <c r="ABS5854" s="60"/>
      <c r="ABT5854" s="60"/>
      <c r="ABU5854" s="60"/>
      <c r="ABV5854" s="60"/>
      <c r="ABW5854" s="60"/>
      <c r="ABX5854" s="60"/>
    </row>
    <row r="5855" spans="727:752" x14ac:dyDescent="0.25">
      <c r="AAY5855" s="60"/>
      <c r="AAZ5855" s="60"/>
      <c r="ABA5855" s="60"/>
      <c r="ABB5855" s="60"/>
      <c r="ABC5855" s="60"/>
      <c r="ABD5855" s="60"/>
      <c r="ABE5855" s="60"/>
      <c r="ABF5855" s="60"/>
      <c r="ABG5855" s="60"/>
      <c r="ABH5855" s="60"/>
      <c r="ABI5855" s="60"/>
      <c r="ABJ5855" s="60"/>
      <c r="ABK5855" s="60"/>
      <c r="ABL5855" s="60"/>
      <c r="ABM5855" s="60"/>
      <c r="ABN5855" s="60"/>
      <c r="ABO5855" s="60"/>
      <c r="ABP5855" s="60"/>
      <c r="ABQ5855" s="60"/>
      <c r="ABR5855" s="60">
        <v>0.99465801657888697</v>
      </c>
      <c r="ABS5855" s="60"/>
      <c r="ABT5855" s="60"/>
      <c r="ABU5855" s="60"/>
      <c r="ABV5855" s="60"/>
      <c r="ABW5855" s="60"/>
      <c r="ABX5855" s="60"/>
    </row>
    <row r="5856" spans="727:752" x14ac:dyDescent="0.25">
      <c r="AAY5856" s="60"/>
      <c r="AAZ5856" s="60"/>
      <c r="ABA5856" s="60"/>
      <c r="ABB5856" s="60"/>
      <c r="ABC5856" s="60"/>
      <c r="ABD5856" s="60"/>
      <c r="ABE5856" s="60"/>
      <c r="ABF5856" s="60"/>
      <c r="ABG5856" s="60"/>
      <c r="ABH5856" s="60"/>
      <c r="ABI5856" s="60"/>
      <c r="ABJ5856" s="60"/>
      <c r="ABK5856" s="60"/>
      <c r="ABL5856" s="60"/>
      <c r="ABM5856" s="60"/>
      <c r="ABN5856" s="60"/>
      <c r="ABO5856" s="60"/>
      <c r="ABP5856" s="60"/>
      <c r="ABQ5856" s="60"/>
      <c r="ABR5856" s="60">
        <v>0.99463773434651603</v>
      </c>
      <c r="ABS5856" s="60"/>
      <c r="ABT5856" s="60"/>
      <c r="ABU5856" s="60"/>
      <c r="ABV5856" s="60"/>
      <c r="ABW5856" s="60"/>
      <c r="ABX5856" s="60"/>
    </row>
    <row r="5857" spans="727:752" x14ac:dyDescent="0.25">
      <c r="AAY5857" s="60"/>
      <c r="AAZ5857" s="60"/>
      <c r="ABA5857" s="60"/>
      <c r="ABB5857" s="60"/>
      <c r="ABC5857" s="60"/>
      <c r="ABD5857" s="60"/>
      <c r="ABE5857" s="60"/>
      <c r="ABF5857" s="60"/>
      <c r="ABG5857" s="60"/>
      <c r="ABH5857" s="60"/>
      <c r="ABI5857" s="60"/>
      <c r="ABJ5857" s="60"/>
      <c r="ABK5857" s="60"/>
      <c r="ABL5857" s="60"/>
      <c r="ABM5857" s="60"/>
      <c r="ABN5857" s="60"/>
      <c r="ABO5857" s="60"/>
      <c r="ABP5857" s="60"/>
      <c r="ABQ5857" s="60"/>
      <c r="ABR5857" s="60">
        <v>0.99462584737579096</v>
      </c>
      <c r="ABS5857" s="60"/>
      <c r="ABT5857" s="60"/>
      <c r="ABU5857" s="60"/>
      <c r="ABV5857" s="60"/>
      <c r="ABW5857" s="60"/>
      <c r="ABX5857" s="60"/>
    </row>
    <row r="5858" spans="727:752" x14ac:dyDescent="0.25">
      <c r="AAY5858" s="60"/>
      <c r="AAZ5858" s="60"/>
      <c r="ABA5858" s="60"/>
      <c r="ABB5858" s="60"/>
      <c r="ABC5858" s="60"/>
      <c r="ABD5858" s="60"/>
      <c r="ABE5858" s="60"/>
      <c r="ABF5858" s="60"/>
      <c r="ABG5858" s="60"/>
      <c r="ABH5858" s="60"/>
      <c r="ABI5858" s="60"/>
      <c r="ABJ5858" s="60"/>
      <c r="ABK5858" s="60"/>
      <c r="ABL5858" s="60"/>
      <c r="ABM5858" s="60"/>
      <c r="ABN5858" s="60"/>
      <c r="ABO5858" s="60"/>
      <c r="ABP5858" s="60"/>
      <c r="ABQ5858" s="60"/>
      <c r="ABR5858" s="60">
        <v>0.99461519267197995</v>
      </c>
      <c r="ABS5858" s="60"/>
      <c r="ABT5858" s="60"/>
      <c r="ABU5858" s="60"/>
      <c r="ABV5858" s="60"/>
      <c r="ABW5858" s="60"/>
      <c r="ABX5858" s="60"/>
    </row>
    <row r="5859" spans="727:752" x14ac:dyDescent="0.25">
      <c r="AAY5859" s="60"/>
      <c r="AAZ5859" s="60"/>
      <c r="ABA5859" s="60"/>
      <c r="ABB5859" s="60"/>
      <c r="ABC5859" s="60"/>
      <c r="ABD5859" s="60"/>
      <c r="ABE5859" s="60"/>
      <c r="ABF5859" s="60"/>
      <c r="ABG5859" s="60"/>
      <c r="ABH5859" s="60"/>
      <c r="ABI5859" s="60"/>
      <c r="ABJ5859" s="60"/>
      <c r="ABK5859" s="60"/>
      <c r="ABL5859" s="60"/>
      <c r="ABM5859" s="60"/>
      <c r="ABN5859" s="60"/>
      <c r="ABO5859" s="60"/>
      <c r="ABP5859" s="60"/>
      <c r="ABQ5859" s="60"/>
      <c r="ABR5859" s="60">
        <v>0.99459654303544798</v>
      </c>
      <c r="ABS5859" s="60"/>
      <c r="ABT5859" s="60"/>
      <c r="ABU5859" s="60"/>
      <c r="ABV5859" s="60"/>
      <c r="ABW5859" s="60"/>
      <c r="ABX5859" s="60"/>
    </row>
    <row r="5860" spans="727:752" x14ac:dyDescent="0.25">
      <c r="AAY5860" s="60"/>
      <c r="AAZ5860" s="60"/>
      <c r="ABA5860" s="60"/>
      <c r="ABB5860" s="60"/>
      <c r="ABC5860" s="60"/>
      <c r="ABD5860" s="60"/>
      <c r="ABE5860" s="60"/>
      <c r="ABF5860" s="60"/>
      <c r="ABG5860" s="60"/>
      <c r="ABH5860" s="60"/>
      <c r="ABI5860" s="60"/>
      <c r="ABJ5860" s="60"/>
      <c r="ABK5860" s="60"/>
      <c r="ABL5860" s="60"/>
      <c r="ABM5860" s="60"/>
      <c r="ABN5860" s="60"/>
      <c r="ABO5860" s="60"/>
      <c r="ABP5860" s="60"/>
      <c r="ABQ5860" s="60"/>
      <c r="ABR5860" s="60">
        <v>0.99458507758082704</v>
      </c>
      <c r="ABS5860" s="60"/>
      <c r="ABT5860" s="60"/>
      <c r="ABU5860" s="60"/>
      <c r="ABV5860" s="60"/>
      <c r="ABW5860" s="60"/>
      <c r="ABX5860" s="60"/>
    </row>
    <row r="5861" spans="727:752" x14ac:dyDescent="0.25">
      <c r="AAY5861" s="60"/>
      <c r="AAZ5861" s="60"/>
      <c r="ABA5861" s="60"/>
      <c r="ABB5861" s="60"/>
      <c r="ABC5861" s="60"/>
      <c r="ABD5861" s="60"/>
      <c r="ABE5861" s="60"/>
      <c r="ABF5861" s="60"/>
      <c r="ABG5861" s="60"/>
      <c r="ABH5861" s="60"/>
      <c r="ABI5861" s="60"/>
      <c r="ABJ5861" s="60"/>
      <c r="ABK5861" s="60"/>
      <c r="ABL5861" s="60"/>
      <c r="ABM5861" s="60"/>
      <c r="ABN5861" s="60"/>
      <c r="ABO5861" s="60"/>
      <c r="ABP5861" s="60"/>
      <c r="ABQ5861" s="60"/>
      <c r="ABR5861" s="60">
        <v>0.99458288390086202</v>
      </c>
      <c r="ABS5861" s="60"/>
      <c r="ABT5861" s="60"/>
      <c r="ABU5861" s="60"/>
      <c r="ABV5861" s="60"/>
      <c r="ABW5861" s="60"/>
      <c r="ABX5861" s="60"/>
    </row>
    <row r="5862" spans="727:752" x14ac:dyDescent="0.25">
      <c r="AAY5862" s="60"/>
      <c r="AAZ5862" s="60"/>
      <c r="ABA5862" s="60"/>
      <c r="ABB5862" s="60"/>
      <c r="ABC5862" s="60"/>
      <c r="ABD5862" s="60"/>
      <c r="ABE5862" s="60"/>
      <c r="ABF5862" s="60"/>
      <c r="ABG5862" s="60"/>
      <c r="ABH5862" s="60"/>
      <c r="ABI5862" s="60"/>
      <c r="ABJ5862" s="60"/>
      <c r="ABK5862" s="60"/>
      <c r="ABL5862" s="60"/>
      <c r="ABM5862" s="60"/>
      <c r="ABN5862" s="60"/>
      <c r="ABO5862" s="60"/>
      <c r="ABP5862" s="60"/>
      <c r="ABQ5862" s="60"/>
      <c r="ABR5862" s="60">
        <v>0.99457366880178699</v>
      </c>
      <c r="ABS5862" s="60"/>
      <c r="ABT5862" s="60"/>
      <c r="ABU5862" s="60"/>
      <c r="ABV5862" s="60"/>
      <c r="ABW5862" s="60"/>
      <c r="ABX5862" s="60"/>
    </row>
    <row r="5863" spans="727:752" x14ac:dyDescent="0.25">
      <c r="AAY5863" s="60"/>
      <c r="AAZ5863" s="60"/>
      <c r="ABA5863" s="60"/>
      <c r="ABB5863" s="60"/>
      <c r="ABC5863" s="60"/>
      <c r="ABD5863" s="60"/>
      <c r="ABE5863" s="60"/>
      <c r="ABF5863" s="60"/>
      <c r="ABG5863" s="60"/>
      <c r="ABH5863" s="60"/>
      <c r="ABI5863" s="60"/>
      <c r="ABJ5863" s="60"/>
      <c r="ABK5863" s="60"/>
      <c r="ABL5863" s="60"/>
      <c r="ABM5863" s="60"/>
      <c r="ABN5863" s="60"/>
      <c r="ABO5863" s="60"/>
      <c r="ABP5863" s="60"/>
      <c r="ABQ5863" s="60"/>
      <c r="ABR5863" s="60">
        <v>0.99456111071966302</v>
      </c>
      <c r="ABS5863" s="60"/>
      <c r="ABT5863" s="60"/>
      <c r="ABU5863" s="60"/>
      <c r="ABV5863" s="60"/>
      <c r="ABW5863" s="60"/>
      <c r="ABX5863" s="60"/>
    </row>
    <row r="5864" spans="727:752" x14ac:dyDescent="0.25">
      <c r="AAY5864" s="60"/>
      <c r="AAZ5864" s="60"/>
      <c r="ABA5864" s="60"/>
      <c r="ABB5864" s="60"/>
      <c r="ABC5864" s="60"/>
      <c r="ABD5864" s="60"/>
      <c r="ABE5864" s="60"/>
      <c r="ABF5864" s="60"/>
      <c r="ABG5864" s="60"/>
      <c r="ABH5864" s="60"/>
      <c r="ABI5864" s="60"/>
      <c r="ABJ5864" s="60"/>
      <c r="ABK5864" s="60"/>
      <c r="ABL5864" s="60"/>
      <c r="ABM5864" s="60"/>
      <c r="ABN5864" s="60"/>
      <c r="ABO5864" s="60"/>
      <c r="ABP5864" s="60"/>
      <c r="ABQ5864" s="60"/>
      <c r="ABR5864" s="60">
        <v>0.99455354844005495</v>
      </c>
      <c r="ABS5864" s="60"/>
      <c r="ABT5864" s="60"/>
      <c r="ABU5864" s="60"/>
      <c r="ABV5864" s="60"/>
      <c r="ABW5864" s="60"/>
      <c r="ABX5864" s="60"/>
    </row>
    <row r="5865" spans="727:752" x14ac:dyDescent="0.25">
      <c r="AAY5865" s="60"/>
      <c r="AAZ5865" s="60"/>
      <c r="ABA5865" s="60"/>
      <c r="ABB5865" s="60"/>
      <c r="ABC5865" s="60"/>
      <c r="ABD5865" s="60"/>
      <c r="ABE5865" s="60"/>
      <c r="ABF5865" s="60"/>
      <c r="ABG5865" s="60"/>
      <c r="ABH5865" s="60"/>
      <c r="ABI5865" s="60"/>
      <c r="ABJ5865" s="60"/>
      <c r="ABK5865" s="60"/>
      <c r="ABL5865" s="60"/>
      <c r="ABM5865" s="60"/>
      <c r="ABN5865" s="60"/>
      <c r="ABO5865" s="60"/>
      <c r="ABP5865" s="60"/>
      <c r="ABQ5865" s="60"/>
      <c r="ABR5865" s="60">
        <v>0.99455348233587504</v>
      </c>
      <c r="ABS5865" s="60"/>
      <c r="ABT5865" s="60"/>
      <c r="ABU5865" s="60"/>
      <c r="ABV5865" s="60"/>
      <c r="ABW5865" s="60"/>
      <c r="ABX5865" s="60"/>
    </row>
    <row r="5866" spans="727:752" x14ac:dyDescent="0.25">
      <c r="AAY5866" s="60"/>
      <c r="AAZ5866" s="60"/>
      <c r="ABA5866" s="60"/>
      <c r="ABB5866" s="60"/>
      <c r="ABC5866" s="60"/>
      <c r="ABD5866" s="60"/>
      <c r="ABE5866" s="60"/>
      <c r="ABF5866" s="60"/>
      <c r="ABG5866" s="60"/>
      <c r="ABH5866" s="60"/>
      <c r="ABI5866" s="60"/>
      <c r="ABJ5866" s="60"/>
      <c r="ABK5866" s="60"/>
      <c r="ABL5866" s="60"/>
      <c r="ABM5866" s="60"/>
      <c r="ABN5866" s="60"/>
      <c r="ABO5866" s="60"/>
      <c r="ABP5866" s="60"/>
      <c r="ABQ5866" s="60"/>
      <c r="ABR5866" s="60">
        <v>0.99454518578420903</v>
      </c>
      <c r="ABS5866" s="60"/>
      <c r="ABT5866" s="60"/>
      <c r="ABU5866" s="60"/>
      <c r="ABV5866" s="60"/>
      <c r="ABW5866" s="60"/>
      <c r="ABX5866" s="60"/>
    </row>
    <row r="5867" spans="727:752" x14ac:dyDescent="0.25">
      <c r="AAY5867" s="60"/>
      <c r="AAZ5867" s="60"/>
      <c r="ABA5867" s="60"/>
      <c r="ABB5867" s="60"/>
      <c r="ABC5867" s="60"/>
      <c r="ABD5867" s="60"/>
      <c r="ABE5867" s="60"/>
      <c r="ABF5867" s="60"/>
      <c r="ABG5867" s="60"/>
      <c r="ABH5867" s="60"/>
      <c r="ABI5867" s="60"/>
      <c r="ABJ5867" s="60"/>
      <c r="ABK5867" s="60"/>
      <c r="ABL5867" s="60"/>
      <c r="ABM5867" s="60"/>
      <c r="ABN5867" s="60"/>
      <c r="ABO5867" s="60"/>
      <c r="ABP5867" s="60"/>
      <c r="ABQ5867" s="60"/>
      <c r="ABR5867" s="60">
        <v>0.99453901441694903</v>
      </c>
      <c r="ABS5867" s="60"/>
      <c r="ABT5867" s="60"/>
      <c r="ABU5867" s="60"/>
      <c r="ABV5867" s="60"/>
      <c r="ABW5867" s="60"/>
      <c r="ABX5867" s="60"/>
    </row>
    <row r="5868" spans="727:752" x14ac:dyDescent="0.25">
      <c r="AAY5868" s="60"/>
      <c r="AAZ5868" s="60"/>
      <c r="ABA5868" s="60"/>
      <c r="ABB5868" s="60"/>
      <c r="ABC5868" s="60"/>
      <c r="ABD5868" s="60"/>
      <c r="ABE5868" s="60"/>
      <c r="ABF5868" s="60"/>
      <c r="ABG5868" s="60"/>
      <c r="ABH5868" s="60"/>
      <c r="ABI5868" s="60"/>
      <c r="ABJ5868" s="60"/>
      <c r="ABK5868" s="60"/>
      <c r="ABL5868" s="60"/>
      <c r="ABM5868" s="60"/>
      <c r="ABN5868" s="60"/>
      <c r="ABO5868" s="60"/>
      <c r="ABP5868" s="60"/>
      <c r="ABQ5868" s="60"/>
      <c r="ABR5868" s="60">
        <v>0.99449558654603298</v>
      </c>
      <c r="ABS5868" s="60"/>
      <c r="ABT5868" s="60"/>
      <c r="ABU5868" s="60"/>
      <c r="ABV5868" s="60"/>
      <c r="ABW5868" s="60"/>
      <c r="ABX5868" s="60"/>
    </row>
    <row r="5869" spans="727:752" x14ac:dyDescent="0.25">
      <c r="AAY5869" s="60"/>
      <c r="AAZ5869" s="60"/>
      <c r="ABA5869" s="60"/>
      <c r="ABB5869" s="60"/>
      <c r="ABC5869" s="60"/>
      <c r="ABD5869" s="60"/>
      <c r="ABE5869" s="60"/>
      <c r="ABF5869" s="60"/>
      <c r="ABG5869" s="60"/>
      <c r="ABH5869" s="60"/>
      <c r="ABI5869" s="60"/>
      <c r="ABJ5869" s="60"/>
      <c r="ABK5869" s="60"/>
      <c r="ABL5869" s="60"/>
      <c r="ABM5869" s="60"/>
      <c r="ABN5869" s="60"/>
      <c r="ABO5869" s="60"/>
      <c r="ABP5869" s="60"/>
      <c r="ABQ5869" s="60"/>
      <c r="ABR5869" s="60">
        <v>0.99449418949802504</v>
      </c>
      <c r="ABS5869" s="60"/>
      <c r="ABT5869" s="60"/>
      <c r="ABU5869" s="60"/>
      <c r="ABV5869" s="60"/>
      <c r="ABW5869" s="60"/>
      <c r="ABX5869" s="60"/>
    </row>
    <row r="5870" spans="727:752" x14ac:dyDescent="0.25">
      <c r="AAY5870" s="60"/>
      <c r="AAZ5870" s="60"/>
      <c r="ABA5870" s="60"/>
      <c r="ABB5870" s="60"/>
      <c r="ABC5870" s="60"/>
      <c r="ABD5870" s="60"/>
      <c r="ABE5870" s="60"/>
      <c r="ABF5870" s="60"/>
      <c r="ABG5870" s="60"/>
      <c r="ABH5870" s="60"/>
      <c r="ABI5870" s="60"/>
      <c r="ABJ5870" s="60"/>
      <c r="ABK5870" s="60"/>
      <c r="ABL5870" s="60"/>
      <c r="ABM5870" s="60"/>
      <c r="ABN5870" s="60"/>
      <c r="ABO5870" s="60"/>
      <c r="ABP5870" s="60"/>
      <c r="ABQ5870" s="60"/>
      <c r="ABR5870" s="60">
        <v>0.99448398652497105</v>
      </c>
      <c r="ABS5870" s="60"/>
      <c r="ABT5870" s="60"/>
      <c r="ABU5870" s="60"/>
      <c r="ABV5870" s="60"/>
      <c r="ABW5870" s="60"/>
      <c r="ABX5870" s="60"/>
    </row>
    <row r="5871" spans="727:752" x14ac:dyDescent="0.25">
      <c r="AAY5871" s="60"/>
      <c r="AAZ5871" s="60"/>
      <c r="ABA5871" s="60"/>
      <c r="ABB5871" s="60"/>
      <c r="ABC5871" s="60"/>
      <c r="ABD5871" s="60"/>
      <c r="ABE5871" s="60"/>
      <c r="ABF5871" s="60"/>
      <c r="ABG5871" s="60"/>
      <c r="ABH5871" s="60"/>
      <c r="ABI5871" s="60"/>
      <c r="ABJ5871" s="60"/>
      <c r="ABK5871" s="60"/>
      <c r="ABL5871" s="60"/>
      <c r="ABM5871" s="60"/>
      <c r="ABN5871" s="60"/>
      <c r="ABO5871" s="60"/>
      <c r="ABP5871" s="60"/>
      <c r="ABQ5871" s="60"/>
      <c r="ABR5871" s="60">
        <v>0.99447398514525298</v>
      </c>
      <c r="ABS5871" s="60"/>
      <c r="ABT5871" s="60"/>
      <c r="ABU5871" s="60"/>
      <c r="ABV5871" s="60"/>
      <c r="ABW5871" s="60"/>
      <c r="ABX5871" s="60"/>
    </row>
    <row r="5872" spans="727:752" x14ac:dyDescent="0.25">
      <c r="AAY5872" s="60"/>
      <c r="AAZ5872" s="60"/>
      <c r="ABA5872" s="60"/>
      <c r="ABB5872" s="60"/>
      <c r="ABC5872" s="60"/>
      <c r="ABD5872" s="60"/>
      <c r="ABE5872" s="60"/>
      <c r="ABF5872" s="60"/>
      <c r="ABG5872" s="60"/>
      <c r="ABH5872" s="60"/>
      <c r="ABI5872" s="60"/>
      <c r="ABJ5872" s="60"/>
      <c r="ABK5872" s="60"/>
      <c r="ABL5872" s="60"/>
      <c r="ABM5872" s="60"/>
      <c r="ABN5872" s="60"/>
      <c r="ABO5872" s="60"/>
      <c r="ABP5872" s="60"/>
      <c r="ABQ5872" s="60"/>
      <c r="ABR5872" s="60">
        <v>0.99447398514525298</v>
      </c>
      <c r="ABS5872" s="60"/>
      <c r="ABT5872" s="60"/>
      <c r="ABU5872" s="60"/>
      <c r="ABV5872" s="60"/>
      <c r="ABW5872" s="60"/>
      <c r="ABX5872" s="60"/>
    </row>
    <row r="5873" spans="727:752" x14ac:dyDescent="0.25">
      <c r="AAY5873" s="60"/>
      <c r="AAZ5873" s="60"/>
      <c r="ABA5873" s="60"/>
      <c r="ABB5873" s="60"/>
      <c r="ABC5873" s="60"/>
      <c r="ABD5873" s="60"/>
      <c r="ABE5873" s="60"/>
      <c r="ABF5873" s="60"/>
      <c r="ABG5873" s="60"/>
      <c r="ABH5873" s="60"/>
      <c r="ABI5873" s="60"/>
      <c r="ABJ5873" s="60"/>
      <c r="ABK5873" s="60"/>
      <c r="ABL5873" s="60"/>
      <c r="ABM5873" s="60"/>
      <c r="ABN5873" s="60"/>
      <c r="ABO5873" s="60"/>
      <c r="ABP5873" s="60"/>
      <c r="ABQ5873" s="60"/>
      <c r="ABR5873" s="60">
        <v>0.99447398514525298</v>
      </c>
      <c r="ABS5873" s="60"/>
      <c r="ABT5873" s="60"/>
      <c r="ABU5873" s="60"/>
      <c r="ABV5873" s="60"/>
      <c r="ABW5873" s="60"/>
      <c r="ABX5873" s="60"/>
    </row>
    <row r="5874" spans="727:752" x14ac:dyDescent="0.25">
      <c r="AAY5874" s="60"/>
      <c r="AAZ5874" s="60"/>
      <c r="ABA5874" s="60"/>
      <c r="ABB5874" s="60"/>
      <c r="ABC5874" s="60"/>
      <c r="ABD5874" s="60"/>
      <c r="ABE5874" s="60"/>
      <c r="ABF5874" s="60"/>
      <c r="ABG5874" s="60"/>
      <c r="ABH5874" s="60"/>
      <c r="ABI5874" s="60"/>
      <c r="ABJ5874" s="60"/>
      <c r="ABK5874" s="60"/>
      <c r="ABL5874" s="60"/>
      <c r="ABM5874" s="60"/>
      <c r="ABN5874" s="60"/>
      <c r="ABO5874" s="60"/>
      <c r="ABP5874" s="60"/>
      <c r="ABQ5874" s="60"/>
      <c r="ABR5874" s="60">
        <v>0.99447398514525298</v>
      </c>
      <c r="ABS5874" s="60"/>
      <c r="ABT5874" s="60"/>
      <c r="ABU5874" s="60"/>
      <c r="ABV5874" s="60"/>
      <c r="ABW5874" s="60"/>
      <c r="ABX5874" s="60"/>
    </row>
    <row r="5875" spans="727:752" x14ac:dyDescent="0.25">
      <c r="AAY5875" s="60"/>
      <c r="AAZ5875" s="60"/>
      <c r="ABA5875" s="60"/>
      <c r="ABB5875" s="60"/>
      <c r="ABC5875" s="60"/>
      <c r="ABD5875" s="60"/>
      <c r="ABE5875" s="60"/>
      <c r="ABF5875" s="60"/>
      <c r="ABG5875" s="60"/>
      <c r="ABH5875" s="60"/>
      <c r="ABI5875" s="60"/>
      <c r="ABJ5875" s="60"/>
      <c r="ABK5875" s="60"/>
      <c r="ABL5875" s="60"/>
      <c r="ABM5875" s="60"/>
      <c r="ABN5875" s="60"/>
      <c r="ABO5875" s="60"/>
      <c r="ABP5875" s="60"/>
      <c r="ABQ5875" s="60"/>
      <c r="ABR5875" s="60">
        <v>0.99447398514525298</v>
      </c>
      <c r="ABS5875" s="60"/>
      <c r="ABT5875" s="60"/>
      <c r="ABU5875" s="60"/>
      <c r="ABV5875" s="60"/>
      <c r="ABW5875" s="60"/>
      <c r="ABX5875" s="60"/>
    </row>
    <row r="5876" spans="727:752" x14ac:dyDescent="0.25">
      <c r="AAY5876" s="60"/>
      <c r="AAZ5876" s="60"/>
      <c r="ABA5876" s="60"/>
      <c r="ABB5876" s="60"/>
      <c r="ABC5876" s="60"/>
      <c r="ABD5876" s="60"/>
      <c r="ABE5876" s="60"/>
      <c r="ABF5876" s="60"/>
      <c r="ABG5876" s="60"/>
      <c r="ABH5876" s="60"/>
      <c r="ABI5876" s="60"/>
      <c r="ABJ5876" s="60"/>
      <c r="ABK5876" s="60"/>
      <c r="ABL5876" s="60"/>
      <c r="ABM5876" s="60"/>
      <c r="ABN5876" s="60"/>
      <c r="ABO5876" s="60"/>
      <c r="ABP5876" s="60"/>
      <c r="ABQ5876" s="60"/>
      <c r="ABR5876" s="60">
        <v>0.99447398514525298</v>
      </c>
      <c r="ABS5876" s="60"/>
      <c r="ABT5876" s="60"/>
      <c r="ABU5876" s="60"/>
      <c r="ABV5876" s="60"/>
      <c r="ABW5876" s="60"/>
      <c r="ABX5876" s="60"/>
    </row>
    <row r="5877" spans="727:752" x14ac:dyDescent="0.25">
      <c r="AAY5877" s="60"/>
      <c r="AAZ5877" s="60"/>
      <c r="ABA5877" s="60"/>
      <c r="ABB5877" s="60"/>
      <c r="ABC5877" s="60"/>
      <c r="ABD5877" s="60"/>
      <c r="ABE5877" s="60"/>
      <c r="ABF5877" s="60"/>
      <c r="ABG5877" s="60"/>
      <c r="ABH5877" s="60"/>
      <c r="ABI5877" s="60"/>
      <c r="ABJ5877" s="60"/>
      <c r="ABK5877" s="60"/>
      <c r="ABL5877" s="60"/>
      <c r="ABM5877" s="60"/>
      <c r="ABN5877" s="60"/>
      <c r="ABO5877" s="60"/>
      <c r="ABP5877" s="60"/>
      <c r="ABQ5877" s="60"/>
      <c r="ABR5877" s="60">
        <v>0.99445450419003001</v>
      </c>
      <c r="ABS5877" s="60"/>
      <c r="ABT5877" s="60"/>
      <c r="ABU5877" s="60"/>
      <c r="ABV5877" s="60"/>
      <c r="ABW5877" s="60"/>
      <c r="ABX5877" s="60"/>
    </row>
    <row r="5878" spans="727:752" x14ac:dyDescent="0.25">
      <c r="AAY5878" s="60"/>
      <c r="AAZ5878" s="60"/>
      <c r="ABA5878" s="60"/>
      <c r="ABB5878" s="60"/>
      <c r="ABC5878" s="60"/>
      <c r="ABD5878" s="60"/>
      <c r="ABE5878" s="60"/>
      <c r="ABF5878" s="60"/>
      <c r="ABG5878" s="60"/>
      <c r="ABH5878" s="60"/>
      <c r="ABI5878" s="60"/>
      <c r="ABJ5878" s="60"/>
      <c r="ABK5878" s="60"/>
      <c r="ABL5878" s="60"/>
      <c r="ABM5878" s="60"/>
      <c r="ABN5878" s="60"/>
      <c r="ABO5878" s="60"/>
      <c r="ABP5878" s="60"/>
      <c r="ABQ5878" s="60"/>
      <c r="ABR5878" s="60">
        <v>0.99442541967415798</v>
      </c>
      <c r="ABS5878" s="60"/>
      <c r="ABT5878" s="60"/>
      <c r="ABU5878" s="60"/>
      <c r="ABV5878" s="60"/>
      <c r="ABW5878" s="60"/>
      <c r="ABX5878" s="60"/>
    </row>
    <row r="5879" spans="727:752" x14ac:dyDescent="0.25">
      <c r="AAY5879" s="60"/>
      <c r="AAZ5879" s="60"/>
      <c r="ABA5879" s="60"/>
      <c r="ABB5879" s="60"/>
      <c r="ABC5879" s="60"/>
      <c r="ABD5879" s="60"/>
      <c r="ABE5879" s="60"/>
      <c r="ABF5879" s="60"/>
      <c r="ABG5879" s="60"/>
      <c r="ABH5879" s="60"/>
      <c r="ABI5879" s="60"/>
      <c r="ABJ5879" s="60"/>
      <c r="ABK5879" s="60"/>
      <c r="ABL5879" s="60"/>
      <c r="ABM5879" s="60"/>
      <c r="ABN5879" s="60"/>
      <c r="ABO5879" s="60"/>
      <c r="ABP5879" s="60"/>
      <c r="ABQ5879" s="60"/>
      <c r="ABR5879" s="60">
        <v>0.99442211357518695</v>
      </c>
      <c r="ABS5879" s="60"/>
      <c r="ABT5879" s="60"/>
      <c r="ABU5879" s="60"/>
      <c r="ABV5879" s="60"/>
      <c r="ABW5879" s="60"/>
      <c r="ABX5879" s="60"/>
    </row>
    <row r="5880" spans="727:752" x14ac:dyDescent="0.25">
      <c r="AAY5880" s="60"/>
      <c r="AAZ5880" s="60"/>
      <c r="ABA5880" s="60"/>
      <c r="ABB5880" s="60"/>
      <c r="ABC5880" s="60"/>
      <c r="ABD5880" s="60"/>
      <c r="ABE5880" s="60"/>
      <c r="ABF5880" s="60"/>
      <c r="ABG5880" s="60"/>
      <c r="ABH5880" s="60"/>
      <c r="ABI5880" s="60"/>
      <c r="ABJ5880" s="60"/>
      <c r="ABK5880" s="60"/>
      <c r="ABL5880" s="60"/>
      <c r="ABM5880" s="60"/>
      <c r="ABN5880" s="60"/>
      <c r="ABO5880" s="60"/>
      <c r="ABP5880" s="60"/>
      <c r="ABQ5880" s="60"/>
      <c r="ABR5880" s="60">
        <v>0.99440949258231104</v>
      </c>
      <c r="ABS5880" s="60"/>
      <c r="ABT5880" s="60"/>
      <c r="ABU5880" s="60"/>
      <c r="ABV5880" s="60"/>
      <c r="ABW5880" s="60"/>
      <c r="ABX5880" s="60"/>
    </row>
    <row r="5881" spans="727:752" x14ac:dyDescent="0.25">
      <c r="AAY5881" s="60"/>
      <c r="AAZ5881" s="60"/>
      <c r="ABA5881" s="60"/>
      <c r="ABB5881" s="60"/>
      <c r="ABC5881" s="60"/>
      <c r="ABD5881" s="60"/>
      <c r="ABE5881" s="60"/>
      <c r="ABF5881" s="60"/>
      <c r="ABG5881" s="60"/>
      <c r="ABH5881" s="60"/>
      <c r="ABI5881" s="60"/>
      <c r="ABJ5881" s="60"/>
      <c r="ABK5881" s="60"/>
      <c r="ABL5881" s="60"/>
      <c r="ABM5881" s="60"/>
      <c r="ABN5881" s="60"/>
      <c r="ABO5881" s="60"/>
      <c r="ABP5881" s="60"/>
      <c r="ABQ5881" s="60"/>
      <c r="ABR5881" s="60">
        <v>0.99439383207655996</v>
      </c>
      <c r="ABS5881" s="60"/>
      <c r="ABT5881" s="60"/>
      <c r="ABU5881" s="60"/>
      <c r="ABV5881" s="60"/>
      <c r="ABW5881" s="60"/>
      <c r="ABX5881" s="60"/>
    </row>
    <row r="5882" spans="727:752" x14ac:dyDescent="0.25">
      <c r="AAY5882" s="60"/>
      <c r="AAZ5882" s="60"/>
      <c r="ABA5882" s="60"/>
      <c r="ABB5882" s="60"/>
      <c r="ABC5882" s="60"/>
      <c r="ABD5882" s="60"/>
      <c r="ABE5882" s="60"/>
      <c r="ABF5882" s="60"/>
      <c r="ABG5882" s="60"/>
      <c r="ABH5882" s="60"/>
      <c r="ABI5882" s="60"/>
      <c r="ABJ5882" s="60"/>
      <c r="ABK5882" s="60"/>
      <c r="ABL5882" s="60"/>
      <c r="ABM5882" s="60"/>
      <c r="ABN5882" s="60"/>
      <c r="ABO5882" s="60"/>
      <c r="ABP5882" s="60"/>
      <c r="ABQ5882" s="60"/>
      <c r="ABR5882" s="60">
        <v>0.99439010011019402</v>
      </c>
      <c r="ABS5882" s="60"/>
      <c r="ABT5882" s="60"/>
      <c r="ABU5882" s="60"/>
      <c r="ABV5882" s="60"/>
      <c r="ABW5882" s="60"/>
      <c r="ABX5882" s="60"/>
    </row>
    <row r="5883" spans="727:752" x14ac:dyDescent="0.25">
      <c r="AAY5883" s="60"/>
      <c r="AAZ5883" s="60"/>
      <c r="ABA5883" s="60"/>
      <c r="ABB5883" s="60"/>
      <c r="ABC5883" s="60"/>
      <c r="ABD5883" s="60"/>
      <c r="ABE5883" s="60"/>
      <c r="ABF5883" s="60"/>
      <c r="ABG5883" s="60"/>
      <c r="ABH5883" s="60"/>
      <c r="ABI5883" s="60"/>
      <c r="ABJ5883" s="60"/>
      <c r="ABK5883" s="60"/>
      <c r="ABL5883" s="60"/>
      <c r="ABM5883" s="60"/>
      <c r="ABN5883" s="60"/>
      <c r="ABO5883" s="60"/>
      <c r="ABP5883" s="60"/>
      <c r="ABQ5883" s="60"/>
      <c r="ABR5883" s="60">
        <v>0.99438761010808696</v>
      </c>
      <c r="ABS5883" s="60"/>
      <c r="ABT5883" s="60"/>
      <c r="ABU5883" s="60"/>
      <c r="ABV5883" s="60"/>
      <c r="ABW5883" s="60"/>
      <c r="ABX5883" s="60"/>
    </row>
    <row r="5884" spans="727:752" x14ac:dyDescent="0.25">
      <c r="AAY5884" s="60"/>
      <c r="AAZ5884" s="60"/>
      <c r="ABA5884" s="60"/>
      <c r="ABB5884" s="60"/>
      <c r="ABC5884" s="60"/>
      <c r="ABD5884" s="60"/>
      <c r="ABE5884" s="60"/>
      <c r="ABF5884" s="60"/>
      <c r="ABG5884" s="60"/>
      <c r="ABH5884" s="60"/>
      <c r="ABI5884" s="60"/>
      <c r="ABJ5884" s="60"/>
      <c r="ABK5884" s="60"/>
      <c r="ABL5884" s="60"/>
      <c r="ABM5884" s="60"/>
      <c r="ABN5884" s="60"/>
      <c r="ABO5884" s="60"/>
      <c r="ABP5884" s="60"/>
      <c r="ABQ5884" s="60"/>
      <c r="ABR5884" s="60">
        <v>0.99438295808274302</v>
      </c>
      <c r="ABS5884" s="60"/>
      <c r="ABT5884" s="60"/>
      <c r="ABU5884" s="60"/>
      <c r="ABV5884" s="60"/>
      <c r="ABW5884" s="60"/>
      <c r="ABX5884" s="60"/>
    </row>
    <row r="5885" spans="727:752" x14ac:dyDescent="0.25">
      <c r="AAY5885" s="60"/>
      <c r="AAZ5885" s="60"/>
      <c r="ABA5885" s="60"/>
      <c r="ABB5885" s="60"/>
      <c r="ABC5885" s="60"/>
      <c r="ABD5885" s="60"/>
      <c r="ABE5885" s="60"/>
      <c r="ABF5885" s="60"/>
      <c r="ABG5885" s="60"/>
      <c r="ABH5885" s="60"/>
      <c r="ABI5885" s="60"/>
      <c r="ABJ5885" s="60"/>
      <c r="ABK5885" s="60"/>
      <c r="ABL5885" s="60"/>
      <c r="ABM5885" s="60"/>
      <c r="ABN5885" s="60"/>
      <c r="ABO5885" s="60"/>
      <c r="ABP5885" s="60"/>
      <c r="ABQ5885" s="60"/>
      <c r="ABR5885" s="60">
        <v>0.994374116325071</v>
      </c>
      <c r="ABS5885" s="60"/>
      <c r="ABT5885" s="60"/>
      <c r="ABU5885" s="60"/>
      <c r="ABV5885" s="60"/>
      <c r="ABW5885" s="60"/>
      <c r="ABX5885" s="60"/>
    </row>
    <row r="5886" spans="727:752" x14ac:dyDescent="0.25">
      <c r="AAY5886" s="60"/>
      <c r="AAZ5886" s="60"/>
      <c r="ABA5886" s="60"/>
      <c r="ABB5886" s="60"/>
      <c r="ABC5886" s="60"/>
      <c r="ABD5886" s="60"/>
      <c r="ABE5886" s="60"/>
      <c r="ABF5886" s="60"/>
      <c r="ABG5886" s="60"/>
      <c r="ABH5886" s="60"/>
      <c r="ABI5886" s="60"/>
      <c r="ABJ5886" s="60"/>
      <c r="ABK5886" s="60"/>
      <c r="ABL5886" s="60"/>
      <c r="ABM5886" s="60"/>
      <c r="ABN5886" s="60"/>
      <c r="ABO5886" s="60"/>
      <c r="ABP5886" s="60"/>
      <c r="ABQ5886" s="60"/>
      <c r="ABR5886" s="60">
        <v>0.99434899510185204</v>
      </c>
      <c r="ABS5886" s="60"/>
      <c r="ABT5886" s="60"/>
      <c r="ABU5886" s="60"/>
      <c r="ABV5886" s="60"/>
      <c r="ABW5886" s="60"/>
      <c r="ABX5886" s="60"/>
    </row>
    <row r="5887" spans="727:752" x14ac:dyDescent="0.25">
      <c r="AAY5887" s="60"/>
      <c r="AAZ5887" s="60"/>
      <c r="ABA5887" s="60"/>
      <c r="ABB5887" s="60"/>
      <c r="ABC5887" s="60"/>
      <c r="ABD5887" s="60"/>
      <c r="ABE5887" s="60"/>
      <c r="ABF5887" s="60"/>
      <c r="ABG5887" s="60"/>
      <c r="ABH5887" s="60"/>
      <c r="ABI5887" s="60"/>
      <c r="ABJ5887" s="60"/>
      <c r="ABK5887" s="60"/>
      <c r="ABL5887" s="60"/>
      <c r="ABM5887" s="60"/>
      <c r="ABN5887" s="60"/>
      <c r="ABO5887" s="60"/>
      <c r="ABP5887" s="60"/>
      <c r="ABQ5887" s="60"/>
      <c r="ABR5887" s="60">
        <v>0.99434656046212899</v>
      </c>
      <c r="ABS5887" s="60"/>
      <c r="ABT5887" s="60"/>
      <c r="ABU5887" s="60"/>
      <c r="ABV5887" s="60"/>
      <c r="ABW5887" s="60"/>
      <c r="ABX5887" s="60"/>
    </row>
    <row r="5888" spans="727:752" x14ac:dyDescent="0.25">
      <c r="AAY5888" s="60"/>
      <c r="AAZ5888" s="60"/>
      <c r="ABA5888" s="60"/>
      <c r="ABB5888" s="60"/>
      <c r="ABC5888" s="60"/>
      <c r="ABD5888" s="60"/>
      <c r="ABE5888" s="60"/>
      <c r="ABF5888" s="60"/>
      <c r="ABG5888" s="60"/>
      <c r="ABH5888" s="60"/>
      <c r="ABI5888" s="60"/>
      <c r="ABJ5888" s="60"/>
      <c r="ABK5888" s="60"/>
      <c r="ABL5888" s="60"/>
      <c r="ABM5888" s="60"/>
      <c r="ABN5888" s="60"/>
      <c r="ABO5888" s="60"/>
      <c r="ABP5888" s="60"/>
      <c r="ABQ5888" s="60"/>
      <c r="ABR5888" s="60">
        <v>0.99434050891276105</v>
      </c>
      <c r="ABS5888" s="60"/>
      <c r="ABT5888" s="60"/>
      <c r="ABU5888" s="60"/>
      <c r="ABV5888" s="60"/>
      <c r="ABW5888" s="60"/>
      <c r="ABX5888" s="60"/>
    </row>
    <row r="5889" spans="727:752" x14ac:dyDescent="0.25">
      <c r="AAY5889" s="60"/>
      <c r="AAZ5889" s="60"/>
      <c r="ABA5889" s="60"/>
      <c r="ABB5889" s="60"/>
      <c r="ABC5889" s="60"/>
      <c r="ABD5889" s="60"/>
      <c r="ABE5889" s="60"/>
      <c r="ABF5889" s="60"/>
      <c r="ABG5889" s="60"/>
      <c r="ABH5889" s="60"/>
      <c r="ABI5889" s="60"/>
      <c r="ABJ5889" s="60"/>
      <c r="ABK5889" s="60"/>
      <c r="ABL5889" s="60"/>
      <c r="ABM5889" s="60"/>
      <c r="ABN5889" s="60"/>
      <c r="ABO5889" s="60"/>
      <c r="ABP5889" s="60"/>
      <c r="ABQ5889" s="60"/>
      <c r="ABR5889" s="60">
        <v>0.99432759038178797</v>
      </c>
      <c r="ABS5889" s="60"/>
      <c r="ABT5889" s="60"/>
      <c r="ABU5889" s="60"/>
      <c r="ABV5889" s="60"/>
      <c r="ABW5889" s="60"/>
      <c r="ABX5889" s="60"/>
    </row>
    <row r="5890" spans="727:752" x14ac:dyDescent="0.25">
      <c r="AAY5890" s="60"/>
      <c r="AAZ5890" s="60"/>
      <c r="ABA5890" s="60"/>
      <c r="ABB5890" s="60"/>
      <c r="ABC5890" s="60"/>
      <c r="ABD5890" s="60"/>
      <c r="ABE5890" s="60"/>
      <c r="ABF5890" s="60"/>
      <c r="ABG5890" s="60"/>
      <c r="ABH5890" s="60"/>
      <c r="ABI5890" s="60"/>
      <c r="ABJ5890" s="60"/>
      <c r="ABK5890" s="60"/>
      <c r="ABL5890" s="60"/>
      <c r="ABM5890" s="60"/>
      <c r="ABN5890" s="60"/>
      <c r="ABO5890" s="60"/>
      <c r="ABP5890" s="60"/>
      <c r="ABQ5890" s="60"/>
      <c r="ABR5890" s="60">
        <v>0.99432488258080298</v>
      </c>
      <c r="ABS5890" s="60"/>
      <c r="ABT5890" s="60"/>
      <c r="ABU5890" s="60"/>
      <c r="ABV5890" s="60"/>
      <c r="ABW5890" s="60"/>
      <c r="ABX5890" s="60"/>
    </row>
    <row r="5891" spans="727:752" x14ac:dyDescent="0.25">
      <c r="AAY5891" s="60"/>
      <c r="AAZ5891" s="60"/>
      <c r="ABA5891" s="60"/>
      <c r="ABB5891" s="60"/>
      <c r="ABC5891" s="60"/>
      <c r="ABD5891" s="60"/>
      <c r="ABE5891" s="60"/>
      <c r="ABF5891" s="60"/>
      <c r="ABG5891" s="60"/>
      <c r="ABH5891" s="60"/>
      <c r="ABI5891" s="60"/>
      <c r="ABJ5891" s="60"/>
      <c r="ABK5891" s="60"/>
      <c r="ABL5891" s="60"/>
      <c r="ABM5891" s="60"/>
      <c r="ABN5891" s="60"/>
      <c r="ABO5891" s="60"/>
      <c r="ABP5891" s="60"/>
      <c r="ABQ5891" s="60"/>
      <c r="ABR5891" s="60">
        <v>0.99430674673142705</v>
      </c>
      <c r="ABS5891" s="60"/>
      <c r="ABT5891" s="60"/>
      <c r="ABU5891" s="60"/>
      <c r="ABV5891" s="60"/>
      <c r="ABW5891" s="60"/>
      <c r="ABX5891" s="60"/>
    </row>
    <row r="5892" spans="727:752" x14ac:dyDescent="0.25">
      <c r="AAY5892" s="60"/>
      <c r="AAZ5892" s="60"/>
      <c r="ABA5892" s="60"/>
      <c r="ABB5892" s="60"/>
      <c r="ABC5892" s="60"/>
      <c r="ABD5892" s="60"/>
      <c r="ABE5892" s="60"/>
      <c r="ABF5892" s="60"/>
      <c r="ABG5892" s="60"/>
      <c r="ABH5892" s="60"/>
      <c r="ABI5892" s="60"/>
      <c r="ABJ5892" s="60"/>
      <c r="ABK5892" s="60"/>
      <c r="ABL5892" s="60"/>
      <c r="ABM5892" s="60"/>
      <c r="ABN5892" s="60"/>
      <c r="ABO5892" s="60"/>
      <c r="ABP5892" s="60"/>
      <c r="ABQ5892" s="60"/>
      <c r="ABR5892" s="60">
        <v>0.99430650561099299</v>
      </c>
      <c r="ABS5892" s="60"/>
      <c r="ABT5892" s="60"/>
      <c r="ABU5892" s="60"/>
      <c r="ABV5892" s="60"/>
      <c r="ABW5892" s="60"/>
      <c r="ABX5892" s="60"/>
    </row>
    <row r="5893" spans="727:752" x14ac:dyDescent="0.25">
      <c r="AAY5893" s="60"/>
      <c r="AAZ5893" s="60"/>
      <c r="ABA5893" s="60"/>
      <c r="ABB5893" s="60"/>
      <c r="ABC5893" s="60"/>
      <c r="ABD5893" s="60"/>
      <c r="ABE5893" s="60"/>
      <c r="ABF5893" s="60"/>
      <c r="ABG5893" s="60"/>
      <c r="ABH5893" s="60"/>
      <c r="ABI5893" s="60"/>
      <c r="ABJ5893" s="60"/>
      <c r="ABK5893" s="60"/>
      <c r="ABL5893" s="60"/>
      <c r="ABM5893" s="60"/>
      <c r="ABN5893" s="60"/>
      <c r="ABO5893" s="60"/>
      <c r="ABP5893" s="60"/>
      <c r="ABQ5893" s="60"/>
      <c r="ABR5893" s="60">
        <v>0.99430502454602898</v>
      </c>
      <c r="ABS5893" s="60"/>
      <c r="ABT5893" s="60"/>
      <c r="ABU5893" s="60"/>
      <c r="ABV5893" s="60"/>
      <c r="ABW5893" s="60"/>
      <c r="ABX5893" s="60"/>
    </row>
    <row r="5894" spans="727:752" x14ac:dyDescent="0.25">
      <c r="AAY5894" s="60"/>
      <c r="AAZ5894" s="60"/>
      <c r="ABA5894" s="60"/>
      <c r="ABB5894" s="60"/>
      <c r="ABC5894" s="60"/>
      <c r="ABD5894" s="60"/>
      <c r="ABE5894" s="60"/>
      <c r="ABF5894" s="60"/>
      <c r="ABG5894" s="60"/>
      <c r="ABH5894" s="60"/>
      <c r="ABI5894" s="60"/>
      <c r="ABJ5894" s="60"/>
      <c r="ABK5894" s="60"/>
      <c r="ABL5894" s="60"/>
      <c r="ABM5894" s="60"/>
      <c r="ABN5894" s="60"/>
      <c r="ABO5894" s="60"/>
      <c r="ABP5894" s="60"/>
      <c r="ABQ5894" s="60"/>
      <c r="ABR5894" s="60">
        <v>0.99427590349620698</v>
      </c>
      <c r="ABS5894" s="60"/>
      <c r="ABT5894" s="60"/>
      <c r="ABU5894" s="60"/>
      <c r="ABV5894" s="60"/>
      <c r="ABW5894" s="60"/>
      <c r="ABX5894" s="60"/>
    </row>
    <row r="5895" spans="727:752" x14ac:dyDescent="0.25">
      <c r="AAY5895" s="60"/>
      <c r="AAZ5895" s="60"/>
      <c r="ABA5895" s="60"/>
      <c r="ABB5895" s="60"/>
      <c r="ABC5895" s="60"/>
      <c r="ABD5895" s="60"/>
      <c r="ABE5895" s="60"/>
      <c r="ABF5895" s="60"/>
      <c r="ABG5895" s="60"/>
      <c r="ABH5895" s="60"/>
      <c r="ABI5895" s="60"/>
      <c r="ABJ5895" s="60"/>
      <c r="ABK5895" s="60"/>
      <c r="ABL5895" s="60"/>
      <c r="ABM5895" s="60"/>
      <c r="ABN5895" s="60"/>
      <c r="ABO5895" s="60"/>
      <c r="ABP5895" s="60"/>
      <c r="ABQ5895" s="60"/>
      <c r="ABR5895" s="60">
        <v>0.99426989871014204</v>
      </c>
      <c r="ABS5895" s="60"/>
      <c r="ABT5895" s="60"/>
      <c r="ABU5895" s="60"/>
      <c r="ABV5895" s="60"/>
      <c r="ABW5895" s="60"/>
      <c r="ABX5895" s="60"/>
    </row>
    <row r="5896" spans="727:752" x14ac:dyDescent="0.25">
      <c r="AAY5896" s="60"/>
      <c r="AAZ5896" s="60"/>
      <c r="ABA5896" s="60"/>
      <c r="ABB5896" s="60"/>
      <c r="ABC5896" s="60"/>
      <c r="ABD5896" s="60"/>
      <c r="ABE5896" s="60"/>
      <c r="ABF5896" s="60"/>
      <c r="ABG5896" s="60"/>
      <c r="ABH5896" s="60"/>
      <c r="ABI5896" s="60"/>
      <c r="ABJ5896" s="60"/>
      <c r="ABK5896" s="60"/>
      <c r="ABL5896" s="60"/>
      <c r="ABM5896" s="60"/>
      <c r="ABN5896" s="60"/>
      <c r="ABO5896" s="60"/>
      <c r="ABP5896" s="60"/>
      <c r="ABQ5896" s="60"/>
      <c r="ABR5896" s="60">
        <v>0.99426531451798295</v>
      </c>
      <c r="ABS5896" s="60"/>
      <c r="ABT5896" s="60"/>
      <c r="ABU5896" s="60"/>
      <c r="ABV5896" s="60"/>
      <c r="ABW5896" s="60"/>
      <c r="ABX5896" s="60"/>
    </row>
    <row r="5897" spans="727:752" x14ac:dyDescent="0.25">
      <c r="AAY5897" s="60"/>
      <c r="AAZ5897" s="60"/>
      <c r="ABA5897" s="60"/>
      <c r="ABB5897" s="60"/>
      <c r="ABC5897" s="60"/>
      <c r="ABD5897" s="60"/>
      <c r="ABE5897" s="60"/>
      <c r="ABF5897" s="60"/>
      <c r="ABG5897" s="60"/>
      <c r="ABH5897" s="60"/>
      <c r="ABI5897" s="60"/>
      <c r="ABJ5897" s="60"/>
      <c r="ABK5897" s="60"/>
      <c r="ABL5897" s="60"/>
      <c r="ABM5897" s="60"/>
      <c r="ABN5897" s="60"/>
      <c r="ABO5897" s="60"/>
      <c r="ABP5897" s="60"/>
      <c r="ABQ5897" s="60"/>
      <c r="ABR5897" s="60">
        <v>0.99425160504150001</v>
      </c>
      <c r="ABS5897" s="60"/>
      <c r="ABT5897" s="60"/>
      <c r="ABU5897" s="60"/>
      <c r="ABV5897" s="60"/>
      <c r="ABW5897" s="60"/>
      <c r="ABX5897" s="60"/>
    </row>
    <row r="5898" spans="727:752" x14ac:dyDescent="0.25">
      <c r="AAY5898" s="60"/>
      <c r="AAZ5898" s="60"/>
      <c r="ABA5898" s="60"/>
      <c r="ABB5898" s="60"/>
      <c r="ABC5898" s="60"/>
      <c r="ABD5898" s="60"/>
      <c r="ABE5898" s="60"/>
      <c r="ABF5898" s="60"/>
      <c r="ABG5898" s="60"/>
      <c r="ABH5898" s="60"/>
      <c r="ABI5898" s="60"/>
      <c r="ABJ5898" s="60"/>
      <c r="ABK5898" s="60"/>
      <c r="ABL5898" s="60"/>
      <c r="ABM5898" s="60"/>
      <c r="ABN5898" s="60"/>
      <c r="ABO5898" s="60"/>
      <c r="ABP5898" s="60"/>
      <c r="ABQ5898" s="60"/>
      <c r="ABR5898" s="60">
        <v>0.99424996481268202</v>
      </c>
      <c r="ABS5898" s="60"/>
      <c r="ABT5898" s="60"/>
      <c r="ABU5898" s="60"/>
      <c r="ABV5898" s="60"/>
      <c r="ABW5898" s="60"/>
      <c r="ABX5898" s="60"/>
    </row>
    <row r="5899" spans="727:752" x14ac:dyDescent="0.25">
      <c r="AAY5899" s="60"/>
      <c r="AAZ5899" s="60"/>
      <c r="ABA5899" s="60"/>
      <c r="ABB5899" s="60"/>
      <c r="ABC5899" s="60"/>
      <c r="ABD5899" s="60"/>
      <c r="ABE5899" s="60"/>
      <c r="ABF5899" s="60"/>
      <c r="ABG5899" s="60"/>
      <c r="ABH5899" s="60"/>
      <c r="ABI5899" s="60"/>
      <c r="ABJ5899" s="60"/>
      <c r="ABK5899" s="60"/>
      <c r="ABL5899" s="60"/>
      <c r="ABM5899" s="60"/>
      <c r="ABN5899" s="60"/>
      <c r="ABO5899" s="60"/>
      <c r="ABP5899" s="60"/>
      <c r="ABQ5899" s="60"/>
      <c r="ABR5899" s="60">
        <v>0.99424992502472997</v>
      </c>
      <c r="ABS5899" s="60"/>
      <c r="ABT5899" s="60"/>
      <c r="ABU5899" s="60"/>
      <c r="ABV5899" s="60"/>
      <c r="ABW5899" s="60"/>
      <c r="ABX5899" s="60"/>
    </row>
    <row r="5900" spans="727:752" x14ac:dyDescent="0.25">
      <c r="AAY5900" s="60"/>
      <c r="AAZ5900" s="60"/>
      <c r="ABA5900" s="60"/>
      <c r="ABB5900" s="60"/>
      <c r="ABC5900" s="60"/>
      <c r="ABD5900" s="60"/>
      <c r="ABE5900" s="60"/>
      <c r="ABF5900" s="60"/>
      <c r="ABG5900" s="60"/>
      <c r="ABH5900" s="60"/>
      <c r="ABI5900" s="60"/>
      <c r="ABJ5900" s="60"/>
      <c r="ABK5900" s="60"/>
      <c r="ABL5900" s="60"/>
      <c r="ABM5900" s="60"/>
      <c r="ABN5900" s="60"/>
      <c r="ABO5900" s="60"/>
      <c r="ABP5900" s="60"/>
      <c r="ABQ5900" s="60"/>
      <c r="ABR5900" s="60">
        <v>0.99421348513917895</v>
      </c>
      <c r="ABS5900" s="60"/>
      <c r="ABT5900" s="60"/>
      <c r="ABU5900" s="60"/>
      <c r="ABV5900" s="60"/>
      <c r="ABW5900" s="60"/>
      <c r="ABX5900" s="60"/>
    </row>
    <row r="5901" spans="727:752" x14ac:dyDescent="0.25">
      <c r="AAY5901" s="60"/>
      <c r="AAZ5901" s="60"/>
      <c r="ABA5901" s="60"/>
      <c r="ABB5901" s="60"/>
      <c r="ABC5901" s="60"/>
      <c r="ABD5901" s="60"/>
      <c r="ABE5901" s="60"/>
      <c r="ABF5901" s="60"/>
      <c r="ABG5901" s="60"/>
      <c r="ABH5901" s="60"/>
      <c r="ABI5901" s="60"/>
      <c r="ABJ5901" s="60"/>
      <c r="ABK5901" s="60"/>
      <c r="ABL5901" s="60"/>
      <c r="ABM5901" s="60"/>
      <c r="ABN5901" s="60"/>
      <c r="ABO5901" s="60"/>
      <c r="ABP5901" s="60"/>
      <c r="ABQ5901" s="60"/>
      <c r="ABR5901" s="60">
        <v>0.99420135726335301</v>
      </c>
      <c r="ABS5901" s="60"/>
      <c r="ABT5901" s="60"/>
      <c r="ABU5901" s="60"/>
      <c r="ABV5901" s="60"/>
      <c r="ABW5901" s="60"/>
      <c r="ABX5901" s="60"/>
    </row>
    <row r="5902" spans="727:752" x14ac:dyDescent="0.25">
      <c r="AAY5902" s="60"/>
      <c r="AAZ5902" s="60"/>
      <c r="ABA5902" s="60"/>
      <c r="ABB5902" s="60"/>
      <c r="ABC5902" s="60"/>
      <c r="ABD5902" s="60"/>
      <c r="ABE5902" s="60"/>
      <c r="ABF5902" s="60"/>
      <c r="ABG5902" s="60"/>
      <c r="ABH5902" s="60"/>
      <c r="ABI5902" s="60"/>
      <c r="ABJ5902" s="60"/>
      <c r="ABK5902" s="60"/>
      <c r="ABL5902" s="60"/>
      <c r="ABM5902" s="60"/>
      <c r="ABN5902" s="60"/>
      <c r="ABO5902" s="60"/>
      <c r="ABP5902" s="60"/>
      <c r="ABQ5902" s="60"/>
      <c r="ABR5902" s="60">
        <v>0.99419161119507504</v>
      </c>
      <c r="ABS5902" s="60"/>
      <c r="ABT5902" s="60"/>
      <c r="ABU5902" s="60"/>
      <c r="ABV5902" s="60"/>
      <c r="ABW5902" s="60"/>
      <c r="ABX5902" s="60"/>
    </row>
    <row r="5903" spans="727:752" x14ac:dyDescent="0.25">
      <c r="AAY5903" s="60"/>
      <c r="AAZ5903" s="60"/>
      <c r="ABA5903" s="60"/>
      <c r="ABB5903" s="60"/>
      <c r="ABC5903" s="60"/>
      <c r="ABD5903" s="60"/>
      <c r="ABE5903" s="60"/>
      <c r="ABF5903" s="60"/>
      <c r="ABG5903" s="60"/>
      <c r="ABH5903" s="60"/>
      <c r="ABI5903" s="60"/>
      <c r="ABJ5903" s="60"/>
      <c r="ABK5903" s="60"/>
      <c r="ABL5903" s="60"/>
      <c r="ABM5903" s="60"/>
      <c r="ABN5903" s="60"/>
      <c r="ABO5903" s="60"/>
      <c r="ABP5903" s="60"/>
      <c r="ABQ5903" s="60"/>
      <c r="ABR5903" s="60">
        <v>0.99418819198825004</v>
      </c>
      <c r="ABS5903" s="60"/>
      <c r="ABT5903" s="60"/>
      <c r="ABU5903" s="60"/>
      <c r="ABV5903" s="60"/>
      <c r="ABW5903" s="60"/>
      <c r="ABX5903" s="60"/>
    </row>
    <row r="5904" spans="727:752" x14ac:dyDescent="0.25">
      <c r="AAY5904" s="60"/>
      <c r="AAZ5904" s="60"/>
      <c r="ABA5904" s="60"/>
      <c r="ABB5904" s="60"/>
      <c r="ABC5904" s="60"/>
      <c r="ABD5904" s="60"/>
      <c r="ABE5904" s="60"/>
      <c r="ABF5904" s="60"/>
      <c r="ABG5904" s="60"/>
      <c r="ABH5904" s="60"/>
      <c r="ABI5904" s="60"/>
      <c r="ABJ5904" s="60"/>
      <c r="ABK5904" s="60"/>
      <c r="ABL5904" s="60"/>
      <c r="ABM5904" s="60"/>
      <c r="ABN5904" s="60"/>
      <c r="ABO5904" s="60"/>
      <c r="ABP5904" s="60"/>
      <c r="ABQ5904" s="60"/>
      <c r="ABR5904" s="60">
        <v>0.994187609178807</v>
      </c>
      <c r="ABS5904" s="60"/>
      <c r="ABT5904" s="60"/>
      <c r="ABU5904" s="60"/>
      <c r="ABV5904" s="60"/>
      <c r="ABW5904" s="60"/>
      <c r="ABX5904" s="60"/>
    </row>
    <row r="5905" spans="727:752" x14ac:dyDescent="0.25">
      <c r="AAY5905" s="60"/>
      <c r="AAZ5905" s="60"/>
      <c r="ABA5905" s="60"/>
      <c r="ABB5905" s="60"/>
      <c r="ABC5905" s="60"/>
      <c r="ABD5905" s="60"/>
      <c r="ABE5905" s="60"/>
      <c r="ABF5905" s="60"/>
      <c r="ABG5905" s="60"/>
      <c r="ABH5905" s="60"/>
      <c r="ABI5905" s="60"/>
      <c r="ABJ5905" s="60"/>
      <c r="ABK5905" s="60"/>
      <c r="ABL5905" s="60"/>
      <c r="ABM5905" s="60"/>
      <c r="ABN5905" s="60"/>
      <c r="ABO5905" s="60"/>
      <c r="ABP5905" s="60"/>
      <c r="ABQ5905" s="60"/>
      <c r="ABR5905" s="60">
        <v>0.99418208074828196</v>
      </c>
      <c r="ABS5905" s="60"/>
      <c r="ABT5905" s="60"/>
      <c r="ABU5905" s="60"/>
      <c r="ABV5905" s="60"/>
      <c r="ABW5905" s="60"/>
      <c r="ABX5905" s="60"/>
    </row>
    <row r="5906" spans="727:752" x14ac:dyDescent="0.25">
      <c r="AAY5906" s="60"/>
      <c r="AAZ5906" s="60"/>
      <c r="ABA5906" s="60"/>
      <c r="ABB5906" s="60"/>
      <c r="ABC5906" s="60"/>
      <c r="ABD5906" s="60"/>
      <c r="ABE5906" s="60"/>
      <c r="ABF5906" s="60"/>
      <c r="ABG5906" s="60"/>
      <c r="ABH5906" s="60"/>
      <c r="ABI5906" s="60"/>
      <c r="ABJ5906" s="60"/>
      <c r="ABK5906" s="60"/>
      <c r="ABL5906" s="60"/>
      <c r="ABM5906" s="60"/>
      <c r="ABN5906" s="60"/>
      <c r="ABO5906" s="60"/>
      <c r="ABP5906" s="60"/>
      <c r="ABQ5906" s="60"/>
      <c r="ABR5906" s="60">
        <v>0.99413218001387404</v>
      </c>
      <c r="ABS5906" s="60"/>
      <c r="ABT5906" s="60"/>
      <c r="ABU5906" s="60"/>
      <c r="ABV5906" s="60"/>
      <c r="ABW5906" s="60"/>
      <c r="ABX5906" s="60"/>
    </row>
    <row r="5907" spans="727:752" x14ac:dyDescent="0.25">
      <c r="AAY5907" s="60"/>
      <c r="AAZ5907" s="60"/>
      <c r="ABA5907" s="60"/>
      <c r="ABB5907" s="60"/>
      <c r="ABC5907" s="60"/>
      <c r="ABD5907" s="60"/>
      <c r="ABE5907" s="60"/>
      <c r="ABF5907" s="60"/>
      <c r="ABG5907" s="60"/>
      <c r="ABH5907" s="60"/>
      <c r="ABI5907" s="60"/>
      <c r="ABJ5907" s="60"/>
      <c r="ABK5907" s="60"/>
      <c r="ABL5907" s="60"/>
      <c r="ABM5907" s="60"/>
      <c r="ABN5907" s="60"/>
      <c r="ABO5907" s="60"/>
      <c r="ABP5907" s="60"/>
      <c r="ABQ5907" s="60"/>
      <c r="ABR5907" s="60">
        <v>0.99412938444796095</v>
      </c>
      <c r="ABS5907" s="60"/>
      <c r="ABT5907" s="60"/>
      <c r="ABU5907" s="60"/>
      <c r="ABV5907" s="60"/>
      <c r="ABW5907" s="60"/>
      <c r="ABX5907" s="60"/>
    </row>
    <row r="5908" spans="727:752" x14ac:dyDescent="0.25">
      <c r="AAY5908" s="60"/>
      <c r="AAZ5908" s="60"/>
      <c r="ABA5908" s="60"/>
      <c r="ABB5908" s="60"/>
      <c r="ABC5908" s="60"/>
      <c r="ABD5908" s="60"/>
      <c r="ABE5908" s="60"/>
      <c r="ABF5908" s="60"/>
      <c r="ABG5908" s="60"/>
      <c r="ABH5908" s="60"/>
      <c r="ABI5908" s="60"/>
      <c r="ABJ5908" s="60"/>
      <c r="ABK5908" s="60"/>
      <c r="ABL5908" s="60"/>
      <c r="ABM5908" s="60"/>
      <c r="ABN5908" s="60"/>
      <c r="ABO5908" s="60"/>
      <c r="ABP5908" s="60"/>
      <c r="ABQ5908" s="60"/>
      <c r="ABR5908" s="60">
        <v>0.99412801262196104</v>
      </c>
      <c r="ABS5908" s="60"/>
      <c r="ABT5908" s="60"/>
      <c r="ABU5908" s="60"/>
      <c r="ABV5908" s="60"/>
      <c r="ABW5908" s="60"/>
      <c r="ABX5908" s="60"/>
    </row>
    <row r="5909" spans="727:752" x14ac:dyDescent="0.25">
      <c r="AAY5909" s="60"/>
      <c r="AAZ5909" s="60"/>
      <c r="ABA5909" s="60"/>
      <c r="ABB5909" s="60"/>
      <c r="ABC5909" s="60"/>
      <c r="ABD5909" s="60"/>
      <c r="ABE5909" s="60"/>
      <c r="ABF5909" s="60"/>
      <c r="ABG5909" s="60"/>
      <c r="ABH5909" s="60"/>
      <c r="ABI5909" s="60"/>
      <c r="ABJ5909" s="60"/>
      <c r="ABK5909" s="60"/>
      <c r="ABL5909" s="60"/>
      <c r="ABM5909" s="60"/>
      <c r="ABN5909" s="60"/>
      <c r="ABO5909" s="60"/>
      <c r="ABP5909" s="60"/>
      <c r="ABQ5909" s="60"/>
      <c r="ABR5909" s="60">
        <v>0.99411548516255499</v>
      </c>
      <c r="ABS5909" s="60"/>
      <c r="ABT5909" s="60"/>
      <c r="ABU5909" s="60"/>
      <c r="ABV5909" s="60"/>
      <c r="ABW5909" s="60"/>
      <c r="ABX5909" s="60"/>
    </row>
    <row r="5910" spans="727:752" x14ac:dyDescent="0.25">
      <c r="AAY5910" s="60"/>
      <c r="AAZ5910" s="60"/>
      <c r="ABA5910" s="60"/>
      <c r="ABB5910" s="60"/>
      <c r="ABC5910" s="60"/>
      <c r="ABD5910" s="60"/>
      <c r="ABE5910" s="60"/>
      <c r="ABF5910" s="60"/>
      <c r="ABG5910" s="60"/>
      <c r="ABH5910" s="60"/>
      <c r="ABI5910" s="60"/>
      <c r="ABJ5910" s="60"/>
      <c r="ABK5910" s="60"/>
      <c r="ABL5910" s="60"/>
      <c r="ABM5910" s="60"/>
      <c r="ABN5910" s="60"/>
      <c r="ABO5910" s="60"/>
      <c r="ABP5910" s="60"/>
      <c r="ABQ5910" s="60"/>
      <c r="ABR5910" s="60">
        <v>0.99411363799184205</v>
      </c>
      <c r="ABS5910" s="60"/>
      <c r="ABT5910" s="60"/>
      <c r="ABU5910" s="60"/>
      <c r="ABV5910" s="60"/>
      <c r="ABW5910" s="60"/>
      <c r="ABX5910" s="60"/>
    </row>
    <row r="5911" spans="727:752" x14ac:dyDescent="0.25">
      <c r="AAY5911" s="60"/>
      <c r="AAZ5911" s="60"/>
      <c r="ABA5911" s="60"/>
      <c r="ABB5911" s="60"/>
      <c r="ABC5911" s="60"/>
      <c r="ABD5911" s="60"/>
      <c r="ABE5911" s="60"/>
      <c r="ABF5911" s="60"/>
      <c r="ABG5911" s="60"/>
      <c r="ABH5911" s="60"/>
      <c r="ABI5911" s="60"/>
      <c r="ABJ5911" s="60"/>
      <c r="ABK5911" s="60"/>
      <c r="ABL5911" s="60"/>
      <c r="ABM5911" s="60"/>
      <c r="ABN5911" s="60"/>
      <c r="ABO5911" s="60"/>
      <c r="ABP5911" s="60"/>
      <c r="ABQ5911" s="60"/>
      <c r="ABR5911" s="60">
        <v>0.99409471206450795</v>
      </c>
      <c r="ABS5911" s="60"/>
      <c r="ABT5911" s="60"/>
      <c r="ABU5911" s="60"/>
      <c r="ABV5911" s="60"/>
      <c r="ABW5911" s="60"/>
      <c r="ABX5911" s="60"/>
    </row>
    <row r="5912" spans="727:752" x14ac:dyDescent="0.25">
      <c r="AAY5912" s="60"/>
      <c r="AAZ5912" s="60"/>
      <c r="ABA5912" s="60"/>
      <c r="ABB5912" s="60"/>
      <c r="ABC5912" s="60"/>
      <c r="ABD5912" s="60"/>
      <c r="ABE5912" s="60"/>
      <c r="ABF5912" s="60"/>
      <c r="ABG5912" s="60"/>
      <c r="ABH5912" s="60"/>
      <c r="ABI5912" s="60"/>
      <c r="ABJ5912" s="60"/>
      <c r="ABK5912" s="60"/>
      <c r="ABL5912" s="60"/>
      <c r="ABM5912" s="60"/>
      <c r="ABN5912" s="60"/>
      <c r="ABO5912" s="60"/>
      <c r="ABP5912" s="60"/>
      <c r="ABQ5912" s="60"/>
      <c r="ABR5912" s="60">
        <v>0.99408400512651796</v>
      </c>
      <c r="ABS5912" s="60"/>
      <c r="ABT5912" s="60"/>
      <c r="ABU5912" s="60"/>
      <c r="ABV5912" s="60"/>
      <c r="ABW5912" s="60"/>
      <c r="ABX5912" s="60"/>
    </row>
    <row r="5913" spans="727:752" x14ac:dyDescent="0.25">
      <c r="AAY5913" s="60"/>
      <c r="AAZ5913" s="60"/>
      <c r="ABA5913" s="60"/>
      <c r="ABB5913" s="60"/>
      <c r="ABC5913" s="60"/>
      <c r="ABD5913" s="60"/>
      <c r="ABE5913" s="60"/>
      <c r="ABF5913" s="60"/>
      <c r="ABG5913" s="60"/>
      <c r="ABH5913" s="60"/>
      <c r="ABI5913" s="60"/>
      <c r="ABJ5913" s="60"/>
      <c r="ABK5913" s="60"/>
      <c r="ABL5913" s="60"/>
      <c r="ABM5913" s="60"/>
      <c r="ABN5913" s="60"/>
      <c r="ABO5913" s="60"/>
      <c r="ABP5913" s="60"/>
      <c r="ABQ5913" s="60"/>
      <c r="ABR5913" s="60">
        <v>0.99408157107707396</v>
      </c>
      <c r="ABS5913" s="60"/>
      <c r="ABT5913" s="60"/>
      <c r="ABU5913" s="60"/>
      <c r="ABV5913" s="60"/>
      <c r="ABW5913" s="60"/>
      <c r="ABX5913" s="60"/>
    </row>
    <row r="5914" spans="727:752" x14ac:dyDescent="0.25">
      <c r="AAY5914" s="60"/>
      <c r="AAZ5914" s="60"/>
      <c r="ABA5914" s="60"/>
      <c r="ABB5914" s="60"/>
      <c r="ABC5914" s="60"/>
      <c r="ABD5914" s="60"/>
      <c r="ABE5914" s="60"/>
      <c r="ABF5914" s="60"/>
      <c r="ABG5914" s="60"/>
      <c r="ABH5914" s="60"/>
      <c r="ABI5914" s="60"/>
      <c r="ABJ5914" s="60"/>
      <c r="ABK5914" s="60"/>
      <c r="ABL5914" s="60"/>
      <c r="ABM5914" s="60"/>
      <c r="ABN5914" s="60"/>
      <c r="ABO5914" s="60"/>
      <c r="ABP5914" s="60"/>
      <c r="ABQ5914" s="60"/>
      <c r="ABR5914" s="60">
        <v>0.99408124787766605</v>
      </c>
      <c r="ABS5914" s="60"/>
      <c r="ABT5914" s="60"/>
      <c r="ABU5914" s="60"/>
      <c r="ABV5914" s="60"/>
      <c r="ABW5914" s="60"/>
      <c r="ABX5914" s="60"/>
    </row>
    <row r="5915" spans="727:752" x14ac:dyDescent="0.25">
      <c r="AAY5915" s="60"/>
      <c r="AAZ5915" s="60"/>
      <c r="ABA5915" s="60"/>
      <c r="ABB5915" s="60"/>
      <c r="ABC5915" s="60"/>
      <c r="ABD5915" s="60"/>
      <c r="ABE5915" s="60"/>
      <c r="ABF5915" s="60"/>
      <c r="ABG5915" s="60"/>
      <c r="ABH5915" s="60"/>
      <c r="ABI5915" s="60"/>
      <c r="ABJ5915" s="60"/>
      <c r="ABK5915" s="60"/>
      <c r="ABL5915" s="60"/>
      <c r="ABM5915" s="60"/>
      <c r="ABN5915" s="60"/>
      <c r="ABO5915" s="60"/>
      <c r="ABP5915" s="60"/>
      <c r="ABQ5915" s="60"/>
      <c r="ABR5915" s="60">
        <v>0.99407886362924003</v>
      </c>
      <c r="ABS5915" s="60"/>
      <c r="ABT5915" s="60"/>
      <c r="ABU5915" s="60"/>
      <c r="ABV5915" s="60"/>
      <c r="ABW5915" s="60"/>
      <c r="ABX5915" s="60"/>
    </row>
    <row r="5916" spans="727:752" x14ac:dyDescent="0.25">
      <c r="AAY5916" s="60"/>
      <c r="AAZ5916" s="60"/>
      <c r="ABA5916" s="60"/>
      <c r="ABB5916" s="60"/>
      <c r="ABC5916" s="60"/>
      <c r="ABD5916" s="60"/>
      <c r="ABE5916" s="60"/>
      <c r="ABF5916" s="60"/>
      <c r="ABG5916" s="60"/>
      <c r="ABH5916" s="60"/>
      <c r="ABI5916" s="60"/>
      <c r="ABJ5916" s="60"/>
      <c r="ABK5916" s="60"/>
      <c r="ABL5916" s="60"/>
      <c r="ABM5916" s="60"/>
      <c r="ABN5916" s="60"/>
      <c r="ABO5916" s="60"/>
      <c r="ABP5916" s="60"/>
      <c r="ABQ5916" s="60"/>
      <c r="ABR5916" s="60">
        <v>0.99407642406455199</v>
      </c>
      <c r="ABS5916" s="60"/>
      <c r="ABT5916" s="60"/>
      <c r="ABU5916" s="60"/>
      <c r="ABV5916" s="60"/>
      <c r="ABW5916" s="60"/>
      <c r="ABX5916" s="60"/>
    </row>
    <row r="5917" spans="727:752" x14ac:dyDescent="0.25">
      <c r="AAY5917" s="60"/>
      <c r="AAZ5917" s="60"/>
      <c r="ABA5917" s="60"/>
      <c r="ABB5917" s="60"/>
      <c r="ABC5917" s="60"/>
      <c r="ABD5917" s="60"/>
      <c r="ABE5917" s="60"/>
      <c r="ABF5917" s="60"/>
      <c r="ABG5917" s="60"/>
      <c r="ABH5917" s="60"/>
      <c r="ABI5917" s="60"/>
      <c r="ABJ5917" s="60"/>
      <c r="ABK5917" s="60"/>
      <c r="ABL5917" s="60"/>
      <c r="ABM5917" s="60"/>
      <c r="ABN5917" s="60"/>
      <c r="ABO5917" s="60"/>
      <c r="ABP5917" s="60"/>
      <c r="ABQ5917" s="60"/>
      <c r="ABR5917" s="60">
        <v>0.99407355089058203</v>
      </c>
      <c r="ABS5917" s="60"/>
      <c r="ABT5917" s="60"/>
      <c r="ABU5917" s="60"/>
      <c r="ABV5917" s="60"/>
      <c r="ABW5917" s="60"/>
      <c r="ABX5917" s="60"/>
    </row>
    <row r="5918" spans="727:752" x14ac:dyDescent="0.25">
      <c r="AAY5918" s="60"/>
      <c r="AAZ5918" s="60"/>
      <c r="ABA5918" s="60"/>
      <c r="ABB5918" s="60"/>
      <c r="ABC5918" s="60"/>
      <c r="ABD5918" s="60"/>
      <c r="ABE5918" s="60"/>
      <c r="ABF5918" s="60"/>
      <c r="ABG5918" s="60"/>
      <c r="ABH5918" s="60"/>
      <c r="ABI5918" s="60"/>
      <c r="ABJ5918" s="60"/>
      <c r="ABK5918" s="60"/>
      <c r="ABL5918" s="60"/>
      <c r="ABM5918" s="60"/>
      <c r="ABN5918" s="60"/>
      <c r="ABO5918" s="60"/>
      <c r="ABP5918" s="60"/>
      <c r="ABQ5918" s="60"/>
      <c r="ABR5918" s="60">
        <v>0.99404839436452896</v>
      </c>
      <c r="ABS5918" s="60"/>
      <c r="ABT5918" s="60"/>
      <c r="ABU5918" s="60"/>
      <c r="ABV5918" s="60"/>
      <c r="ABW5918" s="60"/>
      <c r="ABX5918" s="60"/>
    </row>
    <row r="5919" spans="727:752" x14ac:dyDescent="0.25">
      <c r="AAY5919" s="60"/>
      <c r="AAZ5919" s="60"/>
      <c r="ABA5919" s="60"/>
      <c r="ABB5919" s="60"/>
      <c r="ABC5919" s="60"/>
      <c r="ABD5919" s="60"/>
      <c r="ABE5919" s="60"/>
      <c r="ABF5919" s="60"/>
      <c r="ABG5919" s="60"/>
      <c r="ABH5919" s="60"/>
      <c r="ABI5919" s="60"/>
      <c r="ABJ5919" s="60"/>
      <c r="ABK5919" s="60"/>
      <c r="ABL5919" s="60"/>
      <c r="ABM5919" s="60"/>
      <c r="ABN5919" s="60"/>
      <c r="ABO5919" s="60"/>
      <c r="ABP5919" s="60"/>
      <c r="ABQ5919" s="60"/>
      <c r="ABR5919" s="60">
        <v>0.99404151983456901</v>
      </c>
      <c r="ABS5919" s="60"/>
      <c r="ABT5919" s="60"/>
      <c r="ABU5919" s="60"/>
      <c r="ABV5919" s="60"/>
      <c r="ABW5919" s="60"/>
      <c r="ABX5919" s="60"/>
    </row>
    <row r="5920" spans="727:752" x14ac:dyDescent="0.25">
      <c r="AAY5920" s="60"/>
      <c r="AAZ5920" s="60"/>
      <c r="ABA5920" s="60"/>
      <c r="ABB5920" s="60"/>
      <c r="ABC5920" s="60"/>
      <c r="ABD5920" s="60"/>
      <c r="ABE5920" s="60"/>
      <c r="ABF5920" s="60"/>
      <c r="ABG5920" s="60"/>
      <c r="ABH5920" s="60"/>
      <c r="ABI5920" s="60"/>
      <c r="ABJ5920" s="60"/>
      <c r="ABK5920" s="60"/>
      <c r="ABL5920" s="60"/>
      <c r="ABM5920" s="60"/>
      <c r="ABN5920" s="60"/>
      <c r="ABO5920" s="60"/>
      <c r="ABP5920" s="60"/>
      <c r="ABQ5920" s="60"/>
      <c r="ABR5920" s="60">
        <v>0.99402847094343805</v>
      </c>
      <c r="ABS5920" s="60"/>
      <c r="ABT5920" s="60"/>
      <c r="ABU5920" s="60"/>
      <c r="ABV5920" s="60"/>
      <c r="ABW5920" s="60"/>
      <c r="ABX5920" s="60"/>
    </row>
    <row r="5921" spans="727:752" x14ac:dyDescent="0.25">
      <c r="AAY5921" s="60"/>
      <c r="AAZ5921" s="60"/>
      <c r="ABA5921" s="60"/>
      <c r="ABB5921" s="60"/>
      <c r="ABC5921" s="60"/>
      <c r="ABD5921" s="60"/>
      <c r="ABE5921" s="60"/>
      <c r="ABF5921" s="60"/>
      <c r="ABG5921" s="60"/>
      <c r="ABH5921" s="60"/>
      <c r="ABI5921" s="60"/>
      <c r="ABJ5921" s="60"/>
      <c r="ABK5921" s="60"/>
      <c r="ABL5921" s="60"/>
      <c r="ABM5921" s="60"/>
      <c r="ABN5921" s="60"/>
      <c r="ABO5921" s="60"/>
      <c r="ABP5921" s="60"/>
      <c r="ABQ5921" s="60"/>
      <c r="ABR5921" s="60">
        <v>0.99400555047537498</v>
      </c>
      <c r="ABS5921" s="60"/>
      <c r="ABT5921" s="60"/>
      <c r="ABU5921" s="60"/>
      <c r="ABV5921" s="60"/>
      <c r="ABW5921" s="60"/>
      <c r="ABX5921" s="60"/>
    </row>
    <row r="5922" spans="727:752" x14ac:dyDescent="0.25">
      <c r="AAY5922" s="60"/>
      <c r="AAZ5922" s="60"/>
      <c r="ABA5922" s="60"/>
      <c r="ABB5922" s="60"/>
      <c r="ABC5922" s="60"/>
      <c r="ABD5922" s="60"/>
      <c r="ABE5922" s="60"/>
      <c r="ABF5922" s="60"/>
      <c r="ABG5922" s="60"/>
      <c r="ABH5922" s="60"/>
      <c r="ABI5922" s="60"/>
      <c r="ABJ5922" s="60"/>
      <c r="ABK5922" s="60"/>
      <c r="ABL5922" s="60"/>
      <c r="ABM5922" s="60"/>
      <c r="ABN5922" s="60"/>
      <c r="ABO5922" s="60"/>
      <c r="ABP5922" s="60"/>
      <c r="ABQ5922" s="60"/>
      <c r="ABR5922" s="60">
        <v>0.993994646012477</v>
      </c>
      <c r="ABS5922" s="60"/>
      <c r="ABT5922" s="60"/>
      <c r="ABU5922" s="60"/>
      <c r="ABV5922" s="60"/>
      <c r="ABW5922" s="60"/>
      <c r="ABX5922" s="60"/>
    </row>
    <row r="5923" spans="727:752" x14ac:dyDescent="0.25">
      <c r="AAY5923" s="60"/>
      <c r="AAZ5923" s="60"/>
      <c r="ABA5923" s="60"/>
      <c r="ABB5923" s="60"/>
      <c r="ABC5923" s="60"/>
      <c r="ABD5923" s="60"/>
      <c r="ABE5923" s="60"/>
      <c r="ABF5923" s="60"/>
      <c r="ABG5923" s="60"/>
      <c r="ABH5923" s="60"/>
      <c r="ABI5923" s="60"/>
      <c r="ABJ5923" s="60"/>
      <c r="ABK5923" s="60"/>
      <c r="ABL5923" s="60"/>
      <c r="ABM5923" s="60"/>
      <c r="ABN5923" s="60"/>
      <c r="ABO5923" s="60"/>
      <c r="ABP5923" s="60"/>
      <c r="ABQ5923" s="60"/>
      <c r="ABR5923" s="60">
        <v>0.99396325518129003</v>
      </c>
      <c r="ABS5923" s="60"/>
      <c r="ABT5923" s="60"/>
      <c r="ABU5923" s="60"/>
      <c r="ABV5923" s="60"/>
      <c r="ABW5923" s="60"/>
      <c r="ABX5923" s="60"/>
    </row>
    <row r="5924" spans="727:752" x14ac:dyDescent="0.25">
      <c r="AAY5924" s="60"/>
      <c r="AAZ5924" s="60"/>
      <c r="ABA5924" s="60"/>
      <c r="ABB5924" s="60"/>
      <c r="ABC5924" s="60"/>
      <c r="ABD5924" s="60"/>
      <c r="ABE5924" s="60"/>
      <c r="ABF5924" s="60"/>
      <c r="ABG5924" s="60"/>
      <c r="ABH5924" s="60"/>
      <c r="ABI5924" s="60"/>
      <c r="ABJ5924" s="60"/>
      <c r="ABK5924" s="60"/>
      <c r="ABL5924" s="60"/>
      <c r="ABM5924" s="60"/>
      <c r="ABN5924" s="60"/>
      <c r="ABO5924" s="60"/>
      <c r="ABP5924" s="60"/>
      <c r="ABQ5924" s="60"/>
      <c r="ABR5924" s="60">
        <v>0.99392805520736405</v>
      </c>
      <c r="ABS5924" s="60"/>
      <c r="ABT5924" s="60"/>
      <c r="ABU5924" s="60"/>
      <c r="ABV5924" s="60"/>
      <c r="ABW5924" s="60"/>
      <c r="ABX5924" s="60"/>
    </row>
    <row r="5925" spans="727:752" x14ac:dyDescent="0.25">
      <c r="AAY5925" s="60"/>
      <c r="AAZ5925" s="60"/>
      <c r="ABA5925" s="60"/>
      <c r="ABB5925" s="60"/>
      <c r="ABC5925" s="60"/>
      <c r="ABD5925" s="60"/>
      <c r="ABE5925" s="60"/>
      <c r="ABF5925" s="60"/>
      <c r="ABG5925" s="60"/>
      <c r="ABH5925" s="60"/>
      <c r="ABI5925" s="60"/>
      <c r="ABJ5925" s="60"/>
      <c r="ABK5925" s="60"/>
      <c r="ABL5925" s="60"/>
      <c r="ABM5925" s="60"/>
      <c r="ABN5925" s="60"/>
      <c r="ABO5925" s="60"/>
      <c r="ABP5925" s="60"/>
      <c r="ABQ5925" s="60"/>
      <c r="ABR5925" s="60">
        <v>0.99392764338374895</v>
      </c>
      <c r="ABS5925" s="60"/>
      <c r="ABT5925" s="60"/>
      <c r="ABU5925" s="60"/>
      <c r="ABV5925" s="60"/>
      <c r="ABW5925" s="60"/>
      <c r="ABX5925" s="60"/>
    </row>
    <row r="5926" spans="727:752" x14ac:dyDescent="0.25">
      <c r="AAY5926" s="60"/>
      <c r="AAZ5926" s="60"/>
      <c r="ABA5926" s="60"/>
      <c r="ABB5926" s="60"/>
      <c r="ABC5926" s="60"/>
      <c r="ABD5926" s="60"/>
      <c r="ABE5926" s="60"/>
      <c r="ABF5926" s="60"/>
      <c r="ABG5926" s="60"/>
      <c r="ABH5926" s="60"/>
      <c r="ABI5926" s="60"/>
      <c r="ABJ5926" s="60"/>
      <c r="ABK5926" s="60"/>
      <c r="ABL5926" s="60"/>
      <c r="ABM5926" s="60"/>
      <c r="ABN5926" s="60"/>
      <c r="ABO5926" s="60"/>
      <c r="ABP5926" s="60"/>
      <c r="ABQ5926" s="60"/>
      <c r="ABR5926" s="60">
        <v>0.99386580225800003</v>
      </c>
      <c r="ABS5926" s="60"/>
      <c r="ABT5926" s="60"/>
      <c r="ABU5926" s="60"/>
      <c r="ABV5926" s="60"/>
      <c r="ABW5926" s="60"/>
      <c r="ABX5926" s="60"/>
    </row>
    <row r="5927" spans="727:752" x14ac:dyDescent="0.25">
      <c r="AAY5927" s="60"/>
      <c r="AAZ5927" s="60"/>
      <c r="ABA5927" s="60"/>
      <c r="ABB5927" s="60"/>
      <c r="ABC5927" s="60"/>
      <c r="ABD5927" s="60"/>
      <c r="ABE5927" s="60"/>
      <c r="ABF5927" s="60"/>
      <c r="ABG5927" s="60"/>
      <c r="ABH5927" s="60"/>
      <c r="ABI5927" s="60"/>
      <c r="ABJ5927" s="60"/>
      <c r="ABK5927" s="60"/>
      <c r="ABL5927" s="60"/>
      <c r="ABM5927" s="60"/>
      <c r="ABN5927" s="60"/>
      <c r="ABO5927" s="60"/>
      <c r="ABP5927" s="60"/>
      <c r="ABQ5927" s="60"/>
      <c r="ABR5927" s="60">
        <v>0.993836442167504</v>
      </c>
      <c r="ABS5927" s="60"/>
      <c r="ABT5927" s="60"/>
      <c r="ABU5927" s="60"/>
      <c r="ABV5927" s="60"/>
      <c r="ABW5927" s="60"/>
      <c r="ABX5927" s="60"/>
    </row>
    <row r="5928" spans="727:752" x14ac:dyDescent="0.25">
      <c r="AAY5928" s="60"/>
      <c r="AAZ5928" s="60"/>
      <c r="ABA5928" s="60"/>
      <c r="ABB5928" s="60"/>
      <c r="ABC5928" s="60"/>
      <c r="ABD5928" s="60"/>
      <c r="ABE5928" s="60"/>
      <c r="ABF5928" s="60"/>
      <c r="ABG5928" s="60"/>
      <c r="ABH5928" s="60"/>
      <c r="ABI5928" s="60"/>
      <c r="ABJ5928" s="60"/>
      <c r="ABK5928" s="60"/>
      <c r="ABL5928" s="60"/>
      <c r="ABM5928" s="60"/>
      <c r="ABN5928" s="60"/>
      <c r="ABO5928" s="60"/>
      <c r="ABP5928" s="60"/>
      <c r="ABQ5928" s="60"/>
      <c r="ABR5928" s="60">
        <v>0.99381435626493497</v>
      </c>
      <c r="ABS5928" s="60"/>
      <c r="ABT5928" s="60"/>
      <c r="ABU5928" s="60"/>
      <c r="ABV5928" s="60"/>
      <c r="ABW5928" s="60"/>
      <c r="ABX5928" s="60"/>
    </row>
    <row r="5929" spans="727:752" x14ac:dyDescent="0.25">
      <c r="AAY5929" s="60"/>
      <c r="AAZ5929" s="60"/>
      <c r="ABA5929" s="60"/>
      <c r="ABB5929" s="60"/>
      <c r="ABC5929" s="60"/>
      <c r="ABD5929" s="60"/>
      <c r="ABE5929" s="60"/>
      <c r="ABF5929" s="60"/>
      <c r="ABG5929" s="60"/>
      <c r="ABH5929" s="60"/>
      <c r="ABI5929" s="60"/>
      <c r="ABJ5929" s="60"/>
      <c r="ABK5929" s="60"/>
      <c r="ABL5929" s="60"/>
      <c r="ABM5929" s="60"/>
      <c r="ABN5929" s="60"/>
      <c r="ABO5929" s="60"/>
      <c r="ABP5929" s="60"/>
      <c r="ABQ5929" s="60"/>
      <c r="ABR5929" s="60">
        <v>0.99378924384367495</v>
      </c>
      <c r="ABS5929" s="60"/>
      <c r="ABT5929" s="60"/>
      <c r="ABU5929" s="60"/>
      <c r="ABV5929" s="60"/>
      <c r="ABW5929" s="60"/>
      <c r="ABX5929" s="60"/>
    </row>
    <row r="5930" spans="727:752" x14ac:dyDescent="0.25">
      <c r="AAY5930" s="60"/>
      <c r="AAZ5930" s="60"/>
      <c r="ABA5930" s="60"/>
      <c r="ABB5930" s="60"/>
      <c r="ABC5930" s="60"/>
      <c r="ABD5930" s="60"/>
      <c r="ABE5930" s="60"/>
      <c r="ABF5930" s="60"/>
      <c r="ABG5930" s="60"/>
      <c r="ABH5930" s="60"/>
      <c r="ABI5930" s="60"/>
      <c r="ABJ5930" s="60"/>
      <c r="ABK5930" s="60"/>
      <c r="ABL5930" s="60"/>
      <c r="ABM5930" s="60"/>
      <c r="ABN5930" s="60"/>
      <c r="ABO5930" s="60"/>
      <c r="ABP5930" s="60"/>
      <c r="ABQ5930" s="60"/>
      <c r="ABR5930" s="60">
        <v>0.99378262804424</v>
      </c>
      <c r="ABS5930" s="60"/>
      <c r="ABT5930" s="60"/>
      <c r="ABU5930" s="60"/>
      <c r="ABV5930" s="60"/>
      <c r="ABW5930" s="60"/>
      <c r="ABX5930" s="60"/>
    </row>
    <row r="5931" spans="727:752" x14ac:dyDescent="0.25">
      <c r="AAY5931" s="60"/>
      <c r="AAZ5931" s="60"/>
      <c r="ABA5931" s="60"/>
      <c r="ABB5931" s="60"/>
      <c r="ABC5931" s="60"/>
      <c r="ABD5931" s="60"/>
      <c r="ABE5931" s="60"/>
      <c r="ABF5931" s="60"/>
      <c r="ABG5931" s="60"/>
      <c r="ABH5931" s="60"/>
      <c r="ABI5931" s="60"/>
      <c r="ABJ5931" s="60"/>
      <c r="ABK5931" s="60"/>
      <c r="ABL5931" s="60"/>
      <c r="ABM5931" s="60"/>
      <c r="ABN5931" s="60"/>
      <c r="ABO5931" s="60"/>
      <c r="ABP5931" s="60"/>
      <c r="ABQ5931" s="60"/>
      <c r="ABR5931" s="60">
        <v>0.99378011715169201</v>
      </c>
      <c r="ABS5931" s="60"/>
      <c r="ABT5931" s="60"/>
      <c r="ABU5931" s="60"/>
      <c r="ABV5931" s="60"/>
      <c r="ABW5931" s="60"/>
      <c r="ABX5931" s="60"/>
    </row>
    <row r="5932" spans="727:752" x14ac:dyDescent="0.25">
      <c r="AAY5932" s="60"/>
      <c r="AAZ5932" s="60"/>
      <c r="ABA5932" s="60"/>
      <c r="ABB5932" s="60"/>
      <c r="ABC5932" s="60"/>
      <c r="ABD5932" s="60"/>
      <c r="ABE5932" s="60"/>
      <c r="ABF5932" s="60"/>
      <c r="ABG5932" s="60"/>
      <c r="ABH5932" s="60"/>
      <c r="ABI5932" s="60"/>
      <c r="ABJ5932" s="60"/>
      <c r="ABK5932" s="60"/>
      <c r="ABL5932" s="60"/>
      <c r="ABM5932" s="60"/>
      <c r="ABN5932" s="60"/>
      <c r="ABO5932" s="60"/>
      <c r="ABP5932" s="60"/>
      <c r="ABQ5932" s="60"/>
      <c r="ABR5932" s="60">
        <v>0.99377943112225198</v>
      </c>
      <c r="ABS5932" s="60"/>
      <c r="ABT5932" s="60"/>
      <c r="ABU5932" s="60"/>
      <c r="ABV5932" s="60"/>
      <c r="ABW5932" s="60"/>
      <c r="ABX5932" s="60"/>
    </row>
    <row r="5933" spans="727:752" x14ac:dyDescent="0.25">
      <c r="AAY5933" s="60"/>
      <c r="AAZ5933" s="60"/>
      <c r="ABA5933" s="60"/>
      <c r="ABB5933" s="60"/>
      <c r="ABC5933" s="60"/>
      <c r="ABD5933" s="60"/>
      <c r="ABE5933" s="60"/>
      <c r="ABF5933" s="60"/>
      <c r="ABG5933" s="60"/>
      <c r="ABH5933" s="60"/>
      <c r="ABI5933" s="60"/>
      <c r="ABJ5933" s="60"/>
      <c r="ABK5933" s="60"/>
      <c r="ABL5933" s="60"/>
      <c r="ABM5933" s="60"/>
      <c r="ABN5933" s="60"/>
      <c r="ABO5933" s="60"/>
      <c r="ABP5933" s="60"/>
      <c r="ABQ5933" s="60"/>
      <c r="ABR5933" s="60">
        <v>0.99377474224478801</v>
      </c>
      <c r="ABS5933" s="60"/>
      <c r="ABT5933" s="60"/>
      <c r="ABU5933" s="60"/>
      <c r="ABV5933" s="60"/>
      <c r="ABW5933" s="60"/>
      <c r="ABX5933" s="60"/>
    </row>
    <row r="5934" spans="727:752" x14ac:dyDescent="0.25">
      <c r="AAY5934" s="60"/>
      <c r="AAZ5934" s="60"/>
      <c r="ABA5934" s="60"/>
      <c r="ABB5934" s="60"/>
      <c r="ABC5934" s="60"/>
      <c r="ABD5934" s="60"/>
      <c r="ABE5934" s="60"/>
      <c r="ABF5934" s="60"/>
      <c r="ABG5934" s="60"/>
      <c r="ABH5934" s="60"/>
      <c r="ABI5934" s="60"/>
      <c r="ABJ5934" s="60"/>
      <c r="ABK5934" s="60"/>
      <c r="ABL5934" s="60"/>
      <c r="ABM5934" s="60"/>
      <c r="ABN5934" s="60"/>
      <c r="ABO5934" s="60"/>
      <c r="ABP5934" s="60"/>
      <c r="ABQ5934" s="60"/>
      <c r="ABR5934" s="60">
        <v>0.99377389821715401</v>
      </c>
      <c r="ABS5934" s="60"/>
      <c r="ABT5934" s="60"/>
      <c r="ABU5934" s="60"/>
      <c r="ABV5934" s="60"/>
      <c r="ABW5934" s="60"/>
      <c r="ABX5934" s="60"/>
    </row>
    <row r="5935" spans="727:752" x14ac:dyDescent="0.25">
      <c r="AAY5935" s="60"/>
      <c r="AAZ5935" s="60"/>
      <c r="ABA5935" s="60"/>
      <c r="ABB5935" s="60"/>
      <c r="ABC5935" s="60"/>
      <c r="ABD5935" s="60"/>
      <c r="ABE5935" s="60"/>
      <c r="ABF5935" s="60"/>
      <c r="ABG5935" s="60"/>
      <c r="ABH5935" s="60"/>
      <c r="ABI5935" s="60"/>
      <c r="ABJ5935" s="60"/>
      <c r="ABK5935" s="60"/>
      <c r="ABL5935" s="60"/>
      <c r="ABM5935" s="60"/>
      <c r="ABN5935" s="60"/>
      <c r="ABO5935" s="60"/>
      <c r="ABP5935" s="60"/>
      <c r="ABQ5935" s="60"/>
      <c r="ABR5935" s="60">
        <v>0.99376422665414799</v>
      </c>
      <c r="ABS5935" s="60"/>
      <c r="ABT5935" s="60"/>
      <c r="ABU5935" s="60"/>
      <c r="ABV5935" s="60"/>
      <c r="ABW5935" s="60"/>
      <c r="ABX5935" s="60"/>
    </row>
    <row r="5936" spans="727:752" x14ac:dyDescent="0.25">
      <c r="AAY5936" s="60"/>
      <c r="AAZ5936" s="60"/>
      <c r="ABA5936" s="60"/>
      <c r="ABB5936" s="60"/>
      <c r="ABC5936" s="60"/>
      <c r="ABD5936" s="60"/>
      <c r="ABE5936" s="60"/>
      <c r="ABF5936" s="60"/>
      <c r="ABG5936" s="60"/>
      <c r="ABH5936" s="60"/>
      <c r="ABI5936" s="60"/>
      <c r="ABJ5936" s="60"/>
      <c r="ABK5936" s="60"/>
      <c r="ABL5936" s="60"/>
      <c r="ABM5936" s="60"/>
      <c r="ABN5936" s="60"/>
      <c r="ABO5936" s="60"/>
      <c r="ABP5936" s="60"/>
      <c r="ABQ5936" s="60"/>
      <c r="ABR5936" s="60">
        <v>0.99376272787873599</v>
      </c>
      <c r="ABS5936" s="60"/>
      <c r="ABT5936" s="60"/>
      <c r="ABU5936" s="60"/>
      <c r="ABV5936" s="60"/>
      <c r="ABW5936" s="60"/>
      <c r="ABX5936" s="60"/>
    </row>
    <row r="5937" spans="727:752" x14ac:dyDescent="0.25">
      <c r="AAY5937" s="60"/>
      <c r="AAZ5937" s="60"/>
      <c r="ABA5937" s="60"/>
      <c r="ABB5937" s="60"/>
      <c r="ABC5937" s="60"/>
      <c r="ABD5937" s="60"/>
      <c r="ABE5937" s="60"/>
      <c r="ABF5937" s="60"/>
      <c r="ABG5937" s="60"/>
      <c r="ABH5937" s="60"/>
      <c r="ABI5937" s="60"/>
      <c r="ABJ5937" s="60"/>
      <c r="ABK5937" s="60"/>
      <c r="ABL5937" s="60"/>
      <c r="ABM5937" s="60"/>
      <c r="ABN5937" s="60"/>
      <c r="ABO5937" s="60"/>
      <c r="ABP5937" s="60"/>
      <c r="ABQ5937" s="60"/>
      <c r="ABR5937" s="60">
        <v>0.99373447329273501</v>
      </c>
      <c r="ABS5937" s="60"/>
      <c r="ABT5937" s="60"/>
      <c r="ABU5937" s="60"/>
      <c r="ABV5937" s="60"/>
      <c r="ABW5937" s="60"/>
      <c r="ABX5937" s="60"/>
    </row>
    <row r="5938" spans="727:752" x14ac:dyDescent="0.25">
      <c r="AAY5938" s="60"/>
      <c r="AAZ5938" s="60"/>
      <c r="ABA5938" s="60"/>
      <c r="ABB5938" s="60"/>
      <c r="ABC5938" s="60"/>
      <c r="ABD5938" s="60"/>
      <c r="ABE5938" s="60"/>
      <c r="ABF5938" s="60"/>
      <c r="ABG5938" s="60"/>
      <c r="ABH5938" s="60"/>
      <c r="ABI5938" s="60"/>
      <c r="ABJ5938" s="60"/>
      <c r="ABK5938" s="60"/>
      <c r="ABL5938" s="60"/>
      <c r="ABM5938" s="60"/>
      <c r="ABN5938" s="60"/>
      <c r="ABO5938" s="60"/>
      <c r="ABP5938" s="60"/>
      <c r="ABQ5938" s="60"/>
      <c r="ABR5938" s="60">
        <v>0.99372865870891702</v>
      </c>
      <c r="ABS5938" s="60"/>
      <c r="ABT5938" s="60"/>
      <c r="ABU5938" s="60"/>
      <c r="ABV5938" s="60"/>
      <c r="ABW5938" s="60"/>
      <c r="ABX5938" s="60"/>
    </row>
    <row r="5939" spans="727:752" x14ac:dyDescent="0.25">
      <c r="AAY5939" s="60"/>
      <c r="AAZ5939" s="60"/>
      <c r="ABA5939" s="60"/>
      <c r="ABB5939" s="60"/>
      <c r="ABC5939" s="60"/>
      <c r="ABD5939" s="60"/>
      <c r="ABE5939" s="60"/>
      <c r="ABF5939" s="60"/>
      <c r="ABG5939" s="60"/>
      <c r="ABH5939" s="60"/>
      <c r="ABI5939" s="60"/>
      <c r="ABJ5939" s="60"/>
      <c r="ABK5939" s="60"/>
      <c r="ABL5939" s="60"/>
      <c r="ABM5939" s="60"/>
      <c r="ABN5939" s="60"/>
      <c r="ABO5939" s="60"/>
      <c r="ABP5939" s="60"/>
      <c r="ABQ5939" s="60"/>
      <c r="ABR5939" s="60">
        <v>0.99372805215712701</v>
      </c>
      <c r="ABS5939" s="60"/>
      <c r="ABT5939" s="60"/>
      <c r="ABU5939" s="60"/>
      <c r="ABV5939" s="60"/>
      <c r="ABW5939" s="60"/>
      <c r="ABX5939" s="60"/>
    </row>
    <row r="5940" spans="727:752" x14ac:dyDescent="0.25">
      <c r="AAY5940" s="60"/>
      <c r="AAZ5940" s="60"/>
      <c r="ABA5940" s="60"/>
      <c r="ABB5940" s="60"/>
      <c r="ABC5940" s="60"/>
      <c r="ABD5940" s="60"/>
      <c r="ABE5940" s="60"/>
      <c r="ABF5940" s="60"/>
      <c r="ABG5940" s="60"/>
      <c r="ABH5940" s="60"/>
      <c r="ABI5940" s="60"/>
      <c r="ABJ5940" s="60"/>
      <c r="ABK5940" s="60"/>
      <c r="ABL5940" s="60"/>
      <c r="ABM5940" s="60"/>
      <c r="ABN5940" s="60"/>
      <c r="ABO5940" s="60"/>
      <c r="ABP5940" s="60"/>
      <c r="ABQ5940" s="60"/>
      <c r="ABR5940" s="60">
        <v>0.99364951403142698</v>
      </c>
      <c r="ABS5940" s="60"/>
      <c r="ABT5940" s="60"/>
      <c r="ABU5940" s="60"/>
      <c r="ABV5940" s="60"/>
      <c r="ABW5940" s="60"/>
      <c r="ABX5940" s="60"/>
    </row>
    <row r="5941" spans="727:752" x14ac:dyDescent="0.25">
      <c r="AAY5941" s="60"/>
      <c r="AAZ5941" s="60"/>
      <c r="ABA5941" s="60"/>
      <c r="ABB5941" s="60"/>
      <c r="ABC5941" s="60"/>
      <c r="ABD5941" s="60"/>
      <c r="ABE5941" s="60"/>
      <c r="ABF5941" s="60"/>
      <c r="ABG5941" s="60"/>
      <c r="ABH5941" s="60"/>
      <c r="ABI5941" s="60"/>
      <c r="ABJ5941" s="60"/>
      <c r="ABK5941" s="60"/>
      <c r="ABL5941" s="60"/>
      <c r="ABM5941" s="60"/>
      <c r="ABN5941" s="60"/>
      <c r="ABO5941" s="60"/>
      <c r="ABP5941" s="60"/>
      <c r="ABQ5941" s="60"/>
      <c r="ABR5941" s="60">
        <v>0.99364323537964305</v>
      </c>
      <c r="ABS5941" s="60"/>
      <c r="ABT5941" s="60"/>
      <c r="ABU5941" s="60"/>
      <c r="ABV5941" s="60"/>
      <c r="ABW5941" s="60"/>
      <c r="ABX5941" s="60"/>
    </row>
    <row r="5942" spans="727:752" x14ac:dyDescent="0.25">
      <c r="AAY5942" s="60"/>
      <c r="AAZ5942" s="60"/>
      <c r="ABA5942" s="60"/>
      <c r="ABB5942" s="60"/>
      <c r="ABC5942" s="60"/>
      <c r="ABD5942" s="60"/>
      <c r="ABE5942" s="60"/>
      <c r="ABF5942" s="60"/>
      <c r="ABG5942" s="60"/>
      <c r="ABH5942" s="60"/>
      <c r="ABI5942" s="60"/>
      <c r="ABJ5942" s="60"/>
      <c r="ABK5942" s="60"/>
      <c r="ABL5942" s="60"/>
      <c r="ABM5942" s="60"/>
      <c r="ABN5942" s="60"/>
      <c r="ABO5942" s="60"/>
      <c r="ABP5942" s="60"/>
      <c r="ABQ5942" s="60"/>
      <c r="ABR5942" s="60">
        <v>0.99359591182198803</v>
      </c>
      <c r="ABS5942" s="60"/>
      <c r="ABT5942" s="60"/>
      <c r="ABU5942" s="60"/>
      <c r="ABV5942" s="60"/>
      <c r="ABW5942" s="60"/>
      <c r="ABX5942" s="60"/>
    </row>
    <row r="5943" spans="727:752" x14ac:dyDescent="0.25">
      <c r="AAY5943" s="60"/>
      <c r="AAZ5943" s="60"/>
      <c r="ABA5943" s="60"/>
      <c r="ABB5943" s="60"/>
      <c r="ABC5943" s="60"/>
      <c r="ABD5943" s="60"/>
      <c r="ABE5943" s="60"/>
      <c r="ABF5943" s="60"/>
      <c r="ABG5943" s="60"/>
      <c r="ABH5943" s="60"/>
      <c r="ABI5943" s="60"/>
      <c r="ABJ5943" s="60"/>
      <c r="ABK5943" s="60"/>
      <c r="ABL5943" s="60"/>
      <c r="ABM5943" s="60"/>
      <c r="ABN5943" s="60"/>
      <c r="ABO5943" s="60"/>
      <c r="ABP5943" s="60"/>
      <c r="ABQ5943" s="60"/>
      <c r="ABR5943" s="60">
        <v>0.99358887837467802</v>
      </c>
      <c r="ABS5943" s="60"/>
      <c r="ABT5943" s="60"/>
      <c r="ABU5943" s="60"/>
      <c r="ABV5943" s="60"/>
      <c r="ABW5943" s="60"/>
      <c r="ABX5943" s="60"/>
    </row>
    <row r="5944" spans="727:752" x14ac:dyDescent="0.25">
      <c r="AAY5944" s="60"/>
      <c r="AAZ5944" s="60"/>
      <c r="ABA5944" s="60"/>
      <c r="ABB5944" s="60"/>
      <c r="ABC5944" s="60"/>
      <c r="ABD5944" s="60"/>
      <c r="ABE5944" s="60"/>
      <c r="ABF5944" s="60"/>
      <c r="ABG5944" s="60"/>
      <c r="ABH5944" s="60"/>
      <c r="ABI5944" s="60"/>
      <c r="ABJ5944" s="60"/>
      <c r="ABK5944" s="60"/>
      <c r="ABL5944" s="60"/>
      <c r="ABM5944" s="60"/>
      <c r="ABN5944" s="60"/>
      <c r="ABO5944" s="60"/>
      <c r="ABP5944" s="60"/>
      <c r="ABQ5944" s="60"/>
      <c r="ABR5944" s="60">
        <v>0.99358542763744495</v>
      </c>
      <c r="ABS5944" s="60"/>
      <c r="ABT5944" s="60"/>
      <c r="ABU5944" s="60"/>
      <c r="ABV5944" s="60"/>
      <c r="ABW5944" s="60"/>
      <c r="ABX5944" s="60"/>
    </row>
    <row r="5945" spans="727:752" x14ac:dyDescent="0.25">
      <c r="AAY5945" s="60"/>
      <c r="AAZ5945" s="60"/>
      <c r="ABA5945" s="60"/>
      <c r="ABB5945" s="60"/>
      <c r="ABC5945" s="60"/>
      <c r="ABD5945" s="60"/>
      <c r="ABE5945" s="60"/>
      <c r="ABF5945" s="60"/>
      <c r="ABG5945" s="60"/>
      <c r="ABH5945" s="60"/>
      <c r="ABI5945" s="60"/>
      <c r="ABJ5945" s="60"/>
      <c r="ABK5945" s="60"/>
      <c r="ABL5945" s="60"/>
      <c r="ABM5945" s="60"/>
      <c r="ABN5945" s="60"/>
      <c r="ABO5945" s="60"/>
      <c r="ABP5945" s="60"/>
      <c r="ABQ5945" s="60"/>
      <c r="ABR5945" s="60">
        <v>0.99357065864819005</v>
      </c>
      <c r="ABS5945" s="60"/>
      <c r="ABT5945" s="60"/>
      <c r="ABU5945" s="60"/>
      <c r="ABV5945" s="60"/>
      <c r="ABW5945" s="60"/>
      <c r="ABX5945" s="60"/>
    </row>
    <row r="5946" spans="727:752" x14ac:dyDescent="0.25">
      <c r="AAY5946" s="60"/>
      <c r="AAZ5946" s="60"/>
      <c r="ABA5946" s="60"/>
      <c r="ABB5946" s="60"/>
      <c r="ABC5946" s="60"/>
      <c r="ABD5946" s="60"/>
      <c r="ABE5946" s="60"/>
      <c r="ABF5946" s="60"/>
      <c r="ABG5946" s="60"/>
      <c r="ABH5946" s="60"/>
      <c r="ABI5946" s="60"/>
      <c r="ABJ5946" s="60"/>
      <c r="ABK5946" s="60"/>
      <c r="ABL5946" s="60"/>
      <c r="ABM5946" s="60"/>
      <c r="ABN5946" s="60"/>
      <c r="ABO5946" s="60"/>
      <c r="ABP5946" s="60"/>
      <c r="ABQ5946" s="60"/>
      <c r="ABR5946" s="60">
        <v>0.99356938537453199</v>
      </c>
      <c r="ABS5946" s="60"/>
      <c r="ABT5946" s="60"/>
      <c r="ABU5946" s="60"/>
      <c r="ABV5946" s="60"/>
      <c r="ABW5946" s="60"/>
      <c r="ABX5946" s="60"/>
    </row>
    <row r="5947" spans="727:752" x14ac:dyDescent="0.25">
      <c r="AAY5947" s="60"/>
      <c r="AAZ5947" s="60"/>
      <c r="ABA5947" s="60"/>
      <c r="ABB5947" s="60"/>
      <c r="ABC5947" s="60"/>
      <c r="ABD5947" s="60"/>
      <c r="ABE5947" s="60"/>
      <c r="ABF5947" s="60"/>
      <c r="ABG5947" s="60"/>
      <c r="ABH5947" s="60"/>
      <c r="ABI5947" s="60"/>
      <c r="ABJ5947" s="60"/>
      <c r="ABK5947" s="60"/>
      <c r="ABL5947" s="60"/>
      <c r="ABM5947" s="60"/>
      <c r="ABN5947" s="60"/>
      <c r="ABO5947" s="60"/>
      <c r="ABP5947" s="60"/>
      <c r="ABQ5947" s="60"/>
      <c r="ABR5947" s="60">
        <v>0.99356332315274198</v>
      </c>
      <c r="ABS5947" s="60"/>
      <c r="ABT5947" s="60"/>
      <c r="ABU5947" s="60"/>
      <c r="ABV5947" s="60"/>
      <c r="ABW5947" s="60"/>
      <c r="ABX5947" s="60"/>
    </row>
    <row r="5948" spans="727:752" x14ac:dyDescent="0.25">
      <c r="AAY5948" s="60"/>
      <c r="AAZ5948" s="60"/>
      <c r="ABA5948" s="60"/>
      <c r="ABB5948" s="60"/>
      <c r="ABC5948" s="60"/>
      <c r="ABD5948" s="60"/>
      <c r="ABE5948" s="60"/>
      <c r="ABF5948" s="60"/>
      <c r="ABG5948" s="60"/>
      <c r="ABH5948" s="60"/>
      <c r="ABI5948" s="60"/>
      <c r="ABJ5948" s="60"/>
      <c r="ABK5948" s="60"/>
      <c r="ABL5948" s="60"/>
      <c r="ABM5948" s="60"/>
      <c r="ABN5948" s="60"/>
      <c r="ABO5948" s="60"/>
      <c r="ABP5948" s="60"/>
      <c r="ABQ5948" s="60"/>
      <c r="ABR5948" s="60">
        <v>0.99353273248992202</v>
      </c>
      <c r="ABS5948" s="60"/>
      <c r="ABT5948" s="60"/>
      <c r="ABU5948" s="60"/>
      <c r="ABV5948" s="60"/>
      <c r="ABW5948" s="60"/>
      <c r="ABX5948" s="60"/>
    </row>
    <row r="5949" spans="727:752" x14ac:dyDescent="0.25">
      <c r="AAY5949" s="60"/>
      <c r="AAZ5949" s="60"/>
      <c r="ABA5949" s="60"/>
      <c r="ABB5949" s="60"/>
      <c r="ABC5949" s="60"/>
      <c r="ABD5949" s="60"/>
      <c r="ABE5949" s="60"/>
      <c r="ABF5949" s="60"/>
      <c r="ABG5949" s="60"/>
      <c r="ABH5949" s="60"/>
      <c r="ABI5949" s="60"/>
      <c r="ABJ5949" s="60"/>
      <c r="ABK5949" s="60"/>
      <c r="ABL5949" s="60"/>
      <c r="ABM5949" s="60"/>
      <c r="ABN5949" s="60"/>
      <c r="ABO5949" s="60"/>
      <c r="ABP5949" s="60"/>
      <c r="ABQ5949" s="60"/>
      <c r="ABR5949" s="60">
        <v>0.99351463696278297</v>
      </c>
      <c r="ABS5949" s="60"/>
      <c r="ABT5949" s="60"/>
      <c r="ABU5949" s="60"/>
      <c r="ABV5949" s="60"/>
      <c r="ABW5949" s="60"/>
      <c r="ABX5949" s="60"/>
    </row>
    <row r="5950" spans="727:752" x14ac:dyDescent="0.25">
      <c r="AAY5950" s="60"/>
      <c r="AAZ5950" s="60"/>
      <c r="ABA5950" s="60"/>
      <c r="ABB5950" s="60"/>
      <c r="ABC5950" s="60"/>
      <c r="ABD5950" s="60"/>
      <c r="ABE5950" s="60"/>
      <c r="ABF5950" s="60"/>
      <c r="ABG5950" s="60"/>
      <c r="ABH5950" s="60"/>
      <c r="ABI5950" s="60"/>
      <c r="ABJ5950" s="60"/>
      <c r="ABK5950" s="60"/>
      <c r="ABL5950" s="60"/>
      <c r="ABM5950" s="60"/>
      <c r="ABN5950" s="60"/>
      <c r="ABO5950" s="60"/>
      <c r="ABP5950" s="60"/>
      <c r="ABQ5950" s="60"/>
      <c r="ABR5950" s="60">
        <v>0.99350643583200504</v>
      </c>
      <c r="ABS5950" s="60"/>
      <c r="ABT5950" s="60"/>
      <c r="ABU5950" s="60"/>
      <c r="ABV5950" s="60"/>
      <c r="ABW5950" s="60"/>
      <c r="ABX5950" s="60"/>
    </row>
    <row r="5951" spans="727:752" x14ac:dyDescent="0.25">
      <c r="AAY5951" s="60"/>
      <c r="AAZ5951" s="60"/>
      <c r="ABA5951" s="60"/>
      <c r="ABB5951" s="60"/>
      <c r="ABC5951" s="60"/>
      <c r="ABD5951" s="60"/>
      <c r="ABE5951" s="60"/>
      <c r="ABF5951" s="60"/>
      <c r="ABG5951" s="60"/>
      <c r="ABH5951" s="60"/>
      <c r="ABI5951" s="60"/>
      <c r="ABJ5951" s="60"/>
      <c r="ABK5951" s="60"/>
      <c r="ABL5951" s="60"/>
      <c r="ABM5951" s="60"/>
      <c r="ABN5951" s="60"/>
      <c r="ABO5951" s="60"/>
      <c r="ABP5951" s="60"/>
      <c r="ABQ5951" s="60"/>
      <c r="ABR5951" s="60">
        <v>0.99350283928070804</v>
      </c>
      <c r="ABS5951" s="60"/>
      <c r="ABT5951" s="60"/>
      <c r="ABU5951" s="60"/>
      <c r="ABV5951" s="60"/>
      <c r="ABW5951" s="60"/>
      <c r="ABX5951" s="60"/>
    </row>
    <row r="5952" spans="727:752" x14ac:dyDescent="0.25">
      <c r="AAY5952" s="60"/>
      <c r="AAZ5952" s="60"/>
      <c r="ABA5952" s="60"/>
      <c r="ABB5952" s="60"/>
      <c r="ABC5952" s="60"/>
      <c r="ABD5952" s="60"/>
      <c r="ABE5952" s="60"/>
      <c r="ABF5952" s="60"/>
      <c r="ABG5952" s="60"/>
      <c r="ABH5952" s="60"/>
      <c r="ABI5952" s="60"/>
      <c r="ABJ5952" s="60"/>
      <c r="ABK5952" s="60"/>
      <c r="ABL5952" s="60"/>
      <c r="ABM5952" s="60"/>
      <c r="ABN5952" s="60"/>
      <c r="ABO5952" s="60"/>
      <c r="ABP5952" s="60"/>
      <c r="ABQ5952" s="60"/>
      <c r="ABR5952" s="60">
        <v>0.99348730425632403</v>
      </c>
      <c r="ABS5952" s="60"/>
      <c r="ABT5952" s="60"/>
      <c r="ABU5952" s="60"/>
      <c r="ABV5952" s="60"/>
      <c r="ABW5952" s="60"/>
      <c r="ABX5952" s="60"/>
    </row>
    <row r="5953" spans="727:752" x14ac:dyDescent="0.25">
      <c r="AAY5953" s="60"/>
      <c r="AAZ5953" s="60"/>
      <c r="ABA5953" s="60"/>
      <c r="ABB5953" s="60"/>
      <c r="ABC5953" s="60"/>
      <c r="ABD5953" s="60"/>
      <c r="ABE5953" s="60"/>
      <c r="ABF5953" s="60"/>
      <c r="ABG5953" s="60"/>
      <c r="ABH5953" s="60"/>
      <c r="ABI5953" s="60"/>
      <c r="ABJ5953" s="60"/>
      <c r="ABK5953" s="60"/>
      <c r="ABL5953" s="60"/>
      <c r="ABM5953" s="60"/>
      <c r="ABN5953" s="60"/>
      <c r="ABO5953" s="60"/>
      <c r="ABP5953" s="60"/>
      <c r="ABQ5953" s="60"/>
      <c r="ABR5953" s="60">
        <v>0.99348534797463395</v>
      </c>
      <c r="ABS5953" s="60"/>
      <c r="ABT5953" s="60"/>
      <c r="ABU5953" s="60"/>
      <c r="ABV5953" s="60"/>
      <c r="ABW5953" s="60"/>
      <c r="ABX5953" s="60"/>
    </row>
    <row r="5954" spans="727:752" x14ac:dyDescent="0.25">
      <c r="AAY5954" s="60"/>
      <c r="AAZ5954" s="60"/>
      <c r="ABA5954" s="60"/>
      <c r="ABB5954" s="60"/>
      <c r="ABC5954" s="60"/>
      <c r="ABD5954" s="60"/>
      <c r="ABE5954" s="60"/>
      <c r="ABF5954" s="60"/>
      <c r="ABG5954" s="60"/>
      <c r="ABH5954" s="60"/>
      <c r="ABI5954" s="60"/>
      <c r="ABJ5954" s="60"/>
      <c r="ABK5954" s="60"/>
      <c r="ABL5954" s="60"/>
      <c r="ABM5954" s="60"/>
      <c r="ABN5954" s="60"/>
      <c r="ABO5954" s="60"/>
      <c r="ABP5954" s="60"/>
      <c r="ABQ5954" s="60"/>
      <c r="ABR5954" s="60">
        <v>0.99346501298610601</v>
      </c>
      <c r="ABS5954" s="60"/>
      <c r="ABT5954" s="60"/>
      <c r="ABU5954" s="60"/>
      <c r="ABV5954" s="60"/>
      <c r="ABW5954" s="60"/>
      <c r="ABX5954" s="60"/>
    </row>
    <row r="5955" spans="727:752" x14ac:dyDescent="0.25">
      <c r="AAY5955" s="60"/>
      <c r="AAZ5955" s="60"/>
      <c r="ABA5955" s="60"/>
      <c r="ABB5955" s="60"/>
      <c r="ABC5955" s="60"/>
      <c r="ABD5955" s="60"/>
      <c r="ABE5955" s="60"/>
      <c r="ABF5955" s="60"/>
      <c r="ABG5955" s="60"/>
      <c r="ABH5955" s="60"/>
      <c r="ABI5955" s="60"/>
      <c r="ABJ5955" s="60"/>
      <c r="ABK5955" s="60"/>
      <c r="ABL5955" s="60"/>
      <c r="ABM5955" s="60"/>
      <c r="ABN5955" s="60"/>
      <c r="ABO5955" s="60"/>
      <c r="ABP5955" s="60"/>
      <c r="ABQ5955" s="60"/>
      <c r="ABR5955" s="60">
        <v>0.99344239760295106</v>
      </c>
      <c r="ABS5955" s="60"/>
      <c r="ABT5955" s="60"/>
      <c r="ABU5955" s="60"/>
      <c r="ABV5955" s="60"/>
      <c r="ABW5955" s="60"/>
      <c r="ABX5955" s="60"/>
    </row>
    <row r="5956" spans="727:752" x14ac:dyDescent="0.25">
      <c r="AAY5956" s="60"/>
      <c r="AAZ5956" s="60"/>
      <c r="ABA5956" s="60"/>
      <c r="ABB5956" s="60"/>
      <c r="ABC5956" s="60"/>
      <c r="ABD5956" s="60"/>
      <c r="ABE5956" s="60"/>
      <c r="ABF5956" s="60"/>
      <c r="ABG5956" s="60"/>
      <c r="ABH5956" s="60"/>
      <c r="ABI5956" s="60"/>
      <c r="ABJ5956" s="60"/>
      <c r="ABK5956" s="60"/>
      <c r="ABL5956" s="60"/>
      <c r="ABM5956" s="60"/>
      <c r="ABN5956" s="60"/>
      <c r="ABO5956" s="60"/>
      <c r="ABP5956" s="60"/>
      <c r="ABQ5956" s="60"/>
      <c r="ABR5956" s="60">
        <v>0.99337472620457601</v>
      </c>
      <c r="ABS5956" s="60"/>
      <c r="ABT5956" s="60"/>
      <c r="ABU5956" s="60"/>
      <c r="ABV5956" s="60"/>
      <c r="ABW5956" s="60"/>
      <c r="ABX5956" s="60"/>
    </row>
    <row r="5957" spans="727:752" x14ac:dyDescent="0.25">
      <c r="AAY5957" s="60"/>
      <c r="AAZ5957" s="60"/>
      <c r="ABA5957" s="60"/>
      <c r="ABB5957" s="60"/>
      <c r="ABC5957" s="60"/>
      <c r="ABD5957" s="60"/>
      <c r="ABE5957" s="60"/>
      <c r="ABF5957" s="60"/>
      <c r="ABG5957" s="60"/>
      <c r="ABH5957" s="60"/>
      <c r="ABI5957" s="60"/>
      <c r="ABJ5957" s="60"/>
      <c r="ABK5957" s="60"/>
      <c r="ABL5957" s="60"/>
      <c r="ABM5957" s="60"/>
      <c r="ABN5957" s="60"/>
      <c r="ABO5957" s="60"/>
      <c r="ABP5957" s="60"/>
      <c r="ABQ5957" s="60"/>
      <c r="ABR5957" s="60">
        <v>0.99336756921917901</v>
      </c>
      <c r="ABS5957" s="60"/>
      <c r="ABT5957" s="60"/>
      <c r="ABU5957" s="60"/>
      <c r="ABV5957" s="60"/>
      <c r="ABW5957" s="60"/>
      <c r="ABX5957" s="60"/>
    </row>
    <row r="5958" spans="727:752" x14ac:dyDescent="0.25">
      <c r="AAY5958" s="60"/>
      <c r="AAZ5958" s="60"/>
      <c r="ABA5958" s="60"/>
      <c r="ABB5958" s="60"/>
      <c r="ABC5958" s="60"/>
      <c r="ABD5958" s="60"/>
      <c r="ABE5958" s="60"/>
      <c r="ABF5958" s="60"/>
      <c r="ABG5958" s="60"/>
      <c r="ABH5958" s="60"/>
      <c r="ABI5958" s="60"/>
      <c r="ABJ5958" s="60"/>
      <c r="ABK5958" s="60"/>
      <c r="ABL5958" s="60"/>
      <c r="ABM5958" s="60"/>
      <c r="ABN5958" s="60"/>
      <c r="ABO5958" s="60"/>
      <c r="ABP5958" s="60"/>
      <c r="ABQ5958" s="60"/>
      <c r="ABR5958" s="60">
        <v>0.99335606839427903</v>
      </c>
      <c r="ABS5958" s="60"/>
      <c r="ABT5958" s="60"/>
      <c r="ABU5958" s="60"/>
      <c r="ABV5958" s="60"/>
      <c r="ABW5958" s="60"/>
      <c r="ABX5958" s="60"/>
    </row>
    <row r="5959" spans="727:752" x14ac:dyDescent="0.25">
      <c r="AAY5959" s="60"/>
      <c r="AAZ5959" s="60"/>
      <c r="ABA5959" s="60"/>
      <c r="ABB5959" s="60"/>
      <c r="ABC5959" s="60"/>
      <c r="ABD5959" s="60"/>
      <c r="ABE5959" s="60"/>
      <c r="ABF5959" s="60"/>
      <c r="ABG5959" s="60"/>
      <c r="ABH5959" s="60"/>
      <c r="ABI5959" s="60"/>
      <c r="ABJ5959" s="60"/>
      <c r="ABK5959" s="60"/>
      <c r="ABL5959" s="60"/>
      <c r="ABM5959" s="60"/>
      <c r="ABN5959" s="60"/>
      <c r="ABO5959" s="60"/>
      <c r="ABP5959" s="60"/>
      <c r="ABQ5959" s="60"/>
      <c r="ABR5959" s="60">
        <v>0.99335118947236101</v>
      </c>
      <c r="ABS5959" s="60"/>
      <c r="ABT5959" s="60"/>
      <c r="ABU5959" s="60"/>
      <c r="ABV5959" s="60"/>
      <c r="ABW5959" s="60"/>
      <c r="ABX5959" s="60"/>
    </row>
    <row r="5960" spans="727:752" x14ac:dyDescent="0.25">
      <c r="AAY5960" s="60"/>
      <c r="AAZ5960" s="60"/>
      <c r="ABA5960" s="60"/>
      <c r="ABB5960" s="60"/>
      <c r="ABC5960" s="60"/>
      <c r="ABD5960" s="60"/>
      <c r="ABE5960" s="60"/>
      <c r="ABF5960" s="60"/>
      <c r="ABG5960" s="60"/>
      <c r="ABH5960" s="60"/>
      <c r="ABI5960" s="60"/>
      <c r="ABJ5960" s="60"/>
      <c r="ABK5960" s="60"/>
      <c r="ABL5960" s="60"/>
      <c r="ABM5960" s="60"/>
      <c r="ABN5960" s="60"/>
      <c r="ABO5960" s="60"/>
      <c r="ABP5960" s="60"/>
      <c r="ABQ5960" s="60"/>
      <c r="ABR5960" s="60">
        <v>0.99334398105477495</v>
      </c>
      <c r="ABS5960" s="60"/>
      <c r="ABT5960" s="60"/>
      <c r="ABU5960" s="60"/>
      <c r="ABV5960" s="60"/>
      <c r="ABW5960" s="60"/>
      <c r="ABX5960" s="60"/>
    </row>
    <row r="5961" spans="727:752" x14ac:dyDescent="0.25">
      <c r="AAY5961" s="60"/>
      <c r="AAZ5961" s="60"/>
      <c r="ABA5961" s="60"/>
      <c r="ABB5961" s="60"/>
      <c r="ABC5961" s="60"/>
      <c r="ABD5961" s="60"/>
      <c r="ABE5961" s="60"/>
      <c r="ABF5961" s="60"/>
      <c r="ABG5961" s="60"/>
      <c r="ABH5961" s="60"/>
      <c r="ABI5961" s="60"/>
      <c r="ABJ5961" s="60"/>
      <c r="ABK5961" s="60"/>
      <c r="ABL5961" s="60"/>
      <c r="ABM5961" s="60"/>
      <c r="ABN5961" s="60"/>
      <c r="ABO5961" s="60"/>
      <c r="ABP5961" s="60"/>
      <c r="ABQ5961" s="60"/>
      <c r="ABR5961" s="60">
        <v>0.99334217090557397</v>
      </c>
      <c r="ABS5961" s="60"/>
      <c r="ABT5961" s="60"/>
      <c r="ABU5961" s="60"/>
      <c r="ABV5961" s="60"/>
      <c r="ABW5961" s="60"/>
      <c r="ABX5961" s="60"/>
    </row>
    <row r="5962" spans="727:752" x14ac:dyDescent="0.25">
      <c r="AAY5962" s="60"/>
      <c r="AAZ5962" s="60"/>
      <c r="ABA5962" s="60"/>
      <c r="ABB5962" s="60"/>
      <c r="ABC5962" s="60"/>
      <c r="ABD5962" s="60"/>
      <c r="ABE5962" s="60"/>
      <c r="ABF5962" s="60"/>
      <c r="ABG5962" s="60"/>
      <c r="ABH5962" s="60"/>
      <c r="ABI5962" s="60"/>
      <c r="ABJ5962" s="60"/>
      <c r="ABK5962" s="60"/>
      <c r="ABL5962" s="60"/>
      <c r="ABM5962" s="60"/>
      <c r="ABN5962" s="60"/>
      <c r="ABO5962" s="60"/>
      <c r="ABP5962" s="60"/>
      <c r="ABQ5962" s="60"/>
      <c r="ABR5962" s="60">
        <v>0.99331758693508299</v>
      </c>
      <c r="ABS5962" s="60"/>
      <c r="ABT5962" s="60"/>
      <c r="ABU5962" s="60"/>
      <c r="ABV5962" s="60"/>
      <c r="ABW5962" s="60"/>
      <c r="ABX5962" s="60"/>
    </row>
    <row r="5963" spans="727:752" x14ac:dyDescent="0.25">
      <c r="AAY5963" s="60"/>
      <c r="AAZ5963" s="60"/>
      <c r="ABA5963" s="60"/>
      <c r="ABB5963" s="60"/>
      <c r="ABC5963" s="60"/>
      <c r="ABD5963" s="60"/>
      <c r="ABE5963" s="60"/>
      <c r="ABF5963" s="60"/>
      <c r="ABG5963" s="60"/>
      <c r="ABH5963" s="60"/>
      <c r="ABI5963" s="60"/>
      <c r="ABJ5963" s="60"/>
      <c r="ABK5963" s="60"/>
      <c r="ABL5963" s="60"/>
      <c r="ABM5963" s="60"/>
      <c r="ABN5963" s="60"/>
      <c r="ABO5963" s="60"/>
      <c r="ABP5963" s="60"/>
      <c r="ABQ5963" s="60"/>
      <c r="ABR5963" s="60">
        <v>0.99330061274458403</v>
      </c>
      <c r="ABS5963" s="60"/>
      <c r="ABT5963" s="60"/>
      <c r="ABU5963" s="60"/>
      <c r="ABV5963" s="60"/>
      <c r="ABW5963" s="60"/>
      <c r="ABX5963" s="60"/>
    </row>
    <row r="5964" spans="727:752" x14ac:dyDescent="0.25">
      <c r="AAY5964" s="60"/>
      <c r="AAZ5964" s="60"/>
      <c r="ABA5964" s="60"/>
      <c r="ABB5964" s="60"/>
      <c r="ABC5964" s="60"/>
      <c r="ABD5964" s="60"/>
      <c r="ABE5964" s="60"/>
      <c r="ABF5964" s="60"/>
      <c r="ABG5964" s="60"/>
      <c r="ABH5964" s="60"/>
      <c r="ABI5964" s="60"/>
      <c r="ABJ5964" s="60"/>
      <c r="ABK5964" s="60"/>
      <c r="ABL5964" s="60"/>
      <c r="ABM5964" s="60"/>
      <c r="ABN5964" s="60"/>
      <c r="ABO5964" s="60"/>
      <c r="ABP5964" s="60"/>
      <c r="ABQ5964" s="60"/>
      <c r="ABR5964" s="60">
        <v>0.99327942386213097</v>
      </c>
      <c r="ABS5964" s="60"/>
      <c r="ABT5964" s="60"/>
      <c r="ABU5964" s="60"/>
      <c r="ABV5964" s="60"/>
      <c r="ABW5964" s="60"/>
      <c r="ABX5964" s="60"/>
    </row>
    <row r="5965" spans="727:752" x14ac:dyDescent="0.25">
      <c r="AAY5965" s="60"/>
      <c r="AAZ5965" s="60"/>
      <c r="ABA5965" s="60"/>
      <c r="ABB5965" s="60"/>
      <c r="ABC5965" s="60"/>
      <c r="ABD5965" s="60"/>
      <c r="ABE5965" s="60"/>
      <c r="ABF5965" s="60"/>
      <c r="ABG5965" s="60"/>
      <c r="ABH5965" s="60"/>
      <c r="ABI5965" s="60"/>
      <c r="ABJ5965" s="60"/>
      <c r="ABK5965" s="60"/>
      <c r="ABL5965" s="60"/>
      <c r="ABM5965" s="60"/>
      <c r="ABN5965" s="60"/>
      <c r="ABO5965" s="60"/>
      <c r="ABP5965" s="60"/>
      <c r="ABQ5965" s="60"/>
      <c r="ABR5965" s="60">
        <v>0.99325863840303996</v>
      </c>
      <c r="ABS5965" s="60"/>
      <c r="ABT5965" s="60"/>
      <c r="ABU5965" s="60"/>
      <c r="ABV5965" s="60"/>
      <c r="ABW5965" s="60"/>
      <c r="ABX5965" s="60"/>
    </row>
    <row r="5966" spans="727:752" x14ac:dyDescent="0.25">
      <c r="AAY5966" s="60"/>
      <c r="AAZ5966" s="60"/>
      <c r="ABA5966" s="60"/>
      <c r="ABB5966" s="60"/>
      <c r="ABC5966" s="60"/>
      <c r="ABD5966" s="60"/>
      <c r="ABE5966" s="60"/>
      <c r="ABF5966" s="60"/>
      <c r="ABG5966" s="60"/>
      <c r="ABH5966" s="60"/>
      <c r="ABI5966" s="60"/>
      <c r="ABJ5966" s="60"/>
      <c r="ABK5966" s="60"/>
      <c r="ABL5966" s="60"/>
      <c r="ABM5966" s="60"/>
      <c r="ABN5966" s="60"/>
      <c r="ABO5966" s="60"/>
      <c r="ABP5966" s="60"/>
      <c r="ABQ5966" s="60"/>
      <c r="ABR5966" s="60">
        <v>0.99321690838555599</v>
      </c>
      <c r="ABS5966" s="60"/>
      <c r="ABT5966" s="60"/>
      <c r="ABU5966" s="60"/>
      <c r="ABV5966" s="60"/>
      <c r="ABW5966" s="60"/>
      <c r="ABX5966" s="60"/>
    </row>
    <row r="5967" spans="727:752" x14ac:dyDescent="0.25">
      <c r="AAY5967" s="60"/>
      <c r="AAZ5967" s="60"/>
      <c r="ABA5967" s="60"/>
      <c r="ABB5967" s="60"/>
      <c r="ABC5967" s="60"/>
      <c r="ABD5967" s="60"/>
      <c r="ABE5967" s="60"/>
      <c r="ABF5967" s="60"/>
      <c r="ABG5967" s="60"/>
      <c r="ABH5967" s="60"/>
      <c r="ABI5967" s="60"/>
      <c r="ABJ5967" s="60"/>
      <c r="ABK5967" s="60"/>
      <c r="ABL5967" s="60"/>
      <c r="ABM5967" s="60"/>
      <c r="ABN5967" s="60"/>
      <c r="ABO5967" s="60"/>
      <c r="ABP5967" s="60"/>
      <c r="ABQ5967" s="60"/>
      <c r="ABR5967" s="60">
        <v>0.99320609642233604</v>
      </c>
      <c r="ABS5967" s="60"/>
      <c r="ABT5967" s="60"/>
      <c r="ABU5967" s="60"/>
      <c r="ABV5967" s="60"/>
      <c r="ABW5967" s="60"/>
      <c r="ABX5967" s="60"/>
    </row>
    <row r="5968" spans="727:752" x14ac:dyDescent="0.25">
      <c r="AAY5968" s="60"/>
      <c r="AAZ5968" s="60"/>
      <c r="ABA5968" s="60"/>
      <c r="ABB5968" s="60"/>
      <c r="ABC5968" s="60"/>
      <c r="ABD5968" s="60"/>
      <c r="ABE5968" s="60"/>
      <c r="ABF5968" s="60"/>
      <c r="ABG5968" s="60"/>
      <c r="ABH5968" s="60"/>
      <c r="ABI5968" s="60"/>
      <c r="ABJ5968" s="60"/>
      <c r="ABK5968" s="60"/>
      <c r="ABL5968" s="60"/>
      <c r="ABM5968" s="60"/>
      <c r="ABN5968" s="60"/>
      <c r="ABO5968" s="60"/>
      <c r="ABP5968" s="60"/>
      <c r="ABQ5968" s="60"/>
      <c r="ABR5968" s="60">
        <v>0.993202798872451</v>
      </c>
      <c r="ABS5968" s="60"/>
      <c r="ABT5968" s="60"/>
      <c r="ABU5968" s="60"/>
      <c r="ABV5968" s="60"/>
      <c r="ABW5968" s="60"/>
      <c r="ABX5968" s="60"/>
    </row>
    <row r="5969" spans="727:752" x14ac:dyDescent="0.25">
      <c r="AAY5969" s="60"/>
      <c r="AAZ5969" s="60"/>
      <c r="ABA5969" s="60"/>
      <c r="ABB5969" s="60"/>
      <c r="ABC5969" s="60"/>
      <c r="ABD5969" s="60"/>
      <c r="ABE5969" s="60"/>
      <c r="ABF5969" s="60"/>
      <c r="ABG5969" s="60"/>
      <c r="ABH5969" s="60"/>
      <c r="ABI5969" s="60"/>
      <c r="ABJ5969" s="60"/>
      <c r="ABK5969" s="60"/>
      <c r="ABL5969" s="60"/>
      <c r="ABM5969" s="60"/>
      <c r="ABN5969" s="60"/>
      <c r="ABO5969" s="60"/>
      <c r="ABP5969" s="60"/>
      <c r="ABQ5969" s="60"/>
      <c r="ABR5969" s="60">
        <v>0.99319983681604596</v>
      </c>
      <c r="ABS5969" s="60"/>
      <c r="ABT5969" s="60"/>
      <c r="ABU5969" s="60"/>
      <c r="ABV5969" s="60"/>
      <c r="ABW5969" s="60"/>
      <c r="ABX5969" s="60"/>
    </row>
    <row r="5970" spans="727:752" x14ac:dyDescent="0.25">
      <c r="AAY5970" s="60"/>
      <c r="AAZ5970" s="60"/>
      <c r="ABA5970" s="60"/>
      <c r="ABB5970" s="60"/>
      <c r="ABC5970" s="60"/>
      <c r="ABD5970" s="60"/>
      <c r="ABE5970" s="60"/>
      <c r="ABF5970" s="60"/>
      <c r="ABG5970" s="60"/>
      <c r="ABH5970" s="60"/>
      <c r="ABI5970" s="60"/>
      <c r="ABJ5970" s="60"/>
      <c r="ABK5970" s="60"/>
      <c r="ABL5970" s="60"/>
      <c r="ABM5970" s="60"/>
      <c r="ABN5970" s="60"/>
      <c r="ABO5970" s="60"/>
      <c r="ABP5970" s="60"/>
      <c r="ABQ5970" s="60"/>
      <c r="ABR5970" s="60">
        <v>0.99319886392781298</v>
      </c>
      <c r="ABS5970" s="60"/>
      <c r="ABT5970" s="60"/>
      <c r="ABU5970" s="60"/>
      <c r="ABV5970" s="60"/>
      <c r="ABW5970" s="60"/>
      <c r="ABX5970" s="60"/>
    </row>
    <row r="5971" spans="727:752" x14ac:dyDescent="0.25">
      <c r="AAY5971" s="60"/>
      <c r="AAZ5971" s="60"/>
      <c r="ABA5971" s="60"/>
      <c r="ABB5971" s="60"/>
      <c r="ABC5971" s="60"/>
      <c r="ABD5971" s="60"/>
      <c r="ABE5971" s="60"/>
      <c r="ABF5971" s="60"/>
      <c r="ABG5971" s="60"/>
      <c r="ABH5971" s="60"/>
      <c r="ABI5971" s="60"/>
      <c r="ABJ5971" s="60"/>
      <c r="ABK5971" s="60"/>
      <c r="ABL5971" s="60"/>
      <c r="ABM5971" s="60"/>
      <c r="ABN5971" s="60"/>
      <c r="ABO5971" s="60"/>
      <c r="ABP5971" s="60"/>
      <c r="ABQ5971" s="60"/>
      <c r="ABR5971" s="60">
        <v>0.99319708278199803</v>
      </c>
      <c r="ABS5971" s="60"/>
      <c r="ABT5971" s="60"/>
      <c r="ABU5971" s="60"/>
      <c r="ABV5971" s="60"/>
      <c r="ABW5971" s="60"/>
      <c r="ABX5971" s="60"/>
    </row>
    <row r="5972" spans="727:752" x14ac:dyDescent="0.25">
      <c r="AAY5972" s="60"/>
      <c r="AAZ5972" s="60"/>
      <c r="ABA5972" s="60"/>
      <c r="ABB5972" s="60"/>
      <c r="ABC5972" s="60"/>
      <c r="ABD5972" s="60"/>
      <c r="ABE5972" s="60"/>
      <c r="ABF5972" s="60"/>
      <c r="ABG5972" s="60"/>
      <c r="ABH5972" s="60"/>
      <c r="ABI5972" s="60"/>
      <c r="ABJ5972" s="60"/>
      <c r="ABK5972" s="60"/>
      <c r="ABL5972" s="60"/>
      <c r="ABM5972" s="60"/>
      <c r="ABN5972" s="60"/>
      <c r="ABO5972" s="60"/>
      <c r="ABP5972" s="60"/>
      <c r="ABQ5972" s="60"/>
      <c r="ABR5972" s="60">
        <v>0.99319616407012501</v>
      </c>
      <c r="ABS5972" s="60"/>
      <c r="ABT5972" s="60"/>
      <c r="ABU5972" s="60"/>
      <c r="ABV5972" s="60"/>
      <c r="ABW5972" s="60"/>
      <c r="ABX5972" s="60"/>
    </row>
    <row r="5973" spans="727:752" x14ac:dyDescent="0.25">
      <c r="AAY5973" s="60"/>
      <c r="AAZ5973" s="60"/>
      <c r="ABA5973" s="60"/>
      <c r="ABB5973" s="60"/>
      <c r="ABC5973" s="60"/>
      <c r="ABD5973" s="60"/>
      <c r="ABE5973" s="60"/>
      <c r="ABF5973" s="60"/>
      <c r="ABG5973" s="60"/>
      <c r="ABH5973" s="60"/>
      <c r="ABI5973" s="60"/>
      <c r="ABJ5973" s="60"/>
      <c r="ABK5973" s="60"/>
      <c r="ABL5973" s="60"/>
      <c r="ABM5973" s="60"/>
      <c r="ABN5973" s="60"/>
      <c r="ABO5973" s="60"/>
      <c r="ABP5973" s="60"/>
      <c r="ABQ5973" s="60"/>
      <c r="ABR5973" s="60">
        <v>0.99316786026169701</v>
      </c>
      <c r="ABS5973" s="60"/>
      <c r="ABT5973" s="60"/>
      <c r="ABU5973" s="60"/>
      <c r="ABV5973" s="60"/>
      <c r="ABW5973" s="60"/>
      <c r="ABX5973" s="60"/>
    </row>
    <row r="5974" spans="727:752" x14ac:dyDescent="0.25">
      <c r="AAY5974" s="60"/>
      <c r="AAZ5974" s="60"/>
      <c r="ABA5974" s="60"/>
      <c r="ABB5974" s="60"/>
      <c r="ABC5974" s="60"/>
      <c r="ABD5974" s="60"/>
      <c r="ABE5974" s="60"/>
      <c r="ABF5974" s="60"/>
      <c r="ABG5974" s="60"/>
      <c r="ABH5974" s="60"/>
      <c r="ABI5974" s="60"/>
      <c r="ABJ5974" s="60"/>
      <c r="ABK5974" s="60"/>
      <c r="ABL5974" s="60"/>
      <c r="ABM5974" s="60"/>
      <c r="ABN5974" s="60"/>
      <c r="ABO5974" s="60"/>
      <c r="ABP5974" s="60"/>
      <c r="ABQ5974" s="60"/>
      <c r="ABR5974" s="60">
        <v>0.99316075622497102</v>
      </c>
      <c r="ABS5974" s="60"/>
      <c r="ABT5974" s="60"/>
      <c r="ABU5974" s="60"/>
      <c r="ABV5974" s="60"/>
      <c r="ABW5974" s="60"/>
      <c r="ABX5974" s="60"/>
    </row>
    <row r="5975" spans="727:752" x14ac:dyDescent="0.25">
      <c r="AAY5975" s="60"/>
      <c r="AAZ5975" s="60"/>
      <c r="ABA5975" s="60"/>
      <c r="ABB5975" s="60"/>
      <c r="ABC5975" s="60"/>
      <c r="ABD5975" s="60"/>
      <c r="ABE5975" s="60"/>
      <c r="ABF5975" s="60"/>
      <c r="ABG5975" s="60"/>
      <c r="ABH5975" s="60"/>
      <c r="ABI5975" s="60"/>
      <c r="ABJ5975" s="60"/>
      <c r="ABK5975" s="60"/>
      <c r="ABL5975" s="60"/>
      <c r="ABM5975" s="60"/>
      <c r="ABN5975" s="60"/>
      <c r="ABO5975" s="60"/>
      <c r="ABP5975" s="60"/>
      <c r="ABQ5975" s="60"/>
      <c r="ABR5975" s="60">
        <v>0.99314404501268205</v>
      </c>
      <c r="ABS5975" s="60"/>
      <c r="ABT5975" s="60"/>
      <c r="ABU5975" s="60"/>
      <c r="ABV5975" s="60"/>
      <c r="ABW5975" s="60"/>
      <c r="ABX5975" s="60"/>
    </row>
    <row r="5976" spans="727:752" x14ac:dyDescent="0.25">
      <c r="AAY5976" s="60"/>
      <c r="AAZ5976" s="60"/>
      <c r="ABA5976" s="60"/>
      <c r="ABB5976" s="60"/>
      <c r="ABC5976" s="60"/>
      <c r="ABD5976" s="60"/>
      <c r="ABE5976" s="60"/>
      <c r="ABF5976" s="60"/>
      <c r="ABG5976" s="60"/>
      <c r="ABH5976" s="60"/>
      <c r="ABI5976" s="60"/>
      <c r="ABJ5976" s="60"/>
      <c r="ABK5976" s="60"/>
      <c r="ABL5976" s="60"/>
      <c r="ABM5976" s="60"/>
      <c r="ABN5976" s="60"/>
      <c r="ABO5976" s="60"/>
      <c r="ABP5976" s="60"/>
      <c r="ABQ5976" s="60"/>
      <c r="ABR5976" s="60">
        <v>0.99310271241751102</v>
      </c>
      <c r="ABS5976" s="60"/>
      <c r="ABT5976" s="60"/>
      <c r="ABU5976" s="60"/>
      <c r="ABV5976" s="60"/>
      <c r="ABW5976" s="60"/>
      <c r="ABX5976" s="60"/>
    </row>
    <row r="5977" spans="727:752" x14ac:dyDescent="0.25">
      <c r="AAY5977" s="60"/>
      <c r="AAZ5977" s="60"/>
      <c r="ABA5977" s="60"/>
      <c r="ABB5977" s="60"/>
      <c r="ABC5977" s="60"/>
      <c r="ABD5977" s="60"/>
      <c r="ABE5977" s="60"/>
      <c r="ABF5977" s="60"/>
      <c r="ABG5977" s="60"/>
      <c r="ABH5977" s="60"/>
      <c r="ABI5977" s="60"/>
      <c r="ABJ5977" s="60"/>
      <c r="ABK5977" s="60"/>
      <c r="ABL5977" s="60"/>
      <c r="ABM5977" s="60"/>
      <c r="ABN5977" s="60"/>
      <c r="ABO5977" s="60"/>
      <c r="ABP5977" s="60"/>
      <c r="ABQ5977" s="60"/>
      <c r="ABR5977" s="60">
        <v>0.99310208389610799</v>
      </c>
      <c r="ABS5977" s="60"/>
      <c r="ABT5977" s="60"/>
      <c r="ABU5977" s="60"/>
      <c r="ABV5977" s="60"/>
      <c r="ABW5977" s="60"/>
      <c r="ABX5977" s="60"/>
    </row>
    <row r="5978" spans="727:752" x14ac:dyDescent="0.25">
      <c r="AAY5978" s="60"/>
      <c r="AAZ5978" s="60"/>
      <c r="ABA5978" s="60"/>
      <c r="ABB5978" s="60"/>
      <c r="ABC5978" s="60"/>
      <c r="ABD5978" s="60"/>
      <c r="ABE5978" s="60"/>
      <c r="ABF5978" s="60"/>
      <c r="ABG5978" s="60"/>
      <c r="ABH5978" s="60"/>
      <c r="ABI5978" s="60"/>
      <c r="ABJ5978" s="60"/>
      <c r="ABK5978" s="60"/>
      <c r="ABL5978" s="60"/>
      <c r="ABM5978" s="60"/>
      <c r="ABN5978" s="60"/>
      <c r="ABO5978" s="60"/>
      <c r="ABP5978" s="60"/>
      <c r="ABQ5978" s="60"/>
      <c r="ABR5978" s="60">
        <v>0.99310049518231502</v>
      </c>
      <c r="ABS5978" s="60"/>
      <c r="ABT5978" s="60"/>
      <c r="ABU5978" s="60"/>
      <c r="ABV5978" s="60"/>
      <c r="ABW5978" s="60"/>
      <c r="ABX5978" s="60"/>
    </row>
    <row r="5979" spans="727:752" x14ac:dyDescent="0.25">
      <c r="AAY5979" s="60"/>
      <c r="AAZ5979" s="60"/>
      <c r="ABA5979" s="60"/>
      <c r="ABB5979" s="60"/>
      <c r="ABC5979" s="60"/>
      <c r="ABD5979" s="60"/>
      <c r="ABE5979" s="60"/>
      <c r="ABF5979" s="60"/>
      <c r="ABG5979" s="60"/>
      <c r="ABH5979" s="60"/>
      <c r="ABI5979" s="60"/>
      <c r="ABJ5979" s="60"/>
      <c r="ABK5979" s="60"/>
      <c r="ABL5979" s="60"/>
      <c r="ABM5979" s="60"/>
      <c r="ABN5979" s="60"/>
      <c r="ABO5979" s="60"/>
      <c r="ABP5979" s="60"/>
      <c r="ABQ5979" s="60"/>
      <c r="ABR5979" s="60">
        <v>0.99308400842889799</v>
      </c>
      <c r="ABS5979" s="60"/>
      <c r="ABT5979" s="60"/>
      <c r="ABU5979" s="60"/>
      <c r="ABV5979" s="60"/>
      <c r="ABW5979" s="60"/>
      <c r="ABX5979" s="60"/>
    </row>
    <row r="5980" spans="727:752" x14ac:dyDescent="0.25">
      <c r="AAY5980" s="60"/>
      <c r="AAZ5980" s="60"/>
      <c r="ABA5980" s="60"/>
      <c r="ABB5980" s="60"/>
      <c r="ABC5980" s="60"/>
      <c r="ABD5980" s="60"/>
      <c r="ABE5980" s="60"/>
      <c r="ABF5980" s="60"/>
      <c r="ABG5980" s="60"/>
      <c r="ABH5980" s="60"/>
      <c r="ABI5980" s="60"/>
      <c r="ABJ5980" s="60"/>
      <c r="ABK5980" s="60"/>
      <c r="ABL5980" s="60"/>
      <c r="ABM5980" s="60"/>
      <c r="ABN5980" s="60"/>
      <c r="ABO5980" s="60"/>
      <c r="ABP5980" s="60"/>
      <c r="ABQ5980" s="60"/>
      <c r="ABR5980" s="60">
        <v>0.99307633719639998</v>
      </c>
      <c r="ABS5980" s="60"/>
      <c r="ABT5980" s="60"/>
      <c r="ABU5980" s="60"/>
      <c r="ABV5980" s="60"/>
      <c r="ABW5980" s="60"/>
      <c r="ABX5980" s="60"/>
    </row>
    <row r="5981" spans="727:752" x14ac:dyDescent="0.25">
      <c r="AAY5981" s="60"/>
      <c r="AAZ5981" s="60"/>
      <c r="ABA5981" s="60"/>
      <c r="ABB5981" s="60"/>
      <c r="ABC5981" s="60"/>
      <c r="ABD5981" s="60"/>
      <c r="ABE5981" s="60"/>
      <c r="ABF5981" s="60"/>
      <c r="ABG5981" s="60"/>
      <c r="ABH5981" s="60"/>
      <c r="ABI5981" s="60"/>
      <c r="ABJ5981" s="60"/>
      <c r="ABK5981" s="60"/>
      <c r="ABL5981" s="60"/>
      <c r="ABM5981" s="60"/>
      <c r="ABN5981" s="60"/>
      <c r="ABO5981" s="60"/>
      <c r="ABP5981" s="60"/>
      <c r="ABQ5981" s="60"/>
      <c r="ABR5981" s="60">
        <v>0.99305621059410598</v>
      </c>
      <c r="ABS5981" s="60"/>
      <c r="ABT5981" s="60"/>
      <c r="ABU5981" s="60"/>
      <c r="ABV5981" s="60"/>
      <c r="ABW5981" s="60"/>
      <c r="ABX5981" s="60"/>
    </row>
    <row r="5982" spans="727:752" x14ac:dyDescent="0.25">
      <c r="AAY5982" s="60"/>
      <c r="AAZ5982" s="60"/>
      <c r="ABA5982" s="60"/>
      <c r="ABB5982" s="60"/>
      <c r="ABC5982" s="60"/>
      <c r="ABD5982" s="60"/>
      <c r="ABE5982" s="60"/>
      <c r="ABF5982" s="60"/>
      <c r="ABG5982" s="60"/>
      <c r="ABH5982" s="60"/>
      <c r="ABI5982" s="60"/>
      <c r="ABJ5982" s="60"/>
      <c r="ABK5982" s="60"/>
      <c r="ABL5982" s="60"/>
      <c r="ABM5982" s="60"/>
      <c r="ABN5982" s="60"/>
      <c r="ABO5982" s="60"/>
      <c r="ABP5982" s="60"/>
      <c r="ABQ5982" s="60"/>
      <c r="ABR5982" s="60">
        <v>0.99305605841025202</v>
      </c>
      <c r="ABS5982" s="60"/>
      <c r="ABT5982" s="60"/>
      <c r="ABU5982" s="60"/>
      <c r="ABV5982" s="60"/>
      <c r="ABW5982" s="60"/>
      <c r="ABX5982" s="60"/>
    </row>
    <row r="5983" spans="727:752" x14ac:dyDescent="0.25">
      <c r="AAY5983" s="60"/>
      <c r="AAZ5983" s="60"/>
      <c r="ABA5983" s="60"/>
      <c r="ABB5983" s="60"/>
      <c r="ABC5983" s="60"/>
      <c r="ABD5983" s="60"/>
      <c r="ABE5983" s="60"/>
      <c r="ABF5983" s="60"/>
      <c r="ABG5983" s="60"/>
      <c r="ABH5983" s="60"/>
      <c r="ABI5983" s="60"/>
      <c r="ABJ5983" s="60"/>
      <c r="ABK5983" s="60"/>
      <c r="ABL5983" s="60"/>
      <c r="ABM5983" s="60"/>
      <c r="ABN5983" s="60"/>
      <c r="ABO5983" s="60"/>
      <c r="ABP5983" s="60"/>
      <c r="ABQ5983" s="60"/>
      <c r="ABR5983" s="60">
        <v>0.99304715628551599</v>
      </c>
      <c r="ABS5983" s="60"/>
      <c r="ABT5983" s="60"/>
      <c r="ABU5983" s="60"/>
      <c r="ABV5983" s="60"/>
      <c r="ABW5983" s="60"/>
      <c r="ABX5983" s="60"/>
    </row>
    <row r="5984" spans="727:752" x14ac:dyDescent="0.25">
      <c r="AAY5984" s="60"/>
      <c r="AAZ5984" s="60"/>
      <c r="ABA5984" s="60"/>
      <c r="ABB5984" s="60"/>
      <c r="ABC5984" s="60"/>
      <c r="ABD5984" s="60"/>
      <c r="ABE5984" s="60"/>
      <c r="ABF5984" s="60"/>
      <c r="ABG5984" s="60"/>
      <c r="ABH5984" s="60"/>
      <c r="ABI5984" s="60"/>
      <c r="ABJ5984" s="60"/>
      <c r="ABK5984" s="60"/>
      <c r="ABL5984" s="60"/>
      <c r="ABM5984" s="60"/>
      <c r="ABN5984" s="60"/>
      <c r="ABO5984" s="60"/>
      <c r="ABP5984" s="60"/>
      <c r="ABQ5984" s="60"/>
      <c r="ABR5984" s="60">
        <v>0.993035045047719</v>
      </c>
      <c r="ABS5984" s="60"/>
      <c r="ABT5984" s="60"/>
      <c r="ABU5984" s="60"/>
      <c r="ABV5984" s="60"/>
      <c r="ABW5984" s="60"/>
      <c r="ABX5984" s="60"/>
    </row>
    <row r="5985" spans="727:752" x14ac:dyDescent="0.25">
      <c r="AAY5985" s="60"/>
      <c r="AAZ5985" s="60"/>
      <c r="ABA5985" s="60"/>
      <c r="ABB5985" s="60"/>
      <c r="ABC5985" s="60"/>
      <c r="ABD5985" s="60"/>
      <c r="ABE5985" s="60"/>
      <c r="ABF5985" s="60"/>
      <c r="ABG5985" s="60"/>
      <c r="ABH5985" s="60"/>
      <c r="ABI5985" s="60"/>
      <c r="ABJ5985" s="60"/>
      <c r="ABK5985" s="60"/>
      <c r="ABL5985" s="60"/>
      <c r="ABM5985" s="60"/>
      <c r="ABN5985" s="60"/>
      <c r="ABO5985" s="60"/>
      <c r="ABP5985" s="60"/>
      <c r="ABQ5985" s="60"/>
      <c r="ABR5985" s="60">
        <v>0.99303073486754101</v>
      </c>
      <c r="ABS5985" s="60"/>
      <c r="ABT5985" s="60"/>
      <c r="ABU5985" s="60"/>
      <c r="ABV5985" s="60"/>
      <c r="ABW5985" s="60"/>
      <c r="ABX5985" s="60"/>
    </row>
    <row r="5986" spans="727:752" x14ac:dyDescent="0.25">
      <c r="AAY5986" s="60"/>
      <c r="AAZ5986" s="60"/>
      <c r="ABA5986" s="60"/>
      <c r="ABB5986" s="60"/>
      <c r="ABC5986" s="60"/>
      <c r="ABD5986" s="60"/>
      <c r="ABE5986" s="60"/>
      <c r="ABF5986" s="60"/>
      <c r="ABG5986" s="60"/>
      <c r="ABH5986" s="60"/>
      <c r="ABI5986" s="60"/>
      <c r="ABJ5986" s="60"/>
      <c r="ABK5986" s="60"/>
      <c r="ABL5986" s="60"/>
      <c r="ABM5986" s="60"/>
      <c r="ABN5986" s="60"/>
      <c r="ABO5986" s="60"/>
      <c r="ABP5986" s="60"/>
      <c r="ABQ5986" s="60"/>
      <c r="ABR5986" s="60">
        <v>0.99302660427892897</v>
      </c>
      <c r="ABS5986" s="60"/>
      <c r="ABT5986" s="60"/>
      <c r="ABU5986" s="60"/>
      <c r="ABV5986" s="60"/>
      <c r="ABW5986" s="60"/>
      <c r="ABX5986" s="60"/>
    </row>
    <row r="5987" spans="727:752" x14ac:dyDescent="0.25">
      <c r="AAY5987" s="60"/>
      <c r="AAZ5987" s="60"/>
      <c r="ABA5987" s="60"/>
      <c r="ABB5987" s="60"/>
      <c r="ABC5987" s="60"/>
      <c r="ABD5987" s="60"/>
      <c r="ABE5987" s="60"/>
      <c r="ABF5987" s="60"/>
      <c r="ABG5987" s="60"/>
      <c r="ABH5987" s="60"/>
      <c r="ABI5987" s="60"/>
      <c r="ABJ5987" s="60"/>
      <c r="ABK5987" s="60"/>
      <c r="ABL5987" s="60"/>
      <c r="ABM5987" s="60"/>
      <c r="ABN5987" s="60"/>
      <c r="ABO5987" s="60"/>
      <c r="ABP5987" s="60"/>
      <c r="ABQ5987" s="60"/>
      <c r="ABR5987" s="60">
        <v>0.99300744224943305</v>
      </c>
      <c r="ABS5987" s="60"/>
      <c r="ABT5987" s="60"/>
      <c r="ABU5987" s="60"/>
      <c r="ABV5987" s="60"/>
      <c r="ABW5987" s="60"/>
      <c r="ABX5987" s="60"/>
    </row>
    <row r="5988" spans="727:752" x14ac:dyDescent="0.25">
      <c r="AAY5988" s="60"/>
      <c r="AAZ5988" s="60"/>
      <c r="ABA5988" s="60"/>
      <c r="ABB5988" s="60"/>
      <c r="ABC5988" s="60"/>
      <c r="ABD5988" s="60"/>
      <c r="ABE5988" s="60"/>
      <c r="ABF5988" s="60"/>
      <c r="ABG5988" s="60"/>
      <c r="ABH5988" s="60"/>
      <c r="ABI5988" s="60"/>
      <c r="ABJ5988" s="60"/>
      <c r="ABK5988" s="60"/>
      <c r="ABL5988" s="60"/>
      <c r="ABM5988" s="60"/>
      <c r="ABN5988" s="60"/>
      <c r="ABO5988" s="60"/>
      <c r="ABP5988" s="60"/>
      <c r="ABQ5988" s="60"/>
      <c r="ABR5988" s="60">
        <v>0.99299640468236505</v>
      </c>
      <c r="ABS5988" s="60"/>
      <c r="ABT5988" s="60"/>
      <c r="ABU5988" s="60"/>
      <c r="ABV5988" s="60"/>
      <c r="ABW5988" s="60"/>
      <c r="ABX5988" s="60"/>
    </row>
    <row r="5989" spans="727:752" x14ac:dyDescent="0.25">
      <c r="AAY5989" s="60"/>
      <c r="AAZ5989" s="60"/>
      <c r="ABA5989" s="60"/>
      <c r="ABB5989" s="60"/>
      <c r="ABC5989" s="60"/>
      <c r="ABD5989" s="60"/>
      <c r="ABE5989" s="60"/>
      <c r="ABF5989" s="60"/>
      <c r="ABG5989" s="60"/>
      <c r="ABH5989" s="60"/>
      <c r="ABI5989" s="60"/>
      <c r="ABJ5989" s="60"/>
      <c r="ABK5989" s="60"/>
      <c r="ABL5989" s="60"/>
      <c r="ABM5989" s="60"/>
      <c r="ABN5989" s="60"/>
      <c r="ABO5989" s="60"/>
      <c r="ABP5989" s="60"/>
      <c r="ABQ5989" s="60"/>
      <c r="ABR5989" s="60">
        <v>0.99299310254153395</v>
      </c>
      <c r="ABS5989" s="60"/>
      <c r="ABT5989" s="60"/>
      <c r="ABU5989" s="60"/>
      <c r="ABV5989" s="60"/>
      <c r="ABW5989" s="60"/>
      <c r="ABX5989" s="60"/>
    </row>
    <row r="5990" spans="727:752" x14ac:dyDescent="0.25">
      <c r="AAY5990" s="60"/>
      <c r="AAZ5990" s="60"/>
      <c r="ABA5990" s="60"/>
      <c r="ABB5990" s="60"/>
      <c r="ABC5990" s="60"/>
      <c r="ABD5990" s="60"/>
      <c r="ABE5990" s="60"/>
      <c r="ABF5990" s="60"/>
      <c r="ABG5990" s="60"/>
      <c r="ABH5990" s="60"/>
      <c r="ABI5990" s="60"/>
      <c r="ABJ5990" s="60"/>
      <c r="ABK5990" s="60"/>
      <c r="ABL5990" s="60"/>
      <c r="ABM5990" s="60"/>
      <c r="ABN5990" s="60"/>
      <c r="ABO5990" s="60"/>
      <c r="ABP5990" s="60"/>
      <c r="ABQ5990" s="60"/>
      <c r="ABR5990" s="60">
        <v>0.99297618727814296</v>
      </c>
      <c r="ABS5990" s="60"/>
      <c r="ABT5990" s="60"/>
      <c r="ABU5990" s="60"/>
      <c r="ABV5990" s="60"/>
      <c r="ABW5990" s="60"/>
      <c r="ABX5990" s="60"/>
    </row>
    <row r="5991" spans="727:752" x14ac:dyDescent="0.25">
      <c r="AAY5991" s="60"/>
      <c r="AAZ5991" s="60"/>
      <c r="ABA5991" s="60"/>
      <c r="ABB5991" s="60"/>
      <c r="ABC5991" s="60"/>
      <c r="ABD5991" s="60"/>
      <c r="ABE5991" s="60"/>
      <c r="ABF5991" s="60"/>
      <c r="ABG5991" s="60"/>
      <c r="ABH5991" s="60"/>
      <c r="ABI5991" s="60"/>
      <c r="ABJ5991" s="60"/>
      <c r="ABK5991" s="60"/>
      <c r="ABL5991" s="60"/>
      <c r="ABM5991" s="60"/>
      <c r="ABN5991" s="60"/>
      <c r="ABO5991" s="60"/>
      <c r="ABP5991" s="60"/>
      <c r="ABQ5991" s="60"/>
      <c r="ABR5991" s="60">
        <v>0.99296104964738596</v>
      </c>
      <c r="ABS5991" s="60"/>
      <c r="ABT5991" s="60"/>
      <c r="ABU5991" s="60"/>
      <c r="ABV5991" s="60"/>
      <c r="ABW5991" s="60"/>
      <c r="ABX5991" s="60"/>
    </row>
    <row r="5992" spans="727:752" x14ac:dyDescent="0.25">
      <c r="AAY5992" s="60"/>
      <c r="AAZ5992" s="60"/>
      <c r="ABA5992" s="60"/>
      <c r="ABB5992" s="60"/>
      <c r="ABC5992" s="60"/>
      <c r="ABD5992" s="60"/>
      <c r="ABE5992" s="60"/>
      <c r="ABF5992" s="60"/>
      <c r="ABG5992" s="60"/>
      <c r="ABH5992" s="60"/>
      <c r="ABI5992" s="60"/>
      <c r="ABJ5992" s="60"/>
      <c r="ABK5992" s="60"/>
      <c r="ABL5992" s="60"/>
      <c r="ABM5992" s="60"/>
      <c r="ABN5992" s="60"/>
      <c r="ABO5992" s="60"/>
      <c r="ABP5992" s="60"/>
      <c r="ABQ5992" s="60"/>
      <c r="ABR5992" s="60">
        <v>0.992936816507199</v>
      </c>
      <c r="ABS5992" s="60"/>
      <c r="ABT5992" s="60"/>
      <c r="ABU5992" s="60"/>
      <c r="ABV5992" s="60"/>
      <c r="ABW5992" s="60"/>
      <c r="ABX5992" s="60"/>
    </row>
    <row r="5993" spans="727:752" x14ac:dyDescent="0.25">
      <c r="AAY5993" s="60"/>
      <c r="AAZ5993" s="60"/>
      <c r="ABA5993" s="60"/>
      <c r="ABB5993" s="60"/>
      <c r="ABC5993" s="60"/>
      <c r="ABD5993" s="60"/>
      <c r="ABE5993" s="60"/>
      <c r="ABF5993" s="60"/>
      <c r="ABG5993" s="60"/>
      <c r="ABH5993" s="60"/>
      <c r="ABI5993" s="60"/>
      <c r="ABJ5993" s="60"/>
      <c r="ABK5993" s="60"/>
      <c r="ABL5993" s="60"/>
      <c r="ABM5993" s="60"/>
      <c r="ABN5993" s="60"/>
      <c r="ABO5993" s="60"/>
      <c r="ABP5993" s="60"/>
      <c r="ABQ5993" s="60"/>
      <c r="ABR5993" s="60">
        <v>0.99292363065796196</v>
      </c>
      <c r="ABS5993" s="60"/>
      <c r="ABT5993" s="60"/>
      <c r="ABU5993" s="60"/>
      <c r="ABV5993" s="60"/>
      <c r="ABW5993" s="60"/>
      <c r="ABX5993" s="60"/>
    </row>
    <row r="5994" spans="727:752" x14ac:dyDescent="0.25">
      <c r="AAY5994" s="60"/>
      <c r="AAZ5994" s="60"/>
      <c r="ABA5994" s="60"/>
      <c r="ABB5994" s="60"/>
      <c r="ABC5994" s="60"/>
      <c r="ABD5994" s="60"/>
      <c r="ABE5994" s="60"/>
      <c r="ABF5994" s="60"/>
      <c r="ABG5994" s="60"/>
      <c r="ABH5994" s="60"/>
      <c r="ABI5994" s="60"/>
      <c r="ABJ5994" s="60"/>
      <c r="ABK5994" s="60"/>
      <c r="ABL5994" s="60"/>
      <c r="ABM5994" s="60"/>
      <c r="ABN5994" s="60"/>
      <c r="ABO5994" s="60"/>
      <c r="ABP5994" s="60"/>
      <c r="ABQ5994" s="60"/>
      <c r="ABR5994" s="60">
        <v>0.99292317196216295</v>
      </c>
      <c r="ABS5994" s="60"/>
      <c r="ABT5994" s="60"/>
      <c r="ABU5994" s="60"/>
      <c r="ABV5994" s="60"/>
      <c r="ABW5994" s="60"/>
      <c r="ABX5994" s="60"/>
    </row>
    <row r="5995" spans="727:752" x14ac:dyDescent="0.25">
      <c r="AAY5995" s="60"/>
      <c r="AAZ5995" s="60"/>
      <c r="ABA5995" s="60"/>
      <c r="ABB5995" s="60"/>
      <c r="ABC5995" s="60"/>
      <c r="ABD5995" s="60"/>
      <c r="ABE5995" s="60"/>
      <c r="ABF5995" s="60"/>
      <c r="ABG5995" s="60"/>
      <c r="ABH5995" s="60"/>
      <c r="ABI5995" s="60"/>
      <c r="ABJ5995" s="60"/>
      <c r="ABK5995" s="60"/>
      <c r="ABL5995" s="60"/>
      <c r="ABM5995" s="60"/>
      <c r="ABN5995" s="60"/>
      <c r="ABO5995" s="60"/>
      <c r="ABP5995" s="60"/>
      <c r="ABQ5995" s="60"/>
      <c r="ABR5995" s="60">
        <v>0.992909834629218</v>
      </c>
      <c r="ABS5995" s="60"/>
      <c r="ABT5995" s="60"/>
      <c r="ABU5995" s="60"/>
      <c r="ABV5995" s="60"/>
      <c r="ABW5995" s="60"/>
      <c r="ABX5995" s="60"/>
    </row>
    <row r="5996" spans="727:752" x14ac:dyDescent="0.25">
      <c r="AAY5996" s="60"/>
      <c r="AAZ5996" s="60"/>
      <c r="ABA5996" s="60"/>
      <c r="ABB5996" s="60"/>
      <c r="ABC5996" s="60"/>
      <c r="ABD5996" s="60"/>
      <c r="ABE5996" s="60"/>
      <c r="ABF5996" s="60"/>
      <c r="ABG5996" s="60"/>
      <c r="ABH5996" s="60"/>
      <c r="ABI5996" s="60"/>
      <c r="ABJ5996" s="60"/>
      <c r="ABK5996" s="60"/>
      <c r="ABL5996" s="60"/>
      <c r="ABM5996" s="60"/>
      <c r="ABN5996" s="60"/>
      <c r="ABO5996" s="60"/>
      <c r="ABP5996" s="60"/>
      <c r="ABQ5996" s="60"/>
      <c r="ABR5996" s="60">
        <v>0.99289744320553697</v>
      </c>
      <c r="ABS5996" s="60"/>
      <c r="ABT5996" s="60"/>
      <c r="ABU5996" s="60"/>
      <c r="ABV5996" s="60"/>
      <c r="ABW5996" s="60"/>
      <c r="ABX5996" s="60"/>
    </row>
    <row r="5997" spans="727:752" x14ac:dyDescent="0.25">
      <c r="AAY5997" s="60"/>
      <c r="AAZ5997" s="60"/>
      <c r="ABA5997" s="60"/>
      <c r="ABB5997" s="60"/>
      <c r="ABC5997" s="60"/>
      <c r="ABD5997" s="60"/>
      <c r="ABE5997" s="60"/>
      <c r="ABF5997" s="60"/>
      <c r="ABG5997" s="60"/>
      <c r="ABH5997" s="60"/>
      <c r="ABI5997" s="60"/>
      <c r="ABJ5997" s="60"/>
      <c r="ABK5997" s="60"/>
      <c r="ABL5997" s="60"/>
      <c r="ABM5997" s="60"/>
      <c r="ABN5997" s="60"/>
      <c r="ABO5997" s="60"/>
      <c r="ABP5997" s="60"/>
      <c r="ABQ5997" s="60"/>
      <c r="ABR5997" s="60">
        <v>0.99289217538294605</v>
      </c>
      <c r="ABS5997" s="60"/>
      <c r="ABT5997" s="60"/>
      <c r="ABU5997" s="60"/>
      <c r="ABV5997" s="60"/>
      <c r="ABW5997" s="60"/>
      <c r="ABX5997" s="60"/>
    </row>
    <row r="5998" spans="727:752" x14ac:dyDescent="0.25">
      <c r="AAY5998" s="60"/>
      <c r="AAZ5998" s="60"/>
      <c r="ABA5998" s="60"/>
      <c r="ABB5998" s="60"/>
      <c r="ABC5998" s="60"/>
      <c r="ABD5998" s="60"/>
      <c r="ABE5998" s="60"/>
      <c r="ABF5998" s="60"/>
      <c r="ABG5998" s="60"/>
      <c r="ABH5998" s="60"/>
      <c r="ABI5998" s="60"/>
      <c r="ABJ5998" s="60"/>
      <c r="ABK5998" s="60"/>
      <c r="ABL5998" s="60"/>
      <c r="ABM5998" s="60"/>
      <c r="ABN5998" s="60"/>
      <c r="ABO5998" s="60"/>
      <c r="ABP5998" s="60"/>
      <c r="ABQ5998" s="60"/>
      <c r="ABR5998" s="60">
        <v>0.99289193582183599</v>
      </c>
      <c r="ABS5998" s="60"/>
      <c r="ABT5998" s="60"/>
      <c r="ABU5998" s="60"/>
      <c r="ABV5998" s="60"/>
      <c r="ABW5998" s="60"/>
      <c r="ABX5998" s="60"/>
    </row>
    <row r="5999" spans="727:752" x14ac:dyDescent="0.25">
      <c r="AAY5999" s="60"/>
      <c r="AAZ5999" s="60"/>
      <c r="ABA5999" s="60"/>
      <c r="ABB5999" s="60"/>
      <c r="ABC5999" s="60"/>
      <c r="ABD5999" s="60"/>
      <c r="ABE5999" s="60"/>
      <c r="ABF5999" s="60"/>
      <c r="ABG5999" s="60"/>
      <c r="ABH5999" s="60"/>
      <c r="ABI5999" s="60"/>
      <c r="ABJ5999" s="60"/>
      <c r="ABK5999" s="60"/>
      <c r="ABL5999" s="60"/>
      <c r="ABM5999" s="60"/>
      <c r="ABN5999" s="60"/>
      <c r="ABO5999" s="60"/>
      <c r="ABP5999" s="60"/>
      <c r="ABQ5999" s="60"/>
      <c r="ABR5999" s="60">
        <v>0.99288779023859797</v>
      </c>
      <c r="ABS5999" s="60"/>
      <c r="ABT5999" s="60"/>
      <c r="ABU5999" s="60"/>
      <c r="ABV5999" s="60"/>
      <c r="ABW5999" s="60"/>
      <c r="ABX5999" s="60"/>
    </row>
    <row r="6000" spans="727:752" x14ac:dyDescent="0.25">
      <c r="AAY6000" s="60"/>
      <c r="AAZ6000" s="60"/>
      <c r="ABA6000" s="60"/>
      <c r="ABB6000" s="60"/>
      <c r="ABC6000" s="60"/>
      <c r="ABD6000" s="60"/>
      <c r="ABE6000" s="60"/>
      <c r="ABF6000" s="60"/>
      <c r="ABG6000" s="60"/>
      <c r="ABH6000" s="60"/>
      <c r="ABI6000" s="60"/>
      <c r="ABJ6000" s="60"/>
      <c r="ABK6000" s="60"/>
      <c r="ABL6000" s="60"/>
      <c r="ABM6000" s="60"/>
      <c r="ABN6000" s="60"/>
      <c r="ABO6000" s="60"/>
      <c r="ABP6000" s="60"/>
      <c r="ABQ6000" s="60"/>
      <c r="ABR6000" s="60">
        <v>0.99288353715509303</v>
      </c>
      <c r="ABS6000" s="60"/>
      <c r="ABT6000" s="60"/>
      <c r="ABU6000" s="60"/>
      <c r="ABV6000" s="60"/>
      <c r="ABW6000" s="60"/>
      <c r="ABX6000" s="60"/>
    </row>
    <row r="6001" spans="727:752" x14ac:dyDescent="0.25">
      <c r="AAY6001" s="60"/>
      <c r="AAZ6001" s="60"/>
      <c r="ABA6001" s="60"/>
      <c r="ABB6001" s="60"/>
      <c r="ABC6001" s="60"/>
      <c r="ABD6001" s="60"/>
      <c r="ABE6001" s="60"/>
      <c r="ABF6001" s="60"/>
      <c r="ABG6001" s="60"/>
      <c r="ABH6001" s="60"/>
      <c r="ABI6001" s="60"/>
      <c r="ABJ6001" s="60"/>
      <c r="ABK6001" s="60"/>
      <c r="ABL6001" s="60"/>
      <c r="ABM6001" s="60"/>
      <c r="ABN6001" s="60"/>
      <c r="ABO6001" s="60"/>
      <c r="ABP6001" s="60"/>
      <c r="ABQ6001" s="60"/>
      <c r="ABR6001" s="60">
        <v>0.99288133651534605</v>
      </c>
      <c r="ABS6001" s="60"/>
      <c r="ABT6001" s="60"/>
      <c r="ABU6001" s="60"/>
      <c r="ABV6001" s="60"/>
      <c r="ABW6001" s="60"/>
      <c r="ABX6001" s="60"/>
    </row>
    <row r="6002" spans="727:752" x14ac:dyDescent="0.25">
      <c r="AAY6002" s="60"/>
      <c r="AAZ6002" s="60"/>
      <c r="ABA6002" s="60"/>
      <c r="ABB6002" s="60"/>
      <c r="ABC6002" s="60"/>
      <c r="ABD6002" s="60"/>
      <c r="ABE6002" s="60"/>
      <c r="ABF6002" s="60"/>
      <c r="ABG6002" s="60"/>
      <c r="ABH6002" s="60"/>
      <c r="ABI6002" s="60"/>
      <c r="ABJ6002" s="60"/>
      <c r="ABK6002" s="60"/>
      <c r="ABL6002" s="60"/>
      <c r="ABM6002" s="60"/>
      <c r="ABN6002" s="60"/>
      <c r="ABO6002" s="60"/>
      <c r="ABP6002" s="60"/>
      <c r="ABQ6002" s="60"/>
      <c r="ABR6002" s="60">
        <v>0.99287537826460903</v>
      </c>
      <c r="ABS6002" s="60"/>
      <c r="ABT6002" s="60"/>
      <c r="ABU6002" s="60"/>
      <c r="ABV6002" s="60"/>
      <c r="ABW6002" s="60"/>
      <c r="ABX6002" s="60"/>
    </row>
    <row r="6003" spans="727:752" x14ac:dyDescent="0.25">
      <c r="AAY6003" s="60"/>
      <c r="AAZ6003" s="60"/>
      <c r="ABA6003" s="60"/>
      <c r="ABB6003" s="60"/>
      <c r="ABC6003" s="60"/>
      <c r="ABD6003" s="60"/>
      <c r="ABE6003" s="60"/>
      <c r="ABF6003" s="60"/>
      <c r="ABG6003" s="60"/>
      <c r="ABH6003" s="60"/>
      <c r="ABI6003" s="60"/>
      <c r="ABJ6003" s="60"/>
      <c r="ABK6003" s="60"/>
      <c r="ABL6003" s="60"/>
      <c r="ABM6003" s="60"/>
      <c r="ABN6003" s="60"/>
      <c r="ABO6003" s="60"/>
      <c r="ABP6003" s="60"/>
      <c r="ABQ6003" s="60"/>
      <c r="ABR6003" s="60">
        <v>0.99285931731075105</v>
      </c>
      <c r="ABS6003" s="60"/>
      <c r="ABT6003" s="60"/>
      <c r="ABU6003" s="60"/>
      <c r="ABV6003" s="60"/>
      <c r="ABW6003" s="60"/>
      <c r="ABX6003" s="60"/>
    </row>
    <row r="6004" spans="727:752" x14ac:dyDescent="0.25">
      <c r="AAY6004" s="60"/>
      <c r="AAZ6004" s="60"/>
      <c r="ABA6004" s="60"/>
      <c r="ABB6004" s="60"/>
      <c r="ABC6004" s="60"/>
      <c r="ABD6004" s="60"/>
      <c r="ABE6004" s="60"/>
      <c r="ABF6004" s="60"/>
      <c r="ABG6004" s="60"/>
      <c r="ABH6004" s="60"/>
      <c r="ABI6004" s="60"/>
      <c r="ABJ6004" s="60"/>
      <c r="ABK6004" s="60"/>
      <c r="ABL6004" s="60"/>
      <c r="ABM6004" s="60"/>
      <c r="ABN6004" s="60"/>
      <c r="ABO6004" s="60"/>
      <c r="ABP6004" s="60"/>
      <c r="ABQ6004" s="60"/>
      <c r="ABR6004" s="60">
        <v>0.99281099899619596</v>
      </c>
      <c r="ABS6004" s="60"/>
      <c r="ABT6004" s="60"/>
      <c r="ABU6004" s="60"/>
      <c r="ABV6004" s="60"/>
      <c r="ABW6004" s="60"/>
      <c r="ABX6004" s="60"/>
    </row>
    <row r="6005" spans="727:752" x14ac:dyDescent="0.25">
      <c r="AAY6005" s="60"/>
      <c r="AAZ6005" s="60"/>
      <c r="ABA6005" s="60"/>
      <c r="ABB6005" s="60"/>
      <c r="ABC6005" s="60"/>
      <c r="ABD6005" s="60"/>
      <c r="ABE6005" s="60"/>
      <c r="ABF6005" s="60"/>
      <c r="ABG6005" s="60"/>
      <c r="ABH6005" s="60"/>
      <c r="ABI6005" s="60"/>
      <c r="ABJ6005" s="60"/>
      <c r="ABK6005" s="60"/>
      <c r="ABL6005" s="60"/>
      <c r="ABM6005" s="60"/>
      <c r="ABN6005" s="60"/>
      <c r="ABO6005" s="60"/>
      <c r="ABP6005" s="60"/>
      <c r="ABQ6005" s="60"/>
      <c r="ABR6005" s="60">
        <v>0.99279715105401101</v>
      </c>
      <c r="ABS6005" s="60"/>
      <c r="ABT6005" s="60"/>
      <c r="ABU6005" s="60"/>
      <c r="ABV6005" s="60"/>
      <c r="ABW6005" s="60"/>
      <c r="ABX6005" s="60"/>
    </row>
    <row r="6006" spans="727:752" x14ac:dyDescent="0.25">
      <c r="AAY6006" s="60"/>
      <c r="AAZ6006" s="60"/>
      <c r="ABA6006" s="60"/>
      <c r="ABB6006" s="60"/>
      <c r="ABC6006" s="60"/>
      <c r="ABD6006" s="60"/>
      <c r="ABE6006" s="60"/>
      <c r="ABF6006" s="60"/>
      <c r="ABG6006" s="60"/>
      <c r="ABH6006" s="60"/>
      <c r="ABI6006" s="60"/>
      <c r="ABJ6006" s="60"/>
      <c r="ABK6006" s="60"/>
      <c r="ABL6006" s="60"/>
      <c r="ABM6006" s="60"/>
      <c r="ABN6006" s="60"/>
      <c r="ABO6006" s="60"/>
      <c r="ABP6006" s="60"/>
      <c r="ABQ6006" s="60"/>
      <c r="ABR6006" s="60">
        <v>0.992787642460354</v>
      </c>
      <c r="ABS6006" s="60"/>
      <c r="ABT6006" s="60"/>
      <c r="ABU6006" s="60"/>
      <c r="ABV6006" s="60"/>
      <c r="ABW6006" s="60"/>
      <c r="ABX6006" s="60"/>
    </row>
    <row r="6007" spans="727:752" x14ac:dyDescent="0.25">
      <c r="AAY6007" s="60"/>
      <c r="AAZ6007" s="60"/>
      <c r="ABA6007" s="60"/>
      <c r="ABB6007" s="60"/>
      <c r="ABC6007" s="60"/>
      <c r="ABD6007" s="60"/>
      <c r="ABE6007" s="60"/>
      <c r="ABF6007" s="60"/>
      <c r="ABG6007" s="60"/>
      <c r="ABH6007" s="60"/>
      <c r="ABI6007" s="60"/>
      <c r="ABJ6007" s="60"/>
      <c r="ABK6007" s="60"/>
      <c r="ABL6007" s="60"/>
      <c r="ABM6007" s="60"/>
      <c r="ABN6007" s="60"/>
      <c r="ABO6007" s="60"/>
      <c r="ABP6007" s="60"/>
      <c r="ABQ6007" s="60"/>
      <c r="ABR6007" s="60">
        <v>0.99277868932531899</v>
      </c>
      <c r="ABS6007" s="60"/>
      <c r="ABT6007" s="60"/>
      <c r="ABU6007" s="60"/>
      <c r="ABV6007" s="60"/>
      <c r="ABW6007" s="60"/>
      <c r="ABX6007" s="60"/>
    </row>
    <row r="6008" spans="727:752" x14ac:dyDescent="0.25">
      <c r="AAY6008" s="60"/>
      <c r="AAZ6008" s="60"/>
      <c r="ABA6008" s="60"/>
      <c r="ABB6008" s="60"/>
      <c r="ABC6008" s="60"/>
      <c r="ABD6008" s="60"/>
      <c r="ABE6008" s="60"/>
      <c r="ABF6008" s="60"/>
      <c r="ABG6008" s="60"/>
      <c r="ABH6008" s="60"/>
      <c r="ABI6008" s="60"/>
      <c r="ABJ6008" s="60"/>
      <c r="ABK6008" s="60"/>
      <c r="ABL6008" s="60"/>
      <c r="ABM6008" s="60"/>
      <c r="ABN6008" s="60"/>
      <c r="ABO6008" s="60"/>
      <c r="ABP6008" s="60"/>
      <c r="ABQ6008" s="60"/>
      <c r="ABR6008" s="60">
        <v>0.99276159608680403</v>
      </c>
      <c r="ABS6008" s="60"/>
      <c r="ABT6008" s="60"/>
      <c r="ABU6008" s="60"/>
      <c r="ABV6008" s="60"/>
      <c r="ABW6008" s="60"/>
      <c r="ABX6008" s="60"/>
    </row>
    <row r="6009" spans="727:752" x14ac:dyDescent="0.25">
      <c r="AAY6009" s="60"/>
      <c r="AAZ6009" s="60"/>
      <c r="ABA6009" s="60"/>
      <c r="ABB6009" s="60"/>
      <c r="ABC6009" s="60"/>
      <c r="ABD6009" s="60"/>
      <c r="ABE6009" s="60"/>
      <c r="ABF6009" s="60"/>
      <c r="ABG6009" s="60"/>
      <c r="ABH6009" s="60"/>
      <c r="ABI6009" s="60"/>
      <c r="ABJ6009" s="60"/>
      <c r="ABK6009" s="60"/>
      <c r="ABL6009" s="60"/>
      <c r="ABM6009" s="60"/>
      <c r="ABN6009" s="60"/>
      <c r="ABO6009" s="60"/>
      <c r="ABP6009" s="60"/>
      <c r="ABQ6009" s="60"/>
      <c r="ABR6009" s="60">
        <v>0.99272000855918296</v>
      </c>
      <c r="ABS6009" s="60"/>
      <c r="ABT6009" s="60"/>
      <c r="ABU6009" s="60"/>
      <c r="ABV6009" s="60"/>
      <c r="ABW6009" s="60"/>
      <c r="ABX6009" s="60"/>
    </row>
    <row r="6010" spans="727:752" x14ac:dyDescent="0.25">
      <c r="AAY6010" s="60"/>
      <c r="AAZ6010" s="60"/>
      <c r="ABA6010" s="60"/>
      <c r="ABB6010" s="60"/>
      <c r="ABC6010" s="60"/>
      <c r="ABD6010" s="60"/>
      <c r="ABE6010" s="60"/>
      <c r="ABF6010" s="60"/>
      <c r="ABG6010" s="60"/>
      <c r="ABH6010" s="60"/>
      <c r="ABI6010" s="60"/>
      <c r="ABJ6010" s="60"/>
      <c r="ABK6010" s="60"/>
      <c r="ABL6010" s="60"/>
      <c r="ABM6010" s="60"/>
      <c r="ABN6010" s="60"/>
      <c r="ABO6010" s="60"/>
      <c r="ABP6010" s="60"/>
      <c r="ABQ6010" s="60"/>
      <c r="ABR6010" s="60">
        <v>0.992713275561243</v>
      </c>
      <c r="ABS6010" s="60"/>
      <c r="ABT6010" s="60"/>
      <c r="ABU6010" s="60"/>
      <c r="ABV6010" s="60"/>
      <c r="ABW6010" s="60"/>
      <c r="ABX6010" s="60"/>
    </row>
    <row r="6011" spans="727:752" x14ac:dyDescent="0.25">
      <c r="AAY6011" s="60"/>
      <c r="AAZ6011" s="60"/>
      <c r="ABA6011" s="60"/>
      <c r="ABB6011" s="60"/>
      <c r="ABC6011" s="60"/>
      <c r="ABD6011" s="60"/>
      <c r="ABE6011" s="60"/>
      <c r="ABF6011" s="60"/>
      <c r="ABG6011" s="60"/>
      <c r="ABH6011" s="60"/>
      <c r="ABI6011" s="60"/>
      <c r="ABJ6011" s="60"/>
      <c r="ABK6011" s="60"/>
      <c r="ABL6011" s="60"/>
      <c r="ABM6011" s="60"/>
      <c r="ABN6011" s="60"/>
      <c r="ABO6011" s="60"/>
      <c r="ABP6011" s="60"/>
      <c r="ABQ6011" s="60"/>
      <c r="ABR6011" s="60">
        <v>0.99271080612933105</v>
      </c>
      <c r="ABS6011" s="60"/>
      <c r="ABT6011" s="60"/>
      <c r="ABU6011" s="60"/>
      <c r="ABV6011" s="60"/>
      <c r="ABW6011" s="60"/>
      <c r="ABX6011" s="60"/>
    </row>
    <row r="6012" spans="727:752" x14ac:dyDescent="0.25">
      <c r="AAY6012" s="60"/>
      <c r="AAZ6012" s="60"/>
      <c r="ABA6012" s="60"/>
      <c r="ABB6012" s="60"/>
      <c r="ABC6012" s="60"/>
      <c r="ABD6012" s="60"/>
      <c r="ABE6012" s="60"/>
      <c r="ABF6012" s="60"/>
      <c r="ABG6012" s="60"/>
      <c r="ABH6012" s="60"/>
      <c r="ABI6012" s="60"/>
      <c r="ABJ6012" s="60"/>
      <c r="ABK6012" s="60"/>
      <c r="ABL6012" s="60"/>
      <c r="ABM6012" s="60"/>
      <c r="ABN6012" s="60"/>
      <c r="ABO6012" s="60"/>
      <c r="ABP6012" s="60"/>
      <c r="ABQ6012" s="60"/>
      <c r="ABR6012" s="60">
        <v>0.99270827658249805</v>
      </c>
      <c r="ABS6012" s="60"/>
      <c r="ABT6012" s="60"/>
      <c r="ABU6012" s="60"/>
      <c r="ABV6012" s="60"/>
      <c r="ABW6012" s="60"/>
      <c r="ABX6012" s="60"/>
    </row>
    <row r="6013" spans="727:752" x14ac:dyDescent="0.25">
      <c r="AAY6013" s="60"/>
      <c r="AAZ6013" s="60"/>
      <c r="ABA6013" s="60"/>
      <c r="ABB6013" s="60"/>
      <c r="ABC6013" s="60"/>
      <c r="ABD6013" s="60"/>
      <c r="ABE6013" s="60"/>
      <c r="ABF6013" s="60"/>
      <c r="ABG6013" s="60"/>
      <c r="ABH6013" s="60"/>
      <c r="ABI6013" s="60"/>
      <c r="ABJ6013" s="60"/>
      <c r="ABK6013" s="60"/>
      <c r="ABL6013" s="60"/>
      <c r="ABM6013" s="60"/>
      <c r="ABN6013" s="60"/>
      <c r="ABO6013" s="60"/>
      <c r="ABP6013" s="60"/>
      <c r="ABQ6013" s="60"/>
      <c r="ABR6013" s="60">
        <v>0.99270226829249197</v>
      </c>
      <c r="ABS6013" s="60"/>
      <c r="ABT6013" s="60"/>
      <c r="ABU6013" s="60"/>
      <c r="ABV6013" s="60"/>
      <c r="ABW6013" s="60"/>
      <c r="ABX6013" s="60"/>
    </row>
    <row r="6014" spans="727:752" x14ac:dyDescent="0.25">
      <c r="AAY6014" s="60"/>
      <c r="AAZ6014" s="60"/>
      <c r="ABA6014" s="60"/>
      <c r="ABB6014" s="60"/>
      <c r="ABC6014" s="60"/>
      <c r="ABD6014" s="60"/>
      <c r="ABE6014" s="60"/>
      <c r="ABF6014" s="60"/>
      <c r="ABG6014" s="60"/>
      <c r="ABH6014" s="60"/>
      <c r="ABI6014" s="60"/>
      <c r="ABJ6014" s="60"/>
      <c r="ABK6014" s="60"/>
      <c r="ABL6014" s="60"/>
      <c r="ABM6014" s="60"/>
      <c r="ABN6014" s="60"/>
      <c r="ABO6014" s="60"/>
      <c r="ABP6014" s="60"/>
      <c r="ABQ6014" s="60"/>
      <c r="ABR6014" s="60">
        <v>0.99269916079083398</v>
      </c>
      <c r="ABS6014" s="60"/>
      <c r="ABT6014" s="60"/>
      <c r="ABU6014" s="60"/>
      <c r="ABV6014" s="60"/>
      <c r="ABW6014" s="60"/>
      <c r="ABX6014" s="60"/>
    </row>
    <row r="6015" spans="727:752" x14ac:dyDescent="0.25">
      <c r="AAY6015" s="60"/>
      <c r="AAZ6015" s="60"/>
      <c r="ABA6015" s="60"/>
      <c r="ABB6015" s="60"/>
      <c r="ABC6015" s="60"/>
      <c r="ABD6015" s="60"/>
      <c r="ABE6015" s="60"/>
      <c r="ABF6015" s="60"/>
      <c r="ABG6015" s="60"/>
      <c r="ABH6015" s="60"/>
      <c r="ABI6015" s="60"/>
      <c r="ABJ6015" s="60"/>
      <c r="ABK6015" s="60"/>
      <c r="ABL6015" s="60"/>
      <c r="ABM6015" s="60"/>
      <c r="ABN6015" s="60"/>
      <c r="ABO6015" s="60"/>
      <c r="ABP6015" s="60"/>
      <c r="ABQ6015" s="60"/>
      <c r="ABR6015" s="60">
        <v>0.99267534835068205</v>
      </c>
      <c r="ABS6015" s="60"/>
      <c r="ABT6015" s="60"/>
      <c r="ABU6015" s="60"/>
      <c r="ABV6015" s="60"/>
      <c r="ABW6015" s="60"/>
      <c r="ABX6015" s="60"/>
    </row>
    <row r="6016" spans="727:752" x14ac:dyDescent="0.25">
      <c r="AAY6016" s="60"/>
      <c r="AAZ6016" s="60"/>
      <c r="ABA6016" s="60"/>
      <c r="ABB6016" s="60"/>
      <c r="ABC6016" s="60"/>
      <c r="ABD6016" s="60"/>
      <c r="ABE6016" s="60"/>
      <c r="ABF6016" s="60"/>
      <c r="ABG6016" s="60"/>
      <c r="ABH6016" s="60"/>
      <c r="ABI6016" s="60"/>
      <c r="ABJ6016" s="60"/>
      <c r="ABK6016" s="60"/>
      <c r="ABL6016" s="60"/>
      <c r="ABM6016" s="60"/>
      <c r="ABN6016" s="60"/>
      <c r="ABO6016" s="60"/>
      <c r="ABP6016" s="60"/>
      <c r="ABQ6016" s="60"/>
      <c r="ABR6016" s="60">
        <v>0.99266591694351902</v>
      </c>
      <c r="ABS6016" s="60"/>
      <c r="ABT6016" s="60"/>
      <c r="ABU6016" s="60"/>
      <c r="ABV6016" s="60"/>
      <c r="ABW6016" s="60"/>
      <c r="ABX6016" s="60"/>
    </row>
    <row r="6017" spans="727:752" x14ac:dyDescent="0.25">
      <c r="AAY6017" s="60"/>
      <c r="AAZ6017" s="60"/>
      <c r="ABA6017" s="60"/>
      <c r="ABB6017" s="60"/>
      <c r="ABC6017" s="60"/>
      <c r="ABD6017" s="60"/>
      <c r="ABE6017" s="60"/>
      <c r="ABF6017" s="60"/>
      <c r="ABG6017" s="60"/>
      <c r="ABH6017" s="60"/>
      <c r="ABI6017" s="60"/>
      <c r="ABJ6017" s="60"/>
      <c r="ABK6017" s="60"/>
      <c r="ABL6017" s="60"/>
      <c r="ABM6017" s="60"/>
      <c r="ABN6017" s="60"/>
      <c r="ABO6017" s="60"/>
      <c r="ABP6017" s="60"/>
      <c r="ABQ6017" s="60"/>
      <c r="ABR6017" s="60">
        <v>0.99266071629212704</v>
      </c>
      <c r="ABS6017" s="60"/>
      <c r="ABT6017" s="60"/>
      <c r="ABU6017" s="60"/>
      <c r="ABV6017" s="60"/>
      <c r="ABW6017" s="60"/>
      <c r="ABX6017" s="60"/>
    </row>
    <row r="6018" spans="727:752" x14ac:dyDescent="0.25">
      <c r="AAY6018" s="60"/>
      <c r="AAZ6018" s="60"/>
      <c r="ABA6018" s="60"/>
      <c r="ABB6018" s="60"/>
      <c r="ABC6018" s="60"/>
      <c r="ABD6018" s="60"/>
      <c r="ABE6018" s="60"/>
      <c r="ABF6018" s="60"/>
      <c r="ABG6018" s="60"/>
      <c r="ABH6018" s="60"/>
      <c r="ABI6018" s="60"/>
      <c r="ABJ6018" s="60"/>
      <c r="ABK6018" s="60"/>
      <c r="ABL6018" s="60"/>
      <c r="ABM6018" s="60"/>
      <c r="ABN6018" s="60"/>
      <c r="ABO6018" s="60"/>
      <c r="ABP6018" s="60"/>
      <c r="ABQ6018" s="60"/>
      <c r="ABR6018" s="60">
        <v>0.99263428853594005</v>
      </c>
      <c r="ABS6018" s="60"/>
      <c r="ABT6018" s="60"/>
      <c r="ABU6018" s="60"/>
      <c r="ABV6018" s="60"/>
      <c r="ABW6018" s="60"/>
      <c r="ABX6018" s="60"/>
    </row>
    <row r="6019" spans="727:752" x14ac:dyDescent="0.25">
      <c r="AAY6019" s="60"/>
      <c r="AAZ6019" s="60"/>
      <c r="ABA6019" s="60"/>
      <c r="ABB6019" s="60"/>
      <c r="ABC6019" s="60"/>
      <c r="ABD6019" s="60"/>
      <c r="ABE6019" s="60"/>
      <c r="ABF6019" s="60"/>
      <c r="ABG6019" s="60"/>
      <c r="ABH6019" s="60"/>
      <c r="ABI6019" s="60"/>
      <c r="ABJ6019" s="60"/>
      <c r="ABK6019" s="60"/>
      <c r="ABL6019" s="60"/>
      <c r="ABM6019" s="60"/>
      <c r="ABN6019" s="60"/>
      <c r="ABO6019" s="60"/>
      <c r="ABP6019" s="60"/>
      <c r="ABQ6019" s="60"/>
      <c r="ABR6019" s="60">
        <v>0.99262043424656798</v>
      </c>
      <c r="ABS6019" s="60"/>
      <c r="ABT6019" s="60"/>
      <c r="ABU6019" s="60"/>
      <c r="ABV6019" s="60"/>
      <c r="ABW6019" s="60"/>
      <c r="ABX6019" s="60"/>
    </row>
    <row r="6020" spans="727:752" x14ac:dyDescent="0.25">
      <c r="AAY6020" s="60"/>
      <c r="AAZ6020" s="60"/>
      <c r="ABA6020" s="60"/>
      <c r="ABB6020" s="60"/>
      <c r="ABC6020" s="60"/>
      <c r="ABD6020" s="60"/>
      <c r="ABE6020" s="60"/>
      <c r="ABF6020" s="60"/>
      <c r="ABG6020" s="60"/>
      <c r="ABH6020" s="60"/>
      <c r="ABI6020" s="60"/>
      <c r="ABJ6020" s="60"/>
      <c r="ABK6020" s="60"/>
      <c r="ABL6020" s="60"/>
      <c r="ABM6020" s="60"/>
      <c r="ABN6020" s="60"/>
      <c r="ABO6020" s="60"/>
      <c r="ABP6020" s="60"/>
      <c r="ABQ6020" s="60"/>
      <c r="ABR6020" s="60">
        <v>0.99261955495830301</v>
      </c>
      <c r="ABS6020" s="60"/>
      <c r="ABT6020" s="60"/>
      <c r="ABU6020" s="60"/>
      <c r="ABV6020" s="60"/>
      <c r="ABW6020" s="60"/>
      <c r="ABX6020" s="60"/>
    </row>
    <row r="6021" spans="727:752" x14ac:dyDescent="0.25">
      <c r="AAY6021" s="60"/>
      <c r="AAZ6021" s="60"/>
      <c r="ABA6021" s="60"/>
      <c r="ABB6021" s="60"/>
      <c r="ABC6021" s="60"/>
      <c r="ABD6021" s="60"/>
      <c r="ABE6021" s="60"/>
      <c r="ABF6021" s="60"/>
      <c r="ABG6021" s="60"/>
      <c r="ABH6021" s="60"/>
      <c r="ABI6021" s="60"/>
      <c r="ABJ6021" s="60"/>
      <c r="ABK6021" s="60"/>
      <c r="ABL6021" s="60"/>
      <c r="ABM6021" s="60"/>
      <c r="ABN6021" s="60"/>
      <c r="ABO6021" s="60"/>
      <c r="ABP6021" s="60"/>
      <c r="ABQ6021" s="60"/>
      <c r="ABR6021" s="60">
        <v>0.99260706133648302</v>
      </c>
      <c r="ABS6021" s="60"/>
      <c r="ABT6021" s="60"/>
      <c r="ABU6021" s="60"/>
      <c r="ABV6021" s="60"/>
      <c r="ABW6021" s="60"/>
      <c r="ABX6021" s="60"/>
    </row>
    <row r="6022" spans="727:752" x14ac:dyDescent="0.25">
      <c r="AAY6022" s="60"/>
      <c r="AAZ6022" s="60"/>
      <c r="ABA6022" s="60"/>
      <c r="ABB6022" s="60"/>
      <c r="ABC6022" s="60"/>
      <c r="ABD6022" s="60"/>
      <c r="ABE6022" s="60"/>
      <c r="ABF6022" s="60"/>
      <c r="ABG6022" s="60"/>
      <c r="ABH6022" s="60"/>
      <c r="ABI6022" s="60"/>
      <c r="ABJ6022" s="60"/>
      <c r="ABK6022" s="60"/>
      <c r="ABL6022" s="60"/>
      <c r="ABM6022" s="60"/>
      <c r="ABN6022" s="60"/>
      <c r="ABO6022" s="60"/>
      <c r="ABP6022" s="60"/>
      <c r="ABQ6022" s="60"/>
      <c r="ABR6022" s="60">
        <v>0.99260494419341905</v>
      </c>
      <c r="ABS6022" s="60"/>
      <c r="ABT6022" s="60"/>
      <c r="ABU6022" s="60"/>
      <c r="ABV6022" s="60"/>
      <c r="ABW6022" s="60"/>
      <c r="ABX6022" s="60"/>
    </row>
    <row r="6023" spans="727:752" x14ac:dyDescent="0.25">
      <c r="AAY6023" s="60"/>
      <c r="AAZ6023" s="60"/>
      <c r="ABA6023" s="60"/>
      <c r="ABB6023" s="60"/>
      <c r="ABC6023" s="60"/>
      <c r="ABD6023" s="60"/>
      <c r="ABE6023" s="60"/>
      <c r="ABF6023" s="60"/>
      <c r="ABG6023" s="60"/>
      <c r="ABH6023" s="60"/>
      <c r="ABI6023" s="60"/>
      <c r="ABJ6023" s="60"/>
      <c r="ABK6023" s="60"/>
      <c r="ABL6023" s="60"/>
      <c r="ABM6023" s="60"/>
      <c r="ABN6023" s="60"/>
      <c r="ABO6023" s="60"/>
      <c r="ABP6023" s="60"/>
      <c r="ABQ6023" s="60"/>
      <c r="ABR6023" s="60">
        <v>0.99259251520189296</v>
      </c>
      <c r="ABS6023" s="60"/>
      <c r="ABT6023" s="60"/>
      <c r="ABU6023" s="60"/>
      <c r="ABV6023" s="60"/>
      <c r="ABW6023" s="60"/>
      <c r="ABX6023" s="60"/>
    </row>
    <row r="6024" spans="727:752" x14ac:dyDescent="0.25">
      <c r="AAY6024" s="60"/>
      <c r="AAZ6024" s="60"/>
      <c r="ABA6024" s="60"/>
      <c r="ABB6024" s="60"/>
      <c r="ABC6024" s="60"/>
      <c r="ABD6024" s="60"/>
      <c r="ABE6024" s="60"/>
      <c r="ABF6024" s="60"/>
      <c r="ABG6024" s="60"/>
      <c r="ABH6024" s="60"/>
      <c r="ABI6024" s="60"/>
      <c r="ABJ6024" s="60"/>
      <c r="ABK6024" s="60"/>
      <c r="ABL6024" s="60"/>
      <c r="ABM6024" s="60"/>
      <c r="ABN6024" s="60"/>
      <c r="ABO6024" s="60"/>
      <c r="ABP6024" s="60"/>
      <c r="ABQ6024" s="60"/>
      <c r="ABR6024" s="60">
        <v>0.99256584336285802</v>
      </c>
      <c r="ABS6024" s="60"/>
      <c r="ABT6024" s="60"/>
      <c r="ABU6024" s="60"/>
      <c r="ABV6024" s="60"/>
      <c r="ABW6024" s="60"/>
      <c r="ABX6024" s="60"/>
    </row>
    <row r="6025" spans="727:752" x14ac:dyDescent="0.25">
      <c r="AAY6025" s="60"/>
      <c r="AAZ6025" s="60"/>
      <c r="ABA6025" s="60"/>
      <c r="ABB6025" s="60"/>
      <c r="ABC6025" s="60"/>
      <c r="ABD6025" s="60"/>
      <c r="ABE6025" s="60"/>
      <c r="ABF6025" s="60"/>
      <c r="ABG6025" s="60"/>
      <c r="ABH6025" s="60"/>
      <c r="ABI6025" s="60"/>
      <c r="ABJ6025" s="60"/>
      <c r="ABK6025" s="60"/>
      <c r="ABL6025" s="60"/>
      <c r="ABM6025" s="60"/>
      <c r="ABN6025" s="60"/>
      <c r="ABO6025" s="60"/>
      <c r="ABP6025" s="60"/>
      <c r="ABQ6025" s="60"/>
      <c r="ABR6025" s="60">
        <v>0.99254152690464204</v>
      </c>
      <c r="ABS6025" s="60"/>
      <c r="ABT6025" s="60"/>
      <c r="ABU6025" s="60"/>
      <c r="ABV6025" s="60"/>
      <c r="ABW6025" s="60"/>
      <c r="ABX6025" s="60"/>
    </row>
    <row r="6026" spans="727:752" x14ac:dyDescent="0.25">
      <c r="AAY6026" s="60"/>
      <c r="AAZ6026" s="60"/>
      <c r="ABA6026" s="60"/>
      <c r="ABB6026" s="60"/>
      <c r="ABC6026" s="60"/>
      <c r="ABD6026" s="60"/>
      <c r="ABE6026" s="60"/>
      <c r="ABF6026" s="60"/>
      <c r="ABG6026" s="60"/>
      <c r="ABH6026" s="60"/>
      <c r="ABI6026" s="60"/>
      <c r="ABJ6026" s="60"/>
      <c r="ABK6026" s="60"/>
      <c r="ABL6026" s="60"/>
      <c r="ABM6026" s="60"/>
      <c r="ABN6026" s="60"/>
      <c r="ABO6026" s="60"/>
      <c r="ABP6026" s="60"/>
      <c r="ABQ6026" s="60"/>
      <c r="ABR6026" s="60">
        <v>0.99252465965219505</v>
      </c>
      <c r="ABS6026" s="60"/>
      <c r="ABT6026" s="60"/>
      <c r="ABU6026" s="60"/>
      <c r="ABV6026" s="60"/>
      <c r="ABW6026" s="60"/>
      <c r="ABX6026" s="60"/>
    </row>
    <row r="6027" spans="727:752" x14ac:dyDescent="0.25">
      <c r="AAY6027" s="60"/>
      <c r="AAZ6027" s="60"/>
      <c r="ABA6027" s="60"/>
      <c r="ABB6027" s="60"/>
      <c r="ABC6027" s="60"/>
      <c r="ABD6027" s="60"/>
      <c r="ABE6027" s="60"/>
      <c r="ABF6027" s="60"/>
      <c r="ABG6027" s="60"/>
      <c r="ABH6027" s="60"/>
      <c r="ABI6027" s="60"/>
      <c r="ABJ6027" s="60"/>
      <c r="ABK6027" s="60"/>
      <c r="ABL6027" s="60"/>
      <c r="ABM6027" s="60"/>
      <c r="ABN6027" s="60"/>
      <c r="ABO6027" s="60"/>
      <c r="ABP6027" s="60"/>
      <c r="ABQ6027" s="60"/>
      <c r="ABR6027" s="60">
        <v>0.99248397832983104</v>
      </c>
      <c r="ABS6027" s="60"/>
      <c r="ABT6027" s="60"/>
      <c r="ABU6027" s="60"/>
      <c r="ABV6027" s="60"/>
      <c r="ABW6027" s="60"/>
      <c r="ABX6027" s="60"/>
    </row>
    <row r="6028" spans="727:752" x14ac:dyDescent="0.25">
      <c r="AAY6028" s="60"/>
      <c r="AAZ6028" s="60"/>
      <c r="ABA6028" s="60"/>
      <c r="ABB6028" s="60"/>
      <c r="ABC6028" s="60"/>
      <c r="ABD6028" s="60"/>
      <c r="ABE6028" s="60"/>
      <c r="ABF6028" s="60"/>
      <c r="ABG6028" s="60"/>
      <c r="ABH6028" s="60"/>
      <c r="ABI6028" s="60"/>
      <c r="ABJ6028" s="60"/>
      <c r="ABK6028" s="60"/>
      <c r="ABL6028" s="60"/>
      <c r="ABM6028" s="60"/>
      <c r="ABN6028" s="60"/>
      <c r="ABO6028" s="60"/>
      <c r="ABP6028" s="60"/>
      <c r="ABQ6028" s="60"/>
      <c r="ABR6028" s="60">
        <v>0.99246246581005604</v>
      </c>
      <c r="ABS6028" s="60"/>
      <c r="ABT6028" s="60"/>
      <c r="ABU6028" s="60"/>
      <c r="ABV6028" s="60"/>
      <c r="ABW6028" s="60"/>
      <c r="ABX6028" s="60"/>
    </row>
    <row r="6029" spans="727:752" x14ac:dyDescent="0.25">
      <c r="AAY6029" s="60"/>
      <c r="AAZ6029" s="60"/>
      <c r="ABA6029" s="60"/>
      <c r="ABB6029" s="60"/>
      <c r="ABC6029" s="60"/>
      <c r="ABD6029" s="60"/>
      <c r="ABE6029" s="60"/>
      <c r="ABF6029" s="60"/>
      <c r="ABG6029" s="60"/>
      <c r="ABH6029" s="60"/>
      <c r="ABI6029" s="60"/>
      <c r="ABJ6029" s="60"/>
      <c r="ABK6029" s="60"/>
      <c r="ABL6029" s="60"/>
      <c r="ABM6029" s="60"/>
      <c r="ABN6029" s="60"/>
      <c r="ABO6029" s="60"/>
      <c r="ABP6029" s="60"/>
      <c r="ABQ6029" s="60"/>
      <c r="ABR6029" s="60">
        <v>0.992460960008131</v>
      </c>
      <c r="ABS6029" s="60"/>
      <c r="ABT6029" s="60"/>
      <c r="ABU6029" s="60"/>
      <c r="ABV6029" s="60"/>
      <c r="ABW6029" s="60"/>
      <c r="ABX6029" s="60"/>
    </row>
    <row r="6030" spans="727:752" x14ac:dyDescent="0.25">
      <c r="AAY6030" s="60"/>
      <c r="AAZ6030" s="60"/>
      <c r="ABA6030" s="60"/>
      <c r="ABB6030" s="60"/>
      <c r="ABC6030" s="60"/>
      <c r="ABD6030" s="60"/>
      <c r="ABE6030" s="60"/>
      <c r="ABF6030" s="60"/>
      <c r="ABG6030" s="60"/>
      <c r="ABH6030" s="60"/>
      <c r="ABI6030" s="60"/>
      <c r="ABJ6030" s="60"/>
      <c r="ABK6030" s="60"/>
      <c r="ABL6030" s="60"/>
      <c r="ABM6030" s="60"/>
      <c r="ABN6030" s="60"/>
      <c r="ABO6030" s="60"/>
      <c r="ABP6030" s="60"/>
      <c r="ABQ6030" s="60"/>
      <c r="ABR6030" s="60">
        <v>0.99243595093911996</v>
      </c>
      <c r="ABS6030" s="60"/>
      <c r="ABT6030" s="60"/>
      <c r="ABU6030" s="60"/>
      <c r="ABV6030" s="60"/>
      <c r="ABW6030" s="60"/>
      <c r="ABX6030" s="60"/>
    </row>
    <row r="6031" spans="727:752" x14ac:dyDescent="0.25">
      <c r="AAY6031" s="60"/>
      <c r="AAZ6031" s="60"/>
      <c r="ABA6031" s="60"/>
      <c r="ABB6031" s="60"/>
      <c r="ABC6031" s="60"/>
      <c r="ABD6031" s="60"/>
      <c r="ABE6031" s="60"/>
      <c r="ABF6031" s="60"/>
      <c r="ABG6031" s="60"/>
      <c r="ABH6031" s="60"/>
      <c r="ABI6031" s="60"/>
      <c r="ABJ6031" s="60"/>
      <c r="ABK6031" s="60"/>
      <c r="ABL6031" s="60"/>
      <c r="ABM6031" s="60"/>
      <c r="ABN6031" s="60"/>
      <c r="ABO6031" s="60"/>
      <c r="ABP6031" s="60"/>
      <c r="ABQ6031" s="60"/>
      <c r="ABR6031" s="60">
        <v>0.99243546977670005</v>
      </c>
      <c r="ABS6031" s="60"/>
      <c r="ABT6031" s="60"/>
      <c r="ABU6031" s="60"/>
      <c r="ABV6031" s="60"/>
      <c r="ABW6031" s="60"/>
      <c r="ABX6031" s="60"/>
    </row>
    <row r="6032" spans="727:752" x14ac:dyDescent="0.25">
      <c r="AAY6032" s="60"/>
      <c r="AAZ6032" s="60"/>
      <c r="ABA6032" s="60"/>
      <c r="ABB6032" s="60"/>
      <c r="ABC6032" s="60"/>
      <c r="ABD6032" s="60"/>
      <c r="ABE6032" s="60"/>
      <c r="ABF6032" s="60"/>
      <c r="ABG6032" s="60"/>
      <c r="ABH6032" s="60"/>
      <c r="ABI6032" s="60"/>
      <c r="ABJ6032" s="60"/>
      <c r="ABK6032" s="60"/>
      <c r="ABL6032" s="60"/>
      <c r="ABM6032" s="60"/>
      <c r="ABN6032" s="60"/>
      <c r="ABO6032" s="60"/>
      <c r="ABP6032" s="60"/>
      <c r="ABQ6032" s="60"/>
      <c r="ABR6032" s="60">
        <v>0.99236907470873703</v>
      </c>
      <c r="ABS6032" s="60"/>
      <c r="ABT6032" s="60"/>
      <c r="ABU6032" s="60"/>
      <c r="ABV6032" s="60"/>
      <c r="ABW6032" s="60"/>
      <c r="ABX6032" s="60"/>
    </row>
    <row r="6033" spans="727:752" x14ac:dyDescent="0.25">
      <c r="AAY6033" s="60"/>
      <c r="AAZ6033" s="60"/>
      <c r="ABA6033" s="60"/>
      <c r="ABB6033" s="60"/>
      <c r="ABC6033" s="60"/>
      <c r="ABD6033" s="60"/>
      <c r="ABE6033" s="60"/>
      <c r="ABF6033" s="60"/>
      <c r="ABG6033" s="60"/>
      <c r="ABH6033" s="60"/>
      <c r="ABI6033" s="60"/>
      <c r="ABJ6033" s="60"/>
      <c r="ABK6033" s="60"/>
      <c r="ABL6033" s="60"/>
      <c r="ABM6033" s="60"/>
      <c r="ABN6033" s="60"/>
      <c r="ABO6033" s="60"/>
      <c r="ABP6033" s="60"/>
      <c r="ABQ6033" s="60"/>
      <c r="ABR6033" s="60">
        <v>0.99231656964965098</v>
      </c>
      <c r="ABS6033" s="60"/>
      <c r="ABT6033" s="60"/>
      <c r="ABU6033" s="60"/>
      <c r="ABV6033" s="60"/>
      <c r="ABW6033" s="60"/>
      <c r="ABX6033" s="60"/>
    </row>
    <row r="6034" spans="727:752" x14ac:dyDescent="0.25">
      <c r="AAY6034" s="60"/>
      <c r="AAZ6034" s="60"/>
      <c r="ABA6034" s="60"/>
      <c r="ABB6034" s="60"/>
      <c r="ABC6034" s="60"/>
      <c r="ABD6034" s="60"/>
      <c r="ABE6034" s="60"/>
      <c r="ABF6034" s="60"/>
      <c r="ABG6034" s="60"/>
      <c r="ABH6034" s="60"/>
      <c r="ABI6034" s="60"/>
      <c r="ABJ6034" s="60"/>
      <c r="ABK6034" s="60"/>
      <c r="ABL6034" s="60"/>
      <c r="ABM6034" s="60"/>
      <c r="ABN6034" s="60"/>
      <c r="ABO6034" s="60"/>
      <c r="ABP6034" s="60"/>
      <c r="ABQ6034" s="60"/>
      <c r="ABR6034" s="60">
        <v>0.99231576904724605</v>
      </c>
      <c r="ABS6034" s="60"/>
      <c r="ABT6034" s="60"/>
      <c r="ABU6034" s="60"/>
      <c r="ABV6034" s="60"/>
      <c r="ABW6034" s="60"/>
      <c r="ABX6034" s="60"/>
    </row>
    <row r="6035" spans="727:752" x14ac:dyDescent="0.25">
      <c r="AAY6035" s="60"/>
      <c r="AAZ6035" s="60"/>
      <c r="ABA6035" s="60"/>
      <c r="ABB6035" s="60"/>
      <c r="ABC6035" s="60"/>
      <c r="ABD6035" s="60"/>
      <c r="ABE6035" s="60"/>
      <c r="ABF6035" s="60"/>
      <c r="ABG6035" s="60"/>
      <c r="ABH6035" s="60"/>
      <c r="ABI6035" s="60"/>
      <c r="ABJ6035" s="60"/>
      <c r="ABK6035" s="60"/>
      <c r="ABL6035" s="60"/>
      <c r="ABM6035" s="60"/>
      <c r="ABN6035" s="60"/>
      <c r="ABO6035" s="60"/>
      <c r="ABP6035" s="60"/>
      <c r="ABQ6035" s="60"/>
      <c r="ABR6035" s="60">
        <v>0.99231411721624296</v>
      </c>
      <c r="ABS6035" s="60"/>
      <c r="ABT6035" s="60"/>
      <c r="ABU6035" s="60"/>
      <c r="ABV6035" s="60"/>
      <c r="ABW6035" s="60"/>
      <c r="ABX6035" s="60"/>
    </row>
    <row r="6036" spans="727:752" x14ac:dyDescent="0.25">
      <c r="AAY6036" s="60"/>
      <c r="AAZ6036" s="60"/>
      <c r="ABA6036" s="60"/>
      <c r="ABB6036" s="60"/>
      <c r="ABC6036" s="60"/>
      <c r="ABD6036" s="60"/>
      <c r="ABE6036" s="60"/>
      <c r="ABF6036" s="60"/>
      <c r="ABG6036" s="60"/>
      <c r="ABH6036" s="60"/>
      <c r="ABI6036" s="60"/>
      <c r="ABJ6036" s="60"/>
      <c r="ABK6036" s="60"/>
      <c r="ABL6036" s="60"/>
      <c r="ABM6036" s="60"/>
      <c r="ABN6036" s="60"/>
      <c r="ABO6036" s="60"/>
      <c r="ABP6036" s="60"/>
      <c r="ABQ6036" s="60"/>
      <c r="ABR6036" s="60">
        <v>0.99229977717580198</v>
      </c>
      <c r="ABS6036" s="60"/>
      <c r="ABT6036" s="60"/>
      <c r="ABU6036" s="60"/>
      <c r="ABV6036" s="60"/>
      <c r="ABW6036" s="60"/>
      <c r="ABX6036" s="60"/>
    </row>
    <row r="6037" spans="727:752" x14ac:dyDescent="0.25">
      <c r="AAY6037" s="60"/>
      <c r="AAZ6037" s="60"/>
      <c r="ABA6037" s="60"/>
      <c r="ABB6037" s="60"/>
      <c r="ABC6037" s="60"/>
      <c r="ABD6037" s="60"/>
      <c r="ABE6037" s="60"/>
      <c r="ABF6037" s="60"/>
      <c r="ABG6037" s="60"/>
      <c r="ABH6037" s="60"/>
      <c r="ABI6037" s="60"/>
      <c r="ABJ6037" s="60"/>
      <c r="ABK6037" s="60"/>
      <c r="ABL6037" s="60"/>
      <c r="ABM6037" s="60"/>
      <c r="ABN6037" s="60"/>
      <c r="ABO6037" s="60"/>
      <c r="ABP6037" s="60"/>
      <c r="ABQ6037" s="60"/>
      <c r="ABR6037" s="60">
        <v>0.99229316836310499</v>
      </c>
      <c r="ABS6037" s="60"/>
      <c r="ABT6037" s="60"/>
      <c r="ABU6037" s="60"/>
      <c r="ABV6037" s="60"/>
      <c r="ABW6037" s="60"/>
      <c r="ABX6037" s="60"/>
    </row>
    <row r="6038" spans="727:752" x14ac:dyDescent="0.25">
      <c r="AAY6038" s="60"/>
      <c r="AAZ6038" s="60"/>
      <c r="ABA6038" s="60"/>
      <c r="ABB6038" s="60"/>
      <c r="ABC6038" s="60"/>
      <c r="ABD6038" s="60"/>
      <c r="ABE6038" s="60"/>
      <c r="ABF6038" s="60"/>
      <c r="ABG6038" s="60"/>
      <c r="ABH6038" s="60"/>
      <c r="ABI6038" s="60"/>
      <c r="ABJ6038" s="60"/>
      <c r="ABK6038" s="60"/>
      <c r="ABL6038" s="60"/>
      <c r="ABM6038" s="60"/>
      <c r="ABN6038" s="60"/>
      <c r="ABO6038" s="60"/>
      <c r="ABP6038" s="60"/>
      <c r="ABQ6038" s="60"/>
      <c r="ABR6038" s="60">
        <v>0.99227783758232102</v>
      </c>
      <c r="ABS6038" s="60"/>
      <c r="ABT6038" s="60"/>
      <c r="ABU6038" s="60"/>
      <c r="ABV6038" s="60"/>
      <c r="ABW6038" s="60"/>
      <c r="ABX6038" s="60"/>
    </row>
    <row r="6039" spans="727:752" x14ac:dyDescent="0.25">
      <c r="AAY6039" s="60"/>
      <c r="AAZ6039" s="60"/>
      <c r="ABA6039" s="60"/>
      <c r="ABB6039" s="60"/>
      <c r="ABC6039" s="60"/>
      <c r="ABD6039" s="60"/>
      <c r="ABE6039" s="60"/>
      <c r="ABF6039" s="60"/>
      <c r="ABG6039" s="60"/>
      <c r="ABH6039" s="60"/>
      <c r="ABI6039" s="60"/>
      <c r="ABJ6039" s="60"/>
      <c r="ABK6039" s="60"/>
      <c r="ABL6039" s="60"/>
      <c r="ABM6039" s="60"/>
      <c r="ABN6039" s="60"/>
      <c r="ABO6039" s="60"/>
      <c r="ABP6039" s="60"/>
      <c r="ABQ6039" s="60"/>
      <c r="ABR6039" s="60">
        <v>0.99227300119628403</v>
      </c>
      <c r="ABS6039" s="60"/>
      <c r="ABT6039" s="60"/>
      <c r="ABU6039" s="60"/>
      <c r="ABV6039" s="60"/>
      <c r="ABW6039" s="60"/>
      <c r="ABX6039" s="60"/>
    </row>
    <row r="6040" spans="727:752" x14ac:dyDescent="0.25">
      <c r="AAY6040" s="60"/>
      <c r="AAZ6040" s="60"/>
      <c r="ABA6040" s="60"/>
      <c r="ABB6040" s="60"/>
      <c r="ABC6040" s="60"/>
      <c r="ABD6040" s="60"/>
      <c r="ABE6040" s="60"/>
      <c r="ABF6040" s="60"/>
      <c r="ABG6040" s="60"/>
      <c r="ABH6040" s="60"/>
      <c r="ABI6040" s="60"/>
      <c r="ABJ6040" s="60"/>
      <c r="ABK6040" s="60"/>
      <c r="ABL6040" s="60"/>
      <c r="ABM6040" s="60"/>
      <c r="ABN6040" s="60"/>
      <c r="ABO6040" s="60"/>
      <c r="ABP6040" s="60"/>
      <c r="ABQ6040" s="60"/>
      <c r="ABR6040" s="60">
        <v>0.99225128553779796</v>
      </c>
      <c r="ABS6040" s="60"/>
      <c r="ABT6040" s="60"/>
      <c r="ABU6040" s="60"/>
      <c r="ABV6040" s="60"/>
      <c r="ABW6040" s="60"/>
      <c r="ABX6040" s="60"/>
    </row>
    <row r="6041" spans="727:752" x14ac:dyDescent="0.25">
      <c r="AAY6041" s="60"/>
      <c r="AAZ6041" s="60"/>
      <c r="ABA6041" s="60"/>
      <c r="ABB6041" s="60"/>
      <c r="ABC6041" s="60"/>
      <c r="ABD6041" s="60"/>
      <c r="ABE6041" s="60"/>
      <c r="ABF6041" s="60"/>
      <c r="ABG6041" s="60"/>
      <c r="ABH6041" s="60"/>
      <c r="ABI6041" s="60"/>
      <c r="ABJ6041" s="60"/>
      <c r="ABK6041" s="60"/>
      <c r="ABL6041" s="60"/>
      <c r="ABM6041" s="60"/>
      <c r="ABN6041" s="60"/>
      <c r="ABO6041" s="60"/>
      <c r="ABP6041" s="60"/>
      <c r="ABQ6041" s="60"/>
      <c r="ABR6041" s="60">
        <v>0.99218777111731404</v>
      </c>
      <c r="ABS6041" s="60"/>
      <c r="ABT6041" s="60"/>
      <c r="ABU6041" s="60"/>
      <c r="ABV6041" s="60"/>
      <c r="ABW6041" s="60"/>
      <c r="ABX6041" s="60"/>
    </row>
    <row r="6042" spans="727:752" x14ac:dyDescent="0.25">
      <c r="AAY6042" s="60"/>
      <c r="AAZ6042" s="60"/>
      <c r="ABA6042" s="60"/>
      <c r="ABB6042" s="60"/>
      <c r="ABC6042" s="60"/>
      <c r="ABD6042" s="60"/>
      <c r="ABE6042" s="60"/>
      <c r="ABF6042" s="60"/>
      <c r="ABG6042" s="60"/>
      <c r="ABH6042" s="60"/>
      <c r="ABI6042" s="60"/>
      <c r="ABJ6042" s="60"/>
      <c r="ABK6042" s="60"/>
      <c r="ABL6042" s="60"/>
      <c r="ABM6042" s="60"/>
      <c r="ABN6042" s="60"/>
      <c r="ABO6042" s="60"/>
      <c r="ABP6042" s="60"/>
      <c r="ABQ6042" s="60"/>
      <c r="ABR6042" s="60">
        <v>0.992152811097325</v>
      </c>
      <c r="ABS6042" s="60"/>
      <c r="ABT6042" s="60"/>
      <c r="ABU6042" s="60"/>
      <c r="ABV6042" s="60"/>
      <c r="ABW6042" s="60"/>
      <c r="ABX6042" s="60"/>
    </row>
    <row r="6043" spans="727:752" x14ac:dyDescent="0.25">
      <c r="AAY6043" s="60"/>
      <c r="AAZ6043" s="60"/>
      <c r="ABA6043" s="60"/>
      <c r="ABB6043" s="60"/>
      <c r="ABC6043" s="60"/>
      <c r="ABD6043" s="60"/>
      <c r="ABE6043" s="60"/>
      <c r="ABF6043" s="60"/>
      <c r="ABG6043" s="60"/>
      <c r="ABH6043" s="60"/>
      <c r="ABI6043" s="60"/>
      <c r="ABJ6043" s="60"/>
      <c r="ABK6043" s="60"/>
      <c r="ABL6043" s="60"/>
      <c r="ABM6043" s="60"/>
      <c r="ABN6043" s="60"/>
      <c r="ABO6043" s="60"/>
      <c r="ABP6043" s="60"/>
      <c r="ABQ6043" s="60"/>
      <c r="ABR6043" s="60">
        <v>0.99214855398746404</v>
      </c>
      <c r="ABS6043" s="60"/>
      <c r="ABT6043" s="60"/>
      <c r="ABU6043" s="60"/>
      <c r="ABV6043" s="60"/>
      <c r="ABW6043" s="60"/>
      <c r="ABX6043" s="60"/>
    </row>
    <row r="6044" spans="727:752" x14ac:dyDescent="0.25">
      <c r="AAY6044" s="60"/>
      <c r="AAZ6044" s="60"/>
      <c r="ABA6044" s="60"/>
      <c r="ABB6044" s="60"/>
      <c r="ABC6044" s="60"/>
      <c r="ABD6044" s="60"/>
      <c r="ABE6044" s="60"/>
      <c r="ABF6044" s="60"/>
      <c r="ABG6044" s="60"/>
      <c r="ABH6044" s="60"/>
      <c r="ABI6044" s="60"/>
      <c r="ABJ6044" s="60"/>
      <c r="ABK6044" s="60"/>
      <c r="ABL6044" s="60"/>
      <c r="ABM6044" s="60"/>
      <c r="ABN6044" s="60"/>
      <c r="ABO6044" s="60"/>
      <c r="ABP6044" s="60"/>
      <c r="ABQ6044" s="60"/>
      <c r="ABR6044" s="60">
        <v>0.99213922484745898</v>
      </c>
      <c r="ABS6044" s="60"/>
      <c r="ABT6044" s="60"/>
      <c r="ABU6044" s="60"/>
      <c r="ABV6044" s="60"/>
      <c r="ABW6044" s="60"/>
      <c r="ABX6044" s="60"/>
    </row>
    <row r="6045" spans="727:752" x14ac:dyDescent="0.25">
      <c r="AAY6045" s="60"/>
      <c r="AAZ6045" s="60"/>
      <c r="ABA6045" s="60"/>
      <c r="ABB6045" s="60"/>
      <c r="ABC6045" s="60"/>
      <c r="ABD6045" s="60"/>
      <c r="ABE6045" s="60"/>
      <c r="ABF6045" s="60"/>
      <c r="ABG6045" s="60"/>
      <c r="ABH6045" s="60"/>
      <c r="ABI6045" s="60"/>
      <c r="ABJ6045" s="60"/>
      <c r="ABK6045" s="60"/>
      <c r="ABL6045" s="60"/>
      <c r="ABM6045" s="60"/>
      <c r="ABN6045" s="60"/>
      <c r="ABO6045" s="60"/>
      <c r="ABP6045" s="60"/>
      <c r="ABQ6045" s="60"/>
      <c r="ABR6045" s="60">
        <v>0.99210385945748403</v>
      </c>
      <c r="ABS6045" s="60"/>
      <c r="ABT6045" s="60"/>
      <c r="ABU6045" s="60"/>
      <c r="ABV6045" s="60"/>
      <c r="ABW6045" s="60"/>
      <c r="ABX6045" s="60"/>
    </row>
    <row r="6046" spans="727:752" x14ac:dyDescent="0.25">
      <c r="AAY6046" s="60"/>
      <c r="AAZ6046" s="60"/>
      <c r="ABA6046" s="60"/>
      <c r="ABB6046" s="60"/>
      <c r="ABC6046" s="60"/>
      <c r="ABD6046" s="60"/>
      <c r="ABE6046" s="60"/>
      <c r="ABF6046" s="60"/>
      <c r="ABG6046" s="60"/>
      <c r="ABH6046" s="60"/>
      <c r="ABI6046" s="60"/>
      <c r="ABJ6046" s="60"/>
      <c r="ABK6046" s="60"/>
      <c r="ABL6046" s="60"/>
      <c r="ABM6046" s="60"/>
      <c r="ABN6046" s="60"/>
      <c r="ABO6046" s="60"/>
      <c r="ABP6046" s="60"/>
      <c r="ABQ6046" s="60"/>
      <c r="ABR6046" s="60">
        <v>0.99203824514400496</v>
      </c>
      <c r="ABS6046" s="60"/>
      <c r="ABT6046" s="60"/>
      <c r="ABU6046" s="60"/>
      <c r="ABV6046" s="60"/>
      <c r="ABW6046" s="60"/>
      <c r="ABX6046" s="60"/>
    </row>
    <row r="6047" spans="727:752" x14ac:dyDescent="0.25">
      <c r="AAY6047" s="60"/>
      <c r="AAZ6047" s="60"/>
      <c r="ABA6047" s="60"/>
      <c r="ABB6047" s="60"/>
      <c r="ABC6047" s="60"/>
      <c r="ABD6047" s="60"/>
      <c r="ABE6047" s="60"/>
      <c r="ABF6047" s="60"/>
      <c r="ABG6047" s="60"/>
      <c r="ABH6047" s="60"/>
      <c r="ABI6047" s="60"/>
      <c r="ABJ6047" s="60"/>
      <c r="ABK6047" s="60"/>
      <c r="ABL6047" s="60"/>
      <c r="ABM6047" s="60"/>
      <c r="ABN6047" s="60"/>
      <c r="ABO6047" s="60"/>
      <c r="ABP6047" s="60"/>
      <c r="ABQ6047" s="60"/>
      <c r="ABR6047" s="60">
        <v>0.99203743499588704</v>
      </c>
      <c r="ABS6047" s="60"/>
      <c r="ABT6047" s="60"/>
      <c r="ABU6047" s="60"/>
      <c r="ABV6047" s="60"/>
      <c r="ABW6047" s="60"/>
      <c r="ABX6047" s="60"/>
    </row>
    <row r="6048" spans="727:752" x14ac:dyDescent="0.25">
      <c r="AAY6048" s="60"/>
      <c r="AAZ6048" s="60"/>
      <c r="ABA6048" s="60"/>
      <c r="ABB6048" s="60"/>
      <c r="ABC6048" s="60"/>
      <c r="ABD6048" s="60"/>
      <c r="ABE6048" s="60"/>
      <c r="ABF6048" s="60"/>
      <c r="ABG6048" s="60"/>
      <c r="ABH6048" s="60"/>
      <c r="ABI6048" s="60"/>
      <c r="ABJ6048" s="60"/>
      <c r="ABK6048" s="60"/>
      <c r="ABL6048" s="60"/>
      <c r="ABM6048" s="60"/>
      <c r="ABN6048" s="60"/>
      <c r="ABO6048" s="60"/>
      <c r="ABP6048" s="60"/>
      <c r="ABQ6048" s="60"/>
      <c r="ABR6048" s="60">
        <v>0.99203603238182603</v>
      </c>
      <c r="ABS6048" s="60"/>
      <c r="ABT6048" s="60"/>
      <c r="ABU6048" s="60"/>
      <c r="ABV6048" s="60"/>
      <c r="ABW6048" s="60"/>
      <c r="ABX6048" s="60"/>
    </row>
    <row r="6049" spans="727:752" x14ac:dyDescent="0.25">
      <c r="AAY6049" s="60"/>
      <c r="AAZ6049" s="60"/>
      <c r="ABA6049" s="60"/>
      <c r="ABB6049" s="60"/>
      <c r="ABC6049" s="60"/>
      <c r="ABD6049" s="60"/>
      <c r="ABE6049" s="60"/>
      <c r="ABF6049" s="60"/>
      <c r="ABG6049" s="60"/>
      <c r="ABH6049" s="60"/>
      <c r="ABI6049" s="60"/>
      <c r="ABJ6049" s="60"/>
      <c r="ABK6049" s="60"/>
      <c r="ABL6049" s="60"/>
      <c r="ABM6049" s="60"/>
      <c r="ABN6049" s="60"/>
      <c r="ABO6049" s="60"/>
      <c r="ABP6049" s="60"/>
      <c r="ABQ6049" s="60"/>
      <c r="ABR6049" s="60">
        <v>0.99203035901046399</v>
      </c>
      <c r="ABS6049" s="60"/>
      <c r="ABT6049" s="60"/>
      <c r="ABU6049" s="60"/>
      <c r="ABV6049" s="60"/>
      <c r="ABW6049" s="60"/>
      <c r="ABX6049" s="60"/>
    </row>
    <row r="6050" spans="727:752" x14ac:dyDescent="0.25">
      <c r="AAY6050" s="60"/>
      <c r="AAZ6050" s="60"/>
      <c r="ABA6050" s="60"/>
      <c r="ABB6050" s="60"/>
      <c r="ABC6050" s="60"/>
      <c r="ABD6050" s="60"/>
      <c r="ABE6050" s="60"/>
      <c r="ABF6050" s="60"/>
      <c r="ABG6050" s="60"/>
      <c r="ABH6050" s="60"/>
      <c r="ABI6050" s="60"/>
      <c r="ABJ6050" s="60"/>
      <c r="ABK6050" s="60"/>
      <c r="ABL6050" s="60"/>
      <c r="ABM6050" s="60"/>
      <c r="ABN6050" s="60"/>
      <c r="ABO6050" s="60"/>
      <c r="ABP6050" s="60"/>
      <c r="ABQ6050" s="60"/>
      <c r="ABR6050" s="60">
        <v>0.99202568152335502</v>
      </c>
      <c r="ABS6050" s="60"/>
      <c r="ABT6050" s="60"/>
      <c r="ABU6050" s="60"/>
      <c r="ABV6050" s="60"/>
      <c r="ABW6050" s="60"/>
      <c r="ABX6050" s="60"/>
    </row>
    <row r="6051" spans="727:752" x14ac:dyDescent="0.25">
      <c r="AAY6051" s="60"/>
      <c r="AAZ6051" s="60"/>
      <c r="ABA6051" s="60"/>
      <c r="ABB6051" s="60"/>
      <c r="ABC6051" s="60"/>
      <c r="ABD6051" s="60"/>
      <c r="ABE6051" s="60"/>
      <c r="ABF6051" s="60"/>
      <c r="ABG6051" s="60"/>
      <c r="ABH6051" s="60"/>
      <c r="ABI6051" s="60"/>
      <c r="ABJ6051" s="60"/>
      <c r="ABK6051" s="60"/>
      <c r="ABL6051" s="60"/>
      <c r="ABM6051" s="60"/>
      <c r="ABN6051" s="60"/>
      <c r="ABO6051" s="60"/>
      <c r="ABP6051" s="60"/>
      <c r="ABQ6051" s="60"/>
      <c r="ABR6051" s="60">
        <v>0.99198510192627398</v>
      </c>
      <c r="ABS6051" s="60"/>
      <c r="ABT6051" s="60"/>
      <c r="ABU6051" s="60"/>
      <c r="ABV6051" s="60"/>
      <c r="ABW6051" s="60"/>
      <c r="ABX6051" s="60"/>
    </row>
    <row r="6052" spans="727:752" x14ac:dyDescent="0.25">
      <c r="AAY6052" s="60"/>
      <c r="AAZ6052" s="60"/>
      <c r="ABA6052" s="60"/>
      <c r="ABB6052" s="60"/>
      <c r="ABC6052" s="60"/>
      <c r="ABD6052" s="60"/>
      <c r="ABE6052" s="60"/>
      <c r="ABF6052" s="60"/>
      <c r="ABG6052" s="60"/>
      <c r="ABH6052" s="60"/>
      <c r="ABI6052" s="60"/>
      <c r="ABJ6052" s="60"/>
      <c r="ABK6052" s="60"/>
      <c r="ABL6052" s="60"/>
      <c r="ABM6052" s="60"/>
      <c r="ABN6052" s="60"/>
      <c r="ABO6052" s="60"/>
      <c r="ABP6052" s="60"/>
      <c r="ABQ6052" s="60"/>
      <c r="ABR6052" s="60">
        <v>0.99196406611131305</v>
      </c>
      <c r="ABS6052" s="60"/>
      <c r="ABT6052" s="60"/>
      <c r="ABU6052" s="60"/>
      <c r="ABV6052" s="60"/>
      <c r="ABW6052" s="60"/>
      <c r="ABX6052" s="60"/>
    </row>
    <row r="6053" spans="727:752" x14ac:dyDescent="0.25">
      <c r="AAY6053" s="60"/>
      <c r="AAZ6053" s="60"/>
      <c r="ABA6053" s="60"/>
      <c r="ABB6053" s="60"/>
      <c r="ABC6053" s="60"/>
      <c r="ABD6053" s="60"/>
      <c r="ABE6053" s="60"/>
      <c r="ABF6053" s="60"/>
      <c r="ABG6053" s="60"/>
      <c r="ABH6053" s="60"/>
      <c r="ABI6053" s="60"/>
      <c r="ABJ6053" s="60"/>
      <c r="ABK6053" s="60"/>
      <c r="ABL6053" s="60"/>
      <c r="ABM6053" s="60"/>
      <c r="ABN6053" s="60"/>
      <c r="ABO6053" s="60"/>
      <c r="ABP6053" s="60"/>
      <c r="ABQ6053" s="60"/>
      <c r="ABR6053" s="60">
        <v>0.99196053243332405</v>
      </c>
      <c r="ABS6053" s="60"/>
      <c r="ABT6053" s="60"/>
      <c r="ABU6053" s="60"/>
      <c r="ABV6053" s="60"/>
      <c r="ABW6053" s="60"/>
      <c r="ABX6053" s="60"/>
    </row>
    <row r="6054" spans="727:752" x14ac:dyDescent="0.25">
      <c r="AAY6054" s="60"/>
      <c r="AAZ6054" s="60"/>
      <c r="ABA6054" s="60"/>
      <c r="ABB6054" s="60"/>
      <c r="ABC6054" s="60"/>
      <c r="ABD6054" s="60"/>
      <c r="ABE6054" s="60"/>
      <c r="ABF6054" s="60"/>
      <c r="ABG6054" s="60"/>
      <c r="ABH6054" s="60"/>
      <c r="ABI6054" s="60"/>
      <c r="ABJ6054" s="60"/>
      <c r="ABK6054" s="60"/>
      <c r="ABL6054" s="60"/>
      <c r="ABM6054" s="60"/>
      <c r="ABN6054" s="60"/>
      <c r="ABO6054" s="60"/>
      <c r="ABP6054" s="60"/>
      <c r="ABQ6054" s="60"/>
      <c r="ABR6054" s="60">
        <v>0.99192387472317101</v>
      </c>
      <c r="ABS6054" s="60"/>
      <c r="ABT6054" s="60"/>
      <c r="ABU6054" s="60"/>
      <c r="ABV6054" s="60"/>
      <c r="ABW6054" s="60"/>
      <c r="ABX6054" s="60"/>
    </row>
    <row r="6055" spans="727:752" x14ac:dyDescent="0.25">
      <c r="AAY6055" s="60"/>
      <c r="AAZ6055" s="60"/>
      <c r="ABA6055" s="60"/>
      <c r="ABB6055" s="60"/>
      <c r="ABC6055" s="60"/>
      <c r="ABD6055" s="60"/>
      <c r="ABE6055" s="60"/>
      <c r="ABF6055" s="60"/>
      <c r="ABG6055" s="60"/>
      <c r="ABH6055" s="60"/>
      <c r="ABI6055" s="60"/>
      <c r="ABJ6055" s="60"/>
      <c r="ABK6055" s="60"/>
      <c r="ABL6055" s="60"/>
      <c r="ABM6055" s="60"/>
      <c r="ABN6055" s="60"/>
      <c r="ABO6055" s="60"/>
      <c r="ABP6055" s="60"/>
      <c r="ABQ6055" s="60"/>
      <c r="ABR6055" s="60">
        <v>0.99192309032914805</v>
      </c>
      <c r="ABS6055" s="60"/>
      <c r="ABT6055" s="60"/>
      <c r="ABU6055" s="60"/>
      <c r="ABV6055" s="60"/>
      <c r="ABW6055" s="60"/>
      <c r="ABX6055" s="60"/>
    </row>
    <row r="6056" spans="727:752" x14ac:dyDescent="0.25">
      <c r="AAY6056" s="60"/>
      <c r="AAZ6056" s="60"/>
      <c r="ABA6056" s="60"/>
      <c r="ABB6056" s="60"/>
      <c r="ABC6056" s="60"/>
      <c r="ABD6056" s="60"/>
      <c r="ABE6056" s="60"/>
      <c r="ABF6056" s="60"/>
      <c r="ABG6056" s="60"/>
      <c r="ABH6056" s="60"/>
      <c r="ABI6056" s="60"/>
      <c r="ABJ6056" s="60"/>
      <c r="ABK6056" s="60"/>
      <c r="ABL6056" s="60"/>
      <c r="ABM6056" s="60"/>
      <c r="ABN6056" s="60"/>
      <c r="ABO6056" s="60"/>
      <c r="ABP6056" s="60"/>
      <c r="ABQ6056" s="60"/>
      <c r="ABR6056" s="60">
        <v>0.99192244420693398</v>
      </c>
      <c r="ABS6056" s="60"/>
      <c r="ABT6056" s="60"/>
      <c r="ABU6056" s="60"/>
      <c r="ABV6056" s="60"/>
      <c r="ABW6056" s="60"/>
      <c r="ABX6056" s="60"/>
    </row>
    <row r="6057" spans="727:752" x14ac:dyDescent="0.25">
      <c r="AAY6057" s="60"/>
      <c r="AAZ6057" s="60"/>
      <c r="ABA6057" s="60"/>
      <c r="ABB6057" s="60"/>
      <c r="ABC6057" s="60"/>
      <c r="ABD6057" s="60"/>
      <c r="ABE6057" s="60"/>
      <c r="ABF6057" s="60"/>
      <c r="ABG6057" s="60"/>
      <c r="ABH6057" s="60"/>
      <c r="ABI6057" s="60"/>
      <c r="ABJ6057" s="60"/>
      <c r="ABK6057" s="60"/>
      <c r="ABL6057" s="60"/>
      <c r="ABM6057" s="60"/>
      <c r="ABN6057" s="60"/>
      <c r="ABO6057" s="60"/>
      <c r="ABP6057" s="60"/>
      <c r="ABQ6057" s="60"/>
      <c r="ABR6057" s="60">
        <v>0.99192028691076195</v>
      </c>
      <c r="ABS6057" s="60"/>
      <c r="ABT6057" s="60"/>
      <c r="ABU6057" s="60"/>
      <c r="ABV6057" s="60"/>
      <c r="ABW6057" s="60"/>
      <c r="ABX6057" s="60"/>
    </row>
    <row r="6058" spans="727:752" x14ac:dyDescent="0.25">
      <c r="AAY6058" s="60"/>
      <c r="AAZ6058" s="60"/>
      <c r="ABA6058" s="60"/>
      <c r="ABB6058" s="60"/>
      <c r="ABC6058" s="60"/>
      <c r="ABD6058" s="60"/>
      <c r="ABE6058" s="60"/>
      <c r="ABF6058" s="60"/>
      <c r="ABG6058" s="60"/>
      <c r="ABH6058" s="60"/>
      <c r="ABI6058" s="60"/>
      <c r="ABJ6058" s="60"/>
      <c r="ABK6058" s="60"/>
      <c r="ABL6058" s="60"/>
      <c r="ABM6058" s="60"/>
      <c r="ABN6058" s="60"/>
      <c r="ABO6058" s="60"/>
      <c r="ABP6058" s="60"/>
      <c r="ABQ6058" s="60"/>
      <c r="ABR6058" s="60">
        <v>0.99191937402584096</v>
      </c>
      <c r="ABS6058" s="60"/>
      <c r="ABT6058" s="60"/>
      <c r="ABU6058" s="60"/>
      <c r="ABV6058" s="60"/>
      <c r="ABW6058" s="60"/>
      <c r="ABX6058" s="60"/>
    </row>
    <row r="6059" spans="727:752" x14ac:dyDescent="0.25">
      <c r="AAY6059" s="60"/>
      <c r="AAZ6059" s="60"/>
      <c r="ABA6059" s="60"/>
      <c r="ABB6059" s="60"/>
      <c r="ABC6059" s="60"/>
      <c r="ABD6059" s="60"/>
      <c r="ABE6059" s="60"/>
      <c r="ABF6059" s="60"/>
      <c r="ABG6059" s="60"/>
      <c r="ABH6059" s="60"/>
      <c r="ABI6059" s="60"/>
      <c r="ABJ6059" s="60"/>
      <c r="ABK6059" s="60"/>
      <c r="ABL6059" s="60"/>
      <c r="ABM6059" s="60"/>
      <c r="ABN6059" s="60"/>
      <c r="ABO6059" s="60"/>
      <c r="ABP6059" s="60"/>
      <c r="ABQ6059" s="60"/>
      <c r="ABR6059" s="60">
        <v>0.99191523927027603</v>
      </c>
      <c r="ABS6059" s="60"/>
      <c r="ABT6059" s="60"/>
      <c r="ABU6059" s="60"/>
      <c r="ABV6059" s="60"/>
      <c r="ABW6059" s="60"/>
      <c r="ABX6059" s="60"/>
    </row>
    <row r="6060" spans="727:752" x14ac:dyDescent="0.25">
      <c r="AAY6060" s="60"/>
      <c r="AAZ6060" s="60"/>
      <c r="ABA6060" s="60"/>
      <c r="ABB6060" s="60"/>
      <c r="ABC6060" s="60"/>
      <c r="ABD6060" s="60"/>
      <c r="ABE6060" s="60"/>
      <c r="ABF6060" s="60"/>
      <c r="ABG6060" s="60"/>
      <c r="ABH6060" s="60"/>
      <c r="ABI6060" s="60"/>
      <c r="ABJ6060" s="60"/>
      <c r="ABK6060" s="60"/>
      <c r="ABL6060" s="60"/>
      <c r="ABM6060" s="60"/>
      <c r="ABN6060" s="60"/>
      <c r="ABO6060" s="60"/>
      <c r="ABP6060" s="60"/>
      <c r="ABQ6060" s="60"/>
      <c r="ABR6060" s="60">
        <v>0.99189137304070996</v>
      </c>
      <c r="ABS6060" s="60"/>
      <c r="ABT6060" s="60"/>
      <c r="ABU6060" s="60"/>
      <c r="ABV6060" s="60"/>
      <c r="ABW6060" s="60"/>
      <c r="ABX6060" s="60"/>
    </row>
    <row r="6061" spans="727:752" x14ac:dyDescent="0.25">
      <c r="AAY6061" s="60"/>
      <c r="AAZ6061" s="60"/>
      <c r="ABA6061" s="60"/>
      <c r="ABB6061" s="60"/>
      <c r="ABC6061" s="60"/>
      <c r="ABD6061" s="60"/>
      <c r="ABE6061" s="60"/>
      <c r="ABF6061" s="60"/>
      <c r="ABG6061" s="60"/>
      <c r="ABH6061" s="60"/>
      <c r="ABI6061" s="60"/>
      <c r="ABJ6061" s="60"/>
      <c r="ABK6061" s="60"/>
      <c r="ABL6061" s="60"/>
      <c r="ABM6061" s="60"/>
      <c r="ABN6061" s="60"/>
      <c r="ABO6061" s="60"/>
      <c r="ABP6061" s="60"/>
      <c r="ABQ6061" s="60"/>
      <c r="ABR6061" s="60">
        <v>0.99188790203215704</v>
      </c>
      <c r="ABS6061" s="60"/>
      <c r="ABT6061" s="60"/>
      <c r="ABU6061" s="60"/>
      <c r="ABV6061" s="60"/>
      <c r="ABW6061" s="60"/>
      <c r="ABX6061" s="60"/>
    </row>
    <row r="6062" spans="727:752" x14ac:dyDescent="0.25">
      <c r="AAY6062" s="60"/>
      <c r="AAZ6062" s="60"/>
      <c r="ABA6062" s="60"/>
      <c r="ABB6062" s="60"/>
      <c r="ABC6062" s="60"/>
      <c r="ABD6062" s="60"/>
      <c r="ABE6062" s="60"/>
      <c r="ABF6062" s="60"/>
      <c r="ABG6062" s="60"/>
      <c r="ABH6062" s="60"/>
      <c r="ABI6062" s="60"/>
      <c r="ABJ6062" s="60"/>
      <c r="ABK6062" s="60"/>
      <c r="ABL6062" s="60"/>
      <c r="ABM6062" s="60"/>
      <c r="ABN6062" s="60"/>
      <c r="ABO6062" s="60"/>
      <c r="ABP6062" s="60"/>
      <c r="ABQ6062" s="60"/>
      <c r="ABR6062" s="60">
        <v>0.99188607022685804</v>
      </c>
      <c r="ABS6062" s="60"/>
      <c r="ABT6062" s="60"/>
      <c r="ABU6062" s="60"/>
      <c r="ABV6062" s="60"/>
      <c r="ABW6062" s="60"/>
      <c r="ABX6062" s="60"/>
    </row>
    <row r="6063" spans="727:752" x14ac:dyDescent="0.25">
      <c r="AAY6063" s="60"/>
      <c r="AAZ6063" s="60"/>
      <c r="ABA6063" s="60"/>
      <c r="ABB6063" s="60"/>
      <c r="ABC6063" s="60"/>
      <c r="ABD6063" s="60"/>
      <c r="ABE6063" s="60"/>
      <c r="ABF6063" s="60"/>
      <c r="ABG6063" s="60"/>
      <c r="ABH6063" s="60"/>
      <c r="ABI6063" s="60"/>
      <c r="ABJ6063" s="60"/>
      <c r="ABK6063" s="60"/>
      <c r="ABL6063" s="60"/>
      <c r="ABM6063" s="60"/>
      <c r="ABN6063" s="60"/>
      <c r="ABO6063" s="60"/>
      <c r="ABP6063" s="60"/>
      <c r="ABQ6063" s="60"/>
      <c r="ABR6063" s="60">
        <v>0.99186440101908602</v>
      </c>
      <c r="ABS6063" s="60"/>
      <c r="ABT6063" s="60"/>
      <c r="ABU6063" s="60"/>
      <c r="ABV6063" s="60"/>
      <c r="ABW6063" s="60"/>
      <c r="ABX6063" s="60"/>
    </row>
    <row r="6064" spans="727:752" x14ac:dyDescent="0.25">
      <c r="AAY6064" s="60"/>
      <c r="AAZ6064" s="60"/>
      <c r="ABA6064" s="60"/>
      <c r="ABB6064" s="60"/>
      <c r="ABC6064" s="60"/>
      <c r="ABD6064" s="60"/>
      <c r="ABE6064" s="60"/>
      <c r="ABF6064" s="60"/>
      <c r="ABG6064" s="60"/>
      <c r="ABH6064" s="60"/>
      <c r="ABI6064" s="60"/>
      <c r="ABJ6064" s="60"/>
      <c r="ABK6064" s="60"/>
      <c r="ABL6064" s="60"/>
      <c r="ABM6064" s="60"/>
      <c r="ABN6064" s="60"/>
      <c r="ABO6064" s="60"/>
      <c r="ABP6064" s="60"/>
      <c r="ABQ6064" s="60"/>
      <c r="ABR6064" s="60">
        <v>0.99186230245927398</v>
      </c>
      <c r="ABS6064" s="60"/>
      <c r="ABT6064" s="60"/>
      <c r="ABU6064" s="60"/>
      <c r="ABV6064" s="60"/>
      <c r="ABW6064" s="60"/>
      <c r="ABX6064" s="60"/>
    </row>
    <row r="6065" spans="727:752" x14ac:dyDescent="0.25">
      <c r="AAY6065" s="60"/>
      <c r="AAZ6065" s="60"/>
      <c r="ABA6065" s="60"/>
      <c r="ABB6065" s="60"/>
      <c r="ABC6065" s="60"/>
      <c r="ABD6065" s="60"/>
      <c r="ABE6065" s="60"/>
      <c r="ABF6065" s="60"/>
      <c r="ABG6065" s="60"/>
      <c r="ABH6065" s="60"/>
      <c r="ABI6065" s="60"/>
      <c r="ABJ6065" s="60"/>
      <c r="ABK6065" s="60"/>
      <c r="ABL6065" s="60"/>
      <c r="ABM6065" s="60"/>
      <c r="ABN6065" s="60"/>
      <c r="ABO6065" s="60"/>
      <c r="ABP6065" s="60"/>
      <c r="ABQ6065" s="60"/>
      <c r="ABR6065" s="60">
        <v>0.99184198538788004</v>
      </c>
      <c r="ABS6065" s="60"/>
      <c r="ABT6065" s="60"/>
      <c r="ABU6065" s="60"/>
      <c r="ABV6065" s="60"/>
      <c r="ABW6065" s="60"/>
      <c r="ABX6065" s="60"/>
    </row>
    <row r="6066" spans="727:752" x14ac:dyDescent="0.25">
      <c r="AAY6066" s="60"/>
      <c r="AAZ6066" s="60"/>
      <c r="ABA6066" s="60"/>
      <c r="ABB6066" s="60"/>
      <c r="ABC6066" s="60"/>
      <c r="ABD6066" s="60"/>
      <c r="ABE6066" s="60"/>
      <c r="ABF6066" s="60"/>
      <c r="ABG6066" s="60"/>
      <c r="ABH6066" s="60"/>
      <c r="ABI6066" s="60"/>
      <c r="ABJ6066" s="60"/>
      <c r="ABK6066" s="60"/>
      <c r="ABL6066" s="60"/>
      <c r="ABM6066" s="60"/>
      <c r="ABN6066" s="60"/>
      <c r="ABO6066" s="60"/>
      <c r="ABP6066" s="60"/>
      <c r="ABQ6066" s="60"/>
      <c r="ABR6066" s="60">
        <v>0.99182243773496603</v>
      </c>
      <c r="ABS6066" s="60"/>
      <c r="ABT6066" s="60"/>
      <c r="ABU6066" s="60"/>
      <c r="ABV6066" s="60"/>
      <c r="ABW6066" s="60"/>
      <c r="ABX6066" s="60"/>
    </row>
    <row r="6067" spans="727:752" x14ac:dyDescent="0.25">
      <c r="AAY6067" s="60"/>
      <c r="AAZ6067" s="60"/>
      <c r="ABA6067" s="60"/>
      <c r="ABB6067" s="60"/>
      <c r="ABC6067" s="60"/>
      <c r="ABD6067" s="60"/>
      <c r="ABE6067" s="60"/>
      <c r="ABF6067" s="60"/>
      <c r="ABG6067" s="60"/>
      <c r="ABH6067" s="60"/>
      <c r="ABI6067" s="60"/>
      <c r="ABJ6067" s="60"/>
      <c r="ABK6067" s="60"/>
      <c r="ABL6067" s="60"/>
      <c r="ABM6067" s="60"/>
      <c r="ABN6067" s="60"/>
      <c r="ABO6067" s="60"/>
      <c r="ABP6067" s="60"/>
      <c r="ABQ6067" s="60"/>
      <c r="ABR6067" s="60">
        <v>0.99179815218940603</v>
      </c>
      <c r="ABS6067" s="60"/>
      <c r="ABT6067" s="60"/>
      <c r="ABU6067" s="60"/>
      <c r="ABV6067" s="60"/>
      <c r="ABW6067" s="60"/>
      <c r="ABX6067" s="60"/>
    </row>
    <row r="6068" spans="727:752" x14ac:dyDescent="0.25">
      <c r="AAY6068" s="60"/>
      <c r="AAZ6068" s="60"/>
      <c r="ABA6068" s="60"/>
      <c r="ABB6068" s="60"/>
      <c r="ABC6068" s="60"/>
      <c r="ABD6068" s="60"/>
      <c r="ABE6068" s="60"/>
      <c r="ABF6068" s="60"/>
      <c r="ABG6068" s="60"/>
      <c r="ABH6068" s="60"/>
      <c r="ABI6068" s="60"/>
      <c r="ABJ6068" s="60"/>
      <c r="ABK6068" s="60"/>
      <c r="ABL6068" s="60"/>
      <c r="ABM6068" s="60"/>
      <c r="ABN6068" s="60"/>
      <c r="ABO6068" s="60"/>
      <c r="ABP6068" s="60"/>
      <c r="ABQ6068" s="60"/>
      <c r="ABR6068" s="60">
        <v>0.99178453009060696</v>
      </c>
      <c r="ABS6068" s="60"/>
      <c r="ABT6068" s="60"/>
      <c r="ABU6068" s="60"/>
      <c r="ABV6068" s="60"/>
      <c r="ABW6068" s="60"/>
      <c r="ABX6068" s="60"/>
    </row>
    <row r="6069" spans="727:752" x14ac:dyDescent="0.25">
      <c r="AAY6069" s="60"/>
      <c r="AAZ6069" s="60"/>
      <c r="ABA6069" s="60"/>
      <c r="ABB6069" s="60"/>
      <c r="ABC6069" s="60"/>
      <c r="ABD6069" s="60"/>
      <c r="ABE6069" s="60"/>
      <c r="ABF6069" s="60"/>
      <c r="ABG6069" s="60"/>
      <c r="ABH6069" s="60"/>
      <c r="ABI6069" s="60"/>
      <c r="ABJ6069" s="60"/>
      <c r="ABK6069" s="60"/>
      <c r="ABL6069" s="60"/>
      <c r="ABM6069" s="60"/>
      <c r="ABN6069" s="60"/>
      <c r="ABO6069" s="60"/>
      <c r="ABP6069" s="60"/>
      <c r="ABQ6069" s="60"/>
      <c r="ABR6069" s="60">
        <v>0.99172919794913805</v>
      </c>
      <c r="ABS6069" s="60"/>
      <c r="ABT6069" s="60"/>
      <c r="ABU6069" s="60"/>
      <c r="ABV6069" s="60"/>
      <c r="ABW6069" s="60"/>
      <c r="ABX6069" s="60"/>
    </row>
    <row r="6070" spans="727:752" x14ac:dyDescent="0.25">
      <c r="AAY6070" s="60"/>
      <c r="AAZ6070" s="60"/>
      <c r="ABA6070" s="60"/>
      <c r="ABB6070" s="60"/>
      <c r="ABC6070" s="60"/>
      <c r="ABD6070" s="60"/>
      <c r="ABE6070" s="60"/>
      <c r="ABF6070" s="60"/>
      <c r="ABG6070" s="60"/>
      <c r="ABH6070" s="60"/>
      <c r="ABI6070" s="60"/>
      <c r="ABJ6070" s="60"/>
      <c r="ABK6070" s="60"/>
      <c r="ABL6070" s="60"/>
      <c r="ABM6070" s="60"/>
      <c r="ABN6070" s="60"/>
      <c r="ABO6070" s="60"/>
      <c r="ABP6070" s="60"/>
      <c r="ABQ6070" s="60"/>
      <c r="ABR6070" s="60">
        <v>0.99170847750262603</v>
      </c>
      <c r="ABS6070" s="60"/>
      <c r="ABT6070" s="60"/>
      <c r="ABU6070" s="60"/>
      <c r="ABV6070" s="60"/>
      <c r="ABW6070" s="60"/>
      <c r="ABX6070" s="60"/>
    </row>
    <row r="6071" spans="727:752" x14ac:dyDescent="0.25">
      <c r="AAY6071" s="60"/>
      <c r="AAZ6071" s="60"/>
      <c r="ABA6071" s="60"/>
      <c r="ABB6071" s="60"/>
      <c r="ABC6071" s="60"/>
      <c r="ABD6071" s="60"/>
      <c r="ABE6071" s="60"/>
      <c r="ABF6071" s="60"/>
      <c r="ABG6071" s="60"/>
      <c r="ABH6071" s="60"/>
      <c r="ABI6071" s="60"/>
      <c r="ABJ6071" s="60"/>
      <c r="ABK6071" s="60"/>
      <c r="ABL6071" s="60"/>
      <c r="ABM6071" s="60"/>
      <c r="ABN6071" s="60"/>
      <c r="ABO6071" s="60"/>
      <c r="ABP6071" s="60"/>
      <c r="ABQ6071" s="60"/>
      <c r="ABR6071" s="60">
        <v>0.99164246506809495</v>
      </c>
      <c r="ABS6071" s="60"/>
      <c r="ABT6071" s="60"/>
      <c r="ABU6071" s="60"/>
      <c r="ABV6071" s="60"/>
      <c r="ABW6071" s="60"/>
      <c r="ABX6071" s="60"/>
    </row>
    <row r="6072" spans="727:752" x14ac:dyDescent="0.25">
      <c r="AAY6072" s="60"/>
      <c r="AAZ6072" s="60"/>
      <c r="ABA6072" s="60"/>
      <c r="ABB6072" s="60"/>
      <c r="ABC6072" s="60"/>
      <c r="ABD6072" s="60"/>
      <c r="ABE6072" s="60"/>
      <c r="ABF6072" s="60"/>
      <c r="ABG6072" s="60"/>
      <c r="ABH6072" s="60"/>
      <c r="ABI6072" s="60"/>
      <c r="ABJ6072" s="60"/>
      <c r="ABK6072" s="60"/>
      <c r="ABL6072" s="60"/>
      <c r="ABM6072" s="60"/>
      <c r="ABN6072" s="60"/>
      <c r="ABO6072" s="60"/>
      <c r="ABP6072" s="60"/>
      <c r="ABQ6072" s="60"/>
      <c r="ABR6072" s="60">
        <v>0.99163328686215901</v>
      </c>
      <c r="ABS6072" s="60"/>
      <c r="ABT6072" s="60"/>
      <c r="ABU6072" s="60"/>
      <c r="ABV6072" s="60"/>
      <c r="ABW6072" s="60"/>
      <c r="ABX6072" s="60"/>
    </row>
    <row r="6073" spans="727:752" x14ac:dyDescent="0.25">
      <c r="AAY6073" s="60"/>
      <c r="AAZ6073" s="60"/>
      <c r="ABA6073" s="60"/>
      <c r="ABB6073" s="60"/>
      <c r="ABC6073" s="60"/>
      <c r="ABD6073" s="60"/>
      <c r="ABE6073" s="60"/>
      <c r="ABF6073" s="60"/>
      <c r="ABG6073" s="60"/>
      <c r="ABH6073" s="60"/>
      <c r="ABI6073" s="60"/>
      <c r="ABJ6073" s="60"/>
      <c r="ABK6073" s="60"/>
      <c r="ABL6073" s="60"/>
      <c r="ABM6073" s="60"/>
      <c r="ABN6073" s="60"/>
      <c r="ABO6073" s="60"/>
      <c r="ABP6073" s="60"/>
      <c r="ABQ6073" s="60"/>
      <c r="ABR6073" s="60">
        <v>0.99162094349663699</v>
      </c>
      <c r="ABS6073" s="60"/>
      <c r="ABT6073" s="60"/>
      <c r="ABU6073" s="60"/>
      <c r="ABV6073" s="60"/>
      <c r="ABW6073" s="60"/>
      <c r="ABX6073" s="60"/>
    </row>
    <row r="6074" spans="727:752" x14ac:dyDescent="0.25">
      <c r="AAY6074" s="60"/>
      <c r="AAZ6074" s="60"/>
      <c r="ABA6074" s="60"/>
      <c r="ABB6074" s="60"/>
      <c r="ABC6074" s="60"/>
      <c r="ABD6074" s="60"/>
      <c r="ABE6074" s="60"/>
      <c r="ABF6074" s="60"/>
      <c r="ABG6074" s="60"/>
      <c r="ABH6074" s="60"/>
      <c r="ABI6074" s="60"/>
      <c r="ABJ6074" s="60"/>
      <c r="ABK6074" s="60"/>
      <c r="ABL6074" s="60"/>
      <c r="ABM6074" s="60"/>
      <c r="ABN6074" s="60"/>
      <c r="ABO6074" s="60"/>
      <c r="ABP6074" s="60"/>
      <c r="ABQ6074" s="60"/>
      <c r="ABR6074" s="60">
        <v>0.99157315209824504</v>
      </c>
      <c r="ABS6074" s="60"/>
      <c r="ABT6074" s="60"/>
      <c r="ABU6074" s="60"/>
      <c r="ABV6074" s="60"/>
      <c r="ABW6074" s="60"/>
      <c r="ABX6074" s="60"/>
    </row>
    <row r="6075" spans="727:752" x14ac:dyDescent="0.25">
      <c r="AAY6075" s="60"/>
      <c r="AAZ6075" s="60"/>
      <c r="ABA6075" s="60"/>
      <c r="ABB6075" s="60"/>
      <c r="ABC6075" s="60"/>
      <c r="ABD6075" s="60"/>
      <c r="ABE6075" s="60"/>
      <c r="ABF6075" s="60"/>
      <c r="ABG6075" s="60"/>
      <c r="ABH6075" s="60"/>
      <c r="ABI6075" s="60"/>
      <c r="ABJ6075" s="60"/>
      <c r="ABK6075" s="60"/>
      <c r="ABL6075" s="60"/>
      <c r="ABM6075" s="60"/>
      <c r="ABN6075" s="60"/>
      <c r="ABO6075" s="60"/>
      <c r="ABP6075" s="60"/>
      <c r="ABQ6075" s="60"/>
      <c r="ABR6075" s="60">
        <v>0.99156060509527799</v>
      </c>
      <c r="ABS6075" s="60"/>
      <c r="ABT6075" s="60"/>
      <c r="ABU6075" s="60"/>
      <c r="ABV6075" s="60"/>
      <c r="ABW6075" s="60"/>
      <c r="ABX6075" s="60"/>
    </row>
    <row r="6076" spans="727:752" x14ac:dyDescent="0.25">
      <c r="AAY6076" s="60"/>
      <c r="AAZ6076" s="60"/>
      <c r="ABA6076" s="60"/>
      <c r="ABB6076" s="60"/>
      <c r="ABC6076" s="60"/>
      <c r="ABD6076" s="60"/>
      <c r="ABE6076" s="60"/>
      <c r="ABF6076" s="60"/>
      <c r="ABG6076" s="60"/>
      <c r="ABH6076" s="60"/>
      <c r="ABI6076" s="60"/>
      <c r="ABJ6076" s="60"/>
      <c r="ABK6076" s="60"/>
      <c r="ABL6076" s="60"/>
      <c r="ABM6076" s="60"/>
      <c r="ABN6076" s="60"/>
      <c r="ABO6076" s="60"/>
      <c r="ABP6076" s="60"/>
      <c r="ABQ6076" s="60"/>
      <c r="ABR6076" s="60">
        <v>0.991552643348104</v>
      </c>
      <c r="ABS6076" s="60"/>
      <c r="ABT6076" s="60"/>
      <c r="ABU6076" s="60"/>
      <c r="ABV6076" s="60"/>
      <c r="ABW6076" s="60"/>
      <c r="ABX6076" s="60"/>
    </row>
    <row r="6077" spans="727:752" x14ac:dyDescent="0.25">
      <c r="AAY6077" s="60"/>
      <c r="AAZ6077" s="60"/>
      <c r="ABA6077" s="60"/>
      <c r="ABB6077" s="60"/>
      <c r="ABC6077" s="60"/>
      <c r="ABD6077" s="60"/>
      <c r="ABE6077" s="60"/>
      <c r="ABF6077" s="60"/>
      <c r="ABG6077" s="60"/>
      <c r="ABH6077" s="60"/>
      <c r="ABI6077" s="60"/>
      <c r="ABJ6077" s="60"/>
      <c r="ABK6077" s="60"/>
      <c r="ABL6077" s="60"/>
      <c r="ABM6077" s="60"/>
      <c r="ABN6077" s="60"/>
      <c r="ABO6077" s="60"/>
      <c r="ABP6077" s="60"/>
      <c r="ABQ6077" s="60"/>
      <c r="ABR6077" s="60">
        <v>0.99153029020305306</v>
      </c>
      <c r="ABS6077" s="60"/>
      <c r="ABT6077" s="60"/>
      <c r="ABU6077" s="60"/>
      <c r="ABV6077" s="60"/>
      <c r="ABW6077" s="60"/>
      <c r="ABX6077" s="60"/>
    </row>
    <row r="6078" spans="727:752" x14ac:dyDescent="0.25">
      <c r="AAY6078" s="60"/>
      <c r="AAZ6078" s="60"/>
      <c r="ABA6078" s="60"/>
      <c r="ABB6078" s="60"/>
      <c r="ABC6078" s="60"/>
      <c r="ABD6078" s="60"/>
      <c r="ABE6078" s="60"/>
      <c r="ABF6078" s="60"/>
      <c r="ABG6078" s="60"/>
      <c r="ABH6078" s="60"/>
      <c r="ABI6078" s="60"/>
      <c r="ABJ6078" s="60"/>
      <c r="ABK6078" s="60"/>
      <c r="ABL6078" s="60"/>
      <c r="ABM6078" s="60"/>
      <c r="ABN6078" s="60"/>
      <c r="ABO6078" s="60"/>
      <c r="ABP6078" s="60"/>
      <c r="ABQ6078" s="60"/>
      <c r="ABR6078" s="60">
        <v>0.99152638482176603</v>
      </c>
      <c r="ABS6078" s="60"/>
      <c r="ABT6078" s="60"/>
      <c r="ABU6078" s="60"/>
      <c r="ABV6078" s="60"/>
      <c r="ABW6078" s="60"/>
      <c r="ABX6078" s="60"/>
    </row>
    <row r="6079" spans="727:752" x14ac:dyDescent="0.25">
      <c r="AAY6079" s="60"/>
      <c r="AAZ6079" s="60"/>
      <c r="ABA6079" s="60"/>
      <c r="ABB6079" s="60"/>
      <c r="ABC6079" s="60"/>
      <c r="ABD6079" s="60"/>
      <c r="ABE6079" s="60"/>
      <c r="ABF6079" s="60"/>
      <c r="ABG6079" s="60"/>
      <c r="ABH6079" s="60"/>
      <c r="ABI6079" s="60"/>
      <c r="ABJ6079" s="60"/>
      <c r="ABK6079" s="60"/>
      <c r="ABL6079" s="60"/>
      <c r="ABM6079" s="60"/>
      <c r="ABN6079" s="60"/>
      <c r="ABO6079" s="60"/>
      <c r="ABP6079" s="60"/>
      <c r="ABQ6079" s="60"/>
      <c r="ABR6079" s="60">
        <v>0.99151951698518404</v>
      </c>
      <c r="ABS6079" s="60"/>
      <c r="ABT6079" s="60"/>
      <c r="ABU6079" s="60"/>
      <c r="ABV6079" s="60"/>
      <c r="ABW6079" s="60"/>
      <c r="ABX6079" s="60"/>
    </row>
    <row r="6080" spans="727:752" x14ac:dyDescent="0.25">
      <c r="AAY6080" s="60"/>
      <c r="AAZ6080" s="60"/>
      <c r="ABA6080" s="60"/>
      <c r="ABB6080" s="60"/>
      <c r="ABC6080" s="60"/>
      <c r="ABD6080" s="60"/>
      <c r="ABE6080" s="60"/>
      <c r="ABF6080" s="60"/>
      <c r="ABG6080" s="60"/>
      <c r="ABH6080" s="60"/>
      <c r="ABI6080" s="60"/>
      <c r="ABJ6080" s="60"/>
      <c r="ABK6080" s="60"/>
      <c r="ABL6080" s="60"/>
      <c r="ABM6080" s="60"/>
      <c r="ABN6080" s="60"/>
      <c r="ABO6080" s="60"/>
      <c r="ABP6080" s="60"/>
      <c r="ABQ6080" s="60"/>
      <c r="ABR6080" s="60">
        <v>0.99149633244665403</v>
      </c>
      <c r="ABS6080" s="60"/>
      <c r="ABT6080" s="60"/>
      <c r="ABU6080" s="60"/>
      <c r="ABV6080" s="60"/>
      <c r="ABW6080" s="60"/>
      <c r="ABX6080" s="60"/>
    </row>
    <row r="6081" spans="727:752" x14ac:dyDescent="0.25">
      <c r="AAY6081" s="60"/>
      <c r="AAZ6081" s="60"/>
      <c r="ABA6081" s="60"/>
      <c r="ABB6081" s="60"/>
      <c r="ABC6081" s="60"/>
      <c r="ABD6081" s="60"/>
      <c r="ABE6081" s="60"/>
      <c r="ABF6081" s="60"/>
      <c r="ABG6081" s="60"/>
      <c r="ABH6081" s="60"/>
      <c r="ABI6081" s="60"/>
      <c r="ABJ6081" s="60"/>
      <c r="ABK6081" s="60"/>
      <c r="ABL6081" s="60"/>
      <c r="ABM6081" s="60"/>
      <c r="ABN6081" s="60"/>
      <c r="ABO6081" s="60"/>
      <c r="ABP6081" s="60"/>
      <c r="ABQ6081" s="60"/>
      <c r="ABR6081" s="60">
        <v>0.99147469452228099</v>
      </c>
      <c r="ABS6081" s="60"/>
      <c r="ABT6081" s="60"/>
      <c r="ABU6081" s="60"/>
      <c r="ABV6081" s="60"/>
      <c r="ABW6081" s="60"/>
      <c r="ABX6081" s="60"/>
    </row>
    <row r="6082" spans="727:752" x14ac:dyDescent="0.25">
      <c r="AAY6082" s="60"/>
      <c r="AAZ6082" s="60"/>
      <c r="ABA6082" s="60"/>
      <c r="ABB6082" s="60"/>
      <c r="ABC6082" s="60"/>
      <c r="ABD6082" s="60"/>
      <c r="ABE6082" s="60"/>
      <c r="ABF6082" s="60"/>
      <c r="ABG6082" s="60"/>
      <c r="ABH6082" s="60"/>
      <c r="ABI6082" s="60"/>
      <c r="ABJ6082" s="60"/>
      <c r="ABK6082" s="60"/>
      <c r="ABL6082" s="60"/>
      <c r="ABM6082" s="60"/>
      <c r="ABN6082" s="60"/>
      <c r="ABO6082" s="60"/>
      <c r="ABP6082" s="60"/>
      <c r="ABQ6082" s="60"/>
      <c r="ABR6082" s="60">
        <v>0.99147188363036098</v>
      </c>
      <c r="ABS6082" s="60"/>
      <c r="ABT6082" s="60"/>
      <c r="ABU6082" s="60"/>
      <c r="ABV6082" s="60"/>
      <c r="ABW6082" s="60"/>
      <c r="ABX6082" s="60"/>
    </row>
    <row r="6083" spans="727:752" x14ac:dyDescent="0.25">
      <c r="AAY6083" s="60"/>
      <c r="AAZ6083" s="60"/>
      <c r="ABA6083" s="60"/>
      <c r="ABB6083" s="60"/>
      <c r="ABC6083" s="60"/>
      <c r="ABD6083" s="60"/>
      <c r="ABE6083" s="60"/>
      <c r="ABF6083" s="60"/>
      <c r="ABG6083" s="60"/>
      <c r="ABH6083" s="60"/>
      <c r="ABI6083" s="60"/>
      <c r="ABJ6083" s="60"/>
      <c r="ABK6083" s="60"/>
      <c r="ABL6083" s="60"/>
      <c r="ABM6083" s="60"/>
      <c r="ABN6083" s="60"/>
      <c r="ABO6083" s="60"/>
      <c r="ABP6083" s="60"/>
      <c r="ABQ6083" s="60"/>
      <c r="ABR6083" s="60">
        <v>0.991458268135194</v>
      </c>
      <c r="ABS6083" s="60"/>
      <c r="ABT6083" s="60"/>
      <c r="ABU6083" s="60"/>
      <c r="ABV6083" s="60"/>
      <c r="ABW6083" s="60"/>
      <c r="ABX6083" s="60"/>
    </row>
    <row r="6084" spans="727:752" x14ac:dyDescent="0.25">
      <c r="AAY6084" s="60"/>
      <c r="AAZ6084" s="60"/>
      <c r="ABA6084" s="60"/>
      <c r="ABB6084" s="60"/>
      <c r="ABC6084" s="60"/>
      <c r="ABD6084" s="60"/>
      <c r="ABE6084" s="60"/>
      <c r="ABF6084" s="60"/>
      <c r="ABG6084" s="60"/>
      <c r="ABH6084" s="60"/>
      <c r="ABI6084" s="60"/>
      <c r="ABJ6084" s="60"/>
      <c r="ABK6084" s="60"/>
      <c r="ABL6084" s="60"/>
      <c r="ABM6084" s="60"/>
      <c r="ABN6084" s="60"/>
      <c r="ABO6084" s="60"/>
      <c r="ABP6084" s="60"/>
      <c r="ABQ6084" s="60"/>
      <c r="ABR6084" s="60">
        <v>0.99140992890320001</v>
      </c>
      <c r="ABS6084" s="60"/>
      <c r="ABT6084" s="60"/>
      <c r="ABU6084" s="60"/>
      <c r="ABV6084" s="60"/>
      <c r="ABW6084" s="60"/>
      <c r="ABX6084" s="60"/>
    </row>
    <row r="6085" spans="727:752" x14ac:dyDescent="0.25">
      <c r="AAY6085" s="60"/>
      <c r="AAZ6085" s="60"/>
      <c r="ABA6085" s="60"/>
      <c r="ABB6085" s="60"/>
      <c r="ABC6085" s="60"/>
      <c r="ABD6085" s="60"/>
      <c r="ABE6085" s="60"/>
      <c r="ABF6085" s="60"/>
      <c r="ABG6085" s="60"/>
      <c r="ABH6085" s="60"/>
      <c r="ABI6085" s="60"/>
      <c r="ABJ6085" s="60"/>
      <c r="ABK6085" s="60"/>
      <c r="ABL6085" s="60"/>
      <c r="ABM6085" s="60"/>
      <c r="ABN6085" s="60"/>
      <c r="ABO6085" s="60"/>
      <c r="ABP6085" s="60"/>
      <c r="ABQ6085" s="60"/>
      <c r="ABR6085" s="60">
        <v>0.99137453444301105</v>
      </c>
      <c r="ABS6085" s="60"/>
      <c r="ABT6085" s="60"/>
      <c r="ABU6085" s="60"/>
      <c r="ABV6085" s="60"/>
      <c r="ABW6085" s="60"/>
      <c r="ABX6085" s="60"/>
    </row>
    <row r="6086" spans="727:752" x14ac:dyDescent="0.25">
      <c r="AAY6086" s="60"/>
      <c r="AAZ6086" s="60"/>
      <c r="ABA6086" s="60"/>
      <c r="ABB6086" s="60"/>
      <c r="ABC6086" s="60"/>
      <c r="ABD6086" s="60"/>
      <c r="ABE6086" s="60"/>
      <c r="ABF6086" s="60"/>
      <c r="ABG6086" s="60"/>
      <c r="ABH6086" s="60"/>
      <c r="ABI6086" s="60"/>
      <c r="ABJ6086" s="60"/>
      <c r="ABK6086" s="60"/>
      <c r="ABL6086" s="60"/>
      <c r="ABM6086" s="60"/>
      <c r="ABN6086" s="60"/>
      <c r="ABO6086" s="60"/>
      <c r="ABP6086" s="60"/>
      <c r="ABQ6086" s="60"/>
      <c r="ABR6086" s="60">
        <v>0.99135653748925401</v>
      </c>
      <c r="ABS6086" s="60"/>
      <c r="ABT6086" s="60"/>
      <c r="ABU6086" s="60"/>
      <c r="ABV6086" s="60"/>
      <c r="ABW6086" s="60"/>
      <c r="ABX6086" s="60"/>
    </row>
    <row r="6087" spans="727:752" x14ac:dyDescent="0.25">
      <c r="AAY6087" s="60"/>
      <c r="AAZ6087" s="60"/>
      <c r="ABA6087" s="60"/>
      <c r="ABB6087" s="60"/>
      <c r="ABC6087" s="60"/>
      <c r="ABD6087" s="60"/>
      <c r="ABE6087" s="60"/>
      <c r="ABF6087" s="60"/>
      <c r="ABG6087" s="60"/>
      <c r="ABH6087" s="60"/>
      <c r="ABI6087" s="60"/>
      <c r="ABJ6087" s="60"/>
      <c r="ABK6087" s="60"/>
      <c r="ABL6087" s="60"/>
      <c r="ABM6087" s="60"/>
      <c r="ABN6087" s="60"/>
      <c r="ABO6087" s="60"/>
      <c r="ABP6087" s="60"/>
      <c r="ABQ6087" s="60"/>
      <c r="ABR6087" s="60">
        <v>0.99135201301464404</v>
      </c>
      <c r="ABS6087" s="60"/>
      <c r="ABT6087" s="60"/>
      <c r="ABU6087" s="60"/>
      <c r="ABV6087" s="60"/>
      <c r="ABW6087" s="60"/>
      <c r="ABX6087" s="60"/>
    </row>
    <row r="6088" spans="727:752" x14ac:dyDescent="0.25">
      <c r="AAY6088" s="60"/>
      <c r="AAZ6088" s="60"/>
      <c r="ABA6088" s="60"/>
      <c r="ABB6088" s="60"/>
      <c r="ABC6088" s="60"/>
      <c r="ABD6088" s="60"/>
      <c r="ABE6088" s="60"/>
      <c r="ABF6088" s="60"/>
      <c r="ABG6088" s="60"/>
      <c r="ABH6088" s="60"/>
      <c r="ABI6088" s="60"/>
      <c r="ABJ6088" s="60"/>
      <c r="ABK6088" s="60"/>
      <c r="ABL6088" s="60"/>
      <c r="ABM6088" s="60"/>
      <c r="ABN6088" s="60"/>
      <c r="ABO6088" s="60"/>
      <c r="ABP6088" s="60"/>
      <c r="ABQ6088" s="60"/>
      <c r="ABR6088" s="60">
        <v>0.99134941168543</v>
      </c>
      <c r="ABS6088" s="60"/>
      <c r="ABT6088" s="60"/>
      <c r="ABU6088" s="60"/>
      <c r="ABV6088" s="60"/>
      <c r="ABW6088" s="60"/>
      <c r="ABX6088" s="60"/>
    </row>
    <row r="6089" spans="727:752" x14ac:dyDescent="0.25">
      <c r="AAY6089" s="60"/>
      <c r="AAZ6089" s="60"/>
      <c r="ABA6089" s="60"/>
      <c r="ABB6089" s="60"/>
      <c r="ABC6089" s="60"/>
      <c r="ABD6089" s="60"/>
      <c r="ABE6089" s="60"/>
      <c r="ABF6089" s="60"/>
      <c r="ABG6089" s="60"/>
      <c r="ABH6089" s="60"/>
      <c r="ABI6089" s="60"/>
      <c r="ABJ6089" s="60"/>
      <c r="ABK6089" s="60"/>
      <c r="ABL6089" s="60"/>
      <c r="ABM6089" s="60"/>
      <c r="ABN6089" s="60"/>
      <c r="ABO6089" s="60"/>
      <c r="ABP6089" s="60"/>
      <c r="ABQ6089" s="60"/>
      <c r="ABR6089" s="60">
        <v>0.99134902595082897</v>
      </c>
      <c r="ABS6089" s="60"/>
      <c r="ABT6089" s="60"/>
      <c r="ABU6089" s="60"/>
      <c r="ABV6089" s="60"/>
      <c r="ABW6089" s="60"/>
      <c r="ABX6089" s="60"/>
    </row>
    <row r="6090" spans="727:752" x14ac:dyDescent="0.25">
      <c r="AAY6090" s="60"/>
      <c r="AAZ6090" s="60"/>
      <c r="ABA6090" s="60"/>
      <c r="ABB6090" s="60"/>
      <c r="ABC6090" s="60"/>
      <c r="ABD6090" s="60"/>
      <c r="ABE6090" s="60"/>
      <c r="ABF6090" s="60"/>
      <c r="ABG6090" s="60"/>
      <c r="ABH6090" s="60"/>
      <c r="ABI6090" s="60"/>
      <c r="ABJ6090" s="60"/>
      <c r="ABK6090" s="60"/>
      <c r="ABL6090" s="60"/>
      <c r="ABM6090" s="60"/>
      <c r="ABN6090" s="60"/>
      <c r="ABO6090" s="60"/>
      <c r="ABP6090" s="60"/>
      <c r="ABQ6090" s="60"/>
      <c r="ABR6090" s="60">
        <v>0.99134262407694496</v>
      </c>
      <c r="ABS6090" s="60"/>
      <c r="ABT6090" s="60"/>
      <c r="ABU6090" s="60"/>
      <c r="ABV6090" s="60"/>
      <c r="ABW6090" s="60"/>
      <c r="ABX6090" s="60"/>
    </row>
    <row r="6091" spans="727:752" x14ac:dyDescent="0.25">
      <c r="AAY6091" s="60"/>
      <c r="AAZ6091" s="60"/>
      <c r="ABA6091" s="60"/>
      <c r="ABB6091" s="60"/>
      <c r="ABC6091" s="60"/>
      <c r="ABD6091" s="60"/>
      <c r="ABE6091" s="60"/>
      <c r="ABF6091" s="60"/>
      <c r="ABG6091" s="60"/>
      <c r="ABH6091" s="60"/>
      <c r="ABI6091" s="60"/>
      <c r="ABJ6091" s="60"/>
      <c r="ABK6091" s="60"/>
      <c r="ABL6091" s="60"/>
      <c r="ABM6091" s="60"/>
      <c r="ABN6091" s="60"/>
      <c r="ABO6091" s="60"/>
      <c r="ABP6091" s="60"/>
      <c r="ABQ6091" s="60"/>
      <c r="ABR6091" s="60">
        <v>0.991307148682669</v>
      </c>
      <c r="ABS6091" s="60"/>
      <c r="ABT6091" s="60"/>
      <c r="ABU6091" s="60"/>
      <c r="ABV6091" s="60"/>
      <c r="ABW6091" s="60"/>
      <c r="ABX6091" s="60"/>
    </row>
    <row r="6092" spans="727:752" x14ac:dyDescent="0.25">
      <c r="AAY6092" s="60"/>
      <c r="AAZ6092" s="60"/>
      <c r="ABA6092" s="60"/>
      <c r="ABB6092" s="60"/>
      <c r="ABC6092" s="60"/>
      <c r="ABD6092" s="60"/>
      <c r="ABE6092" s="60"/>
      <c r="ABF6092" s="60"/>
      <c r="ABG6092" s="60"/>
      <c r="ABH6092" s="60"/>
      <c r="ABI6092" s="60"/>
      <c r="ABJ6092" s="60"/>
      <c r="ABK6092" s="60"/>
      <c r="ABL6092" s="60"/>
      <c r="ABM6092" s="60"/>
      <c r="ABN6092" s="60"/>
      <c r="ABO6092" s="60"/>
      <c r="ABP6092" s="60"/>
      <c r="ABQ6092" s="60"/>
      <c r="ABR6092" s="60">
        <v>0.99128089587820301</v>
      </c>
      <c r="ABS6092" s="60"/>
      <c r="ABT6092" s="60"/>
      <c r="ABU6092" s="60"/>
      <c r="ABV6092" s="60"/>
      <c r="ABW6092" s="60"/>
      <c r="ABX6092" s="60"/>
    </row>
    <row r="6093" spans="727:752" x14ac:dyDescent="0.25">
      <c r="AAY6093" s="60"/>
      <c r="AAZ6093" s="60"/>
      <c r="ABA6093" s="60"/>
      <c r="ABB6093" s="60"/>
      <c r="ABC6093" s="60"/>
      <c r="ABD6093" s="60"/>
      <c r="ABE6093" s="60"/>
      <c r="ABF6093" s="60"/>
      <c r="ABG6093" s="60"/>
      <c r="ABH6093" s="60"/>
      <c r="ABI6093" s="60"/>
      <c r="ABJ6093" s="60"/>
      <c r="ABK6093" s="60"/>
      <c r="ABL6093" s="60"/>
      <c r="ABM6093" s="60"/>
      <c r="ABN6093" s="60"/>
      <c r="ABO6093" s="60"/>
      <c r="ABP6093" s="60"/>
      <c r="ABQ6093" s="60"/>
      <c r="ABR6093" s="60">
        <v>0.99127685311508196</v>
      </c>
      <c r="ABS6093" s="60"/>
      <c r="ABT6093" s="60"/>
      <c r="ABU6093" s="60"/>
      <c r="ABV6093" s="60"/>
      <c r="ABW6093" s="60"/>
      <c r="ABX6093" s="60"/>
    </row>
    <row r="6094" spans="727:752" x14ac:dyDescent="0.25">
      <c r="AAY6094" s="60"/>
      <c r="AAZ6094" s="60"/>
      <c r="ABA6094" s="60"/>
      <c r="ABB6094" s="60"/>
      <c r="ABC6094" s="60"/>
      <c r="ABD6094" s="60"/>
      <c r="ABE6094" s="60"/>
      <c r="ABF6094" s="60"/>
      <c r="ABG6094" s="60"/>
      <c r="ABH6094" s="60"/>
      <c r="ABI6094" s="60"/>
      <c r="ABJ6094" s="60"/>
      <c r="ABK6094" s="60"/>
      <c r="ABL6094" s="60"/>
      <c r="ABM6094" s="60"/>
      <c r="ABN6094" s="60"/>
      <c r="ABO6094" s="60"/>
      <c r="ABP6094" s="60"/>
      <c r="ABQ6094" s="60"/>
      <c r="ABR6094" s="60">
        <v>0.991257035104391</v>
      </c>
      <c r="ABS6094" s="60"/>
      <c r="ABT6094" s="60"/>
      <c r="ABU6094" s="60"/>
      <c r="ABV6094" s="60"/>
      <c r="ABW6094" s="60"/>
      <c r="ABX6094" s="60"/>
    </row>
    <row r="6095" spans="727:752" x14ac:dyDescent="0.25">
      <c r="AAY6095" s="60"/>
      <c r="AAZ6095" s="60"/>
      <c r="ABA6095" s="60"/>
      <c r="ABB6095" s="60"/>
      <c r="ABC6095" s="60"/>
      <c r="ABD6095" s="60"/>
      <c r="ABE6095" s="60"/>
      <c r="ABF6095" s="60"/>
      <c r="ABG6095" s="60"/>
      <c r="ABH6095" s="60"/>
      <c r="ABI6095" s="60"/>
      <c r="ABJ6095" s="60"/>
      <c r="ABK6095" s="60"/>
      <c r="ABL6095" s="60"/>
      <c r="ABM6095" s="60"/>
      <c r="ABN6095" s="60"/>
      <c r="ABO6095" s="60"/>
      <c r="ABP6095" s="60"/>
      <c r="ABQ6095" s="60"/>
      <c r="ABR6095" s="60">
        <v>0.99123721910865503</v>
      </c>
      <c r="ABS6095" s="60"/>
      <c r="ABT6095" s="60"/>
      <c r="ABU6095" s="60"/>
      <c r="ABV6095" s="60"/>
      <c r="ABW6095" s="60"/>
      <c r="ABX6095" s="60"/>
    </row>
    <row r="6096" spans="727:752" x14ac:dyDescent="0.25">
      <c r="AAY6096" s="60"/>
      <c r="AAZ6096" s="60"/>
      <c r="ABA6096" s="60"/>
      <c r="ABB6096" s="60"/>
      <c r="ABC6096" s="60"/>
      <c r="ABD6096" s="60"/>
      <c r="ABE6096" s="60"/>
      <c r="ABF6096" s="60"/>
      <c r="ABG6096" s="60"/>
      <c r="ABH6096" s="60"/>
      <c r="ABI6096" s="60"/>
      <c r="ABJ6096" s="60"/>
      <c r="ABK6096" s="60"/>
      <c r="ABL6096" s="60"/>
      <c r="ABM6096" s="60"/>
      <c r="ABN6096" s="60"/>
      <c r="ABO6096" s="60"/>
      <c r="ABP6096" s="60"/>
      <c r="ABQ6096" s="60"/>
      <c r="ABR6096" s="60">
        <v>0.99123677813304001</v>
      </c>
      <c r="ABS6096" s="60"/>
      <c r="ABT6096" s="60"/>
      <c r="ABU6096" s="60"/>
      <c r="ABV6096" s="60"/>
      <c r="ABW6096" s="60"/>
      <c r="ABX6096" s="60"/>
    </row>
    <row r="6097" spans="727:752" x14ac:dyDescent="0.25">
      <c r="AAY6097" s="60"/>
      <c r="AAZ6097" s="60"/>
      <c r="ABA6097" s="60"/>
      <c r="ABB6097" s="60"/>
      <c r="ABC6097" s="60"/>
      <c r="ABD6097" s="60"/>
      <c r="ABE6097" s="60"/>
      <c r="ABF6097" s="60"/>
      <c r="ABG6097" s="60"/>
      <c r="ABH6097" s="60"/>
      <c r="ABI6097" s="60"/>
      <c r="ABJ6097" s="60"/>
      <c r="ABK6097" s="60"/>
      <c r="ABL6097" s="60"/>
      <c r="ABM6097" s="60"/>
      <c r="ABN6097" s="60"/>
      <c r="ABO6097" s="60"/>
      <c r="ABP6097" s="60"/>
      <c r="ABQ6097" s="60"/>
      <c r="ABR6097" s="60">
        <v>0.99121743573366095</v>
      </c>
      <c r="ABS6097" s="60"/>
      <c r="ABT6097" s="60"/>
      <c r="ABU6097" s="60"/>
      <c r="ABV6097" s="60"/>
      <c r="ABW6097" s="60"/>
      <c r="ABX6097" s="60"/>
    </row>
    <row r="6098" spans="727:752" x14ac:dyDescent="0.25">
      <c r="AAY6098" s="60"/>
      <c r="AAZ6098" s="60"/>
      <c r="ABA6098" s="60"/>
      <c r="ABB6098" s="60"/>
      <c r="ABC6098" s="60"/>
      <c r="ABD6098" s="60"/>
      <c r="ABE6098" s="60"/>
      <c r="ABF6098" s="60"/>
      <c r="ABG6098" s="60"/>
      <c r="ABH6098" s="60"/>
      <c r="ABI6098" s="60"/>
      <c r="ABJ6098" s="60"/>
      <c r="ABK6098" s="60"/>
      <c r="ABL6098" s="60"/>
      <c r="ABM6098" s="60"/>
      <c r="ABN6098" s="60"/>
      <c r="ABO6098" s="60"/>
      <c r="ABP6098" s="60"/>
      <c r="ABQ6098" s="60"/>
      <c r="ABR6098" s="60">
        <v>0.99117530008738097</v>
      </c>
      <c r="ABS6098" s="60"/>
      <c r="ABT6098" s="60"/>
      <c r="ABU6098" s="60"/>
      <c r="ABV6098" s="60"/>
      <c r="ABW6098" s="60"/>
      <c r="ABX6098" s="60"/>
    </row>
    <row r="6099" spans="727:752" x14ac:dyDescent="0.25">
      <c r="AAY6099" s="60"/>
      <c r="AAZ6099" s="60"/>
      <c r="ABA6099" s="60"/>
      <c r="ABB6099" s="60"/>
      <c r="ABC6099" s="60"/>
      <c r="ABD6099" s="60"/>
      <c r="ABE6099" s="60"/>
      <c r="ABF6099" s="60"/>
      <c r="ABG6099" s="60"/>
      <c r="ABH6099" s="60"/>
      <c r="ABI6099" s="60"/>
      <c r="ABJ6099" s="60"/>
      <c r="ABK6099" s="60"/>
      <c r="ABL6099" s="60"/>
      <c r="ABM6099" s="60"/>
      <c r="ABN6099" s="60"/>
      <c r="ABO6099" s="60"/>
      <c r="ABP6099" s="60"/>
      <c r="ABQ6099" s="60"/>
      <c r="ABR6099" s="60">
        <v>0.99117210265387201</v>
      </c>
      <c r="ABS6099" s="60"/>
      <c r="ABT6099" s="60"/>
      <c r="ABU6099" s="60"/>
      <c r="ABV6099" s="60"/>
      <c r="ABW6099" s="60"/>
      <c r="ABX6099" s="60"/>
    </row>
    <row r="6100" spans="727:752" x14ac:dyDescent="0.25">
      <c r="AAY6100" s="60"/>
      <c r="AAZ6100" s="60"/>
      <c r="ABA6100" s="60"/>
      <c r="ABB6100" s="60"/>
      <c r="ABC6100" s="60"/>
      <c r="ABD6100" s="60"/>
      <c r="ABE6100" s="60"/>
      <c r="ABF6100" s="60"/>
      <c r="ABG6100" s="60"/>
      <c r="ABH6100" s="60"/>
      <c r="ABI6100" s="60"/>
      <c r="ABJ6100" s="60"/>
      <c r="ABK6100" s="60"/>
      <c r="ABL6100" s="60"/>
      <c r="ABM6100" s="60"/>
      <c r="ABN6100" s="60"/>
      <c r="ABO6100" s="60"/>
      <c r="ABP6100" s="60"/>
      <c r="ABQ6100" s="60"/>
      <c r="ABR6100" s="60">
        <v>0.99115022915122197</v>
      </c>
      <c r="ABS6100" s="60"/>
      <c r="ABT6100" s="60"/>
      <c r="ABU6100" s="60"/>
      <c r="ABV6100" s="60"/>
      <c r="ABW6100" s="60"/>
      <c r="ABX6100" s="60"/>
    </row>
    <row r="6101" spans="727:752" x14ac:dyDescent="0.25">
      <c r="AAY6101" s="60"/>
      <c r="AAZ6101" s="60"/>
      <c r="ABA6101" s="60"/>
      <c r="ABB6101" s="60"/>
      <c r="ABC6101" s="60"/>
      <c r="ABD6101" s="60"/>
      <c r="ABE6101" s="60"/>
      <c r="ABF6101" s="60"/>
      <c r="ABG6101" s="60"/>
      <c r="ABH6101" s="60"/>
      <c r="ABI6101" s="60"/>
      <c r="ABJ6101" s="60"/>
      <c r="ABK6101" s="60"/>
      <c r="ABL6101" s="60"/>
      <c r="ABM6101" s="60"/>
      <c r="ABN6101" s="60"/>
      <c r="ABO6101" s="60"/>
      <c r="ABP6101" s="60"/>
      <c r="ABQ6101" s="60"/>
      <c r="ABR6101" s="60">
        <v>0.99113476588529603</v>
      </c>
      <c r="ABS6101" s="60"/>
      <c r="ABT6101" s="60"/>
      <c r="ABU6101" s="60"/>
      <c r="ABV6101" s="60"/>
      <c r="ABW6101" s="60"/>
      <c r="ABX6101" s="60"/>
    </row>
    <row r="6102" spans="727:752" x14ac:dyDescent="0.25">
      <c r="AAY6102" s="60"/>
      <c r="AAZ6102" s="60"/>
      <c r="ABA6102" s="60"/>
      <c r="ABB6102" s="60"/>
      <c r="ABC6102" s="60"/>
      <c r="ABD6102" s="60"/>
      <c r="ABE6102" s="60"/>
      <c r="ABF6102" s="60"/>
      <c r="ABG6102" s="60"/>
      <c r="ABH6102" s="60"/>
      <c r="ABI6102" s="60"/>
      <c r="ABJ6102" s="60"/>
      <c r="ABK6102" s="60"/>
      <c r="ABL6102" s="60"/>
      <c r="ABM6102" s="60"/>
      <c r="ABN6102" s="60"/>
      <c r="ABO6102" s="60"/>
      <c r="ABP6102" s="60"/>
      <c r="ABQ6102" s="60"/>
      <c r="ABR6102" s="60">
        <v>0.99111969949012702</v>
      </c>
      <c r="ABS6102" s="60"/>
      <c r="ABT6102" s="60"/>
      <c r="ABU6102" s="60"/>
      <c r="ABV6102" s="60"/>
      <c r="ABW6102" s="60"/>
      <c r="ABX6102" s="60"/>
    </row>
    <row r="6103" spans="727:752" x14ac:dyDescent="0.25">
      <c r="AAY6103" s="60"/>
      <c r="AAZ6103" s="60"/>
      <c r="ABA6103" s="60"/>
      <c r="ABB6103" s="60"/>
      <c r="ABC6103" s="60"/>
      <c r="ABD6103" s="60"/>
      <c r="ABE6103" s="60"/>
      <c r="ABF6103" s="60"/>
      <c r="ABG6103" s="60"/>
      <c r="ABH6103" s="60"/>
      <c r="ABI6103" s="60"/>
      <c r="ABJ6103" s="60"/>
      <c r="ABK6103" s="60"/>
      <c r="ABL6103" s="60"/>
      <c r="ABM6103" s="60"/>
      <c r="ABN6103" s="60"/>
      <c r="ABO6103" s="60"/>
      <c r="ABP6103" s="60"/>
      <c r="ABQ6103" s="60"/>
      <c r="ABR6103" s="60">
        <v>0.99108883604448805</v>
      </c>
      <c r="ABS6103" s="60"/>
      <c r="ABT6103" s="60"/>
      <c r="ABU6103" s="60"/>
      <c r="ABV6103" s="60"/>
      <c r="ABW6103" s="60"/>
      <c r="ABX6103" s="60"/>
    </row>
    <row r="6104" spans="727:752" x14ac:dyDescent="0.25">
      <c r="AAY6104" s="60"/>
      <c r="AAZ6104" s="60"/>
      <c r="ABA6104" s="60"/>
      <c r="ABB6104" s="60"/>
      <c r="ABC6104" s="60"/>
      <c r="ABD6104" s="60"/>
      <c r="ABE6104" s="60"/>
      <c r="ABF6104" s="60"/>
      <c r="ABG6104" s="60"/>
      <c r="ABH6104" s="60"/>
      <c r="ABI6104" s="60"/>
      <c r="ABJ6104" s="60"/>
      <c r="ABK6104" s="60"/>
      <c r="ABL6104" s="60"/>
      <c r="ABM6104" s="60"/>
      <c r="ABN6104" s="60"/>
      <c r="ABO6104" s="60"/>
      <c r="ABP6104" s="60"/>
      <c r="ABQ6104" s="60"/>
      <c r="ABR6104" s="60">
        <v>0.99106058336924496</v>
      </c>
      <c r="ABS6104" s="60"/>
      <c r="ABT6104" s="60"/>
      <c r="ABU6104" s="60"/>
      <c r="ABV6104" s="60"/>
      <c r="ABW6104" s="60"/>
      <c r="ABX6104" s="60"/>
    </row>
    <row r="6105" spans="727:752" x14ac:dyDescent="0.25">
      <c r="AAY6105" s="60"/>
      <c r="AAZ6105" s="60"/>
      <c r="ABA6105" s="60"/>
      <c r="ABB6105" s="60"/>
      <c r="ABC6105" s="60"/>
      <c r="ABD6105" s="60"/>
      <c r="ABE6105" s="60"/>
      <c r="ABF6105" s="60"/>
      <c r="ABG6105" s="60"/>
      <c r="ABH6105" s="60"/>
      <c r="ABI6105" s="60"/>
      <c r="ABJ6105" s="60"/>
      <c r="ABK6105" s="60"/>
      <c r="ABL6105" s="60"/>
      <c r="ABM6105" s="60"/>
      <c r="ABN6105" s="60"/>
      <c r="ABO6105" s="60"/>
      <c r="ABP6105" s="60"/>
      <c r="ABQ6105" s="60"/>
      <c r="ABR6105" s="60">
        <v>0.99102092029004496</v>
      </c>
      <c r="ABS6105" s="60"/>
      <c r="ABT6105" s="60"/>
      <c r="ABU6105" s="60"/>
      <c r="ABV6105" s="60"/>
      <c r="ABW6105" s="60"/>
      <c r="ABX6105" s="60"/>
    </row>
    <row r="6106" spans="727:752" x14ac:dyDescent="0.25">
      <c r="AAY6106" s="60"/>
      <c r="AAZ6106" s="60"/>
      <c r="ABA6106" s="60"/>
      <c r="ABB6106" s="60"/>
      <c r="ABC6106" s="60"/>
      <c r="ABD6106" s="60"/>
      <c r="ABE6106" s="60"/>
      <c r="ABF6106" s="60"/>
      <c r="ABG6106" s="60"/>
      <c r="ABH6106" s="60"/>
      <c r="ABI6106" s="60"/>
      <c r="ABJ6106" s="60"/>
      <c r="ABK6106" s="60"/>
      <c r="ABL6106" s="60"/>
      <c r="ABM6106" s="60"/>
      <c r="ABN6106" s="60"/>
      <c r="ABO6106" s="60"/>
      <c r="ABP6106" s="60"/>
      <c r="ABQ6106" s="60"/>
      <c r="ABR6106" s="60">
        <v>0.99101248957793797</v>
      </c>
      <c r="ABS6106" s="60"/>
      <c r="ABT6106" s="60"/>
      <c r="ABU6106" s="60"/>
      <c r="ABV6106" s="60"/>
      <c r="ABW6106" s="60"/>
      <c r="ABX6106" s="60"/>
    </row>
    <row r="6107" spans="727:752" x14ac:dyDescent="0.25">
      <c r="AAY6107" s="60"/>
      <c r="AAZ6107" s="60"/>
      <c r="ABA6107" s="60"/>
      <c r="ABB6107" s="60"/>
      <c r="ABC6107" s="60"/>
      <c r="ABD6107" s="60"/>
      <c r="ABE6107" s="60"/>
      <c r="ABF6107" s="60"/>
      <c r="ABG6107" s="60"/>
      <c r="ABH6107" s="60"/>
      <c r="ABI6107" s="60"/>
      <c r="ABJ6107" s="60"/>
      <c r="ABK6107" s="60"/>
      <c r="ABL6107" s="60"/>
      <c r="ABM6107" s="60"/>
      <c r="ABN6107" s="60"/>
      <c r="ABO6107" s="60"/>
      <c r="ABP6107" s="60"/>
      <c r="ABQ6107" s="60"/>
      <c r="ABR6107" s="60">
        <v>0.99099361076192705</v>
      </c>
      <c r="ABS6107" s="60"/>
      <c r="ABT6107" s="60"/>
      <c r="ABU6107" s="60"/>
      <c r="ABV6107" s="60"/>
      <c r="ABW6107" s="60"/>
      <c r="ABX6107" s="60"/>
    </row>
    <row r="6108" spans="727:752" x14ac:dyDescent="0.25">
      <c r="AAY6108" s="60"/>
      <c r="AAZ6108" s="60"/>
      <c r="ABA6108" s="60"/>
      <c r="ABB6108" s="60"/>
      <c r="ABC6108" s="60"/>
      <c r="ABD6108" s="60"/>
      <c r="ABE6108" s="60"/>
      <c r="ABF6108" s="60"/>
      <c r="ABG6108" s="60"/>
      <c r="ABH6108" s="60"/>
      <c r="ABI6108" s="60"/>
      <c r="ABJ6108" s="60"/>
      <c r="ABK6108" s="60"/>
      <c r="ABL6108" s="60"/>
      <c r="ABM6108" s="60"/>
      <c r="ABN6108" s="60"/>
      <c r="ABO6108" s="60"/>
      <c r="ABP6108" s="60"/>
      <c r="ABQ6108" s="60"/>
      <c r="ABR6108" s="60">
        <v>0.99094532190102402</v>
      </c>
      <c r="ABS6108" s="60"/>
      <c r="ABT6108" s="60"/>
      <c r="ABU6108" s="60"/>
      <c r="ABV6108" s="60"/>
      <c r="ABW6108" s="60"/>
      <c r="ABX6108" s="60"/>
    </row>
    <row r="6109" spans="727:752" x14ac:dyDescent="0.25">
      <c r="AAY6109" s="60"/>
      <c r="AAZ6109" s="60"/>
      <c r="ABA6109" s="60"/>
      <c r="ABB6109" s="60"/>
      <c r="ABC6109" s="60"/>
      <c r="ABD6109" s="60"/>
      <c r="ABE6109" s="60"/>
      <c r="ABF6109" s="60"/>
      <c r="ABG6109" s="60"/>
      <c r="ABH6109" s="60"/>
      <c r="ABI6109" s="60"/>
      <c r="ABJ6109" s="60"/>
      <c r="ABK6109" s="60"/>
      <c r="ABL6109" s="60"/>
      <c r="ABM6109" s="60"/>
      <c r="ABN6109" s="60"/>
      <c r="ABO6109" s="60"/>
      <c r="ABP6109" s="60"/>
      <c r="ABQ6109" s="60"/>
      <c r="ABR6109" s="60">
        <v>0.99094218859868399</v>
      </c>
      <c r="ABS6109" s="60"/>
      <c r="ABT6109" s="60"/>
      <c r="ABU6109" s="60"/>
      <c r="ABV6109" s="60"/>
      <c r="ABW6109" s="60"/>
      <c r="ABX6109" s="60"/>
    </row>
    <row r="6110" spans="727:752" x14ac:dyDescent="0.25">
      <c r="AAY6110" s="60"/>
      <c r="AAZ6110" s="60"/>
      <c r="ABA6110" s="60"/>
      <c r="ABB6110" s="60"/>
      <c r="ABC6110" s="60"/>
      <c r="ABD6110" s="60"/>
      <c r="ABE6110" s="60"/>
      <c r="ABF6110" s="60"/>
      <c r="ABG6110" s="60"/>
      <c r="ABH6110" s="60"/>
      <c r="ABI6110" s="60"/>
      <c r="ABJ6110" s="60"/>
      <c r="ABK6110" s="60"/>
      <c r="ABL6110" s="60"/>
      <c r="ABM6110" s="60"/>
      <c r="ABN6110" s="60"/>
      <c r="ABO6110" s="60"/>
      <c r="ABP6110" s="60"/>
      <c r="ABQ6110" s="60"/>
      <c r="ABR6110" s="60">
        <v>0.99093098983329497</v>
      </c>
      <c r="ABS6110" s="60"/>
      <c r="ABT6110" s="60"/>
      <c r="ABU6110" s="60"/>
      <c r="ABV6110" s="60"/>
      <c r="ABW6110" s="60"/>
      <c r="ABX6110" s="60"/>
    </row>
    <row r="6111" spans="727:752" x14ac:dyDescent="0.25">
      <c r="AAY6111" s="60"/>
      <c r="AAZ6111" s="60"/>
      <c r="ABA6111" s="60"/>
      <c r="ABB6111" s="60"/>
      <c r="ABC6111" s="60"/>
      <c r="ABD6111" s="60"/>
      <c r="ABE6111" s="60"/>
      <c r="ABF6111" s="60"/>
      <c r="ABG6111" s="60"/>
      <c r="ABH6111" s="60"/>
      <c r="ABI6111" s="60"/>
      <c r="ABJ6111" s="60"/>
      <c r="ABK6111" s="60"/>
      <c r="ABL6111" s="60"/>
      <c r="ABM6111" s="60"/>
      <c r="ABN6111" s="60"/>
      <c r="ABO6111" s="60"/>
      <c r="ABP6111" s="60"/>
      <c r="ABQ6111" s="60"/>
      <c r="ABR6111" s="60">
        <v>0.99092643620235499</v>
      </c>
      <c r="ABS6111" s="60"/>
      <c r="ABT6111" s="60"/>
      <c r="ABU6111" s="60"/>
      <c r="ABV6111" s="60"/>
      <c r="ABW6111" s="60"/>
      <c r="ABX6111" s="60"/>
    </row>
    <row r="6112" spans="727:752" x14ac:dyDescent="0.25">
      <c r="AAY6112" s="60"/>
      <c r="AAZ6112" s="60"/>
      <c r="ABA6112" s="60"/>
      <c r="ABB6112" s="60"/>
      <c r="ABC6112" s="60"/>
      <c r="ABD6112" s="60"/>
      <c r="ABE6112" s="60"/>
      <c r="ABF6112" s="60"/>
      <c r="ABG6112" s="60"/>
      <c r="ABH6112" s="60"/>
      <c r="ABI6112" s="60"/>
      <c r="ABJ6112" s="60"/>
      <c r="ABK6112" s="60"/>
      <c r="ABL6112" s="60"/>
      <c r="ABM6112" s="60"/>
      <c r="ABN6112" s="60"/>
      <c r="ABO6112" s="60"/>
      <c r="ABP6112" s="60"/>
      <c r="ABQ6112" s="60"/>
      <c r="ABR6112" s="60">
        <v>0.99089919650372404</v>
      </c>
      <c r="ABS6112" s="60"/>
      <c r="ABT6112" s="60"/>
      <c r="ABU6112" s="60"/>
      <c r="ABV6112" s="60"/>
      <c r="ABW6112" s="60"/>
      <c r="ABX6112" s="60"/>
    </row>
    <row r="6113" spans="727:752" x14ac:dyDescent="0.25">
      <c r="AAY6113" s="60"/>
      <c r="AAZ6113" s="60"/>
      <c r="ABA6113" s="60"/>
      <c r="ABB6113" s="60"/>
      <c r="ABC6113" s="60"/>
      <c r="ABD6113" s="60"/>
      <c r="ABE6113" s="60"/>
      <c r="ABF6113" s="60"/>
      <c r="ABG6113" s="60"/>
      <c r="ABH6113" s="60"/>
      <c r="ABI6113" s="60"/>
      <c r="ABJ6113" s="60"/>
      <c r="ABK6113" s="60"/>
      <c r="ABL6113" s="60"/>
      <c r="ABM6113" s="60"/>
      <c r="ABN6113" s="60"/>
      <c r="ABO6113" s="60"/>
      <c r="ABP6113" s="60"/>
      <c r="ABQ6113" s="60"/>
      <c r="ABR6113" s="60">
        <v>0.99088966825021096</v>
      </c>
      <c r="ABS6113" s="60"/>
      <c r="ABT6113" s="60"/>
      <c r="ABU6113" s="60"/>
      <c r="ABV6113" s="60"/>
      <c r="ABW6113" s="60"/>
      <c r="ABX6113" s="60"/>
    </row>
    <row r="6114" spans="727:752" x14ac:dyDescent="0.25">
      <c r="AAY6114" s="60"/>
      <c r="AAZ6114" s="60"/>
      <c r="ABA6114" s="60"/>
      <c r="ABB6114" s="60"/>
      <c r="ABC6114" s="60"/>
      <c r="ABD6114" s="60"/>
      <c r="ABE6114" s="60"/>
      <c r="ABF6114" s="60"/>
      <c r="ABG6114" s="60"/>
      <c r="ABH6114" s="60"/>
      <c r="ABI6114" s="60"/>
      <c r="ABJ6114" s="60"/>
      <c r="ABK6114" s="60"/>
      <c r="ABL6114" s="60"/>
      <c r="ABM6114" s="60"/>
      <c r="ABN6114" s="60"/>
      <c r="ABO6114" s="60"/>
      <c r="ABP6114" s="60"/>
      <c r="ABQ6114" s="60"/>
      <c r="ABR6114" s="60">
        <v>0.99088631547805806</v>
      </c>
      <c r="ABS6114" s="60"/>
      <c r="ABT6114" s="60"/>
      <c r="ABU6114" s="60"/>
      <c r="ABV6114" s="60"/>
      <c r="ABW6114" s="60"/>
      <c r="ABX6114" s="60"/>
    </row>
    <row r="6115" spans="727:752" x14ac:dyDescent="0.25">
      <c r="AAY6115" s="60"/>
      <c r="AAZ6115" s="60"/>
      <c r="ABA6115" s="60"/>
      <c r="ABB6115" s="60"/>
      <c r="ABC6115" s="60"/>
      <c r="ABD6115" s="60"/>
      <c r="ABE6115" s="60"/>
      <c r="ABF6115" s="60"/>
      <c r="ABG6115" s="60"/>
      <c r="ABH6115" s="60"/>
      <c r="ABI6115" s="60"/>
      <c r="ABJ6115" s="60"/>
      <c r="ABK6115" s="60"/>
      <c r="ABL6115" s="60"/>
      <c r="ABM6115" s="60"/>
      <c r="ABN6115" s="60"/>
      <c r="ABO6115" s="60"/>
      <c r="ABP6115" s="60"/>
      <c r="ABQ6115" s="60"/>
      <c r="ABR6115" s="60">
        <v>0.99088433328707703</v>
      </c>
      <c r="ABS6115" s="60"/>
      <c r="ABT6115" s="60"/>
      <c r="ABU6115" s="60"/>
      <c r="ABV6115" s="60"/>
      <c r="ABW6115" s="60"/>
      <c r="ABX6115" s="60"/>
    </row>
    <row r="6116" spans="727:752" x14ac:dyDescent="0.25">
      <c r="AAY6116" s="60"/>
      <c r="AAZ6116" s="60"/>
      <c r="ABA6116" s="60"/>
      <c r="ABB6116" s="60"/>
      <c r="ABC6116" s="60"/>
      <c r="ABD6116" s="60"/>
      <c r="ABE6116" s="60"/>
      <c r="ABF6116" s="60"/>
      <c r="ABG6116" s="60"/>
      <c r="ABH6116" s="60"/>
      <c r="ABI6116" s="60"/>
      <c r="ABJ6116" s="60"/>
      <c r="ABK6116" s="60"/>
      <c r="ABL6116" s="60"/>
      <c r="ABM6116" s="60"/>
      <c r="ABN6116" s="60"/>
      <c r="ABO6116" s="60"/>
      <c r="ABP6116" s="60"/>
      <c r="ABQ6116" s="60"/>
      <c r="ABR6116" s="60">
        <v>0.99087915997898701</v>
      </c>
      <c r="ABS6116" s="60"/>
      <c r="ABT6116" s="60"/>
      <c r="ABU6116" s="60"/>
      <c r="ABV6116" s="60"/>
      <c r="ABW6116" s="60"/>
      <c r="ABX6116" s="60"/>
    </row>
    <row r="6117" spans="727:752" x14ac:dyDescent="0.25">
      <c r="AAY6117" s="60"/>
      <c r="AAZ6117" s="60"/>
      <c r="ABA6117" s="60"/>
      <c r="ABB6117" s="60"/>
      <c r="ABC6117" s="60"/>
      <c r="ABD6117" s="60"/>
      <c r="ABE6117" s="60"/>
      <c r="ABF6117" s="60"/>
      <c r="ABG6117" s="60"/>
      <c r="ABH6117" s="60"/>
      <c r="ABI6117" s="60"/>
      <c r="ABJ6117" s="60"/>
      <c r="ABK6117" s="60"/>
      <c r="ABL6117" s="60"/>
      <c r="ABM6117" s="60"/>
      <c r="ABN6117" s="60"/>
      <c r="ABO6117" s="60"/>
      <c r="ABP6117" s="60"/>
      <c r="ABQ6117" s="60"/>
      <c r="ABR6117" s="60">
        <v>0.99085661070513198</v>
      </c>
      <c r="ABS6117" s="60"/>
      <c r="ABT6117" s="60"/>
      <c r="ABU6117" s="60"/>
      <c r="ABV6117" s="60"/>
      <c r="ABW6117" s="60"/>
      <c r="ABX6117" s="60"/>
    </row>
    <row r="6118" spans="727:752" x14ac:dyDescent="0.25">
      <c r="AAY6118" s="60"/>
      <c r="AAZ6118" s="60"/>
      <c r="ABA6118" s="60"/>
      <c r="ABB6118" s="60"/>
      <c r="ABC6118" s="60"/>
      <c r="ABD6118" s="60"/>
      <c r="ABE6118" s="60"/>
      <c r="ABF6118" s="60"/>
      <c r="ABG6118" s="60"/>
      <c r="ABH6118" s="60"/>
      <c r="ABI6118" s="60"/>
      <c r="ABJ6118" s="60"/>
      <c r="ABK6118" s="60"/>
      <c r="ABL6118" s="60"/>
      <c r="ABM6118" s="60"/>
      <c r="ABN6118" s="60"/>
      <c r="ABO6118" s="60"/>
      <c r="ABP6118" s="60"/>
      <c r="ABQ6118" s="60"/>
      <c r="ABR6118" s="60">
        <v>0.99085108094079599</v>
      </c>
      <c r="ABS6118" s="60"/>
      <c r="ABT6118" s="60"/>
      <c r="ABU6118" s="60"/>
      <c r="ABV6118" s="60"/>
      <c r="ABW6118" s="60"/>
      <c r="ABX6118" s="60"/>
    </row>
    <row r="6119" spans="727:752" x14ac:dyDescent="0.25">
      <c r="AAY6119" s="60"/>
      <c r="AAZ6119" s="60"/>
      <c r="ABA6119" s="60"/>
      <c r="ABB6119" s="60"/>
      <c r="ABC6119" s="60"/>
      <c r="ABD6119" s="60"/>
      <c r="ABE6119" s="60"/>
      <c r="ABF6119" s="60"/>
      <c r="ABG6119" s="60"/>
      <c r="ABH6119" s="60"/>
      <c r="ABI6119" s="60"/>
      <c r="ABJ6119" s="60"/>
      <c r="ABK6119" s="60"/>
      <c r="ABL6119" s="60"/>
      <c r="ABM6119" s="60"/>
      <c r="ABN6119" s="60"/>
      <c r="ABO6119" s="60"/>
      <c r="ABP6119" s="60"/>
      <c r="ABQ6119" s="60"/>
      <c r="ABR6119" s="60">
        <v>0.99084737331352701</v>
      </c>
      <c r="ABS6119" s="60"/>
      <c r="ABT6119" s="60"/>
      <c r="ABU6119" s="60"/>
      <c r="ABV6119" s="60"/>
      <c r="ABW6119" s="60"/>
      <c r="ABX6119" s="60"/>
    </row>
    <row r="6120" spans="727:752" x14ac:dyDescent="0.25">
      <c r="AAY6120" s="60"/>
      <c r="AAZ6120" s="60"/>
      <c r="ABA6120" s="60"/>
      <c r="ABB6120" s="60"/>
      <c r="ABC6120" s="60"/>
      <c r="ABD6120" s="60"/>
      <c r="ABE6120" s="60"/>
      <c r="ABF6120" s="60"/>
      <c r="ABG6120" s="60"/>
      <c r="ABH6120" s="60"/>
      <c r="ABI6120" s="60"/>
      <c r="ABJ6120" s="60"/>
      <c r="ABK6120" s="60"/>
      <c r="ABL6120" s="60"/>
      <c r="ABM6120" s="60"/>
      <c r="ABN6120" s="60"/>
      <c r="ABO6120" s="60"/>
      <c r="ABP6120" s="60"/>
      <c r="ABQ6120" s="60"/>
      <c r="ABR6120" s="60">
        <v>0.99083505178384901</v>
      </c>
      <c r="ABS6120" s="60"/>
      <c r="ABT6120" s="60"/>
      <c r="ABU6120" s="60"/>
      <c r="ABV6120" s="60"/>
      <c r="ABW6120" s="60"/>
      <c r="ABX6120" s="60"/>
    </row>
    <row r="6121" spans="727:752" x14ac:dyDescent="0.25">
      <c r="AAY6121" s="60"/>
      <c r="AAZ6121" s="60"/>
      <c r="ABA6121" s="60"/>
      <c r="ABB6121" s="60"/>
      <c r="ABC6121" s="60"/>
      <c r="ABD6121" s="60"/>
      <c r="ABE6121" s="60"/>
      <c r="ABF6121" s="60"/>
      <c r="ABG6121" s="60"/>
      <c r="ABH6121" s="60"/>
      <c r="ABI6121" s="60"/>
      <c r="ABJ6121" s="60"/>
      <c r="ABK6121" s="60"/>
      <c r="ABL6121" s="60"/>
      <c r="ABM6121" s="60"/>
      <c r="ABN6121" s="60"/>
      <c r="ABO6121" s="60"/>
      <c r="ABP6121" s="60"/>
      <c r="ABQ6121" s="60"/>
      <c r="ABR6121" s="60">
        <v>0.99083185071320201</v>
      </c>
      <c r="ABS6121" s="60"/>
      <c r="ABT6121" s="60"/>
      <c r="ABU6121" s="60"/>
      <c r="ABV6121" s="60"/>
      <c r="ABW6121" s="60"/>
      <c r="ABX6121" s="60"/>
    </row>
    <row r="6122" spans="727:752" x14ac:dyDescent="0.25">
      <c r="AAY6122" s="60"/>
      <c r="AAZ6122" s="60"/>
      <c r="ABA6122" s="60"/>
      <c r="ABB6122" s="60"/>
      <c r="ABC6122" s="60"/>
      <c r="ABD6122" s="60"/>
      <c r="ABE6122" s="60"/>
      <c r="ABF6122" s="60"/>
      <c r="ABG6122" s="60"/>
      <c r="ABH6122" s="60"/>
      <c r="ABI6122" s="60"/>
      <c r="ABJ6122" s="60"/>
      <c r="ABK6122" s="60"/>
      <c r="ABL6122" s="60"/>
      <c r="ABM6122" s="60"/>
      <c r="ABN6122" s="60"/>
      <c r="ABO6122" s="60"/>
      <c r="ABP6122" s="60"/>
      <c r="ABQ6122" s="60"/>
      <c r="ABR6122" s="60">
        <v>0.99081843453528595</v>
      </c>
      <c r="ABS6122" s="60"/>
      <c r="ABT6122" s="60"/>
      <c r="ABU6122" s="60"/>
      <c r="ABV6122" s="60"/>
      <c r="ABW6122" s="60"/>
      <c r="ABX6122" s="60"/>
    </row>
    <row r="6123" spans="727:752" x14ac:dyDescent="0.25">
      <c r="AAY6123" s="60"/>
      <c r="AAZ6123" s="60"/>
      <c r="ABA6123" s="60"/>
      <c r="ABB6123" s="60"/>
      <c r="ABC6123" s="60"/>
      <c r="ABD6123" s="60"/>
      <c r="ABE6123" s="60"/>
      <c r="ABF6123" s="60"/>
      <c r="ABG6123" s="60"/>
      <c r="ABH6123" s="60"/>
      <c r="ABI6123" s="60"/>
      <c r="ABJ6123" s="60"/>
      <c r="ABK6123" s="60"/>
      <c r="ABL6123" s="60"/>
      <c r="ABM6123" s="60"/>
      <c r="ABN6123" s="60"/>
      <c r="ABO6123" s="60"/>
      <c r="ABP6123" s="60"/>
      <c r="ABQ6123" s="60"/>
      <c r="ABR6123" s="60">
        <v>0.99081659530184796</v>
      </c>
      <c r="ABS6123" s="60"/>
      <c r="ABT6123" s="60"/>
      <c r="ABU6123" s="60"/>
      <c r="ABV6123" s="60"/>
      <c r="ABW6123" s="60"/>
      <c r="ABX6123" s="60"/>
    </row>
    <row r="6124" spans="727:752" x14ac:dyDescent="0.25">
      <c r="AAY6124" s="60"/>
      <c r="AAZ6124" s="60"/>
      <c r="ABA6124" s="60"/>
      <c r="ABB6124" s="60"/>
      <c r="ABC6124" s="60"/>
      <c r="ABD6124" s="60"/>
      <c r="ABE6124" s="60"/>
      <c r="ABF6124" s="60"/>
      <c r="ABG6124" s="60"/>
      <c r="ABH6124" s="60"/>
      <c r="ABI6124" s="60"/>
      <c r="ABJ6124" s="60"/>
      <c r="ABK6124" s="60"/>
      <c r="ABL6124" s="60"/>
      <c r="ABM6124" s="60"/>
      <c r="ABN6124" s="60"/>
      <c r="ABO6124" s="60"/>
      <c r="ABP6124" s="60"/>
      <c r="ABQ6124" s="60"/>
      <c r="ABR6124" s="60">
        <v>0.99079429118564799</v>
      </c>
      <c r="ABS6124" s="60"/>
      <c r="ABT6124" s="60"/>
      <c r="ABU6124" s="60"/>
      <c r="ABV6124" s="60"/>
      <c r="ABW6124" s="60"/>
      <c r="ABX6124" s="60"/>
    </row>
    <row r="6125" spans="727:752" x14ac:dyDescent="0.25">
      <c r="AAY6125" s="60"/>
      <c r="AAZ6125" s="60"/>
      <c r="ABA6125" s="60"/>
      <c r="ABB6125" s="60"/>
      <c r="ABC6125" s="60"/>
      <c r="ABD6125" s="60"/>
      <c r="ABE6125" s="60"/>
      <c r="ABF6125" s="60"/>
      <c r="ABG6125" s="60"/>
      <c r="ABH6125" s="60"/>
      <c r="ABI6125" s="60"/>
      <c r="ABJ6125" s="60"/>
      <c r="ABK6125" s="60"/>
      <c r="ABL6125" s="60"/>
      <c r="ABM6125" s="60"/>
      <c r="ABN6125" s="60"/>
      <c r="ABO6125" s="60"/>
      <c r="ABP6125" s="60"/>
      <c r="ABQ6125" s="60"/>
      <c r="ABR6125" s="60">
        <v>0.99077771655631797</v>
      </c>
      <c r="ABS6125" s="60"/>
      <c r="ABT6125" s="60"/>
      <c r="ABU6125" s="60"/>
      <c r="ABV6125" s="60"/>
      <c r="ABW6125" s="60"/>
      <c r="ABX6125" s="60"/>
    </row>
    <row r="6126" spans="727:752" x14ac:dyDescent="0.25">
      <c r="AAY6126" s="60"/>
      <c r="AAZ6126" s="60"/>
      <c r="ABA6126" s="60"/>
      <c r="ABB6126" s="60"/>
      <c r="ABC6126" s="60"/>
      <c r="ABD6126" s="60"/>
      <c r="ABE6126" s="60"/>
      <c r="ABF6126" s="60"/>
      <c r="ABG6126" s="60"/>
      <c r="ABH6126" s="60"/>
      <c r="ABI6126" s="60"/>
      <c r="ABJ6126" s="60"/>
      <c r="ABK6126" s="60"/>
      <c r="ABL6126" s="60"/>
      <c r="ABM6126" s="60"/>
      <c r="ABN6126" s="60"/>
      <c r="ABO6126" s="60"/>
      <c r="ABP6126" s="60"/>
      <c r="ABQ6126" s="60"/>
      <c r="ABR6126" s="60">
        <v>0.99075003203585699</v>
      </c>
      <c r="ABS6126" s="60"/>
      <c r="ABT6126" s="60"/>
      <c r="ABU6126" s="60"/>
      <c r="ABV6126" s="60"/>
      <c r="ABW6126" s="60"/>
      <c r="ABX6126" s="60"/>
    </row>
    <row r="6127" spans="727:752" x14ac:dyDescent="0.25">
      <c r="AAY6127" s="60"/>
      <c r="AAZ6127" s="60"/>
      <c r="ABA6127" s="60"/>
      <c r="ABB6127" s="60"/>
      <c r="ABC6127" s="60"/>
      <c r="ABD6127" s="60"/>
      <c r="ABE6127" s="60"/>
      <c r="ABF6127" s="60"/>
      <c r="ABG6127" s="60"/>
      <c r="ABH6127" s="60"/>
      <c r="ABI6127" s="60"/>
      <c r="ABJ6127" s="60"/>
      <c r="ABK6127" s="60"/>
      <c r="ABL6127" s="60"/>
      <c r="ABM6127" s="60"/>
      <c r="ABN6127" s="60"/>
      <c r="ABO6127" s="60"/>
      <c r="ABP6127" s="60"/>
      <c r="ABQ6127" s="60"/>
      <c r="ABR6127" s="60">
        <v>0.99074393711215902</v>
      </c>
      <c r="ABS6127" s="60"/>
      <c r="ABT6127" s="60"/>
      <c r="ABU6127" s="60"/>
      <c r="ABV6127" s="60"/>
      <c r="ABW6127" s="60"/>
      <c r="ABX6127" s="60"/>
    </row>
    <row r="6128" spans="727:752" x14ac:dyDescent="0.25">
      <c r="AAY6128" s="60"/>
      <c r="AAZ6128" s="60"/>
      <c r="ABA6128" s="60"/>
      <c r="ABB6128" s="60"/>
      <c r="ABC6128" s="60"/>
      <c r="ABD6128" s="60"/>
      <c r="ABE6128" s="60"/>
      <c r="ABF6128" s="60"/>
      <c r="ABG6128" s="60"/>
      <c r="ABH6128" s="60"/>
      <c r="ABI6128" s="60"/>
      <c r="ABJ6128" s="60"/>
      <c r="ABK6128" s="60"/>
      <c r="ABL6128" s="60"/>
      <c r="ABM6128" s="60"/>
      <c r="ABN6128" s="60"/>
      <c r="ABO6128" s="60"/>
      <c r="ABP6128" s="60"/>
      <c r="ABQ6128" s="60"/>
      <c r="ABR6128" s="60">
        <v>0.99074077763436297</v>
      </c>
      <c r="ABS6128" s="60"/>
      <c r="ABT6128" s="60"/>
      <c r="ABU6128" s="60"/>
      <c r="ABV6128" s="60"/>
      <c r="ABW6128" s="60"/>
      <c r="ABX6128" s="60"/>
    </row>
    <row r="6129" spans="727:752" x14ac:dyDescent="0.25">
      <c r="AAY6129" s="60"/>
      <c r="AAZ6129" s="60"/>
      <c r="ABA6129" s="60"/>
      <c r="ABB6129" s="60"/>
      <c r="ABC6129" s="60"/>
      <c r="ABD6129" s="60"/>
      <c r="ABE6129" s="60"/>
      <c r="ABF6129" s="60"/>
      <c r="ABG6129" s="60"/>
      <c r="ABH6129" s="60"/>
      <c r="ABI6129" s="60"/>
      <c r="ABJ6129" s="60"/>
      <c r="ABK6129" s="60"/>
      <c r="ABL6129" s="60"/>
      <c r="ABM6129" s="60"/>
      <c r="ABN6129" s="60"/>
      <c r="ABO6129" s="60"/>
      <c r="ABP6129" s="60"/>
      <c r="ABQ6129" s="60"/>
      <c r="ABR6129" s="60">
        <v>0.99073333215327897</v>
      </c>
      <c r="ABS6129" s="60"/>
      <c r="ABT6129" s="60"/>
      <c r="ABU6129" s="60"/>
      <c r="ABV6129" s="60"/>
      <c r="ABW6129" s="60"/>
      <c r="ABX6129" s="60"/>
    </row>
    <row r="6130" spans="727:752" x14ac:dyDescent="0.25">
      <c r="AAY6130" s="60"/>
      <c r="AAZ6130" s="60"/>
      <c r="ABA6130" s="60"/>
      <c r="ABB6130" s="60"/>
      <c r="ABC6130" s="60"/>
      <c r="ABD6130" s="60"/>
      <c r="ABE6130" s="60"/>
      <c r="ABF6130" s="60"/>
      <c r="ABG6130" s="60"/>
      <c r="ABH6130" s="60"/>
      <c r="ABI6130" s="60"/>
      <c r="ABJ6130" s="60"/>
      <c r="ABK6130" s="60"/>
      <c r="ABL6130" s="60"/>
      <c r="ABM6130" s="60"/>
      <c r="ABN6130" s="60"/>
      <c r="ABO6130" s="60"/>
      <c r="ABP6130" s="60"/>
      <c r="ABQ6130" s="60"/>
      <c r="ABR6130" s="60">
        <v>0.99072681469577095</v>
      </c>
      <c r="ABS6130" s="60"/>
      <c r="ABT6130" s="60"/>
      <c r="ABU6130" s="60"/>
      <c r="ABV6130" s="60"/>
      <c r="ABW6130" s="60"/>
      <c r="ABX6130" s="60"/>
    </row>
    <row r="6131" spans="727:752" x14ac:dyDescent="0.25">
      <c r="AAY6131" s="60"/>
      <c r="AAZ6131" s="60"/>
      <c r="ABA6131" s="60"/>
      <c r="ABB6131" s="60"/>
      <c r="ABC6131" s="60"/>
      <c r="ABD6131" s="60"/>
      <c r="ABE6131" s="60"/>
      <c r="ABF6131" s="60"/>
      <c r="ABG6131" s="60"/>
      <c r="ABH6131" s="60"/>
      <c r="ABI6131" s="60"/>
      <c r="ABJ6131" s="60"/>
      <c r="ABK6131" s="60"/>
      <c r="ABL6131" s="60"/>
      <c r="ABM6131" s="60"/>
      <c r="ABN6131" s="60"/>
      <c r="ABO6131" s="60"/>
      <c r="ABP6131" s="60"/>
      <c r="ABQ6131" s="60"/>
      <c r="ABR6131" s="60">
        <v>0.99069808405039805</v>
      </c>
      <c r="ABS6131" s="60"/>
      <c r="ABT6131" s="60"/>
      <c r="ABU6131" s="60"/>
      <c r="ABV6131" s="60"/>
      <c r="ABW6131" s="60"/>
      <c r="ABX6131" s="60"/>
    </row>
    <row r="6132" spans="727:752" x14ac:dyDescent="0.25">
      <c r="AAY6132" s="60"/>
      <c r="AAZ6132" s="60"/>
      <c r="ABA6132" s="60"/>
      <c r="ABB6132" s="60"/>
      <c r="ABC6132" s="60"/>
      <c r="ABD6132" s="60"/>
      <c r="ABE6132" s="60"/>
      <c r="ABF6132" s="60"/>
      <c r="ABG6132" s="60"/>
      <c r="ABH6132" s="60"/>
      <c r="ABI6132" s="60"/>
      <c r="ABJ6132" s="60"/>
      <c r="ABK6132" s="60"/>
      <c r="ABL6132" s="60"/>
      <c r="ABM6132" s="60"/>
      <c r="ABN6132" s="60"/>
      <c r="ABO6132" s="60"/>
      <c r="ABP6132" s="60"/>
      <c r="ABQ6132" s="60"/>
      <c r="ABR6132" s="60">
        <v>0.99064405494361196</v>
      </c>
      <c r="ABS6132" s="60"/>
      <c r="ABT6132" s="60"/>
      <c r="ABU6132" s="60"/>
      <c r="ABV6132" s="60"/>
      <c r="ABW6132" s="60"/>
      <c r="ABX6132" s="60"/>
    </row>
    <row r="6133" spans="727:752" x14ac:dyDescent="0.25">
      <c r="AAY6133" s="60"/>
      <c r="AAZ6133" s="60"/>
      <c r="ABA6133" s="60"/>
      <c r="ABB6133" s="60"/>
      <c r="ABC6133" s="60"/>
      <c r="ABD6133" s="60"/>
      <c r="ABE6133" s="60"/>
      <c r="ABF6133" s="60"/>
      <c r="ABG6133" s="60"/>
      <c r="ABH6133" s="60"/>
      <c r="ABI6133" s="60"/>
      <c r="ABJ6133" s="60"/>
      <c r="ABK6133" s="60"/>
      <c r="ABL6133" s="60"/>
      <c r="ABM6133" s="60"/>
      <c r="ABN6133" s="60"/>
      <c r="ABO6133" s="60"/>
      <c r="ABP6133" s="60"/>
      <c r="ABQ6133" s="60"/>
      <c r="ABR6133" s="60">
        <v>0.99062133590096801</v>
      </c>
      <c r="ABS6133" s="60"/>
      <c r="ABT6133" s="60"/>
      <c r="ABU6133" s="60"/>
      <c r="ABV6133" s="60"/>
      <c r="ABW6133" s="60"/>
      <c r="ABX6133" s="60"/>
    </row>
    <row r="6134" spans="727:752" x14ac:dyDescent="0.25">
      <c r="AAY6134" s="60"/>
      <c r="AAZ6134" s="60"/>
      <c r="ABA6134" s="60"/>
      <c r="ABB6134" s="60"/>
      <c r="ABC6134" s="60"/>
      <c r="ABD6134" s="60"/>
      <c r="ABE6134" s="60"/>
      <c r="ABF6134" s="60"/>
      <c r="ABG6134" s="60"/>
      <c r="ABH6134" s="60"/>
      <c r="ABI6134" s="60"/>
      <c r="ABJ6134" s="60"/>
      <c r="ABK6134" s="60"/>
      <c r="ABL6134" s="60"/>
      <c r="ABM6134" s="60"/>
      <c r="ABN6134" s="60"/>
      <c r="ABO6134" s="60"/>
      <c r="ABP6134" s="60"/>
      <c r="ABQ6134" s="60"/>
      <c r="ABR6134" s="60">
        <v>0.99059967751376699</v>
      </c>
      <c r="ABS6134" s="60"/>
      <c r="ABT6134" s="60"/>
      <c r="ABU6134" s="60"/>
      <c r="ABV6134" s="60"/>
      <c r="ABW6134" s="60"/>
      <c r="ABX6134" s="60"/>
    </row>
    <row r="6135" spans="727:752" x14ac:dyDescent="0.25">
      <c r="AAY6135" s="60"/>
      <c r="AAZ6135" s="60"/>
      <c r="ABA6135" s="60"/>
      <c r="ABB6135" s="60"/>
      <c r="ABC6135" s="60"/>
      <c r="ABD6135" s="60"/>
      <c r="ABE6135" s="60"/>
      <c r="ABF6135" s="60"/>
      <c r="ABG6135" s="60"/>
      <c r="ABH6135" s="60"/>
      <c r="ABI6135" s="60"/>
      <c r="ABJ6135" s="60"/>
      <c r="ABK6135" s="60"/>
      <c r="ABL6135" s="60"/>
      <c r="ABM6135" s="60"/>
      <c r="ABN6135" s="60"/>
      <c r="ABO6135" s="60"/>
      <c r="ABP6135" s="60"/>
      <c r="ABQ6135" s="60"/>
      <c r="ABR6135" s="60">
        <v>0.99058704595470504</v>
      </c>
      <c r="ABS6135" s="60"/>
      <c r="ABT6135" s="60"/>
      <c r="ABU6135" s="60"/>
      <c r="ABV6135" s="60"/>
      <c r="ABW6135" s="60"/>
      <c r="ABX6135" s="60"/>
    </row>
    <row r="6136" spans="727:752" x14ac:dyDescent="0.25">
      <c r="AAY6136" s="60"/>
      <c r="AAZ6136" s="60"/>
      <c r="ABA6136" s="60"/>
      <c r="ABB6136" s="60"/>
      <c r="ABC6136" s="60"/>
      <c r="ABD6136" s="60"/>
      <c r="ABE6136" s="60"/>
      <c r="ABF6136" s="60"/>
      <c r="ABG6136" s="60"/>
      <c r="ABH6136" s="60"/>
      <c r="ABI6136" s="60"/>
      <c r="ABJ6136" s="60"/>
      <c r="ABK6136" s="60"/>
      <c r="ABL6136" s="60"/>
      <c r="ABM6136" s="60"/>
      <c r="ABN6136" s="60"/>
      <c r="ABO6136" s="60"/>
      <c r="ABP6136" s="60"/>
      <c r="ABQ6136" s="60"/>
      <c r="ABR6136" s="60">
        <v>0.99058269096352203</v>
      </c>
      <c r="ABS6136" s="60"/>
      <c r="ABT6136" s="60"/>
      <c r="ABU6136" s="60"/>
      <c r="ABV6136" s="60"/>
      <c r="ABW6136" s="60"/>
      <c r="ABX6136" s="60"/>
    </row>
    <row r="6137" spans="727:752" x14ac:dyDescent="0.25">
      <c r="AAY6137" s="60"/>
      <c r="AAZ6137" s="60"/>
      <c r="ABA6137" s="60"/>
      <c r="ABB6137" s="60"/>
      <c r="ABC6137" s="60"/>
      <c r="ABD6137" s="60"/>
      <c r="ABE6137" s="60"/>
      <c r="ABF6137" s="60"/>
      <c r="ABG6137" s="60"/>
      <c r="ABH6137" s="60"/>
      <c r="ABI6137" s="60"/>
      <c r="ABJ6137" s="60"/>
      <c r="ABK6137" s="60"/>
      <c r="ABL6137" s="60"/>
      <c r="ABM6137" s="60"/>
      <c r="ABN6137" s="60"/>
      <c r="ABO6137" s="60"/>
      <c r="ABP6137" s="60"/>
      <c r="ABQ6137" s="60"/>
      <c r="ABR6137" s="60">
        <v>0.99057021373334198</v>
      </c>
      <c r="ABS6137" s="60"/>
      <c r="ABT6137" s="60"/>
      <c r="ABU6137" s="60"/>
      <c r="ABV6137" s="60"/>
      <c r="ABW6137" s="60"/>
      <c r="ABX6137" s="60"/>
    </row>
    <row r="6138" spans="727:752" x14ac:dyDescent="0.25">
      <c r="AAY6138" s="60"/>
      <c r="AAZ6138" s="60"/>
      <c r="ABA6138" s="60"/>
      <c r="ABB6138" s="60"/>
      <c r="ABC6138" s="60"/>
      <c r="ABD6138" s="60"/>
      <c r="ABE6138" s="60"/>
      <c r="ABF6138" s="60"/>
      <c r="ABG6138" s="60"/>
      <c r="ABH6138" s="60"/>
      <c r="ABI6138" s="60"/>
      <c r="ABJ6138" s="60"/>
      <c r="ABK6138" s="60"/>
      <c r="ABL6138" s="60"/>
      <c r="ABM6138" s="60"/>
      <c r="ABN6138" s="60"/>
      <c r="ABO6138" s="60"/>
      <c r="ABP6138" s="60"/>
      <c r="ABQ6138" s="60"/>
      <c r="ABR6138" s="60">
        <v>0.99056980151476204</v>
      </c>
      <c r="ABS6138" s="60"/>
      <c r="ABT6138" s="60"/>
      <c r="ABU6138" s="60"/>
      <c r="ABV6138" s="60"/>
      <c r="ABW6138" s="60"/>
      <c r="ABX6138" s="60"/>
    </row>
    <row r="6139" spans="727:752" x14ac:dyDescent="0.25">
      <c r="AAY6139" s="60"/>
      <c r="AAZ6139" s="60"/>
      <c r="ABA6139" s="60"/>
      <c r="ABB6139" s="60"/>
      <c r="ABC6139" s="60"/>
      <c r="ABD6139" s="60"/>
      <c r="ABE6139" s="60"/>
      <c r="ABF6139" s="60"/>
      <c r="ABG6139" s="60"/>
      <c r="ABH6139" s="60"/>
      <c r="ABI6139" s="60"/>
      <c r="ABJ6139" s="60"/>
      <c r="ABK6139" s="60"/>
      <c r="ABL6139" s="60"/>
      <c r="ABM6139" s="60"/>
      <c r="ABN6139" s="60"/>
      <c r="ABO6139" s="60"/>
      <c r="ABP6139" s="60"/>
      <c r="ABQ6139" s="60"/>
      <c r="ABR6139" s="60">
        <v>0.99056540497223899</v>
      </c>
      <c r="ABS6139" s="60"/>
      <c r="ABT6139" s="60"/>
      <c r="ABU6139" s="60"/>
      <c r="ABV6139" s="60"/>
      <c r="ABW6139" s="60"/>
      <c r="ABX6139" s="60"/>
    </row>
    <row r="6140" spans="727:752" x14ac:dyDescent="0.25">
      <c r="AAY6140" s="60"/>
      <c r="AAZ6140" s="60"/>
      <c r="ABA6140" s="60"/>
      <c r="ABB6140" s="60"/>
      <c r="ABC6140" s="60"/>
      <c r="ABD6140" s="60"/>
      <c r="ABE6140" s="60"/>
      <c r="ABF6140" s="60"/>
      <c r="ABG6140" s="60"/>
      <c r="ABH6140" s="60"/>
      <c r="ABI6140" s="60"/>
      <c r="ABJ6140" s="60"/>
      <c r="ABK6140" s="60"/>
      <c r="ABL6140" s="60"/>
      <c r="ABM6140" s="60"/>
      <c r="ABN6140" s="60"/>
      <c r="ABO6140" s="60"/>
      <c r="ABP6140" s="60"/>
      <c r="ABQ6140" s="60"/>
      <c r="ABR6140" s="60">
        <v>0.99055557671565997</v>
      </c>
      <c r="ABS6140" s="60"/>
      <c r="ABT6140" s="60"/>
      <c r="ABU6140" s="60"/>
      <c r="ABV6140" s="60"/>
      <c r="ABW6140" s="60"/>
      <c r="ABX6140" s="60"/>
    </row>
    <row r="6141" spans="727:752" x14ac:dyDescent="0.25">
      <c r="AAY6141" s="60"/>
      <c r="AAZ6141" s="60"/>
      <c r="ABA6141" s="60"/>
      <c r="ABB6141" s="60"/>
      <c r="ABC6141" s="60"/>
      <c r="ABD6141" s="60"/>
      <c r="ABE6141" s="60"/>
      <c r="ABF6141" s="60"/>
      <c r="ABG6141" s="60"/>
      <c r="ABH6141" s="60"/>
      <c r="ABI6141" s="60"/>
      <c r="ABJ6141" s="60"/>
      <c r="ABK6141" s="60"/>
      <c r="ABL6141" s="60"/>
      <c r="ABM6141" s="60"/>
      <c r="ABN6141" s="60"/>
      <c r="ABO6141" s="60"/>
      <c r="ABP6141" s="60"/>
      <c r="ABQ6141" s="60"/>
      <c r="ABR6141" s="60">
        <v>0.99054102265991495</v>
      </c>
      <c r="ABS6141" s="60"/>
      <c r="ABT6141" s="60"/>
      <c r="ABU6141" s="60"/>
      <c r="ABV6141" s="60"/>
      <c r="ABW6141" s="60"/>
      <c r="ABX6141" s="60"/>
    </row>
    <row r="6142" spans="727:752" x14ac:dyDescent="0.25">
      <c r="AAY6142" s="60"/>
      <c r="AAZ6142" s="60"/>
      <c r="ABA6142" s="60"/>
      <c r="ABB6142" s="60"/>
      <c r="ABC6142" s="60"/>
      <c r="ABD6142" s="60"/>
      <c r="ABE6142" s="60"/>
      <c r="ABF6142" s="60"/>
      <c r="ABG6142" s="60"/>
      <c r="ABH6142" s="60"/>
      <c r="ABI6142" s="60"/>
      <c r="ABJ6142" s="60"/>
      <c r="ABK6142" s="60"/>
      <c r="ABL6142" s="60"/>
      <c r="ABM6142" s="60"/>
      <c r="ABN6142" s="60"/>
      <c r="ABO6142" s="60"/>
      <c r="ABP6142" s="60"/>
      <c r="ABQ6142" s="60"/>
      <c r="ABR6142" s="60">
        <v>0.99052175648159801</v>
      </c>
      <c r="ABS6142" s="60"/>
      <c r="ABT6142" s="60"/>
      <c r="ABU6142" s="60"/>
      <c r="ABV6142" s="60"/>
      <c r="ABW6142" s="60"/>
      <c r="ABX6142" s="60"/>
    </row>
    <row r="6143" spans="727:752" x14ac:dyDescent="0.25">
      <c r="AAY6143" s="60"/>
      <c r="AAZ6143" s="60"/>
      <c r="ABA6143" s="60"/>
      <c r="ABB6143" s="60"/>
      <c r="ABC6143" s="60"/>
      <c r="ABD6143" s="60"/>
      <c r="ABE6143" s="60"/>
      <c r="ABF6143" s="60"/>
      <c r="ABG6143" s="60"/>
      <c r="ABH6143" s="60"/>
      <c r="ABI6143" s="60"/>
      <c r="ABJ6143" s="60"/>
      <c r="ABK6143" s="60"/>
      <c r="ABL6143" s="60"/>
      <c r="ABM6143" s="60"/>
      <c r="ABN6143" s="60"/>
      <c r="ABO6143" s="60"/>
      <c r="ABP6143" s="60"/>
      <c r="ABQ6143" s="60"/>
      <c r="ABR6143" s="60">
        <v>0.99050795567181105</v>
      </c>
      <c r="ABS6143" s="60"/>
      <c r="ABT6143" s="60"/>
      <c r="ABU6143" s="60"/>
      <c r="ABV6143" s="60"/>
      <c r="ABW6143" s="60"/>
      <c r="ABX6143" s="60"/>
    </row>
    <row r="6144" spans="727:752" x14ac:dyDescent="0.25">
      <c r="AAY6144" s="60"/>
      <c r="AAZ6144" s="60"/>
      <c r="ABA6144" s="60"/>
      <c r="ABB6144" s="60"/>
      <c r="ABC6144" s="60"/>
      <c r="ABD6144" s="60"/>
      <c r="ABE6144" s="60"/>
      <c r="ABF6144" s="60"/>
      <c r="ABG6144" s="60"/>
      <c r="ABH6144" s="60"/>
      <c r="ABI6144" s="60"/>
      <c r="ABJ6144" s="60"/>
      <c r="ABK6144" s="60"/>
      <c r="ABL6144" s="60"/>
      <c r="ABM6144" s="60"/>
      <c r="ABN6144" s="60"/>
      <c r="ABO6144" s="60"/>
      <c r="ABP6144" s="60"/>
      <c r="ABQ6144" s="60"/>
      <c r="ABR6144" s="60">
        <v>0.99050161109991897</v>
      </c>
      <c r="ABS6144" s="60"/>
      <c r="ABT6144" s="60"/>
      <c r="ABU6144" s="60"/>
      <c r="ABV6144" s="60"/>
      <c r="ABW6144" s="60"/>
      <c r="ABX6144" s="60"/>
    </row>
    <row r="6145" spans="727:752" x14ac:dyDescent="0.25">
      <c r="AAY6145" s="60"/>
      <c r="AAZ6145" s="60"/>
      <c r="ABA6145" s="60"/>
      <c r="ABB6145" s="60"/>
      <c r="ABC6145" s="60"/>
      <c r="ABD6145" s="60"/>
      <c r="ABE6145" s="60"/>
      <c r="ABF6145" s="60"/>
      <c r="ABG6145" s="60"/>
      <c r="ABH6145" s="60"/>
      <c r="ABI6145" s="60"/>
      <c r="ABJ6145" s="60"/>
      <c r="ABK6145" s="60"/>
      <c r="ABL6145" s="60"/>
      <c r="ABM6145" s="60"/>
      <c r="ABN6145" s="60"/>
      <c r="ABO6145" s="60"/>
      <c r="ABP6145" s="60"/>
      <c r="ABQ6145" s="60"/>
      <c r="ABR6145" s="60">
        <v>0.99050087365707296</v>
      </c>
      <c r="ABS6145" s="60"/>
      <c r="ABT6145" s="60"/>
      <c r="ABU6145" s="60"/>
      <c r="ABV6145" s="60"/>
      <c r="ABW6145" s="60"/>
      <c r="ABX6145" s="60"/>
    </row>
    <row r="6146" spans="727:752" x14ac:dyDescent="0.25">
      <c r="AAY6146" s="60"/>
      <c r="AAZ6146" s="60"/>
      <c r="ABA6146" s="60"/>
      <c r="ABB6146" s="60"/>
      <c r="ABC6146" s="60"/>
      <c r="ABD6146" s="60"/>
      <c r="ABE6146" s="60"/>
      <c r="ABF6146" s="60"/>
      <c r="ABG6146" s="60"/>
      <c r="ABH6146" s="60"/>
      <c r="ABI6146" s="60"/>
      <c r="ABJ6146" s="60"/>
      <c r="ABK6146" s="60"/>
      <c r="ABL6146" s="60"/>
      <c r="ABM6146" s="60"/>
      <c r="ABN6146" s="60"/>
      <c r="ABO6146" s="60"/>
      <c r="ABP6146" s="60"/>
      <c r="ABQ6146" s="60"/>
      <c r="ABR6146" s="60">
        <v>0.99049514971651798</v>
      </c>
      <c r="ABS6146" s="60"/>
      <c r="ABT6146" s="60"/>
      <c r="ABU6146" s="60"/>
      <c r="ABV6146" s="60"/>
      <c r="ABW6146" s="60"/>
      <c r="ABX6146" s="60"/>
    </row>
    <row r="6147" spans="727:752" x14ac:dyDescent="0.25">
      <c r="AAY6147" s="60"/>
      <c r="AAZ6147" s="60"/>
      <c r="ABA6147" s="60"/>
      <c r="ABB6147" s="60"/>
      <c r="ABC6147" s="60"/>
      <c r="ABD6147" s="60"/>
      <c r="ABE6147" s="60"/>
      <c r="ABF6147" s="60"/>
      <c r="ABG6147" s="60"/>
      <c r="ABH6147" s="60"/>
      <c r="ABI6147" s="60"/>
      <c r="ABJ6147" s="60"/>
      <c r="ABK6147" s="60"/>
      <c r="ABL6147" s="60"/>
      <c r="ABM6147" s="60"/>
      <c r="ABN6147" s="60"/>
      <c r="ABO6147" s="60"/>
      <c r="ABP6147" s="60"/>
      <c r="ABQ6147" s="60"/>
      <c r="ABR6147" s="60">
        <v>0.990480724326392</v>
      </c>
      <c r="ABS6147" s="60"/>
      <c r="ABT6147" s="60"/>
      <c r="ABU6147" s="60"/>
      <c r="ABV6147" s="60"/>
      <c r="ABW6147" s="60"/>
      <c r="ABX6147" s="60"/>
    </row>
    <row r="6148" spans="727:752" x14ac:dyDescent="0.25">
      <c r="AAY6148" s="60"/>
      <c r="AAZ6148" s="60"/>
      <c r="ABA6148" s="60"/>
      <c r="ABB6148" s="60"/>
      <c r="ABC6148" s="60"/>
      <c r="ABD6148" s="60"/>
      <c r="ABE6148" s="60"/>
      <c r="ABF6148" s="60"/>
      <c r="ABG6148" s="60"/>
      <c r="ABH6148" s="60"/>
      <c r="ABI6148" s="60"/>
      <c r="ABJ6148" s="60"/>
      <c r="ABK6148" s="60"/>
      <c r="ABL6148" s="60"/>
      <c r="ABM6148" s="60"/>
      <c r="ABN6148" s="60"/>
      <c r="ABO6148" s="60"/>
      <c r="ABP6148" s="60"/>
      <c r="ABQ6148" s="60"/>
      <c r="ABR6148" s="60">
        <v>0.99047792154426295</v>
      </c>
      <c r="ABS6148" s="60"/>
      <c r="ABT6148" s="60"/>
      <c r="ABU6148" s="60"/>
      <c r="ABV6148" s="60"/>
      <c r="ABW6148" s="60"/>
      <c r="ABX6148" s="60"/>
    </row>
    <row r="6149" spans="727:752" x14ac:dyDescent="0.25">
      <c r="AAY6149" s="60"/>
      <c r="AAZ6149" s="60"/>
      <c r="ABA6149" s="60"/>
      <c r="ABB6149" s="60"/>
      <c r="ABC6149" s="60"/>
      <c r="ABD6149" s="60"/>
      <c r="ABE6149" s="60"/>
      <c r="ABF6149" s="60"/>
      <c r="ABG6149" s="60"/>
      <c r="ABH6149" s="60"/>
      <c r="ABI6149" s="60"/>
      <c r="ABJ6149" s="60"/>
      <c r="ABK6149" s="60"/>
      <c r="ABL6149" s="60"/>
      <c r="ABM6149" s="60"/>
      <c r="ABN6149" s="60"/>
      <c r="ABO6149" s="60"/>
      <c r="ABP6149" s="60"/>
      <c r="ABQ6149" s="60"/>
      <c r="ABR6149" s="60">
        <v>0.99045714391705997</v>
      </c>
      <c r="ABS6149" s="60"/>
      <c r="ABT6149" s="60"/>
      <c r="ABU6149" s="60"/>
      <c r="ABV6149" s="60"/>
      <c r="ABW6149" s="60"/>
      <c r="ABX6149" s="60"/>
    </row>
    <row r="6150" spans="727:752" x14ac:dyDescent="0.25">
      <c r="AAY6150" s="60"/>
      <c r="AAZ6150" s="60"/>
      <c r="ABA6150" s="60"/>
      <c r="ABB6150" s="60"/>
      <c r="ABC6150" s="60"/>
      <c r="ABD6150" s="60"/>
      <c r="ABE6150" s="60"/>
      <c r="ABF6150" s="60"/>
      <c r="ABG6150" s="60"/>
      <c r="ABH6150" s="60"/>
      <c r="ABI6150" s="60"/>
      <c r="ABJ6150" s="60"/>
      <c r="ABK6150" s="60"/>
      <c r="ABL6150" s="60"/>
      <c r="ABM6150" s="60"/>
      <c r="ABN6150" s="60"/>
      <c r="ABO6150" s="60"/>
      <c r="ABP6150" s="60"/>
      <c r="ABQ6150" s="60"/>
      <c r="ABR6150" s="60">
        <v>0.99044436187269502</v>
      </c>
      <c r="ABS6150" s="60"/>
      <c r="ABT6150" s="60"/>
      <c r="ABU6150" s="60"/>
      <c r="ABV6150" s="60"/>
      <c r="ABW6150" s="60"/>
      <c r="ABX6150" s="60"/>
    </row>
    <row r="6151" spans="727:752" x14ac:dyDescent="0.25">
      <c r="AAY6151" s="60"/>
      <c r="AAZ6151" s="60"/>
      <c r="ABA6151" s="60"/>
      <c r="ABB6151" s="60"/>
      <c r="ABC6151" s="60"/>
      <c r="ABD6151" s="60"/>
      <c r="ABE6151" s="60"/>
      <c r="ABF6151" s="60"/>
      <c r="ABG6151" s="60"/>
      <c r="ABH6151" s="60"/>
      <c r="ABI6151" s="60"/>
      <c r="ABJ6151" s="60"/>
      <c r="ABK6151" s="60"/>
      <c r="ABL6151" s="60"/>
      <c r="ABM6151" s="60"/>
      <c r="ABN6151" s="60"/>
      <c r="ABO6151" s="60"/>
      <c r="ABP6151" s="60"/>
      <c r="ABQ6151" s="60"/>
      <c r="ABR6151" s="60">
        <v>0.99043003608715197</v>
      </c>
      <c r="ABS6151" s="60"/>
      <c r="ABT6151" s="60"/>
      <c r="ABU6151" s="60"/>
      <c r="ABV6151" s="60"/>
      <c r="ABW6151" s="60"/>
      <c r="ABX6151" s="60"/>
    </row>
    <row r="6152" spans="727:752" x14ac:dyDescent="0.25">
      <c r="AAY6152" s="60"/>
      <c r="AAZ6152" s="60"/>
      <c r="ABA6152" s="60"/>
      <c r="ABB6152" s="60"/>
      <c r="ABC6152" s="60"/>
      <c r="ABD6152" s="60"/>
      <c r="ABE6152" s="60"/>
      <c r="ABF6152" s="60"/>
      <c r="ABG6152" s="60"/>
      <c r="ABH6152" s="60"/>
      <c r="ABI6152" s="60"/>
      <c r="ABJ6152" s="60"/>
      <c r="ABK6152" s="60"/>
      <c r="ABL6152" s="60"/>
      <c r="ABM6152" s="60"/>
      <c r="ABN6152" s="60"/>
      <c r="ABO6152" s="60"/>
      <c r="ABP6152" s="60"/>
      <c r="ABQ6152" s="60"/>
      <c r="ABR6152" s="60">
        <v>0.99039668168537398</v>
      </c>
      <c r="ABS6152" s="60"/>
      <c r="ABT6152" s="60"/>
      <c r="ABU6152" s="60"/>
      <c r="ABV6152" s="60"/>
      <c r="ABW6152" s="60"/>
      <c r="ABX6152" s="60"/>
    </row>
    <row r="6153" spans="727:752" x14ac:dyDescent="0.25">
      <c r="AAY6153" s="60"/>
      <c r="AAZ6153" s="60"/>
      <c r="ABA6153" s="60"/>
      <c r="ABB6153" s="60"/>
      <c r="ABC6153" s="60"/>
      <c r="ABD6153" s="60"/>
      <c r="ABE6153" s="60"/>
      <c r="ABF6153" s="60"/>
      <c r="ABG6153" s="60"/>
      <c r="ABH6153" s="60"/>
      <c r="ABI6153" s="60"/>
      <c r="ABJ6153" s="60"/>
      <c r="ABK6153" s="60"/>
      <c r="ABL6153" s="60"/>
      <c r="ABM6153" s="60"/>
      <c r="ABN6153" s="60"/>
      <c r="ABO6153" s="60"/>
      <c r="ABP6153" s="60"/>
      <c r="ABQ6153" s="60"/>
      <c r="ABR6153" s="60">
        <v>0.99039554190233103</v>
      </c>
      <c r="ABS6153" s="60"/>
      <c r="ABT6153" s="60"/>
      <c r="ABU6153" s="60"/>
      <c r="ABV6153" s="60"/>
      <c r="ABW6153" s="60"/>
      <c r="ABX6153" s="60"/>
    </row>
    <row r="6154" spans="727:752" x14ac:dyDescent="0.25">
      <c r="AAY6154" s="60"/>
      <c r="AAZ6154" s="60"/>
      <c r="ABA6154" s="60"/>
      <c r="ABB6154" s="60"/>
      <c r="ABC6154" s="60"/>
      <c r="ABD6154" s="60"/>
      <c r="ABE6154" s="60"/>
      <c r="ABF6154" s="60"/>
      <c r="ABG6154" s="60"/>
      <c r="ABH6154" s="60"/>
      <c r="ABI6154" s="60"/>
      <c r="ABJ6154" s="60"/>
      <c r="ABK6154" s="60"/>
      <c r="ABL6154" s="60"/>
      <c r="ABM6154" s="60"/>
      <c r="ABN6154" s="60"/>
      <c r="ABO6154" s="60"/>
      <c r="ABP6154" s="60"/>
      <c r="ABQ6154" s="60"/>
      <c r="ABR6154" s="60">
        <v>0.99039339771215196</v>
      </c>
      <c r="ABS6154" s="60"/>
      <c r="ABT6154" s="60"/>
      <c r="ABU6154" s="60"/>
      <c r="ABV6154" s="60"/>
      <c r="ABW6154" s="60"/>
      <c r="ABX6154" s="60"/>
    </row>
    <row r="6155" spans="727:752" x14ac:dyDescent="0.25">
      <c r="AAY6155" s="60"/>
      <c r="AAZ6155" s="60"/>
      <c r="ABA6155" s="60"/>
      <c r="ABB6155" s="60"/>
      <c r="ABC6155" s="60"/>
      <c r="ABD6155" s="60"/>
      <c r="ABE6155" s="60"/>
      <c r="ABF6155" s="60"/>
      <c r="ABG6155" s="60"/>
      <c r="ABH6155" s="60"/>
      <c r="ABI6155" s="60"/>
      <c r="ABJ6155" s="60"/>
      <c r="ABK6155" s="60"/>
      <c r="ABL6155" s="60"/>
      <c r="ABM6155" s="60"/>
      <c r="ABN6155" s="60"/>
      <c r="ABO6155" s="60"/>
      <c r="ABP6155" s="60"/>
      <c r="ABQ6155" s="60"/>
      <c r="ABR6155" s="60">
        <v>0.99038474976336999</v>
      </c>
      <c r="ABS6155" s="60"/>
      <c r="ABT6155" s="60"/>
      <c r="ABU6155" s="60"/>
      <c r="ABV6155" s="60"/>
      <c r="ABW6155" s="60"/>
      <c r="ABX6155" s="60"/>
    </row>
    <row r="6156" spans="727:752" x14ac:dyDescent="0.25">
      <c r="AAY6156" s="60"/>
      <c r="AAZ6156" s="60"/>
      <c r="ABA6156" s="60"/>
      <c r="ABB6156" s="60"/>
      <c r="ABC6156" s="60"/>
      <c r="ABD6156" s="60"/>
      <c r="ABE6156" s="60"/>
      <c r="ABF6156" s="60"/>
      <c r="ABG6156" s="60"/>
      <c r="ABH6156" s="60"/>
      <c r="ABI6156" s="60"/>
      <c r="ABJ6156" s="60"/>
      <c r="ABK6156" s="60"/>
      <c r="ABL6156" s="60"/>
      <c r="ABM6156" s="60"/>
      <c r="ABN6156" s="60"/>
      <c r="ABO6156" s="60"/>
      <c r="ABP6156" s="60"/>
      <c r="ABQ6156" s="60"/>
      <c r="ABR6156" s="60">
        <v>0.99038350207941905</v>
      </c>
      <c r="ABS6156" s="60"/>
      <c r="ABT6156" s="60"/>
      <c r="ABU6156" s="60"/>
      <c r="ABV6156" s="60"/>
      <c r="ABW6156" s="60"/>
      <c r="ABX6156" s="60"/>
    </row>
    <row r="6157" spans="727:752" x14ac:dyDescent="0.25">
      <c r="AAY6157" s="60"/>
      <c r="AAZ6157" s="60"/>
      <c r="ABA6157" s="60"/>
      <c r="ABB6157" s="60"/>
      <c r="ABC6157" s="60"/>
      <c r="ABD6157" s="60"/>
      <c r="ABE6157" s="60"/>
      <c r="ABF6157" s="60"/>
      <c r="ABG6157" s="60"/>
      <c r="ABH6157" s="60"/>
      <c r="ABI6157" s="60"/>
      <c r="ABJ6157" s="60"/>
      <c r="ABK6157" s="60"/>
      <c r="ABL6157" s="60"/>
      <c r="ABM6157" s="60"/>
      <c r="ABN6157" s="60"/>
      <c r="ABO6157" s="60"/>
      <c r="ABP6157" s="60"/>
      <c r="ABQ6157" s="60"/>
      <c r="ABR6157" s="60">
        <v>0.990370893265902</v>
      </c>
      <c r="ABS6157" s="60"/>
      <c r="ABT6157" s="60"/>
      <c r="ABU6157" s="60"/>
      <c r="ABV6157" s="60"/>
      <c r="ABW6157" s="60"/>
      <c r="ABX6157" s="60"/>
    </row>
    <row r="6158" spans="727:752" x14ac:dyDescent="0.25">
      <c r="AAY6158" s="60"/>
      <c r="AAZ6158" s="60"/>
      <c r="ABA6158" s="60"/>
      <c r="ABB6158" s="60"/>
      <c r="ABC6158" s="60"/>
      <c r="ABD6158" s="60"/>
      <c r="ABE6158" s="60"/>
      <c r="ABF6158" s="60"/>
      <c r="ABG6158" s="60"/>
      <c r="ABH6158" s="60"/>
      <c r="ABI6158" s="60"/>
      <c r="ABJ6158" s="60"/>
      <c r="ABK6158" s="60"/>
      <c r="ABL6158" s="60"/>
      <c r="ABM6158" s="60"/>
      <c r="ABN6158" s="60"/>
      <c r="ABO6158" s="60"/>
      <c r="ABP6158" s="60"/>
      <c r="ABQ6158" s="60"/>
      <c r="ABR6158" s="60">
        <v>0.99035185992286101</v>
      </c>
      <c r="ABS6158" s="60"/>
      <c r="ABT6158" s="60"/>
      <c r="ABU6158" s="60"/>
      <c r="ABV6158" s="60"/>
      <c r="ABW6158" s="60"/>
      <c r="ABX6158" s="60"/>
    </row>
    <row r="6159" spans="727:752" x14ac:dyDescent="0.25">
      <c r="AAY6159" s="60"/>
      <c r="AAZ6159" s="60"/>
      <c r="ABA6159" s="60"/>
      <c r="ABB6159" s="60"/>
      <c r="ABC6159" s="60"/>
      <c r="ABD6159" s="60"/>
      <c r="ABE6159" s="60"/>
      <c r="ABF6159" s="60"/>
      <c r="ABG6159" s="60"/>
      <c r="ABH6159" s="60"/>
      <c r="ABI6159" s="60"/>
      <c r="ABJ6159" s="60"/>
      <c r="ABK6159" s="60"/>
      <c r="ABL6159" s="60"/>
      <c r="ABM6159" s="60"/>
      <c r="ABN6159" s="60"/>
      <c r="ABO6159" s="60"/>
      <c r="ABP6159" s="60"/>
      <c r="ABQ6159" s="60"/>
      <c r="ABR6159" s="60">
        <v>0.99034862781898703</v>
      </c>
      <c r="ABS6159" s="60"/>
      <c r="ABT6159" s="60"/>
      <c r="ABU6159" s="60"/>
      <c r="ABV6159" s="60"/>
      <c r="ABW6159" s="60"/>
      <c r="ABX6159" s="60"/>
    </row>
    <row r="6160" spans="727:752" x14ac:dyDescent="0.25">
      <c r="AAY6160" s="60"/>
      <c r="AAZ6160" s="60"/>
      <c r="ABA6160" s="60"/>
      <c r="ABB6160" s="60"/>
      <c r="ABC6160" s="60"/>
      <c r="ABD6160" s="60"/>
      <c r="ABE6160" s="60"/>
      <c r="ABF6160" s="60"/>
      <c r="ABG6160" s="60"/>
      <c r="ABH6160" s="60"/>
      <c r="ABI6160" s="60"/>
      <c r="ABJ6160" s="60"/>
      <c r="ABK6160" s="60"/>
      <c r="ABL6160" s="60"/>
      <c r="ABM6160" s="60"/>
      <c r="ABN6160" s="60"/>
      <c r="ABO6160" s="60"/>
      <c r="ABP6160" s="60"/>
      <c r="ABQ6160" s="60"/>
      <c r="ABR6160" s="60">
        <v>0.99034501551425302</v>
      </c>
      <c r="ABS6160" s="60"/>
      <c r="ABT6160" s="60"/>
      <c r="ABU6160" s="60"/>
      <c r="ABV6160" s="60"/>
      <c r="ABW6160" s="60"/>
      <c r="ABX6160" s="60"/>
    </row>
    <row r="6161" spans="727:752" x14ac:dyDescent="0.25">
      <c r="AAY6161" s="60"/>
      <c r="AAZ6161" s="60"/>
      <c r="ABA6161" s="60"/>
      <c r="ABB6161" s="60"/>
      <c r="ABC6161" s="60"/>
      <c r="ABD6161" s="60"/>
      <c r="ABE6161" s="60"/>
      <c r="ABF6161" s="60"/>
      <c r="ABG6161" s="60"/>
      <c r="ABH6161" s="60"/>
      <c r="ABI6161" s="60"/>
      <c r="ABJ6161" s="60"/>
      <c r="ABK6161" s="60"/>
      <c r="ABL6161" s="60"/>
      <c r="ABM6161" s="60"/>
      <c r="ABN6161" s="60"/>
      <c r="ABO6161" s="60"/>
      <c r="ABP6161" s="60"/>
      <c r="ABQ6161" s="60"/>
      <c r="ABR6161" s="60">
        <v>0.99034388524235395</v>
      </c>
      <c r="ABS6161" s="60"/>
      <c r="ABT6161" s="60"/>
      <c r="ABU6161" s="60"/>
      <c r="ABV6161" s="60"/>
      <c r="ABW6161" s="60"/>
      <c r="ABX6161" s="60"/>
    </row>
    <row r="6162" spans="727:752" x14ac:dyDescent="0.25">
      <c r="AAY6162" s="60"/>
      <c r="AAZ6162" s="60"/>
      <c r="ABA6162" s="60"/>
      <c r="ABB6162" s="60"/>
      <c r="ABC6162" s="60"/>
      <c r="ABD6162" s="60"/>
      <c r="ABE6162" s="60"/>
      <c r="ABF6162" s="60"/>
      <c r="ABG6162" s="60"/>
      <c r="ABH6162" s="60"/>
      <c r="ABI6162" s="60"/>
      <c r="ABJ6162" s="60"/>
      <c r="ABK6162" s="60"/>
      <c r="ABL6162" s="60"/>
      <c r="ABM6162" s="60"/>
      <c r="ABN6162" s="60"/>
      <c r="ABO6162" s="60"/>
      <c r="ABP6162" s="60"/>
      <c r="ABQ6162" s="60"/>
      <c r="ABR6162" s="60">
        <v>0.990339594557195</v>
      </c>
      <c r="ABS6162" s="60"/>
      <c r="ABT6162" s="60"/>
      <c r="ABU6162" s="60"/>
      <c r="ABV6162" s="60"/>
      <c r="ABW6162" s="60"/>
      <c r="ABX6162" s="60"/>
    </row>
    <row r="6163" spans="727:752" x14ac:dyDescent="0.25">
      <c r="AAY6163" s="60"/>
      <c r="AAZ6163" s="60"/>
      <c r="ABA6163" s="60"/>
      <c r="ABB6163" s="60"/>
      <c r="ABC6163" s="60"/>
      <c r="ABD6163" s="60"/>
      <c r="ABE6163" s="60"/>
      <c r="ABF6163" s="60"/>
      <c r="ABG6163" s="60"/>
      <c r="ABH6163" s="60"/>
      <c r="ABI6163" s="60"/>
      <c r="ABJ6163" s="60"/>
      <c r="ABK6163" s="60"/>
      <c r="ABL6163" s="60"/>
      <c r="ABM6163" s="60"/>
      <c r="ABN6163" s="60"/>
      <c r="ABO6163" s="60"/>
      <c r="ABP6163" s="60"/>
      <c r="ABQ6163" s="60"/>
      <c r="ABR6163" s="60">
        <v>0.99031632810443404</v>
      </c>
      <c r="ABS6163" s="60"/>
      <c r="ABT6163" s="60"/>
      <c r="ABU6163" s="60"/>
      <c r="ABV6163" s="60"/>
      <c r="ABW6163" s="60"/>
      <c r="ABX6163" s="60"/>
    </row>
    <row r="6164" spans="727:752" x14ac:dyDescent="0.25">
      <c r="AAY6164" s="60"/>
      <c r="AAZ6164" s="60"/>
      <c r="ABA6164" s="60"/>
      <c r="ABB6164" s="60"/>
      <c r="ABC6164" s="60"/>
      <c r="ABD6164" s="60"/>
      <c r="ABE6164" s="60"/>
      <c r="ABF6164" s="60"/>
      <c r="ABG6164" s="60"/>
      <c r="ABH6164" s="60"/>
      <c r="ABI6164" s="60"/>
      <c r="ABJ6164" s="60"/>
      <c r="ABK6164" s="60"/>
      <c r="ABL6164" s="60"/>
      <c r="ABM6164" s="60"/>
      <c r="ABN6164" s="60"/>
      <c r="ABO6164" s="60"/>
      <c r="ABP6164" s="60"/>
      <c r="ABQ6164" s="60"/>
      <c r="ABR6164" s="60">
        <v>0.99030530136564998</v>
      </c>
      <c r="ABS6164" s="60"/>
      <c r="ABT6164" s="60"/>
      <c r="ABU6164" s="60"/>
      <c r="ABV6164" s="60"/>
      <c r="ABW6164" s="60"/>
      <c r="ABX6164" s="60"/>
    </row>
    <row r="6165" spans="727:752" x14ac:dyDescent="0.25">
      <c r="AAY6165" s="60"/>
      <c r="AAZ6165" s="60"/>
      <c r="ABA6165" s="60"/>
      <c r="ABB6165" s="60"/>
      <c r="ABC6165" s="60"/>
      <c r="ABD6165" s="60"/>
      <c r="ABE6165" s="60"/>
      <c r="ABF6165" s="60"/>
      <c r="ABG6165" s="60"/>
      <c r="ABH6165" s="60"/>
      <c r="ABI6165" s="60"/>
      <c r="ABJ6165" s="60"/>
      <c r="ABK6165" s="60"/>
      <c r="ABL6165" s="60"/>
      <c r="ABM6165" s="60"/>
      <c r="ABN6165" s="60"/>
      <c r="ABO6165" s="60"/>
      <c r="ABP6165" s="60"/>
      <c r="ABQ6165" s="60"/>
      <c r="ABR6165" s="60">
        <v>0.99030129571370196</v>
      </c>
      <c r="ABS6165" s="60"/>
      <c r="ABT6165" s="60"/>
      <c r="ABU6165" s="60"/>
      <c r="ABV6165" s="60"/>
      <c r="ABW6165" s="60"/>
      <c r="ABX6165" s="60"/>
    </row>
    <row r="6166" spans="727:752" x14ac:dyDescent="0.25">
      <c r="AAY6166" s="60"/>
      <c r="AAZ6166" s="60"/>
      <c r="ABA6166" s="60"/>
      <c r="ABB6166" s="60"/>
      <c r="ABC6166" s="60"/>
      <c r="ABD6166" s="60"/>
      <c r="ABE6166" s="60"/>
      <c r="ABF6166" s="60"/>
      <c r="ABG6166" s="60"/>
      <c r="ABH6166" s="60"/>
      <c r="ABI6166" s="60"/>
      <c r="ABJ6166" s="60"/>
      <c r="ABK6166" s="60"/>
      <c r="ABL6166" s="60"/>
      <c r="ABM6166" s="60"/>
      <c r="ABN6166" s="60"/>
      <c r="ABO6166" s="60"/>
      <c r="ABP6166" s="60"/>
      <c r="ABQ6166" s="60"/>
      <c r="ABR6166" s="60">
        <v>0.99028907226921803</v>
      </c>
      <c r="ABS6166" s="60"/>
      <c r="ABT6166" s="60"/>
      <c r="ABU6166" s="60"/>
      <c r="ABV6166" s="60"/>
      <c r="ABW6166" s="60"/>
      <c r="ABX6166" s="60"/>
    </row>
    <row r="6167" spans="727:752" x14ac:dyDescent="0.25">
      <c r="AAY6167" s="60"/>
      <c r="AAZ6167" s="60"/>
      <c r="ABA6167" s="60"/>
      <c r="ABB6167" s="60"/>
      <c r="ABC6167" s="60"/>
      <c r="ABD6167" s="60"/>
      <c r="ABE6167" s="60"/>
      <c r="ABF6167" s="60"/>
      <c r="ABG6167" s="60"/>
      <c r="ABH6167" s="60"/>
      <c r="ABI6167" s="60"/>
      <c r="ABJ6167" s="60"/>
      <c r="ABK6167" s="60"/>
      <c r="ABL6167" s="60"/>
      <c r="ABM6167" s="60"/>
      <c r="ABN6167" s="60"/>
      <c r="ABO6167" s="60"/>
      <c r="ABP6167" s="60"/>
      <c r="ABQ6167" s="60"/>
      <c r="ABR6167" s="60">
        <v>0.99028532387970103</v>
      </c>
      <c r="ABS6167" s="60"/>
      <c r="ABT6167" s="60"/>
      <c r="ABU6167" s="60"/>
      <c r="ABV6167" s="60"/>
      <c r="ABW6167" s="60"/>
      <c r="ABX6167" s="60"/>
    </row>
    <row r="6168" spans="727:752" x14ac:dyDescent="0.25">
      <c r="AAY6168" s="60"/>
      <c r="AAZ6168" s="60"/>
      <c r="ABA6168" s="60"/>
      <c r="ABB6168" s="60"/>
      <c r="ABC6168" s="60"/>
      <c r="ABD6168" s="60"/>
      <c r="ABE6168" s="60"/>
      <c r="ABF6168" s="60"/>
      <c r="ABG6168" s="60"/>
      <c r="ABH6168" s="60"/>
      <c r="ABI6168" s="60"/>
      <c r="ABJ6168" s="60"/>
      <c r="ABK6168" s="60"/>
      <c r="ABL6168" s="60"/>
      <c r="ABM6168" s="60"/>
      <c r="ABN6168" s="60"/>
      <c r="ABO6168" s="60"/>
      <c r="ABP6168" s="60"/>
      <c r="ABQ6168" s="60"/>
      <c r="ABR6168" s="60">
        <v>0.99027261785477405</v>
      </c>
      <c r="ABS6168" s="60"/>
      <c r="ABT6168" s="60"/>
      <c r="ABU6168" s="60"/>
      <c r="ABV6168" s="60"/>
      <c r="ABW6168" s="60"/>
      <c r="ABX6168" s="60"/>
    </row>
    <row r="6169" spans="727:752" x14ac:dyDescent="0.25">
      <c r="AAY6169" s="60"/>
      <c r="AAZ6169" s="60"/>
      <c r="ABA6169" s="60"/>
      <c r="ABB6169" s="60"/>
      <c r="ABC6169" s="60"/>
      <c r="ABD6169" s="60"/>
      <c r="ABE6169" s="60"/>
      <c r="ABF6169" s="60"/>
      <c r="ABG6169" s="60"/>
      <c r="ABH6169" s="60"/>
      <c r="ABI6169" s="60"/>
      <c r="ABJ6169" s="60"/>
      <c r="ABK6169" s="60"/>
      <c r="ABL6169" s="60"/>
      <c r="ABM6169" s="60"/>
      <c r="ABN6169" s="60"/>
      <c r="ABO6169" s="60"/>
      <c r="ABP6169" s="60"/>
      <c r="ABQ6169" s="60"/>
      <c r="ABR6169" s="60">
        <v>0.99024306489034497</v>
      </c>
      <c r="ABS6169" s="60"/>
      <c r="ABT6169" s="60"/>
      <c r="ABU6169" s="60"/>
      <c r="ABV6169" s="60"/>
      <c r="ABW6169" s="60"/>
      <c r="ABX6169" s="60"/>
    </row>
    <row r="6170" spans="727:752" x14ac:dyDescent="0.25">
      <c r="AAY6170" s="60"/>
      <c r="AAZ6170" s="60"/>
      <c r="ABA6170" s="60"/>
      <c r="ABB6170" s="60"/>
      <c r="ABC6170" s="60"/>
      <c r="ABD6170" s="60"/>
      <c r="ABE6170" s="60"/>
      <c r="ABF6170" s="60"/>
      <c r="ABG6170" s="60"/>
      <c r="ABH6170" s="60"/>
      <c r="ABI6170" s="60"/>
      <c r="ABJ6170" s="60"/>
      <c r="ABK6170" s="60"/>
      <c r="ABL6170" s="60"/>
      <c r="ABM6170" s="60"/>
      <c r="ABN6170" s="60"/>
      <c r="ABO6170" s="60"/>
      <c r="ABP6170" s="60"/>
      <c r="ABQ6170" s="60"/>
      <c r="ABR6170" s="60">
        <v>0.99023837720878805</v>
      </c>
      <c r="ABS6170" s="60"/>
      <c r="ABT6170" s="60"/>
      <c r="ABU6170" s="60"/>
      <c r="ABV6170" s="60"/>
      <c r="ABW6170" s="60"/>
      <c r="ABX6170" s="60"/>
    </row>
    <row r="6171" spans="727:752" x14ac:dyDescent="0.25">
      <c r="AAY6171" s="60"/>
      <c r="AAZ6171" s="60"/>
      <c r="ABA6171" s="60"/>
      <c r="ABB6171" s="60"/>
      <c r="ABC6171" s="60"/>
      <c r="ABD6171" s="60"/>
      <c r="ABE6171" s="60"/>
      <c r="ABF6171" s="60"/>
      <c r="ABG6171" s="60"/>
      <c r="ABH6171" s="60"/>
      <c r="ABI6171" s="60"/>
      <c r="ABJ6171" s="60"/>
      <c r="ABK6171" s="60"/>
      <c r="ABL6171" s="60"/>
      <c r="ABM6171" s="60"/>
      <c r="ABN6171" s="60"/>
      <c r="ABO6171" s="60"/>
      <c r="ABP6171" s="60"/>
      <c r="ABQ6171" s="60"/>
      <c r="ABR6171" s="60">
        <v>0.99023016012398901</v>
      </c>
      <c r="ABS6171" s="60"/>
      <c r="ABT6171" s="60"/>
      <c r="ABU6171" s="60"/>
      <c r="ABV6171" s="60"/>
      <c r="ABW6171" s="60"/>
      <c r="ABX6171" s="60"/>
    </row>
    <row r="6172" spans="727:752" x14ac:dyDescent="0.25">
      <c r="AAY6172" s="60"/>
      <c r="AAZ6172" s="60"/>
      <c r="ABA6172" s="60"/>
      <c r="ABB6172" s="60"/>
      <c r="ABC6172" s="60"/>
      <c r="ABD6172" s="60"/>
      <c r="ABE6172" s="60"/>
      <c r="ABF6172" s="60"/>
      <c r="ABG6172" s="60"/>
      <c r="ABH6172" s="60"/>
      <c r="ABI6172" s="60"/>
      <c r="ABJ6172" s="60"/>
      <c r="ABK6172" s="60"/>
      <c r="ABL6172" s="60"/>
      <c r="ABM6172" s="60"/>
      <c r="ABN6172" s="60"/>
      <c r="ABO6172" s="60"/>
      <c r="ABP6172" s="60"/>
      <c r="ABQ6172" s="60"/>
      <c r="ABR6172" s="60">
        <v>0.99019809607950104</v>
      </c>
      <c r="ABS6172" s="60"/>
      <c r="ABT6172" s="60"/>
      <c r="ABU6172" s="60"/>
      <c r="ABV6172" s="60"/>
      <c r="ABW6172" s="60"/>
      <c r="ABX6172" s="60"/>
    </row>
    <row r="6173" spans="727:752" x14ac:dyDescent="0.25">
      <c r="AAY6173" s="60"/>
      <c r="AAZ6173" s="60"/>
      <c r="ABA6173" s="60"/>
      <c r="ABB6173" s="60"/>
      <c r="ABC6173" s="60"/>
      <c r="ABD6173" s="60"/>
      <c r="ABE6173" s="60"/>
      <c r="ABF6173" s="60"/>
      <c r="ABG6173" s="60"/>
      <c r="ABH6173" s="60"/>
      <c r="ABI6173" s="60"/>
      <c r="ABJ6173" s="60"/>
      <c r="ABK6173" s="60"/>
      <c r="ABL6173" s="60"/>
      <c r="ABM6173" s="60"/>
      <c r="ABN6173" s="60"/>
      <c r="ABO6173" s="60"/>
      <c r="ABP6173" s="60"/>
      <c r="ABQ6173" s="60"/>
      <c r="ABR6173" s="60">
        <v>0.99019520218574397</v>
      </c>
      <c r="ABS6173" s="60"/>
      <c r="ABT6173" s="60"/>
      <c r="ABU6173" s="60"/>
      <c r="ABV6173" s="60"/>
      <c r="ABW6173" s="60"/>
      <c r="ABX6173" s="60"/>
    </row>
    <row r="6174" spans="727:752" x14ac:dyDescent="0.25">
      <c r="AAY6174" s="60"/>
      <c r="AAZ6174" s="60"/>
      <c r="ABA6174" s="60"/>
      <c r="ABB6174" s="60"/>
      <c r="ABC6174" s="60"/>
      <c r="ABD6174" s="60"/>
      <c r="ABE6174" s="60"/>
      <c r="ABF6174" s="60"/>
      <c r="ABG6174" s="60"/>
      <c r="ABH6174" s="60"/>
      <c r="ABI6174" s="60"/>
      <c r="ABJ6174" s="60"/>
      <c r="ABK6174" s="60"/>
      <c r="ABL6174" s="60"/>
      <c r="ABM6174" s="60"/>
      <c r="ABN6174" s="60"/>
      <c r="ABO6174" s="60"/>
      <c r="ABP6174" s="60"/>
      <c r="ABQ6174" s="60"/>
      <c r="ABR6174" s="60">
        <v>0.99018804708873898</v>
      </c>
      <c r="ABS6174" s="60"/>
      <c r="ABT6174" s="60"/>
      <c r="ABU6174" s="60"/>
      <c r="ABV6174" s="60"/>
      <c r="ABW6174" s="60"/>
      <c r="ABX6174" s="60"/>
    </row>
    <row r="6175" spans="727:752" x14ac:dyDescent="0.25">
      <c r="AAY6175" s="60"/>
      <c r="AAZ6175" s="60"/>
      <c r="ABA6175" s="60"/>
      <c r="ABB6175" s="60"/>
      <c r="ABC6175" s="60"/>
      <c r="ABD6175" s="60"/>
      <c r="ABE6175" s="60"/>
      <c r="ABF6175" s="60"/>
      <c r="ABG6175" s="60"/>
      <c r="ABH6175" s="60"/>
      <c r="ABI6175" s="60"/>
      <c r="ABJ6175" s="60"/>
      <c r="ABK6175" s="60"/>
      <c r="ABL6175" s="60"/>
      <c r="ABM6175" s="60"/>
      <c r="ABN6175" s="60"/>
      <c r="ABO6175" s="60"/>
      <c r="ABP6175" s="60"/>
      <c r="ABQ6175" s="60"/>
      <c r="ABR6175" s="60">
        <v>0.99018588739361701</v>
      </c>
      <c r="ABS6175" s="60"/>
      <c r="ABT6175" s="60"/>
      <c r="ABU6175" s="60"/>
      <c r="ABV6175" s="60"/>
      <c r="ABW6175" s="60"/>
      <c r="ABX6175" s="60"/>
    </row>
    <row r="6176" spans="727:752" x14ac:dyDescent="0.25">
      <c r="AAY6176" s="60"/>
      <c r="AAZ6176" s="60"/>
      <c r="ABA6176" s="60"/>
      <c r="ABB6176" s="60"/>
      <c r="ABC6176" s="60"/>
      <c r="ABD6176" s="60"/>
      <c r="ABE6176" s="60"/>
      <c r="ABF6176" s="60"/>
      <c r="ABG6176" s="60"/>
      <c r="ABH6176" s="60"/>
      <c r="ABI6176" s="60"/>
      <c r="ABJ6176" s="60"/>
      <c r="ABK6176" s="60"/>
      <c r="ABL6176" s="60"/>
      <c r="ABM6176" s="60"/>
      <c r="ABN6176" s="60"/>
      <c r="ABO6176" s="60"/>
      <c r="ABP6176" s="60"/>
      <c r="ABQ6176" s="60"/>
      <c r="ABR6176" s="60">
        <v>0.99018325108442395</v>
      </c>
      <c r="ABS6176" s="60"/>
      <c r="ABT6176" s="60"/>
      <c r="ABU6176" s="60"/>
      <c r="ABV6176" s="60"/>
      <c r="ABW6176" s="60"/>
      <c r="ABX6176" s="60"/>
    </row>
    <row r="6177" spans="727:752" x14ac:dyDescent="0.25">
      <c r="AAY6177" s="60"/>
      <c r="AAZ6177" s="60"/>
      <c r="ABA6177" s="60"/>
      <c r="ABB6177" s="60"/>
      <c r="ABC6177" s="60"/>
      <c r="ABD6177" s="60"/>
      <c r="ABE6177" s="60"/>
      <c r="ABF6177" s="60"/>
      <c r="ABG6177" s="60"/>
      <c r="ABH6177" s="60"/>
      <c r="ABI6177" s="60"/>
      <c r="ABJ6177" s="60"/>
      <c r="ABK6177" s="60"/>
      <c r="ABL6177" s="60"/>
      <c r="ABM6177" s="60"/>
      <c r="ABN6177" s="60"/>
      <c r="ABO6177" s="60"/>
      <c r="ABP6177" s="60"/>
      <c r="ABQ6177" s="60"/>
      <c r="ABR6177" s="60">
        <v>0.990174869251498</v>
      </c>
      <c r="ABS6177" s="60"/>
      <c r="ABT6177" s="60"/>
      <c r="ABU6177" s="60"/>
      <c r="ABV6177" s="60"/>
      <c r="ABW6177" s="60"/>
      <c r="ABX6177" s="60"/>
    </row>
    <row r="6178" spans="727:752" x14ac:dyDescent="0.25">
      <c r="AAY6178" s="60"/>
      <c r="AAZ6178" s="60"/>
      <c r="ABA6178" s="60"/>
      <c r="ABB6178" s="60"/>
      <c r="ABC6178" s="60"/>
      <c r="ABD6178" s="60"/>
      <c r="ABE6178" s="60"/>
      <c r="ABF6178" s="60"/>
      <c r="ABG6178" s="60"/>
      <c r="ABH6178" s="60"/>
      <c r="ABI6178" s="60"/>
      <c r="ABJ6178" s="60"/>
      <c r="ABK6178" s="60"/>
      <c r="ABL6178" s="60"/>
      <c r="ABM6178" s="60"/>
      <c r="ABN6178" s="60"/>
      <c r="ABO6178" s="60"/>
      <c r="ABP6178" s="60"/>
      <c r="ABQ6178" s="60"/>
      <c r="ABR6178" s="60">
        <v>0.99016657689972698</v>
      </c>
      <c r="ABS6178" s="60"/>
      <c r="ABT6178" s="60"/>
      <c r="ABU6178" s="60"/>
      <c r="ABV6178" s="60"/>
      <c r="ABW6178" s="60"/>
      <c r="ABX6178" s="60"/>
    </row>
    <row r="6179" spans="727:752" x14ac:dyDescent="0.25">
      <c r="AAY6179" s="60"/>
      <c r="AAZ6179" s="60"/>
      <c r="ABA6179" s="60"/>
      <c r="ABB6179" s="60"/>
      <c r="ABC6179" s="60"/>
      <c r="ABD6179" s="60"/>
      <c r="ABE6179" s="60"/>
      <c r="ABF6179" s="60"/>
      <c r="ABG6179" s="60"/>
      <c r="ABH6179" s="60"/>
      <c r="ABI6179" s="60"/>
      <c r="ABJ6179" s="60"/>
      <c r="ABK6179" s="60"/>
      <c r="ABL6179" s="60"/>
      <c r="ABM6179" s="60"/>
      <c r="ABN6179" s="60"/>
      <c r="ABO6179" s="60"/>
      <c r="ABP6179" s="60"/>
      <c r="ABQ6179" s="60"/>
      <c r="ABR6179" s="60">
        <v>0.99014277992618605</v>
      </c>
      <c r="ABS6179" s="60"/>
      <c r="ABT6179" s="60"/>
      <c r="ABU6179" s="60"/>
      <c r="ABV6179" s="60"/>
      <c r="ABW6179" s="60"/>
      <c r="ABX6179" s="60"/>
    </row>
    <row r="6180" spans="727:752" x14ac:dyDescent="0.25">
      <c r="AAY6180" s="60"/>
      <c r="AAZ6180" s="60"/>
      <c r="ABA6180" s="60"/>
      <c r="ABB6180" s="60"/>
      <c r="ABC6180" s="60"/>
      <c r="ABD6180" s="60"/>
      <c r="ABE6180" s="60"/>
      <c r="ABF6180" s="60"/>
      <c r="ABG6180" s="60"/>
      <c r="ABH6180" s="60"/>
      <c r="ABI6180" s="60"/>
      <c r="ABJ6180" s="60"/>
      <c r="ABK6180" s="60"/>
      <c r="ABL6180" s="60"/>
      <c r="ABM6180" s="60"/>
      <c r="ABN6180" s="60"/>
      <c r="ABO6180" s="60"/>
      <c r="ABP6180" s="60"/>
      <c r="ABQ6180" s="60"/>
      <c r="ABR6180" s="60">
        <v>0.99013883734396901</v>
      </c>
      <c r="ABS6180" s="60"/>
      <c r="ABT6180" s="60"/>
      <c r="ABU6180" s="60"/>
      <c r="ABV6180" s="60"/>
      <c r="ABW6180" s="60"/>
      <c r="ABX6180" s="60"/>
    </row>
    <row r="6181" spans="727:752" x14ac:dyDescent="0.25">
      <c r="AAY6181" s="60"/>
      <c r="AAZ6181" s="60"/>
      <c r="ABA6181" s="60"/>
      <c r="ABB6181" s="60"/>
      <c r="ABC6181" s="60"/>
      <c r="ABD6181" s="60"/>
      <c r="ABE6181" s="60"/>
      <c r="ABF6181" s="60"/>
      <c r="ABG6181" s="60"/>
      <c r="ABH6181" s="60"/>
      <c r="ABI6181" s="60"/>
      <c r="ABJ6181" s="60"/>
      <c r="ABK6181" s="60"/>
      <c r="ABL6181" s="60"/>
      <c r="ABM6181" s="60"/>
      <c r="ABN6181" s="60"/>
      <c r="ABO6181" s="60"/>
      <c r="ABP6181" s="60"/>
      <c r="ABQ6181" s="60"/>
      <c r="ABR6181" s="60">
        <v>0.99013310732944704</v>
      </c>
      <c r="ABS6181" s="60"/>
      <c r="ABT6181" s="60"/>
      <c r="ABU6181" s="60"/>
      <c r="ABV6181" s="60"/>
      <c r="ABW6181" s="60"/>
      <c r="ABX6181" s="60"/>
    </row>
    <row r="6182" spans="727:752" x14ac:dyDescent="0.25">
      <c r="AAY6182" s="60"/>
      <c r="AAZ6182" s="60"/>
      <c r="ABA6182" s="60"/>
      <c r="ABB6182" s="60"/>
      <c r="ABC6182" s="60"/>
      <c r="ABD6182" s="60"/>
      <c r="ABE6182" s="60"/>
      <c r="ABF6182" s="60"/>
      <c r="ABG6182" s="60"/>
      <c r="ABH6182" s="60"/>
      <c r="ABI6182" s="60"/>
      <c r="ABJ6182" s="60"/>
      <c r="ABK6182" s="60"/>
      <c r="ABL6182" s="60"/>
      <c r="ABM6182" s="60"/>
      <c r="ABN6182" s="60"/>
      <c r="ABO6182" s="60"/>
      <c r="ABP6182" s="60"/>
      <c r="ABQ6182" s="60"/>
      <c r="ABR6182" s="60">
        <v>0.99013124879373804</v>
      </c>
      <c r="ABS6182" s="60"/>
      <c r="ABT6182" s="60"/>
      <c r="ABU6182" s="60"/>
      <c r="ABV6182" s="60"/>
      <c r="ABW6182" s="60"/>
      <c r="ABX6182" s="60"/>
    </row>
    <row r="6183" spans="727:752" x14ac:dyDescent="0.25">
      <c r="AAY6183" s="60"/>
      <c r="AAZ6183" s="60"/>
      <c r="ABA6183" s="60"/>
      <c r="ABB6183" s="60"/>
      <c r="ABC6183" s="60"/>
      <c r="ABD6183" s="60"/>
      <c r="ABE6183" s="60"/>
      <c r="ABF6183" s="60"/>
      <c r="ABG6183" s="60"/>
      <c r="ABH6183" s="60"/>
      <c r="ABI6183" s="60"/>
      <c r="ABJ6183" s="60"/>
      <c r="ABK6183" s="60"/>
      <c r="ABL6183" s="60"/>
      <c r="ABM6183" s="60"/>
      <c r="ABN6183" s="60"/>
      <c r="ABO6183" s="60"/>
      <c r="ABP6183" s="60"/>
      <c r="ABQ6183" s="60"/>
      <c r="ABR6183" s="60">
        <v>0.99012939795370503</v>
      </c>
      <c r="ABS6183" s="60"/>
      <c r="ABT6183" s="60"/>
      <c r="ABU6183" s="60"/>
      <c r="ABV6183" s="60"/>
      <c r="ABW6183" s="60"/>
      <c r="ABX6183" s="60"/>
    </row>
    <row r="6184" spans="727:752" x14ac:dyDescent="0.25">
      <c r="AAY6184" s="60"/>
      <c r="AAZ6184" s="60"/>
      <c r="ABA6184" s="60"/>
      <c r="ABB6184" s="60"/>
      <c r="ABC6184" s="60"/>
      <c r="ABD6184" s="60"/>
      <c r="ABE6184" s="60"/>
      <c r="ABF6184" s="60"/>
      <c r="ABG6184" s="60"/>
      <c r="ABH6184" s="60"/>
      <c r="ABI6184" s="60"/>
      <c r="ABJ6184" s="60"/>
      <c r="ABK6184" s="60"/>
      <c r="ABL6184" s="60"/>
      <c r="ABM6184" s="60"/>
      <c r="ABN6184" s="60"/>
      <c r="ABO6184" s="60"/>
      <c r="ABP6184" s="60"/>
      <c r="ABQ6184" s="60"/>
      <c r="ABR6184" s="60">
        <v>0.99012834914077597</v>
      </c>
      <c r="ABS6184" s="60"/>
      <c r="ABT6184" s="60"/>
      <c r="ABU6184" s="60"/>
      <c r="ABV6184" s="60"/>
      <c r="ABW6184" s="60"/>
      <c r="ABX6184" s="60"/>
    </row>
    <row r="6185" spans="727:752" x14ac:dyDescent="0.25">
      <c r="AAY6185" s="60"/>
      <c r="AAZ6185" s="60"/>
      <c r="ABA6185" s="60"/>
      <c r="ABB6185" s="60"/>
      <c r="ABC6185" s="60"/>
      <c r="ABD6185" s="60"/>
      <c r="ABE6185" s="60"/>
      <c r="ABF6185" s="60"/>
      <c r="ABG6185" s="60"/>
      <c r="ABH6185" s="60"/>
      <c r="ABI6185" s="60"/>
      <c r="ABJ6185" s="60"/>
      <c r="ABK6185" s="60"/>
      <c r="ABL6185" s="60"/>
      <c r="ABM6185" s="60"/>
      <c r="ABN6185" s="60"/>
      <c r="ABO6185" s="60"/>
      <c r="ABP6185" s="60"/>
      <c r="ABQ6185" s="60"/>
      <c r="ABR6185" s="60">
        <v>0.99012708783415204</v>
      </c>
      <c r="ABS6185" s="60"/>
      <c r="ABT6185" s="60"/>
      <c r="ABU6185" s="60"/>
      <c r="ABV6185" s="60"/>
      <c r="ABW6185" s="60"/>
      <c r="ABX6185" s="60"/>
    </row>
    <row r="6186" spans="727:752" x14ac:dyDescent="0.25">
      <c r="AAY6186" s="60"/>
      <c r="AAZ6186" s="60"/>
      <c r="ABA6186" s="60"/>
      <c r="ABB6186" s="60"/>
      <c r="ABC6186" s="60"/>
      <c r="ABD6186" s="60"/>
      <c r="ABE6186" s="60"/>
      <c r="ABF6186" s="60"/>
      <c r="ABG6186" s="60"/>
      <c r="ABH6186" s="60"/>
      <c r="ABI6186" s="60"/>
      <c r="ABJ6186" s="60"/>
      <c r="ABK6186" s="60"/>
      <c r="ABL6186" s="60"/>
      <c r="ABM6186" s="60"/>
      <c r="ABN6186" s="60"/>
      <c r="ABO6186" s="60"/>
      <c r="ABP6186" s="60"/>
      <c r="ABQ6186" s="60"/>
      <c r="ABR6186" s="60">
        <v>0.99011043137749399</v>
      </c>
      <c r="ABS6186" s="60"/>
      <c r="ABT6186" s="60"/>
      <c r="ABU6186" s="60"/>
      <c r="ABV6186" s="60"/>
      <c r="ABW6186" s="60"/>
      <c r="ABX6186" s="60"/>
    </row>
    <row r="6187" spans="727:752" x14ac:dyDescent="0.25">
      <c r="AAY6187" s="60"/>
      <c r="AAZ6187" s="60"/>
      <c r="ABA6187" s="60"/>
      <c r="ABB6187" s="60"/>
      <c r="ABC6187" s="60"/>
      <c r="ABD6187" s="60"/>
      <c r="ABE6187" s="60"/>
      <c r="ABF6187" s="60"/>
      <c r="ABG6187" s="60"/>
      <c r="ABH6187" s="60"/>
      <c r="ABI6187" s="60"/>
      <c r="ABJ6187" s="60"/>
      <c r="ABK6187" s="60"/>
      <c r="ABL6187" s="60"/>
      <c r="ABM6187" s="60"/>
      <c r="ABN6187" s="60"/>
      <c r="ABO6187" s="60"/>
      <c r="ABP6187" s="60"/>
      <c r="ABQ6187" s="60"/>
      <c r="ABR6187" s="60">
        <v>0.99008895318494605</v>
      </c>
      <c r="ABS6187" s="60"/>
      <c r="ABT6187" s="60"/>
      <c r="ABU6187" s="60"/>
      <c r="ABV6187" s="60"/>
      <c r="ABW6187" s="60"/>
      <c r="ABX6187" s="60"/>
    </row>
    <row r="6188" spans="727:752" x14ac:dyDescent="0.25">
      <c r="AAY6188" s="60"/>
      <c r="AAZ6188" s="60"/>
      <c r="ABA6188" s="60"/>
      <c r="ABB6188" s="60"/>
      <c r="ABC6188" s="60"/>
      <c r="ABD6188" s="60"/>
      <c r="ABE6188" s="60"/>
      <c r="ABF6188" s="60"/>
      <c r="ABG6188" s="60"/>
      <c r="ABH6188" s="60"/>
      <c r="ABI6188" s="60"/>
      <c r="ABJ6188" s="60"/>
      <c r="ABK6188" s="60"/>
      <c r="ABL6188" s="60"/>
      <c r="ABM6188" s="60"/>
      <c r="ABN6188" s="60"/>
      <c r="ABO6188" s="60"/>
      <c r="ABP6188" s="60"/>
      <c r="ABQ6188" s="60"/>
      <c r="ABR6188" s="60">
        <v>0.990068659503055</v>
      </c>
      <c r="ABS6188" s="60"/>
      <c r="ABT6188" s="60"/>
      <c r="ABU6188" s="60"/>
      <c r="ABV6188" s="60"/>
      <c r="ABW6188" s="60"/>
      <c r="ABX6188" s="60"/>
    </row>
    <row r="6189" spans="727:752" x14ac:dyDescent="0.25">
      <c r="AAY6189" s="60"/>
      <c r="AAZ6189" s="60"/>
      <c r="ABA6189" s="60"/>
      <c r="ABB6189" s="60"/>
      <c r="ABC6189" s="60"/>
      <c r="ABD6189" s="60"/>
      <c r="ABE6189" s="60"/>
      <c r="ABF6189" s="60"/>
      <c r="ABG6189" s="60"/>
      <c r="ABH6189" s="60"/>
      <c r="ABI6189" s="60"/>
      <c r="ABJ6189" s="60"/>
      <c r="ABK6189" s="60"/>
      <c r="ABL6189" s="60"/>
      <c r="ABM6189" s="60"/>
      <c r="ABN6189" s="60"/>
      <c r="ABO6189" s="60"/>
      <c r="ABP6189" s="60"/>
      <c r="ABQ6189" s="60"/>
      <c r="ABR6189" s="60">
        <v>0.99004644126720298</v>
      </c>
      <c r="ABS6189" s="60"/>
      <c r="ABT6189" s="60"/>
      <c r="ABU6189" s="60"/>
      <c r="ABV6189" s="60"/>
      <c r="ABW6189" s="60"/>
      <c r="ABX6189" s="60"/>
    </row>
    <row r="6190" spans="727:752" x14ac:dyDescent="0.25">
      <c r="AAY6190" s="60"/>
      <c r="AAZ6190" s="60"/>
      <c r="ABA6190" s="60"/>
      <c r="ABB6190" s="60"/>
      <c r="ABC6190" s="60"/>
      <c r="ABD6190" s="60"/>
      <c r="ABE6190" s="60"/>
      <c r="ABF6190" s="60"/>
      <c r="ABG6190" s="60"/>
      <c r="ABH6190" s="60"/>
      <c r="ABI6190" s="60"/>
      <c r="ABJ6190" s="60"/>
      <c r="ABK6190" s="60"/>
      <c r="ABL6190" s="60"/>
      <c r="ABM6190" s="60"/>
      <c r="ABN6190" s="60"/>
      <c r="ABO6190" s="60"/>
      <c r="ABP6190" s="60"/>
      <c r="ABQ6190" s="60"/>
      <c r="ABR6190" s="60">
        <v>0.99003979048177204</v>
      </c>
      <c r="ABS6190" s="60"/>
      <c r="ABT6190" s="60"/>
      <c r="ABU6190" s="60"/>
      <c r="ABV6190" s="60"/>
      <c r="ABW6190" s="60"/>
      <c r="ABX6190" s="60"/>
    </row>
    <row r="6191" spans="727:752" x14ac:dyDescent="0.25">
      <c r="AAY6191" s="60"/>
      <c r="AAZ6191" s="60"/>
      <c r="ABA6191" s="60"/>
      <c r="ABB6191" s="60"/>
      <c r="ABC6191" s="60"/>
      <c r="ABD6191" s="60"/>
      <c r="ABE6191" s="60"/>
      <c r="ABF6191" s="60"/>
      <c r="ABG6191" s="60"/>
      <c r="ABH6191" s="60"/>
      <c r="ABI6191" s="60"/>
      <c r="ABJ6191" s="60"/>
      <c r="ABK6191" s="60"/>
      <c r="ABL6191" s="60"/>
      <c r="ABM6191" s="60"/>
      <c r="ABN6191" s="60"/>
      <c r="ABO6191" s="60"/>
      <c r="ABP6191" s="60"/>
      <c r="ABQ6191" s="60"/>
      <c r="ABR6191" s="60">
        <v>0.99002725374389899</v>
      </c>
      <c r="ABS6191" s="60"/>
      <c r="ABT6191" s="60"/>
      <c r="ABU6191" s="60"/>
      <c r="ABV6191" s="60"/>
      <c r="ABW6191" s="60"/>
      <c r="ABX6191" s="60"/>
    </row>
    <row r="6192" spans="727:752" x14ac:dyDescent="0.25">
      <c r="AAY6192" s="60"/>
      <c r="AAZ6192" s="60"/>
      <c r="ABA6192" s="60"/>
      <c r="ABB6192" s="60"/>
      <c r="ABC6192" s="60"/>
      <c r="ABD6192" s="60"/>
      <c r="ABE6192" s="60"/>
      <c r="ABF6192" s="60"/>
      <c r="ABG6192" s="60"/>
      <c r="ABH6192" s="60"/>
      <c r="ABI6192" s="60"/>
      <c r="ABJ6192" s="60"/>
      <c r="ABK6192" s="60"/>
      <c r="ABL6192" s="60"/>
      <c r="ABM6192" s="60"/>
      <c r="ABN6192" s="60"/>
      <c r="ABO6192" s="60"/>
      <c r="ABP6192" s="60"/>
      <c r="ABQ6192" s="60"/>
      <c r="ABR6192" s="60">
        <v>0.99000923252290496</v>
      </c>
      <c r="ABS6192" s="60"/>
      <c r="ABT6192" s="60"/>
      <c r="ABU6192" s="60"/>
      <c r="ABV6192" s="60"/>
      <c r="ABW6192" s="60"/>
      <c r="ABX6192" s="60"/>
    </row>
    <row r="6193" spans="727:752" x14ac:dyDescent="0.25">
      <c r="AAY6193" s="60"/>
      <c r="AAZ6193" s="60"/>
      <c r="ABA6193" s="60"/>
      <c r="ABB6193" s="60"/>
      <c r="ABC6193" s="60"/>
      <c r="ABD6193" s="60"/>
      <c r="ABE6193" s="60"/>
      <c r="ABF6193" s="60"/>
      <c r="ABG6193" s="60"/>
      <c r="ABH6193" s="60"/>
      <c r="ABI6193" s="60"/>
      <c r="ABJ6193" s="60"/>
      <c r="ABK6193" s="60"/>
      <c r="ABL6193" s="60"/>
      <c r="ABM6193" s="60"/>
      <c r="ABN6193" s="60"/>
      <c r="ABO6193" s="60"/>
      <c r="ABP6193" s="60"/>
      <c r="ABQ6193" s="60"/>
      <c r="ABR6193" s="60">
        <v>0.98999820429341301</v>
      </c>
      <c r="ABS6193" s="60"/>
      <c r="ABT6193" s="60"/>
      <c r="ABU6193" s="60"/>
      <c r="ABV6193" s="60"/>
      <c r="ABW6193" s="60"/>
      <c r="ABX6193" s="60"/>
    </row>
    <row r="6194" spans="727:752" x14ac:dyDescent="0.25">
      <c r="AAY6194" s="60"/>
      <c r="AAZ6194" s="60"/>
      <c r="ABA6194" s="60"/>
      <c r="ABB6194" s="60"/>
      <c r="ABC6194" s="60"/>
      <c r="ABD6194" s="60"/>
      <c r="ABE6194" s="60"/>
      <c r="ABF6194" s="60"/>
      <c r="ABG6194" s="60"/>
      <c r="ABH6194" s="60"/>
      <c r="ABI6194" s="60"/>
      <c r="ABJ6194" s="60"/>
      <c r="ABK6194" s="60"/>
      <c r="ABL6194" s="60"/>
      <c r="ABM6194" s="60"/>
      <c r="ABN6194" s="60"/>
      <c r="ABO6194" s="60"/>
      <c r="ABP6194" s="60"/>
      <c r="ABQ6194" s="60"/>
      <c r="ABR6194" s="60">
        <v>0.989989738999137</v>
      </c>
      <c r="ABS6194" s="60"/>
      <c r="ABT6194" s="60"/>
      <c r="ABU6194" s="60"/>
      <c r="ABV6194" s="60"/>
      <c r="ABW6194" s="60"/>
      <c r="ABX6194" s="60"/>
    </row>
    <row r="6195" spans="727:752" x14ac:dyDescent="0.25">
      <c r="AAY6195" s="60"/>
      <c r="AAZ6195" s="60"/>
      <c r="ABA6195" s="60"/>
      <c r="ABB6195" s="60"/>
      <c r="ABC6195" s="60"/>
      <c r="ABD6195" s="60"/>
      <c r="ABE6195" s="60"/>
      <c r="ABF6195" s="60"/>
      <c r="ABG6195" s="60"/>
      <c r="ABH6195" s="60"/>
      <c r="ABI6195" s="60"/>
      <c r="ABJ6195" s="60"/>
      <c r="ABK6195" s="60"/>
      <c r="ABL6195" s="60"/>
      <c r="ABM6195" s="60"/>
      <c r="ABN6195" s="60"/>
      <c r="ABO6195" s="60"/>
      <c r="ABP6195" s="60"/>
      <c r="ABQ6195" s="60"/>
      <c r="ABR6195" s="60">
        <v>0.98996685738811996</v>
      </c>
      <c r="ABS6195" s="60"/>
      <c r="ABT6195" s="60"/>
      <c r="ABU6195" s="60"/>
      <c r="ABV6195" s="60"/>
      <c r="ABW6195" s="60"/>
      <c r="ABX6195" s="60"/>
    </row>
    <row r="6196" spans="727:752" x14ac:dyDescent="0.25">
      <c r="AAY6196" s="60"/>
      <c r="AAZ6196" s="60"/>
      <c r="ABA6196" s="60"/>
      <c r="ABB6196" s="60"/>
      <c r="ABC6196" s="60"/>
      <c r="ABD6196" s="60"/>
      <c r="ABE6196" s="60"/>
      <c r="ABF6196" s="60"/>
      <c r="ABG6196" s="60"/>
      <c r="ABH6196" s="60"/>
      <c r="ABI6196" s="60"/>
      <c r="ABJ6196" s="60"/>
      <c r="ABK6196" s="60"/>
      <c r="ABL6196" s="60"/>
      <c r="ABM6196" s="60"/>
      <c r="ABN6196" s="60"/>
      <c r="ABO6196" s="60"/>
      <c r="ABP6196" s="60"/>
      <c r="ABQ6196" s="60"/>
      <c r="ABR6196" s="60">
        <v>0.98996665523866201</v>
      </c>
      <c r="ABS6196" s="60"/>
      <c r="ABT6196" s="60"/>
      <c r="ABU6196" s="60"/>
      <c r="ABV6196" s="60"/>
      <c r="ABW6196" s="60"/>
      <c r="ABX6196" s="60"/>
    </row>
    <row r="6197" spans="727:752" x14ac:dyDescent="0.25">
      <c r="AAY6197" s="60"/>
      <c r="AAZ6197" s="60"/>
      <c r="ABA6197" s="60"/>
      <c r="ABB6197" s="60"/>
      <c r="ABC6197" s="60"/>
      <c r="ABD6197" s="60"/>
      <c r="ABE6197" s="60"/>
      <c r="ABF6197" s="60"/>
      <c r="ABG6197" s="60"/>
      <c r="ABH6197" s="60"/>
      <c r="ABI6197" s="60"/>
      <c r="ABJ6197" s="60"/>
      <c r="ABK6197" s="60"/>
      <c r="ABL6197" s="60"/>
      <c r="ABM6197" s="60"/>
      <c r="ABN6197" s="60"/>
      <c r="ABO6197" s="60"/>
      <c r="ABP6197" s="60"/>
      <c r="ABQ6197" s="60"/>
      <c r="ABR6197" s="60">
        <v>0.98995543999792002</v>
      </c>
      <c r="ABS6197" s="60"/>
      <c r="ABT6197" s="60"/>
      <c r="ABU6197" s="60"/>
      <c r="ABV6197" s="60"/>
      <c r="ABW6197" s="60"/>
      <c r="ABX6197" s="60"/>
    </row>
    <row r="6198" spans="727:752" x14ac:dyDescent="0.25">
      <c r="AAY6198" s="60"/>
      <c r="AAZ6198" s="60"/>
      <c r="ABA6198" s="60"/>
      <c r="ABB6198" s="60"/>
      <c r="ABC6198" s="60"/>
      <c r="ABD6198" s="60"/>
      <c r="ABE6198" s="60"/>
      <c r="ABF6198" s="60"/>
      <c r="ABG6198" s="60"/>
      <c r="ABH6198" s="60"/>
      <c r="ABI6198" s="60"/>
      <c r="ABJ6198" s="60"/>
      <c r="ABK6198" s="60"/>
      <c r="ABL6198" s="60"/>
      <c r="ABM6198" s="60"/>
      <c r="ABN6198" s="60"/>
      <c r="ABO6198" s="60"/>
      <c r="ABP6198" s="60"/>
      <c r="ABQ6198" s="60"/>
      <c r="ABR6198" s="60">
        <v>0.98993982739812802</v>
      </c>
      <c r="ABS6198" s="60"/>
      <c r="ABT6198" s="60"/>
      <c r="ABU6198" s="60"/>
      <c r="ABV6198" s="60"/>
      <c r="ABW6198" s="60"/>
      <c r="ABX6198" s="60"/>
    </row>
    <row r="6199" spans="727:752" x14ac:dyDescent="0.25">
      <c r="AAY6199" s="60"/>
      <c r="AAZ6199" s="60"/>
      <c r="ABA6199" s="60"/>
      <c r="ABB6199" s="60"/>
      <c r="ABC6199" s="60"/>
      <c r="ABD6199" s="60"/>
      <c r="ABE6199" s="60"/>
      <c r="ABF6199" s="60"/>
      <c r="ABG6199" s="60"/>
      <c r="ABH6199" s="60"/>
      <c r="ABI6199" s="60"/>
      <c r="ABJ6199" s="60"/>
      <c r="ABK6199" s="60"/>
      <c r="ABL6199" s="60"/>
      <c r="ABM6199" s="60"/>
      <c r="ABN6199" s="60"/>
      <c r="ABO6199" s="60"/>
      <c r="ABP6199" s="60"/>
      <c r="ABQ6199" s="60"/>
      <c r="ABR6199" s="60">
        <v>0.98992448433971303</v>
      </c>
      <c r="ABS6199" s="60"/>
      <c r="ABT6199" s="60"/>
      <c r="ABU6199" s="60"/>
      <c r="ABV6199" s="60"/>
      <c r="ABW6199" s="60"/>
      <c r="ABX6199" s="60"/>
    </row>
    <row r="6200" spans="727:752" x14ac:dyDescent="0.25">
      <c r="AAY6200" s="60"/>
      <c r="AAZ6200" s="60"/>
      <c r="ABA6200" s="60"/>
      <c r="ABB6200" s="60"/>
      <c r="ABC6200" s="60"/>
      <c r="ABD6200" s="60"/>
      <c r="ABE6200" s="60"/>
      <c r="ABF6200" s="60"/>
      <c r="ABG6200" s="60"/>
      <c r="ABH6200" s="60"/>
      <c r="ABI6200" s="60"/>
      <c r="ABJ6200" s="60"/>
      <c r="ABK6200" s="60"/>
      <c r="ABL6200" s="60"/>
      <c r="ABM6200" s="60"/>
      <c r="ABN6200" s="60"/>
      <c r="ABO6200" s="60"/>
      <c r="ABP6200" s="60"/>
      <c r="ABQ6200" s="60"/>
      <c r="ABR6200" s="60">
        <v>0.989912235370769</v>
      </c>
      <c r="ABS6200" s="60"/>
      <c r="ABT6200" s="60"/>
      <c r="ABU6200" s="60"/>
      <c r="ABV6200" s="60"/>
      <c r="ABW6200" s="60"/>
      <c r="ABX6200" s="60"/>
    </row>
    <row r="6201" spans="727:752" x14ac:dyDescent="0.25">
      <c r="AAY6201" s="60"/>
      <c r="AAZ6201" s="60"/>
      <c r="ABA6201" s="60"/>
      <c r="ABB6201" s="60"/>
      <c r="ABC6201" s="60"/>
      <c r="ABD6201" s="60"/>
      <c r="ABE6201" s="60"/>
      <c r="ABF6201" s="60"/>
      <c r="ABG6201" s="60"/>
      <c r="ABH6201" s="60"/>
      <c r="ABI6201" s="60"/>
      <c r="ABJ6201" s="60"/>
      <c r="ABK6201" s="60"/>
      <c r="ABL6201" s="60"/>
      <c r="ABM6201" s="60"/>
      <c r="ABN6201" s="60"/>
      <c r="ABO6201" s="60"/>
      <c r="ABP6201" s="60"/>
      <c r="ABQ6201" s="60"/>
      <c r="ABR6201" s="60">
        <v>0.98990859378237595</v>
      </c>
      <c r="ABS6201" s="60"/>
      <c r="ABT6201" s="60"/>
      <c r="ABU6201" s="60"/>
      <c r="ABV6201" s="60"/>
      <c r="ABW6201" s="60"/>
      <c r="ABX6201" s="60"/>
    </row>
    <row r="6202" spans="727:752" x14ac:dyDescent="0.25">
      <c r="AAY6202" s="60"/>
      <c r="AAZ6202" s="60"/>
      <c r="ABA6202" s="60"/>
      <c r="ABB6202" s="60"/>
      <c r="ABC6202" s="60"/>
      <c r="ABD6202" s="60"/>
      <c r="ABE6202" s="60"/>
      <c r="ABF6202" s="60"/>
      <c r="ABG6202" s="60"/>
      <c r="ABH6202" s="60"/>
      <c r="ABI6202" s="60"/>
      <c r="ABJ6202" s="60"/>
      <c r="ABK6202" s="60"/>
      <c r="ABL6202" s="60"/>
      <c r="ABM6202" s="60"/>
      <c r="ABN6202" s="60"/>
      <c r="ABO6202" s="60"/>
      <c r="ABP6202" s="60"/>
      <c r="ABQ6202" s="60"/>
      <c r="ABR6202" s="60">
        <v>0.98990827395626002</v>
      </c>
      <c r="ABS6202" s="60"/>
      <c r="ABT6202" s="60"/>
      <c r="ABU6202" s="60"/>
      <c r="ABV6202" s="60"/>
      <c r="ABW6202" s="60"/>
      <c r="ABX6202" s="60"/>
    </row>
    <row r="6203" spans="727:752" x14ac:dyDescent="0.25">
      <c r="AAY6203" s="60"/>
      <c r="AAZ6203" s="60"/>
      <c r="ABA6203" s="60"/>
      <c r="ABB6203" s="60"/>
      <c r="ABC6203" s="60"/>
      <c r="ABD6203" s="60"/>
      <c r="ABE6203" s="60"/>
      <c r="ABF6203" s="60"/>
      <c r="ABG6203" s="60"/>
      <c r="ABH6203" s="60"/>
      <c r="ABI6203" s="60"/>
      <c r="ABJ6203" s="60"/>
      <c r="ABK6203" s="60"/>
      <c r="ABL6203" s="60"/>
      <c r="ABM6203" s="60"/>
      <c r="ABN6203" s="60"/>
      <c r="ABO6203" s="60"/>
      <c r="ABP6203" s="60"/>
      <c r="ABQ6203" s="60"/>
      <c r="ABR6203" s="60">
        <v>0.98988288175044703</v>
      </c>
      <c r="ABS6203" s="60"/>
      <c r="ABT6203" s="60"/>
      <c r="ABU6203" s="60"/>
      <c r="ABV6203" s="60"/>
      <c r="ABW6203" s="60"/>
      <c r="ABX6203" s="60"/>
    </row>
    <row r="6204" spans="727:752" x14ac:dyDescent="0.25">
      <c r="AAY6204" s="60"/>
      <c r="AAZ6204" s="60"/>
      <c r="ABA6204" s="60"/>
      <c r="ABB6204" s="60"/>
      <c r="ABC6204" s="60"/>
      <c r="ABD6204" s="60"/>
      <c r="ABE6204" s="60"/>
      <c r="ABF6204" s="60"/>
      <c r="ABG6204" s="60"/>
      <c r="ABH6204" s="60"/>
      <c r="ABI6204" s="60"/>
      <c r="ABJ6204" s="60"/>
      <c r="ABK6204" s="60"/>
      <c r="ABL6204" s="60"/>
      <c r="ABM6204" s="60"/>
      <c r="ABN6204" s="60"/>
      <c r="ABO6204" s="60"/>
      <c r="ABP6204" s="60"/>
      <c r="ABQ6204" s="60"/>
      <c r="ABR6204" s="60">
        <v>0.98986094983955197</v>
      </c>
      <c r="ABS6204" s="60"/>
      <c r="ABT6204" s="60"/>
      <c r="ABU6204" s="60"/>
      <c r="ABV6204" s="60"/>
      <c r="ABW6204" s="60"/>
      <c r="ABX6204" s="60"/>
    </row>
    <row r="6205" spans="727:752" x14ac:dyDescent="0.25">
      <c r="AAY6205" s="60"/>
      <c r="AAZ6205" s="60"/>
      <c r="ABA6205" s="60"/>
      <c r="ABB6205" s="60"/>
      <c r="ABC6205" s="60"/>
      <c r="ABD6205" s="60"/>
      <c r="ABE6205" s="60"/>
      <c r="ABF6205" s="60"/>
      <c r="ABG6205" s="60"/>
      <c r="ABH6205" s="60"/>
      <c r="ABI6205" s="60"/>
      <c r="ABJ6205" s="60"/>
      <c r="ABK6205" s="60"/>
      <c r="ABL6205" s="60"/>
      <c r="ABM6205" s="60"/>
      <c r="ABN6205" s="60"/>
      <c r="ABO6205" s="60"/>
      <c r="ABP6205" s="60"/>
      <c r="ABQ6205" s="60"/>
      <c r="ABR6205" s="60">
        <v>0.98986087190147598</v>
      </c>
      <c r="ABS6205" s="60"/>
      <c r="ABT6205" s="60"/>
      <c r="ABU6205" s="60"/>
      <c r="ABV6205" s="60"/>
      <c r="ABW6205" s="60"/>
      <c r="ABX6205" s="60"/>
    </row>
    <row r="6206" spans="727:752" x14ac:dyDescent="0.25">
      <c r="AAY6206" s="60"/>
      <c r="AAZ6206" s="60"/>
      <c r="ABA6206" s="60"/>
      <c r="ABB6206" s="60"/>
      <c r="ABC6206" s="60"/>
      <c r="ABD6206" s="60"/>
      <c r="ABE6206" s="60"/>
      <c r="ABF6206" s="60"/>
      <c r="ABG6206" s="60"/>
      <c r="ABH6206" s="60"/>
      <c r="ABI6206" s="60"/>
      <c r="ABJ6206" s="60"/>
      <c r="ABK6206" s="60"/>
      <c r="ABL6206" s="60"/>
      <c r="ABM6206" s="60"/>
      <c r="ABN6206" s="60"/>
      <c r="ABO6206" s="60"/>
      <c r="ABP6206" s="60"/>
      <c r="ABQ6206" s="60"/>
      <c r="ABR6206" s="60">
        <v>0.98985812410646201</v>
      </c>
      <c r="ABS6206" s="60"/>
      <c r="ABT6206" s="60"/>
      <c r="ABU6206" s="60"/>
      <c r="ABV6206" s="60"/>
      <c r="ABW6206" s="60"/>
      <c r="ABX6206" s="60"/>
    </row>
    <row r="6207" spans="727:752" x14ac:dyDescent="0.25">
      <c r="AAY6207" s="60"/>
      <c r="AAZ6207" s="60"/>
      <c r="ABA6207" s="60"/>
      <c r="ABB6207" s="60"/>
      <c r="ABC6207" s="60"/>
      <c r="ABD6207" s="60"/>
      <c r="ABE6207" s="60"/>
      <c r="ABF6207" s="60"/>
      <c r="ABG6207" s="60"/>
      <c r="ABH6207" s="60"/>
      <c r="ABI6207" s="60"/>
      <c r="ABJ6207" s="60"/>
      <c r="ABK6207" s="60"/>
      <c r="ABL6207" s="60"/>
      <c r="ABM6207" s="60"/>
      <c r="ABN6207" s="60"/>
      <c r="ABO6207" s="60"/>
      <c r="ABP6207" s="60"/>
      <c r="ABQ6207" s="60"/>
      <c r="ABR6207" s="60">
        <v>0.98984738183774701</v>
      </c>
      <c r="ABS6207" s="60"/>
      <c r="ABT6207" s="60"/>
      <c r="ABU6207" s="60"/>
      <c r="ABV6207" s="60"/>
      <c r="ABW6207" s="60"/>
      <c r="ABX6207" s="60"/>
    </row>
    <row r="6208" spans="727:752" x14ac:dyDescent="0.25">
      <c r="AAY6208" s="60"/>
      <c r="AAZ6208" s="60"/>
      <c r="ABA6208" s="60"/>
      <c r="ABB6208" s="60"/>
      <c r="ABC6208" s="60"/>
      <c r="ABD6208" s="60"/>
      <c r="ABE6208" s="60"/>
      <c r="ABF6208" s="60"/>
      <c r="ABG6208" s="60"/>
      <c r="ABH6208" s="60"/>
      <c r="ABI6208" s="60"/>
      <c r="ABJ6208" s="60"/>
      <c r="ABK6208" s="60"/>
      <c r="ABL6208" s="60"/>
      <c r="ABM6208" s="60"/>
      <c r="ABN6208" s="60"/>
      <c r="ABO6208" s="60"/>
      <c r="ABP6208" s="60"/>
      <c r="ABQ6208" s="60"/>
      <c r="ABR6208" s="60">
        <v>0.98983965348359304</v>
      </c>
      <c r="ABS6208" s="60"/>
      <c r="ABT6208" s="60"/>
      <c r="ABU6208" s="60"/>
      <c r="ABV6208" s="60"/>
      <c r="ABW6208" s="60"/>
      <c r="ABX6208" s="60"/>
    </row>
    <row r="6209" spans="727:752" x14ac:dyDescent="0.25">
      <c r="AAY6209" s="60"/>
      <c r="AAZ6209" s="60"/>
      <c r="ABA6209" s="60"/>
      <c r="ABB6209" s="60"/>
      <c r="ABC6209" s="60"/>
      <c r="ABD6209" s="60"/>
      <c r="ABE6209" s="60"/>
      <c r="ABF6209" s="60"/>
      <c r="ABG6209" s="60"/>
      <c r="ABH6209" s="60"/>
      <c r="ABI6209" s="60"/>
      <c r="ABJ6209" s="60"/>
      <c r="ABK6209" s="60"/>
      <c r="ABL6209" s="60"/>
      <c r="ABM6209" s="60"/>
      <c r="ABN6209" s="60"/>
      <c r="ABO6209" s="60"/>
      <c r="ABP6209" s="60"/>
      <c r="ABQ6209" s="60"/>
      <c r="ABR6209" s="60">
        <v>0.98983343623212905</v>
      </c>
      <c r="ABS6209" s="60"/>
      <c r="ABT6209" s="60"/>
      <c r="ABU6209" s="60"/>
      <c r="ABV6209" s="60"/>
      <c r="ABW6209" s="60"/>
      <c r="ABX6209" s="60"/>
    </row>
    <row r="6210" spans="727:752" x14ac:dyDescent="0.25">
      <c r="AAY6210" s="60"/>
      <c r="AAZ6210" s="60"/>
      <c r="ABA6210" s="60"/>
      <c r="ABB6210" s="60"/>
      <c r="ABC6210" s="60"/>
      <c r="ABD6210" s="60"/>
      <c r="ABE6210" s="60"/>
      <c r="ABF6210" s="60"/>
      <c r="ABG6210" s="60"/>
      <c r="ABH6210" s="60"/>
      <c r="ABI6210" s="60"/>
      <c r="ABJ6210" s="60"/>
      <c r="ABK6210" s="60"/>
      <c r="ABL6210" s="60"/>
      <c r="ABM6210" s="60"/>
      <c r="ABN6210" s="60"/>
      <c r="ABO6210" s="60"/>
      <c r="ABP6210" s="60"/>
      <c r="ABQ6210" s="60"/>
      <c r="ABR6210" s="60">
        <v>0.98983175719553096</v>
      </c>
      <c r="ABS6210" s="60"/>
      <c r="ABT6210" s="60"/>
      <c r="ABU6210" s="60"/>
      <c r="ABV6210" s="60"/>
      <c r="ABW6210" s="60"/>
      <c r="ABX6210" s="60"/>
    </row>
    <row r="6211" spans="727:752" x14ac:dyDescent="0.25">
      <c r="AAY6211" s="60"/>
      <c r="AAZ6211" s="60"/>
      <c r="ABA6211" s="60"/>
      <c r="ABB6211" s="60"/>
      <c r="ABC6211" s="60"/>
      <c r="ABD6211" s="60"/>
      <c r="ABE6211" s="60"/>
      <c r="ABF6211" s="60"/>
      <c r="ABG6211" s="60"/>
      <c r="ABH6211" s="60"/>
      <c r="ABI6211" s="60"/>
      <c r="ABJ6211" s="60"/>
      <c r="ABK6211" s="60"/>
      <c r="ABL6211" s="60"/>
      <c r="ABM6211" s="60"/>
      <c r="ABN6211" s="60"/>
      <c r="ABO6211" s="60"/>
      <c r="ABP6211" s="60"/>
      <c r="ABQ6211" s="60"/>
      <c r="ABR6211" s="60">
        <v>0.98980517644008004</v>
      </c>
      <c r="ABS6211" s="60"/>
      <c r="ABT6211" s="60"/>
      <c r="ABU6211" s="60"/>
      <c r="ABV6211" s="60"/>
      <c r="ABW6211" s="60"/>
      <c r="ABX6211" s="60"/>
    </row>
    <row r="6212" spans="727:752" x14ac:dyDescent="0.25">
      <c r="AAY6212" s="60"/>
      <c r="AAZ6212" s="60"/>
      <c r="ABA6212" s="60"/>
      <c r="ABB6212" s="60"/>
      <c r="ABC6212" s="60"/>
      <c r="ABD6212" s="60"/>
      <c r="ABE6212" s="60"/>
      <c r="ABF6212" s="60"/>
      <c r="ABG6212" s="60"/>
      <c r="ABH6212" s="60"/>
      <c r="ABI6212" s="60"/>
      <c r="ABJ6212" s="60"/>
      <c r="ABK6212" s="60"/>
      <c r="ABL6212" s="60"/>
      <c r="ABM6212" s="60"/>
      <c r="ABN6212" s="60"/>
      <c r="ABO6212" s="60"/>
      <c r="ABP6212" s="60"/>
      <c r="ABQ6212" s="60"/>
      <c r="ABR6212" s="60">
        <v>0.98975744855649295</v>
      </c>
      <c r="ABS6212" s="60"/>
      <c r="ABT6212" s="60"/>
      <c r="ABU6212" s="60"/>
      <c r="ABV6212" s="60"/>
      <c r="ABW6212" s="60"/>
      <c r="ABX6212" s="60"/>
    </row>
    <row r="6213" spans="727:752" x14ac:dyDescent="0.25">
      <c r="AAY6213" s="60"/>
      <c r="AAZ6213" s="60"/>
      <c r="ABA6213" s="60"/>
      <c r="ABB6213" s="60"/>
      <c r="ABC6213" s="60"/>
      <c r="ABD6213" s="60"/>
      <c r="ABE6213" s="60"/>
      <c r="ABF6213" s="60"/>
      <c r="ABG6213" s="60"/>
      <c r="ABH6213" s="60"/>
      <c r="ABI6213" s="60"/>
      <c r="ABJ6213" s="60"/>
      <c r="ABK6213" s="60"/>
      <c r="ABL6213" s="60"/>
      <c r="ABM6213" s="60"/>
      <c r="ABN6213" s="60"/>
      <c r="ABO6213" s="60"/>
      <c r="ABP6213" s="60"/>
      <c r="ABQ6213" s="60"/>
      <c r="ABR6213" s="60">
        <v>0.98974610976798805</v>
      </c>
      <c r="ABS6213" s="60"/>
      <c r="ABT6213" s="60"/>
      <c r="ABU6213" s="60"/>
      <c r="ABV6213" s="60"/>
      <c r="ABW6213" s="60"/>
      <c r="ABX6213" s="60"/>
    </row>
    <row r="6214" spans="727:752" x14ac:dyDescent="0.25">
      <c r="AAY6214" s="60"/>
      <c r="AAZ6214" s="60"/>
      <c r="ABA6214" s="60"/>
      <c r="ABB6214" s="60"/>
      <c r="ABC6214" s="60"/>
      <c r="ABD6214" s="60"/>
      <c r="ABE6214" s="60"/>
      <c r="ABF6214" s="60"/>
      <c r="ABG6214" s="60"/>
      <c r="ABH6214" s="60"/>
      <c r="ABI6214" s="60"/>
      <c r="ABJ6214" s="60"/>
      <c r="ABK6214" s="60"/>
      <c r="ABL6214" s="60"/>
      <c r="ABM6214" s="60"/>
      <c r="ABN6214" s="60"/>
      <c r="ABO6214" s="60"/>
      <c r="ABP6214" s="60"/>
      <c r="ABQ6214" s="60"/>
      <c r="ABR6214" s="60">
        <v>0.98973792037525898</v>
      </c>
      <c r="ABS6214" s="60"/>
      <c r="ABT6214" s="60"/>
      <c r="ABU6214" s="60"/>
      <c r="ABV6214" s="60"/>
      <c r="ABW6214" s="60"/>
      <c r="ABX6214" s="60"/>
    </row>
    <row r="6215" spans="727:752" x14ac:dyDescent="0.25">
      <c r="AAY6215" s="60"/>
      <c r="AAZ6215" s="60"/>
      <c r="ABA6215" s="60"/>
      <c r="ABB6215" s="60"/>
      <c r="ABC6215" s="60"/>
      <c r="ABD6215" s="60"/>
      <c r="ABE6215" s="60"/>
      <c r="ABF6215" s="60"/>
      <c r="ABG6215" s="60"/>
      <c r="ABH6215" s="60"/>
      <c r="ABI6215" s="60"/>
      <c r="ABJ6215" s="60"/>
      <c r="ABK6215" s="60"/>
      <c r="ABL6215" s="60"/>
      <c r="ABM6215" s="60"/>
      <c r="ABN6215" s="60"/>
      <c r="ABO6215" s="60"/>
      <c r="ABP6215" s="60"/>
      <c r="ABQ6215" s="60"/>
      <c r="ABR6215" s="60">
        <v>0.98973639669066604</v>
      </c>
      <c r="ABS6215" s="60"/>
      <c r="ABT6215" s="60"/>
      <c r="ABU6215" s="60"/>
      <c r="ABV6215" s="60"/>
      <c r="ABW6215" s="60"/>
      <c r="ABX6215" s="60"/>
    </row>
    <row r="6216" spans="727:752" x14ac:dyDescent="0.25">
      <c r="AAY6216" s="60"/>
      <c r="AAZ6216" s="60"/>
      <c r="ABA6216" s="60"/>
      <c r="ABB6216" s="60"/>
      <c r="ABC6216" s="60"/>
      <c r="ABD6216" s="60"/>
      <c r="ABE6216" s="60"/>
      <c r="ABF6216" s="60"/>
      <c r="ABG6216" s="60"/>
      <c r="ABH6216" s="60"/>
      <c r="ABI6216" s="60"/>
      <c r="ABJ6216" s="60"/>
      <c r="ABK6216" s="60"/>
      <c r="ABL6216" s="60"/>
      <c r="ABM6216" s="60"/>
      <c r="ABN6216" s="60"/>
      <c r="ABO6216" s="60"/>
      <c r="ABP6216" s="60"/>
      <c r="ABQ6216" s="60"/>
      <c r="ABR6216" s="60">
        <v>0.98972760539832205</v>
      </c>
      <c r="ABS6216" s="60"/>
      <c r="ABT6216" s="60"/>
      <c r="ABU6216" s="60"/>
      <c r="ABV6216" s="60"/>
      <c r="ABW6216" s="60"/>
      <c r="ABX6216" s="60"/>
    </row>
    <row r="6217" spans="727:752" x14ac:dyDescent="0.25">
      <c r="AAY6217" s="60"/>
      <c r="AAZ6217" s="60"/>
      <c r="ABA6217" s="60"/>
      <c r="ABB6217" s="60"/>
      <c r="ABC6217" s="60"/>
      <c r="ABD6217" s="60"/>
      <c r="ABE6217" s="60"/>
      <c r="ABF6217" s="60"/>
      <c r="ABG6217" s="60"/>
      <c r="ABH6217" s="60"/>
      <c r="ABI6217" s="60"/>
      <c r="ABJ6217" s="60"/>
      <c r="ABK6217" s="60"/>
      <c r="ABL6217" s="60"/>
      <c r="ABM6217" s="60"/>
      <c r="ABN6217" s="60"/>
      <c r="ABO6217" s="60"/>
      <c r="ABP6217" s="60"/>
      <c r="ABQ6217" s="60"/>
      <c r="ABR6217" s="60">
        <v>0.989710127244946</v>
      </c>
      <c r="ABS6217" s="60"/>
      <c r="ABT6217" s="60"/>
      <c r="ABU6217" s="60"/>
      <c r="ABV6217" s="60"/>
      <c r="ABW6217" s="60"/>
      <c r="ABX6217" s="60"/>
    </row>
    <row r="6218" spans="727:752" x14ac:dyDescent="0.25">
      <c r="AAY6218" s="60"/>
      <c r="AAZ6218" s="60"/>
      <c r="ABA6218" s="60"/>
      <c r="ABB6218" s="60"/>
      <c r="ABC6218" s="60"/>
      <c r="ABD6218" s="60"/>
      <c r="ABE6218" s="60"/>
      <c r="ABF6218" s="60"/>
      <c r="ABG6218" s="60"/>
      <c r="ABH6218" s="60"/>
      <c r="ABI6218" s="60"/>
      <c r="ABJ6218" s="60"/>
      <c r="ABK6218" s="60"/>
      <c r="ABL6218" s="60"/>
      <c r="ABM6218" s="60"/>
      <c r="ABN6218" s="60"/>
      <c r="ABO6218" s="60"/>
      <c r="ABP6218" s="60"/>
      <c r="ABQ6218" s="60"/>
      <c r="ABR6218" s="60">
        <v>0.98969809628502803</v>
      </c>
      <c r="ABS6218" s="60"/>
      <c r="ABT6218" s="60"/>
      <c r="ABU6218" s="60"/>
      <c r="ABV6218" s="60"/>
      <c r="ABW6218" s="60"/>
      <c r="ABX6218" s="60"/>
    </row>
    <row r="6219" spans="727:752" x14ac:dyDescent="0.25">
      <c r="AAY6219" s="60"/>
      <c r="AAZ6219" s="60"/>
      <c r="ABA6219" s="60"/>
      <c r="ABB6219" s="60"/>
      <c r="ABC6219" s="60"/>
      <c r="ABD6219" s="60"/>
      <c r="ABE6219" s="60"/>
      <c r="ABF6219" s="60"/>
      <c r="ABG6219" s="60"/>
      <c r="ABH6219" s="60"/>
      <c r="ABI6219" s="60"/>
      <c r="ABJ6219" s="60"/>
      <c r="ABK6219" s="60"/>
      <c r="ABL6219" s="60"/>
      <c r="ABM6219" s="60"/>
      <c r="ABN6219" s="60"/>
      <c r="ABO6219" s="60"/>
      <c r="ABP6219" s="60"/>
      <c r="ABQ6219" s="60"/>
      <c r="ABR6219" s="60">
        <v>0.98969661273768095</v>
      </c>
      <c r="ABS6219" s="60"/>
      <c r="ABT6219" s="60"/>
      <c r="ABU6219" s="60"/>
      <c r="ABV6219" s="60"/>
      <c r="ABW6219" s="60"/>
      <c r="ABX6219" s="60"/>
    </row>
    <row r="6220" spans="727:752" x14ac:dyDescent="0.25">
      <c r="AAY6220" s="60"/>
      <c r="AAZ6220" s="60"/>
      <c r="ABA6220" s="60"/>
      <c r="ABB6220" s="60"/>
      <c r="ABC6220" s="60"/>
      <c r="ABD6220" s="60"/>
      <c r="ABE6220" s="60"/>
      <c r="ABF6220" s="60"/>
      <c r="ABG6220" s="60"/>
      <c r="ABH6220" s="60"/>
      <c r="ABI6220" s="60"/>
      <c r="ABJ6220" s="60"/>
      <c r="ABK6220" s="60"/>
      <c r="ABL6220" s="60"/>
      <c r="ABM6220" s="60"/>
      <c r="ABN6220" s="60"/>
      <c r="ABO6220" s="60"/>
      <c r="ABP6220" s="60"/>
      <c r="ABQ6220" s="60"/>
      <c r="ABR6220" s="60">
        <v>0.98969465432246295</v>
      </c>
      <c r="ABS6220" s="60"/>
      <c r="ABT6220" s="60"/>
      <c r="ABU6220" s="60"/>
      <c r="ABV6220" s="60"/>
      <c r="ABW6220" s="60"/>
      <c r="ABX6220" s="60"/>
    </row>
    <row r="6221" spans="727:752" x14ac:dyDescent="0.25">
      <c r="AAY6221" s="60"/>
      <c r="AAZ6221" s="60"/>
      <c r="ABA6221" s="60"/>
      <c r="ABB6221" s="60"/>
      <c r="ABC6221" s="60"/>
      <c r="ABD6221" s="60"/>
      <c r="ABE6221" s="60"/>
      <c r="ABF6221" s="60"/>
      <c r="ABG6221" s="60"/>
      <c r="ABH6221" s="60"/>
      <c r="ABI6221" s="60"/>
      <c r="ABJ6221" s="60"/>
      <c r="ABK6221" s="60"/>
      <c r="ABL6221" s="60"/>
      <c r="ABM6221" s="60"/>
      <c r="ABN6221" s="60"/>
      <c r="ABO6221" s="60"/>
      <c r="ABP6221" s="60"/>
      <c r="ABQ6221" s="60"/>
      <c r="ABR6221" s="60">
        <v>0.98966465615608301</v>
      </c>
      <c r="ABS6221" s="60"/>
      <c r="ABT6221" s="60"/>
      <c r="ABU6221" s="60"/>
      <c r="ABV6221" s="60"/>
      <c r="ABW6221" s="60"/>
      <c r="ABX6221" s="60"/>
    </row>
    <row r="6222" spans="727:752" x14ac:dyDescent="0.25">
      <c r="AAY6222" s="60"/>
      <c r="AAZ6222" s="60"/>
      <c r="ABA6222" s="60"/>
      <c r="ABB6222" s="60"/>
      <c r="ABC6222" s="60"/>
      <c r="ABD6222" s="60"/>
      <c r="ABE6222" s="60"/>
      <c r="ABF6222" s="60"/>
      <c r="ABG6222" s="60"/>
      <c r="ABH6222" s="60"/>
      <c r="ABI6222" s="60"/>
      <c r="ABJ6222" s="60"/>
      <c r="ABK6222" s="60"/>
      <c r="ABL6222" s="60"/>
      <c r="ABM6222" s="60"/>
      <c r="ABN6222" s="60"/>
      <c r="ABO6222" s="60"/>
      <c r="ABP6222" s="60"/>
      <c r="ABQ6222" s="60"/>
      <c r="ABR6222" s="60">
        <v>0.98965649084372498</v>
      </c>
      <c r="ABS6222" s="60"/>
      <c r="ABT6222" s="60"/>
      <c r="ABU6222" s="60"/>
      <c r="ABV6222" s="60"/>
      <c r="ABW6222" s="60"/>
      <c r="ABX6222" s="60"/>
    </row>
    <row r="6223" spans="727:752" x14ac:dyDescent="0.25">
      <c r="AAY6223" s="60"/>
      <c r="AAZ6223" s="60"/>
      <c r="ABA6223" s="60"/>
      <c r="ABB6223" s="60"/>
      <c r="ABC6223" s="60"/>
      <c r="ABD6223" s="60"/>
      <c r="ABE6223" s="60"/>
      <c r="ABF6223" s="60"/>
      <c r="ABG6223" s="60"/>
      <c r="ABH6223" s="60"/>
      <c r="ABI6223" s="60"/>
      <c r="ABJ6223" s="60"/>
      <c r="ABK6223" s="60"/>
      <c r="ABL6223" s="60"/>
      <c r="ABM6223" s="60"/>
      <c r="ABN6223" s="60"/>
      <c r="ABO6223" s="60"/>
      <c r="ABP6223" s="60"/>
      <c r="ABQ6223" s="60"/>
      <c r="ABR6223" s="60">
        <v>0.98965289611662599</v>
      </c>
      <c r="ABS6223" s="60"/>
      <c r="ABT6223" s="60"/>
      <c r="ABU6223" s="60"/>
      <c r="ABV6223" s="60"/>
      <c r="ABW6223" s="60"/>
      <c r="ABX6223" s="60"/>
    </row>
    <row r="6224" spans="727:752" x14ac:dyDescent="0.25">
      <c r="AAY6224" s="60"/>
      <c r="AAZ6224" s="60"/>
      <c r="ABA6224" s="60"/>
      <c r="ABB6224" s="60"/>
      <c r="ABC6224" s="60"/>
      <c r="ABD6224" s="60"/>
      <c r="ABE6224" s="60"/>
      <c r="ABF6224" s="60"/>
      <c r="ABG6224" s="60"/>
      <c r="ABH6224" s="60"/>
      <c r="ABI6224" s="60"/>
      <c r="ABJ6224" s="60"/>
      <c r="ABK6224" s="60"/>
      <c r="ABL6224" s="60"/>
      <c r="ABM6224" s="60"/>
      <c r="ABN6224" s="60"/>
      <c r="ABO6224" s="60"/>
      <c r="ABP6224" s="60"/>
      <c r="ABQ6224" s="60"/>
      <c r="ABR6224" s="60">
        <v>0.989643955167687</v>
      </c>
      <c r="ABS6224" s="60"/>
      <c r="ABT6224" s="60"/>
      <c r="ABU6224" s="60"/>
      <c r="ABV6224" s="60"/>
      <c r="ABW6224" s="60"/>
      <c r="ABX6224" s="60"/>
    </row>
    <row r="6225" spans="727:752" x14ac:dyDescent="0.25">
      <c r="AAY6225" s="60"/>
      <c r="AAZ6225" s="60"/>
      <c r="ABA6225" s="60"/>
      <c r="ABB6225" s="60"/>
      <c r="ABC6225" s="60"/>
      <c r="ABD6225" s="60"/>
      <c r="ABE6225" s="60"/>
      <c r="ABF6225" s="60"/>
      <c r="ABG6225" s="60"/>
      <c r="ABH6225" s="60"/>
      <c r="ABI6225" s="60"/>
      <c r="ABJ6225" s="60"/>
      <c r="ABK6225" s="60"/>
      <c r="ABL6225" s="60"/>
      <c r="ABM6225" s="60"/>
      <c r="ABN6225" s="60"/>
      <c r="ABO6225" s="60"/>
      <c r="ABP6225" s="60"/>
      <c r="ABQ6225" s="60"/>
      <c r="ABR6225" s="60">
        <v>0.98964173855061</v>
      </c>
      <c r="ABS6225" s="60"/>
      <c r="ABT6225" s="60"/>
      <c r="ABU6225" s="60"/>
      <c r="ABV6225" s="60"/>
      <c r="ABW6225" s="60"/>
      <c r="ABX6225" s="60"/>
    </row>
    <row r="6226" spans="727:752" x14ac:dyDescent="0.25">
      <c r="AAY6226" s="60"/>
      <c r="AAZ6226" s="60"/>
      <c r="ABA6226" s="60"/>
      <c r="ABB6226" s="60"/>
      <c r="ABC6226" s="60"/>
      <c r="ABD6226" s="60"/>
      <c r="ABE6226" s="60"/>
      <c r="ABF6226" s="60"/>
      <c r="ABG6226" s="60"/>
      <c r="ABH6226" s="60"/>
      <c r="ABI6226" s="60"/>
      <c r="ABJ6226" s="60"/>
      <c r="ABK6226" s="60"/>
      <c r="ABL6226" s="60"/>
      <c r="ABM6226" s="60"/>
      <c r="ABN6226" s="60"/>
      <c r="ABO6226" s="60"/>
      <c r="ABP6226" s="60"/>
      <c r="ABQ6226" s="60"/>
      <c r="ABR6226" s="60">
        <v>0.98962172500877299</v>
      </c>
      <c r="ABS6226" s="60"/>
      <c r="ABT6226" s="60"/>
      <c r="ABU6226" s="60"/>
      <c r="ABV6226" s="60"/>
      <c r="ABW6226" s="60"/>
      <c r="ABX6226" s="60"/>
    </row>
    <row r="6227" spans="727:752" x14ac:dyDescent="0.25">
      <c r="AAY6227" s="60"/>
      <c r="AAZ6227" s="60"/>
      <c r="ABA6227" s="60"/>
      <c r="ABB6227" s="60"/>
      <c r="ABC6227" s="60"/>
      <c r="ABD6227" s="60"/>
      <c r="ABE6227" s="60"/>
      <c r="ABF6227" s="60"/>
      <c r="ABG6227" s="60"/>
      <c r="ABH6227" s="60"/>
      <c r="ABI6227" s="60"/>
      <c r="ABJ6227" s="60"/>
      <c r="ABK6227" s="60"/>
      <c r="ABL6227" s="60"/>
      <c r="ABM6227" s="60"/>
      <c r="ABN6227" s="60"/>
      <c r="ABO6227" s="60"/>
      <c r="ABP6227" s="60"/>
      <c r="ABQ6227" s="60"/>
      <c r="ABR6227" s="60">
        <v>0.98960962346232395</v>
      </c>
      <c r="ABS6227" s="60"/>
      <c r="ABT6227" s="60"/>
      <c r="ABU6227" s="60"/>
      <c r="ABV6227" s="60"/>
      <c r="ABW6227" s="60"/>
      <c r="ABX6227" s="60"/>
    </row>
    <row r="6228" spans="727:752" x14ac:dyDescent="0.25">
      <c r="AAY6228" s="60"/>
      <c r="AAZ6228" s="60"/>
      <c r="ABA6228" s="60"/>
      <c r="ABB6228" s="60"/>
      <c r="ABC6228" s="60"/>
      <c r="ABD6228" s="60"/>
      <c r="ABE6228" s="60"/>
      <c r="ABF6228" s="60"/>
      <c r="ABG6228" s="60"/>
      <c r="ABH6228" s="60"/>
      <c r="ABI6228" s="60"/>
      <c r="ABJ6228" s="60"/>
      <c r="ABK6228" s="60"/>
      <c r="ABL6228" s="60"/>
      <c r="ABM6228" s="60"/>
      <c r="ABN6228" s="60"/>
      <c r="ABO6228" s="60"/>
      <c r="ABP6228" s="60"/>
      <c r="ABQ6228" s="60"/>
      <c r="ABR6228" s="60">
        <v>0.98957914993618701</v>
      </c>
      <c r="ABS6228" s="60"/>
      <c r="ABT6228" s="60"/>
      <c r="ABU6228" s="60"/>
      <c r="ABV6228" s="60"/>
      <c r="ABW6228" s="60"/>
      <c r="ABX6228" s="60"/>
    </row>
    <row r="6229" spans="727:752" x14ac:dyDescent="0.25">
      <c r="AAY6229" s="60"/>
      <c r="AAZ6229" s="60"/>
      <c r="ABA6229" s="60"/>
      <c r="ABB6229" s="60"/>
      <c r="ABC6229" s="60"/>
      <c r="ABD6229" s="60"/>
      <c r="ABE6229" s="60"/>
      <c r="ABF6229" s="60"/>
      <c r="ABG6229" s="60"/>
      <c r="ABH6229" s="60"/>
      <c r="ABI6229" s="60"/>
      <c r="ABJ6229" s="60"/>
      <c r="ABK6229" s="60"/>
      <c r="ABL6229" s="60"/>
      <c r="ABM6229" s="60"/>
      <c r="ABN6229" s="60"/>
      <c r="ABO6229" s="60"/>
      <c r="ABP6229" s="60"/>
      <c r="ABQ6229" s="60"/>
      <c r="ABR6229" s="60">
        <v>0.98957490731164099</v>
      </c>
      <c r="ABS6229" s="60"/>
      <c r="ABT6229" s="60"/>
      <c r="ABU6229" s="60"/>
      <c r="ABV6229" s="60"/>
      <c r="ABW6229" s="60"/>
      <c r="ABX6229" s="60"/>
    </row>
    <row r="6230" spans="727:752" x14ac:dyDescent="0.25">
      <c r="AAY6230" s="60"/>
      <c r="AAZ6230" s="60"/>
      <c r="ABA6230" s="60"/>
      <c r="ABB6230" s="60"/>
      <c r="ABC6230" s="60"/>
      <c r="ABD6230" s="60"/>
      <c r="ABE6230" s="60"/>
      <c r="ABF6230" s="60"/>
      <c r="ABG6230" s="60"/>
      <c r="ABH6230" s="60"/>
      <c r="ABI6230" s="60"/>
      <c r="ABJ6230" s="60"/>
      <c r="ABK6230" s="60"/>
      <c r="ABL6230" s="60"/>
      <c r="ABM6230" s="60"/>
      <c r="ABN6230" s="60"/>
      <c r="ABO6230" s="60"/>
      <c r="ABP6230" s="60"/>
      <c r="ABQ6230" s="60"/>
      <c r="ABR6230" s="60">
        <v>0.98956995038499795</v>
      </c>
      <c r="ABS6230" s="60"/>
      <c r="ABT6230" s="60"/>
      <c r="ABU6230" s="60"/>
      <c r="ABV6230" s="60"/>
      <c r="ABW6230" s="60"/>
      <c r="ABX6230" s="60"/>
    </row>
    <row r="6231" spans="727:752" x14ac:dyDescent="0.25">
      <c r="AAY6231" s="60"/>
      <c r="AAZ6231" s="60"/>
      <c r="ABA6231" s="60"/>
      <c r="ABB6231" s="60"/>
      <c r="ABC6231" s="60"/>
      <c r="ABD6231" s="60"/>
      <c r="ABE6231" s="60"/>
      <c r="ABF6231" s="60"/>
      <c r="ABG6231" s="60"/>
      <c r="ABH6231" s="60"/>
      <c r="ABI6231" s="60"/>
      <c r="ABJ6231" s="60"/>
      <c r="ABK6231" s="60"/>
      <c r="ABL6231" s="60"/>
      <c r="ABM6231" s="60"/>
      <c r="ABN6231" s="60"/>
      <c r="ABO6231" s="60"/>
      <c r="ABP6231" s="60"/>
      <c r="ABQ6231" s="60"/>
      <c r="ABR6231" s="60">
        <v>0.98956542004396997</v>
      </c>
      <c r="ABS6231" s="60"/>
      <c r="ABT6231" s="60"/>
      <c r="ABU6231" s="60"/>
      <c r="ABV6231" s="60"/>
      <c r="ABW6231" s="60"/>
      <c r="ABX6231" s="60"/>
    </row>
    <row r="6232" spans="727:752" x14ac:dyDescent="0.25">
      <c r="AAY6232" s="60"/>
      <c r="AAZ6232" s="60"/>
      <c r="ABA6232" s="60"/>
      <c r="ABB6232" s="60"/>
      <c r="ABC6232" s="60"/>
      <c r="ABD6232" s="60"/>
      <c r="ABE6232" s="60"/>
      <c r="ABF6232" s="60"/>
      <c r="ABG6232" s="60"/>
      <c r="ABH6232" s="60"/>
      <c r="ABI6232" s="60"/>
      <c r="ABJ6232" s="60"/>
      <c r="ABK6232" s="60"/>
      <c r="ABL6232" s="60"/>
      <c r="ABM6232" s="60"/>
      <c r="ABN6232" s="60"/>
      <c r="ABO6232" s="60"/>
      <c r="ABP6232" s="60"/>
      <c r="ABQ6232" s="60"/>
      <c r="ABR6232" s="60">
        <v>0.98956515513000898</v>
      </c>
      <c r="ABS6232" s="60"/>
      <c r="ABT6232" s="60"/>
      <c r="ABU6232" s="60"/>
      <c r="ABV6232" s="60"/>
      <c r="ABW6232" s="60"/>
      <c r="ABX6232" s="60"/>
    </row>
    <row r="6233" spans="727:752" x14ac:dyDescent="0.25">
      <c r="AAY6233" s="60"/>
      <c r="AAZ6233" s="60"/>
      <c r="ABA6233" s="60"/>
      <c r="ABB6233" s="60"/>
      <c r="ABC6233" s="60"/>
      <c r="ABD6233" s="60"/>
      <c r="ABE6233" s="60"/>
      <c r="ABF6233" s="60"/>
      <c r="ABG6233" s="60"/>
      <c r="ABH6233" s="60"/>
      <c r="ABI6233" s="60"/>
      <c r="ABJ6233" s="60"/>
      <c r="ABK6233" s="60"/>
      <c r="ABL6233" s="60"/>
      <c r="ABM6233" s="60"/>
      <c r="ABN6233" s="60"/>
      <c r="ABO6233" s="60"/>
      <c r="ABP6233" s="60"/>
      <c r="ABQ6233" s="60"/>
      <c r="ABR6233" s="60">
        <v>0.989561778110019</v>
      </c>
      <c r="ABS6233" s="60"/>
      <c r="ABT6233" s="60"/>
      <c r="ABU6233" s="60"/>
      <c r="ABV6233" s="60"/>
      <c r="ABW6233" s="60"/>
      <c r="ABX6233" s="60"/>
    </row>
    <row r="6234" spans="727:752" x14ac:dyDescent="0.25">
      <c r="AAY6234" s="60"/>
      <c r="AAZ6234" s="60"/>
      <c r="ABA6234" s="60"/>
      <c r="ABB6234" s="60"/>
      <c r="ABC6234" s="60"/>
      <c r="ABD6234" s="60"/>
      <c r="ABE6234" s="60"/>
      <c r="ABF6234" s="60"/>
      <c r="ABG6234" s="60"/>
      <c r="ABH6234" s="60"/>
      <c r="ABI6234" s="60"/>
      <c r="ABJ6234" s="60"/>
      <c r="ABK6234" s="60"/>
      <c r="ABL6234" s="60"/>
      <c r="ABM6234" s="60"/>
      <c r="ABN6234" s="60"/>
      <c r="ABO6234" s="60"/>
      <c r="ABP6234" s="60"/>
      <c r="ABQ6234" s="60"/>
      <c r="ABR6234" s="60">
        <v>0.98955148210779498</v>
      </c>
      <c r="ABS6234" s="60"/>
      <c r="ABT6234" s="60"/>
      <c r="ABU6234" s="60"/>
      <c r="ABV6234" s="60"/>
      <c r="ABW6234" s="60"/>
      <c r="ABX6234" s="60"/>
    </row>
    <row r="6235" spans="727:752" x14ac:dyDescent="0.25">
      <c r="AAY6235" s="60"/>
      <c r="AAZ6235" s="60"/>
      <c r="ABA6235" s="60"/>
      <c r="ABB6235" s="60"/>
      <c r="ABC6235" s="60"/>
      <c r="ABD6235" s="60"/>
      <c r="ABE6235" s="60"/>
      <c r="ABF6235" s="60"/>
      <c r="ABG6235" s="60"/>
      <c r="ABH6235" s="60"/>
      <c r="ABI6235" s="60"/>
      <c r="ABJ6235" s="60"/>
      <c r="ABK6235" s="60"/>
      <c r="ABL6235" s="60"/>
      <c r="ABM6235" s="60"/>
      <c r="ABN6235" s="60"/>
      <c r="ABO6235" s="60"/>
      <c r="ABP6235" s="60"/>
      <c r="ABQ6235" s="60"/>
      <c r="ABR6235" s="60">
        <v>0.98952003130345301</v>
      </c>
      <c r="ABS6235" s="60"/>
      <c r="ABT6235" s="60"/>
      <c r="ABU6235" s="60"/>
      <c r="ABV6235" s="60"/>
      <c r="ABW6235" s="60"/>
      <c r="ABX6235" s="60"/>
    </row>
    <row r="6236" spans="727:752" x14ac:dyDescent="0.25">
      <c r="AAY6236" s="60"/>
      <c r="AAZ6236" s="60"/>
      <c r="ABA6236" s="60"/>
      <c r="ABB6236" s="60"/>
      <c r="ABC6236" s="60"/>
      <c r="ABD6236" s="60"/>
      <c r="ABE6236" s="60"/>
      <c r="ABF6236" s="60"/>
      <c r="ABG6236" s="60"/>
      <c r="ABH6236" s="60"/>
      <c r="ABI6236" s="60"/>
      <c r="ABJ6236" s="60"/>
      <c r="ABK6236" s="60"/>
      <c r="ABL6236" s="60"/>
      <c r="ABM6236" s="60"/>
      <c r="ABN6236" s="60"/>
      <c r="ABO6236" s="60"/>
      <c r="ABP6236" s="60"/>
      <c r="ABQ6236" s="60"/>
      <c r="ABR6236" s="60">
        <v>0.98948800280547</v>
      </c>
      <c r="ABS6236" s="60"/>
      <c r="ABT6236" s="60"/>
      <c r="ABU6236" s="60"/>
      <c r="ABV6236" s="60"/>
      <c r="ABW6236" s="60"/>
      <c r="ABX6236" s="60"/>
    </row>
    <row r="6237" spans="727:752" x14ac:dyDescent="0.25">
      <c r="AAY6237" s="60"/>
      <c r="AAZ6237" s="60"/>
      <c r="ABA6237" s="60"/>
      <c r="ABB6237" s="60"/>
      <c r="ABC6237" s="60"/>
      <c r="ABD6237" s="60"/>
      <c r="ABE6237" s="60"/>
      <c r="ABF6237" s="60"/>
      <c r="ABG6237" s="60"/>
      <c r="ABH6237" s="60"/>
      <c r="ABI6237" s="60"/>
      <c r="ABJ6237" s="60"/>
      <c r="ABK6237" s="60"/>
      <c r="ABL6237" s="60"/>
      <c r="ABM6237" s="60"/>
      <c r="ABN6237" s="60"/>
      <c r="ABO6237" s="60"/>
      <c r="ABP6237" s="60"/>
      <c r="ABQ6237" s="60"/>
      <c r="ABR6237" s="60">
        <v>0.98945679844550305</v>
      </c>
      <c r="ABS6237" s="60"/>
      <c r="ABT6237" s="60"/>
      <c r="ABU6237" s="60"/>
      <c r="ABV6237" s="60"/>
      <c r="ABW6237" s="60"/>
      <c r="ABX6237" s="60"/>
    </row>
    <row r="6238" spans="727:752" x14ac:dyDescent="0.25">
      <c r="AAY6238" s="60"/>
      <c r="AAZ6238" s="60"/>
      <c r="ABA6238" s="60"/>
      <c r="ABB6238" s="60"/>
      <c r="ABC6238" s="60"/>
      <c r="ABD6238" s="60"/>
      <c r="ABE6238" s="60"/>
      <c r="ABF6238" s="60"/>
      <c r="ABG6238" s="60"/>
      <c r="ABH6238" s="60"/>
      <c r="ABI6238" s="60"/>
      <c r="ABJ6238" s="60"/>
      <c r="ABK6238" s="60"/>
      <c r="ABL6238" s="60"/>
      <c r="ABM6238" s="60"/>
      <c r="ABN6238" s="60"/>
      <c r="ABO6238" s="60"/>
      <c r="ABP6238" s="60"/>
      <c r="ABQ6238" s="60"/>
      <c r="ABR6238" s="60">
        <v>0.98944260723032496</v>
      </c>
      <c r="ABS6238" s="60"/>
      <c r="ABT6238" s="60"/>
      <c r="ABU6238" s="60"/>
      <c r="ABV6238" s="60"/>
      <c r="ABW6238" s="60"/>
      <c r="ABX6238" s="60"/>
    </row>
    <row r="6239" spans="727:752" x14ac:dyDescent="0.25">
      <c r="AAY6239" s="60"/>
      <c r="AAZ6239" s="60"/>
      <c r="ABA6239" s="60"/>
      <c r="ABB6239" s="60"/>
      <c r="ABC6239" s="60"/>
      <c r="ABD6239" s="60"/>
      <c r="ABE6239" s="60"/>
      <c r="ABF6239" s="60"/>
      <c r="ABG6239" s="60"/>
      <c r="ABH6239" s="60"/>
      <c r="ABI6239" s="60"/>
      <c r="ABJ6239" s="60"/>
      <c r="ABK6239" s="60"/>
      <c r="ABL6239" s="60"/>
      <c r="ABM6239" s="60"/>
      <c r="ABN6239" s="60"/>
      <c r="ABO6239" s="60"/>
      <c r="ABP6239" s="60"/>
      <c r="ABQ6239" s="60"/>
      <c r="ABR6239" s="60">
        <v>0.98944058460756601</v>
      </c>
      <c r="ABS6239" s="60"/>
      <c r="ABT6239" s="60"/>
      <c r="ABU6239" s="60"/>
      <c r="ABV6239" s="60"/>
      <c r="ABW6239" s="60"/>
      <c r="ABX6239" s="60"/>
    </row>
    <row r="6240" spans="727:752" x14ac:dyDescent="0.25">
      <c r="AAY6240" s="60"/>
      <c r="AAZ6240" s="60"/>
      <c r="ABA6240" s="60"/>
      <c r="ABB6240" s="60"/>
      <c r="ABC6240" s="60"/>
      <c r="ABD6240" s="60"/>
      <c r="ABE6240" s="60"/>
      <c r="ABF6240" s="60"/>
      <c r="ABG6240" s="60"/>
      <c r="ABH6240" s="60"/>
      <c r="ABI6240" s="60"/>
      <c r="ABJ6240" s="60"/>
      <c r="ABK6240" s="60"/>
      <c r="ABL6240" s="60"/>
      <c r="ABM6240" s="60"/>
      <c r="ABN6240" s="60"/>
      <c r="ABO6240" s="60"/>
      <c r="ABP6240" s="60"/>
      <c r="ABQ6240" s="60"/>
      <c r="ABR6240" s="60">
        <v>0.98943420789170899</v>
      </c>
      <c r="ABS6240" s="60"/>
      <c r="ABT6240" s="60"/>
      <c r="ABU6240" s="60"/>
      <c r="ABV6240" s="60"/>
      <c r="ABW6240" s="60"/>
      <c r="ABX6240" s="60"/>
    </row>
    <row r="6241" spans="727:752" x14ac:dyDescent="0.25">
      <c r="AAY6241" s="60"/>
      <c r="AAZ6241" s="60"/>
      <c r="ABA6241" s="60"/>
      <c r="ABB6241" s="60"/>
      <c r="ABC6241" s="60"/>
      <c r="ABD6241" s="60"/>
      <c r="ABE6241" s="60"/>
      <c r="ABF6241" s="60"/>
      <c r="ABG6241" s="60"/>
      <c r="ABH6241" s="60"/>
      <c r="ABI6241" s="60"/>
      <c r="ABJ6241" s="60"/>
      <c r="ABK6241" s="60"/>
      <c r="ABL6241" s="60"/>
      <c r="ABM6241" s="60"/>
      <c r="ABN6241" s="60"/>
      <c r="ABO6241" s="60"/>
      <c r="ABP6241" s="60"/>
      <c r="ABQ6241" s="60"/>
      <c r="ABR6241" s="60">
        <v>0.98942002472545398</v>
      </c>
      <c r="ABS6241" s="60"/>
      <c r="ABT6241" s="60"/>
      <c r="ABU6241" s="60"/>
      <c r="ABV6241" s="60"/>
      <c r="ABW6241" s="60"/>
      <c r="ABX6241" s="60"/>
    </row>
    <row r="6242" spans="727:752" x14ac:dyDescent="0.25">
      <c r="AAY6242" s="60"/>
      <c r="AAZ6242" s="60"/>
      <c r="ABA6242" s="60"/>
      <c r="ABB6242" s="60"/>
      <c r="ABC6242" s="60"/>
      <c r="ABD6242" s="60"/>
      <c r="ABE6242" s="60"/>
      <c r="ABF6242" s="60"/>
      <c r="ABG6242" s="60"/>
      <c r="ABH6242" s="60"/>
      <c r="ABI6242" s="60"/>
      <c r="ABJ6242" s="60"/>
      <c r="ABK6242" s="60"/>
      <c r="ABL6242" s="60"/>
      <c r="ABM6242" s="60"/>
      <c r="ABN6242" s="60"/>
      <c r="ABO6242" s="60"/>
      <c r="ABP6242" s="60"/>
      <c r="ABQ6242" s="60"/>
      <c r="ABR6242" s="60">
        <v>0.98941693283074805</v>
      </c>
      <c r="ABS6242" s="60"/>
      <c r="ABT6242" s="60"/>
      <c r="ABU6242" s="60"/>
      <c r="ABV6242" s="60"/>
      <c r="ABW6242" s="60"/>
      <c r="ABX6242" s="60"/>
    </row>
    <row r="6243" spans="727:752" x14ac:dyDescent="0.25">
      <c r="AAY6243" s="60"/>
      <c r="AAZ6243" s="60"/>
      <c r="ABA6243" s="60"/>
      <c r="ABB6243" s="60"/>
      <c r="ABC6243" s="60"/>
      <c r="ABD6243" s="60"/>
      <c r="ABE6243" s="60"/>
      <c r="ABF6243" s="60"/>
      <c r="ABG6243" s="60"/>
      <c r="ABH6243" s="60"/>
      <c r="ABI6243" s="60"/>
      <c r="ABJ6243" s="60"/>
      <c r="ABK6243" s="60"/>
      <c r="ABL6243" s="60"/>
      <c r="ABM6243" s="60"/>
      <c r="ABN6243" s="60"/>
      <c r="ABO6243" s="60"/>
      <c r="ABP6243" s="60"/>
      <c r="ABQ6243" s="60"/>
      <c r="ABR6243" s="60">
        <v>0.98941289126416099</v>
      </c>
      <c r="ABS6243" s="60"/>
      <c r="ABT6243" s="60"/>
      <c r="ABU6243" s="60"/>
      <c r="ABV6243" s="60"/>
      <c r="ABW6243" s="60"/>
      <c r="ABX6243" s="60"/>
    </row>
    <row r="6244" spans="727:752" x14ac:dyDescent="0.25">
      <c r="AAY6244" s="60"/>
      <c r="AAZ6244" s="60"/>
      <c r="ABA6244" s="60"/>
      <c r="ABB6244" s="60"/>
      <c r="ABC6244" s="60"/>
      <c r="ABD6244" s="60"/>
      <c r="ABE6244" s="60"/>
      <c r="ABF6244" s="60"/>
      <c r="ABG6244" s="60"/>
      <c r="ABH6244" s="60"/>
      <c r="ABI6244" s="60"/>
      <c r="ABJ6244" s="60"/>
      <c r="ABK6244" s="60"/>
      <c r="ABL6244" s="60"/>
      <c r="ABM6244" s="60"/>
      <c r="ABN6244" s="60"/>
      <c r="ABO6244" s="60"/>
      <c r="ABP6244" s="60"/>
      <c r="ABQ6244" s="60"/>
      <c r="ABR6244" s="60">
        <v>0.98941116742517299</v>
      </c>
      <c r="ABS6244" s="60"/>
      <c r="ABT6244" s="60"/>
      <c r="ABU6244" s="60"/>
      <c r="ABV6244" s="60"/>
      <c r="ABW6244" s="60"/>
      <c r="ABX6244" s="60"/>
    </row>
    <row r="6245" spans="727:752" x14ac:dyDescent="0.25">
      <c r="AAY6245" s="60"/>
      <c r="AAZ6245" s="60"/>
      <c r="ABA6245" s="60"/>
      <c r="ABB6245" s="60"/>
      <c r="ABC6245" s="60"/>
      <c r="ABD6245" s="60"/>
      <c r="ABE6245" s="60"/>
      <c r="ABF6245" s="60"/>
      <c r="ABG6245" s="60"/>
      <c r="ABH6245" s="60"/>
      <c r="ABI6245" s="60"/>
      <c r="ABJ6245" s="60"/>
      <c r="ABK6245" s="60"/>
      <c r="ABL6245" s="60"/>
      <c r="ABM6245" s="60"/>
      <c r="ABN6245" s="60"/>
      <c r="ABO6245" s="60"/>
      <c r="ABP6245" s="60"/>
      <c r="ABQ6245" s="60"/>
      <c r="ABR6245" s="60">
        <v>0.98940766960052695</v>
      </c>
      <c r="ABS6245" s="60"/>
      <c r="ABT6245" s="60"/>
      <c r="ABU6245" s="60"/>
      <c r="ABV6245" s="60"/>
      <c r="ABW6245" s="60"/>
      <c r="ABX6245" s="60"/>
    </row>
    <row r="6246" spans="727:752" x14ac:dyDescent="0.25">
      <c r="AAY6246" s="60"/>
      <c r="AAZ6246" s="60"/>
      <c r="ABA6246" s="60"/>
      <c r="ABB6246" s="60"/>
      <c r="ABC6246" s="60"/>
      <c r="ABD6246" s="60"/>
      <c r="ABE6246" s="60"/>
      <c r="ABF6246" s="60"/>
      <c r="ABG6246" s="60"/>
      <c r="ABH6246" s="60"/>
      <c r="ABI6246" s="60"/>
      <c r="ABJ6246" s="60"/>
      <c r="ABK6246" s="60"/>
      <c r="ABL6246" s="60"/>
      <c r="ABM6246" s="60"/>
      <c r="ABN6246" s="60"/>
      <c r="ABO6246" s="60"/>
      <c r="ABP6246" s="60"/>
      <c r="ABQ6246" s="60"/>
      <c r="ABR6246" s="60">
        <v>0.98936298483443597</v>
      </c>
      <c r="ABS6246" s="60"/>
      <c r="ABT6246" s="60"/>
      <c r="ABU6246" s="60"/>
      <c r="ABV6246" s="60"/>
      <c r="ABW6246" s="60"/>
      <c r="ABX6246" s="60"/>
    </row>
    <row r="6247" spans="727:752" x14ac:dyDescent="0.25">
      <c r="AAY6247" s="60"/>
      <c r="AAZ6247" s="60"/>
      <c r="ABA6247" s="60"/>
      <c r="ABB6247" s="60"/>
      <c r="ABC6247" s="60"/>
      <c r="ABD6247" s="60"/>
      <c r="ABE6247" s="60"/>
      <c r="ABF6247" s="60"/>
      <c r="ABG6247" s="60"/>
      <c r="ABH6247" s="60"/>
      <c r="ABI6247" s="60"/>
      <c r="ABJ6247" s="60"/>
      <c r="ABK6247" s="60"/>
      <c r="ABL6247" s="60"/>
      <c r="ABM6247" s="60"/>
      <c r="ABN6247" s="60"/>
      <c r="ABO6247" s="60"/>
      <c r="ABP6247" s="60"/>
      <c r="ABQ6247" s="60"/>
      <c r="ABR6247" s="60">
        <v>0.98936208654786595</v>
      </c>
      <c r="ABS6247" s="60"/>
      <c r="ABT6247" s="60"/>
      <c r="ABU6247" s="60"/>
      <c r="ABV6247" s="60"/>
      <c r="ABW6247" s="60"/>
      <c r="ABX6247" s="60"/>
    </row>
    <row r="6248" spans="727:752" x14ac:dyDescent="0.25">
      <c r="AAY6248" s="60"/>
      <c r="AAZ6248" s="60"/>
      <c r="ABA6248" s="60"/>
      <c r="ABB6248" s="60"/>
      <c r="ABC6248" s="60"/>
      <c r="ABD6248" s="60"/>
      <c r="ABE6248" s="60"/>
      <c r="ABF6248" s="60"/>
      <c r="ABG6248" s="60"/>
      <c r="ABH6248" s="60"/>
      <c r="ABI6248" s="60"/>
      <c r="ABJ6248" s="60"/>
      <c r="ABK6248" s="60"/>
      <c r="ABL6248" s="60"/>
      <c r="ABM6248" s="60"/>
      <c r="ABN6248" s="60"/>
      <c r="ABO6248" s="60"/>
      <c r="ABP6248" s="60"/>
      <c r="ABQ6248" s="60"/>
      <c r="ABR6248" s="60">
        <v>0.98936206525761905</v>
      </c>
      <c r="ABS6248" s="60"/>
      <c r="ABT6248" s="60"/>
      <c r="ABU6248" s="60"/>
      <c r="ABV6248" s="60"/>
      <c r="ABW6248" s="60"/>
      <c r="ABX6248" s="60"/>
    </row>
    <row r="6249" spans="727:752" x14ac:dyDescent="0.25">
      <c r="AAY6249" s="60"/>
      <c r="AAZ6249" s="60"/>
      <c r="ABA6249" s="60"/>
      <c r="ABB6249" s="60"/>
      <c r="ABC6249" s="60"/>
      <c r="ABD6249" s="60"/>
      <c r="ABE6249" s="60"/>
      <c r="ABF6249" s="60"/>
      <c r="ABG6249" s="60"/>
      <c r="ABH6249" s="60"/>
      <c r="ABI6249" s="60"/>
      <c r="ABJ6249" s="60"/>
      <c r="ABK6249" s="60"/>
      <c r="ABL6249" s="60"/>
      <c r="ABM6249" s="60"/>
      <c r="ABN6249" s="60"/>
      <c r="ABO6249" s="60"/>
      <c r="ABP6249" s="60"/>
      <c r="ABQ6249" s="60"/>
      <c r="ABR6249" s="60">
        <v>0.989343633172173</v>
      </c>
      <c r="ABS6249" s="60"/>
      <c r="ABT6249" s="60"/>
      <c r="ABU6249" s="60"/>
      <c r="ABV6249" s="60"/>
      <c r="ABW6249" s="60"/>
      <c r="ABX6249" s="60"/>
    </row>
    <row r="6250" spans="727:752" x14ac:dyDescent="0.25">
      <c r="AAY6250" s="60"/>
      <c r="AAZ6250" s="60"/>
      <c r="ABA6250" s="60"/>
      <c r="ABB6250" s="60"/>
      <c r="ABC6250" s="60"/>
      <c r="ABD6250" s="60"/>
      <c r="ABE6250" s="60"/>
      <c r="ABF6250" s="60"/>
      <c r="ABG6250" s="60"/>
      <c r="ABH6250" s="60"/>
      <c r="ABI6250" s="60"/>
      <c r="ABJ6250" s="60"/>
      <c r="ABK6250" s="60"/>
      <c r="ABL6250" s="60"/>
      <c r="ABM6250" s="60"/>
      <c r="ABN6250" s="60"/>
      <c r="ABO6250" s="60"/>
      <c r="ABP6250" s="60"/>
      <c r="ABQ6250" s="60"/>
      <c r="ABR6250" s="60">
        <v>0.98932957874878202</v>
      </c>
      <c r="ABS6250" s="60"/>
      <c r="ABT6250" s="60"/>
      <c r="ABU6250" s="60"/>
      <c r="ABV6250" s="60"/>
      <c r="ABW6250" s="60"/>
      <c r="ABX6250" s="60"/>
    </row>
    <row r="6251" spans="727:752" x14ac:dyDescent="0.25">
      <c r="AAY6251" s="60"/>
      <c r="AAZ6251" s="60"/>
      <c r="ABA6251" s="60"/>
      <c r="ABB6251" s="60"/>
      <c r="ABC6251" s="60"/>
      <c r="ABD6251" s="60"/>
      <c r="ABE6251" s="60"/>
      <c r="ABF6251" s="60"/>
      <c r="ABG6251" s="60"/>
      <c r="ABH6251" s="60"/>
      <c r="ABI6251" s="60"/>
      <c r="ABJ6251" s="60"/>
      <c r="ABK6251" s="60"/>
      <c r="ABL6251" s="60"/>
      <c r="ABM6251" s="60"/>
      <c r="ABN6251" s="60"/>
      <c r="ABO6251" s="60"/>
      <c r="ABP6251" s="60"/>
      <c r="ABQ6251" s="60"/>
      <c r="ABR6251" s="60">
        <v>0.98932939670944398</v>
      </c>
      <c r="ABS6251" s="60"/>
      <c r="ABT6251" s="60"/>
      <c r="ABU6251" s="60"/>
      <c r="ABV6251" s="60"/>
      <c r="ABW6251" s="60"/>
      <c r="ABX6251" s="60"/>
    </row>
    <row r="6252" spans="727:752" x14ac:dyDescent="0.25">
      <c r="AAY6252" s="60"/>
      <c r="AAZ6252" s="60"/>
      <c r="ABA6252" s="60"/>
      <c r="ABB6252" s="60"/>
      <c r="ABC6252" s="60"/>
      <c r="ABD6252" s="60"/>
      <c r="ABE6252" s="60"/>
      <c r="ABF6252" s="60"/>
      <c r="ABG6252" s="60"/>
      <c r="ABH6252" s="60"/>
      <c r="ABI6252" s="60"/>
      <c r="ABJ6252" s="60"/>
      <c r="ABK6252" s="60"/>
      <c r="ABL6252" s="60"/>
      <c r="ABM6252" s="60"/>
      <c r="ABN6252" s="60"/>
      <c r="ABO6252" s="60"/>
      <c r="ABP6252" s="60"/>
      <c r="ABQ6252" s="60"/>
      <c r="ABR6252" s="60">
        <v>0.98925109962083702</v>
      </c>
      <c r="ABS6252" s="60"/>
      <c r="ABT6252" s="60"/>
      <c r="ABU6252" s="60"/>
      <c r="ABV6252" s="60"/>
      <c r="ABW6252" s="60"/>
      <c r="ABX6252" s="60"/>
    </row>
    <row r="6253" spans="727:752" x14ac:dyDescent="0.25">
      <c r="AAY6253" s="60"/>
      <c r="AAZ6253" s="60"/>
      <c r="ABA6253" s="60"/>
      <c r="ABB6253" s="60"/>
      <c r="ABC6253" s="60"/>
      <c r="ABD6253" s="60"/>
      <c r="ABE6253" s="60"/>
      <c r="ABF6253" s="60"/>
      <c r="ABG6253" s="60"/>
      <c r="ABH6253" s="60"/>
      <c r="ABI6253" s="60"/>
      <c r="ABJ6253" s="60"/>
      <c r="ABK6253" s="60"/>
      <c r="ABL6253" s="60"/>
      <c r="ABM6253" s="60"/>
      <c r="ABN6253" s="60"/>
      <c r="ABO6253" s="60"/>
      <c r="ABP6253" s="60"/>
      <c r="ABQ6253" s="60"/>
      <c r="ABR6253" s="60">
        <v>0.98924423996392896</v>
      </c>
      <c r="ABS6253" s="60"/>
      <c r="ABT6253" s="60"/>
      <c r="ABU6253" s="60"/>
      <c r="ABV6253" s="60"/>
      <c r="ABW6253" s="60"/>
      <c r="ABX6253" s="60"/>
    </row>
    <row r="6254" spans="727:752" x14ac:dyDescent="0.25">
      <c r="AAY6254" s="60"/>
      <c r="AAZ6254" s="60"/>
      <c r="ABA6254" s="60"/>
      <c r="ABB6254" s="60"/>
      <c r="ABC6254" s="60"/>
      <c r="ABD6254" s="60"/>
      <c r="ABE6254" s="60"/>
      <c r="ABF6254" s="60"/>
      <c r="ABG6254" s="60"/>
      <c r="ABH6254" s="60"/>
      <c r="ABI6254" s="60"/>
      <c r="ABJ6254" s="60"/>
      <c r="ABK6254" s="60"/>
      <c r="ABL6254" s="60"/>
      <c r="ABM6254" s="60"/>
      <c r="ABN6254" s="60"/>
      <c r="ABO6254" s="60"/>
      <c r="ABP6254" s="60"/>
      <c r="ABQ6254" s="60"/>
      <c r="ABR6254" s="60">
        <v>0.98922652003775102</v>
      </c>
      <c r="ABS6254" s="60"/>
      <c r="ABT6254" s="60"/>
      <c r="ABU6254" s="60"/>
      <c r="ABV6254" s="60"/>
      <c r="ABW6254" s="60"/>
      <c r="ABX6254" s="60"/>
    </row>
    <row r="6255" spans="727:752" x14ac:dyDescent="0.25">
      <c r="AAY6255" s="60"/>
      <c r="AAZ6255" s="60"/>
      <c r="ABA6255" s="60"/>
      <c r="ABB6255" s="60"/>
      <c r="ABC6255" s="60"/>
      <c r="ABD6255" s="60"/>
      <c r="ABE6255" s="60"/>
      <c r="ABF6255" s="60"/>
      <c r="ABG6255" s="60"/>
      <c r="ABH6255" s="60"/>
      <c r="ABI6255" s="60"/>
      <c r="ABJ6255" s="60"/>
      <c r="ABK6255" s="60"/>
      <c r="ABL6255" s="60"/>
      <c r="ABM6255" s="60"/>
      <c r="ABN6255" s="60"/>
      <c r="ABO6255" s="60"/>
      <c r="ABP6255" s="60"/>
      <c r="ABQ6255" s="60"/>
      <c r="ABR6255" s="60">
        <v>0.98918771497803903</v>
      </c>
      <c r="ABS6255" s="60"/>
      <c r="ABT6255" s="60"/>
      <c r="ABU6255" s="60"/>
      <c r="ABV6255" s="60"/>
      <c r="ABW6255" s="60"/>
      <c r="ABX6255" s="60"/>
    </row>
    <row r="6256" spans="727:752" x14ac:dyDescent="0.25">
      <c r="AAY6256" s="60"/>
      <c r="AAZ6256" s="60"/>
      <c r="ABA6256" s="60"/>
      <c r="ABB6256" s="60"/>
      <c r="ABC6256" s="60"/>
      <c r="ABD6256" s="60"/>
      <c r="ABE6256" s="60"/>
      <c r="ABF6256" s="60"/>
      <c r="ABG6256" s="60"/>
      <c r="ABH6256" s="60"/>
      <c r="ABI6256" s="60"/>
      <c r="ABJ6256" s="60"/>
      <c r="ABK6256" s="60"/>
      <c r="ABL6256" s="60"/>
      <c r="ABM6256" s="60"/>
      <c r="ABN6256" s="60"/>
      <c r="ABO6256" s="60"/>
      <c r="ABP6256" s="60"/>
      <c r="ABQ6256" s="60"/>
      <c r="ABR6256" s="60">
        <v>0.98917174068062697</v>
      </c>
      <c r="ABS6256" s="60"/>
      <c r="ABT6256" s="60"/>
      <c r="ABU6256" s="60"/>
      <c r="ABV6256" s="60"/>
      <c r="ABW6256" s="60"/>
      <c r="ABX6256" s="60"/>
    </row>
    <row r="6257" spans="727:752" x14ac:dyDescent="0.25">
      <c r="AAY6257" s="60"/>
      <c r="AAZ6257" s="60"/>
      <c r="ABA6257" s="60"/>
      <c r="ABB6257" s="60"/>
      <c r="ABC6257" s="60"/>
      <c r="ABD6257" s="60"/>
      <c r="ABE6257" s="60"/>
      <c r="ABF6257" s="60"/>
      <c r="ABG6257" s="60"/>
      <c r="ABH6257" s="60"/>
      <c r="ABI6257" s="60"/>
      <c r="ABJ6257" s="60"/>
      <c r="ABK6257" s="60"/>
      <c r="ABL6257" s="60"/>
      <c r="ABM6257" s="60"/>
      <c r="ABN6257" s="60"/>
      <c r="ABO6257" s="60"/>
      <c r="ABP6257" s="60"/>
      <c r="ABQ6257" s="60"/>
      <c r="ABR6257" s="60">
        <v>0.98916473002022598</v>
      </c>
      <c r="ABS6257" s="60"/>
      <c r="ABT6257" s="60"/>
      <c r="ABU6257" s="60"/>
      <c r="ABV6257" s="60"/>
      <c r="ABW6257" s="60"/>
      <c r="ABX6257" s="60"/>
    </row>
    <row r="6258" spans="727:752" x14ac:dyDescent="0.25">
      <c r="AAY6258" s="60"/>
      <c r="AAZ6258" s="60"/>
      <c r="ABA6258" s="60"/>
      <c r="ABB6258" s="60"/>
      <c r="ABC6258" s="60"/>
      <c r="ABD6258" s="60"/>
      <c r="ABE6258" s="60"/>
      <c r="ABF6258" s="60"/>
      <c r="ABG6258" s="60"/>
      <c r="ABH6258" s="60"/>
      <c r="ABI6258" s="60"/>
      <c r="ABJ6258" s="60"/>
      <c r="ABK6258" s="60"/>
      <c r="ABL6258" s="60"/>
      <c r="ABM6258" s="60"/>
      <c r="ABN6258" s="60"/>
      <c r="ABO6258" s="60"/>
      <c r="ABP6258" s="60"/>
      <c r="ABQ6258" s="60"/>
      <c r="ABR6258" s="60">
        <v>0.98915299200671003</v>
      </c>
      <c r="ABS6258" s="60"/>
      <c r="ABT6258" s="60"/>
      <c r="ABU6258" s="60"/>
      <c r="ABV6258" s="60"/>
      <c r="ABW6258" s="60"/>
      <c r="ABX6258" s="60"/>
    </row>
    <row r="6259" spans="727:752" x14ac:dyDescent="0.25">
      <c r="AAY6259" s="60"/>
      <c r="AAZ6259" s="60"/>
      <c r="ABA6259" s="60"/>
      <c r="ABB6259" s="60"/>
      <c r="ABC6259" s="60"/>
      <c r="ABD6259" s="60"/>
      <c r="ABE6259" s="60"/>
      <c r="ABF6259" s="60"/>
      <c r="ABG6259" s="60"/>
      <c r="ABH6259" s="60"/>
      <c r="ABI6259" s="60"/>
      <c r="ABJ6259" s="60"/>
      <c r="ABK6259" s="60"/>
      <c r="ABL6259" s="60"/>
      <c r="ABM6259" s="60"/>
      <c r="ABN6259" s="60"/>
      <c r="ABO6259" s="60"/>
      <c r="ABP6259" s="60"/>
      <c r="ABQ6259" s="60"/>
      <c r="ABR6259" s="60">
        <v>0.98913632604556101</v>
      </c>
      <c r="ABS6259" s="60"/>
      <c r="ABT6259" s="60"/>
      <c r="ABU6259" s="60"/>
      <c r="ABV6259" s="60"/>
      <c r="ABW6259" s="60"/>
      <c r="ABX6259" s="60"/>
    </row>
    <row r="6260" spans="727:752" x14ac:dyDescent="0.25">
      <c r="AAY6260" s="60"/>
      <c r="AAZ6260" s="60"/>
      <c r="ABA6260" s="60"/>
      <c r="ABB6260" s="60"/>
      <c r="ABC6260" s="60"/>
      <c r="ABD6260" s="60"/>
      <c r="ABE6260" s="60"/>
      <c r="ABF6260" s="60"/>
      <c r="ABG6260" s="60"/>
      <c r="ABH6260" s="60"/>
      <c r="ABI6260" s="60"/>
      <c r="ABJ6260" s="60"/>
      <c r="ABK6260" s="60"/>
      <c r="ABL6260" s="60"/>
      <c r="ABM6260" s="60"/>
      <c r="ABN6260" s="60"/>
      <c r="ABO6260" s="60"/>
      <c r="ABP6260" s="60"/>
      <c r="ABQ6260" s="60"/>
      <c r="ABR6260" s="60">
        <v>0.98912433169825198</v>
      </c>
      <c r="ABS6260" s="60"/>
      <c r="ABT6260" s="60"/>
      <c r="ABU6260" s="60"/>
      <c r="ABV6260" s="60"/>
      <c r="ABW6260" s="60"/>
      <c r="ABX6260" s="60"/>
    </row>
    <row r="6261" spans="727:752" x14ac:dyDescent="0.25">
      <c r="AAY6261" s="60"/>
      <c r="AAZ6261" s="60"/>
      <c r="ABA6261" s="60"/>
      <c r="ABB6261" s="60"/>
      <c r="ABC6261" s="60"/>
      <c r="ABD6261" s="60"/>
      <c r="ABE6261" s="60"/>
      <c r="ABF6261" s="60"/>
      <c r="ABG6261" s="60"/>
      <c r="ABH6261" s="60"/>
      <c r="ABI6261" s="60"/>
      <c r="ABJ6261" s="60"/>
      <c r="ABK6261" s="60"/>
      <c r="ABL6261" s="60"/>
      <c r="ABM6261" s="60"/>
      <c r="ABN6261" s="60"/>
      <c r="ABO6261" s="60"/>
      <c r="ABP6261" s="60"/>
      <c r="ABQ6261" s="60"/>
      <c r="ABR6261" s="60">
        <v>0.98912428198608904</v>
      </c>
      <c r="ABS6261" s="60"/>
      <c r="ABT6261" s="60"/>
      <c r="ABU6261" s="60"/>
      <c r="ABV6261" s="60"/>
      <c r="ABW6261" s="60"/>
      <c r="ABX6261" s="60"/>
    </row>
    <row r="6262" spans="727:752" x14ac:dyDescent="0.25">
      <c r="AAY6262" s="60"/>
      <c r="AAZ6262" s="60"/>
      <c r="ABA6262" s="60"/>
      <c r="ABB6262" s="60"/>
      <c r="ABC6262" s="60"/>
      <c r="ABD6262" s="60"/>
      <c r="ABE6262" s="60"/>
      <c r="ABF6262" s="60"/>
      <c r="ABG6262" s="60"/>
      <c r="ABH6262" s="60"/>
      <c r="ABI6262" s="60"/>
      <c r="ABJ6262" s="60"/>
      <c r="ABK6262" s="60"/>
      <c r="ABL6262" s="60"/>
      <c r="ABM6262" s="60"/>
      <c r="ABN6262" s="60"/>
      <c r="ABO6262" s="60"/>
      <c r="ABP6262" s="60"/>
      <c r="ABQ6262" s="60"/>
      <c r="ABR6262" s="60">
        <v>0.98912417206988001</v>
      </c>
      <c r="ABS6262" s="60"/>
      <c r="ABT6262" s="60"/>
      <c r="ABU6262" s="60"/>
      <c r="ABV6262" s="60"/>
      <c r="ABW6262" s="60"/>
      <c r="ABX6262" s="60"/>
    </row>
    <row r="6263" spans="727:752" x14ac:dyDescent="0.25">
      <c r="AAY6263" s="60"/>
      <c r="AAZ6263" s="60"/>
      <c r="ABA6263" s="60"/>
      <c r="ABB6263" s="60"/>
      <c r="ABC6263" s="60"/>
      <c r="ABD6263" s="60"/>
      <c r="ABE6263" s="60"/>
      <c r="ABF6263" s="60"/>
      <c r="ABG6263" s="60"/>
      <c r="ABH6263" s="60"/>
      <c r="ABI6263" s="60"/>
      <c r="ABJ6263" s="60"/>
      <c r="ABK6263" s="60"/>
      <c r="ABL6263" s="60"/>
      <c r="ABM6263" s="60"/>
      <c r="ABN6263" s="60"/>
      <c r="ABO6263" s="60"/>
      <c r="ABP6263" s="60"/>
      <c r="ABQ6263" s="60"/>
      <c r="ABR6263" s="60">
        <v>0.98911957512228199</v>
      </c>
      <c r="ABS6263" s="60"/>
      <c r="ABT6263" s="60"/>
      <c r="ABU6263" s="60"/>
      <c r="ABV6263" s="60"/>
      <c r="ABW6263" s="60"/>
      <c r="ABX6263" s="60"/>
    </row>
    <row r="6264" spans="727:752" x14ac:dyDescent="0.25">
      <c r="AAY6264" s="60"/>
      <c r="AAZ6264" s="60"/>
      <c r="ABA6264" s="60"/>
      <c r="ABB6264" s="60"/>
      <c r="ABC6264" s="60"/>
      <c r="ABD6264" s="60"/>
      <c r="ABE6264" s="60"/>
      <c r="ABF6264" s="60"/>
      <c r="ABG6264" s="60"/>
      <c r="ABH6264" s="60"/>
      <c r="ABI6264" s="60"/>
      <c r="ABJ6264" s="60"/>
      <c r="ABK6264" s="60"/>
      <c r="ABL6264" s="60"/>
      <c r="ABM6264" s="60"/>
      <c r="ABN6264" s="60"/>
      <c r="ABO6264" s="60"/>
      <c r="ABP6264" s="60"/>
      <c r="ABQ6264" s="60"/>
      <c r="ABR6264" s="60">
        <v>0.98911629894969999</v>
      </c>
      <c r="ABS6264" s="60"/>
      <c r="ABT6264" s="60"/>
      <c r="ABU6264" s="60"/>
      <c r="ABV6264" s="60"/>
      <c r="ABW6264" s="60"/>
      <c r="ABX6264" s="60"/>
    </row>
    <row r="6265" spans="727:752" x14ac:dyDescent="0.25">
      <c r="AAY6265" s="60"/>
      <c r="AAZ6265" s="60"/>
      <c r="ABA6265" s="60"/>
      <c r="ABB6265" s="60"/>
      <c r="ABC6265" s="60"/>
      <c r="ABD6265" s="60"/>
      <c r="ABE6265" s="60"/>
      <c r="ABF6265" s="60"/>
      <c r="ABG6265" s="60"/>
      <c r="ABH6265" s="60"/>
      <c r="ABI6265" s="60"/>
      <c r="ABJ6265" s="60"/>
      <c r="ABK6265" s="60"/>
      <c r="ABL6265" s="60"/>
      <c r="ABM6265" s="60"/>
      <c r="ABN6265" s="60"/>
      <c r="ABO6265" s="60"/>
      <c r="ABP6265" s="60"/>
      <c r="ABQ6265" s="60"/>
      <c r="ABR6265" s="60">
        <v>0.98910335497411495</v>
      </c>
      <c r="ABS6265" s="60"/>
      <c r="ABT6265" s="60"/>
      <c r="ABU6265" s="60"/>
      <c r="ABV6265" s="60"/>
      <c r="ABW6265" s="60"/>
      <c r="ABX6265" s="60"/>
    </row>
    <row r="6266" spans="727:752" x14ac:dyDescent="0.25">
      <c r="AAY6266" s="60"/>
      <c r="AAZ6266" s="60"/>
      <c r="ABA6266" s="60"/>
      <c r="ABB6266" s="60"/>
      <c r="ABC6266" s="60"/>
      <c r="ABD6266" s="60"/>
      <c r="ABE6266" s="60"/>
      <c r="ABF6266" s="60"/>
      <c r="ABG6266" s="60"/>
      <c r="ABH6266" s="60"/>
      <c r="ABI6266" s="60"/>
      <c r="ABJ6266" s="60"/>
      <c r="ABK6266" s="60"/>
      <c r="ABL6266" s="60"/>
      <c r="ABM6266" s="60"/>
      <c r="ABN6266" s="60"/>
      <c r="ABO6266" s="60"/>
      <c r="ABP6266" s="60"/>
      <c r="ABQ6266" s="60"/>
      <c r="ABR6266" s="60">
        <v>0.98908326120401102</v>
      </c>
      <c r="ABS6266" s="60"/>
      <c r="ABT6266" s="60"/>
      <c r="ABU6266" s="60"/>
      <c r="ABV6266" s="60"/>
      <c r="ABW6266" s="60"/>
      <c r="ABX6266" s="60"/>
    </row>
    <row r="6267" spans="727:752" x14ac:dyDescent="0.25">
      <c r="AAY6267" s="60"/>
      <c r="AAZ6267" s="60"/>
      <c r="ABA6267" s="60"/>
      <c r="ABB6267" s="60"/>
      <c r="ABC6267" s="60"/>
      <c r="ABD6267" s="60"/>
      <c r="ABE6267" s="60"/>
      <c r="ABF6267" s="60"/>
      <c r="ABG6267" s="60"/>
      <c r="ABH6267" s="60"/>
      <c r="ABI6267" s="60"/>
      <c r="ABJ6267" s="60"/>
      <c r="ABK6267" s="60"/>
      <c r="ABL6267" s="60"/>
      <c r="ABM6267" s="60"/>
      <c r="ABN6267" s="60"/>
      <c r="ABO6267" s="60"/>
      <c r="ABP6267" s="60"/>
      <c r="ABQ6267" s="60"/>
      <c r="ABR6267" s="60">
        <v>0.98908017595980202</v>
      </c>
      <c r="ABS6267" s="60"/>
      <c r="ABT6267" s="60"/>
      <c r="ABU6267" s="60"/>
      <c r="ABV6267" s="60"/>
      <c r="ABW6267" s="60"/>
      <c r="ABX6267" s="60"/>
    </row>
    <row r="6268" spans="727:752" x14ac:dyDescent="0.25">
      <c r="AAY6268" s="60"/>
      <c r="AAZ6268" s="60"/>
      <c r="ABA6268" s="60"/>
      <c r="ABB6268" s="60"/>
      <c r="ABC6268" s="60"/>
      <c r="ABD6268" s="60"/>
      <c r="ABE6268" s="60"/>
      <c r="ABF6268" s="60"/>
      <c r="ABG6268" s="60"/>
      <c r="ABH6268" s="60"/>
      <c r="ABI6268" s="60"/>
      <c r="ABJ6268" s="60"/>
      <c r="ABK6268" s="60"/>
      <c r="ABL6268" s="60"/>
      <c r="ABM6268" s="60"/>
      <c r="ABN6268" s="60"/>
      <c r="ABO6268" s="60"/>
      <c r="ABP6268" s="60"/>
      <c r="ABQ6268" s="60"/>
      <c r="ABR6268" s="60">
        <v>0.98907186219320897</v>
      </c>
      <c r="ABS6268" s="60"/>
      <c r="ABT6268" s="60"/>
      <c r="ABU6268" s="60"/>
      <c r="ABV6268" s="60"/>
      <c r="ABW6268" s="60"/>
      <c r="ABX6268" s="60"/>
    </row>
    <row r="6269" spans="727:752" x14ac:dyDescent="0.25">
      <c r="AAY6269" s="60"/>
      <c r="AAZ6269" s="60"/>
      <c r="ABA6269" s="60"/>
      <c r="ABB6269" s="60"/>
      <c r="ABC6269" s="60"/>
      <c r="ABD6269" s="60"/>
      <c r="ABE6269" s="60"/>
      <c r="ABF6269" s="60"/>
      <c r="ABG6269" s="60"/>
      <c r="ABH6269" s="60"/>
      <c r="ABI6269" s="60"/>
      <c r="ABJ6269" s="60"/>
      <c r="ABK6269" s="60"/>
      <c r="ABL6269" s="60"/>
      <c r="ABM6269" s="60"/>
      <c r="ABN6269" s="60"/>
      <c r="ABO6269" s="60"/>
      <c r="ABP6269" s="60"/>
      <c r="ABQ6269" s="60"/>
      <c r="ABR6269" s="60">
        <v>0.98902959934840595</v>
      </c>
      <c r="ABS6269" s="60"/>
      <c r="ABT6269" s="60"/>
      <c r="ABU6269" s="60"/>
      <c r="ABV6269" s="60"/>
      <c r="ABW6269" s="60"/>
      <c r="ABX6269" s="60"/>
    </row>
    <row r="6270" spans="727:752" x14ac:dyDescent="0.25">
      <c r="AAY6270" s="60"/>
      <c r="AAZ6270" s="60"/>
      <c r="ABA6270" s="60"/>
      <c r="ABB6270" s="60"/>
      <c r="ABC6270" s="60"/>
      <c r="ABD6270" s="60"/>
      <c r="ABE6270" s="60"/>
      <c r="ABF6270" s="60"/>
      <c r="ABG6270" s="60"/>
      <c r="ABH6270" s="60"/>
      <c r="ABI6270" s="60"/>
      <c r="ABJ6270" s="60"/>
      <c r="ABK6270" s="60"/>
      <c r="ABL6270" s="60"/>
      <c r="ABM6270" s="60"/>
      <c r="ABN6270" s="60"/>
      <c r="ABO6270" s="60"/>
      <c r="ABP6270" s="60"/>
      <c r="ABQ6270" s="60"/>
      <c r="ABR6270" s="60">
        <v>0.989029086231069</v>
      </c>
      <c r="ABS6270" s="60"/>
      <c r="ABT6270" s="60"/>
      <c r="ABU6270" s="60"/>
      <c r="ABV6270" s="60"/>
      <c r="ABW6270" s="60"/>
      <c r="ABX6270" s="60"/>
    </row>
    <row r="6271" spans="727:752" x14ac:dyDescent="0.25">
      <c r="AAY6271" s="60"/>
      <c r="AAZ6271" s="60"/>
      <c r="ABA6271" s="60"/>
      <c r="ABB6271" s="60"/>
      <c r="ABC6271" s="60"/>
      <c r="ABD6271" s="60"/>
      <c r="ABE6271" s="60"/>
      <c r="ABF6271" s="60"/>
      <c r="ABG6271" s="60"/>
      <c r="ABH6271" s="60"/>
      <c r="ABI6271" s="60"/>
      <c r="ABJ6271" s="60"/>
      <c r="ABK6271" s="60"/>
      <c r="ABL6271" s="60"/>
      <c r="ABM6271" s="60"/>
      <c r="ABN6271" s="60"/>
      <c r="ABO6271" s="60"/>
      <c r="ABP6271" s="60"/>
      <c r="ABQ6271" s="60"/>
      <c r="ABR6271" s="60">
        <v>0.98902474936023099</v>
      </c>
      <c r="ABS6271" s="60"/>
      <c r="ABT6271" s="60"/>
      <c r="ABU6271" s="60"/>
      <c r="ABV6271" s="60"/>
      <c r="ABW6271" s="60"/>
      <c r="ABX6271" s="60"/>
    </row>
    <row r="6272" spans="727:752" x14ac:dyDescent="0.25">
      <c r="AAY6272" s="60"/>
      <c r="AAZ6272" s="60"/>
      <c r="ABA6272" s="60"/>
      <c r="ABB6272" s="60"/>
      <c r="ABC6272" s="60"/>
      <c r="ABD6272" s="60"/>
      <c r="ABE6272" s="60"/>
      <c r="ABF6272" s="60"/>
      <c r="ABG6272" s="60"/>
      <c r="ABH6272" s="60"/>
      <c r="ABI6272" s="60"/>
      <c r="ABJ6272" s="60"/>
      <c r="ABK6272" s="60"/>
      <c r="ABL6272" s="60"/>
      <c r="ABM6272" s="60"/>
      <c r="ABN6272" s="60"/>
      <c r="ABO6272" s="60"/>
      <c r="ABP6272" s="60"/>
      <c r="ABQ6272" s="60"/>
      <c r="ABR6272" s="60">
        <v>0.98901751388889803</v>
      </c>
      <c r="ABS6272" s="60"/>
      <c r="ABT6272" s="60"/>
      <c r="ABU6272" s="60"/>
      <c r="ABV6272" s="60"/>
      <c r="ABW6272" s="60"/>
      <c r="ABX6272" s="60"/>
    </row>
    <row r="6273" spans="727:752" x14ac:dyDescent="0.25">
      <c r="AAY6273" s="60"/>
      <c r="AAZ6273" s="60"/>
      <c r="ABA6273" s="60"/>
      <c r="ABB6273" s="60"/>
      <c r="ABC6273" s="60"/>
      <c r="ABD6273" s="60"/>
      <c r="ABE6273" s="60"/>
      <c r="ABF6273" s="60"/>
      <c r="ABG6273" s="60"/>
      <c r="ABH6273" s="60"/>
      <c r="ABI6273" s="60"/>
      <c r="ABJ6273" s="60"/>
      <c r="ABK6273" s="60"/>
      <c r="ABL6273" s="60"/>
      <c r="ABM6273" s="60"/>
      <c r="ABN6273" s="60"/>
      <c r="ABO6273" s="60"/>
      <c r="ABP6273" s="60"/>
      <c r="ABQ6273" s="60"/>
      <c r="ABR6273" s="60">
        <v>0.989005774585481</v>
      </c>
      <c r="ABS6273" s="60"/>
      <c r="ABT6273" s="60"/>
      <c r="ABU6273" s="60"/>
      <c r="ABV6273" s="60"/>
      <c r="ABW6273" s="60"/>
      <c r="ABX6273" s="60"/>
    </row>
    <row r="6274" spans="727:752" x14ac:dyDescent="0.25">
      <c r="AAY6274" s="60"/>
      <c r="AAZ6274" s="60"/>
      <c r="ABA6274" s="60"/>
      <c r="ABB6274" s="60"/>
      <c r="ABC6274" s="60"/>
      <c r="ABD6274" s="60"/>
      <c r="ABE6274" s="60"/>
      <c r="ABF6274" s="60"/>
      <c r="ABG6274" s="60"/>
      <c r="ABH6274" s="60"/>
      <c r="ABI6274" s="60"/>
      <c r="ABJ6274" s="60"/>
      <c r="ABK6274" s="60"/>
      <c r="ABL6274" s="60"/>
      <c r="ABM6274" s="60"/>
      <c r="ABN6274" s="60"/>
      <c r="ABO6274" s="60"/>
      <c r="ABP6274" s="60"/>
      <c r="ABQ6274" s="60"/>
      <c r="ABR6274" s="60">
        <v>0.98898773096091797</v>
      </c>
      <c r="ABS6274" s="60"/>
      <c r="ABT6274" s="60"/>
      <c r="ABU6274" s="60"/>
      <c r="ABV6274" s="60"/>
      <c r="ABW6274" s="60"/>
      <c r="ABX6274" s="60"/>
    </row>
    <row r="6275" spans="727:752" x14ac:dyDescent="0.25">
      <c r="AAY6275" s="60"/>
      <c r="AAZ6275" s="60"/>
      <c r="ABA6275" s="60"/>
      <c r="ABB6275" s="60"/>
      <c r="ABC6275" s="60"/>
      <c r="ABD6275" s="60"/>
      <c r="ABE6275" s="60"/>
      <c r="ABF6275" s="60"/>
      <c r="ABG6275" s="60"/>
      <c r="ABH6275" s="60"/>
      <c r="ABI6275" s="60"/>
      <c r="ABJ6275" s="60"/>
      <c r="ABK6275" s="60"/>
      <c r="ABL6275" s="60"/>
      <c r="ABM6275" s="60"/>
      <c r="ABN6275" s="60"/>
      <c r="ABO6275" s="60"/>
      <c r="ABP6275" s="60"/>
      <c r="ABQ6275" s="60"/>
      <c r="ABR6275" s="60">
        <v>0.98897552359582497</v>
      </c>
      <c r="ABS6275" s="60"/>
      <c r="ABT6275" s="60"/>
      <c r="ABU6275" s="60"/>
      <c r="ABV6275" s="60"/>
      <c r="ABW6275" s="60"/>
      <c r="ABX6275" s="60"/>
    </row>
    <row r="6276" spans="727:752" x14ac:dyDescent="0.25">
      <c r="AAY6276" s="60"/>
      <c r="AAZ6276" s="60"/>
      <c r="ABA6276" s="60"/>
      <c r="ABB6276" s="60"/>
      <c r="ABC6276" s="60"/>
      <c r="ABD6276" s="60"/>
      <c r="ABE6276" s="60"/>
      <c r="ABF6276" s="60"/>
      <c r="ABG6276" s="60"/>
      <c r="ABH6276" s="60"/>
      <c r="ABI6276" s="60"/>
      <c r="ABJ6276" s="60"/>
      <c r="ABK6276" s="60"/>
      <c r="ABL6276" s="60"/>
      <c r="ABM6276" s="60"/>
      <c r="ABN6276" s="60"/>
      <c r="ABO6276" s="60"/>
      <c r="ABP6276" s="60"/>
      <c r="ABQ6276" s="60"/>
      <c r="ABR6276" s="60">
        <v>0.98897229200068004</v>
      </c>
      <c r="ABS6276" s="60"/>
      <c r="ABT6276" s="60"/>
      <c r="ABU6276" s="60"/>
      <c r="ABV6276" s="60"/>
      <c r="ABW6276" s="60"/>
      <c r="ABX6276" s="60"/>
    </row>
    <row r="6277" spans="727:752" x14ac:dyDescent="0.25">
      <c r="AAY6277" s="60"/>
      <c r="AAZ6277" s="60"/>
      <c r="ABA6277" s="60"/>
      <c r="ABB6277" s="60"/>
      <c r="ABC6277" s="60"/>
      <c r="ABD6277" s="60"/>
      <c r="ABE6277" s="60"/>
      <c r="ABF6277" s="60"/>
      <c r="ABG6277" s="60"/>
      <c r="ABH6277" s="60"/>
      <c r="ABI6277" s="60"/>
      <c r="ABJ6277" s="60"/>
      <c r="ABK6277" s="60"/>
      <c r="ABL6277" s="60"/>
      <c r="ABM6277" s="60"/>
      <c r="ABN6277" s="60"/>
      <c r="ABO6277" s="60"/>
      <c r="ABP6277" s="60"/>
      <c r="ABQ6277" s="60"/>
      <c r="ABR6277" s="60">
        <v>0.98897151559051</v>
      </c>
      <c r="ABS6277" s="60"/>
      <c r="ABT6277" s="60"/>
      <c r="ABU6277" s="60"/>
      <c r="ABV6277" s="60"/>
      <c r="ABW6277" s="60"/>
      <c r="ABX6277" s="60"/>
    </row>
    <row r="6278" spans="727:752" x14ac:dyDescent="0.25">
      <c r="AAY6278" s="60"/>
      <c r="AAZ6278" s="60"/>
      <c r="ABA6278" s="60"/>
      <c r="ABB6278" s="60"/>
      <c r="ABC6278" s="60"/>
      <c r="ABD6278" s="60"/>
      <c r="ABE6278" s="60"/>
      <c r="ABF6278" s="60"/>
      <c r="ABG6278" s="60"/>
      <c r="ABH6278" s="60"/>
      <c r="ABI6278" s="60"/>
      <c r="ABJ6278" s="60"/>
      <c r="ABK6278" s="60"/>
      <c r="ABL6278" s="60"/>
      <c r="ABM6278" s="60"/>
      <c r="ABN6278" s="60"/>
      <c r="ABO6278" s="60"/>
      <c r="ABP6278" s="60"/>
      <c r="ABQ6278" s="60"/>
      <c r="ABR6278" s="60">
        <v>0.98897139244302601</v>
      </c>
      <c r="ABS6278" s="60"/>
      <c r="ABT6278" s="60"/>
      <c r="ABU6278" s="60"/>
      <c r="ABV6278" s="60"/>
      <c r="ABW6278" s="60"/>
      <c r="ABX6278" s="60"/>
    </row>
    <row r="6279" spans="727:752" x14ac:dyDescent="0.25">
      <c r="AAY6279" s="60"/>
      <c r="AAZ6279" s="60"/>
      <c r="ABA6279" s="60"/>
      <c r="ABB6279" s="60"/>
      <c r="ABC6279" s="60"/>
      <c r="ABD6279" s="60"/>
      <c r="ABE6279" s="60"/>
      <c r="ABF6279" s="60"/>
      <c r="ABG6279" s="60"/>
      <c r="ABH6279" s="60"/>
      <c r="ABI6279" s="60"/>
      <c r="ABJ6279" s="60"/>
      <c r="ABK6279" s="60"/>
      <c r="ABL6279" s="60"/>
      <c r="ABM6279" s="60"/>
      <c r="ABN6279" s="60"/>
      <c r="ABO6279" s="60"/>
      <c r="ABP6279" s="60"/>
      <c r="ABQ6279" s="60"/>
      <c r="ABR6279" s="60">
        <v>0.98893811790783004</v>
      </c>
      <c r="ABS6279" s="60"/>
      <c r="ABT6279" s="60"/>
      <c r="ABU6279" s="60"/>
      <c r="ABV6279" s="60"/>
      <c r="ABW6279" s="60"/>
      <c r="ABX6279" s="60"/>
    </row>
    <row r="6280" spans="727:752" x14ac:dyDescent="0.25">
      <c r="AAY6280" s="60"/>
      <c r="AAZ6280" s="60"/>
      <c r="ABA6280" s="60"/>
      <c r="ABB6280" s="60"/>
      <c r="ABC6280" s="60"/>
      <c r="ABD6280" s="60"/>
      <c r="ABE6280" s="60"/>
      <c r="ABF6280" s="60"/>
      <c r="ABG6280" s="60"/>
      <c r="ABH6280" s="60"/>
      <c r="ABI6280" s="60"/>
      <c r="ABJ6280" s="60"/>
      <c r="ABK6280" s="60"/>
      <c r="ABL6280" s="60"/>
      <c r="ABM6280" s="60"/>
      <c r="ABN6280" s="60"/>
      <c r="ABO6280" s="60"/>
      <c r="ABP6280" s="60"/>
      <c r="ABQ6280" s="60"/>
      <c r="ABR6280" s="60">
        <v>0.98892597004095395</v>
      </c>
      <c r="ABS6280" s="60"/>
      <c r="ABT6280" s="60"/>
      <c r="ABU6280" s="60"/>
      <c r="ABV6280" s="60"/>
      <c r="ABW6280" s="60"/>
      <c r="ABX6280" s="60"/>
    </row>
    <row r="6281" spans="727:752" x14ac:dyDescent="0.25">
      <c r="AAY6281" s="60"/>
      <c r="AAZ6281" s="60"/>
      <c r="ABA6281" s="60"/>
      <c r="ABB6281" s="60"/>
      <c r="ABC6281" s="60"/>
      <c r="ABD6281" s="60"/>
      <c r="ABE6281" s="60"/>
      <c r="ABF6281" s="60"/>
      <c r="ABG6281" s="60"/>
      <c r="ABH6281" s="60"/>
      <c r="ABI6281" s="60"/>
      <c r="ABJ6281" s="60"/>
      <c r="ABK6281" s="60"/>
      <c r="ABL6281" s="60"/>
      <c r="ABM6281" s="60"/>
      <c r="ABN6281" s="60"/>
      <c r="ABO6281" s="60"/>
      <c r="ABP6281" s="60"/>
      <c r="ABQ6281" s="60"/>
      <c r="ABR6281" s="60">
        <v>0.98891815812915396</v>
      </c>
      <c r="ABS6281" s="60"/>
      <c r="ABT6281" s="60"/>
      <c r="ABU6281" s="60"/>
      <c r="ABV6281" s="60"/>
      <c r="ABW6281" s="60"/>
      <c r="ABX6281" s="60"/>
    </row>
    <row r="6282" spans="727:752" x14ac:dyDescent="0.25">
      <c r="AAY6282" s="60"/>
      <c r="AAZ6282" s="60"/>
      <c r="ABA6282" s="60"/>
      <c r="ABB6282" s="60"/>
      <c r="ABC6282" s="60"/>
      <c r="ABD6282" s="60"/>
      <c r="ABE6282" s="60"/>
      <c r="ABF6282" s="60"/>
      <c r="ABG6282" s="60"/>
      <c r="ABH6282" s="60"/>
      <c r="ABI6282" s="60"/>
      <c r="ABJ6282" s="60"/>
      <c r="ABK6282" s="60"/>
      <c r="ABL6282" s="60"/>
      <c r="ABM6282" s="60"/>
      <c r="ABN6282" s="60"/>
      <c r="ABO6282" s="60"/>
      <c r="ABP6282" s="60"/>
      <c r="ABQ6282" s="60"/>
      <c r="ABR6282" s="60">
        <v>0.988916152415099</v>
      </c>
      <c r="ABS6282" s="60"/>
      <c r="ABT6282" s="60"/>
      <c r="ABU6282" s="60"/>
      <c r="ABV6282" s="60"/>
      <c r="ABW6282" s="60"/>
      <c r="ABX6282" s="60"/>
    </row>
    <row r="6283" spans="727:752" x14ac:dyDescent="0.25">
      <c r="AAY6283" s="60"/>
      <c r="AAZ6283" s="60"/>
      <c r="ABA6283" s="60"/>
      <c r="ABB6283" s="60"/>
      <c r="ABC6283" s="60"/>
      <c r="ABD6283" s="60"/>
      <c r="ABE6283" s="60"/>
      <c r="ABF6283" s="60"/>
      <c r="ABG6283" s="60"/>
      <c r="ABH6283" s="60"/>
      <c r="ABI6283" s="60"/>
      <c r="ABJ6283" s="60"/>
      <c r="ABK6283" s="60"/>
      <c r="ABL6283" s="60"/>
      <c r="ABM6283" s="60"/>
      <c r="ABN6283" s="60"/>
      <c r="ABO6283" s="60"/>
      <c r="ABP6283" s="60"/>
      <c r="ABQ6283" s="60"/>
      <c r="ABR6283" s="60">
        <v>0.98891407708057399</v>
      </c>
      <c r="ABS6283" s="60"/>
      <c r="ABT6283" s="60"/>
      <c r="ABU6283" s="60"/>
      <c r="ABV6283" s="60"/>
      <c r="ABW6283" s="60"/>
      <c r="ABX6283" s="60"/>
    </row>
    <row r="6284" spans="727:752" x14ac:dyDescent="0.25">
      <c r="AAY6284" s="60"/>
      <c r="AAZ6284" s="60"/>
      <c r="ABA6284" s="60"/>
      <c r="ABB6284" s="60"/>
      <c r="ABC6284" s="60"/>
      <c r="ABD6284" s="60"/>
      <c r="ABE6284" s="60"/>
      <c r="ABF6284" s="60"/>
      <c r="ABG6284" s="60"/>
      <c r="ABH6284" s="60"/>
      <c r="ABI6284" s="60"/>
      <c r="ABJ6284" s="60"/>
      <c r="ABK6284" s="60"/>
      <c r="ABL6284" s="60"/>
      <c r="ABM6284" s="60"/>
      <c r="ABN6284" s="60"/>
      <c r="ABO6284" s="60"/>
      <c r="ABP6284" s="60"/>
      <c r="ABQ6284" s="60"/>
      <c r="ABR6284" s="60">
        <v>0.98890456592680898</v>
      </c>
      <c r="ABS6284" s="60"/>
      <c r="ABT6284" s="60"/>
      <c r="ABU6284" s="60"/>
      <c r="ABV6284" s="60"/>
      <c r="ABW6284" s="60"/>
      <c r="ABX6284" s="60"/>
    </row>
    <row r="6285" spans="727:752" x14ac:dyDescent="0.25">
      <c r="AAY6285" s="60"/>
      <c r="AAZ6285" s="60"/>
      <c r="ABA6285" s="60"/>
      <c r="ABB6285" s="60"/>
      <c r="ABC6285" s="60"/>
      <c r="ABD6285" s="60"/>
      <c r="ABE6285" s="60"/>
      <c r="ABF6285" s="60"/>
      <c r="ABG6285" s="60"/>
      <c r="ABH6285" s="60"/>
      <c r="ABI6285" s="60"/>
      <c r="ABJ6285" s="60"/>
      <c r="ABK6285" s="60"/>
      <c r="ABL6285" s="60"/>
      <c r="ABM6285" s="60"/>
      <c r="ABN6285" s="60"/>
      <c r="ABO6285" s="60"/>
      <c r="ABP6285" s="60"/>
      <c r="ABQ6285" s="60"/>
      <c r="ABR6285" s="60">
        <v>0.988878229991631</v>
      </c>
      <c r="ABS6285" s="60"/>
      <c r="ABT6285" s="60"/>
      <c r="ABU6285" s="60"/>
      <c r="ABV6285" s="60"/>
      <c r="ABW6285" s="60"/>
      <c r="ABX6285" s="60"/>
    </row>
    <row r="6286" spans="727:752" x14ac:dyDescent="0.25">
      <c r="AAY6286" s="60"/>
      <c r="AAZ6286" s="60"/>
      <c r="ABA6286" s="60"/>
      <c r="ABB6286" s="60"/>
      <c r="ABC6286" s="60"/>
      <c r="ABD6286" s="60"/>
      <c r="ABE6286" s="60"/>
      <c r="ABF6286" s="60"/>
      <c r="ABG6286" s="60"/>
      <c r="ABH6286" s="60"/>
      <c r="ABI6286" s="60"/>
      <c r="ABJ6286" s="60"/>
      <c r="ABK6286" s="60"/>
      <c r="ABL6286" s="60"/>
      <c r="ABM6286" s="60"/>
      <c r="ABN6286" s="60"/>
      <c r="ABO6286" s="60"/>
      <c r="ABP6286" s="60"/>
      <c r="ABQ6286" s="60"/>
      <c r="ABR6286" s="60">
        <v>0.98886975004103095</v>
      </c>
      <c r="ABS6286" s="60"/>
      <c r="ABT6286" s="60"/>
      <c r="ABU6286" s="60"/>
      <c r="ABV6286" s="60"/>
      <c r="ABW6286" s="60"/>
      <c r="ABX6286" s="60"/>
    </row>
    <row r="6287" spans="727:752" x14ac:dyDescent="0.25">
      <c r="AAY6287" s="60"/>
      <c r="AAZ6287" s="60"/>
      <c r="ABA6287" s="60"/>
      <c r="ABB6287" s="60"/>
      <c r="ABC6287" s="60"/>
      <c r="ABD6287" s="60"/>
      <c r="ABE6287" s="60"/>
      <c r="ABF6287" s="60"/>
      <c r="ABG6287" s="60"/>
      <c r="ABH6287" s="60"/>
      <c r="ABI6287" s="60"/>
      <c r="ABJ6287" s="60"/>
      <c r="ABK6287" s="60"/>
      <c r="ABL6287" s="60"/>
      <c r="ABM6287" s="60"/>
      <c r="ABN6287" s="60"/>
      <c r="ABO6287" s="60"/>
      <c r="ABP6287" s="60"/>
      <c r="ABQ6287" s="60"/>
      <c r="ABR6287" s="60">
        <v>0.98886169196886398</v>
      </c>
      <c r="ABS6287" s="60"/>
      <c r="ABT6287" s="60"/>
      <c r="ABU6287" s="60"/>
      <c r="ABV6287" s="60"/>
      <c r="ABW6287" s="60"/>
      <c r="ABX6287" s="60"/>
    </row>
    <row r="6288" spans="727:752" x14ac:dyDescent="0.25">
      <c r="AAY6288" s="60"/>
      <c r="AAZ6288" s="60"/>
      <c r="ABA6288" s="60"/>
      <c r="ABB6288" s="60"/>
      <c r="ABC6288" s="60"/>
      <c r="ABD6288" s="60"/>
      <c r="ABE6288" s="60"/>
      <c r="ABF6288" s="60"/>
      <c r="ABG6288" s="60"/>
      <c r="ABH6288" s="60"/>
      <c r="ABI6288" s="60"/>
      <c r="ABJ6288" s="60"/>
      <c r="ABK6288" s="60"/>
      <c r="ABL6288" s="60"/>
      <c r="ABM6288" s="60"/>
      <c r="ABN6288" s="60"/>
      <c r="ABO6288" s="60"/>
      <c r="ABP6288" s="60"/>
      <c r="ABQ6288" s="60"/>
      <c r="ABR6288" s="60">
        <v>0.988851484585619</v>
      </c>
      <c r="ABS6288" s="60"/>
      <c r="ABT6288" s="60"/>
      <c r="ABU6288" s="60"/>
      <c r="ABV6288" s="60"/>
      <c r="ABW6288" s="60"/>
      <c r="ABX6288" s="60"/>
    </row>
    <row r="6289" spans="727:752" x14ac:dyDescent="0.25">
      <c r="AAY6289" s="60"/>
      <c r="AAZ6289" s="60"/>
      <c r="ABA6289" s="60"/>
      <c r="ABB6289" s="60"/>
      <c r="ABC6289" s="60"/>
      <c r="ABD6289" s="60"/>
      <c r="ABE6289" s="60"/>
      <c r="ABF6289" s="60"/>
      <c r="ABG6289" s="60"/>
      <c r="ABH6289" s="60"/>
      <c r="ABI6289" s="60"/>
      <c r="ABJ6289" s="60"/>
      <c r="ABK6289" s="60"/>
      <c r="ABL6289" s="60"/>
      <c r="ABM6289" s="60"/>
      <c r="ABN6289" s="60"/>
      <c r="ABO6289" s="60"/>
      <c r="ABP6289" s="60"/>
      <c r="ABQ6289" s="60"/>
      <c r="ABR6289" s="60">
        <v>0.98882799707754099</v>
      </c>
      <c r="ABS6289" s="60"/>
      <c r="ABT6289" s="60"/>
      <c r="ABU6289" s="60"/>
      <c r="ABV6289" s="60"/>
      <c r="ABW6289" s="60"/>
      <c r="ABX6289" s="60"/>
    </row>
    <row r="6290" spans="727:752" x14ac:dyDescent="0.25">
      <c r="AAY6290" s="60"/>
      <c r="AAZ6290" s="60"/>
      <c r="ABA6290" s="60"/>
      <c r="ABB6290" s="60"/>
      <c r="ABC6290" s="60"/>
      <c r="ABD6290" s="60"/>
      <c r="ABE6290" s="60"/>
      <c r="ABF6290" s="60"/>
      <c r="ABG6290" s="60"/>
      <c r="ABH6290" s="60"/>
      <c r="ABI6290" s="60"/>
      <c r="ABJ6290" s="60"/>
      <c r="ABK6290" s="60"/>
      <c r="ABL6290" s="60"/>
      <c r="ABM6290" s="60"/>
      <c r="ABN6290" s="60"/>
      <c r="ABO6290" s="60"/>
      <c r="ABP6290" s="60"/>
      <c r="ABQ6290" s="60"/>
      <c r="ABR6290" s="60">
        <v>0.98881670878734196</v>
      </c>
      <c r="ABS6290" s="60"/>
      <c r="ABT6290" s="60"/>
      <c r="ABU6290" s="60"/>
      <c r="ABV6290" s="60"/>
      <c r="ABW6290" s="60"/>
      <c r="ABX6290" s="60"/>
    </row>
    <row r="6291" spans="727:752" x14ac:dyDescent="0.25">
      <c r="AAY6291" s="60"/>
      <c r="AAZ6291" s="60"/>
      <c r="ABA6291" s="60"/>
      <c r="ABB6291" s="60"/>
      <c r="ABC6291" s="60"/>
      <c r="ABD6291" s="60"/>
      <c r="ABE6291" s="60"/>
      <c r="ABF6291" s="60"/>
      <c r="ABG6291" s="60"/>
      <c r="ABH6291" s="60"/>
      <c r="ABI6291" s="60"/>
      <c r="ABJ6291" s="60"/>
      <c r="ABK6291" s="60"/>
      <c r="ABL6291" s="60"/>
      <c r="ABM6291" s="60"/>
      <c r="ABN6291" s="60"/>
      <c r="ABO6291" s="60"/>
      <c r="ABP6291" s="60"/>
      <c r="ABQ6291" s="60"/>
      <c r="ABR6291" s="60">
        <v>0.98881359705745997</v>
      </c>
      <c r="ABS6291" s="60"/>
      <c r="ABT6291" s="60"/>
      <c r="ABU6291" s="60"/>
      <c r="ABV6291" s="60"/>
      <c r="ABW6291" s="60"/>
      <c r="ABX6291" s="60"/>
    </row>
    <row r="6292" spans="727:752" x14ac:dyDescent="0.25">
      <c r="AAY6292" s="60"/>
      <c r="AAZ6292" s="60"/>
      <c r="ABA6292" s="60"/>
      <c r="ABB6292" s="60"/>
      <c r="ABC6292" s="60"/>
      <c r="ABD6292" s="60"/>
      <c r="ABE6292" s="60"/>
      <c r="ABF6292" s="60"/>
      <c r="ABG6292" s="60"/>
      <c r="ABH6292" s="60"/>
      <c r="ABI6292" s="60"/>
      <c r="ABJ6292" s="60"/>
      <c r="ABK6292" s="60"/>
      <c r="ABL6292" s="60"/>
      <c r="ABM6292" s="60"/>
      <c r="ABN6292" s="60"/>
      <c r="ABO6292" s="60"/>
      <c r="ABP6292" s="60"/>
      <c r="ABQ6292" s="60"/>
      <c r="ABR6292" s="60">
        <v>0.98877990869071997</v>
      </c>
      <c r="ABS6292" s="60"/>
      <c r="ABT6292" s="60"/>
      <c r="ABU6292" s="60"/>
      <c r="ABV6292" s="60"/>
      <c r="ABW6292" s="60"/>
      <c r="ABX6292" s="60"/>
    </row>
    <row r="6293" spans="727:752" x14ac:dyDescent="0.25">
      <c r="AAY6293" s="60"/>
      <c r="AAZ6293" s="60"/>
      <c r="ABA6293" s="60"/>
      <c r="ABB6293" s="60"/>
      <c r="ABC6293" s="60"/>
      <c r="ABD6293" s="60"/>
      <c r="ABE6293" s="60"/>
      <c r="ABF6293" s="60"/>
      <c r="ABG6293" s="60"/>
      <c r="ABH6293" s="60"/>
      <c r="ABI6293" s="60"/>
      <c r="ABJ6293" s="60"/>
      <c r="ABK6293" s="60"/>
      <c r="ABL6293" s="60"/>
      <c r="ABM6293" s="60"/>
      <c r="ABN6293" s="60"/>
      <c r="ABO6293" s="60"/>
      <c r="ABP6293" s="60"/>
      <c r="ABQ6293" s="60"/>
      <c r="ABR6293" s="60">
        <v>0.98875286176000898</v>
      </c>
      <c r="ABS6293" s="60"/>
      <c r="ABT6293" s="60"/>
      <c r="ABU6293" s="60"/>
      <c r="ABV6293" s="60"/>
      <c r="ABW6293" s="60"/>
      <c r="ABX6293" s="60"/>
    </row>
    <row r="6294" spans="727:752" x14ac:dyDescent="0.25">
      <c r="AAY6294" s="60"/>
      <c r="AAZ6294" s="60"/>
      <c r="ABA6294" s="60"/>
      <c r="ABB6294" s="60"/>
      <c r="ABC6294" s="60"/>
      <c r="ABD6294" s="60"/>
      <c r="ABE6294" s="60"/>
      <c r="ABF6294" s="60"/>
      <c r="ABG6294" s="60"/>
      <c r="ABH6294" s="60"/>
      <c r="ABI6294" s="60"/>
      <c r="ABJ6294" s="60"/>
      <c r="ABK6294" s="60"/>
      <c r="ABL6294" s="60"/>
      <c r="ABM6294" s="60"/>
      <c r="ABN6294" s="60"/>
      <c r="ABO6294" s="60"/>
      <c r="ABP6294" s="60"/>
      <c r="ABQ6294" s="60"/>
      <c r="ABR6294" s="60">
        <v>0.98874364939555703</v>
      </c>
      <c r="ABS6294" s="60"/>
      <c r="ABT6294" s="60"/>
      <c r="ABU6294" s="60"/>
      <c r="ABV6294" s="60"/>
      <c r="ABW6294" s="60"/>
      <c r="ABX6294" s="60"/>
    </row>
    <row r="6295" spans="727:752" x14ac:dyDescent="0.25">
      <c r="AAY6295" s="60"/>
      <c r="AAZ6295" s="60"/>
      <c r="ABA6295" s="60"/>
      <c r="ABB6295" s="60"/>
      <c r="ABC6295" s="60"/>
      <c r="ABD6295" s="60"/>
      <c r="ABE6295" s="60"/>
      <c r="ABF6295" s="60"/>
      <c r="ABG6295" s="60"/>
      <c r="ABH6295" s="60"/>
      <c r="ABI6295" s="60"/>
      <c r="ABJ6295" s="60"/>
      <c r="ABK6295" s="60"/>
      <c r="ABL6295" s="60"/>
      <c r="ABM6295" s="60"/>
      <c r="ABN6295" s="60"/>
      <c r="ABO6295" s="60"/>
      <c r="ABP6295" s="60"/>
      <c r="ABQ6295" s="60"/>
      <c r="ABR6295" s="60">
        <v>0.98873527670301398</v>
      </c>
      <c r="ABS6295" s="60"/>
      <c r="ABT6295" s="60"/>
      <c r="ABU6295" s="60"/>
      <c r="ABV6295" s="60"/>
      <c r="ABW6295" s="60"/>
      <c r="ABX6295" s="60"/>
    </row>
    <row r="6296" spans="727:752" x14ac:dyDescent="0.25">
      <c r="AAY6296" s="60"/>
      <c r="AAZ6296" s="60"/>
      <c r="ABA6296" s="60"/>
      <c r="ABB6296" s="60"/>
      <c r="ABC6296" s="60"/>
      <c r="ABD6296" s="60"/>
      <c r="ABE6296" s="60"/>
      <c r="ABF6296" s="60"/>
      <c r="ABG6296" s="60"/>
      <c r="ABH6296" s="60"/>
      <c r="ABI6296" s="60"/>
      <c r="ABJ6296" s="60"/>
      <c r="ABK6296" s="60"/>
      <c r="ABL6296" s="60"/>
      <c r="ABM6296" s="60"/>
      <c r="ABN6296" s="60"/>
      <c r="ABO6296" s="60"/>
      <c r="ABP6296" s="60"/>
      <c r="ABQ6296" s="60"/>
      <c r="ABR6296" s="60">
        <v>0.98872558429382296</v>
      </c>
      <c r="ABS6296" s="60"/>
      <c r="ABT6296" s="60"/>
      <c r="ABU6296" s="60"/>
      <c r="ABV6296" s="60"/>
      <c r="ABW6296" s="60"/>
      <c r="ABX6296" s="60"/>
    </row>
    <row r="6297" spans="727:752" x14ac:dyDescent="0.25">
      <c r="AAY6297" s="60"/>
      <c r="AAZ6297" s="60"/>
      <c r="ABA6297" s="60"/>
      <c r="ABB6297" s="60"/>
      <c r="ABC6297" s="60"/>
      <c r="ABD6297" s="60"/>
      <c r="ABE6297" s="60"/>
      <c r="ABF6297" s="60"/>
      <c r="ABG6297" s="60"/>
      <c r="ABH6297" s="60"/>
      <c r="ABI6297" s="60"/>
      <c r="ABJ6297" s="60"/>
      <c r="ABK6297" s="60"/>
      <c r="ABL6297" s="60"/>
      <c r="ABM6297" s="60"/>
      <c r="ABN6297" s="60"/>
      <c r="ABO6297" s="60"/>
      <c r="ABP6297" s="60"/>
      <c r="ABQ6297" s="60"/>
      <c r="ABR6297" s="60">
        <v>0.98869137620885705</v>
      </c>
      <c r="ABS6297" s="60"/>
      <c r="ABT6297" s="60"/>
      <c r="ABU6297" s="60"/>
      <c r="ABV6297" s="60"/>
      <c r="ABW6297" s="60"/>
      <c r="ABX6297" s="60"/>
    </row>
    <row r="6298" spans="727:752" x14ac:dyDescent="0.25">
      <c r="AAY6298" s="60"/>
      <c r="AAZ6298" s="60"/>
      <c r="ABA6298" s="60"/>
      <c r="ABB6298" s="60"/>
      <c r="ABC6298" s="60"/>
      <c r="ABD6298" s="60"/>
      <c r="ABE6298" s="60"/>
      <c r="ABF6298" s="60"/>
      <c r="ABG6298" s="60"/>
      <c r="ABH6298" s="60"/>
      <c r="ABI6298" s="60"/>
      <c r="ABJ6298" s="60"/>
      <c r="ABK6298" s="60"/>
      <c r="ABL6298" s="60"/>
      <c r="ABM6298" s="60"/>
      <c r="ABN6298" s="60"/>
      <c r="ABO6298" s="60"/>
      <c r="ABP6298" s="60"/>
      <c r="ABQ6298" s="60"/>
      <c r="ABR6298" s="60">
        <v>0.98867429380463101</v>
      </c>
      <c r="ABS6298" s="60"/>
      <c r="ABT6298" s="60"/>
      <c r="ABU6298" s="60"/>
      <c r="ABV6298" s="60"/>
      <c r="ABW6298" s="60"/>
      <c r="ABX6298" s="60"/>
    </row>
    <row r="6299" spans="727:752" x14ac:dyDescent="0.25">
      <c r="AAY6299" s="60"/>
      <c r="AAZ6299" s="60"/>
      <c r="ABA6299" s="60"/>
      <c r="ABB6299" s="60"/>
      <c r="ABC6299" s="60"/>
      <c r="ABD6299" s="60"/>
      <c r="ABE6299" s="60"/>
      <c r="ABF6299" s="60"/>
      <c r="ABG6299" s="60"/>
      <c r="ABH6299" s="60"/>
      <c r="ABI6299" s="60"/>
      <c r="ABJ6299" s="60"/>
      <c r="ABK6299" s="60"/>
      <c r="ABL6299" s="60"/>
      <c r="ABM6299" s="60"/>
      <c r="ABN6299" s="60"/>
      <c r="ABO6299" s="60"/>
      <c r="ABP6299" s="60"/>
      <c r="ABQ6299" s="60"/>
      <c r="ABR6299" s="60">
        <v>0.98867367648999804</v>
      </c>
      <c r="ABS6299" s="60"/>
      <c r="ABT6299" s="60"/>
      <c r="ABU6299" s="60"/>
      <c r="ABV6299" s="60"/>
      <c r="ABW6299" s="60"/>
      <c r="ABX6299" s="60"/>
    </row>
    <row r="6300" spans="727:752" x14ac:dyDescent="0.25">
      <c r="AAY6300" s="60"/>
      <c r="AAZ6300" s="60"/>
      <c r="ABA6300" s="60"/>
      <c r="ABB6300" s="60"/>
      <c r="ABC6300" s="60"/>
      <c r="ABD6300" s="60"/>
      <c r="ABE6300" s="60"/>
      <c r="ABF6300" s="60"/>
      <c r="ABG6300" s="60"/>
      <c r="ABH6300" s="60"/>
      <c r="ABI6300" s="60"/>
      <c r="ABJ6300" s="60"/>
      <c r="ABK6300" s="60"/>
      <c r="ABL6300" s="60"/>
      <c r="ABM6300" s="60"/>
      <c r="ABN6300" s="60"/>
      <c r="ABO6300" s="60"/>
      <c r="ABP6300" s="60"/>
      <c r="ABQ6300" s="60"/>
      <c r="ABR6300" s="60">
        <v>0.98866424749111803</v>
      </c>
      <c r="ABS6300" s="60"/>
      <c r="ABT6300" s="60"/>
      <c r="ABU6300" s="60"/>
      <c r="ABV6300" s="60"/>
      <c r="ABW6300" s="60"/>
      <c r="ABX6300" s="60"/>
    </row>
    <row r="6301" spans="727:752" x14ac:dyDescent="0.25">
      <c r="AAY6301" s="60"/>
      <c r="AAZ6301" s="60"/>
      <c r="ABA6301" s="60"/>
      <c r="ABB6301" s="60"/>
      <c r="ABC6301" s="60"/>
      <c r="ABD6301" s="60"/>
      <c r="ABE6301" s="60"/>
      <c r="ABF6301" s="60"/>
      <c r="ABG6301" s="60"/>
      <c r="ABH6301" s="60"/>
      <c r="ABI6301" s="60"/>
      <c r="ABJ6301" s="60"/>
      <c r="ABK6301" s="60"/>
      <c r="ABL6301" s="60"/>
      <c r="ABM6301" s="60"/>
      <c r="ABN6301" s="60"/>
      <c r="ABO6301" s="60"/>
      <c r="ABP6301" s="60"/>
      <c r="ABQ6301" s="60"/>
      <c r="ABR6301" s="60">
        <v>0.98863684184005196</v>
      </c>
      <c r="ABS6301" s="60"/>
      <c r="ABT6301" s="60"/>
      <c r="ABU6301" s="60"/>
      <c r="ABV6301" s="60"/>
      <c r="ABW6301" s="60"/>
      <c r="ABX6301" s="60"/>
    </row>
    <row r="6302" spans="727:752" x14ac:dyDescent="0.25">
      <c r="AAY6302" s="60"/>
      <c r="AAZ6302" s="60"/>
      <c r="ABA6302" s="60"/>
      <c r="ABB6302" s="60"/>
      <c r="ABC6302" s="60"/>
      <c r="ABD6302" s="60"/>
      <c r="ABE6302" s="60"/>
      <c r="ABF6302" s="60"/>
      <c r="ABG6302" s="60"/>
      <c r="ABH6302" s="60"/>
      <c r="ABI6302" s="60"/>
      <c r="ABJ6302" s="60"/>
      <c r="ABK6302" s="60"/>
      <c r="ABL6302" s="60"/>
      <c r="ABM6302" s="60"/>
      <c r="ABN6302" s="60"/>
      <c r="ABO6302" s="60"/>
      <c r="ABP6302" s="60"/>
      <c r="ABQ6302" s="60"/>
      <c r="ABR6302" s="60">
        <v>0.98862925557695003</v>
      </c>
      <c r="ABS6302" s="60"/>
      <c r="ABT6302" s="60"/>
      <c r="ABU6302" s="60"/>
      <c r="ABV6302" s="60"/>
      <c r="ABW6302" s="60"/>
      <c r="ABX6302" s="60"/>
    </row>
    <row r="6303" spans="727:752" x14ac:dyDescent="0.25">
      <c r="AAY6303" s="60"/>
      <c r="AAZ6303" s="60"/>
      <c r="ABA6303" s="60"/>
      <c r="ABB6303" s="60"/>
      <c r="ABC6303" s="60"/>
      <c r="ABD6303" s="60"/>
      <c r="ABE6303" s="60"/>
      <c r="ABF6303" s="60"/>
      <c r="ABG6303" s="60"/>
      <c r="ABH6303" s="60"/>
      <c r="ABI6303" s="60"/>
      <c r="ABJ6303" s="60"/>
      <c r="ABK6303" s="60"/>
      <c r="ABL6303" s="60"/>
      <c r="ABM6303" s="60"/>
      <c r="ABN6303" s="60"/>
      <c r="ABO6303" s="60"/>
      <c r="ABP6303" s="60"/>
      <c r="ABQ6303" s="60"/>
      <c r="ABR6303" s="60">
        <v>0.98861264651444403</v>
      </c>
      <c r="ABS6303" s="60"/>
      <c r="ABT6303" s="60"/>
      <c r="ABU6303" s="60"/>
      <c r="ABV6303" s="60"/>
      <c r="ABW6303" s="60"/>
      <c r="ABX6303" s="60"/>
    </row>
    <row r="6304" spans="727:752" x14ac:dyDescent="0.25">
      <c r="AAY6304" s="60"/>
      <c r="AAZ6304" s="60"/>
      <c r="ABA6304" s="60"/>
      <c r="ABB6304" s="60"/>
      <c r="ABC6304" s="60"/>
      <c r="ABD6304" s="60"/>
      <c r="ABE6304" s="60"/>
      <c r="ABF6304" s="60"/>
      <c r="ABG6304" s="60"/>
      <c r="ABH6304" s="60"/>
      <c r="ABI6304" s="60"/>
      <c r="ABJ6304" s="60"/>
      <c r="ABK6304" s="60"/>
      <c r="ABL6304" s="60"/>
      <c r="ABM6304" s="60"/>
      <c r="ABN6304" s="60"/>
      <c r="ABO6304" s="60"/>
      <c r="ABP6304" s="60"/>
      <c r="ABQ6304" s="60"/>
      <c r="ABR6304" s="60">
        <v>0.98860675433292</v>
      </c>
      <c r="ABS6304" s="60"/>
      <c r="ABT6304" s="60"/>
      <c r="ABU6304" s="60"/>
      <c r="ABV6304" s="60"/>
      <c r="ABW6304" s="60"/>
      <c r="ABX6304" s="60"/>
    </row>
    <row r="6305" spans="727:752" x14ac:dyDescent="0.25">
      <c r="AAY6305" s="60"/>
      <c r="AAZ6305" s="60"/>
      <c r="ABA6305" s="60"/>
      <c r="ABB6305" s="60"/>
      <c r="ABC6305" s="60"/>
      <c r="ABD6305" s="60"/>
      <c r="ABE6305" s="60"/>
      <c r="ABF6305" s="60"/>
      <c r="ABG6305" s="60"/>
      <c r="ABH6305" s="60"/>
      <c r="ABI6305" s="60"/>
      <c r="ABJ6305" s="60"/>
      <c r="ABK6305" s="60"/>
      <c r="ABL6305" s="60"/>
      <c r="ABM6305" s="60"/>
      <c r="ABN6305" s="60"/>
      <c r="ABO6305" s="60"/>
      <c r="ABP6305" s="60"/>
      <c r="ABQ6305" s="60"/>
      <c r="ABR6305" s="60">
        <v>0.98860487491958504</v>
      </c>
      <c r="ABS6305" s="60"/>
      <c r="ABT6305" s="60"/>
      <c r="ABU6305" s="60"/>
      <c r="ABV6305" s="60"/>
      <c r="ABW6305" s="60"/>
      <c r="ABX6305" s="60"/>
    </row>
    <row r="6306" spans="727:752" x14ac:dyDescent="0.25">
      <c r="AAY6306" s="60"/>
      <c r="AAZ6306" s="60"/>
      <c r="ABA6306" s="60"/>
      <c r="ABB6306" s="60"/>
      <c r="ABC6306" s="60"/>
      <c r="ABD6306" s="60"/>
      <c r="ABE6306" s="60"/>
      <c r="ABF6306" s="60"/>
      <c r="ABG6306" s="60"/>
      <c r="ABH6306" s="60"/>
      <c r="ABI6306" s="60"/>
      <c r="ABJ6306" s="60"/>
      <c r="ABK6306" s="60"/>
      <c r="ABL6306" s="60"/>
      <c r="ABM6306" s="60"/>
      <c r="ABN6306" s="60"/>
      <c r="ABO6306" s="60"/>
      <c r="ABP6306" s="60"/>
      <c r="ABQ6306" s="60"/>
      <c r="ABR6306" s="60">
        <v>0.98860091896754698</v>
      </c>
      <c r="ABS6306" s="60"/>
      <c r="ABT6306" s="60"/>
      <c r="ABU6306" s="60"/>
      <c r="ABV6306" s="60"/>
      <c r="ABW6306" s="60"/>
      <c r="ABX6306" s="60"/>
    </row>
    <row r="6307" spans="727:752" x14ac:dyDescent="0.25">
      <c r="AAY6307" s="60"/>
      <c r="AAZ6307" s="60"/>
      <c r="ABA6307" s="60"/>
      <c r="ABB6307" s="60"/>
      <c r="ABC6307" s="60"/>
      <c r="ABD6307" s="60"/>
      <c r="ABE6307" s="60"/>
      <c r="ABF6307" s="60"/>
      <c r="ABG6307" s="60"/>
      <c r="ABH6307" s="60"/>
      <c r="ABI6307" s="60"/>
      <c r="ABJ6307" s="60"/>
      <c r="ABK6307" s="60"/>
      <c r="ABL6307" s="60"/>
      <c r="ABM6307" s="60"/>
      <c r="ABN6307" s="60"/>
      <c r="ABO6307" s="60"/>
      <c r="ABP6307" s="60"/>
      <c r="ABQ6307" s="60"/>
      <c r="ABR6307" s="60">
        <v>0.98859709707300203</v>
      </c>
      <c r="ABS6307" s="60"/>
      <c r="ABT6307" s="60"/>
      <c r="ABU6307" s="60"/>
      <c r="ABV6307" s="60"/>
      <c r="ABW6307" s="60"/>
      <c r="ABX6307" s="60"/>
    </row>
    <row r="6308" spans="727:752" x14ac:dyDescent="0.25">
      <c r="AAY6308" s="60"/>
      <c r="AAZ6308" s="60"/>
      <c r="ABA6308" s="60"/>
      <c r="ABB6308" s="60"/>
      <c r="ABC6308" s="60"/>
      <c r="ABD6308" s="60"/>
      <c r="ABE6308" s="60"/>
      <c r="ABF6308" s="60"/>
      <c r="ABG6308" s="60"/>
      <c r="ABH6308" s="60"/>
      <c r="ABI6308" s="60"/>
      <c r="ABJ6308" s="60"/>
      <c r="ABK6308" s="60"/>
      <c r="ABL6308" s="60"/>
      <c r="ABM6308" s="60"/>
      <c r="ABN6308" s="60"/>
      <c r="ABO6308" s="60"/>
      <c r="ABP6308" s="60"/>
      <c r="ABQ6308" s="60"/>
      <c r="ABR6308" s="60">
        <v>0.98859239773737695</v>
      </c>
      <c r="ABS6308" s="60"/>
      <c r="ABT6308" s="60"/>
      <c r="ABU6308" s="60"/>
      <c r="ABV6308" s="60"/>
      <c r="ABW6308" s="60"/>
      <c r="ABX6308" s="60"/>
    </row>
    <row r="6309" spans="727:752" x14ac:dyDescent="0.25">
      <c r="AAY6309" s="60"/>
      <c r="AAZ6309" s="60"/>
      <c r="ABA6309" s="60"/>
      <c r="ABB6309" s="60"/>
      <c r="ABC6309" s="60"/>
      <c r="ABD6309" s="60"/>
      <c r="ABE6309" s="60"/>
      <c r="ABF6309" s="60"/>
      <c r="ABG6309" s="60"/>
      <c r="ABH6309" s="60"/>
      <c r="ABI6309" s="60"/>
      <c r="ABJ6309" s="60"/>
      <c r="ABK6309" s="60"/>
      <c r="ABL6309" s="60"/>
      <c r="ABM6309" s="60"/>
      <c r="ABN6309" s="60"/>
      <c r="ABO6309" s="60"/>
      <c r="ABP6309" s="60"/>
      <c r="ABQ6309" s="60"/>
      <c r="ABR6309" s="60">
        <v>0.98857871390739105</v>
      </c>
      <c r="ABS6309" s="60"/>
      <c r="ABT6309" s="60"/>
      <c r="ABU6309" s="60"/>
      <c r="ABV6309" s="60"/>
      <c r="ABW6309" s="60"/>
      <c r="ABX6309" s="60"/>
    </row>
    <row r="6310" spans="727:752" x14ac:dyDescent="0.25">
      <c r="AAY6310" s="60"/>
      <c r="AAZ6310" s="60"/>
      <c r="ABA6310" s="60"/>
      <c r="ABB6310" s="60"/>
      <c r="ABC6310" s="60"/>
      <c r="ABD6310" s="60"/>
      <c r="ABE6310" s="60"/>
      <c r="ABF6310" s="60"/>
      <c r="ABG6310" s="60"/>
      <c r="ABH6310" s="60"/>
      <c r="ABI6310" s="60"/>
      <c r="ABJ6310" s="60"/>
      <c r="ABK6310" s="60"/>
      <c r="ABL6310" s="60"/>
      <c r="ABM6310" s="60"/>
      <c r="ABN6310" s="60"/>
      <c r="ABO6310" s="60"/>
      <c r="ABP6310" s="60"/>
      <c r="ABQ6310" s="60"/>
      <c r="ABR6310" s="60">
        <v>0.988535666267786</v>
      </c>
      <c r="ABS6310" s="60"/>
      <c r="ABT6310" s="60"/>
      <c r="ABU6310" s="60"/>
      <c r="ABV6310" s="60"/>
      <c r="ABW6310" s="60"/>
      <c r="ABX6310" s="60"/>
    </row>
    <row r="6311" spans="727:752" x14ac:dyDescent="0.25">
      <c r="AAY6311" s="60"/>
      <c r="AAZ6311" s="60"/>
      <c r="ABA6311" s="60"/>
      <c r="ABB6311" s="60"/>
      <c r="ABC6311" s="60"/>
      <c r="ABD6311" s="60"/>
      <c r="ABE6311" s="60"/>
      <c r="ABF6311" s="60"/>
      <c r="ABG6311" s="60"/>
      <c r="ABH6311" s="60"/>
      <c r="ABI6311" s="60"/>
      <c r="ABJ6311" s="60"/>
      <c r="ABK6311" s="60"/>
      <c r="ABL6311" s="60"/>
      <c r="ABM6311" s="60"/>
      <c r="ABN6311" s="60"/>
      <c r="ABO6311" s="60"/>
      <c r="ABP6311" s="60"/>
      <c r="ABQ6311" s="60"/>
      <c r="ABR6311" s="60">
        <v>0.98852061843168804</v>
      </c>
      <c r="ABS6311" s="60"/>
      <c r="ABT6311" s="60"/>
      <c r="ABU6311" s="60"/>
      <c r="ABV6311" s="60"/>
      <c r="ABW6311" s="60"/>
      <c r="ABX6311" s="60"/>
    </row>
    <row r="6312" spans="727:752" x14ac:dyDescent="0.25">
      <c r="AAY6312" s="60"/>
      <c r="AAZ6312" s="60"/>
      <c r="ABA6312" s="60"/>
      <c r="ABB6312" s="60"/>
      <c r="ABC6312" s="60"/>
      <c r="ABD6312" s="60"/>
      <c r="ABE6312" s="60"/>
      <c r="ABF6312" s="60"/>
      <c r="ABG6312" s="60"/>
      <c r="ABH6312" s="60"/>
      <c r="ABI6312" s="60"/>
      <c r="ABJ6312" s="60"/>
      <c r="ABK6312" s="60"/>
      <c r="ABL6312" s="60"/>
      <c r="ABM6312" s="60"/>
      <c r="ABN6312" s="60"/>
      <c r="ABO6312" s="60"/>
      <c r="ABP6312" s="60"/>
      <c r="ABQ6312" s="60"/>
      <c r="ABR6312" s="60">
        <v>0.98851958413008501</v>
      </c>
      <c r="ABS6312" s="60"/>
      <c r="ABT6312" s="60"/>
      <c r="ABU6312" s="60"/>
      <c r="ABV6312" s="60"/>
      <c r="ABW6312" s="60"/>
      <c r="ABX6312" s="60"/>
    </row>
    <row r="6313" spans="727:752" x14ac:dyDescent="0.25">
      <c r="AAY6313" s="60"/>
      <c r="AAZ6313" s="60"/>
      <c r="ABA6313" s="60"/>
      <c r="ABB6313" s="60"/>
      <c r="ABC6313" s="60"/>
      <c r="ABD6313" s="60"/>
      <c r="ABE6313" s="60"/>
      <c r="ABF6313" s="60"/>
      <c r="ABG6313" s="60"/>
      <c r="ABH6313" s="60"/>
      <c r="ABI6313" s="60"/>
      <c r="ABJ6313" s="60"/>
      <c r="ABK6313" s="60"/>
      <c r="ABL6313" s="60"/>
      <c r="ABM6313" s="60"/>
      <c r="ABN6313" s="60"/>
      <c r="ABO6313" s="60"/>
      <c r="ABP6313" s="60"/>
      <c r="ABQ6313" s="60"/>
      <c r="ABR6313" s="60">
        <v>0.98851865323639998</v>
      </c>
      <c r="ABS6313" s="60"/>
      <c r="ABT6313" s="60"/>
      <c r="ABU6313" s="60"/>
      <c r="ABV6313" s="60"/>
      <c r="ABW6313" s="60"/>
      <c r="ABX6313" s="60"/>
    </row>
    <row r="6314" spans="727:752" x14ac:dyDescent="0.25">
      <c r="AAY6314" s="60"/>
      <c r="AAZ6314" s="60"/>
      <c r="ABA6314" s="60"/>
      <c r="ABB6314" s="60"/>
      <c r="ABC6314" s="60"/>
      <c r="ABD6314" s="60"/>
      <c r="ABE6314" s="60"/>
      <c r="ABF6314" s="60"/>
      <c r="ABG6314" s="60"/>
      <c r="ABH6314" s="60"/>
      <c r="ABI6314" s="60"/>
      <c r="ABJ6314" s="60"/>
      <c r="ABK6314" s="60"/>
      <c r="ABL6314" s="60"/>
      <c r="ABM6314" s="60"/>
      <c r="ABN6314" s="60"/>
      <c r="ABO6314" s="60"/>
      <c r="ABP6314" s="60"/>
      <c r="ABQ6314" s="60"/>
      <c r="ABR6314" s="60">
        <v>0.98851276834768598</v>
      </c>
      <c r="ABS6314" s="60"/>
      <c r="ABT6314" s="60"/>
      <c r="ABU6314" s="60"/>
      <c r="ABV6314" s="60"/>
      <c r="ABW6314" s="60"/>
      <c r="ABX6314" s="60"/>
    </row>
    <row r="6315" spans="727:752" x14ac:dyDescent="0.25">
      <c r="AAY6315" s="60"/>
      <c r="AAZ6315" s="60"/>
      <c r="ABA6315" s="60"/>
      <c r="ABB6315" s="60"/>
      <c r="ABC6315" s="60"/>
      <c r="ABD6315" s="60"/>
      <c r="ABE6315" s="60"/>
      <c r="ABF6315" s="60"/>
      <c r="ABG6315" s="60"/>
      <c r="ABH6315" s="60"/>
      <c r="ABI6315" s="60"/>
      <c r="ABJ6315" s="60"/>
      <c r="ABK6315" s="60"/>
      <c r="ABL6315" s="60"/>
      <c r="ABM6315" s="60"/>
      <c r="ABN6315" s="60"/>
      <c r="ABO6315" s="60"/>
      <c r="ABP6315" s="60"/>
      <c r="ABQ6315" s="60"/>
      <c r="ABR6315" s="60">
        <v>0.98851266179795405</v>
      </c>
      <c r="ABS6315" s="60"/>
      <c r="ABT6315" s="60"/>
      <c r="ABU6315" s="60"/>
      <c r="ABV6315" s="60"/>
      <c r="ABW6315" s="60"/>
      <c r="ABX6315" s="60"/>
    </row>
    <row r="6316" spans="727:752" x14ac:dyDescent="0.25">
      <c r="AAY6316" s="60"/>
      <c r="AAZ6316" s="60"/>
      <c r="ABA6316" s="60"/>
      <c r="ABB6316" s="60"/>
      <c r="ABC6316" s="60"/>
      <c r="ABD6316" s="60"/>
      <c r="ABE6316" s="60"/>
      <c r="ABF6316" s="60"/>
      <c r="ABG6316" s="60"/>
      <c r="ABH6316" s="60"/>
      <c r="ABI6316" s="60"/>
      <c r="ABJ6316" s="60"/>
      <c r="ABK6316" s="60"/>
      <c r="ABL6316" s="60"/>
      <c r="ABM6316" s="60"/>
      <c r="ABN6316" s="60"/>
      <c r="ABO6316" s="60"/>
      <c r="ABP6316" s="60"/>
      <c r="ABQ6316" s="60"/>
      <c r="ABR6316" s="60">
        <v>0.98850118784782004</v>
      </c>
      <c r="ABS6316" s="60"/>
      <c r="ABT6316" s="60"/>
      <c r="ABU6316" s="60"/>
      <c r="ABV6316" s="60"/>
      <c r="ABW6316" s="60"/>
      <c r="ABX6316" s="60"/>
    </row>
    <row r="6317" spans="727:752" x14ac:dyDescent="0.25">
      <c r="AAY6317" s="60"/>
      <c r="AAZ6317" s="60"/>
      <c r="ABA6317" s="60"/>
      <c r="ABB6317" s="60"/>
      <c r="ABC6317" s="60"/>
      <c r="ABD6317" s="60"/>
      <c r="ABE6317" s="60"/>
      <c r="ABF6317" s="60"/>
      <c r="ABG6317" s="60"/>
      <c r="ABH6317" s="60"/>
      <c r="ABI6317" s="60"/>
      <c r="ABJ6317" s="60"/>
      <c r="ABK6317" s="60"/>
      <c r="ABL6317" s="60"/>
      <c r="ABM6317" s="60"/>
      <c r="ABN6317" s="60"/>
      <c r="ABO6317" s="60"/>
      <c r="ABP6317" s="60"/>
      <c r="ABQ6317" s="60"/>
      <c r="ABR6317" s="60">
        <v>0.98849309727132895</v>
      </c>
      <c r="ABS6317" s="60"/>
      <c r="ABT6317" s="60"/>
      <c r="ABU6317" s="60"/>
      <c r="ABV6317" s="60"/>
      <c r="ABW6317" s="60"/>
      <c r="ABX6317" s="60"/>
    </row>
    <row r="6318" spans="727:752" x14ac:dyDescent="0.25">
      <c r="AAY6318" s="60"/>
      <c r="AAZ6318" s="60"/>
      <c r="ABA6318" s="60"/>
      <c r="ABB6318" s="60"/>
      <c r="ABC6318" s="60"/>
      <c r="ABD6318" s="60"/>
      <c r="ABE6318" s="60"/>
      <c r="ABF6318" s="60"/>
      <c r="ABG6318" s="60"/>
      <c r="ABH6318" s="60"/>
      <c r="ABI6318" s="60"/>
      <c r="ABJ6318" s="60"/>
      <c r="ABK6318" s="60"/>
      <c r="ABL6318" s="60"/>
      <c r="ABM6318" s="60"/>
      <c r="ABN6318" s="60"/>
      <c r="ABO6318" s="60"/>
      <c r="ABP6318" s="60"/>
      <c r="ABQ6318" s="60"/>
      <c r="ABR6318" s="60">
        <v>0.98849277738114505</v>
      </c>
      <c r="ABS6318" s="60"/>
      <c r="ABT6318" s="60"/>
      <c r="ABU6318" s="60"/>
      <c r="ABV6318" s="60"/>
      <c r="ABW6318" s="60"/>
      <c r="ABX6318" s="60"/>
    </row>
    <row r="6319" spans="727:752" x14ac:dyDescent="0.25">
      <c r="AAY6319" s="60"/>
      <c r="AAZ6319" s="60"/>
      <c r="ABA6319" s="60"/>
      <c r="ABB6319" s="60"/>
      <c r="ABC6319" s="60"/>
      <c r="ABD6319" s="60"/>
      <c r="ABE6319" s="60"/>
      <c r="ABF6319" s="60"/>
      <c r="ABG6319" s="60"/>
      <c r="ABH6319" s="60"/>
      <c r="ABI6319" s="60"/>
      <c r="ABJ6319" s="60"/>
      <c r="ABK6319" s="60"/>
      <c r="ABL6319" s="60"/>
      <c r="ABM6319" s="60"/>
      <c r="ABN6319" s="60"/>
      <c r="ABO6319" s="60"/>
      <c r="ABP6319" s="60"/>
      <c r="ABQ6319" s="60"/>
      <c r="ABR6319" s="60">
        <v>0.98849005829514003</v>
      </c>
      <c r="ABS6319" s="60"/>
      <c r="ABT6319" s="60"/>
      <c r="ABU6319" s="60"/>
      <c r="ABV6319" s="60"/>
      <c r="ABW6319" s="60"/>
      <c r="ABX6319" s="60"/>
    </row>
    <row r="6320" spans="727:752" x14ac:dyDescent="0.25">
      <c r="AAY6320" s="60"/>
      <c r="AAZ6320" s="60"/>
      <c r="ABA6320" s="60"/>
      <c r="ABB6320" s="60"/>
      <c r="ABC6320" s="60"/>
      <c r="ABD6320" s="60"/>
      <c r="ABE6320" s="60"/>
      <c r="ABF6320" s="60"/>
      <c r="ABG6320" s="60"/>
      <c r="ABH6320" s="60"/>
      <c r="ABI6320" s="60"/>
      <c r="ABJ6320" s="60"/>
      <c r="ABK6320" s="60"/>
      <c r="ABL6320" s="60"/>
      <c r="ABM6320" s="60"/>
      <c r="ABN6320" s="60"/>
      <c r="ABO6320" s="60"/>
      <c r="ABP6320" s="60"/>
      <c r="ABQ6320" s="60"/>
      <c r="ABR6320" s="60">
        <v>0.98846145326510704</v>
      </c>
      <c r="ABS6320" s="60"/>
      <c r="ABT6320" s="60"/>
      <c r="ABU6320" s="60"/>
      <c r="ABV6320" s="60"/>
      <c r="ABW6320" s="60"/>
      <c r="ABX6320" s="60"/>
    </row>
    <row r="6321" spans="727:752" x14ac:dyDescent="0.25">
      <c r="AAY6321" s="60"/>
      <c r="AAZ6321" s="60"/>
      <c r="ABA6321" s="60"/>
      <c r="ABB6321" s="60"/>
      <c r="ABC6321" s="60"/>
      <c r="ABD6321" s="60"/>
      <c r="ABE6321" s="60"/>
      <c r="ABF6321" s="60"/>
      <c r="ABG6321" s="60"/>
      <c r="ABH6321" s="60"/>
      <c r="ABI6321" s="60"/>
      <c r="ABJ6321" s="60"/>
      <c r="ABK6321" s="60"/>
      <c r="ABL6321" s="60"/>
      <c r="ABM6321" s="60"/>
      <c r="ABN6321" s="60"/>
      <c r="ABO6321" s="60"/>
      <c r="ABP6321" s="60"/>
      <c r="ABQ6321" s="60"/>
      <c r="ABR6321" s="60">
        <v>0.98845973130795906</v>
      </c>
      <c r="ABS6321" s="60"/>
      <c r="ABT6321" s="60"/>
      <c r="ABU6321" s="60"/>
      <c r="ABV6321" s="60"/>
      <c r="ABW6321" s="60"/>
      <c r="ABX6321" s="60"/>
    </row>
    <row r="6322" spans="727:752" x14ac:dyDescent="0.25">
      <c r="AAY6322" s="60"/>
      <c r="AAZ6322" s="60"/>
      <c r="ABA6322" s="60"/>
      <c r="ABB6322" s="60"/>
      <c r="ABC6322" s="60"/>
      <c r="ABD6322" s="60"/>
      <c r="ABE6322" s="60"/>
      <c r="ABF6322" s="60"/>
      <c r="ABG6322" s="60"/>
      <c r="ABH6322" s="60"/>
      <c r="ABI6322" s="60"/>
      <c r="ABJ6322" s="60"/>
      <c r="ABK6322" s="60"/>
      <c r="ABL6322" s="60"/>
      <c r="ABM6322" s="60"/>
      <c r="ABN6322" s="60"/>
      <c r="ABO6322" s="60"/>
      <c r="ABP6322" s="60"/>
      <c r="ABQ6322" s="60"/>
      <c r="ABR6322" s="60">
        <v>0.98845833581091003</v>
      </c>
      <c r="ABS6322" s="60"/>
      <c r="ABT6322" s="60"/>
      <c r="ABU6322" s="60"/>
      <c r="ABV6322" s="60"/>
      <c r="ABW6322" s="60"/>
      <c r="ABX6322" s="60"/>
    </row>
    <row r="6323" spans="727:752" x14ac:dyDescent="0.25">
      <c r="AAY6323" s="60"/>
      <c r="AAZ6323" s="60"/>
      <c r="ABA6323" s="60"/>
      <c r="ABB6323" s="60"/>
      <c r="ABC6323" s="60"/>
      <c r="ABD6323" s="60"/>
      <c r="ABE6323" s="60"/>
      <c r="ABF6323" s="60"/>
      <c r="ABG6323" s="60"/>
      <c r="ABH6323" s="60"/>
      <c r="ABI6323" s="60"/>
      <c r="ABJ6323" s="60"/>
      <c r="ABK6323" s="60"/>
      <c r="ABL6323" s="60"/>
      <c r="ABM6323" s="60"/>
      <c r="ABN6323" s="60"/>
      <c r="ABO6323" s="60"/>
      <c r="ABP6323" s="60"/>
      <c r="ABQ6323" s="60"/>
      <c r="ABR6323" s="60">
        <v>0.98843801064888503</v>
      </c>
      <c r="ABS6323" s="60"/>
      <c r="ABT6323" s="60"/>
      <c r="ABU6323" s="60"/>
      <c r="ABV6323" s="60"/>
      <c r="ABW6323" s="60"/>
      <c r="ABX6323" s="60"/>
    </row>
    <row r="6324" spans="727:752" x14ac:dyDescent="0.25">
      <c r="AAY6324" s="60"/>
      <c r="AAZ6324" s="60"/>
      <c r="ABA6324" s="60"/>
      <c r="ABB6324" s="60"/>
      <c r="ABC6324" s="60"/>
      <c r="ABD6324" s="60"/>
      <c r="ABE6324" s="60"/>
      <c r="ABF6324" s="60"/>
      <c r="ABG6324" s="60"/>
      <c r="ABH6324" s="60"/>
      <c r="ABI6324" s="60"/>
      <c r="ABJ6324" s="60"/>
      <c r="ABK6324" s="60"/>
      <c r="ABL6324" s="60"/>
      <c r="ABM6324" s="60"/>
      <c r="ABN6324" s="60"/>
      <c r="ABO6324" s="60"/>
      <c r="ABP6324" s="60"/>
      <c r="ABQ6324" s="60"/>
      <c r="ABR6324" s="60">
        <v>0.98843605624544095</v>
      </c>
      <c r="ABS6324" s="60"/>
      <c r="ABT6324" s="60"/>
      <c r="ABU6324" s="60"/>
      <c r="ABV6324" s="60"/>
      <c r="ABW6324" s="60"/>
      <c r="ABX6324" s="60"/>
    </row>
    <row r="6325" spans="727:752" x14ac:dyDescent="0.25">
      <c r="AAY6325" s="60"/>
      <c r="AAZ6325" s="60"/>
      <c r="ABA6325" s="60"/>
      <c r="ABB6325" s="60"/>
      <c r="ABC6325" s="60"/>
      <c r="ABD6325" s="60"/>
      <c r="ABE6325" s="60"/>
      <c r="ABF6325" s="60"/>
      <c r="ABG6325" s="60"/>
      <c r="ABH6325" s="60"/>
      <c r="ABI6325" s="60"/>
      <c r="ABJ6325" s="60"/>
      <c r="ABK6325" s="60"/>
      <c r="ABL6325" s="60"/>
      <c r="ABM6325" s="60"/>
      <c r="ABN6325" s="60"/>
      <c r="ABO6325" s="60"/>
      <c r="ABP6325" s="60"/>
      <c r="ABQ6325" s="60"/>
      <c r="ABR6325" s="60">
        <v>0.98841649956394795</v>
      </c>
      <c r="ABS6325" s="60"/>
      <c r="ABT6325" s="60"/>
      <c r="ABU6325" s="60"/>
      <c r="ABV6325" s="60"/>
      <c r="ABW6325" s="60"/>
      <c r="ABX6325" s="60"/>
    </row>
    <row r="6326" spans="727:752" x14ac:dyDescent="0.25">
      <c r="AAY6326" s="60"/>
      <c r="AAZ6326" s="60"/>
      <c r="ABA6326" s="60"/>
      <c r="ABB6326" s="60"/>
      <c r="ABC6326" s="60"/>
      <c r="ABD6326" s="60"/>
      <c r="ABE6326" s="60"/>
      <c r="ABF6326" s="60"/>
      <c r="ABG6326" s="60"/>
      <c r="ABH6326" s="60"/>
      <c r="ABI6326" s="60"/>
      <c r="ABJ6326" s="60"/>
      <c r="ABK6326" s="60"/>
      <c r="ABL6326" s="60"/>
      <c r="ABM6326" s="60"/>
      <c r="ABN6326" s="60"/>
      <c r="ABO6326" s="60"/>
      <c r="ABP6326" s="60"/>
      <c r="ABQ6326" s="60"/>
      <c r="ABR6326" s="60">
        <v>0.98841402799502298</v>
      </c>
      <c r="ABS6326" s="60"/>
      <c r="ABT6326" s="60"/>
      <c r="ABU6326" s="60"/>
      <c r="ABV6326" s="60"/>
      <c r="ABW6326" s="60"/>
      <c r="ABX6326" s="60"/>
    </row>
    <row r="6327" spans="727:752" x14ac:dyDescent="0.25">
      <c r="AAY6327" s="60"/>
      <c r="AAZ6327" s="60"/>
      <c r="ABA6327" s="60"/>
      <c r="ABB6327" s="60"/>
      <c r="ABC6327" s="60"/>
      <c r="ABD6327" s="60"/>
      <c r="ABE6327" s="60"/>
      <c r="ABF6327" s="60"/>
      <c r="ABG6327" s="60"/>
      <c r="ABH6327" s="60"/>
      <c r="ABI6327" s="60"/>
      <c r="ABJ6327" s="60"/>
      <c r="ABK6327" s="60"/>
      <c r="ABL6327" s="60"/>
      <c r="ABM6327" s="60"/>
      <c r="ABN6327" s="60"/>
      <c r="ABO6327" s="60"/>
      <c r="ABP6327" s="60"/>
      <c r="ABQ6327" s="60"/>
      <c r="ABR6327" s="60">
        <v>0.98841331437040902</v>
      </c>
      <c r="ABS6327" s="60"/>
      <c r="ABT6327" s="60"/>
      <c r="ABU6327" s="60"/>
      <c r="ABV6327" s="60"/>
      <c r="ABW6327" s="60"/>
      <c r="ABX6327" s="60"/>
    </row>
    <row r="6328" spans="727:752" x14ac:dyDescent="0.25">
      <c r="AAY6328" s="60"/>
      <c r="AAZ6328" s="60"/>
      <c r="ABA6328" s="60"/>
      <c r="ABB6328" s="60"/>
      <c r="ABC6328" s="60"/>
      <c r="ABD6328" s="60"/>
      <c r="ABE6328" s="60"/>
      <c r="ABF6328" s="60"/>
      <c r="ABG6328" s="60"/>
      <c r="ABH6328" s="60"/>
      <c r="ABI6328" s="60"/>
      <c r="ABJ6328" s="60"/>
      <c r="ABK6328" s="60"/>
      <c r="ABL6328" s="60"/>
      <c r="ABM6328" s="60"/>
      <c r="ABN6328" s="60"/>
      <c r="ABO6328" s="60"/>
      <c r="ABP6328" s="60"/>
      <c r="ABQ6328" s="60"/>
      <c r="ABR6328" s="60">
        <v>0.988407845009175</v>
      </c>
      <c r="ABS6328" s="60"/>
      <c r="ABT6328" s="60"/>
      <c r="ABU6328" s="60"/>
      <c r="ABV6328" s="60"/>
      <c r="ABW6328" s="60"/>
      <c r="ABX6328" s="60"/>
    </row>
    <row r="6329" spans="727:752" x14ac:dyDescent="0.25">
      <c r="AAY6329" s="60"/>
      <c r="AAZ6329" s="60"/>
      <c r="ABA6329" s="60"/>
      <c r="ABB6329" s="60"/>
      <c r="ABC6329" s="60"/>
      <c r="ABD6329" s="60"/>
      <c r="ABE6329" s="60"/>
      <c r="ABF6329" s="60"/>
      <c r="ABG6329" s="60"/>
      <c r="ABH6329" s="60"/>
      <c r="ABI6329" s="60"/>
      <c r="ABJ6329" s="60"/>
      <c r="ABK6329" s="60"/>
      <c r="ABL6329" s="60"/>
      <c r="ABM6329" s="60"/>
      <c r="ABN6329" s="60"/>
      <c r="ABO6329" s="60"/>
      <c r="ABP6329" s="60"/>
      <c r="ABQ6329" s="60"/>
      <c r="ABR6329" s="60">
        <v>0.98839538932770199</v>
      </c>
      <c r="ABS6329" s="60"/>
      <c r="ABT6329" s="60"/>
      <c r="ABU6329" s="60"/>
      <c r="ABV6329" s="60"/>
      <c r="ABW6329" s="60"/>
      <c r="ABX6329" s="60"/>
    </row>
    <row r="6330" spans="727:752" x14ac:dyDescent="0.25">
      <c r="AAY6330" s="60"/>
      <c r="AAZ6330" s="60"/>
      <c r="ABA6330" s="60"/>
      <c r="ABB6330" s="60"/>
      <c r="ABC6330" s="60"/>
      <c r="ABD6330" s="60"/>
      <c r="ABE6330" s="60"/>
      <c r="ABF6330" s="60"/>
      <c r="ABG6330" s="60"/>
      <c r="ABH6330" s="60"/>
      <c r="ABI6330" s="60"/>
      <c r="ABJ6330" s="60"/>
      <c r="ABK6330" s="60"/>
      <c r="ABL6330" s="60"/>
      <c r="ABM6330" s="60"/>
      <c r="ABN6330" s="60"/>
      <c r="ABO6330" s="60"/>
      <c r="ABP6330" s="60"/>
      <c r="ABQ6330" s="60"/>
      <c r="ABR6330" s="60">
        <v>0.988370788784806</v>
      </c>
      <c r="ABS6330" s="60"/>
      <c r="ABT6330" s="60"/>
      <c r="ABU6330" s="60"/>
      <c r="ABV6330" s="60"/>
      <c r="ABW6330" s="60"/>
      <c r="ABX6330" s="60"/>
    </row>
    <row r="6331" spans="727:752" x14ac:dyDescent="0.25">
      <c r="AAY6331" s="60"/>
      <c r="AAZ6331" s="60"/>
      <c r="ABA6331" s="60"/>
      <c r="ABB6331" s="60"/>
      <c r="ABC6331" s="60"/>
      <c r="ABD6331" s="60"/>
      <c r="ABE6331" s="60"/>
      <c r="ABF6331" s="60"/>
      <c r="ABG6331" s="60"/>
      <c r="ABH6331" s="60"/>
      <c r="ABI6331" s="60"/>
      <c r="ABJ6331" s="60"/>
      <c r="ABK6331" s="60"/>
      <c r="ABL6331" s="60"/>
      <c r="ABM6331" s="60"/>
      <c r="ABN6331" s="60"/>
      <c r="ABO6331" s="60"/>
      <c r="ABP6331" s="60"/>
      <c r="ABQ6331" s="60"/>
      <c r="ABR6331" s="60">
        <v>0.98836918836646903</v>
      </c>
      <c r="ABS6331" s="60"/>
      <c r="ABT6331" s="60"/>
      <c r="ABU6331" s="60"/>
      <c r="ABV6331" s="60"/>
      <c r="ABW6331" s="60"/>
      <c r="ABX6331" s="60"/>
    </row>
    <row r="6332" spans="727:752" x14ac:dyDescent="0.25">
      <c r="AAY6332" s="60"/>
      <c r="AAZ6332" s="60"/>
      <c r="ABA6332" s="60"/>
      <c r="ABB6332" s="60"/>
      <c r="ABC6332" s="60"/>
      <c r="ABD6332" s="60"/>
      <c r="ABE6332" s="60"/>
      <c r="ABF6332" s="60"/>
      <c r="ABG6332" s="60"/>
      <c r="ABH6332" s="60"/>
      <c r="ABI6332" s="60"/>
      <c r="ABJ6332" s="60"/>
      <c r="ABK6332" s="60"/>
      <c r="ABL6332" s="60"/>
      <c r="ABM6332" s="60"/>
      <c r="ABN6332" s="60"/>
      <c r="ABO6332" s="60"/>
      <c r="ABP6332" s="60"/>
      <c r="ABQ6332" s="60"/>
      <c r="ABR6332" s="60">
        <v>0.98835422732804301</v>
      </c>
      <c r="ABS6332" s="60"/>
      <c r="ABT6332" s="60"/>
      <c r="ABU6332" s="60"/>
      <c r="ABV6332" s="60"/>
      <c r="ABW6332" s="60"/>
      <c r="ABX6332" s="60"/>
    </row>
    <row r="6333" spans="727:752" x14ac:dyDescent="0.25">
      <c r="AAY6333" s="60"/>
      <c r="AAZ6333" s="60"/>
      <c r="ABA6333" s="60"/>
      <c r="ABB6333" s="60"/>
      <c r="ABC6333" s="60"/>
      <c r="ABD6333" s="60"/>
      <c r="ABE6333" s="60"/>
      <c r="ABF6333" s="60"/>
      <c r="ABG6333" s="60"/>
      <c r="ABH6333" s="60"/>
      <c r="ABI6333" s="60"/>
      <c r="ABJ6333" s="60"/>
      <c r="ABK6333" s="60"/>
      <c r="ABL6333" s="60"/>
      <c r="ABM6333" s="60"/>
      <c r="ABN6333" s="60"/>
      <c r="ABO6333" s="60"/>
      <c r="ABP6333" s="60"/>
      <c r="ABQ6333" s="60"/>
      <c r="ABR6333" s="60">
        <v>0.98834368030923503</v>
      </c>
      <c r="ABS6333" s="60"/>
      <c r="ABT6333" s="60"/>
      <c r="ABU6333" s="60"/>
      <c r="ABV6333" s="60"/>
      <c r="ABW6333" s="60"/>
      <c r="ABX6333" s="60"/>
    </row>
    <row r="6334" spans="727:752" x14ac:dyDescent="0.25">
      <c r="AAY6334" s="60"/>
      <c r="AAZ6334" s="60"/>
      <c r="ABA6334" s="60"/>
      <c r="ABB6334" s="60"/>
      <c r="ABC6334" s="60"/>
      <c r="ABD6334" s="60"/>
      <c r="ABE6334" s="60"/>
      <c r="ABF6334" s="60"/>
      <c r="ABG6334" s="60"/>
      <c r="ABH6334" s="60"/>
      <c r="ABI6334" s="60"/>
      <c r="ABJ6334" s="60"/>
      <c r="ABK6334" s="60"/>
      <c r="ABL6334" s="60"/>
      <c r="ABM6334" s="60"/>
      <c r="ABN6334" s="60"/>
      <c r="ABO6334" s="60"/>
      <c r="ABP6334" s="60"/>
      <c r="ABQ6334" s="60"/>
      <c r="ABR6334" s="60">
        <v>0.98834116495477997</v>
      </c>
      <c r="ABS6334" s="60"/>
      <c r="ABT6334" s="60"/>
      <c r="ABU6334" s="60"/>
      <c r="ABV6334" s="60"/>
      <c r="ABW6334" s="60"/>
      <c r="ABX6334" s="60"/>
    </row>
    <row r="6335" spans="727:752" x14ac:dyDescent="0.25">
      <c r="AAY6335" s="60"/>
      <c r="AAZ6335" s="60"/>
      <c r="ABA6335" s="60"/>
      <c r="ABB6335" s="60"/>
      <c r="ABC6335" s="60"/>
      <c r="ABD6335" s="60"/>
      <c r="ABE6335" s="60"/>
      <c r="ABF6335" s="60"/>
      <c r="ABG6335" s="60"/>
      <c r="ABH6335" s="60"/>
      <c r="ABI6335" s="60"/>
      <c r="ABJ6335" s="60"/>
      <c r="ABK6335" s="60"/>
      <c r="ABL6335" s="60"/>
      <c r="ABM6335" s="60"/>
      <c r="ABN6335" s="60"/>
      <c r="ABO6335" s="60"/>
      <c r="ABP6335" s="60"/>
      <c r="ABQ6335" s="60"/>
      <c r="ABR6335" s="60">
        <v>0.98833892153708602</v>
      </c>
      <c r="ABS6335" s="60"/>
      <c r="ABT6335" s="60"/>
      <c r="ABU6335" s="60"/>
      <c r="ABV6335" s="60"/>
      <c r="ABW6335" s="60"/>
      <c r="ABX6335" s="60"/>
    </row>
    <row r="6336" spans="727:752" x14ac:dyDescent="0.25">
      <c r="AAY6336" s="60"/>
      <c r="AAZ6336" s="60"/>
      <c r="ABA6336" s="60"/>
      <c r="ABB6336" s="60"/>
      <c r="ABC6336" s="60"/>
      <c r="ABD6336" s="60"/>
      <c r="ABE6336" s="60"/>
      <c r="ABF6336" s="60"/>
      <c r="ABG6336" s="60"/>
      <c r="ABH6336" s="60"/>
      <c r="ABI6336" s="60"/>
      <c r="ABJ6336" s="60"/>
      <c r="ABK6336" s="60"/>
      <c r="ABL6336" s="60"/>
      <c r="ABM6336" s="60"/>
      <c r="ABN6336" s="60"/>
      <c r="ABO6336" s="60"/>
      <c r="ABP6336" s="60"/>
      <c r="ABQ6336" s="60"/>
      <c r="ABR6336" s="60">
        <v>0.98833308313894896</v>
      </c>
      <c r="ABS6336" s="60"/>
      <c r="ABT6336" s="60"/>
      <c r="ABU6336" s="60"/>
      <c r="ABV6336" s="60"/>
      <c r="ABW6336" s="60"/>
      <c r="ABX6336" s="60"/>
    </row>
    <row r="6337" spans="727:752" x14ac:dyDescent="0.25">
      <c r="AAY6337" s="60"/>
      <c r="AAZ6337" s="60"/>
      <c r="ABA6337" s="60"/>
      <c r="ABB6337" s="60"/>
      <c r="ABC6337" s="60"/>
      <c r="ABD6337" s="60"/>
      <c r="ABE6337" s="60"/>
      <c r="ABF6337" s="60"/>
      <c r="ABG6337" s="60"/>
      <c r="ABH6337" s="60"/>
      <c r="ABI6337" s="60"/>
      <c r="ABJ6337" s="60"/>
      <c r="ABK6337" s="60"/>
      <c r="ABL6337" s="60"/>
      <c r="ABM6337" s="60"/>
      <c r="ABN6337" s="60"/>
      <c r="ABO6337" s="60"/>
      <c r="ABP6337" s="60"/>
      <c r="ABQ6337" s="60"/>
      <c r="ABR6337" s="60">
        <v>0.98832885905212597</v>
      </c>
      <c r="ABS6337" s="60"/>
      <c r="ABT6337" s="60"/>
      <c r="ABU6337" s="60"/>
      <c r="ABV6337" s="60"/>
      <c r="ABW6337" s="60"/>
      <c r="ABX6337" s="60"/>
    </row>
    <row r="6338" spans="727:752" x14ac:dyDescent="0.25">
      <c r="AAY6338" s="60"/>
      <c r="AAZ6338" s="60"/>
      <c r="ABA6338" s="60"/>
      <c r="ABB6338" s="60"/>
      <c r="ABC6338" s="60"/>
      <c r="ABD6338" s="60"/>
      <c r="ABE6338" s="60"/>
      <c r="ABF6338" s="60"/>
      <c r="ABG6338" s="60"/>
      <c r="ABH6338" s="60"/>
      <c r="ABI6338" s="60"/>
      <c r="ABJ6338" s="60"/>
      <c r="ABK6338" s="60"/>
      <c r="ABL6338" s="60"/>
      <c r="ABM6338" s="60"/>
      <c r="ABN6338" s="60"/>
      <c r="ABO6338" s="60"/>
      <c r="ABP6338" s="60"/>
      <c r="ABQ6338" s="60"/>
      <c r="ABR6338" s="60">
        <v>0.98831498803553597</v>
      </c>
      <c r="ABS6338" s="60"/>
      <c r="ABT6338" s="60"/>
      <c r="ABU6338" s="60"/>
      <c r="ABV6338" s="60"/>
      <c r="ABW6338" s="60"/>
      <c r="ABX6338" s="60"/>
    </row>
    <row r="6339" spans="727:752" x14ac:dyDescent="0.25">
      <c r="AAY6339" s="60"/>
      <c r="AAZ6339" s="60"/>
      <c r="ABA6339" s="60"/>
      <c r="ABB6339" s="60"/>
      <c r="ABC6339" s="60"/>
      <c r="ABD6339" s="60"/>
      <c r="ABE6339" s="60"/>
      <c r="ABF6339" s="60"/>
      <c r="ABG6339" s="60"/>
      <c r="ABH6339" s="60"/>
      <c r="ABI6339" s="60"/>
      <c r="ABJ6339" s="60"/>
      <c r="ABK6339" s="60"/>
      <c r="ABL6339" s="60"/>
      <c r="ABM6339" s="60"/>
      <c r="ABN6339" s="60"/>
      <c r="ABO6339" s="60"/>
      <c r="ABP6339" s="60"/>
      <c r="ABQ6339" s="60"/>
      <c r="ABR6339" s="60">
        <v>0.98830605232091295</v>
      </c>
      <c r="ABS6339" s="60"/>
      <c r="ABT6339" s="60"/>
      <c r="ABU6339" s="60"/>
      <c r="ABV6339" s="60"/>
      <c r="ABW6339" s="60"/>
      <c r="ABX6339" s="60"/>
    </row>
    <row r="6340" spans="727:752" x14ac:dyDescent="0.25">
      <c r="AAY6340" s="60"/>
      <c r="AAZ6340" s="60"/>
      <c r="ABA6340" s="60"/>
      <c r="ABB6340" s="60"/>
      <c r="ABC6340" s="60"/>
      <c r="ABD6340" s="60"/>
      <c r="ABE6340" s="60"/>
      <c r="ABF6340" s="60"/>
      <c r="ABG6340" s="60"/>
      <c r="ABH6340" s="60"/>
      <c r="ABI6340" s="60"/>
      <c r="ABJ6340" s="60"/>
      <c r="ABK6340" s="60"/>
      <c r="ABL6340" s="60"/>
      <c r="ABM6340" s="60"/>
      <c r="ABN6340" s="60"/>
      <c r="ABO6340" s="60"/>
      <c r="ABP6340" s="60"/>
      <c r="ABQ6340" s="60"/>
      <c r="ABR6340" s="60">
        <v>0.98828947217586405</v>
      </c>
      <c r="ABS6340" s="60"/>
      <c r="ABT6340" s="60"/>
      <c r="ABU6340" s="60"/>
      <c r="ABV6340" s="60"/>
      <c r="ABW6340" s="60"/>
      <c r="ABX6340" s="60"/>
    </row>
    <row r="6341" spans="727:752" x14ac:dyDescent="0.25">
      <c r="AAY6341" s="60"/>
      <c r="AAZ6341" s="60"/>
      <c r="ABA6341" s="60"/>
      <c r="ABB6341" s="60"/>
      <c r="ABC6341" s="60"/>
      <c r="ABD6341" s="60"/>
      <c r="ABE6341" s="60"/>
      <c r="ABF6341" s="60"/>
      <c r="ABG6341" s="60"/>
      <c r="ABH6341" s="60"/>
      <c r="ABI6341" s="60"/>
      <c r="ABJ6341" s="60"/>
      <c r="ABK6341" s="60"/>
      <c r="ABL6341" s="60"/>
      <c r="ABM6341" s="60"/>
      <c r="ABN6341" s="60"/>
      <c r="ABO6341" s="60"/>
      <c r="ABP6341" s="60"/>
      <c r="ABQ6341" s="60"/>
      <c r="ABR6341" s="60">
        <v>0.98828408348700703</v>
      </c>
      <c r="ABS6341" s="60"/>
      <c r="ABT6341" s="60"/>
      <c r="ABU6341" s="60"/>
      <c r="ABV6341" s="60"/>
      <c r="ABW6341" s="60"/>
      <c r="ABX6341" s="60"/>
    </row>
    <row r="6342" spans="727:752" x14ac:dyDescent="0.25">
      <c r="AAY6342" s="60"/>
      <c r="AAZ6342" s="60"/>
      <c r="ABA6342" s="60"/>
      <c r="ABB6342" s="60"/>
      <c r="ABC6342" s="60"/>
      <c r="ABD6342" s="60"/>
      <c r="ABE6342" s="60"/>
      <c r="ABF6342" s="60"/>
      <c r="ABG6342" s="60"/>
      <c r="ABH6342" s="60"/>
      <c r="ABI6342" s="60"/>
      <c r="ABJ6342" s="60"/>
      <c r="ABK6342" s="60"/>
      <c r="ABL6342" s="60"/>
      <c r="ABM6342" s="60"/>
      <c r="ABN6342" s="60"/>
      <c r="ABO6342" s="60"/>
      <c r="ABP6342" s="60"/>
      <c r="ABQ6342" s="60"/>
      <c r="ABR6342" s="60">
        <v>0.98827551835531202</v>
      </c>
      <c r="ABS6342" s="60"/>
      <c r="ABT6342" s="60"/>
      <c r="ABU6342" s="60"/>
      <c r="ABV6342" s="60"/>
      <c r="ABW6342" s="60"/>
      <c r="ABX6342" s="60"/>
    </row>
    <row r="6343" spans="727:752" x14ac:dyDescent="0.25">
      <c r="AAY6343" s="60"/>
      <c r="AAZ6343" s="60"/>
      <c r="ABA6343" s="60"/>
      <c r="ABB6343" s="60"/>
      <c r="ABC6343" s="60"/>
      <c r="ABD6343" s="60"/>
      <c r="ABE6343" s="60"/>
      <c r="ABF6343" s="60"/>
      <c r="ABG6343" s="60"/>
      <c r="ABH6343" s="60"/>
      <c r="ABI6343" s="60"/>
      <c r="ABJ6343" s="60"/>
      <c r="ABK6343" s="60"/>
      <c r="ABL6343" s="60"/>
      <c r="ABM6343" s="60"/>
      <c r="ABN6343" s="60"/>
      <c r="ABO6343" s="60"/>
      <c r="ABP6343" s="60"/>
      <c r="ABQ6343" s="60"/>
      <c r="ABR6343" s="60">
        <v>0.98827159556313005</v>
      </c>
      <c r="ABS6343" s="60"/>
      <c r="ABT6343" s="60"/>
      <c r="ABU6343" s="60"/>
      <c r="ABV6343" s="60"/>
      <c r="ABW6343" s="60"/>
      <c r="ABX6343" s="60"/>
    </row>
    <row r="6344" spans="727:752" x14ac:dyDescent="0.25">
      <c r="AAY6344" s="60"/>
      <c r="AAZ6344" s="60"/>
      <c r="ABA6344" s="60"/>
      <c r="ABB6344" s="60"/>
      <c r="ABC6344" s="60"/>
      <c r="ABD6344" s="60"/>
      <c r="ABE6344" s="60"/>
      <c r="ABF6344" s="60"/>
      <c r="ABG6344" s="60"/>
      <c r="ABH6344" s="60"/>
      <c r="ABI6344" s="60"/>
      <c r="ABJ6344" s="60"/>
      <c r="ABK6344" s="60"/>
      <c r="ABL6344" s="60"/>
      <c r="ABM6344" s="60"/>
      <c r="ABN6344" s="60"/>
      <c r="ABO6344" s="60"/>
      <c r="ABP6344" s="60"/>
      <c r="ABQ6344" s="60"/>
      <c r="ABR6344" s="60">
        <v>0.98826157184582897</v>
      </c>
      <c r="ABS6344" s="60"/>
      <c r="ABT6344" s="60"/>
      <c r="ABU6344" s="60"/>
      <c r="ABV6344" s="60"/>
      <c r="ABW6344" s="60"/>
      <c r="ABX6344" s="60"/>
    </row>
    <row r="6345" spans="727:752" x14ac:dyDescent="0.25">
      <c r="AAY6345" s="60"/>
      <c r="AAZ6345" s="60"/>
      <c r="ABA6345" s="60"/>
      <c r="ABB6345" s="60"/>
      <c r="ABC6345" s="60"/>
      <c r="ABD6345" s="60"/>
      <c r="ABE6345" s="60"/>
      <c r="ABF6345" s="60"/>
      <c r="ABG6345" s="60"/>
      <c r="ABH6345" s="60"/>
      <c r="ABI6345" s="60"/>
      <c r="ABJ6345" s="60"/>
      <c r="ABK6345" s="60"/>
      <c r="ABL6345" s="60"/>
      <c r="ABM6345" s="60"/>
      <c r="ABN6345" s="60"/>
      <c r="ABO6345" s="60"/>
      <c r="ABP6345" s="60"/>
      <c r="ABQ6345" s="60"/>
      <c r="ABR6345" s="60">
        <v>0.98825255148479596</v>
      </c>
      <c r="ABS6345" s="60"/>
      <c r="ABT6345" s="60"/>
      <c r="ABU6345" s="60"/>
      <c r="ABV6345" s="60"/>
      <c r="ABW6345" s="60"/>
      <c r="ABX6345" s="60"/>
    </row>
    <row r="6346" spans="727:752" x14ac:dyDescent="0.25">
      <c r="AAY6346" s="60"/>
      <c r="AAZ6346" s="60"/>
      <c r="ABA6346" s="60"/>
      <c r="ABB6346" s="60"/>
      <c r="ABC6346" s="60"/>
      <c r="ABD6346" s="60"/>
      <c r="ABE6346" s="60"/>
      <c r="ABF6346" s="60"/>
      <c r="ABG6346" s="60"/>
      <c r="ABH6346" s="60"/>
      <c r="ABI6346" s="60"/>
      <c r="ABJ6346" s="60"/>
      <c r="ABK6346" s="60"/>
      <c r="ABL6346" s="60"/>
      <c r="ABM6346" s="60"/>
      <c r="ABN6346" s="60"/>
      <c r="ABO6346" s="60"/>
      <c r="ABP6346" s="60"/>
      <c r="ABQ6346" s="60"/>
      <c r="ABR6346" s="60">
        <v>0.98824953826672102</v>
      </c>
      <c r="ABS6346" s="60"/>
      <c r="ABT6346" s="60"/>
      <c r="ABU6346" s="60"/>
      <c r="ABV6346" s="60"/>
      <c r="ABW6346" s="60"/>
      <c r="ABX6346" s="60"/>
    </row>
    <row r="6347" spans="727:752" x14ac:dyDescent="0.25">
      <c r="AAY6347" s="60"/>
      <c r="AAZ6347" s="60"/>
      <c r="ABA6347" s="60"/>
      <c r="ABB6347" s="60"/>
      <c r="ABC6347" s="60"/>
      <c r="ABD6347" s="60"/>
      <c r="ABE6347" s="60"/>
      <c r="ABF6347" s="60"/>
      <c r="ABG6347" s="60"/>
      <c r="ABH6347" s="60"/>
      <c r="ABI6347" s="60"/>
      <c r="ABJ6347" s="60"/>
      <c r="ABK6347" s="60"/>
      <c r="ABL6347" s="60"/>
      <c r="ABM6347" s="60"/>
      <c r="ABN6347" s="60"/>
      <c r="ABO6347" s="60"/>
      <c r="ABP6347" s="60"/>
      <c r="ABQ6347" s="60"/>
      <c r="ABR6347" s="60">
        <v>0.98824792558631602</v>
      </c>
      <c r="ABS6347" s="60"/>
      <c r="ABT6347" s="60"/>
      <c r="ABU6347" s="60"/>
      <c r="ABV6347" s="60"/>
      <c r="ABW6347" s="60"/>
      <c r="ABX6347" s="60"/>
    </row>
    <row r="6348" spans="727:752" x14ac:dyDescent="0.25">
      <c r="AAY6348" s="60"/>
      <c r="AAZ6348" s="60"/>
      <c r="ABA6348" s="60"/>
      <c r="ABB6348" s="60"/>
      <c r="ABC6348" s="60"/>
      <c r="ABD6348" s="60"/>
      <c r="ABE6348" s="60"/>
      <c r="ABF6348" s="60"/>
      <c r="ABG6348" s="60"/>
      <c r="ABH6348" s="60"/>
      <c r="ABI6348" s="60"/>
      <c r="ABJ6348" s="60"/>
      <c r="ABK6348" s="60"/>
      <c r="ABL6348" s="60"/>
      <c r="ABM6348" s="60"/>
      <c r="ABN6348" s="60"/>
      <c r="ABO6348" s="60"/>
      <c r="ABP6348" s="60"/>
      <c r="ABQ6348" s="60"/>
      <c r="ABR6348" s="60">
        <v>0.988243593806999</v>
      </c>
      <c r="ABS6348" s="60"/>
      <c r="ABT6348" s="60"/>
      <c r="ABU6348" s="60"/>
      <c r="ABV6348" s="60"/>
      <c r="ABW6348" s="60"/>
      <c r="ABX6348" s="60"/>
    </row>
    <row r="6349" spans="727:752" x14ac:dyDescent="0.25">
      <c r="AAY6349" s="60"/>
      <c r="AAZ6349" s="60"/>
      <c r="ABA6349" s="60"/>
      <c r="ABB6349" s="60"/>
      <c r="ABC6349" s="60"/>
      <c r="ABD6349" s="60"/>
      <c r="ABE6349" s="60"/>
      <c r="ABF6349" s="60"/>
      <c r="ABG6349" s="60"/>
      <c r="ABH6349" s="60"/>
      <c r="ABI6349" s="60"/>
      <c r="ABJ6349" s="60"/>
      <c r="ABK6349" s="60"/>
      <c r="ABL6349" s="60"/>
      <c r="ABM6349" s="60"/>
      <c r="ABN6349" s="60"/>
      <c r="ABO6349" s="60"/>
      <c r="ABP6349" s="60"/>
      <c r="ABQ6349" s="60"/>
      <c r="ABR6349" s="60">
        <v>0.98823685655801297</v>
      </c>
      <c r="ABS6349" s="60"/>
      <c r="ABT6349" s="60"/>
      <c r="ABU6349" s="60"/>
      <c r="ABV6349" s="60"/>
      <c r="ABW6349" s="60"/>
      <c r="ABX6349" s="60"/>
    </row>
    <row r="6350" spans="727:752" x14ac:dyDescent="0.25">
      <c r="AAY6350" s="60"/>
      <c r="AAZ6350" s="60"/>
      <c r="ABA6350" s="60"/>
      <c r="ABB6350" s="60"/>
      <c r="ABC6350" s="60"/>
      <c r="ABD6350" s="60"/>
      <c r="ABE6350" s="60"/>
      <c r="ABF6350" s="60"/>
      <c r="ABG6350" s="60"/>
      <c r="ABH6350" s="60"/>
      <c r="ABI6350" s="60"/>
      <c r="ABJ6350" s="60"/>
      <c r="ABK6350" s="60"/>
      <c r="ABL6350" s="60"/>
      <c r="ABM6350" s="60"/>
      <c r="ABN6350" s="60"/>
      <c r="ABO6350" s="60"/>
      <c r="ABP6350" s="60"/>
      <c r="ABQ6350" s="60"/>
      <c r="ABR6350" s="60">
        <v>0.98823365263777996</v>
      </c>
      <c r="ABS6350" s="60"/>
      <c r="ABT6350" s="60"/>
      <c r="ABU6350" s="60"/>
      <c r="ABV6350" s="60"/>
      <c r="ABW6350" s="60"/>
      <c r="ABX6350" s="60"/>
    </row>
    <row r="6351" spans="727:752" x14ac:dyDescent="0.25">
      <c r="AAY6351" s="60"/>
      <c r="AAZ6351" s="60"/>
      <c r="ABA6351" s="60"/>
      <c r="ABB6351" s="60"/>
      <c r="ABC6351" s="60"/>
      <c r="ABD6351" s="60"/>
      <c r="ABE6351" s="60"/>
      <c r="ABF6351" s="60"/>
      <c r="ABG6351" s="60"/>
      <c r="ABH6351" s="60"/>
      <c r="ABI6351" s="60"/>
      <c r="ABJ6351" s="60"/>
      <c r="ABK6351" s="60"/>
      <c r="ABL6351" s="60"/>
      <c r="ABM6351" s="60"/>
      <c r="ABN6351" s="60"/>
      <c r="ABO6351" s="60"/>
      <c r="ABP6351" s="60"/>
      <c r="ABQ6351" s="60"/>
      <c r="ABR6351" s="60">
        <v>0.98823013666728798</v>
      </c>
      <c r="ABS6351" s="60"/>
      <c r="ABT6351" s="60"/>
      <c r="ABU6351" s="60"/>
      <c r="ABV6351" s="60"/>
      <c r="ABW6351" s="60"/>
      <c r="ABX6351" s="60"/>
    </row>
    <row r="6352" spans="727:752" x14ac:dyDescent="0.25">
      <c r="AAY6352" s="60"/>
      <c r="AAZ6352" s="60"/>
      <c r="ABA6352" s="60"/>
      <c r="ABB6352" s="60"/>
      <c r="ABC6352" s="60"/>
      <c r="ABD6352" s="60"/>
      <c r="ABE6352" s="60"/>
      <c r="ABF6352" s="60"/>
      <c r="ABG6352" s="60"/>
      <c r="ABH6352" s="60"/>
      <c r="ABI6352" s="60"/>
      <c r="ABJ6352" s="60"/>
      <c r="ABK6352" s="60"/>
      <c r="ABL6352" s="60"/>
      <c r="ABM6352" s="60"/>
      <c r="ABN6352" s="60"/>
      <c r="ABO6352" s="60"/>
      <c r="ABP6352" s="60"/>
      <c r="ABQ6352" s="60"/>
      <c r="ABR6352" s="60">
        <v>0.98822158614776801</v>
      </c>
      <c r="ABS6352" s="60"/>
      <c r="ABT6352" s="60"/>
      <c r="ABU6352" s="60"/>
      <c r="ABV6352" s="60"/>
      <c r="ABW6352" s="60"/>
      <c r="ABX6352" s="60"/>
    </row>
    <row r="6353" spans="727:752" x14ac:dyDescent="0.25">
      <c r="AAY6353" s="60"/>
      <c r="AAZ6353" s="60"/>
      <c r="ABA6353" s="60"/>
      <c r="ABB6353" s="60"/>
      <c r="ABC6353" s="60"/>
      <c r="ABD6353" s="60"/>
      <c r="ABE6353" s="60"/>
      <c r="ABF6353" s="60"/>
      <c r="ABG6353" s="60"/>
      <c r="ABH6353" s="60"/>
      <c r="ABI6353" s="60"/>
      <c r="ABJ6353" s="60"/>
      <c r="ABK6353" s="60"/>
      <c r="ABL6353" s="60"/>
      <c r="ABM6353" s="60"/>
      <c r="ABN6353" s="60"/>
      <c r="ABO6353" s="60"/>
      <c r="ABP6353" s="60"/>
      <c r="ABQ6353" s="60"/>
      <c r="ABR6353" s="60">
        <v>0.98822117971641998</v>
      </c>
      <c r="ABS6353" s="60"/>
      <c r="ABT6353" s="60"/>
      <c r="ABU6353" s="60"/>
      <c r="ABV6353" s="60"/>
      <c r="ABW6353" s="60"/>
      <c r="ABX6353" s="60"/>
    </row>
    <row r="6354" spans="727:752" x14ac:dyDescent="0.25">
      <c r="AAY6354" s="60"/>
      <c r="AAZ6354" s="60"/>
      <c r="ABA6354" s="60"/>
      <c r="ABB6354" s="60"/>
      <c r="ABC6354" s="60"/>
      <c r="ABD6354" s="60"/>
      <c r="ABE6354" s="60"/>
      <c r="ABF6354" s="60"/>
      <c r="ABG6354" s="60"/>
      <c r="ABH6354" s="60"/>
      <c r="ABI6354" s="60"/>
      <c r="ABJ6354" s="60"/>
      <c r="ABK6354" s="60"/>
      <c r="ABL6354" s="60"/>
      <c r="ABM6354" s="60"/>
      <c r="ABN6354" s="60"/>
      <c r="ABO6354" s="60"/>
      <c r="ABP6354" s="60"/>
      <c r="ABQ6354" s="60"/>
      <c r="ABR6354" s="60">
        <v>0.98822041290796603</v>
      </c>
      <c r="ABS6354" s="60"/>
      <c r="ABT6354" s="60"/>
      <c r="ABU6354" s="60"/>
      <c r="ABV6354" s="60"/>
      <c r="ABW6354" s="60"/>
      <c r="ABX6354" s="60"/>
    </row>
    <row r="6355" spans="727:752" x14ac:dyDescent="0.25">
      <c r="AAY6355" s="60"/>
      <c r="AAZ6355" s="60"/>
      <c r="ABA6355" s="60"/>
      <c r="ABB6355" s="60"/>
      <c r="ABC6355" s="60"/>
      <c r="ABD6355" s="60"/>
      <c r="ABE6355" s="60"/>
      <c r="ABF6355" s="60"/>
      <c r="ABG6355" s="60"/>
      <c r="ABH6355" s="60"/>
      <c r="ABI6355" s="60"/>
      <c r="ABJ6355" s="60"/>
      <c r="ABK6355" s="60"/>
      <c r="ABL6355" s="60"/>
      <c r="ABM6355" s="60"/>
      <c r="ABN6355" s="60"/>
      <c r="ABO6355" s="60"/>
      <c r="ABP6355" s="60"/>
      <c r="ABQ6355" s="60"/>
      <c r="ABR6355" s="60">
        <v>0.98820990575175405</v>
      </c>
      <c r="ABS6355" s="60"/>
      <c r="ABT6355" s="60"/>
      <c r="ABU6355" s="60"/>
      <c r="ABV6355" s="60"/>
      <c r="ABW6355" s="60"/>
      <c r="ABX6355" s="60"/>
    </row>
    <row r="6356" spans="727:752" x14ac:dyDescent="0.25">
      <c r="AAY6356" s="60"/>
      <c r="AAZ6356" s="60"/>
      <c r="ABA6356" s="60"/>
      <c r="ABB6356" s="60"/>
      <c r="ABC6356" s="60"/>
      <c r="ABD6356" s="60"/>
      <c r="ABE6356" s="60"/>
      <c r="ABF6356" s="60"/>
      <c r="ABG6356" s="60"/>
      <c r="ABH6356" s="60"/>
      <c r="ABI6356" s="60"/>
      <c r="ABJ6356" s="60"/>
      <c r="ABK6356" s="60"/>
      <c r="ABL6356" s="60"/>
      <c r="ABM6356" s="60"/>
      <c r="ABN6356" s="60"/>
      <c r="ABO6356" s="60"/>
      <c r="ABP6356" s="60"/>
      <c r="ABQ6356" s="60"/>
      <c r="ABR6356" s="60">
        <v>0.98820293163454798</v>
      </c>
      <c r="ABS6356" s="60"/>
      <c r="ABT6356" s="60"/>
      <c r="ABU6356" s="60"/>
      <c r="ABV6356" s="60"/>
      <c r="ABW6356" s="60"/>
      <c r="ABX6356" s="60"/>
    </row>
    <row r="6357" spans="727:752" x14ac:dyDescent="0.25">
      <c r="AAY6357" s="60"/>
      <c r="AAZ6357" s="60"/>
      <c r="ABA6357" s="60"/>
      <c r="ABB6357" s="60"/>
      <c r="ABC6357" s="60"/>
      <c r="ABD6357" s="60"/>
      <c r="ABE6357" s="60"/>
      <c r="ABF6357" s="60"/>
      <c r="ABG6357" s="60"/>
      <c r="ABH6357" s="60"/>
      <c r="ABI6357" s="60"/>
      <c r="ABJ6357" s="60"/>
      <c r="ABK6357" s="60"/>
      <c r="ABL6357" s="60"/>
      <c r="ABM6357" s="60"/>
      <c r="ABN6357" s="60"/>
      <c r="ABO6357" s="60"/>
      <c r="ABP6357" s="60"/>
      <c r="ABQ6357" s="60"/>
      <c r="ABR6357" s="60">
        <v>0.98818216690499905</v>
      </c>
      <c r="ABS6357" s="60"/>
      <c r="ABT6357" s="60"/>
      <c r="ABU6357" s="60"/>
      <c r="ABV6357" s="60"/>
      <c r="ABW6357" s="60"/>
      <c r="ABX6357" s="60"/>
    </row>
    <row r="6358" spans="727:752" x14ac:dyDescent="0.25">
      <c r="AAY6358" s="60"/>
      <c r="AAZ6358" s="60"/>
      <c r="ABA6358" s="60"/>
      <c r="ABB6358" s="60"/>
      <c r="ABC6358" s="60"/>
      <c r="ABD6358" s="60"/>
      <c r="ABE6358" s="60"/>
      <c r="ABF6358" s="60"/>
      <c r="ABG6358" s="60"/>
      <c r="ABH6358" s="60"/>
      <c r="ABI6358" s="60"/>
      <c r="ABJ6358" s="60"/>
      <c r="ABK6358" s="60"/>
      <c r="ABL6358" s="60"/>
      <c r="ABM6358" s="60"/>
      <c r="ABN6358" s="60"/>
      <c r="ABO6358" s="60"/>
      <c r="ABP6358" s="60"/>
      <c r="ABQ6358" s="60"/>
      <c r="ABR6358" s="60">
        <v>0.98817837924163299</v>
      </c>
      <c r="ABS6358" s="60"/>
      <c r="ABT6358" s="60"/>
      <c r="ABU6358" s="60"/>
      <c r="ABV6358" s="60"/>
      <c r="ABW6358" s="60"/>
      <c r="ABX6358" s="60"/>
    </row>
    <row r="6359" spans="727:752" x14ac:dyDescent="0.25">
      <c r="AAY6359" s="60"/>
      <c r="AAZ6359" s="60"/>
      <c r="ABA6359" s="60"/>
      <c r="ABB6359" s="60"/>
      <c r="ABC6359" s="60"/>
      <c r="ABD6359" s="60"/>
      <c r="ABE6359" s="60"/>
      <c r="ABF6359" s="60"/>
      <c r="ABG6359" s="60"/>
      <c r="ABH6359" s="60"/>
      <c r="ABI6359" s="60"/>
      <c r="ABJ6359" s="60"/>
      <c r="ABK6359" s="60"/>
      <c r="ABL6359" s="60"/>
      <c r="ABM6359" s="60"/>
      <c r="ABN6359" s="60"/>
      <c r="ABO6359" s="60"/>
      <c r="ABP6359" s="60"/>
      <c r="ABQ6359" s="60"/>
      <c r="ABR6359" s="60">
        <v>0.98816591461871806</v>
      </c>
      <c r="ABS6359" s="60"/>
      <c r="ABT6359" s="60"/>
      <c r="ABU6359" s="60"/>
      <c r="ABV6359" s="60"/>
      <c r="ABW6359" s="60"/>
      <c r="ABX6359" s="60"/>
    </row>
    <row r="6360" spans="727:752" x14ac:dyDescent="0.25">
      <c r="AAY6360" s="60"/>
      <c r="AAZ6360" s="60"/>
      <c r="ABA6360" s="60"/>
      <c r="ABB6360" s="60"/>
      <c r="ABC6360" s="60"/>
      <c r="ABD6360" s="60"/>
      <c r="ABE6360" s="60"/>
      <c r="ABF6360" s="60"/>
      <c r="ABG6360" s="60"/>
      <c r="ABH6360" s="60"/>
      <c r="ABI6360" s="60"/>
      <c r="ABJ6360" s="60"/>
      <c r="ABK6360" s="60"/>
      <c r="ABL6360" s="60"/>
      <c r="ABM6360" s="60"/>
      <c r="ABN6360" s="60"/>
      <c r="ABO6360" s="60"/>
      <c r="ABP6360" s="60"/>
      <c r="ABQ6360" s="60"/>
      <c r="ABR6360" s="60">
        <v>0.98816019740156302</v>
      </c>
      <c r="ABS6360" s="60"/>
      <c r="ABT6360" s="60"/>
      <c r="ABU6360" s="60"/>
      <c r="ABV6360" s="60"/>
      <c r="ABW6360" s="60"/>
      <c r="ABX6360" s="60"/>
    </row>
    <row r="6361" spans="727:752" x14ac:dyDescent="0.25">
      <c r="AAY6361" s="60"/>
      <c r="AAZ6361" s="60"/>
      <c r="ABA6361" s="60"/>
      <c r="ABB6361" s="60"/>
      <c r="ABC6361" s="60"/>
      <c r="ABD6361" s="60"/>
      <c r="ABE6361" s="60"/>
      <c r="ABF6361" s="60"/>
      <c r="ABG6361" s="60"/>
      <c r="ABH6361" s="60"/>
      <c r="ABI6361" s="60"/>
      <c r="ABJ6361" s="60"/>
      <c r="ABK6361" s="60"/>
      <c r="ABL6361" s="60"/>
      <c r="ABM6361" s="60"/>
      <c r="ABN6361" s="60"/>
      <c r="ABO6361" s="60"/>
      <c r="ABP6361" s="60"/>
      <c r="ABQ6361" s="60"/>
      <c r="ABR6361" s="60">
        <v>0.98815925045738995</v>
      </c>
      <c r="ABS6361" s="60"/>
      <c r="ABT6361" s="60"/>
      <c r="ABU6361" s="60"/>
      <c r="ABV6361" s="60"/>
      <c r="ABW6361" s="60"/>
      <c r="ABX6361" s="60"/>
    </row>
    <row r="6362" spans="727:752" x14ac:dyDescent="0.25">
      <c r="AAY6362" s="60"/>
      <c r="AAZ6362" s="60"/>
      <c r="ABA6362" s="60"/>
      <c r="ABB6362" s="60"/>
      <c r="ABC6362" s="60"/>
      <c r="ABD6362" s="60"/>
      <c r="ABE6362" s="60"/>
      <c r="ABF6362" s="60"/>
      <c r="ABG6362" s="60"/>
      <c r="ABH6362" s="60"/>
      <c r="ABI6362" s="60"/>
      <c r="ABJ6362" s="60"/>
      <c r="ABK6362" s="60"/>
      <c r="ABL6362" s="60"/>
      <c r="ABM6362" s="60"/>
      <c r="ABN6362" s="60"/>
      <c r="ABO6362" s="60"/>
      <c r="ABP6362" s="60"/>
      <c r="ABQ6362" s="60"/>
      <c r="ABR6362" s="60">
        <v>0.98814013956590996</v>
      </c>
      <c r="ABS6362" s="60"/>
      <c r="ABT6362" s="60"/>
      <c r="ABU6362" s="60"/>
      <c r="ABV6362" s="60"/>
      <c r="ABW6362" s="60"/>
      <c r="ABX6362" s="60"/>
    </row>
    <row r="6363" spans="727:752" x14ac:dyDescent="0.25">
      <c r="AAY6363" s="60"/>
      <c r="AAZ6363" s="60"/>
      <c r="ABA6363" s="60"/>
      <c r="ABB6363" s="60"/>
      <c r="ABC6363" s="60"/>
      <c r="ABD6363" s="60"/>
      <c r="ABE6363" s="60"/>
      <c r="ABF6363" s="60"/>
      <c r="ABG6363" s="60"/>
      <c r="ABH6363" s="60"/>
      <c r="ABI6363" s="60"/>
      <c r="ABJ6363" s="60"/>
      <c r="ABK6363" s="60"/>
      <c r="ABL6363" s="60"/>
      <c r="ABM6363" s="60"/>
      <c r="ABN6363" s="60"/>
      <c r="ABO6363" s="60"/>
      <c r="ABP6363" s="60"/>
      <c r="ABQ6363" s="60"/>
      <c r="ABR6363" s="60">
        <v>0.98811753517823497</v>
      </c>
      <c r="ABS6363" s="60"/>
      <c r="ABT6363" s="60"/>
      <c r="ABU6363" s="60"/>
      <c r="ABV6363" s="60"/>
      <c r="ABW6363" s="60"/>
      <c r="ABX6363" s="60"/>
    </row>
    <row r="6364" spans="727:752" x14ac:dyDescent="0.25">
      <c r="AAY6364" s="60"/>
      <c r="AAZ6364" s="60"/>
      <c r="ABA6364" s="60"/>
      <c r="ABB6364" s="60"/>
      <c r="ABC6364" s="60"/>
      <c r="ABD6364" s="60"/>
      <c r="ABE6364" s="60"/>
      <c r="ABF6364" s="60"/>
      <c r="ABG6364" s="60"/>
      <c r="ABH6364" s="60"/>
      <c r="ABI6364" s="60"/>
      <c r="ABJ6364" s="60"/>
      <c r="ABK6364" s="60"/>
      <c r="ABL6364" s="60"/>
      <c r="ABM6364" s="60"/>
      <c r="ABN6364" s="60"/>
      <c r="ABO6364" s="60"/>
      <c r="ABP6364" s="60"/>
      <c r="ABQ6364" s="60"/>
      <c r="ABR6364" s="60">
        <v>0.98811661396266504</v>
      </c>
      <c r="ABS6364" s="60"/>
      <c r="ABT6364" s="60"/>
      <c r="ABU6364" s="60"/>
      <c r="ABV6364" s="60"/>
      <c r="ABW6364" s="60"/>
      <c r="ABX6364" s="60"/>
    </row>
    <row r="6365" spans="727:752" x14ac:dyDescent="0.25">
      <c r="AAY6365" s="60"/>
      <c r="AAZ6365" s="60"/>
      <c r="ABA6365" s="60"/>
      <c r="ABB6365" s="60"/>
      <c r="ABC6365" s="60"/>
      <c r="ABD6365" s="60"/>
      <c r="ABE6365" s="60"/>
      <c r="ABF6365" s="60"/>
      <c r="ABG6365" s="60"/>
      <c r="ABH6365" s="60"/>
      <c r="ABI6365" s="60"/>
      <c r="ABJ6365" s="60"/>
      <c r="ABK6365" s="60"/>
      <c r="ABL6365" s="60"/>
      <c r="ABM6365" s="60"/>
      <c r="ABN6365" s="60"/>
      <c r="ABO6365" s="60"/>
      <c r="ABP6365" s="60"/>
      <c r="ABQ6365" s="60"/>
      <c r="ABR6365" s="60">
        <v>0.98810862350333795</v>
      </c>
      <c r="ABS6365" s="60"/>
      <c r="ABT6365" s="60"/>
      <c r="ABU6365" s="60"/>
      <c r="ABV6365" s="60"/>
      <c r="ABW6365" s="60"/>
      <c r="ABX6365" s="60"/>
    </row>
    <row r="6366" spans="727:752" x14ac:dyDescent="0.25">
      <c r="AAY6366" s="60"/>
      <c r="AAZ6366" s="60"/>
      <c r="ABA6366" s="60"/>
      <c r="ABB6366" s="60"/>
      <c r="ABC6366" s="60"/>
      <c r="ABD6366" s="60"/>
      <c r="ABE6366" s="60"/>
      <c r="ABF6366" s="60"/>
      <c r="ABG6366" s="60"/>
      <c r="ABH6366" s="60"/>
      <c r="ABI6366" s="60"/>
      <c r="ABJ6366" s="60"/>
      <c r="ABK6366" s="60"/>
      <c r="ABL6366" s="60"/>
      <c r="ABM6366" s="60"/>
      <c r="ABN6366" s="60"/>
      <c r="ABO6366" s="60"/>
      <c r="ABP6366" s="60"/>
      <c r="ABQ6366" s="60"/>
      <c r="ABR6366" s="60">
        <v>0.98808293251032397</v>
      </c>
      <c r="ABS6366" s="60"/>
      <c r="ABT6366" s="60"/>
      <c r="ABU6366" s="60"/>
      <c r="ABV6366" s="60"/>
      <c r="ABW6366" s="60"/>
      <c r="ABX6366" s="60"/>
    </row>
    <row r="6367" spans="727:752" x14ac:dyDescent="0.25">
      <c r="AAY6367" s="60"/>
      <c r="AAZ6367" s="60"/>
      <c r="ABA6367" s="60"/>
      <c r="ABB6367" s="60"/>
      <c r="ABC6367" s="60"/>
      <c r="ABD6367" s="60"/>
      <c r="ABE6367" s="60"/>
      <c r="ABF6367" s="60"/>
      <c r="ABG6367" s="60"/>
      <c r="ABH6367" s="60"/>
      <c r="ABI6367" s="60"/>
      <c r="ABJ6367" s="60"/>
      <c r="ABK6367" s="60"/>
      <c r="ABL6367" s="60"/>
      <c r="ABM6367" s="60"/>
      <c r="ABN6367" s="60"/>
      <c r="ABO6367" s="60"/>
      <c r="ABP6367" s="60"/>
      <c r="ABQ6367" s="60"/>
      <c r="ABR6367" s="60">
        <v>0.98807890812036803</v>
      </c>
      <c r="ABS6367" s="60"/>
      <c r="ABT6367" s="60"/>
      <c r="ABU6367" s="60"/>
      <c r="ABV6367" s="60"/>
      <c r="ABW6367" s="60"/>
      <c r="ABX6367" s="60"/>
    </row>
    <row r="6368" spans="727:752" x14ac:dyDescent="0.25">
      <c r="AAY6368" s="60"/>
      <c r="AAZ6368" s="60"/>
      <c r="ABA6368" s="60"/>
      <c r="ABB6368" s="60"/>
      <c r="ABC6368" s="60"/>
      <c r="ABD6368" s="60"/>
      <c r="ABE6368" s="60"/>
      <c r="ABF6368" s="60"/>
      <c r="ABG6368" s="60"/>
      <c r="ABH6368" s="60"/>
      <c r="ABI6368" s="60"/>
      <c r="ABJ6368" s="60"/>
      <c r="ABK6368" s="60"/>
      <c r="ABL6368" s="60"/>
      <c r="ABM6368" s="60"/>
      <c r="ABN6368" s="60"/>
      <c r="ABO6368" s="60"/>
      <c r="ABP6368" s="60"/>
      <c r="ABQ6368" s="60"/>
      <c r="ABR6368" s="60">
        <v>0.988068584556964</v>
      </c>
      <c r="ABS6368" s="60"/>
      <c r="ABT6368" s="60"/>
      <c r="ABU6368" s="60"/>
      <c r="ABV6368" s="60"/>
      <c r="ABW6368" s="60"/>
      <c r="ABX6368" s="60"/>
    </row>
    <row r="6369" spans="727:752" x14ac:dyDescent="0.25">
      <c r="AAY6369" s="60"/>
      <c r="AAZ6369" s="60"/>
      <c r="ABA6369" s="60"/>
      <c r="ABB6369" s="60"/>
      <c r="ABC6369" s="60"/>
      <c r="ABD6369" s="60"/>
      <c r="ABE6369" s="60"/>
      <c r="ABF6369" s="60"/>
      <c r="ABG6369" s="60"/>
      <c r="ABH6369" s="60"/>
      <c r="ABI6369" s="60"/>
      <c r="ABJ6369" s="60"/>
      <c r="ABK6369" s="60"/>
      <c r="ABL6369" s="60"/>
      <c r="ABM6369" s="60"/>
      <c r="ABN6369" s="60"/>
      <c r="ABO6369" s="60"/>
      <c r="ABP6369" s="60"/>
      <c r="ABQ6369" s="60"/>
      <c r="ABR6369" s="60">
        <v>0.988052011640973</v>
      </c>
      <c r="ABS6369" s="60"/>
      <c r="ABT6369" s="60"/>
      <c r="ABU6369" s="60"/>
      <c r="ABV6369" s="60"/>
      <c r="ABW6369" s="60"/>
      <c r="ABX6369" s="60"/>
    </row>
    <row r="6370" spans="727:752" x14ac:dyDescent="0.25">
      <c r="AAY6370" s="60"/>
      <c r="AAZ6370" s="60"/>
      <c r="ABA6370" s="60"/>
      <c r="ABB6370" s="60"/>
      <c r="ABC6370" s="60"/>
      <c r="ABD6370" s="60"/>
      <c r="ABE6370" s="60"/>
      <c r="ABF6370" s="60"/>
      <c r="ABG6370" s="60"/>
      <c r="ABH6370" s="60"/>
      <c r="ABI6370" s="60"/>
      <c r="ABJ6370" s="60"/>
      <c r="ABK6370" s="60"/>
      <c r="ABL6370" s="60"/>
      <c r="ABM6370" s="60"/>
      <c r="ABN6370" s="60"/>
      <c r="ABO6370" s="60"/>
      <c r="ABP6370" s="60"/>
      <c r="ABQ6370" s="60"/>
      <c r="ABR6370" s="60">
        <v>0.98805016272232704</v>
      </c>
      <c r="ABS6370" s="60"/>
      <c r="ABT6370" s="60"/>
      <c r="ABU6370" s="60"/>
      <c r="ABV6370" s="60"/>
      <c r="ABW6370" s="60"/>
      <c r="ABX6370" s="60"/>
    </row>
    <row r="6371" spans="727:752" x14ac:dyDescent="0.25">
      <c r="AAY6371" s="60"/>
      <c r="AAZ6371" s="60"/>
      <c r="ABA6371" s="60"/>
      <c r="ABB6371" s="60"/>
      <c r="ABC6371" s="60"/>
      <c r="ABD6371" s="60"/>
      <c r="ABE6371" s="60"/>
      <c r="ABF6371" s="60"/>
      <c r="ABG6371" s="60"/>
      <c r="ABH6371" s="60"/>
      <c r="ABI6371" s="60"/>
      <c r="ABJ6371" s="60"/>
      <c r="ABK6371" s="60"/>
      <c r="ABL6371" s="60"/>
      <c r="ABM6371" s="60"/>
      <c r="ABN6371" s="60"/>
      <c r="ABO6371" s="60"/>
      <c r="ABP6371" s="60"/>
      <c r="ABQ6371" s="60"/>
      <c r="ABR6371" s="60">
        <v>0.98804948708182305</v>
      </c>
      <c r="ABS6371" s="60"/>
      <c r="ABT6371" s="60"/>
      <c r="ABU6371" s="60"/>
      <c r="ABV6371" s="60"/>
      <c r="ABW6371" s="60"/>
      <c r="ABX6371" s="60"/>
    </row>
    <row r="6372" spans="727:752" x14ac:dyDescent="0.25">
      <c r="AAY6372" s="60"/>
      <c r="AAZ6372" s="60"/>
      <c r="ABA6372" s="60"/>
      <c r="ABB6372" s="60"/>
      <c r="ABC6372" s="60"/>
      <c r="ABD6372" s="60"/>
      <c r="ABE6372" s="60"/>
      <c r="ABF6372" s="60"/>
      <c r="ABG6372" s="60"/>
      <c r="ABH6372" s="60"/>
      <c r="ABI6372" s="60"/>
      <c r="ABJ6372" s="60"/>
      <c r="ABK6372" s="60"/>
      <c r="ABL6372" s="60"/>
      <c r="ABM6372" s="60"/>
      <c r="ABN6372" s="60"/>
      <c r="ABO6372" s="60"/>
      <c r="ABP6372" s="60"/>
      <c r="ABQ6372" s="60"/>
      <c r="ABR6372" s="60">
        <v>0.98803943792212501</v>
      </c>
      <c r="ABS6372" s="60"/>
      <c r="ABT6372" s="60"/>
      <c r="ABU6372" s="60"/>
      <c r="ABV6372" s="60"/>
      <c r="ABW6372" s="60"/>
      <c r="ABX6372" s="60"/>
    </row>
    <row r="6373" spans="727:752" x14ac:dyDescent="0.25">
      <c r="AAY6373" s="60"/>
      <c r="AAZ6373" s="60"/>
      <c r="ABA6373" s="60"/>
      <c r="ABB6373" s="60"/>
      <c r="ABC6373" s="60"/>
      <c r="ABD6373" s="60"/>
      <c r="ABE6373" s="60"/>
      <c r="ABF6373" s="60"/>
      <c r="ABG6373" s="60"/>
      <c r="ABH6373" s="60"/>
      <c r="ABI6373" s="60"/>
      <c r="ABJ6373" s="60"/>
      <c r="ABK6373" s="60"/>
      <c r="ABL6373" s="60"/>
      <c r="ABM6373" s="60"/>
      <c r="ABN6373" s="60"/>
      <c r="ABO6373" s="60"/>
      <c r="ABP6373" s="60"/>
      <c r="ABQ6373" s="60"/>
      <c r="ABR6373" s="60">
        <v>0.98803686959899195</v>
      </c>
      <c r="ABS6373" s="60"/>
      <c r="ABT6373" s="60"/>
      <c r="ABU6373" s="60"/>
      <c r="ABV6373" s="60"/>
      <c r="ABW6373" s="60"/>
      <c r="ABX6373" s="60"/>
    </row>
    <row r="6374" spans="727:752" x14ac:dyDescent="0.25">
      <c r="AAY6374" s="60"/>
      <c r="AAZ6374" s="60"/>
      <c r="ABA6374" s="60"/>
      <c r="ABB6374" s="60"/>
      <c r="ABC6374" s="60"/>
      <c r="ABD6374" s="60"/>
      <c r="ABE6374" s="60"/>
      <c r="ABF6374" s="60"/>
      <c r="ABG6374" s="60"/>
      <c r="ABH6374" s="60"/>
      <c r="ABI6374" s="60"/>
      <c r="ABJ6374" s="60"/>
      <c r="ABK6374" s="60"/>
      <c r="ABL6374" s="60"/>
      <c r="ABM6374" s="60"/>
      <c r="ABN6374" s="60"/>
      <c r="ABO6374" s="60"/>
      <c r="ABP6374" s="60"/>
      <c r="ABQ6374" s="60"/>
      <c r="ABR6374" s="60">
        <v>0.98802685889141695</v>
      </c>
      <c r="ABS6374" s="60"/>
      <c r="ABT6374" s="60"/>
      <c r="ABU6374" s="60"/>
      <c r="ABV6374" s="60"/>
      <c r="ABW6374" s="60"/>
      <c r="ABX6374" s="60"/>
    </row>
    <row r="6375" spans="727:752" x14ac:dyDescent="0.25">
      <c r="AAY6375" s="60"/>
      <c r="AAZ6375" s="60"/>
      <c r="ABA6375" s="60"/>
      <c r="ABB6375" s="60"/>
      <c r="ABC6375" s="60"/>
      <c r="ABD6375" s="60"/>
      <c r="ABE6375" s="60"/>
      <c r="ABF6375" s="60"/>
      <c r="ABG6375" s="60"/>
      <c r="ABH6375" s="60"/>
      <c r="ABI6375" s="60"/>
      <c r="ABJ6375" s="60"/>
      <c r="ABK6375" s="60"/>
      <c r="ABL6375" s="60"/>
      <c r="ABM6375" s="60"/>
      <c r="ABN6375" s="60"/>
      <c r="ABO6375" s="60"/>
      <c r="ABP6375" s="60"/>
      <c r="ABQ6375" s="60"/>
      <c r="ABR6375" s="60">
        <v>0.988010311996524</v>
      </c>
      <c r="ABS6375" s="60"/>
      <c r="ABT6375" s="60"/>
      <c r="ABU6375" s="60"/>
      <c r="ABV6375" s="60"/>
      <c r="ABW6375" s="60"/>
      <c r="ABX6375" s="60"/>
    </row>
    <row r="6376" spans="727:752" x14ac:dyDescent="0.25">
      <c r="AAY6376" s="60"/>
      <c r="AAZ6376" s="60"/>
      <c r="ABA6376" s="60"/>
      <c r="ABB6376" s="60"/>
      <c r="ABC6376" s="60"/>
      <c r="ABD6376" s="60"/>
      <c r="ABE6376" s="60"/>
      <c r="ABF6376" s="60"/>
      <c r="ABG6376" s="60"/>
      <c r="ABH6376" s="60"/>
      <c r="ABI6376" s="60"/>
      <c r="ABJ6376" s="60"/>
      <c r="ABK6376" s="60"/>
      <c r="ABL6376" s="60"/>
      <c r="ABM6376" s="60"/>
      <c r="ABN6376" s="60"/>
      <c r="ABO6376" s="60"/>
      <c r="ABP6376" s="60"/>
      <c r="ABQ6376" s="60"/>
      <c r="ABR6376" s="60">
        <v>0.98800239186744998</v>
      </c>
      <c r="ABS6376" s="60"/>
      <c r="ABT6376" s="60"/>
      <c r="ABU6376" s="60"/>
      <c r="ABV6376" s="60"/>
      <c r="ABW6376" s="60"/>
      <c r="ABX6376" s="60"/>
    </row>
    <row r="6377" spans="727:752" x14ac:dyDescent="0.25">
      <c r="AAY6377" s="60"/>
      <c r="AAZ6377" s="60"/>
      <c r="ABA6377" s="60"/>
      <c r="ABB6377" s="60"/>
      <c r="ABC6377" s="60"/>
      <c r="ABD6377" s="60"/>
      <c r="ABE6377" s="60"/>
      <c r="ABF6377" s="60"/>
      <c r="ABG6377" s="60"/>
      <c r="ABH6377" s="60"/>
      <c r="ABI6377" s="60"/>
      <c r="ABJ6377" s="60"/>
      <c r="ABK6377" s="60"/>
      <c r="ABL6377" s="60"/>
      <c r="ABM6377" s="60"/>
      <c r="ABN6377" s="60"/>
      <c r="ABO6377" s="60"/>
      <c r="ABP6377" s="60"/>
      <c r="ABQ6377" s="60"/>
      <c r="ABR6377" s="60">
        <v>0.98799167471256799</v>
      </c>
      <c r="ABS6377" s="60"/>
      <c r="ABT6377" s="60"/>
      <c r="ABU6377" s="60"/>
      <c r="ABV6377" s="60"/>
      <c r="ABW6377" s="60"/>
      <c r="ABX6377" s="60"/>
    </row>
    <row r="6378" spans="727:752" x14ac:dyDescent="0.25">
      <c r="AAY6378" s="60"/>
      <c r="AAZ6378" s="60"/>
      <c r="ABA6378" s="60"/>
      <c r="ABB6378" s="60"/>
      <c r="ABC6378" s="60"/>
      <c r="ABD6378" s="60"/>
      <c r="ABE6378" s="60"/>
      <c r="ABF6378" s="60"/>
      <c r="ABG6378" s="60"/>
      <c r="ABH6378" s="60"/>
      <c r="ABI6378" s="60"/>
      <c r="ABJ6378" s="60"/>
      <c r="ABK6378" s="60"/>
      <c r="ABL6378" s="60"/>
      <c r="ABM6378" s="60"/>
      <c r="ABN6378" s="60"/>
      <c r="ABO6378" s="60"/>
      <c r="ABP6378" s="60"/>
      <c r="ABQ6378" s="60"/>
      <c r="ABR6378" s="60">
        <v>0.98796924535023301</v>
      </c>
      <c r="ABS6378" s="60"/>
      <c r="ABT6378" s="60"/>
      <c r="ABU6378" s="60"/>
      <c r="ABV6378" s="60"/>
      <c r="ABW6378" s="60"/>
      <c r="ABX6378" s="60"/>
    </row>
    <row r="6379" spans="727:752" x14ac:dyDescent="0.25">
      <c r="AAY6379" s="60"/>
      <c r="AAZ6379" s="60"/>
      <c r="ABA6379" s="60"/>
      <c r="ABB6379" s="60"/>
      <c r="ABC6379" s="60"/>
      <c r="ABD6379" s="60"/>
      <c r="ABE6379" s="60"/>
      <c r="ABF6379" s="60"/>
      <c r="ABG6379" s="60"/>
      <c r="ABH6379" s="60"/>
      <c r="ABI6379" s="60"/>
      <c r="ABJ6379" s="60"/>
      <c r="ABK6379" s="60"/>
      <c r="ABL6379" s="60"/>
      <c r="ABM6379" s="60"/>
      <c r="ABN6379" s="60"/>
      <c r="ABO6379" s="60"/>
      <c r="ABP6379" s="60"/>
      <c r="ABQ6379" s="60"/>
      <c r="ABR6379" s="60">
        <v>0.98795508564357604</v>
      </c>
      <c r="ABS6379" s="60"/>
      <c r="ABT6379" s="60"/>
      <c r="ABU6379" s="60"/>
      <c r="ABV6379" s="60"/>
      <c r="ABW6379" s="60"/>
      <c r="ABX6379" s="60"/>
    </row>
    <row r="6380" spans="727:752" x14ac:dyDescent="0.25">
      <c r="AAY6380" s="60"/>
      <c r="AAZ6380" s="60"/>
      <c r="ABA6380" s="60"/>
      <c r="ABB6380" s="60"/>
      <c r="ABC6380" s="60"/>
      <c r="ABD6380" s="60"/>
      <c r="ABE6380" s="60"/>
      <c r="ABF6380" s="60"/>
      <c r="ABG6380" s="60"/>
      <c r="ABH6380" s="60"/>
      <c r="ABI6380" s="60"/>
      <c r="ABJ6380" s="60"/>
      <c r="ABK6380" s="60"/>
      <c r="ABL6380" s="60"/>
      <c r="ABM6380" s="60"/>
      <c r="ABN6380" s="60"/>
      <c r="ABO6380" s="60"/>
      <c r="ABP6380" s="60"/>
      <c r="ABQ6380" s="60"/>
      <c r="ABR6380" s="60">
        <v>0.98794470380990895</v>
      </c>
      <c r="ABS6380" s="60"/>
      <c r="ABT6380" s="60"/>
      <c r="ABU6380" s="60"/>
      <c r="ABV6380" s="60"/>
      <c r="ABW6380" s="60"/>
      <c r="ABX6380" s="60"/>
    </row>
    <row r="6381" spans="727:752" x14ac:dyDescent="0.25">
      <c r="AAY6381" s="60"/>
      <c r="AAZ6381" s="60"/>
      <c r="ABA6381" s="60"/>
      <c r="ABB6381" s="60"/>
      <c r="ABC6381" s="60"/>
      <c r="ABD6381" s="60"/>
      <c r="ABE6381" s="60"/>
      <c r="ABF6381" s="60"/>
      <c r="ABG6381" s="60"/>
      <c r="ABH6381" s="60"/>
      <c r="ABI6381" s="60"/>
      <c r="ABJ6381" s="60"/>
      <c r="ABK6381" s="60"/>
      <c r="ABL6381" s="60"/>
      <c r="ABM6381" s="60"/>
      <c r="ABN6381" s="60"/>
      <c r="ABO6381" s="60"/>
      <c r="ABP6381" s="60"/>
      <c r="ABQ6381" s="60"/>
      <c r="ABR6381" s="60">
        <v>0.98794379802295995</v>
      </c>
      <c r="ABS6381" s="60"/>
      <c r="ABT6381" s="60"/>
      <c r="ABU6381" s="60"/>
      <c r="ABV6381" s="60"/>
      <c r="ABW6381" s="60"/>
      <c r="ABX6381" s="60"/>
    </row>
    <row r="6382" spans="727:752" x14ac:dyDescent="0.25">
      <c r="AAY6382" s="60"/>
      <c r="AAZ6382" s="60"/>
      <c r="ABA6382" s="60"/>
      <c r="ABB6382" s="60"/>
      <c r="ABC6382" s="60"/>
      <c r="ABD6382" s="60"/>
      <c r="ABE6382" s="60"/>
      <c r="ABF6382" s="60"/>
      <c r="ABG6382" s="60"/>
      <c r="ABH6382" s="60"/>
      <c r="ABI6382" s="60"/>
      <c r="ABJ6382" s="60"/>
      <c r="ABK6382" s="60"/>
      <c r="ABL6382" s="60"/>
      <c r="ABM6382" s="60"/>
      <c r="ABN6382" s="60"/>
      <c r="ABO6382" s="60"/>
      <c r="ABP6382" s="60"/>
      <c r="ABQ6382" s="60"/>
      <c r="ABR6382" s="60">
        <v>0.98794151456929702</v>
      </c>
      <c r="ABS6382" s="60"/>
      <c r="ABT6382" s="60"/>
      <c r="ABU6382" s="60"/>
      <c r="ABV6382" s="60"/>
      <c r="ABW6382" s="60"/>
      <c r="ABX6382" s="60"/>
    </row>
    <row r="6383" spans="727:752" x14ac:dyDescent="0.25">
      <c r="AAY6383" s="60"/>
      <c r="AAZ6383" s="60"/>
      <c r="ABA6383" s="60"/>
      <c r="ABB6383" s="60"/>
      <c r="ABC6383" s="60"/>
      <c r="ABD6383" s="60"/>
      <c r="ABE6383" s="60"/>
      <c r="ABF6383" s="60"/>
      <c r="ABG6383" s="60"/>
      <c r="ABH6383" s="60"/>
      <c r="ABI6383" s="60"/>
      <c r="ABJ6383" s="60"/>
      <c r="ABK6383" s="60"/>
      <c r="ABL6383" s="60"/>
      <c r="ABM6383" s="60"/>
      <c r="ABN6383" s="60"/>
      <c r="ABO6383" s="60"/>
      <c r="ABP6383" s="60"/>
      <c r="ABQ6383" s="60"/>
      <c r="ABR6383" s="60">
        <v>0.98793989946349103</v>
      </c>
      <c r="ABS6383" s="60"/>
      <c r="ABT6383" s="60"/>
      <c r="ABU6383" s="60"/>
      <c r="ABV6383" s="60"/>
      <c r="ABW6383" s="60"/>
      <c r="ABX6383" s="60"/>
    </row>
    <row r="6384" spans="727:752" x14ac:dyDescent="0.25">
      <c r="AAY6384" s="60"/>
      <c r="AAZ6384" s="60"/>
      <c r="ABA6384" s="60"/>
      <c r="ABB6384" s="60"/>
      <c r="ABC6384" s="60"/>
      <c r="ABD6384" s="60"/>
      <c r="ABE6384" s="60"/>
      <c r="ABF6384" s="60"/>
      <c r="ABG6384" s="60"/>
      <c r="ABH6384" s="60"/>
      <c r="ABI6384" s="60"/>
      <c r="ABJ6384" s="60"/>
      <c r="ABK6384" s="60"/>
      <c r="ABL6384" s="60"/>
      <c r="ABM6384" s="60"/>
      <c r="ABN6384" s="60"/>
      <c r="ABO6384" s="60"/>
      <c r="ABP6384" s="60"/>
      <c r="ABQ6384" s="60"/>
      <c r="ABR6384" s="60">
        <v>0.987939777059893</v>
      </c>
      <c r="ABS6384" s="60"/>
      <c r="ABT6384" s="60"/>
      <c r="ABU6384" s="60"/>
      <c r="ABV6384" s="60"/>
      <c r="ABW6384" s="60"/>
      <c r="ABX6384" s="60"/>
    </row>
    <row r="6385" spans="727:752" x14ac:dyDescent="0.25">
      <c r="AAY6385" s="60"/>
      <c r="AAZ6385" s="60"/>
      <c r="ABA6385" s="60"/>
      <c r="ABB6385" s="60"/>
      <c r="ABC6385" s="60"/>
      <c r="ABD6385" s="60"/>
      <c r="ABE6385" s="60"/>
      <c r="ABF6385" s="60"/>
      <c r="ABG6385" s="60"/>
      <c r="ABH6385" s="60"/>
      <c r="ABI6385" s="60"/>
      <c r="ABJ6385" s="60"/>
      <c r="ABK6385" s="60"/>
      <c r="ABL6385" s="60"/>
      <c r="ABM6385" s="60"/>
      <c r="ABN6385" s="60"/>
      <c r="ABO6385" s="60"/>
      <c r="ABP6385" s="60"/>
      <c r="ABQ6385" s="60"/>
      <c r="ABR6385" s="60">
        <v>0.98793897373533002</v>
      </c>
      <c r="ABS6385" s="60"/>
      <c r="ABT6385" s="60"/>
      <c r="ABU6385" s="60"/>
      <c r="ABV6385" s="60"/>
      <c r="ABW6385" s="60"/>
      <c r="ABX6385" s="60"/>
    </row>
    <row r="6386" spans="727:752" x14ac:dyDescent="0.25">
      <c r="AAY6386" s="60"/>
      <c r="AAZ6386" s="60"/>
      <c r="ABA6386" s="60"/>
      <c r="ABB6386" s="60"/>
      <c r="ABC6386" s="60"/>
      <c r="ABD6386" s="60"/>
      <c r="ABE6386" s="60"/>
      <c r="ABF6386" s="60"/>
      <c r="ABG6386" s="60"/>
      <c r="ABH6386" s="60"/>
      <c r="ABI6386" s="60"/>
      <c r="ABJ6386" s="60"/>
      <c r="ABK6386" s="60"/>
      <c r="ABL6386" s="60"/>
      <c r="ABM6386" s="60"/>
      <c r="ABN6386" s="60"/>
      <c r="ABO6386" s="60"/>
      <c r="ABP6386" s="60"/>
      <c r="ABQ6386" s="60"/>
      <c r="ABR6386" s="60">
        <v>0.98793599736148696</v>
      </c>
      <c r="ABS6386" s="60"/>
      <c r="ABT6386" s="60"/>
      <c r="ABU6386" s="60"/>
      <c r="ABV6386" s="60"/>
      <c r="ABW6386" s="60"/>
      <c r="ABX6386" s="60"/>
    </row>
    <row r="6387" spans="727:752" x14ac:dyDescent="0.25">
      <c r="AAY6387" s="60"/>
      <c r="AAZ6387" s="60"/>
      <c r="ABA6387" s="60"/>
      <c r="ABB6387" s="60"/>
      <c r="ABC6387" s="60"/>
      <c r="ABD6387" s="60"/>
      <c r="ABE6387" s="60"/>
      <c r="ABF6387" s="60"/>
      <c r="ABG6387" s="60"/>
      <c r="ABH6387" s="60"/>
      <c r="ABI6387" s="60"/>
      <c r="ABJ6387" s="60"/>
      <c r="ABK6387" s="60"/>
      <c r="ABL6387" s="60"/>
      <c r="ABM6387" s="60"/>
      <c r="ABN6387" s="60"/>
      <c r="ABO6387" s="60"/>
      <c r="ABP6387" s="60"/>
      <c r="ABQ6387" s="60"/>
      <c r="ABR6387" s="60">
        <v>0.98793419713697395</v>
      </c>
      <c r="ABS6387" s="60"/>
      <c r="ABT6387" s="60"/>
      <c r="ABU6387" s="60"/>
      <c r="ABV6387" s="60"/>
      <c r="ABW6387" s="60"/>
      <c r="ABX6387" s="60"/>
    </row>
    <row r="6388" spans="727:752" x14ac:dyDescent="0.25">
      <c r="AAY6388" s="60"/>
      <c r="AAZ6388" s="60"/>
      <c r="ABA6388" s="60"/>
      <c r="ABB6388" s="60"/>
      <c r="ABC6388" s="60"/>
      <c r="ABD6388" s="60"/>
      <c r="ABE6388" s="60"/>
      <c r="ABF6388" s="60"/>
      <c r="ABG6388" s="60"/>
      <c r="ABH6388" s="60"/>
      <c r="ABI6388" s="60"/>
      <c r="ABJ6388" s="60"/>
      <c r="ABK6388" s="60"/>
      <c r="ABL6388" s="60"/>
      <c r="ABM6388" s="60"/>
      <c r="ABN6388" s="60"/>
      <c r="ABO6388" s="60"/>
      <c r="ABP6388" s="60"/>
      <c r="ABQ6388" s="60"/>
      <c r="ABR6388" s="60">
        <v>0.98791991035218696</v>
      </c>
      <c r="ABS6388" s="60"/>
      <c r="ABT6388" s="60"/>
      <c r="ABU6388" s="60"/>
      <c r="ABV6388" s="60"/>
      <c r="ABW6388" s="60"/>
      <c r="ABX6388" s="60"/>
    </row>
    <row r="6389" spans="727:752" x14ac:dyDescent="0.25">
      <c r="AAY6389" s="60"/>
      <c r="AAZ6389" s="60"/>
      <c r="ABA6389" s="60"/>
      <c r="ABB6389" s="60"/>
      <c r="ABC6389" s="60"/>
      <c r="ABD6389" s="60"/>
      <c r="ABE6389" s="60"/>
      <c r="ABF6389" s="60"/>
      <c r="ABG6389" s="60"/>
      <c r="ABH6389" s="60"/>
      <c r="ABI6389" s="60"/>
      <c r="ABJ6389" s="60"/>
      <c r="ABK6389" s="60"/>
      <c r="ABL6389" s="60"/>
      <c r="ABM6389" s="60"/>
      <c r="ABN6389" s="60"/>
      <c r="ABO6389" s="60"/>
      <c r="ABP6389" s="60"/>
      <c r="ABQ6389" s="60"/>
      <c r="ABR6389" s="60">
        <v>0.98791710965154</v>
      </c>
      <c r="ABS6389" s="60"/>
      <c r="ABT6389" s="60"/>
      <c r="ABU6389" s="60"/>
      <c r="ABV6389" s="60"/>
      <c r="ABW6389" s="60"/>
      <c r="ABX6389" s="60"/>
    </row>
    <row r="6390" spans="727:752" x14ac:dyDescent="0.25">
      <c r="AAY6390" s="60"/>
      <c r="AAZ6390" s="60"/>
      <c r="ABA6390" s="60"/>
      <c r="ABB6390" s="60"/>
      <c r="ABC6390" s="60"/>
      <c r="ABD6390" s="60"/>
      <c r="ABE6390" s="60"/>
      <c r="ABF6390" s="60"/>
      <c r="ABG6390" s="60"/>
      <c r="ABH6390" s="60"/>
      <c r="ABI6390" s="60"/>
      <c r="ABJ6390" s="60"/>
      <c r="ABK6390" s="60"/>
      <c r="ABL6390" s="60"/>
      <c r="ABM6390" s="60"/>
      <c r="ABN6390" s="60"/>
      <c r="ABO6390" s="60"/>
      <c r="ABP6390" s="60"/>
      <c r="ABQ6390" s="60"/>
      <c r="ABR6390" s="60">
        <v>0.98791305389677497</v>
      </c>
      <c r="ABS6390" s="60"/>
      <c r="ABT6390" s="60"/>
      <c r="ABU6390" s="60"/>
      <c r="ABV6390" s="60"/>
      <c r="ABW6390" s="60"/>
      <c r="ABX6390" s="60"/>
    </row>
    <row r="6391" spans="727:752" x14ac:dyDescent="0.25">
      <c r="AAY6391" s="60"/>
      <c r="AAZ6391" s="60"/>
      <c r="ABA6391" s="60"/>
      <c r="ABB6391" s="60"/>
      <c r="ABC6391" s="60"/>
      <c r="ABD6391" s="60"/>
      <c r="ABE6391" s="60"/>
      <c r="ABF6391" s="60"/>
      <c r="ABG6391" s="60"/>
      <c r="ABH6391" s="60"/>
      <c r="ABI6391" s="60"/>
      <c r="ABJ6391" s="60"/>
      <c r="ABK6391" s="60"/>
      <c r="ABL6391" s="60"/>
      <c r="ABM6391" s="60"/>
      <c r="ABN6391" s="60"/>
      <c r="ABO6391" s="60"/>
      <c r="ABP6391" s="60"/>
      <c r="ABQ6391" s="60"/>
      <c r="ABR6391" s="60">
        <v>0.98789690969090205</v>
      </c>
      <c r="ABS6391" s="60"/>
      <c r="ABT6391" s="60"/>
      <c r="ABU6391" s="60"/>
      <c r="ABV6391" s="60"/>
      <c r="ABW6391" s="60"/>
      <c r="ABX6391" s="60"/>
    </row>
    <row r="6392" spans="727:752" x14ac:dyDescent="0.25">
      <c r="AAY6392" s="60"/>
      <c r="AAZ6392" s="60"/>
      <c r="ABA6392" s="60"/>
      <c r="ABB6392" s="60"/>
      <c r="ABC6392" s="60"/>
      <c r="ABD6392" s="60"/>
      <c r="ABE6392" s="60"/>
      <c r="ABF6392" s="60"/>
      <c r="ABG6392" s="60"/>
      <c r="ABH6392" s="60"/>
      <c r="ABI6392" s="60"/>
      <c r="ABJ6392" s="60"/>
      <c r="ABK6392" s="60"/>
      <c r="ABL6392" s="60"/>
      <c r="ABM6392" s="60"/>
      <c r="ABN6392" s="60"/>
      <c r="ABO6392" s="60"/>
      <c r="ABP6392" s="60"/>
      <c r="ABQ6392" s="60"/>
      <c r="ABR6392" s="60">
        <v>0.98789280072741703</v>
      </c>
      <c r="ABS6392" s="60"/>
      <c r="ABT6392" s="60"/>
      <c r="ABU6392" s="60"/>
      <c r="ABV6392" s="60"/>
      <c r="ABW6392" s="60"/>
      <c r="ABX6392" s="60"/>
    </row>
    <row r="6393" spans="727:752" x14ac:dyDescent="0.25">
      <c r="AAY6393" s="60"/>
      <c r="AAZ6393" s="60"/>
      <c r="ABA6393" s="60"/>
      <c r="ABB6393" s="60"/>
      <c r="ABC6393" s="60"/>
      <c r="ABD6393" s="60"/>
      <c r="ABE6393" s="60"/>
      <c r="ABF6393" s="60"/>
      <c r="ABG6393" s="60"/>
      <c r="ABH6393" s="60"/>
      <c r="ABI6393" s="60"/>
      <c r="ABJ6393" s="60"/>
      <c r="ABK6393" s="60"/>
      <c r="ABL6393" s="60"/>
      <c r="ABM6393" s="60"/>
      <c r="ABN6393" s="60"/>
      <c r="ABO6393" s="60"/>
      <c r="ABP6393" s="60"/>
      <c r="ABQ6393" s="60"/>
      <c r="ABR6393" s="60">
        <v>0.98786351775145698</v>
      </c>
      <c r="ABS6393" s="60"/>
      <c r="ABT6393" s="60"/>
      <c r="ABU6393" s="60"/>
      <c r="ABV6393" s="60"/>
      <c r="ABW6393" s="60"/>
      <c r="ABX6393" s="60"/>
    </row>
    <row r="6394" spans="727:752" x14ac:dyDescent="0.25">
      <c r="AAY6394" s="60"/>
      <c r="AAZ6394" s="60"/>
      <c r="ABA6394" s="60"/>
      <c r="ABB6394" s="60"/>
      <c r="ABC6394" s="60"/>
      <c r="ABD6394" s="60"/>
      <c r="ABE6394" s="60"/>
      <c r="ABF6394" s="60"/>
      <c r="ABG6394" s="60"/>
      <c r="ABH6394" s="60"/>
      <c r="ABI6394" s="60"/>
      <c r="ABJ6394" s="60"/>
      <c r="ABK6394" s="60"/>
      <c r="ABL6394" s="60"/>
      <c r="ABM6394" s="60"/>
      <c r="ABN6394" s="60"/>
      <c r="ABO6394" s="60"/>
      <c r="ABP6394" s="60"/>
      <c r="ABQ6394" s="60"/>
      <c r="ABR6394" s="60">
        <v>0.98786148574899202</v>
      </c>
      <c r="ABS6394" s="60"/>
      <c r="ABT6394" s="60"/>
      <c r="ABU6394" s="60"/>
      <c r="ABV6394" s="60"/>
      <c r="ABW6394" s="60"/>
      <c r="ABX6394" s="60"/>
    </row>
    <row r="6395" spans="727:752" x14ac:dyDescent="0.25">
      <c r="AAY6395" s="60"/>
      <c r="AAZ6395" s="60"/>
      <c r="ABA6395" s="60"/>
      <c r="ABB6395" s="60"/>
      <c r="ABC6395" s="60"/>
      <c r="ABD6395" s="60"/>
      <c r="ABE6395" s="60"/>
      <c r="ABF6395" s="60"/>
      <c r="ABG6395" s="60"/>
      <c r="ABH6395" s="60"/>
      <c r="ABI6395" s="60"/>
      <c r="ABJ6395" s="60"/>
      <c r="ABK6395" s="60"/>
      <c r="ABL6395" s="60"/>
      <c r="ABM6395" s="60"/>
      <c r="ABN6395" s="60"/>
      <c r="ABO6395" s="60"/>
      <c r="ABP6395" s="60"/>
      <c r="ABQ6395" s="60"/>
      <c r="ABR6395" s="60">
        <v>0.98785466158882096</v>
      </c>
      <c r="ABS6395" s="60"/>
      <c r="ABT6395" s="60"/>
      <c r="ABU6395" s="60"/>
      <c r="ABV6395" s="60"/>
      <c r="ABW6395" s="60"/>
      <c r="ABX6395" s="60"/>
    </row>
    <row r="6396" spans="727:752" x14ac:dyDescent="0.25">
      <c r="AAY6396" s="60"/>
      <c r="AAZ6396" s="60"/>
      <c r="ABA6396" s="60"/>
      <c r="ABB6396" s="60"/>
      <c r="ABC6396" s="60"/>
      <c r="ABD6396" s="60"/>
      <c r="ABE6396" s="60"/>
      <c r="ABF6396" s="60"/>
      <c r="ABG6396" s="60"/>
      <c r="ABH6396" s="60"/>
      <c r="ABI6396" s="60"/>
      <c r="ABJ6396" s="60"/>
      <c r="ABK6396" s="60"/>
      <c r="ABL6396" s="60"/>
      <c r="ABM6396" s="60"/>
      <c r="ABN6396" s="60"/>
      <c r="ABO6396" s="60"/>
      <c r="ABP6396" s="60"/>
      <c r="ABQ6396" s="60"/>
      <c r="ABR6396" s="60">
        <v>0.98782983040859795</v>
      </c>
      <c r="ABS6396" s="60"/>
      <c r="ABT6396" s="60"/>
      <c r="ABU6396" s="60"/>
      <c r="ABV6396" s="60"/>
      <c r="ABW6396" s="60"/>
      <c r="ABX6396" s="60"/>
    </row>
    <row r="6397" spans="727:752" x14ac:dyDescent="0.25">
      <c r="AAY6397" s="60"/>
      <c r="AAZ6397" s="60"/>
      <c r="ABA6397" s="60"/>
      <c r="ABB6397" s="60"/>
      <c r="ABC6397" s="60"/>
      <c r="ABD6397" s="60"/>
      <c r="ABE6397" s="60"/>
      <c r="ABF6397" s="60"/>
      <c r="ABG6397" s="60"/>
      <c r="ABH6397" s="60"/>
      <c r="ABI6397" s="60"/>
      <c r="ABJ6397" s="60"/>
      <c r="ABK6397" s="60"/>
      <c r="ABL6397" s="60"/>
      <c r="ABM6397" s="60"/>
      <c r="ABN6397" s="60"/>
      <c r="ABO6397" s="60"/>
      <c r="ABP6397" s="60"/>
      <c r="ABQ6397" s="60"/>
      <c r="ABR6397" s="60">
        <v>0.98782453571037399</v>
      </c>
      <c r="ABS6397" s="60"/>
      <c r="ABT6397" s="60"/>
      <c r="ABU6397" s="60"/>
      <c r="ABV6397" s="60"/>
      <c r="ABW6397" s="60"/>
      <c r="ABX6397" s="60"/>
    </row>
    <row r="6398" spans="727:752" x14ac:dyDescent="0.25">
      <c r="AAY6398" s="60"/>
      <c r="AAZ6398" s="60"/>
      <c r="ABA6398" s="60"/>
      <c r="ABB6398" s="60"/>
      <c r="ABC6398" s="60"/>
      <c r="ABD6398" s="60"/>
      <c r="ABE6398" s="60"/>
      <c r="ABF6398" s="60"/>
      <c r="ABG6398" s="60"/>
      <c r="ABH6398" s="60"/>
      <c r="ABI6398" s="60"/>
      <c r="ABJ6398" s="60"/>
      <c r="ABK6398" s="60"/>
      <c r="ABL6398" s="60"/>
      <c r="ABM6398" s="60"/>
      <c r="ABN6398" s="60"/>
      <c r="ABO6398" s="60"/>
      <c r="ABP6398" s="60"/>
      <c r="ABQ6398" s="60"/>
      <c r="ABR6398" s="60">
        <v>0.98780806742293503</v>
      </c>
      <c r="ABS6398" s="60"/>
      <c r="ABT6398" s="60"/>
      <c r="ABU6398" s="60"/>
      <c r="ABV6398" s="60"/>
      <c r="ABW6398" s="60"/>
      <c r="ABX6398" s="60"/>
    </row>
    <row r="6399" spans="727:752" x14ac:dyDescent="0.25">
      <c r="AAY6399" s="60"/>
      <c r="AAZ6399" s="60"/>
      <c r="ABA6399" s="60"/>
      <c r="ABB6399" s="60"/>
      <c r="ABC6399" s="60"/>
      <c r="ABD6399" s="60"/>
      <c r="ABE6399" s="60"/>
      <c r="ABF6399" s="60"/>
      <c r="ABG6399" s="60"/>
      <c r="ABH6399" s="60"/>
      <c r="ABI6399" s="60"/>
      <c r="ABJ6399" s="60"/>
      <c r="ABK6399" s="60"/>
      <c r="ABL6399" s="60"/>
      <c r="ABM6399" s="60"/>
      <c r="ABN6399" s="60"/>
      <c r="ABO6399" s="60"/>
      <c r="ABP6399" s="60"/>
      <c r="ABQ6399" s="60"/>
      <c r="ABR6399" s="60">
        <v>0.98779148796913296</v>
      </c>
      <c r="ABS6399" s="60"/>
      <c r="ABT6399" s="60"/>
      <c r="ABU6399" s="60"/>
      <c r="ABV6399" s="60"/>
      <c r="ABW6399" s="60"/>
      <c r="ABX6399" s="60"/>
    </row>
    <row r="6400" spans="727:752" x14ac:dyDescent="0.25">
      <c r="AAY6400" s="60"/>
      <c r="AAZ6400" s="60"/>
      <c r="ABA6400" s="60"/>
      <c r="ABB6400" s="60"/>
      <c r="ABC6400" s="60"/>
      <c r="ABD6400" s="60"/>
      <c r="ABE6400" s="60"/>
      <c r="ABF6400" s="60"/>
      <c r="ABG6400" s="60"/>
      <c r="ABH6400" s="60"/>
      <c r="ABI6400" s="60"/>
      <c r="ABJ6400" s="60"/>
      <c r="ABK6400" s="60"/>
      <c r="ABL6400" s="60"/>
      <c r="ABM6400" s="60"/>
      <c r="ABN6400" s="60"/>
      <c r="ABO6400" s="60"/>
      <c r="ABP6400" s="60"/>
      <c r="ABQ6400" s="60"/>
      <c r="ABR6400" s="60">
        <v>0.98776959862489999</v>
      </c>
      <c r="ABS6400" s="60"/>
      <c r="ABT6400" s="60"/>
      <c r="ABU6400" s="60"/>
      <c r="ABV6400" s="60"/>
      <c r="ABW6400" s="60"/>
      <c r="ABX6400" s="60"/>
    </row>
    <row r="6401" spans="727:752" x14ac:dyDescent="0.25">
      <c r="AAY6401" s="60"/>
      <c r="AAZ6401" s="60"/>
      <c r="ABA6401" s="60"/>
      <c r="ABB6401" s="60"/>
      <c r="ABC6401" s="60"/>
      <c r="ABD6401" s="60"/>
      <c r="ABE6401" s="60"/>
      <c r="ABF6401" s="60"/>
      <c r="ABG6401" s="60"/>
      <c r="ABH6401" s="60"/>
      <c r="ABI6401" s="60"/>
      <c r="ABJ6401" s="60"/>
      <c r="ABK6401" s="60"/>
      <c r="ABL6401" s="60"/>
      <c r="ABM6401" s="60"/>
      <c r="ABN6401" s="60"/>
      <c r="ABO6401" s="60"/>
      <c r="ABP6401" s="60"/>
      <c r="ABQ6401" s="60"/>
      <c r="ABR6401" s="60">
        <v>0.98776248528478205</v>
      </c>
      <c r="ABS6401" s="60"/>
      <c r="ABT6401" s="60"/>
      <c r="ABU6401" s="60"/>
      <c r="ABV6401" s="60"/>
      <c r="ABW6401" s="60"/>
      <c r="ABX6401" s="60"/>
    </row>
    <row r="6402" spans="727:752" x14ac:dyDescent="0.25">
      <c r="AAY6402" s="60"/>
      <c r="AAZ6402" s="60"/>
      <c r="ABA6402" s="60"/>
      <c r="ABB6402" s="60"/>
      <c r="ABC6402" s="60"/>
      <c r="ABD6402" s="60"/>
      <c r="ABE6402" s="60"/>
      <c r="ABF6402" s="60"/>
      <c r="ABG6402" s="60"/>
      <c r="ABH6402" s="60"/>
      <c r="ABI6402" s="60"/>
      <c r="ABJ6402" s="60"/>
      <c r="ABK6402" s="60"/>
      <c r="ABL6402" s="60"/>
      <c r="ABM6402" s="60"/>
      <c r="ABN6402" s="60"/>
      <c r="ABO6402" s="60"/>
      <c r="ABP6402" s="60"/>
      <c r="ABQ6402" s="60"/>
      <c r="ABR6402" s="60">
        <v>0.98776090710981701</v>
      </c>
      <c r="ABS6402" s="60"/>
      <c r="ABT6402" s="60"/>
      <c r="ABU6402" s="60"/>
      <c r="ABV6402" s="60"/>
      <c r="ABW6402" s="60"/>
      <c r="ABX6402" s="60"/>
    </row>
    <row r="6403" spans="727:752" x14ac:dyDescent="0.25">
      <c r="AAY6403" s="60"/>
      <c r="AAZ6403" s="60"/>
      <c r="ABA6403" s="60"/>
      <c r="ABB6403" s="60"/>
      <c r="ABC6403" s="60"/>
      <c r="ABD6403" s="60"/>
      <c r="ABE6403" s="60"/>
      <c r="ABF6403" s="60"/>
      <c r="ABG6403" s="60"/>
      <c r="ABH6403" s="60"/>
      <c r="ABI6403" s="60"/>
      <c r="ABJ6403" s="60"/>
      <c r="ABK6403" s="60"/>
      <c r="ABL6403" s="60"/>
      <c r="ABM6403" s="60"/>
      <c r="ABN6403" s="60"/>
      <c r="ABO6403" s="60"/>
      <c r="ABP6403" s="60"/>
      <c r="ABQ6403" s="60"/>
      <c r="ABR6403" s="60">
        <v>0.98774835954275597</v>
      </c>
      <c r="ABS6403" s="60"/>
      <c r="ABT6403" s="60"/>
      <c r="ABU6403" s="60"/>
      <c r="ABV6403" s="60"/>
      <c r="ABW6403" s="60"/>
      <c r="ABX6403" s="60"/>
    </row>
    <row r="6404" spans="727:752" x14ac:dyDescent="0.25">
      <c r="AAY6404" s="60"/>
      <c r="AAZ6404" s="60"/>
      <c r="ABA6404" s="60"/>
      <c r="ABB6404" s="60"/>
      <c r="ABC6404" s="60"/>
      <c r="ABD6404" s="60"/>
      <c r="ABE6404" s="60"/>
      <c r="ABF6404" s="60"/>
      <c r="ABG6404" s="60"/>
      <c r="ABH6404" s="60"/>
      <c r="ABI6404" s="60"/>
      <c r="ABJ6404" s="60"/>
      <c r="ABK6404" s="60"/>
      <c r="ABL6404" s="60"/>
      <c r="ABM6404" s="60"/>
      <c r="ABN6404" s="60"/>
      <c r="ABO6404" s="60"/>
      <c r="ABP6404" s="60"/>
      <c r="ABQ6404" s="60"/>
      <c r="ABR6404" s="60">
        <v>0.98773304687150898</v>
      </c>
      <c r="ABS6404" s="60"/>
      <c r="ABT6404" s="60"/>
      <c r="ABU6404" s="60"/>
      <c r="ABV6404" s="60"/>
      <c r="ABW6404" s="60"/>
      <c r="ABX6404" s="60"/>
    </row>
    <row r="6405" spans="727:752" x14ac:dyDescent="0.25">
      <c r="AAY6405" s="60"/>
      <c r="AAZ6405" s="60"/>
      <c r="ABA6405" s="60"/>
      <c r="ABB6405" s="60"/>
      <c r="ABC6405" s="60"/>
      <c r="ABD6405" s="60"/>
      <c r="ABE6405" s="60"/>
      <c r="ABF6405" s="60"/>
      <c r="ABG6405" s="60"/>
      <c r="ABH6405" s="60"/>
      <c r="ABI6405" s="60"/>
      <c r="ABJ6405" s="60"/>
      <c r="ABK6405" s="60"/>
      <c r="ABL6405" s="60"/>
      <c r="ABM6405" s="60"/>
      <c r="ABN6405" s="60"/>
      <c r="ABO6405" s="60"/>
      <c r="ABP6405" s="60"/>
      <c r="ABQ6405" s="60"/>
      <c r="ABR6405" s="60">
        <v>0.987732851249573</v>
      </c>
      <c r="ABS6405" s="60"/>
      <c r="ABT6405" s="60"/>
      <c r="ABU6405" s="60"/>
      <c r="ABV6405" s="60"/>
      <c r="ABW6405" s="60"/>
      <c r="ABX6405" s="60"/>
    </row>
    <row r="6406" spans="727:752" x14ac:dyDescent="0.25">
      <c r="AAY6406" s="60"/>
      <c r="AAZ6406" s="60"/>
      <c r="ABA6406" s="60"/>
      <c r="ABB6406" s="60"/>
      <c r="ABC6406" s="60"/>
      <c r="ABD6406" s="60"/>
      <c r="ABE6406" s="60"/>
      <c r="ABF6406" s="60"/>
      <c r="ABG6406" s="60"/>
      <c r="ABH6406" s="60"/>
      <c r="ABI6406" s="60"/>
      <c r="ABJ6406" s="60"/>
      <c r="ABK6406" s="60"/>
      <c r="ABL6406" s="60"/>
      <c r="ABM6406" s="60"/>
      <c r="ABN6406" s="60"/>
      <c r="ABO6406" s="60"/>
      <c r="ABP6406" s="60"/>
      <c r="ABQ6406" s="60"/>
      <c r="ABR6406" s="60">
        <v>0.98771331055592904</v>
      </c>
      <c r="ABS6406" s="60"/>
      <c r="ABT6406" s="60"/>
      <c r="ABU6406" s="60"/>
      <c r="ABV6406" s="60"/>
      <c r="ABW6406" s="60"/>
      <c r="ABX6406" s="60"/>
    </row>
    <row r="6407" spans="727:752" x14ac:dyDescent="0.25">
      <c r="AAY6407" s="60"/>
      <c r="AAZ6407" s="60"/>
      <c r="ABA6407" s="60"/>
      <c r="ABB6407" s="60"/>
      <c r="ABC6407" s="60"/>
      <c r="ABD6407" s="60"/>
      <c r="ABE6407" s="60"/>
      <c r="ABF6407" s="60"/>
      <c r="ABG6407" s="60"/>
      <c r="ABH6407" s="60"/>
      <c r="ABI6407" s="60"/>
      <c r="ABJ6407" s="60"/>
      <c r="ABK6407" s="60"/>
      <c r="ABL6407" s="60"/>
      <c r="ABM6407" s="60"/>
      <c r="ABN6407" s="60"/>
      <c r="ABO6407" s="60"/>
      <c r="ABP6407" s="60"/>
      <c r="ABQ6407" s="60"/>
      <c r="ABR6407" s="60">
        <v>0.98770818793994197</v>
      </c>
      <c r="ABS6407" s="60"/>
      <c r="ABT6407" s="60"/>
      <c r="ABU6407" s="60"/>
      <c r="ABV6407" s="60"/>
      <c r="ABW6407" s="60"/>
      <c r="ABX6407" s="60"/>
    </row>
    <row r="6408" spans="727:752" x14ac:dyDescent="0.25">
      <c r="AAY6408" s="60"/>
      <c r="AAZ6408" s="60"/>
      <c r="ABA6408" s="60"/>
      <c r="ABB6408" s="60"/>
      <c r="ABC6408" s="60"/>
      <c r="ABD6408" s="60"/>
      <c r="ABE6408" s="60"/>
      <c r="ABF6408" s="60"/>
      <c r="ABG6408" s="60"/>
      <c r="ABH6408" s="60"/>
      <c r="ABI6408" s="60"/>
      <c r="ABJ6408" s="60"/>
      <c r="ABK6408" s="60"/>
      <c r="ABL6408" s="60"/>
      <c r="ABM6408" s="60"/>
      <c r="ABN6408" s="60"/>
      <c r="ABO6408" s="60"/>
      <c r="ABP6408" s="60"/>
      <c r="ABQ6408" s="60"/>
      <c r="ABR6408" s="60">
        <v>0.98770230770232004</v>
      </c>
      <c r="ABS6408" s="60"/>
      <c r="ABT6408" s="60"/>
      <c r="ABU6408" s="60"/>
      <c r="ABV6408" s="60"/>
      <c r="ABW6408" s="60"/>
      <c r="ABX6408" s="60"/>
    </row>
    <row r="6409" spans="727:752" x14ac:dyDescent="0.25">
      <c r="AAY6409" s="60"/>
      <c r="AAZ6409" s="60"/>
      <c r="ABA6409" s="60"/>
      <c r="ABB6409" s="60"/>
      <c r="ABC6409" s="60"/>
      <c r="ABD6409" s="60"/>
      <c r="ABE6409" s="60"/>
      <c r="ABF6409" s="60"/>
      <c r="ABG6409" s="60"/>
      <c r="ABH6409" s="60"/>
      <c r="ABI6409" s="60"/>
      <c r="ABJ6409" s="60"/>
      <c r="ABK6409" s="60"/>
      <c r="ABL6409" s="60"/>
      <c r="ABM6409" s="60"/>
      <c r="ABN6409" s="60"/>
      <c r="ABO6409" s="60"/>
      <c r="ABP6409" s="60"/>
      <c r="ABQ6409" s="60"/>
      <c r="ABR6409" s="60">
        <v>0.98769481109405699</v>
      </c>
      <c r="ABS6409" s="60"/>
      <c r="ABT6409" s="60"/>
      <c r="ABU6409" s="60"/>
      <c r="ABV6409" s="60"/>
      <c r="ABW6409" s="60"/>
      <c r="ABX6409" s="60"/>
    </row>
    <row r="6410" spans="727:752" x14ac:dyDescent="0.25">
      <c r="AAY6410" s="60"/>
      <c r="AAZ6410" s="60"/>
      <c r="ABA6410" s="60"/>
      <c r="ABB6410" s="60"/>
      <c r="ABC6410" s="60"/>
      <c r="ABD6410" s="60"/>
      <c r="ABE6410" s="60"/>
      <c r="ABF6410" s="60"/>
      <c r="ABG6410" s="60"/>
      <c r="ABH6410" s="60"/>
      <c r="ABI6410" s="60"/>
      <c r="ABJ6410" s="60"/>
      <c r="ABK6410" s="60"/>
      <c r="ABL6410" s="60"/>
      <c r="ABM6410" s="60"/>
      <c r="ABN6410" s="60"/>
      <c r="ABO6410" s="60"/>
      <c r="ABP6410" s="60"/>
      <c r="ABQ6410" s="60"/>
      <c r="ABR6410" s="60">
        <v>0.98768368943284102</v>
      </c>
      <c r="ABS6410" s="60"/>
      <c r="ABT6410" s="60"/>
      <c r="ABU6410" s="60"/>
      <c r="ABV6410" s="60"/>
      <c r="ABW6410" s="60"/>
      <c r="ABX6410" s="60"/>
    </row>
    <row r="6411" spans="727:752" x14ac:dyDescent="0.25">
      <c r="AAY6411" s="60"/>
      <c r="AAZ6411" s="60"/>
      <c r="ABA6411" s="60"/>
      <c r="ABB6411" s="60"/>
      <c r="ABC6411" s="60"/>
      <c r="ABD6411" s="60"/>
      <c r="ABE6411" s="60"/>
      <c r="ABF6411" s="60"/>
      <c r="ABG6411" s="60"/>
      <c r="ABH6411" s="60"/>
      <c r="ABI6411" s="60"/>
      <c r="ABJ6411" s="60"/>
      <c r="ABK6411" s="60"/>
      <c r="ABL6411" s="60"/>
      <c r="ABM6411" s="60"/>
      <c r="ABN6411" s="60"/>
      <c r="ABO6411" s="60"/>
      <c r="ABP6411" s="60"/>
      <c r="ABQ6411" s="60"/>
      <c r="ABR6411" s="60">
        <v>0.98768023888251</v>
      </c>
      <c r="ABS6411" s="60"/>
      <c r="ABT6411" s="60"/>
      <c r="ABU6411" s="60"/>
      <c r="ABV6411" s="60"/>
      <c r="ABW6411" s="60"/>
      <c r="ABX6411" s="60"/>
    </row>
    <row r="6412" spans="727:752" x14ac:dyDescent="0.25">
      <c r="AAY6412" s="60"/>
      <c r="AAZ6412" s="60"/>
      <c r="ABA6412" s="60"/>
      <c r="ABB6412" s="60"/>
      <c r="ABC6412" s="60"/>
      <c r="ABD6412" s="60"/>
      <c r="ABE6412" s="60"/>
      <c r="ABF6412" s="60"/>
      <c r="ABG6412" s="60"/>
      <c r="ABH6412" s="60"/>
      <c r="ABI6412" s="60"/>
      <c r="ABJ6412" s="60"/>
      <c r="ABK6412" s="60"/>
      <c r="ABL6412" s="60"/>
      <c r="ABM6412" s="60"/>
      <c r="ABN6412" s="60"/>
      <c r="ABO6412" s="60"/>
      <c r="ABP6412" s="60"/>
      <c r="ABQ6412" s="60"/>
      <c r="ABR6412" s="60">
        <v>0.987632554095633</v>
      </c>
      <c r="ABS6412" s="60"/>
      <c r="ABT6412" s="60"/>
      <c r="ABU6412" s="60"/>
      <c r="ABV6412" s="60"/>
      <c r="ABW6412" s="60"/>
      <c r="ABX6412" s="60"/>
    </row>
    <row r="6413" spans="727:752" x14ac:dyDescent="0.25">
      <c r="AAY6413" s="60"/>
      <c r="AAZ6413" s="60"/>
      <c r="ABA6413" s="60"/>
      <c r="ABB6413" s="60"/>
      <c r="ABC6413" s="60"/>
      <c r="ABD6413" s="60"/>
      <c r="ABE6413" s="60"/>
      <c r="ABF6413" s="60"/>
      <c r="ABG6413" s="60"/>
      <c r="ABH6413" s="60"/>
      <c r="ABI6413" s="60"/>
      <c r="ABJ6413" s="60"/>
      <c r="ABK6413" s="60"/>
      <c r="ABL6413" s="60"/>
      <c r="ABM6413" s="60"/>
      <c r="ABN6413" s="60"/>
      <c r="ABO6413" s="60"/>
      <c r="ABP6413" s="60"/>
      <c r="ABQ6413" s="60"/>
      <c r="ABR6413" s="60">
        <v>0.98762762964064599</v>
      </c>
      <c r="ABS6413" s="60"/>
      <c r="ABT6413" s="60"/>
      <c r="ABU6413" s="60"/>
      <c r="ABV6413" s="60"/>
      <c r="ABW6413" s="60"/>
      <c r="ABX6413" s="60"/>
    </row>
    <row r="6414" spans="727:752" x14ac:dyDescent="0.25">
      <c r="AAY6414" s="60"/>
      <c r="AAZ6414" s="60"/>
      <c r="ABA6414" s="60"/>
      <c r="ABB6414" s="60"/>
      <c r="ABC6414" s="60"/>
      <c r="ABD6414" s="60"/>
      <c r="ABE6414" s="60"/>
      <c r="ABF6414" s="60"/>
      <c r="ABG6414" s="60"/>
      <c r="ABH6414" s="60"/>
      <c r="ABI6414" s="60"/>
      <c r="ABJ6414" s="60"/>
      <c r="ABK6414" s="60"/>
      <c r="ABL6414" s="60"/>
      <c r="ABM6414" s="60"/>
      <c r="ABN6414" s="60"/>
      <c r="ABO6414" s="60"/>
      <c r="ABP6414" s="60"/>
      <c r="ABQ6414" s="60"/>
      <c r="ABR6414" s="60">
        <v>0.987624947552458</v>
      </c>
      <c r="ABS6414" s="60"/>
      <c r="ABT6414" s="60"/>
      <c r="ABU6414" s="60"/>
      <c r="ABV6414" s="60"/>
      <c r="ABW6414" s="60"/>
      <c r="ABX6414" s="60"/>
    </row>
    <row r="6415" spans="727:752" x14ac:dyDescent="0.25">
      <c r="AAY6415" s="60"/>
      <c r="AAZ6415" s="60"/>
      <c r="ABA6415" s="60"/>
      <c r="ABB6415" s="60"/>
      <c r="ABC6415" s="60"/>
      <c r="ABD6415" s="60"/>
      <c r="ABE6415" s="60"/>
      <c r="ABF6415" s="60"/>
      <c r="ABG6415" s="60"/>
      <c r="ABH6415" s="60"/>
      <c r="ABI6415" s="60"/>
      <c r="ABJ6415" s="60"/>
      <c r="ABK6415" s="60"/>
      <c r="ABL6415" s="60"/>
      <c r="ABM6415" s="60"/>
      <c r="ABN6415" s="60"/>
      <c r="ABO6415" s="60"/>
      <c r="ABP6415" s="60"/>
      <c r="ABQ6415" s="60"/>
      <c r="ABR6415" s="60">
        <v>0.98761413242656704</v>
      </c>
      <c r="ABS6415" s="60"/>
      <c r="ABT6415" s="60"/>
      <c r="ABU6415" s="60"/>
      <c r="ABV6415" s="60"/>
      <c r="ABW6415" s="60"/>
      <c r="ABX6415" s="60"/>
    </row>
    <row r="6416" spans="727:752" x14ac:dyDescent="0.25">
      <c r="AAY6416" s="60"/>
      <c r="AAZ6416" s="60"/>
      <c r="ABA6416" s="60"/>
      <c r="ABB6416" s="60"/>
      <c r="ABC6416" s="60"/>
      <c r="ABD6416" s="60"/>
      <c r="ABE6416" s="60"/>
      <c r="ABF6416" s="60"/>
      <c r="ABG6416" s="60"/>
      <c r="ABH6416" s="60"/>
      <c r="ABI6416" s="60"/>
      <c r="ABJ6416" s="60"/>
      <c r="ABK6416" s="60"/>
      <c r="ABL6416" s="60"/>
      <c r="ABM6416" s="60"/>
      <c r="ABN6416" s="60"/>
      <c r="ABO6416" s="60"/>
      <c r="ABP6416" s="60"/>
      <c r="ABQ6416" s="60"/>
      <c r="ABR6416" s="60">
        <v>0.98761372068342601</v>
      </c>
      <c r="ABS6416" s="60"/>
      <c r="ABT6416" s="60"/>
      <c r="ABU6416" s="60"/>
      <c r="ABV6416" s="60"/>
      <c r="ABW6416" s="60"/>
      <c r="ABX6416" s="60"/>
    </row>
    <row r="6417" spans="727:752" x14ac:dyDescent="0.25">
      <c r="AAY6417" s="60"/>
      <c r="AAZ6417" s="60"/>
      <c r="ABA6417" s="60"/>
      <c r="ABB6417" s="60"/>
      <c r="ABC6417" s="60"/>
      <c r="ABD6417" s="60"/>
      <c r="ABE6417" s="60"/>
      <c r="ABF6417" s="60"/>
      <c r="ABG6417" s="60"/>
      <c r="ABH6417" s="60"/>
      <c r="ABI6417" s="60"/>
      <c r="ABJ6417" s="60"/>
      <c r="ABK6417" s="60"/>
      <c r="ABL6417" s="60"/>
      <c r="ABM6417" s="60"/>
      <c r="ABN6417" s="60"/>
      <c r="ABO6417" s="60"/>
      <c r="ABP6417" s="60"/>
      <c r="ABQ6417" s="60"/>
      <c r="ABR6417" s="60">
        <v>0.98759398737145199</v>
      </c>
      <c r="ABS6417" s="60"/>
      <c r="ABT6417" s="60"/>
      <c r="ABU6417" s="60"/>
      <c r="ABV6417" s="60"/>
      <c r="ABW6417" s="60"/>
      <c r="ABX6417" s="60"/>
    </row>
    <row r="6418" spans="727:752" x14ac:dyDescent="0.25">
      <c r="AAY6418" s="60"/>
      <c r="AAZ6418" s="60"/>
      <c r="ABA6418" s="60"/>
      <c r="ABB6418" s="60"/>
      <c r="ABC6418" s="60"/>
      <c r="ABD6418" s="60"/>
      <c r="ABE6418" s="60"/>
      <c r="ABF6418" s="60"/>
      <c r="ABG6418" s="60"/>
      <c r="ABH6418" s="60"/>
      <c r="ABI6418" s="60"/>
      <c r="ABJ6418" s="60"/>
      <c r="ABK6418" s="60"/>
      <c r="ABL6418" s="60"/>
      <c r="ABM6418" s="60"/>
      <c r="ABN6418" s="60"/>
      <c r="ABO6418" s="60"/>
      <c r="ABP6418" s="60"/>
      <c r="ABQ6418" s="60"/>
      <c r="ABR6418" s="60">
        <v>0.98754604569611104</v>
      </c>
      <c r="ABS6418" s="60"/>
      <c r="ABT6418" s="60"/>
      <c r="ABU6418" s="60"/>
      <c r="ABV6418" s="60"/>
      <c r="ABW6418" s="60"/>
      <c r="ABX6418" s="60"/>
    </row>
    <row r="6419" spans="727:752" x14ac:dyDescent="0.25">
      <c r="AAY6419" s="60"/>
      <c r="AAZ6419" s="60"/>
      <c r="ABA6419" s="60"/>
      <c r="ABB6419" s="60"/>
      <c r="ABC6419" s="60"/>
      <c r="ABD6419" s="60"/>
      <c r="ABE6419" s="60"/>
      <c r="ABF6419" s="60"/>
      <c r="ABG6419" s="60"/>
      <c r="ABH6419" s="60"/>
      <c r="ABI6419" s="60"/>
      <c r="ABJ6419" s="60"/>
      <c r="ABK6419" s="60"/>
      <c r="ABL6419" s="60"/>
      <c r="ABM6419" s="60"/>
      <c r="ABN6419" s="60"/>
      <c r="ABO6419" s="60"/>
      <c r="ABP6419" s="60"/>
      <c r="ABQ6419" s="60"/>
      <c r="ABR6419" s="60">
        <v>0.98754365231986896</v>
      </c>
      <c r="ABS6419" s="60"/>
      <c r="ABT6419" s="60"/>
      <c r="ABU6419" s="60"/>
      <c r="ABV6419" s="60"/>
      <c r="ABW6419" s="60"/>
      <c r="ABX6419" s="60"/>
    </row>
    <row r="6420" spans="727:752" x14ac:dyDescent="0.25">
      <c r="AAY6420" s="60"/>
      <c r="AAZ6420" s="60"/>
      <c r="ABA6420" s="60"/>
      <c r="ABB6420" s="60"/>
      <c r="ABC6420" s="60"/>
      <c r="ABD6420" s="60"/>
      <c r="ABE6420" s="60"/>
      <c r="ABF6420" s="60"/>
      <c r="ABG6420" s="60"/>
      <c r="ABH6420" s="60"/>
      <c r="ABI6420" s="60"/>
      <c r="ABJ6420" s="60"/>
      <c r="ABK6420" s="60"/>
      <c r="ABL6420" s="60"/>
      <c r="ABM6420" s="60"/>
      <c r="ABN6420" s="60"/>
      <c r="ABO6420" s="60"/>
      <c r="ABP6420" s="60"/>
      <c r="ABQ6420" s="60"/>
      <c r="ABR6420" s="60">
        <v>0.98752373550180095</v>
      </c>
      <c r="ABS6420" s="60"/>
      <c r="ABT6420" s="60"/>
      <c r="ABU6420" s="60"/>
      <c r="ABV6420" s="60"/>
      <c r="ABW6420" s="60"/>
      <c r="ABX6420" s="60"/>
    </row>
    <row r="6421" spans="727:752" x14ac:dyDescent="0.25">
      <c r="AAY6421" s="60"/>
      <c r="AAZ6421" s="60"/>
      <c r="ABA6421" s="60"/>
      <c r="ABB6421" s="60"/>
      <c r="ABC6421" s="60"/>
      <c r="ABD6421" s="60"/>
      <c r="ABE6421" s="60"/>
      <c r="ABF6421" s="60"/>
      <c r="ABG6421" s="60"/>
      <c r="ABH6421" s="60"/>
      <c r="ABI6421" s="60"/>
      <c r="ABJ6421" s="60"/>
      <c r="ABK6421" s="60"/>
      <c r="ABL6421" s="60"/>
      <c r="ABM6421" s="60"/>
      <c r="ABN6421" s="60"/>
      <c r="ABO6421" s="60"/>
      <c r="ABP6421" s="60"/>
      <c r="ABQ6421" s="60"/>
      <c r="ABR6421" s="60">
        <v>0.98751460957716997</v>
      </c>
      <c r="ABS6421" s="60"/>
      <c r="ABT6421" s="60"/>
      <c r="ABU6421" s="60"/>
      <c r="ABV6421" s="60"/>
      <c r="ABW6421" s="60"/>
      <c r="ABX6421" s="60"/>
    </row>
    <row r="6422" spans="727:752" x14ac:dyDescent="0.25">
      <c r="AAY6422" s="60"/>
      <c r="AAZ6422" s="60"/>
      <c r="ABA6422" s="60"/>
      <c r="ABB6422" s="60"/>
      <c r="ABC6422" s="60"/>
      <c r="ABD6422" s="60"/>
      <c r="ABE6422" s="60"/>
      <c r="ABF6422" s="60"/>
      <c r="ABG6422" s="60"/>
      <c r="ABH6422" s="60"/>
      <c r="ABI6422" s="60"/>
      <c r="ABJ6422" s="60"/>
      <c r="ABK6422" s="60"/>
      <c r="ABL6422" s="60"/>
      <c r="ABM6422" s="60"/>
      <c r="ABN6422" s="60"/>
      <c r="ABO6422" s="60"/>
      <c r="ABP6422" s="60"/>
      <c r="ABQ6422" s="60"/>
      <c r="ABR6422" s="60">
        <v>0.987482291949766</v>
      </c>
      <c r="ABS6422" s="60"/>
      <c r="ABT6422" s="60"/>
      <c r="ABU6422" s="60"/>
      <c r="ABV6422" s="60"/>
      <c r="ABW6422" s="60"/>
      <c r="ABX6422" s="60"/>
    </row>
    <row r="6423" spans="727:752" x14ac:dyDescent="0.25">
      <c r="AAY6423" s="60"/>
      <c r="AAZ6423" s="60"/>
      <c r="ABA6423" s="60"/>
      <c r="ABB6423" s="60"/>
      <c r="ABC6423" s="60"/>
      <c r="ABD6423" s="60"/>
      <c r="ABE6423" s="60"/>
      <c r="ABF6423" s="60"/>
      <c r="ABG6423" s="60"/>
      <c r="ABH6423" s="60"/>
      <c r="ABI6423" s="60"/>
      <c r="ABJ6423" s="60"/>
      <c r="ABK6423" s="60"/>
      <c r="ABL6423" s="60"/>
      <c r="ABM6423" s="60"/>
      <c r="ABN6423" s="60"/>
      <c r="ABO6423" s="60"/>
      <c r="ABP6423" s="60"/>
      <c r="ABQ6423" s="60"/>
      <c r="ABR6423" s="60">
        <v>0.98747915481391502</v>
      </c>
      <c r="ABS6423" s="60"/>
      <c r="ABT6423" s="60"/>
      <c r="ABU6423" s="60"/>
      <c r="ABV6423" s="60"/>
      <c r="ABW6423" s="60"/>
      <c r="ABX6423" s="60"/>
    </row>
    <row r="6424" spans="727:752" x14ac:dyDescent="0.25">
      <c r="AAY6424" s="60"/>
      <c r="AAZ6424" s="60"/>
      <c r="ABA6424" s="60"/>
      <c r="ABB6424" s="60"/>
      <c r="ABC6424" s="60"/>
      <c r="ABD6424" s="60"/>
      <c r="ABE6424" s="60"/>
      <c r="ABF6424" s="60"/>
      <c r="ABG6424" s="60"/>
      <c r="ABH6424" s="60"/>
      <c r="ABI6424" s="60"/>
      <c r="ABJ6424" s="60"/>
      <c r="ABK6424" s="60"/>
      <c r="ABL6424" s="60"/>
      <c r="ABM6424" s="60"/>
      <c r="ABN6424" s="60"/>
      <c r="ABO6424" s="60"/>
      <c r="ABP6424" s="60"/>
      <c r="ABQ6424" s="60"/>
      <c r="ABR6424" s="60">
        <v>0.98747658507533098</v>
      </c>
      <c r="ABS6424" s="60"/>
      <c r="ABT6424" s="60"/>
      <c r="ABU6424" s="60"/>
      <c r="ABV6424" s="60"/>
      <c r="ABW6424" s="60"/>
      <c r="ABX6424" s="60"/>
    </row>
    <row r="6425" spans="727:752" x14ac:dyDescent="0.25">
      <c r="AAY6425" s="60"/>
      <c r="AAZ6425" s="60"/>
      <c r="ABA6425" s="60"/>
      <c r="ABB6425" s="60"/>
      <c r="ABC6425" s="60"/>
      <c r="ABD6425" s="60"/>
      <c r="ABE6425" s="60"/>
      <c r="ABF6425" s="60"/>
      <c r="ABG6425" s="60"/>
      <c r="ABH6425" s="60"/>
      <c r="ABI6425" s="60"/>
      <c r="ABJ6425" s="60"/>
      <c r="ABK6425" s="60"/>
      <c r="ABL6425" s="60"/>
      <c r="ABM6425" s="60"/>
      <c r="ABN6425" s="60"/>
      <c r="ABO6425" s="60"/>
      <c r="ABP6425" s="60"/>
      <c r="ABQ6425" s="60"/>
      <c r="ABR6425" s="60">
        <v>0.98745972994319997</v>
      </c>
      <c r="ABS6425" s="60"/>
      <c r="ABT6425" s="60"/>
      <c r="ABU6425" s="60"/>
      <c r="ABV6425" s="60"/>
      <c r="ABW6425" s="60"/>
      <c r="ABX6425" s="60"/>
    </row>
    <row r="6426" spans="727:752" x14ac:dyDescent="0.25">
      <c r="AAY6426" s="60"/>
      <c r="AAZ6426" s="60"/>
      <c r="ABA6426" s="60"/>
      <c r="ABB6426" s="60"/>
      <c r="ABC6426" s="60"/>
      <c r="ABD6426" s="60"/>
      <c r="ABE6426" s="60"/>
      <c r="ABF6426" s="60"/>
      <c r="ABG6426" s="60"/>
      <c r="ABH6426" s="60"/>
      <c r="ABI6426" s="60"/>
      <c r="ABJ6426" s="60"/>
      <c r="ABK6426" s="60"/>
      <c r="ABL6426" s="60"/>
      <c r="ABM6426" s="60"/>
      <c r="ABN6426" s="60"/>
      <c r="ABO6426" s="60"/>
      <c r="ABP6426" s="60"/>
      <c r="ABQ6426" s="60"/>
      <c r="ABR6426" s="60">
        <v>0.98745353470601804</v>
      </c>
      <c r="ABS6426" s="60"/>
      <c r="ABT6426" s="60"/>
      <c r="ABU6426" s="60"/>
      <c r="ABV6426" s="60"/>
      <c r="ABW6426" s="60"/>
      <c r="ABX6426" s="60"/>
    </row>
    <row r="6427" spans="727:752" x14ac:dyDescent="0.25">
      <c r="AAY6427" s="60"/>
      <c r="AAZ6427" s="60"/>
      <c r="ABA6427" s="60"/>
      <c r="ABB6427" s="60"/>
      <c r="ABC6427" s="60"/>
      <c r="ABD6427" s="60"/>
      <c r="ABE6427" s="60"/>
      <c r="ABF6427" s="60"/>
      <c r="ABG6427" s="60"/>
      <c r="ABH6427" s="60"/>
      <c r="ABI6427" s="60"/>
      <c r="ABJ6427" s="60"/>
      <c r="ABK6427" s="60"/>
      <c r="ABL6427" s="60"/>
      <c r="ABM6427" s="60"/>
      <c r="ABN6427" s="60"/>
      <c r="ABO6427" s="60"/>
      <c r="ABP6427" s="60"/>
      <c r="ABQ6427" s="60"/>
      <c r="ABR6427" s="60">
        <v>0.98743615838973897</v>
      </c>
      <c r="ABS6427" s="60"/>
      <c r="ABT6427" s="60"/>
      <c r="ABU6427" s="60"/>
      <c r="ABV6427" s="60"/>
      <c r="ABW6427" s="60"/>
      <c r="ABX6427" s="60"/>
    </row>
    <row r="6428" spans="727:752" x14ac:dyDescent="0.25">
      <c r="AAY6428" s="60"/>
      <c r="AAZ6428" s="60"/>
      <c r="ABA6428" s="60"/>
      <c r="ABB6428" s="60"/>
      <c r="ABC6428" s="60"/>
      <c r="ABD6428" s="60"/>
      <c r="ABE6428" s="60"/>
      <c r="ABF6428" s="60"/>
      <c r="ABG6428" s="60"/>
      <c r="ABH6428" s="60"/>
      <c r="ABI6428" s="60"/>
      <c r="ABJ6428" s="60"/>
      <c r="ABK6428" s="60"/>
      <c r="ABL6428" s="60"/>
      <c r="ABM6428" s="60"/>
      <c r="ABN6428" s="60"/>
      <c r="ABO6428" s="60"/>
      <c r="ABP6428" s="60"/>
      <c r="ABQ6428" s="60"/>
      <c r="ABR6428" s="60">
        <v>0.98742236962708796</v>
      </c>
      <c r="ABS6428" s="60"/>
      <c r="ABT6428" s="60"/>
      <c r="ABU6428" s="60"/>
      <c r="ABV6428" s="60"/>
      <c r="ABW6428" s="60"/>
      <c r="ABX6428" s="60"/>
    </row>
    <row r="6429" spans="727:752" x14ac:dyDescent="0.25">
      <c r="AAY6429" s="60"/>
      <c r="AAZ6429" s="60"/>
      <c r="ABA6429" s="60"/>
      <c r="ABB6429" s="60"/>
      <c r="ABC6429" s="60"/>
      <c r="ABD6429" s="60"/>
      <c r="ABE6429" s="60"/>
      <c r="ABF6429" s="60"/>
      <c r="ABG6429" s="60"/>
      <c r="ABH6429" s="60"/>
      <c r="ABI6429" s="60"/>
      <c r="ABJ6429" s="60"/>
      <c r="ABK6429" s="60"/>
      <c r="ABL6429" s="60"/>
      <c r="ABM6429" s="60"/>
      <c r="ABN6429" s="60"/>
      <c r="ABO6429" s="60"/>
      <c r="ABP6429" s="60"/>
      <c r="ABQ6429" s="60"/>
      <c r="ABR6429" s="60">
        <v>0.98741070153924404</v>
      </c>
      <c r="ABS6429" s="60"/>
      <c r="ABT6429" s="60"/>
      <c r="ABU6429" s="60"/>
      <c r="ABV6429" s="60"/>
      <c r="ABW6429" s="60"/>
      <c r="ABX6429" s="60"/>
    </row>
    <row r="6430" spans="727:752" x14ac:dyDescent="0.25">
      <c r="AAY6430" s="60"/>
      <c r="AAZ6430" s="60"/>
      <c r="ABA6430" s="60"/>
      <c r="ABB6430" s="60"/>
      <c r="ABC6430" s="60"/>
      <c r="ABD6430" s="60"/>
      <c r="ABE6430" s="60"/>
      <c r="ABF6430" s="60"/>
      <c r="ABG6430" s="60"/>
      <c r="ABH6430" s="60"/>
      <c r="ABI6430" s="60"/>
      <c r="ABJ6430" s="60"/>
      <c r="ABK6430" s="60"/>
      <c r="ABL6430" s="60"/>
      <c r="ABM6430" s="60"/>
      <c r="ABN6430" s="60"/>
      <c r="ABO6430" s="60"/>
      <c r="ABP6430" s="60"/>
      <c r="ABQ6430" s="60"/>
      <c r="ABR6430" s="60">
        <v>0.98740118914375097</v>
      </c>
      <c r="ABS6430" s="60"/>
      <c r="ABT6430" s="60"/>
      <c r="ABU6430" s="60"/>
      <c r="ABV6430" s="60"/>
      <c r="ABW6430" s="60"/>
      <c r="ABX6430" s="60"/>
    </row>
    <row r="6431" spans="727:752" x14ac:dyDescent="0.25">
      <c r="AAY6431" s="60"/>
      <c r="AAZ6431" s="60"/>
      <c r="ABA6431" s="60"/>
      <c r="ABB6431" s="60"/>
      <c r="ABC6431" s="60"/>
      <c r="ABD6431" s="60"/>
      <c r="ABE6431" s="60"/>
      <c r="ABF6431" s="60"/>
      <c r="ABG6431" s="60"/>
      <c r="ABH6431" s="60"/>
      <c r="ABI6431" s="60"/>
      <c r="ABJ6431" s="60"/>
      <c r="ABK6431" s="60"/>
      <c r="ABL6431" s="60"/>
      <c r="ABM6431" s="60"/>
      <c r="ABN6431" s="60"/>
      <c r="ABO6431" s="60"/>
      <c r="ABP6431" s="60"/>
      <c r="ABQ6431" s="60"/>
      <c r="ABR6431" s="60">
        <v>0.98739600884767698</v>
      </c>
      <c r="ABS6431" s="60"/>
      <c r="ABT6431" s="60"/>
      <c r="ABU6431" s="60"/>
      <c r="ABV6431" s="60"/>
      <c r="ABW6431" s="60"/>
      <c r="ABX6431" s="60"/>
    </row>
    <row r="6432" spans="727:752" x14ac:dyDescent="0.25">
      <c r="AAY6432" s="60"/>
      <c r="AAZ6432" s="60"/>
      <c r="ABA6432" s="60"/>
      <c r="ABB6432" s="60"/>
      <c r="ABC6432" s="60"/>
      <c r="ABD6432" s="60"/>
      <c r="ABE6432" s="60"/>
      <c r="ABF6432" s="60"/>
      <c r="ABG6432" s="60"/>
      <c r="ABH6432" s="60"/>
      <c r="ABI6432" s="60"/>
      <c r="ABJ6432" s="60"/>
      <c r="ABK6432" s="60"/>
      <c r="ABL6432" s="60"/>
      <c r="ABM6432" s="60"/>
      <c r="ABN6432" s="60"/>
      <c r="ABO6432" s="60"/>
      <c r="ABP6432" s="60"/>
      <c r="ABQ6432" s="60"/>
      <c r="ABR6432" s="60">
        <v>0.98737419385505198</v>
      </c>
      <c r="ABS6432" s="60"/>
      <c r="ABT6432" s="60"/>
      <c r="ABU6432" s="60"/>
      <c r="ABV6432" s="60"/>
      <c r="ABW6432" s="60"/>
      <c r="ABX6432" s="60"/>
    </row>
    <row r="6433" spans="727:752" x14ac:dyDescent="0.25">
      <c r="AAY6433" s="60"/>
      <c r="AAZ6433" s="60"/>
      <c r="ABA6433" s="60"/>
      <c r="ABB6433" s="60"/>
      <c r="ABC6433" s="60"/>
      <c r="ABD6433" s="60"/>
      <c r="ABE6433" s="60"/>
      <c r="ABF6433" s="60"/>
      <c r="ABG6433" s="60"/>
      <c r="ABH6433" s="60"/>
      <c r="ABI6433" s="60"/>
      <c r="ABJ6433" s="60"/>
      <c r="ABK6433" s="60"/>
      <c r="ABL6433" s="60"/>
      <c r="ABM6433" s="60"/>
      <c r="ABN6433" s="60"/>
      <c r="ABO6433" s="60"/>
      <c r="ABP6433" s="60"/>
      <c r="ABQ6433" s="60"/>
      <c r="ABR6433" s="60">
        <v>0.98737053876040304</v>
      </c>
      <c r="ABS6433" s="60"/>
      <c r="ABT6433" s="60"/>
      <c r="ABU6433" s="60"/>
      <c r="ABV6433" s="60"/>
      <c r="ABW6433" s="60"/>
      <c r="ABX6433" s="60"/>
    </row>
    <row r="6434" spans="727:752" x14ac:dyDescent="0.25">
      <c r="AAY6434" s="60"/>
      <c r="AAZ6434" s="60"/>
      <c r="ABA6434" s="60"/>
      <c r="ABB6434" s="60"/>
      <c r="ABC6434" s="60"/>
      <c r="ABD6434" s="60"/>
      <c r="ABE6434" s="60"/>
      <c r="ABF6434" s="60"/>
      <c r="ABG6434" s="60"/>
      <c r="ABH6434" s="60"/>
      <c r="ABI6434" s="60"/>
      <c r="ABJ6434" s="60"/>
      <c r="ABK6434" s="60"/>
      <c r="ABL6434" s="60"/>
      <c r="ABM6434" s="60"/>
      <c r="ABN6434" s="60"/>
      <c r="ABO6434" s="60"/>
      <c r="ABP6434" s="60"/>
      <c r="ABQ6434" s="60"/>
      <c r="ABR6434" s="60">
        <v>0.98735049917552897</v>
      </c>
      <c r="ABS6434" s="60"/>
      <c r="ABT6434" s="60"/>
      <c r="ABU6434" s="60"/>
      <c r="ABV6434" s="60"/>
      <c r="ABW6434" s="60"/>
      <c r="ABX6434" s="60"/>
    </row>
    <row r="6435" spans="727:752" x14ac:dyDescent="0.25">
      <c r="AAY6435" s="60"/>
      <c r="AAZ6435" s="60"/>
      <c r="ABA6435" s="60"/>
      <c r="ABB6435" s="60"/>
      <c r="ABC6435" s="60"/>
      <c r="ABD6435" s="60"/>
      <c r="ABE6435" s="60"/>
      <c r="ABF6435" s="60"/>
      <c r="ABG6435" s="60"/>
      <c r="ABH6435" s="60"/>
      <c r="ABI6435" s="60"/>
      <c r="ABJ6435" s="60"/>
      <c r="ABK6435" s="60"/>
      <c r="ABL6435" s="60"/>
      <c r="ABM6435" s="60"/>
      <c r="ABN6435" s="60"/>
      <c r="ABO6435" s="60"/>
      <c r="ABP6435" s="60"/>
      <c r="ABQ6435" s="60"/>
      <c r="ABR6435" s="60">
        <v>0.98734407529357904</v>
      </c>
      <c r="ABS6435" s="60"/>
      <c r="ABT6435" s="60"/>
      <c r="ABU6435" s="60"/>
      <c r="ABV6435" s="60"/>
      <c r="ABW6435" s="60"/>
      <c r="ABX6435" s="60"/>
    </row>
    <row r="6436" spans="727:752" x14ac:dyDescent="0.25">
      <c r="AAY6436" s="60"/>
      <c r="AAZ6436" s="60"/>
      <c r="ABA6436" s="60"/>
      <c r="ABB6436" s="60"/>
      <c r="ABC6436" s="60"/>
      <c r="ABD6436" s="60"/>
      <c r="ABE6436" s="60"/>
      <c r="ABF6436" s="60"/>
      <c r="ABG6436" s="60"/>
      <c r="ABH6436" s="60"/>
      <c r="ABI6436" s="60"/>
      <c r="ABJ6436" s="60"/>
      <c r="ABK6436" s="60"/>
      <c r="ABL6436" s="60"/>
      <c r="ABM6436" s="60"/>
      <c r="ABN6436" s="60"/>
      <c r="ABO6436" s="60"/>
      <c r="ABP6436" s="60"/>
      <c r="ABQ6436" s="60"/>
      <c r="ABR6436" s="60">
        <v>0.98732706334661302</v>
      </c>
      <c r="ABS6436" s="60"/>
      <c r="ABT6436" s="60"/>
      <c r="ABU6436" s="60"/>
      <c r="ABV6436" s="60"/>
      <c r="ABW6436" s="60"/>
      <c r="ABX6436" s="60"/>
    </row>
    <row r="6437" spans="727:752" x14ac:dyDescent="0.25">
      <c r="AAY6437" s="60"/>
      <c r="AAZ6437" s="60"/>
      <c r="ABA6437" s="60"/>
      <c r="ABB6437" s="60"/>
      <c r="ABC6437" s="60"/>
      <c r="ABD6437" s="60"/>
      <c r="ABE6437" s="60"/>
      <c r="ABF6437" s="60"/>
      <c r="ABG6437" s="60"/>
      <c r="ABH6437" s="60"/>
      <c r="ABI6437" s="60"/>
      <c r="ABJ6437" s="60"/>
      <c r="ABK6437" s="60"/>
      <c r="ABL6437" s="60"/>
      <c r="ABM6437" s="60"/>
      <c r="ABN6437" s="60"/>
      <c r="ABO6437" s="60"/>
      <c r="ABP6437" s="60"/>
      <c r="ABQ6437" s="60"/>
      <c r="ABR6437" s="60">
        <v>0.987321352700128</v>
      </c>
      <c r="ABS6437" s="60"/>
      <c r="ABT6437" s="60"/>
      <c r="ABU6437" s="60"/>
      <c r="ABV6437" s="60"/>
      <c r="ABW6437" s="60"/>
      <c r="ABX6437" s="60"/>
    </row>
    <row r="6438" spans="727:752" x14ac:dyDescent="0.25">
      <c r="AAY6438" s="60"/>
      <c r="AAZ6438" s="60"/>
      <c r="ABA6438" s="60"/>
      <c r="ABB6438" s="60"/>
      <c r="ABC6438" s="60"/>
      <c r="ABD6438" s="60"/>
      <c r="ABE6438" s="60"/>
      <c r="ABF6438" s="60"/>
      <c r="ABG6438" s="60"/>
      <c r="ABH6438" s="60"/>
      <c r="ABI6438" s="60"/>
      <c r="ABJ6438" s="60"/>
      <c r="ABK6438" s="60"/>
      <c r="ABL6438" s="60"/>
      <c r="ABM6438" s="60"/>
      <c r="ABN6438" s="60"/>
      <c r="ABO6438" s="60"/>
      <c r="ABP6438" s="60"/>
      <c r="ABQ6438" s="60"/>
      <c r="ABR6438" s="60">
        <v>0.98730894805635305</v>
      </c>
      <c r="ABS6438" s="60"/>
      <c r="ABT6438" s="60"/>
      <c r="ABU6438" s="60"/>
      <c r="ABV6438" s="60"/>
      <c r="ABW6438" s="60"/>
      <c r="ABX6438" s="60"/>
    </row>
    <row r="6439" spans="727:752" x14ac:dyDescent="0.25">
      <c r="AAY6439" s="60"/>
      <c r="AAZ6439" s="60"/>
      <c r="ABA6439" s="60"/>
      <c r="ABB6439" s="60"/>
      <c r="ABC6439" s="60"/>
      <c r="ABD6439" s="60"/>
      <c r="ABE6439" s="60"/>
      <c r="ABF6439" s="60"/>
      <c r="ABG6439" s="60"/>
      <c r="ABH6439" s="60"/>
      <c r="ABI6439" s="60"/>
      <c r="ABJ6439" s="60"/>
      <c r="ABK6439" s="60"/>
      <c r="ABL6439" s="60"/>
      <c r="ABM6439" s="60"/>
      <c r="ABN6439" s="60"/>
      <c r="ABO6439" s="60"/>
      <c r="ABP6439" s="60"/>
      <c r="ABQ6439" s="60"/>
      <c r="ABR6439" s="60">
        <v>0.98730063037455895</v>
      </c>
      <c r="ABS6439" s="60"/>
      <c r="ABT6439" s="60"/>
      <c r="ABU6439" s="60"/>
      <c r="ABV6439" s="60"/>
      <c r="ABW6439" s="60"/>
      <c r="ABX6439" s="60"/>
    </row>
    <row r="6440" spans="727:752" x14ac:dyDescent="0.25">
      <c r="AAY6440" s="60"/>
      <c r="AAZ6440" s="60"/>
      <c r="ABA6440" s="60"/>
      <c r="ABB6440" s="60"/>
      <c r="ABC6440" s="60"/>
      <c r="ABD6440" s="60"/>
      <c r="ABE6440" s="60"/>
      <c r="ABF6440" s="60"/>
      <c r="ABG6440" s="60"/>
      <c r="ABH6440" s="60"/>
      <c r="ABI6440" s="60"/>
      <c r="ABJ6440" s="60"/>
      <c r="ABK6440" s="60"/>
      <c r="ABL6440" s="60"/>
      <c r="ABM6440" s="60"/>
      <c r="ABN6440" s="60"/>
      <c r="ABO6440" s="60"/>
      <c r="ABP6440" s="60"/>
      <c r="ABQ6440" s="60"/>
      <c r="ABR6440" s="60">
        <v>0.98729598694478404</v>
      </c>
      <c r="ABS6440" s="60"/>
      <c r="ABT6440" s="60"/>
      <c r="ABU6440" s="60"/>
      <c r="ABV6440" s="60"/>
      <c r="ABW6440" s="60"/>
      <c r="ABX6440" s="60"/>
    </row>
    <row r="6441" spans="727:752" x14ac:dyDescent="0.25">
      <c r="AAY6441" s="60"/>
      <c r="AAZ6441" s="60"/>
      <c r="ABA6441" s="60"/>
      <c r="ABB6441" s="60"/>
      <c r="ABC6441" s="60"/>
      <c r="ABD6441" s="60"/>
      <c r="ABE6441" s="60"/>
      <c r="ABF6441" s="60"/>
      <c r="ABG6441" s="60"/>
      <c r="ABH6441" s="60"/>
      <c r="ABI6441" s="60"/>
      <c r="ABJ6441" s="60"/>
      <c r="ABK6441" s="60"/>
      <c r="ABL6441" s="60"/>
      <c r="ABM6441" s="60"/>
      <c r="ABN6441" s="60"/>
      <c r="ABO6441" s="60"/>
      <c r="ABP6441" s="60"/>
      <c r="ABQ6441" s="60"/>
      <c r="ABR6441" s="60">
        <v>0.98726080478397304</v>
      </c>
      <c r="ABS6441" s="60"/>
      <c r="ABT6441" s="60"/>
      <c r="ABU6441" s="60"/>
      <c r="ABV6441" s="60"/>
      <c r="ABW6441" s="60"/>
      <c r="ABX6441" s="60"/>
    </row>
    <row r="6442" spans="727:752" x14ac:dyDescent="0.25">
      <c r="AAY6442" s="60"/>
      <c r="AAZ6442" s="60"/>
      <c r="ABA6442" s="60"/>
      <c r="ABB6442" s="60"/>
      <c r="ABC6442" s="60"/>
      <c r="ABD6442" s="60"/>
      <c r="ABE6442" s="60"/>
      <c r="ABF6442" s="60"/>
      <c r="ABG6442" s="60"/>
      <c r="ABH6442" s="60"/>
      <c r="ABI6442" s="60"/>
      <c r="ABJ6442" s="60"/>
      <c r="ABK6442" s="60"/>
      <c r="ABL6442" s="60"/>
      <c r="ABM6442" s="60"/>
      <c r="ABN6442" s="60"/>
      <c r="ABO6442" s="60"/>
      <c r="ABP6442" s="60"/>
      <c r="ABQ6442" s="60"/>
      <c r="ABR6442" s="60">
        <v>0.98725173856557202</v>
      </c>
      <c r="ABS6442" s="60"/>
      <c r="ABT6442" s="60"/>
      <c r="ABU6442" s="60"/>
      <c r="ABV6442" s="60"/>
      <c r="ABW6442" s="60"/>
      <c r="ABX6442" s="60"/>
    </row>
    <row r="6443" spans="727:752" x14ac:dyDescent="0.25">
      <c r="AAY6443" s="60"/>
      <c r="AAZ6443" s="60"/>
      <c r="ABA6443" s="60"/>
      <c r="ABB6443" s="60"/>
      <c r="ABC6443" s="60"/>
      <c r="ABD6443" s="60"/>
      <c r="ABE6443" s="60"/>
      <c r="ABF6443" s="60"/>
      <c r="ABG6443" s="60"/>
      <c r="ABH6443" s="60"/>
      <c r="ABI6443" s="60"/>
      <c r="ABJ6443" s="60"/>
      <c r="ABK6443" s="60"/>
      <c r="ABL6443" s="60"/>
      <c r="ABM6443" s="60"/>
      <c r="ABN6443" s="60"/>
      <c r="ABO6443" s="60"/>
      <c r="ABP6443" s="60"/>
      <c r="ABQ6443" s="60"/>
      <c r="ABR6443" s="60">
        <v>0.98724168300404602</v>
      </c>
      <c r="ABS6443" s="60"/>
      <c r="ABT6443" s="60"/>
      <c r="ABU6443" s="60"/>
      <c r="ABV6443" s="60"/>
      <c r="ABW6443" s="60"/>
      <c r="ABX6443" s="60"/>
    </row>
    <row r="6444" spans="727:752" x14ac:dyDescent="0.25">
      <c r="AAY6444" s="60"/>
      <c r="AAZ6444" s="60"/>
      <c r="ABA6444" s="60"/>
      <c r="ABB6444" s="60"/>
      <c r="ABC6444" s="60"/>
      <c r="ABD6444" s="60"/>
      <c r="ABE6444" s="60"/>
      <c r="ABF6444" s="60"/>
      <c r="ABG6444" s="60"/>
      <c r="ABH6444" s="60"/>
      <c r="ABI6444" s="60"/>
      <c r="ABJ6444" s="60"/>
      <c r="ABK6444" s="60"/>
      <c r="ABL6444" s="60"/>
      <c r="ABM6444" s="60"/>
      <c r="ABN6444" s="60"/>
      <c r="ABO6444" s="60"/>
      <c r="ABP6444" s="60"/>
      <c r="ABQ6444" s="60"/>
      <c r="ABR6444" s="60">
        <v>0.98723221058884902</v>
      </c>
      <c r="ABS6444" s="60"/>
      <c r="ABT6444" s="60"/>
      <c r="ABU6444" s="60"/>
      <c r="ABV6444" s="60"/>
      <c r="ABW6444" s="60"/>
      <c r="ABX6444" s="60"/>
    </row>
    <row r="6445" spans="727:752" x14ac:dyDescent="0.25">
      <c r="AAY6445" s="60"/>
      <c r="AAZ6445" s="60"/>
      <c r="ABA6445" s="60"/>
      <c r="ABB6445" s="60"/>
      <c r="ABC6445" s="60"/>
      <c r="ABD6445" s="60"/>
      <c r="ABE6445" s="60"/>
      <c r="ABF6445" s="60"/>
      <c r="ABG6445" s="60"/>
      <c r="ABH6445" s="60"/>
      <c r="ABI6445" s="60"/>
      <c r="ABJ6445" s="60"/>
      <c r="ABK6445" s="60"/>
      <c r="ABL6445" s="60"/>
      <c r="ABM6445" s="60"/>
      <c r="ABN6445" s="60"/>
      <c r="ABO6445" s="60"/>
      <c r="ABP6445" s="60"/>
      <c r="ABQ6445" s="60"/>
      <c r="ABR6445" s="60">
        <v>0.98722106155908895</v>
      </c>
      <c r="ABS6445" s="60"/>
      <c r="ABT6445" s="60"/>
      <c r="ABU6445" s="60"/>
      <c r="ABV6445" s="60"/>
      <c r="ABW6445" s="60"/>
      <c r="ABX6445" s="60"/>
    </row>
    <row r="6446" spans="727:752" x14ac:dyDescent="0.25">
      <c r="AAY6446" s="60"/>
      <c r="AAZ6446" s="60"/>
      <c r="ABA6446" s="60"/>
      <c r="ABB6446" s="60"/>
      <c r="ABC6446" s="60"/>
      <c r="ABD6446" s="60"/>
      <c r="ABE6446" s="60"/>
      <c r="ABF6446" s="60"/>
      <c r="ABG6446" s="60"/>
      <c r="ABH6446" s="60"/>
      <c r="ABI6446" s="60"/>
      <c r="ABJ6446" s="60"/>
      <c r="ABK6446" s="60"/>
      <c r="ABL6446" s="60"/>
      <c r="ABM6446" s="60"/>
      <c r="ABN6446" s="60"/>
      <c r="ABO6446" s="60"/>
      <c r="ABP6446" s="60"/>
      <c r="ABQ6446" s="60"/>
      <c r="ABR6446" s="60">
        <v>0.98721319626775095</v>
      </c>
      <c r="ABS6446" s="60"/>
      <c r="ABT6446" s="60"/>
      <c r="ABU6446" s="60"/>
      <c r="ABV6446" s="60"/>
      <c r="ABW6446" s="60"/>
      <c r="ABX6446" s="60"/>
    </row>
    <row r="6447" spans="727:752" x14ac:dyDescent="0.25">
      <c r="AAY6447" s="60"/>
      <c r="AAZ6447" s="60"/>
      <c r="ABA6447" s="60"/>
      <c r="ABB6447" s="60"/>
      <c r="ABC6447" s="60"/>
      <c r="ABD6447" s="60"/>
      <c r="ABE6447" s="60"/>
      <c r="ABF6447" s="60"/>
      <c r="ABG6447" s="60"/>
      <c r="ABH6447" s="60"/>
      <c r="ABI6447" s="60"/>
      <c r="ABJ6447" s="60"/>
      <c r="ABK6447" s="60"/>
      <c r="ABL6447" s="60"/>
      <c r="ABM6447" s="60"/>
      <c r="ABN6447" s="60"/>
      <c r="ABO6447" s="60"/>
      <c r="ABP6447" s="60"/>
      <c r="ABQ6447" s="60"/>
      <c r="ABR6447" s="60">
        <v>0.98721281435020702</v>
      </c>
      <c r="ABS6447" s="60"/>
      <c r="ABT6447" s="60"/>
      <c r="ABU6447" s="60"/>
      <c r="ABV6447" s="60"/>
      <c r="ABW6447" s="60"/>
      <c r="ABX6447" s="60"/>
    </row>
    <row r="6448" spans="727:752" x14ac:dyDescent="0.25">
      <c r="AAY6448" s="60"/>
      <c r="AAZ6448" s="60"/>
      <c r="ABA6448" s="60"/>
      <c r="ABB6448" s="60"/>
      <c r="ABC6448" s="60"/>
      <c r="ABD6448" s="60"/>
      <c r="ABE6448" s="60"/>
      <c r="ABF6448" s="60"/>
      <c r="ABG6448" s="60"/>
      <c r="ABH6448" s="60"/>
      <c r="ABI6448" s="60"/>
      <c r="ABJ6448" s="60"/>
      <c r="ABK6448" s="60"/>
      <c r="ABL6448" s="60"/>
      <c r="ABM6448" s="60"/>
      <c r="ABN6448" s="60"/>
      <c r="ABO6448" s="60"/>
      <c r="ABP6448" s="60"/>
      <c r="ABQ6448" s="60"/>
      <c r="ABR6448" s="60">
        <v>0.98721170871868702</v>
      </c>
      <c r="ABS6448" s="60"/>
      <c r="ABT6448" s="60"/>
      <c r="ABU6448" s="60"/>
      <c r="ABV6448" s="60"/>
      <c r="ABW6448" s="60"/>
      <c r="ABX6448" s="60"/>
    </row>
    <row r="6449" spans="727:752" x14ac:dyDescent="0.25">
      <c r="AAY6449" s="60"/>
      <c r="AAZ6449" s="60"/>
      <c r="ABA6449" s="60"/>
      <c r="ABB6449" s="60"/>
      <c r="ABC6449" s="60"/>
      <c r="ABD6449" s="60"/>
      <c r="ABE6449" s="60"/>
      <c r="ABF6449" s="60"/>
      <c r="ABG6449" s="60"/>
      <c r="ABH6449" s="60"/>
      <c r="ABI6449" s="60"/>
      <c r="ABJ6449" s="60"/>
      <c r="ABK6449" s="60"/>
      <c r="ABL6449" s="60"/>
      <c r="ABM6449" s="60"/>
      <c r="ABN6449" s="60"/>
      <c r="ABO6449" s="60"/>
      <c r="ABP6449" s="60"/>
      <c r="ABQ6449" s="60"/>
      <c r="ABR6449" s="60">
        <v>0.98718767195370305</v>
      </c>
      <c r="ABS6449" s="60"/>
      <c r="ABT6449" s="60"/>
      <c r="ABU6449" s="60"/>
      <c r="ABV6449" s="60"/>
      <c r="ABW6449" s="60"/>
      <c r="ABX6449" s="60"/>
    </row>
    <row r="6450" spans="727:752" x14ac:dyDescent="0.25">
      <c r="AAY6450" s="60"/>
      <c r="AAZ6450" s="60"/>
      <c r="ABA6450" s="60"/>
      <c r="ABB6450" s="60"/>
      <c r="ABC6450" s="60"/>
      <c r="ABD6450" s="60"/>
      <c r="ABE6450" s="60"/>
      <c r="ABF6450" s="60"/>
      <c r="ABG6450" s="60"/>
      <c r="ABH6450" s="60"/>
      <c r="ABI6450" s="60"/>
      <c r="ABJ6450" s="60"/>
      <c r="ABK6450" s="60"/>
      <c r="ABL6450" s="60"/>
      <c r="ABM6450" s="60"/>
      <c r="ABN6450" s="60"/>
      <c r="ABO6450" s="60"/>
      <c r="ABP6450" s="60"/>
      <c r="ABQ6450" s="60"/>
      <c r="ABR6450" s="60">
        <v>0.98718003304718305</v>
      </c>
      <c r="ABS6450" s="60"/>
      <c r="ABT6450" s="60"/>
      <c r="ABU6450" s="60"/>
      <c r="ABV6450" s="60"/>
      <c r="ABW6450" s="60"/>
      <c r="ABX6450" s="60"/>
    </row>
    <row r="6451" spans="727:752" x14ac:dyDescent="0.25">
      <c r="AAY6451" s="60"/>
      <c r="AAZ6451" s="60"/>
      <c r="ABA6451" s="60"/>
      <c r="ABB6451" s="60"/>
      <c r="ABC6451" s="60"/>
      <c r="ABD6451" s="60"/>
      <c r="ABE6451" s="60"/>
      <c r="ABF6451" s="60"/>
      <c r="ABG6451" s="60"/>
      <c r="ABH6451" s="60"/>
      <c r="ABI6451" s="60"/>
      <c r="ABJ6451" s="60"/>
      <c r="ABK6451" s="60"/>
      <c r="ABL6451" s="60"/>
      <c r="ABM6451" s="60"/>
      <c r="ABN6451" s="60"/>
      <c r="ABO6451" s="60"/>
      <c r="ABP6451" s="60"/>
      <c r="ABQ6451" s="60"/>
      <c r="ABR6451" s="60">
        <v>0.98717270820959202</v>
      </c>
      <c r="ABS6451" s="60"/>
      <c r="ABT6451" s="60"/>
      <c r="ABU6451" s="60"/>
      <c r="ABV6451" s="60"/>
      <c r="ABW6451" s="60"/>
      <c r="ABX6451" s="60"/>
    </row>
    <row r="6452" spans="727:752" x14ac:dyDescent="0.25">
      <c r="AAY6452" s="60"/>
      <c r="AAZ6452" s="60"/>
      <c r="ABA6452" s="60"/>
      <c r="ABB6452" s="60"/>
      <c r="ABC6452" s="60"/>
      <c r="ABD6452" s="60"/>
      <c r="ABE6452" s="60"/>
      <c r="ABF6452" s="60"/>
      <c r="ABG6452" s="60"/>
      <c r="ABH6452" s="60"/>
      <c r="ABI6452" s="60"/>
      <c r="ABJ6452" s="60"/>
      <c r="ABK6452" s="60"/>
      <c r="ABL6452" s="60"/>
      <c r="ABM6452" s="60"/>
      <c r="ABN6452" s="60"/>
      <c r="ABO6452" s="60"/>
      <c r="ABP6452" s="60"/>
      <c r="ABQ6452" s="60"/>
      <c r="ABR6452" s="60">
        <v>0.98716551137062203</v>
      </c>
      <c r="ABS6452" s="60"/>
      <c r="ABT6452" s="60"/>
      <c r="ABU6452" s="60"/>
      <c r="ABV6452" s="60"/>
      <c r="ABW6452" s="60"/>
      <c r="ABX6452" s="60"/>
    </row>
    <row r="6453" spans="727:752" x14ac:dyDescent="0.25">
      <c r="AAY6453" s="60"/>
      <c r="AAZ6453" s="60"/>
      <c r="ABA6453" s="60"/>
      <c r="ABB6453" s="60"/>
      <c r="ABC6453" s="60"/>
      <c r="ABD6453" s="60"/>
      <c r="ABE6453" s="60"/>
      <c r="ABF6453" s="60"/>
      <c r="ABG6453" s="60"/>
      <c r="ABH6453" s="60"/>
      <c r="ABI6453" s="60"/>
      <c r="ABJ6453" s="60"/>
      <c r="ABK6453" s="60"/>
      <c r="ABL6453" s="60"/>
      <c r="ABM6453" s="60"/>
      <c r="ABN6453" s="60"/>
      <c r="ABO6453" s="60"/>
      <c r="ABP6453" s="60"/>
      <c r="ABQ6453" s="60"/>
      <c r="ABR6453" s="60">
        <v>0.98714680624015405</v>
      </c>
      <c r="ABS6453" s="60"/>
      <c r="ABT6453" s="60"/>
      <c r="ABU6453" s="60"/>
      <c r="ABV6453" s="60"/>
      <c r="ABW6453" s="60"/>
      <c r="ABX6453" s="60"/>
    </row>
    <row r="6454" spans="727:752" x14ac:dyDescent="0.25">
      <c r="AAY6454" s="60"/>
      <c r="AAZ6454" s="60"/>
      <c r="ABA6454" s="60"/>
      <c r="ABB6454" s="60"/>
      <c r="ABC6454" s="60"/>
      <c r="ABD6454" s="60"/>
      <c r="ABE6454" s="60"/>
      <c r="ABF6454" s="60"/>
      <c r="ABG6454" s="60"/>
      <c r="ABH6454" s="60"/>
      <c r="ABI6454" s="60"/>
      <c r="ABJ6454" s="60"/>
      <c r="ABK6454" s="60"/>
      <c r="ABL6454" s="60"/>
      <c r="ABM6454" s="60"/>
      <c r="ABN6454" s="60"/>
      <c r="ABO6454" s="60"/>
      <c r="ABP6454" s="60"/>
      <c r="ABQ6454" s="60"/>
      <c r="ABR6454" s="60">
        <v>0.98712034662333104</v>
      </c>
      <c r="ABS6454" s="60"/>
      <c r="ABT6454" s="60"/>
      <c r="ABU6454" s="60"/>
      <c r="ABV6454" s="60"/>
      <c r="ABW6454" s="60"/>
      <c r="ABX6454" s="60"/>
    </row>
    <row r="6455" spans="727:752" x14ac:dyDescent="0.25">
      <c r="AAY6455" s="60"/>
      <c r="AAZ6455" s="60"/>
      <c r="ABA6455" s="60"/>
      <c r="ABB6455" s="60"/>
      <c r="ABC6455" s="60"/>
      <c r="ABD6455" s="60"/>
      <c r="ABE6455" s="60"/>
      <c r="ABF6455" s="60"/>
      <c r="ABG6455" s="60"/>
      <c r="ABH6455" s="60"/>
      <c r="ABI6455" s="60"/>
      <c r="ABJ6455" s="60"/>
      <c r="ABK6455" s="60"/>
      <c r="ABL6455" s="60"/>
      <c r="ABM6455" s="60"/>
      <c r="ABN6455" s="60"/>
      <c r="ABO6455" s="60"/>
      <c r="ABP6455" s="60"/>
      <c r="ABQ6455" s="60"/>
      <c r="ABR6455" s="60">
        <v>0.98711968597884503</v>
      </c>
      <c r="ABS6455" s="60"/>
      <c r="ABT6455" s="60"/>
      <c r="ABU6455" s="60"/>
      <c r="ABV6455" s="60"/>
      <c r="ABW6455" s="60"/>
      <c r="ABX6455" s="60"/>
    </row>
    <row r="6456" spans="727:752" x14ac:dyDescent="0.25">
      <c r="AAY6456" s="60"/>
      <c r="AAZ6456" s="60"/>
      <c r="ABA6456" s="60"/>
      <c r="ABB6456" s="60"/>
      <c r="ABC6456" s="60"/>
      <c r="ABD6456" s="60"/>
      <c r="ABE6456" s="60"/>
      <c r="ABF6456" s="60"/>
      <c r="ABG6456" s="60"/>
      <c r="ABH6456" s="60"/>
      <c r="ABI6456" s="60"/>
      <c r="ABJ6456" s="60"/>
      <c r="ABK6456" s="60"/>
      <c r="ABL6456" s="60"/>
      <c r="ABM6456" s="60"/>
      <c r="ABN6456" s="60"/>
      <c r="ABO6456" s="60"/>
      <c r="ABP6456" s="60"/>
      <c r="ABQ6456" s="60"/>
      <c r="ABR6456" s="60">
        <v>0.98710779130010595</v>
      </c>
      <c r="ABS6456" s="60"/>
      <c r="ABT6456" s="60"/>
      <c r="ABU6456" s="60"/>
      <c r="ABV6456" s="60"/>
      <c r="ABW6456" s="60"/>
      <c r="ABX6456" s="60"/>
    </row>
    <row r="6457" spans="727:752" x14ac:dyDescent="0.25">
      <c r="AAY6457" s="60"/>
      <c r="AAZ6457" s="60"/>
      <c r="ABA6457" s="60"/>
      <c r="ABB6457" s="60"/>
      <c r="ABC6457" s="60"/>
      <c r="ABD6457" s="60"/>
      <c r="ABE6457" s="60"/>
      <c r="ABF6457" s="60"/>
      <c r="ABG6457" s="60"/>
      <c r="ABH6457" s="60"/>
      <c r="ABI6457" s="60"/>
      <c r="ABJ6457" s="60"/>
      <c r="ABK6457" s="60"/>
      <c r="ABL6457" s="60"/>
      <c r="ABM6457" s="60"/>
      <c r="ABN6457" s="60"/>
      <c r="ABO6457" s="60"/>
      <c r="ABP6457" s="60"/>
      <c r="ABQ6457" s="60"/>
      <c r="ABR6457" s="60">
        <v>0.98709177664076198</v>
      </c>
      <c r="ABS6457" s="60"/>
      <c r="ABT6457" s="60"/>
      <c r="ABU6457" s="60"/>
      <c r="ABV6457" s="60"/>
      <c r="ABW6457" s="60"/>
      <c r="ABX6457" s="60"/>
    </row>
    <row r="6458" spans="727:752" x14ac:dyDescent="0.25">
      <c r="AAY6458" s="60"/>
      <c r="AAZ6458" s="60"/>
      <c r="ABA6458" s="60"/>
      <c r="ABB6458" s="60"/>
      <c r="ABC6458" s="60"/>
      <c r="ABD6458" s="60"/>
      <c r="ABE6458" s="60"/>
      <c r="ABF6458" s="60"/>
      <c r="ABG6458" s="60"/>
      <c r="ABH6458" s="60"/>
      <c r="ABI6458" s="60"/>
      <c r="ABJ6458" s="60"/>
      <c r="ABK6458" s="60"/>
      <c r="ABL6458" s="60"/>
      <c r="ABM6458" s="60"/>
      <c r="ABN6458" s="60"/>
      <c r="ABO6458" s="60"/>
      <c r="ABP6458" s="60"/>
      <c r="ABQ6458" s="60"/>
      <c r="ABR6458" s="60">
        <v>0.98707686174362297</v>
      </c>
      <c r="ABS6458" s="60"/>
      <c r="ABT6458" s="60"/>
      <c r="ABU6458" s="60"/>
      <c r="ABV6458" s="60"/>
      <c r="ABW6458" s="60"/>
      <c r="ABX6458" s="60"/>
    </row>
    <row r="6459" spans="727:752" x14ac:dyDescent="0.25">
      <c r="AAY6459" s="60"/>
      <c r="AAZ6459" s="60"/>
      <c r="ABA6459" s="60"/>
      <c r="ABB6459" s="60"/>
      <c r="ABC6459" s="60"/>
      <c r="ABD6459" s="60"/>
      <c r="ABE6459" s="60"/>
      <c r="ABF6459" s="60"/>
      <c r="ABG6459" s="60"/>
      <c r="ABH6459" s="60"/>
      <c r="ABI6459" s="60"/>
      <c r="ABJ6459" s="60"/>
      <c r="ABK6459" s="60"/>
      <c r="ABL6459" s="60"/>
      <c r="ABM6459" s="60"/>
      <c r="ABN6459" s="60"/>
      <c r="ABO6459" s="60"/>
      <c r="ABP6459" s="60"/>
      <c r="ABQ6459" s="60"/>
      <c r="ABR6459" s="60">
        <v>0.98707279426326</v>
      </c>
      <c r="ABS6459" s="60"/>
      <c r="ABT6459" s="60"/>
      <c r="ABU6459" s="60"/>
      <c r="ABV6459" s="60"/>
      <c r="ABW6459" s="60"/>
      <c r="ABX6459" s="60"/>
    </row>
    <row r="6460" spans="727:752" x14ac:dyDescent="0.25">
      <c r="AAY6460" s="60"/>
      <c r="AAZ6460" s="60"/>
      <c r="ABA6460" s="60"/>
      <c r="ABB6460" s="60"/>
      <c r="ABC6460" s="60"/>
      <c r="ABD6460" s="60"/>
      <c r="ABE6460" s="60"/>
      <c r="ABF6460" s="60"/>
      <c r="ABG6460" s="60"/>
      <c r="ABH6460" s="60"/>
      <c r="ABI6460" s="60"/>
      <c r="ABJ6460" s="60"/>
      <c r="ABK6460" s="60"/>
      <c r="ABL6460" s="60"/>
      <c r="ABM6460" s="60"/>
      <c r="ABN6460" s="60"/>
      <c r="ABO6460" s="60"/>
      <c r="ABP6460" s="60"/>
      <c r="ABQ6460" s="60"/>
      <c r="ABR6460" s="60">
        <v>0.98707258720369895</v>
      </c>
      <c r="ABS6460" s="60"/>
      <c r="ABT6460" s="60"/>
      <c r="ABU6460" s="60"/>
      <c r="ABV6460" s="60"/>
      <c r="ABW6460" s="60"/>
      <c r="ABX6460" s="60"/>
    </row>
    <row r="6461" spans="727:752" x14ac:dyDescent="0.25">
      <c r="AAY6461" s="60"/>
      <c r="AAZ6461" s="60"/>
      <c r="ABA6461" s="60"/>
      <c r="ABB6461" s="60"/>
      <c r="ABC6461" s="60"/>
      <c r="ABD6461" s="60"/>
      <c r="ABE6461" s="60"/>
      <c r="ABF6461" s="60"/>
      <c r="ABG6461" s="60"/>
      <c r="ABH6461" s="60"/>
      <c r="ABI6461" s="60"/>
      <c r="ABJ6461" s="60"/>
      <c r="ABK6461" s="60"/>
      <c r="ABL6461" s="60"/>
      <c r="ABM6461" s="60"/>
      <c r="ABN6461" s="60"/>
      <c r="ABO6461" s="60"/>
      <c r="ABP6461" s="60"/>
      <c r="ABQ6461" s="60"/>
      <c r="ABR6461" s="60">
        <v>0.98704765582845899</v>
      </c>
      <c r="ABS6461" s="60"/>
      <c r="ABT6461" s="60"/>
      <c r="ABU6461" s="60"/>
      <c r="ABV6461" s="60"/>
      <c r="ABW6461" s="60"/>
      <c r="ABX6461" s="60"/>
    </row>
    <row r="6462" spans="727:752" x14ac:dyDescent="0.25">
      <c r="AAY6462" s="60"/>
      <c r="AAZ6462" s="60"/>
      <c r="ABA6462" s="60"/>
      <c r="ABB6462" s="60"/>
      <c r="ABC6462" s="60"/>
      <c r="ABD6462" s="60"/>
      <c r="ABE6462" s="60"/>
      <c r="ABF6462" s="60"/>
      <c r="ABG6462" s="60"/>
      <c r="ABH6462" s="60"/>
      <c r="ABI6462" s="60"/>
      <c r="ABJ6462" s="60"/>
      <c r="ABK6462" s="60"/>
      <c r="ABL6462" s="60"/>
      <c r="ABM6462" s="60"/>
      <c r="ABN6462" s="60"/>
      <c r="ABO6462" s="60"/>
      <c r="ABP6462" s="60"/>
      <c r="ABQ6462" s="60"/>
      <c r="ABR6462" s="60">
        <v>0.98704573692019604</v>
      </c>
      <c r="ABS6462" s="60"/>
      <c r="ABT6462" s="60"/>
      <c r="ABU6462" s="60"/>
      <c r="ABV6462" s="60"/>
      <c r="ABW6462" s="60"/>
      <c r="ABX6462" s="60"/>
    </row>
    <row r="6463" spans="727:752" x14ac:dyDescent="0.25">
      <c r="AAY6463" s="60"/>
      <c r="AAZ6463" s="60"/>
      <c r="ABA6463" s="60"/>
      <c r="ABB6463" s="60"/>
      <c r="ABC6463" s="60"/>
      <c r="ABD6463" s="60"/>
      <c r="ABE6463" s="60"/>
      <c r="ABF6463" s="60"/>
      <c r="ABG6463" s="60"/>
      <c r="ABH6463" s="60"/>
      <c r="ABI6463" s="60"/>
      <c r="ABJ6463" s="60"/>
      <c r="ABK6463" s="60"/>
      <c r="ABL6463" s="60"/>
      <c r="ABM6463" s="60"/>
      <c r="ABN6463" s="60"/>
      <c r="ABO6463" s="60"/>
      <c r="ABP6463" s="60"/>
      <c r="ABQ6463" s="60"/>
      <c r="ABR6463" s="60">
        <v>0.98703990772479</v>
      </c>
      <c r="ABS6463" s="60"/>
      <c r="ABT6463" s="60"/>
      <c r="ABU6463" s="60"/>
      <c r="ABV6463" s="60"/>
      <c r="ABW6463" s="60"/>
      <c r="ABX6463" s="60"/>
    </row>
    <row r="6464" spans="727:752" x14ac:dyDescent="0.25">
      <c r="AAY6464" s="60"/>
      <c r="AAZ6464" s="60"/>
      <c r="ABA6464" s="60"/>
      <c r="ABB6464" s="60"/>
      <c r="ABC6464" s="60"/>
      <c r="ABD6464" s="60"/>
      <c r="ABE6464" s="60"/>
      <c r="ABF6464" s="60"/>
      <c r="ABG6464" s="60"/>
      <c r="ABH6464" s="60"/>
      <c r="ABI6464" s="60"/>
      <c r="ABJ6464" s="60"/>
      <c r="ABK6464" s="60"/>
      <c r="ABL6464" s="60"/>
      <c r="ABM6464" s="60"/>
      <c r="ABN6464" s="60"/>
      <c r="ABO6464" s="60"/>
      <c r="ABP6464" s="60"/>
      <c r="ABQ6464" s="60"/>
      <c r="ABR6464" s="60">
        <v>0.98702451339146702</v>
      </c>
      <c r="ABS6464" s="60"/>
      <c r="ABT6464" s="60"/>
      <c r="ABU6464" s="60"/>
      <c r="ABV6464" s="60"/>
      <c r="ABW6464" s="60"/>
      <c r="ABX6464" s="60"/>
    </row>
    <row r="6465" spans="727:752" x14ac:dyDescent="0.25">
      <c r="AAY6465" s="60"/>
      <c r="AAZ6465" s="60"/>
      <c r="ABA6465" s="60"/>
      <c r="ABB6465" s="60"/>
      <c r="ABC6465" s="60"/>
      <c r="ABD6465" s="60"/>
      <c r="ABE6465" s="60"/>
      <c r="ABF6465" s="60"/>
      <c r="ABG6465" s="60"/>
      <c r="ABH6465" s="60"/>
      <c r="ABI6465" s="60"/>
      <c r="ABJ6465" s="60"/>
      <c r="ABK6465" s="60"/>
      <c r="ABL6465" s="60"/>
      <c r="ABM6465" s="60"/>
      <c r="ABN6465" s="60"/>
      <c r="ABO6465" s="60"/>
      <c r="ABP6465" s="60"/>
      <c r="ABQ6465" s="60"/>
      <c r="ABR6465" s="60">
        <v>0.98702359647353199</v>
      </c>
      <c r="ABS6465" s="60"/>
      <c r="ABT6465" s="60"/>
      <c r="ABU6465" s="60"/>
      <c r="ABV6465" s="60"/>
      <c r="ABW6465" s="60"/>
      <c r="ABX6465" s="60"/>
    </row>
    <row r="6466" spans="727:752" x14ac:dyDescent="0.25">
      <c r="AAY6466" s="60"/>
      <c r="AAZ6466" s="60"/>
      <c r="ABA6466" s="60"/>
      <c r="ABB6466" s="60"/>
      <c r="ABC6466" s="60"/>
      <c r="ABD6466" s="60"/>
      <c r="ABE6466" s="60"/>
      <c r="ABF6466" s="60"/>
      <c r="ABG6466" s="60"/>
      <c r="ABH6466" s="60"/>
      <c r="ABI6466" s="60"/>
      <c r="ABJ6466" s="60"/>
      <c r="ABK6466" s="60"/>
      <c r="ABL6466" s="60"/>
      <c r="ABM6466" s="60"/>
      <c r="ABN6466" s="60"/>
      <c r="ABO6466" s="60"/>
      <c r="ABP6466" s="60"/>
      <c r="ABQ6466" s="60"/>
      <c r="ABR6466" s="60">
        <v>0.98701826931800196</v>
      </c>
      <c r="ABS6466" s="60"/>
      <c r="ABT6466" s="60"/>
      <c r="ABU6466" s="60"/>
      <c r="ABV6466" s="60"/>
      <c r="ABW6466" s="60"/>
      <c r="ABX6466" s="60"/>
    </row>
    <row r="6467" spans="727:752" x14ac:dyDescent="0.25">
      <c r="AAY6467" s="60"/>
      <c r="AAZ6467" s="60"/>
      <c r="ABA6467" s="60"/>
      <c r="ABB6467" s="60"/>
      <c r="ABC6467" s="60"/>
      <c r="ABD6467" s="60"/>
      <c r="ABE6467" s="60"/>
      <c r="ABF6467" s="60"/>
      <c r="ABG6467" s="60"/>
      <c r="ABH6467" s="60"/>
      <c r="ABI6467" s="60"/>
      <c r="ABJ6467" s="60"/>
      <c r="ABK6467" s="60"/>
      <c r="ABL6467" s="60"/>
      <c r="ABM6467" s="60"/>
      <c r="ABN6467" s="60"/>
      <c r="ABO6467" s="60"/>
      <c r="ABP6467" s="60"/>
      <c r="ABQ6467" s="60"/>
      <c r="ABR6467" s="60">
        <v>0.98700781385157199</v>
      </c>
      <c r="ABS6467" s="60"/>
      <c r="ABT6467" s="60"/>
      <c r="ABU6467" s="60"/>
      <c r="ABV6467" s="60"/>
      <c r="ABW6467" s="60"/>
      <c r="ABX6467" s="60"/>
    </row>
    <row r="6468" spans="727:752" x14ac:dyDescent="0.25">
      <c r="AAY6468" s="60"/>
      <c r="AAZ6468" s="60"/>
      <c r="ABA6468" s="60"/>
      <c r="ABB6468" s="60"/>
      <c r="ABC6468" s="60"/>
      <c r="ABD6468" s="60"/>
      <c r="ABE6468" s="60"/>
      <c r="ABF6468" s="60"/>
      <c r="ABG6468" s="60"/>
      <c r="ABH6468" s="60"/>
      <c r="ABI6468" s="60"/>
      <c r="ABJ6468" s="60"/>
      <c r="ABK6468" s="60"/>
      <c r="ABL6468" s="60"/>
      <c r="ABM6468" s="60"/>
      <c r="ABN6468" s="60"/>
      <c r="ABO6468" s="60"/>
      <c r="ABP6468" s="60"/>
      <c r="ABQ6468" s="60"/>
      <c r="ABR6468" s="60">
        <v>0.98700328305656504</v>
      </c>
      <c r="ABS6468" s="60"/>
      <c r="ABT6468" s="60"/>
      <c r="ABU6468" s="60"/>
      <c r="ABV6468" s="60"/>
      <c r="ABW6468" s="60"/>
      <c r="ABX6468" s="60"/>
    </row>
    <row r="6469" spans="727:752" x14ac:dyDescent="0.25">
      <c r="AAY6469" s="60"/>
      <c r="AAZ6469" s="60"/>
      <c r="ABA6469" s="60"/>
      <c r="ABB6469" s="60"/>
      <c r="ABC6469" s="60"/>
      <c r="ABD6469" s="60"/>
      <c r="ABE6469" s="60"/>
      <c r="ABF6469" s="60"/>
      <c r="ABG6469" s="60"/>
      <c r="ABH6469" s="60"/>
      <c r="ABI6469" s="60"/>
      <c r="ABJ6469" s="60"/>
      <c r="ABK6469" s="60"/>
      <c r="ABL6469" s="60"/>
      <c r="ABM6469" s="60"/>
      <c r="ABN6469" s="60"/>
      <c r="ABO6469" s="60"/>
      <c r="ABP6469" s="60"/>
      <c r="ABQ6469" s="60"/>
      <c r="ABR6469" s="60">
        <v>0.986993907738833</v>
      </c>
      <c r="ABS6469" s="60"/>
      <c r="ABT6469" s="60"/>
      <c r="ABU6469" s="60"/>
      <c r="ABV6469" s="60"/>
      <c r="ABW6469" s="60"/>
      <c r="ABX6469" s="60"/>
    </row>
    <row r="6470" spans="727:752" x14ac:dyDescent="0.25">
      <c r="AAY6470" s="60"/>
      <c r="AAZ6470" s="60"/>
      <c r="ABA6470" s="60"/>
      <c r="ABB6470" s="60"/>
      <c r="ABC6470" s="60"/>
      <c r="ABD6470" s="60"/>
      <c r="ABE6470" s="60"/>
      <c r="ABF6470" s="60"/>
      <c r="ABG6470" s="60"/>
      <c r="ABH6470" s="60"/>
      <c r="ABI6470" s="60"/>
      <c r="ABJ6470" s="60"/>
      <c r="ABK6470" s="60"/>
      <c r="ABL6470" s="60"/>
      <c r="ABM6470" s="60"/>
      <c r="ABN6470" s="60"/>
      <c r="ABO6470" s="60"/>
      <c r="ABP6470" s="60"/>
      <c r="ABQ6470" s="60"/>
      <c r="ABR6470" s="60">
        <v>0.98698308945303803</v>
      </c>
      <c r="ABS6470" s="60"/>
      <c r="ABT6470" s="60"/>
      <c r="ABU6470" s="60"/>
      <c r="ABV6470" s="60"/>
      <c r="ABW6470" s="60"/>
      <c r="ABX6470" s="60"/>
    </row>
    <row r="6471" spans="727:752" x14ac:dyDescent="0.25">
      <c r="AAY6471" s="60"/>
      <c r="AAZ6471" s="60"/>
      <c r="ABA6471" s="60"/>
      <c r="ABB6471" s="60"/>
      <c r="ABC6471" s="60"/>
      <c r="ABD6471" s="60"/>
      <c r="ABE6471" s="60"/>
      <c r="ABF6471" s="60"/>
      <c r="ABG6471" s="60"/>
      <c r="ABH6471" s="60"/>
      <c r="ABI6471" s="60"/>
      <c r="ABJ6471" s="60"/>
      <c r="ABK6471" s="60"/>
      <c r="ABL6471" s="60"/>
      <c r="ABM6471" s="60"/>
      <c r="ABN6471" s="60"/>
      <c r="ABO6471" s="60"/>
      <c r="ABP6471" s="60"/>
      <c r="ABQ6471" s="60"/>
      <c r="ABR6471" s="60">
        <v>0.98697008869157699</v>
      </c>
      <c r="ABS6471" s="60"/>
      <c r="ABT6471" s="60"/>
      <c r="ABU6471" s="60"/>
      <c r="ABV6471" s="60"/>
      <c r="ABW6471" s="60"/>
      <c r="ABX6471" s="60"/>
    </row>
    <row r="6472" spans="727:752" x14ac:dyDescent="0.25">
      <c r="AAY6472" s="60"/>
      <c r="AAZ6472" s="60"/>
      <c r="ABA6472" s="60"/>
      <c r="ABB6472" s="60"/>
      <c r="ABC6472" s="60"/>
      <c r="ABD6472" s="60"/>
      <c r="ABE6472" s="60"/>
      <c r="ABF6472" s="60"/>
      <c r="ABG6472" s="60"/>
      <c r="ABH6472" s="60"/>
      <c r="ABI6472" s="60"/>
      <c r="ABJ6472" s="60"/>
      <c r="ABK6472" s="60"/>
      <c r="ABL6472" s="60"/>
      <c r="ABM6472" s="60"/>
      <c r="ABN6472" s="60"/>
      <c r="ABO6472" s="60"/>
      <c r="ABP6472" s="60"/>
      <c r="ABQ6472" s="60"/>
      <c r="ABR6472" s="60">
        <v>0.98696454342276596</v>
      </c>
      <c r="ABS6472" s="60"/>
      <c r="ABT6472" s="60"/>
      <c r="ABU6472" s="60"/>
      <c r="ABV6472" s="60"/>
      <c r="ABW6472" s="60"/>
      <c r="ABX6472" s="60"/>
    </row>
    <row r="6473" spans="727:752" x14ac:dyDescent="0.25">
      <c r="AAY6473" s="60"/>
      <c r="AAZ6473" s="60"/>
      <c r="ABA6473" s="60"/>
      <c r="ABB6473" s="60"/>
      <c r="ABC6473" s="60"/>
      <c r="ABD6473" s="60"/>
      <c r="ABE6473" s="60"/>
      <c r="ABF6473" s="60"/>
      <c r="ABG6473" s="60"/>
      <c r="ABH6473" s="60"/>
      <c r="ABI6473" s="60"/>
      <c r="ABJ6473" s="60"/>
      <c r="ABK6473" s="60"/>
      <c r="ABL6473" s="60"/>
      <c r="ABM6473" s="60"/>
      <c r="ABN6473" s="60"/>
      <c r="ABO6473" s="60"/>
      <c r="ABP6473" s="60"/>
      <c r="ABQ6473" s="60"/>
      <c r="ABR6473" s="60">
        <v>0.98695139305850299</v>
      </c>
      <c r="ABS6473" s="60"/>
      <c r="ABT6473" s="60"/>
      <c r="ABU6473" s="60"/>
      <c r="ABV6473" s="60"/>
      <c r="ABW6473" s="60"/>
      <c r="ABX6473" s="60"/>
    </row>
    <row r="6474" spans="727:752" x14ac:dyDescent="0.25">
      <c r="AAY6474" s="60"/>
      <c r="AAZ6474" s="60"/>
      <c r="ABA6474" s="60"/>
      <c r="ABB6474" s="60"/>
      <c r="ABC6474" s="60"/>
      <c r="ABD6474" s="60"/>
      <c r="ABE6474" s="60"/>
      <c r="ABF6474" s="60"/>
      <c r="ABG6474" s="60"/>
      <c r="ABH6474" s="60"/>
      <c r="ABI6474" s="60"/>
      <c r="ABJ6474" s="60"/>
      <c r="ABK6474" s="60"/>
      <c r="ABL6474" s="60"/>
      <c r="ABM6474" s="60"/>
      <c r="ABN6474" s="60"/>
      <c r="ABO6474" s="60"/>
      <c r="ABP6474" s="60"/>
      <c r="ABQ6474" s="60"/>
      <c r="ABR6474" s="60">
        <v>0.98694646003438902</v>
      </c>
      <c r="ABS6474" s="60"/>
      <c r="ABT6474" s="60"/>
      <c r="ABU6474" s="60"/>
      <c r="ABV6474" s="60"/>
      <c r="ABW6474" s="60"/>
      <c r="ABX6474" s="60"/>
    </row>
    <row r="6475" spans="727:752" x14ac:dyDescent="0.25">
      <c r="AAY6475" s="60"/>
      <c r="AAZ6475" s="60"/>
      <c r="ABA6475" s="60"/>
      <c r="ABB6475" s="60"/>
      <c r="ABC6475" s="60"/>
      <c r="ABD6475" s="60"/>
      <c r="ABE6475" s="60"/>
      <c r="ABF6475" s="60"/>
      <c r="ABG6475" s="60"/>
      <c r="ABH6475" s="60"/>
      <c r="ABI6475" s="60"/>
      <c r="ABJ6475" s="60"/>
      <c r="ABK6475" s="60"/>
      <c r="ABL6475" s="60"/>
      <c r="ABM6475" s="60"/>
      <c r="ABN6475" s="60"/>
      <c r="ABO6475" s="60"/>
      <c r="ABP6475" s="60"/>
      <c r="ABQ6475" s="60"/>
      <c r="ABR6475" s="60">
        <v>0.98693121995973498</v>
      </c>
      <c r="ABS6475" s="60"/>
      <c r="ABT6475" s="60"/>
      <c r="ABU6475" s="60"/>
      <c r="ABV6475" s="60"/>
      <c r="ABW6475" s="60"/>
      <c r="ABX6475" s="60"/>
    </row>
    <row r="6476" spans="727:752" x14ac:dyDescent="0.25">
      <c r="AAY6476" s="60"/>
      <c r="AAZ6476" s="60"/>
      <c r="ABA6476" s="60"/>
      <c r="ABB6476" s="60"/>
      <c r="ABC6476" s="60"/>
      <c r="ABD6476" s="60"/>
      <c r="ABE6476" s="60"/>
      <c r="ABF6476" s="60"/>
      <c r="ABG6476" s="60"/>
      <c r="ABH6476" s="60"/>
      <c r="ABI6476" s="60"/>
      <c r="ABJ6476" s="60"/>
      <c r="ABK6476" s="60"/>
      <c r="ABL6476" s="60"/>
      <c r="ABM6476" s="60"/>
      <c r="ABN6476" s="60"/>
      <c r="ABO6476" s="60"/>
      <c r="ABP6476" s="60"/>
      <c r="ABQ6476" s="60"/>
      <c r="ABR6476" s="60">
        <v>0.98692937349545096</v>
      </c>
      <c r="ABS6476" s="60"/>
      <c r="ABT6476" s="60"/>
      <c r="ABU6476" s="60"/>
      <c r="ABV6476" s="60"/>
      <c r="ABW6476" s="60"/>
      <c r="ABX6476" s="60"/>
    </row>
    <row r="6477" spans="727:752" x14ac:dyDescent="0.25">
      <c r="AAY6477" s="60"/>
      <c r="AAZ6477" s="60"/>
      <c r="ABA6477" s="60"/>
      <c r="ABB6477" s="60"/>
      <c r="ABC6477" s="60"/>
      <c r="ABD6477" s="60"/>
      <c r="ABE6477" s="60"/>
      <c r="ABF6477" s="60"/>
      <c r="ABG6477" s="60"/>
      <c r="ABH6477" s="60"/>
      <c r="ABI6477" s="60"/>
      <c r="ABJ6477" s="60"/>
      <c r="ABK6477" s="60"/>
      <c r="ABL6477" s="60"/>
      <c r="ABM6477" s="60"/>
      <c r="ABN6477" s="60"/>
      <c r="ABO6477" s="60"/>
      <c r="ABP6477" s="60"/>
      <c r="ABQ6477" s="60"/>
      <c r="ABR6477" s="60">
        <v>0.98690713062955004</v>
      </c>
      <c r="ABS6477" s="60"/>
      <c r="ABT6477" s="60"/>
      <c r="ABU6477" s="60"/>
      <c r="ABV6477" s="60"/>
      <c r="ABW6477" s="60"/>
      <c r="ABX6477" s="60"/>
    </row>
    <row r="6478" spans="727:752" x14ac:dyDescent="0.25">
      <c r="AAY6478" s="60"/>
      <c r="AAZ6478" s="60"/>
      <c r="ABA6478" s="60"/>
      <c r="ABB6478" s="60"/>
      <c r="ABC6478" s="60"/>
      <c r="ABD6478" s="60"/>
      <c r="ABE6478" s="60"/>
      <c r="ABF6478" s="60"/>
      <c r="ABG6478" s="60"/>
      <c r="ABH6478" s="60"/>
      <c r="ABI6478" s="60"/>
      <c r="ABJ6478" s="60"/>
      <c r="ABK6478" s="60"/>
      <c r="ABL6478" s="60"/>
      <c r="ABM6478" s="60"/>
      <c r="ABN6478" s="60"/>
      <c r="ABO6478" s="60"/>
      <c r="ABP6478" s="60"/>
      <c r="ABQ6478" s="60"/>
      <c r="ABR6478" s="60">
        <v>0.98690165514473704</v>
      </c>
      <c r="ABS6478" s="60"/>
      <c r="ABT6478" s="60"/>
      <c r="ABU6478" s="60"/>
      <c r="ABV6478" s="60"/>
      <c r="ABW6478" s="60"/>
      <c r="ABX6478" s="60"/>
    </row>
    <row r="6479" spans="727:752" x14ac:dyDescent="0.25">
      <c r="AAY6479" s="60"/>
      <c r="AAZ6479" s="60"/>
      <c r="ABA6479" s="60"/>
      <c r="ABB6479" s="60"/>
      <c r="ABC6479" s="60"/>
      <c r="ABD6479" s="60"/>
      <c r="ABE6479" s="60"/>
      <c r="ABF6479" s="60"/>
      <c r="ABG6479" s="60"/>
      <c r="ABH6479" s="60"/>
      <c r="ABI6479" s="60"/>
      <c r="ABJ6479" s="60"/>
      <c r="ABK6479" s="60"/>
      <c r="ABL6479" s="60"/>
      <c r="ABM6479" s="60"/>
      <c r="ABN6479" s="60"/>
      <c r="ABO6479" s="60"/>
      <c r="ABP6479" s="60"/>
      <c r="ABQ6479" s="60"/>
      <c r="ABR6479" s="60">
        <v>0.98689835850687802</v>
      </c>
      <c r="ABS6479" s="60"/>
      <c r="ABT6479" s="60"/>
      <c r="ABU6479" s="60"/>
      <c r="ABV6479" s="60"/>
      <c r="ABW6479" s="60"/>
      <c r="ABX6479" s="60"/>
    </row>
    <row r="6480" spans="727:752" x14ac:dyDescent="0.25">
      <c r="AAY6480" s="60"/>
      <c r="AAZ6480" s="60"/>
      <c r="ABA6480" s="60"/>
      <c r="ABB6480" s="60"/>
      <c r="ABC6480" s="60"/>
      <c r="ABD6480" s="60"/>
      <c r="ABE6480" s="60"/>
      <c r="ABF6480" s="60"/>
      <c r="ABG6480" s="60"/>
      <c r="ABH6480" s="60"/>
      <c r="ABI6480" s="60"/>
      <c r="ABJ6480" s="60"/>
      <c r="ABK6480" s="60"/>
      <c r="ABL6480" s="60"/>
      <c r="ABM6480" s="60"/>
      <c r="ABN6480" s="60"/>
      <c r="ABO6480" s="60"/>
      <c r="ABP6480" s="60"/>
      <c r="ABQ6480" s="60"/>
      <c r="ABR6480" s="60">
        <v>0.98689054881222305</v>
      </c>
      <c r="ABS6480" s="60"/>
      <c r="ABT6480" s="60"/>
      <c r="ABU6480" s="60"/>
      <c r="ABV6480" s="60"/>
      <c r="ABW6480" s="60"/>
      <c r="ABX6480" s="60"/>
    </row>
    <row r="6481" spans="727:752" x14ac:dyDescent="0.25">
      <c r="AAY6481" s="60"/>
      <c r="AAZ6481" s="60"/>
      <c r="ABA6481" s="60"/>
      <c r="ABB6481" s="60"/>
      <c r="ABC6481" s="60"/>
      <c r="ABD6481" s="60"/>
      <c r="ABE6481" s="60"/>
      <c r="ABF6481" s="60"/>
      <c r="ABG6481" s="60"/>
      <c r="ABH6481" s="60"/>
      <c r="ABI6481" s="60"/>
      <c r="ABJ6481" s="60"/>
      <c r="ABK6481" s="60"/>
      <c r="ABL6481" s="60"/>
      <c r="ABM6481" s="60"/>
      <c r="ABN6481" s="60"/>
      <c r="ABO6481" s="60"/>
      <c r="ABP6481" s="60"/>
      <c r="ABQ6481" s="60"/>
      <c r="ABR6481" s="60">
        <v>0.98688524315292203</v>
      </c>
      <c r="ABS6481" s="60"/>
      <c r="ABT6481" s="60"/>
      <c r="ABU6481" s="60"/>
      <c r="ABV6481" s="60"/>
      <c r="ABW6481" s="60"/>
      <c r="ABX6481" s="60"/>
    </row>
    <row r="6482" spans="727:752" x14ac:dyDescent="0.25">
      <c r="AAY6482" s="60"/>
      <c r="AAZ6482" s="60"/>
      <c r="ABA6482" s="60"/>
      <c r="ABB6482" s="60"/>
      <c r="ABC6482" s="60"/>
      <c r="ABD6482" s="60"/>
      <c r="ABE6482" s="60"/>
      <c r="ABF6482" s="60"/>
      <c r="ABG6482" s="60"/>
      <c r="ABH6482" s="60"/>
      <c r="ABI6482" s="60"/>
      <c r="ABJ6482" s="60"/>
      <c r="ABK6482" s="60"/>
      <c r="ABL6482" s="60"/>
      <c r="ABM6482" s="60"/>
      <c r="ABN6482" s="60"/>
      <c r="ABO6482" s="60"/>
      <c r="ABP6482" s="60"/>
      <c r="ABQ6482" s="60"/>
      <c r="ABR6482" s="60">
        <v>0.98687737947142795</v>
      </c>
      <c r="ABS6482" s="60"/>
      <c r="ABT6482" s="60"/>
      <c r="ABU6482" s="60"/>
      <c r="ABV6482" s="60"/>
      <c r="ABW6482" s="60"/>
      <c r="ABX6482" s="60"/>
    </row>
    <row r="6483" spans="727:752" x14ac:dyDescent="0.25">
      <c r="AAY6483" s="60"/>
      <c r="AAZ6483" s="60"/>
      <c r="ABA6483" s="60"/>
      <c r="ABB6483" s="60"/>
      <c r="ABC6483" s="60"/>
      <c r="ABD6483" s="60"/>
      <c r="ABE6483" s="60"/>
      <c r="ABF6483" s="60"/>
      <c r="ABG6483" s="60"/>
      <c r="ABH6483" s="60"/>
      <c r="ABI6483" s="60"/>
      <c r="ABJ6483" s="60"/>
      <c r="ABK6483" s="60"/>
      <c r="ABL6483" s="60"/>
      <c r="ABM6483" s="60"/>
      <c r="ABN6483" s="60"/>
      <c r="ABO6483" s="60"/>
      <c r="ABP6483" s="60"/>
      <c r="ABQ6483" s="60"/>
      <c r="ABR6483" s="60">
        <v>0.98686850098954104</v>
      </c>
      <c r="ABS6483" s="60"/>
      <c r="ABT6483" s="60"/>
      <c r="ABU6483" s="60"/>
      <c r="ABV6483" s="60"/>
      <c r="ABW6483" s="60"/>
      <c r="ABX6483" s="60"/>
    </row>
    <row r="6484" spans="727:752" x14ac:dyDescent="0.25">
      <c r="AAY6484" s="60"/>
      <c r="AAZ6484" s="60"/>
      <c r="ABA6484" s="60"/>
      <c r="ABB6484" s="60"/>
      <c r="ABC6484" s="60"/>
      <c r="ABD6484" s="60"/>
      <c r="ABE6484" s="60"/>
      <c r="ABF6484" s="60"/>
      <c r="ABG6484" s="60"/>
      <c r="ABH6484" s="60"/>
      <c r="ABI6484" s="60"/>
      <c r="ABJ6484" s="60"/>
      <c r="ABK6484" s="60"/>
      <c r="ABL6484" s="60"/>
      <c r="ABM6484" s="60"/>
      <c r="ABN6484" s="60"/>
      <c r="ABO6484" s="60"/>
      <c r="ABP6484" s="60"/>
      <c r="ABQ6484" s="60"/>
      <c r="ABR6484" s="60">
        <v>0.98686735097959699</v>
      </c>
      <c r="ABS6484" s="60"/>
      <c r="ABT6484" s="60"/>
      <c r="ABU6484" s="60"/>
      <c r="ABV6484" s="60"/>
      <c r="ABW6484" s="60"/>
      <c r="ABX6484" s="60"/>
    </row>
    <row r="6485" spans="727:752" x14ac:dyDescent="0.25">
      <c r="AAY6485" s="60"/>
      <c r="AAZ6485" s="60"/>
      <c r="ABA6485" s="60"/>
      <c r="ABB6485" s="60"/>
      <c r="ABC6485" s="60"/>
      <c r="ABD6485" s="60"/>
      <c r="ABE6485" s="60"/>
      <c r="ABF6485" s="60"/>
      <c r="ABG6485" s="60"/>
      <c r="ABH6485" s="60"/>
      <c r="ABI6485" s="60"/>
      <c r="ABJ6485" s="60"/>
      <c r="ABK6485" s="60"/>
      <c r="ABL6485" s="60"/>
      <c r="ABM6485" s="60"/>
      <c r="ABN6485" s="60"/>
      <c r="ABO6485" s="60"/>
      <c r="ABP6485" s="60"/>
      <c r="ABQ6485" s="60"/>
      <c r="ABR6485" s="60">
        <v>0.98685006531807395</v>
      </c>
      <c r="ABS6485" s="60"/>
      <c r="ABT6485" s="60"/>
      <c r="ABU6485" s="60"/>
      <c r="ABV6485" s="60"/>
      <c r="ABW6485" s="60"/>
      <c r="ABX6485" s="60"/>
    </row>
    <row r="6486" spans="727:752" x14ac:dyDescent="0.25">
      <c r="AAY6486" s="60"/>
      <c r="AAZ6486" s="60"/>
      <c r="ABA6486" s="60"/>
      <c r="ABB6486" s="60"/>
      <c r="ABC6486" s="60"/>
      <c r="ABD6486" s="60"/>
      <c r="ABE6486" s="60"/>
      <c r="ABF6486" s="60"/>
      <c r="ABG6486" s="60"/>
      <c r="ABH6486" s="60"/>
      <c r="ABI6486" s="60"/>
      <c r="ABJ6486" s="60"/>
      <c r="ABK6486" s="60"/>
      <c r="ABL6486" s="60"/>
      <c r="ABM6486" s="60"/>
      <c r="ABN6486" s="60"/>
      <c r="ABO6486" s="60"/>
      <c r="ABP6486" s="60"/>
      <c r="ABQ6486" s="60"/>
      <c r="ABR6486" s="60">
        <v>0.98683975084107201</v>
      </c>
      <c r="ABS6486" s="60"/>
      <c r="ABT6486" s="60"/>
      <c r="ABU6486" s="60"/>
      <c r="ABV6486" s="60"/>
      <c r="ABW6486" s="60"/>
      <c r="ABX6486" s="60"/>
    </row>
    <row r="6487" spans="727:752" x14ac:dyDescent="0.25">
      <c r="AAY6487" s="60"/>
      <c r="AAZ6487" s="60"/>
      <c r="ABA6487" s="60"/>
      <c r="ABB6487" s="60"/>
      <c r="ABC6487" s="60"/>
      <c r="ABD6487" s="60"/>
      <c r="ABE6487" s="60"/>
      <c r="ABF6487" s="60"/>
      <c r="ABG6487" s="60"/>
      <c r="ABH6487" s="60"/>
      <c r="ABI6487" s="60"/>
      <c r="ABJ6487" s="60"/>
      <c r="ABK6487" s="60"/>
      <c r="ABL6487" s="60"/>
      <c r="ABM6487" s="60"/>
      <c r="ABN6487" s="60"/>
      <c r="ABO6487" s="60"/>
      <c r="ABP6487" s="60"/>
      <c r="ABQ6487" s="60"/>
      <c r="ABR6487" s="60">
        <v>0.98683596314085997</v>
      </c>
      <c r="ABS6487" s="60"/>
      <c r="ABT6487" s="60"/>
      <c r="ABU6487" s="60"/>
      <c r="ABV6487" s="60"/>
      <c r="ABW6487" s="60"/>
      <c r="ABX6487" s="60"/>
    </row>
    <row r="6488" spans="727:752" x14ac:dyDescent="0.25">
      <c r="AAY6488" s="60"/>
      <c r="AAZ6488" s="60"/>
      <c r="ABA6488" s="60"/>
      <c r="ABB6488" s="60"/>
      <c r="ABC6488" s="60"/>
      <c r="ABD6488" s="60"/>
      <c r="ABE6488" s="60"/>
      <c r="ABF6488" s="60"/>
      <c r="ABG6488" s="60"/>
      <c r="ABH6488" s="60"/>
      <c r="ABI6488" s="60"/>
      <c r="ABJ6488" s="60"/>
      <c r="ABK6488" s="60"/>
      <c r="ABL6488" s="60"/>
      <c r="ABM6488" s="60"/>
      <c r="ABN6488" s="60"/>
      <c r="ABO6488" s="60"/>
      <c r="ABP6488" s="60"/>
      <c r="ABQ6488" s="60"/>
      <c r="ABR6488" s="60">
        <v>0.98683400445643399</v>
      </c>
      <c r="ABS6488" s="60"/>
      <c r="ABT6488" s="60"/>
      <c r="ABU6488" s="60"/>
      <c r="ABV6488" s="60"/>
      <c r="ABW6488" s="60"/>
      <c r="ABX6488" s="60"/>
    </row>
    <row r="6489" spans="727:752" x14ac:dyDescent="0.25">
      <c r="AAY6489" s="60"/>
      <c r="AAZ6489" s="60"/>
      <c r="ABA6489" s="60"/>
      <c r="ABB6489" s="60"/>
      <c r="ABC6489" s="60"/>
      <c r="ABD6489" s="60"/>
      <c r="ABE6489" s="60"/>
      <c r="ABF6489" s="60"/>
      <c r="ABG6489" s="60"/>
      <c r="ABH6489" s="60"/>
      <c r="ABI6489" s="60"/>
      <c r="ABJ6489" s="60"/>
      <c r="ABK6489" s="60"/>
      <c r="ABL6489" s="60"/>
      <c r="ABM6489" s="60"/>
      <c r="ABN6489" s="60"/>
      <c r="ABO6489" s="60"/>
      <c r="ABP6489" s="60"/>
      <c r="ABQ6489" s="60"/>
      <c r="ABR6489" s="60">
        <v>0.98682642459275205</v>
      </c>
      <c r="ABS6489" s="60"/>
      <c r="ABT6489" s="60"/>
      <c r="ABU6489" s="60"/>
      <c r="ABV6489" s="60"/>
      <c r="ABW6489" s="60"/>
      <c r="ABX6489" s="60"/>
    </row>
    <row r="6490" spans="727:752" x14ac:dyDescent="0.25">
      <c r="AAY6490" s="60"/>
      <c r="AAZ6490" s="60"/>
      <c r="ABA6490" s="60"/>
      <c r="ABB6490" s="60"/>
      <c r="ABC6490" s="60"/>
      <c r="ABD6490" s="60"/>
      <c r="ABE6490" s="60"/>
      <c r="ABF6490" s="60"/>
      <c r="ABG6490" s="60"/>
      <c r="ABH6490" s="60"/>
      <c r="ABI6490" s="60"/>
      <c r="ABJ6490" s="60"/>
      <c r="ABK6490" s="60"/>
      <c r="ABL6490" s="60"/>
      <c r="ABM6490" s="60"/>
      <c r="ABN6490" s="60"/>
      <c r="ABO6490" s="60"/>
      <c r="ABP6490" s="60"/>
      <c r="ABQ6490" s="60"/>
      <c r="ABR6490" s="60">
        <v>0.98682289931701095</v>
      </c>
      <c r="ABS6490" s="60"/>
      <c r="ABT6490" s="60"/>
      <c r="ABU6490" s="60"/>
      <c r="ABV6490" s="60"/>
      <c r="ABW6490" s="60"/>
      <c r="ABX6490" s="60"/>
    </row>
    <row r="6491" spans="727:752" x14ac:dyDescent="0.25">
      <c r="AAY6491" s="60"/>
      <c r="AAZ6491" s="60"/>
      <c r="ABA6491" s="60"/>
      <c r="ABB6491" s="60"/>
      <c r="ABC6491" s="60"/>
      <c r="ABD6491" s="60"/>
      <c r="ABE6491" s="60"/>
      <c r="ABF6491" s="60"/>
      <c r="ABG6491" s="60"/>
      <c r="ABH6491" s="60"/>
      <c r="ABI6491" s="60"/>
      <c r="ABJ6491" s="60"/>
      <c r="ABK6491" s="60"/>
      <c r="ABL6491" s="60"/>
      <c r="ABM6491" s="60"/>
      <c r="ABN6491" s="60"/>
      <c r="ABO6491" s="60"/>
      <c r="ABP6491" s="60"/>
      <c r="ABQ6491" s="60"/>
      <c r="ABR6491" s="60">
        <v>0.98680041501057603</v>
      </c>
      <c r="ABS6491" s="60"/>
      <c r="ABT6491" s="60"/>
      <c r="ABU6491" s="60"/>
      <c r="ABV6491" s="60"/>
      <c r="ABW6491" s="60"/>
      <c r="ABX6491" s="60"/>
    </row>
    <row r="6492" spans="727:752" x14ac:dyDescent="0.25">
      <c r="AAY6492" s="60"/>
      <c r="AAZ6492" s="60"/>
      <c r="ABA6492" s="60"/>
      <c r="ABB6492" s="60"/>
      <c r="ABC6492" s="60"/>
      <c r="ABD6492" s="60"/>
      <c r="ABE6492" s="60"/>
      <c r="ABF6492" s="60"/>
      <c r="ABG6492" s="60"/>
      <c r="ABH6492" s="60"/>
      <c r="ABI6492" s="60"/>
      <c r="ABJ6492" s="60"/>
      <c r="ABK6492" s="60"/>
      <c r="ABL6492" s="60"/>
      <c r="ABM6492" s="60"/>
      <c r="ABN6492" s="60"/>
      <c r="ABO6492" s="60"/>
      <c r="ABP6492" s="60"/>
      <c r="ABQ6492" s="60"/>
      <c r="ABR6492" s="60">
        <v>0.98678733087005999</v>
      </c>
      <c r="ABS6492" s="60"/>
      <c r="ABT6492" s="60"/>
      <c r="ABU6492" s="60"/>
      <c r="ABV6492" s="60"/>
      <c r="ABW6492" s="60"/>
      <c r="ABX6492" s="60"/>
    </row>
    <row r="6493" spans="727:752" x14ac:dyDescent="0.25">
      <c r="AAY6493" s="60"/>
      <c r="AAZ6493" s="60"/>
      <c r="ABA6493" s="60"/>
      <c r="ABB6493" s="60"/>
      <c r="ABC6493" s="60"/>
      <c r="ABD6493" s="60"/>
      <c r="ABE6493" s="60"/>
      <c r="ABF6493" s="60"/>
      <c r="ABG6493" s="60"/>
      <c r="ABH6493" s="60"/>
      <c r="ABI6493" s="60"/>
      <c r="ABJ6493" s="60"/>
      <c r="ABK6493" s="60"/>
      <c r="ABL6493" s="60"/>
      <c r="ABM6493" s="60"/>
      <c r="ABN6493" s="60"/>
      <c r="ABO6493" s="60"/>
      <c r="ABP6493" s="60"/>
      <c r="ABQ6493" s="60"/>
      <c r="ABR6493" s="60">
        <v>0.986786543161013</v>
      </c>
      <c r="ABS6493" s="60"/>
      <c r="ABT6493" s="60"/>
      <c r="ABU6493" s="60"/>
      <c r="ABV6493" s="60"/>
      <c r="ABW6493" s="60"/>
      <c r="ABX6493" s="60"/>
    </row>
    <row r="6494" spans="727:752" x14ac:dyDescent="0.25">
      <c r="AAY6494" s="60"/>
      <c r="AAZ6494" s="60"/>
      <c r="ABA6494" s="60"/>
      <c r="ABB6494" s="60"/>
      <c r="ABC6494" s="60"/>
      <c r="ABD6494" s="60"/>
      <c r="ABE6494" s="60"/>
      <c r="ABF6494" s="60"/>
      <c r="ABG6494" s="60"/>
      <c r="ABH6494" s="60"/>
      <c r="ABI6494" s="60"/>
      <c r="ABJ6494" s="60"/>
      <c r="ABK6494" s="60"/>
      <c r="ABL6494" s="60"/>
      <c r="ABM6494" s="60"/>
      <c r="ABN6494" s="60"/>
      <c r="ABO6494" s="60"/>
      <c r="ABP6494" s="60"/>
      <c r="ABQ6494" s="60"/>
      <c r="ABR6494" s="60">
        <v>0.98677920157631205</v>
      </c>
      <c r="ABS6494" s="60"/>
      <c r="ABT6494" s="60"/>
      <c r="ABU6494" s="60"/>
      <c r="ABV6494" s="60"/>
      <c r="ABW6494" s="60"/>
      <c r="ABX6494" s="60"/>
    </row>
    <row r="6495" spans="727:752" x14ac:dyDescent="0.25">
      <c r="AAY6495" s="60"/>
      <c r="AAZ6495" s="60"/>
      <c r="ABA6495" s="60"/>
      <c r="ABB6495" s="60"/>
      <c r="ABC6495" s="60"/>
      <c r="ABD6495" s="60"/>
      <c r="ABE6495" s="60"/>
      <c r="ABF6495" s="60"/>
      <c r="ABG6495" s="60"/>
      <c r="ABH6495" s="60"/>
      <c r="ABI6495" s="60"/>
      <c r="ABJ6495" s="60"/>
      <c r="ABK6495" s="60"/>
      <c r="ABL6495" s="60"/>
      <c r="ABM6495" s="60"/>
      <c r="ABN6495" s="60"/>
      <c r="ABO6495" s="60"/>
      <c r="ABP6495" s="60"/>
      <c r="ABQ6495" s="60"/>
      <c r="ABR6495" s="60">
        <v>0.98676276428602305</v>
      </c>
      <c r="ABS6495" s="60"/>
      <c r="ABT6495" s="60"/>
      <c r="ABU6495" s="60"/>
      <c r="ABV6495" s="60"/>
      <c r="ABW6495" s="60"/>
      <c r="ABX6495" s="60"/>
    </row>
    <row r="6496" spans="727:752" x14ac:dyDescent="0.25">
      <c r="AAY6496" s="60"/>
      <c r="AAZ6496" s="60"/>
      <c r="ABA6496" s="60"/>
      <c r="ABB6496" s="60"/>
      <c r="ABC6496" s="60"/>
      <c r="ABD6496" s="60"/>
      <c r="ABE6496" s="60"/>
      <c r="ABF6496" s="60"/>
      <c r="ABG6496" s="60"/>
      <c r="ABH6496" s="60"/>
      <c r="ABI6496" s="60"/>
      <c r="ABJ6496" s="60"/>
      <c r="ABK6496" s="60"/>
      <c r="ABL6496" s="60"/>
      <c r="ABM6496" s="60"/>
      <c r="ABN6496" s="60"/>
      <c r="ABO6496" s="60"/>
      <c r="ABP6496" s="60"/>
      <c r="ABQ6496" s="60"/>
      <c r="ABR6496" s="60">
        <v>0.986751382719676</v>
      </c>
      <c r="ABS6496" s="60"/>
      <c r="ABT6496" s="60"/>
      <c r="ABU6496" s="60"/>
      <c r="ABV6496" s="60"/>
      <c r="ABW6496" s="60"/>
      <c r="ABX6496" s="60"/>
    </row>
    <row r="6497" spans="727:752" x14ac:dyDescent="0.25">
      <c r="AAY6497" s="60"/>
      <c r="AAZ6497" s="60"/>
      <c r="ABA6497" s="60"/>
      <c r="ABB6497" s="60"/>
      <c r="ABC6497" s="60"/>
      <c r="ABD6497" s="60"/>
      <c r="ABE6497" s="60"/>
      <c r="ABF6497" s="60"/>
      <c r="ABG6497" s="60"/>
      <c r="ABH6497" s="60"/>
      <c r="ABI6497" s="60"/>
      <c r="ABJ6497" s="60"/>
      <c r="ABK6497" s="60"/>
      <c r="ABL6497" s="60"/>
      <c r="ABM6497" s="60"/>
      <c r="ABN6497" s="60"/>
      <c r="ABO6497" s="60"/>
      <c r="ABP6497" s="60"/>
      <c r="ABQ6497" s="60"/>
      <c r="ABR6497" s="60">
        <v>0.986750008956225</v>
      </c>
      <c r="ABS6497" s="60"/>
      <c r="ABT6497" s="60"/>
      <c r="ABU6497" s="60"/>
      <c r="ABV6497" s="60"/>
      <c r="ABW6497" s="60"/>
      <c r="ABX6497" s="60"/>
    </row>
    <row r="6498" spans="727:752" x14ac:dyDescent="0.25">
      <c r="AAY6498" s="60"/>
      <c r="AAZ6498" s="60"/>
      <c r="ABA6498" s="60"/>
      <c r="ABB6498" s="60"/>
      <c r="ABC6498" s="60"/>
      <c r="ABD6498" s="60"/>
      <c r="ABE6498" s="60"/>
      <c r="ABF6498" s="60"/>
      <c r="ABG6498" s="60"/>
      <c r="ABH6498" s="60"/>
      <c r="ABI6498" s="60"/>
      <c r="ABJ6498" s="60"/>
      <c r="ABK6498" s="60"/>
      <c r="ABL6498" s="60"/>
      <c r="ABM6498" s="60"/>
      <c r="ABN6498" s="60"/>
      <c r="ABO6498" s="60"/>
      <c r="ABP6498" s="60"/>
      <c r="ABQ6498" s="60"/>
      <c r="ABR6498" s="60">
        <v>0.98673596013584997</v>
      </c>
      <c r="ABS6498" s="60"/>
      <c r="ABT6498" s="60"/>
      <c r="ABU6498" s="60"/>
      <c r="ABV6498" s="60"/>
      <c r="ABW6498" s="60"/>
      <c r="ABX6498" s="60"/>
    </row>
    <row r="6499" spans="727:752" x14ac:dyDescent="0.25">
      <c r="AAY6499" s="60"/>
      <c r="AAZ6499" s="60"/>
      <c r="ABA6499" s="60"/>
      <c r="ABB6499" s="60"/>
      <c r="ABC6499" s="60"/>
      <c r="ABD6499" s="60"/>
      <c r="ABE6499" s="60"/>
      <c r="ABF6499" s="60"/>
      <c r="ABG6499" s="60"/>
      <c r="ABH6499" s="60"/>
      <c r="ABI6499" s="60"/>
      <c r="ABJ6499" s="60"/>
      <c r="ABK6499" s="60"/>
      <c r="ABL6499" s="60"/>
      <c r="ABM6499" s="60"/>
      <c r="ABN6499" s="60"/>
      <c r="ABO6499" s="60"/>
      <c r="ABP6499" s="60"/>
      <c r="ABQ6499" s="60"/>
      <c r="ABR6499" s="60">
        <v>0.98671126691411204</v>
      </c>
      <c r="ABS6499" s="60"/>
      <c r="ABT6499" s="60"/>
      <c r="ABU6499" s="60"/>
      <c r="ABV6499" s="60"/>
      <c r="ABW6499" s="60"/>
      <c r="ABX6499" s="60"/>
    </row>
    <row r="6500" spans="727:752" x14ac:dyDescent="0.25">
      <c r="AAY6500" s="60"/>
      <c r="AAZ6500" s="60"/>
      <c r="ABA6500" s="60"/>
      <c r="ABB6500" s="60"/>
      <c r="ABC6500" s="60"/>
      <c r="ABD6500" s="60"/>
      <c r="ABE6500" s="60"/>
      <c r="ABF6500" s="60"/>
      <c r="ABG6500" s="60"/>
      <c r="ABH6500" s="60"/>
      <c r="ABI6500" s="60"/>
      <c r="ABJ6500" s="60"/>
      <c r="ABK6500" s="60"/>
      <c r="ABL6500" s="60"/>
      <c r="ABM6500" s="60"/>
      <c r="ABN6500" s="60"/>
      <c r="ABO6500" s="60"/>
      <c r="ABP6500" s="60"/>
      <c r="ABQ6500" s="60"/>
      <c r="ABR6500" s="60">
        <v>0.986699176399775</v>
      </c>
      <c r="ABS6500" s="60"/>
      <c r="ABT6500" s="60"/>
      <c r="ABU6500" s="60"/>
      <c r="ABV6500" s="60"/>
      <c r="ABW6500" s="60"/>
      <c r="ABX6500" s="60"/>
    </row>
    <row r="6501" spans="727:752" x14ac:dyDescent="0.25">
      <c r="AAY6501" s="60"/>
      <c r="AAZ6501" s="60"/>
      <c r="ABA6501" s="60"/>
      <c r="ABB6501" s="60"/>
      <c r="ABC6501" s="60"/>
      <c r="ABD6501" s="60"/>
      <c r="ABE6501" s="60"/>
      <c r="ABF6501" s="60"/>
      <c r="ABG6501" s="60"/>
      <c r="ABH6501" s="60"/>
      <c r="ABI6501" s="60"/>
      <c r="ABJ6501" s="60"/>
      <c r="ABK6501" s="60"/>
      <c r="ABL6501" s="60"/>
      <c r="ABM6501" s="60"/>
      <c r="ABN6501" s="60"/>
      <c r="ABO6501" s="60"/>
      <c r="ABP6501" s="60"/>
      <c r="ABQ6501" s="60"/>
      <c r="ABR6501" s="60">
        <v>0.98668632990112803</v>
      </c>
      <c r="ABS6501" s="60"/>
      <c r="ABT6501" s="60"/>
      <c r="ABU6501" s="60"/>
      <c r="ABV6501" s="60"/>
      <c r="ABW6501" s="60"/>
      <c r="ABX6501" s="60"/>
    </row>
    <row r="6502" spans="727:752" x14ac:dyDescent="0.25">
      <c r="AAY6502" s="60"/>
      <c r="AAZ6502" s="60"/>
      <c r="ABA6502" s="60"/>
      <c r="ABB6502" s="60"/>
      <c r="ABC6502" s="60"/>
      <c r="ABD6502" s="60"/>
      <c r="ABE6502" s="60"/>
      <c r="ABF6502" s="60"/>
      <c r="ABG6502" s="60"/>
      <c r="ABH6502" s="60"/>
      <c r="ABI6502" s="60"/>
      <c r="ABJ6502" s="60"/>
      <c r="ABK6502" s="60"/>
      <c r="ABL6502" s="60"/>
      <c r="ABM6502" s="60"/>
      <c r="ABN6502" s="60"/>
      <c r="ABO6502" s="60"/>
      <c r="ABP6502" s="60"/>
      <c r="ABQ6502" s="60"/>
      <c r="ABR6502" s="60">
        <v>0.98668541821510702</v>
      </c>
      <c r="ABS6502" s="60"/>
      <c r="ABT6502" s="60"/>
      <c r="ABU6502" s="60"/>
      <c r="ABV6502" s="60"/>
      <c r="ABW6502" s="60"/>
      <c r="ABX6502" s="60"/>
    </row>
    <row r="6503" spans="727:752" x14ac:dyDescent="0.25">
      <c r="AAY6503" s="60"/>
      <c r="AAZ6503" s="60"/>
      <c r="ABA6503" s="60"/>
      <c r="ABB6503" s="60"/>
      <c r="ABC6503" s="60"/>
      <c r="ABD6503" s="60"/>
      <c r="ABE6503" s="60"/>
      <c r="ABF6503" s="60"/>
      <c r="ABG6503" s="60"/>
      <c r="ABH6503" s="60"/>
      <c r="ABI6503" s="60"/>
      <c r="ABJ6503" s="60"/>
      <c r="ABK6503" s="60"/>
      <c r="ABL6503" s="60"/>
      <c r="ABM6503" s="60"/>
      <c r="ABN6503" s="60"/>
      <c r="ABO6503" s="60"/>
      <c r="ABP6503" s="60"/>
      <c r="ABQ6503" s="60"/>
      <c r="ABR6503" s="60">
        <v>0.98668180052275101</v>
      </c>
      <c r="ABS6503" s="60"/>
      <c r="ABT6503" s="60"/>
      <c r="ABU6503" s="60"/>
      <c r="ABV6503" s="60"/>
      <c r="ABW6503" s="60"/>
      <c r="ABX6503" s="60"/>
    </row>
    <row r="6504" spans="727:752" x14ac:dyDescent="0.25">
      <c r="AAY6504" s="60"/>
      <c r="AAZ6504" s="60"/>
      <c r="ABA6504" s="60"/>
      <c r="ABB6504" s="60"/>
      <c r="ABC6504" s="60"/>
      <c r="ABD6504" s="60"/>
      <c r="ABE6504" s="60"/>
      <c r="ABF6504" s="60"/>
      <c r="ABG6504" s="60"/>
      <c r="ABH6504" s="60"/>
      <c r="ABI6504" s="60"/>
      <c r="ABJ6504" s="60"/>
      <c r="ABK6504" s="60"/>
      <c r="ABL6504" s="60"/>
      <c r="ABM6504" s="60"/>
      <c r="ABN6504" s="60"/>
      <c r="ABO6504" s="60"/>
      <c r="ABP6504" s="60"/>
      <c r="ABQ6504" s="60"/>
      <c r="ABR6504" s="60">
        <v>0.98666700439524802</v>
      </c>
      <c r="ABS6504" s="60"/>
      <c r="ABT6504" s="60"/>
      <c r="ABU6504" s="60"/>
      <c r="ABV6504" s="60"/>
      <c r="ABW6504" s="60"/>
      <c r="ABX6504" s="60"/>
    </row>
    <row r="6505" spans="727:752" x14ac:dyDescent="0.25">
      <c r="AAY6505" s="60"/>
      <c r="AAZ6505" s="60"/>
      <c r="ABA6505" s="60"/>
      <c r="ABB6505" s="60"/>
      <c r="ABC6505" s="60"/>
      <c r="ABD6505" s="60"/>
      <c r="ABE6505" s="60"/>
      <c r="ABF6505" s="60"/>
      <c r="ABG6505" s="60"/>
      <c r="ABH6505" s="60"/>
      <c r="ABI6505" s="60"/>
      <c r="ABJ6505" s="60"/>
      <c r="ABK6505" s="60"/>
      <c r="ABL6505" s="60"/>
      <c r="ABM6505" s="60"/>
      <c r="ABN6505" s="60"/>
      <c r="ABO6505" s="60"/>
      <c r="ABP6505" s="60"/>
      <c r="ABQ6505" s="60"/>
      <c r="ABR6505" s="60">
        <v>0.98665639217740997</v>
      </c>
      <c r="ABS6505" s="60"/>
      <c r="ABT6505" s="60"/>
      <c r="ABU6505" s="60"/>
      <c r="ABV6505" s="60"/>
      <c r="ABW6505" s="60"/>
      <c r="ABX6505" s="60"/>
    </row>
    <row r="6506" spans="727:752" x14ac:dyDescent="0.25">
      <c r="AAY6506" s="60"/>
      <c r="AAZ6506" s="60"/>
      <c r="ABA6506" s="60"/>
      <c r="ABB6506" s="60"/>
      <c r="ABC6506" s="60"/>
      <c r="ABD6506" s="60"/>
      <c r="ABE6506" s="60"/>
      <c r="ABF6506" s="60"/>
      <c r="ABG6506" s="60"/>
      <c r="ABH6506" s="60"/>
      <c r="ABI6506" s="60"/>
      <c r="ABJ6506" s="60"/>
      <c r="ABK6506" s="60"/>
      <c r="ABL6506" s="60"/>
      <c r="ABM6506" s="60"/>
      <c r="ABN6506" s="60"/>
      <c r="ABO6506" s="60"/>
      <c r="ABP6506" s="60"/>
      <c r="ABQ6506" s="60"/>
      <c r="ABR6506" s="60">
        <v>0.98665478826126696</v>
      </c>
      <c r="ABS6506" s="60"/>
      <c r="ABT6506" s="60"/>
      <c r="ABU6506" s="60"/>
      <c r="ABV6506" s="60"/>
      <c r="ABW6506" s="60"/>
      <c r="ABX6506" s="60"/>
    </row>
    <row r="6507" spans="727:752" x14ac:dyDescent="0.25">
      <c r="AAY6507" s="60"/>
      <c r="AAZ6507" s="60"/>
      <c r="ABA6507" s="60"/>
      <c r="ABB6507" s="60"/>
      <c r="ABC6507" s="60"/>
      <c r="ABD6507" s="60"/>
      <c r="ABE6507" s="60"/>
      <c r="ABF6507" s="60"/>
      <c r="ABG6507" s="60"/>
      <c r="ABH6507" s="60"/>
      <c r="ABI6507" s="60"/>
      <c r="ABJ6507" s="60"/>
      <c r="ABK6507" s="60"/>
      <c r="ABL6507" s="60"/>
      <c r="ABM6507" s="60"/>
      <c r="ABN6507" s="60"/>
      <c r="ABO6507" s="60"/>
      <c r="ABP6507" s="60"/>
      <c r="ABQ6507" s="60"/>
      <c r="ABR6507" s="60">
        <v>0.98663901606495297</v>
      </c>
      <c r="ABS6507" s="60"/>
      <c r="ABT6507" s="60"/>
      <c r="ABU6507" s="60"/>
      <c r="ABV6507" s="60"/>
      <c r="ABW6507" s="60"/>
      <c r="ABX6507" s="60"/>
    </row>
    <row r="6508" spans="727:752" x14ac:dyDescent="0.25">
      <c r="AAY6508" s="60"/>
      <c r="AAZ6508" s="60"/>
      <c r="ABA6508" s="60"/>
      <c r="ABB6508" s="60"/>
      <c r="ABC6508" s="60"/>
      <c r="ABD6508" s="60"/>
      <c r="ABE6508" s="60"/>
      <c r="ABF6508" s="60"/>
      <c r="ABG6508" s="60"/>
      <c r="ABH6508" s="60"/>
      <c r="ABI6508" s="60"/>
      <c r="ABJ6508" s="60"/>
      <c r="ABK6508" s="60"/>
      <c r="ABL6508" s="60"/>
      <c r="ABM6508" s="60"/>
      <c r="ABN6508" s="60"/>
      <c r="ABO6508" s="60"/>
      <c r="ABP6508" s="60"/>
      <c r="ABQ6508" s="60"/>
      <c r="ABR6508" s="60">
        <v>0.98663426443582802</v>
      </c>
      <c r="ABS6508" s="60"/>
      <c r="ABT6508" s="60"/>
      <c r="ABU6508" s="60"/>
      <c r="ABV6508" s="60"/>
      <c r="ABW6508" s="60"/>
      <c r="ABX6508" s="60"/>
    </row>
    <row r="6509" spans="727:752" x14ac:dyDescent="0.25">
      <c r="AAY6509" s="60"/>
      <c r="AAZ6509" s="60"/>
      <c r="ABA6509" s="60"/>
      <c r="ABB6509" s="60"/>
      <c r="ABC6509" s="60"/>
      <c r="ABD6509" s="60"/>
      <c r="ABE6509" s="60"/>
      <c r="ABF6509" s="60"/>
      <c r="ABG6509" s="60"/>
      <c r="ABH6509" s="60"/>
      <c r="ABI6509" s="60"/>
      <c r="ABJ6509" s="60"/>
      <c r="ABK6509" s="60"/>
      <c r="ABL6509" s="60"/>
      <c r="ABM6509" s="60"/>
      <c r="ABN6509" s="60"/>
      <c r="ABO6509" s="60"/>
      <c r="ABP6509" s="60"/>
      <c r="ABQ6509" s="60"/>
      <c r="ABR6509" s="60">
        <v>0.98662662620795005</v>
      </c>
      <c r="ABS6509" s="60"/>
      <c r="ABT6509" s="60"/>
      <c r="ABU6509" s="60"/>
      <c r="ABV6509" s="60"/>
      <c r="ABW6509" s="60"/>
      <c r="ABX6509" s="60"/>
    </row>
    <row r="6510" spans="727:752" x14ac:dyDescent="0.25">
      <c r="AAY6510" s="60"/>
      <c r="AAZ6510" s="60"/>
      <c r="ABA6510" s="60"/>
      <c r="ABB6510" s="60"/>
      <c r="ABC6510" s="60"/>
      <c r="ABD6510" s="60"/>
      <c r="ABE6510" s="60"/>
      <c r="ABF6510" s="60"/>
      <c r="ABG6510" s="60"/>
      <c r="ABH6510" s="60"/>
      <c r="ABI6510" s="60"/>
      <c r="ABJ6510" s="60"/>
      <c r="ABK6510" s="60"/>
      <c r="ABL6510" s="60"/>
      <c r="ABM6510" s="60"/>
      <c r="ABN6510" s="60"/>
      <c r="ABO6510" s="60"/>
      <c r="ABP6510" s="60"/>
      <c r="ABQ6510" s="60"/>
      <c r="ABR6510" s="60">
        <v>0.98662592370626101</v>
      </c>
      <c r="ABS6510" s="60"/>
      <c r="ABT6510" s="60"/>
      <c r="ABU6510" s="60"/>
      <c r="ABV6510" s="60"/>
      <c r="ABW6510" s="60"/>
      <c r="ABX6510" s="60"/>
    </row>
    <row r="6511" spans="727:752" x14ac:dyDescent="0.25">
      <c r="AAY6511" s="60"/>
      <c r="AAZ6511" s="60"/>
      <c r="ABA6511" s="60"/>
      <c r="ABB6511" s="60"/>
      <c r="ABC6511" s="60"/>
      <c r="ABD6511" s="60"/>
      <c r="ABE6511" s="60"/>
      <c r="ABF6511" s="60"/>
      <c r="ABG6511" s="60"/>
      <c r="ABH6511" s="60"/>
      <c r="ABI6511" s="60"/>
      <c r="ABJ6511" s="60"/>
      <c r="ABK6511" s="60"/>
      <c r="ABL6511" s="60"/>
      <c r="ABM6511" s="60"/>
      <c r="ABN6511" s="60"/>
      <c r="ABO6511" s="60"/>
      <c r="ABP6511" s="60"/>
      <c r="ABQ6511" s="60"/>
      <c r="ABR6511" s="60">
        <v>0.98662589828485903</v>
      </c>
      <c r="ABS6511" s="60"/>
      <c r="ABT6511" s="60"/>
      <c r="ABU6511" s="60"/>
      <c r="ABV6511" s="60"/>
      <c r="ABW6511" s="60"/>
      <c r="ABX6511" s="60"/>
    </row>
    <row r="6512" spans="727:752" x14ac:dyDescent="0.25">
      <c r="AAY6512" s="60"/>
      <c r="AAZ6512" s="60"/>
      <c r="ABA6512" s="60"/>
      <c r="ABB6512" s="60"/>
      <c r="ABC6512" s="60"/>
      <c r="ABD6512" s="60"/>
      <c r="ABE6512" s="60"/>
      <c r="ABF6512" s="60"/>
      <c r="ABG6512" s="60"/>
      <c r="ABH6512" s="60"/>
      <c r="ABI6512" s="60"/>
      <c r="ABJ6512" s="60"/>
      <c r="ABK6512" s="60"/>
      <c r="ABL6512" s="60"/>
      <c r="ABM6512" s="60"/>
      <c r="ABN6512" s="60"/>
      <c r="ABO6512" s="60"/>
      <c r="ABP6512" s="60"/>
      <c r="ABQ6512" s="60"/>
      <c r="ABR6512" s="60">
        <v>0.986622655546052</v>
      </c>
      <c r="ABS6512" s="60"/>
      <c r="ABT6512" s="60"/>
      <c r="ABU6512" s="60"/>
      <c r="ABV6512" s="60"/>
      <c r="ABW6512" s="60"/>
      <c r="ABX6512" s="60"/>
    </row>
    <row r="6513" spans="727:752" x14ac:dyDescent="0.25">
      <c r="AAY6513" s="60"/>
      <c r="AAZ6513" s="60"/>
      <c r="ABA6513" s="60"/>
      <c r="ABB6513" s="60"/>
      <c r="ABC6513" s="60"/>
      <c r="ABD6513" s="60"/>
      <c r="ABE6513" s="60"/>
      <c r="ABF6513" s="60"/>
      <c r="ABG6513" s="60"/>
      <c r="ABH6513" s="60"/>
      <c r="ABI6513" s="60"/>
      <c r="ABJ6513" s="60"/>
      <c r="ABK6513" s="60"/>
      <c r="ABL6513" s="60"/>
      <c r="ABM6513" s="60"/>
      <c r="ABN6513" s="60"/>
      <c r="ABO6513" s="60"/>
      <c r="ABP6513" s="60"/>
      <c r="ABQ6513" s="60"/>
      <c r="ABR6513" s="60">
        <v>0.98659898140324198</v>
      </c>
      <c r="ABS6513" s="60"/>
      <c r="ABT6513" s="60"/>
      <c r="ABU6513" s="60"/>
      <c r="ABV6513" s="60"/>
      <c r="ABW6513" s="60"/>
      <c r="ABX6513" s="60"/>
    </row>
    <row r="6514" spans="727:752" x14ac:dyDescent="0.25">
      <c r="AAY6514" s="60"/>
      <c r="AAZ6514" s="60"/>
      <c r="ABA6514" s="60"/>
      <c r="ABB6514" s="60"/>
      <c r="ABC6514" s="60"/>
      <c r="ABD6514" s="60"/>
      <c r="ABE6514" s="60"/>
      <c r="ABF6514" s="60"/>
      <c r="ABG6514" s="60"/>
      <c r="ABH6514" s="60"/>
      <c r="ABI6514" s="60"/>
      <c r="ABJ6514" s="60"/>
      <c r="ABK6514" s="60"/>
      <c r="ABL6514" s="60"/>
      <c r="ABM6514" s="60"/>
      <c r="ABN6514" s="60"/>
      <c r="ABO6514" s="60"/>
      <c r="ABP6514" s="60"/>
      <c r="ABQ6514" s="60"/>
      <c r="ABR6514" s="60">
        <v>0.98659541658110605</v>
      </c>
      <c r="ABS6514" s="60"/>
      <c r="ABT6514" s="60"/>
      <c r="ABU6514" s="60"/>
      <c r="ABV6514" s="60"/>
      <c r="ABW6514" s="60"/>
      <c r="ABX6514" s="60"/>
    </row>
    <row r="6515" spans="727:752" x14ac:dyDescent="0.25">
      <c r="AAY6515" s="60"/>
      <c r="AAZ6515" s="60"/>
      <c r="ABA6515" s="60"/>
      <c r="ABB6515" s="60"/>
      <c r="ABC6515" s="60"/>
      <c r="ABD6515" s="60"/>
      <c r="ABE6515" s="60"/>
      <c r="ABF6515" s="60"/>
      <c r="ABG6515" s="60"/>
      <c r="ABH6515" s="60"/>
      <c r="ABI6515" s="60"/>
      <c r="ABJ6515" s="60"/>
      <c r="ABK6515" s="60"/>
      <c r="ABL6515" s="60"/>
      <c r="ABM6515" s="60"/>
      <c r="ABN6515" s="60"/>
      <c r="ABO6515" s="60"/>
      <c r="ABP6515" s="60"/>
      <c r="ABQ6515" s="60"/>
      <c r="ABR6515" s="60">
        <v>0.98658084248585498</v>
      </c>
      <c r="ABS6515" s="60"/>
      <c r="ABT6515" s="60"/>
      <c r="ABU6515" s="60"/>
      <c r="ABV6515" s="60"/>
      <c r="ABW6515" s="60"/>
      <c r="ABX6515" s="60"/>
    </row>
    <row r="6516" spans="727:752" x14ac:dyDescent="0.25">
      <c r="AAY6516" s="60"/>
      <c r="AAZ6516" s="60"/>
      <c r="ABA6516" s="60"/>
      <c r="ABB6516" s="60"/>
      <c r="ABC6516" s="60"/>
      <c r="ABD6516" s="60"/>
      <c r="ABE6516" s="60"/>
      <c r="ABF6516" s="60"/>
      <c r="ABG6516" s="60"/>
      <c r="ABH6516" s="60"/>
      <c r="ABI6516" s="60"/>
      <c r="ABJ6516" s="60"/>
      <c r="ABK6516" s="60"/>
      <c r="ABL6516" s="60"/>
      <c r="ABM6516" s="60"/>
      <c r="ABN6516" s="60"/>
      <c r="ABO6516" s="60"/>
      <c r="ABP6516" s="60"/>
      <c r="ABQ6516" s="60"/>
      <c r="ABR6516" s="60">
        <v>0.98656254248600606</v>
      </c>
      <c r="ABS6516" s="60"/>
      <c r="ABT6516" s="60"/>
      <c r="ABU6516" s="60"/>
      <c r="ABV6516" s="60"/>
      <c r="ABW6516" s="60"/>
      <c r="ABX6516" s="60"/>
    </row>
    <row r="6517" spans="727:752" x14ac:dyDescent="0.25">
      <c r="AAY6517" s="60"/>
      <c r="AAZ6517" s="60"/>
      <c r="ABA6517" s="60"/>
      <c r="ABB6517" s="60"/>
      <c r="ABC6517" s="60"/>
      <c r="ABD6517" s="60"/>
      <c r="ABE6517" s="60"/>
      <c r="ABF6517" s="60"/>
      <c r="ABG6517" s="60"/>
      <c r="ABH6517" s="60"/>
      <c r="ABI6517" s="60"/>
      <c r="ABJ6517" s="60"/>
      <c r="ABK6517" s="60"/>
      <c r="ABL6517" s="60"/>
      <c r="ABM6517" s="60"/>
      <c r="ABN6517" s="60"/>
      <c r="ABO6517" s="60"/>
      <c r="ABP6517" s="60"/>
      <c r="ABQ6517" s="60"/>
      <c r="ABR6517" s="60">
        <v>0.98655407317227695</v>
      </c>
      <c r="ABS6517" s="60"/>
      <c r="ABT6517" s="60"/>
      <c r="ABU6517" s="60"/>
      <c r="ABV6517" s="60"/>
      <c r="ABW6517" s="60"/>
      <c r="ABX6517" s="60"/>
    </row>
    <row r="6518" spans="727:752" x14ac:dyDescent="0.25">
      <c r="AAY6518" s="60"/>
      <c r="AAZ6518" s="60"/>
      <c r="ABA6518" s="60"/>
      <c r="ABB6518" s="60"/>
      <c r="ABC6518" s="60"/>
      <c r="ABD6518" s="60"/>
      <c r="ABE6518" s="60"/>
      <c r="ABF6518" s="60"/>
      <c r="ABG6518" s="60"/>
      <c r="ABH6518" s="60"/>
      <c r="ABI6518" s="60"/>
      <c r="ABJ6518" s="60"/>
      <c r="ABK6518" s="60"/>
      <c r="ABL6518" s="60"/>
      <c r="ABM6518" s="60"/>
      <c r="ABN6518" s="60"/>
      <c r="ABO6518" s="60"/>
      <c r="ABP6518" s="60"/>
      <c r="ABQ6518" s="60"/>
      <c r="ABR6518" s="60">
        <v>0.98654430463324805</v>
      </c>
      <c r="ABS6518" s="60"/>
      <c r="ABT6518" s="60"/>
      <c r="ABU6518" s="60"/>
      <c r="ABV6518" s="60"/>
      <c r="ABW6518" s="60"/>
      <c r="ABX6518" s="60"/>
    </row>
    <row r="6519" spans="727:752" x14ac:dyDescent="0.25">
      <c r="AAY6519" s="60"/>
      <c r="AAZ6519" s="60"/>
      <c r="ABA6519" s="60"/>
      <c r="ABB6519" s="60"/>
      <c r="ABC6519" s="60"/>
      <c r="ABD6519" s="60"/>
      <c r="ABE6519" s="60"/>
      <c r="ABF6519" s="60"/>
      <c r="ABG6519" s="60"/>
      <c r="ABH6519" s="60"/>
      <c r="ABI6519" s="60"/>
      <c r="ABJ6519" s="60"/>
      <c r="ABK6519" s="60"/>
      <c r="ABL6519" s="60"/>
      <c r="ABM6519" s="60"/>
      <c r="ABN6519" s="60"/>
      <c r="ABO6519" s="60"/>
      <c r="ABP6519" s="60"/>
      <c r="ABQ6519" s="60"/>
      <c r="ABR6519" s="60">
        <v>0.98654004669935402</v>
      </c>
      <c r="ABS6519" s="60"/>
      <c r="ABT6519" s="60"/>
      <c r="ABU6519" s="60"/>
      <c r="ABV6519" s="60"/>
      <c r="ABW6519" s="60"/>
      <c r="ABX6519" s="60"/>
    </row>
    <row r="6520" spans="727:752" x14ac:dyDescent="0.25">
      <c r="AAY6520" s="60"/>
      <c r="AAZ6520" s="60"/>
      <c r="ABA6520" s="60"/>
      <c r="ABB6520" s="60"/>
      <c r="ABC6520" s="60"/>
      <c r="ABD6520" s="60"/>
      <c r="ABE6520" s="60"/>
      <c r="ABF6520" s="60"/>
      <c r="ABG6520" s="60"/>
      <c r="ABH6520" s="60"/>
      <c r="ABI6520" s="60"/>
      <c r="ABJ6520" s="60"/>
      <c r="ABK6520" s="60"/>
      <c r="ABL6520" s="60"/>
      <c r="ABM6520" s="60"/>
      <c r="ABN6520" s="60"/>
      <c r="ABO6520" s="60"/>
      <c r="ABP6520" s="60"/>
      <c r="ABQ6520" s="60"/>
      <c r="ABR6520" s="60">
        <v>0.986529552108248</v>
      </c>
      <c r="ABS6520" s="60"/>
      <c r="ABT6520" s="60"/>
      <c r="ABU6520" s="60"/>
      <c r="ABV6520" s="60"/>
      <c r="ABW6520" s="60"/>
      <c r="ABX6520" s="60"/>
    </row>
    <row r="6521" spans="727:752" x14ac:dyDescent="0.25">
      <c r="AAY6521" s="60"/>
      <c r="AAZ6521" s="60"/>
      <c r="ABA6521" s="60"/>
      <c r="ABB6521" s="60"/>
      <c r="ABC6521" s="60"/>
      <c r="ABD6521" s="60"/>
      <c r="ABE6521" s="60"/>
      <c r="ABF6521" s="60"/>
      <c r="ABG6521" s="60"/>
      <c r="ABH6521" s="60"/>
      <c r="ABI6521" s="60"/>
      <c r="ABJ6521" s="60"/>
      <c r="ABK6521" s="60"/>
      <c r="ABL6521" s="60"/>
      <c r="ABM6521" s="60"/>
      <c r="ABN6521" s="60"/>
      <c r="ABO6521" s="60"/>
      <c r="ABP6521" s="60"/>
      <c r="ABQ6521" s="60"/>
      <c r="ABR6521" s="60">
        <v>0.98652293306118499</v>
      </c>
      <c r="ABS6521" s="60"/>
      <c r="ABT6521" s="60"/>
      <c r="ABU6521" s="60"/>
      <c r="ABV6521" s="60"/>
      <c r="ABW6521" s="60"/>
      <c r="ABX6521" s="60"/>
    </row>
    <row r="6522" spans="727:752" x14ac:dyDescent="0.25">
      <c r="AAY6522" s="60"/>
      <c r="AAZ6522" s="60"/>
      <c r="ABA6522" s="60"/>
      <c r="ABB6522" s="60"/>
      <c r="ABC6522" s="60"/>
      <c r="ABD6522" s="60"/>
      <c r="ABE6522" s="60"/>
      <c r="ABF6522" s="60"/>
      <c r="ABG6522" s="60"/>
      <c r="ABH6522" s="60"/>
      <c r="ABI6522" s="60"/>
      <c r="ABJ6522" s="60"/>
      <c r="ABK6522" s="60"/>
      <c r="ABL6522" s="60"/>
      <c r="ABM6522" s="60"/>
      <c r="ABN6522" s="60"/>
      <c r="ABO6522" s="60"/>
      <c r="ABP6522" s="60"/>
      <c r="ABQ6522" s="60"/>
      <c r="ABR6522" s="60">
        <v>0.98651311285051402</v>
      </c>
      <c r="ABS6522" s="60"/>
      <c r="ABT6522" s="60"/>
      <c r="ABU6522" s="60"/>
      <c r="ABV6522" s="60"/>
      <c r="ABW6522" s="60"/>
      <c r="ABX6522" s="60"/>
    </row>
    <row r="6523" spans="727:752" x14ac:dyDescent="0.25">
      <c r="AAY6523" s="60"/>
      <c r="AAZ6523" s="60"/>
      <c r="ABA6523" s="60"/>
      <c r="ABB6523" s="60"/>
      <c r="ABC6523" s="60"/>
      <c r="ABD6523" s="60"/>
      <c r="ABE6523" s="60"/>
      <c r="ABF6523" s="60"/>
      <c r="ABG6523" s="60"/>
      <c r="ABH6523" s="60"/>
      <c r="ABI6523" s="60"/>
      <c r="ABJ6523" s="60"/>
      <c r="ABK6523" s="60"/>
      <c r="ABL6523" s="60"/>
      <c r="ABM6523" s="60"/>
      <c r="ABN6523" s="60"/>
      <c r="ABO6523" s="60"/>
      <c r="ABP6523" s="60"/>
      <c r="ABQ6523" s="60"/>
      <c r="ABR6523" s="60">
        <v>0.98651029074274299</v>
      </c>
      <c r="ABS6523" s="60"/>
      <c r="ABT6523" s="60"/>
      <c r="ABU6523" s="60"/>
      <c r="ABV6523" s="60"/>
      <c r="ABW6523" s="60"/>
      <c r="ABX6523" s="60"/>
    </row>
    <row r="6524" spans="727:752" x14ac:dyDescent="0.25">
      <c r="AAY6524" s="60"/>
      <c r="AAZ6524" s="60"/>
      <c r="ABA6524" s="60"/>
      <c r="ABB6524" s="60"/>
      <c r="ABC6524" s="60"/>
      <c r="ABD6524" s="60"/>
      <c r="ABE6524" s="60"/>
      <c r="ABF6524" s="60"/>
      <c r="ABG6524" s="60"/>
      <c r="ABH6524" s="60"/>
      <c r="ABI6524" s="60"/>
      <c r="ABJ6524" s="60"/>
      <c r="ABK6524" s="60"/>
      <c r="ABL6524" s="60"/>
      <c r="ABM6524" s="60"/>
      <c r="ABN6524" s="60"/>
      <c r="ABO6524" s="60"/>
      <c r="ABP6524" s="60"/>
      <c r="ABQ6524" s="60"/>
      <c r="ABR6524" s="60">
        <v>0.98647689327839605</v>
      </c>
      <c r="ABS6524" s="60"/>
      <c r="ABT6524" s="60"/>
      <c r="ABU6524" s="60"/>
      <c r="ABV6524" s="60"/>
      <c r="ABW6524" s="60"/>
      <c r="ABX6524" s="60"/>
    </row>
    <row r="6525" spans="727:752" x14ac:dyDescent="0.25">
      <c r="AAY6525" s="60"/>
      <c r="AAZ6525" s="60"/>
      <c r="ABA6525" s="60"/>
      <c r="ABB6525" s="60"/>
      <c r="ABC6525" s="60"/>
      <c r="ABD6525" s="60"/>
      <c r="ABE6525" s="60"/>
      <c r="ABF6525" s="60"/>
      <c r="ABG6525" s="60"/>
      <c r="ABH6525" s="60"/>
      <c r="ABI6525" s="60"/>
      <c r="ABJ6525" s="60"/>
      <c r="ABK6525" s="60"/>
      <c r="ABL6525" s="60"/>
      <c r="ABM6525" s="60"/>
      <c r="ABN6525" s="60"/>
      <c r="ABO6525" s="60"/>
      <c r="ABP6525" s="60"/>
      <c r="ABQ6525" s="60"/>
      <c r="ABR6525" s="60">
        <v>0.986474317152088</v>
      </c>
      <c r="ABS6525" s="60"/>
      <c r="ABT6525" s="60"/>
      <c r="ABU6525" s="60"/>
      <c r="ABV6525" s="60"/>
      <c r="ABW6525" s="60"/>
      <c r="ABX6525" s="60"/>
    </row>
    <row r="6526" spans="727:752" x14ac:dyDescent="0.25">
      <c r="AAY6526" s="60"/>
      <c r="AAZ6526" s="60"/>
      <c r="ABA6526" s="60"/>
      <c r="ABB6526" s="60"/>
      <c r="ABC6526" s="60"/>
      <c r="ABD6526" s="60"/>
      <c r="ABE6526" s="60"/>
      <c r="ABF6526" s="60"/>
      <c r="ABG6526" s="60"/>
      <c r="ABH6526" s="60"/>
      <c r="ABI6526" s="60"/>
      <c r="ABJ6526" s="60"/>
      <c r="ABK6526" s="60"/>
      <c r="ABL6526" s="60"/>
      <c r="ABM6526" s="60"/>
      <c r="ABN6526" s="60"/>
      <c r="ABO6526" s="60"/>
      <c r="ABP6526" s="60"/>
      <c r="ABQ6526" s="60"/>
      <c r="ABR6526" s="60">
        <v>0.98647411465262302</v>
      </c>
      <c r="ABS6526" s="60"/>
      <c r="ABT6526" s="60"/>
      <c r="ABU6526" s="60"/>
      <c r="ABV6526" s="60"/>
      <c r="ABW6526" s="60"/>
      <c r="ABX6526" s="60"/>
    </row>
    <row r="6527" spans="727:752" x14ac:dyDescent="0.25">
      <c r="AAY6527" s="60"/>
      <c r="AAZ6527" s="60"/>
      <c r="ABA6527" s="60"/>
      <c r="ABB6527" s="60"/>
      <c r="ABC6527" s="60"/>
      <c r="ABD6527" s="60"/>
      <c r="ABE6527" s="60"/>
      <c r="ABF6527" s="60"/>
      <c r="ABG6527" s="60"/>
      <c r="ABH6527" s="60"/>
      <c r="ABI6527" s="60"/>
      <c r="ABJ6527" s="60"/>
      <c r="ABK6527" s="60"/>
      <c r="ABL6527" s="60"/>
      <c r="ABM6527" s="60"/>
      <c r="ABN6527" s="60"/>
      <c r="ABO6527" s="60"/>
      <c r="ABP6527" s="60"/>
      <c r="ABQ6527" s="60"/>
      <c r="ABR6527" s="60">
        <v>0.98646910458013404</v>
      </c>
      <c r="ABS6527" s="60"/>
      <c r="ABT6527" s="60"/>
      <c r="ABU6527" s="60"/>
      <c r="ABV6527" s="60"/>
      <c r="ABW6527" s="60"/>
      <c r="ABX6527" s="60"/>
    </row>
    <row r="6528" spans="727:752" x14ac:dyDescent="0.25">
      <c r="AAY6528" s="60"/>
      <c r="AAZ6528" s="60"/>
      <c r="ABA6528" s="60"/>
      <c r="ABB6528" s="60"/>
      <c r="ABC6528" s="60"/>
      <c r="ABD6528" s="60"/>
      <c r="ABE6528" s="60"/>
      <c r="ABF6528" s="60"/>
      <c r="ABG6528" s="60"/>
      <c r="ABH6528" s="60"/>
      <c r="ABI6528" s="60"/>
      <c r="ABJ6528" s="60"/>
      <c r="ABK6528" s="60"/>
      <c r="ABL6528" s="60"/>
      <c r="ABM6528" s="60"/>
      <c r="ABN6528" s="60"/>
      <c r="ABO6528" s="60"/>
      <c r="ABP6528" s="60"/>
      <c r="ABQ6528" s="60"/>
      <c r="ABR6528" s="60">
        <v>0.98646851103369504</v>
      </c>
      <c r="ABS6528" s="60"/>
      <c r="ABT6528" s="60"/>
      <c r="ABU6528" s="60"/>
      <c r="ABV6528" s="60"/>
      <c r="ABW6528" s="60"/>
      <c r="ABX6528" s="60"/>
    </row>
    <row r="6529" spans="727:752" x14ac:dyDescent="0.25">
      <c r="AAY6529" s="60"/>
      <c r="AAZ6529" s="60"/>
      <c r="ABA6529" s="60"/>
      <c r="ABB6529" s="60"/>
      <c r="ABC6529" s="60"/>
      <c r="ABD6529" s="60"/>
      <c r="ABE6529" s="60"/>
      <c r="ABF6529" s="60"/>
      <c r="ABG6529" s="60"/>
      <c r="ABH6529" s="60"/>
      <c r="ABI6529" s="60"/>
      <c r="ABJ6529" s="60"/>
      <c r="ABK6529" s="60"/>
      <c r="ABL6529" s="60"/>
      <c r="ABM6529" s="60"/>
      <c r="ABN6529" s="60"/>
      <c r="ABO6529" s="60"/>
      <c r="ABP6529" s="60"/>
      <c r="ABQ6529" s="60"/>
      <c r="ABR6529" s="60">
        <v>0.98645948697848895</v>
      </c>
      <c r="ABS6529" s="60"/>
      <c r="ABT6529" s="60"/>
      <c r="ABU6529" s="60"/>
      <c r="ABV6529" s="60"/>
      <c r="ABW6529" s="60"/>
      <c r="ABX6529" s="60"/>
    </row>
    <row r="6530" spans="727:752" x14ac:dyDescent="0.25">
      <c r="AAY6530" s="60"/>
      <c r="AAZ6530" s="60"/>
      <c r="ABA6530" s="60"/>
      <c r="ABB6530" s="60"/>
      <c r="ABC6530" s="60"/>
      <c r="ABD6530" s="60"/>
      <c r="ABE6530" s="60"/>
      <c r="ABF6530" s="60"/>
      <c r="ABG6530" s="60"/>
      <c r="ABH6530" s="60"/>
      <c r="ABI6530" s="60"/>
      <c r="ABJ6530" s="60"/>
      <c r="ABK6530" s="60"/>
      <c r="ABL6530" s="60"/>
      <c r="ABM6530" s="60"/>
      <c r="ABN6530" s="60"/>
      <c r="ABO6530" s="60"/>
      <c r="ABP6530" s="60"/>
      <c r="ABQ6530" s="60"/>
      <c r="ABR6530" s="60">
        <v>0.986449254776677</v>
      </c>
      <c r="ABS6530" s="60"/>
      <c r="ABT6530" s="60"/>
      <c r="ABU6530" s="60"/>
      <c r="ABV6530" s="60"/>
      <c r="ABW6530" s="60"/>
      <c r="ABX6530" s="60"/>
    </row>
    <row r="6531" spans="727:752" x14ac:dyDescent="0.25">
      <c r="AAY6531" s="60"/>
      <c r="AAZ6531" s="60"/>
      <c r="ABA6531" s="60"/>
      <c r="ABB6531" s="60"/>
      <c r="ABC6531" s="60"/>
      <c r="ABD6531" s="60"/>
      <c r="ABE6531" s="60"/>
      <c r="ABF6531" s="60"/>
      <c r="ABG6531" s="60"/>
      <c r="ABH6531" s="60"/>
      <c r="ABI6531" s="60"/>
      <c r="ABJ6531" s="60"/>
      <c r="ABK6531" s="60"/>
      <c r="ABL6531" s="60"/>
      <c r="ABM6531" s="60"/>
      <c r="ABN6531" s="60"/>
      <c r="ABO6531" s="60"/>
      <c r="ABP6531" s="60"/>
      <c r="ABQ6531" s="60"/>
      <c r="ABR6531" s="60">
        <v>0.98643602644726203</v>
      </c>
      <c r="ABS6531" s="60"/>
      <c r="ABT6531" s="60"/>
      <c r="ABU6531" s="60"/>
      <c r="ABV6531" s="60"/>
      <c r="ABW6531" s="60"/>
      <c r="ABX6531" s="60"/>
    </row>
    <row r="6532" spans="727:752" x14ac:dyDescent="0.25">
      <c r="AAY6532" s="60"/>
      <c r="AAZ6532" s="60"/>
      <c r="ABA6532" s="60"/>
      <c r="ABB6532" s="60"/>
      <c r="ABC6532" s="60"/>
      <c r="ABD6532" s="60"/>
      <c r="ABE6532" s="60"/>
      <c r="ABF6532" s="60"/>
      <c r="ABG6532" s="60"/>
      <c r="ABH6532" s="60"/>
      <c r="ABI6532" s="60"/>
      <c r="ABJ6532" s="60"/>
      <c r="ABK6532" s="60"/>
      <c r="ABL6532" s="60"/>
      <c r="ABM6532" s="60"/>
      <c r="ABN6532" s="60"/>
      <c r="ABO6532" s="60"/>
      <c r="ABP6532" s="60"/>
      <c r="ABQ6532" s="60"/>
      <c r="ABR6532" s="60">
        <v>0.98643334730408905</v>
      </c>
      <c r="ABS6532" s="60"/>
      <c r="ABT6532" s="60"/>
      <c r="ABU6532" s="60"/>
      <c r="ABV6532" s="60"/>
      <c r="ABW6532" s="60"/>
      <c r="ABX6532" s="60"/>
    </row>
    <row r="6533" spans="727:752" x14ac:dyDescent="0.25">
      <c r="AAY6533" s="60"/>
      <c r="AAZ6533" s="60"/>
      <c r="ABA6533" s="60"/>
      <c r="ABB6533" s="60"/>
      <c r="ABC6533" s="60"/>
      <c r="ABD6533" s="60"/>
      <c r="ABE6533" s="60"/>
      <c r="ABF6533" s="60"/>
      <c r="ABG6533" s="60"/>
      <c r="ABH6533" s="60"/>
      <c r="ABI6533" s="60"/>
      <c r="ABJ6533" s="60"/>
      <c r="ABK6533" s="60"/>
      <c r="ABL6533" s="60"/>
      <c r="ABM6533" s="60"/>
      <c r="ABN6533" s="60"/>
      <c r="ABO6533" s="60"/>
      <c r="ABP6533" s="60"/>
      <c r="ABQ6533" s="60"/>
      <c r="ABR6533" s="60">
        <v>0.98641579352023001</v>
      </c>
      <c r="ABS6533" s="60"/>
      <c r="ABT6533" s="60"/>
      <c r="ABU6533" s="60"/>
      <c r="ABV6533" s="60"/>
      <c r="ABW6533" s="60"/>
      <c r="ABX6533" s="60"/>
    </row>
    <row r="6534" spans="727:752" x14ac:dyDescent="0.25">
      <c r="AAY6534" s="60"/>
      <c r="AAZ6534" s="60"/>
      <c r="ABA6534" s="60"/>
      <c r="ABB6534" s="60"/>
      <c r="ABC6534" s="60"/>
      <c r="ABD6534" s="60"/>
      <c r="ABE6534" s="60"/>
      <c r="ABF6534" s="60"/>
      <c r="ABG6534" s="60"/>
      <c r="ABH6534" s="60"/>
      <c r="ABI6534" s="60"/>
      <c r="ABJ6534" s="60"/>
      <c r="ABK6534" s="60"/>
      <c r="ABL6534" s="60"/>
      <c r="ABM6534" s="60"/>
      <c r="ABN6534" s="60"/>
      <c r="ABO6534" s="60"/>
      <c r="ABP6534" s="60"/>
      <c r="ABQ6534" s="60"/>
      <c r="ABR6534" s="60">
        <v>0.98641164867892706</v>
      </c>
      <c r="ABS6534" s="60"/>
      <c r="ABT6534" s="60"/>
      <c r="ABU6534" s="60"/>
      <c r="ABV6534" s="60"/>
      <c r="ABW6534" s="60"/>
      <c r="ABX6534" s="60"/>
    </row>
    <row r="6535" spans="727:752" x14ac:dyDescent="0.25">
      <c r="AAY6535" s="60"/>
      <c r="AAZ6535" s="60"/>
      <c r="ABA6535" s="60"/>
      <c r="ABB6535" s="60"/>
      <c r="ABC6535" s="60"/>
      <c r="ABD6535" s="60"/>
      <c r="ABE6535" s="60"/>
      <c r="ABF6535" s="60"/>
      <c r="ABG6535" s="60"/>
      <c r="ABH6535" s="60"/>
      <c r="ABI6535" s="60"/>
      <c r="ABJ6535" s="60"/>
      <c r="ABK6535" s="60"/>
      <c r="ABL6535" s="60"/>
      <c r="ABM6535" s="60"/>
      <c r="ABN6535" s="60"/>
      <c r="ABO6535" s="60"/>
      <c r="ABP6535" s="60"/>
      <c r="ABQ6535" s="60"/>
      <c r="ABR6535" s="60">
        <v>0.98638834617881099</v>
      </c>
      <c r="ABS6535" s="60"/>
      <c r="ABT6535" s="60"/>
      <c r="ABU6535" s="60"/>
      <c r="ABV6535" s="60"/>
      <c r="ABW6535" s="60"/>
      <c r="ABX6535" s="60"/>
    </row>
    <row r="6536" spans="727:752" x14ac:dyDescent="0.25">
      <c r="AAY6536" s="60"/>
      <c r="AAZ6536" s="60"/>
      <c r="ABA6536" s="60"/>
      <c r="ABB6536" s="60"/>
      <c r="ABC6536" s="60"/>
      <c r="ABD6536" s="60"/>
      <c r="ABE6536" s="60"/>
      <c r="ABF6536" s="60"/>
      <c r="ABG6536" s="60"/>
      <c r="ABH6536" s="60"/>
      <c r="ABI6536" s="60"/>
      <c r="ABJ6536" s="60"/>
      <c r="ABK6536" s="60"/>
      <c r="ABL6536" s="60"/>
      <c r="ABM6536" s="60"/>
      <c r="ABN6536" s="60"/>
      <c r="ABO6536" s="60"/>
      <c r="ABP6536" s="60"/>
      <c r="ABQ6536" s="60"/>
      <c r="ABR6536" s="60">
        <v>0.98638464353044297</v>
      </c>
      <c r="ABS6536" s="60"/>
      <c r="ABT6536" s="60"/>
      <c r="ABU6536" s="60"/>
      <c r="ABV6536" s="60"/>
      <c r="ABW6536" s="60"/>
      <c r="ABX6536" s="60"/>
    </row>
    <row r="6537" spans="727:752" x14ac:dyDescent="0.25">
      <c r="AAY6537" s="60"/>
      <c r="AAZ6537" s="60"/>
      <c r="ABA6537" s="60"/>
      <c r="ABB6537" s="60"/>
      <c r="ABC6537" s="60"/>
      <c r="ABD6537" s="60"/>
      <c r="ABE6537" s="60"/>
      <c r="ABF6537" s="60"/>
      <c r="ABG6537" s="60"/>
      <c r="ABH6537" s="60"/>
      <c r="ABI6537" s="60"/>
      <c r="ABJ6537" s="60"/>
      <c r="ABK6537" s="60"/>
      <c r="ABL6537" s="60"/>
      <c r="ABM6537" s="60"/>
      <c r="ABN6537" s="60"/>
      <c r="ABO6537" s="60"/>
      <c r="ABP6537" s="60"/>
      <c r="ABQ6537" s="60"/>
      <c r="ABR6537" s="60">
        <v>0.98637053377748296</v>
      </c>
      <c r="ABS6537" s="60"/>
      <c r="ABT6537" s="60"/>
      <c r="ABU6537" s="60"/>
      <c r="ABV6537" s="60"/>
      <c r="ABW6537" s="60"/>
      <c r="ABX6537" s="60"/>
    </row>
    <row r="6538" spans="727:752" x14ac:dyDescent="0.25">
      <c r="AAY6538" s="60"/>
      <c r="AAZ6538" s="60"/>
      <c r="ABA6538" s="60"/>
      <c r="ABB6538" s="60"/>
      <c r="ABC6538" s="60"/>
      <c r="ABD6538" s="60"/>
      <c r="ABE6538" s="60"/>
      <c r="ABF6538" s="60"/>
      <c r="ABG6538" s="60"/>
      <c r="ABH6538" s="60"/>
      <c r="ABI6538" s="60"/>
      <c r="ABJ6538" s="60"/>
      <c r="ABK6538" s="60"/>
      <c r="ABL6538" s="60"/>
      <c r="ABM6538" s="60"/>
      <c r="ABN6538" s="60"/>
      <c r="ABO6538" s="60"/>
      <c r="ABP6538" s="60"/>
      <c r="ABQ6538" s="60"/>
      <c r="ABR6538" s="60">
        <v>0.98636490895537299</v>
      </c>
      <c r="ABS6538" s="60"/>
      <c r="ABT6538" s="60"/>
      <c r="ABU6538" s="60"/>
      <c r="ABV6538" s="60"/>
      <c r="ABW6538" s="60"/>
      <c r="ABX6538" s="60"/>
    </row>
    <row r="6539" spans="727:752" x14ac:dyDescent="0.25">
      <c r="AAY6539" s="60"/>
      <c r="AAZ6539" s="60"/>
      <c r="ABA6539" s="60"/>
      <c r="ABB6539" s="60"/>
      <c r="ABC6539" s="60"/>
      <c r="ABD6539" s="60"/>
      <c r="ABE6539" s="60"/>
      <c r="ABF6539" s="60"/>
      <c r="ABG6539" s="60"/>
      <c r="ABH6539" s="60"/>
      <c r="ABI6539" s="60"/>
      <c r="ABJ6539" s="60"/>
      <c r="ABK6539" s="60"/>
      <c r="ABL6539" s="60"/>
      <c r="ABM6539" s="60"/>
      <c r="ABN6539" s="60"/>
      <c r="ABO6539" s="60"/>
      <c r="ABP6539" s="60"/>
      <c r="ABQ6539" s="60"/>
      <c r="ABR6539" s="60">
        <v>0.98636369269882995</v>
      </c>
      <c r="ABS6539" s="60"/>
      <c r="ABT6539" s="60"/>
      <c r="ABU6539" s="60"/>
      <c r="ABV6539" s="60"/>
      <c r="ABW6539" s="60"/>
      <c r="ABX6539" s="60"/>
    </row>
    <row r="6540" spans="727:752" x14ac:dyDescent="0.25">
      <c r="AAY6540" s="60"/>
      <c r="AAZ6540" s="60"/>
      <c r="ABA6540" s="60"/>
      <c r="ABB6540" s="60"/>
      <c r="ABC6540" s="60"/>
      <c r="ABD6540" s="60"/>
      <c r="ABE6540" s="60"/>
      <c r="ABF6540" s="60"/>
      <c r="ABG6540" s="60"/>
      <c r="ABH6540" s="60"/>
      <c r="ABI6540" s="60"/>
      <c r="ABJ6540" s="60"/>
      <c r="ABK6540" s="60"/>
      <c r="ABL6540" s="60"/>
      <c r="ABM6540" s="60"/>
      <c r="ABN6540" s="60"/>
      <c r="ABO6540" s="60"/>
      <c r="ABP6540" s="60"/>
      <c r="ABQ6540" s="60"/>
      <c r="ABR6540" s="60">
        <v>0.98635350317169201</v>
      </c>
      <c r="ABS6540" s="60"/>
      <c r="ABT6540" s="60"/>
      <c r="ABU6540" s="60"/>
      <c r="ABV6540" s="60"/>
      <c r="ABW6540" s="60"/>
      <c r="ABX6540" s="60"/>
    </row>
    <row r="6541" spans="727:752" x14ac:dyDescent="0.25">
      <c r="AAY6541" s="60"/>
      <c r="AAZ6541" s="60"/>
      <c r="ABA6541" s="60"/>
      <c r="ABB6541" s="60"/>
      <c r="ABC6541" s="60"/>
      <c r="ABD6541" s="60"/>
      <c r="ABE6541" s="60"/>
      <c r="ABF6541" s="60"/>
      <c r="ABG6541" s="60"/>
      <c r="ABH6541" s="60"/>
      <c r="ABI6541" s="60"/>
      <c r="ABJ6541" s="60"/>
      <c r="ABK6541" s="60"/>
      <c r="ABL6541" s="60"/>
      <c r="ABM6541" s="60"/>
      <c r="ABN6541" s="60"/>
      <c r="ABO6541" s="60"/>
      <c r="ABP6541" s="60"/>
      <c r="ABQ6541" s="60"/>
      <c r="ABR6541" s="60">
        <v>0.98634108615459204</v>
      </c>
      <c r="ABS6541" s="60"/>
      <c r="ABT6541" s="60"/>
      <c r="ABU6541" s="60"/>
      <c r="ABV6541" s="60"/>
      <c r="ABW6541" s="60"/>
      <c r="ABX6541" s="60"/>
    </row>
    <row r="6542" spans="727:752" x14ac:dyDescent="0.25">
      <c r="AAY6542" s="60"/>
      <c r="AAZ6542" s="60"/>
      <c r="ABA6542" s="60"/>
      <c r="ABB6542" s="60"/>
      <c r="ABC6542" s="60"/>
      <c r="ABD6542" s="60"/>
      <c r="ABE6542" s="60"/>
      <c r="ABF6542" s="60"/>
      <c r="ABG6542" s="60"/>
      <c r="ABH6542" s="60"/>
      <c r="ABI6542" s="60"/>
      <c r="ABJ6542" s="60"/>
      <c r="ABK6542" s="60"/>
      <c r="ABL6542" s="60"/>
      <c r="ABM6542" s="60"/>
      <c r="ABN6542" s="60"/>
      <c r="ABO6542" s="60"/>
      <c r="ABP6542" s="60"/>
      <c r="ABQ6542" s="60"/>
      <c r="ABR6542" s="60">
        <v>0.98631997248009695</v>
      </c>
      <c r="ABS6542" s="60"/>
      <c r="ABT6542" s="60"/>
      <c r="ABU6542" s="60"/>
      <c r="ABV6542" s="60"/>
      <c r="ABW6542" s="60"/>
      <c r="ABX6542" s="60"/>
    </row>
    <row r="6543" spans="727:752" x14ac:dyDescent="0.25">
      <c r="AAY6543" s="60"/>
      <c r="AAZ6543" s="60"/>
      <c r="ABA6543" s="60"/>
      <c r="ABB6543" s="60"/>
      <c r="ABC6543" s="60"/>
      <c r="ABD6543" s="60"/>
      <c r="ABE6543" s="60"/>
      <c r="ABF6543" s="60"/>
      <c r="ABG6543" s="60"/>
      <c r="ABH6543" s="60"/>
      <c r="ABI6543" s="60"/>
      <c r="ABJ6543" s="60"/>
      <c r="ABK6543" s="60"/>
      <c r="ABL6543" s="60"/>
      <c r="ABM6543" s="60"/>
      <c r="ABN6543" s="60"/>
      <c r="ABO6543" s="60"/>
      <c r="ABP6543" s="60"/>
      <c r="ABQ6543" s="60"/>
      <c r="ABR6543" s="60">
        <v>0.98631271986221403</v>
      </c>
      <c r="ABS6543" s="60"/>
      <c r="ABT6543" s="60"/>
      <c r="ABU6543" s="60"/>
      <c r="ABV6543" s="60"/>
      <c r="ABW6543" s="60"/>
      <c r="ABX6543" s="60"/>
    </row>
    <row r="6544" spans="727:752" x14ac:dyDescent="0.25">
      <c r="AAY6544" s="60"/>
      <c r="AAZ6544" s="60"/>
      <c r="ABA6544" s="60"/>
      <c r="ABB6544" s="60"/>
      <c r="ABC6544" s="60"/>
      <c r="ABD6544" s="60"/>
      <c r="ABE6544" s="60"/>
      <c r="ABF6544" s="60"/>
      <c r="ABG6544" s="60"/>
      <c r="ABH6544" s="60"/>
      <c r="ABI6544" s="60"/>
      <c r="ABJ6544" s="60"/>
      <c r="ABK6544" s="60"/>
      <c r="ABL6544" s="60"/>
      <c r="ABM6544" s="60"/>
      <c r="ABN6544" s="60"/>
      <c r="ABO6544" s="60"/>
      <c r="ABP6544" s="60"/>
      <c r="ABQ6544" s="60"/>
      <c r="ABR6544" s="60">
        <v>0.986303928456429</v>
      </c>
      <c r="ABS6544" s="60"/>
      <c r="ABT6544" s="60"/>
      <c r="ABU6544" s="60"/>
      <c r="ABV6544" s="60"/>
      <c r="ABW6544" s="60"/>
      <c r="ABX6544" s="60"/>
    </row>
    <row r="6545" spans="727:752" x14ac:dyDescent="0.25">
      <c r="AAY6545" s="60"/>
      <c r="AAZ6545" s="60"/>
      <c r="ABA6545" s="60"/>
      <c r="ABB6545" s="60"/>
      <c r="ABC6545" s="60"/>
      <c r="ABD6545" s="60"/>
      <c r="ABE6545" s="60"/>
      <c r="ABF6545" s="60"/>
      <c r="ABG6545" s="60"/>
      <c r="ABH6545" s="60"/>
      <c r="ABI6545" s="60"/>
      <c r="ABJ6545" s="60"/>
      <c r="ABK6545" s="60"/>
      <c r="ABL6545" s="60"/>
      <c r="ABM6545" s="60"/>
      <c r="ABN6545" s="60"/>
      <c r="ABO6545" s="60"/>
      <c r="ABP6545" s="60"/>
      <c r="ABQ6545" s="60"/>
      <c r="ABR6545" s="60">
        <v>0.98629152174155499</v>
      </c>
      <c r="ABS6545" s="60"/>
      <c r="ABT6545" s="60"/>
      <c r="ABU6545" s="60"/>
      <c r="ABV6545" s="60"/>
      <c r="ABW6545" s="60"/>
      <c r="ABX6545" s="60"/>
    </row>
    <row r="6546" spans="727:752" x14ac:dyDescent="0.25">
      <c r="AAY6546" s="60"/>
      <c r="AAZ6546" s="60"/>
      <c r="ABA6546" s="60"/>
      <c r="ABB6546" s="60"/>
      <c r="ABC6546" s="60"/>
      <c r="ABD6546" s="60"/>
      <c r="ABE6546" s="60"/>
      <c r="ABF6546" s="60"/>
      <c r="ABG6546" s="60"/>
      <c r="ABH6546" s="60"/>
      <c r="ABI6546" s="60"/>
      <c r="ABJ6546" s="60"/>
      <c r="ABK6546" s="60"/>
      <c r="ABL6546" s="60"/>
      <c r="ABM6546" s="60"/>
      <c r="ABN6546" s="60"/>
      <c r="ABO6546" s="60"/>
      <c r="ABP6546" s="60"/>
      <c r="ABQ6546" s="60"/>
      <c r="ABR6546" s="60">
        <v>0.98627143267205897</v>
      </c>
      <c r="ABS6546" s="60"/>
      <c r="ABT6546" s="60"/>
      <c r="ABU6546" s="60"/>
      <c r="ABV6546" s="60"/>
      <c r="ABW6546" s="60"/>
      <c r="ABX6546" s="60"/>
    </row>
    <row r="6547" spans="727:752" x14ac:dyDescent="0.25">
      <c r="AAY6547" s="60"/>
      <c r="AAZ6547" s="60"/>
      <c r="ABA6547" s="60"/>
      <c r="ABB6547" s="60"/>
      <c r="ABC6547" s="60"/>
      <c r="ABD6547" s="60"/>
      <c r="ABE6547" s="60"/>
      <c r="ABF6547" s="60"/>
      <c r="ABG6547" s="60"/>
      <c r="ABH6547" s="60"/>
      <c r="ABI6547" s="60"/>
      <c r="ABJ6547" s="60"/>
      <c r="ABK6547" s="60"/>
      <c r="ABL6547" s="60"/>
      <c r="ABM6547" s="60"/>
      <c r="ABN6547" s="60"/>
      <c r="ABO6547" s="60"/>
      <c r="ABP6547" s="60"/>
      <c r="ABQ6547" s="60"/>
      <c r="ABR6547" s="60">
        <v>0.98624359878992696</v>
      </c>
      <c r="ABS6547" s="60"/>
      <c r="ABT6547" s="60"/>
      <c r="ABU6547" s="60"/>
      <c r="ABV6547" s="60"/>
      <c r="ABW6547" s="60"/>
      <c r="ABX6547" s="60"/>
    </row>
    <row r="6548" spans="727:752" x14ac:dyDescent="0.25">
      <c r="AAY6548" s="60"/>
      <c r="AAZ6548" s="60"/>
      <c r="ABA6548" s="60"/>
      <c r="ABB6548" s="60"/>
      <c r="ABC6548" s="60"/>
      <c r="ABD6548" s="60"/>
      <c r="ABE6548" s="60"/>
      <c r="ABF6548" s="60"/>
      <c r="ABG6548" s="60"/>
      <c r="ABH6548" s="60"/>
      <c r="ABI6548" s="60"/>
      <c r="ABJ6548" s="60"/>
      <c r="ABK6548" s="60"/>
      <c r="ABL6548" s="60"/>
      <c r="ABM6548" s="60"/>
      <c r="ABN6548" s="60"/>
      <c r="ABO6548" s="60"/>
      <c r="ABP6548" s="60"/>
      <c r="ABQ6548" s="60"/>
      <c r="ABR6548" s="60">
        <v>0.98623961577865304</v>
      </c>
      <c r="ABS6548" s="60"/>
      <c r="ABT6548" s="60"/>
      <c r="ABU6548" s="60"/>
      <c r="ABV6548" s="60"/>
      <c r="ABW6548" s="60"/>
      <c r="ABX6548" s="60"/>
    </row>
    <row r="6549" spans="727:752" x14ac:dyDescent="0.25">
      <c r="AAY6549" s="60"/>
      <c r="AAZ6549" s="60"/>
      <c r="ABA6549" s="60"/>
      <c r="ABB6549" s="60"/>
      <c r="ABC6549" s="60"/>
      <c r="ABD6549" s="60"/>
      <c r="ABE6549" s="60"/>
      <c r="ABF6549" s="60"/>
      <c r="ABG6549" s="60"/>
      <c r="ABH6549" s="60"/>
      <c r="ABI6549" s="60"/>
      <c r="ABJ6549" s="60"/>
      <c r="ABK6549" s="60"/>
      <c r="ABL6549" s="60"/>
      <c r="ABM6549" s="60"/>
      <c r="ABN6549" s="60"/>
      <c r="ABO6549" s="60"/>
      <c r="ABP6549" s="60"/>
      <c r="ABQ6549" s="60"/>
      <c r="ABR6549" s="60">
        <v>0.98623242822475299</v>
      </c>
      <c r="ABS6549" s="60"/>
      <c r="ABT6549" s="60"/>
      <c r="ABU6549" s="60"/>
      <c r="ABV6549" s="60"/>
      <c r="ABW6549" s="60"/>
      <c r="ABX6549" s="60"/>
    </row>
    <row r="6550" spans="727:752" x14ac:dyDescent="0.25">
      <c r="AAY6550" s="60"/>
      <c r="AAZ6550" s="60"/>
      <c r="ABA6550" s="60"/>
      <c r="ABB6550" s="60"/>
      <c r="ABC6550" s="60"/>
      <c r="ABD6550" s="60"/>
      <c r="ABE6550" s="60"/>
      <c r="ABF6550" s="60"/>
      <c r="ABG6550" s="60"/>
      <c r="ABH6550" s="60"/>
      <c r="ABI6550" s="60"/>
      <c r="ABJ6550" s="60"/>
      <c r="ABK6550" s="60"/>
      <c r="ABL6550" s="60"/>
      <c r="ABM6550" s="60"/>
      <c r="ABN6550" s="60"/>
      <c r="ABO6550" s="60"/>
      <c r="ABP6550" s="60"/>
      <c r="ABQ6550" s="60"/>
      <c r="ABR6550" s="60">
        <v>0.98622052281825001</v>
      </c>
      <c r="ABS6550" s="60"/>
      <c r="ABT6550" s="60"/>
      <c r="ABU6550" s="60"/>
      <c r="ABV6550" s="60"/>
      <c r="ABW6550" s="60"/>
      <c r="ABX6550" s="60"/>
    </row>
    <row r="6551" spans="727:752" x14ac:dyDescent="0.25">
      <c r="AAY6551" s="60"/>
      <c r="AAZ6551" s="60"/>
      <c r="ABA6551" s="60"/>
      <c r="ABB6551" s="60"/>
      <c r="ABC6551" s="60"/>
      <c r="ABD6551" s="60"/>
      <c r="ABE6551" s="60"/>
      <c r="ABF6551" s="60"/>
      <c r="ABG6551" s="60"/>
      <c r="ABH6551" s="60"/>
      <c r="ABI6551" s="60"/>
      <c r="ABJ6551" s="60"/>
      <c r="ABK6551" s="60"/>
      <c r="ABL6551" s="60"/>
      <c r="ABM6551" s="60"/>
      <c r="ABN6551" s="60"/>
      <c r="ABO6551" s="60"/>
      <c r="ABP6551" s="60"/>
      <c r="ABQ6551" s="60"/>
      <c r="ABR6551" s="60">
        <v>0.98621331587249395</v>
      </c>
      <c r="ABS6551" s="60"/>
      <c r="ABT6551" s="60"/>
      <c r="ABU6551" s="60"/>
      <c r="ABV6551" s="60"/>
      <c r="ABW6551" s="60"/>
      <c r="ABX6551" s="60"/>
    </row>
    <row r="6552" spans="727:752" x14ac:dyDescent="0.25">
      <c r="AAY6552" s="60"/>
      <c r="AAZ6552" s="60"/>
      <c r="ABA6552" s="60"/>
      <c r="ABB6552" s="60"/>
      <c r="ABC6552" s="60"/>
      <c r="ABD6552" s="60"/>
      <c r="ABE6552" s="60"/>
      <c r="ABF6552" s="60"/>
      <c r="ABG6552" s="60"/>
      <c r="ABH6552" s="60"/>
      <c r="ABI6552" s="60"/>
      <c r="ABJ6552" s="60"/>
      <c r="ABK6552" s="60"/>
      <c r="ABL6552" s="60"/>
      <c r="ABM6552" s="60"/>
      <c r="ABN6552" s="60"/>
      <c r="ABO6552" s="60"/>
      <c r="ABP6552" s="60"/>
      <c r="ABQ6552" s="60"/>
      <c r="ABR6552" s="60">
        <v>0.98619581893093999</v>
      </c>
      <c r="ABS6552" s="60"/>
      <c r="ABT6552" s="60"/>
      <c r="ABU6552" s="60"/>
      <c r="ABV6552" s="60"/>
      <c r="ABW6552" s="60"/>
      <c r="ABX6552" s="60"/>
    </row>
    <row r="6553" spans="727:752" x14ac:dyDescent="0.25">
      <c r="AAY6553" s="60"/>
      <c r="AAZ6553" s="60"/>
      <c r="ABA6553" s="60"/>
      <c r="ABB6553" s="60"/>
      <c r="ABC6553" s="60"/>
      <c r="ABD6553" s="60"/>
      <c r="ABE6553" s="60"/>
      <c r="ABF6553" s="60"/>
      <c r="ABG6553" s="60"/>
      <c r="ABH6553" s="60"/>
      <c r="ABI6553" s="60"/>
      <c r="ABJ6553" s="60"/>
      <c r="ABK6553" s="60"/>
      <c r="ABL6553" s="60"/>
      <c r="ABM6553" s="60"/>
      <c r="ABN6553" s="60"/>
      <c r="ABO6553" s="60"/>
      <c r="ABP6553" s="60"/>
      <c r="ABQ6553" s="60"/>
      <c r="ABR6553" s="60">
        <v>0.98618734886237303</v>
      </c>
      <c r="ABS6553" s="60"/>
      <c r="ABT6553" s="60"/>
      <c r="ABU6553" s="60"/>
      <c r="ABV6553" s="60"/>
      <c r="ABW6553" s="60"/>
      <c r="ABX6553" s="60"/>
    </row>
    <row r="6554" spans="727:752" x14ac:dyDescent="0.25">
      <c r="AAY6554" s="60"/>
      <c r="AAZ6554" s="60"/>
      <c r="ABA6554" s="60"/>
      <c r="ABB6554" s="60"/>
      <c r="ABC6554" s="60"/>
      <c r="ABD6554" s="60"/>
      <c r="ABE6554" s="60"/>
      <c r="ABF6554" s="60"/>
      <c r="ABG6554" s="60"/>
      <c r="ABH6554" s="60"/>
      <c r="ABI6554" s="60"/>
      <c r="ABJ6554" s="60"/>
      <c r="ABK6554" s="60"/>
      <c r="ABL6554" s="60"/>
      <c r="ABM6554" s="60"/>
      <c r="ABN6554" s="60"/>
      <c r="ABO6554" s="60"/>
      <c r="ABP6554" s="60"/>
      <c r="ABQ6554" s="60"/>
      <c r="ABR6554" s="60">
        <v>0.98617401794209103</v>
      </c>
      <c r="ABS6554" s="60"/>
      <c r="ABT6554" s="60"/>
      <c r="ABU6554" s="60"/>
      <c r="ABV6554" s="60"/>
      <c r="ABW6554" s="60"/>
      <c r="ABX6554" s="60"/>
    </row>
    <row r="6555" spans="727:752" x14ac:dyDescent="0.25">
      <c r="AAY6555" s="60"/>
      <c r="AAZ6555" s="60"/>
      <c r="ABA6555" s="60"/>
      <c r="ABB6555" s="60"/>
      <c r="ABC6555" s="60"/>
      <c r="ABD6555" s="60"/>
      <c r="ABE6555" s="60"/>
      <c r="ABF6555" s="60"/>
      <c r="ABG6555" s="60"/>
      <c r="ABH6555" s="60"/>
      <c r="ABI6555" s="60"/>
      <c r="ABJ6555" s="60"/>
      <c r="ABK6555" s="60"/>
      <c r="ABL6555" s="60"/>
      <c r="ABM6555" s="60"/>
      <c r="ABN6555" s="60"/>
      <c r="ABO6555" s="60"/>
      <c r="ABP6555" s="60"/>
      <c r="ABQ6555" s="60"/>
      <c r="ABR6555" s="60">
        <v>0.98617305489591001</v>
      </c>
      <c r="ABS6555" s="60"/>
      <c r="ABT6555" s="60"/>
      <c r="ABU6555" s="60"/>
      <c r="ABV6555" s="60"/>
      <c r="ABW6555" s="60"/>
      <c r="ABX6555" s="60"/>
    </row>
    <row r="6556" spans="727:752" x14ac:dyDescent="0.25">
      <c r="AAY6556" s="60"/>
      <c r="AAZ6556" s="60"/>
      <c r="ABA6556" s="60"/>
      <c r="ABB6556" s="60"/>
      <c r="ABC6556" s="60"/>
      <c r="ABD6556" s="60"/>
      <c r="ABE6556" s="60"/>
      <c r="ABF6556" s="60"/>
      <c r="ABG6556" s="60"/>
      <c r="ABH6556" s="60"/>
      <c r="ABI6556" s="60"/>
      <c r="ABJ6556" s="60"/>
      <c r="ABK6556" s="60"/>
      <c r="ABL6556" s="60"/>
      <c r="ABM6556" s="60"/>
      <c r="ABN6556" s="60"/>
      <c r="ABO6556" s="60"/>
      <c r="ABP6556" s="60"/>
      <c r="ABQ6556" s="60"/>
      <c r="ABR6556" s="60">
        <v>0.98614680458279602</v>
      </c>
      <c r="ABS6556" s="60"/>
      <c r="ABT6556" s="60"/>
      <c r="ABU6556" s="60"/>
      <c r="ABV6556" s="60"/>
      <c r="ABW6556" s="60"/>
      <c r="ABX6556" s="60"/>
    </row>
    <row r="6557" spans="727:752" x14ac:dyDescent="0.25">
      <c r="AAY6557" s="60"/>
      <c r="AAZ6557" s="60"/>
      <c r="ABA6557" s="60"/>
      <c r="ABB6557" s="60"/>
      <c r="ABC6557" s="60"/>
      <c r="ABD6557" s="60"/>
      <c r="ABE6557" s="60"/>
      <c r="ABF6557" s="60"/>
      <c r="ABG6557" s="60"/>
      <c r="ABH6557" s="60"/>
      <c r="ABI6557" s="60"/>
      <c r="ABJ6557" s="60"/>
      <c r="ABK6557" s="60"/>
      <c r="ABL6557" s="60"/>
      <c r="ABM6557" s="60"/>
      <c r="ABN6557" s="60"/>
      <c r="ABO6557" s="60"/>
      <c r="ABP6557" s="60"/>
      <c r="ABQ6557" s="60"/>
      <c r="ABR6557" s="60">
        <v>0.98612461623068903</v>
      </c>
      <c r="ABS6557" s="60"/>
      <c r="ABT6557" s="60"/>
      <c r="ABU6557" s="60"/>
      <c r="ABV6557" s="60"/>
      <c r="ABW6557" s="60"/>
      <c r="ABX6557" s="60"/>
    </row>
    <row r="6558" spans="727:752" x14ac:dyDescent="0.25">
      <c r="AAY6558" s="60"/>
      <c r="AAZ6558" s="60"/>
      <c r="ABA6558" s="60"/>
      <c r="ABB6558" s="60"/>
      <c r="ABC6558" s="60"/>
      <c r="ABD6558" s="60"/>
      <c r="ABE6558" s="60"/>
      <c r="ABF6558" s="60"/>
      <c r="ABG6558" s="60"/>
      <c r="ABH6558" s="60"/>
      <c r="ABI6558" s="60"/>
      <c r="ABJ6558" s="60"/>
      <c r="ABK6558" s="60"/>
      <c r="ABL6558" s="60"/>
      <c r="ABM6558" s="60"/>
      <c r="ABN6558" s="60"/>
      <c r="ABO6558" s="60"/>
      <c r="ABP6558" s="60"/>
      <c r="ABQ6558" s="60"/>
      <c r="ABR6558" s="60">
        <v>0.98611677278252297</v>
      </c>
      <c r="ABS6558" s="60"/>
      <c r="ABT6558" s="60"/>
      <c r="ABU6558" s="60"/>
      <c r="ABV6558" s="60"/>
      <c r="ABW6558" s="60"/>
      <c r="ABX6558" s="60"/>
    </row>
    <row r="6559" spans="727:752" x14ac:dyDescent="0.25">
      <c r="AAY6559" s="60"/>
      <c r="AAZ6559" s="60"/>
      <c r="ABA6559" s="60"/>
      <c r="ABB6559" s="60"/>
      <c r="ABC6559" s="60"/>
      <c r="ABD6559" s="60"/>
      <c r="ABE6559" s="60"/>
      <c r="ABF6559" s="60"/>
      <c r="ABG6559" s="60"/>
      <c r="ABH6559" s="60"/>
      <c r="ABI6559" s="60"/>
      <c r="ABJ6559" s="60"/>
      <c r="ABK6559" s="60"/>
      <c r="ABL6559" s="60"/>
      <c r="ABM6559" s="60"/>
      <c r="ABN6559" s="60"/>
      <c r="ABO6559" s="60"/>
      <c r="ABP6559" s="60"/>
      <c r="ABQ6559" s="60"/>
      <c r="ABR6559" s="60">
        <v>0.98611427797786499</v>
      </c>
      <c r="ABS6559" s="60"/>
      <c r="ABT6559" s="60"/>
      <c r="ABU6559" s="60"/>
      <c r="ABV6559" s="60"/>
      <c r="ABW6559" s="60"/>
      <c r="ABX6559" s="60"/>
    </row>
    <row r="6560" spans="727:752" x14ac:dyDescent="0.25">
      <c r="AAY6560" s="60"/>
      <c r="AAZ6560" s="60"/>
      <c r="ABA6560" s="60"/>
      <c r="ABB6560" s="60"/>
      <c r="ABC6560" s="60"/>
      <c r="ABD6560" s="60"/>
      <c r="ABE6560" s="60"/>
      <c r="ABF6560" s="60"/>
      <c r="ABG6560" s="60"/>
      <c r="ABH6560" s="60"/>
      <c r="ABI6560" s="60"/>
      <c r="ABJ6560" s="60"/>
      <c r="ABK6560" s="60"/>
      <c r="ABL6560" s="60"/>
      <c r="ABM6560" s="60"/>
      <c r="ABN6560" s="60"/>
      <c r="ABO6560" s="60"/>
      <c r="ABP6560" s="60"/>
      <c r="ABQ6560" s="60"/>
      <c r="ABR6560" s="60">
        <v>0.98611208111857995</v>
      </c>
      <c r="ABS6560" s="60"/>
      <c r="ABT6560" s="60"/>
      <c r="ABU6560" s="60"/>
      <c r="ABV6560" s="60"/>
      <c r="ABW6560" s="60"/>
      <c r="ABX6560" s="60"/>
    </row>
    <row r="6561" spans="727:752" x14ac:dyDescent="0.25">
      <c r="AAY6561" s="60"/>
      <c r="AAZ6561" s="60"/>
      <c r="ABA6561" s="60"/>
      <c r="ABB6561" s="60"/>
      <c r="ABC6561" s="60"/>
      <c r="ABD6561" s="60"/>
      <c r="ABE6561" s="60"/>
      <c r="ABF6561" s="60"/>
      <c r="ABG6561" s="60"/>
      <c r="ABH6561" s="60"/>
      <c r="ABI6561" s="60"/>
      <c r="ABJ6561" s="60"/>
      <c r="ABK6561" s="60"/>
      <c r="ABL6561" s="60"/>
      <c r="ABM6561" s="60"/>
      <c r="ABN6561" s="60"/>
      <c r="ABO6561" s="60"/>
      <c r="ABP6561" s="60"/>
      <c r="ABQ6561" s="60"/>
      <c r="ABR6561" s="60">
        <v>0.986107430855788</v>
      </c>
      <c r="ABS6561" s="60"/>
      <c r="ABT6561" s="60"/>
      <c r="ABU6561" s="60"/>
      <c r="ABV6561" s="60"/>
      <c r="ABW6561" s="60"/>
      <c r="ABX6561" s="60"/>
    </row>
    <row r="6562" spans="727:752" x14ac:dyDescent="0.25">
      <c r="AAY6562" s="60"/>
      <c r="AAZ6562" s="60"/>
      <c r="ABA6562" s="60"/>
      <c r="ABB6562" s="60"/>
      <c r="ABC6562" s="60"/>
      <c r="ABD6562" s="60"/>
      <c r="ABE6562" s="60"/>
      <c r="ABF6562" s="60"/>
      <c r="ABG6562" s="60"/>
      <c r="ABH6562" s="60"/>
      <c r="ABI6562" s="60"/>
      <c r="ABJ6562" s="60"/>
      <c r="ABK6562" s="60"/>
      <c r="ABL6562" s="60"/>
      <c r="ABM6562" s="60"/>
      <c r="ABN6562" s="60"/>
      <c r="ABO6562" s="60"/>
      <c r="ABP6562" s="60"/>
      <c r="ABQ6562" s="60"/>
      <c r="ABR6562" s="60">
        <v>0.98610476026349803</v>
      </c>
      <c r="ABS6562" s="60"/>
      <c r="ABT6562" s="60"/>
      <c r="ABU6562" s="60"/>
      <c r="ABV6562" s="60"/>
      <c r="ABW6562" s="60"/>
      <c r="ABX6562" s="60"/>
    </row>
    <row r="6563" spans="727:752" x14ac:dyDescent="0.25">
      <c r="AAY6563" s="60"/>
      <c r="AAZ6563" s="60"/>
      <c r="ABA6563" s="60"/>
      <c r="ABB6563" s="60"/>
      <c r="ABC6563" s="60"/>
      <c r="ABD6563" s="60"/>
      <c r="ABE6563" s="60"/>
      <c r="ABF6563" s="60"/>
      <c r="ABG6563" s="60"/>
      <c r="ABH6563" s="60"/>
      <c r="ABI6563" s="60"/>
      <c r="ABJ6563" s="60"/>
      <c r="ABK6563" s="60"/>
      <c r="ABL6563" s="60"/>
      <c r="ABM6563" s="60"/>
      <c r="ABN6563" s="60"/>
      <c r="ABO6563" s="60"/>
      <c r="ABP6563" s="60"/>
      <c r="ABQ6563" s="60"/>
      <c r="ABR6563" s="60">
        <v>0.98609085910889804</v>
      </c>
      <c r="ABS6563" s="60"/>
      <c r="ABT6563" s="60"/>
      <c r="ABU6563" s="60"/>
      <c r="ABV6563" s="60"/>
      <c r="ABW6563" s="60"/>
      <c r="ABX6563" s="60"/>
    </row>
    <row r="6564" spans="727:752" x14ac:dyDescent="0.25">
      <c r="AAY6564" s="60"/>
      <c r="AAZ6564" s="60"/>
      <c r="ABA6564" s="60"/>
      <c r="ABB6564" s="60"/>
      <c r="ABC6564" s="60"/>
      <c r="ABD6564" s="60"/>
      <c r="ABE6564" s="60"/>
      <c r="ABF6564" s="60"/>
      <c r="ABG6564" s="60"/>
      <c r="ABH6564" s="60"/>
      <c r="ABI6564" s="60"/>
      <c r="ABJ6564" s="60"/>
      <c r="ABK6564" s="60"/>
      <c r="ABL6564" s="60"/>
      <c r="ABM6564" s="60"/>
      <c r="ABN6564" s="60"/>
      <c r="ABO6564" s="60"/>
      <c r="ABP6564" s="60"/>
      <c r="ABQ6564" s="60"/>
      <c r="ABR6564" s="60">
        <v>0.98608805652210596</v>
      </c>
      <c r="ABS6564" s="60"/>
      <c r="ABT6564" s="60"/>
      <c r="ABU6564" s="60"/>
      <c r="ABV6564" s="60"/>
      <c r="ABW6564" s="60"/>
      <c r="ABX6564" s="60"/>
    </row>
    <row r="6565" spans="727:752" x14ac:dyDescent="0.25">
      <c r="AAY6565" s="60"/>
      <c r="AAZ6565" s="60"/>
      <c r="ABA6565" s="60"/>
      <c r="ABB6565" s="60"/>
      <c r="ABC6565" s="60"/>
      <c r="ABD6565" s="60"/>
      <c r="ABE6565" s="60"/>
      <c r="ABF6565" s="60"/>
      <c r="ABG6565" s="60"/>
      <c r="ABH6565" s="60"/>
      <c r="ABI6565" s="60"/>
      <c r="ABJ6565" s="60"/>
      <c r="ABK6565" s="60"/>
      <c r="ABL6565" s="60"/>
      <c r="ABM6565" s="60"/>
      <c r="ABN6565" s="60"/>
      <c r="ABO6565" s="60"/>
      <c r="ABP6565" s="60"/>
      <c r="ABQ6565" s="60"/>
      <c r="ABR6565" s="60">
        <v>0.98608737209684205</v>
      </c>
      <c r="ABS6565" s="60"/>
      <c r="ABT6565" s="60"/>
      <c r="ABU6565" s="60"/>
      <c r="ABV6565" s="60"/>
      <c r="ABW6565" s="60"/>
      <c r="ABX6565" s="60"/>
    </row>
    <row r="6566" spans="727:752" x14ac:dyDescent="0.25">
      <c r="AAY6566" s="60"/>
      <c r="AAZ6566" s="60"/>
      <c r="ABA6566" s="60"/>
      <c r="ABB6566" s="60"/>
      <c r="ABC6566" s="60"/>
      <c r="ABD6566" s="60"/>
      <c r="ABE6566" s="60"/>
      <c r="ABF6566" s="60"/>
      <c r="ABG6566" s="60"/>
      <c r="ABH6566" s="60"/>
      <c r="ABI6566" s="60"/>
      <c r="ABJ6566" s="60"/>
      <c r="ABK6566" s="60"/>
      <c r="ABL6566" s="60"/>
      <c r="ABM6566" s="60"/>
      <c r="ABN6566" s="60"/>
      <c r="ABO6566" s="60"/>
      <c r="ABP6566" s="60"/>
      <c r="ABQ6566" s="60"/>
      <c r="ABR6566" s="60">
        <v>0.98608273993949003</v>
      </c>
      <c r="ABS6566" s="60"/>
      <c r="ABT6566" s="60"/>
      <c r="ABU6566" s="60"/>
      <c r="ABV6566" s="60"/>
      <c r="ABW6566" s="60"/>
      <c r="ABX6566" s="60"/>
    </row>
    <row r="6567" spans="727:752" x14ac:dyDescent="0.25">
      <c r="AAY6567" s="60"/>
      <c r="AAZ6567" s="60"/>
      <c r="ABA6567" s="60"/>
      <c r="ABB6567" s="60"/>
      <c r="ABC6567" s="60"/>
      <c r="ABD6567" s="60"/>
      <c r="ABE6567" s="60"/>
      <c r="ABF6567" s="60"/>
      <c r="ABG6567" s="60"/>
      <c r="ABH6567" s="60"/>
      <c r="ABI6567" s="60"/>
      <c r="ABJ6567" s="60"/>
      <c r="ABK6567" s="60"/>
      <c r="ABL6567" s="60"/>
      <c r="ABM6567" s="60"/>
      <c r="ABN6567" s="60"/>
      <c r="ABO6567" s="60"/>
      <c r="ABP6567" s="60"/>
      <c r="ABQ6567" s="60"/>
      <c r="ABR6567" s="60">
        <v>0.9860798413913</v>
      </c>
      <c r="ABS6567" s="60"/>
      <c r="ABT6567" s="60"/>
      <c r="ABU6567" s="60"/>
      <c r="ABV6567" s="60"/>
      <c r="ABW6567" s="60"/>
      <c r="ABX6567" s="60"/>
    </row>
    <row r="6568" spans="727:752" x14ac:dyDescent="0.25">
      <c r="AAY6568" s="60"/>
      <c r="AAZ6568" s="60"/>
      <c r="ABA6568" s="60"/>
      <c r="ABB6568" s="60"/>
      <c r="ABC6568" s="60"/>
      <c r="ABD6568" s="60"/>
      <c r="ABE6568" s="60"/>
      <c r="ABF6568" s="60"/>
      <c r="ABG6568" s="60"/>
      <c r="ABH6568" s="60"/>
      <c r="ABI6568" s="60"/>
      <c r="ABJ6568" s="60"/>
      <c r="ABK6568" s="60"/>
      <c r="ABL6568" s="60"/>
      <c r="ABM6568" s="60"/>
      <c r="ABN6568" s="60"/>
      <c r="ABO6568" s="60"/>
      <c r="ABP6568" s="60"/>
      <c r="ABQ6568" s="60"/>
      <c r="ABR6568" s="60">
        <v>0.98607252046290395</v>
      </c>
      <c r="ABS6568" s="60"/>
      <c r="ABT6568" s="60"/>
      <c r="ABU6568" s="60"/>
      <c r="ABV6568" s="60"/>
      <c r="ABW6568" s="60"/>
      <c r="ABX6568" s="60"/>
    </row>
    <row r="6569" spans="727:752" x14ac:dyDescent="0.25">
      <c r="AAY6569" s="60"/>
      <c r="AAZ6569" s="60"/>
      <c r="ABA6569" s="60"/>
      <c r="ABB6569" s="60"/>
      <c r="ABC6569" s="60"/>
      <c r="ABD6569" s="60"/>
      <c r="ABE6569" s="60"/>
      <c r="ABF6569" s="60"/>
      <c r="ABG6569" s="60"/>
      <c r="ABH6569" s="60"/>
      <c r="ABI6569" s="60"/>
      <c r="ABJ6569" s="60"/>
      <c r="ABK6569" s="60"/>
      <c r="ABL6569" s="60"/>
      <c r="ABM6569" s="60"/>
      <c r="ABN6569" s="60"/>
      <c r="ABO6569" s="60"/>
      <c r="ABP6569" s="60"/>
      <c r="ABQ6569" s="60"/>
      <c r="ABR6569" s="60">
        <v>0.98607112865551805</v>
      </c>
      <c r="ABS6569" s="60"/>
      <c r="ABT6569" s="60"/>
      <c r="ABU6569" s="60"/>
      <c r="ABV6569" s="60"/>
      <c r="ABW6569" s="60"/>
      <c r="ABX6569" s="60"/>
    </row>
    <row r="6570" spans="727:752" x14ac:dyDescent="0.25">
      <c r="AAY6570" s="60"/>
      <c r="AAZ6570" s="60"/>
      <c r="ABA6570" s="60"/>
      <c r="ABB6570" s="60"/>
      <c r="ABC6570" s="60"/>
      <c r="ABD6570" s="60"/>
      <c r="ABE6570" s="60"/>
      <c r="ABF6570" s="60"/>
      <c r="ABG6570" s="60"/>
      <c r="ABH6570" s="60"/>
      <c r="ABI6570" s="60"/>
      <c r="ABJ6570" s="60"/>
      <c r="ABK6570" s="60"/>
      <c r="ABL6570" s="60"/>
      <c r="ABM6570" s="60"/>
      <c r="ABN6570" s="60"/>
      <c r="ABO6570" s="60"/>
      <c r="ABP6570" s="60"/>
      <c r="ABQ6570" s="60"/>
      <c r="ABR6570" s="60">
        <v>0.98606742591363605</v>
      </c>
      <c r="ABS6570" s="60"/>
      <c r="ABT6570" s="60"/>
      <c r="ABU6570" s="60"/>
      <c r="ABV6570" s="60"/>
      <c r="ABW6570" s="60"/>
      <c r="ABX6570" s="60"/>
    </row>
    <row r="6571" spans="727:752" x14ac:dyDescent="0.25">
      <c r="AAY6571" s="60"/>
      <c r="AAZ6571" s="60"/>
      <c r="ABA6571" s="60"/>
      <c r="ABB6571" s="60"/>
      <c r="ABC6571" s="60"/>
      <c r="ABD6571" s="60"/>
      <c r="ABE6571" s="60"/>
      <c r="ABF6571" s="60"/>
      <c r="ABG6571" s="60"/>
      <c r="ABH6571" s="60"/>
      <c r="ABI6571" s="60"/>
      <c r="ABJ6571" s="60"/>
      <c r="ABK6571" s="60"/>
      <c r="ABL6571" s="60"/>
      <c r="ABM6571" s="60"/>
      <c r="ABN6571" s="60"/>
      <c r="ABO6571" s="60"/>
      <c r="ABP6571" s="60"/>
      <c r="ABQ6571" s="60"/>
      <c r="ABR6571" s="60">
        <v>0.98604396091387803</v>
      </c>
      <c r="ABS6571" s="60"/>
      <c r="ABT6571" s="60"/>
      <c r="ABU6571" s="60"/>
      <c r="ABV6571" s="60"/>
      <c r="ABW6571" s="60"/>
      <c r="ABX6571" s="60"/>
    </row>
    <row r="6572" spans="727:752" x14ac:dyDescent="0.25">
      <c r="AAY6572" s="60"/>
      <c r="AAZ6572" s="60"/>
      <c r="ABA6572" s="60"/>
      <c r="ABB6572" s="60"/>
      <c r="ABC6572" s="60"/>
      <c r="ABD6572" s="60"/>
      <c r="ABE6572" s="60"/>
      <c r="ABF6572" s="60"/>
      <c r="ABG6572" s="60"/>
      <c r="ABH6572" s="60"/>
      <c r="ABI6572" s="60"/>
      <c r="ABJ6572" s="60"/>
      <c r="ABK6572" s="60"/>
      <c r="ABL6572" s="60"/>
      <c r="ABM6572" s="60"/>
      <c r="ABN6572" s="60"/>
      <c r="ABO6572" s="60"/>
      <c r="ABP6572" s="60"/>
      <c r="ABQ6572" s="60"/>
      <c r="ABR6572" s="60">
        <v>0.98603342533449401</v>
      </c>
      <c r="ABS6572" s="60"/>
      <c r="ABT6572" s="60"/>
      <c r="ABU6572" s="60"/>
      <c r="ABV6572" s="60"/>
      <c r="ABW6572" s="60"/>
      <c r="ABX6572" s="60"/>
    </row>
    <row r="6573" spans="727:752" x14ac:dyDescent="0.25">
      <c r="AAY6573" s="60"/>
      <c r="AAZ6573" s="60"/>
      <c r="ABA6573" s="60"/>
      <c r="ABB6573" s="60"/>
      <c r="ABC6573" s="60"/>
      <c r="ABD6573" s="60"/>
      <c r="ABE6573" s="60"/>
      <c r="ABF6573" s="60"/>
      <c r="ABG6573" s="60"/>
      <c r="ABH6573" s="60"/>
      <c r="ABI6573" s="60"/>
      <c r="ABJ6573" s="60"/>
      <c r="ABK6573" s="60"/>
      <c r="ABL6573" s="60"/>
      <c r="ABM6573" s="60"/>
      <c r="ABN6573" s="60"/>
      <c r="ABO6573" s="60"/>
      <c r="ABP6573" s="60"/>
      <c r="ABQ6573" s="60"/>
      <c r="ABR6573" s="60">
        <v>0.98602385841249396</v>
      </c>
      <c r="ABS6573" s="60"/>
      <c r="ABT6573" s="60"/>
      <c r="ABU6573" s="60"/>
      <c r="ABV6573" s="60"/>
      <c r="ABW6573" s="60"/>
      <c r="ABX6573" s="60"/>
    </row>
    <row r="6574" spans="727:752" x14ac:dyDescent="0.25">
      <c r="AAY6574" s="60"/>
      <c r="AAZ6574" s="60"/>
      <c r="ABA6574" s="60"/>
      <c r="ABB6574" s="60"/>
      <c r="ABC6574" s="60"/>
      <c r="ABD6574" s="60"/>
      <c r="ABE6574" s="60"/>
      <c r="ABF6574" s="60"/>
      <c r="ABG6574" s="60"/>
      <c r="ABH6574" s="60"/>
      <c r="ABI6574" s="60"/>
      <c r="ABJ6574" s="60"/>
      <c r="ABK6574" s="60"/>
      <c r="ABL6574" s="60"/>
      <c r="ABM6574" s="60"/>
      <c r="ABN6574" s="60"/>
      <c r="ABO6574" s="60"/>
      <c r="ABP6574" s="60"/>
      <c r="ABQ6574" s="60"/>
      <c r="ABR6574" s="60">
        <v>0.98601689891194599</v>
      </c>
      <c r="ABS6574" s="60"/>
      <c r="ABT6574" s="60"/>
      <c r="ABU6574" s="60"/>
      <c r="ABV6574" s="60"/>
      <c r="ABW6574" s="60"/>
      <c r="ABX6574" s="60"/>
    </row>
    <row r="6575" spans="727:752" x14ac:dyDescent="0.25">
      <c r="AAY6575" s="60"/>
      <c r="AAZ6575" s="60"/>
      <c r="ABA6575" s="60"/>
      <c r="ABB6575" s="60"/>
      <c r="ABC6575" s="60"/>
      <c r="ABD6575" s="60"/>
      <c r="ABE6575" s="60"/>
      <c r="ABF6575" s="60"/>
      <c r="ABG6575" s="60"/>
      <c r="ABH6575" s="60"/>
      <c r="ABI6575" s="60"/>
      <c r="ABJ6575" s="60"/>
      <c r="ABK6575" s="60"/>
      <c r="ABL6575" s="60"/>
      <c r="ABM6575" s="60"/>
      <c r="ABN6575" s="60"/>
      <c r="ABO6575" s="60"/>
      <c r="ABP6575" s="60"/>
      <c r="ABQ6575" s="60"/>
      <c r="ABR6575" s="60">
        <v>0.98601297105725805</v>
      </c>
      <c r="ABS6575" s="60"/>
      <c r="ABT6575" s="60"/>
      <c r="ABU6575" s="60"/>
      <c r="ABV6575" s="60"/>
      <c r="ABW6575" s="60"/>
      <c r="ABX6575" s="60"/>
    </row>
    <row r="6576" spans="727:752" x14ac:dyDescent="0.25">
      <c r="AAY6576" s="60"/>
      <c r="AAZ6576" s="60"/>
      <c r="ABA6576" s="60"/>
      <c r="ABB6576" s="60"/>
      <c r="ABC6576" s="60"/>
      <c r="ABD6576" s="60"/>
      <c r="ABE6576" s="60"/>
      <c r="ABF6576" s="60"/>
      <c r="ABG6576" s="60"/>
      <c r="ABH6576" s="60"/>
      <c r="ABI6576" s="60"/>
      <c r="ABJ6576" s="60"/>
      <c r="ABK6576" s="60"/>
      <c r="ABL6576" s="60"/>
      <c r="ABM6576" s="60"/>
      <c r="ABN6576" s="60"/>
      <c r="ABO6576" s="60"/>
      <c r="ABP6576" s="60"/>
      <c r="ABQ6576" s="60"/>
      <c r="ABR6576" s="60">
        <v>0.98601256936267601</v>
      </c>
      <c r="ABS6576" s="60"/>
      <c r="ABT6576" s="60"/>
      <c r="ABU6576" s="60"/>
      <c r="ABV6576" s="60"/>
      <c r="ABW6576" s="60"/>
      <c r="ABX6576" s="60"/>
    </row>
    <row r="6577" spans="727:752" x14ac:dyDescent="0.25">
      <c r="AAY6577" s="60"/>
      <c r="AAZ6577" s="60"/>
      <c r="ABA6577" s="60"/>
      <c r="ABB6577" s="60"/>
      <c r="ABC6577" s="60"/>
      <c r="ABD6577" s="60"/>
      <c r="ABE6577" s="60"/>
      <c r="ABF6577" s="60"/>
      <c r="ABG6577" s="60"/>
      <c r="ABH6577" s="60"/>
      <c r="ABI6577" s="60"/>
      <c r="ABJ6577" s="60"/>
      <c r="ABK6577" s="60"/>
      <c r="ABL6577" s="60"/>
      <c r="ABM6577" s="60"/>
      <c r="ABN6577" s="60"/>
      <c r="ABO6577" s="60"/>
      <c r="ABP6577" s="60"/>
      <c r="ABQ6577" s="60"/>
      <c r="ABR6577" s="60">
        <v>0.98600745737585604</v>
      </c>
      <c r="ABS6577" s="60"/>
      <c r="ABT6577" s="60"/>
      <c r="ABU6577" s="60"/>
      <c r="ABV6577" s="60"/>
      <c r="ABW6577" s="60"/>
      <c r="ABX6577" s="60"/>
    </row>
    <row r="6578" spans="727:752" x14ac:dyDescent="0.25">
      <c r="AAY6578" s="60"/>
      <c r="AAZ6578" s="60"/>
      <c r="ABA6578" s="60"/>
      <c r="ABB6578" s="60"/>
      <c r="ABC6578" s="60"/>
      <c r="ABD6578" s="60"/>
      <c r="ABE6578" s="60"/>
      <c r="ABF6578" s="60"/>
      <c r="ABG6578" s="60"/>
      <c r="ABH6578" s="60"/>
      <c r="ABI6578" s="60"/>
      <c r="ABJ6578" s="60"/>
      <c r="ABK6578" s="60"/>
      <c r="ABL6578" s="60"/>
      <c r="ABM6578" s="60"/>
      <c r="ABN6578" s="60"/>
      <c r="ABO6578" s="60"/>
      <c r="ABP6578" s="60"/>
      <c r="ABQ6578" s="60"/>
      <c r="ABR6578" s="60">
        <v>0.986002595006779</v>
      </c>
      <c r="ABS6578" s="60"/>
      <c r="ABT6578" s="60"/>
      <c r="ABU6578" s="60"/>
      <c r="ABV6578" s="60"/>
      <c r="ABW6578" s="60"/>
      <c r="ABX6578" s="60"/>
    </row>
    <row r="6579" spans="727:752" x14ac:dyDescent="0.25">
      <c r="AAY6579" s="60"/>
      <c r="AAZ6579" s="60"/>
      <c r="ABA6579" s="60"/>
      <c r="ABB6579" s="60"/>
      <c r="ABC6579" s="60"/>
      <c r="ABD6579" s="60"/>
      <c r="ABE6579" s="60"/>
      <c r="ABF6579" s="60"/>
      <c r="ABG6579" s="60"/>
      <c r="ABH6579" s="60"/>
      <c r="ABI6579" s="60"/>
      <c r="ABJ6579" s="60"/>
      <c r="ABK6579" s="60"/>
      <c r="ABL6579" s="60"/>
      <c r="ABM6579" s="60"/>
      <c r="ABN6579" s="60"/>
      <c r="ABO6579" s="60"/>
      <c r="ABP6579" s="60"/>
      <c r="ABQ6579" s="60"/>
      <c r="ABR6579" s="60">
        <v>0.98598849329434102</v>
      </c>
      <c r="ABS6579" s="60"/>
      <c r="ABT6579" s="60"/>
      <c r="ABU6579" s="60"/>
      <c r="ABV6579" s="60"/>
      <c r="ABW6579" s="60"/>
      <c r="ABX6579" s="60"/>
    </row>
    <row r="6580" spans="727:752" x14ac:dyDescent="0.25">
      <c r="AAY6580" s="60"/>
      <c r="AAZ6580" s="60"/>
      <c r="ABA6580" s="60"/>
      <c r="ABB6580" s="60"/>
      <c r="ABC6580" s="60"/>
      <c r="ABD6580" s="60"/>
      <c r="ABE6580" s="60"/>
      <c r="ABF6580" s="60"/>
      <c r="ABG6580" s="60"/>
      <c r="ABH6580" s="60"/>
      <c r="ABI6580" s="60"/>
      <c r="ABJ6580" s="60"/>
      <c r="ABK6580" s="60"/>
      <c r="ABL6580" s="60"/>
      <c r="ABM6580" s="60"/>
      <c r="ABN6580" s="60"/>
      <c r="ABO6580" s="60"/>
      <c r="ABP6580" s="60"/>
      <c r="ABQ6580" s="60"/>
      <c r="ABR6580" s="60">
        <v>0.98598471283448397</v>
      </c>
      <c r="ABS6580" s="60"/>
      <c r="ABT6580" s="60"/>
      <c r="ABU6580" s="60"/>
      <c r="ABV6580" s="60"/>
      <c r="ABW6580" s="60"/>
      <c r="ABX6580" s="60"/>
    </row>
    <row r="6581" spans="727:752" x14ac:dyDescent="0.25">
      <c r="AAY6581" s="60"/>
      <c r="AAZ6581" s="60"/>
      <c r="ABA6581" s="60"/>
      <c r="ABB6581" s="60"/>
      <c r="ABC6581" s="60"/>
      <c r="ABD6581" s="60"/>
      <c r="ABE6581" s="60"/>
      <c r="ABF6581" s="60"/>
      <c r="ABG6581" s="60"/>
      <c r="ABH6581" s="60"/>
      <c r="ABI6581" s="60"/>
      <c r="ABJ6581" s="60"/>
      <c r="ABK6581" s="60"/>
      <c r="ABL6581" s="60"/>
      <c r="ABM6581" s="60"/>
      <c r="ABN6581" s="60"/>
      <c r="ABO6581" s="60"/>
      <c r="ABP6581" s="60"/>
      <c r="ABQ6581" s="60"/>
      <c r="ABR6581" s="60">
        <v>0.98598295884100495</v>
      </c>
      <c r="ABS6581" s="60"/>
      <c r="ABT6581" s="60"/>
      <c r="ABU6581" s="60"/>
      <c r="ABV6581" s="60"/>
      <c r="ABW6581" s="60"/>
      <c r="ABX6581" s="60"/>
    </row>
    <row r="6582" spans="727:752" x14ac:dyDescent="0.25">
      <c r="AAY6582" s="60"/>
      <c r="AAZ6582" s="60"/>
      <c r="ABA6582" s="60"/>
      <c r="ABB6582" s="60"/>
      <c r="ABC6582" s="60"/>
      <c r="ABD6582" s="60"/>
      <c r="ABE6582" s="60"/>
      <c r="ABF6582" s="60"/>
      <c r="ABG6582" s="60"/>
      <c r="ABH6582" s="60"/>
      <c r="ABI6582" s="60"/>
      <c r="ABJ6582" s="60"/>
      <c r="ABK6582" s="60"/>
      <c r="ABL6582" s="60"/>
      <c r="ABM6582" s="60"/>
      <c r="ABN6582" s="60"/>
      <c r="ABO6582" s="60"/>
      <c r="ABP6582" s="60"/>
      <c r="ABQ6582" s="60"/>
      <c r="ABR6582" s="60">
        <v>0.98597898847583898</v>
      </c>
      <c r="ABS6582" s="60"/>
      <c r="ABT6582" s="60"/>
      <c r="ABU6582" s="60"/>
      <c r="ABV6582" s="60"/>
      <c r="ABW6582" s="60"/>
      <c r="ABX6582" s="60"/>
    </row>
    <row r="6583" spans="727:752" x14ac:dyDescent="0.25">
      <c r="AAY6583" s="60"/>
      <c r="AAZ6583" s="60"/>
      <c r="ABA6583" s="60"/>
      <c r="ABB6583" s="60"/>
      <c r="ABC6583" s="60"/>
      <c r="ABD6583" s="60"/>
      <c r="ABE6583" s="60"/>
      <c r="ABF6583" s="60"/>
      <c r="ABG6583" s="60"/>
      <c r="ABH6583" s="60"/>
      <c r="ABI6583" s="60"/>
      <c r="ABJ6583" s="60"/>
      <c r="ABK6583" s="60"/>
      <c r="ABL6583" s="60"/>
      <c r="ABM6583" s="60"/>
      <c r="ABN6583" s="60"/>
      <c r="ABO6583" s="60"/>
      <c r="ABP6583" s="60"/>
      <c r="ABQ6583" s="60"/>
      <c r="ABR6583" s="60">
        <v>0.985977888141227</v>
      </c>
      <c r="ABS6583" s="60"/>
      <c r="ABT6583" s="60"/>
      <c r="ABU6583" s="60"/>
      <c r="ABV6583" s="60"/>
      <c r="ABW6583" s="60"/>
      <c r="ABX6583" s="60"/>
    </row>
    <row r="6584" spans="727:752" x14ac:dyDescent="0.25">
      <c r="AAY6584" s="60"/>
      <c r="AAZ6584" s="60"/>
      <c r="ABA6584" s="60"/>
      <c r="ABB6584" s="60"/>
      <c r="ABC6584" s="60"/>
      <c r="ABD6584" s="60"/>
      <c r="ABE6584" s="60"/>
      <c r="ABF6584" s="60"/>
      <c r="ABG6584" s="60"/>
      <c r="ABH6584" s="60"/>
      <c r="ABI6584" s="60"/>
      <c r="ABJ6584" s="60"/>
      <c r="ABK6584" s="60"/>
      <c r="ABL6584" s="60"/>
      <c r="ABM6584" s="60"/>
      <c r="ABN6584" s="60"/>
      <c r="ABO6584" s="60"/>
      <c r="ABP6584" s="60"/>
      <c r="ABQ6584" s="60"/>
      <c r="ABR6584" s="60">
        <v>0.98597518075430002</v>
      </c>
      <c r="ABS6584" s="60"/>
      <c r="ABT6584" s="60"/>
      <c r="ABU6584" s="60"/>
      <c r="ABV6584" s="60"/>
      <c r="ABW6584" s="60"/>
      <c r="ABX6584" s="60"/>
    </row>
    <row r="6585" spans="727:752" x14ac:dyDescent="0.25">
      <c r="AAY6585" s="60"/>
      <c r="AAZ6585" s="60"/>
      <c r="ABA6585" s="60"/>
      <c r="ABB6585" s="60"/>
      <c r="ABC6585" s="60"/>
      <c r="ABD6585" s="60"/>
      <c r="ABE6585" s="60"/>
      <c r="ABF6585" s="60"/>
      <c r="ABG6585" s="60"/>
      <c r="ABH6585" s="60"/>
      <c r="ABI6585" s="60"/>
      <c r="ABJ6585" s="60"/>
      <c r="ABK6585" s="60"/>
      <c r="ABL6585" s="60"/>
      <c r="ABM6585" s="60"/>
      <c r="ABN6585" s="60"/>
      <c r="ABO6585" s="60"/>
      <c r="ABP6585" s="60"/>
      <c r="ABQ6585" s="60"/>
      <c r="ABR6585" s="60">
        <v>0.98596365503620897</v>
      </c>
      <c r="ABS6585" s="60"/>
      <c r="ABT6585" s="60"/>
      <c r="ABU6585" s="60"/>
      <c r="ABV6585" s="60"/>
      <c r="ABW6585" s="60"/>
      <c r="ABX6585" s="60"/>
    </row>
    <row r="6586" spans="727:752" x14ac:dyDescent="0.25">
      <c r="AAY6586" s="60"/>
      <c r="AAZ6586" s="60"/>
      <c r="ABA6586" s="60"/>
      <c r="ABB6586" s="60"/>
      <c r="ABC6586" s="60"/>
      <c r="ABD6586" s="60"/>
      <c r="ABE6586" s="60"/>
      <c r="ABF6586" s="60"/>
      <c r="ABG6586" s="60"/>
      <c r="ABH6586" s="60"/>
      <c r="ABI6586" s="60"/>
      <c r="ABJ6586" s="60"/>
      <c r="ABK6586" s="60"/>
      <c r="ABL6586" s="60"/>
      <c r="ABM6586" s="60"/>
      <c r="ABN6586" s="60"/>
      <c r="ABO6586" s="60"/>
      <c r="ABP6586" s="60"/>
      <c r="ABQ6586" s="60"/>
      <c r="ABR6586" s="60">
        <v>0.98594331769297605</v>
      </c>
      <c r="ABS6586" s="60"/>
      <c r="ABT6586" s="60"/>
      <c r="ABU6586" s="60"/>
      <c r="ABV6586" s="60"/>
      <c r="ABW6586" s="60"/>
      <c r="ABX6586" s="60"/>
    </row>
    <row r="6587" spans="727:752" x14ac:dyDescent="0.25">
      <c r="AAY6587" s="60"/>
      <c r="AAZ6587" s="60"/>
      <c r="ABA6587" s="60"/>
      <c r="ABB6587" s="60"/>
      <c r="ABC6587" s="60"/>
      <c r="ABD6587" s="60"/>
      <c r="ABE6587" s="60"/>
      <c r="ABF6587" s="60"/>
      <c r="ABG6587" s="60"/>
      <c r="ABH6587" s="60"/>
      <c r="ABI6587" s="60"/>
      <c r="ABJ6587" s="60"/>
      <c r="ABK6587" s="60"/>
      <c r="ABL6587" s="60"/>
      <c r="ABM6587" s="60"/>
      <c r="ABN6587" s="60"/>
      <c r="ABO6587" s="60"/>
      <c r="ABP6587" s="60"/>
      <c r="ABQ6587" s="60"/>
      <c r="ABR6587" s="60">
        <v>0.98592394379833803</v>
      </c>
      <c r="ABS6587" s="60"/>
      <c r="ABT6587" s="60"/>
      <c r="ABU6587" s="60"/>
      <c r="ABV6587" s="60"/>
      <c r="ABW6587" s="60"/>
      <c r="ABX6587" s="60"/>
    </row>
    <row r="6588" spans="727:752" x14ac:dyDescent="0.25">
      <c r="AAY6588" s="60"/>
      <c r="AAZ6588" s="60"/>
      <c r="ABA6588" s="60"/>
      <c r="ABB6588" s="60"/>
      <c r="ABC6588" s="60"/>
      <c r="ABD6588" s="60"/>
      <c r="ABE6588" s="60"/>
      <c r="ABF6588" s="60"/>
      <c r="ABG6588" s="60"/>
      <c r="ABH6588" s="60"/>
      <c r="ABI6588" s="60"/>
      <c r="ABJ6588" s="60"/>
      <c r="ABK6588" s="60"/>
      <c r="ABL6588" s="60"/>
      <c r="ABM6588" s="60"/>
      <c r="ABN6588" s="60"/>
      <c r="ABO6588" s="60"/>
      <c r="ABP6588" s="60"/>
      <c r="ABQ6588" s="60"/>
      <c r="ABR6588" s="60">
        <v>0.98590102105821897</v>
      </c>
      <c r="ABS6588" s="60"/>
      <c r="ABT6588" s="60"/>
      <c r="ABU6588" s="60"/>
      <c r="ABV6588" s="60"/>
      <c r="ABW6588" s="60"/>
      <c r="ABX6588" s="60"/>
    </row>
    <row r="6589" spans="727:752" x14ac:dyDescent="0.25">
      <c r="AAY6589" s="60"/>
      <c r="AAZ6589" s="60"/>
      <c r="ABA6589" s="60"/>
      <c r="ABB6589" s="60"/>
      <c r="ABC6589" s="60"/>
      <c r="ABD6589" s="60"/>
      <c r="ABE6589" s="60"/>
      <c r="ABF6589" s="60"/>
      <c r="ABG6589" s="60"/>
      <c r="ABH6589" s="60"/>
      <c r="ABI6589" s="60"/>
      <c r="ABJ6589" s="60"/>
      <c r="ABK6589" s="60"/>
      <c r="ABL6589" s="60"/>
      <c r="ABM6589" s="60"/>
      <c r="ABN6589" s="60"/>
      <c r="ABO6589" s="60"/>
      <c r="ABP6589" s="60"/>
      <c r="ABQ6589" s="60"/>
      <c r="ABR6589" s="60">
        <v>0.98589521234593303</v>
      </c>
      <c r="ABS6589" s="60"/>
      <c r="ABT6589" s="60"/>
      <c r="ABU6589" s="60"/>
      <c r="ABV6589" s="60"/>
      <c r="ABW6589" s="60"/>
      <c r="ABX6589" s="60"/>
    </row>
    <row r="6590" spans="727:752" x14ac:dyDescent="0.25">
      <c r="AAY6590" s="60"/>
      <c r="AAZ6590" s="60"/>
      <c r="ABA6590" s="60"/>
      <c r="ABB6590" s="60"/>
      <c r="ABC6590" s="60"/>
      <c r="ABD6590" s="60"/>
      <c r="ABE6590" s="60"/>
      <c r="ABF6590" s="60"/>
      <c r="ABG6590" s="60"/>
      <c r="ABH6590" s="60"/>
      <c r="ABI6590" s="60"/>
      <c r="ABJ6590" s="60"/>
      <c r="ABK6590" s="60"/>
      <c r="ABL6590" s="60"/>
      <c r="ABM6590" s="60"/>
      <c r="ABN6590" s="60"/>
      <c r="ABO6590" s="60"/>
      <c r="ABP6590" s="60"/>
      <c r="ABQ6590" s="60"/>
      <c r="ABR6590" s="60">
        <v>0.98589229649040599</v>
      </c>
      <c r="ABS6590" s="60"/>
      <c r="ABT6590" s="60"/>
      <c r="ABU6590" s="60"/>
      <c r="ABV6590" s="60"/>
      <c r="ABW6590" s="60"/>
      <c r="ABX6590" s="60"/>
    </row>
    <row r="6591" spans="727:752" x14ac:dyDescent="0.25">
      <c r="AAY6591" s="60"/>
      <c r="AAZ6591" s="60"/>
      <c r="ABA6591" s="60"/>
      <c r="ABB6591" s="60"/>
      <c r="ABC6591" s="60"/>
      <c r="ABD6591" s="60"/>
      <c r="ABE6591" s="60"/>
      <c r="ABF6591" s="60"/>
      <c r="ABG6591" s="60"/>
      <c r="ABH6591" s="60"/>
      <c r="ABI6591" s="60"/>
      <c r="ABJ6591" s="60"/>
      <c r="ABK6591" s="60"/>
      <c r="ABL6591" s="60"/>
      <c r="ABM6591" s="60"/>
      <c r="ABN6591" s="60"/>
      <c r="ABO6591" s="60"/>
      <c r="ABP6591" s="60"/>
      <c r="ABQ6591" s="60"/>
      <c r="ABR6591" s="60">
        <v>0.98589098277690701</v>
      </c>
      <c r="ABS6591" s="60"/>
      <c r="ABT6591" s="60"/>
      <c r="ABU6591" s="60"/>
      <c r="ABV6591" s="60"/>
      <c r="ABW6591" s="60"/>
      <c r="ABX6591" s="60"/>
    </row>
    <row r="6592" spans="727:752" x14ac:dyDescent="0.25">
      <c r="AAY6592" s="60"/>
      <c r="AAZ6592" s="60"/>
      <c r="ABA6592" s="60"/>
      <c r="ABB6592" s="60"/>
      <c r="ABC6592" s="60"/>
      <c r="ABD6592" s="60"/>
      <c r="ABE6592" s="60"/>
      <c r="ABF6592" s="60"/>
      <c r="ABG6592" s="60"/>
      <c r="ABH6592" s="60"/>
      <c r="ABI6592" s="60"/>
      <c r="ABJ6592" s="60"/>
      <c r="ABK6592" s="60"/>
      <c r="ABL6592" s="60"/>
      <c r="ABM6592" s="60"/>
      <c r="ABN6592" s="60"/>
      <c r="ABO6592" s="60"/>
      <c r="ABP6592" s="60"/>
      <c r="ABQ6592" s="60"/>
      <c r="ABR6592" s="60">
        <v>0.98589086862252096</v>
      </c>
      <c r="ABS6592" s="60"/>
      <c r="ABT6592" s="60"/>
      <c r="ABU6592" s="60"/>
      <c r="ABV6592" s="60"/>
      <c r="ABW6592" s="60"/>
      <c r="ABX6592" s="60"/>
    </row>
    <row r="6593" spans="727:752" x14ac:dyDescent="0.25">
      <c r="AAY6593" s="60"/>
      <c r="AAZ6593" s="60"/>
      <c r="ABA6593" s="60"/>
      <c r="ABB6593" s="60"/>
      <c r="ABC6593" s="60"/>
      <c r="ABD6593" s="60"/>
      <c r="ABE6593" s="60"/>
      <c r="ABF6593" s="60"/>
      <c r="ABG6593" s="60"/>
      <c r="ABH6593" s="60"/>
      <c r="ABI6593" s="60"/>
      <c r="ABJ6593" s="60"/>
      <c r="ABK6593" s="60"/>
      <c r="ABL6593" s="60"/>
      <c r="ABM6593" s="60"/>
      <c r="ABN6593" s="60"/>
      <c r="ABO6593" s="60"/>
      <c r="ABP6593" s="60"/>
      <c r="ABQ6593" s="60"/>
      <c r="ABR6593" s="60">
        <v>0.98588978522221904</v>
      </c>
      <c r="ABS6593" s="60"/>
      <c r="ABT6593" s="60"/>
      <c r="ABU6593" s="60"/>
      <c r="ABV6593" s="60"/>
      <c r="ABW6593" s="60"/>
      <c r="ABX6593" s="60"/>
    </row>
    <row r="6594" spans="727:752" x14ac:dyDescent="0.25">
      <c r="AAY6594" s="60"/>
      <c r="AAZ6594" s="60"/>
      <c r="ABA6594" s="60"/>
      <c r="ABB6594" s="60"/>
      <c r="ABC6594" s="60"/>
      <c r="ABD6594" s="60"/>
      <c r="ABE6594" s="60"/>
      <c r="ABF6594" s="60"/>
      <c r="ABG6594" s="60"/>
      <c r="ABH6594" s="60"/>
      <c r="ABI6594" s="60"/>
      <c r="ABJ6594" s="60"/>
      <c r="ABK6594" s="60"/>
      <c r="ABL6594" s="60"/>
      <c r="ABM6594" s="60"/>
      <c r="ABN6594" s="60"/>
      <c r="ABO6594" s="60"/>
      <c r="ABP6594" s="60"/>
      <c r="ABQ6594" s="60"/>
      <c r="ABR6594" s="60">
        <v>0.98588457217629399</v>
      </c>
      <c r="ABS6594" s="60"/>
      <c r="ABT6594" s="60"/>
      <c r="ABU6594" s="60"/>
      <c r="ABV6594" s="60"/>
      <c r="ABW6594" s="60"/>
      <c r="ABX6594" s="60"/>
    </row>
    <row r="6595" spans="727:752" x14ac:dyDescent="0.25">
      <c r="AAY6595" s="60"/>
      <c r="AAZ6595" s="60"/>
      <c r="ABA6595" s="60"/>
      <c r="ABB6595" s="60"/>
      <c r="ABC6595" s="60"/>
      <c r="ABD6595" s="60"/>
      <c r="ABE6595" s="60"/>
      <c r="ABF6595" s="60"/>
      <c r="ABG6595" s="60"/>
      <c r="ABH6595" s="60"/>
      <c r="ABI6595" s="60"/>
      <c r="ABJ6595" s="60"/>
      <c r="ABK6595" s="60"/>
      <c r="ABL6595" s="60"/>
      <c r="ABM6595" s="60"/>
      <c r="ABN6595" s="60"/>
      <c r="ABO6595" s="60"/>
      <c r="ABP6595" s="60"/>
      <c r="ABQ6595" s="60"/>
      <c r="ABR6595" s="60">
        <v>0.98587916133213405</v>
      </c>
      <c r="ABS6595" s="60"/>
      <c r="ABT6595" s="60"/>
      <c r="ABU6595" s="60"/>
      <c r="ABV6595" s="60"/>
      <c r="ABW6595" s="60"/>
      <c r="ABX6595" s="60"/>
    </row>
    <row r="6596" spans="727:752" x14ac:dyDescent="0.25">
      <c r="AAY6596" s="60"/>
      <c r="AAZ6596" s="60"/>
      <c r="ABA6596" s="60"/>
      <c r="ABB6596" s="60"/>
      <c r="ABC6596" s="60"/>
      <c r="ABD6596" s="60"/>
      <c r="ABE6596" s="60"/>
      <c r="ABF6596" s="60"/>
      <c r="ABG6596" s="60"/>
      <c r="ABH6596" s="60"/>
      <c r="ABI6596" s="60"/>
      <c r="ABJ6596" s="60"/>
      <c r="ABK6596" s="60"/>
      <c r="ABL6596" s="60"/>
      <c r="ABM6596" s="60"/>
      <c r="ABN6596" s="60"/>
      <c r="ABO6596" s="60"/>
      <c r="ABP6596" s="60"/>
      <c r="ABQ6596" s="60"/>
      <c r="ABR6596" s="60">
        <v>0.98587524472128696</v>
      </c>
      <c r="ABS6596" s="60"/>
      <c r="ABT6596" s="60"/>
      <c r="ABU6596" s="60"/>
      <c r="ABV6596" s="60"/>
      <c r="ABW6596" s="60"/>
      <c r="ABX6596" s="60"/>
    </row>
    <row r="6597" spans="727:752" x14ac:dyDescent="0.25">
      <c r="AAY6597" s="60"/>
      <c r="AAZ6597" s="60"/>
      <c r="ABA6597" s="60"/>
      <c r="ABB6597" s="60"/>
      <c r="ABC6597" s="60"/>
      <c r="ABD6597" s="60"/>
      <c r="ABE6597" s="60"/>
      <c r="ABF6597" s="60"/>
      <c r="ABG6597" s="60"/>
      <c r="ABH6597" s="60"/>
      <c r="ABI6597" s="60"/>
      <c r="ABJ6597" s="60"/>
      <c r="ABK6597" s="60"/>
      <c r="ABL6597" s="60"/>
      <c r="ABM6597" s="60"/>
      <c r="ABN6597" s="60"/>
      <c r="ABO6597" s="60"/>
      <c r="ABP6597" s="60"/>
      <c r="ABQ6597" s="60"/>
      <c r="ABR6597" s="60">
        <v>0.98585835835277702</v>
      </c>
      <c r="ABS6597" s="60"/>
      <c r="ABT6597" s="60"/>
      <c r="ABU6597" s="60"/>
      <c r="ABV6597" s="60"/>
      <c r="ABW6597" s="60"/>
      <c r="ABX6597" s="60"/>
    </row>
    <row r="6598" spans="727:752" x14ac:dyDescent="0.25">
      <c r="AAY6598" s="60"/>
      <c r="AAZ6598" s="60"/>
      <c r="ABA6598" s="60"/>
      <c r="ABB6598" s="60"/>
      <c r="ABC6598" s="60"/>
      <c r="ABD6598" s="60"/>
      <c r="ABE6598" s="60"/>
      <c r="ABF6598" s="60"/>
      <c r="ABG6598" s="60"/>
      <c r="ABH6598" s="60"/>
      <c r="ABI6598" s="60"/>
      <c r="ABJ6598" s="60"/>
      <c r="ABK6598" s="60"/>
      <c r="ABL6598" s="60"/>
      <c r="ABM6598" s="60"/>
      <c r="ABN6598" s="60"/>
      <c r="ABO6598" s="60"/>
      <c r="ABP6598" s="60"/>
      <c r="ABQ6598" s="60"/>
      <c r="ABR6598" s="60">
        <v>0.98585410470145096</v>
      </c>
      <c r="ABS6598" s="60"/>
      <c r="ABT6598" s="60"/>
      <c r="ABU6598" s="60"/>
      <c r="ABV6598" s="60"/>
      <c r="ABW6598" s="60"/>
      <c r="ABX6598" s="60"/>
    </row>
    <row r="6599" spans="727:752" x14ac:dyDescent="0.25">
      <c r="AAY6599" s="60"/>
      <c r="AAZ6599" s="60"/>
      <c r="ABA6599" s="60"/>
      <c r="ABB6599" s="60"/>
      <c r="ABC6599" s="60"/>
      <c r="ABD6599" s="60"/>
      <c r="ABE6599" s="60"/>
      <c r="ABF6599" s="60"/>
      <c r="ABG6599" s="60"/>
      <c r="ABH6599" s="60"/>
      <c r="ABI6599" s="60"/>
      <c r="ABJ6599" s="60"/>
      <c r="ABK6599" s="60"/>
      <c r="ABL6599" s="60"/>
      <c r="ABM6599" s="60"/>
      <c r="ABN6599" s="60"/>
      <c r="ABO6599" s="60"/>
      <c r="ABP6599" s="60"/>
      <c r="ABQ6599" s="60"/>
      <c r="ABR6599" s="60">
        <v>0.98584967466332096</v>
      </c>
      <c r="ABS6599" s="60"/>
      <c r="ABT6599" s="60"/>
      <c r="ABU6599" s="60"/>
      <c r="ABV6599" s="60"/>
      <c r="ABW6599" s="60"/>
      <c r="ABX6599" s="60"/>
    </row>
    <row r="6600" spans="727:752" x14ac:dyDescent="0.25">
      <c r="AAY6600" s="60"/>
      <c r="AAZ6600" s="60"/>
      <c r="ABA6600" s="60"/>
      <c r="ABB6600" s="60"/>
      <c r="ABC6600" s="60"/>
      <c r="ABD6600" s="60"/>
      <c r="ABE6600" s="60"/>
      <c r="ABF6600" s="60"/>
      <c r="ABG6600" s="60"/>
      <c r="ABH6600" s="60"/>
      <c r="ABI6600" s="60"/>
      <c r="ABJ6600" s="60"/>
      <c r="ABK6600" s="60"/>
      <c r="ABL6600" s="60"/>
      <c r="ABM6600" s="60"/>
      <c r="ABN6600" s="60"/>
      <c r="ABO6600" s="60"/>
      <c r="ABP6600" s="60"/>
      <c r="ABQ6600" s="60"/>
      <c r="ABR6600" s="60">
        <v>0.98584940609937399</v>
      </c>
      <c r="ABS6600" s="60"/>
      <c r="ABT6600" s="60"/>
      <c r="ABU6600" s="60"/>
      <c r="ABV6600" s="60"/>
      <c r="ABW6600" s="60"/>
      <c r="ABX6600" s="60"/>
    </row>
    <row r="6601" spans="727:752" x14ac:dyDescent="0.25">
      <c r="AAY6601" s="60"/>
      <c r="AAZ6601" s="60"/>
      <c r="ABA6601" s="60"/>
      <c r="ABB6601" s="60"/>
      <c r="ABC6601" s="60"/>
      <c r="ABD6601" s="60"/>
      <c r="ABE6601" s="60"/>
      <c r="ABF6601" s="60"/>
      <c r="ABG6601" s="60"/>
      <c r="ABH6601" s="60"/>
      <c r="ABI6601" s="60"/>
      <c r="ABJ6601" s="60"/>
      <c r="ABK6601" s="60"/>
      <c r="ABL6601" s="60"/>
      <c r="ABM6601" s="60"/>
      <c r="ABN6601" s="60"/>
      <c r="ABO6601" s="60"/>
      <c r="ABP6601" s="60"/>
      <c r="ABQ6601" s="60"/>
      <c r="ABR6601" s="60">
        <v>0.98584702168924498</v>
      </c>
      <c r="ABS6601" s="60"/>
      <c r="ABT6601" s="60"/>
      <c r="ABU6601" s="60"/>
      <c r="ABV6601" s="60"/>
      <c r="ABW6601" s="60"/>
      <c r="ABX6601" s="60"/>
    </row>
    <row r="6602" spans="727:752" x14ac:dyDescent="0.25">
      <c r="AAY6602" s="60"/>
      <c r="AAZ6602" s="60"/>
      <c r="ABA6602" s="60"/>
      <c r="ABB6602" s="60"/>
      <c r="ABC6602" s="60"/>
      <c r="ABD6602" s="60"/>
      <c r="ABE6602" s="60"/>
      <c r="ABF6602" s="60"/>
      <c r="ABG6602" s="60"/>
      <c r="ABH6602" s="60"/>
      <c r="ABI6602" s="60"/>
      <c r="ABJ6602" s="60"/>
      <c r="ABK6602" s="60"/>
      <c r="ABL6602" s="60"/>
      <c r="ABM6602" s="60"/>
      <c r="ABN6602" s="60"/>
      <c r="ABO6602" s="60"/>
      <c r="ABP6602" s="60"/>
      <c r="ABQ6602" s="60"/>
      <c r="ABR6602" s="60">
        <v>0.98582167350545902</v>
      </c>
      <c r="ABS6602" s="60"/>
      <c r="ABT6602" s="60"/>
      <c r="ABU6602" s="60"/>
      <c r="ABV6602" s="60"/>
      <c r="ABW6602" s="60"/>
      <c r="ABX6602" s="60"/>
    </row>
    <row r="6603" spans="727:752" x14ac:dyDescent="0.25">
      <c r="AAY6603" s="60"/>
      <c r="AAZ6603" s="60"/>
      <c r="ABA6603" s="60"/>
      <c r="ABB6603" s="60"/>
      <c r="ABC6603" s="60"/>
      <c r="ABD6603" s="60"/>
      <c r="ABE6603" s="60"/>
      <c r="ABF6603" s="60"/>
      <c r="ABG6603" s="60"/>
      <c r="ABH6603" s="60"/>
      <c r="ABI6603" s="60"/>
      <c r="ABJ6603" s="60"/>
      <c r="ABK6603" s="60"/>
      <c r="ABL6603" s="60"/>
      <c r="ABM6603" s="60"/>
      <c r="ABN6603" s="60"/>
      <c r="ABO6603" s="60"/>
      <c r="ABP6603" s="60"/>
      <c r="ABQ6603" s="60"/>
      <c r="ABR6603" s="60">
        <v>0.98580678635207397</v>
      </c>
      <c r="ABS6603" s="60"/>
      <c r="ABT6603" s="60"/>
      <c r="ABU6603" s="60"/>
      <c r="ABV6603" s="60"/>
      <c r="ABW6603" s="60"/>
      <c r="ABX6603" s="60"/>
    </row>
    <row r="6604" spans="727:752" x14ac:dyDescent="0.25">
      <c r="AAY6604" s="60"/>
      <c r="AAZ6604" s="60"/>
      <c r="ABA6604" s="60"/>
      <c r="ABB6604" s="60"/>
      <c r="ABC6604" s="60"/>
      <c r="ABD6604" s="60"/>
      <c r="ABE6604" s="60"/>
      <c r="ABF6604" s="60"/>
      <c r="ABG6604" s="60"/>
      <c r="ABH6604" s="60"/>
      <c r="ABI6604" s="60"/>
      <c r="ABJ6604" s="60"/>
      <c r="ABK6604" s="60"/>
      <c r="ABL6604" s="60"/>
      <c r="ABM6604" s="60"/>
      <c r="ABN6604" s="60"/>
      <c r="ABO6604" s="60"/>
      <c r="ABP6604" s="60"/>
      <c r="ABQ6604" s="60"/>
      <c r="ABR6604" s="60">
        <v>0.98580022304738302</v>
      </c>
      <c r="ABS6604" s="60"/>
      <c r="ABT6604" s="60"/>
      <c r="ABU6604" s="60"/>
      <c r="ABV6604" s="60"/>
      <c r="ABW6604" s="60"/>
      <c r="ABX6604" s="60"/>
    </row>
    <row r="6605" spans="727:752" x14ac:dyDescent="0.25">
      <c r="AAY6605" s="60"/>
      <c r="AAZ6605" s="60"/>
      <c r="ABA6605" s="60"/>
      <c r="ABB6605" s="60"/>
      <c r="ABC6605" s="60"/>
      <c r="ABD6605" s="60"/>
      <c r="ABE6605" s="60"/>
      <c r="ABF6605" s="60"/>
      <c r="ABG6605" s="60"/>
      <c r="ABH6605" s="60"/>
      <c r="ABI6605" s="60"/>
      <c r="ABJ6605" s="60"/>
      <c r="ABK6605" s="60"/>
      <c r="ABL6605" s="60"/>
      <c r="ABM6605" s="60"/>
      <c r="ABN6605" s="60"/>
      <c r="ABO6605" s="60"/>
      <c r="ABP6605" s="60"/>
      <c r="ABQ6605" s="60"/>
      <c r="ABR6605" s="60">
        <v>0.98579918166575398</v>
      </c>
      <c r="ABS6605" s="60"/>
      <c r="ABT6605" s="60"/>
      <c r="ABU6605" s="60"/>
      <c r="ABV6605" s="60"/>
      <c r="ABW6605" s="60"/>
      <c r="ABX6605" s="60"/>
    </row>
    <row r="6606" spans="727:752" x14ac:dyDescent="0.25">
      <c r="AAY6606" s="60"/>
      <c r="AAZ6606" s="60"/>
      <c r="ABA6606" s="60"/>
      <c r="ABB6606" s="60"/>
      <c r="ABC6606" s="60"/>
      <c r="ABD6606" s="60"/>
      <c r="ABE6606" s="60"/>
      <c r="ABF6606" s="60"/>
      <c r="ABG6606" s="60"/>
      <c r="ABH6606" s="60"/>
      <c r="ABI6606" s="60"/>
      <c r="ABJ6606" s="60"/>
      <c r="ABK6606" s="60"/>
      <c r="ABL6606" s="60"/>
      <c r="ABM6606" s="60"/>
      <c r="ABN6606" s="60"/>
      <c r="ABO6606" s="60"/>
      <c r="ABP6606" s="60"/>
      <c r="ABQ6606" s="60"/>
      <c r="ABR6606" s="60">
        <v>0.98579439977124095</v>
      </c>
      <c r="ABS6606" s="60"/>
      <c r="ABT6606" s="60"/>
      <c r="ABU6606" s="60"/>
      <c r="ABV6606" s="60"/>
      <c r="ABW6606" s="60"/>
      <c r="ABX6606" s="60"/>
    </row>
    <row r="6607" spans="727:752" x14ac:dyDescent="0.25">
      <c r="AAY6607" s="60"/>
      <c r="AAZ6607" s="60"/>
      <c r="ABA6607" s="60"/>
      <c r="ABB6607" s="60"/>
      <c r="ABC6607" s="60"/>
      <c r="ABD6607" s="60"/>
      <c r="ABE6607" s="60"/>
      <c r="ABF6607" s="60"/>
      <c r="ABG6607" s="60"/>
      <c r="ABH6607" s="60"/>
      <c r="ABI6607" s="60"/>
      <c r="ABJ6607" s="60"/>
      <c r="ABK6607" s="60"/>
      <c r="ABL6607" s="60"/>
      <c r="ABM6607" s="60"/>
      <c r="ABN6607" s="60"/>
      <c r="ABO6607" s="60"/>
      <c r="ABP6607" s="60"/>
      <c r="ABQ6607" s="60"/>
      <c r="ABR6607" s="60">
        <v>0.98579082995283596</v>
      </c>
      <c r="ABS6607" s="60"/>
      <c r="ABT6607" s="60"/>
      <c r="ABU6607" s="60"/>
      <c r="ABV6607" s="60"/>
      <c r="ABW6607" s="60"/>
      <c r="ABX6607" s="60"/>
    </row>
    <row r="6608" spans="727:752" x14ac:dyDescent="0.25">
      <c r="AAY6608" s="60"/>
      <c r="AAZ6608" s="60"/>
      <c r="ABA6608" s="60"/>
      <c r="ABB6608" s="60"/>
      <c r="ABC6608" s="60"/>
      <c r="ABD6608" s="60"/>
      <c r="ABE6608" s="60"/>
      <c r="ABF6608" s="60"/>
      <c r="ABG6608" s="60"/>
      <c r="ABH6608" s="60"/>
      <c r="ABI6608" s="60"/>
      <c r="ABJ6608" s="60"/>
      <c r="ABK6608" s="60"/>
      <c r="ABL6608" s="60"/>
      <c r="ABM6608" s="60"/>
      <c r="ABN6608" s="60"/>
      <c r="ABO6608" s="60"/>
      <c r="ABP6608" s="60"/>
      <c r="ABQ6608" s="60"/>
      <c r="ABR6608" s="60">
        <v>0.98577922209554802</v>
      </c>
      <c r="ABS6608" s="60"/>
      <c r="ABT6608" s="60"/>
      <c r="ABU6608" s="60"/>
      <c r="ABV6608" s="60"/>
      <c r="ABW6608" s="60"/>
      <c r="ABX6608" s="60"/>
    </row>
    <row r="6609" spans="727:752" x14ac:dyDescent="0.25">
      <c r="AAY6609" s="60"/>
      <c r="AAZ6609" s="60"/>
      <c r="ABA6609" s="60"/>
      <c r="ABB6609" s="60"/>
      <c r="ABC6609" s="60"/>
      <c r="ABD6609" s="60"/>
      <c r="ABE6609" s="60"/>
      <c r="ABF6609" s="60"/>
      <c r="ABG6609" s="60"/>
      <c r="ABH6609" s="60"/>
      <c r="ABI6609" s="60"/>
      <c r="ABJ6609" s="60"/>
      <c r="ABK6609" s="60"/>
      <c r="ABL6609" s="60"/>
      <c r="ABM6609" s="60"/>
      <c r="ABN6609" s="60"/>
      <c r="ABO6609" s="60"/>
      <c r="ABP6609" s="60"/>
      <c r="ABQ6609" s="60"/>
      <c r="ABR6609" s="60">
        <v>0.98577722191207895</v>
      </c>
      <c r="ABS6609" s="60"/>
      <c r="ABT6609" s="60"/>
      <c r="ABU6609" s="60"/>
      <c r="ABV6609" s="60"/>
      <c r="ABW6609" s="60"/>
      <c r="ABX6609" s="60"/>
    </row>
    <row r="6610" spans="727:752" x14ac:dyDescent="0.25">
      <c r="AAY6610" s="60"/>
      <c r="AAZ6610" s="60"/>
      <c r="ABA6610" s="60"/>
      <c r="ABB6610" s="60"/>
      <c r="ABC6610" s="60"/>
      <c r="ABD6610" s="60"/>
      <c r="ABE6610" s="60"/>
      <c r="ABF6610" s="60"/>
      <c r="ABG6610" s="60"/>
      <c r="ABH6610" s="60"/>
      <c r="ABI6610" s="60"/>
      <c r="ABJ6610" s="60"/>
      <c r="ABK6610" s="60"/>
      <c r="ABL6610" s="60"/>
      <c r="ABM6610" s="60"/>
      <c r="ABN6610" s="60"/>
      <c r="ABO6610" s="60"/>
      <c r="ABP6610" s="60"/>
      <c r="ABQ6610" s="60"/>
      <c r="ABR6610" s="60">
        <v>0.98572987819160196</v>
      </c>
      <c r="ABS6610" s="60"/>
      <c r="ABT6610" s="60"/>
      <c r="ABU6610" s="60"/>
      <c r="ABV6610" s="60"/>
      <c r="ABW6610" s="60"/>
      <c r="ABX6610" s="60"/>
    </row>
    <row r="6611" spans="727:752" x14ac:dyDescent="0.25">
      <c r="AAY6611" s="60"/>
      <c r="AAZ6611" s="60"/>
      <c r="ABA6611" s="60"/>
      <c r="ABB6611" s="60"/>
      <c r="ABC6611" s="60"/>
      <c r="ABD6611" s="60"/>
      <c r="ABE6611" s="60"/>
      <c r="ABF6611" s="60"/>
      <c r="ABG6611" s="60"/>
      <c r="ABH6611" s="60"/>
      <c r="ABI6611" s="60"/>
      <c r="ABJ6611" s="60"/>
      <c r="ABK6611" s="60"/>
      <c r="ABL6611" s="60"/>
      <c r="ABM6611" s="60"/>
      <c r="ABN6611" s="60"/>
      <c r="ABO6611" s="60"/>
      <c r="ABP6611" s="60"/>
      <c r="ABQ6611" s="60"/>
      <c r="ABR6611" s="60">
        <v>0.98571321272667201</v>
      </c>
      <c r="ABS6611" s="60"/>
      <c r="ABT6611" s="60"/>
      <c r="ABU6611" s="60"/>
      <c r="ABV6611" s="60"/>
      <c r="ABW6611" s="60"/>
      <c r="ABX6611" s="60"/>
    </row>
    <row r="6612" spans="727:752" x14ac:dyDescent="0.25">
      <c r="AAY6612" s="60"/>
      <c r="AAZ6612" s="60"/>
      <c r="ABA6612" s="60"/>
      <c r="ABB6612" s="60"/>
      <c r="ABC6612" s="60"/>
      <c r="ABD6612" s="60"/>
      <c r="ABE6612" s="60"/>
      <c r="ABF6612" s="60"/>
      <c r="ABG6612" s="60"/>
      <c r="ABH6612" s="60"/>
      <c r="ABI6612" s="60"/>
      <c r="ABJ6612" s="60"/>
      <c r="ABK6612" s="60"/>
      <c r="ABL6612" s="60"/>
      <c r="ABM6612" s="60"/>
      <c r="ABN6612" s="60"/>
      <c r="ABO6612" s="60"/>
      <c r="ABP6612" s="60"/>
      <c r="ABQ6612" s="60"/>
      <c r="ABR6612" s="60">
        <v>0.98570026194358495</v>
      </c>
      <c r="ABS6612" s="60"/>
      <c r="ABT6612" s="60"/>
      <c r="ABU6612" s="60"/>
      <c r="ABV6612" s="60"/>
      <c r="ABW6612" s="60"/>
      <c r="ABX6612" s="60"/>
    </row>
    <row r="6613" spans="727:752" x14ac:dyDescent="0.25">
      <c r="AAY6613" s="60"/>
      <c r="AAZ6613" s="60"/>
      <c r="ABA6613" s="60"/>
      <c r="ABB6613" s="60"/>
      <c r="ABC6613" s="60"/>
      <c r="ABD6613" s="60"/>
      <c r="ABE6613" s="60"/>
      <c r="ABF6613" s="60"/>
      <c r="ABG6613" s="60"/>
      <c r="ABH6613" s="60"/>
      <c r="ABI6613" s="60"/>
      <c r="ABJ6613" s="60"/>
      <c r="ABK6613" s="60"/>
      <c r="ABL6613" s="60"/>
      <c r="ABM6613" s="60"/>
      <c r="ABN6613" s="60"/>
      <c r="ABO6613" s="60"/>
      <c r="ABP6613" s="60"/>
      <c r="ABQ6613" s="60"/>
      <c r="ABR6613" s="60">
        <v>0.98569771203183598</v>
      </c>
      <c r="ABS6613" s="60"/>
      <c r="ABT6613" s="60"/>
      <c r="ABU6613" s="60"/>
      <c r="ABV6613" s="60"/>
      <c r="ABW6613" s="60"/>
      <c r="ABX6613" s="60"/>
    </row>
    <row r="6614" spans="727:752" x14ac:dyDescent="0.25">
      <c r="AAY6614" s="60"/>
      <c r="AAZ6614" s="60"/>
      <c r="ABA6614" s="60"/>
      <c r="ABB6614" s="60"/>
      <c r="ABC6614" s="60"/>
      <c r="ABD6614" s="60"/>
      <c r="ABE6614" s="60"/>
      <c r="ABF6614" s="60"/>
      <c r="ABG6614" s="60"/>
      <c r="ABH6614" s="60"/>
      <c r="ABI6614" s="60"/>
      <c r="ABJ6614" s="60"/>
      <c r="ABK6614" s="60"/>
      <c r="ABL6614" s="60"/>
      <c r="ABM6614" s="60"/>
      <c r="ABN6614" s="60"/>
      <c r="ABO6614" s="60"/>
      <c r="ABP6614" s="60"/>
      <c r="ABQ6614" s="60"/>
      <c r="ABR6614" s="60">
        <v>0.98568419014396602</v>
      </c>
      <c r="ABS6614" s="60"/>
      <c r="ABT6614" s="60"/>
      <c r="ABU6614" s="60"/>
      <c r="ABV6614" s="60"/>
      <c r="ABW6614" s="60"/>
      <c r="ABX6614" s="60"/>
    </row>
    <row r="6615" spans="727:752" x14ac:dyDescent="0.25">
      <c r="AAY6615" s="60"/>
      <c r="AAZ6615" s="60"/>
      <c r="ABA6615" s="60"/>
      <c r="ABB6615" s="60"/>
      <c r="ABC6615" s="60"/>
      <c r="ABD6615" s="60"/>
      <c r="ABE6615" s="60"/>
      <c r="ABF6615" s="60"/>
      <c r="ABG6615" s="60"/>
      <c r="ABH6615" s="60"/>
      <c r="ABI6615" s="60"/>
      <c r="ABJ6615" s="60"/>
      <c r="ABK6615" s="60"/>
      <c r="ABL6615" s="60"/>
      <c r="ABM6615" s="60"/>
      <c r="ABN6615" s="60"/>
      <c r="ABO6615" s="60"/>
      <c r="ABP6615" s="60"/>
      <c r="ABQ6615" s="60"/>
      <c r="ABR6615" s="60">
        <v>0.98567915339871703</v>
      </c>
      <c r="ABS6615" s="60"/>
      <c r="ABT6615" s="60"/>
      <c r="ABU6615" s="60"/>
      <c r="ABV6615" s="60"/>
      <c r="ABW6615" s="60"/>
      <c r="ABX6615" s="60"/>
    </row>
    <row r="6616" spans="727:752" x14ac:dyDescent="0.25">
      <c r="AAY6616" s="60"/>
      <c r="AAZ6616" s="60"/>
      <c r="ABA6616" s="60"/>
      <c r="ABB6616" s="60"/>
      <c r="ABC6616" s="60"/>
      <c r="ABD6616" s="60"/>
      <c r="ABE6616" s="60"/>
      <c r="ABF6616" s="60"/>
      <c r="ABG6616" s="60"/>
      <c r="ABH6616" s="60"/>
      <c r="ABI6616" s="60"/>
      <c r="ABJ6616" s="60"/>
      <c r="ABK6616" s="60"/>
      <c r="ABL6616" s="60"/>
      <c r="ABM6616" s="60"/>
      <c r="ABN6616" s="60"/>
      <c r="ABO6616" s="60"/>
      <c r="ABP6616" s="60"/>
      <c r="ABQ6616" s="60"/>
      <c r="ABR6616" s="60">
        <v>0.98567594553403903</v>
      </c>
      <c r="ABS6616" s="60"/>
      <c r="ABT6616" s="60"/>
      <c r="ABU6616" s="60"/>
      <c r="ABV6616" s="60"/>
      <c r="ABW6616" s="60"/>
      <c r="ABX6616" s="60"/>
    </row>
    <row r="6617" spans="727:752" x14ac:dyDescent="0.25">
      <c r="AAY6617" s="60"/>
      <c r="AAZ6617" s="60"/>
      <c r="ABA6617" s="60"/>
      <c r="ABB6617" s="60"/>
      <c r="ABC6617" s="60"/>
      <c r="ABD6617" s="60"/>
      <c r="ABE6617" s="60"/>
      <c r="ABF6617" s="60"/>
      <c r="ABG6617" s="60"/>
      <c r="ABH6617" s="60"/>
      <c r="ABI6617" s="60"/>
      <c r="ABJ6617" s="60"/>
      <c r="ABK6617" s="60"/>
      <c r="ABL6617" s="60"/>
      <c r="ABM6617" s="60"/>
      <c r="ABN6617" s="60"/>
      <c r="ABO6617" s="60"/>
      <c r="ABP6617" s="60"/>
      <c r="ABQ6617" s="60"/>
      <c r="ABR6617" s="60">
        <v>0.98566661148709001</v>
      </c>
      <c r="ABS6617" s="60"/>
      <c r="ABT6617" s="60"/>
      <c r="ABU6617" s="60"/>
      <c r="ABV6617" s="60"/>
      <c r="ABW6617" s="60"/>
      <c r="ABX6617" s="60"/>
    </row>
    <row r="6618" spans="727:752" x14ac:dyDescent="0.25">
      <c r="AAY6618" s="60"/>
      <c r="AAZ6618" s="60"/>
      <c r="ABA6618" s="60"/>
      <c r="ABB6618" s="60"/>
      <c r="ABC6618" s="60"/>
      <c r="ABD6618" s="60"/>
      <c r="ABE6618" s="60"/>
      <c r="ABF6618" s="60"/>
      <c r="ABG6618" s="60"/>
      <c r="ABH6618" s="60"/>
      <c r="ABI6618" s="60"/>
      <c r="ABJ6618" s="60"/>
      <c r="ABK6618" s="60"/>
      <c r="ABL6618" s="60"/>
      <c r="ABM6618" s="60"/>
      <c r="ABN6618" s="60"/>
      <c r="ABO6618" s="60"/>
      <c r="ABP6618" s="60"/>
      <c r="ABQ6618" s="60"/>
      <c r="ABR6618" s="60">
        <v>0.98565586540901595</v>
      </c>
      <c r="ABS6618" s="60"/>
      <c r="ABT6618" s="60"/>
      <c r="ABU6618" s="60"/>
      <c r="ABV6618" s="60"/>
      <c r="ABW6618" s="60"/>
      <c r="ABX6618" s="60"/>
    </row>
    <row r="6619" spans="727:752" x14ac:dyDescent="0.25">
      <c r="AAY6619" s="60"/>
      <c r="AAZ6619" s="60"/>
      <c r="ABA6619" s="60"/>
      <c r="ABB6619" s="60"/>
      <c r="ABC6619" s="60"/>
      <c r="ABD6619" s="60"/>
      <c r="ABE6619" s="60"/>
      <c r="ABF6619" s="60"/>
      <c r="ABG6619" s="60"/>
      <c r="ABH6619" s="60"/>
      <c r="ABI6619" s="60"/>
      <c r="ABJ6619" s="60"/>
      <c r="ABK6619" s="60"/>
      <c r="ABL6619" s="60"/>
      <c r="ABM6619" s="60"/>
      <c r="ABN6619" s="60"/>
      <c r="ABO6619" s="60"/>
      <c r="ABP6619" s="60"/>
      <c r="ABQ6619" s="60"/>
      <c r="ABR6619" s="60">
        <v>0.98565565134908295</v>
      </c>
      <c r="ABS6619" s="60"/>
      <c r="ABT6619" s="60"/>
      <c r="ABU6619" s="60"/>
      <c r="ABV6619" s="60"/>
      <c r="ABW6619" s="60"/>
      <c r="ABX6619" s="60"/>
    </row>
    <row r="6620" spans="727:752" x14ac:dyDescent="0.25">
      <c r="AAY6620" s="60"/>
      <c r="AAZ6620" s="60"/>
      <c r="ABA6620" s="60"/>
      <c r="ABB6620" s="60"/>
      <c r="ABC6620" s="60"/>
      <c r="ABD6620" s="60"/>
      <c r="ABE6620" s="60"/>
      <c r="ABF6620" s="60"/>
      <c r="ABG6620" s="60"/>
      <c r="ABH6620" s="60"/>
      <c r="ABI6620" s="60"/>
      <c r="ABJ6620" s="60"/>
      <c r="ABK6620" s="60"/>
      <c r="ABL6620" s="60"/>
      <c r="ABM6620" s="60"/>
      <c r="ABN6620" s="60"/>
      <c r="ABO6620" s="60"/>
      <c r="ABP6620" s="60"/>
      <c r="ABQ6620" s="60"/>
      <c r="ABR6620" s="60">
        <v>0.98565478783050897</v>
      </c>
      <c r="ABS6620" s="60"/>
      <c r="ABT6620" s="60"/>
      <c r="ABU6620" s="60"/>
      <c r="ABV6620" s="60"/>
      <c r="ABW6620" s="60"/>
      <c r="ABX6620" s="60"/>
    </row>
    <row r="6621" spans="727:752" x14ac:dyDescent="0.25">
      <c r="AAY6621" s="60"/>
      <c r="AAZ6621" s="60"/>
      <c r="ABA6621" s="60"/>
      <c r="ABB6621" s="60"/>
      <c r="ABC6621" s="60"/>
      <c r="ABD6621" s="60"/>
      <c r="ABE6621" s="60"/>
      <c r="ABF6621" s="60"/>
      <c r="ABG6621" s="60"/>
      <c r="ABH6621" s="60"/>
      <c r="ABI6621" s="60"/>
      <c r="ABJ6621" s="60"/>
      <c r="ABK6621" s="60"/>
      <c r="ABL6621" s="60"/>
      <c r="ABM6621" s="60"/>
      <c r="ABN6621" s="60"/>
      <c r="ABO6621" s="60"/>
      <c r="ABP6621" s="60"/>
      <c r="ABQ6621" s="60"/>
      <c r="ABR6621" s="60">
        <v>0.98559823868421903</v>
      </c>
      <c r="ABS6621" s="60"/>
      <c r="ABT6621" s="60"/>
      <c r="ABU6621" s="60"/>
      <c r="ABV6621" s="60"/>
      <c r="ABW6621" s="60"/>
      <c r="ABX6621" s="60"/>
    </row>
    <row r="6622" spans="727:752" x14ac:dyDescent="0.25">
      <c r="AAY6622" s="60"/>
      <c r="AAZ6622" s="60"/>
      <c r="ABA6622" s="60"/>
      <c r="ABB6622" s="60"/>
      <c r="ABC6622" s="60"/>
      <c r="ABD6622" s="60"/>
      <c r="ABE6622" s="60"/>
      <c r="ABF6622" s="60"/>
      <c r="ABG6622" s="60"/>
      <c r="ABH6622" s="60"/>
      <c r="ABI6622" s="60"/>
      <c r="ABJ6622" s="60"/>
      <c r="ABK6622" s="60"/>
      <c r="ABL6622" s="60"/>
      <c r="ABM6622" s="60"/>
      <c r="ABN6622" s="60"/>
      <c r="ABO6622" s="60"/>
      <c r="ABP6622" s="60"/>
      <c r="ABQ6622" s="60"/>
      <c r="ABR6622" s="60">
        <v>0.98556053093277396</v>
      </c>
      <c r="ABS6622" s="60"/>
      <c r="ABT6622" s="60"/>
      <c r="ABU6622" s="60"/>
      <c r="ABV6622" s="60"/>
      <c r="ABW6622" s="60"/>
      <c r="ABX6622" s="60"/>
    </row>
    <row r="6623" spans="727:752" x14ac:dyDescent="0.25">
      <c r="AAY6623" s="60"/>
      <c r="AAZ6623" s="60"/>
      <c r="ABA6623" s="60"/>
      <c r="ABB6623" s="60"/>
      <c r="ABC6623" s="60"/>
      <c r="ABD6623" s="60"/>
      <c r="ABE6623" s="60"/>
      <c r="ABF6623" s="60"/>
      <c r="ABG6623" s="60"/>
      <c r="ABH6623" s="60"/>
      <c r="ABI6623" s="60"/>
      <c r="ABJ6623" s="60"/>
      <c r="ABK6623" s="60"/>
      <c r="ABL6623" s="60"/>
      <c r="ABM6623" s="60"/>
      <c r="ABN6623" s="60"/>
      <c r="ABO6623" s="60"/>
      <c r="ABP6623" s="60"/>
      <c r="ABQ6623" s="60"/>
      <c r="ABR6623" s="60">
        <v>0.98555962441426104</v>
      </c>
      <c r="ABS6623" s="60"/>
      <c r="ABT6623" s="60"/>
      <c r="ABU6623" s="60"/>
      <c r="ABV6623" s="60"/>
      <c r="ABW6623" s="60"/>
      <c r="ABX6623" s="60"/>
    </row>
    <row r="6624" spans="727:752" x14ac:dyDescent="0.25">
      <c r="AAY6624" s="60"/>
      <c r="AAZ6624" s="60"/>
      <c r="ABA6624" s="60"/>
      <c r="ABB6624" s="60"/>
      <c r="ABC6624" s="60"/>
      <c r="ABD6624" s="60"/>
      <c r="ABE6624" s="60"/>
      <c r="ABF6624" s="60"/>
      <c r="ABG6624" s="60"/>
      <c r="ABH6624" s="60"/>
      <c r="ABI6624" s="60"/>
      <c r="ABJ6624" s="60"/>
      <c r="ABK6624" s="60"/>
      <c r="ABL6624" s="60"/>
      <c r="ABM6624" s="60"/>
      <c r="ABN6624" s="60"/>
      <c r="ABO6624" s="60"/>
      <c r="ABP6624" s="60"/>
      <c r="ABQ6624" s="60"/>
      <c r="ABR6624" s="60">
        <v>0.98554228439033797</v>
      </c>
      <c r="ABS6624" s="60"/>
      <c r="ABT6624" s="60"/>
      <c r="ABU6624" s="60"/>
      <c r="ABV6624" s="60"/>
      <c r="ABW6624" s="60"/>
      <c r="ABX6624" s="60"/>
    </row>
    <row r="6625" spans="727:752" x14ac:dyDescent="0.25">
      <c r="AAY6625" s="60"/>
      <c r="AAZ6625" s="60"/>
      <c r="ABA6625" s="60"/>
      <c r="ABB6625" s="60"/>
      <c r="ABC6625" s="60"/>
      <c r="ABD6625" s="60"/>
      <c r="ABE6625" s="60"/>
      <c r="ABF6625" s="60"/>
      <c r="ABG6625" s="60"/>
      <c r="ABH6625" s="60"/>
      <c r="ABI6625" s="60"/>
      <c r="ABJ6625" s="60"/>
      <c r="ABK6625" s="60"/>
      <c r="ABL6625" s="60"/>
      <c r="ABM6625" s="60"/>
      <c r="ABN6625" s="60"/>
      <c r="ABO6625" s="60"/>
      <c r="ABP6625" s="60"/>
      <c r="ABQ6625" s="60"/>
      <c r="ABR6625" s="60">
        <v>0.985501505647565</v>
      </c>
      <c r="ABS6625" s="60"/>
      <c r="ABT6625" s="60"/>
      <c r="ABU6625" s="60"/>
      <c r="ABV6625" s="60"/>
      <c r="ABW6625" s="60"/>
      <c r="ABX6625" s="60"/>
    </row>
    <row r="6626" spans="727:752" x14ac:dyDescent="0.25">
      <c r="AAY6626" s="60"/>
      <c r="AAZ6626" s="60"/>
      <c r="ABA6626" s="60"/>
      <c r="ABB6626" s="60"/>
      <c r="ABC6626" s="60"/>
      <c r="ABD6626" s="60"/>
      <c r="ABE6626" s="60"/>
      <c r="ABF6626" s="60"/>
      <c r="ABG6626" s="60"/>
      <c r="ABH6626" s="60"/>
      <c r="ABI6626" s="60"/>
      <c r="ABJ6626" s="60"/>
      <c r="ABK6626" s="60"/>
      <c r="ABL6626" s="60"/>
      <c r="ABM6626" s="60"/>
      <c r="ABN6626" s="60"/>
      <c r="ABO6626" s="60"/>
      <c r="ABP6626" s="60"/>
      <c r="ABQ6626" s="60"/>
      <c r="ABR6626" s="60">
        <v>0.98548688807631901</v>
      </c>
      <c r="ABS6626" s="60"/>
      <c r="ABT6626" s="60"/>
      <c r="ABU6626" s="60"/>
      <c r="ABV6626" s="60"/>
      <c r="ABW6626" s="60"/>
      <c r="ABX6626" s="60"/>
    </row>
    <row r="6627" spans="727:752" x14ac:dyDescent="0.25">
      <c r="AAY6627" s="60"/>
      <c r="AAZ6627" s="60"/>
      <c r="ABA6627" s="60"/>
      <c r="ABB6627" s="60"/>
      <c r="ABC6627" s="60"/>
      <c r="ABD6627" s="60"/>
      <c r="ABE6627" s="60"/>
      <c r="ABF6627" s="60"/>
      <c r="ABG6627" s="60"/>
      <c r="ABH6627" s="60"/>
      <c r="ABI6627" s="60"/>
      <c r="ABJ6627" s="60"/>
      <c r="ABK6627" s="60"/>
      <c r="ABL6627" s="60"/>
      <c r="ABM6627" s="60"/>
      <c r="ABN6627" s="60"/>
      <c r="ABO6627" s="60"/>
      <c r="ABP6627" s="60"/>
      <c r="ABQ6627" s="60"/>
      <c r="ABR6627" s="60">
        <v>0.98547040619123105</v>
      </c>
      <c r="ABS6627" s="60"/>
      <c r="ABT6627" s="60"/>
      <c r="ABU6627" s="60"/>
      <c r="ABV6627" s="60"/>
      <c r="ABW6627" s="60"/>
      <c r="ABX6627" s="60"/>
    </row>
    <row r="6628" spans="727:752" x14ac:dyDescent="0.25">
      <c r="AAY6628" s="60"/>
      <c r="AAZ6628" s="60"/>
      <c r="ABA6628" s="60"/>
      <c r="ABB6628" s="60"/>
      <c r="ABC6628" s="60"/>
      <c r="ABD6628" s="60"/>
      <c r="ABE6628" s="60"/>
      <c r="ABF6628" s="60"/>
      <c r="ABG6628" s="60"/>
      <c r="ABH6628" s="60"/>
      <c r="ABI6628" s="60"/>
      <c r="ABJ6628" s="60"/>
      <c r="ABK6628" s="60"/>
      <c r="ABL6628" s="60"/>
      <c r="ABM6628" s="60"/>
      <c r="ABN6628" s="60"/>
      <c r="ABO6628" s="60"/>
      <c r="ABP6628" s="60"/>
      <c r="ABQ6628" s="60"/>
      <c r="ABR6628" s="60">
        <v>0.98545077190735197</v>
      </c>
      <c r="ABS6628" s="60"/>
      <c r="ABT6628" s="60"/>
      <c r="ABU6628" s="60"/>
      <c r="ABV6628" s="60"/>
      <c r="ABW6628" s="60"/>
      <c r="ABX6628" s="60"/>
    </row>
    <row r="6629" spans="727:752" x14ac:dyDescent="0.25">
      <c r="AAY6629" s="60"/>
      <c r="AAZ6629" s="60"/>
      <c r="ABA6629" s="60"/>
      <c r="ABB6629" s="60"/>
      <c r="ABC6629" s="60"/>
      <c r="ABD6629" s="60"/>
      <c r="ABE6629" s="60"/>
      <c r="ABF6629" s="60"/>
      <c r="ABG6629" s="60"/>
      <c r="ABH6629" s="60"/>
      <c r="ABI6629" s="60"/>
      <c r="ABJ6629" s="60"/>
      <c r="ABK6629" s="60"/>
      <c r="ABL6629" s="60"/>
      <c r="ABM6629" s="60"/>
      <c r="ABN6629" s="60"/>
      <c r="ABO6629" s="60"/>
      <c r="ABP6629" s="60"/>
      <c r="ABQ6629" s="60"/>
      <c r="ABR6629" s="60">
        <v>0.98544479071304802</v>
      </c>
      <c r="ABS6629" s="60"/>
      <c r="ABT6629" s="60"/>
      <c r="ABU6629" s="60"/>
      <c r="ABV6629" s="60"/>
      <c r="ABW6629" s="60"/>
      <c r="ABX6629" s="60"/>
    </row>
    <row r="6630" spans="727:752" x14ac:dyDescent="0.25">
      <c r="AAY6630" s="60"/>
      <c r="AAZ6630" s="60"/>
      <c r="ABA6630" s="60"/>
      <c r="ABB6630" s="60"/>
      <c r="ABC6630" s="60"/>
      <c r="ABD6630" s="60"/>
      <c r="ABE6630" s="60"/>
      <c r="ABF6630" s="60"/>
      <c r="ABG6630" s="60"/>
      <c r="ABH6630" s="60"/>
      <c r="ABI6630" s="60"/>
      <c r="ABJ6630" s="60"/>
      <c r="ABK6630" s="60"/>
      <c r="ABL6630" s="60"/>
      <c r="ABM6630" s="60"/>
      <c r="ABN6630" s="60"/>
      <c r="ABO6630" s="60"/>
      <c r="ABP6630" s="60"/>
      <c r="ABQ6630" s="60"/>
      <c r="ABR6630" s="60">
        <v>0.985442095865394</v>
      </c>
      <c r="ABS6630" s="60"/>
      <c r="ABT6630" s="60"/>
      <c r="ABU6630" s="60"/>
      <c r="ABV6630" s="60"/>
      <c r="ABW6630" s="60"/>
      <c r="ABX6630" s="60"/>
    </row>
    <row r="6631" spans="727:752" x14ac:dyDescent="0.25">
      <c r="AAY6631" s="60"/>
      <c r="AAZ6631" s="60"/>
      <c r="ABA6631" s="60"/>
      <c r="ABB6631" s="60"/>
      <c r="ABC6631" s="60"/>
      <c r="ABD6631" s="60"/>
      <c r="ABE6631" s="60"/>
      <c r="ABF6631" s="60"/>
      <c r="ABG6631" s="60"/>
      <c r="ABH6631" s="60"/>
      <c r="ABI6631" s="60"/>
      <c r="ABJ6631" s="60"/>
      <c r="ABK6631" s="60"/>
      <c r="ABL6631" s="60"/>
      <c r="ABM6631" s="60"/>
      <c r="ABN6631" s="60"/>
      <c r="ABO6631" s="60"/>
      <c r="ABP6631" s="60"/>
      <c r="ABQ6631" s="60"/>
      <c r="ABR6631" s="60">
        <v>0.98543436618983304</v>
      </c>
      <c r="ABS6631" s="60"/>
      <c r="ABT6631" s="60"/>
      <c r="ABU6631" s="60"/>
      <c r="ABV6631" s="60"/>
      <c r="ABW6631" s="60"/>
      <c r="ABX6631" s="60"/>
    </row>
    <row r="6632" spans="727:752" x14ac:dyDescent="0.25">
      <c r="AAY6632" s="60"/>
      <c r="AAZ6632" s="60"/>
      <c r="ABA6632" s="60"/>
      <c r="ABB6632" s="60"/>
      <c r="ABC6632" s="60"/>
      <c r="ABD6632" s="60"/>
      <c r="ABE6632" s="60"/>
      <c r="ABF6632" s="60"/>
      <c r="ABG6632" s="60"/>
      <c r="ABH6632" s="60"/>
      <c r="ABI6632" s="60"/>
      <c r="ABJ6632" s="60"/>
      <c r="ABK6632" s="60"/>
      <c r="ABL6632" s="60"/>
      <c r="ABM6632" s="60"/>
      <c r="ABN6632" s="60"/>
      <c r="ABO6632" s="60"/>
      <c r="ABP6632" s="60"/>
      <c r="ABQ6632" s="60"/>
      <c r="ABR6632" s="60">
        <v>0.98542538356773701</v>
      </c>
      <c r="ABS6632" s="60"/>
      <c r="ABT6632" s="60"/>
      <c r="ABU6632" s="60"/>
      <c r="ABV6632" s="60"/>
      <c r="ABW6632" s="60"/>
      <c r="ABX6632" s="60"/>
    </row>
    <row r="6633" spans="727:752" x14ac:dyDescent="0.25">
      <c r="AAY6633" s="60"/>
      <c r="AAZ6633" s="60"/>
      <c r="ABA6633" s="60"/>
      <c r="ABB6633" s="60"/>
      <c r="ABC6633" s="60"/>
      <c r="ABD6633" s="60"/>
      <c r="ABE6633" s="60"/>
      <c r="ABF6633" s="60"/>
      <c r="ABG6633" s="60"/>
      <c r="ABH6633" s="60"/>
      <c r="ABI6633" s="60"/>
      <c r="ABJ6633" s="60"/>
      <c r="ABK6633" s="60"/>
      <c r="ABL6633" s="60"/>
      <c r="ABM6633" s="60"/>
      <c r="ABN6633" s="60"/>
      <c r="ABO6633" s="60"/>
      <c r="ABP6633" s="60"/>
      <c r="ABQ6633" s="60"/>
      <c r="ABR6633" s="60">
        <v>0.98542161579865395</v>
      </c>
      <c r="ABS6633" s="60"/>
      <c r="ABT6633" s="60"/>
      <c r="ABU6633" s="60"/>
      <c r="ABV6633" s="60"/>
      <c r="ABW6633" s="60"/>
      <c r="ABX6633" s="60"/>
    </row>
    <row r="6634" spans="727:752" x14ac:dyDescent="0.25">
      <c r="AAY6634" s="60"/>
      <c r="AAZ6634" s="60"/>
      <c r="ABA6634" s="60"/>
      <c r="ABB6634" s="60"/>
      <c r="ABC6634" s="60"/>
      <c r="ABD6634" s="60"/>
      <c r="ABE6634" s="60"/>
      <c r="ABF6634" s="60"/>
      <c r="ABG6634" s="60"/>
      <c r="ABH6634" s="60"/>
      <c r="ABI6634" s="60"/>
      <c r="ABJ6634" s="60"/>
      <c r="ABK6634" s="60"/>
      <c r="ABL6634" s="60"/>
      <c r="ABM6634" s="60"/>
      <c r="ABN6634" s="60"/>
      <c r="ABO6634" s="60"/>
      <c r="ABP6634" s="60"/>
      <c r="ABQ6634" s="60"/>
      <c r="ABR6634" s="60">
        <v>0.98537832654934299</v>
      </c>
      <c r="ABS6634" s="60"/>
      <c r="ABT6634" s="60"/>
      <c r="ABU6634" s="60"/>
      <c r="ABV6634" s="60"/>
      <c r="ABW6634" s="60"/>
      <c r="ABX6634" s="60"/>
    </row>
    <row r="6635" spans="727:752" x14ac:dyDescent="0.25">
      <c r="AAY6635" s="60"/>
      <c r="AAZ6635" s="60"/>
      <c r="ABA6635" s="60"/>
      <c r="ABB6635" s="60"/>
      <c r="ABC6635" s="60"/>
      <c r="ABD6635" s="60"/>
      <c r="ABE6635" s="60"/>
      <c r="ABF6635" s="60"/>
      <c r="ABG6635" s="60"/>
      <c r="ABH6635" s="60"/>
      <c r="ABI6635" s="60"/>
      <c r="ABJ6635" s="60"/>
      <c r="ABK6635" s="60"/>
      <c r="ABL6635" s="60"/>
      <c r="ABM6635" s="60"/>
      <c r="ABN6635" s="60"/>
      <c r="ABO6635" s="60"/>
      <c r="ABP6635" s="60"/>
      <c r="ABQ6635" s="60"/>
      <c r="ABR6635" s="60">
        <v>0.98534505390224802</v>
      </c>
      <c r="ABS6635" s="60"/>
      <c r="ABT6635" s="60"/>
      <c r="ABU6635" s="60"/>
      <c r="ABV6635" s="60"/>
      <c r="ABW6635" s="60"/>
      <c r="ABX6635" s="60"/>
    </row>
    <row r="6636" spans="727:752" x14ac:dyDescent="0.25">
      <c r="AAY6636" s="60"/>
      <c r="AAZ6636" s="60"/>
      <c r="ABA6636" s="60"/>
      <c r="ABB6636" s="60"/>
      <c r="ABC6636" s="60"/>
      <c r="ABD6636" s="60"/>
      <c r="ABE6636" s="60"/>
      <c r="ABF6636" s="60"/>
      <c r="ABG6636" s="60"/>
      <c r="ABH6636" s="60"/>
      <c r="ABI6636" s="60"/>
      <c r="ABJ6636" s="60"/>
      <c r="ABK6636" s="60"/>
      <c r="ABL6636" s="60"/>
      <c r="ABM6636" s="60"/>
      <c r="ABN6636" s="60"/>
      <c r="ABO6636" s="60"/>
      <c r="ABP6636" s="60"/>
      <c r="ABQ6636" s="60"/>
      <c r="ABR6636" s="60">
        <v>0.98531960012167696</v>
      </c>
      <c r="ABS6636" s="60"/>
      <c r="ABT6636" s="60"/>
      <c r="ABU6636" s="60"/>
      <c r="ABV6636" s="60"/>
      <c r="ABW6636" s="60"/>
      <c r="ABX6636" s="60"/>
    </row>
    <row r="6637" spans="727:752" x14ac:dyDescent="0.25">
      <c r="AAY6637" s="60"/>
      <c r="AAZ6637" s="60"/>
      <c r="ABA6637" s="60"/>
      <c r="ABB6637" s="60"/>
      <c r="ABC6637" s="60"/>
      <c r="ABD6637" s="60"/>
      <c r="ABE6637" s="60"/>
      <c r="ABF6637" s="60"/>
      <c r="ABG6637" s="60"/>
      <c r="ABH6637" s="60"/>
      <c r="ABI6637" s="60"/>
      <c r="ABJ6637" s="60"/>
      <c r="ABK6637" s="60"/>
      <c r="ABL6637" s="60"/>
      <c r="ABM6637" s="60"/>
      <c r="ABN6637" s="60"/>
      <c r="ABO6637" s="60"/>
      <c r="ABP6637" s="60"/>
      <c r="ABQ6637" s="60"/>
      <c r="ABR6637" s="60">
        <v>0.98529582945686001</v>
      </c>
      <c r="ABS6637" s="60"/>
      <c r="ABT6637" s="60"/>
      <c r="ABU6637" s="60"/>
      <c r="ABV6637" s="60"/>
      <c r="ABW6637" s="60"/>
      <c r="ABX6637" s="60"/>
    </row>
    <row r="6638" spans="727:752" x14ac:dyDescent="0.25">
      <c r="AAY6638" s="60"/>
      <c r="AAZ6638" s="60"/>
      <c r="ABA6638" s="60"/>
      <c r="ABB6638" s="60"/>
      <c r="ABC6638" s="60"/>
      <c r="ABD6638" s="60"/>
      <c r="ABE6638" s="60"/>
      <c r="ABF6638" s="60"/>
      <c r="ABG6638" s="60"/>
      <c r="ABH6638" s="60"/>
      <c r="ABI6638" s="60"/>
      <c r="ABJ6638" s="60"/>
      <c r="ABK6638" s="60"/>
      <c r="ABL6638" s="60"/>
      <c r="ABM6638" s="60"/>
      <c r="ABN6638" s="60"/>
      <c r="ABO6638" s="60"/>
      <c r="ABP6638" s="60"/>
      <c r="ABQ6638" s="60"/>
      <c r="ABR6638" s="60">
        <v>0.98528878782637397</v>
      </c>
      <c r="ABS6638" s="60"/>
      <c r="ABT6638" s="60"/>
      <c r="ABU6638" s="60"/>
      <c r="ABV6638" s="60"/>
      <c r="ABW6638" s="60"/>
      <c r="ABX6638" s="60"/>
    </row>
    <row r="6639" spans="727:752" x14ac:dyDescent="0.25">
      <c r="AAY6639" s="60"/>
      <c r="AAZ6639" s="60"/>
      <c r="ABA6639" s="60"/>
      <c r="ABB6639" s="60"/>
      <c r="ABC6639" s="60"/>
      <c r="ABD6639" s="60"/>
      <c r="ABE6639" s="60"/>
      <c r="ABF6639" s="60"/>
      <c r="ABG6639" s="60"/>
      <c r="ABH6639" s="60"/>
      <c r="ABI6639" s="60"/>
      <c r="ABJ6639" s="60"/>
      <c r="ABK6639" s="60"/>
      <c r="ABL6639" s="60"/>
      <c r="ABM6639" s="60"/>
      <c r="ABN6639" s="60"/>
      <c r="ABO6639" s="60"/>
      <c r="ABP6639" s="60"/>
      <c r="ABQ6639" s="60"/>
      <c r="ABR6639" s="60">
        <v>0.98528331401487301</v>
      </c>
      <c r="ABS6639" s="60"/>
      <c r="ABT6639" s="60"/>
      <c r="ABU6639" s="60"/>
      <c r="ABV6639" s="60"/>
      <c r="ABW6639" s="60"/>
      <c r="ABX6639" s="60"/>
    </row>
    <row r="6640" spans="727:752" x14ac:dyDescent="0.25">
      <c r="AAY6640" s="60"/>
      <c r="AAZ6640" s="60"/>
      <c r="ABA6640" s="60"/>
      <c r="ABB6640" s="60"/>
      <c r="ABC6640" s="60"/>
      <c r="ABD6640" s="60"/>
      <c r="ABE6640" s="60"/>
      <c r="ABF6640" s="60"/>
      <c r="ABG6640" s="60"/>
      <c r="ABH6640" s="60"/>
      <c r="ABI6640" s="60"/>
      <c r="ABJ6640" s="60"/>
      <c r="ABK6640" s="60"/>
      <c r="ABL6640" s="60"/>
      <c r="ABM6640" s="60"/>
      <c r="ABN6640" s="60"/>
      <c r="ABO6640" s="60"/>
      <c r="ABP6640" s="60"/>
      <c r="ABQ6640" s="60"/>
      <c r="ABR6640" s="60">
        <v>0.98527857741471403</v>
      </c>
      <c r="ABS6640" s="60"/>
      <c r="ABT6640" s="60"/>
      <c r="ABU6640" s="60"/>
      <c r="ABV6640" s="60"/>
      <c r="ABW6640" s="60"/>
      <c r="ABX6640" s="60"/>
    </row>
    <row r="6641" spans="727:752" x14ac:dyDescent="0.25">
      <c r="AAY6641" s="60"/>
      <c r="AAZ6641" s="60"/>
      <c r="ABA6641" s="60"/>
      <c r="ABB6641" s="60"/>
      <c r="ABC6641" s="60"/>
      <c r="ABD6641" s="60"/>
      <c r="ABE6641" s="60"/>
      <c r="ABF6641" s="60"/>
      <c r="ABG6641" s="60"/>
      <c r="ABH6641" s="60"/>
      <c r="ABI6641" s="60"/>
      <c r="ABJ6641" s="60"/>
      <c r="ABK6641" s="60"/>
      <c r="ABL6641" s="60"/>
      <c r="ABM6641" s="60"/>
      <c r="ABN6641" s="60"/>
      <c r="ABO6641" s="60"/>
      <c r="ABP6641" s="60"/>
      <c r="ABQ6641" s="60"/>
      <c r="ABR6641" s="60">
        <v>0.98527757506043401</v>
      </c>
      <c r="ABS6641" s="60"/>
      <c r="ABT6641" s="60"/>
      <c r="ABU6641" s="60"/>
      <c r="ABV6641" s="60"/>
      <c r="ABW6641" s="60"/>
      <c r="ABX6641" s="60"/>
    </row>
    <row r="6642" spans="727:752" x14ac:dyDescent="0.25">
      <c r="AAY6642" s="60"/>
      <c r="AAZ6642" s="60"/>
      <c r="ABA6642" s="60"/>
      <c r="ABB6642" s="60"/>
      <c r="ABC6642" s="60"/>
      <c r="ABD6642" s="60"/>
      <c r="ABE6642" s="60"/>
      <c r="ABF6642" s="60"/>
      <c r="ABG6642" s="60"/>
      <c r="ABH6642" s="60"/>
      <c r="ABI6642" s="60"/>
      <c r="ABJ6642" s="60"/>
      <c r="ABK6642" s="60"/>
      <c r="ABL6642" s="60"/>
      <c r="ABM6642" s="60"/>
      <c r="ABN6642" s="60"/>
      <c r="ABO6642" s="60"/>
      <c r="ABP6642" s="60"/>
      <c r="ABQ6642" s="60"/>
      <c r="ABR6642" s="60">
        <v>0.98526413513946898</v>
      </c>
      <c r="ABS6642" s="60"/>
      <c r="ABT6642" s="60"/>
      <c r="ABU6642" s="60"/>
      <c r="ABV6642" s="60"/>
      <c r="ABW6642" s="60"/>
      <c r="ABX6642" s="60"/>
    </row>
    <row r="6643" spans="727:752" x14ac:dyDescent="0.25">
      <c r="AAY6643" s="60"/>
      <c r="AAZ6643" s="60"/>
      <c r="ABA6643" s="60"/>
      <c r="ABB6643" s="60"/>
      <c r="ABC6643" s="60"/>
      <c r="ABD6643" s="60"/>
      <c r="ABE6643" s="60"/>
      <c r="ABF6643" s="60"/>
      <c r="ABG6643" s="60"/>
      <c r="ABH6643" s="60"/>
      <c r="ABI6643" s="60"/>
      <c r="ABJ6643" s="60"/>
      <c r="ABK6643" s="60"/>
      <c r="ABL6643" s="60"/>
      <c r="ABM6643" s="60"/>
      <c r="ABN6643" s="60"/>
      <c r="ABO6643" s="60"/>
      <c r="ABP6643" s="60"/>
      <c r="ABQ6643" s="60"/>
      <c r="ABR6643" s="60">
        <v>0.985260224597867</v>
      </c>
      <c r="ABS6643" s="60"/>
      <c r="ABT6643" s="60"/>
      <c r="ABU6643" s="60"/>
      <c r="ABV6643" s="60"/>
      <c r="ABW6643" s="60"/>
      <c r="ABX6643" s="60"/>
    </row>
    <row r="6644" spans="727:752" x14ac:dyDescent="0.25">
      <c r="AAY6644" s="60"/>
      <c r="AAZ6644" s="60"/>
      <c r="ABA6644" s="60"/>
      <c r="ABB6644" s="60"/>
      <c r="ABC6644" s="60"/>
      <c r="ABD6644" s="60"/>
      <c r="ABE6644" s="60"/>
      <c r="ABF6644" s="60"/>
      <c r="ABG6644" s="60"/>
      <c r="ABH6644" s="60"/>
      <c r="ABI6644" s="60"/>
      <c r="ABJ6644" s="60"/>
      <c r="ABK6644" s="60"/>
      <c r="ABL6644" s="60"/>
      <c r="ABM6644" s="60"/>
      <c r="ABN6644" s="60"/>
      <c r="ABO6644" s="60"/>
      <c r="ABP6644" s="60"/>
      <c r="ABQ6644" s="60"/>
      <c r="ABR6644" s="60">
        <v>0.98525200998993701</v>
      </c>
      <c r="ABS6644" s="60"/>
      <c r="ABT6644" s="60"/>
      <c r="ABU6644" s="60"/>
      <c r="ABV6644" s="60"/>
      <c r="ABW6644" s="60"/>
      <c r="ABX6644" s="60"/>
    </row>
    <row r="6645" spans="727:752" x14ac:dyDescent="0.25">
      <c r="AAY6645" s="60"/>
      <c r="AAZ6645" s="60"/>
      <c r="ABA6645" s="60"/>
      <c r="ABB6645" s="60"/>
      <c r="ABC6645" s="60"/>
      <c r="ABD6645" s="60"/>
      <c r="ABE6645" s="60"/>
      <c r="ABF6645" s="60"/>
      <c r="ABG6645" s="60"/>
      <c r="ABH6645" s="60"/>
      <c r="ABI6645" s="60"/>
      <c r="ABJ6645" s="60"/>
      <c r="ABK6645" s="60"/>
      <c r="ABL6645" s="60"/>
      <c r="ABM6645" s="60"/>
      <c r="ABN6645" s="60"/>
      <c r="ABO6645" s="60"/>
      <c r="ABP6645" s="60"/>
      <c r="ABQ6645" s="60"/>
      <c r="ABR6645" s="60">
        <v>0.98525116985140804</v>
      </c>
      <c r="ABS6645" s="60"/>
      <c r="ABT6645" s="60"/>
      <c r="ABU6645" s="60"/>
      <c r="ABV6645" s="60"/>
      <c r="ABW6645" s="60"/>
      <c r="ABX6645" s="60"/>
    </row>
    <row r="6646" spans="727:752" x14ac:dyDescent="0.25">
      <c r="AAY6646" s="60"/>
      <c r="AAZ6646" s="60"/>
      <c r="ABA6646" s="60"/>
      <c r="ABB6646" s="60"/>
      <c r="ABC6646" s="60"/>
      <c r="ABD6646" s="60"/>
      <c r="ABE6646" s="60"/>
      <c r="ABF6646" s="60"/>
      <c r="ABG6646" s="60"/>
      <c r="ABH6646" s="60"/>
      <c r="ABI6646" s="60"/>
      <c r="ABJ6646" s="60"/>
      <c r="ABK6646" s="60"/>
      <c r="ABL6646" s="60"/>
      <c r="ABM6646" s="60"/>
      <c r="ABN6646" s="60"/>
      <c r="ABO6646" s="60"/>
      <c r="ABP6646" s="60"/>
      <c r="ABQ6646" s="60"/>
      <c r="ABR6646" s="60">
        <v>0.98525013552678997</v>
      </c>
      <c r="ABS6646" s="60"/>
      <c r="ABT6646" s="60"/>
      <c r="ABU6646" s="60"/>
      <c r="ABV6646" s="60"/>
      <c r="ABW6646" s="60"/>
      <c r="ABX6646" s="60"/>
    </row>
    <row r="6647" spans="727:752" x14ac:dyDescent="0.25">
      <c r="AAY6647" s="60"/>
      <c r="AAZ6647" s="60"/>
      <c r="ABA6647" s="60"/>
      <c r="ABB6647" s="60"/>
      <c r="ABC6647" s="60"/>
      <c r="ABD6647" s="60"/>
      <c r="ABE6647" s="60"/>
      <c r="ABF6647" s="60"/>
      <c r="ABG6647" s="60"/>
      <c r="ABH6647" s="60"/>
      <c r="ABI6647" s="60"/>
      <c r="ABJ6647" s="60"/>
      <c r="ABK6647" s="60"/>
      <c r="ABL6647" s="60"/>
      <c r="ABM6647" s="60"/>
      <c r="ABN6647" s="60"/>
      <c r="ABO6647" s="60"/>
      <c r="ABP6647" s="60"/>
      <c r="ABQ6647" s="60"/>
      <c r="ABR6647" s="60">
        <v>0.98524254081720697</v>
      </c>
      <c r="ABS6647" s="60"/>
      <c r="ABT6647" s="60"/>
      <c r="ABU6647" s="60"/>
      <c r="ABV6647" s="60"/>
      <c r="ABW6647" s="60"/>
      <c r="ABX6647" s="60"/>
    </row>
    <row r="6648" spans="727:752" x14ac:dyDescent="0.25">
      <c r="AAY6648" s="60"/>
      <c r="AAZ6648" s="60"/>
      <c r="ABA6648" s="60"/>
      <c r="ABB6648" s="60"/>
      <c r="ABC6648" s="60"/>
      <c r="ABD6648" s="60"/>
      <c r="ABE6648" s="60"/>
      <c r="ABF6648" s="60"/>
      <c r="ABG6648" s="60"/>
      <c r="ABH6648" s="60"/>
      <c r="ABI6648" s="60"/>
      <c r="ABJ6648" s="60"/>
      <c r="ABK6648" s="60"/>
      <c r="ABL6648" s="60"/>
      <c r="ABM6648" s="60"/>
      <c r="ABN6648" s="60"/>
      <c r="ABO6648" s="60"/>
      <c r="ABP6648" s="60"/>
      <c r="ABQ6648" s="60"/>
      <c r="ABR6648" s="60">
        <v>0.98524190662622901</v>
      </c>
      <c r="ABS6648" s="60"/>
      <c r="ABT6648" s="60"/>
      <c r="ABU6648" s="60"/>
      <c r="ABV6648" s="60"/>
      <c r="ABW6648" s="60"/>
      <c r="ABX6648" s="60"/>
    </row>
    <row r="6649" spans="727:752" x14ac:dyDescent="0.25">
      <c r="AAY6649" s="60"/>
      <c r="AAZ6649" s="60"/>
      <c r="ABA6649" s="60"/>
      <c r="ABB6649" s="60"/>
      <c r="ABC6649" s="60"/>
      <c r="ABD6649" s="60"/>
      <c r="ABE6649" s="60"/>
      <c r="ABF6649" s="60"/>
      <c r="ABG6649" s="60"/>
      <c r="ABH6649" s="60"/>
      <c r="ABI6649" s="60"/>
      <c r="ABJ6649" s="60"/>
      <c r="ABK6649" s="60"/>
      <c r="ABL6649" s="60"/>
      <c r="ABM6649" s="60"/>
      <c r="ABN6649" s="60"/>
      <c r="ABO6649" s="60"/>
      <c r="ABP6649" s="60"/>
      <c r="ABQ6649" s="60"/>
      <c r="ABR6649" s="60">
        <v>0.985225092436398</v>
      </c>
      <c r="ABS6649" s="60"/>
      <c r="ABT6649" s="60"/>
      <c r="ABU6649" s="60"/>
      <c r="ABV6649" s="60"/>
      <c r="ABW6649" s="60"/>
      <c r="ABX6649" s="60"/>
    </row>
    <row r="6650" spans="727:752" x14ac:dyDescent="0.25">
      <c r="AAY6650" s="60"/>
      <c r="AAZ6650" s="60"/>
      <c r="ABA6650" s="60"/>
      <c r="ABB6650" s="60"/>
      <c r="ABC6650" s="60"/>
      <c r="ABD6650" s="60"/>
      <c r="ABE6650" s="60"/>
      <c r="ABF6650" s="60"/>
      <c r="ABG6650" s="60"/>
      <c r="ABH6650" s="60"/>
      <c r="ABI6650" s="60"/>
      <c r="ABJ6650" s="60"/>
      <c r="ABK6650" s="60"/>
      <c r="ABL6650" s="60"/>
      <c r="ABM6650" s="60"/>
      <c r="ABN6650" s="60"/>
      <c r="ABO6650" s="60"/>
      <c r="ABP6650" s="60"/>
      <c r="ABQ6650" s="60"/>
      <c r="ABR6650" s="60">
        <v>0.98522478435025995</v>
      </c>
      <c r="ABS6650" s="60"/>
      <c r="ABT6650" s="60"/>
      <c r="ABU6650" s="60"/>
      <c r="ABV6650" s="60"/>
      <c r="ABW6650" s="60"/>
      <c r="ABX6650" s="60"/>
    </row>
    <row r="6651" spans="727:752" x14ac:dyDescent="0.25">
      <c r="AAY6651" s="60"/>
      <c r="AAZ6651" s="60"/>
      <c r="ABA6651" s="60"/>
      <c r="ABB6651" s="60"/>
      <c r="ABC6651" s="60"/>
      <c r="ABD6651" s="60"/>
      <c r="ABE6651" s="60"/>
      <c r="ABF6651" s="60"/>
      <c r="ABG6651" s="60"/>
      <c r="ABH6651" s="60"/>
      <c r="ABI6651" s="60"/>
      <c r="ABJ6651" s="60"/>
      <c r="ABK6651" s="60"/>
      <c r="ABL6651" s="60"/>
      <c r="ABM6651" s="60"/>
      <c r="ABN6651" s="60"/>
      <c r="ABO6651" s="60"/>
      <c r="ABP6651" s="60"/>
      <c r="ABQ6651" s="60"/>
      <c r="ABR6651" s="60">
        <v>0.985220418841111</v>
      </c>
      <c r="ABS6651" s="60"/>
      <c r="ABT6651" s="60"/>
      <c r="ABU6651" s="60"/>
      <c r="ABV6651" s="60"/>
      <c r="ABW6651" s="60"/>
      <c r="ABX6651" s="60"/>
    </row>
    <row r="6652" spans="727:752" x14ac:dyDescent="0.25">
      <c r="AAY6652" s="60"/>
      <c r="AAZ6652" s="60"/>
      <c r="ABA6652" s="60"/>
      <c r="ABB6652" s="60"/>
      <c r="ABC6652" s="60"/>
      <c r="ABD6652" s="60"/>
      <c r="ABE6652" s="60"/>
      <c r="ABF6652" s="60"/>
      <c r="ABG6652" s="60"/>
      <c r="ABH6652" s="60"/>
      <c r="ABI6652" s="60"/>
      <c r="ABJ6652" s="60"/>
      <c r="ABK6652" s="60"/>
      <c r="ABL6652" s="60"/>
      <c r="ABM6652" s="60"/>
      <c r="ABN6652" s="60"/>
      <c r="ABO6652" s="60"/>
      <c r="ABP6652" s="60"/>
      <c r="ABQ6652" s="60"/>
      <c r="ABR6652" s="60">
        <v>0.98520285016666798</v>
      </c>
      <c r="ABS6652" s="60"/>
      <c r="ABT6652" s="60"/>
      <c r="ABU6652" s="60"/>
      <c r="ABV6652" s="60"/>
      <c r="ABW6652" s="60"/>
      <c r="ABX6652" s="60"/>
    </row>
    <row r="6653" spans="727:752" x14ac:dyDescent="0.25">
      <c r="AAY6653" s="60"/>
      <c r="AAZ6653" s="60"/>
      <c r="ABA6653" s="60"/>
      <c r="ABB6653" s="60"/>
      <c r="ABC6653" s="60"/>
      <c r="ABD6653" s="60"/>
      <c r="ABE6653" s="60"/>
      <c r="ABF6653" s="60"/>
      <c r="ABG6653" s="60"/>
      <c r="ABH6653" s="60"/>
      <c r="ABI6653" s="60"/>
      <c r="ABJ6653" s="60"/>
      <c r="ABK6653" s="60"/>
      <c r="ABL6653" s="60"/>
      <c r="ABM6653" s="60"/>
      <c r="ABN6653" s="60"/>
      <c r="ABO6653" s="60"/>
      <c r="ABP6653" s="60"/>
      <c r="ABQ6653" s="60"/>
      <c r="ABR6653" s="60">
        <v>0.98520149897892495</v>
      </c>
      <c r="ABS6653" s="60"/>
      <c r="ABT6653" s="60"/>
      <c r="ABU6653" s="60"/>
      <c r="ABV6653" s="60"/>
      <c r="ABW6653" s="60"/>
      <c r="ABX6653" s="60"/>
    </row>
    <row r="6654" spans="727:752" x14ac:dyDescent="0.25">
      <c r="AAY6654" s="60"/>
      <c r="AAZ6654" s="60"/>
      <c r="ABA6654" s="60"/>
      <c r="ABB6654" s="60"/>
      <c r="ABC6654" s="60"/>
      <c r="ABD6654" s="60"/>
      <c r="ABE6654" s="60"/>
      <c r="ABF6654" s="60"/>
      <c r="ABG6654" s="60"/>
      <c r="ABH6654" s="60"/>
      <c r="ABI6654" s="60"/>
      <c r="ABJ6654" s="60"/>
      <c r="ABK6654" s="60"/>
      <c r="ABL6654" s="60"/>
      <c r="ABM6654" s="60"/>
      <c r="ABN6654" s="60"/>
      <c r="ABO6654" s="60"/>
      <c r="ABP6654" s="60"/>
      <c r="ABQ6654" s="60"/>
      <c r="ABR6654" s="60">
        <v>0.985197894457853</v>
      </c>
      <c r="ABS6654" s="60"/>
      <c r="ABT6654" s="60"/>
      <c r="ABU6654" s="60"/>
      <c r="ABV6654" s="60"/>
      <c r="ABW6654" s="60"/>
      <c r="ABX6654" s="60"/>
    </row>
    <row r="6655" spans="727:752" x14ac:dyDescent="0.25">
      <c r="AAY6655" s="60"/>
      <c r="AAZ6655" s="60"/>
      <c r="ABA6655" s="60"/>
      <c r="ABB6655" s="60"/>
      <c r="ABC6655" s="60"/>
      <c r="ABD6655" s="60"/>
      <c r="ABE6655" s="60"/>
      <c r="ABF6655" s="60"/>
      <c r="ABG6655" s="60"/>
      <c r="ABH6655" s="60"/>
      <c r="ABI6655" s="60"/>
      <c r="ABJ6655" s="60"/>
      <c r="ABK6655" s="60"/>
      <c r="ABL6655" s="60"/>
      <c r="ABM6655" s="60"/>
      <c r="ABN6655" s="60"/>
      <c r="ABO6655" s="60"/>
      <c r="ABP6655" s="60"/>
      <c r="ABQ6655" s="60"/>
      <c r="ABR6655" s="60">
        <v>0.98519511500425705</v>
      </c>
      <c r="ABS6655" s="60"/>
      <c r="ABT6655" s="60"/>
      <c r="ABU6655" s="60"/>
      <c r="ABV6655" s="60"/>
      <c r="ABW6655" s="60"/>
      <c r="ABX6655" s="60"/>
    </row>
    <row r="6656" spans="727:752" x14ac:dyDescent="0.25">
      <c r="AAY6656" s="60"/>
      <c r="AAZ6656" s="60"/>
      <c r="ABA6656" s="60"/>
      <c r="ABB6656" s="60"/>
      <c r="ABC6656" s="60"/>
      <c r="ABD6656" s="60"/>
      <c r="ABE6656" s="60"/>
      <c r="ABF6656" s="60"/>
      <c r="ABG6656" s="60"/>
      <c r="ABH6656" s="60"/>
      <c r="ABI6656" s="60"/>
      <c r="ABJ6656" s="60"/>
      <c r="ABK6656" s="60"/>
      <c r="ABL6656" s="60"/>
      <c r="ABM6656" s="60"/>
      <c r="ABN6656" s="60"/>
      <c r="ABO6656" s="60"/>
      <c r="ABP6656" s="60"/>
      <c r="ABQ6656" s="60"/>
      <c r="ABR6656" s="60">
        <v>0.98517134804718998</v>
      </c>
      <c r="ABS6656" s="60"/>
      <c r="ABT6656" s="60"/>
      <c r="ABU6656" s="60"/>
      <c r="ABV6656" s="60"/>
      <c r="ABW6656" s="60"/>
      <c r="ABX6656" s="60"/>
    </row>
    <row r="6657" spans="727:752" x14ac:dyDescent="0.25">
      <c r="AAY6657" s="60"/>
      <c r="AAZ6657" s="60"/>
      <c r="ABA6657" s="60"/>
      <c r="ABB6657" s="60"/>
      <c r="ABC6657" s="60"/>
      <c r="ABD6657" s="60"/>
      <c r="ABE6657" s="60"/>
      <c r="ABF6657" s="60"/>
      <c r="ABG6657" s="60"/>
      <c r="ABH6657" s="60"/>
      <c r="ABI6657" s="60"/>
      <c r="ABJ6657" s="60"/>
      <c r="ABK6657" s="60"/>
      <c r="ABL6657" s="60"/>
      <c r="ABM6657" s="60"/>
      <c r="ABN6657" s="60"/>
      <c r="ABO6657" s="60"/>
      <c r="ABP6657" s="60"/>
      <c r="ABQ6657" s="60"/>
      <c r="ABR6657" s="60">
        <v>0.98517125248741599</v>
      </c>
      <c r="ABS6657" s="60"/>
      <c r="ABT6657" s="60"/>
      <c r="ABU6657" s="60"/>
      <c r="ABV6657" s="60"/>
      <c r="ABW6657" s="60"/>
      <c r="ABX6657" s="60"/>
    </row>
    <row r="6658" spans="727:752" x14ac:dyDescent="0.25">
      <c r="AAY6658" s="60"/>
      <c r="AAZ6658" s="60"/>
      <c r="ABA6658" s="60"/>
      <c r="ABB6658" s="60"/>
      <c r="ABC6658" s="60"/>
      <c r="ABD6658" s="60"/>
      <c r="ABE6658" s="60"/>
      <c r="ABF6658" s="60"/>
      <c r="ABG6658" s="60"/>
      <c r="ABH6658" s="60"/>
      <c r="ABI6658" s="60"/>
      <c r="ABJ6658" s="60"/>
      <c r="ABK6658" s="60"/>
      <c r="ABL6658" s="60"/>
      <c r="ABM6658" s="60"/>
      <c r="ABN6658" s="60"/>
      <c r="ABO6658" s="60"/>
      <c r="ABP6658" s="60"/>
      <c r="ABQ6658" s="60"/>
      <c r="ABR6658" s="60">
        <v>0.98516406168451498</v>
      </c>
      <c r="ABS6658" s="60"/>
      <c r="ABT6658" s="60"/>
      <c r="ABU6658" s="60"/>
      <c r="ABV6658" s="60"/>
      <c r="ABW6658" s="60"/>
      <c r="ABX6658" s="60"/>
    </row>
    <row r="6659" spans="727:752" x14ac:dyDescent="0.25">
      <c r="AAY6659" s="60"/>
      <c r="AAZ6659" s="60"/>
      <c r="ABA6659" s="60"/>
      <c r="ABB6659" s="60"/>
      <c r="ABC6659" s="60"/>
      <c r="ABD6659" s="60"/>
      <c r="ABE6659" s="60"/>
      <c r="ABF6659" s="60"/>
      <c r="ABG6659" s="60"/>
      <c r="ABH6659" s="60"/>
      <c r="ABI6659" s="60"/>
      <c r="ABJ6659" s="60"/>
      <c r="ABK6659" s="60"/>
      <c r="ABL6659" s="60"/>
      <c r="ABM6659" s="60"/>
      <c r="ABN6659" s="60"/>
      <c r="ABO6659" s="60"/>
      <c r="ABP6659" s="60"/>
      <c r="ABQ6659" s="60"/>
      <c r="ABR6659" s="60">
        <v>0.98515265379352701</v>
      </c>
      <c r="ABS6659" s="60"/>
      <c r="ABT6659" s="60"/>
      <c r="ABU6659" s="60"/>
      <c r="ABV6659" s="60"/>
      <c r="ABW6659" s="60"/>
      <c r="ABX6659" s="60"/>
    </row>
    <row r="6660" spans="727:752" x14ac:dyDescent="0.25">
      <c r="AAY6660" s="60"/>
      <c r="AAZ6660" s="60"/>
      <c r="ABA6660" s="60"/>
      <c r="ABB6660" s="60"/>
      <c r="ABC6660" s="60"/>
      <c r="ABD6660" s="60"/>
      <c r="ABE6660" s="60"/>
      <c r="ABF6660" s="60"/>
      <c r="ABG6660" s="60"/>
      <c r="ABH6660" s="60"/>
      <c r="ABI6660" s="60"/>
      <c r="ABJ6660" s="60"/>
      <c r="ABK6660" s="60"/>
      <c r="ABL6660" s="60"/>
      <c r="ABM6660" s="60"/>
      <c r="ABN6660" s="60"/>
      <c r="ABO6660" s="60"/>
      <c r="ABP6660" s="60"/>
      <c r="ABQ6660" s="60"/>
      <c r="ABR6660" s="60">
        <v>0.98514514515862295</v>
      </c>
      <c r="ABS6660" s="60"/>
      <c r="ABT6660" s="60"/>
      <c r="ABU6660" s="60"/>
      <c r="ABV6660" s="60"/>
      <c r="ABW6660" s="60"/>
      <c r="ABX6660" s="60"/>
    </row>
    <row r="6661" spans="727:752" x14ac:dyDescent="0.25">
      <c r="AAY6661" s="60"/>
      <c r="AAZ6661" s="60"/>
      <c r="ABA6661" s="60"/>
      <c r="ABB6661" s="60"/>
      <c r="ABC6661" s="60"/>
      <c r="ABD6661" s="60"/>
      <c r="ABE6661" s="60"/>
      <c r="ABF6661" s="60"/>
      <c r="ABG6661" s="60"/>
      <c r="ABH6661" s="60"/>
      <c r="ABI6661" s="60"/>
      <c r="ABJ6661" s="60"/>
      <c r="ABK6661" s="60"/>
      <c r="ABL6661" s="60"/>
      <c r="ABM6661" s="60"/>
      <c r="ABN6661" s="60"/>
      <c r="ABO6661" s="60"/>
      <c r="ABP6661" s="60"/>
      <c r="ABQ6661" s="60"/>
      <c r="ABR6661" s="60">
        <v>0.98513408335935304</v>
      </c>
      <c r="ABS6661" s="60"/>
      <c r="ABT6661" s="60"/>
      <c r="ABU6661" s="60"/>
      <c r="ABV6661" s="60"/>
      <c r="ABW6661" s="60"/>
      <c r="ABX6661" s="60"/>
    </row>
    <row r="6662" spans="727:752" x14ac:dyDescent="0.25">
      <c r="AAY6662" s="60"/>
      <c r="AAZ6662" s="60"/>
      <c r="ABA6662" s="60"/>
      <c r="ABB6662" s="60"/>
      <c r="ABC6662" s="60"/>
      <c r="ABD6662" s="60"/>
      <c r="ABE6662" s="60"/>
      <c r="ABF6662" s="60"/>
      <c r="ABG6662" s="60"/>
      <c r="ABH6662" s="60"/>
      <c r="ABI6662" s="60"/>
      <c r="ABJ6662" s="60"/>
      <c r="ABK6662" s="60"/>
      <c r="ABL6662" s="60"/>
      <c r="ABM6662" s="60"/>
      <c r="ABN6662" s="60"/>
      <c r="ABO6662" s="60"/>
      <c r="ABP6662" s="60"/>
      <c r="ABQ6662" s="60"/>
      <c r="ABR6662" s="60">
        <v>0.98513037006904203</v>
      </c>
      <c r="ABS6662" s="60"/>
      <c r="ABT6662" s="60"/>
      <c r="ABU6662" s="60"/>
      <c r="ABV6662" s="60"/>
      <c r="ABW6662" s="60"/>
      <c r="ABX6662" s="60"/>
    </row>
    <row r="6663" spans="727:752" x14ac:dyDescent="0.25">
      <c r="AAY6663" s="60"/>
      <c r="AAZ6663" s="60"/>
      <c r="ABA6663" s="60"/>
      <c r="ABB6663" s="60"/>
      <c r="ABC6663" s="60"/>
      <c r="ABD6663" s="60"/>
      <c r="ABE6663" s="60"/>
      <c r="ABF6663" s="60"/>
      <c r="ABG6663" s="60"/>
      <c r="ABH6663" s="60"/>
      <c r="ABI6663" s="60"/>
      <c r="ABJ6663" s="60"/>
      <c r="ABK6663" s="60"/>
      <c r="ABL6663" s="60"/>
      <c r="ABM6663" s="60"/>
      <c r="ABN6663" s="60"/>
      <c r="ABO6663" s="60"/>
      <c r="ABP6663" s="60"/>
      <c r="ABQ6663" s="60"/>
      <c r="ABR6663" s="60">
        <v>0.98512254973438396</v>
      </c>
      <c r="ABS6663" s="60"/>
      <c r="ABT6663" s="60"/>
      <c r="ABU6663" s="60"/>
      <c r="ABV6663" s="60"/>
      <c r="ABW6663" s="60"/>
      <c r="ABX6663" s="60"/>
    </row>
    <row r="6664" spans="727:752" x14ac:dyDescent="0.25">
      <c r="AAY6664" s="60"/>
      <c r="AAZ6664" s="60"/>
      <c r="ABA6664" s="60"/>
      <c r="ABB6664" s="60"/>
      <c r="ABC6664" s="60"/>
      <c r="ABD6664" s="60"/>
      <c r="ABE6664" s="60"/>
      <c r="ABF6664" s="60"/>
      <c r="ABG6664" s="60"/>
      <c r="ABH6664" s="60"/>
      <c r="ABI6664" s="60"/>
      <c r="ABJ6664" s="60"/>
      <c r="ABK6664" s="60"/>
      <c r="ABL6664" s="60"/>
      <c r="ABM6664" s="60"/>
      <c r="ABN6664" s="60"/>
      <c r="ABO6664" s="60"/>
      <c r="ABP6664" s="60"/>
      <c r="ABQ6664" s="60"/>
      <c r="ABR6664" s="60">
        <v>0.98511314830774599</v>
      </c>
      <c r="ABS6664" s="60"/>
      <c r="ABT6664" s="60"/>
      <c r="ABU6664" s="60"/>
      <c r="ABV6664" s="60"/>
      <c r="ABW6664" s="60"/>
      <c r="ABX6664" s="60"/>
    </row>
    <row r="6665" spans="727:752" x14ac:dyDescent="0.25">
      <c r="AAY6665" s="60"/>
      <c r="AAZ6665" s="60"/>
      <c r="ABA6665" s="60"/>
      <c r="ABB6665" s="60"/>
      <c r="ABC6665" s="60"/>
      <c r="ABD6665" s="60"/>
      <c r="ABE6665" s="60"/>
      <c r="ABF6665" s="60"/>
      <c r="ABG6665" s="60"/>
      <c r="ABH6665" s="60"/>
      <c r="ABI6665" s="60"/>
      <c r="ABJ6665" s="60"/>
      <c r="ABK6665" s="60"/>
      <c r="ABL6665" s="60"/>
      <c r="ABM6665" s="60"/>
      <c r="ABN6665" s="60"/>
      <c r="ABO6665" s="60"/>
      <c r="ABP6665" s="60"/>
      <c r="ABQ6665" s="60"/>
      <c r="ABR6665" s="60">
        <v>0.98510799535438698</v>
      </c>
      <c r="ABS6665" s="60"/>
      <c r="ABT6665" s="60"/>
      <c r="ABU6665" s="60"/>
      <c r="ABV6665" s="60"/>
      <c r="ABW6665" s="60"/>
      <c r="ABX6665" s="60"/>
    </row>
    <row r="6666" spans="727:752" x14ac:dyDescent="0.25">
      <c r="AAY6666" s="60"/>
      <c r="AAZ6666" s="60"/>
      <c r="ABA6666" s="60"/>
      <c r="ABB6666" s="60"/>
      <c r="ABC6666" s="60"/>
      <c r="ABD6666" s="60"/>
      <c r="ABE6666" s="60"/>
      <c r="ABF6666" s="60"/>
      <c r="ABG6666" s="60"/>
      <c r="ABH6666" s="60"/>
      <c r="ABI6666" s="60"/>
      <c r="ABJ6666" s="60"/>
      <c r="ABK6666" s="60"/>
      <c r="ABL6666" s="60"/>
      <c r="ABM6666" s="60"/>
      <c r="ABN6666" s="60"/>
      <c r="ABO6666" s="60"/>
      <c r="ABP6666" s="60"/>
      <c r="ABQ6666" s="60"/>
      <c r="ABR6666" s="60">
        <v>0.98510281698503499</v>
      </c>
      <c r="ABS6666" s="60"/>
      <c r="ABT6666" s="60"/>
      <c r="ABU6666" s="60"/>
      <c r="ABV6666" s="60"/>
      <c r="ABW6666" s="60"/>
      <c r="ABX6666" s="60"/>
    </row>
    <row r="6667" spans="727:752" x14ac:dyDescent="0.25">
      <c r="AAY6667" s="60"/>
      <c r="AAZ6667" s="60"/>
      <c r="ABA6667" s="60"/>
      <c r="ABB6667" s="60"/>
      <c r="ABC6667" s="60"/>
      <c r="ABD6667" s="60"/>
      <c r="ABE6667" s="60"/>
      <c r="ABF6667" s="60"/>
      <c r="ABG6667" s="60"/>
      <c r="ABH6667" s="60"/>
      <c r="ABI6667" s="60"/>
      <c r="ABJ6667" s="60"/>
      <c r="ABK6667" s="60"/>
      <c r="ABL6667" s="60"/>
      <c r="ABM6667" s="60"/>
      <c r="ABN6667" s="60"/>
      <c r="ABO6667" s="60"/>
      <c r="ABP6667" s="60"/>
      <c r="ABQ6667" s="60"/>
      <c r="ABR6667" s="60">
        <v>0.98509975211144796</v>
      </c>
      <c r="ABS6667" s="60"/>
      <c r="ABT6667" s="60"/>
      <c r="ABU6667" s="60"/>
      <c r="ABV6667" s="60"/>
      <c r="ABW6667" s="60"/>
      <c r="ABX6667" s="60"/>
    </row>
    <row r="6668" spans="727:752" x14ac:dyDescent="0.25">
      <c r="AAY6668" s="60"/>
      <c r="AAZ6668" s="60"/>
      <c r="ABA6668" s="60"/>
      <c r="ABB6668" s="60"/>
      <c r="ABC6668" s="60"/>
      <c r="ABD6668" s="60"/>
      <c r="ABE6668" s="60"/>
      <c r="ABF6668" s="60"/>
      <c r="ABG6668" s="60"/>
      <c r="ABH6668" s="60"/>
      <c r="ABI6668" s="60"/>
      <c r="ABJ6668" s="60"/>
      <c r="ABK6668" s="60"/>
      <c r="ABL6668" s="60"/>
      <c r="ABM6668" s="60"/>
      <c r="ABN6668" s="60"/>
      <c r="ABO6668" s="60"/>
      <c r="ABP6668" s="60"/>
      <c r="ABQ6668" s="60"/>
      <c r="ABR6668" s="60">
        <v>0.98509601886738396</v>
      </c>
      <c r="ABS6668" s="60"/>
      <c r="ABT6668" s="60"/>
      <c r="ABU6668" s="60"/>
      <c r="ABV6668" s="60"/>
      <c r="ABW6668" s="60"/>
      <c r="ABX6668" s="60"/>
    </row>
    <row r="6669" spans="727:752" x14ac:dyDescent="0.25">
      <c r="AAY6669" s="60"/>
      <c r="AAZ6669" s="60"/>
      <c r="ABA6669" s="60"/>
      <c r="ABB6669" s="60"/>
      <c r="ABC6669" s="60"/>
      <c r="ABD6669" s="60"/>
      <c r="ABE6669" s="60"/>
      <c r="ABF6669" s="60"/>
      <c r="ABG6669" s="60"/>
      <c r="ABH6669" s="60"/>
      <c r="ABI6669" s="60"/>
      <c r="ABJ6669" s="60"/>
      <c r="ABK6669" s="60"/>
      <c r="ABL6669" s="60"/>
      <c r="ABM6669" s="60"/>
      <c r="ABN6669" s="60"/>
      <c r="ABO6669" s="60"/>
      <c r="ABP6669" s="60"/>
      <c r="ABQ6669" s="60"/>
      <c r="ABR6669" s="60">
        <v>0.98508250976678702</v>
      </c>
      <c r="ABS6669" s="60"/>
      <c r="ABT6669" s="60"/>
      <c r="ABU6669" s="60"/>
      <c r="ABV6669" s="60"/>
      <c r="ABW6669" s="60"/>
      <c r="ABX6669" s="60"/>
    </row>
    <row r="6670" spans="727:752" x14ac:dyDescent="0.25">
      <c r="AAY6670" s="60"/>
      <c r="AAZ6670" s="60"/>
      <c r="ABA6670" s="60"/>
      <c r="ABB6670" s="60"/>
      <c r="ABC6670" s="60"/>
      <c r="ABD6670" s="60"/>
      <c r="ABE6670" s="60"/>
      <c r="ABF6670" s="60"/>
      <c r="ABG6670" s="60"/>
      <c r="ABH6670" s="60"/>
      <c r="ABI6670" s="60"/>
      <c r="ABJ6670" s="60"/>
      <c r="ABK6670" s="60"/>
      <c r="ABL6670" s="60"/>
      <c r="ABM6670" s="60"/>
      <c r="ABN6670" s="60"/>
      <c r="ABO6670" s="60"/>
      <c r="ABP6670" s="60"/>
      <c r="ABQ6670" s="60"/>
      <c r="ABR6670" s="60">
        <v>0.98507532658295005</v>
      </c>
      <c r="ABS6670" s="60"/>
      <c r="ABT6670" s="60"/>
      <c r="ABU6670" s="60"/>
      <c r="ABV6670" s="60"/>
      <c r="ABW6670" s="60"/>
      <c r="ABX6670" s="60"/>
    </row>
    <row r="6671" spans="727:752" x14ac:dyDescent="0.25">
      <c r="AAY6671" s="60"/>
      <c r="AAZ6671" s="60"/>
      <c r="ABA6671" s="60"/>
      <c r="ABB6671" s="60"/>
      <c r="ABC6671" s="60"/>
      <c r="ABD6671" s="60"/>
      <c r="ABE6671" s="60"/>
      <c r="ABF6671" s="60"/>
      <c r="ABG6671" s="60"/>
      <c r="ABH6671" s="60"/>
      <c r="ABI6671" s="60"/>
      <c r="ABJ6671" s="60"/>
      <c r="ABK6671" s="60"/>
      <c r="ABL6671" s="60"/>
      <c r="ABM6671" s="60"/>
      <c r="ABN6671" s="60"/>
      <c r="ABO6671" s="60"/>
      <c r="ABP6671" s="60"/>
      <c r="ABQ6671" s="60"/>
      <c r="ABR6671" s="60">
        <v>0.98502821154367604</v>
      </c>
      <c r="ABS6671" s="60"/>
      <c r="ABT6671" s="60"/>
      <c r="ABU6671" s="60"/>
      <c r="ABV6671" s="60"/>
      <c r="ABW6671" s="60"/>
      <c r="ABX6671" s="60"/>
    </row>
    <row r="6672" spans="727:752" x14ac:dyDescent="0.25">
      <c r="AAY6672" s="60"/>
      <c r="AAZ6672" s="60"/>
      <c r="ABA6672" s="60"/>
      <c r="ABB6672" s="60"/>
      <c r="ABC6672" s="60"/>
      <c r="ABD6672" s="60"/>
      <c r="ABE6672" s="60"/>
      <c r="ABF6672" s="60"/>
      <c r="ABG6672" s="60"/>
      <c r="ABH6672" s="60"/>
      <c r="ABI6672" s="60"/>
      <c r="ABJ6672" s="60"/>
      <c r="ABK6672" s="60"/>
      <c r="ABL6672" s="60"/>
      <c r="ABM6672" s="60"/>
      <c r="ABN6672" s="60"/>
      <c r="ABO6672" s="60"/>
      <c r="ABP6672" s="60"/>
      <c r="ABQ6672" s="60"/>
      <c r="ABR6672" s="60">
        <v>0.984998971972048</v>
      </c>
      <c r="ABS6672" s="60"/>
      <c r="ABT6672" s="60"/>
      <c r="ABU6672" s="60"/>
      <c r="ABV6672" s="60"/>
      <c r="ABW6672" s="60"/>
      <c r="ABX6672" s="60"/>
    </row>
    <row r="6673" spans="727:752" x14ac:dyDescent="0.25">
      <c r="AAY6673" s="60"/>
      <c r="AAZ6673" s="60"/>
      <c r="ABA6673" s="60"/>
      <c r="ABB6673" s="60"/>
      <c r="ABC6673" s="60"/>
      <c r="ABD6673" s="60"/>
      <c r="ABE6673" s="60"/>
      <c r="ABF6673" s="60"/>
      <c r="ABG6673" s="60"/>
      <c r="ABH6673" s="60"/>
      <c r="ABI6673" s="60"/>
      <c r="ABJ6673" s="60"/>
      <c r="ABK6673" s="60"/>
      <c r="ABL6673" s="60"/>
      <c r="ABM6673" s="60"/>
      <c r="ABN6673" s="60"/>
      <c r="ABO6673" s="60"/>
      <c r="ABP6673" s="60"/>
      <c r="ABQ6673" s="60"/>
      <c r="ABR6673" s="60">
        <v>0.98499843680449195</v>
      </c>
      <c r="ABS6673" s="60"/>
      <c r="ABT6673" s="60"/>
      <c r="ABU6673" s="60"/>
      <c r="ABV6673" s="60"/>
      <c r="ABW6673" s="60"/>
      <c r="ABX6673" s="60"/>
    </row>
    <row r="6674" spans="727:752" x14ac:dyDescent="0.25">
      <c r="AAY6674" s="60"/>
      <c r="AAZ6674" s="60"/>
      <c r="ABA6674" s="60"/>
      <c r="ABB6674" s="60"/>
      <c r="ABC6674" s="60"/>
      <c r="ABD6674" s="60"/>
      <c r="ABE6674" s="60"/>
      <c r="ABF6674" s="60"/>
      <c r="ABG6674" s="60"/>
      <c r="ABH6674" s="60"/>
      <c r="ABI6674" s="60"/>
      <c r="ABJ6674" s="60"/>
      <c r="ABK6674" s="60"/>
      <c r="ABL6674" s="60"/>
      <c r="ABM6674" s="60"/>
      <c r="ABN6674" s="60"/>
      <c r="ABO6674" s="60"/>
      <c r="ABP6674" s="60"/>
      <c r="ABQ6674" s="60"/>
      <c r="ABR6674" s="60">
        <v>0.98499026809579904</v>
      </c>
      <c r="ABS6674" s="60"/>
      <c r="ABT6674" s="60"/>
      <c r="ABU6674" s="60"/>
      <c r="ABV6674" s="60"/>
      <c r="ABW6674" s="60"/>
      <c r="ABX6674" s="60"/>
    </row>
    <row r="6675" spans="727:752" x14ac:dyDescent="0.25">
      <c r="AAY6675" s="60"/>
      <c r="AAZ6675" s="60"/>
      <c r="ABA6675" s="60"/>
      <c r="ABB6675" s="60"/>
      <c r="ABC6675" s="60"/>
      <c r="ABD6675" s="60"/>
      <c r="ABE6675" s="60"/>
      <c r="ABF6675" s="60"/>
      <c r="ABG6675" s="60"/>
      <c r="ABH6675" s="60"/>
      <c r="ABI6675" s="60"/>
      <c r="ABJ6675" s="60"/>
      <c r="ABK6675" s="60"/>
      <c r="ABL6675" s="60"/>
      <c r="ABM6675" s="60"/>
      <c r="ABN6675" s="60"/>
      <c r="ABO6675" s="60"/>
      <c r="ABP6675" s="60"/>
      <c r="ABQ6675" s="60"/>
      <c r="ABR6675" s="60">
        <v>0.98498976492867296</v>
      </c>
      <c r="ABS6675" s="60"/>
      <c r="ABT6675" s="60"/>
      <c r="ABU6675" s="60"/>
      <c r="ABV6675" s="60"/>
      <c r="ABW6675" s="60"/>
      <c r="ABX6675" s="60"/>
    </row>
    <row r="6676" spans="727:752" x14ac:dyDescent="0.25">
      <c r="AAY6676" s="60"/>
      <c r="AAZ6676" s="60"/>
      <c r="ABA6676" s="60"/>
      <c r="ABB6676" s="60"/>
      <c r="ABC6676" s="60"/>
      <c r="ABD6676" s="60"/>
      <c r="ABE6676" s="60"/>
      <c r="ABF6676" s="60"/>
      <c r="ABG6676" s="60"/>
      <c r="ABH6676" s="60"/>
      <c r="ABI6676" s="60"/>
      <c r="ABJ6676" s="60"/>
      <c r="ABK6676" s="60"/>
      <c r="ABL6676" s="60"/>
      <c r="ABM6676" s="60"/>
      <c r="ABN6676" s="60"/>
      <c r="ABO6676" s="60"/>
      <c r="ABP6676" s="60"/>
      <c r="ABQ6676" s="60"/>
      <c r="ABR6676" s="60">
        <v>0.98497992823790403</v>
      </c>
      <c r="ABS6676" s="60"/>
      <c r="ABT6676" s="60"/>
      <c r="ABU6676" s="60"/>
      <c r="ABV6676" s="60"/>
      <c r="ABW6676" s="60"/>
      <c r="ABX6676" s="60"/>
    </row>
    <row r="6677" spans="727:752" x14ac:dyDescent="0.25">
      <c r="AAY6677" s="60"/>
      <c r="AAZ6677" s="60"/>
      <c r="ABA6677" s="60"/>
      <c r="ABB6677" s="60"/>
      <c r="ABC6677" s="60"/>
      <c r="ABD6677" s="60"/>
      <c r="ABE6677" s="60"/>
      <c r="ABF6677" s="60"/>
      <c r="ABG6677" s="60"/>
      <c r="ABH6677" s="60"/>
      <c r="ABI6677" s="60"/>
      <c r="ABJ6677" s="60"/>
      <c r="ABK6677" s="60"/>
      <c r="ABL6677" s="60"/>
      <c r="ABM6677" s="60"/>
      <c r="ABN6677" s="60"/>
      <c r="ABO6677" s="60"/>
      <c r="ABP6677" s="60"/>
      <c r="ABQ6677" s="60"/>
      <c r="ABR6677" s="60">
        <v>0.98496726630952303</v>
      </c>
      <c r="ABS6677" s="60"/>
      <c r="ABT6677" s="60"/>
      <c r="ABU6677" s="60"/>
      <c r="ABV6677" s="60"/>
      <c r="ABW6677" s="60"/>
      <c r="ABX6677" s="60"/>
    </row>
    <row r="6678" spans="727:752" x14ac:dyDescent="0.25">
      <c r="AAY6678" s="60"/>
      <c r="AAZ6678" s="60"/>
      <c r="ABA6678" s="60"/>
      <c r="ABB6678" s="60"/>
      <c r="ABC6678" s="60"/>
      <c r="ABD6678" s="60"/>
      <c r="ABE6678" s="60"/>
      <c r="ABF6678" s="60"/>
      <c r="ABG6678" s="60"/>
      <c r="ABH6678" s="60"/>
      <c r="ABI6678" s="60"/>
      <c r="ABJ6678" s="60"/>
      <c r="ABK6678" s="60"/>
      <c r="ABL6678" s="60"/>
      <c r="ABM6678" s="60"/>
      <c r="ABN6678" s="60"/>
      <c r="ABO6678" s="60"/>
      <c r="ABP6678" s="60"/>
      <c r="ABQ6678" s="60"/>
      <c r="ABR6678" s="60">
        <v>0.98496675974543102</v>
      </c>
      <c r="ABS6678" s="60"/>
      <c r="ABT6678" s="60"/>
      <c r="ABU6678" s="60"/>
      <c r="ABV6678" s="60"/>
      <c r="ABW6678" s="60"/>
      <c r="ABX6678" s="60"/>
    </row>
    <row r="6679" spans="727:752" x14ac:dyDescent="0.25">
      <c r="AAY6679" s="60"/>
      <c r="AAZ6679" s="60"/>
      <c r="ABA6679" s="60"/>
      <c r="ABB6679" s="60"/>
      <c r="ABC6679" s="60"/>
      <c r="ABD6679" s="60"/>
      <c r="ABE6679" s="60"/>
      <c r="ABF6679" s="60"/>
      <c r="ABG6679" s="60"/>
      <c r="ABH6679" s="60"/>
      <c r="ABI6679" s="60"/>
      <c r="ABJ6679" s="60"/>
      <c r="ABK6679" s="60"/>
      <c r="ABL6679" s="60"/>
      <c r="ABM6679" s="60"/>
      <c r="ABN6679" s="60"/>
      <c r="ABO6679" s="60"/>
      <c r="ABP6679" s="60"/>
      <c r="ABQ6679" s="60"/>
      <c r="ABR6679" s="60">
        <v>0.98496284100798903</v>
      </c>
      <c r="ABS6679" s="60"/>
      <c r="ABT6679" s="60"/>
      <c r="ABU6679" s="60"/>
      <c r="ABV6679" s="60"/>
      <c r="ABW6679" s="60"/>
      <c r="ABX6679" s="60"/>
    </row>
    <row r="6680" spans="727:752" x14ac:dyDescent="0.25">
      <c r="AAY6680" s="60"/>
      <c r="AAZ6680" s="60"/>
      <c r="ABA6680" s="60"/>
      <c r="ABB6680" s="60"/>
      <c r="ABC6680" s="60"/>
      <c r="ABD6680" s="60"/>
      <c r="ABE6680" s="60"/>
      <c r="ABF6680" s="60"/>
      <c r="ABG6680" s="60"/>
      <c r="ABH6680" s="60"/>
      <c r="ABI6680" s="60"/>
      <c r="ABJ6680" s="60"/>
      <c r="ABK6680" s="60"/>
      <c r="ABL6680" s="60"/>
      <c r="ABM6680" s="60"/>
      <c r="ABN6680" s="60"/>
      <c r="ABO6680" s="60"/>
      <c r="ABP6680" s="60"/>
      <c r="ABQ6680" s="60"/>
      <c r="ABR6680" s="60">
        <v>0.98496198017292502</v>
      </c>
      <c r="ABS6680" s="60"/>
      <c r="ABT6680" s="60"/>
      <c r="ABU6680" s="60"/>
      <c r="ABV6680" s="60"/>
      <c r="ABW6680" s="60"/>
      <c r="ABX6680" s="60"/>
    </row>
    <row r="6681" spans="727:752" x14ac:dyDescent="0.25">
      <c r="AAY6681" s="60"/>
      <c r="AAZ6681" s="60"/>
      <c r="ABA6681" s="60"/>
      <c r="ABB6681" s="60"/>
      <c r="ABC6681" s="60"/>
      <c r="ABD6681" s="60"/>
      <c r="ABE6681" s="60"/>
      <c r="ABF6681" s="60"/>
      <c r="ABG6681" s="60"/>
      <c r="ABH6681" s="60"/>
      <c r="ABI6681" s="60"/>
      <c r="ABJ6681" s="60"/>
      <c r="ABK6681" s="60"/>
      <c r="ABL6681" s="60"/>
      <c r="ABM6681" s="60"/>
      <c r="ABN6681" s="60"/>
      <c r="ABO6681" s="60"/>
      <c r="ABP6681" s="60"/>
      <c r="ABQ6681" s="60"/>
      <c r="ABR6681" s="60">
        <v>0.98495348990713405</v>
      </c>
      <c r="ABS6681" s="60"/>
      <c r="ABT6681" s="60"/>
      <c r="ABU6681" s="60"/>
      <c r="ABV6681" s="60"/>
      <c r="ABW6681" s="60"/>
      <c r="ABX6681" s="60"/>
    </row>
    <row r="6682" spans="727:752" x14ac:dyDescent="0.25">
      <c r="AAY6682" s="60"/>
      <c r="AAZ6682" s="60"/>
      <c r="ABA6682" s="60"/>
      <c r="ABB6682" s="60"/>
      <c r="ABC6682" s="60"/>
      <c r="ABD6682" s="60"/>
      <c r="ABE6682" s="60"/>
      <c r="ABF6682" s="60"/>
      <c r="ABG6682" s="60"/>
      <c r="ABH6682" s="60"/>
      <c r="ABI6682" s="60"/>
      <c r="ABJ6682" s="60"/>
      <c r="ABK6682" s="60"/>
      <c r="ABL6682" s="60"/>
      <c r="ABM6682" s="60"/>
      <c r="ABN6682" s="60"/>
      <c r="ABO6682" s="60"/>
      <c r="ABP6682" s="60"/>
      <c r="ABQ6682" s="60"/>
      <c r="ABR6682" s="60">
        <v>0.98493350945902602</v>
      </c>
      <c r="ABS6682" s="60"/>
      <c r="ABT6682" s="60"/>
      <c r="ABU6682" s="60"/>
      <c r="ABV6682" s="60"/>
      <c r="ABW6682" s="60"/>
      <c r="ABX6682" s="60"/>
    </row>
    <row r="6683" spans="727:752" x14ac:dyDescent="0.25">
      <c r="AAY6683" s="60"/>
      <c r="AAZ6683" s="60"/>
      <c r="ABA6683" s="60"/>
      <c r="ABB6683" s="60"/>
      <c r="ABC6683" s="60"/>
      <c r="ABD6683" s="60"/>
      <c r="ABE6683" s="60"/>
      <c r="ABF6683" s="60"/>
      <c r="ABG6683" s="60"/>
      <c r="ABH6683" s="60"/>
      <c r="ABI6683" s="60"/>
      <c r="ABJ6683" s="60"/>
      <c r="ABK6683" s="60"/>
      <c r="ABL6683" s="60"/>
      <c r="ABM6683" s="60"/>
      <c r="ABN6683" s="60"/>
      <c r="ABO6683" s="60"/>
      <c r="ABP6683" s="60"/>
      <c r="ABQ6683" s="60"/>
      <c r="ABR6683" s="60">
        <v>0.98493318306715305</v>
      </c>
      <c r="ABS6683" s="60"/>
      <c r="ABT6683" s="60"/>
      <c r="ABU6683" s="60"/>
      <c r="ABV6683" s="60"/>
      <c r="ABW6683" s="60"/>
      <c r="ABX6683" s="60"/>
    </row>
    <row r="6684" spans="727:752" x14ac:dyDescent="0.25">
      <c r="AAY6684" s="60"/>
      <c r="AAZ6684" s="60"/>
      <c r="ABA6684" s="60"/>
      <c r="ABB6684" s="60"/>
      <c r="ABC6684" s="60"/>
      <c r="ABD6684" s="60"/>
      <c r="ABE6684" s="60"/>
      <c r="ABF6684" s="60"/>
      <c r="ABG6684" s="60"/>
      <c r="ABH6684" s="60"/>
      <c r="ABI6684" s="60"/>
      <c r="ABJ6684" s="60"/>
      <c r="ABK6684" s="60"/>
      <c r="ABL6684" s="60"/>
      <c r="ABM6684" s="60"/>
      <c r="ABN6684" s="60"/>
      <c r="ABO6684" s="60"/>
      <c r="ABP6684" s="60"/>
      <c r="ABQ6684" s="60"/>
      <c r="ABR6684" s="60">
        <v>0.98492806056009297</v>
      </c>
      <c r="ABS6684" s="60"/>
      <c r="ABT6684" s="60"/>
      <c r="ABU6684" s="60"/>
      <c r="ABV6684" s="60"/>
      <c r="ABW6684" s="60"/>
      <c r="ABX6684" s="60"/>
    </row>
    <row r="6685" spans="727:752" x14ac:dyDescent="0.25">
      <c r="AAY6685" s="60"/>
      <c r="AAZ6685" s="60"/>
      <c r="ABA6685" s="60"/>
      <c r="ABB6685" s="60"/>
      <c r="ABC6685" s="60"/>
      <c r="ABD6685" s="60"/>
      <c r="ABE6685" s="60"/>
      <c r="ABF6685" s="60"/>
      <c r="ABG6685" s="60"/>
      <c r="ABH6685" s="60"/>
      <c r="ABI6685" s="60"/>
      <c r="ABJ6685" s="60"/>
      <c r="ABK6685" s="60"/>
      <c r="ABL6685" s="60"/>
      <c r="ABM6685" s="60"/>
      <c r="ABN6685" s="60"/>
      <c r="ABO6685" s="60"/>
      <c r="ABP6685" s="60"/>
      <c r="ABQ6685" s="60"/>
      <c r="ABR6685" s="60">
        <v>0.98490464216033602</v>
      </c>
      <c r="ABS6685" s="60"/>
      <c r="ABT6685" s="60"/>
      <c r="ABU6685" s="60"/>
      <c r="ABV6685" s="60"/>
      <c r="ABW6685" s="60"/>
      <c r="ABX6685" s="60"/>
    </row>
    <row r="6686" spans="727:752" x14ac:dyDescent="0.25">
      <c r="AAY6686" s="60"/>
      <c r="AAZ6686" s="60"/>
      <c r="ABA6686" s="60"/>
      <c r="ABB6686" s="60"/>
      <c r="ABC6686" s="60"/>
      <c r="ABD6686" s="60"/>
      <c r="ABE6686" s="60"/>
      <c r="ABF6686" s="60"/>
      <c r="ABG6686" s="60"/>
      <c r="ABH6686" s="60"/>
      <c r="ABI6686" s="60"/>
      <c r="ABJ6686" s="60"/>
      <c r="ABK6686" s="60"/>
      <c r="ABL6686" s="60"/>
      <c r="ABM6686" s="60"/>
      <c r="ABN6686" s="60"/>
      <c r="ABO6686" s="60"/>
      <c r="ABP6686" s="60"/>
      <c r="ABQ6686" s="60"/>
      <c r="ABR6686" s="60">
        <v>0.98489815606600095</v>
      </c>
      <c r="ABS6686" s="60"/>
      <c r="ABT6686" s="60"/>
      <c r="ABU6686" s="60"/>
      <c r="ABV6686" s="60"/>
      <c r="ABW6686" s="60"/>
      <c r="ABX6686" s="60"/>
    </row>
    <row r="6687" spans="727:752" x14ac:dyDescent="0.25">
      <c r="AAY6687" s="60"/>
      <c r="AAZ6687" s="60"/>
      <c r="ABA6687" s="60"/>
      <c r="ABB6687" s="60"/>
      <c r="ABC6687" s="60"/>
      <c r="ABD6687" s="60"/>
      <c r="ABE6687" s="60"/>
      <c r="ABF6687" s="60"/>
      <c r="ABG6687" s="60"/>
      <c r="ABH6687" s="60"/>
      <c r="ABI6687" s="60"/>
      <c r="ABJ6687" s="60"/>
      <c r="ABK6687" s="60"/>
      <c r="ABL6687" s="60"/>
      <c r="ABM6687" s="60"/>
      <c r="ABN6687" s="60"/>
      <c r="ABO6687" s="60"/>
      <c r="ABP6687" s="60"/>
      <c r="ABQ6687" s="60"/>
      <c r="ABR6687" s="60">
        <v>0.98488985507127302</v>
      </c>
      <c r="ABS6687" s="60"/>
      <c r="ABT6687" s="60"/>
      <c r="ABU6687" s="60"/>
      <c r="ABV6687" s="60"/>
      <c r="ABW6687" s="60"/>
      <c r="ABX6687" s="60"/>
    </row>
    <row r="6688" spans="727:752" x14ac:dyDescent="0.25">
      <c r="AAY6688" s="60"/>
      <c r="AAZ6688" s="60"/>
      <c r="ABA6688" s="60"/>
      <c r="ABB6688" s="60"/>
      <c r="ABC6688" s="60"/>
      <c r="ABD6688" s="60"/>
      <c r="ABE6688" s="60"/>
      <c r="ABF6688" s="60"/>
      <c r="ABG6688" s="60"/>
      <c r="ABH6688" s="60"/>
      <c r="ABI6688" s="60"/>
      <c r="ABJ6688" s="60"/>
      <c r="ABK6688" s="60"/>
      <c r="ABL6688" s="60"/>
      <c r="ABM6688" s="60"/>
      <c r="ABN6688" s="60"/>
      <c r="ABO6688" s="60"/>
      <c r="ABP6688" s="60"/>
      <c r="ABQ6688" s="60"/>
      <c r="ABR6688" s="60">
        <v>0.98488307637564498</v>
      </c>
      <c r="ABS6688" s="60"/>
      <c r="ABT6688" s="60"/>
      <c r="ABU6688" s="60"/>
      <c r="ABV6688" s="60"/>
      <c r="ABW6688" s="60"/>
      <c r="ABX6688" s="60"/>
    </row>
    <row r="6689" spans="727:752" x14ac:dyDescent="0.25">
      <c r="AAY6689" s="60"/>
      <c r="AAZ6689" s="60"/>
      <c r="ABA6689" s="60"/>
      <c r="ABB6689" s="60"/>
      <c r="ABC6689" s="60"/>
      <c r="ABD6689" s="60"/>
      <c r="ABE6689" s="60"/>
      <c r="ABF6689" s="60"/>
      <c r="ABG6689" s="60"/>
      <c r="ABH6689" s="60"/>
      <c r="ABI6689" s="60"/>
      <c r="ABJ6689" s="60"/>
      <c r="ABK6689" s="60"/>
      <c r="ABL6689" s="60"/>
      <c r="ABM6689" s="60"/>
      <c r="ABN6689" s="60"/>
      <c r="ABO6689" s="60"/>
      <c r="ABP6689" s="60"/>
      <c r="ABQ6689" s="60"/>
      <c r="ABR6689" s="60">
        <v>0.98488225806831697</v>
      </c>
      <c r="ABS6689" s="60"/>
      <c r="ABT6689" s="60"/>
      <c r="ABU6689" s="60"/>
      <c r="ABV6689" s="60"/>
      <c r="ABW6689" s="60"/>
      <c r="ABX6689" s="60"/>
    </row>
    <row r="6690" spans="727:752" x14ac:dyDescent="0.25">
      <c r="AAY6690" s="60"/>
      <c r="AAZ6690" s="60"/>
      <c r="ABA6690" s="60"/>
      <c r="ABB6690" s="60"/>
      <c r="ABC6690" s="60"/>
      <c r="ABD6690" s="60"/>
      <c r="ABE6690" s="60"/>
      <c r="ABF6690" s="60"/>
      <c r="ABG6690" s="60"/>
      <c r="ABH6690" s="60"/>
      <c r="ABI6690" s="60"/>
      <c r="ABJ6690" s="60"/>
      <c r="ABK6690" s="60"/>
      <c r="ABL6690" s="60"/>
      <c r="ABM6690" s="60"/>
      <c r="ABN6690" s="60"/>
      <c r="ABO6690" s="60"/>
      <c r="ABP6690" s="60"/>
      <c r="ABQ6690" s="60"/>
      <c r="ABR6690" s="60">
        <v>0.98487346021796396</v>
      </c>
      <c r="ABS6690" s="60"/>
      <c r="ABT6690" s="60"/>
      <c r="ABU6690" s="60"/>
      <c r="ABV6690" s="60"/>
      <c r="ABW6690" s="60"/>
      <c r="ABX6690" s="60"/>
    </row>
    <row r="6691" spans="727:752" x14ac:dyDescent="0.25">
      <c r="AAY6691" s="60"/>
      <c r="AAZ6691" s="60"/>
      <c r="ABA6691" s="60"/>
      <c r="ABB6691" s="60"/>
      <c r="ABC6691" s="60"/>
      <c r="ABD6691" s="60"/>
      <c r="ABE6691" s="60"/>
      <c r="ABF6691" s="60"/>
      <c r="ABG6691" s="60"/>
      <c r="ABH6691" s="60"/>
      <c r="ABI6691" s="60"/>
      <c r="ABJ6691" s="60"/>
      <c r="ABK6691" s="60"/>
      <c r="ABL6691" s="60"/>
      <c r="ABM6691" s="60"/>
      <c r="ABN6691" s="60"/>
      <c r="ABO6691" s="60"/>
      <c r="ABP6691" s="60"/>
      <c r="ABQ6691" s="60"/>
      <c r="ABR6691" s="60">
        <v>0.98486920334052896</v>
      </c>
      <c r="ABS6691" s="60"/>
      <c r="ABT6691" s="60"/>
      <c r="ABU6691" s="60"/>
      <c r="ABV6691" s="60"/>
      <c r="ABW6691" s="60"/>
      <c r="ABX6691" s="60"/>
    </row>
    <row r="6692" spans="727:752" x14ac:dyDescent="0.25">
      <c r="AAY6692" s="60"/>
      <c r="AAZ6692" s="60"/>
      <c r="ABA6692" s="60"/>
      <c r="ABB6692" s="60"/>
      <c r="ABC6692" s="60"/>
      <c r="ABD6692" s="60"/>
      <c r="ABE6692" s="60"/>
      <c r="ABF6692" s="60"/>
      <c r="ABG6692" s="60"/>
      <c r="ABH6692" s="60"/>
      <c r="ABI6692" s="60"/>
      <c r="ABJ6692" s="60"/>
      <c r="ABK6692" s="60"/>
      <c r="ABL6692" s="60"/>
      <c r="ABM6692" s="60"/>
      <c r="ABN6692" s="60"/>
      <c r="ABO6692" s="60"/>
      <c r="ABP6692" s="60"/>
      <c r="ABQ6692" s="60"/>
      <c r="ABR6692" s="60">
        <v>0.98486059107035195</v>
      </c>
      <c r="ABS6692" s="60"/>
      <c r="ABT6692" s="60"/>
      <c r="ABU6692" s="60"/>
      <c r="ABV6692" s="60"/>
      <c r="ABW6692" s="60"/>
      <c r="ABX6692" s="60"/>
    </row>
    <row r="6693" spans="727:752" x14ac:dyDescent="0.25">
      <c r="AAY6693" s="60"/>
      <c r="AAZ6693" s="60"/>
      <c r="ABA6693" s="60"/>
      <c r="ABB6693" s="60"/>
      <c r="ABC6693" s="60"/>
      <c r="ABD6693" s="60"/>
      <c r="ABE6693" s="60"/>
      <c r="ABF6693" s="60"/>
      <c r="ABG6693" s="60"/>
      <c r="ABH6693" s="60"/>
      <c r="ABI6693" s="60"/>
      <c r="ABJ6693" s="60"/>
      <c r="ABK6693" s="60"/>
      <c r="ABL6693" s="60"/>
      <c r="ABM6693" s="60"/>
      <c r="ABN6693" s="60"/>
      <c r="ABO6693" s="60"/>
      <c r="ABP6693" s="60"/>
      <c r="ABQ6693" s="60"/>
      <c r="ABR6693" s="60">
        <v>0.98485474743728396</v>
      </c>
      <c r="ABS6693" s="60"/>
      <c r="ABT6693" s="60"/>
      <c r="ABU6693" s="60"/>
      <c r="ABV6693" s="60"/>
      <c r="ABW6693" s="60"/>
      <c r="ABX6693" s="60"/>
    </row>
    <row r="6694" spans="727:752" x14ac:dyDescent="0.25">
      <c r="AAY6694" s="60"/>
      <c r="AAZ6694" s="60"/>
      <c r="ABA6694" s="60"/>
      <c r="ABB6694" s="60"/>
      <c r="ABC6694" s="60"/>
      <c r="ABD6694" s="60"/>
      <c r="ABE6694" s="60"/>
      <c r="ABF6694" s="60"/>
      <c r="ABG6694" s="60"/>
      <c r="ABH6694" s="60"/>
      <c r="ABI6694" s="60"/>
      <c r="ABJ6694" s="60"/>
      <c r="ABK6694" s="60"/>
      <c r="ABL6694" s="60"/>
      <c r="ABM6694" s="60"/>
      <c r="ABN6694" s="60"/>
      <c r="ABO6694" s="60"/>
      <c r="ABP6694" s="60"/>
      <c r="ABQ6694" s="60"/>
      <c r="ABR6694" s="60">
        <v>0.98485257554751404</v>
      </c>
      <c r="ABS6694" s="60"/>
      <c r="ABT6694" s="60"/>
      <c r="ABU6694" s="60"/>
      <c r="ABV6694" s="60"/>
      <c r="ABW6694" s="60"/>
      <c r="ABX6694" s="60"/>
    </row>
    <row r="6695" spans="727:752" x14ac:dyDescent="0.25">
      <c r="AAY6695" s="60"/>
      <c r="AAZ6695" s="60"/>
      <c r="ABA6695" s="60"/>
      <c r="ABB6695" s="60"/>
      <c r="ABC6695" s="60"/>
      <c r="ABD6695" s="60"/>
      <c r="ABE6695" s="60"/>
      <c r="ABF6695" s="60"/>
      <c r="ABG6695" s="60"/>
      <c r="ABH6695" s="60"/>
      <c r="ABI6695" s="60"/>
      <c r="ABJ6695" s="60"/>
      <c r="ABK6695" s="60"/>
      <c r="ABL6695" s="60"/>
      <c r="ABM6695" s="60"/>
      <c r="ABN6695" s="60"/>
      <c r="ABO6695" s="60"/>
      <c r="ABP6695" s="60"/>
      <c r="ABQ6695" s="60"/>
      <c r="ABR6695" s="60">
        <v>0.98484592292564199</v>
      </c>
      <c r="ABS6695" s="60"/>
      <c r="ABT6695" s="60"/>
      <c r="ABU6695" s="60"/>
      <c r="ABV6695" s="60"/>
      <c r="ABW6695" s="60"/>
      <c r="ABX6695" s="60"/>
    </row>
    <row r="6696" spans="727:752" x14ac:dyDescent="0.25">
      <c r="AAY6696" s="60"/>
      <c r="AAZ6696" s="60"/>
      <c r="ABA6696" s="60"/>
      <c r="ABB6696" s="60"/>
      <c r="ABC6696" s="60"/>
      <c r="ABD6696" s="60"/>
      <c r="ABE6696" s="60"/>
      <c r="ABF6696" s="60"/>
      <c r="ABG6696" s="60"/>
      <c r="ABH6696" s="60"/>
      <c r="ABI6696" s="60"/>
      <c r="ABJ6696" s="60"/>
      <c r="ABK6696" s="60"/>
      <c r="ABL6696" s="60"/>
      <c r="ABM6696" s="60"/>
      <c r="ABN6696" s="60"/>
      <c r="ABO6696" s="60"/>
      <c r="ABP6696" s="60"/>
      <c r="ABQ6696" s="60"/>
      <c r="ABR6696" s="60">
        <v>0.98482520024551601</v>
      </c>
      <c r="ABS6696" s="60"/>
      <c r="ABT6696" s="60"/>
      <c r="ABU6696" s="60"/>
      <c r="ABV6696" s="60"/>
      <c r="ABW6696" s="60"/>
      <c r="ABX6696" s="60"/>
    </row>
    <row r="6697" spans="727:752" x14ac:dyDescent="0.25">
      <c r="AAY6697" s="60"/>
      <c r="AAZ6697" s="60"/>
      <c r="ABA6697" s="60"/>
      <c r="ABB6697" s="60"/>
      <c r="ABC6697" s="60"/>
      <c r="ABD6697" s="60"/>
      <c r="ABE6697" s="60"/>
      <c r="ABF6697" s="60"/>
      <c r="ABG6697" s="60"/>
      <c r="ABH6697" s="60"/>
      <c r="ABI6697" s="60"/>
      <c r="ABJ6697" s="60"/>
      <c r="ABK6697" s="60"/>
      <c r="ABL6697" s="60"/>
      <c r="ABM6697" s="60"/>
      <c r="ABN6697" s="60"/>
      <c r="ABO6697" s="60"/>
      <c r="ABP6697" s="60"/>
      <c r="ABQ6697" s="60"/>
      <c r="ABR6697" s="60">
        <v>0.98482335973938895</v>
      </c>
      <c r="ABS6697" s="60"/>
      <c r="ABT6697" s="60"/>
      <c r="ABU6697" s="60"/>
      <c r="ABV6697" s="60"/>
      <c r="ABW6697" s="60"/>
      <c r="ABX6697" s="60"/>
    </row>
    <row r="6698" spans="727:752" x14ac:dyDescent="0.25">
      <c r="AAY6698" s="60"/>
      <c r="AAZ6698" s="60"/>
      <c r="ABA6698" s="60"/>
      <c r="ABB6698" s="60"/>
      <c r="ABC6698" s="60"/>
      <c r="ABD6698" s="60"/>
      <c r="ABE6698" s="60"/>
      <c r="ABF6698" s="60"/>
      <c r="ABG6698" s="60"/>
      <c r="ABH6698" s="60"/>
      <c r="ABI6698" s="60"/>
      <c r="ABJ6698" s="60"/>
      <c r="ABK6698" s="60"/>
      <c r="ABL6698" s="60"/>
      <c r="ABM6698" s="60"/>
      <c r="ABN6698" s="60"/>
      <c r="ABO6698" s="60"/>
      <c r="ABP6698" s="60"/>
      <c r="ABQ6698" s="60"/>
      <c r="ABR6698" s="60">
        <v>0.98481579614250103</v>
      </c>
      <c r="ABS6698" s="60"/>
      <c r="ABT6698" s="60"/>
      <c r="ABU6698" s="60"/>
      <c r="ABV6698" s="60"/>
      <c r="ABW6698" s="60"/>
      <c r="ABX6698" s="60"/>
    </row>
    <row r="6699" spans="727:752" x14ac:dyDescent="0.25">
      <c r="AAY6699" s="60"/>
      <c r="AAZ6699" s="60"/>
      <c r="ABA6699" s="60"/>
      <c r="ABB6699" s="60"/>
      <c r="ABC6699" s="60"/>
      <c r="ABD6699" s="60"/>
      <c r="ABE6699" s="60"/>
      <c r="ABF6699" s="60"/>
      <c r="ABG6699" s="60"/>
      <c r="ABH6699" s="60"/>
      <c r="ABI6699" s="60"/>
      <c r="ABJ6699" s="60"/>
      <c r="ABK6699" s="60"/>
      <c r="ABL6699" s="60"/>
      <c r="ABM6699" s="60"/>
      <c r="ABN6699" s="60"/>
      <c r="ABO6699" s="60"/>
      <c r="ABP6699" s="60"/>
      <c r="ABQ6699" s="60"/>
      <c r="ABR6699" s="60">
        <v>0.98480976439544798</v>
      </c>
      <c r="ABS6699" s="60"/>
      <c r="ABT6699" s="60"/>
      <c r="ABU6699" s="60"/>
      <c r="ABV6699" s="60"/>
      <c r="ABW6699" s="60"/>
      <c r="ABX6699" s="60"/>
    </row>
    <row r="6700" spans="727:752" x14ac:dyDescent="0.25">
      <c r="AAY6700" s="60"/>
      <c r="AAZ6700" s="60"/>
      <c r="ABA6700" s="60"/>
      <c r="ABB6700" s="60"/>
      <c r="ABC6700" s="60"/>
      <c r="ABD6700" s="60"/>
      <c r="ABE6700" s="60"/>
      <c r="ABF6700" s="60"/>
      <c r="ABG6700" s="60"/>
      <c r="ABH6700" s="60"/>
      <c r="ABI6700" s="60"/>
      <c r="ABJ6700" s="60"/>
      <c r="ABK6700" s="60"/>
      <c r="ABL6700" s="60"/>
      <c r="ABM6700" s="60"/>
      <c r="ABN6700" s="60"/>
      <c r="ABO6700" s="60"/>
      <c r="ABP6700" s="60"/>
      <c r="ABQ6700" s="60"/>
      <c r="ABR6700" s="60">
        <v>0.98479143041525197</v>
      </c>
      <c r="ABS6700" s="60"/>
      <c r="ABT6700" s="60"/>
      <c r="ABU6700" s="60"/>
      <c r="ABV6700" s="60"/>
      <c r="ABW6700" s="60"/>
      <c r="ABX6700" s="60"/>
    </row>
    <row r="6701" spans="727:752" x14ac:dyDescent="0.25">
      <c r="AAY6701" s="60"/>
      <c r="AAZ6701" s="60"/>
      <c r="ABA6701" s="60"/>
      <c r="ABB6701" s="60"/>
      <c r="ABC6701" s="60"/>
      <c r="ABD6701" s="60"/>
      <c r="ABE6701" s="60"/>
      <c r="ABF6701" s="60"/>
      <c r="ABG6701" s="60"/>
      <c r="ABH6701" s="60"/>
      <c r="ABI6701" s="60"/>
      <c r="ABJ6701" s="60"/>
      <c r="ABK6701" s="60"/>
      <c r="ABL6701" s="60"/>
      <c r="ABM6701" s="60"/>
      <c r="ABN6701" s="60"/>
      <c r="ABO6701" s="60"/>
      <c r="ABP6701" s="60"/>
      <c r="ABQ6701" s="60"/>
      <c r="ABR6701" s="60">
        <v>0.98478838008870095</v>
      </c>
      <c r="ABS6701" s="60"/>
      <c r="ABT6701" s="60"/>
      <c r="ABU6701" s="60"/>
      <c r="ABV6701" s="60"/>
      <c r="ABW6701" s="60"/>
      <c r="ABX6701" s="60"/>
    </row>
    <row r="6702" spans="727:752" x14ac:dyDescent="0.25">
      <c r="AAY6702" s="60"/>
      <c r="AAZ6702" s="60"/>
      <c r="ABA6702" s="60"/>
      <c r="ABB6702" s="60"/>
      <c r="ABC6702" s="60"/>
      <c r="ABD6702" s="60"/>
      <c r="ABE6702" s="60"/>
      <c r="ABF6702" s="60"/>
      <c r="ABG6702" s="60"/>
      <c r="ABH6702" s="60"/>
      <c r="ABI6702" s="60"/>
      <c r="ABJ6702" s="60"/>
      <c r="ABK6702" s="60"/>
      <c r="ABL6702" s="60"/>
      <c r="ABM6702" s="60"/>
      <c r="ABN6702" s="60"/>
      <c r="ABO6702" s="60"/>
      <c r="ABP6702" s="60"/>
      <c r="ABQ6702" s="60"/>
      <c r="ABR6702" s="60">
        <v>0.98478465087279798</v>
      </c>
      <c r="ABS6702" s="60"/>
      <c r="ABT6702" s="60"/>
      <c r="ABU6702" s="60"/>
      <c r="ABV6702" s="60"/>
      <c r="ABW6702" s="60"/>
      <c r="ABX6702" s="60"/>
    </row>
    <row r="6703" spans="727:752" x14ac:dyDescent="0.25">
      <c r="AAY6703" s="60"/>
      <c r="AAZ6703" s="60"/>
      <c r="ABA6703" s="60"/>
      <c r="ABB6703" s="60"/>
      <c r="ABC6703" s="60"/>
      <c r="ABD6703" s="60"/>
      <c r="ABE6703" s="60"/>
      <c r="ABF6703" s="60"/>
      <c r="ABG6703" s="60"/>
      <c r="ABH6703" s="60"/>
      <c r="ABI6703" s="60"/>
      <c r="ABJ6703" s="60"/>
      <c r="ABK6703" s="60"/>
      <c r="ABL6703" s="60"/>
      <c r="ABM6703" s="60"/>
      <c r="ABN6703" s="60"/>
      <c r="ABO6703" s="60"/>
      <c r="ABP6703" s="60"/>
      <c r="ABQ6703" s="60"/>
      <c r="ABR6703" s="60">
        <v>0.98478396470248597</v>
      </c>
      <c r="ABS6703" s="60"/>
      <c r="ABT6703" s="60"/>
      <c r="ABU6703" s="60"/>
      <c r="ABV6703" s="60"/>
      <c r="ABW6703" s="60"/>
      <c r="ABX6703" s="60"/>
    </row>
    <row r="6704" spans="727:752" x14ac:dyDescent="0.25">
      <c r="AAY6704" s="60"/>
      <c r="AAZ6704" s="60"/>
      <c r="ABA6704" s="60"/>
      <c r="ABB6704" s="60"/>
      <c r="ABC6704" s="60"/>
      <c r="ABD6704" s="60"/>
      <c r="ABE6704" s="60"/>
      <c r="ABF6704" s="60"/>
      <c r="ABG6704" s="60"/>
      <c r="ABH6704" s="60"/>
      <c r="ABI6704" s="60"/>
      <c r="ABJ6704" s="60"/>
      <c r="ABK6704" s="60"/>
      <c r="ABL6704" s="60"/>
      <c r="ABM6704" s="60"/>
      <c r="ABN6704" s="60"/>
      <c r="ABO6704" s="60"/>
      <c r="ABP6704" s="60"/>
      <c r="ABQ6704" s="60"/>
      <c r="ABR6704" s="60">
        <v>0.98478029033468695</v>
      </c>
      <c r="ABS6704" s="60"/>
      <c r="ABT6704" s="60"/>
      <c r="ABU6704" s="60"/>
      <c r="ABV6704" s="60"/>
      <c r="ABW6704" s="60"/>
      <c r="ABX6704" s="60"/>
    </row>
    <row r="6705" spans="727:752" x14ac:dyDescent="0.25">
      <c r="AAY6705" s="60"/>
      <c r="AAZ6705" s="60"/>
      <c r="ABA6705" s="60"/>
      <c r="ABB6705" s="60"/>
      <c r="ABC6705" s="60"/>
      <c r="ABD6705" s="60"/>
      <c r="ABE6705" s="60"/>
      <c r="ABF6705" s="60"/>
      <c r="ABG6705" s="60"/>
      <c r="ABH6705" s="60"/>
      <c r="ABI6705" s="60"/>
      <c r="ABJ6705" s="60"/>
      <c r="ABK6705" s="60"/>
      <c r="ABL6705" s="60"/>
      <c r="ABM6705" s="60"/>
      <c r="ABN6705" s="60"/>
      <c r="ABO6705" s="60"/>
      <c r="ABP6705" s="60"/>
      <c r="ABQ6705" s="60"/>
      <c r="ABR6705" s="60">
        <v>0.98475556529179897</v>
      </c>
      <c r="ABS6705" s="60"/>
      <c r="ABT6705" s="60"/>
      <c r="ABU6705" s="60"/>
      <c r="ABV6705" s="60"/>
      <c r="ABW6705" s="60"/>
      <c r="ABX6705" s="60"/>
    </row>
    <row r="6706" spans="727:752" x14ac:dyDescent="0.25">
      <c r="AAY6706" s="60"/>
      <c r="AAZ6706" s="60"/>
      <c r="ABA6706" s="60"/>
      <c r="ABB6706" s="60"/>
      <c r="ABC6706" s="60"/>
      <c r="ABD6706" s="60"/>
      <c r="ABE6706" s="60"/>
      <c r="ABF6706" s="60"/>
      <c r="ABG6706" s="60"/>
      <c r="ABH6706" s="60"/>
      <c r="ABI6706" s="60"/>
      <c r="ABJ6706" s="60"/>
      <c r="ABK6706" s="60"/>
      <c r="ABL6706" s="60"/>
      <c r="ABM6706" s="60"/>
      <c r="ABN6706" s="60"/>
      <c r="ABO6706" s="60"/>
      <c r="ABP6706" s="60"/>
      <c r="ABQ6706" s="60"/>
      <c r="ABR6706" s="60">
        <v>0.98475478597202903</v>
      </c>
      <c r="ABS6706" s="60"/>
      <c r="ABT6706" s="60"/>
      <c r="ABU6706" s="60"/>
      <c r="ABV6706" s="60"/>
      <c r="ABW6706" s="60"/>
      <c r="ABX6706" s="60"/>
    </row>
    <row r="6707" spans="727:752" x14ac:dyDescent="0.25">
      <c r="AAY6707" s="60"/>
      <c r="AAZ6707" s="60"/>
      <c r="ABA6707" s="60"/>
      <c r="ABB6707" s="60"/>
      <c r="ABC6707" s="60"/>
      <c r="ABD6707" s="60"/>
      <c r="ABE6707" s="60"/>
      <c r="ABF6707" s="60"/>
      <c r="ABG6707" s="60"/>
      <c r="ABH6707" s="60"/>
      <c r="ABI6707" s="60"/>
      <c r="ABJ6707" s="60"/>
      <c r="ABK6707" s="60"/>
      <c r="ABL6707" s="60"/>
      <c r="ABM6707" s="60"/>
      <c r="ABN6707" s="60"/>
      <c r="ABO6707" s="60"/>
      <c r="ABP6707" s="60"/>
      <c r="ABQ6707" s="60"/>
      <c r="ABR6707" s="60">
        <v>0.98474814661228904</v>
      </c>
      <c r="ABS6707" s="60"/>
      <c r="ABT6707" s="60"/>
      <c r="ABU6707" s="60"/>
      <c r="ABV6707" s="60"/>
      <c r="ABW6707" s="60"/>
      <c r="ABX6707" s="60"/>
    </row>
    <row r="6708" spans="727:752" x14ac:dyDescent="0.25">
      <c r="AAY6708" s="60"/>
      <c r="AAZ6708" s="60"/>
      <c r="ABA6708" s="60"/>
      <c r="ABB6708" s="60"/>
      <c r="ABC6708" s="60"/>
      <c r="ABD6708" s="60"/>
      <c r="ABE6708" s="60"/>
      <c r="ABF6708" s="60"/>
      <c r="ABG6708" s="60"/>
      <c r="ABH6708" s="60"/>
      <c r="ABI6708" s="60"/>
      <c r="ABJ6708" s="60"/>
      <c r="ABK6708" s="60"/>
      <c r="ABL6708" s="60"/>
      <c r="ABM6708" s="60"/>
      <c r="ABN6708" s="60"/>
      <c r="ABO6708" s="60"/>
      <c r="ABP6708" s="60"/>
      <c r="ABQ6708" s="60"/>
      <c r="ABR6708" s="60">
        <v>0.98473883740081603</v>
      </c>
      <c r="ABS6708" s="60"/>
      <c r="ABT6708" s="60"/>
      <c r="ABU6708" s="60"/>
      <c r="ABV6708" s="60"/>
      <c r="ABW6708" s="60"/>
      <c r="ABX6708" s="60"/>
    </row>
    <row r="6709" spans="727:752" x14ac:dyDescent="0.25">
      <c r="AAY6709" s="60"/>
      <c r="AAZ6709" s="60"/>
      <c r="ABA6709" s="60"/>
      <c r="ABB6709" s="60"/>
      <c r="ABC6709" s="60"/>
      <c r="ABD6709" s="60"/>
      <c r="ABE6709" s="60"/>
      <c r="ABF6709" s="60"/>
      <c r="ABG6709" s="60"/>
      <c r="ABH6709" s="60"/>
      <c r="ABI6709" s="60"/>
      <c r="ABJ6709" s="60"/>
      <c r="ABK6709" s="60"/>
      <c r="ABL6709" s="60"/>
      <c r="ABM6709" s="60"/>
      <c r="ABN6709" s="60"/>
      <c r="ABO6709" s="60"/>
      <c r="ABP6709" s="60"/>
      <c r="ABQ6709" s="60"/>
      <c r="ABR6709" s="60">
        <v>0.98470134118386399</v>
      </c>
      <c r="ABS6709" s="60"/>
      <c r="ABT6709" s="60"/>
      <c r="ABU6709" s="60"/>
      <c r="ABV6709" s="60"/>
      <c r="ABW6709" s="60"/>
      <c r="ABX6709" s="60"/>
    </row>
    <row r="6710" spans="727:752" x14ac:dyDescent="0.25">
      <c r="AAY6710" s="60"/>
      <c r="AAZ6710" s="60"/>
      <c r="ABA6710" s="60"/>
      <c r="ABB6710" s="60"/>
      <c r="ABC6710" s="60"/>
      <c r="ABD6710" s="60"/>
      <c r="ABE6710" s="60"/>
      <c r="ABF6710" s="60"/>
      <c r="ABG6710" s="60"/>
      <c r="ABH6710" s="60"/>
      <c r="ABI6710" s="60"/>
      <c r="ABJ6710" s="60"/>
      <c r="ABK6710" s="60"/>
      <c r="ABL6710" s="60"/>
      <c r="ABM6710" s="60"/>
      <c r="ABN6710" s="60"/>
      <c r="ABO6710" s="60"/>
      <c r="ABP6710" s="60"/>
      <c r="ABQ6710" s="60"/>
      <c r="ABR6710" s="60">
        <v>0.98469596425356798</v>
      </c>
      <c r="ABS6710" s="60"/>
      <c r="ABT6710" s="60"/>
      <c r="ABU6710" s="60"/>
      <c r="ABV6710" s="60"/>
      <c r="ABW6710" s="60"/>
      <c r="ABX6710" s="60"/>
    </row>
    <row r="6711" spans="727:752" x14ac:dyDescent="0.25">
      <c r="AAY6711" s="60"/>
      <c r="AAZ6711" s="60"/>
      <c r="ABA6711" s="60"/>
      <c r="ABB6711" s="60"/>
      <c r="ABC6711" s="60"/>
      <c r="ABD6711" s="60"/>
      <c r="ABE6711" s="60"/>
      <c r="ABF6711" s="60"/>
      <c r="ABG6711" s="60"/>
      <c r="ABH6711" s="60"/>
      <c r="ABI6711" s="60"/>
      <c r="ABJ6711" s="60"/>
      <c r="ABK6711" s="60"/>
      <c r="ABL6711" s="60"/>
      <c r="ABM6711" s="60"/>
      <c r="ABN6711" s="60"/>
      <c r="ABO6711" s="60"/>
      <c r="ABP6711" s="60"/>
      <c r="ABQ6711" s="60"/>
      <c r="ABR6711" s="60">
        <v>0.98468177503034904</v>
      </c>
      <c r="ABS6711" s="60"/>
      <c r="ABT6711" s="60"/>
      <c r="ABU6711" s="60"/>
      <c r="ABV6711" s="60"/>
      <c r="ABW6711" s="60"/>
      <c r="ABX6711" s="60"/>
    </row>
    <row r="6712" spans="727:752" x14ac:dyDescent="0.25">
      <c r="AAY6712" s="60"/>
      <c r="AAZ6712" s="60"/>
      <c r="ABA6712" s="60"/>
      <c r="ABB6712" s="60"/>
      <c r="ABC6712" s="60"/>
      <c r="ABD6712" s="60"/>
      <c r="ABE6712" s="60"/>
      <c r="ABF6712" s="60"/>
      <c r="ABG6712" s="60"/>
      <c r="ABH6712" s="60"/>
      <c r="ABI6712" s="60"/>
      <c r="ABJ6712" s="60"/>
      <c r="ABK6712" s="60"/>
      <c r="ABL6712" s="60"/>
      <c r="ABM6712" s="60"/>
      <c r="ABN6712" s="60"/>
      <c r="ABO6712" s="60"/>
      <c r="ABP6712" s="60"/>
      <c r="ABQ6712" s="60"/>
      <c r="ABR6712" s="60">
        <v>0.98468103760205195</v>
      </c>
      <c r="ABS6712" s="60"/>
      <c r="ABT6712" s="60"/>
      <c r="ABU6712" s="60"/>
      <c r="ABV6712" s="60"/>
      <c r="ABW6712" s="60"/>
      <c r="ABX6712" s="60"/>
    </row>
    <row r="6713" spans="727:752" x14ac:dyDescent="0.25">
      <c r="AAY6713" s="60"/>
      <c r="AAZ6713" s="60"/>
      <c r="ABA6713" s="60"/>
      <c r="ABB6713" s="60"/>
      <c r="ABC6713" s="60"/>
      <c r="ABD6713" s="60"/>
      <c r="ABE6713" s="60"/>
      <c r="ABF6713" s="60"/>
      <c r="ABG6713" s="60"/>
      <c r="ABH6713" s="60"/>
      <c r="ABI6713" s="60"/>
      <c r="ABJ6713" s="60"/>
      <c r="ABK6713" s="60"/>
      <c r="ABL6713" s="60"/>
      <c r="ABM6713" s="60"/>
      <c r="ABN6713" s="60"/>
      <c r="ABO6713" s="60"/>
      <c r="ABP6713" s="60"/>
      <c r="ABQ6713" s="60"/>
      <c r="ABR6713" s="60">
        <v>0.98466616679480101</v>
      </c>
      <c r="ABS6713" s="60"/>
      <c r="ABT6713" s="60"/>
      <c r="ABU6713" s="60"/>
      <c r="ABV6713" s="60"/>
      <c r="ABW6713" s="60"/>
      <c r="ABX6713" s="60"/>
    </row>
    <row r="6714" spans="727:752" x14ac:dyDescent="0.25">
      <c r="AAY6714" s="60"/>
      <c r="AAZ6714" s="60"/>
      <c r="ABA6714" s="60"/>
      <c r="ABB6714" s="60"/>
      <c r="ABC6714" s="60"/>
      <c r="ABD6714" s="60"/>
      <c r="ABE6714" s="60"/>
      <c r="ABF6714" s="60"/>
      <c r="ABG6714" s="60"/>
      <c r="ABH6714" s="60"/>
      <c r="ABI6714" s="60"/>
      <c r="ABJ6714" s="60"/>
      <c r="ABK6714" s="60"/>
      <c r="ABL6714" s="60"/>
      <c r="ABM6714" s="60"/>
      <c r="ABN6714" s="60"/>
      <c r="ABO6714" s="60"/>
      <c r="ABP6714" s="60"/>
      <c r="ABQ6714" s="60"/>
      <c r="ABR6714" s="60">
        <v>0.984650010154282</v>
      </c>
      <c r="ABS6714" s="60"/>
      <c r="ABT6714" s="60"/>
      <c r="ABU6714" s="60"/>
      <c r="ABV6714" s="60"/>
      <c r="ABW6714" s="60"/>
      <c r="ABX6714" s="60"/>
    </row>
    <row r="6715" spans="727:752" x14ac:dyDescent="0.25">
      <c r="AAY6715" s="60"/>
      <c r="AAZ6715" s="60"/>
      <c r="ABA6715" s="60"/>
      <c r="ABB6715" s="60"/>
      <c r="ABC6715" s="60"/>
      <c r="ABD6715" s="60"/>
      <c r="ABE6715" s="60"/>
      <c r="ABF6715" s="60"/>
      <c r="ABG6715" s="60"/>
      <c r="ABH6715" s="60"/>
      <c r="ABI6715" s="60"/>
      <c r="ABJ6715" s="60"/>
      <c r="ABK6715" s="60"/>
      <c r="ABL6715" s="60"/>
      <c r="ABM6715" s="60"/>
      <c r="ABN6715" s="60"/>
      <c r="ABO6715" s="60"/>
      <c r="ABP6715" s="60"/>
      <c r="ABQ6715" s="60"/>
      <c r="ABR6715" s="60">
        <v>0.984640506002464</v>
      </c>
      <c r="ABS6715" s="60"/>
      <c r="ABT6715" s="60"/>
      <c r="ABU6715" s="60"/>
      <c r="ABV6715" s="60"/>
      <c r="ABW6715" s="60"/>
      <c r="ABX6715" s="60"/>
    </row>
    <row r="6716" spans="727:752" x14ac:dyDescent="0.25">
      <c r="AAY6716" s="60"/>
      <c r="AAZ6716" s="60"/>
      <c r="ABA6716" s="60"/>
      <c r="ABB6716" s="60"/>
      <c r="ABC6716" s="60"/>
      <c r="ABD6716" s="60"/>
      <c r="ABE6716" s="60"/>
      <c r="ABF6716" s="60"/>
      <c r="ABG6716" s="60"/>
      <c r="ABH6716" s="60"/>
      <c r="ABI6716" s="60"/>
      <c r="ABJ6716" s="60"/>
      <c r="ABK6716" s="60"/>
      <c r="ABL6716" s="60"/>
      <c r="ABM6716" s="60"/>
      <c r="ABN6716" s="60"/>
      <c r="ABO6716" s="60"/>
      <c r="ABP6716" s="60"/>
      <c r="ABQ6716" s="60"/>
      <c r="ABR6716" s="60">
        <v>0.98462787494749304</v>
      </c>
      <c r="ABS6716" s="60"/>
      <c r="ABT6716" s="60"/>
      <c r="ABU6716" s="60"/>
      <c r="ABV6716" s="60"/>
      <c r="ABW6716" s="60"/>
      <c r="ABX6716" s="60"/>
    </row>
    <row r="6717" spans="727:752" x14ac:dyDescent="0.25">
      <c r="AAY6717" s="60"/>
      <c r="AAZ6717" s="60"/>
      <c r="ABA6717" s="60"/>
      <c r="ABB6717" s="60"/>
      <c r="ABC6717" s="60"/>
      <c r="ABD6717" s="60"/>
      <c r="ABE6717" s="60"/>
      <c r="ABF6717" s="60"/>
      <c r="ABG6717" s="60"/>
      <c r="ABH6717" s="60"/>
      <c r="ABI6717" s="60"/>
      <c r="ABJ6717" s="60"/>
      <c r="ABK6717" s="60"/>
      <c r="ABL6717" s="60"/>
      <c r="ABM6717" s="60"/>
      <c r="ABN6717" s="60"/>
      <c r="ABO6717" s="60"/>
      <c r="ABP6717" s="60"/>
      <c r="ABQ6717" s="60"/>
      <c r="ABR6717" s="60">
        <v>0.98461835947961696</v>
      </c>
      <c r="ABS6717" s="60"/>
      <c r="ABT6717" s="60"/>
      <c r="ABU6717" s="60"/>
      <c r="ABV6717" s="60"/>
      <c r="ABW6717" s="60"/>
      <c r="ABX6717" s="60"/>
    </row>
    <row r="6718" spans="727:752" x14ac:dyDescent="0.25">
      <c r="AAY6718" s="60"/>
      <c r="AAZ6718" s="60"/>
      <c r="ABA6718" s="60"/>
      <c r="ABB6718" s="60"/>
      <c r="ABC6718" s="60"/>
      <c r="ABD6718" s="60"/>
      <c r="ABE6718" s="60"/>
      <c r="ABF6718" s="60"/>
      <c r="ABG6718" s="60"/>
      <c r="ABH6718" s="60"/>
      <c r="ABI6718" s="60"/>
      <c r="ABJ6718" s="60"/>
      <c r="ABK6718" s="60"/>
      <c r="ABL6718" s="60"/>
      <c r="ABM6718" s="60"/>
      <c r="ABN6718" s="60"/>
      <c r="ABO6718" s="60"/>
      <c r="ABP6718" s="60"/>
      <c r="ABQ6718" s="60"/>
      <c r="ABR6718" s="60">
        <v>0.98461499733171898</v>
      </c>
      <c r="ABS6718" s="60"/>
      <c r="ABT6718" s="60"/>
      <c r="ABU6718" s="60"/>
      <c r="ABV6718" s="60"/>
      <c r="ABW6718" s="60"/>
      <c r="ABX6718" s="60"/>
    </row>
    <row r="6719" spans="727:752" x14ac:dyDescent="0.25">
      <c r="AAY6719" s="60"/>
      <c r="AAZ6719" s="60"/>
      <c r="ABA6719" s="60"/>
      <c r="ABB6719" s="60"/>
      <c r="ABC6719" s="60"/>
      <c r="ABD6719" s="60"/>
      <c r="ABE6719" s="60"/>
      <c r="ABF6719" s="60"/>
      <c r="ABG6719" s="60"/>
      <c r="ABH6719" s="60"/>
      <c r="ABI6719" s="60"/>
      <c r="ABJ6719" s="60"/>
      <c r="ABK6719" s="60"/>
      <c r="ABL6719" s="60"/>
      <c r="ABM6719" s="60"/>
      <c r="ABN6719" s="60"/>
      <c r="ABO6719" s="60"/>
      <c r="ABP6719" s="60"/>
      <c r="ABQ6719" s="60"/>
      <c r="ABR6719" s="60">
        <v>0.98461435569594802</v>
      </c>
      <c r="ABS6719" s="60"/>
      <c r="ABT6719" s="60"/>
      <c r="ABU6719" s="60"/>
      <c r="ABV6719" s="60"/>
      <c r="ABW6719" s="60"/>
      <c r="ABX6719" s="60"/>
    </row>
    <row r="6720" spans="727:752" x14ac:dyDescent="0.25">
      <c r="AAY6720" s="60"/>
      <c r="AAZ6720" s="60"/>
      <c r="ABA6720" s="60"/>
      <c r="ABB6720" s="60"/>
      <c r="ABC6720" s="60"/>
      <c r="ABD6720" s="60"/>
      <c r="ABE6720" s="60"/>
      <c r="ABF6720" s="60"/>
      <c r="ABG6720" s="60"/>
      <c r="ABH6720" s="60"/>
      <c r="ABI6720" s="60"/>
      <c r="ABJ6720" s="60"/>
      <c r="ABK6720" s="60"/>
      <c r="ABL6720" s="60"/>
      <c r="ABM6720" s="60"/>
      <c r="ABN6720" s="60"/>
      <c r="ABO6720" s="60"/>
      <c r="ABP6720" s="60"/>
      <c r="ABQ6720" s="60"/>
      <c r="ABR6720" s="60">
        <v>0.98461259688201097</v>
      </c>
      <c r="ABS6720" s="60"/>
      <c r="ABT6720" s="60"/>
      <c r="ABU6720" s="60"/>
      <c r="ABV6720" s="60"/>
      <c r="ABW6720" s="60"/>
      <c r="ABX6720" s="60"/>
    </row>
    <row r="6721" spans="727:752" x14ac:dyDescent="0.25">
      <c r="AAY6721" s="60"/>
      <c r="AAZ6721" s="60"/>
      <c r="ABA6721" s="60"/>
      <c r="ABB6721" s="60"/>
      <c r="ABC6721" s="60"/>
      <c r="ABD6721" s="60"/>
      <c r="ABE6721" s="60"/>
      <c r="ABF6721" s="60"/>
      <c r="ABG6721" s="60"/>
      <c r="ABH6721" s="60"/>
      <c r="ABI6721" s="60"/>
      <c r="ABJ6721" s="60"/>
      <c r="ABK6721" s="60"/>
      <c r="ABL6721" s="60"/>
      <c r="ABM6721" s="60"/>
      <c r="ABN6721" s="60"/>
      <c r="ABO6721" s="60"/>
      <c r="ABP6721" s="60"/>
      <c r="ABQ6721" s="60"/>
      <c r="ABR6721" s="60">
        <v>0.98459774162497404</v>
      </c>
      <c r="ABS6721" s="60"/>
      <c r="ABT6721" s="60"/>
      <c r="ABU6721" s="60"/>
      <c r="ABV6721" s="60"/>
      <c r="ABW6721" s="60"/>
      <c r="ABX6721" s="60"/>
    </row>
    <row r="6722" spans="727:752" x14ac:dyDescent="0.25">
      <c r="AAY6722" s="60"/>
      <c r="AAZ6722" s="60"/>
      <c r="ABA6722" s="60"/>
      <c r="ABB6722" s="60"/>
      <c r="ABC6722" s="60"/>
      <c r="ABD6722" s="60"/>
      <c r="ABE6722" s="60"/>
      <c r="ABF6722" s="60"/>
      <c r="ABG6722" s="60"/>
      <c r="ABH6722" s="60"/>
      <c r="ABI6722" s="60"/>
      <c r="ABJ6722" s="60"/>
      <c r="ABK6722" s="60"/>
      <c r="ABL6722" s="60"/>
      <c r="ABM6722" s="60"/>
      <c r="ABN6722" s="60"/>
      <c r="ABO6722" s="60"/>
      <c r="ABP6722" s="60"/>
      <c r="ABQ6722" s="60"/>
      <c r="ABR6722" s="60">
        <v>0.98459214151521901</v>
      </c>
      <c r="ABS6722" s="60"/>
      <c r="ABT6722" s="60"/>
      <c r="ABU6722" s="60"/>
      <c r="ABV6722" s="60"/>
      <c r="ABW6722" s="60"/>
      <c r="ABX6722" s="60"/>
    </row>
    <row r="6723" spans="727:752" x14ac:dyDescent="0.25">
      <c r="AAY6723" s="60"/>
      <c r="AAZ6723" s="60"/>
      <c r="ABA6723" s="60"/>
      <c r="ABB6723" s="60"/>
      <c r="ABC6723" s="60"/>
      <c r="ABD6723" s="60"/>
      <c r="ABE6723" s="60"/>
      <c r="ABF6723" s="60"/>
      <c r="ABG6723" s="60"/>
      <c r="ABH6723" s="60"/>
      <c r="ABI6723" s="60"/>
      <c r="ABJ6723" s="60"/>
      <c r="ABK6723" s="60"/>
      <c r="ABL6723" s="60"/>
      <c r="ABM6723" s="60"/>
      <c r="ABN6723" s="60"/>
      <c r="ABO6723" s="60"/>
      <c r="ABP6723" s="60"/>
      <c r="ABQ6723" s="60"/>
      <c r="ABR6723" s="60">
        <v>0.98457979687046704</v>
      </c>
      <c r="ABS6723" s="60"/>
      <c r="ABT6723" s="60"/>
      <c r="ABU6723" s="60"/>
      <c r="ABV6723" s="60"/>
      <c r="ABW6723" s="60"/>
      <c r="ABX6723" s="60"/>
    </row>
    <row r="6724" spans="727:752" x14ac:dyDescent="0.25">
      <c r="AAY6724" s="60"/>
      <c r="AAZ6724" s="60"/>
      <c r="ABA6724" s="60"/>
      <c r="ABB6724" s="60"/>
      <c r="ABC6724" s="60"/>
      <c r="ABD6724" s="60"/>
      <c r="ABE6724" s="60"/>
      <c r="ABF6724" s="60"/>
      <c r="ABG6724" s="60"/>
      <c r="ABH6724" s="60"/>
      <c r="ABI6724" s="60"/>
      <c r="ABJ6724" s="60"/>
      <c r="ABK6724" s="60"/>
      <c r="ABL6724" s="60"/>
      <c r="ABM6724" s="60"/>
      <c r="ABN6724" s="60"/>
      <c r="ABO6724" s="60"/>
      <c r="ABP6724" s="60"/>
      <c r="ABQ6724" s="60"/>
      <c r="ABR6724" s="60">
        <v>0.984578684650259</v>
      </c>
      <c r="ABS6724" s="60"/>
      <c r="ABT6724" s="60"/>
      <c r="ABU6724" s="60"/>
      <c r="ABV6724" s="60"/>
      <c r="ABW6724" s="60"/>
      <c r="ABX6724" s="60"/>
    </row>
    <row r="6725" spans="727:752" x14ac:dyDescent="0.25">
      <c r="AAY6725" s="60"/>
      <c r="AAZ6725" s="60"/>
      <c r="ABA6725" s="60"/>
      <c r="ABB6725" s="60"/>
      <c r="ABC6725" s="60"/>
      <c r="ABD6725" s="60"/>
      <c r="ABE6725" s="60"/>
      <c r="ABF6725" s="60"/>
      <c r="ABG6725" s="60"/>
      <c r="ABH6725" s="60"/>
      <c r="ABI6725" s="60"/>
      <c r="ABJ6725" s="60"/>
      <c r="ABK6725" s="60"/>
      <c r="ABL6725" s="60"/>
      <c r="ABM6725" s="60"/>
      <c r="ABN6725" s="60"/>
      <c r="ABO6725" s="60"/>
      <c r="ABP6725" s="60"/>
      <c r="ABQ6725" s="60"/>
      <c r="ABR6725" s="60">
        <v>0.98457659520893204</v>
      </c>
      <c r="ABS6725" s="60"/>
      <c r="ABT6725" s="60"/>
      <c r="ABU6725" s="60"/>
      <c r="ABV6725" s="60"/>
      <c r="ABW6725" s="60"/>
      <c r="ABX6725" s="60"/>
    </row>
    <row r="6726" spans="727:752" x14ac:dyDescent="0.25">
      <c r="AAY6726" s="60"/>
      <c r="AAZ6726" s="60"/>
      <c r="ABA6726" s="60"/>
      <c r="ABB6726" s="60"/>
      <c r="ABC6726" s="60"/>
      <c r="ABD6726" s="60"/>
      <c r="ABE6726" s="60"/>
      <c r="ABF6726" s="60"/>
      <c r="ABG6726" s="60"/>
      <c r="ABH6726" s="60"/>
      <c r="ABI6726" s="60"/>
      <c r="ABJ6726" s="60"/>
      <c r="ABK6726" s="60"/>
      <c r="ABL6726" s="60"/>
      <c r="ABM6726" s="60"/>
      <c r="ABN6726" s="60"/>
      <c r="ABO6726" s="60"/>
      <c r="ABP6726" s="60"/>
      <c r="ABQ6726" s="60"/>
      <c r="ABR6726" s="60">
        <v>0.98454375055489796</v>
      </c>
      <c r="ABS6726" s="60"/>
      <c r="ABT6726" s="60"/>
      <c r="ABU6726" s="60"/>
      <c r="ABV6726" s="60"/>
      <c r="ABW6726" s="60"/>
      <c r="ABX6726" s="60"/>
    </row>
    <row r="6727" spans="727:752" x14ac:dyDescent="0.25">
      <c r="AAY6727" s="60"/>
      <c r="AAZ6727" s="60"/>
      <c r="ABA6727" s="60"/>
      <c r="ABB6727" s="60"/>
      <c r="ABC6727" s="60"/>
      <c r="ABD6727" s="60"/>
      <c r="ABE6727" s="60"/>
      <c r="ABF6727" s="60"/>
      <c r="ABG6727" s="60"/>
      <c r="ABH6727" s="60"/>
      <c r="ABI6727" s="60"/>
      <c r="ABJ6727" s="60"/>
      <c r="ABK6727" s="60"/>
      <c r="ABL6727" s="60"/>
      <c r="ABM6727" s="60"/>
      <c r="ABN6727" s="60"/>
      <c r="ABO6727" s="60"/>
      <c r="ABP6727" s="60"/>
      <c r="ABQ6727" s="60"/>
      <c r="ABR6727" s="60">
        <v>0.98453411849686501</v>
      </c>
      <c r="ABS6727" s="60"/>
      <c r="ABT6727" s="60"/>
      <c r="ABU6727" s="60"/>
      <c r="ABV6727" s="60"/>
      <c r="ABW6727" s="60"/>
      <c r="ABX6727" s="60"/>
    </row>
    <row r="6728" spans="727:752" x14ac:dyDescent="0.25">
      <c r="AAY6728" s="60"/>
      <c r="AAZ6728" s="60"/>
      <c r="ABA6728" s="60"/>
      <c r="ABB6728" s="60"/>
      <c r="ABC6728" s="60"/>
      <c r="ABD6728" s="60"/>
      <c r="ABE6728" s="60"/>
      <c r="ABF6728" s="60"/>
      <c r="ABG6728" s="60"/>
      <c r="ABH6728" s="60"/>
      <c r="ABI6728" s="60"/>
      <c r="ABJ6728" s="60"/>
      <c r="ABK6728" s="60"/>
      <c r="ABL6728" s="60"/>
      <c r="ABM6728" s="60"/>
      <c r="ABN6728" s="60"/>
      <c r="ABO6728" s="60"/>
      <c r="ABP6728" s="60"/>
      <c r="ABQ6728" s="60"/>
      <c r="ABR6728" s="60">
        <v>0.98453326021560394</v>
      </c>
      <c r="ABS6728" s="60"/>
      <c r="ABT6728" s="60"/>
      <c r="ABU6728" s="60"/>
      <c r="ABV6728" s="60"/>
      <c r="ABW6728" s="60"/>
      <c r="ABX6728" s="60"/>
    </row>
    <row r="6729" spans="727:752" x14ac:dyDescent="0.25">
      <c r="AAY6729" s="60"/>
      <c r="AAZ6729" s="60"/>
      <c r="ABA6729" s="60"/>
      <c r="ABB6729" s="60"/>
      <c r="ABC6729" s="60"/>
      <c r="ABD6729" s="60"/>
      <c r="ABE6729" s="60"/>
      <c r="ABF6729" s="60"/>
      <c r="ABG6729" s="60"/>
      <c r="ABH6729" s="60"/>
      <c r="ABI6729" s="60"/>
      <c r="ABJ6729" s="60"/>
      <c r="ABK6729" s="60"/>
      <c r="ABL6729" s="60"/>
      <c r="ABM6729" s="60"/>
      <c r="ABN6729" s="60"/>
      <c r="ABO6729" s="60"/>
      <c r="ABP6729" s="60"/>
      <c r="ABQ6729" s="60"/>
      <c r="ABR6729" s="60">
        <v>0.98452040912202698</v>
      </c>
      <c r="ABS6729" s="60"/>
      <c r="ABT6729" s="60"/>
      <c r="ABU6729" s="60"/>
      <c r="ABV6729" s="60"/>
      <c r="ABW6729" s="60"/>
      <c r="ABX6729" s="60"/>
    </row>
    <row r="6730" spans="727:752" x14ac:dyDescent="0.25">
      <c r="AAY6730" s="60"/>
      <c r="AAZ6730" s="60"/>
      <c r="ABA6730" s="60"/>
      <c r="ABB6730" s="60"/>
      <c r="ABC6730" s="60"/>
      <c r="ABD6730" s="60"/>
      <c r="ABE6730" s="60"/>
      <c r="ABF6730" s="60"/>
      <c r="ABG6730" s="60"/>
      <c r="ABH6730" s="60"/>
      <c r="ABI6730" s="60"/>
      <c r="ABJ6730" s="60"/>
      <c r="ABK6730" s="60"/>
      <c r="ABL6730" s="60"/>
      <c r="ABM6730" s="60"/>
      <c r="ABN6730" s="60"/>
      <c r="ABO6730" s="60"/>
      <c r="ABP6730" s="60"/>
      <c r="ABQ6730" s="60"/>
      <c r="ABR6730" s="60">
        <v>0.98451839709767097</v>
      </c>
      <c r="ABS6730" s="60"/>
      <c r="ABT6730" s="60"/>
      <c r="ABU6730" s="60"/>
      <c r="ABV6730" s="60"/>
      <c r="ABW6730" s="60"/>
      <c r="ABX6730" s="60"/>
    </row>
    <row r="6731" spans="727:752" x14ac:dyDescent="0.25">
      <c r="AAY6731" s="60"/>
      <c r="AAZ6731" s="60"/>
      <c r="ABA6731" s="60"/>
      <c r="ABB6731" s="60"/>
      <c r="ABC6731" s="60"/>
      <c r="ABD6731" s="60"/>
      <c r="ABE6731" s="60"/>
      <c r="ABF6731" s="60"/>
      <c r="ABG6731" s="60"/>
      <c r="ABH6731" s="60"/>
      <c r="ABI6731" s="60"/>
      <c r="ABJ6731" s="60"/>
      <c r="ABK6731" s="60"/>
      <c r="ABL6731" s="60"/>
      <c r="ABM6731" s="60"/>
      <c r="ABN6731" s="60"/>
      <c r="ABO6731" s="60"/>
      <c r="ABP6731" s="60"/>
      <c r="ABQ6731" s="60"/>
      <c r="ABR6731" s="60">
        <v>0.98451398866078599</v>
      </c>
      <c r="ABS6731" s="60"/>
      <c r="ABT6731" s="60"/>
      <c r="ABU6731" s="60"/>
      <c r="ABV6731" s="60"/>
      <c r="ABW6731" s="60"/>
      <c r="ABX6731" s="60"/>
    </row>
    <row r="6732" spans="727:752" x14ac:dyDescent="0.25">
      <c r="AAY6732" s="60"/>
      <c r="AAZ6732" s="60"/>
      <c r="ABA6732" s="60"/>
      <c r="ABB6732" s="60"/>
      <c r="ABC6732" s="60"/>
      <c r="ABD6732" s="60"/>
      <c r="ABE6732" s="60"/>
      <c r="ABF6732" s="60"/>
      <c r="ABG6732" s="60"/>
      <c r="ABH6732" s="60"/>
      <c r="ABI6732" s="60"/>
      <c r="ABJ6732" s="60"/>
      <c r="ABK6732" s="60"/>
      <c r="ABL6732" s="60"/>
      <c r="ABM6732" s="60"/>
      <c r="ABN6732" s="60"/>
      <c r="ABO6732" s="60"/>
      <c r="ABP6732" s="60"/>
      <c r="ABQ6732" s="60"/>
      <c r="ABR6732" s="60">
        <v>0.98450785785301198</v>
      </c>
      <c r="ABS6732" s="60"/>
      <c r="ABT6732" s="60"/>
      <c r="ABU6732" s="60"/>
      <c r="ABV6732" s="60"/>
      <c r="ABW6732" s="60"/>
      <c r="ABX6732" s="60"/>
    </row>
    <row r="6733" spans="727:752" x14ac:dyDescent="0.25">
      <c r="AAY6733" s="60"/>
      <c r="AAZ6733" s="60"/>
      <c r="ABA6733" s="60"/>
      <c r="ABB6733" s="60"/>
      <c r="ABC6733" s="60"/>
      <c r="ABD6733" s="60"/>
      <c r="ABE6733" s="60"/>
      <c r="ABF6733" s="60"/>
      <c r="ABG6733" s="60"/>
      <c r="ABH6733" s="60"/>
      <c r="ABI6733" s="60"/>
      <c r="ABJ6733" s="60"/>
      <c r="ABK6733" s="60"/>
      <c r="ABL6733" s="60"/>
      <c r="ABM6733" s="60"/>
      <c r="ABN6733" s="60"/>
      <c r="ABO6733" s="60"/>
      <c r="ABP6733" s="60"/>
      <c r="ABQ6733" s="60"/>
      <c r="ABR6733" s="60">
        <v>0.98450431456231302</v>
      </c>
      <c r="ABS6733" s="60"/>
      <c r="ABT6733" s="60"/>
      <c r="ABU6733" s="60"/>
      <c r="ABV6733" s="60"/>
      <c r="ABW6733" s="60"/>
      <c r="ABX6733" s="60"/>
    </row>
    <row r="6734" spans="727:752" x14ac:dyDescent="0.25">
      <c r="AAY6734" s="60"/>
      <c r="AAZ6734" s="60"/>
      <c r="ABA6734" s="60"/>
      <c r="ABB6734" s="60"/>
      <c r="ABC6734" s="60"/>
      <c r="ABD6734" s="60"/>
      <c r="ABE6734" s="60"/>
      <c r="ABF6734" s="60"/>
      <c r="ABG6734" s="60"/>
      <c r="ABH6734" s="60"/>
      <c r="ABI6734" s="60"/>
      <c r="ABJ6734" s="60"/>
      <c r="ABK6734" s="60"/>
      <c r="ABL6734" s="60"/>
      <c r="ABM6734" s="60"/>
      <c r="ABN6734" s="60"/>
      <c r="ABO6734" s="60"/>
      <c r="ABP6734" s="60"/>
      <c r="ABQ6734" s="60"/>
      <c r="ABR6734" s="60">
        <v>0.98449840098667296</v>
      </c>
      <c r="ABS6734" s="60"/>
      <c r="ABT6734" s="60"/>
      <c r="ABU6734" s="60"/>
      <c r="ABV6734" s="60"/>
      <c r="ABW6734" s="60"/>
      <c r="ABX6734" s="60"/>
    </row>
    <row r="6735" spans="727:752" x14ac:dyDescent="0.25">
      <c r="AAY6735" s="60"/>
      <c r="AAZ6735" s="60"/>
      <c r="ABA6735" s="60"/>
      <c r="ABB6735" s="60"/>
      <c r="ABC6735" s="60"/>
      <c r="ABD6735" s="60"/>
      <c r="ABE6735" s="60"/>
      <c r="ABF6735" s="60"/>
      <c r="ABG6735" s="60"/>
      <c r="ABH6735" s="60"/>
      <c r="ABI6735" s="60"/>
      <c r="ABJ6735" s="60"/>
      <c r="ABK6735" s="60"/>
      <c r="ABL6735" s="60"/>
      <c r="ABM6735" s="60"/>
      <c r="ABN6735" s="60"/>
      <c r="ABO6735" s="60"/>
      <c r="ABP6735" s="60"/>
      <c r="ABQ6735" s="60"/>
      <c r="ABR6735" s="60">
        <v>0.98448197028580098</v>
      </c>
      <c r="ABS6735" s="60"/>
      <c r="ABT6735" s="60"/>
      <c r="ABU6735" s="60"/>
      <c r="ABV6735" s="60"/>
      <c r="ABW6735" s="60"/>
      <c r="ABX6735" s="60"/>
    </row>
    <row r="6736" spans="727:752" x14ac:dyDescent="0.25">
      <c r="AAY6736" s="60"/>
      <c r="AAZ6736" s="60"/>
      <c r="ABA6736" s="60"/>
      <c r="ABB6736" s="60"/>
      <c r="ABC6736" s="60"/>
      <c r="ABD6736" s="60"/>
      <c r="ABE6736" s="60"/>
      <c r="ABF6736" s="60"/>
      <c r="ABG6736" s="60"/>
      <c r="ABH6736" s="60"/>
      <c r="ABI6736" s="60"/>
      <c r="ABJ6736" s="60"/>
      <c r="ABK6736" s="60"/>
      <c r="ABL6736" s="60"/>
      <c r="ABM6736" s="60"/>
      <c r="ABN6736" s="60"/>
      <c r="ABO6736" s="60"/>
      <c r="ABP6736" s="60"/>
      <c r="ABQ6736" s="60"/>
      <c r="ABR6736" s="60">
        <v>0.98447941924474403</v>
      </c>
      <c r="ABS6736" s="60"/>
      <c r="ABT6736" s="60"/>
      <c r="ABU6736" s="60"/>
      <c r="ABV6736" s="60"/>
      <c r="ABW6736" s="60"/>
      <c r="ABX6736" s="60"/>
    </row>
    <row r="6737" spans="727:752" x14ac:dyDescent="0.25">
      <c r="AAY6737" s="60"/>
      <c r="AAZ6737" s="60"/>
      <c r="ABA6737" s="60"/>
      <c r="ABB6737" s="60"/>
      <c r="ABC6737" s="60"/>
      <c r="ABD6737" s="60"/>
      <c r="ABE6737" s="60"/>
      <c r="ABF6737" s="60"/>
      <c r="ABG6737" s="60"/>
      <c r="ABH6737" s="60"/>
      <c r="ABI6737" s="60"/>
      <c r="ABJ6737" s="60"/>
      <c r="ABK6737" s="60"/>
      <c r="ABL6737" s="60"/>
      <c r="ABM6737" s="60"/>
      <c r="ABN6737" s="60"/>
      <c r="ABO6737" s="60"/>
      <c r="ABP6737" s="60"/>
      <c r="ABQ6737" s="60"/>
      <c r="ABR6737" s="60">
        <v>0.98447285910219395</v>
      </c>
      <c r="ABS6737" s="60"/>
      <c r="ABT6737" s="60"/>
      <c r="ABU6737" s="60"/>
      <c r="ABV6737" s="60"/>
      <c r="ABW6737" s="60"/>
      <c r="ABX6737" s="60"/>
    </row>
    <row r="6738" spans="727:752" x14ac:dyDescent="0.25">
      <c r="AAY6738" s="60"/>
      <c r="AAZ6738" s="60"/>
      <c r="ABA6738" s="60"/>
      <c r="ABB6738" s="60"/>
      <c r="ABC6738" s="60"/>
      <c r="ABD6738" s="60"/>
      <c r="ABE6738" s="60"/>
      <c r="ABF6738" s="60"/>
      <c r="ABG6738" s="60"/>
      <c r="ABH6738" s="60"/>
      <c r="ABI6738" s="60"/>
      <c r="ABJ6738" s="60"/>
      <c r="ABK6738" s="60"/>
      <c r="ABL6738" s="60"/>
      <c r="ABM6738" s="60"/>
      <c r="ABN6738" s="60"/>
      <c r="ABO6738" s="60"/>
      <c r="ABP6738" s="60"/>
      <c r="ABQ6738" s="60"/>
      <c r="ABR6738" s="60">
        <v>0.98445320014263904</v>
      </c>
      <c r="ABS6738" s="60"/>
      <c r="ABT6738" s="60"/>
      <c r="ABU6738" s="60"/>
      <c r="ABV6738" s="60"/>
      <c r="ABW6738" s="60"/>
      <c r="ABX6738" s="60"/>
    </row>
    <row r="6739" spans="727:752" x14ac:dyDescent="0.25">
      <c r="AAY6739" s="60"/>
      <c r="AAZ6739" s="60"/>
      <c r="ABA6739" s="60"/>
      <c r="ABB6739" s="60"/>
      <c r="ABC6739" s="60"/>
      <c r="ABD6739" s="60"/>
      <c r="ABE6739" s="60"/>
      <c r="ABF6739" s="60"/>
      <c r="ABG6739" s="60"/>
      <c r="ABH6739" s="60"/>
      <c r="ABI6739" s="60"/>
      <c r="ABJ6739" s="60"/>
      <c r="ABK6739" s="60"/>
      <c r="ABL6739" s="60"/>
      <c r="ABM6739" s="60"/>
      <c r="ABN6739" s="60"/>
      <c r="ABO6739" s="60"/>
      <c r="ABP6739" s="60"/>
      <c r="ABQ6739" s="60"/>
      <c r="ABR6739" s="60">
        <v>0.98445310730421898</v>
      </c>
      <c r="ABS6739" s="60"/>
      <c r="ABT6739" s="60"/>
      <c r="ABU6739" s="60"/>
      <c r="ABV6739" s="60"/>
      <c r="ABW6739" s="60"/>
      <c r="ABX6739" s="60"/>
    </row>
    <row r="6740" spans="727:752" x14ac:dyDescent="0.25">
      <c r="AAY6740" s="60"/>
      <c r="AAZ6740" s="60"/>
      <c r="ABA6740" s="60"/>
      <c r="ABB6740" s="60"/>
      <c r="ABC6740" s="60"/>
      <c r="ABD6740" s="60"/>
      <c r="ABE6740" s="60"/>
      <c r="ABF6740" s="60"/>
      <c r="ABG6740" s="60"/>
      <c r="ABH6740" s="60"/>
      <c r="ABI6740" s="60"/>
      <c r="ABJ6740" s="60"/>
      <c r="ABK6740" s="60"/>
      <c r="ABL6740" s="60"/>
      <c r="ABM6740" s="60"/>
      <c r="ABN6740" s="60"/>
      <c r="ABO6740" s="60"/>
      <c r="ABP6740" s="60"/>
      <c r="ABQ6740" s="60"/>
      <c r="ABR6740" s="60">
        <v>0.98445235365368999</v>
      </c>
      <c r="ABS6740" s="60"/>
      <c r="ABT6740" s="60"/>
      <c r="ABU6740" s="60"/>
      <c r="ABV6740" s="60"/>
      <c r="ABW6740" s="60"/>
      <c r="ABX6740" s="60"/>
    </row>
    <row r="6741" spans="727:752" x14ac:dyDescent="0.25">
      <c r="AAY6741" s="60"/>
      <c r="AAZ6741" s="60"/>
      <c r="ABA6741" s="60"/>
      <c r="ABB6741" s="60"/>
      <c r="ABC6741" s="60"/>
      <c r="ABD6741" s="60"/>
      <c r="ABE6741" s="60"/>
      <c r="ABF6741" s="60"/>
      <c r="ABG6741" s="60"/>
      <c r="ABH6741" s="60"/>
      <c r="ABI6741" s="60"/>
      <c r="ABJ6741" s="60"/>
      <c r="ABK6741" s="60"/>
      <c r="ABL6741" s="60"/>
      <c r="ABM6741" s="60"/>
      <c r="ABN6741" s="60"/>
      <c r="ABO6741" s="60"/>
      <c r="ABP6741" s="60"/>
      <c r="ABQ6741" s="60"/>
      <c r="ABR6741" s="60">
        <v>0.98444262077552702</v>
      </c>
      <c r="ABS6741" s="60"/>
      <c r="ABT6741" s="60"/>
      <c r="ABU6741" s="60"/>
      <c r="ABV6741" s="60"/>
      <c r="ABW6741" s="60"/>
      <c r="ABX6741" s="60"/>
    </row>
    <row r="6742" spans="727:752" x14ac:dyDescent="0.25">
      <c r="AAY6742" s="60"/>
      <c r="AAZ6742" s="60"/>
      <c r="ABA6742" s="60"/>
      <c r="ABB6742" s="60"/>
      <c r="ABC6742" s="60"/>
      <c r="ABD6742" s="60"/>
      <c r="ABE6742" s="60"/>
      <c r="ABF6742" s="60"/>
      <c r="ABG6742" s="60"/>
      <c r="ABH6742" s="60"/>
      <c r="ABI6742" s="60"/>
      <c r="ABJ6742" s="60"/>
      <c r="ABK6742" s="60"/>
      <c r="ABL6742" s="60"/>
      <c r="ABM6742" s="60"/>
      <c r="ABN6742" s="60"/>
      <c r="ABO6742" s="60"/>
      <c r="ABP6742" s="60"/>
      <c r="ABQ6742" s="60"/>
      <c r="ABR6742" s="60">
        <v>0.98442839791787196</v>
      </c>
      <c r="ABS6742" s="60"/>
      <c r="ABT6742" s="60"/>
      <c r="ABU6742" s="60"/>
      <c r="ABV6742" s="60"/>
      <c r="ABW6742" s="60"/>
      <c r="ABX6742" s="60"/>
    </row>
    <row r="6743" spans="727:752" x14ac:dyDescent="0.25">
      <c r="AAY6743" s="60"/>
      <c r="AAZ6743" s="60"/>
      <c r="ABA6743" s="60"/>
      <c r="ABB6743" s="60"/>
      <c r="ABC6743" s="60"/>
      <c r="ABD6743" s="60"/>
      <c r="ABE6743" s="60"/>
      <c r="ABF6743" s="60"/>
      <c r="ABG6743" s="60"/>
      <c r="ABH6743" s="60"/>
      <c r="ABI6743" s="60"/>
      <c r="ABJ6743" s="60"/>
      <c r="ABK6743" s="60"/>
      <c r="ABL6743" s="60"/>
      <c r="ABM6743" s="60"/>
      <c r="ABN6743" s="60"/>
      <c r="ABO6743" s="60"/>
      <c r="ABP6743" s="60"/>
      <c r="ABQ6743" s="60"/>
      <c r="ABR6743" s="60">
        <v>0.984408624885454</v>
      </c>
      <c r="ABS6743" s="60"/>
      <c r="ABT6743" s="60"/>
      <c r="ABU6743" s="60"/>
      <c r="ABV6743" s="60"/>
      <c r="ABW6743" s="60"/>
      <c r="ABX6743" s="60"/>
    </row>
    <row r="6744" spans="727:752" x14ac:dyDescent="0.25">
      <c r="AAY6744" s="60"/>
      <c r="AAZ6744" s="60"/>
      <c r="ABA6744" s="60"/>
      <c r="ABB6744" s="60"/>
      <c r="ABC6744" s="60"/>
      <c r="ABD6744" s="60"/>
      <c r="ABE6744" s="60"/>
      <c r="ABF6744" s="60"/>
      <c r="ABG6744" s="60"/>
      <c r="ABH6744" s="60"/>
      <c r="ABI6744" s="60"/>
      <c r="ABJ6744" s="60"/>
      <c r="ABK6744" s="60"/>
      <c r="ABL6744" s="60"/>
      <c r="ABM6744" s="60"/>
      <c r="ABN6744" s="60"/>
      <c r="ABO6744" s="60"/>
      <c r="ABP6744" s="60"/>
      <c r="ABQ6744" s="60"/>
      <c r="ABR6744" s="60">
        <v>0.98438744361675001</v>
      </c>
      <c r="ABS6744" s="60"/>
      <c r="ABT6744" s="60"/>
      <c r="ABU6744" s="60"/>
      <c r="ABV6744" s="60"/>
      <c r="ABW6744" s="60"/>
      <c r="ABX6744" s="60"/>
    </row>
    <row r="6745" spans="727:752" x14ac:dyDescent="0.25">
      <c r="AAY6745" s="60"/>
      <c r="AAZ6745" s="60"/>
      <c r="ABA6745" s="60"/>
      <c r="ABB6745" s="60"/>
      <c r="ABC6745" s="60"/>
      <c r="ABD6745" s="60"/>
      <c r="ABE6745" s="60"/>
      <c r="ABF6745" s="60"/>
      <c r="ABG6745" s="60"/>
      <c r="ABH6745" s="60"/>
      <c r="ABI6745" s="60"/>
      <c r="ABJ6745" s="60"/>
      <c r="ABK6745" s="60"/>
      <c r="ABL6745" s="60"/>
      <c r="ABM6745" s="60"/>
      <c r="ABN6745" s="60"/>
      <c r="ABO6745" s="60"/>
      <c r="ABP6745" s="60"/>
      <c r="ABQ6745" s="60"/>
      <c r="ABR6745" s="60">
        <v>0.984384201171699</v>
      </c>
      <c r="ABS6745" s="60"/>
      <c r="ABT6745" s="60"/>
      <c r="ABU6745" s="60"/>
      <c r="ABV6745" s="60"/>
      <c r="ABW6745" s="60"/>
      <c r="ABX6745" s="60"/>
    </row>
    <row r="6746" spans="727:752" x14ac:dyDescent="0.25">
      <c r="AAY6746" s="60"/>
      <c r="AAZ6746" s="60"/>
      <c r="ABA6746" s="60"/>
      <c r="ABB6746" s="60"/>
      <c r="ABC6746" s="60"/>
      <c r="ABD6746" s="60"/>
      <c r="ABE6746" s="60"/>
      <c r="ABF6746" s="60"/>
      <c r="ABG6746" s="60"/>
      <c r="ABH6746" s="60"/>
      <c r="ABI6746" s="60"/>
      <c r="ABJ6746" s="60"/>
      <c r="ABK6746" s="60"/>
      <c r="ABL6746" s="60"/>
      <c r="ABM6746" s="60"/>
      <c r="ABN6746" s="60"/>
      <c r="ABO6746" s="60"/>
      <c r="ABP6746" s="60"/>
      <c r="ABQ6746" s="60"/>
      <c r="ABR6746" s="60">
        <v>0.98437890738449396</v>
      </c>
      <c r="ABS6746" s="60"/>
      <c r="ABT6746" s="60"/>
      <c r="ABU6746" s="60"/>
      <c r="ABV6746" s="60"/>
      <c r="ABW6746" s="60"/>
      <c r="ABX6746" s="60"/>
    </row>
    <row r="6747" spans="727:752" x14ac:dyDescent="0.25">
      <c r="AAY6747" s="60"/>
      <c r="AAZ6747" s="60"/>
      <c r="ABA6747" s="60"/>
      <c r="ABB6747" s="60"/>
      <c r="ABC6747" s="60"/>
      <c r="ABD6747" s="60"/>
      <c r="ABE6747" s="60"/>
      <c r="ABF6747" s="60"/>
      <c r="ABG6747" s="60"/>
      <c r="ABH6747" s="60"/>
      <c r="ABI6747" s="60"/>
      <c r="ABJ6747" s="60"/>
      <c r="ABK6747" s="60"/>
      <c r="ABL6747" s="60"/>
      <c r="ABM6747" s="60"/>
      <c r="ABN6747" s="60"/>
      <c r="ABO6747" s="60"/>
      <c r="ABP6747" s="60"/>
      <c r="ABQ6747" s="60"/>
      <c r="ABR6747" s="60">
        <v>0.98436592588902005</v>
      </c>
      <c r="ABS6747" s="60"/>
      <c r="ABT6747" s="60"/>
      <c r="ABU6747" s="60"/>
      <c r="ABV6747" s="60"/>
      <c r="ABW6747" s="60"/>
      <c r="ABX6747" s="60"/>
    </row>
    <row r="6748" spans="727:752" x14ac:dyDescent="0.25">
      <c r="AAY6748" s="60"/>
      <c r="AAZ6748" s="60"/>
      <c r="ABA6748" s="60"/>
      <c r="ABB6748" s="60"/>
      <c r="ABC6748" s="60"/>
      <c r="ABD6748" s="60"/>
      <c r="ABE6748" s="60"/>
      <c r="ABF6748" s="60"/>
      <c r="ABG6748" s="60"/>
      <c r="ABH6748" s="60"/>
      <c r="ABI6748" s="60"/>
      <c r="ABJ6748" s="60"/>
      <c r="ABK6748" s="60"/>
      <c r="ABL6748" s="60"/>
      <c r="ABM6748" s="60"/>
      <c r="ABN6748" s="60"/>
      <c r="ABO6748" s="60"/>
      <c r="ABP6748" s="60"/>
      <c r="ABQ6748" s="60"/>
      <c r="ABR6748" s="60">
        <v>0.98435545055406704</v>
      </c>
      <c r="ABS6748" s="60"/>
      <c r="ABT6748" s="60"/>
      <c r="ABU6748" s="60"/>
      <c r="ABV6748" s="60"/>
      <c r="ABW6748" s="60"/>
      <c r="ABX6748" s="60"/>
    </row>
    <row r="6749" spans="727:752" x14ac:dyDescent="0.25">
      <c r="AAY6749" s="60"/>
      <c r="AAZ6749" s="60"/>
      <c r="ABA6749" s="60"/>
      <c r="ABB6749" s="60"/>
      <c r="ABC6749" s="60"/>
      <c r="ABD6749" s="60"/>
      <c r="ABE6749" s="60"/>
      <c r="ABF6749" s="60"/>
      <c r="ABG6749" s="60"/>
      <c r="ABH6749" s="60"/>
      <c r="ABI6749" s="60"/>
      <c r="ABJ6749" s="60"/>
      <c r="ABK6749" s="60"/>
      <c r="ABL6749" s="60"/>
      <c r="ABM6749" s="60"/>
      <c r="ABN6749" s="60"/>
      <c r="ABO6749" s="60"/>
      <c r="ABP6749" s="60"/>
      <c r="ABQ6749" s="60"/>
      <c r="ABR6749" s="60">
        <v>0.98432850884685597</v>
      </c>
      <c r="ABS6749" s="60"/>
      <c r="ABT6749" s="60"/>
      <c r="ABU6749" s="60"/>
      <c r="ABV6749" s="60"/>
      <c r="ABW6749" s="60"/>
      <c r="ABX6749" s="60"/>
    </row>
    <row r="6750" spans="727:752" x14ac:dyDescent="0.25">
      <c r="AAY6750" s="60"/>
      <c r="AAZ6750" s="60"/>
      <c r="ABA6750" s="60"/>
      <c r="ABB6750" s="60"/>
      <c r="ABC6750" s="60"/>
      <c r="ABD6750" s="60"/>
      <c r="ABE6750" s="60"/>
      <c r="ABF6750" s="60"/>
      <c r="ABG6750" s="60"/>
      <c r="ABH6750" s="60"/>
      <c r="ABI6750" s="60"/>
      <c r="ABJ6750" s="60"/>
      <c r="ABK6750" s="60"/>
      <c r="ABL6750" s="60"/>
      <c r="ABM6750" s="60"/>
      <c r="ABN6750" s="60"/>
      <c r="ABO6750" s="60"/>
      <c r="ABP6750" s="60"/>
      <c r="ABQ6750" s="60"/>
      <c r="ABR6750" s="60">
        <v>0.98431484102440503</v>
      </c>
      <c r="ABS6750" s="60"/>
      <c r="ABT6750" s="60"/>
      <c r="ABU6750" s="60"/>
      <c r="ABV6750" s="60"/>
      <c r="ABW6750" s="60"/>
      <c r="ABX6750" s="60"/>
    </row>
    <row r="6751" spans="727:752" x14ac:dyDescent="0.25">
      <c r="AAY6751" s="60"/>
      <c r="AAZ6751" s="60"/>
      <c r="ABA6751" s="60"/>
      <c r="ABB6751" s="60"/>
      <c r="ABC6751" s="60"/>
      <c r="ABD6751" s="60"/>
      <c r="ABE6751" s="60"/>
      <c r="ABF6751" s="60"/>
      <c r="ABG6751" s="60"/>
      <c r="ABH6751" s="60"/>
      <c r="ABI6751" s="60"/>
      <c r="ABJ6751" s="60"/>
      <c r="ABK6751" s="60"/>
      <c r="ABL6751" s="60"/>
      <c r="ABM6751" s="60"/>
      <c r="ABN6751" s="60"/>
      <c r="ABO6751" s="60"/>
      <c r="ABP6751" s="60"/>
      <c r="ABQ6751" s="60"/>
      <c r="ABR6751" s="60">
        <v>0.984297355083804</v>
      </c>
      <c r="ABS6751" s="60"/>
      <c r="ABT6751" s="60"/>
      <c r="ABU6751" s="60"/>
      <c r="ABV6751" s="60"/>
      <c r="ABW6751" s="60"/>
      <c r="ABX6751" s="60"/>
    </row>
    <row r="6752" spans="727:752" x14ac:dyDescent="0.25">
      <c r="AAY6752" s="60"/>
      <c r="AAZ6752" s="60"/>
      <c r="ABA6752" s="60"/>
      <c r="ABB6752" s="60"/>
      <c r="ABC6752" s="60"/>
      <c r="ABD6752" s="60"/>
      <c r="ABE6752" s="60"/>
      <c r="ABF6752" s="60"/>
      <c r="ABG6752" s="60"/>
      <c r="ABH6752" s="60"/>
      <c r="ABI6752" s="60"/>
      <c r="ABJ6752" s="60"/>
      <c r="ABK6752" s="60"/>
      <c r="ABL6752" s="60"/>
      <c r="ABM6752" s="60"/>
      <c r="ABN6752" s="60"/>
      <c r="ABO6752" s="60"/>
      <c r="ABP6752" s="60"/>
      <c r="ABQ6752" s="60"/>
      <c r="ABR6752" s="60">
        <v>0.98429713251250195</v>
      </c>
      <c r="ABS6752" s="60"/>
      <c r="ABT6752" s="60"/>
      <c r="ABU6752" s="60"/>
      <c r="ABV6752" s="60"/>
      <c r="ABW6752" s="60"/>
      <c r="ABX6752" s="60"/>
    </row>
    <row r="6753" spans="727:752" x14ac:dyDescent="0.25">
      <c r="AAY6753" s="60"/>
      <c r="AAZ6753" s="60"/>
      <c r="ABA6753" s="60"/>
      <c r="ABB6753" s="60"/>
      <c r="ABC6753" s="60"/>
      <c r="ABD6753" s="60"/>
      <c r="ABE6753" s="60"/>
      <c r="ABF6753" s="60"/>
      <c r="ABG6753" s="60"/>
      <c r="ABH6753" s="60"/>
      <c r="ABI6753" s="60"/>
      <c r="ABJ6753" s="60"/>
      <c r="ABK6753" s="60"/>
      <c r="ABL6753" s="60"/>
      <c r="ABM6753" s="60"/>
      <c r="ABN6753" s="60"/>
      <c r="ABO6753" s="60"/>
      <c r="ABP6753" s="60"/>
      <c r="ABQ6753" s="60"/>
      <c r="ABR6753" s="60">
        <v>0.98429152868370995</v>
      </c>
      <c r="ABS6753" s="60"/>
      <c r="ABT6753" s="60"/>
      <c r="ABU6753" s="60"/>
      <c r="ABV6753" s="60"/>
      <c r="ABW6753" s="60"/>
      <c r="ABX6753" s="60"/>
    </row>
    <row r="6754" spans="727:752" x14ac:dyDescent="0.25">
      <c r="AAY6754" s="60"/>
      <c r="AAZ6754" s="60"/>
      <c r="ABA6754" s="60"/>
      <c r="ABB6754" s="60"/>
      <c r="ABC6754" s="60"/>
      <c r="ABD6754" s="60"/>
      <c r="ABE6754" s="60"/>
      <c r="ABF6754" s="60"/>
      <c r="ABG6754" s="60"/>
      <c r="ABH6754" s="60"/>
      <c r="ABI6754" s="60"/>
      <c r="ABJ6754" s="60"/>
      <c r="ABK6754" s="60"/>
      <c r="ABL6754" s="60"/>
      <c r="ABM6754" s="60"/>
      <c r="ABN6754" s="60"/>
      <c r="ABO6754" s="60"/>
      <c r="ABP6754" s="60"/>
      <c r="ABQ6754" s="60"/>
      <c r="ABR6754" s="60">
        <v>0.98428274054476805</v>
      </c>
      <c r="ABS6754" s="60"/>
      <c r="ABT6754" s="60"/>
      <c r="ABU6754" s="60"/>
      <c r="ABV6754" s="60"/>
      <c r="ABW6754" s="60"/>
      <c r="ABX6754" s="60"/>
    </row>
    <row r="6755" spans="727:752" x14ac:dyDescent="0.25">
      <c r="AAY6755" s="60"/>
      <c r="AAZ6755" s="60"/>
      <c r="ABA6755" s="60"/>
      <c r="ABB6755" s="60"/>
      <c r="ABC6755" s="60"/>
      <c r="ABD6755" s="60"/>
      <c r="ABE6755" s="60"/>
      <c r="ABF6755" s="60"/>
      <c r="ABG6755" s="60"/>
      <c r="ABH6755" s="60"/>
      <c r="ABI6755" s="60"/>
      <c r="ABJ6755" s="60"/>
      <c r="ABK6755" s="60"/>
      <c r="ABL6755" s="60"/>
      <c r="ABM6755" s="60"/>
      <c r="ABN6755" s="60"/>
      <c r="ABO6755" s="60"/>
      <c r="ABP6755" s="60"/>
      <c r="ABQ6755" s="60"/>
      <c r="ABR6755" s="60">
        <v>0.98426831851235796</v>
      </c>
      <c r="ABS6755" s="60"/>
      <c r="ABT6755" s="60"/>
      <c r="ABU6755" s="60"/>
      <c r="ABV6755" s="60"/>
      <c r="ABW6755" s="60"/>
      <c r="ABX6755" s="60"/>
    </row>
    <row r="6756" spans="727:752" x14ac:dyDescent="0.25">
      <c r="AAY6756" s="60"/>
      <c r="AAZ6756" s="60"/>
      <c r="ABA6756" s="60"/>
      <c r="ABB6756" s="60"/>
      <c r="ABC6756" s="60"/>
      <c r="ABD6756" s="60"/>
      <c r="ABE6756" s="60"/>
      <c r="ABF6756" s="60"/>
      <c r="ABG6756" s="60"/>
      <c r="ABH6756" s="60"/>
      <c r="ABI6756" s="60"/>
      <c r="ABJ6756" s="60"/>
      <c r="ABK6756" s="60"/>
      <c r="ABL6756" s="60"/>
      <c r="ABM6756" s="60"/>
      <c r="ABN6756" s="60"/>
      <c r="ABO6756" s="60"/>
      <c r="ABP6756" s="60"/>
      <c r="ABQ6756" s="60"/>
      <c r="ABR6756" s="60">
        <v>0.98425218576603801</v>
      </c>
      <c r="ABS6756" s="60"/>
      <c r="ABT6756" s="60"/>
      <c r="ABU6756" s="60"/>
      <c r="ABV6756" s="60"/>
      <c r="ABW6756" s="60"/>
      <c r="ABX6756" s="60"/>
    </row>
    <row r="6757" spans="727:752" x14ac:dyDescent="0.25">
      <c r="AAY6757" s="60"/>
      <c r="AAZ6757" s="60"/>
      <c r="ABA6757" s="60"/>
      <c r="ABB6757" s="60"/>
      <c r="ABC6757" s="60"/>
      <c r="ABD6757" s="60"/>
      <c r="ABE6757" s="60"/>
      <c r="ABF6757" s="60"/>
      <c r="ABG6757" s="60"/>
      <c r="ABH6757" s="60"/>
      <c r="ABI6757" s="60"/>
      <c r="ABJ6757" s="60"/>
      <c r="ABK6757" s="60"/>
      <c r="ABL6757" s="60"/>
      <c r="ABM6757" s="60"/>
      <c r="ABN6757" s="60"/>
      <c r="ABO6757" s="60"/>
      <c r="ABP6757" s="60"/>
      <c r="ABQ6757" s="60"/>
      <c r="ABR6757" s="60">
        <v>0.98423610346617096</v>
      </c>
      <c r="ABS6757" s="60"/>
      <c r="ABT6757" s="60"/>
      <c r="ABU6757" s="60"/>
      <c r="ABV6757" s="60"/>
      <c r="ABW6757" s="60"/>
      <c r="ABX6757" s="60"/>
    </row>
    <row r="6758" spans="727:752" x14ac:dyDescent="0.25">
      <c r="AAY6758" s="60"/>
      <c r="AAZ6758" s="60"/>
      <c r="ABA6758" s="60"/>
      <c r="ABB6758" s="60"/>
      <c r="ABC6758" s="60"/>
      <c r="ABD6758" s="60"/>
      <c r="ABE6758" s="60"/>
      <c r="ABF6758" s="60"/>
      <c r="ABG6758" s="60"/>
      <c r="ABH6758" s="60"/>
      <c r="ABI6758" s="60"/>
      <c r="ABJ6758" s="60"/>
      <c r="ABK6758" s="60"/>
      <c r="ABL6758" s="60"/>
      <c r="ABM6758" s="60"/>
      <c r="ABN6758" s="60"/>
      <c r="ABO6758" s="60"/>
      <c r="ABP6758" s="60"/>
      <c r="ABQ6758" s="60"/>
      <c r="ABR6758" s="60">
        <v>0.98423578080695195</v>
      </c>
      <c r="ABS6758" s="60"/>
      <c r="ABT6758" s="60"/>
      <c r="ABU6758" s="60"/>
      <c r="ABV6758" s="60"/>
      <c r="ABW6758" s="60"/>
      <c r="ABX6758" s="60"/>
    </row>
    <row r="6759" spans="727:752" x14ac:dyDescent="0.25">
      <c r="AAY6759" s="60"/>
      <c r="AAZ6759" s="60"/>
      <c r="ABA6759" s="60"/>
      <c r="ABB6759" s="60"/>
      <c r="ABC6759" s="60"/>
      <c r="ABD6759" s="60"/>
      <c r="ABE6759" s="60"/>
      <c r="ABF6759" s="60"/>
      <c r="ABG6759" s="60"/>
      <c r="ABH6759" s="60"/>
      <c r="ABI6759" s="60"/>
      <c r="ABJ6759" s="60"/>
      <c r="ABK6759" s="60"/>
      <c r="ABL6759" s="60"/>
      <c r="ABM6759" s="60"/>
      <c r="ABN6759" s="60"/>
      <c r="ABO6759" s="60"/>
      <c r="ABP6759" s="60"/>
      <c r="ABQ6759" s="60"/>
      <c r="ABR6759" s="60">
        <v>0.98422860483089503</v>
      </c>
      <c r="ABS6759" s="60"/>
      <c r="ABT6759" s="60"/>
      <c r="ABU6759" s="60"/>
      <c r="ABV6759" s="60"/>
      <c r="ABW6759" s="60"/>
      <c r="ABX6759" s="60"/>
    </row>
    <row r="6760" spans="727:752" x14ac:dyDescent="0.25">
      <c r="AAY6760" s="60"/>
      <c r="AAZ6760" s="60"/>
      <c r="ABA6760" s="60"/>
      <c r="ABB6760" s="60"/>
      <c r="ABC6760" s="60"/>
      <c r="ABD6760" s="60"/>
      <c r="ABE6760" s="60"/>
      <c r="ABF6760" s="60"/>
      <c r="ABG6760" s="60"/>
      <c r="ABH6760" s="60"/>
      <c r="ABI6760" s="60"/>
      <c r="ABJ6760" s="60"/>
      <c r="ABK6760" s="60"/>
      <c r="ABL6760" s="60"/>
      <c r="ABM6760" s="60"/>
      <c r="ABN6760" s="60"/>
      <c r="ABO6760" s="60"/>
      <c r="ABP6760" s="60"/>
      <c r="ABQ6760" s="60"/>
      <c r="ABR6760" s="60">
        <v>0.98421086972549998</v>
      </c>
      <c r="ABS6760" s="60"/>
      <c r="ABT6760" s="60"/>
      <c r="ABU6760" s="60"/>
      <c r="ABV6760" s="60"/>
      <c r="ABW6760" s="60"/>
      <c r="ABX6760" s="60"/>
    </row>
    <row r="6761" spans="727:752" x14ac:dyDescent="0.25">
      <c r="AAY6761" s="60"/>
      <c r="AAZ6761" s="60"/>
      <c r="ABA6761" s="60"/>
      <c r="ABB6761" s="60"/>
      <c r="ABC6761" s="60"/>
      <c r="ABD6761" s="60"/>
      <c r="ABE6761" s="60"/>
      <c r="ABF6761" s="60"/>
      <c r="ABG6761" s="60"/>
      <c r="ABH6761" s="60"/>
      <c r="ABI6761" s="60"/>
      <c r="ABJ6761" s="60"/>
      <c r="ABK6761" s="60"/>
      <c r="ABL6761" s="60"/>
      <c r="ABM6761" s="60"/>
      <c r="ABN6761" s="60"/>
      <c r="ABO6761" s="60"/>
      <c r="ABP6761" s="60"/>
      <c r="ABQ6761" s="60"/>
      <c r="ABR6761" s="60">
        <v>0.98419168914897104</v>
      </c>
      <c r="ABS6761" s="60"/>
      <c r="ABT6761" s="60"/>
      <c r="ABU6761" s="60"/>
      <c r="ABV6761" s="60"/>
      <c r="ABW6761" s="60"/>
      <c r="ABX6761" s="60"/>
    </row>
    <row r="6762" spans="727:752" x14ac:dyDescent="0.25">
      <c r="AAY6762" s="60"/>
      <c r="AAZ6762" s="60"/>
      <c r="ABA6762" s="60"/>
      <c r="ABB6762" s="60"/>
      <c r="ABC6762" s="60"/>
      <c r="ABD6762" s="60"/>
      <c r="ABE6762" s="60"/>
      <c r="ABF6762" s="60"/>
      <c r="ABG6762" s="60"/>
      <c r="ABH6762" s="60"/>
      <c r="ABI6762" s="60"/>
      <c r="ABJ6762" s="60"/>
      <c r="ABK6762" s="60"/>
      <c r="ABL6762" s="60"/>
      <c r="ABM6762" s="60"/>
      <c r="ABN6762" s="60"/>
      <c r="ABO6762" s="60"/>
      <c r="ABP6762" s="60"/>
      <c r="ABQ6762" s="60"/>
      <c r="ABR6762" s="60">
        <v>0.98418274545943396</v>
      </c>
      <c r="ABS6762" s="60"/>
      <c r="ABT6762" s="60"/>
      <c r="ABU6762" s="60"/>
      <c r="ABV6762" s="60"/>
      <c r="ABW6762" s="60"/>
      <c r="ABX6762" s="60"/>
    </row>
    <row r="6763" spans="727:752" x14ac:dyDescent="0.25">
      <c r="AAY6763" s="60"/>
      <c r="AAZ6763" s="60"/>
      <c r="ABA6763" s="60"/>
      <c r="ABB6763" s="60"/>
      <c r="ABC6763" s="60"/>
      <c r="ABD6763" s="60"/>
      <c r="ABE6763" s="60"/>
      <c r="ABF6763" s="60"/>
      <c r="ABG6763" s="60"/>
      <c r="ABH6763" s="60"/>
      <c r="ABI6763" s="60"/>
      <c r="ABJ6763" s="60"/>
      <c r="ABK6763" s="60"/>
      <c r="ABL6763" s="60"/>
      <c r="ABM6763" s="60"/>
      <c r="ABN6763" s="60"/>
      <c r="ABO6763" s="60"/>
      <c r="ABP6763" s="60"/>
      <c r="ABQ6763" s="60"/>
      <c r="ABR6763" s="60">
        <v>0.98416701097514503</v>
      </c>
      <c r="ABS6763" s="60"/>
      <c r="ABT6763" s="60"/>
      <c r="ABU6763" s="60"/>
      <c r="ABV6763" s="60"/>
      <c r="ABW6763" s="60"/>
      <c r="ABX6763" s="60"/>
    </row>
    <row r="6764" spans="727:752" x14ac:dyDescent="0.25">
      <c r="AAY6764" s="60"/>
      <c r="AAZ6764" s="60"/>
      <c r="ABA6764" s="60"/>
      <c r="ABB6764" s="60"/>
      <c r="ABC6764" s="60"/>
      <c r="ABD6764" s="60"/>
      <c r="ABE6764" s="60"/>
      <c r="ABF6764" s="60"/>
      <c r="ABG6764" s="60"/>
      <c r="ABH6764" s="60"/>
      <c r="ABI6764" s="60"/>
      <c r="ABJ6764" s="60"/>
      <c r="ABK6764" s="60"/>
      <c r="ABL6764" s="60"/>
      <c r="ABM6764" s="60"/>
      <c r="ABN6764" s="60"/>
      <c r="ABO6764" s="60"/>
      <c r="ABP6764" s="60"/>
      <c r="ABQ6764" s="60"/>
      <c r="ABR6764" s="60">
        <v>0.98416490915709898</v>
      </c>
      <c r="ABS6764" s="60"/>
      <c r="ABT6764" s="60"/>
      <c r="ABU6764" s="60"/>
      <c r="ABV6764" s="60"/>
      <c r="ABW6764" s="60"/>
      <c r="ABX6764" s="60"/>
    </row>
    <row r="6765" spans="727:752" x14ac:dyDescent="0.25">
      <c r="AAY6765" s="60"/>
      <c r="AAZ6765" s="60"/>
      <c r="ABA6765" s="60"/>
      <c r="ABB6765" s="60"/>
      <c r="ABC6765" s="60"/>
      <c r="ABD6765" s="60"/>
      <c r="ABE6765" s="60"/>
      <c r="ABF6765" s="60"/>
      <c r="ABG6765" s="60"/>
      <c r="ABH6765" s="60"/>
      <c r="ABI6765" s="60"/>
      <c r="ABJ6765" s="60"/>
      <c r="ABK6765" s="60"/>
      <c r="ABL6765" s="60"/>
      <c r="ABM6765" s="60"/>
      <c r="ABN6765" s="60"/>
      <c r="ABO6765" s="60"/>
      <c r="ABP6765" s="60"/>
      <c r="ABQ6765" s="60"/>
      <c r="ABR6765" s="60">
        <v>0.98415844400955199</v>
      </c>
      <c r="ABS6765" s="60"/>
      <c r="ABT6765" s="60"/>
      <c r="ABU6765" s="60"/>
      <c r="ABV6765" s="60"/>
      <c r="ABW6765" s="60"/>
      <c r="ABX6765" s="60"/>
    </row>
    <row r="6766" spans="727:752" x14ac:dyDescent="0.25">
      <c r="AAY6766" s="60"/>
      <c r="AAZ6766" s="60"/>
      <c r="ABA6766" s="60"/>
      <c r="ABB6766" s="60"/>
      <c r="ABC6766" s="60"/>
      <c r="ABD6766" s="60"/>
      <c r="ABE6766" s="60"/>
      <c r="ABF6766" s="60"/>
      <c r="ABG6766" s="60"/>
      <c r="ABH6766" s="60"/>
      <c r="ABI6766" s="60"/>
      <c r="ABJ6766" s="60"/>
      <c r="ABK6766" s="60"/>
      <c r="ABL6766" s="60"/>
      <c r="ABM6766" s="60"/>
      <c r="ABN6766" s="60"/>
      <c r="ABO6766" s="60"/>
      <c r="ABP6766" s="60"/>
      <c r="ABQ6766" s="60"/>
      <c r="ABR6766" s="60">
        <v>0.98415742913959803</v>
      </c>
      <c r="ABS6766" s="60"/>
      <c r="ABT6766" s="60"/>
      <c r="ABU6766" s="60"/>
      <c r="ABV6766" s="60"/>
      <c r="ABW6766" s="60"/>
      <c r="ABX6766" s="60"/>
    </row>
    <row r="6767" spans="727:752" x14ac:dyDescent="0.25">
      <c r="AAY6767" s="60"/>
      <c r="AAZ6767" s="60"/>
      <c r="ABA6767" s="60"/>
      <c r="ABB6767" s="60"/>
      <c r="ABC6767" s="60"/>
      <c r="ABD6767" s="60"/>
      <c r="ABE6767" s="60"/>
      <c r="ABF6767" s="60"/>
      <c r="ABG6767" s="60"/>
      <c r="ABH6767" s="60"/>
      <c r="ABI6767" s="60"/>
      <c r="ABJ6767" s="60"/>
      <c r="ABK6767" s="60"/>
      <c r="ABL6767" s="60"/>
      <c r="ABM6767" s="60"/>
      <c r="ABN6767" s="60"/>
      <c r="ABO6767" s="60"/>
      <c r="ABP6767" s="60"/>
      <c r="ABQ6767" s="60"/>
      <c r="ABR6767" s="60">
        <v>0.98415378189309599</v>
      </c>
      <c r="ABS6767" s="60"/>
      <c r="ABT6767" s="60"/>
      <c r="ABU6767" s="60"/>
      <c r="ABV6767" s="60"/>
      <c r="ABW6767" s="60"/>
      <c r="ABX6767" s="60"/>
    </row>
    <row r="6768" spans="727:752" x14ac:dyDescent="0.25">
      <c r="AAY6768" s="60"/>
      <c r="AAZ6768" s="60"/>
      <c r="ABA6768" s="60"/>
      <c r="ABB6768" s="60"/>
      <c r="ABC6768" s="60"/>
      <c r="ABD6768" s="60"/>
      <c r="ABE6768" s="60"/>
      <c r="ABF6768" s="60"/>
      <c r="ABG6768" s="60"/>
      <c r="ABH6768" s="60"/>
      <c r="ABI6768" s="60"/>
      <c r="ABJ6768" s="60"/>
      <c r="ABK6768" s="60"/>
      <c r="ABL6768" s="60"/>
      <c r="ABM6768" s="60"/>
      <c r="ABN6768" s="60"/>
      <c r="ABO6768" s="60"/>
      <c r="ABP6768" s="60"/>
      <c r="ABQ6768" s="60"/>
      <c r="ABR6768" s="60">
        <v>0.98414081294754696</v>
      </c>
      <c r="ABS6768" s="60"/>
      <c r="ABT6768" s="60"/>
      <c r="ABU6768" s="60"/>
      <c r="ABV6768" s="60"/>
      <c r="ABW6768" s="60"/>
      <c r="ABX6768" s="60"/>
    </row>
    <row r="6769" spans="727:752" x14ac:dyDescent="0.25">
      <c r="AAY6769" s="60"/>
      <c r="AAZ6769" s="60"/>
      <c r="ABA6769" s="60"/>
      <c r="ABB6769" s="60"/>
      <c r="ABC6769" s="60"/>
      <c r="ABD6769" s="60"/>
      <c r="ABE6769" s="60"/>
      <c r="ABF6769" s="60"/>
      <c r="ABG6769" s="60"/>
      <c r="ABH6769" s="60"/>
      <c r="ABI6769" s="60"/>
      <c r="ABJ6769" s="60"/>
      <c r="ABK6769" s="60"/>
      <c r="ABL6769" s="60"/>
      <c r="ABM6769" s="60"/>
      <c r="ABN6769" s="60"/>
      <c r="ABO6769" s="60"/>
      <c r="ABP6769" s="60"/>
      <c r="ABQ6769" s="60"/>
      <c r="ABR6769" s="60">
        <v>0.984135628368071</v>
      </c>
      <c r="ABS6769" s="60"/>
      <c r="ABT6769" s="60"/>
      <c r="ABU6769" s="60"/>
      <c r="ABV6769" s="60"/>
      <c r="ABW6769" s="60"/>
      <c r="ABX6769" s="60"/>
    </row>
    <row r="6770" spans="727:752" x14ac:dyDescent="0.25">
      <c r="AAY6770" s="60"/>
      <c r="AAZ6770" s="60"/>
      <c r="ABA6770" s="60"/>
      <c r="ABB6770" s="60"/>
      <c r="ABC6770" s="60"/>
      <c r="ABD6770" s="60"/>
      <c r="ABE6770" s="60"/>
      <c r="ABF6770" s="60"/>
      <c r="ABG6770" s="60"/>
      <c r="ABH6770" s="60"/>
      <c r="ABI6770" s="60"/>
      <c r="ABJ6770" s="60"/>
      <c r="ABK6770" s="60"/>
      <c r="ABL6770" s="60"/>
      <c r="ABM6770" s="60"/>
      <c r="ABN6770" s="60"/>
      <c r="ABO6770" s="60"/>
      <c r="ABP6770" s="60"/>
      <c r="ABQ6770" s="60"/>
      <c r="ABR6770" s="60">
        <v>0.98408375545172</v>
      </c>
      <c r="ABS6770" s="60"/>
      <c r="ABT6770" s="60"/>
      <c r="ABU6770" s="60"/>
      <c r="ABV6770" s="60"/>
      <c r="ABW6770" s="60"/>
      <c r="ABX6770" s="60"/>
    </row>
    <row r="6771" spans="727:752" x14ac:dyDescent="0.25">
      <c r="AAY6771" s="60"/>
      <c r="AAZ6771" s="60"/>
      <c r="ABA6771" s="60"/>
      <c r="ABB6771" s="60"/>
      <c r="ABC6771" s="60"/>
      <c r="ABD6771" s="60"/>
      <c r="ABE6771" s="60"/>
      <c r="ABF6771" s="60"/>
      <c r="ABG6771" s="60"/>
      <c r="ABH6771" s="60"/>
      <c r="ABI6771" s="60"/>
      <c r="ABJ6771" s="60"/>
      <c r="ABK6771" s="60"/>
      <c r="ABL6771" s="60"/>
      <c r="ABM6771" s="60"/>
      <c r="ABN6771" s="60"/>
      <c r="ABO6771" s="60"/>
      <c r="ABP6771" s="60"/>
      <c r="ABQ6771" s="60"/>
      <c r="ABR6771" s="60">
        <v>0.98404018907166102</v>
      </c>
      <c r="ABS6771" s="60"/>
      <c r="ABT6771" s="60"/>
      <c r="ABU6771" s="60"/>
      <c r="ABV6771" s="60"/>
      <c r="ABW6771" s="60"/>
      <c r="ABX6771" s="60"/>
    </row>
    <row r="6772" spans="727:752" x14ac:dyDescent="0.25">
      <c r="AAY6772" s="60"/>
      <c r="AAZ6772" s="60"/>
      <c r="ABA6772" s="60"/>
      <c r="ABB6772" s="60"/>
      <c r="ABC6772" s="60"/>
      <c r="ABD6772" s="60"/>
      <c r="ABE6772" s="60"/>
      <c r="ABF6772" s="60"/>
      <c r="ABG6772" s="60"/>
      <c r="ABH6772" s="60"/>
      <c r="ABI6772" s="60"/>
      <c r="ABJ6772" s="60"/>
      <c r="ABK6772" s="60"/>
      <c r="ABL6772" s="60"/>
      <c r="ABM6772" s="60"/>
      <c r="ABN6772" s="60"/>
      <c r="ABO6772" s="60"/>
      <c r="ABP6772" s="60"/>
      <c r="ABQ6772" s="60"/>
      <c r="ABR6772" s="60">
        <v>0.98402387393553004</v>
      </c>
      <c r="ABS6772" s="60"/>
      <c r="ABT6772" s="60"/>
      <c r="ABU6772" s="60"/>
      <c r="ABV6772" s="60"/>
      <c r="ABW6772" s="60"/>
      <c r="ABX6772" s="60"/>
    </row>
    <row r="6773" spans="727:752" x14ac:dyDescent="0.25">
      <c r="AAY6773" s="60"/>
      <c r="AAZ6773" s="60"/>
      <c r="ABA6773" s="60"/>
      <c r="ABB6773" s="60"/>
      <c r="ABC6773" s="60"/>
      <c r="ABD6773" s="60"/>
      <c r="ABE6773" s="60"/>
      <c r="ABF6773" s="60"/>
      <c r="ABG6773" s="60"/>
      <c r="ABH6773" s="60"/>
      <c r="ABI6773" s="60"/>
      <c r="ABJ6773" s="60"/>
      <c r="ABK6773" s="60"/>
      <c r="ABL6773" s="60"/>
      <c r="ABM6773" s="60"/>
      <c r="ABN6773" s="60"/>
      <c r="ABO6773" s="60"/>
      <c r="ABP6773" s="60"/>
      <c r="ABQ6773" s="60"/>
      <c r="ABR6773" s="60">
        <v>0.98401790390695698</v>
      </c>
      <c r="ABS6773" s="60"/>
      <c r="ABT6773" s="60"/>
      <c r="ABU6773" s="60"/>
      <c r="ABV6773" s="60"/>
      <c r="ABW6773" s="60"/>
      <c r="ABX6773" s="60"/>
    </row>
    <row r="6774" spans="727:752" x14ac:dyDescent="0.25">
      <c r="AAY6774" s="60"/>
      <c r="AAZ6774" s="60"/>
      <c r="ABA6774" s="60"/>
      <c r="ABB6774" s="60"/>
      <c r="ABC6774" s="60"/>
      <c r="ABD6774" s="60"/>
      <c r="ABE6774" s="60"/>
      <c r="ABF6774" s="60"/>
      <c r="ABG6774" s="60"/>
      <c r="ABH6774" s="60"/>
      <c r="ABI6774" s="60"/>
      <c r="ABJ6774" s="60"/>
      <c r="ABK6774" s="60"/>
      <c r="ABL6774" s="60"/>
      <c r="ABM6774" s="60"/>
      <c r="ABN6774" s="60"/>
      <c r="ABO6774" s="60"/>
      <c r="ABP6774" s="60"/>
      <c r="ABQ6774" s="60"/>
      <c r="ABR6774" s="60">
        <v>0.98399967261441001</v>
      </c>
      <c r="ABS6774" s="60"/>
      <c r="ABT6774" s="60"/>
      <c r="ABU6774" s="60"/>
      <c r="ABV6774" s="60"/>
      <c r="ABW6774" s="60"/>
      <c r="ABX6774" s="60"/>
    </row>
    <row r="6775" spans="727:752" x14ac:dyDescent="0.25">
      <c r="AAY6775" s="60"/>
      <c r="AAZ6775" s="60"/>
      <c r="ABA6775" s="60"/>
      <c r="ABB6775" s="60"/>
      <c r="ABC6775" s="60"/>
      <c r="ABD6775" s="60"/>
      <c r="ABE6775" s="60"/>
      <c r="ABF6775" s="60"/>
      <c r="ABG6775" s="60"/>
      <c r="ABH6775" s="60"/>
      <c r="ABI6775" s="60"/>
      <c r="ABJ6775" s="60"/>
      <c r="ABK6775" s="60"/>
      <c r="ABL6775" s="60"/>
      <c r="ABM6775" s="60"/>
      <c r="ABN6775" s="60"/>
      <c r="ABO6775" s="60"/>
      <c r="ABP6775" s="60"/>
      <c r="ABQ6775" s="60"/>
      <c r="ABR6775" s="60">
        <v>0.98399844528511904</v>
      </c>
      <c r="ABS6775" s="60"/>
      <c r="ABT6775" s="60"/>
      <c r="ABU6775" s="60"/>
      <c r="ABV6775" s="60"/>
      <c r="ABW6775" s="60"/>
      <c r="ABX6775" s="60"/>
    </row>
    <row r="6776" spans="727:752" x14ac:dyDescent="0.25">
      <c r="AAY6776" s="60"/>
      <c r="AAZ6776" s="60"/>
      <c r="ABA6776" s="60"/>
      <c r="ABB6776" s="60"/>
      <c r="ABC6776" s="60"/>
      <c r="ABD6776" s="60"/>
      <c r="ABE6776" s="60"/>
      <c r="ABF6776" s="60"/>
      <c r="ABG6776" s="60"/>
      <c r="ABH6776" s="60"/>
      <c r="ABI6776" s="60"/>
      <c r="ABJ6776" s="60"/>
      <c r="ABK6776" s="60"/>
      <c r="ABL6776" s="60"/>
      <c r="ABM6776" s="60"/>
      <c r="ABN6776" s="60"/>
      <c r="ABO6776" s="60"/>
      <c r="ABP6776" s="60"/>
      <c r="ABQ6776" s="60"/>
      <c r="ABR6776" s="60">
        <v>0.98395224726327102</v>
      </c>
      <c r="ABS6776" s="60"/>
      <c r="ABT6776" s="60"/>
      <c r="ABU6776" s="60"/>
      <c r="ABV6776" s="60"/>
      <c r="ABW6776" s="60"/>
      <c r="ABX6776" s="60"/>
    </row>
    <row r="6777" spans="727:752" x14ac:dyDescent="0.25">
      <c r="AAY6777" s="60"/>
      <c r="AAZ6777" s="60"/>
      <c r="ABA6777" s="60"/>
      <c r="ABB6777" s="60"/>
      <c r="ABC6777" s="60"/>
      <c r="ABD6777" s="60"/>
      <c r="ABE6777" s="60"/>
      <c r="ABF6777" s="60"/>
      <c r="ABG6777" s="60"/>
      <c r="ABH6777" s="60"/>
      <c r="ABI6777" s="60"/>
      <c r="ABJ6777" s="60"/>
      <c r="ABK6777" s="60"/>
      <c r="ABL6777" s="60"/>
      <c r="ABM6777" s="60"/>
      <c r="ABN6777" s="60"/>
      <c r="ABO6777" s="60"/>
      <c r="ABP6777" s="60"/>
      <c r="ABQ6777" s="60"/>
      <c r="ABR6777" s="60">
        <v>0.98394315664841603</v>
      </c>
      <c r="ABS6777" s="60"/>
      <c r="ABT6777" s="60"/>
      <c r="ABU6777" s="60"/>
      <c r="ABV6777" s="60"/>
      <c r="ABW6777" s="60"/>
      <c r="ABX6777" s="60"/>
    </row>
    <row r="6778" spans="727:752" x14ac:dyDescent="0.25">
      <c r="AAY6778" s="60"/>
      <c r="AAZ6778" s="60"/>
      <c r="ABA6778" s="60"/>
      <c r="ABB6778" s="60"/>
      <c r="ABC6778" s="60"/>
      <c r="ABD6778" s="60"/>
      <c r="ABE6778" s="60"/>
      <c r="ABF6778" s="60"/>
      <c r="ABG6778" s="60"/>
      <c r="ABH6778" s="60"/>
      <c r="ABI6778" s="60"/>
      <c r="ABJ6778" s="60"/>
      <c r="ABK6778" s="60"/>
      <c r="ABL6778" s="60"/>
      <c r="ABM6778" s="60"/>
      <c r="ABN6778" s="60"/>
      <c r="ABO6778" s="60"/>
      <c r="ABP6778" s="60"/>
      <c r="ABQ6778" s="60"/>
      <c r="ABR6778" s="60">
        <v>0.98394251318914905</v>
      </c>
      <c r="ABS6778" s="60"/>
      <c r="ABT6778" s="60"/>
      <c r="ABU6778" s="60"/>
      <c r="ABV6778" s="60"/>
      <c r="ABW6778" s="60"/>
      <c r="ABX6778" s="60"/>
    </row>
    <row r="6779" spans="727:752" x14ac:dyDescent="0.25">
      <c r="AAY6779" s="60"/>
      <c r="AAZ6779" s="60"/>
      <c r="ABA6779" s="60"/>
      <c r="ABB6779" s="60"/>
      <c r="ABC6779" s="60"/>
      <c r="ABD6779" s="60"/>
      <c r="ABE6779" s="60"/>
      <c r="ABF6779" s="60"/>
      <c r="ABG6779" s="60"/>
      <c r="ABH6779" s="60"/>
      <c r="ABI6779" s="60"/>
      <c r="ABJ6779" s="60"/>
      <c r="ABK6779" s="60"/>
      <c r="ABL6779" s="60"/>
      <c r="ABM6779" s="60"/>
      <c r="ABN6779" s="60"/>
      <c r="ABO6779" s="60"/>
      <c r="ABP6779" s="60"/>
      <c r="ABQ6779" s="60"/>
      <c r="ABR6779" s="60">
        <v>0.98392823135038299</v>
      </c>
      <c r="ABS6779" s="60"/>
      <c r="ABT6779" s="60"/>
      <c r="ABU6779" s="60"/>
      <c r="ABV6779" s="60"/>
      <c r="ABW6779" s="60"/>
      <c r="ABX6779" s="60"/>
    </row>
    <row r="6780" spans="727:752" x14ac:dyDescent="0.25">
      <c r="AAY6780" s="60"/>
      <c r="AAZ6780" s="60"/>
      <c r="ABA6780" s="60"/>
      <c r="ABB6780" s="60"/>
      <c r="ABC6780" s="60"/>
      <c r="ABD6780" s="60"/>
      <c r="ABE6780" s="60"/>
      <c r="ABF6780" s="60"/>
      <c r="ABG6780" s="60"/>
      <c r="ABH6780" s="60"/>
      <c r="ABI6780" s="60"/>
      <c r="ABJ6780" s="60"/>
      <c r="ABK6780" s="60"/>
      <c r="ABL6780" s="60"/>
      <c r="ABM6780" s="60"/>
      <c r="ABN6780" s="60"/>
      <c r="ABO6780" s="60"/>
      <c r="ABP6780" s="60"/>
      <c r="ABQ6780" s="60"/>
      <c r="ABR6780" s="60">
        <v>0.98390924232690902</v>
      </c>
      <c r="ABS6780" s="60"/>
      <c r="ABT6780" s="60"/>
      <c r="ABU6780" s="60"/>
      <c r="ABV6780" s="60"/>
      <c r="ABW6780" s="60"/>
      <c r="ABX6780" s="60"/>
    </row>
    <row r="6781" spans="727:752" x14ac:dyDescent="0.25">
      <c r="AAY6781" s="60"/>
      <c r="AAZ6781" s="60"/>
      <c r="ABA6781" s="60"/>
      <c r="ABB6781" s="60"/>
      <c r="ABC6781" s="60"/>
      <c r="ABD6781" s="60"/>
      <c r="ABE6781" s="60"/>
      <c r="ABF6781" s="60"/>
      <c r="ABG6781" s="60"/>
      <c r="ABH6781" s="60"/>
      <c r="ABI6781" s="60"/>
      <c r="ABJ6781" s="60"/>
      <c r="ABK6781" s="60"/>
      <c r="ABL6781" s="60"/>
      <c r="ABM6781" s="60"/>
      <c r="ABN6781" s="60"/>
      <c r="ABO6781" s="60"/>
      <c r="ABP6781" s="60"/>
      <c r="ABQ6781" s="60"/>
      <c r="ABR6781" s="60">
        <v>0.98390359748032097</v>
      </c>
      <c r="ABS6781" s="60"/>
      <c r="ABT6781" s="60"/>
      <c r="ABU6781" s="60"/>
      <c r="ABV6781" s="60"/>
      <c r="ABW6781" s="60"/>
      <c r="ABX6781" s="60"/>
    </row>
    <row r="6782" spans="727:752" x14ac:dyDescent="0.25">
      <c r="AAY6782" s="60"/>
      <c r="AAZ6782" s="60"/>
      <c r="ABA6782" s="60"/>
      <c r="ABB6782" s="60"/>
      <c r="ABC6782" s="60"/>
      <c r="ABD6782" s="60"/>
      <c r="ABE6782" s="60"/>
      <c r="ABF6782" s="60"/>
      <c r="ABG6782" s="60"/>
      <c r="ABH6782" s="60"/>
      <c r="ABI6782" s="60"/>
      <c r="ABJ6782" s="60"/>
      <c r="ABK6782" s="60"/>
      <c r="ABL6782" s="60"/>
      <c r="ABM6782" s="60"/>
      <c r="ABN6782" s="60"/>
      <c r="ABO6782" s="60"/>
      <c r="ABP6782" s="60"/>
      <c r="ABQ6782" s="60"/>
      <c r="ABR6782" s="60">
        <v>0.98388784206672597</v>
      </c>
      <c r="ABS6782" s="60"/>
      <c r="ABT6782" s="60"/>
      <c r="ABU6782" s="60"/>
      <c r="ABV6782" s="60"/>
      <c r="ABW6782" s="60"/>
      <c r="ABX6782" s="60"/>
    </row>
    <row r="6783" spans="727:752" x14ac:dyDescent="0.25">
      <c r="AAY6783" s="60"/>
      <c r="AAZ6783" s="60"/>
      <c r="ABA6783" s="60"/>
      <c r="ABB6783" s="60"/>
      <c r="ABC6783" s="60"/>
      <c r="ABD6783" s="60"/>
      <c r="ABE6783" s="60"/>
      <c r="ABF6783" s="60"/>
      <c r="ABG6783" s="60"/>
      <c r="ABH6783" s="60"/>
      <c r="ABI6783" s="60"/>
      <c r="ABJ6783" s="60"/>
      <c r="ABK6783" s="60"/>
      <c r="ABL6783" s="60"/>
      <c r="ABM6783" s="60"/>
      <c r="ABN6783" s="60"/>
      <c r="ABO6783" s="60"/>
      <c r="ABP6783" s="60"/>
      <c r="ABQ6783" s="60"/>
      <c r="ABR6783" s="60">
        <v>0.98388452647614799</v>
      </c>
      <c r="ABS6783" s="60"/>
      <c r="ABT6783" s="60"/>
      <c r="ABU6783" s="60"/>
      <c r="ABV6783" s="60"/>
      <c r="ABW6783" s="60"/>
      <c r="ABX6783" s="60"/>
    </row>
    <row r="6784" spans="727:752" x14ac:dyDescent="0.25">
      <c r="AAY6784" s="60"/>
      <c r="AAZ6784" s="60"/>
      <c r="ABA6784" s="60"/>
      <c r="ABB6784" s="60"/>
      <c r="ABC6784" s="60"/>
      <c r="ABD6784" s="60"/>
      <c r="ABE6784" s="60"/>
      <c r="ABF6784" s="60"/>
      <c r="ABG6784" s="60"/>
      <c r="ABH6784" s="60"/>
      <c r="ABI6784" s="60"/>
      <c r="ABJ6784" s="60"/>
      <c r="ABK6784" s="60"/>
      <c r="ABL6784" s="60"/>
      <c r="ABM6784" s="60"/>
      <c r="ABN6784" s="60"/>
      <c r="ABO6784" s="60"/>
      <c r="ABP6784" s="60"/>
      <c r="ABQ6784" s="60"/>
      <c r="ABR6784" s="60">
        <v>0.98385453719403504</v>
      </c>
      <c r="ABS6784" s="60"/>
      <c r="ABT6784" s="60"/>
      <c r="ABU6784" s="60"/>
      <c r="ABV6784" s="60"/>
      <c r="ABW6784" s="60"/>
      <c r="ABX6784" s="60"/>
    </row>
    <row r="6785" spans="727:752" x14ac:dyDescent="0.25">
      <c r="AAY6785" s="60"/>
      <c r="AAZ6785" s="60"/>
      <c r="ABA6785" s="60"/>
      <c r="ABB6785" s="60"/>
      <c r="ABC6785" s="60"/>
      <c r="ABD6785" s="60"/>
      <c r="ABE6785" s="60"/>
      <c r="ABF6785" s="60"/>
      <c r="ABG6785" s="60"/>
      <c r="ABH6785" s="60"/>
      <c r="ABI6785" s="60"/>
      <c r="ABJ6785" s="60"/>
      <c r="ABK6785" s="60"/>
      <c r="ABL6785" s="60"/>
      <c r="ABM6785" s="60"/>
      <c r="ABN6785" s="60"/>
      <c r="ABO6785" s="60"/>
      <c r="ABP6785" s="60"/>
      <c r="ABQ6785" s="60"/>
      <c r="ABR6785" s="60">
        <v>0.98381757011534698</v>
      </c>
      <c r="ABS6785" s="60"/>
      <c r="ABT6785" s="60"/>
      <c r="ABU6785" s="60"/>
      <c r="ABV6785" s="60"/>
      <c r="ABW6785" s="60"/>
      <c r="ABX6785" s="60"/>
    </row>
    <row r="6786" spans="727:752" x14ac:dyDescent="0.25">
      <c r="AAY6786" s="60"/>
      <c r="AAZ6786" s="60"/>
      <c r="ABA6786" s="60"/>
      <c r="ABB6786" s="60"/>
      <c r="ABC6786" s="60"/>
      <c r="ABD6786" s="60"/>
      <c r="ABE6786" s="60"/>
      <c r="ABF6786" s="60"/>
      <c r="ABG6786" s="60"/>
      <c r="ABH6786" s="60"/>
      <c r="ABI6786" s="60"/>
      <c r="ABJ6786" s="60"/>
      <c r="ABK6786" s="60"/>
      <c r="ABL6786" s="60"/>
      <c r="ABM6786" s="60"/>
      <c r="ABN6786" s="60"/>
      <c r="ABO6786" s="60"/>
      <c r="ABP6786" s="60"/>
      <c r="ABQ6786" s="60"/>
      <c r="ABR6786" s="60">
        <v>0.98381699073835005</v>
      </c>
      <c r="ABS6786" s="60"/>
      <c r="ABT6786" s="60"/>
      <c r="ABU6786" s="60"/>
      <c r="ABV6786" s="60"/>
      <c r="ABW6786" s="60"/>
      <c r="ABX6786" s="60"/>
    </row>
    <row r="6787" spans="727:752" x14ac:dyDescent="0.25">
      <c r="AAY6787" s="60"/>
      <c r="AAZ6787" s="60"/>
      <c r="ABA6787" s="60"/>
      <c r="ABB6787" s="60"/>
      <c r="ABC6787" s="60"/>
      <c r="ABD6787" s="60"/>
      <c r="ABE6787" s="60"/>
      <c r="ABF6787" s="60"/>
      <c r="ABG6787" s="60"/>
      <c r="ABH6787" s="60"/>
      <c r="ABI6787" s="60"/>
      <c r="ABJ6787" s="60"/>
      <c r="ABK6787" s="60"/>
      <c r="ABL6787" s="60"/>
      <c r="ABM6787" s="60"/>
      <c r="ABN6787" s="60"/>
      <c r="ABO6787" s="60"/>
      <c r="ABP6787" s="60"/>
      <c r="ABQ6787" s="60"/>
      <c r="ABR6787" s="60">
        <v>0.98381532561455498</v>
      </c>
      <c r="ABS6787" s="60"/>
      <c r="ABT6787" s="60"/>
      <c r="ABU6787" s="60"/>
      <c r="ABV6787" s="60"/>
      <c r="ABW6787" s="60"/>
      <c r="ABX6787" s="60"/>
    </row>
    <row r="6788" spans="727:752" x14ac:dyDescent="0.25">
      <c r="AAY6788" s="60"/>
      <c r="AAZ6788" s="60"/>
      <c r="ABA6788" s="60"/>
      <c r="ABB6788" s="60"/>
      <c r="ABC6788" s="60"/>
      <c r="ABD6788" s="60"/>
      <c r="ABE6788" s="60"/>
      <c r="ABF6788" s="60"/>
      <c r="ABG6788" s="60"/>
      <c r="ABH6788" s="60"/>
      <c r="ABI6788" s="60"/>
      <c r="ABJ6788" s="60"/>
      <c r="ABK6788" s="60"/>
      <c r="ABL6788" s="60"/>
      <c r="ABM6788" s="60"/>
      <c r="ABN6788" s="60"/>
      <c r="ABO6788" s="60"/>
      <c r="ABP6788" s="60"/>
      <c r="ABQ6788" s="60"/>
      <c r="ABR6788" s="60">
        <v>0.98381447190152505</v>
      </c>
      <c r="ABS6788" s="60"/>
      <c r="ABT6788" s="60"/>
      <c r="ABU6788" s="60"/>
      <c r="ABV6788" s="60"/>
      <c r="ABW6788" s="60"/>
      <c r="ABX6788" s="60"/>
    </row>
    <row r="6789" spans="727:752" x14ac:dyDescent="0.25">
      <c r="AAY6789" s="60"/>
      <c r="AAZ6789" s="60"/>
      <c r="ABA6789" s="60"/>
      <c r="ABB6789" s="60"/>
      <c r="ABC6789" s="60"/>
      <c r="ABD6789" s="60"/>
      <c r="ABE6789" s="60"/>
      <c r="ABF6789" s="60"/>
      <c r="ABG6789" s="60"/>
      <c r="ABH6789" s="60"/>
      <c r="ABI6789" s="60"/>
      <c r="ABJ6789" s="60"/>
      <c r="ABK6789" s="60"/>
      <c r="ABL6789" s="60"/>
      <c r="ABM6789" s="60"/>
      <c r="ABN6789" s="60"/>
      <c r="ABO6789" s="60"/>
      <c r="ABP6789" s="60"/>
      <c r="ABQ6789" s="60"/>
      <c r="ABR6789" s="60">
        <v>0.98379624179223901</v>
      </c>
      <c r="ABS6789" s="60"/>
      <c r="ABT6789" s="60"/>
      <c r="ABU6789" s="60"/>
      <c r="ABV6789" s="60"/>
      <c r="ABW6789" s="60"/>
      <c r="ABX6789" s="60"/>
    </row>
    <row r="6790" spans="727:752" x14ac:dyDescent="0.25">
      <c r="AAY6790" s="60"/>
      <c r="AAZ6790" s="60"/>
      <c r="ABA6790" s="60"/>
      <c r="ABB6790" s="60"/>
      <c r="ABC6790" s="60"/>
      <c r="ABD6790" s="60"/>
      <c r="ABE6790" s="60"/>
      <c r="ABF6790" s="60"/>
      <c r="ABG6790" s="60"/>
      <c r="ABH6790" s="60"/>
      <c r="ABI6790" s="60"/>
      <c r="ABJ6790" s="60"/>
      <c r="ABK6790" s="60"/>
      <c r="ABL6790" s="60"/>
      <c r="ABM6790" s="60"/>
      <c r="ABN6790" s="60"/>
      <c r="ABO6790" s="60"/>
      <c r="ABP6790" s="60"/>
      <c r="ABQ6790" s="60"/>
      <c r="ABR6790" s="60">
        <v>0.98378227964947795</v>
      </c>
      <c r="ABS6790" s="60"/>
      <c r="ABT6790" s="60"/>
      <c r="ABU6790" s="60"/>
      <c r="ABV6790" s="60"/>
      <c r="ABW6790" s="60"/>
      <c r="ABX6790" s="60"/>
    </row>
    <row r="6791" spans="727:752" x14ac:dyDescent="0.25">
      <c r="AAY6791" s="60"/>
      <c r="AAZ6791" s="60"/>
      <c r="ABA6791" s="60"/>
      <c r="ABB6791" s="60"/>
      <c r="ABC6791" s="60"/>
      <c r="ABD6791" s="60"/>
      <c r="ABE6791" s="60"/>
      <c r="ABF6791" s="60"/>
      <c r="ABG6791" s="60"/>
      <c r="ABH6791" s="60"/>
      <c r="ABI6791" s="60"/>
      <c r="ABJ6791" s="60"/>
      <c r="ABK6791" s="60"/>
      <c r="ABL6791" s="60"/>
      <c r="ABM6791" s="60"/>
      <c r="ABN6791" s="60"/>
      <c r="ABO6791" s="60"/>
      <c r="ABP6791" s="60"/>
      <c r="ABQ6791" s="60"/>
      <c r="ABR6791" s="60">
        <v>0.98377722269099299</v>
      </c>
      <c r="ABS6791" s="60"/>
      <c r="ABT6791" s="60"/>
      <c r="ABU6791" s="60"/>
      <c r="ABV6791" s="60"/>
      <c r="ABW6791" s="60"/>
      <c r="ABX6791" s="60"/>
    </row>
    <row r="6792" spans="727:752" x14ac:dyDescent="0.25">
      <c r="AAY6792" s="60"/>
      <c r="AAZ6792" s="60"/>
      <c r="ABA6792" s="60"/>
      <c r="ABB6792" s="60"/>
      <c r="ABC6792" s="60"/>
      <c r="ABD6792" s="60"/>
      <c r="ABE6792" s="60"/>
      <c r="ABF6792" s="60"/>
      <c r="ABG6792" s="60"/>
      <c r="ABH6792" s="60"/>
      <c r="ABI6792" s="60"/>
      <c r="ABJ6792" s="60"/>
      <c r="ABK6792" s="60"/>
      <c r="ABL6792" s="60"/>
      <c r="ABM6792" s="60"/>
      <c r="ABN6792" s="60"/>
      <c r="ABO6792" s="60"/>
      <c r="ABP6792" s="60"/>
      <c r="ABQ6792" s="60"/>
      <c r="ABR6792" s="60">
        <v>0.98377150493538901</v>
      </c>
      <c r="ABS6792" s="60"/>
      <c r="ABT6792" s="60"/>
      <c r="ABU6792" s="60"/>
      <c r="ABV6792" s="60"/>
      <c r="ABW6792" s="60"/>
      <c r="ABX6792" s="60"/>
    </row>
    <row r="6793" spans="727:752" x14ac:dyDescent="0.25">
      <c r="AAY6793" s="60"/>
      <c r="AAZ6793" s="60"/>
      <c r="ABA6793" s="60"/>
      <c r="ABB6793" s="60"/>
      <c r="ABC6793" s="60"/>
      <c r="ABD6793" s="60"/>
      <c r="ABE6793" s="60"/>
      <c r="ABF6793" s="60"/>
      <c r="ABG6793" s="60"/>
      <c r="ABH6793" s="60"/>
      <c r="ABI6793" s="60"/>
      <c r="ABJ6793" s="60"/>
      <c r="ABK6793" s="60"/>
      <c r="ABL6793" s="60"/>
      <c r="ABM6793" s="60"/>
      <c r="ABN6793" s="60"/>
      <c r="ABO6793" s="60"/>
      <c r="ABP6793" s="60"/>
      <c r="ABQ6793" s="60"/>
      <c r="ABR6793" s="60">
        <v>0.983767335780802</v>
      </c>
      <c r="ABS6793" s="60"/>
      <c r="ABT6793" s="60"/>
      <c r="ABU6793" s="60"/>
      <c r="ABV6793" s="60"/>
      <c r="ABW6793" s="60"/>
      <c r="ABX6793" s="60"/>
    </row>
    <row r="6794" spans="727:752" x14ac:dyDescent="0.25">
      <c r="AAY6794" s="60"/>
      <c r="AAZ6794" s="60"/>
      <c r="ABA6794" s="60"/>
      <c r="ABB6794" s="60"/>
      <c r="ABC6794" s="60"/>
      <c r="ABD6794" s="60"/>
      <c r="ABE6794" s="60"/>
      <c r="ABF6794" s="60"/>
      <c r="ABG6794" s="60"/>
      <c r="ABH6794" s="60"/>
      <c r="ABI6794" s="60"/>
      <c r="ABJ6794" s="60"/>
      <c r="ABK6794" s="60"/>
      <c r="ABL6794" s="60"/>
      <c r="ABM6794" s="60"/>
      <c r="ABN6794" s="60"/>
      <c r="ABO6794" s="60"/>
      <c r="ABP6794" s="60"/>
      <c r="ABQ6794" s="60"/>
      <c r="ABR6794" s="60">
        <v>0.98376229061264697</v>
      </c>
      <c r="ABS6794" s="60"/>
      <c r="ABT6794" s="60"/>
      <c r="ABU6794" s="60"/>
      <c r="ABV6794" s="60"/>
      <c r="ABW6794" s="60"/>
      <c r="ABX6794" s="60"/>
    </row>
    <row r="6795" spans="727:752" x14ac:dyDescent="0.25">
      <c r="AAY6795" s="60"/>
      <c r="AAZ6795" s="60"/>
      <c r="ABA6795" s="60"/>
      <c r="ABB6795" s="60"/>
      <c r="ABC6795" s="60"/>
      <c r="ABD6795" s="60"/>
      <c r="ABE6795" s="60"/>
      <c r="ABF6795" s="60"/>
      <c r="ABG6795" s="60"/>
      <c r="ABH6795" s="60"/>
      <c r="ABI6795" s="60"/>
      <c r="ABJ6795" s="60"/>
      <c r="ABK6795" s="60"/>
      <c r="ABL6795" s="60"/>
      <c r="ABM6795" s="60"/>
      <c r="ABN6795" s="60"/>
      <c r="ABO6795" s="60"/>
      <c r="ABP6795" s="60"/>
      <c r="ABQ6795" s="60"/>
      <c r="ABR6795" s="60">
        <v>0.98375106141771096</v>
      </c>
      <c r="ABS6795" s="60"/>
      <c r="ABT6795" s="60"/>
      <c r="ABU6795" s="60"/>
      <c r="ABV6795" s="60"/>
      <c r="ABW6795" s="60"/>
      <c r="ABX6795" s="60"/>
    </row>
    <row r="6796" spans="727:752" x14ac:dyDescent="0.25">
      <c r="AAY6796" s="60"/>
      <c r="AAZ6796" s="60"/>
      <c r="ABA6796" s="60"/>
      <c r="ABB6796" s="60"/>
      <c r="ABC6796" s="60"/>
      <c r="ABD6796" s="60"/>
      <c r="ABE6796" s="60"/>
      <c r="ABF6796" s="60"/>
      <c r="ABG6796" s="60"/>
      <c r="ABH6796" s="60"/>
      <c r="ABI6796" s="60"/>
      <c r="ABJ6796" s="60"/>
      <c r="ABK6796" s="60"/>
      <c r="ABL6796" s="60"/>
      <c r="ABM6796" s="60"/>
      <c r="ABN6796" s="60"/>
      <c r="ABO6796" s="60"/>
      <c r="ABP6796" s="60"/>
      <c r="ABQ6796" s="60"/>
      <c r="ABR6796" s="60">
        <v>0.98374990159187303</v>
      </c>
      <c r="ABS6796" s="60"/>
      <c r="ABT6796" s="60"/>
      <c r="ABU6796" s="60"/>
      <c r="ABV6796" s="60"/>
      <c r="ABW6796" s="60"/>
      <c r="ABX6796" s="60"/>
    </row>
    <row r="6797" spans="727:752" x14ac:dyDescent="0.25">
      <c r="AAY6797" s="60"/>
      <c r="AAZ6797" s="60"/>
      <c r="ABA6797" s="60"/>
      <c r="ABB6797" s="60"/>
      <c r="ABC6797" s="60"/>
      <c r="ABD6797" s="60"/>
      <c r="ABE6797" s="60"/>
      <c r="ABF6797" s="60"/>
      <c r="ABG6797" s="60"/>
      <c r="ABH6797" s="60"/>
      <c r="ABI6797" s="60"/>
      <c r="ABJ6797" s="60"/>
      <c r="ABK6797" s="60"/>
      <c r="ABL6797" s="60"/>
      <c r="ABM6797" s="60"/>
      <c r="ABN6797" s="60"/>
      <c r="ABO6797" s="60"/>
      <c r="ABP6797" s="60"/>
      <c r="ABQ6797" s="60"/>
      <c r="ABR6797" s="60">
        <v>0.98374815924504899</v>
      </c>
      <c r="ABS6797" s="60"/>
      <c r="ABT6797" s="60"/>
      <c r="ABU6797" s="60"/>
      <c r="ABV6797" s="60"/>
      <c r="ABW6797" s="60"/>
      <c r="ABX6797" s="60"/>
    </row>
    <row r="6798" spans="727:752" x14ac:dyDescent="0.25">
      <c r="AAY6798" s="60"/>
      <c r="AAZ6798" s="60"/>
      <c r="ABA6798" s="60"/>
      <c r="ABB6798" s="60"/>
      <c r="ABC6798" s="60"/>
      <c r="ABD6798" s="60"/>
      <c r="ABE6798" s="60"/>
      <c r="ABF6798" s="60"/>
      <c r="ABG6798" s="60"/>
      <c r="ABH6798" s="60"/>
      <c r="ABI6798" s="60"/>
      <c r="ABJ6798" s="60"/>
      <c r="ABK6798" s="60"/>
      <c r="ABL6798" s="60"/>
      <c r="ABM6798" s="60"/>
      <c r="ABN6798" s="60"/>
      <c r="ABO6798" s="60"/>
      <c r="ABP6798" s="60"/>
      <c r="ABQ6798" s="60"/>
      <c r="ABR6798" s="60">
        <v>0.98373381834199602</v>
      </c>
      <c r="ABS6798" s="60"/>
      <c r="ABT6798" s="60"/>
      <c r="ABU6798" s="60"/>
      <c r="ABV6798" s="60"/>
      <c r="ABW6798" s="60"/>
      <c r="ABX6798" s="60"/>
    </row>
    <row r="6799" spans="727:752" x14ac:dyDescent="0.25">
      <c r="AAY6799" s="60"/>
      <c r="AAZ6799" s="60"/>
      <c r="ABA6799" s="60"/>
      <c r="ABB6799" s="60"/>
      <c r="ABC6799" s="60"/>
      <c r="ABD6799" s="60"/>
      <c r="ABE6799" s="60"/>
      <c r="ABF6799" s="60"/>
      <c r="ABG6799" s="60"/>
      <c r="ABH6799" s="60"/>
      <c r="ABI6799" s="60"/>
      <c r="ABJ6799" s="60"/>
      <c r="ABK6799" s="60"/>
      <c r="ABL6799" s="60"/>
      <c r="ABM6799" s="60"/>
      <c r="ABN6799" s="60"/>
      <c r="ABO6799" s="60"/>
      <c r="ABP6799" s="60"/>
      <c r="ABQ6799" s="60"/>
      <c r="ABR6799" s="60">
        <v>0.983730384100171</v>
      </c>
      <c r="ABS6799" s="60"/>
      <c r="ABT6799" s="60"/>
      <c r="ABU6799" s="60"/>
      <c r="ABV6799" s="60"/>
      <c r="ABW6799" s="60"/>
      <c r="ABX6799" s="60"/>
    </row>
    <row r="6800" spans="727:752" x14ac:dyDescent="0.25">
      <c r="AAY6800" s="60"/>
      <c r="AAZ6800" s="60"/>
      <c r="ABA6800" s="60"/>
      <c r="ABB6800" s="60"/>
      <c r="ABC6800" s="60"/>
      <c r="ABD6800" s="60"/>
      <c r="ABE6800" s="60"/>
      <c r="ABF6800" s="60"/>
      <c r="ABG6800" s="60"/>
      <c r="ABH6800" s="60"/>
      <c r="ABI6800" s="60"/>
      <c r="ABJ6800" s="60"/>
      <c r="ABK6800" s="60"/>
      <c r="ABL6800" s="60"/>
      <c r="ABM6800" s="60"/>
      <c r="ABN6800" s="60"/>
      <c r="ABO6800" s="60"/>
      <c r="ABP6800" s="60"/>
      <c r="ABQ6800" s="60"/>
      <c r="ABR6800" s="60">
        <v>0.98372636228895904</v>
      </c>
      <c r="ABS6800" s="60"/>
      <c r="ABT6800" s="60"/>
      <c r="ABU6800" s="60"/>
      <c r="ABV6800" s="60"/>
      <c r="ABW6800" s="60"/>
      <c r="ABX6800" s="60"/>
    </row>
    <row r="6801" spans="727:752" x14ac:dyDescent="0.25">
      <c r="AAY6801" s="60"/>
      <c r="AAZ6801" s="60"/>
      <c r="ABA6801" s="60"/>
      <c r="ABB6801" s="60"/>
      <c r="ABC6801" s="60"/>
      <c r="ABD6801" s="60"/>
      <c r="ABE6801" s="60"/>
      <c r="ABF6801" s="60"/>
      <c r="ABG6801" s="60"/>
      <c r="ABH6801" s="60"/>
      <c r="ABI6801" s="60"/>
      <c r="ABJ6801" s="60"/>
      <c r="ABK6801" s="60"/>
      <c r="ABL6801" s="60"/>
      <c r="ABM6801" s="60"/>
      <c r="ABN6801" s="60"/>
      <c r="ABO6801" s="60"/>
      <c r="ABP6801" s="60"/>
      <c r="ABQ6801" s="60"/>
      <c r="ABR6801" s="60">
        <v>0.98370911277095496</v>
      </c>
      <c r="ABS6801" s="60"/>
      <c r="ABT6801" s="60"/>
      <c r="ABU6801" s="60"/>
      <c r="ABV6801" s="60"/>
      <c r="ABW6801" s="60"/>
      <c r="ABX6801" s="60"/>
    </row>
    <row r="6802" spans="727:752" x14ac:dyDescent="0.25">
      <c r="AAY6802" s="60"/>
      <c r="AAZ6802" s="60"/>
      <c r="ABA6802" s="60"/>
      <c r="ABB6802" s="60"/>
      <c r="ABC6802" s="60"/>
      <c r="ABD6802" s="60"/>
      <c r="ABE6802" s="60"/>
      <c r="ABF6802" s="60"/>
      <c r="ABG6802" s="60"/>
      <c r="ABH6802" s="60"/>
      <c r="ABI6802" s="60"/>
      <c r="ABJ6802" s="60"/>
      <c r="ABK6802" s="60"/>
      <c r="ABL6802" s="60"/>
      <c r="ABM6802" s="60"/>
      <c r="ABN6802" s="60"/>
      <c r="ABO6802" s="60"/>
      <c r="ABP6802" s="60"/>
      <c r="ABQ6802" s="60"/>
      <c r="ABR6802" s="60">
        <v>0.98369618620648902</v>
      </c>
      <c r="ABS6802" s="60"/>
      <c r="ABT6802" s="60"/>
      <c r="ABU6802" s="60"/>
      <c r="ABV6802" s="60"/>
      <c r="ABW6802" s="60"/>
      <c r="ABX6802" s="60"/>
    </row>
    <row r="6803" spans="727:752" x14ac:dyDescent="0.25">
      <c r="AAY6803" s="60"/>
      <c r="AAZ6803" s="60"/>
      <c r="ABA6803" s="60"/>
      <c r="ABB6803" s="60"/>
      <c r="ABC6803" s="60"/>
      <c r="ABD6803" s="60"/>
      <c r="ABE6803" s="60"/>
      <c r="ABF6803" s="60"/>
      <c r="ABG6803" s="60"/>
      <c r="ABH6803" s="60"/>
      <c r="ABI6803" s="60"/>
      <c r="ABJ6803" s="60"/>
      <c r="ABK6803" s="60"/>
      <c r="ABL6803" s="60"/>
      <c r="ABM6803" s="60"/>
      <c r="ABN6803" s="60"/>
      <c r="ABO6803" s="60"/>
      <c r="ABP6803" s="60"/>
      <c r="ABQ6803" s="60"/>
      <c r="ABR6803" s="60">
        <v>0.98369412404883505</v>
      </c>
      <c r="ABS6803" s="60"/>
      <c r="ABT6803" s="60"/>
      <c r="ABU6803" s="60"/>
      <c r="ABV6803" s="60"/>
      <c r="ABW6803" s="60"/>
      <c r="ABX6803" s="60"/>
    </row>
    <row r="6804" spans="727:752" x14ac:dyDescent="0.25">
      <c r="AAY6804" s="60"/>
      <c r="AAZ6804" s="60"/>
      <c r="ABA6804" s="60"/>
      <c r="ABB6804" s="60"/>
      <c r="ABC6804" s="60"/>
      <c r="ABD6804" s="60"/>
      <c r="ABE6804" s="60"/>
      <c r="ABF6804" s="60"/>
      <c r="ABG6804" s="60"/>
      <c r="ABH6804" s="60"/>
      <c r="ABI6804" s="60"/>
      <c r="ABJ6804" s="60"/>
      <c r="ABK6804" s="60"/>
      <c r="ABL6804" s="60"/>
      <c r="ABM6804" s="60"/>
      <c r="ABN6804" s="60"/>
      <c r="ABO6804" s="60"/>
      <c r="ABP6804" s="60"/>
      <c r="ABQ6804" s="60"/>
      <c r="ABR6804" s="60">
        <v>0.98368713195611301</v>
      </c>
      <c r="ABS6804" s="60"/>
      <c r="ABT6804" s="60"/>
      <c r="ABU6804" s="60"/>
      <c r="ABV6804" s="60"/>
      <c r="ABW6804" s="60"/>
      <c r="ABX6804" s="60"/>
    </row>
    <row r="6805" spans="727:752" x14ac:dyDescent="0.25">
      <c r="AAY6805" s="60"/>
      <c r="AAZ6805" s="60"/>
      <c r="ABA6805" s="60"/>
      <c r="ABB6805" s="60"/>
      <c r="ABC6805" s="60"/>
      <c r="ABD6805" s="60"/>
      <c r="ABE6805" s="60"/>
      <c r="ABF6805" s="60"/>
      <c r="ABG6805" s="60"/>
      <c r="ABH6805" s="60"/>
      <c r="ABI6805" s="60"/>
      <c r="ABJ6805" s="60"/>
      <c r="ABK6805" s="60"/>
      <c r="ABL6805" s="60"/>
      <c r="ABM6805" s="60"/>
      <c r="ABN6805" s="60"/>
      <c r="ABO6805" s="60"/>
      <c r="ABP6805" s="60"/>
      <c r="ABQ6805" s="60"/>
      <c r="ABR6805" s="60">
        <v>0.983683473050316</v>
      </c>
      <c r="ABS6805" s="60"/>
      <c r="ABT6805" s="60"/>
      <c r="ABU6805" s="60"/>
      <c r="ABV6805" s="60"/>
      <c r="ABW6805" s="60"/>
      <c r="ABX6805" s="60"/>
    </row>
    <row r="6806" spans="727:752" x14ac:dyDescent="0.25">
      <c r="AAY6806" s="60"/>
      <c r="AAZ6806" s="60"/>
      <c r="ABA6806" s="60"/>
      <c r="ABB6806" s="60"/>
      <c r="ABC6806" s="60"/>
      <c r="ABD6806" s="60"/>
      <c r="ABE6806" s="60"/>
      <c r="ABF6806" s="60"/>
      <c r="ABG6806" s="60"/>
      <c r="ABH6806" s="60"/>
      <c r="ABI6806" s="60"/>
      <c r="ABJ6806" s="60"/>
      <c r="ABK6806" s="60"/>
      <c r="ABL6806" s="60"/>
      <c r="ABM6806" s="60"/>
      <c r="ABN6806" s="60"/>
      <c r="ABO6806" s="60"/>
      <c r="ABP6806" s="60"/>
      <c r="ABQ6806" s="60"/>
      <c r="ABR6806" s="60">
        <v>0.98368291204381098</v>
      </c>
      <c r="ABS6806" s="60"/>
      <c r="ABT6806" s="60"/>
      <c r="ABU6806" s="60"/>
      <c r="ABV6806" s="60"/>
      <c r="ABW6806" s="60"/>
      <c r="ABX6806" s="60"/>
    </row>
    <row r="6807" spans="727:752" x14ac:dyDescent="0.25">
      <c r="AAY6807" s="60"/>
      <c r="AAZ6807" s="60"/>
      <c r="ABA6807" s="60"/>
      <c r="ABB6807" s="60"/>
      <c r="ABC6807" s="60"/>
      <c r="ABD6807" s="60"/>
      <c r="ABE6807" s="60"/>
      <c r="ABF6807" s="60"/>
      <c r="ABG6807" s="60"/>
      <c r="ABH6807" s="60"/>
      <c r="ABI6807" s="60"/>
      <c r="ABJ6807" s="60"/>
      <c r="ABK6807" s="60"/>
      <c r="ABL6807" s="60"/>
      <c r="ABM6807" s="60"/>
      <c r="ABN6807" s="60"/>
      <c r="ABO6807" s="60"/>
      <c r="ABP6807" s="60"/>
      <c r="ABQ6807" s="60"/>
      <c r="ABR6807" s="60">
        <v>0.98367633901458396</v>
      </c>
      <c r="ABS6807" s="60"/>
      <c r="ABT6807" s="60"/>
      <c r="ABU6807" s="60"/>
      <c r="ABV6807" s="60"/>
      <c r="ABW6807" s="60"/>
      <c r="ABX6807" s="60"/>
    </row>
    <row r="6808" spans="727:752" x14ac:dyDescent="0.25">
      <c r="AAY6808" s="60"/>
      <c r="AAZ6808" s="60"/>
      <c r="ABA6808" s="60"/>
      <c r="ABB6808" s="60"/>
      <c r="ABC6808" s="60"/>
      <c r="ABD6808" s="60"/>
      <c r="ABE6808" s="60"/>
      <c r="ABF6808" s="60"/>
      <c r="ABG6808" s="60"/>
      <c r="ABH6808" s="60"/>
      <c r="ABI6808" s="60"/>
      <c r="ABJ6808" s="60"/>
      <c r="ABK6808" s="60"/>
      <c r="ABL6808" s="60"/>
      <c r="ABM6808" s="60"/>
      <c r="ABN6808" s="60"/>
      <c r="ABO6808" s="60"/>
      <c r="ABP6808" s="60"/>
      <c r="ABQ6808" s="60"/>
      <c r="ABR6808" s="60">
        <v>0.98367383494612204</v>
      </c>
      <c r="ABS6808" s="60"/>
      <c r="ABT6808" s="60"/>
      <c r="ABU6808" s="60"/>
      <c r="ABV6808" s="60"/>
      <c r="ABW6808" s="60"/>
      <c r="ABX6808" s="60"/>
    </row>
    <row r="6809" spans="727:752" x14ac:dyDescent="0.25">
      <c r="AAY6809" s="60"/>
      <c r="AAZ6809" s="60"/>
      <c r="ABA6809" s="60"/>
      <c r="ABB6809" s="60"/>
      <c r="ABC6809" s="60"/>
      <c r="ABD6809" s="60"/>
      <c r="ABE6809" s="60"/>
      <c r="ABF6809" s="60"/>
      <c r="ABG6809" s="60"/>
      <c r="ABH6809" s="60"/>
      <c r="ABI6809" s="60"/>
      <c r="ABJ6809" s="60"/>
      <c r="ABK6809" s="60"/>
      <c r="ABL6809" s="60"/>
      <c r="ABM6809" s="60"/>
      <c r="ABN6809" s="60"/>
      <c r="ABO6809" s="60"/>
      <c r="ABP6809" s="60"/>
      <c r="ABQ6809" s="60"/>
      <c r="ABR6809" s="60">
        <v>0.98366328942775605</v>
      </c>
      <c r="ABS6809" s="60"/>
      <c r="ABT6809" s="60"/>
      <c r="ABU6809" s="60"/>
      <c r="ABV6809" s="60"/>
      <c r="ABW6809" s="60"/>
      <c r="ABX6809" s="60"/>
    </row>
    <row r="6810" spans="727:752" x14ac:dyDescent="0.25">
      <c r="AAY6810" s="60"/>
      <c r="AAZ6810" s="60"/>
      <c r="ABA6810" s="60"/>
      <c r="ABB6810" s="60"/>
      <c r="ABC6810" s="60"/>
      <c r="ABD6810" s="60"/>
      <c r="ABE6810" s="60"/>
      <c r="ABF6810" s="60"/>
      <c r="ABG6810" s="60"/>
      <c r="ABH6810" s="60"/>
      <c r="ABI6810" s="60"/>
      <c r="ABJ6810" s="60"/>
      <c r="ABK6810" s="60"/>
      <c r="ABL6810" s="60"/>
      <c r="ABM6810" s="60"/>
      <c r="ABN6810" s="60"/>
      <c r="ABO6810" s="60"/>
      <c r="ABP6810" s="60"/>
      <c r="ABQ6810" s="60"/>
      <c r="ABR6810" s="60">
        <v>0.98366173675861002</v>
      </c>
      <c r="ABS6810" s="60"/>
      <c r="ABT6810" s="60"/>
      <c r="ABU6810" s="60"/>
      <c r="ABV6810" s="60"/>
      <c r="ABW6810" s="60"/>
      <c r="ABX6810" s="60"/>
    </row>
    <row r="6811" spans="727:752" x14ac:dyDescent="0.25">
      <c r="AAY6811" s="60"/>
      <c r="AAZ6811" s="60"/>
      <c r="ABA6811" s="60"/>
      <c r="ABB6811" s="60"/>
      <c r="ABC6811" s="60"/>
      <c r="ABD6811" s="60"/>
      <c r="ABE6811" s="60"/>
      <c r="ABF6811" s="60"/>
      <c r="ABG6811" s="60"/>
      <c r="ABH6811" s="60"/>
      <c r="ABI6811" s="60"/>
      <c r="ABJ6811" s="60"/>
      <c r="ABK6811" s="60"/>
      <c r="ABL6811" s="60"/>
      <c r="ABM6811" s="60"/>
      <c r="ABN6811" s="60"/>
      <c r="ABO6811" s="60"/>
      <c r="ABP6811" s="60"/>
      <c r="ABQ6811" s="60"/>
      <c r="ABR6811" s="60">
        <v>0.98364971315512295</v>
      </c>
      <c r="ABS6811" s="60"/>
      <c r="ABT6811" s="60"/>
      <c r="ABU6811" s="60"/>
      <c r="ABV6811" s="60"/>
      <c r="ABW6811" s="60"/>
      <c r="ABX6811" s="60"/>
    </row>
    <row r="6812" spans="727:752" x14ac:dyDescent="0.25">
      <c r="AAY6812" s="60"/>
      <c r="AAZ6812" s="60"/>
      <c r="ABA6812" s="60"/>
      <c r="ABB6812" s="60"/>
      <c r="ABC6812" s="60"/>
      <c r="ABD6812" s="60"/>
      <c r="ABE6812" s="60"/>
      <c r="ABF6812" s="60"/>
      <c r="ABG6812" s="60"/>
      <c r="ABH6812" s="60"/>
      <c r="ABI6812" s="60"/>
      <c r="ABJ6812" s="60"/>
      <c r="ABK6812" s="60"/>
      <c r="ABL6812" s="60"/>
      <c r="ABM6812" s="60"/>
      <c r="ABN6812" s="60"/>
      <c r="ABO6812" s="60"/>
      <c r="ABP6812" s="60"/>
      <c r="ABQ6812" s="60"/>
      <c r="ABR6812" s="60">
        <v>0.98363053341208295</v>
      </c>
      <c r="ABS6812" s="60"/>
      <c r="ABT6812" s="60"/>
      <c r="ABU6812" s="60"/>
      <c r="ABV6812" s="60"/>
      <c r="ABW6812" s="60"/>
      <c r="ABX6812" s="60"/>
    </row>
    <row r="6813" spans="727:752" x14ac:dyDescent="0.25">
      <c r="AAY6813" s="60"/>
      <c r="AAZ6813" s="60"/>
      <c r="ABA6813" s="60"/>
      <c r="ABB6813" s="60"/>
      <c r="ABC6813" s="60"/>
      <c r="ABD6813" s="60"/>
      <c r="ABE6813" s="60"/>
      <c r="ABF6813" s="60"/>
      <c r="ABG6813" s="60"/>
      <c r="ABH6813" s="60"/>
      <c r="ABI6813" s="60"/>
      <c r="ABJ6813" s="60"/>
      <c r="ABK6813" s="60"/>
      <c r="ABL6813" s="60"/>
      <c r="ABM6813" s="60"/>
      <c r="ABN6813" s="60"/>
      <c r="ABO6813" s="60"/>
      <c r="ABP6813" s="60"/>
      <c r="ABQ6813" s="60"/>
      <c r="ABR6813" s="60">
        <v>0.98362566697953702</v>
      </c>
      <c r="ABS6813" s="60"/>
      <c r="ABT6813" s="60"/>
      <c r="ABU6813" s="60"/>
      <c r="ABV6813" s="60"/>
      <c r="ABW6813" s="60"/>
      <c r="ABX6813" s="60"/>
    </row>
    <row r="6814" spans="727:752" x14ac:dyDescent="0.25">
      <c r="AAY6814" s="60"/>
      <c r="AAZ6814" s="60"/>
      <c r="ABA6814" s="60"/>
      <c r="ABB6814" s="60"/>
      <c r="ABC6814" s="60"/>
      <c r="ABD6814" s="60"/>
      <c r="ABE6814" s="60"/>
      <c r="ABF6814" s="60"/>
      <c r="ABG6814" s="60"/>
      <c r="ABH6814" s="60"/>
      <c r="ABI6814" s="60"/>
      <c r="ABJ6814" s="60"/>
      <c r="ABK6814" s="60"/>
      <c r="ABL6814" s="60"/>
      <c r="ABM6814" s="60"/>
      <c r="ABN6814" s="60"/>
      <c r="ABO6814" s="60"/>
      <c r="ABP6814" s="60"/>
      <c r="ABQ6814" s="60"/>
      <c r="ABR6814" s="60">
        <v>0.98362383171482803</v>
      </c>
      <c r="ABS6814" s="60"/>
      <c r="ABT6814" s="60"/>
      <c r="ABU6814" s="60"/>
      <c r="ABV6814" s="60"/>
      <c r="ABW6814" s="60"/>
      <c r="ABX6814" s="60"/>
    </row>
    <row r="6815" spans="727:752" x14ac:dyDescent="0.25">
      <c r="AAY6815" s="60"/>
      <c r="AAZ6815" s="60"/>
      <c r="ABA6815" s="60"/>
      <c r="ABB6815" s="60"/>
      <c r="ABC6815" s="60"/>
      <c r="ABD6815" s="60"/>
      <c r="ABE6815" s="60"/>
      <c r="ABF6815" s="60"/>
      <c r="ABG6815" s="60"/>
      <c r="ABH6815" s="60"/>
      <c r="ABI6815" s="60"/>
      <c r="ABJ6815" s="60"/>
      <c r="ABK6815" s="60"/>
      <c r="ABL6815" s="60"/>
      <c r="ABM6815" s="60"/>
      <c r="ABN6815" s="60"/>
      <c r="ABO6815" s="60"/>
      <c r="ABP6815" s="60"/>
      <c r="ABQ6815" s="60"/>
      <c r="ABR6815" s="60">
        <v>0.98361698929318997</v>
      </c>
      <c r="ABS6815" s="60"/>
      <c r="ABT6815" s="60"/>
      <c r="ABU6815" s="60"/>
      <c r="ABV6815" s="60"/>
      <c r="ABW6815" s="60"/>
      <c r="ABX6815" s="60"/>
    </row>
    <row r="6816" spans="727:752" x14ac:dyDescent="0.25">
      <c r="AAY6816" s="60"/>
      <c r="AAZ6816" s="60"/>
      <c r="ABA6816" s="60"/>
      <c r="ABB6816" s="60"/>
      <c r="ABC6816" s="60"/>
      <c r="ABD6816" s="60"/>
      <c r="ABE6816" s="60"/>
      <c r="ABF6816" s="60"/>
      <c r="ABG6816" s="60"/>
      <c r="ABH6816" s="60"/>
      <c r="ABI6816" s="60"/>
      <c r="ABJ6816" s="60"/>
      <c r="ABK6816" s="60"/>
      <c r="ABL6816" s="60"/>
      <c r="ABM6816" s="60"/>
      <c r="ABN6816" s="60"/>
      <c r="ABO6816" s="60"/>
      <c r="ABP6816" s="60"/>
      <c r="ABQ6816" s="60"/>
      <c r="ABR6816" s="60">
        <v>0.983585590177391</v>
      </c>
      <c r="ABS6816" s="60"/>
      <c r="ABT6816" s="60"/>
      <c r="ABU6816" s="60"/>
      <c r="ABV6816" s="60"/>
      <c r="ABW6816" s="60"/>
      <c r="ABX6816" s="60"/>
    </row>
    <row r="6817" spans="727:752" x14ac:dyDescent="0.25">
      <c r="AAY6817" s="60"/>
      <c r="AAZ6817" s="60"/>
      <c r="ABA6817" s="60"/>
      <c r="ABB6817" s="60"/>
      <c r="ABC6817" s="60"/>
      <c r="ABD6817" s="60"/>
      <c r="ABE6817" s="60"/>
      <c r="ABF6817" s="60"/>
      <c r="ABG6817" s="60"/>
      <c r="ABH6817" s="60"/>
      <c r="ABI6817" s="60"/>
      <c r="ABJ6817" s="60"/>
      <c r="ABK6817" s="60"/>
      <c r="ABL6817" s="60"/>
      <c r="ABM6817" s="60"/>
      <c r="ABN6817" s="60"/>
      <c r="ABO6817" s="60"/>
      <c r="ABP6817" s="60"/>
      <c r="ABQ6817" s="60"/>
      <c r="ABR6817" s="60">
        <v>0.98358545524824603</v>
      </c>
      <c r="ABS6817" s="60"/>
      <c r="ABT6817" s="60"/>
      <c r="ABU6817" s="60"/>
      <c r="ABV6817" s="60"/>
      <c r="ABW6817" s="60"/>
      <c r="ABX6817" s="60"/>
    </row>
    <row r="6818" spans="727:752" x14ac:dyDescent="0.25">
      <c r="AAY6818" s="60"/>
      <c r="AAZ6818" s="60"/>
      <c r="ABA6818" s="60"/>
      <c r="ABB6818" s="60"/>
      <c r="ABC6818" s="60"/>
      <c r="ABD6818" s="60"/>
      <c r="ABE6818" s="60"/>
      <c r="ABF6818" s="60"/>
      <c r="ABG6818" s="60"/>
      <c r="ABH6818" s="60"/>
      <c r="ABI6818" s="60"/>
      <c r="ABJ6818" s="60"/>
      <c r="ABK6818" s="60"/>
      <c r="ABL6818" s="60"/>
      <c r="ABM6818" s="60"/>
      <c r="ABN6818" s="60"/>
      <c r="ABO6818" s="60"/>
      <c r="ABP6818" s="60"/>
      <c r="ABQ6818" s="60"/>
      <c r="ABR6818" s="60">
        <v>0.98357722582586204</v>
      </c>
      <c r="ABS6818" s="60"/>
      <c r="ABT6818" s="60"/>
      <c r="ABU6818" s="60"/>
      <c r="ABV6818" s="60"/>
      <c r="ABW6818" s="60"/>
      <c r="ABX6818" s="60"/>
    </row>
    <row r="6819" spans="727:752" x14ac:dyDescent="0.25">
      <c r="AAY6819" s="60"/>
      <c r="AAZ6819" s="60"/>
      <c r="ABA6819" s="60"/>
      <c r="ABB6819" s="60"/>
      <c r="ABC6819" s="60"/>
      <c r="ABD6819" s="60"/>
      <c r="ABE6819" s="60"/>
      <c r="ABF6819" s="60"/>
      <c r="ABG6819" s="60"/>
      <c r="ABH6819" s="60"/>
      <c r="ABI6819" s="60"/>
      <c r="ABJ6819" s="60"/>
      <c r="ABK6819" s="60"/>
      <c r="ABL6819" s="60"/>
      <c r="ABM6819" s="60"/>
      <c r="ABN6819" s="60"/>
      <c r="ABO6819" s="60"/>
      <c r="ABP6819" s="60"/>
      <c r="ABQ6819" s="60"/>
      <c r="ABR6819" s="60">
        <v>0.98357405682219001</v>
      </c>
      <c r="ABS6819" s="60"/>
      <c r="ABT6819" s="60"/>
      <c r="ABU6819" s="60"/>
      <c r="ABV6819" s="60"/>
      <c r="ABW6819" s="60"/>
      <c r="ABX6819" s="60"/>
    </row>
    <row r="6820" spans="727:752" x14ac:dyDescent="0.25">
      <c r="AAY6820" s="60"/>
      <c r="AAZ6820" s="60"/>
      <c r="ABA6820" s="60"/>
      <c r="ABB6820" s="60"/>
      <c r="ABC6820" s="60"/>
      <c r="ABD6820" s="60"/>
      <c r="ABE6820" s="60"/>
      <c r="ABF6820" s="60"/>
      <c r="ABG6820" s="60"/>
      <c r="ABH6820" s="60"/>
      <c r="ABI6820" s="60"/>
      <c r="ABJ6820" s="60"/>
      <c r="ABK6820" s="60"/>
      <c r="ABL6820" s="60"/>
      <c r="ABM6820" s="60"/>
      <c r="ABN6820" s="60"/>
      <c r="ABO6820" s="60"/>
      <c r="ABP6820" s="60"/>
      <c r="ABQ6820" s="60"/>
      <c r="ABR6820" s="60">
        <v>0.98356552590138002</v>
      </c>
      <c r="ABS6820" s="60"/>
      <c r="ABT6820" s="60"/>
      <c r="ABU6820" s="60"/>
      <c r="ABV6820" s="60"/>
      <c r="ABW6820" s="60"/>
      <c r="ABX6820" s="60"/>
    </row>
    <row r="6821" spans="727:752" x14ac:dyDescent="0.25">
      <c r="AAY6821" s="60"/>
      <c r="AAZ6821" s="60"/>
      <c r="ABA6821" s="60"/>
      <c r="ABB6821" s="60"/>
      <c r="ABC6821" s="60"/>
      <c r="ABD6821" s="60"/>
      <c r="ABE6821" s="60"/>
      <c r="ABF6821" s="60"/>
      <c r="ABG6821" s="60"/>
      <c r="ABH6821" s="60"/>
      <c r="ABI6821" s="60"/>
      <c r="ABJ6821" s="60"/>
      <c r="ABK6821" s="60"/>
      <c r="ABL6821" s="60"/>
      <c r="ABM6821" s="60"/>
      <c r="ABN6821" s="60"/>
      <c r="ABO6821" s="60"/>
      <c r="ABP6821" s="60"/>
      <c r="ABQ6821" s="60"/>
      <c r="ABR6821" s="60">
        <v>0.98355685649623903</v>
      </c>
      <c r="ABS6821" s="60"/>
      <c r="ABT6821" s="60"/>
      <c r="ABU6821" s="60"/>
      <c r="ABV6821" s="60"/>
      <c r="ABW6821" s="60"/>
      <c r="ABX6821" s="60"/>
    </row>
    <row r="6822" spans="727:752" x14ac:dyDescent="0.25">
      <c r="AAY6822" s="60"/>
      <c r="AAZ6822" s="60"/>
      <c r="ABA6822" s="60"/>
      <c r="ABB6822" s="60"/>
      <c r="ABC6822" s="60"/>
      <c r="ABD6822" s="60"/>
      <c r="ABE6822" s="60"/>
      <c r="ABF6822" s="60"/>
      <c r="ABG6822" s="60"/>
      <c r="ABH6822" s="60"/>
      <c r="ABI6822" s="60"/>
      <c r="ABJ6822" s="60"/>
      <c r="ABK6822" s="60"/>
      <c r="ABL6822" s="60"/>
      <c r="ABM6822" s="60"/>
      <c r="ABN6822" s="60"/>
      <c r="ABO6822" s="60"/>
      <c r="ABP6822" s="60"/>
      <c r="ABQ6822" s="60"/>
      <c r="ABR6822" s="60">
        <v>0.98354984271048795</v>
      </c>
      <c r="ABS6822" s="60"/>
      <c r="ABT6822" s="60"/>
      <c r="ABU6822" s="60"/>
      <c r="ABV6822" s="60"/>
      <c r="ABW6822" s="60"/>
      <c r="ABX6822" s="60"/>
    </row>
    <row r="6823" spans="727:752" x14ac:dyDescent="0.25">
      <c r="AAY6823" s="60"/>
      <c r="AAZ6823" s="60"/>
      <c r="ABA6823" s="60"/>
      <c r="ABB6823" s="60"/>
      <c r="ABC6823" s="60"/>
      <c r="ABD6823" s="60"/>
      <c r="ABE6823" s="60"/>
      <c r="ABF6823" s="60"/>
      <c r="ABG6823" s="60"/>
      <c r="ABH6823" s="60"/>
      <c r="ABI6823" s="60"/>
      <c r="ABJ6823" s="60"/>
      <c r="ABK6823" s="60"/>
      <c r="ABL6823" s="60"/>
      <c r="ABM6823" s="60"/>
      <c r="ABN6823" s="60"/>
      <c r="ABO6823" s="60"/>
      <c r="ABP6823" s="60"/>
      <c r="ABQ6823" s="60"/>
      <c r="ABR6823" s="60">
        <v>0.98354880903989494</v>
      </c>
      <c r="ABS6823" s="60"/>
      <c r="ABT6823" s="60"/>
      <c r="ABU6823" s="60"/>
      <c r="ABV6823" s="60"/>
      <c r="ABW6823" s="60"/>
      <c r="ABX6823" s="60"/>
    </row>
    <row r="6824" spans="727:752" x14ac:dyDescent="0.25">
      <c r="AAY6824" s="60"/>
      <c r="AAZ6824" s="60"/>
      <c r="ABA6824" s="60"/>
      <c r="ABB6824" s="60"/>
      <c r="ABC6824" s="60"/>
      <c r="ABD6824" s="60"/>
      <c r="ABE6824" s="60"/>
      <c r="ABF6824" s="60"/>
      <c r="ABG6824" s="60"/>
      <c r="ABH6824" s="60"/>
      <c r="ABI6824" s="60"/>
      <c r="ABJ6824" s="60"/>
      <c r="ABK6824" s="60"/>
      <c r="ABL6824" s="60"/>
      <c r="ABM6824" s="60"/>
      <c r="ABN6824" s="60"/>
      <c r="ABO6824" s="60"/>
      <c r="ABP6824" s="60"/>
      <c r="ABQ6824" s="60"/>
      <c r="ABR6824" s="60">
        <v>0.98354563671708395</v>
      </c>
      <c r="ABS6824" s="60"/>
      <c r="ABT6824" s="60"/>
      <c r="ABU6824" s="60"/>
      <c r="ABV6824" s="60"/>
      <c r="ABW6824" s="60"/>
      <c r="ABX6824" s="60"/>
    </row>
    <row r="6825" spans="727:752" x14ac:dyDescent="0.25">
      <c r="AAY6825" s="60"/>
      <c r="AAZ6825" s="60"/>
      <c r="ABA6825" s="60"/>
      <c r="ABB6825" s="60"/>
      <c r="ABC6825" s="60"/>
      <c r="ABD6825" s="60"/>
      <c r="ABE6825" s="60"/>
      <c r="ABF6825" s="60"/>
      <c r="ABG6825" s="60"/>
      <c r="ABH6825" s="60"/>
      <c r="ABI6825" s="60"/>
      <c r="ABJ6825" s="60"/>
      <c r="ABK6825" s="60"/>
      <c r="ABL6825" s="60"/>
      <c r="ABM6825" s="60"/>
      <c r="ABN6825" s="60"/>
      <c r="ABO6825" s="60"/>
      <c r="ABP6825" s="60"/>
      <c r="ABQ6825" s="60"/>
      <c r="ABR6825" s="60">
        <v>0.98353287073760398</v>
      </c>
      <c r="ABS6825" s="60"/>
      <c r="ABT6825" s="60"/>
      <c r="ABU6825" s="60"/>
      <c r="ABV6825" s="60"/>
      <c r="ABW6825" s="60"/>
      <c r="ABX6825" s="60"/>
    </row>
    <row r="6826" spans="727:752" x14ac:dyDescent="0.25">
      <c r="AAY6826" s="60"/>
      <c r="AAZ6826" s="60"/>
      <c r="ABA6826" s="60"/>
      <c r="ABB6826" s="60"/>
      <c r="ABC6826" s="60"/>
      <c r="ABD6826" s="60"/>
      <c r="ABE6826" s="60"/>
      <c r="ABF6826" s="60"/>
      <c r="ABG6826" s="60"/>
      <c r="ABH6826" s="60"/>
      <c r="ABI6826" s="60"/>
      <c r="ABJ6826" s="60"/>
      <c r="ABK6826" s="60"/>
      <c r="ABL6826" s="60"/>
      <c r="ABM6826" s="60"/>
      <c r="ABN6826" s="60"/>
      <c r="ABO6826" s="60"/>
      <c r="ABP6826" s="60"/>
      <c r="ABQ6826" s="60"/>
      <c r="ABR6826" s="60">
        <v>0.98353149249695004</v>
      </c>
      <c r="ABS6826" s="60"/>
      <c r="ABT6826" s="60"/>
      <c r="ABU6826" s="60"/>
      <c r="ABV6826" s="60"/>
      <c r="ABW6826" s="60"/>
      <c r="ABX6826" s="60"/>
    </row>
    <row r="6827" spans="727:752" x14ac:dyDescent="0.25">
      <c r="AAY6827" s="60"/>
      <c r="AAZ6827" s="60"/>
      <c r="ABA6827" s="60"/>
      <c r="ABB6827" s="60"/>
      <c r="ABC6827" s="60"/>
      <c r="ABD6827" s="60"/>
      <c r="ABE6827" s="60"/>
      <c r="ABF6827" s="60"/>
      <c r="ABG6827" s="60"/>
      <c r="ABH6827" s="60"/>
      <c r="ABI6827" s="60"/>
      <c r="ABJ6827" s="60"/>
      <c r="ABK6827" s="60"/>
      <c r="ABL6827" s="60"/>
      <c r="ABM6827" s="60"/>
      <c r="ABN6827" s="60"/>
      <c r="ABO6827" s="60"/>
      <c r="ABP6827" s="60"/>
      <c r="ABQ6827" s="60"/>
      <c r="ABR6827" s="60">
        <v>0.98352397410843095</v>
      </c>
      <c r="ABS6827" s="60"/>
      <c r="ABT6827" s="60"/>
      <c r="ABU6827" s="60"/>
      <c r="ABV6827" s="60"/>
      <c r="ABW6827" s="60"/>
      <c r="ABX6827" s="60"/>
    </row>
    <row r="6828" spans="727:752" x14ac:dyDescent="0.25">
      <c r="AAY6828" s="60"/>
      <c r="AAZ6828" s="60"/>
      <c r="ABA6828" s="60"/>
      <c r="ABB6828" s="60"/>
      <c r="ABC6828" s="60"/>
      <c r="ABD6828" s="60"/>
      <c r="ABE6828" s="60"/>
      <c r="ABF6828" s="60"/>
      <c r="ABG6828" s="60"/>
      <c r="ABH6828" s="60"/>
      <c r="ABI6828" s="60"/>
      <c r="ABJ6828" s="60"/>
      <c r="ABK6828" s="60"/>
      <c r="ABL6828" s="60"/>
      <c r="ABM6828" s="60"/>
      <c r="ABN6828" s="60"/>
      <c r="ABO6828" s="60"/>
      <c r="ABP6828" s="60"/>
      <c r="ABQ6828" s="60"/>
      <c r="ABR6828" s="60">
        <v>0.98352256422901796</v>
      </c>
      <c r="ABS6828" s="60"/>
      <c r="ABT6828" s="60"/>
      <c r="ABU6828" s="60"/>
      <c r="ABV6828" s="60"/>
      <c r="ABW6828" s="60"/>
      <c r="ABX6828" s="60"/>
    </row>
    <row r="6829" spans="727:752" x14ac:dyDescent="0.25">
      <c r="AAY6829" s="60"/>
      <c r="AAZ6829" s="60"/>
      <c r="ABA6829" s="60"/>
      <c r="ABB6829" s="60"/>
      <c r="ABC6829" s="60"/>
      <c r="ABD6829" s="60"/>
      <c r="ABE6829" s="60"/>
      <c r="ABF6829" s="60"/>
      <c r="ABG6829" s="60"/>
      <c r="ABH6829" s="60"/>
      <c r="ABI6829" s="60"/>
      <c r="ABJ6829" s="60"/>
      <c r="ABK6829" s="60"/>
      <c r="ABL6829" s="60"/>
      <c r="ABM6829" s="60"/>
      <c r="ABN6829" s="60"/>
      <c r="ABO6829" s="60"/>
      <c r="ABP6829" s="60"/>
      <c r="ABQ6829" s="60"/>
      <c r="ABR6829" s="60">
        <v>0.98351527915853998</v>
      </c>
      <c r="ABS6829" s="60"/>
      <c r="ABT6829" s="60"/>
      <c r="ABU6829" s="60"/>
      <c r="ABV6829" s="60"/>
      <c r="ABW6829" s="60"/>
      <c r="ABX6829" s="60"/>
    </row>
    <row r="6830" spans="727:752" x14ac:dyDescent="0.25">
      <c r="AAY6830" s="60"/>
      <c r="AAZ6830" s="60"/>
      <c r="ABA6830" s="60"/>
      <c r="ABB6830" s="60"/>
      <c r="ABC6830" s="60"/>
      <c r="ABD6830" s="60"/>
      <c r="ABE6830" s="60"/>
      <c r="ABF6830" s="60"/>
      <c r="ABG6830" s="60"/>
      <c r="ABH6830" s="60"/>
      <c r="ABI6830" s="60"/>
      <c r="ABJ6830" s="60"/>
      <c r="ABK6830" s="60"/>
      <c r="ABL6830" s="60"/>
      <c r="ABM6830" s="60"/>
      <c r="ABN6830" s="60"/>
      <c r="ABO6830" s="60"/>
      <c r="ABP6830" s="60"/>
      <c r="ABQ6830" s="60"/>
      <c r="ABR6830" s="60">
        <v>0.98351089113897605</v>
      </c>
      <c r="ABS6830" s="60"/>
      <c r="ABT6830" s="60"/>
      <c r="ABU6830" s="60"/>
      <c r="ABV6830" s="60"/>
      <c r="ABW6830" s="60"/>
      <c r="ABX6830" s="60"/>
    </row>
    <row r="6831" spans="727:752" x14ac:dyDescent="0.25">
      <c r="AAY6831" s="60"/>
      <c r="AAZ6831" s="60"/>
      <c r="ABA6831" s="60"/>
      <c r="ABB6831" s="60"/>
      <c r="ABC6831" s="60"/>
      <c r="ABD6831" s="60"/>
      <c r="ABE6831" s="60"/>
      <c r="ABF6831" s="60"/>
      <c r="ABG6831" s="60"/>
      <c r="ABH6831" s="60"/>
      <c r="ABI6831" s="60"/>
      <c r="ABJ6831" s="60"/>
      <c r="ABK6831" s="60"/>
      <c r="ABL6831" s="60"/>
      <c r="ABM6831" s="60"/>
      <c r="ABN6831" s="60"/>
      <c r="ABO6831" s="60"/>
      <c r="ABP6831" s="60"/>
      <c r="ABQ6831" s="60"/>
      <c r="ABR6831" s="60">
        <v>0.98350821682720901</v>
      </c>
      <c r="ABS6831" s="60"/>
      <c r="ABT6831" s="60"/>
      <c r="ABU6831" s="60"/>
      <c r="ABV6831" s="60"/>
      <c r="ABW6831" s="60"/>
      <c r="ABX6831" s="60"/>
    </row>
    <row r="6832" spans="727:752" x14ac:dyDescent="0.25">
      <c r="AAY6832" s="60"/>
      <c r="AAZ6832" s="60"/>
      <c r="ABA6832" s="60"/>
      <c r="ABB6832" s="60"/>
      <c r="ABC6832" s="60"/>
      <c r="ABD6832" s="60"/>
      <c r="ABE6832" s="60"/>
      <c r="ABF6832" s="60"/>
      <c r="ABG6832" s="60"/>
      <c r="ABH6832" s="60"/>
      <c r="ABI6832" s="60"/>
      <c r="ABJ6832" s="60"/>
      <c r="ABK6832" s="60"/>
      <c r="ABL6832" s="60"/>
      <c r="ABM6832" s="60"/>
      <c r="ABN6832" s="60"/>
      <c r="ABO6832" s="60"/>
      <c r="ABP6832" s="60"/>
      <c r="ABQ6832" s="60"/>
      <c r="ABR6832" s="60">
        <v>0.98349600615398403</v>
      </c>
      <c r="ABS6832" s="60"/>
      <c r="ABT6832" s="60"/>
      <c r="ABU6832" s="60"/>
      <c r="ABV6832" s="60"/>
      <c r="ABW6832" s="60"/>
      <c r="ABX6832" s="60"/>
    </row>
    <row r="6833" spans="727:752" x14ac:dyDescent="0.25">
      <c r="AAY6833" s="60"/>
      <c r="AAZ6833" s="60"/>
      <c r="ABA6833" s="60"/>
      <c r="ABB6833" s="60"/>
      <c r="ABC6833" s="60"/>
      <c r="ABD6833" s="60"/>
      <c r="ABE6833" s="60"/>
      <c r="ABF6833" s="60"/>
      <c r="ABG6833" s="60"/>
      <c r="ABH6833" s="60"/>
      <c r="ABI6833" s="60"/>
      <c r="ABJ6833" s="60"/>
      <c r="ABK6833" s="60"/>
      <c r="ABL6833" s="60"/>
      <c r="ABM6833" s="60"/>
      <c r="ABN6833" s="60"/>
      <c r="ABO6833" s="60"/>
      <c r="ABP6833" s="60"/>
      <c r="ABQ6833" s="60"/>
      <c r="ABR6833" s="60">
        <v>0.98349382333186697</v>
      </c>
      <c r="ABS6833" s="60"/>
      <c r="ABT6833" s="60"/>
      <c r="ABU6833" s="60"/>
      <c r="ABV6833" s="60"/>
      <c r="ABW6833" s="60"/>
      <c r="ABX6833" s="60"/>
    </row>
    <row r="6834" spans="727:752" x14ac:dyDescent="0.25">
      <c r="AAY6834" s="60"/>
      <c r="AAZ6834" s="60"/>
      <c r="ABA6834" s="60"/>
      <c r="ABB6834" s="60"/>
      <c r="ABC6834" s="60"/>
      <c r="ABD6834" s="60"/>
      <c r="ABE6834" s="60"/>
      <c r="ABF6834" s="60"/>
      <c r="ABG6834" s="60"/>
      <c r="ABH6834" s="60"/>
      <c r="ABI6834" s="60"/>
      <c r="ABJ6834" s="60"/>
      <c r="ABK6834" s="60"/>
      <c r="ABL6834" s="60"/>
      <c r="ABM6834" s="60"/>
      <c r="ABN6834" s="60"/>
      <c r="ABO6834" s="60"/>
      <c r="ABP6834" s="60"/>
      <c r="ABQ6834" s="60"/>
      <c r="ABR6834" s="60">
        <v>0.98346616263832398</v>
      </c>
      <c r="ABS6834" s="60"/>
      <c r="ABT6834" s="60"/>
      <c r="ABU6834" s="60"/>
      <c r="ABV6834" s="60"/>
      <c r="ABW6834" s="60"/>
      <c r="ABX6834" s="60"/>
    </row>
    <row r="6835" spans="727:752" x14ac:dyDescent="0.25">
      <c r="AAY6835" s="60"/>
      <c r="AAZ6835" s="60"/>
      <c r="ABA6835" s="60"/>
      <c r="ABB6835" s="60"/>
      <c r="ABC6835" s="60"/>
      <c r="ABD6835" s="60"/>
      <c r="ABE6835" s="60"/>
      <c r="ABF6835" s="60"/>
      <c r="ABG6835" s="60"/>
      <c r="ABH6835" s="60"/>
      <c r="ABI6835" s="60"/>
      <c r="ABJ6835" s="60"/>
      <c r="ABK6835" s="60"/>
      <c r="ABL6835" s="60"/>
      <c r="ABM6835" s="60"/>
      <c r="ABN6835" s="60"/>
      <c r="ABO6835" s="60"/>
      <c r="ABP6835" s="60"/>
      <c r="ABQ6835" s="60"/>
      <c r="ABR6835" s="60">
        <v>0.98346513942470204</v>
      </c>
      <c r="ABS6835" s="60"/>
      <c r="ABT6835" s="60"/>
      <c r="ABU6835" s="60"/>
      <c r="ABV6835" s="60"/>
      <c r="ABW6835" s="60"/>
      <c r="ABX6835" s="60"/>
    </row>
    <row r="6836" spans="727:752" x14ac:dyDescent="0.25">
      <c r="AAY6836" s="60"/>
      <c r="AAZ6836" s="60"/>
      <c r="ABA6836" s="60"/>
      <c r="ABB6836" s="60"/>
      <c r="ABC6836" s="60"/>
      <c r="ABD6836" s="60"/>
      <c r="ABE6836" s="60"/>
      <c r="ABF6836" s="60"/>
      <c r="ABG6836" s="60"/>
      <c r="ABH6836" s="60"/>
      <c r="ABI6836" s="60"/>
      <c r="ABJ6836" s="60"/>
      <c r="ABK6836" s="60"/>
      <c r="ABL6836" s="60"/>
      <c r="ABM6836" s="60"/>
      <c r="ABN6836" s="60"/>
      <c r="ABO6836" s="60"/>
      <c r="ABP6836" s="60"/>
      <c r="ABQ6836" s="60"/>
      <c r="ABR6836" s="60">
        <v>0.98346218268312302</v>
      </c>
      <c r="ABS6836" s="60"/>
      <c r="ABT6836" s="60"/>
      <c r="ABU6836" s="60"/>
      <c r="ABV6836" s="60"/>
      <c r="ABW6836" s="60"/>
      <c r="ABX6836" s="60"/>
    </row>
    <row r="6837" spans="727:752" x14ac:dyDescent="0.25">
      <c r="AAY6837" s="60"/>
      <c r="AAZ6837" s="60"/>
      <c r="ABA6837" s="60"/>
      <c r="ABB6837" s="60"/>
      <c r="ABC6837" s="60"/>
      <c r="ABD6837" s="60"/>
      <c r="ABE6837" s="60"/>
      <c r="ABF6837" s="60"/>
      <c r="ABG6837" s="60"/>
      <c r="ABH6837" s="60"/>
      <c r="ABI6837" s="60"/>
      <c r="ABJ6837" s="60"/>
      <c r="ABK6837" s="60"/>
      <c r="ABL6837" s="60"/>
      <c r="ABM6837" s="60"/>
      <c r="ABN6837" s="60"/>
      <c r="ABO6837" s="60"/>
      <c r="ABP6837" s="60"/>
      <c r="ABQ6837" s="60"/>
      <c r="ABR6837" s="60">
        <v>0.98345726658509702</v>
      </c>
      <c r="ABS6837" s="60"/>
      <c r="ABT6837" s="60"/>
      <c r="ABU6837" s="60"/>
      <c r="ABV6837" s="60"/>
      <c r="ABW6837" s="60"/>
      <c r="ABX6837" s="60"/>
    </row>
    <row r="6838" spans="727:752" x14ac:dyDescent="0.25">
      <c r="AAY6838" s="60"/>
      <c r="AAZ6838" s="60"/>
      <c r="ABA6838" s="60"/>
      <c r="ABB6838" s="60"/>
      <c r="ABC6838" s="60"/>
      <c r="ABD6838" s="60"/>
      <c r="ABE6838" s="60"/>
      <c r="ABF6838" s="60"/>
      <c r="ABG6838" s="60"/>
      <c r="ABH6838" s="60"/>
      <c r="ABI6838" s="60"/>
      <c r="ABJ6838" s="60"/>
      <c r="ABK6838" s="60"/>
      <c r="ABL6838" s="60"/>
      <c r="ABM6838" s="60"/>
      <c r="ABN6838" s="60"/>
      <c r="ABO6838" s="60"/>
      <c r="ABP6838" s="60"/>
      <c r="ABQ6838" s="60"/>
      <c r="ABR6838" s="60">
        <v>0.98345347448933196</v>
      </c>
      <c r="ABS6838" s="60"/>
      <c r="ABT6838" s="60"/>
      <c r="ABU6838" s="60"/>
      <c r="ABV6838" s="60"/>
      <c r="ABW6838" s="60"/>
      <c r="ABX6838" s="60"/>
    </row>
    <row r="6839" spans="727:752" x14ac:dyDescent="0.25">
      <c r="AAY6839" s="60"/>
      <c r="AAZ6839" s="60"/>
      <c r="ABA6839" s="60"/>
      <c r="ABB6839" s="60"/>
      <c r="ABC6839" s="60"/>
      <c r="ABD6839" s="60"/>
      <c r="ABE6839" s="60"/>
      <c r="ABF6839" s="60"/>
      <c r="ABG6839" s="60"/>
      <c r="ABH6839" s="60"/>
      <c r="ABI6839" s="60"/>
      <c r="ABJ6839" s="60"/>
      <c r="ABK6839" s="60"/>
      <c r="ABL6839" s="60"/>
      <c r="ABM6839" s="60"/>
      <c r="ABN6839" s="60"/>
      <c r="ABO6839" s="60"/>
      <c r="ABP6839" s="60"/>
      <c r="ABQ6839" s="60"/>
      <c r="ABR6839" s="60">
        <v>0.98341736542393798</v>
      </c>
      <c r="ABS6839" s="60"/>
      <c r="ABT6839" s="60"/>
      <c r="ABU6839" s="60"/>
      <c r="ABV6839" s="60"/>
      <c r="ABW6839" s="60"/>
      <c r="ABX6839" s="60"/>
    </row>
    <row r="6840" spans="727:752" x14ac:dyDescent="0.25">
      <c r="AAY6840" s="60"/>
      <c r="AAZ6840" s="60"/>
      <c r="ABA6840" s="60"/>
      <c r="ABB6840" s="60"/>
      <c r="ABC6840" s="60"/>
      <c r="ABD6840" s="60"/>
      <c r="ABE6840" s="60"/>
      <c r="ABF6840" s="60"/>
      <c r="ABG6840" s="60"/>
      <c r="ABH6840" s="60"/>
      <c r="ABI6840" s="60"/>
      <c r="ABJ6840" s="60"/>
      <c r="ABK6840" s="60"/>
      <c r="ABL6840" s="60"/>
      <c r="ABM6840" s="60"/>
      <c r="ABN6840" s="60"/>
      <c r="ABO6840" s="60"/>
      <c r="ABP6840" s="60"/>
      <c r="ABQ6840" s="60"/>
      <c r="ABR6840" s="60">
        <v>0.98340952792237901</v>
      </c>
      <c r="ABS6840" s="60"/>
      <c r="ABT6840" s="60"/>
      <c r="ABU6840" s="60"/>
      <c r="ABV6840" s="60"/>
      <c r="ABW6840" s="60"/>
      <c r="ABX6840" s="60"/>
    </row>
    <row r="6841" spans="727:752" x14ac:dyDescent="0.25">
      <c r="AAY6841" s="60"/>
      <c r="AAZ6841" s="60"/>
      <c r="ABA6841" s="60"/>
      <c r="ABB6841" s="60"/>
      <c r="ABC6841" s="60"/>
      <c r="ABD6841" s="60"/>
      <c r="ABE6841" s="60"/>
      <c r="ABF6841" s="60"/>
      <c r="ABG6841" s="60"/>
      <c r="ABH6841" s="60"/>
      <c r="ABI6841" s="60"/>
      <c r="ABJ6841" s="60"/>
      <c r="ABK6841" s="60"/>
      <c r="ABL6841" s="60"/>
      <c r="ABM6841" s="60"/>
      <c r="ABN6841" s="60"/>
      <c r="ABO6841" s="60"/>
      <c r="ABP6841" s="60"/>
      <c r="ABQ6841" s="60"/>
      <c r="ABR6841" s="60">
        <v>0.98340141862822505</v>
      </c>
      <c r="ABS6841" s="60"/>
      <c r="ABT6841" s="60"/>
      <c r="ABU6841" s="60"/>
      <c r="ABV6841" s="60"/>
      <c r="ABW6841" s="60"/>
      <c r="ABX6841" s="60"/>
    </row>
    <row r="6842" spans="727:752" x14ac:dyDescent="0.25">
      <c r="AAY6842" s="60"/>
      <c r="AAZ6842" s="60"/>
      <c r="ABA6842" s="60"/>
      <c r="ABB6842" s="60"/>
      <c r="ABC6842" s="60"/>
      <c r="ABD6842" s="60"/>
      <c r="ABE6842" s="60"/>
      <c r="ABF6842" s="60"/>
      <c r="ABG6842" s="60"/>
      <c r="ABH6842" s="60"/>
      <c r="ABI6842" s="60"/>
      <c r="ABJ6842" s="60"/>
      <c r="ABK6842" s="60"/>
      <c r="ABL6842" s="60"/>
      <c r="ABM6842" s="60"/>
      <c r="ABN6842" s="60"/>
      <c r="ABO6842" s="60"/>
      <c r="ABP6842" s="60"/>
      <c r="ABQ6842" s="60"/>
      <c r="ABR6842" s="60">
        <v>0.98339769969279001</v>
      </c>
      <c r="ABS6842" s="60"/>
      <c r="ABT6842" s="60"/>
      <c r="ABU6842" s="60"/>
      <c r="ABV6842" s="60"/>
      <c r="ABW6842" s="60"/>
      <c r="ABX6842" s="60"/>
    </row>
    <row r="6843" spans="727:752" x14ac:dyDescent="0.25">
      <c r="AAY6843" s="60"/>
      <c r="AAZ6843" s="60"/>
      <c r="ABA6843" s="60"/>
      <c r="ABB6843" s="60"/>
      <c r="ABC6843" s="60"/>
      <c r="ABD6843" s="60"/>
      <c r="ABE6843" s="60"/>
      <c r="ABF6843" s="60"/>
      <c r="ABG6843" s="60"/>
      <c r="ABH6843" s="60"/>
      <c r="ABI6843" s="60"/>
      <c r="ABJ6843" s="60"/>
      <c r="ABK6843" s="60"/>
      <c r="ABL6843" s="60"/>
      <c r="ABM6843" s="60"/>
      <c r="ABN6843" s="60"/>
      <c r="ABO6843" s="60"/>
      <c r="ABP6843" s="60"/>
      <c r="ABQ6843" s="60"/>
      <c r="ABR6843" s="60">
        <v>0.983395656559505</v>
      </c>
      <c r="ABS6843" s="60"/>
      <c r="ABT6843" s="60"/>
      <c r="ABU6843" s="60"/>
      <c r="ABV6843" s="60"/>
      <c r="ABW6843" s="60"/>
      <c r="ABX6843" s="60"/>
    </row>
    <row r="6844" spans="727:752" x14ac:dyDescent="0.25">
      <c r="AAY6844" s="60"/>
      <c r="AAZ6844" s="60"/>
      <c r="ABA6844" s="60"/>
      <c r="ABB6844" s="60"/>
      <c r="ABC6844" s="60"/>
      <c r="ABD6844" s="60"/>
      <c r="ABE6844" s="60"/>
      <c r="ABF6844" s="60"/>
      <c r="ABG6844" s="60"/>
      <c r="ABH6844" s="60"/>
      <c r="ABI6844" s="60"/>
      <c r="ABJ6844" s="60"/>
      <c r="ABK6844" s="60"/>
      <c r="ABL6844" s="60"/>
      <c r="ABM6844" s="60"/>
      <c r="ABN6844" s="60"/>
      <c r="ABO6844" s="60"/>
      <c r="ABP6844" s="60"/>
      <c r="ABQ6844" s="60"/>
      <c r="ABR6844" s="60">
        <v>0.98338478333118995</v>
      </c>
      <c r="ABS6844" s="60"/>
      <c r="ABT6844" s="60"/>
      <c r="ABU6844" s="60"/>
      <c r="ABV6844" s="60"/>
      <c r="ABW6844" s="60"/>
      <c r="ABX6844" s="60"/>
    </row>
    <row r="6845" spans="727:752" x14ac:dyDescent="0.25">
      <c r="AAY6845" s="60"/>
      <c r="AAZ6845" s="60"/>
      <c r="ABA6845" s="60"/>
      <c r="ABB6845" s="60"/>
      <c r="ABC6845" s="60"/>
      <c r="ABD6845" s="60"/>
      <c r="ABE6845" s="60"/>
      <c r="ABF6845" s="60"/>
      <c r="ABG6845" s="60"/>
      <c r="ABH6845" s="60"/>
      <c r="ABI6845" s="60"/>
      <c r="ABJ6845" s="60"/>
      <c r="ABK6845" s="60"/>
      <c r="ABL6845" s="60"/>
      <c r="ABM6845" s="60"/>
      <c r="ABN6845" s="60"/>
      <c r="ABO6845" s="60"/>
      <c r="ABP6845" s="60"/>
      <c r="ABQ6845" s="60"/>
      <c r="ABR6845" s="60">
        <v>0.98338377441074598</v>
      </c>
      <c r="ABS6845" s="60"/>
      <c r="ABT6845" s="60"/>
      <c r="ABU6845" s="60"/>
      <c r="ABV6845" s="60"/>
      <c r="ABW6845" s="60"/>
      <c r="ABX6845" s="60"/>
    </row>
    <row r="6846" spans="727:752" x14ac:dyDescent="0.25">
      <c r="AAY6846" s="60"/>
      <c r="AAZ6846" s="60"/>
      <c r="ABA6846" s="60"/>
      <c r="ABB6846" s="60"/>
      <c r="ABC6846" s="60"/>
      <c r="ABD6846" s="60"/>
      <c r="ABE6846" s="60"/>
      <c r="ABF6846" s="60"/>
      <c r="ABG6846" s="60"/>
      <c r="ABH6846" s="60"/>
      <c r="ABI6846" s="60"/>
      <c r="ABJ6846" s="60"/>
      <c r="ABK6846" s="60"/>
      <c r="ABL6846" s="60"/>
      <c r="ABM6846" s="60"/>
      <c r="ABN6846" s="60"/>
      <c r="ABO6846" s="60"/>
      <c r="ABP6846" s="60"/>
      <c r="ABQ6846" s="60"/>
      <c r="ABR6846" s="60">
        <v>0.98337748459720897</v>
      </c>
      <c r="ABS6846" s="60"/>
      <c r="ABT6846" s="60"/>
      <c r="ABU6846" s="60"/>
      <c r="ABV6846" s="60"/>
      <c r="ABW6846" s="60"/>
      <c r="ABX6846" s="60"/>
    </row>
    <row r="6847" spans="727:752" x14ac:dyDescent="0.25">
      <c r="AAY6847" s="60"/>
      <c r="AAZ6847" s="60"/>
      <c r="ABA6847" s="60"/>
      <c r="ABB6847" s="60"/>
      <c r="ABC6847" s="60"/>
      <c r="ABD6847" s="60"/>
      <c r="ABE6847" s="60"/>
      <c r="ABF6847" s="60"/>
      <c r="ABG6847" s="60"/>
      <c r="ABH6847" s="60"/>
      <c r="ABI6847" s="60"/>
      <c r="ABJ6847" s="60"/>
      <c r="ABK6847" s="60"/>
      <c r="ABL6847" s="60"/>
      <c r="ABM6847" s="60"/>
      <c r="ABN6847" s="60"/>
      <c r="ABO6847" s="60"/>
      <c r="ABP6847" s="60"/>
      <c r="ABQ6847" s="60"/>
      <c r="ABR6847" s="60">
        <v>0.98336999533184399</v>
      </c>
      <c r="ABS6847" s="60"/>
      <c r="ABT6847" s="60"/>
      <c r="ABU6847" s="60"/>
      <c r="ABV6847" s="60"/>
      <c r="ABW6847" s="60"/>
      <c r="ABX6847" s="60"/>
    </row>
    <row r="6848" spans="727:752" x14ac:dyDescent="0.25">
      <c r="AAY6848" s="60"/>
      <c r="AAZ6848" s="60"/>
      <c r="ABA6848" s="60"/>
      <c r="ABB6848" s="60"/>
      <c r="ABC6848" s="60"/>
      <c r="ABD6848" s="60"/>
      <c r="ABE6848" s="60"/>
      <c r="ABF6848" s="60"/>
      <c r="ABG6848" s="60"/>
      <c r="ABH6848" s="60"/>
      <c r="ABI6848" s="60"/>
      <c r="ABJ6848" s="60"/>
      <c r="ABK6848" s="60"/>
      <c r="ABL6848" s="60"/>
      <c r="ABM6848" s="60"/>
      <c r="ABN6848" s="60"/>
      <c r="ABO6848" s="60"/>
      <c r="ABP6848" s="60"/>
      <c r="ABQ6848" s="60"/>
      <c r="ABR6848" s="60">
        <v>0.98335224271348498</v>
      </c>
      <c r="ABS6848" s="60"/>
      <c r="ABT6848" s="60"/>
      <c r="ABU6848" s="60"/>
      <c r="ABV6848" s="60"/>
      <c r="ABW6848" s="60"/>
      <c r="ABX6848" s="60"/>
    </row>
    <row r="6849" spans="727:752" x14ac:dyDescent="0.25">
      <c r="AAY6849" s="60"/>
      <c r="AAZ6849" s="60"/>
      <c r="ABA6849" s="60"/>
      <c r="ABB6849" s="60"/>
      <c r="ABC6849" s="60"/>
      <c r="ABD6849" s="60"/>
      <c r="ABE6849" s="60"/>
      <c r="ABF6849" s="60"/>
      <c r="ABG6849" s="60"/>
      <c r="ABH6849" s="60"/>
      <c r="ABI6849" s="60"/>
      <c r="ABJ6849" s="60"/>
      <c r="ABK6849" s="60"/>
      <c r="ABL6849" s="60"/>
      <c r="ABM6849" s="60"/>
      <c r="ABN6849" s="60"/>
      <c r="ABO6849" s="60"/>
      <c r="ABP6849" s="60"/>
      <c r="ABQ6849" s="60"/>
      <c r="ABR6849" s="60">
        <v>0.98335074474201101</v>
      </c>
      <c r="ABS6849" s="60"/>
      <c r="ABT6849" s="60"/>
      <c r="ABU6849" s="60"/>
      <c r="ABV6849" s="60"/>
      <c r="ABW6849" s="60"/>
      <c r="ABX6849" s="60"/>
    </row>
    <row r="6850" spans="727:752" x14ac:dyDescent="0.25">
      <c r="AAY6850" s="60"/>
      <c r="AAZ6850" s="60"/>
      <c r="ABA6850" s="60"/>
      <c r="ABB6850" s="60"/>
      <c r="ABC6850" s="60"/>
      <c r="ABD6850" s="60"/>
      <c r="ABE6850" s="60"/>
      <c r="ABF6850" s="60"/>
      <c r="ABG6850" s="60"/>
      <c r="ABH6850" s="60"/>
      <c r="ABI6850" s="60"/>
      <c r="ABJ6850" s="60"/>
      <c r="ABK6850" s="60"/>
      <c r="ABL6850" s="60"/>
      <c r="ABM6850" s="60"/>
      <c r="ABN6850" s="60"/>
      <c r="ABO6850" s="60"/>
      <c r="ABP6850" s="60"/>
      <c r="ABQ6850" s="60"/>
      <c r="ABR6850" s="60">
        <v>0.98333711769786802</v>
      </c>
      <c r="ABS6850" s="60"/>
      <c r="ABT6850" s="60"/>
      <c r="ABU6850" s="60"/>
      <c r="ABV6850" s="60"/>
      <c r="ABW6850" s="60"/>
      <c r="ABX6850" s="60"/>
    </row>
    <row r="6851" spans="727:752" x14ac:dyDescent="0.25">
      <c r="AAY6851" s="60"/>
      <c r="AAZ6851" s="60"/>
      <c r="ABA6851" s="60"/>
      <c r="ABB6851" s="60"/>
      <c r="ABC6851" s="60"/>
      <c r="ABD6851" s="60"/>
      <c r="ABE6851" s="60"/>
      <c r="ABF6851" s="60"/>
      <c r="ABG6851" s="60"/>
      <c r="ABH6851" s="60"/>
      <c r="ABI6851" s="60"/>
      <c r="ABJ6851" s="60"/>
      <c r="ABK6851" s="60"/>
      <c r="ABL6851" s="60"/>
      <c r="ABM6851" s="60"/>
      <c r="ABN6851" s="60"/>
      <c r="ABO6851" s="60"/>
      <c r="ABP6851" s="60"/>
      <c r="ABQ6851" s="60"/>
      <c r="ABR6851" s="60">
        <v>0.983330843847108</v>
      </c>
      <c r="ABS6851" s="60"/>
      <c r="ABT6851" s="60"/>
      <c r="ABU6851" s="60"/>
      <c r="ABV6851" s="60"/>
      <c r="ABW6851" s="60"/>
      <c r="ABX6851" s="60"/>
    </row>
    <row r="6852" spans="727:752" x14ac:dyDescent="0.25">
      <c r="AAY6852" s="60"/>
      <c r="AAZ6852" s="60"/>
      <c r="ABA6852" s="60"/>
      <c r="ABB6852" s="60"/>
      <c r="ABC6852" s="60"/>
      <c r="ABD6852" s="60"/>
      <c r="ABE6852" s="60"/>
      <c r="ABF6852" s="60"/>
      <c r="ABG6852" s="60"/>
      <c r="ABH6852" s="60"/>
      <c r="ABI6852" s="60"/>
      <c r="ABJ6852" s="60"/>
      <c r="ABK6852" s="60"/>
      <c r="ABL6852" s="60"/>
      <c r="ABM6852" s="60"/>
      <c r="ABN6852" s="60"/>
      <c r="ABO6852" s="60"/>
      <c r="ABP6852" s="60"/>
      <c r="ABQ6852" s="60"/>
      <c r="ABR6852" s="60">
        <v>0.98331612995523598</v>
      </c>
      <c r="ABS6852" s="60"/>
      <c r="ABT6852" s="60"/>
      <c r="ABU6852" s="60"/>
      <c r="ABV6852" s="60"/>
      <c r="ABW6852" s="60"/>
      <c r="ABX6852" s="60"/>
    </row>
    <row r="6853" spans="727:752" x14ac:dyDescent="0.25">
      <c r="AAY6853" s="60"/>
      <c r="AAZ6853" s="60"/>
      <c r="ABA6853" s="60"/>
      <c r="ABB6853" s="60"/>
      <c r="ABC6853" s="60"/>
      <c r="ABD6853" s="60"/>
      <c r="ABE6853" s="60"/>
      <c r="ABF6853" s="60"/>
      <c r="ABG6853" s="60"/>
      <c r="ABH6853" s="60"/>
      <c r="ABI6853" s="60"/>
      <c r="ABJ6853" s="60"/>
      <c r="ABK6853" s="60"/>
      <c r="ABL6853" s="60"/>
      <c r="ABM6853" s="60"/>
      <c r="ABN6853" s="60"/>
      <c r="ABO6853" s="60"/>
      <c r="ABP6853" s="60"/>
      <c r="ABQ6853" s="60"/>
      <c r="ABR6853" s="60">
        <v>0.98330485093926401</v>
      </c>
      <c r="ABS6853" s="60"/>
      <c r="ABT6853" s="60"/>
      <c r="ABU6853" s="60"/>
      <c r="ABV6853" s="60"/>
      <c r="ABW6853" s="60"/>
      <c r="ABX6853" s="60"/>
    </row>
    <row r="6854" spans="727:752" x14ac:dyDescent="0.25">
      <c r="AAY6854" s="60"/>
      <c r="AAZ6854" s="60"/>
      <c r="ABA6854" s="60"/>
      <c r="ABB6854" s="60"/>
      <c r="ABC6854" s="60"/>
      <c r="ABD6854" s="60"/>
      <c r="ABE6854" s="60"/>
      <c r="ABF6854" s="60"/>
      <c r="ABG6854" s="60"/>
      <c r="ABH6854" s="60"/>
      <c r="ABI6854" s="60"/>
      <c r="ABJ6854" s="60"/>
      <c r="ABK6854" s="60"/>
      <c r="ABL6854" s="60"/>
      <c r="ABM6854" s="60"/>
      <c r="ABN6854" s="60"/>
      <c r="ABO6854" s="60"/>
      <c r="ABP6854" s="60"/>
      <c r="ABQ6854" s="60"/>
      <c r="ABR6854" s="60">
        <v>0.98329919838832702</v>
      </c>
      <c r="ABS6854" s="60"/>
      <c r="ABT6854" s="60"/>
      <c r="ABU6854" s="60"/>
      <c r="ABV6854" s="60"/>
      <c r="ABW6854" s="60"/>
      <c r="ABX6854" s="60"/>
    </row>
    <row r="6855" spans="727:752" x14ac:dyDescent="0.25">
      <c r="AAY6855" s="60"/>
      <c r="AAZ6855" s="60"/>
      <c r="ABA6855" s="60"/>
      <c r="ABB6855" s="60"/>
      <c r="ABC6855" s="60"/>
      <c r="ABD6855" s="60"/>
      <c r="ABE6855" s="60"/>
      <c r="ABF6855" s="60"/>
      <c r="ABG6855" s="60"/>
      <c r="ABH6855" s="60"/>
      <c r="ABI6855" s="60"/>
      <c r="ABJ6855" s="60"/>
      <c r="ABK6855" s="60"/>
      <c r="ABL6855" s="60"/>
      <c r="ABM6855" s="60"/>
      <c r="ABN6855" s="60"/>
      <c r="ABO6855" s="60"/>
      <c r="ABP6855" s="60"/>
      <c r="ABQ6855" s="60"/>
      <c r="ABR6855" s="60">
        <v>0.98329677120302394</v>
      </c>
      <c r="ABS6855" s="60"/>
      <c r="ABT6855" s="60"/>
      <c r="ABU6855" s="60"/>
      <c r="ABV6855" s="60"/>
      <c r="ABW6855" s="60"/>
      <c r="ABX6855" s="60"/>
    </row>
    <row r="6856" spans="727:752" x14ac:dyDescent="0.25">
      <c r="AAY6856" s="60"/>
      <c r="AAZ6856" s="60"/>
      <c r="ABA6856" s="60"/>
      <c r="ABB6856" s="60"/>
      <c r="ABC6856" s="60"/>
      <c r="ABD6856" s="60"/>
      <c r="ABE6856" s="60"/>
      <c r="ABF6856" s="60"/>
      <c r="ABG6856" s="60"/>
      <c r="ABH6856" s="60"/>
      <c r="ABI6856" s="60"/>
      <c r="ABJ6856" s="60"/>
      <c r="ABK6856" s="60"/>
      <c r="ABL6856" s="60"/>
      <c r="ABM6856" s="60"/>
      <c r="ABN6856" s="60"/>
      <c r="ABO6856" s="60"/>
      <c r="ABP6856" s="60"/>
      <c r="ABQ6856" s="60"/>
      <c r="ABR6856" s="60">
        <v>0.98329671825369702</v>
      </c>
      <c r="ABS6856" s="60"/>
      <c r="ABT6856" s="60"/>
      <c r="ABU6856" s="60"/>
      <c r="ABV6856" s="60"/>
      <c r="ABW6856" s="60"/>
      <c r="ABX6856" s="60"/>
    </row>
    <row r="6857" spans="727:752" x14ac:dyDescent="0.25">
      <c r="AAY6857" s="60"/>
      <c r="AAZ6857" s="60"/>
      <c r="ABA6857" s="60"/>
      <c r="ABB6857" s="60"/>
      <c r="ABC6857" s="60"/>
      <c r="ABD6857" s="60"/>
      <c r="ABE6857" s="60"/>
      <c r="ABF6857" s="60"/>
      <c r="ABG6857" s="60"/>
      <c r="ABH6857" s="60"/>
      <c r="ABI6857" s="60"/>
      <c r="ABJ6857" s="60"/>
      <c r="ABK6857" s="60"/>
      <c r="ABL6857" s="60"/>
      <c r="ABM6857" s="60"/>
      <c r="ABN6857" s="60"/>
      <c r="ABO6857" s="60"/>
      <c r="ABP6857" s="60"/>
      <c r="ABQ6857" s="60"/>
      <c r="ABR6857" s="60">
        <v>0.98328927230287899</v>
      </c>
      <c r="ABS6857" s="60"/>
      <c r="ABT6857" s="60"/>
      <c r="ABU6857" s="60"/>
      <c r="ABV6857" s="60"/>
      <c r="ABW6857" s="60"/>
      <c r="ABX6857" s="60"/>
    </row>
    <row r="6858" spans="727:752" x14ac:dyDescent="0.25">
      <c r="AAY6858" s="60"/>
      <c r="AAZ6858" s="60"/>
      <c r="ABA6858" s="60"/>
      <c r="ABB6858" s="60"/>
      <c r="ABC6858" s="60"/>
      <c r="ABD6858" s="60"/>
      <c r="ABE6858" s="60"/>
      <c r="ABF6858" s="60"/>
      <c r="ABG6858" s="60"/>
      <c r="ABH6858" s="60"/>
      <c r="ABI6858" s="60"/>
      <c r="ABJ6858" s="60"/>
      <c r="ABK6858" s="60"/>
      <c r="ABL6858" s="60"/>
      <c r="ABM6858" s="60"/>
      <c r="ABN6858" s="60"/>
      <c r="ABO6858" s="60"/>
      <c r="ABP6858" s="60"/>
      <c r="ABQ6858" s="60"/>
      <c r="ABR6858" s="60">
        <v>0.98323769681641904</v>
      </c>
      <c r="ABS6858" s="60"/>
      <c r="ABT6858" s="60"/>
      <c r="ABU6858" s="60"/>
      <c r="ABV6858" s="60"/>
      <c r="ABW6858" s="60"/>
      <c r="ABX6858" s="60"/>
    </row>
    <row r="6859" spans="727:752" x14ac:dyDescent="0.25">
      <c r="AAY6859" s="60"/>
      <c r="AAZ6859" s="60"/>
      <c r="ABA6859" s="60"/>
      <c r="ABB6859" s="60"/>
      <c r="ABC6859" s="60"/>
      <c r="ABD6859" s="60"/>
      <c r="ABE6859" s="60"/>
      <c r="ABF6859" s="60"/>
      <c r="ABG6859" s="60"/>
      <c r="ABH6859" s="60"/>
      <c r="ABI6859" s="60"/>
      <c r="ABJ6859" s="60"/>
      <c r="ABK6859" s="60"/>
      <c r="ABL6859" s="60"/>
      <c r="ABM6859" s="60"/>
      <c r="ABN6859" s="60"/>
      <c r="ABO6859" s="60"/>
      <c r="ABP6859" s="60"/>
      <c r="ABQ6859" s="60"/>
      <c r="ABR6859" s="60">
        <v>0.98321173117572502</v>
      </c>
      <c r="ABS6859" s="60"/>
      <c r="ABT6859" s="60"/>
      <c r="ABU6859" s="60"/>
      <c r="ABV6859" s="60"/>
      <c r="ABW6859" s="60"/>
      <c r="ABX6859" s="60"/>
    </row>
    <row r="6860" spans="727:752" x14ac:dyDescent="0.25">
      <c r="AAY6860" s="60"/>
      <c r="AAZ6860" s="60"/>
      <c r="ABA6860" s="60"/>
      <c r="ABB6860" s="60"/>
      <c r="ABC6860" s="60"/>
      <c r="ABD6860" s="60"/>
      <c r="ABE6860" s="60"/>
      <c r="ABF6860" s="60"/>
      <c r="ABG6860" s="60"/>
      <c r="ABH6860" s="60"/>
      <c r="ABI6860" s="60"/>
      <c r="ABJ6860" s="60"/>
      <c r="ABK6860" s="60"/>
      <c r="ABL6860" s="60"/>
      <c r="ABM6860" s="60"/>
      <c r="ABN6860" s="60"/>
      <c r="ABO6860" s="60"/>
      <c r="ABP6860" s="60"/>
      <c r="ABQ6860" s="60"/>
      <c r="ABR6860" s="60">
        <v>0.98321080388231796</v>
      </c>
      <c r="ABS6860" s="60"/>
      <c r="ABT6860" s="60"/>
      <c r="ABU6860" s="60"/>
      <c r="ABV6860" s="60"/>
      <c r="ABW6860" s="60"/>
      <c r="ABX6860" s="60"/>
    </row>
    <row r="6861" spans="727:752" x14ac:dyDescent="0.25">
      <c r="AAY6861" s="60"/>
      <c r="AAZ6861" s="60"/>
      <c r="ABA6861" s="60"/>
      <c r="ABB6861" s="60"/>
      <c r="ABC6861" s="60"/>
      <c r="ABD6861" s="60"/>
      <c r="ABE6861" s="60"/>
      <c r="ABF6861" s="60"/>
      <c r="ABG6861" s="60"/>
      <c r="ABH6861" s="60"/>
      <c r="ABI6861" s="60"/>
      <c r="ABJ6861" s="60"/>
      <c r="ABK6861" s="60"/>
      <c r="ABL6861" s="60"/>
      <c r="ABM6861" s="60"/>
      <c r="ABN6861" s="60"/>
      <c r="ABO6861" s="60"/>
      <c r="ABP6861" s="60"/>
      <c r="ABQ6861" s="60"/>
      <c r="ABR6861" s="60">
        <v>0.98319760255589295</v>
      </c>
      <c r="ABS6861" s="60"/>
      <c r="ABT6861" s="60"/>
      <c r="ABU6861" s="60"/>
      <c r="ABV6861" s="60"/>
      <c r="ABW6861" s="60"/>
      <c r="ABX6861" s="60"/>
    </row>
    <row r="6862" spans="727:752" x14ac:dyDescent="0.25">
      <c r="AAY6862" s="60"/>
      <c r="AAZ6862" s="60"/>
      <c r="ABA6862" s="60"/>
      <c r="ABB6862" s="60"/>
      <c r="ABC6862" s="60"/>
      <c r="ABD6862" s="60"/>
      <c r="ABE6862" s="60"/>
      <c r="ABF6862" s="60"/>
      <c r="ABG6862" s="60"/>
      <c r="ABH6862" s="60"/>
      <c r="ABI6862" s="60"/>
      <c r="ABJ6862" s="60"/>
      <c r="ABK6862" s="60"/>
      <c r="ABL6862" s="60"/>
      <c r="ABM6862" s="60"/>
      <c r="ABN6862" s="60"/>
      <c r="ABO6862" s="60"/>
      <c r="ABP6862" s="60"/>
      <c r="ABQ6862" s="60"/>
      <c r="ABR6862" s="60">
        <v>0.98319261946127501</v>
      </c>
      <c r="ABS6862" s="60"/>
      <c r="ABT6862" s="60"/>
      <c r="ABU6862" s="60"/>
      <c r="ABV6862" s="60"/>
      <c r="ABW6862" s="60"/>
      <c r="ABX6862" s="60"/>
    </row>
    <row r="6863" spans="727:752" x14ac:dyDescent="0.25">
      <c r="AAY6863" s="60"/>
      <c r="AAZ6863" s="60"/>
      <c r="ABA6863" s="60"/>
      <c r="ABB6863" s="60"/>
      <c r="ABC6863" s="60"/>
      <c r="ABD6863" s="60"/>
      <c r="ABE6863" s="60"/>
      <c r="ABF6863" s="60"/>
      <c r="ABG6863" s="60"/>
      <c r="ABH6863" s="60"/>
      <c r="ABI6863" s="60"/>
      <c r="ABJ6863" s="60"/>
      <c r="ABK6863" s="60"/>
      <c r="ABL6863" s="60"/>
      <c r="ABM6863" s="60"/>
      <c r="ABN6863" s="60"/>
      <c r="ABO6863" s="60"/>
      <c r="ABP6863" s="60"/>
      <c r="ABQ6863" s="60"/>
      <c r="ABR6863" s="60">
        <v>0.98319147813417496</v>
      </c>
      <c r="ABS6863" s="60"/>
      <c r="ABT6863" s="60"/>
      <c r="ABU6863" s="60"/>
      <c r="ABV6863" s="60"/>
      <c r="ABW6863" s="60"/>
      <c r="ABX6863" s="60"/>
    </row>
    <row r="6864" spans="727:752" x14ac:dyDescent="0.25">
      <c r="AAY6864" s="60"/>
      <c r="AAZ6864" s="60"/>
      <c r="ABA6864" s="60"/>
      <c r="ABB6864" s="60"/>
      <c r="ABC6864" s="60"/>
      <c r="ABD6864" s="60"/>
      <c r="ABE6864" s="60"/>
      <c r="ABF6864" s="60"/>
      <c r="ABG6864" s="60"/>
      <c r="ABH6864" s="60"/>
      <c r="ABI6864" s="60"/>
      <c r="ABJ6864" s="60"/>
      <c r="ABK6864" s="60"/>
      <c r="ABL6864" s="60"/>
      <c r="ABM6864" s="60"/>
      <c r="ABN6864" s="60"/>
      <c r="ABO6864" s="60"/>
      <c r="ABP6864" s="60"/>
      <c r="ABQ6864" s="60"/>
      <c r="ABR6864" s="60">
        <v>0.98319116845364596</v>
      </c>
      <c r="ABS6864" s="60"/>
      <c r="ABT6864" s="60"/>
      <c r="ABU6864" s="60"/>
      <c r="ABV6864" s="60"/>
      <c r="ABW6864" s="60"/>
      <c r="ABX6864" s="60"/>
    </row>
    <row r="6865" spans="727:752" x14ac:dyDescent="0.25">
      <c r="AAY6865" s="60"/>
      <c r="AAZ6865" s="60"/>
      <c r="ABA6865" s="60"/>
      <c r="ABB6865" s="60"/>
      <c r="ABC6865" s="60"/>
      <c r="ABD6865" s="60"/>
      <c r="ABE6865" s="60"/>
      <c r="ABF6865" s="60"/>
      <c r="ABG6865" s="60"/>
      <c r="ABH6865" s="60"/>
      <c r="ABI6865" s="60"/>
      <c r="ABJ6865" s="60"/>
      <c r="ABK6865" s="60"/>
      <c r="ABL6865" s="60"/>
      <c r="ABM6865" s="60"/>
      <c r="ABN6865" s="60"/>
      <c r="ABO6865" s="60"/>
      <c r="ABP6865" s="60"/>
      <c r="ABQ6865" s="60"/>
      <c r="ABR6865" s="60">
        <v>0.98318966558623799</v>
      </c>
      <c r="ABS6865" s="60"/>
      <c r="ABT6865" s="60"/>
      <c r="ABU6865" s="60"/>
      <c r="ABV6865" s="60"/>
      <c r="ABW6865" s="60"/>
      <c r="ABX6865" s="60"/>
    </row>
    <row r="6866" spans="727:752" x14ac:dyDescent="0.25">
      <c r="AAY6866" s="60"/>
      <c r="AAZ6866" s="60"/>
      <c r="ABA6866" s="60"/>
      <c r="ABB6866" s="60"/>
      <c r="ABC6866" s="60"/>
      <c r="ABD6866" s="60"/>
      <c r="ABE6866" s="60"/>
      <c r="ABF6866" s="60"/>
      <c r="ABG6866" s="60"/>
      <c r="ABH6866" s="60"/>
      <c r="ABI6866" s="60"/>
      <c r="ABJ6866" s="60"/>
      <c r="ABK6866" s="60"/>
      <c r="ABL6866" s="60"/>
      <c r="ABM6866" s="60"/>
      <c r="ABN6866" s="60"/>
      <c r="ABO6866" s="60"/>
      <c r="ABP6866" s="60"/>
      <c r="ABQ6866" s="60"/>
      <c r="ABR6866" s="60">
        <v>0.98315806292227204</v>
      </c>
      <c r="ABS6866" s="60"/>
      <c r="ABT6866" s="60"/>
      <c r="ABU6866" s="60"/>
      <c r="ABV6866" s="60"/>
      <c r="ABW6866" s="60"/>
      <c r="ABX6866" s="60"/>
    </row>
    <row r="6867" spans="727:752" x14ac:dyDescent="0.25">
      <c r="AAY6867" s="60"/>
      <c r="AAZ6867" s="60"/>
      <c r="ABA6867" s="60"/>
      <c r="ABB6867" s="60"/>
      <c r="ABC6867" s="60"/>
      <c r="ABD6867" s="60"/>
      <c r="ABE6867" s="60"/>
      <c r="ABF6867" s="60"/>
      <c r="ABG6867" s="60"/>
      <c r="ABH6867" s="60"/>
      <c r="ABI6867" s="60"/>
      <c r="ABJ6867" s="60"/>
      <c r="ABK6867" s="60"/>
      <c r="ABL6867" s="60"/>
      <c r="ABM6867" s="60"/>
      <c r="ABN6867" s="60"/>
      <c r="ABO6867" s="60"/>
      <c r="ABP6867" s="60"/>
      <c r="ABQ6867" s="60"/>
      <c r="ABR6867" s="60">
        <v>0.98313741186333603</v>
      </c>
      <c r="ABS6867" s="60"/>
      <c r="ABT6867" s="60"/>
      <c r="ABU6867" s="60"/>
      <c r="ABV6867" s="60"/>
      <c r="ABW6867" s="60"/>
      <c r="ABX6867" s="60"/>
    </row>
    <row r="6868" spans="727:752" x14ac:dyDescent="0.25">
      <c r="AAY6868" s="60"/>
      <c r="AAZ6868" s="60"/>
      <c r="ABA6868" s="60"/>
      <c r="ABB6868" s="60"/>
      <c r="ABC6868" s="60"/>
      <c r="ABD6868" s="60"/>
      <c r="ABE6868" s="60"/>
      <c r="ABF6868" s="60"/>
      <c r="ABG6868" s="60"/>
      <c r="ABH6868" s="60"/>
      <c r="ABI6868" s="60"/>
      <c r="ABJ6868" s="60"/>
      <c r="ABK6868" s="60"/>
      <c r="ABL6868" s="60"/>
      <c r="ABM6868" s="60"/>
      <c r="ABN6868" s="60"/>
      <c r="ABO6868" s="60"/>
      <c r="ABP6868" s="60"/>
      <c r="ABQ6868" s="60"/>
      <c r="ABR6868" s="60">
        <v>0.98311574835704596</v>
      </c>
      <c r="ABS6868" s="60"/>
      <c r="ABT6868" s="60"/>
      <c r="ABU6868" s="60"/>
      <c r="ABV6868" s="60"/>
      <c r="ABW6868" s="60"/>
      <c r="ABX6868" s="60"/>
    </row>
    <row r="6869" spans="727:752" x14ac:dyDescent="0.25">
      <c r="AAY6869" s="60"/>
      <c r="AAZ6869" s="60"/>
      <c r="ABA6869" s="60"/>
      <c r="ABB6869" s="60"/>
      <c r="ABC6869" s="60"/>
      <c r="ABD6869" s="60"/>
      <c r="ABE6869" s="60"/>
      <c r="ABF6869" s="60"/>
      <c r="ABG6869" s="60"/>
      <c r="ABH6869" s="60"/>
      <c r="ABI6869" s="60"/>
      <c r="ABJ6869" s="60"/>
      <c r="ABK6869" s="60"/>
      <c r="ABL6869" s="60"/>
      <c r="ABM6869" s="60"/>
      <c r="ABN6869" s="60"/>
      <c r="ABO6869" s="60"/>
      <c r="ABP6869" s="60"/>
      <c r="ABQ6869" s="60"/>
      <c r="ABR6869" s="60">
        <v>0.98311097324396202</v>
      </c>
      <c r="ABS6869" s="60"/>
      <c r="ABT6869" s="60"/>
      <c r="ABU6869" s="60"/>
      <c r="ABV6869" s="60"/>
      <c r="ABW6869" s="60"/>
      <c r="ABX6869" s="60"/>
    </row>
    <row r="6870" spans="727:752" x14ac:dyDescent="0.25">
      <c r="AAY6870" s="60"/>
      <c r="AAZ6870" s="60"/>
      <c r="ABA6870" s="60"/>
      <c r="ABB6870" s="60"/>
      <c r="ABC6870" s="60"/>
      <c r="ABD6870" s="60"/>
      <c r="ABE6870" s="60"/>
      <c r="ABF6870" s="60"/>
      <c r="ABG6870" s="60"/>
      <c r="ABH6870" s="60"/>
      <c r="ABI6870" s="60"/>
      <c r="ABJ6870" s="60"/>
      <c r="ABK6870" s="60"/>
      <c r="ABL6870" s="60"/>
      <c r="ABM6870" s="60"/>
      <c r="ABN6870" s="60"/>
      <c r="ABO6870" s="60"/>
      <c r="ABP6870" s="60"/>
      <c r="ABQ6870" s="60"/>
      <c r="ABR6870" s="60">
        <v>0.98311026222046705</v>
      </c>
      <c r="ABS6870" s="60"/>
      <c r="ABT6870" s="60"/>
      <c r="ABU6870" s="60"/>
      <c r="ABV6870" s="60"/>
      <c r="ABW6870" s="60"/>
      <c r="ABX6870" s="60"/>
    </row>
    <row r="6871" spans="727:752" x14ac:dyDescent="0.25">
      <c r="AAY6871" s="60"/>
      <c r="AAZ6871" s="60"/>
      <c r="ABA6871" s="60"/>
      <c r="ABB6871" s="60"/>
      <c r="ABC6871" s="60"/>
      <c r="ABD6871" s="60"/>
      <c r="ABE6871" s="60"/>
      <c r="ABF6871" s="60"/>
      <c r="ABG6871" s="60"/>
      <c r="ABH6871" s="60"/>
      <c r="ABI6871" s="60"/>
      <c r="ABJ6871" s="60"/>
      <c r="ABK6871" s="60"/>
      <c r="ABL6871" s="60"/>
      <c r="ABM6871" s="60"/>
      <c r="ABN6871" s="60"/>
      <c r="ABO6871" s="60"/>
      <c r="ABP6871" s="60"/>
      <c r="ABQ6871" s="60"/>
      <c r="ABR6871" s="60">
        <v>0.98310662193632303</v>
      </c>
      <c r="ABS6871" s="60"/>
      <c r="ABT6871" s="60"/>
      <c r="ABU6871" s="60"/>
      <c r="ABV6871" s="60"/>
      <c r="ABW6871" s="60"/>
      <c r="ABX6871" s="60"/>
    </row>
    <row r="6872" spans="727:752" x14ac:dyDescent="0.25">
      <c r="AAY6872" s="60"/>
      <c r="AAZ6872" s="60"/>
      <c r="ABA6872" s="60"/>
      <c r="ABB6872" s="60"/>
      <c r="ABC6872" s="60"/>
      <c r="ABD6872" s="60"/>
      <c r="ABE6872" s="60"/>
      <c r="ABF6872" s="60"/>
      <c r="ABG6872" s="60"/>
      <c r="ABH6872" s="60"/>
      <c r="ABI6872" s="60"/>
      <c r="ABJ6872" s="60"/>
      <c r="ABK6872" s="60"/>
      <c r="ABL6872" s="60"/>
      <c r="ABM6872" s="60"/>
      <c r="ABN6872" s="60"/>
      <c r="ABO6872" s="60"/>
      <c r="ABP6872" s="60"/>
      <c r="ABQ6872" s="60"/>
      <c r="ABR6872" s="60">
        <v>0.98309976029523005</v>
      </c>
      <c r="ABS6872" s="60"/>
      <c r="ABT6872" s="60"/>
      <c r="ABU6872" s="60"/>
      <c r="ABV6872" s="60"/>
      <c r="ABW6872" s="60"/>
      <c r="ABX6872" s="60"/>
    </row>
    <row r="6873" spans="727:752" x14ac:dyDescent="0.25">
      <c r="AAY6873" s="60"/>
      <c r="AAZ6873" s="60"/>
      <c r="ABA6873" s="60"/>
      <c r="ABB6873" s="60"/>
      <c r="ABC6873" s="60"/>
      <c r="ABD6873" s="60"/>
      <c r="ABE6873" s="60"/>
      <c r="ABF6873" s="60"/>
      <c r="ABG6873" s="60"/>
      <c r="ABH6873" s="60"/>
      <c r="ABI6873" s="60"/>
      <c r="ABJ6873" s="60"/>
      <c r="ABK6873" s="60"/>
      <c r="ABL6873" s="60"/>
      <c r="ABM6873" s="60"/>
      <c r="ABN6873" s="60"/>
      <c r="ABO6873" s="60"/>
      <c r="ABP6873" s="60"/>
      <c r="ABQ6873" s="60"/>
      <c r="ABR6873" s="60">
        <v>0.98309871842637098</v>
      </c>
      <c r="ABS6873" s="60"/>
      <c r="ABT6873" s="60"/>
      <c r="ABU6873" s="60"/>
      <c r="ABV6873" s="60"/>
      <c r="ABW6873" s="60"/>
      <c r="ABX6873" s="60"/>
    </row>
    <row r="6874" spans="727:752" x14ac:dyDescent="0.25">
      <c r="AAY6874" s="60"/>
      <c r="AAZ6874" s="60"/>
      <c r="ABA6874" s="60"/>
      <c r="ABB6874" s="60"/>
      <c r="ABC6874" s="60"/>
      <c r="ABD6874" s="60"/>
      <c r="ABE6874" s="60"/>
      <c r="ABF6874" s="60"/>
      <c r="ABG6874" s="60"/>
      <c r="ABH6874" s="60"/>
      <c r="ABI6874" s="60"/>
      <c r="ABJ6874" s="60"/>
      <c r="ABK6874" s="60"/>
      <c r="ABL6874" s="60"/>
      <c r="ABM6874" s="60"/>
      <c r="ABN6874" s="60"/>
      <c r="ABO6874" s="60"/>
      <c r="ABP6874" s="60"/>
      <c r="ABQ6874" s="60"/>
      <c r="ABR6874" s="60">
        <v>0.98308966202278103</v>
      </c>
      <c r="ABS6874" s="60"/>
      <c r="ABT6874" s="60"/>
      <c r="ABU6874" s="60"/>
      <c r="ABV6874" s="60"/>
      <c r="ABW6874" s="60"/>
      <c r="ABX6874" s="60"/>
    </row>
    <row r="6875" spans="727:752" x14ac:dyDescent="0.25">
      <c r="AAY6875" s="60"/>
      <c r="AAZ6875" s="60"/>
      <c r="ABA6875" s="60"/>
      <c r="ABB6875" s="60"/>
      <c r="ABC6875" s="60"/>
      <c r="ABD6875" s="60"/>
      <c r="ABE6875" s="60"/>
      <c r="ABF6875" s="60"/>
      <c r="ABG6875" s="60"/>
      <c r="ABH6875" s="60"/>
      <c r="ABI6875" s="60"/>
      <c r="ABJ6875" s="60"/>
      <c r="ABK6875" s="60"/>
      <c r="ABL6875" s="60"/>
      <c r="ABM6875" s="60"/>
      <c r="ABN6875" s="60"/>
      <c r="ABO6875" s="60"/>
      <c r="ABP6875" s="60"/>
      <c r="ABQ6875" s="60"/>
      <c r="ABR6875" s="60">
        <v>0.98303573104759301</v>
      </c>
      <c r="ABS6875" s="60"/>
      <c r="ABT6875" s="60"/>
      <c r="ABU6875" s="60"/>
      <c r="ABV6875" s="60"/>
      <c r="ABW6875" s="60"/>
      <c r="ABX6875" s="60"/>
    </row>
    <row r="6876" spans="727:752" x14ac:dyDescent="0.25">
      <c r="AAY6876" s="60"/>
      <c r="AAZ6876" s="60"/>
      <c r="ABA6876" s="60"/>
      <c r="ABB6876" s="60"/>
      <c r="ABC6876" s="60"/>
      <c r="ABD6876" s="60"/>
      <c r="ABE6876" s="60"/>
      <c r="ABF6876" s="60"/>
      <c r="ABG6876" s="60"/>
      <c r="ABH6876" s="60"/>
      <c r="ABI6876" s="60"/>
      <c r="ABJ6876" s="60"/>
      <c r="ABK6876" s="60"/>
      <c r="ABL6876" s="60"/>
      <c r="ABM6876" s="60"/>
      <c r="ABN6876" s="60"/>
      <c r="ABO6876" s="60"/>
      <c r="ABP6876" s="60"/>
      <c r="ABQ6876" s="60"/>
      <c r="ABR6876" s="60">
        <v>0.98303359822757597</v>
      </c>
      <c r="ABS6876" s="60"/>
      <c r="ABT6876" s="60"/>
      <c r="ABU6876" s="60"/>
      <c r="ABV6876" s="60"/>
      <c r="ABW6876" s="60"/>
      <c r="ABX6876" s="60"/>
    </row>
    <row r="6877" spans="727:752" x14ac:dyDescent="0.25">
      <c r="AAY6877" s="60"/>
      <c r="AAZ6877" s="60"/>
      <c r="ABA6877" s="60"/>
      <c r="ABB6877" s="60"/>
      <c r="ABC6877" s="60"/>
      <c r="ABD6877" s="60"/>
      <c r="ABE6877" s="60"/>
      <c r="ABF6877" s="60"/>
      <c r="ABG6877" s="60"/>
      <c r="ABH6877" s="60"/>
      <c r="ABI6877" s="60"/>
      <c r="ABJ6877" s="60"/>
      <c r="ABK6877" s="60"/>
      <c r="ABL6877" s="60"/>
      <c r="ABM6877" s="60"/>
      <c r="ABN6877" s="60"/>
      <c r="ABO6877" s="60"/>
      <c r="ABP6877" s="60"/>
      <c r="ABQ6877" s="60"/>
      <c r="ABR6877" s="60">
        <v>0.98302525162614296</v>
      </c>
      <c r="ABS6877" s="60"/>
      <c r="ABT6877" s="60"/>
      <c r="ABU6877" s="60"/>
      <c r="ABV6877" s="60"/>
      <c r="ABW6877" s="60"/>
      <c r="ABX6877" s="60"/>
    </row>
    <row r="6878" spans="727:752" x14ac:dyDescent="0.25">
      <c r="AAY6878" s="60"/>
      <c r="AAZ6878" s="60"/>
      <c r="ABA6878" s="60"/>
      <c r="ABB6878" s="60"/>
      <c r="ABC6878" s="60"/>
      <c r="ABD6878" s="60"/>
      <c r="ABE6878" s="60"/>
      <c r="ABF6878" s="60"/>
      <c r="ABG6878" s="60"/>
      <c r="ABH6878" s="60"/>
      <c r="ABI6878" s="60"/>
      <c r="ABJ6878" s="60"/>
      <c r="ABK6878" s="60"/>
      <c r="ABL6878" s="60"/>
      <c r="ABM6878" s="60"/>
      <c r="ABN6878" s="60"/>
      <c r="ABO6878" s="60"/>
      <c r="ABP6878" s="60"/>
      <c r="ABQ6878" s="60"/>
      <c r="ABR6878" s="60">
        <v>0.98302487253332405</v>
      </c>
      <c r="ABS6878" s="60"/>
      <c r="ABT6878" s="60"/>
      <c r="ABU6878" s="60"/>
      <c r="ABV6878" s="60"/>
      <c r="ABW6878" s="60"/>
      <c r="ABX6878" s="60"/>
    </row>
    <row r="6879" spans="727:752" x14ac:dyDescent="0.25">
      <c r="AAY6879" s="60"/>
      <c r="AAZ6879" s="60"/>
      <c r="ABA6879" s="60"/>
      <c r="ABB6879" s="60"/>
      <c r="ABC6879" s="60"/>
      <c r="ABD6879" s="60"/>
      <c r="ABE6879" s="60"/>
      <c r="ABF6879" s="60"/>
      <c r="ABG6879" s="60"/>
      <c r="ABH6879" s="60"/>
      <c r="ABI6879" s="60"/>
      <c r="ABJ6879" s="60"/>
      <c r="ABK6879" s="60"/>
      <c r="ABL6879" s="60"/>
      <c r="ABM6879" s="60"/>
      <c r="ABN6879" s="60"/>
      <c r="ABO6879" s="60"/>
      <c r="ABP6879" s="60"/>
      <c r="ABQ6879" s="60"/>
      <c r="ABR6879" s="60">
        <v>0.98302275937452799</v>
      </c>
      <c r="ABS6879" s="60"/>
      <c r="ABT6879" s="60"/>
      <c r="ABU6879" s="60"/>
      <c r="ABV6879" s="60"/>
      <c r="ABW6879" s="60"/>
      <c r="ABX6879" s="60"/>
    </row>
    <row r="6880" spans="727:752" x14ac:dyDescent="0.25">
      <c r="AAY6880" s="60"/>
      <c r="AAZ6880" s="60"/>
      <c r="ABA6880" s="60"/>
      <c r="ABB6880" s="60"/>
      <c r="ABC6880" s="60"/>
      <c r="ABD6880" s="60"/>
      <c r="ABE6880" s="60"/>
      <c r="ABF6880" s="60"/>
      <c r="ABG6880" s="60"/>
      <c r="ABH6880" s="60"/>
      <c r="ABI6880" s="60"/>
      <c r="ABJ6880" s="60"/>
      <c r="ABK6880" s="60"/>
      <c r="ABL6880" s="60"/>
      <c r="ABM6880" s="60"/>
      <c r="ABN6880" s="60"/>
      <c r="ABO6880" s="60"/>
      <c r="ABP6880" s="60"/>
      <c r="ABQ6880" s="60"/>
      <c r="ABR6880" s="60">
        <v>0.98302245647168995</v>
      </c>
      <c r="ABS6880" s="60"/>
      <c r="ABT6880" s="60"/>
      <c r="ABU6880" s="60"/>
      <c r="ABV6880" s="60"/>
      <c r="ABW6880" s="60"/>
      <c r="ABX6880" s="60"/>
    </row>
    <row r="6881" spans="727:752" x14ac:dyDescent="0.25">
      <c r="AAY6881" s="60"/>
      <c r="AAZ6881" s="60"/>
      <c r="ABA6881" s="60"/>
      <c r="ABB6881" s="60"/>
      <c r="ABC6881" s="60"/>
      <c r="ABD6881" s="60"/>
      <c r="ABE6881" s="60"/>
      <c r="ABF6881" s="60"/>
      <c r="ABG6881" s="60"/>
      <c r="ABH6881" s="60"/>
      <c r="ABI6881" s="60"/>
      <c r="ABJ6881" s="60"/>
      <c r="ABK6881" s="60"/>
      <c r="ABL6881" s="60"/>
      <c r="ABM6881" s="60"/>
      <c r="ABN6881" s="60"/>
      <c r="ABO6881" s="60"/>
      <c r="ABP6881" s="60"/>
      <c r="ABQ6881" s="60"/>
      <c r="ABR6881" s="60">
        <v>0.98301116847462</v>
      </c>
      <c r="ABS6881" s="60"/>
      <c r="ABT6881" s="60"/>
      <c r="ABU6881" s="60"/>
      <c r="ABV6881" s="60"/>
      <c r="ABW6881" s="60"/>
      <c r="ABX6881" s="60"/>
    </row>
    <row r="6882" spans="727:752" x14ac:dyDescent="0.25">
      <c r="AAY6882" s="60"/>
      <c r="AAZ6882" s="60"/>
      <c r="ABA6882" s="60"/>
      <c r="ABB6882" s="60"/>
      <c r="ABC6882" s="60"/>
      <c r="ABD6882" s="60"/>
      <c r="ABE6882" s="60"/>
      <c r="ABF6882" s="60"/>
      <c r="ABG6882" s="60"/>
      <c r="ABH6882" s="60"/>
      <c r="ABI6882" s="60"/>
      <c r="ABJ6882" s="60"/>
      <c r="ABK6882" s="60"/>
      <c r="ABL6882" s="60"/>
      <c r="ABM6882" s="60"/>
      <c r="ABN6882" s="60"/>
      <c r="ABO6882" s="60"/>
      <c r="ABP6882" s="60"/>
      <c r="ABQ6882" s="60"/>
      <c r="ABR6882" s="60">
        <v>0.98300493738993799</v>
      </c>
      <c r="ABS6882" s="60"/>
      <c r="ABT6882" s="60"/>
      <c r="ABU6882" s="60"/>
      <c r="ABV6882" s="60"/>
      <c r="ABW6882" s="60"/>
      <c r="ABX6882" s="60"/>
    </row>
    <row r="6883" spans="727:752" x14ac:dyDescent="0.25">
      <c r="AAY6883" s="60"/>
      <c r="AAZ6883" s="60"/>
      <c r="ABA6883" s="60"/>
      <c r="ABB6883" s="60"/>
      <c r="ABC6883" s="60"/>
      <c r="ABD6883" s="60"/>
      <c r="ABE6883" s="60"/>
      <c r="ABF6883" s="60"/>
      <c r="ABG6883" s="60"/>
      <c r="ABH6883" s="60"/>
      <c r="ABI6883" s="60"/>
      <c r="ABJ6883" s="60"/>
      <c r="ABK6883" s="60"/>
      <c r="ABL6883" s="60"/>
      <c r="ABM6883" s="60"/>
      <c r="ABN6883" s="60"/>
      <c r="ABO6883" s="60"/>
      <c r="ABP6883" s="60"/>
      <c r="ABQ6883" s="60"/>
      <c r="ABR6883" s="60">
        <v>0.98297752266987604</v>
      </c>
      <c r="ABS6883" s="60"/>
      <c r="ABT6883" s="60"/>
      <c r="ABU6883" s="60"/>
      <c r="ABV6883" s="60"/>
      <c r="ABW6883" s="60"/>
      <c r="ABX6883" s="60"/>
    </row>
    <row r="6884" spans="727:752" x14ac:dyDescent="0.25">
      <c r="AAY6884" s="60"/>
      <c r="AAZ6884" s="60"/>
      <c r="ABA6884" s="60"/>
      <c r="ABB6884" s="60"/>
      <c r="ABC6884" s="60"/>
      <c r="ABD6884" s="60"/>
      <c r="ABE6884" s="60"/>
      <c r="ABF6884" s="60"/>
      <c r="ABG6884" s="60"/>
      <c r="ABH6884" s="60"/>
      <c r="ABI6884" s="60"/>
      <c r="ABJ6884" s="60"/>
      <c r="ABK6884" s="60"/>
      <c r="ABL6884" s="60"/>
      <c r="ABM6884" s="60"/>
      <c r="ABN6884" s="60"/>
      <c r="ABO6884" s="60"/>
      <c r="ABP6884" s="60"/>
      <c r="ABQ6884" s="60"/>
      <c r="ABR6884" s="60">
        <v>0.98295711474281799</v>
      </c>
      <c r="ABS6884" s="60"/>
      <c r="ABT6884" s="60"/>
      <c r="ABU6884" s="60"/>
      <c r="ABV6884" s="60"/>
      <c r="ABW6884" s="60"/>
      <c r="ABX6884" s="60"/>
    </row>
    <row r="6885" spans="727:752" x14ac:dyDescent="0.25">
      <c r="AAY6885" s="60"/>
      <c r="AAZ6885" s="60"/>
      <c r="ABA6885" s="60"/>
      <c r="ABB6885" s="60"/>
      <c r="ABC6885" s="60"/>
      <c r="ABD6885" s="60"/>
      <c r="ABE6885" s="60"/>
      <c r="ABF6885" s="60"/>
      <c r="ABG6885" s="60"/>
      <c r="ABH6885" s="60"/>
      <c r="ABI6885" s="60"/>
      <c r="ABJ6885" s="60"/>
      <c r="ABK6885" s="60"/>
      <c r="ABL6885" s="60"/>
      <c r="ABM6885" s="60"/>
      <c r="ABN6885" s="60"/>
      <c r="ABO6885" s="60"/>
      <c r="ABP6885" s="60"/>
      <c r="ABQ6885" s="60"/>
      <c r="ABR6885" s="60">
        <v>0.98295104875694295</v>
      </c>
      <c r="ABS6885" s="60"/>
      <c r="ABT6885" s="60"/>
      <c r="ABU6885" s="60"/>
      <c r="ABV6885" s="60"/>
      <c r="ABW6885" s="60"/>
      <c r="ABX6885" s="60"/>
    </row>
    <row r="6886" spans="727:752" x14ac:dyDescent="0.25">
      <c r="AAY6886" s="60"/>
      <c r="AAZ6886" s="60"/>
      <c r="ABA6886" s="60"/>
      <c r="ABB6886" s="60"/>
      <c r="ABC6886" s="60"/>
      <c r="ABD6886" s="60"/>
      <c r="ABE6886" s="60"/>
      <c r="ABF6886" s="60"/>
      <c r="ABG6886" s="60"/>
      <c r="ABH6886" s="60"/>
      <c r="ABI6886" s="60"/>
      <c r="ABJ6886" s="60"/>
      <c r="ABK6886" s="60"/>
      <c r="ABL6886" s="60"/>
      <c r="ABM6886" s="60"/>
      <c r="ABN6886" s="60"/>
      <c r="ABO6886" s="60"/>
      <c r="ABP6886" s="60"/>
      <c r="ABQ6886" s="60"/>
      <c r="ABR6886" s="60">
        <v>0.98293748238157796</v>
      </c>
      <c r="ABS6886" s="60"/>
      <c r="ABT6886" s="60"/>
      <c r="ABU6886" s="60"/>
      <c r="ABV6886" s="60"/>
      <c r="ABW6886" s="60"/>
      <c r="ABX6886" s="60"/>
    </row>
    <row r="6887" spans="727:752" x14ac:dyDescent="0.25">
      <c r="AAY6887" s="60"/>
      <c r="AAZ6887" s="60"/>
      <c r="ABA6887" s="60"/>
      <c r="ABB6887" s="60"/>
      <c r="ABC6887" s="60"/>
      <c r="ABD6887" s="60"/>
      <c r="ABE6887" s="60"/>
      <c r="ABF6887" s="60"/>
      <c r="ABG6887" s="60"/>
      <c r="ABH6887" s="60"/>
      <c r="ABI6887" s="60"/>
      <c r="ABJ6887" s="60"/>
      <c r="ABK6887" s="60"/>
      <c r="ABL6887" s="60"/>
      <c r="ABM6887" s="60"/>
      <c r="ABN6887" s="60"/>
      <c r="ABO6887" s="60"/>
      <c r="ABP6887" s="60"/>
      <c r="ABQ6887" s="60"/>
      <c r="ABR6887" s="60">
        <v>0.98292763148809403</v>
      </c>
      <c r="ABS6887" s="60"/>
      <c r="ABT6887" s="60"/>
      <c r="ABU6887" s="60"/>
      <c r="ABV6887" s="60"/>
      <c r="ABW6887" s="60"/>
      <c r="ABX6887" s="60"/>
    </row>
    <row r="6888" spans="727:752" x14ac:dyDescent="0.25">
      <c r="AAY6888" s="60"/>
      <c r="AAZ6888" s="60"/>
      <c r="ABA6888" s="60"/>
      <c r="ABB6888" s="60"/>
      <c r="ABC6888" s="60"/>
      <c r="ABD6888" s="60"/>
      <c r="ABE6888" s="60"/>
      <c r="ABF6888" s="60"/>
      <c r="ABG6888" s="60"/>
      <c r="ABH6888" s="60"/>
      <c r="ABI6888" s="60"/>
      <c r="ABJ6888" s="60"/>
      <c r="ABK6888" s="60"/>
      <c r="ABL6888" s="60"/>
      <c r="ABM6888" s="60"/>
      <c r="ABN6888" s="60"/>
      <c r="ABO6888" s="60"/>
      <c r="ABP6888" s="60"/>
      <c r="ABQ6888" s="60"/>
      <c r="ABR6888" s="60">
        <v>0.98292390646541306</v>
      </c>
      <c r="ABS6888" s="60"/>
      <c r="ABT6888" s="60"/>
      <c r="ABU6888" s="60"/>
      <c r="ABV6888" s="60"/>
      <c r="ABW6888" s="60"/>
      <c r="ABX6888" s="60"/>
    </row>
    <row r="6889" spans="727:752" x14ac:dyDescent="0.25">
      <c r="AAY6889" s="60"/>
      <c r="AAZ6889" s="60"/>
      <c r="ABA6889" s="60"/>
      <c r="ABB6889" s="60"/>
      <c r="ABC6889" s="60"/>
      <c r="ABD6889" s="60"/>
      <c r="ABE6889" s="60"/>
      <c r="ABF6889" s="60"/>
      <c r="ABG6889" s="60"/>
      <c r="ABH6889" s="60"/>
      <c r="ABI6889" s="60"/>
      <c r="ABJ6889" s="60"/>
      <c r="ABK6889" s="60"/>
      <c r="ABL6889" s="60"/>
      <c r="ABM6889" s="60"/>
      <c r="ABN6889" s="60"/>
      <c r="ABO6889" s="60"/>
      <c r="ABP6889" s="60"/>
      <c r="ABQ6889" s="60"/>
      <c r="ABR6889" s="60">
        <v>0.98292148939979596</v>
      </c>
      <c r="ABS6889" s="60"/>
      <c r="ABT6889" s="60"/>
      <c r="ABU6889" s="60"/>
      <c r="ABV6889" s="60"/>
      <c r="ABW6889" s="60"/>
      <c r="ABX6889" s="60"/>
    </row>
    <row r="6890" spans="727:752" x14ac:dyDescent="0.25">
      <c r="AAY6890" s="60"/>
      <c r="AAZ6890" s="60"/>
      <c r="ABA6890" s="60"/>
      <c r="ABB6890" s="60"/>
      <c r="ABC6890" s="60"/>
      <c r="ABD6890" s="60"/>
      <c r="ABE6890" s="60"/>
      <c r="ABF6890" s="60"/>
      <c r="ABG6890" s="60"/>
      <c r="ABH6890" s="60"/>
      <c r="ABI6890" s="60"/>
      <c r="ABJ6890" s="60"/>
      <c r="ABK6890" s="60"/>
      <c r="ABL6890" s="60"/>
      <c r="ABM6890" s="60"/>
      <c r="ABN6890" s="60"/>
      <c r="ABO6890" s="60"/>
      <c r="ABP6890" s="60"/>
      <c r="ABQ6890" s="60"/>
      <c r="ABR6890" s="60">
        <v>0.98291081036524197</v>
      </c>
      <c r="ABS6890" s="60"/>
      <c r="ABT6890" s="60"/>
      <c r="ABU6890" s="60"/>
      <c r="ABV6890" s="60"/>
      <c r="ABW6890" s="60"/>
      <c r="ABX6890" s="60"/>
    </row>
    <row r="6891" spans="727:752" x14ac:dyDescent="0.25">
      <c r="AAY6891" s="60"/>
      <c r="AAZ6891" s="60"/>
      <c r="ABA6891" s="60"/>
      <c r="ABB6891" s="60"/>
      <c r="ABC6891" s="60"/>
      <c r="ABD6891" s="60"/>
      <c r="ABE6891" s="60"/>
      <c r="ABF6891" s="60"/>
      <c r="ABG6891" s="60"/>
      <c r="ABH6891" s="60"/>
      <c r="ABI6891" s="60"/>
      <c r="ABJ6891" s="60"/>
      <c r="ABK6891" s="60"/>
      <c r="ABL6891" s="60"/>
      <c r="ABM6891" s="60"/>
      <c r="ABN6891" s="60"/>
      <c r="ABO6891" s="60"/>
      <c r="ABP6891" s="60"/>
      <c r="ABQ6891" s="60"/>
      <c r="ABR6891" s="60">
        <v>0.98289768591638604</v>
      </c>
      <c r="ABS6891" s="60"/>
      <c r="ABT6891" s="60"/>
      <c r="ABU6891" s="60"/>
      <c r="ABV6891" s="60"/>
      <c r="ABW6891" s="60"/>
      <c r="ABX6891" s="60"/>
    </row>
    <row r="6892" spans="727:752" x14ac:dyDescent="0.25">
      <c r="AAY6892" s="60"/>
      <c r="AAZ6892" s="60"/>
      <c r="ABA6892" s="60"/>
      <c r="ABB6892" s="60"/>
      <c r="ABC6892" s="60"/>
      <c r="ABD6892" s="60"/>
      <c r="ABE6892" s="60"/>
      <c r="ABF6892" s="60"/>
      <c r="ABG6892" s="60"/>
      <c r="ABH6892" s="60"/>
      <c r="ABI6892" s="60"/>
      <c r="ABJ6892" s="60"/>
      <c r="ABK6892" s="60"/>
      <c r="ABL6892" s="60"/>
      <c r="ABM6892" s="60"/>
      <c r="ABN6892" s="60"/>
      <c r="ABO6892" s="60"/>
      <c r="ABP6892" s="60"/>
      <c r="ABQ6892" s="60"/>
      <c r="ABR6892" s="60">
        <v>0.98289428417663904</v>
      </c>
      <c r="ABS6892" s="60"/>
      <c r="ABT6892" s="60"/>
      <c r="ABU6892" s="60"/>
      <c r="ABV6892" s="60"/>
      <c r="ABW6892" s="60"/>
      <c r="ABX6892" s="60"/>
    </row>
    <row r="6893" spans="727:752" x14ac:dyDescent="0.25">
      <c r="AAY6893" s="60"/>
      <c r="AAZ6893" s="60"/>
      <c r="ABA6893" s="60"/>
      <c r="ABB6893" s="60"/>
      <c r="ABC6893" s="60"/>
      <c r="ABD6893" s="60"/>
      <c r="ABE6893" s="60"/>
      <c r="ABF6893" s="60"/>
      <c r="ABG6893" s="60"/>
      <c r="ABH6893" s="60"/>
      <c r="ABI6893" s="60"/>
      <c r="ABJ6893" s="60"/>
      <c r="ABK6893" s="60"/>
      <c r="ABL6893" s="60"/>
      <c r="ABM6893" s="60"/>
      <c r="ABN6893" s="60"/>
      <c r="ABO6893" s="60"/>
      <c r="ABP6893" s="60"/>
      <c r="ABQ6893" s="60"/>
      <c r="ABR6893" s="60">
        <v>0.98285704482394798</v>
      </c>
      <c r="ABS6893" s="60"/>
      <c r="ABT6893" s="60"/>
      <c r="ABU6893" s="60"/>
      <c r="ABV6893" s="60"/>
      <c r="ABW6893" s="60"/>
      <c r="ABX6893" s="60"/>
    </row>
    <row r="6894" spans="727:752" x14ac:dyDescent="0.25">
      <c r="AAY6894" s="60"/>
      <c r="AAZ6894" s="60"/>
      <c r="ABA6894" s="60"/>
      <c r="ABB6894" s="60"/>
      <c r="ABC6894" s="60"/>
      <c r="ABD6894" s="60"/>
      <c r="ABE6894" s="60"/>
      <c r="ABF6894" s="60"/>
      <c r="ABG6894" s="60"/>
      <c r="ABH6894" s="60"/>
      <c r="ABI6894" s="60"/>
      <c r="ABJ6894" s="60"/>
      <c r="ABK6894" s="60"/>
      <c r="ABL6894" s="60"/>
      <c r="ABM6894" s="60"/>
      <c r="ABN6894" s="60"/>
      <c r="ABO6894" s="60"/>
      <c r="ABP6894" s="60"/>
      <c r="ABQ6894" s="60"/>
      <c r="ABR6894" s="60">
        <v>0.98284945778237398</v>
      </c>
      <c r="ABS6894" s="60"/>
      <c r="ABT6894" s="60"/>
      <c r="ABU6894" s="60"/>
      <c r="ABV6894" s="60"/>
      <c r="ABW6894" s="60"/>
      <c r="ABX6894" s="60"/>
    </row>
    <row r="6895" spans="727:752" x14ac:dyDescent="0.25">
      <c r="AAY6895" s="60"/>
      <c r="AAZ6895" s="60"/>
      <c r="ABA6895" s="60"/>
      <c r="ABB6895" s="60"/>
      <c r="ABC6895" s="60"/>
      <c r="ABD6895" s="60"/>
      <c r="ABE6895" s="60"/>
      <c r="ABF6895" s="60"/>
      <c r="ABG6895" s="60"/>
      <c r="ABH6895" s="60"/>
      <c r="ABI6895" s="60"/>
      <c r="ABJ6895" s="60"/>
      <c r="ABK6895" s="60"/>
      <c r="ABL6895" s="60"/>
      <c r="ABM6895" s="60"/>
      <c r="ABN6895" s="60"/>
      <c r="ABO6895" s="60"/>
      <c r="ABP6895" s="60"/>
      <c r="ABQ6895" s="60"/>
      <c r="ABR6895" s="60">
        <v>0.98283507267723702</v>
      </c>
      <c r="ABS6895" s="60"/>
      <c r="ABT6895" s="60"/>
      <c r="ABU6895" s="60"/>
      <c r="ABV6895" s="60"/>
      <c r="ABW6895" s="60"/>
      <c r="ABX6895" s="60"/>
    </row>
    <row r="6896" spans="727:752" x14ac:dyDescent="0.25">
      <c r="AAY6896" s="60"/>
      <c r="AAZ6896" s="60"/>
      <c r="ABA6896" s="60"/>
      <c r="ABB6896" s="60"/>
      <c r="ABC6896" s="60"/>
      <c r="ABD6896" s="60"/>
      <c r="ABE6896" s="60"/>
      <c r="ABF6896" s="60"/>
      <c r="ABG6896" s="60"/>
      <c r="ABH6896" s="60"/>
      <c r="ABI6896" s="60"/>
      <c r="ABJ6896" s="60"/>
      <c r="ABK6896" s="60"/>
      <c r="ABL6896" s="60"/>
      <c r="ABM6896" s="60"/>
      <c r="ABN6896" s="60"/>
      <c r="ABO6896" s="60"/>
      <c r="ABP6896" s="60"/>
      <c r="ABQ6896" s="60"/>
      <c r="ABR6896" s="60">
        <v>0.98282136825889399</v>
      </c>
      <c r="ABS6896" s="60"/>
      <c r="ABT6896" s="60"/>
      <c r="ABU6896" s="60"/>
      <c r="ABV6896" s="60"/>
      <c r="ABW6896" s="60"/>
      <c r="ABX6896" s="60"/>
    </row>
    <row r="6897" spans="727:752" x14ac:dyDescent="0.25">
      <c r="AAY6897" s="60"/>
      <c r="AAZ6897" s="60"/>
      <c r="ABA6897" s="60"/>
      <c r="ABB6897" s="60"/>
      <c r="ABC6897" s="60"/>
      <c r="ABD6897" s="60"/>
      <c r="ABE6897" s="60"/>
      <c r="ABF6897" s="60"/>
      <c r="ABG6897" s="60"/>
      <c r="ABH6897" s="60"/>
      <c r="ABI6897" s="60"/>
      <c r="ABJ6897" s="60"/>
      <c r="ABK6897" s="60"/>
      <c r="ABL6897" s="60"/>
      <c r="ABM6897" s="60"/>
      <c r="ABN6897" s="60"/>
      <c r="ABO6897" s="60"/>
      <c r="ABP6897" s="60"/>
      <c r="ABQ6897" s="60"/>
      <c r="ABR6897" s="60">
        <v>0.98281582567048398</v>
      </c>
      <c r="ABS6897" s="60"/>
      <c r="ABT6897" s="60"/>
      <c r="ABU6897" s="60"/>
      <c r="ABV6897" s="60"/>
      <c r="ABW6897" s="60"/>
      <c r="ABX6897" s="60"/>
    </row>
    <row r="6898" spans="727:752" x14ac:dyDescent="0.25">
      <c r="AAY6898" s="60"/>
      <c r="AAZ6898" s="60"/>
      <c r="ABA6898" s="60"/>
      <c r="ABB6898" s="60"/>
      <c r="ABC6898" s="60"/>
      <c r="ABD6898" s="60"/>
      <c r="ABE6898" s="60"/>
      <c r="ABF6898" s="60"/>
      <c r="ABG6898" s="60"/>
      <c r="ABH6898" s="60"/>
      <c r="ABI6898" s="60"/>
      <c r="ABJ6898" s="60"/>
      <c r="ABK6898" s="60"/>
      <c r="ABL6898" s="60"/>
      <c r="ABM6898" s="60"/>
      <c r="ABN6898" s="60"/>
      <c r="ABO6898" s="60"/>
      <c r="ABP6898" s="60"/>
      <c r="ABQ6898" s="60"/>
      <c r="ABR6898" s="60">
        <v>0.98281262370823297</v>
      </c>
      <c r="ABS6898" s="60"/>
      <c r="ABT6898" s="60"/>
      <c r="ABU6898" s="60"/>
      <c r="ABV6898" s="60"/>
      <c r="ABW6898" s="60"/>
      <c r="ABX6898" s="60"/>
    </row>
    <row r="6899" spans="727:752" x14ac:dyDescent="0.25">
      <c r="AAY6899" s="60"/>
      <c r="AAZ6899" s="60"/>
      <c r="ABA6899" s="60"/>
      <c r="ABB6899" s="60"/>
      <c r="ABC6899" s="60"/>
      <c r="ABD6899" s="60"/>
      <c r="ABE6899" s="60"/>
      <c r="ABF6899" s="60"/>
      <c r="ABG6899" s="60"/>
      <c r="ABH6899" s="60"/>
      <c r="ABI6899" s="60"/>
      <c r="ABJ6899" s="60"/>
      <c r="ABK6899" s="60"/>
      <c r="ABL6899" s="60"/>
      <c r="ABM6899" s="60"/>
      <c r="ABN6899" s="60"/>
      <c r="ABO6899" s="60"/>
      <c r="ABP6899" s="60"/>
      <c r="ABQ6899" s="60"/>
      <c r="ABR6899" s="60">
        <v>0.98281233357469999</v>
      </c>
      <c r="ABS6899" s="60"/>
      <c r="ABT6899" s="60"/>
      <c r="ABU6899" s="60"/>
      <c r="ABV6899" s="60"/>
      <c r="ABW6899" s="60"/>
      <c r="ABX6899" s="60"/>
    </row>
    <row r="6900" spans="727:752" x14ac:dyDescent="0.25">
      <c r="AAY6900" s="60"/>
      <c r="AAZ6900" s="60"/>
      <c r="ABA6900" s="60"/>
      <c r="ABB6900" s="60"/>
      <c r="ABC6900" s="60"/>
      <c r="ABD6900" s="60"/>
      <c r="ABE6900" s="60"/>
      <c r="ABF6900" s="60"/>
      <c r="ABG6900" s="60"/>
      <c r="ABH6900" s="60"/>
      <c r="ABI6900" s="60"/>
      <c r="ABJ6900" s="60"/>
      <c r="ABK6900" s="60"/>
      <c r="ABL6900" s="60"/>
      <c r="ABM6900" s="60"/>
      <c r="ABN6900" s="60"/>
      <c r="ABO6900" s="60"/>
      <c r="ABP6900" s="60"/>
      <c r="ABQ6900" s="60"/>
      <c r="ABR6900" s="60">
        <v>0.98281209869536301</v>
      </c>
      <c r="ABS6900" s="60"/>
      <c r="ABT6900" s="60"/>
      <c r="ABU6900" s="60"/>
      <c r="ABV6900" s="60"/>
      <c r="ABW6900" s="60"/>
      <c r="ABX6900" s="60"/>
    </row>
    <row r="6901" spans="727:752" x14ac:dyDescent="0.25">
      <c r="AAY6901" s="60"/>
      <c r="AAZ6901" s="60"/>
      <c r="ABA6901" s="60"/>
      <c r="ABB6901" s="60"/>
      <c r="ABC6901" s="60"/>
      <c r="ABD6901" s="60"/>
      <c r="ABE6901" s="60"/>
      <c r="ABF6901" s="60"/>
      <c r="ABG6901" s="60"/>
      <c r="ABH6901" s="60"/>
      <c r="ABI6901" s="60"/>
      <c r="ABJ6901" s="60"/>
      <c r="ABK6901" s="60"/>
      <c r="ABL6901" s="60"/>
      <c r="ABM6901" s="60"/>
      <c r="ABN6901" s="60"/>
      <c r="ABO6901" s="60"/>
      <c r="ABP6901" s="60"/>
      <c r="ABQ6901" s="60"/>
      <c r="ABR6901" s="60">
        <v>0.98280654426787595</v>
      </c>
      <c r="ABS6901" s="60"/>
      <c r="ABT6901" s="60"/>
      <c r="ABU6901" s="60"/>
      <c r="ABV6901" s="60"/>
      <c r="ABW6901" s="60"/>
      <c r="ABX6901" s="60"/>
    </row>
    <row r="6902" spans="727:752" x14ac:dyDescent="0.25">
      <c r="AAY6902" s="60"/>
      <c r="AAZ6902" s="60"/>
      <c r="ABA6902" s="60"/>
      <c r="ABB6902" s="60"/>
      <c r="ABC6902" s="60"/>
      <c r="ABD6902" s="60"/>
      <c r="ABE6902" s="60"/>
      <c r="ABF6902" s="60"/>
      <c r="ABG6902" s="60"/>
      <c r="ABH6902" s="60"/>
      <c r="ABI6902" s="60"/>
      <c r="ABJ6902" s="60"/>
      <c r="ABK6902" s="60"/>
      <c r="ABL6902" s="60"/>
      <c r="ABM6902" s="60"/>
      <c r="ABN6902" s="60"/>
      <c r="ABO6902" s="60"/>
      <c r="ABP6902" s="60"/>
      <c r="ABQ6902" s="60"/>
      <c r="ABR6902" s="60">
        <v>0.98279546230765602</v>
      </c>
      <c r="ABS6902" s="60"/>
      <c r="ABT6902" s="60"/>
      <c r="ABU6902" s="60"/>
      <c r="ABV6902" s="60"/>
      <c r="ABW6902" s="60"/>
      <c r="ABX6902" s="60"/>
    </row>
    <row r="6903" spans="727:752" x14ac:dyDescent="0.25">
      <c r="AAY6903" s="60"/>
      <c r="AAZ6903" s="60"/>
      <c r="ABA6903" s="60"/>
      <c r="ABB6903" s="60"/>
      <c r="ABC6903" s="60"/>
      <c r="ABD6903" s="60"/>
      <c r="ABE6903" s="60"/>
      <c r="ABF6903" s="60"/>
      <c r="ABG6903" s="60"/>
      <c r="ABH6903" s="60"/>
      <c r="ABI6903" s="60"/>
      <c r="ABJ6903" s="60"/>
      <c r="ABK6903" s="60"/>
      <c r="ABL6903" s="60"/>
      <c r="ABM6903" s="60"/>
      <c r="ABN6903" s="60"/>
      <c r="ABO6903" s="60"/>
      <c r="ABP6903" s="60"/>
      <c r="ABQ6903" s="60"/>
      <c r="ABR6903" s="60">
        <v>0.98278746767495495</v>
      </c>
      <c r="ABS6903" s="60"/>
      <c r="ABT6903" s="60"/>
      <c r="ABU6903" s="60"/>
      <c r="ABV6903" s="60"/>
      <c r="ABW6903" s="60"/>
      <c r="ABX6903" s="60"/>
    </row>
    <row r="6904" spans="727:752" x14ac:dyDescent="0.25">
      <c r="AAY6904" s="60"/>
      <c r="AAZ6904" s="60"/>
      <c r="ABA6904" s="60"/>
      <c r="ABB6904" s="60"/>
      <c r="ABC6904" s="60"/>
      <c r="ABD6904" s="60"/>
      <c r="ABE6904" s="60"/>
      <c r="ABF6904" s="60"/>
      <c r="ABG6904" s="60"/>
      <c r="ABH6904" s="60"/>
      <c r="ABI6904" s="60"/>
      <c r="ABJ6904" s="60"/>
      <c r="ABK6904" s="60"/>
      <c r="ABL6904" s="60"/>
      <c r="ABM6904" s="60"/>
      <c r="ABN6904" s="60"/>
      <c r="ABO6904" s="60"/>
      <c r="ABP6904" s="60"/>
      <c r="ABQ6904" s="60"/>
      <c r="ABR6904" s="60">
        <v>0.98277888642718403</v>
      </c>
      <c r="ABS6904" s="60"/>
      <c r="ABT6904" s="60"/>
      <c r="ABU6904" s="60"/>
      <c r="ABV6904" s="60"/>
      <c r="ABW6904" s="60"/>
      <c r="ABX6904" s="60"/>
    </row>
    <row r="6905" spans="727:752" x14ac:dyDescent="0.25">
      <c r="AAY6905" s="60"/>
      <c r="AAZ6905" s="60"/>
      <c r="ABA6905" s="60"/>
      <c r="ABB6905" s="60"/>
      <c r="ABC6905" s="60"/>
      <c r="ABD6905" s="60"/>
      <c r="ABE6905" s="60"/>
      <c r="ABF6905" s="60"/>
      <c r="ABG6905" s="60"/>
      <c r="ABH6905" s="60"/>
      <c r="ABI6905" s="60"/>
      <c r="ABJ6905" s="60"/>
      <c r="ABK6905" s="60"/>
      <c r="ABL6905" s="60"/>
      <c r="ABM6905" s="60"/>
      <c r="ABN6905" s="60"/>
      <c r="ABO6905" s="60"/>
      <c r="ABP6905" s="60"/>
      <c r="ABQ6905" s="60"/>
      <c r="ABR6905" s="60">
        <v>0.98277869492700298</v>
      </c>
      <c r="ABS6905" s="60"/>
      <c r="ABT6905" s="60"/>
      <c r="ABU6905" s="60"/>
      <c r="ABV6905" s="60"/>
      <c r="ABW6905" s="60"/>
      <c r="ABX6905" s="60"/>
    </row>
    <row r="6906" spans="727:752" x14ac:dyDescent="0.25">
      <c r="AAY6906" s="60"/>
      <c r="AAZ6906" s="60"/>
      <c r="ABA6906" s="60"/>
      <c r="ABB6906" s="60"/>
      <c r="ABC6906" s="60"/>
      <c r="ABD6906" s="60"/>
      <c r="ABE6906" s="60"/>
      <c r="ABF6906" s="60"/>
      <c r="ABG6906" s="60"/>
      <c r="ABH6906" s="60"/>
      <c r="ABI6906" s="60"/>
      <c r="ABJ6906" s="60"/>
      <c r="ABK6906" s="60"/>
      <c r="ABL6906" s="60"/>
      <c r="ABM6906" s="60"/>
      <c r="ABN6906" s="60"/>
      <c r="ABO6906" s="60"/>
      <c r="ABP6906" s="60"/>
      <c r="ABQ6906" s="60"/>
      <c r="ABR6906" s="60">
        <v>0.98277729977172801</v>
      </c>
      <c r="ABS6906" s="60"/>
      <c r="ABT6906" s="60"/>
      <c r="ABU6906" s="60"/>
      <c r="ABV6906" s="60"/>
      <c r="ABW6906" s="60"/>
      <c r="ABX6906" s="60"/>
    </row>
    <row r="6907" spans="727:752" x14ac:dyDescent="0.25">
      <c r="AAY6907" s="60"/>
      <c r="AAZ6907" s="60"/>
      <c r="ABA6907" s="60"/>
      <c r="ABB6907" s="60"/>
      <c r="ABC6907" s="60"/>
      <c r="ABD6907" s="60"/>
      <c r="ABE6907" s="60"/>
      <c r="ABF6907" s="60"/>
      <c r="ABG6907" s="60"/>
      <c r="ABH6907" s="60"/>
      <c r="ABI6907" s="60"/>
      <c r="ABJ6907" s="60"/>
      <c r="ABK6907" s="60"/>
      <c r="ABL6907" s="60"/>
      <c r="ABM6907" s="60"/>
      <c r="ABN6907" s="60"/>
      <c r="ABO6907" s="60"/>
      <c r="ABP6907" s="60"/>
      <c r="ABQ6907" s="60"/>
      <c r="ABR6907" s="60">
        <v>0.98276871490290596</v>
      </c>
      <c r="ABS6907" s="60"/>
      <c r="ABT6907" s="60"/>
      <c r="ABU6907" s="60"/>
      <c r="ABV6907" s="60"/>
      <c r="ABW6907" s="60"/>
      <c r="ABX6907" s="60"/>
    </row>
    <row r="6908" spans="727:752" x14ac:dyDescent="0.25">
      <c r="AAY6908" s="60"/>
      <c r="AAZ6908" s="60"/>
      <c r="ABA6908" s="60"/>
      <c r="ABB6908" s="60"/>
      <c r="ABC6908" s="60"/>
      <c r="ABD6908" s="60"/>
      <c r="ABE6908" s="60"/>
      <c r="ABF6908" s="60"/>
      <c r="ABG6908" s="60"/>
      <c r="ABH6908" s="60"/>
      <c r="ABI6908" s="60"/>
      <c r="ABJ6908" s="60"/>
      <c r="ABK6908" s="60"/>
      <c r="ABL6908" s="60"/>
      <c r="ABM6908" s="60"/>
      <c r="ABN6908" s="60"/>
      <c r="ABO6908" s="60"/>
      <c r="ABP6908" s="60"/>
      <c r="ABQ6908" s="60"/>
      <c r="ABR6908" s="60">
        <v>0.98275267748467598</v>
      </c>
      <c r="ABS6908" s="60"/>
      <c r="ABT6908" s="60"/>
      <c r="ABU6908" s="60"/>
      <c r="ABV6908" s="60"/>
      <c r="ABW6908" s="60"/>
      <c r="ABX6908" s="60"/>
    </row>
    <row r="6909" spans="727:752" x14ac:dyDescent="0.25">
      <c r="AAY6909" s="60"/>
      <c r="AAZ6909" s="60"/>
      <c r="ABA6909" s="60"/>
      <c r="ABB6909" s="60"/>
      <c r="ABC6909" s="60"/>
      <c r="ABD6909" s="60"/>
      <c r="ABE6909" s="60"/>
      <c r="ABF6909" s="60"/>
      <c r="ABG6909" s="60"/>
      <c r="ABH6909" s="60"/>
      <c r="ABI6909" s="60"/>
      <c r="ABJ6909" s="60"/>
      <c r="ABK6909" s="60"/>
      <c r="ABL6909" s="60"/>
      <c r="ABM6909" s="60"/>
      <c r="ABN6909" s="60"/>
      <c r="ABO6909" s="60"/>
      <c r="ABP6909" s="60"/>
      <c r="ABQ6909" s="60"/>
      <c r="ABR6909" s="60">
        <v>0.98272512477114904</v>
      </c>
      <c r="ABS6909" s="60"/>
      <c r="ABT6909" s="60"/>
      <c r="ABU6909" s="60"/>
      <c r="ABV6909" s="60"/>
      <c r="ABW6909" s="60"/>
      <c r="ABX6909" s="60"/>
    </row>
    <row r="6910" spans="727:752" x14ac:dyDescent="0.25">
      <c r="AAY6910" s="60"/>
      <c r="AAZ6910" s="60"/>
      <c r="ABA6910" s="60"/>
      <c r="ABB6910" s="60"/>
      <c r="ABC6910" s="60"/>
      <c r="ABD6910" s="60"/>
      <c r="ABE6910" s="60"/>
      <c r="ABF6910" s="60"/>
      <c r="ABG6910" s="60"/>
      <c r="ABH6910" s="60"/>
      <c r="ABI6910" s="60"/>
      <c r="ABJ6910" s="60"/>
      <c r="ABK6910" s="60"/>
      <c r="ABL6910" s="60"/>
      <c r="ABM6910" s="60"/>
      <c r="ABN6910" s="60"/>
      <c r="ABO6910" s="60"/>
      <c r="ABP6910" s="60"/>
      <c r="ABQ6910" s="60"/>
      <c r="ABR6910" s="60">
        <v>0.98271946466950499</v>
      </c>
      <c r="ABS6910" s="60"/>
      <c r="ABT6910" s="60"/>
      <c r="ABU6910" s="60"/>
      <c r="ABV6910" s="60"/>
      <c r="ABW6910" s="60"/>
      <c r="ABX6910" s="60"/>
    </row>
    <row r="6911" spans="727:752" x14ac:dyDescent="0.25">
      <c r="AAY6911" s="60"/>
      <c r="AAZ6911" s="60"/>
      <c r="ABA6911" s="60"/>
      <c r="ABB6911" s="60"/>
      <c r="ABC6911" s="60"/>
      <c r="ABD6911" s="60"/>
      <c r="ABE6911" s="60"/>
      <c r="ABF6911" s="60"/>
      <c r="ABG6911" s="60"/>
      <c r="ABH6911" s="60"/>
      <c r="ABI6911" s="60"/>
      <c r="ABJ6911" s="60"/>
      <c r="ABK6911" s="60"/>
      <c r="ABL6911" s="60"/>
      <c r="ABM6911" s="60"/>
      <c r="ABN6911" s="60"/>
      <c r="ABO6911" s="60"/>
      <c r="ABP6911" s="60"/>
      <c r="ABQ6911" s="60"/>
      <c r="ABR6911" s="60">
        <v>0.98271932661289396</v>
      </c>
      <c r="ABS6911" s="60"/>
      <c r="ABT6911" s="60"/>
      <c r="ABU6911" s="60"/>
      <c r="ABV6911" s="60"/>
      <c r="ABW6911" s="60"/>
      <c r="ABX6911" s="60"/>
    </row>
    <row r="6912" spans="727:752" x14ac:dyDescent="0.25">
      <c r="AAY6912" s="60"/>
      <c r="AAZ6912" s="60"/>
      <c r="ABA6912" s="60"/>
      <c r="ABB6912" s="60"/>
      <c r="ABC6912" s="60"/>
      <c r="ABD6912" s="60"/>
      <c r="ABE6912" s="60"/>
      <c r="ABF6912" s="60"/>
      <c r="ABG6912" s="60"/>
      <c r="ABH6912" s="60"/>
      <c r="ABI6912" s="60"/>
      <c r="ABJ6912" s="60"/>
      <c r="ABK6912" s="60"/>
      <c r="ABL6912" s="60"/>
      <c r="ABM6912" s="60"/>
      <c r="ABN6912" s="60"/>
      <c r="ABO6912" s="60"/>
      <c r="ABP6912" s="60"/>
      <c r="ABQ6912" s="60"/>
      <c r="ABR6912" s="60">
        <v>0.98271019298574702</v>
      </c>
      <c r="ABS6912" s="60"/>
      <c r="ABT6912" s="60"/>
      <c r="ABU6912" s="60"/>
      <c r="ABV6912" s="60"/>
      <c r="ABW6912" s="60"/>
      <c r="ABX6912" s="60"/>
    </row>
    <row r="6913" spans="727:752" x14ac:dyDescent="0.25">
      <c r="AAY6913" s="60"/>
      <c r="AAZ6913" s="60"/>
      <c r="ABA6913" s="60"/>
      <c r="ABB6913" s="60"/>
      <c r="ABC6913" s="60"/>
      <c r="ABD6913" s="60"/>
      <c r="ABE6913" s="60"/>
      <c r="ABF6913" s="60"/>
      <c r="ABG6913" s="60"/>
      <c r="ABH6913" s="60"/>
      <c r="ABI6913" s="60"/>
      <c r="ABJ6913" s="60"/>
      <c r="ABK6913" s="60"/>
      <c r="ABL6913" s="60"/>
      <c r="ABM6913" s="60"/>
      <c r="ABN6913" s="60"/>
      <c r="ABO6913" s="60"/>
      <c r="ABP6913" s="60"/>
      <c r="ABQ6913" s="60"/>
      <c r="ABR6913" s="60">
        <v>0.98270601974054395</v>
      </c>
      <c r="ABS6913" s="60"/>
      <c r="ABT6913" s="60"/>
      <c r="ABU6913" s="60"/>
      <c r="ABV6913" s="60"/>
      <c r="ABW6913" s="60"/>
      <c r="ABX6913" s="60"/>
    </row>
    <row r="6914" spans="727:752" x14ac:dyDescent="0.25">
      <c r="AAY6914" s="60"/>
      <c r="AAZ6914" s="60"/>
      <c r="ABA6914" s="60"/>
      <c r="ABB6914" s="60"/>
      <c r="ABC6914" s="60"/>
      <c r="ABD6914" s="60"/>
      <c r="ABE6914" s="60"/>
      <c r="ABF6914" s="60"/>
      <c r="ABG6914" s="60"/>
      <c r="ABH6914" s="60"/>
      <c r="ABI6914" s="60"/>
      <c r="ABJ6914" s="60"/>
      <c r="ABK6914" s="60"/>
      <c r="ABL6914" s="60"/>
      <c r="ABM6914" s="60"/>
      <c r="ABN6914" s="60"/>
      <c r="ABO6914" s="60"/>
      <c r="ABP6914" s="60"/>
      <c r="ABQ6914" s="60"/>
      <c r="ABR6914" s="60">
        <v>0.98270485967189303</v>
      </c>
      <c r="ABS6914" s="60"/>
      <c r="ABT6914" s="60"/>
      <c r="ABU6914" s="60"/>
      <c r="ABV6914" s="60"/>
      <c r="ABW6914" s="60"/>
      <c r="ABX6914" s="60"/>
    </row>
    <row r="6915" spans="727:752" x14ac:dyDescent="0.25">
      <c r="AAY6915" s="60"/>
      <c r="AAZ6915" s="60"/>
      <c r="ABA6915" s="60"/>
      <c r="ABB6915" s="60"/>
      <c r="ABC6915" s="60"/>
      <c r="ABD6915" s="60"/>
      <c r="ABE6915" s="60"/>
      <c r="ABF6915" s="60"/>
      <c r="ABG6915" s="60"/>
      <c r="ABH6915" s="60"/>
      <c r="ABI6915" s="60"/>
      <c r="ABJ6915" s="60"/>
      <c r="ABK6915" s="60"/>
      <c r="ABL6915" s="60"/>
      <c r="ABM6915" s="60"/>
      <c r="ABN6915" s="60"/>
      <c r="ABO6915" s="60"/>
      <c r="ABP6915" s="60"/>
      <c r="ABQ6915" s="60"/>
      <c r="ABR6915" s="60">
        <v>0.98268504095782605</v>
      </c>
      <c r="ABS6915" s="60"/>
      <c r="ABT6915" s="60"/>
      <c r="ABU6915" s="60"/>
      <c r="ABV6915" s="60"/>
      <c r="ABW6915" s="60"/>
      <c r="ABX6915" s="60"/>
    </row>
    <row r="6916" spans="727:752" x14ac:dyDescent="0.25">
      <c r="AAY6916" s="60"/>
      <c r="AAZ6916" s="60"/>
      <c r="ABA6916" s="60"/>
      <c r="ABB6916" s="60"/>
      <c r="ABC6916" s="60"/>
      <c r="ABD6916" s="60"/>
      <c r="ABE6916" s="60"/>
      <c r="ABF6916" s="60"/>
      <c r="ABG6916" s="60"/>
      <c r="ABH6916" s="60"/>
      <c r="ABI6916" s="60"/>
      <c r="ABJ6916" s="60"/>
      <c r="ABK6916" s="60"/>
      <c r="ABL6916" s="60"/>
      <c r="ABM6916" s="60"/>
      <c r="ABN6916" s="60"/>
      <c r="ABO6916" s="60"/>
      <c r="ABP6916" s="60"/>
      <c r="ABQ6916" s="60"/>
      <c r="ABR6916" s="60">
        <v>0.98268318708601299</v>
      </c>
      <c r="ABS6916" s="60"/>
      <c r="ABT6916" s="60"/>
      <c r="ABU6916" s="60"/>
      <c r="ABV6916" s="60"/>
      <c r="ABW6916" s="60"/>
      <c r="ABX6916" s="60"/>
    </row>
    <row r="6917" spans="727:752" x14ac:dyDescent="0.25">
      <c r="AAY6917" s="60"/>
      <c r="AAZ6917" s="60"/>
      <c r="ABA6917" s="60"/>
      <c r="ABB6917" s="60"/>
      <c r="ABC6917" s="60"/>
      <c r="ABD6917" s="60"/>
      <c r="ABE6917" s="60"/>
      <c r="ABF6917" s="60"/>
      <c r="ABG6917" s="60"/>
      <c r="ABH6917" s="60"/>
      <c r="ABI6917" s="60"/>
      <c r="ABJ6917" s="60"/>
      <c r="ABK6917" s="60"/>
      <c r="ABL6917" s="60"/>
      <c r="ABM6917" s="60"/>
      <c r="ABN6917" s="60"/>
      <c r="ABO6917" s="60"/>
      <c r="ABP6917" s="60"/>
      <c r="ABQ6917" s="60"/>
      <c r="ABR6917" s="60">
        <v>0.98267883669276002</v>
      </c>
      <c r="ABS6917" s="60"/>
      <c r="ABT6917" s="60"/>
      <c r="ABU6917" s="60"/>
      <c r="ABV6917" s="60"/>
      <c r="ABW6917" s="60"/>
      <c r="ABX6917" s="60"/>
    </row>
    <row r="6918" spans="727:752" x14ac:dyDescent="0.25">
      <c r="AAY6918" s="60"/>
      <c r="AAZ6918" s="60"/>
      <c r="ABA6918" s="60"/>
      <c r="ABB6918" s="60"/>
      <c r="ABC6918" s="60"/>
      <c r="ABD6918" s="60"/>
      <c r="ABE6918" s="60"/>
      <c r="ABF6918" s="60"/>
      <c r="ABG6918" s="60"/>
      <c r="ABH6918" s="60"/>
      <c r="ABI6918" s="60"/>
      <c r="ABJ6918" s="60"/>
      <c r="ABK6918" s="60"/>
      <c r="ABL6918" s="60"/>
      <c r="ABM6918" s="60"/>
      <c r="ABN6918" s="60"/>
      <c r="ABO6918" s="60"/>
      <c r="ABP6918" s="60"/>
      <c r="ABQ6918" s="60"/>
      <c r="ABR6918" s="60">
        <v>0.98267814807943898</v>
      </c>
      <c r="ABS6918" s="60"/>
      <c r="ABT6918" s="60"/>
      <c r="ABU6918" s="60"/>
      <c r="ABV6918" s="60"/>
      <c r="ABW6918" s="60"/>
      <c r="ABX6918" s="60"/>
    </row>
    <row r="6919" spans="727:752" x14ac:dyDescent="0.25">
      <c r="AAY6919" s="60"/>
      <c r="AAZ6919" s="60"/>
      <c r="ABA6919" s="60"/>
      <c r="ABB6919" s="60"/>
      <c r="ABC6919" s="60"/>
      <c r="ABD6919" s="60"/>
      <c r="ABE6919" s="60"/>
      <c r="ABF6919" s="60"/>
      <c r="ABG6919" s="60"/>
      <c r="ABH6919" s="60"/>
      <c r="ABI6919" s="60"/>
      <c r="ABJ6919" s="60"/>
      <c r="ABK6919" s="60"/>
      <c r="ABL6919" s="60"/>
      <c r="ABM6919" s="60"/>
      <c r="ABN6919" s="60"/>
      <c r="ABO6919" s="60"/>
      <c r="ABP6919" s="60"/>
      <c r="ABQ6919" s="60"/>
      <c r="ABR6919" s="60">
        <v>0.98264645614691903</v>
      </c>
      <c r="ABS6919" s="60"/>
      <c r="ABT6919" s="60"/>
      <c r="ABU6919" s="60"/>
      <c r="ABV6919" s="60"/>
      <c r="ABW6919" s="60"/>
      <c r="ABX6919" s="60"/>
    </row>
    <row r="6920" spans="727:752" x14ac:dyDescent="0.25">
      <c r="AAY6920" s="60"/>
      <c r="AAZ6920" s="60"/>
      <c r="ABA6920" s="60"/>
      <c r="ABB6920" s="60"/>
      <c r="ABC6920" s="60"/>
      <c r="ABD6920" s="60"/>
      <c r="ABE6920" s="60"/>
      <c r="ABF6920" s="60"/>
      <c r="ABG6920" s="60"/>
      <c r="ABH6920" s="60"/>
      <c r="ABI6920" s="60"/>
      <c r="ABJ6920" s="60"/>
      <c r="ABK6920" s="60"/>
      <c r="ABL6920" s="60"/>
      <c r="ABM6920" s="60"/>
      <c r="ABN6920" s="60"/>
      <c r="ABO6920" s="60"/>
      <c r="ABP6920" s="60"/>
      <c r="ABQ6920" s="60"/>
      <c r="ABR6920" s="60">
        <v>0.982644605884613</v>
      </c>
      <c r="ABS6920" s="60"/>
      <c r="ABT6920" s="60"/>
      <c r="ABU6920" s="60"/>
      <c r="ABV6920" s="60"/>
      <c r="ABW6920" s="60"/>
      <c r="ABX6920" s="60"/>
    </row>
    <row r="6921" spans="727:752" x14ac:dyDescent="0.25">
      <c r="AAY6921" s="60"/>
      <c r="AAZ6921" s="60"/>
      <c r="ABA6921" s="60"/>
      <c r="ABB6921" s="60"/>
      <c r="ABC6921" s="60"/>
      <c r="ABD6921" s="60"/>
      <c r="ABE6921" s="60"/>
      <c r="ABF6921" s="60"/>
      <c r="ABG6921" s="60"/>
      <c r="ABH6921" s="60"/>
      <c r="ABI6921" s="60"/>
      <c r="ABJ6921" s="60"/>
      <c r="ABK6921" s="60"/>
      <c r="ABL6921" s="60"/>
      <c r="ABM6921" s="60"/>
      <c r="ABN6921" s="60"/>
      <c r="ABO6921" s="60"/>
      <c r="ABP6921" s="60"/>
      <c r="ABQ6921" s="60"/>
      <c r="ABR6921" s="60">
        <v>0.98263116372393899</v>
      </c>
      <c r="ABS6921" s="60"/>
      <c r="ABT6921" s="60"/>
      <c r="ABU6921" s="60"/>
      <c r="ABV6921" s="60"/>
      <c r="ABW6921" s="60"/>
      <c r="ABX6921" s="60"/>
    </row>
    <row r="6922" spans="727:752" x14ac:dyDescent="0.25">
      <c r="AAY6922" s="60"/>
      <c r="AAZ6922" s="60"/>
      <c r="ABA6922" s="60"/>
      <c r="ABB6922" s="60"/>
      <c r="ABC6922" s="60"/>
      <c r="ABD6922" s="60"/>
      <c r="ABE6922" s="60"/>
      <c r="ABF6922" s="60"/>
      <c r="ABG6922" s="60"/>
      <c r="ABH6922" s="60"/>
      <c r="ABI6922" s="60"/>
      <c r="ABJ6922" s="60"/>
      <c r="ABK6922" s="60"/>
      <c r="ABL6922" s="60"/>
      <c r="ABM6922" s="60"/>
      <c r="ABN6922" s="60"/>
      <c r="ABO6922" s="60"/>
      <c r="ABP6922" s="60"/>
      <c r="ABQ6922" s="60"/>
      <c r="ABR6922" s="60">
        <v>0.982627587501269</v>
      </c>
      <c r="ABS6922" s="60"/>
      <c r="ABT6922" s="60"/>
      <c r="ABU6922" s="60"/>
      <c r="ABV6922" s="60"/>
      <c r="ABW6922" s="60"/>
      <c r="ABX6922" s="60"/>
    </row>
    <row r="6923" spans="727:752" x14ac:dyDescent="0.25">
      <c r="AAY6923" s="60"/>
      <c r="AAZ6923" s="60"/>
      <c r="ABA6923" s="60"/>
      <c r="ABB6923" s="60"/>
      <c r="ABC6923" s="60"/>
      <c r="ABD6923" s="60"/>
      <c r="ABE6923" s="60"/>
      <c r="ABF6923" s="60"/>
      <c r="ABG6923" s="60"/>
      <c r="ABH6923" s="60"/>
      <c r="ABI6923" s="60"/>
      <c r="ABJ6923" s="60"/>
      <c r="ABK6923" s="60"/>
      <c r="ABL6923" s="60"/>
      <c r="ABM6923" s="60"/>
      <c r="ABN6923" s="60"/>
      <c r="ABO6923" s="60"/>
      <c r="ABP6923" s="60"/>
      <c r="ABQ6923" s="60"/>
      <c r="ABR6923" s="60">
        <v>0.98261562221291798</v>
      </c>
      <c r="ABS6923" s="60"/>
      <c r="ABT6923" s="60"/>
      <c r="ABU6923" s="60"/>
      <c r="ABV6923" s="60"/>
      <c r="ABW6923" s="60"/>
      <c r="ABX6923" s="60"/>
    </row>
    <row r="6924" spans="727:752" x14ac:dyDescent="0.25">
      <c r="AAY6924" s="60"/>
      <c r="AAZ6924" s="60"/>
      <c r="ABA6924" s="60"/>
      <c r="ABB6924" s="60"/>
      <c r="ABC6924" s="60"/>
      <c r="ABD6924" s="60"/>
      <c r="ABE6924" s="60"/>
      <c r="ABF6924" s="60"/>
      <c r="ABG6924" s="60"/>
      <c r="ABH6924" s="60"/>
      <c r="ABI6924" s="60"/>
      <c r="ABJ6924" s="60"/>
      <c r="ABK6924" s="60"/>
      <c r="ABL6924" s="60"/>
      <c r="ABM6924" s="60"/>
      <c r="ABN6924" s="60"/>
      <c r="ABO6924" s="60"/>
      <c r="ABP6924" s="60"/>
      <c r="ABQ6924" s="60"/>
      <c r="ABR6924" s="60">
        <v>0.98261252952996303</v>
      </c>
      <c r="ABS6924" s="60"/>
      <c r="ABT6924" s="60"/>
      <c r="ABU6924" s="60"/>
      <c r="ABV6924" s="60"/>
      <c r="ABW6924" s="60"/>
      <c r="ABX6924" s="60"/>
    </row>
    <row r="6925" spans="727:752" x14ac:dyDescent="0.25">
      <c r="AAY6925" s="60"/>
      <c r="AAZ6925" s="60"/>
      <c r="ABA6925" s="60"/>
      <c r="ABB6925" s="60"/>
      <c r="ABC6925" s="60"/>
      <c r="ABD6925" s="60"/>
      <c r="ABE6925" s="60"/>
      <c r="ABF6925" s="60"/>
      <c r="ABG6925" s="60"/>
      <c r="ABH6925" s="60"/>
      <c r="ABI6925" s="60"/>
      <c r="ABJ6925" s="60"/>
      <c r="ABK6925" s="60"/>
      <c r="ABL6925" s="60"/>
      <c r="ABM6925" s="60"/>
      <c r="ABN6925" s="60"/>
      <c r="ABO6925" s="60"/>
      <c r="ABP6925" s="60"/>
      <c r="ABQ6925" s="60"/>
      <c r="ABR6925" s="60">
        <v>0.98260466568349503</v>
      </c>
      <c r="ABS6925" s="60"/>
      <c r="ABT6925" s="60"/>
      <c r="ABU6925" s="60"/>
      <c r="ABV6925" s="60"/>
      <c r="ABW6925" s="60"/>
      <c r="ABX6925" s="60"/>
    </row>
    <row r="6926" spans="727:752" x14ac:dyDescent="0.25">
      <c r="AAY6926" s="60"/>
      <c r="AAZ6926" s="60"/>
      <c r="ABA6926" s="60"/>
      <c r="ABB6926" s="60"/>
      <c r="ABC6926" s="60"/>
      <c r="ABD6926" s="60"/>
      <c r="ABE6926" s="60"/>
      <c r="ABF6926" s="60"/>
      <c r="ABG6926" s="60"/>
      <c r="ABH6926" s="60"/>
      <c r="ABI6926" s="60"/>
      <c r="ABJ6926" s="60"/>
      <c r="ABK6926" s="60"/>
      <c r="ABL6926" s="60"/>
      <c r="ABM6926" s="60"/>
      <c r="ABN6926" s="60"/>
      <c r="ABO6926" s="60"/>
      <c r="ABP6926" s="60"/>
      <c r="ABQ6926" s="60"/>
      <c r="ABR6926" s="60">
        <v>0.98260155834450502</v>
      </c>
      <c r="ABS6926" s="60"/>
      <c r="ABT6926" s="60"/>
      <c r="ABU6926" s="60"/>
      <c r="ABV6926" s="60"/>
      <c r="ABW6926" s="60"/>
      <c r="ABX6926" s="60"/>
    </row>
    <row r="6927" spans="727:752" x14ac:dyDescent="0.25">
      <c r="AAY6927" s="60"/>
      <c r="AAZ6927" s="60"/>
      <c r="ABA6927" s="60"/>
      <c r="ABB6927" s="60"/>
      <c r="ABC6927" s="60"/>
      <c r="ABD6927" s="60"/>
      <c r="ABE6927" s="60"/>
      <c r="ABF6927" s="60"/>
      <c r="ABG6927" s="60"/>
      <c r="ABH6927" s="60"/>
      <c r="ABI6927" s="60"/>
      <c r="ABJ6927" s="60"/>
      <c r="ABK6927" s="60"/>
      <c r="ABL6927" s="60"/>
      <c r="ABM6927" s="60"/>
      <c r="ABN6927" s="60"/>
      <c r="ABO6927" s="60"/>
      <c r="ABP6927" s="60"/>
      <c r="ABQ6927" s="60"/>
      <c r="ABR6927" s="60">
        <v>0.98258935083627996</v>
      </c>
      <c r="ABS6927" s="60"/>
      <c r="ABT6927" s="60"/>
      <c r="ABU6927" s="60"/>
      <c r="ABV6927" s="60"/>
      <c r="ABW6927" s="60"/>
      <c r="ABX6927" s="60"/>
    </row>
    <row r="6928" spans="727:752" x14ac:dyDescent="0.25">
      <c r="AAY6928" s="60"/>
      <c r="AAZ6928" s="60"/>
      <c r="ABA6928" s="60"/>
      <c r="ABB6928" s="60"/>
      <c r="ABC6928" s="60"/>
      <c r="ABD6928" s="60"/>
      <c r="ABE6928" s="60"/>
      <c r="ABF6928" s="60"/>
      <c r="ABG6928" s="60"/>
      <c r="ABH6928" s="60"/>
      <c r="ABI6928" s="60"/>
      <c r="ABJ6928" s="60"/>
      <c r="ABK6928" s="60"/>
      <c r="ABL6928" s="60"/>
      <c r="ABM6928" s="60"/>
      <c r="ABN6928" s="60"/>
      <c r="ABO6928" s="60"/>
      <c r="ABP6928" s="60"/>
      <c r="ABQ6928" s="60"/>
      <c r="ABR6928" s="60">
        <v>0.98257221811391404</v>
      </c>
      <c r="ABS6928" s="60"/>
      <c r="ABT6928" s="60"/>
      <c r="ABU6928" s="60"/>
      <c r="ABV6928" s="60"/>
      <c r="ABW6928" s="60"/>
      <c r="ABX6928" s="60"/>
    </row>
    <row r="6929" spans="727:752" x14ac:dyDescent="0.25">
      <c r="AAY6929" s="60"/>
      <c r="AAZ6929" s="60"/>
      <c r="ABA6929" s="60"/>
      <c r="ABB6929" s="60"/>
      <c r="ABC6929" s="60"/>
      <c r="ABD6929" s="60"/>
      <c r="ABE6929" s="60"/>
      <c r="ABF6929" s="60"/>
      <c r="ABG6929" s="60"/>
      <c r="ABH6929" s="60"/>
      <c r="ABI6929" s="60"/>
      <c r="ABJ6929" s="60"/>
      <c r="ABK6929" s="60"/>
      <c r="ABL6929" s="60"/>
      <c r="ABM6929" s="60"/>
      <c r="ABN6929" s="60"/>
      <c r="ABO6929" s="60"/>
      <c r="ABP6929" s="60"/>
      <c r="ABQ6929" s="60"/>
      <c r="ABR6929" s="60">
        <v>0.982571953254743</v>
      </c>
      <c r="ABS6929" s="60"/>
      <c r="ABT6929" s="60"/>
      <c r="ABU6929" s="60"/>
      <c r="ABV6929" s="60"/>
      <c r="ABW6929" s="60"/>
      <c r="ABX6929" s="60"/>
    </row>
    <row r="6930" spans="727:752" x14ac:dyDescent="0.25">
      <c r="AAY6930" s="60"/>
      <c r="AAZ6930" s="60"/>
      <c r="ABA6930" s="60"/>
      <c r="ABB6930" s="60"/>
      <c r="ABC6930" s="60"/>
      <c r="ABD6930" s="60"/>
      <c r="ABE6930" s="60"/>
      <c r="ABF6930" s="60"/>
      <c r="ABG6930" s="60"/>
      <c r="ABH6930" s="60"/>
      <c r="ABI6930" s="60"/>
      <c r="ABJ6930" s="60"/>
      <c r="ABK6930" s="60"/>
      <c r="ABL6930" s="60"/>
      <c r="ABM6930" s="60"/>
      <c r="ABN6930" s="60"/>
      <c r="ABO6930" s="60"/>
      <c r="ABP6930" s="60"/>
      <c r="ABQ6930" s="60"/>
      <c r="ABR6930" s="60">
        <v>0.98257065007216504</v>
      </c>
      <c r="ABS6930" s="60"/>
      <c r="ABT6930" s="60"/>
      <c r="ABU6930" s="60"/>
      <c r="ABV6930" s="60"/>
      <c r="ABW6930" s="60"/>
      <c r="ABX6930" s="60"/>
    </row>
    <row r="6931" spans="727:752" x14ac:dyDescent="0.25">
      <c r="AAY6931" s="60"/>
      <c r="AAZ6931" s="60"/>
      <c r="ABA6931" s="60"/>
      <c r="ABB6931" s="60"/>
      <c r="ABC6931" s="60"/>
      <c r="ABD6931" s="60"/>
      <c r="ABE6931" s="60"/>
      <c r="ABF6931" s="60"/>
      <c r="ABG6931" s="60"/>
      <c r="ABH6931" s="60"/>
      <c r="ABI6931" s="60"/>
      <c r="ABJ6931" s="60"/>
      <c r="ABK6931" s="60"/>
      <c r="ABL6931" s="60"/>
      <c r="ABM6931" s="60"/>
      <c r="ABN6931" s="60"/>
      <c r="ABO6931" s="60"/>
      <c r="ABP6931" s="60"/>
      <c r="ABQ6931" s="60"/>
      <c r="ABR6931" s="60">
        <v>0.98256294460872895</v>
      </c>
      <c r="ABS6931" s="60"/>
      <c r="ABT6931" s="60"/>
      <c r="ABU6931" s="60"/>
      <c r="ABV6931" s="60"/>
      <c r="ABW6931" s="60"/>
      <c r="ABX6931" s="60"/>
    </row>
    <row r="6932" spans="727:752" x14ac:dyDescent="0.25">
      <c r="AAY6932" s="60"/>
      <c r="AAZ6932" s="60"/>
      <c r="ABA6932" s="60"/>
      <c r="ABB6932" s="60"/>
      <c r="ABC6932" s="60"/>
      <c r="ABD6932" s="60"/>
      <c r="ABE6932" s="60"/>
      <c r="ABF6932" s="60"/>
      <c r="ABG6932" s="60"/>
      <c r="ABH6932" s="60"/>
      <c r="ABI6932" s="60"/>
      <c r="ABJ6932" s="60"/>
      <c r="ABK6932" s="60"/>
      <c r="ABL6932" s="60"/>
      <c r="ABM6932" s="60"/>
      <c r="ABN6932" s="60"/>
      <c r="ABO6932" s="60"/>
      <c r="ABP6932" s="60"/>
      <c r="ABQ6932" s="60"/>
      <c r="ABR6932" s="60">
        <v>0.98256114552464602</v>
      </c>
      <c r="ABS6932" s="60"/>
      <c r="ABT6932" s="60"/>
      <c r="ABU6932" s="60"/>
      <c r="ABV6932" s="60"/>
      <c r="ABW6932" s="60"/>
      <c r="ABX6932" s="60"/>
    </row>
    <row r="6933" spans="727:752" x14ac:dyDescent="0.25">
      <c r="AAY6933" s="60"/>
      <c r="AAZ6933" s="60"/>
      <c r="ABA6933" s="60"/>
      <c r="ABB6933" s="60"/>
      <c r="ABC6933" s="60"/>
      <c r="ABD6933" s="60"/>
      <c r="ABE6933" s="60"/>
      <c r="ABF6933" s="60"/>
      <c r="ABG6933" s="60"/>
      <c r="ABH6933" s="60"/>
      <c r="ABI6933" s="60"/>
      <c r="ABJ6933" s="60"/>
      <c r="ABK6933" s="60"/>
      <c r="ABL6933" s="60"/>
      <c r="ABM6933" s="60"/>
      <c r="ABN6933" s="60"/>
      <c r="ABO6933" s="60"/>
      <c r="ABP6933" s="60"/>
      <c r="ABQ6933" s="60"/>
      <c r="ABR6933" s="60">
        <v>0.98255238661640698</v>
      </c>
      <c r="ABS6933" s="60"/>
      <c r="ABT6933" s="60"/>
      <c r="ABU6933" s="60"/>
      <c r="ABV6933" s="60"/>
      <c r="ABW6933" s="60"/>
      <c r="ABX6933" s="60"/>
    </row>
    <row r="6934" spans="727:752" x14ac:dyDescent="0.25">
      <c r="AAY6934" s="60"/>
      <c r="AAZ6934" s="60"/>
      <c r="ABA6934" s="60"/>
      <c r="ABB6934" s="60"/>
      <c r="ABC6934" s="60"/>
      <c r="ABD6934" s="60"/>
      <c r="ABE6934" s="60"/>
      <c r="ABF6934" s="60"/>
      <c r="ABG6934" s="60"/>
      <c r="ABH6934" s="60"/>
      <c r="ABI6934" s="60"/>
      <c r="ABJ6934" s="60"/>
      <c r="ABK6934" s="60"/>
      <c r="ABL6934" s="60"/>
      <c r="ABM6934" s="60"/>
      <c r="ABN6934" s="60"/>
      <c r="ABO6934" s="60"/>
      <c r="ABP6934" s="60"/>
      <c r="ABQ6934" s="60"/>
      <c r="ABR6934" s="60">
        <v>0.982548546923939</v>
      </c>
      <c r="ABS6934" s="60"/>
      <c r="ABT6934" s="60"/>
      <c r="ABU6934" s="60"/>
      <c r="ABV6934" s="60"/>
      <c r="ABW6934" s="60"/>
      <c r="ABX6934" s="60"/>
    </row>
    <row r="6935" spans="727:752" x14ac:dyDescent="0.25">
      <c r="AAY6935" s="60"/>
      <c r="AAZ6935" s="60"/>
      <c r="ABA6935" s="60"/>
      <c r="ABB6935" s="60"/>
      <c r="ABC6935" s="60"/>
      <c r="ABD6935" s="60"/>
      <c r="ABE6935" s="60"/>
      <c r="ABF6935" s="60"/>
      <c r="ABG6935" s="60"/>
      <c r="ABH6935" s="60"/>
      <c r="ABI6935" s="60"/>
      <c r="ABJ6935" s="60"/>
      <c r="ABK6935" s="60"/>
      <c r="ABL6935" s="60"/>
      <c r="ABM6935" s="60"/>
      <c r="ABN6935" s="60"/>
      <c r="ABO6935" s="60"/>
      <c r="ABP6935" s="60"/>
      <c r="ABQ6935" s="60"/>
      <c r="ABR6935" s="60">
        <v>0.98254438101582098</v>
      </c>
      <c r="ABS6935" s="60"/>
      <c r="ABT6935" s="60"/>
      <c r="ABU6935" s="60"/>
      <c r="ABV6935" s="60"/>
      <c r="ABW6935" s="60"/>
      <c r="ABX6935" s="60"/>
    </row>
    <row r="6936" spans="727:752" x14ac:dyDescent="0.25">
      <c r="AAY6936" s="60"/>
      <c r="AAZ6936" s="60"/>
      <c r="ABA6936" s="60"/>
      <c r="ABB6936" s="60"/>
      <c r="ABC6936" s="60"/>
      <c r="ABD6936" s="60"/>
      <c r="ABE6936" s="60"/>
      <c r="ABF6936" s="60"/>
      <c r="ABG6936" s="60"/>
      <c r="ABH6936" s="60"/>
      <c r="ABI6936" s="60"/>
      <c r="ABJ6936" s="60"/>
      <c r="ABK6936" s="60"/>
      <c r="ABL6936" s="60"/>
      <c r="ABM6936" s="60"/>
      <c r="ABN6936" s="60"/>
      <c r="ABO6936" s="60"/>
      <c r="ABP6936" s="60"/>
      <c r="ABQ6936" s="60"/>
      <c r="ABR6936" s="60">
        <v>0.98254390002076697</v>
      </c>
      <c r="ABS6936" s="60"/>
      <c r="ABT6936" s="60"/>
      <c r="ABU6936" s="60"/>
      <c r="ABV6936" s="60"/>
      <c r="ABW6936" s="60"/>
      <c r="ABX6936" s="60"/>
    </row>
    <row r="6937" spans="727:752" x14ac:dyDescent="0.25">
      <c r="AAY6937" s="60"/>
      <c r="AAZ6937" s="60"/>
      <c r="ABA6937" s="60"/>
      <c r="ABB6937" s="60"/>
      <c r="ABC6937" s="60"/>
      <c r="ABD6937" s="60"/>
      <c r="ABE6937" s="60"/>
      <c r="ABF6937" s="60"/>
      <c r="ABG6937" s="60"/>
      <c r="ABH6937" s="60"/>
      <c r="ABI6937" s="60"/>
      <c r="ABJ6937" s="60"/>
      <c r="ABK6937" s="60"/>
      <c r="ABL6937" s="60"/>
      <c r="ABM6937" s="60"/>
      <c r="ABN6937" s="60"/>
      <c r="ABO6937" s="60"/>
      <c r="ABP6937" s="60"/>
      <c r="ABQ6937" s="60"/>
      <c r="ABR6937" s="60">
        <v>0.98254262534946202</v>
      </c>
      <c r="ABS6937" s="60"/>
      <c r="ABT6937" s="60"/>
      <c r="ABU6937" s="60"/>
      <c r="ABV6937" s="60"/>
      <c r="ABW6937" s="60"/>
      <c r="ABX6937" s="60"/>
    </row>
    <row r="6938" spans="727:752" x14ac:dyDescent="0.25">
      <c r="AAY6938" s="60"/>
      <c r="AAZ6938" s="60"/>
      <c r="ABA6938" s="60"/>
      <c r="ABB6938" s="60"/>
      <c r="ABC6938" s="60"/>
      <c r="ABD6938" s="60"/>
      <c r="ABE6938" s="60"/>
      <c r="ABF6938" s="60"/>
      <c r="ABG6938" s="60"/>
      <c r="ABH6938" s="60"/>
      <c r="ABI6938" s="60"/>
      <c r="ABJ6938" s="60"/>
      <c r="ABK6938" s="60"/>
      <c r="ABL6938" s="60"/>
      <c r="ABM6938" s="60"/>
      <c r="ABN6938" s="60"/>
      <c r="ABO6938" s="60"/>
      <c r="ABP6938" s="60"/>
      <c r="ABQ6938" s="60"/>
      <c r="ABR6938" s="60">
        <v>0.98253900229943503</v>
      </c>
      <c r="ABS6938" s="60"/>
      <c r="ABT6938" s="60"/>
      <c r="ABU6938" s="60"/>
      <c r="ABV6938" s="60"/>
      <c r="ABW6938" s="60"/>
      <c r="ABX6938" s="60"/>
    </row>
    <row r="6939" spans="727:752" x14ac:dyDescent="0.25">
      <c r="AAY6939" s="60"/>
      <c r="AAZ6939" s="60"/>
      <c r="ABA6939" s="60"/>
      <c r="ABB6939" s="60"/>
      <c r="ABC6939" s="60"/>
      <c r="ABD6939" s="60"/>
      <c r="ABE6939" s="60"/>
      <c r="ABF6939" s="60"/>
      <c r="ABG6939" s="60"/>
      <c r="ABH6939" s="60"/>
      <c r="ABI6939" s="60"/>
      <c r="ABJ6939" s="60"/>
      <c r="ABK6939" s="60"/>
      <c r="ABL6939" s="60"/>
      <c r="ABM6939" s="60"/>
      <c r="ABN6939" s="60"/>
      <c r="ABO6939" s="60"/>
      <c r="ABP6939" s="60"/>
      <c r="ABQ6939" s="60"/>
      <c r="ABR6939" s="60">
        <v>0.98253444075398999</v>
      </c>
      <c r="ABS6939" s="60"/>
      <c r="ABT6939" s="60"/>
      <c r="ABU6939" s="60"/>
      <c r="ABV6939" s="60"/>
      <c r="ABW6939" s="60"/>
      <c r="ABX6939" s="60"/>
    </row>
    <row r="6940" spans="727:752" x14ac:dyDescent="0.25">
      <c r="AAY6940" s="60"/>
      <c r="AAZ6940" s="60"/>
      <c r="ABA6940" s="60"/>
      <c r="ABB6940" s="60"/>
      <c r="ABC6940" s="60"/>
      <c r="ABD6940" s="60"/>
      <c r="ABE6940" s="60"/>
      <c r="ABF6940" s="60"/>
      <c r="ABG6940" s="60"/>
      <c r="ABH6940" s="60"/>
      <c r="ABI6940" s="60"/>
      <c r="ABJ6940" s="60"/>
      <c r="ABK6940" s="60"/>
      <c r="ABL6940" s="60"/>
      <c r="ABM6940" s="60"/>
      <c r="ABN6940" s="60"/>
      <c r="ABO6940" s="60"/>
      <c r="ABP6940" s="60"/>
      <c r="ABQ6940" s="60"/>
      <c r="ABR6940" s="60">
        <v>0.98253318419696201</v>
      </c>
      <c r="ABS6940" s="60"/>
      <c r="ABT6940" s="60"/>
      <c r="ABU6940" s="60"/>
      <c r="ABV6940" s="60"/>
      <c r="ABW6940" s="60"/>
      <c r="ABX6940" s="60"/>
    </row>
    <row r="6941" spans="727:752" x14ac:dyDescent="0.25">
      <c r="AAY6941" s="60"/>
      <c r="AAZ6941" s="60"/>
      <c r="ABA6941" s="60"/>
      <c r="ABB6941" s="60"/>
      <c r="ABC6941" s="60"/>
      <c r="ABD6941" s="60"/>
      <c r="ABE6941" s="60"/>
      <c r="ABF6941" s="60"/>
      <c r="ABG6941" s="60"/>
      <c r="ABH6941" s="60"/>
      <c r="ABI6941" s="60"/>
      <c r="ABJ6941" s="60"/>
      <c r="ABK6941" s="60"/>
      <c r="ABL6941" s="60"/>
      <c r="ABM6941" s="60"/>
      <c r="ABN6941" s="60"/>
      <c r="ABO6941" s="60"/>
      <c r="ABP6941" s="60"/>
      <c r="ABQ6941" s="60"/>
      <c r="ABR6941" s="60">
        <v>0.98252531318828695</v>
      </c>
      <c r="ABS6941" s="60"/>
      <c r="ABT6941" s="60"/>
      <c r="ABU6941" s="60"/>
      <c r="ABV6941" s="60"/>
      <c r="ABW6941" s="60"/>
      <c r="ABX6941" s="60"/>
    </row>
    <row r="6942" spans="727:752" x14ac:dyDescent="0.25">
      <c r="AAY6942" s="60"/>
      <c r="AAZ6942" s="60"/>
      <c r="ABA6942" s="60"/>
      <c r="ABB6942" s="60"/>
      <c r="ABC6942" s="60"/>
      <c r="ABD6942" s="60"/>
      <c r="ABE6942" s="60"/>
      <c r="ABF6942" s="60"/>
      <c r="ABG6942" s="60"/>
      <c r="ABH6942" s="60"/>
      <c r="ABI6942" s="60"/>
      <c r="ABJ6942" s="60"/>
      <c r="ABK6942" s="60"/>
      <c r="ABL6942" s="60"/>
      <c r="ABM6942" s="60"/>
      <c r="ABN6942" s="60"/>
      <c r="ABO6942" s="60"/>
      <c r="ABP6942" s="60"/>
      <c r="ABQ6942" s="60"/>
      <c r="ABR6942" s="60">
        <v>0.98252020842627696</v>
      </c>
      <c r="ABS6942" s="60"/>
      <c r="ABT6942" s="60"/>
      <c r="ABU6942" s="60"/>
      <c r="ABV6942" s="60"/>
      <c r="ABW6942" s="60"/>
      <c r="ABX6942" s="60"/>
    </row>
    <row r="6943" spans="727:752" x14ac:dyDescent="0.25">
      <c r="AAY6943" s="60"/>
      <c r="AAZ6943" s="60"/>
      <c r="ABA6943" s="60"/>
      <c r="ABB6943" s="60"/>
      <c r="ABC6943" s="60"/>
      <c r="ABD6943" s="60"/>
      <c r="ABE6943" s="60"/>
      <c r="ABF6943" s="60"/>
      <c r="ABG6943" s="60"/>
      <c r="ABH6943" s="60"/>
      <c r="ABI6943" s="60"/>
      <c r="ABJ6943" s="60"/>
      <c r="ABK6943" s="60"/>
      <c r="ABL6943" s="60"/>
      <c r="ABM6943" s="60"/>
      <c r="ABN6943" s="60"/>
      <c r="ABO6943" s="60"/>
      <c r="ABP6943" s="60"/>
      <c r="ABQ6943" s="60"/>
      <c r="ABR6943" s="60">
        <v>0.98251760314416003</v>
      </c>
      <c r="ABS6943" s="60"/>
      <c r="ABT6943" s="60"/>
      <c r="ABU6943" s="60"/>
      <c r="ABV6943" s="60"/>
      <c r="ABW6943" s="60"/>
      <c r="ABX6943" s="60"/>
    </row>
    <row r="6944" spans="727:752" x14ac:dyDescent="0.25">
      <c r="AAY6944" s="60"/>
      <c r="AAZ6944" s="60"/>
      <c r="ABA6944" s="60"/>
      <c r="ABB6944" s="60"/>
      <c r="ABC6944" s="60"/>
      <c r="ABD6944" s="60"/>
      <c r="ABE6944" s="60"/>
      <c r="ABF6944" s="60"/>
      <c r="ABG6944" s="60"/>
      <c r="ABH6944" s="60"/>
      <c r="ABI6944" s="60"/>
      <c r="ABJ6944" s="60"/>
      <c r="ABK6944" s="60"/>
      <c r="ABL6944" s="60"/>
      <c r="ABM6944" s="60"/>
      <c r="ABN6944" s="60"/>
      <c r="ABO6944" s="60"/>
      <c r="ABP6944" s="60"/>
      <c r="ABQ6944" s="60"/>
      <c r="ABR6944" s="60">
        <v>0.98251478536616599</v>
      </c>
      <c r="ABS6944" s="60"/>
      <c r="ABT6944" s="60"/>
      <c r="ABU6944" s="60"/>
      <c r="ABV6944" s="60"/>
      <c r="ABW6944" s="60"/>
      <c r="ABX6944" s="60"/>
    </row>
    <row r="6945" spans="727:752" x14ac:dyDescent="0.25">
      <c r="AAY6945" s="60"/>
      <c r="AAZ6945" s="60"/>
      <c r="ABA6945" s="60"/>
      <c r="ABB6945" s="60"/>
      <c r="ABC6945" s="60"/>
      <c r="ABD6945" s="60"/>
      <c r="ABE6945" s="60"/>
      <c r="ABF6945" s="60"/>
      <c r="ABG6945" s="60"/>
      <c r="ABH6945" s="60"/>
      <c r="ABI6945" s="60"/>
      <c r="ABJ6945" s="60"/>
      <c r="ABK6945" s="60"/>
      <c r="ABL6945" s="60"/>
      <c r="ABM6945" s="60"/>
      <c r="ABN6945" s="60"/>
      <c r="ABO6945" s="60"/>
      <c r="ABP6945" s="60"/>
      <c r="ABQ6945" s="60"/>
      <c r="ABR6945" s="60">
        <v>0.98251348026407404</v>
      </c>
      <c r="ABS6945" s="60"/>
      <c r="ABT6945" s="60"/>
      <c r="ABU6945" s="60"/>
      <c r="ABV6945" s="60"/>
      <c r="ABW6945" s="60"/>
      <c r="ABX6945" s="60"/>
    </row>
    <row r="6946" spans="727:752" x14ac:dyDescent="0.25">
      <c r="AAY6946" s="60"/>
      <c r="AAZ6946" s="60"/>
      <c r="ABA6946" s="60"/>
      <c r="ABB6946" s="60"/>
      <c r="ABC6946" s="60"/>
      <c r="ABD6946" s="60"/>
      <c r="ABE6946" s="60"/>
      <c r="ABF6946" s="60"/>
      <c r="ABG6946" s="60"/>
      <c r="ABH6946" s="60"/>
      <c r="ABI6946" s="60"/>
      <c r="ABJ6946" s="60"/>
      <c r="ABK6946" s="60"/>
      <c r="ABL6946" s="60"/>
      <c r="ABM6946" s="60"/>
      <c r="ABN6946" s="60"/>
      <c r="ABO6946" s="60"/>
      <c r="ABP6946" s="60"/>
      <c r="ABQ6946" s="60"/>
      <c r="ABR6946" s="60">
        <v>0.98251188350971697</v>
      </c>
      <c r="ABS6946" s="60"/>
      <c r="ABT6946" s="60"/>
      <c r="ABU6946" s="60"/>
      <c r="ABV6946" s="60"/>
      <c r="ABW6946" s="60"/>
      <c r="ABX6946" s="60"/>
    </row>
    <row r="6947" spans="727:752" x14ac:dyDescent="0.25">
      <c r="AAY6947" s="60"/>
      <c r="AAZ6947" s="60"/>
      <c r="ABA6947" s="60"/>
      <c r="ABB6947" s="60"/>
      <c r="ABC6947" s="60"/>
      <c r="ABD6947" s="60"/>
      <c r="ABE6947" s="60"/>
      <c r="ABF6947" s="60"/>
      <c r="ABG6947" s="60"/>
      <c r="ABH6947" s="60"/>
      <c r="ABI6947" s="60"/>
      <c r="ABJ6947" s="60"/>
      <c r="ABK6947" s="60"/>
      <c r="ABL6947" s="60"/>
      <c r="ABM6947" s="60"/>
      <c r="ABN6947" s="60"/>
      <c r="ABO6947" s="60"/>
      <c r="ABP6947" s="60"/>
      <c r="ABQ6947" s="60"/>
      <c r="ABR6947" s="60">
        <v>0.98249587686545403</v>
      </c>
      <c r="ABS6947" s="60"/>
      <c r="ABT6947" s="60"/>
      <c r="ABU6947" s="60"/>
      <c r="ABV6947" s="60"/>
      <c r="ABW6947" s="60"/>
      <c r="ABX6947" s="60"/>
    </row>
    <row r="6948" spans="727:752" x14ac:dyDescent="0.25">
      <c r="AAY6948" s="60"/>
      <c r="AAZ6948" s="60"/>
      <c r="ABA6948" s="60"/>
      <c r="ABB6948" s="60"/>
      <c r="ABC6948" s="60"/>
      <c r="ABD6948" s="60"/>
      <c r="ABE6948" s="60"/>
      <c r="ABF6948" s="60"/>
      <c r="ABG6948" s="60"/>
      <c r="ABH6948" s="60"/>
      <c r="ABI6948" s="60"/>
      <c r="ABJ6948" s="60"/>
      <c r="ABK6948" s="60"/>
      <c r="ABL6948" s="60"/>
      <c r="ABM6948" s="60"/>
      <c r="ABN6948" s="60"/>
      <c r="ABO6948" s="60"/>
      <c r="ABP6948" s="60"/>
      <c r="ABQ6948" s="60"/>
      <c r="ABR6948" s="60">
        <v>0.98249467049430095</v>
      </c>
      <c r="ABS6948" s="60"/>
      <c r="ABT6948" s="60"/>
      <c r="ABU6948" s="60"/>
      <c r="ABV6948" s="60"/>
      <c r="ABW6948" s="60"/>
      <c r="ABX6948" s="60"/>
    </row>
    <row r="6949" spans="727:752" x14ac:dyDescent="0.25">
      <c r="AAY6949" s="60"/>
      <c r="AAZ6949" s="60"/>
      <c r="ABA6949" s="60"/>
      <c r="ABB6949" s="60"/>
      <c r="ABC6949" s="60"/>
      <c r="ABD6949" s="60"/>
      <c r="ABE6949" s="60"/>
      <c r="ABF6949" s="60"/>
      <c r="ABG6949" s="60"/>
      <c r="ABH6949" s="60"/>
      <c r="ABI6949" s="60"/>
      <c r="ABJ6949" s="60"/>
      <c r="ABK6949" s="60"/>
      <c r="ABL6949" s="60"/>
      <c r="ABM6949" s="60"/>
      <c r="ABN6949" s="60"/>
      <c r="ABO6949" s="60"/>
      <c r="ABP6949" s="60"/>
      <c r="ABQ6949" s="60"/>
      <c r="ABR6949" s="60">
        <v>0.98247594480043299</v>
      </c>
      <c r="ABS6949" s="60"/>
      <c r="ABT6949" s="60"/>
      <c r="ABU6949" s="60"/>
      <c r="ABV6949" s="60"/>
      <c r="ABW6949" s="60"/>
      <c r="ABX6949" s="60"/>
    </row>
    <row r="6950" spans="727:752" x14ac:dyDescent="0.25">
      <c r="AAY6950" s="60"/>
      <c r="AAZ6950" s="60"/>
      <c r="ABA6950" s="60"/>
      <c r="ABB6950" s="60"/>
      <c r="ABC6950" s="60"/>
      <c r="ABD6950" s="60"/>
      <c r="ABE6950" s="60"/>
      <c r="ABF6950" s="60"/>
      <c r="ABG6950" s="60"/>
      <c r="ABH6950" s="60"/>
      <c r="ABI6950" s="60"/>
      <c r="ABJ6950" s="60"/>
      <c r="ABK6950" s="60"/>
      <c r="ABL6950" s="60"/>
      <c r="ABM6950" s="60"/>
      <c r="ABN6950" s="60"/>
      <c r="ABO6950" s="60"/>
      <c r="ABP6950" s="60"/>
      <c r="ABQ6950" s="60"/>
      <c r="ABR6950" s="60">
        <v>0.98247289864383003</v>
      </c>
      <c r="ABS6950" s="60"/>
      <c r="ABT6950" s="60"/>
      <c r="ABU6950" s="60"/>
      <c r="ABV6950" s="60"/>
      <c r="ABW6950" s="60"/>
      <c r="ABX6950" s="60"/>
    </row>
    <row r="6951" spans="727:752" x14ac:dyDescent="0.25">
      <c r="AAY6951" s="60"/>
      <c r="AAZ6951" s="60"/>
      <c r="ABA6951" s="60"/>
      <c r="ABB6951" s="60"/>
      <c r="ABC6951" s="60"/>
      <c r="ABD6951" s="60"/>
      <c r="ABE6951" s="60"/>
      <c r="ABF6951" s="60"/>
      <c r="ABG6951" s="60"/>
      <c r="ABH6951" s="60"/>
      <c r="ABI6951" s="60"/>
      <c r="ABJ6951" s="60"/>
      <c r="ABK6951" s="60"/>
      <c r="ABL6951" s="60"/>
      <c r="ABM6951" s="60"/>
      <c r="ABN6951" s="60"/>
      <c r="ABO6951" s="60"/>
      <c r="ABP6951" s="60"/>
      <c r="ABQ6951" s="60"/>
      <c r="ABR6951" s="60">
        <v>0.98247287586142995</v>
      </c>
      <c r="ABS6951" s="60"/>
      <c r="ABT6951" s="60"/>
      <c r="ABU6951" s="60"/>
      <c r="ABV6951" s="60"/>
      <c r="ABW6951" s="60"/>
      <c r="ABX6951" s="60"/>
    </row>
    <row r="6952" spans="727:752" x14ac:dyDescent="0.25">
      <c r="AAY6952" s="60"/>
      <c r="AAZ6952" s="60"/>
      <c r="ABA6952" s="60"/>
      <c r="ABB6952" s="60"/>
      <c r="ABC6952" s="60"/>
      <c r="ABD6952" s="60"/>
      <c r="ABE6952" s="60"/>
      <c r="ABF6952" s="60"/>
      <c r="ABG6952" s="60"/>
      <c r="ABH6952" s="60"/>
      <c r="ABI6952" s="60"/>
      <c r="ABJ6952" s="60"/>
      <c r="ABK6952" s="60"/>
      <c r="ABL6952" s="60"/>
      <c r="ABM6952" s="60"/>
      <c r="ABN6952" s="60"/>
      <c r="ABO6952" s="60"/>
      <c r="ABP6952" s="60"/>
      <c r="ABQ6952" s="60"/>
      <c r="ABR6952" s="60">
        <v>0.98246962523458903</v>
      </c>
      <c r="ABS6952" s="60"/>
      <c r="ABT6952" s="60"/>
      <c r="ABU6952" s="60"/>
      <c r="ABV6952" s="60"/>
      <c r="ABW6952" s="60"/>
      <c r="ABX6952" s="60"/>
    </row>
    <row r="6953" spans="727:752" x14ac:dyDescent="0.25">
      <c r="AAY6953" s="60"/>
      <c r="AAZ6953" s="60"/>
      <c r="ABA6953" s="60"/>
      <c r="ABB6953" s="60"/>
      <c r="ABC6953" s="60"/>
      <c r="ABD6953" s="60"/>
      <c r="ABE6953" s="60"/>
      <c r="ABF6953" s="60"/>
      <c r="ABG6953" s="60"/>
      <c r="ABH6953" s="60"/>
      <c r="ABI6953" s="60"/>
      <c r="ABJ6953" s="60"/>
      <c r="ABK6953" s="60"/>
      <c r="ABL6953" s="60"/>
      <c r="ABM6953" s="60"/>
      <c r="ABN6953" s="60"/>
      <c r="ABO6953" s="60"/>
      <c r="ABP6953" s="60"/>
      <c r="ABQ6953" s="60"/>
      <c r="ABR6953" s="60">
        <v>0.98246210320500105</v>
      </c>
      <c r="ABS6953" s="60"/>
      <c r="ABT6953" s="60"/>
      <c r="ABU6953" s="60"/>
      <c r="ABV6953" s="60"/>
      <c r="ABW6953" s="60"/>
      <c r="ABX6953" s="60"/>
    </row>
    <row r="6954" spans="727:752" x14ac:dyDescent="0.25">
      <c r="AAY6954" s="60"/>
      <c r="AAZ6954" s="60"/>
      <c r="ABA6954" s="60"/>
      <c r="ABB6954" s="60"/>
      <c r="ABC6954" s="60"/>
      <c r="ABD6954" s="60"/>
      <c r="ABE6954" s="60"/>
      <c r="ABF6954" s="60"/>
      <c r="ABG6954" s="60"/>
      <c r="ABH6954" s="60"/>
      <c r="ABI6954" s="60"/>
      <c r="ABJ6954" s="60"/>
      <c r="ABK6954" s="60"/>
      <c r="ABL6954" s="60"/>
      <c r="ABM6954" s="60"/>
      <c r="ABN6954" s="60"/>
      <c r="ABO6954" s="60"/>
      <c r="ABP6954" s="60"/>
      <c r="ABQ6954" s="60"/>
      <c r="ABR6954" s="60">
        <v>0.98244916821264705</v>
      </c>
      <c r="ABS6954" s="60"/>
      <c r="ABT6954" s="60"/>
      <c r="ABU6954" s="60"/>
      <c r="ABV6954" s="60"/>
      <c r="ABW6954" s="60"/>
      <c r="ABX6954" s="60"/>
    </row>
    <row r="6955" spans="727:752" x14ac:dyDescent="0.25">
      <c r="AAY6955" s="60"/>
      <c r="AAZ6955" s="60"/>
      <c r="ABA6955" s="60"/>
      <c r="ABB6955" s="60"/>
      <c r="ABC6955" s="60"/>
      <c r="ABD6955" s="60"/>
      <c r="ABE6955" s="60"/>
      <c r="ABF6955" s="60"/>
      <c r="ABG6955" s="60"/>
      <c r="ABH6955" s="60"/>
      <c r="ABI6955" s="60"/>
      <c r="ABJ6955" s="60"/>
      <c r="ABK6955" s="60"/>
      <c r="ABL6955" s="60"/>
      <c r="ABM6955" s="60"/>
      <c r="ABN6955" s="60"/>
      <c r="ABO6955" s="60"/>
      <c r="ABP6955" s="60"/>
      <c r="ABQ6955" s="60"/>
      <c r="ABR6955" s="60">
        <v>0.98244829654820498</v>
      </c>
      <c r="ABS6955" s="60"/>
      <c r="ABT6955" s="60"/>
      <c r="ABU6955" s="60"/>
      <c r="ABV6955" s="60"/>
      <c r="ABW6955" s="60"/>
      <c r="ABX6955" s="60"/>
    </row>
    <row r="6956" spans="727:752" x14ac:dyDescent="0.25">
      <c r="AAY6956" s="60"/>
      <c r="AAZ6956" s="60"/>
      <c r="ABA6956" s="60"/>
      <c r="ABB6956" s="60"/>
      <c r="ABC6956" s="60"/>
      <c r="ABD6956" s="60"/>
      <c r="ABE6956" s="60"/>
      <c r="ABF6956" s="60"/>
      <c r="ABG6956" s="60"/>
      <c r="ABH6956" s="60"/>
      <c r="ABI6956" s="60"/>
      <c r="ABJ6956" s="60"/>
      <c r="ABK6956" s="60"/>
      <c r="ABL6956" s="60"/>
      <c r="ABM6956" s="60"/>
      <c r="ABN6956" s="60"/>
      <c r="ABO6956" s="60"/>
      <c r="ABP6956" s="60"/>
      <c r="ABQ6956" s="60"/>
      <c r="ABR6956" s="60">
        <v>0.982445265694738</v>
      </c>
      <c r="ABS6956" s="60"/>
      <c r="ABT6956" s="60"/>
      <c r="ABU6956" s="60"/>
      <c r="ABV6956" s="60"/>
      <c r="ABW6956" s="60"/>
      <c r="ABX6956" s="60"/>
    </row>
    <row r="6957" spans="727:752" x14ac:dyDescent="0.25">
      <c r="AAY6957" s="60"/>
      <c r="AAZ6957" s="60"/>
      <c r="ABA6957" s="60"/>
      <c r="ABB6957" s="60"/>
      <c r="ABC6957" s="60"/>
      <c r="ABD6957" s="60"/>
      <c r="ABE6957" s="60"/>
      <c r="ABF6957" s="60"/>
      <c r="ABG6957" s="60"/>
      <c r="ABH6957" s="60"/>
      <c r="ABI6957" s="60"/>
      <c r="ABJ6957" s="60"/>
      <c r="ABK6957" s="60"/>
      <c r="ABL6957" s="60"/>
      <c r="ABM6957" s="60"/>
      <c r="ABN6957" s="60"/>
      <c r="ABO6957" s="60"/>
      <c r="ABP6957" s="60"/>
      <c r="ABQ6957" s="60"/>
      <c r="ABR6957" s="60">
        <v>0.98242976096220103</v>
      </c>
      <c r="ABS6957" s="60"/>
      <c r="ABT6957" s="60"/>
      <c r="ABU6957" s="60"/>
      <c r="ABV6957" s="60"/>
      <c r="ABW6957" s="60"/>
      <c r="ABX6957" s="60"/>
    </row>
    <row r="6958" spans="727:752" x14ac:dyDescent="0.25">
      <c r="AAY6958" s="60"/>
      <c r="AAZ6958" s="60"/>
      <c r="ABA6958" s="60"/>
      <c r="ABB6958" s="60"/>
      <c r="ABC6958" s="60"/>
      <c r="ABD6958" s="60"/>
      <c r="ABE6958" s="60"/>
      <c r="ABF6958" s="60"/>
      <c r="ABG6958" s="60"/>
      <c r="ABH6958" s="60"/>
      <c r="ABI6958" s="60"/>
      <c r="ABJ6958" s="60"/>
      <c r="ABK6958" s="60"/>
      <c r="ABL6958" s="60"/>
      <c r="ABM6958" s="60"/>
      <c r="ABN6958" s="60"/>
      <c r="ABO6958" s="60"/>
      <c r="ABP6958" s="60"/>
      <c r="ABQ6958" s="60"/>
      <c r="ABR6958" s="60">
        <v>0.982426501137037</v>
      </c>
      <c r="ABS6958" s="60"/>
      <c r="ABT6958" s="60"/>
      <c r="ABU6958" s="60"/>
      <c r="ABV6958" s="60"/>
      <c r="ABW6958" s="60"/>
      <c r="ABX6958" s="60"/>
    </row>
    <row r="6959" spans="727:752" x14ac:dyDescent="0.25">
      <c r="AAY6959" s="60"/>
      <c r="AAZ6959" s="60"/>
      <c r="ABA6959" s="60"/>
      <c r="ABB6959" s="60"/>
      <c r="ABC6959" s="60"/>
      <c r="ABD6959" s="60"/>
      <c r="ABE6959" s="60"/>
      <c r="ABF6959" s="60"/>
      <c r="ABG6959" s="60"/>
      <c r="ABH6959" s="60"/>
      <c r="ABI6959" s="60"/>
      <c r="ABJ6959" s="60"/>
      <c r="ABK6959" s="60"/>
      <c r="ABL6959" s="60"/>
      <c r="ABM6959" s="60"/>
      <c r="ABN6959" s="60"/>
      <c r="ABO6959" s="60"/>
      <c r="ABP6959" s="60"/>
      <c r="ABQ6959" s="60"/>
      <c r="ABR6959" s="60">
        <v>0.98242295966999105</v>
      </c>
      <c r="ABS6959" s="60"/>
      <c r="ABT6959" s="60"/>
      <c r="ABU6959" s="60"/>
      <c r="ABV6959" s="60"/>
      <c r="ABW6959" s="60"/>
      <c r="ABX6959" s="60"/>
    </row>
    <row r="6960" spans="727:752" x14ac:dyDescent="0.25">
      <c r="AAY6960" s="60"/>
      <c r="AAZ6960" s="60"/>
      <c r="ABA6960" s="60"/>
      <c r="ABB6960" s="60"/>
      <c r="ABC6960" s="60"/>
      <c r="ABD6960" s="60"/>
      <c r="ABE6960" s="60"/>
      <c r="ABF6960" s="60"/>
      <c r="ABG6960" s="60"/>
      <c r="ABH6960" s="60"/>
      <c r="ABI6960" s="60"/>
      <c r="ABJ6960" s="60"/>
      <c r="ABK6960" s="60"/>
      <c r="ABL6960" s="60"/>
      <c r="ABM6960" s="60"/>
      <c r="ABN6960" s="60"/>
      <c r="ABO6960" s="60"/>
      <c r="ABP6960" s="60"/>
      <c r="ABQ6960" s="60"/>
      <c r="ABR6960" s="60">
        <v>0.98240258914504697</v>
      </c>
      <c r="ABS6960" s="60"/>
      <c r="ABT6960" s="60"/>
      <c r="ABU6960" s="60"/>
      <c r="ABV6960" s="60"/>
      <c r="ABW6960" s="60"/>
      <c r="ABX6960" s="60"/>
    </row>
    <row r="6961" spans="727:752" x14ac:dyDescent="0.25">
      <c r="AAY6961" s="60"/>
      <c r="AAZ6961" s="60"/>
      <c r="ABA6961" s="60"/>
      <c r="ABB6961" s="60"/>
      <c r="ABC6961" s="60"/>
      <c r="ABD6961" s="60"/>
      <c r="ABE6961" s="60"/>
      <c r="ABF6961" s="60"/>
      <c r="ABG6961" s="60"/>
      <c r="ABH6961" s="60"/>
      <c r="ABI6961" s="60"/>
      <c r="ABJ6961" s="60"/>
      <c r="ABK6961" s="60"/>
      <c r="ABL6961" s="60"/>
      <c r="ABM6961" s="60"/>
      <c r="ABN6961" s="60"/>
      <c r="ABO6961" s="60"/>
      <c r="ABP6961" s="60"/>
      <c r="ABQ6961" s="60"/>
      <c r="ABR6961" s="60">
        <v>0.98239879303597899</v>
      </c>
      <c r="ABS6961" s="60"/>
      <c r="ABT6961" s="60"/>
      <c r="ABU6961" s="60"/>
      <c r="ABV6961" s="60"/>
      <c r="ABW6961" s="60"/>
      <c r="ABX6961" s="60"/>
    </row>
    <row r="6962" spans="727:752" x14ac:dyDescent="0.25">
      <c r="AAY6962" s="60"/>
      <c r="AAZ6962" s="60"/>
      <c r="ABA6962" s="60"/>
      <c r="ABB6962" s="60"/>
      <c r="ABC6962" s="60"/>
      <c r="ABD6962" s="60"/>
      <c r="ABE6962" s="60"/>
      <c r="ABF6962" s="60"/>
      <c r="ABG6962" s="60"/>
      <c r="ABH6962" s="60"/>
      <c r="ABI6962" s="60"/>
      <c r="ABJ6962" s="60"/>
      <c r="ABK6962" s="60"/>
      <c r="ABL6962" s="60"/>
      <c r="ABM6962" s="60"/>
      <c r="ABN6962" s="60"/>
      <c r="ABO6962" s="60"/>
      <c r="ABP6962" s="60"/>
      <c r="ABQ6962" s="60"/>
      <c r="ABR6962" s="60">
        <v>0.98239098663430502</v>
      </c>
      <c r="ABS6962" s="60"/>
      <c r="ABT6962" s="60"/>
      <c r="ABU6962" s="60"/>
      <c r="ABV6962" s="60"/>
      <c r="ABW6962" s="60"/>
      <c r="ABX6962" s="60"/>
    </row>
    <row r="6963" spans="727:752" x14ac:dyDescent="0.25">
      <c r="AAY6963" s="60"/>
      <c r="AAZ6963" s="60"/>
      <c r="ABA6963" s="60"/>
      <c r="ABB6963" s="60"/>
      <c r="ABC6963" s="60"/>
      <c r="ABD6963" s="60"/>
      <c r="ABE6963" s="60"/>
      <c r="ABF6963" s="60"/>
      <c r="ABG6963" s="60"/>
      <c r="ABH6963" s="60"/>
      <c r="ABI6963" s="60"/>
      <c r="ABJ6963" s="60"/>
      <c r="ABK6963" s="60"/>
      <c r="ABL6963" s="60"/>
      <c r="ABM6963" s="60"/>
      <c r="ABN6963" s="60"/>
      <c r="ABO6963" s="60"/>
      <c r="ABP6963" s="60"/>
      <c r="ABQ6963" s="60"/>
      <c r="ABR6963" s="60">
        <v>0.98238378883254895</v>
      </c>
      <c r="ABS6963" s="60"/>
      <c r="ABT6963" s="60"/>
      <c r="ABU6963" s="60"/>
      <c r="ABV6963" s="60"/>
      <c r="ABW6963" s="60"/>
      <c r="ABX6963" s="60"/>
    </row>
    <row r="6964" spans="727:752" x14ac:dyDescent="0.25">
      <c r="AAY6964" s="60"/>
      <c r="AAZ6964" s="60"/>
      <c r="ABA6964" s="60"/>
      <c r="ABB6964" s="60"/>
      <c r="ABC6964" s="60"/>
      <c r="ABD6964" s="60"/>
      <c r="ABE6964" s="60"/>
      <c r="ABF6964" s="60"/>
      <c r="ABG6964" s="60"/>
      <c r="ABH6964" s="60"/>
      <c r="ABI6964" s="60"/>
      <c r="ABJ6964" s="60"/>
      <c r="ABK6964" s="60"/>
      <c r="ABL6964" s="60"/>
      <c r="ABM6964" s="60"/>
      <c r="ABN6964" s="60"/>
      <c r="ABO6964" s="60"/>
      <c r="ABP6964" s="60"/>
      <c r="ABQ6964" s="60"/>
      <c r="ABR6964" s="60">
        <v>0.98237212475900304</v>
      </c>
      <c r="ABS6964" s="60"/>
      <c r="ABT6964" s="60"/>
      <c r="ABU6964" s="60"/>
      <c r="ABV6964" s="60"/>
      <c r="ABW6964" s="60"/>
      <c r="ABX6964" s="60"/>
    </row>
    <row r="6965" spans="727:752" x14ac:dyDescent="0.25">
      <c r="AAY6965" s="60"/>
      <c r="AAZ6965" s="60"/>
      <c r="ABA6965" s="60"/>
      <c r="ABB6965" s="60"/>
      <c r="ABC6965" s="60"/>
      <c r="ABD6965" s="60"/>
      <c r="ABE6965" s="60"/>
      <c r="ABF6965" s="60"/>
      <c r="ABG6965" s="60"/>
      <c r="ABH6965" s="60"/>
      <c r="ABI6965" s="60"/>
      <c r="ABJ6965" s="60"/>
      <c r="ABK6965" s="60"/>
      <c r="ABL6965" s="60"/>
      <c r="ABM6965" s="60"/>
      <c r="ABN6965" s="60"/>
      <c r="ABO6965" s="60"/>
      <c r="ABP6965" s="60"/>
      <c r="ABQ6965" s="60"/>
      <c r="ABR6965" s="60">
        <v>0.98236583358474305</v>
      </c>
      <c r="ABS6965" s="60"/>
      <c r="ABT6965" s="60"/>
      <c r="ABU6965" s="60"/>
      <c r="ABV6965" s="60"/>
      <c r="ABW6965" s="60"/>
      <c r="ABX6965" s="60"/>
    </row>
    <row r="6966" spans="727:752" x14ac:dyDescent="0.25">
      <c r="AAY6966" s="60"/>
      <c r="AAZ6966" s="60"/>
      <c r="ABA6966" s="60"/>
      <c r="ABB6966" s="60"/>
      <c r="ABC6966" s="60"/>
      <c r="ABD6966" s="60"/>
      <c r="ABE6966" s="60"/>
      <c r="ABF6966" s="60"/>
      <c r="ABG6966" s="60"/>
      <c r="ABH6966" s="60"/>
      <c r="ABI6966" s="60"/>
      <c r="ABJ6966" s="60"/>
      <c r="ABK6966" s="60"/>
      <c r="ABL6966" s="60"/>
      <c r="ABM6966" s="60"/>
      <c r="ABN6966" s="60"/>
      <c r="ABO6966" s="60"/>
      <c r="ABP6966" s="60"/>
      <c r="ABQ6966" s="60"/>
      <c r="ABR6966" s="60">
        <v>0.98235958697789705</v>
      </c>
      <c r="ABS6966" s="60"/>
      <c r="ABT6966" s="60"/>
      <c r="ABU6966" s="60"/>
      <c r="ABV6966" s="60"/>
      <c r="ABW6966" s="60"/>
      <c r="ABX6966" s="60"/>
    </row>
    <row r="6967" spans="727:752" x14ac:dyDescent="0.25">
      <c r="AAY6967" s="60"/>
      <c r="AAZ6967" s="60"/>
      <c r="ABA6967" s="60"/>
      <c r="ABB6967" s="60"/>
      <c r="ABC6967" s="60"/>
      <c r="ABD6967" s="60"/>
      <c r="ABE6967" s="60"/>
      <c r="ABF6967" s="60"/>
      <c r="ABG6967" s="60"/>
      <c r="ABH6967" s="60"/>
      <c r="ABI6967" s="60"/>
      <c r="ABJ6967" s="60"/>
      <c r="ABK6967" s="60"/>
      <c r="ABL6967" s="60"/>
      <c r="ABM6967" s="60"/>
      <c r="ABN6967" s="60"/>
      <c r="ABO6967" s="60"/>
      <c r="ABP6967" s="60"/>
      <c r="ABQ6967" s="60"/>
      <c r="ABR6967" s="60">
        <v>0.98233547180832204</v>
      </c>
      <c r="ABS6967" s="60"/>
      <c r="ABT6967" s="60"/>
      <c r="ABU6967" s="60"/>
      <c r="ABV6967" s="60"/>
      <c r="ABW6967" s="60"/>
      <c r="ABX6967" s="60"/>
    </row>
    <row r="6968" spans="727:752" x14ac:dyDescent="0.25">
      <c r="AAY6968" s="60"/>
      <c r="AAZ6968" s="60"/>
      <c r="ABA6968" s="60"/>
      <c r="ABB6968" s="60"/>
      <c r="ABC6968" s="60"/>
      <c r="ABD6968" s="60"/>
      <c r="ABE6968" s="60"/>
      <c r="ABF6968" s="60"/>
      <c r="ABG6968" s="60"/>
      <c r="ABH6968" s="60"/>
      <c r="ABI6968" s="60"/>
      <c r="ABJ6968" s="60"/>
      <c r="ABK6968" s="60"/>
      <c r="ABL6968" s="60"/>
      <c r="ABM6968" s="60"/>
      <c r="ABN6968" s="60"/>
      <c r="ABO6968" s="60"/>
      <c r="ABP6968" s="60"/>
      <c r="ABQ6968" s="60"/>
      <c r="ABR6968" s="60">
        <v>0.98233012731163605</v>
      </c>
      <c r="ABS6968" s="60"/>
      <c r="ABT6968" s="60"/>
      <c r="ABU6968" s="60"/>
      <c r="ABV6968" s="60"/>
      <c r="ABW6968" s="60"/>
      <c r="ABX6968" s="60"/>
    </row>
    <row r="6969" spans="727:752" x14ac:dyDescent="0.25">
      <c r="AAY6969" s="60"/>
      <c r="AAZ6969" s="60"/>
      <c r="ABA6969" s="60"/>
      <c r="ABB6969" s="60"/>
      <c r="ABC6969" s="60"/>
      <c r="ABD6969" s="60"/>
      <c r="ABE6969" s="60"/>
      <c r="ABF6969" s="60"/>
      <c r="ABG6969" s="60"/>
      <c r="ABH6969" s="60"/>
      <c r="ABI6969" s="60"/>
      <c r="ABJ6969" s="60"/>
      <c r="ABK6969" s="60"/>
      <c r="ABL6969" s="60"/>
      <c r="ABM6969" s="60"/>
      <c r="ABN6969" s="60"/>
      <c r="ABO6969" s="60"/>
      <c r="ABP6969" s="60"/>
      <c r="ABQ6969" s="60"/>
      <c r="ABR6969" s="60">
        <v>0.98231474964288601</v>
      </c>
      <c r="ABS6969" s="60"/>
      <c r="ABT6969" s="60"/>
      <c r="ABU6969" s="60"/>
      <c r="ABV6969" s="60"/>
      <c r="ABW6969" s="60"/>
      <c r="ABX6969" s="60"/>
    </row>
    <row r="6970" spans="727:752" x14ac:dyDescent="0.25">
      <c r="AAY6970" s="60"/>
      <c r="AAZ6970" s="60"/>
      <c r="ABA6970" s="60"/>
      <c r="ABB6970" s="60"/>
      <c r="ABC6970" s="60"/>
      <c r="ABD6970" s="60"/>
      <c r="ABE6970" s="60"/>
      <c r="ABF6970" s="60"/>
      <c r="ABG6970" s="60"/>
      <c r="ABH6970" s="60"/>
      <c r="ABI6970" s="60"/>
      <c r="ABJ6970" s="60"/>
      <c r="ABK6970" s="60"/>
      <c r="ABL6970" s="60"/>
      <c r="ABM6970" s="60"/>
      <c r="ABN6970" s="60"/>
      <c r="ABO6970" s="60"/>
      <c r="ABP6970" s="60"/>
      <c r="ABQ6970" s="60"/>
      <c r="ABR6970" s="60">
        <v>0.98230569489631603</v>
      </c>
      <c r="ABS6970" s="60"/>
      <c r="ABT6970" s="60"/>
      <c r="ABU6970" s="60"/>
      <c r="ABV6970" s="60"/>
      <c r="ABW6970" s="60"/>
      <c r="ABX6970" s="60"/>
    </row>
    <row r="6971" spans="727:752" x14ac:dyDescent="0.25">
      <c r="AAY6971" s="60"/>
      <c r="AAZ6971" s="60"/>
      <c r="ABA6971" s="60"/>
      <c r="ABB6971" s="60"/>
      <c r="ABC6971" s="60"/>
      <c r="ABD6971" s="60"/>
      <c r="ABE6971" s="60"/>
      <c r="ABF6971" s="60"/>
      <c r="ABG6971" s="60"/>
      <c r="ABH6971" s="60"/>
      <c r="ABI6971" s="60"/>
      <c r="ABJ6971" s="60"/>
      <c r="ABK6971" s="60"/>
      <c r="ABL6971" s="60"/>
      <c r="ABM6971" s="60"/>
      <c r="ABN6971" s="60"/>
      <c r="ABO6971" s="60"/>
      <c r="ABP6971" s="60"/>
      <c r="ABQ6971" s="60"/>
      <c r="ABR6971" s="60">
        <v>0.98230486001100403</v>
      </c>
      <c r="ABS6971" s="60"/>
      <c r="ABT6971" s="60"/>
      <c r="ABU6971" s="60"/>
      <c r="ABV6971" s="60"/>
      <c r="ABW6971" s="60"/>
      <c r="ABX6971" s="60"/>
    </row>
    <row r="6972" spans="727:752" x14ac:dyDescent="0.25">
      <c r="AAY6972" s="60"/>
      <c r="AAZ6972" s="60"/>
      <c r="ABA6972" s="60"/>
      <c r="ABB6972" s="60"/>
      <c r="ABC6972" s="60"/>
      <c r="ABD6972" s="60"/>
      <c r="ABE6972" s="60"/>
      <c r="ABF6972" s="60"/>
      <c r="ABG6972" s="60"/>
      <c r="ABH6972" s="60"/>
      <c r="ABI6972" s="60"/>
      <c r="ABJ6972" s="60"/>
      <c r="ABK6972" s="60"/>
      <c r="ABL6972" s="60"/>
      <c r="ABM6972" s="60"/>
      <c r="ABN6972" s="60"/>
      <c r="ABO6972" s="60"/>
      <c r="ABP6972" s="60"/>
      <c r="ABQ6972" s="60"/>
      <c r="ABR6972" s="60">
        <v>0.98230208116076001</v>
      </c>
      <c r="ABS6972" s="60"/>
      <c r="ABT6972" s="60"/>
      <c r="ABU6972" s="60"/>
      <c r="ABV6972" s="60"/>
      <c r="ABW6972" s="60"/>
      <c r="ABX6972" s="60"/>
    </row>
    <row r="6973" spans="727:752" x14ac:dyDescent="0.25">
      <c r="AAY6973" s="60"/>
      <c r="AAZ6973" s="60"/>
      <c r="ABA6973" s="60"/>
      <c r="ABB6973" s="60"/>
      <c r="ABC6973" s="60"/>
      <c r="ABD6973" s="60"/>
      <c r="ABE6973" s="60"/>
      <c r="ABF6973" s="60"/>
      <c r="ABG6973" s="60"/>
      <c r="ABH6973" s="60"/>
      <c r="ABI6973" s="60"/>
      <c r="ABJ6973" s="60"/>
      <c r="ABK6973" s="60"/>
      <c r="ABL6973" s="60"/>
      <c r="ABM6973" s="60"/>
      <c r="ABN6973" s="60"/>
      <c r="ABO6973" s="60"/>
      <c r="ABP6973" s="60"/>
      <c r="ABQ6973" s="60"/>
      <c r="ABR6973" s="60">
        <v>0.98229476956004902</v>
      </c>
      <c r="ABS6973" s="60"/>
      <c r="ABT6973" s="60"/>
      <c r="ABU6973" s="60"/>
      <c r="ABV6973" s="60"/>
      <c r="ABW6973" s="60"/>
      <c r="ABX6973" s="60"/>
    </row>
    <row r="6974" spans="727:752" x14ac:dyDescent="0.25">
      <c r="AAY6974" s="60"/>
      <c r="AAZ6974" s="60"/>
      <c r="ABA6974" s="60"/>
      <c r="ABB6974" s="60"/>
      <c r="ABC6974" s="60"/>
      <c r="ABD6974" s="60"/>
      <c r="ABE6974" s="60"/>
      <c r="ABF6974" s="60"/>
      <c r="ABG6974" s="60"/>
      <c r="ABH6974" s="60"/>
      <c r="ABI6974" s="60"/>
      <c r="ABJ6974" s="60"/>
      <c r="ABK6974" s="60"/>
      <c r="ABL6974" s="60"/>
      <c r="ABM6974" s="60"/>
      <c r="ABN6974" s="60"/>
      <c r="ABO6974" s="60"/>
      <c r="ABP6974" s="60"/>
      <c r="ABQ6974" s="60"/>
      <c r="ABR6974" s="60">
        <v>0.98229404099725803</v>
      </c>
      <c r="ABS6974" s="60"/>
      <c r="ABT6974" s="60"/>
      <c r="ABU6974" s="60"/>
      <c r="ABV6974" s="60"/>
      <c r="ABW6974" s="60"/>
      <c r="ABX6974" s="60"/>
    </row>
    <row r="6975" spans="727:752" x14ac:dyDescent="0.25">
      <c r="AAY6975" s="60"/>
      <c r="AAZ6975" s="60"/>
      <c r="ABA6975" s="60"/>
      <c r="ABB6975" s="60"/>
      <c r="ABC6975" s="60"/>
      <c r="ABD6975" s="60"/>
      <c r="ABE6975" s="60"/>
      <c r="ABF6975" s="60"/>
      <c r="ABG6975" s="60"/>
      <c r="ABH6975" s="60"/>
      <c r="ABI6975" s="60"/>
      <c r="ABJ6975" s="60"/>
      <c r="ABK6975" s="60"/>
      <c r="ABL6975" s="60"/>
      <c r="ABM6975" s="60"/>
      <c r="ABN6975" s="60"/>
      <c r="ABO6975" s="60"/>
      <c r="ABP6975" s="60"/>
      <c r="ABQ6975" s="60"/>
      <c r="ABR6975" s="60">
        <v>0.98229082424339098</v>
      </c>
      <c r="ABS6975" s="60"/>
      <c r="ABT6975" s="60"/>
      <c r="ABU6975" s="60"/>
      <c r="ABV6975" s="60"/>
      <c r="ABW6975" s="60"/>
      <c r="ABX6975" s="60"/>
    </row>
    <row r="6976" spans="727:752" x14ac:dyDescent="0.25">
      <c r="AAY6976" s="60"/>
      <c r="AAZ6976" s="60"/>
      <c r="ABA6976" s="60"/>
      <c r="ABB6976" s="60"/>
      <c r="ABC6976" s="60"/>
      <c r="ABD6976" s="60"/>
      <c r="ABE6976" s="60"/>
      <c r="ABF6976" s="60"/>
      <c r="ABG6976" s="60"/>
      <c r="ABH6976" s="60"/>
      <c r="ABI6976" s="60"/>
      <c r="ABJ6976" s="60"/>
      <c r="ABK6976" s="60"/>
      <c r="ABL6976" s="60"/>
      <c r="ABM6976" s="60"/>
      <c r="ABN6976" s="60"/>
      <c r="ABO6976" s="60"/>
      <c r="ABP6976" s="60"/>
      <c r="ABQ6976" s="60"/>
      <c r="ABR6976" s="60">
        <v>0.98228722480776998</v>
      </c>
      <c r="ABS6976" s="60"/>
      <c r="ABT6976" s="60"/>
      <c r="ABU6976" s="60"/>
      <c r="ABV6976" s="60"/>
      <c r="ABW6976" s="60"/>
      <c r="ABX6976" s="60"/>
    </row>
    <row r="6977" spans="727:752" x14ac:dyDescent="0.25">
      <c r="AAY6977" s="60"/>
      <c r="AAZ6977" s="60"/>
      <c r="ABA6977" s="60"/>
      <c r="ABB6977" s="60"/>
      <c r="ABC6977" s="60"/>
      <c r="ABD6977" s="60"/>
      <c r="ABE6977" s="60"/>
      <c r="ABF6977" s="60"/>
      <c r="ABG6977" s="60"/>
      <c r="ABH6977" s="60"/>
      <c r="ABI6977" s="60"/>
      <c r="ABJ6977" s="60"/>
      <c r="ABK6977" s="60"/>
      <c r="ABL6977" s="60"/>
      <c r="ABM6977" s="60"/>
      <c r="ABN6977" s="60"/>
      <c r="ABO6977" s="60"/>
      <c r="ABP6977" s="60"/>
      <c r="ABQ6977" s="60"/>
      <c r="ABR6977" s="60">
        <v>0.98226958622619998</v>
      </c>
      <c r="ABS6977" s="60"/>
      <c r="ABT6977" s="60"/>
      <c r="ABU6977" s="60"/>
      <c r="ABV6977" s="60"/>
      <c r="ABW6977" s="60"/>
      <c r="ABX6977" s="60"/>
    </row>
    <row r="6978" spans="727:752" x14ac:dyDescent="0.25">
      <c r="AAY6978" s="60"/>
      <c r="AAZ6978" s="60"/>
      <c r="ABA6978" s="60"/>
      <c r="ABB6978" s="60"/>
      <c r="ABC6978" s="60"/>
      <c r="ABD6978" s="60"/>
      <c r="ABE6978" s="60"/>
      <c r="ABF6978" s="60"/>
      <c r="ABG6978" s="60"/>
      <c r="ABH6978" s="60"/>
      <c r="ABI6978" s="60"/>
      <c r="ABJ6978" s="60"/>
      <c r="ABK6978" s="60"/>
      <c r="ABL6978" s="60"/>
      <c r="ABM6978" s="60"/>
      <c r="ABN6978" s="60"/>
      <c r="ABO6978" s="60"/>
      <c r="ABP6978" s="60"/>
      <c r="ABQ6978" s="60"/>
      <c r="ABR6978" s="60">
        <v>0.98226599570366901</v>
      </c>
      <c r="ABS6978" s="60"/>
      <c r="ABT6978" s="60"/>
      <c r="ABU6978" s="60"/>
      <c r="ABV6978" s="60"/>
      <c r="ABW6978" s="60"/>
      <c r="ABX6978" s="60"/>
    </row>
    <row r="6979" spans="727:752" x14ac:dyDescent="0.25">
      <c r="AAY6979" s="60"/>
      <c r="AAZ6979" s="60"/>
      <c r="ABA6979" s="60"/>
      <c r="ABB6979" s="60"/>
      <c r="ABC6979" s="60"/>
      <c r="ABD6979" s="60"/>
      <c r="ABE6979" s="60"/>
      <c r="ABF6979" s="60"/>
      <c r="ABG6979" s="60"/>
      <c r="ABH6979" s="60"/>
      <c r="ABI6979" s="60"/>
      <c r="ABJ6979" s="60"/>
      <c r="ABK6979" s="60"/>
      <c r="ABL6979" s="60"/>
      <c r="ABM6979" s="60"/>
      <c r="ABN6979" s="60"/>
      <c r="ABO6979" s="60"/>
      <c r="ABP6979" s="60"/>
      <c r="ABQ6979" s="60"/>
      <c r="ABR6979" s="60">
        <v>0.98225960366293597</v>
      </c>
      <c r="ABS6979" s="60"/>
      <c r="ABT6979" s="60"/>
      <c r="ABU6979" s="60"/>
      <c r="ABV6979" s="60"/>
      <c r="ABW6979" s="60"/>
      <c r="ABX6979" s="60"/>
    </row>
    <row r="6980" spans="727:752" x14ac:dyDescent="0.25">
      <c r="AAY6980" s="60"/>
      <c r="AAZ6980" s="60"/>
      <c r="ABA6980" s="60"/>
      <c r="ABB6980" s="60"/>
      <c r="ABC6980" s="60"/>
      <c r="ABD6980" s="60"/>
      <c r="ABE6980" s="60"/>
      <c r="ABF6980" s="60"/>
      <c r="ABG6980" s="60"/>
      <c r="ABH6980" s="60"/>
      <c r="ABI6980" s="60"/>
      <c r="ABJ6980" s="60"/>
      <c r="ABK6980" s="60"/>
      <c r="ABL6980" s="60"/>
      <c r="ABM6980" s="60"/>
      <c r="ABN6980" s="60"/>
      <c r="ABO6980" s="60"/>
      <c r="ABP6980" s="60"/>
      <c r="ABQ6980" s="60"/>
      <c r="ABR6980" s="60">
        <v>0.98225734562070999</v>
      </c>
      <c r="ABS6980" s="60"/>
      <c r="ABT6980" s="60"/>
      <c r="ABU6980" s="60"/>
      <c r="ABV6980" s="60"/>
      <c r="ABW6980" s="60"/>
      <c r="ABX6980" s="60"/>
    </row>
    <row r="6981" spans="727:752" x14ac:dyDescent="0.25">
      <c r="AAY6981" s="60"/>
      <c r="AAZ6981" s="60"/>
      <c r="ABA6981" s="60"/>
      <c r="ABB6981" s="60"/>
      <c r="ABC6981" s="60"/>
      <c r="ABD6981" s="60"/>
      <c r="ABE6981" s="60"/>
      <c r="ABF6981" s="60"/>
      <c r="ABG6981" s="60"/>
      <c r="ABH6981" s="60"/>
      <c r="ABI6981" s="60"/>
      <c r="ABJ6981" s="60"/>
      <c r="ABK6981" s="60"/>
      <c r="ABL6981" s="60"/>
      <c r="ABM6981" s="60"/>
      <c r="ABN6981" s="60"/>
      <c r="ABO6981" s="60"/>
      <c r="ABP6981" s="60"/>
      <c r="ABQ6981" s="60"/>
      <c r="ABR6981" s="60">
        <v>0.98225348667238999</v>
      </c>
      <c r="ABS6981" s="60"/>
      <c r="ABT6981" s="60"/>
      <c r="ABU6981" s="60"/>
      <c r="ABV6981" s="60"/>
      <c r="ABW6981" s="60"/>
      <c r="ABX6981" s="60"/>
    </row>
    <row r="6982" spans="727:752" x14ac:dyDescent="0.25">
      <c r="AAY6982" s="60"/>
      <c r="AAZ6982" s="60"/>
      <c r="ABA6982" s="60"/>
      <c r="ABB6982" s="60"/>
      <c r="ABC6982" s="60"/>
      <c r="ABD6982" s="60"/>
      <c r="ABE6982" s="60"/>
      <c r="ABF6982" s="60"/>
      <c r="ABG6982" s="60"/>
      <c r="ABH6982" s="60"/>
      <c r="ABI6982" s="60"/>
      <c r="ABJ6982" s="60"/>
      <c r="ABK6982" s="60"/>
      <c r="ABL6982" s="60"/>
      <c r="ABM6982" s="60"/>
      <c r="ABN6982" s="60"/>
      <c r="ABO6982" s="60"/>
      <c r="ABP6982" s="60"/>
      <c r="ABQ6982" s="60"/>
      <c r="ABR6982" s="60">
        <v>0.98225192223550695</v>
      </c>
      <c r="ABS6982" s="60"/>
      <c r="ABT6982" s="60"/>
      <c r="ABU6982" s="60"/>
      <c r="ABV6982" s="60"/>
      <c r="ABW6982" s="60"/>
      <c r="ABX6982" s="60"/>
    </row>
    <row r="6983" spans="727:752" x14ac:dyDescent="0.25">
      <c r="AAY6983" s="60"/>
      <c r="AAZ6983" s="60"/>
      <c r="ABA6983" s="60"/>
      <c r="ABB6983" s="60"/>
      <c r="ABC6983" s="60"/>
      <c r="ABD6983" s="60"/>
      <c r="ABE6983" s="60"/>
      <c r="ABF6983" s="60"/>
      <c r="ABG6983" s="60"/>
      <c r="ABH6983" s="60"/>
      <c r="ABI6983" s="60"/>
      <c r="ABJ6983" s="60"/>
      <c r="ABK6983" s="60"/>
      <c r="ABL6983" s="60"/>
      <c r="ABM6983" s="60"/>
      <c r="ABN6983" s="60"/>
      <c r="ABO6983" s="60"/>
      <c r="ABP6983" s="60"/>
      <c r="ABQ6983" s="60"/>
      <c r="ABR6983" s="60">
        <v>0.98221395800285705</v>
      </c>
      <c r="ABS6983" s="60"/>
      <c r="ABT6983" s="60"/>
      <c r="ABU6983" s="60"/>
      <c r="ABV6983" s="60"/>
      <c r="ABW6983" s="60"/>
      <c r="ABX6983" s="60"/>
    </row>
    <row r="6984" spans="727:752" x14ac:dyDescent="0.25">
      <c r="AAY6984" s="60"/>
      <c r="AAZ6984" s="60"/>
      <c r="ABA6984" s="60"/>
      <c r="ABB6984" s="60"/>
      <c r="ABC6984" s="60"/>
      <c r="ABD6984" s="60"/>
      <c r="ABE6984" s="60"/>
      <c r="ABF6984" s="60"/>
      <c r="ABG6984" s="60"/>
      <c r="ABH6984" s="60"/>
      <c r="ABI6984" s="60"/>
      <c r="ABJ6984" s="60"/>
      <c r="ABK6984" s="60"/>
      <c r="ABL6984" s="60"/>
      <c r="ABM6984" s="60"/>
      <c r="ABN6984" s="60"/>
      <c r="ABO6984" s="60"/>
      <c r="ABP6984" s="60"/>
      <c r="ABQ6984" s="60"/>
      <c r="ABR6984" s="60">
        <v>0.98221084411040205</v>
      </c>
      <c r="ABS6984" s="60"/>
      <c r="ABT6984" s="60"/>
      <c r="ABU6984" s="60"/>
      <c r="ABV6984" s="60"/>
      <c r="ABW6984" s="60"/>
      <c r="ABX6984" s="60"/>
    </row>
    <row r="6985" spans="727:752" x14ac:dyDescent="0.25">
      <c r="AAY6985" s="60"/>
      <c r="AAZ6985" s="60"/>
      <c r="ABA6985" s="60"/>
      <c r="ABB6985" s="60"/>
      <c r="ABC6985" s="60"/>
      <c r="ABD6985" s="60"/>
      <c r="ABE6985" s="60"/>
      <c r="ABF6985" s="60"/>
      <c r="ABG6985" s="60"/>
      <c r="ABH6985" s="60"/>
      <c r="ABI6985" s="60"/>
      <c r="ABJ6985" s="60"/>
      <c r="ABK6985" s="60"/>
      <c r="ABL6985" s="60"/>
      <c r="ABM6985" s="60"/>
      <c r="ABN6985" s="60"/>
      <c r="ABO6985" s="60"/>
      <c r="ABP6985" s="60"/>
      <c r="ABQ6985" s="60"/>
      <c r="ABR6985" s="60">
        <v>0.98220435298849496</v>
      </c>
      <c r="ABS6985" s="60"/>
      <c r="ABT6985" s="60"/>
      <c r="ABU6985" s="60"/>
      <c r="ABV6985" s="60"/>
      <c r="ABW6985" s="60"/>
      <c r="ABX6985" s="60"/>
    </row>
    <row r="6986" spans="727:752" x14ac:dyDescent="0.25">
      <c r="AAY6986" s="60"/>
      <c r="AAZ6986" s="60"/>
      <c r="ABA6986" s="60"/>
      <c r="ABB6986" s="60"/>
      <c r="ABC6986" s="60"/>
      <c r="ABD6986" s="60"/>
      <c r="ABE6986" s="60"/>
      <c r="ABF6986" s="60"/>
      <c r="ABG6986" s="60"/>
      <c r="ABH6986" s="60"/>
      <c r="ABI6986" s="60"/>
      <c r="ABJ6986" s="60"/>
      <c r="ABK6986" s="60"/>
      <c r="ABL6986" s="60"/>
      <c r="ABM6986" s="60"/>
      <c r="ABN6986" s="60"/>
      <c r="ABO6986" s="60"/>
      <c r="ABP6986" s="60"/>
      <c r="ABQ6986" s="60"/>
      <c r="ABR6986" s="60">
        <v>0.982198023076717</v>
      </c>
      <c r="ABS6986" s="60"/>
      <c r="ABT6986" s="60"/>
      <c r="ABU6986" s="60"/>
      <c r="ABV6986" s="60"/>
      <c r="ABW6986" s="60"/>
      <c r="ABX6986" s="60"/>
    </row>
    <row r="6987" spans="727:752" x14ac:dyDescent="0.25">
      <c r="AAY6987" s="60"/>
      <c r="AAZ6987" s="60"/>
      <c r="ABA6987" s="60"/>
      <c r="ABB6987" s="60"/>
      <c r="ABC6987" s="60"/>
      <c r="ABD6987" s="60"/>
      <c r="ABE6987" s="60"/>
      <c r="ABF6987" s="60"/>
      <c r="ABG6987" s="60"/>
      <c r="ABH6987" s="60"/>
      <c r="ABI6987" s="60"/>
      <c r="ABJ6987" s="60"/>
      <c r="ABK6987" s="60"/>
      <c r="ABL6987" s="60"/>
      <c r="ABM6987" s="60"/>
      <c r="ABN6987" s="60"/>
      <c r="ABO6987" s="60"/>
      <c r="ABP6987" s="60"/>
      <c r="ABQ6987" s="60"/>
      <c r="ABR6987" s="60">
        <v>0.98219757247702899</v>
      </c>
      <c r="ABS6987" s="60"/>
      <c r="ABT6987" s="60"/>
      <c r="ABU6987" s="60"/>
      <c r="ABV6987" s="60"/>
      <c r="ABW6987" s="60"/>
      <c r="ABX6987" s="60"/>
    </row>
    <row r="6988" spans="727:752" x14ac:dyDescent="0.25">
      <c r="AAY6988" s="60"/>
      <c r="AAZ6988" s="60"/>
      <c r="ABA6988" s="60"/>
      <c r="ABB6988" s="60"/>
      <c r="ABC6988" s="60"/>
      <c r="ABD6988" s="60"/>
      <c r="ABE6988" s="60"/>
      <c r="ABF6988" s="60"/>
      <c r="ABG6988" s="60"/>
      <c r="ABH6988" s="60"/>
      <c r="ABI6988" s="60"/>
      <c r="ABJ6988" s="60"/>
      <c r="ABK6988" s="60"/>
      <c r="ABL6988" s="60"/>
      <c r="ABM6988" s="60"/>
      <c r="ABN6988" s="60"/>
      <c r="ABO6988" s="60"/>
      <c r="ABP6988" s="60"/>
      <c r="ABQ6988" s="60"/>
      <c r="ABR6988" s="60">
        <v>0.98219541570445201</v>
      </c>
      <c r="ABS6988" s="60"/>
      <c r="ABT6988" s="60"/>
      <c r="ABU6988" s="60"/>
      <c r="ABV6988" s="60"/>
      <c r="ABW6988" s="60"/>
      <c r="ABX6988" s="60"/>
    </row>
    <row r="6989" spans="727:752" x14ac:dyDescent="0.25">
      <c r="AAY6989" s="60"/>
      <c r="AAZ6989" s="60"/>
      <c r="ABA6989" s="60"/>
      <c r="ABB6989" s="60"/>
      <c r="ABC6989" s="60"/>
      <c r="ABD6989" s="60"/>
      <c r="ABE6989" s="60"/>
      <c r="ABF6989" s="60"/>
      <c r="ABG6989" s="60"/>
      <c r="ABH6989" s="60"/>
      <c r="ABI6989" s="60"/>
      <c r="ABJ6989" s="60"/>
      <c r="ABK6989" s="60"/>
      <c r="ABL6989" s="60"/>
      <c r="ABM6989" s="60"/>
      <c r="ABN6989" s="60"/>
      <c r="ABO6989" s="60"/>
      <c r="ABP6989" s="60"/>
      <c r="ABQ6989" s="60"/>
      <c r="ABR6989" s="60">
        <v>0.98218372607233295</v>
      </c>
      <c r="ABS6989" s="60"/>
      <c r="ABT6989" s="60"/>
      <c r="ABU6989" s="60"/>
      <c r="ABV6989" s="60"/>
      <c r="ABW6989" s="60"/>
      <c r="ABX6989" s="60"/>
    </row>
    <row r="6990" spans="727:752" x14ac:dyDescent="0.25">
      <c r="AAY6990" s="60"/>
      <c r="AAZ6990" s="60"/>
      <c r="ABA6990" s="60"/>
      <c r="ABB6990" s="60"/>
      <c r="ABC6990" s="60"/>
      <c r="ABD6990" s="60"/>
      <c r="ABE6990" s="60"/>
      <c r="ABF6990" s="60"/>
      <c r="ABG6990" s="60"/>
      <c r="ABH6990" s="60"/>
      <c r="ABI6990" s="60"/>
      <c r="ABJ6990" s="60"/>
      <c r="ABK6990" s="60"/>
      <c r="ABL6990" s="60"/>
      <c r="ABM6990" s="60"/>
      <c r="ABN6990" s="60"/>
      <c r="ABO6990" s="60"/>
      <c r="ABP6990" s="60"/>
      <c r="ABQ6990" s="60"/>
      <c r="ABR6990" s="60">
        <v>0.98217046916548101</v>
      </c>
      <c r="ABS6990" s="60"/>
      <c r="ABT6990" s="60"/>
      <c r="ABU6990" s="60"/>
      <c r="ABV6990" s="60"/>
      <c r="ABW6990" s="60"/>
      <c r="ABX6990" s="60"/>
    </row>
    <row r="6991" spans="727:752" x14ac:dyDescent="0.25">
      <c r="AAY6991" s="60"/>
      <c r="AAZ6991" s="60"/>
      <c r="ABA6991" s="60"/>
      <c r="ABB6991" s="60"/>
      <c r="ABC6991" s="60"/>
      <c r="ABD6991" s="60"/>
      <c r="ABE6991" s="60"/>
      <c r="ABF6991" s="60"/>
      <c r="ABG6991" s="60"/>
      <c r="ABH6991" s="60"/>
      <c r="ABI6991" s="60"/>
      <c r="ABJ6991" s="60"/>
      <c r="ABK6991" s="60"/>
      <c r="ABL6991" s="60"/>
      <c r="ABM6991" s="60"/>
      <c r="ABN6991" s="60"/>
      <c r="ABO6991" s="60"/>
      <c r="ABP6991" s="60"/>
      <c r="ABQ6991" s="60"/>
      <c r="ABR6991" s="60">
        <v>0.98216636348160602</v>
      </c>
      <c r="ABS6991" s="60"/>
      <c r="ABT6991" s="60"/>
      <c r="ABU6991" s="60"/>
      <c r="ABV6991" s="60"/>
      <c r="ABW6991" s="60"/>
      <c r="ABX6991" s="60"/>
    </row>
    <row r="6992" spans="727:752" x14ac:dyDescent="0.25">
      <c r="AAY6992" s="60"/>
      <c r="AAZ6992" s="60"/>
      <c r="ABA6992" s="60"/>
      <c r="ABB6992" s="60"/>
      <c r="ABC6992" s="60"/>
      <c r="ABD6992" s="60"/>
      <c r="ABE6992" s="60"/>
      <c r="ABF6992" s="60"/>
      <c r="ABG6992" s="60"/>
      <c r="ABH6992" s="60"/>
      <c r="ABI6992" s="60"/>
      <c r="ABJ6992" s="60"/>
      <c r="ABK6992" s="60"/>
      <c r="ABL6992" s="60"/>
      <c r="ABM6992" s="60"/>
      <c r="ABN6992" s="60"/>
      <c r="ABO6992" s="60"/>
      <c r="ABP6992" s="60"/>
      <c r="ABQ6992" s="60"/>
      <c r="ABR6992" s="60">
        <v>0.98216410507748297</v>
      </c>
      <c r="ABS6992" s="60"/>
      <c r="ABT6992" s="60"/>
      <c r="ABU6992" s="60"/>
      <c r="ABV6992" s="60"/>
      <c r="ABW6992" s="60"/>
      <c r="ABX6992" s="60"/>
    </row>
    <row r="6993" spans="727:752" x14ac:dyDescent="0.25">
      <c r="AAY6993" s="60"/>
      <c r="AAZ6993" s="60"/>
      <c r="ABA6993" s="60"/>
      <c r="ABB6993" s="60"/>
      <c r="ABC6993" s="60"/>
      <c r="ABD6993" s="60"/>
      <c r="ABE6993" s="60"/>
      <c r="ABF6993" s="60"/>
      <c r="ABG6993" s="60"/>
      <c r="ABH6993" s="60"/>
      <c r="ABI6993" s="60"/>
      <c r="ABJ6993" s="60"/>
      <c r="ABK6993" s="60"/>
      <c r="ABL6993" s="60"/>
      <c r="ABM6993" s="60"/>
      <c r="ABN6993" s="60"/>
      <c r="ABO6993" s="60"/>
      <c r="ABP6993" s="60"/>
      <c r="ABQ6993" s="60"/>
      <c r="ABR6993" s="60">
        <v>0.98215992081742798</v>
      </c>
      <c r="ABS6993" s="60"/>
      <c r="ABT6993" s="60"/>
      <c r="ABU6993" s="60"/>
      <c r="ABV6993" s="60"/>
      <c r="ABW6993" s="60"/>
      <c r="ABX6993" s="60"/>
    </row>
    <row r="6994" spans="727:752" x14ac:dyDescent="0.25">
      <c r="AAY6994" s="60"/>
      <c r="AAZ6994" s="60"/>
      <c r="ABA6994" s="60"/>
      <c r="ABB6994" s="60"/>
      <c r="ABC6994" s="60"/>
      <c r="ABD6994" s="60"/>
      <c r="ABE6994" s="60"/>
      <c r="ABF6994" s="60"/>
      <c r="ABG6994" s="60"/>
      <c r="ABH6994" s="60"/>
      <c r="ABI6994" s="60"/>
      <c r="ABJ6994" s="60"/>
      <c r="ABK6994" s="60"/>
      <c r="ABL6994" s="60"/>
      <c r="ABM6994" s="60"/>
      <c r="ABN6994" s="60"/>
      <c r="ABO6994" s="60"/>
      <c r="ABP6994" s="60"/>
      <c r="ABQ6994" s="60"/>
      <c r="ABR6994" s="60">
        <v>0.98215916736703002</v>
      </c>
      <c r="ABS6994" s="60"/>
      <c r="ABT6994" s="60"/>
      <c r="ABU6994" s="60"/>
      <c r="ABV6994" s="60"/>
      <c r="ABW6994" s="60"/>
      <c r="ABX6994" s="60"/>
    </row>
    <row r="6995" spans="727:752" x14ac:dyDescent="0.25">
      <c r="AAY6995" s="60"/>
      <c r="AAZ6995" s="60"/>
      <c r="ABA6995" s="60"/>
      <c r="ABB6995" s="60"/>
      <c r="ABC6995" s="60"/>
      <c r="ABD6995" s="60"/>
      <c r="ABE6995" s="60"/>
      <c r="ABF6995" s="60"/>
      <c r="ABG6995" s="60"/>
      <c r="ABH6995" s="60"/>
      <c r="ABI6995" s="60"/>
      <c r="ABJ6995" s="60"/>
      <c r="ABK6995" s="60"/>
      <c r="ABL6995" s="60"/>
      <c r="ABM6995" s="60"/>
      <c r="ABN6995" s="60"/>
      <c r="ABO6995" s="60"/>
      <c r="ABP6995" s="60"/>
      <c r="ABQ6995" s="60"/>
      <c r="ABR6995" s="60">
        <v>0.982154812712002</v>
      </c>
      <c r="ABS6995" s="60"/>
      <c r="ABT6995" s="60"/>
      <c r="ABU6995" s="60"/>
      <c r="ABV6995" s="60"/>
      <c r="ABW6995" s="60"/>
      <c r="ABX6995" s="60"/>
    </row>
    <row r="6996" spans="727:752" x14ac:dyDescent="0.25">
      <c r="AAY6996" s="60"/>
      <c r="AAZ6996" s="60"/>
      <c r="ABA6996" s="60"/>
      <c r="ABB6996" s="60"/>
      <c r="ABC6996" s="60"/>
      <c r="ABD6996" s="60"/>
      <c r="ABE6996" s="60"/>
      <c r="ABF6996" s="60"/>
      <c r="ABG6996" s="60"/>
      <c r="ABH6996" s="60"/>
      <c r="ABI6996" s="60"/>
      <c r="ABJ6996" s="60"/>
      <c r="ABK6996" s="60"/>
      <c r="ABL6996" s="60"/>
      <c r="ABM6996" s="60"/>
      <c r="ABN6996" s="60"/>
      <c r="ABO6996" s="60"/>
      <c r="ABP6996" s="60"/>
      <c r="ABQ6996" s="60"/>
      <c r="ABR6996" s="60">
        <v>0.98215243314851597</v>
      </c>
      <c r="ABS6996" s="60"/>
      <c r="ABT6996" s="60"/>
      <c r="ABU6996" s="60"/>
      <c r="ABV6996" s="60"/>
      <c r="ABW6996" s="60"/>
      <c r="ABX6996" s="60"/>
    </row>
    <row r="6997" spans="727:752" x14ac:dyDescent="0.25">
      <c r="AAY6997" s="60"/>
      <c r="AAZ6997" s="60"/>
      <c r="ABA6997" s="60"/>
      <c r="ABB6997" s="60"/>
      <c r="ABC6997" s="60"/>
      <c r="ABD6997" s="60"/>
      <c r="ABE6997" s="60"/>
      <c r="ABF6997" s="60"/>
      <c r="ABG6997" s="60"/>
      <c r="ABH6997" s="60"/>
      <c r="ABI6997" s="60"/>
      <c r="ABJ6997" s="60"/>
      <c r="ABK6997" s="60"/>
      <c r="ABL6997" s="60"/>
      <c r="ABM6997" s="60"/>
      <c r="ABN6997" s="60"/>
      <c r="ABO6997" s="60"/>
      <c r="ABP6997" s="60"/>
      <c r="ABQ6997" s="60"/>
      <c r="ABR6997" s="60">
        <v>0.98213084576473197</v>
      </c>
      <c r="ABS6997" s="60"/>
      <c r="ABT6997" s="60"/>
      <c r="ABU6997" s="60"/>
      <c r="ABV6997" s="60"/>
      <c r="ABW6997" s="60"/>
      <c r="ABX6997" s="60"/>
    </row>
    <row r="6998" spans="727:752" x14ac:dyDescent="0.25">
      <c r="AAY6998" s="60"/>
      <c r="AAZ6998" s="60"/>
      <c r="ABA6998" s="60"/>
      <c r="ABB6998" s="60"/>
      <c r="ABC6998" s="60"/>
      <c r="ABD6998" s="60"/>
      <c r="ABE6998" s="60"/>
      <c r="ABF6998" s="60"/>
      <c r="ABG6998" s="60"/>
      <c r="ABH6998" s="60"/>
      <c r="ABI6998" s="60"/>
      <c r="ABJ6998" s="60"/>
      <c r="ABK6998" s="60"/>
      <c r="ABL6998" s="60"/>
      <c r="ABM6998" s="60"/>
      <c r="ABN6998" s="60"/>
      <c r="ABO6998" s="60"/>
      <c r="ABP6998" s="60"/>
      <c r="ABQ6998" s="60"/>
      <c r="ABR6998" s="60">
        <v>0.98212165353339698</v>
      </c>
      <c r="ABS6998" s="60"/>
      <c r="ABT6998" s="60"/>
      <c r="ABU6998" s="60"/>
      <c r="ABV6998" s="60"/>
      <c r="ABW6998" s="60"/>
      <c r="ABX6998" s="60"/>
    </row>
    <row r="6999" spans="727:752" x14ac:dyDescent="0.25">
      <c r="AAY6999" s="60"/>
      <c r="AAZ6999" s="60"/>
      <c r="ABA6999" s="60"/>
      <c r="ABB6999" s="60"/>
      <c r="ABC6999" s="60"/>
      <c r="ABD6999" s="60"/>
      <c r="ABE6999" s="60"/>
      <c r="ABF6999" s="60"/>
      <c r="ABG6999" s="60"/>
      <c r="ABH6999" s="60"/>
      <c r="ABI6999" s="60"/>
      <c r="ABJ6999" s="60"/>
      <c r="ABK6999" s="60"/>
      <c r="ABL6999" s="60"/>
      <c r="ABM6999" s="60"/>
      <c r="ABN6999" s="60"/>
      <c r="ABO6999" s="60"/>
      <c r="ABP6999" s="60"/>
      <c r="ABQ6999" s="60"/>
      <c r="ABR6999" s="60">
        <v>0.98212054491281797</v>
      </c>
      <c r="ABS6999" s="60"/>
      <c r="ABT6999" s="60"/>
      <c r="ABU6999" s="60"/>
      <c r="ABV6999" s="60"/>
      <c r="ABW6999" s="60"/>
      <c r="ABX6999" s="60"/>
    </row>
    <row r="7000" spans="727:752" x14ac:dyDescent="0.25">
      <c r="AAY7000" s="60"/>
      <c r="AAZ7000" s="60"/>
      <c r="ABA7000" s="60"/>
      <c r="ABB7000" s="60"/>
      <c r="ABC7000" s="60"/>
      <c r="ABD7000" s="60"/>
      <c r="ABE7000" s="60"/>
      <c r="ABF7000" s="60"/>
      <c r="ABG7000" s="60"/>
      <c r="ABH7000" s="60"/>
      <c r="ABI7000" s="60"/>
      <c r="ABJ7000" s="60"/>
      <c r="ABK7000" s="60"/>
      <c r="ABL7000" s="60"/>
      <c r="ABM7000" s="60"/>
      <c r="ABN7000" s="60"/>
      <c r="ABO7000" s="60"/>
      <c r="ABP7000" s="60"/>
      <c r="ABQ7000" s="60"/>
      <c r="ABR7000" s="60">
        <v>0.98211081613933404</v>
      </c>
      <c r="ABS7000" s="60"/>
      <c r="ABT7000" s="60"/>
      <c r="ABU7000" s="60"/>
      <c r="ABV7000" s="60"/>
      <c r="ABW7000" s="60"/>
      <c r="ABX7000" s="60"/>
    </row>
    <row r="7001" spans="727:752" x14ac:dyDescent="0.25">
      <c r="AAY7001" s="60"/>
      <c r="AAZ7001" s="60"/>
      <c r="ABA7001" s="60"/>
      <c r="ABB7001" s="60"/>
      <c r="ABC7001" s="60"/>
      <c r="ABD7001" s="60"/>
      <c r="ABE7001" s="60"/>
      <c r="ABF7001" s="60"/>
      <c r="ABG7001" s="60"/>
      <c r="ABH7001" s="60"/>
      <c r="ABI7001" s="60"/>
      <c r="ABJ7001" s="60"/>
      <c r="ABK7001" s="60"/>
      <c r="ABL7001" s="60"/>
      <c r="ABM7001" s="60"/>
      <c r="ABN7001" s="60"/>
      <c r="ABO7001" s="60"/>
      <c r="ABP7001" s="60"/>
      <c r="ABQ7001" s="60"/>
      <c r="ABR7001" s="60">
        <v>0.98210993123663404</v>
      </c>
      <c r="ABS7001" s="60"/>
      <c r="ABT7001" s="60"/>
      <c r="ABU7001" s="60"/>
      <c r="ABV7001" s="60"/>
      <c r="ABW7001" s="60"/>
      <c r="ABX7001" s="60"/>
    </row>
    <row r="7002" spans="727:752" x14ac:dyDescent="0.25">
      <c r="AAY7002" s="60"/>
      <c r="AAZ7002" s="60"/>
      <c r="ABA7002" s="60"/>
      <c r="ABB7002" s="60"/>
      <c r="ABC7002" s="60"/>
      <c r="ABD7002" s="60"/>
      <c r="ABE7002" s="60"/>
      <c r="ABF7002" s="60"/>
      <c r="ABG7002" s="60"/>
      <c r="ABH7002" s="60"/>
      <c r="ABI7002" s="60"/>
      <c r="ABJ7002" s="60"/>
      <c r="ABK7002" s="60"/>
      <c r="ABL7002" s="60"/>
      <c r="ABM7002" s="60"/>
      <c r="ABN7002" s="60"/>
      <c r="ABO7002" s="60"/>
      <c r="ABP7002" s="60"/>
      <c r="ABQ7002" s="60"/>
      <c r="ABR7002" s="60">
        <v>0.98210610842428903</v>
      </c>
      <c r="ABS7002" s="60"/>
      <c r="ABT7002" s="60"/>
      <c r="ABU7002" s="60"/>
      <c r="ABV7002" s="60"/>
      <c r="ABW7002" s="60"/>
      <c r="ABX7002" s="60"/>
    </row>
    <row r="7003" spans="727:752" x14ac:dyDescent="0.25">
      <c r="AAY7003" s="60"/>
      <c r="AAZ7003" s="60"/>
      <c r="ABA7003" s="60"/>
      <c r="ABB7003" s="60"/>
      <c r="ABC7003" s="60"/>
      <c r="ABD7003" s="60"/>
      <c r="ABE7003" s="60"/>
      <c r="ABF7003" s="60"/>
      <c r="ABG7003" s="60"/>
      <c r="ABH7003" s="60"/>
      <c r="ABI7003" s="60"/>
      <c r="ABJ7003" s="60"/>
      <c r="ABK7003" s="60"/>
      <c r="ABL7003" s="60"/>
      <c r="ABM7003" s="60"/>
      <c r="ABN7003" s="60"/>
      <c r="ABO7003" s="60"/>
      <c r="ABP7003" s="60"/>
      <c r="ABQ7003" s="60"/>
      <c r="ABR7003" s="60">
        <v>0.98209833442389005</v>
      </c>
      <c r="ABS7003" s="60"/>
      <c r="ABT7003" s="60"/>
      <c r="ABU7003" s="60"/>
      <c r="ABV7003" s="60"/>
      <c r="ABW7003" s="60"/>
      <c r="ABX7003" s="60"/>
    </row>
    <row r="7004" spans="727:752" x14ac:dyDescent="0.25">
      <c r="AAY7004" s="60"/>
      <c r="AAZ7004" s="60"/>
      <c r="ABA7004" s="60"/>
      <c r="ABB7004" s="60"/>
      <c r="ABC7004" s="60"/>
      <c r="ABD7004" s="60"/>
      <c r="ABE7004" s="60"/>
      <c r="ABF7004" s="60"/>
      <c r="ABG7004" s="60"/>
      <c r="ABH7004" s="60"/>
      <c r="ABI7004" s="60"/>
      <c r="ABJ7004" s="60"/>
      <c r="ABK7004" s="60"/>
      <c r="ABL7004" s="60"/>
      <c r="ABM7004" s="60"/>
      <c r="ABN7004" s="60"/>
      <c r="ABO7004" s="60"/>
      <c r="ABP7004" s="60"/>
      <c r="ABQ7004" s="60"/>
      <c r="ABR7004" s="60">
        <v>0.98209496233168603</v>
      </c>
      <c r="ABS7004" s="60"/>
      <c r="ABT7004" s="60"/>
      <c r="ABU7004" s="60"/>
      <c r="ABV7004" s="60"/>
      <c r="ABW7004" s="60"/>
      <c r="ABX7004" s="60"/>
    </row>
    <row r="7005" spans="727:752" x14ac:dyDescent="0.25">
      <c r="AAY7005" s="60"/>
      <c r="AAZ7005" s="60"/>
      <c r="ABA7005" s="60"/>
      <c r="ABB7005" s="60"/>
      <c r="ABC7005" s="60"/>
      <c r="ABD7005" s="60"/>
      <c r="ABE7005" s="60"/>
      <c r="ABF7005" s="60"/>
      <c r="ABG7005" s="60"/>
      <c r="ABH7005" s="60"/>
      <c r="ABI7005" s="60"/>
      <c r="ABJ7005" s="60"/>
      <c r="ABK7005" s="60"/>
      <c r="ABL7005" s="60"/>
      <c r="ABM7005" s="60"/>
      <c r="ABN7005" s="60"/>
      <c r="ABO7005" s="60"/>
      <c r="ABP7005" s="60"/>
      <c r="ABQ7005" s="60"/>
      <c r="ABR7005" s="60">
        <v>0.98209276236349197</v>
      </c>
      <c r="ABS7005" s="60"/>
      <c r="ABT7005" s="60"/>
      <c r="ABU7005" s="60"/>
      <c r="ABV7005" s="60"/>
      <c r="ABW7005" s="60"/>
      <c r="ABX7005" s="60"/>
    </row>
    <row r="7006" spans="727:752" x14ac:dyDescent="0.25">
      <c r="AAY7006" s="60"/>
      <c r="AAZ7006" s="60"/>
      <c r="ABA7006" s="60"/>
      <c r="ABB7006" s="60"/>
      <c r="ABC7006" s="60"/>
      <c r="ABD7006" s="60"/>
      <c r="ABE7006" s="60"/>
      <c r="ABF7006" s="60"/>
      <c r="ABG7006" s="60"/>
      <c r="ABH7006" s="60"/>
      <c r="ABI7006" s="60"/>
      <c r="ABJ7006" s="60"/>
      <c r="ABK7006" s="60"/>
      <c r="ABL7006" s="60"/>
      <c r="ABM7006" s="60"/>
      <c r="ABN7006" s="60"/>
      <c r="ABO7006" s="60"/>
      <c r="ABP7006" s="60"/>
      <c r="ABQ7006" s="60"/>
      <c r="ABR7006" s="60">
        <v>0.98208731990865195</v>
      </c>
      <c r="ABS7006" s="60"/>
      <c r="ABT7006" s="60"/>
      <c r="ABU7006" s="60"/>
      <c r="ABV7006" s="60"/>
      <c r="ABW7006" s="60"/>
      <c r="ABX7006" s="60"/>
    </row>
    <row r="7007" spans="727:752" x14ac:dyDescent="0.25">
      <c r="AAY7007" s="60"/>
      <c r="AAZ7007" s="60"/>
      <c r="ABA7007" s="60"/>
      <c r="ABB7007" s="60"/>
      <c r="ABC7007" s="60"/>
      <c r="ABD7007" s="60"/>
      <c r="ABE7007" s="60"/>
      <c r="ABF7007" s="60"/>
      <c r="ABG7007" s="60"/>
      <c r="ABH7007" s="60"/>
      <c r="ABI7007" s="60"/>
      <c r="ABJ7007" s="60"/>
      <c r="ABK7007" s="60"/>
      <c r="ABL7007" s="60"/>
      <c r="ABM7007" s="60"/>
      <c r="ABN7007" s="60"/>
      <c r="ABO7007" s="60"/>
      <c r="ABP7007" s="60"/>
      <c r="ABQ7007" s="60"/>
      <c r="ABR7007" s="60">
        <v>0.98207749188043802</v>
      </c>
      <c r="ABS7007" s="60"/>
      <c r="ABT7007" s="60"/>
      <c r="ABU7007" s="60"/>
      <c r="ABV7007" s="60"/>
      <c r="ABW7007" s="60"/>
      <c r="ABX7007" s="60"/>
    </row>
    <row r="7008" spans="727:752" x14ac:dyDescent="0.25">
      <c r="AAY7008" s="60"/>
      <c r="AAZ7008" s="60"/>
      <c r="ABA7008" s="60"/>
      <c r="ABB7008" s="60"/>
      <c r="ABC7008" s="60"/>
      <c r="ABD7008" s="60"/>
      <c r="ABE7008" s="60"/>
      <c r="ABF7008" s="60"/>
      <c r="ABG7008" s="60"/>
      <c r="ABH7008" s="60"/>
      <c r="ABI7008" s="60"/>
      <c r="ABJ7008" s="60"/>
      <c r="ABK7008" s="60"/>
      <c r="ABL7008" s="60"/>
      <c r="ABM7008" s="60"/>
      <c r="ABN7008" s="60"/>
      <c r="ABO7008" s="60"/>
      <c r="ABP7008" s="60"/>
      <c r="ABQ7008" s="60"/>
      <c r="ABR7008" s="60">
        <v>0.98207505701319597</v>
      </c>
      <c r="ABS7008" s="60"/>
      <c r="ABT7008" s="60"/>
      <c r="ABU7008" s="60"/>
      <c r="ABV7008" s="60"/>
      <c r="ABW7008" s="60"/>
      <c r="ABX7008" s="60"/>
    </row>
    <row r="7009" spans="727:752" x14ac:dyDescent="0.25">
      <c r="AAY7009" s="60"/>
      <c r="AAZ7009" s="60"/>
      <c r="ABA7009" s="60"/>
      <c r="ABB7009" s="60"/>
      <c r="ABC7009" s="60"/>
      <c r="ABD7009" s="60"/>
      <c r="ABE7009" s="60"/>
      <c r="ABF7009" s="60"/>
      <c r="ABG7009" s="60"/>
      <c r="ABH7009" s="60"/>
      <c r="ABI7009" s="60"/>
      <c r="ABJ7009" s="60"/>
      <c r="ABK7009" s="60"/>
      <c r="ABL7009" s="60"/>
      <c r="ABM7009" s="60"/>
      <c r="ABN7009" s="60"/>
      <c r="ABO7009" s="60"/>
      <c r="ABP7009" s="60"/>
      <c r="ABQ7009" s="60"/>
      <c r="ABR7009" s="60">
        <v>0.98204830146657396</v>
      </c>
      <c r="ABS7009" s="60"/>
      <c r="ABT7009" s="60"/>
      <c r="ABU7009" s="60"/>
      <c r="ABV7009" s="60"/>
      <c r="ABW7009" s="60"/>
      <c r="ABX7009" s="60"/>
    </row>
    <row r="7010" spans="727:752" x14ac:dyDescent="0.25">
      <c r="AAY7010" s="60"/>
      <c r="AAZ7010" s="60"/>
      <c r="ABA7010" s="60"/>
      <c r="ABB7010" s="60"/>
      <c r="ABC7010" s="60"/>
      <c r="ABD7010" s="60"/>
      <c r="ABE7010" s="60"/>
      <c r="ABF7010" s="60"/>
      <c r="ABG7010" s="60"/>
      <c r="ABH7010" s="60"/>
      <c r="ABI7010" s="60"/>
      <c r="ABJ7010" s="60"/>
      <c r="ABK7010" s="60"/>
      <c r="ABL7010" s="60"/>
      <c r="ABM7010" s="60"/>
      <c r="ABN7010" s="60"/>
      <c r="ABO7010" s="60"/>
      <c r="ABP7010" s="60"/>
      <c r="ABQ7010" s="60"/>
      <c r="ABR7010" s="60">
        <v>0.98204186435921004</v>
      </c>
      <c r="ABS7010" s="60"/>
      <c r="ABT7010" s="60"/>
      <c r="ABU7010" s="60"/>
      <c r="ABV7010" s="60"/>
      <c r="ABW7010" s="60"/>
      <c r="ABX7010" s="60"/>
    </row>
    <row r="7011" spans="727:752" x14ac:dyDescent="0.25">
      <c r="AAY7011" s="60"/>
      <c r="AAZ7011" s="60"/>
      <c r="ABA7011" s="60"/>
      <c r="ABB7011" s="60"/>
      <c r="ABC7011" s="60"/>
      <c r="ABD7011" s="60"/>
      <c r="ABE7011" s="60"/>
      <c r="ABF7011" s="60"/>
      <c r="ABG7011" s="60"/>
      <c r="ABH7011" s="60"/>
      <c r="ABI7011" s="60"/>
      <c r="ABJ7011" s="60"/>
      <c r="ABK7011" s="60"/>
      <c r="ABL7011" s="60"/>
      <c r="ABM7011" s="60"/>
      <c r="ABN7011" s="60"/>
      <c r="ABO7011" s="60"/>
      <c r="ABP7011" s="60"/>
      <c r="ABQ7011" s="60"/>
      <c r="ABR7011" s="60">
        <v>0.98197785177635699</v>
      </c>
      <c r="ABS7011" s="60"/>
      <c r="ABT7011" s="60"/>
      <c r="ABU7011" s="60"/>
      <c r="ABV7011" s="60"/>
      <c r="ABW7011" s="60"/>
      <c r="ABX7011" s="60"/>
    </row>
    <row r="7012" spans="727:752" x14ac:dyDescent="0.25">
      <c r="AAY7012" s="60"/>
      <c r="AAZ7012" s="60"/>
      <c r="ABA7012" s="60"/>
      <c r="ABB7012" s="60"/>
      <c r="ABC7012" s="60"/>
      <c r="ABD7012" s="60"/>
      <c r="ABE7012" s="60"/>
      <c r="ABF7012" s="60"/>
      <c r="ABG7012" s="60"/>
      <c r="ABH7012" s="60"/>
      <c r="ABI7012" s="60"/>
      <c r="ABJ7012" s="60"/>
      <c r="ABK7012" s="60"/>
      <c r="ABL7012" s="60"/>
      <c r="ABM7012" s="60"/>
      <c r="ABN7012" s="60"/>
      <c r="ABO7012" s="60"/>
      <c r="ABP7012" s="60"/>
      <c r="ABQ7012" s="60"/>
      <c r="ABR7012" s="60">
        <v>0.98196740711741204</v>
      </c>
      <c r="ABS7012" s="60"/>
      <c r="ABT7012" s="60"/>
      <c r="ABU7012" s="60"/>
      <c r="ABV7012" s="60"/>
      <c r="ABW7012" s="60"/>
      <c r="ABX7012" s="60"/>
    </row>
    <row r="7013" spans="727:752" x14ac:dyDescent="0.25">
      <c r="AAY7013" s="60"/>
      <c r="AAZ7013" s="60"/>
      <c r="ABA7013" s="60"/>
      <c r="ABB7013" s="60"/>
      <c r="ABC7013" s="60"/>
      <c r="ABD7013" s="60"/>
      <c r="ABE7013" s="60"/>
      <c r="ABF7013" s="60"/>
      <c r="ABG7013" s="60"/>
      <c r="ABH7013" s="60"/>
      <c r="ABI7013" s="60"/>
      <c r="ABJ7013" s="60"/>
      <c r="ABK7013" s="60"/>
      <c r="ABL7013" s="60"/>
      <c r="ABM7013" s="60"/>
      <c r="ABN7013" s="60"/>
      <c r="ABO7013" s="60"/>
      <c r="ABP7013" s="60"/>
      <c r="ABQ7013" s="60"/>
      <c r="ABR7013" s="60">
        <v>0.98196113099564297</v>
      </c>
      <c r="ABS7013" s="60"/>
      <c r="ABT7013" s="60"/>
      <c r="ABU7013" s="60"/>
      <c r="ABV7013" s="60"/>
      <c r="ABW7013" s="60"/>
      <c r="ABX7013" s="60"/>
    </row>
    <row r="7014" spans="727:752" x14ac:dyDescent="0.25">
      <c r="AAY7014" s="60"/>
      <c r="AAZ7014" s="60"/>
      <c r="ABA7014" s="60"/>
      <c r="ABB7014" s="60"/>
      <c r="ABC7014" s="60"/>
      <c r="ABD7014" s="60"/>
      <c r="ABE7014" s="60"/>
      <c r="ABF7014" s="60"/>
      <c r="ABG7014" s="60"/>
      <c r="ABH7014" s="60"/>
      <c r="ABI7014" s="60"/>
      <c r="ABJ7014" s="60"/>
      <c r="ABK7014" s="60"/>
      <c r="ABL7014" s="60"/>
      <c r="ABM7014" s="60"/>
      <c r="ABN7014" s="60"/>
      <c r="ABO7014" s="60"/>
      <c r="ABP7014" s="60"/>
      <c r="ABQ7014" s="60"/>
      <c r="ABR7014" s="60">
        <v>0.98195746438196596</v>
      </c>
      <c r="ABS7014" s="60"/>
      <c r="ABT7014" s="60"/>
      <c r="ABU7014" s="60"/>
      <c r="ABV7014" s="60"/>
      <c r="ABW7014" s="60"/>
      <c r="ABX7014" s="60"/>
    </row>
    <row r="7015" spans="727:752" x14ac:dyDescent="0.25">
      <c r="AAY7015" s="60"/>
      <c r="AAZ7015" s="60"/>
      <c r="ABA7015" s="60"/>
      <c r="ABB7015" s="60"/>
      <c r="ABC7015" s="60"/>
      <c r="ABD7015" s="60"/>
      <c r="ABE7015" s="60"/>
      <c r="ABF7015" s="60"/>
      <c r="ABG7015" s="60"/>
      <c r="ABH7015" s="60"/>
      <c r="ABI7015" s="60"/>
      <c r="ABJ7015" s="60"/>
      <c r="ABK7015" s="60"/>
      <c r="ABL7015" s="60"/>
      <c r="ABM7015" s="60"/>
      <c r="ABN7015" s="60"/>
      <c r="ABO7015" s="60"/>
      <c r="ABP7015" s="60"/>
      <c r="ABQ7015" s="60"/>
      <c r="ABR7015" s="60">
        <v>0.98193671585765796</v>
      </c>
      <c r="ABS7015" s="60"/>
      <c r="ABT7015" s="60"/>
      <c r="ABU7015" s="60"/>
      <c r="ABV7015" s="60"/>
      <c r="ABW7015" s="60"/>
      <c r="ABX7015" s="60"/>
    </row>
    <row r="7016" spans="727:752" x14ac:dyDescent="0.25">
      <c r="AAY7016" s="60"/>
      <c r="AAZ7016" s="60"/>
      <c r="ABA7016" s="60"/>
      <c r="ABB7016" s="60"/>
      <c r="ABC7016" s="60"/>
      <c r="ABD7016" s="60"/>
      <c r="ABE7016" s="60"/>
      <c r="ABF7016" s="60"/>
      <c r="ABG7016" s="60"/>
      <c r="ABH7016" s="60"/>
      <c r="ABI7016" s="60"/>
      <c r="ABJ7016" s="60"/>
      <c r="ABK7016" s="60"/>
      <c r="ABL7016" s="60"/>
      <c r="ABM7016" s="60"/>
      <c r="ABN7016" s="60"/>
      <c r="ABO7016" s="60"/>
      <c r="ABP7016" s="60"/>
      <c r="ABQ7016" s="60"/>
      <c r="ABR7016" s="60">
        <v>0.98192895601886399</v>
      </c>
      <c r="ABS7016" s="60"/>
      <c r="ABT7016" s="60"/>
      <c r="ABU7016" s="60"/>
      <c r="ABV7016" s="60"/>
      <c r="ABW7016" s="60"/>
      <c r="ABX7016" s="60"/>
    </row>
    <row r="7017" spans="727:752" x14ac:dyDescent="0.25">
      <c r="AAY7017" s="60"/>
      <c r="AAZ7017" s="60"/>
      <c r="ABA7017" s="60"/>
      <c r="ABB7017" s="60"/>
      <c r="ABC7017" s="60"/>
      <c r="ABD7017" s="60"/>
      <c r="ABE7017" s="60"/>
      <c r="ABF7017" s="60"/>
      <c r="ABG7017" s="60"/>
      <c r="ABH7017" s="60"/>
      <c r="ABI7017" s="60"/>
      <c r="ABJ7017" s="60"/>
      <c r="ABK7017" s="60"/>
      <c r="ABL7017" s="60"/>
      <c r="ABM7017" s="60"/>
      <c r="ABN7017" s="60"/>
      <c r="ABO7017" s="60"/>
      <c r="ABP7017" s="60"/>
      <c r="ABQ7017" s="60"/>
      <c r="ABR7017" s="60">
        <v>0.98192862481183696</v>
      </c>
      <c r="ABS7017" s="60"/>
      <c r="ABT7017" s="60"/>
      <c r="ABU7017" s="60"/>
      <c r="ABV7017" s="60"/>
      <c r="ABW7017" s="60"/>
      <c r="ABX7017" s="60"/>
    </row>
    <row r="7018" spans="727:752" x14ac:dyDescent="0.25">
      <c r="AAY7018" s="60"/>
      <c r="AAZ7018" s="60"/>
      <c r="ABA7018" s="60"/>
      <c r="ABB7018" s="60"/>
      <c r="ABC7018" s="60"/>
      <c r="ABD7018" s="60"/>
      <c r="ABE7018" s="60"/>
      <c r="ABF7018" s="60"/>
      <c r="ABG7018" s="60"/>
      <c r="ABH7018" s="60"/>
      <c r="ABI7018" s="60"/>
      <c r="ABJ7018" s="60"/>
      <c r="ABK7018" s="60"/>
      <c r="ABL7018" s="60"/>
      <c r="ABM7018" s="60"/>
      <c r="ABN7018" s="60"/>
      <c r="ABO7018" s="60"/>
      <c r="ABP7018" s="60"/>
      <c r="ABQ7018" s="60"/>
      <c r="ABR7018" s="60">
        <v>0.98192793232110198</v>
      </c>
      <c r="ABS7018" s="60"/>
      <c r="ABT7018" s="60"/>
      <c r="ABU7018" s="60"/>
      <c r="ABV7018" s="60"/>
      <c r="ABW7018" s="60"/>
      <c r="ABX7018" s="60"/>
    </row>
    <row r="7019" spans="727:752" x14ac:dyDescent="0.25">
      <c r="AAY7019" s="60"/>
      <c r="AAZ7019" s="60"/>
      <c r="ABA7019" s="60"/>
      <c r="ABB7019" s="60"/>
      <c r="ABC7019" s="60"/>
      <c r="ABD7019" s="60"/>
      <c r="ABE7019" s="60"/>
      <c r="ABF7019" s="60"/>
      <c r="ABG7019" s="60"/>
      <c r="ABH7019" s="60"/>
      <c r="ABI7019" s="60"/>
      <c r="ABJ7019" s="60"/>
      <c r="ABK7019" s="60"/>
      <c r="ABL7019" s="60"/>
      <c r="ABM7019" s="60"/>
      <c r="ABN7019" s="60"/>
      <c r="ABO7019" s="60"/>
      <c r="ABP7019" s="60"/>
      <c r="ABQ7019" s="60"/>
      <c r="ABR7019" s="60">
        <v>0.98191431908343896</v>
      </c>
      <c r="ABS7019" s="60"/>
      <c r="ABT7019" s="60"/>
      <c r="ABU7019" s="60"/>
      <c r="ABV7019" s="60"/>
      <c r="ABW7019" s="60"/>
      <c r="ABX7019" s="60"/>
    </row>
    <row r="7020" spans="727:752" x14ac:dyDescent="0.25">
      <c r="AAY7020" s="60"/>
      <c r="AAZ7020" s="60"/>
      <c r="ABA7020" s="60"/>
      <c r="ABB7020" s="60"/>
      <c r="ABC7020" s="60"/>
      <c r="ABD7020" s="60"/>
      <c r="ABE7020" s="60"/>
      <c r="ABF7020" s="60"/>
      <c r="ABG7020" s="60"/>
      <c r="ABH7020" s="60"/>
      <c r="ABI7020" s="60"/>
      <c r="ABJ7020" s="60"/>
      <c r="ABK7020" s="60"/>
      <c r="ABL7020" s="60"/>
      <c r="ABM7020" s="60"/>
      <c r="ABN7020" s="60"/>
      <c r="ABO7020" s="60"/>
      <c r="ABP7020" s="60"/>
      <c r="ABQ7020" s="60"/>
      <c r="ABR7020" s="60">
        <v>0.98191112853294005</v>
      </c>
      <c r="ABS7020" s="60"/>
      <c r="ABT7020" s="60"/>
      <c r="ABU7020" s="60"/>
      <c r="ABV7020" s="60"/>
      <c r="ABW7020" s="60"/>
      <c r="ABX7020" s="60"/>
    </row>
    <row r="7021" spans="727:752" x14ac:dyDescent="0.25">
      <c r="AAY7021" s="60"/>
      <c r="AAZ7021" s="60"/>
      <c r="ABA7021" s="60"/>
      <c r="ABB7021" s="60"/>
      <c r="ABC7021" s="60"/>
      <c r="ABD7021" s="60"/>
      <c r="ABE7021" s="60"/>
      <c r="ABF7021" s="60"/>
      <c r="ABG7021" s="60"/>
      <c r="ABH7021" s="60"/>
      <c r="ABI7021" s="60"/>
      <c r="ABJ7021" s="60"/>
      <c r="ABK7021" s="60"/>
      <c r="ABL7021" s="60"/>
      <c r="ABM7021" s="60"/>
      <c r="ABN7021" s="60"/>
      <c r="ABO7021" s="60"/>
      <c r="ABP7021" s="60"/>
      <c r="ABQ7021" s="60"/>
      <c r="ABR7021" s="60">
        <v>0.98189902498054304</v>
      </c>
      <c r="ABS7021" s="60"/>
      <c r="ABT7021" s="60"/>
      <c r="ABU7021" s="60"/>
      <c r="ABV7021" s="60"/>
      <c r="ABW7021" s="60"/>
      <c r="ABX7021" s="60"/>
    </row>
    <row r="7022" spans="727:752" x14ac:dyDescent="0.25">
      <c r="AAY7022" s="60"/>
      <c r="AAZ7022" s="60"/>
      <c r="ABA7022" s="60"/>
      <c r="ABB7022" s="60"/>
      <c r="ABC7022" s="60"/>
      <c r="ABD7022" s="60"/>
      <c r="ABE7022" s="60"/>
      <c r="ABF7022" s="60"/>
      <c r="ABG7022" s="60"/>
      <c r="ABH7022" s="60"/>
      <c r="ABI7022" s="60"/>
      <c r="ABJ7022" s="60"/>
      <c r="ABK7022" s="60"/>
      <c r="ABL7022" s="60"/>
      <c r="ABM7022" s="60"/>
      <c r="ABN7022" s="60"/>
      <c r="ABO7022" s="60"/>
      <c r="ABP7022" s="60"/>
      <c r="ABQ7022" s="60"/>
      <c r="ABR7022" s="60">
        <v>0.98187978314601798</v>
      </c>
      <c r="ABS7022" s="60"/>
      <c r="ABT7022" s="60"/>
      <c r="ABU7022" s="60"/>
      <c r="ABV7022" s="60"/>
      <c r="ABW7022" s="60"/>
      <c r="ABX7022" s="60"/>
    </row>
    <row r="7023" spans="727:752" x14ac:dyDescent="0.25">
      <c r="AAY7023" s="60"/>
      <c r="AAZ7023" s="60"/>
      <c r="ABA7023" s="60"/>
      <c r="ABB7023" s="60"/>
      <c r="ABC7023" s="60"/>
      <c r="ABD7023" s="60"/>
      <c r="ABE7023" s="60"/>
      <c r="ABF7023" s="60"/>
      <c r="ABG7023" s="60"/>
      <c r="ABH7023" s="60"/>
      <c r="ABI7023" s="60"/>
      <c r="ABJ7023" s="60"/>
      <c r="ABK7023" s="60"/>
      <c r="ABL7023" s="60"/>
      <c r="ABM7023" s="60"/>
      <c r="ABN7023" s="60"/>
      <c r="ABO7023" s="60"/>
      <c r="ABP7023" s="60"/>
      <c r="ABQ7023" s="60"/>
      <c r="ABR7023" s="60">
        <v>0.98187103344170701</v>
      </c>
      <c r="ABS7023" s="60"/>
      <c r="ABT7023" s="60"/>
      <c r="ABU7023" s="60"/>
      <c r="ABV7023" s="60"/>
      <c r="ABW7023" s="60"/>
      <c r="ABX7023" s="60"/>
    </row>
    <row r="7024" spans="727:752" x14ac:dyDescent="0.25">
      <c r="AAY7024" s="60"/>
      <c r="AAZ7024" s="60"/>
      <c r="ABA7024" s="60"/>
      <c r="ABB7024" s="60"/>
      <c r="ABC7024" s="60"/>
      <c r="ABD7024" s="60"/>
      <c r="ABE7024" s="60"/>
      <c r="ABF7024" s="60"/>
      <c r="ABG7024" s="60"/>
      <c r="ABH7024" s="60"/>
      <c r="ABI7024" s="60"/>
      <c r="ABJ7024" s="60"/>
      <c r="ABK7024" s="60"/>
      <c r="ABL7024" s="60"/>
      <c r="ABM7024" s="60"/>
      <c r="ABN7024" s="60"/>
      <c r="ABO7024" s="60"/>
      <c r="ABP7024" s="60"/>
      <c r="ABQ7024" s="60"/>
      <c r="ABR7024" s="60">
        <v>0.98186297062991701</v>
      </c>
      <c r="ABS7024" s="60"/>
      <c r="ABT7024" s="60"/>
      <c r="ABU7024" s="60"/>
      <c r="ABV7024" s="60"/>
      <c r="ABW7024" s="60"/>
      <c r="ABX7024" s="60"/>
    </row>
    <row r="7025" spans="727:752" x14ac:dyDescent="0.25">
      <c r="AAY7025" s="60"/>
      <c r="AAZ7025" s="60"/>
      <c r="ABA7025" s="60"/>
      <c r="ABB7025" s="60"/>
      <c r="ABC7025" s="60"/>
      <c r="ABD7025" s="60"/>
      <c r="ABE7025" s="60"/>
      <c r="ABF7025" s="60"/>
      <c r="ABG7025" s="60"/>
      <c r="ABH7025" s="60"/>
      <c r="ABI7025" s="60"/>
      <c r="ABJ7025" s="60"/>
      <c r="ABK7025" s="60"/>
      <c r="ABL7025" s="60"/>
      <c r="ABM7025" s="60"/>
      <c r="ABN7025" s="60"/>
      <c r="ABO7025" s="60"/>
      <c r="ABP7025" s="60"/>
      <c r="ABQ7025" s="60"/>
      <c r="ABR7025" s="60">
        <v>0.98185348724274801</v>
      </c>
      <c r="ABS7025" s="60"/>
      <c r="ABT7025" s="60"/>
      <c r="ABU7025" s="60"/>
      <c r="ABV7025" s="60"/>
      <c r="ABW7025" s="60"/>
      <c r="ABX7025" s="60"/>
    </row>
    <row r="7026" spans="727:752" x14ac:dyDescent="0.25">
      <c r="AAY7026" s="60"/>
      <c r="AAZ7026" s="60"/>
      <c r="ABA7026" s="60"/>
      <c r="ABB7026" s="60"/>
      <c r="ABC7026" s="60"/>
      <c r="ABD7026" s="60"/>
      <c r="ABE7026" s="60"/>
      <c r="ABF7026" s="60"/>
      <c r="ABG7026" s="60"/>
      <c r="ABH7026" s="60"/>
      <c r="ABI7026" s="60"/>
      <c r="ABJ7026" s="60"/>
      <c r="ABK7026" s="60"/>
      <c r="ABL7026" s="60"/>
      <c r="ABM7026" s="60"/>
      <c r="ABN7026" s="60"/>
      <c r="ABO7026" s="60"/>
      <c r="ABP7026" s="60"/>
      <c r="ABQ7026" s="60"/>
      <c r="ABR7026" s="60">
        <v>0.98185331575177204</v>
      </c>
      <c r="ABS7026" s="60"/>
      <c r="ABT7026" s="60"/>
      <c r="ABU7026" s="60"/>
      <c r="ABV7026" s="60"/>
      <c r="ABW7026" s="60"/>
      <c r="ABX7026" s="60"/>
    </row>
    <row r="7027" spans="727:752" x14ac:dyDescent="0.25">
      <c r="AAY7027" s="60"/>
      <c r="AAZ7027" s="60"/>
      <c r="ABA7027" s="60"/>
      <c r="ABB7027" s="60"/>
      <c r="ABC7027" s="60"/>
      <c r="ABD7027" s="60"/>
      <c r="ABE7027" s="60"/>
      <c r="ABF7027" s="60"/>
      <c r="ABG7027" s="60"/>
      <c r="ABH7027" s="60"/>
      <c r="ABI7027" s="60"/>
      <c r="ABJ7027" s="60"/>
      <c r="ABK7027" s="60"/>
      <c r="ABL7027" s="60"/>
      <c r="ABM7027" s="60"/>
      <c r="ABN7027" s="60"/>
      <c r="ABO7027" s="60"/>
      <c r="ABP7027" s="60"/>
      <c r="ABQ7027" s="60"/>
      <c r="ABR7027" s="60">
        <v>0.98184169794675202</v>
      </c>
      <c r="ABS7027" s="60"/>
      <c r="ABT7027" s="60"/>
      <c r="ABU7027" s="60"/>
      <c r="ABV7027" s="60"/>
      <c r="ABW7027" s="60"/>
      <c r="ABX7027" s="60"/>
    </row>
    <row r="7028" spans="727:752" x14ac:dyDescent="0.25">
      <c r="AAY7028" s="60"/>
      <c r="AAZ7028" s="60"/>
      <c r="ABA7028" s="60"/>
      <c r="ABB7028" s="60"/>
      <c r="ABC7028" s="60"/>
      <c r="ABD7028" s="60"/>
      <c r="ABE7028" s="60"/>
      <c r="ABF7028" s="60"/>
      <c r="ABG7028" s="60"/>
      <c r="ABH7028" s="60"/>
      <c r="ABI7028" s="60"/>
      <c r="ABJ7028" s="60"/>
      <c r="ABK7028" s="60"/>
      <c r="ABL7028" s="60"/>
      <c r="ABM7028" s="60"/>
      <c r="ABN7028" s="60"/>
      <c r="ABO7028" s="60"/>
      <c r="ABP7028" s="60"/>
      <c r="ABQ7028" s="60"/>
      <c r="ABR7028" s="60">
        <v>0.98183398122894106</v>
      </c>
      <c r="ABS7028" s="60"/>
      <c r="ABT7028" s="60"/>
      <c r="ABU7028" s="60"/>
      <c r="ABV7028" s="60"/>
      <c r="ABW7028" s="60"/>
      <c r="ABX7028" s="60"/>
    </row>
    <row r="7029" spans="727:752" x14ac:dyDescent="0.25">
      <c r="AAY7029" s="60"/>
      <c r="AAZ7029" s="60"/>
      <c r="ABA7029" s="60"/>
      <c r="ABB7029" s="60"/>
      <c r="ABC7029" s="60"/>
      <c r="ABD7029" s="60"/>
      <c r="ABE7029" s="60"/>
      <c r="ABF7029" s="60"/>
      <c r="ABG7029" s="60"/>
      <c r="ABH7029" s="60"/>
      <c r="ABI7029" s="60"/>
      <c r="ABJ7029" s="60"/>
      <c r="ABK7029" s="60"/>
      <c r="ABL7029" s="60"/>
      <c r="ABM7029" s="60"/>
      <c r="ABN7029" s="60"/>
      <c r="ABO7029" s="60"/>
      <c r="ABP7029" s="60"/>
      <c r="ABQ7029" s="60"/>
      <c r="ABR7029" s="60">
        <v>0.98181873284907895</v>
      </c>
      <c r="ABS7029" s="60"/>
      <c r="ABT7029" s="60"/>
      <c r="ABU7029" s="60"/>
      <c r="ABV7029" s="60"/>
      <c r="ABW7029" s="60"/>
      <c r="ABX7029" s="60"/>
    </row>
    <row r="7030" spans="727:752" x14ac:dyDescent="0.25">
      <c r="AAY7030" s="60"/>
      <c r="AAZ7030" s="60"/>
      <c r="ABA7030" s="60"/>
      <c r="ABB7030" s="60"/>
      <c r="ABC7030" s="60"/>
      <c r="ABD7030" s="60"/>
      <c r="ABE7030" s="60"/>
      <c r="ABF7030" s="60"/>
      <c r="ABG7030" s="60"/>
      <c r="ABH7030" s="60"/>
      <c r="ABI7030" s="60"/>
      <c r="ABJ7030" s="60"/>
      <c r="ABK7030" s="60"/>
      <c r="ABL7030" s="60"/>
      <c r="ABM7030" s="60"/>
      <c r="ABN7030" s="60"/>
      <c r="ABO7030" s="60"/>
      <c r="ABP7030" s="60"/>
      <c r="ABQ7030" s="60"/>
      <c r="ABR7030" s="60">
        <v>0.98181421721290096</v>
      </c>
      <c r="ABS7030" s="60"/>
      <c r="ABT7030" s="60"/>
      <c r="ABU7030" s="60"/>
      <c r="ABV7030" s="60"/>
      <c r="ABW7030" s="60"/>
      <c r="ABX7030" s="60"/>
    </row>
    <row r="7031" spans="727:752" x14ac:dyDescent="0.25">
      <c r="AAY7031" s="60"/>
      <c r="AAZ7031" s="60"/>
      <c r="ABA7031" s="60"/>
      <c r="ABB7031" s="60"/>
      <c r="ABC7031" s="60"/>
      <c r="ABD7031" s="60"/>
      <c r="ABE7031" s="60"/>
      <c r="ABF7031" s="60"/>
      <c r="ABG7031" s="60"/>
      <c r="ABH7031" s="60"/>
      <c r="ABI7031" s="60"/>
      <c r="ABJ7031" s="60"/>
      <c r="ABK7031" s="60"/>
      <c r="ABL7031" s="60"/>
      <c r="ABM7031" s="60"/>
      <c r="ABN7031" s="60"/>
      <c r="ABO7031" s="60"/>
      <c r="ABP7031" s="60"/>
      <c r="ABQ7031" s="60"/>
      <c r="ABR7031" s="60">
        <v>0.98180763838299701</v>
      </c>
      <c r="ABS7031" s="60"/>
      <c r="ABT7031" s="60"/>
      <c r="ABU7031" s="60"/>
      <c r="ABV7031" s="60"/>
      <c r="ABW7031" s="60"/>
      <c r="ABX7031" s="60"/>
    </row>
    <row r="7032" spans="727:752" x14ac:dyDescent="0.25">
      <c r="AAY7032" s="60"/>
      <c r="AAZ7032" s="60"/>
      <c r="ABA7032" s="60"/>
      <c r="ABB7032" s="60"/>
      <c r="ABC7032" s="60"/>
      <c r="ABD7032" s="60"/>
      <c r="ABE7032" s="60"/>
      <c r="ABF7032" s="60"/>
      <c r="ABG7032" s="60"/>
      <c r="ABH7032" s="60"/>
      <c r="ABI7032" s="60"/>
      <c r="ABJ7032" s="60"/>
      <c r="ABK7032" s="60"/>
      <c r="ABL7032" s="60"/>
      <c r="ABM7032" s="60"/>
      <c r="ABN7032" s="60"/>
      <c r="ABO7032" s="60"/>
      <c r="ABP7032" s="60"/>
      <c r="ABQ7032" s="60"/>
      <c r="ABR7032" s="60">
        <v>0.98179832117694799</v>
      </c>
      <c r="ABS7032" s="60"/>
      <c r="ABT7032" s="60"/>
      <c r="ABU7032" s="60"/>
      <c r="ABV7032" s="60"/>
      <c r="ABW7032" s="60"/>
      <c r="ABX7032" s="60"/>
    </row>
    <row r="7033" spans="727:752" x14ac:dyDescent="0.25">
      <c r="AAY7033" s="60"/>
      <c r="AAZ7033" s="60"/>
      <c r="ABA7033" s="60"/>
      <c r="ABB7033" s="60"/>
      <c r="ABC7033" s="60"/>
      <c r="ABD7033" s="60"/>
      <c r="ABE7033" s="60"/>
      <c r="ABF7033" s="60"/>
      <c r="ABG7033" s="60"/>
      <c r="ABH7033" s="60"/>
      <c r="ABI7033" s="60"/>
      <c r="ABJ7033" s="60"/>
      <c r="ABK7033" s="60"/>
      <c r="ABL7033" s="60"/>
      <c r="ABM7033" s="60"/>
      <c r="ABN7033" s="60"/>
      <c r="ABO7033" s="60"/>
      <c r="ABP7033" s="60"/>
      <c r="ABQ7033" s="60"/>
      <c r="ABR7033" s="60">
        <v>0.98178952333654101</v>
      </c>
      <c r="ABS7033" s="60"/>
      <c r="ABT7033" s="60"/>
      <c r="ABU7033" s="60"/>
      <c r="ABV7033" s="60"/>
      <c r="ABW7033" s="60"/>
      <c r="ABX7033" s="60"/>
    </row>
    <row r="7034" spans="727:752" x14ac:dyDescent="0.25">
      <c r="AAY7034" s="60"/>
      <c r="AAZ7034" s="60"/>
      <c r="ABA7034" s="60"/>
      <c r="ABB7034" s="60"/>
      <c r="ABC7034" s="60"/>
      <c r="ABD7034" s="60"/>
      <c r="ABE7034" s="60"/>
      <c r="ABF7034" s="60"/>
      <c r="ABG7034" s="60"/>
      <c r="ABH7034" s="60"/>
      <c r="ABI7034" s="60"/>
      <c r="ABJ7034" s="60"/>
      <c r="ABK7034" s="60"/>
      <c r="ABL7034" s="60"/>
      <c r="ABM7034" s="60"/>
      <c r="ABN7034" s="60"/>
      <c r="ABO7034" s="60"/>
      <c r="ABP7034" s="60"/>
      <c r="ABQ7034" s="60"/>
      <c r="ABR7034" s="60">
        <v>0.98177986800836103</v>
      </c>
      <c r="ABS7034" s="60"/>
      <c r="ABT7034" s="60"/>
      <c r="ABU7034" s="60"/>
      <c r="ABV7034" s="60"/>
      <c r="ABW7034" s="60"/>
      <c r="ABX7034" s="60"/>
    </row>
    <row r="7035" spans="727:752" x14ac:dyDescent="0.25">
      <c r="AAY7035" s="60"/>
      <c r="AAZ7035" s="60"/>
      <c r="ABA7035" s="60"/>
      <c r="ABB7035" s="60"/>
      <c r="ABC7035" s="60"/>
      <c r="ABD7035" s="60"/>
      <c r="ABE7035" s="60"/>
      <c r="ABF7035" s="60"/>
      <c r="ABG7035" s="60"/>
      <c r="ABH7035" s="60"/>
      <c r="ABI7035" s="60"/>
      <c r="ABJ7035" s="60"/>
      <c r="ABK7035" s="60"/>
      <c r="ABL7035" s="60"/>
      <c r="ABM7035" s="60"/>
      <c r="ABN7035" s="60"/>
      <c r="ABO7035" s="60"/>
      <c r="ABP7035" s="60"/>
      <c r="ABQ7035" s="60"/>
      <c r="ABR7035" s="60">
        <v>0.981776937453542</v>
      </c>
      <c r="ABS7035" s="60"/>
      <c r="ABT7035" s="60"/>
      <c r="ABU7035" s="60"/>
      <c r="ABV7035" s="60"/>
      <c r="ABW7035" s="60"/>
      <c r="ABX7035" s="60"/>
    </row>
    <row r="7036" spans="727:752" x14ac:dyDescent="0.25">
      <c r="AAY7036" s="60"/>
      <c r="AAZ7036" s="60"/>
      <c r="ABA7036" s="60"/>
      <c r="ABB7036" s="60"/>
      <c r="ABC7036" s="60"/>
      <c r="ABD7036" s="60"/>
      <c r="ABE7036" s="60"/>
      <c r="ABF7036" s="60"/>
      <c r="ABG7036" s="60"/>
      <c r="ABH7036" s="60"/>
      <c r="ABI7036" s="60"/>
      <c r="ABJ7036" s="60"/>
      <c r="ABK7036" s="60"/>
      <c r="ABL7036" s="60"/>
      <c r="ABM7036" s="60"/>
      <c r="ABN7036" s="60"/>
      <c r="ABO7036" s="60"/>
      <c r="ABP7036" s="60"/>
      <c r="ABQ7036" s="60"/>
      <c r="ABR7036" s="60">
        <v>0.98177655431111999</v>
      </c>
      <c r="ABS7036" s="60"/>
      <c r="ABT7036" s="60"/>
      <c r="ABU7036" s="60"/>
      <c r="ABV7036" s="60"/>
      <c r="ABW7036" s="60"/>
      <c r="ABX7036" s="60"/>
    </row>
    <row r="7037" spans="727:752" x14ac:dyDescent="0.25">
      <c r="AAY7037" s="60"/>
      <c r="AAZ7037" s="60"/>
      <c r="ABA7037" s="60"/>
      <c r="ABB7037" s="60"/>
      <c r="ABC7037" s="60"/>
      <c r="ABD7037" s="60"/>
      <c r="ABE7037" s="60"/>
      <c r="ABF7037" s="60"/>
      <c r="ABG7037" s="60"/>
      <c r="ABH7037" s="60"/>
      <c r="ABI7037" s="60"/>
      <c r="ABJ7037" s="60"/>
      <c r="ABK7037" s="60"/>
      <c r="ABL7037" s="60"/>
      <c r="ABM7037" s="60"/>
      <c r="ABN7037" s="60"/>
      <c r="ABO7037" s="60"/>
      <c r="ABP7037" s="60"/>
      <c r="ABQ7037" s="60"/>
      <c r="ABR7037" s="60">
        <v>0.98177023954907205</v>
      </c>
      <c r="ABS7037" s="60"/>
      <c r="ABT7037" s="60"/>
      <c r="ABU7037" s="60"/>
      <c r="ABV7037" s="60"/>
      <c r="ABW7037" s="60"/>
      <c r="ABX7037" s="60"/>
    </row>
    <row r="7038" spans="727:752" x14ac:dyDescent="0.25">
      <c r="AAY7038" s="60"/>
      <c r="AAZ7038" s="60"/>
      <c r="ABA7038" s="60"/>
      <c r="ABB7038" s="60"/>
      <c r="ABC7038" s="60"/>
      <c r="ABD7038" s="60"/>
      <c r="ABE7038" s="60"/>
      <c r="ABF7038" s="60"/>
      <c r="ABG7038" s="60"/>
      <c r="ABH7038" s="60"/>
      <c r="ABI7038" s="60"/>
      <c r="ABJ7038" s="60"/>
      <c r="ABK7038" s="60"/>
      <c r="ABL7038" s="60"/>
      <c r="ABM7038" s="60"/>
      <c r="ABN7038" s="60"/>
      <c r="ABO7038" s="60"/>
      <c r="ABP7038" s="60"/>
      <c r="ABQ7038" s="60"/>
      <c r="ABR7038" s="60">
        <v>0.981765970669225</v>
      </c>
      <c r="ABS7038" s="60"/>
      <c r="ABT7038" s="60"/>
      <c r="ABU7038" s="60"/>
      <c r="ABV7038" s="60"/>
      <c r="ABW7038" s="60"/>
      <c r="ABX7038" s="60"/>
    </row>
    <row r="7039" spans="727:752" x14ac:dyDescent="0.25">
      <c r="AAY7039" s="60"/>
      <c r="AAZ7039" s="60"/>
      <c r="ABA7039" s="60"/>
      <c r="ABB7039" s="60"/>
      <c r="ABC7039" s="60"/>
      <c r="ABD7039" s="60"/>
      <c r="ABE7039" s="60"/>
      <c r="ABF7039" s="60"/>
      <c r="ABG7039" s="60"/>
      <c r="ABH7039" s="60"/>
      <c r="ABI7039" s="60"/>
      <c r="ABJ7039" s="60"/>
      <c r="ABK7039" s="60"/>
      <c r="ABL7039" s="60"/>
      <c r="ABM7039" s="60"/>
      <c r="ABN7039" s="60"/>
      <c r="ABO7039" s="60"/>
      <c r="ABP7039" s="60"/>
      <c r="ABQ7039" s="60"/>
      <c r="ABR7039" s="60">
        <v>0.981758917671682</v>
      </c>
      <c r="ABS7039" s="60"/>
      <c r="ABT7039" s="60"/>
      <c r="ABU7039" s="60"/>
      <c r="ABV7039" s="60"/>
      <c r="ABW7039" s="60"/>
      <c r="ABX7039" s="60"/>
    </row>
    <row r="7040" spans="727:752" x14ac:dyDescent="0.25">
      <c r="AAY7040" s="60"/>
      <c r="AAZ7040" s="60"/>
      <c r="ABA7040" s="60"/>
      <c r="ABB7040" s="60"/>
      <c r="ABC7040" s="60"/>
      <c r="ABD7040" s="60"/>
      <c r="ABE7040" s="60"/>
      <c r="ABF7040" s="60"/>
      <c r="ABG7040" s="60"/>
      <c r="ABH7040" s="60"/>
      <c r="ABI7040" s="60"/>
      <c r="ABJ7040" s="60"/>
      <c r="ABK7040" s="60"/>
      <c r="ABL7040" s="60"/>
      <c r="ABM7040" s="60"/>
      <c r="ABN7040" s="60"/>
      <c r="ABO7040" s="60"/>
      <c r="ABP7040" s="60"/>
      <c r="ABQ7040" s="60"/>
      <c r="ABR7040" s="60">
        <v>0.98175562279443196</v>
      </c>
      <c r="ABS7040" s="60"/>
      <c r="ABT7040" s="60"/>
      <c r="ABU7040" s="60"/>
      <c r="ABV7040" s="60"/>
      <c r="ABW7040" s="60"/>
      <c r="ABX7040" s="60"/>
    </row>
    <row r="7041" spans="727:752" x14ac:dyDescent="0.25">
      <c r="AAY7041" s="60"/>
      <c r="AAZ7041" s="60"/>
      <c r="ABA7041" s="60"/>
      <c r="ABB7041" s="60"/>
      <c r="ABC7041" s="60"/>
      <c r="ABD7041" s="60"/>
      <c r="ABE7041" s="60"/>
      <c r="ABF7041" s="60"/>
      <c r="ABG7041" s="60"/>
      <c r="ABH7041" s="60"/>
      <c r="ABI7041" s="60"/>
      <c r="ABJ7041" s="60"/>
      <c r="ABK7041" s="60"/>
      <c r="ABL7041" s="60"/>
      <c r="ABM7041" s="60"/>
      <c r="ABN7041" s="60"/>
      <c r="ABO7041" s="60"/>
      <c r="ABP7041" s="60"/>
      <c r="ABQ7041" s="60"/>
      <c r="ABR7041" s="60">
        <v>0.98174708501515795</v>
      </c>
      <c r="ABS7041" s="60"/>
      <c r="ABT7041" s="60"/>
      <c r="ABU7041" s="60"/>
      <c r="ABV7041" s="60"/>
      <c r="ABW7041" s="60"/>
      <c r="ABX7041" s="60"/>
    </row>
    <row r="7042" spans="727:752" x14ac:dyDescent="0.25">
      <c r="AAY7042" s="60"/>
      <c r="AAZ7042" s="60"/>
      <c r="ABA7042" s="60"/>
      <c r="ABB7042" s="60"/>
      <c r="ABC7042" s="60"/>
      <c r="ABD7042" s="60"/>
      <c r="ABE7042" s="60"/>
      <c r="ABF7042" s="60"/>
      <c r="ABG7042" s="60"/>
      <c r="ABH7042" s="60"/>
      <c r="ABI7042" s="60"/>
      <c r="ABJ7042" s="60"/>
      <c r="ABK7042" s="60"/>
      <c r="ABL7042" s="60"/>
      <c r="ABM7042" s="60"/>
      <c r="ABN7042" s="60"/>
      <c r="ABO7042" s="60"/>
      <c r="ABP7042" s="60"/>
      <c r="ABQ7042" s="60"/>
      <c r="ABR7042" s="60">
        <v>0.98174675026298597</v>
      </c>
      <c r="ABS7042" s="60"/>
      <c r="ABT7042" s="60"/>
      <c r="ABU7042" s="60"/>
      <c r="ABV7042" s="60"/>
      <c r="ABW7042" s="60"/>
      <c r="ABX7042" s="60"/>
    </row>
    <row r="7043" spans="727:752" x14ac:dyDescent="0.25">
      <c r="AAY7043" s="60"/>
      <c r="AAZ7043" s="60"/>
      <c r="ABA7043" s="60"/>
      <c r="ABB7043" s="60"/>
      <c r="ABC7043" s="60"/>
      <c r="ABD7043" s="60"/>
      <c r="ABE7043" s="60"/>
      <c r="ABF7043" s="60"/>
      <c r="ABG7043" s="60"/>
      <c r="ABH7043" s="60"/>
      <c r="ABI7043" s="60"/>
      <c r="ABJ7043" s="60"/>
      <c r="ABK7043" s="60"/>
      <c r="ABL7043" s="60"/>
      <c r="ABM7043" s="60"/>
      <c r="ABN7043" s="60"/>
      <c r="ABO7043" s="60"/>
      <c r="ABP7043" s="60"/>
      <c r="ABQ7043" s="60"/>
      <c r="ABR7043" s="60">
        <v>0.981745011717576</v>
      </c>
      <c r="ABS7043" s="60"/>
      <c r="ABT7043" s="60"/>
      <c r="ABU7043" s="60"/>
      <c r="ABV7043" s="60"/>
      <c r="ABW7043" s="60"/>
      <c r="ABX7043" s="60"/>
    </row>
    <row r="7044" spans="727:752" x14ac:dyDescent="0.25">
      <c r="AAY7044" s="60"/>
      <c r="AAZ7044" s="60"/>
      <c r="ABA7044" s="60"/>
      <c r="ABB7044" s="60"/>
      <c r="ABC7044" s="60"/>
      <c r="ABD7044" s="60"/>
      <c r="ABE7044" s="60"/>
      <c r="ABF7044" s="60"/>
      <c r="ABG7044" s="60"/>
      <c r="ABH7044" s="60"/>
      <c r="ABI7044" s="60"/>
      <c r="ABJ7044" s="60"/>
      <c r="ABK7044" s="60"/>
      <c r="ABL7044" s="60"/>
      <c r="ABM7044" s="60"/>
      <c r="ABN7044" s="60"/>
      <c r="ABO7044" s="60"/>
      <c r="ABP7044" s="60"/>
      <c r="ABQ7044" s="60"/>
      <c r="ABR7044" s="60">
        <v>0.98174456566802004</v>
      </c>
      <c r="ABS7044" s="60"/>
      <c r="ABT7044" s="60"/>
      <c r="ABU7044" s="60"/>
      <c r="ABV7044" s="60"/>
      <c r="ABW7044" s="60"/>
      <c r="ABX7044" s="60"/>
    </row>
    <row r="7045" spans="727:752" x14ac:dyDescent="0.25">
      <c r="AAY7045" s="60"/>
      <c r="AAZ7045" s="60"/>
      <c r="ABA7045" s="60"/>
      <c r="ABB7045" s="60"/>
      <c r="ABC7045" s="60"/>
      <c r="ABD7045" s="60"/>
      <c r="ABE7045" s="60"/>
      <c r="ABF7045" s="60"/>
      <c r="ABG7045" s="60"/>
      <c r="ABH7045" s="60"/>
      <c r="ABI7045" s="60"/>
      <c r="ABJ7045" s="60"/>
      <c r="ABK7045" s="60"/>
      <c r="ABL7045" s="60"/>
      <c r="ABM7045" s="60"/>
      <c r="ABN7045" s="60"/>
      <c r="ABO7045" s="60"/>
      <c r="ABP7045" s="60"/>
      <c r="ABQ7045" s="60"/>
      <c r="ABR7045" s="60">
        <v>0.98174165547606096</v>
      </c>
      <c r="ABS7045" s="60"/>
      <c r="ABT7045" s="60"/>
      <c r="ABU7045" s="60"/>
      <c r="ABV7045" s="60"/>
      <c r="ABW7045" s="60"/>
      <c r="ABX7045" s="60"/>
    </row>
    <row r="7046" spans="727:752" x14ac:dyDescent="0.25">
      <c r="AAY7046" s="60"/>
      <c r="AAZ7046" s="60"/>
      <c r="ABA7046" s="60"/>
      <c r="ABB7046" s="60"/>
      <c r="ABC7046" s="60"/>
      <c r="ABD7046" s="60"/>
      <c r="ABE7046" s="60"/>
      <c r="ABF7046" s="60"/>
      <c r="ABG7046" s="60"/>
      <c r="ABH7046" s="60"/>
      <c r="ABI7046" s="60"/>
      <c r="ABJ7046" s="60"/>
      <c r="ABK7046" s="60"/>
      <c r="ABL7046" s="60"/>
      <c r="ABM7046" s="60"/>
      <c r="ABN7046" s="60"/>
      <c r="ABO7046" s="60"/>
      <c r="ABP7046" s="60"/>
      <c r="ABQ7046" s="60"/>
      <c r="ABR7046" s="60">
        <v>0.98174121090447597</v>
      </c>
      <c r="ABS7046" s="60"/>
      <c r="ABT7046" s="60"/>
      <c r="ABU7046" s="60"/>
      <c r="ABV7046" s="60"/>
      <c r="ABW7046" s="60"/>
      <c r="ABX7046" s="60"/>
    </row>
    <row r="7047" spans="727:752" x14ac:dyDescent="0.25">
      <c r="AAY7047" s="60"/>
      <c r="AAZ7047" s="60"/>
      <c r="ABA7047" s="60"/>
      <c r="ABB7047" s="60"/>
      <c r="ABC7047" s="60"/>
      <c r="ABD7047" s="60"/>
      <c r="ABE7047" s="60"/>
      <c r="ABF7047" s="60"/>
      <c r="ABG7047" s="60"/>
      <c r="ABH7047" s="60"/>
      <c r="ABI7047" s="60"/>
      <c r="ABJ7047" s="60"/>
      <c r="ABK7047" s="60"/>
      <c r="ABL7047" s="60"/>
      <c r="ABM7047" s="60"/>
      <c r="ABN7047" s="60"/>
      <c r="ABO7047" s="60"/>
      <c r="ABP7047" s="60"/>
      <c r="ABQ7047" s="60"/>
      <c r="ABR7047" s="60">
        <v>0.98173686856840203</v>
      </c>
      <c r="ABS7047" s="60"/>
      <c r="ABT7047" s="60"/>
      <c r="ABU7047" s="60"/>
      <c r="ABV7047" s="60"/>
      <c r="ABW7047" s="60"/>
      <c r="ABX7047" s="60"/>
    </row>
    <row r="7048" spans="727:752" x14ac:dyDescent="0.25">
      <c r="AAY7048" s="60"/>
      <c r="AAZ7048" s="60"/>
      <c r="ABA7048" s="60"/>
      <c r="ABB7048" s="60"/>
      <c r="ABC7048" s="60"/>
      <c r="ABD7048" s="60"/>
      <c r="ABE7048" s="60"/>
      <c r="ABF7048" s="60"/>
      <c r="ABG7048" s="60"/>
      <c r="ABH7048" s="60"/>
      <c r="ABI7048" s="60"/>
      <c r="ABJ7048" s="60"/>
      <c r="ABK7048" s="60"/>
      <c r="ABL7048" s="60"/>
      <c r="ABM7048" s="60"/>
      <c r="ABN7048" s="60"/>
      <c r="ABO7048" s="60"/>
      <c r="ABP7048" s="60"/>
      <c r="ABQ7048" s="60"/>
      <c r="ABR7048" s="60">
        <v>0.98172102568730901</v>
      </c>
      <c r="ABS7048" s="60"/>
      <c r="ABT7048" s="60"/>
      <c r="ABU7048" s="60"/>
      <c r="ABV7048" s="60"/>
      <c r="ABW7048" s="60"/>
      <c r="ABX7048" s="60"/>
    </row>
    <row r="7049" spans="727:752" x14ac:dyDescent="0.25">
      <c r="AAY7049" s="60"/>
      <c r="AAZ7049" s="60"/>
      <c r="ABA7049" s="60"/>
      <c r="ABB7049" s="60"/>
      <c r="ABC7049" s="60"/>
      <c r="ABD7049" s="60"/>
      <c r="ABE7049" s="60"/>
      <c r="ABF7049" s="60"/>
      <c r="ABG7049" s="60"/>
      <c r="ABH7049" s="60"/>
      <c r="ABI7049" s="60"/>
      <c r="ABJ7049" s="60"/>
      <c r="ABK7049" s="60"/>
      <c r="ABL7049" s="60"/>
      <c r="ABM7049" s="60"/>
      <c r="ABN7049" s="60"/>
      <c r="ABO7049" s="60"/>
      <c r="ABP7049" s="60"/>
      <c r="ABQ7049" s="60"/>
      <c r="ABR7049" s="60">
        <v>0.98171487845058003</v>
      </c>
      <c r="ABS7049" s="60"/>
      <c r="ABT7049" s="60"/>
      <c r="ABU7049" s="60"/>
      <c r="ABV7049" s="60"/>
      <c r="ABW7049" s="60"/>
      <c r="ABX7049" s="60"/>
    </row>
    <row r="7050" spans="727:752" x14ac:dyDescent="0.25">
      <c r="AAY7050" s="60"/>
      <c r="AAZ7050" s="60"/>
      <c r="ABA7050" s="60"/>
      <c r="ABB7050" s="60"/>
      <c r="ABC7050" s="60"/>
      <c r="ABD7050" s="60"/>
      <c r="ABE7050" s="60"/>
      <c r="ABF7050" s="60"/>
      <c r="ABG7050" s="60"/>
      <c r="ABH7050" s="60"/>
      <c r="ABI7050" s="60"/>
      <c r="ABJ7050" s="60"/>
      <c r="ABK7050" s="60"/>
      <c r="ABL7050" s="60"/>
      <c r="ABM7050" s="60"/>
      <c r="ABN7050" s="60"/>
      <c r="ABO7050" s="60"/>
      <c r="ABP7050" s="60"/>
      <c r="ABQ7050" s="60"/>
      <c r="ABR7050" s="60">
        <v>0.98169693839722605</v>
      </c>
      <c r="ABS7050" s="60"/>
      <c r="ABT7050" s="60"/>
      <c r="ABU7050" s="60"/>
      <c r="ABV7050" s="60"/>
      <c r="ABW7050" s="60"/>
      <c r="ABX7050" s="60"/>
    </row>
    <row r="7051" spans="727:752" x14ac:dyDescent="0.25">
      <c r="AAY7051" s="60"/>
      <c r="AAZ7051" s="60"/>
      <c r="ABA7051" s="60"/>
      <c r="ABB7051" s="60"/>
      <c r="ABC7051" s="60"/>
      <c r="ABD7051" s="60"/>
      <c r="ABE7051" s="60"/>
      <c r="ABF7051" s="60"/>
      <c r="ABG7051" s="60"/>
      <c r="ABH7051" s="60"/>
      <c r="ABI7051" s="60"/>
      <c r="ABJ7051" s="60"/>
      <c r="ABK7051" s="60"/>
      <c r="ABL7051" s="60"/>
      <c r="ABM7051" s="60"/>
      <c r="ABN7051" s="60"/>
      <c r="ABO7051" s="60"/>
      <c r="ABP7051" s="60"/>
      <c r="ABQ7051" s="60"/>
      <c r="ABR7051" s="60">
        <v>0.98169564622012195</v>
      </c>
      <c r="ABS7051" s="60"/>
      <c r="ABT7051" s="60"/>
      <c r="ABU7051" s="60"/>
      <c r="ABV7051" s="60"/>
      <c r="ABW7051" s="60"/>
      <c r="ABX7051" s="60"/>
    </row>
    <row r="7052" spans="727:752" x14ac:dyDescent="0.25">
      <c r="AAY7052" s="60"/>
      <c r="AAZ7052" s="60"/>
      <c r="ABA7052" s="60"/>
      <c r="ABB7052" s="60"/>
      <c r="ABC7052" s="60"/>
      <c r="ABD7052" s="60"/>
      <c r="ABE7052" s="60"/>
      <c r="ABF7052" s="60"/>
      <c r="ABG7052" s="60"/>
      <c r="ABH7052" s="60"/>
      <c r="ABI7052" s="60"/>
      <c r="ABJ7052" s="60"/>
      <c r="ABK7052" s="60"/>
      <c r="ABL7052" s="60"/>
      <c r="ABM7052" s="60"/>
      <c r="ABN7052" s="60"/>
      <c r="ABO7052" s="60"/>
      <c r="ABP7052" s="60"/>
      <c r="ABQ7052" s="60"/>
      <c r="ABR7052" s="60">
        <v>0.98169327275739005</v>
      </c>
      <c r="ABS7052" s="60"/>
      <c r="ABT7052" s="60"/>
      <c r="ABU7052" s="60"/>
      <c r="ABV7052" s="60"/>
      <c r="ABW7052" s="60"/>
      <c r="ABX7052" s="60"/>
    </row>
    <row r="7053" spans="727:752" x14ac:dyDescent="0.25">
      <c r="AAY7053" s="60"/>
      <c r="AAZ7053" s="60"/>
      <c r="ABA7053" s="60"/>
      <c r="ABB7053" s="60"/>
      <c r="ABC7053" s="60"/>
      <c r="ABD7053" s="60"/>
      <c r="ABE7053" s="60"/>
      <c r="ABF7053" s="60"/>
      <c r="ABG7053" s="60"/>
      <c r="ABH7053" s="60"/>
      <c r="ABI7053" s="60"/>
      <c r="ABJ7053" s="60"/>
      <c r="ABK7053" s="60"/>
      <c r="ABL7053" s="60"/>
      <c r="ABM7053" s="60"/>
      <c r="ABN7053" s="60"/>
      <c r="ABO7053" s="60"/>
      <c r="ABP7053" s="60"/>
      <c r="ABQ7053" s="60"/>
      <c r="ABR7053" s="60">
        <v>0.98168721885836796</v>
      </c>
      <c r="ABS7053" s="60"/>
      <c r="ABT7053" s="60"/>
      <c r="ABU7053" s="60"/>
      <c r="ABV7053" s="60"/>
      <c r="ABW7053" s="60"/>
      <c r="ABX7053" s="60"/>
    </row>
    <row r="7054" spans="727:752" x14ac:dyDescent="0.25">
      <c r="AAY7054" s="60"/>
      <c r="AAZ7054" s="60"/>
      <c r="ABA7054" s="60"/>
      <c r="ABB7054" s="60"/>
      <c r="ABC7054" s="60"/>
      <c r="ABD7054" s="60"/>
      <c r="ABE7054" s="60"/>
      <c r="ABF7054" s="60"/>
      <c r="ABG7054" s="60"/>
      <c r="ABH7054" s="60"/>
      <c r="ABI7054" s="60"/>
      <c r="ABJ7054" s="60"/>
      <c r="ABK7054" s="60"/>
      <c r="ABL7054" s="60"/>
      <c r="ABM7054" s="60"/>
      <c r="ABN7054" s="60"/>
      <c r="ABO7054" s="60"/>
      <c r="ABP7054" s="60"/>
      <c r="ABQ7054" s="60"/>
      <c r="ABR7054" s="60">
        <v>0.98167807358350201</v>
      </c>
      <c r="ABS7054" s="60"/>
      <c r="ABT7054" s="60"/>
      <c r="ABU7054" s="60"/>
      <c r="ABV7054" s="60"/>
      <c r="ABW7054" s="60"/>
      <c r="ABX7054" s="60"/>
    </row>
    <row r="7055" spans="727:752" x14ac:dyDescent="0.25">
      <c r="AAY7055" s="60"/>
      <c r="AAZ7055" s="60"/>
      <c r="ABA7055" s="60"/>
      <c r="ABB7055" s="60"/>
      <c r="ABC7055" s="60"/>
      <c r="ABD7055" s="60"/>
      <c r="ABE7055" s="60"/>
      <c r="ABF7055" s="60"/>
      <c r="ABG7055" s="60"/>
      <c r="ABH7055" s="60"/>
      <c r="ABI7055" s="60"/>
      <c r="ABJ7055" s="60"/>
      <c r="ABK7055" s="60"/>
      <c r="ABL7055" s="60"/>
      <c r="ABM7055" s="60"/>
      <c r="ABN7055" s="60"/>
      <c r="ABO7055" s="60"/>
      <c r="ABP7055" s="60"/>
      <c r="ABQ7055" s="60"/>
      <c r="ABR7055" s="60">
        <v>0.98167198995450899</v>
      </c>
      <c r="ABS7055" s="60"/>
      <c r="ABT7055" s="60"/>
      <c r="ABU7055" s="60"/>
      <c r="ABV7055" s="60"/>
      <c r="ABW7055" s="60"/>
      <c r="ABX7055" s="60"/>
    </row>
    <row r="7056" spans="727:752" x14ac:dyDescent="0.25">
      <c r="AAY7056" s="60"/>
      <c r="AAZ7056" s="60"/>
      <c r="ABA7056" s="60"/>
      <c r="ABB7056" s="60"/>
      <c r="ABC7056" s="60"/>
      <c r="ABD7056" s="60"/>
      <c r="ABE7056" s="60"/>
      <c r="ABF7056" s="60"/>
      <c r="ABG7056" s="60"/>
      <c r="ABH7056" s="60"/>
      <c r="ABI7056" s="60"/>
      <c r="ABJ7056" s="60"/>
      <c r="ABK7056" s="60"/>
      <c r="ABL7056" s="60"/>
      <c r="ABM7056" s="60"/>
      <c r="ABN7056" s="60"/>
      <c r="ABO7056" s="60"/>
      <c r="ABP7056" s="60"/>
      <c r="ABQ7056" s="60"/>
      <c r="ABR7056" s="60">
        <v>0.98166907434200601</v>
      </c>
      <c r="ABS7056" s="60"/>
      <c r="ABT7056" s="60"/>
      <c r="ABU7056" s="60"/>
      <c r="ABV7056" s="60"/>
      <c r="ABW7056" s="60"/>
      <c r="ABX7056" s="60"/>
    </row>
    <row r="7057" spans="727:752" x14ac:dyDescent="0.25">
      <c r="AAY7057" s="60"/>
      <c r="AAZ7057" s="60"/>
      <c r="ABA7057" s="60"/>
      <c r="ABB7057" s="60"/>
      <c r="ABC7057" s="60"/>
      <c r="ABD7057" s="60"/>
      <c r="ABE7057" s="60"/>
      <c r="ABF7057" s="60"/>
      <c r="ABG7057" s="60"/>
      <c r="ABH7057" s="60"/>
      <c r="ABI7057" s="60"/>
      <c r="ABJ7057" s="60"/>
      <c r="ABK7057" s="60"/>
      <c r="ABL7057" s="60"/>
      <c r="ABM7057" s="60"/>
      <c r="ABN7057" s="60"/>
      <c r="ABO7057" s="60"/>
      <c r="ABP7057" s="60"/>
      <c r="ABQ7057" s="60"/>
      <c r="ABR7057" s="60">
        <v>0.98166164450426097</v>
      </c>
      <c r="ABS7057" s="60"/>
      <c r="ABT7057" s="60"/>
      <c r="ABU7057" s="60"/>
      <c r="ABV7057" s="60"/>
      <c r="ABW7057" s="60"/>
      <c r="ABX7057" s="60"/>
    </row>
    <row r="7058" spans="727:752" x14ac:dyDescent="0.25">
      <c r="AAY7058" s="60"/>
      <c r="AAZ7058" s="60"/>
      <c r="ABA7058" s="60"/>
      <c r="ABB7058" s="60"/>
      <c r="ABC7058" s="60"/>
      <c r="ABD7058" s="60"/>
      <c r="ABE7058" s="60"/>
      <c r="ABF7058" s="60"/>
      <c r="ABG7058" s="60"/>
      <c r="ABH7058" s="60"/>
      <c r="ABI7058" s="60"/>
      <c r="ABJ7058" s="60"/>
      <c r="ABK7058" s="60"/>
      <c r="ABL7058" s="60"/>
      <c r="ABM7058" s="60"/>
      <c r="ABN7058" s="60"/>
      <c r="ABO7058" s="60"/>
      <c r="ABP7058" s="60"/>
      <c r="ABQ7058" s="60"/>
      <c r="ABR7058" s="60">
        <v>0.98164994075047896</v>
      </c>
      <c r="ABS7058" s="60"/>
      <c r="ABT7058" s="60"/>
      <c r="ABU7058" s="60"/>
      <c r="ABV7058" s="60"/>
      <c r="ABW7058" s="60"/>
      <c r="ABX7058" s="60"/>
    </row>
    <row r="7059" spans="727:752" x14ac:dyDescent="0.25">
      <c r="AAY7059" s="60"/>
      <c r="AAZ7059" s="60"/>
      <c r="ABA7059" s="60"/>
      <c r="ABB7059" s="60"/>
      <c r="ABC7059" s="60"/>
      <c r="ABD7059" s="60"/>
      <c r="ABE7059" s="60"/>
      <c r="ABF7059" s="60"/>
      <c r="ABG7059" s="60"/>
      <c r="ABH7059" s="60"/>
      <c r="ABI7059" s="60"/>
      <c r="ABJ7059" s="60"/>
      <c r="ABK7059" s="60"/>
      <c r="ABL7059" s="60"/>
      <c r="ABM7059" s="60"/>
      <c r="ABN7059" s="60"/>
      <c r="ABO7059" s="60"/>
      <c r="ABP7059" s="60"/>
      <c r="ABQ7059" s="60"/>
      <c r="ABR7059" s="60">
        <v>0.981647355342255</v>
      </c>
      <c r="ABS7059" s="60"/>
      <c r="ABT7059" s="60"/>
      <c r="ABU7059" s="60"/>
      <c r="ABV7059" s="60"/>
      <c r="ABW7059" s="60"/>
      <c r="ABX7059" s="60"/>
    </row>
    <row r="7060" spans="727:752" x14ac:dyDescent="0.25">
      <c r="AAY7060" s="60"/>
      <c r="AAZ7060" s="60"/>
      <c r="ABA7060" s="60"/>
      <c r="ABB7060" s="60"/>
      <c r="ABC7060" s="60"/>
      <c r="ABD7060" s="60"/>
      <c r="ABE7060" s="60"/>
      <c r="ABF7060" s="60"/>
      <c r="ABG7060" s="60"/>
      <c r="ABH7060" s="60"/>
      <c r="ABI7060" s="60"/>
      <c r="ABJ7060" s="60"/>
      <c r="ABK7060" s="60"/>
      <c r="ABL7060" s="60"/>
      <c r="ABM7060" s="60"/>
      <c r="ABN7060" s="60"/>
      <c r="ABO7060" s="60"/>
      <c r="ABP7060" s="60"/>
      <c r="ABQ7060" s="60"/>
      <c r="ABR7060" s="60">
        <v>0.98163915257851597</v>
      </c>
      <c r="ABS7060" s="60"/>
      <c r="ABT7060" s="60"/>
      <c r="ABU7060" s="60"/>
      <c r="ABV7060" s="60"/>
      <c r="ABW7060" s="60"/>
      <c r="ABX7060" s="60"/>
    </row>
    <row r="7061" spans="727:752" x14ac:dyDescent="0.25">
      <c r="AAY7061" s="60"/>
      <c r="AAZ7061" s="60"/>
      <c r="ABA7061" s="60"/>
      <c r="ABB7061" s="60"/>
      <c r="ABC7061" s="60"/>
      <c r="ABD7061" s="60"/>
      <c r="ABE7061" s="60"/>
      <c r="ABF7061" s="60"/>
      <c r="ABG7061" s="60"/>
      <c r="ABH7061" s="60"/>
      <c r="ABI7061" s="60"/>
      <c r="ABJ7061" s="60"/>
      <c r="ABK7061" s="60"/>
      <c r="ABL7061" s="60"/>
      <c r="ABM7061" s="60"/>
      <c r="ABN7061" s="60"/>
      <c r="ABO7061" s="60"/>
      <c r="ABP7061" s="60"/>
      <c r="ABQ7061" s="60"/>
      <c r="ABR7061" s="60">
        <v>0.98162647322465402</v>
      </c>
      <c r="ABS7061" s="60"/>
      <c r="ABT7061" s="60"/>
      <c r="ABU7061" s="60"/>
      <c r="ABV7061" s="60"/>
      <c r="ABW7061" s="60"/>
      <c r="ABX7061" s="60"/>
    </row>
    <row r="7062" spans="727:752" x14ac:dyDescent="0.25">
      <c r="AAY7062" s="60"/>
      <c r="AAZ7062" s="60"/>
      <c r="ABA7062" s="60"/>
      <c r="ABB7062" s="60"/>
      <c r="ABC7062" s="60"/>
      <c r="ABD7062" s="60"/>
      <c r="ABE7062" s="60"/>
      <c r="ABF7062" s="60"/>
      <c r="ABG7062" s="60"/>
      <c r="ABH7062" s="60"/>
      <c r="ABI7062" s="60"/>
      <c r="ABJ7062" s="60"/>
      <c r="ABK7062" s="60"/>
      <c r="ABL7062" s="60"/>
      <c r="ABM7062" s="60"/>
      <c r="ABN7062" s="60"/>
      <c r="ABO7062" s="60"/>
      <c r="ABP7062" s="60"/>
      <c r="ABQ7062" s="60"/>
      <c r="ABR7062" s="60">
        <v>0.981625576311704</v>
      </c>
      <c r="ABS7062" s="60"/>
      <c r="ABT7062" s="60"/>
      <c r="ABU7062" s="60"/>
      <c r="ABV7062" s="60"/>
      <c r="ABW7062" s="60"/>
      <c r="ABX7062" s="60"/>
    </row>
    <row r="7063" spans="727:752" x14ac:dyDescent="0.25">
      <c r="AAY7063" s="60"/>
      <c r="AAZ7063" s="60"/>
      <c r="ABA7063" s="60"/>
      <c r="ABB7063" s="60"/>
      <c r="ABC7063" s="60"/>
      <c r="ABD7063" s="60"/>
      <c r="ABE7063" s="60"/>
      <c r="ABF7063" s="60"/>
      <c r="ABG7063" s="60"/>
      <c r="ABH7063" s="60"/>
      <c r="ABI7063" s="60"/>
      <c r="ABJ7063" s="60"/>
      <c r="ABK7063" s="60"/>
      <c r="ABL7063" s="60"/>
      <c r="ABM7063" s="60"/>
      <c r="ABN7063" s="60"/>
      <c r="ABO7063" s="60"/>
      <c r="ABP7063" s="60"/>
      <c r="ABQ7063" s="60"/>
      <c r="ABR7063" s="60">
        <v>0.98159565517871605</v>
      </c>
      <c r="ABS7063" s="60"/>
      <c r="ABT7063" s="60"/>
      <c r="ABU7063" s="60"/>
      <c r="ABV7063" s="60"/>
      <c r="ABW7063" s="60"/>
      <c r="ABX7063" s="60"/>
    </row>
    <row r="7064" spans="727:752" x14ac:dyDescent="0.25">
      <c r="AAY7064" s="60"/>
      <c r="AAZ7064" s="60"/>
      <c r="ABA7064" s="60"/>
      <c r="ABB7064" s="60"/>
      <c r="ABC7064" s="60"/>
      <c r="ABD7064" s="60"/>
      <c r="ABE7064" s="60"/>
      <c r="ABF7064" s="60"/>
      <c r="ABG7064" s="60"/>
      <c r="ABH7064" s="60"/>
      <c r="ABI7064" s="60"/>
      <c r="ABJ7064" s="60"/>
      <c r="ABK7064" s="60"/>
      <c r="ABL7064" s="60"/>
      <c r="ABM7064" s="60"/>
      <c r="ABN7064" s="60"/>
      <c r="ABO7064" s="60"/>
      <c r="ABP7064" s="60"/>
      <c r="ABQ7064" s="60"/>
      <c r="ABR7064" s="60">
        <v>0.98159195135407296</v>
      </c>
      <c r="ABS7064" s="60"/>
      <c r="ABT7064" s="60"/>
      <c r="ABU7064" s="60"/>
      <c r="ABV7064" s="60"/>
      <c r="ABW7064" s="60"/>
      <c r="ABX7064" s="60"/>
    </row>
    <row r="7065" spans="727:752" x14ac:dyDescent="0.25">
      <c r="AAY7065" s="60"/>
      <c r="AAZ7065" s="60"/>
      <c r="ABA7065" s="60"/>
      <c r="ABB7065" s="60"/>
      <c r="ABC7065" s="60"/>
      <c r="ABD7065" s="60"/>
      <c r="ABE7065" s="60"/>
      <c r="ABF7065" s="60"/>
      <c r="ABG7065" s="60"/>
      <c r="ABH7065" s="60"/>
      <c r="ABI7065" s="60"/>
      <c r="ABJ7065" s="60"/>
      <c r="ABK7065" s="60"/>
      <c r="ABL7065" s="60"/>
      <c r="ABM7065" s="60"/>
      <c r="ABN7065" s="60"/>
      <c r="ABO7065" s="60"/>
      <c r="ABP7065" s="60"/>
      <c r="ABQ7065" s="60"/>
      <c r="ABR7065" s="60">
        <v>0.98159136703780503</v>
      </c>
      <c r="ABS7065" s="60"/>
      <c r="ABT7065" s="60"/>
      <c r="ABU7065" s="60"/>
      <c r="ABV7065" s="60"/>
      <c r="ABW7065" s="60"/>
      <c r="ABX7065" s="60"/>
    </row>
    <row r="7066" spans="727:752" x14ac:dyDescent="0.25">
      <c r="AAY7066" s="60"/>
      <c r="AAZ7066" s="60"/>
      <c r="ABA7066" s="60"/>
      <c r="ABB7066" s="60"/>
      <c r="ABC7066" s="60"/>
      <c r="ABD7066" s="60"/>
      <c r="ABE7066" s="60"/>
      <c r="ABF7066" s="60"/>
      <c r="ABG7066" s="60"/>
      <c r="ABH7066" s="60"/>
      <c r="ABI7066" s="60"/>
      <c r="ABJ7066" s="60"/>
      <c r="ABK7066" s="60"/>
      <c r="ABL7066" s="60"/>
      <c r="ABM7066" s="60"/>
      <c r="ABN7066" s="60"/>
      <c r="ABO7066" s="60"/>
      <c r="ABP7066" s="60"/>
      <c r="ABQ7066" s="60"/>
      <c r="ABR7066" s="60">
        <v>0.98157175442736999</v>
      </c>
      <c r="ABS7066" s="60"/>
      <c r="ABT7066" s="60"/>
      <c r="ABU7066" s="60"/>
      <c r="ABV7066" s="60"/>
      <c r="ABW7066" s="60"/>
      <c r="ABX7066" s="60"/>
    </row>
    <row r="7067" spans="727:752" x14ac:dyDescent="0.25">
      <c r="AAY7067" s="60"/>
      <c r="AAZ7067" s="60"/>
      <c r="ABA7067" s="60"/>
      <c r="ABB7067" s="60"/>
      <c r="ABC7067" s="60"/>
      <c r="ABD7067" s="60"/>
      <c r="ABE7067" s="60"/>
      <c r="ABF7067" s="60"/>
      <c r="ABG7067" s="60"/>
      <c r="ABH7067" s="60"/>
      <c r="ABI7067" s="60"/>
      <c r="ABJ7067" s="60"/>
      <c r="ABK7067" s="60"/>
      <c r="ABL7067" s="60"/>
      <c r="ABM7067" s="60"/>
      <c r="ABN7067" s="60"/>
      <c r="ABO7067" s="60"/>
      <c r="ABP7067" s="60"/>
      <c r="ABQ7067" s="60"/>
      <c r="ABR7067" s="60">
        <v>0.981563664995872</v>
      </c>
      <c r="ABS7067" s="60"/>
      <c r="ABT7067" s="60"/>
      <c r="ABU7067" s="60"/>
      <c r="ABV7067" s="60"/>
      <c r="ABW7067" s="60"/>
      <c r="ABX7067" s="60"/>
    </row>
    <row r="7068" spans="727:752" x14ac:dyDescent="0.25">
      <c r="AAY7068" s="60"/>
      <c r="AAZ7068" s="60"/>
      <c r="ABA7068" s="60"/>
      <c r="ABB7068" s="60"/>
      <c r="ABC7068" s="60"/>
      <c r="ABD7068" s="60"/>
      <c r="ABE7068" s="60"/>
      <c r="ABF7068" s="60"/>
      <c r="ABG7068" s="60"/>
      <c r="ABH7068" s="60"/>
      <c r="ABI7068" s="60"/>
      <c r="ABJ7068" s="60"/>
      <c r="ABK7068" s="60"/>
      <c r="ABL7068" s="60"/>
      <c r="ABM7068" s="60"/>
      <c r="ABN7068" s="60"/>
      <c r="ABO7068" s="60"/>
      <c r="ABP7068" s="60"/>
      <c r="ABQ7068" s="60"/>
      <c r="ABR7068" s="60">
        <v>0.98156056290634897</v>
      </c>
      <c r="ABS7068" s="60"/>
      <c r="ABT7068" s="60"/>
      <c r="ABU7068" s="60"/>
      <c r="ABV7068" s="60"/>
      <c r="ABW7068" s="60"/>
      <c r="ABX7068" s="60"/>
    </row>
    <row r="7069" spans="727:752" x14ac:dyDescent="0.25">
      <c r="AAY7069" s="60"/>
      <c r="AAZ7069" s="60"/>
      <c r="ABA7069" s="60"/>
      <c r="ABB7069" s="60"/>
      <c r="ABC7069" s="60"/>
      <c r="ABD7069" s="60"/>
      <c r="ABE7069" s="60"/>
      <c r="ABF7069" s="60"/>
      <c r="ABG7069" s="60"/>
      <c r="ABH7069" s="60"/>
      <c r="ABI7069" s="60"/>
      <c r="ABJ7069" s="60"/>
      <c r="ABK7069" s="60"/>
      <c r="ABL7069" s="60"/>
      <c r="ABM7069" s="60"/>
      <c r="ABN7069" s="60"/>
      <c r="ABO7069" s="60"/>
      <c r="ABP7069" s="60"/>
      <c r="ABQ7069" s="60"/>
      <c r="ABR7069" s="60">
        <v>0.98155174147337398</v>
      </c>
      <c r="ABS7069" s="60"/>
      <c r="ABT7069" s="60"/>
      <c r="ABU7069" s="60"/>
      <c r="ABV7069" s="60"/>
      <c r="ABW7069" s="60"/>
      <c r="ABX7069" s="60"/>
    </row>
    <row r="7070" spans="727:752" x14ac:dyDescent="0.25">
      <c r="AAY7070" s="60"/>
      <c r="AAZ7070" s="60"/>
      <c r="ABA7070" s="60"/>
      <c r="ABB7070" s="60"/>
      <c r="ABC7070" s="60"/>
      <c r="ABD7070" s="60"/>
      <c r="ABE7070" s="60"/>
      <c r="ABF7070" s="60"/>
      <c r="ABG7070" s="60"/>
      <c r="ABH7070" s="60"/>
      <c r="ABI7070" s="60"/>
      <c r="ABJ7070" s="60"/>
      <c r="ABK7070" s="60"/>
      <c r="ABL7070" s="60"/>
      <c r="ABM7070" s="60"/>
      <c r="ABN7070" s="60"/>
      <c r="ABO7070" s="60"/>
      <c r="ABP7070" s="60"/>
      <c r="ABQ7070" s="60"/>
      <c r="ABR7070" s="60">
        <v>0.98154413001553598</v>
      </c>
      <c r="ABS7070" s="60"/>
      <c r="ABT7070" s="60"/>
      <c r="ABU7070" s="60"/>
      <c r="ABV7070" s="60"/>
      <c r="ABW7070" s="60"/>
      <c r="ABX7070" s="60"/>
    </row>
    <row r="7071" spans="727:752" x14ac:dyDescent="0.25">
      <c r="AAY7071" s="60"/>
      <c r="AAZ7071" s="60"/>
      <c r="ABA7071" s="60"/>
      <c r="ABB7071" s="60"/>
      <c r="ABC7071" s="60"/>
      <c r="ABD7071" s="60"/>
      <c r="ABE7071" s="60"/>
      <c r="ABF7071" s="60"/>
      <c r="ABG7071" s="60"/>
      <c r="ABH7071" s="60"/>
      <c r="ABI7071" s="60"/>
      <c r="ABJ7071" s="60"/>
      <c r="ABK7071" s="60"/>
      <c r="ABL7071" s="60"/>
      <c r="ABM7071" s="60"/>
      <c r="ABN7071" s="60"/>
      <c r="ABO7071" s="60"/>
      <c r="ABP7071" s="60"/>
      <c r="ABQ7071" s="60"/>
      <c r="ABR7071" s="60">
        <v>0.98154338793789098</v>
      </c>
      <c r="ABS7071" s="60"/>
      <c r="ABT7071" s="60"/>
      <c r="ABU7071" s="60"/>
      <c r="ABV7071" s="60"/>
      <c r="ABW7071" s="60"/>
      <c r="ABX7071" s="60"/>
    </row>
    <row r="7072" spans="727:752" x14ac:dyDescent="0.25">
      <c r="AAY7072" s="60"/>
      <c r="AAZ7072" s="60"/>
      <c r="ABA7072" s="60"/>
      <c r="ABB7072" s="60"/>
      <c r="ABC7072" s="60"/>
      <c r="ABD7072" s="60"/>
      <c r="ABE7072" s="60"/>
      <c r="ABF7072" s="60"/>
      <c r="ABG7072" s="60"/>
      <c r="ABH7072" s="60"/>
      <c r="ABI7072" s="60"/>
      <c r="ABJ7072" s="60"/>
      <c r="ABK7072" s="60"/>
      <c r="ABL7072" s="60"/>
      <c r="ABM7072" s="60"/>
      <c r="ABN7072" s="60"/>
      <c r="ABO7072" s="60"/>
      <c r="ABP7072" s="60"/>
      <c r="ABQ7072" s="60"/>
      <c r="ABR7072" s="60">
        <v>0.98154276805270502</v>
      </c>
      <c r="ABS7072" s="60"/>
      <c r="ABT7072" s="60"/>
      <c r="ABU7072" s="60"/>
      <c r="ABV7072" s="60"/>
      <c r="ABW7072" s="60"/>
      <c r="ABX7072" s="60"/>
    </row>
    <row r="7073" spans="727:752" x14ac:dyDescent="0.25">
      <c r="AAY7073" s="60"/>
      <c r="AAZ7073" s="60"/>
      <c r="ABA7073" s="60"/>
      <c r="ABB7073" s="60"/>
      <c r="ABC7073" s="60"/>
      <c r="ABD7073" s="60"/>
      <c r="ABE7073" s="60"/>
      <c r="ABF7073" s="60"/>
      <c r="ABG7073" s="60"/>
      <c r="ABH7073" s="60"/>
      <c r="ABI7073" s="60"/>
      <c r="ABJ7073" s="60"/>
      <c r="ABK7073" s="60"/>
      <c r="ABL7073" s="60"/>
      <c r="ABM7073" s="60"/>
      <c r="ABN7073" s="60"/>
      <c r="ABO7073" s="60"/>
      <c r="ABP7073" s="60"/>
      <c r="ABQ7073" s="60"/>
      <c r="ABR7073" s="60">
        <v>0.98154252591532598</v>
      </c>
      <c r="ABS7073" s="60"/>
      <c r="ABT7073" s="60"/>
      <c r="ABU7073" s="60"/>
      <c r="ABV7073" s="60"/>
      <c r="ABW7073" s="60"/>
      <c r="ABX7073" s="60"/>
    </row>
    <row r="7074" spans="727:752" x14ac:dyDescent="0.25">
      <c r="AAY7074" s="60"/>
      <c r="AAZ7074" s="60"/>
      <c r="ABA7074" s="60"/>
      <c r="ABB7074" s="60"/>
      <c r="ABC7074" s="60"/>
      <c r="ABD7074" s="60"/>
      <c r="ABE7074" s="60"/>
      <c r="ABF7074" s="60"/>
      <c r="ABG7074" s="60"/>
      <c r="ABH7074" s="60"/>
      <c r="ABI7074" s="60"/>
      <c r="ABJ7074" s="60"/>
      <c r="ABK7074" s="60"/>
      <c r="ABL7074" s="60"/>
      <c r="ABM7074" s="60"/>
      <c r="ABN7074" s="60"/>
      <c r="ABO7074" s="60"/>
      <c r="ABP7074" s="60"/>
      <c r="ABQ7074" s="60"/>
      <c r="ABR7074" s="60">
        <v>0.98152692518006501</v>
      </c>
      <c r="ABS7074" s="60"/>
      <c r="ABT7074" s="60"/>
      <c r="ABU7074" s="60"/>
      <c r="ABV7074" s="60"/>
      <c r="ABW7074" s="60"/>
      <c r="ABX7074" s="60"/>
    </row>
    <row r="7075" spans="727:752" x14ac:dyDescent="0.25">
      <c r="AAY7075" s="60"/>
      <c r="AAZ7075" s="60"/>
      <c r="ABA7075" s="60"/>
      <c r="ABB7075" s="60"/>
      <c r="ABC7075" s="60"/>
      <c r="ABD7075" s="60"/>
      <c r="ABE7075" s="60"/>
      <c r="ABF7075" s="60"/>
      <c r="ABG7075" s="60"/>
      <c r="ABH7075" s="60"/>
      <c r="ABI7075" s="60"/>
      <c r="ABJ7075" s="60"/>
      <c r="ABK7075" s="60"/>
      <c r="ABL7075" s="60"/>
      <c r="ABM7075" s="60"/>
      <c r="ABN7075" s="60"/>
      <c r="ABO7075" s="60"/>
      <c r="ABP7075" s="60"/>
      <c r="ABQ7075" s="60"/>
      <c r="ABR7075" s="60">
        <v>0.98151808845793298</v>
      </c>
      <c r="ABS7075" s="60"/>
      <c r="ABT7075" s="60"/>
      <c r="ABU7075" s="60"/>
      <c r="ABV7075" s="60"/>
      <c r="ABW7075" s="60"/>
      <c r="ABX7075" s="60"/>
    </row>
    <row r="7076" spans="727:752" x14ac:dyDescent="0.25">
      <c r="AAY7076" s="60"/>
      <c r="AAZ7076" s="60"/>
      <c r="ABA7076" s="60"/>
      <c r="ABB7076" s="60"/>
      <c r="ABC7076" s="60"/>
      <c r="ABD7076" s="60"/>
      <c r="ABE7076" s="60"/>
      <c r="ABF7076" s="60"/>
      <c r="ABG7076" s="60"/>
      <c r="ABH7076" s="60"/>
      <c r="ABI7076" s="60"/>
      <c r="ABJ7076" s="60"/>
      <c r="ABK7076" s="60"/>
      <c r="ABL7076" s="60"/>
      <c r="ABM7076" s="60"/>
      <c r="ABN7076" s="60"/>
      <c r="ABO7076" s="60"/>
      <c r="ABP7076" s="60"/>
      <c r="ABQ7076" s="60"/>
      <c r="ABR7076" s="60">
        <v>0.98151470019096099</v>
      </c>
      <c r="ABS7076" s="60"/>
      <c r="ABT7076" s="60"/>
      <c r="ABU7076" s="60"/>
      <c r="ABV7076" s="60"/>
      <c r="ABW7076" s="60"/>
      <c r="ABX7076" s="60"/>
    </row>
    <row r="7077" spans="727:752" x14ac:dyDescent="0.25">
      <c r="AAY7077" s="60"/>
      <c r="AAZ7077" s="60"/>
      <c r="ABA7077" s="60"/>
      <c r="ABB7077" s="60"/>
      <c r="ABC7077" s="60"/>
      <c r="ABD7077" s="60"/>
      <c r="ABE7077" s="60"/>
      <c r="ABF7077" s="60"/>
      <c r="ABG7077" s="60"/>
      <c r="ABH7077" s="60"/>
      <c r="ABI7077" s="60"/>
      <c r="ABJ7077" s="60"/>
      <c r="ABK7077" s="60"/>
      <c r="ABL7077" s="60"/>
      <c r="ABM7077" s="60"/>
      <c r="ABN7077" s="60"/>
      <c r="ABO7077" s="60"/>
      <c r="ABP7077" s="60"/>
      <c r="ABQ7077" s="60"/>
      <c r="ABR7077" s="60">
        <v>0.98151000092532503</v>
      </c>
      <c r="ABS7077" s="60"/>
      <c r="ABT7077" s="60"/>
      <c r="ABU7077" s="60"/>
      <c r="ABV7077" s="60"/>
      <c r="ABW7077" s="60"/>
      <c r="ABX7077" s="60"/>
    </row>
    <row r="7078" spans="727:752" x14ac:dyDescent="0.25">
      <c r="AAY7078" s="60"/>
      <c r="AAZ7078" s="60"/>
      <c r="ABA7078" s="60"/>
      <c r="ABB7078" s="60"/>
      <c r="ABC7078" s="60"/>
      <c r="ABD7078" s="60"/>
      <c r="ABE7078" s="60"/>
      <c r="ABF7078" s="60"/>
      <c r="ABG7078" s="60"/>
      <c r="ABH7078" s="60"/>
      <c r="ABI7078" s="60"/>
      <c r="ABJ7078" s="60"/>
      <c r="ABK7078" s="60"/>
      <c r="ABL7078" s="60"/>
      <c r="ABM7078" s="60"/>
      <c r="ABN7078" s="60"/>
      <c r="ABO7078" s="60"/>
      <c r="ABP7078" s="60"/>
      <c r="ABQ7078" s="60"/>
      <c r="ABR7078" s="60">
        <v>0.98150279741587299</v>
      </c>
      <c r="ABS7078" s="60"/>
      <c r="ABT7078" s="60"/>
      <c r="ABU7078" s="60"/>
      <c r="ABV7078" s="60"/>
      <c r="ABW7078" s="60"/>
      <c r="ABX7078" s="60"/>
    </row>
    <row r="7079" spans="727:752" x14ac:dyDescent="0.25">
      <c r="AAY7079" s="60"/>
      <c r="AAZ7079" s="60"/>
      <c r="ABA7079" s="60"/>
      <c r="ABB7079" s="60"/>
      <c r="ABC7079" s="60"/>
      <c r="ABD7079" s="60"/>
      <c r="ABE7079" s="60"/>
      <c r="ABF7079" s="60"/>
      <c r="ABG7079" s="60"/>
      <c r="ABH7079" s="60"/>
      <c r="ABI7079" s="60"/>
      <c r="ABJ7079" s="60"/>
      <c r="ABK7079" s="60"/>
      <c r="ABL7079" s="60"/>
      <c r="ABM7079" s="60"/>
      <c r="ABN7079" s="60"/>
      <c r="ABO7079" s="60"/>
      <c r="ABP7079" s="60"/>
      <c r="ABQ7079" s="60"/>
      <c r="ABR7079" s="60">
        <v>0.98150015345123898</v>
      </c>
      <c r="ABS7079" s="60"/>
      <c r="ABT7079" s="60"/>
      <c r="ABU7079" s="60"/>
      <c r="ABV7079" s="60"/>
      <c r="ABW7079" s="60"/>
      <c r="ABX7079" s="60"/>
    </row>
    <row r="7080" spans="727:752" x14ac:dyDescent="0.25">
      <c r="AAY7080" s="60"/>
      <c r="AAZ7080" s="60"/>
      <c r="ABA7080" s="60"/>
      <c r="ABB7080" s="60"/>
      <c r="ABC7080" s="60"/>
      <c r="ABD7080" s="60"/>
      <c r="ABE7080" s="60"/>
      <c r="ABF7080" s="60"/>
      <c r="ABG7080" s="60"/>
      <c r="ABH7080" s="60"/>
      <c r="ABI7080" s="60"/>
      <c r="ABJ7080" s="60"/>
      <c r="ABK7080" s="60"/>
      <c r="ABL7080" s="60"/>
      <c r="ABM7080" s="60"/>
      <c r="ABN7080" s="60"/>
      <c r="ABO7080" s="60"/>
      <c r="ABP7080" s="60"/>
      <c r="ABQ7080" s="60"/>
      <c r="ABR7080" s="60">
        <v>0.98149113293208701</v>
      </c>
      <c r="ABS7080" s="60"/>
      <c r="ABT7080" s="60"/>
      <c r="ABU7080" s="60"/>
      <c r="ABV7080" s="60"/>
      <c r="ABW7080" s="60"/>
      <c r="ABX7080" s="60"/>
    </row>
    <row r="7081" spans="727:752" x14ac:dyDescent="0.25">
      <c r="AAY7081" s="60"/>
      <c r="AAZ7081" s="60"/>
      <c r="ABA7081" s="60"/>
      <c r="ABB7081" s="60"/>
      <c r="ABC7081" s="60"/>
      <c r="ABD7081" s="60"/>
      <c r="ABE7081" s="60"/>
      <c r="ABF7081" s="60"/>
      <c r="ABG7081" s="60"/>
      <c r="ABH7081" s="60"/>
      <c r="ABI7081" s="60"/>
      <c r="ABJ7081" s="60"/>
      <c r="ABK7081" s="60"/>
      <c r="ABL7081" s="60"/>
      <c r="ABM7081" s="60"/>
      <c r="ABN7081" s="60"/>
      <c r="ABO7081" s="60"/>
      <c r="ABP7081" s="60"/>
      <c r="ABQ7081" s="60"/>
      <c r="ABR7081" s="60">
        <v>0.98148314724671304</v>
      </c>
      <c r="ABS7081" s="60"/>
      <c r="ABT7081" s="60"/>
      <c r="ABU7081" s="60"/>
      <c r="ABV7081" s="60"/>
      <c r="ABW7081" s="60"/>
      <c r="ABX7081" s="60"/>
    </row>
    <row r="7082" spans="727:752" x14ac:dyDescent="0.25">
      <c r="AAY7082" s="60"/>
      <c r="AAZ7082" s="60"/>
      <c r="ABA7082" s="60"/>
      <c r="ABB7082" s="60"/>
      <c r="ABC7082" s="60"/>
      <c r="ABD7082" s="60"/>
      <c r="ABE7082" s="60"/>
      <c r="ABF7082" s="60"/>
      <c r="ABG7082" s="60"/>
      <c r="ABH7082" s="60"/>
      <c r="ABI7082" s="60"/>
      <c r="ABJ7082" s="60"/>
      <c r="ABK7082" s="60"/>
      <c r="ABL7082" s="60"/>
      <c r="ABM7082" s="60"/>
      <c r="ABN7082" s="60"/>
      <c r="ABO7082" s="60"/>
      <c r="ABP7082" s="60"/>
      <c r="ABQ7082" s="60"/>
      <c r="ABR7082" s="60">
        <v>0.98147875587520395</v>
      </c>
      <c r="ABS7082" s="60"/>
      <c r="ABT7082" s="60"/>
      <c r="ABU7082" s="60"/>
      <c r="ABV7082" s="60"/>
      <c r="ABW7082" s="60"/>
      <c r="ABX7082" s="60"/>
    </row>
    <row r="7083" spans="727:752" x14ac:dyDescent="0.25">
      <c r="AAY7083" s="60"/>
      <c r="AAZ7083" s="60"/>
      <c r="ABA7083" s="60"/>
      <c r="ABB7083" s="60"/>
      <c r="ABC7083" s="60"/>
      <c r="ABD7083" s="60"/>
      <c r="ABE7083" s="60"/>
      <c r="ABF7083" s="60"/>
      <c r="ABG7083" s="60"/>
      <c r="ABH7083" s="60"/>
      <c r="ABI7083" s="60"/>
      <c r="ABJ7083" s="60"/>
      <c r="ABK7083" s="60"/>
      <c r="ABL7083" s="60"/>
      <c r="ABM7083" s="60"/>
      <c r="ABN7083" s="60"/>
      <c r="ABO7083" s="60"/>
      <c r="ABP7083" s="60"/>
      <c r="ABQ7083" s="60"/>
      <c r="ABR7083" s="60">
        <v>0.98147580978627502</v>
      </c>
      <c r="ABS7083" s="60"/>
      <c r="ABT7083" s="60"/>
      <c r="ABU7083" s="60"/>
      <c r="ABV7083" s="60"/>
      <c r="ABW7083" s="60"/>
      <c r="ABX7083" s="60"/>
    </row>
    <row r="7084" spans="727:752" x14ac:dyDescent="0.25">
      <c r="AAY7084" s="60"/>
      <c r="AAZ7084" s="60"/>
      <c r="ABA7084" s="60"/>
      <c r="ABB7084" s="60"/>
      <c r="ABC7084" s="60"/>
      <c r="ABD7084" s="60"/>
      <c r="ABE7084" s="60"/>
      <c r="ABF7084" s="60"/>
      <c r="ABG7084" s="60"/>
      <c r="ABH7084" s="60"/>
      <c r="ABI7084" s="60"/>
      <c r="ABJ7084" s="60"/>
      <c r="ABK7084" s="60"/>
      <c r="ABL7084" s="60"/>
      <c r="ABM7084" s="60"/>
      <c r="ABN7084" s="60"/>
      <c r="ABO7084" s="60"/>
      <c r="ABP7084" s="60"/>
      <c r="ABQ7084" s="60"/>
      <c r="ABR7084" s="60">
        <v>0.98147088217200695</v>
      </c>
      <c r="ABS7084" s="60"/>
      <c r="ABT7084" s="60"/>
      <c r="ABU7084" s="60"/>
      <c r="ABV7084" s="60"/>
      <c r="ABW7084" s="60"/>
      <c r="ABX7084" s="60"/>
    </row>
    <row r="7085" spans="727:752" x14ac:dyDescent="0.25">
      <c r="AAY7085" s="60"/>
      <c r="AAZ7085" s="60"/>
      <c r="ABA7085" s="60"/>
      <c r="ABB7085" s="60"/>
      <c r="ABC7085" s="60"/>
      <c r="ABD7085" s="60"/>
      <c r="ABE7085" s="60"/>
      <c r="ABF7085" s="60"/>
      <c r="ABG7085" s="60"/>
      <c r="ABH7085" s="60"/>
      <c r="ABI7085" s="60"/>
      <c r="ABJ7085" s="60"/>
      <c r="ABK7085" s="60"/>
      <c r="ABL7085" s="60"/>
      <c r="ABM7085" s="60"/>
      <c r="ABN7085" s="60"/>
      <c r="ABO7085" s="60"/>
      <c r="ABP7085" s="60"/>
      <c r="ABQ7085" s="60"/>
      <c r="ABR7085" s="60">
        <v>0.98147057606970001</v>
      </c>
      <c r="ABS7085" s="60"/>
      <c r="ABT7085" s="60"/>
      <c r="ABU7085" s="60"/>
      <c r="ABV7085" s="60"/>
      <c r="ABW7085" s="60"/>
      <c r="ABX7085" s="60"/>
    </row>
    <row r="7086" spans="727:752" x14ac:dyDescent="0.25">
      <c r="AAY7086" s="60"/>
      <c r="AAZ7086" s="60"/>
      <c r="ABA7086" s="60"/>
      <c r="ABB7086" s="60"/>
      <c r="ABC7086" s="60"/>
      <c r="ABD7086" s="60"/>
      <c r="ABE7086" s="60"/>
      <c r="ABF7086" s="60"/>
      <c r="ABG7086" s="60"/>
      <c r="ABH7086" s="60"/>
      <c r="ABI7086" s="60"/>
      <c r="ABJ7086" s="60"/>
      <c r="ABK7086" s="60"/>
      <c r="ABL7086" s="60"/>
      <c r="ABM7086" s="60"/>
      <c r="ABN7086" s="60"/>
      <c r="ABO7086" s="60"/>
      <c r="ABP7086" s="60"/>
      <c r="ABQ7086" s="60"/>
      <c r="ABR7086" s="60">
        <v>0.98146683493499298</v>
      </c>
      <c r="ABS7086" s="60"/>
      <c r="ABT7086" s="60"/>
      <c r="ABU7086" s="60"/>
      <c r="ABV7086" s="60"/>
      <c r="ABW7086" s="60"/>
      <c r="ABX7086" s="60"/>
    </row>
    <row r="7087" spans="727:752" x14ac:dyDescent="0.25">
      <c r="AAY7087" s="60"/>
      <c r="AAZ7087" s="60"/>
      <c r="ABA7087" s="60"/>
      <c r="ABB7087" s="60"/>
      <c r="ABC7087" s="60"/>
      <c r="ABD7087" s="60"/>
      <c r="ABE7087" s="60"/>
      <c r="ABF7087" s="60"/>
      <c r="ABG7087" s="60"/>
      <c r="ABH7087" s="60"/>
      <c r="ABI7087" s="60"/>
      <c r="ABJ7087" s="60"/>
      <c r="ABK7087" s="60"/>
      <c r="ABL7087" s="60"/>
      <c r="ABM7087" s="60"/>
      <c r="ABN7087" s="60"/>
      <c r="ABO7087" s="60"/>
      <c r="ABP7087" s="60"/>
      <c r="ABQ7087" s="60"/>
      <c r="ABR7087" s="60">
        <v>0.98144696017504596</v>
      </c>
      <c r="ABS7087" s="60"/>
      <c r="ABT7087" s="60"/>
      <c r="ABU7087" s="60"/>
      <c r="ABV7087" s="60"/>
      <c r="ABW7087" s="60"/>
      <c r="ABX7087" s="60"/>
    </row>
    <row r="7088" spans="727:752" x14ac:dyDescent="0.25">
      <c r="AAY7088" s="60"/>
      <c r="AAZ7088" s="60"/>
      <c r="ABA7088" s="60"/>
      <c r="ABB7088" s="60"/>
      <c r="ABC7088" s="60"/>
      <c r="ABD7088" s="60"/>
      <c r="ABE7088" s="60"/>
      <c r="ABF7088" s="60"/>
      <c r="ABG7088" s="60"/>
      <c r="ABH7088" s="60"/>
      <c r="ABI7088" s="60"/>
      <c r="ABJ7088" s="60"/>
      <c r="ABK7088" s="60"/>
      <c r="ABL7088" s="60"/>
      <c r="ABM7088" s="60"/>
      <c r="ABN7088" s="60"/>
      <c r="ABO7088" s="60"/>
      <c r="ABP7088" s="60"/>
      <c r="ABQ7088" s="60"/>
      <c r="ABR7088" s="60">
        <v>0.98144004300095</v>
      </c>
      <c r="ABS7088" s="60"/>
      <c r="ABT7088" s="60"/>
      <c r="ABU7088" s="60"/>
      <c r="ABV7088" s="60"/>
      <c r="ABW7088" s="60"/>
      <c r="ABX7088" s="60"/>
    </row>
    <row r="7089" spans="727:752" x14ac:dyDescent="0.25">
      <c r="AAY7089" s="60"/>
      <c r="AAZ7089" s="60"/>
      <c r="ABA7089" s="60"/>
      <c r="ABB7089" s="60"/>
      <c r="ABC7089" s="60"/>
      <c r="ABD7089" s="60"/>
      <c r="ABE7089" s="60"/>
      <c r="ABF7089" s="60"/>
      <c r="ABG7089" s="60"/>
      <c r="ABH7089" s="60"/>
      <c r="ABI7089" s="60"/>
      <c r="ABJ7089" s="60"/>
      <c r="ABK7089" s="60"/>
      <c r="ABL7089" s="60"/>
      <c r="ABM7089" s="60"/>
      <c r="ABN7089" s="60"/>
      <c r="ABO7089" s="60"/>
      <c r="ABP7089" s="60"/>
      <c r="ABQ7089" s="60"/>
      <c r="ABR7089" s="60">
        <v>0.98142963019471496</v>
      </c>
      <c r="ABS7089" s="60"/>
      <c r="ABT7089" s="60"/>
      <c r="ABU7089" s="60"/>
      <c r="ABV7089" s="60"/>
      <c r="ABW7089" s="60"/>
      <c r="ABX7089" s="60"/>
    </row>
    <row r="7090" spans="727:752" x14ac:dyDescent="0.25">
      <c r="AAY7090" s="60"/>
      <c r="AAZ7090" s="60"/>
      <c r="ABA7090" s="60"/>
      <c r="ABB7090" s="60"/>
      <c r="ABC7090" s="60"/>
      <c r="ABD7090" s="60"/>
      <c r="ABE7090" s="60"/>
      <c r="ABF7090" s="60"/>
      <c r="ABG7090" s="60"/>
      <c r="ABH7090" s="60"/>
      <c r="ABI7090" s="60"/>
      <c r="ABJ7090" s="60"/>
      <c r="ABK7090" s="60"/>
      <c r="ABL7090" s="60"/>
      <c r="ABM7090" s="60"/>
      <c r="ABN7090" s="60"/>
      <c r="ABO7090" s="60"/>
      <c r="ABP7090" s="60"/>
      <c r="ABQ7090" s="60"/>
      <c r="ABR7090" s="60">
        <v>0.98142847103316699</v>
      </c>
      <c r="ABS7090" s="60"/>
      <c r="ABT7090" s="60"/>
      <c r="ABU7090" s="60"/>
      <c r="ABV7090" s="60"/>
      <c r="ABW7090" s="60"/>
      <c r="ABX7090" s="60"/>
    </row>
    <row r="7091" spans="727:752" x14ac:dyDescent="0.25">
      <c r="AAY7091" s="60"/>
      <c r="AAZ7091" s="60"/>
      <c r="ABA7091" s="60"/>
      <c r="ABB7091" s="60"/>
      <c r="ABC7091" s="60"/>
      <c r="ABD7091" s="60"/>
      <c r="ABE7091" s="60"/>
      <c r="ABF7091" s="60"/>
      <c r="ABG7091" s="60"/>
      <c r="ABH7091" s="60"/>
      <c r="ABI7091" s="60"/>
      <c r="ABJ7091" s="60"/>
      <c r="ABK7091" s="60"/>
      <c r="ABL7091" s="60"/>
      <c r="ABM7091" s="60"/>
      <c r="ABN7091" s="60"/>
      <c r="ABO7091" s="60"/>
      <c r="ABP7091" s="60"/>
      <c r="ABQ7091" s="60"/>
      <c r="ABR7091" s="60">
        <v>0.98142618338244603</v>
      </c>
      <c r="ABS7091" s="60"/>
      <c r="ABT7091" s="60"/>
      <c r="ABU7091" s="60"/>
      <c r="ABV7091" s="60"/>
      <c r="ABW7091" s="60"/>
      <c r="ABX7091" s="60"/>
    </row>
    <row r="7092" spans="727:752" x14ac:dyDescent="0.25">
      <c r="AAY7092" s="60"/>
      <c r="AAZ7092" s="60"/>
      <c r="ABA7092" s="60"/>
      <c r="ABB7092" s="60"/>
      <c r="ABC7092" s="60"/>
      <c r="ABD7092" s="60"/>
      <c r="ABE7092" s="60"/>
      <c r="ABF7092" s="60"/>
      <c r="ABG7092" s="60"/>
      <c r="ABH7092" s="60"/>
      <c r="ABI7092" s="60"/>
      <c r="ABJ7092" s="60"/>
      <c r="ABK7092" s="60"/>
      <c r="ABL7092" s="60"/>
      <c r="ABM7092" s="60"/>
      <c r="ABN7092" s="60"/>
      <c r="ABO7092" s="60"/>
      <c r="ABP7092" s="60"/>
      <c r="ABQ7092" s="60"/>
      <c r="ABR7092" s="60">
        <v>0.98142366146886095</v>
      </c>
      <c r="ABS7092" s="60"/>
      <c r="ABT7092" s="60"/>
      <c r="ABU7092" s="60"/>
      <c r="ABV7092" s="60"/>
      <c r="ABW7092" s="60"/>
      <c r="ABX7092" s="60"/>
    </row>
    <row r="7093" spans="727:752" x14ac:dyDescent="0.25">
      <c r="AAY7093" s="60"/>
      <c r="AAZ7093" s="60"/>
      <c r="ABA7093" s="60"/>
      <c r="ABB7093" s="60"/>
      <c r="ABC7093" s="60"/>
      <c r="ABD7093" s="60"/>
      <c r="ABE7093" s="60"/>
      <c r="ABF7093" s="60"/>
      <c r="ABG7093" s="60"/>
      <c r="ABH7093" s="60"/>
      <c r="ABI7093" s="60"/>
      <c r="ABJ7093" s="60"/>
      <c r="ABK7093" s="60"/>
      <c r="ABL7093" s="60"/>
      <c r="ABM7093" s="60"/>
      <c r="ABN7093" s="60"/>
      <c r="ABO7093" s="60"/>
      <c r="ABP7093" s="60"/>
      <c r="ABQ7093" s="60"/>
      <c r="ABR7093" s="60">
        <v>0.98141117097487596</v>
      </c>
      <c r="ABS7093" s="60"/>
      <c r="ABT7093" s="60"/>
      <c r="ABU7093" s="60"/>
      <c r="ABV7093" s="60"/>
      <c r="ABW7093" s="60"/>
      <c r="ABX7093" s="60"/>
    </row>
    <row r="7094" spans="727:752" x14ac:dyDescent="0.25">
      <c r="AAY7094" s="60"/>
      <c r="AAZ7094" s="60"/>
      <c r="ABA7094" s="60"/>
      <c r="ABB7094" s="60"/>
      <c r="ABC7094" s="60"/>
      <c r="ABD7094" s="60"/>
      <c r="ABE7094" s="60"/>
      <c r="ABF7094" s="60"/>
      <c r="ABG7094" s="60"/>
      <c r="ABH7094" s="60"/>
      <c r="ABI7094" s="60"/>
      <c r="ABJ7094" s="60"/>
      <c r="ABK7094" s="60"/>
      <c r="ABL7094" s="60"/>
      <c r="ABM7094" s="60"/>
      <c r="ABN7094" s="60"/>
      <c r="ABO7094" s="60"/>
      <c r="ABP7094" s="60"/>
      <c r="ABQ7094" s="60"/>
      <c r="ABR7094" s="60">
        <v>0.98140817307136596</v>
      </c>
      <c r="ABS7094" s="60"/>
      <c r="ABT7094" s="60"/>
      <c r="ABU7094" s="60"/>
      <c r="ABV7094" s="60"/>
      <c r="ABW7094" s="60"/>
      <c r="ABX7094" s="60"/>
    </row>
    <row r="7095" spans="727:752" x14ac:dyDescent="0.25">
      <c r="AAY7095" s="60"/>
      <c r="AAZ7095" s="60"/>
      <c r="ABA7095" s="60"/>
      <c r="ABB7095" s="60"/>
      <c r="ABC7095" s="60"/>
      <c r="ABD7095" s="60"/>
      <c r="ABE7095" s="60"/>
      <c r="ABF7095" s="60"/>
      <c r="ABG7095" s="60"/>
      <c r="ABH7095" s="60"/>
      <c r="ABI7095" s="60"/>
      <c r="ABJ7095" s="60"/>
      <c r="ABK7095" s="60"/>
      <c r="ABL7095" s="60"/>
      <c r="ABM7095" s="60"/>
      <c r="ABN7095" s="60"/>
      <c r="ABO7095" s="60"/>
      <c r="ABP7095" s="60"/>
      <c r="ABQ7095" s="60"/>
      <c r="ABR7095" s="60">
        <v>0.98140511419490395</v>
      </c>
      <c r="ABS7095" s="60"/>
      <c r="ABT7095" s="60"/>
      <c r="ABU7095" s="60"/>
      <c r="ABV7095" s="60"/>
      <c r="ABW7095" s="60"/>
      <c r="ABX7095" s="60"/>
    </row>
    <row r="7096" spans="727:752" x14ac:dyDescent="0.25">
      <c r="AAY7096" s="60"/>
      <c r="AAZ7096" s="60"/>
      <c r="ABA7096" s="60"/>
      <c r="ABB7096" s="60"/>
      <c r="ABC7096" s="60"/>
      <c r="ABD7096" s="60"/>
      <c r="ABE7096" s="60"/>
      <c r="ABF7096" s="60"/>
      <c r="ABG7096" s="60"/>
      <c r="ABH7096" s="60"/>
      <c r="ABI7096" s="60"/>
      <c r="ABJ7096" s="60"/>
      <c r="ABK7096" s="60"/>
      <c r="ABL7096" s="60"/>
      <c r="ABM7096" s="60"/>
      <c r="ABN7096" s="60"/>
      <c r="ABO7096" s="60"/>
      <c r="ABP7096" s="60"/>
      <c r="ABQ7096" s="60"/>
      <c r="ABR7096" s="60">
        <v>0.98139287886634796</v>
      </c>
      <c r="ABS7096" s="60"/>
      <c r="ABT7096" s="60"/>
      <c r="ABU7096" s="60"/>
      <c r="ABV7096" s="60"/>
      <c r="ABW7096" s="60"/>
      <c r="ABX7096" s="60"/>
    </row>
    <row r="7097" spans="727:752" x14ac:dyDescent="0.25">
      <c r="AAY7097" s="60"/>
      <c r="AAZ7097" s="60"/>
      <c r="ABA7097" s="60"/>
      <c r="ABB7097" s="60"/>
      <c r="ABC7097" s="60"/>
      <c r="ABD7097" s="60"/>
      <c r="ABE7097" s="60"/>
      <c r="ABF7097" s="60"/>
      <c r="ABG7097" s="60"/>
      <c r="ABH7097" s="60"/>
      <c r="ABI7097" s="60"/>
      <c r="ABJ7097" s="60"/>
      <c r="ABK7097" s="60"/>
      <c r="ABL7097" s="60"/>
      <c r="ABM7097" s="60"/>
      <c r="ABN7097" s="60"/>
      <c r="ABO7097" s="60"/>
      <c r="ABP7097" s="60"/>
      <c r="ABQ7097" s="60"/>
      <c r="ABR7097" s="60">
        <v>0.98138944870062195</v>
      </c>
      <c r="ABS7097" s="60"/>
      <c r="ABT7097" s="60"/>
      <c r="ABU7097" s="60"/>
      <c r="ABV7097" s="60"/>
      <c r="ABW7097" s="60"/>
      <c r="ABX7097" s="60"/>
    </row>
    <row r="7098" spans="727:752" x14ac:dyDescent="0.25">
      <c r="AAY7098" s="60"/>
      <c r="AAZ7098" s="60"/>
      <c r="ABA7098" s="60"/>
      <c r="ABB7098" s="60"/>
      <c r="ABC7098" s="60"/>
      <c r="ABD7098" s="60"/>
      <c r="ABE7098" s="60"/>
      <c r="ABF7098" s="60"/>
      <c r="ABG7098" s="60"/>
      <c r="ABH7098" s="60"/>
      <c r="ABI7098" s="60"/>
      <c r="ABJ7098" s="60"/>
      <c r="ABK7098" s="60"/>
      <c r="ABL7098" s="60"/>
      <c r="ABM7098" s="60"/>
      <c r="ABN7098" s="60"/>
      <c r="ABO7098" s="60"/>
      <c r="ABP7098" s="60"/>
      <c r="ABQ7098" s="60"/>
      <c r="ABR7098" s="60">
        <v>0.98137388010399096</v>
      </c>
      <c r="ABS7098" s="60"/>
      <c r="ABT7098" s="60"/>
      <c r="ABU7098" s="60"/>
      <c r="ABV7098" s="60"/>
      <c r="ABW7098" s="60"/>
      <c r="ABX7098" s="60"/>
    </row>
    <row r="7099" spans="727:752" x14ac:dyDescent="0.25">
      <c r="AAY7099" s="60"/>
      <c r="AAZ7099" s="60"/>
      <c r="ABA7099" s="60"/>
      <c r="ABB7099" s="60"/>
      <c r="ABC7099" s="60"/>
      <c r="ABD7099" s="60"/>
      <c r="ABE7099" s="60"/>
      <c r="ABF7099" s="60"/>
      <c r="ABG7099" s="60"/>
      <c r="ABH7099" s="60"/>
      <c r="ABI7099" s="60"/>
      <c r="ABJ7099" s="60"/>
      <c r="ABK7099" s="60"/>
      <c r="ABL7099" s="60"/>
      <c r="ABM7099" s="60"/>
      <c r="ABN7099" s="60"/>
      <c r="ABO7099" s="60"/>
      <c r="ABP7099" s="60"/>
      <c r="ABQ7099" s="60"/>
      <c r="ABR7099" s="60">
        <v>0.98137351958678598</v>
      </c>
      <c r="ABS7099" s="60"/>
      <c r="ABT7099" s="60"/>
      <c r="ABU7099" s="60"/>
      <c r="ABV7099" s="60"/>
      <c r="ABW7099" s="60"/>
      <c r="ABX7099" s="60"/>
    </row>
    <row r="7100" spans="727:752" x14ac:dyDescent="0.25">
      <c r="AAY7100" s="60"/>
      <c r="AAZ7100" s="60"/>
      <c r="ABA7100" s="60"/>
      <c r="ABB7100" s="60"/>
      <c r="ABC7100" s="60"/>
      <c r="ABD7100" s="60"/>
      <c r="ABE7100" s="60"/>
      <c r="ABF7100" s="60"/>
      <c r="ABG7100" s="60"/>
      <c r="ABH7100" s="60"/>
      <c r="ABI7100" s="60"/>
      <c r="ABJ7100" s="60"/>
      <c r="ABK7100" s="60"/>
      <c r="ABL7100" s="60"/>
      <c r="ABM7100" s="60"/>
      <c r="ABN7100" s="60"/>
      <c r="ABO7100" s="60"/>
      <c r="ABP7100" s="60"/>
      <c r="ABQ7100" s="60"/>
      <c r="ABR7100" s="60">
        <v>0.98137141742723499</v>
      </c>
      <c r="ABS7100" s="60"/>
      <c r="ABT7100" s="60"/>
      <c r="ABU7100" s="60"/>
      <c r="ABV7100" s="60"/>
      <c r="ABW7100" s="60"/>
      <c r="ABX7100" s="60"/>
    </row>
    <row r="7101" spans="727:752" x14ac:dyDescent="0.25">
      <c r="AAY7101" s="60"/>
      <c r="AAZ7101" s="60"/>
      <c r="ABA7101" s="60"/>
      <c r="ABB7101" s="60"/>
      <c r="ABC7101" s="60"/>
      <c r="ABD7101" s="60"/>
      <c r="ABE7101" s="60"/>
      <c r="ABF7101" s="60"/>
      <c r="ABG7101" s="60"/>
      <c r="ABH7101" s="60"/>
      <c r="ABI7101" s="60"/>
      <c r="ABJ7101" s="60"/>
      <c r="ABK7101" s="60"/>
      <c r="ABL7101" s="60"/>
      <c r="ABM7101" s="60"/>
      <c r="ABN7101" s="60"/>
      <c r="ABO7101" s="60"/>
      <c r="ABP7101" s="60"/>
      <c r="ABQ7101" s="60"/>
      <c r="ABR7101" s="60">
        <v>0.98136772130134697</v>
      </c>
      <c r="ABS7101" s="60"/>
      <c r="ABT7101" s="60"/>
      <c r="ABU7101" s="60"/>
      <c r="ABV7101" s="60"/>
      <c r="ABW7101" s="60"/>
      <c r="ABX7101" s="60"/>
    </row>
    <row r="7102" spans="727:752" x14ac:dyDescent="0.25">
      <c r="AAY7102" s="60"/>
      <c r="AAZ7102" s="60"/>
      <c r="ABA7102" s="60"/>
      <c r="ABB7102" s="60"/>
      <c r="ABC7102" s="60"/>
      <c r="ABD7102" s="60"/>
      <c r="ABE7102" s="60"/>
      <c r="ABF7102" s="60"/>
      <c r="ABG7102" s="60"/>
      <c r="ABH7102" s="60"/>
      <c r="ABI7102" s="60"/>
      <c r="ABJ7102" s="60"/>
      <c r="ABK7102" s="60"/>
      <c r="ABL7102" s="60"/>
      <c r="ABM7102" s="60"/>
      <c r="ABN7102" s="60"/>
      <c r="ABO7102" s="60"/>
      <c r="ABP7102" s="60"/>
      <c r="ABQ7102" s="60"/>
      <c r="ABR7102" s="60">
        <v>0.981367215227676</v>
      </c>
      <c r="ABS7102" s="60"/>
      <c r="ABT7102" s="60"/>
      <c r="ABU7102" s="60"/>
      <c r="ABV7102" s="60"/>
      <c r="ABW7102" s="60"/>
      <c r="ABX7102" s="60"/>
    </row>
    <row r="7103" spans="727:752" x14ac:dyDescent="0.25">
      <c r="AAY7103" s="60"/>
      <c r="AAZ7103" s="60"/>
      <c r="ABA7103" s="60"/>
      <c r="ABB7103" s="60"/>
      <c r="ABC7103" s="60"/>
      <c r="ABD7103" s="60"/>
      <c r="ABE7103" s="60"/>
      <c r="ABF7103" s="60"/>
      <c r="ABG7103" s="60"/>
      <c r="ABH7103" s="60"/>
      <c r="ABI7103" s="60"/>
      <c r="ABJ7103" s="60"/>
      <c r="ABK7103" s="60"/>
      <c r="ABL7103" s="60"/>
      <c r="ABM7103" s="60"/>
      <c r="ABN7103" s="60"/>
      <c r="ABO7103" s="60"/>
      <c r="ABP7103" s="60"/>
      <c r="ABQ7103" s="60"/>
      <c r="ABR7103" s="60">
        <v>0.981359344925263</v>
      </c>
      <c r="ABS7103" s="60"/>
      <c r="ABT7103" s="60"/>
      <c r="ABU7103" s="60"/>
      <c r="ABV7103" s="60"/>
      <c r="ABW7103" s="60"/>
      <c r="ABX7103" s="60"/>
    </row>
    <row r="7104" spans="727:752" x14ac:dyDescent="0.25">
      <c r="AAY7104" s="60"/>
      <c r="AAZ7104" s="60"/>
      <c r="ABA7104" s="60"/>
      <c r="ABB7104" s="60"/>
      <c r="ABC7104" s="60"/>
      <c r="ABD7104" s="60"/>
      <c r="ABE7104" s="60"/>
      <c r="ABF7104" s="60"/>
      <c r="ABG7104" s="60"/>
      <c r="ABH7104" s="60"/>
      <c r="ABI7104" s="60"/>
      <c r="ABJ7104" s="60"/>
      <c r="ABK7104" s="60"/>
      <c r="ABL7104" s="60"/>
      <c r="ABM7104" s="60"/>
      <c r="ABN7104" s="60"/>
      <c r="ABO7104" s="60"/>
      <c r="ABP7104" s="60"/>
      <c r="ABQ7104" s="60"/>
      <c r="ABR7104" s="60">
        <v>0.98135591883986695</v>
      </c>
      <c r="ABS7104" s="60"/>
      <c r="ABT7104" s="60"/>
      <c r="ABU7104" s="60"/>
      <c r="ABV7104" s="60"/>
      <c r="ABW7104" s="60"/>
      <c r="ABX7104" s="60"/>
    </row>
    <row r="7105" spans="727:752" x14ac:dyDescent="0.25">
      <c r="AAY7105" s="60"/>
      <c r="AAZ7105" s="60"/>
      <c r="ABA7105" s="60"/>
      <c r="ABB7105" s="60"/>
      <c r="ABC7105" s="60"/>
      <c r="ABD7105" s="60"/>
      <c r="ABE7105" s="60"/>
      <c r="ABF7105" s="60"/>
      <c r="ABG7105" s="60"/>
      <c r="ABH7105" s="60"/>
      <c r="ABI7105" s="60"/>
      <c r="ABJ7105" s="60"/>
      <c r="ABK7105" s="60"/>
      <c r="ABL7105" s="60"/>
      <c r="ABM7105" s="60"/>
      <c r="ABN7105" s="60"/>
      <c r="ABO7105" s="60"/>
      <c r="ABP7105" s="60"/>
      <c r="ABQ7105" s="60"/>
      <c r="ABR7105" s="60">
        <v>0.98133824885725296</v>
      </c>
      <c r="ABS7105" s="60"/>
      <c r="ABT7105" s="60"/>
      <c r="ABU7105" s="60"/>
      <c r="ABV7105" s="60"/>
      <c r="ABW7105" s="60"/>
      <c r="ABX7105" s="60"/>
    </row>
    <row r="7106" spans="727:752" x14ac:dyDescent="0.25">
      <c r="AAY7106" s="60"/>
      <c r="AAZ7106" s="60"/>
      <c r="ABA7106" s="60"/>
      <c r="ABB7106" s="60"/>
      <c r="ABC7106" s="60"/>
      <c r="ABD7106" s="60"/>
      <c r="ABE7106" s="60"/>
      <c r="ABF7106" s="60"/>
      <c r="ABG7106" s="60"/>
      <c r="ABH7106" s="60"/>
      <c r="ABI7106" s="60"/>
      <c r="ABJ7106" s="60"/>
      <c r="ABK7106" s="60"/>
      <c r="ABL7106" s="60"/>
      <c r="ABM7106" s="60"/>
      <c r="ABN7106" s="60"/>
      <c r="ABO7106" s="60"/>
      <c r="ABP7106" s="60"/>
      <c r="ABQ7106" s="60"/>
      <c r="ABR7106" s="60">
        <v>0.98133790369593199</v>
      </c>
      <c r="ABS7106" s="60"/>
      <c r="ABT7106" s="60"/>
      <c r="ABU7106" s="60"/>
      <c r="ABV7106" s="60"/>
      <c r="ABW7106" s="60"/>
      <c r="ABX7106" s="60"/>
    </row>
    <row r="7107" spans="727:752" x14ac:dyDescent="0.25">
      <c r="AAY7107" s="60"/>
      <c r="AAZ7107" s="60"/>
      <c r="ABA7107" s="60"/>
      <c r="ABB7107" s="60"/>
      <c r="ABC7107" s="60"/>
      <c r="ABD7107" s="60"/>
      <c r="ABE7107" s="60"/>
      <c r="ABF7107" s="60"/>
      <c r="ABG7107" s="60"/>
      <c r="ABH7107" s="60"/>
      <c r="ABI7107" s="60"/>
      <c r="ABJ7107" s="60"/>
      <c r="ABK7107" s="60"/>
      <c r="ABL7107" s="60"/>
      <c r="ABM7107" s="60"/>
      <c r="ABN7107" s="60"/>
      <c r="ABO7107" s="60"/>
      <c r="ABP7107" s="60"/>
      <c r="ABQ7107" s="60"/>
      <c r="ABR7107" s="60">
        <v>0.98133427866562595</v>
      </c>
      <c r="ABS7107" s="60"/>
      <c r="ABT7107" s="60"/>
      <c r="ABU7107" s="60"/>
      <c r="ABV7107" s="60"/>
      <c r="ABW7107" s="60"/>
      <c r="ABX7107" s="60"/>
    </row>
    <row r="7108" spans="727:752" x14ac:dyDescent="0.25">
      <c r="AAY7108" s="60"/>
      <c r="AAZ7108" s="60"/>
      <c r="ABA7108" s="60"/>
      <c r="ABB7108" s="60"/>
      <c r="ABC7108" s="60"/>
      <c r="ABD7108" s="60"/>
      <c r="ABE7108" s="60"/>
      <c r="ABF7108" s="60"/>
      <c r="ABG7108" s="60"/>
      <c r="ABH7108" s="60"/>
      <c r="ABI7108" s="60"/>
      <c r="ABJ7108" s="60"/>
      <c r="ABK7108" s="60"/>
      <c r="ABL7108" s="60"/>
      <c r="ABM7108" s="60"/>
      <c r="ABN7108" s="60"/>
      <c r="ABO7108" s="60"/>
      <c r="ABP7108" s="60"/>
      <c r="ABQ7108" s="60"/>
      <c r="ABR7108" s="60">
        <v>0.98132458941365097</v>
      </c>
      <c r="ABS7108" s="60"/>
      <c r="ABT7108" s="60"/>
      <c r="ABU7108" s="60"/>
      <c r="ABV7108" s="60"/>
      <c r="ABW7108" s="60"/>
      <c r="ABX7108" s="60"/>
    </row>
    <row r="7109" spans="727:752" x14ac:dyDescent="0.25">
      <c r="AAY7109" s="60"/>
      <c r="AAZ7109" s="60"/>
      <c r="ABA7109" s="60"/>
      <c r="ABB7109" s="60"/>
      <c r="ABC7109" s="60"/>
      <c r="ABD7109" s="60"/>
      <c r="ABE7109" s="60"/>
      <c r="ABF7109" s="60"/>
      <c r="ABG7109" s="60"/>
      <c r="ABH7109" s="60"/>
      <c r="ABI7109" s="60"/>
      <c r="ABJ7109" s="60"/>
      <c r="ABK7109" s="60"/>
      <c r="ABL7109" s="60"/>
      <c r="ABM7109" s="60"/>
      <c r="ABN7109" s="60"/>
      <c r="ABO7109" s="60"/>
      <c r="ABP7109" s="60"/>
      <c r="ABQ7109" s="60"/>
      <c r="ABR7109" s="60">
        <v>0.98131326101889804</v>
      </c>
      <c r="ABS7109" s="60"/>
      <c r="ABT7109" s="60"/>
      <c r="ABU7109" s="60"/>
      <c r="ABV7109" s="60"/>
      <c r="ABW7109" s="60"/>
      <c r="ABX7109" s="60"/>
    </row>
    <row r="7110" spans="727:752" x14ac:dyDescent="0.25">
      <c r="AAY7110" s="60"/>
      <c r="AAZ7110" s="60"/>
      <c r="ABA7110" s="60"/>
      <c r="ABB7110" s="60"/>
      <c r="ABC7110" s="60"/>
      <c r="ABD7110" s="60"/>
      <c r="ABE7110" s="60"/>
      <c r="ABF7110" s="60"/>
      <c r="ABG7110" s="60"/>
      <c r="ABH7110" s="60"/>
      <c r="ABI7110" s="60"/>
      <c r="ABJ7110" s="60"/>
      <c r="ABK7110" s="60"/>
      <c r="ABL7110" s="60"/>
      <c r="ABM7110" s="60"/>
      <c r="ABN7110" s="60"/>
      <c r="ABO7110" s="60"/>
      <c r="ABP7110" s="60"/>
      <c r="ABQ7110" s="60"/>
      <c r="ABR7110" s="60">
        <v>0.98130990780137195</v>
      </c>
      <c r="ABS7110" s="60"/>
      <c r="ABT7110" s="60"/>
      <c r="ABU7110" s="60"/>
      <c r="ABV7110" s="60"/>
      <c r="ABW7110" s="60"/>
      <c r="ABX7110" s="60"/>
    </row>
    <row r="7111" spans="727:752" x14ac:dyDescent="0.25">
      <c r="AAY7111" s="60"/>
      <c r="AAZ7111" s="60"/>
      <c r="ABA7111" s="60"/>
      <c r="ABB7111" s="60"/>
      <c r="ABC7111" s="60"/>
      <c r="ABD7111" s="60"/>
      <c r="ABE7111" s="60"/>
      <c r="ABF7111" s="60"/>
      <c r="ABG7111" s="60"/>
      <c r="ABH7111" s="60"/>
      <c r="ABI7111" s="60"/>
      <c r="ABJ7111" s="60"/>
      <c r="ABK7111" s="60"/>
      <c r="ABL7111" s="60"/>
      <c r="ABM7111" s="60"/>
      <c r="ABN7111" s="60"/>
      <c r="ABO7111" s="60"/>
      <c r="ABP7111" s="60"/>
      <c r="ABQ7111" s="60"/>
      <c r="ABR7111" s="60">
        <v>0.98130456270456201</v>
      </c>
      <c r="ABS7111" s="60"/>
      <c r="ABT7111" s="60"/>
      <c r="ABU7111" s="60"/>
      <c r="ABV7111" s="60"/>
      <c r="ABW7111" s="60"/>
      <c r="ABX7111" s="60"/>
    </row>
    <row r="7112" spans="727:752" x14ac:dyDescent="0.25">
      <c r="AAY7112" s="60"/>
      <c r="AAZ7112" s="60"/>
      <c r="ABA7112" s="60"/>
      <c r="ABB7112" s="60"/>
      <c r="ABC7112" s="60"/>
      <c r="ABD7112" s="60"/>
      <c r="ABE7112" s="60"/>
      <c r="ABF7112" s="60"/>
      <c r="ABG7112" s="60"/>
      <c r="ABH7112" s="60"/>
      <c r="ABI7112" s="60"/>
      <c r="ABJ7112" s="60"/>
      <c r="ABK7112" s="60"/>
      <c r="ABL7112" s="60"/>
      <c r="ABM7112" s="60"/>
      <c r="ABN7112" s="60"/>
      <c r="ABO7112" s="60"/>
      <c r="ABP7112" s="60"/>
      <c r="ABQ7112" s="60"/>
      <c r="ABR7112" s="60">
        <v>0.981301555927513</v>
      </c>
      <c r="ABS7112" s="60"/>
      <c r="ABT7112" s="60"/>
      <c r="ABU7112" s="60"/>
      <c r="ABV7112" s="60"/>
      <c r="ABW7112" s="60"/>
      <c r="ABX7112" s="60"/>
    </row>
    <row r="7113" spans="727:752" x14ac:dyDescent="0.25">
      <c r="AAY7113" s="60"/>
      <c r="AAZ7113" s="60"/>
      <c r="ABA7113" s="60"/>
      <c r="ABB7113" s="60"/>
      <c r="ABC7113" s="60"/>
      <c r="ABD7113" s="60"/>
      <c r="ABE7113" s="60"/>
      <c r="ABF7113" s="60"/>
      <c r="ABG7113" s="60"/>
      <c r="ABH7113" s="60"/>
      <c r="ABI7113" s="60"/>
      <c r="ABJ7113" s="60"/>
      <c r="ABK7113" s="60"/>
      <c r="ABL7113" s="60"/>
      <c r="ABM7113" s="60"/>
      <c r="ABN7113" s="60"/>
      <c r="ABO7113" s="60"/>
      <c r="ABP7113" s="60"/>
      <c r="ABQ7113" s="60"/>
      <c r="ABR7113" s="60">
        <v>0.981301469557327</v>
      </c>
      <c r="ABS7113" s="60"/>
      <c r="ABT7113" s="60"/>
      <c r="ABU7113" s="60"/>
      <c r="ABV7113" s="60"/>
      <c r="ABW7113" s="60"/>
      <c r="ABX7113" s="60"/>
    </row>
    <row r="7114" spans="727:752" x14ac:dyDescent="0.25">
      <c r="AAY7114" s="60"/>
      <c r="AAZ7114" s="60"/>
      <c r="ABA7114" s="60"/>
      <c r="ABB7114" s="60"/>
      <c r="ABC7114" s="60"/>
      <c r="ABD7114" s="60"/>
      <c r="ABE7114" s="60"/>
      <c r="ABF7114" s="60"/>
      <c r="ABG7114" s="60"/>
      <c r="ABH7114" s="60"/>
      <c r="ABI7114" s="60"/>
      <c r="ABJ7114" s="60"/>
      <c r="ABK7114" s="60"/>
      <c r="ABL7114" s="60"/>
      <c r="ABM7114" s="60"/>
      <c r="ABN7114" s="60"/>
      <c r="ABO7114" s="60"/>
      <c r="ABP7114" s="60"/>
      <c r="ABQ7114" s="60"/>
      <c r="ABR7114" s="60">
        <v>0.98129239553207503</v>
      </c>
      <c r="ABS7114" s="60"/>
      <c r="ABT7114" s="60"/>
      <c r="ABU7114" s="60"/>
      <c r="ABV7114" s="60"/>
      <c r="ABW7114" s="60"/>
      <c r="ABX7114" s="60"/>
    </row>
    <row r="7115" spans="727:752" x14ac:dyDescent="0.25">
      <c r="AAY7115" s="60"/>
      <c r="AAZ7115" s="60"/>
      <c r="ABA7115" s="60"/>
      <c r="ABB7115" s="60"/>
      <c r="ABC7115" s="60"/>
      <c r="ABD7115" s="60"/>
      <c r="ABE7115" s="60"/>
      <c r="ABF7115" s="60"/>
      <c r="ABG7115" s="60"/>
      <c r="ABH7115" s="60"/>
      <c r="ABI7115" s="60"/>
      <c r="ABJ7115" s="60"/>
      <c r="ABK7115" s="60"/>
      <c r="ABL7115" s="60"/>
      <c r="ABM7115" s="60"/>
      <c r="ABN7115" s="60"/>
      <c r="ABO7115" s="60"/>
      <c r="ABP7115" s="60"/>
      <c r="ABQ7115" s="60"/>
      <c r="ABR7115" s="60">
        <v>0.98128980123146603</v>
      </c>
      <c r="ABS7115" s="60"/>
      <c r="ABT7115" s="60"/>
      <c r="ABU7115" s="60"/>
      <c r="ABV7115" s="60"/>
      <c r="ABW7115" s="60"/>
      <c r="ABX7115" s="60"/>
    </row>
    <row r="7116" spans="727:752" x14ac:dyDescent="0.25">
      <c r="AAY7116" s="60"/>
      <c r="AAZ7116" s="60"/>
      <c r="ABA7116" s="60"/>
      <c r="ABB7116" s="60"/>
      <c r="ABC7116" s="60"/>
      <c r="ABD7116" s="60"/>
      <c r="ABE7116" s="60"/>
      <c r="ABF7116" s="60"/>
      <c r="ABG7116" s="60"/>
      <c r="ABH7116" s="60"/>
      <c r="ABI7116" s="60"/>
      <c r="ABJ7116" s="60"/>
      <c r="ABK7116" s="60"/>
      <c r="ABL7116" s="60"/>
      <c r="ABM7116" s="60"/>
      <c r="ABN7116" s="60"/>
      <c r="ABO7116" s="60"/>
      <c r="ABP7116" s="60"/>
      <c r="ABQ7116" s="60"/>
      <c r="ABR7116" s="60">
        <v>0.98128642856220805</v>
      </c>
      <c r="ABS7116" s="60"/>
      <c r="ABT7116" s="60"/>
      <c r="ABU7116" s="60"/>
      <c r="ABV7116" s="60"/>
      <c r="ABW7116" s="60"/>
      <c r="ABX7116" s="60"/>
    </row>
    <row r="7117" spans="727:752" x14ac:dyDescent="0.25">
      <c r="AAY7117" s="60"/>
      <c r="AAZ7117" s="60"/>
      <c r="ABA7117" s="60"/>
      <c r="ABB7117" s="60"/>
      <c r="ABC7117" s="60"/>
      <c r="ABD7117" s="60"/>
      <c r="ABE7117" s="60"/>
      <c r="ABF7117" s="60"/>
      <c r="ABG7117" s="60"/>
      <c r="ABH7117" s="60"/>
      <c r="ABI7117" s="60"/>
      <c r="ABJ7117" s="60"/>
      <c r="ABK7117" s="60"/>
      <c r="ABL7117" s="60"/>
      <c r="ABM7117" s="60"/>
      <c r="ABN7117" s="60"/>
      <c r="ABO7117" s="60"/>
      <c r="ABP7117" s="60"/>
      <c r="ABQ7117" s="60"/>
      <c r="ABR7117" s="60">
        <v>0.981281924557731</v>
      </c>
      <c r="ABS7117" s="60"/>
      <c r="ABT7117" s="60"/>
      <c r="ABU7117" s="60"/>
      <c r="ABV7117" s="60"/>
      <c r="ABW7117" s="60"/>
      <c r="ABX7117" s="60"/>
    </row>
    <row r="7118" spans="727:752" x14ac:dyDescent="0.25">
      <c r="AAY7118" s="60"/>
      <c r="AAZ7118" s="60"/>
      <c r="ABA7118" s="60"/>
      <c r="ABB7118" s="60"/>
      <c r="ABC7118" s="60"/>
      <c r="ABD7118" s="60"/>
      <c r="ABE7118" s="60"/>
      <c r="ABF7118" s="60"/>
      <c r="ABG7118" s="60"/>
      <c r="ABH7118" s="60"/>
      <c r="ABI7118" s="60"/>
      <c r="ABJ7118" s="60"/>
      <c r="ABK7118" s="60"/>
      <c r="ABL7118" s="60"/>
      <c r="ABM7118" s="60"/>
      <c r="ABN7118" s="60"/>
      <c r="ABO7118" s="60"/>
      <c r="ABP7118" s="60"/>
      <c r="ABQ7118" s="60"/>
      <c r="ABR7118" s="60">
        <v>0.98128176319743099</v>
      </c>
      <c r="ABS7118" s="60"/>
      <c r="ABT7118" s="60"/>
      <c r="ABU7118" s="60"/>
      <c r="ABV7118" s="60"/>
      <c r="ABW7118" s="60"/>
      <c r="ABX7118" s="60"/>
    </row>
    <row r="7119" spans="727:752" x14ac:dyDescent="0.25">
      <c r="AAY7119" s="60"/>
      <c r="AAZ7119" s="60"/>
      <c r="ABA7119" s="60"/>
      <c r="ABB7119" s="60"/>
      <c r="ABC7119" s="60"/>
      <c r="ABD7119" s="60"/>
      <c r="ABE7119" s="60"/>
      <c r="ABF7119" s="60"/>
      <c r="ABG7119" s="60"/>
      <c r="ABH7119" s="60"/>
      <c r="ABI7119" s="60"/>
      <c r="ABJ7119" s="60"/>
      <c r="ABK7119" s="60"/>
      <c r="ABL7119" s="60"/>
      <c r="ABM7119" s="60"/>
      <c r="ABN7119" s="60"/>
      <c r="ABO7119" s="60"/>
      <c r="ABP7119" s="60"/>
      <c r="ABQ7119" s="60"/>
      <c r="ABR7119" s="60">
        <v>0.98127976475175804</v>
      </c>
      <c r="ABS7119" s="60"/>
      <c r="ABT7119" s="60"/>
      <c r="ABU7119" s="60"/>
      <c r="ABV7119" s="60"/>
      <c r="ABW7119" s="60"/>
      <c r="ABX7119" s="60"/>
    </row>
    <row r="7120" spans="727:752" x14ac:dyDescent="0.25">
      <c r="AAY7120" s="60"/>
      <c r="AAZ7120" s="60"/>
      <c r="ABA7120" s="60"/>
      <c r="ABB7120" s="60"/>
      <c r="ABC7120" s="60"/>
      <c r="ABD7120" s="60"/>
      <c r="ABE7120" s="60"/>
      <c r="ABF7120" s="60"/>
      <c r="ABG7120" s="60"/>
      <c r="ABH7120" s="60"/>
      <c r="ABI7120" s="60"/>
      <c r="ABJ7120" s="60"/>
      <c r="ABK7120" s="60"/>
      <c r="ABL7120" s="60"/>
      <c r="ABM7120" s="60"/>
      <c r="ABN7120" s="60"/>
      <c r="ABO7120" s="60"/>
      <c r="ABP7120" s="60"/>
      <c r="ABQ7120" s="60"/>
      <c r="ABR7120" s="60">
        <v>0.98127755488052004</v>
      </c>
      <c r="ABS7120" s="60"/>
      <c r="ABT7120" s="60"/>
      <c r="ABU7120" s="60"/>
      <c r="ABV7120" s="60"/>
      <c r="ABW7120" s="60"/>
      <c r="ABX7120" s="60"/>
    </row>
    <row r="7121" spans="727:752" x14ac:dyDescent="0.25">
      <c r="AAY7121" s="60"/>
      <c r="AAZ7121" s="60"/>
      <c r="ABA7121" s="60"/>
      <c r="ABB7121" s="60"/>
      <c r="ABC7121" s="60"/>
      <c r="ABD7121" s="60"/>
      <c r="ABE7121" s="60"/>
      <c r="ABF7121" s="60"/>
      <c r="ABG7121" s="60"/>
      <c r="ABH7121" s="60"/>
      <c r="ABI7121" s="60"/>
      <c r="ABJ7121" s="60"/>
      <c r="ABK7121" s="60"/>
      <c r="ABL7121" s="60"/>
      <c r="ABM7121" s="60"/>
      <c r="ABN7121" s="60"/>
      <c r="ABO7121" s="60"/>
      <c r="ABP7121" s="60"/>
      <c r="ABQ7121" s="60"/>
      <c r="ABR7121" s="60">
        <v>0.98127492050472198</v>
      </c>
      <c r="ABS7121" s="60"/>
      <c r="ABT7121" s="60"/>
      <c r="ABU7121" s="60"/>
      <c r="ABV7121" s="60"/>
      <c r="ABW7121" s="60"/>
      <c r="ABX7121" s="60"/>
    </row>
    <row r="7122" spans="727:752" x14ac:dyDescent="0.25">
      <c r="AAY7122" s="60"/>
      <c r="AAZ7122" s="60"/>
      <c r="ABA7122" s="60"/>
      <c r="ABB7122" s="60"/>
      <c r="ABC7122" s="60"/>
      <c r="ABD7122" s="60"/>
      <c r="ABE7122" s="60"/>
      <c r="ABF7122" s="60"/>
      <c r="ABG7122" s="60"/>
      <c r="ABH7122" s="60"/>
      <c r="ABI7122" s="60"/>
      <c r="ABJ7122" s="60"/>
      <c r="ABK7122" s="60"/>
      <c r="ABL7122" s="60"/>
      <c r="ABM7122" s="60"/>
      <c r="ABN7122" s="60"/>
      <c r="ABO7122" s="60"/>
      <c r="ABP7122" s="60"/>
      <c r="ABQ7122" s="60"/>
      <c r="ABR7122" s="60">
        <v>0.98124910388493702</v>
      </c>
      <c r="ABS7122" s="60"/>
      <c r="ABT7122" s="60"/>
      <c r="ABU7122" s="60"/>
      <c r="ABV7122" s="60"/>
      <c r="ABW7122" s="60"/>
      <c r="ABX7122" s="60"/>
    </row>
    <row r="7123" spans="727:752" x14ac:dyDescent="0.25">
      <c r="AAY7123" s="60"/>
      <c r="AAZ7123" s="60"/>
      <c r="ABA7123" s="60"/>
      <c r="ABB7123" s="60"/>
      <c r="ABC7123" s="60"/>
      <c r="ABD7123" s="60"/>
      <c r="ABE7123" s="60"/>
      <c r="ABF7123" s="60"/>
      <c r="ABG7123" s="60"/>
      <c r="ABH7123" s="60"/>
      <c r="ABI7123" s="60"/>
      <c r="ABJ7123" s="60"/>
      <c r="ABK7123" s="60"/>
      <c r="ABL7123" s="60"/>
      <c r="ABM7123" s="60"/>
      <c r="ABN7123" s="60"/>
      <c r="ABO7123" s="60"/>
      <c r="ABP7123" s="60"/>
      <c r="ABQ7123" s="60"/>
      <c r="ABR7123" s="60">
        <v>0.98124371433618096</v>
      </c>
      <c r="ABS7123" s="60"/>
      <c r="ABT7123" s="60"/>
      <c r="ABU7123" s="60"/>
      <c r="ABV7123" s="60"/>
      <c r="ABW7123" s="60"/>
      <c r="ABX7123" s="60"/>
    </row>
    <row r="7124" spans="727:752" x14ac:dyDescent="0.25">
      <c r="AAY7124" s="60"/>
      <c r="AAZ7124" s="60"/>
      <c r="ABA7124" s="60"/>
      <c r="ABB7124" s="60"/>
      <c r="ABC7124" s="60"/>
      <c r="ABD7124" s="60"/>
      <c r="ABE7124" s="60"/>
      <c r="ABF7124" s="60"/>
      <c r="ABG7124" s="60"/>
      <c r="ABH7124" s="60"/>
      <c r="ABI7124" s="60"/>
      <c r="ABJ7124" s="60"/>
      <c r="ABK7124" s="60"/>
      <c r="ABL7124" s="60"/>
      <c r="ABM7124" s="60"/>
      <c r="ABN7124" s="60"/>
      <c r="ABO7124" s="60"/>
      <c r="ABP7124" s="60"/>
      <c r="ABQ7124" s="60"/>
      <c r="ABR7124" s="60">
        <v>0.98123516425512802</v>
      </c>
      <c r="ABS7124" s="60"/>
      <c r="ABT7124" s="60"/>
      <c r="ABU7124" s="60"/>
      <c r="ABV7124" s="60"/>
      <c r="ABW7124" s="60"/>
      <c r="ABX7124" s="60"/>
    </row>
    <row r="7125" spans="727:752" x14ac:dyDescent="0.25">
      <c r="AAY7125" s="60"/>
      <c r="AAZ7125" s="60"/>
      <c r="ABA7125" s="60"/>
      <c r="ABB7125" s="60"/>
      <c r="ABC7125" s="60"/>
      <c r="ABD7125" s="60"/>
      <c r="ABE7125" s="60"/>
      <c r="ABF7125" s="60"/>
      <c r="ABG7125" s="60"/>
      <c r="ABH7125" s="60"/>
      <c r="ABI7125" s="60"/>
      <c r="ABJ7125" s="60"/>
      <c r="ABK7125" s="60"/>
      <c r="ABL7125" s="60"/>
      <c r="ABM7125" s="60"/>
      <c r="ABN7125" s="60"/>
      <c r="ABO7125" s="60"/>
      <c r="ABP7125" s="60"/>
      <c r="ABQ7125" s="60"/>
      <c r="ABR7125" s="60">
        <v>0.98123390938142896</v>
      </c>
      <c r="ABS7125" s="60"/>
      <c r="ABT7125" s="60"/>
      <c r="ABU7125" s="60"/>
      <c r="ABV7125" s="60"/>
      <c r="ABW7125" s="60"/>
      <c r="ABX7125" s="60"/>
    </row>
    <row r="7126" spans="727:752" x14ac:dyDescent="0.25">
      <c r="AAY7126" s="60"/>
      <c r="AAZ7126" s="60"/>
      <c r="ABA7126" s="60"/>
      <c r="ABB7126" s="60"/>
      <c r="ABC7126" s="60"/>
      <c r="ABD7126" s="60"/>
      <c r="ABE7126" s="60"/>
      <c r="ABF7126" s="60"/>
      <c r="ABG7126" s="60"/>
      <c r="ABH7126" s="60"/>
      <c r="ABI7126" s="60"/>
      <c r="ABJ7126" s="60"/>
      <c r="ABK7126" s="60"/>
      <c r="ABL7126" s="60"/>
      <c r="ABM7126" s="60"/>
      <c r="ABN7126" s="60"/>
      <c r="ABO7126" s="60"/>
      <c r="ABP7126" s="60"/>
      <c r="ABQ7126" s="60"/>
      <c r="ABR7126" s="60">
        <v>0.98122571033606998</v>
      </c>
      <c r="ABS7126" s="60"/>
      <c r="ABT7126" s="60"/>
      <c r="ABU7126" s="60"/>
      <c r="ABV7126" s="60"/>
      <c r="ABW7126" s="60"/>
      <c r="ABX7126" s="60"/>
    </row>
    <row r="7127" spans="727:752" x14ac:dyDescent="0.25">
      <c r="AAY7127" s="60"/>
      <c r="AAZ7127" s="60"/>
      <c r="ABA7127" s="60"/>
      <c r="ABB7127" s="60"/>
      <c r="ABC7127" s="60"/>
      <c r="ABD7127" s="60"/>
      <c r="ABE7127" s="60"/>
      <c r="ABF7127" s="60"/>
      <c r="ABG7127" s="60"/>
      <c r="ABH7127" s="60"/>
      <c r="ABI7127" s="60"/>
      <c r="ABJ7127" s="60"/>
      <c r="ABK7127" s="60"/>
      <c r="ABL7127" s="60"/>
      <c r="ABM7127" s="60"/>
      <c r="ABN7127" s="60"/>
      <c r="ABO7127" s="60"/>
      <c r="ABP7127" s="60"/>
      <c r="ABQ7127" s="60"/>
      <c r="ABR7127" s="60">
        <v>0.98122525756674694</v>
      </c>
      <c r="ABS7127" s="60"/>
      <c r="ABT7127" s="60"/>
      <c r="ABU7127" s="60"/>
      <c r="ABV7127" s="60"/>
      <c r="ABW7127" s="60"/>
      <c r="ABX7127" s="60"/>
    </row>
    <row r="7128" spans="727:752" x14ac:dyDescent="0.25">
      <c r="AAY7128" s="60"/>
      <c r="AAZ7128" s="60"/>
      <c r="ABA7128" s="60"/>
      <c r="ABB7128" s="60"/>
      <c r="ABC7128" s="60"/>
      <c r="ABD7128" s="60"/>
      <c r="ABE7128" s="60"/>
      <c r="ABF7128" s="60"/>
      <c r="ABG7128" s="60"/>
      <c r="ABH7128" s="60"/>
      <c r="ABI7128" s="60"/>
      <c r="ABJ7128" s="60"/>
      <c r="ABK7128" s="60"/>
      <c r="ABL7128" s="60"/>
      <c r="ABM7128" s="60"/>
      <c r="ABN7128" s="60"/>
      <c r="ABO7128" s="60"/>
      <c r="ABP7128" s="60"/>
      <c r="ABQ7128" s="60"/>
      <c r="ABR7128" s="60">
        <v>0.98121824809617897</v>
      </c>
      <c r="ABS7128" s="60"/>
      <c r="ABT7128" s="60"/>
      <c r="ABU7128" s="60"/>
      <c r="ABV7128" s="60"/>
      <c r="ABW7128" s="60"/>
      <c r="ABX7128" s="60"/>
    </row>
    <row r="7129" spans="727:752" x14ac:dyDescent="0.25">
      <c r="AAY7129" s="60"/>
      <c r="AAZ7129" s="60"/>
      <c r="ABA7129" s="60"/>
      <c r="ABB7129" s="60"/>
      <c r="ABC7129" s="60"/>
      <c r="ABD7129" s="60"/>
      <c r="ABE7129" s="60"/>
      <c r="ABF7129" s="60"/>
      <c r="ABG7129" s="60"/>
      <c r="ABH7129" s="60"/>
      <c r="ABI7129" s="60"/>
      <c r="ABJ7129" s="60"/>
      <c r="ABK7129" s="60"/>
      <c r="ABL7129" s="60"/>
      <c r="ABM7129" s="60"/>
      <c r="ABN7129" s="60"/>
      <c r="ABO7129" s="60"/>
      <c r="ABP7129" s="60"/>
      <c r="ABQ7129" s="60"/>
      <c r="ABR7129" s="60">
        <v>0.98121778950359695</v>
      </c>
      <c r="ABS7129" s="60"/>
      <c r="ABT7129" s="60"/>
      <c r="ABU7129" s="60"/>
      <c r="ABV7129" s="60"/>
      <c r="ABW7129" s="60"/>
      <c r="ABX7129" s="60"/>
    </row>
    <row r="7130" spans="727:752" x14ac:dyDescent="0.25">
      <c r="AAY7130" s="60"/>
      <c r="AAZ7130" s="60"/>
      <c r="ABA7130" s="60"/>
      <c r="ABB7130" s="60"/>
      <c r="ABC7130" s="60"/>
      <c r="ABD7130" s="60"/>
      <c r="ABE7130" s="60"/>
      <c r="ABF7130" s="60"/>
      <c r="ABG7130" s="60"/>
      <c r="ABH7130" s="60"/>
      <c r="ABI7130" s="60"/>
      <c r="ABJ7130" s="60"/>
      <c r="ABK7130" s="60"/>
      <c r="ABL7130" s="60"/>
      <c r="ABM7130" s="60"/>
      <c r="ABN7130" s="60"/>
      <c r="ABO7130" s="60"/>
      <c r="ABP7130" s="60"/>
      <c r="ABQ7130" s="60"/>
      <c r="ABR7130" s="60">
        <v>0.98121234954342196</v>
      </c>
      <c r="ABS7130" s="60"/>
      <c r="ABT7130" s="60"/>
      <c r="ABU7130" s="60"/>
      <c r="ABV7130" s="60"/>
      <c r="ABW7130" s="60"/>
      <c r="ABX7130" s="60"/>
    </row>
    <row r="7131" spans="727:752" x14ac:dyDescent="0.25">
      <c r="AAY7131" s="60"/>
      <c r="AAZ7131" s="60"/>
      <c r="ABA7131" s="60"/>
      <c r="ABB7131" s="60"/>
      <c r="ABC7131" s="60"/>
      <c r="ABD7131" s="60"/>
      <c r="ABE7131" s="60"/>
      <c r="ABF7131" s="60"/>
      <c r="ABG7131" s="60"/>
      <c r="ABH7131" s="60"/>
      <c r="ABI7131" s="60"/>
      <c r="ABJ7131" s="60"/>
      <c r="ABK7131" s="60"/>
      <c r="ABL7131" s="60"/>
      <c r="ABM7131" s="60"/>
      <c r="ABN7131" s="60"/>
      <c r="ABO7131" s="60"/>
      <c r="ABP7131" s="60"/>
      <c r="ABQ7131" s="60"/>
      <c r="ABR7131" s="60">
        <v>0.98120219746096604</v>
      </c>
      <c r="ABS7131" s="60"/>
      <c r="ABT7131" s="60"/>
      <c r="ABU7131" s="60"/>
      <c r="ABV7131" s="60"/>
      <c r="ABW7131" s="60"/>
      <c r="ABX7131" s="60"/>
    </row>
    <row r="7132" spans="727:752" x14ac:dyDescent="0.25">
      <c r="AAY7132" s="60"/>
      <c r="AAZ7132" s="60"/>
      <c r="ABA7132" s="60"/>
      <c r="ABB7132" s="60"/>
      <c r="ABC7132" s="60"/>
      <c r="ABD7132" s="60"/>
      <c r="ABE7132" s="60"/>
      <c r="ABF7132" s="60"/>
      <c r="ABG7132" s="60"/>
      <c r="ABH7132" s="60"/>
      <c r="ABI7132" s="60"/>
      <c r="ABJ7132" s="60"/>
      <c r="ABK7132" s="60"/>
      <c r="ABL7132" s="60"/>
      <c r="ABM7132" s="60"/>
      <c r="ABN7132" s="60"/>
      <c r="ABO7132" s="60"/>
      <c r="ABP7132" s="60"/>
      <c r="ABQ7132" s="60"/>
      <c r="ABR7132" s="60">
        <v>0.98120158141248004</v>
      </c>
      <c r="ABS7132" s="60"/>
      <c r="ABT7132" s="60"/>
      <c r="ABU7132" s="60"/>
      <c r="ABV7132" s="60"/>
      <c r="ABW7132" s="60"/>
      <c r="ABX7132" s="60"/>
    </row>
    <row r="7133" spans="727:752" x14ac:dyDescent="0.25">
      <c r="AAY7133" s="60"/>
      <c r="AAZ7133" s="60"/>
      <c r="ABA7133" s="60"/>
      <c r="ABB7133" s="60"/>
      <c r="ABC7133" s="60"/>
      <c r="ABD7133" s="60"/>
      <c r="ABE7133" s="60"/>
      <c r="ABF7133" s="60"/>
      <c r="ABG7133" s="60"/>
      <c r="ABH7133" s="60"/>
      <c r="ABI7133" s="60"/>
      <c r="ABJ7133" s="60"/>
      <c r="ABK7133" s="60"/>
      <c r="ABL7133" s="60"/>
      <c r="ABM7133" s="60"/>
      <c r="ABN7133" s="60"/>
      <c r="ABO7133" s="60"/>
      <c r="ABP7133" s="60"/>
      <c r="ABQ7133" s="60"/>
      <c r="ABR7133" s="60">
        <v>0.98119438288873795</v>
      </c>
      <c r="ABS7133" s="60"/>
      <c r="ABT7133" s="60"/>
      <c r="ABU7133" s="60"/>
      <c r="ABV7133" s="60"/>
      <c r="ABW7133" s="60"/>
      <c r="ABX7133" s="60"/>
    </row>
    <row r="7134" spans="727:752" x14ac:dyDescent="0.25">
      <c r="AAY7134" s="60"/>
      <c r="AAZ7134" s="60"/>
      <c r="ABA7134" s="60"/>
      <c r="ABB7134" s="60"/>
      <c r="ABC7134" s="60"/>
      <c r="ABD7134" s="60"/>
      <c r="ABE7134" s="60"/>
      <c r="ABF7134" s="60"/>
      <c r="ABG7134" s="60"/>
      <c r="ABH7134" s="60"/>
      <c r="ABI7134" s="60"/>
      <c r="ABJ7134" s="60"/>
      <c r="ABK7134" s="60"/>
      <c r="ABL7134" s="60"/>
      <c r="ABM7134" s="60"/>
      <c r="ABN7134" s="60"/>
      <c r="ABO7134" s="60"/>
      <c r="ABP7134" s="60"/>
      <c r="ABQ7134" s="60"/>
      <c r="ABR7134" s="60">
        <v>0.98119366468218405</v>
      </c>
      <c r="ABS7134" s="60"/>
      <c r="ABT7134" s="60"/>
      <c r="ABU7134" s="60"/>
      <c r="ABV7134" s="60"/>
      <c r="ABW7134" s="60"/>
      <c r="ABX7134" s="60"/>
    </row>
    <row r="7135" spans="727:752" x14ac:dyDescent="0.25">
      <c r="AAY7135" s="60"/>
      <c r="AAZ7135" s="60"/>
      <c r="ABA7135" s="60"/>
      <c r="ABB7135" s="60"/>
      <c r="ABC7135" s="60"/>
      <c r="ABD7135" s="60"/>
      <c r="ABE7135" s="60"/>
      <c r="ABF7135" s="60"/>
      <c r="ABG7135" s="60"/>
      <c r="ABH7135" s="60"/>
      <c r="ABI7135" s="60"/>
      <c r="ABJ7135" s="60"/>
      <c r="ABK7135" s="60"/>
      <c r="ABL7135" s="60"/>
      <c r="ABM7135" s="60"/>
      <c r="ABN7135" s="60"/>
      <c r="ABO7135" s="60"/>
      <c r="ABP7135" s="60"/>
      <c r="ABQ7135" s="60"/>
      <c r="ABR7135" s="60">
        <v>0.98118964717589896</v>
      </c>
      <c r="ABS7135" s="60"/>
      <c r="ABT7135" s="60"/>
      <c r="ABU7135" s="60"/>
      <c r="ABV7135" s="60"/>
      <c r="ABW7135" s="60"/>
      <c r="ABX7135" s="60"/>
    </row>
    <row r="7136" spans="727:752" x14ac:dyDescent="0.25">
      <c r="AAY7136" s="60"/>
      <c r="AAZ7136" s="60"/>
      <c r="ABA7136" s="60"/>
      <c r="ABB7136" s="60"/>
      <c r="ABC7136" s="60"/>
      <c r="ABD7136" s="60"/>
      <c r="ABE7136" s="60"/>
      <c r="ABF7136" s="60"/>
      <c r="ABG7136" s="60"/>
      <c r="ABH7136" s="60"/>
      <c r="ABI7136" s="60"/>
      <c r="ABJ7136" s="60"/>
      <c r="ABK7136" s="60"/>
      <c r="ABL7136" s="60"/>
      <c r="ABM7136" s="60"/>
      <c r="ABN7136" s="60"/>
      <c r="ABO7136" s="60"/>
      <c r="ABP7136" s="60"/>
      <c r="ABQ7136" s="60"/>
      <c r="ABR7136" s="60">
        <v>0.98118843549241597</v>
      </c>
      <c r="ABS7136" s="60"/>
      <c r="ABT7136" s="60"/>
      <c r="ABU7136" s="60"/>
      <c r="ABV7136" s="60"/>
      <c r="ABW7136" s="60"/>
      <c r="ABX7136" s="60"/>
    </row>
    <row r="7137" spans="727:752" x14ac:dyDescent="0.25">
      <c r="AAY7137" s="60"/>
      <c r="AAZ7137" s="60"/>
      <c r="ABA7137" s="60"/>
      <c r="ABB7137" s="60"/>
      <c r="ABC7137" s="60"/>
      <c r="ABD7137" s="60"/>
      <c r="ABE7137" s="60"/>
      <c r="ABF7137" s="60"/>
      <c r="ABG7137" s="60"/>
      <c r="ABH7137" s="60"/>
      <c r="ABI7137" s="60"/>
      <c r="ABJ7137" s="60"/>
      <c r="ABK7137" s="60"/>
      <c r="ABL7137" s="60"/>
      <c r="ABM7137" s="60"/>
      <c r="ABN7137" s="60"/>
      <c r="ABO7137" s="60"/>
      <c r="ABP7137" s="60"/>
      <c r="ABQ7137" s="60"/>
      <c r="ABR7137" s="60">
        <v>0.98117021636605495</v>
      </c>
      <c r="ABS7137" s="60"/>
      <c r="ABT7137" s="60"/>
      <c r="ABU7137" s="60"/>
      <c r="ABV7137" s="60"/>
      <c r="ABW7137" s="60"/>
      <c r="ABX7137" s="60"/>
    </row>
    <row r="7138" spans="727:752" x14ac:dyDescent="0.25">
      <c r="AAY7138" s="60"/>
      <c r="AAZ7138" s="60"/>
      <c r="ABA7138" s="60"/>
      <c r="ABB7138" s="60"/>
      <c r="ABC7138" s="60"/>
      <c r="ABD7138" s="60"/>
      <c r="ABE7138" s="60"/>
      <c r="ABF7138" s="60"/>
      <c r="ABG7138" s="60"/>
      <c r="ABH7138" s="60"/>
      <c r="ABI7138" s="60"/>
      <c r="ABJ7138" s="60"/>
      <c r="ABK7138" s="60"/>
      <c r="ABL7138" s="60"/>
      <c r="ABM7138" s="60"/>
      <c r="ABN7138" s="60"/>
      <c r="ABO7138" s="60"/>
      <c r="ABP7138" s="60"/>
      <c r="ABQ7138" s="60"/>
      <c r="ABR7138" s="60">
        <v>0.98115087470995099</v>
      </c>
      <c r="ABS7138" s="60"/>
      <c r="ABT7138" s="60"/>
      <c r="ABU7138" s="60"/>
      <c r="ABV7138" s="60"/>
      <c r="ABW7138" s="60"/>
      <c r="ABX7138" s="60"/>
    </row>
    <row r="7139" spans="727:752" x14ac:dyDescent="0.25">
      <c r="AAY7139" s="60"/>
      <c r="AAZ7139" s="60"/>
      <c r="ABA7139" s="60"/>
      <c r="ABB7139" s="60"/>
      <c r="ABC7139" s="60"/>
      <c r="ABD7139" s="60"/>
      <c r="ABE7139" s="60"/>
      <c r="ABF7139" s="60"/>
      <c r="ABG7139" s="60"/>
      <c r="ABH7139" s="60"/>
      <c r="ABI7139" s="60"/>
      <c r="ABJ7139" s="60"/>
      <c r="ABK7139" s="60"/>
      <c r="ABL7139" s="60"/>
      <c r="ABM7139" s="60"/>
      <c r="ABN7139" s="60"/>
      <c r="ABO7139" s="60"/>
      <c r="ABP7139" s="60"/>
      <c r="ABQ7139" s="60"/>
      <c r="ABR7139" s="60">
        <v>0.981145615534051</v>
      </c>
      <c r="ABS7139" s="60"/>
      <c r="ABT7139" s="60"/>
      <c r="ABU7139" s="60"/>
      <c r="ABV7139" s="60"/>
      <c r="ABW7139" s="60"/>
      <c r="ABX7139" s="60"/>
    </row>
    <row r="7140" spans="727:752" x14ac:dyDescent="0.25">
      <c r="AAY7140" s="60"/>
      <c r="AAZ7140" s="60"/>
      <c r="ABA7140" s="60"/>
      <c r="ABB7140" s="60"/>
      <c r="ABC7140" s="60"/>
      <c r="ABD7140" s="60"/>
      <c r="ABE7140" s="60"/>
      <c r="ABF7140" s="60"/>
      <c r="ABG7140" s="60"/>
      <c r="ABH7140" s="60"/>
      <c r="ABI7140" s="60"/>
      <c r="ABJ7140" s="60"/>
      <c r="ABK7140" s="60"/>
      <c r="ABL7140" s="60"/>
      <c r="ABM7140" s="60"/>
      <c r="ABN7140" s="60"/>
      <c r="ABO7140" s="60"/>
      <c r="ABP7140" s="60"/>
      <c r="ABQ7140" s="60"/>
      <c r="ABR7140" s="60">
        <v>0.98114366869859304</v>
      </c>
      <c r="ABS7140" s="60"/>
      <c r="ABT7140" s="60"/>
      <c r="ABU7140" s="60"/>
      <c r="ABV7140" s="60"/>
      <c r="ABW7140" s="60"/>
      <c r="ABX7140" s="60"/>
    </row>
    <row r="7141" spans="727:752" x14ac:dyDescent="0.25">
      <c r="AAY7141" s="60"/>
      <c r="AAZ7141" s="60"/>
      <c r="ABA7141" s="60"/>
      <c r="ABB7141" s="60"/>
      <c r="ABC7141" s="60"/>
      <c r="ABD7141" s="60"/>
      <c r="ABE7141" s="60"/>
      <c r="ABF7141" s="60"/>
      <c r="ABG7141" s="60"/>
      <c r="ABH7141" s="60"/>
      <c r="ABI7141" s="60"/>
      <c r="ABJ7141" s="60"/>
      <c r="ABK7141" s="60"/>
      <c r="ABL7141" s="60"/>
      <c r="ABM7141" s="60"/>
      <c r="ABN7141" s="60"/>
      <c r="ABO7141" s="60"/>
      <c r="ABP7141" s="60"/>
      <c r="ABQ7141" s="60"/>
      <c r="ABR7141" s="60">
        <v>0.98113420232996396</v>
      </c>
      <c r="ABS7141" s="60"/>
      <c r="ABT7141" s="60"/>
      <c r="ABU7141" s="60"/>
      <c r="ABV7141" s="60"/>
      <c r="ABW7141" s="60"/>
      <c r="ABX7141" s="60"/>
    </row>
    <row r="7142" spans="727:752" x14ac:dyDescent="0.25">
      <c r="AAY7142" s="60"/>
      <c r="AAZ7142" s="60"/>
      <c r="ABA7142" s="60"/>
      <c r="ABB7142" s="60"/>
      <c r="ABC7142" s="60"/>
      <c r="ABD7142" s="60"/>
      <c r="ABE7142" s="60"/>
      <c r="ABF7142" s="60"/>
      <c r="ABG7142" s="60"/>
      <c r="ABH7142" s="60"/>
      <c r="ABI7142" s="60"/>
      <c r="ABJ7142" s="60"/>
      <c r="ABK7142" s="60"/>
      <c r="ABL7142" s="60"/>
      <c r="ABM7142" s="60"/>
      <c r="ABN7142" s="60"/>
      <c r="ABO7142" s="60"/>
      <c r="ABP7142" s="60"/>
      <c r="ABQ7142" s="60"/>
      <c r="ABR7142" s="60">
        <v>0.98112959010813305</v>
      </c>
      <c r="ABS7142" s="60"/>
      <c r="ABT7142" s="60"/>
      <c r="ABU7142" s="60"/>
      <c r="ABV7142" s="60"/>
      <c r="ABW7142" s="60"/>
      <c r="ABX7142" s="60"/>
    </row>
    <row r="7143" spans="727:752" x14ac:dyDescent="0.25">
      <c r="AAY7143" s="60"/>
      <c r="AAZ7143" s="60"/>
      <c r="ABA7143" s="60"/>
      <c r="ABB7143" s="60"/>
      <c r="ABC7143" s="60"/>
      <c r="ABD7143" s="60"/>
      <c r="ABE7143" s="60"/>
      <c r="ABF7143" s="60"/>
      <c r="ABG7143" s="60"/>
      <c r="ABH7143" s="60"/>
      <c r="ABI7143" s="60"/>
      <c r="ABJ7143" s="60"/>
      <c r="ABK7143" s="60"/>
      <c r="ABL7143" s="60"/>
      <c r="ABM7143" s="60"/>
      <c r="ABN7143" s="60"/>
      <c r="ABO7143" s="60"/>
      <c r="ABP7143" s="60"/>
      <c r="ABQ7143" s="60"/>
      <c r="ABR7143" s="60">
        <v>0.98112552468185699</v>
      </c>
      <c r="ABS7143" s="60"/>
      <c r="ABT7143" s="60"/>
      <c r="ABU7143" s="60"/>
      <c r="ABV7143" s="60"/>
      <c r="ABW7143" s="60"/>
      <c r="ABX7143" s="60"/>
    </row>
    <row r="7144" spans="727:752" x14ac:dyDescent="0.25">
      <c r="AAY7144" s="60"/>
      <c r="AAZ7144" s="60"/>
      <c r="ABA7144" s="60"/>
      <c r="ABB7144" s="60"/>
      <c r="ABC7144" s="60"/>
      <c r="ABD7144" s="60"/>
      <c r="ABE7144" s="60"/>
      <c r="ABF7144" s="60"/>
      <c r="ABG7144" s="60"/>
      <c r="ABH7144" s="60"/>
      <c r="ABI7144" s="60"/>
      <c r="ABJ7144" s="60"/>
      <c r="ABK7144" s="60"/>
      <c r="ABL7144" s="60"/>
      <c r="ABM7144" s="60"/>
      <c r="ABN7144" s="60"/>
      <c r="ABO7144" s="60"/>
      <c r="ABP7144" s="60"/>
      <c r="ABQ7144" s="60"/>
      <c r="ABR7144" s="60">
        <v>0.98112347529538702</v>
      </c>
      <c r="ABS7144" s="60"/>
      <c r="ABT7144" s="60"/>
      <c r="ABU7144" s="60"/>
      <c r="ABV7144" s="60"/>
      <c r="ABW7144" s="60"/>
      <c r="ABX7144" s="60"/>
    </row>
    <row r="7145" spans="727:752" x14ac:dyDescent="0.25">
      <c r="AAY7145" s="60"/>
      <c r="AAZ7145" s="60"/>
      <c r="ABA7145" s="60"/>
      <c r="ABB7145" s="60"/>
      <c r="ABC7145" s="60"/>
      <c r="ABD7145" s="60"/>
      <c r="ABE7145" s="60"/>
      <c r="ABF7145" s="60"/>
      <c r="ABG7145" s="60"/>
      <c r="ABH7145" s="60"/>
      <c r="ABI7145" s="60"/>
      <c r="ABJ7145" s="60"/>
      <c r="ABK7145" s="60"/>
      <c r="ABL7145" s="60"/>
      <c r="ABM7145" s="60"/>
      <c r="ABN7145" s="60"/>
      <c r="ABO7145" s="60"/>
      <c r="ABP7145" s="60"/>
      <c r="ABQ7145" s="60"/>
      <c r="ABR7145" s="60">
        <v>0.98110484935899001</v>
      </c>
      <c r="ABS7145" s="60"/>
      <c r="ABT7145" s="60"/>
      <c r="ABU7145" s="60"/>
      <c r="ABV7145" s="60"/>
      <c r="ABW7145" s="60"/>
      <c r="ABX7145" s="60"/>
    </row>
    <row r="7146" spans="727:752" x14ac:dyDescent="0.25">
      <c r="AAY7146" s="60"/>
      <c r="AAZ7146" s="60"/>
      <c r="ABA7146" s="60"/>
      <c r="ABB7146" s="60"/>
      <c r="ABC7146" s="60"/>
      <c r="ABD7146" s="60"/>
      <c r="ABE7146" s="60"/>
      <c r="ABF7146" s="60"/>
      <c r="ABG7146" s="60"/>
      <c r="ABH7146" s="60"/>
      <c r="ABI7146" s="60"/>
      <c r="ABJ7146" s="60"/>
      <c r="ABK7146" s="60"/>
      <c r="ABL7146" s="60"/>
      <c r="ABM7146" s="60"/>
      <c r="ABN7146" s="60"/>
      <c r="ABO7146" s="60"/>
      <c r="ABP7146" s="60"/>
      <c r="ABQ7146" s="60"/>
      <c r="ABR7146" s="60">
        <v>0.98110286882786002</v>
      </c>
      <c r="ABS7146" s="60"/>
      <c r="ABT7146" s="60"/>
      <c r="ABU7146" s="60"/>
      <c r="ABV7146" s="60"/>
      <c r="ABW7146" s="60"/>
      <c r="ABX7146" s="60"/>
    </row>
    <row r="7147" spans="727:752" x14ac:dyDescent="0.25">
      <c r="AAY7147" s="60"/>
      <c r="AAZ7147" s="60"/>
      <c r="ABA7147" s="60"/>
      <c r="ABB7147" s="60"/>
      <c r="ABC7147" s="60"/>
      <c r="ABD7147" s="60"/>
      <c r="ABE7147" s="60"/>
      <c r="ABF7147" s="60"/>
      <c r="ABG7147" s="60"/>
      <c r="ABH7147" s="60"/>
      <c r="ABI7147" s="60"/>
      <c r="ABJ7147" s="60"/>
      <c r="ABK7147" s="60"/>
      <c r="ABL7147" s="60"/>
      <c r="ABM7147" s="60"/>
      <c r="ABN7147" s="60"/>
      <c r="ABO7147" s="60"/>
      <c r="ABP7147" s="60"/>
      <c r="ABQ7147" s="60"/>
      <c r="ABR7147" s="60">
        <v>0.98109401475263303</v>
      </c>
      <c r="ABS7147" s="60"/>
      <c r="ABT7147" s="60"/>
      <c r="ABU7147" s="60"/>
      <c r="ABV7147" s="60"/>
      <c r="ABW7147" s="60"/>
      <c r="ABX7147" s="60"/>
    </row>
    <row r="7148" spans="727:752" x14ac:dyDescent="0.25">
      <c r="AAY7148" s="60"/>
      <c r="AAZ7148" s="60"/>
      <c r="ABA7148" s="60"/>
      <c r="ABB7148" s="60"/>
      <c r="ABC7148" s="60"/>
      <c r="ABD7148" s="60"/>
      <c r="ABE7148" s="60"/>
      <c r="ABF7148" s="60"/>
      <c r="ABG7148" s="60"/>
      <c r="ABH7148" s="60"/>
      <c r="ABI7148" s="60"/>
      <c r="ABJ7148" s="60"/>
      <c r="ABK7148" s="60"/>
      <c r="ABL7148" s="60"/>
      <c r="ABM7148" s="60"/>
      <c r="ABN7148" s="60"/>
      <c r="ABO7148" s="60"/>
      <c r="ABP7148" s="60"/>
      <c r="ABQ7148" s="60"/>
      <c r="ABR7148" s="60">
        <v>0.98109119262990296</v>
      </c>
      <c r="ABS7148" s="60"/>
      <c r="ABT7148" s="60"/>
      <c r="ABU7148" s="60"/>
      <c r="ABV7148" s="60"/>
      <c r="ABW7148" s="60"/>
      <c r="ABX7148" s="60"/>
    </row>
    <row r="7149" spans="727:752" x14ac:dyDescent="0.25">
      <c r="AAY7149" s="60"/>
      <c r="AAZ7149" s="60"/>
      <c r="ABA7149" s="60"/>
      <c r="ABB7149" s="60"/>
      <c r="ABC7149" s="60"/>
      <c r="ABD7149" s="60"/>
      <c r="ABE7149" s="60"/>
      <c r="ABF7149" s="60"/>
      <c r="ABG7149" s="60"/>
      <c r="ABH7149" s="60"/>
      <c r="ABI7149" s="60"/>
      <c r="ABJ7149" s="60"/>
      <c r="ABK7149" s="60"/>
      <c r="ABL7149" s="60"/>
      <c r="ABM7149" s="60"/>
      <c r="ABN7149" s="60"/>
      <c r="ABO7149" s="60"/>
      <c r="ABP7149" s="60"/>
      <c r="ABQ7149" s="60"/>
      <c r="ABR7149" s="60">
        <v>0.98109015619319895</v>
      </c>
      <c r="ABS7149" s="60"/>
      <c r="ABT7149" s="60"/>
      <c r="ABU7149" s="60"/>
      <c r="ABV7149" s="60"/>
      <c r="ABW7149" s="60"/>
      <c r="ABX7149" s="60"/>
    </row>
    <row r="7150" spans="727:752" x14ac:dyDescent="0.25">
      <c r="AAY7150" s="60"/>
      <c r="AAZ7150" s="60"/>
      <c r="ABA7150" s="60"/>
      <c r="ABB7150" s="60"/>
      <c r="ABC7150" s="60"/>
      <c r="ABD7150" s="60"/>
      <c r="ABE7150" s="60"/>
      <c r="ABF7150" s="60"/>
      <c r="ABG7150" s="60"/>
      <c r="ABH7150" s="60"/>
      <c r="ABI7150" s="60"/>
      <c r="ABJ7150" s="60"/>
      <c r="ABK7150" s="60"/>
      <c r="ABL7150" s="60"/>
      <c r="ABM7150" s="60"/>
      <c r="ABN7150" s="60"/>
      <c r="ABO7150" s="60"/>
      <c r="ABP7150" s="60"/>
      <c r="ABQ7150" s="60"/>
      <c r="ABR7150" s="60">
        <v>0.98108353206017795</v>
      </c>
      <c r="ABS7150" s="60"/>
      <c r="ABT7150" s="60"/>
      <c r="ABU7150" s="60"/>
      <c r="ABV7150" s="60"/>
      <c r="ABW7150" s="60"/>
      <c r="ABX7150" s="60"/>
    </row>
    <row r="7151" spans="727:752" x14ac:dyDescent="0.25">
      <c r="AAY7151" s="60"/>
      <c r="AAZ7151" s="60"/>
      <c r="ABA7151" s="60"/>
      <c r="ABB7151" s="60"/>
      <c r="ABC7151" s="60"/>
      <c r="ABD7151" s="60"/>
      <c r="ABE7151" s="60"/>
      <c r="ABF7151" s="60"/>
      <c r="ABG7151" s="60"/>
      <c r="ABH7151" s="60"/>
      <c r="ABI7151" s="60"/>
      <c r="ABJ7151" s="60"/>
      <c r="ABK7151" s="60"/>
      <c r="ABL7151" s="60"/>
      <c r="ABM7151" s="60"/>
      <c r="ABN7151" s="60"/>
      <c r="ABO7151" s="60"/>
      <c r="ABP7151" s="60"/>
      <c r="ABQ7151" s="60"/>
      <c r="ABR7151" s="60">
        <v>0.98107631614607005</v>
      </c>
      <c r="ABS7151" s="60"/>
      <c r="ABT7151" s="60"/>
      <c r="ABU7151" s="60"/>
      <c r="ABV7151" s="60"/>
      <c r="ABW7151" s="60"/>
      <c r="ABX7151" s="60"/>
    </row>
    <row r="7152" spans="727:752" x14ac:dyDescent="0.25">
      <c r="AAY7152" s="60"/>
      <c r="AAZ7152" s="60"/>
      <c r="ABA7152" s="60"/>
      <c r="ABB7152" s="60"/>
      <c r="ABC7152" s="60"/>
      <c r="ABD7152" s="60"/>
      <c r="ABE7152" s="60"/>
      <c r="ABF7152" s="60"/>
      <c r="ABG7152" s="60"/>
      <c r="ABH7152" s="60"/>
      <c r="ABI7152" s="60"/>
      <c r="ABJ7152" s="60"/>
      <c r="ABK7152" s="60"/>
      <c r="ABL7152" s="60"/>
      <c r="ABM7152" s="60"/>
      <c r="ABN7152" s="60"/>
      <c r="ABO7152" s="60"/>
      <c r="ABP7152" s="60"/>
      <c r="ABQ7152" s="60"/>
      <c r="ABR7152" s="60">
        <v>0.98107223081202199</v>
      </c>
      <c r="ABS7152" s="60"/>
      <c r="ABT7152" s="60"/>
      <c r="ABU7152" s="60"/>
      <c r="ABV7152" s="60"/>
      <c r="ABW7152" s="60"/>
      <c r="ABX7152" s="60"/>
    </row>
    <row r="7153" spans="727:752" x14ac:dyDescent="0.25">
      <c r="AAY7153" s="60"/>
      <c r="AAZ7153" s="60"/>
      <c r="ABA7153" s="60"/>
      <c r="ABB7153" s="60"/>
      <c r="ABC7153" s="60"/>
      <c r="ABD7153" s="60"/>
      <c r="ABE7153" s="60"/>
      <c r="ABF7153" s="60"/>
      <c r="ABG7153" s="60"/>
      <c r="ABH7153" s="60"/>
      <c r="ABI7153" s="60"/>
      <c r="ABJ7153" s="60"/>
      <c r="ABK7153" s="60"/>
      <c r="ABL7153" s="60"/>
      <c r="ABM7153" s="60"/>
      <c r="ABN7153" s="60"/>
      <c r="ABO7153" s="60"/>
      <c r="ABP7153" s="60"/>
      <c r="ABQ7153" s="60"/>
      <c r="ABR7153" s="60">
        <v>0.98105764390628403</v>
      </c>
      <c r="ABS7153" s="60"/>
      <c r="ABT7153" s="60"/>
      <c r="ABU7153" s="60"/>
      <c r="ABV7153" s="60"/>
      <c r="ABW7153" s="60"/>
      <c r="ABX7153" s="60"/>
    </row>
    <row r="7154" spans="727:752" x14ac:dyDescent="0.25">
      <c r="AAY7154" s="60"/>
      <c r="AAZ7154" s="60"/>
      <c r="ABA7154" s="60"/>
      <c r="ABB7154" s="60"/>
      <c r="ABC7154" s="60"/>
      <c r="ABD7154" s="60"/>
      <c r="ABE7154" s="60"/>
      <c r="ABF7154" s="60"/>
      <c r="ABG7154" s="60"/>
      <c r="ABH7154" s="60"/>
      <c r="ABI7154" s="60"/>
      <c r="ABJ7154" s="60"/>
      <c r="ABK7154" s="60"/>
      <c r="ABL7154" s="60"/>
      <c r="ABM7154" s="60"/>
      <c r="ABN7154" s="60"/>
      <c r="ABO7154" s="60"/>
      <c r="ABP7154" s="60"/>
      <c r="ABQ7154" s="60"/>
      <c r="ABR7154" s="60">
        <v>0.981056309657656</v>
      </c>
      <c r="ABS7154" s="60"/>
      <c r="ABT7154" s="60"/>
      <c r="ABU7154" s="60"/>
      <c r="ABV7154" s="60"/>
      <c r="ABW7154" s="60"/>
      <c r="ABX7154" s="60"/>
    </row>
    <row r="7155" spans="727:752" x14ac:dyDescent="0.25">
      <c r="AAY7155" s="60"/>
      <c r="AAZ7155" s="60"/>
      <c r="ABA7155" s="60"/>
      <c r="ABB7155" s="60"/>
      <c r="ABC7155" s="60"/>
      <c r="ABD7155" s="60"/>
      <c r="ABE7155" s="60"/>
      <c r="ABF7155" s="60"/>
      <c r="ABG7155" s="60"/>
      <c r="ABH7155" s="60"/>
      <c r="ABI7155" s="60"/>
      <c r="ABJ7155" s="60"/>
      <c r="ABK7155" s="60"/>
      <c r="ABL7155" s="60"/>
      <c r="ABM7155" s="60"/>
      <c r="ABN7155" s="60"/>
      <c r="ABO7155" s="60"/>
      <c r="ABP7155" s="60"/>
      <c r="ABQ7155" s="60"/>
      <c r="ABR7155" s="60">
        <v>0.98105522397471001</v>
      </c>
      <c r="ABS7155" s="60"/>
      <c r="ABT7155" s="60"/>
      <c r="ABU7155" s="60"/>
      <c r="ABV7155" s="60"/>
      <c r="ABW7155" s="60"/>
      <c r="ABX7155" s="60"/>
    </row>
    <row r="7156" spans="727:752" x14ac:dyDescent="0.25">
      <c r="AAY7156" s="60"/>
      <c r="AAZ7156" s="60"/>
      <c r="ABA7156" s="60"/>
      <c r="ABB7156" s="60"/>
      <c r="ABC7156" s="60"/>
      <c r="ABD7156" s="60"/>
      <c r="ABE7156" s="60"/>
      <c r="ABF7156" s="60"/>
      <c r="ABG7156" s="60"/>
      <c r="ABH7156" s="60"/>
      <c r="ABI7156" s="60"/>
      <c r="ABJ7156" s="60"/>
      <c r="ABK7156" s="60"/>
      <c r="ABL7156" s="60"/>
      <c r="ABM7156" s="60"/>
      <c r="ABN7156" s="60"/>
      <c r="ABO7156" s="60"/>
      <c r="ABP7156" s="60"/>
      <c r="ABQ7156" s="60"/>
      <c r="ABR7156" s="60">
        <v>0.98104932710328796</v>
      </c>
      <c r="ABS7156" s="60"/>
      <c r="ABT7156" s="60"/>
      <c r="ABU7156" s="60"/>
      <c r="ABV7156" s="60"/>
      <c r="ABW7156" s="60"/>
      <c r="ABX7156" s="60"/>
    </row>
    <row r="7157" spans="727:752" x14ac:dyDescent="0.25">
      <c r="AAY7157" s="60"/>
      <c r="AAZ7157" s="60"/>
      <c r="ABA7157" s="60"/>
      <c r="ABB7157" s="60"/>
      <c r="ABC7157" s="60"/>
      <c r="ABD7157" s="60"/>
      <c r="ABE7157" s="60"/>
      <c r="ABF7157" s="60"/>
      <c r="ABG7157" s="60"/>
      <c r="ABH7157" s="60"/>
      <c r="ABI7157" s="60"/>
      <c r="ABJ7157" s="60"/>
      <c r="ABK7157" s="60"/>
      <c r="ABL7157" s="60"/>
      <c r="ABM7157" s="60"/>
      <c r="ABN7157" s="60"/>
      <c r="ABO7157" s="60"/>
      <c r="ABP7157" s="60"/>
      <c r="ABQ7157" s="60"/>
      <c r="ABR7157" s="60">
        <v>0.98104319034073495</v>
      </c>
      <c r="ABS7157" s="60"/>
      <c r="ABT7157" s="60"/>
      <c r="ABU7157" s="60"/>
      <c r="ABV7157" s="60"/>
      <c r="ABW7157" s="60"/>
      <c r="ABX7157" s="60"/>
    </row>
    <row r="7158" spans="727:752" x14ac:dyDescent="0.25">
      <c r="AAY7158" s="60"/>
      <c r="AAZ7158" s="60"/>
      <c r="ABA7158" s="60"/>
      <c r="ABB7158" s="60"/>
      <c r="ABC7158" s="60"/>
      <c r="ABD7158" s="60"/>
      <c r="ABE7158" s="60"/>
      <c r="ABF7158" s="60"/>
      <c r="ABG7158" s="60"/>
      <c r="ABH7158" s="60"/>
      <c r="ABI7158" s="60"/>
      <c r="ABJ7158" s="60"/>
      <c r="ABK7158" s="60"/>
      <c r="ABL7158" s="60"/>
      <c r="ABM7158" s="60"/>
      <c r="ABN7158" s="60"/>
      <c r="ABO7158" s="60"/>
      <c r="ABP7158" s="60"/>
      <c r="ABQ7158" s="60"/>
      <c r="ABR7158" s="60">
        <v>0.98104200415417298</v>
      </c>
      <c r="ABS7158" s="60"/>
      <c r="ABT7158" s="60"/>
      <c r="ABU7158" s="60"/>
      <c r="ABV7158" s="60"/>
      <c r="ABW7158" s="60"/>
      <c r="ABX7158" s="60"/>
    </row>
    <row r="7159" spans="727:752" x14ac:dyDescent="0.25">
      <c r="AAY7159" s="60"/>
      <c r="AAZ7159" s="60"/>
      <c r="ABA7159" s="60"/>
      <c r="ABB7159" s="60"/>
      <c r="ABC7159" s="60"/>
      <c r="ABD7159" s="60"/>
      <c r="ABE7159" s="60"/>
      <c r="ABF7159" s="60"/>
      <c r="ABG7159" s="60"/>
      <c r="ABH7159" s="60"/>
      <c r="ABI7159" s="60"/>
      <c r="ABJ7159" s="60"/>
      <c r="ABK7159" s="60"/>
      <c r="ABL7159" s="60"/>
      <c r="ABM7159" s="60"/>
      <c r="ABN7159" s="60"/>
      <c r="ABO7159" s="60"/>
      <c r="ABP7159" s="60"/>
      <c r="ABQ7159" s="60"/>
      <c r="ABR7159" s="60">
        <v>0.981039655192667</v>
      </c>
      <c r="ABS7159" s="60"/>
      <c r="ABT7159" s="60"/>
      <c r="ABU7159" s="60"/>
      <c r="ABV7159" s="60"/>
      <c r="ABW7159" s="60"/>
      <c r="ABX7159" s="60"/>
    </row>
    <row r="7160" spans="727:752" x14ac:dyDescent="0.25">
      <c r="AAY7160" s="60"/>
      <c r="AAZ7160" s="60"/>
      <c r="ABA7160" s="60"/>
      <c r="ABB7160" s="60"/>
      <c r="ABC7160" s="60"/>
      <c r="ABD7160" s="60"/>
      <c r="ABE7160" s="60"/>
      <c r="ABF7160" s="60"/>
      <c r="ABG7160" s="60"/>
      <c r="ABH7160" s="60"/>
      <c r="ABI7160" s="60"/>
      <c r="ABJ7160" s="60"/>
      <c r="ABK7160" s="60"/>
      <c r="ABL7160" s="60"/>
      <c r="ABM7160" s="60"/>
      <c r="ABN7160" s="60"/>
      <c r="ABO7160" s="60"/>
      <c r="ABP7160" s="60"/>
      <c r="ABQ7160" s="60"/>
      <c r="ABR7160" s="60">
        <v>0.98103570591872502</v>
      </c>
      <c r="ABS7160" s="60"/>
      <c r="ABT7160" s="60"/>
      <c r="ABU7160" s="60"/>
      <c r="ABV7160" s="60"/>
      <c r="ABW7160" s="60"/>
      <c r="ABX7160" s="60"/>
    </row>
    <row r="7161" spans="727:752" x14ac:dyDescent="0.25">
      <c r="AAY7161" s="60"/>
      <c r="AAZ7161" s="60"/>
      <c r="ABA7161" s="60"/>
      <c r="ABB7161" s="60"/>
      <c r="ABC7161" s="60"/>
      <c r="ABD7161" s="60"/>
      <c r="ABE7161" s="60"/>
      <c r="ABF7161" s="60"/>
      <c r="ABG7161" s="60"/>
      <c r="ABH7161" s="60"/>
      <c r="ABI7161" s="60"/>
      <c r="ABJ7161" s="60"/>
      <c r="ABK7161" s="60"/>
      <c r="ABL7161" s="60"/>
      <c r="ABM7161" s="60"/>
      <c r="ABN7161" s="60"/>
      <c r="ABO7161" s="60"/>
      <c r="ABP7161" s="60"/>
      <c r="ABQ7161" s="60"/>
      <c r="ABR7161" s="60">
        <v>0.98103185582751895</v>
      </c>
      <c r="ABS7161" s="60"/>
      <c r="ABT7161" s="60"/>
      <c r="ABU7161" s="60"/>
      <c r="ABV7161" s="60"/>
      <c r="ABW7161" s="60"/>
      <c r="ABX7161" s="60"/>
    </row>
    <row r="7162" spans="727:752" x14ac:dyDescent="0.25">
      <c r="AAY7162" s="60"/>
      <c r="AAZ7162" s="60"/>
      <c r="ABA7162" s="60"/>
      <c r="ABB7162" s="60"/>
      <c r="ABC7162" s="60"/>
      <c r="ABD7162" s="60"/>
      <c r="ABE7162" s="60"/>
      <c r="ABF7162" s="60"/>
      <c r="ABG7162" s="60"/>
      <c r="ABH7162" s="60"/>
      <c r="ABI7162" s="60"/>
      <c r="ABJ7162" s="60"/>
      <c r="ABK7162" s="60"/>
      <c r="ABL7162" s="60"/>
      <c r="ABM7162" s="60"/>
      <c r="ABN7162" s="60"/>
      <c r="ABO7162" s="60"/>
      <c r="ABP7162" s="60"/>
      <c r="ABQ7162" s="60"/>
      <c r="ABR7162" s="60">
        <v>0.98101847709233403</v>
      </c>
      <c r="ABS7162" s="60"/>
      <c r="ABT7162" s="60"/>
      <c r="ABU7162" s="60"/>
      <c r="ABV7162" s="60"/>
      <c r="ABW7162" s="60"/>
      <c r="ABX7162" s="60"/>
    </row>
    <row r="7163" spans="727:752" x14ac:dyDescent="0.25">
      <c r="AAY7163" s="60"/>
      <c r="AAZ7163" s="60"/>
      <c r="ABA7163" s="60"/>
      <c r="ABB7163" s="60"/>
      <c r="ABC7163" s="60"/>
      <c r="ABD7163" s="60"/>
      <c r="ABE7163" s="60"/>
      <c r="ABF7163" s="60"/>
      <c r="ABG7163" s="60"/>
      <c r="ABH7163" s="60"/>
      <c r="ABI7163" s="60"/>
      <c r="ABJ7163" s="60"/>
      <c r="ABK7163" s="60"/>
      <c r="ABL7163" s="60"/>
      <c r="ABM7163" s="60"/>
      <c r="ABN7163" s="60"/>
      <c r="ABO7163" s="60"/>
      <c r="ABP7163" s="60"/>
      <c r="ABQ7163" s="60"/>
      <c r="ABR7163" s="60">
        <v>0.98101614088139799</v>
      </c>
      <c r="ABS7163" s="60"/>
      <c r="ABT7163" s="60"/>
      <c r="ABU7163" s="60"/>
      <c r="ABV7163" s="60"/>
      <c r="ABW7163" s="60"/>
      <c r="ABX7163" s="60"/>
    </row>
    <row r="7164" spans="727:752" x14ac:dyDescent="0.25">
      <c r="AAY7164" s="60"/>
      <c r="AAZ7164" s="60"/>
      <c r="ABA7164" s="60"/>
      <c r="ABB7164" s="60"/>
      <c r="ABC7164" s="60"/>
      <c r="ABD7164" s="60"/>
      <c r="ABE7164" s="60"/>
      <c r="ABF7164" s="60"/>
      <c r="ABG7164" s="60"/>
      <c r="ABH7164" s="60"/>
      <c r="ABI7164" s="60"/>
      <c r="ABJ7164" s="60"/>
      <c r="ABK7164" s="60"/>
      <c r="ABL7164" s="60"/>
      <c r="ABM7164" s="60"/>
      <c r="ABN7164" s="60"/>
      <c r="ABO7164" s="60"/>
      <c r="ABP7164" s="60"/>
      <c r="ABQ7164" s="60"/>
      <c r="ABR7164" s="60">
        <v>0.98101508441156704</v>
      </c>
      <c r="ABS7164" s="60"/>
      <c r="ABT7164" s="60"/>
      <c r="ABU7164" s="60"/>
      <c r="ABV7164" s="60"/>
      <c r="ABW7164" s="60"/>
      <c r="ABX7164" s="60"/>
    </row>
    <row r="7165" spans="727:752" x14ac:dyDescent="0.25">
      <c r="AAY7165" s="60"/>
      <c r="AAZ7165" s="60"/>
      <c r="ABA7165" s="60"/>
      <c r="ABB7165" s="60"/>
      <c r="ABC7165" s="60"/>
      <c r="ABD7165" s="60"/>
      <c r="ABE7165" s="60"/>
      <c r="ABF7165" s="60"/>
      <c r="ABG7165" s="60"/>
      <c r="ABH7165" s="60"/>
      <c r="ABI7165" s="60"/>
      <c r="ABJ7165" s="60"/>
      <c r="ABK7165" s="60"/>
      <c r="ABL7165" s="60"/>
      <c r="ABM7165" s="60"/>
      <c r="ABN7165" s="60"/>
      <c r="ABO7165" s="60"/>
      <c r="ABP7165" s="60"/>
      <c r="ABQ7165" s="60"/>
      <c r="ABR7165" s="60">
        <v>0.98101336768835701</v>
      </c>
      <c r="ABS7165" s="60"/>
      <c r="ABT7165" s="60"/>
      <c r="ABU7165" s="60"/>
      <c r="ABV7165" s="60"/>
      <c r="ABW7165" s="60"/>
      <c r="ABX7165" s="60"/>
    </row>
    <row r="7166" spans="727:752" x14ac:dyDescent="0.25">
      <c r="AAY7166" s="60"/>
      <c r="AAZ7166" s="60"/>
      <c r="ABA7166" s="60"/>
      <c r="ABB7166" s="60"/>
      <c r="ABC7166" s="60"/>
      <c r="ABD7166" s="60"/>
      <c r="ABE7166" s="60"/>
      <c r="ABF7166" s="60"/>
      <c r="ABG7166" s="60"/>
      <c r="ABH7166" s="60"/>
      <c r="ABI7166" s="60"/>
      <c r="ABJ7166" s="60"/>
      <c r="ABK7166" s="60"/>
      <c r="ABL7166" s="60"/>
      <c r="ABM7166" s="60"/>
      <c r="ABN7166" s="60"/>
      <c r="ABO7166" s="60"/>
      <c r="ABP7166" s="60"/>
      <c r="ABQ7166" s="60"/>
      <c r="ABR7166" s="60">
        <v>0.98101291251135903</v>
      </c>
      <c r="ABS7166" s="60"/>
      <c r="ABT7166" s="60"/>
      <c r="ABU7166" s="60"/>
      <c r="ABV7166" s="60"/>
      <c r="ABW7166" s="60"/>
      <c r="ABX7166" s="60"/>
    </row>
    <row r="7167" spans="727:752" x14ac:dyDescent="0.25">
      <c r="AAY7167" s="60"/>
      <c r="AAZ7167" s="60"/>
      <c r="ABA7167" s="60"/>
      <c r="ABB7167" s="60"/>
      <c r="ABC7167" s="60"/>
      <c r="ABD7167" s="60"/>
      <c r="ABE7167" s="60"/>
      <c r="ABF7167" s="60"/>
      <c r="ABG7167" s="60"/>
      <c r="ABH7167" s="60"/>
      <c r="ABI7167" s="60"/>
      <c r="ABJ7167" s="60"/>
      <c r="ABK7167" s="60"/>
      <c r="ABL7167" s="60"/>
      <c r="ABM7167" s="60"/>
      <c r="ABN7167" s="60"/>
      <c r="ABO7167" s="60"/>
      <c r="ABP7167" s="60"/>
      <c r="ABQ7167" s="60"/>
      <c r="ABR7167" s="60">
        <v>0.98100445193651598</v>
      </c>
      <c r="ABS7167" s="60"/>
      <c r="ABT7167" s="60"/>
      <c r="ABU7167" s="60"/>
      <c r="ABV7167" s="60"/>
      <c r="ABW7167" s="60"/>
      <c r="ABX7167" s="60"/>
    </row>
    <row r="7168" spans="727:752" x14ac:dyDescent="0.25">
      <c r="AAY7168" s="60"/>
      <c r="AAZ7168" s="60"/>
      <c r="ABA7168" s="60"/>
      <c r="ABB7168" s="60"/>
      <c r="ABC7168" s="60"/>
      <c r="ABD7168" s="60"/>
      <c r="ABE7168" s="60"/>
      <c r="ABF7168" s="60"/>
      <c r="ABG7168" s="60"/>
      <c r="ABH7168" s="60"/>
      <c r="ABI7168" s="60"/>
      <c r="ABJ7168" s="60"/>
      <c r="ABK7168" s="60"/>
      <c r="ABL7168" s="60"/>
      <c r="ABM7168" s="60"/>
      <c r="ABN7168" s="60"/>
      <c r="ABO7168" s="60"/>
      <c r="ABP7168" s="60"/>
      <c r="ABQ7168" s="60"/>
      <c r="ABR7168" s="60">
        <v>0.98100406601613599</v>
      </c>
      <c r="ABS7168" s="60"/>
      <c r="ABT7168" s="60"/>
      <c r="ABU7168" s="60"/>
      <c r="ABV7168" s="60"/>
      <c r="ABW7168" s="60"/>
      <c r="ABX7168" s="60"/>
    </row>
    <row r="7169" spans="727:752" x14ac:dyDescent="0.25">
      <c r="AAY7169" s="60"/>
      <c r="AAZ7169" s="60"/>
      <c r="ABA7169" s="60"/>
      <c r="ABB7169" s="60"/>
      <c r="ABC7169" s="60"/>
      <c r="ABD7169" s="60"/>
      <c r="ABE7169" s="60"/>
      <c r="ABF7169" s="60"/>
      <c r="ABG7169" s="60"/>
      <c r="ABH7169" s="60"/>
      <c r="ABI7169" s="60"/>
      <c r="ABJ7169" s="60"/>
      <c r="ABK7169" s="60"/>
      <c r="ABL7169" s="60"/>
      <c r="ABM7169" s="60"/>
      <c r="ABN7169" s="60"/>
      <c r="ABO7169" s="60"/>
      <c r="ABP7169" s="60"/>
      <c r="ABQ7169" s="60"/>
      <c r="ABR7169" s="60">
        <v>0.980987511353411</v>
      </c>
      <c r="ABS7169" s="60"/>
      <c r="ABT7169" s="60"/>
      <c r="ABU7169" s="60"/>
      <c r="ABV7169" s="60"/>
      <c r="ABW7169" s="60"/>
      <c r="ABX7169" s="60"/>
    </row>
    <row r="7170" spans="727:752" x14ac:dyDescent="0.25">
      <c r="AAY7170" s="60"/>
      <c r="AAZ7170" s="60"/>
      <c r="ABA7170" s="60"/>
      <c r="ABB7170" s="60"/>
      <c r="ABC7170" s="60"/>
      <c r="ABD7170" s="60"/>
      <c r="ABE7170" s="60"/>
      <c r="ABF7170" s="60"/>
      <c r="ABG7170" s="60"/>
      <c r="ABH7170" s="60"/>
      <c r="ABI7170" s="60"/>
      <c r="ABJ7170" s="60"/>
      <c r="ABK7170" s="60"/>
      <c r="ABL7170" s="60"/>
      <c r="ABM7170" s="60"/>
      <c r="ABN7170" s="60"/>
      <c r="ABO7170" s="60"/>
      <c r="ABP7170" s="60"/>
      <c r="ABQ7170" s="60"/>
      <c r="ABR7170" s="60">
        <v>0.98098554395720905</v>
      </c>
      <c r="ABS7170" s="60"/>
      <c r="ABT7170" s="60"/>
      <c r="ABU7170" s="60"/>
      <c r="ABV7170" s="60"/>
      <c r="ABW7170" s="60"/>
      <c r="ABX7170" s="60"/>
    </row>
    <row r="7171" spans="727:752" x14ac:dyDescent="0.25">
      <c r="AAY7171" s="60"/>
      <c r="AAZ7171" s="60"/>
      <c r="ABA7171" s="60"/>
      <c r="ABB7171" s="60"/>
      <c r="ABC7171" s="60"/>
      <c r="ABD7171" s="60"/>
      <c r="ABE7171" s="60"/>
      <c r="ABF7171" s="60"/>
      <c r="ABG7171" s="60"/>
      <c r="ABH7171" s="60"/>
      <c r="ABI7171" s="60"/>
      <c r="ABJ7171" s="60"/>
      <c r="ABK7171" s="60"/>
      <c r="ABL7171" s="60"/>
      <c r="ABM7171" s="60"/>
      <c r="ABN7171" s="60"/>
      <c r="ABO7171" s="60"/>
      <c r="ABP7171" s="60"/>
      <c r="ABQ7171" s="60"/>
      <c r="ABR7171" s="60">
        <v>0.980985527895472</v>
      </c>
      <c r="ABS7171" s="60"/>
      <c r="ABT7171" s="60"/>
      <c r="ABU7171" s="60"/>
      <c r="ABV7171" s="60"/>
      <c r="ABW7171" s="60"/>
      <c r="ABX7171" s="60"/>
    </row>
    <row r="7172" spans="727:752" x14ac:dyDescent="0.25">
      <c r="AAY7172" s="60"/>
      <c r="AAZ7172" s="60"/>
      <c r="ABA7172" s="60"/>
      <c r="ABB7172" s="60"/>
      <c r="ABC7172" s="60"/>
      <c r="ABD7172" s="60"/>
      <c r="ABE7172" s="60"/>
      <c r="ABF7172" s="60"/>
      <c r="ABG7172" s="60"/>
      <c r="ABH7172" s="60"/>
      <c r="ABI7172" s="60"/>
      <c r="ABJ7172" s="60"/>
      <c r="ABK7172" s="60"/>
      <c r="ABL7172" s="60"/>
      <c r="ABM7172" s="60"/>
      <c r="ABN7172" s="60"/>
      <c r="ABO7172" s="60"/>
      <c r="ABP7172" s="60"/>
      <c r="ABQ7172" s="60"/>
      <c r="ABR7172" s="60">
        <v>0.98097515902752297</v>
      </c>
      <c r="ABS7172" s="60"/>
      <c r="ABT7172" s="60"/>
      <c r="ABU7172" s="60"/>
      <c r="ABV7172" s="60"/>
      <c r="ABW7172" s="60"/>
      <c r="ABX7172" s="60"/>
    </row>
    <row r="7173" spans="727:752" x14ac:dyDescent="0.25">
      <c r="AAY7173" s="60"/>
      <c r="AAZ7173" s="60"/>
      <c r="ABA7173" s="60"/>
      <c r="ABB7173" s="60"/>
      <c r="ABC7173" s="60"/>
      <c r="ABD7173" s="60"/>
      <c r="ABE7173" s="60"/>
      <c r="ABF7173" s="60"/>
      <c r="ABG7173" s="60"/>
      <c r="ABH7173" s="60"/>
      <c r="ABI7173" s="60"/>
      <c r="ABJ7173" s="60"/>
      <c r="ABK7173" s="60"/>
      <c r="ABL7173" s="60"/>
      <c r="ABM7173" s="60"/>
      <c r="ABN7173" s="60"/>
      <c r="ABO7173" s="60"/>
      <c r="ABP7173" s="60"/>
      <c r="ABQ7173" s="60"/>
      <c r="ABR7173" s="60">
        <v>0.98097391740515205</v>
      </c>
      <c r="ABS7173" s="60"/>
      <c r="ABT7173" s="60"/>
      <c r="ABU7173" s="60"/>
      <c r="ABV7173" s="60"/>
      <c r="ABW7173" s="60"/>
      <c r="ABX7173" s="60"/>
    </row>
    <row r="7174" spans="727:752" x14ac:dyDescent="0.25">
      <c r="AAY7174" s="60"/>
      <c r="AAZ7174" s="60"/>
      <c r="ABA7174" s="60"/>
      <c r="ABB7174" s="60"/>
      <c r="ABC7174" s="60"/>
      <c r="ABD7174" s="60"/>
      <c r="ABE7174" s="60"/>
      <c r="ABF7174" s="60"/>
      <c r="ABG7174" s="60"/>
      <c r="ABH7174" s="60"/>
      <c r="ABI7174" s="60"/>
      <c r="ABJ7174" s="60"/>
      <c r="ABK7174" s="60"/>
      <c r="ABL7174" s="60"/>
      <c r="ABM7174" s="60"/>
      <c r="ABN7174" s="60"/>
      <c r="ABO7174" s="60"/>
      <c r="ABP7174" s="60"/>
      <c r="ABQ7174" s="60"/>
      <c r="ABR7174" s="60">
        <v>0.98097178808172703</v>
      </c>
      <c r="ABS7174" s="60"/>
      <c r="ABT7174" s="60"/>
      <c r="ABU7174" s="60"/>
      <c r="ABV7174" s="60"/>
      <c r="ABW7174" s="60"/>
      <c r="ABX7174" s="60"/>
    </row>
    <row r="7175" spans="727:752" x14ac:dyDescent="0.25">
      <c r="AAY7175" s="60"/>
      <c r="AAZ7175" s="60"/>
      <c r="ABA7175" s="60"/>
      <c r="ABB7175" s="60"/>
      <c r="ABC7175" s="60"/>
      <c r="ABD7175" s="60"/>
      <c r="ABE7175" s="60"/>
      <c r="ABF7175" s="60"/>
      <c r="ABG7175" s="60"/>
      <c r="ABH7175" s="60"/>
      <c r="ABI7175" s="60"/>
      <c r="ABJ7175" s="60"/>
      <c r="ABK7175" s="60"/>
      <c r="ABL7175" s="60"/>
      <c r="ABM7175" s="60"/>
      <c r="ABN7175" s="60"/>
      <c r="ABO7175" s="60"/>
      <c r="ABP7175" s="60"/>
      <c r="ABQ7175" s="60"/>
      <c r="ABR7175" s="60">
        <v>0.98097171373998804</v>
      </c>
      <c r="ABS7175" s="60"/>
      <c r="ABT7175" s="60"/>
      <c r="ABU7175" s="60"/>
      <c r="ABV7175" s="60"/>
      <c r="ABW7175" s="60"/>
      <c r="ABX7175" s="60"/>
    </row>
    <row r="7176" spans="727:752" x14ac:dyDescent="0.25">
      <c r="AAY7176" s="60"/>
      <c r="AAZ7176" s="60"/>
      <c r="ABA7176" s="60"/>
      <c r="ABB7176" s="60"/>
      <c r="ABC7176" s="60"/>
      <c r="ABD7176" s="60"/>
      <c r="ABE7176" s="60"/>
      <c r="ABF7176" s="60"/>
      <c r="ABG7176" s="60"/>
      <c r="ABH7176" s="60"/>
      <c r="ABI7176" s="60"/>
      <c r="ABJ7176" s="60"/>
      <c r="ABK7176" s="60"/>
      <c r="ABL7176" s="60"/>
      <c r="ABM7176" s="60"/>
      <c r="ABN7176" s="60"/>
      <c r="ABO7176" s="60"/>
      <c r="ABP7176" s="60"/>
      <c r="ABQ7176" s="60"/>
      <c r="ABR7176" s="60">
        <v>0.98096445892848805</v>
      </c>
      <c r="ABS7176" s="60"/>
      <c r="ABT7176" s="60"/>
      <c r="ABU7176" s="60"/>
      <c r="ABV7176" s="60"/>
      <c r="ABW7176" s="60"/>
      <c r="ABX7176" s="60"/>
    </row>
    <row r="7177" spans="727:752" x14ac:dyDescent="0.25">
      <c r="AAY7177" s="60"/>
      <c r="AAZ7177" s="60"/>
      <c r="ABA7177" s="60"/>
      <c r="ABB7177" s="60"/>
      <c r="ABC7177" s="60"/>
      <c r="ABD7177" s="60"/>
      <c r="ABE7177" s="60"/>
      <c r="ABF7177" s="60"/>
      <c r="ABG7177" s="60"/>
      <c r="ABH7177" s="60"/>
      <c r="ABI7177" s="60"/>
      <c r="ABJ7177" s="60"/>
      <c r="ABK7177" s="60"/>
      <c r="ABL7177" s="60"/>
      <c r="ABM7177" s="60"/>
      <c r="ABN7177" s="60"/>
      <c r="ABO7177" s="60"/>
      <c r="ABP7177" s="60"/>
      <c r="ABQ7177" s="60"/>
      <c r="ABR7177" s="60">
        <v>0.980957829875714</v>
      </c>
      <c r="ABS7177" s="60"/>
      <c r="ABT7177" s="60"/>
      <c r="ABU7177" s="60"/>
      <c r="ABV7177" s="60"/>
      <c r="ABW7177" s="60"/>
      <c r="ABX7177" s="60"/>
    </row>
    <row r="7178" spans="727:752" x14ac:dyDescent="0.25">
      <c r="AAY7178" s="60"/>
      <c r="AAZ7178" s="60"/>
      <c r="ABA7178" s="60"/>
      <c r="ABB7178" s="60"/>
      <c r="ABC7178" s="60"/>
      <c r="ABD7178" s="60"/>
      <c r="ABE7178" s="60"/>
      <c r="ABF7178" s="60"/>
      <c r="ABG7178" s="60"/>
      <c r="ABH7178" s="60"/>
      <c r="ABI7178" s="60"/>
      <c r="ABJ7178" s="60"/>
      <c r="ABK7178" s="60"/>
      <c r="ABL7178" s="60"/>
      <c r="ABM7178" s="60"/>
      <c r="ABN7178" s="60"/>
      <c r="ABO7178" s="60"/>
      <c r="ABP7178" s="60"/>
      <c r="ABQ7178" s="60"/>
      <c r="ABR7178" s="60">
        <v>0.98095735763185399</v>
      </c>
      <c r="ABS7178" s="60"/>
      <c r="ABT7178" s="60"/>
      <c r="ABU7178" s="60"/>
      <c r="ABV7178" s="60"/>
      <c r="ABW7178" s="60"/>
      <c r="ABX7178" s="60"/>
    </row>
    <row r="7179" spans="727:752" x14ac:dyDescent="0.25">
      <c r="AAY7179" s="60"/>
      <c r="AAZ7179" s="60"/>
      <c r="ABA7179" s="60"/>
      <c r="ABB7179" s="60"/>
      <c r="ABC7179" s="60"/>
      <c r="ABD7179" s="60"/>
      <c r="ABE7179" s="60"/>
      <c r="ABF7179" s="60"/>
      <c r="ABG7179" s="60"/>
      <c r="ABH7179" s="60"/>
      <c r="ABI7179" s="60"/>
      <c r="ABJ7179" s="60"/>
      <c r="ABK7179" s="60"/>
      <c r="ABL7179" s="60"/>
      <c r="ABM7179" s="60"/>
      <c r="ABN7179" s="60"/>
      <c r="ABO7179" s="60"/>
      <c r="ABP7179" s="60"/>
      <c r="ABQ7179" s="60"/>
      <c r="ABR7179" s="60">
        <v>0.98095445674037796</v>
      </c>
      <c r="ABS7179" s="60"/>
      <c r="ABT7179" s="60"/>
      <c r="ABU7179" s="60"/>
      <c r="ABV7179" s="60"/>
      <c r="ABW7179" s="60"/>
      <c r="ABX7179" s="60"/>
    </row>
    <row r="7180" spans="727:752" x14ac:dyDescent="0.25">
      <c r="AAY7180" s="60"/>
      <c r="AAZ7180" s="60"/>
      <c r="ABA7180" s="60"/>
      <c r="ABB7180" s="60"/>
      <c r="ABC7180" s="60"/>
      <c r="ABD7180" s="60"/>
      <c r="ABE7180" s="60"/>
      <c r="ABF7180" s="60"/>
      <c r="ABG7180" s="60"/>
      <c r="ABH7180" s="60"/>
      <c r="ABI7180" s="60"/>
      <c r="ABJ7180" s="60"/>
      <c r="ABK7180" s="60"/>
      <c r="ABL7180" s="60"/>
      <c r="ABM7180" s="60"/>
      <c r="ABN7180" s="60"/>
      <c r="ABO7180" s="60"/>
      <c r="ABP7180" s="60"/>
      <c r="ABQ7180" s="60"/>
      <c r="ABR7180" s="60">
        <v>0.980951577041003</v>
      </c>
      <c r="ABS7180" s="60"/>
      <c r="ABT7180" s="60"/>
      <c r="ABU7180" s="60"/>
      <c r="ABV7180" s="60"/>
      <c r="ABW7180" s="60"/>
      <c r="ABX7180" s="60"/>
    </row>
    <row r="7181" spans="727:752" x14ac:dyDescent="0.25">
      <c r="AAY7181" s="60"/>
      <c r="AAZ7181" s="60"/>
      <c r="ABA7181" s="60"/>
      <c r="ABB7181" s="60"/>
      <c r="ABC7181" s="60"/>
      <c r="ABD7181" s="60"/>
      <c r="ABE7181" s="60"/>
      <c r="ABF7181" s="60"/>
      <c r="ABG7181" s="60"/>
      <c r="ABH7181" s="60"/>
      <c r="ABI7181" s="60"/>
      <c r="ABJ7181" s="60"/>
      <c r="ABK7181" s="60"/>
      <c r="ABL7181" s="60"/>
      <c r="ABM7181" s="60"/>
      <c r="ABN7181" s="60"/>
      <c r="ABO7181" s="60"/>
      <c r="ABP7181" s="60"/>
      <c r="ABQ7181" s="60"/>
      <c r="ABR7181" s="60">
        <v>0.98095014537035097</v>
      </c>
      <c r="ABS7181" s="60"/>
      <c r="ABT7181" s="60"/>
      <c r="ABU7181" s="60"/>
      <c r="ABV7181" s="60"/>
      <c r="ABW7181" s="60"/>
      <c r="ABX7181" s="60"/>
    </row>
    <row r="7182" spans="727:752" x14ac:dyDescent="0.25">
      <c r="AAY7182" s="60"/>
      <c r="AAZ7182" s="60"/>
      <c r="ABA7182" s="60"/>
      <c r="ABB7182" s="60"/>
      <c r="ABC7182" s="60"/>
      <c r="ABD7182" s="60"/>
      <c r="ABE7182" s="60"/>
      <c r="ABF7182" s="60"/>
      <c r="ABG7182" s="60"/>
      <c r="ABH7182" s="60"/>
      <c r="ABI7182" s="60"/>
      <c r="ABJ7182" s="60"/>
      <c r="ABK7182" s="60"/>
      <c r="ABL7182" s="60"/>
      <c r="ABM7182" s="60"/>
      <c r="ABN7182" s="60"/>
      <c r="ABO7182" s="60"/>
      <c r="ABP7182" s="60"/>
      <c r="ABQ7182" s="60"/>
      <c r="ABR7182" s="60">
        <v>0.98094883757982299</v>
      </c>
      <c r="ABS7182" s="60"/>
      <c r="ABT7182" s="60"/>
      <c r="ABU7182" s="60"/>
      <c r="ABV7182" s="60"/>
      <c r="ABW7182" s="60"/>
      <c r="ABX7182" s="60"/>
    </row>
    <row r="7183" spans="727:752" x14ac:dyDescent="0.25">
      <c r="AAY7183" s="60"/>
      <c r="AAZ7183" s="60"/>
      <c r="ABA7183" s="60"/>
      <c r="ABB7183" s="60"/>
      <c r="ABC7183" s="60"/>
      <c r="ABD7183" s="60"/>
      <c r="ABE7183" s="60"/>
      <c r="ABF7183" s="60"/>
      <c r="ABG7183" s="60"/>
      <c r="ABH7183" s="60"/>
      <c r="ABI7183" s="60"/>
      <c r="ABJ7183" s="60"/>
      <c r="ABK7183" s="60"/>
      <c r="ABL7183" s="60"/>
      <c r="ABM7183" s="60"/>
      <c r="ABN7183" s="60"/>
      <c r="ABO7183" s="60"/>
      <c r="ABP7183" s="60"/>
      <c r="ABQ7183" s="60"/>
      <c r="ABR7183" s="60">
        <v>0.98094778767603996</v>
      </c>
      <c r="ABS7183" s="60"/>
      <c r="ABT7183" s="60"/>
      <c r="ABU7183" s="60"/>
      <c r="ABV7183" s="60"/>
      <c r="ABW7183" s="60"/>
      <c r="ABX7183" s="60"/>
    </row>
    <row r="7184" spans="727:752" x14ac:dyDescent="0.25">
      <c r="AAY7184" s="60"/>
      <c r="AAZ7184" s="60"/>
      <c r="ABA7184" s="60"/>
      <c r="ABB7184" s="60"/>
      <c r="ABC7184" s="60"/>
      <c r="ABD7184" s="60"/>
      <c r="ABE7184" s="60"/>
      <c r="ABF7184" s="60"/>
      <c r="ABG7184" s="60"/>
      <c r="ABH7184" s="60"/>
      <c r="ABI7184" s="60"/>
      <c r="ABJ7184" s="60"/>
      <c r="ABK7184" s="60"/>
      <c r="ABL7184" s="60"/>
      <c r="ABM7184" s="60"/>
      <c r="ABN7184" s="60"/>
      <c r="ABO7184" s="60"/>
      <c r="ABP7184" s="60"/>
      <c r="ABQ7184" s="60"/>
      <c r="ABR7184" s="60">
        <v>0.980943340298425</v>
      </c>
      <c r="ABS7184" s="60"/>
      <c r="ABT7184" s="60"/>
      <c r="ABU7184" s="60"/>
      <c r="ABV7184" s="60"/>
      <c r="ABW7184" s="60"/>
      <c r="ABX7184" s="60"/>
    </row>
    <row r="7185" spans="727:752" x14ac:dyDescent="0.25">
      <c r="AAY7185" s="60"/>
      <c r="AAZ7185" s="60"/>
      <c r="ABA7185" s="60"/>
      <c r="ABB7185" s="60"/>
      <c r="ABC7185" s="60"/>
      <c r="ABD7185" s="60"/>
      <c r="ABE7185" s="60"/>
      <c r="ABF7185" s="60"/>
      <c r="ABG7185" s="60"/>
      <c r="ABH7185" s="60"/>
      <c r="ABI7185" s="60"/>
      <c r="ABJ7185" s="60"/>
      <c r="ABK7185" s="60"/>
      <c r="ABL7185" s="60"/>
      <c r="ABM7185" s="60"/>
      <c r="ABN7185" s="60"/>
      <c r="ABO7185" s="60"/>
      <c r="ABP7185" s="60"/>
      <c r="ABQ7185" s="60"/>
      <c r="ABR7185" s="60">
        <v>0.98093605320004795</v>
      </c>
      <c r="ABS7185" s="60"/>
      <c r="ABT7185" s="60"/>
      <c r="ABU7185" s="60"/>
      <c r="ABV7185" s="60"/>
      <c r="ABW7185" s="60"/>
      <c r="ABX7185" s="60"/>
    </row>
    <row r="7186" spans="727:752" x14ac:dyDescent="0.25">
      <c r="AAY7186" s="60"/>
      <c r="AAZ7186" s="60"/>
      <c r="ABA7186" s="60"/>
      <c r="ABB7186" s="60"/>
      <c r="ABC7186" s="60"/>
      <c r="ABD7186" s="60"/>
      <c r="ABE7186" s="60"/>
      <c r="ABF7186" s="60"/>
      <c r="ABG7186" s="60"/>
      <c r="ABH7186" s="60"/>
      <c r="ABI7186" s="60"/>
      <c r="ABJ7186" s="60"/>
      <c r="ABK7186" s="60"/>
      <c r="ABL7186" s="60"/>
      <c r="ABM7186" s="60"/>
      <c r="ABN7186" s="60"/>
      <c r="ABO7186" s="60"/>
      <c r="ABP7186" s="60"/>
      <c r="ABQ7186" s="60"/>
      <c r="ABR7186" s="60">
        <v>0.98092857500111197</v>
      </c>
      <c r="ABS7186" s="60"/>
      <c r="ABT7186" s="60"/>
      <c r="ABU7186" s="60"/>
      <c r="ABV7186" s="60"/>
      <c r="ABW7186" s="60"/>
      <c r="ABX7186" s="60"/>
    </row>
    <row r="7187" spans="727:752" x14ac:dyDescent="0.25">
      <c r="AAY7187" s="60"/>
      <c r="AAZ7187" s="60"/>
      <c r="ABA7187" s="60"/>
      <c r="ABB7187" s="60"/>
      <c r="ABC7187" s="60"/>
      <c r="ABD7187" s="60"/>
      <c r="ABE7187" s="60"/>
      <c r="ABF7187" s="60"/>
      <c r="ABG7187" s="60"/>
      <c r="ABH7187" s="60"/>
      <c r="ABI7187" s="60"/>
      <c r="ABJ7187" s="60"/>
      <c r="ABK7187" s="60"/>
      <c r="ABL7187" s="60"/>
      <c r="ABM7187" s="60"/>
      <c r="ABN7187" s="60"/>
      <c r="ABO7187" s="60"/>
      <c r="ABP7187" s="60"/>
      <c r="ABQ7187" s="60"/>
      <c r="ABR7187" s="60">
        <v>0.98092657910149506</v>
      </c>
      <c r="ABS7187" s="60"/>
      <c r="ABT7187" s="60"/>
      <c r="ABU7187" s="60"/>
      <c r="ABV7187" s="60"/>
      <c r="ABW7187" s="60"/>
      <c r="ABX7187" s="60"/>
    </row>
    <row r="7188" spans="727:752" x14ac:dyDescent="0.25">
      <c r="AAY7188" s="60"/>
      <c r="AAZ7188" s="60"/>
      <c r="ABA7188" s="60"/>
      <c r="ABB7188" s="60"/>
      <c r="ABC7188" s="60"/>
      <c r="ABD7188" s="60"/>
      <c r="ABE7188" s="60"/>
      <c r="ABF7188" s="60"/>
      <c r="ABG7188" s="60"/>
      <c r="ABH7188" s="60"/>
      <c r="ABI7188" s="60"/>
      <c r="ABJ7188" s="60"/>
      <c r="ABK7188" s="60"/>
      <c r="ABL7188" s="60"/>
      <c r="ABM7188" s="60"/>
      <c r="ABN7188" s="60"/>
      <c r="ABO7188" s="60"/>
      <c r="ABP7188" s="60"/>
      <c r="ABQ7188" s="60"/>
      <c r="ABR7188" s="60">
        <v>0.98092313176353196</v>
      </c>
      <c r="ABS7188" s="60"/>
      <c r="ABT7188" s="60"/>
      <c r="ABU7188" s="60"/>
      <c r="ABV7188" s="60"/>
      <c r="ABW7188" s="60"/>
      <c r="ABX7188" s="60"/>
    </row>
    <row r="7189" spans="727:752" x14ac:dyDescent="0.25">
      <c r="AAY7189" s="60"/>
      <c r="AAZ7189" s="60"/>
      <c r="ABA7189" s="60"/>
      <c r="ABB7189" s="60"/>
      <c r="ABC7189" s="60"/>
      <c r="ABD7189" s="60"/>
      <c r="ABE7189" s="60"/>
      <c r="ABF7189" s="60"/>
      <c r="ABG7189" s="60"/>
      <c r="ABH7189" s="60"/>
      <c r="ABI7189" s="60"/>
      <c r="ABJ7189" s="60"/>
      <c r="ABK7189" s="60"/>
      <c r="ABL7189" s="60"/>
      <c r="ABM7189" s="60"/>
      <c r="ABN7189" s="60"/>
      <c r="ABO7189" s="60"/>
      <c r="ABP7189" s="60"/>
      <c r="ABQ7189" s="60"/>
      <c r="ABR7189" s="60">
        <v>0.980920665250963</v>
      </c>
      <c r="ABS7189" s="60"/>
      <c r="ABT7189" s="60"/>
      <c r="ABU7189" s="60"/>
      <c r="ABV7189" s="60"/>
      <c r="ABW7189" s="60"/>
      <c r="ABX7189" s="60"/>
    </row>
    <row r="7190" spans="727:752" x14ac:dyDescent="0.25">
      <c r="AAY7190" s="60"/>
      <c r="AAZ7190" s="60"/>
      <c r="ABA7190" s="60"/>
      <c r="ABB7190" s="60"/>
      <c r="ABC7190" s="60"/>
      <c r="ABD7190" s="60"/>
      <c r="ABE7190" s="60"/>
      <c r="ABF7190" s="60"/>
      <c r="ABG7190" s="60"/>
      <c r="ABH7190" s="60"/>
      <c r="ABI7190" s="60"/>
      <c r="ABJ7190" s="60"/>
      <c r="ABK7190" s="60"/>
      <c r="ABL7190" s="60"/>
      <c r="ABM7190" s="60"/>
      <c r="ABN7190" s="60"/>
      <c r="ABO7190" s="60"/>
      <c r="ABP7190" s="60"/>
      <c r="ABQ7190" s="60"/>
      <c r="ABR7190" s="60">
        <v>0.98091157383673699</v>
      </c>
      <c r="ABS7190" s="60"/>
      <c r="ABT7190" s="60"/>
      <c r="ABU7190" s="60"/>
      <c r="ABV7190" s="60"/>
      <c r="ABW7190" s="60"/>
      <c r="ABX7190" s="60"/>
    </row>
    <row r="7191" spans="727:752" x14ac:dyDescent="0.25">
      <c r="AAY7191" s="60"/>
      <c r="AAZ7191" s="60"/>
      <c r="ABA7191" s="60"/>
      <c r="ABB7191" s="60"/>
      <c r="ABC7191" s="60"/>
      <c r="ABD7191" s="60"/>
      <c r="ABE7191" s="60"/>
      <c r="ABF7191" s="60"/>
      <c r="ABG7191" s="60"/>
      <c r="ABH7191" s="60"/>
      <c r="ABI7191" s="60"/>
      <c r="ABJ7191" s="60"/>
      <c r="ABK7191" s="60"/>
      <c r="ABL7191" s="60"/>
      <c r="ABM7191" s="60"/>
      <c r="ABN7191" s="60"/>
      <c r="ABO7191" s="60"/>
      <c r="ABP7191" s="60"/>
      <c r="ABQ7191" s="60"/>
      <c r="ABR7191" s="60">
        <v>0.98090164812754799</v>
      </c>
      <c r="ABS7191" s="60"/>
      <c r="ABT7191" s="60"/>
      <c r="ABU7191" s="60"/>
      <c r="ABV7191" s="60"/>
      <c r="ABW7191" s="60"/>
      <c r="ABX7191" s="60"/>
    </row>
    <row r="7192" spans="727:752" x14ac:dyDescent="0.25">
      <c r="AAY7192" s="60"/>
      <c r="AAZ7192" s="60"/>
      <c r="ABA7192" s="60"/>
      <c r="ABB7192" s="60"/>
      <c r="ABC7192" s="60"/>
      <c r="ABD7192" s="60"/>
      <c r="ABE7192" s="60"/>
      <c r="ABF7192" s="60"/>
      <c r="ABG7192" s="60"/>
      <c r="ABH7192" s="60"/>
      <c r="ABI7192" s="60"/>
      <c r="ABJ7192" s="60"/>
      <c r="ABK7192" s="60"/>
      <c r="ABL7192" s="60"/>
      <c r="ABM7192" s="60"/>
      <c r="ABN7192" s="60"/>
      <c r="ABO7192" s="60"/>
      <c r="ABP7192" s="60"/>
      <c r="ABQ7192" s="60"/>
      <c r="ABR7192" s="60">
        <v>0.98089811173567598</v>
      </c>
      <c r="ABS7192" s="60"/>
      <c r="ABT7192" s="60"/>
      <c r="ABU7192" s="60"/>
      <c r="ABV7192" s="60"/>
      <c r="ABW7192" s="60"/>
      <c r="ABX7192" s="60"/>
    </row>
    <row r="7193" spans="727:752" x14ac:dyDescent="0.25">
      <c r="AAY7193" s="60"/>
      <c r="AAZ7193" s="60"/>
      <c r="ABA7193" s="60"/>
      <c r="ABB7193" s="60"/>
      <c r="ABC7193" s="60"/>
      <c r="ABD7193" s="60"/>
      <c r="ABE7193" s="60"/>
      <c r="ABF7193" s="60"/>
      <c r="ABG7193" s="60"/>
      <c r="ABH7193" s="60"/>
      <c r="ABI7193" s="60"/>
      <c r="ABJ7193" s="60"/>
      <c r="ABK7193" s="60"/>
      <c r="ABL7193" s="60"/>
      <c r="ABM7193" s="60"/>
      <c r="ABN7193" s="60"/>
      <c r="ABO7193" s="60"/>
      <c r="ABP7193" s="60"/>
      <c r="ABQ7193" s="60"/>
      <c r="ABR7193" s="60">
        <v>0.98089725622282498</v>
      </c>
      <c r="ABS7193" s="60"/>
      <c r="ABT7193" s="60"/>
      <c r="ABU7193" s="60"/>
      <c r="ABV7193" s="60"/>
      <c r="ABW7193" s="60"/>
      <c r="ABX7193" s="60"/>
    </row>
    <row r="7194" spans="727:752" x14ac:dyDescent="0.25">
      <c r="AAY7194" s="60"/>
      <c r="AAZ7194" s="60"/>
      <c r="ABA7194" s="60"/>
      <c r="ABB7194" s="60"/>
      <c r="ABC7194" s="60"/>
      <c r="ABD7194" s="60"/>
      <c r="ABE7194" s="60"/>
      <c r="ABF7194" s="60"/>
      <c r="ABG7194" s="60"/>
      <c r="ABH7194" s="60"/>
      <c r="ABI7194" s="60"/>
      <c r="ABJ7194" s="60"/>
      <c r="ABK7194" s="60"/>
      <c r="ABL7194" s="60"/>
      <c r="ABM7194" s="60"/>
      <c r="ABN7194" s="60"/>
      <c r="ABO7194" s="60"/>
      <c r="ABP7194" s="60"/>
      <c r="ABQ7194" s="60"/>
      <c r="ABR7194" s="60">
        <v>0.98089005035580801</v>
      </c>
      <c r="ABS7194" s="60"/>
      <c r="ABT7194" s="60"/>
      <c r="ABU7194" s="60"/>
      <c r="ABV7194" s="60"/>
      <c r="ABW7194" s="60"/>
      <c r="ABX7194" s="60"/>
    </row>
    <row r="7195" spans="727:752" x14ac:dyDescent="0.25">
      <c r="AAY7195" s="60"/>
      <c r="AAZ7195" s="60"/>
      <c r="ABA7195" s="60"/>
      <c r="ABB7195" s="60"/>
      <c r="ABC7195" s="60"/>
      <c r="ABD7195" s="60"/>
      <c r="ABE7195" s="60"/>
      <c r="ABF7195" s="60"/>
      <c r="ABG7195" s="60"/>
      <c r="ABH7195" s="60"/>
      <c r="ABI7195" s="60"/>
      <c r="ABJ7195" s="60"/>
      <c r="ABK7195" s="60"/>
      <c r="ABL7195" s="60"/>
      <c r="ABM7195" s="60"/>
      <c r="ABN7195" s="60"/>
      <c r="ABO7195" s="60"/>
      <c r="ABP7195" s="60"/>
      <c r="ABQ7195" s="60"/>
      <c r="ABR7195" s="60">
        <v>0.98088785273678103</v>
      </c>
      <c r="ABS7195" s="60"/>
      <c r="ABT7195" s="60"/>
      <c r="ABU7195" s="60"/>
      <c r="ABV7195" s="60"/>
      <c r="ABW7195" s="60"/>
      <c r="ABX7195" s="60"/>
    </row>
    <row r="7196" spans="727:752" x14ac:dyDescent="0.25">
      <c r="AAY7196" s="60"/>
      <c r="AAZ7196" s="60"/>
      <c r="ABA7196" s="60"/>
      <c r="ABB7196" s="60"/>
      <c r="ABC7196" s="60"/>
      <c r="ABD7196" s="60"/>
      <c r="ABE7196" s="60"/>
      <c r="ABF7196" s="60"/>
      <c r="ABG7196" s="60"/>
      <c r="ABH7196" s="60"/>
      <c r="ABI7196" s="60"/>
      <c r="ABJ7196" s="60"/>
      <c r="ABK7196" s="60"/>
      <c r="ABL7196" s="60"/>
      <c r="ABM7196" s="60"/>
      <c r="ABN7196" s="60"/>
      <c r="ABO7196" s="60"/>
      <c r="ABP7196" s="60"/>
      <c r="ABQ7196" s="60"/>
      <c r="ABR7196" s="60">
        <v>0.98087138061747603</v>
      </c>
      <c r="ABS7196" s="60"/>
      <c r="ABT7196" s="60"/>
      <c r="ABU7196" s="60"/>
      <c r="ABV7196" s="60"/>
      <c r="ABW7196" s="60"/>
      <c r="ABX7196" s="60"/>
    </row>
    <row r="7197" spans="727:752" x14ac:dyDescent="0.25">
      <c r="AAY7197" s="60"/>
      <c r="AAZ7197" s="60"/>
      <c r="ABA7197" s="60"/>
      <c r="ABB7197" s="60"/>
      <c r="ABC7197" s="60"/>
      <c r="ABD7197" s="60"/>
      <c r="ABE7197" s="60"/>
      <c r="ABF7197" s="60"/>
      <c r="ABG7197" s="60"/>
      <c r="ABH7197" s="60"/>
      <c r="ABI7197" s="60"/>
      <c r="ABJ7197" s="60"/>
      <c r="ABK7197" s="60"/>
      <c r="ABL7197" s="60"/>
      <c r="ABM7197" s="60"/>
      <c r="ABN7197" s="60"/>
      <c r="ABO7197" s="60"/>
      <c r="ABP7197" s="60"/>
      <c r="ABQ7197" s="60"/>
      <c r="ABR7197" s="60">
        <v>0.98087010227982896</v>
      </c>
      <c r="ABS7197" s="60"/>
      <c r="ABT7197" s="60"/>
      <c r="ABU7197" s="60"/>
      <c r="ABV7197" s="60"/>
      <c r="ABW7197" s="60"/>
      <c r="ABX7197" s="60"/>
    </row>
    <row r="7198" spans="727:752" x14ac:dyDescent="0.25">
      <c r="AAY7198" s="60"/>
      <c r="AAZ7198" s="60"/>
      <c r="ABA7198" s="60"/>
      <c r="ABB7198" s="60"/>
      <c r="ABC7198" s="60"/>
      <c r="ABD7198" s="60"/>
      <c r="ABE7198" s="60"/>
      <c r="ABF7198" s="60"/>
      <c r="ABG7198" s="60"/>
      <c r="ABH7198" s="60"/>
      <c r="ABI7198" s="60"/>
      <c r="ABJ7198" s="60"/>
      <c r="ABK7198" s="60"/>
      <c r="ABL7198" s="60"/>
      <c r="ABM7198" s="60"/>
      <c r="ABN7198" s="60"/>
      <c r="ABO7198" s="60"/>
      <c r="ABP7198" s="60"/>
      <c r="ABQ7198" s="60"/>
      <c r="ABR7198" s="60">
        <v>0.98086878264407595</v>
      </c>
      <c r="ABS7198" s="60"/>
      <c r="ABT7198" s="60"/>
      <c r="ABU7198" s="60"/>
      <c r="ABV7198" s="60"/>
      <c r="ABW7198" s="60"/>
      <c r="ABX7198" s="60"/>
    </row>
    <row r="7199" spans="727:752" x14ac:dyDescent="0.25">
      <c r="AAY7199" s="60"/>
      <c r="AAZ7199" s="60"/>
      <c r="ABA7199" s="60"/>
      <c r="ABB7199" s="60"/>
      <c r="ABC7199" s="60"/>
      <c r="ABD7199" s="60"/>
      <c r="ABE7199" s="60"/>
      <c r="ABF7199" s="60"/>
      <c r="ABG7199" s="60"/>
      <c r="ABH7199" s="60"/>
      <c r="ABI7199" s="60"/>
      <c r="ABJ7199" s="60"/>
      <c r="ABK7199" s="60"/>
      <c r="ABL7199" s="60"/>
      <c r="ABM7199" s="60"/>
      <c r="ABN7199" s="60"/>
      <c r="ABO7199" s="60"/>
      <c r="ABP7199" s="60"/>
      <c r="ABQ7199" s="60"/>
      <c r="ABR7199" s="60">
        <v>0.98086517232265003</v>
      </c>
      <c r="ABS7199" s="60"/>
      <c r="ABT7199" s="60"/>
      <c r="ABU7199" s="60"/>
      <c r="ABV7199" s="60"/>
      <c r="ABW7199" s="60"/>
      <c r="ABX7199" s="60"/>
    </row>
    <row r="7200" spans="727:752" x14ac:dyDescent="0.25">
      <c r="AAY7200" s="60"/>
      <c r="AAZ7200" s="60"/>
      <c r="ABA7200" s="60"/>
      <c r="ABB7200" s="60"/>
      <c r="ABC7200" s="60"/>
      <c r="ABD7200" s="60"/>
      <c r="ABE7200" s="60"/>
      <c r="ABF7200" s="60"/>
      <c r="ABG7200" s="60"/>
      <c r="ABH7200" s="60"/>
      <c r="ABI7200" s="60"/>
      <c r="ABJ7200" s="60"/>
      <c r="ABK7200" s="60"/>
      <c r="ABL7200" s="60"/>
      <c r="ABM7200" s="60"/>
      <c r="ABN7200" s="60"/>
      <c r="ABO7200" s="60"/>
      <c r="ABP7200" s="60"/>
      <c r="ABQ7200" s="60"/>
      <c r="ABR7200" s="60">
        <v>0.98085192352350303</v>
      </c>
      <c r="ABS7200" s="60"/>
      <c r="ABT7200" s="60"/>
      <c r="ABU7200" s="60"/>
      <c r="ABV7200" s="60"/>
      <c r="ABW7200" s="60"/>
      <c r="ABX7200" s="60"/>
    </row>
    <row r="7201" spans="727:752" x14ac:dyDescent="0.25">
      <c r="AAY7201" s="60"/>
      <c r="AAZ7201" s="60"/>
      <c r="ABA7201" s="60"/>
      <c r="ABB7201" s="60"/>
      <c r="ABC7201" s="60"/>
      <c r="ABD7201" s="60"/>
      <c r="ABE7201" s="60"/>
      <c r="ABF7201" s="60"/>
      <c r="ABG7201" s="60"/>
      <c r="ABH7201" s="60"/>
      <c r="ABI7201" s="60"/>
      <c r="ABJ7201" s="60"/>
      <c r="ABK7201" s="60"/>
      <c r="ABL7201" s="60"/>
      <c r="ABM7201" s="60"/>
      <c r="ABN7201" s="60"/>
      <c r="ABO7201" s="60"/>
      <c r="ABP7201" s="60"/>
      <c r="ABQ7201" s="60"/>
      <c r="ABR7201" s="60">
        <v>0.98084036713939304</v>
      </c>
      <c r="ABS7201" s="60"/>
      <c r="ABT7201" s="60"/>
      <c r="ABU7201" s="60"/>
      <c r="ABV7201" s="60"/>
      <c r="ABW7201" s="60"/>
      <c r="ABX7201" s="60"/>
    </row>
    <row r="7202" spans="727:752" x14ac:dyDescent="0.25">
      <c r="AAY7202" s="60"/>
      <c r="AAZ7202" s="60"/>
      <c r="ABA7202" s="60"/>
      <c r="ABB7202" s="60"/>
      <c r="ABC7202" s="60"/>
      <c r="ABD7202" s="60"/>
      <c r="ABE7202" s="60"/>
      <c r="ABF7202" s="60"/>
      <c r="ABG7202" s="60"/>
      <c r="ABH7202" s="60"/>
      <c r="ABI7202" s="60"/>
      <c r="ABJ7202" s="60"/>
      <c r="ABK7202" s="60"/>
      <c r="ABL7202" s="60"/>
      <c r="ABM7202" s="60"/>
      <c r="ABN7202" s="60"/>
      <c r="ABO7202" s="60"/>
      <c r="ABP7202" s="60"/>
      <c r="ABQ7202" s="60"/>
      <c r="ABR7202" s="60">
        <v>0.98083575690471703</v>
      </c>
      <c r="ABS7202" s="60"/>
      <c r="ABT7202" s="60"/>
      <c r="ABU7202" s="60"/>
      <c r="ABV7202" s="60"/>
      <c r="ABW7202" s="60"/>
      <c r="ABX7202" s="60"/>
    </row>
    <row r="7203" spans="727:752" x14ac:dyDescent="0.25">
      <c r="AAY7203" s="60"/>
      <c r="AAZ7203" s="60"/>
      <c r="ABA7203" s="60"/>
      <c r="ABB7203" s="60"/>
      <c r="ABC7203" s="60"/>
      <c r="ABD7203" s="60"/>
      <c r="ABE7203" s="60"/>
      <c r="ABF7203" s="60"/>
      <c r="ABG7203" s="60"/>
      <c r="ABH7203" s="60"/>
      <c r="ABI7203" s="60"/>
      <c r="ABJ7203" s="60"/>
      <c r="ABK7203" s="60"/>
      <c r="ABL7203" s="60"/>
      <c r="ABM7203" s="60"/>
      <c r="ABN7203" s="60"/>
      <c r="ABO7203" s="60"/>
      <c r="ABP7203" s="60"/>
      <c r="ABQ7203" s="60"/>
      <c r="ABR7203" s="60">
        <v>0.98083042100847795</v>
      </c>
      <c r="ABS7203" s="60"/>
      <c r="ABT7203" s="60"/>
      <c r="ABU7203" s="60"/>
      <c r="ABV7203" s="60"/>
      <c r="ABW7203" s="60"/>
      <c r="ABX7203" s="60"/>
    </row>
    <row r="7204" spans="727:752" x14ac:dyDescent="0.25">
      <c r="AAY7204" s="60"/>
      <c r="AAZ7204" s="60"/>
      <c r="ABA7204" s="60"/>
      <c r="ABB7204" s="60"/>
      <c r="ABC7204" s="60"/>
      <c r="ABD7204" s="60"/>
      <c r="ABE7204" s="60"/>
      <c r="ABF7204" s="60"/>
      <c r="ABG7204" s="60"/>
      <c r="ABH7204" s="60"/>
      <c r="ABI7204" s="60"/>
      <c r="ABJ7204" s="60"/>
      <c r="ABK7204" s="60"/>
      <c r="ABL7204" s="60"/>
      <c r="ABM7204" s="60"/>
      <c r="ABN7204" s="60"/>
      <c r="ABO7204" s="60"/>
      <c r="ABP7204" s="60"/>
      <c r="ABQ7204" s="60"/>
      <c r="ABR7204" s="60">
        <v>0.98083002292253596</v>
      </c>
      <c r="ABS7204" s="60"/>
      <c r="ABT7204" s="60"/>
      <c r="ABU7204" s="60"/>
      <c r="ABV7204" s="60"/>
      <c r="ABW7204" s="60"/>
      <c r="ABX7204" s="60"/>
    </row>
    <row r="7205" spans="727:752" x14ac:dyDescent="0.25">
      <c r="AAY7205" s="60"/>
      <c r="AAZ7205" s="60"/>
      <c r="ABA7205" s="60"/>
      <c r="ABB7205" s="60"/>
      <c r="ABC7205" s="60"/>
      <c r="ABD7205" s="60"/>
      <c r="ABE7205" s="60"/>
      <c r="ABF7205" s="60"/>
      <c r="ABG7205" s="60"/>
      <c r="ABH7205" s="60"/>
      <c r="ABI7205" s="60"/>
      <c r="ABJ7205" s="60"/>
      <c r="ABK7205" s="60"/>
      <c r="ABL7205" s="60"/>
      <c r="ABM7205" s="60"/>
      <c r="ABN7205" s="60"/>
      <c r="ABO7205" s="60"/>
      <c r="ABP7205" s="60"/>
      <c r="ABQ7205" s="60"/>
      <c r="ABR7205" s="60">
        <v>0.980827037817256</v>
      </c>
      <c r="ABS7205" s="60"/>
      <c r="ABT7205" s="60"/>
      <c r="ABU7205" s="60"/>
      <c r="ABV7205" s="60"/>
      <c r="ABW7205" s="60"/>
      <c r="ABX7205" s="60"/>
    </row>
    <row r="7206" spans="727:752" x14ac:dyDescent="0.25">
      <c r="AAY7206" s="60"/>
      <c r="AAZ7206" s="60"/>
      <c r="ABA7206" s="60"/>
      <c r="ABB7206" s="60"/>
      <c r="ABC7206" s="60"/>
      <c r="ABD7206" s="60"/>
      <c r="ABE7206" s="60"/>
      <c r="ABF7206" s="60"/>
      <c r="ABG7206" s="60"/>
      <c r="ABH7206" s="60"/>
      <c r="ABI7206" s="60"/>
      <c r="ABJ7206" s="60"/>
      <c r="ABK7206" s="60"/>
      <c r="ABL7206" s="60"/>
      <c r="ABM7206" s="60"/>
      <c r="ABN7206" s="60"/>
      <c r="ABO7206" s="60"/>
      <c r="ABP7206" s="60"/>
      <c r="ABQ7206" s="60"/>
      <c r="ABR7206" s="60">
        <v>0.98082351823871305</v>
      </c>
      <c r="ABS7206" s="60"/>
      <c r="ABT7206" s="60"/>
      <c r="ABU7206" s="60"/>
      <c r="ABV7206" s="60"/>
      <c r="ABW7206" s="60"/>
      <c r="ABX7206" s="60"/>
    </row>
    <row r="7207" spans="727:752" x14ac:dyDescent="0.25">
      <c r="AAY7207" s="60"/>
      <c r="AAZ7207" s="60"/>
      <c r="ABA7207" s="60"/>
      <c r="ABB7207" s="60"/>
      <c r="ABC7207" s="60"/>
      <c r="ABD7207" s="60"/>
      <c r="ABE7207" s="60"/>
      <c r="ABF7207" s="60"/>
      <c r="ABG7207" s="60"/>
      <c r="ABH7207" s="60"/>
      <c r="ABI7207" s="60"/>
      <c r="ABJ7207" s="60"/>
      <c r="ABK7207" s="60"/>
      <c r="ABL7207" s="60"/>
      <c r="ABM7207" s="60"/>
      <c r="ABN7207" s="60"/>
      <c r="ABO7207" s="60"/>
      <c r="ABP7207" s="60"/>
      <c r="ABQ7207" s="60"/>
      <c r="ABR7207" s="60">
        <v>0.98082250612010302</v>
      </c>
      <c r="ABS7207" s="60"/>
      <c r="ABT7207" s="60"/>
      <c r="ABU7207" s="60"/>
      <c r="ABV7207" s="60"/>
      <c r="ABW7207" s="60"/>
      <c r="ABX7207" s="60"/>
    </row>
    <row r="7208" spans="727:752" x14ac:dyDescent="0.25">
      <c r="AAY7208" s="60"/>
      <c r="AAZ7208" s="60"/>
      <c r="ABA7208" s="60"/>
      <c r="ABB7208" s="60"/>
      <c r="ABC7208" s="60"/>
      <c r="ABD7208" s="60"/>
      <c r="ABE7208" s="60"/>
      <c r="ABF7208" s="60"/>
      <c r="ABG7208" s="60"/>
      <c r="ABH7208" s="60"/>
      <c r="ABI7208" s="60"/>
      <c r="ABJ7208" s="60"/>
      <c r="ABK7208" s="60"/>
      <c r="ABL7208" s="60"/>
      <c r="ABM7208" s="60"/>
      <c r="ABN7208" s="60"/>
      <c r="ABO7208" s="60"/>
      <c r="ABP7208" s="60"/>
      <c r="ABQ7208" s="60"/>
      <c r="ABR7208" s="60">
        <v>0.98081701886796002</v>
      </c>
      <c r="ABS7208" s="60"/>
      <c r="ABT7208" s="60"/>
      <c r="ABU7208" s="60"/>
      <c r="ABV7208" s="60"/>
      <c r="ABW7208" s="60"/>
      <c r="ABX7208" s="60"/>
    </row>
    <row r="7209" spans="727:752" x14ac:dyDescent="0.25">
      <c r="AAY7209" s="60"/>
      <c r="AAZ7209" s="60"/>
      <c r="ABA7209" s="60"/>
      <c r="ABB7209" s="60"/>
      <c r="ABC7209" s="60"/>
      <c r="ABD7209" s="60"/>
      <c r="ABE7209" s="60"/>
      <c r="ABF7209" s="60"/>
      <c r="ABG7209" s="60"/>
      <c r="ABH7209" s="60"/>
      <c r="ABI7209" s="60"/>
      <c r="ABJ7209" s="60"/>
      <c r="ABK7209" s="60"/>
      <c r="ABL7209" s="60"/>
      <c r="ABM7209" s="60"/>
      <c r="ABN7209" s="60"/>
      <c r="ABO7209" s="60"/>
      <c r="ABP7209" s="60"/>
      <c r="ABQ7209" s="60"/>
      <c r="ABR7209" s="60">
        <v>0.98081572110659998</v>
      </c>
      <c r="ABS7209" s="60"/>
      <c r="ABT7209" s="60"/>
      <c r="ABU7209" s="60"/>
      <c r="ABV7209" s="60"/>
      <c r="ABW7209" s="60"/>
      <c r="ABX7209" s="60"/>
    </row>
    <row r="7210" spans="727:752" x14ac:dyDescent="0.25">
      <c r="AAY7210" s="60"/>
      <c r="AAZ7210" s="60"/>
      <c r="ABA7210" s="60"/>
      <c r="ABB7210" s="60"/>
      <c r="ABC7210" s="60"/>
      <c r="ABD7210" s="60"/>
      <c r="ABE7210" s="60"/>
      <c r="ABF7210" s="60"/>
      <c r="ABG7210" s="60"/>
      <c r="ABH7210" s="60"/>
      <c r="ABI7210" s="60"/>
      <c r="ABJ7210" s="60"/>
      <c r="ABK7210" s="60"/>
      <c r="ABL7210" s="60"/>
      <c r="ABM7210" s="60"/>
      <c r="ABN7210" s="60"/>
      <c r="ABO7210" s="60"/>
      <c r="ABP7210" s="60"/>
      <c r="ABQ7210" s="60"/>
      <c r="ABR7210" s="60">
        <v>0.98080572128672205</v>
      </c>
      <c r="ABS7210" s="60"/>
      <c r="ABT7210" s="60"/>
      <c r="ABU7210" s="60"/>
      <c r="ABV7210" s="60"/>
      <c r="ABW7210" s="60"/>
      <c r="ABX7210" s="60"/>
    </row>
    <row r="7211" spans="727:752" x14ac:dyDescent="0.25">
      <c r="AAY7211" s="60"/>
      <c r="AAZ7211" s="60"/>
      <c r="ABA7211" s="60"/>
      <c r="ABB7211" s="60"/>
      <c r="ABC7211" s="60"/>
      <c r="ABD7211" s="60"/>
      <c r="ABE7211" s="60"/>
      <c r="ABF7211" s="60"/>
      <c r="ABG7211" s="60"/>
      <c r="ABH7211" s="60"/>
      <c r="ABI7211" s="60"/>
      <c r="ABJ7211" s="60"/>
      <c r="ABK7211" s="60"/>
      <c r="ABL7211" s="60"/>
      <c r="ABM7211" s="60"/>
      <c r="ABN7211" s="60"/>
      <c r="ABO7211" s="60"/>
      <c r="ABP7211" s="60"/>
      <c r="ABQ7211" s="60"/>
      <c r="ABR7211" s="60">
        <v>0.98079842913108695</v>
      </c>
      <c r="ABS7211" s="60"/>
      <c r="ABT7211" s="60"/>
      <c r="ABU7211" s="60"/>
      <c r="ABV7211" s="60"/>
      <c r="ABW7211" s="60"/>
      <c r="ABX7211" s="60"/>
    </row>
    <row r="7212" spans="727:752" x14ac:dyDescent="0.25">
      <c r="AAY7212" s="60"/>
      <c r="AAZ7212" s="60"/>
      <c r="ABA7212" s="60"/>
      <c r="ABB7212" s="60"/>
      <c r="ABC7212" s="60"/>
      <c r="ABD7212" s="60"/>
      <c r="ABE7212" s="60"/>
      <c r="ABF7212" s="60"/>
      <c r="ABG7212" s="60"/>
      <c r="ABH7212" s="60"/>
      <c r="ABI7212" s="60"/>
      <c r="ABJ7212" s="60"/>
      <c r="ABK7212" s="60"/>
      <c r="ABL7212" s="60"/>
      <c r="ABM7212" s="60"/>
      <c r="ABN7212" s="60"/>
      <c r="ABO7212" s="60"/>
      <c r="ABP7212" s="60"/>
      <c r="ABQ7212" s="60"/>
      <c r="ABR7212" s="60">
        <v>0.98077981926103197</v>
      </c>
      <c r="ABS7212" s="60"/>
      <c r="ABT7212" s="60"/>
      <c r="ABU7212" s="60"/>
      <c r="ABV7212" s="60"/>
      <c r="ABW7212" s="60"/>
      <c r="ABX7212" s="60"/>
    </row>
    <row r="7213" spans="727:752" x14ac:dyDescent="0.25">
      <c r="AAY7213" s="60"/>
      <c r="AAZ7213" s="60"/>
      <c r="ABA7213" s="60"/>
      <c r="ABB7213" s="60"/>
      <c r="ABC7213" s="60"/>
      <c r="ABD7213" s="60"/>
      <c r="ABE7213" s="60"/>
      <c r="ABF7213" s="60"/>
      <c r="ABG7213" s="60"/>
      <c r="ABH7213" s="60"/>
      <c r="ABI7213" s="60"/>
      <c r="ABJ7213" s="60"/>
      <c r="ABK7213" s="60"/>
      <c r="ABL7213" s="60"/>
      <c r="ABM7213" s="60"/>
      <c r="ABN7213" s="60"/>
      <c r="ABO7213" s="60"/>
      <c r="ABP7213" s="60"/>
      <c r="ABQ7213" s="60"/>
      <c r="ABR7213" s="60">
        <v>0.98077757532110998</v>
      </c>
      <c r="ABS7213" s="60"/>
      <c r="ABT7213" s="60"/>
      <c r="ABU7213" s="60"/>
      <c r="ABV7213" s="60"/>
      <c r="ABW7213" s="60"/>
      <c r="ABX7213" s="60"/>
    </row>
    <row r="7214" spans="727:752" x14ac:dyDescent="0.25">
      <c r="AAY7214" s="60"/>
      <c r="AAZ7214" s="60"/>
      <c r="ABA7214" s="60"/>
      <c r="ABB7214" s="60"/>
      <c r="ABC7214" s="60"/>
      <c r="ABD7214" s="60"/>
      <c r="ABE7214" s="60"/>
      <c r="ABF7214" s="60"/>
      <c r="ABG7214" s="60"/>
      <c r="ABH7214" s="60"/>
      <c r="ABI7214" s="60"/>
      <c r="ABJ7214" s="60"/>
      <c r="ABK7214" s="60"/>
      <c r="ABL7214" s="60"/>
      <c r="ABM7214" s="60"/>
      <c r="ABN7214" s="60"/>
      <c r="ABO7214" s="60"/>
      <c r="ABP7214" s="60"/>
      <c r="ABQ7214" s="60"/>
      <c r="ABR7214" s="60">
        <v>0.98077678757546205</v>
      </c>
      <c r="ABS7214" s="60"/>
      <c r="ABT7214" s="60"/>
      <c r="ABU7214" s="60"/>
      <c r="ABV7214" s="60"/>
      <c r="ABW7214" s="60"/>
      <c r="ABX7214" s="60"/>
    </row>
    <row r="7215" spans="727:752" x14ac:dyDescent="0.25">
      <c r="AAY7215" s="60"/>
      <c r="AAZ7215" s="60"/>
      <c r="ABA7215" s="60"/>
      <c r="ABB7215" s="60"/>
      <c r="ABC7215" s="60"/>
      <c r="ABD7215" s="60"/>
      <c r="ABE7215" s="60"/>
      <c r="ABF7215" s="60"/>
      <c r="ABG7215" s="60"/>
      <c r="ABH7215" s="60"/>
      <c r="ABI7215" s="60"/>
      <c r="ABJ7215" s="60"/>
      <c r="ABK7215" s="60"/>
      <c r="ABL7215" s="60"/>
      <c r="ABM7215" s="60"/>
      <c r="ABN7215" s="60"/>
      <c r="ABO7215" s="60"/>
      <c r="ABP7215" s="60"/>
      <c r="ABQ7215" s="60"/>
      <c r="ABR7215" s="60">
        <v>0.98077525548639199</v>
      </c>
      <c r="ABS7215" s="60"/>
      <c r="ABT7215" s="60"/>
      <c r="ABU7215" s="60"/>
      <c r="ABV7215" s="60"/>
      <c r="ABW7215" s="60"/>
      <c r="ABX7215" s="60"/>
    </row>
    <row r="7216" spans="727:752" x14ac:dyDescent="0.25">
      <c r="AAY7216" s="60"/>
      <c r="AAZ7216" s="60"/>
      <c r="ABA7216" s="60"/>
      <c r="ABB7216" s="60"/>
      <c r="ABC7216" s="60"/>
      <c r="ABD7216" s="60"/>
      <c r="ABE7216" s="60"/>
      <c r="ABF7216" s="60"/>
      <c r="ABG7216" s="60"/>
      <c r="ABH7216" s="60"/>
      <c r="ABI7216" s="60"/>
      <c r="ABJ7216" s="60"/>
      <c r="ABK7216" s="60"/>
      <c r="ABL7216" s="60"/>
      <c r="ABM7216" s="60"/>
      <c r="ABN7216" s="60"/>
      <c r="ABO7216" s="60"/>
      <c r="ABP7216" s="60"/>
      <c r="ABQ7216" s="60"/>
      <c r="ABR7216" s="60">
        <v>0.980765637795454</v>
      </c>
      <c r="ABS7216" s="60"/>
      <c r="ABT7216" s="60"/>
      <c r="ABU7216" s="60"/>
      <c r="ABV7216" s="60"/>
      <c r="ABW7216" s="60"/>
      <c r="ABX7216" s="60"/>
    </row>
    <row r="7217" spans="727:752" x14ac:dyDescent="0.25">
      <c r="AAY7217" s="60"/>
      <c r="AAZ7217" s="60"/>
      <c r="ABA7217" s="60"/>
      <c r="ABB7217" s="60"/>
      <c r="ABC7217" s="60"/>
      <c r="ABD7217" s="60"/>
      <c r="ABE7217" s="60"/>
      <c r="ABF7217" s="60"/>
      <c r="ABG7217" s="60"/>
      <c r="ABH7217" s="60"/>
      <c r="ABI7217" s="60"/>
      <c r="ABJ7217" s="60"/>
      <c r="ABK7217" s="60"/>
      <c r="ABL7217" s="60"/>
      <c r="ABM7217" s="60"/>
      <c r="ABN7217" s="60"/>
      <c r="ABO7217" s="60"/>
      <c r="ABP7217" s="60"/>
      <c r="ABQ7217" s="60"/>
      <c r="ABR7217" s="60">
        <v>0.98075582107792503</v>
      </c>
      <c r="ABS7217" s="60"/>
      <c r="ABT7217" s="60"/>
      <c r="ABU7217" s="60"/>
      <c r="ABV7217" s="60"/>
      <c r="ABW7217" s="60"/>
      <c r="ABX7217" s="60"/>
    </row>
    <row r="7218" spans="727:752" x14ac:dyDescent="0.25">
      <c r="AAY7218" s="60"/>
      <c r="AAZ7218" s="60"/>
      <c r="ABA7218" s="60"/>
      <c r="ABB7218" s="60"/>
      <c r="ABC7218" s="60"/>
      <c r="ABD7218" s="60"/>
      <c r="ABE7218" s="60"/>
      <c r="ABF7218" s="60"/>
      <c r="ABG7218" s="60"/>
      <c r="ABH7218" s="60"/>
      <c r="ABI7218" s="60"/>
      <c r="ABJ7218" s="60"/>
      <c r="ABK7218" s="60"/>
      <c r="ABL7218" s="60"/>
      <c r="ABM7218" s="60"/>
      <c r="ABN7218" s="60"/>
      <c r="ABO7218" s="60"/>
      <c r="ABP7218" s="60"/>
      <c r="ABQ7218" s="60"/>
      <c r="ABR7218" s="60">
        <v>0.98075511770055301</v>
      </c>
      <c r="ABS7218" s="60"/>
      <c r="ABT7218" s="60"/>
      <c r="ABU7218" s="60"/>
      <c r="ABV7218" s="60"/>
      <c r="ABW7218" s="60"/>
      <c r="ABX7218" s="60"/>
    </row>
    <row r="7219" spans="727:752" x14ac:dyDescent="0.25">
      <c r="AAY7219" s="60"/>
      <c r="AAZ7219" s="60"/>
      <c r="ABA7219" s="60"/>
      <c r="ABB7219" s="60"/>
      <c r="ABC7219" s="60"/>
      <c r="ABD7219" s="60"/>
      <c r="ABE7219" s="60"/>
      <c r="ABF7219" s="60"/>
      <c r="ABG7219" s="60"/>
      <c r="ABH7219" s="60"/>
      <c r="ABI7219" s="60"/>
      <c r="ABJ7219" s="60"/>
      <c r="ABK7219" s="60"/>
      <c r="ABL7219" s="60"/>
      <c r="ABM7219" s="60"/>
      <c r="ABN7219" s="60"/>
      <c r="ABO7219" s="60"/>
      <c r="ABP7219" s="60"/>
      <c r="ABQ7219" s="60"/>
      <c r="ABR7219" s="60">
        <v>0.98074941677426897</v>
      </c>
      <c r="ABS7219" s="60"/>
      <c r="ABT7219" s="60"/>
      <c r="ABU7219" s="60"/>
      <c r="ABV7219" s="60"/>
      <c r="ABW7219" s="60"/>
      <c r="ABX7219" s="60"/>
    </row>
    <row r="7220" spans="727:752" x14ac:dyDescent="0.25">
      <c r="AAY7220" s="60"/>
      <c r="AAZ7220" s="60"/>
      <c r="ABA7220" s="60"/>
      <c r="ABB7220" s="60"/>
      <c r="ABC7220" s="60"/>
      <c r="ABD7220" s="60"/>
      <c r="ABE7220" s="60"/>
      <c r="ABF7220" s="60"/>
      <c r="ABG7220" s="60"/>
      <c r="ABH7220" s="60"/>
      <c r="ABI7220" s="60"/>
      <c r="ABJ7220" s="60"/>
      <c r="ABK7220" s="60"/>
      <c r="ABL7220" s="60"/>
      <c r="ABM7220" s="60"/>
      <c r="ABN7220" s="60"/>
      <c r="ABO7220" s="60"/>
      <c r="ABP7220" s="60"/>
      <c r="ABQ7220" s="60"/>
      <c r="ABR7220" s="60">
        <v>0.98074661631862903</v>
      </c>
      <c r="ABS7220" s="60"/>
      <c r="ABT7220" s="60"/>
      <c r="ABU7220" s="60"/>
      <c r="ABV7220" s="60"/>
      <c r="ABW7220" s="60"/>
      <c r="ABX7220" s="60"/>
    </row>
    <row r="7221" spans="727:752" x14ac:dyDescent="0.25">
      <c r="AAY7221" s="60"/>
      <c r="AAZ7221" s="60"/>
      <c r="ABA7221" s="60"/>
      <c r="ABB7221" s="60"/>
      <c r="ABC7221" s="60"/>
      <c r="ABD7221" s="60"/>
      <c r="ABE7221" s="60"/>
      <c r="ABF7221" s="60"/>
      <c r="ABG7221" s="60"/>
      <c r="ABH7221" s="60"/>
      <c r="ABI7221" s="60"/>
      <c r="ABJ7221" s="60"/>
      <c r="ABK7221" s="60"/>
      <c r="ABL7221" s="60"/>
      <c r="ABM7221" s="60"/>
      <c r="ABN7221" s="60"/>
      <c r="ABO7221" s="60"/>
      <c r="ABP7221" s="60"/>
      <c r="ABQ7221" s="60"/>
      <c r="ABR7221" s="60">
        <v>0.98073845091509404</v>
      </c>
      <c r="ABS7221" s="60"/>
      <c r="ABT7221" s="60"/>
      <c r="ABU7221" s="60"/>
      <c r="ABV7221" s="60"/>
      <c r="ABW7221" s="60"/>
      <c r="ABX7221" s="60"/>
    </row>
    <row r="7222" spans="727:752" x14ac:dyDescent="0.25">
      <c r="AAY7222" s="60"/>
      <c r="AAZ7222" s="60"/>
      <c r="ABA7222" s="60"/>
      <c r="ABB7222" s="60"/>
      <c r="ABC7222" s="60"/>
      <c r="ABD7222" s="60"/>
      <c r="ABE7222" s="60"/>
      <c r="ABF7222" s="60"/>
      <c r="ABG7222" s="60"/>
      <c r="ABH7222" s="60"/>
      <c r="ABI7222" s="60"/>
      <c r="ABJ7222" s="60"/>
      <c r="ABK7222" s="60"/>
      <c r="ABL7222" s="60"/>
      <c r="ABM7222" s="60"/>
      <c r="ABN7222" s="60"/>
      <c r="ABO7222" s="60"/>
      <c r="ABP7222" s="60"/>
      <c r="ABQ7222" s="60"/>
      <c r="ABR7222" s="60">
        <v>0.98073371707602897</v>
      </c>
      <c r="ABS7222" s="60"/>
      <c r="ABT7222" s="60"/>
      <c r="ABU7222" s="60"/>
      <c r="ABV7222" s="60"/>
      <c r="ABW7222" s="60"/>
      <c r="ABX7222" s="60"/>
    </row>
    <row r="7223" spans="727:752" x14ac:dyDescent="0.25">
      <c r="AAY7223" s="60"/>
      <c r="AAZ7223" s="60"/>
      <c r="ABA7223" s="60"/>
      <c r="ABB7223" s="60"/>
      <c r="ABC7223" s="60"/>
      <c r="ABD7223" s="60"/>
      <c r="ABE7223" s="60"/>
      <c r="ABF7223" s="60"/>
      <c r="ABG7223" s="60"/>
      <c r="ABH7223" s="60"/>
      <c r="ABI7223" s="60"/>
      <c r="ABJ7223" s="60"/>
      <c r="ABK7223" s="60"/>
      <c r="ABL7223" s="60"/>
      <c r="ABM7223" s="60"/>
      <c r="ABN7223" s="60"/>
      <c r="ABO7223" s="60"/>
      <c r="ABP7223" s="60"/>
      <c r="ABQ7223" s="60"/>
      <c r="ABR7223" s="60">
        <v>0.98071891544268097</v>
      </c>
      <c r="ABS7223" s="60"/>
      <c r="ABT7223" s="60"/>
      <c r="ABU7223" s="60"/>
      <c r="ABV7223" s="60"/>
      <c r="ABW7223" s="60"/>
      <c r="ABX7223" s="60"/>
    </row>
    <row r="7224" spans="727:752" x14ac:dyDescent="0.25">
      <c r="AAY7224" s="60"/>
      <c r="AAZ7224" s="60"/>
      <c r="ABA7224" s="60"/>
      <c r="ABB7224" s="60"/>
      <c r="ABC7224" s="60"/>
      <c r="ABD7224" s="60"/>
      <c r="ABE7224" s="60"/>
      <c r="ABF7224" s="60"/>
      <c r="ABG7224" s="60"/>
      <c r="ABH7224" s="60"/>
      <c r="ABI7224" s="60"/>
      <c r="ABJ7224" s="60"/>
      <c r="ABK7224" s="60"/>
      <c r="ABL7224" s="60"/>
      <c r="ABM7224" s="60"/>
      <c r="ABN7224" s="60"/>
      <c r="ABO7224" s="60"/>
      <c r="ABP7224" s="60"/>
      <c r="ABQ7224" s="60"/>
      <c r="ABR7224" s="60">
        <v>0.98070961553013403</v>
      </c>
      <c r="ABS7224" s="60"/>
      <c r="ABT7224" s="60"/>
      <c r="ABU7224" s="60"/>
      <c r="ABV7224" s="60"/>
      <c r="ABW7224" s="60"/>
      <c r="ABX7224" s="60"/>
    </row>
    <row r="7225" spans="727:752" x14ac:dyDescent="0.25">
      <c r="AAY7225" s="60"/>
      <c r="AAZ7225" s="60"/>
      <c r="ABA7225" s="60"/>
      <c r="ABB7225" s="60"/>
      <c r="ABC7225" s="60"/>
      <c r="ABD7225" s="60"/>
      <c r="ABE7225" s="60"/>
      <c r="ABF7225" s="60"/>
      <c r="ABG7225" s="60"/>
      <c r="ABH7225" s="60"/>
      <c r="ABI7225" s="60"/>
      <c r="ABJ7225" s="60"/>
      <c r="ABK7225" s="60"/>
      <c r="ABL7225" s="60"/>
      <c r="ABM7225" s="60"/>
      <c r="ABN7225" s="60"/>
      <c r="ABO7225" s="60"/>
      <c r="ABP7225" s="60"/>
      <c r="ABQ7225" s="60"/>
      <c r="ABR7225" s="60">
        <v>0.98069923007766802</v>
      </c>
      <c r="ABS7225" s="60"/>
      <c r="ABT7225" s="60"/>
      <c r="ABU7225" s="60"/>
      <c r="ABV7225" s="60"/>
      <c r="ABW7225" s="60"/>
      <c r="ABX7225" s="60"/>
    </row>
    <row r="7226" spans="727:752" x14ac:dyDescent="0.25">
      <c r="AAY7226" s="60"/>
      <c r="AAZ7226" s="60"/>
      <c r="ABA7226" s="60"/>
      <c r="ABB7226" s="60"/>
      <c r="ABC7226" s="60"/>
      <c r="ABD7226" s="60"/>
      <c r="ABE7226" s="60"/>
      <c r="ABF7226" s="60"/>
      <c r="ABG7226" s="60"/>
      <c r="ABH7226" s="60"/>
      <c r="ABI7226" s="60"/>
      <c r="ABJ7226" s="60"/>
      <c r="ABK7226" s="60"/>
      <c r="ABL7226" s="60"/>
      <c r="ABM7226" s="60"/>
      <c r="ABN7226" s="60"/>
      <c r="ABO7226" s="60"/>
      <c r="ABP7226" s="60"/>
      <c r="ABQ7226" s="60"/>
      <c r="ABR7226" s="60">
        <v>0.98069799823411097</v>
      </c>
      <c r="ABS7226" s="60"/>
      <c r="ABT7226" s="60"/>
      <c r="ABU7226" s="60"/>
      <c r="ABV7226" s="60"/>
      <c r="ABW7226" s="60"/>
      <c r="ABX7226" s="60"/>
    </row>
    <row r="7227" spans="727:752" x14ac:dyDescent="0.25">
      <c r="AAY7227" s="60"/>
      <c r="AAZ7227" s="60"/>
      <c r="ABA7227" s="60"/>
      <c r="ABB7227" s="60"/>
      <c r="ABC7227" s="60"/>
      <c r="ABD7227" s="60"/>
      <c r="ABE7227" s="60"/>
      <c r="ABF7227" s="60"/>
      <c r="ABG7227" s="60"/>
      <c r="ABH7227" s="60"/>
      <c r="ABI7227" s="60"/>
      <c r="ABJ7227" s="60"/>
      <c r="ABK7227" s="60"/>
      <c r="ABL7227" s="60"/>
      <c r="ABM7227" s="60"/>
      <c r="ABN7227" s="60"/>
      <c r="ABO7227" s="60"/>
      <c r="ABP7227" s="60"/>
      <c r="ABQ7227" s="60"/>
      <c r="ABR7227" s="60">
        <v>0.980686138982096</v>
      </c>
      <c r="ABS7227" s="60"/>
      <c r="ABT7227" s="60"/>
      <c r="ABU7227" s="60"/>
      <c r="ABV7227" s="60"/>
      <c r="ABW7227" s="60"/>
      <c r="ABX7227" s="60"/>
    </row>
    <row r="7228" spans="727:752" x14ac:dyDescent="0.25">
      <c r="AAY7228" s="60"/>
      <c r="AAZ7228" s="60"/>
      <c r="ABA7228" s="60"/>
      <c r="ABB7228" s="60"/>
      <c r="ABC7228" s="60"/>
      <c r="ABD7228" s="60"/>
      <c r="ABE7228" s="60"/>
      <c r="ABF7228" s="60"/>
      <c r="ABG7228" s="60"/>
      <c r="ABH7228" s="60"/>
      <c r="ABI7228" s="60"/>
      <c r="ABJ7228" s="60"/>
      <c r="ABK7228" s="60"/>
      <c r="ABL7228" s="60"/>
      <c r="ABM7228" s="60"/>
      <c r="ABN7228" s="60"/>
      <c r="ABO7228" s="60"/>
      <c r="ABP7228" s="60"/>
      <c r="ABQ7228" s="60"/>
      <c r="ABR7228" s="60">
        <v>0.98068367492378306</v>
      </c>
      <c r="ABS7228" s="60"/>
      <c r="ABT7228" s="60"/>
      <c r="ABU7228" s="60"/>
      <c r="ABV7228" s="60"/>
      <c r="ABW7228" s="60"/>
      <c r="ABX7228" s="60"/>
    </row>
    <row r="7229" spans="727:752" x14ac:dyDescent="0.25">
      <c r="AAY7229" s="60"/>
      <c r="AAZ7229" s="60"/>
      <c r="ABA7229" s="60"/>
      <c r="ABB7229" s="60"/>
      <c r="ABC7229" s="60"/>
      <c r="ABD7229" s="60"/>
      <c r="ABE7229" s="60"/>
      <c r="ABF7229" s="60"/>
      <c r="ABG7229" s="60"/>
      <c r="ABH7229" s="60"/>
      <c r="ABI7229" s="60"/>
      <c r="ABJ7229" s="60"/>
      <c r="ABK7229" s="60"/>
      <c r="ABL7229" s="60"/>
      <c r="ABM7229" s="60"/>
      <c r="ABN7229" s="60"/>
      <c r="ABO7229" s="60"/>
      <c r="ABP7229" s="60"/>
      <c r="ABQ7229" s="60"/>
      <c r="ABR7229" s="60">
        <v>0.98068209550120899</v>
      </c>
      <c r="ABS7229" s="60"/>
      <c r="ABT7229" s="60"/>
      <c r="ABU7229" s="60"/>
      <c r="ABV7229" s="60"/>
      <c r="ABW7229" s="60"/>
      <c r="ABX7229" s="60"/>
    </row>
    <row r="7230" spans="727:752" x14ac:dyDescent="0.25">
      <c r="AAY7230" s="60"/>
      <c r="AAZ7230" s="60"/>
      <c r="ABA7230" s="60"/>
      <c r="ABB7230" s="60"/>
      <c r="ABC7230" s="60"/>
      <c r="ABD7230" s="60"/>
      <c r="ABE7230" s="60"/>
      <c r="ABF7230" s="60"/>
      <c r="ABG7230" s="60"/>
      <c r="ABH7230" s="60"/>
      <c r="ABI7230" s="60"/>
      <c r="ABJ7230" s="60"/>
      <c r="ABK7230" s="60"/>
      <c r="ABL7230" s="60"/>
      <c r="ABM7230" s="60"/>
      <c r="ABN7230" s="60"/>
      <c r="ABO7230" s="60"/>
      <c r="ABP7230" s="60"/>
      <c r="ABQ7230" s="60"/>
      <c r="ABR7230" s="60">
        <v>0.98068147293723196</v>
      </c>
      <c r="ABS7230" s="60"/>
      <c r="ABT7230" s="60"/>
      <c r="ABU7230" s="60"/>
      <c r="ABV7230" s="60"/>
      <c r="ABW7230" s="60"/>
      <c r="ABX7230" s="60"/>
    </row>
    <row r="7231" spans="727:752" x14ac:dyDescent="0.25">
      <c r="AAY7231" s="60"/>
      <c r="AAZ7231" s="60"/>
      <c r="ABA7231" s="60"/>
      <c r="ABB7231" s="60"/>
      <c r="ABC7231" s="60"/>
      <c r="ABD7231" s="60"/>
      <c r="ABE7231" s="60"/>
      <c r="ABF7231" s="60"/>
      <c r="ABG7231" s="60"/>
      <c r="ABH7231" s="60"/>
      <c r="ABI7231" s="60"/>
      <c r="ABJ7231" s="60"/>
      <c r="ABK7231" s="60"/>
      <c r="ABL7231" s="60"/>
      <c r="ABM7231" s="60"/>
      <c r="ABN7231" s="60"/>
      <c r="ABO7231" s="60"/>
      <c r="ABP7231" s="60"/>
      <c r="ABQ7231" s="60"/>
      <c r="ABR7231" s="60">
        <v>0.98068095228563801</v>
      </c>
      <c r="ABS7231" s="60"/>
      <c r="ABT7231" s="60"/>
      <c r="ABU7231" s="60"/>
      <c r="ABV7231" s="60"/>
      <c r="ABW7231" s="60"/>
      <c r="ABX7231" s="60"/>
    </row>
    <row r="7232" spans="727:752" x14ac:dyDescent="0.25">
      <c r="AAY7232" s="60"/>
      <c r="AAZ7232" s="60"/>
      <c r="ABA7232" s="60"/>
      <c r="ABB7232" s="60"/>
      <c r="ABC7232" s="60"/>
      <c r="ABD7232" s="60"/>
      <c r="ABE7232" s="60"/>
      <c r="ABF7232" s="60"/>
      <c r="ABG7232" s="60"/>
      <c r="ABH7232" s="60"/>
      <c r="ABI7232" s="60"/>
      <c r="ABJ7232" s="60"/>
      <c r="ABK7232" s="60"/>
      <c r="ABL7232" s="60"/>
      <c r="ABM7232" s="60"/>
      <c r="ABN7232" s="60"/>
      <c r="ABO7232" s="60"/>
      <c r="ABP7232" s="60"/>
      <c r="ABQ7232" s="60"/>
      <c r="ABR7232" s="60">
        <v>0.98067966865196099</v>
      </c>
      <c r="ABS7232" s="60"/>
      <c r="ABT7232" s="60"/>
      <c r="ABU7232" s="60"/>
      <c r="ABV7232" s="60"/>
      <c r="ABW7232" s="60"/>
      <c r="ABX7232" s="60"/>
    </row>
    <row r="7233" spans="727:752" x14ac:dyDescent="0.25">
      <c r="AAY7233" s="60"/>
      <c r="AAZ7233" s="60"/>
      <c r="ABA7233" s="60"/>
      <c r="ABB7233" s="60"/>
      <c r="ABC7233" s="60"/>
      <c r="ABD7233" s="60"/>
      <c r="ABE7233" s="60"/>
      <c r="ABF7233" s="60"/>
      <c r="ABG7233" s="60"/>
      <c r="ABH7233" s="60"/>
      <c r="ABI7233" s="60"/>
      <c r="ABJ7233" s="60"/>
      <c r="ABK7233" s="60"/>
      <c r="ABL7233" s="60"/>
      <c r="ABM7233" s="60"/>
      <c r="ABN7233" s="60"/>
      <c r="ABO7233" s="60"/>
      <c r="ABP7233" s="60"/>
      <c r="ABQ7233" s="60"/>
      <c r="ABR7233" s="60">
        <v>0.98067928233922597</v>
      </c>
      <c r="ABS7233" s="60"/>
      <c r="ABT7233" s="60"/>
      <c r="ABU7233" s="60"/>
      <c r="ABV7233" s="60"/>
      <c r="ABW7233" s="60"/>
      <c r="ABX7233" s="60"/>
    </row>
    <row r="7234" spans="727:752" x14ac:dyDescent="0.25">
      <c r="AAY7234" s="60"/>
      <c r="AAZ7234" s="60"/>
      <c r="ABA7234" s="60"/>
      <c r="ABB7234" s="60"/>
      <c r="ABC7234" s="60"/>
      <c r="ABD7234" s="60"/>
      <c r="ABE7234" s="60"/>
      <c r="ABF7234" s="60"/>
      <c r="ABG7234" s="60"/>
      <c r="ABH7234" s="60"/>
      <c r="ABI7234" s="60"/>
      <c r="ABJ7234" s="60"/>
      <c r="ABK7234" s="60"/>
      <c r="ABL7234" s="60"/>
      <c r="ABM7234" s="60"/>
      <c r="ABN7234" s="60"/>
      <c r="ABO7234" s="60"/>
      <c r="ABP7234" s="60"/>
      <c r="ABQ7234" s="60"/>
      <c r="ABR7234" s="60">
        <v>0.98067615868470004</v>
      </c>
      <c r="ABS7234" s="60"/>
      <c r="ABT7234" s="60"/>
      <c r="ABU7234" s="60"/>
      <c r="ABV7234" s="60"/>
      <c r="ABW7234" s="60"/>
      <c r="ABX7234" s="60"/>
    </row>
    <row r="7235" spans="727:752" x14ac:dyDescent="0.25">
      <c r="AAY7235" s="60"/>
      <c r="AAZ7235" s="60"/>
      <c r="ABA7235" s="60"/>
      <c r="ABB7235" s="60"/>
      <c r="ABC7235" s="60"/>
      <c r="ABD7235" s="60"/>
      <c r="ABE7235" s="60"/>
      <c r="ABF7235" s="60"/>
      <c r="ABG7235" s="60"/>
      <c r="ABH7235" s="60"/>
      <c r="ABI7235" s="60"/>
      <c r="ABJ7235" s="60"/>
      <c r="ABK7235" s="60"/>
      <c r="ABL7235" s="60"/>
      <c r="ABM7235" s="60"/>
      <c r="ABN7235" s="60"/>
      <c r="ABO7235" s="60"/>
      <c r="ABP7235" s="60"/>
      <c r="ABQ7235" s="60"/>
      <c r="ABR7235" s="60">
        <v>0.98067104024484697</v>
      </c>
      <c r="ABS7235" s="60"/>
      <c r="ABT7235" s="60"/>
      <c r="ABU7235" s="60"/>
      <c r="ABV7235" s="60"/>
      <c r="ABW7235" s="60"/>
      <c r="ABX7235" s="60"/>
    </row>
    <row r="7236" spans="727:752" x14ac:dyDescent="0.25">
      <c r="AAY7236" s="60"/>
      <c r="AAZ7236" s="60"/>
      <c r="ABA7236" s="60"/>
      <c r="ABB7236" s="60"/>
      <c r="ABC7236" s="60"/>
      <c r="ABD7236" s="60"/>
      <c r="ABE7236" s="60"/>
      <c r="ABF7236" s="60"/>
      <c r="ABG7236" s="60"/>
      <c r="ABH7236" s="60"/>
      <c r="ABI7236" s="60"/>
      <c r="ABJ7236" s="60"/>
      <c r="ABK7236" s="60"/>
      <c r="ABL7236" s="60"/>
      <c r="ABM7236" s="60"/>
      <c r="ABN7236" s="60"/>
      <c r="ABO7236" s="60"/>
      <c r="ABP7236" s="60"/>
      <c r="ABQ7236" s="60"/>
      <c r="ABR7236" s="60">
        <v>0.98061749740554705</v>
      </c>
      <c r="ABS7236" s="60"/>
      <c r="ABT7236" s="60"/>
      <c r="ABU7236" s="60"/>
      <c r="ABV7236" s="60"/>
      <c r="ABW7236" s="60"/>
      <c r="ABX7236" s="60"/>
    </row>
    <row r="7237" spans="727:752" x14ac:dyDescent="0.25">
      <c r="AAY7237" s="60"/>
      <c r="AAZ7237" s="60"/>
      <c r="ABA7237" s="60"/>
      <c r="ABB7237" s="60"/>
      <c r="ABC7237" s="60"/>
      <c r="ABD7237" s="60"/>
      <c r="ABE7237" s="60"/>
      <c r="ABF7237" s="60"/>
      <c r="ABG7237" s="60"/>
      <c r="ABH7237" s="60"/>
      <c r="ABI7237" s="60"/>
      <c r="ABJ7237" s="60"/>
      <c r="ABK7237" s="60"/>
      <c r="ABL7237" s="60"/>
      <c r="ABM7237" s="60"/>
      <c r="ABN7237" s="60"/>
      <c r="ABO7237" s="60"/>
      <c r="ABP7237" s="60"/>
      <c r="ABQ7237" s="60"/>
      <c r="ABR7237" s="60">
        <v>0.98061207953052798</v>
      </c>
      <c r="ABS7237" s="60"/>
      <c r="ABT7237" s="60"/>
      <c r="ABU7237" s="60"/>
      <c r="ABV7237" s="60"/>
      <c r="ABW7237" s="60"/>
      <c r="ABX7237" s="60"/>
    </row>
    <row r="7238" spans="727:752" x14ac:dyDescent="0.25">
      <c r="AAY7238" s="60"/>
      <c r="AAZ7238" s="60"/>
      <c r="ABA7238" s="60"/>
      <c r="ABB7238" s="60"/>
      <c r="ABC7238" s="60"/>
      <c r="ABD7238" s="60"/>
      <c r="ABE7238" s="60"/>
      <c r="ABF7238" s="60"/>
      <c r="ABG7238" s="60"/>
      <c r="ABH7238" s="60"/>
      <c r="ABI7238" s="60"/>
      <c r="ABJ7238" s="60"/>
      <c r="ABK7238" s="60"/>
      <c r="ABL7238" s="60"/>
      <c r="ABM7238" s="60"/>
      <c r="ABN7238" s="60"/>
      <c r="ABO7238" s="60"/>
      <c r="ABP7238" s="60"/>
      <c r="ABQ7238" s="60"/>
      <c r="ABR7238" s="60">
        <v>0.98060981943039305</v>
      </c>
      <c r="ABS7238" s="60"/>
      <c r="ABT7238" s="60"/>
      <c r="ABU7238" s="60"/>
      <c r="ABV7238" s="60"/>
      <c r="ABW7238" s="60"/>
      <c r="ABX7238" s="60"/>
    </row>
    <row r="7239" spans="727:752" x14ac:dyDescent="0.25">
      <c r="AAY7239" s="60"/>
      <c r="AAZ7239" s="60"/>
      <c r="ABA7239" s="60"/>
      <c r="ABB7239" s="60"/>
      <c r="ABC7239" s="60"/>
      <c r="ABD7239" s="60"/>
      <c r="ABE7239" s="60"/>
      <c r="ABF7239" s="60"/>
      <c r="ABG7239" s="60"/>
      <c r="ABH7239" s="60"/>
      <c r="ABI7239" s="60"/>
      <c r="ABJ7239" s="60"/>
      <c r="ABK7239" s="60"/>
      <c r="ABL7239" s="60"/>
      <c r="ABM7239" s="60"/>
      <c r="ABN7239" s="60"/>
      <c r="ABO7239" s="60"/>
      <c r="ABP7239" s="60"/>
      <c r="ABQ7239" s="60"/>
      <c r="ABR7239" s="60">
        <v>0.98058969044433397</v>
      </c>
      <c r="ABS7239" s="60"/>
      <c r="ABT7239" s="60"/>
      <c r="ABU7239" s="60"/>
      <c r="ABV7239" s="60"/>
      <c r="ABW7239" s="60"/>
      <c r="ABX7239" s="60"/>
    </row>
    <row r="7240" spans="727:752" x14ac:dyDescent="0.25">
      <c r="AAY7240" s="60"/>
      <c r="AAZ7240" s="60"/>
      <c r="ABA7240" s="60"/>
      <c r="ABB7240" s="60"/>
      <c r="ABC7240" s="60"/>
      <c r="ABD7240" s="60"/>
      <c r="ABE7240" s="60"/>
      <c r="ABF7240" s="60"/>
      <c r="ABG7240" s="60"/>
      <c r="ABH7240" s="60"/>
      <c r="ABI7240" s="60"/>
      <c r="ABJ7240" s="60"/>
      <c r="ABK7240" s="60"/>
      <c r="ABL7240" s="60"/>
      <c r="ABM7240" s="60"/>
      <c r="ABN7240" s="60"/>
      <c r="ABO7240" s="60"/>
      <c r="ABP7240" s="60"/>
      <c r="ABQ7240" s="60"/>
      <c r="ABR7240" s="60">
        <v>0.98058071259128299</v>
      </c>
      <c r="ABS7240" s="60"/>
      <c r="ABT7240" s="60"/>
      <c r="ABU7240" s="60"/>
      <c r="ABV7240" s="60"/>
      <c r="ABW7240" s="60"/>
      <c r="ABX7240" s="60"/>
    </row>
    <row r="7241" spans="727:752" x14ac:dyDescent="0.25">
      <c r="AAY7241" s="60"/>
      <c r="AAZ7241" s="60"/>
      <c r="ABA7241" s="60"/>
      <c r="ABB7241" s="60"/>
      <c r="ABC7241" s="60"/>
      <c r="ABD7241" s="60"/>
      <c r="ABE7241" s="60"/>
      <c r="ABF7241" s="60"/>
      <c r="ABG7241" s="60"/>
      <c r="ABH7241" s="60"/>
      <c r="ABI7241" s="60"/>
      <c r="ABJ7241" s="60"/>
      <c r="ABK7241" s="60"/>
      <c r="ABL7241" s="60"/>
      <c r="ABM7241" s="60"/>
      <c r="ABN7241" s="60"/>
      <c r="ABO7241" s="60"/>
      <c r="ABP7241" s="60"/>
      <c r="ABQ7241" s="60"/>
      <c r="ABR7241" s="60">
        <v>0.98057691836453298</v>
      </c>
      <c r="ABS7241" s="60"/>
      <c r="ABT7241" s="60"/>
      <c r="ABU7241" s="60"/>
      <c r="ABV7241" s="60"/>
      <c r="ABW7241" s="60"/>
      <c r="ABX7241" s="60"/>
    </row>
    <row r="7242" spans="727:752" x14ac:dyDescent="0.25">
      <c r="AAY7242" s="60"/>
      <c r="AAZ7242" s="60"/>
      <c r="ABA7242" s="60"/>
      <c r="ABB7242" s="60"/>
      <c r="ABC7242" s="60"/>
      <c r="ABD7242" s="60"/>
      <c r="ABE7242" s="60"/>
      <c r="ABF7242" s="60"/>
      <c r="ABG7242" s="60"/>
      <c r="ABH7242" s="60"/>
      <c r="ABI7242" s="60"/>
      <c r="ABJ7242" s="60"/>
      <c r="ABK7242" s="60"/>
      <c r="ABL7242" s="60"/>
      <c r="ABM7242" s="60"/>
      <c r="ABN7242" s="60"/>
      <c r="ABO7242" s="60"/>
      <c r="ABP7242" s="60"/>
      <c r="ABQ7242" s="60"/>
      <c r="ABR7242" s="60">
        <v>0.98057039805830304</v>
      </c>
      <c r="ABS7242" s="60"/>
      <c r="ABT7242" s="60"/>
      <c r="ABU7242" s="60"/>
      <c r="ABV7242" s="60"/>
      <c r="ABW7242" s="60"/>
      <c r="ABX7242" s="60"/>
    </row>
    <row r="7243" spans="727:752" x14ac:dyDescent="0.25">
      <c r="AAY7243" s="60"/>
      <c r="AAZ7243" s="60"/>
      <c r="ABA7243" s="60"/>
      <c r="ABB7243" s="60"/>
      <c r="ABC7243" s="60"/>
      <c r="ABD7243" s="60"/>
      <c r="ABE7243" s="60"/>
      <c r="ABF7243" s="60"/>
      <c r="ABG7243" s="60"/>
      <c r="ABH7243" s="60"/>
      <c r="ABI7243" s="60"/>
      <c r="ABJ7243" s="60"/>
      <c r="ABK7243" s="60"/>
      <c r="ABL7243" s="60"/>
      <c r="ABM7243" s="60"/>
      <c r="ABN7243" s="60"/>
      <c r="ABO7243" s="60"/>
      <c r="ABP7243" s="60"/>
      <c r="ABQ7243" s="60"/>
      <c r="ABR7243" s="60">
        <v>0.98055863915186303</v>
      </c>
      <c r="ABS7243" s="60"/>
      <c r="ABT7243" s="60"/>
      <c r="ABU7243" s="60"/>
      <c r="ABV7243" s="60"/>
      <c r="ABW7243" s="60"/>
      <c r="ABX7243" s="60"/>
    </row>
    <row r="7244" spans="727:752" x14ac:dyDescent="0.25">
      <c r="AAY7244" s="60"/>
      <c r="AAZ7244" s="60"/>
      <c r="ABA7244" s="60"/>
      <c r="ABB7244" s="60"/>
      <c r="ABC7244" s="60"/>
      <c r="ABD7244" s="60"/>
      <c r="ABE7244" s="60"/>
      <c r="ABF7244" s="60"/>
      <c r="ABG7244" s="60"/>
      <c r="ABH7244" s="60"/>
      <c r="ABI7244" s="60"/>
      <c r="ABJ7244" s="60"/>
      <c r="ABK7244" s="60"/>
      <c r="ABL7244" s="60"/>
      <c r="ABM7244" s="60"/>
      <c r="ABN7244" s="60"/>
      <c r="ABO7244" s="60"/>
      <c r="ABP7244" s="60"/>
      <c r="ABQ7244" s="60"/>
      <c r="ABR7244" s="60">
        <v>0.98054751045282396</v>
      </c>
      <c r="ABS7244" s="60"/>
      <c r="ABT7244" s="60"/>
      <c r="ABU7244" s="60"/>
      <c r="ABV7244" s="60"/>
      <c r="ABW7244" s="60"/>
      <c r="ABX7244" s="60"/>
    </row>
    <row r="7245" spans="727:752" x14ac:dyDescent="0.25">
      <c r="AAY7245" s="60"/>
      <c r="AAZ7245" s="60"/>
      <c r="ABA7245" s="60"/>
      <c r="ABB7245" s="60"/>
      <c r="ABC7245" s="60"/>
      <c r="ABD7245" s="60"/>
      <c r="ABE7245" s="60"/>
      <c r="ABF7245" s="60"/>
      <c r="ABG7245" s="60"/>
      <c r="ABH7245" s="60"/>
      <c r="ABI7245" s="60"/>
      <c r="ABJ7245" s="60"/>
      <c r="ABK7245" s="60"/>
      <c r="ABL7245" s="60"/>
      <c r="ABM7245" s="60"/>
      <c r="ABN7245" s="60"/>
      <c r="ABO7245" s="60"/>
      <c r="ABP7245" s="60"/>
      <c r="ABQ7245" s="60"/>
      <c r="ABR7245" s="60">
        <v>0.98054671492010703</v>
      </c>
      <c r="ABS7245" s="60"/>
      <c r="ABT7245" s="60"/>
      <c r="ABU7245" s="60"/>
      <c r="ABV7245" s="60"/>
      <c r="ABW7245" s="60"/>
      <c r="ABX7245" s="60"/>
    </row>
    <row r="7246" spans="727:752" x14ac:dyDescent="0.25">
      <c r="AAY7246" s="60"/>
      <c r="AAZ7246" s="60"/>
      <c r="ABA7246" s="60"/>
      <c r="ABB7246" s="60"/>
      <c r="ABC7246" s="60"/>
      <c r="ABD7246" s="60"/>
      <c r="ABE7246" s="60"/>
      <c r="ABF7246" s="60"/>
      <c r="ABG7246" s="60"/>
      <c r="ABH7246" s="60"/>
      <c r="ABI7246" s="60"/>
      <c r="ABJ7246" s="60"/>
      <c r="ABK7246" s="60"/>
      <c r="ABL7246" s="60"/>
      <c r="ABM7246" s="60"/>
      <c r="ABN7246" s="60"/>
      <c r="ABO7246" s="60"/>
      <c r="ABP7246" s="60"/>
      <c r="ABQ7246" s="60"/>
      <c r="ABR7246" s="60">
        <v>0.980546118598978</v>
      </c>
      <c r="ABS7246" s="60"/>
      <c r="ABT7246" s="60"/>
      <c r="ABU7246" s="60"/>
      <c r="ABV7246" s="60"/>
      <c r="ABW7246" s="60"/>
      <c r="ABX7246" s="60"/>
    </row>
    <row r="7247" spans="727:752" x14ac:dyDescent="0.25">
      <c r="AAY7247" s="60"/>
      <c r="AAZ7247" s="60"/>
      <c r="ABA7247" s="60"/>
      <c r="ABB7247" s="60"/>
      <c r="ABC7247" s="60"/>
      <c r="ABD7247" s="60"/>
      <c r="ABE7247" s="60"/>
      <c r="ABF7247" s="60"/>
      <c r="ABG7247" s="60"/>
      <c r="ABH7247" s="60"/>
      <c r="ABI7247" s="60"/>
      <c r="ABJ7247" s="60"/>
      <c r="ABK7247" s="60"/>
      <c r="ABL7247" s="60"/>
      <c r="ABM7247" s="60"/>
      <c r="ABN7247" s="60"/>
      <c r="ABO7247" s="60"/>
      <c r="ABP7247" s="60"/>
      <c r="ABQ7247" s="60"/>
      <c r="ABR7247" s="60">
        <v>0.98054412232098198</v>
      </c>
      <c r="ABS7247" s="60"/>
      <c r="ABT7247" s="60"/>
      <c r="ABU7247" s="60"/>
      <c r="ABV7247" s="60"/>
      <c r="ABW7247" s="60"/>
      <c r="ABX7247" s="60"/>
    </row>
    <row r="7248" spans="727:752" x14ac:dyDescent="0.25">
      <c r="AAY7248" s="60"/>
      <c r="AAZ7248" s="60"/>
      <c r="ABA7248" s="60"/>
      <c r="ABB7248" s="60"/>
      <c r="ABC7248" s="60"/>
      <c r="ABD7248" s="60"/>
      <c r="ABE7248" s="60"/>
      <c r="ABF7248" s="60"/>
      <c r="ABG7248" s="60"/>
      <c r="ABH7248" s="60"/>
      <c r="ABI7248" s="60"/>
      <c r="ABJ7248" s="60"/>
      <c r="ABK7248" s="60"/>
      <c r="ABL7248" s="60"/>
      <c r="ABM7248" s="60"/>
      <c r="ABN7248" s="60"/>
      <c r="ABO7248" s="60"/>
      <c r="ABP7248" s="60"/>
      <c r="ABQ7248" s="60"/>
      <c r="ABR7248" s="60">
        <v>0.98054382135798901</v>
      </c>
      <c r="ABS7248" s="60"/>
      <c r="ABT7248" s="60"/>
      <c r="ABU7248" s="60"/>
      <c r="ABV7248" s="60"/>
      <c r="ABW7248" s="60"/>
      <c r="ABX7248" s="60"/>
    </row>
    <row r="7249" spans="727:752" x14ac:dyDescent="0.25">
      <c r="AAY7249" s="60"/>
      <c r="AAZ7249" s="60"/>
      <c r="ABA7249" s="60"/>
      <c r="ABB7249" s="60"/>
      <c r="ABC7249" s="60"/>
      <c r="ABD7249" s="60"/>
      <c r="ABE7249" s="60"/>
      <c r="ABF7249" s="60"/>
      <c r="ABG7249" s="60"/>
      <c r="ABH7249" s="60"/>
      <c r="ABI7249" s="60"/>
      <c r="ABJ7249" s="60"/>
      <c r="ABK7249" s="60"/>
      <c r="ABL7249" s="60"/>
      <c r="ABM7249" s="60"/>
      <c r="ABN7249" s="60"/>
      <c r="ABO7249" s="60"/>
      <c r="ABP7249" s="60"/>
      <c r="ABQ7249" s="60"/>
      <c r="ABR7249" s="60">
        <v>0.98054143737547605</v>
      </c>
      <c r="ABS7249" s="60"/>
      <c r="ABT7249" s="60"/>
      <c r="ABU7249" s="60"/>
      <c r="ABV7249" s="60"/>
      <c r="ABW7249" s="60"/>
      <c r="ABX7249" s="60"/>
    </row>
    <row r="7250" spans="727:752" x14ac:dyDescent="0.25">
      <c r="AAY7250" s="60"/>
      <c r="AAZ7250" s="60"/>
      <c r="ABA7250" s="60"/>
      <c r="ABB7250" s="60"/>
      <c r="ABC7250" s="60"/>
      <c r="ABD7250" s="60"/>
      <c r="ABE7250" s="60"/>
      <c r="ABF7250" s="60"/>
      <c r="ABG7250" s="60"/>
      <c r="ABH7250" s="60"/>
      <c r="ABI7250" s="60"/>
      <c r="ABJ7250" s="60"/>
      <c r="ABK7250" s="60"/>
      <c r="ABL7250" s="60"/>
      <c r="ABM7250" s="60"/>
      <c r="ABN7250" s="60"/>
      <c r="ABO7250" s="60"/>
      <c r="ABP7250" s="60"/>
      <c r="ABQ7250" s="60"/>
      <c r="ABR7250" s="60">
        <v>0.98053221435391902</v>
      </c>
      <c r="ABS7250" s="60"/>
      <c r="ABT7250" s="60"/>
      <c r="ABU7250" s="60"/>
      <c r="ABV7250" s="60"/>
      <c r="ABW7250" s="60"/>
      <c r="ABX7250" s="60"/>
    </row>
    <row r="7251" spans="727:752" x14ac:dyDescent="0.25">
      <c r="AAY7251" s="60"/>
      <c r="AAZ7251" s="60"/>
      <c r="ABA7251" s="60"/>
      <c r="ABB7251" s="60"/>
      <c r="ABC7251" s="60"/>
      <c r="ABD7251" s="60"/>
      <c r="ABE7251" s="60"/>
      <c r="ABF7251" s="60"/>
      <c r="ABG7251" s="60"/>
      <c r="ABH7251" s="60"/>
      <c r="ABI7251" s="60"/>
      <c r="ABJ7251" s="60"/>
      <c r="ABK7251" s="60"/>
      <c r="ABL7251" s="60"/>
      <c r="ABM7251" s="60"/>
      <c r="ABN7251" s="60"/>
      <c r="ABO7251" s="60"/>
      <c r="ABP7251" s="60"/>
      <c r="ABQ7251" s="60"/>
      <c r="ABR7251" s="60">
        <v>0.98053102002668802</v>
      </c>
      <c r="ABS7251" s="60"/>
      <c r="ABT7251" s="60"/>
      <c r="ABU7251" s="60"/>
      <c r="ABV7251" s="60"/>
      <c r="ABW7251" s="60"/>
      <c r="ABX7251" s="60"/>
    </row>
    <row r="7252" spans="727:752" x14ac:dyDescent="0.25">
      <c r="AAY7252" s="60"/>
      <c r="AAZ7252" s="60"/>
      <c r="ABA7252" s="60"/>
      <c r="ABB7252" s="60"/>
      <c r="ABC7252" s="60"/>
      <c r="ABD7252" s="60"/>
      <c r="ABE7252" s="60"/>
      <c r="ABF7252" s="60"/>
      <c r="ABG7252" s="60"/>
      <c r="ABH7252" s="60"/>
      <c r="ABI7252" s="60"/>
      <c r="ABJ7252" s="60"/>
      <c r="ABK7252" s="60"/>
      <c r="ABL7252" s="60"/>
      <c r="ABM7252" s="60"/>
      <c r="ABN7252" s="60"/>
      <c r="ABO7252" s="60"/>
      <c r="ABP7252" s="60"/>
      <c r="ABQ7252" s="60"/>
      <c r="ABR7252" s="60">
        <v>0.98052844211910895</v>
      </c>
      <c r="ABS7252" s="60"/>
      <c r="ABT7252" s="60"/>
      <c r="ABU7252" s="60"/>
      <c r="ABV7252" s="60"/>
      <c r="ABW7252" s="60"/>
      <c r="ABX7252" s="60"/>
    </row>
    <row r="7253" spans="727:752" x14ac:dyDescent="0.25">
      <c r="AAY7253" s="60"/>
      <c r="AAZ7253" s="60"/>
      <c r="ABA7253" s="60"/>
      <c r="ABB7253" s="60"/>
      <c r="ABC7253" s="60"/>
      <c r="ABD7253" s="60"/>
      <c r="ABE7253" s="60"/>
      <c r="ABF7253" s="60"/>
      <c r="ABG7253" s="60"/>
      <c r="ABH7253" s="60"/>
      <c r="ABI7253" s="60"/>
      <c r="ABJ7253" s="60"/>
      <c r="ABK7253" s="60"/>
      <c r="ABL7253" s="60"/>
      <c r="ABM7253" s="60"/>
      <c r="ABN7253" s="60"/>
      <c r="ABO7253" s="60"/>
      <c r="ABP7253" s="60"/>
      <c r="ABQ7253" s="60"/>
      <c r="ABR7253" s="60">
        <v>0.98051361967767503</v>
      </c>
      <c r="ABS7253" s="60"/>
      <c r="ABT7253" s="60"/>
      <c r="ABU7253" s="60"/>
      <c r="ABV7253" s="60"/>
      <c r="ABW7253" s="60"/>
      <c r="ABX7253" s="60"/>
    </row>
    <row r="7254" spans="727:752" x14ac:dyDescent="0.25">
      <c r="AAY7254" s="60"/>
      <c r="AAZ7254" s="60"/>
      <c r="ABA7254" s="60"/>
      <c r="ABB7254" s="60"/>
      <c r="ABC7254" s="60"/>
      <c r="ABD7254" s="60"/>
      <c r="ABE7254" s="60"/>
      <c r="ABF7254" s="60"/>
      <c r="ABG7254" s="60"/>
      <c r="ABH7254" s="60"/>
      <c r="ABI7254" s="60"/>
      <c r="ABJ7254" s="60"/>
      <c r="ABK7254" s="60"/>
      <c r="ABL7254" s="60"/>
      <c r="ABM7254" s="60"/>
      <c r="ABN7254" s="60"/>
      <c r="ABO7254" s="60"/>
      <c r="ABP7254" s="60"/>
      <c r="ABQ7254" s="60"/>
      <c r="ABR7254" s="60">
        <v>0.98051237712720496</v>
      </c>
      <c r="ABS7254" s="60"/>
      <c r="ABT7254" s="60"/>
      <c r="ABU7254" s="60"/>
      <c r="ABV7254" s="60"/>
      <c r="ABW7254" s="60"/>
      <c r="ABX7254" s="60"/>
    </row>
    <row r="7255" spans="727:752" x14ac:dyDescent="0.25">
      <c r="AAY7255" s="60"/>
      <c r="AAZ7255" s="60"/>
      <c r="ABA7255" s="60"/>
      <c r="ABB7255" s="60"/>
      <c r="ABC7255" s="60"/>
      <c r="ABD7255" s="60"/>
      <c r="ABE7255" s="60"/>
      <c r="ABF7255" s="60"/>
      <c r="ABG7255" s="60"/>
      <c r="ABH7255" s="60"/>
      <c r="ABI7255" s="60"/>
      <c r="ABJ7255" s="60"/>
      <c r="ABK7255" s="60"/>
      <c r="ABL7255" s="60"/>
      <c r="ABM7255" s="60"/>
      <c r="ABN7255" s="60"/>
      <c r="ABO7255" s="60"/>
      <c r="ABP7255" s="60"/>
      <c r="ABQ7255" s="60"/>
      <c r="ABR7255" s="60">
        <v>0.98050724442800496</v>
      </c>
      <c r="ABS7255" s="60"/>
      <c r="ABT7255" s="60"/>
      <c r="ABU7255" s="60"/>
      <c r="ABV7255" s="60"/>
      <c r="ABW7255" s="60"/>
      <c r="ABX7255" s="60"/>
    </row>
    <row r="7256" spans="727:752" x14ac:dyDescent="0.25">
      <c r="AAY7256" s="60"/>
      <c r="AAZ7256" s="60"/>
      <c r="ABA7256" s="60"/>
      <c r="ABB7256" s="60"/>
      <c r="ABC7256" s="60"/>
      <c r="ABD7256" s="60"/>
      <c r="ABE7256" s="60"/>
      <c r="ABF7256" s="60"/>
      <c r="ABG7256" s="60"/>
      <c r="ABH7256" s="60"/>
      <c r="ABI7256" s="60"/>
      <c r="ABJ7256" s="60"/>
      <c r="ABK7256" s="60"/>
      <c r="ABL7256" s="60"/>
      <c r="ABM7256" s="60"/>
      <c r="ABN7256" s="60"/>
      <c r="ABO7256" s="60"/>
      <c r="ABP7256" s="60"/>
      <c r="ABQ7256" s="60"/>
      <c r="ABR7256" s="60">
        <v>0.98050519729414598</v>
      </c>
      <c r="ABS7256" s="60"/>
      <c r="ABT7256" s="60"/>
      <c r="ABU7256" s="60"/>
      <c r="ABV7256" s="60"/>
      <c r="ABW7256" s="60"/>
      <c r="ABX7256" s="60"/>
    </row>
    <row r="7257" spans="727:752" x14ac:dyDescent="0.25">
      <c r="AAY7257" s="60"/>
      <c r="AAZ7257" s="60"/>
      <c r="ABA7257" s="60"/>
      <c r="ABB7257" s="60"/>
      <c r="ABC7257" s="60"/>
      <c r="ABD7257" s="60"/>
      <c r="ABE7257" s="60"/>
      <c r="ABF7257" s="60"/>
      <c r="ABG7257" s="60"/>
      <c r="ABH7257" s="60"/>
      <c r="ABI7257" s="60"/>
      <c r="ABJ7257" s="60"/>
      <c r="ABK7257" s="60"/>
      <c r="ABL7257" s="60"/>
      <c r="ABM7257" s="60"/>
      <c r="ABN7257" s="60"/>
      <c r="ABO7257" s="60"/>
      <c r="ABP7257" s="60"/>
      <c r="ABQ7257" s="60"/>
      <c r="ABR7257" s="60">
        <v>0.98049762856632805</v>
      </c>
      <c r="ABS7257" s="60"/>
      <c r="ABT7257" s="60"/>
      <c r="ABU7257" s="60"/>
      <c r="ABV7257" s="60"/>
      <c r="ABW7257" s="60"/>
      <c r="ABX7257" s="60"/>
    </row>
    <row r="7258" spans="727:752" x14ac:dyDescent="0.25">
      <c r="AAY7258" s="60"/>
      <c r="AAZ7258" s="60"/>
      <c r="ABA7258" s="60"/>
      <c r="ABB7258" s="60"/>
      <c r="ABC7258" s="60"/>
      <c r="ABD7258" s="60"/>
      <c r="ABE7258" s="60"/>
      <c r="ABF7258" s="60"/>
      <c r="ABG7258" s="60"/>
      <c r="ABH7258" s="60"/>
      <c r="ABI7258" s="60"/>
      <c r="ABJ7258" s="60"/>
      <c r="ABK7258" s="60"/>
      <c r="ABL7258" s="60"/>
      <c r="ABM7258" s="60"/>
      <c r="ABN7258" s="60"/>
      <c r="ABO7258" s="60"/>
      <c r="ABP7258" s="60"/>
      <c r="ABQ7258" s="60"/>
      <c r="ABR7258" s="60">
        <v>0.98047817774284096</v>
      </c>
      <c r="ABS7258" s="60"/>
      <c r="ABT7258" s="60"/>
      <c r="ABU7258" s="60"/>
      <c r="ABV7258" s="60"/>
      <c r="ABW7258" s="60"/>
      <c r="ABX7258" s="60"/>
    </row>
    <row r="7259" spans="727:752" x14ac:dyDescent="0.25">
      <c r="AAY7259" s="60"/>
      <c r="AAZ7259" s="60"/>
      <c r="ABA7259" s="60"/>
      <c r="ABB7259" s="60"/>
      <c r="ABC7259" s="60"/>
      <c r="ABD7259" s="60"/>
      <c r="ABE7259" s="60"/>
      <c r="ABF7259" s="60"/>
      <c r="ABG7259" s="60"/>
      <c r="ABH7259" s="60"/>
      <c r="ABI7259" s="60"/>
      <c r="ABJ7259" s="60"/>
      <c r="ABK7259" s="60"/>
      <c r="ABL7259" s="60"/>
      <c r="ABM7259" s="60"/>
      <c r="ABN7259" s="60"/>
      <c r="ABO7259" s="60"/>
      <c r="ABP7259" s="60"/>
      <c r="ABQ7259" s="60"/>
      <c r="ABR7259" s="60">
        <v>0.98047137691548703</v>
      </c>
      <c r="ABS7259" s="60"/>
      <c r="ABT7259" s="60"/>
      <c r="ABU7259" s="60"/>
      <c r="ABV7259" s="60"/>
      <c r="ABW7259" s="60"/>
      <c r="ABX7259" s="60"/>
    </row>
    <row r="7260" spans="727:752" x14ac:dyDescent="0.25">
      <c r="AAY7260" s="60"/>
      <c r="AAZ7260" s="60"/>
      <c r="ABA7260" s="60"/>
      <c r="ABB7260" s="60"/>
      <c r="ABC7260" s="60"/>
      <c r="ABD7260" s="60"/>
      <c r="ABE7260" s="60"/>
      <c r="ABF7260" s="60"/>
      <c r="ABG7260" s="60"/>
      <c r="ABH7260" s="60"/>
      <c r="ABI7260" s="60"/>
      <c r="ABJ7260" s="60"/>
      <c r="ABK7260" s="60"/>
      <c r="ABL7260" s="60"/>
      <c r="ABM7260" s="60"/>
      <c r="ABN7260" s="60"/>
      <c r="ABO7260" s="60"/>
      <c r="ABP7260" s="60"/>
      <c r="ABQ7260" s="60"/>
      <c r="ABR7260" s="60">
        <v>0.98046961125497401</v>
      </c>
      <c r="ABS7260" s="60"/>
      <c r="ABT7260" s="60"/>
      <c r="ABU7260" s="60"/>
      <c r="ABV7260" s="60"/>
      <c r="ABW7260" s="60"/>
      <c r="ABX7260" s="60"/>
    </row>
    <row r="7261" spans="727:752" x14ac:dyDescent="0.25">
      <c r="AAY7261" s="60"/>
      <c r="AAZ7261" s="60"/>
      <c r="ABA7261" s="60"/>
      <c r="ABB7261" s="60"/>
      <c r="ABC7261" s="60"/>
      <c r="ABD7261" s="60"/>
      <c r="ABE7261" s="60"/>
      <c r="ABF7261" s="60"/>
      <c r="ABG7261" s="60"/>
      <c r="ABH7261" s="60"/>
      <c r="ABI7261" s="60"/>
      <c r="ABJ7261" s="60"/>
      <c r="ABK7261" s="60"/>
      <c r="ABL7261" s="60"/>
      <c r="ABM7261" s="60"/>
      <c r="ABN7261" s="60"/>
      <c r="ABO7261" s="60"/>
      <c r="ABP7261" s="60"/>
      <c r="ABQ7261" s="60"/>
      <c r="ABR7261" s="60">
        <v>0.98046808472573599</v>
      </c>
      <c r="ABS7261" s="60"/>
      <c r="ABT7261" s="60"/>
      <c r="ABU7261" s="60"/>
      <c r="ABV7261" s="60"/>
      <c r="ABW7261" s="60"/>
      <c r="ABX7261" s="60"/>
    </row>
    <row r="7262" spans="727:752" x14ac:dyDescent="0.25">
      <c r="AAY7262" s="60"/>
      <c r="AAZ7262" s="60"/>
      <c r="ABA7262" s="60"/>
      <c r="ABB7262" s="60"/>
      <c r="ABC7262" s="60"/>
      <c r="ABD7262" s="60"/>
      <c r="ABE7262" s="60"/>
      <c r="ABF7262" s="60"/>
      <c r="ABG7262" s="60"/>
      <c r="ABH7262" s="60"/>
      <c r="ABI7262" s="60"/>
      <c r="ABJ7262" s="60"/>
      <c r="ABK7262" s="60"/>
      <c r="ABL7262" s="60"/>
      <c r="ABM7262" s="60"/>
      <c r="ABN7262" s="60"/>
      <c r="ABO7262" s="60"/>
      <c r="ABP7262" s="60"/>
      <c r="ABQ7262" s="60"/>
      <c r="ABR7262" s="60">
        <v>0.98046090939990505</v>
      </c>
      <c r="ABS7262" s="60"/>
      <c r="ABT7262" s="60"/>
      <c r="ABU7262" s="60"/>
      <c r="ABV7262" s="60"/>
      <c r="ABW7262" s="60"/>
      <c r="ABX7262" s="60"/>
    </row>
    <row r="7263" spans="727:752" x14ac:dyDescent="0.25">
      <c r="AAY7263" s="60"/>
      <c r="AAZ7263" s="60"/>
      <c r="ABA7263" s="60"/>
      <c r="ABB7263" s="60"/>
      <c r="ABC7263" s="60"/>
      <c r="ABD7263" s="60"/>
      <c r="ABE7263" s="60"/>
      <c r="ABF7263" s="60"/>
      <c r="ABG7263" s="60"/>
      <c r="ABH7263" s="60"/>
      <c r="ABI7263" s="60"/>
      <c r="ABJ7263" s="60"/>
      <c r="ABK7263" s="60"/>
      <c r="ABL7263" s="60"/>
      <c r="ABM7263" s="60"/>
      <c r="ABN7263" s="60"/>
      <c r="ABO7263" s="60"/>
      <c r="ABP7263" s="60"/>
      <c r="ABQ7263" s="60"/>
      <c r="ABR7263" s="60">
        <v>0.98045496971064305</v>
      </c>
      <c r="ABS7263" s="60"/>
      <c r="ABT7263" s="60"/>
      <c r="ABU7263" s="60"/>
      <c r="ABV7263" s="60"/>
      <c r="ABW7263" s="60"/>
      <c r="ABX7263" s="60"/>
    </row>
    <row r="7264" spans="727:752" x14ac:dyDescent="0.25">
      <c r="AAY7264" s="60"/>
      <c r="AAZ7264" s="60"/>
      <c r="ABA7264" s="60"/>
      <c r="ABB7264" s="60"/>
      <c r="ABC7264" s="60"/>
      <c r="ABD7264" s="60"/>
      <c r="ABE7264" s="60"/>
      <c r="ABF7264" s="60"/>
      <c r="ABG7264" s="60"/>
      <c r="ABH7264" s="60"/>
      <c r="ABI7264" s="60"/>
      <c r="ABJ7264" s="60"/>
      <c r="ABK7264" s="60"/>
      <c r="ABL7264" s="60"/>
      <c r="ABM7264" s="60"/>
      <c r="ABN7264" s="60"/>
      <c r="ABO7264" s="60"/>
      <c r="ABP7264" s="60"/>
      <c r="ABQ7264" s="60"/>
      <c r="ABR7264" s="60">
        <v>0.98045379412115097</v>
      </c>
      <c r="ABS7264" s="60"/>
      <c r="ABT7264" s="60"/>
      <c r="ABU7264" s="60"/>
      <c r="ABV7264" s="60"/>
      <c r="ABW7264" s="60"/>
      <c r="ABX7264" s="60"/>
    </row>
    <row r="7265" spans="727:752" x14ac:dyDescent="0.25">
      <c r="AAY7265" s="60"/>
      <c r="AAZ7265" s="60"/>
      <c r="ABA7265" s="60"/>
      <c r="ABB7265" s="60"/>
      <c r="ABC7265" s="60"/>
      <c r="ABD7265" s="60"/>
      <c r="ABE7265" s="60"/>
      <c r="ABF7265" s="60"/>
      <c r="ABG7265" s="60"/>
      <c r="ABH7265" s="60"/>
      <c r="ABI7265" s="60"/>
      <c r="ABJ7265" s="60"/>
      <c r="ABK7265" s="60"/>
      <c r="ABL7265" s="60"/>
      <c r="ABM7265" s="60"/>
      <c r="ABN7265" s="60"/>
      <c r="ABO7265" s="60"/>
      <c r="ABP7265" s="60"/>
      <c r="ABQ7265" s="60"/>
      <c r="ABR7265" s="60">
        <v>0.98045298034862405</v>
      </c>
      <c r="ABS7265" s="60"/>
      <c r="ABT7265" s="60"/>
      <c r="ABU7265" s="60"/>
      <c r="ABV7265" s="60"/>
      <c r="ABW7265" s="60"/>
      <c r="ABX7265" s="60"/>
    </row>
    <row r="7266" spans="727:752" x14ac:dyDescent="0.25">
      <c r="AAY7266" s="60"/>
      <c r="AAZ7266" s="60"/>
      <c r="ABA7266" s="60"/>
      <c r="ABB7266" s="60"/>
      <c r="ABC7266" s="60"/>
      <c r="ABD7266" s="60"/>
      <c r="ABE7266" s="60"/>
      <c r="ABF7266" s="60"/>
      <c r="ABG7266" s="60"/>
      <c r="ABH7266" s="60"/>
      <c r="ABI7266" s="60"/>
      <c r="ABJ7266" s="60"/>
      <c r="ABK7266" s="60"/>
      <c r="ABL7266" s="60"/>
      <c r="ABM7266" s="60"/>
      <c r="ABN7266" s="60"/>
      <c r="ABO7266" s="60"/>
      <c r="ABP7266" s="60"/>
      <c r="ABQ7266" s="60"/>
      <c r="ABR7266" s="60">
        <v>0.98045092436808701</v>
      </c>
      <c r="ABS7266" s="60"/>
      <c r="ABT7266" s="60"/>
      <c r="ABU7266" s="60"/>
      <c r="ABV7266" s="60"/>
      <c r="ABW7266" s="60"/>
      <c r="ABX7266" s="60"/>
    </row>
    <row r="7267" spans="727:752" x14ac:dyDescent="0.25">
      <c r="AAY7267" s="60"/>
      <c r="AAZ7267" s="60"/>
      <c r="ABA7267" s="60"/>
      <c r="ABB7267" s="60"/>
      <c r="ABC7267" s="60"/>
      <c r="ABD7267" s="60"/>
      <c r="ABE7267" s="60"/>
      <c r="ABF7267" s="60"/>
      <c r="ABG7267" s="60"/>
      <c r="ABH7267" s="60"/>
      <c r="ABI7267" s="60"/>
      <c r="ABJ7267" s="60"/>
      <c r="ABK7267" s="60"/>
      <c r="ABL7267" s="60"/>
      <c r="ABM7267" s="60"/>
      <c r="ABN7267" s="60"/>
      <c r="ABO7267" s="60"/>
      <c r="ABP7267" s="60"/>
      <c r="ABQ7267" s="60"/>
      <c r="ABR7267" s="60">
        <v>0.98044496747884902</v>
      </c>
      <c r="ABS7267" s="60"/>
      <c r="ABT7267" s="60"/>
      <c r="ABU7267" s="60"/>
      <c r="ABV7267" s="60"/>
      <c r="ABW7267" s="60"/>
      <c r="ABX7267" s="60"/>
    </row>
    <row r="7268" spans="727:752" x14ac:dyDescent="0.25">
      <c r="AAY7268" s="60"/>
      <c r="AAZ7268" s="60"/>
      <c r="ABA7268" s="60"/>
      <c r="ABB7268" s="60"/>
      <c r="ABC7268" s="60"/>
      <c r="ABD7268" s="60"/>
      <c r="ABE7268" s="60"/>
      <c r="ABF7268" s="60"/>
      <c r="ABG7268" s="60"/>
      <c r="ABH7268" s="60"/>
      <c r="ABI7268" s="60"/>
      <c r="ABJ7268" s="60"/>
      <c r="ABK7268" s="60"/>
      <c r="ABL7268" s="60"/>
      <c r="ABM7268" s="60"/>
      <c r="ABN7268" s="60"/>
      <c r="ABO7268" s="60"/>
      <c r="ABP7268" s="60"/>
      <c r="ABQ7268" s="60"/>
      <c r="ABR7268" s="60">
        <v>0.98044232657671504</v>
      </c>
      <c r="ABS7268" s="60"/>
      <c r="ABT7268" s="60"/>
      <c r="ABU7268" s="60"/>
      <c r="ABV7268" s="60"/>
      <c r="ABW7268" s="60"/>
      <c r="ABX7268" s="60"/>
    </row>
    <row r="7269" spans="727:752" x14ac:dyDescent="0.25">
      <c r="AAY7269" s="60"/>
      <c r="AAZ7269" s="60"/>
      <c r="ABA7269" s="60"/>
      <c r="ABB7269" s="60"/>
      <c r="ABC7269" s="60"/>
      <c r="ABD7269" s="60"/>
      <c r="ABE7269" s="60"/>
      <c r="ABF7269" s="60"/>
      <c r="ABG7269" s="60"/>
      <c r="ABH7269" s="60"/>
      <c r="ABI7269" s="60"/>
      <c r="ABJ7269" s="60"/>
      <c r="ABK7269" s="60"/>
      <c r="ABL7269" s="60"/>
      <c r="ABM7269" s="60"/>
      <c r="ABN7269" s="60"/>
      <c r="ABO7269" s="60"/>
      <c r="ABP7269" s="60"/>
      <c r="ABQ7269" s="60"/>
      <c r="ABR7269" s="60">
        <v>0.98043589464953596</v>
      </c>
      <c r="ABS7269" s="60"/>
      <c r="ABT7269" s="60"/>
      <c r="ABU7269" s="60"/>
      <c r="ABV7269" s="60"/>
      <c r="ABW7269" s="60"/>
      <c r="ABX7269" s="60"/>
    </row>
    <row r="7270" spans="727:752" x14ac:dyDescent="0.25">
      <c r="AAY7270" s="60"/>
      <c r="AAZ7270" s="60"/>
      <c r="ABA7270" s="60"/>
      <c r="ABB7270" s="60"/>
      <c r="ABC7270" s="60"/>
      <c r="ABD7270" s="60"/>
      <c r="ABE7270" s="60"/>
      <c r="ABF7270" s="60"/>
      <c r="ABG7270" s="60"/>
      <c r="ABH7270" s="60"/>
      <c r="ABI7270" s="60"/>
      <c r="ABJ7270" s="60"/>
      <c r="ABK7270" s="60"/>
      <c r="ABL7270" s="60"/>
      <c r="ABM7270" s="60"/>
      <c r="ABN7270" s="60"/>
      <c r="ABO7270" s="60"/>
      <c r="ABP7270" s="60"/>
      <c r="ABQ7270" s="60"/>
      <c r="ABR7270" s="60">
        <v>0.98043383290834396</v>
      </c>
      <c r="ABS7270" s="60"/>
      <c r="ABT7270" s="60"/>
      <c r="ABU7270" s="60"/>
      <c r="ABV7270" s="60"/>
      <c r="ABW7270" s="60"/>
      <c r="ABX7270" s="60"/>
    </row>
    <row r="7271" spans="727:752" x14ac:dyDescent="0.25">
      <c r="AAY7271" s="60"/>
      <c r="AAZ7271" s="60"/>
      <c r="ABA7271" s="60"/>
      <c r="ABB7271" s="60"/>
      <c r="ABC7271" s="60"/>
      <c r="ABD7271" s="60"/>
      <c r="ABE7271" s="60"/>
      <c r="ABF7271" s="60"/>
      <c r="ABG7271" s="60"/>
      <c r="ABH7271" s="60"/>
      <c r="ABI7271" s="60"/>
      <c r="ABJ7271" s="60"/>
      <c r="ABK7271" s="60"/>
      <c r="ABL7271" s="60"/>
      <c r="ABM7271" s="60"/>
      <c r="ABN7271" s="60"/>
      <c r="ABO7271" s="60"/>
      <c r="ABP7271" s="60"/>
      <c r="ABQ7271" s="60"/>
      <c r="ABR7271" s="60">
        <v>0.98042000700438503</v>
      </c>
      <c r="ABS7271" s="60"/>
      <c r="ABT7271" s="60"/>
      <c r="ABU7271" s="60"/>
      <c r="ABV7271" s="60"/>
      <c r="ABW7271" s="60"/>
      <c r="ABX7271" s="60"/>
    </row>
    <row r="7272" spans="727:752" x14ac:dyDescent="0.25">
      <c r="AAY7272" s="60"/>
      <c r="AAZ7272" s="60"/>
      <c r="ABA7272" s="60"/>
      <c r="ABB7272" s="60"/>
      <c r="ABC7272" s="60"/>
      <c r="ABD7272" s="60"/>
      <c r="ABE7272" s="60"/>
      <c r="ABF7272" s="60"/>
      <c r="ABG7272" s="60"/>
      <c r="ABH7272" s="60"/>
      <c r="ABI7272" s="60"/>
      <c r="ABJ7272" s="60"/>
      <c r="ABK7272" s="60"/>
      <c r="ABL7272" s="60"/>
      <c r="ABM7272" s="60"/>
      <c r="ABN7272" s="60"/>
      <c r="ABO7272" s="60"/>
      <c r="ABP7272" s="60"/>
      <c r="ABQ7272" s="60"/>
      <c r="ABR7272" s="60">
        <v>0.98041509577255403</v>
      </c>
      <c r="ABS7272" s="60"/>
      <c r="ABT7272" s="60"/>
      <c r="ABU7272" s="60"/>
      <c r="ABV7272" s="60"/>
      <c r="ABW7272" s="60"/>
      <c r="ABX7272" s="60"/>
    </row>
    <row r="7273" spans="727:752" x14ac:dyDescent="0.25">
      <c r="AAY7273" s="60"/>
      <c r="AAZ7273" s="60"/>
      <c r="ABA7273" s="60"/>
      <c r="ABB7273" s="60"/>
      <c r="ABC7273" s="60"/>
      <c r="ABD7273" s="60"/>
      <c r="ABE7273" s="60"/>
      <c r="ABF7273" s="60"/>
      <c r="ABG7273" s="60"/>
      <c r="ABH7273" s="60"/>
      <c r="ABI7273" s="60"/>
      <c r="ABJ7273" s="60"/>
      <c r="ABK7273" s="60"/>
      <c r="ABL7273" s="60"/>
      <c r="ABM7273" s="60"/>
      <c r="ABN7273" s="60"/>
      <c r="ABO7273" s="60"/>
      <c r="ABP7273" s="60"/>
      <c r="ABQ7273" s="60"/>
      <c r="ABR7273" s="60">
        <v>0.98041509126622295</v>
      </c>
      <c r="ABS7273" s="60"/>
      <c r="ABT7273" s="60"/>
      <c r="ABU7273" s="60"/>
      <c r="ABV7273" s="60"/>
      <c r="ABW7273" s="60"/>
      <c r="ABX7273" s="60"/>
    </row>
    <row r="7274" spans="727:752" x14ac:dyDescent="0.25">
      <c r="AAY7274" s="60"/>
      <c r="AAZ7274" s="60"/>
      <c r="ABA7274" s="60"/>
      <c r="ABB7274" s="60"/>
      <c r="ABC7274" s="60"/>
      <c r="ABD7274" s="60"/>
      <c r="ABE7274" s="60"/>
      <c r="ABF7274" s="60"/>
      <c r="ABG7274" s="60"/>
      <c r="ABH7274" s="60"/>
      <c r="ABI7274" s="60"/>
      <c r="ABJ7274" s="60"/>
      <c r="ABK7274" s="60"/>
      <c r="ABL7274" s="60"/>
      <c r="ABM7274" s="60"/>
      <c r="ABN7274" s="60"/>
      <c r="ABO7274" s="60"/>
      <c r="ABP7274" s="60"/>
      <c r="ABQ7274" s="60"/>
      <c r="ABR7274" s="60">
        <v>0.980405889749976</v>
      </c>
      <c r="ABS7274" s="60"/>
      <c r="ABT7274" s="60"/>
      <c r="ABU7274" s="60"/>
      <c r="ABV7274" s="60"/>
      <c r="ABW7274" s="60"/>
      <c r="ABX7274" s="60"/>
    </row>
    <row r="7275" spans="727:752" x14ac:dyDescent="0.25">
      <c r="AAY7275" s="60"/>
      <c r="AAZ7275" s="60"/>
      <c r="ABA7275" s="60"/>
      <c r="ABB7275" s="60"/>
      <c r="ABC7275" s="60"/>
      <c r="ABD7275" s="60"/>
      <c r="ABE7275" s="60"/>
      <c r="ABF7275" s="60"/>
      <c r="ABG7275" s="60"/>
      <c r="ABH7275" s="60"/>
      <c r="ABI7275" s="60"/>
      <c r="ABJ7275" s="60"/>
      <c r="ABK7275" s="60"/>
      <c r="ABL7275" s="60"/>
      <c r="ABM7275" s="60"/>
      <c r="ABN7275" s="60"/>
      <c r="ABO7275" s="60"/>
      <c r="ABP7275" s="60"/>
      <c r="ABQ7275" s="60"/>
      <c r="ABR7275" s="60">
        <v>0.98038521637817599</v>
      </c>
      <c r="ABS7275" s="60"/>
      <c r="ABT7275" s="60"/>
      <c r="ABU7275" s="60"/>
      <c r="ABV7275" s="60"/>
      <c r="ABW7275" s="60"/>
      <c r="ABX7275" s="60"/>
    </row>
    <row r="7276" spans="727:752" x14ac:dyDescent="0.25">
      <c r="AAY7276" s="60"/>
      <c r="AAZ7276" s="60"/>
      <c r="ABA7276" s="60"/>
      <c r="ABB7276" s="60"/>
      <c r="ABC7276" s="60"/>
      <c r="ABD7276" s="60"/>
      <c r="ABE7276" s="60"/>
      <c r="ABF7276" s="60"/>
      <c r="ABG7276" s="60"/>
      <c r="ABH7276" s="60"/>
      <c r="ABI7276" s="60"/>
      <c r="ABJ7276" s="60"/>
      <c r="ABK7276" s="60"/>
      <c r="ABL7276" s="60"/>
      <c r="ABM7276" s="60"/>
      <c r="ABN7276" s="60"/>
      <c r="ABO7276" s="60"/>
      <c r="ABP7276" s="60"/>
      <c r="ABQ7276" s="60"/>
      <c r="ABR7276" s="60">
        <v>0.98037898958494396</v>
      </c>
      <c r="ABS7276" s="60"/>
      <c r="ABT7276" s="60"/>
      <c r="ABU7276" s="60"/>
      <c r="ABV7276" s="60"/>
      <c r="ABW7276" s="60"/>
      <c r="ABX7276" s="60"/>
    </row>
    <row r="7277" spans="727:752" x14ac:dyDescent="0.25">
      <c r="AAY7277" s="60"/>
      <c r="AAZ7277" s="60"/>
      <c r="ABA7277" s="60"/>
      <c r="ABB7277" s="60"/>
      <c r="ABC7277" s="60"/>
      <c r="ABD7277" s="60"/>
      <c r="ABE7277" s="60"/>
      <c r="ABF7277" s="60"/>
      <c r="ABG7277" s="60"/>
      <c r="ABH7277" s="60"/>
      <c r="ABI7277" s="60"/>
      <c r="ABJ7277" s="60"/>
      <c r="ABK7277" s="60"/>
      <c r="ABL7277" s="60"/>
      <c r="ABM7277" s="60"/>
      <c r="ABN7277" s="60"/>
      <c r="ABO7277" s="60"/>
      <c r="ABP7277" s="60"/>
      <c r="ABQ7277" s="60"/>
      <c r="ABR7277" s="60">
        <v>0.98037547379154599</v>
      </c>
      <c r="ABS7277" s="60"/>
      <c r="ABT7277" s="60"/>
      <c r="ABU7277" s="60"/>
      <c r="ABV7277" s="60"/>
      <c r="ABW7277" s="60"/>
      <c r="ABX7277" s="60"/>
    </row>
    <row r="7278" spans="727:752" x14ac:dyDescent="0.25">
      <c r="AAY7278" s="60"/>
      <c r="AAZ7278" s="60"/>
      <c r="ABA7278" s="60"/>
      <c r="ABB7278" s="60"/>
      <c r="ABC7278" s="60"/>
      <c r="ABD7278" s="60"/>
      <c r="ABE7278" s="60"/>
      <c r="ABF7278" s="60"/>
      <c r="ABG7278" s="60"/>
      <c r="ABH7278" s="60"/>
      <c r="ABI7278" s="60"/>
      <c r="ABJ7278" s="60"/>
      <c r="ABK7278" s="60"/>
      <c r="ABL7278" s="60"/>
      <c r="ABM7278" s="60"/>
      <c r="ABN7278" s="60"/>
      <c r="ABO7278" s="60"/>
      <c r="ABP7278" s="60"/>
      <c r="ABQ7278" s="60"/>
      <c r="ABR7278" s="60">
        <v>0.98036479329769699</v>
      </c>
      <c r="ABS7278" s="60"/>
      <c r="ABT7278" s="60"/>
      <c r="ABU7278" s="60"/>
      <c r="ABV7278" s="60"/>
      <c r="ABW7278" s="60"/>
      <c r="ABX7278" s="60"/>
    </row>
    <row r="7279" spans="727:752" x14ac:dyDescent="0.25">
      <c r="AAY7279" s="60"/>
      <c r="AAZ7279" s="60"/>
      <c r="ABA7279" s="60"/>
      <c r="ABB7279" s="60"/>
      <c r="ABC7279" s="60"/>
      <c r="ABD7279" s="60"/>
      <c r="ABE7279" s="60"/>
      <c r="ABF7279" s="60"/>
      <c r="ABG7279" s="60"/>
      <c r="ABH7279" s="60"/>
      <c r="ABI7279" s="60"/>
      <c r="ABJ7279" s="60"/>
      <c r="ABK7279" s="60"/>
      <c r="ABL7279" s="60"/>
      <c r="ABM7279" s="60"/>
      <c r="ABN7279" s="60"/>
      <c r="ABO7279" s="60"/>
      <c r="ABP7279" s="60"/>
      <c r="ABQ7279" s="60"/>
      <c r="ABR7279" s="60">
        <v>0.98036476417072005</v>
      </c>
      <c r="ABS7279" s="60"/>
      <c r="ABT7279" s="60"/>
      <c r="ABU7279" s="60"/>
      <c r="ABV7279" s="60"/>
      <c r="ABW7279" s="60"/>
      <c r="ABX7279" s="60"/>
    </row>
    <row r="7280" spans="727:752" x14ac:dyDescent="0.25">
      <c r="AAY7280" s="60"/>
      <c r="AAZ7280" s="60"/>
      <c r="ABA7280" s="60"/>
      <c r="ABB7280" s="60"/>
      <c r="ABC7280" s="60"/>
      <c r="ABD7280" s="60"/>
      <c r="ABE7280" s="60"/>
      <c r="ABF7280" s="60"/>
      <c r="ABG7280" s="60"/>
      <c r="ABH7280" s="60"/>
      <c r="ABI7280" s="60"/>
      <c r="ABJ7280" s="60"/>
      <c r="ABK7280" s="60"/>
      <c r="ABL7280" s="60"/>
      <c r="ABM7280" s="60"/>
      <c r="ABN7280" s="60"/>
      <c r="ABO7280" s="60"/>
      <c r="ABP7280" s="60"/>
      <c r="ABQ7280" s="60"/>
      <c r="ABR7280" s="60">
        <v>0.98032992410912601</v>
      </c>
      <c r="ABS7280" s="60"/>
      <c r="ABT7280" s="60"/>
      <c r="ABU7280" s="60"/>
      <c r="ABV7280" s="60"/>
      <c r="ABW7280" s="60"/>
      <c r="ABX7280" s="60"/>
    </row>
    <row r="7281" spans="727:752" x14ac:dyDescent="0.25">
      <c r="AAY7281" s="60"/>
      <c r="AAZ7281" s="60"/>
      <c r="ABA7281" s="60"/>
      <c r="ABB7281" s="60"/>
      <c r="ABC7281" s="60"/>
      <c r="ABD7281" s="60"/>
      <c r="ABE7281" s="60"/>
      <c r="ABF7281" s="60"/>
      <c r="ABG7281" s="60"/>
      <c r="ABH7281" s="60"/>
      <c r="ABI7281" s="60"/>
      <c r="ABJ7281" s="60"/>
      <c r="ABK7281" s="60"/>
      <c r="ABL7281" s="60"/>
      <c r="ABM7281" s="60"/>
      <c r="ABN7281" s="60"/>
      <c r="ABO7281" s="60"/>
      <c r="ABP7281" s="60"/>
      <c r="ABQ7281" s="60"/>
      <c r="ABR7281" s="60">
        <v>0.98032089920238497</v>
      </c>
      <c r="ABS7281" s="60"/>
      <c r="ABT7281" s="60"/>
      <c r="ABU7281" s="60"/>
      <c r="ABV7281" s="60"/>
      <c r="ABW7281" s="60"/>
      <c r="ABX7281" s="60"/>
    </row>
    <row r="7282" spans="727:752" x14ac:dyDescent="0.25">
      <c r="AAY7282" s="60"/>
      <c r="AAZ7282" s="60"/>
      <c r="ABA7282" s="60"/>
      <c r="ABB7282" s="60"/>
      <c r="ABC7282" s="60"/>
      <c r="ABD7282" s="60"/>
      <c r="ABE7282" s="60"/>
      <c r="ABF7282" s="60"/>
      <c r="ABG7282" s="60"/>
      <c r="ABH7282" s="60"/>
      <c r="ABI7282" s="60"/>
      <c r="ABJ7282" s="60"/>
      <c r="ABK7282" s="60"/>
      <c r="ABL7282" s="60"/>
      <c r="ABM7282" s="60"/>
      <c r="ABN7282" s="60"/>
      <c r="ABO7282" s="60"/>
      <c r="ABP7282" s="60"/>
      <c r="ABQ7282" s="60"/>
      <c r="ABR7282" s="60">
        <v>0.98031836089893998</v>
      </c>
      <c r="ABS7282" s="60"/>
      <c r="ABT7282" s="60"/>
      <c r="ABU7282" s="60"/>
      <c r="ABV7282" s="60"/>
      <c r="ABW7282" s="60"/>
      <c r="ABX7282" s="60"/>
    </row>
    <row r="7283" spans="727:752" x14ac:dyDescent="0.25">
      <c r="AAY7283" s="60"/>
      <c r="AAZ7283" s="60"/>
      <c r="ABA7283" s="60"/>
      <c r="ABB7283" s="60"/>
      <c r="ABC7283" s="60"/>
      <c r="ABD7283" s="60"/>
      <c r="ABE7283" s="60"/>
      <c r="ABF7283" s="60"/>
      <c r="ABG7283" s="60"/>
      <c r="ABH7283" s="60"/>
      <c r="ABI7283" s="60"/>
      <c r="ABJ7283" s="60"/>
      <c r="ABK7283" s="60"/>
      <c r="ABL7283" s="60"/>
      <c r="ABM7283" s="60"/>
      <c r="ABN7283" s="60"/>
      <c r="ABO7283" s="60"/>
      <c r="ABP7283" s="60"/>
      <c r="ABQ7283" s="60"/>
      <c r="ABR7283" s="60">
        <v>0.98031292878018295</v>
      </c>
      <c r="ABS7283" s="60"/>
      <c r="ABT7283" s="60"/>
      <c r="ABU7283" s="60"/>
      <c r="ABV7283" s="60"/>
      <c r="ABW7283" s="60"/>
      <c r="ABX7283" s="60"/>
    </row>
    <row r="7284" spans="727:752" x14ac:dyDescent="0.25">
      <c r="AAY7284" s="60"/>
      <c r="AAZ7284" s="60"/>
      <c r="ABA7284" s="60"/>
      <c r="ABB7284" s="60"/>
      <c r="ABC7284" s="60"/>
      <c r="ABD7284" s="60"/>
      <c r="ABE7284" s="60"/>
      <c r="ABF7284" s="60"/>
      <c r="ABG7284" s="60"/>
      <c r="ABH7284" s="60"/>
      <c r="ABI7284" s="60"/>
      <c r="ABJ7284" s="60"/>
      <c r="ABK7284" s="60"/>
      <c r="ABL7284" s="60"/>
      <c r="ABM7284" s="60"/>
      <c r="ABN7284" s="60"/>
      <c r="ABO7284" s="60"/>
      <c r="ABP7284" s="60"/>
      <c r="ABQ7284" s="60"/>
      <c r="ABR7284" s="60">
        <v>0.98031235302412001</v>
      </c>
      <c r="ABS7284" s="60"/>
      <c r="ABT7284" s="60"/>
      <c r="ABU7284" s="60"/>
      <c r="ABV7284" s="60"/>
      <c r="ABW7284" s="60"/>
      <c r="ABX7284" s="60"/>
    </row>
    <row r="7285" spans="727:752" x14ac:dyDescent="0.25">
      <c r="AAY7285" s="60"/>
      <c r="AAZ7285" s="60"/>
      <c r="ABA7285" s="60"/>
      <c r="ABB7285" s="60"/>
      <c r="ABC7285" s="60"/>
      <c r="ABD7285" s="60"/>
      <c r="ABE7285" s="60"/>
      <c r="ABF7285" s="60"/>
      <c r="ABG7285" s="60"/>
      <c r="ABH7285" s="60"/>
      <c r="ABI7285" s="60"/>
      <c r="ABJ7285" s="60"/>
      <c r="ABK7285" s="60"/>
      <c r="ABL7285" s="60"/>
      <c r="ABM7285" s="60"/>
      <c r="ABN7285" s="60"/>
      <c r="ABO7285" s="60"/>
      <c r="ABP7285" s="60"/>
      <c r="ABQ7285" s="60"/>
      <c r="ABR7285" s="60">
        <v>0.98029069575315697</v>
      </c>
      <c r="ABS7285" s="60"/>
      <c r="ABT7285" s="60"/>
      <c r="ABU7285" s="60"/>
      <c r="ABV7285" s="60"/>
      <c r="ABW7285" s="60"/>
      <c r="ABX7285" s="60"/>
    </row>
    <row r="7286" spans="727:752" x14ac:dyDescent="0.25">
      <c r="AAY7286" s="60"/>
      <c r="AAZ7286" s="60"/>
      <c r="ABA7286" s="60"/>
      <c r="ABB7286" s="60"/>
      <c r="ABC7286" s="60"/>
      <c r="ABD7286" s="60"/>
      <c r="ABE7286" s="60"/>
      <c r="ABF7286" s="60"/>
      <c r="ABG7286" s="60"/>
      <c r="ABH7286" s="60"/>
      <c r="ABI7286" s="60"/>
      <c r="ABJ7286" s="60"/>
      <c r="ABK7286" s="60"/>
      <c r="ABL7286" s="60"/>
      <c r="ABM7286" s="60"/>
      <c r="ABN7286" s="60"/>
      <c r="ABO7286" s="60"/>
      <c r="ABP7286" s="60"/>
      <c r="ABQ7286" s="60"/>
      <c r="ABR7286" s="60">
        <v>0.98028641226739799</v>
      </c>
      <c r="ABS7286" s="60"/>
      <c r="ABT7286" s="60"/>
      <c r="ABU7286" s="60"/>
      <c r="ABV7286" s="60"/>
      <c r="ABW7286" s="60"/>
      <c r="ABX7286" s="60"/>
    </row>
    <row r="7287" spans="727:752" x14ac:dyDescent="0.25">
      <c r="AAY7287" s="60"/>
      <c r="AAZ7287" s="60"/>
      <c r="ABA7287" s="60"/>
      <c r="ABB7287" s="60"/>
      <c r="ABC7287" s="60"/>
      <c r="ABD7287" s="60"/>
      <c r="ABE7287" s="60"/>
      <c r="ABF7287" s="60"/>
      <c r="ABG7287" s="60"/>
      <c r="ABH7287" s="60"/>
      <c r="ABI7287" s="60"/>
      <c r="ABJ7287" s="60"/>
      <c r="ABK7287" s="60"/>
      <c r="ABL7287" s="60"/>
      <c r="ABM7287" s="60"/>
      <c r="ABN7287" s="60"/>
      <c r="ABO7287" s="60"/>
      <c r="ABP7287" s="60"/>
      <c r="ABQ7287" s="60"/>
      <c r="ABR7287" s="60">
        <v>0.98028130161226201</v>
      </c>
      <c r="ABS7287" s="60"/>
      <c r="ABT7287" s="60"/>
      <c r="ABU7287" s="60"/>
      <c r="ABV7287" s="60"/>
      <c r="ABW7287" s="60"/>
      <c r="ABX7287" s="60"/>
    </row>
    <row r="7288" spans="727:752" x14ac:dyDescent="0.25">
      <c r="AAY7288" s="60"/>
      <c r="AAZ7288" s="60"/>
      <c r="ABA7288" s="60"/>
      <c r="ABB7288" s="60"/>
      <c r="ABC7288" s="60"/>
      <c r="ABD7288" s="60"/>
      <c r="ABE7288" s="60"/>
      <c r="ABF7288" s="60"/>
      <c r="ABG7288" s="60"/>
      <c r="ABH7288" s="60"/>
      <c r="ABI7288" s="60"/>
      <c r="ABJ7288" s="60"/>
      <c r="ABK7288" s="60"/>
      <c r="ABL7288" s="60"/>
      <c r="ABM7288" s="60"/>
      <c r="ABN7288" s="60"/>
      <c r="ABO7288" s="60"/>
      <c r="ABP7288" s="60"/>
      <c r="ABQ7288" s="60"/>
      <c r="ABR7288" s="60">
        <v>0.98027581103407802</v>
      </c>
      <c r="ABS7288" s="60"/>
      <c r="ABT7288" s="60"/>
      <c r="ABU7288" s="60"/>
      <c r="ABV7288" s="60"/>
      <c r="ABW7288" s="60"/>
      <c r="ABX7288" s="60"/>
    </row>
    <row r="7289" spans="727:752" x14ac:dyDescent="0.25">
      <c r="AAY7289" s="60"/>
      <c r="AAZ7289" s="60"/>
      <c r="ABA7289" s="60"/>
      <c r="ABB7289" s="60"/>
      <c r="ABC7289" s="60"/>
      <c r="ABD7289" s="60"/>
      <c r="ABE7289" s="60"/>
      <c r="ABF7289" s="60"/>
      <c r="ABG7289" s="60"/>
      <c r="ABH7289" s="60"/>
      <c r="ABI7289" s="60"/>
      <c r="ABJ7289" s="60"/>
      <c r="ABK7289" s="60"/>
      <c r="ABL7289" s="60"/>
      <c r="ABM7289" s="60"/>
      <c r="ABN7289" s="60"/>
      <c r="ABO7289" s="60"/>
      <c r="ABP7289" s="60"/>
      <c r="ABQ7289" s="60"/>
      <c r="ABR7289" s="60">
        <v>0.980271952346359</v>
      </c>
      <c r="ABS7289" s="60"/>
      <c r="ABT7289" s="60"/>
      <c r="ABU7289" s="60"/>
      <c r="ABV7289" s="60"/>
      <c r="ABW7289" s="60"/>
      <c r="ABX7289" s="60"/>
    </row>
    <row r="7290" spans="727:752" x14ac:dyDescent="0.25">
      <c r="AAY7290" s="60"/>
      <c r="AAZ7290" s="60"/>
      <c r="ABA7290" s="60"/>
      <c r="ABB7290" s="60"/>
      <c r="ABC7290" s="60"/>
      <c r="ABD7290" s="60"/>
      <c r="ABE7290" s="60"/>
      <c r="ABF7290" s="60"/>
      <c r="ABG7290" s="60"/>
      <c r="ABH7290" s="60"/>
      <c r="ABI7290" s="60"/>
      <c r="ABJ7290" s="60"/>
      <c r="ABK7290" s="60"/>
      <c r="ABL7290" s="60"/>
      <c r="ABM7290" s="60"/>
      <c r="ABN7290" s="60"/>
      <c r="ABO7290" s="60"/>
      <c r="ABP7290" s="60"/>
      <c r="ABQ7290" s="60"/>
      <c r="ABR7290" s="60">
        <v>0.98026410277759402</v>
      </c>
      <c r="ABS7290" s="60"/>
      <c r="ABT7290" s="60"/>
      <c r="ABU7290" s="60"/>
      <c r="ABV7290" s="60"/>
      <c r="ABW7290" s="60"/>
      <c r="ABX7290" s="60"/>
    </row>
    <row r="7291" spans="727:752" x14ac:dyDescent="0.25">
      <c r="AAY7291" s="60"/>
      <c r="AAZ7291" s="60"/>
      <c r="ABA7291" s="60"/>
      <c r="ABB7291" s="60"/>
      <c r="ABC7291" s="60"/>
      <c r="ABD7291" s="60"/>
      <c r="ABE7291" s="60"/>
      <c r="ABF7291" s="60"/>
      <c r="ABG7291" s="60"/>
      <c r="ABH7291" s="60"/>
      <c r="ABI7291" s="60"/>
      <c r="ABJ7291" s="60"/>
      <c r="ABK7291" s="60"/>
      <c r="ABL7291" s="60"/>
      <c r="ABM7291" s="60"/>
      <c r="ABN7291" s="60"/>
      <c r="ABO7291" s="60"/>
      <c r="ABP7291" s="60"/>
      <c r="ABQ7291" s="60"/>
      <c r="ABR7291" s="60">
        <v>0.98025800367833904</v>
      </c>
      <c r="ABS7291" s="60"/>
      <c r="ABT7291" s="60"/>
      <c r="ABU7291" s="60"/>
      <c r="ABV7291" s="60"/>
      <c r="ABW7291" s="60"/>
      <c r="ABX7291" s="60"/>
    </row>
    <row r="7292" spans="727:752" x14ac:dyDescent="0.25">
      <c r="AAY7292" s="60"/>
      <c r="AAZ7292" s="60"/>
      <c r="ABA7292" s="60"/>
      <c r="ABB7292" s="60"/>
      <c r="ABC7292" s="60"/>
      <c r="ABD7292" s="60"/>
      <c r="ABE7292" s="60"/>
      <c r="ABF7292" s="60"/>
      <c r="ABG7292" s="60"/>
      <c r="ABH7292" s="60"/>
      <c r="ABI7292" s="60"/>
      <c r="ABJ7292" s="60"/>
      <c r="ABK7292" s="60"/>
      <c r="ABL7292" s="60"/>
      <c r="ABM7292" s="60"/>
      <c r="ABN7292" s="60"/>
      <c r="ABO7292" s="60"/>
      <c r="ABP7292" s="60"/>
      <c r="ABQ7292" s="60"/>
      <c r="ABR7292" s="60">
        <v>0.98024125428470299</v>
      </c>
      <c r="ABS7292" s="60"/>
      <c r="ABT7292" s="60"/>
      <c r="ABU7292" s="60"/>
      <c r="ABV7292" s="60"/>
      <c r="ABW7292" s="60"/>
      <c r="ABX7292" s="60"/>
    </row>
    <row r="7293" spans="727:752" x14ac:dyDescent="0.25">
      <c r="AAY7293" s="60"/>
      <c r="AAZ7293" s="60"/>
      <c r="ABA7293" s="60"/>
      <c r="ABB7293" s="60"/>
      <c r="ABC7293" s="60"/>
      <c r="ABD7293" s="60"/>
      <c r="ABE7293" s="60"/>
      <c r="ABF7293" s="60"/>
      <c r="ABG7293" s="60"/>
      <c r="ABH7293" s="60"/>
      <c r="ABI7293" s="60"/>
      <c r="ABJ7293" s="60"/>
      <c r="ABK7293" s="60"/>
      <c r="ABL7293" s="60"/>
      <c r="ABM7293" s="60"/>
      <c r="ABN7293" s="60"/>
      <c r="ABO7293" s="60"/>
      <c r="ABP7293" s="60"/>
      <c r="ABQ7293" s="60"/>
      <c r="ABR7293" s="60">
        <v>0.98023928986971298</v>
      </c>
      <c r="ABS7293" s="60"/>
      <c r="ABT7293" s="60"/>
      <c r="ABU7293" s="60"/>
      <c r="ABV7293" s="60"/>
      <c r="ABW7293" s="60"/>
      <c r="ABX7293" s="60"/>
    </row>
    <row r="7294" spans="727:752" x14ac:dyDescent="0.25">
      <c r="AAY7294" s="60"/>
      <c r="AAZ7294" s="60"/>
      <c r="ABA7294" s="60"/>
      <c r="ABB7294" s="60"/>
      <c r="ABC7294" s="60"/>
      <c r="ABD7294" s="60"/>
      <c r="ABE7294" s="60"/>
      <c r="ABF7294" s="60"/>
      <c r="ABG7294" s="60"/>
      <c r="ABH7294" s="60"/>
      <c r="ABI7294" s="60"/>
      <c r="ABJ7294" s="60"/>
      <c r="ABK7294" s="60"/>
      <c r="ABL7294" s="60"/>
      <c r="ABM7294" s="60"/>
      <c r="ABN7294" s="60"/>
      <c r="ABO7294" s="60"/>
      <c r="ABP7294" s="60"/>
      <c r="ABQ7294" s="60"/>
      <c r="ABR7294" s="60">
        <v>0.98022200896245304</v>
      </c>
      <c r="ABS7294" s="60"/>
      <c r="ABT7294" s="60"/>
      <c r="ABU7294" s="60"/>
      <c r="ABV7294" s="60"/>
      <c r="ABW7294" s="60"/>
      <c r="ABX7294" s="60"/>
    </row>
    <row r="7295" spans="727:752" x14ac:dyDescent="0.25">
      <c r="AAY7295" s="60"/>
      <c r="AAZ7295" s="60"/>
      <c r="ABA7295" s="60"/>
      <c r="ABB7295" s="60"/>
      <c r="ABC7295" s="60"/>
      <c r="ABD7295" s="60"/>
      <c r="ABE7295" s="60"/>
      <c r="ABF7295" s="60"/>
      <c r="ABG7295" s="60"/>
      <c r="ABH7295" s="60"/>
      <c r="ABI7295" s="60"/>
      <c r="ABJ7295" s="60"/>
      <c r="ABK7295" s="60"/>
      <c r="ABL7295" s="60"/>
      <c r="ABM7295" s="60"/>
      <c r="ABN7295" s="60"/>
      <c r="ABO7295" s="60"/>
      <c r="ABP7295" s="60"/>
      <c r="ABQ7295" s="60"/>
      <c r="ABR7295" s="60">
        <v>0.98021809190991005</v>
      </c>
      <c r="ABS7295" s="60"/>
      <c r="ABT7295" s="60"/>
      <c r="ABU7295" s="60"/>
      <c r="ABV7295" s="60"/>
      <c r="ABW7295" s="60"/>
      <c r="ABX7295" s="60"/>
    </row>
    <row r="7296" spans="727:752" x14ac:dyDescent="0.25">
      <c r="AAY7296" s="60"/>
      <c r="AAZ7296" s="60"/>
      <c r="ABA7296" s="60"/>
      <c r="ABB7296" s="60"/>
      <c r="ABC7296" s="60"/>
      <c r="ABD7296" s="60"/>
      <c r="ABE7296" s="60"/>
      <c r="ABF7296" s="60"/>
      <c r="ABG7296" s="60"/>
      <c r="ABH7296" s="60"/>
      <c r="ABI7296" s="60"/>
      <c r="ABJ7296" s="60"/>
      <c r="ABK7296" s="60"/>
      <c r="ABL7296" s="60"/>
      <c r="ABM7296" s="60"/>
      <c r="ABN7296" s="60"/>
      <c r="ABO7296" s="60"/>
      <c r="ABP7296" s="60"/>
      <c r="ABQ7296" s="60"/>
      <c r="ABR7296" s="60">
        <v>0.98021289095295105</v>
      </c>
      <c r="ABS7296" s="60"/>
      <c r="ABT7296" s="60"/>
      <c r="ABU7296" s="60"/>
      <c r="ABV7296" s="60"/>
      <c r="ABW7296" s="60"/>
      <c r="ABX7296" s="60"/>
    </row>
    <row r="7297" spans="727:752" x14ac:dyDescent="0.25">
      <c r="AAY7297" s="60"/>
      <c r="AAZ7297" s="60"/>
      <c r="ABA7297" s="60"/>
      <c r="ABB7297" s="60"/>
      <c r="ABC7297" s="60"/>
      <c r="ABD7297" s="60"/>
      <c r="ABE7297" s="60"/>
      <c r="ABF7297" s="60"/>
      <c r="ABG7297" s="60"/>
      <c r="ABH7297" s="60"/>
      <c r="ABI7297" s="60"/>
      <c r="ABJ7297" s="60"/>
      <c r="ABK7297" s="60"/>
      <c r="ABL7297" s="60"/>
      <c r="ABM7297" s="60"/>
      <c r="ABN7297" s="60"/>
      <c r="ABO7297" s="60"/>
      <c r="ABP7297" s="60"/>
      <c r="ABQ7297" s="60"/>
      <c r="ABR7297" s="60">
        <v>0.98020386703270102</v>
      </c>
      <c r="ABS7297" s="60"/>
      <c r="ABT7297" s="60"/>
      <c r="ABU7297" s="60"/>
      <c r="ABV7297" s="60"/>
      <c r="ABW7297" s="60"/>
      <c r="ABX7297" s="60"/>
    </row>
    <row r="7298" spans="727:752" x14ac:dyDescent="0.25">
      <c r="AAY7298" s="60"/>
      <c r="AAZ7298" s="60"/>
      <c r="ABA7298" s="60"/>
      <c r="ABB7298" s="60"/>
      <c r="ABC7298" s="60"/>
      <c r="ABD7298" s="60"/>
      <c r="ABE7298" s="60"/>
      <c r="ABF7298" s="60"/>
      <c r="ABG7298" s="60"/>
      <c r="ABH7298" s="60"/>
      <c r="ABI7298" s="60"/>
      <c r="ABJ7298" s="60"/>
      <c r="ABK7298" s="60"/>
      <c r="ABL7298" s="60"/>
      <c r="ABM7298" s="60"/>
      <c r="ABN7298" s="60"/>
      <c r="ABO7298" s="60"/>
      <c r="ABP7298" s="60"/>
      <c r="ABQ7298" s="60"/>
      <c r="ABR7298" s="60">
        <v>0.98019770203954604</v>
      </c>
      <c r="ABS7298" s="60"/>
      <c r="ABT7298" s="60"/>
      <c r="ABU7298" s="60"/>
      <c r="ABV7298" s="60"/>
      <c r="ABW7298" s="60"/>
      <c r="ABX7298" s="60"/>
    </row>
    <row r="7299" spans="727:752" x14ac:dyDescent="0.25">
      <c r="AAY7299" s="60"/>
      <c r="AAZ7299" s="60"/>
      <c r="ABA7299" s="60"/>
      <c r="ABB7299" s="60"/>
      <c r="ABC7299" s="60"/>
      <c r="ABD7299" s="60"/>
      <c r="ABE7299" s="60"/>
      <c r="ABF7299" s="60"/>
      <c r="ABG7299" s="60"/>
      <c r="ABH7299" s="60"/>
      <c r="ABI7299" s="60"/>
      <c r="ABJ7299" s="60"/>
      <c r="ABK7299" s="60"/>
      <c r="ABL7299" s="60"/>
      <c r="ABM7299" s="60"/>
      <c r="ABN7299" s="60"/>
      <c r="ABO7299" s="60"/>
      <c r="ABP7299" s="60"/>
      <c r="ABQ7299" s="60"/>
      <c r="ABR7299" s="60">
        <v>0.98019027070960296</v>
      </c>
      <c r="ABS7299" s="60"/>
      <c r="ABT7299" s="60"/>
      <c r="ABU7299" s="60"/>
      <c r="ABV7299" s="60"/>
      <c r="ABW7299" s="60"/>
      <c r="ABX7299" s="60"/>
    </row>
    <row r="7300" spans="727:752" x14ac:dyDescent="0.25">
      <c r="AAY7300" s="60"/>
      <c r="AAZ7300" s="60"/>
      <c r="ABA7300" s="60"/>
      <c r="ABB7300" s="60"/>
      <c r="ABC7300" s="60"/>
      <c r="ABD7300" s="60"/>
      <c r="ABE7300" s="60"/>
      <c r="ABF7300" s="60"/>
      <c r="ABG7300" s="60"/>
      <c r="ABH7300" s="60"/>
      <c r="ABI7300" s="60"/>
      <c r="ABJ7300" s="60"/>
      <c r="ABK7300" s="60"/>
      <c r="ABL7300" s="60"/>
      <c r="ABM7300" s="60"/>
      <c r="ABN7300" s="60"/>
      <c r="ABO7300" s="60"/>
      <c r="ABP7300" s="60"/>
      <c r="ABQ7300" s="60"/>
      <c r="ABR7300" s="60">
        <v>0.98018811773217096</v>
      </c>
      <c r="ABS7300" s="60"/>
      <c r="ABT7300" s="60"/>
      <c r="ABU7300" s="60"/>
      <c r="ABV7300" s="60"/>
      <c r="ABW7300" s="60"/>
      <c r="ABX7300" s="60"/>
    </row>
    <row r="7301" spans="727:752" x14ac:dyDescent="0.25">
      <c r="AAY7301" s="60"/>
      <c r="AAZ7301" s="60"/>
      <c r="ABA7301" s="60"/>
      <c r="ABB7301" s="60"/>
      <c r="ABC7301" s="60"/>
      <c r="ABD7301" s="60"/>
      <c r="ABE7301" s="60"/>
      <c r="ABF7301" s="60"/>
      <c r="ABG7301" s="60"/>
      <c r="ABH7301" s="60"/>
      <c r="ABI7301" s="60"/>
      <c r="ABJ7301" s="60"/>
      <c r="ABK7301" s="60"/>
      <c r="ABL7301" s="60"/>
      <c r="ABM7301" s="60"/>
      <c r="ABN7301" s="60"/>
      <c r="ABO7301" s="60"/>
      <c r="ABP7301" s="60"/>
      <c r="ABQ7301" s="60"/>
      <c r="ABR7301" s="60">
        <v>0.98017914296372699</v>
      </c>
      <c r="ABS7301" s="60"/>
      <c r="ABT7301" s="60"/>
      <c r="ABU7301" s="60"/>
      <c r="ABV7301" s="60"/>
      <c r="ABW7301" s="60"/>
      <c r="ABX7301" s="60"/>
    </row>
    <row r="7302" spans="727:752" x14ac:dyDescent="0.25">
      <c r="AAY7302" s="60"/>
      <c r="AAZ7302" s="60"/>
      <c r="ABA7302" s="60"/>
      <c r="ABB7302" s="60"/>
      <c r="ABC7302" s="60"/>
      <c r="ABD7302" s="60"/>
      <c r="ABE7302" s="60"/>
      <c r="ABF7302" s="60"/>
      <c r="ABG7302" s="60"/>
      <c r="ABH7302" s="60"/>
      <c r="ABI7302" s="60"/>
      <c r="ABJ7302" s="60"/>
      <c r="ABK7302" s="60"/>
      <c r="ABL7302" s="60"/>
      <c r="ABM7302" s="60"/>
      <c r="ABN7302" s="60"/>
      <c r="ABO7302" s="60"/>
      <c r="ABP7302" s="60"/>
      <c r="ABQ7302" s="60"/>
      <c r="ABR7302" s="60">
        <v>0.98017146277290601</v>
      </c>
      <c r="ABS7302" s="60"/>
      <c r="ABT7302" s="60"/>
      <c r="ABU7302" s="60"/>
      <c r="ABV7302" s="60"/>
      <c r="ABW7302" s="60"/>
      <c r="ABX7302" s="60"/>
    </row>
    <row r="7303" spans="727:752" x14ac:dyDescent="0.25">
      <c r="AAY7303" s="60"/>
      <c r="AAZ7303" s="60"/>
      <c r="ABA7303" s="60"/>
      <c r="ABB7303" s="60"/>
      <c r="ABC7303" s="60"/>
      <c r="ABD7303" s="60"/>
      <c r="ABE7303" s="60"/>
      <c r="ABF7303" s="60"/>
      <c r="ABG7303" s="60"/>
      <c r="ABH7303" s="60"/>
      <c r="ABI7303" s="60"/>
      <c r="ABJ7303" s="60"/>
      <c r="ABK7303" s="60"/>
      <c r="ABL7303" s="60"/>
      <c r="ABM7303" s="60"/>
      <c r="ABN7303" s="60"/>
      <c r="ABO7303" s="60"/>
      <c r="ABP7303" s="60"/>
      <c r="ABQ7303" s="60"/>
      <c r="ABR7303" s="60">
        <v>0.98015897043112599</v>
      </c>
      <c r="ABS7303" s="60"/>
      <c r="ABT7303" s="60"/>
      <c r="ABU7303" s="60"/>
      <c r="ABV7303" s="60"/>
      <c r="ABW7303" s="60"/>
      <c r="ABX7303" s="60"/>
    </row>
    <row r="7304" spans="727:752" x14ac:dyDescent="0.25">
      <c r="AAY7304" s="60"/>
      <c r="AAZ7304" s="60"/>
      <c r="ABA7304" s="60"/>
      <c r="ABB7304" s="60"/>
      <c r="ABC7304" s="60"/>
      <c r="ABD7304" s="60"/>
      <c r="ABE7304" s="60"/>
      <c r="ABF7304" s="60"/>
      <c r="ABG7304" s="60"/>
      <c r="ABH7304" s="60"/>
      <c r="ABI7304" s="60"/>
      <c r="ABJ7304" s="60"/>
      <c r="ABK7304" s="60"/>
      <c r="ABL7304" s="60"/>
      <c r="ABM7304" s="60"/>
      <c r="ABN7304" s="60"/>
      <c r="ABO7304" s="60"/>
      <c r="ABP7304" s="60"/>
      <c r="ABQ7304" s="60"/>
      <c r="ABR7304" s="60">
        <v>0.98014833818327396</v>
      </c>
      <c r="ABS7304" s="60"/>
      <c r="ABT7304" s="60"/>
      <c r="ABU7304" s="60"/>
      <c r="ABV7304" s="60"/>
      <c r="ABW7304" s="60"/>
      <c r="ABX7304" s="60"/>
    </row>
    <row r="7305" spans="727:752" x14ac:dyDescent="0.25">
      <c r="AAY7305" s="60"/>
      <c r="AAZ7305" s="60"/>
      <c r="ABA7305" s="60"/>
      <c r="ABB7305" s="60"/>
      <c r="ABC7305" s="60"/>
      <c r="ABD7305" s="60"/>
      <c r="ABE7305" s="60"/>
      <c r="ABF7305" s="60"/>
      <c r="ABG7305" s="60"/>
      <c r="ABH7305" s="60"/>
      <c r="ABI7305" s="60"/>
      <c r="ABJ7305" s="60"/>
      <c r="ABK7305" s="60"/>
      <c r="ABL7305" s="60"/>
      <c r="ABM7305" s="60"/>
      <c r="ABN7305" s="60"/>
      <c r="ABO7305" s="60"/>
      <c r="ABP7305" s="60"/>
      <c r="ABQ7305" s="60"/>
      <c r="ABR7305" s="60">
        <v>0.98014704512359796</v>
      </c>
      <c r="ABS7305" s="60"/>
      <c r="ABT7305" s="60"/>
      <c r="ABU7305" s="60"/>
      <c r="ABV7305" s="60"/>
      <c r="ABW7305" s="60"/>
      <c r="ABX7305" s="60"/>
    </row>
    <row r="7306" spans="727:752" x14ac:dyDescent="0.25">
      <c r="AAY7306" s="60"/>
      <c r="AAZ7306" s="60"/>
      <c r="ABA7306" s="60"/>
      <c r="ABB7306" s="60"/>
      <c r="ABC7306" s="60"/>
      <c r="ABD7306" s="60"/>
      <c r="ABE7306" s="60"/>
      <c r="ABF7306" s="60"/>
      <c r="ABG7306" s="60"/>
      <c r="ABH7306" s="60"/>
      <c r="ABI7306" s="60"/>
      <c r="ABJ7306" s="60"/>
      <c r="ABK7306" s="60"/>
      <c r="ABL7306" s="60"/>
      <c r="ABM7306" s="60"/>
      <c r="ABN7306" s="60"/>
      <c r="ABO7306" s="60"/>
      <c r="ABP7306" s="60"/>
      <c r="ABQ7306" s="60"/>
      <c r="ABR7306" s="60">
        <v>0.98013854996773897</v>
      </c>
      <c r="ABS7306" s="60"/>
      <c r="ABT7306" s="60"/>
      <c r="ABU7306" s="60"/>
      <c r="ABV7306" s="60"/>
      <c r="ABW7306" s="60"/>
      <c r="ABX7306" s="60"/>
    </row>
    <row r="7307" spans="727:752" x14ac:dyDescent="0.25">
      <c r="AAY7307" s="60"/>
      <c r="AAZ7307" s="60"/>
      <c r="ABA7307" s="60"/>
      <c r="ABB7307" s="60"/>
      <c r="ABC7307" s="60"/>
      <c r="ABD7307" s="60"/>
      <c r="ABE7307" s="60"/>
      <c r="ABF7307" s="60"/>
      <c r="ABG7307" s="60"/>
      <c r="ABH7307" s="60"/>
      <c r="ABI7307" s="60"/>
      <c r="ABJ7307" s="60"/>
      <c r="ABK7307" s="60"/>
      <c r="ABL7307" s="60"/>
      <c r="ABM7307" s="60"/>
      <c r="ABN7307" s="60"/>
      <c r="ABO7307" s="60"/>
      <c r="ABP7307" s="60"/>
      <c r="ABQ7307" s="60"/>
      <c r="ABR7307" s="60">
        <v>0.98013782325495102</v>
      </c>
      <c r="ABS7307" s="60"/>
      <c r="ABT7307" s="60"/>
      <c r="ABU7307" s="60"/>
      <c r="ABV7307" s="60"/>
      <c r="ABW7307" s="60"/>
      <c r="ABX7307" s="60"/>
    </row>
    <row r="7308" spans="727:752" x14ac:dyDescent="0.25">
      <c r="AAY7308" s="60"/>
      <c r="AAZ7308" s="60"/>
      <c r="ABA7308" s="60"/>
      <c r="ABB7308" s="60"/>
      <c r="ABC7308" s="60"/>
      <c r="ABD7308" s="60"/>
      <c r="ABE7308" s="60"/>
      <c r="ABF7308" s="60"/>
      <c r="ABG7308" s="60"/>
      <c r="ABH7308" s="60"/>
      <c r="ABI7308" s="60"/>
      <c r="ABJ7308" s="60"/>
      <c r="ABK7308" s="60"/>
      <c r="ABL7308" s="60"/>
      <c r="ABM7308" s="60"/>
      <c r="ABN7308" s="60"/>
      <c r="ABO7308" s="60"/>
      <c r="ABP7308" s="60"/>
      <c r="ABQ7308" s="60"/>
      <c r="ABR7308" s="60">
        <v>0.980137506039234</v>
      </c>
      <c r="ABS7308" s="60"/>
      <c r="ABT7308" s="60"/>
      <c r="ABU7308" s="60"/>
      <c r="ABV7308" s="60"/>
      <c r="ABW7308" s="60"/>
      <c r="ABX7308" s="60"/>
    </row>
    <row r="7309" spans="727:752" x14ac:dyDescent="0.25">
      <c r="AAY7309" s="60"/>
      <c r="AAZ7309" s="60"/>
      <c r="ABA7309" s="60"/>
      <c r="ABB7309" s="60"/>
      <c r="ABC7309" s="60"/>
      <c r="ABD7309" s="60"/>
      <c r="ABE7309" s="60"/>
      <c r="ABF7309" s="60"/>
      <c r="ABG7309" s="60"/>
      <c r="ABH7309" s="60"/>
      <c r="ABI7309" s="60"/>
      <c r="ABJ7309" s="60"/>
      <c r="ABK7309" s="60"/>
      <c r="ABL7309" s="60"/>
      <c r="ABM7309" s="60"/>
      <c r="ABN7309" s="60"/>
      <c r="ABO7309" s="60"/>
      <c r="ABP7309" s="60"/>
      <c r="ABQ7309" s="60"/>
      <c r="ABR7309" s="60">
        <v>0.98013720365311796</v>
      </c>
      <c r="ABS7309" s="60"/>
      <c r="ABT7309" s="60"/>
      <c r="ABU7309" s="60"/>
      <c r="ABV7309" s="60"/>
      <c r="ABW7309" s="60"/>
      <c r="ABX7309" s="60"/>
    </row>
    <row r="7310" spans="727:752" x14ac:dyDescent="0.25">
      <c r="AAY7310" s="60"/>
      <c r="AAZ7310" s="60"/>
      <c r="ABA7310" s="60"/>
      <c r="ABB7310" s="60"/>
      <c r="ABC7310" s="60"/>
      <c r="ABD7310" s="60"/>
      <c r="ABE7310" s="60"/>
      <c r="ABF7310" s="60"/>
      <c r="ABG7310" s="60"/>
      <c r="ABH7310" s="60"/>
      <c r="ABI7310" s="60"/>
      <c r="ABJ7310" s="60"/>
      <c r="ABK7310" s="60"/>
      <c r="ABL7310" s="60"/>
      <c r="ABM7310" s="60"/>
      <c r="ABN7310" s="60"/>
      <c r="ABO7310" s="60"/>
      <c r="ABP7310" s="60"/>
      <c r="ABQ7310" s="60"/>
      <c r="ABR7310" s="60">
        <v>0.98012958209323098</v>
      </c>
      <c r="ABS7310" s="60"/>
      <c r="ABT7310" s="60"/>
      <c r="ABU7310" s="60"/>
      <c r="ABV7310" s="60"/>
      <c r="ABW7310" s="60"/>
      <c r="ABX7310" s="60"/>
    </row>
    <row r="7311" spans="727:752" x14ac:dyDescent="0.25">
      <c r="AAY7311" s="60"/>
      <c r="AAZ7311" s="60"/>
      <c r="ABA7311" s="60"/>
      <c r="ABB7311" s="60"/>
      <c r="ABC7311" s="60"/>
      <c r="ABD7311" s="60"/>
      <c r="ABE7311" s="60"/>
      <c r="ABF7311" s="60"/>
      <c r="ABG7311" s="60"/>
      <c r="ABH7311" s="60"/>
      <c r="ABI7311" s="60"/>
      <c r="ABJ7311" s="60"/>
      <c r="ABK7311" s="60"/>
      <c r="ABL7311" s="60"/>
      <c r="ABM7311" s="60"/>
      <c r="ABN7311" s="60"/>
      <c r="ABO7311" s="60"/>
      <c r="ABP7311" s="60"/>
      <c r="ABQ7311" s="60"/>
      <c r="ABR7311" s="60">
        <v>0.98012041038008901</v>
      </c>
      <c r="ABS7311" s="60"/>
      <c r="ABT7311" s="60"/>
      <c r="ABU7311" s="60"/>
      <c r="ABV7311" s="60"/>
      <c r="ABW7311" s="60"/>
      <c r="ABX7311" s="60"/>
    </row>
    <row r="7312" spans="727:752" x14ac:dyDescent="0.25">
      <c r="AAY7312" s="60"/>
      <c r="AAZ7312" s="60"/>
      <c r="ABA7312" s="60"/>
      <c r="ABB7312" s="60"/>
      <c r="ABC7312" s="60"/>
      <c r="ABD7312" s="60"/>
      <c r="ABE7312" s="60"/>
      <c r="ABF7312" s="60"/>
      <c r="ABG7312" s="60"/>
      <c r="ABH7312" s="60"/>
      <c r="ABI7312" s="60"/>
      <c r="ABJ7312" s="60"/>
      <c r="ABK7312" s="60"/>
      <c r="ABL7312" s="60"/>
      <c r="ABM7312" s="60"/>
      <c r="ABN7312" s="60"/>
      <c r="ABO7312" s="60"/>
      <c r="ABP7312" s="60"/>
      <c r="ABQ7312" s="60"/>
      <c r="ABR7312" s="60">
        <v>0.98011503486458296</v>
      </c>
      <c r="ABS7312" s="60"/>
      <c r="ABT7312" s="60"/>
      <c r="ABU7312" s="60"/>
      <c r="ABV7312" s="60"/>
      <c r="ABW7312" s="60"/>
      <c r="ABX7312" s="60"/>
    </row>
    <row r="7313" spans="727:752" x14ac:dyDescent="0.25">
      <c r="AAY7313" s="60"/>
      <c r="AAZ7313" s="60"/>
      <c r="ABA7313" s="60"/>
      <c r="ABB7313" s="60"/>
      <c r="ABC7313" s="60"/>
      <c r="ABD7313" s="60"/>
      <c r="ABE7313" s="60"/>
      <c r="ABF7313" s="60"/>
      <c r="ABG7313" s="60"/>
      <c r="ABH7313" s="60"/>
      <c r="ABI7313" s="60"/>
      <c r="ABJ7313" s="60"/>
      <c r="ABK7313" s="60"/>
      <c r="ABL7313" s="60"/>
      <c r="ABM7313" s="60"/>
      <c r="ABN7313" s="60"/>
      <c r="ABO7313" s="60"/>
      <c r="ABP7313" s="60"/>
      <c r="ABQ7313" s="60"/>
      <c r="ABR7313" s="60">
        <v>0.98010937354536298</v>
      </c>
      <c r="ABS7313" s="60"/>
      <c r="ABT7313" s="60"/>
      <c r="ABU7313" s="60"/>
      <c r="ABV7313" s="60"/>
      <c r="ABW7313" s="60"/>
      <c r="ABX7313" s="60"/>
    </row>
    <row r="7314" spans="727:752" x14ac:dyDescent="0.25">
      <c r="AAY7314" s="60"/>
      <c r="AAZ7314" s="60"/>
      <c r="ABA7314" s="60"/>
      <c r="ABB7314" s="60"/>
      <c r="ABC7314" s="60"/>
      <c r="ABD7314" s="60"/>
      <c r="ABE7314" s="60"/>
      <c r="ABF7314" s="60"/>
      <c r="ABG7314" s="60"/>
      <c r="ABH7314" s="60"/>
      <c r="ABI7314" s="60"/>
      <c r="ABJ7314" s="60"/>
      <c r="ABK7314" s="60"/>
      <c r="ABL7314" s="60"/>
      <c r="ABM7314" s="60"/>
      <c r="ABN7314" s="60"/>
      <c r="ABO7314" s="60"/>
      <c r="ABP7314" s="60"/>
      <c r="ABQ7314" s="60"/>
      <c r="ABR7314" s="60">
        <v>0.98010930277819497</v>
      </c>
      <c r="ABS7314" s="60"/>
      <c r="ABT7314" s="60"/>
      <c r="ABU7314" s="60"/>
      <c r="ABV7314" s="60"/>
      <c r="ABW7314" s="60"/>
      <c r="ABX7314" s="60"/>
    </row>
    <row r="7315" spans="727:752" x14ac:dyDescent="0.25">
      <c r="AAY7315" s="60"/>
      <c r="AAZ7315" s="60"/>
      <c r="ABA7315" s="60"/>
      <c r="ABB7315" s="60"/>
      <c r="ABC7315" s="60"/>
      <c r="ABD7315" s="60"/>
      <c r="ABE7315" s="60"/>
      <c r="ABF7315" s="60"/>
      <c r="ABG7315" s="60"/>
      <c r="ABH7315" s="60"/>
      <c r="ABI7315" s="60"/>
      <c r="ABJ7315" s="60"/>
      <c r="ABK7315" s="60"/>
      <c r="ABL7315" s="60"/>
      <c r="ABM7315" s="60"/>
      <c r="ABN7315" s="60"/>
      <c r="ABO7315" s="60"/>
      <c r="ABP7315" s="60"/>
      <c r="ABQ7315" s="60"/>
      <c r="ABR7315" s="60">
        <v>0.98010879285018304</v>
      </c>
      <c r="ABS7315" s="60"/>
      <c r="ABT7315" s="60"/>
      <c r="ABU7315" s="60"/>
      <c r="ABV7315" s="60"/>
      <c r="ABW7315" s="60"/>
      <c r="ABX7315" s="60"/>
    </row>
    <row r="7316" spans="727:752" x14ac:dyDescent="0.25">
      <c r="AAY7316" s="60"/>
      <c r="AAZ7316" s="60"/>
      <c r="ABA7316" s="60"/>
      <c r="ABB7316" s="60"/>
      <c r="ABC7316" s="60"/>
      <c r="ABD7316" s="60"/>
      <c r="ABE7316" s="60"/>
      <c r="ABF7316" s="60"/>
      <c r="ABG7316" s="60"/>
      <c r="ABH7316" s="60"/>
      <c r="ABI7316" s="60"/>
      <c r="ABJ7316" s="60"/>
      <c r="ABK7316" s="60"/>
      <c r="ABL7316" s="60"/>
      <c r="ABM7316" s="60"/>
      <c r="ABN7316" s="60"/>
      <c r="ABO7316" s="60"/>
      <c r="ABP7316" s="60"/>
      <c r="ABQ7316" s="60"/>
      <c r="ABR7316" s="60">
        <v>0.98010347748217497</v>
      </c>
      <c r="ABS7316" s="60"/>
      <c r="ABT7316" s="60"/>
      <c r="ABU7316" s="60"/>
      <c r="ABV7316" s="60"/>
      <c r="ABW7316" s="60"/>
      <c r="ABX7316" s="60"/>
    </row>
    <row r="7317" spans="727:752" x14ac:dyDescent="0.25">
      <c r="AAY7317" s="60"/>
      <c r="AAZ7317" s="60"/>
      <c r="ABA7317" s="60"/>
      <c r="ABB7317" s="60"/>
      <c r="ABC7317" s="60"/>
      <c r="ABD7317" s="60"/>
      <c r="ABE7317" s="60"/>
      <c r="ABF7317" s="60"/>
      <c r="ABG7317" s="60"/>
      <c r="ABH7317" s="60"/>
      <c r="ABI7317" s="60"/>
      <c r="ABJ7317" s="60"/>
      <c r="ABK7317" s="60"/>
      <c r="ABL7317" s="60"/>
      <c r="ABM7317" s="60"/>
      <c r="ABN7317" s="60"/>
      <c r="ABO7317" s="60"/>
      <c r="ABP7317" s="60"/>
      <c r="ABQ7317" s="60"/>
      <c r="ABR7317" s="60">
        <v>0.98009776279966399</v>
      </c>
      <c r="ABS7317" s="60"/>
      <c r="ABT7317" s="60"/>
      <c r="ABU7317" s="60"/>
      <c r="ABV7317" s="60"/>
      <c r="ABW7317" s="60"/>
      <c r="ABX7317" s="60"/>
    </row>
    <row r="7318" spans="727:752" x14ac:dyDescent="0.25">
      <c r="AAY7318" s="60"/>
      <c r="AAZ7318" s="60"/>
      <c r="ABA7318" s="60"/>
      <c r="ABB7318" s="60"/>
      <c r="ABC7318" s="60"/>
      <c r="ABD7318" s="60"/>
      <c r="ABE7318" s="60"/>
      <c r="ABF7318" s="60"/>
      <c r="ABG7318" s="60"/>
      <c r="ABH7318" s="60"/>
      <c r="ABI7318" s="60"/>
      <c r="ABJ7318" s="60"/>
      <c r="ABK7318" s="60"/>
      <c r="ABL7318" s="60"/>
      <c r="ABM7318" s="60"/>
      <c r="ABN7318" s="60"/>
      <c r="ABO7318" s="60"/>
      <c r="ABP7318" s="60"/>
      <c r="ABQ7318" s="60"/>
      <c r="ABR7318" s="60">
        <v>0.98009565618955596</v>
      </c>
      <c r="ABS7318" s="60"/>
      <c r="ABT7318" s="60"/>
      <c r="ABU7318" s="60"/>
      <c r="ABV7318" s="60"/>
      <c r="ABW7318" s="60"/>
      <c r="ABX7318" s="60"/>
    </row>
    <row r="7319" spans="727:752" x14ac:dyDescent="0.25">
      <c r="AAY7319" s="60"/>
      <c r="AAZ7319" s="60"/>
      <c r="ABA7319" s="60"/>
      <c r="ABB7319" s="60"/>
      <c r="ABC7319" s="60"/>
      <c r="ABD7319" s="60"/>
      <c r="ABE7319" s="60"/>
      <c r="ABF7319" s="60"/>
      <c r="ABG7319" s="60"/>
      <c r="ABH7319" s="60"/>
      <c r="ABI7319" s="60"/>
      <c r="ABJ7319" s="60"/>
      <c r="ABK7319" s="60"/>
      <c r="ABL7319" s="60"/>
      <c r="ABM7319" s="60"/>
      <c r="ABN7319" s="60"/>
      <c r="ABO7319" s="60"/>
      <c r="ABP7319" s="60"/>
      <c r="ABQ7319" s="60"/>
      <c r="ABR7319" s="60">
        <v>0.98009375630432904</v>
      </c>
      <c r="ABS7319" s="60"/>
      <c r="ABT7319" s="60"/>
      <c r="ABU7319" s="60"/>
      <c r="ABV7319" s="60"/>
      <c r="ABW7319" s="60"/>
      <c r="ABX7319" s="60"/>
    </row>
    <row r="7320" spans="727:752" x14ac:dyDescent="0.25">
      <c r="AAY7320" s="60"/>
      <c r="AAZ7320" s="60"/>
      <c r="ABA7320" s="60"/>
      <c r="ABB7320" s="60"/>
      <c r="ABC7320" s="60"/>
      <c r="ABD7320" s="60"/>
      <c r="ABE7320" s="60"/>
      <c r="ABF7320" s="60"/>
      <c r="ABG7320" s="60"/>
      <c r="ABH7320" s="60"/>
      <c r="ABI7320" s="60"/>
      <c r="ABJ7320" s="60"/>
      <c r="ABK7320" s="60"/>
      <c r="ABL7320" s="60"/>
      <c r="ABM7320" s="60"/>
      <c r="ABN7320" s="60"/>
      <c r="ABO7320" s="60"/>
      <c r="ABP7320" s="60"/>
      <c r="ABQ7320" s="60"/>
      <c r="ABR7320" s="60">
        <v>0.98008686839813297</v>
      </c>
      <c r="ABS7320" s="60"/>
      <c r="ABT7320" s="60"/>
      <c r="ABU7320" s="60"/>
      <c r="ABV7320" s="60"/>
      <c r="ABW7320" s="60"/>
      <c r="ABX7320" s="60"/>
    </row>
    <row r="7321" spans="727:752" x14ac:dyDescent="0.25">
      <c r="AAY7321" s="60"/>
      <c r="AAZ7321" s="60"/>
      <c r="ABA7321" s="60"/>
      <c r="ABB7321" s="60"/>
      <c r="ABC7321" s="60"/>
      <c r="ABD7321" s="60"/>
      <c r="ABE7321" s="60"/>
      <c r="ABF7321" s="60"/>
      <c r="ABG7321" s="60"/>
      <c r="ABH7321" s="60"/>
      <c r="ABI7321" s="60"/>
      <c r="ABJ7321" s="60"/>
      <c r="ABK7321" s="60"/>
      <c r="ABL7321" s="60"/>
      <c r="ABM7321" s="60"/>
      <c r="ABN7321" s="60"/>
      <c r="ABO7321" s="60"/>
      <c r="ABP7321" s="60"/>
      <c r="ABQ7321" s="60"/>
      <c r="ABR7321" s="60">
        <v>0.98008196674413495</v>
      </c>
      <c r="ABS7321" s="60"/>
      <c r="ABT7321" s="60"/>
      <c r="ABU7321" s="60"/>
      <c r="ABV7321" s="60"/>
      <c r="ABW7321" s="60"/>
      <c r="ABX7321" s="60"/>
    </row>
    <row r="7322" spans="727:752" x14ac:dyDescent="0.25">
      <c r="AAY7322" s="60"/>
      <c r="AAZ7322" s="60"/>
      <c r="ABA7322" s="60"/>
      <c r="ABB7322" s="60"/>
      <c r="ABC7322" s="60"/>
      <c r="ABD7322" s="60"/>
      <c r="ABE7322" s="60"/>
      <c r="ABF7322" s="60"/>
      <c r="ABG7322" s="60"/>
      <c r="ABH7322" s="60"/>
      <c r="ABI7322" s="60"/>
      <c r="ABJ7322" s="60"/>
      <c r="ABK7322" s="60"/>
      <c r="ABL7322" s="60"/>
      <c r="ABM7322" s="60"/>
      <c r="ABN7322" s="60"/>
      <c r="ABO7322" s="60"/>
      <c r="ABP7322" s="60"/>
      <c r="ABQ7322" s="60"/>
      <c r="ABR7322" s="60">
        <v>0.980065939523177</v>
      </c>
      <c r="ABS7322" s="60"/>
      <c r="ABT7322" s="60"/>
      <c r="ABU7322" s="60"/>
      <c r="ABV7322" s="60"/>
      <c r="ABW7322" s="60"/>
      <c r="ABX7322" s="60"/>
    </row>
    <row r="7323" spans="727:752" x14ac:dyDescent="0.25">
      <c r="AAY7323" s="60"/>
      <c r="AAZ7323" s="60"/>
      <c r="ABA7323" s="60"/>
      <c r="ABB7323" s="60"/>
      <c r="ABC7323" s="60"/>
      <c r="ABD7323" s="60"/>
      <c r="ABE7323" s="60"/>
      <c r="ABF7323" s="60"/>
      <c r="ABG7323" s="60"/>
      <c r="ABH7323" s="60"/>
      <c r="ABI7323" s="60"/>
      <c r="ABJ7323" s="60"/>
      <c r="ABK7323" s="60"/>
      <c r="ABL7323" s="60"/>
      <c r="ABM7323" s="60"/>
      <c r="ABN7323" s="60"/>
      <c r="ABO7323" s="60"/>
      <c r="ABP7323" s="60"/>
      <c r="ABQ7323" s="60"/>
      <c r="ABR7323" s="60">
        <v>0.98006455857269403</v>
      </c>
      <c r="ABS7323" s="60"/>
      <c r="ABT7323" s="60"/>
      <c r="ABU7323" s="60"/>
      <c r="ABV7323" s="60"/>
      <c r="ABW7323" s="60"/>
      <c r="ABX7323" s="60"/>
    </row>
    <row r="7324" spans="727:752" x14ac:dyDescent="0.25">
      <c r="AAY7324" s="60"/>
      <c r="AAZ7324" s="60"/>
      <c r="ABA7324" s="60"/>
      <c r="ABB7324" s="60"/>
      <c r="ABC7324" s="60"/>
      <c r="ABD7324" s="60"/>
      <c r="ABE7324" s="60"/>
      <c r="ABF7324" s="60"/>
      <c r="ABG7324" s="60"/>
      <c r="ABH7324" s="60"/>
      <c r="ABI7324" s="60"/>
      <c r="ABJ7324" s="60"/>
      <c r="ABK7324" s="60"/>
      <c r="ABL7324" s="60"/>
      <c r="ABM7324" s="60"/>
      <c r="ABN7324" s="60"/>
      <c r="ABO7324" s="60"/>
      <c r="ABP7324" s="60"/>
      <c r="ABQ7324" s="60"/>
      <c r="ABR7324" s="60">
        <v>0.98004907457323698</v>
      </c>
      <c r="ABS7324" s="60"/>
      <c r="ABT7324" s="60"/>
      <c r="ABU7324" s="60"/>
      <c r="ABV7324" s="60"/>
      <c r="ABW7324" s="60"/>
      <c r="ABX7324" s="60"/>
    </row>
    <row r="7325" spans="727:752" x14ac:dyDescent="0.25">
      <c r="AAY7325" s="60"/>
      <c r="AAZ7325" s="60"/>
      <c r="ABA7325" s="60"/>
      <c r="ABB7325" s="60"/>
      <c r="ABC7325" s="60"/>
      <c r="ABD7325" s="60"/>
      <c r="ABE7325" s="60"/>
      <c r="ABF7325" s="60"/>
      <c r="ABG7325" s="60"/>
      <c r="ABH7325" s="60"/>
      <c r="ABI7325" s="60"/>
      <c r="ABJ7325" s="60"/>
      <c r="ABK7325" s="60"/>
      <c r="ABL7325" s="60"/>
      <c r="ABM7325" s="60"/>
      <c r="ABN7325" s="60"/>
      <c r="ABO7325" s="60"/>
      <c r="ABP7325" s="60"/>
      <c r="ABQ7325" s="60"/>
      <c r="ABR7325" s="60">
        <v>0.98004637998877797</v>
      </c>
      <c r="ABS7325" s="60"/>
      <c r="ABT7325" s="60"/>
      <c r="ABU7325" s="60"/>
      <c r="ABV7325" s="60"/>
      <c r="ABW7325" s="60"/>
      <c r="ABX7325" s="60"/>
    </row>
    <row r="7326" spans="727:752" x14ac:dyDescent="0.25">
      <c r="AAY7326" s="60"/>
      <c r="AAZ7326" s="60"/>
      <c r="ABA7326" s="60"/>
      <c r="ABB7326" s="60"/>
      <c r="ABC7326" s="60"/>
      <c r="ABD7326" s="60"/>
      <c r="ABE7326" s="60"/>
      <c r="ABF7326" s="60"/>
      <c r="ABG7326" s="60"/>
      <c r="ABH7326" s="60"/>
      <c r="ABI7326" s="60"/>
      <c r="ABJ7326" s="60"/>
      <c r="ABK7326" s="60"/>
      <c r="ABL7326" s="60"/>
      <c r="ABM7326" s="60"/>
      <c r="ABN7326" s="60"/>
      <c r="ABO7326" s="60"/>
      <c r="ABP7326" s="60"/>
      <c r="ABQ7326" s="60"/>
      <c r="ABR7326" s="60">
        <v>0.98004416015789997</v>
      </c>
      <c r="ABS7326" s="60"/>
      <c r="ABT7326" s="60"/>
      <c r="ABU7326" s="60"/>
      <c r="ABV7326" s="60"/>
      <c r="ABW7326" s="60"/>
      <c r="ABX7326" s="60"/>
    </row>
    <row r="7327" spans="727:752" x14ac:dyDescent="0.25">
      <c r="AAY7327" s="60"/>
      <c r="AAZ7327" s="60"/>
      <c r="ABA7327" s="60"/>
      <c r="ABB7327" s="60"/>
      <c r="ABC7327" s="60"/>
      <c r="ABD7327" s="60"/>
      <c r="ABE7327" s="60"/>
      <c r="ABF7327" s="60"/>
      <c r="ABG7327" s="60"/>
      <c r="ABH7327" s="60"/>
      <c r="ABI7327" s="60"/>
      <c r="ABJ7327" s="60"/>
      <c r="ABK7327" s="60"/>
      <c r="ABL7327" s="60"/>
      <c r="ABM7327" s="60"/>
      <c r="ABN7327" s="60"/>
      <c r="ABO7327" s="60"/>
      <c r="ABP7327" s="60"/>
      <c r="ABQ7327" s="60"/>
      <c r="ABR7327" s="60">
        <v>0.98004398759450995</v>
      </c>
      <c r="ABS7327" s="60"/>
      <c r="ABT7327" s="60"/>
      <c r="ABU7327" s="60"/>
      <c r="ABV7327" s="60"/>
      <c r="ABW7327" s="60"/>
      <c r="ABX7327" s="60"/>
    </row>
    <row r="7328" spans="727:752" x14ac:dyDescent="0.25">
      <c r="AAY7328" s="60"/>
      <c r="AAZ7328" s="60"/>
      <c r="ABA7328" s="60"/>
      <c r="ABB7328" s="60"/>
      <c r="ABC7328" s="60"/>
      <c r="ABD7328" s="60"/>
      <c r="ABE7328" s="60"/>
      <c r="ABF7328" s="60"/>
      <c r="ABG7328" s="60"/>
      <c r="ABH7328" s="60"/>
      <c r="ABI7328" s="60"/>
      <c r="ABJ7328" s="60"/>
      <c r="ABK7328" s="60"/>
      <c r="ABL7328" s="60"/>
      <c r="ABM7328" s="60"/>
      <c r="ABN7328" s="60"/>
      <c r="ABO7328" s="60"/>
      <c r="ABP7328" s="60"/>
      <c r="ABQ7328" s="60"/>
      <c r="ABR7328" s="60">
        <v>0.98003616333598298</v>
      </c>
      <c r="ABS7328" s="60"/>
      <c r="ABT7328" s="60"/>
      <c r="ABU7328" s="60"/>
      <c r="ABV7328" s="60"/>
      <c r="ABW7328" s="60"/>
      <c r="ABX7328" s="60"/>
    </row>
    <row r="7329" spans="727:752" x14ac:dyDescent="0.25">
      <c r="AAY7329" s="60"/>
      <c r="AAZ7329" s="60"/>
      <c r="ABA7329" s="60"/>
      <c r="ABB7329" s="60"/>
      <c r="ABC7329" s="60"/>
      <c r="ABD7329" s="60"/>
      <c r="ABE7329" s="60"/>
      <c r="ABF7329" s="60"/>
      <c r="ABG7329" s="60"/>
      <c r="ABH7329" s="60"/>
      <c r="ABI7329" s="60"/>
      <c r="ABJ7329" s="60"/>
      <c r="ABK7329" s="60"/>
      <c r="ABL7329" s="60"/>
      <c r="ABM7329" s="60"/>
      <c r="ABN7329" s="60"/>
      <c r="ABO7329" s="60"/>
      <c r="ABP7329" s="60"/>
      <c r="ABQ7329" s="60"/>
      <c r="ABR7329" s="60">
        <v>0.98003377060126895</v>
      </c>
      <c r="ABS7329" s="60"/>
      <c r="ABT7329" s="60"/>
      <c r="ABU7329" s="60"/>
      <c r="ABV7329" s="60"/>
      <c r="ABW7329" s="60"/>
      <c r="ABX7329" s="60"/>
    </row>
    <row r="7330" spans="727:752" x14ac:dyDescent="0.25">
      <c r="AAY7330" s="60"/>
      <c r="AAZ7330" s="60"/>
      <c r="ABA7330" s="60"/>
      <c r="ABB7330" s="60"/>
      <c r="ABC7330" s="60"/>
      <c r="ABD7330" s="60"/>
      <c r="ABE7330" s="60"/>
      <c r="ABF7330" s="60"/>
      <c r="ABG7330" s="60"/>
      <c r="ABH7330" s="60"/>
      <c r="ABI7330" s="60"/>
      <c r="ABJ7330" s="60"/>
      <c r="ABK7330" s="60"/>
      <c r="ABL7330" s="60"/>
      <c r="ABM7330" s="60"/>
      <c r="ABN7330" s="60"/>
      <c r="ABO7330" s="60"/>
      <c r="ABP7330" s="60"/>
      <c r="ABQ7330" s="60"/>
      <c r="ABR7330" s="60">
        <v>0.98002824782020204</v>
      </c>
      <c r="ABS7330" s="60"/>
      <c r="ABT7330" s="60"/>
      <c r="ABU7330" s="60"/>
      <c r="ABV7330" s="60"/>
      <c r="ABW7330" s="60"/>
      <c r="ABX7330" s="60"/>
    </row>
    <row r="7331" spans="727:752" x14ac:dyDescent="0.25">
      <c r="AAY7331" s="60"/>
      <c r="AAZ7331" s="60"/>
      <c r="ABA7331" s="60"/>
      <c r="ABB7331" s="60"/>
      <c r="ABC7331" s="60"/>
      <c r="ABD7331" s="60"/>
      <c r="ABE7331" s="60"/>
      <c r="ABF7331" s="60"/>
      <c r="ABG7331" s="60"/>
      <c r="ABH7331" s="60"/>
      <c r="ABI7331" s="60"/>
      <c r="ABJ7331" s="60"/>
      <c r="ABK7331" s="60"/>
      <c r="ABL7331" s="60"/>
      <c r="ABM7331" s="60"/>
      <c r="ABN7331" s="60"/>
      <c r="ABO7331" s="60"/>
      <c r="ABP7331" s="60"/>
      <c r="ABQ7331" s="60"/>
      <c r="ABR7331" s="60">
        <v>0.98002333483510695</v>
      </c>
      <c r="ABS7331" s="60"/>
      <c r="ABT7331" s="60"/>
      <c r="ABU7331" s="60"/>
      <c r="ABV7331" s="60"/>
      <c r="ABW7331" s="60"/>
      <c r="ABX7331" s="60"/>
    </row>
    <row r="7332" spans="727:752" x14ac:dyDescent="0.25">
      <c r="AAY7332" s="60"/>
      <c r="AAZ7332" s="60"/>
      <c r="ABA7332" s="60"/>
      <c r="ABB7332" s="60"/>
      <c r="ABC7332" s="60"/>
      <c r="ABD7332" s="60"/>
      <c r="ABE7332" s="60"/>
      <c r="ABF7332" s="60"/>
      <c r="ABG7332" s="60"/>
      <c r="ABH7332" s="60"/>
      <c r="ABI7332" s="60"/>
      <c r="ABJ7332" s="60"/>
      <c r="ABK7332" s="60"/>
      <c r="ABL7332" s="60"/>
      <c r="ABM7332" s="60"/>
      <c r="ABN7332" s="60"/>
      <c r="ABO7332" s="60"/>
      <c r="ABP7332" s="60"/>
      <c r="ABQ7332" s="60"/>
      <c r="ABR7332" s="60">
        <v>0.98002091663572199</v>
      </c>
      <c r="ABS7332" s="60"/>
      <c r="ABT7332" s="60"/>
      <c r="ABU7332" s="60"/>
      <c r="ABV7332" s="60"/>
      <c r="ABW7332" s="60"/>
      <c r="ABX7332" s="60"/>
    </row>
    <row r="7333" spans="727:752" x14ac:dyDescent="0.25">
      <c r="AAY7333" s="60"/>
      <c r="AAZ7333" s="60"/>
      <c r="ABA7333" s="60"/>
      <c r="ABB7333" s="60"/>
      <c r="ABC7333" s="60"/>
      <c r="ABD7333" s="60"/>
      <c r="ABE7333" s="60"/>
      <c r="ABF7333" s="60"/>
      <c r="ABG7333" s="60"/>
      <c r="ABH7333" s="60"/>
      <c r="ABI7333" s="60"/>
      <c r="ABJ7333" s="60"/>
      <c r="ABK7333" s="60"/>
      <c r="ABL7333" s="60"/>
      <c r="ABM7333" s="60"/>
      <c r="ABN7333" s="60"/>
      <c r="ABO7333" s="60"/>
      <c r="ABP7333" s="60"/>
      <c r="ABQ7333" s="60"/>
      <c r="ABR7333" s="60">
        <v>0.98001989878626505</v>
      </c>
      <c r="ABS7333" s="60"/>
      <c r="ABT7333" s="60"/>
      <c r="ABU7333" s="60"/>
      <c r="ABV7333" s="60"/>
      <c r="ABW7333" s="60"/>
      <c r="ABX7333" s="60"/>
    </row>
    <row r="7334" spans="727:752" x14ac:dyDescent="0.25">
      <c r="AAY7334" s="60"/>
      <c r="AAZ7334" s="60"/>
      <c r="ABA7334" s="60"/>
      <c r="ABB7334" s="60"/>
      <c r="ABC7334" s="60"/>
      <c r="ABD7334" s="60"/>
      <c r="ABE7334" s="60"/>
      <c r="ABF7334" s="60"/>
      <c r="ABG7334" s="60"/>
      <c r="ABH7334" s="60"/>
      <c r="ABI7334" s="60"/>
      <c r="ABJ7334" s="60"/>
      <c r="ABK7334" s="60"/>
      <c r="ABL7334" s="60"/>
      <c r="ABM7334" s="60"/>
      <c r="ABN7334" s="60"/>
      <c r="ABO7334" s="60"/>
      <c r="ABP7334" s="60"/>
      <c r="ABQ7334" s="60"/>
      <c r="ABR7334" s="60">
        <v>0.980018350894162</v>
      </c>
      <c r="ABS7334" s="60"/>
      <c r="ABT7334" s="60"/>
      <c r="ABU7334" s="60"/>
      <c r="ABV7334" s="60"/>
      <c r="ABW7334" s="60"/>
      <c r="ABX7334" s="60"/>
    </row>
    <row r="7335" spans="727:752" x14ac:dyDescent="0.25">
      <c r="AAY7335" s="60"/>
      <c r="AAZ7335" s="60"/>
      <c r="ABA7335" s="60"/>
      <c r="ABB7335" s="60"/>
      <c r="ABC7335" s="60"/>
      <c r="ABD7335" s="60"/>
      <c r="ABE7335" s="60"/>
      <c r="ABF7335" s="60"/>
      <c r="ABG7335" s="60"/>
      <c r="ABH7335" s="60"/>
      <c r="ABI7335" s="60"/>
      <c r="ABJ7335" s="60"/>
      <c r="ABK7335" s="60"/>
      <c r="ABL7335" s="60"/>
      <c r="ABM7335" s="60"/>
      <c r="ABN7335" s="60"/>
      <c r="ABO7335" s="60"/>
      <c r="ABP7335" s="60"/>
      <c r="ABQ7335" s="60"/>
      <c r="ABR7335" s="60">
        <v>0.98001733674779301</v>
      </c>
      <c r="ABS7335" s="60"/>
      <c r="ABT7335" s="60"/>
      <c r="ABU7335" s="60"/>
      <c r="ABV7335" s="60"/>
      <c r="ABW7335" s="60"/>
      <c r="ABX7335" s="60"/>
    </row>
    <row r="7336" spans="727:752" x14ac:dyDescent="0.25">
      <c r="AAY7336" s="60"/>
      <c r="AAZ7336" s="60"/>
      <c r="ABA7336" s="60"/>
      <c r="ABB7336" s="60"/>
      <c r="ABC7336" s="60"/>
      <c r="ABD7336" s="60"/>
      <c r="ABE7336" s="60"/>
      <c r="ABF7336" s="60"/>
      <c r="ABG7336" s="60"/>
      <c r="ABH7336" s="60"/>
      <c r="ABI7336" s="60"/>
      <c r="ABJ7336" s="60"/>
      <c r="ABK7336" s="60"/>
      <c r="ABL7336" s="60"/>
      <c r="ABM7336" s="60"/>
      <c r="ABN7336" s="60"/>
      <c r="ABO7336" s="60"/>
      <c r="ABP7336" s="60"/>
      <c r="ABQ7336" s="60"/>
      <c r="ABR7336" s="60">
        <v>0.98001343577821898</v>
      </c>
      <c r="ABS7336" s="60"/>
      <c r="ABT7336" s="60"/>
      <c r="ABU7336" s="60"/>
      <c r="ABV7336" s="60"/>
      <c r="ABW7336" s="60"/>
      <c r="ABX7336" s="60"/>
    </row>
    <row r="7337" spans="727:752" x14ac:dyDescent="0.25">
      <c r="AAY7337" s="60"/>
      <c r="AAZ7337" s="60"/>
      <c r="ABA7337" s="60"/>
      <c r="ABB7337" s="60"/>
      <c r="ABC7337" s="60"/>
      <c r="ABD7337" s="60"/>
      <c r="ABE7337" s="60"/>
      <c r="ABF7337" s="60"/>
      <c r="ABG7337" s="60"/>
      <c r="ABH7337" s="60"/>
      <c r="ABI7337" s="60"/>
      <c r="ABJ7337" s="60"/>
      <c r="ABK7337" s="60"/>
      <c r="ABL7337" s="60"/>
      <c r="ABM7337" s="60"/>
      <c r="ABN7337" s="60"/>
      <c r="ABO7337" s="60"/>
      <c r="ABP7337" s="60"/>
      <c r="ABQ7337" s="60"/>
      <c r="ABR7337" s="60">
        <v>0.98001064823523198</v>
      </c>
      <c r="ABS7337" s="60"/>
      <c r="ABT7337" s="60"/>
      <c r="ABU7337" s="60"/>
      <c r="ABV7337" s="60"/>
      <c r="ABW7337" s="60"/>
      <c r="ABX7337" s="60"/>
    </row>
    <row r="7338" spans="727:752" x14ac:dyDescent="0.25">
      <c r="AAY7338" s="60"/>
      <c r="AAZ7338" s="60"/>
      <c r="ABA7338" s="60"/>
      <c r="ABB7338" s="60"/>
      <c r="ABC7338" s="60"/>
      <c r="ABD7338" s="60"/>
      <c r="ABE7338" s="60"/>
      <c r="ABF7338" s="60"/>
      <c r="ABG7338" s="60"/>
      <c r="ABH7338" s="60"/>
      <c r="ABI7338" s="60"/>
      <c r="ABJ7338" s="60"/>
      <c r="ABK7338" s="60"/>
      <c r="ABL7338" s="60"/>
      <c r="ABM7338" s="60"/>
      <c r="ABN7338" s="60"/>
      <c r="ABO7338" s="60"/>
      <c r="ABP7338" s="60"/>
      <c r="ABQ7338" s="60"/>
      <c r="ABR7338" s="60">
        <v>0.98000570189263203</v>
      </c>
      <c r="ABS7338" s="60"/>
      <c r="ABT7338" s="60"/>
      <c r="ABU7338" s="60"/>
      <c r="ABV7338" s="60"/>
      <c r="ABW7338" s="60"/>
      <c r="ABX7338" s="60"/>
    </row>
    <row r="7339" spans="727:752" x14ac:dyDescent="0.25">
      <c r="AAY7339" s="60"/>
      <c r="AAZ7339" s="60"/>
      <c r="ABA7339" s="60"/>
      <c r="ABB7339" s="60"/>
      <c r="ABC7339" s="60"/>
      <c r="ABD7339" s="60"/>
      <c r="ABE7339" s="60"/>
      <c r="ABF7339" s="60"/>
      <c r="ABG7339" s="60"/>
      <c r="ABH7339" s="60"/>
      <c r="ABI7339" s="60"/>
      <c r="ABJ7339" s="60"/>
      <c r="ABK7339" s="60"/>
      <c r="ABL7339" s="60"/>
      <c r="ABM7339" s="60"/>
      <c r="ABN7339" s="60"/>
      <c r="ABO7339" s="60"/>
      <c r="ABP7339" s="60"/>
      <c r="ABQ7339" s="60"/>
      <c r="ABR7339" s="60">
        <v>0.980001174037883</v>
      </c>
      <c r="ABS7339" s="60"/>
      <c r="ABT7339" s="60"/>
      <c r="ABU7339" s="60"/>
      <c r="ABV7339" s="60"/>
      <c r="ABW7339" s="60"/>
      <c r="ABX7339" s="60"/>
    </row>
    <row r="7340" spans="727:752" x14ac:dyDescent="0.25">
      <c r="AAY7340" s="60"/>
      <c r="AAZ7340" s="60"/>
      <c r="ABA7340" s="60"/>
      <c r="ABB7340" s="60"/>
      <c r="ABC7340" s="60"/>
      <c r="ABD7340" s="60"/>
      <c r="ABE7340" s="60"/>
      <c r="ABF7340" s="60"/>
      <c r="ABG7340" s="60"/>
      <c r="ABH7340" s="60"/>
      <c r="ABI7340" s="60"/>
      <c r="ABJ7340" s="60"/>
      <c r="ABK7340" s="60"/>
      <c r="ABL7340" s="60"/>
      <c r="ABM7340" s="60"/>
      <c r="ABN7340" s="60"/>
      <c r="ABO7340" s="60"/>
      <c r="ABP7340" s="60"/>
      <c r="ABQ7340" s="60"/>
      <c r="ABR7340" s="60">
        <v>0.97999551473061897</v>
      </c>
      <c r="ABS7340" s="60"/>
      <c r="ABT7340" s="60"/>
      <c r="ABU7340" s="60"/>
      <c r="ABV7340" s="60"/>
      <c r="ABW7340" s="60"/>
      <c r="ABX7340" s="60"/>
    </row>
    <row r="7341" spans="727:752" x14ac:dyDescent="0.25">
      <c r="AAY7341" s="60"/>
      <c r="AAZ7341" s="60"/>
      <c r="ABA7341" s="60"/>
      <c r="ABB7341" s="60"/>
      <c r="ABC7341" s="60"/>
      <c r="ABD7341" s="60"/>
      <c r="ABE7341" s="60"/>
      <c r="ABF7341" s="60"/>
      <c r="ABG7341" s="60"/>
      <c r="ABH7341" s="60"/>
      <c r="ABI7341" s="60"/>
      <c r="ABJ7341" s="60"/>
      <c r="ABK7341" s="60"/>
      <c r="ABL7341" s="60"/>
      <c r="ABM7341" s="60"/>
      <c r="ABN7341" s="60"/>
      <c r="ABO7341" s="60"/>
      <c r="ABP7341" s="60"/>
      <c r="ABQ7341" s="60"/>
      <c r="ABR7341" s="60">
        <v>0.97999511788619298</v>
      </c>
      <c r="ABS7341" s="60"/>
      <c r="ABT7341" s="60"/>
      <c r="ABU7341" s="60"/>
      <c r="ABV7341" s="60"/>
      <c r="ABW7341" s="60"/>
      <c r="ABX7341" s="60"/>
    </row>
    <row r="7342" spans="727:752" x14ac:dyDescent="0.25">
      <c r="AAY7342" s="60"/>
      <c r="AAZ7342" s="60"/>
      <c r="ABA7342" s="60"/>
      <c r="ABB7342" s="60"/>
      <c r="ABC7342" s="60"/>
      <c r="ABD7342" s="60"/>
      <c r="ABE7342" s="60"/>
      <c r="ABF7342" s="60"/>
      <c r="ABG7342" s="60"/>
      <c r="ABH7342" s="60"/>
      <c r="ABI7342" s="60"/>
      <c r="ABJ7342" s="60"/>
      <c r="ABK7342" s="60"/>
      <c r="ABL7342" s="60"/>
      <c r="ABM7342" s="60"/>
      <c r="ABN7342" s="60"/>
      <c r="ABO7342" s="60"/>
      <c r="ABP7342" s="60"/>
      <c r="ABQ7342" s="60"/>
      <c r="ABR7342" s="60">
        <v>0.97998493455234903</v>
      </c>
      <c r="ABS7342" s="60"/>
      <c r="ABT7342" s="60"/>
      <c r="ABU7342" s="60"/>
      <c r="ABV7342" s="60"/>
      <c r="ABW7342" s="60"/>
      <c r="ABX7342" s="60"/>
    </row>
    <row r="7343" spans="727:752" x14ac:dyDescent="0.25">
      <c r="AAY7343" s="60"/>
      <c r="AAZ7343" s="60"/>
      <c r="ABA7343" s="60"/>
      <c r="ABB7343" s="60"/>
      <c r="ABC7343" s="60"/>
      <c r="ABD7343" s="60"/>
      <c r="ABE7343" s="60"/>
      <c r="ABF7343" s="60"/>
      <c r="ABG7343" s="60"/>
      <c r="ABH7343" s="60"/>
      <c r="ABI7343" s="60"/>
      <c r="ABJ7343" s="60"/>
      <c r="ABK7343" s="60"/>
      <c r="ABL7343" s="60"/>
      <c r="ABM7343" s="60"/>
      <c r="ABN7343" s="60"/>
      <c r="ABO7343" s="60"/>
      <c r="ABP7343" s="60"/>
      <c r="ABQ7343" s="60"/>
      <c r="ABR7343" s="60">
        <v>0.97996881115020795</v>
      </c>
      <c r="ABS7343" s="60"/>
      <c r="ABT7343" s="60"/>
      <c r="ABU7343" s="60"/>
      <c r="ABV7343" s="60"/>
      <c r="ABW7343" s="60"/>
      <c r="ABX7343" s="60"/>
    </row>
    <row r="7344" spans="727:752" x14ac:dyDescent="0.25">
      <c r="AAY7344" s="60"/>
      <c r="AAZ7344" s="60"/>
      <c r="ABA7344" s="60"/>
      <c r="ABB7344" s="60"/>
      <c r="ABC7344" s="60"/>
      <c r="ABD7344" s="60"/>
      <c r="ABE7344" s="60"/>
      <c r="ABF7344" s="60"/>
      <c r="ABG7344" s="60"/>
      <c r="ABH7344" s="60"/>
      <c r="ABI7344" s="60"/>
      <c r="ABJ7344" s="60"/>
      <c r="ABK7344" s="60"/>
      <c r="ABL7344" s="60"/>
      <c r="ABM7344" s="60"/>
      <c r="ABN7344" s="60"/>
      <c r="ABO7344" s="60"/>
      <c r="ABP7344" s="60"/>
      <c r="ABQ7344" s="60"/>
      <c r="ABR7344" s="60">
        <v>0.97996851087229697</v>
      </c>
      <c r="ABS7344" s="60"/>
      <c r="ABT7344" s="60"/>
      <c r="ABU7344" s="60"/>
      <c r="ABV7344" s="60"/>
      <c r="ABW7344" s="60"/>
      <c r="ABX7344" s="60"/>
    </row>
    <row r="7345" spans="727:752" x14ac:dyDescent="0.25">
      <c r="AAY7345" s="60"/>
      <c r="AAZ7345" s="60"/>
      <c r="ABA7345" s="60"/>
      <c r="ABB7345" s="60"/>
      <c r="ABC7345" s="60"/>
      <c r="ABD7345" s="60"/>
      <c r="ABE7345" s="60"/>
      <c r="ABF7345" s="60"/>
      <c r="ABG7345" s="60"/>
      <c r="ABH7345" s="60"/>
      <c r="ABI7345" s="60"/>
      <c r="ABJ7345" s="60"/>
      <c r="ABK7345" s="60"/>
      <c r="ABL7345" s="60"/>
      <c r="ABM7345" s="60"/>
      <c r="ABN7345" s="60"/>
      <c r="ABO7345" s="60"/>
      <c r="ABP7345" s="60"/>
      <c r="ABQ7345" s="60"/>
      <c r="ABR7345" s="60">
        <v>0.97996123885138298</v>
      </c>
      <c r="ABS7345" s="60"/>
      <c r="ABT7345" s="60"/>
      <c r="ABU7345" s="60"/>
      <c r="ABV7345" s="60"/>
      <c r="ABW7345" s="60"/>
      <c r="ABX7345" s="60"/>
    </row>
    <row r="7346" spans="727:752" x14ac:dyDescent="0.25">
      <c r="AAY7346" s="60"/>
      <c r="AAZ7346" s="60"/>
      <c r="ABA7346" s="60"/>
      <c r="ABB7346" s="60"/>
      <c r="ABC7346" s="60"/>
      <c r="ABD7346" s="60"/>
      <c r="ABE7346" s="60"/>
      <c r="ABF7346" s="60"/>
      <c r="ABG7346" s="60"/>
      <c r="ABH7346" s="60"/>
      <c r="ABI7346" s="60"/>
      <c r="ABJ7346" s="60"/>
      <c r="ABK7346" s="60"/>
      <c r="ABL7346" s="60"/>
      <c r="ABM7346" s="60"/>
      <c r="ABN7346" s="60"/>
      <c r="ABO7346" s="60"/>
      <c r="ABP7346" s="60"/>
      <c r="ABQ7346" s="60"/>
      <c r="ABR7346" s="60">
        <v>0.97996026821260296</v>
      </c>
      <c r="ABS7346" s="60"/>
      <c r="ABT7346" s="60"/>
      <c r="ABU7346" s="60"/>
      <c r="ABV7346" s="60"/>
      <c r="ABW7346" s="60"/>
      <c r="ABX7346" s="60"/>
    </row>
    <row r="7347" spans="727:752" x14ac:dyDescent="0.25">
      <c r="AAY7347" s="60"/>
      <c r="AAZ7347" s="60"/>
      <c r="ABA7347" s="60"/>
      <c r="ABB7347" s="60"/>
      <c r="ABC7347" s="60"/>
      <c r="ABD7347" s="60"/>
      <c r="ABE7347" s="60"/>
      <c r="ABF7347" s="60"/>
      <c r="ABG7347" s="60"/>
      <c r="ABH7347" s="60"/>
      <c r="ABI7347" s="60"/>
      <c r="ABJ7347" s="60"/>
      <c r="ABK7347" s="60"/>
      <c r="ABL7347" s="60"/>
      <c r="ABM7347" s="60"/>
      <c r="ABN7347" s="60"/>
      <c r="ABO7347" s="60"/>
      <c r="ABP7347" s="60"/>
      <c r="ABQ7347" s="60"/>
      <c r="ABR7347" s="60">
        <v>0.97995414457497998</v>
      </c>
      <c r="ABS7347" s="60"/>
      <c r="ABT7347" s="60"/>
      <c r="ABU7347" s="60"/>
      <c r="ABV7347" s="60"/>
      <c r="ABW7347" s="60"/>
      <c r="ABX7347" s="60"/>
    </row>
    <row r="7348" spans="727:752" x14ac:dyDescent="0.25">
      <c r="AAY7348" s="60"/>
      <c r="AAZ7348" s="60"/>
      <c r="ABA7348" s="60"/>
      <c r="ABB7348" s="60"/>
      <c r="ABC7348" s="60"/>
      <c r="ABD7348" s="60"/>
      <c r="ABE7348" s="60"/>
      <c r="ABF7348" s="60"/>
      <c r="ABG7348" s="60"/>
      <c r="ABH7348" s="60"/>
      <c r="ABI7348" s="60"/>
      <c r="ABJ7348" s="60"/>
      <c r="ABK7348" s="60"/>
      <c r="ABL7348" s="60"/>
      <c r="ABM7348" s="60"/>
      <c r="ABN7348" s="60"/>
      <c r="ABO7348" s="60"/>
      <c r="ABP7348" s="60"/>
      <c r="ABQ7348" s="60"/>
      <c r="ABR7348" s="60">
        <v>0.97995386356962799</v>
      </c>
      <c r="ABS7348" s="60"/>
      <c r="ABT7348" s="60"/>
      <c r="ABU7348" s="60"/>
      <c r="ABV7348" s="60"/>
      <c r="ABW7348" s="60"/>
      <c r="ABX7348" s="60"/>
    </row>
    <row r="7349" spans="727:752" x14ac:dyDescent="0.25">
      <c r="AAY7349" s="60"/>
      <c r="AAZ7349" s="60"/>
      <c r="ABA7349" s="60"/>
      <c r="ABB7349" s="60"/>
      <c r="ABC7349" s="60"/>
      <c r="ABD7349" s="60"/>
      <c r="ABE7349" s="60"/>
      <c r="ABF7349" s="60"/>
      <c r="ABG7349" s="60"/>
      <c r="ABH7349" s="60"/>
      <c r="ABI7349" s="60"/>
      <c r="ABJ7349" s="60"/>
      <c r="ABK7349" s="60"/>
      <c r="ABL7349" s="60"/>
      <c r="ABM7349" s="60"/>
      <c r="ABN7349" s="60"/>
      <c r="ABO7349" s="60"/>
      <c r="ABP7349" s="60"/>
      <c r="ABQ7349" s="60"/>
      <c r="ABR7349" s="60">
        <v>0.97995076879307996</v>
      </c>
      <c r="ABS7349" s="60"/>
      <c r="ABT7349" s="60"/>
      <c r="ABU7349" s="60"/>
      <c r="ABV7349" s="60"/>
      <c r="ABW7349" s="60"/>
      <c r="ABX7349" s="60"/>
    </row>
    <row r="7350" spans="727:752" x14ac:dyDescent="0.25">
      <c r="AAY7350" s="60"/>
      <c r="AAZ7350" s="60"/>
      <c r="ABA7350" s="60"/>
      <c r="ABB7350" s="60"/>
      <c r="ABC7350" s="60"/>
      <c r="ABD7350" s="60"/>
      <c r="ABE7350" s="60"/>
      <c r="ABF7350" s="60"/>
      <c r="ABG7350" s="60"/>
      <c r="ABH7350" s="60"/>
      <c r="ABI7350" s="60"/>
      <c r="ABJ7350" s="60"/>
      <c r="ABK7350" s="60"/>
      <c r="ABL7350" s="60"/>
      <c r="ABM7350" s="60"/>
      <c r="ABN7350" s="60"/>
      <c r="ABO7350" s="60"/>
      <c r="ABP7350" s="60"/>
      <c r="ABQ7350" s="60"/>
      <c r="ABR7350" s="60">
        <v>0.97994250763368296</v>
      </c>
      <c r="ABS7350" s="60"/>
      <c r="ABT7350" s="60"/>
      <c r="ABU7350" s="60"/>
      <c r="ABV7350" s="60"/>
      <c r="ABW7350" s="60"/>
      <c r="ABX7350" s="60"/>
    </row>
    <row r="7351" spans="727:752" x14ac:dyDescent="0.25">
      <c r="AAY7351" s="60"/>
      <c r="AAZ7351" s="60"/>
      <c r="ABA7351" s="60"/>
      <c r="ABB7351" s="60"/>
      <c r="ABC7351" s="60"/>
      <c r="ABD7351" s="60"/>
      <c r="ABE7351" s="60"/>
      <c r="ABF7351" s="60"/>
      <c r="ABG7351" s="60"/>
      <c r="ABH7351" s="60"/>
      <c r="ABI7351" s="60"/>
      <c r="ABJ7351" s="60"/>
      <c r="ABK7351" s="60"/>
      <c r="ABL7351" s="60"/>
      <c r="ABM7351" s="60"/>
      <c r="ABN7351" s="60"/>
      <c r="ABO7351" s="60"/>
      <c r="ABP7351" s="60"/>
      <c r="ABQ7351" s="60"/>
      <c r="ABR7351" s="60">
        <v>0.97993867200082696</v>
      </c>
      <c r="ABS7351" s="60"/>
      <c r="ABT7351" s="60"/>
      <c r="ABU7351" s="60"/>
      <c r="ABV7351" s="60"/>
      <c r="ABW7351" s="60"/>
      <c r="ABX7351" s="60"/>
    </row>
    <row r="7352" spans="727:752" x14ac:dyDescent="0.25">
      <c r="AAY7352" s="60"/>
      <c r="AAZ7352" s="60"/>
      <c r="ABA7352" s="60"/>
      <c r="ABB7352" s="60"/>
      <c r="ABC7352" s="60"/>
      <c r="ABD7352" s="60"/>
      <c r="ABE7352" s="60"/>
      <c r="ABF7352" s="60"/>
      <c r="ABG7352" s="60"/>
      <c r="ABH7352" s="60"/>
      <c r="ABI7352" s="60"/>
      <c r="ABJ7352" s="60"/>
      <c r="ABK7352" s="60"/>
      <c r="ABL7352" s="60"/>
      <c r="ABM7352" s="60"/>
      <c r="ABN7352" s="60"/>
      <c r="ABO7352" s="60"/>
      <c r="ABP7352" s="60"/>
      <c r="ABQ7352" s="60"/>
      <c r="ABR7352" s="60">
        <v>0.97992870192277504</v>
      </c>
      <c r="ABS7352" s="60"/>
      <c r="ABT7352" s="60"/>
      <c r="ABU7352" s="60"/>
      <c r="ABV7352" s="60"/>
      <c r="ABW7352" s="60"/>
      <c r="ABX7352" s="60"/>
    </row>
    <row r="7353" spans="727:752" x14ac:dyDescent="0.25">
      <c r="AAY7353" s="60"/>
      <c r="AAZ7353" s="60"/>
      <c r="ABA7353" s="60"/>
      <c r="ABB7353" s="60"/>
      <c r="ABC7353" s="60"/>
      <c r="ABD7353" s="60"/>
      <c r="ABE7353" s="60"/>
      <c r="ABF7353" s="60"/>
      <c r="ABG7353" s="60"/>
      <c r="ABH7353" s="60"/>
      <c r="ABI7353" s="60"/>
      <c r="ABJ7353" s="60"/>
      <c r="ABK7353" s="60"/>
      <c r="ABL7353" s="60"/>
      <c r="ABM7353" s="60"/>
      <c r="ABN7353" s="60"/>
      <c r="ABO7353" s="60"/>
      <c r="ABP7353" s="60"/>
      <c r="ABQ7353" s="60"/>
      <c r="ABR7353" s="60">
        <v>0.97992615281737505</v>
      </c>
      <c r="ABS7353" s="60"/>
      <c r="ABT7353" s="60"/>
      <c r="ABU7353" s="60"/>
      <c r="ABV7353" s="60"/>
      <c r="ABW7353" s="60"/>
      <c r="ABX7353" s="60"/>
    </row>
    <row r="7354" spans="727:752" x14ac:dyDescent="0.25">
      <c r="AAY7354" s="60"/>
      <c r="AAZ7354" s="60"/>
      <c r="ABA7354" s="60"/>
      <c r="ABB7354" s="60"/>
      <c r="ABC7354" s="60"/>
      <c r="ABD7354" s="60"/>
      <c r="ABE7354" s="60"/>
      <c r="ABF7354" s="60"/>
      <c r="ABG7354" s="60"/>
      <c r="ABH7354" s="60"/>
      <c r="ABI7354" s="60"/>
      <c r="ABJ7354" s="60"/>
      <c r="ABK7354" s="60"/>
      <c r="ABL7354" s="60"/>
      <c r="ABM7354" s="60"/>
      <c r="ABN7354" s="60"/>
      <c r="ABO7354" s="60"/>
      <c r="ABP7354" s="60"/>
      <c r="ABQ7354" s="60"/>
      <c r="ABR7354" s="60">
        <v>0.97991995361031903</v>
      </c>
      <c r="ABS7354" s="60"/>
      <c r="ABT7354" s="60"/>
      <c r="ABU7354" s="60"/>
      <c r="ABV7354" s="60"/>
      <c r="ABW7354" s="60"/>
      <c r="ABX7354" s="60"/>
    </row>
    <row r="7355" spans="727:752" x14ac:dyDescent="0.25">
      <c r="AAY7355" s="60"/>
      <c r="AAZ7355" s="60"/>
      <c r="ABA7355" s="60"/>
      <c r="ABB7355" s="60"/>
      <c r="ABC7355" s="60"/>
      <c r="ABD7355" s="60"/>
      <c r="ABE7355" s="60"/>
      <c r="ABF7355" s="60"/>
      <c r="ABG7355" s="60"/>
      <c r="ABH7355" s="60"/>
      <c r="ABI7355" s="60"/>
      <c r="ABJ7355" s="60"/>
      <c r="ABK7355" s="60"/>
      <c r="ABL7355" s="60"/>
      <c r="ABM7355" s="60"/>
      <c r="ABN7355" s="60"/>
      <c r="ABO7355" s="60"/>
      <c r="ABP7355" s="60"/>
      <c r="ABQ7355" s="60"/>
      <c r="ABR7355" s="60">
        <v>0.97990400590290105</v>
      </c>
      <c r="ABS7355" s="60"/>
      <c r="ABT7355" s="60"/>
      <c r="ABU7355" s="60"/>
      <c r="ABV7355" s="60"/>
      <c r="ABW7355" s="60"/>
      <c r="ABX7355" s="60"/>
    </row>
    <row r="7356" spans="727:752" x14ac:dyDescent="0.25">
      <c r="AAY7356" s="60"/>
      <c r="AAZ7356" s="60"/>
      <c r="ABA7356" s="60"/>
      <c r="ABB7356" s="60"/>
      <c r="ABC7356" s="60"/>
      <c r="ABD7356" s="60"/>
      <c r="ABE7356" s="60"/>
      <c r="ABF7356" s="60"/>
      <c r="ABG7356" s="60"/>
      <c r="ABH7356" s="60"/>
      <c r="ABI7356" s="60"/>
      <c r="ABJ7356" s="60"/>
      <c r="ABK7356" s="60"/>
      <c r="ABL7356" s="60"/>
      <c r="ABM7356" s="60"/>
      <c r="ABN7356" s="60"/>
      <c r="ABO7356" s="60"/>
      <c r="ABP7356" s="60"/>
      <c r="ABQ7356" s="60"/>
      <c r="ABR7356" s="60">
        <v>0.979896494988027</v>
      </c>
      <c r="ABS7356" s="60"/>
      <c r="ABT7356" s="60"/>
      <c r="ABU7356" s="60"/>
      <c r="ABV7356" s="60"/>
      <c r="ABW7356" s="60"/>
      <c r="ABX7356" s="60"/>
    </row>
    <row r="7357" spans="727:752" x14ac:dyDescent="0.25">
      <c r="AAY7357" s="60"/>
      <c r="AAZ7357" s="60"/>
      <c r="ABA7357" s="60"/>
      <c r="ABB7357" s="60"/>
      <c r="ABC7357" s="60"/>
      <c r="ABD7357" s="60"/>
      <c r="ABE7357" s="60"/>
      <c r="ABF7357" s="60"/>
      <c r="ABG7357" s="60"/>
      <c r="ABH7357" s="60"/>
      <c r="ABI7357" s="60"/>
      <c r="ABJ7357" s="60"/>
      <c r="ABK7357" s="60"/>
      <c r="ABL7357" s="60"/>
      <c r="ABM7357" s="60"/>
      <c r="ABN7357" s="60"/>
      <c r="ABO7357" s="60"/>
      <c r="ABP7357" s="60"/>
      <c r="ABQ7357" s="60"/>
      <c r="ABR7357" s="60">
        <v>0.97989616376214395</v>
      </c>
      <c r="ABS7357" s="60"/>
      <c r="ABT7357" s="60"/>
      <c r="ABU7357" s="60"/>
      <c r="ABV7357" s="60"/>
      <c r="ABW7357" s="60"/>
      <c r="ABX7357" s="60"/>
    </row>
    <row r="7358" spans="727:752" x14ac:dyDescent="0.25">
      <c r="AAY7358" s="60"/>
      <c r="AAZ7358" s="60"/>
      <c r="ABA7358" s="60"/>
      <c r="ABB7358" s="60"/>
      <c r="ABC7358" s="60"/>
      <c r="ABD7358" s="60"/>
      <c r="ABE7358" s="60"/>
      <c r="ABF7358" s="60"/>
      <c r="ABG7358" s="60"/>
      <c r="ABH7358" s="60"/>
      <c r="ABI7358" s="60"/>
      <c r="ABJ7358" s="60"/>
      <c r="ABK7358" s="60"/>
      <c r="ABL7358" s="60"/>
      <c r="ABM7358" s="60"/>
      <c r="ABN7358" s="60"/>
      <c r="ABO7358" s="60"/>
      <c r="ABP7358" s="60"/>
      <c r="ABQ7358" s="60"/>
      <c r="ABR7358" s="60">
        <v>0.97989539744207799</v>
      </c>
      <c r="ABS7358" s="60"/>
      <c r="ABT7358" s="60"/>
      <c r="ABU7358" s="60"/>
      <c r="ABV7358" s="60"/>
      <c r="ABW7358" s="60"/>
      <c r="ABX7358" s="60"/>
    </row>
    <row r="7359" spans="727:752" x14ac:dyDescent="0.25">
      <c r="AAY7359" s="60"/>
      <c r="AAZ7359" s="60"/>
      <c r="ABA7359" s="60"/>
      <c r="ABB7359" s="60"/>
      <c r="ABC7359" s="60"/>
      <c r="ABD7359" s="60"/>
      <c r="ABE7359" s="60"/>
      <c r="ABF7359" s="60"/>
      <c r="ABG7359" s="60"/>
      <c r="ABH7359" s="60"/>
      <c r="ABI7359" s="60"/>
      <c r="ABJ7359" s="60"/>
      <c r="ABK7359" s="60"/>
      <c r="ABL7359" s="60"/>
      <c r="ABM7359" s="60"/>
      <c r="ABN7359" s="60"/>
      <c r="ABO7359" s="60"/>
      <c r="ABP7359" s="60"/>
      <c r="ABQ7359" s="60"/>
      <c r="ABR7359" s="60">
        <v>0.97988127656442503</v>
      </c>
      <c r="ABS7359" s="60"/>
      <c r="ABT7359" s="60"/>
      <c r="ABU7359" s="60"/>
      <c r="ABV7359" s="60"/>
      <c r="ABW7359" s="60"/>
      <c r="ABX7359" s="60"/>
    </row>
    <row r="7360" spans="727:752" x14ac:dyDescent="0.25">
      <c r="AAY7360" s="60"/>
      <c r="AAZ7360" s="60"/>
      <c r="ABA7360" s="60"/>
      <c r="ABB7360" s="60"/>
      <c r="ABC7360" s="60"/>
      <c r="ABD7360" s="60"/>
      <c r="ABE7360" s="60"/>
      <c r="ABF7360" s="60"/>
      <c r="ABG7360" s="60"/>
      <c r="ABH7360" s="60"/>
      <c r="ABI7360" s="60"/>
      <c r="ABJ7360" s="60"/>
      <c r="ABK7360" s="60"/>
      <c r="ABL7360" s="60"/>
      <c r="ABM7360" s="60"/>
      <c r="ABN7360" s="60"/>
      <c r="ABO7360" s="60"/>
      <c r="ABP7360" s="60"/>
      <c r="ABQ7360" s="60"/>
      <c r="ABR7360" s="60">
        <v>0.97987848979345005</v>
      </c>
      <c r="ABS7360" s="60"/>
      <c r="ABT7360" s="60"/>
      <c r="ABU7360" s="60"/>
      <c r="ABV7360" s="60"/>
      <c r="ABW7360" s="60"/>
      <c r="ABX7360" s="60"/>
    </row>
    <row r="7361" spans="727:752" x14ac:dyDescent="0.25">
      <c r="AAY7361" s="60"/>
      <c r="AAZ7361" s="60"/>
      <c r="ABA7361" s="60"/>
      <c r="ABB7361" s="60"/>
      <c r="ABC7361" s="60"/>
      <c r="ABD7361" s="60"/>
      <c r="ABE7361" s="60"/>
      <c r="ABF7361" s="60"/>
      <c r="ABG7361" s="60"/>
      <c r="ABH7361" s="60"/>
      <c r="ABI7361" s="60"/>
      <c r="ABJ7361" s="60"/>
      <c r="ABK7361" s="60"/>
      <c r="ABL7361" s="60"/>
      <c r="ABM7361" s="60"/>
      <c r="ABN7361" s="60"/>
      <c r="ABO7361" s="60"/>
      <c r="ABP7361" s="60"/>
      <c r="ABQ7361" s="60"/>
      <c r="ABR7361" s="60">
        <v>0.97987770353046</v>
      </c>
      <c r="ABS7361" s="60"/>
      <c r="ABT7361" s="60"/>
      <c r="ABU7361" s="60"/>
      <c r="ABV7361" s="60"/>
      <c r="ABW7361" s="60"/>
      <c r="ABX7361" s="60"/>
    </row>
    <row r="7362" spans="727:752" x14ac:dyDescent="0.25">
      <c r="AAY7362" s="60"/>
      <c r="AAZ7362" s="60"/>
      <c r="ABA7362" s="60"/>
      <c r="ABB7362" s="60"/>
      <c r="ABC7362" s="60"/>
      <c r="ABD7362" s="60"/>
      <c r="ABE7362" s="60"/>
      <c r="ABF7362" s="60"/>
      <c r="ABG7362" s="60"/>
      <c r="ABH7362" s="60"/>
      <c r="ABI7362" s="60"/>
      <c r="ABJ7362" s="60"/>
      <c r="ABK7362" s="60"/>
      <c r="ABL7362" s="60"/>
      <c r="ABM7362" s="60"/>
      <c r="ABN7362" s="60"/>
      <c r="ABO7362" s="60"/>
      <c r="ABP7362" s="60"/>
      <c r="ABQ7362" s="60"/>
      <c r="ABR7362" s="60">
        <v>0.97987583505196596</v>
      </c>
      <c r="ABS7362" s="60"/>
      <c r="ABT7362" s="60"/>
      <c r="ABU7362" s="60"/>
      <c r="ABV7362" s="60"/>
      <c r="ABW7362" s="60"/>
      <c r="ABX7362" s="60"/>
    </row>
    <row r="7363" spans="727:752" x14ac:dyDescent="0.25">
      <c r="AAY7363" s="60"/>
      <c r="AAZ7363" s="60"/>
      <c r="ABA7363" s="60"/>
      <c r="ABB7363" s="60"/>
      <c r="ABC7363" s="60"/>
      <c r="ABD7363" s="60"/>
      <c r="ABE7363" s="60"/>
      <c r="ABF7363" s="60"/>
      <c r="ABG7363" s="60"/>
      <c r="ABH7363" s="60"/>
      <c r="ABI7363" s="60"/>
      <c r="ABJ7363" s="60"/>
      <c r="ABK7363" s="60"/>
      <c r="ABL7363" s="60"/>
      <c r="ABM7363" s="60"/>
      <c r="ABN7363" s="60"/>
      <c r="ABO7363" s="60"/>
      <c r="ABP7363" s="60"/>
      <c r="ABQ7363" s="60"/>
      <c r="ABR7363" s="60">
        <v>0.97987098010344198</v>
      </c>
      <c r="ABS7363" s="60"/>
      <c r="ABT7363" s="60"/>
      <c r="ABU7363" s="60"/>
      <c r="ABV7363" s="60"/>
      <c r="ABW7363" s="60"/>
      <c r="ABX7363" s="60"/>
    </row>
    <row r="7364" spans="727:752" x14ac:dyDescent="0.25">
      <c r="AAY7364" s="60"/>
      <c r="AAZ7364" s="60"/>
      <c r="ABA7364" s="60"/>
      <c r="ABB7364" s="60"/>
      <c r="ABC7364" s="60"/>
      <c r="ABD7364" s="60"/>
      <c r="ABE7364" s="60"/>
      <c r="ABF7364" s="60"/>
      <c r="ABG7364" s="60"/>
      <c r="ABH7364" s="60"/>
      <c r="ABI7364" s="60"/>
      <c r="ABJ7364" s="60"/>
      <c r="ABK7364" s="60"/>
      <c r="ABL7364" s="60"/>
      <c r="ABM7364" s="60"/>
      <c r="ABN7364" s="60"/>
      <c r="ABO7364" s="60"/>
      <c r="ABP7364" s="60"/>
      <c r="ABQ7364" s="60"/>
      <c r="ABR7364" s="60">
        <v>0.97986842768397397</v>
      </c>
      <c r="ABS7364" s="60"/>
      <c r="ABT7364" s="60"/>
      <c r="ABU7364" s="60"/>
      <c r="ABV7364" s="60"/>
      <c r="ABW7364" s="60"/>
      <c r="ABX7364" s="60"/>
    </row>
    <row r="7365" spans="727:752" x14ac:dyDescent="0.25">
      <c r="AAY7365" s="60"/>
      <c r="AAZ7365" s="60"/>
      <c r="ABA7365" s="60"/>
      <c r="ABB7365" s="60"/>
      <c r="ABC7365" s="60"/>
      <c r="ABD7365" s="60"/>
      <c r="ABE7365" s="60"/>
      <c r="ABF7365" s="60"/>
      <c r="ABG7365" s="60"/>
      <c r="ABH7365" s="60"/>
      <c r="ABI7365" s="60"/>
      <c r="ABJ7365" s="60"/>
      <c r="ABK7365" s="60"/>
      <c r="ABL7365" s="60"/>
      <c r="ABM7365" s="60"/>
      <c r="ABN7365" s="60"/>
      <c r="ABO7365" s="60"/>
      <c r="ABP7365" s="60"/>
      <c r="ABQ7365" s="60"/>
      <c r="ABR7365" s="60">
        <v>0.979856507778606</v>
      </c>
      <c r="ABS7365" s="60"/>
      <c r="ABT7365" s="60"/>
      <c r="ABU7365" s="60"/>
      <c r="ABV7365" s="60"/>
      <c r="ABW7365" s="60"/>
      <c r="ABX7365" s="60"/>
    </row>
    <row r="7366" spans="727:752" x14ac:dyDescent="0.25">
      <c r="AAY7366" s="60"/>
      <c r="AAZ7366" s="60"/>
      <c r="ABA7366" s="60"/>
      <c r="ABB7366" s="60"/>
      <c r="ABC7366" s="60"/>
      <c r="ABD7366" s="60"/>
      <c r="ABE7366" s="60"/>
      <c r="ABF7366" s="60"/>
      <c r="ABG7366" s="60"/>
      <c r="ABH7366" s="60"/>
      <c r="ABI7366" s="60"/>
      <c r="ABJ7366" s="60"/>
      <c r="ABK7366" s="60"/>
      <c r="ABL7366" s="60"/>
      <c r="ABM7366" s="60"/>
      <c r="ABN7366" s="60"/>
      <c r="ABO7366" s="60"/>
      <c r="ABP7366" s="60"/>
      <c r="ABQ7366" s="60"/>
      <c r="ABR7366" s="60">
        <v>0.97985635917144698</v>
      </c>
      <c r="ABS7366" s="60"/>
      <c r="ABT7366" s="60"/>
      <c r="ABU7366" s="60"/>
      <c r="ABV7366" s="60"/>
      <c r="ABW7366" s="60"/>
      <c r="ABX7366" s="60"/>
    </row>
    <row r="7367" spans="727:752" x14ac:dyDescent="0.25">
      <c r="AAY7367" s="60"/>
      <c r="AAZ7367" s="60"/>
      <c r="ABA7367" s="60"/>
      <c r="ABB7367" s="60"/>
      <c r="ABC7367" s="60"/>
      <c r="ABD7367" s="60"/>
      <c r="ABE7367" s="60"/>
      <c r="ABF7367" s="60"/>
      <c r="ABG7367" s="60"/>
      <c r="ABH7367" s="60"/>
      <c r="ABI7367" s="60"/>
      <c r="ABJ7367" s="60"/>
      <c r="ABK7367" s="60"/>
      <c r="ABL7367" s="60"/>
      <c r="ABM7367" s="60"/>
      <c r="ABN7367" s="60"/>
      <c r="ABO7367" s="60"/>
      <c r="ABP7367" s="60"/>
      <c r="ABQ7367" s="60"/>
      <c r="ABR7367" s="60">
        <v>0.97983534904394598</v>
      </c>
      <c r="ABS7367" s="60"/>
      <c r="ABT7367" s="60"/>
      <c r="ABU7367" s="60"/>
      <c r="ABV7367" s="60"/>
      <c r="ABW7367" s="60"/>
      <c r="ABX7367" s="60"/>
    </row>
    <row r="7368" spans="727:752" x14ac:dyDescent="0.25">
      <c r="AAY7368" s="60"/>
      <c r="AAZ7368" s="60"/>
      <c r="ABA7368" s="60"/>
      <c r="ABB7368" s="60"/>
      <c r="ABC7368" s="60"/>
      <c r="ABD7368" s="60"/>
      <c r="ABE7368" s="60"/>
      <c r="ABF7368" s="60"/>
      <c r="ABG7368" s="60"/>
      <c r="ABH7368" s="60"/>
      <c r="ABI7368" s="60"/>
      <c r="ABJ7368" s="60"/>
      <c r="ABK7368" s="60"/>
      <c r="ABL7368" s="60"/>
      <c r="ABM7368" s="60"/>
      <c r="ABN7368" s="60"/>
      <c r="ABO7368" s="60"/>
      <c r="ABP7368" s="60"/>
      <c r="ABQ7368" s="60"/>
      <c r="ABR7368" s="60">
        <v>0.97982049980405095</v>
      </c>
      <c r="ABS7368" s="60"/>
      <c r="ABT7368" s="60"/>
      <c r="ABU7368" s="60"/>
      <c r="ABV7368" s="60"/>
      <c r="ABW7368" s="60"/>
      <c r="ABX7368" s="60"/>
    </row>
    <row r="7369" spans="727:752" x14ac:dyDescent="0.25">
      <c r="AAY7369" s="60"/>
      <c r="AAZ7369" s="60"/>
      <c r="ABA7369" s="60"/>
      <c r="ABB7369" s="60"/>
      <c r="ABC7369" s="60"/>
      <c r="ABD7369" s="60"/>
      <c r="ABE7369" s="60"/>
      <c r="ABF7369" s="60"/>
      <c r="ABG7369" s="60"/>
      <c r="ABH7369" s="60"/>
      <c r="ABI7369" s="60"/>
      <c r="ABJ7369" s="60"/>
      <c r="ABK7369" s="60"/>
      <c r="ABL7369" s="60"/>
      <c r="ABM7369" s="60"/>
      <c r="ABN7369" s="60"/>
      <c r="ABO7369" s="60"/>
      <c r="ABP7369" s="60"/>
      <c r="ABQ7369" s="60"/>
      <c r="ABR7369" s="60">
        <v>0.97980862693524595</v>
      </c>
      <c r="ABS7369" s="60"/>
      <c r="ABT7369" s="60"/>
      <c r="ABU7369" s="60"/>
      <c r="ABV7369" s="60"/>
      <c r="ABW7369" s="60"/>
      <c r="ABX7369" s="60"/>
    </row>
    <row r="7370" spans="727:752" x14ac:dyDescent="0.25">
      <c r="AAY7370" s="60"/>
      <c r="AAZ7370" s="60"/>
      <c r="ABA7370" s="60"/>
      <c r="ABB7370" s="60"/>
      <c r="ABC7370" s="60"/>
      <c r="ABD7370" s="60"/>
      <c r="ABE7370" s="60"/>
      <c r="ABF7370" s="60"/>
      <c r="ABG7370" s="60"/>
      <c r="ABH7370" s="60"/>
      <c r="ABI7370" s="60"/>
      <c r="ABJ7370" s="60"/>
      <c r="ABK7370" s="60"/>
      <c r="ABL7370" s="60"/>
      <c r="ABM7370" s="60"/>
      <c r="ABN7370" s="60"/>
      <c r="ABO7370" s="60"/>
      <c r="ABP7370" s="60"/>
      <c r="ABQ7370" s="60"/>
      <c r="ABR7370" s="60">
        <v>0.97978840311198201</v>
      </c>
      <c r="ABS7370" s="60"/>
      <c r="ABT7370" s="60"/>
      <c r="ABU7370" s="60"/>
      <c r="ABV7370" s="60"/>
      <c r="ABW7370" s="60"/>
      <c r="ABX7370" s="60"/>
    </row>
    <row r="7371" spans="727:752" x14ac:dyDescent="0.25">
      <c r="AAY7371" s="60"/>
      <c r="AAZ7371" s="60"/>
      <c r="ABA7371" s="60"/>
      <c r="ABB7371" s="60"/>
      <c r="ABC7371" s="60"/>
      <c r="ABD7371" s="60"/>
      <c r="ABE7371" s="60"/>
      <c r="ABF7371" s="60"/>
      <c r="ABG7371" s="60"/>
      <c r="ABH7371" s="60"/>
      <c r="ABI7371" s="60"/>
      <c r="ABJ7371" s="60"/>
      <c r="ABK7371" s="60"/>
      <c r="ABL7371" s="60"/>
      <c r="ABM7371" s="60"/>
      <c r="ABN7371" s="60"/>
      <c r="ABO7371" s="60"/>
      <c r="ABP7371" s="60"/>
      <c r="ABQ7371" s="60"/>
      <c r="ABR7371" s="60">
        <v>0.97978448800884199</v>
      </c>
      <c r="ABS7371" s="60"/>
      <c r="ABT7371" s="60"/>
      <c r="ABU7371" s="60"/>
      <c r="ABV7371" s="60"/>
      <c r="ABW7371" s="60"/>
      <c r="ABX7371" s="60"/>
    </row>
    <row r="7372" spans="727:752" x14ac:dyDescent="0.25">
      <c r="AAY7372" s="60"/>
      <c r="AAZ7372" s="60"/>
      <c r="ABA7372" s="60"/>
      <c r="ABB7372" s="60"/>
      <c r="ABC7372" s="60"/>
      <c r="ABD7372" s="60"/>
      <c r="ABE7372" s="60"/>
      <c r="ABF7372" s="60"/>
      <c r="ABG7372" s="60"/>
      <c r="ABH7372" s="60"/>
      <c r="ABI7372" s="60"/>
      <c r="ABJ7372" s="60"/>
      <c r="ABK7372" s="60"/>
      <c r="ABL7372" s="60"/>
      <c r="ABM7372" s="60"/>
      <c r="ABN7372" s="60"/>
      <c r="ABO7372" s="60"/>
      <c r="ABP7372" s="60"/>
      <c r="ABQ7372" s="60"/>
      <c r="ABR7372" s="60">
        <v>0.97978348299029305</v>
      </c>
      <c r="ABS7372" s="60"/>
      <c r="ABT7372" s="60"/>
      <c r="ABU7372" s="60"/>
      <c r="ABV7372" s="60"/>
      <c r="ABW7372" s="60"/>
      <c r="ABX7372" s="60"/>
    </row>
    <row r="7373" spans="727:752" x14ac:dyDescent="0.25">
      <c r="AAY7373" s="60"/>
      <c r="AAZ7373" s="60"/>
      <c r="ABA7373" s="60"/>
      <c r="ABB7373" s="60"/>
      <c r="ABC7373" s="60"/>
      <c r="ABD7373" s="60"/>
      <c r="ABE7373" s="60"/>
      <c r="ABF7373" s="60"/>
      <c r="ABG7373" s="60"/>
      <c r="ABH7373" s="60"/>
      <c r="ABI7373" s="60"/>
      <c r="ABJ7373" s="60"/>
      <c r="ABK7373" s="60"/>
      <c r="ABL7373" s="60"/>
      <c r="ABM7373" s="60"/>
      <c r="ABN7373" s="60"/>
      <c r="ABO7373" s="60"/>
      <c r="ABP7373" s="60"/>
      <c r="ABQ7373" s="60"/>
      <c r="ABR7373" s="60">
        <v>0.979779606876925</v>
      </c>
      <c r="ABS7373" s="60"/>
      <c r="ABT7373" s="60"/>
      <c r="ABU7373" s="60"/>
      <c r="ABV7373" s="60"/>
      <c r="ABW7373" s="60"/>
      <c r="ABX7373" s="60"/>
    </row>
    <row r="7374" spans="727:752" x14ac:dyDescent="0.25">
      <c r="AAY7374" s="60"/>
      <c r="AAZ7374" s="60"/>
      <c r="ABA7374" s="60"/>
      <c r="ABB7374" s="60"/>
      <c r="ABC7374" s="60"/>
      <c r="ABD7374" s="60"/>
      <c r="ABE7374" s="60"/>
      <c r="ABF7374" s="60"/>
      <c r="ABG7374" s="60"/>
      <c r="ABH7374" s="60"/>
      <c r="ABI7374" s="60"/>
      <c r="ABJ7374" s="60"/>
      <c r="ABK7374" s="60"/>
      <c r="ABL7374" s="60"/>
      <c r="ABM7374" s="60"/>
      <c r="ABN7374" s="60"/>
      <c r="ABO7374" s="60"/>
      <c r="ABP7374" s="60"/>
      <c r="ABQ7374" s="60"/>
      <c r="ABR7374" s="60">
        <v>0.97977404440402005</v>
      </c>
      <c r="ABS7374" s="60"/>
      <c r="ABT7374" s="60"/>
      <c r="ABU7374" s="60"/>
      <c r="ABV7374" s="60"/>
      <c r="ABW7374" s="60"/>
      <c r="ABX7374" s="60"/>
    </row>
    <row r="7375" spans="727:752" x14ac:dyDescent="0.25">
      <c r="AAY7375" s="60"/>
      <c r="AAZ7375" s="60"/>
      <c r="ABA7375" s="60"/>
      <c r="ABB7375" s="60"/>
      <c r="ABC7375" s="60"/>
      <c r="ABD7375" s="60"/>
      <c r="ABE7375" s="60"/>
      <c r="ABF7375" s="60"/>
      <c r="ABG7375" s="60"/>
      <c r="ABH7375" s="60"/>
      <c r="ABI7375" s="60"/>
      <c r="ABJ7375" s="60"/>
      <c r="ABK7375" s="60"/>
      <c r="ABL7375" s="60"/>
      <c r="ABM7375" s="60"/>
      <c r="ABN7375" s="60"/>
      <c r="ABO7375" s="60"/>
      <c r="ABP7375" s="60"/>
      <c r="ABQ7375" s="60"/>
      <c r="ABR7375" s="60">
        <v>0.979768322687117</v>
      </c>
      <c r="ABS7375" s="60"/>
      <c r="ABT7375" s="60"/>
      <c r="ABU7375" s="60"/>
      <c r="ABV7375" s="60"/>
      <c r="ABW7375" s="60"/>
      <c r="ABX7375" s="60"/>
    </row>
    <row r="7376" spans="727:752" x14ac:dyDescent="0.25">
      <c r="AAY7376" s="60"/>
      <c r="AAZ7376" s="60"/>
      <c r="ABA7376" s="60"/>
      <c r="ABB7376" s="60"/>
      <c r="ABC7376" s="60"/>
      <c r="ABD7376" s="60"/>
      <c r="ABE7376" s="60"/>
      <c r="ABF7376" s="60"/>
      <c r="ABG7376" s="60"/>
      <c r="ABH7376" s="60"/>
      <c r="ABI7376" s="60"/>
      <c r="ABJ7376" s="60"/>
      <c r="ABK7376" s="60"/>
      <c r="ABL7376" s="60"/>
      <c r="ABM7376" s="60"/>
      <c r="ABN7376" s="60"/>
      <c r="ABO7376" s="60"/>
      <c r="ABP7376" s="60"/>
      <c r="ABQ7376" s="60"/>
      <c r="ABR7376" s="60">
        <v>0.97975535131365499</v>
      </c>
      <c r="ABS7376" s="60"/>
      <c r="ABT7376" s="60"/>
      <c r="ABU7376" s="60"/>
      <c r="ABV7376" s="60"/>
      <c r="ABW7376" s="60"/>
      <c r="ABX7376" s="60"/>
    </row>
    <row r="7377" spans="727:752" x14ac:dyDescent="0.25">
      <c r="AAY7377" s="60"/>
      <c r="AAZ7377" s="60"/>
      <c r="ABA7377" s="60"/>
      <c r="ABB7377" s="60"/>
      <c r="ABC7377" s="60"/>
      <c r="ABD7377" s="60"/>
      <c r="ABE7377" s="60"/>
      <c r="ABF7377" s="60"/>
      <c r="ABG7377" s="60"/>
      <c r="ABH7377" s="60"/>
      <c r="ABI7377" s="60"/>
      <c r="ABJ7377" s="60"/>
      <c r="ABK7377" s="60"/>
      <c r="ABL7377" s="60"/>
      <c r="ABM7377" s="60"/>
      <c r="ABN7377" s="60"/>
      <c r="ABO7377" s="60"/>
      <c r="ABP7377" s="60"/>
      <c r="ABQ7377" s="60"/>
      <c r="ABR7377" s="60">
        <v>0.979751133223556</v>
      </c>
      <c r="ABS7377" s="60"/>
      <c r="ABT7377" s="60"/>
      <c r="ABU7377" s="60"/>
      <c r="ABV7377" s="60"/>
      <c r="ABW7377" s="60"/>
      <c r="ABX7377" s="60"/>
    </row>
    <row r="7378" spans="727:752" x14ac:dyDescent="0.25">
      <c r="AAY7378" s="60"/>
      <c r="AAZ7378" s="60"/>
      <c r="ABA7378" s="60"/>
      <c r="ABB7378" s="60"/>
      <c r="ABC7378" s="60"/>
      <c r="ABD7378" s="60"/>
      <c r="ABE7378" s="60"/>
      <c r="ABF7378" s="60"/>
      <c r="ABG7378" s="60"/>
      <c r="ABH7378" s="60"/>
      <c r="ABI7378" s="60"/>
      <c r="ABJ7378" s="60"/>
      <c r="ABK7378" s="60"/>
      <c r="ABL7378" s="60"/>
      <c r="ABM7378" s="60"/>
      <c r="ABN7378" s="60"/>
      <c r="ABO7378" s="60"/>
      <c r="ABP7378" s="60"/>
      <c r="ABQ7378" s="60"/>
      <c r="ABR7378" s="60">
        <v>0.97974643365508995</v>
      </c>
      <c r="ABS7378" s="60"/>
      <c r="ABT7378" s="60"/>
      <c r="ABU7378" s="60"/>
      <c r="ABV7378" s="60"/>
      <c r="ABW7378" s="60"/>
      <c r="ABX7378" s="60"/>
    </row>
    <row r="7379" spans="727:752" x14ac:dyDescent="0.25">
      <c r="AAY7379" s="60"/>
      <c r="AAZ7379" s="60"/>
      <c r="ABA7379" s="60"/>
      <c r="ABB7379" s="60"/>
      <c r="ABC7379" s="60"/>
      <c r="ABD7379" s="60"/>
      <c r="ABE7379" s="60"/>
      <c r="ABF7379" s="60"/>
      <c r="ABG7379" s="60"/>
      <c r="ABH7379" s="60"/>
      <c r="ABI7379" s="60"/>
      <c r="ABJ7379" s="60"/>
      <c r="ABK7379" s="60"/>
      <c r="ABL7379" s="60"/>
      <c r="ABM7379" s="60"/>
      <c r="ABN7379" s="60"/>
      <c r="ABO7379" s="60"/>
      <c r="ABP7379" s="60"/>
      <c r="ABQ7379" s="60"/>
      <c r="ABR7379" s="60">
        <v>0.97974563770333301</v>
      </c>
      <c r="ABS7379" s="60"/>
      <c r="ABT7379" s="60"/>
      <c r="ABU7379" s="60"/>
      <c r="ABV7379" s="60"/>
      <c r="ABW7379" s="60"/>
      <c r="ABX7379" s="60"/>
    </row>
    <row r="7380" spans="727:752" x14ac:dyDescent="0.25">
      <c r="AAY7380" s="60"/>
      <c r="AAZ7380" s="60"/>
      <c r="ABA7380" s="60"/>
      <c r="ABB7380" s="60"/>
      <c r="ABC7380" s="60"/>
      <c r="ABD7380" s="60"/>
      <c r="ABE7380" s="60"/>
      <c r="ABF7380" s="60"/>
      <c r="ABG7380" s="60"/>
      <c r="ABH7380" s="60"/>
      <c r="ABI7380" s="60"/>
      <c r="ABJ7380" s="60"/>
      <c r="ABK7380" s="60"/>
      <c r="ABL7380" s="60"/>
      <c r="ABM7380" s="60"/>
      <c r="ABN7380" s="60"/>
      <c r="ABO7380" s="60"/>
      <c r="ABP7380" s="60"/>
      <c r="ABQ7380" s="60"/>
      <c r="ABR7380" s="60">
        <v>0.97974501839346195</v>
      </c>
      <c r="ABS7380" s="60"/>
      <c r="ABT7380" s="60"/>
      <c r="ABU7380" s="60"/>
      <c r="ABV7380" s="60"/>
      <c r="ABW7380" s="60"/>
      <c r="ABX7380" s="60"/>
    </row>
    <row r="7381" spans="727:752" x14ac:dyDescent="0.25">
      <c r="AAY7381" s="60"/>
      <c r="AAZ7381" s="60"/>
      <c r="ABA7381" s="60"/>
      <c r="ABB7381" s="60"/>
      <c r="ABC7381" s="60"/>
      <c r="ABD7381" s="60"/>
      <c r="ABE7381" s="60"/>
      <c r="ABF7381" s="60"/>
      <c r="ABG7381" s="60"/>
      <c r="ABH7381" s="60"/>
      <c r="ABI7381" s="60"/>
      <c r="ABJ7381" s="60"/>
      <c r="ABK7381" s="60"/>
      <c r="ABL7381" s="60"/>
      <c r="ABM7381" s="60"/>
      <c r="ABN7381" s="60"/>
      <c r="ABO7381" s="60"/>
      <c r="ABP7381" s="60"/>
      <c r="ABQ7381" s="60"/>
      <c r="ABR7381" s="60">
        <v>0.97974329705665097</v>
      </c>
      <c r="ABS7381" s="60"/>
      <c r="ABT7381" s="60"/>
      <c r="ABU7381" s="60"/>
      <c r="ABV7381" s="60"/>
      <c r="ABW7381" s="60"/>
      <c r="ABX7381" s="60"/>
    </row>
    <row r="7382" spans="727:752" x14ac:dyDescent="0.25">
      <c r="AAY7382" s="60"/>
      <c r="AAZ7382" s="60"/>
      <c r="ABA7382" s="60"/>
      <c r="ABB7382" s="60"/>
      <c r="ABC7382" s="60"/>
      <c r="ABD7382" s="60"/>
      <c r="ABE7382" s="60"/>
      <c r="ABF7382" s="60"/>
      <c r="ABG7382" s="60"/>
      <c r="ABH7382" s="60"/>
      <c r="ABI7382" s="60"/>
      <c r="ABJ7382" s="60"/>
      <c r="ABK7382" s="60"/>
      <c r="ABL7382" s="60"/>
      <c r="ABM7382" s="60"/>
      <c r="ABN7382" s="60"/>
      <c r="ABO7382" s="60"/>
      <c r="ABP7382" s="60"/>
      <c r="ABQ7382" s="60"/>
      <c r="ABR7382" s="60">
        <v>0.97973722961882403</v>
      </c>
      <c r="ABS7382" s="60"/>
      <c r="ABT7382" s="60"/>
      <c r="ABU7382" s="60"/>
      <c r="ABV7382" s="60"/>
      <c r="ABW7382" s="60"/>
      <c r="ABX7382" s="60"/>
    </row>
    <row r="7383" spans="727:752" x14ac:dyDescent="0.25">
      <c r="AAY7383" s="60"/>
      <c r="AAZ7383" s="60"/>
      <c r="ABA7383" s="60"/>
      <c r="ABB7383" s="60"/>
      <c r="ABC7383" s="60"/>
      <c r="ABD7383" s="60"/>
      <c r="ABE7383" s="60"/>
      <c r="ABF7383" s="60"/>
      <c r="ABG7383" s="60"/>
      <c r="ABH7383" s="60"/>
      <c r="ABI7383" s="60"/>
      <c r="ABJ7383" s="60"/>
      <c r="ABK7383" s="60"/>
      <c r="ABL7383" s="60"/>
      <c r="ABM7383" s="60"/>
      <c r="ABN7383" s="60"/>
      <c r="ABO7383" s="60"/>
      <c r="ABP7383" s="60"/>
      <c r="ABQ7383" s="60"/>
      <c r="ABR7383" s="60">
        <v>0.97972809145691897</v>
      </c>
      <c r="ABS7383" s="60"/>
      <c r="ABT7383" s="60"/>
      <c r="ABU7383" s="60"/>
      <c r="ABV7383" s="60"/>
      <c r="ABW7383" s="60"/>
      <c r="ABX7383" s="60"/>
    </row>
    <row r="7384" spans="727:752" x14ac:dyDescent="0.25">
      <c r="AAY7384" s="60"/>
      <c r="AAZ7384" s="60"/>
      <c r="ABA7384" s="60"/>
      <c r="ABB7384" s="60"/>
      <c r="ABC7384" s="60"/>
      <c r="ABD7384" s="60"/>
      <c r="ABE7384" s="60"/>
      <c r="ABF7384" s="60"/>
      <c r="ABG7384" s="60"/>
      <c r="ABH7384" s="60"/>
      <c r="ABI7384" s="60"/>
      <c r="ABJ7384" s="60"/>
      <c r="ABK7384" s="60"/>
      <c r="ABL7384" s="60"/>
      <c r="ABM7384" s="60"/>
      <c r="ABN7384" s="60"/>
      <c r="ABO7384" s="60"/>
      <c r="ABP7384" s="60"/>
      <c r="ABQ7384" s="60"/>
      <c r="ABR7384" s="60">
        <v>0.97971285051913304</v>
      </c>
      <c r="ABS7384" s="60"/>
      <c r="ABT7384" s="60"/>
      <c r="ABU7384" s="60"/>
      <c r="ABV7384" s="60"/>
      <c r="ABW7384" s="60"/>
      <c r="ABX7384" s="60"/>
    </row>
    <row r="7385" spans="727:752" x14ac:dyDescent="0.25">
      <c r="AAY7385" s="60"/>
      <c r="AAZ7385" s="60"/>
      <c r="ABA7385" s="60"/>
      <c r="ABB7385" s="60"/>
      <c r="ABC7385" s="60"/>
      <c r="ABD7385" s="60"/>
      <c r="ABE7385" s="60"/>
      <c r="ABF7385" s="60"/>
      <c r="ABG7385" s="60"/>
      <c r="ABH7385" s="60"/>
      <c r="ABI7385" s="60"/>
      <c r="ABJ7385" s="60"/>
      <c r="ABK7385" s="60"/>
      <c r="ABL7385" s="60"/>
      <c r="ABM7385" s="60"/>
      <c r="ABN7385" s="60"/>
      <c r="ABO7385" s="60"/>
      <c r="ABP7385" s="60"/>
      <c r="ABQ7385" s="60"/>
      <c r="ABR7385" s="60">
        <v>0.97971045585643501</v>
      </c>
      <c r="ABS7385" s="60"/>
      <c r="ABT7385" s="60"/>
      <c r="ABU7385" s="60"/>
      <c r="ABV7385" s="60"/>
      <c r="ABW7385" s="60"/>
      <c r="ABX7385" s="60"/>
    </row>
    <row r="7386" spans="727:752" x14ac:dyDescent="0.25">
      <c r="AAY7386" s="60"/>
      <c r="AAZ7386" s="60"/>
      <c r="ABA7386" s="60"/>
      <c r="ABB7386" s="60"/>
      <c r="ABC7386" s="60"/>
      <c r="ABD7386" s="60"/>
      <c r="ABE7386" s="60"/>
      <c r="ABF7386" s="60"/>
      <c r="ABG7386" s="60"/>
      <c r="ABH7386" s="60"/>
      <c r="ABI7386" s="60"/>
      <c r="ABJ7386" s="60"/>
      <c r="ABK7386" s="60"/>
      <c r="ABL7386" s="60"/>
      <c r="ABM7386" s="60"/>
      <c r="ABN7386" s="60"/>
      <c r="ABO7386" s="60"/>
      <c r="ABP7386" s="60"/>
      <c r="ABQ7386" s="60"/>
      <c r="ABR7386" s="60">
        <v>0.97970707259853596</v>
      </c>
      <c r="ABS7386" s="60"/>
      <c r="ABT7386" s="60"/>
      <c r="ABU7386" s="60"/>
      <c r="ABV7386" s="60"/>
      <c r="ABW7386" s="60"/>
      <c r="ABX7386" s="60"/>
    </row>
    <row r="7387" spans="727:752" x14ac:dyDescent="0.25">
      <c r="AAY7387" s="60"/>
      <c r="AAZ7387" s="60"/>
      <c r="ABA7387" s="60"/>
      <c r="ABB7387" s="60"/>
      <c r="ABC7387" s="60"/>
      <c r="ABD7387" s="60"/>
      <c r="ABE7387" s="60"/>
      <c r="ABF7387" s="60"/>
      <c r="ABG7387" s="60"/>
      <c r="ABH7387" s="60"/>
      <c r="ABI7387" s="60"/>
      <c r="ABJ7387" s="60"/>
      <c r="ABK7387" s="60"/>
      <c r="ABL7387" s="60"/>
      <c r="ABM7387" s="60"/>
      <c r="ABN7387" s="60"/>
      <c r="ABO7387" s="60"/>
      <c r="ABP7387" s="60"/>
      <c r="ABQ7387" s="60"/>
      <c r="ABR7387" s="60">
        <v>0.97970695185251599</v>
      </c>
      <c r="ABS7387" s="60"/>
      <c r="ABT7387" s="60"/>
      <c r="ABU7387" s="60"/>
      <c r="ABV7387" s="60"/>
      <c r="ABW7387" s="60"/>
      <c r="ABX7387" s="60"/>
    </row>
    <row r="7388" spans="727:752" x14ac:dyDescent="0.25">
      <c r="AAY7388" s="60"/>
      <c r="AAZ7388" s="60"/>
      <c r="ABA7388" s="60"/>
      <c r="ABB7388" s="60"/>
      <c r="ABC7388" s="60"/>
      <c r="ABD7388" s="60"/>
      <c r="ABE7388" s="60"/>
      <c r="ABF7388" s="60"/>
      <c r="ABG7388" s="60"/>
      <c r="ABH7388" s="60"/>
      <c r="ABI7388" s="60"/>
      <c r="ABJ7388" s="60"/>
      <c r="ABK7388" s="60"/>
      <c r="ABL7388" s="60"/>
      <c r="ABM7388" s="60"/>
      <c r="ABN7388" s="60"/>
      <c r="ABO7388" s="60"/>
      <c r="ABP7388" s="60"/>
      <c r="ABQ7388" s="60"/>
      <c r="ABR7388" s="60">
        <v>0.97970279907747004</v>
      </c>
      <c r="ABS7388" s="60"/>
      <c r="ABT7388" s="60"/>
      <c r="ABU7388" s="60"/>
      <c r="ABV7388" s="60"/>
      <c r="ABW7388" s="60"/>
      <c r="ABX7388" s="60"/>
    </row>
    <row r="7389" spans="727:752" x14ac:dyDescent="0.25">
      <c r="AAY7389" s="60"/>
      <c r="AAZ7389" s="60"/>
      <c r="ABA7389" s="60"/>
      <c r="ABB7389" s="60"/>
      <c r="ABC7389" s="60"/>
      <c r="ABD7389" s="60"/>
      <c r="ABE7389" s="60"/>
      <c r="ABF7389" s="60"/>
      <c r="ABG7389" s="60"/>
      <c r="ABH7389" s="60"/>
      <c r="ABI7389" s="60"/>
      <c r="ABJ7389" s="60"/>
      <c r="ABK7389" s="60"/>
      <c r="ABL7389" s="60"/>
      <c r="ABM7389" s="60"/>
      <c r="ABN7389" s="60"/>
      <c r="ABO7389" s="60"/>
      <c r="ABP7389" s="60"/>
      <c r="ABQ7389" s="60"/>
      <c r="ABR7389" s="60">
        <v>0.97968610341665896</v>
      </c>
      <c r="ABS7389" s="60"/>
      <c r="ABT7389" s="60"/>
      <c r="ABU7389" s="60"/>
      <c r="ABV7389" s="60"/>
      <c r="ABW7389" s="60"/>
      <c r="ABX7389" s="60"/>
    </row>
    <row r="7390" spans="727:752" x14ac:dyDescent="0.25">
      <c r="AAY7390" s="60"/>
      <c r="AAZ7390" s="60"/>
      <c r="ABA7390" s="60"/>
      <c r="ABB7390" s="60"/>
      <c r="ABC7390" s="60"/>
      <c r="ABD7390" s="60"/>
      <c r="ABE7390" s="60"/>
      <c r="ABF7390" s="60"/>
      <c r="ABG7390" s="60"/>
      <c r="ABH7390" s="60"/>
      <c r="ABI7390" s="60"/>
      <c r="ABJ7390" s="60"/>
      <c r="ABK7390" s="60"/>
      <c r="ABL7390" s="60"/>
      <c r="ABM7390" s="60"/>
      <c r="ABN7390" s="60"/>
      <c r="ABO7390" s="60"/>
      <c r="ABP7390" s="60"/>
      <c r="ABQ7390" s="60"/>
      <c r="ABR7390" s="60">
        <v>0.97968436060113195</v>
      </c>
      <c r="ABS7390" s="60"/>
      <c r="ABT7390" s="60"/>
      <c r="ABU7390" s="60"/>
      <c r="ABV7390" s="60"/>
      <c r="ABW7390" s="60"/>
      <c r="ABX7390" s="60"/>
    </row>
    <row r="7391" spans="727:752" x14ac:dyDescent="0.25">
      <c r="AAY7391" s="60"/>
      <c r="AAZ7391" s="60"/>
      <c r="ABA7391" s="60"/>
      <c r="ABB7391" s="60"/>
      <c r="ABC7391" s="60"/>
      <c r="ABD7391" s="60"/>
      <c r="ABE7391" s="60"/>
      <c r="ABF7391" s="60"/>
      <c r="ABG7391" s="60"/>
      <c r="ABH7391" s="60"/>
      <c r="ABI7391" s="60"/>
      <c r="ABJ7391" s="60"/>
      <c r="ABK7391" s="60"/>
      <c r="ABL7391" s="60"/>
      <c r="ABM7391" s="60"/>
      <c r="ABN7391" s="60"/>
      <c r="ABO7391" s="60"/>
      <c r="ABP7391" s="60"/>
      <c r="ABQ7391" s="60"/>
      <c r="ABR7391" s="60">
        <v>0.97968159844133795</v>
      </c>
      <c r="ABS7391" s="60"/>
      <c r="ABT7391" s="60"/>
      <c r="ABU7391" s="60"/>
      <c r="ABV7391" s="60"/>
      <c r="ABW7391" s="60"/>
      <c r="ABX7391" s="60"/>
    </row>
    <row r="7392" spans="727:752" x14ac:dyDescent="0.25">
      <c r="AAY7392" s="60"/>
      <c r="AAZ7392" s="60"/>
      <c r="ABA7392" s="60"/>
      <c r="ABB7392" s="60"/>
      <c r="ABC7392" s="60"/>
      <c r="ABD7392" s="60"/>
      <c r="ABE7392" s="60"/>
      <c r="ABF7392" s="60"/>
      <c r="ABG7392" s="60"/>
      <c r="ABH7392" s="60"/>
      <c r="ABI7392" s="60"/>
      <c r="ABJ7392" s="60"/>
      <c r="ABK7392" s="60"/>
      <c r="ABL7392" s="60"/>
      <c r="ABM7392" s="60"/>
      <c r="ABN7392" s="60"/>
      <c r="ABO7392" s="60"/>
      <c r="ABP7392" s="60"/>
      <c r="ABQ7392" s="60"/>
      <c r="ABR7392" s="60">
        <v>0.97968156271289397</v>
      </c>
      <c r="ABS7392" s="60"/>
      <c r="ABT7392" s="60"/>
      <c r="ABU7392" s="60"/>
      <c r="ABV7392" s="60"/>
      <c r="ABW7392" s="60"/>
      <c r="ABX7392" s="60"/>
    </row>
    <row r="7393" spans="727:752" x14ac:dyDescent="0.25">
      <c r="AAY7393" s="60"/>
      <c r="AAZ7393" s="60"/>
      <c r="ABA7393" s="60"/>
      <c r="ABB7393" s="60"/>
      <c r="ABC7393" s="60"/>
      <c r="ABD7393" s="60"/>
      <c r="ABE7393" s="60"/>
      <c r="ABF7393" s="60"/>
      <c r="ABG7393" s="60"/>
      <c r="ABH7393" s="60"/>
      <c r="ABI7393" s="60"/>
      <c r="ABJ7393" s="60"/>
      <c r="ABK7393" s="60"/>
      <c r="ABL7393" s="60"/>
      <c r="ABM7393" s="60"/>
      <c r="ABN7393" s="60"/>
      <c r="ABO7393" s="60"/>
      <c r="ABP7393" s="60"/>
      <c r="ABQ7393" s="60"/>
      <c r="ABR7393" s="60">
        <v>0.97968053299147295</v>
      </c>
      <c r="ABS7393" s="60"/>
      <c r="ABT7393" s="60"/>
      <c r="ABU7393" s="60"/>
      <c r="ABV7393" s="60"/>
      <c r="ABW7393" s="60"/>
      <c r="ABX7393" s="60"/>
    </row>
    <row r="7394" spans="727:752" x14ac:dyDescent="0.25">
      <c r="AAY7394" s="60"/>
      <c r="AAZ7394" s="60"/>
      <c r="ABA7394" s="60"/>
      <c r="ABB7394" s="60"/>
      <c r="ABC7394" s="60"/>
      <c r="ABD7394" s="60"/>
      <c r="ABE7394" s="60"/>
      <c r="ABF7394" s="60"/>
      <c r="ABG7394" s="60"/>
      <c r="ABH7394" s="60"/>
      <c r="ABI7394" s="60"/>
      <c r="ABJ7394" s="60"/>
      <c r="ABK7394" s="60"/>
      <c r="ABL7394" s="60"/>
      <c r="ABM7394" s="60"/>
      <c r="ABN7394" s="60"/>
      <c r="ABO7394" s="60"/>
      <c r="ABP7394" s="60"/>
      <c r="ABQ7394" s="60"/>
      <c r="ABR7394" s="60">
        <v>0.97967974411967895</v>
      </c>
      <c r="ABS7394" s="60"/>
      <c r="ABT7394" s="60"/>
      <c r="ABU7394" s="60"/>
      <c r="ABV7394" s="60"/>
      <c r="ABW7394" s="60"/>
      <c r="ABX7394" s="60"/>
    </row>
    <row r="7395" spans="727:752" x14ac:dyDescent="0.25">
      <c r="AAY7395" s="60"/>
      <c r="AAZ7395" s="60"/>
      <c r="ABA7395" s="60"/>
      <c r="ABB7395" s="60"/>
      <c r="ABC7395" s="60"/>
      <c r="ABD7395" s="60"/>
      <c r="ABE7395" s="60"/>
      <c r="ABF7395" s="60"/>
      <c r="ABG7395" s="60"/>
      <c r="ABH7395" s="60"/>
      <c r="ABI7395" s="60"/>
      <c r="ABJ7395" s="60"/>
      <c r="ABK7395" s="60"/>
      <c r="ABL7395" s="60"/>
      <c r="ABM7395" s="60"/>
      <c r="ABN7395" s="60"/>
      <c r="ABO7395" s="60"/>
      <c r="ABP7395" s="60"/>
      <c r="ABQ7395" s="60"/>
      <c r="ABR7395" s="60">
        <v>0.97966465098251199</v>
      </c>
      <c r="ABS7395" s="60"/>
      <c r="ABT7395" s="60"/>
      <c r="ABU7395" s="60"/>
      <c r="ABV7395" s="60"/>
      <c r="ABW7395" s="60"/>
      <c r="ABX7395" s="60"/>
    </row>
    <row r="7396" spans="727:752" x14ac:dyDescent="0.25">
      <c r="AAY7396" s="60"/>
      <c r="AAZ7396" s="60"/>
      <c r="ABA7396" s="60"/>
      <c r="ABB7396" s="60"/>
      <c r="ABC7396" s="60"/>
      <c r="ABD7396" s="60"/>
      <c r="ABE7396" s="60"/>
      <c r="ABF7396" s="60"/>
      <c r="ABG7396" s="60"/>
      <c r="ABH7396" s="60"/>
      <c r="ABI7396" s="60"/>
      <c r="ABJ7396" s="60"/>
      <c r="ABK7396" s="60"/>
      <c r="ABL7396" s="60"/>
      <c r="ABM7396" s="60"/>
      <c r="ABN7396" s="60"/>
      <c r="ABO7396" s="60"/>
      <c r="ABP7396" s="60"/>
      <c r="ABQ7396" s="60"/>
      <c r="ABR7396" s="60">
        <v>0.97966153029506697</v>
      </c>
      <c r="ABS7396" s="60"/>
      <c r="ABT7396" s="60"/>
      <c r="ABU7396" s="60"/>
      <c r="ABV7396" s="60"/>
      <c r="ABW7396" s="60"/>
      <c r="ABX7396" s="60"/>
    </row>
    <row r="7397" spans="727:752" x14ac:dyDescent="0.25">
      <c r="AAY7397" s="60"/>
      <c r="AAZ7397" s="60"/>
      <c r="ABA7397" s="60"/>
      <c r="ABB7397" s="60"/>
      <c r="ABC7397" s="60"/>
      <c r="ABD7397" s="60"/>
      <c r="ABE7397" s="60"/>
      <c r="ABF7397" s="60"/>
      <c r="ABG7397" s="60"/>
      <c r="ABH7397" s="60"/>
      <c r="ABI7397" s="60"/>
      <c r="ABJ7397" s="60"/>
      <c r="ABK7397" s="60"/>
      <c r="ABL7397" s="60"/>
      <c r="ABM7397" s="60"/>
      <c r="ABN7397" s="60"/>
      <c r="ABO7397" s="60"/>
      <c r="ABP7397" s="60"/>
      <c r="ABQ7397" s="60"/>
      <c r="ABR7397" s="60">
        <v>0.97965544368777102</v>
      </c>
      <c r="ABS7397" s="60"/>
      <c r="ABT7397" s="60"/>
      <c r="ABU7397" s="60"/>
      <c r="ABV7397" s="60"/>
      <c r="ABW7397" s="60"/>
      <c r="ABX7397" s="60"/>
    </row>
    <row r="7398" spans="727:752" x14ac:dyDescent="0.25">
      <c r="AAY7398" s="60"/>
      <c r="AAZ7398" s="60"/>
      <c r="ABA7398" s="60"/>
      <c r="ABB7398" s="60"/>
      <c r="ABC7398" s="60"/>
      <c r="ABD7398" s="60"/>
      <c r="ABE7398" s="60"/>
      <c r="ABF7398" s="60"/>
      <c r="ABG7398" s="60"/>
      <c r="ABH7398" s="60"/>
      <c r="ABI7398" s="60"/>
      <c r="ABJ7398" s="60"/>
      <c r="ABK7398" s="60"/>
      <c r="ABL7398" s="60"/>
      <c r="ABM7398" s="60"/>
      <c r="ABN7398" s="60"/>
      <c r="ABO7398" s="60"/>
      <c r="ABP7398" s="60"/>
      <c r="ABQ7398" s="60"/>
      <c r="ABR7398" s="60">
        <v>0.97964354028072198</v>
      </c>
      <c r="ABS7398" s="60"/>
      <c r="ABT7398" s="60"/>
      <c r="ABU7398" s="60"/>
      <c r="ABV7398" s="60"/>
      <c r="ABW7398" s="60"/>
      <c r="ABX7398" s="60"/>
    </row>
    <row r="7399" spans="727:752" x14ac:dyDescent="0.25">
      <c r="AAY7399" s="60"/>
      <c r="AAZ7399" s="60"/>
      <c r="ABA7399" s="60"/>
      <c r="ABB7399" s="60"/>
      <c r="ABC7399" s="60"/>
      <c r="ABD7399" s="60"/>
      <c r="ABE7399" s="60"/>
      <c r="ABF7399" s="60"/>
      <c r="ABG7399" s="60"/>
      <c r="ABH7399" s="60"/>
      <c r="ABI7399" s="60"/>
      <c r="ABJ7399" s="60"/>
      <c r="ABK7399" s="60"/>
      <c r="ABL7399" s="60"/>
      <c r="ABM7399" s="60"/>
      <c r="ABN7399" s="60"/>
      <c r="ABO7399" s="60"/>
      <c r="ABP7399" s="60"/>
      <c r="ABQ7399" s="60"/>
      <c r="ABR7399" s="60">
        <v>0.97963051688247804</v>
      </c>
      <c r="ABS7399" s="60"/>
      <c r="ABT7399" s="60"/>
      <c r="ABU7399" s="60"/>
      <c r="ABV7399" s="60"/>
      <c r="ABW7399" s="60"/>
      <c r="ABX7399" s="60"/>
    </row>
    <row r="7400" spans="727:752" x14ac:dyDescent="0.25">
      <c r="AAY7400" s="60"/>
      <c r="AAZ7400" s="60"/>
      <c r="ABA7400" s="60"/>
      <c r="ABB7400" s="60"/>
      <c r="ABC7400" s="60"/>
      <c r="ABD7400" s="60"/>
      <c r="ABE7400" s="60"/>
      <c r="ABF7400" s="60"/>
      <c r="ABG7400" s="60"/>
      <c r="ABH7400" s="60"/>
      <c r="ABI7400" s="60"/>
      <c r="ABJ7400" s="60"/>
      <c r="ABK7400" s="60"/>
      <c r="ABL7400" s="60"/>
      <c r="ABM7400" s="60"/>
      <c r="ABN7400" s="60"/>
      <c r="ABO7400" s="60"/>
      <c r="ABP7400" s="60"/>
      <c r="ABQ7400" s="60"/>
      <c r="ABR7400" s="60">
        <v>0.97962954916676004</v>
      </c>
      <c r="ABS7400" s="60"/>
      <c r="ABT7400" s="60"/>
      <c r="ABU7400" s="60"/>
      <c r="ABV7400" s="60"/>
      <c r="ABW7400" s="60"/>
      <c r="ABX7400" s="60"/>
    </row>
    <row r="7401" spans="727:752" x14ac:dyDescent="0.25">
      <c r="AAY7401" s="60"/>
      <c r="AAZ7401" s="60"/>
      <c r="ABA7401" s="60"/>
      <c r="ABB7401" s="60"/>
      <c r="ABC7401" s="60"/>
      <c r="ABD7401" s="60"/>
      <c r="ABE7401" s="60"/>
      <c r="ABF7401" s="60"/>
      <c r="ABG7401" s="60"/>
      <c r="ABH7401" s="60"/>
      <c r="ABI7401" s="60"/>
      <c r="ABJ7401" s="60"/>
      <c r="ABK7401" s="60"/>
      <c r="ABL7401" s="60"/>
      <c r="ABM7401" s="60"/>
      <c r="ABN7401" s="60"/>
      <c r="ABO7401" s="60"/>
      <c r="ABP7401" s="60"/>
      <c r="ABQ7401" s="60"/>
      <c r="ABR7401" s="60">
        <v>0.97962857366163403</v>
      </c>
      <c r="ABS7401" s="60"/>
      <c r="ABT7401" s="60"/>
      <c r="ABU7401" s="60"/>
      <c r="ABV7401" s="60"/>
      <c r="ABW7401" s="60"/>
      <c r="ABX7401" s="60"/>
    </row>
    <row r="7402" spans="727:752" x14ac:dyDescent="0.25">
      <c r="AAY7402" s="60"/>
      <c r="AAZ7402" s="60"/>
      <c r="ABA7402" s="60"/>
      <c r="ABB7402" s="60"/>
      <c r="ABC7402" s="60"/>
      <c r="ABD7402" s="60"/>
      <c r="ABE7402" s="60"/>
      <c r="ABF7402" s="60"/>
      <c r="ABG7402" s="60"/>
      <c r="ABH7402" s="60"/>
      <c r="ABI7402" s="60"/>
      <c r="ABJ7402" s="60"/>
      <c r="ABK7402" s="60"/>
      <c r="ABL7402" s="60"/>
      <c r="ABM7402" s="60"/>
      <c r="ABN7402" s="60"/>
      <c r="ABO7402" s="60"/>
      <c r="ABP7402" s="60"/>
      <c r="ABQ7402" s="60"/>
      <c r="ABR7402" s="60">
        <v>0.979614055002619</v>
      </c>
      <c r="ABS7402" s="60"/>
      <c r="ABT7402" s="60"/>
      <c r="ABU7402" s="60"/>
      <c r="ABV7402" s="60"/>
      <c r="ABW7402" s="60"/>
      <c r="ABX7402" s="60"/>
    </row>
    <row r="7403" spans="727:752" x14ac:dyDescent="0.25">
      <c r="AAY7403" s="60"/>
      <c r="AAZ7403" s="60"/>
      <c r="ABA7403" s="60"/>
      <c r="ABB7403" s="60"/>
      <c r="ABC7403" s="60"/>
      <c r="ABD7403" s="60"/>
      <c r="ABE7403" s="60"/>
      <c r="ABF7403" s="60"/>
      <c r="ABG7403" s="60"/>
      <c r="ABH7403" s="60"/>
      <c r="ABI7403" s="60"/>
      <c r="ABJ7403" s="60"/>
      <c r="ABK7403" s="60"/>
      <c r="ABL7403" s="60"/>
      <c r="ABM7403" s="60"/>
      <c r="ABN7403" s="60"/>
      <c r="ABO7403" s="60"/>
      <c r="ABP7403" s="60"/>
      <c r="ABQ7403" s="60"/>
      <c r="ABR7403" s="60">
        <v>0.97960888901550702</v>
      </c>
      <c r="ABS7403" s="60"/>
      <c r="ABT7403" s="60"/>
      <c r="ABU7403" s="60"/>
      <c r="ABV7403" s="60"/>
      <c r="ABW7403" s="60"/>
      <c r="ABX7403" s="60"/>
    </row>
    <row r="7404" spans="727:752" x14ac:dyDescent="0.25">
      <c r="AAY7404" s="60"/>
      <c r="AAZ7404" s="60"/>
      <c r="ABA7404" s="60"/>
      <c r="ABB7404" s="60"/>
      <c r="ABC7404" s="60"/>
      <c r="ABD7404" s="60"/>
      <c r="ABE7404" s="60"/>
      <c r="ABF7404" s="60"/>
      <c r="ABG7404" s="60"/>
      <c r="ABH7404" s="60"/>
      <c r="ABI7404" s="60"/>
      <c r="ABJ7404" s="60"/>
      <c r="ABK7404" s="60"/>
      <c r="ABL7404" s="60"/>
      <c r="ABM7404" s="60"/>
      <c r="ABN7404" s="60"/>
      <c r="ABO7404" s="60"/>
      <c r="ABP7404" s="60"/>
      <c r="ABQ7404" s="60"/>
      <c r="ABR7404" s="60">
        <v>0.97960444025254201</v>
      </c>
      <c r="ABS7404" s="60"/>
      <c r="ABT7404" s="60"/>
      <c r="ABU7404" s="60"/>
      <c r="ABV7404" s="60"/>
      <c r="ABW7404" s="60"/>
      <c r="ABX7404" s="60"/>
    </row>
    <row r="7405" spans="727:752" x14ac:dyDescent="0.25">
      <c r="AAY7405" s="60"/>
      <c r="AAZ7405" s="60"/>
      <c r="ABA7405" s="60"/>
      <c r="ABB7405" s="60"/>
      <c r="ABC7405" s="60"/>
      <c r="ABD7405" s="60"/>
      <c r="ABE7405" s="60"/>
      <c r="ABF7405" s="60"/>
      <c r="ABG7405" s="60"/>
      <c r="ABH7405" s="60"/>
      <c r="ABI7405" s="60"/>
      <c r="ABJ7405" s="60"/>
      <c r="ABK7405" s="60"/>
      <c r="ABL7405" s="60"/>
      <c r="ABM7405" s="60"/>
      <c r="ABN7405" s="60"/>
      <c r="ABO7405" s="60"/>
      <c r="ABP7405" s="60"/>
      <c r="ABQ7405" s="60"/>
      <c r="ABR7405" s="60">
        <v>0.97959995734029603</v>
      </c>
      <c r="ABS7405" s="60"/>
      <c r="ABT7405" s="60"/>
      <c r="ABU7405" s="60"/>
      <c r="ABV7405" s="60"/>
      <c r="ABW7405" s="60"/>
      <c r="ABX7405" s="60"/>
    </row>
    <row r="7406" spans="727:752" x14ac:dyDescent="0.25">
      <c r="AAY7406" s="60"/>
      <c r="AAZ7406" s="60"/>
      <c r="ABA7406" s="60"/>
      <c r="ABB7406" s="60"/>
      <c r="ABC7406" s="60"/>
      <c r="ABD7406" s="60"/>
      <c r="ABE7406" s="60"/>
      <c r="ABF7406" s="60"/>
      <c r="ABG7406" s="60"/>
      <c r="ABH7406" s="60"/>
      <c r="ABI7406" s="60"/>
      <c r="ABJ7406" s="60"/>
      <c r="ABK7406" s="60"/>
      <c r="ABL7406" s="60"/>
      <c r="ABM7406" s="60"/>
      <c r="ABN7406" s="60"/>
      <c r="ABO7406" s="60"/>
      <c r="ABP7406" s="60"/>
      <c r="ABQ7406" s="60"/>
      <c r="ABR7406" s="60">
        <v>0.97958880805835202</v>
      </c>
      <c r="ABS7406" s="60"/>
      <c r="ABT7406" s="60"/>
      <c r="ABU7406" s="60"/>
      <c r="ABV7406" s="60"/>
      <c r="ABW7406" s="60"/>
      <c r="ABX7406" s="60"/>
    </row>
    <row r="7407" spans="727:752" x14ac:dyDescent="0.25">
      <c r="AAY7407" s="60"/>
      <c r="AAZ7407" s="60"/>
      <c r="ABA7407" s="60"/>
      <c r="ABB7407" s="60"/>
      <c r="ABC7407" s="60"/>
      <c r="ABD7407" s="60"/>
      <c r="ABE7407" s="60"/>
      <c r="ABF7407" s="60"/>
      <c r="ABG7407" s="60"/>
      <c r="ABH7407" s="60"/>
      <c r="ABI7407" s="60"/>
      <c r="ABJ7407" s="60"/>
      <c r="ABK7407" s="60"/>
      <c r="ABL7407" s="60"/>
      <c r="ABM7407" s="60"/>
      <c r="ABN7407" s="60"/>
      <c r="ABO7407" s="60"/>
      <c r="ABP7407" s="60"/>
      <c r="ABQ7407" s="60"/>
      <c r="ABR7407" s="60">
        <v>0.97958357726059897</v>
      </c>
      <c r="ABS7407" s="60"/>
      <c r="ABT7407" s="60"/>
      <c r="ABU7407" s="60"/>
      <c r="ABV7407" s="60"/>
      <c r="ABW7407" s="60"/>
      <c r="ABX7407" s="60"/>
    </row>
    <row r="7408" spans="727:752" x14ac:dyDescent="0.25">
      <c r="AAY7408" s="60"/>
      <c r="AAZ7408" s="60"/>
      <c r="ABA7408" s="60"/>
      <c r="ABB7408" s="60"/>
      <c r="ABC7408" s="60"/>
      <c r="ABD7408" s="60"/>
      <c r="ABE7408" s="60"/>
      <c r="ABF7408" s="60"/>
      <c r="ABG7408" s="60"/>
      <c r="ABH7408" s="60"/>
      <c r="ABI7408" s="60"/>
      <c r="ABJ7408" s="60"/>
      <c r="ABK7408" s="60"/>
      <c r="ABL7408" s="60"/>
      <c r="ABM7408" s="60"/>
      <c r="ABN7408" s="60"/>
      <c r="ABO7408" s="60"/>
      <c r="ABP7408" s="60"/>
      <c r="ABQ7408" s="60"/>
      <c r="ABR7408" s="60">
        <v>0.97958344709965095</v>
      </c>
      <c r="ABS7408" s="60"/>
      <c r="ABT7408" s="60"/>
      <c r="ABU7408" s="60"/>
      <c r="ABV7408" s="60"/>
      <c r="ABW7408" s="60"/>
      <c r="ABX7408" s="60"/>
    </row>
    <row r="7409" spans="727:752" x14ac:dyDescent="0.25">
      <c r="AAY7409" s="60"/>
      <c r="AAZ7409" s="60"/>
      <c r="ABA7409" s="60"/>
      <c r="ABB7409" s="60"/>
      <c r="ABC7409" s="60"/>
      <c r="ABD7409" s="60"/>
      <c r="ABE7409" s="60"/>
      <c r="ABF7409" s="60"/>
      <c r="ABG7409" s="60"/>
      <c r="ABH7409" s="60"/>
      <c r="ABI7409" s="60"/>
      <c r="ABJ7409" s="60"/>
      <c r="ABK7409" s="60"/>
      <c r="ABL7409" s="60"/>
      <c r="ABM7409" s="60"/>
      <c r="ABN7409" s="60"/>
      <c r="ABO7409" s="60"/>
      <c r="ABP7409" s="60"/>
      <c r="ABQ7409" s="60"/>
      <c r="ABR7409" s="60">
        <v>0.97958170912471298</v>
      </c>
      <c r="ABS7409" s="60"/>
      <c r="ABT7409" s="60"/>
      <c r="ABU7409" s="60"/>
      <c r="ABV7409" s="60"/>
      <c r="ABW7409" s="60"/>
      <c r="ABX7409" s="60"/>
    </row>
    <row r="7410" spans="727:752" x14ac:dyDescent="0.25">
      <c r="AAY7410" s="60"/>
      <c r="AAZ7410" s="60"/>
      <c r="ABA7410" s="60"/>
      <c r="ABB7410" s="60"/>
      <c r="ABC7410" s="60"/>
      <c r="ABD7410" s="60"/>
      <c r="ABE7410" s="60"/>
      <c r="ABF7410" s="60"/>
      <c r="ABG7410" s="60"/>
      <c r="ABH7410" s="60"/>
      <c r="ABI7410" s="60"/>
      <c r="ABJ7410" s="60"/>
      <c r="ABK7410" s="60"/>
      <c r="ABL7410" s="60"/>
      <c r="ABM7410" s="60"/>
      <c r="ABN7410" s="60"/>
      <c r="ABO7410" s="60"/>
      <c r="ABP7410" s="60"/>
      <c r="ABQ7410" s="60"/>
      <c r="ABR7410" s="60">
        <v>0.97957292861255996</v>
      </c>
      <c r="ABS7410" s="60"/>
      <c r="ABT7410" s="60"/>
      <c r="ABU7410" s="60"/>
      <c r="ABV7410" s="60"/>
      <c r="ABW7410" s="60"/>
      <c r="ABX7410" s="60"/>
    </row>
    <row r="7411" spans="727:752" x14ac:dyDescent="0.25">
      <c r="AAY7411" s="60"/>
      <c r="AAZ7411" s="60"/>
      <c r="ABA7411" s="60"/>
      <c r="ABB7411" s="60"/>
      <c r="ABC7411" s="60"/>
      <c r="ABD7411" s="60"/>
      <c r="ABE7411" s="60"/>
      <c r="ABF7411" s="60"/>
      <c r="ABG7411" s="60"/>
      <c r="ABH7411" s="60"/>
      <c r="ABI7411" s="60"/>
      <c r="ABJ7411" s="60"/>
      <c r="ABK7411" s="60"/>
      <c r="ABL7411" s="60"/>
      <c r="ABM7411" s="60"/>
      <c r="ABN7411" s="60"/>
      <c r="ABO7411" s="60"/>
      <c r="ABP7411" s="60"/>
      <c r="ABQ7411" s="60"/>
      <c r="ABR7411" s="60">
        <v>0.97956930128090802</v>
      </c>
      <c r="ABS7411" s="60"/>
      <c r="ABT7411" s="60"/>
      <c r="ABU7411" s="60"/>
      <c r="ABV7411" s="60"/>
      <c r="ABW7411" s="60"/>
      <c r="ABX7411" s="60"/>
    </row>
    <row r="7412" spans="727:752" x14ac:dyDescent="0.25">
      <c r="AAY7412" s="60"/>
      <c r="AAZ7412" s="60"/>
      <c r="ABA7412" s="60"/>
      <c r="ABB7412" s="60"/>
      <c r="ABC7412" s="60"/>
      <c r="ABD7412" s="60"/>
      <c r="ABE7412" s="60"/>
      <c r="ABF7412" s="60"/>
      <c r="ABG7412" s="60"/>
      <c r="ABH7412" s="60"/>
      <c r="ABI7412" s="60"/>
      <c r="ABJ7412" s="60"/>
      <c r="ABK7412" s="60"/>
      <c r="ABL7412" s="60"/>
      <c r="ABM7412" s="60"/>
      <c r="ABN7412" s="60"/>
      <c r="ABO7412" s="60"/>
      <c r="ABP7412" s="60"/>
      <c r="ABQ7412" s="60"/>
      <c r="ABR7412" s="60">
        <v>0.97955440996036902</v>
      </c>
      <c r="ABS7412" s="60"/>
      <c r="ABT7412" s="60"/>
      <c r="ABU7412" s="60"/>
      <c r="ABV7412" s="60"/>
      <c r="ABW7412" s="60"/>
      <c r="ABX7412" s="60"/>
    </row>
    <row r="7413" spans="727:752" x14ac:dyDescent="0.25">
      <c r="AAY7413" s="60"/>
      <c r="AAZ7413" s="60"/>
      <c r="ABA7413" s="60"/>
      <c r="ABB7413" s="60"/>
      <c r="ABC7413" s="60"/>
      <c r="ABD7413" s="60"/>
      <c r="ABE7413" s="60"/>
      <c r="ABF7413" s="60"/>
      <c r="ABG7413" s="60"/>
      <c r="ABH7413" s="60"/>
      <c r="ABI7413" s="60"/>
      <c r="ABJ7413" s="60"/>
      <c r="ABK7413" s="60"/>
      <c r="ABL7413" s="60"/>
      <c r="ABM7413" s="60"/>
      <c r="ABN7413" s="60"/>
      <c r="ABO7413" s="60"/>
      <c r="ABP7413" s="60"/>
      <c r="ABQ7413" s="60"/>
      <c r="ABR7413" s="60">
        <v>0.97955352981889598</v>
      </c>
      <c r="ABS7413" s="60"/>
      <c r="ABT7413" s="60"/>
      <c r="ABU7413" s="60"/>
      <c r="ABV7413" s="60"/>
      <c r="ABW7413" s="60"/>
      <c r="ABX7413" s="60"/>
    </row>
    <row r="7414" spans="727:752" x14ac:dyDescent="0.25">
      <c r="AAY7414" s="60"/>
      <c r="AAZ7414" s="60"/>
      <c r="ABA7414" s="60"/>
      <c r="ABB7414" s="60"/>
      <c r="ABC7414" s="60"/>
      <c r="ABD7414" s="60"/>
      <c r="ABE7414" s="60"/>
      <c r="ABF7414" s="60"/>
      <c r="ABG7414" s="60"/>
      <c r="ABH7414" s="60"/>
      <c r="ABI7414" s="60"/>
      <c r="ABJ7414" s="60"/>
      <c r="ABK7414" s="60"/>
      <c r="ABL7414" s="60"/>
      <c r="ABM7414" s="60"/>
      <c r="ABN7414" s="60"/>
      <c r="ABO7414" s="60"/>
      <c r="ABP7414" s="60"/>
      <c r="ABQ7414" s="60"/>
      <c r="ABR7414" s="60">
        <v>0.97954684999689501</v>
      </c>
      <c r="ABS7414" s="60"/>
      <c r="ABT7414" s="60"/>
      <c r="ABU7414" s="60"/>
      <c r="ABV7414" s="60"/>
      <c r="ABW7414" s="60"/>
      <c r="ABX7414" s="60"/>
    </row>
    <row r="7415" spans="727:752" x14ac:dyDescent="0.25">
      <c r="AAY7415" s="60"/>
      <c r="AAZ7415" s="60"/>
      <c r="ABA7415" s="60"/>
      <c r="ABB7415" s="60"/>
      <c r="ABC7415" s="60"/>
      <c r="ABD7415" s="60"/>
      <c r="ABE7415" s="60"/>
      <c r="ABF7415" s="60"/>
      <c r="ABG7415" s="60"/>
      <c r="ABH7415" s="60"/>
      <c r="ABI7415" s="60"/>
      <c r="ABJ7415" s="60"/>
      <c r="ABK7415" s="60"/>
      <c r="ABL7415" s="60"/>
      <c r="ABM7415" s="60"/>
      <c r="ABN7415" s="60"/>
      <c r="ABO7415" s="60"/>
      <c r="ABP7415" s="60"/>
      <c r="ABQ7415" s="60"/>
      <c r="ABR7415" s="60">
        <v>0.97954251482069299</v>
      </c>
      <c r="ABS7415" s="60"/>
      <c r="ABT7415" s="60"/>
      <c r="ABU7415" s="60"/>
      <c r="ABV7415" s="60"/>
      <c r="ABW7415" s="60"/>
      <c r="ABX7415" s="60"/>
    </row>
    <row r="7416" spans="727:752" x14ac:dyDescent="0.25">
      <c r="AAY7416" s="60"/>
      <c r="AAZ7416" s="60"/>
      <c r="ABA7416" s="60"/>
      <c r="ABB7416" s="60"/>
      <c r="ABC7416" s="60"/>
      <c r="ABD7416" s="60"/>
      <c r="ABE7416" s="60"/>
      <c r="ABF7416" s="60"/>
      <c r="ABG7416" s="60"/>
      <c r="ABH7416" s="60"/>
      <c r="ABI7416" s="60"/>
      <c r="ABJ7416" s="60"/>
      <c r="ABK7416" s="60"/>
      <c r="ABL7416" s="60"/>
      <c r="ABM7416" s="60"/>
      <c r="ABN7416" s="60"/>
      <c r="ABO7416" s="60"/>
      <c r="ABP7416" s="60"/>
      <c r="ABQ7416" s="60"/>
      <c r="ABR7416" s="60">
        <v>0.97954126429479405</v>
      </c>
      <c r="ABS7416" s="60"/>
      <c r="ABT7416" s="60"/>
      <c r="ABU7416" s="60"/>
      <c r="ABV7416" s="60"/>
      <c r="ABW7416" s="60"/>
      <c r="ABX7416" s="60"/>
    </row>
    <row r="7417" spans="727:752" x14ac:dyDescent="0.25">
      <c r="AAY7417" s="60"/>
      <c r="AAZ7417" s="60"/>
      <c r="ABA7417" s="60"/>
      <c r="ABB7417" s="60"/>
      <c r="ABC7417" s="60"/>
      <c r="ABD7417" s="60"/>
      <c r="ABE7417" s="60"/>
      <c r="ABF7417" s="60"/>
      <c r="ABG7417" s="60"/>
      <c r="ABH7417" s="60"/>
      <c r="ABI7417" s="60"/>
      <c r="ABJ7417" s="60"/>
      <c r="ABK7417" s="60"/>
      <c r="ABL7417" s="60"/>
      <c r="ABM7417" s="60"/>
      <c r="ABN7417" s="60"/>
      <c r="ABO7417" s="60"/>
      <c r="ABP7417" s="60"/>
      <c r="ABQ7417" s="60"/>
      <c r="ABR7417" s="60">
        <v>0.97953454087201297</v>
      </c>
      <c r="ABS7417" s="60"/>
      <c r="ABT7417" s="60"/>
      <c r="ABU7417" s="60"/>
      <c r="ABV7417" s="60"/>
      <c r="ABW7417" s="60"/>
      <c r="ABX7417" s="60"/>
    </row>
    <row r="7418" spans="727:752" x14ac:dyDescent="0.25">
      <c r="AAY7418" s="60"/>
      <c r="AAZ7418" s="60"/>
      <c r="ABA7418" s="60"/>
      <c r="ABB7418" s="60"/>
      <c r="ABC7418" s="60"/>
      <c r="ABD7418" s="60"/>
      <c r="ABE7418" s="60"/>
      <c r="ABF7418" s="60"/>
      <c r="ABG7418" s="60"/>
      <c r="ABH7418" s="60"/>
      <c r="ABI7418" s="60"/>
      <c r="ABJ7418" s="60"/>
      <c r="ABK7418" s="60"/>
      <c r="ABL7418" s="60"/>
      <c r="ABM7418" s="60"/>
      <c r="ABN7418" s="60"/>
      <c r="ABO7418" s="60"/>
      <c r="ABP7418" s="60"/>
      <c r="ABQ7418" s="60"/>
      <c r="ABR7418" s="60">
        <v>0.97953413275954804</v>
      </c>
      <c r="ABS7418" s="60"/>
      <c r="ABT7418" s="60"/>
      <c r="ABU7418" s="60"/>
      <c r="ABV7418" s="60"/>
      <c r="ABW7418" s="60"/>
      <c r="ABX7418" s="60"/>
    </row>
    <row r="7419" spans="727:752" x14ac:dyDescent="0.25">
      <c r="AAY7419" s="60"/>
      <c r="AAZ7419" s="60"/>
      <c r="ABA7419" s="60"/>
      <c r="ABB7419" s="60"/>
      <c r="ABC7419" s="60"/>
      <c r="ABD7419" s="60"/>
      <c r="ABE7419" s="60"/>
      <c r="ABF7419" s="60"/>
      <c r="ABG7419" s="60"/>
      <c r="ABH7419" s="60"/>
      <c r="ABI7419" s="60"/>
      <c r="ABJ7419" s="60"/>
      <c r="ABK7419" s="60"/>
      <c r="ABL7419" s="60"/>
      <c r="ABM7419" s="60"/>
      <c r="ABN7419" s="60"/>
      <c r="ABO7419" s="60"/>
      <c r="ABP7419" s="60"/>
      <c r="ABQ7419" s="60"/>
      <c r="ABR7419" s="60">
        <v>0.97953271944322495</v>
      </c>
      <c r="ABS7419" s="60"/>
      <c r="ABT7419" s="60"/>
      <c r="ABU7419" s="60"/>
      <c r="ABV7419" s="60"/>
      <c r="ABW7419" s="60"/>
      <c r="ABX7419" s="60"/>
    </row>
    <row r="7420" spans="727:752" x14ac:dyDescent="0.25">
      <c r="AAY7420" s="60"/>
      <c r="AAZ7420" s="60"/>
      <c r="ABA7420" s="60"/>
      <c r="ABB7420" s="60"/>
      <c r="ABC7420" s="60"/>
      <c r="ABD7420" s="60"/>
      <c r="ABE7420" s="60"/>
      <c r="ABF7420" s="60"/>
      <c r="ABG7420" s="60"/>
      <c r="ABH7420" s="60"/>
      <c r="ABI7420" s="60"/>
      <c r="ABJ7420" s="60"/>
      <c r="ABK7420" s="60"/>
      <c r="ABL7420" s="60"/>
      <c r="ABM7420" s="60"/>
      <c r="ABN7420" s="60"/>
      <c r="ABO7420" s="60"/>
      <c r="ABP7420" s="60"/>
      <c r="ABQ7420" s="60"/>
      <c r="ABR7420" s="60">
        <v>0.97951246794325997</v>
      </c>
      <c r="ABS7420" s="60"/>
      <c r="ABT7420" s="60"/>
      <c r="ABU7420" s="60"/>
      <c r="ABV7420" s="60"/>
      <c r="ABW7420" s="60"/>
      <c r="ABX7420" s="60"/>
    </row>
    <row r="7421" spans="727:752" x14ac:dyDescent="0.25">
      <c r="AAY7421" s="60"/>
      <c r="AAZ7421" s="60"/>
      <c r="ABA7421" s="60"/>
      <c r="ABB7421" s="60"/>
      <c r="ABC7421" s="60"/>
      <c r="ABD7421" s="60"/>
      <c r="ABE7421" s="60"/>
      <c r="ABF7421" s="60"/>
      <c r="ABG7421" s="60"/>
      <c r="ABH7421" s="60"/>
      <c r="ABI7421" s="60"/>
      <c r="ABJ7421" s="60"/>
      <c r="ABK7421" s="60"/>
      <c r="ABL7421" s="60"/>
      <c r="ABM7421" s="60"/>
      <c r="ABN7421" s="60"/>
      <c r="ABO7421" s="60"/>
      <c r="ABP7421" s="60"/>
      <c r="ABQ7421" s="60"/>
      <c r="ABR7421" s="60">
        <v>0.97950284853642</v>
      </c>
      <c r="ABS7421" s="60"/>
      <c r="ABT7421" s="60"/>
      <c r="ABU7421" s="60"/>
      <c r="ABV7421" s="60"/>
      <c r="ABW7421" s="60"/>
      <c r="ABX7421" s="60"/>
    </row>
    <row r="7422" spans="727:752" x14ac:dyDescent="0.25">
      <c r="AAY7422" s="60"/>
      <c r="AAZ7422" s="60"/>
      <c r="ABA7422" s="60"/>
      <c r="ABB7422" s="60"/>
      <c r="ABC7422" s="60"/>
      <c r="ABD7422" s="60"/>
      <c r="ABE7422" s="60"/>
      <c r="ABF7422" s="60"/>
      <c r="ABG7422" s="60"/>
      <c r="ABH7422" s="60"/>
      <c r="ABI7422" s="60"/>
      <c r="ABJ7422" s="60"/>
      <c r="ABK7422" s="60"/>
      <c r="ABL7422" s="60"/>
      <c r="ABM7422" s="60"/>
      <c r="ABN7422" s="60"/>
      <c r="ABO7422" s="60"/>
      <c r="ABP7422" s="60"/>
      <c r="ABQ7422" s="60"/>
      <c r="ABR7422" s="60">
        <v>0.97947682670535696</v>
      </c>
      <c r="ABS7422" s="60"/>
      <c r="ABT7422" s="60"/>
      <c r="ABU7422" s="60"/>
      <c r="ABV7422" s="60"/>
      <c r="ABW7422" s="60"/>
      <c r="ABX7422" s="60"/>
    </row>
    <row r="7423" spans="727:752" x14ac:dyDescent="0.25">
      <c r="AAY7423" s="60"/>
      <c r="AAZ7423" s="60"/>
      <c r="ABA7423" s="60"/>
      <c r="ABB7423" s="60"/>
      <c r="ABC7423" s="60"/>
      <c r="ABD7423" s="60"/>
      <c r="ABE7423" s="60"/>
      <c r="ABF7423" s="60"/>
      <c r="ABG7423" s="60"/>
      <c r="ABH7423" s="60"/>
      <c r="ABI7423" s="60"/>
      <c r="ABJ7423" s="60"/>
      <c r="ABK7423" s="60"/>
      <c r="ABL7423" s="60"/>
      <c r="ABM7423" s="60"/>
      <c r="ABN7423" s="60"/>
      <c r="ABO7423" s="60"/>
      <c r="ABP7423" s="60"/>
      <c r="ABQ7423" s="60"/>
      <c r="ABR7423" s="60">
        <v>0.979475224178186</v>
      </c>
      <c r="ABS7423" s="60"/>
      <c r="ABT7423" s="60"/>
      <c r="ABU7423" s="60"/>
      <c r="ABV7423" s="60"/>
      <c r="ABW7423" s="60"/>
      <c r="ABX7423" s="60"/>
    </row>
    <row r="7424" spans="727:752" x14ac:dyDescent="0.25">
      <c r="AAY7424" s="60"/>
      <c r="AAZ7424" s="60"/>
      <c r="ABA7424" s="60"/>
      <c r="ABB7424" s="60"/>
      <c r="ABC7424" s="60"/>
      <c r="ABD7424" s="60"/>
      <c r="ABE7424" s="60"/>
      <c r="ABF7424" s="60"/>
      <c r="ABG7424" s="60"/>
      <c r="ABH7424" s="60"/>
      <c r="ABI7424" s="60"/>
      <c r="ABJ7424" s="60"/>
      <c r="ABK7424" s="60"/>
      <c r="ABL7424" s="60"/>
      <c r="ABM7424" s="60"/>
      <c r="ABN7424" s="60"/>
      <c r="ABO7424" s="60"/>
      <c r="ABP7424" s="60"/>
      <c r="ABQ7424" s="60"/>
      <c r="ABR7424" s="60">
        <v>0.97947406984815699</v>
      </c>
      <c r="ABS7424" s="60"/>
      <c r="ABT7424" s="60"/>
      <c r="ABU7424" s="60"/>
      <c r="ABV7424" s="60"/>
      <c r="ABW7424" s="60"/>
      <c r="ABX7424" s="60"/>
    </row>
    <row r="7425" spans="727:752" x14ac:dyDescent="0.25">
      <c r="AAY7425" s="60"/>
      <c r="AAZ7425" s="60"/>
      <c r="ABA7425" s="60"/>
      <c r="ABB7425" s="60"/>
      <c r="ABC7425" s="60"/>
      <c r="ABD7425" s="60"/>
      <c r="ABE7425" s="60"/>
      <c r="ABF7425" s="60"/>
      <c r="ABG7425" s="60"/>
      <c r="ABH7425" s="60"/>
      <c r="ABI7425" s="60"/>
      <c r="ABJ7425" s="60"/>
      <c r="ABK7425" s="60"/>
      <c r="ABL7425" s="60"/>
      <c r="ABM7425" s="60"/>
      <c r="ABN7425" s="60"/>
      <c r="ABO7425" s="60"/>
      <c r="ABP7425" s="60"/>
      <c r="ABQ7425" s="60"/>
      <c r="ABR7425" s="60">
        <v>0.97946457456330605</v>
      </c>
      <c r="ABS7425" s="60"/>
      <c r="ABT7425" s="60"/>
      <c r="ABU7425" s="60"/>
      <c r="ABV7425" s="60"/>
      <c r="ABW7425" s="60"/>
      <c r="ABX7425" s="60"/>
    </row>
    <row r="7426" spans="727:752" x14ac:dyDescent="0.25">
      <c r="AAY7426" s="60"/>
      <c r="AAZ7426" s="60"/>
      <c r="ABA7426" s="60"/>
      <c r="ABB7426" s="60"/>
      <c r="ABC7426" s="60"/>
      <c r="ABD7426" s="60"/>
      <c r="ABE7426" s="60"/>
      <c r="ABF7426" s="60"/>
      <c r="ABG7426" s="60"/>
      <c r="ABH7426" s="60"/>
      <c r="ABI7426" s="60"/>
      <c r="ABJ7426" s="60"/>
      <c r="ABK7426" s="60"/>
      <c r="ABL7426" s="60"/>
      <c r="ABM7426" s="60"/>
      <c r="ABN7426" s="60"/>
      <c r="ABO7426" s="60"/>
      <c r="ABP7426" s="60"/>
      <c r="ABQ7426" s="60"/>
      <c r="ABR7426" s="60">
        <v>0.97945543447908501</v>
      </c>
      <c r="ABS7426" s="60"/>
      <c r="ABT7426" s="60"/>
      <c r="ABU7426" s="60"/>
      <c r="ABV7426" s="60"/>
      <c r="ABW7426" s="60"/>
      <c r="ABX7426" s="60"/>
    </row>
    <row r="7427" spans="727:752" x14ac:dyDescent="0.25">
      <c r="AAY7427" s="60"/>
      <c r="AAZ7427" s="60"/>
      <c r="ABA7427" s="60"/>
      <c r="ABB7427" s="60"/>
      <c r="ABC7427" s="60"/>
      <c r="ABD7427" s="60"/>
      <c r="ABE7427" s="60"/>
      <c r="ABF7427" s="60"/>
      <c r="ABG7427" s="60"/>
      <c r="ABH7427" s="60"/>
      <c r="ABI7427" s="60"/>
      <c r="ABJ7427" s="60"/>
      <c r="ABK7427" s="60"/>
      <c r="ABL7427" s="60"/>
      <c r="ABM7427" s="60"/>
      <c r="ABN7427" s="60"/>
      <c r="ABO7427" s="60"/>
      <c r="ABP7427" s="60"/>
      <c r="ABQ7427" s="60"/>
      <c r="ABR7427" s="60">
        <v>0.97945034013127097</v>
      </c>
      <c r="ABS7427" s="60"/>
      <c r="ABT7427" s="60"/>
      <c r="ABU7427" s="60"/>
      <c r="ABV7427" s="60"/>
      <c r="ABW7427" s="60"/>
      <c r="ABX7427" s="60"/>
    </row>
    <row r="7428" spans="727:752" x14ac:dyDescent="0.25">
      <c r="AAY7428" s="60"/>
      <c r="AAZ7428" s="60"/>
      <c r="ABA7428" s="60"/>
      <c r="ABB7428" s="60"/>
      <c r="ABC7428" s="60"/>
      <c r="ABD7428" s="60"/>
      <c r="ABE7428" s="60"/>
      <c r="ABF7428" s="60"/>
      <c r="ABG7428" s="60"/>
      <c r="ABH7428" s="60"/>
      <c r="ABI7428" s="60"/>
      <c r="ABJ7428" s="60"/>
      <c r="ABK7428" s="60"/>
      <c r="ABL7428" s="60"/>
      <c r="ABM7428" s="60"/>
      <c r="ABN7428" s="60"/>
      <c r="ABO7428" s="60"/>
      <c r="ABP7428" s="60"/>
      <c r="ABQ7428" s="60"/>
      <c r="ABR7428" s="60">
        <v>0.97944666203625297</v>
      </c>
      <c r="ABS7428" s="60"/>
      <c r="ABT7428" s="60"/>
      <c r="ABU7428" s="60"/>
      <c r="ABV7428" s="60"/>
      <c r="ABW7428" s="60"/>
      <c r="ABX7428" s="60"/>
    </row>
    <row r="7429" spans="727:752" x14ac:dyDescent="0.25">
      <c r="AAY7429" s="60"/>
      <c r="AAZ7429" s="60"/>
      <c r="ABA7429" s="60"/>
      <c r="ABB7429" s="60"/>
      <c r="ABC7429" s="60"/>
      <c r="ABD7429" s="60"/>
      <c r="ABE7429" s="60"/>
      <c r="ABF7429" s="60"/>
      <c r="ABG7429" s="60"/>
      <c r="ABH7429" s="60"/>
      <c r="ABI7429" s="60"/>
      <c r="ABJ7429" s="60"/>
      <c r="ABK7429" s="60"/>
      <c r="ABL7429" s="60"/>
      <c r="ABM7429" s="60"/>
      <c r="ABN7429" s="60"/>
      <c r="ABO7429" s="60"/>
      <c r="ABP7429" s="60"/>
      <c r="ABQ7429" s="60"/>
      <c r="ABR7429" s="60">
        <v>0.97944288095893095</v>
      </c>
      <c r="ABS7429" s="60"/>
      <c r="ABT7429" s="60"/>
      <c r="ABU7429" s="60"/>
      <c r="ABV7429" s="60"/>
      <c r="ABW7429" s="60"/>
      <c r="ABX7429" s="60"/>
    </row>
    <row r="7430" spans="727:752" x14ac:dyDescent="0.25">
      <c r="AAY7430" s="60"/>
      <c r="AAZ7430" s="60"/>
      <c r="ABA7430" s="60"/>
      <c r="ABB7430" s="60"/>
      <c r="ABC7430" s="60"/>
      <c r="ABD7430" s="60"/>
      <c r="ABE7430" s="60"/>
      <c r="ABF7430" s="60"/>
      <c r="ABG7430" s="60"/>
      <c r="ABH7430" s="60"/>
      <c r="ABI7430" s="60"/>
      <c r="ABJ7430" s="60"/>
      <c r="ABK7430" s="60"/>
      <c r="ABL7430" s="60"/>
      <c r="ABM7430" s="60"/>
      <c r="ABN7430" s="60"/>
      <c r="ABO7430" s="60"/>
      <c r="ABP7430" s="60"/>
      <c r="ABQ7430" s="60"/>
      <c r="ABR7430" s="60">
        <v>0.97944174340151802</v>
      </c>
      <c r="ABS7430" s="60"/>
      <c r="ABT7430" s="60"/>
      <c r="ABU7430" s="60"/>
      <c r="ABV7430" s="60"/>
      <c r="ABW7430" s="60"/>
      <c r="ABX7430" s="60"/>
    </row>
    <row r="7431" spans="727:752" x14ac:dyDescent="0.25">
      <c r="AAY7431" s="60"/>
      <c r="AAZ7431" s="60"/>
      <c r="ABA7431" s="60"/>
      <c r="ABB7431" s="60"/>
      <c r="ABC7431" s="60"/>
      <c r="ABD7431" s="60"/>
      <c r="ABE7431" s="60"/>
      <c r="ABF7431" s="60"/>
      <c r="ABG7431" s="60"/>
      <c r="ABH7431" s="60"/>
      <c r="ABI7431" s="60"/>
      <c r="ABJ7431" s="60"/>
      <c r="ABK7431" s="60"/>
      <c r="ABL7431" s="60"/>
      <c r="ABM7431" s="60"/>
      <c r="ABN7431" s="60"/>
      <c r="ABO7431" s="60"/>
      <c r="ABP7431" s="60"/>
      <c r="ABQ7431" s="60"/>
      <c r="ABR7431" s="60">
        <v>0.97944153082704799</v>
      </c>
      <c r="ABS7431" s="60"/>
      <c r="ABT7431" s="60"/>
      <c r="ABU7431" s="60"/>
      <c r="ABV7431" s="60"/>
      <c r="ABW7431" s="60"/>
      <c r="ABX7431" s="60"/>
    </row>
    <row r="7432" spans="727:752" x14ac:dyDescent="0.25">
      <c r="AAY7432" s="60"/>
      <c r="AAZ7432" s="60"/>
      <c r="ABA7432" s="60"/>
      <c r="ABB7432" s="60"/>
      <c r="ABC7432" s="60"/>
      <c r="ABD7432" s="60"/>
      <c r="ABE7432" s="60"/>
      <c r="ABF7432" s="60"/>
      <c r="ABG7432" s="60"/>
      <c r="ABH7432" s="60"/>
      <c r="ABI7432" s="60"/>
      <c r="ABJ7432" s="60"/>
      <c r="ABK7432" s="60"/>
      <c r="ABL7432" s="60"/>
      <c r="ABM7432" s="60"/>
      <c r="ABN7432" s="60"/>
      <c r="ABO7432" s="60"/>
      <c r="ABP7432" s="60"/>
      <c r="ABQ7432" s="60"/>
      <c r="ABR7432" s="60">
        <v>0.979436463674763</v>
      </c>
      <c r="ABS7432" s="60"/>
      <c r="ABT7432" s="60"/>
      <c r="ABU7432" s="60"/>
      <c r="ABV7432" s="60"/>
      <c r="ABW7432" s="60"/>
      <c r="ABX7432" s="60"/>
    </row>
    <row r="7433" spans="727:752" x14ac:dyDescent="0.25">
      <c r="AAY7433" s="60"/>
      <c r="AAZ7433" s="60"/>
      <c r="ABA7433" s="60"/>
      <c r="ABB7433" s="60"/>
      <c r="ABC7433" s="60"/>
      <c r="ABD7433" s="60"/>
      <c r="ABE7433" s="60"/>
      <c r="ABF7433" s="60"/>
      <c r="ABG7433" s="60"/>
      <c r="ABH7433" s="60"/>
      <c r="ABI7433" s="60"/>
      <c r="ABJ7433" s="60"/>
      <c r="ABK7433" s="60"/>
      <c r="ABL7433" s="60"/>
      <c r="ABM7433" s="60"/>
      <c r="ABN7433" s="60"/>
      <c r="ABO7433" s="60"/>
      <c r="ABP7433" s="60"/>
      <c r="ABQ7433" s="60"/>
      <c r="ABR7433" s="60">
        <v>0.97943235094092995</v>
      </c>
      <c r="ABS7433" s="60"/>
      <c r="ABT7433" s="60"/>
      <c r="ABU7433" s="60"/>
      <c r="ABV7433" s="60"/>
      <c r="ABW7433" s="60"/>
      <c r="ABX7433" s="60"/>
    </row>
    <row r="7434" spans="727:752" x14ac:dyDescent="0.25">
      <c r="AAY7434" s="60"/>
      <c r="AAZ7434" s="60"/>
      <c r="ABA7434" s="60"/>
      <c r="ABB7434" s="60"/>
      <c r="ABC7434" s="60"/>
      <c r="ABD7434" s="60"/>
      <c r="ABE7434" s="60"/>
      <c r="ABF7434" s="60"/>
      <c r="ABG7434" s="60"/>
      <c r="ABH7434" s="60"/>
      <c r="ABI7434" s="60"/>
      <c r="ABJ7434" s="60"/>
      <c r="ABK7434" s="60"/>
      <c r="ABL7434" s="60"/>
      <c r="ABM7434" s="60"/>
      <c r="ABN7434" s="60"/>
      <c r="ABO7434" s="60"/>
      <c r="ABP7434" s="60"/>
      <c r="ABQ7434" s="60"/>
      <c r="ABR7434" s="60">
        <v>0.97943192080417996</v>
      </c>
      <c r="ABS7434" s="60"/>
      <c r="ABT7434" s="60"/>
      <c r="ABU7434" s="60"/>
      <c r="ABV7434" s="60"/>
      <c r="ABW7434" s="60"/>
      <c r="ABX7434" s="60"/>
    </row>
    <row r="7435" spans="727:752" x14ac:dyDescent="0.25">
      <c r="AAY7435" s="60"/>
      <c r="AAZ7435" s="60"/>
      <c r="ABA7435" s="60"/>
      <c r="ABB7435" s="60"/>
      <c r="ABC7435" s="60"/>
      <c r="ABD7435" s="60"/>
      <c r="ABE7435" s="60"/>
      <c r="ABF7435" s="60"/>
      <c r="ABG7435" s="60"/>
      <c r="ABH7435" s="60"/>
      <c r="ABI7435" s="60"/>
      <c r="ABJ7435" s="60"/>
      <c r="ABK7435" s="60"/>
      <c r="ABL7435" s="60"/>
      <c r="ABM7435" s="60"/>
      <c r="ABN7435" s="60"/>
      <c r="ABO7435" s="60"/>
      <c r="ABP7435" s="60"/>
      <c r="ABQ7435" s="60"/>
      <c r="ABR7435" s="60">
        <v>0.979420876473446</v>
      </c>
      <c r="ABS7435" s="60"/>
      <c r="ABT7435" s="60"/>
      <c r="ABU7435" s="60"/>
      <c r="ABV7435" s="60"/>
      <c r="ABW7435" s="60"/>
      <c r="ABX7435" s="60"/>
    </row>
    <row r="7436" spans="727:752" x14ac:dyDescent="0.25">
      <c r="AAY7436" s="60"/>
      <c r="AAZ7436" s="60"/>
      <c r="ABA7436" s="60"/>
      <c r="ABB7436" s="60"/>
      <c r="ABC7436" s="60"/>
      <c r="ABD7436" s="60"/>
      <c r="ABE7436" s="60"/>
      <c r="ABF7436" s="60"/>
      <c r="ABG7436" s="60"/>
      <c r="ABH7436" s="60"/>
      <c r="ABI7436" s="60"/>
      <c r="ABJ7436" s="60"/>
      <c r="ABK7436" s="60"/>
      <c r="ABL7436" s="60"/>
      <c r="ABM7436" s="60"/>
      <c r="ABN7436" s="60"/>
      <c r="ABO7436" s="60"/>
      <c r="ABP7436" s="60"/>
      <c r="ABQ7436" s="60"/>
      <c r="ABR7436" s="60">
        <v>0.97940450715932803</v>
      </c>
      <c r="ABS7436" s="60"/>
      <c r="ABT7436" s="60"/>
      <c r="ABU7436" s="60"/>
      <c r="ABV7436" s="60"/>
      <c r="ABW7436" s="60"/>
      <c r="ABX7436" s="60"/>
    </row>
    <row r="7437" spans="727:752" x14ac:dyDescent="0.25">
      <c r="AAY7437" s="60"/>
      <c r="AAZ7437" s="60"/>
      <c r="ABA7437" s="60"/>
      <c r="ABB7437" s="60"/>
      <c r="ABC7437" s="60"/>
      <c r="ABD7437" s="60"/>
      <c r="ABE7437" s="60"/>
      <c r="ABF7437" s="60"/>
      <c r="ABG7437" s="60"/>
      <c r="ABH7437" s="60"/>
      <c r="ABI7437" s="60"/>
      <c r="ABJ7437" s="60"/>
      <c r="ABK7437" s="60"/>
      <c r="ABL7437" s="60"/>
      <c r="ABM7437" s="60"/>
      <c r="ABN7437" s="60"/>
      <c r="ABO7437" s="60"/>
      <c r="ABP7437" s="60"/>
      <c r="ABQ7437" s="60"/>
      <c r="ABR7437" s="60">
        <v>0.97940243970636798</v>
      </c>
      <c r="ABS7437" s="60"/>
      <c r="ABT7437" s="60"/>
      <c r="ABU7437" s="60"/>
      <c r="ABV7437" s="60"/>
      <c r="ABW7437" s="60"/>
      <c r="ABX7437" s="60"/>
    </row>
    <row r="7438" spans="727:752" x14ac:dyDescent="0.25">
      <c r="AAY7438" s="60"/>
      <c r="AAZ7438" s="60"/>
      <c r="ABA7438" s="60"/>
      <c r="ABB7438" s="60"/>
      <c r="ABC7438" s="60"/>
      <c r="ABD7438" s="60"/>
      <c r="ABE7438" s="60"/>
      <c r="ABF7438" s="60"/>
      <c r="ABG7438" s="60"/>
      <c r="ABH7438" s="60"/>
      <c r="ABI7438" s="60"/>
      <c r="ABJ7438" s="60"/>
      <c r="ABK7438" s="60"/>
      <c r="ABL7438" s="60"/>
      <c r="ABM7438" s="60"/>
      <c r="ABN7438" s="60"/>
      <c r="ABO7438" s="60"/>
      <c r="ABP7438" s="60"/>
      <c r="ABQ7438" s="60"/>
      <c r="ABR7438" s="60">
        <v>0.97940033435186802</v>
      </c>
      <c r="ABS7438" s="60"/>
      <c r="ABT7438" s="60"/>
      <c r="ABU7438" s="60"/>
      <c r="ABV7438" s="60"/>
      <c r="ABW7438" s="60"/>
      <c r="ABX7438" s="60"/>
    </row>
    <row r="7439" spans="727:752" x14ac:dyDescent="0.25">
      <c r="AAY7439" s="60"/>
      <c r="AAZ7439" s="60"/>
      <c r="ABA7439" s="60"/>
      <c r="ABB7439" s="60"/>
      <c r="ABC7439" s="60"/>
      <c r="ABD7439" s="60"/>
      <c r="ABE7439" s="60"/>
      <c r="ABF7439" s="60"/>
      <c r="ABG7439" s="60"/>
      <c r="ABH7439" s="60"/>
      <c r="ABI7439" s="60"/>
      <c r="ABJ7439" s="60"/>
      <c r="ABK7439" s="60"/>
      <c r="ABL7439" s="60"/>
      <c r="ABM7439" s="60"/>
      <c r="ABN7439" s="60"/>
      <c r="ABO7439" s="60"/>
      <c r="ABP7439" s="60"/>
      <c r="ABQ7439" s="60"/>
      <c r="ABR7439" s="60">
        <v>0.97939956730562605</v>
      </c>
      <c r="ABS7439" s="60"/>
      <c r="ABT7439" s="60"/>
      <c r="ABU7439" s="60"/>
      <c r="ABV7439" s="60"/>
      <c r="ABW7439" s="60"/>
      <c r="ABX7439" s="60"/>
    </row>
    <row r="7440" spans="727:752" x14ac:dyDescent="0.25">
      <c r="AAY7440" s="60"/>
      <c r="AAZ7440" s="60"/>
      <c r="ABA7440" s="60"/>
      <c r="ABB7440" s="60"/>
      <c r="ABC7440" s="60"/>
      <c r="ABD7440" s="60"/>
      <c r="ABE7440" s="60"/>
      <c r="ABF7440" s="60"/>
      <c r="ABG7440" s="60"/>
      <c r="ABH7440" s="60"/>
      <c r="ABI7440" s="60"/>
      <c r="ABJ7440" s="60"/>
      <c r="ABK7440" s="60"/>
      <c r="ABL7440" s="60"/>
      <c r="ABM7440" s="60"/>
      <c r="ABN7440" s="60"/>
      <c r="ABO7440" s="60"/>
      <c r="ABP7440" s="60"/>
      <c r="ABQ7440" s="60"/>
      <c r="ABR7440" s="60">
        <v>0.97939893152231905</v>
      </c>
      <c r="ABS7440" s="60"/>
      <c r="ABT7440" s="60"/>
      <c r="ABU7440" s="60"/>
      <c r="ABV7440" s="60"/>
      <c r="ABW7440" s="60"/>
      <c r="ABX7440" s="60"/>
    </row>
    <row r="7441" spans="727:752" x14ac:dyDescent="0.25">
      <c r="AAY7441" s="60"/>
      <c r="AAZ7441" s="60"/>
      <c r="ABA7441" s="60"/>
      <c r="ABB7441" s="60"/>
      <c r="ABC7441" s="60"/>
      <c r="ABD7441" s="60"/>
      <c r="ABE7441" s="60"/>
      <c r="ABF7441" s="60"/>
      <c r="ABG7441" s="60"/>
      <c r="ABH7441" s="60"/>
      <c r="ABI7441" s="60"/>
      <c r="ABJ7441" s="60"/>
      <c r="ABK7441" s="60"/>
      <c r="ABL7441" s="60"/>
      <c r="ABM7441" s="60"/>
      <c r="ABN7441" s="60"/>
      <c r="ABO7441" s="60"/>
      <c r="ABP7441" s="60"/>
      <c r="ABQ7441" s="60"/>
      <c r="ABR7441" s="60">
        <v>0.979382918783126</v>
      </c>
      <c r="ABS7441" s="60"/>
      <c r="ABT7441" s="60"/>
      <c r="ABU7441" s="60"/>
      <c r="ABV7441" s="60"/>
      <c r="ABW7441" s="60"/>
      <c r="ABX7441" s="60"/>
    </row>
    <row r="7442" spans="727:752" x14ac:dyDescent="0.25">
      <c r="AAY7442" s="60"/>
      <c r="AAZ7442" s="60"/>
      <c r="ABA7442" s="60"/>
      <c r="ABB7442" s="60"/>
      <c r="ABC7442" s="60"/>
      <c r="ABD7442" s="60"/>
      <c r="ABE7442" s="60"/>
      <c r="ABF7442" s="60"/>
      <c r="ABG7442" s="60"/>
      <c r="ABH7442" s="60"/>
      <c r="ABI7442" s="60"/>
      <c r="ABJ7442" s="60"/>
      <c r="ABK7442" s="60"/>
      <c r="ABL7442" s="60"/>
      <c r="ABM7442" s="60"/>
      <c r="ABN7442" s="60"/>
      <c r="ABO7442" s="60"/>
      <c r="ABP7442" s="60"/>
      <c r="ABQ7442" s="60"/>
      <c r="ABR7442" s="60">
        <v>0.97938126521886104</v>
      </c>
      <c r="ABS7442" s="60"/>
      <c r="ABT7442" s="60"/>
      <c r="ABU7442" s="60"/>
      <c r="ABV7442" s="60"/>
      <c r="ABW7442" s="60"/>
      <c r="ABX7442" s="60"/>
    </row>
    <row r="7443" spans="727:752" x14ac:dyDescent="0.25">
      <c r="AAY7443" s="60"/>
      <c r="AAZ7443" s="60"/>
      <c r="ABA7443" s="60"/>
      <c r="ABB7443" s="60"/>
      <c r="ABC7443" s="60"/>
      <c r="ABD7443" s="60"/>
      <c r="ABE7443" s="60"/>
      <c r="ABF7443" s="60"/>
      <c r="ABG7443" s="60"/>
      <c r="ABH7443" s="60"/>
      <c r="ABI7443" s="60"/>
      <c r="ABJ7443" s="60"/>
      <c r="ABK7443" s="60"/>
      <c r="ABL7443" s="60"/>
      <c r="ABM7443" s="60"/>
      <c r="ABN7443" s="60"/>
      <c r="ABO7443" s="60"/>
      <c r="ABP7443" s="60"/>
      <c r="ABQ7443" s="60"/>
      <c r="ABR7443" s="60">
        <v>0.97938056203305202</v>
      </c>
      <c r="ABS7443" s="60"/>
      <c r="ABT7443" s="60"/>
      <c r="ABU7443" s="60"/>
      <c r="ABV7443" s="60"/>
      <c r="ABW7443" s="60"/>
      <c r="ABX7443" s="60"/>
    </row>
    <row r="7444" spans="727:752" x14ac:dyDescent="0.25">
      <c r="AAY7444" s="60"/>
      <c r="AAZ7444" s="60"/>
      <c r="ABA7444" s="60"/>
      <c r="ABB7444" s="60"/>
      <c r="ABC7444" s="60"/>
      <c r="ABD7444" s="60"/>
      <c r="ABE7444" s="60"/>
      <c r="ABF7444" s="60"/>
      <c r="ABG7444" s="60"/>
      <c r="ABH7444" s="60"/>
      <c r="ABI7444" s="60"/>
      <c r="ABJ7444" s="60"/>
      <c r="ABK7444" s="60"/>
      <c r="ABL7444" s="60"/>
      <c r="ABM7444" s="60"/>
      <c r="ABN7444" s="60"/>
      <c r="ABO7444" s="60"/>
      <c r="ABP7444" s="60"/>
      <c r="ABQ7444" s="60"/>
      <c r="ABR7444" s="60">
        <v>0.97937988942392296</v>
      </c>
      <c r="ABS7444" s="60"/>
      <c r="ABT7444" s="60"/>
      <c r="ABU7444" s="60"/>
      <c r="ABV7444" s="60"/>
      <c r="ABW7444" s="60"/>
      <c r="ABX7444" s="60"/>
    </row>
    <row r="7445" spans="727:752" x14ac:dyDescent="0.25">
      <c r="AAY7445" s="60"/>
      <c r="AAZ7445" s="60"/>
      <c r="ABA7445" s="60"/>
      <c r="ABB7445" s="60"/>
      <c r="ABC7445" s="60"/>
      <c r="ABD7445" s="60"/>
      <c r="ABE7445" s="60"/>
      <c r="ABF7445" s="60"/>
      <c r="ABG7445" s="60"/>
      <c r="ABH7445" s="60"/>
      <c r="ABI7445" s="60"/>
      <c r="ABJ7445" s="60"/>
      <c r="ABK7445" s="60"/>
      <c r="ABL7445" s="60"/>
      <c r="ABM7445" s="60"/>
      <c r="ABN7445" s="60"/>
      <c r="ABO7445" s="60"/>
      <c r="ABP7445" s="60"/>
      <c r="ABQ7445" s="60"/>
      <c r="ABR7445" s="60">
        <v>0.97937680196437404</v>
      </c>
      <c r="ABS7445" s="60"/>
      <c r="ABT7445" s="60"/>
      <c r="ABU7445" s="60"/>
      <c r="ABV7445" s="60"/>
      <c r="ABW7445" s="60"/>
      <c r="ABX7445" s="60"/>
    </row>
    <row r="7446" spans="727:752" x14ac:dyDescent="0.25">
      <c r="AAY7446" s="60"/>
      <c r="AAZ7446" s="60"/>
      <c r="ABA7446" s="60"/>
      <c r="ABB7446" s="60"/>
      <c r="ABC7446" s="60"/>
      <c r="ABD7446" s="60"/>
      <c r="ABE7446" s="60"/>
      <c r="ABF7446" s="60"/>
      <c r="ABG7446" s="60"/>
      <c r="ABH7446" s="60"/>
      <c r="ABI7446" s="60"/>
      <c r="ABJ7446" s="60"/>
      <c r="ABK7446" s="60"/>
      <c r="ABL7446" s="60"/>
      <c r="ABM7446" s="60"/>
      <c r="ABN7446" s="60"/>
      <c r="ABO7446" s="60"/>
      <c r="ABP7446" s="60"/>
      <c r="ABQ7446" s="60"/>
      <c r="ABR7446" s="60">
        <v>0.97937300728176102</v>
      </c>
      <c r="ABS7446" s="60"/>
      <c r="ABT7446" s="60"/>
      <c r="ABU7446" s="60"/>
      <c r="ABV7446" s="60"/>
      <c r="ABW7446" s="60"/>
      <c r="ABX7446" s="60"/>
    </row>
    <row r="7447" spans="727:752" x14ac:dyDescent="0.25">
      <c r="AAY7447" s="60"/>
      <c r="AAZ7447" s="60"/>
      <c r="ABA7447" s="60"/>
      <c r="ABB7447" s="60"/>
      <c r="ABC7447" s="60"/>
      <c r="ABD7447" s="60"/>
      <c r="ABE7447" s="60"/>
      <c r="ABF7447" s="60"/>
      <c r="ABG7447" s="60"/>
      <c r="ABH7447" s="60"/>
      <c r="ABI7447" s="60"/>
      <c r="ABJ7447" s="60"/>
      <c r="ABK7447" s="60"/>
      <c r="ABL7447" s="60"/>
      <c r="ABM7447" s="60"/>
      <c r="ABN7447" s="60"/>
      <c r="ABO7447" s="60"/>
      <c r="ABP7447" s="60"/>
      <c r="ABQ7447" s="60"/>
      <c r="ABR7447" s="60">
        <v>0.97937284720894502</v>
      </c>
      <c r="ABS7447" s="60"/>
      <c r="ABT7447" s="60"/>
      <c r="ABU7447" s="60"/>
      <c r="ABV7447" s="60"/>
      <c r="ABW7447" s="60"/>
      <c r="ABX7447" s="60"/>
    </row>
    <row r="7448" spans="727:752" x14ac:dyDescent="0.25">
      <c r="AAY7448" s="60"/>
      <c r="AAZ7448" s="60"/>
      <c r="ABA7448" s="60"/>
      <c r="ABB7448" s="60"/>
      <c r="ABC7448" s="60"/>
      <c r="ABD7448" s="60"/>
      <c r="ABE7448" s="60"/>
      <c r="ABF7448" s="60"/>
      <c r="ABG7448" s="60"/>
      <c r="ABH7448" s="60"/>
      <c r="ABI7448" s="60"/>
      <c r="ABJ7448" s="60"/>
      <c r="ABK7448" s="60"/>
      <c r="ABL7448" s="60"/>
      <c r="ABM7448" s="60"/>
      <c r="ABN7448" s="60"/>
      <c r="ABO7448" s="60"/>
      <c r="ABP7448" s="60"/>
      <c r="ABQ7448" s="60"/>
      <c r="ABR7448" s="60">
        <v>0.97936629695025801</v>
      </c>
      <c r="ABS7448" s="60"/>
      <c r="ABT7448" s="60"/>
      <c r="ABU7448" s="60"/>
      <c r="ABV7448" s="60"/>
      <c r="ABW7448" s="60"/>
      <c r="ABX7448" s="60"/>
    </row>
    <row r="7449" spans="727:752" x14ac:dyDescent="0.25">
      <c r="AAY7449" s="60"/>
      <c r="AAZ7449" s="60"/>
      <c r="ABA7449" s="60"/>
      <c r="ABB7449" s="60"/>
      <c r="ABC7449" s="60"/>
      <c r="ABD7449" s="60"/>
      <c r="ABE7449" s="60"/>
      <c r="ABF7449" s="60"/>
      <c r="ABG7449" s="60"/>
      <c r="ABH7449" s="60"/>
      <c r="ABI7449" s="60"/>
      <c r="ABJ7449" s="60"/>
      <c r="ABK7449" s="60"/>
      <c r="ABL7449" s="60"/>
      <c r="ABM7449" s="60"/>
      <c r="ABN7449" s="60"/>
      <c r="ABO7449" s="60"/>
      <c r="ABP7449" s="60"/>
      <c r="ABQ7449" s="60"/>
      <c r="ABR7449" s="60">
        <v>0.97935278775255197</v>
      </c>
      <c r="ABS7449" s="60"/>
      <c r="ABT7449" s="60"/>
      <c r="ABU7449" s="60"/>
      <c r="ABV7449" s="60"/>
      <c r="ABW7449" s="60"/>
      <c r="ABX7449" s="60"/>
    </row>
    <row r="7450" spans="727:752" x14ac:dyDescent="0.25">
      <c r="AAY7450" s="60"/>
      <c r="AAZ7450" s="60"/>
      <c r="ABA7450" s="60"/>
      <c r="ABB7450" s="60"/>
      <c r="ABC7450" s="60"/>
      <c r="ABD7450" s="60"/>
      <c r="ABE7450" s="60"/>
      <c r="ABF7450" s="60"/>
      <c r="ABG7450" s="60"/>
      <c r="ABH7450" s="60"/>
      <c r="ABI7450" s="60"/>
      <c r="ABJ7450" s="60"/>
      <c r="ABK7450" s="60"/>
      <c r="ABL7450" s="60"/>
      <c r="ABM7450" s="60"/>
      <c r="ABN7450" s="60"/>
      <c r="ABO7450" s="60"/>
      <c r="ABP7450" s="60"/>
      <c r="ABQ7450" s="60"/>
      <c r="ABR7450" s="60">
        <v>0.97935054512990805</v>
      </c>
      <c r="ABS7450" s="60"/>
      <c r="ABT7450" s="60"/>
      <c r="ABU7450" s="60"/>
      <c r="ABV7450" s="60"/>
      <c r="ABW7450" s="60"/>
      <c r="ABX7450" s="60"/>
    </row>
    <row r="7451" spans="727:752" x14ac:dyDescent="0.25">
      <c r="AAY7451" s="60"/>
      <c r="AAZ7451" s="60"/>
      <c r="ABA7451" s="60"/>
      <c r="ABB7451" s="60"/>
      <c r="ABC7451" s="60"/>
      <c r="ABD7451" s="60"/>
      <c r="ABE7451" s="60"/>
      <c r="ABF7451" s="60"/>
      <c r="ABG7451" s="60"/>
      <c r="ABH7451" s="60"/>
      <c r="ABI7451" s="60"/>
      <c r="ABJ7451" s="60"/>
      <c r="ABK7451" s="60"/>
      <c r="ABL7451" s="60"/>
      <c r="ABM7451" s="60"/>
      <c r="ABN7451" s="60"/>
      <c r="ABO7451" s="60"/>
      <c r="ABP7451" s="60"/>
      <c r="ABQ7451" s="60"/>
      <c r="ABR7451" s="60">
        <v>0.97934370909329205</v>
      </c>
      <c r="ABS7451" s="60"/>
      <c r="ABT7451" s="60"/>
      <c r="ABU7451" s="60"/>
      <c r="ABV7451" s="60"/>
      <c r="ABW7451" s="60"/>
      <c r="ABX7451" s="60"/>
    </row>
    <row r="7452" spans="727:752" x14ac:dyDescent="0.25">
      <c r="AAY7452" s="60"/>
      <c r="AAZ7452" s="60"/>
      <c r="ABA7452" s="60"/>
      <c r="ABB7452" s="60"/>
      <c r="ABC7452" s="60"/>
      <c r="ABD7452" s="60"/>
      <c r="ABE7452" s="60"/>
      <c r="ABF7452" s="60"/>
      <c r="ABG7452" s="60"/>
      <c r="ABH7452" s="60"/>
      <c r="ABI7452" s="60"/>
      <c r="ABJ7452" s="60"/>
      <c r="ABK7452" s="60"/>
      <c r="ABL7452" s="60"/>
      <c r="ABM7452" s="60"/>
      <c r="ABN7452" s="60"/>
      <c r="ABO7452" s="60"/>
      <c r="ABP7452" s="60"/>
      <c r="ABQ7452" s="60"/>
      <c r="ABR7452" s="60">
        <v>0.97934304320238097</v>
      </c>
      <c r="ABS7452" s="60"/>
      <c r="ABT7452" s="60"/>
      <c r="ABU7452" s="60"/>
      <c r="ABV7452" s="60"/>
      <c r="ABW7452" s="60"/>
      <c r="ABX7452" s="60"/>
    </row>
    <row r="7453" spans="727:752" x14ac:dyDescent="0.25">
      <c r="AAY7453" s="60"/>
      <c r="AAZ7453" s="60"/>
      <c r="ABA7453" s="60"/>
      <c r="ABB7453" s="60"/>
      <c r="ABC7453" s="60"/>
      <c r="ABD7453" s="60"/>
      <c r="ABE7453" s="60"/>
      <c r="ABF7453" s="60"/>
      <c r="ABG7453" s="60"/>
      <c r="ABH7453" s="60"/>
      <c r="ABI7453" s="60"/>
      <c r="ABJ7453" s="60"/>
      <c r="ABK7453" s="60"/>
      <c r="ABL7453" s="60"/>
      <c r="ABM7453" s="60"/>
      <c r="ABN7453" s="60"/>
      <c r="ABO7453" s="60"/>
      <c r="ABP7453" s="60"/>
      <c r="ABQ7453" s="60"/>
      <c r="ABR7453" s="60">
        <v>0.97933787450490695</v>
      </c>
      <c r="ABS7453" s="60"/>
      <c r="ABT7453" s="60"/>
      <c r="ABU7453" s="60"/>
      <c r="ABV7453" s="60"/>
      <c r="ABW7453" s="60"/>
      <c r="ABX7453" s="60"/>
    </row>
    <row r="7454" spans="727:752" x14ac:dyDescent="0.25">
      <c r="AAY7454" s="60"/>
      <c r="AAZ7454" s="60"/>
      <c r="ABA7454" s="60"/>
      <c r="ABB7454" s="60"/>
      <c r="ABC7454" s="60"/>
      <c r="ABD7454" s="60"/>
      <c r="ABE7454" s="60"/>
      <c r="ABF7454" s="60"/>
      <c r="ABG7454" s="60"/>
      <c r="ABH7454" s="60"/>
      <c r="ABI7454" s="60"/>
      <c r="ABJ7454" s="60"/>
      <c r="ABK7454" s="60"/>
      <c r="ABL7454" s="60"/>
      <c r="ABM7454" s="60"/>
      <c r="ABN7454" s="60"/>
      <c r="ABO7454" s="60"/>
      <c r="ABP7454" s="60"/>
      <c r="ABQ7454" s="60"/>
      <c r="ABR7454" s="60">
        <v>0.97933215015129405</v>
      </c>
      <c r="ABS7454" s="60"/>
      <c r="ABT7454" s="60"/>
      <c r="ABU7454" s="60"/>
      <c r="ABV7454" s="60"/>
      <c r="ABW7454" s="60"/>
      <c r="ABX7454" s="60"/>
    </row>
    <row r="7455" spans="727:752" x14ac:dyDescent="0.25">
      <c r="AAY7455" s="60"/>
      <c r="AAZ7455" s="60"/>
      <c r="ABA7455" s="60"/>
      <c r="ABB7455" s="60"/>
      <c r="ABC7455" s="60"/>
      <c r="ABD7455" s="60"/>
      <c r="ABE7455" s="60"/>
      <c r="ABF7455" s="60"/>
      <c r="ABG7455" s="60"/>
      <c r="ABH7455" s="60"/>
      <c r="ABI7455" s="60"/>
      <c r="ABJ7455" s="60"/>
      <c r="ABK7455" s="60"/>
      <c r="ABL7455" s="60"/>
      <c r="ABM7455" s="60"/>
      <c r="ABN7455" s="60"/>
      <c r="ABO7455" s="60"/>
      <c r="ABP7455" s="60"/>
      <c r="ABQ7455" s="60"/>
      <c r="ABR7455" s="60">
        <v>0.97932793966216702</v>
      </c>
      <c r="ABS7455" s="60"/>
      <c r="ABT7455" s="60"/>
      <c r="ABU7455" s="60"/>
      <c r="ABV7455" s="60"/>
      <c r="ABW7455" s="60"/>
      <c r="ABX7455" s="60"/>
    </row>
    <row r="7456" spans="727:752" x14ac:dyDescent="0.25">
      <c r="AAY7456" s="60"/>
      <c r="AAZ7456" s="60"/>
      <c r="ABA7456" s="60"/>
      <c r="ABB7456" s="60"/>
      <c r="ABC7456" s="60"/>
      <c r="ABD7456" s="60"/>
      <c r="ABE7456" s="60"/>
      <c r="ABF7456" s="60"/>
      <c r="ABG7456" s="60"/>
      <c r="ABH7456" s="60"/>
      <c r="ABI7456" s="60"/>
      <c r="ABJ7456" s="60"/>
      <c r="ABK7456" s="60"/>
      <c r="ABL7456" s="60"/>
      <c r="ABM7456" s="60"/>
      <c r="ABN7456" s="60"/>
      <c r="ABO7456" s="60"/>
      <c r="ABP7456" s="60"/>
      <c r="ABQ7456" s="60"/>
      <c r="ABR7456" s="60">
        <v>0.97932753584471</v>
      </c>
      <c r="ABS7456" s="60"/>
      <c r="ABT7456" s="60"/>
      <c r="ABU7456" s="60"/>
      <c r="ABV7456" s="60"/>
      <c r="ABW7456" s="60"/>
      <c r="ABX7456" s="60"/>
    </row>
    <row r="7457" spans="727:752" x14ac:dyDescent="0.25">
      <c r="AAY7457" s="60"/>
      <c r="AAZ7457" s="60"/>
      <c r="ABA7457" s="60"/>
      <c r="ABB7457" s="60"/>
      <c r="ABC7457" s="60"/>
      <c r="ABD7457" s="60"/>
      <c r="ABE7457" s="60"/>
      <c r="ABF7457" s="60"/>
      <c r="ABG7457" s="60"/>
      <c r="ABH7457" s="60"/>
      <c r="ABI7457" s="60"/>
      <c r="ABJ7457" s="60"/>
      <c r="ABK7457" s="60"/>
      <c r="ABL7457" s="60"/>
      <c r="ABM7457" s="60"/>
      <c r="ABN7457" s="60"/>
      <c r="ABO7457" s="60"/>
      <c r="ABP7457" s="60"/>
      <c r="ABQ7457" s="60"/>
      <c r="ABR7457" s="60">
        <v>0.979325233776283</v>
      </c>
      <c r="ABS7457" s="60"/>
      <c r="ABT7457" s="60"/>
      <c r="ABU7457" s="60"/>
      <c r="ABV7457" s="60"/>
      <c r="ABW7457" s="60"/>
      <c r="ABX7457" s="60"/>
    </row>
    <row r="7458" spans="727:752" x14ac:dyDescent="0.25">
      <c r="AAY7458" s="60"/>
      <c r="AAZ7458" s="60"/>
      <c r="ABA7458" s="60"/>
      <c r="ABB7458" s="60"/>
      <c r="ABC7458" s="60"/>
      <c r="ABD7458" s="60"/>
      <c r="ABE7458" s="60"/>
      <c r="ABF7458" s="60"/>
      <c r="ABG7458" s="60"/>
      <c r="ABH7458" s="60"/>
      <c r="ABI7458" s="60"/>
      <c r="ABJ7458" s="60"/>
      <c r="ABK7458" s="60"/>
      <c r="ABL7458" s="60"/>
      <c r="ABM7458" s="60"/>
      <c r="ABN7458" s="60"/>
      <c r="ABO7458" s="60"/>
      <c r="ABP7458" s="60"/>
      <c r="ABQ7458" s="60"/>
      <c r="ABR7458" s="60">
        <v>0.97932233919921996</v>
      </c>
      <c r="ABS7458" s="60"/>
      <c r="ABT7458" s="60"/>
      <c r="ABU7458" s="60"/>
      <c r="ABV7458" s="60"/>
      <c r="ABW7458" s="60"/>
      <c r="ABX7458" s="60"/>
    </row>
    <row r="7459" spans="727:752" x14ac:dyDescent="0.25">
      <c r="AAY7459" s="60"/>
      <c r="AAZ7459" s="60"/>
      <c r="ABA7459" s="60"/>
      <c r="ABB7459" s="60"/>
      <c r="ABC7459" s="60"/>
      <c r="ABD7459" s="60"/>
      <c r="ABE7459" s="60"/>
      <c r="ABF7459" s="60"/>
      <c r="ABG7459" s="60"/>
      <c r="ABH7459" s="60"/>
      <c r="ABI7459" s="60"/>
      <c r="ABJ7459" s="60"/>
      <c r="ABK7459" s="60"/>
      <c r="ABL7459" s="60"/>
      <c r="ABM7459" s="60"/>
      <c r="ABN7459" s="60"/>
      <c r="ABO7459" s="60"/>
      <c r="ABP7459" s="60"/>
      <c r="ABQ7459" s="60"/>
      <c r="ABR7459" s="60">
        <v>0.97931844021667502</v>
      </c>
      <c r="ABS7459" s="60"/>
      <c r="ABT7459" s="60"/>
      <c r="ABU7459" s="60"/>
      <c r="ABV7459" s="60"/>
      <c r="ABW7459" s="60"/>
      <c r="ABX7459" s="60"/>
    </row>
    <row r="7460" spans="727:752" x14ac:dyDescent="0.25">
      <c r="AAY7460" s="60"/>
      <c r="AAZ7460" s="60"/>
      <c r="ABA7460" s="60"/>
      <c r="ABB7460" s="60"/>
      <c r="ABC7460" s="60"/>
      <c r="ABD7460" s="60"/>
      <c r="ABE7460" s="60"/>
      <c r="ABF7460" s="60"/>
      <c r="ABG7460" s="60"/>
      <c r="ABH7460" s="60"/>
      <c r="ABI7460" s="60"/>
      <c r="ABJ7460" s="60"/>
      <c r="ABK7460" s="60"/>
      <c r="ABL7460" s="60"/>
      <c r="ABM7460" s="60"/>
      <c r="ABN7460" s="60"/>
      <c r="ABO7460" s="60"/>
      <c r="ABP7460" s="60"/>
      <c r="ABQ7460" s="60"/>
      <c r="ABR7460" s="60">
        <v>0.97931537915949696</v>
      </c>
      <c r="ABS7460" s="60"/>
      <c r="ABT7460" s="60"/>
      <c r="ABU7460" s="60"/>
      <c r="ABV7460" s="60"/>
      <c r="ABW7460" s="60"/>
      <c r="ABX7460" s="60"/>
    </row>
    <row r="7461" spans="727:752" x14ac:dyDescent="0.25">
      <c r="AAY7461" s="60"/>
      <c r="AAZ7461" s="60"/>
      <c r="ABA7461" s="60"/>
      <c r="ABB7461" s="60"/>
      <c r="ABC7461" s="60"/>
      <c r="ABD7461" s="60"/>
      <c r="ABE7461" s="60"/>
      <c r="ABF7461" s="60"/>
      <c r="ABG7461" s="60"/>
      <c r="ABH7461" s="60"/>
      <c r="ABI7461" s="60"/>
      <c r="ABJ7461" s="60"/>
      <c r="ABK7461" s="60"/>
      <c r="ABL7461" s="60"/>
      <c r="ABM7461" s="60"/>
      <c r="ABN7461" s="60"/>
      <c r="ABO7461" s="60"/>
      <c r="ABP7461" s="60"/>
      <c r="ABQ7461" s="60"/>
      <c r="ABR7461" s="60">
        <v>0.97931488290545099</v>
      </c>
      <c r="ABS7461" s="60"/>
      <c r="ABT7461" s="60"/>
      <c r="ABU7461" s="60"/>
      <c r="ABV7461" s="60"/>
      <c r="ABW7461" s="60"/>
      <c r="ABX7461" s="60"/>
    </row>
    <row r="7462" spans="727:752" x14ac:dyDescent="0.25">
      <c r="AAY7462" s="60"/>
      <c r="AAZ7462" s="60"/>
      <c r="ABA7462" s="60"/>
      <c r="ABB7462" s="60"/>
      <c r="ABC7462" s="60"/>
      <c r="ABD7462" s="60"/>
      <c r="ABE7462" s="60"/>
      <c r="ABF7462" s="60"/>
      <c r="ABG7462" s="60"/>
      <c r="ABH7462" s="60"/>
      <c r="ABI7462" s="60"/>
      <c r="ABJ7462" s="60"/>
      <c r="ABK7462" s="60"/>
      <c r="ABL7462" s="60"/>
      <c r="ABM7462" s="60"/>
      <c r="ABN7462" s="60"/>
      <c r="ABO7462" s="60"/>
      <c r="ABP7462" s="60"/>
      <c r="ABQ7462" s="60"/>
      <c r="ABR7462" s="60">
        <v>0.97930528069007305</v>
      </c>
      <c r="ABS7462" s="60"/>
      <c r="ABT7462" s="60"/>
      <c r="ABU7462" s="60"/>
      <c r="ABV7462" s="60"/>
      <c r="ABW7462" s="60"/>
      <c r="ABX7462" s="60"/>
    </row>
    <row r="7463" spans="727:752" x14ac:dyDescent="0.25">
      <c r="AAY7463" s="60"/>
      <c r="AAZ7463" s="60"/>
      <c r="ABA7463" s="60"/>
      <c r="ABB7463" s="60"/>
      <c r="ABC7463" s="60"/>
      <c r="ABD7463" s="60"/>
      <c r="ABE7463" s="60"/>
      <c r="ABF7463" s="60"/>
      <c r="ABG7463" s="60"/>
      <c r="ABH7463" s="60"/>
      <c r="ABI7463" s="60"/>
      <c r="ABJ7463" s="60"/>
      <c r="ABK7463" s="60"/>
      <c r="ABL7463" s="60"/>
      <c r="ABM7463" s="60"/>
      <c r="ABN7463" s="60"/>
      <c r="ABO7463" s="60"/>
      <c r="ABP7463" s="60"/>
      <c r="ABQ7463" s="60"/>
      <c r="ABR7463" s="60">
        <v>0.97930447875815696</v>
      </c>
      <c r="ABS7463" s="60"/>
      <c r="ABT7463" s="60"/>
      <c r="ABU7463" s="60"/>
      <c r="ABV7463" s="60"/>
      <c r="ABW7463" s="60"/>
      <c r="ABX7463" s="60"/>
    </row>
    <row r="7464" spans="727:752" x14ac:dyDescent="0.25">
      <c r="AAY7464" s="60"/>
      <c r="AAZ7464" s="60"/>
      <c r="ABA7464" s="60"/>
      <c r="ABB7464" s="60"/>
      <c r="ABC7464" s="60"/>
      <c r="ABD7464" s="60"/>
      <c r="ABE7464" s="60"/>
      <c r="ABF7464" s="60"/>
      <c r="ABG7464" s="60"/>
      <c r="ABH7464" s="60"/>
      <c r="ABI7464" s="60"/>
      <c r="ABJ7464" s="60"/>
      <c r="ABK7464" s="60"/>
      <c r="ABL7464" s="60"/>
      <c r="ABM7464" s="60"/>
      <c r="ABN7464" s="60"/>
      <c r="ABO7464" s="60"/>
      <c r="ABP7464" s="60"/>
      <c r="ABQ7464" s="60"/>
      <c r="ABR7464" s="60">
        <v>0.97930217531612296</v>
      </c>
      <c r="ABS7464" s="60"/>
      <c r="ABT7464" s="60"/>
      <c r="ABU7464" s="60"/>
      <c r="ABV7464" s="60"/>
      <c r="ABW7464" s="60"/>
      <c r="ABX7464" s="60"/>
    </row>
    <row r="7465" spans="727:752" x14ac:dyDescent="0.25">
      <c r="AAY7465" s="60"/>
      <c r="AAZ7465" s="60"/>
      <c r="ABA7465" s="60"/>
      <c r="ABB7465" s="60"/>
      <c r="ABC7465" s="60"/>
      <c r="ABD7465" s="60"/>
      <c r="ABE7465" s="60"/>
      <c r="ABF7465" s="60"/>
      <c r="ABG7465" s="60"/>
      <c r="ABH7465" s="60"/>
      <c r="ABI7465" s="60"/>
      <c r="ABJ7465" s="60"/>
      <c r="ABK7465" s="60"/>
      <c r="ABL7465" s="60"/>
      <c r="ABM7465" s="60"/>
      <c r="ABN7465" s="60"/>
      <c r="ABO7465" s="60"/>
      <c r="ABP7465" s="60"/>
      <c r="ABQ7465" s="60"/>
      <c r="ABR7465" s="60">
        <v>0.97927023937749502</v>
      </c>
      <c r="ABS7465" s="60"/>
      <c r="ABT7465" s="60"/>
      <c r="ABU7465" s="60"/>
      <c r="ABV7465" s="60"/>
      <c r="ABW7465" s="60"/>
      <c r="ABX7465" s="60"/>
    </row>
    <row r="7466" spans="727:752" x14ac:dyDescent="0.25">
      <c r="AAY7466" s="60"/>
      <c r="AAZ7466" s="60"/>
      <c r="ABA7466" s="60"/>
      <c r="ABB7466" s="60"/>
      <c r="ABC7466" s="60"/>
      <c r="ABD7466" s="60"/>
      <c r="ABE7466" s="60"/>
      <c r="ABF7466" s="60"/>
      <c r="ABG7466" s="60"/>
      <c r="ABH7466" s="60"/>
      <c r="ABI7466" s="60"/>
      <c r="ABJ7466" s="60"/>
      <c r="ABK7466" s="60"/>
      <c r="ABL7466" s="60"/>
      <c r="ABM7466" s="60"/>
      <c r="ABN7466" s="60"/>
      <c r="ABO7466" s="60"/>
      <c r="ABP7466" s="60"/>
      <c r="ABQ7466" s="60"/>
      <c r="ABR7466" s="60">
        <v>0.97926903878229499</v>
      </c>
      <c r="ABS7466" s="60"/>
      <c r="ABT7466" s="60"/>
      <c r="ABU7466" s="60"/>
      <c r="ABV7466" s="60"/>
      <c r="ABW7466" s="60"/>
      <c r="ABX7466" s="60"/>
    </row>
    <row r="7467" spans="727:752" x14ac:dyDescent="0.25">
      <c r="AAY7467" s="60"/>
      <c r="AAZ7467" s="60"/>
      <c r="ABA7467" s="60"/>
      <c r="ABB7467" s="60"/>
      <c r="ABC7467" s="60"/>
      <c r="ABD7467" s="60"/>
      <c r="ABE7467" s="60"/>
      <c r="ABF7467" s="60"/>
      <c r="ABG7467" s="60"/>
      <c r="ABH7467" s="60"/>
      <c r="ABI7467" s="60"/>
      <c r="ABJ7467" s="60"/>
      <c r="ABK7467" s="60"/>
      <c r="ABL7467" s="60"/>
      <c r="ABM7467" s="60"/>
      <c r="ABN7467" s="60"/>
      <c r="ABO7467" s="60"/>
      <c r="ABP7467" s="60"/>
      <c r="ABQ7467" s="60"/>
      <c r="ABR7467" s="60">
        <v>0.97925312655110297</v>
      </c>
      <c r="ABS7467" s="60"/>
      <c r="ABT7467" s="60"/>
      <c r="ABU7467" s="60"/>
      <c r="ABV7467" s="60"/>
      <c r="ABW7467" s="60"/>
      <c r="ABX7467" s="60"/>
    </row>
    <row r="7468" spans="727:752" x14ac:dyDescent="0.25">
      <c r="AAY7468" s="60"/>
      <c r="AAZ7468" s="60"/>
      <c r="ABA7468" s="60"/>
      <c r="ABB7468" s="60"/>
      <c r="ABC7468" s="60"/>
      <c r="ABD7468" s="60"/>
      <c r="ABE7468" s="60"/>
      <c r="ABF7468" s="60"/>
      <c r="ABG7468" s="60"/>
      <c r="ABH7468" s="60"/>
      <c r="ABI7468" s="60"/>
      <c r="ABJ7468" s="60"/>
      <c r="ABK7468" s="60"/>
      <c r="ABL7468" s="60"/>
      <c r="ABM7468" s="60"/>
      <c r="ABN7468" s="60"/>
      <c r="ABO7468" s="60"/>
      <c r="ABP7468" s="60"/>
      <c r="ABQ7468" s="60"/>
      <c r="ABR7468" s="60">
        <v>0.979249783235557</v>
      </c>
      <c r="ABS7468" s="60"/>
      <c r="ABT7468" s="60"/>
      <c r="ABU7468" s="60"/>
      <c r="ABV7468" s="60"/>
      <c r="ABW7468" s="60"/>
      <c r="ABX7468" s="60"/>
    </row>
    <row r="7469" spans="727:752" x14ac:dyDescent="0.25">
      <c r="AAY7469" s="60"/>
      <c r="AAZ7469" s="60"/>
      <c r="ABA7469" s="60"/>
      <c r="ABB7469" s="60"/>
      <c r="ABC7469" s="60"/>
      <c r="ABD7469" s="60"/>
      <c r="ABE7469" s="60"/>
      <c r="ABF7469" s="60"/>
      <c r="ABG7469" s="60"/>
      <c r="ABH7469" s="60"/>
      <c r="ABI7469" s="60"/>
      <c r="ABJ7469" s="60"/>
      <c r="ABK7469" s="60"/>
      <c r="ABL7469" s="60"/>
      <c r="ABM7469" s="60"/>
      <c r="ABN7469" s="60"/>
      <c r="ABO7469" s="60"/>
      <c r="ABP7469" s="60"/>
      <c r="ABQ7469" s="60"/>
      <c r="ABR7469" s="60">
        <v>0.979243212221237</v>
      </c>
      <c r="ABS7469" s="60"/>
      <c r="ABT7469" s="60"/>
      <c r="ABU7469" s="60"/>
      <c r="ABV7469" s="60"/>
      <c r="ABW7469" s="60"/>
      <c r="ABX7469" s="60"/>
    </row>
    <row r="7470" spans="727:752" x14ac:dyDescent="0.25">
      <c r="AAY7470" s="60"/>
      <c r="AAZ7470" s="60"/>
      <c r="ABA7470" s="60"/>
      <c r="ABB7470" s="60"/>
      <c r="ABC7470" s="60"/>
      <c r="ABD7470" s="60"/>
      <c r="ABE7470" s="60"/>
      <c r="ABF7470" s="60"/>
      <c r="ABG7470" s="60"/>
      <c r="ABH7470" s="60"/>
      <c r="ABI7470" s="60"/>
      <c r="ABJ7470" s="60"/>
      <c r="ABK7470" s="60"/>
      <c r="ABL7470" s="60"/>
      <c r="ABM7470" s="60"/>
      <c r="ABN7470" s="60"/>
      <c r="ABO7470" s="60"/>
      <c r="ABP7470" s="60"/>
      <c r="ABQ7470" s="60"/>
      <c r="ABR7470" s="60">
        <v>0.979236918603547</v>
      </c>
      <c r="ABS7470" s="60"/>
      <c r="ABT7470" s="60"/>
      <c r="ABU7470" s="60"/>
      <c r="ABV7470" s="60"/>
      <c r="ABW7470" s="60"/>
      <c r="ABX7470" s="60"/>
    </row>
    <row r="7471" spans="727:752" x14ac:dyDescent="0.25">
      <c r="AAY7471" s="60"/>
      <c r="AAZ7471" s="60"/>
      <c r="ABA7471" s="60"/>
      <c r="ABB7471" s="60"/>
      <c r="ABC7471" s="60"/>
      <c r="ABD7471" s="60"/>
      <c r="ABE7471" s="60"/>
      <c r="ABF7471" s="60"/>
      <c r="ABG7471" s="60"/>
      <c r="ABH7471" s="60"/>
      <c r="ABI7471" s="60"/>
      <c r="ABJ7471" s="60"/>
      <c r="ABK7471" s="60"/>
      <c r="ABL7471" s="60"/>
      <c r="ABM7471" s="60"/>
      <c r="ABN7471" s="60"/>
      <c r="ABO7471" s="60"/>
      <c r="ABP7471" s="60"/>
      <c r="ABQ7471" s="60"/>
      <c r="ABR7471" s="60">
        <v>0.97922686151825</v>
      </c>
      <c r="ABS7471" s="60"/>
      <c r="ABT7471" s="60"/>
      <c r="ABU7471" s="60"/>
      <c r="ABV7471" s="60"/>
      <c r="ABW7471" s="60"/>
      <c r="ABX7471" s="60"/>
    </row>
    <row r="7472" spans="727:752" x14ac:dyDescent="0.25">
      <c r="AAY7472" s="60"/>
      <c r="AAZ7472" s="60"/>
      <c r="ABA7472" s="60"/>
      <c r="ABB7472" s="60"/>
      <c r="ABC7472" s="60"/>
      <c r="ABD7472" s="60"/>
      <c r="ABE7472" s="60"/>
      <c r="ABF7472" s="60"/>
      <c r="ABG7472" s="60"/>
      <c r="ABH7472" s="60"/>
      <c r="ABI7472" s="60"/>
      <c r="ABJ7472" s="60"/>
      <c r="ABK7472" s="60"/>
      <c r="ABL7472" s="60"/>
      <c r="ABM7472" s="60"/>
      <c r="ABN7472" s="60"/>
      <c r="ABO7472" s="60"/>
      <c r="ABP7472" s="60"/>
      <c r="ABQ7472" s="60"/>
      <c r="ABR7472" s="60">
        <v>0.97921735081817196</v>
      </c>
      <c r="ABS7472" s="60"/>
      <c r="ABT7472" s="60"/>
      <c r="ABU7472" s="60"/>
      <c r="ABV7472" s="60"/>
      <c r="ABW7472" s="60"/>
      <c r="ABX7472" s="60"/>
    </row>
    <row r="7473" spans="727:752" x14ac:dyDescent="0.25">
      <c r="AAY7473" s="60"/>
      <c r="AAZ7473" s="60"/>
      <c r="ABA7473" s="60"/>
      <c r="ABB7473" s="60"/>
      <c r="ABC7473" s="60"/>
      <c r="ABD7473" s="60"/>
      <c r="ABE7473" s="60"/>
      <c r="ABF7473" s="60"/>
      <c r="ABG7473" s="60"/>
      <c r="ABH7473" s="60"/>
      <c r="ABI7473" s="60"/>
      <c r="ABJ7473" s="60"/>
      <c r="ABK7473" s="60"/>
      <c r="ABL7473" s="60"/>
      <c r="ABM7473" s="60"/>
      <c r="ABN7473" s="60"/>
      <c r="ABO7473" s="60"/>
      <c r="ABP7473" s="60"/>
      <c r="ABQ7473" s="60"/>
      <c r="ABR7473" s="60">
        <v>0.97921482038349505</v>
      </c>
      <c r="ABS7473" s="60"/>
      <c r="ABT7473" s="60"/>
      <c r="ABU7473" s="60"/>
      <c r="ABV7473" s="60"/>
      <c r="ABW7473" s="60"/>
      <c r="ABX7473" s="60"/>
    </row>
    <row r="7474" spans="727:752" x14ac:dyDescent="0.25">
      <c r="AAY7474" s="60"/>
      <c r="AAZ7474" s="60"/>
      <c r="ABA7474" s="60"/>
      <c r="ABB7474" s="60"/>
      <c r="ABC7474" s="60"/>
      <c r="ABD7474" s="60"/>
      <c r="ABE7474" s="60"/>
      <c r="ABF7474" s="60"/>
      <c r="ABG7474" s="60"/>
      <c r="ABH7474" s="60"/>
      <c r="ABI7474" s="60"/>
      <c r="ABJ7474" s="60"/>
      <c r="ABK7474" s="60"/>
      <c r="ABL7474" s="60"/>
      <c r="ABM7474" s="60"/>
      <c r="ABN7474" s="60"/>
      <c r="ABO7474" s="60"/>
      <c r="ABP7474" s="60"/>
      <c r="ABQ7474" s="60"/>
      <c r="ABR7474" s="60">
        <v>0.97920718801864004</v>
      </c>
      <c r="ABS7474" s="60"/>
      <c r="ABT7474" s="60"/>
      <c r="ABU7474" s="60"/>
      <c r="ABV7474" s="60"/>
      <c r="ABW7474" s="60"/>
      <c r="ABX7474" s="60"/>
    </row>
    <row r="7475" spans="727:752" x14ac:dyDescent="0.25">
      <c r="AAY7475" s="60"/>
      <c r="AAZ7475" s="60"/>
      <c r="ABA7475" s="60"/>
      <c r="ABB7475" s="60"/>
      <c r="ABC7475" s="60"/>
      <c r="ABD7475" s="60"/>
      <c r="ABE7475" s="60"/>
      <c r="ABF7475" s="60"/>
      <c r="ABG7475" s="60"/>
      <c r="ABH7475" s="60"/>
      <c r="ABI7475" s="60"/>
      <c r="ABJ7475" s="60"/>
      <c r="ABK7475" s="60"/>
      <c r="ABL7475" s="60"/>
      <c r="ABM7475" s="60"/>
      <c r="ABN7475" s="60"/>
      <c r="ABO7475" s="60"/>
      <c r="ABP7475" s="60"/>
      <c r="ABQ7475" s="60"/>
      <c r="ABR7475" s="60">
        <v>0.97920103123578905</v>
      </c>
      <c r="ABS7475" s="60"/>
      <c r="ABT7475" s="60"/>
      <c r="ABU7475" s="60"/>
      <c r="ABV7475" s="60"/>
      <c r="ABW7475" s="60"/>
      <c r="ABX7475" s="60"/>
    </row>
    <row r="7476" spans="727:752" x14ac:dyDescent="0.25">
      <c r="AAY7476" s="60"/>
      <c r="AAZ7476" s="60"/>
      <c r="ABA7476" s="60"/>
      <c r="ABB7476" s="60"/>
      <c r="ABC7476" s="60"/>
      <c r="ABD7476" s="60"/>
      <c r="ABE7476" s="60"/>
      <c r="ABF7476" s="60"/>
      <c r="ABG7476" s="60"/>
      <c r="ABH7476" s="60"/>
      <c r="ABI7476" s="60"/>
      <c r="ABJ7476" s="60"/>
      <c r="ABK7476" s="60"/>
      <c r="ABL7476" s="60"/>
      <c r="ABM7476" s="60"/>
      <c r="ABN7476" s="60"/>
      <c r="ABO7476" s="60"/>
      <c r="ABP7476" s="60"/>
      <c r="ABQ7476" s="60"/>
      <c r="ABR7476" s="60">
        <v>0.97920079681333005</v>
      </c>
      <c r="ABS7476" s="60"/>
      <c r="ABT7476" s="60"/>
      <c r="ABU7476" s="60"/>
      <c r="ABV7476" s="60"/>
      <c r="ABW7476" s="60"/>
      <c r="ABX7476" s="60"/>
    </row>
    <row r="7477" spans="727:752" x14ac:dyDescent="0.25">
      <c r="AAY7477" s="60"/>
      <c r="AAZ7477" s="60"/>
      <c r="ABA7477" s="60"/>
      <c r="ABB7477" s="60"/>
      <c r="ABC7477" s="60"/>
      <c r="ABD7477" s="60"/>
      <c r="ABE7477" s="60"/>
      <c r="ABF7477" s="60"/>
      <c r="ABG7477" s="60"/>
      <c r="ABH7477" s="60"/>
      <c r="ABI7477" s="60"/>
      <c r="ABJ7477" s="60"/>
      <c r="ABK7477" s="60"/>
      <c r="ABL7477" s="60"/>
      <c r="ABM7477" s="60"/>
      <c r="ABN7477" s="60"/>
      <c r="ABO7477" s="60"/>
      <c r="ABP7477" s="60"/>
      <c r="ABQ7477" s="60"/>
      <c r="ABR7477" s="60">
        <v>0.97920029346941895</v>
      </c>
      <c r="ABS7477" s="60"/>
      <c r="ABT7477" s="60"/>
      <c r="ABU7477" s="60"/>
      <c r="ABV7477" s="60"/>
      <c r="ABW7477" s="60"/>
      <c r="ABX7477" s="60"/>
    </row>
    <row r="7478" spans="727:752" x14ac:dyDescent="0.25">
      <c r="AAY7478" s="60"/>
      <c r="AAZ7478" s="60"/>
      <c r="ABA7478" s="60"/>
      <c r="ABB7478" s="60"/>
      <c r="ABC7478" s="60"/>
      <c r="ABD7478" s="60"/>
      <c r="ABE7478" s="60"/>
      <c r="ABF7478" s="60"/>
      <c r="ABG7478" s="60"/>
      <c r="ABH7478" s="60"/>
      <c r="ABI7478" s="60"/>
      <c r="ABJ7478" s="60"/>
      <c r="ABK7478" s="60"/>
      <c r="ABL7478" s="60"/>
      <c r="ABM7478" s="60"/>
      <c r="ABN7478" s="60"/>
      <c r="ABO7478" s="60"/>
      <c r="ABP7478" s="60"/>
      <c r="ABQ7478" s="60"/>
      <c r="ABR7478" s="60">
        <v>0.97919811096551002</v>
      </c>
      <c r="ABS7478" s="60"/>
      <c r="ABT7478" s="60"/>
      <c r="ABU7478" s="60"/>
      <c r="ABV7478" s="60"/>
      <c r="ABW7478" s="60"/>
      <c r="ABX7478" s="60"/>
    </row>
    <row r="7479" spans="727:752" x14ac:dyDescent="0.25">
      <c r="AAY7479" s="60"/>
      <c r="AAZ7479" s="60"/>
      <c r="ABA7479" s="60"/>
      <c r="ABB7479" s="60"/>
      <c r="ABC7479" s="60"/>
      <c r="ABD7479" s="60"/>
      <c r="ABE7479" s="60"/>
      <c r="ABF7479" s="60"/>
      <c r="ABG7479" s="60"/>
      <c r="ABH7479" s="60"/>
      <c r="ABI7479" s="60"/>
      <c r="ABJ7479" s="60"/>
      <c r="ABK7479" s="60"/>
      <c r="ABL7479" s="60"/>
      <c r="ABM7479" s="60"/>
      <c r="ABN7479" s="60"/>
      <c r="ABO7479" s="60"/>
      <c r="ABP7479" s="60"/>
      <c r="ABQ7479" s="60"/>
      <c r="ABR7479" s="60">
        <v>0.97918988524095596</v>
      </c>
      <c r="ABS7479" s="60"/>
      <c r="ABT7479" s="60"/>
      <c r="ABU7479" s="60"/>
      <c r="ABV7479" s="60"/>
      <c r="ABW7479" s="60"/>
      <c r="ABX7479" s="60"/>
    </row>
    <row r="7480" spans="727:752" x14ac:dyDescent="0.25">
      <c r="AAY7480" s="60"/>
      <c r="AAZ7480" s="60"/>
      <c r="ABA7480" s="60"/>
      <c r="ABB7480" s="60"/>
      <c r="ABC7480" s="60"/>
      <c r="ABD7480" s="60"/>
      <c r="ABE7480" s="60"/>
      <c r="ABF7480" s="60"/>
      <c r="ABG7480" s="60"/>
      <c r="ABH7480" s="60"/>
      <c r="ABI7480" s="60"/>
      <c r="ABJ7480" s="60"/>
      <c r="ABK7480" s="60"/>
      <c r="ABL7480" s="60"/>
      <c r="ABM7480" s="60"/>
      <c r="ABN7480" s="60"/>
      <c r="ABO7480" s="60"/>
      <c r="ABP7480" s="60"/>
      <c r="ABQ7480" s="60"/>
      <c r="ABR7480" s="60">
        <v>0.97918581605947697</v>
      </c>
      <c r="ABS7480" s="60"/>
      <c r="ABT7480" s="60"/>
      <c r="ABU7480" s="60"/>
      <c r="ABV7480" s="60"/>
      <c r="ABW7480" s="60"/>
      <c r="ABX7480" s="60"/>
    </row>
    <row r="7481" spans="727:752" x14ac:dyDescent="0.25">
      <c r="AAY7481" s="60"/>
      <c r="AAZ7481" s="60"/>
      <c r="ABA7481" s="60"/>
      <c r="ABB7481" s="60"/>
      <c r="ABC7481" s="60"/>
      <c r="ABD7481" s="60"/>
      <c r="ABE7481" s="60"/>
      <c r="ABF7481" s="60"/>
      <c r="ABG7481" s="60"/>
      <c r="ABH7481" s="60"/>
      <c r="ABI7481" s="60"/>
      <c r="ABJ7481" s="60"/>
      <c r="ABK7481" s="60"/>
      <c r="ABL7481" s="60"/>
      <c r="ABM7481" s="60"/>
      <c r="ABN7481" s="60"/>
      <c r="ABO7481" s="60"/>
      <c r="ABP7481" s="60"/>
      <c r="ABQ7481" s="60"/>
      <c r="ABR7481" s="60">
        <v>0.97917868516316597</v>
      </c>
      <c r="ABS7481" s="60"/>
      <c r="ABT7481" s="60"/>
      <c r="ABU7481" s="60"/>
      <c r="ABV7481" s="60"/>
      <c r="ABW7481" s="60"/>
      <c r="ABX7481" s="60"/>
    </row>
    <row r="7482" spans="727:752" x14ac:dyDescent="0.25">
      <c r="AAY7482" s="60"/>
      <c r="AAZ7482" s="60"/>
      <c r="ABA7482" s="60"/>
      <c r="ABB7482" s="60"/>
      <c r="ABC7482" s="60"/>
      <c r="ABD7482" s="60"/>
      <c r="ABE7482" s="60"/>
      <c r="ABF7482" s="60"/>
      <c r="ABG7482" s="60"/>
      <c r="ABH7482" s="60"/>
      <c r="ABI7482" s="60"/>
      <c r="ABJ7482" s="60"/>
      <c r="ABK7482" s="60"/>
      <c r="ABL7482" s="60"/>
      <c r="ABM7482" s="60"/>
      <c r="ABN7482" s="60"/>
      <c r="ABO7482" s="60"/>
      <c r="ABP7482" s="60"/>
      <c r="ABQ7482" s="60"/>
      <c r="ABR7482" s="60">
        <v>0.97917546637762098</v>
      </c>
      <c r="ABS7482" s="60"/>
      <c r="ABT7482" s="60"/>
      <c r="ABU7482" s="60"/>
      <c r="ABV7482" s="60"/>
      <c r="ABW7482" s="60"/>
      <c r="ABX7482" s="60"/>
    </row>
    <row r="7483" spans="727:752" x14ac:dyDescent="0.25">
      <c r="AAY7483" s="60"/>
      <c r="AAZ7483" s="60"/>
      <c r="ABA7483" s="60"/>
      <c r="ABB7483" s="60"/>
      <c r="ABC7483" s="60"/>
      <c r="ABD7483" s="60"/>
      <c r="ABE7483" s="60"/>
      <c r="ABF7483" s="60"/>
      <c r="ABG7483" s="60"/>
      <c r="ABH7483" s="60"/>
      <c r="ABI7483" s="60"/>
      <c r="ABJ7483" s="60"/>
      <c r="ABK7483" s="60"/>
      <c r="ABL7483" s="60"/>
      <c r="ABM7483" s="60"/>
      <c r="ABN7483" s="60"/>
      <c r="ABO7483" s="60"/>
      <c r="ABP7483" s="60"/>
      <c r="ABQ7483" s="60"/>
      <c r="ABR7483" s="60">
        <v>0.979168467828191</v>
      </c>
      <c r="ABS7483" s="60"/>
      <c r="ABT7483" s="60"/>
      <c r="ABU7483" s="60"/>
      <c r="ABV7483" s="60"/>
      <c r="ABW7483" s="60"/>
      <c r="ABX7483" s="60"/>
    </row>
    <row r="7484" spans="727:752" x14ac:dyDescent="0.25">
      <c r="AAY7484" s="60"/>
      <c r="AAZ7484" s="60"/>
      <c r="ABA7484" s="60"/>
      <c r="ABB7484" s="60"/>
      <c r="ABC7484" s="60"/>
      <c r="ABD7484" s="60"/>
      <c r="ABE7484" s="60"/>
      <c r="ABF7484" s="60"/>
      <c r="ABG7484" s="60"/>
      <c r="ABH7484" s="60"/>
      <c r="ABI7484" s="60"/>
      <c r="ABJ7484" s="60"/>
      <c r="ABK7484" s="60"/>
      <c r="ABL7484" s="60"/>
      <c r="ABM7484" s="60"/>
      <c r="ABN7484" s="60"/>
      <c r="ABO7484" s="60"/>
      <c r="ABP7484" s="60"/>
      <c r="ABQ7484" s="60"/>
      <c r="ABR7484" s="60">
        <v>0.97914688033791697</v>
      </c>
      <c r="ABS7484" s="60"/>
      <c r="ABT7484" s="60"/>
      <c r="ABU7484" s="60"/>
      <c r="ABV7484" s="60"/>
      <c r="ABW7484" s="60"/>
      <c r="ABX7484" s="60"/>
    </row>
    <row r="7485" spans="727:752" x14ac:dyDescent="0.25">
      <c r="AAY7485" s="60"/>
      <c r="AAZ7485" s="60"/>
      <c r="ABA7485" s="60"/>
      <c r="ABB7485" s="60"/>
      <c r="ABC7485" s="60"/>
      <c r="ABD7485" s="60"/>
      <c r="ABE7485" s="60"/>
      <c r="ABF7485" s="60"/>
      <c r="ABG7485" s="60"/>
      <c r="ABH7485" s="60"/>
      <c r="ABI7485" s="60"/>
      <c r="ABJ7485" s="60"/>
      <c r="ABK7485" s="60"/>
      <c r="ABL7485" s="60"/>
      <c r="ABM7485" s="60"/>
      <c r="ABN7485" s="60"/>
      <c r="ABO7485" s="60"/>
      <c r="ABP7485" s="60"/>
      <c r="ABQ7485" s="60"/>
      <c r="ABR7485" s="60">
        <v>0.97914641741617503</v>
      </c>
      <c r="ABS7485" s="60"/>
      <c r="ABT7485" s="60"/>
      <c r="ABU7485" s="60"/>
      <c r="ABV7485" s="60"/>
      <c r="ABW7485" s="60"/>
      <c r="ABX7485" s="60"/>
    </row>
    <row r="7486" spans="727:752" x14ac:dyDescent="0.25">
      <c r="AAY7486" s="60"/>
      <c r="AAZ7486" s="60"/>
      <c r="ABA7486" s="60"/>
      <c r="ABB7486" s="60"/>
      <c r="ABC7486" s="60"/>
      <c r="ABD7486" s="60"/>
      <c r="ABE7486" s="60"/>
      <c r="ABF7486" s="60"/>
      <c r="ABG7486" s="60"/>
      <c r="ABH7486" s="60"/>
      <c r="ABI7486" s="60"/>
      <c r="ABJ7486" s="60"/>
      <c r="ABK7486" s="60"/>
      <c r="ABL7486" s="60"/>
      <c r="ABM7486" s="60"/>
      <c r="ABN7486" s="60"/>
      <c r="ABO7486" s="60"/>
      <c r="ABP7486" s="60"/>
      <c r="ABQ7486" s="60"/>
      <c r="ABR7486" s="60">
        <v>0.97913436162768297</v>
      </c>
      <c r="ABS7486" s="60"/>
      <c r="ABT7486" s="60"/>
      <c r="ABU7486" s="60"/>
      <c r="ABV7486" s="60"/>
      <c r="ABW7486" s="60"/>
      <c r="ABX7486" s="60"/>
    </row>
    <row r="7487" spans="727:752" x14ac:dyDescent="0.25">
      <c r="AAY7487" s="60"/>
      <c r="AAZ7487" s="60"/>
      <c r="ABA7487" s="60"/>
      <c r="ABB7487" s="60"/>
      <c r="ABC7487" s="60"/>
      <c r="ABD7487" s="60"/>
      <c r="ABE7487" s="60"/>
      <c r="ABF7487" s="60"/>
      <c r="ABG7487" s="60"/>
      <c r="ABH7487" s="60"/>
      <c r="ABI7487" s="60"/>
      <c r="ABJ7487" s="60"/>
      <c r="ABK7487" s="60"/>
      <c r="ABL7487" s="60"/>
      <c r="ABM7487" s="60"/>
      <c r="ABN7487" s="60"/>
      <c r="ABO7487" s="60"/>
      <c r="ABP7487" s="60"/>
      <c r="ABQ7487" s="60"/>
      <c r="ABR7487" s="60">
        <v>0.97913211187258897</v>
      </c>
      <c r="ABS7487" s="60"/>
      <c r="ABT7487" s="60"/>
      <c r="ABU7487" s="60"/>
      <c r="ABV7487" s="60"/>
      <c r="ABW7487" s="60"/>
      <c r="ABX7487" s="60"/>
    </row>
    <row r="7488" spans="727:752" x14ac:dyDescent="0.25">
      <c r="AAY7488" s="60"/>
      <c r="AAZ7488" s="60"/>
      <c r="ABA7488" s="60"/>
      <c r="ABB7488" s="60"/>
      <c r="ABC7488" s="60"/>
      <c r="ABD7488" s="60"/>
      <c r="ABE7488" s="60"/>
      <c r="ABF7488" s="60"/>
      <c r="ABG7488" s="60"/>
      <c r="ABH7488" s="60"/>
      <c r="ABI7488" s="60"/>
      <c r="ABJ7488" s="60"/>
      <c r="ABK7488" s="60"/>
      <c r="ABL7488" s="60"/>
      <c r="ABM7488" s="60"/>
      <c r="ABN7488" s="60"/>
      <c r="ABO7488" s="60"/>
      <c r="ABP7488" s="60"/>
      <c r="ABQ7488" s="60"/>
      <c r="ABR7488" s="60">
        <v>0.97913190012948204</v>
      </c>
      <c r="ABS7488" s="60"/>
      <c r="ABT7488" s="60"/>
      <c r="ABU7488" s="60"/>
      <c r="ABV7488" s="60"/>
      <c r="ABW7488" s="60"/>
      <c r="ABX7488" s="60"/>
    </row>
    <row r="7489" spans="727:752" x14ac:dyDescent="0.25">
      <c r="AAY7489" s="60"/>
      <c r="AAZ7489" s="60"/>
      <c r="ABA7489" s="60"/>
      <c r="ABB7489" s="60"/>
      <c r="ABC7489" s="60"/>
      <c r="ABD7489" s="60"/>
      <c r="ABE7489" s="60"/>
      <c r="ABF7489" s="60"/>
      <c r="ABG7489" s="60"/>
      <c r="ABH7489" s="60"/>
      <c r="ABI7489" s="60"/>
      <c r="ABJ7489" s="60"/>
      <c r="ABK7489" s="60"/>
      <c r="ABL7489" s="60"/>
      <c r="ABM7489" s="60"/>
      <c r="ABN7489" s="60"/>
      <c r="ABO7489" s="60"/>
      <c r="ABP7489" s="60"/>
      <c r="ABQ7489" s="60"/>
      <c r="ABR7489" s="60">
        <v>0.97913008113807498</v>
      </c>
      <c r="ABS7489" s="60"/>
      <c r="ABT7489" s="60"/>
      <c r="ABU7489" s="60"/>
      <c r="ABV7489" s="60"/>
      <c r="ABW7489" s="60"/>
      <c r="ABX7489" s="60"/>
    </row>
    <row r="7490" spans="727:752" x14ac:dyDescent="0.25">
      <c r="AAY7490" s="60"/>
      <c r="AAZ7490" s="60"/>
      <c r="ABA7490" s="60"/>
      <c r="ABB7490" s="60"/>
      <c r="ABC7490" s="60"/>
      <c r="ABD7490" s="60"/>
      <c r="ABE7490" s="60"/>
      <c r="ABF7490" s="60"/>
      <c r="ABG7490" s="60"/>
      <c r="ABH7490" s="60"/>
      <c r="ABI7490" s="60"/>
      <c r="ABJ7490" s="60"/>
      <c r="ABK7490" s="60"/>
      <c r="ABL7490" s="60"/>
      <c r="ABM7490" s="60"/>
      <c r="ABN7490" s="60"/>
      <c r="ABO7490" s="60"/>
      <c r="ABP7490" s="60"/>
      <c r="ABQ7490" s="60"/>
      <c r="ABR7490" s="60">
        <v>0.97912691451298395</v>
      </c>
      <c r="ABS7490" s="60"/>
      <c r="ABT7490" s="60"/>
      <c r="ABU7490" s="60"/>
      <c r="ABV7490" s="60"/>
      <c r="ABW7490" s="60"/>
      <c r="ABX7490" s="60"/>
    </row>
    <row r="7491" spans="727:752" x14ac:dyDescent="0.25">
      <c r="AAY7491" s="60"/>
      <c r="AAZ7491" s="60"/>
      <c r="ABA7491" s="60"/>
      <c r="ABB7491" s="60"/>
      <c r="ABC7491" s="60"/>
      <c r="ABD7491" s="60"/>
      <c r="ABE7491" s="60"/>
      <c r="ABF7491" s="60"/>
      <c r="ABG7491" s="60"/>
      <c r="ABH7491" s="60"/>
      <c r="ABI7491" s="60"/>
      <c r="ABJ7491" s="60"/>
      <c r="ABK7491" s="60"/>
      <c r="ABL7491" s="60"/>
      <c r="ABM7491" s="60"/>
      <c r="ABN7491" s="60"/>
      <c r="ABO7491" s="60"/>
      <c r="ABP7491" s="60"/>
      <c r="ABQ7491" s="60"/>
      <c r="ABR7491" s="60">
        <v>0.97912108859751801</v>
      </c>
      <c r="ABS7491" s="60"/>
      <c r="ABT7491" s="60"/>
      <c r="ABU7491" s="60"/>
      <c r="ABV7491" s="60"/>
      <c r="ABW7491" s="60"/>
      <c r="ABX7491" s="60"/>
    </row>
    <row r="7492" spans="727:752" x14ac:dyDescent="0.25">
      <c r="AAY7492" s="60"/>
      <c r="AAZ7492" s="60"/>
      <c r="ABA7492" s="60"/>
      <c r="ABB7492" s="60"/>
      <c r="ABC7492" s="60"/>
      <c r="ABD7492" s="60"/>
      <c r="ABE7492" s="60"/>
      <c r="ABF7492" s="60"/>
      <c r="ABG7492" s="60"/>
      <c r="ABH7492" s="60"/>
      <c r="ABI7492" s="60"/>
      <c r="ABJ7492" s="60"/>
      <c r="ABK7492" s="60"/>
      <c r="ABL7492" s="60"/>
      <c r="ABM7492" s="60"/>
      <c r="ABN7492" s="60"/>
      <c r="ABO7492" s="60"/>
      <c r="ABP7492" s="60"/>
      <c r="ABQ7492" s="60"/>
      <c r="ABR7492" s="60">
        <v>0.97911133829836094</v>
      </c>
      <c r="ABS7492" s="60"/>
      <c r="ABT7492" s="60"/>
      <c r="ABU7492" s="60"/>
      <c r="ABV7492" s="60"/>
      <c r="ABW7492" s="60"/>
      <c r="ABX7492" s="60"/>
    </row>
    <row r="7493" spans="727:752" x14ac:dyDescent="0.25">
      <c r="AAY7493" s="60"/>
      <c r="AAZ7493" s="60"/>
      <c r="ABA7493" s="60"/>
      <c r="ABB7493" s="60"/>
      <c r="ABC7493" s="60"/>
      <c r="ABD7493" s="60"/>
      <c r="ABE7493" s="60"/>
      <c r="ABF7493" s="60"/>
      <c r="ABG7493" s="60"/>
      <c r="ABH7493" s="60"/>
      <c r="ABI7493" s="60"/>
      <c r="ABJ7493" s="60"/>
      <c r="ABK7493" s="60"/>
      <c r="ABL7493" s="60"/>
      <c r="ABM7493" s="60"/>
      <c r="ABN7493" s="60"/>
      <c r="ABO7493" s="60"/>
      <c r="ABP7493" s="60"/>
      <c r="ABQ7493" s="60"/>
      <c r="ABR7493" s="60">
        <v>0.97911071329231103</v>
      </c>
      <c r="ABS7493" s="60"/>
      <c r="ABT7493" s="60"/>
      <c r="ABU7493" s="60"/>
      <c r="ABV7493" s="60"/>
      <c r="ABW7493" s="60"/>
      <c r="ABX7493" s="60"/>
    </row>
    <row r="7494" spans="727:752" x14ac:dyDescent="0.25">
      <c r="AAY7494" s="60"/>
      <c r="AAZ7494" s="60"/>
      <c r="ABA7494" s="60"/>
      <c r="ABB7494" s="60"/>
      <c r="ABC7494" s="60"/>
      <c r="ABD7494" s="60"/>
      <c r="ABE7494" s="60"/>
      <c r="ABF7494" s="60"/>
      <c r="ABG7494" s="60"/>
      <c r="ABH7494" s="60"/>
      <c r="ABI7494" s="60"/>
      <c r="ABJ7494" s="60"/>
      <c r="ABK7494" s="60"/>
      <c r="ABL7494" s="60"/>
      <c r="ABM7494" s="60"/>
      <c r="ABN7494" s="60"/>
      <c r="ABO7494" s="60"/>
      <c r="ABP7494" s="60"/>
      <c r="ABQ7494" s="60"/>
      <c r="ABR7494" s="60">
        <v>0.97910830003224403</v>
      </c>
      <c r="ABS7494" s="60"/>
      <c r="ABT7494" s="60"/>
      <c r="ABU7494" s="60"/>
      <c r="ABV7494" s="60"/>
      <c r="ABW7494" s="60"/>
      <c r="ABX7494" s="60"/>
    </row>
    <row r="7495" spans="727:752" x14ac:dyDescent="0.25">
      <c r="AAY7495" s="60"/>
      <c r="AAZ7495" s="60"/>
      <c r="ABA7495" s="60"/>
      <c r="ABB7495" s="60"/>
      <c r="ABC7495" s="60"/>
      <c r="ABD7495" s="60"/>
      <c r="ABE7495" s="60"/>
      <c r="ABF7495" s="60"/>
      <c r="ABG7495" s="60"/>
      <c r="ABH7495" s="60"/>
      <c r="ABI7495" s="60"/>
      <c r="ABJ7495" s="60"/>
      <c r="ABK7495" s="60"/>
      <c r="ABL7495" s="60"/>
      <c r="ABM7495" s="60"/>
      <c r="ABN7495" s="60"/>
      <c r="ABO7495" s="60"/>
      <c r="ABP7495" s="60"/>
      <c r="ABQ7495" s="60"/>
      <c r="ABR7495" s="60">
        <v>0.97910235329475404</v>
      </c>
      <c r="ABS7495" s="60"/>
      <c r="ABT7495" s="60"/>
      <c r="ABU7495" s="60"/>
      <c r="ABV7495" s="60"/>
      <c r="ABW7495" s="60"/>
      <c r="ABX7495" s="60"/>
    </row>
    <row r="7496" spans="727:752" x14ac:dyDescent="0.25">
      <c r="AAY7496" s="60"/>
      <c r="AAZ7496" s="60"/>
      <c r="ABA7496" s="60"/>
      <c r="ABB7496" s="60"/>
      <c r="ABC7496" s="60"/>
      <c r="ABD7496" s="60"/>
      <c r="ABE7496" s="60"/>
      <c r="ABF7496" s="60"/>
      <c r="ABG7496" s="60"/>
      <c r="ABH7496" s="60"/>
      <c r="ABI7496" s="60"/>
      <c r="ABJ7496" s="60"/>
      <c r="ABK7496" s="60"/>
      <c r="ABL7496" s="60"/>
      <c r="ABM7496" s="60"/>
      <c r="ABN7496" s="60"/>
      <c r="ABO7496" s="60"/>
      <c r="ABP7496" s="60"/>
      <c r="ABQ7496" s="60"/>
      <c r="ABR7496" s="60">
        <v>0.97908686701522996</v>
      </c>
      <c r="ABS7496" s="60"/>
      <c r="ABT7496" s="60"/>
      <c r="ABU7496" s="60"/>
      <c r="ABV7496" s="60"/>
      <c r="ABW7496" s="60"/>
      <c r="ABX7496" s="60"/>
    </row>
    <row r="7497" spans="727:752" x14ac:dyDescent="0.25">
      <c r="AAY7497" s="60"/>
      <c r="AAZ7497" s="60"/>
      <c r="ABA7497" s="60"/>
      <c r="ABB7497" s="60"/>
      <c r="ABC7497" s="60"/>
      <c r="ABD7497" s="60"/>
      <c r="ABE7497" s="60"/>
      <c r="ABF7497" s="60"/>
      <c r="ABG7497" s="60"/>
      <c r="ABH7497" s="60"/>
      <c r="ABI7497" s="60"/>
      <c r="ABJ7497" s="60"/>
      <c r="ABK7497" s="60"/>
      <c r="ABL7497" s="60"/>
      <c r="ABM7497" s="60"/>
      <c r="ABN7497" s="60"/>
      <c r="ABO7497" s="60"/>
      <c r="ABP7497" s="60"/>
      <c r="ABQ7497" s="60"/>
      <c r="ABR7497" s="60">
        <v>0.97908138628415697</v>
      </c>
      <c r="ABS7497" s="60"/>
      <c r="ABT7497" s="60"/>
      <c r="ABU7497" s="60"/>
      <c r="ABV7497" s="60"/>
      <c r="ABW7497" s="60"/>
      <c r="ABX7497" s="60"/>
    </row>
    <row r="7498" spans="727:752" x14ac:dyDescent="0.25">
      <c r="AAY7498" s="60"/>
      <c r="AAZ7498" s="60"/>
      <c r="ABA7498" s="60"/>
      <c r="ABB7498" s="60"/>
      <c r="ABC7498" s="60"/>
      <c r="ABD7498" s="60"/>
      <c r="ABE7498" s="60"/>
      <c r="ABF7498" s="60"/>
      <c r="ABG7498" s="60"/>
      <c r="ABH7498" s="60"/>
      <c r="ABI7498" s="60"/>
      <c r="ABJ7498" s="60"/>
      <c r="ABK7498" s="60"/>
      <c r="ABL7498" s="60"/>
      <c r="ABM7498" s="60"/>
      <c r="ABN7498" s="60"/>
      <c r="ABO7498" s="60"/>
      <c r="ABP7498" s="60"/>
      <c r="ABQ7498" s="60"/>
      <c r="ABR7498" s="60">
        <v>0.97907797859231604</v>
      </c>
      <c r="ABS7498" s="60"/>
      <c r="ABT7498" s="60"/>
      <c r="ABU7498" s="60"/>
      <c r="ABV7498" s="60"/>
      <c r="ABW7498" s="60"/>
      <c r="ABX7498" s="60"/>
    </row>
    <row r="7499" spans="727:752" x14ac:dyDescent="0.25">
      <c r="AAY7499" s="60"/>
      <c r="AAZ7499" s="60"/>
      <c r="ABA7499" s="60"/>
      <c r="ABB7499" s="60"/>
      <c r="ABC7499" s="60"/>
      <c r="ABD7499" s="60"/>
      <c r="ABE7499" s="60"/>
      <c r="ABF7499" s="60"/>
      <c r="ABG7499" s="60"/>
      <c r="ABH7499" s="60"/>
      <c r="ABI7499" s="60"/>
      <c r="ABJ7499" s="60"/>
      <c r="ABK7499" s="60"/>
      <c r="ABL7499" s="60"/>
      <c r="ABM7499" s="60"/>
      <c r="ABN7499" s="60"/>
      <c r="ABO7499" s="60"/>
      <c r="ABP7499" s="60"/>
      <c r="ABQ7499" s="60"/>
      <c r="ABR7499" s="60">
        <v>0.979073802356482</v>
      </c>
      <c r="ABS7499" s="60"/>
      <c r="ABT7499" s="60"/>
      <c r="ABU7499" s="60"/>
      <c r="ABV7499" s="60"/>
      <c r="ABW7499" s="60"/>
      <c r="ABX7499" s="60"/>
    </row>
    <row r="7500" spans="727:752" x14ac:dyDescent="0.25">
      <c r="AAY7500" s="60"/>
      <c r="AAZ7500" s="60"/>
      <c r="ABA7500" s="60"/>
      <c r="ABB7500" s="60"/>
      <c r="ABC7500" s="60"/>
      <c r="ABD7500" s="60"/>
      <c r="ABE7500" s="60"/>
      <c r="ABF7500" s="60"/>
      <c r="ABG7500" s="60"/>
      <c r="ABH7500" s="60"/>
      <c r="ABI7500" s="60"/>
      <c r="ABJ7500" s="60"/>
      <c r="ABK7500" s="60"/>
      <c r="ABL7500" s="60"/>
      <c r="ABM7500" s="60"/>
      <c r="ABN7500" s="60"/>
      <c r="ABO7500" s="60"/>
      <c r="ABP7500" s="60"/>
      <c r="ABQ7500" s="60"/>
      <c r="ABR7500" s="60">
        <v>0.97906973870613201</v>
      </c>
      <c r="ABS7500" s="60"/>
      <c r="ABT7500" s="60"/>
      <c r="ABU7500" s="60"/>
      <c r="ABV7500" s="60"/>
      <c r="ABW7500" s="60"/>
      <c r="ABX7500" s="60"/>
    </row>
    <row r="7501" spans="727:752" x14ac:dyDescent="0.25">
      <c r="AAY7501" s="60"/>
      <c r="AAZ7501" s="60"/>
      <c r="ABA7501" s="60"/>
      <c r="ABB7501" s="60"/>
      <c r="ABC7501" s="60"/>
      <c r="ABD7501" s="60"/>
      <c r="ABE7501" s="60"/>
      <c r="ABF7501" s="60"/>
      <c r="ABG7501" s="60"/>
      <c r="ABH7501" s="60"/>
      <c r="ABI7501" s="60"/>
      <c r="ABJ7501" s="60"/>
      <c r="ABK7501" s="60"/>
      <c r="ABL7501" s="60"/>
      <c r="ABM7501" s="60"/>
      <c r="ABN7501" s="60"/>
      <c r="ABO7501" s="60"/>
      <c r="ABP7501" s="60"/>
      <c r="ABQ7501" s="60"/>
      <c r="ABR7501" s="60">
        <v>0.97905424658440698</v>
      </c>
      <c r="ABS7501" s="60"/>
      <c r="ABT7501" s="60"/>
      <c r="ABU7501" s="60"/>
      <c r="ABV7501" s="60"/>
      <c r="ABW7501" s="60"/>
      <c r="ABX7501" s="60"/>
    </row>
    <row r="7502" spans="727:752" x14ac:dyDescent="0.25">
      <c r="AAY7502" s="60"/>
      <c r="AAZ7502" s="60"/>
      <c r="ABA7502" s="60"/>
      <c r="ABB7502" s="60"/>
      <c r="ABC7502" s="60"/>
      <c r="ABD7502" s="60"/>
      <c r="ABE7502" s="60"/>
      <c r="ABF7502" s="60"/>
      <c r="ABG7502" s="60"/>
      <c r="ABH7502" s="60"/>
      <c r="ABI7502" s="60"/>
      <c r="ABJ7502" s="60"/>
      <c r="ABK7502" s="60"/>
      <c r="ABL7502" s="60"/>
      <c r="ABM7502" s="60"/>
      <c r="ABN7502" s="60"/>
      <c r="ABO7502" s="60"/>
      <c r="ABP7502" s="60"/>
      <c r="ABQ7502" s="60"/>
      <c r="ABR7502" s="60">
        <v>0.97905011765317795</v>
      </c>
      <c r="ABS7502" s="60"/>
      <c r="ABT7502" s="60"/>
      <c r="ABU7502" s="60"/>
      <c r="ABV7502" s="60"/>
      <c r="ABW7502" s="60"/>
      <c r="ABX7502" s="60"/>
    </row>
    <row r="7503" spans="727:752" x14ac:dyDescent="0.25">
      <c r="AAY7503" s="60"/>
      <c r="AAZ7503" s="60"/>
      <c r="ABA7503" s="60"/>
      <c r="ABB7503" s="60"/>
      <c r="ABC7503" s="60"/>
      <c r="ABD7503" s="60"/>
      <c r="ABE7503" s="60"/>
      <c r="ABF7503" s="60"/>
      <c r="ABG7503" s="60"/>
      <c r="ABH7503" s="60"/>
      <c r="ABI7503" s="60"/>
      <c r="ABJ7503" s="60"/>
      <c r="ABK7503" s="60"/>
      <c r="ABL7503" s="60"/>
      <c r="ABM7503" s="60"/>
      <c r="ABN7503" s="60"/>
      <c r="ABO7503" s="60"/>
      <c r="ABP7503" s="60"/>
      <c r="ABQ7503" s="60"/>
      <c r="ABR7503" s="60">
        <v>0.97904424479021401</v>
      </c>
      <c r="ABS7503" s="60"/>
      <c r="ABT7503" s="60"/>
      <c r="ABU7503" s="60"/>
      <c r="ABV7503" s="60"/>
      <c r="ABW7503" s="60"/>
      <c r="ABX7503" s="60"/>
    </row>
    <row r="7504" spans="727:752" x14ac:dyDescent="0.25">
      <c r="AAY7504" s="60"/>
      <c r="AAZ7504" s="60"/>
      <c r="ABA7504" s="60"/>
      <c r="ABB7504" s="60"/>
      <c r="ABC7504" s="60"/>
      <c r="ABD7504" s="60"/>
      <c r="ABE7504" s="60"/>
      <c r="ABF7504" s="60"/>
      <c r="ABG7504" s="60"/>
      <c r="ABH7504" s="60"/>
      <c r="ABI7504" s="60"/>
      <c r="ABJ7504" s="60"/>
      <c r="ABK7504" s="60"/>
      <c r="ABL7504" s="60"/>
      <c r="ABM7504" s="60"/>
      <c r="ABN7504" s="60"/>
      <c r="ABO7504" s="60"/>
      <c r="ABP7504" s="60"/>
      <c r="ABQ7504" s="60"/>
      <c r="ABR7504" s="60">
        <v>0.97903838811953203</v>
      </c>
      <c r="ABS7504" s="60"/>
      <c r="ABT7504" s="60"/>
      <c r="ABU7504" s="60"/>
      <c r="ABV7504" s="60"/>
      <c r="ABW7504" s="60"/>
      <c r="ABX7504" s="60"/>
    </row>
    <row r="7505" spans="727:752" x14ac:dyDescent="0.25">
      <c r="AAY7505" s="60"/>
      <c r="AAZ7505" s="60"/>
      <c r="ABA7505" s="60"/>
      <c r="ABB7505" s="60"/>
      <c r="ABC7505" s="60"/>
      <c r="ABD7505" s="60"/>
      <c r="ABE7505" s="60"/>
      <c r="ABF7505" s="60"/>
      <c r="ABG7505" s="60"/>
      <c r="ABH7505" s="60"/>
      <c r="ABI7505" s="60"/>
      <c r="ABJ7505" s="60"/>
      <c r="ABK7505" s="60"/>
      <c r="ABL7505" s="60"/>
      <c r="ABM7505" s="60"/>
      <c r="ABN7505" s="60"/>
      <c r="ABO7505" s="60"/>
      <c r="ABP7505" s="60"/>
      <c r="ABQ7505" s="60"/>
      <c r="ABR7505" s="60">
        <v>0.97903785346618399</v>
      </c>
      <c r="ABS7505" s="60"/>
      <c r="ABT7505" s="60"/>
      <c r="ABU7505" s="60"/>
      <c r="ABV7505" s="60"/>
      <c r="ABW7505" s="60"/>
      <c r="ABX7505" s="60"/>
    </row>
    <row r="7506" spans="727:752" x14ac:dyDescent="0.25">
      <c r="AAY7506" s="60"/>
      <c r="AAZ7506" s="60"/>
      <c r="ABA7506" s="60"/>
      <c r="ABB7506" s="60"/>
      <c r="ABC7506" s="60"/>
      <c r="ABD7506" s="60"/>
      <c r="ABE7506" s="60"/>
      <c r="ABF7506" s="60"/>
      <c r="ABG7506" s="60"/>
      <c r="ABH7506" s="60"/>
      <c r="ABI7506" s="60"/>
      <c r="ABJ7506" s="60"/>
      <c r="ABK7506" s="60"/>
      <c r="ABL7506" s="60"/>
      <c r="ABM7506" s="60"/>
      <c r="ABN7506" s="60"/>
      <c r="ABO7506" s="60"/>
      <c r="ABP7506" s="60"/>
      <c r="ABQ7506" s="60"/>
      <c r="ABR7506" s="60">
        <v>0.97903735099093703</v>
      </c>
      <c r="ABS7506" s="60"/>
      <c r="ABT7506" s="60"/>
      <c r="ABU7506" s="60"/>
      <c r="ABV7506" s="60"/>
      <c r="ABW7506" s="60"/>
      <c r="ABX7506" s="60"/>
    </row>
    <row r="7507" spans="727:752" x14ac:dyDescent="0.25">
      <c r="AAY7507" s="60"/>
      <c r="AAZ7507" s="60"/>
      <c r="ABA7507" s="60"/>
      <c r="ABB7507" s="60"/>
      <c r="ABC7507" s="60"/>
      <c r="ABD7507" s="60"/>
      <c r="ABE7507" s="60"/>
      <c r="ABF7507" s="60"/>
      <c r="ABG7507" s="60"/>
      <c r="ABH7507" s="60"/>
      <c r="ABI7507" s="60"/>
      <c r="ABJ7507" s="60"/>
      <c r="ABK7507" s="60"/>
      <c r="ABL7507" s="60"/>
      <c r="ABM7507" s="60"/>
      <c r="ABN7507" s="60"/>
      <c r="ABO7507" s="60"/>
      <c r="ABP7507" s="60"/>
      <c r="ABQ7507" s="60"/>
      <c r="ABR7507" s="60">
        <v>0.97903606446774405</v>
      </c>
      <c r="ABS7507" s="60"/>
      <c r="ABT7507" s="60"/>
      <c r="ABU7507" s="60"/>
      <c r="ABV7507" s="60"/>
      <c r="ABW7507" s="60"/>
      <c r="ABX7507" s="60"/>
    </row>
    <row r="7508" spans="727:752" x14ac:dyDescent="0.25">
      <c r="AAY7508" s="60"/>
      <c r="AAZ7508" s="60"/>
      <c r="ABA7508" s="60"/>
      <c r="ABB7508" s="60"/>
      <c r="ABC7508" s="60"/>
      <c r="ABD7508" s="60"/>
      <c r="ABE7508" s="60"/>
      <c r="ABF7508" s="60"/>
      <c r="ABG7508" s="60"/>
      <c r="ABH7508" s="60"/>
      <c r="ABI7508" s="60"/>
      <c r="ABJ7508" s="60"/>
      <c r="ABK7508" s="60"/>
      <c r="ABL7508" s="60"/>
      <c r="ABM7508" s="60"/>
      <c r="ABN7508" s="60"/>
      <c r="ABO7508" s="60"/>
      <c r="ABP7508" s="60"/>
      <c r="ABQ7508" s="60"/>
      <c r="ABR7508" s="60">
        <v>0.97902334181530004</v>
      </c>
      <c r="ABS7508" s="60"/>
      <c r="ABT7508" s="60"/>
      <c r="ABU7508" s="60"/>
      <c r="ABV7508" s="60"/>
      <c r="ABW7508" s="60"/>
      <c r="ABX7508" s="60"/>
    </row>
    <row r="7509" spans="727:752" x14ac:dyDescent="0.25">
      <c r="AAY7509" s="60"/>
      <c r="AAZ7509" s="60"/>
      <c r="ABA7509" s="60"/>
      <c r="ABB7509" s="60"/>
      <c r="ABC7509" s="60"/>
      <c r="ABD7509" s="60"/>
      <c r="ABE7509" s="60"/>
      <c r="ABF7509" s="60"/>
      <c r="ABG7509" s="60"/>
      <c r="ABH7509" s="60"/>
      <c r="ABI7509" s="60"/>
      <c r="ABJ7509" s="60"/>
      <c r="ABK7509" s="60"/>
      <c r="ABL7509" s="60"/>
      <c r="ABM7509" s="60"/>
      <c r="ABN7509" s="60"/>
      <c r="ABO7509" s="60"/>
      <c r="ABP7509" s="60"/>
      <c r="ABQ7509" s="60"/>
      <c r="ABR7509" s="60">
        <v>0.97902267749276695</v>
      </c>
      <c r="ABS7509" s="60"/>
      <c r="ABT7509" s="60"/>
      <c r="ABU7509" s="60"/>
      <c r="ABV7509" s="60"/>
      <c r="ABW7509" s="60"/>
      <c r="ABX7509" s="60"/>
    </row>
    <row r="7510" spans="727:752" x14ac:dyDescent="0.25">
      <c r="AAY7510" s="60"/>
      <c r="AAZ7510" s="60"/>
      <c r="ABA7510" s="60"/>
      <c r="ABB7510" s="60"/>
      <c r="ABC7510" s="60"/>
      <c r="ABD7510" s="60"/>
      <c r="ABE7510" s="60"/>
      <c r="ABF7510" s="60"/>
      <c r="ABG7510" s="60"/>
      <c r="ABH7510" s="60"/>
      <c r="ABI7510" s="60"/>
      <c r="ABJ7510" s="60"/>
      <c r="ABK7510" s="60"/>
      <c r="ABL7510" s="60"/>
      <c r="ABM7510" s="60"/>
      <c r="ABN7510" s="60"/>
      <c r="ABO7510" s="60"/>
      <c r="ABP7510" s="60"/>
      <c r="ABQ7510" s="60"/>
      <c r="ABR7510" s="60">
        <v>0.97902135345566899</v>
      </c>
      <c r="ABS7510" s="60"/>
      <c r="ABT7510" s="60"/>
      <c r="ABU7510" s="60"/>
      <c r="ABV7510" s="60"/>
      <c r="ABW7510" s="60"/>
      <c r="ABX7510" s="60"/>
    </row>
    <row r="7511" spans="727:752" x14ac:dyDescent="0.25">
      <c r="AAY7511" s="60"/>
      <c r="AAZ7511" s="60"/>
      <c r="ABA7511" s="60"/>
      <c r="ABB7511" s="60"/>
      <c r="ABC7511" s="60"/>
      <c r="ABD7511" s="60"/>
      <c r="ABE7511" s="60"/>
      <c r="ABF7511" s="60"/>
      <c r="ABG7511" s="60"/>
      <c r="ABH7511" s="60"/>
      <c r="ABI7511" s="60"/>
      <c r="ABJ7511" s="60"/>
      <c r="ABK7511" s="60"/>
      <c r="ABL7511" s="60"/>
      <c r="ABM7511" s="60"/>
      <c r="ABN7511" s="60"/>
      <c r="ABO7511" s="60"/>
      <c r="ABP7511" s="60"/>
      <c r="ABQ7511" s="60"/>
      <c r="ABR7511" s="60">
        <v>0.97899970400326197</v>
      </c>
      <c r="ABS7511" s="60"/>
      <c r="ABT7511" s="60"/>
      <c r="ABU7511" s="60"/>
      <c r="ABV7511" s="60"/>
      <c r="ABW7511" s="60"/>
      <c r="ABX7511" s="60"/>
    </row>
    <row r="7512" spans="727:752" x14ac:dyDescent="0.25">
      <c r="AAY7512" s="60"/>
      <c r="AAZ7512" s="60"/>
      <c r="ABA7512" s="60"/>
      <c r="ABB7512" s="60"/>
      <c r="ABC7512" s="60"/>
      <c r="ABD7512" s="60"/>
      <c r="ABE7512" s="60"/>
      <c r="ABF7512" s="60"/>
      <c r="ABG7512" s="60"/>
      <c r="ABH7512" s="60"/>
      <c r="ABI7512" s="60"/>
      <c r="ABJ7512" s="60"/>
      <c r="ABK7512" s="60"/>
      <c r="ABL7512" s="60"/>
      <c r="ABM7512" s="60"/>
      <c r="ABN7512" s="60"/>
      <c r="ABO7512" s="60"/>
      <c r="ABP7512" s="60"/>
      <c r="ABQ7512" s="60"/>
      <c r="ABR7512" s="60">
        <v>0.97899565155747004</v>
      </c>
      <c r="ABS7512" s="60"/>
      <c r="ABT7512" s="60"/>
      <c r="ABU7512" s="60"/>
      <c r="ABV7512" s="60"/>
      <c r="ABW7512" s="60"/>
      <c r="ABX7512" s="60"/>
    </row>
    <row r="7513" spans="727:752" x14ac:dyDescent="0.25">
      <c r="AAY7513" s="60"/>
      <c r="AAZ7513" s="60"/>
      <c r="ABA7513" s="60"/>
      <c r="ABB7513" s="60"/>
      <c r="ABC7513" s="60"/>
      <c r="ABD7513" s="60"/>
      <c r="ABE7513" s="60"/>
      <c r="ABF7513" s="60"/>
      <c r="ABG7513" s="60"/>
      <c r="ABH7513" s="60"/>
      <c r="ABI7513" s="60"/>
      <c r="ABJ7513" s="60"/>
      <c r="ABK7513" s="60"/>
      <c r="ABL7513" s="60"/>
      <c r="ABM7513" s="60"/>
      <c r="ABN7513" s="60"/>
      <c r="ABO7513" s="60"/>
      <c r="ABP7513" s="60"/>
      <c r="ABQ7513" s="60"/>
      <c r="ABR7513" s="60">
        <v>0.97898888039936505</v>
      </c>
      <c r="ABS7513" s="60"/>
      <c r="ABT7513" s="60"/>
      <c r="ABU7513" s="60"/>
      <c r="ABV7513" s="60"/>
      <c r="ABW7513" s="60"/>
      <c r="ABX7513" s="60"/>
    </row>
    <row r="7514" spans="727:752" x14ac:dyDescent="0.25">
      <c r="AAY7514" s="60"/>
      <c r="AAZ7514" s="60"/>
      <c r="ABA7514" s="60"/>
      <c r="ABB7514" s="60"/>
      <c r="ABC7514" s="60"/>
      <c r="ABD7514" s="60"/>
      <c r="ABE7514" s="60"/>
      <c r="ABF7514" s="60"/>
      <c r="ABG7514" s="60"/>
      <c r="ABH7514" s="60"/>
      <c r="ABI7514" s="60"/>
      <c r="ABJ7514" s="60"/>
      <c r="ABK7514" s="60"/>
      <c r="ABL7514" s="60"/>
      <c r="ABM7514" s="60"/>
      <c r="ABN7514" s="60"/>
      <c r="ABO7514" s="60"/>
      <c r="ABP7514" s="60"/>
      <c r="ABQ7514" s="60"/>
      <c r="ABR7514" s="60">
        <v>0.978986686907239</v>
      </c>
      <c r="ABS7514" s="60"/>
      <c r="ABT7514" s="60"/>
      <c r="ABU7514" s="60"/>
      <c r="ABV7514" s="60"/>
      <c r="ABW7514" s="60"/>
      <c r="ABX7514" s="60"/>
    </row>
    <row r="7515" spans="727:752" x14ac:dyDescent="0.25">
      <c r="AAY7515" s="60"/>
      <c r="AAZ7515" s="60"/>
      <c r="ABA7515" s="60"/>
      <c r="ABB7515" s="60"/>
      <c r="ABC7515" s="60"/>
      <c r="ABD7515" s="60"/>
      <c r="ABE7515" s="60"/>
      <c r="ABF7515" s="60"/>
      <c r="ABG7515" s="60"/>
      <c r="ABH7515" s="60"/>
      <c r="ABI7515" s="60"/>
      <c r="ABJ7515" s="60"/>
      <c r="ABK7515" s="60"/>
      <c r="ABL7515" s="60"/>
      <c r="ABM7515" s="60"/>
      <c r="ABN7515" s="60"/>
      <c r="ABO7515" s="60"/>
      <c r="ABP7515" s="60"/>
      <c r="ABQ7515" s="60"/>
      <c r="ABR7515" s="60">
        <v>0.97896045064679404</v>
      </c>
      <c r="ABS7515" s="60"/>
      <c r="ABT7515" s="60"/>
      <c r="ABU7515" s="60"/>
      <c r="ABV7515" s="60"/>
      <c r="ABW7515" s="60"/>
      <c r="ABX7515" s="60"/>
    </row>
    <row r="7516" spans="727:752" x14ac:dyDescent="0.25">
      <c r="AAY7516" s="60"/>
      <c r="AAZ7516" s="60"/>
      <c r="ABA7516" s="60"/>
      <c r="ABB7516" s="60"/>
      <c r="ABC7516" s="60"/>
      <c r="ABD7516" s="60"/>
      <c r="ABE7516" s="60"/>
      <c r="ABF7516" s="60"/>
      <c r="ABG7516" s="60"/>
      <c r="ABH7516" s="60"/>
      <c r="ABI7516" s="60"/>
      <c r="ABJ7516" s="60"/>
      <c r="ABK7516" s="60"/>
      <c r="ABL7516" s="60"/>
      <c r="ABM7516" s="60"/>
      <c r="ABN7516" s="60"/>
      <c r="ABO7516" s="60"/>
      <c r="ABP7516" s="60"/>
      <c r="ABQ7516" s="60"/>
      <c r="ABR7516" s="60">
        <v>0.97895927669748395</v>
      </c>
      <c r="ABS7516" s="60"/>
      <c r="ABT7516" s="60"/>
      <c r="ABU7516" s="60"/>
      <c r="ABV7516" s="60"/>
      <c r="ABW7516" s="60"/>
      <c r="ABX7516" s="60"/>
    </row>
    <row r="7517" spans="727:752" x14ac:dyDescent="0.25">
      <c r="AAY7517" s="60"/>
      <c r="AAZ7517" s="60"/>
      <c r="ABA7517" s="60"/>
      <c r="ABB7517" s="60"/>
      <c r="ABC7517" s="60"/>
      <c r="ABD7517" s="60"/>
      <c r="ABE7517" s="60"/>
      <c r="ABF7517" s="60"/>
      <c r="ABG7517" s="60"/>
      <c r="ABH7517" s="60"/>
      <c r="ABI7517" s="60"/>
      <c r="ABJ7517" s="60"/>
      <c r="ABK7517" s="60"/>
      <c r="ABL7517" s="60"/>
      <c r="ABM7517" s="60"/>
      <c r="ABN7517" s="60"/>
      <c r="ABO7517" s="60"/>
      <c r="ABP7517" s="60"/>
      <c r="ABQ7517" s="60"/>
      <c r="ABR7517" s="60">
        <v>0.97895903703274501</v>
      </c>
      <c r="ABS7517" s="60"/>
      <c r="ABT7517" s="60"/>
      <c r="ABU7517" s="60"/>
      <c r="ABV7517" s="60"/>
      <c r="ABW7517" s="60"/>
      <c r="ABX7517" s="60"/>
    </row>
    <row r="7518" spans="727:752" x14ac:dyDescent="0.25">
      <c r="AAY7518" s="60"/>
      <c r="AAZ7518" s="60"/>
      <c r="ABA7518" s="60"/>
      <c r="ABB7518" s="60"/>
      <c r="ABC7518" s="60"/>
      <c r="ABD7518" s="60"/>
      <c r="ABE7518" s="60"/>
      <c r="ABF7518" s="60"/>
      <c r="ABG7518" s="60"/>
      <c r="ABH7518" s="60"/>
      <c r="ABI7518" s="60"/>
      <c r="ABJ7518" s="60"/>
      <c r="ABK7518" s="60"/>
      <c r="ABL7518" s="60"/>
      <c r="ABM7518" s="60"/>
      <c r="ABN7518" s="60"/>
      <c r="ABO7518" s="60"/>
      <c r="ABP7518" s="60"/>
      <c r="ABQ7518" s="60"/>
      <c r="ABR7518" s="60">
        <v>0.97895712936017498</v>
      </c>
      <c r="ABS7518" s="60"/>
      <c r="ABT7518" s="60"/>
      <c r="ABU7518" s="60"/>
      <c r="ABV7518" s="60"/>
      <c r="ABW7518" s="60"/>
      <c r="ABX7518" s="60"/>
    </row>
    <row r="7519" spans="727:752" x14ac:dyDescent="0.25">
      <c r="AAY7519" s="60"/>
      <c r="AAZ7519" s="60"/>
      <c r="ABA7519" s="60"/>
      <c r="ABB7519" s="60"/>
      <c r="ABC7519" s="60"/>
      <c r="ABD7519" s="60"/>
      <c r="ABE7519" s="60"/>
      <c r="ABF7519" s="60"/>
      <c r="ABG7519" s="60"/>
      <c r="ABH7519" s="60"/>
      <c r="ABI7519" s="60"/>
      <c r="ABJ7519" s="60"/>
      <c r="ABK7519" s="60"/>
      <c r="ABL7519" s="60"/>
      <c r="ABM7519" s="60"/>
      <c r="ABN7519" s="60"/>
      <c r="ABO7519" s="60"/>
      <c r="ABP7519" s="60"/>
      <c r="ABQ7519" s="60"/>
      <c r="ABR7519" s="60">
        <v>0.97895680193194401</v>
      </c>
      <c r="ABS7519" s="60"/>
      <c r="ABT7519" s="60"/>
      <c r="ABU7519" s="60"/>
      <c r="ABV7519" s="60"/>
      <c r="ABW7519" s="60"/>
      <c r="ABX7519" s="60"/>
    </row>
    <row r="7520" spans="727:752" x14ac:dyDescent="0.25">
      <c r="AAY7520" s="60"/>
      <c r="AAZ7520" s="60"/>
      <c r="ABA7520" s="60"/>
      <c r="ABB7520" s="60"/>
      <c r="ABC7520" s="60"/>
      <c r="ABD7520" s="60"/>
      <c r="ABE7520" s="60"/>
      <c r="ABF7520" s="60"/>
      <c r="ABG7520" s="60"/>
      <c r="ABH7520" s="60"/>
      <c r="ABI7520" s="60"/>
      <c r="ABJ7520" s="60"/>
      <c r="ABK7520" s="60"/>
      <c r="ABL7520" s="60"/>
      <c r="ABM7520" s="60"/>
      <c r="ABN7520" s="60"/>
      <c r="ABO7520" s="60"/>
      <c r="ABP7520" s="60"/>
      <c r="ABQ7520" s="60"/>
      <c r="ABR7520" s="60">
        <v>0.978953034058065</v>
      </c>
      <c r="ABS7520" s="60"/>
      <c r="ABT7520" s="60"/>
      <c r="ABU7520" s="60"/>
      <c r="ABV7520" s="60"/>
      <c r="ABW7520" s="60"/>
      <c r="ABX7520" s="60"/>
    </row>
    <row r="7521" spans="727:752" x14ac:dyDescent="0.25">
      <c r="AAY7521" s="60"/>
      <c r="AAZ7521" s="60"/>
      <c r="ABA7521" s="60"/>
      <c r="ABB7521" s="60"/>
      <c r="ABC7521" s="60"/>
      <c r="ABD7521" s="60"/>
      <c r="ABE7521" s="60"/>
      <c r="ABF7521" s="60"/>
      <c r="ABG7521" s="60"/>
      <c r="ABH7521" s="60"/>
      <c r="ABI7521" s="60"/>
      <c r="ABJ7521" s="60"/>
      <c r="ABK7521" s="60"/>
      <c r="ABL7521" s="60"/>
      <c r="ABM7521" s="60"/>
      <c r="ABN7521" s="60"/>
      <c r="ABO7521" s="60"/>
      <c r="ABP7521" s="60"/>
      <c r="ABQ7521" s="60"/>
      <c r="ABR7521" s="60">
        <v>0.97895040327068605</v>
      </c>
      <c r="ABS7521" s="60"/>
      <c r="ABT7521" s="60"/>
      <c r="ABU7521" s="60"/>
      <c r="ABV7521" s="60"/>
      <c r="ABW7521" s="60"/>
      <c r="ABX7521" s="60"/>
    </row>
    <row r="7522" spans="727:752" x14ac:dyDescent="0.25">
      <c r="AAY7522" s="60"/>
      <c r="AAZ7522" s="60"/>
      <c r="ABA7522" s="60"/>
      <c r="ABB7522" s="60"/>
      <c r="ABC7522" s="60"/>
      <c r="ABD7522" s="60"/>
      <c r="ABE7522" s="60"/>
      <c r="ABF7522" s="60"/>
      <c r="ABG7522" s="60"/>
      <c r="ABH7522" s="60"/>
      <c r="ABI7522" s="60"/>
      <c r="ABJ7522" s="60"/>
      <c r="ABK7522" s="60"/>
      <c r="ABL7522" s="60"/>
      <c r="ABM7522" s="60"/>
      <c r="ABN7522" s="60"/>
      <c r="ABO7522" s="60"/>
      <c r="ABP7522" s="60"/>
      <c r="ABQ7522" s="60"/>
      <c r="ABR7522" s="60">
        <v>0.97894497427259497</v>
      </c>
      <c r="ABS7522" s="60"/>
      <c r="ABT7522" s="60"/>
      <c r="ABU7522" s="60"/>
      <c r="ABV7522" s="60"/>
      <c r="ABW7522" s="60"/>
      <c r="ABX7522" s="60"/>
    </row>
    <row r="7523" spans="727:752" x14ac:dyDescent="0.25">
      <c r="AAY7523" s="60"/>
      <c r="AAZ7523" s="60"/>
      <c r="ABA7523" s="60"/>
      <c r="ABB7523" s="60"/>
      <c r="ABC7523" s="60"/>
      <c r="ABD7523" s="60"/>
      <c r="ABE7523" s="60"/>
      <c r="ABF7523" s="60"/>
      <c r="ABG7523" s="60"/>
      <c r="ABH7523" s="60"/>
      <c r="ABI7523" s="60"/>
      <c r="ABJ7523" s="60"/>
      <c r="ABK7523" s="60"/>
      <c r="ABL7523" s="60"/>
      <c r="ABM7523" s="60"/>
      <c r="ABN7523" s="60"/>
      <c r="ABO7523" s="60"/>
      <c r="ABP7523" s="60"/>
      <c r="ABQ7523" s="60"/>
      <c r="ABR7523" s="60">
        <v>0.97894350210662395</v>
      </c>
      <c r="ABS7523" s="60"/>
      <c r="ABT7523" s="60"/>
      <c r="ABU7523" s="60"/>
      <c r="ABV7523" s="60"/>
      <c r="ABW7523" s="60"/>
      <c r="ABX7523" s="60"/>
    </row>
    <row r="7524" spans="727:752" x14ac:dyDescent="0.25">
      <c r="AAY7524" s="60"/>
      <c r="AAZ7524" s="60"/>
      <c r="ABA7524" s="60"/>
      <c r="ABB7524" s="60"/>
      <c r="ABC7524" s="60"/>
      <c r="ABD7524" s="60"/>
      <c r="ABE7524" s="60"/>
      <c r="ABF7524" s="60"/>
      <c r="ABG7524" s="60"/>
      <c r="ABH7524" s="60"/>
      <c r="ABI7524" s="60"/>
      <c r="ABJ7524" s="60"/>
      <c r="ABK7524" s="60"/>
      <c r="ABL7524" s="60"/>
      <c r="ABM7524" s="60"/>
      <c r="ABN7524" s="60"/>
      <c r="ABO7524" s="60"/>
      <c r="ABP7524" s="60"/>
      <c r="ABQ7524" s="60"/>
      <c r="ABR7524" s="60">
        <v>0.97893596188873699</v>
      </c>
      <c r="ABS7524" s="60"/>
      <c r="ABT7524" s="60"/>
      <c r="ABU7524" s="60"/>
      <c r="ABV7524" s="60"/>
      <c r="ABW7524" s="60"/>
      <c r="ABX7524" s="60"/>
    </row>
    <row r="7525" spans="727:752" x14ac:dyDescent="0.25">
      <c r="AAY7525" s="60"/>
      <c r="AAZ7525" s="60"/>
      <c r="ABA7525" s="60"/>
      <c r="ABB7525" s="60"/>
      <c r="ABC7525" s="60"/>
      <c r="ABD7525" s="60"/>
      <c r="ABE7525" s="60"/>
      <c r="ABF7525" s="60"/>
      <c r="ABG7525" s="60"/>
      <c r="ABH7525" s="60"/>
      <c r="ABI7525" s="60"/>
      <c r="ABJ7525" s="60"/>
      <c r="ABK7525" s="60"/>
      <c r="ABL7525" s="60"/>
      <c r="ABM7525" s="60"/>
      <c r="ABN7525" s="60"/>
      <c r="ABO7525" s="60"/>
      <c r="ABP7525" s="60"/>
      <c r="ABQ7525" s="60"/>
      <c r="ABR7525" s="60">
        <v>0.97893228967326096</v>
      </c>
      <c r="ABS7525" s="60"/>
      <c r="ABT7525" s="60"/>
      <c r="ABU7525" s="60"/>
      <c r="ABV7525" s="60"/>
      <c r="ABW7525" s="60"/>
      <c r="ABX7525" s="60"/>
    </row>
    <row r="7526" spans="727:752" x14ac:dyDescent="0.25">
      <c r="AAY7526" s="60"/>
      <c r="AAZ7526" s="60"/>
      <c r="ABA7526" s="60"/>
      <c r="ABB7526" s="60"/>
      <c r="ABC7526" s="60"/>
      <c r="ABD7526" s="60"/>
      <c r="ABE7526" s="60"/>
      <c r="ABF7526" s="60"/>
      <c r="ABG7526" s="60"/>
      <c r="ABH7526" s="60"/>
      <c r="ABI7526" s="60"/>
      <c r="ABJ7526" s="60"/>
      <c r="ABK7526" s="60"/>
      <c r="ABL7526" s="60"/>
      <c r="ABM7526" s="60"/>
      <c r="ABN7526" s="60"/>
      <c r="ABO7526" s="60"/>
      <c r="ABP7526" s="60"/>
      <c r="ABQ7526" s="60"/>
      <c r="ABR7526" s="60">
        <v>0.97892081047151802</v>
      </c>
      <c r="ABS7526" s="60"/>
      <c r="ABT7526" s="60"/>
      <c r="ABU7526" s="60"/>
      <c r="ABV7526" s="60"/>
      <c r="ABW7526" s="60"/>
      <c r="ABX7526" s="60"/>
    </row>
    <row r="7527" spans="727:752" x14ac:dyDescent="0.25">
      <c r="AAY7527" s="60"/>
      <c r="AAZ7527" s="60"/>
      <c r="ABA7527" s="60"/>
      <c r="ABB7527" s="60"/>
      <c r="ABC7527" s="60"/>
      <c r="ABD7527" s="60"/>
      <c r="ABE7527" s="60"/>
      <c r="ABF7527" s="60"/>
      <c r="ABG7527" s="60"/>
      <c r="ABH7527" s="60"/>
      <c r="ABI7527" s="60"/>
      <c r="ABJ7527" s="60"/>
      <c r="ABK7527" s="60"/>
      <c r="ABL7527" s="60"/>
      <c r="ABM7527" s="60"/>
      <c r="ABN7527" s="60"/>
      <c r="ABO7527" s="60"/>
      <c r="ABP7527" s="60"/>
      <c r="ABQ7527" s="60"/>
      <c r="ABR7527" s="60">
        <v>0.97891745038998701</v>
      </c>
      <c r="ABS7527" s="60"/>
      <c r="ABT7527" s="60"/>
      <c r="ABU7527" s="60"/>
      <c r="ABV7527" s="60"/>
      <c r="ABW7527" s="60"/>
      <c r="ABX7527" s="60"/>
    </row>
    <row r="7528" spans="727:752" x14ac:dyDescent="0.25">
      <c r="AAY7528" s="60"/>
      <c r="AAZ7528" s="60"/>
      <c r="ABA7528" s="60"/>
      <c r="ABB7528" s="60"/>
      <c r="ABC7528" s="60"/>
      <c r="ABD7528" s="60"/>
      <c r="ABE7528" s="60"/>
      <c r="ABF7528" s="60"/>
      <c r="ABG7528" s="60"/>
      <c r="ABH7528" s="60"/>
      <c r="ABI7528" s="60"/>
      <c r="ABJ7528" s="60"/>
      <c r="ABK7528" s="60"/>
      <c r="ABL7528" s="60"/>
      <c r="ABM7528" s="60"/>
      <c r="ABN7528" s="60"/>
      <c r="ABO7528" s="60"/>
      <c r="ABP7528" s="60"/>
      <c r="ABQ7528" s="60"/>
      <c r="ABR7528" s="60">
        <v>0.97890841239249204</v>
      </c>
      <c r="ABS7528" s="60"/>
      <c r="ABT7528" s="60"/>
      <c r="ABU7528" s="60"/>
      <c r="ABV7528" s="60"/>
      <c r="ABW7528" s="60"/>
      <c r="ABX7528" s="60"/>
    </row>
    <row r="7529" spans="727:752" x14ac:dyDescent="0.25">
      <c r="AAY7529" s="60"/>
      <c r="AAZ7529" s="60"/>
      <c r="ABA7529" s="60"/>
      <c r="ABB7529" s="60"/>
      <c r="ABC7529" s="60"/>
      <c r="ABD7529" s="60"/>
      <c r="ABE7529" s="60"/>
      <c r="ABF7529" s="60"/>
      <c r="ABG7529" s="60"/>
      <c r="ABH7529" s="60"/>
      <c r="ABI7529" s="60"/>
      <c r="ABJ7529" s="60"/>
      <c r="ABK7529" s="60"/>
      <c r="ABL7529" s="60"/>
      <c r="ABM7529" s="60"/>
      <c r="ABN7529" s="60"/>
      <c r="ABO7529" s="60"/>
      <c r="ABP7529" s="60"/>
      <c r="ABQ7529" s="60"/>
      <c r="ABR7529" s="60">
        <v>0.97890467658440095</v>
      </c>
      <c r="ABS7529" s="60"/>
      <c r="ABT7529" s="60"/>
      <c r="ABU7529" s="60"/>
      <c r="ABV7529" s="60"/>
      <c r="ABW7529" s="60"/>
      <c r="ABX7529" s="60"/>
    </row>
    <row r="7530" spans="727:752" x14ac:dyDescent="0.25">
      <c r="AAY7530" s="60"/>
      <c r="AAZ7530" s="60"/>
      <c r="ABA7530" s="60"/>
      <c r="ABB7530" s="60"/>
      <c r="ABC7530" s="60"/>
      <c r="ABD7530" s="60"/>
      <c r="ABE7530" s="60"/>
      <c r="ABF7530" s="60"/>
      <c r="ABG7530" s="60"/>
      <c r="ABH7530" s="60"/>
      <c r="ABI7530" s="60"/>
      <c r="ABJ7530" s="60"/>
      <c r="ABK7530" s="60"/>
      <c r="ABL7530" s="60"/>
      <c r="ABM7530" s="60"/>
      <c r="ABN7530" s="60"/>
      <c r="ABO7530" s="60"/>
      <c r="ABP7530" s="60"/>
      <c r="ABQ7530" s="60"/>
      <c r="ABR7530" s="60">
        <v>0.97890388464752398</v>
      </c>
      <c r="ABS7530" s="60"/>
      <c r="ABT7530" s="60"/>
      <c r="ABU7530" s="60"/>
      <c r="ABV7530" s="60"/>
      <c r="ABW7530" s="60"/>
      <c r="ABX7530" s="60"/>
    </row>
    <row r="7531" spans="727:752" x14ac:dyDescent="0.25">
      <c r="AAY7531" s="60"/>
      <c r="AAZ7531" s="60"/>
      <c r="ABA7531" s="60"/>
      <c r="ABB7531" s="60"/>
      <c r="ABC7531" s="60"/>
      <c r="ABD7531" s="60"/>
      <c r="ABE7531" s="60"/>
      <c r="ABF7531" s="60"/>
      <c r="ABG7531" s="60"/>
      <c r="ABH7531" s="60"/>
      <c r="ABI7531" s="60"/>
      <c r="ABJ7531" s="60"/>
      <c r="ABK7531" s="60"/>
      <c r="ABL7531" s="60"/>
      <c r="ABM7531" s="60"/>
      <c r="ABN7531" s="60"/>
      <c r="ABO7531" s="60"/>
      <c r="ABP7531" s="60"/>
      <c r="ABQ7531" s="60"/>
      <c r="ABR7531" s="60">
        <v>0.97889776804486694</v>
      </c>
      <c r="ABS7531" s="60"/>
      <c r="ABT7531" s="60"/>
      <c r="ABU7531" s="60"/>
      <c r="ABV7531" s="60"/>
      <c r="ABW7531" s="60"/>
      <c r="ABX7531" s="60"/>
    </row>
    <row r="7532" spans="727:752" x14ac:dyDescent="0.25">
      <c r="AAY7532" s="60"/>
      <c r="AAZ7532" s="60"/>
      <c r="ABA7532" s="60"/>
      <c r="ABB7532" s="60"/>
      <c r="ABC7532" s="60"/>
      <c r="ABD7532" s="60"/>
      <c r="ABE7532" s="60"/>
      <c r="ABF7532" s="60"/>
      <c r="ABG7532" s="60"/>
      <c r="ABH7532" s="60"/>
      <c r="ABI7532" s="60"/>
      <c r="ABJ7532" s="60"/>
      <c r="ABK7532" s="60"/>
      <c r="ABL7532" s="60"/>
      <c r="ABM7532" s="60"/>
      <c r="ABN7532" s="60"/>
      <c r="ABO7532" s="60"/>
      <c r="ABP7532" s="60"/>
      <c r="ABQ7532" s="60"/>
      <c r="ABR7532" s="60">
        <v>0.97889624350294802</v>
      </c>
      <c r="ABS7532" s="60"/>
      <c r="ABT7532" s="60"/>
      <c r="ABU7532" s="60"/>
      <c r="ABV7532" s="60"/>
      <c r="ABW7532" s="60"/>
      <c r="ABX7532" s="60"/>
    </row>
    <row r="7533" spans="727:752" x14ac:dyDescent="0.25">
      <c r="AAY7533" s="60"/>
      <c r="AAZ7533" s="60"/>
      <c r="ABA7533" s="60"/>
      <c r="ABB7533" s="60"/>
      <c r="ABC7533" s="60"/>
      <c r="ABD7533" s="60"/>
      <c r="ABE7533" s="60"/>
      <c r="ABF7533" s="60"/>
      <c r="ABG7533" s="60"/>
      <c r="ABH7533" s="60"/>
      <c r="ABI7533" s="60"/>
      <c r="ABJ7533" s="60"/>
      <c r="ABK7533" s="60"/>
      <c r="ABL7533" s="60"/>
      <c r="ABM7533" s="60"/>
      <c r="ABN7533" s="60"/>
      <c r="ABO7533" s="60"/>
      <c r="ABP7533" s="60"/>
      <c r="ABQ7533" s="60"/>
      <c r="ABR7533" s="60">
        <v>0.97889064278669902</v>
      </c>
      <c r="ABS7533" s="60"/>
      <c r="ABT7533" s="60"/>
      <c r="ABU7533" s="60"/>
      <c r="ABV7533" s="60"/>
      <c r="ABW7533" s="60"/>
      <c r="ABX7533" s="60"/>
    </row>
    <row r="7534" spans="727:752" x14ac:dyDescent="0.25">
      <c r="AAY7534" s="60"/>
      <c r="AAZ7534" s="60"/>
      <c r="ABA7534" s="60"/>
      <c r="ABB7534" s="60"/>
      <c r="ABC7534" s="60"/>
      <c r="ABD7534" s="60"/>
      <c r="ABE7534" s="60"/>
      <c r="ABF7534" s="60"/>
      <c r="ABG7534" s="60"/>
      <c r="ABH7534" s="60"/>
      <c r="ABI7534" s="60"/>
      <c r="ABJ7534" s="60"/>
      <c r="ABK7534" s="60"/>
      <c r="ABL7534" s="60"/>
      <c r="ABM7534" s="60"/>
      <c r="ABN7534" s="60"/>
      <c r="ABO7534" s="60"/>
      <c r="ABP7534" s="60"/>
      <c r="ABQ7534" s="60"/>
      <c r="ABR7534" s="60">
        <v>0.97888805310405302</v>
      </c>
      <c r="ABS7534" s="60"/>
      <c r="ABT7534" s="60"/>
      <c r="ABU7534" s="60"/>
      <c r="ABV7534" s="60"/>
      <c r="ABW7534" s="60"/>
      <c r="ABX7534" s="60"/>
    </row>
    <row r="7535" spans="727:752" x14ac:dyDescent="0.25">
      <c r="AAY7535" s="60"/>
      <c r="AAZ7535" s="60"/>
      <c r="ABA7535" s="60"/>
      <c r="ABB7535" s="60"/>
      <c r="ABC7535" s="60"/>
      <c r="ABD7535" s="60"/>
      <c r="ABE7535" s="60"/>
      <c r="ABF7535" s="60"/>
      <c r="ABG7535" s="60"/>
      <c r="ABH7535" s="60"/>
      <c r="ABI7535" s="60"/>
      <c r="ABJ7535" s="60"/>
      <c r="ABK7535" s="60"/>
      <c r="ABL7535" s="60"/>
      <c r="ABM7535" s="60"/>
      <c r="ABN7535" s="60"/>
      <c r="ABO7535" s="60"/>
      <c r="ABP7535" s="60"/>
      <c r="ABQ7535" s="60"/>
      <c r="ABR7535" s="60">
        <v>0.97888387749512196</v>
      </c>
      <c r="ABS7535" s="60"/>
      <c r="ABT7535" s="60"/>
      <c r="ABU7535" s="60"/>
      <c r="ABV7535" s="60"/>
      <c r="ABW7535" s="60"/>
      <c r="ABX7535" s="60"/>
    </row>
    <row r="7536" spans="727:752" x14ac:dyDescent="0.25">
      <c r="AAY7536" s="60"/>
      <c r="AAZ7536" s="60"/>
      <c r="ABA7536" s="60"/>
      <c r="ABB7536" s="60"/>
      <c r="ABC7536" s="60"/>
      <c r="ABD7536" s="60"/>
      <c r="ABE7536" s="60"/>
      <c r="ABF7536" s="60"/>
      <c r="ABG7536" s="60"/>
      <c r="ABH7536" s="60"/>
      <c r="ABI7536" s="60"/>
      <c r="ABJ7536" s="60"/>
      <c r="ABK7536" s="60"/>
      <c r="ABL7536" s="60"/>
      <c r="ABM7536" s="60"/>
      <c r="ABN7536" s="60"/>
      <c r="ABO7536" s="60"/>
      <c r="ABP7536" s="60"/>
      <c r="ABQ7536" s="60"/>
      <c r="ABR7536" s="60">
        <v>0.97886993734360705</v>
      </c>
      <c r="ABS7536" s="60"/>
      <c r="ABT7536" s="60"/>
      <c r="ABU7536" s="60"/>
      <c r="ABV7536" s="60"/>
      <c r="ABW7536" s="60"/>
      <c r="ABX7536" s="60"/>
    </row>
    <row r="7537" spans="727:752" x14ac:dyDescent="0.25">
      <c r="AAY7537" s="60"/>
      <c r="AAZ7537" s="60"/>
      <c r="ABA7537" s="60"/>
      <c r="ABB7537" s="60"/>
      <c r="ABC7537" s="60"/>
      <c r="ABD7537" s="60"/>
      <c r="ABE7537" s="60"/>
      <c r="ABF7537" s="60"/>
      <c r="ABG7537" s="60"/>
      <c r="ABH7537" s="60"/>
      <c r="ABI7537" s="60"/>
      <c r="ABJ7537" s="60"/>
      <c r="ABK7537" s="60"/>
      <c r="ABL7537" s="60"/>
      <c r="ABM7537" s="60"/>
      <c r="ABN7537" s="60"/>
      <c r="ABO7537" s="60"/>
      <c r="ABP7537" s="60"/>
      <c r="ABQ7537" s="60"/>
      <c r="ABR7537" s="60">
        <v>0.97886768316900896</v>
      </c>
      <c r="ABS7537" s="60"/>
      <c r="ABT7537" s="60"/>
      <c r="ABU7537" s="60"/>
      <c r="ABV7537" s="60"/>
      <c r="ABW7537" s="60"/>
      <c r="ABX7537" s="60"/>
    </row>
    <row r="7538" spans="727:752" x14ac:dyDescent="0.25">
      <c r="AAY7538" s="60"/>
      <c r="AAZ7538" s="60"/>
      <c r="ABA7538" s="60"/>
      <c r="ABB7538" s="60"/>
      <c r="ABC7538" s="60"/>
      <c r="ABD7538" s="60"/>
      <c r="ABE7538" s="60"/>
      <c r="ABF7538" s="60"/>
      <c r="ABG7538" s="60"/>
      <c r="ABH7538" s="60"/>
      <c r="ABI7538" s="60"/>
      <c r="ABJ7538" s="60"/>
      <c r="ABK7538" s="60"/>
      <c r="ABL7538" s="60"/>
      <c r="ABM7538" s="60"/>
      <c r="ABN7538" s="60"/>
      <c r="ABO7538" s="60"/>
      <c r="ABP7538" s="60"/>
      <c r="ABQ7538" s="60"/>
      <c r="ABR7538" s="60">
        <v>0.97885404239992801</v>
      </c>
      <c r="ABS7538" s="60"/>
      <c r="ABT7538" s="60"/>
      <c r="ABU7538" s="60"/>
      <c r="ABV7538" s="60"/>
      <c r="ABW7538" s="60"/>
      <c r="ABX7538" s="60"/>
    </row>
    <row r="7539" spans="727:752" x14ac:dyDescent="0.25">
      <c r="AAY7539" s="60"/>
      <c r="AAZ7539" s="60"/>
      <c r="ABA7539" s="60"/>
      <c r="ABB7539" s="60"/>
      <c r="ABC7539" s="60"/>
      <c r="ABD7539" s="60"/>
      <c r="ABE7539" s="60"/>
      <c r="ABF7539" s="60"/>
      <c r="ABG7539" s="60"/>
      <c r="ABH7539" s="60"/>
      <c r="ABI7539" s="60"/>
      <c r="ABJ7539" s="60"/>
      <c r="ABK7539" s="60"/>
      <c r="ABL7539" s="60"/>
      <c r="ABM7539" s="60"/>
      <c r="ABN7539" s="60"/>
      <c r="ABO7539" s="60"/>
      <c r="ABP7539" s="60"/>
      <c r="ABQ7539" s="60"/>
      <c r="ABR7539" s="60">
        <v>0.97885308077303601</v>
      </c>
      <c r="ABS7539" s="60"/>
      <c r="ABT7539" s="60"/>
      <c r="ABU7539" s="60"/>
      <c r="ABV7539" s="60"/>
      <c r="ABW7539" s="60"/>
      <c r="ABX7539" s="60"/>
    </row>
    <row r="7540" spans="727:752" x14ac:dyDescent="0.25">
      <c r="AAY7540" s="60"/>
      <c r="AAZ7540" s="60"/>
      <c r="ABA7540" s="60"/>
      <c r="ABB7540" s="60"/>
      <c r="ABC7540" s="60"/>
      <c r="ABD7540" s="60"/>
      <c r="ABE7540" s="60"/>
      <c r="ABF7540" s="60"/>
      <c r="ABG7540" s="60"/>
      <c r="ABH7540" s="60"/>
      <c r="ABI7540" s="60"/>
      <c r="ABJ7540" s="60"/>
      <c r="ABK7540" s="60"/>
      <c r="ABL7540" s="60"/>
      <c r="ABM7540" s="60"/>
      <c r="ABN7540" s="60"/>
      <c r="ABO7540" s="60"/>
      <c r="ABP7540" s="60"/>
      <c r="ABQ7540" s="60"/>
      <c r="ABR7540" s="60">
        <v>0.97884894156045998</v>
      </c>
      <c r="ABS7540" s="60"/>
      <c r="ABT7540" s="60"/>
      <c r="ABU7540" s="60"/>
      <c r="ABV7540" s="60"/>
      <c r="ABW7540" s="60"/>
      <c r="ABX7540" s="60"/>
    </row>
    <row r="7541" spans="727:752" x14ac:dyDescent="0.25">
      <c r="AAY7541" s="60"/>
      <c r="AAZ7541" s="60"/>
      <c r="ABA7541" s="60"/>
      <c r="ABB7541" s="60"/>
      <c r="ABC7541" s="60"/>
      <c r="ABD7541" s="60"/>
      <c r="ABE7541" s="60"/>
      <c r="ABF7541" s="60"/>
      <c r="ABG7541" s="60"/>
      <c r="ABH7541" s="60"/>
      <c r="ABI7541" s="60"/>
      <c r="ABJ7541" s="60"/>
      <c r="ABK7541" s="60"/>
      <c r="ABL7541" s="60"/>
      <c r="ABM7541" s="60"/>
      <c r="ABN7541" s="60"/>
      <c r="ABO7541" s="60"/>
      <c r="ABP7541" s="60"/>
      <c r="ABQ7541" s="60"/>
      <c r="ABR7541" s="60">
        <v>0.97883904294911395</v>
      </c>
      <c r="ABS7541" s="60"/>
      <c r="ABT7541" s="60"/>
      <c r="ABU7541" s="60"/>
      <c r="ABV7541" s="60"/>
      <c r="ABW7541" s="60"/>
      <c r="ABX7541" s="60"/>
    </row>
    <row r="7542" spans="727:752" x14ac:dyDescent="0.25">
      <c r="AAY7542" s="60"/>
      <c r="AAZ7542" s="60"/>
      <c r="ABA7542" s="60"/>
      <c r="ABB7542" s="60"/>
      <c r="ABC7542" s="60"/>
      <c r="ABD7542" s="60"/>
      <c r="ABE7542" s="60"/>
      <c r="ABF7542" s="60"/>
      <c r="ABG7542" s="60"/>
      <c r="ABH7542" s="60"/>
      <c r="ABI7542" s="60"/>
      <c r="ABJ7542" s="60"/>
      <c r="ABK7542" s="60"/>
      <c r="ABL7542" s="60"/>
      <c r="ABM7542" s="60"/>
      <c r="ABN7542" s="60"/>
      <c r="ABO7542" s="60"/>
      <c r="ABP7542" s="60"/>
      <c r="ABQ7542" s="60"/>
      <c r="ABR7542" s="60">
        <v>0.97883704351480605</v>
      </c>
      <c r="ABS7542" s="60"/>
      <c r="ABT7542" s="60"/>
      <c r="ABU7542" s="60"/>
      <c r="ABV7542" s="60"/>
      <c r="ABW7542" s="60"/>
      <c r="ABX7542" s="60"/>
    </row>
    <row r="7543" spans="727:752" x14ac:dyDescent="0.25">
      <c r="AAY7543" s="60"/>
      <c r="AAZ7543" s="60"/>
      <c r="ABA7543" s="60"/>
      <c r="ABB7543" s="60"/>
      <c r="ABC7543" s="60"/>
      <c r="ABD7543" s="60"/>
      <c r="ABE7543" s="60"/>
      <c r="ABF7543" s="60"/>
      <c r="ABG7543" s="60"/>
      <c r="ABH7543" s="60"/>
      <c r="ABI7543" s="60"/>
      <c r="ABJ7543" s="60"/>
      <c r="ABK7543" s="60"/>
      <c r="ABL7543" s="60"/>
      <c r="ABM7543" s="60"/>
      <c r="ABN7543" s="60"/>
      <c r="ABO7543" s="60"/>
      <c r="ABP7543" s="60"/>
      <c r="ABQ7543" s="60"/>
      <c r="ABR7543" s="60">
        <v>0.97882693799360798</v>
      </c>
      <c r="ABS7543" s="60"/>
      <c r="ABT7543" s="60"/>
      <c r="ABU7543" s="60"/>
      <c r="ABV7543" s="60"/>
      <c r="ABW7543" s="60"/>
      <c r="ABX7543" s="60"/>
    </row>
    <row r="7544" spans="727:752" x14ac:dyDescent="0.25">
      <c r="AAY7544" s="60"/>
      <c r="AAZ7544" s="60"/>
      <c r="ABA7544" s="60"/>
      <c r="ABB7544" s="60"/>
      <c r="ABC7544" s="60"/>
      <c r="ABD7544" s="60"/>
      <c r="ABE7544" s="60"/>
      <c r="ABF7544" s="60"/>
      <c r="ABG7544" s="60"/>
      <c r="ABH7544" s="60"/>
      <c r="ABI7544" s="60"/>
      <c r="ABJ7544" s="60"/>
      <c r="ABK7544" s="60"/>
      <c r="ABL7544" s="60"/>
      <c r="ABM7544" s="60"/>
      <c r="ABN7544" s="60"/>
      <c r="ABO7544" s="60"/>
      <c r="ABP7544" s="60"/>
      <c r="ABQ7544" s="60"/>
      <c r="ABR7544" s="60">
        <v>0.97882531547113405</v>
      </c>
      <c r="ABS7544" s="60"/>
      <c r="ABT7544" s="60"/>
      <c r="ABU7544" s="60"/>
      <c r="ABV7544" s="60"/>
      <c r="ABW7544" s="60"/>
      <c r="ABX7544" s="60"/>
    </row>
    <row r="7545" spans="727:752" x14ac:dyDescent="0.25">
      <c r="AAY7545" s="60"/>
      <c r="AAZ7545" s="60"/>
      <c r="ABA7545" s="60"/>
      <c r="ABB7545" s="60"/>
      <c r="ABC7545" s="60"/>
      <c r="ABD7545" s="60"/>
      <c r="ABE7545" s="60"/>
      <c r="ABF7545" s="60"/>
      <c r="ABG7545" s="60"/>
      <c r="ABH7545" s="60"/>
      <c r="ABI7545" s="60"/>
      <c r="ABJ7545" s="60"/>
      <c r="ABK7545" s="60"/>
      <c r="ABL7545" s="60"/>
      <c r="ABM7545" s="60"/>
      <c r="ABN7545" s="60"/>
      <c r="ABO7545" s="60"/>
      <c r="ABP7545" s="60"/>
      <c r="ABQ7545" s="60"/>
      <c r="ABR7545" s="60">
        <v>0.97882413980812999</v>
      </c>
      <c r="ABS7545" s="60"/>
      <c r="ABT7545" s="60"/>
      <c r="ABU7545" s="60"/>
      <c r="ABV7545" s="60"/>
      <c r="ABW7545" s="60"/>
      <c r="ABX7545" s="60"/>
    </row>
    <row r="7546" spans="727:752" x14ac:dyDescent="0.25">
      <c r="AAY7546" s="60"/>
      <c r="AAZ7546" s="60"/>
      <c r="ABA7546" s="60"/>
      <c r="ABB7546" s="60"/>
      <c r="ABC7546" s="60"/>
      <c r="ABD7546" s="60"/>
      <c r="ABE7546" s="60"/>
      <c r="ABF7546" s="60"/>
      <c r="ABG7546" s="60"/>
      <c r="ABH7546" s="60"/>
      <c r="ABI7546" s="60"/>
      <c r="ABJ7546" s="60"/>
      <c r="ABK7546" s="60"/>
      <c r="ABL7546" s="60"/>
      <c r="ABM7546" s="60"/>
      <c r="ABN7546" s="60"/>
      <c r="ABO7546" s="60"/>
      <c r="ABP7546" s="60"/>
      <c r="ABQ7546" s="60"/>
      <c r="ABR7546" s="60">
        <v>0.978808015751641</v>
      </c>
      <c r="ABS7546" s="60"/>
      <c r="ABT7546" s="60"/>
      <c r="ABU7546" s="60"/>
      <c r="ABV7546" s="60"/>
      <c r="ABW7546" s="60"/>
      <c r="ABX7546" s="60"/>
    </row>
    <row r="7547" spans="727:752" x14ac:dyDescent="0.25">
      <c r="AAY7547" s="60"/>
      <c r="AAZ7547" s="60"/>
      <c r="ABA7547" s="60"/>
      <c r="ABB7547" s="60"/>
      <c r="ABC7547" s="60"/>
      <c r="ABD7547" s="60"/>
      <c r="ABE7547" s="60"/>
      <c r="ABF7547" s="60"/>
      <c r="ABG7547" s="60"/>
      <c r="ABH7547" s="60"/>
      <c r="ABI7547" s="60"/>
      <c r="ABJ7547" s="60"/>
      <c r="ABK7547" s="60"/>
      <c r="ABL7547" s="60"/>
      <c r="ABM7547" s="60"/>
      <c r="ABN7547" s="60"/>
      <c r="ABO7547" s="60"/>
      <c r="ABP7547" s="60"/>
      <c r="ABQ7547" s="60"/>
      <c r="ABR7547" s="60">
        <v>0.97880783256668602</v>
      </c>
      <c r="ABS7547" s="60"/>
      <c r="ABT7547" s="60"/>
      <c r="ABU7547" s="60"/>
      <c r="ABV7547" s="60"/>
      <c r="ABW7547" s="60"/>
      <c r="ABX7547" s="60"/>
    </row>
    <row r="7548" spans="727:752" x14ac:dyDescent="0.25">
      <c r="AAY7548" s="60"/>
      <c r="AAZ7548" s="60"/>
      <c r="ABA7548" s="60"/>
      <c r="ABB7548" s="60"/>
      <c r="ABC7548" s="60"/>
      <c r="ABD7548" s="60"/>
      <c r="ABE7548" s="60"/>
      <c r="ABF7548" s="60"/>
      <c r="ABG7548" s="60"/>
      <c r="ABH7548" s="60"/>
      <c r="ABI7548" s="60"/>
      <c r="ABJ7548" s="60"/>
      <c r="ABK7548" s="60"/>
      <c r="ABL7548" s="60"/>
      <c r="ABM7548" s="60"/>
      <c r="ABN7548" s="60"/>
      <c r="ABO7548" s="60"/>
      <c r="ABP7548" s="60"/>
      <c r="ABQ7548" s="60"/>
      <c r="ABR7548" s="60">
        <v>0.97880554523494401</v>
      </c>
      <c r="ABS7548" s="60"/>
      <c r="ABT7548" s="60"/>
      <c r="ABU7548" s="60"/>
      <c r="ABV7548" s="60"/>
      <c r="ABW7548" s="60"/>
      <c r="ABX7548" s="60"/>
    </row>
    <row r="7549" spans="727:752" x14ac:dyDescent="0.25">
      <c r="AAY7549" s="60"/>
      <c r="AAZ7549" s="60"/>
      <c r="ABA7549" s="60"/>
      <c r="ABB7549" s="60"/>
      <c r="ABC7549" s="60"/>
      <c r="ABD7549" s="60"/>
      <c r="ABE7549" s="60"/>
      <c r="ABF7549" s="60"/>
      <c r="ABG7549" s="60"/>
      <c r="ABH7549" s="60"/>
      <c r="ABI7549" s="60"/>
      <c r="ABJ7549" s="60"/>
      <c r="ABK7549" s="60"/>
      <c r="ABL7549" s="60"/>
      <c r="ABM7549" s="60"/>
      <c r="ABN7549" s="60"/>
      <c r="ABO7549" s="60"/>
      <c r="ABP7549" s="60"/>
      <c r="ABQ7549" s="60"/>
      <c r="ABR7549" s="60">
        <v>0.978801315591182</v>
      </c>
      <c r="ABS7549" s="60"/>
      <c r="ABT7549" s="60"/>
      <c r="ABU7549" s="60"/>
      <c r="ABV7549" s="60"/>
      <c r="ABW7549" s="60"/>
      <c r="ABX7549" s="60"/>
    </row>
    <row r="7550" spans="727:752" x14ac:dyDescent="0.25">
      <c r="AAY7550" s="60"/>
      <c r="AAZ7550" s="60"/>
      <c r="ABA7550" s="60"/>
      <c r="ABB7550" s="60"/>
      <c r="ABC7550" s="60"/>
      <c r="ABD7550" s="60"/>
      <c r="ABE7550" s="60"/>
      <c r="ABF7550" s="60"/>
      <c r="ABG7550" s="60"/>
      <c r="ABH7550" s="60"/>
      <c r="ABI7550" s="60"/>
      <c r="ABJ7550" s="60"/>
      <c r="ABK7550" s="60"/>
      <c r="ABL7550" s="60"/>
      <c r="ABM7550" s="60"/>
      <c r="ABN7550" s="60"/>
      <c r="ABO7550" s="60"/>
      <c r="ABP7550" s="60"/>
      <c r="ABQ7550" s="60"/>
      <c r="ABR7550" s="60">
        <v>0.97879925660200995</v>
      </c>
      <c r="ABS7550" s="60"/>
      <c r="ABT7550" s="60"/>
      <c r="ABU7550" s="60"/>
      <c r="ABV7550" s="60"/>
      <c r="ABW7550" s="60"/>
      <c r="ABX7550" s="60"/>
    </row>
    <row r="7551" spans="727:752" x14ac:dyDescent="0.25">
      <c r="AAY7551" s="60"/>
      <c r="AAZ7551" s="60"/>
      <c r="ABA7551" s="60"/>
      <c r="ABB7551" s="60"/>
      <c r="ABC7551" s="60"/>
      <c r="ABD7551" s="60"/>
      <c r="ABE7551" s="60"/>
      <c r="ABF7551" s="60"/>
      <c r="ABG7551" s="60"/>
      <c r="ABH7551" s="60"/>
      <c r="ABI7551" s="60"/>
      <c r="ABJ7551" s="60"/>
      <c r="ABK7551" s="60"/>
      <c r="ABL7551" s="60"/>
      <c r="ABM7551" s="60"/>
      <c r="ABN7551" s="60"/>
      <c r="ABO7551" s="60"/>
      <c r="ABP7551" s="60"/>
      <c r="ABQ7551" s="60"/>
      <c r="ABR7551" s="60">
        <v>0.97879386916314604</v>
      </c>
      <c r="ABS7551" s="60"/>
      <c r="ABT7551" s="60"/>
      <c r="ABU7551" s="60"/>
      <c r="ABV7551" s="60"/>
      <c r="ABW7551" s="60"/>
      <c r="ABX7551" s="60"/>
    </row>
    <row r="7552" spans="727:752" x14ac:dyDescent="0.25">
      <c r="AAY7552" s="60"/>
      <c r="AAZ7552" s="60"/>
      <c r="ABA7552" s="60"/>
      <c r="ABB7552" s="60"/>
      <c r="ABC7552" s="60"/>
      <c r="ABD7552" s="60"/>
      <c r="ABE7552" s="60"/>
      <c r="ABF7552" s="60"/>
      <c r="ABG7552" s="60"/>
      <c r="ABH7552" s="60"/>
      <c r="ABI7552" s="60"/>
      <c r="ABJ7552" s="60"/>
      <c r="ABK7552" s="60"/>
      <c r="ABL7552" s="60"/>
      <c r="ABM7552" s="60"/>
      <c r="ABN7552" s="60"/>
      <c r="ABO7552" s="60"/>
      <c r="ABP7552" s="60"/>
      <c r="ABQ7552" s="60"/>
      <c r="ABR7552" s="60">
        <v>0.97879364464263496</v>
      </c>
      <c r="ABS7552" s="60"/>
      <c r="ABT7552" s="60"/>
      <c r="ABU7552" s="60"/>
      <c r="ABV7552" s="60"/>
      <c r="ABW7552" s="60"/>
      <c r="ABX7552" s="60"/>
    </row>
    <row r="7553" spans="727:752" x14ac:dyDescent="0.25">
      <c r="AAY7553" s="60"/>
      <c r="AAZ7553" s="60"/>
      <c r="ABA7553" s="60"/>
      <c r="ABB7553" s="60"/>
      <c r="ABC7553" s="60"/>
      <c r="ABD7553" s="60"/>
      <c r="ABE7553" s="60"/>
      <c r="ABF7553" s="60"/>
      <c r="ABG7553" s="60"/>
      <c r="ABH7553" s="60"/>
      <c r="ABI7553" s="60"/>
      <c r="ABJ7553" s="60"/>
      <c r="ABK7553" s="60"/>
      <c r="ABL7553" s="60"/>
      <c r="ABM7553" s="60"/>
      <c r="ABN7553" s="60"/>
      <c r="ABO7553" s="60"/>
      <c r="ABP7553" s="60"/>
      <c r="ABQ7553" s="60"/>
      <c r="ABR7553" s="60">
        <v>0.97879116112338205</v>
      </c>
      <c r="ABS7553" s="60"/>
      <c r="ABT7553" s="60"/>
      <c r="ABU7553" s="60"/>
      <c r="ABV7553" s="60"/>
      <c r="ABW7553" s="60"/>
      <c r="ABX7553" s="60"/>
    </row>
    <row r="7554" spans="727:752" x14ac:dyDescent="0.25">
      <c r="AAY7554" s="60"/>
      <c r="AAZ7554" s="60"/>
      <c r="ABA7554" s="60"/>
      <c r="ABB7554" s="60"/>
      <c r="ABC7554" s="60"/>
      <c r="ABD7554" s="60"/>
      <c r="ABE7554" s="60"/>
      <c r="ABF7554" s="60"/>
      <c r="ABG7554" s="60"/>
      <c r="ABH7554" s="60"/>
      <c r="ABI7554" s="60"/>
      <c r="ABJ7554" s="60"/>
      <c r="ABK7554" s="60"/>
      <c r="ABL7554" s="60"/>
      <c r="ABM7554" s="60"/>
      <c r="ABN7554" s="60"/>
      <c r="ABO7554" s="60"/>
      <c r="ABP7554" s="60"/>
      <c r="ABQ7554" s="60"/>
      <c r="ABR7554" s="60">
        <v>0.97878337642073798</v>
      </c>
      <c r="ABS7554" s="60"/>
      <c r="ABT7554" s="60"/>
      <c r="ABU7554" s="60"/>
      <c r="ABV7554" s="60"/>
      <c r="ABW7554" s="60"/>
      <c r="ABX7554" s="60"/>
    </row>
    <row r="7555" spans="727:752" x14ac:dyDescent="0.25">
      <c r="AAY7555" s="60"/>
      <c r="AAZ7555" s="60"/>
      <c r="ABA7555" s="60"/>
      <c r="ABB7555" s="60"/>
      <c r="ABC7555" s="60"/>
      <c r="ABD7555" s="60"/>
      <c r="ABE7555" s="60"/>
      <c r="ABF7555" s="60"/>
      <c r="ABG7555" s="60"/>
      <c r="ABH7555" s="60"/>
      <c r="ABI7555" s="60"/>
      <c r="ABJ7555" s="60"/>
      <c r="ABK7555" s="60"/>
      <c r="ABL7555" s="60"/>
      <c r="ABM7555" s="60"/>
      <c r="ABN7555" s="60"/>
      <c r="ABO7555" s="60"/>
      <c r="ABP7555" s="60"/>
      <c r="ABQ7555" s="60"/>
      <c r="ABR7555" s="60">
        <v>0.978772229020892</v>
      </c>
      <c r="ABS7555" s="60"/>
      <c r="ABT7555" s="60"/>
      <c r="ABU7555" s="60"/>
      <c r="ABV7555" s="60"/>
      <c r="ABW7555" s="60"/>
      <c r="ABX7555" s="60"/>
    </row>
    <row r="7556" spans="727:752" x14ac:dyDescent="0.25">
      <c r="AAY7556" s="60"/>
      <c r="AAZ7556" s="60"/>
      <c r="ABA7556" s="60"/>
      <c r="ABB7556" s="60"/>
      <c r="ABC7556" s="60"/>
      <c r="ABD7556" s="60"/>
      <c r="ABE7556" s="60"/>
      <c r="ABF7556" s="60"/>
      <c r="ABG7556" s="60"/>
      <c r="ABH7556" s="60"/>
      <c r="ABI7556" s="60"/>
      <c r="ABJ7556" s="60"/>
      <c r="ABK7556" s="60"/>
      <c r="ABL7556" s="60"/>
      <c r="ABM7556" s="60"/>
      <c r="ABN7556" s="60"/>
      <c r="ABO7556" s="60"/>
      <c r="ABP7556" s="60"/>
      <c r="ABQ7556" s="60"/>
      <c r="ABR7556" s="60">
        <v>0.97877031140356197</v>
      </c>
      <c r="ABS7556" s="60"/>
      <c r="ABT7556" s="60"/>
      <c r="ABU7556" s="60"/>
      <c r="ABV7556" s="60"/>
      <c r="ABW7556" s="60"/>
      <c r="ABX7556" s="60"/>
    </row>
    <row r="7557" spans="727:752" x14ac:dyDescent="0.25">
      <c r="AAY7557" s="60"/>
      <c r="AAZ7557" s="60"/>
      <c r="ABA7557" s="60"/>
      <c r="ABB7557" s="60"/>
      <c r="ABC7557" s="60"/>
      <c r="ABD7557" s="60"/>
      <c r="ABE7557" s="60"/>
      <c r="ABF7557" s="60"/>
      <c r="ABG7557" s="60"/>
      <c r="ABH7557" s="60"/>
      <c r="ABI7557" s="60"/>
      <c r="ABJ7557" s="60"/>
      <c r="ABK7557" s="60"/>
      <c r="ABL7557" s="60"/>
      <c r="ABM7557" s="60"/>
      <c r="ABN7557" s="60"/>
      <c r="ABO7557" s="60"/>
      <c r="ABP7557" s="60"/>
      <c r="ABQ7557" s="60"/>
      <c r="ABR7557" s="60">
        <v>0.97876712694608703</v>
      </c>
      <c r="ABS7557" s="60"/>
      <c r="ABT7557" s="60"/>
      <c r="ABU7557" s="60"/>
      <c r="ABV7557" s="60"/>
      <c r="ABW7557" s="60"/>
      <c r="ABX7557" s="60"/>
    </row>
    <row r="7558" spans="727:752" x14ac:dyDescent="0.25">
      <c r="AAY7558" s="60"/>
      <c r="AAZ7558" s="60"/>
      <c r="ABA7558" s="60"/>
      <c r="ABB7558" s="60"/>
      <c r="ABC7558" s="60"/>
      <c r="ABD7558" s="60"/>
      <c r="ABE7558" s="60"/>
      <c r="ABF7558" s="60"/>
      <c r="ABG7558" s="60"/>
      <c r="ABH7558" s="60"/>
      <c r="ABI7558" s="60"/>
      <c r="ABJ7558" s="60"/>
      <c r="ABK7558" s="60"/>
      <c r="ABL7558" s="60"/>
      <c r="ABM7558" s="60"/>
      <c r="ABN7558" s="60"/>
      <c r="ABO7558" s="60"/>
      <c r="ABP7558" s="60"/>
      <c r="ABQ7558" s="60"/>
      <c r="ABR7558" s="60">
        <v>0.97876643705810695</v>
      </c>
      <c r="ABS7558" s="60"/>
      <c r="ABT7558" s="60"/>
      <c r="ABU7558" s="60"/>
      <c r="ABV7558" s="60"/>
      <c r="ABW7558" s="60"/>
      <c r="ABX7558" s="60"/>
    </row>
    <row r="7559" spans="727:752" x14ac:dyDescent="0.25">
      <c r="AAY7559" s="60"/>
      <c r="AAZ7559" s="60"/>
      <c r="ABA7559" s="60"/>
      <c r="ABB7559" s="60"/>
      <c r="ABC7559" s="60"/>
      <c r="ABD7559" s="60"/>
      <c r="ABE7559" s="60"/>
      <c r="ABF7559" s="60"/>
      <c r="ABG7559" s="60"/>
      <c r="ABH7559" s="60"/>
      <c r="ABI7559" s="60"/>
      <c r="ABJ7559" s="60"/>
      <c r="ABK7559" s="60"/>
      <c r="ABL7559" s="60"/>
      <c r="ABM7559" s="60"/>
      <c r="ABN7559" s="60"/>
      <c r="ABO7559" s="60"/>
      <c r="ABP7559" s="60"/>
      <c r="ABQ7559" s="60"/>
      <c r="ABR7559" s="60">
        <v>0.97876477362174796</v>
      </c>
      <c r="ABS7559" s="60"/>
      <c r="ABT7559" s="60"/>
      <c r="ABU7559" s="60"/>
      <c r="ABV7559" s="60"/>
      <c r="ABW7559" s="60"/>
      <c r="ABX7559" s="60"/>
    </row>
    <row r="7560" spans="727:752" x14ac:dyDescent="0.25">
      <c r="AAY7560" s="60"/>
      <c r="AAZ7560" s="60"/>
      <c r="ABA7560" s="60"/>
      <c r="ABB7560" s="60"/>
      <c r="ABC7560" s="60"/>
      <c r="ABD7560" s="60"/>
      <c r="ABE7560" s="60"/>
      <c r="ABF7560" s="60"/>
      <c r="ABG7560" s="60"/>
      <c r="ABH7560" s="60"/>
      <c r="ABI7560" s="60"/>
      <c r="ABJ7560" s="60"/>
      <c r="ABK7560" s="60"/>
      <c r="ABL7560" s="60"/>
      <c r="ABM7560" s="60"/>
      <c r="ABN7560" s="60"/>
      <c r="ABO7560" s="60"/>
      <c r="ABP7560" s="60"/>
      <c r="ABQ7560" s="60"/>
      <c r="ABR7560" s="60">
        <v>0.97875967213414194</v>
      </c>
      <c r="ABS7560" s="60"/>
      <c r="ABT7560" s="60"/>
      <c r="ABU7560" s="60"/>
      <c r="ABV7560" s="60"/>
      <c r="ABW7560" s="60"/>
      <c r="ABX7560" s="60"/>
    </row>
    <row r="7561" spans="727:752" x14ac:dyDescent="0.25">
      <c r="AAY7561" s="60"/>
      <c r="AAZ7561" s="60"/>
      <c r="ABA7561" s="60"/>
      <c r="ABB7561" s="60"/>
      <c r="ABC7561" s="60"/>
      <c r="ABD7561" s="60"/>
      <c r="ABE7561" s="60"/>
      <c r="ABF7561" s="60"/>
      <c r="ABG7561" s="60"/>
      <c r="ABH7561" s="60"/>
      <c r="ABI7561" s="60"/>
      <c r="ABJ7561" s="60"/>
      <c r="ABK7561" s="60"/>
      <c r="ABL7561" s="60"/>
      <c r="ABM7561" s="60"/>
      <c r="ABN7561" s="60"/>
      <c r="ABO7561" s="60"/>
      <c r="ABP7561" s="60"/>
      <c r="ABQ7561" s="60"/>
      <c r="ABR7561" s="60">
        <v>0.97875909893422297</v>
      </c>
      <c r="ABS7561" s="60"/>
      <c r="ABT7561" s="60"/>
      <c r="ABU7561" s="60"/>
      <c r="ABV7561" s="60"/>
      <c r="ABW7561" s="60"/>
      <c r="ABX7561" s="60"/>
    </row>
    <row r="7562" spans="727:752" x14ac:dyDescent="0.25">
      <c r="AAY7562" s="60"/>
      <c r="AAZ7562" s="60"/>
      <c r="ABA7562" s="60"/>
      <c r="ABB7562" s="60"/>
      <c r="ABC7562" s="60"/>
      <c r="ABD7562" s="60"/>
      <c r="ABE7562" s="60"/>
      <c r="ABF7562" s="60"/>
      <c r="ABG7562" s="60"/>
      <c r="ABH7562" s="60"/>
      <c r="ABI7562" s="60"/>
      <c r="ABJ7562" s="60"/>
      <c r="ABK7562" s="60"/>
      <c r="ABL7562" s="60"/>
      <c r="ABM7562" s="60"/>
      <c r="ABN7562" s="60"/>
      <c r="ABO7562" s="60"/>
      <c r="ABP7562" s="60"/>
      <c r="ABQ7562" s="60"/>
      <c r="ABR7562" s="60">
        <v>0.97875101659861197</v>
      </c>
      <c r="ABS7562" s="60"/>
      <c r="ABT7562" s="60"/>
      <c r="ABU7562" s="60"/>
      <c r="ABV7562" s="60"/>
      <c r="ABW7562" s="60"/>
      <c r="ABX7562" s="60"/>
    </row>
    <row r="7563" spans="727:752" x14ac:dyDescent="0.25">
      <c r="AAY7563" s="60"/>
      <c r="AAZ7563" s="60"/>
      <c r="ABA7563" s="60"/>
      <c r="ABB7563" s="60"/>
      <c r="ABC7563" s="60"/>
      <c r="ABD7563" s="60"/>
      <c r="ABE7563" s="60"/>
      <c r="ABF7563" s="60"/>
      <c r="ABG7563" s="60"/>
      <c r="ABH7563" s="60"/>
      <c r="ABI7563" s="60"/>
      <c r="ABJ7563" s="60"/>
      <c r="ABK7563" s="60"/>
      <c r="ABL7563" s="60"/>
      <c r="ABM7563" s="60"/>
      <c r="ABN7563" s="60"/>
      <c r="ABO7563" s="60"/>
      <c r="ABP7563" s="60"/>
      <c r="ABQ7563" s="60"/>
      <c r="ABR7563" s="60">
        <v>0.97875003197600496</v>
      </c>
      <c r="ABS7563" s="60"/>
      <c r="ABT7563" s="60"/>
      <c r="ABU7563" s="60"/>
      <c r="ABV7563" s="60"/>
      <c r="ABW7563" s="60"/>
      <c r="ABX7563" s="60"/>
    </row>
    <row r="7564" spans="727:752" x14ac:dyDescent="0.25">
      <c r="AAY7564" s="60"/>
      <c r="AAZ7564" s="60"/>
      <c r="ABA7564" s="60"/>
      <c r="ABB7564" s="60"/>
      <c r="ABC7564" s="60"/>
      <c r="ABD7564" s="60"/>
      <c r="ABE7564" s="60"/>
      <c r="ABF7564" s="60"/>
      <c r="ABG7564" s="60"/>
      <c r="ABH7564" s="60"/>
      <c r="ABI7564" s="60"/>
      <c r="ABJ7564" s="60"/>
      <c r="ABK7564" s="60"/>
      <c r="ABL7564" s="60"/>
      <c r="ABM7564" s="60"/>
      <c r="ABN7564" s="60"/>
      <c r="ABO7564" s="60"/>
      <c r="ABP7564" s="60"/>
      <c r="ABQ7564" s="60"/>
      <c r="ABR7564" s="60">
        <v>0.97874701934102903</v>
      </c>
      <c r="ABS7564" s="60"/>
      <c r="ABT7564" s="60"/>
      <c r="ABU7564" s="60"/>
      <c r="ABV7564" s="60"/>
      <c r="ABW7564" s="60"/>
      <c r="ABX7564" s="60"/>
    </row>
    <row r="7565" spans="727:752" x14ac:dyDescent="0.25">
      <c r="AAY7565" s="60"/>
      <c r="AAZ7565" s="60"/>
      <c r="ABA7565" s="60"/>
      <c r="ABB7565" s="60"/>
      <c r="ABC7565" s="60"/>
      <c r="ABD7565" s="60"/>
      <c r="ABE7565" s="60"/>
      <c r="ABF7565" s="60"/>
      <c r="ABG7565" s="60"/>
      <c r="ABH7565" s="60"/>
      <c r="ABI7565" s="60"/>
      <c r="ABJ7565" s="60"/>
      <c r="ABK7565" s="60"/>
      <c r="ABL7565" s="60"/>
      <c r="ABM7565" s="60"/>
      <c r="ABN7565" s="60"/>
      <c r="ABO7565" s="60"/>
      <c r="ABP7565" s="60"/>
      <c r="ABQ7565" s="60"/>
      <c r="ABR7565" s="60">
        <v>0.97874683612737701</v>
      </c>
      <c r="ABS7565" s="60"/>
      <c r="ABT7565" s="60"/>
      <c r="ABU7565" s="60"/>
      <c r="ABV7565" s="60"/>
      <c r="ABW7565" s="60"/>
      <c r="ABX7565" s="60"/>
    </row>
    <row r="7566" spans="727:752" x14ac:dyDescent="0.25">
      <c r="AAY7566" s="60"/>
      <c r="AAZ7566" s="60"/>
      <c r="ABA7566" s="60"/>
      <c r="ABB7566" s="60"/>
      <c r="ABC7566" s="60"/>
      <c r="ABD7566" s="60"/>
      <c r="ABE7566" s="60"/>
      <c r="ABF7566" s="60"/>
      <c r="ABG7566" s="60"/>
      <c r="ABH7566" s="60"/>
      <c r="ABI7566" s="60"/>
      <c r="ABJ7566" s="60"/>
      <c r="ABK7566" s="60"/>
      <c r="ABL7566" s="60"/>
      <c r="ABM7566" s="60"/>
      <c r="ABN7566" s="60"/>
      <c r="ABO7566" s="60"/>
      <c r="ABP7566" s="60"/>
      <c r="ABQ7566" s="60"/>
      <c r="ABR7566" s="60">
        <v>0.97874530237066903</v>
      </c>
      <c r="ABS7566" s="60"/>
      <c r="ABT7566" s="60"/>
      <c r="ABU7566" s="60"/>
      <c r="ABV7566" s="60"/>
      <c r="ABW7566" s="60"/>
      <c r="ABX7566" s="60"/>
    </row>
    <row r="7567" spans="727:752" x14ac:dyDescent="0.25">
      <c r="AAY7567" s="60"/>
      <c r="AAZ7567" s="60"/>
      <c r="ABA7567" s="60"/>
      <c r="ABB7567" s="60"/>
      <c r="ABC7567" s="60"/>
      <c r="ABD7567" s="60"/>
      <c r="ABE7567" s="60"/>
      <c r="ABF7567" s="60"/>
      <c r="ABG7567" s="60"/>
      <c r="ABH7567" s="60"/>
      <c r="ABI7567" s="60"/>
      <c r="ABJ7567" s="60"/>
      <c r="ABK7567" s="60"/>
      <c r="ABL7567" s="60"/>
      <c r="ABM7567" s="60"/>
      <c r="ABN7567" s="60"/>
      <c r="ABO7567" s="60"/>
      <c r="ABP7567" s="60"/>
      <c r="ABQ7567" s="60"/>
      <c r="ABR7567" s="60">
        <v>0.97873906225104401</v>
      </c>
      <c r="ABS7567" s="60"/>
      <c r="ABT7567" s="60"/>
      <c r="ABU7567" s="60"/>
      <c r="ABV7567" s="60"/>
      <c r="ABW7567" s="60"/>
      <c r="ABX7567" s="60"/>
    </row>
    <row r="7568" spans="727:752" x14ac:dyDescent="0.25">
      <c r="AAY7568" s="60"/>
      <c r="AAZ7568" s="60"/>
      <c r="ABA7568" s="60"/>
      <c r="ABB7568" s="60"/>
      <c r="ABC7568" s="60"/>
      <c r="ABD7568" s="60"/>
      <c r="ABE7568" s="60"/>
      <c r="ABF7568" s="60"/>
      <c r="ABG7568" s="60"/>
      <c r="ABH7568" s="60"/>
      <c r="ABI7568" s="60"/>
      <c r="ABJ7568" s="60"/>
      <c r="ABK7568" s="60"/>
      <c r="ABL7568" s="60"/>
      <c r="ABM7568" s="60"/>
      <c r="ABN7568" s="60"/>
      <c r="ABO7568" s="60"/>
      <c r="ABP7568" s="60"/>
      <c r="ABQ7568" s="60"/>
      <c r="ABR7568" s="60">
        <v>0.97873321060273499</v>
      </c>
      <c r="ABS7568" s="60"/>
      <c r="ABT7568" s="60"/>
      <c r="ABU7568" s="60"/>
      <c r="ABV7568" s="60"/>
      <c r="ABW7568" s="60"/>
      <c r="ABX7568" s="60"/>
    </row>
    <row r="7569" spans="727:752" x14ac:dyDescent="0.25">
      <c r="AAY7569" s="60"/>
      <c r="AAZ7569" s="60"/>
      <c r="ABA7569" s="60"/>
      <c r="ABB7569" s="60"/>
      <c r="ABC7569" s="60"/>
      <c r="ABD7569" s="60"/>
      <c r="ABE7569" s="60"/>
      <c r="ABF7569" s="60"/>
      <c r="ABG7569" s="60"/>
      <c r="ABH7569" s="60"/>
      <c r="ABI7569" s="60"/>
      <c r="ABJ7569" s="60"/>
      <c r="ABK7569" s="60"/>
      <c r="ABL7569" s="60"/>
      <c r="ABM7569" s="60"/>
      <c r="ABN7569" s="60"/>
      <c r="ABO7569" s="60"/>
      <c r="ABP7569" s="60"/>
      <c r="ABQ7569" s="60"/>
      <c r="ABR7569" s="60">
        <v>0.97872360559029103</v>
      </c>
      <c r="ABS7569" s="60"/>
      <c r="ABT7569" s="60"/>
      <c r="ABU7569" s="60"/>
      <c r="ABV7569" s="60"/>
      <c r="ABW7569" s="60"/>
      <c r="ABX7569" s="60"/>
    </row>
    <row r="7570" spans="727:752" x14ac:dyDescent="0.25">
      <c r="AAY7570" s="60"/>
      <c r="AAZ7570" s="60"/>
      <c r="ABA7570" s="60"/>
      <c r="ABB7570" s="60"/>
      <c r="ABC7570" s="60"/>
      <c r="ABD7570" s="60"/>
      <c r="ABE7570" s="60"/>
      <c r="ABF7570" s="60"/>
      <c r="ABG7570" s="60"/>
      <c r="ABH7570" s="60"/>
      <c r="ABI7570" s="60"/>
      <c r="ABJ7570" s="60"/>
      <c r="ABK7570" s="60"/>
      <c r="ABL7570" s="60"/>
      <c r="ABM7570" s="60"/>
      <c r="ABN7570" s="60"/>
      <c r="ABO7570" s="60"/>
      <c r="ABP7570" s="60"/>
      <c r="ABQ7570" s="60"/>
      <c r="ABR7570" s="60">
        <v>0.97871995132832001</v>
      </c>
      <c r="ABS7570" s="60"/>
      <c r="ABT7570" s="60"/>
      <c r="ABU7570" s="60"/>
      <c r="ABV7570" s="60"/>
      <c r="ABW7570" s="60"/>
      <c r="ABX7570" s="60"/>
    </row>
    <row r="7571" spans="727:752" x14ac:dyDescent="0.25">
      <c r="AAY7571" s="60"/>
      <c r="AAZ7571" s="60"/>
      <c r="ABA7571" s="60"/>
      <c r="ABB7571" s="60"/>
      <c r="ABC7571" s="60"/>
      <c r="ABD7571" s="60"/>
      <c r="ABE7571" s="60"/>
      <c r="ABF7571" s="60"/>
      <c r="ABG7571" s="60"/>
      <c r="ABH7571" s="60"/>
      <c r="ABI7571" s="60"/>
      <c r="ABJ7571" s="60"/>
      <c r="ABK7571" s="60"/>
      <c r="ABL7571" s="60"/>
      <c r="ABM7571" s="60"/>
      <c r="ABN7571" s="60"/>
      <c r="ABO7571" s="60"/>
      <c r="ABP7571" s="60"/>
      <c r="ABQ7571" s="60"/>
      <c r="ABR7571" s="60">
        <v>0.97871907720766904</v>
      </c>
      <c r="ABS7571" s="60"/>
      <c r="ABT7571" s="60"/>
      <c r="ABU7571" s="60"/>
      <c r="ABV7571" s="60"/>
      <c r="ABW7571" s="60"/>
      <c r="ABX7571" s="60"/>
    </row>
    <row r="7572" spans="727:752" x14ac:dyDescent="0.25">
      <c r="AAY7572" s="60"/>
      <c r="AAZ7572" s="60"/>
      <c r="ABA7572" s="60"/>
      <c r="ABB7572" s="60"/>
      <c r="ABC7572" s="60"/>
      <c r="ABD7572" s="60"/>
      <c r="ABE7572" s="60"/>
      <c r="ABF7572" s="60"/>
      <c r="ABG7572" s="60"/>
      <c r="ABH7572" s="60"/>
      <c r="ABI7572" s="60"/>
      <c r="ABJ7572" s="60"/>
      <c r="ABK7572" s="60"/>
      <c r="ABL7572" s="60"/>
      <c r="ABM7572" s="60"/>
      <c r="ABN7572" s="60"/>
      <c r="ABO7572" s="60"/>
      <c r="ABP7572" s="60"/>
      <c r="ABQ7572" s="60"/>
      <c r="ABR7572" s="60">
        <v>0.97871043972150196</v>
      </c>
      <c r="ABS7572" s="60"/>
      <c r="ABT7572" s="60"/>
      <c r="ABU7572" s="60"/>
      <c r="ABV7572" s="60"/>
      <c r="ABW7572" s="60"/>
      <c r="ABX7572" s="60"/>
    </row>
    <row r="7573" spans="727:752" x14ac:dyDescent="0.25">
      <c r="AAY7573" s="60"/>
      <c r="AAZ7573" s="60"/>
      <c r="ABA7573" s="60"/>
      <c r="ABB7573" s="60"/>
      <c r="ABC7573" s="60"/>
      <c r="ABD7573" s="60"/>
      <c r="ABE7573" s="60"/>
      <c r="ABF7573" s="60"/>
      <c r="ABG7573" s="60"/>
      <c r="ABH7573" s="60"/>
      <c r="ABI7573" s="60"/>
      <c r="ABJ7573" s="60"/>
      <c r="ABK7573" s="60"/>
      <c r="ABL7573" s="60"/>
      <c r="ABM7573" s="60"/>
      <c r="ABN7573" s="60"/>
      <c r="ABO7573" s="60"/>
      <c r="ABP7573" s="60"/>
      <c r="ABQ7573" s="60"/>
      <c r="ABR7573" s="60">
        <v>0.97870921593302596</v>
      </c>
      <c r="ABS7573" s="60"/>
      <c r="ABT7573" s="60"/>
      <c r="ABU7573" s="60"/>
      <c r="ABV7573" s="60"/>
      <c r="ABW7573" s="60"/>
      <c r="ABX7573" s="60"/>
    </row>
    <row r="7574" spans="727:752" x14ac:dyDescent="0.25">
      <c r="AAY7574" s="60"/>
      <c r="AAZ7574" s="60"/>
      <c r="ABA7574" s="60"/>
      <c r="ABB7574" s="60"/>
      <c r="ABC7574" s="60"/>
      <c r="ABD7574" s="60"/>
      <c r="ABE7574" s="60"/>
      <c r="ABF7574" s="60"/>
      <c r="ABG7574" s="60"/>
      <c r="ABH7574" s="60"/>
      <c r="ABI7574" s="60"/>
      <c r="ABJ7574" s="60"/>
      <c r="ABK7574" s="60"/>
      <c r="ABL7574" s="60"/>
      <c r="ABM7574" s="60"/>
      <c r="ABN7574" s="60"/>
      <c r="ABO7574" s="60"/>
      <c r="ABP7574" s="60"/>
      <c r="ABQ7574" s="60"/>
      <c r="ABR7574" s="60">
        <v>0.97870616231028096</v>
      </c>
      <c r="ABS7574" s="60"/>
      <c r="ABT7574" s="60"/>
      <c r="ABU7574" s="60"/>
      <c r="ABV7574" s="60"/>
      <c r="ABW7574" s="60"/>
      <c r="ABX7574" s="60"/>
    </row>
    <row r="7575" spans="727:752" x14ac:dyDescent="0.25">
      <c r="AAY7575" s="60"/>
      <c r="AAZ7575" s="60"/>
      <c r="ABA7575" s="60"/>
      <c r="ABB7575" s="60"/>
      <c r="ABC7575" s="60"/>
      <c r="ABD7575" s="60"/>
      <c r="ABE7575" s="60"/>
      <c r="ABF7575" s="60"/>
      <c r="ABG7575" s="60"/>
      <c r="ABH7575" s="60"/>
      <c r="ABI7575" s="60"/>
      <c r="ABJ7575" s="60"/>
      <c r="ABK7575" s="60"/>
      <c r="ABL7575" s="60"/>
      <c r="ABM7575" s="60"/>
      <c r="ABN7575" s="60"/>
      <c r="ABO7575" s="60"/>
      <c r="ABP7575" s="60"/>
      <c r="ABQ7575" s="60"/>
      <c r="ABR7575" s="60">
        <v>0.97870483926474905</v>
      </c>
      <c r="ABS7575" s="60"/>
      <c r="ABT7575" s="60"/>
      <c r="ABU7575" s="60"/>
      <c r="ABV7575" s="60"/>
      <c r="ABW7575" s="60"/>
      <c r="ABX7575" s="60"/>
    </row>
    <row r="7576" spans="727:752" x14ac:dyDescent="0.25">
      <c r="AAY7576" s="60"/>
      <c r="AAZ7576" s="60"/>
      <c r="ABA7576" s="60"/>
      <c r="ABB7576" s="60"/>
      <c r="ABC7576" s="60"/>
      <c r="ABD7576" s="60"/>
      <c r="ABE7576" s="60"/>
      <c r="ABF7576" s="60"/>
      <c r="ABG7576" s="60"/>
      <c r="ABH7576" s="60"/>
      <c r="ABI7576" s="60"/>
      <c r="ABJ7576" s="60"/>
      <c r="ABK7576" s="60"/>
      <c r="ABL7576" s="60"/>
      <c r="ABM7576" s="60"/>
      <c r="ABN7576" s="60"/>
      <c r="ABO7576" s="60"/>
      <c r="ABP7576" s="60"/>
      <c r="ABQ7576" s="60"/>
      <c r="ABR7576" s="60">
        <v>0.97870029167287897</v>
      </c>
      <c r="ABS7576" s="60"/>
      <c r="ABT7576" s="60"/>
      <c r="ABU7576" s="60"/>
      <c r="ABV7576" s="60"/>
      <c r="ABW7576" s="60"/>
      <c r="ABX7576" s="60"/>
    </row>
    <row r="7577" spans="727:752" x14ac:dyDescent="0.25">
      <c r="AAY7577" s="60"/>
      <c r="AAZ7577" s="60"/>
      <c r="ABA7577" s="60"/>
      <c r="ABB7577" s="60"/>
      <c r="ABC7577" s="60"/>
      <c r="ABD7577" s="60"/>
      <c r="ABE7577" s="60"/>
      <c r="ABF7577" s="60"/>
      <c r="ABG7577" s="60"/>
      <c r="ABH7577" s="60"/>
      <c r="ABI7577" s="60"/>
      <c r="ABJ7577" s="60"/>
      <c r="ABK7577" s="60"/>
      <c r="ABL7577" s="60"/>
      <c r="ABM7577" s="60"/>
      <c r="ABN7577" s="60"/>
      <c r="ABO7577" s="60"/>
      <c r="ABP7577" s="60"/>
      <c r="ABQ7577" s="60"/>
      <c r="ABR7577" s="60">
        <v>0.97868225018581001</v>
      </c>
      <c r="ABS7577" s="60"/>
      <c r="ABT7577" s="60"/>
      <c r="ABU7577" s="60"/>
      <c r="ABV7577" s="60"/>
      <c r="ABW7577" s="60"/>
      <c r="ABX7577" s="60"/>
    </row>
    <row r="7578" spans="727:752" x14ac:dyDescent="0.25">
      <c r="AAY7578" s="60"/>
      <c r="AAZ7578" s="60"/>
      <c r="ABA7578" s="60"/>
      <c r="ABB7578" s="60"/>
      <c r="ABC7578" s="60"/>
      <c r="ABD7578" s="60"/>
      <c r="ABE7578" s="60"/>
      <c r="ABF7578" s="60"/>
      <c r="ABG7578" s="60"/>
      <c r="ABH7578" s="60"/>
      <c r="ABI7578" s="60"/>
      <c r="ABJ7578" s="60"/>
      <c r="ABK7578" s="60"/>
      <c r="ABL7578" s="60"/>
      <c r="ABM7578" s="60"/>
      <c r="ABN7578" s="60"/>
      <c r="ABO7578" s="60"/>
      <c r="ABP7578" s="60"/>
      <c r="ABQ7578" s="60"/>
      <c r="ABR7578" s="60">
        <v>0.97868120150724303</v>
      </c>
      <c r="ABS7578" s="60"/>
      <c r="ABT7578" s="60"/>
      <c r="ABU7578" s="60"/>
      <c r="ABV7578" s="60"/>
      <c r="ABW7578" s="60"/>
      <c r="ABX7578" s="60"/>
    </row>
    <row r="7579" spans="727:752" x14ac:dyDescent="0.25">
      <c r="AAY7579" s="60"/>
      <c r="AAZ7579" s="60"/>
      <c r="ABA7579" s="60"/>
      <c r="ABB7579" s="60"/>
      <c r="ABC7579" s="60"/>
      <c r="ABD7579" s="60"/>
      <c r="ABE7579" s="60"/>
      <c r="ABF7579" s="60"/>
      <c r="ABG7579" s="60"/>
      <c r="ABH7579" s="60"/>
      <c r="ABI7579" s="60"/>
      <c r="ABJ7579" s="60"/>
      <c r="ABK7579" s="60"/>
      <c r="ABL7579" s="60"/>
      <c r="ABM7579" s="60"/>
      <c r="ABN7579" s="60"/>
      <c r="ABO7579" s="60"/>
      <c r="ABP7579" s="60"/>
      <c r="ABQ7579" s="60"/>
      <c r="ABR7579" s="60">
        <v>0.97867259030818698</v>
      </c>
      <c r="ABS7579" s="60"/>
      <c r="ABT7579" s="60"/>
      <c r="ABU7579" s="60"/>
      <c r="ABV7579" s="60"/>
      <c r="ABW7579" s="60"/>
      <c r="ABX7579" s="60"/>
    </row>
    <row r="7580" spans="727:752" x14ac:dyDescent="0.25">
      <c r="AAY7580" s="60"/>
      <c r="AAZ7580" s="60"/>
      <c r="ABA7580" s="60"/>
      <c r="ABB7580" s="60"/>
      <c r="ABC7580" s="60"/>
      <c r="ABD7580" s="60"/>
      <c r="ABE7580" s="60"/>
      <c r="ABF7580" s="60"/>
      <c r="ABG7580" s="60"/>
      <c r="ABH7580" s="60"/>
      <c r="ABI7580" s="60"/>
      <c r="ABJ7580" s="60"/>
      <c r="ABK7580" s="60"/>
      <c r="ABL7580" s="60"/>
      <c r="ABM7580" s="60"/>
      <c r="ABN7580" s="60"/>
      <c r="ABO7580" s="60"/>
      <c r="ABP7580" s="60"/>
      <c r="ABQ7580" s="60"/>
      <c r="ABR7580" s="60">
        <v>0.97866911956088998</v>
      </c>
      <c r="ABS7580" s="60"/>
      <c r="ABT7580" s="60"/>
      <c r="ABU7580" s="60"/>
      <c r="ABV7580" s="60"/>
      <c r="ABW7580" s="60"/>
      <c r="ABX7580" s="60"/>
    </row>
    <row r="7581" spans="727:752" x14ac:dyDescent="0.25">
      <c r="AAY7581" s="60"/>
      <c r="AAZ7581" s="60"/>
      <c r="ABA7581" s="60"/>
      <c r="ABB7581" s="60"/>
      <c r="ABC7581" s="60"/>
      <c r="ABD7581" s="60"/>
      <c r="ABE7581" s="60"/>
      <c r="ABF7581" s="60"/>
      <c r="ABG7581" s="60"/>
      <c r="ABH7581" s="60"/>
      <c r="ABI7581" s="60"/>
      <c r="ABJ7581" s="60"/>
      <c r="ABK7581" s="60"/>
      <c r="ABL7581" s="60"/>
      <c r="ABM7581" s="60"/>
      <c r="ABN7581" s="60"/>
      <c r="ABO7581" s="60"/>
      <c r="ABP7581" s="60"/>
      <c r="ABQ7581" s="60"/>
      <c r="ABR7581" s="60">
        <v>0.97865864402339497</v>
      </c>
      <c r="ABS7581" s="60"/>
      <c r="ABT7581" s="60"/>
      <c r="ABU7581" s="60"/>
      <c r="ABV7581" s="60"/>
      <c r="ABW7581" s="60"/>
      <c r="ABX7581" s="60"/>
    </row>
    <row r="7582" spans="727:752" x14ac:dyDescent="0.25">
      <c r="AAY7582" s="60"/>
      <c r="AAZ7582" s="60"/>
      <c r="ABA7582" s="60"/>
      <c r="ABB7582" s="60"/>
      <c r="ABC7582" s="60"/>
      <c r="ABD7582" s="60"/>
      <c r="ABE7582" s="60"/>
      <c r="ABF7582" s="60"/>
      <c r="ABG7582" s="60"/>
      <c r="ABH7582" s="60"/>
      <c r="ABI7582" s="60"/>
      <c r="ABJ7582" s="60"/>
      <c r="ABK7582" s="60"/>
      <c r="ABL7582" s="60"/>
      <c r="ABM7582" s="60"/>
      <c r="ABN7582" s="60"/>
      <c r="ABO7582" s="60"/>
      <c r="ABP7582" s="60"/>
      <c r="ABQ7582" s="60"/>
      <c r="ABR7582" s="60">
        <v>0.97863834384244697</v>
      </c>
      <c r="ABS7582" s="60"/>
      <c r="ABT7582" s="60"/>
      <c r="ABU7582" s="60"/>
      <c r="ABV7582" s="60"/>
      <c r="ABW7582" s="60"/>
      <c r="ABX7582" s="60"/>
    </row>
    <row r="7583" spans="727:752" x14ac:dyDescent="0.25">
      <c r="AAY7583" s="60"/>
      <c r="AAZ7583" s="60"/>
      <c r="ABA7583" s="60"/>
      <c r="ABB7583" s="60"/>
      <c r="ABC7583" s="60"/>
      <c r="ABD7583" s="60"/>
      <c r="ABE7583" s="60"/>
      <c r="ABF7583" s="60"/>
      <c r="ABG7583" s="60"/>
      <c r="ABH7583" s="60"/>
      <c r="ABI7583" s="60"/>
      <c r="ABJ7583" s="60"/>
      <c r="ABK7583" s="60"/>
      <c r="ABL7583" s="60"/>
      <c r="ABM7583" s="60"/>
      <c r="ABN7583" s="60"/>
      <c r="ABO7583" s="60"/>
      <c r="ABP7583" s="60"/>
      <c r="ABQ7583" s="60"/>
      <c r="ABR7583" s="60">
        <v>0.97863789753630903</v>
      </c>
      <c r="ABS7583" s="60"/>
      <c r="ABT7583" s="60"/>
      <c r="ABU7583" s="60"/>
      <c r="ABV7583" s="60"/>
      <c r="ABW7583" s="60"/>
      <c r="ABX7583" s="60"/>
    </row>
    <row r="7584" spans="727:752" x14ac:dyDescent="0.25">
      <c r="AAY7584" s="60"/>
      <c r="AAZ7584" s="60"/>
      <c r="ABA7584" s="60"/>
      <c r="ABB7584" s="60"/>
      <c r="ABC7584" s="60"/>
      <c r="ABD7584" s="60"/>
      <c r="ABE7584" s="60"/>
      <c r="ABF7584" s="60"/>
      <c r="ABG7584" s="60"/>
      <c r="ABH7584" s="60"/>
      <c r="ABI7584" s="60"/>
      <c r="ABJ7584" s="60"/>
      <c r="ABK7584" s="60"/>
      <c r="ABL7584" s="60"/>
      <c r="ABM7584" s="60"/>
      <c r="ABN7584" s="60"/>
      <c r="ABO7584" s="60"/>
      <c r="ABP7584" s="60"/>
      <c r="ABQ7584" s="60"/>
      <c r="ABR7584" s="60">
        <v>0.97862048814202796</v>
      </c>
      <c r="ABS7584" s="60"/>
      <c r="ABT7584" s="60"/>
      <c r="ABU7584" s="60"/>
      <c r="ABV7584" s="60"/>
      <c r="ABW7584" s="60"/>
      <c r="ABX7584" s="60"/>
    </row>
    <row r="7585" spans="727:752" x14ac:dyDescent="0.25">
      <c r="AAY7585" s="60"/>
      <c r="AAZ7585" s="60"/>
      <c r="ABA7585" s="60"/>
      <c r="ABB7585" s="60"/>
      <c r="ABC7585" s="60"/>
      <c r="ABD7585" s="60"/>
      <c r="ABE7585" s="60"/>
      <c r="ABF7585" s="60"/>
      <c r="ABG7585" s="60"/>
      <c r="ABH7585" s="60"/>
      <c r="ABI7585" s="60"/>
      <c r="ABJ7585" s="60"/>
      <c r="ABK7585" s="60"/>
      <c r="ABL7585" s="60"/>
      <c r="ABM7585" s="60"/>
      <c r="ABN7585" s="60"/>
      <c r="ABO7585" s="60"/>
      <c r="ABP7585" s="60"/>
      <c r="ABQ7585" s="60"/>
      <c r="ABR7585" s="60">
        <v>0.97861897058164105</v>
      </c>
      <c r="ABS7585" s="60"/>
      <c r="ABT7585" s="60"/>
      <c r="ABU7585" s="60"/>
      <c r="ABV7585" s="60"/>
      <c r="ABW7585" s="60"/>
      <c r="ABX7585" s="60"/>
    </row>
    <row r="7586" spans="727:752" x14ac:dyDescent="0.25">
      <c r="AAY7586" s="60"/>
      <c r="AAZ7586" s="60"/>
      <c r="ABA7586" s="60"/>
      <c r="ABB7586" s="60"/>
      <c r="ABC7586" s="60"/>
      <c r="ABD7586" s="60"/>
      <c r="ABE7586" s="60"/>
      <c r="ABF7586" s="60"/>
      <c r="ABG7586" s="60"/>
      <c r="ABH7586" s="60"/>
      <c r="ABI7586" s="60"/>
      <c r="ABJ7586" s="60"/>
      <c r="ABK7586" s="60"/>
      <c r="ABL7586" s="60"/>
      <c r="ABM7586" s="60"/>
      <c r="ABN7586" s="60"/>
      <c r="ABO7586" s="60"/>
      <c r="ABP7586" s="60"/>
      <c r="ABQ7586" s="60"/>
      <c r="ABR7586" s="60">
        <v>0.97861894163181096</v>
      </c>
      <c r="ABS7586" s="60"/>
      <c r="ABT7586" s="60"/>
      <c r="ABU7586" s="60"/>
      <c r="ABV7586" s="60"/>
      <c r="ABW7586" s="60"/>
      <c r="ABX7586" s="60"/>
    </row>
    <row r="7587" spans="727:752" x14ac:dyDescent="0.25">
      <c r="AAY7587" s="60"/>
      <c r="AAZ7587" s="60"/>
      <c r="ABA7587" s="60"/>
      <c r="ABB7587" s="60"/>
      <c r="ABC7587" s="60"/>
      <c r="ABD7587" s="60"/>
      <c r="ABE7587" s="60"/>
      <c r="ABF7587" s="60"/>
      <c r="ABG7587" s="60"/>
      <c r="ABH7587" s="60"/>
      <c r="ABI7587" s="60"/>
      <c r="ABJ7587" s="60"/>
      <c r="ABK7587" s="60"/>
      <c r="ABL7587" s="60"/>
      <c r="ABM7587" s="60"/>
      <c r="ABN7587" s="60"/>
      <c r="ABO7587" s="60"/>
      <c r="ABP7587" s="60"/>
      <c r="ABQ7587" s="60"/>
      <c r="ABR7587" s="60">
        <v>0.97861627339121204</v>
      </c>
      <c r="ABS7587" s="60"/>
      <c r="ABT7587" s="60"/>
      <c r="ABU7587" s="60"/>
      <c r="ABV7587" s="60"/>
      <c r="ABW7587" s="60"/>
      <c r="ABX7587" s="60"/>
    </row>
    <row r="7588" spans="727:752" x14ac:dyDescent="0.25">
      <c r="AAY7588" s="60"/>
      <c r="AAZ7588" s="60"/>
      <c r="ABA7588" s="60"/>
      <c r="ABB7588" s="60"/>
      <c r="ABC7588" s="60"/>
      <c r="ABD7588" s="60"/>
      <c r="ABE7588" s="60"/>
      <c r="ABF7588" s="60"/>
      <c r="ABG7588" s="60"/>
      <c r="ABH7588" s="60"/>
      <c r="ABI7588" s="60"/>
      <c r="ABJ7588" s="60"/>
      <c r="ABK7588" s="60"/>
      <c r="ABL7588" s="60"/>
      <c r="ABM7588" s="60"/>
      <c r="ABN7588" s="60"/>
      <c r="ABO7588" s="60"/>
      <c r="ABP7588" s="60"/>
      <c r="ABQ7588" s="60"/>
      <c r="ABR7588" s="60">
        <v>0.97861550697185995</v>
      </c>
      <c r="ABS7588" s="60"/>
      <c r="ABT7588" s="60"/>
      <c r="ABU7588" s="60"/>
      <c r="ABV7588" s="60"/>
      <c r="ABW7588" s="60"/>
      <c r="ABX7588" s="60"/>
    </row>
    <row r="7589" spans="727:752" x14ac:dyDescent="0.25">
      <c r="AAY7589" s="60"/>
      <c r="AAZ7589" s="60"/>
      <c r="ABA7589" s="60"/>
      <c r="ABB7589" s="60"/>
      <c r="ABC7589" s="60"/>
      <c r="ABD7589" s="60"/>
      <c r="ABE7589" s="60"/>
      <c r="ABF7589" s="60"/>
      <c r="ABG7589" s="60"/>
      <c r="ABH7589" s="60"/>
      <c r="ABI7589" s="60"/>
      <c r="ABJ7589" s="60"/>
      <c r="ABK7589" s="60"/>
      <c r="ABL7589" s="60"/>
      <c r="ABM7589" s="60"/>
      <c r="ABN7589" s="60"/>
      <c r="ABO7589" s="60"/>
      <c r="ABP7589" s="60"/>
      <c r="ABQ7589" s="60"/>
      <c r="ABR7589" s="60">
        <v>0.97861535545517797</v>
      </c>
      <c r="ABS7589" s="60"/>
      <c r="ABT7589" s="60"/>
      <c r="ABU7589" s="60"/>
      <c r="ABV7589" s="60"/>
      <c r="ABW7589" s="60"/>
      <c r="ABX7589" s="60"/>
    </row>
    <row r="7590" spans="727:752" x14ac:dyDescent="0.25">
      <c r="AAY7590" s="60"/>
      <c r="AAZ7590" s="60"/>
      <c r="ABA7590" s="60"/>
      <c r="ABB7590" s="60"/>
      <c r="ABC7590" s="60"/>
      <c r="ABD7590" s="60"/>
      <c r="ABE7590" s="60"/>
      <c r="ABF7590" s="60"/>
      <c r="ABG7590" s="60"/>
      <c r="ABH7590" s="60"/>
      <c r="ABI7590" s="60"/>
      <c r="ABJ7590" s="60"/>
      <c r="ABK7590" s="60"/>
      <c r="ABL7590" s="60"/>
      <c r="ABM7590" s="60"/>
      <c r="ABN7590" s="60"/>
      <c r="ABO7590" s="60"/>
      <c r="ABP7590" s="60"/>
      <c r="ABQ7590" s="60"/>
      <c r="ABR7590" s="60">
        <v>0.978601418466016</v>
      </c>
      <c r="ABS7590" s="60"/>
      <c r="ABT7590" s="60"/>
      <c r="ABU7590" s="60"/>
      <c r="ABV7590" s="60"/>
      <c r="ABW7590" s="60"/>
      <c r="ABX7590" s="60"/>
    </row>
    <row r="7591" spans="727:752" x14ac:dyDescent="0.25">
      <c r="AAY7591" s="60"/>
      <c r="AAZ7591" s="60"/>
      <c r="ABA7591" s="60"/>
      <c r="ABB7591" s="60"/>
      <c r="ABC7591" s="60"/>
      <c r="ABD7591" s="60"/>
      <c r="ABE7591" s="60"/>
      <c r="ABF7591" s="60"/>
      <c r="ABG7591" s="60"/>
      <c r="ABH7591" s="60"/>
      <c r="ABI7591" s="60"/>
      <c r="ABJ7591" s="60"/>
      <c r="ABK7591" s="60"/>
      <c r="ABL7591" s="60"/>
      <c r="ABM7591" s="60"/>
      <c r="ABN7591" s="60"/>
      <c r="ABO7591" s="60"/>
      <c r="ABP7591" s="60"/>
      <c r="ABQ7591" s="60"/>
      <c r="ABR7591" s="60">
        <v>0.97860113421865802</v>
      </c>
      <c r="ABS7591" s="60"/>
      <c r="ABT7591" s="60"/>
      <c r="ABU7591" s="60"/>
      <c r="ABV7591" s="60"/>
      <c r="ABW7591" s="60"/>
      <c r="ABX7591" s="60"/>
    </row>
    <row r="7592" spans="727:752" x14ac:dyDescent="0.25">
      <c r="AAY7592" s="60"/>
      <c r="AAZ7592" s="60"/>
      <c r="ABA7592" s="60"/>
      <c r="ABB7592" s="60"/>
      <c r="ABC7592" s="60"/>
      <c r="ABD7592" s="60"/>
      <c r="ABE7592" s="60"/>
      <c r="ABF7592" s="60"/>
      <c r="ABG7592" s="60"/>
      <c r="ABH7592" s="60"/>
      <c r="ABI7592" s="60"/>
      <c r="ABJ7592" s="60"/>
      <c r="ABK7592" s="60"/>
      <c r="ABL7592" s="60"/>
      <c r="ABM7592" s="60"/>
      <c r="ABN7592" s="60"/>
      <c r="ABO7592" s="60"/>
      <c r="ABP7592" s="60"/>
      <c r="ABQ7592" s="60"/>
      <c r="ABR7592" s="60">
        <v>0.97859709963182895</v>
      </c>
      <c r="ABS7592" s="60"/>
      <c r="ABT7592" s="60"/>
      <c r="ABU7592" s="60"/>
      <c r="ABV7592" s="60"/>
      <c r="ABW7592" s="60"/>
      <c r="ABX7592" s="60"/>
    </row>
    <row r="7593" spans="727:752" x14ac:dyDescent="0.25">
      <c r="AAY7593" s="60"/>
      <c r="AAZ7593" s="60"/>
      <c r="ABA7593" s="60"/>
      <c r="ABB7593" s="60"/>
      <c r="ABC7593" s="60"/>
      <c r="ABD7593" s="60"/>
      <c r="ABE7593" s="60"/>
      <c r="ABF7593" s="60"/>
      <c r="ABG7593" s="60"/>
      <c r="ABH7593" s="60"/>
      <c r="ABI7593" s="60"/>
      <c r="ABJ7593" s="60"/>
      <c r="ABK7593" s="60"/>
      <c r="ABL7593" s="60"/>
      <c r="ABM7593" s="60"/>
      <c r="ABN7593" s="60"/>
      <c r="ABO7593" s="60"/>
      <c r="ABP7593" s="60"/>
      <c r="ABQ7593" s="60"/>
      <c r="ABR7593" s="60">
        <v>0.97859308881394202</v>
      </c>
      <c r="ABS7593" s="60"/>
      <c r="ABT7593" s="60"/>
      <c r="ABU7593" s="60"/>
      <c r="ABV7593" s="60"/>
      <c r="ABW7593" s="60"/>
      <c r="ABX7593" s="60"/>
    </row>
    <row r="7594" spans="727:752" x14ac:dyDescent="0.25">
      <c r="AAY7594" s="60"/>
      <c r="AAZ7594" s="60"/>
      <c r="ABA7594" s="60"/>
      <c r="ABB7594" s="60"/>
      <c r="ABC7594" s="60"/>
      <c r="ABD7594" s="60"/>
      <c r="ABE7594" s="60"/>
      <c r="ABF7594" s="60"/>
      <c r="ABG7594" s="60"/>
      <c r="ABH7594" s="60"/>
      <c r="ABI7594" s="60"/>
      <c r="ABJ7594" s="60"/>
      <c r="ABK7594" s="60"/>
      <c r="ABL7594" s="60"/>
      <c r="ABM7594" s="60"/>
      <c r="ABN7594" s="60"/>
      <c r="ABO7594" s="60"/>
      <c r="ABP7594" s="60"/>
      <c r="ABQ7594" s="60"/>
      <c r="ABR7594" s="60">
        <v>0.97857935412989405</v>
      </c>
      <c r="ABS7594" s="60"/>
      <c r="ABT7594" s="60"/>
      <c r="ABU7594" s="60"/>
      <c r="ABV7594" s="60"/>
      <c r="ABW7594" s="60"/>
      <c r="ABX7594" s="60"/>
    </row>
    <row r="7595" spans="727:752" x14ac:dyDescent="0.25">
      <c r="AAY7595" s="60"/>
      <c r="AAZ7595" s="60"/>
      <c r="ABA7595" s="60"/>
      <c r="ABB7595" s="60"/>
      <c r="ABC7595" s="60"/>
      <c r="ABD7595" s="60"/>
      <c r="ABE7595" s="60"/>
      <c r="ABF7595" s="60"/>
      <c r="ABG7595" s="60"/>
      <c r="ABH7595" s="60"/>
      <c r="ABI7595" s="60"/>
      <c r="ABJ7595" s="60"/>
      <c r="ABK7595" s="60"/>
      <c r="ABL7595" s="60"/>
      <c r="ABM7595" s="60"/>
      <c r="ABN7595" s="60"/>
      <c r="ABO7595" s="60"/>
      <c r="ABP7595" s="60"/>
      <c r="ABQ7595" s="60"/>
      <c r="ABR7595" s="60">
        <v>0.97857397834001103</v>
      </c>
      <c r="ABS7595" s="60"/>
      <c r="ABT7595" s="60"/>
      <c r="ABU7595" s="60"/>
      <c r="ABV7595" s="60"/>
      <c r="ABW7595" s="60"/>
      <c r="ABX7595" s="60"/>
    </row>
    <row r="7596" spans="727:752" x14ac:dyDescent="0.25">
      <c r="AAY7596" s="60"/>
      <c r="AAZ7596" s="60"/>
      <c r="ABA7596" s="60"/>
      <c r="ABB7596" s="60"/>
      <c r="ABC7596" s="60"/>
      <c r="ABD7596" s="60"/>
      <c r="ABE7596" s="60"/>
      <c r="ABF7596" s="60"/>
      <c r="ABG7596" s="60"/>
      <c r="ABH7596" s="60"/>
      <c r="ABI7596" s="60"/>
      <c r="ABJ7596" s="60"/>
      <c r="ABK7596" s="60"/>
      <c r="ABL7596" s="60"/>
      <c r="ABM7596" s="60"/>
      <c r="ABN7596" s="60"/>
      <c r="ABO7596" s="60"/>
      <c r="ABP7596" s="60"/>
      <c r="ABQ7596" s="60"/>
      <c r="ABR7596" s="60">
        <v>0.97857204098627204</v>
      </c>
      <c r="ABS7596" s="60"/>
      <c r="ABT7596" s="60"/>
      <c r="ABU7596" s="60"/>
      <c r="ABV7596" s="60"/>
      <c r="ABW7596" s="60"/>
      <c r="ABX7596" s="60"/>
    </row>
    <row r="7597" spans="727:752" x14ac:dyDescent="0.25">
      <c r="AAY7597" s="60"/>
      <c r="AAZ7597" s="60"/>
      <c r="ABA7597" s="60"/>
      <c r="ABB7597" s="60"/>
      <c r="ABC7597" s="60"/>
      <c r="ABD7597" s="60"/>
      <c r="ABE7597" s="60"/>
      <c r="ABF7597" s="60"/>
      <c r="ABG7597" s="60"/>
      <c r="ABH7597" s="60"/>
      <c r="ABI7597" s="60"/>
      <c r="ABJ7597" s="60"/>
      <c r="ABK7597" s="60"/>
      <c r="ABL7597" s="60"/>
      <c r="ABM7597" s="60"/>
      <c r="ABN7597" s="60"/>
      <c r="ABO7597" s="60"/>
      <c r="ABP7597" s="60"/>
      <c r="ABQ7597" s="60"/>
      <c r="ABR7597" s="60">
        <v>0.97856597917639998</v>
      </c>
      <c r="ABS7597" s="60"/>
      <c r="ABT7597" s="60"/>
      <c r="ABU7597" s="60"/>
      <c r="ABV7597" s="60"/>
      <c r="ABW7597" s="60"/>
      <c r="ABX7597" s="60"/>
    </row>
    <row r="7598" spans="727:752" x14ac:dyDescent="0.25">
      <c r="AAY7598" s="60"/>
      <c r="AAZ7598" s="60"/>
      <c r="ABA7598" s="60"/>
      <c r="ABB7598" s="60"/>
      <c r="ABC7598" s="60"/>
      <c r="ABD7598" s="60"/>
      <c r="ABE7598" s="60"/>
      <c r="ABF7598" s="60"/>
      <c r="ABG7598" s="60"/>
      <c r="ABH7598" s="60"/>
      <c r="ABI7598" s="60"/>
      <c r="ABJ7598" s="60"/>
      <c r="ABK7598" s="60"/>
      <c r="ABL7598" s="60"/>
      <c r="ABM7598" s="60"/>
      <c r="ABN7598" s="60"/>
      <c r="ABO7598" s="60"/>
      <c r="ABP7598" s="60"/>
      <c r="ABQ7598" s="60"/>
      <c r="ABR7598" s="60">
        <v>0.97856592640315598</v>
      </c>
      <c r="ABS7598" s="60"/>
      <c r="ABT7598" s="60"/>
      <c r="ABU7598" s="60"/>
      <c r="ABV7598" s="60"/>
      <c r="ABW7598" s="60"/>
      <c r="ABX7598" s="60"/>
    </row>
    <row r="7599" spans="727:752" x14ac:dyDescent="0.25">
      <c r="AAY7599" s="60"/>
      <c r="AAZ7599" s="60"/>
      <c r="ABA7599" s="60"/>
      <c r="ABB7599" s="60"/>
      <c r="ABC7599" s="60"/>
      <c r="ABD7599" s="60"/>
      <c r="ABE7599" s="60"/>
      <c r="ABF7599" s="60"/>
      <c r="ABG7599" s="60"/>
      <c r="ABH7599" s="60"/>
      <c r="ABI7599" s="60"/>
      <c r="ABJ7599" s="60"/>
      <c r="ABK7599" s="60"/>
      <c r="ABL7599" s="60"/>
      <c r="ABM7599" s="60"/>
      <c r="ABN7599" s="60"/>
      <c r="ABO7599" s="60"/>
      <c r="ABP7599" s="60"/>
      <c r="ABQ7599" s="60"/>
      <c r="ABR7599" s="60">
        <v>0.97855299250358996</v>
      </c>
      <c r="ABS7599" s="60"/>
      <c r="ABT7599" s="60"/>
      <c r="ABU7599" s="60"/>
      <c r="ABV7599" s="60"/>
      <c r="ABW7599" s="60"/>
      <c r="ABX7599" s="60"/>
    </row>
    <row r="7600" spans="727:752" x14ac:dyDescent="0.25">
      <c r="AAY7600" s="60"/>
      <c r="AAZ7600" s="60"/>
      <c r="ABA7600" s="60"/>
      <c r="ABB7600" s="60"/>
      <c r="ABC7600" s="60"/>
      <c r="ABD7600" s="60"/>
      <c r="ABE7600" s="60"/>
      <c r="ABF7600" s="60"/>
      <c r="ABG7600" s="60"/>
      <c r="ABH7600" s="60"/>
      <c r="ABI7600" s="60"/>
      <c r="ABJ7600" s="60"/>
      <c r="ABK7600" s="60"/>
      <c r="ABL7600" s="60"/>
      <c r="ABM7600" s="60"/>
      <c r="ABN7600" s="60"/>
      <c r="ABO7600" s="60"/>
      <c r="ABP7600" s="60"/>
      <c r="ABQ7600" s="60"/>
      <c r="ABR7600" s="60">
        <v>0.97855277052325296</v>
      </c>
      <c r="ABS7600" s="60"/>
      <c r="ABT7600" s="60"/>
      <c r="ABU7600" s="60"/>
      <c r="ABV7600" s="60"/>
      <c r="ABW7600" s="60"/>
      <c r="ABX7600" s="60"/>
    </row>
    <row r="7601" spans="727:752" x14ac:dyDescent="0.25">
      <c r="AAY7601" s="60"/>
      <c r="AAZ7601" s="60"/>
      <c r="ABA7601" s="60"/>
      <c r="ABB7601" s="60"/>
      <c r="ABC7601" s="60"/>
      <c r="ABD7601" s="60"/>
      <c r="ABE7601" s="60"/>
      <c r="ABF7601" s="60"/>
      <c r="ABG7601" s="60"/>
      <c r="ABH7601" s="60"/>
      <c r="ABI7601" s="60"/>
      <c r="ABJ7601" s="60"/>
      <c r="ABK7601" s="60"/>
      <c r="ABL7601" s="60"/>
      <c r="ABM7601" s="60"/>
      <c r="ABN7601" s="60"/>
      <c r="ABO7601" s="60"/>
      <c r="ABP7601" s="60"/>
      <c r="ABQ7601" s="60"/>
      <c r="ABR7601" s="60">
        <v>0.97855231457984104</v>
      </c>
      <c r="ABS7601" s="60"/>
      <c r="ABT7601" s="60"/>
      <c r="ABU7601" s="60"/>
      <c r="ABV7601" s="60"/>
      <c r="ABW7601" s="60"/>
      <c r="ABX7601" s="60"/>
    </row>
    <row r="7602" spans="727:752" x14ac:dyDescent="0.25">
      <c r="AAY7602" s="60"/>
      <c r="AAZ7602" s="60"/>
      <c r="ABA7602" s="60"/>
      <c r="ABB7602" s="60"/>
      <c r="ABC7602" s="60"/>
      <c r="ABD7602" s="60"/>
      <c r="ABE7602" s="60"/>
      <c r="ABF7602" s="60"/>
      <c r="ABG7602" s="60"/>
      <c r="ABH7602" s="60"/>
      <c r="ABI7602" s="60"/>
      <c r="ABJ7602" s="60"/>
      <c r="ABK7602" s="60"/>
      <c r="ABL7602" s="60"/>
      <c r="ABM7602" s="60"/>
      <c r="ABN7602" s="60"/>
      <c r="ABO7602" s="60"/>
      <c r="ABP7602" s="60"/>
      <c r="ABQ7602" s="60"/>
      <c r="ABR7602" s="60">
        <v>0.97854558154004001</v>
      </c>
      <c r="ABS7602" s="60"/>
      <c r="ABT7602" s="60"/>
      <c r="ABU7602" s="60"/>
      <c r="ABV7602" s="60"/>
      <c r="ABW7602" s="60"/>
      <c r="ABX7602" s="60"/>
    </row>
    <row r="7603" spans="727:752" x14ac:dyDescent="0.25">
      <c r="AAY7603" s="60"/>
      <c r="AAZ7603" s="60"/>
      <c r="ABA7603" s="60"/>
      <c r="ABB7603" s="60"/>
      <c r="ABC7603" s="60"/>
      <c r="ABD7603" s="60"/>
      <c r="ABE7603" s="60"/>
      <c r="ABF7603" s="60"/>
      <c r="ABG7603" s="60"/>
      <c r="ABH7603" s="60"/>
      <c r="ABI7603" s="60"/>
      <c r="ABJ7603" s="60"/>
      <c r="ABK7603" s="60"/>
      <c r="ABL7603" s="60"/>
      <c r="ABM7603" s="60"/>
      <c r="ABN7603" s="60"/>
      <c r="ABO7603" s="60"/>
      <c r="ABP7603" s="60"/>
      <c r="ABQ7603" s="60"/>
      <c r="ABR7603" s="60">
        <v>0.97852729518839099</v>
      </c>
      <c r="ABS7603" s="60"/>
      <c r="ABT7603" s="60"/>
      <c r="ABU7603" s="60"/>
      <c r="ABV7603" s="60"/>
      <c r="ABW7603" s="60"/>
      <c r="ABX7603" s="60"/>
    </row>
    <row r="7604" spans="727:752" x14ac:dyDescent="0.25">
      <c r="AAY7604" s="60"/>
      <c r="AAZ7604" s="60"/>
      <c r="ABA7604" s="60"/>
      <c r="ABB7604" s="60"/>
      <c r="ABC7604" s="60"/>
      <c r="ABD7604" s="60"/>
      <c r="ABE7604" s="60"/>
      <c r="ABF7604" s="60"/>
      <c r="ABG7604" s="60"/>
      <c r="ABH7604" s="60"/>
      <c r="ABI7604" s="60"/>
      <c r="ABJ7604" s="60"/>
      <c r="ABK7604" s="60"/>
      <c r="ABL7604" s="60"/>
      <c r="ABM7604" s="60"/>
      <c r="ABN7604" s="60"/>
      <c r="ABO7604" s="60"/>
      <c r="ABP7604" s="60"/>
      <c r="ABQ7604" s="60"/>
      <c r="ABR7604" s="60">
        <v>0.97852192671152505</v>
      </c>
      <c r="ABS7604" s="60"/>
      <c r="ABT7604" s="60"/>
      <c r="ABU7604" s="60"/>
      <c r="ABV7604" s="60"/>
      <c r="ABW7604" s="60"/>
      <c r="ABX7604" s="60"/>
    </row>
    <row r="7605" spans="727:752" x14ac:dyDescent="0.25">
      <c r="AAY7605" s="60"/>
      <c r="AAZ7605" s="60"/>
      <c r="ABA7605" s="60"/>
      <c r="ABB7605" s="60"/>
      <c r="ABC7605" s="60"/>
      <c r="ABD7605" s="60"/>
      <c r="ABE7605" s="60"/>
      <c r="ABF7605" s="60"/>
      <c r="ABG7605" s="60"/>
      <c r="ABH7605" s="60"/>
      <c r="ABI7605" s="60"/>
      <c r="ABJ7605" s="60"/>
      <c r="ABK7605" s="60"/>
      <c r="ABL7605" s="60"/>
      <c r="ABM7605" s="60"/>
      <c r="ABN7605" s="60"/>
      <c r="ABO7605" s="60"/>
      <c r="ABP7605" s="60"/>
      <c r="ABQ7605" s="60"/>
      <c r="ABR7605" s="60">
        <v>0.97852160653284304</v>
      </c>
      <c r="ABS7605" s="60"/>
      <c r="ABT7605" s="60"/>
      <c r="ABU7605" s="60"/>
      <c r="ABV7605" s="60"/>
      <c r="ABW7605" s="60"/>
      <c r="ABX7605" s="60"/>
    </row>
    <row r="7606" spans="727:752" x14ac:dyDescent="0.25">
      <c r="AAY7606" s="60"/>
      <c r="AAZ7606" s="60"/>
      <c r="ABA7606" s="60"/>
      <c r="ABB7606" s="60"/>
      <c r="ABC7606" s="60"/>
      <c r="ABD7606" s="60"/>
      <c r="ABE7606" s="60"/>
      <c r="ABF7606" s="60"/>
      <c r="ABG7606" s="60"/>
      <c r="ABH7606" s="60"/>
      <c r="ABI7606" s="60"/>
      <c r="ABJ7606" s="60"/>
      <c r="ABK7606" s="60"/>
      <c r="ABL7606" s="60"/>
      <c r="ABM7606" s="60"/>
      <c r="ABN7606" s="60"/>
      <c r="ABO7606" s="60"/>
      <c r="ABP7606" s="60"/>
      <c r="ABQ7606" s="60"/>
      <c r="ABR7606" s="60">
        <v>0.97851993793394698</v>
      </c>
      <c r="ABS7606" s="60"/>
      <c r="ABT7606" s="60"/>
      <c r="ABU7606" s="60"/>
      <c r="ABV7606" s="60"/>
      <c r="ABW7606" s="60"/>
      <c r="ABX7606" s="60"/>
    </row>
    <row r="7607" spans="727:752" x14ac:dyDescent="0.25">
      <c r="AAY7607" s="60"/>
      <c r="AAZ7607" s="60"/>
      <c r="ABA7607" s="60"/>
      <c r="ABB7607" s="60"/>
      <c r="ABC7607" s="60"/>
      <c r="ABD7607" s="60"/>
      <c r="ABE7607" s="60"/>
      <c r="ABF7607" s="60"/>
      <c r="ABG7607" s="60"/>
      <c r="ABH7607" s="60"/>
      <c r="ABI7607" s="60"/>
      <c r="ABJ7607" s="60"/>
      <c r="ABK7607" s="60"/>
      <c r="ABL7607" s="60"/>
      <c r="ABM7607" s="60"/>
      <c r="ABN7607" s="60"/>
      <c r="ABO7607" s="60"/>
      <c r="ABP7607" s="60"/>
      <c r="ABQ7607" s="60"/>
      <c r="ABR7607" s="60">
        <v>0.97850769367358303</v>
      </c>
      <c r="ABS7607" s="60"/>
      <c r="ABT7607" s="60"/>
      <c r="ABU7607" s="60"/>
      <c r="ABV7607" s="60"/>
      <c r="ABW7607" s="60"/>
      <c r="ABX7607" s="60"/>
    </row>
    <row r="7608" spans="727:752" x14ac:dyDescent="0.25">
      <c r="AAY7608" s="60"/>
      <c r="AAZ7608" s="60"/>
      <c r="ABA7608" s="60"/>
      <c r="ABB7608" s="60"/>
      <c r="ABC7608" s="60"/>
      <c r="ABD7608" s="60"/>
      <c r="ABE7608" s="60"/>
      <c r="ABF7608" s="60"/>
      <c r="ABG7608" s="60"/>
      <c r="ABH7608" s="60"/>
      <c r="ABI7608" s="60"/>
      <c r="ABJ7608" s="60"/>
      <c r="ABK7608" s="60"/>
      <c r="ABL7608" s="60"/>
      <c r="ABM7608" s="60"/>
      <c r="ABN7608" s="60"/>
      <c r="ABO7608" s="60"/>
      <c r="ABP7608" s="60"/>
      <c r="ABQ7608" s="60"/>
      <c r="ABR7608" s="60">
        <v>0.97850470329643702</v>
      </c>
      <c r="ABS7608" s="60"/>
      <c r="ABT7608" s="60"/>
      <c r="ABU7608" s="60"/>
      <c r="ABV7608" s="60"/>
      <c r="ABW7608" s="60"/>
      <c r="ABX7608" s="60"/>
    </row>
    <row r="7609" spans="727:752" x14ac:dyDescent="0.25">
      <c r="AAY7609" s="60"/>
      <c r="AAZ7609" s="60"/>
      <c r="ABA7609" s="60"/>
      <c r="ABB7609" s="60"/>
      <c r="ABC7609" s="60"/>
      <c r="ABD7609" s="60"/>
      <c r="ABE7609" s="60"/>
      <c r="ABF7609" s="60"/>
      <c r="ABG7609" s="60"/>
      <c r="ABH7609" s="60"/>
      <c r="ABI7609" s="60"/>
      <c r="ABJ7609" s="60"/>
      <c r="ABK7609" s="60"/>
      <c r="ABL7609" s="60"/>
      <c r="ABM7609" s="60"/>
      <c r="ABN7609" s="60"/>
      <c r="ABO7609" s="60"/>
      <c r="ABP7609" s="60"/>
      <c r="ABQ7609" s="60"/>
      <c r="ABR7609" s="60">
        <v>0.978496343860211</v>
      </c>
      <c r="ABS7609" s="60"/>
      <c r="ABT7609" s="60"/>
      <c r="ABU7609" s="60"/>
      <c r="ABV7609" s="60"/>
      <c r="ABW7609" s="60"/>
      <c r="ABX7609" s="60"/>
    </row>
    <row r="7610" spans="727:752" x14ac:dyDescent="0.25">
      <c r="AAY7610" s="60"/>
      <c r="AAZ7610" s="60"/>
      <c r="ABA7610" s="60"/>
      <c r="ABB7610" s="60"/>
      <c r="ABC7610" s="60"/>
      <c r="ABD7610" s="60"/>
      <c r="ABE7610" s="60"/>
      <c r="ABF7610" s="60"/>
      <c r="ABG7610" s="60"/>
      <c r="ABH7610" s="60"/>
      <c r="ABI7610" s="60"/>
      <c r="ABJ7610" s="60"/>
      <c r="ABK7610" s="60"/>
      <c r="ABL7610" s="60"/>
      <c r="ABM7610" s="60"/>
      <c r="ABN7610" s="60"/>
      <c r="ABO7610" s="60"/>
      <c r="ABP7610" s="60"/>
      <c r="ABQ7610" s="60"/>
      <c r="ABR7610" s="60">
        <v>0.978486777314862</v>
      </c>
      <c r="ABS7610" s="60"/>
      <c r="ABT7610" s="60"/>
      <c r="ABU7610" s="60"/>
      <c r="ABV7610" s="60"/>
      <c r="ABW7610" s="60"/>
      <c r="ABX7610" s="60"/>
    </row>
    <row r="7611" spans="727:752" x14ac:dyDescent="0.25">
      <c r="AAY7611" s="60"/>
      <c r="AAZ7611" s="60"/>
      <c r="ABA7611" s="60"/>
      <c r="ABB7611" s="60"/>
      <c r="ABC7611" s="60"/>
      <c r="ABD7611" s="60"/>
      <c r="ABE7611" s="60"/>
      <c r="ABF7611" s="60"/>
      <c r="ABG7611" s="60"/>
      <c r="ABH7611" s="60"/>
      <c r="ABI7611" s="60"/>
      <c r="ABJ7611" s="60"/>
      <c r="ABK7611" s="60"/>
      <c r="ABL7611" s="60"/>
      <c r="ABM7611" s="60"/>
      <c r="ABN7611" s="60"/>
      <c r="ABO7611" s="60"/>
      <c r="ABP7611" s="60"/>
      <c r="ABQ7611" s="60"/>
      <c r="ABR7611" s="60">
        <v>0.97848643180374895</v>
      </c>
      <c r="ABS7611" s="60"/>
      <c r="ABT7611" s="60"/>
      <c r="ABU7611" s="60"/>
      <c r="ABV7611" s="60"/>
      <c r="ABW7611" s="60"/>
      <c r="ABX7611" s="60"/>
    </row>
    <row r="7612" spans="727:752" x14ac:dyDescent="0.25">
      <c r="AAY7612" s="60"/>
      <c r="AAZ7612" s="60"/>
      <c r="ABA7612" s="60"/>
      <c r="ABB7612" s="60"/>
      <c r="ABC7612" s="60"/>
      <c r="ABD7612" s="60"/>
      <c r="ABE7612" s="60"/>
      <c r="ABF7612" s="60"/>
      <c r="ABG7612" s="60"/>
      <c r="ABH7612" s="60"/>
      <c r="ABI7612" s="60"/>
      <c r="ABJ7612" s="60"/>
      <c r="ABK7612" s="60"/>
      <c r="ABL7612" s="60"/>
      <c r="ABM7612" s="60"/>
      <c r="ABN7612" s="60"/>
      <c r="ABO7612" s="60"/>
      <c r="ABP7612" s="60"/>
      <c r="ABQ7612" s="60"/>
      <c r="ABR7612" s="60">
        <v>0.978484150743685</v>
      </c>
      <c r="ABS7612" s="60"/>
      <c r="ABT7612" s="60"/>
      <c r="ABU7612" s="60"/>
      <c r="ABV7612" s="60"/>
      <c r="ABW7612" s="60"/>
      <c r="ABX7612" s="60"/>
    </row>
    <row r="7613" spans="727:752" x14ac:dyDescent="0.25">
      <c r="AAY7613" s="60"/>
      <c r="AAZ7613" s="60"/>
      <c r="ABA7613" s="60"/>
      <c r="ABB7613" s="60"/>
      <c r="ABC7613" s="60"/>
      <c r="ABD7613" s="60"/>
      <c r="ABE7613" s="60"/>
      <c r="ABF7613" s="60"/>
      <c r="ABG7613" s="60"/>
      <c r="ABH7613" s="60"/>
      <c r="ABI7613" s="60"/>
      <c r="ABJ7613" s="60"/>
      <c r="ABK7613" s="60"/>
      <c r="ABL7613" s="60"/>
      <c r="ABM7613" s="60"/>
      <c r="ABN7613" s="60"/>
      <c r="ABO7613" s="60"/>
      <c r="ABP7613" s="60"/>
      <c r="ABQ7613" s="60"/>
      <c r="ABR7613" s="60">
        <v>0.978482231243058</v>
      </c>
      <c r="ABS7613" s="60"/>
      <c r="ABT7613" s="60"/>
      <c r="ABU7613" s="60"/>
      <c r="ABV7613" s="60"/>
      <c r="ABW7613" s="60"/>
      <c r="ABX7613" s="60"/>
    </row>
    <row r="7614" spans="727:752" x14ac:dyDescent="0.25">
      <c r="AAY7614" s="60"/>
      <c r="AAZ7614" s="60"/>
      <c r="ABA7614" s="60"/>
      <c r="ABB7614" s="60"/>
      <c r="ABC7614" s="60"/>
      <c r="ABD7614" s="60"/>
      <c r="ABE7614" s="60"/>
      <c r="ABF7614" s="60"/>
      <c r="ABG7614" s="60"/>
      <c r="ABH7614" s="60"/>
      <c r="ABI7614" s="60"/>
      <c r="ABJ7614" s="60"/>
      <c r="ABK7614" s="60"/>
      <c r="ABL7614" s="60"/>
      <c r="ABM7614" s="60"/>
      <c r="ABN7614" s="60"/>
      <c r="ABO7614" s="60"/>
      <c r="ABP7614" s="60"/>
      <c r="ABQ7614" s="60"/>
      <c r="ABR7614" s="60">
        <v>0.97847096905938502</v>
      </c>
      <c r="ABS7614" s="60"/>
      <c r="ABT7614" s="60"/>
      <c r="ABU7614" s="60"/>
      <c r="ABV7614" s="60"/>
      <c r="ABW7614" s="60"/>
      <c r="ABX7614" s="60"/>
    </row>
    <row r="7615" spans="727:752" x14ac:dyDescent="0.25">
      <c r="AAY7615" s="60"/>
      <c r="AAZ7615" s="60"/>
      <c r="ABA7615" s="60"/>
      <c r="ABB7615" s="60"/>
      <c r="ABC7615" s="60"/>
      <c r="ABD7615" s="60"/>
      <c r="ABE7615" s="60"/>
      <c r="ABF7615" s="60"/>
      <c r="ABG7615" s="60"/>
      <c r="ABH7615" s="60"/>
      <c r="ABI7615" s="60"/>
      <c r="ABJ7615" s="60"/>
      <c r="ABK7615" s="60"/>
      <c r="ABL7615" s="60"/>
      <c r="ABM7615" s="60"/>
      <c r="ABN7615" s="60"/>
      <c r="ABO7615" s="60"/>
      <c r="ABP7615" s="60"/>
      <c r="ABQ7615" s="60"/>
      <c r="ABR7615" s="60">
        <v>0.978469517168295</v>
      </c>
      <c r="ABS7615" s="60"/>
      <c r="ABT7615" s="60"/>
      <c r="ABU7615" s="60"/>
      <c r="ABV7615" s="60"/>
      <c r="ABW7615" s="60"/>
      <c r="ABX7615" s="60"/>
    </row>
    <row r="7616" spans="727:752" x14ac:dyDescent="0.25">
      <c r="AAY7616" s="60"/>
      <c r="AAZ7616" s="60"/>
      <c r="ABA7616" s="60"/>
      <c r="ABB7616" s="60"/>
      <c r="ABC7616" s="60"/>
      <c r="ABD7616" s="60"/>
      <c r="ABE7616" s="60"/>
      <c r="ABF7616" s="60"/>
      <c r="ABG7616" s="60"/>
      <c r="ABH7616" s="60"/>
      <c r="ABI7616" s="60"/>
      <c r="ABJ7616" s="60"/>
      <c r="ABK7616" s="60"/>
      <c r="ABL7616" s="60"/>
      <c r="ABM7616" s="60"/>
      <c r="ABN7616" s="60"/>
      <c r="ABO7616" s="60"/>
      <c r="ABP7616" s="60"/>
      <c r="ABQ7616" s="60"/>
      <c r="ABR7616" s="60">
        <v>0.97846838003970305</v>
      </c>
      <c r="ABS7616" s="60"/>
      <c r="ABT7616" s="60"/>
      <c r="ABU7616" s="60"/>
      <c r="ABV7616" s="60"/>
      <c r="ABW7616" s="60"/>
      <c r="ABX7616" s="60"/>
    </row>
    <row r="7617" spans="727:752" x14ac:dyDescent="0.25">
      <c r="AAY7617" s="60"/>
      <c r="AAZ7617" s="60"/>
      <c r="ABA7617" s="60"/>
      <c r="ABB7617" s="60"/>
      <c r="ABC7617" s="60"/>
      <c r="ABD7617" s="60"/>
      <c r="ABE7617" s="60"/>
      <c r="ABF7617" s="60"/>
      <c r="ABG7617" s="60"/>
      <c r="ABH7617" s="60"/>
      <c r="ABI7617" s="60"/>
      <c r="ABJ7617" s="60"/>
      <c r="ABK7617" s="60"/>
      <c r="ABL7617" s="60"/>
      <c r="ABM7617" s="60"/>
      <c r="ABN7617" s="60"/>
      <c r="ABO7617" s="60"/>
      <c r="ABP7617" s="60"/>
      <c r="ABQ7617" s="60"/>
      <c r="ABR7617" s="60">
        <v>0.97844966814193501</v>
      </c>
      <c r="ABS7617" s="60"/>
      <c r="ABT7617" s="60"/>
      <c r="ABU7617" s="60"/>
      <c r="ABV7617" s="60"/>
      <c r="ABW7617" s="60"/>
      <c r="ABX7617" s="60"/>
    </row>
    <row r="7618" spans="727:752" x14ac:dyDescent="0.25">
      <c r="AAY7618" s="60"/>
      <c r="AAZ7618" s="60"/>
      <c r="ABA7618" s="60"/>
      <c r="ABB7618" s="60"/>
      <c r="ABC7618" s="60"/>
      <c r="ABD7618" s="60"/>
      <c r="ABE7618" s="60"/>
      <c r="ABF7618" s="60"/>
      <c r="ABG7618" s="60"/>
      <c r="ABH7618" s="60"/>
      <c r="ABI7618" s="60"/>
      <c r="ABJ7618" s="60"/>
      <c r="ABK7618" s="60"/>
      <c r="ABL7618" s="60"/>
      <c r="ABM7618" s="60"/>
      <c r="ABN7618" s="60"/>
      <c r="ABO7618" s="60"/>
      <c r="ABP7618" s="60"/>
      <c r="ABQ7618" s="60"/>
      <c r="ABR7618" s="60">
        <v>0.97844425757412501</v>
      </c>
      <c r="ABS7618" s="60"/>
      <c r="ABT7618" s="60"/>
      <c r="ABU7618" s="60"/>
      <c r="ABV7618" s="60"/>
      <c r="ABW7618" s="60"/>
      <c r="ABX7618" s="60"/>
    </row>
    <row r="7619" spans="727:752" x14ac:dyDescent="0.25">
      <c r="AAY7619" s="60"/>
      <c r="AAZ7619" s="60"/>
      <c r="ABA7619" s="60"/>
      <c r="ABB7619" s="60"/>
      <c r="ABC7619" s="60"/>
      <c r="ABD7619" s="60"/>
      <c r="ABE7619" s="60"/>
      <c r="ABF7619" s="60"/>
      <c r="ABG7619" s="60"/>
      <c r="ABH7619" s="60"/>
      <c r="ABI7619" s="60"/>
      <c r="ABJ7619" s="60"/>
      <c r="ABK7619" s="60"/>
      <c r="ABL7619" s="60"/>
      <c r="ABM7619" s="60"/>
      <c r="ABN7619" s="60"/>
      <c r="ABO7619" s="60"/>
      <c r="ABP7619" s="60"/>
      <c r="ABQ7619" s="60"/>
      <c r="ABR7619" s="60">
        <v>0.97843971367006199</v>
      </c>
      <c r="ABS7619" s="60"/>
      <c r="ABT7619" s="60"/>
      <c r="ABU7619" s="60"/>
      <c r="ABV7619" s="60"/>
      <c r="ABW7619" s="60"/>
      <c r="ABX7619" s="60"/>
    </row>
    <row r="7620" spans="727:752" x14ac:dyDescent="0.25">
      <c r="AAY7620" s="60"/>
      <c r="AAZ7620" s="60"/>
      <c r="ABA7620" s="60"/>
      <c r="ABB7620" s="60"/>
      <c r="ABC7620" s="60"/>
      <c r="ABD7620" s="60"/>
      <c r="ABE7620" s="60"/>
      <c r="ABF7620" s="60"/>
      <c r="ABG7620" s="60"/>
      <c r="ABH7620" s="60"/>
      <c r="ABI7620" s="60"/>
      <c r="ABJ7620" s="60"/>
      <c r="ABK7620" s="60"/>
      <c r="ABL7620" s="60"/>
      <c r="ABM7620" s="60"/>
      <c r="ABN7620" s="60"/>
      <c r="ABO7620" s="60"/>
      <c r="ABP7620" s="60"/>
      <c r="ABQ7620" s="60"/>
      <c r="ABR7620" s="60">
        <v>0.97843861814507005</v>
      </c>
      <c r="ABS7620" s="60"/>
      <c r="ABT7620" s="60"/>
      <c r="ABU7620" s="60"/>
      <c r="ABV7620" s="60"/>
      <c r="ABW7620" s="60"/>
      <c r="ABX7620" s="60"/>
    </row>
    <row r="7621" spans="727:752" x14ac:dyDescent="0.25">
      <c r="AAY7621" s="60"/>
      <c r="AAZ7621" s="60"/>
      <c r="ABA7621" s="60"/>
      <c r="ABB7621" s="60"/>
      <c r="ABC7621" s="60"/>
      <c r="ABD7621" s="60"/>
      <c r="ABE7621" s="60"/>
      <c r="ABF7621" s="60"/>
      <c r="ABG7621" s="60"/>
      <c r="ABH7621" s="60"/>
      <c r="ABI7621" s="60"/>
      <c r="ABJ7621" s="60"/>
      <c r="ABK7621" s="60"/>
      <c r="ABL7621" s="60"/>
      <c r="ABM7621" s="60"/>
      <c r="ABN7621" s="60"/>
      <c r="ABO7621" s="60"/>
      <c r="ABP7621" s="60"/>
      <c r="ABQ7621" s="60"/>
      <c r="ABR7621" s="60">
        <v>0.97843272702652795</v>
      </c>
      <c r="ABS7621" s="60"/>
      <c r="ABT7621" s="60"/>
      <c r="ABU7621" s="60"/>
      <c r="ABV7621" s="60"/>
      <c r="ABW7621" s="60"/>
      <c r="ABX7621" s="60"/>
    </row>
    <row r="7622" spans="727:752" x14ac:dyDescent="0.25">
      <c r="AAY7622" s="60"/>
      <c r="AAZ7622" s="60"/>
      <c r="ABA7622" s="60"/>
      <c r="ABB7622" s="60"/>
      <c r="ABC7622" s="60"/>
      <c r="ABD7622" s="60"/>
      <c r="ABE7622" s="60"/>
      <c r="ABF7622" s="60"/>
      <c r="ABG7622" s="60"/>
      <c r="ABH7622" s="60"/>
      <c r="ABI7622" s="60"/>
      <c r="ABJ7622" s="60"/>
      <c r="ABK7622" s="60"/>
      <c r="ABL7622" s="60"/>
      <c r="ABM7622" s="60"/>
      <c r="ABN7622" s="60"/>
      <c r="ABO7622" s="60"/>
      <c r="ABP7622" s="60"/>
      <c r="ABQ7622" s="60"/>
      <c r="ABR7622" s="60">
        <v>0.97841801292998498</v>
      </c>
      <c r="ABS7622" s="60"/>
      <c r="ABT7622" s="60"/>
      <c r="ABU7622" s="60"/>
      <c r="ABV7622" s="60"/>
      <c r="ABW7622" s="60"/>
      <c r="ABX7622" s="60"/>
    </row>
    <row r="7623" spans="727:752" x14ac:dyDescent="0.25">
      <c r="AAY7623" s="60"/>
      <c r="AAZ7623" s="60"/>
      <c r="ABA7623" s="60"/>
      <c r="ABB7623" s="60"/>
      <c r="ABC7623" s="60"/>
      <c r="ABD7623" s="60"/>
      <c r="ABE7623" s="60"/>
      <c r="ABF7623" s="60"/>
      <c r="ABG7623" s="60"/>
      <c r="ABH7623" s="60"/>
      <c r="ABI7623" s="60"/>
      <c r="ABJ7623" s="60"/>
      <c r="ABK7623" s="60"/>
      <c r="ABL7623" s="60"/>
      <c r="ABM7623" s="60"/>
      <c r="ABN7623" s="60"/>
      <c r="ABO7623" s="60"/>
      <c r="ABP7623" s="60"/>
      <c r="ABQ7623" s="60"/>
      <c r="ABR7623" s="60">
        <v>0.97841748484534796</v>
      </c>
      <c r="ABS7623" s="60"/>
      <c r="ABT7623" s="60"/>
      <c r="ABU7623" s="60"/>
      <c r="ABV7623" s="60"/>
      <c r="ABW7623" s="60"/>
      <c r="ABX7623" s="60"/>
    </row>
    <row r="7624" spans="727:752" x14ac:dyDescent="0.25">
      <c r="AAY7624" s="60"/>
      <c r="AAZ7624" s="60"/>
      <c r="ABA7624" s="60"/>
      <c r="ABB7624" s="60"/>
      <c r="ABC7624" s="60"/>
      <c r="ABD7624" s="60"/>
      <c r="ABE7624" s="60"/>
      <c r="ABF7624" s="60"/>
      <c r="ABG7624" s="60"/>
      <c r="ABH7624" s="60"/>
      <c r="ABI7624" s="60"/>
      <c r="ABJ7624" s="60"/>
      <c r="ABK7624" s="60"/>
      <c r="ABL7624" s="60"/>
      <c r="ABM7624" s="60"/>
      <c r="ABN7624" s="60"/>
      <c r="ABO7624" s="60"/>
      <c r="ABP7624" s="60"/>
      <c r="ABQ7624" s="60"/>
      <c r="ABR7624" s="60">
        <v>0.97841569298153397</v>
      </c>
      <c r="ABS7624" s="60"/>
      <c r="ABT7624" s="60"/>
      <c r="ABU7624" s="60"/>
      <c r="ABV7624" s="60"/>
      <c r="ABW7624" s="60"/>
      <c r="ABX7624" s="60"/>
    </row>
    <row r="7625" spans="727:752" x14ac:dyDescent="0.25">
      <c r="AAY7625" s="60"/>
      <c r="AAZ7625" s="60"/>
      <c r="ABA7625" s="60"/>
      <c r="ABB7625" s="60"/>
      <c r="ABC7625" s="60"/>
      <c r="ABD7625" s="60"/>
      <c r="ABE7625" s="60"/>
      <c r="ABF7625" s="60"/>
      <c r="ABG7625" s="60"/>
      <c r="ABH7625" s="60"/>
      <c r="ABI7625" s="60"/>
      <c r="ABJ7625" s="60"/>
      <c r="ABK7625" s="60"/>
      <c r="ABL7625" s="60"/>
      <c r="ABM7625" s="60"/>
      <c r="ABN7625" s="60"/>
      <c r="ABO7625" s="60"/>
      <c r="ABP7625" s="60"/>
      <c r="ABQ7625" s="60"/>
      <c r="ABR7625" s="60">
        <v>0.97839903103815196</v>
      </c>
      <c r="ABS7625" s="60"/>
      <c r="ABT7625" s="60"/>
      <c r="ABU7625" s="60"/>
      <c r="ABV7625" s="60"/>
      <c r="ABW7625" s="60"/>
      <c r="ABX7625" s="60"/>
    </row>
    <row r="7626" spans="727:752" x14ac:dyDescent="0.25">
      <c r="AAY7626" s="60"/>
      <c r="AAZ7626" s="60"/>
      <c r="ABA7626" s="60"/>
      <c r="ABB7626" s="60"/>
      <c r="ABC7626" s="60"/>
      <c r="ABD7626" s="60"/>
      <c r="ABE7626" s="60"/>
      <c r="ABF7626" s="60"/>
      <c r="ABG7626" s="60"/>
      <c r="ABH7626" s="60"/>
      <c r="ABI7626" s="60"/>
      <c r="ABJ7626" s="60"/>
      <c r="ABK7626" s="60"/>
      <c r="ABL7626" s="60"/>
      <c r="ABM7626" s="60"/>
      <c r="ABN7626" s="60"/>
      <c r="ABO7626" s="60"/>
      <c r="ABP7626" s="60"/>
      <c r="ABQ7626" s="60"/>
      <c r="ABR7626" s="60">
        <v>0.97839706415521099</v>
      </c>
      <c r="ABS7626" s="60"/>
      <c r="ABT7626" s="60"/>
      <c r="ABU7626" s="60"/>
      <c r="ABV7626" s="60"/>
      <c r="ABW7626" s="60"/>
      <c r="ABX7626" s="60"/>
    </row>
    <row r="7627" spans="727:752" x14ac:dyDescent="0.25">
      <c r="AAY7627" s="60"/>
      <c r="AAZ7627" s="60"/>
      <c r="ABA7627" s="60"/>
      <c r="ABB7627" s="60"/>
      <c r="ABC7627" s="60"/>
      <c r="ABD7627" s="60"/>
      <c r="ABE7627" s="60"/>
      <c r="ABF7627" s="60"/>
      <c r="ABG7627" s="60"/>
      <c r="ABH7627" s="60"/>
      <c r="ABI7627" s="60"/>
      <c r="ABJ7627" s="60"/>
      <c r="ABK7627" s="60"/>
      <c r="ABL7627" s="60"/>
      <c r="ABM7627" s="60"/>
      <c r="ABN7627" s="60"/>
      <c r="ABO7627" s="60"/>
      <c r="ABP7627" s="60"/>
      <c r="ABQ7627" s="60"/>
      <c r="ABR7627" s="60">
        <v>0.97839643542031396</v>
      </c>
      <c r="ABS7627" s="60"/>
      <c r="ABT7627" s="60"/>
      <c r="ABU7627" s="60"/>
      <c r="ABV7627" s="60"/>
      <c r="ABW7627" s="60"/>
      <c r="ABX7627" s="60"/>
    </row>
    <row r="7628" spans="727:752" x14ac:dyDescent="0.25">
      <c r="AAY7628" s="60"/>
      <c r="AAZ7628" s="60"/>
      <c r="ABA7628" s="60"/>
      <c r="ABB7628" s="60"/>
      <c r="ABC7628" s="60"/>
      <c r="ABD7628" s="60"/>
      <c r="ABE7628" s="60"/>
      <c r="ABF7628" s="60"/>
      <c r="ABG7628" s="60"/>
      <c r="ABH7628" s="60"/>
      <c r="ABI7628" s="60"/>
      <c r="ABJ7628" s="60"/>
      <c r="ABK7628" s="60"/>
      <c r="ABL7628" s="60"/>
      <c r="ABM7628" s="60"/>
      <c r="ABN7628" s="60"/>
      <c r="ABO7628" s="60"/>
      <c r="ABP7628" s="60"/>
      <c r="ABQ7628" s="60"/>
      <c r="ABR7628" s="60">
        <v>0.97838327762995703</v>
      </c>
      <c r="ABS7628" s="60"/>
      <c r="ABT7628" s="60"/>
      <c r="ABU7628" s="60"/>
      <c r="ABV7628" s="60"/>
      <c r="ABW7628" s="60"/>
      <c r="ABX7628" s="60"/>
    </row>
    <row r="7629" spans="727:752" x14ac:dyDescent="0.25">
      <c r="AAY7629" s="60"/>
      <c r="AAZ7629" s="60"/>
      <c r="ABA7629" s="60"/>
      <c r="ABB7629" s="60"/>
      <c r="ABC7629" s="60"/>
      <c r="ABD7629" s="60"/>
      <c r="ABE7629" s="60"/>
      <c r="ABF7629" s="60"/>
      <c r="ABG7629" s="60"/>
      <c r="ABH7629" s="60"/>
      <c r="ABI7629" s="60"/>
      <c r="ABJ7629" s="60"/>
      <c r="ABK7629" s="60"/>
      <c r="ABL7629" s="60"/>
      <c r="ABM7629" s="60"/>
      <c r="ABN7629" s="60"/>
      <c r="ABO7629" s="60"/>
      <c r="ABP7629" s="60"/>
      <c r="ABQ7629" s="60"/>
      <c r="ABR7629" s="60">
        <v>0.97838311627887797</v>
      </c>
      <c r="ABS7629" s="60"/>
      <c r="ABT7629" s="60"/>
      <c r="ABU7629" s="60"/>
      <c r="ABV7629" s="60"/>
      <c r="ABW7629" s="60"/>
      <c r="ABX7629" s="60"/>
    </row>
    <row r="7630" spans="727:752" x14ac:dyDescent="0.25">
      <c r="AAY7630" s="60"/>
      <c r="AAZ7630" s="60"/>
      <c r="ABA7630" s="60"/>
      <c r="ABB7630" s="60"/>
      <c r="ABC7630" s="60"/>
      <c r="ABD7630" s="60"/>
      <c r="ABE7630" s="60"/>
      <c r="ABF7630" s="60"/>
      <c r="ABG7630" s="60"/>
      <c r="ABH7630" s="60"/>
      <c r="ABI7630" s="60"/>
      <c r="ABJ7630" s="60"/>
      <c r="ABK7630" s="60"/>
      <c r="ABL7630" s="60"/>
      <c r="ABM7630" s="60"/>
      <c r="ABN7630" s="60"/>
      <c r="ABO7630" s="60"/>
      <c r="ABP7630" s="60"/>
      <c r="ABQ7630" s="60"/>
      <c r="ABR7630" s="60">
        <v>0.97837961711469001</v>
      </c>
      <c r="ABS7630" s="60"/>
      <c r="ABT7630" s="60"/>
      <c r="ABU7630" s="60"/>
      <c r="ABV7630" s="60"/>
      <c r="ABW7630" s="60"/>
      <c r="ABX7630" s="60"/>
    </row>
    <row r="7631" spans="727:752" x14ac:dyDescent="0.25">
      <c r="AAY7631" s="60"/>
      <c r="AAZ7631" s="60"/>
      <c r="ABA7631" s="60"/>
      <c r="ABB7631" s="60"/>
      <c r="ABC7631" s="60"/>
      <c r="ABD7631" s="60"/>
      <c r="ABE7631" s="60"/>
      <c r="ABF7631" s="60"/>
      <c r="ABG7631" s="60"/>
      <c r="ABH7631" s="60"/>
      <c r="ABI7631" s="60"/>
      <c r="ABJ7631" s="60"/>
      <c r="ABK7631" s="60"/>
      <c r="ABL7631" s="60"/>
      <c r="ABM7631" s="60"/>
      <c r="ABN7631" s="60"/>
      <c r="ABO7631" s="60"/>
      <c r="ABP7631" s="60"/>
      <c r="ABQ7631" s="60"/>
      <c r="ABR7631" s="60">
        <v>0.97836484649107303</v>
      </c>
      <c r="ABS7631" s="60"/>
      <c r="ABT7631" s="60"/>
      <c r="ABU7631" s="60"/>
      <c r="ABV7631" s="60"/>
      <c r="ABW7631" s="60"/>
      <c r="ABX7631" s="60"/>
    </row>
    <row r="7632" spans="727:752" x14ac:dyDescent="0.25">
      <c r="AAY7632" s="60"/>
      <c r="AAZ7632" s="60"/>
      <c r="ABA7632" s="60"/>
      <c r="ABB7632" s="60"/>
      <c r="ABC7632" s="60"/>
      <c r="ABD7632" s="60"/>
      <c r="ABE7632" s="60"/>
      <c r="ABF7632" s="60"/>
      <c r="ABG7632" s="60"/>
      <c r="ABH7632" s="60"/>
      <c r="ABI7632" s="60"/>
      <c r="ABJ7632" s="60"/>
      <c r="ABK7632" s="60"/>
      <c r="ABL7632" s="60"/>
      <c r="ABM7632" s="60"/>
      <c r="ABN7632" s="60"/>
      <c r="ABO7632" s="60"/>
      <c r="ABP7632" s="60"/>
      <c r="ABQ7632" s="60"/>
      <c r="ABR7632" s="60">
        <v>0.97836175376984102</v>
      </c>
      <c r="ABS7632" s="60"/>
      <c r="ABT7632" s="60"/>
      <c r="ABU7632" s="60"/>
      <c r="ABV7632" s="60"/>
      <c r="ABW7632" s="60"/>
      <c r="ABX7632" s="60"/>
    </row>
    <row r="7633" spans="727:752" x14ac:dyDescent="0.25">
      <c r="AAY7633" s="60"/>
      <c r="AAZ7633" s="60"/>
      <c r="ABA7633" s="60"/>
      <c r="ABB7633" s="60"/>
      <c r="ABC7633" s="60"/>
      <c r="ABD7633" s="60"/>
      <c r="ABE7633" s="60"/>
      <c r="ABF7633" s="60"/>
      <c r="ABG7633" s="60"/>
      <c r="ABH7633" s="60"/>
      <c r="ABI7633" s="60"/>
      <c r="ABJ7633" s="60"/>
      <c r="ABK7633" s="60"/>
      <c r="ABL7633" s="60"/>
      <c r="ABM7633" s="60"/>
      <c r="ABN7633" s="60"/>
      <c r="ABO7633" s="60"/>
      <c r="ABP7633" s="60"/>
      <c r="ABQ7633" s="60"/>
      <c r="ABR7633" s="60">
        <v>0.97835928638796399</v>
      </c>
      <c r="ABS7633" s="60"/>
      <c r="ABT7633" s="60"/>
      <c r="ABU7633" s="60"/>
      <c r="ABV7633" s="60"/>
      <c r="ABW7633" s="60"/>
      <c r="ABX7633" s="60"/>
    </row>
    <row r="7634" spans="727:752" x14ac:dyDescent="0.25">
      <c r="AAY7634" s="60"/>
      <c r="AAZ7634" s="60"/>
      <c r="ABA7634" s="60"/>
      <c r="ABB7634" s="60"/>
      <c r="ABC7634" s="60"/>
      <c r="ABD7634" s="60"/>
      <c r="ABE7634" s="60"/>
      <c r="ABF7634" s="60"/>
      <c r="ABG7634" s="60"/>
      <c r="ABH7634" s="60"/>
      <c r="ABI7634" s="60"/>
      <c r="ABJ7634" s="60"/>
      <c r="ABK7634" s="60"/>
      <c r="ABL7634" s="60"/>
      <c r="ABM7634" s="60"/>
      <c r="ABN7634" s="60"/>
      <c r="ABO7634" s="60"/>
      <c r="ABP7634" s="60"/>
      <c r="ABQ7634" s="60"/>
      <c r="ABR7634" s="60">
        <v>0.97833895215618605</v>
      </c>
      <c r="ABS7634" s="60"/>
      <c r="ABT7634" s="60"/>
      <c r="ABU7634" s="60"/>
      <c r="ABV7634" s="60"/>
      <c r="ABW7634" s="60"/>
      <c r="ABX7634" s="60"/>
    </row>
    <row r="7635" spans="727:752" x14ac:dyDescent="0.25">
      <c r="AAY7635" s="60"/>
      <c r="AAZ7635" s="60"/>
      <c r="ABA7635" s="60"/>
      <c r="ABB7635" s="60"/>
      <c r="ABC7635" s="60"/>
      <c r="ABD7635" s="60"/>
      <c r="ABE7635" s="60"/>
      <c r="ABF7635" s="60"/>
      <c r="ABG7635" s="60"/>
      <c r="ABH7635" s="60"/>
      <c r="ABI7635" s="60"/>
      <c r="ABJ7635" s="60"/>
      <c r="ABK7635" s="60"/>
      <c r="ABL7635" s="60"/>
      <c r="ABM7635" s="60"/>
      <c r="ABN7635" s="60"/>
      <c r="ABO7635" s="60"/>
      <c r="ABP7635" s="60"/>
      <c r="ABQ7635" s="60"/>
      <c r="ABR7635" s="60">
        <v>0.97833215982565702</v>
      </c>
      <c r="ABS7635" s="60"/>
      <c r="ABT7635" s="60"/>
      <c r="ABU7635" s="60"/>
      <c r="ABV7635" s="60"/>
      <c r="ABW7635" s="60"/>
      <c r="ABX7635" s="60"/>
    </row>
    <row r="7636" spans="727:752" x14ac:dyDescent="0.25">
      <c r="AAY7636" s="60"/>
      <c r="AAZ7636" s="60"/>
      <c r="ABA7636" s="60"/>
      <c r="ABB7636" s="60"/>
      <c r="ABC7636" s="60"/>
      <c r="ABD7636" s="60"/>
      <c r="ABE7636" s="60"/>
      <c r="ABF7636" s="60"/>
      <c r="ABG7636" s="60"/>
      <c r="ABH7636" s="60"/>
      <c r="ABI7636" s="60"/>
      <c r="ABJ7636" s="60"/>
      <c r="ABK7636" s="60"/>
      <c r="ABL7636" s="60"/>
      <c r="ABM7636" s="60"/>
      <c r="ABN7636" s="60"/>
      <c r="ABO7636" s="60"/>
      <c r="ABP7636" s="60"/>
      <c r="ABQ7636" s="60"/>
      <c r="ABR7636" s="60">
        <v>0.97832523849675801</v>
      </c>
      <c r="ABS7636" s="60"/>
      <c r="ABT7636" s="60"/>
      <c r="ABU7636" s="60"/>
      <c r="ABV7636" s="60"/>
      <c r="ABW7636" s="60"/>
      <c r="ABX7636" s="60"/>
    </row>
    <row r="7637" spans="727:752" x14ac:dyDescent="0.25">
      <c r="AAY7637" s="60"/>
      <c r="AAZ7637" s="60"/>
      <c r="ABA7637" s="60"/>
      <c r="ABB7637" s="60"/>
      <c r="ABC7637" s="60"/>
      <c r="ABD7637" s="60"/>
      <c r="ABE7637" s="60"/>
      <c r="ABF7637" s="60"/>
      <c r="ABG7637" s="60"/>
      <c r="ABH7637" s="60"/>
      <c r="ABI7637" s="60"/>
      <c r="ABJ7637" s="60"/>
      <c r="ABK7637" s="60"/>
      <c r="ABL7637" s="60"/>
      <c r="ABM7637" s="60"/>
      <c r="ABN7637" s="60"/>
      <c r="ABO7637" s="60"/>
      <c r="ABP7637" s="60"/>
      <c r="ABQ7637" s="60"/>
      <c r="ABR7637" s="60">
        <v>0.97831571583530796</v>
      </c>
      <c r="ABS7637" s="60"/>
      <c r="ABT7637" s="60"/>
      <c r="ABU7637" s="60"/>
      <c r="ABV7637" s="60"/>
      <c r="ABW7637" s="60"/>
      <c r="ABX7637" s="60"/>
    </row>
    <row r="7638" spans="727:752" x14ac:dyDescent="0.25">
      <c r="AAY7638" s="60"/>
      <c r="AAZ7638" s="60"/>
      <c r="ABA7638" s="60"/>
      <c r="ABB7638" s="60"/>
      <c r="ABC7638" s="60"/>
      <c r="ABD7638" s="60"/>
      <c r="ABE7638" s="60"/>
      <c r="ABF7638" s="60"/>
      <c r="ABG7638" s="60"/>
      <c r="ABH7638" s="60"/>
      <c r="ABI7638" s="60"/>
      <c r="ABJ7638" s="60"/>
      <c r="ABK7638" s="60"/>
      <c r="ABL7638" s="60"/>
      <c r="ABM7638" s="60"/>
      <c r="ABN7638" s="60"/>
      <c r="ABO7638" s="60"/>
      <c r="ABP7638" s="60"/>
      <c r="ABQ7638" s="60"/>
      <c r="ABR7638" s="60">
        <v>0.97830908865108501</v>
      </c>
      <c r="ABS7638" s="60"/>
      <c r="ABT7638" s="60"/>
      <c r="ABU7638" s="60"/>
      <c r="ABV7638" s="60"/>
      <c r="ABW7638" s="60"/>
      <c r="ABX7638" s="60"/>
    </row>
    <row r="7639" spans="727:752" x14ac:dyDescent="0.25">
      <c r="AAY7639" s="60"/>
      <c r="AAZ7639" s="60"/>
      <c r="ABA7639" s="60"/>
      <c r="ABB7639" s="60"/>
      <c r="ABC7639" s="60"/>
      <c r="ABD7639" s="60"/>
      <c r="ABE7639" s="60"/>
      <c r="ABF7639" s="60"/>
      <c r="ABG7639" s="60"/>
      <c r="ABH7639" s="60"/>
      <c r="ABI7639" s="60"/>
      <c r="ABJ7639" s="60"/>
      <c r="ABK7639" s="60"/>
      <c r="ABL7639" s="60"/>
      <c r="ABM7639" s="60"/>
      <c r="ABN7639" s="60"/>
      <c r="ABO7639" s="60"/>
      <c r="ABP7639" s="60"/>
      <c r="ABQ7639" s="60"/>
      <c r="ABR7639" s="60">
        <v>0.97830800378654703</v>
      </c>
      <c r="ABS7639" s="60"/>
      <c r="ABT7639" s="60"/>
      <c r="ABU7639" s="60"/>
      <c r="ABV7639" s="60"/>
      <c r="ABW7639" s="60"/>
      <c r="ABX7639" s="60"/>
    </row>
    <row r="7640" spans="727:752" x14ac:dyDescent="0.25">
      <c r="AAY7640" s="60"/>
      <c r="AAZ7640" s="60"/>
      <c r="ABA7640" s="60"/>
      <c r="ABB7640" s="60"/>
      <c r="ABC7640" s="60"/>
      <c r="ABD7640" s="60"/>
      <c r="ABE7640" s="60"/>
      <c r="ABF7640" s="60"/>
      <c r="ABG7640" s="60"/>
      <c r="ABH7640" s="60"/>
      <c r="ABI7640" s="60"/>
      <c r="ABJ7640" s="60"/>
      <c r="ABK7640" s="60"/>
      <c r="ABL7640" s="60"/>
      <c r="ABM7640" s="60"/>
      <c r="ABN7640" s="60"/>
      <c r="ABO7640" s="60"/>
      <c r="ABP7640" s="60"/>
      <c r="ABQ7640" s="60"/>
      <c r="ABR7640" s="60">
        <v>0.97829983045938096</v>
      </c>
      <c r="ABS7640" s="60"/>
      <c r="ABT7640" s="60"/>
      <c r="ABU7640" s="60"/>
      <c r="ABV7640" s="60"/>
      <c r="ABW7640" s="60"/>
      <c r="ABX7640" s="60"/>
    </row>
    <row r="7641" spans="727:752" x14ac:dyDescent="0.25">
      <c r="AAY7641" s="60"/>
      <c r="AAZ7641" s="60"/>
      <c r="ABA7641" s="60"/>
      <c r="ABB7641" s="60"/>
      <c r="ABC7641" s="60"/>
      <c r="ABD7641" s="60"/>
      <c r="ABE7641" s="60"/>
      <c r="ABF7641" s="60"/>
      <c r="ABG7641" s="60"/>
      <c r="ABH7641" s="60"/>
      <c r="ABI7641" s="60"/>
      <c r="ABJ7641" s="60"/>
      <c r="ABK7641" s="60"/>
      <c r="ABL7641" s="60"/>
      <c r="ABM7641" s="60"/>
      <c r="ABN7641" s="60"/>
      <c r="ABO7641" s="60"/>
      <c r="ABP7641" s="60"/>
      <c r="ABQ7641" s="60"/>
      <c r="ABR7641" s="60">
        <v>0.97827694403968701</v>
      </c>
      <c r="ABS7641" s="60"/>
      <c r="ABT7641" s="60"/>
      <c r="ABU7641" s="60"/>
      <c r="ABV7641" s="60"/>
      <c r="ABW7641" s="60"/>
      <c r="ABX7641" s="60"/>
    </row>
    <row r="7642" spans="727:752" x14ac:dyDescent="0.25">
      <c r="AAY7642" s="60"/>
      <c r="AAZ7642" s="60"/>
      <c r="ABA7642" s="60"/>
      <c r="ABB7642" s="60"/>
      <c r="ABC7642" s="60"/>
      <c r="ABD7642" s="60"/>
      <c r="ABE7642" s="60"/>
      <c r="ABF7642" s="60"/>
      <c r="ABG7642" s="60"/>
      <c r="ABH7642" s="60"/>
      <c r="ABI7642" s="60"/>
      <c r="ABJ7642" s="60"/>
      <c r="ABK7642" s="60"/>
      <c r="ABL7642" s="60"/>
      <c r="ABM7642" s="60"/>
      <c r="ABN7642" s="60"/>
      <c r="ABO7642" s="60"/>
      <c r="ABP7642" s="60"/>
      <c r="ABQ7642" s="60"/>
      <c r="ABR7642" s="60">
        <v>0.97827088102967497</v>
      </c>
      <c r="ABS7642" s="60"/>
      <c r="ABT7642" s="60"/>
      <c r="ABU7642" s="60"/>
      <c r="ABV7642" s="60"/>
      <c r="ABW7642" s="60"/>
      <c r="ABX7642" s="60"/>
    </row>
    <row r="7643" spans="727:752" x14ac:dyDescent="0.25">
      <c r="AAY7643" s="60"/>
      <c r="AAZ7643" s="60"/>
      <c r="ABA7643" s="60"/>
      <c r="ABB7643" s="60"/>
      <c r="ABC7643" s="60"/>
      <c r="ABD7643" s="60"/>
      <c r="ABE7643" s="60"/>
      <c r="ABF7643" s="60"/>
      <c r="ABG7643" s="60"/>
      <c r="ABH7643" s="60"/>
      <c r="ABI7643" s="60"/>
      <c r="ABJ7643" s="60"/>
      <c r="ABK7643" s="60"/>
      <c r="ABL7643" s="60"/>
      <c r="ABM7643" s="60"/>
      <c r="ABN7643" s="60"/>
      <c r="ABO7643" s="60"/>
      <c r="ABP7643" s="60"/>
      <c r="ABQ7643" s="60"/>
      <c r="ABR7643" s="60">
        <v>0.97826928888493703</v>
      </c>
      <c r="ABS7643" s="60"/>
      <c r="ABT7643" s="60"/>
      <c r="ABU7643" s="60"/>
      <c r="ABV7643" s="60"/>
      <c r="ABW7643" s="60"/>
      <c r="ABX7643" s="60"/>
    </row>
    <row r="7644" spans="727:752" x14ac:dyDescent="0.25">
      <c r="AAY7644" s="60"/>
      <c r="AAZ7644" s="60"/>
      <c r="ABA7644" s="60"/>
      <c r="ABB7644" s="60"/>
      <c r="ABC7644" s="60"/>
      <c r="ABD7644" s="60"/>
      <c r="ABE7644" s="60"/>
      <c r="ABF7644" s="60"/>
      <c r="ABG7644" s="60"/>
      <c r="ABH7644" s="60"/>
      <c r="ABI7644" s="60"/>
      <c r="ABJ7644" s="60"/>
      <c r="ABK7644" s="60"/>
      <c r="ABL7644" s="60"/>
      <c r="ABM7644" s="60"/>
      <c r="ABN7644" s="60"/>
      <c r="ABO7644" s="60"/>
      <c r="ABP7644" s="60"/>
      <c r="ABQ7644" s="60"/>
      <c r="ABR7644" s="60">
        <v>0.97826790116614504</v>
      </c>
      <c r="ABS7644" s="60"/>
      <c r="ABT7644" s="60"/>
      <c r="ABU7644" s="60"/>
      <c r="ABV7644" s="60"/>
      <c r="ABW7644" s="60"/>
      <c r="ABX7644" s="60"/>
    </row>
    <row r="7645" spans="727:752" x14ac:dyDescent="0.25">
      <c r="AAY7645" s="60"/>
      <c r="AAZ7645" s="60"/>
      <c r="ABA7645" s="60"/>
      <c r="ABB7645" s="60"/>
      <c r="ABC7645" s="60"/>
      <c r="ABD7645" s="60"/>
      <c r="ABE7645" s="60"/>
      <c r="ABF7645" s="60"/>
      <c r="ABG7645" s="60"/>
      <c r="ABH7645" s="60"/>
      <c r="ABI7645" s="60"/>
      <c r="ABJ7645" s="60"/>
      <c r="ABK7645" s="60"/>
      <c r="ABL7645" s="60"/>
      <c r="ABM7645" s="60"/>
      <c r="ABN7645" s="60"/>
      <c r="ABO7645" s="60"/>
      <c r="ABP7645" s="60"/>
      <c r="ABQ7645" s="60"/>
      <c r="ABR7645" s="60">
        <v>0.97826719293312703</v>
      </c>
      <c r="ABS7645" s="60"/>
      <c r="ABT7645" s="60"/>
      <c r="ABU7645" s="60"/>
      <c r="ABV7645" s="60"/>
      <c r="ABW7645" s="60"/>
      <c r="ABX7645" s="60"/>
    </row>
    <row r="7646" spans="727:752" x14ac:dyDescent="0.25">
      <c r="AAY7646" s="60"/>
      <c r="AAZ7646" s="60"/>
      <c r="ABA7646" s="60"/>
      <c r="ABB7646" s="60"/>
      <c r="ABC7646" s="60"/>
      <c r="ABD7646" s="60"/>
      <c r="ABE7646" s="60"/>
      <c r="ABF7646" s="60"/>
      <c r="ABG7646" s="60"/>
      <c r="ABH7646" s="60"/>
      <c r="ABI7646" s="60"/>
      <c r="ABJ7646" s="60"/>
      <c r="ABK7646" s="60"/>
      <c r="ABL7646" s="60"/>
      <c r="ABM7646" s="60"/>
      <c r="ABN7646" s="60"/>
      <c r="ABO7646" s="60"/>
      <c r="ABP7646" s="60"/>
      <c r="ABQ7646" s="60"/>
      <c r="ABR7646" s="60">
        <v>0.978255372556876</v>
      </c>
      <c r="ABS7646" s="60"/>
      <c r="ABT7646" s="60"/>
      <c r="ABU7646" s="60"/>
      <c r="ABV7646" s="60"/>
      <c r="ABW7646" s="60"/>
      <c r="ABX7646" s="60"/>
    </row>
    <row r="7647" spans="727:752" x14ac:dyDescent="0.25">
      <c r="AAY7647" s="60"/>
      <c r="AAZ7647" s="60"/>
      <c r="ABA7647" s="60"/>
      <c r="ABB7647" s="60"/>
      <c r="ABC7647" s="60"/>
      <c r="ABD7647" s="60"/>
      <c r="ABE7647" s="60"/>
      <c r="ABF7647" s="60"/>
      <c r="ABG7647" s="60"/>
      <c r="ABH7647" s="60"/>
      <c r="ABI7647" s="60"/>
      <c r="ABJ7647" s="60"/>
      <c r="ABK7647" s="60"/>
      <c r="ABL7647" s="60"/>
      <c r="ABM7647" s="60"/>
      <c r="ABN7647" s="60"/>
      <c r="ABO7647" s="60"/>
      <c r="ABP7647" s="60"/>
      <c r="ABQ7647" s="60"/>
      <c r="ABR7647" s="60">
        <v>0.978244747008857</v>
      </c>
      <c r="ABS7647" s="60"/>
      <c r="ABT7647" s="60"/>
      <c r="ABU7647" s="60"/>
      <c r="ABV7647" s="60"/>
      <c r="ABW7647" s="60"/>
      <c r="ABX7647" s="60"/>
    </row>
    <row r="7648" spans="727:752" x14ac:dyDescent="0.25">
      <c r="AAY7648" s="60"/>
      <c r="AAZ7648" s="60"/>
      <c r="ABA7648" s="60"/>
      <c r="ABB7648" s="60"/>
      <c r="ABC7648" s="60"/>
      <c r="ABD7648" s="60"/>
      <c r="ABE7648" s="60"/>
      <c r="ABF7648" s="60"/>
      <c r="ABG7648" s="60"/>
      <c r="ABH7648" s="60"/>
      <c r="ABI7648" s="60"/>
      <c r="ABJ7648" s="60"/>
      <c r="ABK7648" s="60"/>
      <c r="ABL7648" s="60"/>
      <c r="ABM7648" s="60"/>
      <c r="ABN7648" s="60"/>
      <c r="ABO7648" s="60"/>
      <c r="ABP7648" s="60"/>
      <c r="ABQ7648" s="60"/>
      <c r="ABR7648" s="60">
        <v>0.97824382741517901</v>
      </c>
      <c r="ABS7648" s="60"/>
      <c r="ABT7648" s="60"/>
      <c r="ABU7648" s="60"/>
      <c r="ABV7648" s="60"/>
      <c r="ABW7648" s="60"/>
      <c r="ABX7648" s="60"/>
    </row>
    <row r="7649" spans="727:752" x14ac:dyDescent="0.25">
      <c r="AAY7649" s="60"/>
      <c r="AAZ7649" s="60"/>
      <c r="ABA7649" s="60"/>
      <c r="ABB7649" s="60"/>
      <c r="ABC7649" s="60"/>
      <c r="ABD7649" s="60"/>
      <c r="ABE7649" s="60"/>
      <c r="ABF7649" s="60"/>
      <c r="ABG7649" s="60"/>
      <c r="ABH7649" s="60"/>
      <c r="ABI7649" s="60"/>
      <c r="ABJ7649" s="60"/>
      <c r="ABK7649" s="60"/>
      <c r="ABL7649" s="60"/>
      <c r="ABM7649" s="60"/>
      <c r="ABN7649" s="60"/>
      <c r="ABO7649" s="60"/>
      <c r="ABP7649" s="60"/>
      <c r="ABQ7649" s="60"/>
      <c r="ABR7649" s="60">
        <v>0.97821521880345097</v>
      </c>
      <c r="ABS7649" s="60"/>
      <c r="ABT7649" s="60"/>
      <c r="ABU7649" s="60"/>
      <c r="ABV7649" s="60"/>
      <c r="ABW7649" s="60"/>
      <c r="ABX7649" s="60"/>
    </row>
    <row r="7650" spans="727:752" x14ac:dyDescent="0.25">
      <c r="AAY7650" s="60"/>
      <c r="AAZ7650" s="60"/>
      <c r="ABA7650" s="60"/>
      <c r="ABB7650" s="60"/>
      <c r="ABC7650" s="60"/>
      <c r="ABD7650" s="60"/>
      <c r="ABE7650" s="60"/>
      <c r="ABF7650" s="60"/>
      <c r="ABG7650" s="60"/>
      <c r="ABH7650" s="60"/>
      <c r="ABI7650" s="60"/>
      <c r="ABJ7650" s="60"/>
      <c r="ABK7650" s="60"/>
      <c r="ABL7650" s="60"/>
      <c r="ABM7650" s="60"/>
      <c r="ABN7650" s="60"/>
      <c r="ABO7650" s="60"/>
      <c r="ABP7650" s="60"/>
      <c r="ABQ7650" s="60"/>
      <c r="ABR7650" s="60">
        <v>0.97821510949838497</v>
      </c>
      <c r="ABS7650" s="60"/>
      <c r="ABT7650" s="60"/>
      <c r="ABU7650" s="60"/>
      <c r="ABV7650" s="60"/>
      <c r="ABW7650" s="60"/>
      <c r="ABX7650" s="60"/>
    </row>
    <row r="7651" spans="727:752" x14ac:dyDescent="0.25">
      <c r="AAY7651" s="60"/>
      <c r="AAZ7651" s="60"/>
      <c r="ABA7651" s="60"/>
      <c r="ABB7651" s="60"/>
      <c r="ABC7651" s="60"/>
      <c r="ABD7651" s="60"/>
      <c r="ABE7651" s="60"/>
      <c r="ABF7651" s="60"/>
      <c r="ABG7651" s="60"/>
      <c r="ABH7651" s="60"/>
      <c r="ABI7651" s="60"/>
      <c r="ABJ7651" s="60"/>
      <c r="ABK7651" s="60"/>
      <c r="ABL7651" s="60"/>
      <c r="ABM7651" s="60"/>
      <c r="ABN7651" s="60"/>
      <c r="ABO7651" s="60"/>
      <c r="ABP7651" s="60"/>
      <c r="ABQ7651" s="60"/>
      <c r="ABR7651" s="60">
        <v>0.97820971020446601</v>
      </c>
      <c r="ABS7651" s="60"/>
      <c r="ABT7651" s="60"/>
      <c r="ABU7651" s="60"/>
      <c r="ABV7651" s="60"/>
      <c r="ABW7651" s="60"/>
      <c r="ABX7651" s="60"/>
    </row>
    <row r="7652" spans="727:752" x14ac:dyDescent="0.25">
      <c r="AAY7652" s="60"/>
      <c r="AAZ7652" s="60"/>
      <c r="ABA7652" s="60"/>
      <c r="ABB7652" s="60"/>
      <c r="ABC7652" s="60"/>
      <c r="ABD7652" s="60"/>
      <c r="ABE7652" s="60"/>
      <c r="ABF7652" s="60"/>
      <c r="ABG7652" s="60"/>
      <c r="ABH7652" s="60"/>
      <c r="ABI7652" s="60"/>
      <c r="ABJ7652" s="60"/>
      <c r="ABK7652" s="60"/>
      <c r="ABL7652" s="60"/>
      <c r="ABM7652" s="60"/>
      <c r="ABN7652" s="60"/>
      <c r="ABO7652" s="60"/>
      <c r="ABP7652" s="60"/>
      <c r="ABQ7652" s="60"/>
      <c r="ABR7652" s="60">
        <v>0.97819857337818605</v>
      </c>
      <c r="ABS7652" s="60"/>
      <c r="ABT7652" s="60"/>
      <c r="ABU7652" s="60"/>
      <c r="ABV7652" s="60"/>
      <c r="ABW7652" s="60"/>
      <c r="ABX7652" s="60"/>
    </row>
    <row r="7653" spans="727:752" x14ac:dyDescent="0.25">
      <c r="AAY7653" s="60"/>
      <c r="AAZ7653" s="60"/>
      <c r="ABA7653" s="60"/>
      <c r="ABB7653" s="60"/>
      <c r="ABC7653" s="60"/>
      <c r="ABD7653" s="60"/>
      <c r="ABE7653" s="60"/>
      <c r="ABF7653" s="60"/>
      <c r="ABG7653" s="60"/>
      <c r="ABH7653" s="60"/>
      <c r="ABI7653" s="60"/>
      <c r="ABJ7653" s="60"/>
      <c r="ABK7653" s="60"/>
      <c r="ABL7653" s="60"/>
      <c r="ABM7653" s="60"/>
      <c r="ABN7653" s="60"/>
      <c r="ABO7653" s="60"/>
      <c r="ABP7653" s="60"/>
      <c r="ABQ7653" s="60"/>
      <c r="ABR7653" s="60">
        <v>0.97819451575213301</v>
      </c>
      <c r="ABS7653" s="60"/>
      <c r="ABT7653" s="60"/>
      <c r="ABU7653" s="60"/>
      <c r="ABV7653" s="60"/>
      <c r="ABW7653" s="60"/>
      <c r="ABX7653" s="60"/>
    </row>
    <row r="7654" spans="727:752" x14ac:dyDescent="0.25">
      <c r="AAY7654" s="60"/>
      <c r="AAZ7654" s="60"/>
      <c r="ABA7654" s="60"/>
      <c r="ABB7654" s="60"/>
      <c r="ABC7654" s="60"/>
      <c r="ABD7654" s="60"/>
      <c r="ABE7654" s="60"/>
      <c r="ABF7654" s="60"/>
      <c r="ABG7654" s="60"/>
      <c r="ABH7654" s="60"/>
      <c r="ABI7654" s="60"/>
      <c r="ABJ7654" s="60"/>
      <c r="ABK7654" s="60"/>
      <c r="ABL7654" s="60"/>
      <c r="ABM7654" s="60"/>
      <c r="ABN7654" s="60"/>
      <c r="ABO7654" s="60"/>
      <c r="ABP7654" s="60"/>
      <c r="ABQ7654" s="60"/>
      <c r="ABR7654" s="60">
        <v>0.97818478071382298</v>
      </c>
      <c r="ABS7654" s="60"/>
      <c r="ABT7654" s="60"/>
      <c r="ABU7654" s="60"/>
      <c r="ABV7654" s="60"/>
      <c r="ABW7654" s="60"/>
      <c r="ABX7654" s="60"/>
    </row>
    <row r="7655" spans="727:752" x14ac:dyDescent="0.25">
      <c r="AAY7655" s="60"/>
      <c r="AAZ7655" s="60"/>
      <c r="ABA7655" s="60"/>
      <c r="ABB7655" s="60"/>
      <c r="ABC7655" s="60"/>
      <c r="ABD7655" s="60"/>
      <c r="ABE7655" s="60"/>
      <c r="ABF7655" s="60"/>
      <c r="ABG7655" s="60"/>
      <c r="ABH7655" s="60"/>
      <c r="ABI7655" s="60"/>
      <c r="ABJ7655" s="60"/>
      <c r="ABK7655" s="60"/>
      <c r="ABL7655" s="60"/>
      <c r="ABM7655" s="60"/>
      <c r="ABN7655" s="60"/>
      <c r="ABO7655" s="60"/>
      <c r="ABP7655" s="60"/>
      <c r="ABQ7655" s="60"/>
      <c r="ABR7655" s="60">
        <v>0.97818407857231005</v>
      </c>
      <c r="ABS7655" s="60"/>
      <c r="ABT7655" s="60"/>
      <c r="ABU7655" s="60"/>
      <c r="ABV7655" s="60"/>
      <c r="ABW7655" s="60"/>
      <c r="ABX7655" s="60"/>
    </row>
    <row r="7656" spans="727:752" x14ac:dyDescent="0.25">
      <c r="AAY7656" s="60"/>
      <c r="AAZ7656" s="60"/>
      <c r="ABA7656" s="60"/>
      <c r="ABB7656" s="60"/>
      <c r="ABC7656" s="60"/>
      <c r="ABD7656" s="60"/>
      <c r="ABE7656" s="60"/>
      <c r="ABF7656" s="60"/>
      <c r="ABG7656" s="60"/>
      <c r="ABH7656" s="60"/>
      <c r="ABI7656" s="60"/>
      <c r="ABJ7656" s="60"/>
      <c r="ABK7656" s="60"/>
      <c r="ABL7656" s="60"/>
      <c r="ABM7656" s="60"/>
      <c r="ABN7656" s="60"/>
      <c r="ABO7656" s="60"/>
      <c r="ABP7656" s="60"/>
      <c r="ABQ7656" s="60"/>
      <c r="ABR7656" s="60">
        <v>0.97818098903538997</v>
      </c>
      <c r="ABS7656" s="60"/>
      <c r="ABT7656" s="60"/>
      <c r="ABU7656" s="60"/>
      <c r="ABV7656" s="60"/>
      <c r="ABW7656" s="60"/>
      <c r="ABX7656" s="60"/>
    </row>
    <row r="7657" spans="727:752" x14ac:dyDescent="0.25">
      <c r="AAY7657" s="60"/>
      <c r="AAZ7657" s="60"/>
      <c r="ABA7657" s="60"/>
      <c r="ABB7657" s="60"/>
      <c r="ABC7657" s="60"/>
      <c r="ABD7657" s="60"/>
      <c r="ABE7657" s="60"/>
      <c r="ABF7657" s="60"/>
      <c r="ABG7657" s="60"/>
      <c r="ABH7657" s="60"/>
      <c r="ABI7657" s="60"/>
      <c r="ABJ7657" s="60"/>
      <c r="ABK7657" s="60"/>
      <c r="ABL7657" s="60"/>
      <c r="ABM7657" s="60"/>
      <c r="ABN7657" s="60"/>
      <c r="ABO7657" s="60"/>
      <c r="ABP7657" s="60"/>
      <c r="ABQ7657" s="60"/>
      <c r="ABR7657" s="60">
        <v>0.97818038299223298</v>
      </c>
      <c r="ABS7657" s="60"/>
      <c r="ABT7657" s="60"/>
      <c r="ABU7657" s="60"/>
      <c r="ABV7657" s="60"/>
      <c r="ABW7657" s="60"/>
      <c r="ABX7657" s="60"/>
    </row>
    <row r="7658" spans="727:752" x14ac:dyDescent="0.25">
      <c r="AAY7658" s="60"/>
      <c r="AAZ7658" s="60"/>
      <c r="ABA7658" s="60"/>
      <c r="ABB7658" s="60"/>
      <c r="ABC7658" s="60"/>
      <c r="ABD7658" s="60"/>
      <c r="ABE7658" s="60"/>
      <c r="ABF7658" s="60"/>
      <c r="ABG7658" s="60"/>
      <c r="ABH7658" s="60"/>
      <c r="ABI7658" s="60"/>
      <c r="ABJ7658" s="60"/>
      <c r="ABK7658" s="60"/>
      <c r="ABL7658" s="60"/>
      <c r="ABM7658" s="60"/>
      <c r="ABN7658" s="60"/>
      <c r="ABO7658" s="60"/>
      <c r="ABP7658" s="60"/>
      <c r="ABQ7658" s="60"/>
      <c r="ABR7658" s="60">
        <v>0.97817627362080395</v>
      </c>
      <c r="ABS7658" s="60"/>
      <c r="ABT7658" s="60"/>
      <c r="ABU7658" s="60"/>
      <c r="ABV7658" s="60"/>
      <c r="ABW7658" s="60"/>
      <c r="ABX7658" s="60"/>
    </row>
    <row r="7659" spans="727:752" x14ac:dyDescent="0.25">
      <c r="AAY7659" s="60"/>
      <c r="AAZ7659" s="60"/>
      <c r="ABA7659" s="60"/>
      <c r="ABB7659" s="60"/>
      <c r="ABC7659" s="60"/>
      <c r="ABD7659" s="60"/>
      <c r="ABE7659" s="60"/>
      <c r="ABF7659" s="60"/>
      <c r="ABG7659" s="60"/>
      <c r="ABH7659" s="60"/>
      <c r="ABI7659" s="60"/>
      <c r="ABJ7659" s="60"/>
      <c r="ABK7659" s="60"/>
      <c r="ABL7659" s="60"/>
      <c r="ABM7659" s="60"/>
      <c r="ABN7659" s="60"/>
      <c r="ABO7659" s="60"/>
      <c r="ABP7659" s="60"/>
      <c r="ABQ7659" s="60"/>
      <c r="ABR7659" s="60">
        <v>0.97816585301119796</v>
      </c>
      <c r="ABS7659" s="60"/>
      <c r="ABT7659" s="60"/>
      <c r="ABU7659" s="60"/>
      <c r="ABV7659" s="60"/>
      <c r="ABW7659" s="60"/>
      <c r="ABX7659" s="60"/>
    </row>
    <row r="7660" spans="727:752" x14ac:dyDescent="0.25">
      <c r="AAY7660" s="60"/>
      <c r="AAZ7660" s="60"/>
      <c r="ABA7660" s="60"/>
      <c r="ABB7660" s="60"/>
      <c r="ABC7660" s="60"/>
      <c r="ABD7660" s="60"/>
      <c r="ABE7660" s="60"/>
      <c r="ABF7660" s="60"/>
      <c r="ABG7660" s="60"/>
      <c r="ABH7660" s="60"/>
      <c r="ABI7660" s="60"/>
      <c r="ABJ7660" s="60"/>
      <c r="ABK7660" s="60"/>
      <c r="ABL7660" s="60"/>
      <c r="ABM7660" s="60"/>
      <c r="ABN7660" s="60"/>
      <c r="ABO7660" s="60"/>
      <c r="ABP7660" s="60"/>
      <c r="ABQ7660" s="60"/>
      <c r="ABR7660" s="60">
        <v>0.97816203030595505</v>
      </c>
      <c r="ABS7660" s="60"/>
      <c r="ABT7660" s="60"/>
      <c r="ABU7660" s="60"/>
      <c r="ABV7660" s="60"/>
      <c r="ABW7660" s="60"/>
      <c r="ABX7660" s="60"/>
    </row>
    <row r="7661" spans="727:752" x14ac:dyDescent="0.25">
      <c r="AAY7661" s="60"/>
      <c r="AAZ7661" s="60"/>
      <c r="ABA7661" s="60"/>
      <c r="ABB7661" s="60"/>
      <c r="ABC7661" s="60"/>
      <c r="ABD7661" s="60"/>
      <c r="ABE7661" s="60"/>
      <c r="ABF7661" s="60"/>
      <c r="ABG7661" s="60"/>
      <c r="ABH7661" s="60"/>
      <c r="ABI7661" s="60"/>
      <c r="ABJ7661" s="60"/>
      <c r="ABK7661" s="60"/>
      <c r="ABL7661" s="60"/>
      <c r="ABM7661" s="60"/>
      <c r="ABN7661" s="60"/>
      <c r="ABO7661" s="60"/>
      <c r="ABP7661" s="60"/>
      <c r="ABQ7661" s="60"/>
      <c r="ABR7661" s="60">
        <v>0.97814191961881103</v>
      </c>
      <c r="ABS7661" s="60"/>
      <c r="ABT7661" s="60"/>
      <c r="ABU7661" s="60"/>
      <c r="ABV7661" s="60"/>
      <c r="ABW7661" s="60"/>
      <c r="ABX7661" s="60"/>
    </row>
    <row r="7662" spans="727:752" x14ac:dyDescent="0.25">
      <c r="AAY7662" s="60"/>
      <c r="AAZ7662" s="60"/>
      <c r="ABA7662" s="60"/>
      <c r="ABB7662" s="60"/>
      <c r="ABC7662" s="60"/>
      <c r="ABD7662" s="60"/>
      <c r="ABE7662" s="60"/>
      <c r="ABF7662" s="60"/>
      <c r="ABG7662" s="60"/>
      <c r="ABH7662" s="60"/>
      <c r="ABI7662" s="60"/>
      <c r="ABJ7662" s="60"/>
      <c r="ABK7662" s="60"/>
      <c r="ABL7662" s="60"/>
      <c r="ABM7662" s="60"/>
      <c r="ABN7662" s="60"/>
      <c r="ABO7662" s="60"/>
      <c r="ABP7662" s="60"/>
      <c r="ABQ7662" s="60"/>
      <c r="ABR7662" s="60">
        <v>0.97813290981370304</v>
      </c>
      <c r="ABS7662" s="60"/>
      <c r="ABT7662" s="60"/>
      <c r="ABU7662" s="60"/>
      <c r="ABV7662" s="60"/>
      <c r="ABW7662" s="60"/>
      <c r="ABX7662" s="60"/>
    </row>
    <row r="7663" spans="727:752" x14ac:dyDescent="0.25">
      <c r="AAY7663" s="60"/>
      <c r="AAZ7663" s="60"/>
      <c r="ABA7663" s="60"/>
      <c r="ABB7663" s="60"/>
      <c r="ABC7663" s="60"/>
      <c r="ABD7663" s="60"/>
      <c r="ABE7663" s="60"/>
      <c r="ABF7663" s="60"/>
      <c r="ABG7663" s="60"/>
      <c r="ABH7663" s="60"/>
      <c r="ABI7663" s="60"/>
      <c r="ABJ7663" s="60"/>
      <c r="ABK7663" s="60"/>
      <c r="ABL7663" s="60"/>
      <c r="ABM7663" s="60"/>
      <c r="ABN7663" s="60"/>
      <c r="ABO7663" s="60"/>
      <c r="ABP7663" s="60"/>
      <c r="ABQ7663" s="60"/>
      <c r="ABR7663" s="60">
        <v>0.97812797131840401</v>
      </c>
      <c r="ABS7663" s="60"/>
      <c r="ABT7663" s="60"/>
      <c r="ABU7663" s="60"/>
      <c r="ABV7663" s="60"/>
      <c r="ABW7663" s="60"/>
      <c r="ABX7663" s="60"/>
    </row>
    <row r="7664" spans="727:752" x14ac:dyDescent="0.25">
      <c r="AAY7664" s="60"/>
      <c r="AAZ7664" s="60"/>
      <c r="ABA7664" s="60"/>
      <c r="ABB7664" s="60"/>
      <c r="ABC7664" s="60"/>
      <c r="ABD7664" s="60"/>
      <c r="ABE7664" s="60"/>
      <c r="ABF7664" s="60"/>
      <c r="ABG7664" s="60"/>
      <c r="ABH7664" s="60"/>
      <c r="ABI7664" s="60"/>
      <c r="ABJ7664" s="60"/>
      <c r="ABK7664" s="60"/>
      <c r="ABL7664" s="60"/>
      <c r="ABM7664" s="60"/>
      <c r="ABN7664" s="60"/>
      <c r="ABO7664" s="60"/>
      <c r="ABP7664" s="60"/>
      <c r="ABQ7664" s="60"/>
      <c r="ABR7664" s="60">
        <v>0.97812124365591002</v>
      </c>
      <c r="ABS7664" s="60"/>
      <c r="ABT7664" s="60"/>
      <c r="ABU7664" s="60"/>
      <c r="ABV7664" s="60"/>
      <c r="ABW7664" s="60"/>
      <c r="ABX7664" s="60"/>
    </row>
    <row r="7665" spans="727:752" x14ac:dyDescent="0.25">
      <c r="AAY7665" s="60"/>
      <c r="AAZ7665" s="60"/>
      <c r="ABA7665" s="60"/>
      <c r="ABB7665" s="60"/>
      <c r="ABC7665" s="60"/>
      <c r="ABD7665" s="60"/>
      <c r="ABE7665" s="60"/>
      <c r="ABF7665" s="60"/>
      <c r="ABG7665" s="60"/>
      <c r="ABH7665" s="60"/>
      <c r="ABI7665" s="60"/>
      <c r="ABJ7665" s="60"/>
      <c r="ABK7665" s="60"/>
      <c r="ABL7665" s="60"/>
      <c r="ABM7665" s="60"/>
      <c r="ABN7665" s="60"/>
      <c r="ABO7665" s="60"/>
      <c r="ABP7665" s="60"/>
      <c r="ABQ7665" s="60"/>
      <c r="ABR7665" s="60">
        <v>0.97811636074799402</v>
      </c>
      <c r="ABS7665" s="60"/>
      <c r="ABT7665" s="60"/>
      <c r="ABU7665" s="60"/>
      <c r="ABV7665" s="60"/>
      <c r="ABW7665" s="60"/>
      <c r="ABX7665" s="60"/>
    </row>
    <row r="7666" spans="727:752" x14ac:dyDescent="0.25">
      <c r="AAY7666" s="60"/>
      <c r="AAZ7666" s="60"/>
      <c r="ABA7666" s="60"/>
      <c r="ABB7666" s="60"/>
      <c r="ABC7666" s="60"/>
      <c r="ABD7666" s="60"/>
      <c r="ABE7666" s="60"/>
      <c r="ABF7666" s="60"/>
      <c r="ABG7666" s="60"/>
      <c r="ABH7666" s="60"/>
      <c r="ABI7666" s="60"/>
      <c r="ABJ7666" s="60"/>
      <c r="ABK7666" s="60"/>
      <c r="ABL7666" s="60"/>
      <c r="ABM7666" s="60"/>
      <c r="ABN7666" s="60"/>
      <c r="ABO7666" s="60"/>
      <c r="ABP7666" s="60"/>
      <c r="ABQ7666" s="60"/>
      <c r="ABR7666" s="60">
        <v>0.97811561629610999</v>
      </c>
      <c r="ABS7666" s="60"/>
      <c r="ABT7666" s="60"/>
      <c r="ABU7666" s="60"/>
      <c r="ABV7666" s="60"/>
      <c r="ABW7666" s="60"/>
      <c r="ABX7666" s="60"/>
    </row>
    <row r="7667" spans="727:752" x14ac:dyDescent="0.25">
      <c r="AAY7667" s="60"/>
      <c r="AAZ7667" s="60"/>
      <c r="ABA7667" s="60"/>
      <c r="ABB7667" s="60"/>
      <c r="ABC7667" s="60"/>
      <c r="ABD7667" s="60"/>
      <c r="ABE7667" s="60"/>
      <c r="ABF7667" s="60"/>
      <c r="ABG7667" s="60"/>
      <c r="ABH7667" s="60"/>
      <c r="ABI7667" s="60"/>
      <c r="ABJ7667" s="60"/>
      <c r="ABK7667" s="60"/>
      <c r="ABL7667" s="60"/>
      <c r="ABM7667" s="60"/>
      <c r="ABN7667" s="60"/>
      <c r="ABO7667" s="60"/>
      <c r="ABP7667" s="60"/>
      <c r="ABQ7667" s="60"/>
      <c r="ABR7667" s="60">
        <v>0.97810703674240496</v>
      </c>
      <c r="ABS7667" s="60"/>
      <c r="ABT7667" s="60"/>
      <c r="ABU7667" s="60"/>
      <c r="ABV7667" s="60"/>
      <c r="ABW7667" s="60"/>
      <c r="ABX7667" s="60"/>
    </row>
    <row r="7668" spans="727:752" x14ac:dyDescent="0.25">
      <c r="AAY7668" s="60"/>
      <c r="AAZ7668" s="60"/>
      <c r="ABA7668" s="60"/>
      <c r="ABB7668" s="60"/>
      <c r="ABC7668" s="60"/>
      <c r="ABD7668" s="60"/>
      <c r="ABE7668" s="60"/>
      <c r="ABF7668" s="60"/>
      <c r="ABG7668" s="60"/>
      <c r="ABH7668" s="60"/>
      <c r="ABI7668" s="60"/>
      <c r="ABJ7668" s="60"/>
      <c r="ABK7668" s="60"/>
      <c r="ABL7668" s="60"/>
      <c r="ABM7668" s="60"/>
      <c r="ABN7668" s="60"/>
      <c r="ABO7668" s="60"/>
      <c r="ABP7668" s="60"/>
      <c r="ABQ7668" s="60"/>
      <c r="ABR7668" s="60">
        <v>0.97810540429429305</v>
      </c>
      <c r="ABS7668" s="60"/>
      <c r="ABT7668" s="60"/>
      <c r="ABU7668" s="60"/>
      <c r="ABV7668" s="60"/>
      <c r="ABW7668" s="60"/>
      <c r="ABX7668" s="60"/>
    </row>
    <row r="7669" spans="727:752" x14ac:dyDescent="0.25">
      <c r="AAY7669" s="60"/>
      <c r="AAZ7669" s="60"/>
      <c r="ABA7669" s="60"/>
      <c r="ABB7669" s="60"/>
      <c r="ABC7669" s="60"/>
      <c r="ABD7669" s="60"/>
      <c r="ABE7669" s="60"/>
      <c r="ABF7669" s="60"/>
      <c r="ABG7669" s="60"/>
      <c r="ABH7669" s="60"/>
      <c r="ABI7669" s="60"/>
      <c r="ABJ7669" s="60"/>
      <c r="ABK7669" s="60"/>
      <c r="ABL7669" s="60"/>
      <c r="ABM7669" s="60"/>
      <c r="ABN7669" s="60"/>
      <c r="ABO7669" s="60"/>
      <c r="ABP7669" s="60"/>
      <c r="ABQ7669" s="60"/>
      <c r="ABR7669" s="60">
        <v>0.97810048525777604</v>
      </c>
      <c r="ABS7669" s="60"/>
      <c r="ABT7669" s="60"/>
      <c r="ABU7669" s="60"/>
      <c r="ABV7669" s="60"/>
      <c r="ABW7669" s="60"/>
      <c r="ABX7669" s="60"/>
    </row>
    <row r="7670" spans="727:752" x14ac:dyDescent="0.25">
      <c r="AAY7670" s="60"/>
      <c r="AAZ7670" s="60"/>
      <c r="ABA7670" s="60"/>
      <c r="ABB7670" s="60"/>
      <c r="ABC7670" s="60"/>
      <c r="ABD7670" s="60"/>
      <c r="ABE7670" s="60"/>
      <c r="ABF7670" s="60"/>
      <c r="ABG7670" s="60"/>
      <c r="ABH7670" s="60"/>
      <c r="ABI7670" s="60"/>
      <c r="ABJ7670" s="60"/>
      <c r="ABK7670" s="60"/>
      <c r="ABL7670" s="60"/>
      <c r="ABM7670" s="60"/>
      <c r="ABN7670" s="60"/>
      <c r="ABO7670" s="60"/>
      <c r="ABP7670" s="60"/>
      <c r="ABQ7670" s="60"/>
      <c r="ABR7670" s="60">
        <v>0.97809620293653499</v>
      </c>
      <c r="ABS7670" s="60"/>
      <c r="ABT7670" s="60"/>
      <c r="ABU7670" s="60"/>
      <c r="ABV7670" s="60"/>
      <c r="ABW7670" s="60"/>
      <c r="ABX7670" s="60"/>
    </row>
    <row r="7671" spans="727:752" x14ac:dyDescent="0.25">
      <c r="AAY7671" s="60"/>
      <c r="AAZ7671" s="60"/>
      <c r="ABA7671" s="60"/>
      <c r="ABB7671" s="60"/>
      <c r="ABC7671" s="60"/>
      <c r="ABD7671" s="60"/>
      <c r="ABE7671" s="60"/>
      <c r="ABF7671" s="60"/>
      <c r="ABG7671" s="60"/>
      <c r="ABH7671" s="60"/>
      <c r="ABI7671" s="60"/>
      <c r="ABJ7671" s="60"/>
      <c r="ABK7671" s="60"/>
      <c r="ABL7671" s="60"/>
      <c r="ABM7671" s="60"/>
      <c r="ABN7671" s="60"/>
      <c r="ABO7671" s="60"/>
      <c r="ABP7671" s="60"/>
      <c r="ABQ7671" s="60"/>
      <c r="ABR7671" s="60">
        <v>0.97808625287276996</v>
      </c>
      <c r="ABS7671" s="60"/>
      <c r="ABT7671" s="60"/>
      <c r="ABU7671" s="60"/>
      <c r="ABV7671" s="60"/>
      <c r="ABW7671" s="60"/>
      <c r="ABX7671" s="60"/>
    </row>
    <row r="7672" spans="727:752" x14ac:dyDescent="0.25">
      <c r="AAY7672" s="60"/>
      <c r="AAZ7672" s="60"/>
      <c r="ABA7672" s="60"/>
      <c r="ABB7672" s="60"/>
      <c r="ABC7672" s="60"/>
      <c r="ABD7672" s="60"/>
      <c r="ABE7672" s="60"/>
      <c r="ABF7672" s="60"/>
      <c r="ABG7672" s="60"/>
      <c r="ABH7672" s="60"/>
      <c r="ABI7672" s="60"/>
      <c r="ABJ7672" s="60"/>
      <c r="ABK7672" s="60"/>
      <c r="ABL7672" s="60"/>
      <c r="ABM7672" s="60"/>
      <c r="ABN7672" s="60"/>
      <c r="ABO7672" s="60"/>
      <c r="ABP7672" s="60"/>
      <c r="ABQ7672" s="60"/>
      <c r="ABR7672" s="60">
        <v>0.978083106866525</v>
      </c>
      <c r="ABS7672" s="60"/>
      <c r="ABT7672" s="60"/>
      <c r="ABU7672" s="60"/>
      <c r="ABV7672" s="60"/>
      <c r="ABW7672" s="60"/>
      <c r="ABX7672" s="60"/>
    </row>
    <row r="7673" spans="727:752" x14ac:dyDescent="0.25">
      <c r="AAY7673" s="60"/>
      <c r="AAZ7673" s="60"/>
      <c r="ABA7673" s="60"/>
      <c r="ABB7673" s="60"/>
      <c r="ABC7673" s="60"/>
      <c r="ABD7673" s="60"/>
      <c r="ABE7673" s="60"/>
      <c r="ABF7673" s="60"/>
      <c r="ABG7673" s="60"/>
      <c r="ABH7673" s="60"/>
      <c r="ABI7673" s="60"/>
      <c r="ABJ7673" s="60"/>
      <c r="ABK7673" s="60"/>
      <c r="ABL7673" s="60"/>
      <c r="ABM7673" s="60"/>
      <c r="ABN7673" s="60"/>
      <c r="ABO7673" s="60"/>
      <c r="ABP7673" s="60"/>
      <c r="ABQ7673" s="60"/>
      <c r="ABR7673" s="60">
        <v>0.97808071541419395</v>
      </c>
      <c r="ABS7673" s="60"/>
      <c r="ABT7673" s="60"/>
      <c r="ABU7673" s="60"/>
      <c r="ABV7673" s="60"/>
      <c r="ABW7673" s="60"/>
      <c r="ABX7673" s="60"/>
    </row>
    <row r="7674" spans="727:752" x14ac:dyDescent="0.25">
      <c r="AAY7674" s="60"/>
      <c r="AAZ7674" s="60"/>
      <c r="ABA7674" s="60"/>
      <c r="ABB7674" s="60"/>
      <c r="ABC7674" s="60"/>
      <c r="ABD7674" s="60"/>
      <c r="ABE7674" s="60"/>
      <c r="ABF7674" s="60"/>
      <c r="ABG7674" s="60"/>
      <c r="ABH7674" s="60"/>
      <c r="ABI7674" s="60"/>
      <c r="ABJ7674" s="60"/>
      <c r="ABK7674" s="60"/>
      <c r="ABL7674" s="60"/>
      <c r="ABM7674" s="60"/>
      <c r="ABN7674" s="60"/>
      <c r="ABO7674" s="60"/>
      <c r="ABP7674" s="60"/>
      <c r="ABQ7674" s="60"/>
      <c r="ABR7674" s="60">
        <v>0.97807044702453805</v>
      </c>
      <c r="ABS7674" s="60"/>
      <c r="ABT7674" s="60"/>
      <c r="ABU7674" s="60"/>
      <c r="ABV7674" s="60"/>
      <c r="ABW7674" s="60"/>
      <c r="ABX7674" s="60"/>
    </row>
    <row r="7675" spans="727:752" x14ac:dyDescent="0.25">
      <c r="AAY7675" s="60"/>
      <c r="AAZ7675" s="60"/>
      <c r="ABA7675" s="60"/>
      <c r="ABB7675" s="60"/>
      <c r="ABC7675" s="60"/>
      <c r="ABD7675" s="60"/>
      <c r="ABE7675" s="60"/>
      <c r="ABF7675" s="60"/>
      <c r="ABG7675" s="60"/>
      <c r="ABH7675" s="60"/>
      <c r="ABI7675" s="60"/>
      <c r="ABJ7675" s="60"/>
      <c r="ABK7675" s="60"/>
      <c r="ABL7675" s="60"/>
      <c r="ABM7675" s="60"/>
      <c r="ABN7675" s="60"/>
      <c r="ABO7675" s="60"/>
      <c r="ABP7675" s="60"/>
      <c r="ABQ7675" s="60"/>
      <c r="ABR7675" s="60">
        <v>0.97806649152438896</v>
      </c>
      <c r="ABS7675" s="60"/>
      <c r="ABT7675" s="60"/>
      <c r="ABU7675" s="60"/>
      <c r="ABV7675" s="60"/>
      <c r="ABW7675" s="60"/>
      <c r="ABX7675" s="60"/>
    </row>
    <row r="7676" spans="727:752" x14ac:dyDescent="0.25">
      <c r="AAY7676" s="60"/>
      <c r="AAZ7676" s="60"/>
      <c r="ABA7676" s="60"/>
      <c r="ABB7676" s="60"/>
      <c r="ABC7676" s="60"/>
      <c r="ABD7676" s="60"/>
      <c r="ABE7676" s="60"/>
      <c r="ABF7676" s="60"/>
      <c r="ABG7676" s="60"/>
      <c r="ABH7676" s="60"/>
      <c r="ABI7676" s="60"/>
      <c r="ABJ7676" s="60"/>
      <c r="ABK7676" s="60"/>
      <c r="ABL7676" s="60"/>
      <c r="ABM7676" s="60"/>
      <c r="ABN7676" s="60"/>
      <c r="ABO7676" s="60"/>
      <c r="ABP7676" s="60"/>
      <c r="ABQ7676" s="60"/>
      <c r="ABR7676" s="60">
        <v>0.978063420815662</v>
      </c>
      <c r="ABS7676" s="60"/>
      <c r="ABT7676" s="60"/>
      <c r="ABU7676" s="60"/>
      <c r="ABV7676" s="60"/>
      <c r="ABW7676" s="60"/>
      <c r="ABX7676" s="60"/>
    </row>
    <row r="7677" spans="727:752" x14ac:dyDescent="0.25">
      <c r="AAY7677" s="60"/>
      <c r="AAZ7677" s="60"/>
      <c r="ABA7677" s="60"/>
      <c r="ABB7677" s="60"/>
      <c r="ABC7677" s="60"/>
      <c r="ABD7677" s="60"/>
      <c r="ABE7677" s="60"/>
      <c r="ABF7677" s="60"/>
      <c r="ABG7677" s="60"/>
      <c r="ABH7677" s="60"/>
      <c r="ABI7677" s="60"/>
      <c r="ABJ7677" s="60"/>
      <c r="ABK7677" s="60"/>
      <c r="ABL7677" s="60"/>
      <c r="ABM7677" s="60"/>
      <c r="ABN7677" s="60"/>
      <c r="ABO7677" s="60"/>
      <c r="ABP7677" s="60"/>
      <c r="ABQ7677" s="60"/>
      <c r="ABR7677" s="60">
        <v>0.97806341905412697</v>
      </c>
      <c r="ABS7677" s="60"/>
      <c r="ABT7677" s="60"/>
      <c r="ABU7677" s="60"/>
      <c r="ABV7677" s="60"/>
      <c r="ABW7677" s="60"/>
      <c r="ABX7677" s="60"/>
    </row>
    <row r="7678" spans="727:752" x14ac:dyDescent="0.25">
      <c r="AAY7678" s="60"/>
      <c r="AAZ7678" s="60"/>
      <c r="ABA7678" s="60"/>
      <c r="ABB7678" s="60"/>
      <c r="ABC7678" s="60"/>
      <c r="ABD7678" s="60"/>
      <c r="ABE7678" s="60"/>
      <c r="ABF7678" s="60"/>
      <c r="ABG7678" s="60"/>
      <c r="ABH7678" s="60"/>
      <c r="ABI7678" s="60"/>
      <c r="ABJ7678" s="60"/>
      <c r="ABK7678" s="60"/>
      <c r="ABL7678" s="60"/>
      <c r="ABM7678" s="60"/>
      <c r="ABN7678" s="60"/>
      <c r="ABO7678" s="60"/>
      <c r="ABP7678" s="60"/>
      <c r="ABQ7678" s="60"/>
      <c r="ABR7678" s="60">
        <v>0.97805605997949596</v>
      </c>
      <c r="ABS7678" s="60"/>
      <c r="ABT7678" s="60"/>
      <c r="ABU7678" s="60"/>
      <c r="ABV7678" s="60"/>
      <c r="ABW7678" s="60"/>
      <c r="ABX7678" s="60"/>
    </row>
    <row r="7679" spans="727:752" x14ac:dyDescent="0.25">
      <c r="AAY7679" s="60"/>
      <c r="AAZ7679" s="60"/>
      <c r="ABA7679" s="60"/>
      <c r="ABB7679" s="60"/>
      <c r="ABC7679" s="60"/>
      <c r="ABD7679" s="60"/>
      <c r="ABE7679" s="60"/>
      <c r="ABF7679" s="60"/>
      <c r="ABG7679" s="60"/>
      <c r="ABH7679" s="60"/>
      <c r="ABI7679" s="60"/>
      <c r="ABJ7679" s="60"/>
      <c r="ABK7679" s="60"/>
      <c r="ABL7679" s="60"/>
      <c r="ABM7679" s="60"/>
      <c r="ABN7679" s="60"/>
      <c r="ABO7679" s="60"/>
      <c r="ABP7679" s="60"/>
      <c r="ABQ7679" s="60"/>
      <c r="ABR7679" s="60">
        <v>0.978046596707008</v>
      </c>
      <c r="ABS7679" s="60"/>
      <c r="ABT7679" s="60"/>
      <c r="ABU7679" s="60"/>
      <c r="ABV7679" s="60"/>
      <c r="ABW7679" s="60"/>
      <c r="ABX7679" s="60"/>
    </row>
    <row r="7680" spans="727:752" x14ac:dyDescent="0.25">
      <c r="AAY7680" s="60"/>
      <c r="AAZ7680" s="60"/>
      <c r="ABA7680" s="60"/>
      <c r="ABB7680" s="60"/>
      <c r="ABC7680" s="60"/>
      <c r="ABD7680" s="60"/>
      <c r="ABE7680" s="60"/>
      <c r="ABF7680" s="60"/>
      <c r="ABG7680" s="60"/>
      <c r="ABH7680" s="60"/>
      <c r="ABI7680" s="60"/>
      <c r="ABJ7680" s="60"/>
      <c r="ABK7680" s="60"/>
      <c r="ABL7680" s="60"/>
      <c r="ABM7680" s="60"/>
      <c r="ABN7680" s="60"/>
      <c r="ABO7680" s="60"/>
      <c r="ABP7680" s="60"/>
      <c r="ABQ7680" s="60"/>
      <c r="ABR7680" s="60">
        <v>0.97804534446589897</v>
      </c>
      <c r="ABS7680" s="60"/>
      <c r="ABT7680" s="60"/>
      <c r="ABU7680" s="60"/>
      <c r="ABV7680" s="60"/>
      <c r="ABW7680" s="60"/>
      <c r="ABX7680" s="60"/>
    </row>
    <row r="7681" spans="727:752" x14ac:dyDescent="0.25">
      <c r="AAY7681" s="60"/>
      <c r="AAZ7681" s="60"/>
      <c r="ABA7681" s="60"/>
      <c r="ABB7681" s="60"/>
      <c r="ABC7681" s="60"/>
      <c r="ABD7681" s="60"/>
      <c r="ABE7681" s="60"/>
      <c r="ABF7681" s="60"/>
      <c r="ABG7681" s="60"/>
      <c r="ABH7681" s="60"/>
      <c r="ABI7681" s="60"/>
      <c r="ABJ7681" s="60"/>
      <c r="ABK7681" s="60"/>
      <c r="ABL7681" s="60"/>
      <c r="ABM7681" s="60"/>
      <c r="ABN7681" s="60"/>
      <c r="ABO7681" s="60"/>
      <c r="ABP7681" s="60"/>
      <c r="ABQ7681" s="60"/>
      <c r="ABR7681" s="60">
        <v>0.97804456948873397</v>
      </c>
      <c r="ABS7681" s="60"/>
      <c r="ABT7681" s="60"/>
      <c r="ABU7681" s="60"/>
      <c r="ABV7681" s="60"/>
      <c r="ABW7681" s="60"/>
      <c r="ABX7681" s="60"/>
    </row>
    <row r="7682" spans="727:752" x14ac:dyDescent="0.25">
      <c r="AAY7682" s="60"/>
      <c r="AAZ7682" s="60"/>
      <c r="ABA7682" s="60"/>
      <c r="ABB7682" s="60"/>
      <c r="ABC7682" s="60"/>
      <c r="ABD7682" s="60"/>
      <c r="ABE7682" s="60"/>
      <c r="ABF7682" s="60"/>
      <c r="ABG7682" s="60"/>
      <c r="ABH7682" s="60"/>
      <c r="ABI7682" s="60"/>
      <c r="ABJ7682" s="60"/>
      <c r="ABK7682" s="60"/>
      <c r="ABL7682" s="60"/>
      <c r="ABM7682" s="60"/>
      <c r="ABN7682" s="60"/>
      <c r="ABO7682" s="60"/>
      <c r="ABP7682" s="60"/>
      <c r="ABQ7682" s="60"/>
      <c r="ABR7682" s="60">
        <v>0.978037897522535</v>
      </c>
      <c r="ABS7682" s="60"/>
      <c r="ABT7682" s="60"/>
      <c r="ABU7682" s="60"/>
      <c r="ABV7682" s="60"/>
      <c r="ABW7682" s="60"/>
      <c r="ABX7682" s="60"/>
    </row>
    <row r="7683" spans="727:752" x14ac:dyDescent="0.25">
      <c r="AAY7683" s="60"/>
      <c r="AAZ7683" s="60"/>
      <c r="ABA7683" s="60"/>
      <c r="ABB7683" s="60"/>
      <c r="ABC7683" s="60"/>
      <c r="ABD7683" s="60"/>
      <c r="ABE7683" s="60"/>
      <c r="ABF7683" s="60"/>
      <c r="ABG7683" s="60"/>
      <c r="ABH7683" s="60"/>
      <c r="ABI7683" s="60"/>
      <c r="ABJ7683" s="60"/>
      <c r="ABK7683" s="60"/>
      <c r="ABL7683" s="60"/>
      <c r="ABM7683" s="60"/>
      <c r="ABN7683" s="60"/>
      <c r="ABO7683" s="60"/>
      <c r="ABP7683" s="60"/>
      <c r="ABQ7683" s="60"/>
      <c r="ABR7683" s="60">
        <v>0.978034923353585</v>
      </c>
      <c r="ABS7683" s="60"/>
      <c r="ABT7683" s="60"/>
      <c r="ABU7683" s="60"/>
      <c r="ABV7683" s="60"/>
      <c r="ABW7683" s="60"/>
      <c r="ABX7683" s="60"/>
    </row>
    <row r="7684" spans="727:752" x14ac:dyDescent="0.25">
      <c r="AAY7684" s="60"/>
      <c r="AAZ7684" s="60"/>
      <c r="ABA7684" s="60"/>
      <c r="ABB7684" s="60"/>
      <c r="ABC7684" s="60"/>
      <c r="ABD7684" s="60"/>
      <c r="ABE7684" s="60"/>
      <c r="ABF7684" s="60"/>
      <c r="ABG7684" s="60"/>
      <c r="ABH7684" s="60"/>
      <c r="ABI7684" s="60"/>
      <c r="ABJ7684" s="60"/>
      <c r="ABK7684" s="60"/>
      <c r="ABL7684" s="60"/>
      <c r="ABM7684" s="60"/>
      <c r="ABN7684" s="60"/>
      <c r="ABO7684" s="60"/>
      <c r="ABP7684" s="60"/>
      <c r="ABQ7684" s="60"/>
      <c r="ABR7684" s="60">
        <v>0.97803279962838996</v>
      </c>
      <c r="ABS7684" s="60"/>
      <c r="ABT7684" s="60"/>
      <c r="ABU7684" s="60"/>
      <c r="ABV7684" s="60"/>
      <c r="ABW7684" s="60"/>
      <c r="ABX7684" s="60"/>
    </row>
    <row r="7685" spans="727:752" x14ac:dyDescent="0.25">
      <c r="AAY7685" s="60"/>
      <c r="AAZ7685" s="60"/>
      <c r="ABA7685" s="60"/>
      <c r="ABB7685" s="60"/>
      <c r="ABC7685" s="60"/>
      <c r="ABD7685" s="60"/>
      <c r="ABE7685" s="60"/>
      <c r="ABF7685" s="60"/>
      <c r="ABG7685" s="60"/>
      <c r="ABH7685" s="60"/>
      <c r="ABI7685" s="60"/>
      <c r="ABJ7685" s="60"/>
      <c r="ABK7685" s="60"/>
      <c r="ABL7685" s="60"/>
      <c r="ABM7685" s="60"/>
      <c r="ABN7685" s="60"/>
      <c r="ABO7685" s="60"/>
      <c r="ABP7685" s="60"/>
      <c r="ABQ7685" s="60"/>
      <c r="ABR7685" s="60">
        <v>0.97803045056572802</v>
      </c>
      <c r="ABS7685" s="60"/>
      <c r="ABT7685" s="60"/>
      <c r="ABU7685" s="60"/>
      <c r="ABV7685" s="60"/>
      <c r="ABW7685" s="60"/>
      <c r="ABX7685" s="60"/>
    </row>
    <row r="7686" spans="727:752" x14ac:dyDescent="0.25">
      <c r="AAY7686" s="60"/>
      <c r="AAZ7686" s="60"/>
      <c r="ABA7686" s="60"/>
      <c r="ABB7686" s="60"/>
      <c r="ABC7686" s="60"/>
      <c r="ABD7686" s="60"/>
      <c r="ABE7686" s="60"/>
      <c r="ABF7686" s="60"/>
      <c r="ABG7686" s="60"/>
      <c r="ABH7686" s="60"/>
      <c r="ABI7686" s="60"/>
      <c r="ABJ7686" s="60"/>
      <c r="ABK7686" s="60"/>
      <c r="ABL7686" s="60"/>
      <c r="ABM7686" s="60"/>
      <c r="ABN7686" s="60"/>
      <c r="ABO7686" s="60"/>
      <c r="ABP7686" s="60"/>
      <c r="ABQ7686" s="60"/>
      <c r="ABR7686" s="60">
        <v>0.97802476886590695</v>
      </c>
      <c r="ABS7686" s="60"/>
      <c r="ABT7686" s="60"/>
      <c r="ABU7686" s="60"/>
      <c r="ABV7686" s="60"/>
      <c r="ABW7686" s="60"/>
      <c r="ABX7686" s="60"/>
    </row>
    <row r="7687" spans="727:752" x14ac:dyDescent="0.25">
      <c r="AAY7687" s="60"/>
      <c r="AAZ7687" s="60"/>
      <c r="ABA7687" s="60"/>
      <c r="ABB7687" s="60"/>
      <c r="ABC7687" s="60"/>
      <c r="ABD7687" s="60"/>
      <c r="ABE7687" s="60"/>
      <c r="ABF7687" s="60"/>
      <c r="ABG7687" s="60"/>
      <c r="ABH7687" s="60"/>
      <c r="ABI7687" s="60"/>
      <c r="ABJ7687" s="60"/>
      <c r="ABK7687" s="60"/>
      <c r="ABL7687" s="60"/>
      <c r="ABM7687" s="60"/>
      <c r="ABN7687" s="60"/>
      <c r="ABO7687" s="60"/>
      <c r="ABP7687" s="60"/>
      <c r="ABQ7687" s="60"/>
      <c r="ABR7687" s="60">
        <v>0.97801583479460397</v>
      </c>
      <c r="ABS7687" s="60"/>
      <c r="ABT7687" s="60"/>
      <c r="ABU7687" s="60"/>
      <c r="ABV7687" s="60"/>
      <c r="ABW7687" s="60"/>
      <c r="ABX7687" s="60"/>
    </row>
    <row r="7688" spans="727:752" x14ac:dyDescent="0.25">
      <c r="AAY7688" s="60"/>
      <c r="AAZ7688" s="60"/>
      <c r="ABA7688" s="60"/>
      <c r="ABB7688" s="60"/>
      <c r="ABC7688" s="60"/>
      <c r="ABD7688" s="60"/>
      <c r="ABE7688" s="60"/>
      <c r="ABF7688" s="60"/>
      <c r="ABG7688" s="60"/>
      <c r="ABH7688" s="60"/>
      <c r="ABI7688" s="60"/>
      <c r="ABJ7688" s="60"/>
      <c r="ABK7688" s="60"/>
      <c r="ABL7688" s="60"/>
      <c r="ABM7688" s="60"/>
      <c r="ABN7688" s="60"/>
      <c r="ABO7688" s="60"/>
      <c r="ABP7688" s="60"/>
      <c r="ABQ7688" s="60"/>
      <c r="ABR7688" s="60">
        <v>0.97800831617138595</v>
      </c>
      <c r="ABS7688" s="60"/>
      <c r="ABT7688" s="60"/>
      <c r="ABU7688" s="60"/>
      <c r="ABV7688" s="60"/>
      <c r="ABW7688" s="60"/>
      <c r="ABX7688" s="60"/>
    </row>
    <row r="7689" spans="727:752" x14ac:dyDescent="0.25">
      <c r="AAY7689" s="60"/>
      <c r="AAZ7689" s="60"/>
      <c r="ABA7689" s="60"/>
      <c r="ABB7689" s="60"/>
      <c r="ABC7689" s="60"/>
      <c r="ABD7689" s="60"/>
      <c r="ABE7689" s="60"/>
      <c r="ABF7689" s="60"/>
      <c r="ABG7689" s="60"/>
      <c r="ABH7689" s="60"/>
      <c r="ABI7689" s="60"/>
      <c r="ABJ7689" s="60"/>
      <c r="ABK7689" s="60"/>
      <c r="ABL7689" s="60"/>
      <c r="ABM7689" s="60"/>
      <c r="ABN7689" s="60"/>
      <c r="ABO7689" s="60"/>
      <c r="ABP7689" s="60"/>
      <c r="ABQ7689" s="60"/>
      <c r="ABR7689" s="60">
        <v>0.97800526076379501</v>
      </c>
      <c r="ABS7689" s="60"/>
      <c r="ABT7689" s="60"/>
      <c r="ABU7689" s="60"/>
      <c r="ABV7689" s="60"/>
      <c r="ABW7689" s="60"/>
      <c r="ABX7689" s="60"/>
    </row>
    <row r="7690" spans="727:752" x14ac:dyDescent="0.25">
      <c r="AAY7690" s="60"/>
      <c r="AAZ7690" s="60"/>
      <c r="ABA7690" s="60"/>
      <c r="ABB7690" s="60"/>
      <c r="ABC7690" s="60"/>
      <c r="ABD7690" s="60"/>
      <c r="ABE7690" s="60"/>
      <c r="ABF7690" s="60"/>
      <c r="ABG7690" s="60"/>
      <c r="ABH7690" s="60"/>
      <c r="ABI7690" s="60"/>
      <c r="ABJ7690" s="60"/>
      <c r="ABK7690" s="60"/>
      <c r="ABL7690" s="60"/>
      <c r="ABM7690" s="60"/>
      <c r="ABN7690" s="60"/>
      <c r="ABO7690" s="60"/>
      <c r="ABP7690" s="60"/>
      <c r="ABQ7690" s="60"/>
      <c r="ABR7690" s="60">
        <v>0.97800128038644296</v>
      </c>
      <c r="ABS7690" s="60"/>
      <c r="ABT7690" s="60"/>
      <c r="ABU7690" s="60"/>
      <c r="ABV7690" s="60"/>
      <c r="ABW7690" s="60"/>
      <c r="ABX7690" s="60"/>
    </row>
    <row r="7691" spans="727:752" x14ac:dyDescent="0.25">
      <c r="AAY7691" s="60"/>
      <c r="AAZ7691" s="60"/>
      <c r="ABA7691" s="60"/>
      <c r="ABB7691" s="60"/>
      <c r="ABC7691" s="60"/>
      <c r="ABD7691" s="60"/>
      <c r="ABE7691" s="60"/>
      <c r="ABF7691" s="60"/>
      <c r="ABG7691" s="60"/>
      <c r="ABH7691" s="60"/>
      <c r="ABI7691" s="60"/>
      <c r="ABJ7691" s="60"/>
      <c r="ABK7691" s="60"/>
      <c r="ABL7691" s="60"/>
      <c r="ABM7691" s="60"/>
      <c r="ABN7691" s="60"/>
      <c r="ABO7691" s="60"/>
      <c r="ABP7691" s="60"/>
      <c r="ABQ7691" s="60"/>
      <c r="ABR7691" s="60">
        <v>0.97799640732953796</v>
      </c>
      <c r="ABS7691" s="60"/>
      <c r="ABT7691" s="60"/>
      <c r="ABU7691" s="60"/>
      <c r="ABV7691" s="60"/>
      <c r="ABW7691" s="60"/>
      <c r="ABX7691" s="60"/>
    </row>
    <row r="7692" spans="727:752" x14ac:dyDescent="0.25">
      <c r="AAY7692" s="60"/>
      <c r="AAZ7692" s="60"/>
      <c r="ABA7692" s="60"/>
      <c r="ABB7692" s="60"/>
      <c r="ABC7692" s="60"/>
      <c r="ABD7692" s="60"/>
      <c r="ABE7692" s="60"/>
      <c r="ABF7692" s="60"/>
      <c r="ABG7692" s="60"/>
      <c r="ABH7692" s="60"/>
      <c r="ABI7692" s="60"/>
      <c r="ABJ7692" s="60"/>
      <c r="ABK7692" s="60"/>
      <c r="ABL7692" s="60"/>
      <c r="ABM7692" s="60"/>
      <c r="ABN7692" s="60"/>
      <c r="ABO7692" s="60"/>
      <c r="ABP7692" s="60"/>
      <c r="ABQ7692" s="60"/>
      <c r="ABR7692" s="60">
        <v>0.977995260628444</v>
      </c>
      <c r="ABS7692" s="60"/>
      <c r="ABT7692" s="60"/>
      <c r="ABU7692" s="60"/>
      <c r="ABV7692" s="60"/>
      <c r="ABW7692" s="60"/>
      <c r="ABX7692" s="60"/>
    </row>
    <row r="7693" spans="727:752" x14ac:dyDescent="0.25">
      <c r="AAY7693" s="60"/>
      <c r="AAZ7693" s="60"/>
      <c r="ABA7693" s="60"/>
      <c r="ABB7693" s="60"/>
      <c r="ABC7693" s="60"/>
      <c r="ABD7693" s="60"/>
      <c r="ABE7693" s="60"/>
      <c r="ABF7693" s="60"/>
      <c r="ABG7693" s="60"/>
      <c r="ABH7693" s="60"/>
      <c r="ABI7693" s="60"/>
      <c r="ABJ7693" s="60"/>
      <c r="ABK7693" s="60"/>
      <c r="ABL7693" s="60"/>
      <c r="ABM7693" s="60"/>
      <c r="ABN7693" s="60"/>
      <c r="ABO7693" s="60"/>
      <c r="ABP7693" s="60"/>
      <c r="ABQ7693" s="60"/>
      <c r="ABR7693" s="60">
        <v>0.97799347628306899</v>
      </c>
      <c r="ABS7693" s="60"/>
      <c r="ABT7693" s="60"/>
      <c r="ABU7693" s="60"/>
      <c r="ABV7693" s="60"/>
      <c r="ABW7693" s="60"/>
      <c r="ABX7693" s="60"/>
    </row>
    <row r="7694" spans="727:752" x14ac:dyDescent="0.25">
      <c r="AAY7694" s="60"/>
      <c r="AAZ7694" s="60"/>
      <c r="ABA7694" s="60"/>
      <c r="ABB7694" s="60"/>
      <c r="ABC7694" s="60"/>
      <c r="ABD7694" s="60"/>
      <c r="ABE7694" s="60"/>
      <c r="ABF7694" s="60"/>
      <c r="ABG7694" s="60"/>
      <c r="ABH7694" s="60"/>
      <c r="ABI7694" s="60"/>
      <c r="ABJ7694" s="60"/>
      <c r="ABK7694" s="60"/>
      <c r="ABL7694" s="60"/>
      <c r="ABM7694" s="60"/>
      <c r="ABN7694" s="60"/>
      <c r="ABO7694" s="60"/>
      <c r="ABP7694" s="60"/>
      <c r="ABQ7694" s="60"/>
      <c r="ABR7694" s="60">
        <v>0.97799331373117304</v>
      </c>
      <c r="ABS7694" s="60"/>
      <c r="ABT7694" s="60"/>
      <c r="ABU7694" s="60"/>
      <c r="ABV7694" s="60"/>
      <c r="ABW7694" s="60"/>
      <c r="ABX7694" s="60"/>
    </row>
    <row r="7695" spans="727:752" x14ac:dyDescent="0.25">
      <c r="AAY7695" s="60"/>
      <c r="AAZ7695" s="60"/>
      <c r="ABA7695" s="60"/>
      <c r="ABB7695" s="60"/>
      <c r="ABC7695" s="60"/>
      <c r="ABD7695" s="60"/>
      <c r="ABE7695" s="60"/>
      <c r="ABF7695" s="60"/>
      <c r="ABG7695" s="60"/>
      <c r="ABH7695" s="60"/>
      <c r="ABI7695" s="60"/>
      <c r="ABJ7695" s="60"/>
      <c r="ABK7695" s="60"/>
      <c r="ABL7695" s="60"/>
      <c r="ABM7695" s="60"/>
      <c r="ABN7695" s="60"/>
      <c r="ABO7695" s="60"/>
      <c r="ABP7695" s="60"/>
      <c r="ABQ7695" s="60"/>
      <c r="ABR7695" s="60">
        <v>0.97798918589450701</v>
      </c>
      <c r="ABS7695" s="60"/>
      <c r="ABT7695" s="60"/>
      <c r="ABU7695" s="60"/>
      <c r="ABV7695" s="60"/>
      <c r="ABW7695" s="60"/>
      <c r="ABX7695" s="60"/>
    </row>
    <row r="7696" spans="727:752" x14ac:dyDescent="0.25">
      <c r="AAY7696" s="60"/>
      <c r="AAZ7696" s="60"/>
      <c r="ABA7696" s="60"/>
      <c r="ABB7696" s="60"/>
      <c r="ABC7696" s="60"/>
      <c r="ABD7696" s="60"/>
      <c r="ABE7696" s="60"/>
      <c r="ABF7696" s="60"/>
      <c r="ABG7696" s="60"/>
      <c r="ABH7696" s="60"/>
      <c r="ABI7696" s="60"/>
      <c r="ABJ7696" s="60"/>
      <c r="ABK7696" s="60"/>
      <c r="ABL7696" s="60"/>
      <c r="ABM7696" s="60"/>
      <c r="ABN7696" s="60"/>
      <c r="ABO7696" s="60"/>
      <c r="ABP7696" s="60"/>
      <c r="ABQ7696" s="60"/>
      <c r="ABR7696" s="60">
        <v>0.977987227305811</v>
      </c>
      <c r="ABS7696" s="60"/>
      <c r="ABT7696" s="60"/>
      <c r="ABU7696" s="60"/>
      <c r="ABV7696" s="60"/>
      <c r="ABW7696" s="60"/>
      <c r="ABX7696" s="60"/>
    </row>
    <row r="7697" spans="727:752" x14ac:dyDescent="0.25">
      <c r="AAY7697" s="60"/>
      <c r="AAZ7697" s="60"/>
      <c r="ABA7697" s="60"/>
      <c r="ABB7697" s="60"/>
      <c r="ABC7697" s="60"/>
      <c r="ABD7697" s="60"/>
      <c r="ABE7697" s="60"/>
      <c r="ABF7697" s="60"/>
      <c r="ABG7697" s="60"/>
      <c r="ABH7697" s="60"/>
      <c r="ABI7697" s="60"/>
      <c r="ABJ7697" s="60"/>
      <c r="ABK7697" s="60"/>
      <c r="ABL7697" s="60"/>
      <c r="ABM7697" s="60"/>
      <c r="ABN7697" s="60"/>
      <c r="ABO7697" s="60"/>
      <c r="ABP7697" s="60"/>
      <c r="ABQ7697" s="60"/>
      <c r="ABR7697" s="60">
        <v>0.97797069546631399</v>
      </c>
      <c r="ABS7697" s="60"/>
      <c r="ABT7697" s="60"/>
      <c r="ABU7697" s="60"/>
      <c r="ABV7697" s="60"/>
      <c r="ABW7697" s="60"/>
      <c r="ABX7697" s="60"/>
    </row>
    <row r="7698" spans="727:752" x14ac:dyDescent="0.25">
      <c r="AAY7698" s="60"/>
      <c r="AAZ7698" s="60"/>
      <c r="ABA7698" s="60"/>
      <c r="ABB7698" s="60"/>
      <c r="ABC7698" s="60"/>
      <c r="ABD7698" s="60"/>
      <c r="ABE7698" s="60"/>
      <c r="ABF7698" s="60"/>
      <c r="ABG7698" s="60"/>
      <c r="ABH7698" s="60"/>
      <c r="ABI7698" s="60"/>
      <c r="ABJ7698" s="60"/>
      <c r="ABK7698" s="60"/>
      <c r="ABL7698" s="60"/>
      <c r="ABM7698" s="60"/>
      <c r="ABN7698" s="60"/>
      <c r="ABO7698" s="60"/>
      <c r="ABP7698" s="60"/>
      <c r="ABQ7698" s="60"/>
      <c r="ABR7698" s="60">
        <v>0.97796711065937902</v>
      </c>
      <c r="ABS7698" s="60"/>
      <c r="ABT7698" s="60"/>
      <c r="ABU7698" s="60"/>
      <c r="ABV7698" s="60"/>
      <c r="ABW7698" s="60"/>
      <c r="ABX7698" s="60"/>
    </row>
    <row r="7699" spans="727:752" x14ac:dyDescent="0.25">
      <c r="AAY7699" s="60"/>
      <c r="AAZ7699" s="60"/>
      <c r="ABA7699" s="60"/>
      <c r="ABB7699" s="60"/>
      <c r="ABC7699" s="60"/>
      <c r="ABD7699" s="60"/>
      <c r="ABE7699" s="60"/>
      <c r="ABF7699" s="60"/>
      <c r="ABG7699" s="60"/>
      <c r="ABH7699" s="60"/>
      <c r="ABI7699" s="60"/>
      <c r="ABJ7699" s="60"/>
      <c r="ABK7699" s="60"/>
      <c r="ABL7699" s="60"/>
      <c r="ABM7699" s="60"/>
      <c r="ABN7699" s="60"/>
      <c r="ABO7699" s="60"/>
      <c r="ABP7699" s="60"/>
      <c r="ABQ7699" s="60"/>
      <c r="ABR7699" s="60">
        <v>0.97794649244315901</v>
      </c>
      <c r="ABS7699" s="60"/>
      <c r="ABT7699" s="60"/>
      <c r="ABU7699" s="60"/>
      <c r="ABV7699" s="60"/>
      <c r="ABW7699" s="60"/>
      <c r="ABX7699" s="60"/>
    </row>
    <row r="7700" spans="727:752" x14ac:dyDescent="0.25">
      <c r="AAY7700" s="60"/>
      <c r="AAZ7700" s="60"/>
      <c r="ABA7700" s="60"/>
      <c r="ABB7700" s="60"/>
      <c r="ABC7700" s="60"/>
      <c r="ABD7700" s="60"/>
      <c r="ABE7700" s="60"/>
      <c r="ABF7700" s="60"/>
      <c r="ABG7700" s="60"/>
      <c r="ABH7700" s="60"/>
      <c r="ABI7700" s="60"/>
      <c r="ABJ7700" s="60"/>
      <c r="ABK7700" s="60"/>
      <c r="ABL7700" s="60"/>
      <c r="ABM7700" s="60"/>
      <c r="ABN7700" s="60"/>
      <c r="ABO7700" s="60"/>
      <c r="ABP7700" s="60"/>
      <c r="ABQ7700" s="60"/>
      <c r="ABR7700" s="60">
        <v>0.97794258739516804</v>
      </c>
      <c r="ABS7700" s="60"/>
      <c r="ABT7700" s="60"/>
      <c r="ABU7700" s="60"/>
      <c r="ABV7700" s="60"/>
      <c r="ABW7700" s="60"/>
      <c r="ABX7700" s="60"/>
    </row>
    <row r="7701" spans="727:752" x14ac:dyDescent="0.25">
      <c r="AAY7701" s="60"/>
      <c r="AAZ7701" s="60"/>
      <c r="ABA7701" s="60"/>
      <c r="ABB7701" s="60"/>
      <c r="ABC7701" s="60"/>
      <c r="ABD7701" s="60"/>
      <c r="ABE7701" s="60"/>
      <c r="ABF7701" s="60"/>
      <c r="ABG7701" s="60"/>
      <c r="ABH7701" s="60"/>
      <c r="ABI7701" s="60"/>
      <c r="ABJ7701" s="60"/>
      <c r="ABK7701" s="60"/>
      <c r="ABL7701" s="60"/>
      <c r="ABM7701" s="60"/>
      <c r="ABN7701" s="60"/>
      <c r="ABO7701" s="60"/>
      <c r="ABP7701" s="60"/>
      <c r="ABQ7701" s="60"/>
      <c r="ABR7701" s="60">
        <v>0.97793360213285896</v>
      </c>
      <c r="ABS7701" s="60"/>
      <c r="ABT7701" s="60"/>
      <c r="ABU7701" s="60"/>
      <c r="ABV7701" s="60"/>
      <c r="ABW7701" s="60"/>
      <c r="ABX7701" s="60"/>
    </row>
    <row r="7702" spans="727:752" x14ac:dyDescent="0.25">
      <c r="AAY7702" s="60"/>
      <c r="AAZ7702" s="60"/>
      <c r="ABA7702" s="60"/>
      <c r="ABB7702" s="60"/>
      <c r="ABC7702" s="60"/>
      <c r="ABD7702" s="60"/>
      <c r="ABE7702" s="60"/>
      <c r="ABF7702" s="60"/>
      <c r="ABG7702" s="60"/>
      <c r="ABH7702" s="60"/>
      <c r="ABI7702" s="60"/>
      <c r="ABJ7702" s="60"/>
      <c r="ABK7702" s="60"/>
      <c r="ABL7702" s="60"/>
      <c r="ABM7702" s="60"/>
      <c r="ABN7702" s="60"/>
      <c r="ABO7702" s="60"/>
      <c r="ABP7702" s="60"/>
      <c r="ABQ7702" s="60"/>
      <c r="ABR7702" s="60">
        <v>0.97792976987519697</v>
      </c>
      <c r="ABS7702" s="60"/>
      <c r="ABT7702" s="60"/>
      <c r="ABU7702" s="60"/>
      <c r="ABV7702" s="60"/>
      <c r="ABW7702" s="60"/>
      <c r="ABX7702" s="60"/>
    </row>
    <row r="7703" spans="727:752" x14ac:dyDescent="0.25">
      <c r="AAY7703" s="60"/>
      <c r="AAZ7703" s="60"/>
      <c r="ABA7703" s="60"/>
      <c r="ABB7703" s="60"/>
      <c r="ABC7703" s="60"/>
      <c r="ABD7703" s="60"/>
      <c r="ABE7703" s="60"/>
      <c r="ABF7703" s="60"/>
      <c r="ABG7703" s="60"/>
      <c r="ABH7703" s="60"/>
      <c r="ABI7703" s="60"/>
      <c r="ABJ7703" s="60"/>
      <c r="ABK7703" s="60"/>
      <c r="ABL7703" s="60"/>
      <c r="ABM7703" s="60"/>
      <c r="ABN7703" s="60"/>
      <c r="ABO7703" s="60"/>
      <c r="ABP7703" s="60"/>
      <c r="ABQ7703" s="60"/>
      <c r="ABR7703" s="60">
        <v>0.97792050744356995</v>
      </c>
      <c r="ABS7703" s="60"/>
      <c r="ABT7703" s="60"/>
      <c r="ABU7703" s="60"/>
      <c r="ABV7703" s="60"/>
      <c r="ABW7703" s="60"/>
      <c r="ABX7703" s="60"/>
    </row>
    <row r="7704" spans="727:752" x14ac:dyDescent="0.25">
      <c r="AAY7704" s="60"/>
      <c r="AAZ7704" s="60"/>
      <c r="ABA7704" s="60"/>
      <c r="ABB7704" s="60"/>
      <c r="ABC7704" s="60"/>
      <c r="ABD7704" s="60"/>
      <c r="ABE7704" s="60"/>
      <c r="ABF7704" s="60"/>
      <c r="ABG7704" s="60"/>
      <c r="ABH7704" s="60"/>
      <c r="ABI7704" s="60"/>
      <c r="ABJ7704" s="60"/>
      <c r="ABK7704" s="60"/>
      <c r="ABL7704" s="60"/>
      <c r="ABM7704" s="60"/>
      <c r="ABN7704" s="60"/>
      <c r="ABO7704" s="60"/>
      <c r="ABP7704" s="60"/>
      <c r="ABQ7704" s="60"/>
      <c r="ABR7704" s="60">
        <v>0.97791925415163306</v>
      </c>
      <c r="ABS7704" s="60"/>
      <c r="ABT7704" s="60"/>
      <c r="ABU7704" s="60"/>
      <c r="ABV7704" s="60"/>
      <c r="ABW7704" s="60"/>
      <c r="ABX7704" s="60"/>
    </row>
    <row r="7705" spans="727:752" x14ac:dyDescent="0.25">
      <c r="AAY7705" s="60"/>
      <c r="AAZ7705" s="60"/>
      <c r="ABA7705" s="60"/>
      <c r="ABB7705" s="60"/>
      <c r="ABC7705" s="60"/>
      <c r="ABD7705" s="60"/>
      <c r="ABE7705" s="60"/>
      <c r="ABF7705" s="60"/>
      <c r="ABG7705" s="60"/>
      <c r="ABH7705" s="60"/>
      <c r="ABI7705" s="60"/>
      <c r="ABJ7705" s="60"/>
      <c r="ABK7705" s="60"/>
      <c r="ABL7705" s="60"/>
      <c r="ABM7705" s="60"/>
      <c r="ABN7705" s="60"/>
      <c r="ABO7705" s="60"/>
      <c r="ABP7705" s="60"/>
      <c r="ABQ7705" s="60"/>
      <c r="ABR7705" s="60">
        <v>0.97791521471656195</v>
      </c>
      <c r="ABS7705" s="60"/>
      <c r="ABT7705" s="60"/>
      <c r="ABU7705" s="60"/>
      <c r="ABV7705" s="60"/>
      <c r="ABW7705" s="60"/>
      <c r="ABX7705" s="60"/>
    </row>
    <row r="7706" spans="727:752" x14ac:dyDescent="0.25">
      <c r="AAY7706" s="60"/>
      <c r="AAZ7706" s="60"/>
      <c r="ABA7706" s="60"/>
      <c r="ABB7706" s="60"/>
      <c r="ABC7706" s="60"/>
      <c r="ABD7706" s="60"/>
      <c r="ABE7706" s="60"/>
      <c r="ABF7706" s="60"/>
      <c r="ABG7706" s="60"/>
      <c r="ABH7706" s="60"/>
      <c r="ABI7706" s="60"/>
      <c r="ABJ7706" s="60"/>
      <c r="ABK7706" s="60"/>
      <c r="ABL7706" s="60"/>
      <c r="ABM7706" s="60"/>
      <c r="ABN7706" s="60"/>
      <c r="ABO7706" s="60"/>
      <c r="ABP7706" s="60"/>
      <c r="ABQ7706" s="60"/>
      <c r="ABR7706" s="60">
        <v>0.97788908422243104</v>
      </c>
      <c r="ABS7706" s="60"/>
      <c r="ABT7706" s="60"/>
      <c r="ABU7706" s="60"/>
      <c r="ABV7706" s="60"/>
      <c r="ABW7706" s="60"/>
      <c r="ABX7706" s="60"/>
    </row>
    <row r="7707" spans="727:752" x14ac:dyDescent="0.25">
      <c r="AAY7707" s="60"/>
      <c r="AAZ7707" s="60"/>
      <c r="ABA7707" s="60"/>
      <c r="ABB7707" s="60"/>
      <c r="ABC7707" s="60"/>
      <c r="ABD7707" s="60"/>
      <c r="ABE7707" s="60"/>
      <c r="ABF7707" s="60"/>
      <c r="ABG7707" s="60"/>
      <c r="ABH7707" s="60"/>
      <c r="ABI7707" s="60"/>
      <c r="ABJ7707" s="60"/>
      <c r="ABK7707" s="60"/>
      <c r="ABL7707" s="60"/>
      <c r="ABM7707" s="60"/>
      <c r="ABN7707" s="60"/>
      <c r="ABO7707" s="60"/>
      <c r="ABP7707" s="60"/>
      <c r="ABQ7707" s="60"/>
      <c r="ABR7707" s="60">
        <v>0.977878655129374</v>
      </c>
      <c r="ABS7707" s="60"/>
      <c r="ABT7707" s="60"/>
      <c r="ABU7707" s="60"/>
      <c r="ABV7707" s="60"/>
      <c r="ABW7707" s="60"/>
      <c r="ABX7707" s="60"/>
    </row>
    <row r="7708" spans="727:752" x14ac:dyDescent="0.25">
      <c r="AAY7708" s="60"/>
      <c r="AAZ7708" s="60"/>
      <c r="ABA7708" s="60"/>
      <c r="ABB7708" s="60"/>
      <c r="ABC7708" s="60"/>
      <c r="ABD7708" s="60"/>
      <c r="ABE7708" s="60"/>
      <c r="ABF7708" s="60"/>
      <c r="ABG7708" s="60"/>
      <c r="ABH7708" s="60"/>
      <c r="ABI7708" s="60"/>
      <c r="ABJ7708" s="60"/>
      <c r="ABK7708" s="60"/>
      <c r="ABL7708" s="60"/>
      <c r="ABM7708" s="60"/>
      <c r="ABN7708" s="60"/>
      <c r="ABO7708" s="60"/>
      <c r="ABP7708" s="60"/>
      <c r="ABQ7708" s="60"/>
      <c r="ABR7708" s="60">
        <v>0.97787142102427604</v>
      </c>
      <c r="ABS7708" s="60"/>
      <c r="ABT7708" s="60"/>
      <c r="ABU7708" s="60"/>
      <c r="ABV7708" s="60"/>
      <c r="ABW7708" s="60"/>
      <c r="ABX7708" s="60"/>
    </row>
    <row r="7709" spans="727:752" x14ac:dyDescent="0.25">
      <c r="AAY7709" s="60"/>
      <c r="AAZ7709" s="60"/>
      <c r="ABA7709" s="60"/>
      <c r="ABB7709" s="60"/>
      <c r="ABC7709" s="60"/>
      <c r="ABD7709" s="60"/>
      <c r="ABE7709" s="60"/>
      <c r="ABF7709" s="60"/>
      <c r="ABG7709" s="60"/>
      <c r="ABH7709" s="60"/>
      <c r="ABI7709" s="60"/>
      <c r="ABJ7709" s="60"/>
      <c r="ABK7709" s="60"/>
      <c r="ABL7709" s="60"/>
      <c r="ABM7709" s="60"/>
      <c r="ABN7709" s="60"/>
      <c r="ABO7709" s="60"/>
      <c r="ABP7709" s="60"/>
      <c r="ABQ7709" s="60"/>
      <c r="ABR7709" s="60">
        <v>0.97785870295137001</v>
      </c>
      <c r="ABS7709" s="60"/>
      <c r="ABT7709" s="60"/>
      <c r="ABU7709" s="60"/>
      <c r="ABV7709" s="60"/>
      <c r="ABW7709" s="60"/>
      <c r="ABX7709" s="60"/>
    </row>
    <row r="7710" spans="727:752" x14ac:dyDescent="0.25">
      <c r="AAY7710" s="60"/>
      <c r="AAZ7710" s="60"/>
      <c r="ABA7710" s="60"/>
      <c r="ABB7710" s="60"/>
      <c r="ABC7710" s="60"/>
      <c r="ABD7710" s="60"/>
      <c r="ABE7710" s="60"/>
      <c r="ABF7710" s="60"/>
      <c r="ABG7710" s="60"/>
      <c r="ABH7710" s="60"/>
      <c r="ABI7710" s="60"/>
      <c r="ABJ7710" s="60"/>
      <c r="ABK7710" s="60"/>
      <c r="ABL7710" s="60"/>
      <c r="ABM7710" s="60"/>
      <c r="ABN7710" s="60"/>
      <c r="ABO7710" s="60"/>
      <c r="ABP7710" s="60"/>
      <c r="ABQ7710" s="60"/>
      <c r="ABR7710" s="60">
        <v>0.97785331920112195</v>
      </c>
      <c r="ABS7710" s="60"/>
      <c r="ABT7710" s="60"/>
      <c r="ABU7710" s="60"/>
      <c r="ABV7710" s="60"/>
      <c r="ABW7710" s="60"/>
      <c r="ABX7710" s="60"/>
    </row>
    <row r="7711" spans="727:752" x14ac:dyDescent="0.25">
      <c r="AAY7711" s="60"/>
      <c r="AAZ7711" s="60"/>
      <c r="ABA7711" s="60"/>
      <c r="ABB7711" s="60"/>
      <c r="ABC7711" s="60"/>
      <c r="ABD7711" s="60"/>
      <c r="ABE7711" s="60"/>
      <c r="ABF7711" s="60"/>
      <c r="ABG7711" s="60"/>
      <c r="ABH7711" s="60"/>
      <c r="ABI7711" s="60"/>
      <c r="ABJ7711" s="60"/>
      <c r="ABK7711" s="60"/>
      <c r="ABL7711" s="60"/>
      <c r="ABM7711" s="60"/>
      <c r="ABN7711" s="60"/>
      <c r="ABO7711" s="60"/>
      <c r="ABP7711" s="60"/>
      <c r="ABQ7711" s="60"/>
      <c r="ABR7711" s="60">
        <v>0.97785224930626702</v>
      </c>
      <c r="ABS7711" s="60"/>
      <c r="ABT7711" s="60"/>
      <c r="ABU7711" s="60"/>
      <c r="ABV7711" s="60"/>
      <c r="ABW7711" s="60"/>
      <c r="ABX7711" s="60"/>
    </row>
    <row r="7712" spans="727:752" x14ac:dyDescent="0.25">
      <c r="AAY7712" s="60"/>
      <c r="AAZ7712" s="60"/>
      <c r="ABA7712" s="60"/>
      <c r="ABB7712" s="60"/>
      <c r="ABC7712" s="60"/>
      <c r="ABD7712" s="60"/>
      <c r="ABE7712" s="60"/>
      <c r="ABF7712" s="60"/>
      <c r="ABG7712" s="60"/>
      <c r="ABH7712" s="60"/>
      <c r="ABI7712" s="60"/>
      <c r="ABJ7712" s="60"/>
      <c r="ABK7712" s="60"/>
      <c r="ABL7712" s="60"/>
      <c r="ABM7712" s="60"/>
      <c r="ABN7712" s="60"/>
      <c r="ABO7712" s="60"/>
      <c r="ABP7712" s="60"/>
      <c r="ABQ7712" s="60"/>
      <c r="ABR7712" s="60">
        <v>0.97784917600237797</v>
      </c>
      <c r="ABS7712" s="60"/>
      <c r="ABT7712" s="60"/>
      <c r="ABU7712" s="60"/>
      <c r="ABV7712" s="60"/>
      <c r="ABW7712" s="60"/>
      <c r="ABX7712" s="60"/>
    </row>
    <row r="7713" spans="727:752" x14ac:dyDescent="0.25">
      <c r="AAY7713" s="60"/>
      <c r="AAZ7713" s="60"/>
      <c r="ABA7713" s="60"/>
      <c r="ABB7713" s="60"/>
      <c r="ABC7713" s="60"/>
      <c r="ABD7713" s="60"/>
      <c r="ABE7713" s="60"/>
      <c r="ABF7713" s="60"/>
      <c r="ABG7713" s="60"/>
      <c r="ABH7713" s="60"/>
      <c r="ABI7713" s="60"/>
      <c r="ABJ7713" s="60"/>
      <c r="ABK7713" s="60"/>
      <c r="ABL7713" s="60"/>
      <c r="ABM7713" s="60"/>
      <c r="ABN7713" s="60"/>
      <c r="ABO7713" s="60"/>
      <c r="ABP7713" s="60"/>
      <c r="ABQ7713" s="60"/>
      <c r="ABR7713" s="60">
        <v>0.97783738279066001</v>
      </c>
      <c r="ABS7713" s="60"/>
      <c r="ABT7713" s="60"/>
      <c r="ABU7713" s="60"/>
      <c r="ABV7713" s="60"/>
      <c r="ABW7713" s="60"/>
      <c r="ABX7713" s="60"/>
    </row>
    <row r="7714" spans="727:752" x14ac:dyDescent="0.25">
      <c r="AAY7714" s="60"/>
      <c r="AAZ7714" s="60"/>
      <c r="ABA7714" s="60"/>
      <c r="ABB7714" s="60"/>
      <c r="ABC7714" s="60"/>
      <c r="ABD7714" s="60"/>
      <c r="ABE7714" s="60"/>
      <c r="ABF7714" s="60"/>
      <c r="ABG7714" s="60"/>
      <c r="ABH7714" s="60"/>
      <c r="ABI7714" s="60"/>
      <c r="ABJ7714" s="60"/>
      <c r="ABK7714" s="60"/>
      <c r="ABL7714" s="60"/>
      <c r="ABM7714" s="60"/>
      <c r="ABN7714" s="60"/>
      <c r="ABO7714" s="60"/>
      <c r="ABP7714" s="60"/>
      <c r="ABQ7714" s="60"/>
      <c r="ABR7714" s="60">
        <v>0.97783398731444005</v>
      </c>
      <c r="ABS7714" s="60"/>
      <c r="ABT7714" s="60"/>
      <c r="ABU7714" s="60"/>
      <c r="ABV7714" s="60"/>
      <c r="ABW7714" s="60"/>
      <c r="ABX7714" s="60"/>
    </row>
    <row r="7715" spans="727:752" x14ac:dyDescent="0.25">
      <c r="AAY7715" s="60"/>
      <c r="AAZ7715" s="60"/>
      <c r="ABA7715" s="60"/>
      <c r="ABB7715" s="60"/>
      <c r="ABC7715" s="60"/>
      <c r="ABD7715" s="60"/>
      <c r="ABE7715" s="60"/>
      <c r="ABF7715" s="60"/>
      <c r="ABG7715" s="60"/>
      <c r="ABH7715" s="60"/>
      <c r="ABI7715" s="60"/>
      <c r="ABJ7715" s="60"/>
      <c r="ABK7715" s="60"/>
      <c r="ABL7715" s="60"/>
      <c r="ABM7715" s="60"/>
      <c r="ABN7715" s="60"/>
      <c r="ABO7715" s="60"/>
      <c r="ABP7715" s="60"/>
      <c r="ABQ7715" s="60"/>
      <c r="ABR7715" s="60">
        <v>0.97781224589093796</v>
      </c>
      <c r="ABS7715" s="60"/>
      <c r="ABT7715" s="60"/>
      <c r="ABU7715" s="60"/>
      <c r="ABV7715" s="60"/>
      <c r="ABW7715" s="60"/>
      <c r="ABX7715" s="60"/>
    </row>
    <row r="7716" spans="727:752" x14ac:dyDescent="0.25">
      <c r="AAY7716" s="60"/>
      <c r="AAZ7716" s="60"/>
      <c r="ABA7716" s="60"/>
      <c r="ABB7716" s="60"/>
      <c r="ABC7716" s="60"/>
      <c r="ABD7716" s="60"/>
      <c r="ABE7716" s="60"/>
      <c r="ABF7716" s="60"/>
      <c r="ABG7716" s="60"/>
      <c r="ABH7716" s="60"/>
      <c r="ABI7716" s="60"/>
      <c r="ABJ7716" s="60"/>
      <c r="ABK7716" s="60"/>
      <c r="ABL7716" s="60"/>
      <c r="ABM7716" s="60"/>
      <c r="ABN7716" s="60"/>
      <c r="ABO7716" s="60"/>
      <c r="ABP7716" s="60"/>
      <c r="ABQ7716" s="60"/>
      <c r="ABR7716" s="60">
        <v>0.97777897254828605</v>
      </c>
      <c r="ABS7716" s="60"/>
      <c r="ABT7716" s="60"/>
      <c r="ABU7716" s="60"/>
      <c r="ABV7716" s="60"/>
      <c r="ABW7716" s="60"/>
      <c r="ABX7716" s="60"/>
    </row>
    <row r="7717" spans="727:752" x14ac:dyDescent="0.25">
      <c r="AAY7717" s="60"/>
      <c r="AAZ7717" s="60"/>
      <c r="ABA7717" s="60"/>
      <c r="ABB7717" s="60"/>
      <c r="ABC7717" s="60"/>
      <c r="ABD7717" s="60"/>
      <c r="ABE7717" s="60"/>
      <c r="ABF7717" s="60"/>
      <c r="ABG7717" s="60"/>
      <c r="ABH7717" s="60"/>
      <c r="ABI7717" s="60"/>
      <c r="ABJ7717" s="60"/>
      <c r="ABK7717" s="60"/>
      <c r="ABL7717" s="60"/>
      <c r="ABM7717" s="60"/>
      <c r="ABN7717" s="60"/>
      <c r="ABO7717" s="60"/>
      <c r="ABP7717" s="60"/>
      <c r="ABQ7717" s="60"/>
      <c r="ABR7717" s="60">
        <v>0.97777839150874502</v>
      </c>
      <c r="ABS7717" s="60"/>
      <c r="ABT7717" s="60"/>
      <c r="ABU7717" s="60"/>
      <c r="ABV7717" s="60"/>
      <c r="ABW7717" s="60"/>
      <c r="ABX7717" s="60"/>
    </row>
    <row r="7718" spans="727:752" x14ac:dyDescent="0.25">
      <c r="AAY7718" s="60"/>
      <c r="AAZ7718" s="60"/>
      <c r="ABA7718" s="60"/>
      <c r="ABB7718" s="60"/>
      <c r="ABC7718" s="60"/>
      <c r="ABD7718" s="60"/>
      <c r="ABE7718" s="60"/>
      <c r="ABF7718" s="60"/>
      <c r="ABG7718" s="60"/>
      <c r="ABH7718" s="60"/>
      <c r="ABI7718" s="60"/>
      <c r="ABJ7718" s="60"/>
      <c r="ABK7718" s="60"/>
      <c r="ABL7718" s="60"/>
      <c r="ABM7718" s="60"/>
      <c r="ABN7718" s="60"/>
      <c r="ABO7718" s="60"/>
      <c r="ABP7718" s="60"/>
      <c r="ABQ7718" s="60"/>
      <c r="ABR7718" s="60">
        <v>0.97776993389704203</v>
      </c>
      <c r="ABS7718" s="60"/>
      <c r="ABT7718" s="60"/>
      <c r="ABU7718" s="60"/>
      <c r="ABV7718" s="60"/>
      <c r="ABW7718" s="60"/>
      <c r="ABX7718" s="60"/>
    </row>
    <row r="7719" spans="727:752" x14ac:dyDescent="0.25">
      <c r="AAY7719" s="60"/>
      <c r="AAZ7719" s="60"/>
      <c r="ABA7719" s="60"/>
      <c r="ABB7719" s="60"/>
      <c r="ABC7719" s="60"/>
      <c r="ABD7719" s="60"/>
      <c r="ABE7719" s="60"/>
      <c r="ABF7719" s="60"/>
      <c r="ABG7719" s="60"/>
      <c r="ABH7719" s="60"/>
      <c r="ABI7719" s="60"/>
      <c r="ABJ7719" s="60"/>
      <c r="ABK7719" s="60"/>
      <c r="ABL7719" s="60"/>
      <c r="ABM7719" s="60"/>
      <c r="ABN7719" s="60"/>
      <c r="ABO7719" s="60"/>
      <c r="ABP7719" s="60"/>
      <c r="ABQ7719" s="60"/>
      <c r="ABR7719" s="60">
        <v>0.97776171057179695</v>
      </c>
      <c r="ABS7719" s="60"/>
      <c r="ABT7719" s="60"/>
      <c r="ABU7719" s="60"/>
      <c r="ABV7719" s="60"/>
      <c r="ABW7719" s="60"/>
      <c r="ABX7719" s="60"/>
    </row>
    <row r="7720" spans="727:752" x14ac:dyDescent="0.25">
      <c r="AAY7720" s="60"/>
      <c r="AAZ7720" s="60"/>
      <c r="ABA7720" s="60"/>
      <c r="ABB7720" s="60"/>
      <c r="ABC7720" s="60"/>
      <c r="ABD7720" s="60"/>
      <c r="ABE7720" s="60"/>
      <c r="ABF7720" s="60"/>
      <c r="ABG7720" s="60"/>
      <c r="ABH7720" s="60"/>
      <c r="ABI7720" s="60"/>
      <c r="ABJ7720" s="60"/>
      <c r="ABK7720" s="60"/>
      <c r="ABL7720" s="60"/>
      <c r="ABM7720" s="60"/>
      <c r="ABN7720" s="60"/>
      <c r="ABO7720" s="60"/>
      <c r="ABP7720" s="60"/>
      <c r="ABQ7720" s="60"/>
      <c r="ABR7720" s="60">
        <v>0.97775439094495997</v>
      </c>
      <c r="ABS7720" s="60"/>
      <c r="ABT7720" s="60"/>
      <c r="ABU7720" s="60"/>
      <c r="ABV7720" s="60"/>
      <c r="ABW7720" s="60"/>
      <c r="ABX7720" s="60"/>
    </row>
    <row r="7721" spans="727:752" x14ac:dyDescent="0.25">
      <c r="AAY7721" s="60"/>
      <c r="AAZ7721" s="60"/>
      <c r="ABA7721" s="60"/>
      <c r="ABB7721" s="60"/>
      <c r="ABC7721" s="60"/>
      <c r="ABD7721" s="60"/>
      <c r="ABE7721" s="60"/>
      <c r="ABF7721" s="60"/>
      <c r="ABG7721" s="60"/>
      <c r="ABH7721" s="60"/>
      <c r="ABI7721" s="60"/>
      <c r="ABJ7721" s="60"/>
      <c r="ABK7721" s="60"/>
      <c r="ABL7721" s="60"/>
      <c r="ABM7721" s="60"/>
      <c r="ABN7721" s="60"/>
      <c r="ABO7721" s="60"/>
      <c r="ABP7721" s="60"/>
      <c r="ABQ7721" s="60"/>
      <c r="ABR7721" s="60">
        <v>0.97773968043026604</v>
      </c>
      <c r="ABS7721" s="60"/>
      <c r="ABT7721" s="60"/>
      <c r="ABU7721" s="60"/>
      <c r="ABV7721" s="60"/>
      <c r="ABW7721" s="60"/>
      <c r="ABX7721" s="60"/>
    </row>
    <row r="7722" spans="727:752" x14ac:dyDescent="0.25">
      <c r="AAY7722" s="60"/>
      <c r="AAZ7722" s="60"/>
      <c r="ABA7722" s="60"/>
      <c r="ABB7722" s="60"/>
      <c r="ABC7722" s="60"/>
      <c r="ABD7722" s="60"/>
      <c r="ABE7722" s="60"/>
      <c r="ABF7722" s="60"/>
      <c r="ABG7722" s="60"/>
      <c r="ABH7722" s="60"/>
      <c r="ABI7722" s="60"/>
      <c r="ABJ7722" s="60"/>
      <c r="ABK7722" s="60"/>
      <c r="ABL7722" s="60"/>
      <c r="ABM7722" s="60"/>
      <c r="ABN7722" s="60"/>
      <c r="ABO7722" s="60"/>
      <c r="ABP7722" s="60"/>
      <c r="ABQ7722" s="60"/>
      <c r="ABR7722" s="60">
        <v>0.97773825417433302</v>
      </c>
      <c r="ABS7722" s="60"/>
      <c r="ABT7722" s="60"/>
      <c r="ABU7722" s="60"/>
      <c r="ABV7722" s="60"/>
      <c r="ABW7722" s="60"/>
      <c r="ABX7722" s="60"/>
    </row>
    <row r="7723" spans="727:752" x14ac:dyDescent="0.25">
      <c r="AAY7723" s="60"/>
      <c r="AAZ7723" s="60"/>
      <c r="ABA7723" s="60"/>
      <c r="ABB7723" s="60"/>
      <c r="ABC7723" s="60"/>
      <c r="ABD7723" s="60"/>
      <c r="ABE7723" s="60"/>
      <c r="ABF7723" s="60"/>
      <c r="ABG7723" s="60"/>
      <c r="ABH7723" s="60"/>
      <c r="ABI7723" s="60"/>
      <c r="ABJ7723" s="60"/>
      <c r="ABK7723" s="60"/>
      <c r="ABL7723" s="60"/>
      <c r="ABM7723" s="60"/>
      <c r="ABN7723" s="60"/>
      <c r="ABO7723" s="60"/>
      <c r="ABP7723" s="60"/>
      <c r="ABQ7723" s="60"/>
      <c r="ABR7723" s="60">
        <v>0.97772936851659398</v>
      </c>
      <c r="ABS7723" s="60"/>
      <c r="ABT7723" s="60"/>
      <c r="ABU7723" s="60"/>
      <c r="ABV7723" s="60"/>
      <c r="ABW7723" s="60"/>
      <c r="ABX7723" s="60"/>
    </row>
    <row r="7724" spans="727:752" x14ac:dyDescent="0.25">
      <c r="AAY7724" s="60"/>
      <c r="AAZ7724" s="60"/>
      <c r="ABA7724" s="60"/>
      <c r="ABB7724" s="60"/>
      <c r="ABC7724" s="60"/>
      <c r="ABD7724" s="60"/>
      <c r="ABE7724" s="60"/>
      <c r="ABF7724" s="60"/>
      <c r="ABG7724" s="60"/>
      <c r="ABH7724" s="60"/>
      <c r="ABI7724" s="60"/>
      <c r="ABJ7724" s="60"/>
      <c r="ABK7724" s="60"/>
      <c r="ABL7724" s="60"/>
      <c r="ABM7724" s="60"/>
      <c r="ABN7724" s="60"/>
      <c r="ABO7724" s="60"/>
      <c r="ABP7724" s="60"/>
      <c r="ABQ7724" s="60"/>
      <c r="ABR7724" s="60">
        <v>0.97772730430596999</v>
      </c>
      <c r="ABS7724" s="60"/>
      <c r="ABT7724" s="60"/>
      <c r="ABU7724" s="60"/>
      <c r="ABV7724" s="60"/>
      <c r="ABW7724" s="60"/>
      <c r="ABX7724" s="60"/>
    </row>
    <row r="7725" spans="727:752" x14ac:dyDescent="0.25">
      <c r="AAY7725" s="60"/>
      <c r="AAZ7725" s="60"/>
      <c r="ABA7725" s="60"/>
      <c r="ABB7725" s="60"/>
      <c r="ABC7725" s="60"/>
      <c r="ABD7725" s="60"/>
      <c r="ABE7725" s="60"/>
      <c r="ABF7725" s="60"/>
      <c r="ABG7725" s="60"/>
      <c r="ABH7725" s="60"/>
      <c r="ABI7725" s="60"/>
      <c r="ABJ7725" s="60"/>
      <c r="ABK7725" s="60"/>
      <c r="ABL7725" s="60"/>
      <c r="ABM7725" s="60"/>
      <c r="ABN7725" s="60"/>
      <c r="ABO7725" s="60"/>
      <c r="ABP7725" s="60"/>
      <c r="ABQ7725" s="60"/>
      <c r="ABR7725" s="60">
        <v>0.97772503698525004</v>
      </c>
      <c r="ABS7725" s="60"/>
      <c r="ABT7725" s="60"/>
      <c r="ABU7725" s="60"/>
      <c r="ABV7725" s="60"/>
      <c r="ABW7725" s="60"/>
      <c r="ABX7725" s="60"/>
    </row>
    <row r="7726" spans="727:752" x14ac:dyDescent="0.25">
      <c r="AAY7726" s="60"/>
      <c r="AAZ7726" s="60"/>
      <c r="ABA7726" s="60"/>
      <c r="ABB7726" s="60"/>
      <c r="ABC7726" s="60"/>
      <c r="ABD7726" s="60"/>
      <c r="ABE7726" s="60"/>
      <c r="ABF7726" s="60"/>
      <c r="ABG7726" s="60"/>
      <c r="ABH7726" s="60"/>
      <c r="ABI7726" s="60"/>
      <c r="ABJ7726" s="60"/>
      <c r="ABK7726" s="60"/>
      <c r="ABL7726" s="60"/>
      <c r="ABM7726" s="60"/>
      <c r="ABN7726" s="60"/>
      <c r="ABO7726" s="60"/>
      <c r="ABP7726" s="60"/>
      <c r="ABQ7726" s="60"/>
      <c r="ABR7726" s="60">
        <v>0.97771411982870604</v>
      </c>
      <c r="ABS7726" s="60"/>
      <c r="ABT7726" s="60"/>
      <c r="ABU7726" s="60"/>
      <c r="ABV7726" s="60"/>
      <c r="ABW7726" s="60"/>
      <c r="ABX7726" s="60"/>
    </row>
    <row r="7727" spans="727:752" x14ac:dyDescent="0.25">
      <c r="AAY7727" s="60"/>
      <c r="AAZ7727" s="60"/>
      <c r="ABA7727" s="60"/>
      <c r="ABB7727" s="60"/>
      <c r="ABC7727" s="60"/>
      <c r="ABD7727" s="60"/>
      <c r="ABE7727" s="60"/>
      <c r="ABF7727" s="60"/>
      <c r="ABG7727" s="60"/>
      <c r="ABH7727" s="60"/>
      <c r="ABI7727" s="60"/>
      <c r="ABJ7727" s="60"/>
      <c r="ABK7727" s="60"/>
      <c r="ABL7727" s="60"/>
      <c r="ABM7727" s="60"/>
      <c r="ABN7727" s="60"/>
      <c r="ABO7727" s="60"/>
      <c r="ABP7727" s="60"/>
      <c r="ABQ7727" s="60"/>
      <c r="ABR7727" s="60">
        <v>0.97771200829804195</v>
      </c>
      <c r="ABS7727" s="60"/>
      <c r="ABT7727" s="60"/>
      <c r="ABU7727" s="60"/>
      <c r="ABV7727" s="60"/>
      <c r="ABW7727" s="60"/>
      <c r="ABX7727" s="60"/>
    </row>
    <row r="7728" spans="727:752" x14ac:dyDescent="0.25">
      <c r="AAY7728" s="60"/>
      <c r="AAZ7728" s="60"/>
      <c r="ABA7728" s="60"/>
      <c r="ABB7728" s="60"/>
      <c r="ABC7728" s="60"/>
      <c r="ABD7728" s="60"/>
      <c r="ABE7728" s="60"/>
      <c r="ABF7728" s="60"/>
      <c r="ABG7728" s="60"/>
      <c r="ABH7728" s="60"/>
      <c r="ABI7728" s="60"/>
      <c r="ABJ7728" s="60"/>
      <c r="ABK7728" s="60"/>
      <c r="ABL7728" s="60"/>
      <c r="ABM7728" s="60"/>
      <c r="ABN7728" s="60"/>
      <c r="ABO7728" s="60"/>
      <c r="ABP7728" s="60"/>
      <c r="ABQ7728" s="60"/>
      <c r="ABR7728" s="60">
        <v>0.97770946097510203</v>
      </c>
      <c r="ABS7728" s="60"/>
      <c r="ABT7728" s="60"/>
      <c r="ABU7728" s="60"/>
      <c r="ABV7728" s="60"/>
      <c r="ABW7728" s="60"/>
      <c r="ABX7728" s="60"/>
    </row>
    <row r="7729" spans="727:752" x14ac:dyDescent="0.25">
      <c r="AAY7729" s="60"/>
      <c r="AAZ7729" s="60"/>
      <c r="ABA7729" s="60"/>
      <c r="ABB7729" s="60"/>
      <c r="ABC7729" s="60"/>
      <c r="ABD7729" s="60"/>
      <c r="ABE7729" s="60"/>
      <c r="ABF7729" s="60"/>
      <c r="ABG7729" s="60"/>
      <c r="ABH7729" s="60"/>
      <c r="ABI7729" s="60"/>
      <c r="ABJ7729" s="60"/>
      <c r="ABK7729" s="60"/>
      <c r="ABL7729" s="60"/>
      <c r="ABM7729" s="60"/>
      <c r="ABN7729" s="60"/>
      <c r="ABO7729" s="60"/>
      <c r="ABP7729" s="60"/>
      <c r="ABQ7729" s="60"/>
      <c r="ABR7729" s="60">
        <v>0.97770617108116298</v>
      </c>
      <c r="ABS7729" s="60"/>
      <c r="ABT7729" s="60"/>
      <c r="ABU7729" s="60"/>
      <c r="ABV7729" s="60"/>
      <c r="ABW7729" s="60"/>
      <c r="ABX7729" s="60"/>
    </row>
    <row r="7730" spans="727:752" x14ac:dyDescent="0.25">
      <c r="AAY7730" s="60"/>
      <c r="AAZ7730" s="60"/>
      <c r="ABA7730" s="60"/>
      <c r="ABB7730" s="60"/>
      <c r="ABC7730" s="60"/>
      <c r="ABD7730" s="60"/>
      <c r="ABE7730" s="60"/>
      <c r="ABF7730" s="60"/>
      <c r="ABG7730" s="60"/>
      <c r="ABH7730" s="60"/>
      <c r="ABI7730" s="60"/>
      <c r="ABJ7730" s="60"/>
      <c r="ABK7730" s="60"/>
      <c r="ABL7730" s="60"/>
      <c r="ABM7730" s="60"/>
      <c r="ABN7730" s="60"/>
      <c r="ABO7730" s="60"/>
      <c r="ABP7730" s="60"/>
      <c r="ABQ7730" s="60"/>
      <c r="ABR7730" s="60">
        <v>0.97770547218920101</v>
      </c>
      <c r="ABS7730" s="60"/>
      <c r="ABT7730" s="60"/>
      <c r="ABU7730" s="60"/>
      <c r="ABV7730" s="60"/>
      <c r="ABW7730" s="60"/>
      <c r="ABX7730" s="60"/>
    </row>
    <row r="7731" spans="727:752" x14ac:dyDescent="0.25">
      <c r="AAY7731" s="60"/>
      <c r="AAZ7731" s="60"/>
      <c r="ABA7731" s="60"/>
      <c r="ABB7731" s="60"/>
      <c r="ABC7731" s="60"/>
      <c r="ABD7731" s="60"/>
      <c r="ABE7731" s="60"/>
      <c r="ABF7731" s="60"/>
      <c r="ABG7731" s="60"/>
      <c r="ABH7731" s="60"/>
      <c r="ABI7731" s="60"/>
      <c r="ABJ7731" s="60"/>
      <c r="ABK7731" s="60"/>
      <c r="ABL7731" s="60"/>
      <c r="ABM7731" s="60"/>
      <c r="ABN7731" s="60"/>
      <c r="ABO7731" s="60"/>
      <c r="ABP7731" s="60"/>
      <c r="ABQ7731" s="60"/>
      <c r="ABR7731" s="60">
        <v>0.97770399271401998</v>
      </c>
      <c r="ABS7731" s="60"/>
      <c r="ABT7731" s="60"/>
      <c r="ABU7731" s="60"/>
      <c r="ABV7731" s="60"/>
      <c r="ABW7731" s="60"/>
      <c r="ABX7731" s="60"/>
    </row>
    <row r="7732" spans="727:752" x14ac:dyDescent="0.25">
      <c r="AAY7732" s="60"/>
      <c r="AAZ7732" s="60"/>
      <c r="ABA7732" s="60"/>
      <c r="ABB7732" s="60"/>
      <c r="ABC7732" s="60"/>
      <c r="ABD7732" s="60"/>
      <c r="ABE7732" s="60"/>
      <c r="ABF7732" s="60"/>
      <c r="ABG7732" s="60"/>
      <c r="ABH7732" s="60"/>
      <c r="ABI7732" s="60"/>
      <c r="ABJ7732" s="60"/>
      <c r="ABK7732" s="60"/>
      <c r="ABL7732" s="60"/>
      <c r="ABM7732" s="60"/>
      <c r="ABN7732" s="60"/>
      <c r="ABO7732" s="60"/>
      <c r="ABP7732" s="60"/>
      <c r="ABQ7732" s="60"/>
      <c r="ABR7732" s="60">
        <v>0.97769852598311002</v>
      </c>
      <c r="ABS7732" s="60"/>
      <c r="ABT7732" s="60"/>
      <c r="ABU7732" s="60"/>
      <c r="ABV7732" s="60"/>
      <c r="ABW7732" s="60"/>
      <c r="ABX7732" s="60"/>
    </row>
    <row r="7733" spans="727:752" x14ac:dyDescent="0.25">
      <c r="AAY7733" s="60"/>
      <c r="AAZ7733" s="60"/>
      <c r="ABA7733" s="60"/>
      <c r="ABB7733" s="60"/>
      <c r="ABC7733" s="60"/>
      <c r="ABD7733" s="60"/>
      <c r="ABE7733" s="60"/>
      <c r="ABF7733" s="60"/>
      <c r="ABG7733" s="60"/>
      <c r="ABH7733" s="60"/>
      <c r="ABI7733" s="60"/>
      <c r="ABJ7733" s="60"/>
      <c r="ABK7733" s="60"/>
      <c r="ABL7733" s="60"/>
      <c r="ABM7733" s="60"/>
      <c r="ABN7733" s="60"/>
      <c r="ABO7733" s="60"/>
      <c r="ABP7733" s="60"/>
      <c r="ABQ7733" s="60"/>
      <c r="ABR7733" s="60">
        <v>0.977697317966854</v>
      </c>
      <c r="ABS7733" s="60"/>
      <c r="ABT7733" s="60"/>
      <c r="ABU7733" s="60"/>
      <c r="ABV7733" s="60"/>
      <c r="ABW7733" s="60"/>
      <c r="ABX7733" s="60"/>
    </row>
    <row r="7734" spans="727:752" x14ac:dyDescent="0.25">
      <c r="AAY7734" s="60"/>
      <c r="AAZ7734" s="60"/>
      <c r="ABA7734" s="60"/>
      <c r="ABB7734" s="60"/>
      <c r="ABC7734" s="60"/>
      <c r="ABD7734" s="60"/>
      <c r="ABE7734" s="60"/>
      <c r="ABF7734" s="60"/>
      <c r="ABG7734" s="60"/>
      <c r="ABH7734" s="60"/>
      <c r="ABI7734" s="60"/>
      <c r="ABJ7734" s="60"/>
      <c r="ABK7734" s="60"/>
      <c r="ABL7734" s="60"/>
      <c r="ABM7734" s="60"/>
      <c r="ABN7734" s="60"/>
      <c r="ABO7734" s="60"/>
      <c r="ABP7734" s="60"/>
      <c r="ABQ7734" s="60"/>
      <c r="ABR7734" s="60">
        <v>0.97769450339469</v>
      </c>
      <c r="ABS7734" s="60"/>
      <c r="ABT7734" s="60"/>
      <c r="ABU7734" s="60"/>
      <c r="ABV7734" s="60"/>
      <c r="ABW7734" s="60"/>
      <c r="ABX7734" s="60"/>
    </row>
    <row r="7735" spans="727:752" x14ac:dyDescent="0.25">
      <c r="AAY7735" s="60"/>
      <c r="AAZ7735" s="60"/>
      <c r="ABA7735" s="60"/>
      <c r="ABB7735" s="60"/>
      <c r="ABC7735" s="60"/>
      <c r="ABD7735" s="60"/>
      <c r="ABE7735" s="60"/>
      <c r="ABF7735" s="60"/>
      <c r="ABG7735" s="60"/>
      <c r="ABH7735" s="60"/>
      <c r="ABI7735" s="60"/>
      <c r="ABJ7735" s="60"/>
      <c r="ABK7735" s="60"/>
      <c r="ABL7735" s="60"/>
      <c r="ABM7735" s="60"/>
      <c r="ABN7735" s="60"/>
      <c r="ABO7735" s="60"/>
      <c r="ABP7735" s="60"/>
      <c r="ABQ7735" s="60"/>
      <c r="ABR7735" s="60">
        <v>0.97768980228873903</v>
      </c>
      <c r="ABS7735" s="60"/>
      <c r="ABT7735" s="60"/>
      <c r="ABU7735" s="60"/>
      <c r="ABV7735" s="60"/>
      <c r="ABW7735" s="60"/>
      <c r="ABX7735" s="60"/>
    </row>
    <row r="7736" spans="727:752" x14ac:dyDescent="0.25">
      <c r="AAY7736" s="60"/>
      <c r="AAZ7736" s="60"/>
      <c r="ABA7736" s="60"/>
      <c r="ABB7736" s="60"/>
      <c r="ABC7736" s="60"/>
      <c r="ABD7736" s="60"/>
      <c r="ABE7736" s="60"/>
      <c r="ABF7736" s="60"/>
      <c r="ABG7736" s="60"/>
      <c r="ABH7736" s="60"/>
      <c r="ABI7736" s="60"/>
      <c r="ABJ7736" s="60"/>
      <c r="ABK7736" s="60"/>
      <c r="ABL7736" s="60"/>
      <c r="ABM7736" s="60"/>
      <c r="ABN7736" s="60"/>
      <c r="ABO7736" s="60"/>
      <c r="ABP7736" s="60"/>
      <c r="ABQ7736" s="60"/>
      <c r="ABR7736" s="60">
        <v>0.97768895382290399</v>
      </c>
      <c r="ABS7736" s="60"/>
      <c r="ABT7736" s="60"/>
      <c r="ABU7736" s="60"/>
      <c r="ABV7736" s="60"/>
      <c r="ABW7736" s="60"/>
      <c r="ABX7736" s="60"/>
    </row>
    <row r="7737" spans="727:752" x14ac:dyDescent="0.25">
      <c r="AAY7737" s="60"/>
      <c r="AAZ7737" s="60"/>
      <c r="ABA7737" s="60"/>
      <c r="ABB7737" s="60"/>
      <c r="ABC7737" s="60"/>
      <c r="ABD7737" s="60"/>
      <c r="ABE7737" s="60"/>
      <c r="ABF7737" s="60"/>
      <c r="ABG7737" s="60"/>
      <c r="ABH7737" s="60"/>
      <c r="ABI7737" s="60"/>
      <c r="ABJ7737" s="60"/>
      <c r="ABK7737" s="60"/>
      <c r="ABL7737" s="60"/>
      <c r="ABM7737" s="60"/>
      <c r="ABN7737" s="60"/>
      <c r="ABO7737" s="60"/>
      <c r="ABP7737" s="60"/>
      <c r="ABQ7737" s="60"/>
      <c r="ABR7737" s="60">
        <v>0.97768138209705202</v>
      </c>
      <c r="ABS7737" s="60"/>
      <c r="ABT7737" s="60"/>
      <c r="ABU7737" s="60"/>
      <c r="ABV7737" s="60"/>
      <c r="ABW7737" s="60"/>
      <c r="ABX7737" s="60"/>
    </row>
    <row r="7738" spans="727:752" x14ac:dyDescent="0.25">
      <c r="AAY7738" s="60"/>
      <c r="AAZ7738" s="60"/>
      <c r="ABA7738" s="60"/>
      <c r="ABB7738" s="60"/>
      <c r="ABC7738" s="60"/>
      <c r="ABD7738" s="60"/>
      <c r="ABE7738" s="60"/>
      <c r="ABF7738" s="60"/>
      <c r="ABG7738" s="60"/>
      <c r="ABH7738" s="60"/>
      <c r="ABI7738" s="60"/>
      <c r="ABJ7738" s="60"/>
      <c r="ABK7738" s="60"/>
      <c r="ABL7738" s="60"/>
      <c r="ABM7738" s="60"/>
      <c r="ABN7738" s="60"/>
      <c r="ABO7738" s="60"/>
      <c r="ABP7738" s="60"/>
      <c r="ABQ7738" s="60"/>
      <c r="ABR7738" s="60">
        <v>0.97767919835194605</v>
      </c>
      <c r="ABS7738" s="60"/>
      <c r="ABT7738" s="60"/>
      <c r="ABU7738" s="60"/>
      <c r="ABV7738" s="60"/>
      <c r="ABW7738" s="60"/>
      <c r="ABX7738" s="60"/>
    </row>
    <row r="7739" spans="727:752" x14ac:dyDescent="0.25">
      <c r="AAY7739" s="60"/>
      <c r="AAZ7739" s="60"/>
      <c r="ABA7739" s="60"/>
      <c r="ABB7739" s="60"/>
      <c r="ABC7739" s="60"/>
      <c r="ABD7739" s="60"/>
      <c r="ABE7739" s="60"/>
      <c r="ABF7739" s="60"/>
      <c r="ABG7739" s="60"/>
      <c r="ABH7739" s="60"/>
      <c r="ABI7739" s="60"/>
      <c r="ABJ7739" s="60"/>
      <c r="ABK7739" s="60"/>
      <c r="ABL7739" s="60"/>
      <c r="ABM7739" s="60"/>
      <c r="ABN7739" s="60"/>
      <c r="ABO7739" s="60"/>
      <c r="ABP7739" s="60"/>
      <c r="ABQ7739" s="60"/>
      <c r="ABR7739" s="60">
        <v>0.97767098988184498</v>
      </c>
      <c r="ABS7739" s="60"/>
      <c r="ABT7739" s="60"/>
      <c r="ABU7739" s="60"/>
      <c r="ABV7739" s="60"/>
      <c r="ABW7739" s="60"/>
      <c r="ABX7739" s="60"/>
    </row>
    <row r="7740" spans="727:752" x14ac:dyDescent="0.25">
      <c r="AAY7740" s="60"/>
      <c r="AAZ7740" s="60"/>
      <c r="ABA7740" s="60"/>
      <c r="ABB7740" s="60"/>
      <c r="ABC7740" s="60"/>
      <c r="ABD7740" s="60"/>
      <c r="ABE7740" s="60"/>
      <c r="ABF7740" s="60"/>
      <c r="ABG7740" s="60"/>
      <c r="ABH7740" s="60"/>
      <c r="ABI7740" s="60"/>
      <c r="ABJ7740" s="60"/>
      <c r="ABK7740" s="60"/>
      <c r="ABL7740" s="60"/>
      <c r="ABM7740" s="60"/>
      <c r="ABN7740" s="60"/>
      <c r="ABO7740" s="60"/>
      <c r="ABP7740" s="60"/>
      <c r="ABQ7740" s="60"/>
      <c r="ABR7740" s="60">
        <v>0.97766941849132205</v>
      </c>
      <c r="ABS7740" s="60"/>
      <c r="ABT7740" s="60"/>
      <c r="ABU7740" s="60"/>
      <c r="ABV7740" s="60"/>
      <c r="ABW7740" s="60"/>
      <c r="ABX7740" s="60"/>
    </row>
    <row r="7741" spans="727:752" x14ac:dyDescent="0.25">
      <c r="AAY7741" s="60"/>
      <c r="AAZ7741" s="60"/>
      <c r="ABA7741" s="60"/>
      <c r="ABB7741" s="60"/>
      <c r="ABC7741" s="60"/>
      <c r="ABD7741" s="60"/>
      <c r="ABE7741" s="60"/>
      <c r="ABF7741" s="60"/>
      <c r="ABG7741" s="60"/>
      <c r="ABH7741" s="60"/>
      <c r="ABI7741" s="60"/>
      <c r="ABJ7741" s="60"/>
      <c r="ABK7741" s="60"/>
      <c r="ABL7741" s="60"/>
      <c r="ABM7741" s="60"/>
      <c r="ABN7741" s="60"/>
      <c r="ABO7741" s="60"/>
      <c r="ABP7741" s="60"/>
      <c r="ABQ7741" s="60"/>
      <c r="ABR7741" s="60">
        <v>0.97766350552648396</v>
      </c>
      <c r="ABS7741" s="60"/>
      <c r="ABT7741" s="60"/>
      <c r="ABU7741" s="60"/>
      <c r="ABV7741" s="60"/>
      <c r="ABW7741" s="60"/>
      <c r="ABX7741" s="60"/>
    </row>
    <row r="7742" spans="727:752" x14ac:dyDescent="0.25">
      <c r="AAY7742" s="60"/>
      <c r="AAZ7742" s="60"/>
      <c r="ABA7742" s="60"/>
      <c r="ABB7742" s="60"/>
      <c r="ABC7742" s="60"/>
      <c r="ABD7742" s="60"/>
      <c r="ABE7742" s="60"/>
      <c r="ABF7742" s="60"/>
      <c r="ABG7742" s="60"/>
      <c r="ABH7742" s="60"/>
      <c r="ABI7742" s="60"/>
      <c r="ABJ7742" s="60"/>
      <c r="ABK7742" s="60"/>
      <c r="ABL7742" s="60"/>
      <c r="ABM7742" s="60"/>
      <c r="ABN7742" s="60"/>
      <c r="ABO7742" s="60"/>
      <c r="ABP7742" s="60"/>
      <c r="ABQ7742" s="60"/>
      <c r="ABR7742" s="60">
        <v>0.97766238247961601</v>
      </c>
      <c r="ABS7742" s="60"/>
      <c r="ABT7742" s="60"/>
      <c r="ABU7742" s="60"/>
      <c r="ABV7742" s="60"/>
      <c r="ABW7742" s="60"/>
      <c r="ABX7742" s="60"/>
    </row>
    <row r="7743" spans="727:752" x14ac:dyDescent="0.25">
      <c r="AAY7743" s="60"/>
      <c r="AAZ7743" s="60"/>
      <c r="ABA7743" s="60"/>
      <c r="ABB7743" s="60"/>
      <c r="ABC7743" s="60"/>
      <c r="ABD7743" s="60"/>
      <c r="ABE7743" s="60"/>
      <c r="ABF7743" s="60"/>
      <c r="ABG7743" s="60"/>
      <c r="ABH7743" s="60"/>
      <c r="ABI7743" s="60"/>
      <c r="ABJ7743" s="60"/>
      <c r="ABK7743" s="60"/>
      <c r="ABL7743" s="60"/>
      <c r="ABM7743" s="60"/>
      <c r="ABN7743" s="60"/>
      <c r="ABO7743" s="60"/>
      <c r="ABP7743" s="60"/>
      <c r="ABQ7743" s="60"/>
      <c r="ABR7743" s="60">
        <v>0.97765697564704401</v>
      </c>
      <c r="ABS7743" s="60"/>
      <c r="ABT7743" s="60"/>
      <c r="ABU7743" s="60"/>
      <c r="ABV7743" s="60"/>
      <c r="ABW7743" s="60"/>
      <c r="ABX7743" s="60"/>
    </row>
    <row r="7744" spans="727:752" x14ac:dyDescent="0.25">
      <c r="AAY7744" s="60"/>
      <c r="AAZ7744" s="60"/>
      <c r="ABA7744" s="60"/>
      <c r="ABB7744" s="60"/>
      <c r="ABC7744" s="60"/>
      <c r="ABD7744" s="60"/>
      <c r="ABE7744" s="60"/>
      <c r="ABF7744" s="60"/>
      <c r="ABG7744" s="60"/>
      <c r="ABH7744" s="60"/>
      <c r="ABI7744" s="60"/>
      <c r="ABJ7744" s="60"/>
      <c r="ABK7744" s="60"/>
      <c r="ABL7744" s="60"/>
      <c r="ABM7744" s="60"/>
      <c r="ABN7744" s="60"/>
      <c r="ABO7744" s="60"/>
      <c r="ABP7744" s="60"/>
      <c r="ABQ7744" s="60"/>
      <c r="ABR7744" s="60">
        <v>0.97765601471146002</v>
      </c>
      <c r="ABS7744" s="60"/>
      <c r="ABT7744" s="60"/>
      <c r="ABU7744" s="60"/>
      <c r="ABV7744" s="60"/>
      <c r="ABW7744" s="60"/>
      <c r="ABX7744" s="60"/>
    </row>
    <row r="7745" spans="727:752" x14ac:dyDescent="0.25">
      <c r="AAY7745" s="60"/>
      <c r="AAZ7745" s="60"/>
      <c r="ABA7745" s="60"/>
      <c r="ABB7745" s="60"/>
      <c r="ABC7745" s="60"/>
      <c r="ABD7745" s="60"/>
      <c r="ABE7745" s="60"/>
      <c r="ABF7745" s="60"/>
      <c r="ABG7745" s="60"/>
      <c r="ABH7745" s="60"/>
      <c r="ABI7745" s="60"/>
      <c r="ABJ7745" s="60"/>
      <c r="ABK7745" s="60"/>
      <c r="ABL7745" s="60"/>
      <c r="ABM7745" s="60"/>
      <c r="ABN7745" s="60"/>
      <c r="ABO7745" s="60"/>
      <c r="ABP7745" s="60"/>
      <c r="ABQ7745" s="60"/>
      <c r="ABR7745" s="60">
        <v>0.97764661267447495</v>
      </c>
      <c r="ABS7745" s="60"/>
      <c r="ABT7745" s="60"/>
      <c r="ABU7745" s="60"/>
      <c r="ABV7745" s="60"/>
      <c r="ABW7745" s="60"/>
      <c r="ABX7745" s="60"/>
    </row>
    <row r="7746" spans="727:752" x14ac:dyDescent="0.25">
      <c r="AAY7746" s="60"/>
      <c r="AAZ7746" s="60"/>
      <c r="ABA7746" s="60"/>
      <c r="ABB7746" s="60"/>
      <c r="ABC7746" s="60"/>
      <c r="ABD7746" s="60"/>
      <c r="ABE7746" s="60"/>
      <c r="ABF7746" s="60"/>
      <c r="ABG7746" s="60"/>
      <c r="ABH7746" s="60"/>
      <c r="ABI7746" s="60"/>
      <c r="ABJ7746" s="60"/>
      <c r="ABK7746" s="60"/>
      <c r="ABL7746" s="60"/>
      <c r="ABM7746" s="60"/>
      <c r="ABN7746" s="60"/>
      <c r="ABO7746" s="60"/>
      <c r="ABP7746" s="60"/>
      <c r="ABQ7746" s="60"/>
      <c r="ABR7746" s="60">
        <v>0.97764570014781105</v>
      </c>
      <c r="ABS7746" s="60"/>
      <c r="ABT7746" s="60"/>
      <c r="ABU7746" s="60"/>
      <c r="ABV7746" s="60"/>
      <c r="ABW7746" s="60"/>
      <c r="ABX7746" s="60"/>
    </row>
    <row r="7747" spans="727:752" x14ac:dyDescent="0.25">
      <c r="AAY7747" s="60"/>
      <c r="AAZ7747" s="60"/>
      <c r="ABA7747" s="60"/>
      <c r="ABB7747" s="60"/>
      <c r="ABC7747" s="60"/>
      <c r="ABD7747" s="60"/>
      <c r="ABE7747" s="60"/>
      <c r="ABF7747" s="60"/>
      <c r="ABG7747" s="60"/>
      <c r="ABH7747" s="60"/>
      <c r="ABI7747" s="60"/>
      <c r="ABJ7747" s="60"/>
      <c r="ABK7747" s="60"/>
      <c r="ABL7747" s="60"/>
      <c r="ABM7747" s="60"/>
      <c r="ABN7747" s="60"/>
      <c r="ABO7747" s="60"/>
      <c r="ABP7747" s="60"/>
      <c r="ABQ7747" s="60"/>
      <c r="ABR7747" s="60">
        <v>0.97763233356739598</v>
      </c>
      <c r="ABS7747" s="60"/>
      <c r="ABT7747" s="60"/>
      <c r="ABU7747" s="60"/>
      <c r="ABV7747" s="60"/>
      <c r="ABW7747" s="60"/>
      <c r="ABX7747" s="60"/>
    </row>
    <row r="7748" spans="727:752" x14ac:dyDescent="0.25">
      <c r="AAY7748" s="60"/>
      <c r="AAZ7748" s="60"/>
      <c r="ABA7748" s="60"/>
      <c r="ABB7748" s="60"/>
      <c r="ABC7748" s="60"/>
      <c r="ABD7748" s="60"/>
      <c r="ABE7748" s="60"/>
      <c r="ABF7748" s="60"/>
      <c r="ABG7748" s="60"/>
      <c r="ABH7748" s="60"/>
      <c r="ABI7748" s="60"/>
      <c r="ABJ7748" s="60"/>
      <c r="ABK7748" s="60"/>
      <c r="ABL7748" s="60"/>
      <c r="ABM7748" s="60"/>
      <c r="ABN7748" s="60"/>
      <c r="ABO7748" s="60"/>
      <c r="ABP7748" s="60"/>
      <c r="ABQ7748" s="60"/>
      <c r="ABR7748" s="60">
        <v>0.97761425476696096</v>
      </c>
      <c r="ABS7748" s="60"/>
      <c r="ABT7748" s="60"/>
      <c r="ABU7748" s="60"/>
      <c r="ABV7748" s="60"/>
      <c r="ABW7748" s="60"/>
      <c r="ABX7748" s="60"/>
    </row>
    <row r="7749" spans="727:752" x14ac:dyDescent="0.25">
      <c r="AAY7749" s="60"/>
      <c r="AAZ7749" s="60"/>
      <c r="ABA7749" s="60"/>
      <c r="ABB7749" s="60"/>
      <c r="ABC7749" s="60"/>
      <c r="ABD7749" s="60"/>
      <c r="ABE7749" s="60"/>
      <c r="ABF7749" s="60"/>
      <c r="ABG7749" s="60"/>
      <c r="ABH7749" s="60"/>
      <c r="ABI7749" s="60"/>
      <c r="ABJ7749" s="60"/>
      <c r="ABK7749" s="60"/>
      <c r="ABL7749" s="60"/>
      <c r="ABM7749" s="60"/>
      <c r="ABN7749" s="60"/>
      <c r="ABO7749" s="60"/>
      <c r="ABP7749" s="60"/>
      <c r="ABQ7749" s="60"/>
      <c r="ABR7749" s="60">
        <v>0.97760246826437702</v>
      </c>
      <c r="ABS7749" s="60"/>
      <c r="ABT7749" s="60"/>
      <c r="ABU7749" s="60"/>
      <c r="ABV7749" s="60"/>
      <c r="ABW7749" s="60"/>
      <c r="ABX7749" s="60"/>
    </row>
    <row r="7750" spans="727:752" x14ac:dyDescent="0.25">
      <c r="AAY7750" s="60"/>
      <c r="AAZ7750" s="60"/>
      <c r="ABA7750" s="60"/>
      <c r="ABB7750" s="60"/>
      <c r="ABC7750" s="60"/>
      <c r="ABD7750" s="60"/>
      <c r="ABE7750" s="60"/>
      <c r="ABF7750" s="60"/>
      <c r="ABG7750" s="60"/>
      <c r="ABH7750" s="60"/>
      <c r="ABI7750" s="60"/>
      <c r="ABJ7750" s="60"/>
      <c r="ABK7750" s="60"/>
      <c r="ABL7750" s="60"/>
      <c r="ABM7750" s="60"/>
      <c r="ABN7750" s="60"/>
      <c r="ABO7750" s="60"/>
      <c r="ABP7750" s="60"/>
      <c r="ABQ7750" s="60"/>
      <c r="ABR7750" s="60">
        <v>0.97760206087815504</v>
      </c>
      <c r="ABS7750" s="60"/>
      <c r="ABT7750" s="60"/>
      <c r="ABU7750" s="60"/>
      <c r="ABV7750" s="60"/>
      <c r="ABW7750" s="60"/>
      <c r="ABX7750" s="60"/>
    </row>
    <row r="7751" spans="727:752" x14ac:dyDescent="0.25">
      <c r="AAY7751" s="60"/>
      <c r="AAZ7751" s="60"/>
      <c r="ABA7751" s="60"/>
      <c r="ABB7751" s="60"/>
      <c r="ABC7751" s="60"/>
      <c r="ABD7751" s="60"/>
      <c r="ABE7751" s="60"/>
      <c r="ABF7751" s="60"/>
      <c r="ABG7751" s="60"/>
      <c r="ABH7751" s="60"/>
      <c r="ABI7751" s="60"/>
      <c r="ABJ7751" s="60"/>
      <c r="ABK7751" s="60"/>
      <c r="ABL7751" s="60"/>
      <c r="ABM7751" s="60"/>
      <c r="ABN7751" s="60"/>
      <c r="ABO7751" s="60"/>
      <c r="ABP7751" s="60"/>
      <c r="ABQ7751" s="60"/>
      <c r="ABR7751" s="60">
        <v>0.97758439580869605</v>
      </c>
      <c r="ABS7751" s="60"/>
      <c r="ABT7751" s="60"/>
      <c r="ABU7751" s="60"/>
      <c r="ABV7751" s="60"/>
      <c r="ABW7751" s="60"/>
      <c r="ABX7751" s="60"/>
    </row>
    <row r="7752" spans="727:752" x14ac:dyDescent="0.25">
      <c r="AAY7752" s="60"/>
      <c r="AAZ7752" s="60"/>
      <c r="ABA7752" s="60"/>
      <c r="ABB7752" s="60"/>
      <c r="ABC7752" s="60"/>
      <c r="ABD7752" s="60"/>
      <c r="ABE7752" s="60"/>
      <c r="ABF7752" s="60"/>
      <c r="ABG7752" s="60"/>
      <c r="ABH7752" s="60"/>
      <c r="ABI7752" s="60"/>
      <c r="ABJ7752" s="60"/>
      <c r="ABK7752" s="60"/>
      <c r="ABL7752" s="60"/>
      <c r="ABM7752" s="60"/>
      <c r="ABN7752" s="60"/>
      <c r="ABO7752" s="60"/>
      <c r="ABP7752" s="60"/>
      <c r="ABQ7752" s="60"/>
      <c r="ABR7752" s="60">
        <v>0.97758420222479503</v>
      </c>
      <c r="ABS7752" s="60"/>
      <c r="ABT7752" s="60"/>
      <c r="ABU7752" s="60"/>
      <c r="ABV7752" s="60"/>
      <c r="ABW7752" s="60"/>
      <c r="ABX7752" s="60"/>
    </row>
    <row r="7753" spans="727:752" x14ac:dyDescent="0.25">
      <c r="AAY7753" s="60"/>
      <c r="AAZ7753" s="60"/>
      <c r="ABA7753" s="60"/>
      <c r="ABB7753" s="60"/>
      <c r="ABC7753" s="60"/>
      <c r="ABD7753" s="60"/>
      <c r="ABE7753" s="60"/>
      <c r="ABF7753" s="60"/>
      <c r="ABG7753" s="60"/>
      <c r="ABH7753" s="60"/>
      <c r="ABI7753" s="60"/>
      <c r="ABJ7753" s="60"/>
      <c r="ABK7753" s="60"/>
      <c r="ABL7753" s="60"/>
      <c r="ABM7753" s="60"/>
      <c r="ABN7753" s="60"/>
      <c r="ABO7753" s="60"/>
      <c r="ABP7753" s="60"/>
      <c r="ABQ7753" s="60"/>
      <c r="ABR7753" s="60">
        <v>0.97758208877686803</v>
      </c>
      <c r="ABS7753" s="60"/>
      <c r="ABT7753" s="60"/>
      <c r="ABU7753" s="60"/>
      <c r="ABV7753" s="60"/>
      <c r="ABW7753" s="60"/>
      <c r="ABX7753" s="60"/>
    </row>
    <row r="7754" spans="727:752" x14ac:dyDescent="0.25">
      <c r="AAY7754" s="60"/>
      <c r="AAZ7754" s="60"/>
      <c r="ABA7754" s="60"/>
      <c r="ABB7754" s="60"/>
      <c r="ABC7754" s="60"/>
      <c r="ABD7754" s="60"/>
      <c r="ABE7754" s="60"/>
      <c r="ABF7754" s="60"/>
      <c r="ABG7754" s="60"/>
      <c r="ABH7754" s="60"/>
      <c r="ABI7754" s="60"/>
      <c r="ABJ7754" s="60"/>
      <c r="ABK7754" s="60"/>
      <c r="ABL7754" s="60"/>
      <c r="ABM7754" s="60"/>
      <c r="ABN7754" s="60"/>
      <c r="ABO7754" s="60"/>
      <c r="ABP7754" s="60"/>
      <c r="ABQ7754" s="60"/>
      <c r="ABR7754" s="60">
        <v>0.97757965163426097</v>
      </c>
      <c r="ABS7754" s="60"/>
      <c r="ABT7754" s="60"/>
      <c r="ABU7754" s="60"/>
      <c r="ABV7754" s="60"/>
      <c r="ABW7754" s="60"/>
      <c r="ABX7754" s="60"/>
    </row>
    <row r="7755" spans="727:752" x14ac:dyDescent="0.25">
      <c r="AAY7755" s="60"/>
      <c r="AAZ7755" s="60"/>
      <c r="ABA7755" s="60"/>
      <c r="ABB7755" s="60"/>
      <c r="ABC7755" s="60"/>
      <c r="ABD7755" s="60"/>
      <c r="ABE7755" s="60"/>
      <c r="ABF7755" s="60"/>
      <c r="ABG7755" s="60"/>
      <c r="ABH7755" s="60"/>
      <c r="ABI7755" s="60"/>
      <c r="ABJ7755" s="60"/>
      <c r="ABK7755" s="60"/>
      <c r="ABL7755" s="60"/>
      <c r="ABM7755" s="60"/>
      <c r="ABN7755" s="60"/>
      <c r="ABO7755" s="60"/>
      <c r="ABP7755" s="60"/>
      <c r="ABQ7755" s="60"/>
      <c r="ABR7755" s="60">
        <v>0.97756891132541202</v>
      </c>
      <c r="ABS7755" s="60"/>
      <c r="ABT7755" s="60"/>
      <c r="ABU7755" s="60"/>
      <c r="ABV7755" s="60"/>
      <c r="ABW7755" s="60"/>
      <c r="ABX7755" s="60"/>
    </row>
    <row r="7756" spans="727:752" x14ac:dyDescent="0.25">
      <c r="AAY7756" s="60"/>
      <c r="AAZ7756" s="60"/>
      <c r="ABA7756" s="60"/>
      <c r="ABB7756" s="60"/>
      <c r="ABC7756" s="60"/>
      <c r="ABD7756" s="60"/>
      <c r="ABE7756" s="60"/>
      <c r="ABF7756" s="60"/>
      <c r="ABG7756" s="60"/>
      <c r="ABH7756" s="60"/>
      <c r="ABI7756" s="60"/>
      <c r="ABJ7756" s="60"/>
      <c r="ABK7756" s="60"/>
      <c r="ABL7756" s="60"/>
      <c r="ABM7756" s="60"/>
      <c r="ABN7756" s="60"/>
      <c r="ABO7756" s="60"/>
      <c r="ABP7756" s="60"/>
      <c r="ABQ7756" s="60"/>
      <c r="ABR7756" s="60">
        <v>0.97756413709618795</v>
      </c>
      <c r="ABS7756" s="60"/>
      <c r="ABT7756" s="60"/>
      <c r="ABU7756" s="60"/>
      <c r="ABV7756" s="60"/>
      <c r="ABW7756" s="60"/>
      <c r="ABX7756" s="60"/>
    </row>
    <row r="7757" spans="727:752" x14ac:dyDescent="0.25">
      <c r="AAY7757" s="60"/>
      <c r="AAZ7757" s="60"/>
      <c r="ABA7757" s="60"/>
      <c r="ABB7757" s="60"/>
      <c r="ABC7757" s="60"/>
      <c r="ABD7757" s="60"/>
      <c r="ABE7757" s="60"/>
      <c r="ABF7757" s="60"/>
      <c r="ABG7757" s="60"/>
      <c r="ABH7757" s="60"/>
      <c r="ABI7757" s="60"/>
      <c r="ABJ7757" s="60"/>
      <c r="ABK7757" s="60"/>
      <c r="ABL7757" s="60"/>
      <c r="ABM7757" s="60"/>
      <c r="ABN7757" s="60"/>
      <c r="ABO7757" s="60"/>
      <c r="ABP7757" s="60"/>
      <c r="ABQ7757" s="60"/>
      <c r="ABR7757" s="60">
        <v>0.97754312454891201</v>
      </c>
      <c r="ABS7757" s="60"/>
      <c r="ABT7757" s="60"/>
      <c r="ABU7757" s="60"/>
      <c r="ABV7757" s="60"/>
      <c r="ABW7757" s="60"/>
      <c r="ABX7757" s="60"/>
    </row>
    <row r="7758" spans="727:752" x14ac:dyDescent="0.25">
      <c r="AAY7758" s="60"/>
      <c r="AAZ7758" s="60"/>
      <c r="ABA7758" s="60"/>
      <c r="ABB7758" s="60"/>
      <c r="ABC7758" s="60"/>
      <c r="ABD7758" s="60"/>
      <c r="ABE7758" s="60"/>
      <c r="ABF7758" s="60"/>
      <c r="ABG7758" s="60"/>
      <c r="ABH7758" s="60"/>
      <c r="ABI7758" s="60"/>
      <c r="ABJ7758" s="60"/>
      <c r="ABK7758" s="60"/>
      <c r="ABL7758" s="60"/>
      <c r="ABM7758" s="60"/>
      <c r="ABN7758" s="60"/>
      <c r="ABO7758" s="60"/>
      <c r="ABP7758" s="60"/>
      <c r="ABQ7758" s="60"/>
      <c r="ABR7758" s="60">
        <v>0.97754013440867904</v>
      </c>
      <c r="ABS7758" s="60"/>
      <c r="ABT7758" s="60"/>
      <c r="ABU7758" s="60"/>
      <c r="ABV7758" s="60"/>
      <c r="ABW7758" s="60"/>
      <c r="ABX7758" s="60"/>
    </row>
    <row r="7759" spans="727:752" x14ac:dyDescent="0.25">
      <c r="AAY7759" s="60"/>
      <c r="AAZ7759" s="60"/>
      <c r="ABA7759" s="60"/>
      <c r="ABB7759" s="60"/>
      <c r="ABC7759" s="60"/>
      <c r="ABD7759" s="60"/>
      <c r="ABE7759" s="60"/>
      <c r="ABF7759" s="60"/>
      <c r="ABG7759" s="60"/>
      <c r="ABH7759" s="60"/>
      <c r="ABI7759" s="60"/>
      <c r="ABJ7759" s="60"/>
      <c r="ABK7759" s="60"/>
      <c r="ABL7759" s="60"/>
      <c r="ABM7759" s="60"/>
      <c r="ABN7759" s="60"/>
      <c r="ABO7759" s="60"/>
      <c r="ABP7759" s="60"/>
      <c r="ABQ7759" s="60"/>
      <c r="ABR7759" s="60">
        <v>0.97753017091688599</v>
      </c>
      <c r="ABS7759" s="60"/>
      <c r="ABT7759" s="60"/>
      <c r="ABU7759" s="60"/>
      <c r="ABV7759" s="60"/>
      <c r="ABW7759" s="60"/>
      <c r="ABX7759" s="60"/>
    </row>
    <row r="7760" spans="727:752" x14ac:dyDescent="0.25">
      <c r="AAY7760" s="60"/>
      <c r="AAZ7760" s="60"/>
      <c r="ABA7760" s="60"/>
      <c r="ABB7760" s="60"/>
      <c r="ABC7760" s="60"/>
      <c r="ABD7760" s="60"/>
      <c r="ABE7760" s="60"/>
      <c r="ABF7760" s="60"/>
      <c r="ABG7760" s="60"/>
      <c r="ABH7760" s="60"/>
      <c r="ABI7760" s="60"/>
      <c r="ABJ7760" s="60"/>
      <c r="ABK7760" s="60"/>
      <c r="ABL7760" s="60"/>
      <c r="ABM7760" s="60"/>
      <c r="ABN7760" s="60"/>
      <c r="ABO7760" s="60"/>
      <c r="ABP7760" s="60"/>
      <c r="ABQ7760" s="60"/>
      <c r="ABR7760" s="60">
        <v>0.97751664719549802</v>
      </c>
      <c r="ABS7760" s="60"/>
      <c r="ABT7760" s="60"/>
      <c r="ABU7760" s="60"/>
      <c r="ABV7760" s="60"/>
      <c r="ABW7760" s="60"/>
      <c r="ABX7760" s="60"/>
    </row>
    <row r="7761" spans="727:752" x14ac:dyDescent="0.25">
      <c r="AAY7761" s="60"/>
      <c r="AAZ7761" s="60"/>
      <c r="ABA7761" s="60"/>
      <c r="ABB7761" s="60"/>
      <c r="ABC7761" s="60"/>
      <c r="ABD7761" s="60"/>
      <c r="ABE7761" s="60"/>
      <c r="ABF7761" s="60"/>
      <c r="ABG7761" s="60"/>
      <c r="ABH7761" s="60"/>
      <c r="ABI7761" s="60"/>
      <c r="ABJ7761" s="60"/>
      <c r="ABK7761" s="60"/>
      <c r="ABL7761" s="60"/>
      <c r="ABM7761" s="60"/>
      <c r="ABN7761" s="60"/>
      <c r="ABO7761" s="60"/>
      <c r="ABP7761" s="60"/>
      <c r="ABQ7761" s="60"/>
      <c r="ABR7761" s="60">
        <v>0.97751631296586705</v>
      </c>
      <c r="ABS7761" s="60"/>
      <c r="ABT7761" s="60"/>
      <c r="ABU7761" s="60"/>
      <c r="ABV7761" s="60"/>
      <c r="ABW7761" s="60"/>
      <c r="ABX7761" s="60"/>
    </row>
    <row r="7762" spans="727:752" x14ac:dyDescent="0.25">
      <c r="AAY7762" s="60"/>
      <c r="AAZ7762" s="60"/>
      <c r="ABA7762" s="60"/>
      <c r="ABB7762" s="60"/>
      <c r="ABC7762" s="60"/>
      <c r="ABD7762" s="60"/>
      <c r="ABE7762" s="60"/>
      <c r="ABF7762" s="60"/>
      <c r="ABG7762" s="60"/>
      <c r="ABH7762" s="60"/>
      <c r="ABI7762" s="60"/>
      <c r="ABJ7762" s="60"/>
      <c r="ABK7762" s="60"/>
      <c r="ABL7762" s="60"/>
      <c r="ABM7762" s="60"/>
      <c r="ABN7762" s="60"/>
      <c r="ABO7762" s="60"/>
      <c r="ABP7762" s="60"/>
      <c r="ABQ7762" s="60"/>
      <c r="ABR7762" s="60">
        <v>0.97750288919544603</v>
      </c>
      <c r="ABS7762" s="60"/>
      <c r="ABT7762" s="60"/>
      <c r="ABU7762" s="60"/>
      <c r="ABV7762" s="60"/>
      <c r="ABW7762" s="60"/>
      <c r="ABX7762" s="60"/>
    </row>
    <row r="7763" spans="727:752" x14ac:dyDescent="0.25">
      <c r="AAY7763" s="60"/>
      <c r="AAZ7763" s="60"/>
      <c r="ABA7763" s="60"/>
      <c r="ABB7763" s="60"/>
      <c r="ABC7763" s="60"/>
      <c r="ABD7763" s="60"/>
      <c r="ABE7763" s="60"/>
      <c r="ABF7763" s="60"/>
      <c r="ABG7763" s="60"/>
      <c r="ABH7763" s="60"/>
      <c r="ABI7763" s="60"/>
      <c r="ABJ7763" s="60"/>
      <c r="ABK7763" s="60"/>
      <c r="ABL7763" s="60"/>
      <c r="ABM7763" s="60"/>
      <c r="ABN7763" s="60"/>
      <c r="ABO7763" s="60"/>
      <c r="ABP7763" s="60"/>
      <c r="ABQ7763" s="60"/>
      <c r="ABR7763" s="60">
        <v>0.97750178522152797</v>
      </c>
      <c r="ABS7763" s="60"/>
      <c r="ABT7763" s="60"/>
      <c r="ABU7763" s="60"/>
      <c r="ABV7763" s="60"/>
      <c r="ABW7763" s="60"/>
      <c r="ABX7763" s="60"/>
    </row>
    <row r="7764" spans="727:752" x14ac:dyDescent="0.25">
      <c r="AAY7764" s="60"/>
      <c r="AAZ7764" s="60"/>
      <c r="ABA7764" s="60"/>
      <c r="ABB7764" s="60"/>
      <c r="ABC7764" s="60"/>
      <c r="ABD7764" s="60"/>
      <c r="ABE7764" s="60"/>
      <c r="ABF7764" s="60"/>
      <c r="ABG7764" s="60"/>
      <c r="ABH7764" s="60"/>
      <c r="ABI7764" s="60"/>
      <c r="ABJ7764" s="60"/>
      <c r="ABK7764" s="60"/>
      <c r="ABL7764" s="60"/>
      <c r="ABM7764" s="60"/>
      <c r="ABN7764" s="60"/>
      <c r="ABO7764" s="60"/>
      <c r="ABP7764" s="60"/>
      <c r="ABQ7764" s="60"/>
      <c r="ABR7764" s="60">
        <v>0.97749429177581004</v>
      </c>
      <c r="ABS7764" s="60"/>
      <c r="ABT7764" s="60"/>
      <c r="ABU7764" s="60"/>
      <c r="ABV7764" s="60"/>
      <c r="ABW7764" s="60"/>
      <c r="ABX7764" s="60"/>
    </row>
    <row r="7765" spans="727:752" x14ac:dyDescent="0.25">
      <c r="AAY7765" s="60"/>
      <c r="AAZ7765" s="60"/>
      <c r="ABA7765" s="60"/>
      <c r="ABB7765" s="60"/>
      <c r="ABC7765" s="60"/>
      <c r="ABD7765" s="60"/>
      <c r="ABE7765" s="60"/>
      <c r="ABF7765" s="60"/>
      <c r="ABG7765" s="60"/>
      <c r="ABH7765" s="60"/>
      <c r="ABI7765" s="60"/>
      <c r="ABJ7765" s="60"/>
      <c r="ABK7765" s="60"/>
      <c r="ABL7765" s="60"/>
      <c r="ABM7765" s="60"/>
      <c r="ABN7765" s="60"/>
      <c r="ABO7765" s="60"/>
      <c r="ABP7765" s="60"/>
      <c r="ABQ7765" s="60"/>
      <c r="ABR7765" s="60">
        <v>0.97748273597770297</v>
      </c>
      <c r="ABS7765" s="60"/>
      <c r="ABT7765" s="60"/>
      <c r="ABU7765" s="60"/>
      <c r="ABV7765" s="60"/>
      <c r="ABW7765" s="60"/>
      <c r="ABX7765" s="60"/>
    </row>
    <row r="7766" spans="727:752" x14ac:dyDescent="0.25">
      <c r="AAY7766" s="60"/>
      <c r="AAZ7766" s="60"/>
      <c r="ABA7766" s="60"/>
      <c r="ABB7766" s="60"/>
      <c r="ABC7766" s="60"/>
      <c r="ABD7766" s="60"/>
      <c r="ABE7766" s="60"/>
      <c r="ABF7766" s="60"/>
      <c r="ABG7766" s="60"/>
      <c r="ABH7766" s="60"/>
      <c r="ABI7766" s="60"/>
      <c r="ABJ7766" s="60"/>
      <c r="ABK7766" s="60"/>
      <c r="ABL7766" s="60"/>
      <c r="ABM7766" s="60"/>
      <c r="ABN7766" s="60"/>
      <c r="ABO7766" s="60"/>
      <c r="ABP7766" s="60"/>
      <c r="ABQ7766" s="60"/>
      <c r="ABR7766" s="60">
        <v>0.97747641154248999</v>
      </c>
      <c r="ABS7766" s="60"/>
      <c r="ABT7766" s="60"/>
      <c r="ABU7766" s="60"/>
      <c r="ABV7766" s="60"/>
      <c r="ABW7766" s="60"/>
      <c r="ABX7766" s="60"/>
    </row>
    <row r="7767" spans="727:752" x14ac:dyDescent="0.25">
      <c r="AAY7767" s="60"/>
      <c r="AAZ7767" s="60"/>
      <c r="ABA7767" s="60"/>
      <c r="ABB7767" s="60"/>
      <c r="ABC7767" s="60"/>
      <c r="ABD7767" s="60"/>
      <c r="ABE7767" s="60"/>
      <c r="ABF7767" s="60"/>
      <c r="ABG7767" s="60"/>
      <c r="ABH7767" s="60"/>
      <c r="ABI7767" s="60"/>
      <c r="ABJ7767" s="60"/>
      <c r="ABK7767" s="60"/>
      <c r="ABL7767" s="60"/>
      <c r="ABM7767" s="60"/>
      <c r="ABN7767" s="60"/>
      <c r="ABO7767" s="60"/>
      <c r="ABP7767" s="60"/>
      <c r="ABQ7767" s="60"/>
      <c r="ABR7767" s="60">
        <v>0.97747492182120699</v>
      </c>
      <c r="ABS7767" s="60"/>
      <c r="ABT7767" s="60"/>
      <c r="ABU7767" s="60"/>
      <c r="ABV7767" s="60"/>
      <c r="ABW7767" s="60"/>
      <c r="ABX7767" s="60"/>
    </row>
    <row r="7768" spans="727:752" x14ac:dyDescent="0.25">
      <c r="AAY7768" s="60"/>
      <c r="AAZ7768" s="60"/>
      <c r="ABA7768" s="60"/>
      <c r="ABB7768" s="60"/>
      <c r="ABC7768" s="60"/>
      <c r="ABD7768" s="60"/>
      <c r="ABE7768" s="60"/>
      <c r="ABF7768" s="60"/>
      <c r="ABG7768" s="60"/>
      <c r="ABH7768" s="60"/>
      <c r="ABI7768" s="60"/>
      <c r="ABJ7768" s="60"/>
      <c r="ABK7768" s="60"/>
      <c r="ABL7768" s="60"/>
      <c r="ABM7768" s="60"/>
      <c r="ABN7768" s="60"/>
      <c r="ABO7768" s="60"/>
      <c r="ABP7768" s="60"/>
      <c r="ABQ7768" s="60"/>
      <c r="ABR7768" s="60">
        <v>0.97747448359173095</v>
      </c>
      <c r="ABS7768" s="60"/>
      <c r="ABT7768" s="60"/>
      <c r="ABU7768" s="60"/>
      <c r="ABV7768" s="60"/>
      <c r="ABW7768" s="60"/>
      <c r="ABX7768" s="60"/>
    </row>
    <row r="7769" spans="727:752" x14ac:dyDescent="0.25">
      <c r="AAY7769" s="60"/>
      <c r="AAZ7769" s="60"/>
      <c r="ABA7769" s="60"/>
      <c r="ABB7769" s="60"/>
      <c r="ABC7769" s="60"/>
      <c r="ABD7769" s="60"/>
      <c r="ABE7769" s="60"/>
      <c r="ABF7769" s="60"/>
      <c r="ABG7769" s="60"/>
      <c r="ABH7769" s="60"/>
      <c r="ABI7769" s="60"/>
      <c r="ABJ7769" s="60"/>
      <c r="ABK7769" s="60"/>
      <c r="ABL7769" s="60"/>
      <c r="ABM7769" s="60"/>
      <c r="ABN7769" s="60"/>
      <c r="ABO7769" s="60"/>
      <c r="ABP7769" s="60"/>
      <c r="ABQ7769" s="60"/>
      <c r="ABR7769" s="60">
        <v>0.97747026417543303</v>
      </c>
      <c r="ABS7769" s="60"/>
      <c r="ABT7769" s="60"/>
      <c r="ABU7769" s="60"/>
      <c r="ABV7769" s="60"/>
      <c r="ABW7769" s="60"/>
      <c r="ABX7769" s="60"/>
    </row>
    <row r="7770" spans="727:752" x14ac:dyDescent="0.25">
      <c r="AAY7770" s="60"/>
      <c r="AAZ7770" s="60"/>
      <c r="ABA7770" s="60"/>
      <c r="ABB7770" s="60"/>
      <c r="ABC7770" s="60"/>
      <c r="ABD7770" s="60"/>
      <c r="ABE7770" s="60"/>
      <c r="ABF7770" s="60"/>
      <c r="ABG7770" s="60"/>
      <c r="ABH7770" s="60"/>
      <c r="ABI7770" s="60"/>
      <c r="ABJ7770" s="60"/>
      <c r="ABK7770" s="60"/>
      <c r="ABL7770" s="60"/>
      <c r="ABM7770" s="60"/>
      <c r="ABN7770" s="60"/>
      <c r="ABO7770" s="60"/>
      <c r="ABP7770" s="60"/>
      <c r="ABQ7770" s="60"/>
      <c r="ABR7770" s="60">
        <v>0.97746728620686696</v>
      </c>
      <c r="ABS7770" s="60"/>
      <c r="ABT7770" s="60"/>
      <c r="ABU7770" s="60"/>
      <c r="ABV7770" s="60"/>
      <c r="ABW7770" s="60"/>
      <c r="ABX7770" s="60"/>
    </row>
    <row r="7771" spans="727:752" x14ac:dyDescent="0.25">
      <c r="AAY7771" s="60"/>
      <c r="AAZ7771" s="60"/>
      <c r="ABA7771" s="60"/>
      <c r="ABB7771" s="60"/>
      <c r="ABC7771" s="60"/>
      <c r="ABD7771" s="60"/>
      <c r="ABE7771" s="60"/>
      <c r="ABF7771" s="60"/>
      <c r="ABG7771" s="60"/>
      <c r="ABH7771" s="60"/>
      <c r="ABI7771" s="60"/>
      <c r="ABJ7771" s="60"/>
      <c r="ABK7771" s="60"/>
      <c r="ABL7771" s="60"/>
      <c r="ABM7771" s="60"/>
      <c r="ABN7771" s="60"/>
      <c r="ABO7771" s="60"/>
      <c r="ABP7771" s="60"/>
      <c r="ABQ7771" s="60"/>
      <c r="ABR7771" s="60">
        <v>0.977450586810655</v>
      </c>
      <c r="ABS7771" s="60"/>
      <c r="ABT7771" s="60"/>
      <c r="ABU7771" s="60"/>
      <c r="ABV7771" s="60"/>
      <c r="ABW7771" s="60"/>
      <c r="ABX7771" s="60"/>
    </row>
    <row r="7772" spans="727:752" x14ac:dyDescent="0.25">
      <c r="AAY7772" s="60"/>
      <c r="AAZ7772" s="60"/>
      <c r="ABA7772" s="60"/>
      <c r="ABB7772" s="60"/>
      <c r="ABC7772" s="60"/>
      <c r="ABD7772" s="60"/>
      <c r="ABE7772" s="60"/>
      <c r="ABF7772" s="60"/>
      <c r="ABG7772" s="60"/>
      <c r="ABH7772" s="60"/>
      <c r="ABI7772" s="60"/>
      <c r="ABJ7772" s="60"/>
      <c r="ABK7772" s="60"/>
      <c r="ABL7772" s="60"/>
      <c r="ABM7772" s="60"/>
      <c r="ABN7772" s="60"/>
      <c r="ABO7772" s="60"/>
      <c r="ABP7772" s="60"/>
      <c r="ABQ7772" s="60"/>
      <c r="ABR7772" s="60">
        <v>0.97744487630561705</v>
      </c>
      <c r="ABS7772" s="60"/>
      <c r="ABT7772" s="60"/>
      <c r="ABU7772" s="60"/>
      <c r="ABV7772" s="60"/>
      <c r="ABW7772" s="60"/>
      <c r="ABX7772" s="60"/>
    </row>
    <row r="7773" spans="727:752" x14ac:dyDescent="0.25">
      <c r="AAY7773" s="60"/>
      <c r="AAZ7773" s="60"/>
      <c r="ABA7773" s="60"/>
      <c r="ABB7773" s="60"/>
      <c r="ABC7773" s="60"/>
      <c r="ABD7773" s="60"/>
      <c r="ABE7773" s="60"/>
      <c r="ABF7773" s="60"/>
      <c r="ABG7773" s="60"/>
      <c r="ABH7773" s="60"/>
      <c r="ABI7773" s="60"/>
      <c r="ABJ7773" s="60"/>
      <c r="ABK7773" s="60"/>
      <c r="ABL7773" s="60"/>
      <c r="ABM7773" s="60"/>
      <c r="ABN7773" s="60"/>
      <c r="ABO7773" s="60"/>
      <c r="ABP7773" s="60"/>
      <c r="ABQ7773" s="60"/>
      <c r="ABR7773" s="60">
        <v>0.977444817908386</v>
      </c>
      <c r="ABS7773" s="60"/>
      <c r="ABT7773" s="60"/>
      <c r="ABU7773" s="60"/>
      <c r="ABV7773" s="60"/>
      <c r="ABW7773" s="60"/>
      <c r="ABX7773" s="60"/>
    </row>
    <row r="7774" spans="727:752" x14ac:dyDescent="0.25">
      <c r="AAY7774" s="60"/>
      <c r="AAZ7774" s="60"/>
      <c r="ABA7774" s="60"/>
      <c r="ABB7774" s="60"/>
      <c r="ABC7774" s="60"/>
      <c r="ABD7774" s="60"/>
      <c r="ABE7774" s="60"/>
      <c r="ABF7774" s="60"/>
      <c r="ABG7774" s="60"/>
      <c r="ABH7774" s="60"/>
      <c r="ABI7774" s="60"/>
      <c r="ABJ7774" s="60"/>
      <c r="ABK7774" s="60"/>
      <c r="ABL7774" s="60"/>
      <c r="ABM7774" s="60"/>
      <c r="ABN7774" s="60"/>
      <c r="ABO7774" s="60"/>
      <c r="ABP7774" s="60"/>
      <c r="ABQ7774" s="60"/>
      <c r="ABR7774" s="60">
        <v>0.97742984320691495</v>
      </c>
      <c r="ABS7774" s="60"/>
      <c r="ABT7774" s="60"/>
      <c r="ABU7774" s="60"/>
      <c r="ABV7774" s="60"/>
      <c r="ABW7774" s="60"/>
      <c r="ABX7774" s="60"/>
    </row>
    <row r="7775" spans="727:752" x14ac:dyDescent="0.25">
      <c r="AAY7775" s="60"/>
      <c r="AAZ7775" s="60"/>
      <c r="ABA7775" s="60"/>
      <c r="ABB7775" s="60"/>
      <c r="ABC7775" s="60"/>
      <c r="ABD7775" s="60"/>
      <c r="ABE7775" s="60"/>
      <c r="ABF7775" s="60"/>
      <c r="ABG7775" s="60"/>
      <c r="ABH7775" s="60"/>
      <c r="ABI7775" s="60"/>
      <c r="ABJ7775" s="60"/>
      <c r="ABK7775" s="60"/>
      <c r="ABL7775" s="60"/>
      <c r="ABM7775" s="60"/>
      <c r="ABN7775" s="60"/>
      <c r="ABO7775" s="60"/>
      <c r="ABP7775" s="60"/>
      <c r="ABQ7775" s="60"/>
      <c r="ABR7775" s="60">
        <v>0.97741938694525898</v>
      </c>
      <c r="ABS7775" s="60"/>
      <c r="ABT7775" s="60"/>
      <c r="ABU7775" s="60"/>
      <c r="ABV7775" s="60"/>
      <c r="ABW7775" s="60"/>
      <c r="ABX7775" s="60"/>
    </row>
    <row r="7776" spans="727:752" x14ac:dyDescent="0.25">
      <c r="AAY7776" s="60"/>
      <c r="AAZ7776" s="60"/>
      <c r="ABA7776" s="60"/>
      <c r="ABB7776" s="60"/>
      <c r="ABC7776" s="60"/>
      <c r="ABD7776" s="60"/>
      <c r="ABE7776" s="60"/>
      <c r="ABF7776" s="60"/>
      <c r="ABG7776" s="60"/>
      <c r="ABH7776" s="60"/>
      <c r="ABI7776" s="60"/>
      <c r="ABJ7776" s="60"/>
      <c r="ABK7776" s="60"/>
      <c r="ABL7776" s="60"/>
      <c r="ABM7776" s="60"/>
      <c r="ABN7776" s="60"/>
      <c r="ABO7776" s="60"/>
      <c r="ABP7776" s="60"/>
      <c r="ABQ7776" s="60"/>
      <c r="ABR7776" s="60">
        <v>0.97741153691128002</v>
      </c>
      <c r="ABS7776" s="60"/>
      <c r="ABT7776" s="60"/>
      <c r="ABU7776" s="60"/>
      <c r="ABV7776" s="60"/>
      <c r="ABW7776" s="60"/>
      <c r="ABX7776" s="60"/>
    </row>
    <row r="7777" spans="727:752" x14ac:dyDescent="0.25">
      <c r="AAY7777" s="60"/>
      <c r="AAZ7777" s="60"/>
      <c r="ABA7777" s="60"/>
      <c r="ABB7777" s="60"/>
      <c r="ABC7777" s="60"/>
      <c r="ABD7777" s="60"/>
      <c r="ABE7777" s="60"/>
      <c r="ABF7777" s="60"/>
      <c r="ABG7777" s="60"/>
      <c r="ABH7777" s="60"/>
      <c r="ABI7777" s="60"/>
      <c r="ABJ7777" s="60"/>
      <c r="ABK7777" s="60"/>
      <c r="ABL7777" s="60"/>
      <c r="ABM7777" s="60"/>
      <c r="ABN7777" s="60"/>
      <c r="ABO7777" s="60"/>
      <c r="ABP7777" s="60"/>
      <c r="ABQ7777" s="60"/>
      <c r="ABR7777" s="60">
        <v>0.97740269682801595</v>
      </c>
      <c r="ABS7777" s="60"/>
      <c r="ABT7777" s="60"/>
      <c r="ABU7777" s="60"/>
      <c r="ABV7777" s="60"/>
      <c r="ABW7777" s="60"/>
      <c r="ABX7777" s="60"/>
    </row>
    <row r="7778" spans="727:752" x14ac:dyDescent="0.25">
      <c r="AAY7778" s="60"/>
      <c r="AAZ7778" s="60"/>
      <c r="ABA7778" s="60"/>
      <c r="ABB7778" s="60"/>
      <c r="ABC7778" s="60"/>
      <c r="ABD7778" s="60"/>
      <c r="ABE7778" s="60"/>
      <c r="ABF7778" s="60"/>
      <c r="ABG7778" s="60"/>
      <c r="ABH7778" s="60"/>
      <c r="ABI7778" s="60"/>
      <c r="ABJ7778" s="60"/>
      <c r="ABK7778" s="60"/>
      <c r="ABL7778" s="60"/>
      <c r="ABM7778" s="60"/>
      <c r="ABN7778" s="60"/>
      <c r="ABO7778" s="60"/>
      <c r="ABP7778" s="60"/>
      <c r="ABQ7778" s="60"/>
      <c r="ABR7778" s="60">
        <v>0.97739970591139103</v>
      </c>
      <c r="ABS7778" s="60"/>
      <c r="ABT7778" s="60"/>
      <c r="ABU7778" s="60"/>
      <c r="ABV7778" s="60"/>
      <c r="ABW7778" s="60"/>
      <c r="ABX7778" s="60"/>
    </row>
    <row r="7779" spans="727:752" x14ac:dyDescent="0.25">
      <c r="AAY7779" s="60"/>
      <c r="AAZ7779" s="60"/>
      <c r="ABA7779" s="60"/>
      <c r="ABB7779" s="60"/>
      <c r="ABC7779" s="60"/>
      <c r="ABD7779" s="60"/>
      <c r="ABE7779" s="60"/>
      <c r="ABF7779" s="60"/>
      <c r="ABG7779" s="60"/>
      <c r="ABH7779" s="60"/>
      <c r="ABI7779" s="60"/>
      <c r="ABJ7779" s="60"/>
      <c r="ABK7779" s="60"/>
      <c r="ABL7779" s="60"/>
      <c r="ABM7779" s="60"/>
      <c r="ABN7779" s="60"/>
      <c r="ABO7779" s="60"/>
      <c r="ABP7779" s="60"/>
      <c r="ABQ7779" s="60"/>
      <c r="ABR7779" s="60">
        <v>0.97739432593573805</v>
      </c>
      <c r="ABS7779" s="60"/>
      <c r="ABT7779" s="60"/>
      <c r="ABU7779" s="60"/>
      <c r="ABV7779" s="60"/>
      <c r="ABW7779" s="60"/>
      <c r="ABX7779" s="60"/>
    </row>
    <row r="7780" spans="727:752" x14ac:dyDescent="0.25">
      <c r="AAY7780" s="60"/>
      <c r="AAZ7780" s="60"/>
      <c r="ABA7780" s="60"/>
      <c r="ABB7780" s="60"/>
      <c r="ABC7780" s="60"/>
      <c r="ABD7780" s="60"/>
      <c r="ABE7780" s="60"/>
      <c r="ABF7780" s="60"/>
      <c r="ABG7780" s="60"/>
      <c r="ABH7780" s="60"/>
      <c r="ABI7780" s="60"/>
      <c r="ABJ7780" s="60"/>
      <c r="ABK7780" s="60"/>
      <c r="ABL7780" s="60"/>
      <c r="ABM7780" s="60"/>
      <c r="ABN7780" s="60"/>
      <c r="ABO7780" s="60"/>
      <c r="ABP7780" s="60"/>
      <c r="ABQ7780" s="60"/>
      <c r="ABR7780" s="60">
        <v>0.97738459759381902</v>
      </c>
      <c r="ABS7780" s="60"/>
      <c r="ABT7780" s="60"/>
      <c r="ABU7780" s="60"/>
      <c r="ABV7780" s="60"/>
      <c r="ABW7780" s="60"/>
      <c r="ABX7780" s="60"/>
    </row>
    <row r="7781" spans="727:752" x14ac:dyDescent="0.25">
      <c r="AAY7781" s="60"/>
      <c r="AAZ7781" s="60"/>
      <c r="ABA7781" s="60"/>
      <c r="ABB7781" s="60"/>
      <c r="ABC7781" s="60"/>
      <c r="ABD7781" s="60"/>
      <c r="ABE7781" s="60"/>
      <c r="ABF7781" s="60"/>
      <c r="ABG7781" s="60"/>
      <c r="ABH7781" s="60"/>
      <c r="ABI7781" s="60"/>
      <c r="ABJ7781" s="60"/>
      <c r="ABK7781" s="60"/>
      <c r="ABL7781" s="60"/>
      <c r="ABM7781" s="60"/>
      <c r="ABN7781" s="60"/>
      <c r="ABO7781" s="60"/>
      <c r="ABP7781" s="60"/>
      <c r="ABQ7781" s="60"/>
      <c r="ABR7781" s="60">
        <v>0.97737924222118899</v>
      </c>
      <c r="ABS7781" s="60"/>
      <c r="ABT7781" s="60"/>
      <c r="ABU7781" s="60"/>
      <c r="ABV7781" s="60"/>
      <c r="ABW7781" s="60"/>
      <c r="ABX7781" s="60"/>
    </row>
    <row r="7782" spans="727:752" x14ac:dyDescent="0.25">
      <c r="AAY7782" s="60"/>
      <c r="AAZ7782" s="60"/>
      <c r="ABA7782" s="60"/>
      <c r="ABB7782" s="60"/>
      <c r="ABC7782" s="60"/>
      <c r="ABD7782" s="60"/>
      <c r="ABE7782" s="60"/>
      <c r="ABF7782" s="60"/>
      <c r="ABG7782" s="60"/>
      <c r="ABH7782" s="60"/>
      <c r="ABI7782" s="60"/>
      <c r="ABJ7782" s="60"/>
      <c r="ABK7782" s="60"/>
      <c r="ABL7782" s="60"/>
      <c r="ABM7782" s="60"/>
      <c r="ABN7782" s="60"/>
      <c r="ABO7782" s="60"/>
      <c r="ABP7782" s="60"/>
      <c r="ABQ7782" s="60"/>
      <c r="ABR7782" s="60">
        <v>0.97737131673352995</v>
      </c>
      <c r="ABS7782" s="60"/>
      <c r="ABT7782" s="60"/>
      <c r="ABU7782" s="60"/>
      <c r="ABV7782" s="60"/>
      <c r="ABW7782" s="60"/>
      <c r="ABX7782" s="60"/>
    </row>
    <row r="7783" spans="727:752" x14ac:dyDescent="0.25">
      <c r="AAY7783" s="60"/>
      <c r="AAZ7783" s="60"/>
      <c r="ABA7783" s="60"/>
      <c r="ABB7783" s="60"/>
      <c r="ABC7783" s="60"/>
      <c r="ABD7783" s="60"/>
      <c r="ABE7783" s="60"/>
      <c r="ABF7783" s="60"/>
      <c r="ABG7783" s="60"/>
      <c r="ABH7783" s="60"/>
      <c r="ABI7783" s="60"/>
      <c r="ABJ7783" s="60"/>
      <c r="ABK7783" s="60"/>
      <c r="ABL7783" s="60"/>
      <c r="ABM7783" s="60"/>
      <c r="ABN7783" s="60"/>
      <c r="ABO7783" s="60"/>
      <c r="ABP7783" s="60"/>
      <c r="ABQ7783" s="60"/>
      <c r="ABR7783" s="60">
        <v>0.97734931591171204</v>
      </c>
      <c r="ABS7783" s="60"/>
      <c r="ABT7783" s="60"/>
      <c r="ABU7783" s="60"/>
      <c r="ABV7783" s="60"/>
      <c r="ABW7783" s="60"/>
      <c r="ABX7783" s="60"/>
    </row>
    <row r="7784" spans="727:752" x14ac:dyDescent="0.25">
      <c r="AAY7784" s="60"/>
      <c r="AAZ7784" s="60"/>
      <c r="ABA7784" s="60"/>
      <c r="ABB7784" s="60"/>
      <c r="ABC7784" s="60"/>
      <c r="ABD7784" s="60"/>
      <c r="ABE7784" s="60"/>
      <c r="ABF7784" s="60"/>
      <c r="ABG7784" s="60"/>
      <c r="ABH7784" s="60"/>
      <c r="ABI7784" s="60"/>
      <c r="ABJ7784" s="60"/>
      <c r="ABK7784" s="60"/>
      <c r="ABL7784" s="60"/>
      <c r="ABM7784" s="60"/>
      <c r="ABN7784" s="60"/>
      <c r="ABO7784" s="60"/>
      <c r="ABP7784" s="60"/>
      <c r="ABQ7784" s="60"/>
      <c r="ABR7784" s="60">
        <v>0.977342338401472</v>
      </c>
      <c r="ABS7784" s="60"/>
      <c r="ABT7784" s="60"/>
      <c r="ABU7784" s="60"/>
      <c r="ABV7784" s="60"/>
      <c r="ABW7784" s="60"/>
      <c r="ABX7784" s="60"/>
    </row>
    <row r="7785" spans="727:752" x14ac:dyDescent="0.25">
      <c r="AAY7785" s="60"/>
      <c r="AAZ7785" s="60"/>
      <c r="ABA7785" s="60"/>
      <c r="ABB7785" s="60"/>
      <c r="ABC7785" s="60"/>
      <c r="ABD7785" s="60"/>
      <c r="ABE7785" s="60"/>
      <c r="ABF7785" s="60"/>
      <c r="ABG7785" s="60"/>
      <c r="ABH7785" s="60"/>
      <c r="ABI7785" s="60"/>
      <c r="ABJ7785" s="60"/>
      <c r="ABK7785" s="60"/>
      <c r="ABL7785" s="60"/>
      <c r="ABM7785" s="60"/>
      <c r="ABN7785" s="60"/>
      <c r="ABO7785" s="60"/>
      <c r="ABP7785" s="60"/>
      <c r="ABQ7785" s="60"/>
      <c r="ABR7785" s="60">
        <v>0.97733685586665897</v>
      </c>
      <c r="ABS7785" s="60"/>
      <c r="ABT7785" s="60"/>
      <c r="ABU7785" s="60"/>
      <c r="ABV7785" s="60"/>
      <c r="ABW7785" s="60"/>
      <c r="ABX7785" s="60"/>
    </row>
    <row r="7786" spans="727:752" x14ac:dyDescent="0.25">
      <c r="AAY7786" s="60"/>
      <c r="AAZ7786" s="60"/>
      <c r="ABA7786" s="60"/>
      <c r="ABB7786" s="60"/>
      <c r="ABC7786" s="60"/>
      <c r="ABD7786" s="60"/>
      <c r="ABE7786" s="60"/>
      <c r="ABF7786" s="60"/>
      <c r="ABG7786" s="60"/>
      <c r="ABH7786" s="60"/>
      <c r="ABI7786" s="60"/>
      <c r="ABJ7786" s="60"/>
      <c r="ABK7786" s="60"/>
      <c r="ABL7786" s="60"/>
      <c r="ABM7786" s="60"/>
      <c r="ABN7786" s="60"/>
      <c r="ABO7786" s="60"/>
      <c r="ABP7786" s="60"/>
      <c r="ABQ7786" s="60"/>
      <c r="ABR7786" s="60">
        <v>0.97732551355686403</v>
      </c>
      <c r="ABS7786" s="60"/>
      <c r="ABT7786" s="60"/>
      <c r="ABU7786" s="60"/>
      <c r="ABV7786" s="60"/>
      <c r="ABW7786" s="60"/>
      <c r="ABX7786" s="60"/>
    </row>
    <row r="7787" spans="727:752" x14ac:dyDescent="0.25">
      <c r="AAY7787" s="60"/>
      <c r="AAZ7787" s="60"/>
      <c r="ABA7787" s="60"/>
      <c r="ABB7787" s="60"/>
      <c r="ABC7787" s="60"/>
      <c r="ABD7787" s="60"/>
      <c r="ABE7787" s="60"/>
      <c r="ABF7787" s="60"/>
      <c r="ABG7787" s="60"/>
      <c r="ABH7787" s="60"/>
      <c r="ABI7787" s="60"/>
      <c r="ABJ7787" s="60"/>
      <c r="ABK7787" s="60"/>
      <c r="ABL7787" s="60"/>
      <c r="ABM7787" s="60"/>
      <c r="ABN7787" s="60"/>
      <c r="ABO7787" s="60"/>
      <c r="ABP7787" s="60"/>
      <c r="ABQ7787" s="60"/>
      <c r="ABR7787" s="60">
        <v>0.97732254445244404</v>
      </c>
      <c r="ABS7787" s="60"/>
      <c r="ABT7787" s="60"/>
      <c r="ABU7787" s="60"/>
      <c r="ABV7787" s="60"/>
      <c r="ABW7787" s="60"/>
      <c r="ABX7787" s="60"/>
    </row>
    <row r="7788" spans="727:752" x14ac:dyDescent="0.25">
      <c r="AAY7788" s="60"/>
      <c r="AAZ7788" s="60"/>
      <c r="ABA7788" s="60"/>
      <c r="ABB7788" s="60"/>
      <c r="ABC7788" s="60"/>
      <c r="ABD7788" s="60"/>
      <c r="ABE7788" s="60"/>
      <c r="ABF7788" s="60"/>
      <c r="ABG7788" s="60"/>
      <c r="ABH7788" s="60"/>
      <c r="ABI7788" s="60"/>
      <c r="ABJ7788" s="60"/>
      <c r="ABK7788" s="60"/>
      <c r="ABL7788" s="60"/>
      <c r="ABM7788" s="60"/>
      <c r="ABN7788" s="60"/>
      <c r="ABO7788" s="60"/>
      <c r="ABP7788" s="60"/>
      <c r="ABQ7788" s="60"/>
      <c r="ABR7788" s="60">
        <v>0.97730329098919599</v>
      </c>
      <c r="ABS7788" s="60"/>
      <c r="ABT7788" s="60"/>
      <c r="ABU7788" s="60"/>
      <c r="ABV7788" s="60"/>
      <c r="ABW7788" s="60"/>
      <c r="ABX7788" s="60"/>
    </row>
    <row r="7789" spans="727:752" x14ac:dyDescent="0.25">
      <c r="AAY7789" s="60"/>
      <c r="AAZ7789" s="60"/>
      <c r="ABA7789" s="60"/>
      <c r="ABB7789" s="60"/>
      <c r="ABC7789" s="60"/>
      <c r="ABD7789" s="60"/>
      <c r="ABE7789" s="60"/>
      <c r="ABF7789" s="60"/>
      <c r="ABG7789" s="60"/>
      <c r="ABH7789" s="60"/>
      <c r="ABI7789" s="60"/>
      <c r="ABJ7789" s="60"/>
      <c r="ABK7789" s="60"/>
      <c r="ABL7789" s="60"/>
      <c r="ABM7789" s="60"/>
      <c r="ABN7789" s="60"/>
      <c r="ABO7789" s="60"/>
      <c r="ABP7789" s="60"/>
      <c r="ABQ7789" s="60"/>
      <c r="ABR7789" s="60">
        <v>0.97729561590580505</v>
      </c>
      <c r="ABS7789" s="60"/>
      <c r="ABT7789" s="60"/>
      <c r="ABU7789" s="60"/>
      <c r="ABV7789" s="60"/>
      <c r="ABW7789" s="60"/>
      <c r="ABX7789" s="60"/>
    </row>
    <row r="7790" spans="727:752" x14ac:dyDescent="0.25">
      <c r="AAY7790" s="60"/>
      <c r="AAZ7790" s="60"/>
      <c r="ABA7790" s="60"/>
      <c r="ABB7790" s="60"/>
      <c r="ABC7790" s="60"/>
      <c r="ABD7790" s="60"/>
      <c r="ABE7790" s="60"/>
      <c r="ABF7790" s="60"/>
      <c r="ABG7790" s="60"/>
      <c r="ABH7790" s="60"/>
      <c r="ABI7790" s="60"/>
      <c r="ABJ7790" s="60"/>
      <c r="ABK7790" s="60"/>
      <c r="ABL7790" s="60"/>
      <c r="ABM7790" s="60"/>
      <c r="ABN7790" s="60"/>
      <c r="ABO7790" s="60"/>
      <c r="ABP7790" s="60"/>
      <c r="ABQ7790" s="60"/>
      <c r="ABR7790" s="60">
        <v>0.977292294190654</v>
      </c>
      <c r="ABS7790" s="60"/>
      <c r="ABT7790" s="60"/>
      <c r="ABU7790" s="60"/>
      <c r="ABV7790" s="60"/>
      <c r="ABW7790" s="60"/>
      <c r="ABX7790" s="60"/>
    </row>
    <row r="7791" spans="727:752" x14ac:dyDescent="0.25">
      <c r="AAY7791" s="60"/>
      <c r="AAZ7791" s="60"/>
      <c r="ABA7791" s="60"/>
      <c r="ABB7791" s="60"/>
      <c r="ABC7791" s="60"/>
      <c r="ABD7791" s="60"/>
      <c r="ABE7791" s="60"/>
      <c r="ABF7791" s="60"/>
      <c r="ABG7791" s="60"/>
      <c r="ABH7791" s="60"/>
      <c r="ABI7791" s="60"/>
      <c r="ABJ7791" s="60"/>
      <c r="ABK7791" s="60"/>
      <c r="ABL7791" s="60"/>
      <c r="ABM7791" s="60"/>
      <c r="ABN7791" s="60"/>
      <c r="ABO7791" s="60"/>
      <c r="ABP7791" s="60"/>
      <c r="ABQ7791" s="60"/>
      <c r="ABR7791" s="60">
        <v>0.97728968178155196</v>
      </c>
      <c r="ABS7791" s="60"/>
      <c r="ABT7791" s="60"/>
      <c r="ABU7791" s="60"/>
      <c r="ABV7791" s="60"/>
      <c r="ABW7791" s="60"/>
      <c r="ABX7791" s="60"/>
    </row>
    <row r="7792" spans="727:752" x14ac:dyDescent="0.25">
      <c r="AAY7792" s="60"/>
      <c r="AAZ7792" s="60"/>
      <c r="ABA7792" s="60"/>
      <c r="ABB7792" s="60"/>
      <c r="ABC7792" s="60"/>
      <c r="ABD7792" s="60"/>
      <c r="ABE7792" s="60"/>
      <c r="ABF7792" s="60"/>
      <c r="ABG7792" s="60"/>
      <c r="ABH7792" s="60"/>
      <c r="ABI7792" s="60"/>
      <c r="ABJ7792" s="60"/>
      <c r="ABK7792" s="60"/>
      <c r="ABL7792" s="60"/>
      <c r="ABM7792" s="60"/>
      <c r="ABN7792" s="60"/>
      <c r="ABO7792" s="60"/>
      <c r="ABP7792" s="60"/>
      <c r="ABQ7792" s="60"/>
      <c r="ABR7792" s="60">
        <v>0.97728546259070004</v>
      </c>
      <c r="ABS7792" s="60"/>
      <c r="ABT7792" s="60"/>
      <c r="ABU7792" s="60"/>
      <c r="ABV7792" s="60"/>
      <c r="ABW7792" s="60"/>
      <c r="ABX7792" s="60"/>
    </row>
    <row r="7793" spans="727:752" x14ac:dyDescent="0.25">
      <c r="AAY7793" s="60"/>
      <c r="AAZ7793" s="60"/>
      <c r="ABA7793" s="60"/>
      <c r="ABB7793" s="60"/>
      <c r="ABC7793" s="60"/>
      <c r="ABD7793" s="60"/>
      <c r="ABE7793" s="60"/>
      <c r="ABF7793" s="60"/>
      <c r="ABG7793" s="60"/>
      <c r="ABH7793" s="60"/>
      <c r="ABI7793" s="60"/>
      <c r="ABJ7793" s="60"/>
      <c r="ABK7793" s="60"/>
      <c r="ABL7793" s="60"/>
      <c r="ABM7793" s="60"/>
      <c r="ABN7793" s="60"/>
      <c r="ABO7793" s="60"/>
      <c r="ABP7793" s="60"/>
      <c r="ABQ7793" s="60"/>
      <c r="ABR7793" s="60">
        <v>0.97727747753945104</v>
      </c>
      <c r="ABS7793" s="60"/>
      <c r="ABT7793" s="60"/>
      <c r="ABU7793" s="60"/>
      <c r="ABV7793" s="60"/>
      <c r="ABW7793" s="60"/>
      <c r="ABX7793" s="60"/>
    </row>
    <row r="7794" spans="727:752" x14ac:dyDescent="0.25">
      <c r="AAY7794" s="60"/>
      <c r="AAZ7794" s="60"/>
      <c r="ABA7794" s="60"/>
      <c r="ABB7794" s="60"/>
      <c r="ABC7794" s="60"/>
      <c r="ABD7794" s="60"/>
      <c r="ABE7794" s="60"/>
      <c r="ABF7794" s="60"/>
      <c r="ABG7794" s="60"/>
      <c r="ABH7794" s="60"/>
      <c r="ABI7794" s="60"/>
      <c r="ABJ7794" s="60"/>
      <c r="ABK7794" s="60"/>
      <c r="ABL7794" s="60"/>
      <c r="ABM7794" s="60"/>
      <c r="ABN7794" s="60"/>
      <c r="ABO7794" s="60"/>
      <c r="ABP7794" s="60"/>
      <c r="ABQ7794" s="60"/>
      <c r="ABR7794" s="60">
        <v>0.97726837164357105</v>
      </c>
      <c r="ABS7794" s="60"/>
      <c r="ABT7794" s="60"/>
      <c r="ABU7794" s="60"/>
      <c r="ABV7794" s="60"/>
      <c r="ABW7794" s="60"/>
      <c r="ABX7794" s="60"/>
    </row>
    <row r="7795" spans="727:752" x14ac:dyDescent="0.25">
      <c r="AAY7795" s="60"/>
      <c r="AAZ7795" s="60"/>
      <c r="ABA7795" s="60"/>
      <c r="ABB7795" s="60"/>
      <c r="ABC7795" s="60"/>
      <c r="ABD7795" s="60"/>
      <c r="ABE7795" s="60"/>
      <c r="ABF7795" s="60"/>
      <c r="ABG7795" s="60"/>
      <c r="ABH7795" s="60"/>
      <c r="ABI7795" s="60"/>
      <c r="ABJ7795" s="60"/>
      <c r="ABK7795" s="60"/>
      <c r="ABL7795" s="60"/>
      <c r="ABM7795" s="60"/>
      <c r="ABN7795" s="60"/>
      <c r="ABO7795" s="60"/>
      <c r="ABP7795" s="60"/>
      <c r="ABQ7795" s="60"/>
      <c r="ABR7795" s="60">
        <v>0.97726176465845405</v>
      </c>
      <c r="ABS7795" s="60"/>
      <c r="ABT7795" s="60"/>
      <c r="ABU7795" s="60"/>
      <c r="ABV7795" s="60"/>
      <c r="ABW7795" s="60"/>
      <c r="ABX7795" s="60"/>
    </row>
    <row r="7796" spans="727:752" x14ac:dyDescent="0.25">
      <c r="AAY7796" s="60"/>
      <c r="AAZ7796" s="60"/>
      <c r="ABA7796" s="60"/>
      <c r="ABB7796" s="60"/>
      <c r="ABC7796" s="60"/>
      <c r="ABD7796" s="60"/>
      <c r="ABE7796" s="60"/>
      <c r="ABF7796" s="60"/>
      <c r="ABG7796" s="60"/>
      <c r="ABH7796" s="60"/>
      <c r="ABI7796" s="60"/>
      <c r="ABJ7796" s="60"/>
      <c r="ABK7796" s="60"/>
      <c r="ABL7796" s="60"/>
      <c r="ABM7796" s="60"/>
      <c r="ABN7796" s="60"/>
      <c r="ABO7796" s="60"/>
      <c r="ABP7796" s="60"/>
      <c r="ABQ7796" s="60"/>
      <c r="ABR7796" s="60">
        <v>0.97725569817139202</v>
      </c>
      <c r="ABS7796" s="60"/>
      <c r="ABT7796" s="60"/>
      <c r="ABU7796" s="60"/>
      <c r="ABV7796" s="60"/>
      <c r="ABW7796" s="60"/>
      <c r="ABX7796" s="60"/>
    </row>
    <row r="7797" spans="727:752" x14ac:dyDescent="0.25">
      <c r="AAY7797" s="60"/>
      <c r="AAZ7797" s="60"/>
      <c r="ABA7797" s="60"/>
      <c r="ABB7797" s="60"/>
      <c r="ABC7797" s="60"/>
      <c r="ABD7797" s="60"/>
      <c r="ABE7797" s="60"/>
      <c r="ABF7797" s="60"/>
      <c r="ABG7797" s="60"/>
      <c r="ABH7797" s="60"/>
      <c r="ABI7797" s="60"/>
      <c r="ABJ7797" s="60"/>
      <c r="ABK7797" s="60"/>
      <c r="ABL7797" s="60"/>
      <c r="ABM7797" s="60"/>
      <c r="ABN7797" s="60"/>
      <c r="ABO7797" s="60"/>
      <c r="ABP7797" s="60"/>
      <c r="ABQ7797" s="60"/>
      <c r="ABR7797" s="60">
        <v>0.977253708720625</v>
      </c>
      <c r="ABS7797" s="60"/>
      <c r="ABT7797" s="60"/>
      <c r="ABU7797" s="60"/>
      <c r="ABV7797" s="60"/>
      <c r="ABW7797" s="60"/>
      <c r="ABX7797" s="60"/>
    </row>
    <row r="7798" spans="727:752" x14ac:dyDescent="0.25">
      <c r="AAY7798" s="60"/>
      <c r="AAZ7798" s="60"/>
      <c r="ABA7798" s="60"/>
      <c r="ABB7798" s="60"/>
      <c r="ABC7798" s="60"/>
      <c r="ABD7798" s="60"/>
      <c r="ABE7798" s="60"/>
      <c r="ABF7798" s="60"/>
      <c r="ABG7798" s="60"/>
      <c r="ABH7798" s="60"/>
      <c r="ABI7798" s="60"/>
      <c r="ABJ7798" s="60"/>
      <c r="ABK7798" s="60"/>
      <c r="ABL7798" s="60"/>
      <c r="ABM7798" s="60"/>
      <c r="ABN7798" s="60"/>
      <c r="ABO7798" s="60"/>
      <c r="ABP7798" s="60"/>
      <c r="ABQ7798" s="60"/>
      <c r="ABR7798" s="60">
        <v>0.97723743114234796</v>
      </c>
      <c r="ABS7798" s="60"/>
      <c r="ABT7798" s="60"/>
      <c r="ABU7798" s="60"/>
      <c r="ABV7798" s="60"/>
      <c r="ABW7798" s="60"/>
      <c r="ABX7798" s="60"/>
    </row>
    <row r="7799" spans="727:752" x14ac:dyDescent="0.25">
      <c r="AAY7799" s="60"/>
      <c r="AAZ7799" s="60"/>
      <c r="ABA7799" s="60"/>
      <c r="ABB7799" s="60"/>
      <c r="ABC7799" s="60"/>
      <c r="ABD7799" s="60"/>
      <c r="ABE7799" s="60"/>
      <c r="ABF7799" s="60"/>
      <c r="ABG7799" s="60"/>
      <c r="ABH7799" s="60"/>
      <c r="ABI7799" s="60"/>
      <c r="ABJ7799" s="60"/>
      <c r="ABK7799" s="60"/>
      <c r="ABL7799" s="60"/>
      <c r="ABM7799" s="60"/>
      <c r="ABN7799" s="60"/>
      <c r="ABO7799" s="60"/>
      <c r="ABP7799" s="60"/>
      <c r="ABQ7799" s="60"/>
      <c r="ABR7799" s="60">
        <v>0.97723341805730501</v>
      </c>
      <c r="ABS7799" s="60"/>
      <c r="ABT7799" s="60"/>
      <c r="ABU7799" s="60"/>
      <c r="ABV7799" s="60"/>
      <c r="ABW7799" s="60"/>
      <c r="ABX7799" s="60"/>
    </row>
    <row r="7800" spans="727:752" x14ac:dyDescent="0.25">
      <c r="AAY7800" s="60"/>
      <c r="AAZ7800" s="60"/>
      <c r="ABA7800" s="60"/>
      <c r="ABB7800" s="60"/>
      <c r="ABC7800" s="60"/>
      <c r="ABD7800" s="60"/>
      <c r="ABE7800" s="60"/>
      <c r="ABF7800" s="60"/>
      <c r="ABG7800" s="60"/>
      <c r="ABH7800" s="60"/>
      <c r="ABI7800" s="60"/>
      <c r="ABJ7800" s="60"/>
      <c r="ABK7800" s="60"/>
      <c r="ABL7800" s="60"/>
      <c r="ABM7800" s="60"/>
      <c r="ABN7800" s="60"/>
      <c r="ABO7800" s="60"/>
      <c r="ABP7800" s="60"/>
      <c r="ABQ7800" s="60"/>
      <c r="ABR7800" s="60">
        <v>0.97723135806374295</v>
      </c>
      <c r="ABS7800" s="60"/>
      <c r="ABT7800" s="60"/>
      <c r="ABU7800" s="60"/>
      <c r="ABV7800" s="60"/>
      <c r="ABW7800" s="60"/>
      <c r="ABX7800" s="60"/>
    </row>
    <row r="7801" spans="727:752" x14ac:dyDescent="0.25">
      <c r="AAY7801" s="60"/>
      <c r="AAZ7801" s="60"/>
      <c r="ABA7801" s="60"/>
      <c r="ABB7801" s="60"/>
      <c r="ABC7801" s="60"/>
      <c r="ABD7801" s="60"/>
      <c r="ABE7801" s="60"/>
      <c r="ABF7801" s="60"/>
      <c r="ABG7801" s="60"/>
      <c r="ABH7801" s="60"/>
      <c r="ABI7801" s="60"/>
      <c r="ABJ7801" s="60"/>
      <c r="ABK7801" s="60"/>
      <c r="ABL7801" s="60"/>
      <c r="ABM7801" s="60"/>
      <c r="ABN7801" s="60"/>
      <c r="ABO7801" s="60"/>
      <c r="ABP7801" s="60"/>
      <c r="ABQ7801" s="60"/>
      <c r="ABR7801" s="60">
        <v>0.977219545242899</v>
      </c>
      <c r="ABS7801" s="60"/>
      <c r="ABT7801" s="60"/>
      <c r="ABU7801" s="60"/>
      <c r="ABV7801" s="60"/>
      <c r="ABW7801" s="60"/>
      <c r="ABX7801" s="60"/>
    </row>
    <row r="7802" spans="727:752" x14ac:dyDescent="0.25">
      <c r="AAY7802" s="60"/>
      <c r="AAZ7802" s="60"/>
      <c r="ABA7802" s="60"/>
      <c r="ABB7802" s="60"/>
      <c r="ABC7802" s="60"/>
      <c r="ABD7802" s="60"/>
      <c r="ABE7802" s="60"/>
      <c r="ABF7802" s="60"/>
      <c r="ABG7802" s="60"/>
      <c r="ABH7802" s="60"/>
      <c r="ABI7802" s="60"/>
      <c r="ABJ7802" s="60"/>
      <c r="ABK7802" s="60"/>
      <c r="ABL7802" s="60"/>
      <c r="ABM7802" s="60"/>
      <c r="ABN7802" s="60"/>
      <c r="ABO7802" s="60"/>
      <c r="ABP7802" s="60"/>
      <c r="ABQ7802" s="60"/>
      <c r="ABR7802" s="60">
        <v>0.97721692953499995</v>
      </c>
      <c r="ABS7802" s="60"/>
      <c r="ABT7802" s="60"/>
      <c r="ABU7802" s="60"/>
      <c r="ABV7802" s="60"/>
      <c r="ABW7802" s="60"/>
      <c r="ABX7802" s="60"/>
    </row>
    <row r="7803" spans="727:752" x14ac:dyDescent="0.25">
      <c r="AAY7803" s="60"/>
      <c r="AAZ7803" s="60"/>
      <c r="ABA7803" s="60"/>
      <c r="ABB7803" s="60"/>
      <c r="ABC7803" s="60"/>
      <c r="ABD7803" s="60"/>
      <c r="ABE7803" s="60"/>
      <c r="ABF7803" s="60"/>
      <c r="ABG7803" s="60"/>
      <c r="ABH7803" s="60"/>
      <c r="ABI7803" s="60"/>
      <c r="ABJ7803" s="60"/>
      <c r="ABK7803" s="60"/>
      <c r="ABL7803" s="60"/>
      <c r="ABM7803" s="60"/>
      <c r="ABN7803" s="60"/>
      <c r="ABO7803" s="60"/>
      <c r="ABP7803" s="60"/>
      <c r="ABQ7803" s="60"/>
      <c r="ABR7803" s="60">
        <v>0.97721464498435895</v>
      </c>
      <c r="ABS7803" s="60"/>
      <c r="ABT7803" s="60"/>
      <c r="ABU7803" s="60"/>
      <c r="ABV7803" s="60"/>
      <c r="ABW7803" s="60"/>
      <c r="ABX7803" s="60"/>
    </row>
    <row r="7804" spans="727:752" x14ac:dyDescent="0.25">
      <c r="AAY7804" s="60"/>
      <c r="AAZ7804" s="60"/>
      <c r="ABA7804" s="60"/>
      <c r="ABB7804" s="60"/>
      <c r="ABC7804" s="60"/>
      <c r="ABD7804" s="60"/>
      <c r="ABE7804" s="60"/>
      <c r="ABF7804" s="60"/>
      <c r="ABG7804" s="60"/>
      <c r="ABH7804" s="60"/>
      <c r="ABI7804" s="60"/>
      <c r="ABJ7804" s="60"/>
      <c r="ABK7804" s="60"/>
      <c r="ABL7804" s="60"/>
      <c r="ABM7804" s="60"/>
      <c r="ABN7804" s="60"/>
      <c r="ABO7804" s="60"/>
      <c r="ABP7804" s="60"/>
      <c r="ABQ7804" s="60"/>
      <c r="ABR7804" s="60">
        <v>0.97721003114391802</v>
      </c>
      <c r="ABS7804" s="60"/>
      <c r="ABT7804" s="60"/>
      <c r="ABU7804" s="60"/>
      <c r="ABV7804" s="60"/>
      <c r="ABW7804" s="60"/>
      <c r="ABX7804" s="60"/>
    </row>
    <row r="7805" spans="727:752" x14ac:dyDescent="0.25">
      <c r="AAY7805" s="60"/>
      <c r="AAZ7805" s="60"/>
      <c r="ABA7805" s="60"/>
      <c r="ABB7805" s="60"/>
      <c r="ABC7805" s="60"/>
      <c r="ABD7805" s="60"/>
      <c r="ABE7805" s="60"/>
      <c r="ABF7805" s="60"/>
      <c r="ABG7805" s="60"/>
      <c r="ABH7805" s="60"/>
      <c r="ABI7805" s="60"/>
      <c r="ABJ7805" s="60"/>
      <c r="ABK7805" s="60"/>
      <c r="ABL7805" s="60"/>
      <c r="ABM7805" s="60"/>
      <c r="ABN7805" s="60"/>
      <c r="ABO7805" s="60"/>
      <c r="ABP7805" s="60"/>
      <c r="ABQ7805" s="60"/>
      <c r="ABR7805" s="60">
        <v>0.97719580998265199</v>
      </c>
      <c r="ABS7805" s="60"/>
      <c r="ABT7805" s="60"/>
      <c r="ABU7805" s="60"/>
      <c r="ABV7805" s="60"/>
      <c r="ABW7805" s="60"/>
      <c r="ABX7805" s="60"/>
    </row>
    <row r="7806" spans="727:752" x14ac:dyDescent="0.25">
      <c r="AAY7806" s="60"/>
      <c r="AAZ7806" s="60"/>
      <c r="ABA7806" s="60"/>
      <c r="ABB7806" s="60"/>
      <c r="ABC7806" s="60"/>
      <c r="ABD7806" s="60"/>
      <c r="ABE7806" s="60"/>
      <c r="ABF7806" s="60"/>
      <c r="ABG7806" s="60"/>
      <c r="ABH7806" s="60"/>
      <c r="ABI7806" s="60"/>
      <c r="ABJ7806" s="60"/>
      <c r="ABK7806" s="60"/>
      <c r="ABL7806" s="60"/>
      <c r="ABM7806" s="60"/>
      <c r="ABN7806" s="60"/>
      <c r="ABO7806" s="60"/>
      <c r="ABP7806" s="60"/>
      <c r="ABQ7806" s="60"/>
      <c r="ABR7806" s="60">
        <v>0.97718345981252197</v>
      </c>
      <c r="ABS7806" s="60"/>
      <c r="ABT7806" s="60"/>
      <c r="ABU7806" s="60"/>
      <c r="ABV7806" s="60"/>
      <c r="ABW7806" s="60"/>
      <c r="ABX7806" s="60"/>
    </row>
    <row r="7807" spans="727:752" x14ac:dyDescent="0.25">
      <c r="AAY7807" s="60"/>
      <c r="AAZ7807" s="60"/>
      <c r="ABA7807" s="60"/>
      <c r="ABB7807" s="60"/>
      <c r="ABC7807" s="60"/>
      <c r="ABD7807" s="60"/>
      <c r="ABE7807" s="60"/>
      <c r="ABF7807" s="60"/>
      <c r="ABG7807" s="60"/>
      <c r="ABH7807" s="60"/>
      <c r="ABI7807" s="60"/>
      <c r="ABJ7807" s="60"/>
      <c r="ABK7807" s="60"/>
      <c r="ABL7807" s="60"/>
      <c r="ABM7807" s="60"/>
      <c r="ABN7807" s="60"/>
      <c r="ABO7807" s="60"/>
      <c r="ABP7807" s="60"/>
      <c r="ABQ7807" s="60"/>
      <c r="ABR7807" s="60">
        <v>0.97717532482786296</v>
      </c>
      <c r="ABS7807" s="60"/>
      <c r="ABT7807" s="60"/>
      <c r="ABU7807" s="60"/>
      <c r="ABV7807" s="60"/>
      <c r="ABW7807" s="60"/>
      <c r="ABX7807" s="60"/>
    </row>
    <row r="7808" spans="727:752" x14ac:dyDescent="0.25">
      <c r="AAY7808" s="60"/>
      <c r="AAZ7808" s="60"/>
      <c r="ABA7808" s="60"/>
      <c r="ABB7808" s="60"/>
      <c r="ABC7808" s="60"/>
      <c r="ABD7808" s="60"/>
      <c r="ABE7808" s="60"/>
      <c r="ABF7808" s="60"/>
      <c r="ABG7808" s="60"/>
      <c r="ABH7808" s="60"/>
      <c r="ABI7808" s="60"/>
      <c r="ABJ7808" s="60"/>
      <c r="ABK7808" s="60"/>
      <c r="ABL7808" s="60"/>
      <c r="ABM7808" s="60"/>
      <c r="ABN7808" s="60"/>
      <c r="ABO7808" s="60"/>
      <c r="ABP7808" s="60"/>
      <c r="ABQ7808" s="60"/>
      <c r="ABR7808" s="60">
        <v>0.97717422032094703</v>
      </c>
      <c r="ABS7808" s="60"/>
      <c r="ABT7808" s="60"/>
      <c r="ABU7808" s="60"/>
      <c r="ABV7808" s="60"/>
      <c r="ABW7808" s="60"/>
      <c r="ABX7808" s="60"/>
    </row>
    <row r="7809" spans="727:752" x14ac:dyDescent="0.25">
      <c r="AAY7809" s="60"/>
      <c r="AAZ7809" s="60"/>
      <c r="ABA7809" s="60"/>
      <c r="ABB7809" s="60"/>
      <c r="ABC7809" s="60"/>
      <c r="ABD7809" s="60"/>
      <c r="ABE7809" s="60"/>
      <c r="ABF7809" s="60"/>
      <c r="ABG7809" s="60"/>
      <c r="ABH7809" s="60"/>
      <c r="ABI7809" s="60"/>
      <c r="ABJ7809" s="60"/>
      <c r="ABK7809" s="60"/>
      <c r="ABL7809" s="60"/>
      <c r="ABM7809" s="60"/>
      <c r="ABN7809" s="60"/>
      <c r="ABO7809" s="60"/>
      <c r="ABP7809" s="60"/>
      <c r="ABQ7809" s="60"/>
      <c r="ABR7809" s="60">
        <v>0.97714571571418896</v>
      </c>
      <c r="ABS7809" s="60"/>
      <c r="ABT7809" s="60"/>
      <c r="ABU7809" s="60"/>
      <c r="ABV7809" s="60"/>
      <c r="ABW7809" s="60"/>
      <c r="ABX7809" s="60"/>
    </row>
    <row r="7810" spans="727:752" x14ac:dyDescent="0.25">
      <c r="AAY7810" s="60"/>
      <c r="AAZ7810" s="60"/>
      <c r="ABA7810" s="60"/>
      <c r="ABB7810" s="60"/>
      <c r="ABC7810" s="60"/>
      <c r="ABD7810" s="60"/>
      <c r="ABE7810" s="60"/>
      <c r="ABF7810" s="60"/>
      <c r="ABG7810" s="60"/>
      <c r="ABH7810" s="60"/>
      <c r="ABI7810" s="60"/>
      <c r="ABJ7810" s="60"/>
      <c r="ABK7810" s="60"/>
      <c r="ABL7810" s="60"/>
      <c r="ABM7810" s="60"/>
      <c r="ABN7810" s="60"/>
      <c r="ABO7810" s="60"/>
      <c r="ABP7810" s="60"/>
      <c r="ABQ7810" s="60"/>
      <c r="ABR7810" s="60">
        <v>0.97712873492849905</v>
      </c>
      <c r="ABS7810" s="60"/>
      <c r="ABT7810" s="60"/>
      <c r="ABU7810" s="60"/>
      <c r="ABV7810" s="60"/>
      <c r="ABW7810" s="60"/>
      <c r="ABX7810" s="60"/>
    </row>
    <row r="7811" spans="727:752" x14ac:dyDescent="0.25">
      <c r="AAY7811" s="60"/>
      <c r="AAZ7811" s="60"/>
      <c r="ABA7811" s="60"/>
      <c r="ABB7811" s="60"/>
      <c r="ABC7811" s="60"/>
      <c r="ABD7811" s="60"/>
      <c r="ABE7811" s="60"/>
      <c r="ABF7811" s="60"/>
      <c r="ABG7811" s="60"/>
      <c r="ABH7811" s="60"/>
      <c r="ABI7811" s="60"/>
      <c r="ABJ7811" s="60"/>
      <c r="ABK7811" s="60"/>
      <c r="ABL7811" s="60"/>
      <c r="ABM7811" s="60"/>
      <c r="ABN7811" s="60"/>
      <c r="ABO7811" s="60"/>
      <c r="ABP7811" s="60"/>
      <c r="ABQ7811" s="60"/>
      <c r="ABR7811" s="60">
        <v>0.97712566006772905</v>
      </c>
      <c r="ABS7811" s="60"/>
      <c r="ABT7811" s="60"/>
      <c r="ABU7811" s="60"/>
      <c r="ABV7811" s="60"/>
      <c r="ABW7811" s="60"/>
      <c r="ABX7811" s="60"/>
    </row>
    <row r="7812" spans="727:752" x14ac:dyDescent="0.25">
      <c r="AAY7812" s="60"/>
      <c r="AAZ7812" s="60"/>
      <c r="ABA7812" s="60"/>
      <c r="ABB7812" s="60"/>
      <c r="ABC7812" s="60"/>
      <c r="ABD7812" s="60"/>
      <c r="ABE7812" s="60"/>
      <c r="ABF7812" s="60"/>
      <c r="ABG7812" s="60"/>
      <c r="ABH7812" s="60"/>
      <c r="ABI7812" s="60"/>
      <c r="ABJ7812" s="60"/>
      <c r="ABK7812" s="60"/>
      <c r="ABL7812" s="60"/>
      <c r="ABM7812" s="60"/>
      <c r="ABN7812" s="60"/>
      <c r="ABO7812" s="60"/>
      <c r="ABP7812" s="60"/>
      <c r="ABQ7812" s="60"/>
      <c r="ABR7812" s="60">
        <v>0.977123544828298</v>
      </c>
      <c r="ABS7812" s="60"/>
      <c r="ABT7812" s="60"/>
      <c r="ABU7812" s="60"/>
      <c r="ABV7812" s="60"/>
      <c r="ABW7812" s="60"/>
      <c r="ABX7812" s="60"/>
    </row>
    <row r="7813" spans="727:752" x14ac:dyDescent="0.25">
      <c r="AAY7813" s="60"/>
      <c r="AAZ7813" s="60"/>
      <c r="ABA7813" s="60"/>
      <c r="ABB7813" s="60"/>
      <c r="ABC7813" s="60"/>
      <c r="ABD7813" s="60"/>
      <c r="ABE7813" s="60"/>
      <c r="ABF7813" s="60"/>
      <c r="ABG7813" s="60"/>
      <c r="ABH7813" s="60"/>
      <c r="ABI7813" s="60"/>
      <c r="ABJ7813" s="60"/>
      <c r="ABK7813" s="60"/>
      <c r="ABL7813" s="60"/>
      <c r="ABM7813" s="60"/>
      <c r="ABN7813" s="60"/>
      <c r="ABO7813" s="60"/>
      <c r="ABP7813" s="60"/>
      <c r="ABQ7813" s="60"/>
      <c r="ABR7813" s="60">
        <v>0.97712189321682896</v>
      </c>
      <c r="ABS7813" s="60"/>
      <c r="ABT7813" s="60"/>
      <c r="ABU7813" s="60"/>
      <c r="ABV7813" s="60"/>
      <c r="ABW7813" s="60"/>
      <c r="ABX7813" s="60"/>
    </row>
    <row r="7814" spans="727:752" x14ac:dyDescent="0.25">
      <c r="AAY7814" s="60"/>
      <c r="AAZ7814" s="60"/>
      <c r="ABA7814" s="60"/>
      <c r="ABB7814" s="60"/>
      <c r="ABC7814" s="60"/>
      <c r="ABD7814" s="60"/>
      <c r="ABE7814" s="60"/>
      <c r="ABF7814" s="60"/>
      <c r="ABG7814" s="60"/>
      <c r="ABH7814" s="60"/>
      <c r="ABI7814" s="60"/>
      <c r="ABJ7814" s="60"/>
      <c r="ABK7814" s="60"/>
      <c r="ABL7814" s="60"/>
      <c r="ABM7814" s="60"/>
      <c r="ABN7814" s="60"/>
      <c r="ABO7814" s="60"/>
      <c r="ABP7814" s="60"/>
      <c r="ABQ7814" s="60"/>
      <c r="ABR7814" s="60">
        <v>0.97711694443922903</v>
      </c>
      <c r="ABS7814" s="60"/>
      <c r="ABT7814" s="60"/>
      <c r="ABU7814" s="60"/>
      <c r="ABV7814" s="60"/>
      <c r="ABW7814" s="60"/>
      <c r="ABX7814" s="60"/>
    </row>
    <row r="7815" spans="727:752" x14ac:dyDescent="0.25">
      <c r="AAY7815" s="60"/>
      <c r="AAZ7815" s="60"/>
      <c r="ABA7815" s="60"/>
      <c r="ABB7815" s="60"/>
      <c r="ABC7815" s="60"/>
      <c r="ABD7815" s="60"/>
      <c r="ABE7815" s="60"/>
      <c r="ABF7815" s="60"/>
      <c r="ABG7815" s="60"/>
      <c r="ABH7815" s="60"/>
      <c r="ABI7815" s="60"/>
      <c r="ABJ7815" s="60"/>
      <c r="ABK7815" s="60"/>
      <c r="ABL7815" s="60"/>
      <c r="ABM7815" s="60"/>
      <c r="ABN7815" s="60"/>
      <c r="ABO7815" s="60"/>
      <c r="ABP7815" s="60"/>
      <c r="ABQ7815" s="60"/>
      <c r="ABR7815" s="60">
        <v>0.97711085399231001</v>
      </c>
      <c r="ABS7815" s="60"/>
      <c r="ABT7815" s="60"/>
      <c r="ABU7815" s="60"/>
      <c r="ABV7815" s="60"/>
      <c r="ABW7815" s="60"/>
      <c r="ABX7815" s="60"/>
    </row>
    <row r="7816" spans="727:752" x14ac:dyDescent="0.25">
      <c r="AAY7816" s="60"/>
      <c r="AAZ7816" s="60"/>
      <c r="ABA7816" s="60"/>
      <c r="ABB7816" s="60"/>
      <c r="ABC7816" s="60"/>
      <c r="ABD7816" s="60"/>
      <c r="ABE7816" s="60"/>
      <c r="ABF7816" s="60"/>
      <c r="ABG7816" s="60"/>
      <c r="ABH7816" s="60"/>
      <c r="ABI7816" s="60"/>
      <c r="ABJ7816" s="60"/>
      <c r="ABK7816" s="60"/>
      <c r="ABL7816" s="60"/>
      <c r="ABM7816" s="60"/>
      <c r="ABN7816" s="60"/>
      <c r="ABO7816" s="60"/>
      <c r="ABP7816" s="60"/>
      <c r="ABQ7816" s="60"/>
      <c r="ABR7816" s="60">
        <v>0.97709014210773004</v>
      </c>
      <c r="ABS7816" s="60"/>
      <c r="ABT7816" s="60"/>
      <c r="ABU7816" s="60"/>
      <c r="ABV7816" s="60"/>
      <c r="ABW7816" s="60"/>
      <c r="ABX7816" s="60"/>
    </row>
    <row r="7817" spans="727:752" x14ac:dyDescent="0.25">
      <c r="AAY7817" s="60"/>
      <c r="AAZ7817" s="60"/>
      <c r="ABA7817" s="60"/>
      <c r="ABB7817" s="60"/>
      <c r="ABC7817" s="60"/>
      <c r="ABD7817" s="60"/>
      <c r="ABE7817" s="60"/>
      <c r="ABF7817" s="60"/>
      <c r="ABG7817" s="60"/>
      <c r="ABH7817" s="60"/>
      <c r="ABI7817" s="60"/>
      <c r="ABJ7817" s="60"/>
      <c r="ABK7817" s="60"/>
      <c r="ABL7817" s="60"/>
      <c r="ABM7817" s="60"/>
      <c r="ABN7817" s="60"/>
      <c r="ABO7817" s="60"/>
      <c r="ABP7817" s="60"/>
      <c r="ABQ7817" s="60"/>
      <c r="ABR7817" s="60">
        <v>0.97708829835617705</v>
      </c>
      <c r="ABS7817" s="60"/>
      <c r="ABT7817" s="60"/>
      <c r="ABU7817" s="60"/>
      <c r="ABV7817" s="60"/>
      <c r="ABW7817" s="60"/>
      <c r="ABX7817" s="60"/>
    </row>
    <row r="7818" spans="727:752" x14ac:dyDescent="0.25">
      <c r="AAY7818" s="60"/>
      <c r="AAZ7818" s="60"/>
      <c r="ABA7818" s="60"/>
      <c r="ABB7818" s="60"/>
      <c r="ABC7818" s="60"/>
      <c r="ABD7818" s="60"/>
      <c r="ABE7818" s="60"/>
      <c r="ABF7818" s="60"/>
      <c r="ABG7818" s="60"/>
      <c r="ABH7818" s="60"/>
      <c r="ABI7818" s="60"/>
      <c r="ABJ7818" s="60"/>
      <c r="ABK7818" s="60"/>
      <c r="ABL7818" s="60"/>
      <c r="ABM7818" s="60"/>
      <c r="ABN7818" s="60"/>
      <c r="ABO7818" s="60"/>
      <c r="ABP7818" s="60"/>
      <c r="ABQ7818" s="60"/>
      <c r="ABR7818" s="60">
        <v>0.97708353324220298</v>
      </c>
      <c r="ABS7818" s="60"/>
      <c r="ABT7818" s="60"/>
      <c r="ABU7818" s="60"/>
      <c r="ABV7818" s="60"/>
      <c r="ABW7818" s="60"/>
      <c r="ABX7818" s="60"/>
    </row>
    <row r="7819" spans="727:752" x14ac:dyDescent="0.25">
      <c r="AAY7819" s="60"/>
      <c r="AAZ7819" s="60"/>
      <c r="ABA7819" s="60"/>
      <c r="ABB7819" s="60"/>
      <c r="ABC7819" s="60"/>
      <c r="ABD7819" s="60"/>
      <c r="ABE7819" s="60"/>
      <c r="ABF7819" s="60"/>
      <c r="ABG7819" s="60"/>
      <c r="ABH7819" s="60"/>
      <c r="ABI7819" s="60"/>
      <c r="ABJ7819" s="60"/>
      <c r="ABK7819" s="60"/>
      <c r="ABL7819" s="60"/>
      <c r="ABM7819" s="60"/>
      <c r="ABN7819" s="60"/>
      <c r="ABO7819" s="60"/>
      <c r="ABP7819" s="60"/>
      <c r="ABQ7819" s="60"/>
      <c r="ABR7819" s="60">
        <v>0.97708186442581801</v>
      </c>
      <c r="ABS7819" s="60"/>
      <c r="ABT7819" s="60"/>
      <c r="ABU7819" s="60"/>
      <c r="ABV7819" s="60"/>
      <c r="ABW7819" s="60"/>
      <c r="ABX7819" s="60"/>
    </row>
    <row r="7820" spans="727:752" x14ac:dyDescent="0.25">
      <c r="AAY7820" s="60"/>
      <c r="AAZ7820" s="60"/>
      <c r="ABA7820" s="60"/>
      <c r="ABB7820" s="60"/>
      <c r="ABC7820" s="60"/>
      <c r="ABD7820" s="60"/>
      <c r="ABE7820" s="60"/>
      <c r="ABF7820" s="60"/>
      <c r="ABG7820" s="60"/>
      <c r="ABH7820" s="60"/>
      <c r="ABI7820" s="60"/>
      <c r="ABJ7820" s="60"/>
      <c r="ABK7820" s="60"/>
      <c r="ABL7820" s="60"/>
      <c r="ABM7820" s="60"/>
      <c r="ABN7820" s="60"/>
      <c r="ABO7820" s="60"/>
      <c r="ABP7820" s="60"/>
      <c r="ABQ7820" s="60"/>
      <c r="ABR7820" s="60">
        <v>0.97707589213887702</v>
      </c>
      <c r="ABS7820" s="60"/>
      <c r="ABT7820" s="60"/>
      <c r="ABU7820" s="60"/>
      <c r="ABV7820" s="60"/>
      <c r="ABW7820" s="60"/>
      <c r="ABX7820" s="60"/>
    </row>
    <row r="7821" spans="727:752" x14ac:dyDescent="0.25">
      <c r="AAY7821" s="60"/>
      <c r="AAZ7821" s="60"/>
      <c r="ABA7821" s="60"/>
      <c r="ABB7821" s="60"/>
      <c r="ABC7821" s="60"/>
      <c r="ABD7821" s="60"/>
      <c r="ABE7821" s="60"/>
      <c r="ABF7821" s="60"/>
      <c r="ABG7821" s="60"/>
      <c r="ABH7821" s="60"/>
      <c r="ABI7821" s="60"/>
      <c r="ABJ7821" s="60"/>
      <c r="ABK7821" s="60"/>
      <c r="ABL7821" s="60"/>
      <c r="ABM7821" s="60"/>
      <c r="ABN7821" s="60"/>
      <c r="ABO7821" s="60"/>
      <c r="ABP7821" s="60"/>
      <c r="ABQ7821" s="60"/>
      <c r="ABR7821" s="60">
        <v>0.97706906844232999</v>
      </c>
      <c r="ABS7821" s="60"/>
      <c r="ABT7821" s="60"/>
      <c r="ABU7821" s="60"/>
      <c r="ABV7821" s="60"/>
      <c r="ABW7821" s="60"/>
      <c r="ABX7821" s="60"/>
    </row>
    <row r="7822" spans="727:752" x14ac:dyDescent="0.25">
      <c r="AAY7822" s="60"/>
      <c r="AAZ7822" s="60"/>
      <c r="ABA7822" s="60"/>
      <c r="ABB7822" s="60"/>
      <c r="ABC7822" s="60"/>
      <c r="ABD7822" s="60"/>
      <c r="ABE7822" s="60"/>
      <c r="ABF7822" s="60"/>
      <c r="ABG7822" s="60"/>
      <c r="ABH7822" s="60"/>
      <c r="ABI7822" s="60"/>
      <c r="ABJ7822" s="60"/>
      <c r="ABK7822" s="60"/>
      <c r="ABL7822" s="60"/>
      <c r="ABM7822" s="60"/>
      <c r="ABN7822" s="60"/>
      <c r="ABO7822" s="60"/>
      <c r="ABP7822" s="60"/>
      <c r="ABQ7822" s="60"/>
      <c r="ABR7822" s="60">
        <v>0.97704056116639804</v>
      </c>
      <c r="ABS7822" s="60"/>
      <c r="ABT7822" s="60"/>
      <c r="ABU7822" s="60"/>
      <c r="ABV7822" s="60"/>
      <c r="ABW7822" s="60"/>
      <c r="ABX7822" s="60"/>
    </row>
    <row r="7823" spans="727:752" x14ac:dyDescent="0.25">
      <c r="AAY7823" s="60"/>
      <c r="AAZ7823" s="60"/>
      <c r="ABA7823" s="60"/>
      <c r="ABB7823" s="60"/>
      <c r="ABC7823" s="60"/>
      <c r="ABD7823" s="60"/>
      <c r="ABE7823" s="60"/>
      <c r="ABF7823" s="60"/>
      <c r="ABG7823" s="60"/>
      <c r="ABH7823" s="60"/>
      <c r="ABI7823" s="60"/>
      <c r="ABJ7823" s="60"/>
      <c r="ABK7823" s="60"/>
      <c r="ABL7823" s="60"/>
      <c r="ABM7823" s="60"/>
      <c r="ABN7823" s="60"/>
      <c r="ABO7823" s="60"/>
      <c r="ABP7823" s="60"/>
      <c r="ABQ7823" s="60"/>
      <c r="ABR7823" s="60">
        <v>0.97704038165239204</v>
      </c>
      <c r="ABS7823" s="60"/>
      <c r="ABT7823" s="60"/>
      <c r="ABU7823" s="60"/>
      <c r="ABV7823" s="60"/>
      <c r="ABW7823" s="60"/>
      <c r="ABX7823" s="60"/>
    </row>
    <row r="7824" spans="727:752" x14ac:dyDescent="0.25">
      <c r="AAY7824" s="60"/>
      <c r="AAZ7824" s="60"/>
      <c r="ABA7824" s="60"/>
      <c r="ABB7824" s="60"/>
      <c r="ABC7824" s="60"/>
      <c r="ABD7824" s="60"/>
      <c r="ABE7824" s="60"/>
      <c r="ABF7824" s="60"/>
      <c r="ABG7824" s="60"/>
      <c r="ABH7824" s="60"/>
      <c r="ABI7824" s="60"/>
      <c r="ABJ7824" s="60"/>
      <c r="ABK7824" s="60"/>
      <c r="ABL7824" s="60"/>
      <c r="ABM7824" s="60"/>
      <c r="ABN7824" s="60"/>
      <c r="ABO7824" s="60"/>
      <c r="ABP7824" s="60"/>
      <c r="ABQ7824" s="60"/>
      <c r="ABR7824" s="60">
        <v>0.97702605314961899</v>
      </c>
      <c r="ABS7824" s="60"/>
      <c r="ABT7824" s="60"/>
      <c r="ABU7824" s="60"/>
      <c r="ABV7824" s="60"/>
      <c r="ABW7824" s="60"/>
      <c r="ABX7824" s="60"/>
    </row>
    <row r="7825" spans="727:752" x14ac:dyDescent="0.25">
      <c r="AAY7825" s="60"/>
      <c r="AAZ7825" s="60"/>
      <c r="ABA7825" s="60"/>
      <c r="ABB7825" s="60"/>
      <c r="ABC7825" s="60"/>
      <c r="ABD7825" s="60"/>
      <c r="ABE7825" s="60"/>
      <c r="ABF7825" s="60"/>
      <c r="ABG7825" s="60"/>
      <c r="ABH7825" s="60"/>
      <c r="ABI7825" s="60"/>
      <c r="ABJ7825" s="60"/>
      <c r="ABK7825" s="60"/>
      <c r="ABL7825" s="60"/>
      <c r="ABM7825" s="60"/>
      <c r="ABN7825" s="60"/>
      <c r="ABO7825" s="60"/>
      <c r="ABP7825" s="60"/>
      <c r="ABQ7825" s="60"/>
      <c r="ABR7825" s="60">
        <v>0.97702468369903195</v>
      </c>
      <c r="ABS7825" s="60"/>
      <c r="ABT7825" s="60"/>
      <c r="ABU7825" s="60"/>
      <c r="ABV7825" s="60"/>
      <c r="ABW7825" s="60"/>
      <c r="ABX7825" s="60"/>
    </row>
    <row r="7826" spans="727:752" x14ac:dyDescent="0.25">
      <c r="AAY7826" s="60"/>
      <c r="AAZ7826" s="60"/>
      <c r="ABA7826" s="60"/>
      <c r="ABB7826" s="60"/>
      <c r="ABC7826" s="60"/>
      <c r="ABD7826" s="60"/>
      <c r="ABE7826" s="60"/>
      <c r="ABF7826" s="60"/>
      <c r="ABG7826" s="60"/>
      <c r="ABH7826" s="60"/>
      <c r="ABI7826" s="60"/>
      <c r="ABJ7826" s="60"/>
      <c r="ABK7826" s="60"/>
      <c r="ABL7826" s="60"/>
      <c r="ABM7826" s="60"/>
      <c r="ABN7826" s="60"/>
      <c r="ABO7826" s="60"/>
      <c r="ABP7826" s="60"/>
      <c r="ABQ7826" s="60"/>
      <c r="ABR7826" s="60">
        <v>0.97701986647518801</v>
      </c>
      <c r="ABS7826" s="60"/>
      <c r="ABT7826" s="60"/>
      <c r="ABU7826" s="60"/>
      <c r="ABV7826" s="60"/>
      <c r="ABW7826" s="60"/>
      <c r="ABX7826" s="60"/>
    </row>
    <row r="7827" spans="727:752" x14ac:dyDescent="0.25">
      <c r="AAY7827" s="60"/>
      <c r="AAZ7827" s="60"/>
      <c r="ABA7827" s="60"/>
      <c r="ABB7827" s="60"/>
      <c r="ABC7827" s="60"/>
      <c r="ABD7827" s="60"/>
      <c r="ABE7827" s="60"/>
      <c r="ABF7827" s="60"/>
      <c r="ABG7827" s="60"/>
      <c r="ABH7827" s="60"/>
      <c r="ABI7827" s="60"/>
      <c r="ABJ7827" s="60"/>
      <c r="ABK7827" s="60"/>
      <c r="ABL7827" s="60"/>
      <c r="ABM7827" s="60"/>
      <c r="ABN7827" s="60"/>
      <c r="ABO7827" s="60"/>
      <c r="ABP7827" s="60"/>
      <c r="ABQ7827" s="60"/>
      <c r="ABR7827" s="60">
        <v>0.97701188438608</v>
      </c>
      <c r="ABS7827" s="60"/>
      <c r="ABT7827" s="60"/>
      <c r="ABU7827" s="60"/>
      <c r="ABV7827" s="60"/>
      <c r="ABW7827" s="60"/>
      <c r="ABX7827" s="60"/>
    </row>
    <row r="7828" spans="727:752" x14ac:dyDescent="0.25">
      <c r="AAY7828" s="60"/>
      <c r="AAZ7828" s="60"/>
      <c r="ABA7828" s="60"/>
      <c r="ABB7828" s="60"/>
      <c r="ABC7828" s="60"/>
      <c r="ABD7828" s="60"/>
      <c r="ABE7828" s="60"/>
      <c r="ABF7828" s="60"/>
      <c r="ABG7828" s="60"/>
      <c r="ABH7828" s="60"/>
      <c r="ABI7828" s="60"/>
      <c r="ABJ7828" s="60"/>
      <c r="ABK7828" s="60"/>
      <c r="ABL7828" s="60"/>
      <c r="ABM7828" s="60"/>
      <c r="ABN7828" s="60"/>
      <c r="ABO7828" s="60"/>
      <c r="ABP7828" s="60"/>
      <c r="ABQ7828" s="60"/>
      <c r="ABR7828" s="60">
        <v>0.977009755782138</v>
      </c>
      <c r="ABS7828" s="60"/>
      <c r="ABT7828" s="60"/>
      <c r="ABU7828" s="60"/>
      <c r="ABV7828" s="60"/>
      <c r="ABW7828" s="60"/>
      <c r="ABX7828" s="60"/>
    </row>
    <row r="7829" spans="727:752" x14ac:dyDescent="0.25">
      <c r="AAY7829" s="60"/>
      <c r="AAZ7829" s="60"/>
      <c r="ABA7829" s="60"/>
      <c r="ABB7829" s="60"/>
      <c r="ABC7829" s="60"/>
      <c r="ABD7829" s="60"/>
      <c r="ABE7829" s="60"/>
      <c r="ABF7829" s="60"/>
      <c r="ABG7829" s="60"/>
      <c r="ABH7829" s="60"/>
      <c r="ABI7829" s="60"/>
      <c r="ABJ7829" s="60"/>
      <c r="ABK7829" s="60"/>
      <c r="ABL7829" s="60"/>
      <c r="ABM7829" s="60"/>
      <c r="ABN7829" s="60"/>
      <c r="ABO7829" s="60"/>
      <c r="ABP7829" s="60"/>
      <c r="ABQ7829" s="60"/>
      <c r="ABR7829" s="60">
        <v>0.97700164761150399</v>
      </c>
      <c r="ABS7829" s="60"/>
      <c r="ABT7829" s="60"/>
      <c r="ABU7829" s="60"/>
      <c r="ABV7829" s="60"/>
      <c r="ABW7829" s="60"/>
      <c r="ABX7829" s="60"/>
    </row>
    <row r="7830" spans="727:752" x14ac:dyDescent="0.25">
      <c r="AAY7830" s="60"/>
      <c r="AAZ7830" s="60"/>
      <c r="ABA7830" s="60"/>
      <c r="ABB7830" s="60"/>
      <c r="ABC7830" s="60"/>
      <c r="ABD7830" s="60"/>
      <c r="ABE7830" s="60"/>
      <c r="ABF7830" s="60"/>
      <c r="ABG7830" s="60"/>
      <c r="ABH7830" s="60"/>
      <c r="ABI7830" s="60"/>
      <c r="ABJ7830" s="60"/>
      <c r="ABK7830" s="60"/>
      <c r="ABL7830" s="60"/>
      <c r="ABM7830" s="60"/>
      <c r="ABN7830" s="60"/>
      <c r="ABO7830" s="60"/>
      <c r="ABP7830" s="60"/>
      <c r="ABQ7830" s="60"/>
      <c r="ABR7830" s="60">
        <v>0.97699609434188395</v>
      </c>
      <c r="ABS7830" s="60"/>
      <c r="ABT7830" s="60"/>
      <c r="ABU7830" s="60"/>
      <c r="ABV7830" s="60"/>
      <c r="ABW7830" s="60"/>
      <c r="ABX7830" s="60"/>
    </row>
    <row r="7831" spans="727:752" x14ac:dyDescent="0.25">
      <c r="AAY7831" s="60"/>
      <c r="AAZ7831" s="60"/>
      <c r="ABA7831" s="60"/>
      <c r="ABB7831" s="60"/>
      <c r="ABC7831" s="60"/>
      <c r="ABD7831" s="60"/>
      <c r="ABE7831" s="60"/>
      <c r="ABF7831" s="60"/>
      <c r="ABG7831" s="60"/>
      <c r="ABH7831" s="60"/>
      <c r="ABI7831" s="60"/>
      <c r="ABJ7831" s="60"/>
      <c r="ABK7831" s="60"/>
      <c r="ABL7831" s="60"/>
      <c r="ABM7831" s="60"/>
      <c r="ABN7831" s="60"/>
      <c r="ABO7831" s="60"/>
      <c r="ABP7831" s="60"/>
      <c r="ABQ7831" s="60"/>
      <c r="ABR7831" s="60">
        <v>0.97699533154449503</v>
      </c>
      <c r="ABS7831" s="60"/>
      <c r="ABT7831" s="60"/>
      <c r="ABU7831" s="60"/>
      <c r="ABV7831" s="60"/>
      <c r="ABW7831" s="60"/>
      <c r="ABX7831" s="60"/>
    </row>
    <row r="7832" spans="727:752" x14ac:dyDescent="0.25">
      <c r="AAY7832" s="60"/>
      <c r="AAZ7832" s="60"/>
      <c r="ABA7832" s="60"/>
      <c r="ABB7832" s="60"/>
      <c r="ABC7832" s="60"/>
      <c r="ABD7832" s="60"/>
      <c r="ABE7832" s="60"/>
      <c r="ABF7832" s="60"/>
      <c r="ABG7832" s="60"/>
      <c r="ABH7832" s="60"/>
      <c r="ABI7832" s="60"/>
      <c r="ABJ7832" s="60"/>
      <c r="ABK7832" s="60"/>
      <c r="ABL7832" s="60"/>
      <c r="ABM7832" s="60"/>
      <c r="ABN7832" s="60"/>
      <c r="ABO7832" s="60"/>
      <c r="ABP7832" s="60"/>
      <c r="ABQ7832" s="60"/>
      <c r="ABR7832" s="60">
        <v>0.976985997485326</v>
      </c>
      <c r="ABS7832" s="60"/>
      <c r="ABT7832" s="60"/>
      <c r="ABU7832" s="60"/>
      <c r="ABV7832" s="60"/>
      <c r="ABW7832" s="60"/>
      <c r="ABX7832" s="60"/>
    </row>
    <row r="7833" spans="727:752" x14ac:dyDescent="0.25">
      <c r="AAY7833" s="60"/>
      <c r="AAZ7833" s="60"/>
      <c r="ABA7833" s="60"/>
      <c r="ABB7833" s="60"/>
      <c r="ABC7833" s="60"/>
      <c r="ABD7833" s="60"/>
      <c r="ABE7833" s="60"/>
      <c r="ABF7833" s="60"/>
      <c r="ABG7833" s="60"/>
      <c r="ABH7833" s="60"/>
      <c r="ABI7833" s="60"/>
      <c r="ABJ7833" s="60"/>
      <c r="ABK7833" s="60"/>
      <c r="ABL7833" s="60"/>
      <c r="ABM7833" s="60"/>
      <c r="ABN7833" s="60"/>
      <c r="ABO7833" s="60"/>
      <c r="ABP7833" s="60"/>
      <c r="ABQ7833" s="60"/>
      <c r="ABR7833" s="60">
        <v>0.97698021607746</v>
      </c>
      <c r="ABS7833" s="60"/>
      <c r="ABT7833" s="60"/>
      <c r="ABU7833" s="60"/>
      <c r="ABV7833" s="60"/>
      <c r="ABW7833" s="60"/>
      <c r="ABX7833" s="60"/>
    </row>
    <row r="7834" spans="727:752" x14ac:dyDescent="0.25">
      <c r="AAY7834" s="60"/>
      <c r="AAZ7834" s="60"/>
      <c r="ABA7834" s="60"/>
      <c r="ABB7834" s="60"/>
      <c r="ABC7834" s="60"/>
      <c r="ABD7834" s="60"/>
      <c r="ABE7834" s="60"/>
      <c r="ABF7834" s="60"/>
      <c r="ABG7834" s="60"/>
      <c r="ABH7834" s="60"/>
      <c r="ABI7834" s="60"/>
      <c r="ABJ7834" s="60"/>
      <c r="ABK7834" s="60"/>
      <c r="ABL7834" s="60"/>
      <c r="ABM7834" s="60"/>
      <c r="ABN7834" s="60"/>
      <c r="ABO7834" s="60"/>
      <c r="ABP7834" s="60"/>
      <c r="ABQ7834" s="60"/>
      <c r="ABR7834" s="60">
        <v>0.97696916637476605</v>
      </c>
      <c r="ABS7834" s="60"/>
      <c r="ABT7834" s="60"/>
      <c r="ABU7834" s="60"/>
      <c r="ABV7834" s="60"/>
      <c r="ABW7834" s="60"/>
      <c r="ABX7834" s="60"/>
    </row>
    <row r="7835" spans="727:752" x14ac:dyDescent="0.25">
      <c r="AAY7835" s="60"/>
      <c r="AAZ7835" s="60"/>
      <c r="ABA7835" s="60"/>
      <c r="ABB7835" s="60"/>
      <c r="ABC7835" s="60"/>
      <c r="ABD7835" s="60"/>
      <c r="ABE7835" s="60"/>
      <c r="ABF7835" s="60"/>
      <c r="ABG7835" s="60"/>
      <c r="ABH7835" s="60"/>
      <c r="ABI7835" s="60"/>
      <c r="ABJ7835" s="60"/>
      <c r="ABK7835" s="60"/>
      <c r="ABL7835" s="60"/>
      <c r="ABM7835" s="60"/>
      <c r="ABN7835" s="60"/>
      <c r="ABO7835" s="60"/>
      <c r="ABP7835" s="60"/>
      <c r="ABQ7835" s="60"/>
      <c r="ABR7835" s="60">
        <v>0.97696084333891198</v>
      </c>
      <c r="ABS7835" s="60"/>
      <c r="ABT7835" s="60"/>
      <c r="ABU7835" s="60"/>
      <c r="ABV7835" s="60"/>
      <c r="ABW7835" s="60"/>
      <c r="ABX7835" s="60"/>
    </row>
    <row r="7836" spans="727:752" x14ac:dyDescent="0.25">
      <c r="AAY7836" s="60"/>
      <c r="AAZ7836" s="60"/>
      <c r="ABA7836" s="60"/>
      <c r="ABB7836" s="60"/>
      <c r="ABC7836" s="60"/>
      <c r="ABD7836" s="60"/>
      <c r="ABE7836" s="60"/>
      <c r="ABF7836" s="60"/>
      <c r="ABG7836" s="60"/>
      <c r="ABH7836" s="60"/>
      <c r="ABI7836" s="60"/>
      <c r="ABJ7836" s="60"/>
      <c r="ABK7836" s="60"/>
      <c r="ABL7836" s="60"/>
      <c r="ABM7836" s="60"/>
      <c r="ABN7836" s="60"/>
      <c r="ABO7836" s="60"/>
      <c r="ABP7836" s="60"/>
      <c r="ABQ7836" s="60"/>
      <c r="ABR7836" s="60">
        <v>0.97695802468938597</v>
      </c>
      <c r="ABS7836" s="60"/>
      <c r="ABT7836" s="60"/>
      <c r="ABU7836" s="60"/>
      <c r="ABV7836" s="60"/>
      <c r="ABW7836" s="60"/>
      <c r="ABX7836" s="60"/>
    </row>
    <row r="7837" spans="727:752" x14ac:dyDescent="0.25">
      <c r="AAY7837" s="60"/>
      <c r="AAZ7837" s="60"/>
      <c r="ABA7837" s="60"/>
      <c r="ABB7837" s="60"/>
      <c r="ABC7837" s="60"/>
      <c r="ABD7837" s="60"/>
      <c r="ABE7837" s="60"/>
      <c r="ABF7837" s="60"/>
      <c r="ABG7837" s="60"/>
      <c r="ABH7837" s="60"/>
      <c r="ABI7837" s="60"/>
      <c r="ABJ7837" s="60"/>
      <c r="ABK7837" s="60"/>
      <c r="ABL7837" s="60"/>
      <c r="ABM7837" s="60"/>
      <c r="ABN7837" s="60"/>
      <c r="ABO7837" s="60"/>
      <c r="ABP7837" s="60"/>
      <c r="ABQ7837" s="60"/>
      <c r="ABR7837" s="60">
        <v>0.976952469012216</v>
      </c>
      <c r="ABS7837" s="60"/>
      <c r="ABT7837" s="60"/>
      <c r="ABU7837" s="60"/>
      <c r="ABV7837" s="60"/>
      <c r="ABW7837" s="60"/>
      <c r="ABX7837" s="60"/>
    </row>
    <row r="7838" spans="727:752" x14ac:dyDescent="0.25">
      <c r="AAY7838" s="60"/>
      <c r="AAZ7838" s="60"/>
      <c r="ABA7838" s="60"/>
      <c r="ABB7838" s="60"/>
      <c r="ABC7838" s="60"/>
      <c r="ABD7838" s="60"/>
      <c r="ABE7838" s="60"/>
      <c r="ABF7838" s="60"/>
      <c r="ABG7838" s="60"/>
      <c r="ABH7838" s="60"/>
      <c r="ABI7838" s="60"/>
      <c r="ABJ7838" s="60"/>
      <c r="ABK7838" s="60"/>
      <c r="ABL7838" s="60"/>
      <c r="ABM7838" s="60"/>
      <c r="ABN7838" s="60"/>
      <c r="ABO7838" s="60"/>
      <c r="ABP7838" s="60"/>
      <c r="ABQ7838" s="60"/>
      <c r="ABR7838" s="60">
        <v>0.976945933039715</v>
      </c>
      <c r="ABS7838" s="60"/>
      <c r="ABT7838" s="60"/>
      <c r="ABU7838" s="60"/>
      <c r="ABV7838" s="60"/>
      <c r="ABW7838" s="60"/>
      <c r="ABX7838" s="60"/>
    </row>
    <row r="7839" spans="727:752" x14ac:dyDescent="0.25">
      <c r="AAY7839" s="60"/>
      <c r="AAZ7839" s="60"/>
      <c r="ABA7839" s="60"/>
      <c r="ABB7839" s="60"/>
      <c r="ABC7839" s="60"/>
      <c r="ABD7839" s="60"/>
      <c r="ABE7839" s="60"/>
      <c r="ABF7839" s="60"/>
      <c r="ABG7839" s="60"/>
      <c r="ABH7839" s="60"/>
      <c r="ABI7839" s="60"/>
      <c r="ABJ7839" s="60"/>
      <c r="ABK7839" s="60"/>
      <c r="ABL7839" s="60"/>
      <c r="ABM7839" s="60"/>
      <c r="ABN7839" s="60"/>
      <c r="ABO7839" s="60"/>
      <c r="ABP7839" s="60"/>
      <c r="ABQ7839" s="60"/>
      <c r="ABR7839" s="60">
        <v>0.97694124188162401</v>
      </c>
      <c r="ABS7839" s="60"/>
      <c r="ABT7839" s="60"/>
      <c r="ABU7839" s="60"/>
      <c r="ABV7839" s="60"/>
      <c r="ABW7839" s="60"/>
      <c r="ABX7839" s="60"/>
    </row>
    <row r="7840" spans="727:752" x14ac:dyDescent="0.25">
      <c r="AAY7840" s="60"/>
      <c r="AAZ7840" s="60"/>
      <c r="ABA7840" s="60"/>
      <c r="ABB7840" s="60"/>
      <c r="ABC7840" s="60"/>
      <c r="ABD7840" s="60"/>
      <c r="ABE7840" s="60"/>
      <c r="ABF7840" s="60"/>
      <c r="ABG7840" s="60"/>
      <c r="ABH7840" s="60"/>
      <c r="ABI7840" s="60"/>
      <c r="ABJ7840" s="60"/>
      <c r="ABK7840" s="60"/>
      <c r="ABL7840" s="60"/>
      <c r="ABM7840" s="60"/>
      <c r="ABN7840" s="60"/>
      <c r="ABO7840" s="60"/>
      <c r="ABP7840" s="60"/>
      <c r="ABQ7840" s="60"/>
      <c r="ABR7840" s="60">
        <v>0.97693321673512201</v>
      </c>
      <c r="ABS7840" s="60"/>
      <c r="ABT7840" s="60"/>
      <c r="ABU7840" s="60"/>
      <c r="ABV7840" s="60"/>
      <c r="ABW7840" s="60"/>
      <c r="ABX7840" s="60"/>
    </row>
    <row r="7841" spans="727:752" x14ac:dyDescent="0.25">
      <c r="AAY7841" s="60"/>
      <c r="AAZ7841" s="60"/>
      <c r="ABA7841" s="60"/>
      <c r="ABB7841" s="60"/>
      <c r="ABC7841" s="60"/>
      <c r="ABD7841" s="60"/>
      <c r="ABE7841" s="60"/>
      <c r="ABF7841" s="60"/>
      <c r="ABG7841" s="60"/>
      <c r="ABH7841" s="60"/>
      <c r="ABI7841" s="60"/>
      <c r="ABJ7841" s="60"/>
      <c r="ABK7841" s="60"/>
      <c r="ABL7841" s="60"/>
      <c r="ABM7841" s="60"/>
      <c r="ABN7841" s="60"/>
      <c r="ABO7841" s="60"/>
      <c r="ABP7841" s="60"/>
      <c r="ABQ7841" s="60"/>
      <c r="ABR7841" s="60">
        <v>0.97693070815646199</v>
      </c>
      <c r="ABS7841" s="60"/>
      <c r="ABT7841" s="60"/>
      <c r="ABU7841" s="60"/>
      <c r="ABV7841" s="60"/>
      <c r="ABW7841" s="60"/>
      <c r="ABX7841" s="60"/>
    </row>
    <row r="7842" spans="727:752" x14ac:dyDescent="0.25">
      <c r="AAY7842" s="60"/>
      <c r="AAZ7842" s="60"/>
      <c r="ABA7842" s="60"/>
      <c r="ABB7842" s="60"/>
      <c r="ABC7842" s="60"/>
      <c r="ABD7842" s="60"/>
      <c r="ABE7842" s="60"/>
      <c r="ABF7842" s="60"/>
      <c r="ABG7842" s="60"/>
      <c r="ABH7842" s="60"/>
      <c r="ABI7842" s="60"/>
      <c r="ABJ7842" s="60"/>
      <c r="ABK7842" s="60"/>
      <c r="ABL7842" s="60"/>
      <c r="ABM7842" s="60"/>
      <c r="ABN7842" s="60"/>
      <c r="ABO7842" s="60"/>
      <c r="ABP7842" s="60"/>
      <c r="ABQ7842" s="60"/>
      <c r="ABR7842" s="60">
        <v>0.97692645689059698</v>
      </c>
      <c r="ABS7842" s="60"/>
      <c r="ABT7842" s="60"/>
      <c r="ABU7842" s="60"/>
      <c r="ABV7842" s="60"/>
      <c r="ABW7842" s="60"/>
      <c r="ABX7842" s="60"/>
    </row>
    <row r="7843" spans="727:752" x14ac:dyDescent="0.25">
      <c r="AAY7843" s="60"/>
      <c r="AAZ7843" s="60"/>
      <c r="ABA7843" s="60"/>
      <c r="ABB7843" s="60"/>
      <c r="ABC7843" s="60"/>
      <c r="ABD7843" s="60"/>
      <c r="ABE7843" s="60"/>
      <c r="ABF7843" s="60"/>
      <c r="ABG7843" s="60"/>
      <c r="ABH7843" s="60"/>
      <c r="ABI7843" s="60"/>
      <c r="ABJ7843" s="60"/>
      <c r="ABK7843" s="60"/>
      <c r="ABL7843" s="60"/>
      <c r="ABM7843" s="60"/>
      <c r="ABN7843" s="60"/>
      <c r="ABO7843" s="60"/>
      <c r="ABP7843" s="60"/>
      <c r="ABQ7843" s="60"/>
      <c r="ABR7843" s="60">
        <v>0.97688410067564202</v>
      </c>
      <c r="ABS7843" s="60"/>
      <c r="ABT7843" s="60"/>
      <c r="ABU7843" s="60"/>
      <c r="ABV7843" s="60"/>
      <c r="ABW7843" s="60"/>
      <c r="ABX7843" s="60"/>
    </row>
    <row r="7844" spans="727:752" x14ac:dyDescent="0.25">
      <c r="AAY7844" s="60"/>
      <c r="AAZ7844" s="60"/>
      <c r="ABA7844" s="60"/>
      <c r="ABB7844" s="60"/>
      <c r="ABC7844" s="60"/>
      <c r="ABD7844" s="60"/>
      <c r="ABE7844" s="60"/>
      <c r="ABF7844" s="60"/>
      <c r="ABG7844" s="60"/>
      <c r="ABH7844" s="60"/>
      <c r="ABI7844" s="60"/>
      <c r="ABJ7844" s="60"/>
      <c r="ABK7844" s="60"/>
      <c r="ABL7844" s="60"/>
      <c r="ABM7844" s="60"/>
      <c r="ABN7844" s="60"/>
      <c r="ABO7844" s="60"/>
      <c r="ABP7844" s="60"/>
      <c r="ABQ7844" s="60"/>
      <c r="ABR7844" s="60">
        <v>0.97687970832642501</v>
      </c>
      <c r="ABS7844" s="60"/>
      <c r="ABT7844" s="60"/>
      <c r="ABU7844" s="60"/>
      <c r="ABV7844" s="60"/>
      <c r="ABW7844" s="60"/>
      <c r="ABX7844" s="60"/>
    </row>
    <row r="7845" spans="727:752" x14ac:dyDescent="0.25">
      <c r="AAY7845" s="60"/>
      <c r="AAZ7845" s="60"/>
      <c r="ABA7845" s="60"/>
      <c r="ABB7845" s="60"/>
      <c r="ABC7845" s="60"/>
      <c r="ABD7845" s="60"/>
      <c r="ABE7845" s="60"/>
      <c r="ABF7845" s="60"/>
      <c r="ABG7845" s="60"/>
      <c r="ABH7845" s="60"/>
      <c r="ABI7845" s="60"/>
      <c r="ABJ7845" s="60"/>
      <c r="ABK7845" s="60"/>
      <c r="ABL7845" s="60"/>
      <c r="ABM7845" s="60"/>
      <c r="ABN7845" s="60"/>
      <c r="ABO7845" s="60"/>
      <c r="ABP7845" s="60"/>
      <c r="ABQ7845" s="60"/>
      <c r="ABR7845" s="60">
        <v>0.97687400998652996</v>
      </c>
      <c r="ABS7845" s="60"/>
      <c r="ABT7845" s="60"/>
      <c r="ABU7845" s="60"/>
      <c r="ABV7845" s="60"/>
      <c r="ABW7845" s="60"/>
      <c r="ABX7845" s="60"/>
    </row>
    <row r="7846" spans="727:752" x14ac:dyDescent="0.25">
      <c r="AAY7846" s="60"/>
      <c r="AAZ7846" s="60"/>
      <c r="ABA7846" s="60"/>
      <c r="ABB7846" s="60"/>
      <c r="ABC7846" s="60"/>
      <c r="ABD7846" s="60"/>
      <c r="ABE7846" s="60"/>
      <c r="ABF7846" s="60"/>
      <c r="ABG7846" s="60"/>
      <c r="ABH7846" s="60"/>
      <c r="ABI7846" s="60"/>
      <c r="ABJ7846" s="60"/>
      <c r="ABK7846" s="60"/>
      <c r="ABL7846" s="60"/>
      <c r="ABM7846" s="60"/>
      <c r="ABN7846" s="60"/>
      <c r="ABO7846" s="60"/>
      <c r="ABP7846" s="60"/>
      <c r="ABQ7846" s="60"/>
      <c r="ABR7846" s="60">
        <v>0.97687003327455502</v>
      </c>
      <c r="ABS7846" s="60"/>
      <c r="ABT7846" s="60"/>
      <c r="ABU7846" s="60"/>
      <c r="ABV7846" s="60"/>
      <c r="ABW7846" s="60"/>
      <c r="ABX7846" s="60"/>
    </row>
    <row r="7847" spans="727:752" x14ac:dyDescent="0.25">
      <c r="AAY7847" s="60"/>
      <c r="AAZ7847" s="60"/>
      <c r="ABA7847" s="60"/>
      <c r="ABB7847" s="60"/>
      <c r="ABC7847" s="60"/>
      <c r="ABD7847" s="60"/>
      <c r="ABE7847" s="60"/>
      <c r="ABF7847" s="60"/>
      <c r="ABG7847" s="60"/>
      <c r="ABH7847" s="60"/>
      <c r="ABI7847" s="60"/>
      <c r="ABJ7847" s="60"/>
      <c r="ABK7847" s="60"/>
      <c r="ABL7847" s="60"/>
      <c r="ABM7847" s="60"/>
      <c r="ABN7847" s="60"/>
      <c r="ABO7847" s="60"/>
      <c r="ABP7847" s="60"/>
      <c r="ABQ7847" s="60"/>
      <c r="ABR7847" s="60">
        <v>0.97685920252138003</v>
      </c>
      <c r="ABS7847" s="60"/>
      <c r="ABT7847" s="60"/>
      <c r="ABU7847" s="60"/>
      <c r="ABV7847" s="60"/>
      <c r="ABW7847" s="60"/>
      <c r="ABX7847" s="60"/>
    </row>
    <row r="7848" spans="727:752" x14ac:dyDescent="0.25">
      <c r="AAY7848" s="60"/>
      <c r="AAZ7848" s="60"/>
      <c r="ABA7848" s="60"/>
      <c r="ABB7848" s="60"/>
      <c r="ABC7848" s="60"/>
      <c r="ABD7848" s="60"/>
      <c r="ABE7848" s="60"/>
      <c r="ABF7848" s="60"/>
      <c r="ABG7848" s="60"/>
      <c r="ABH7848" s="60"/>
      <c r="ABI7848" s="60"/>
      <c r="ABJ7848" s="60"/>
      <c r="ABK7848" s="60"/>
      <c r="ABL7848" s="60"/>
      <c r="ABM7848" s="60"/>
      <c r="ABN7848" s="60"/>
      <c r="ABO7848" s="60"/>
      <c r="ABP7848" s="60"/>
      <c r="ABQ7848" s="60"/>
      <c r="ABR7848" s="60">
        <v>0.97685182174733698</v>
      </c>
      <c r="ABS7848" s="60"/>
      <c r="ABT7848" s="60"/>
      <c r="ABU7848" s="60"/>
      <c r="ABV7848" s="60"/>
      <c r="ABW7848" s="60"/>
      <c r="ABX7848" s="60"/>
    </row>
    <row r="7849" spans="727:752" x14ac:dyDescent="0.25">
      <c r="AAY7849" s="60"/>
      <c r="AAZ7849" s="60"/>
      <c r="ABA7849" s="60"/>
      <c r="ABB7849" s="60"/>
      <c r="ABC7849" s="60"/>
      <c r="ABD7849" s="60"/>
      <c r="ABE7849" s="60"/>
      <c r="ABF7849" s="60"/>
      <c r="ABG7849" s="60"/>
      <c r="ABH7849" s="60"/>
      <c r="ABI7849" s="60"/>
      <c r="ABJ7849" s="60"/>
      <c r="ABK7849" s="60"/>
      <c r="ABL7849" s="60"/>
      <c r="ABM7849" s="60"/>
      <c r="ABN7849" s="60"/>
      <c r="ABO7849" s="60"/>
      <c r="ABP7849" s="60"/>
      <c r="ABQ7849" s="60"/>
      <c r="ABR7849" s="60">
        <v>0.97684210994495602</v>
      </c>
      <c r="ABS7849" s="60"/>
      <c r="ABT7849" s="60"/>
      <c r="ABU7849" s="60"/>
      <c r="ABV7849" s="60"/>
      <c r="ABW7849" s="60"/>
      <c r="ABX7849" s="60"/>
    </row>
    <row r="7850" spans="727:752" x14ac:dyDescent="0.25">
      <c r="AAY7850" s="60"/>
      <c r="AAZ7850" s="60"/>
      <c r="ABA7850" s="60"/>
      <c r="ABB7850" s="60"/>
      <c r="ABC7850" s="60"/>
      <c r="ABD7850" s="60"/>
      <c r="ABE7850" s="60"/>
      <c r="ABF7850" s="60"/>
      <c r="ABG7850" s="60"/>
      <c r="ABH7850" s="60"/>
      <c r="ABI7850" s="60"/>
      <c r="ABJ7850" s="60"/>
      <c r="ABK7850" s="60"/>
      <c r="ABL7850" s="60"/>
      <c r="ABM7850" s="60"/>
      <c r="ABN7850" s="60"/>
      <c r="ABO7850" s="60"/>
      <c r="ABP7850" s="60"/>
      <c r="ABQ7850" s="60"/>
      <c r="ABR7850" s="60">
        <v>0.976838937408536</v>
      </c>
      <c r="ABS7850" s="60"/>
      <c r="ABT7850" s="60"/>
      <c r="ABU7850" s="60"/>
      <c r="ABV7850" s="60"/>
      <c r="ABW7850" s="60"/>
      <c r="ABX7850" s="60"/>
    </row>
    <row r="7851" spans="727:752" x14ac:dyDescent="0.25">
      <c r="AAY7851" s="60"/>
      <c r="AAZ7851" s="60"/>
      <c r="ABA7851" s="60"/>
      <c r="ABB7851" s="60"/>
      <c r="ABC7851" s="60"/>
      <c r="ABD7851" s="60"/>
      <c r="ABE7851" s="60"/>
      <c r="ABF7851" s="60"/>
      <c r="ABG7851" s="60"/>
      <c r="ABH7851" s="60"/>
      <c r="ABI7851" s="60"/>
      <c r="ABJ7851" s="60"/>
      <c r="ABK7851" s="60"/>
      <c r="ABL7851" s="60"/>
      <c r="ABM7851" s="60"/>
      <c r="ABN7851" s="60"/>
      <c r="ABO7851" s="60"/>
      <c r="ABP7851" s="60"/>
      <c r="ABQ7851" s="60"/>
      <c r="ABR7851" s="60">
        <v>0.97683393277033204</v>
      </c>
      <c r="ABS7851" s="60"/>
      <c r="ABT7851" s="60"/>
      <c r="ABU7851" s="60"/>
      <c r="ABV7851" s="60"/>
      <c r="ABW7851" s="60"/>
      <c r="ABX7851" s="60"/>
    </row>
    <row r="7852" spans="727:752" x14ac:dyDescent="0.25">
      <c r="AAY7852" s="60"/>
      <c r="AAZ7852" s="60"/>
      <c r="ABA7852" s="60"/>
      <c r="ABB7852" s="60"/>
      <c r="ABC7852" s="60"/>
      <c r="ABD7852" s="60"/>
      <c r="ABE7852" s="60"/>
      <c r="ABF7852" s="60"/>
      <c r="ABG7852" s="60"/>
      <c r="ABH7852" s="60"/>
      <c r="ABI7852" s="60"/>
      <c r="ABJ7852" s="60"/>
      <c r="ABK7852" s="60"/>
      <c r="ABL7852" s="60"/>
      <c r="ABM7852" s="60"/>
      <c r="ABN7852" s="60"/>
      <c r="ABO7852" s="60"/>
      <c r="ABP7852" s="60"/>
      <c r="ABQ7852" s="60"/>
      <c r="ABR7852" s="60">
        <v>0.97681153208530502</v>
      </c>
      <c r="ABS7852" s="60"/>
      <c r="ABT7852" s="60"/>
      <c r="ABU7852" s="60"/>
      <c r="ABV7852" s="60"/>
      <c r="ABW7852" s="60"/>
      <c r="ABX7852" s="60"/>
    </row>
    <row r="7853" spans="727:752" x14ac:dyDescent="0.25">
      <c r="AAY7853" s="60"/>
      <c r="AAZ7853" s="60"/>
      <c r="ABA7853" s="60"/>
      <c r="ABB7853" s="60"/>
      <c r="ABC7853" s="60"/>
      <c r="ABD7853" s="60"/>
      <c r="ABE7853" s="60"/>
      <c r="ABF7853" s="60"/>
      <c r="ABG7853" s="60"/>
      <c r="ABH7853" s="60"/>
      <c r="ABI7853" s="60"/>
      <c r="ABJ7853" s="60"/>
      <c r="ABK7853" s="60"/>
      <c r="ABL7853" s="60"/>
      <c r="ABM7853" s="60"/>
      <c r="ABN7853" s="60"/>
      <c r="ABO7853" s="60"/>
      <c r="ABP7853" s="60"/>
      <c r="ABQ7853" s="60"/>
      <c r="ABR7853" s="60">
        <v>0.97680520536479898</v>
      </c>
      <c r="ABS7853" s="60"/>
      <c r="ABT7853" s="60"/>
      <c r="ABU7853" s="60"/>
      <c r="ABV7853" s="60"/>
      <c r="ABW7853" s="60"/>
      <c r="ABX7853" s="60"/>
    </row>
    <row r="7854" spans="727:752" x14ac:dyDescent="0.25">
      <c r="AAY7854" s="60"/>
      <c r="AAZ7854" s="60"/>
      <c r="ABA7854" s="60"/>
      <c r="ABB7854" s="60"/>
      <c r="ABC7854" s="60"/>
      <c r="ABD7854" s="60"/>
      <c r="ABE7854" s="60"/>
      <c r="ABF7854" s="60"/>
      <c r="ABG7854" s="60"/>
      <c r="ABH7854" s="60"/>
      <c r="ABI7854" s="60"/>
      <c r="ABJ7854" s="60"/>
      <c r="ABK7854" s="60"/>
      <c r="ABL7854" s="60"/>
      <c r="ABM7854" s="60"/>
      <c r="ABN7854" s="60"/>
      <c r="ABO7854" s="60"/>
      <c r="ABP7854" s="60"/>
      <c r="ABQ7854" s="60"/>
      <c r="ABR7854" s="60">
        <v>0.97680077189711201</v>
      </c>
      <c r="ABS7854" s="60"/>
      <c r="ABT7854" s="60"/>
      <c r="ABU7854" s="60"/>
      <c r="ABV7854" s="60"/>
      <c r="ABW7854" s="60"/>
      <c r="ABX7854" s="60"/>
    </row>
    <row r="7855" spans="727:752" x14ac:dyDescent="0.25">
      <c r="AAY7855" s="60"/>
      <c r="AAZ7855" s="60"/>
      <c r="ABA7855" s="60"/>
      <c r="ABB7855" s="60"/>
      <c r="ABC7855" s="60"/>
      <c r="ABD7855" s="60"/>
      <c r="ABE7855" s="60"/>
      <c r="ABF7855" s="60"/>
      <c r="ABG7855" s="60"/>
      <c r="ABH7855" s="60"/>
      <c r="ABI7855" s="60"/>
      <c r="ABJ7855" s="60"/>
      <c r="ABK7855" s="60"/>
      <c r="ABL7855" s="60"/>
      <c r="ABM7855" s="60"/>
      <c r="ABN7855" s="60"/>
      <c r="ABO7855" s="60"/>
      <c r="ABP7855" s="60"/>
      <c r="ABQ7855" s="60"/>
      <c r="ABR7855" s="60">
        <v>0.976790766523287</v>
      </c>
      <c r="ABS7855" s="60"/>
      <c r="ABT7855" s="60"/>
      <c r="ABU7855" s="60"/>
      <c r="ABV7855" s="60"/>
      <c r="ABW7855" s="60"/>
      <c r="ABX7855" s="60"/>
    </row>
    <row r="7856" spans="727:752" x14ac:dyDescent="0.25">
      <c r="AAY7856" s="60"/>
      <c r="AAZ7856" s="60"/>
      <c r="ABA7856" s="60"/>
      <c r="ABB7856" s="60"/>
      <c r="ABC7856" s="60"/>
      <c r="ABD7856" s="60"/>
      <c r="ABE7856" s="60"/>
      <c r="ABF7856" s="60"/>
      <c r="ABG7856" s="60"/>
      <c r="ABH7856" s="60"/>
      <c r="ABI7856" s="60"/>
      <c r="ABJ7856" s="60"/>
      <c r="ABK7856" s="60"/>
      <c r="ABL7856" s="60"/>
      <c r="ABM7856" s="60"/>
      <c r="ABN7856" s="60"/>
      <c r="ABO7856" s="60"/>
      <c r="ABP7856" s="60"/>
      <c r="ABQ7856" s="60"/>
      <c r="ABR7856" s="60">
        <v>0.97678771103210005</v>
      </c>
      <c r="ABS7856" s="60"/>
      <c r="ABT7856" s="60"/>
      <c r="ABU7856" s="60"/>
      <c r="ABV7856" s="60"/>
      <c r="ABW7856" s="60"/>
      <c r="ABX7856" s="60"/>
    </row>
    <row r="7857" spans="727:752" x14ac:dyDescent="0.25">
      <c r="AAY7857" s="60"/>
      <c r="AAZ7857" s="60"/>
      <c r="ABA7857" s="60"/>
      <c r="ABB7857" s="60"/>
      <c r="ABC7857" s="60"/>
      <c r="ABD7857" s="60"/>
      <c r="ABE7857" s="60"/>
      <c r="ABF7857" s="60"/>
      <c r="ABG7857" s="60"/>
      <c r="ABH7857" s="60"/>
      <c r="ABI7857" s="60"/>
      <c r="ABJ7857" s="60"/>
      <c r="ABK7857" s="60"/>
      <c r="ABL7857" s="60"/>
      <c r="ABM7857" s="60"/>
      <c r="ABN7857" s="60"/>
      <c r="ABO7857" s="60"/>
      <c r="ABP7857" s="60"/>
      <c r="ABQ7857" s="60"/>
      <c r="ABR7857" s="60">
        <v>0.97678692855487204</v>
      </c>
      <c r="ABS7857" s="60"/>
      <c r="ABT7857" s="60"/>
      <c r="ABU7857" s="60"/>
      <c r="ABV7857" s="60"/>
      <c r="ABW7857" s="60"/>
      <c r="ABX7857" s="60"/>
    </row>
    <row r="7858" spans="727:752" x14ac:dyDescent="0.25">
      <c r="AAY7858" s="60"/>
      <c r="AAZ7858" s="60"/>
      <c r="ABA7858" s="60"/>
      <c r="ABB7858" s="60"/>
      <c r="ABC7858" s="60"/>
      <c r="ABD7858" s="60"/>
      <c r="ABE7858" s="60"/>
      <c r="ABF7858" s="60"/>
      <c r="ABG7858" s="60"/>
      <c r="ABH7858" s="60"/>
      <c r="ABI7858" s="60"/>
      <c r="ABJ7858" s="60"/>
      <c r="ABK7858" s="60"/>
      <c r="ABL7858" s="60"/>
      <c r="ABM7858" s="60"/>
      <c r="ABN7858" s="60"/>
      <c r="ABO7858" s="60"/>
      <c r="ABP7858" s="60"/>
      <c r="ABQ7858" s="60"/>
      <c r="ABR7858" s="60">
        <v>0.97678280393844497</v>
      </c>
      <c r="ABS7858" s="60"/>
      <c r="ABT7858" s="60"/>
      <c r="ABU7858" s="60"/>
      <c r="ABV7858" s="60"/>
      <c r="ABW7858" s="60"/>
      <c r="ABX7858" s="60"/>
    </row>
    <row r="7859" spans="727:752" x14ac:dyDescent="0.25">
      <c r="AAY7859" s="60"/>
      <c r="AAZ7859" s="60"/>
      <c r="ABA7859" s="60"/>
      <c r="ABB7859" s="60"/>
      <c r="ABC7859" s="60"/>
      <c r="ABD7859" s="60"/>
      <c r="ABE7859" s="60"/>
      <c r="ABF7859" s="60"/>
      <c r="ABG7859" s="60"/>
      <c r="ABH7859" s="60"/>
      <c r="ABI7859" s="60"/>
      <c r="ABJ7859" s="60"/>
      <c r="ABK7859" s="60"/>
      <c r="ABL7859" s="60"/>
      <c r="ABM7859" s="60"/>
      <c r="ABN7859" s="60"/>
      <c r="ABO7859" s="60"/>
      <c r="ABP7859" s="60"/>
      <c r="ABQ7859" s="60"/>
      <c r="ABR7859" s="60">
        <v>0.97677965368382103</v>
      </c>
      <c r="ABS7859" s="60"/>
      <c r="ABT7859" s="60"/>
      <c r="ABU7859" s="60"/>
      <c r="ABV7859" s="60"/>
      <c r="ABW7859" s="60"/>
      <c r="ABX7859" s="60"/>
    </row>
    <row r="7860" spans="727:752" x14ac:dyDescent="0.25">
      <c r="AAY7860" s="60"/>
      <c r="AAZ7860" s="60"/>
      <c r="ABA7860" s="60"/>
      <c r="ABB7860" s="60"/>
      <c r="ABC7860" s="60"/>
      <c r="ABD7860" s="60"/>
      <c r="ABE7860" s="60"/>
      <c r="ABF7860" s="60"/>
      <c r="ABG7860" s="60"/>
      <c r="ABH7860" s="60"/>
      <c r="ABI7860" s="60"/>
      <c r="ABJ7860" s="60"/>
      <c r="ABK7860" s="60"/>
      <c r="ABL7860" s="60"/>
      <c r="ABM7860" s="60"/>
      <c r="ABN7860" s="60"/>
      <c r="ABO7860" s="60"/>
      <c r="ABP7860" s="60"/>
      <c r="ABQ7860" s="60"/>
      <c r="ABR7860" s="60">
        <v>0.97676397466178599</v>
      </c>
      <c r="ABS7860" s="60"/>
      <c r="ABT7860" s="60"/>
      <c r="ABU7860" s="60"/>
      <c r="ABV7860" s="60"/>
      <c r="ABW7860" s="60"/>
      <c r="ABX7860" s="60"/>
    </row>
    <row r="7861" spans="727:752" x14ac:dyDescent="0.25">
      <c r="AAY7861" s="60"/>
      <c r="AAZ7861" s="60"/>
      <c r="ABA7861" s="60"/>
      <c r="ABB7861" s="60"/>
      <c r="ABC7861" s="60"/>
      <c r="ABD7861" s="60"/>
      <c r="ABE7861" s="60"/>
      <c r="ABF7861" s="60"/>
      <c r="ABG7861" s="60"/>
      <c r="ABH7861" s="60"/>
      <c r="ABI7861" s="60"/>
      <c r="ABJ7861" s="60"/>
      <c r="ABK7861" s="60"/>
      <c r="ABL7861" s="60"/>
      <c r="ABM7861" s="60"/>
      <c r="ABN7861" s="60"/>
      <c r="ABO7861" s="60"/>
      <c r="ABP7861" s="60"/>
      <c r="ABQ7861" s="60"/>
      <c r="ABR7861" s="60">
        <v>0.97674778298070697</v>
      </c>
      <c r="ABS7861" s="60"/>
      <c r="ABT7861" s="60"/>
      <c r="ABU7861" s="60"/>
      <c r="ABV7861" s="60"/>
      <c r="ABW7861" s="60"/>
      <c r="ABX7861" s="60"/>
    </row>
    <row r="7862" spans="727:752" x14ac:dyDescent="0.25">
      <c r="AAY7862" s="60"/>
      <c r="AAZ7862" s="60"/>
      <c r="ABA7862" s="60"/>
      <c r="ABB7862" s="60"/>
      <c r="ABC7862" s="60"/>
      <c r="ABD7862" s="60"/>
      <c r="ABE7862" s="60"/>
      <c r="ABF7862" s="60"/>
      <c r="ABG7862" s="60"/>
      <c r="ABH7862" s="60"/>
      <c r="ABI7862" s="60"/>
      <c r="ABJ7862" s="60"/>
      <c r="ABK7862" s="60"/>
      <c r="ABL7862" s="60"/>
      <c r="ABM7862" s="60"/>
      <c r="ABN7862" s="60"/>
      <c r="ABO7862" s="60"/>
      <c r="ABP7862" s="60"/>
      <c r="ABQ7862" s="60"/>
      <c r="ABR7862" s="60">
        <v>0.97674486395315097</v>
      </c>
      <c r="ABS7862" s="60"/>
      <c r="ABT7862" s="60"/>
      <c r="ABU7862" s="60"/>
      <c r="ABV7862" s="60"/>
      <c r="ABW7862" s="60"/>
      <c r="ABX7862" s="60"/>
    </row>
    <row r="7863" spans="727:752" x14ac:dyDescent="0.25">
      <c r="AAY7863" s="60"/>
      <c r="AAZ7863" s="60"/>
      <c r="ABA7863" s="60"/>
      <c r="ABB7863" s="60"/>
      <c r="ABC7863" s="60"/>
      <c r="ABD7863" s="60"/>
      <c r="ABE7863" s="60"/>
      <c r="ABF7863" s="60"/>
      <c r="ABG7863" s="60"/>
      <c r="ABH7863" s="60"/>
      <c r="ABI7863" s="60"/>
      <c r="ABJ7863" s="60"/>
      <c r="ABK7863" s="60"/>
      <c r="ABL7863" s="60"/>
      <c r="ABM7863" s="60"/>
      <c r="ABN7863" s="60"/>
      <c r="ABO7863" s="60"/>
      <c r="ABP7863" s="60"/>
      <c r="ABQ7863" s="60"/>
      <c r="ABR7863" s="60">
        <v>0.97674330987246205</v>
      </c>
      <c r="ABS7863" s="60"/>
      <c r="ABT7863" s="60"/>
      <c r="ABU7863" s="60"/>
      <c r="ABV7863" s="60"/>
      <c r="ABW7863" s="60"/>
      <c r="ABX7863" s="60"/>
    </row>
    <row r="7864" spans="727:752" x14ac:dyDescent="0.25">
      <c r="AAY7864" s="60"/>
      <c r="AAZ7864" s="60"/>
      <c r="ABA7864" s="60"/>
      <c r="ABB7864" s="60"/>
      <c r="ABC7864" s="60"/>
      <c r="ABD7864" s="60"/>
      <c r="ABE7864" s="60"/>
      <c r="ABF7864" s="60"/>
      <c r="ABG7864" s="60"/>
      <c r="ABH7864" s="60"/>
      <c r="ABI7864" s="60"/>
      <c r="ABJ7864" s="60"/>
      <c r="ABK7864" s="60"/>
      <c r="ABL7864" s="60"/>
      <c r="ABM7864" s="60"/>
      <c r="ABN7864" s="60"/>
      <c r="ABO7864" s="60"/>
      <c r="ABP7864" s="60"/>
      <c r="ABQ7864" s="60"/>
      <c r="ABR7864" s="60">
        <v>0.97674313250682898</v>
      </c>
      <c r="ABS7864" s="60"/>
      <c r="ABT7864" s="60"/>
      <c r="ABU7864" s="60"/>
      <c r="ABV7864" s="60"/>
      <c r="ABW7864" s="60"/>
      <c r="ABX7864" s="60"/>
    </row>
    <row r="7865" spans="727:752" x14ac:dyDescent="0.25">
      <c r="AAY7865" s="60"/>
      <c r="AAZ7865" s="60"/>
      <c r="ABA7865" s="60"/>
      <c r="ABB7865" s="60"/>
      <c r="ABC7865" s="60"/>
      <c r="ABD7865" s="60"/>
      <c r="ABE7865" s="60"/>
      <c r="ABF7865" s="60"/>
      <c r="ABG7865" s="60"/>
      <c r="ABH7865" s="60"/>
      <c r="ABI7865" s="60"/>
      <c r="ABJ7865" s="60"/>
      <c r="ABK7865" s="60"/>
      <c r="ABL7865" s="60"/>
      <c r="ABM7865" s="60"/>
      <c r="ABN7865" s="60"/>
      <c r="ABO7865" s="60"/>
      <c r="ABP7865" s="60"/>
      <c r="ABQ7865" s="60"/>
      <c r="ABR7865" s="60">
        <v>0.97672813197608499</v>
      </c>
      <c r="ABS7865" s="60"/>
      <c r="ABT7865" s="60"/>
      <c r="ABU7865" s="60"/>
      <c r="ABV7865" s="60"/>
      <c r="ABW7865" s="60"/>
      <c r="ABX7865" s="60"/>
    </row>
    <row r="7866" spans="727:752" x14ac:dyDescent="0.25">
      <c r="AAY7866" s="60"/>
      <c r="AAZ7866" s="60"/>
      <c r="ABA7866" s="60"/>
      <c r="ABB7866" s="60"/>
      <c r="ABC7866" s="60"/>
      <c r="ABD7866" s="60"/>
      <c r="ABE7866" s="60"/>
      <c r="ABF7866" s="60"/>
      <c r="ABG7866" s="60"/>
      <c r="ABH7866" s="60"/>
      <c r="ABI7866" s="60"/>
      <c r="ABJ7866" s="60"/>
      <c r="ABK7866" s="60"/>
      <c r="ABL7866" s="60"/>
      <c r="ABM7866" s="60"/>
      <c r="ABN7866" s="60"/>
      <c r="ABO7866" s="60"/>
      <c r="ABP7866" s="60"/>
      <c r="ABQ7866" s="60"/>
      <c r="ABR7866" s="60">
        <v>0.97672611035770296</v>
      </c>
      <c r="ABS7866" s="60"/>
      <c r="ABT7866" s="60"/>
      <c r="ABU7866" s="60"/>
      <c r="ABV7866" s="60"/>
      <c r="ABW7866" s="60"/>
      <c r="ABX7866" s="60"/>
    </row>
    <row r="7867" spans="727:752" x14ac:dyDescent="0.25">
      <c r="AAY7867" s="60"/>
      <c r="AAZ7867" s="60"/>
      <c r="ABA7867" s="60"/>
      <c r="ABB7867" s="60"/>
      <c r="ABC7867" s="60"/>
      <c r="ABD7867" s="60"/>
      <c r="ABE7867" s="60"/>
      <c r="ABF7867" s="60"/>
      <c r="ABG7867" s="60"/>
      <c r="ABH7867" s="60"/>
      <c r="ABI7867" s="60"/>
      <c r="ABJ7867" s="60"/>
      <c r="ABK7867" s="60"/>
      <c r="ABL7867" s="60"/>
      <c r="ABM7867" s="60"/>
      <c r="ABN7867" s="60"/>
      <c r="ABO7867" s="60"/>
      <c r="ABP7867" s="60"/>
      <c r="ABQ7867" s="60"/>
      <c r="ABR7867" s="60">
        <v>0.97672481952870605</v>
      </c>
      <c r="ABS7867" s="60"/>
      <c r="ABT7867" s="60"/>
      <c r="ABU7867" s="60"/>
      <c r="ABV7867" s="60"/>
      <c r="ABW7867" s="60"/>
      <c r="ABX7867" s="60"/>
    </row>
    <row r="7868" spans="727:752" x14ac:dyDescent="0.25">
      <c r="AAY7868" s="60"/>
      <c r="AAZ7868" s="60"/>
      <c r="ABA7868" s="60"/>
      <c r="ABB7868" s="60"/>
      <c r="ABC7868" s="60"/>
      <c r="ABD7868" s="60"/>
      <c r="ABE7868" s="60"/>
      <c r="ABF7868" s="60"/>
      <c r="ABG7868" s="60"/>
      <c r="ABH7868" s="60"/>
      <c r="ABI7868" s="60"/>
      <c r="ABJ7868" s="60"/>
      <c r="ABK7868" s="60"/>
      <c r="ABL7868" s="60"/>
      <c r="ABM7868" s="60"/>
      <c r="ABN7868" s="60"/>
      <c r="ABO7868" s="60"/>
      <c r="ABP7868" s="60"/>
      <c r="ABQ7868" s="60"/>
      <c r="ABR7868" s="60">
        <v>0.97671458415165502</v>
      </c>
      <c r="ABS7868" s="60"/>
      <c r="ABT7868" s="60"/>
      <c r="ABU7868" s="60"/>
      <c r="ABV7868" s="60"/>
      <c r="ABW7868" s="60"/>
      <c r="ABX7868" s="60"/>
    </row>
    <row r="7869" spans="727:752" x14ac:dyDescent="0.25">
      <c r="AAY7869" s="60"/>
      <c r="AAZ7869" s="60"/>
      <c r="ABA7869" s="60"/>
      <c r="ABB7869" s="60"/>
      <c r="ABC7869" s="60"/>
      <c r="ABD7869" s="60"/>
      <c r="ABE7869" s="60"/>
      <c r="ABF7869" s="60"/>
      <c r="ABG7869" s="60"/>
      <c r="ABH7869" s="60"/>
      <c r="ABI7869" s="60"/>
      <c r="ABJ7869" s="60"/>
      <c r="ABK7869" s="60"/>
      <c r="ABL7869" s="60"/>
      <c r="ABM7869" s="60"/>
      <c r="ABN7869" s="60"/>
      <c r="ABO7869" s="60"/>
      <c r="ABP7869" s="60"/>
      <c r="ABQ7869" s="60"/>
      <c r="ABR7869" s="60">
        <v>0.97670647270806898</v>
      </c>
      <c r="ABS7869" s="60"/>
      <c r="ABT7869" s="60"/>
      <c r="ABU7869" s="60"/>
      <c r="ABV7869" s="60"/>
      <c r="ABW7869" s="60"/>
      <c r="ABX7869" s="60"/>
    </row>
    <row r="7870" spans="727:752" x14ac:dyDescent="0.25">
      <c r="AAY7870" s="60"/>
      <c r="AAZ7870" s="60"/>
      <c r="ABA7870" s="60"/>
      <c r="ABB7870" s="60"/>
      <c r="ABC7870" s="60"/>
      <c r="ABD7870" s="60"/>
      <c r="ABE7870" s="60"/>
      <c r="ABF7870" s="60"/>
      <c r="ABG7870" s="60"/>
      <c r="ABH7870" s="60"/>
      <c r="ABI7870" s="60"/>
      <c r="ABJ7870" s="60"/>
      <c r="ABK7870" s="60"/>
      <c r="ABL7870" s="60"/>
      <c r="ABM7870" s="60"/>
      <c r="ABN7870" s="60"/>
      <c r="ABO7870" s="60"/>
      <c r="ABP7870" s="60"/>
      <c r="ABQ7870" s="60"/>
      <c r="ABR7870" s="60">
        <v>0.97670546030740801</v>
      </c>
      <c r="ABS7870" s="60"/>
      <c r="ABT7870" s="60"/>
      <c r="ABU7870" s="60"/>
      <c r="ABV7870" s="60"/>
      <c r="ABW7870" s="60"/>
      <c r="ABX7870" s="60"/>
    </row>
    <row r="7871" spans="727:752" x14ac:dyDescent="0.25">
      <c r="AAY7871" s="60"/>
      <c r="AAZ7871" s="60"/>
      <c r="ABA7871" s="60"/>
      <c r="ABB7871" s="60"/>
      <c r="ABC7871" s="60"/>
      <c r="ABD7871" s="60"/>
      <c r="ABE7871" s="60"/>
      <c r="ABF7871" s="60"/>
      <c r="ABG7871" s="60"/>
      <c r="ABH7871" s="60"/>
      <c r="ABI7871" s="60"/>
      <c r="ABJ7871" s="60"/>
      <c r="ABK7871" s="60"/>
      <c r="ABL7871" s="60"/>
      <c r="ABM7871" s="60"/>
      <c r="ABN7871" s="60"/>
      <c r="ABO7871" s="60"/>
      <c r="ABP7871" s="60"/>
      <c r="ABQ7871" s="60"/>
      <c r="ABR7871" s="60">
        <v>0.97670391400354895</v>
      </c>
      <c r="ABS7871" s="60"/>
      <c r="ABT7871" s="60"/>
      <c r="ABU7871" s="60"/>
      <c r="ABV7871" s="60"/>
      <c r="ABW7871" s="60"/>
      <c r="ABX7871" s="60"/>
    </row>
    <row r="7872" spans="727:752" x14ac:dyDescent="0.25">
      <c r="AAY7872" s="60"/>
      <c r="AAZ7872" s="60"/>
      <c r="ABA7872" s="60"/>
      <c r="ABB7872" s="60"/>
      <c r="ABC7872" s="60"/>
      <c r="ABD7872" s="60"/>
      <c r="ABE7872" s="60"/>
      <c r="ABF7872" s="60"/>
      <c r="ABG7872" s="60"/>
      <c r="ABH7872" s="60"/>
      <c r="ABI7872" s="60"/>
      <c r="ABJ7872" s="60"/>
      <c r="ABK7872" s="60"/>
      <c r="ABL7872" s="60"/>
      <c r="ABM7872" s="60"/>
      <c r="ABN7872" s="60"/>
      <c r="ABO7872" s="60"/>
      <c r="ABP7872" s="60"/>
      <c r="ABQ7872" s="60"/>
      <c r="ABR7872" s="60">
        <v>0.97670066974382297</v>
      </c>
      <c r="ABS7872" s="60"/>
      <c r="ABT7872" s="60"/>
      <c r="ABU7872" s="60"/>
      <c r="ABV7872" s="60"/>
      <c r="ABW7872" s="60"/>
      <c r="ABX7872" s="60"/>
    </row>
    <row r="7873" spans="727:752" x14ac:dyDescent="0.25">
      <c r="AAY7873" s="60"/>
      <c r="AAZ7873" s="60"/>
      <c r="ABA7873" s="60"/>
      <c r="ABB7873" s="60"/>
      <c r="ABC7873" s="60"/>
      <c r="ABD7873" s="60"/>
      <c r="ABE7873" s="60"/>
      <c r="ABF7873" s="60"/>
      <c r="ABG7873" s="60"/>
      <c r="ABH7873" s="60"/>
      <c r="ABI7873" s="60"/>
      <c r="ABJ7873" s="60"/>
      <c r="ABK7873" s="60"/>
      <c r="ABL7873" s="60"/>
      <c r="ABM7873" s="60"/>
      <c r="ABN7873" s="60"/>
      <c r="ABO7873" s="60"/>
      <c r="ABP7873" s="60"/>
      <c r="ABQ7873" s="60"/>
      <c r="ABR7873" s="60">
        <v>0.976699020483769</v>
      </c>
      <c r="ABS7873" s="60"/>
      <c r="ABT7873" s="60"/>
      <c r="ABU7873" s="60"/>
      <c r="ABV7873" s="60"/>
      <c r="ABW7873" s="60"/>
      <c r="ABX7873" s="60"/>
    </row>
    <row r="7874" spans="727:752" x14ac:dyDescent="0.25">
      <c r="AAY7874" s="60"/>
      <c r="AAZ7874" s="60"/>
      <c r="ABA7874" s="60"/>
      <c r="ABB7874" s="60"/>
      <c r="ABC7874" s="60"/>
      <c r="ABD7874" s="60"/>
      <c r="ABE7874" s="60"/>
      <c r="ABF7874" s="60"/>
      <c r="ABG7874" s="60"/>
      <c r="ABH7874" s="60"/>
      <c r="ABI7874" s="60"/>
      <c r="ABJ7874" s="60"/>
      <c r="ABK7874" s="60"/>
      <c r="ABL7874" s="60"/>
      <c r="ABM7874" s="60"/>
      <c r="ABN7874" s="60"/>
      <c r="ABO7874" s="60"/>
      <c r="ABP7874" s="60"/>
      <c r="ABQ7874" s="60"/>
      <c r="ABR7874" s="60">
        <v>0.97669428957941495</v>
      </c>
      <c r="ABS7874" s="60"/>
      <c r="ABT7874" s="60"/>
      <c r="ABU7874" s="60"/>
      <c r="ABV7874" s="60"/>
      <c r="ABW7874" s="60"/>
      <c r="ABX7874" s="60"/>
    </row>
    <row r="7875" spans="727:752" x14ac:dyDescent="0.25">
      <c r="AAY7875" s="60"/>
      <c r="AAZ7875" s="60"/>
      <c r="ABA7875" s="60"/>
      <c r="ABB7875" s="60"/>
      <c r="ABC7875" s="60"/>
      <c r="ABD7875" s="60"/>
      <c r="ABE7875" s="60"/>
      <c r="ABF7875" s="60"/>
      <c r="ABG7875" s="60"/>
      <c r="ABH7875" s="60"/>
      <c r="ABI7875" s="60"/>
      <c r="ABJ7875" s="60"/>
      <c r="ABK7875" s="60"/>
      <c r="ABL7875" s="60"/>
      <c r="ABM7875" s="60"/>
      <c r="ABN7875" s="60"/>
      <c r="ABO7875" s="60"/>
      <c r="ABP7875" s="60"/>
      <c r="ABQ7875" s="60"/>
      <c r="ABR7875" s="60">
        <v>0.97668335355783997</v>
      </c>
      <c r="ABS7875" s="60"/>
      <c r="ABT7875" s="60"/>
      <c r="ABU7875" s="60"/>
      <c r="ABV7875" s="60"/>
      <c r="ABW7875" s="60"/>
      <c r="ABX7875" s="60"/>
    </row>
    <row r="7876" spans="727:752" x14ac:dyDescent="0.25">
      <c r="AAY7876" s="60"/>
      <c r="AAZ7876" s="60"/>
      <c r="ABA7876" s="60"/>
      <c r="ABB7876" s="60"/>
      <c r="ABC7876" s="60"/>
      <c r="ABD7876" s="60"/>
      <c r="ABE7876" s="60"/>
      <c r="ABF7876" s="60"/>
      <c r="ABG7876" s="60"/>
      <c r="ABH7876" s="60"/>
      <c r="ABI7876" s="60"/>
      <c r="ABJ7876" s="60"/>
      <c r="ABK7876" s="60"/>
      <c r="ABL7876" s="60"/>
      <c r="ABM7876" s="60"/>
      <c r="ABN7876" s="60"/>
      <c r="ABO7876" s="60"/>
      <c r="ABP7876" s="60"/>
      <c r="ABQ7876" s="60"/>
      <c r="ABR7876" s="60">
        <v>0.97668211133643501</v>
      </c>
      <c r="ABS7876" s="60"/>
      <c r="ABT7876" s="60"/>
      <c r="ABU7876" s="60"/>
      <c r="ABV7876" s="60"/>
      <c r="ABW7876" s="60"/>
      <c r="ABX7876" s="60"/>
    </row>
    <row r="7877" spans="727:752" x14ac:dyDescent="0.25">
      <c r="AAY7877" s="60"/>
      <c r="AAZ7877" s="60"/>
      <c r="ABA7877" s="60"/>
      <c r="ABB7877" s="60"/>
      <c r="ABC7877" s="60"/>
      <c r="ABD7877" s="60"/>
      <c r="ABE7877" s="60"/>
      <c r="ABF7877" s="60"/>
      <c r="ABG7877" s="60"/>
      <c r="ABH7877" s="60"/>
      <c r="ABI7877" s="60"/>
      <c r="ABJ7877" s="60"/>
      <c r="ABK7877" s="60"/>
      <c r="ABL7877" s="60"/>
      <c r="ABM7877" s="60"/>
      <c r="ABN7877" s="60"/>
      <c r="ABO7877" s="60"/>
      <c r="ABP7877" s="60"/>
      <c r="ABQ7877" s="60"/>
      <c r="ABR7877" s="60">
        <v>0.97667639571980003</v>
      </c>
      <c r="ABS7877" s="60"/>
      <c r="ABT7877" s="60"/>
      <c r="ABU7877" s="60"/>
      <c r="ABV7877" s="60"/>
      <c r="ABW7877" s="60"/>
      <c r="ABX7877" s="60"/>
    </row>
    <row r="7878" spans="727:752" x14ac:dyDescent="0.25">
      <c r="AAY7878" s="60"/>
      <c r="AAZ7878" s="60"/>
      <c r="ABA7878" s="60"/>
      <c r="ABB7878" s="60"/>
      <c r="ABC7878" s="60"/>
      <c r="ABD7878" s="60"/>
      <c r="ABE7878" s="60"/>
      <c r="ABF7878" s="60"/>
      <c r="ABG7878" s="60"/>
      <c r="ABH7878" s="60"/>
      <c r="ABI7878" s="60"/>
      <c r="ABJ7878" s="60"/>
      <c r="ABK7878" s="60"/>
      <c r="ABL7878" s="60"/>
      <c r="ABM7878" s="60"/>
      <c r="ABN7878" s="60"/>
      <c r="ABO7878" s="60"/>
      <c r="ABP7878" s="60"/>
      <c r="ABQ7878" s="60"/>
      <c r="ABR7878" s="60">
        <v>0.97666571502944999</v>
      </c>
      <c r="ABS7878" s="60"/>
      <c r="ABT7878" s="60"/>
      <c r="ABU7878" s="60"/>
      <c r="ABV7878" s="60"/>
      <c r="ABW7878" s="60"/>
      <c r="ABX7878" s="60"/>
    </row>
    <row r="7879" spans="727:752" x14ac:dyDescent="0.25">
      <c r="AAY7879" s="60"/>
      <c r="AAZ7879" s="60"/>
      <c r="ABA7879" s="60"/>
      <c r="ABB7879" s="60"/>
      <c r="ABC7879" s="60"/>
      <c r="ABD7879" s="60"/>
      <c r="ABE7879" s="60"/>
      <c r="ABF7879" s="60"/>
      <c r="ABG7879" s="60"/>
      <c r="ABH7879" s="60"/>
      <c r="ABI7879" s="60"/>
      <c r="ABJ7879" s="60"/>
      <c r="ABK7879" s="60"/>
      <c r="ABL7879" s="60"/>
      <c r="ABM7879" s="60"/>
      <c r="ABN7879" s="60"/>
      <c r="ABO7879" s="60"/>
      <c r="ABP7879" s="60"/>
      <c r="ABQ7879" s="60"/>
      <c r="ABR7879" s="60">
        <v>0.97665727453565299</v>
      </c>
      <c r="ABS7879" s="60"/>
      <c r="ABT7879" s="60"/>
      <c r="ABU7879" s="60"/>
      <c r="ABV7879" s="60"/>
      <c r="ABW7879" s="60"/>
      <c r="ABX7879" s="60"/>
    </row>
    <row r="7880" spans="727:752" x14ac:dyDescent="0.25">
      <c r="AAY7880" s="60"/>
      <c r="AAZ7880" s="60"/>
      <c r="ABA7880" s="60"/>
      <c r="ABB7880" s="60"/>
      <c r="ABC7880" s="60"/>
      <c r="ABD7880" s="60"/>
      <c r="ABE7880" s="60"/>
      <c r="ABF7880" s="60"/>
      <c r="ABG7880" s="60"/>
      <c r="ABH7880" s="60"/>
      <c r="ABI7880" s="60"/>
      <c r="ABJ7880" s="60"/>
      <c r="ABK7880" s="60"/>
      <c r="ABL7880" s="60"/>
      <c r="ABM7880" s="60"/>
      <c r="ABN7880" s="60"/>
      <c r="ABO7880" s="60"/>
      <c r="ABP7880" s="60"/>
      <c r="ABQ7880" s="60"/>
      <c r="ABR7880" s="60">
        <v>0.97665651037339396</v>
      </c>
      <c r="ABS7880" s="60"/>
      <c r="ABT7880" s="60"/>
      <c r="ABU7880" s="60"/>
      <c r="ABV7880" s="60"/>
      <c r="ABW7880" s="60"/>
      <c r="ABX7880" s="60"/>
    </row>
    <row r="7881" spans="727:752" x14ac:dyDescent="0.25">
      <c r="AAY7881" s="60"/>
      <c r="AAZ7881" s="60"/>
      <c r="ABA7881" s="60"/>
      <c r="ABB7881" s="60"/>
      <c r="ABC7881" s="60"/>
      <c r="ABD7881" s="60"/>
      <c r="ABE7881" s="60"/>
      <c r="ABF7881" s="60"/>
      <c r="ABG7881" s="60"/>
      <c r="ABH7881" s="60"/>
      <c r="ABI7881" s="60"/>
      <c r="ABJ7881" s="60"/>
      <c r="ABK7881" s="60"/>
      <c r="ABL7881" s="60"/>
      <c r="ABM7881" s="60"/>
      <c r="ABN7881" s="60"/>
      <c r="ABO7881" s="60"/>
      <c r="ABP7881" s="60"/>
      <c r="ABQ7881" s="60"/>
      <c r="ABR7881" s="60">
        <v>0.976649487035541</v>
      </c>
      <c r="ABS7881" s="60"/>
      <c r="ABT7881" s="60"/>
      <c r="ABU7881" s="60"/>
      <c r="ABV7881" s="60"/>
      <c r="ABW7881" s="60"/>
      <c r="ABX7881" s="60"/>
    </row>
    <row r="7882" spans="727:752" x14ac:dyDescent="0.25">
      <c r="AAY7882" s="60"/>
      <c r="AAZ7882" s="60"/>
      <c r="ABA7882" s="60"/>
      <c r="ABB7882" s="60"/>
      <c r="ABC7882" s="60"/>
      <c r="ABD7882" s="60"/>
      <c r="ABE7882" s="60"/>
      <c r="ABF7882" s="60"/>
      <c r="ABG7882" s="60"/>
      <c r="ABH7882" s="60"/>
      <c r="ABI7882" s="60"/>
      <c r="ABJ7882" s="60"/>
      <c r="ABK7882" s="60"/>
      <c r="ABL7882" s="60"/>
      <c r="ABM7882" s="60"/>
      <c r="ABN7882" s="60"/>
      <c r="ABO7882" s="60"/>
      <c r="ABP7882" s="60"/>
      <c r="ABQ7882" s="60"/>
      <c r="ABR7882" s="60">
        <v>0.97664684465445695</v>
      </c>
      <c r="ABS7882" s="60"/>
      <c r="ABT7882" s="60"/>
      <c r="ABU7882" s="60"/>
      <c r="ABV7882" s="60"/>
      <c r="ABW7882" s="60"/>
      <c r="ABX7882" s="60"/>
    </row>
    <row r="7883" spans="727:752" x14ac:dyDescent="0.25">
      <c r="AAY7883" s="60"/>
      <c r="AAZ7883" s="60"/>
      <c r="ABA7883" s="60"/>
      <c r="ABB7883" s="60"/>
      <c r="ABC7883" s="60"/>
      <c r="ABD7883" s="60"/>
      <c r="ABE7883" s="60"/>
      <c r="ABF7883" s="60"/>
      <c r="ABG7883" s="60"/>
      <c r="ABH7883" s="60"/>
      <c r="ABI7883" s="60"/>
      <c r="ABJ7883" s="60"/>
      <c r="ABK7883" s="60"/>
      <c r="ABL7883" s="60"/>
      <c r="ABM7883" s="60"/>
      <c r="ABN7883" s="60"/>
      <c r="ABO7883" s="60"/>
      <c r="ABP7883" s="60"/>
      <c r="ABQ7883" s="60"/>
      <c r="ABR7883" s="60">
        <v>0.97664223524236704</v>
      </c>
      <c r="ABS7883" s="60"/>
      <c r="ABT7883" s="60"/>
      <c r="ABU7883" s="60"/>
      <c r="ABV7883" s="60"/>
      <c r="ABW7883" s="60"/>
      <c r="ABX7883" s="60"/>
    </row>
    <row r="7884" spans="727:752" x14ac:dyDescent="0.25">
      <c r="AAY7884" s="60"/>
      <c r="AAZ7884" s="60"/>
      <c r="ABA7884" s="60"/>
      <c r="ABB7884" s="60"/>
      <c r="ABC7884" s="60"/>
      <c r="ABD7884" s="60"/>
      <c r="ABE7884" s="60"/>
      <c r="ABF7884" s="60"/>
      <c r="ABG7884" s="60"/>
      <c r="ABH7884" s="60"/>
      <c r="ABI7884" s="60"/>
      <c r="ABJ7884" s="60"/>
      <c r="ABK7884" s="60"/>
      <c r="ABL7884" s="60"/>
      <c r="ABM7884" s="60"/>
      <c r="ABN7884" s="60"/>
      <c r="ABO7884" s="60"/>
      <c r="ABP7884" s="60"/>
      <c r="ABQ7884" s="60"/>
      <c r="ABR7884" s="60">
        <v>0.97663671093089499</v>
      </c>
      <c r="ABS7884" s="60"/>
      <c r="ABT7884" s="60"/>
      <c r="ABU7884" s="60"/>
      <c r="ABV7884" s="60"/>
      <c r="ABW7884" s="60"/>
      <c r="ABX7884" s="60"/>
    </row>
    <row r="7885" spans="727:752" x14ac:dyDescent="0.25">
      <c r="AAY7885" s="60"/>
      <c r="AAZ7885" s="60"/>
      <c r="ABA7885" s="60"/>
      <c r="ABB7885" s="60"/>
      <c r="ABC7885" s="60"/>
      <c r="ABD7885" s="60"/>
      <c r="ABE7885" s="60"/>
      <c r="ABF7885" s="60"/>
      <c r="ABG7885" s="60"/>
      <c r="ABH7885" s="60"/>
      <c r="ABI7885" s="60"/>
      <c r="ABJ7885" s="60"/>
      <c r="ABK7885" s="60"/>
      <c r="ABL7885" s="60"/>
      <c r="ABM7885" s="60"/>
      <c r="ABN7885" s="60"/>
      <c r="ABO7885" s="60"/>
      <c r="ABP7885" s="60"/>
      <c r="ABQ7885" s="60"/>
      <c r="ABR7885" s="60">
        <v>0.97663226256914604</v>
      </c>
      <c r="ABS7885" s="60"/>
      <c r="ABT7885" s="60"/>
      <c r="ABU7885" s="60"/>
      <c r="ABV7885" s="60"/>
      <c r="ABW7885" s="60"/>
      <c r="ABX7885" s="60"/>
    </row>
    <row r="7886" spans="727:752" x14ac:dyDescent="0.25">
      <c r="AAY7886" s="60"/>
      <c r="AAZ7886" s="60"/>
      <c r="ABA7886" s="60"/>
      <c r="ABB7886" s="60"/>
      <c r="ABC7886" s="60"/>
      <c r="ABD7886" s="60"/>
      <c r="ABE7886" s="60"/>
      <c r="ABF7886" s="60"/>
      <c r="ABG7886" s="60"/>
      <c r="ABH7886" s="60"/>
      <c r="ABI7886" s="60"/>
      <c r="ABJ7886" s="60"/>
      <c r="ABK7886" s="60"/>
      <c r="ABL7886" s="60"/>
      <c r="ABM7886" s="60"/>
      <c r="ABN7886" s="60"/>
      <c r="ABO7886" s="60"/>
      <c r="ABP7886" s="60"/>
      <c r="ABQ7886" s="60"/>
      <c r="ABR7886" s="60">
        <v>0.976626007441872</v>
      </c>
      <c r="ABS7886" s="60"/>
      <c r="ABT7886" s="60"/>
      <c r="ABU7886" s="60"/>
      <c r="ABV7886" s="60"/>
      <c r="ABW7886" s="60"/>
      <c r="ABX7886" s="60"/>
    </row>
    <row r="7887" spans="727:752" x14ac:dyDescent="0.25">
      <c r="AAY7887" s="60"/>
      <c r="AAZ7887" s="60"/>
      <c r="ABA7887" s="60"/>
      <c r="ABB7887" s="60"/>
      <c r="ABC7887" s="60"/>
      <c r="ABD7887" s="60"/>
      <c r="ABE7887" s="60"/>
      <c r="ABF7887" s="60"/>
      <c r="ABG7887" s="60"/>
      <c r="ABH7887" s="60"/>
      <c r="ABI7887" s="60"/>
      <c r="ABJ7887" s="60"/>
      <c r="ABK7887" s="60"/>
      <c r="ABL7887" s="60"/>
      <c r="ABM7887" s="60"/>
      <c r="ABN7887" s="60"/>
      <c r="ABO7887" s="60"/>
      <c r="ABP7887" s="60"/>
      <c r="ABQ7887" s="60"/>
      <c r="ABR7887" s="60">
        <v>0.976624008709432</v>
      </c>
      <c r="ABS7887" s="60"/>
      <c r="ABT7887" s="60"/>
      <c r="ABU7887" s="60"/>
      <c r="ABV7887" s="60"/>
      <c r="ABW7887" s="60"/>
      <c r="ABX7887" s="60"/>
    </row>
    <row r="7888" spans="727:752" x14ac:dyDescent="0.25">
      <c r="AAY7888" s="60"/>
      <c r="AAZ7888" s="60"/>
      <c r="ABA7888" s="60"/>
      <c r="ABB7888" s="60"/>
      <c r="ABC7888" s="60"/>
      <c r="ABD7888" s="60"/>
      <c r="ABE7888" s="60"/>
      <c r="ABF7888" s="60"/>
      <c r="ABG7888" s="60"/>
      <c r="ABH7888" s="60"/>
      <c r="ABI7888" s="60"/>
      <c r="ABJ7888" s="60"/>
      <c r="ABK7888" s="60"/>
      <c r="ABL7888" s="60"/>
      <c r="ABM7888" s="60"/>
      <c r="ABN7888" s="60"/>
      <c r="ABO7888" s="60"/>
      <c r="ABP7888" s="60"/>
      <c r="ABQ7888" s="60"/>
      <c r="ABR7888" s="60">
        <v>0.97662207235606902</v>
      </c>
      <c r="ABS7888" s="60"/>
      <c r="ABT7888" s="60"/>
      <c r="ABU7888" s="60"/>
      <c r="ABV7888" s="60"/>
      <c r="ABW7888" s="60"/>
      <c r="ABX7888" s="60"/>
    </row>
    <row r="7889" spans="727:752" x14ac:dyDescent="0.25">
      <c r="AAY7889" s="60"/>
      <c r="AAZ7889" s="60"/>
      <c r="ABA7889" s="60"/>
      <c r="ABB7889" s="60"/>
      <c r="ABC7889" s="60"/>
      <c r="ABD7889" s="60"/>
      <c r="ABE7889" s="60"/>
      <c r="ABF7889" s="60"/>
      <c r="ABG7889" s="60"/>
      <c r="ABH7889" s="60"/>
      <c r="ABI7889" s="60"/>
      <c r="ABJ7889" s="60"/>
      <c r="ABK7889" s="60"/>
      <c r="ABL7889" s="60"/>
      <c r="ABM7889" s="60"/>
      <c r="ABN7889" s="60"/>
      <c r="ABO7889" s="60"/>
      <c r="ABP7889" s="60"/>
      <c r="ABQ7889" s="60"/>
      <c r="ABR7889" s="60">
        <v>0.97660767027158801</v>
      </c>
      <c r="ABS7889" s="60"/>
      <c r="ABT7889" s="60"/>
      <c r="ABU7889" s="60"/>
      <c r="ABV7889" s="60"/>
      <c r="ABW7889" s="60"/>
      <c r="ABX7889" s="60"/>
    </row>
    <row r="7890" spans="727:752" x14ac:dyDescent="0.25">
      <c r="AAY7890" s="60"/>
      <c r="AAZ7890" s="60"/>
      <c r="ABA7890" s="60"/>
      <c r="ABB7890" s="60"/>
      <c r="ABC7890" s="60"/>
      <c r="ABD7890" s="60"/>
      <c r="ABE7890" s="60"/>
      <c r="ABF7890" s="60"/>
      <c r="ABG7890" s="60"/>
      <c r="ABH7890" s="60"/>
      <c r="ABI7890" s="60"/>
      <c r="ABJ7890" s="60"/>
      <c r="ABK7890" s="60"/>
      <c r="ABL7890" s="60"/>
      <c r="ABM7890" s="60"/>
      <c r="ABN7890" s="60"/>
      <c r="ABO7890" s="60"/>
      <c r="ABP7890" s="60"/>
      <c r="ABQ7890" s="60"/>
      <c r="ABR7890" s="60">
        <v>0.97659947944327696</v>
      </c>
      <c r="ABS7890" s="60"/>
      <c r="ABT7890" s="60"/>
      <c r="ABU7890" s="60"/>
      <c r="ABV7890" s="60"/>
      <c r="ABW7890" s="60"/>
      <c r="ABX7890" s="60"/>
    </row>
    <row r="7891" spans="727:752" x14ac:dyDescent="0.25">
      <c r="AAY7891" s="60"/>
      <c r="AAZ7891" s="60"/>
      <c r="ABA7891" s="60"/>
      <c r="ABB7891" s="60"/>
      <c r="ABC7891" s="60"/>
      <c r="ABD7891" s="60"/>
      <c r="ABE7891" s="60"/>
      <c r="ABF7891" s="60"/>
      <c r="ABG7891" s="60"/>
      <c r="ABH7891" s="60"/>
      <c r="ABI7891" s="60"/>
      <c r="ABJ7891" s="60"/>
      <c r="ABK7891" s="60"/>
      <c r="ABL7891" s="60"/>
      <c r="ABM7891" s="60"/>
      <c r="ABN7891" s="60"/>
      <c r="ABO7891" s="60"/>
      <c r="ABP7891" s="60"/>
      <c r="ABQ7891" s="60"/>
      <c r="ABR7891" s="60">
        <v>0.97659805539343103</v>
      </c>
      <c r="ABS7891" s="60"/>
      <c r="ABT7891" s="60"/>
      <c r="ABU7891" s="60"/>
      <c r="ABV7891" s="60"/>
      <c r="ABW7891" s="60"/>
      <c r="ABX7891" s="60"/>
    </row>
    <row r="7892" spans="727:752" x14ac:dyDescent="0.25">
      <c r="AAY7892" s="60"/>
      <c r="AAZ7892" s="60"/>
      <c r="ABA7892" s="60"/>
      <c r="ABB7892" s="60"/>
      <c r="ABC7892" s="60"/>
      <c r="ABD7892" s="60"/>
      <c r="ABE7892" s="60"/>
      <c r="ABF7892" s="60"/>
      <c r="ABG7892" s="60"/>
      <c r="ABH7892" s="60"/>
      <c r="ABI7892" s="60"/>
      <c r="ABJ7892" s="60"/>
      <c r="ABK7892" s="60"/>
      <c r="ABL7892" s="60"/>
      <c r="ABM7892" s="60"/>
      <c r="ABN7892" s="60"/>
      <c r="ABO7892" s="60"/>
      <c r="ABP7892" s="60"/>
      <c r="ABQ7892" s="60"/>
      <c r="ABR7892" s="60">
        <v>0.97658952827803502</v>
      </c>
      <c r="ABS7892" s="60"/>
      <c r="ABT7892" s="60"/>
      <c r="ABU7892" s="60"/>
      <c r="ABV7892" s="60"/>
      <c r="ABW7892" s="60"/>
      <c r="ABX7892" s="60"/>
    </row>
    <row r="7893" spans="727:752" x14ac:dyDescent="0.25">
      <c r="AAY7893" s="60"/>
      <c r="AAZ7893" s="60"/>
      <c r="ABA7893" s="60"/>
      <c r="ABB7893" s="60"/>
      <c r="ABC7893" s="60"/>
      <c r="ABD7893" s="60"/>
      <c r="ABE7893" s="60"/>
      <c r="ABF7893" s="60"/>
      <c r="ABG7893" s="60"/>
      <c r="ABH7893" s="60"/>
      <c r="ABI7893" s="60"/>
      <c r="ABJ7893" s="60"/>
      <c r="ABK7893" s="60"/>
      <c r="ABL7893" s="60"/>
      <c r="ABM7893" s="60"/>
      <c r="ABN7893" s="60"/>
      <c r="ABO7893" s="60"/>
      <c r="ABP7893" s="60"/>
      <c r="ABQ7893" s="60"/>
      <c r="ABR7893" s="60">
        <v>0.97658783039431996</v>
      </c>
      <c r="ABS7893" s="60"/>
      <c r="ABT7893" s="60"/>
      <c r="ABU7893" s="60"/>
      <c r="ABV7893" s="60"/>
      <c r="ABW7893" s="60"/>
      <c r="ABX7893" s="60"/>
    </row>
    <row r="7894" spans="727:752" x14ac:dyDescent="0.25">
      <c r="AAY7894" s="60"/>
      <c r="AAZ7894" s="60"/>
      <c r="ABA7894" s="60"/>
      <c r="ABB7894" s="60"/>
      <c r="ABC7894" s="60"/>
      <c r="ABD7894" s="60"/>
      <c r="ABE7894" s="60"/>
      <c r="ABF7894" s="60"/>
      <c r="ABG7894" s="60"/>
      <c r="ABH7894" s="60"/>
      <c r="ABI7894" s="60"/>
      <c r="ABJ7894" s="60"/>
      <c r="ABK7894" s="60"/>
      <c r="ABL7894" s="60"/>
      <c r="ABM7894" s="60"/>
      <c r="ABN7894" s="60"/>
      <c r="ABO7894" s="60"/>
      <c r="ABP7894" s="60"/>
      <c r="ABQ7894" s="60"/>
      <c r="ABR7894" s="60">
        <v>0.97657741894084305</v>
      </c>
      <c r="ABS7894" s="60"/>
      <c r="ABT7894" s="60"/>
      <c r="ABU7894" s="60"/>
      <c r="ABV7894" s="60"/>
      <c r="ABW7894" s="60"/>
      <c r="ABX7894" s="60"/>
    </row>
    <row r="7895" spans="727:752" x14ac:dyDescent="0.25">
      <c r="AAY7895" s="60"/>
      <c r="AAZ7895" s="60"/>
      <c r="ABA7895" s="60"/>
      <c r="ABB7895" s="60"/>
      <c r="ABC7895" s="60"/>
      <c r="ABD7895" s="60"/>
      <c r="ABE7895" s="60"/>
      <c r="ABF7895" s="60"/>
      <c r="ABG7895" s="60"/>
      <c r="ABH7895" s="60"/>
      <c r="ABI7895" s="60"/>
      <c r="ABJ7895" s="60"/>
      <c r="ABK7895" s="60"/>
      <c r="ABL7895" s="60"/>
      <c r="ABM7895" s="60"/>
      <c r="ABN7895" s="60"/>
      <c r="ABO7895" s="60"/>
      <c r="ABP7895" s="60"/>
      <c r="ABQ7895" s="60"/>
      <c r="ABR7895" s="60">
        <v>0.97656975664107604</v>
      </c>
      <c r="ABS7895" s="60"/>
      <c r="ABT7895" s="60"/>
      <c r="ABU7895" s="60"/>
      <c r="ABV7895" s="60"/>
      <c r="ABW7895" s="60"/>
      <c r="ABX7895" s="60"/>
    </row>
    <row r="7896" spans="727:752" x14ac:dyDescent="0.25">
      <c r="AAY7896" s="60"/>
      <c r="AAZ7896" s="60"/>
      <c r="ABA7896" s="60"/>
      <c r="ABB7896" s="60"/>
      <c r="ABC7896" s="60"/>
      <c r="ABD7896" s="60"/>
      <c r="ABE7896" s="60"/>
      <c r="ABF7896" s="60"/>
      <c r="ABG7896" s="60"/>
      <c r="ABH7896" s="60"/>
      <c r="ABI7896" s="60"/>
      <c r="ABJ7896" s="60"/>
      <c r="ABK7896" s="60"/>
      <c r="ABL7896" s="60"/>
      <c r="ABM7896" s="60"/>
      <c r="ABN7896" s="60"/>
      <c r="ABO7896" s="60"/>
      <c r="ABP7896" s="60"/>
      <c r="ABQ7896" s="60"/>
      <c r="ABR7896" s="60">
        <v>0.97655886949972703</v>
      </c>
      <c r="ABS7896" s="60"/>
      <c r="ABT7896" s="60"/>
      <c r="ABU7896" s="60"/>
      <c r="ABV7896" s="60"/>
      <c r="ABW7896" s="60"/>
      <c r="ABX7896" s="60"/>
    </row>
    <row r="7897" spans="727:752" x14ac:dyDescent="0.25">
      <c r="AAY7897" s="60"/>
      <c r="AAZ7897" s="60"/>
      <c r="ABA7897" s="60"/>
      <c r="ABB7897" s="60"/>
      <c r="ABC7897" s="60"/>
      <c r="ABD7897" s="60"/>
      <c r="ABE7897" s="60"/>
      <c r="ABF7897" s="60"/>
      <c r="ABG7897" s="60"/>
      <c r="ABH7897" s="60"/>
      <c r="ABI7897" s="60"/>
      <c r="ABJ7897" s="60"/>
      <c r="ABK7897" s="60"/>
      <c r="ABL7897" s="60"/>
      <c r="ABM7897" s="60"/>
      <c r="ABN7897" s="60"/>
      <c r="ABO7897" s="60"/>
      <c r="ABP7897" s="60"/>
      <c r="ABQ7897" s="60"/>
      <c r="ABR7897" s="60">
        <v>0.97655838438479103</v>
      </c>
      <c r="ABS7897" s="60"/>
      <c r="ABT7897" s="60"/>
      <c r="ABU7897" s="60"/>
      <c r="ABV7897" s="60"/>
      <c r="ABW7897" s="60"/>
      <c r="ABX7897" s="60"/>
    </row>
    <row r="7898" spans="727:752" x14ac:dyDescent="0.25">
      <c r="AAY7898" s="60"/>
      <c r="AAZ7898" s="60"/>
      <c r="ABA7898" s="60"/>
      <c r="ABB7898" s="60"/>
      <c r="ABC7898" s="60"/>
      <c r="ABD7898" s="60"/>
      <c r="ABE7898" s="60"/>
      <c r="ABF7898" s="60"/>
      <c r="ABG7898" s="60"/>
      <c r="ABH7898" s="60"/>
      <c r="ABI7898" s="60"/>
      <c r="ABJ7898" s="60"/>
      <c r="ABK7898" s="60"/>
      <c r="ABL7898" s="60"/>
      <c r="ABM7898" s="60"/>
      <c r="ABN7898" s="60"/>
      <c r="ABO7898" s="60"/>
      <c r="ABP7898" s="60"/>
      <c r="ABQ7898" s="60"/>
      <c r="ABR7898" s="60">
        <v>0.97655815113856204</v>
      </c>
      <c r="ABS7898" s="60"/>
      <c r="ABT7898" s="60"/>
      <c r="ABU7898" s="60"/>
      <c r="ABV7898" s="60"/>
      <c r="ABW7898" s="60"/>
      <c r="ABX7898" s="60"/>
    </row>
    <row r="7899" spans="727:752" x14ac:dyDescent="0.25">
      <c r="AAY7899" s="60"/>
      <c r="AAZ7899" s="60"/>
      <c r="ABA7899" s="60"/>
      <c r="ABB7899" s="60"/>
      <c r="ABC7899" s="60"/>
      <c r="ABD7899" s="60"/>
      <c r="ABE7899" s="60"/>
      <c r="ABF7899" s="60"/>
      <c r="ABG7899" s="60"/>
      <c r="ABH7899" s="60"/>
      <c r="ABI7899" s="60"/>
      <c r="ABJ7899" s="60"/>
      <c r="ABK7899" s="60"/>
      <c r="ABL7899" s="60"/>
      <c r="ABM7899" s="60"/>
      <c r="ABN7899" s="60"/>
      <c r="ABO7899" s="60"/>
      <c r="ABP7899" s="60"/>
      <c r="ABQ7899" s="60"/>
      <c r="ABR7899" s="60">
        <v>0.97655491297984498</v>
      </c>
      <c r="ABS7899" s="60"/>
      <c r="ABT7899" s="60"/>
      <c r="ABU7899" s="60"/>
      <c r="ABV7899" s="60"/>
      <c r="ABW7899" s="60"/>
      <c r="ABX7899" s="60"/>
    </row>
    <row r="7900" spans="727:752" x14ac:dyDescent="0.25">
      <c r="AAY7900" s="60"/>
      <c r="AAZ7900" s="60"/>
      <c r="ABA7900" s="60"/>
      <c r="ABB7900" s="60"/>
      <c r="ABC7900" s="60"/>
      <c r="ABD7900" s="60"/>
      <c r="ABE7900" s="60"/>
      <c r="ABF7900" s="60"/>
      <c r="ABG7900" s="60"/>
      <c r="ABH7900" s="60"/>
      <c r="ABI7900" s="60"/>
      <c r="ABJ7900" s="60"/>
      <c r="ABK7900" s="60"/>
      <c r="ABL7900" s="60"/>
      <c r="ABM7900" s="60"/>
      <c r="ABN7900" s="60"/>
      <c r="ABO7900" s="60"/>
      <c r="ABP7900" s="60"/>
      <c r="ABQ7900" s="60"/>
      <c r="ABR7900" s="60">
        <v>0.97654482567395695</v>
      </c>
      <c r="ABS7900" s="60"/>
      <c r="ABT7900" s="60"/>
      <c r="ABU7900" s="60"/>
      <c r="ABV7900" s="60"/>
      <c r="ABW7900" s="60"/>
      <c r="ABX7900" s="60"/>
    </row>
    <row r="7901" spans="727:752" x14ac:dyDescent="0.25">
      <c r="AAY7901" s="60"/>
      <c r="AAZ7901" s="60"/>
      <c r="ABA7901" s="60"/>
      <c r="ABB7901" s="60"/>
      <c r="ABC7901" s="60"/>
      <c r="ABD7901" s="60"/>
      <c r="ABE7901" s="60"/>
      <c r="ABF7901" s="60"/>
      <c r="ABG7901" s="60"/>
      <c r="ABH7901" s="60"/>
      <c r="ABI7901" s="60"/>
      <c r="ABJ7901" s="60"/>
      <c r="ABK7901" s="60"/>
      <c r="ABL7901" s="60"/>
      <c r="ABM7901" s="60"/>
      <c r="ABN7901" s="60"/>
      <c r="ABO7901" s="60"/>
      <c r="ABP7901" s="60"/>
      <c r="ABQ7901" s="60"/>
      <c r="ABR7901" s="60">
        <v>0.976538090509943</v>
      </c>
      <c r="ABS7901" s="60"/>
      <c r="ABT7901" s="60"/>
      <c r="ABU7901" s="60"/>
      <c r="ABV7901" s="60"/>
      <c r="ABW7901" s="60"/>
      <c r="ABX7901" s="60"/>
    </row>
    <row r="7902" spans="727:752" x14ac:dyDescent="0.25">
      <c r="AAY7902" s="60"/>
      <c r="AAZ7902" s="60"/>
      <c r="ABA7902" s="60"/>
      <c r="ABB7902" s="60"/>
      <c r="ABC7902" s="60"/>
      <c r="ABD7902" s="60"/>
      <c r="ABE7902" s="60"/>
      <c r="ABF7902" s="60"/>
      <c r="ABG7902" s="60"/>
      <c r="ABH7902" s="60"/>
      <c r="ABI7902" s="60"/>
      <c r="ABJ7902" s="60"/>
      <c r="ABK7902" s="60"/>
      <c r="ABL7902" s="60"/>
      <c r="ABM7902" s="60"/>
      <c r="ABN7902" s="60"/>
      <c r="ABO7902" s="60"/>
      <c r="ABP7902" s="60"/>
      <c r="ABQ7902" s="60"/>
      <c r="ABR7902" s="60">
        <v>0.97653234726687299</v>
      </c>
      <c r="ABS7902" s="60"/>
      <c r="ABT7902" s="60"/>
      <c r="ABU7902" s="60"/>
      <c r="ABV7902" s="60"/>
      <c r="ABW7902" s="60"/>
      <c r="ABX7902" s="60"/>
    </row>
    <row r="7903" spans="727:752" x14ac:dyDescent="0.25">
      <c r="AAY7903" s="60"/>
      <c r="AAZ7903" s="60"/>
      <c r="ABA7903" s="60"/>
      <c r="ABB7903" s="60"/>
      <c r="ABC7903" s="60"/>
      <c r="ABD7903" s="60"/>
      <c r="ABE7903" s="60"/>
      <c r="ABF7903" s="60"/>
      <c r="ABG7903" s="60"/>
      <c r="ABH7903" s="60"/>
      <c r="ABI7903" s="60"/>
      <c r="ABJ7903" s="60"/>
      <c r="ABK7903" s="60"/>
      <c r="ABL7903" s="60"/>
      <c r="ABM7903" s="60"/>
      <c r="ABN7903" s="60"/>
      <c r="ABO7903" s="60"/>
      <c r="ABP7903" s="60"/>
      <c r="ABQ7903" s="60"/>
      <c r="ABR7903" s="60">
        <v>0.97652677766385898</v>
      </c>
      <c r="ABS7903" s="60"/>
      <c r="ABT7903" s="60"/>
      <c r="ABU7903" s="60"/>
      <c r="ABV7903" s="60"/>
      <c r="ABW7903" s="60"/>
      <c r="ABX7903" s="60"/>
    </row>
    <row r="7904" spans="727:752" x14ac:dyDescent="0.25">
      <c r="AAY7904" s="60"/>
      <c r="AAZ7904" s="60"/>
      <c r="ABA7904" s="60"/>
      <c r="ABB7904" s="60"/>
      <c r="ABC7904" s="60"/>
      <c r="ABD7904" s="60"/>
      <c r="ABE7904" s="60"/>
      <c r="ABF7904" s="60"/>
      <c r="ABG7904" s="60"/>
      <c r="ABH7904" s="60"/>
      <c r="ABI7904" s="60"/>
      <c r="ABJ7904" s="60"/>
      <c r="ABK7904" s="60"/>
      <c r="ABL7904" s="60"/>
      <c r="ABM7904" s="60"/>
      <c r="ABN7904" s="60"/>
      <c r="ABO7904" s="60"/>
      <c r="ABP7904" s="60"/>
      <c r="ABQ7904" s="60"/>
      <c r="ABR7904" s="60">
        <v>0.97651536548722395</v>
      </c>
      <c r="ABS7904" s="60"/>
      <c r="ABT7904" s="60"/>
      <c r="ABU7904" s="60"/>
      <c r="ABV7904" s="60"/>
      <c r="ABW7904" s="60"/>
      <c r="ABX7904" s="60"/>
    </row>
    <row r="7905" spans="727:752" x14ac:dyDescent="0.25">
      <c r="AAY7905" s="60"/>
      <c r="AAZ7905" s="60"/>
      <c r="ABA7905" s="60"/>
      <c r="ABB7905" s="60"/>
      <c r="ABC7905" s="60"/>
      <c r="ABD7905" s="60"/>
      <c r="ABE7905" s="60"/>
      <c r="ABF7905" s="60"/>
      <c r="ABG7905" s="60"/>
      <c r="ABH7905" s="60"/>
      <c r="ABI7905" s="60"/>
      <c r="ABJ7905" s="60"/>
      <c r="ABK7905" s="60"/>
      <c r="ABL7905" s="60"/>
      <c r="ABM7905" s="60"/>
      <c r="ABN7905" s="60"/>
      <c r="ABO7905" s="60"/>
      <c r="ABP7905" s="60"/>
      <c r="ABQ7905" s="60"/>
      <c r="ABR7905" s="60">
        <v>0.97651380864171899</v>
      </c>
      <c r="ABS7905" s="60"/>
      <c r="ABT7905" s="60"/>
      <c r="ABU7905" s="60"/>
      <c r="ABV7905" s="60"/>
      <c r="ABW7905" s="60"/>
      <c r="ABX7905" s="60"/>
    </row>
    <row r="7906" spans="727:752" x14ac:dyDescent="0.25">
      <c r="AAY7906" s="60"/>
      <c r="AAZ7906" s="60"/>
      <c r="ABA7906" s="60"/>
      <c r="ABB7906" s="60"/>
      <c r="ABC7906" s="60"/>
      <c r="ABD7906" s="60"/>
      <c r="ABE7906" s="60"/>
      <c r="ABF7906" s="60"/>
      <c r="ABG7906" s="60"/>
      <c r="ABH7906" s="60"/>
      <c r="ABI7906" s="60"/>
      <c r="ABJ7906" s="60"/>
      <c r="ABK7906" s="60"/>
      <c r="ABL7906" s="60"/>
      <c r="ABM7906" s="60"/>
      <c r="ABN7906" s="60"/>
      <c r="ABO7906" s="60"/>
      <c r="ABP7906" s="60"/>
      <c r="ABQ7906" s="60"/>
      <c r="ABR7906" s="60">
        <v>0.97651346637777203</v>
      </c>
      <c r="ABS7906" s="60"/>
      <c r="ABT7906" s="60"/>
      <c r="ABU7906" s="60"/>
      <c r="ABV7906" s="60"/>
      <c r="ABW7906" s="60"/>
      <c r="ABX7906" s="60"/>
    </row>
    <row r="7907" spans="727:752" x14ac:dyDescent="0.25">
      <c r="AAY7907" s="60"/>
      <c r="AAZ7907" s="60"/>
      <c r="ABA7907" s="60"/>
      <c r="ABB7907" s="60"/>
      <c r="ABC7907" s="60"/>
      <c r="ABD7907" s="60"/>
      <c r="ABE7907" s="60"/>
      <c r="ABF7907" s="60"/>
      <c r="ABG7907" s="60"/>
      <c r="ABH7907" s="60"/>
      <c r="ABI7907" s="60"/>
      <c r="ABJ7907" s="60"/>
      <c r="ABK7907" s="60"/>
      <c r="ABL7907" s="60"/>
      <c r="ABM7907" s="60"/>
      <c r="ABN7907" s="60"/>
      <c r="ABO7907" s="60"/>
      <c r="ABP7907" s="60"/>
      <c r="ABQ7907" s="60"/>
      <c r="ABR7907" s="60">
        <v>0.97651080176837901</v>
      </c>
      <c r="ABS7907" s="60"/>
      <c r="ABT7907" s="60"/>
      <c r="ABU7907" s="60"/>
      <c r="ABV7907" s="60"/>
      <c r="ABW7907" s="60"/>
      <c r="ABX7907" s="60"/>
    </row>
    <row r="7908" spans="727:752" x14ac:dyDescent="0.25">
      <c r="AAY7908" s="60"/>
      <c r="AAZ7908" s="60"/>
      <c r="ABA7908" s="60"/>
      <c r="ABB7908" s="60"/>
      <c r="ABC7908" s="60"/>
      <c r="ABD7908" s="60"/>
      <c r="ABE7908" s="60"/>
      <c r="ABF7908" s="60"/>
      <c r="ABG7908" s="60"/>
      <c r="ABH7908" s="60"/>
      <c r="ABI7908" s="60"/>
      <c r="ABJ7908" s="60"/>
      <c r="ABK7908" s="60"/>
      <c r="ABL7908" s="60"/>
      <c r="ABM7908" s="60"/>
      <c r="ABN7908" s="60"/>
      <c r="ABO7908" s="60"/>
      <c r="ABP7908" s="60"/>
      <c r="ABQ7908" s="60"/>
      <c r="ABR7908" s="60">
        <v>0.97650955567390196</v>
      </c>
      <c r="ABS7908" s="60"/>
      <c r="ABT7908" s="60"/>
      <c r="ABU7908" s="60"/>
      <c r="ABV7908" s="60"/>
      <c r="ABW7908" s="60"/>
      <c r="ABX7908" s="60"/>
    </row>
    <row r="7909" spans="727:752" x14ac:dyDescent="0.25">
      <c r="AAY7909" s="60"/>
      <c r="AAZ7909" s="60"/>
      <c r="ABA7909" s="60"/>
      <c r="ABB7909" s="60"/>
      <c r="ABC7909" s="60"/>
      <c r="ABD7909" s="60"/>
      <c r="ABE7909" s="60"/>
      <c r="ABF7909" s="60"/>
      <c r="ABG7909" s="60"/>
      <c r="ABH7909" s="60"/>
      <c r="ABI7909" s="60"/>
      <c r="ABJ7909" s="60"/>
      <c r="ABK7909" s="60"/>
      <c r="ABL7909" s="60"/>
      <c r="ABM7909" s="60"/>
      <c r="ABN7909" s="60"/>
      <c r="ABO7909" s="60"/>
      <c r="ABP7909" s="60"/>
      <c r="ABQ7909" s="60"/>
      <c r="ABR7909" s="60">
        <v>0.97650467992533296</v>
      </c>
      <c r="ABS7909" s="60"/>
      <c r="ABT7909" s="60"/>
      <c r="ABU7909" s="60"/>
      <c r="ABV7909" s="60"/>
      <c r="ABW7909" s="60"/>
      <c r="ABX7909" s="60"/>
    </row>
    <row r="7910" spans="727:752" x14ac:dyDescent="0.25">
      <c r="AAY7910" s="60"/>
      <c r="AAZ7910" s="60"/>
      <c r="ABA7910" s="60"/>
      <c r="ABB7910" s="60"/>
      <c r="ABC7910" s="60"/>
      <c r="ABD7910" s="60"/>
      <c r="ABE7910" s="60"/>
      <c r="ABF7910" s="60"/>
      <c r="ABG7910" s="60"/>
      <c r="ABH7910" s="60"/>
      <c r="ABI7910" s="60"/>
      <c r="ABJ7910" s="60"/>
      <c r="ABK7910" s="60"/>
      <c r="ABL7910" s="60"/>
      <c r="ABM7910" s="60"/>
      <c r="ABN7910" s="60"/>
      <c r="ABO7910" s="60"/>
      <c r="ABP7910" s="60"/>
      <c r="ABQ7910" s="60"/>
      <c r="ABR7910" s="60">
        <v>0.97649042356161897</v>
      </c>
      <c r="ABS7910" s="60"/>
      <c r="ABT7910" s="60"/>
      <c r="ABU7910" s="60"/>
      <c r="ABV7910" s="60"/>
      <c r="ABW7910" s="60"/>
      <c r="ABX7910" s="60"/>
    </row>
    <row r="7911" spans="727:752" x14ac:dyDescent="0.25">
      <c r="AAY7911" s="60"/>
      <c r="AAZ7911" s="60"/>
      <c r="ABA7911" s="60"/>
      <c r="ABB7911" s="60"/>
      <c r="ABC7911" s="60"/>
      <c r="ABD7911" s="60"/>
      <c r="ABE7911" s="60"/>
      <c r="ABF7911" s="60"/>
      <c r="ABG7911" s="60"/>
      <c r="ABH7911" s="60"/>
      <c r="ABI7911" s="60"/>
      <c r="ABJ7911" s="60"/>
      <c r="ABK7911" s="60"/>
      <c r="ABL7911" s="60"/>
      <c r="ABM7911" s="60"/>
      <c r="ABN7911" s="60"/>
      <c r="ABO7911" s="60"/>
      <c r="ABP7911" s="60"/>
      <c r="ABQ7911" s="60"/>
      <c r="ABR7911" s="60">
        <v>0.97648718935323897</v>
      </c>
      <c r="ABS7911" s="60"/>
      <c r="ABT7911" s="60"/>
      <c r="ABU7911" s="60"/>
      <c r="ABV7911" s="60"/>
      <c r="ABW7911" s="60"/>
      <c r="ABX7911" s="60"/>
    </row>
    <row r="7912" spans="727:752" x14ac:dyDescent="0.25">
      <c r="AAY7912" s="60"/>
      <c r="AAZ7912" s="60"/>
      <c r="ABA7912" s="60"/>
      <c r="ABB7912" s="60"/>
      <c r="ABC7912" s="60"/>
      <c r="ABD7912" s="60"/>
      <c r="ABE7912" s="60"/>
      <c r="ABF7912" s="60"/>
      <c r="ABG7912" s="60"/>
      <c r="ABH7912" s="60"/>
      <c r="ABI7912" s="60"/>
      <c r="ABJ7912" s="60"/>
      <c r="ABK7912" s="60"/>
      <c r="ABL7912" s="60"/>
      <c r="ABM7912" s="60"/>
      <c r="ABN7912" s="60"/>
      <c r="ABO7912" s="60"/>
      <c r="ABP7912" s="60"/>
      <c r="ABQ7912" s="60"/>
      <c r="ABR7912" s="60">
        <v>0.97648065338043899</v>
      </c>
      <c r="ABS7912" s="60"/>
      <c r="ABT7912" s="60"/>
      <c r="ABU7912" s="60"/>
      <c r="ABV7912" s="60"/>
      <c r="ABW7912" s="60"/>
      <c r="ABX7912" s="60"/>
    </row>
    <row r="7913" spans="727:752" x14ac:dyDescent="0.25">
      <c r="AAY7913" s="60"/>
      <c r="AAZ7913" s="60"/>
      <c r="ABA7913" s="60"/>
      <c r="ABB7913" s="60"/>
      <c r="ABC7913" s="60"/>
      <c r="ABD7913" s="60"/>
      <c r="ABE7913" s="60"/>
      <c r="ABF7913" s="60"/>
      <c r="ABG7913" s="60"/>
      <c r="ABH7913" s="60"/>
      <c r="ABI7913" s="60"/>
      <c r="ABJ7913" s="60"/>
      <c r="ABK7913" s="60"/>
      <c r="ABL7913" s="60"/>
      <c r="ABM7913" s="60"/>
      <c r="ABN7913" s="60"/>
      <c r="ABO7913" s="60"/>
      <c r="ABP7913" s="60"/>
      <c r="ABQ7913" s="60"/>
      <c r="ABR7913" s="60">
        <v>0.97646813730803095</v>
      </c>
      <c r="ABS7913" s="60"/>
      <c r="ABT7913" s="60"/>
      <c r="ABU7913" s="60"/>
      <c r="ABV7913" s="60"/>
      <c r="ABW7913" s="60"/>
      <c r="ABX7913" s="60"/>
    </row>
    <row r="7914" spans="727:752" x14ac:dyDescent="0.25">
      <c r="AAY7914" s="60"/>
      <c r="AAZ7914" s="60"/>
      <c r="ABA7914" s="60"/>
      <c r="ABB7914" s="60"/>
      <c r="ABC7914" s="60"/>
      <c r="ABD7914" s="60"/>
      <c r="ABE7914" s="60"/>
      <c r="ABF7914" s="60"/>
      <c r="ABG7914" s="60"/>
      <c r="ABH7914" s="60"/>
      <c r="ABI7914" s="60"/>
      <c r="ABJ7914" s="60"/>
      <c r="ABK7914" s="60"/>
      <c r="ABL7914" s="60"/>
      <c r="ABM7914" s="60"/>
      <c r="ABN7914" s="60"/>
      <c r="ABO7914" s="60"/>
      <c r="ABP7914" s="60"/>
      <c r="ABQ7914" s="60"/>
      <c r="ABR7914" s="60">
        <v>0.97646497448006997</v>
      </c>
      <c r="ABS7914" s="60"/>
      <c r="ABT7914" s="60"/>
      <c r="ABU7914" s="60"/>
      <c r="ABV7914" s="60"/>
      <c r="ABW7914" s="60"/>
      <c r="ABX7914" s="60"/>
    </row>
    <row r="7915" spans="727:752" x14ac:dyDescent="0.25">
      <c r="AAY7915" s="60"/>
      <c r="AAZ7915" s="60"/>
      <c r="ABA7915" s="60"/>
      <c r="ABB7915" s="60"/>
      <c r="ABC7915" s="60"/>
      <c r="ABD7915" s="60"/>
      <c r="ABE7915" s="60"/>
      <c r="ABF7915" s="60"/>
      <c r="ABG7915" s="60"/>
      <c r="ABH7915" s="60"/>
      <c r="ABI7915" s="60"/>
      <c r="ABJ7915" s="60"/>
      <c r="ABK7915" s="60"/>
      <c r="ABL7915" s="60"/>
      <c r="ABM7915" s="60"/>
      <c r="ABN7915" s="60"/>
      <c r="ABO7915" s="60"/>
      <c r="ABP7915" s="60"/>
      <c r="ABQ7915" s="60"/>
      <c r="ABR7915" s="60">
        <v>0.97646446275855703</v>
      </c>
      <c r="ABS7915" s="60"/>
      <c r="ABT7915" s="60"/>
      <c r="ABU7915" s="60"/>
      <c r="ABV7915" s="60"/>
      <c r="ABW7915" s="60"/>
      <c r="ABX7915" s="60"/>
    </row>
    <row r="7916" spans="727:752" x14ac:dyDescent="0.25">
      <c r="AAY7916" s="60"/>
      <c r="AAZ7916" s="60"/>
      <c r="ABA7916" s="60"/>
      <c r="ABB7916" s="60"/>
      <c r="ABC7916" s="60"/>
      <c r="ABD7916" s="60"/>
      <c r="ABE7916" s="60"/>
      <c r="ABF7916" s="60"/>
      <c r="ABG7916" s="60"/>
      <c r="ABH7916" s="60"/>
      <c r="ABI7916" s="60"/>
      <c r="ABJ7916" s="60"/>
      <c r="ABK7916" s="60"/>
      <c r="ABL7916" s="60"/>
      <c r="ABM7916" s="60"/>
      <c r="ABN7916" s="60"/>
      <c r="ABO7916" s="60"/>
      <c r="ABP7916" s="60"/>
      <c r="ABQ7916" s="60"/>
      <c r="ABR7916" s="60">
        <v>0.976459953763263</v>
      </c>
      <c r="ABS7916" s="60"/>
      <c r="ABT7916" s="60"/>
      <c r="ABU7916" s="60"/>
      <c r="ABV7916" s="60"/>
      <c r="ABW7916" s="60"/>
      <c r="ABX7916" s="60"/>
    </row>
    <row r="7917" spans="727:752" x14ac:dyDescent="0.25">
      <c r="AAY7917" s="60"/>
      <c r="AAZ7917" s="60"/>
      <c r="ABA7917" s="60"/>
      <c r="ABB7917" s="60"/>
      <c r="ABC7917" s="60"/>
      <c r="ABD7917" s="60"/>
      <c r="ABE7917" s="60"/>
      <c r="ABF7917" s="60"/>
      <c r="ABG7917" s="60"/>
      <c r="ABH7917" s="60"/>
      <c r="ABI7917" s="60"/>
      <c r="ABJ7917" s="60"/>
      <c r="ABK7917" s="60"/>
      <c r="ABL7917" s="60"/>
      <c r="ABM7917" s="60"/>
      <c r="ABN7917" s="60"/>
      <c r="ABO7917" s="60"/>
      <c r="ABP7917" s="60"/>
      <c r="ABQ7917" s="60"/>
      <c r="ABR7917" s="60">
        <v>0.97645896518997399</v>
      </c>
      <c r="ABS7917" s="60"/>
      <c r="ABT7917" s="60"/>
      <c r="ABU7917" s="60"/>
      <c r="ABV7917" s="60"/>
      <c r="ABW7917" s="60"/>
      <c r="ABX7917" s="60"/>
    </row>
    <row r="7918" spans="727:752" x14ac:dyDescent="0.25">
      <c r="AAY7918" s="60"/>
      <c r="AAZ7918" s="60"/>
      <c r="ABA7918" s="60"/>
      <c r="ABB7918" s="60"/>
      <c r="ABC7918" s="60"/>
      <c r="ABD7918" s="60"/>
      <c r="ABE7918" s="60"/>
      <c r="ABF7918" s="60"/>
      <c r="ABG7918" s="60"/>
      <c r="ABH7918" s="60"/>
      <c r="ABI7918" s="60"/>
      <c r="ABJ7918" s="60"/>
      <c r="ABK7918" s="60"/>
      <c r="ABL7918" s="60"/>
      <c r="ABM7918" s="60"/>
      <c r="ABN7918" s="60"/>
      <c r="ABO7918" s="60"/>
      <c r="ABP7918" s="60"/>
      <c r="ABQ7918" s="60"/>
      <c r="ABR7918" s="60">
        <v>0.97645878880826298</v>
      </c>
      <c r="ABS7918" s="60"/>
      <c r="ABT7918" s="60"/>
      <c r="ABU7918" s="60"/>
      <c r="ABV7918" s="60"/>
      <c r="ABW7918" s="60"/>
      <c r="ABX7918" s="60"/>
    </row>
    <row r="7919" spans="727:752" x14ac:dyDescent="0.25">
      <c r="AAY7919" s="60"/>
      <c r="AAZ7919" s="60"/>
      <c r="ABA7919" s="60"/>
      <c r="ABB7919" s="60"/>
      <c r="ABC7919" s="60"/>
      <c r="ABD7919" s="60"/>
      <c r="ABE7919" s="60"/>
      <c r="ABF7919" s="60"/>
      <c r="ABG7919" s="60"/>
      <c r="ABH7919" s="60"/>
      <c r="ABI7919" s="60"/>
      <c r="ABJ7919" s="60"/>
      <c r="ABK7919" s="60"/>
      <c r="ABL7919" s="60"/>
      <c r="ABM7919" s="60"/>
      <c r="ABN7919" s="60"/>
      <c r="ABO7919" s="60"/>
      <c r="ABP7919" s="60"/>
      <c r="ABQ7919" s="60"/>
      <c r="ABR7919" s="60">
        <v>0.97644424039153099</v>
      </c>
      <c r="ABS7919" s="60"/>
      <c r="ABT7919" s="60"/>
      <c r="ABU7919" s="60"/>
      <c r="ABV7919" s="60"/>
      <c r="ABW7919" s="60"/>
      <c r="ABX7919" s="60"/>
    </row>
    <row r="7920" spans="727:752" x14ac:dyDescent="0.25">
      <c r="AAY7920" s="60"/>
      <c r="AAZ7920" s="60"/>
      <c r="ABA7920" s="60"/>
      <c r="ABB7920" s="60"/>
      <c r="ABC7920" s="60"/>
      <c r="ABD7920" s="60"/>
      <c r="ABE7920" s="60"/>
      <c r="ABF7920" s="60"/>
      <c r="ABG7920" s="60"/>
      <c r="ABH7920" s="60"/>
      <c r="ABI7920" s="60"/>
      <c r="ABJ7920" s="60"/>
      <c r="ABK7920" s="60"/>
      <c r="ABL7920" s="60"/>
      <c r="ABM7920" s="60"/>
      <c r="ABN7920" s="60"/>
      <c r="ABO7920" s="60"/>
      <c r="ABP7920" s="60"/>
      <c r="ABQ7920" s="60"/>
      <c r="ABR7920" s="60">
        <v>0.97644073734605397</v>
      </c>
      <c r="ABS7920" s="60"/>
      <c r="ABT7920" s="60"/>
      <c r="ABU7920" s="60"/>
      <c r="ABV7920" s="60"/>
      <c r="ABW7920" s="60"/>
      <c r="ABX7920" s="60"/>
    </row>
    <row r="7921" spans="727:752" x14ac:dyDescent="0.25">
      <c r="AAY7921" s="60"/>
      <c r="AAZ7921" s="60"/>
      <c r="ABA7921" s="60"/>
      <c r="ABB7921" s="60"/>
      <c r="ABC7921" s="60"/>
      <c r="ABD7921" s="60"/>
      <c r="ABE7921" s="60"/>
      <c r="ABF7921" s="60"/>
      <c r="ABG7921" s="60"/>
      <c r="ABH7921" s="60"/>
      <c r="ABI7921" s="60"/>
      <c r="ABJ7921" s="60"/>
      <c r="ABK7921" s="60"/>
      <c r="ABL7921" s="60"/>
      <c r="ABM7921" s="60"/>
      <c r="ABN7921" s="60"/>
      <c r="ABO7921" s="60"/>
      <c r="ABP7921" s="60"/>
      <c r="ABQ7921" s="60"/>
      <c r="ABR7921" s="60">
        <v>0.97643800857618501</v>
      </c>
      <c r="ABS7921" s="60"/>
      <c r="ABT7921" s="60"/>
      <c r="ABU7921" s="60"/>
      <c r="ABV7921" s="60"/>
      <c r="ABW7921" s="60"/>
      <c r="ABX7921" s="60"/>
    </row>
    <row r="7922" spans="727:752" x14ac:dyDescent="0.25">
      <c r="AAY7922" s="60"/>
      <c r="AAZ7922" s="60"/>
      <c r="ABA7922" s="60"/>
      <c r="ABB7922" s="60"/>
      <c r="ABC7922" s="60"/>
      <c r="ABD7922" s="60"/>
      <c r="ABE7922" s="60"/>
      <c r="ABF7922" s="60"/>
      <c r="ABG7922" s="60"/>
      <c r="ABH7922" s="60"/>
      <c r="ABI7922" s="60"/>
      <c r="ABJ7922" s="60"/>
      <c r="ABK7922" s="60"/>
      <c r="ABL7922" s="60"/>
      <c r="ABM7922" s="60"/>
      <c r="ABN7922" s="60"/>
      <c r="ABO7922" s="60"/>
      <c r="ABP7922" s="60"/>
      <c r="ABQ7922" s="60"/>
      <c r="ABR7922" s="60">
        <v>0.97643233782878003</v>
      </c>
      <c r="ABS7922" s="60"/>
      <c r="ABT7922" s="60"/>
      <c r="ABU7922" s="60"/>
      <c r="ABV7922" s="60"/>
      <c r="ABW7922" s="60"/>
      <c r="ABX7922" s="60"/>
    </row>
    <row r="7923" spans="727:752" x14ac:dyDescent="0.25">
      <c r="AAY7923" s="60"/>
      <c r="AAZ7923" s="60"/>
      <c r="ABA7923" s="60"/>
      <c r="ABB7923" s="60"/>
      <c r="ABC7923" s="60"/>
      <c r="ABD7923" s="60"/>
      <c r="ABE7923" s="60"/>
      <c r="ABF7923" s="60"/>
      <c r="ABG7923" s="60"/>
      <c r="ABH7923" s="60"/>
      <c r="ABI7923" s="60"/>
      <c r="ABJ7923" s="60"/>
      <c r="ABK7923" s="60"/>
      <c r="ABL7923" s="60"/>
      <c r="ABM7923" s="60"/>
      <c r="ABN7923" s="60"/>
      <c r="ABO7923" s="60"/>
      <c r="ABP7923" s="60"/>
      <c r="ABQ7923" s="60"/>
      <c r="ABR7923" s="60">
        <v>0.97642473390324003</v>
      </c>
      <c r="ABS7923" s="60"/>
      <c r="ABT7923" s="60"/>
      <c r="ABU7923" s="60"/>
      <c r="ABV7923" s="60"/>
      <c r="ABW7923" s="60"/>
      <c r="ABX7923" s="60"/>
    </row>
    <row r="7924" spans="727:752" x14ac:dyDescent="0.25">
      <c r="AAY7924" s="60"/>
      <c r="AAZ7924" s="60"/>
      <c r="ABA7924" s="60"/>
      <c r="ABB7924" s="60"/>
      <c r="ABC7924" s="60"/>
      <c r="ABD7924" s="60"/>
      <c r="ABE7924" s="60"/>
      <c r="ABF7924" s="60"/>
      <c r="ABG7924" s="60"/>
      <c r="ABH7924" s="60"/>
      <c r="ABI7924" s="60"/>
      <c r="ABJ7924" s="60"/>
      <c r="ABK7924" s="60"/>
      <c r="ABL7924" s="60"/>
      <c r="ABM7924" s="60"/>
      <c r="ABN7924" s="60"/>
      <c r="ABO7924" s="60"/>
      <c r="ABP7924" s="60"/>
      <c r="ABQ7924" s="60"/>
      <c r="ABR7924" s="60">
        <v>0.97642102901581596</v>
      </c>
      <c r="ABS7924" s="60"/>
      <c r="ABT7924" s="60"/>
      <c r="ABU7924" s="60"/>
      <c r="ABV7924" s="60"/>
      <c r="ABW7924" s="60"/>
      <c r="ABX7924" s="60"/>
    </row>
    <row r="7925" spans="727:752" x14ac:dyDescent="0.25">
      <c r="AAY7925" s="60"/>
      <c r="AAZ7925" s="60"/>
      <c r="ABA7925" s="60"/>
      <c r="ABB7925" s="60"/>
      <c r="ABC7925" s="60"/>
      <c r="ABD7925" s="60"/>
      <c r="ABE7925" s="60"/>
      <c r="ABF7925" s="60"/>
      <c r="ABG7925" s="60"/>
      <c r="ABH7925" s="60"/>
      <c r="ABI7925" s="60"/>
      <c r="ABJ7925" s="60"/>
      <c r="ABK7925" s="60"/>
      <c r="ABL7925" s="60"/>
      <c r="ABM7925" s="60"/>
      <c r="ABN7925" s="60"/>
      <c r="ABO7925" s="60"/>
      <c r="ABP7925" s="60"/>
      <c r="ABQ7925" s="60"/>
      <c r="ABR7925" s="60">
        <v>0.97640914712831595</v>
      </c>
      <c r="ABS7925" s="60"/>
      <c r="ABT7925" s="60"/>
      <c r="ABU7925" s="60"/>
      <c r="ABV7925" s="60"/>
      <c r="ABW7925" s="60"/>
      <c r="ABX7925" s="60"/>
    </row>
    <row r="7926" spans="727:752" x14ac:dyDescent="0.25">
      <c r="AAY7926" s="60"/>
      <c r="AAZ7926" s="60"/>
      <c r="ABA7926" s="60"/>
      <c r="ABB7926" s="60"/>
      <c r="ABC7926" s="60"/>
      <c r="ABD7926" s="60"/>
      <c r="ABE7926" s="60"/>
      <c r="ABF7926" s="60"/>
      <c r="ABG7926" s="60"/>
      <c r="ABH7926" s="60"/>
      <c r="ABI7926" s="60"/>
      <c r="ABJ7926" s="60"/>
      <c r="ABK7926" s="60"/>
      <c r="ABL7926" s="60"/>
      <c r="ABM7926" s="60"/>
      <c r="ABN7926" s="60"/>
      <c r="ABO7926" s="60"/>
      <c r="ABP7926" s="60"/>
      <c r="ABQ7926" s="60"/>
      <c r="ABR7926" s="60">
        <v>0.97640839883280695</v>
      </c>
      <c r="ABS7926" s="60"/>
      <c r="ABT7926" s="60"/>
      <c r="ABU7926" s="60"/>
      <c r="ABV7926" s="60"/>
      <c r="ABW7926" s="60"/>
      <c r="ABX7926" s="60"/>
    </row>
    <row r="7927" spans="727:752" x14ac:dyDescent="0.25">
      <c r="AAY7927" s="60"/>
      <c r="AAZ7927" s="60"/>
      <c r="ABA7927" s="60"/>
      <c r="ABB7927" s="60"/>
      <c r="ABC7927" s="60"/>
      <c r="ABD7927" s="60"/>
      <c r="ABE7927" s="60"/>
      <c r="ABF7927" s="60"/>
      <c r="ABG7927" s="60"/>
      <c r="ABH7927" s="60"/>
      <c r="ABI7927" s="60"/>
      <c r="ABJ7927" s="60"/>
      <c r="ABK7927" s="60"/>
      <c r="ABL7927" s="60"/>
      <c r="ABM7927" s="60"/>
      <c r="ABN7927" s="60"/>
      <c r="ABO7927" s="60"/>
      <c r="ABP7927" s="60"/>
      <c r="ABQ7927" s="60"/>
      <c r="ABR7927" s="60">
        <v>0.97639973680688397</v>
      </c>
      <c r="ABS7927" s="60"/>
      <c r="ABT7927" s="60"/>
      <c r="ABU7927" s="60"/>
      <c r="ABV7927" s="60"/>
      <c r="ABW7927" s="60"/>
      <c r="ABX7927" s="60"/>
    </row>
    <row r="7928" spans="727:752" x14ac:dyDescent="0.25">
      <c r="AAY7928" s="60"/>
      <c r="AAZ7928" s="60"/>
      <c r="ABA7928" s="60"/>
      <c r="ABB7928" s="60"/>
      <c r="ABC7928" s="60"/>
      <c r="ABD7928" s="60"/>
      <c r="ABE7928" s="60"/>
      <c r="ABF7928" s="60"/>
      <c r="ABG7928" s="60"/>
      <c r="ABH7928" s="60"/>
      <c r="ABI7928" s="60"/>
      <c r="ABJ7928" s="60"/>
      <c r="ABK7928" s="60"/>
      <c r="ABL7928" s="60"/>
      <c r="ABM7928" s="60"/>
      <c r="ABN7928" s="60"/>
      <c r="ABO7928" s="60"/>
      <c r="ABP7928" s="60"/>
      <c r="ABQ7928" s="60"/>
      <c r="ABR7928" s="60">
        <v>0.97639785495022202</v>
      </c>
      <c r="ABS7928" s="60"/>
      <c r="ABT7928" s="60"/>
      <c r="ABU7928" s="60"/>
      <c r="ABV7928" s="60"/>
      <c r="ABW7928" s="60"/>
      <c r="ABX7928" s="60"/>
    </row>
    <row r="7929" spans="727:752" x14ac:dyDescent="0.25">
      <c r="AAY7929" s="60"/>
      <c r="AAZ7929" s="60"/>
      <c r="ABA7929" s="60"/>
      <c r="ABB7929" s="60"/>
      <c r="ABC7929" s="60"/>
      <c r="ABD7929" s="60"/>
      <c r="ABE7929" s="60"/>
      <c r="ABF7929" s="60"/>
      <c r="ABG7929" s="60"/>
      <c r="ABH7929" s="60"/>
      <c r="ABI7929" s="60"/>
      <c r="ABJ7929" s="60"/>
      <c r="ABK7929" s="60"/>
      <c r="ABL7929" s="60"/>
      <c r="ABM7929" s="60"/>
      <c r="ABN7929" s="60"/>
      <c r="ABO7929" s="60"/>
      <c r="ABP7929" s="60"/>
      <c r="ABQ7929" s="60"/>
      <c r="ABR7929" s="60">
        <v>0.97639053186879599</v>
      </c>
      <c r="ABS7929" s="60"/>
      <c r="ABT7929" s="60"/>
      <c r="ABU7929" s="60"/>
      <c r="ABV7929" s="60"/>
      <c r="ABW7929" s="60"/>
      <c r="ABX7929" s="60"/>
    </row>
    <row r="7930" spans="727:752" x14ac:dyDescent="0.25">
      <c r="AAY7930" s="60"/>
      <c r="AAZ7930" s="60"/>
      <c r="ABA7930" s="60"/>
      <c r="ABB7930" s="60"/>
      <c r="ABC7930" s="60"/>
      <c r="ABD7930" s="60"/>
      <c r="ABE7930" s="60"/>
      <c r="ABF7930" s="60"/>
      <c r="ABG7930" s="60"/>
      <c r="ABH7930" s="60"/>
      <c r="ABI7930" s="60"/>
      <c r="ABJ7930" s="60"/>
      <c r="ABK7930" s="60"/>
      <c r="ABL7930" s="60"/>
      <c r="ABM7930" s="60"/>
      <c r="ABN7930" s="60"/>
      <c r="ABO7930" s="60"/>
      <c r="ABP7930" s="60"/>
      <c r="ABQ7930" s="60"/>
      <c r="ABR7930" s="60">
        <v>0.97638481271347399</v>
      </c>
      <c r="ABS7930" s="60"/>
      <c r="ABT7930" s="60"/>
      <c r="ABU7930" s="60"/>
      <c r="ABV7930" s="60"/>
      <c r="ABW7930" s="60"/>
      <c r="ABX7930" s="60"/>
    </row>
    <row r="7931" spans="727:752" x14ac:dyDescent="0.25">
      <c r="AAY7931" s="60"/>
      <c r="AAZ7931" s="60"/>
      <c r="ABA7931" s="60"/>
      <c r="ABB7931" s="60"/>
      <c r="ABC7931" s="60"/>
      <c r="ABD7931" s="60"/>
      <c r="ABE7931" s="60"/>
      <c r="ABF7931" s="60"/>
      <c r="ABG7931" s="60"/>
      <c r="ABH7931" s="60"/>
      <c r="ABI7931" s="60"/>
      <c r="ABJ7931" s="60"/>
      <c r="ABK7931" s="60"/>
      <c r="ABL7931" s="60"/>
      <c r="ABM7931" s="60"/>
      <c r="ABN7931" s="60"/>
      <c r="ABO7931" s="60"/>
      <c r="ABP7931" s="60"/>
      <c r="ABQ7931" s="60"/>
      <c r="ABR7931" s="60">
        <v>0.97638074907709405</v>
      </c>
      <c r="ABS7931" s="60"/>
      <c r="ABT7931" s="60"/>
      <c r="ABU7931" s="60"/>
      <c r="ABV7931" s="60"/>
      <c r="ABW7931" s="60"/>
      <c r="ABX7931" s="60"/>
    </row>
    <row r="7932" spans="727:752" x14ac:dyDescent="0.25">
      <c r="AAY7932" s="60"/>
      <c r="AAZ7932" s="60"/>
      <c r="ABA7932" s="60"/>
      <c r="ABB7932" s="60"/>
      <c r="ABC7932" s="60"/>
      <c r="ABD7932" s="60"/>
      <c r="ABE7932" s="60"/>
      <c r="ABF7932" s="60"/>
      <c r="ABG7932" s="60"/>
      <c r="ABH7932" s="60"/>
      <c r="ABI7932" s="60"/>
      <c r="ABJ7932" s="60"/>
      <c r="ABK7932" s="60"/>
      <c r="ABL7932" s="60"/>
      <c r="ABM7932" s="60"/>
      <c r="ABN7932" s="60"/>
      <c r="ABO7932" s="60"/>
      <c r="ABP7932" s="60"/>
      <c r="ABQ7932" s="60"/>
      <c r="ABR7932" s="60">
        <v>0.97637734263040798</v>
      </c>
      <c r="ABS7932" s="60"/>
      <c r="ABT7932" s="60"/>
      <c r="ABU7932" s="60"/>
      <c r="ABV7932" s="60"/>
      <c r="ABW7932" s="60"/>
      <c r="ABX7932" s="60"/>
    </row>
    <row r="7933" spans="727:752" x14ac:dyDescent="0.25">
      <c r="AAY7933" s="60"/>
      <c r="AAZ7933" s="60"/>
      <c r="ABA7933" s="60"/>
      <c r="ABB7933" s="60"/>
      <c r="ABC7933" s="60"/>
      <c r="ABD7933" s="60"/>
      <c r="ABE7933" s="60"/>
      <c r="ABF7933" s="60"/>
      <c r="ABG7933" s="60"/>
      <c r="ABH7933" s="60"/>
      <c r="ABI7933" s="60"/>
      <c r="ABJ7933" s="60"/>
      <c r="ABK7933" s="60"/>
      <c r="ABL7933" s="60"/>
      <c r="ABM7933" s="60"/>
      <c r="ABN7933" s="60"/>
      <c r="ABO7933" s="60"/>
      <c r="ABP7933" s="60"/>
      <c r="ABQ7933" s="60"/>
      <c r="ABR7933" s="60">
        <v>0.97636409141855895</v>
      </c>
      <c r="ABS7933" s="60"/>
      <c r="ABT7933" s="60"/>
      <c r="ABU7933" s="60"/>
      <c r="ABV7933" s="60"/>
      <c r="ABW7933" s="60"/>
      <c r="ABX7933" s="60"/>
    </row>
    <row r="7934" spans="727:752" x14ac:dyDescent="0.25">
      <c r="AAY7934" s="60"/>
      <c r="AAZ7934" s="60"/>
      <c r="ABA7934" s="60"/>
      <c r="ABB7934" s="60"/>
      <c r="ABC7934" s="60"/>
      <c r="ABD7934" s="60"/>
      <c r="ABE7934" s="60"/>
      <c r="ABF7934" s="60"/>
      <c r="ABG7934" s="60"/>
      <c r="ABH7934" s="60"/>
      <c r="ABI7934" s="60"/>
      <c r="ABJ7934" s="60"/>
      <c r="ABK7934" s="60"/>
      <c r="ABL7934" s="60"/>
      <c r="ABM7934" s="60"/>
      <c r="ABN7934" s="60"/>
      <c r="ABO7934" s="60"/>
      <c r="ABP7934" s="60"/>
      <c r="ABQ7934" s="60"/>
      <c r="ABR7934" s="60">
        <v>0.97635967102256005</v>
      </c>
      <c r="ABS7934" s="60"/>
      <c r="ABT7934" s="60"/>
      <c r="ABU7934" s="60"/>
      <c r="ABV7934" s="60"/>
      <c r="ABW7934" s="60"/>
      <c r="ABX7934" s="60"/>
    </row>
    <row r="7935" spans="727:752" x14ac:dyDescent="0.25">
      <c r="AAY7935" s="60"/>
      <c r="AAZ7935" s="60"/>
      <c r="ABA7935" s="60"/>
      <c r="ABB7935" s="60"/>
      <c r="ABC7935" s="60"/>
      <c r="ABD7935" s="60"/>
      <c r="ABE7935" s="60"/>
      <c r="ABF7935" s="60"/>
      <c r="ABG7935" s="60"/>
      <c r="ABH7935" s="60"/>
      <c r="ABI7935" s="60"/>
      <c r="ABJ7935" s="60"/>
      <c r="ABK7935" s="60"/>
      <c r="ABL7935" s="60"/>
      <c r="ABM7935" s="60"/>
      <c r="ABN7935" s="60"/>
      <c r="ABO7935" s="60"/>
      <c r="ABP7935" s="60"/>
      <c r="ABQ7935" s="60"/>
      <c r="ABR7935" s="60">
        <v>0.97635535138219898</v>
      </c>
      <c r="ABS7935" s="60"/>
      <c r="ABT7935" s="60"/>
      <c r="ABU7935" s="60"/>
      <c r="ABV7935" s="60"/>
      <c r="ABW7935" s="60"/>
      <c r="ABX7935" s="60"/>
    </row>
    <row r="7936" spans="727:752" x14ac:dyDescent="0.25">
      <c r="AAY7936" s="60"/>
      <c r="AAZ7936" s="60"/>
      <c r="ABA7936" s="60"/>
      <c r="ABB7936" s="60"/>
      <c r="ABC7936" s="60"/>
      <c r="ABD7936" s="60"/>
      <c r="ABE7936" s="60"/>
      <c r="ABF7936" s="60"/>
      <c r="ABG7936" s="60"/>
      <c r="ABH7936" s="60"/>
      <c r="ABI7936" s="60"/>
      <c r="ABJ7936" s="60"/>
      <c r="ABK7936" s="60"/>
      <c r="ABL7936" s="60"/>
      <c r="ABM7936" s="60"/>
      <c r="ABN7936" s="60"/>
      <c r="ABO7936" s="60"/>
      <c r="ABP7936" s="60"/>
      <c r="ABQ7936" s="60"/>
      <c r="ABR7936" s="60">
        <v>0.97635075650578595</v>
      </c>
      <c r="ABS7936" s="60"/>
      <c r="ABT7936" s="60"/>
      <c r="ABU7936" s="60"/>
      <c r="ABV7936" s="60"/>
      <c r="ABW7936" s="60"/>
      <c r="ABX7936" s="60"/>
    </row>
    <row r="7937" spans="727:752" x14ac:dyDescent="0.25">
      <c r="AAY7937" s="60"/>
      <c r="AAZ7937" s="60"/>
      <c r="ABA7937" s="60"/>
      <c r="ABB7937" s="60"/>
      <c r="ABC7937" s="60"/>
      <c r="ABD7937" s="60"/>
      <c r="ABE7937" s="60"/>
      <c r="ABF7937" s="60"/>
      <c r="ABG7937" s="60"/>
      <c r="ABH7937" s="60"/>
      <c r="ABI7937" s="60"/>
      <c r="ABJ7937" s="60"/>
      <c r="ABK7937" s="60"/>
      <c r="ABL7937" s="60"/>
      <c r="ABM7937" s="60"/>
      <c r="ABN7937" s="60"/>
      <c r="ABO7937" s="60"/>
      <c r="ABP7937" s="60"/>
      <c r="ABQ7937" s="60"/>
      <c r="ABR7937" s="60">
        <v>0.976345479450485</v>
      </c>
      <c r="ABS7937" s="60"/>
      <c r="ABT7937" s="60"/>
      <c r="ABU7937" s="60"/>
      <c r="ABV7937" s="60"/>
      <c r="ABW7937" s="60"/>
      <c r="ABX7937" s="60"/>
    </row>
    <row r="7938" spans="727:752" x14ac:dyDescent="0.25">
      <c r="AAY7938" s="60"/>
      <c r="AAZ7938" s="60"/>
      <c r="ABA7938" s="60"/>
      <c r="ABB7938" s="60"/>
      <c r="ABC7938" s="60"/>
      <c r="ABD7938" s="60"/>
      <c r="ABE7938" s="60"/>
      <c r="ABF7938" s="60"/>
      <c r="ABG7938" s="60"/>
      <c r="ABH7938" s="60"/>
      <c r="ABI7938" s="60"/>
      <c r="ABJ7938" s="60"/>
      <c r="ABK7938" s="60"/>
      <c r="ABL7938" s="60"/>
      <c r="ABM7938" s="60"/>
      <c r="ABN7938" s="60"/>
      <c r="ABO7938" s="60"/>
      <c r="ABP7938" s="60"/>
      <c r="ABQ7938" s="60"/>
      <c r="ABR7938" s="60">
        <v>0.97634428712572296</v>
      </c>
      <c r="ABS7938" s="60"/>
      <c r="ABT7938" s="60"/>
      <c r="ABU7938" s="60"/>
      <c r="ABV7938" s="60"/>
      <c r="ABW7938" s="60"/>
      <c r="ABX7938" s="60"/>
    </row>
    <row r="7939" spans="727:752" x14ac:dyDescent="0.25">
      <c r="AAY7939" s="60"/>
      <c r="AAZ7939" s="60"/>
      <c r="ABA7939" s="60"/>
      <c r="ABB7939" s="60"/>
      <c r="ABC7939" s="60"/>
      <c r="ABD7939" s="60"/>
      <c r="ABE7939" s="60"/>
      <c r="ABF7939" s="60"/>
      <c r="ABG7939" s="60"/>
      <c r="ABH7939" s="60"/>
      <c r="ABI7939" s="60"/>
      <c r="ABJ7939" s="60"/>
      <c r="ABK7939" s="60"/>
      <c r="ABL7939" s="60"/>
      <c r="ABM7939" s="60"/>
      <c r="ABN7939" s="60"/>
      <c r="ABO7939" s="60"/>
      <c r="ABP7939" s="60"/>
      <c r="ABQ7939" s="60"/>
      <c r="ABR7939" s="60">
        <v>0.97633623214234999</v>
      </c>
      <c r="ABS7939" s="60"/>
      <c r="ABT7939" s="60"/>
      <c r="ABU7939" s="60"/>
      <c r="ABV7939" s="60"/>
      <c r="ABW7939" s="60"/>
      <c r="ABX7939" s="60"/>
    </row>
    <row r="7940" spans="727:752" x14ac:dyDescent="0.25">
      <c r="AAY7940" s="60"/>
      <c r="AAZ7940" s="60"/>
      <c r="ABA7940" s="60"/>
      <c r="ABB7940" s="60"/>
      <c r="ABC7940" s="60"/>
      <c r="ABD7940" s="60"/>
      <c r="ABE7940" s="60"/>
      <c r="ABF7940" s="60"/>
      <c r="ABG7940" s="60"/>
      <c r="ABH7940" s="60"/>
      <c r="ABI7940" s="60"/>
      <c r="ABJ7940" s="60"/>
      <c r="ABK7940" s="60"/>
      <c r="ABL7940" s="60"/>
      <c r="ABM7940" s="60"/>
      <c r="ABN7940" s="60"/>
      <c r="ABO7940" s="60"/>
      <c r="ABP7940" s="60"/>
      <c r="ABQ7940" s="60"/>
      <c r="ABR7940" s="60">
        <v>0.97633155471539701</v>
      </c>
      <c r="ABS7940" s="60"/>
      <c r="ABT7940" s="60"/>
      <c r="ABU7940" s="60"/>
      <c r="ABV7940" s="60"/>
      <c r="ABW7940" s="60"/>
      <c r="ABX7940" s="60"/>
    </row>
    <row r="7941" spans="727:752" x14ac:dyDescent="0.25">
      <c r="AAY7941" s="60"/>
      <c r="AAZ7941" s="60"/>
      <c r="ABA7941" s="60"/>
      <c r="ABB7941" s="60"/>
      <c r="ABC7941" s="60"/>
      <c r="ABD7941" s="60"/>
      <c r="ABE7941" s="60"/>
      <c r="ABF7941" s="60"/>
      <c r="ABG7941" s="60"/>
      <c r="ABH7941" s="60"/>
      <c r="ABI7941" s="60"/>
      <c r="ABJ7941" s="60"/>
      <c r="ABK7941" s="60"/>
      <c r="ABL7941" s="60"/>
      <c r="ABM7941" s="60"/>
      <c r="ABN7941" s="60"/>
      <c r="ABO7941" s="60"/>
      <c r="ABP7941" s="60"/>
      <c r="ABQ7941" s="60"/>
      <c r="ABR7941" s="60">
        <v>0.97633039876675198</v>
      </c>
      <c r="ABS7941" s="60"/>
      <c r="ABT7941" s="60"/>
      <c r="ABU7941" s="60"/>
      <c r="ABV7941" s="60"/>
      <c r="ABW7941" s="60"/>
      <c r="ABX7941" s="60"/>
    </row>
    <row r="7942" spans="727:752" x14ac:dyDescent="0.25">
      <c r="AAY7942" s="60"/>
      <c r="AAZ7942" s="60"/>
      <c r="ABA7942" s="60"/>
      <c r="ABB7942" s="60"/>
      <c r="ABC7942" s="60"/>
      <c r="ABD7942" s="60"/>
      <c r="ABE7942" s="60"/>
      <c r="ABF7942" s="60"/>
      <c r="ABG7942" s="60"/>
      <c r="ABH7942" s="60"/>
      <c r="ABI7942" s="60"/>
      <c r="ABJ7942" s="60"/>
      <c r="ABK7942" s="60"/>
      <c r="ABL7942" s="60"/>
      <c r="ABM7942" s="60"/>
      <c r="ABN7942" s="60"/>
      <c r="ABO7942" s="60"/>
      <c r="ABP7942" s="60"/>
      <c r="ABQ7942" s="60"/>
      <c r="ABR7942" s="60">
        <v>0.97632876033410099</v>
      </c>
      <c r="ABS7942" s="60"/>
      <c r="ABT7942" s="60"/>
      <c r="ABU7942" s="60"/>
      <c r="ABV7942" s="60"/>
      <c r="ABW7942" s="60"/>
      <c r="ABX7942" s="60"/>
    </row>
    <row r="7943" spans="727:752" x14ac:dyDescent="0.25">
      <c r="AAY7943" s="60"/>
      <c r="AAZ7943" s="60"/>
      <c r="ABA7943" s="60"/>
      <c r="ABB7943" s="60"/>
      <c r="ABC7943" s="60"/>
      <c r="ABD7943" s="60"/>
      <c r="ABE7943" s="60"/>
      <c r="ABF7943" s="60"/>
      <c r="ABG7943" s="60"/>
      <c r="ABH7943" s="60"/>
      <c r="ABI7943" s="60"/>
      <c r="ABJ7943" s="60"/>
      <c r="ABK7943" s="60"/>
      <c r="ABL7943" s="60"/>
      <c r="ABM7943" s="60"/>
      <c r="ABN7943" s="60"/>
      <c r="ABO7943" s="60"/>
      <c r="ABP7943" s="60"/>
      <c r="ABQ7943" s="60"/>
      <c r="ABR7943" s="60">
        <v>0.97632270111140196</v>
      </c>
      <c r="ABS7943" s="60"/>
      <c r="ABT7943" s="60"/>
      <c r="ABU7943" s="60"/>
      <c r="ABV7943" s="60"/>
      <c r="ABW7943" s="60"/>
      <c r="ABX7943" s="60"/>
    </row>
    <row r="7944" spans="727:752" x14ac:dyDescent="0.25">
      <c r="AAY7944" s="60"/>
      <c r="AAZ7944" s="60"/>
      <c r="ABA7944" s="60"/>
      <c r="ABB7944" s="60"/>
      <c r="ABC7944" s="60"/>
      <c r="ABD7944" s="60"/>
      <c r="ABE7944" s="60"/>
      <c r="ABF7944" s="60"/>
      <c r="ABG7944" s="60"/>
      <c r="ABH7944" s="60"/>
      <c r="ABI7944" s="60"/>
      <c r="ABJ7944" s="60"/>
      <c r="ABK7944" s="60"/>
      <c r="ABL7944" s="60"/>
      <c r="ABM7944" s="60"/>
      <c r="ABN7944" s="60"/>
      <c r="ABO7944" s="60"/>
      <c r="ABP7944" s="60"/>
      <c r="ABQ7944" s="60"/>
      <c r="ABR7944" s="60">
        <v>0.97631513088368505</v>
      </c>
      <c r="ABS7944" s="60"/>
      <c r="ABT7944" s="60"/>
      <c r="ABU7944" s="60"/>
      <c r="ABV7944" s="60"/>
      <c r="ABW7944" s="60"/>
      <c r="ABX7944" s="60"/>
    </row>
    <row r="7945" spans="727:752" x14ac:dyDescent="0.25">
      <c r="AAY7945" s="60"/>
      <c r="AAZ7945" s="60"/>
      <c r="ABA7945" s="60"/>
      <c r="ABB7945" s="60"/>
      <c r="ABC7945" s="60"/>
      <c r="ABD7945" s="60"/>
      <c r="ABE7945" s="60"/>
      <c r="ABF7945" s="60"/>
      <c r="ABG7945" s="60"/>
      <c r="ABH7945" s="60"/>
      <c r="ABI7945" s="60"/>
      <c r="ABJ7945" s="60"/>
      <c r="ABK7945" s="60"/>
      <c r="ABL7945" s="60"/>
      <c r="ABM7945" s="60"/>
      <c r="ABN7945" s="60"/>
      <c r="ABO7945" s="60"/>
      <c r="ABP7945" s="60"/>
      <c r="ABQ7945" s="60"/>
      <c r="ABR7945" s="60">
        <v>0.97631080690113403</v>
      </c>
      <c r="ABS7945" s="60"/>
      <c r="ABT7945" s="60"/>
      <c r="ABU7945" s="60"/>
      <c r="ABV7945" s="60"/>
      <c r="ABW7945" s="60"/>
      <c r="ABX7945" s="60"/>
    </row>
    <row r="7946" spans="727:752" x14ac:dyDescent="0.25">
      <c r="AAY7946" s="60"/>
      <c r="AAZ7946" s="60"/>
      <c r="ABA7946" s="60"/>
      <c r="ABB7946" s="60"/>
      <c r="ABC7946" s="60"/>
      <c r="ABD7946" s="60"/>
      <c r="ABE7946" s="60"/>
      <c r="ABF7946" s="60"/>
      <c r="ABG7946" s="60"/>
      <c r="ABH7946" s="60"/>
      <c r="ABI7946" s="60"/>
      <c r="ABJ7946" s="60"/>
      <c r="ABK7946" s="60"/>
      <c r="ABL7946" s="60"/>
      <c r="ABM7946" s="60"/>
      <c r="ABN7946" s="60"/>
      <c r="ABO7946" s="60"/>
      <c r="ABP7946" s="60"/>
      <c r="ABQ7946" s="60"/>
      <c r="ABR7946" s="60">
        <v>0.97630133055502299</v>
      </c>
      <c r="ABS7946" s="60"/>
      <c r="ABT7946" s="60"/>
      <c r="ABU7946" s="60"/>
      <c r="ABV7946" s="60"/>
      <c r="ABW7946" s="60"/>
      <c r="ABX7946" s="60"/>
    </row>
    <row r="7947" spans="727:752" x14ac:dyDescent="0.25">
      <c r="AAY7947" s="60"/>
      <c r="AAZ7947" s="60"/>
      <c r="ABA7947" s="60"/>
      <c r="ABB7947" s="60"/>
      <c r="ABC7947" s="60"/>
      <c r="ABD7947" s="60"/>
      <c r="ABE7947" s="60"/>
      <c r="ABF7947" s="60"/>
      <c r="ABG7947" s="60"/>
      <c r="ABH7947" s="60"/>
      <c r="ABI7947" s="60"/>
      <c r="ABJ7947" s="60"/>
      <c r="ABK7947" s="60"/>
      <c r="ABL7947" s="60"/>
      <c r="ABM7947" s="60"/>
      <c r="ABN7947" s="60"/>
      <c r="ABO7947" s="60"/>
      <c r="ABP7947" s="60"/>
      <c r="ABQ7947" s="60"/>
      <c r="ABR7947" s="60">
        <v>0.97630113496821502</v>
      </c>
      <c r="ABS7947" s="60"/>
      <c r="ABT7947" s="60"/>
      <c r="ABU7947" s="60"/>
      <c r="ABV7947" s="60"/>
      <c r="ABW7947" s="60"/>
      <c r="ABX7947" s="60"/>
    </row>
    <row r="7948" spans="727:752" x14ac:dyDescent="0.25">
      <c r="AAY7948" s="60"/>
      <c r="AAZ7948" s="60"/>
      <c r="ABA7948" s="60"/>
      <c r="ABB7948" s="60"/>
      <c r="ABC7948" s="60"/>
      <c r="ABD7948" s="60"/>
      <c r="ABE7948" s="60"/>
      <c r="ABF7948" s="60"/>
      <c r="ABG7948" s="60"/>
      <c r="ABH7948" s="60"/>
      <c r="ABI7948" s="60"/>
      <c r="ABJ7948" s="60"/>
      <c r="ABK7948" s="60"/>
      <c r="ABL7948" s="60"/>
      <c r="ABM7948" s="60"/>
      <c r="ABN7948" s="60"/>
      <c r="ABO7948" s="60"/>
      <c r="ABP7948" s="60"/>
      <c r="ABQ7948" s="60"/>
      <c r="ABR7948" s="60">
        <v>0.97628499671178404</v>
      </c>
      <c r="ABS7948" s="60"/>
      <c r="ABT7948" s="60"/>
      <c r="ABU7948" s="60"/>
      <c r="ABV7948" s="60"/>
      <c r="ABW7948" s="60"/>
      <c r="ABX7948" s="60"/>
    </row>
    <row r="7949" spans="727:752" x14ac:dyDescent="0.25">
      <c r="AAY7949" s="60"/>
      <c r="AAZ7949" s="60"/>
      <c r="ABA7949" s="60"/>
      <c r="ABB7949" s="60"/>
      <c r="ABC7949" s="60"/>
      <c r="ABD7949" s="60"/>
      <c r="ABE7949" s="60"/>
      <c r="ABF7949" s="60"/>
      <c r="ABG7949" s="60"/>
      <c r="ABH7949" s="60"/>
      <c r="ABI7949" s="60"/>
      <c r="ABJ7949" s="60"/>
      <c r="ABK7949" s="60"/>
      <c r="ABL7949" s="60"/>
      <c r="ABM7949" s="60"/>
      <c r="ABN7949" s="60"/>
      <c r="ABO7949" s="60"/>
      <c r="ABP7949" s="60"/>
      <c r="ABQ7949" s="60"/>
      <c r="ABR7949" s="60">
        <v>0.97626730462915001</v>
      </c>
      <c r="ABS7949" s="60"/>
      <c r="ABT7949" s="60"/>
      <c r="ABU7949" s="60"/>
      <c r="ABV7949" s="60"/>
      <c r="ABW7949" s="60"/>
      <c r="ABX7949" s="60"/>
    </row>
    <row r="7950" spans="727:752" x14ac:dyDescent="0.25">
      <c r="AAY7950" s="60"/>
      <c r="AAZ7950" s="60"/>
      <c r="ABA7950" s="60"/>
      <c r="ABB7950" s="60"/>
      <c r="ABC7950" s="60"/>
      <c r="ABD7950" s="60"/>
      <c r="ABE7950" s="60"/>
      <c r="ABF7950" s="60"/>
      <c r="ABG7950" s="60"/>
      <c r="ABH7950" s="60"/>
      <c r="ABI7950" s="60"/>
      <c r="ABJ7950" s="60"/>
      <c r="ABK7950" s="60"/>
      <c r="ABL7950" s="60"/>
      <c r="ABM7950" s="60"/>
      <c r="ABN7950" s="60"/>
      <c r="ABO7950" s="60"/>
      <c r="ABP7950" s="60"/>
      <c r="ABQ7950" s="60"/>
      <c r="ABR7950" s="60">
        <v>0.97626621838922101</v>
      </c>
      <c r="ABS7950" s="60"/>
      <c r="ABT7950" s="60"/>
      <c r="ABU7950" s="60"/>
      <c r="ABV7950" s="60"/>
      <c r="ABW7950" s="60"/>
      <c r="ABX7950" s="60"/>
    </row>
    <row r="7951" spans="727:752" x14ac:dyDescent="0.25">
      <c r="AAY7951" s="60"/>
      <c r="AAZ7951" s="60"/>
      <c r="ABA7951" s="60"/>
      <c r="ABB7951" s="60"/>
      <c r="ABC7951" s="60"/>
      <c r="ABD7951" s="60"/>
      <c r="ABE7951" s="60"/>
      <c r="ABF7951" s="60"/>
      <c r="ABG7951" s="60"/>
      <c r="ABH7951" s="60"/>
      <c r="ABI7951" s="60"/>
      <c r="ABJ7951" s="60"/>
      <c r="ABK7951" s="60"/>
      <c r="ABL7951" s="60"/>
      <c r="ABM7951" s="60"/>
      <c r="ABN7951" s="60"/>
      <c r="ABO7951" s="60"/>
      <c r="ABP7951" s="60"/>
      <c r="ABQ7951" s="60"/>
      <c r="ABR7951" s="60">
        <v>0.976246010441289</v>
      </c>
      <c r="ABS7951" s="60"/>
      <c r="ABT7951" s="60"/>
      <c r="ABU7951" s="60"/>
      <c r="ABV7951" s="60"/>
      <c r="ABW7951" s="60"/>
      <c r="ABX7951" s="60"/>
    </row>
    <row r="7952" spans="727:752" x14ac:dyDescent="0.25">
      <c r="AAY7952" s="60"/>
      <c r="AAZ7952" s="60"/>
      <c r="ABA7952" s="60"/>
      <c r="ABB7952" s="60"/>
      <c r="ABC7952" s="60"/>
      <c r="ABD7952" s="60"/>
      <c r="ABE7952" s="60"/>
      <c r="ABF7952" s="60"/>
      <c r="ABG7952" s="60"/>
      <c r="ABH7952" s="60"/>
      <c r="ABI7952" s="60"/>
      <c r="ABJ7952" s="60"/>
      <c r="ABK7952" s="60"/>
      <c r="ABL7952" s="60"/>
      <c r="ABM7952" s="60"/>
      <c r="ABN7952" s="60"/>
      <c r="ABO7952" s="60"/>
      <c r="ABP7952" s="60"/>
      <c r="ABQ7952" s="60"/>
      <c r="ABR7952" s="60">
        <v>0.97622031312869495</v>
      </c>
      <c r="ABS7952" s="60"/>
      <c r="ABT7952" s="60"/>
      <c r="ABU7952" s="60"/>
      <c r="ABV7952" s="60"/>
      <c r="ABW7952" s="60"/>
      <c r="ABX7952" s="60"/>
    </row>
    <row r="7953" spans="727:752" x14ac:dyDescent="0.25">
      <c r="AAY7953" s="60"/>
      <c r="AAZ7953" s="60"/>
      <c r="ABA7953" s="60"/>
      <c r="ABB7953" s="60"/>
      <c r="ABC7953" s="60"/>
      <c r="ABD7953" s="60"/>
      <c r="ABE7953" s="60"/>
      <c r="ABF7953" s="60"/>
      <c r="ABG7953" s="60"/>
      <c r="ABH7953" s="60"/>
      <c r="ABI7953" s="60"/>
      <c r="ABJ7953" s="60"/>
      <c r="ABK7953" s="60"/>
      <c r="ABL7953" s="60"/>
      <c r="ABM7953" s="60"/>
      <c r="ABN7953" s="60"/>
      <c r="ABO7953" s="60"/>
      <c r="ABP7953" s="60"/>
      <c r="ABQ7953" s="60"/>
      <c r="ABR7953" s="60">
        <v>0.97622028706160302</v>
      </c>
      <c r="ABS7953" s="60"/>
      <c r="ABT7953" s="60"/>
      <c r="ABU7953" s="60"/>
      <c r="ABV7953" s="60"/>
      <c r="ABW7953" s="60"/>
      <c r="ABX7953" s="60"/>
    </row>
    <row r="7954" spans="727:752" x14ac:dyDescent="0.25">
      <c r="AAY7954" s="60"/>
      <c r="AAZ7954" s="60"/>
      <c r="ABA7954" s="60"/>
      <c r="ABB7954" s="60"/>
      <c r="ABC7954" s="60"/>
      <c r="ABD7954" s="60"/>
      <c r="ABE7954" s="60"/>
      <c r="ABF7954" s="60"/>
      <c r="ABG7954" s="60"/>
      <c r="ABH7954" s="60"/>
      <c r="ABI7954" s="60"/>
      <c r="ABJ7954" s="60"/>
      <c r="ABK7954" s="60"/>
      <c r="ABL7954" s="60"/>
      <c r="ABM7954" s="60"/>
      <c r="ABN7954" s="60"/>
      <c r="ABO7954" s="60"/>
      <c r="ABP7954" s="60"/>
      <c r="ABQ7954" s="60"/>
      <c r="ABR7954" s="60">
        <v>0.97621680764570495</v>
      </c>
      <c r="ABS7954" s="60"/>
      <c r="ABT7954" s="60"/>
      <c r="ABU7954" s="60"/>
      <c r="ABV7954" s="60"/>
      <c r="ABW7954" s="60"/>
      <c r="ABX7954" s="60"/>
    </row>
    <row r="7955" spans="727:752" x14ac:dyDescent="0.25">
      <c r="AAY7955" s="60"/>
      <c r="AAZ7955" s="60"/>
      <c r="ABA7955" s="60"/>
      <c r="ABB7955" s="60"/>
      <c r="ABC7955" s="60"/>
      <c r="ABD7955" s="60"/>
      <c r="ABE7955" s="60"/>
      <c r="ABF7955" s="60"/>
      <c r="ABG7955" s="60"/>
      <c r="ABH7955" s="60"/>
      <c r="ABI7955" s="60"/>
      <c r="ABJ7955" s="60"/>
      <c r="ABK7955" s="60"/>
      <c r="ABL7955" s="60"/>
      <c r="ABM7955" s="60"/>
      <c r="ABN7955" s="60"/>
      <c r="ABO7955" s="60"/>
      <c r="ABP7955" s="60"/>
      <c r="ABQ7955" s="60"/>
      <c r="ABR7955" s="60">
        <v>0.97621275151452302</v>
      </c>
      <c r="ABS7955" s="60"/>
      <c r="ABT7955" s="60"/>
      <c r="ABU7955" s="60"/>
      <c r="ABV7955" s="60"/>
      <c r="ABW7955" s="60"/>
      <c r="ABX7955" s="60"/>
    </row>
    <row r="7956" spans="727:752" x14ac:dyDescent="0.25">
      <c r="AAY7956" s="60"/>
      <c r="AAZ7956" s="60"/>
      <c r="ABA7956" s="60"/>
      <c r="ABB7956" s="60"/>
      <c r="ABC7956" s="60"/>
      <c r="ABD7956" s="60"/>
      <c r="ABE7956" s="60"/>
      <c r="ABF7956" s="60"/>
      <c r="ABG7956" s="60"/>
      <c r="ABH7956" s="60"/>
      <c r="ABI7956" s="60"/>
      <c r="ABJ7956" s="60"/>
      <c r="ABK7956" s="60"/>
      <c r="ABL7956" s="60"/>
      <c r="ABM7956" s="60"/>
      <c r="ABN7956" s="60"/>
      <c r="ABO7956" s="60"/>
      <c r="ABP7956" s="60"/>
      <c r="ABQ7956" s="60"/>
      <c r="ABR7956" s="60">
        <v>0.97618423166591906</v>
      </c>
      <c r="ABS7956" s="60"/>
      <c r="ABT7956" s="60"/>
      <c r="ABU7956" s="60"/>
      <c r="ABV7956" s="60"/>
      <c r="ABW7956" s="60"/>
      <c r="ABX7956" s="60"/>
    </row>
    <row r="7957" spans="727:752" x14ac:dyDescent="0.25">
      <c r="AAY7957" s="60"/>
      <c r="AAZ7957" s="60"/>
      <c r="ABA7957" s="60"/>
      <c r="ABB7957" s="60"/>
      <c r="ABC7957" s="60"/>
      <c r="ABD7957" s="60"/>
      <c r="ABE7957" s="60"/>
      <c r="ABF7957" s="60"/>
      <c r="ABG7957" s="60"/>
      <c r="ABH7957" s="60"/>
      <c r="ABI7957" s="60"/>
      <c r="ABJ7957" s="60"/>
      <c r="ABK7957" s="60"/>
      <c r="ABL7957" s="60"/>
      <c r="ABM7957" s="60"/>
      <c r="ABN7957" s="60"/>
      <c r="ABO7957" s="60"/>
      <c r="ABP7957" s="60"/>
      <c r="ABQ7957" s="60"/>
      <c r="ABR7957" s="60">
        <v>0.97617661223658903</v>
      </c>
      <c r="ABS7957" s="60"/>
      <c r="ABT7957" s="60"/>
      <c r="ABU7957" s="60"/>
      <c r="ABV7957" s="60"/>
      <c r="ABW7957" s="60"/>
      <c r="ABX7957" s="60"/>
    </row>
    <row r="7958" spans="727:752" x14ac:dyDescent="0.25">
      <c r="AAY7958" s="60"/>
      <c r="AAZ7958" s="60"/>
      <c r="ABA7958" s="60"/>
      <c r="ABB7958" s="60"/>
      <c r="ABC7958" s="60"/>
      <c r="ABD7958" s="60"/>
      <c r="ABE7958" s="60"/>
      <c r="ABF7958" s="60"/>
      <c r="ABG7958" s="60"/>
      <c r="ABH7958" s="60"/>
      <c r="ABI7958" s="60"/>
      <c r="ABJ7958" s="60"/>
      <c r="ABK7958" s="60"/>
      <c r="ABL7958" s="60"/>
      <c r="ABM7958" s="60"/>
      <c r="ABN7958" s="60"/>
      <c r="ABO7958" s="60"/>
      <c r="ABP7958" s="60"/>
      <c r="ABQ7958" s="60"/>
      <c r="ABR7958" s="60">
        <v>0.97617511263724999</v>
      </c>
      <c r="ABS7958" s="60"/>
      <c r="ABT7958" s="60"/>
      <c r="ABU7958" s="60"/>
      <c r="ABV7958" s="60"/>
      <c r="ABW7958" s="60"/>
      <c r="ABX7958" s="60"/>
    </row>
    <row r="7959" spans="727:752" x14ac:dyDescent="0.25">
      <c r="AAY7959" s="60"/>
      <c r="AAZ7959" s="60"/>
      <c r="ABA7959" s="60"/>
      <c r="ABB7959" s="60"/>
      <c r="ABC7959" s="60"/>
      <c r="ABD7959" s="60"/>
      <c r="ABE7959" s="60"/>
      <c r="ABF7959" s="60"/>
      <c r="ABG7959" s="60"/>
      <c r="ABH7959" s="60"/>
      <c r="ABI7959" s="60"/>
      <c r="ABJ7959" s="60"/>
      <c r="ABK7959" s="60"/>
      <c r="ABL7959" s="60"/>
      <c r="ABM7959" s="60"/>
      <c r="ABN7959" s="60"/>
      <c r="ABO7959" s="60"/>
      <c r="ABP7959" s="60"/>
      <c r="ABQ7959" s="60"/>
      <c r="ABR7959" s="60">
        <v>0.97617243649381702</v>
      </c>
      <c r="ABS7959" s="60"/>
      <c r="ABT7959" s="60"/>
      <c r="ABU7959" s="60"/>
      <c r="ABV7959" s="60"/>
      <c r="ABW7959" s="60"/>
      <c r="ABX7959" s="60"/>
    </row>
    <row r="7960" spans="727:752" x14ac:dyDescent="0.25">
      <c r="AAY7960" s="60"/>
      <c r="AAZ7960" s="60"/>
      <c r="ABA7960" s="60"/>
      <c r="ABB7960" s="60"/>
      <c r="ABC7960" s="60"/>
      <c r="ABD7960" s="60"/>
      <c r="ABE7960" s="60"/>
      <c r="ABF7960" s="60"/>
      <c r="ABG7960" s="60"/>
      <c r="ABH7960" s="60"/>
      <c r="ABI7960" s="60"/>
      <c r="ABJ7960" s="60"/>
      <c r="ABK7960" s="60"/>
      <c r="ABL7960" s="60"/>
      <c r="ABM7960" s="60"/>
      <c r="ABN7960" s="60"/>
      <c r="ABO7960" s="60"/>
      <c r="ABP7960" s="60"/>
      <c r="ABQ7960" s="60"/>
      <c r="ABR7960" s="60">
        <v>0.97616554438500702</v>
      </c>
      <c r="ABS7960" s="60"/>
      <c r="ABT7960" s="60"/>
      <c r="ABU7960" s="60"/>
      <c r="ABV7960" s="60"/>
      <c r="ABW7960" s="60"/>
      <c r="ABX7960" s="60"/>
    </row>
    <row r="7961" spans="727:752" x14ac:dyDescent="0.25">
      <c r="AAY7961" s="60"/>
      <c r="AAZ7961" s="60"/>
      <c r="ABA7961" s="60"/>
      <c r="ABB7961" s="60"/>
      <c r="ABC7961" s="60"/>
      <c r="ABD7961" s="60"/>
      <c r="ABE7961" s="60"/>
      <c r="ABF7961" s="60"/>
      <c r="ABG7961" s="60"/>
      <c r="ABH7961" s="60"/>
      <c r="ABI7961" s="60"/>
      <c r="ABJ7961" s="60"/>
      <c r="ABK7961" s="60"/>
      <c r="ABL7961" s="60"/>
      <c r="ABM7961" s="60"/>
      <c r="ABN7961" s="60"/>
      <c r="ABO7961" s="60"/>
      <c r="ABP7961" s="60"/>
      <c r="ABQ7961" s="60"/>
      <c r="ABR7961" s="60">
        <v>0.976160509172045</v>
      </c>
      <c r="ABS7961" s="60"/>
      <c r="ABT7961" s="60"/>
      <c r="ABU7961" s="60"/>
      <c r="ABV7961" s="60"/>
      <c r="ABW7961" s="60"/>
      <c r="ABX7961" s="60"/>
    </row>
    <row r="7962" spans="727:752" x14ac:dyDescent="0.25">
      <c r="AAY7962" s="60"/>
      <c r="AAZ7962" s="60"/>
      <c r="ABA7962" s="60"/>
      <c r="ABB7962" s="60"/>
      <c r="ABC7962" s="60"/>
      <c r="ABD7962" s="60"/>
      <c r="ABE7962" s="60"/>
      <c r="ABF7962" s="60"/>
      <c r="ABG7962" s="60"/>
      <c r="ABH7962" s="60"/>
      <c r="ABI7962" s="60"/>
      <c r="ABJ7962" s="60"/>
      <c r="ABK7962" s="60"/>
      <c r="ABL7962" s="60"/>
      <c r="ABM7962" s="60"/>
      <c r="ABN7962" s="60"/>
      <c r="ABO7962" s="60"/>
      <c r="ABP7962" s="60"/>
      <c r="ABQ7962" s="60"/>
      <c r="ABR7962" s="60">
        <v>0.97615777722252906</v>
      </c>
      <c r="ABS7962" s="60"/>
      <c r="ABT7962" s="60"/>
      <c r="ABU7962" s="60"/>
      <c r="ABV7962" s="60"/>
      <c r="ABW7962" s="60"/>
      <c r="ABX7962" s="60"/>
    </row>
    <row r="7963" spans="727:752" x14ac:dyDescent="0.25">
      <c r="AAY7963" s="60"/>
      <c r="AAZ7963" s="60"/>
      <c r="ABA7963" s="60"/>
      <c r="ABB7963" s="60"/>
      <c r="ABC7963" s="60"/>
      <c r="ABD7963" s="60"/>
      <c r="ABE7963" s="60"/>
      <c r="ABF7963" s="60"/>
      <c r="ABG7963" s="60"/>
      <c r="ABH7963" s="60"/>
      <c r="ABI7963" s="60"/>
      <c r="ABJ7963" s="60"/>
      <c r="ABK7963" s="60"/>
      <c r="ABL7963" s="60"/>
      <c r="ABM7963" s="60"/>
      <c r="ABN7963" s="60"/>
      <c r="ABO7963" s="60"/>
      <c r="ABP7963" s="60"/>
      <c r="ABQ7963" s="60"/>
      <c r="ABR7963" s="60">
        <v>0.97614981764342401</v>
      </c>
      <c r="ABS7963" s="60"/>
      <c r="ABT7963" s="60"/>
      <c r="ABU7963" s="60"/>
      <c r="ABV7963" s="60"/>
      <c r="ABW7963" s="60"/>
      <c r="ABX7963" s="60"/>
    </row>
    <row r="7964" spans="727:752" x14ac:dyDescent="0.25">
      <c r="AAY7964" s="60"/>
      <c r="AAZ7964" s="60"/>
      <c r="ABA7964" s="60"/>
      <c r="ABB7964" s="60"/>
      <c r="ABC7964" s="60"/>
      <c r="ABD7964" s="60"/>
      <c r="ABE7964" s="60"/>
      <c r="ABF7964" s="60"/>
      <c r="ABG7964" s="60"/>
      <c r="ABH7964" s="60"/>
      <c r="ABI7964" s="60"/>
      <c r="ABJ7964" s="60"/>
      <c r="ABK7964" s="60"/>
      <c r="ABL7964" s="60"/>
      <c r="ABM7964" s="60"/>
      <c r="ABN7964" s="60"/>
      <c r="ABO7964" s="60"/>
      <c r="ABP7964" s="60"/>
      <c r="ABQ7964" s="60"/>
      <c r="ABR7964" s="60">
        <v>0.97611806632250198</v>
      </c>
      <c r="ABS7964" s="60"/>
      <c r="ABT7964" s="60"/>
      <c r="ABU7964" s="60"/>
      <c r="ABV7964" s="60"/>
      <c r="ABW7964" s="60"/>
      <c r="ABX7964" s="60"/>
    </row>
    <row r="7965" spans="727:752" x14ac:dyDescent="0.25">
      <c r="AAY7965" s="60"/>
      <c r="AAZ7965" s="60"/>
      <c r="ABA7965" s="60"/>
      <c r="ABB7965" s="60"/>
      <c r="ABC7965" s="60"/>
      <c r="ABD7965" s="60"/>
      <c r="ABE7965" s="60"/>
      <c r="ABF7965" s="60"/>
      <c r="ABG7965" s="60"/>
      <c r="ABH7965" s="60"/>
      <c r="ABI7965" s="60"/>
      <c r="ABJ7965" s="60"/>
      <c r="ABK7965" s="60"/>
      <c r="ABL7965" s="60"/>
      <c r="ABM7965" s="60"/>
      <c r="ABN7965" s="60"/>
      <c r="ABO7965" s="60"/>
      <c r="ABP7965" s="60"/>
      <c r="ABQ7965" s="60"/>
      <c r="ABR7965" s="60">
        <v>0.97611178575481605</v>
      </c>
      <c r="ABS7965" s="60"/>
      <c r="ABT7965" s="60"/>
      <c r="ABU7965" s="60"/>
      <c r="ABV7965" s="60"/>
      <c r="ABW7965" s="60"/>
      <c r="ABX7965" s="60"/>
    </row>
    <row r="7966" spans="727:752" x14ac:dyDescent="0.25">
      <c r="AAY7966" s="60"/>
      <c r="AAZ7966" s="60"/>
      <c r="ABA7966" s="60"/>
      <c r="ABB7966" s="60"/>
      <c r="ABC7966" s="60"/>
      <c r="ABD7966" s="60"/>
      <c r="ABE7966" s="60"/>
      <c r="ABF7966" s="60"/>
      <c r="ABG7966" s="60"/>
      <c r="ABH7966" s="60"/>
      <c r="ABI7966" s="60"/>
      <c r="ABJ7966" s="60"/>
      <c r="ABK7966" s="60"/>
      <c r="ABL7966" s="60"/>
      <c r="ABM7966" s="60"/>
      <c r="ABN7966" s="60"/>
      <c r="ABO7966" s="60"/>
      <c r="ABP7966" s="60"/>
      <c r="ABQ7966" s="60"/>
      <c r="ABR7966" s="60">
        <v>0.97610945524302495</v>
      </c>
      <c r="ABS7966" s="60"/>
      <c r="ABT7966" s="60"/>
      <c r="ABU7966" s="60"/>
      <c r="ABV7966" s="60"/>
      <c r="ABW7966" s="60"/>
      <c r="ABX7966" s="60"/>
    </row>
    <row r="7967" spans="727:752" x14ac:dyDescent="0.25">
      <c r="AAY7967" s="60"/>
      <c r="AAZ7967" s="60"/>
      <c r="ABA7967" s="60"/>
      <c r="ABB7967" s="60"/>
      <c r="ABC7967" s="60"/>
      <c r="ABD7967" s="60"/>
      <c r="ABE7967" s="60"/>
      <c r="ABF7967" s="60"/>
      <c r="ABG7967" s="60"/>
      <c r="ABH7967" s="60"/>
      <c r="ABI7967" s="60"/>
      <c r="ABJ7967" s="60"/>
      <c r="ABK7967" s="60"/>
      <c r="ABL7967" s="60"/>
      <c r="ABM7967" s="60"/>
      <c r="ABN7967" s="60"/>
      <c r="ABO7967" s="60"/>
      <c r="ABP7967" s="60"/>
      <c r="ABQ7967" s="60"/>
      <c r="ABR7967" s="60">
        <v>0.97610326089241095</v>
      </c>
      <c r="ABS7967" s="60"/>
      <c r="ABT7967" s="60"/>
      <c r="ABU7967" s="60"/>
      <c r="ABV7967" s="60"/>
      <c r="ABW7967" s="60"/>
      <c r="ABX7967" s="60"/>
    </row>
    <row r="7968" spans="727:752" x14ac:dyDescent="0.25">
      <c r="AAY7968" s="60"/>
      <c r="AAZ7968" s="60"/>
      <c r="ABA7968" s="60"/>
      <c r="ABB7968" s="60"/>
      <c r="ABC7968" s="60"/>
      <c r="ABD7968" s="60"/>
      <c r="ABE7968" s="60"/>
      <c r="ABF7968" s="60"/>
      <c r="ABG7968" s="60"/>
      <c r="ABH7968" s="60"/>
      <c r="ABI7968" s="60"/>
      <c r="ABJ7968" s="60"/>
      <c r="ABK7968" s="60"/>
      <c r="ABL7968" s="60"/>
      <c r="ABM7968" s="60"/>
      <c r="ABN7968" s="60"/>
      <c r="ABO7968" s="60"/>
      <c r="ABP7968" s="60"/>
      <c r="ABQ7968" s="60"/>
      <c r="ABR7968" s="60">
        <v>0.97609644189191502</v>
      </c>
      <c r="ABS7968" s="60"/>
      <c r="ABT7968" s="60"/>
      <c r="ABU7968" s="60"/>
      <c r="ABV7968" s="60"/>
      <c r="ABW7968" s="60"/>
      <c r="ABX7968" s="60"/>
    </row>
    <row r="7969" spans="727:752" x14ac:dyDescent="0.25">
      <c r="AAY7969" s="60"/>
      <c r="AAZ7969" s="60"/>
      <c r="ABA7969" s="60"/>
      <c r="ABB7969" s="60"/>
      <c r="ABC7969" s="60"/>
      <c r="ABD7969" s="60"/>
      <c r="ABE7969" s="60"/>
      <c r="ABF7969" s="60"/>
      <c r="ABG7969" s="60"/>
      <c r="ABH7969" s="60"/>
      <c r="ABI7969" s="60"/>
      <c r="ABJ7969" s="60"/>
      <c r="ABK7969" s="60"/>
      <c r="ABL7969" s="60"/>
      <c r="ABM7969" s="60"/>
      <c r="ABN7969" s="60"/>
      <c r="ABO7969" s="60"/>
      <c r="ABP7969" s="60"/>
      <c r="ABQ7969" s="60"/>
      <c r="ABR7969" s="60">
        <v>0.97609377471380998</v>
      </c>
      <c r="ABS7969" s="60"/>
      <c r="ABT7969" s="60"/>
      <c r="ABU7969" s="60"/>
      <c r="ABV7969" s="60"/>
      <c r="ABW7969" s="60"/>
      <c r="ABX7969" s="60"/>
    </row>
    <row r="7970" spans="727:752" x14ac:dyDescent="0.25">
      <c r="AAY7970" s="60"/>
      <c r="AAZ7970" s="60"/>
      <c r="ABA7970" s="60"/>
      <c r="ABB7970" s="60"/>
      <c r="ABC7970" s="60"/>
      <c r="ABD7970" s="60"/>
      <c r="ABE7970" s="60"/>
      <c r="ABF7970" s="60"/>
      <c r="ABG7970" s="60"/>
      <c r="ABH7970" s="60"/>
      <c r="ABI7970" s="60"/>
      <c r="ABJ7970" s="60"/>
      <c r="ABK7970" s="60"/>
      <c r="ABL7970" s="60"/>
      <c r="ABM7970" s="60"/>
      <c r="ABN7970" s="60"/>
      <c r="ABO7970" s="60"/>
      <c r="ABP7970" s="60"/>
      <c r="ABQ7970" s="60"/>
      <c r="ABR7970" s="60">
        <v>0.97609161303492997</v>
      </c>
      <c r="ABS7970" s="60"/>
      <c r="ABT7970" s="60"/>
      <c r="ABU7970" s="60"/>
      <c r="ABV7970" s="60"/>
      <c r="ABW7970" s="60"/>
      <c r="ABX7970" s="60"/>
    </row>
    <row r="7971" spans="727:752" x14ac:dyDescent="0.25">
      <c r="AAY7971" s="60"/>
      <c r="AAZ7971" s="60"/>
      <c r="ABA7971" s="60"/>
      <c r="ABB7971" s="60"/>
      <c r="ABC7971" s="60"/>
      <c r="ABD7971" s="60"/>
      <c r="ABE7971" s="60"/>
      <c r="ABF7971" s="60"/>
      <c r="ABG7971" s="60"/>
      <c r="ABH7971" s="60"/>
      <c r="ABI7971" s="60"/>
      <c r="ABJ7971" s="60"/>
      <c r="ABK7971" s="60"/>
      <c r="ABL7971" s="60"/>
      <c r="ABM7971" s="60"/>
      <c r="ABN7971" s="60"/>
      <c r="ABO7971" s="60"/>
      <c r="ABP7971" s="60"/>
      <c r="ABQ7971" s="60"/>
      <c r="ABR7971" s="60">
        <v>0.97608445615905903</v>
      </c>
      <c r="ABS7971" s="60"/>
      <c r="ABT7971" s="60"/>
      <c r="ABU7971" s="60"/>
      <c r="ABV7971" s="60"/>
      <c r="ABW7971" s="60"/>
      <c r="ABX7971" s="60"/>
    </row>
    <row r="7972" spans="727:752" x14ac:dyDescent="0.25">
      <c r="AAY7972" s="60"/>
      <c r="AAZ7972" s="60"/>
      <c r="ABA7972" s="60"/>
      <c r="ABB7972" s="60"/>
      <c r="ABC7972" s="60"/>
      <c r="ABD7972" s="60"/>
      <c r="ABE7972" s="60"/>
      <c r="ABF7972" s="60"/>
      <c r="ABG7972" s="60"/>
      <c r="ABH7972" s="60"/>
      <c r="ABI7972" s="60"/>
      <c r="ABJ7972" s="60"/>
      <c r="ABK7972" s="60"/>
      <c r="ABL7972" s="60"/>
      <c r="ABM7972" s="60"/>
      <c r="ABN7972" s="60"/>
      <c r="ABO7972" s="60"/>
      <c r="ABP7972" s="60"/>
      <c r="ABQ7972" s="60"/>
      <c r="ABR7972" s="60">
        <v>0.97608417283827897</v>
      </c>
      <c r="ABS7972" s="60"/>
      <c r="ABT7972" s="60"/>
      <c r="ABU7972" s="60"/>
      <c r="ABV7972" s="60"/>
      <c r="ABW7972" s="60"/>
      <c r="ABX7972" s="60"/>
    </row>
    <row r="7973" spans="727:752" x14ac:dyDescent="0.25">
      <c r="AAY7973" s="60"/>
      <c r="AAZ7973" s="60"/>
      <c r="ABA7973" s="60"/>
      <c r="ABB7973" s="60"/>
      <c r="ABC7973" s="60"/>
      <c r="ABD7973" s="60"/>
      <c r="ABE7973" s="60"/>
      <c r="ABF7973" s="60"/>
      <c r="ABG7973" s="60"/>
      <c r="ABH7973" s="60"/>
      <c r="ABI7973" s="60"/>
      <c r="ABJ7973" s="60"/>
      <c r="ABK7973" s="60"/>
      <c r="ABL7973" s="60"/>
      <c r="ABM7973" s="60"/>
      <c r="ABN7973" s="60"/>
      <c r="ABO7973" s="60"/>
      <c r="ABP7973" s="60"/>
      <c r="ABQ7973" s="60"/>
      <c r="ABR7973" s="60">
        <v>0.97608320915082003</v>
      </c>
      <c r="ABS7973" s="60"/>
      <c r="ABT7973" s="60"/>
      <c r="ABU7973" s="60"/>
      <c r="ABV7973" s="60"/>
      <c r="ABW7973" s="60"/>
      <c r="ABX7973" s="60"/>
    </row>
    <row r="7974" spans="727:752" x14ac:dyDescent="0.25">
      <c r="AAY7974" s="60"/>
      <c r="AAZ7974" s="60"/>
      <c r="ABA7974" s="60"/>
      <c r="ABB7974" s="60"/>
      <c r="ABC7974" s="60"/>
      <c r="ABD7974" s="60"/>
      <c r="ABE7974" s="60"/>
      <c r="ABF7974" s="60"/>
      <c r="ABG7974" s="60"/>
      <c r="ABH7974" s="60"/>
      <c r="ABI7974" s="60"/>
      <c r="ABJ7974" s="60"/>
      <c r="ABK7974" s="60"/>
      <c r="ABL7974" s="60"/>
      <c r="ABM7974" s="60"/>
      <c r="ABN7974" s="60"/>
      <c r="ABO7974" s="60"/>
      <c r="ABP7974" s="60"/>
      <c r="ABQ7974" s="60"/>
      <c r="ABR7974" s="60">
        <v>0.97608098485424899</v>
      </c>
      <c r="ABS7974" s="60"/>
      <c r="ABT7974" s="60"/>
      <c r="ABU7974" s="60"/>
      <c r="ABV7974" s="60"/>
      <c r="ABW7974" s="60"/>
      <c r="ABX7974" s="60"/>
    </row>
    <row r="7975" spans="727:752" x14ac:dyDescent="0.25">
      <c r="AAY7975" s="60"/>
      <c r="AAZ7975" s="60"/>
      <c r="ABA7975" s="60"/>
      <c r="ABB7975" s="60"/>
      <c r="ABC7975" s="60"/>
      <c r="ABD7975" s="60"/>
      <c r="ABE7975" s="60"/>
      <c r="ABF7975" s="60"/>
      <c r="ABG7975" s="60"/>
      <c r="ABH7975" s="60"/>
      <c r="ABI7975" s="60"/>
      <c r="ABJ7975" s="60"/>
      <c r="ABK7975" s="60"/>
      <c r="ABL7975" s="60"/>
      <c r="ABM7975" s="60"/>
      <c r="ABN7975" s="60"/>
      <c r="ABO7975" s="60"/>
      <c r="ABP7975" s="60"/>
      <c r="ABQ7975" s="60"/>
      <c r="ABR7975" s="60">
        <v>0.97607099379075402</v>
      </c>
      <c r="ABS7975" s="60"/>
      <c r="ABT7975" s="60"/>
      <c r="ABU7975" s="60"/>
      <c r="ABV7975" s="60"/>
      <c r="ABW7975" s="60"/>
      <c r="ABX7975" s="60"/>
    </row>
    <row r="7976" spans="727:752" x14ac:dyDescent="0.25">
      <c r="AAY7976" s="60"/>
      <c r="AAZ7976" s="60"/>
      <c r="ABA7976" s="60"/>
      <c r="ABB7976" s="60"/>
      <c r="ABC7976" s="60"/>
      <c r="ABD7976" s="60"/>
      <c r="ABE7976" s="60"/>
      <c r="ABF7976" s="60"/>
      <c r="ABG7976" s="60"/>
      <c r="ABH7976" s="60"/>
      <c r="ABI7976" s="60"/>
      <c r="ABJ7976" s="60"/>
      <c r="ABK7976" s="60"/>
      <c r="ABL7976" s="60"/>
      <c r="ABM7976" s="60"/>
      <c r="ABN7976" s="60"/>
      <c r="ABO7976" s="60"/>
      <c r="ABP7976" s="60"/>
      <c r="ABQ7976" s="60"/>
      <c r="ABR7976" s="60">
        <v>0.97606561134997005</v>
      </c>
      <c r="ABS7976" s="60"/>
      <c r="ABT7976" s="60"/>
      <c r="ABU7976" s="60"/>
      <c r="ABV7976" s="60"/>
      <c r="ABW7976" s="60"/>
      <c r="ABX7976" s="60"/>
    </row>
    <row r="7977" spans="727:752" x14ac:dyDescent="0.25">
      <c r="AAY7977" s="60"/>
      <c r="AAZ7977" s="60"/>
      <c r="ABA7977" s="60"/>
      <c r="ABB7977" s="60"/>
      <c r="ABC7977" s="60"/>
      <c r="ABD7977" s="60"/>
      <c r="ABE7977" s="60"/>
      <c r="ABF7977" s="60"/>
      <c r="ABG7977" s="60"/>
      <c r="ABH7977" s="60"/>
      <c r="ABI7977" s="60"/>
      <c r="ABJ7977" s="60"/>
      <c r="ABK7977" s="60"/>
      <c r="ABL7977" s="60"/>
      <c r="ABM7977" s="60"/>
      <c r="ABN7977" s="60"/>
      <c r="ABO7977" s="60"/>
      <c r="ABP7977" s="60"/>
      <c r="ABQ7977" s="60"/>
      <c r="ABR7977" s="60">
        <v>0.97606248813179997</v>
      </c>
      <c r="ABS7977" s="60"/>
      <c r="ABT7977" s="60"/>
      <c r="ABU7977" s="60"/>
      <c r="ABV7977" s="60"/>
      <c r="ABW7977" s="60"/>
      <c r="ABX7977" s="60"/>
    </row>
    <row r="7978" spans="727:752" x14ac:dyDescent="0.25">
      <c r="AAY7978" s="60"/>
      <c r="AAZ7978" s="60"/>
      <c r="ABA7978" s="60"/>
      <c r="ABB7978" s="60"/>
      <c r="ABC7978" s="60"/>
      <c r="ABD7978" s="60"/>
      <c r="ABE7978" s="60"/>
      <c r="ABF7978" s="60"/>
      <c r="ABG7978" s="60"/>
      <c r="ABH7978" s="60"/>
      <c r="ABI7978" s="60"/>
      <c r="ABJ7978" s="60"/>
      <c r="ABK7978" s="60"/>
      <c r="ABL7978" s="60"/>
      <c r="ABM7978" s="60"/>
      <c r="ABN7978" s="60"/>
      <c r="ABO7978" s="60"/>
      <c r="ABP7978" s="60"/>
      <c r="ABQ7978" s="60"/>
      <c r="ABR7978" s="60">
        <v>0.97605435663121998</v>
      </c>
      <c r="ABS7978" s="60"/>
      <c r="ABT7978" s="60"/>
      <c r="ABU7978" s="60"/>
      <c r="ABV7978" s="60"/>
      <c r="ABW7978" s="60"/>
      <c r="ABX7978" s="60"/>
    </row>
    <row r="7979" spans="727:752" x14ac:dyDescent="0.25">
      <c r="AAY7979" s="60"/>
      <c r="AAZ7979" s="60"/>
      <c r="ABA7979" s="60"/>
      <c r="ABB7979" s="60"/>
      <c r="ABC7979" s="60"/>
      <c r="ABD7979" s="60"/>
      <c r="ABE7979" s="60"/>
      <c r="ABF7979" s="60"/>
      <c r="ABG7979" s="60"/>
      <c r="ABH7979" s="60"/>
      <c r="ABI7979" s="60"/>
      <c r="ABJ7979" s="60"/>
      <c r="ABK7979" s="60"/>
      <c r="ABL7979" s="60"/>
      <c r="ABM7979" s="60"/>
      <c r="ABN7979" s="60"/>
      <c r="ABO7979" s="60"/>
      <c r="ABP7979" s="60"/>
      <c r="ABQ7979" s="60"/>
      <c r="ABR7979" s="60">
        <v>0.97605404610320301</v>
      </c>
      <c r="ABS7979" s="60"/>
      <c r="ABT7979" s="60"/>
      <c r="ABU7979" s="60"/>
      <c r="ABV7979" s="60"/>
      <c r="ABW7979" s="60"/>
      <c r="ABX7979" s="60"/>
    </row>
    <row r="7980" spans="727:752" x14ac:dyDescent="0.25">
      <c r="AAY7980" s="60"/>
      <c r="AAZ7980" s="60"/>
      <c r="ABA7980" s="60"/>
      <c r="ABB7980" s="60"/>
      <c r="ABC7980" s="60"/>
      <c r="ABD7980" s="60"/>
      <c r="ABE7980" s="60"/>
      <c r="ABF7980" s="60"/>
      <c r="ABG7980" s="60"/>
      <c r="ABH7980" s="60"/>
      <c r="ABI7980" s="60"/>
      <c r="ABJ7980" s="60"/>
      <c r="ABK7980" s="60"/>
      <c r="ABL7980" s="60"/>
      <c r="ABM7980" s="60"/>
      <c r="ABN7980" s="60"/>
      <c r="ABO7980" s="60"/>
      <c r="ABP7980" s="60"/>
      <c r="ABQ7980" s="60"/>
      <c r="ABR7980" s="60">
        <v>0.97604842438431405</v>
      </c>
      <c r="ABS7980" s="60"/>
      <c r="ABT7980" s="60"/>
      <c r="ABU7980" s="60"/>
      <c r="ABV7980" s="60"/>
      <c r="ABW7980" s="60"/>
      <c r="ABX7980" s="60"/>
    </row>
    <row r="7981" spans="727:752" x14ac:dyDescent="0.25">
      <c r="AAY7981" s="60"/>
      <c r="AAZ7981" s="60"/>
      <c r="ABA7981" s="60"/>
      <c r="ABB7981" s="60"/>
      <c r="ABC7981" s="60"/>
      <c r="ABD7981" s="60"/>
      <c r="ABE7981" s="60"/>
      <c r="ABF7981" s="60"/>
      <c r="ABG7981" s="60"/>
      <c r="ABH7981" s="60"/>
      <c r="ABI7981" s="60"/>
      <c r="ABJ7981" s="60"/>
      <c r="ABK7981" s="60"/>
      <c r="ABL7981" s="60"/>
      <c r="ABM7981" s="60"/>
      <c r="ABN7981" s="60"/>
      <c r="ABO7981" s="60"/>
      <c r="ABP7981" s="60"/>
      <c r="ABQ7981" s="60"/>
      <c r="ABR7981" s="60">
        <v>0.97604627712932102</v>
      </c>
      <c r="ABS7981" s="60"/>
      <c r="ABT7981" s="60"/>
      <c r="ABU7981" s="60"/>
      <c r="ABV7981" s="60"/>
      <c r="ABW7981" s="60"/>
      <c r="ABX7981" s="60"/>
    </row>
    <row r="7982" spans="727:752" x14ac:dyDescent="0.25">
      <c r="AAY7982" s="60"/>
      <c r="AAZ7982" s="60"/>
      <c r="ABA7982" s="60"/>
      <c r="ABB7982" s="60"/>
      <c r="ABC7982" s="60"/>
      <c r="ABD7982" s="60"/>
      <c r="ABE7982" s="60"/>
      <c r="ABF7982" s="60"/>
      <c r="ABG7982" s="60"/>
      <c r="ABH7982" s="60"/>
      <c r="ABI7982" s="60"/>
      <c r="ABJ7982" s="60"/>
      <c r="ABK7982" s="60"/>
      <c r="ABL7982" s="60"/>
      <c r="ABM7982" s="60"/>
      <c r="ABN7982" s="60"/>
      <c r="ABO7982" s="60"/>
      <c r="ABP7982" s="60"/>
      <c r="ABQ7982" s="60"/>
      <c r="ABR7982" s="60">
        <v>0.97603881696536099</v>
      </c>
      <c r="ABS7982" s="60"/>
      <c r="ABT7982" s="60"/>
      <c r="ABU7982" s="60"/>
      <c r="ABV7982" s="60"/>
      <c r="ABW7982" s="60"/>
      <c r="ABX7982" s="60"/>
    </row>
    <row r="7983" spans="727:752" x14ac:dyDescent="0.25">
      <c r="AAY7983" s="60"/>
      <c r="AAZ7983" s="60"/>
      <c r="ABA7983" s="60"/>
      <c r="ABB7983" s="60"/>
      <c r="ABC7983" s="60"/>
      <c r="ABD7983" s="60"/>
      <c r="ABE7983" s="60"/>
      <c r="ABF7983" s="60"/>
      <c r="ABG7983" s="60"/>
      <c r="ABH7983" s="60"/>
      <c r="ABI7983" s="60"/>
      <c r="ABJ7983" s="60"/>
      <c r="ABK7983" s="60"/>
      <c r="ABL7983" s="60"/>
      <c r="ABM7983" s="60"/>
      <c r="ABN7983" s="60"/>
      <c r="ABO7983" s="60"/>
      <c r="ABP7983" s="60"/>
      <c r="ABQ7983" s="60"/>
      <c r="ABR7983" s="60">
        <v>0.97602891873993503</v>
      </c>
      <c r="ABS7983" s="60"/>
      <c r="ABT7983" s="60"/>
      <c r="ABU7983" s="60"/>
      <c r="ABV7983" s="60"/>
      <c r="ABW7983" s="60"/>
      <c r="ABX7983" s="60"/>
    </row>
    <row r="7984" spans="727:752" x14ac:dyDescent="0.25">
      <c r="AAY7984" s="60"/>
      <c r="AAZ7984" s="60"/>
      <c r="ABA7984" s="60"/>
      <c r="ABB7984" s="60"/>
      <c r="ABC7984" s="60"/>
      <c r="ABD7984" s="60"/>
      <c r="ABE7984" s="60"/>
      <c r="ABF7984" s="60"/>
      <c r="ABG7984" s="60"/>
      <c r="ABH7984" s="60"/>
      <c r="ABI7984" s="60"/>
      <c r="ABJ7984" s="60"/>
      <c r="ABK7984" s="60"/>
      <c r="ABL7984" s="60"/>
      <c r="ABM7984" s="60"/>
      <c r="ABN7984" s="60"/>
      <c r="ABO7984" s="60"/>
      <c r="ABP7984" s="60"/>
      <c r="ABQ7984" s="60"/>
      <c r="ABR7984" s="60">
        <v>0.97601722127374801</v>
      </c>
      <c r="ABS7984" s="60"/>
      <c r="ABT7984" s="60"/>
      <c r="ABU7984" s="60"/>
      <c r="ABV7984" s="60"/>
      <c r="ABW7984" s="60"/>
      <c r="ABX7984" s="60"/>
    </row>
    <row r="7985" spans="727:752" x14ac:dyDescent="0.25">
      <c r="AAY7985" s="60"/>
      <c r="AAZ7985" s="60"/>
      <c r="ABA7985" s="60"/>
      <c r="ABB7985" s="60"/>
      <c r="ABC7985" s="60"/>
      <c r="ABD7985" s="60"/>
      <c r="ABE7985" s="60"/>
      <c r="ABF7985" s="60"/>
      <c r="ABG7985" s="60"/>
      <c r="ABH7985" s="60"/>
      <c r="ABI7985" s="60"/>
      <c r="ABJ7985" s="60"/>
      <c r="ABK7985" s="60"/>
      <c r="ABL7985" s="60"/>
      <c r="ABM7985" s="60"/>
      <c r="ABN7985" s="60"/>
      <c r="ABO7985" s="60"/>
      <c r="ABP7985" s="60"/>
      <c r="ABQ7985" s="60"/>
      <c r="ABR7985" s="60">
        <v>0.97600848679771801</v>
      </c>
      <c r="ABS7985" s="60"/>
      <c r="ABT7985" s="60"/>
      <c r="ABU7985" s="60"/>
      <c r="ABV7985" s="60"/>
      <c r="ABW7985" s="60"/>
      <c r="ABX7985" s="60"/>
    </row>
    <row r="7986" spans="727:752" x14ac:dyDescent="0.25">
      <c r="AAY7986" s="60"/>
      <c r="AAZ7986" s="60"/>
      <c r="ABA7986" s="60"/>
      <c r="ABB7986" s="60"/>
      <c r="ABC7986" s="60"/>
      <c r="ABD7986" s="60"/>
      <c r="ABE7986" s="60"/>
      <c r="ABF7986" s="60"/>
      <c r="ABG7986" s="60"/>
      <c r="ABH7986" s="60"/>
      <c r="ABI7986" s="60"/>
      <c r="ABJ7986" s="60"/>
      <c r="ABK7986" s="60"/>
      <c r="ABL7986" s="60"/>
      <c r="ABM7986" s="60"/>
      <c r="ABN7986" s="60"/>
      <c r="ABO7986" s="60"/>
      <c r="ABP7986" s="60"/>
      <c r="ABQ7986" s="60"/>
      <c r="ABR7986" s="60">
        <v>0.97600693998461596</v>
      </c>
      <c r="ABS7986" s="60"/>
      <c r="ABT7986" s="60"/>
      <c r="ABU7986" s="60"/>
      <c r="ABV7986" s="60"/>
      <c r="ABW7986" s="60"/>
      <c r="ABX7986" s="60"/>
    </row>
    <row r="7987" spans="727:752" x14ac:dyDescent="0.25">
      <c r="AAY7987" s="60"/>
      <c r="AAZ7987" s="60"/>
      <c r="ABA7987" s="60"/>
      <c r="ABB7987" s="60"/>
      <c r="ABC7987" s="60"/>
      <c r="ABD7987" s="60"/>
      <c r="ABE7987" s="60"/>
      <c r="ABF7987" s="60"/>
      <c r="ABG7987" s="60"/>
      <c r="ABH7987" s="60"/>
      <c r="ABI7987" s="60"/>
      <c r="ABJ7987" s="60"/>
      <c r="ABK7987" s="60"/>
      <c r="ABL7987" s="60"/>
      <c r="ABM7987" s="60"/>
      <c r="ABN7987" s="60"/>
      <c r="ABO7987" s="60"/>
      <c r="ABP7987" s="60"/>
      <c r="ABQ7987" s="60"/>
      <c r="ABR7987" s="60">
        <v>0.975998333933768</v>
      </c>
      <c r="ABS7987" s="60"/>
      <c r="ABT7987" s="60"/>
      <c r="ABU7987" s="60"/>
      <c r="ABV7987" s="60"/>
      <c r="ABW7987" s="60"/>
      <c r="ABX7987" s="60"/>
    </row>
    <row r="7988" spans="727:752" x14ac:dyDescent="0.25">
      <c r="AAY7988" s="60"/>
      <c r="AAZ7988" s="60"/>
      <c r="ABA7988" s="60"/>
      <c r="ABB7988" s="60"/>
      <c r="ABC7988" s="60"/>
      <c r="ABD7988" s="60"/>
      <c r="ABE7988" s="60"/>
      <c r="ABF7988" s="60"/>
      <c r="ABG7988" s="60"/>
      <c r="ABH7988" s="60"/>
      <c r="ABI7988" s="60"/>
      <c r="ABJ7988" s="60"/>
      <c r="ABK7988" s="60"/>
      <c r="ABL7988" s="60"/>
      <c r="ABM7988" s="60"/>
      <c r="ABN7988" s="60"/>
      <c r="ABO7988" s="60"/>
      <c r="ABP7988" s="60"/>
      <c r="ABQ7988" s="60"/>
      <c r="ABR7988" s="60">
        <v>0.97599785918340598</v>
      </c>
      <c r="ABS7988" s="60"/>
      <c r="ABT7988" s="60"/>
      <c r="ABU7988" s="60"/>
      <c r="ABV7988" s="60"/>
      <c r="ABW7988" s="60"/>
      <c r="ABX7988" s="60"/>
    </row>
    <row r="7989" spans="727:752" x14ac:dyDescent="0.25">
      <c r="AAY7989" s="60"/>
      <c r="AAZ7989" s="60"/>
      <c r="ABA7989" s="60"/>
      <c r="ABB7989" s="60"/>
      <c r="ABC7989" s="60"/>
      <c r="ABD7989" s="60"/>
      <c r="ABE7989" s="60"/>
      <c r="ABF7989" s="60"/>
      <c r="ABG7989" s="60"/>
      <c r="ABH7989" s="60"/>
      <c r="ABI7989" s="60"/>
      <c r="ABJ7989" s="60"/>
      <c r="ABK7989" s="60"/>
      <c r="ABL7989" s="60"/>
      <c r="ABM7989" s="60"/>
      <c r="ABN7989" s="60"/>
      <c r="ABO7989" s="60"/>
      <c r="ABP7989" s="60"/>
      <c r="ABQ7989" s="60"/>
      <c r="ABR7989" s="60">
        <v>0.97599712297820895</v>
      </c>
      <c r="ABS7989" s="60"/>
      <c r="ABT7989" s="60"/>
      <c r="ABU7989" s="60"/>
      <c r="ABV7989" s="60"/>
      <c r="ABW7989" s="60"/>
      <c r="ABX7989" s="60"/>
    </row>
    <row r="7990" spans="727:752" x14ac:dyDescent="0.25">
      <c r="AAY7990" s="60"/>
      <c r="AAZ7990" s="60"/>
      <c r="ABA7990" s="60"/>
      <c r="ABB7990" s="60"/>
      <c r="ABC7990" s="60"/>
      <c r="ABD7990" s="60"/>
      <c r="ABE7990" s="60"/>
      <c r="ABF7990" s="60"/>
      <c r="ABG7990" s="60"/>
      <c r="ABH7990" s="60"/>
      <c r="ABI7990" s="60"/>
      <c r="ABJ7990" s="60"/>
      <c r="ABK7990" s="60"/>
      <c r="ABL7990" s="60"/>
      <c r="ABM7990" s="60"/>
      <c r="ABN7990" s="60"/>
      <c r="ABO7990" s="60"/>
      <c r="ABP7990" s="60"/>
      <c r="ABQ7990" s="60"/>
      <c r="ABR7990" s="60">
        <v>0.97598931752990203</v>
      </c>
      <c r="ABS7990" s="60"/>
      <c r="ABT7990" s="60"/>
      <c r="ABU7990" s="60"/>
      <c r="ABV7990" s="60"/>
      <c r="ABW7990" s="60"/>
      <c r="ABX7990" s="60"/>
    </row>
    <row r="7991" spans="727:752" x14ac:dyDescent="0.25">
      <c r="AAY7991" s="60"/>
      <c r="AAZ7991" s="60"/>
      <c r="ABA7991" s="60"/>
      <c r="ABB7991" s="60"/>
      <c r="ABC7991" s="60"/>
      <c r="ABD7991" s="60"/>
      <c r="ABE7991" s="60"/>
      <c r="ABF7991" s="60"/>
      <c r="ABG7991" s="60"/>
      <c r="ABH7991" s="60"/>
      <c r="ABI7991" s="60"/>
      <c r="ABJ7991" s="60"/>
      <c r="ABK7991" s="60"/>
      <c r="ABL7991" s="60"/>
      <c r="ABM7991" s="60"/>
      <c r="ABN7991" s="60"/>
      <c r="ABO7991" s="60"/>
      <c r="ABP7991" s="60"/>
      <c r="ABQ7991" s="60"/>
      <c r="ABR7991" s="60">
        <v>0.97598149781173704</v>
      </c>
      <c r="ABS7991" s="60"/>
      <c r="ABT7991" s="60"/>
      <c r="ABU7991" s="60"/>
      <c r="ABV7991" s="60"/>
      <c r="ABW7991" s="60"/>
      <c r="ABX7991" s="60"/>
    </row>
    <row r="7992" spans="727:752" x14ac:dyDescent="0.25">
      <c r="AAY7992" s="60"/>
      <c r="AAZ7992" s="60"/>
      <c r="ABA7992" s="60"/>
      <c r="ABB7992" s="60"/>
      <c r="ABC7992" s="60"/>
      <c r="ABD7992" s="60"/>
      <c r="ABE7992" s="60"/>
      <c r="ABF7992" s="60"/>
      <c r="ABG7992" s="60"/>
      <c r="ABH7992" s="60"/>
      <c r="ABI7992" s="60"/>
      <c r="ABJ7992" s="60"/>
      <c r="ABK7992" s="60"/>
      <c r="ABL7992" s="60"/>
      <c r="ABM7992" s="60"/>
      <c r="ABN7992" s="60"/>
      <c r="ABO7992" s="60"/>
      <c r="ABP7992" s="60"/>
      <c r="ABQ7992" s="60"/>
      <c r="ABR7992" s="60">
        <v>0.97597802658149202</v>
      </c>
      <c r="ABS7992" s="60"/>
      <c r="ABT7992" s="60"/>
      <c r="ABU7992" s="60"/>
      <c r="ABV7992" s="60"/>
      <c r="ABW7992" s="60"/>
      <c r="ABX7992" s="60"/>
    </row>
    <row r="7993" spans="727:752" x14ac:dyDescent="0.25">
      <c r="AAY7993" s="60"/>
      <c r="AAZ7993" s="60"/>
      <c r="ABA7993" s="60"/>
      <c r="ABB7993" s="60"/>
      <c r="ABC7993" s="60"/>
      <c r="ABD7993" s="60"/>
      <c r="ABE7993" s="60"/>
      <c r="ABF7993" s="60"/>
      <c r="ABG7993" s="60"/>
      <c r="ABH7993" s="60"/>
      <c r="ABI7993" s="60"/>
      <c r="ABJ7993" s="60"/>
      <c r="ABK7993" s="60"/>
      <c r="ABL7993" s="60"/>
      <c r="ABM7993" s="60"/>
      <c r="ABN7993" s="60"/>
      <c r="ABO7993" s="60"/>
      <c r="ABP7993" s="60"/>
      <c r="ABQ7993" s="60"/>
      <c r="ABR7993" s="60">
        <v>0.97597716920977196</v>
      </c>
      <c r="ABS7993" s="60"/>
      <c r="ABT7993" s="60"/>
      <c r="ABU7993" s="60"/>
      <c r="ABV7993" s="60"/>
      <c r="ABW7993" s="60"/>
      <c r="ABX7993" s="60"/>
    </row>
    <row r="7994" spans="727:752" x14ac:dyDescent="0.25">
      <c r="AAY7994" s="60"/>
      <c r="AAZ7994" s="60"/>
      <c r="ABA7994" s="60"/>
      <c r="ABB7994" s="60"/>
      <c r="ABC7994" s="60"/>
      <c r="ABD7994" s="60"/>
      <c r="ABE7994" s="60"/>
      <c r="ABF7994" s="60"/>
      <c r="ABG7994" s="60"/>
      <c r="ABH7994" s="60"/>
      <c r="ABI7994" s="60"/>
      <c r="ABJ7994" s="60"/>
      <c r="ABK7994" s="60"/>
      <c r="ABL7994" s="60"/>
      <c r="ABM7994" s="60"/>
      <c r="ABN7994" s="60"/>
      <c r="ABO7994" s="60"/>
      <c r="ABP7994" s="60"/>
      <c r="ABQ7994" s="60"/>
      <c r="ABR7994" s="60">
        <v>0.97597333114111295</v>
      </c>
      <c r="ABS7994" s="60"/>
      <c r="ABT7994" s="60"/>
      <c r="ABU7994" s="60"/>
      <c r="ABV7994" s="60"/>
      <c r="ABW7994" s="60"/>
      <c r="ABX7994" s="60"/>
    </row>
    <row r="7995" spans="727:752" x14ac:dyDescent="0.25">
      <c r="AAY7995" s="60"/>
      <c r="AAZ7995" s="60"/>
      <c r="ABA7995" s="60"/>
      <c r="ABB7995" s="60"/>
      <c r="ABC7995" s="60"/>
      <c r="ABD7995" s="60"/>
      <c r="ABE7995" s="60"/>
      <c r="ABF7995" s="60"/>
      <c r="ABG7995" s="60"/>
      <c r="ABH7995" s="60"/>
      <c r="ABI7995" s="60"/>
      <c r="ABJ7995" s="60"/>
      <c r="ABK7995" s="60"/>
      <c r="ABL7995" s="60"/>
      <c r="ABM7995" s="60"/>
      <c r="ABN7995" s="60"/>
      <c r="ABO7995" s="60"/>
      <c r="ABP7995" s="60"/>
      <c r="ABQ7995" s="60"/>
      <c r="ABR7995" s="60">
        <v>0.97597100159702699</v>
      </c>
      <c r="ABS7995" s="60"/>
      <c r="ABT7995" s="60"/>
      <c r="ABU7995" s="60"/>
      <c r="ABV7995" s="60"/>
      <c r="ABW7995" s="60"/>
      <c r="ABX7995" s="60"/>
    </row>
    <row r="7996" spans="727:752" x14ac:dyDescent="0.25">
      <c r="AAY7996" s="60"/>
      <c r="AAZ7996" s="60"/>
      <c r="ABA7996" s="60"/>
      <c r="ABB7996" s="60"/>
      <c r="ABC7996" s="60"/>
      <c r="ABD7996" s="60"/>
      <c r="ABE7996" s="60"/>
      <c r="ABF7996" s="60"/>
      <c r="ABG7996" s="60"/>
      <c r="ABH7996" s="60"/>
      <c r="ABI7996" s="60"/>
      <c r="ABJ7996" s="60"/>
      <c r="ABK7996" s="60"/>
      <c r="ABL7996" s="60"/>
      <c r="ABM7996" s="60"/>
      <c r="ABN7996" s="60"/>
      <c r="ABO7996" s="60"/>
      <c r="ABP7996" s="60"/>
      <c r="ABQ7996" s="60"/>
      <c r="ABR7996" s="60">
        <v>0.97596461734003603</v>
      </c>
      <c r="ABS7996" s="60"/>
      <c r="ABT7996" s="60"/>
      <c r="ABU7996" s="60"/>
      <c r="ABV7996" s="60"/>
      <c r="ABW7996" s="60"/>
      <c r="ABX7996" s="60"/>
    </row>
    <row r="7997" spans="727:752" x14ac:dyDescent="0.25">
      <c r="AAY7997" s="60"/>
      <c r="AAZ7997" s="60"/>
      <c r="ABA7997" s="60"/>
      <c r="ABB7997" s="60"/>
      <c r="ABC7997" s="60"/>
      <c r="ABD7997" s="60"/>
      <c r="ABE7997" s="60"/>
      <c r="ABF7997" s="60"/>
      <c r="ABG7997" s="60"/>
      <c r="ABH7997" s="60"/>
      <c r="ABI7997" s="60"/>
      <c r="ABJ7997" s="60"/>
      <c r="ABK7997" s="60"/>
      <c r="ABL7997" s="60"/>
      <c r="ABM7997" s="60"/>
      <c r="ABN7997" s="60"/>
      <c r="ABO7997" s="60"/>
      <c r="ABP7997" s="60"/>
      <c r="ABQ7997" s="60"/>
      <c r="ABR7997" s="60">
        <v>0.97595626375094802</v>
      </c>
      <c r="ABS7997" s="60"/>
      <c r="ABT7997" s="60"/>
      <c r="ABU7997" s="60"/>
      <c r="ABV7997" s="60"/>
      <c r="ABW7997" s="60"/>
      <c r="ABX7997" s="60"/>
    </row>
    <row r="7998" spans="727:752" x14ac:dyDescent="0.25">
      <c r="AAY7998" s="60"/>
      <c r="AAZ7998" s="60"/>
      <c r="ABA7998" s="60"/>
      <c r="ABB7998" s="60"/>
      <c r="ABC7998" s="60"/>
      <c r="ABD7998" s="60"/>
      <c r="ABE7998" s="60"/>
      <c r="ABF7998" s="60"/>
      <c r="ABG7998" s="60"/>
      <c r="ABH7998" s="60"/>
      <c r="ABI7998" s="60"/>
      <c r="ABJ7998" s="60"/>
      <c r="ABK7998" s="60"/>
      <c r="ABL7998" s="60"/>
      <c r="ABM7998" s="60"/>
      <c r="ABN7998" s="60"/>
      <c r="ABO7998" s="60"/>
      <c r="ABP7998" s="60"/>
      <c r="ABQ7998" s="60"/>
      <c r="ABR7998" s="60">
        <v>0.97595514781043702</v>
      </c>
      <c r="ABS7998" s="60"/>
      <c r="ABT7998" s="60"/>
      <c r="ABU7998" s="60"/>
      <c r="ABV7998" s="60"/>
      <c r="ABW7998" s="60"/>
      <c r="ABX7998" s="60"/>
    </row>
    <row r="7999" spans="727:752" x14ac:dyDescent="0.25">
      <c r="AAY7999" s="60"/>
      <c r="AAZ7999" s="60"/>
      <c r="ABA7999" s="60"/>
      <c r="ABB7999" s="60"/>
      <c r="ABC7999" s="60"/>
      <c r="ABD7999" s="60"/>
      <c r="ABE7999" s="60"/>
      <c r="ABF7999" s="60"/>
      <c r="ABG7999" s="60"/>
      <c r="ABH7999" s="60"/>
      <c r="ABI7999" s="60"/>
      <c r="ABJ7999" s="60"/>
      <c r="ABK7999" s="60"/>
      <c r="ABL7999" s="60"/>
      <c r="ABM7999" s="60"/>
      <c r="ABN7999" s="60"/>
      <c r="ABO7999" s="60"/>
      <c r="ABP7999" s="60"/>
      <c r="ABQ7999" s="60"/>
      <c r="ABR7999" s="60">
        <v>0.97594258691064095</v>
      </c>
      <c r="ABS7999" s="60"/>
      <c r="ABT7999" s="60"/>
      <c r="ABU7999" s="60"/>
      <c r="ABV7999" s="60"/>
      <c r="ABW7999" s="60"/>
      <c r="ABX7999" s="60"/>
    </row>
    <row r="8000" spans="727:752" x14ac:dyDescent="0.25">
      <c r="AAY8000" s="60"/>
      <c r="AAZ8000" s="60"/>
      <c r="ABA8000" s="60"/>
      <c r="ABB8000" s="60"/>
      <c r="ABC8000" s="60"/>
      <c r="ABD8000" s="60"/>
      <c r="ABE8000" s="60"/>
      <c r="ABF8000" s="60"/>
      <c r="ABG8000" s="60"/>
      <c r="ABH8000" s="60"/>
      <c r="ABI8000" s="60"/>
      <c r="ABJ8000" s="60"/>
      <c r="ABK8000" s="60"/>
      <c r="ABL8000" s="60"/>
      <c r="ABM8000" s="60"/>
      <c r="ABN8000" s="60"/>
      <c r="ABO8000" s="60"/>
      <c r="ABP8000" s="60"/>
      <c r="ABQ8000" s="60"/>
      <c r="ABR8000" s="60">
        <v>0.97594116286259902</v>
      </c>
      <c r="ABS8000" s="60"/>
      <c r="ABT8000" s="60"/>
      <c r="ABU8000" s="60"/>
      <c r="ABV8000" s="60"/>
      <c r="ABW8000" s="60"/>
      <c r="ABX8000" s="60"/>
    </row>
    <row r="8001" spans="727:752" x14ac:dyDescent="0.25">
      <c r="AAY8001" s="60"/>
      <c r="AAZ8001" s="60"/>
      <c r="ABA8001" s="60"/>
      <c r="ABB8001" s="60"/>
      <c r="ABC8001" s="60"/>
      <c r="ABD8001" s="60"/>
      <c r="ABE8001" s="60"/>
      <c r="ABF8001" s="60"/>
      <c r="ABG8001" s="60"/>
      <c r="ABH8001" s="60"/>
      <c r="ABI8001" s="60"/>
      <c r="ABJ8001" s="60"/>
      <c r="ABK8001" s="60"/>
      <c r="ABL8001" s="60"/>
      <c r="ABM8001" s="60"/>
      <c r="ABN8001" s="60"/>
      <c r="ABO8001" s="60"/>
      <c r="ABP8001" s="60"/>
      <c r="ABQ8001" s="60"/>
      <c r="ABR8001" s="60">
        <v>0.97593499462380995</v>
      </c>
      <c r="ABS8001" s="60"/>
      <c r="ABT8001" s="60"/>
      <c r="ABU8001" s="60"/>
      <c r="ABV8001" s="60"/>
      <c r="ABW8001" s="60"/>
      <c r="ABX8001" s="60"/>
    </row>
    <row r="8002" spans="727:752" x14ac:dyDescent="0.25">
      <c r="AAY8002" s="60"/>
      <c r="AAZ8002" s="60"/>
      <c r="ABA8002" s="60"/>
      <c r="ABB8002" s="60"/>
      <c r="ABC8002" s="60"/>
      <c r="ABD8002" s="60"/>
      <c r="ABE8002" s="60"/>
      <c r="ABF8002" s="60"/>
      <c r="ABG8002" s="60"/>
      <c r="ABH8002" s="60"/>
      <c r="ABI8002" s="60"/>
      <c r="ABJ8002" s="60"/>
      <c r="ABK8002" s="60"/>
      <c r="ABL8002" s="60"/>
      <c r="ABM8002" s="60"/>
      <c r="ABN8002" s="60"/>
      <c r="ABO8002" s="60"/>
      <c r="ABP8002" s="60"/>
      <c r="ABQ8002" s="60"/>
      <c r="ABR8002" s="60">
        <v>0.97592646411123796</v>
      </c>
      <c r="ABS8002" s="60"/>
      <c r="ABT8002" s="60"/>
      <c r="ABU8002" s="60"/>
      <c r="ABV8002" s="60"/>
      <c r="ABW8002" s="60"/>
      <c r="ABX8002" s="60"/>
    </row>
    <row r="8003" spans="727:752" x14ac:dyDescent="0.25">
      <c r="AAY8003" s="60"/>
      <c r="AAZ8003" s="60"/>
      <c r="ABA8003" s="60"/>
      <c r="ABB8003" s="60"/>
      <c r="ABC8003" s="60"/>
      <c r="ABD8003" s="60"/>
      <c r="ABE8003" s="60"/>
      <c r="ABF8003" s="60"/>
      <c r="ABG8003" s="60"/>
      <c r="ABH8003" s="60"/>
      <c r="ABI8003" s="60"/>
      <c r="ABJ8003" s="60"/>
      <c r="ABK8003" s="60"/>
      <c r="ABL8003" s="60"/>
      <c r="ABM8003" s="60"/>
      <c r="ABN8003" s="60"/>
      <c r="ABO8003" s="60"/>
      <c r="ABP8003" s="60"/>
      <c r="ABQ8003" s="60"/>
      <c r="ABR8003" s="60">
        <v>0.97592421305077603</v>
      </c>
      <c r="ABS8003" s="60"/>
      <c r="ABT8003" s="60"/>
      <c r="ABU8003" s="60"/>
      <c r="ABV8003" s="60"/>
      <c r="ABW8003" s="60"/>
      <c r="ABX8003" s="60"/>
    </row>
    <row r="8004" spans="727:752" x14ac:dyDescent="0.25">
      <c r="AAY8004" s="60"/>
      <c r="AAZ8004" s="60"/>
      <c r="ABA8004" s="60"/>
      <c r="ABB8004" s="60"/>
      <c r="ABC8004" s="60"/>
      <c r="ABD8004" s="60"/>
      <c r="ABE8004" s="60"/>
      <c r="ABF8004" s="60"/>
      <c r="ABG8004" s="60"/>
      <c r="ABH8004" s="60"/>
      <c r="ABI8004" s="60"/>
      <c r="ABJ8004" s="60"/>
      <c r="ABK8004" s="60"/>
      <c r="ABL8004" s="60"/>
      <c r="ABM8004" s="60"/>
      <c r="ABN8004" s="60"/>
      <c r="ABO8004" s="60"/>
      <c r="ABP8004" s="60"/>
      <c r="ABQ8004" s="60"/>
      <c r="ABR8004" s="60">
        <v>0.97592196399706099</v>
      </c>
      <c r="ABS8004" s="60"/>
      <c r="ABT8004" s="60"/>
      <c r="ABU8004" s="60"/>
      <c r="ABV8004" s="60"/>
      <c r="ABW8004" s="60"/>
      <c r="ABX8004" s="60"/>
    </row>
    <row r="8005" spans="727:752" x14ac:dyDescent="0.25">
      <c r="AAY8005" s="60"/>
      <c r="AAZ8005" s="60"/>
      <c r="ABA8005" s="60"/>
      <c r="ABB8005" s="60"/>
      <c r="ABC8005" s="60"/>
      <c r="ABD8005" s="60"/>
      <c r="ABE8005" s="60"/>
      <c r="ABF8005" s="60"/>
      <c r="ABG8005" s="60"/>
      <c r="ABH8005" s="60"/>
      <c r="ABI8005" s="60"/>
      <c r="ABJ8005" s="60"/>
      <c r="ABK8005" s="60"/>
      <c r="ABL8005" s="60"/>
      <c r="ABM8005" s="60"/>
      <c r="ABN8005" s="60"/>
      <c r="ABO8005" s="60"/>
      <c r="ABP8005" s="60"/>
      <c r="ABQ8005" s="60"/>
      <c r="ABR8005" s="60">
        <v>0.97592112530818598</v>
      </c>
      <c r="ABS8005" s="60"/>
      <c r="ABT8005" s="60"/>
      <c r="ABU8005" s="60"/>
      <c r="ABV8005" s="60"/>
      <c r="ABW8005" s="60"/>
      <c r="ABX8005" s="60"/>
    </row>
    <row r="8006" spans="727:752" x14ac:dyDescent="0.25">
      <c r="AAY8006" s="60"/>
      <c r="AAZ8006" s="60"/>
      <c r="ABA8006" s="60"/>
      <c r="ABB8006" s="60"/>
      <c r="ABC8006" s="60"/>
      <c r="ABD8006" s="60"/>
      <c r="ABE8006" s="60"/>
      <c r="ABF8006" s="60"/>
      <c r="ABG8006" s="60"/>
      <c r="ABH8006" s="60"/>
      <c r="ABI8006" s="60"/>
      <c r="ABJ8006" s="60"/>
      <c r="ABK8006" s="60"/>
      <c r="ABL8006" s="60"/>
      <c r="ABM8006" s="60"/>
      <c r="ABN8006" s="60"/>
      <c r="ABO8006" s="60"/>
      <c r="ABP8006" s="60"/>
      <c r="ABQ8006" s="60"/>
      <c r="ABR8006" s="60">
        <v>0.97590526089577501</v>
      </c>
      <c r="ABS8006" s="60"/>
      <c r="ABT8006" s="60"/>
      <c r="ABU8006" s="60"/>
      <c r="ABV8006" s="60"/>
      <c r="ABW8006" s="60"/>
      <c r="ABX8006" s="60"/>
    </row>
    <row r="8007" spans="727:752" x14ac:dyDescent="0.25">
      <c r="AAY8007" s="60"/>
      <c r="AAZ8007" s="60"/>
      <c r="ABA8007" s="60"/>
      <c r="ABB8007" s="60"/>
      <c r="ABC8007" s="60"/>
      <c r="ABD8007" s="60"/>
      <c r="ABE8007" s="60"/>
      <c r="ABF8007" s="60"/>
      <c r="ABG8007" s="60"/>
      <c r="ABH8007" s="60"/>
      <c r="ABI8007" s="60"/>
      <c r="ABJ8007" s="60"/>
      <c r="ABK8007" s="60"/>
      <c r="ABL8007" s="60"/>
      <c r="ABM8007" s="60"/>
      <c r="ABN8007" s="60"/>
      <c r="ABO8007" s="60"/>
      <c r="ABP8007" s="60"/>
      <c r="ABQ8007" s="60"/>
      <c r="ABR8007" s="60">
        <v>0.97589263575468799</v>
      </c>
      <c r="ABS8007" s="60"/>
      <c r="ABT8007" s="60"/>
      <c r="ABU8007" s="60"/>
      <c r="ABV8007" s="60"/>
      <c r="ABW8007" s="60"/>
      <c r="ABX8007" s="60"/>
    </row>
    <row r="8008" spans="727:752" x14ac:dyDescent="0.25">
      <c r="AAY8008" s="60"/>
      <c r="AAZ8008" s="60"/>
      <c r="ABA8008" s="60"/>
      <c r="ABB8008" s="60"/>
      <c r="ABC8008" s="60"/>
      <c r="ABD8008" s="60"/>
      <c r="ABE8008" s="60"/>
      <c r="ABF8008" s="60"/>
      <c r="ABG8008" s="60"/>
      <c r="ABH8008" s="60"/>
      <c r="ABI8008" s="60"/>
      <c r="ABJ8008" s="60"/>
      <c r="ABK8008" s="60"/>
      <c r="ABL8008" s="60"/>
      <c r="ABM8008" s="60"/>
      <c r="ABN8008" s="60"/>
      <c r="ABO8008" s="60"/>
      <c r="ABP8008" s="60"/>
      <c r="ABQ8008" s="60"/>
      <c r="ABR8008" s="60">
        <v>0.97589230004486904</v>
      </c>
      <c r="ABS8008" s="60"/>
      <c r="ABT8008" s="60"/>
      <c r="ABU8008" s="60"/>
      <c r="ABV8008" s="60"/>
      <c r="ABW8008" s="60"/>
      <c r="ABX8008" s="60"/>
    </row>
    <row r="8009" spans="727:752" x14ac:dyDescent="0.25">
      <c r="AAY8009" s="60"/>
      <c r="AAZ8009" s="60"/>
      <c r="ABA8009" s="60"/>
      <c r="ABB8009" s="60"/>
      <c r="ABC8009" s="60"/>
      <c r="ABD8009" s="60"/>
      <c r="ABE8009" s="60"/>
      <c r="ABF8009" s="60"/>
      <c r="ABG8009" s="60"/>
      <c r="ABH8009" s="60"/>
      <c r="ABI8009" s="60"/>
      <c r="ABJ8009" s="60"/>
      <c r="ABK8009" s="60"/>
      <c r="ABL8009" s="60"/>
      <c r="ABM8009" s="60"/>
      <c r="ABN8009" s="60"/>
      <c r="ABO8009" s="60"/>
      <c r="ABP8009" s="60"/>
      <c r="ABQ8009" s="60"/>
      <c r="ABR8009" s="60">
        <v>0.97589223978794504</v>
      </c>
      <c r="ABS8009" s="60"/>
      <c r="ABT8009" s="60"/>
      <c r="ABU8009" s="60"/>
      <c r="ABV8009" s="60"/>
      <c r="ABW8009" s="60"/>
      <c r="ABX8009" s="60"/>
    </row>
    <row r="8010" spans="727:752" x14ac:dyDescent="0.25">
      <c r="AAY8010" s="60"/>
      <c r="AAZ8010" s="60"/>
      <c r="ABA8010" s="60"/>
      <c r="ABB8010" s="60"/>
      <c r="ABC8010" s="60"/>
      <c r="ABD8010" s="60"/>
      <c r="ABE8010" s="60"/>
      <c r="ABF8010" s="60"/>
      <c r="ABG8010" s="60"/>
      <c r="ABH8010" s="60"/>
      <c r="ABI8010" s="60"/>
      <c r="ABJ8010" s="60"/>
      <c r="ABK8010" s="60"/>
      <c r="ABL8010" s="60"/>
      <c r="ABM8010" s="60"/>
      <c r="ABN8010" s="60"/>
      <c r="ABO8010" s="60"/>
      <c r="ABP8010" s="60"/>
      <c r="ABQ8010" s="60"/>
      <c r="ABR8010" s="60">
        <v>0.97588760749548198</v>
      </c>
      <c r="ABS8010" s="60"/>
      <c r="ABT8010" s="60"/>
      <c r="ABU8010" s="60"/>
      <c r="ABV8010" s="60"/>
      <c r="ABW8010" s="60"/>
      <c r="ABX8010" s="60"/>
    </row>
    <row r="8011" spans="727:752" x14ac:dyDescent="0.25">
      <c r="AAY8011" s="60"/>
      <c r="AAZ8011" s="60"/>
      <c r="ABA8011" s="60"/>
      <c r="ABB8011" s="60"/>
      <c r="ABC8011" s="60"/>
      <c r="ABD8011" s="60"/>
      <c r="ABE8011" s="60"/>
      <c r="ABF8011" s="60"/>
      <c r="ABG8011" s="60"/>
      <c r="ABH8011" s="60"/>
      <c r="ABI8011" s="60"/>
      <c r="ABJ8011" s="60"/>
      <c r="ABK8011" s="60"/>
      <c r="ABL8011" s="60"/>
      <c r="ABM8011" s="60"/>
      <c r="ABN8011" s="60"/>
      <c r="ABO8011" s="60"/>
      <c r="ABP8011" s="60"/>
      <c r="ABQ8011" s="60"/>
      <c r="ABR8011" s="60">
        <v>0.97588499520119898</v>
      </c>
      <c r="ABS8011" s="60"/>
      <c r="ABT8011" s="60"/>
      <c r="ABU8011" s="60"/>
      <c r="ABV8011" s="60"/>
      <c r="ABW8011" s="60"/>
      <c r="ABX8011" s="60"/>
    </row>
    <row r="8012" spans="727:752" x14ac:dyDescent="0.25">
      <c r="AAY8012" s="60"/>
      <c r="AAZ8012" s="60"/>
      <c r="ABA8012" s="60"/>
      <c r="ABB8012" s="60"/>
      <c r="ABC8012" s="60"/>
      <c r="ABD8012" s="60"/>
      <c r="ABE8012" s="60"/>
      <c r="ABF8012" s="60"/>
      <c r="ABG8012" s="60"/>
      <c r="ABH8012" s="60"/>
      <c r="ABI8012" s="60"/>
      <c r="ABJ8012" s="60"/>
      <c r="ABK8012" s="60"/>
      <c r="ABL8012" s="60"/>
      <c r="ABM8012" s="60"/>
      <c r="ABN8012" s="60"/>
      <c r="ABO8012" s="60"/>
      <c r="ABP8012" s="60"/>
      <c r="ABQ8012" s="60"/>
      <c r="ABR8012" s="60">
        <v>0.97587941840457404</v>
      </c>
      <c r="ABS8012" s="60"/>
      <c r="ABT8012" s="60"/>
      <c r="ABU8012" s="60"/>
      <c r="ABV8012" s="60"/>
      <c r="ABW8012" s="60"/>
      <c r="ABX8012" s="60"/>
    </row>
    <row r="8013" spans="727:752" x14ac:dyDescent="0.25">
      <c r="AAY8013" s="60"/>
      <c r="AAZ8013" s="60"/>
      <c r="ABA8013" s="60"/>
      <c r="ABB8013" s="60"/>
      <c r="ABC8013" s="60"/>
      <c r="ABD8013" s="60"/>
      <c r="ABE8013" s="60"/>
      <c r="ABF8013" s="60"/>
      <c r="ABG8013" s="60"/>
      <c r="ABH8013" s="60"/>
      <c r="ABI8013" s="60"/>
      <c r="ABJ8013" s="60"/>
      <c r="ABK8013" s="60"/>
      <c r="ABL8013" s="60"/>
      <c r="ABM8013" s="60"/>
      <c r="ABN8013" s="60"/>
      <c r="ABO8013" s="60"/>
      <c r="ABP8013" s="60"/>
      <c r="ABQ8013" s="60"/>
      <c r="ABR8013" s="60">
        <v>0.97587546011083603</v>
      </c>
      <c r="ABS8013" s="60"/>
      <c r="ABT8013" s="60"/>
      <c r="ABU8013" s="60"/>
      <c r="ABV8013" s="60"/>
      <c r="ABW8013" s="60"/>
      <c r="ABX8013" s="60"/>
    </row>
    <row r="8014" spans="727:752" x14ac:dyDescent="0.25">
      <c r="AAY8014" s="60"/>
      <c r="AAZ8014" s="60"/>
      <c r="ABA8014" s="60"/>
      <c r="ABB8014" s="60"/>
      <c r="ABC8014" s="60"/>
      <c r="ABD8014" s="60"/>
      <c r="ABE8014" s="60"/>
      <c r="ABF8014" s="60"/>
      <c r="ABG8014" s="60"/>
      <c r="ABH8014" s="60"/>
      <c r="ABI8014" s="60"/>
      <c r="ABJ8014" s="60"/>
      <c r="ABK8014" s="60"/>
      <c r="ABL8014" s="60"/>
      <c r="ABM8014" s="60"/>
      <c r="ABN8014" s="60"/>
      <c r="ABO8014" s="60"/>
      <c r="ABP8014" s="60"/>
      <c r="ABQ8014" s="60"/>
      <c r="ABR8014" s="60">
        <v>0.97587445836856401</v>
      </c>
      <c r="ABS8014" s="60"/>
      <c r="ABT8014" s="60"/>
      <c r="ABU8014" s="60"/>
      <c r="ABV8014" s="60"/>
      <c r="ABW8014" s="60"/>
      <c r="ABX8014" s="60"/>
    </row>
    <row r="8015" spans="727:752" x14ac:dyDescent="0.25">
      <c r="AAY8015" s="60"/>
      <c r="AAZ8015" s="60"/>
      <c r="ABA8015" s="60"/>
      <c r="ABB8015" s="60"/>
      <c r="ABC8015" s="60"/>
      <c r="ABD8015" s="60"/>
      <c r="ABE8015" s="60"/>
      <c r="ABF8015" s="60"/>
      <c r="ABG8015" s="60"/>
      <c r="ABH8015" s="60"/>
      <c r="ABI8015" s="60"/>
      <c r="ABJ8015" s="60"/>
      <c r="ABK8015" s="60"/>
      <c r="ABL8015" s="60"/>
      <c r="ABM8015" s="60"/>
      <c r="ABN8015" s="60"/>
      <c r="ABO8015" s="60"/>
      <c r="ABP8015" s="60"/>
      <c r="ABQ8015" s="60"/>
      <c r="ABR8015" s="60">
        <v>0.97586795652260305</v>
      </c>
      <c r="ABS8015" s="60"/>
      <c r="ABT8015" s="60"/>
      <c r="ABU8015" s="60"/>
      <c r="ABV8015" s="60"/>
      <c r="ABW8015" s="60"/>
      <c r="ABX8015" s="60"/>
    </row>
    <row r="8016" spans="727:752" x14ac:dyDescent="0.25">
      <c r="AAY8016" s="60"/>
      <c r="AAZ8016" s="60"/>
      <c r="ABA8016" s="60"/>
      <c r="ABB8016" s="60"/>
      <c r="ABC8016" s="60"/>
      <c r="ABD8016" s="60"/>
      <c r="ABE8016" s="60"/>
      <c r="ABF8016" s="60"/>
      <c r="ABG8016" s="60"/>
      <c r="ABH8016" s="60"/>
      <c r="ABI8016" s="60"/>
      <c r="ABJ8016" s="60"/>
      <c r="ABK8016" s="60"/>
      <c r="ABL8016" s="60"/>
      <c r="ABM8016" s="60"/>
      <c r="ABN8016" s="60"/>
      <c r="ABO8016" s="60"/>
      <c r="ABP8016" s="60"/>
      <c r="ABQ8016" s="60"/>
      <c r="ABR8016" s="60">
        <v>0.97586672326027801</v>
      </c>
      <c r="ABS8016" s="60"/>
      <c r="ABT8016" s="60"/>
      <c r="ABU8016" s="60"/>
      <c r="ABV8016" s="60"/>
      <c r="ABW8016" s="60"/>
      <c r="ABX8016" s="60"/>
    </row>
    <row r="8017" spans="727:752" x14ac:dyDescent="0.25">
      <c r="AAY8017" s="60"/>
      <c r="AAZ8017" s="60"/>
      <c r="ABA8017" s="60"/>
      <c r="ABB8017" s="60"/>
      <c r="ABC8017" s="60"/>
      <c r="ABD8017" s="60"/>
      <c r="ABE8017" s="60"/>
      <c r="ABF8017" s="60"/>
      <c r="ABG8017" s="60"/>
      <c r="ABH8017" s="60"/>
      <c r="ABI8017" s="60"/>
      <c r="ABJ8017" s="60"/>
      <c r="ABK8017" s="60"/>
      <c r="ABL8017" s="60"/>
      <c r="ABM8017" s="60"/>
      <c r="ABN8017" s="60"/>
      <c r="ABO8017" s="60"/>
      <c r="ABP8017" s="60"/>
      <c r="ABQ8017" s="60"/>
      <c r="ABR8017" s="60">
        <v>0.97586574598114895</v>
      </c>
      <c r="ABS8017" s="60"/>
      <c r="ABT8017" s="60"/>
      <c r="ABU8017" s="60"/>
      <c r="ABV8017" s="60"/>
      <c r="ABW8017" s="60"/>
      <c r="ABX8017" s="60"/>
    </row>
    <row r="8018" spans="727:752" x14ac:dyDescent="0.25">
      <c r="AAY8018" s="60"/>
      <c r="AAZ8018" s="60"/>
      <c r="ABA8018" s="60"/>
      <c r="ABB8018" s="60"/>
      <c r="ABC8018" s="60"/>
      <c r="ABD8018" s="60"/>
      <c r="ABE8018" s="60"/>
      <c r="ABF8018" s="60"/>
      <c r="ABG8018" s="60"/>
      <c r="ABH8018" s="60"/>
      <c r="ABI8018" s="60"/>
      <c r="ABJ8018" s="60"/>
      <c r="ABK8018" s="60"/>
      <c r="ABL8018" s="60"/>
      <c r="ABM8018" s="60"/>
      <c r="ABN8018" s="60"/>
      <c r="ABO8018" s="60"/>
      <c r="ABP8018" s="60"/>
      <c r="ABQ8018" s="60"/>
      <c r="ABR8018" s="60">
        <v>0.97586301030224998</v>
      </c>
      <c r="ABS8018" s="60"/>
      <c r="ABT8018" s="60"/>
      <c r="ABU8018" s="60"/>
      <c r="ABV8018" s="60"/>
      <c r="ABW8018" s="60"/>
      <c r="ABX8018" s="60"/>
    </row>
    <row r="8019" spans="727:752" x14ac:dyDescent="0.25">
      <c r="AAY8019" s="60"/>
      <c r="AAZ8019" s="60"/>
      <c r="ABA8019" s="60"/>
      <c r="ABB8019" s="60"/>
      <c r="ABC8019" s="60"/>
      <c r="ABD8019" s="60"/>
      <c r="ABE8019" s="60"/>
      <c r="ABF8019" s="60"/>
      <c r="ABG8019" s="60"/>
      <c r="ABH8019" s="60"/>
      <c r="ABI8019" s="60"/>
      <c r="ABJ8019" s="60"/>
      <c r="ABK8019" s="60"/>
      <c r="ABL8019" s="60"/>
      <c r="ABM8019" s="60"/>
      <c r="ABN8019" s="60"/>
      <c r="ABO8019" s="60"/>
      <c r="ABP8019" s="60"/>
      <c r="ABQ8019" s="60"/>
      <c r="ABR8019" s="60">
        <v>0.97586238220349497</v>
      </c>
      <c r="ABS8019" s="60"/>
      <c r="ABT8019" s="60"/>
      <c r="ABU8019" s="60"/>
      <c r="ABV8019" s="60"/>
      <c r="ABW8019" s="60"/>
      <c r="ABX8019" s="60"/>
    </row>
    <row r="8020" spans="727:752" x14ac:dyDescent="0.25">
      <c r="AAY8020" s="60"/>
      <c r="AAZ8020" s="60"/>
      <c r="ABA8020" s="60"/>
      <c r="ABB8020" s="60"/>
      <c r="ABC8020" s="60"/>
      <c r="ABD8020" s="60"/>
      <c r="ABE8020" s="60"/>
      <c r="ABF8020" s="60"/>
      <c r="ABG8020" s="60"/>
      <c r="ABH8020" s="60"/>
      <c r="ABI8020" s="60"/>
      <c r="ABJ8020" s="60"/>
      <c r="ABK8020" s="60"/>
      <c r="ABL8020" s="60"/>
      <c r="ABM8020" s="60"/>
      <c r="ABN8020" s="60"/>
      <c r="ABO8020" s="60"/>
      <c r="ABP8020" s="60"/>
      <c r="ABQ8020" s="60"/>
      <c r="ABR8020" s="60">
        <v>0.97586052772777199</v>
      </c>
      <c r="ABS8020" s="60"/>
      <c r="ABT8020" s="60"/>
      <c r="ABU8020" s="60"/>
      <c r="ABV8020" s="60"/>
      <c r="ABW8020" s="60"/>
      <c r="ABX8020" s="60"/>
    </row>
    <row r="8021" spans="727:752" x14ac:dyDescent="0.25">
      <c r="AAY8021" s="60"/>
      <c r="AAZ8021" s="60"/>
      <c r="ABA8021" s="60"/>
      <c r="ABB8021" s="60"/>
      <c r="ABC8021" s="60"/>
      <c r="ABD8021" s="60"/>
      <c r="ABE8021" s="60"/>
      <c r="ABF8021" s="60"/>
      <c r="ABG8021" s="60"/>
      <c r="ABH8021" s="60"/>
      <c r="ABI8021" s="60"/>
      <c r="ABJ8021" s="60"/>
      <c r="ABK8021" s="60"/>
      <c r="ABL8021" s="60"/>
      <c r="ABM8021" s="60"/>
      <c r="ABN8021" s="60"/>
      <c r="ABO8021" s="60"/>
      <c r="ABP8021" s="60"/>
      <c r="ABQ8021" s="60"/>
      <c r="ABR8021" s="60">
        <v>0.97585477014911304</v>
      </c>
      <c r="ABS8021" s="60"/>
      <c r="ABT8021" s="60"/>
      <c r="ABU8021" s="60"/>
      <c r="ABV8021" s="60"/>
      <c r="ABW8021" s="60"/>
      <c r="ABX8021" s="60"/>
    </row>
    <row r="8022" spans="727:752" x14ac:dyDescent="0.25">
      <c r="AAY8022" s="60"/>
      <c r="AAZ8022" s="60"/>
      <c r="ABA8022" s="60"/>
      <c r="ABB8022" s="60"/>
      <c r="ABC8022" s="60"/>
      <c r="ABD8022" s="60"/>
      <c r="ABE8022" s="60"/>
      <c r="ABF8022" s="60"/>
      <c r="ABG8022" s="60"/>
      <c r="ABH8022" s="60"/>
      <c r="ABI8022" s="60"/>
      <c r="ABJ8022" s="60"/>
      <c r="ABK8022" s="60"/>
      <c r="ABL8022" s="60"/>
      <c r="ABM8022" s="60"/>
      <c r="ABN8022" s="60"/>
      <c r="ABO8022" s="60"/>
      <c r="ABP8022" s="60"/>
      <c r="ABQ8022" s="60"/>
      <c r="ABR8022" s="60">
        <v>0.97585436701072803</v>
      </c>
      <c r="ABS8022" s="60"/>
      <c r="ABT8022" s="60"/>
      <c r="ABU8022" s="60"/>
      <c r="ABV8022" s="60"/>
      <c r="ABW8022" s="60"/>
      <c r="ABX8022" s="60"/>
    </row>
    <row r="8023" spans="727:752" x14ac:dyDescent="0.25">
      <c r="AAY8023" s="60"/>
      <c r="AAZ8023" s="60"/>
      <c r="ABA8023" s="60"/>
      <c r="ABB8023" s="60"/>
      <c r="ABC8023" s="60"/>
      <c r="ABD8023" s="60"/>
      <c r="ABE8023" s="60"/>
      <c r="ABF8023" s="60"/>
      <c r="ABG8023" s="60"/>
      <c r="ABH8023" s="60"/>
      <c r="ABI8023" s="60"/>
      <c r="ABJ8023" s="60"/>
      <c r="ABK8023" s="60"/>
      <c r="ABL8023" s="60"/>
      <c r="ABM8023" s="60"/>
      <c r="ABN8023" s="60"/>
      <c r="ABO8023" s="60"/>
      <c r="ABP8023" s="60"/>
      <c r="ABQ8023" s="60"/>
      <c r="ABR8023" s="60">
        <v>0.97585136786530602</v>
      </c>
      <c r="ABS8023" s="60"/>
      <c r="ABT8023" s="60"/>
      <c r="ABU8023" s="60"/>
      <c r="ABV8023" s="60"/>
      <c r="ABW8023" s="60"/>
      <c r="ABX8023" s="60"/>
    </row>
    <row r="8024" spans="727:752" x14ac:dyDescent="0.25">
      <c r="AAY8024" s="60"/>
      <c r="AAZ8024" s="60"/>
      <c r="ABA8024" s="60"/>
      <c r="ABB8024" s="60"/>
      <c r="ABC8024" s="60"/>
      <c r="ABD8024" s="60"/>
      <c r="ABE8024" s="60"/>
      <c r="ABF8024" s="60"/>
      <c r="ABG8024" s="60"/>
      <c r="ABH8024" s="60"/>
      <c r="ABI8024" s="60"/>
      <c r="ABJ8024" s="60"/>
      <c r="ABK8024" s="60"/>
      <c r="ABL8024" s="60"/>
      <c r="ABM8024" s="60"/>
      <c r="ABN8024" s="60"/>
      <c r="ABO8024" s="60"/>
      <c r="ABP8024" s="60"/>
      <c r="ABQ8024" s="60"/>
      <c r="ABR8024" s="60">
        <v>0.97584746955477897</v>
      </c>
      <c r="ABS8024" s="60"/>
      <c r="ABT8024" s="60"/>
      <c r="ABU8024" s="60"/>
      <c r="ABV8024" s="60"/>
      <c r="ABW8024" s="60"/>
      <c r="ABX8024" s="60"/>
    </row>
    <row r="8025" spans="727:752" x14ac:dyDescent="0.25">
      <c r="AAY8025" s="60"/>
      <c r="AAZ8025" s="60"/>
      <c r="ABA8025" s="60"/>
      <c r="ABB8025" s="60"/>
      <c r="ABC8025" s="60"/>
      <c r="ABD8025" s="60"/>
      <c r="ABE8025" s="60"/>
      <c r="ABF8025" s="60"/>
      <c r="ABG8025" s="60"/>
      <c r="ABH8025" s="60"/>
      <c r="ABI8025" s="60"/>
      <c r="ABJ8025" s="60"/>
      <c r="ABK8025" s="60"/>
      <c r="ABL8025" s="60"/>
      <c r="ABM8025" s="60"/>
      <c r="ABN8025" s="60"/>
      <c r="ABO8025" s="60"/>
      <c r="ABP8025" s="60"/>
      <c r="ABQ8025" s="60"/>
      <c r="ABR8025" s="60">
        <v>0.97584394756098802</v>
      </c>
      <c r="ABS8025" s="60"/>
      <c r="ABT8025" s="60"/>
      <c r="ABU8025" s="60"/>
      <c r="ABV8025" s="60"/>
      <c r="ABW8025" s="60"/>
      <c r="ABX8025" s="60"/>
    </row>
    <row r="8026" spans="727:752" x14ac:dyDescent="0.25">
      <c r="AAY8026" s="60"/>
      <c r="AAZ8026" s="60"/>
      <c r="ABA8026" s="60"/>
      <c r="ABB8026" s="60"/>
      <c r="ABC8026" s="60"/>
      <c r="ABD8026" s="60"/>
      <c r="ABE8026" s="60"/>
      <c r="ABF8026" s="60"/>
      <c r="ABG8026" s="60"/>
      <c r="ABH8026" s="60"/>
      <c r="ABI8026" s="60"/>
      <c r="ABJ8026" s="60"/>
      <c r="ABK8026" s="60"/>
      <c r="ABL8026" s="60"/>
      <c r="ABM8026" s="60"/>
      <c r="ABN8026" s="60"/>
      <c r="ABO8026" s="60"/>
      <c r="ABP8026" s="60"/>
      <c r="ABQ8026" s="60"/>
      <c r="ABR8026" s="60">
        <v>0.97583276296421595</v>
      </c>
      <c r="ABS8026" s="60"/>
      <c r="ABT8026" s="60"/>
      <c r="ABU8026" s="60"/>
      <c r="ABV8026" s="60"/>
      <c r="ABW8026" s="60"/>
      <c r="ABX8026" s="60"/>
    </row>
    <row r="8027" spans="727:752" x14ac:dyDescent="0.25">
      <c r="AAY8027" s="60"/>
      <c r="AAZ8027" s="60"/>
      <c r="ABA8027" s="60"/>
      <c r="ABB8027" s="60"/>
      <c r="ABC8027" s="60"/>
      <c r="ABD8027" s="60"/>
      <c r="ABE8027" s="60"/>
      <c r="ABF8027" s="60"/>
      <c r="ABG8027" s="60"/>
      <c r="ABH8027" s="60"/>
      <c r="ABI8027" s="60"/>
      <c r="ABJ8027" s="60"/>
      <c r="ABK8027" s="60"/>
      <c r="ABL8027" s="60"/>
      <c r="ABM8027" s="60"/>
      <c r="ABN8027" s="60"/>
      <c r="ABO8027" s="60"/>
      <c r="ABP8027" s="60"/>
      <c r="ABQ8027" s="60"/>
      <c r="ABR8027" s="60">
        <v>0.97583211927419999</v>
      </c>
      <c r="ABS8027" s="60"/>
      <c r="ABT8027" s="60"/>
      <c r="ABU8027" s="60"/>
      <c r="ABV8027" s="60"/>
      <c r="ABW8027" s="60"/>
      <c r="ABX8027" s="60"/>
    </row>
    <row r="8028" spans="727:752" x14ac:dyDescent="0.25">
      <c r="AAY8028" s="60"/>
      <c r="AAZ8028" s="60"/>
      <c r="ABA8028" s="60"/>
      <c r="ABB8028" s="60"/>
      <c r="ABC8028" s="60"/>
      <c r="ABD8028" s="60"/>
      <c r="ABE8028" s="60"/>
      <c r="ABF8028" s="60"/>
      <c r="ABG8028" s="60"/>
      <c r="ABH8028" s="60"/>
      <c r="ABI8028" s="60"/>
      <c r="ABJ8028" s="60"/>
      <c r="ABK8028" s="60"/>
      <c r="ABL8028" s="60"/>
      <c r="ABM8028" s="60"/>
      <c r="ABN8028" s="60"/>
      <c r="ABO8028" s="60"/>
      <c r="ABP8028" s="60"/>
      <c r="ABQ8028" s="60"/>
      <c r="ABR8028" s="60">
        <v>0.97581742092894797</v>
      </c>
      <c r="ABS8028" s="60"/>
      <c r="ABT8028" s="60"/>
      <c r="ABU8028" s="60"/>
      <c r="ABV8028" s="60"/>
      <c r="ABW8028" s="60"/>
      <c r="ABX8028" s="60"/>
    </row>
    <row r="8029" spans="727:752" x14ac:dyDescent="0.25">
      <c r="AAY8029" s="60"/>
      <c r="AAZ8029" s="60"/>
      <c r="ABA8029" s="60"/>
      <c r="ABB8029" s="60"/>
      <c r="ABC8029" s="60"/>
      <c r="ABD8029" s="60"/>
      <c r="ABE8029" s="60"/>
      <c r="ABF8029" s="60"/>
      <c r="ABG8029" s="60"/>
      <c r="ABH8029" s="60"/>
      <c r="ABI8029" s="60"/>
      <c r="ABJ8029" s="60"/>
      <c r="ABK8029" s="60"/>
      <c r="ABL8029" s="60"/>
      <c r="ABM8029" s="60"/>
      <c r="ABN8029" s="60"/>
      <c r="ABO8029" s="60"/>
      <c r="ABP8029" s="60"/>
      <c r="ABQ8029" s="60"/>
      <c r="ABR8029" s="60">
        <v>0.97581365137813203</v>
      </c>
      <c r="ABS8029" s="60"/>
      <c r="ABT8029" s="60"/>
      <c r="ABU8029" s="60"/>
      <c r="ABV8029" s="60"/>
      <c r="ABW8029" s="60"/>
      <c r="ABX8029" s="60"/>
    </row>
    <row r="8030" spans="727:752" x14ac:dyDescent="0.25">
      <c r="AAY8030" s="60"/>
      <c r="AAZ8030" s="60"/>
      <c r="ABA8030" s="60"/>
      <c r="ABB8030" s="60"/>
      <c r="ABC8030" s="60"/>
      <c r="ABD8030" s="60"/>
      <c r="ABE8030" s="60"/>
      <c r="ABF8030" s="60"/>
      <c r="ABG8030" s="60"/>
      <c r="ABH8030" s="60"/>
      <c r="ABI8030" s="60"/>
      <c r="ABJ8030" s="60"/>
      <c r="ABK8030" s="60"/>
      <c r="ABL8030" s="60"/>
      <c r="ABM8030" s="60"/>
      <c r="ABN8030" s="60"/>
      <c r="ABO8030" s="60"/>
      <c r="ABP8030" s="60"/>
      <c r="ABQ8030" s="60"/>
      <c r="ABR8030" s="60">
        <v>0.97581043507492304</v>
      </c>
      <c r="ABS8030" s="60"/>
      <c r="ABT8030" s="60"/>
      <c r="ABU8030" s="60"/>
      <c r="ABV8030" s="60"/>
      <c r="ABW8030" s="60"/>
      <c r="ABX8030" s="60"/>
    </row>
    <row r="8031" spans="727:752" x14ac:dyDescent="0.25">
      <c r="AAY8031" s="60"/>
      <c r="AAZ8031" s="60"/>
      <c r="ABA8031" s="60"/>
      <c r="ABB8031" s="60"/>
      <c r="ABC8031" s="60"/>
      <c r="ABD8031" s="60"/>
      <c r="ABE8031" s="60"/>
      <c r="ABF8031" s="60"/>
      <c r="ABG8031" s="60"/>
      <c r="ABH8031" s="60"/>
      <c r="ABI8031" s="60"/>
      <c r="ABJ8031" s="60"/>
      <c r="ABK8031" s="60"/>
      <c r="ABL8031" s="60"/>
      <c r="ABM8031" s="60"/>
      <c r="ABN8031" s="60"/>
      <c r="ABO8031" s="60"/>
      <c r="ABP8031" s="60"/>
      <c r="ABQ8031" s="60"/>
      <c r="ABR8031" s="60">
        <v>0.97580342461890002</v>
      </c>
      <c r="ABS8031" s="60"/>
      <c r="ABT8031" s="60"/>
      <c r="ABU8031" s="60"/>
      <c r="ABV8031" s="60"/>
      <c r="ABW8031" s="60"/>
      <c r="ABX8031" s="60"/>
    </row>
    <row r="8032" spans="727:752" x14ac:dyDescent="0.25">
      <c r="AAY8032" s="60"/>
      <c r="AAZ8032" s="60"/>
      <c r="ABA8032" s="60"/>
      <c r="ABB8032" s="60"/>
      <c r="ABC8032" s="60"/>
      <c r="ABD8032" s="60"/>
      <c r="ABE8032" s="60"/>
      <c r="ABF8032" s="60"/>
      <c r="ABG8032" s="60"/>
      <c r="ABH8032" s="60"/>
      <c r="ABI8032" s="60"/>
      <c r="ABJ8032" s="60"/>
      <c r="ABK8032" s="60"/>
      <c r="ABL8032" s="60"/>
      <c r="ABM8032" s="60"/>
      <c r="ABN8032" s="60"/>
      <c r="ABO8032" s="60"/>
      <c r="ABP8032" s="60"/>
      <c r="ABQ8032" s="60"/>
      <c r="ABR8032" s="60">
        <v>0.97580313262002905</v>
      </c>
      <c r="ABS8032" s="60"/>
      <c r="ABT8032" s="60"/>
      <c r="ABU8032" s="60"/>
      <c r="ABV8032" s="60"/>
      <c r="ABW8032" s="60"/>
      <c r="ABX8032" s="60"/>
    </row>
    <row r="8033" spans="727:752" x14ac:dyDescent="0.25">
      <c r="AAY8033" s="60"/>
      <c r="AAZ8033" s="60"/>
      <c r="ABA8033" s="60"/>
      <c r="ABB8033" s="60"/>
      <c r="ABC8033" s="60"/>
      <c r="ABD8033" s="60"/>
      <c r="ABE8033" s="60"/>
      <c r="ABF8033" s="60"/>
      <c r="ABG8033" s="60"/>
      <c r="ABH8033" s="60"/>
      <c r="ABI8033" s="60"/>
      <c r="ABJ8033" s="60"/>
      <c r="ABK8033" s="60"/>
      <c r="ABL8033" s="60"/>
      <c r="ABM8033" s="60"/>
      <c r="ABN8033" s="60"/>
      <c r="ABO8033" s="60"/>
      <c r="ABP8033" s="60"/>
      <c r="ABQ8033" s="60"/>
      <c r="ABR8033" s="60">
        <v>0.97580235208717403</v>
      </c>
      <c r="ABS8033" s="60"/>
      <c r="ABT8033" s="60"/>
      <c r="ABU8033" s="60"/>
      <c r="ABV8033" s="60"/>
      <c r="ABW8033" s="60"/>
      <c r="ABX8033" s="60"/>
    </row>
    <row r="8034" spans="727:752" x14ac:dyDescent="0.25">
      <c r="AAY8034" s="60"/>
      <c r="AAZ8034" s="60"/>
      <c r="ABA8034" s="60"/>
      <c r="ABB8034" s="60"/>
      <c r="ABC8034" s="60"/>
      <c r="ABD8034" s="60"/>
      <c r="ABE8034" s="60"/>
      <c r="ABF8034" s="60"/>
      <c r="ABG8034" s="60"/>
      <c r="ABH8034" s="60"/>
      <c r="ABI8034" s="60"/>
      <c r="ABJ8034" s="60"/>
      <c r="ABK8034" s="60"/>
      <c r="ABL8034" s="60"/>
      <c r="ABM8034" s="60"/>
      <c r="ABN8034" s="60"/>
      <c r="ABO8034" s="60"/>
      <c r="ABP8034" s="60"/>
      <c r="ABQ8034" s="60"/>
      <c r="ABR8034" s="60">
        <v>0.97580200058088595</v>
      </c>
      <c r="ABS8034" s="60"/>
      <c r="ABT8034" s="60"/>
      <c r="ABU8034" s="60"/>
      <c r="ABV8034" s="60"/>
      <c r="ABW8034" s="60"/>
      <c r="ABX8034" s="60"/>
    </row>
    <row r="8035" spans="727:752" x14ac:dyDescent="0.25">
      <c r="AAY8035" s="60"/>
      <c r="AAZ8035" s="60"/>
      <c r="ABA8035" s="60"/>
      <c r="ABB8035" s="60"/>
      <c r="ABC8035" s="60"/>
      <c r="ABD8035" s="60"/>
      <c r="ABE8035" s="60"/>
      <c r="ABF8035" s="60"/>
      <c r="ABG8035" s="60"/>
      <c r="ABH8035" s="60"/>
      <c r="ABI8035" s="60"/>
      <c r="ABJ8035" s="60"/>
      <c r="ABK8035" s="60"/>
      <c r="ABL8035" s="60"/>
      <c r="ABM8035" s="60"/>
      <c r="ABN8035" s="60"/>
      <c r="ABO8035" s="60"/>
      <c r="ABP8035" s="60"/>
      <c r="ABQ8035" s="60"/>
      <c r="ABR8035" s="60">
        <v>0.97580143612221004</v>
      </c>
      <c r="ABS8035" s="60"/>
      <c r="ABT8035" s="60"/>
      <c r="ABU8035" s="60"/>
      <c r="ABV8035" s="60"/>
      <c r="ABW8035" s="60"/>
      <c r="ABX8035" s="60"/>
    </row>
    <row r="8036" spans="727:752" x14ac:dyDescent="0.25">
      <c r="AAY8036" s="60"/>
      <c r="AAZ8036" s="60"/>
      <c r="ABA8036" s="60"/>
      <c r="ABB8036" s="60"/>
      <c r="ABC8036" s="60"/>
      <c r="ABD8036" s="60"/>
      <c r="ABE8036" s="60"/>
      <c r="ABF8036" s="60"/>
      <c r="ABG8036" s="60"/>
      <c r="ABH8036" s="60"/>
      <c r="ABI8036" s="60"/>
      <c r="ABJ8036" s="60"/>
      <c r="ABK8036" s="60"/>
      <c r="ABL8036" s="60"/>
      <c r="ABM8036" s="60"/>
      <c r="ABN8036" s="60"/>
      <c r="ABO8036" s="60"/>
      <c r="ABP8036" s="60"/>
      <c r="ABQ8036" s="60"/>
      <c r="ABR8036" s="60">
        <v>0.97579250816153495</v>
      </c>
      <c r="ABS8036" s="60"/>
      <c r="ABT8036" s="60"/>
      <c r="ABU8036" s="60"/>
      <c r="ABV8036" s="60"/>
      <c r="ABW8036" s="60"/>
      <c r="ABX8036" s="60"/>
    </row>
    <row r="8037" spans="727:752" x14ac:dyDescent="0.25">
      <c r="AAY8037" s="60"/>
      <c r="AAZ8037" s="60"/>
      <c r="ABA8037" s="60"/>
      <c r="ABB8037" s="60"/>
      <c r="ABC8037" s="60"/>
      <c r="ABD8037" s="60"/>
      <c r="ABE8037" s="60"/>
      <c r="ABF8037" s="60"/>
      <c r="ABG8037" s="60"/>
      <c r="ABH8037" s="60"/>
      <c r="ABI8037" s="60"/>
      <c r="ABJ8037" s="60"/>
      <c r="ABK8037" s="60"/>
      <c r="ABL8037" s="60"/>
      <c r="ABM8037" s="60"/>
      <c r="ABN8037" s="60"/>
      <c r="ABO8037" s="60"/>
      <c r="ABP8037" s="60"/>
      <c r="ABQ8037" s="60"/>
      <c r="ABR8037" s="60">
        <v>0.97577118903677595</v>
      </c>
      <c r="ABS8037" s="60"/>
      <c r="ABT8037" s="60"/>
      <c r="ABU8037" s="60"/>
      <c r="ABV8037" s="60"/>
      <c r="ABW8037" s="60"/>
      <c r="ABX8037" s="60"/>
    </row>
    <row r="8038" spans="727:752" x14ac:dyDescent="0.25">
      <c r="AAY8038" s="60"/>
      <c r="AAZ8038" s="60"/>
      <c r="ABA8038" s="60"/>
      <c r="ABB8038" s="60"/>
      <c r="ABC8038" s="60"/>
      <c r="ABD8038" s="60"/>
      <c r="ABE8038" s="60"/>
      <c r="ABF8038" s="60"/>
      <c r="ABG8038" s="60"/>
      <c r="ABH8038" s="60"/>
      <c r="ABI8038" s="60"/>
      <c r="ABJ8038" s="60"/>
      <c r="ABK8038" s="60"/>
      <c r="ABL8038" s="60"/>
      <c r="ABM8038" s="60"/>
      <c r="ABN8038" s="60"/>
      <c r="ABO8038" s="60"/>
      <c r="ABP8038" s="60"/>
      <c r="ABQ8038" s="60"/>
      <c r="ABR8038" s="60">
        <v>0.97576543239473701</v>
      </c>
      <c r="ABS8038" s="60"/>
      <c r="ABT8038" s="60"/>
      <c r="ABU8038" s="60"/>
      <c r="ABV8038" s="60"/>
      <c r="ABW8038" s="60"/>
      <c r="ABX8038" s="60"/>
    </row>
    <row r="8039" spans="727:752" x14ac:dyDescent="0.25">
      <c r="AAY8039" s="60"/>
      <c r="AAZ8039" s="60"/>
      <c r="ABA8039" s="60"/>
      <c r="ABB8039" s="60"/>
      <c r="ABC8039" s="60"/>
      <c r="ABD8039" s="60"/>
      <c r="ABE8039" s="60"/>
      <c r="ABF8039" s="60"/>
      <c r="ABG8039" s="60"/>
      <c r="ABH8039" s="60"/>
      <c r="ABI8039" s="60"/>
      <c r="ABJ8039" s="60"/>
      <c r="ABK8039" s="60"/>
      <c r="ABL8039" s="60"/>
      <c r="ABM8039" s="60"/>
      <c r="ABN8039" s="60"/>
      <c r="ABO8039" s="60"/>
      <c r="ABP8039" s="60"/>
      <c r="ABQ8039" s="60"/>
      <c r="ABR8039" s="60">
        <v>0.97575751189822202</v>
      </c>
      <c r="ABS8039" s="60"/>
      <c r="ABT8039" s="60"/>
      <c r="ABU8039" s="60"/>
      <c r="ABV8039" s="60"/>
      <c r="ABW8039" s="60"/>
      <c r="ABX8039" s="60"/>
    </row>
    <row r="8040" spans="727:752" x14ac:dyDescent="0.25">
      <c r="AAY8040" s="60"/>
      <c r="AAZ8040" s="60"/>
      <c r="ABA8040" s="60"/>
      <c r="ABB8040" s="60"/>
      <c r="ABC8040" s="60"/>
      <c r="ABD8040" s="60"/>
      <c r="ABE8040" s="60"/>
      <c r="ABF8040" s="60"/>
      <c r="ABG8040" s="60"/>
      <c r="ABH8040" s="60"/>
      <c r="ABI8040" s="60"/>
      <c r="ABJ8040" s="60"/>
      <c r="ABK8040" s="60"/>
      <c r="ABL8040" s="60"/>
      <c r="ABM8040" s="60"/>
      <c r="ABN8040" s="60"/>
      <c r="ABO8040" s="60"/>
      <c r="ABP8040" s="60"/>
      <c r="ABQ8040" s="60"/>
      <c r="ABR8040" s="60">
        <v>0.97574875699125396</v>
      </c>
      <c r="ABS8040" s="60"/>
      <c r="ABT8040" s="60"/>
      <c r="ABU8040" s="60"/>
      <c r="ABV8040" s="60"/>
      <c r="ABW8040" s="60"/>
      <c r="ABX8040" s="60"/>
    </row>
    <row r="8041" spans="727:752" x14ac:dyDescent="0.25">
      <c r="AAY8041" s="60"/>
      <c r="AAZ8041" s="60"/>
      <c r="ABA8041" s="60"/>
      <c r="ABB8041" s="60"/>
      <c r="ABC8041" s="60"/>
      <c r="ABD8041" s="60"/>
      <c r="ABE8041" s="60"/>
      <c r="ABF8041" s="60"/>
      <c r="ABG8041" s="60"/>
      <c r="ABH8041" s="60"/>
      <c r="ABI8041" s="60"/>
      <c r="ABJ8041" s="60"/>
      <c r="ABK8041" s="60"/>
      <c r="ABL8041" s="60"/>
      <c r="ABM8041" s="60"/>
      <c r="ABN8041" s="60"/>
      <c r="ABO8041" s="60"/>
      <c r="ABP8041" s="60"/>
      <c r="ABQ8041" s="60"/>
      <c r="ABR8041" s="60">
        <v>0.97573802639756901</v>
      </c>
      <c r="ABS8041" s="60"/>
      <c r="ABT8041" s="60"/>
      <c r="ABU8041" s="60"/>
      <c r="ABV8041" s="60"/>
      <c r="ABW8041" s="60"/>
      <c r="ABX8041" s="60"/>
    </row>
    <row r="8042" spans="727:752" x14ac:dyDescent="0.25">
      <c r="AAY8042" s="60"/>
      <c r="AAZ8042" s="60"/>
      <c r="ABA8042" s="60"/>
      <c r="ABB8042" s="60"/>
      <c r="ABC8042" s="60"/>
      <c r="ABD8042" s="60"/>
      <c r="ABE8042" s="60"/>
      <c r="ABF8042" s="60"/>
      <c r="ABG8042" s="60"/>
      <c r="ABH8042" s="60"/>
      <c r="ABI8042" s="60"/>
      <c r="ABJ8042" s="60"/>
      <c r="ABK8042" s="60"/>
      <c r="ABL8042" s="60"/>
      <c r="ABM8042" s="60"/>
      <c r="ABN8042" s="60"/>
      <c r="ABO8042" s="60"/>
      <c r="ABP8042" s="60"/>
      <c r="ABQ8042" s="60"/>
      <c r="ABR8042" s="60">
        <v>0.97573625708808598</v>
      </c>
      <c r="ABS8042" s="60"/>
      <c r="ABT8042" s="60"/>
      <c r="ABU8042" s="60"/>
      <c r="ABV8042" s="60"/>
      <c r="ABW8042" s="60"/>
      <c r="ABX8042" s="60"/>
    </row>
    <row r="8043" spans="727:752" x14ac:dyDescent="0.25">
      <c r="AAY8043" s="60"/>
      <c r="AAZ8043" s="60"/>
      <c r="ABA8043" s="60"/>
      <c r="ABB8043" s="60"/>
      <c r="ABC8043" s="60"/>
      <c r="ABD8043" s="60"/>
      <c r="ABE8043" s="60"/>
      <c r="ABF8043" s="60"/>
      <c r="ABG8043" s="60"/>
      <c r="ABH8043" s="60"/>
      <c r="ABI8043" s="60"/>
      <c r="ABJ8043" s="60"/>
      <c r="ABK8043" s="60"/>
      <c r="ABL8043" s="60"/>
      <c r="ABM8043" s="60"/>
      <c r="ABN8043" s="60"/>
      <c r="ABO8043" s="60"/>
      <c r="ABP8043" s="60"/>
      <c r="ABQ8043" s="60"/>
      <c r="ABR8043" s="60">
        <v>0.975730906135585</v>
      </c>
      <c r="ABS8043" s="60"/>
      <c r="ABT8043" s="60"/>
      <c r="ABU8043" s="60"/>
      <c r="ABV8043" s="60"/>
      <c r="ABW8043" s="60"/>
      <c r="ABX8043" s="60"/>
    </row>
    <row r="8044" spans="727:752" x14ac:dyDescent="0.25">
      <c r="AAY8044" s="60"/>
      <c r="AAZ8044" s="60"/>
      <c r="ABA8044" s="60"/>
      <c r="ABB8044" s="60"/>
      <c r="ABC8044" s="60"/>
      <c r="ABD8044" s="60"/>
      <c r="ABE8044" s="60"/>
      <c r="ABF8044" s="60"/>
      <c r="ABG8044" s="60"/>
      <c r="ABH8044" s="60"/>
      <c r="ABI8044" s="60"/>
      <c r="ABJ8044" s="60"/>
      <c r="ABK8044" s="60"/>
      <c r="ABL8044" s="60"/>
      <c r="ABM8044" s="60"/>
      <c r="ABN8044" s="60"/>
      <c r="ABO8044" s="60"/>
      <c r="ABP8044" s="60"/>
      <c r="ABQ8044" s="60"/>
      <c r="ABR8044" s="60">
        <v>0.97572840243453496</v>
      </c>
      <c r="ABS8044" s="60"/>
      <c r="ABT8044" s="60"/>
      <c r="ABU8044" s="60"/>
      <c r="ABV8044" s="60"/>
      <c r="ABW8044" s="60"/>
      <c r="ABX8044" s="60"/>
    </row>
    <row r="8045" spans="727:752" x14ac:dyDescent="0.25">
      <c r="AAY8045" s="60"/>
      <c r="AAZ8045" s="60"/>
      <c r="ABA8045" s="60"/>
      <c r="ABB8045" s="60"/>
      <c r="ABC8045" s="60"/>
      <c r="ABD8045" s="60"/>
      <c r="ABE8045" s="60"/>
      <c r="ABF8045" s="60"/>
      <c r="ABG8045" s="60"/>
      <c r="ABH8045" s="60"/>
      <c r="ABI8045" s="60"/>
      <c r="ABJ8045" s="60"/>
      <c r="ABK8045" s="60"/>
      <c r="ABL8045" s="60"/>
      <c r="ABM8045" s="60"/>
      <c r="ABN8045" s="60"/>
      <c r="ABO8045" s="60"/>
      <c r="ABP8045" s="60"/>
      <c r="ABQ8045" s="60"/>
      <c r="ABR8045" s="60">
        <v>0.97572702284095902</v>
      </c>
      <c r="ABS8045" s="60"/>
      <c r="ABT8045" s="60"/>
      <c r="ABU8045" s="60"/>
      <c r="ABV8045" s="60"/>
      <c r="ABW8045" s="60"/>
      <c r="ABX8045" s="60"/>
    </row>
    <row r="8046" spans="727:752" x14ac:dyDescent="0.25">
      <c r="AAY8046" s="60"/>
      <c r="AAZ8046" s="60"/>
      <c r="ABA8046" s="60"/>
      <c r="ABB8046" s="60"/>
      <c r="ABC8046" s="60"/>
      <c r="ABD8046" s="60"/>
      <c r="ABE8046" s="60"/>
      <c r="ABF8046" s="60"/>
      <c r="ABG8046" s="60"/>
      <c r="ABH8046" s="60"/>
      <c r="ABI8046" s="60"/>
      <c r="ABJ8046" s="60"/>
      <c r="ABK8046" s="60"/>
      <c r="ABL8046" s="60"/>
      <c r="ABM8046" s="60"/>
      <c r="ABN8046" s="60"/>
      <c r="ABO8046" s="60"/>
      <c r="ABP8046" s="60"/>
      <c r="ABQ8046" s="60"/>
      <c r="ABR8046" s="60">
        <v>0.97571567098437195</v>
      </c>
      <c r="ABS8046" s="60"/>
      <c r="ABT8046" s="60"/>
      <c r="ABU8046" s="60"/>
      <c r="ABV8046" s="60"/>
      <c r="ABW8046" s="60"/>
      <c r="ABX8046" s="60"/>
    </row>
    <row r="8047" spans="727:752" x14ac:dyDescent="0.25">
      <c r="AAY8047" s="60"/>
      <c r="AAZ8047" s="60"/>
      <c r="ABA8047" s="60"/>
      <c r="ABB8047" s="60"/>
      <c r="ABC8047" s="60"/>
      <c r="ABD8047" s="60"/>
      <c r="ABE8047" s="60"/>
      <c r="ABF8047" s="60"/>
      <c r="ABG8047" s="60"/>
      <c r="ABH8047" s="60"/>
      <c r="ABI8047" s="60"/>
      <c r="ABJ8047" s="60"/>
      <c r="ABK8047" s="60"/>
      <c r="ABL8047" s="60"/>
      <c r="ABM8047" s="60"/>
      <c r="ABN8047" s="60"/>
      <c r="ABO8047" s="60"/>
      <c r="ABP8047" s="60"/>
      <c r="ABQ8047" s="60"/>
      <c r="ABR8047" s="60">
        <v>0.975707654984733</v>
      </c>
      <c r="ABS8047" s="60"/>
      <c r="ABT8047" s="60"/>
      <c r="ABU8047" s="60"/>
      <c r="ABV8047" s="60"/>
      <c r="ABW8047" s="60"/>
      <c r="ABX8047" s="60"/>
    </row>
    <row r="8048" spans="727:752" x14ac:dyDescent="0.25">
      <c r="AAY8048" s="60"/>
      <c r="AAZ8048" s="60"/>
      <c r="ABA8048" s="60"/>
      <c r="ABB8048" s="60"/>
      <c r="ABC8048" s="60"/>
      <c r="ABD8048" s="60"/>
      <c r="ABE8048" s="60"/>
      <c r="ABF8048" s="60"/>
      <c r="ABG8048" s="60"/>
      <c r="ABH8048" s="60"/>
      <c r="ABI8048" s="60"/>
      <c r="ABJ8048" s="60"/>
      <c r="ABK8048" s="60"/>
      <c r="ABL8048" s="60"/>
      <c r="ABM8048" s="60"/>
      <c r="ABN8048" s="60"/>
      <c r="ABO8048" s="60"/>
      <c r="ABP8048" s="60"/>
      <c r="ABQ8048" s="60"/>
      <c r="ABR8048" s="60">
        <v>0.97570730165985697</v>
      </c>
      <c r="ABS8048" s="60"/>
      <c r="ABT8048" s="60"/>
      <c r="ABU8048" s="60"/>
      <c r="ABV8048" s="60"/>
      <c r="ABW8048" s="60"/>
      <c r="ABX8048" s="60"/>
    </row>
    <row r="8049" spans="727:752" x14ac:dyDescent="0.25">
      <c r="AAY8049" s="60"/>
      <c r="AAZ8049" s="60"/>
      <c r="ABA8049" s="60"/>
      <c r="ABB8049" s="60"/>
      <c r="ABC8049" s="60"/>
      <c r="ABD8049" s="60"/>
      <c r="ABE8049" s="60"/>
      <c r="ABF8049" s="60"/>
      <c r="ABG8049" s="60"/>
      <c r="ABH8049" s="60"/>
      <c r="ABI8049" s="60"/>
      <c r="ABJ8049" s="60"/>
      <c r="ABK8049" s="60"/>
      <c r="ABL8049" s="60"/>
      <c r="ABM8049" s="60"/>
      <c r="ABN8049" s="60"/>
      <c r="ABO8049" s="60"/>
      <c r="ABP8049" s="60"/>
      <c r="ABQ8049" s="60"/>
      <c r="ABR8049" s="60">
        <v>0.97570369836391002</v>
      </c>
      <c r="ABS8049" s="60"/>
      <c r="ABT8049" s="60"/>
      <c r="ABU8049" s="60"/>
      <c r="ABV8049" s="60"/>
      <c r="ABW8049" s="60"/>
      <c r="ABX8049" s="60"/>
    </row>
    <row r="8050" spans="727:752" x14ac:dyDescent="0.25">
      <c r="AAY8050" s="60"/>
      <c r="AAZ8050" s="60"/>
      <c r="ABA8050" s="60"/>
      <c r="ABB8050" s="60"/>
      <c r="ABC8050" s="60"/>
      <c r="ABD8050" s="60"/>
      <c r="ABE8050" s="60"/>
      <c r="ABF8050" s="60"/>
      <c r="ABG8050" s="60"/>
      <c r="ABH8050" s="60"/>
      <c r="ABI8050" s="60"/>
      <c r="ABJ8050" s="60"/>
      <c r="ABK8050" s="60"/>
      <c r="ABL8050" s="60"/>
      <c r="ABM8050" s="60"/>
      <c r="ABN8050" s="60"/>
      <c r="ABO8050" s="60"/>
      <c r="ABP8050" s="60"/>
      <c r="ABQ8050" s="60"/>
      <c r="ABR8050" s="60">
        <v>0.97570240689652499</v>
      </c>
      <c r="ABS8050" s="60"/>
      <c r="ABT8050" s="60"/>
      <c r="ABU8050" s="60"/>
      <c r="ABV8050" s="60"/>
      <c r="ABW8050" s="60"/>
      <c r="ABX8050" s="60"/>
    </row>
    <row r="8051" spans="727:752" x14ac:dyDescent="0.25">
      <c r="AAY8051" s="60"/>
      <c r="AAZ8051" s="60"/>
      <c r="ABA8051" s="60"/>
      <c r="ABB8051" s="60"/>
      <c r="ABC8051" s="60"/>
      <c r="ABD8051" s="60"/>
      <c r="ABE8051" s="60"/>
      <c r="ABF8051" s="60"/>
      <c r="ABG8051" s="60"/>
      <c r="ABH8051" s="60"/>
      <c r="ABI8051" s="60"/>
      <c r="ABJ8051" s="60"/>
      <c r="ABK8051" s="60"/>
      <c r="ABL8051" s="60"/>
      <c r="ABM8051" s="60"/>
      <c r="ABN8051" s="60"/>
      <c r="ABO8051" s="60"/>
      <c r="ABP8051" s="60"/>
      <c r="ABQ8051" s="60"/>
      <c r="ABR8051" s="60">
        <v>0.97569502386015605</v>
      </c>
      <c r="ABS8051" s="60"/>
      <c r="ABT8051" s="60"/>
      <c r="ABU8051" s="60"/>
      <c r="ABV8051" s="60"/>
      <c r="ABW8051" s="60"/>
      <c r="ABX8051" s="60"/>
    </row>
    <row r="8052" spans="727:752" x14ac:dyDescent="0.25">
      <c r="AAY8052" s="60"/>
      <c r="AAZ8052" s="60"/>
      <c r="ABA8052" s="60"/>
      <c r="ABB8052" s="60"/>
      <c r="ABC8052" s="60"/>
      <c r="ABD8052" s="60"/>
      <c r="ABE8052" s="60"/>
      <c r="ABF8052" s="60"/>
      <c r="ABG8052" s="60"/>
      <c r="ABH8052" s="60"/>
      <c r="ABI8052" s="60"/>
      <c r="ABJ8052" s="60"/>
      <c r="ABK8052" s="60"/>
      <c r="ABL8052" s="60"/>
      <c r="ABM8052" s="60"/>
      <c r="ABN8052" s="60"/>
      <c r="ABO8052" s="60"/>
      <c r="ABP8052" s="60"/>
      <c r="ABQ8052" s="60"/>
      <c r="ABR8052" s="60">
        <v>0.975686803402118</v>
      </c>
      <c r="ABS8052" s="60"/>
      <c r="ABT8052" s="60"/>
      <c r="ABU8052" s="60"/>
      <c r="ABV8052" s="60"/>
      <c r="ABW8052" s="60"/>
      <c r="ABX8052" s="60"/>
    </row>
    <row r="8053" spans="727:752" x14ac:dyDescent="0.25">
      <c r="AAY8053" s="60"/>
      <c r="AAZ8053" s="60"/>
      <c r="ABA8053" s="60"/>
      <c r="ABB8053" s="60"/>
      <c r="ABC8053" s="60"/>
      <c r="ABD8053" s="60"/>
      <c r="ABE8053" s="60"/>
      <c r="ABF8053" s="60"/>
      <c r="ABG8053" s="60"/>
      <c r="ABH8053" s="60"/>
      <c r="ABI8053" s="60"/>
      <c r="ABJ8053" s="60"/>
      <c r="ABK8053" s="60"/>
      <c r="ABL8053" s="60"/>
      <c r="ABM8053" s="60"/>
      <c r="ABN8053" s="60"/>
      <c r="ABO8053" s="60"/>
      <c r="ABP8053" s="60"/>
      <c r="ABQ8053" s="60"/>
      <c r="ABR8053" s="60">
        <v>0.97568381216942901</v>
      </c>
      <c r="ABS8053" s="60"/>
      <c r="ABT8053" s="60"/>
      <c r="ABU8053" s="60"/>
      <c r="ABV8053" s="60"/>
      <c r="ABW8053" s="60"/>
      <c r="ABX8053" s="60"/>
    </row>
    <row r="8054" spans="727:752" x14ac:dyDescent="0.25">
      <c r="AAY8054" s="60"/>
      <c r="AAZ8054" s="60"/>
      <c r="ABA8054" s="60"/>
      <c r="ABB8054" s="60"/>
      <c r="ABC8054" s="60"/>
      <c r="ABD8054" s="60"/>
      <c r="ABE8054" s="60"/>
      <c r="ABF8054" s="60"/>
      <c r="ABG8054" s="60"/>
      <c r="ABH8054" s="60"/>
      <c r="ABI8054" s="60"/>
      <c r="ABJ8054" s="60"/>
      <c r="ABK8054" s="60"/>
      <c r="ABL8054" s="60"/>
      <c r="ABM8054" s="60"/>
      <c r="ABN8054" s="60"/>
      <c r="ABO8054" s="60"/>
      <c r="ABP8054" s="60"/>
      <c r="ABQ8054" s="60"/>
      <c r="ABR8054" s="60">
        <v>0.97567821984035297</v>
      </c>
      <c r="ABS8054" s="60"/>
      <c r="ABT8054" s="60"/>
      <c r="ABU8054" s="60"/>
      <c r="ABV8054" s="60"/>
      <c r="ABW8054" s="60"/>
      <c r="ABX8054" s="60"/>
    </row>
    <row r="8055" spans="727:752" x14ac:dyDescent="0.25">
      <c r="AAY8055" s="60"/>
      <c r="AAZ8055" s="60"/>
      <c r="ABA8055" s="60"/>
      <c r="ABB8055" s="60"/>
      <c r="ABC8055" s="60"/>
      <c r="ABD8055" s="60"/>
      <c r="ABE8055" s="60"/>
      <c r="ABF8055" s="60"/>
      <c r="ABG8055" s="60"/>
      <c r="ABH8055" s="60"/>
      <c r="ABI8055" s="60"/>
      <c r="ABJ8055" s="60"/>
      <c r="ABK8055" s="60"/>
      <c r="ABL8055" s="60"/>
      <c r="ABM8055" s="60"/>
      <c r="ABN8055" s="60"/>
      <c r="ABO8055" s="60"/>
      <c r="ABP8055" s="60"/>
      <c r="ABQ8055" s="60"/>
      <c r="ABR8055" s="60">
        <v>0.97567817100475696</v>
      </c>
      <c r="ABS8055" s="60"/>
      <c r="ABT8055" s="60"/>
      <c r="ABU8055" s="60"/>
      <c r="ABV8055" s="60"/>
      <c r="ABW8055" s="60"/>
      <c r="ABX8055" s="60"/>
    </row>
    <row r="8056" spans="727:752" x14ac:dyDescent="0.25">
      <c r="AAY8056" s="60"/>
      <c r="AAZ8056" s="60"/>
      <c r="ABA8056" s="60"/>
      <c r="ABB8056" s="60"/>
      <c r="ABC8056" s="60"/>
      <c r="ABD8056" s="60"/>
      <c r="ABE8056" s="60"/>
      <c r="ABF8056" s="60"/>
      <c r="ABG8056" s="60"/>
      <c r="ABH8056" s="60"/>
      <c r="ABI8056" s="60"/>
      <c r="ABJ8056" s="60"/>
      <c r="ABK8056" s="60"/>
      <c r="ABL8056" s="60"/>
      <c r="ABM8056" s="60"/>
      <c r="ABN8056" s="60"/>
      <c r="ABO8056" s="60"/>
      <c r="ABP8056" s="60"/>
      <c r="ABQ8056" s="60"/>
      <c r="ABR8056" s="60">
        <v>0.97567642825929701</v>
      </c>
      <c r="ABS8056" s="60"/>
      <c r="ABT8056" s="60"/>
      <c r="ABU8056" s="60"/>
      <c r="ABV8056" s="60"/>
      <c r="ABW8056" s="60"/>
      <c r="ABX8056" s="60"/>
    </row>
    <row r="8057" spans="727:752" x14ac:dyDescent="0.25">
      <c r="AAY8057" s="60"/>
      <c r="AAZ8057" s="60"/>
      <c r="ABA8057" s="60"/>
      <c r="ABB8057" s="60"/>
      <c r="ABC8057" s="60"/>
      <c r="ABD8057" s="60"/>
      <c r="ABE8057" s="60"/>
      <c r="ABF8057" s="60"/>
      <c r="ABG8057" s="60"/>
      <c r="ABH8057" s="60"/>
      <c r="ABI8057" s="60"/>
      <c r="ABJ8057" s="60"/>
      <c r="ABK8057" s="60"/>
      <c r="ABL8057" s="60"/>
      <c r="ABM8057" s="60"/>
      <c r="ABN8057" s="60"/>
      <c r="ABO8057" s="60"/>
      <c r="ABP8057" s="60"/>
      <c r="ABQ8057" s="60"/>
      <c r="ABR8057" s="60">
        <v>0.97566946971330204</v>
      </c>
      <c r="ABS8057" s="60"/>
      <c r="ABT8057" s="60"/>
      <c r="ABU8057" s="60"/>
      <c r="ABV8057" s="60"/>
      <c r="ABW8057" s="60"/>
      <c r="ABX8057" s="60"/>
    </row>
    <row r="8058" spans="727:752" x14ac:dyDescent="0.25">
      <c r="AAY8058" s="60"/>
      <c r="AAZ8058" s="60"/>
      <c r="ABA8058" s="60"/>
      <c r="ABB8058" s="60"/>
      <c r="ABC8058" s="60"/>
      <c r="ABD8058" s="60"/>
      <c r="ABE8058" s="60"/>
      <c r="ABF8058" s="60"/>
      <c r="ABG8058" s="60"/>
      <c r="ABH8058" s="60"/>
      <c r="ABI8058" s="60"/>
      <c r="ABJ8058" s="60"/>
      <c r="ABK8058" s="60"/>
      <c r="ABL8058" s="60"/>
      <c r="ABM8058" s="60"/>
      <c r="ABN8058" s="60"/>
      <c r="ABO8058" s="60"/>
      <c r="ABP8058" s="60"/>
      <c r="ABQ8058" s="60"/>
      <c r="ABR8058" s="60">
        <v>0.97566413257271101</v>
      </c>
      <c r="ABS8058" s="60"/>
      <c r="ABT8058" s="60"/>
      <c r="ABU8058" s="60"/>
      <c r="ABV8058" s="60"/>
      <c r="ABW8058" s="60"/>
      <c r="ABX8058" s="60"/>
    </row>
    <row r="8059" spans="727:752" x14ac:dyDescent="0.25">
      <c r="AAY8059" s="60"/>
      <c r="AAZ8059" s="60"/>
      <c r="ABA8059" s="60"/>
      <c r="ABB8059" s="60"/>
      <c r="ABC8059" s="60"/>
      <c r="ABD8059" s="60"/>
      <c r="ABE8059" s="60"/>
      <c r="ABF8059" s="60"/>
      <c r="ABG8059" s="60"/>
      <c r="ABH8059" s="60"/>
      <c r="ABI8059" s="60"/>
      <c r="ABJ8059" s="60"/>
      <c r="ABK8059" s="60"/>
      <c r="ABL8059" s="60"/>
      <c r="ABM8059" s="60"/>
      <c r="ABN8059" s="60"/>
      <c r="ABO8059" s="60"/>
      <c r="ABP8059" s="60"/>
      <c r="ABQ8059" s="60"/>
      <c r="ABR8059" s="60">
        <v>0.97566035104542503</v>
      </c>
      <c r="ABS8059" s="60"/>
      <c r="ABT8059" s="60"/>
      <c r="ABU8059" s="60"/>
      <c r="ABV8059" s="60"/>
      <c r="ABW8059" s="60"/>
      <c r="ABX8059" s="60"/>
    </row>
    <row r="8060" spans="727:752" x14ac:dyDescent="0.25">
      <c r="AAY8060" s="60"/>
      <c r="AAZ8060" s="60"/>
      <c r="ABA8060" s="60"/>
      <c r="ABB8060" s="60"/>
      <c r="ABC8060" s="60"/>
      <c r="ABD8060" s="60"/>
      <c r="ABE8060" s="60"/>
      <c r="ABF8060" s="60"/>
      <c r="ABG8060" s="60"/>
      <c r="ABH8060" s="60"/>
      <c r="ABI8060" s="60"/>
      <c r="ABJ8060" s="60"/>
      <c r="ABK8060" s="60"/>
      <c r="ABL8060" s="60"/>
      <c r="ABM8060" s="60"/>
      <c r="ABN8060" s="60"/>
      <c r="ABO8060" s="60"/>
      <c r="ABP8060" s="60"/>
      <c r="ABQ8060" s="60"/>
      <c r="ABR8060" s="60">
        <v>0.97565532380001596</v>
      </c>
      <c r="ABS8060" s="60"/>
      <c r="ABT8060" s="60"/>
      <c r="ABU8060" s="60"/>
      <c r="ABV8060" s="60"/>
      <c r="ABW8060" s="60"/>
      <c r="ABX8060" s="60"/>
    </row>
    <row r="8061" spans="727:752" x14ac:dyDescent="0.25">
      <c r="AAY8061" s="60"/>
      <c r="AAZ8061" s="60"/>
      <c r="ABA8061" s="60"/>
      <c r="ABB8061" s="60"/>
      <c r="ABC8061" s="60"/>
      <c r="ABD8061" s="60"/>
      <c r="ABE8061" s="60"/>
      <c r="ABF8061" s="60"/>
      <c r="ABG8061" s="60"/>
      <c r="ABH8061" s="60"/>
      <c r="ABI8061" s="60"/>
      <c r="ABJ8061" s="60"/>
      <c r="ABK8061" s="60"/>
      <c r="ABL8061" s="60"/>
      <c r="ABM8061" s="60"/>
      <c r="ABN8061" s="60"/>
      <c r="ABO8061" s="60"/>
      <c r="ABP8061" s="60"/>
      <c r="ABQ8061" s="60"/>
      <c r="ABR8061" s="60">
        <v>0.97565297841808196</v>
      </c>
      <c r="ABS8061" s="60"/>
      <c r="ABT8061" s="60"/>
      <c r="ABU8061" s="60"/>
      <c r="ABV8061" s="60"/>
      <c r="ABW8061" s="60"/>
      <c r="ABX8061" s="60"/>
    </row>
    <row r="8062" spans="727:752" x14ac:dyDescent="0.25">
      <c r="AAY8062" s="60"/>
      <c r="AAZ8062" s="60"/>
      <c r="ABA8062" s="60"/>
      <c r="ABB8062" s="60"/>
      <c r="ABC8062" s="60"/>
      <c r="ABD8062" s="60"/>
      <c r="ABE8062" s="60"/>
      <c r="ABF8062" s="60"/>
      <c r="ABG8062" s="60"/>
      <c r="ABH8062" s="60"/>
      <c r="ABI8062" s="60"/>
      <c r="ABJ8062" s="60"/>
      <c r="ABK8062" s="60"/>
      <c r="ABL8062" s="60"/>
      <c r="ABM8062" s="60"/>
      <c r="ABN8062" s="60"/>
      <c r="ABO8062" s="60"/>
      <c r="ABP8062" s="60"/>
      <c r="ABQ8062" s="60"/>
      <c r="ABR8062" s="60">
        <v>0.97564813262843797</v>
      </c>
      <c r="ABS8062" s="60"/>
      <c r="ABT8062" s="60"/>
      <c r="ABU8062" s="60"/>
      <c r="ABV8062" s="60"/>
      <c r="ABW8062" s="60"/>
      <c r="ABX8062" s="60"/>
    </row>
    <row r="8063" spans="727:752" x14ac:dyDescent="0.25">
      <c r="AAY8063" s="60"/>
      <c r="AAZ8063" s="60"/>
      <c r="ABA8063" s="60"/>
      <c r="ABB8063" s="60"/>
      <c r="ABC8063" s="60"/>
      <c r="ABD8063" s="60"/>
      <c r="ABE8063" s="60"/>
      <c r="ABF8063" s="60"/>
      <c r="ABG8063" s="60"/>
      <c r="ABH8063" s="60"/>
      <c r="ABI8063" s="60"/>
      <c r="ABJ8063" s="60"/>
      <c r="ABK8063" s="60"/>
      <c r="ABL8063" s="60"/>
      <c r="ABM8063" s="60"/>
      <c r="ABN8063" s="60"/>
      <c r="ABO8063" s="60"/>
      <c r="ABP8063" s="60"/>
      <c r="ABQ8063" s="60"/>
      <c r="ABR8063" s="60">
        <v>0.97564587840144701</v>
      </c>
      <c r="ABS8063" s="60"/>
      <c r="ABT8063" s="60"/>
      <c r="ABU8063" s="60"/>
      <c r="ABV8063" s="60"/>
      <c r="ABW8063" s="60"/>
      <c r="ABX8063" s="60"/>
    </row>
    <row r="8064" spans="727:752" x14ac:dyDescent="0.25">
      <c r="AAY8064" s="60"/>
      <c r="AAZ8064" s="60"/>
      <c r="ABA8064" s="60"/>
      <c r="ABB8064" s="60"/>
      <c r="ABC8064" s="60"/>
      <c r="ABD8064" s="60"/>
      <c r="ABE8064" s="60"/>
      <c r="ABF8064" s="60"/>
      <c r="ABG8064" s="60"/>
      <c r="ABH8064" s="60"/>
      <c r="ABI8064" s="60"/>
      <c r="ABJ8064" s="60"/>
      <c r="ABK8064" s="60"/>
      <c r="ABL8064" s="60"/>
      <c r="ABM8064" s="60"/>
      <c r="ABN8064" s="60"/>
      <c r="ABO8064" s="60"/>
      <c r="ABP8064" s="60"/>
      <c r="ABQ8064" s="60"/>
      <c r="ABR8064" s="60">
        <v>0.975644382694978</v>
      </c>
      <c r="ABS8064" s="60"/>
      <c r="ABT8064" s="60"/>
      <c r="ABU8064" s="60"/>
      <c r="ABV8064" s="60"/>
      <c r="ABW8064" s="60"/>
      <c r="ABX8064" s="60"/>
    </row>
    <row r="8065" spans="727:752" x14ac:dyDescent="0.25">
      <c r="AAY8065" s="60"/>
      <c r="AAZ8065" s="60"/>
      <c r="ABA8065" s="60"/>
      <c r="ABB8065" s="60"/>
      <c r="ABC8065" s="60"/>
      <c r="ABD8065" s="60"/>
      <c r="ABE8065" s="60"/>
      <c r="ABF8065" s="60"/>
      <c r="ABG8065" s="60"/>
      <c r="ABH8065" s="60"/>
      <c r="ABI8065" s="60"/>
      <c r="ABJ8065" s="60"/>
      <c r="ABK8065" s="60"/>
      <c r="ABL8065" s="60"/>
      <c r="ABM8065" s="60"/>
      <c r="ABN8065" s="60"/>
      <c r="ABO8065" s="60"/>
      <c r="ABP8065" s="60"/>
      <c r="ABQ8065" s="60"/>
      <c r="ABR8065" s="60">
        <v>0.97564344682674398</v>
      </c>
      <c r="ABS8065" s="60"/>
      <c r="ABT8065" s="60"/>
      <c r="ABU8065" s="60"/>
      <c r="ABV8065" s="60"/>
      <c r="ABW8065" s="60"/>
      <c r="ABX8065" s="60"/>
    </row>
    <row r="8066" spans="727:752" x14ac:dyDescent="0.25">
      <c r="AAY8066" s="60"/>
      <c r="AAZ8066" s="60"/>
      <c r="ABA8066" s="60"/>
      <c r="ABB8066" s="60"/>
      <c r="ABC8066" s="60"/>
      <c r="ABD8066" s="60"/>
      <c r="ABE8066" s="60"/>
      <c r="ABF8066" s="60"/>
      <c r="ABG8066" s="60"/>
      <c r="ABH8066" s="60"/>
      <c r="ABI8066" s="60"/>
      <c r="ABJ8066" s="60"/>
      <c r="ABK8066" s="60"/>
      <c r="ABL8066" s="60"/>
      <c r="ABM8066" s="60"/>
      <c r="ABN8066" s="60"/>
      <c r="ABO8066" s="60"/>
      <c r="ABP8066" s="60"/>
      <c r="ABQ8066" s="60"/>
      <c r="ABR8066" s="60">
        <v>0.975623881170118</v>
      </c>
      <c r="ABS8066" s="60"/>
      <c r="ABT8066" s="60"/>
      <c r="ABU8066" s="60"/>
      <c r="ABV8066" s="60"/>
      <c r="ABW8066" s="60"/>
      <c r="ABX8066" s="60"/>
    </row>
    <row r="8067" spans="727:752" x14ac:dyDescent="0.25">
      <c r="AAY8067" s="60"/>
      <c r="AAZ8067" s="60"/>
      <c r="ABA8067" s="60"/>
      <c r="ABB8067" s="60"/>
      <c r="ABC8067" s="60"/>
      <c r="ABD8067" s="60"/>
      <c r="ABE8067" s="60"/>
      <c r="ABF8067" s="60"/>
      <c r="ABG8067" s="60"/>
      <c r="ABH8067" s="60"/>
      <c r="ABI8067" s="60"/>
      <c r="ABJ8067" s="60"/>
      <c r="ABK8067" s="60"/>
      <c r="ABL8067" s="60"/>
      <c r="ABM8067" s="60"/>
      <c r="ABN8067" s="60"/>
      <c r="ABO8067" s="60"/>
      <c r="ABP8067" s="60"/>
      <c r="ABQ8067" s="60"/>
      <c r="ABR8067" s="60">
        <v>0.97561966853712201</v>
      </c>
      <c r="ABS8067" s="60"/>
      <c r="ABT8067" s="60"/>
      <c r="ABU8067" s="60"/>
      <c r="ABV8067" s="60"/>
      <c r="ABW8067" s="60"/>
      <c r="ABX8067" s="60"/>
    </row>
    <row r="8068" spans="727:752" x14ac:dyDescent="0.25">
      <c r="AAY8068" s="60"/>
      <c r="AAZ8068" s="60"/>
      <c r="ABA8068" s="60"/>
      <c r="ABB8068" s="60"/>
      <c r="ABC8068" s="60"/>
      <c r="ABD8068" s="60"/>
      <c r="ABE8068" s="60"/>
      <c r="ABF8068" s="60"/>
      <c r="ABG8068" s="60"/>
      <c r="ABH8068" s="60"/>
      <c r="ABI8068" s="60"/>
      <c r="ABJ8068" s="60"/>
      <c r="ABK8068" s="60"/>
      <c r="ABL8068" s="60"/>
      <c r="ABM8068" s="60"/>
      <c r="ABN8068" s="60"/>
      <c r="ABO8068" s="60"/>
      <c r="ABP8068" s="60"/>
      <c r="ABQ8068" s="60"/>
      <c r="ABR8068" s="60">
        <v>0.97560984625937597</v>
      </c>
      <c r="ABS8068" s="60"/>
      <c r="ABT8068" s="60"/>
      <c r="ABU8068" s="60"/>
      <c r="ABV8068" s="60"/>
      <c r="ABW8068" s="60"/>
      <c r="ABX8068" s="60"/>
    </row>
    <row r="8069" spans="727:752" x14ac:dyDescent="0.25">
      <c r="AAY8069" s="60"/>
      <c r="AAZ8069" s="60"/>
      <c r="ABA8069" s="60"/>
      <c r="ABB8069" s="60"/>
      <c r="ABC8069" s="60"/>
      <c r="ABD8069" s="60"/>
      <c r="ABE8069" s="60"/>
      <c r="ABF8069" s="60"/>
      <c r="ABG8069" s="60"/>
      <c r="ABH8069" s="60"/>
      <c r="ABI8069" s="60"/>
      <c r="ABJ8069" s="60"/>
      <c r="ABK8069" s="60"/>
      <c r="ABL8069" s="60"/>
      <c r="ABM8069" s="60"/>
      <c r="ABN8069" s="60"/>
      <c r="ABO8069" s="60"/>
      <c r="ABP8069" s="60"/>
      <c r="ABQ8069" s="60"/>
      <c r="ABR8069" s="60">
        <v>0.97560707269340696</v>
      </c>
      <c r="ABS8069" s="60"/>
      <c r="ABT8069" s="60"/>
      <c r="ABU8069" s="60"/>
      <c r="ABV8069" s="60"/>
      <c r="ABW8069" s="60"/>
      <c r="ABX8069" s="60"/>
    </row>
    <row r="8070" spans="727:752" x14ac:dyDescent="0.25">
      <c r="AAY8070" s="60"/>
      <c r="AAZ8070" s="60"/>
      <c r="ABA8070" s="60"/>
      <c r="ABB8070" s="60"/>
      <c r="ABC8070" s="60"/>
      <c r="ABD8070" s="60"/>
      <c r="ABE8070" s="60"/>
      <c r="ABF8070" s="60"/>
      <c r="ABG8070" s="60"/>
      <c r="ABH8070" s="60"/>
      <c r="ABI8070" s="60"/>
      <c r="ABJ8070" s="60"/>
      <c r="ABK8070" s="60"/>
      <c r="ABL8070" s="60"/>
      <c r="ABM8070" s="60"/>
      <c r="ABN8070" s="60"/>
      <c r="ABO8070" s="60"/>
      <c r="ABP8070" s="60"/>
      <c r="ABQ8070" s="60"/>
      <c r="ABR8070" s="60">
        <v>0.97560605355182095</v>
      </c>
      <c r="ABS8070" s="60"/>
      <c r="ABT8070" s="60"/>
      <c r="ABU8070" s="60"/>
      <c r="ABV8070" s="60"/>
      <c r="ABW8070" s="60"/>
      <c r="ABX8070" s="60"/>
    </row>
    <row r="8071" spans="727:752" x14ac:dyDescent="0.25">
      <c r="AAY8071" s="60"/>
      <c r="AAZ8071" s="60"/>
      <c r="ABA8071" s="60"/>
      <c r="ABB8071" s="60"/>
      <c r="ABC8071" s="60"/>
      <c r="ABD8071" s="60"/>
      <c r="ABE8071" s="60"/>
      <c r="ABF8071" s="60"/>
      <c r="ABG8071" s="60"/>
      <c r="ABH8071" s="60"/>
      <c r="ABI8071" s="60"/>
      <c r="ABJ8071" s="60"/>
      <c r="ABK8071" s="60"/>
      <c r="ABL8071" s="60"/>
      <c r="ABM8071" s="60"/>
      <c r="ABN8071" s="60"/>
      <c r="ABO8071" s="60"/>
      <c r="ABP8071" s="60"/>
      <c r="ABQ8071" s="60"/>
      <c r="ABR8071" s="60">
        <v>0.97560307591238005</v>
      </c>
      <c r="ABS8071" s="60"/>
      <c r="ABT8071" s="60"/>
      <c r="ABU8071" s="60"/>
      <c r="ABV8071" s="60"/>
      <c r="ABW8071" s="60"/>
      <c r="ABX8071" s="60"/>
    </row>
    <row r="8072" spans="727:752" x14ac:dyDescent="0.25">
      <c r="AAY8072" s="60"/>
      <c r="AAZ8072" s="60"/>
      <c r="ABA8072" s="60"/>
      <c r="ABB8072" s="60"/>
      <c r="ABC8072" s="60"/>
      <c r="ABD8072" s="60"/>
      <c r="ABE8072" s="60"/>
      <c r="ABF8072" s="60"/>
      <c r="ABG8072" s="60"/>
      <c r="ABH8072" s="60"/>
      <c r="ABI8072" s="60"/>
      <c r="ABJ8072" s="60"/>
      <c r="ABK8072" s="60"/>
      <c r="ABL8072" s="60"/>
      <c r="ABM8072" s="60"/>
      <c r="ABN8072" s="60"/>
      <c r="ABO8072" s="60"/>
      <c r="ABP8072" s="60"/>
      <c r="ABQ8072" s="60"/>
      <c r="ABR8072" s="60">
        <v>0.97559734582102797</v>
      </c>
      <c r="ABS8072" s="60"/>
      <c r="ABT8072" s="60"/>
      <c r="ABU8072" s="60"/>
      <c r="ABV8072" s="60"/>
      <c r="ABW8072" s="60"/>
      <c r="ABX8072" s="60"/>
    </row>
    <row r="8073" spans="727:752" x14ac:dyDescent="0.25">
      <c r="AAY8073" s="60"/>
      <c r="AAZ8073" s="60"/>
      <c r="ABA8073" s="60"/>
      <c r="ABB8073" s="60"/>
      <c r="ABC8073" s="60"/>
      <c r="ABD8073" s="60"/>
      <c r="ABE8073" s="60"/>
      <c r="ABF8073" s="60"/>
      <c r="ABG8073" s="60"/>
      <c r="ABH8073" s="60"/>
      <c r="ABI8073" s="60"/>
      <c r="ABJ8073" s="60"/>
      <c r="ABK8073" s="60"/>
      <c r="ABL8073" s="60"/>
      <c r="ABM8073" s="60"/>
      <c r="ABN8073" s="60"/>
      <c r="ABO8073" s="60"/>
      <c r="ABP8073" s="60"/>
      <c r="ABQ8073" s="60"/>
      <c r="ABR8073" s="60">
        <v>0.97559613407134904</v>
      </c>
      <c r="ABS8073" s="60"/>
      <c r="ABT8073" s="60"/>
      <c r="ABU8073" s="60"/>
      <c r="ABV8073" s="60"/>
      <c r="ABW8073" s="60"/>
      <c r="ABX8073" s="60"/>
    </row>
    <row r="8074" spans="727:752" x14ac:dyDescent="0.25">
      <c r="AAY8074" s="60"/>
      <c r="AAZ8074" s="60"/>
      <c r="ABA8074" s="60"/>
      <c r="ABB8074" s="60"/>
      <c r="ABC8074" s="60"/>
      <c r="ABD8074" s="60"/>
      <c r="ABE8074" s="60"/>
      <c r="ABF8074" s="60"/>
      <c r="ABG8074" s="60"/>
      <c r="ABH8074" s="60"/>
      <c r="ABI8074" s="60"/>
      <c r="ABJ8074" s="60"/>
      <c r="ABK8074" s="60"/>
      <c r="ABL8074" s="60"/>
      <c r="ABM8074" s="60"/>
      <c r="ABN8074" s="60"/>
      <c r="ABO8074" s="60"/>
      <c r="ABP8074" s="60"/>
      <c r="ABQ8074" s="60"/>
      <c r="ABR8074" s="60">
        <v>0.97558719110391601</v>
      </c>
      <c r="ABS8074" s="60"/>
      <c r="ABT8074" s="60"/>
      <c r="ABU8074" s="60"/>
      <c r="ABV8074" s="60"/>
      <c r="ABW8074" s="60"/>
      <c r="ABX8074" s="60"/>
    </row>
    <row r="8075" spans="727:752" x14ac:dyDescent="0.25">
      <c r="AAY8075" s="60"/>
      <c r="AAZ8075" s="60"/>
      <c r="ABA8075" s="60"/>
      <c r="ABB8075" s="60"/>
      <c r="ABC8075" s="60"/>
      <c r="ABD8075" s="60"/>
      <c r="ABE8075" s="60"/>
      <c r="ABF8075" s="60"/>
      <c r="ABG8075" s="60"/>
      <c r="ABH8075" s="60"/>
      <c r="ABI8075" s="60"/>
      <c r="ABJ8075" s="60"/>
      <c r="ABK8075" s="60"/>
      <c r="ABL8075" s="60"/>
      <c r="ABM8075" s="60"/>
      <c r="ABN8075" s="60"/>
      <c r="ABO8075" s="60"/>
      <c r="ABP8075" s="60"/>
      <c r="ABQ8075" s="60"/>
      <c r="ABR8075" s="60">
        <v>0.97558653451204103</v>
      </c>
      <c r="ABS8075" s="60"/>
      <c r="ABT8075" s="60"/>
      <c r="ABU8075" s="60"/>
      <c r="ABV8075" s="60"/>
      <c r="ABW8075" s="60"/>
      <c r="ABX8075" s="60"/>
    </row>
    <row r="8076" spans="727:752" x14ac:dyDescent="0.25">
      <c r="AAY8076" s="60"/>
      <c r="AAZ8076" s="60"/>
      <c r="ABA8076" s="60"/>
      <c r="ABB8076" s="60"/>
      <c r="ABC8076" s="60"/>
      <c r="ABD8076" s="60"/>
      <c r="ABE8076" s="60"/>
      <c r="ABF8076" s="60"/>
      <c r="ABG8076" s="60"/>
      <c r="ABH8076" s="60"/>
      <c r="ABI8076" s="60"/>
      <c r="ABJ8076" s="60"/>
      <c r="ABK8076" s="60"/>
      <c r="ABL8076" s="60"/>
      <c r="ABM8076" s="60"/>
      <c r="ABN8076" s="60"/>
      <c r="ABO8076" s="60"/>
      <c r="ABP8076" s="60"/>
      <c r="ABQ8076" s="60"/>
      <c r="ABR8076" s="60">
        <v>0.97557947488483399</v>
      </c>
      <c r="ABS8076" s="60"/>
      <c r="ABT8076" s="60"/>
      <c r="ABU8076" s="60"/>
      <c r="ABV8076" s="60"/>
      <c r="ABW8076" s="60"/>
      <c r="ABX8076" s="60"/>
    </row>
    <row r="8077" spans="727:752" x14ac:dyDescent="0.25">
      <c r="AAY8077" s="60"/>
      <c r="AAZ8077" s="60"/>
      <c r="ABA8077" s="60"/>
      <c r="ABB8077" s="60"/>
      <c r="ABC8077" s="60"/>
      <c r="ABD8077" s="60"/>
      <c r="ABE8077" s="60"/>
      <c r="ABF8077" s="60"/>
      <c r="ABG8077" s="60"/>
      <c r="ABH8077" s="60"/>
      <c r="ABI8077" s="60"/>
      <c r="ABJ8077" s="60"/>
      <c r="ABK8077" s="60"/>
      <c r="ABL8077" s="60"/>
      <c r="ABM8077" s="60"/>
      <c r="ABN8077" s="60"/>
      <c r="ABO8077" s="60"/>
      <c r="ABP8077" s="60"/>
      <c r="ABQ8077" s="60"/>
      <c r="ABR8077" s="60">
        <v>0.975572677962109</v>
      </c>
      <c r="ABS8077" s="60"/>
      <c r="ABT8077" s="60"/>
      <c r="ABU8077" s="60"/>
      <c r="ABV8077" s="60"/>
      <c r="ABW8077" s="60"/>
      <c r="ABX8077" s="60"/>
    </row>
    <row r="8078" spans="727:752" x14ac:dyDescent="0.25">
      <c r="AAY8078" s="60"/>
      <c r="AAZ8078" s="60"/>
      <c r="ABA8078" s="60"/>
      <c r="ABB8078" s="60"/>
      <c r="ABC8078" s="60"/>
      <c r="ABD8078" s="60"/>
      <c r="ABE8078" s="60"/>
      <c r="ABF8078" s="60"/>
      <c r="ABG8078" s="60"/>
      <c r="ABH8078" s="60"/>
      <c r="ABI8078" s="60"/>
      <c r="ABJ8078" s="60"/>
      <c r="ABK8078" s="60"/>
      <c r="ABL8078" s="60"/>
      <c r="ABM8078" s="60"/>
      <c r="ABN8078" s="60"/>
      <c r="ABO8078" s="60"/>
      <c r="ABP8078" s="60"/>
      <c r="ABQ8078" s="60"/>
      <c r="ABR8078" s="60">
        <v>0.97556128502151895</v>
      </c>
      <c r="ABS8078" s="60"/>
      <c r="ABT8078" s="60"/>
      <c r="ABU8078" s="60"/>
      <c r="ABV8078" s="60"/>
      <c r="ABW8078" s="60"/>
      <c r="ABX8078" s="60"/>
    </row>
    <row r="8079" spans="727:752" x14ac:dyDescent="0.25">
      <c r="AAY8079" s="60"/>
      <c r="AAZ8079" s="60"/>
      <c r="ABA8079" s="60"/>
      <c r="ABB8079" s="60"/>
      <c r="ABC8079" s="60"/>
      <c r="ABD8079" s="60"/>
      <c r="ABE8079" s="60"/>
      <c r="ABF8079" s="60"/>
      <c r="ABG8079" s="60"/>
      <c r="ABH8079" s="60"/>
      <c r="ABI8079" s="60"/>
      <c r="ABJ8079" s="60"/>
      <c r="ABK8079" s="60"/>
      <c r="ABL8079" s="60"/>
      <c r="ABM8079" s="60"/>
      <c r="ABN8079" s="60"/>
      <c r="ABO8079" s="60"/>
      <c r="ABP8079" s="60"/>
      <c r="ABQ8079" s="60"/>
      <c r="ABR8079" s="60">
        <v>0.97555762063926499</v>
      </c>
      <c r="ABS8079" s="60"/>
      <c r="ABT8079" s="60"/>
      <c r="ABU8079" s="60"/>
      <c r="ABV8079" s="60"/>
      <c r="ABW8079" s="60"/>
      <c r="ABX8079" s="60"/>
    </row>
    <row r="8080" spans="727:752" x14ac:dyDescent="0.25">
      <c r="AAY8080" s="60"/>
      <c r="AAZ8080" s="60"/>
      <c r="ABA8080" s="60"/>
      <c r="ABB8080" s="60"/>
      <c r="ABC8080" s="60"/>
      <c r="ABD8080" s="60"/>
      <c r="ABE8080" s="60"/>
      <c r="ABF8080" s="60"/>
      <c r="ABG8080" s="60"/>
      <c r="ABH8080" s="60"/>
      <c r="ABI8080" s="60"/>
      <c r="ABJ8080" s="60"/>
      <c r="ABK8080" s="60"/>
      <c r="ABL8080" s="60"/>
      <c r="ABM8080" s="60"/>
      <c r="ABN8080" s="60"/>
      <c r="ABO8080" s="60"/>
      <c r="ABP8080" s="60"/>
      <c r="ABQ8080" s="60"/>
      <c r="ABR8080" s="60">
        <v>0.97555703504330704</v>
      </c>
      <c r="ABS8080" s="60"/>
      <c r="ABT8080" s="60"/>
      <c r="ABU8080" s="60"/>
      <c r="ABV8080" s="60"/>
      <c r="ABW8080" s="60"/>
      <c r="ABX8080" s="60"/>
    </row>
    <row r="8081" spans="727:752" x14ac:dyDescent="0.25">
      <c r="AAY8081" s="60"/>
      <c r="AAZ8081" s="60"/>
      <c r="ABA8081" s="60"/>
      <c r="ABB8081" s="60"/>
      <c r="ABC8081" s="60"/>
      <c r="ABD8081" s="60"/>
      <c r="ABE8081" s="60"/>
      <c r="ABF8081" s="60"/>
      <c r="ABG8081" s="60"/>
      <c r="ABH8081" s="60"/>
      <c r="ABI8081" s="60"/>
      <c r="ABJ8081" s="60"/>
      <c r="ABK8081" s="60"/>
      <c r="ABL8081" s="60"/>
      <c r="ABM8081" s="60"/>
      <c r="ABN8081" s="60"/>
      <c r="ABO8081" s="60"/>
      <c r="ABP8081" s="60"/>
      <c r="ABQ8081" s="60"/>
      <c r="ABR8081" s="60">
        <v>0.97555573071525004</v>
      </c>
      <c r="ABS8081" s="60"/>
      <c r="ABT8081" s="60"/>
      <c r="ABU8081" s="60"/>
      <c r="ABV8081" s="60"/>
      <c r="ABW8081" s="60"/>
      <c r="ABX8081" s="60"/>
    </row>
    <row r="8082" spans="727:752" x14ac:dyDescent="0.25">
      <c r="AAY8082" s="60"/>
      <c r="AAZ8082" s="60"/>
      <c r="ABA8082" s="60"/>
      <c r="ABB8082" s="60"/>
      <c r="ABC8082" s="60"/>
      <c r="ABD8082" s="60"/>
      <c r="ABE8082" s="60"/>
      <c r="ABF8082" s="60"/>
      <c r="ABG8082" s="60"/>
      <c r="ABH8082" s="60"/>
      <c r="ABI8082" s="60"/>
      <c r="ABJ8082" s="60"/>
      <c r="ABK8082" s="60"/>
      <c r="ABL8082" s="60"/>
      <c r="ABM8082" s="60"/>
      <c r="ABN8082" s="60"/>
      <c r="ABO8082" s="60"/>
      <c r="ABP8082" s="60"/>
      <c r="ABQ8082" s="60"/>
      <c r="ABR8082" s="60">
        <v>0.975554038342753</v>
      </c>
      <c r="ABS8082" s="60"/>
      <c r="ABT8082" s="60"/>
      <c r="ABU8082" s="60"/>
      <c r="ABV8082" s="60"/>
      <c r="ABW8082" s="60"/>
      <c r="ABX8082" s="60"/>
    </row>
    <row r="8083" spans="727:752" x14ac:dyDescent="0.25">
      <c r="AAY8083" s="60"/>
      <c r="AAZ8083" s="60"/>
      <c r="ABA8083" s="60"/>
      <c r="ABB8083" s="60"/>
      <c r="ABC8083" s="60"/>
      <c r="ABD8083" s="60"/>
      <c r="ABE8083" s="60"/>
      <c r="ABF8083" s="60"/>
      <c r="ABG8083" s="60"/>
      <c r="ABH8083" s="60"/>
      <c r="ABI8083" s="60"/>
      <c r="ABJ8083" s="60"/>
      <c r="ABK8083" s="60"/>
      <c r="ABL8083" s="60"/>
      <c r="ABM8083" s="60"/>
      <c r="ABN8083" s="60"/>
      <c r="ABO8083" s="60"/>
      <c r="ABP8083" s="60"/>
      <c r="ABQ8083" s="60"/>
      <c r="ABR8083" s="60">
        <v>0.97554448747106803</v>
      </c>
      <c r="ABS8083" s="60"/>
      <c r="ABT8083" s="60"/>
      <c r="ABU8083" s="60"/>
      <c r="ABV8083" s="60"/>
      <c r="ABW8083" s="60"/>
      <c r="ABX8083" s="60"/>
    </row>
    <row r="8084" spans="727:752" x14ac:dyDescent="0.25">
      <c r="AAY8084" s="60"/>
      <c r="AAZ8084" s="60"/>
      <c r="ABA8084" s="60"/>
      <c r="ABB8084" s="60"/>
      <c r="ABC8084" s="60"/>
      <c r="ABD8084" s="60"/>
      <c r="ABE8084" s="60"/>
      <c r="ABF8084" s="60"/>
      <c r="ABG8084" s="60"/>
      <c r="ABH8084" s="60"/>
      <c r="ABI8084" s="60"/>
      <c r="ABJ8084" s="60"/>
      <c r="ABK8084" s="60"/>
      <c r="ABL8084" s="60"/>
      <c r="ABM8084" s="60"/>
      <c r="ABN8084" s="60"/>
      <c r="ABO8084" s="60"/>
      <c r="ABP8084" s="60"/>
      <c r="ABQ8084" s="60"/>
      <c r="ABR8084" s="60">
        <v>0.97553512735457404</v>
      </c>
      <c r="ABS8084" s="60"/>
      <c r="ABT8084" s="60"/>
      <c r="ABU8084" s="60"/>
      <c r="ABV8084" s="60"/>
      <c r="ABW8084" s="60"/>
      <c r="ABX8084" s="60"/>
    </row>
    <row r="8085" spans="727:752" x14ac:dyDescent="0.25">
      <c r="AAY8085" s="60"/>
      <c r="AAZ8085" s="60"/>
      <c r="ABA8085" s="60"/>
      <c r="ABB8085" s="60"/>
      <c r="ABC8085" s="60"/>
      <c r="ABD8085" s="60"/>
      <c r="ABE8085" s="60"/>
      <c r="ABF8085" s="60"/>
      <c r="ABG8085" s="60"/>
      <c r="ABH8085" s="60"/>
      <c r="ABI8085" s="60"/>
      <c r="ABJ8085" s="60"/>
      <c r="ABK8085" s="60"/>
      <c r="ABL8085" s="60"/>
      <c r="ABM8085" s="60"/>
      <c r="ABN8085" s="60"/>
      <c r="ABO8085" s="60"/>
      <c r="ABP8085" s="60"/>
      <c r="ABQ8085" s="60"/>
      <c r="ABR8085" s="60">
        <v>0.97553300669141996</v>
      </c>
      <c r="ABS8085" s="60"/>
      <c r="ABT8085" s="60"/>
      <c r="ABU8085" s="60"/>
      <c r="ABV8085" s="60"/>
      <c r="ABW8085" s="60"/>
      <c r="ABX8085" s="60"/>
    </row>
    <row r="8086" spans="727:752" x14ac:dyDescent="0.25">
      <c r="AAY8086" s="60"/>
      <c r="AAZ8086" s="60"/>
      <c r="ABA8086" s="60"/>
      <c r="ABB8086" s="60"/>
      <c r="ABC8086" s="60"/>
      <c r="ABD8086" s="60"/>
      <c r="ABE8086" s="60"/>
      <c r="ABF8086" s="60"/>
      <c r="ABG8086" s="60"/>
      <c r="ABH8086" s="60"/>
      <c r="ABI8086" s="60"/>
      <c r="ABJ8086" s="60"/>
      <c r="ABK8086" s="60"/>
      <c r="ABL8086" s="60"/>
      <c r="ABM8086" s="60"/>
      <c r="ABN8086" s="60"/>
      <c r="ABO8086" s="60"/>
      <c r="ABP8086" s="60"/>
      <c r="ABQ8086" s="60"/>
      <c r="ABR8086" s="60">
        <v>0.97552827074643</v>
      </c>
      <c r="ABS8086" s="60"/>
      <c r="ABT8086" s="60"/>
      <c r="ABU8086" s="60"/>
      <c r="ABV8086" s="60"/>
      <c r="ABW8086" s="60"/>
      <c r="ABX8086" s="60"/>
    </row>
    <row r="8087" spans="727:752" x14ac:dyDescent="0.25">
      <c r="AAY8087" s="60"/>
      <c r="AAZ8087" s="60"/>
      <c r="ABA8087" s="60"/>
      <c r="ABB8087" s="60"/>
      <c r="ABC8087" s="60"/>
      <c r="ABD8087" s="60"/>
      <c r="ABE8087" s="60"/>
      <c r="ABF8087" s="60"/>
      <c r="ABG8087" s="60"/>
      <c r="ABH8087" s="60"/>
      <c r="ABI8087" s="60"/>
      <c r="ABJ8087" s="60"/>
      <c r="ABK8087" s="60"/>
      <c r="ABL8087" s="60"/>
      <c r="ABM8087" s="60"/>
      <c r="ABN8087" s="60"/>
      <c r="ABO8087" s="60"/>
      <c r="ABP8087" s="60"/>
      <c r="ABQ8087" s="60"/>
      <c r="ABR8087" s="60">
        <v>0.97550651770464802</v>
      </c>
      <c r="ABS8087" s="60"/>
      <c r="ABT8087" s="60"/>
      <c r="ABU8087" s="60"/>
      <c r="ABV8087" s="60"/>
      <c r="ABW8087" s="60"/>
      <c r="ABX8087" s="60"/>
    </row>
    <row r="8088" spans="727:752" x14ac:dyDescent="0.25">
      <c r="AAY8088" s="60"/>
      <c r="AAZ8088" s="60"/>
      <c r="ABA8088" s="60"/>
      <c r="ABB8088" s="60"/>
      <c r="ABC8088" s="60"/>
      <c r="ABD8088" s="60"/>
      <c r="ABE8088" s="60"/>
      <c r="ABF8088" s="60"/>
      <c r="ABG8088" s="60"/>
      <c r="ABH8088" s="60"/>
      <c r="ABI8088" s="60"/>
      <c r="ABJ8088" s="60"/>
      <c r="ABK8088" s="60"/>
      <c r="ABL8088" s="60"/>
      <c r="ABM8088" s="60"/>
      <c r="ABN8088" s="60"/>
      <c r="ABO8088" s="60"/>
      <c r="ABP8088" s="60"/>
      <c r="ABQ8088" s="60"/>
      <c r="ABR8088" s="60">
        <v>0.97550424150924098</v>
      </c>
      <c r="ABS8088" s="60"/>
      <c r="ABT8088" s="60"/>
      <c r="ABU8088" s="60"/>
      <c r="ABV8088" s="60"/>
      <c r="ABW8088" s="60"/>
      <c r="ABX8088" s="60"/>
    </row>
    <row r="8089" spans="727:752" x14ac:dyDescent="0.25">
      <c r="AAY8089" s="60"/>
      <c r="AAZ8089" s="60"/>
      <c r="ABA8089" s="60"/>
      <c r="ABB8089" s="60"/>
      <c r="ABC8089" s="60"/>
      <c r="ABD8089" s="60"/>
      <c r="ABE8089" s="60"/>
      <c r="ABF8089" s="60"/>
      <c r="ABG8089" s="60"/>
      <c r="ABH8089" s="60"/>
      <c r="ABI8089" s="60"/>
      <c r="ABJ8089" s="60"/>
      <c r="ABK8089" s="60"/>
      <c r="ABL8089" s="60"/>
      <c r="ABM8089" s="60"/>
      <c r="ABN8089" s="60"/>
      <c r="ABO8089" s="60"/>
      <c r="ABP8089" s="60"/>
      <c r="ABQ8089" s="60"/>
      <c r="ABR8089" s="60">
        <v>0.97550323744001</v>
      </c>
      <c r="ABS8089" s="60"/>
      <c r="ABT8089" s="60"/>
      <c r="ABU8089" s="60"/>
      <c r="ABV8089" s="60"/>
      <c r="ABW8089" s="60"/>
      <c r="ABX8089" s="60"/>
    </row>
    <row r="8090" spans="727:752" x14ac:dyDescent="0.25">
      <c r="AAY8090" s="60"/>
      <c r="AAZ8090" s="60"/>
      <c r="ABA8090" s="60"/>
      <c r="ABB8090" s="60"/>
      <c r="ABC8090" s="60"/>
      <c r="ABD8090" s="60"/>
      <c r="ABE8090" s="60"/>
      <c r="ABF8090" s="60"/>
      <c r="ABG8090" s="60"/>
      <c r="ABH8090" s="60"/>
      <c r="ABI8090" s="60"/>
      <c r="ABJ8090" s="60"/>
      <c r="ABK8090" s="60"/>
      <c r="ABL8090" s="60"/>
      <c r="ABM8090" s="60"/>
      <c r="ABN8090" s="60"/>
      <c r="ABO8090" s="60"/>
      <c r="ABP8090" s="60"/>
      <c r="ABQ8090" s="60"/>
      <c r="ABR8090" s="60">
        <v>0.97550266620628601</v>
      </c>
      <c r="ABS8090" s="60"/>
      <c r="ABT8090" s="60"/>
      <c r="ABU8090" s="60"/>
      <c r="ABV8090" s="60"/>
      <c r="ABW8090" s="60"/>
      <c r="ABX8090" s="60"/>
    </row>
    <row r="8091" spans="727:752" x14ac:dyDescent="0.25">
      <c r="AAY8091" s="60"/>
      <c r="AAZ8091" s="60"/>
      <c r="ABA8091" s="60"/>
      <c r="ABB8091" s="60"/>
      <c r="ABC8091" s="60"/>
      <c r="ABD8091" s="60"/>
      <c r="ABE8091" s="60"/>
      <c r="ABF8091" s="60"/>
      <c r="ABG8091" s="60"/>
      <c r="ABH8091" s="60"/>
      <c r="ABI8091" s="60"/>
      <c r="ABJ8091" s="60"/>
      <c r="ABK8091" s="60"/>
      <c r="ABL8091" s="60"/>
      <c r="ABM8091" s="60"/>
      <c r="ABN8091" s="60"/>
      <c r="ABO8091" s="60"/>
      <c r="ABP8091" s="60"/>
      <c r="ABQ8091" s="60"/>
      <c r="ABR8091" s="60">
        <v>0.97549799040805696</v>
      </c>
      <c r="ABS8091" s="60"/>
      <c r="ABT8091" s="60"/>
      <c r="ABU8091" s="60"/>
      <c r="ABV8091" s="60"/>
      <c r="ABW8091" s="60"/>
      <c r="ABX8091" s="60"/>
    </row>
    <row r="8092" spans="727:752" x14ac:dyDescent="0.25">
      <c r="AAY8092" s="60"/>
      <c r="AAZ8092" s="60"/>
      <c r="ABA8092" s="60"/>
      <c r="ABB8092" s="60"/>
      <c r="ABC8092" s="60"/>
      <c r="ABD8092" s="60"/>
      <c r="ABE8092" s="60"/>
      <c r="ABF8092" s="60"/>
      <c r="ABG8092" s="60"/>
      <c r="ABH8092" s="60"/>
      <c r="ABI8092" s="60"/>
      <c r="ABJ8092" s="60"/>
      <c r="ABK8092" s="60"/>
      <c r="ABL8092" s="60"/>
      <c r="ABM8092" s="60"/>
      <c r="ABN8092" s="60"/>
      <c r="ABO8092" s="60"/>
      <c r="ABP8092" s="60"/>
      <c r="ABQ8092" s="60"/>
      <c r="ABR8092" s="60">
        <v>0.97549623112892003</v>
      </c>
      <c r="ABS8092" s="60"/>
      <c r="ABT8092" s="60"/>
      <c r="ABU8092" s="60"/>
      <c r="ABV8092" s="60"/>
      <c r="ABW8092" s="60"/>
      <c r="ABX8092" s="60"/>
    </row>
    <row r="8093" spans="727:752" x14ac:dyDescent="0.25">
      <c r="AAY8093" s="60"/>
      <c r="AAZ8093" s="60"/>
      <c r="ABA8093" s="60"/>
      <c r="ABB8093" s="60"/>
      <c r="ABC8093" s="60"/>
      <c r="ABD8093" s="60"/>
      <c r="ABE8093" s="60"/>
      <c r="ABF8093" s="60"/>
      <c r="ABG8093" s="60"/>
      <c r="ABH8093" s="60"/>
      <c r="ABI8093" s="60"/>
      <c r="ABJ8093" s="60"/>
      <c r="ABK8093" s="60"/>
      <c r="ABL8093" s="60"/>
      <c r="ABM8093" s="60"/>
      <c r="ABN8093" s="60"/>
      <c r="ABO8093" s="60"/>
      <c r="ABP8093" s="60"/>
      <c r="ABQ8093" s="60"/>
      <c r="ABR8093" s="60">
        <v>0.975495480323327</v>
      </c>
      <c r="ABS8093" s="60"/>
      <c r="ABT8093" s="60"/>
      <c r="ABU8093" s="60"/>
      <c r="ABV8093" s="60"/>
      <c r="ABW8093" s="60"/>
      <c r="ABX8093" s="60"/>
    </row>
    <row r="8094" spans="727:752" x14ac:dyDescent="0.25">
      <c r="AAY8094" s="60"/>
      <c r="AAZ8094" s="60"/>
      <c r="ABA8094" s="60"/>
      <c r="ABB8094" s="60"/>
      <c r="ABC8094" s="60"/>
      <c r="ABD8094" s="60"/>
      <c r="ABE8094" s="60"/>
      <c r="ABF8094" s="60"/>
      <c r="ABG8094" s="60"/>
      <c r="ABH8094" s="60"/>
      <c r="ABI8094" s="60"/>
      <c r="ABJ8094" s="60"/>
      <c r="ABK8094" s="60"/>
      <c r="ABL8094" s="60"/>
      <c r="ABM8094" s="60"/>
      <c r="ABN8094" s="60"/>
      <c r="ABO8094" s="60"/>
      <c r="ABP8094" s="60"/>
      <c r="ABQ8094" s="60"/>
      <c r="ABR8094" s="60">
        <v>0.97549338373386696</v>
      </c>
      <c r="ABS8094" s="60"/>
      <c r="ABT8094" s="60"/>
      <c r="ABU8094" s="60"/>
      <c r="ABV8094" s="60"/>
      <c r="ABW8094" s="60"/>
      <c r="ABX8094" s="60"/>
    </row>
    <row r="8095" spans="727:752" x14ac:dyDescent="0.25">
      <c r="AAY8095" s="60"/>
      <c r="AAZ8095" s="60"/>
      <c r="ABA8095" s="60"/>
      <c r="ABB8095" s="60"/>
      <c r="ABC8095" s="60"/>
      <c r="ABD8095" s="60"/>
      <c r="ABE8095" s="60"/>
      <c r="ABF8095" s="60"/>
      <c r="ABG8095" s="60"/>
      <c r="ABH8095" s="60"/>
      <c r="ABI8095" s="60"/>
      <c r="ABJ8095" s="60"/>
      <c r="ABK8095" s="60"/>
      <c r="ABL8095" s="60"/>
      <c r="ABM8095" s="60"/>
      <c r="ABN8095" s="60"/>
      <c r="ABO8095" s="60"/>
      <c r="ABP8095" s="60"/>
      <c r="ABQ8095" s="60"/>
      <c r="ABR8095" s="60">
        <v>0.97548861864805103</v>
      </c>
      <c r="ABS8095" s="60"/>
      <c r="ABT8095" s="60"/>
      <c r="ABU8095" s="60"/>
      <c r="ABV8095" s="60"/>
      <c r="ABW8095" s="60"/>
      <c r="ABX8095" s="60"/>
    </row>
    <row r="8096" spans="727:752" x14ac:dyDescent="0.25">
      <c r="AAY8096" s="60"/>
      <c r="AAZ8096" s="60"/>
      <c r="ABA8096" s="60"/>
      <c r="ABB8096" s="60"/>
      <c r="ABC8096" s="60"/>
      <c r="ABD8096" s="60"/>
      <c r="ABE8096" s="60"/>
      <c r="ABF8096" s="60"/>
      <c r="ABG8096" s="60"/>
      <c r="ABH8096" s="60"/>
      <c r="ABI8096" s="60"/>
      <c r="ABJ8096" s="60"/>
      <c r="ABK8096" s="60"/>
      <c r="ABL8096" s="60"/>
      <c r="ABM8096" s="60"/>
      <c r="ABN8096" s="60"/>
      <c r="ABO8096" s="60"/>
      <c r="ABP8096" s="60"/>
      <c r="ABQ8096" s="60"/>
      <c r="ABR8096" s="60">
        <v>0.97548629299827105</v>
      </c>
      <c r="ABS8096" s="60"/>
      <c r="ABT8096" s="60"/>
      <c r="ABU8096" s="60"/>
      <c r="ABV8096" s="60"/>
      <c r="ABW8096" s="60"/>
      <c r="ABX8096" s="60"/>
    </row>
    <row r="8097" spans="727:752" x14ac:dyDescent="0.25">
      <c r="AAY8097" s="60"/>
      <c r="AAZ8097" s="60"/>
      <c r="ABA8097" s="60"/>
      <c r="ABB8097" s="60"/>
      <c r="ABC8097" s="60"/>
      <c r="ABD8097" s="60"/>
      <c r="ABE8097" s="60"/>
      <c r="ABF8097" s="60"/>
      <c r="ABG8097" s="60"/>
      <c r="ABH8097" s="60"/>
      <c r="ABI8097" s="60"/>
      <c r="ABJ8097" s="60"/>
      <c r="ABK8097" s="60"/>
      <c r="ABL8097" s="60"/>
      <c r="ABM8097" s="60"/>
      <c r="ABN8097" s="60"/>
      <c r="ABO8097" s="60"/>
      <c r="ABP8097" s="60"/>
      <c r="ABQ8097" s="60"/>
      <c r="ABR8097" s="60">
        <v>0.97548355221904903</v>
      </c>
      <c r="ABS8097" s="60"/>
      <c r="ABT8097" s="60"/>
      <c r="ABU8097" s="60"/>
      <c r="ABV8097" s="60"/>
      <c r="ABW8097" s="60"/>
      <c r="ABX8097" s="60"/>
    </row>
    <row r="8098" spans="727:752" x14ac:dyDescent="0.25">
      <c r="AAY8098" s="60"/>
      <c r="AAZ8098" s="60"/>
      <c r="ABA8098" s="60"/>
      <c r="ABB8098" s="60"/>
      <c r="ABC8098" s="60"/>
      <c r="ABD8098" s="60"/>
      <c r="ABE8098" s="60"/>
      <c r="ABF8098" s="60"/>
      <c r="ABG8098" s="60"/>
      <c r="ABH8098" s="60"/>
      <c r="ABI8098" s="60"/>
      <c r="ABJ8098" s="60"/>
      <c r="ABK8098" s="60"/>
      <c r="ABL8098" s="60"/>
      <c r="ABM8098" s="60"/>
      <c r="ABN8098" s="60"/>
      <c r="ABO8098" s="60"/>
      <c r="ABP8098" s="60"/>
      <c r="ABQ8098" s="60"/>
      <c r="ABR8098" s="60">
        <v>0.97547737190572104</v>
      </c>
      <c r="ABS8098" s="60"/>
      <c r="ABT8098" s="60"/>
      <c r="ABU8098" s="60"/>
      <c r="ABV8098" s="60"/>
      <c r="ABW8098" s="60"/>
      <c r="ABX8098" s="60"/>
    </row>
    <row r="8099" spans="727:752" x14ac:dyDescent="0.25">
      <c r="AAY8099" s="60"/>
      <c r="AAZ8099" s="60"/>
      <c r="ABA8099" s="60"/>
      <c r="ABB8099" s="60"/>
      <c r="ABC8099" s="60"/>
      <c r="ABD8099" s="60"/>
      <c r="ABE8099" s="60"/>
      <c r="ABF8099" s="60"/>
      <c r="ABG8099" s="60"/>
      <c r="ABH8099" s="60"/>
      <c r="ABI8099" s="60"/>
      <c r="ABJ8099" s="60"/>
      <c r="ABK8099" s="60"/>
      <c r="ABL8099" s="60"/>
      <c r="ABM8099" s="60"/>
      <c r="ABN8099" s="60"/>
      <c r="ABO8099" s="60"/>
      <c r="ABP8099" s="60"/>
      <c r="ABQ8099" s="60"/>
      <c r="ABR8099" s="60">
        <v>0.97547587901518595</v>
      </c>
      <c r="ABS8099" s="60"/>
      <c r="ABT8099" s="60"/>
      <c r="ABU8099" s="60"/>
      <c r="ABV8099" s="60"/>
      <c r="ABW8099" s="60"/>
      <c r="ABX8099" s="60"/>
    </row>
    <row r="8100" spans="727:752" x14ac:dyDescent="0.25">
      <c r="AAY8100" s="60"/>
      <c r="AAZ8100" s="60"/>
      <c r="ABA8100" s="60"/>
      <c r="ABB8100" s="60"/>
      <c r="ABC8100" s="60"/>
      <c r="ABD8100" s="60"/>
      <c r="ABE8100" s="60"/>
      <c r="ABF8100" s="60"/>
      <c r="ABG8100" s="60"/>
      <c r="ABH8100" s="60"/>
      <c r="ABI8100" s="60"/>
      <c r="ABJ8100" s="60"/>
      <c r="ABK8100" s="60"/>
      <c r="ABL8100" s="60"/>
      <c r="ABM8100" s="60"/>
      <c r="ABN8100" s="60"/>
      <c r="ABO8100" s="60"/>
      <c r="ABP8100" s="60"/>
      <c r="ABQ8100" s="60"/>
      <c r="ABR8100" s="60">
        <v>0.975473804788617</v>
      </c>
      <c r="ABS8100" s="60"/>
      <c r="ABT8100" s="60"/>
      <c r="ABU8100" s="60"/>
      <c r="ABV8100" s="60"/>
      <c r="ABW8100" s="60"/>
      <c r="ABX8100" s="60"/>
    </row>
    <row r="8101" spans="727:752" x14ac:dyDescent="0.25">
      <c r="AAY8101" s="60"/>
      <c r="AAZ8101" s="60"/>
      <c r="ABA8101" s="60"/>
      <c r="ABB8101" s="60"/>
      <c r="ABC8101" s="60"/>
      <c r="ABD8101" s="60"/>
      <c r="ABE8101" s="60"/>
      <c r="ABF8101" s="60"/>
      <c r="ABG8101" s="60"/>
      <c r="ABH8101" s="60"/>
      <c r="ABI8101" s="60"/>
      <c r="ABJ8101" s="60"/>
      <c r="ABK8101" s="60"/>
      <c r="ABL8101" s="60"/>
      <c r="ABM8101" s="60"/>
      <c r="ABN8101" s="60"/>
      <c r="ABO8101" s="60"/>
      <c r="ABP8101" s="60"/>
      <c r="ABQ8101" s="60"/>
      <c r="ABR8101" s="60">
        <v>0.97547214307006203</v>
      </c>
      <c r="ABS8101" s="60"/>
      <c r="ABT8101" s="60"/>
      <c r="ABU8101" s="60"/>
      <c r="ABV8101" s="60"/>
      <c r="ABW8101" s="60"/>
      <c r="ABX8101" s="60"/>
    </row>
    <row r="8102" spans="727:752" x14ac:dyDescent="0.25">
      <c r="AAY8102" s="60"/>
      <c r="AAZ8102" s="60"/>
      <c r="ABA8102" s="60"/>
      <c r="ABB8102" s="60"/>
      <c r="ABC8102" s="60"/>
      <c r="ABD8102" s="60"/>
      <c r="ABE8102" s="60"/>
      <c r="ABF8102" s="60"/>
      <c r="ABG8102" s="60"/>
      <c r="ABH8102" s="60"/>
      <c r="ABI8102" s="60"/>
      <c r="ABJ8102" s="60"/>
      <c r="ABK8102" s="60"/>
      <c r="ABL8102" s="60"/>
      <c r="ABM8102" s="60"/>
      <c r="ABN8102" s="60"/>
      <c r="ABO8102" s="60"/>
      <c r="ABP8102" s="60"/>
      <c r="ABQ8102" s="60"/>
      <c r="ABR8102" s="60">
        <v>0.97546613756478995</v>
      </c>
      <c r="ABS8102" s="60"/>
      <c r="ABT8102" s="60"/>
      <c r="ABU8102" s="60"/>
      <c r="ABV8102" s="60"/>
      <c r="ABW8102" s="60"/>
      <c r="ABX8102" s="60"/>
    </row>
    <row r="8103" spans="727:752" x14ac:dyDescent="0.25">
      <c r="AAY8103" s="60"/>
      <c r="AAZ8103" s="60"/>
      <c r="ABA8103" s="60"/>
      <c r="ABB8103" s="60"/>
      <c r="ABC8103" s="60"/>
      <c r="ABD8103" s="60"/>
      <c r="ABE8103" s="60"/>
      <c r="ABF8103" s="60"/>
      <c r="ABG8103" s="60"/>
      <c r="ABH8103" s="60"/>
      <c r="ABI8103" s="60"/>
      <c r="ABJ8103" s="60"/>
      <c r="ABK8103" s="60"/>
      <c r="ABL8103" s="60"/>
      <c r="ABM8103" s="60"/>
      <c r="ABN8103" s="60"/>
      <c r="ABO8103" s="60"/>
      <c r="ABP8103" s="60"/>
      <c r="ABQ8103" s="60"/>
      <c r="ABR8103" s="60">
        <v>0.97545914016454305</v>
      </c>
      <c r="ABS8103" s="60"/>
      <c r="ABT8103" s="60"/>
      <c r="ABU8103" s="60"/>
      <c r="ABV8103" s="60"/>
      <c r="ABW8103" s="60"/>
      <c r="ABX8103" s="60"/>
    </row>
    <row r="8104" spans="727:752" x14ac:dyDescent="0.25">
      <c r="AAY8104" s="60"/>
      <c r="AAZ8104" s="60"/>
      <c r="ABA8104" s="60"/>
      <c r="ABB8104" s="60"/>
      <c r="ABC8104" s="60"/>
      <c r="ABD8104" s="60"/>
      <c r="ABE8104" s="60"/>
      <c r="ABF8104" s="60"/>
      <c r="ABG8104" s="60"/>
      <c r="ABH8104" s="60"/>
      <c r="ABI8104" s="60"/>
      <c r="ABJ8104" s="60"/>
      <c r="ABK8104" s="60"/>
      <c r="ABL8104" s="60"/>
      <c r="ABM8104" s="60"/>
      <c r="ABN8104" s="60"/>
      <c r="ABO8104" s="60"/>
      <c r="ABP8104" s="60"/>
      <c r="ABQ8104" s="60"/>
      <c r="ABR8104" s="60">
        <v>0.97545891096521598</v>
      </c>
      <c r="ABS8104" s="60"/>
      <c r="ABT8104" s="60"/>
      <c r="ABU8104" s="60"/>
      <c r="ABV8104" s="60"/>
      <c r="ABW8104" s="60"/>
      <c r="ABX8104" s="60"/>
    </row>
    <row r="8105" spans="727:752" x14ac:dyDescent="0.25">
      <c r="AAY8105" s="60"/>
      <c r="AAZ8105" s="60"/>
      <c r="ABA8105" s="60"/>
      <c r="ABB8105" s="60"/>
      <c r="ABC8105" s="60"/>
      <c r="ABD8105" s="60"/>
      <c r="ABE8105" s="60"/>
      <c r="ABF8105" s="60"/>
      <c r="ABG8105" s="60"/>
      <c r="ABH8105" s="60"/>
      <c r="ABI8105" s="60"/>
      <c r="ABJ8105" s="60"/>
      <c r="ABK8105" s="60"/>
      <c r="ABL8105" s="60"/>
      <c r="ABM8105" s="60"/>
      <c r="ABN8105" s="60"/>
      <c r="ABO8105" s="60"/>
      <c r="ABP8105" s="60"/>
      <c r="ABQ8105" s="60"/>
      <c r="ABR8105" s="60">
        <v>0.97545346912655795</v>
      </c>
      <c r="ABS8105" s="60"/>
      <c r="ABT8105" s="60"/>
      <c r="ABU8105" s="60"/>
      <c r="ABV8105" s="60"/>
      <c r="ABW8105" s="60"/>
      <c r="ABX8105" s="60"/>
    </row>
    <row r="8106" spans="727:752" x14ac:dyDescent="0.25">
      <c r="AAY8106" s="60"/>
      <c r="AAZ8106" s="60"/>
      <c r="ABA8106" s="60"/>
      <c r="ABB8106" s="60"/>
      <c r="ABC8106" s="60"/>
      <c r="ABD8106" s="60"/>
      <c r="ABE8106" s="60"/>
      <c r="ABF8106" s="60"/>
      <c r="ABG8106" s="60"/>
      <c r="ABH8106" s="60"/>
      <c r="ABI8106" s="60"/>
      <c r="ABJ8106" s="60"/>
      <c r="ABK8106" s="60"/>
      <c r="ABL8106" s="60"/>
      <c r="ABM8106" s="60"/>
      <c r="ABN8106" s="60"/>
      <c r="ABO8106" s="60"/>
      <c r="ABP8106" s="60"/>
      <c r="ABQ8106" s="60"/>
      <c r="ABR8106" s="60">
        <v>0.97545266037877698</v>
      </c>
      <c r="ABS8106" s="60"/>
      <c r="ABT8106" s="60"/>
      <c r="ABU8106" s="60"/>
      <c r="ABV8106" s="60"/>
      <c r="ABW8106" s="60"/>
      <c r="ABX8106" s="60"/>
    </row>
    <row r="8107" spans="727:752" x14ac:dyDescent="0.25">
      <c r="AAY8107" s="60"/>
      <c r="AAZ8107" s="60"/>
      <c r="ABA8107" s="60"/>
      <c r="ABB8107" s="60"/>
      <c r="ABC8107" s="60"/>
      <c r="ABD8107" s="60"/>
      <c r="ABE8107" s="60"/>
      <c r="ABF8107" s="60"/>
      <c r="ABG8107" s="60"/>
      <c r="ABH8107" s="60"/>
      <c r="ABI8107" s="60"/>
      <c r="ABJ8107" s="60"/>
      <c r="ABK8107" s="60"/>
      <c r="ABL8107" s="60"/>
      <c r="ABM8107" s="60"/>
      <c r="ABN8107" s="60"/>
      <c r="ABO8107" s="60"/>
      <c r="ABP8107" s="60"/>
      <c r="ABQ8107" s="60"/>
      <c r="ABR8107" s="60">
        <v>0.97544782432594401</v>
      </c>
      <c r="ABS8107" s="60"/>
      <c r="ABT8107" s="60"/>
      <c r="ABU8107" s="60"/>
      <c r="ABV8107" s="60"/>
      <c r="ABW8107" s="60"/>
      <c r="ABX8107" s="60"/>
    </row>
    <row r="8108" spans="727:752" x14ac:dyDescent="0.25">
      <c r="AAY8108" s="60"/>
      <c r="AAZ8108" s="60"/>
      <c r="ABA8108" s="60"/>
      <c r="ABB8108" s="60"/>
      <c r="ABC8108" s="60"/>
      <c r="ABD8108" s="60"/>
      <c r="ABE8108" s="60"/>
      <c r="ABF8108" s="60"/>
      <c r="ABG8108" s="60"/>
      <c r="ABH8108" s="60"/>
      <c r="ABI8108" s="60"/>
      <c r="ABJ8108" s="60"/>
      <c r="ABK8108" s="60"/>
      <c r="ABL8108" s="60"/>
      <c r="ABM8108" s="60"/>
      <c r="ABN8108" s="60"/>
      <c r="ABO8108" s="60"/>
      <c r="ABP8108" s="60"/>
      <c r="ABQ8108" s="60"/>
      <c r="ABR8108" s="60">
        <v>0.975442566381585</v>
      </c>
      <c r="ABS8108" s="60"/>
      <c r="ABT8108" s="60"/>
      <c r="ABU8108" s="60"/>
      <c r="ABV8108" s="60"/>
      <c r="ABW8108" s="60"/>
      <c r="ABX8108" s="60"/>
    </row>
    <row r="8109" spans="727:752" x14ac:dyDescent="0.25">
      <c r="AAY8109" s="60"/>
      <c r="AAZ8109" s="60"/>
      <c r="ABA8109" s="60"/>
      <c r="ABB8109" s="60"/>
      <c r="ABC8109" s="60"/>
      <c r="ABD8109" s="60"/>
      <c r="ABE8109" s="60"/>
      <c r="ABF8109" s="60"/>
      <c r="ABG8109" s="60"/>
      <c r="ABH8109" s="60"/>
      <c r="ABI8109" s="60"/>
      <c r="ABJ8109" s="60"/>
      <c r="ABK8109" s="60"/>
      <c r="ABL8109" s="60"/>
      <c r="ABM8109" s="60"/>
      <c r="ABN8109" s="60"/>
      <c r="ABO8109" s="60"/>
      <c r="ABP8109" s="60"/>
      <c r="ABQ8109" s="60"/>
      <c r="ABR8109" s="60">
        <v>0.97543860081863598</v>
      </c>
      <c r="ABS8109" s="60"/>
      <c r="ABT8109" s="60"/>
      <c r="ABU8109" s="60"/>
      <c r="ABV8109" s="60"/>
      <c r="ABW8109" s="60"/>
      <c r="ABX8109" s="60"/>
    </row>
    <row r="8110" spans="727:752" x14ac:dyDescent="0.25">
      <c r="AAY8110" s="60"/>
      <c r="AAZ8110" s="60"/>
      <c r="ABA8110" s="60"/>
      <c r="ABB8110" s="60"/>
      <c r="ABC8110" s="60"/>
      <c r="ABD8110" s="60"/>
      <c r="ABE8110" s="60"/>
      <c r="ABF8110" s="60"/>
      <c r="ABG8110" s="60"/>
      <c r="ABH8110" s="60"/>
      <c r="ABI8110" s="60"/>
      <c r="ABJ8110" s="60"/>
      <c r="ABK8110" s="60"/>
      <c r="ABL8110" s="60"/>
      <c r="ABM8110" s="60"/>
      <c r="ABN8110" s="60"/>
      <c r="ABO8110" s="60"/>
      <c r="ABP8110" s="60"/>
      <c r="ABQ8110" s="60"/>
      <c r="ABR8110" s="60">
        <v>0.97543574966591295</v>
      </c>
      <c r="ABS8110" s="60"/>
      <c r="ABT8110" s="60"/>
      <c r="ABU8110" s="60"/>
      <c r="ABV8110" s="60"/>
      <c r="ABW8110" s="60"/>
      <c r="ABX8110" s="60"/>
    </row>
    <row r="8111" spans="727:752" x14ac:dyDescent="0.25">
      <c r="AAY8111" s="60"/>
      <c r="AAZ8111" s="60"/>
      <c r="ABA8111" s="60"/>
      <c r="ABB8111" s="60"/>
      <c r="ABC8111" s="60"/>
      <c r="ABD8111" s="60"/>
      <c r="ABE8111" s="60"/>
      <c r="ABF8111" s="60"/>
      <c r="ABG8111" s="60"/>
      <c r="ABH8111" s="60"/>
      <c r="ABI8111" s="60"/>
      <c r="ABJ8111" s="60"/>
      <c r="ABK8111" s="60"/>
      <c r="ABL8111" s="60"/>
      <c r="ABM8111" s="60"/>
      <c r="ABN8111" s="60"/>
      <c r="ABO8111" s="60"/>
      <c r="ABP8111" s="60"/>
      <c r="ABQ8111" s="60"/>
      <c r="ABR8111" s="60">
        <v>0.975434348371086</v>
      </c>
      <c r="ABS8111" s="60"/>
      <c r="ABT8111" s="60"/>
      <c r="ABU8111" s="60"/>
      <c r="ABV8111" s="60"/>
      <c r="ABW8111" s="60"/>
      <c r="ABX8111" s="60"/>
    </row>
    <row r="8112" spans="727:752" x14ac:dyDescent="0.25">
      <c r="AAY8112" s="60"/>
      <c r="AAZ8112" s="60"/>
      <c r="ABA8112" s="60"/>
      <c r="ABB8112" s="60"/>
      <c r="ABC8112" s="60"/>
      <c r="ABD8112" s="60"/>
      <c r="ABE8112" s="60"/>
      <c r="ABF8112" s="60"/>
      <c r="ABG8112" s="60"/>
      <c r="ABH8112" s="60"/>
      <c r="ABI8112" s="60"/>
      <c r="ABJ8112" s="60"/>
      <c r="ABK8112" s="60"/>
      <c r="ABL8112" s="60"/>
      <c r="ABM8112" s="60"/>
      <c r="ABN8112" s="60"/>
      <c r="ABO8112" s="60"/>
      <c r="ABP8112" s="60"/>
      <c r="ABQ8112" s="60"/>
      <c r="ABR8112" s="60">
        <v>0.97543092493916495</v>
      </c>
      <c r="ABS8112" s="60"/>
      <c r="ABT8112" s="60"/>
      <c r="ABU8112" s="60"/>
      <c r="ABV8112" s="60"/>
      <c r="ABW8112" s="60"/>
      <c r="ABX8112" s="60"/>
    </row>
    <row r="8113" spans="727:752" x14ac:dyDescent="0.25">
      <c r="AAY8113" s="60"/>
      <c r="AAZ8113" s="60"/>
      <c r="ABA8113" s="60"/>
      <c r="ABB8113" s="60"/>
      <c r="ABC8113" s="60"/>
      <c r="ABD8113" s="60"/>
      <c r="ABE8113" s="60"/>
      <c r="ABF8113" s="60"/>
      <c r="ABG8113" s="60"/>
      <c r="ABH8113" s="60"/>
      <c r="ABI8113" s="60"/>
      <c r="ABJ8113" s="60"/>
      <c r="ABK8113" s="60"/>
      <c r="ABL8113" s="60"/>
      <c r="ABM8113" s="60"/>
      <c r="ABN8113" s="60"/>
      <c r="ABO8113" s="60"/>
      <c r="ABP8113" s="60"/>
      <c r="ABQ8113" s="60"/>
      <c r="ABR8113" s="60">
        <v>0.97542976041657004</v>
      </c>
      <c r="ABS8113" s="60"/>
      <c r="ABT8113" s="60"/>
      <c r="ABU8113" s="60"/>
      <c r="ABV8113" s="60"/>
      <c r="ABW8113" s="60"/>
      <c r="ABX8113" s="60"/>
    </row>
    <row r="8114" spans="727:752" x14ac:dyDescent="0.25">
      <c r="AAY8114" s="60"/>
      <c r="AAZ8114" s="60"/>
      <c r="ABA8114" s="60"/>
      <c r="ABB8114" s="60"/>
      <c r="ABC8114" s="60"/>
      <c r="ABD8114" s="60"/>
      <c r="ABE8114" s="60"/>
      <c r="ABF8114" s="60"/>
      <c r="ABG8114" s="60"/>
      <c r="ABH8114" s="60"/>
      <c r="ABI8114" s="60"/>
      <c r="ABJ8114" s="60"/>
      <c r="ABK8114" s="60"/>
      <c r="ABL8114" s="60"/>
      <c r="ABM8114" s="60"/>
      <c r="ABN8114" s="60"/>
      <c r="ABO8114" s="60"/>
      <c r="ABP8114" s="60"/>
      <c r="ABQ8114" s="60"/>
      <c r="ABR8114" s="60">
        <v>0.97542963263072402</v>
      </c>
      <c r="ABS8114" s="60"/>
      <c r="ABT8114" s="60"/>
      <c r="ABU8114" s="60"/>
      <c r="ABV8114" s="60"/>
      <c r="ABW8114" s="60"/>
      <c r="ABX8114" s="60"/>
    </row>
    <row r="8115" spans="727:752" x14ac:dyDescent="0.25">
      <c r="AAY8115" s="60"/>
      <c r="AAZ8115" s="60"/>
      <c r="ABA8115" s="60"/>
      <c r="ABB8115" s="60"/>
      <c r="ABC8115" s="60"/>
      <c r="ABD8115" s="60"/>
      <c r="ABE8115" s="60"/>
      <c r="ABF8115" s="60"/>
      <c r="ABG8115" s="60"/>
      <c r="ABH8115" s="60"/>
      <c r="ABI8115" s="60"/>
      <c r="ABJ8115" s="60"/>
      <c r="ABK8115" s="60"/>
      <c r="ABL8115" s="60"/>
      <c r="ABM8115" s="60"/>
      <c r="ABN8115" s="60"/>
      <c r="ABO8115" s="60"/>
      <c r="ABP8115" s="60"/>
      <c r="ABQ8115" s="60"/>
      <c r="ABR8115" s="60">
        <v>0.97542912110183499</v>
      </c>
      <c r="ABS8115" s="60"/>
      <c r="ABT8115" s="60"/>
      <c r="ABU8115" s="60"/>
      <c r="ABV8115" s="60"/>
      <c r="ABW8115" s="60"/>
      <c r="ABX8115" s="60"/>
    </row>
    <row r="8116" spans="727:752" x14ac:dyDescent="0.25">
      <c r="AAY8116" s="60"/>
      <c r="AAZ8116" s="60"/>
      <c r="ABA8116" s="60"/>
      <c r="ABB8116" s="60"/>
      <c r="ABC8116" s="60"/>
      <c r="ABD8116" s="60"/>
      <c r="ABE8116" s="60"/>
      <c r="ABF8116" s="60"/>
      <c r="ABG8116" s="60"/>
      <c r="ABH8116" s="60"/>
      <c r="ABI8116" s="60"/>
      <c r="ABJ8116" s="60"/>
      <c r="ABK8116" s="60"/>
      <c r="ABL8116" s="60"/>
      <c r="ABM8116" s="60"/>
      <c r="ABN8116" s="60"/>
      <c r="ABO8116" s="60"/>
      <c r="ABP8116" s="60"/>
      <c r="ABQ8116" s="60"/>
      <c r="ABR8116" s="60">
        <v>0.97542271002993197</v>
      </c>
      <c r="ABS8116" s="60"/>
      <c r="ABT8116" s="60"/>
      <c r="ABU8116" s="60"/>
      <c r="ABV8116" s="60"/>
      <c r="ABW8116" s="60"/>
      <c r="ABX8116" s="60"/>
    </row>
    <row r="8117" spans="727:752" x14ac:dyDescent="0.25">
      <c r="AAY8117" s="60"/>
      <c r="AAZ8117" s="60"/>
      <c r="ABA8117" s="60"/>
      <c r="ABB8117" s="60"/>
      <c r="ABC8117" s="60"/>
      <c r="ABD8117" s="60"/>
      <c r="ABE8117" s="60"/>
      <c r="ABF8117" s="60"/>
      <c r="ABG8117" s="60"/>
      <c r="ABH8117" s="60"/>
      <c r="ABI8117" s="60"/>
      <c r="ABJ8117" s="60"/>
      <c r="ABK8117" s="60"/>
      <c r="ABL8117" s="60"/>
      <c r="ABM8117" s="60"/>
      <c r="ABN8117" s="60"/>
      <c r="ABO8117" s="60"/>
      <c r="ABP8117" s="60"/>
      <c r="ABQ8117" s="60"/>
      <c r="ABR8117" s="60">
        <v>0.97542220340950903</v>
      </c>
      <c r="ABS8117" s="60"/>
      <c r="ABT8117" s="60"/>
      <c r="ABU8117" s="60"/>
      <c r="ABV8117" s="60"/>
      <c r="ABW8117" s="60"/>
      <c r="ABX8117" s="60"/>
    </row>
    <row r="8118" spans="727:752" x14ac:dyDescent="0.25">
      <c r="AAY8118" s="60"/>
      <c r="AAZ8118" s="60"/>
      <c r="ABA8118" s="60"/>
      <c r="ABB8118" s="60"/>
      <c r="ABC8118" s="60"/>
      <c r="ABD8118" s="60"/>
      <c r="ABE8118" s="60"/>
      <c r="ABF8118" s="60"/>
      <c r="ABG8118" s="60"/>
      <c r="ABH8118" s="60"/>
      <c r="ABI8118" s="60"/>
      <c r="ABJ8118" s="60"/>
      <c r="ABK8118" s="60"/>
      <c r="ABL8118" s="60"/>
      <c r="ABM8118" s="60"/>
      <c r="ABN8118" s="60"/>
      <c r="ABO8118" s="60"/>
      <c r="ABP8118" s="60"/>
      <c r="ABQ8118" s="60"/>
      <c r="ABR8118" s="60">
        <v>0.97542099524991399</v>
      </c>
      <c r="ABS8118" s="60"/>
      <c r="ABT8118" s="60"/>
      <c r="ABU8118" s="60"/>
      <c r="ABV8118" s="60"/>
      <c r="ABW8118" s="60"/>
      <c r="ABX8118" s="60"/>
    </row>
    <row r="8119" spans="727:752" x14ac:dyDescent="0.25">
      <c r="AAY8119" s="60"/>
      <c r="AAZ8119" s="60"/>
      <c r="ABA8119" s="60"/>
      <c r="ABB8119" s="60"/>
      <c r="ABC8119" s="60"/>
      <c r="ABD8119" s="60"/>
      <c r="ABE8119" s="60"/>
      <c r="ABF8119" s="60"/>
      <c r="ABG8119" s="60"/>
      <c r="ABH8119" s="60"/>
      <c r="ABI8119" s="60"/>
      <c r="ABJ8119" s="60"/>
      <c r="ABK8119" s="60"/>
      <c r="ABL8119" s="60"/>
      <c r="ABM8119" s="60"/>
      <c r="ABN8119" s="60"/>
      <c r="ABO8119" s="60"/>
      <c r="ABP8119" s="60"/>
      <c r="ABQ8119" s="60"/>
      <c r="ABR8119" s="60">
        <v>0.97541925040099897</v>
      </c>
      <c r="ABS8119" s="60"/>
      <c r="ABT8119" s="60"/>
      <c r="ABU8119" s="60"/>
      <c r="ABV8119" s="60"/>
      <c r="ABW8119" s="60"/>
      <c r="ABX8119" s="60"/>
    </row>
    <row r="8120" spans="727:752" x14ac:dyDescent="0.25">
      <c r="AAY8120" s="60"/>
      <c r="AAZ8120" s="60"/>
      <c r="ABA8120" s="60"/>
      <c r="ABB8120" s="60"/>
      <c r="ABC8120" s="60"/>
      <c r="ABD8120" s="60"/>
      <c r="ABE8120" s="60"/>
      <c r="ABF8120" s="60"/>
      <c r="ABG8120" s="60"/>
      <c r="ABH8120" s="60"/>
      <c r="ABI8120" s="60"/>
      <c r="ABJ8120" s="60"/>
      <c r="ABK8120" s="60"/>
      <c r="ABL8120" s="60"/>
      <c r="ABM8120" s="60"/>
      <c r="ABN8120" s="60"/>
      <c r="ABO8120" s="60"/>
      <c r="ABP8120" s="60"/>
      <c r="ABQ8120" s="60"/>
      <c r="ABR8120" s="60">
        <v>0.975412484539673</v>
      </c>
      <c r="ABS8120" s="60"/>
      <c r="ABT8120" s="60"/>
      <c r="ABU8120" s="60"/>
      <c r="ABV8120" s="60"/>
      <c r="ABW8120" s="60"/>
      <c r="ABX8120" s="60"/>
    </row>
    <row r="8121" spans="727:752" x14ac:dyDescent="0.25">
      <c r="AAY8121" s="60"/>
      <c r="AAZ8121" s="60"/>
      <c r="ABA8121" s="60"/>
      <c r="ABB8121" s="60"/>
      <c r="ABC8121" s="60"/>
      <c r="ABD8121" s="60"/>
      <c r="ABE8121" s="60"/>
      <c r="ABF8121" s="60"/>
      <c r="ABG8121" s="60"/>
      <c r="ABH8121" s="60"/>
      <c r="ABI8121" s="60"/>
      <c r="ABJ8121" s="60"/>
      <c r="ABK8121" s="60"/>
      <c r="ABL8121" s="60"/>
      <c r="ABM8121" s="60"/>
      <c r="ABN8121" s="60"/>
      <c r="ABO8121" s="60"/>
      <c r="ABP8121" s="60"/>
      <c r="ABQ8121" s="60"/>
      <c r="ABR8121" s="60">
        <v>0.97541114990080202</v>
      </c>
      <c r="ABS8121" s="60"/>
      <c r="ABT8121" s="60"/>
      <c r="ABU8121" s="60"/>
      <c r="ABV8121" s="60"/>
      <c r="ABW8121" s="60"/>
      <c r="ABX8121" s="60"/>
    </row>
    <row r="8122" spans="727:752" x14ac:dyDescent="0.25">
      <c r="AAY8122" s="60"/>
      <c r="AAZ8122" s="60"/>
      <c r="ABA8122" s="60"/>
      <c r="ABB8122" s="60"/>
      <c r="ABC8122" s="60"/>
      <c r="ABD8122" s="60"/>
      <c r="ABE8122" s="60"/>
      <c r="ABF8122" s="60"/>
      <c r="ABG8122" s="60"/>
      <c r="ABH8122" s="60"/>
      <c r="ABI8122" s="60"/>
      <c r="ABJ8122" s="60"/>
      <c r="ABK8122" s="60"/>
      <c r="ABL8122" s="60"/>
      <c r="ABM8122" s="60"/>
      <c r="ABN8122" s="60"/>
      <c r="ABO8122" s="60"/>
      <c r="ABP8122" s="60"/>
      <c r="ABQ8122" s="60"/>
      <c r="ABR8122" s="60">
        <v>0.975409472909888</v>
      </c>
      <c r="ABS8122" s="60"/>
      <c r="ABT8122" s="60"/>
      <c r="ABU8122" s="60"/>
      <c r="ABV8122" s="60"/>
      <c r="ABW8122" s="60"/>
      <c r="ABX8122" s="60"/>
    </row>
    <row r="8123" spans="727:752" x14ac:dyDescent="0.25">
      <c r="AAY8123" s="60"/>
      <c r="AAZ8123" s="60"/>
      <c r="ABA8123" s="60"/>
      <c r="ABB8123" s="60"/>
      <c r="ABC8123" s="60"/>
      <c r="ABD8123" s="60"/>
      <c r="ABE8123" s="60"/>
      <c r="ABF8123" s="60"/>
      <c r="ABG8123" s="60"/>
      <c r="ABH8123" s="60"/>
      <c r="ABI8123" s="60"/>
      <c r="ABJ8123" s="60"/>
      <c r="ABK8123" s="60"/>
      <c r="ABL8123" s="60"/>
      <c r="ABM8123" s="60"/>
      <c r="ABN8123" s="60"/>
      <c r="ABO8123" s="60"/>
      <c r="ABP8123" s="60"/>
      <c r="ABQ8123" s="60"/>
      <c r="ABR8123" s="60">
        <v>0.97540758554409801</v>
      </c>
      <c r="ABS8123" s="60"/>
      <c r="ABT8123" s="60"/>
      <c r="ABU8123" s="60"/>
      <c r="ABV8123" s="60"/>
      <c r="ABW8123" s="60"/>
      <c r="ABX8123" s="60"/>
    </row>
    <row r="8124" spans="727:752" x14ac:dyDescent="0.25">
      <c r="AAY8124" s="60"/>
      <c r="AAZ8124" s="60"/>
      <c r="ABA8124" s="60"/>
      <c r="ABB8124" s="60"/>
      <c r="ABC8124" s="60"/>
      <c r="ABD8124" s="60"/>
      <c r="ABE8124" s="60"/>
      <c r="ABF8124" s="60"/>
      <c r="ABG8124" s="60"/>
      <c r="ABH8124" s="60"/>
      <c r="ABI8124" s="60"/>
      <c r="ABJ8124" s="60"/>
      <c r="ABK8124" s="60"/>
      <c r="ABL8124" s="60"/>
      <c r="ABM8124" s="60"/>
      <c r="ABN8124" s="60"/>
      <c r="ABO8124" s="60"/>
      <c r="ABP8124" s="60"/>
      <c r="ABQ8124" s="60"/>
      <c r="ABR8124" s="60">
        <v>0.97540221593654997</v>
      </c>
      <c r="ABS8124" s="60"/>
      <c r="ABT8124" s="60"/>
      <c r="ABU8124" s="60"/>
      <c r="ABV8124" s="60"/>
      <c r="ABW8124" s="60"/>
      <c r="ABX8124" s="60"/>
    </row>
    <row r="8125" spans="727:752" x14ac:dyDescent="0.25">
      <c r="AAY8125" s="60"/>
      <c r="AAZ8125" s="60"/>
      <c r="ABA8125" s="60"/>
      <c r="ABB8125" s="60"/>
      <c r="ABC8125" s="60"/>
      <c r="ABD8125" s="60"/>
      <c r="ABE8125" s="60"/>
      <c r="ABF8125" s="60"/>
      <c r="ABG8125" s="60"/>
      <c r="ABH8125" s="60"/>
      <c r="ABI8125" s="60"/>
      <c r="ABJ8125" s="60"/>
      <c r="ABK8125" s="60"/>
      <c r="ABL8125" s="60"/>
      <c r="ABM8125" s="60"/>
      <c r="ABN8125" s="60"/>
      <c r="ABO8125" s="60"/>
      <c r="ABP8125" s="60"/>
      <c r="ABQ8125" s="60"/>
      <c r="ABR8125" s="60">
        <v>0.97540012214184502</v>
      </c>
      <c r="ABS8125" s="60"/>
      <c r="ABT8125" s="60"/>
      <c r="ABU8125" s="60"/>
      <c r="ABV8125" s="60"/>
      <c r="ABW8125" s="60"/>
      <c r="ABX8125" s="60"/>
    </row>
    <row r="8126" spans="727:752" x14ac:dyDescent="0.25">
      <c r="AAY8126" s="60"/>
      <c r="AAZ8126" s="60"/>
      <c r="ABA8126" s="60"/>
      <c r="ABB8126" s="60"/>
      <c r="ABC8126" s="60"/>
      <c r="ABD8126" s="60"/>
      <c r="ABE8126" s="60"/>
      <c r="ABF8126" s="60"/>
      <c r="ABG8126" s="60"/>
      <c r="ABH8126" s="60"/>
      <c r="ABI8126" s="60"/>
      <c r="ABJ8126" s="60"/>
      <c r="ABK8126" s="60"/>
      <c r="ABL8126" s="60"/>
      <c r="ABM8126" s="60"/>
      <c r="ABN8126" s="60"/>
      <c r="ABO8126" s="60"/>
      <c r="ABP8126" s="60"/>
      <c r="ABQ8126" s="60"/>
      <c r="ABR8126" s="60">
        <v>0.97539969607931098</v>
      </c>
      <c r="ABS8126" s="60"/>
      <c r="ABT8126" s="60"/>
      <c r="ABU8126" s="60"/>
      <c r="ABV8126" s="60"/>
      <c r="ABW8126" s="60"/>
      <c r="ABX8126" s="60"/>
    </row>
    <row r="8127" spans="727:752" x14ac:dyDescent="0.25">
      <c r="AAY8127" s="60"/>
      <c r="AAZ8127" s="60"/>
      <c r="ABA8127" s="60"/>
      <c r="ABB8127" s="60"/>
      <c r="ABC8127" s="60"/>
      <c r="ABD8127" s="60"/>
      <c r="ABE8127" s="60"/>
      <c r="ABF8127" s="60"/>
      <c r="ABG8127" s="60"/>
      <c r="ABH8127" s="60"/>
      <c r="ABI8127" s="60"/>
      <c r="ABJ8127" s="60"/>
      <c r="ABK8127" s="60"/>
      <c r="ABL8127" s="60"/>
      <c r="ABM8127" s="60"/>
      <c r="ABN8127" s="60"/>
      <c r="ABO8127" s="60"/>
      <c r="ABP8127" s="60"/>
      <c r="ABQ8127" s="60"/>
      <c r="ABR8127" s="60">
        <v>0.97539732078869001</v>
      </c>
      <c r="ABS8127" s="60"/>
      <c r="ABT8127" s="60"/>
      <c r="ABU8127" s="60"/>
      <c r="ABV8127" s="60"/>
      <c r="ABW8127" s="60"/>
      <c r="ABX8127" s="60"/>
    </row>
    <row r="8128" spans="727:752" x14ac:dyDescent="0.25">
      <c r="AAY8128" s="60"/>
      <c r="AAZ8128" s="60"/>
      <c r="ABA8128" s="60"/>
      <c r="ABB8128" s="60"/>
      <c r="ABC8128" s="60"/>
      <c r="ABD8128" s="60"/>
      <c r="ABE8128" s="60"/>
      <c r="ABF8128" s="60"/>
      <c r="ABG8128" s="60"/>
      <c r="ABH8128" s="60"/>
      <c r="ABI8128" s="60"/>
      <c r="ABJ8128" s="60"/>
      <c r="ABK8128" s="60"/>
      <c r="ABL8128" s="60"/>
      <c r="ABM8128" s="60"/>
      <c r="ABN8128" s="60"/>
      <c r="ABO8128" s="60"/>
      <c r="ABP8128" s="60"/>
      <c r="ABQ8128" s="60"/>
      <c r="ABR8128" s="60">
        <v>0.97539658821763398</v>
      </c>
      <c r="ABS8128" s="60"/>
      <c r="ABT8128" s="60"/>
      <c r="ABU8128" s="60"/>
      <c r="ABV8128" s="60"/>
      <c r="ABW8128" s="60"/>
      <c r="ABX8128" s="60"/>
    </row>
    <row r="8129" spans="727:752" x14ac:dyDescent="0.25">
      <c r="AAY8129" s="60"/>
      <c r="AAZ8129" s="60"/>
      <c r="ABA8129" s="60"/>
      <c r="ABB8129" s="60"/>
      <c r="ABC8129" s="60"/>
      <c r="ABD8129" s="60"/>
      <c r="ABE8129" s="60"/>
      <c r="ABF8129" s="60"/>
      <c r="ABG8129" s="60"/>
      <c r="ABH8129" s="60"/>
      <c r="ABI8129" s="60"/>
      <c r="ABJ8129" s="60"/>
      <c r="ABK8129" s="60"/>
      <c r="ABL8129" s="60"/>
      <c r="ABM8129" s="60"/>
      <c r="ABN8129" s="60"/>
      <c r="ABO8129" s="60"/>
      <c r="ABP8129" s="60"/>
      <c r="ABQ8129" s="60"/>
      <c r="ABR8129" s="60">
        <v>0.975396289412507</v>
      </c>
      <c r="ABS8129" s="60"/>
      <c r="ABT8129" s="60"/>
      <c r="ABU8129" s="60"/>
      <c r="ABV8129" s="60"/>
      <c r="ABW8129" s="60"/>
      <c r="ABX8129" s="60"/>
    </row>
    <row r="8130" spans="727:752" x14ac:dyDescent="0.25">
      <c r="AAY8130" s="60"/>
      <c r="AAZ8130" s="60"/>
      <c r="ABA8130" s="60"/>
      <c r="ABB8130" s="60"/>
      <c r="ABC8130" s="60"/>
      <c r="ABD8130" s="60"/>
      <c r="ABE8130" s="60"/>
      <c r="ABF8130" s="60"/>
      <c r="ABG8130" s="60"/>
      <c r="ABH8130" s="60"/>
      <c r="ABI8130" s="60"/>
      <c r="ABJ8130" s="60"/>
      <c r="ABK8130" s="60"/>
      <c r="ABL8130" s="60"/>
      <c r="ABM8130" s="60"/>
      <c r="ABN8130" s="60"/>
      <c r="ABO8130" s="60"/>
      <c r="ABP8130" s="60"/>
      <c r="ABQ8130" s="60"/>
      <c r="ABR8130" s="60">
        <v>0.97538933206803302</v>
      </c>
      <c r="ABS8130" s="60"/>
      <c r="ABT8130" s="60"/>
      <c r="ABU8130" s="60"/>
      <c r="ABV8130" s="60"/>
      <c r="ABW8130" s="60"/>
      <c r="ABX8130" s="60"/>
    </row>
    <row r="8131" spans="727:752" x14ac:dyDescent="0.25">
      <c r="AAY8131" s="60"/>
      <c r="AAZ8131" s="60"/>
      <c r="ABA8131" s="60"/>
      <c r="ABB8131" s="60"/>
      <c r="ABC8131" s="60"/>
      <c r="ABD8131" s="60"/>
      <c r="ABE8131" s="60"/>
      <c r="ABF8131" s="60"/>
      <c r="ABG8131" s="60"/>
      <c r="ABH8131" s="60"/>
      <c r="ABI8131" s="60"/>
      <c r="ABJ8131" s="60"/>
      <c r="ABK8131" s="60"/>
      <c r="ABL8131" s="60"/>
      <c r="ABM8131" s="60"/>
      <c r="ABN8131" s="60"/>
      <c r="ABO8131" s="60"/>
      <c r="ABP8131" s="60"/>
      <c r="ABQ8131" s="60"/>
      <c r="ABR8131" s="60">
        <v>0.97538910579446503</v>
      </c>
      <c r="ABS8131" s="60"/>
      <c r="ABT8131" s="60"/>
      <c r="ABU8131" s="60"/>
      <c r="ABV8131" s="60"/>
      <c r="ABW8131" s="60"/>
      <c r="ABX8131" s="60"/>
    </row>
    <row r="8132" spans="727:752" x14ac:dyDescent="0.25">
      <c r="AAY8132" s="60"/>
      <c r="AAZ8132" s="60"/>
      <c r="ABA8132" s="60"/>
      <c r="ABB8132" s="60"/>
      <c r="ABC8132" s="60"/>
      <c r="ABD8132" s="60"/>
      <c r="ABE8132" s="60"/>
      <c r="ABF8132" s="60"/>
      <c r="ABG8132" s="60"/>
      <c r="ABH8132" s="60"/>
      <c r="ABI8132" s="60"/>
      <c r="ABJ8132" s="60"/>
      <c r="ABK8132" s="60"/>
      <c r="ABL8132" s="60"/>
      <c r="ABM8132" s="60"/>
      <c r="ABN8132" s="60"/>
      <c r="ABO8132" s="60"/>
      <c r="ABP8132" s="60"/>
      <c r="ABQ8132" s="60"/>
      <c r="ABR8132" s="60">
        <v>0.97538837825852098</v>
      </c>
      <c r="ABS8132" s="60"/>
      <c r="ABT8132" s="60"/>
      <c r="ABU8132" s="60"/>
      <c r="ABV8132" s="60"/>
      <c r="ABW8132" s="60"/>
      <c r="ABX8132" s="60"/>
    </row>
    <row r="8133" spans="727:752" x14ac:dyDescent="0.25">
      <c r="AAY8133" s="60"/>
      <c r="AAZ8133" s="60"/>
      <c r="ABA8133" s="60"/>
      <c r="ABB8133" s="60"/>
      <c r="ABC8133" s="60"/>
      <c r="ABD8133" s="60"/>
      <c r="ABE8133" s="60"/>
      <c r="ABF8133" s="60"/>
      <c r="ABG8133" s="60"/>
      <c r="ABH8133" s="60"/>
      <c r="ABI8133" s="60"/>
      <c r="ABJ8133" s="60"/>
      <c r="ABK8133" s="60"/>
      <c r="ABL8133" s="60"/>
      <c r="ABM8133" s="60"/>
      <c r="ABN8133" s="60"/>
      <c r="ABO8133" s="60"/>
      <c r="ABP8133" s="60"/>
      <c r="ABQ8133" s="60"/>
      <c r="ABR8133" s="60">
        <v>0.97538043469529501</v>
      </c>
      <c r="ABS8133" s="60"/>
      <c r="ABT8133" s="60"/>
      <c r="ABU8133" s="60"/>
      <c r="ABV8133" s="60"/>
      <c r="ABW8133" s="60"/>
      <c r="ABX8133" s="60"/>
    </row>
    <row r="8134" spans="727:752" x14ac:dyDescent="0.25">
      <c r="AAY8134" s="60"/>
      <c r="AAZ8134" s="60"/>
      <c r="ABA8134" s="60"/>
      <c r="ABB8134" s="60"/>
      <c r="ABC8134" s="60"/>
      <c r="ABD8134" s="60"/>
      <c r="ABE8134" s="60"/>
      <c r="ABF8134" s="60"/>
      <c r="ABG8134" s="60"/>
      <c r="ABH8134" s="60"/>
      <c r="ABI8134" s="60"/>
      <c r="ABJ8134" s="60"/>
      <c r="ABK8134" s="60"/>
      <c r="ABL8134" s="60"/>
      <c r="ABM8134" s="60"/>
      <c r="ABN8134" s="60"/>
      <c r="ABO8134" s="60"/>
      <c r="ABP8134" s="60"/>
      <c r="ABQ8134" s="60"/>
      <c r="ABR8134" s="60">
        <v>0.97537856119336197</v>
      </c>
      <c r="ABS8134" s="60"/>
      <c r="ABT8134" s="60"/>
      <c r="ABU8134" s="60"/>
      <c r="ABV8134" s="60"/>
      <c r="ABW8134" s="60"/>
      <c r="ABX8134" s="60"/>
    </row>
    <row r="8135" spans="727:752" x14ac:dyDescent="0.25">
      <c r="AAY8135" s="60"/>
      <c r="AAZ8135" s="60"/>
      <c r="ABA8135" s="60"/>
      <c r="ABB8135" s="60"/>
      <c r="ABC8135" s="60"/>
      <c r="ABD8135" s="60"/>
      <c r="ABE8135" s="60"/>
      <c r="ABF8135" s="60"/>
      <c r="ABG8135" s="60"/>
      <c r="ABH8135" s="60"/>
      <c r="ABI8135" s="60"/>
      <c r="ABJ8135" s="60"/>
      <c r="ABK8135" s="60"/>
      <c r="ABL8135" s="60"/>
      <c r="ABM8135" s="60"/>
      <c r="ABN8135" s="60"/>
      <c r="ABO8135" s="60"/>
      <c r="ABP8135" s="60"/>
      <c r="ABQ8135" s="60"/>
      <c r="ABR8135" s="60">
        <v>0.97537639348631</v>
      </c>
      <c r="ABS8135" s="60"/>
      <c r="ABT8135" s="60"/>
      <c r="ABU8135" s="60"/>
      <c r="ABV8135" s="60"/>
      <c r="ABW8135" s="60"/>
      <c r="ABX8135" s="60"/>
    </row>
    <row r="8136" spans="727:752" x14ac:dyDescent="0.25">
      <c r="AAY8136" s="60"/>
      <c r="AAZ8136" s="60"/>
      <c r="ABA8136" s="60"/>
      <c r="ABB8136" s="60"/>
      <c r="ABC8136" s="60"/>
      <c r="ABD8136" s="60"/>
      <c r="ABE8136" s="60"/>
      <c r="ABF8136" s="60"/>
      <c r="ABG8136" s="60"/>
      <c r="ABH8136" s="60"/>
      <c r="ABI8136" s="60"/>
      <c r="ABJ8136" s="60"/>
      <c r="ABK8136" s="60"/>
      <c r="ABL8136" s="60"/>
      <c r="ABM8136" s="60"/>
      <c r="ABN8136" s="60"/>
      <c r="ABO8136" s="60"/>
      <c r="ABP8136" s="60"/>
      <c r="ABQ8136" s="60"/>
      <c r="ABR8136" s="60">
        <v>0.97537606129148602</v>
      </c>
      <c r="ABS8136" s="60"/>
      <c r="ABT8136" s="60"/>
      <c r="ABU8136" s="60"/>
      <c r="ABV8136" s="60"/>
      <c r="ABW8136" s="60"/>
      <c r="ABX8136" s="60"/>
    </row>
    <row r="8137" spans="727:752" x14ac:dyDescent="0.25">
      <c r="AAY8137" s="60"/>
      <c r="AAZ8137" s="60"/>
      <c r="ABA8137" s="60"/>
      <c r="ABB8137" s="60"/>
      <c r="ABC8137" s="60"/>
      <c r="ABD8137" s="60"/>
      <c r="ABE8137" s="60"/>
      <c r="ABF8137" s="60"/>
      <c r="ABG8137" s="60"/>
      <c r="ABH8137" s="60"/>
      <c r="ABI8137" s="60"/>
      <c r="ABJ8137" s="60"/>
      <c r="ABK8137" s="60"/>
      <c r="ABL8137" s="60"/>
      <c r="ABM8137" s="60"/>
      <c r="ABN8137" s="60"/>
      <c r="ABO8137" s="60"/>
      <c r="ABP8137" s="60"/>
      <c r="ABQ8137" s="60"/>
      <c r="ABR8137" s="60">
        <v>0.975368795282607</v>
      </c>
      <c r="ABS8137" s="60"/>
      <c r="ABT8137" s="60"/>
      <c r="ABU8137" s="60"/>
      <c r="ABV8137" s="60"/>
      <c r="ABW8137" s="60"/>
      <c r="ABX8137" s="60"/>
    </row>
    <row r="8138" spans="727:752" x14ac:dyDescent="0.25">
      <c r="AAY8138" s="60"/>
      <c r="AAZ8138" s="60"/>
      <c r="ABA8138" s="60"/>
      <c r="ABB8138" s="60"/>
      <c r="ABC8138" s="60"/>
      <c r="ABD8138" s="60"/>
      <c r="ABE8138" s="60"/>
      <c r="ABF8138" s="60"/>
      <c r="ABG8138" s="60"/>
      <c r="ABH8138" s="60"/>
      <c r="ABI8138" s="60"/>
      <c r="ABJ8138" s="60"/>
      <c r="ABK8138" s="60"/>
      <c r="ABL8138" s="60"/>
      <c r="ABM8138" s="60"/>
      <c r="ABN8138" s="60"/>
      <c r="ABO8138" s="60"/>
      <c r="ABP8138" s="60"/>
      <c r="ABQ8138" s="60"/>
      <c r="ABR8138" s="60">
        <v>0.97536558769175796</v>
      </c>
      <c r="ABS8138" s="60"/>
      <c r="ABT8138" s="60"/>
      <c r="ABU8138" s="60"/>
      <c r="ABV8138" s="60"/>
      <c r="ABW8138" s="60"/>
      <c r="ABX8138" s="60"/>
    </row>
    <row r="8139" spans="727:752" x14ac:dyDescent="0.25">
      <c r="AAY8139" s="60"/>
      <c r="AAZ8139" s="60"/>
      <c r="ABA8139" s="60"/>
      <c r="ABB8139" s="60"/>
      <c r="ABC8139" s="60"/>
      <c r="ABD8139" s="60"/>
      <c r="ABE8139" s="60"/>
      <c r="ABF8139" s="60"/>
      <c r="ABG8139" s="60"/>
      <c r="ABH8139" s="60"/>
      <c r="ABI8139" s="60"/>
      <c r="ABJ8139" s="60"/>
      <c r="ABK8139" s="60"/>
      <c r="ABL8139" s="60"/>
      <c r="ABM8139" s="60"/>
      <c r="ABN8139" s="60"/>
      <c r="ABO8139" s="60"/>
      <c r="ABP8139" s="60"/>
      <c r="ABQ8139" s="60"/>
      <c r="ABR8139" s="60">
        <v>0.97535993607105897</v>
      </c>
      <c r="ABS8139" s="60"/>
      <c r="ABT8139" s="60"/>
      <c r="ABU8139" s="60"/>
      <c r="ABV8139" s="60"/>
      <c r="ABW8139" s="60"/>
      <c r="ABX8139" s="60"/>
    </row>
    <row r="8140" spans="727:752" x14ac:dyDescent="0.25">
      <c r="AAY8140" s="60"/>
      <c r="AAZ8140" s="60"/>
      <c r="ABA8140" s="60"/>
      <c r="ABB8140" s="60"/>
      <c r="ABC8140" s="60"/>
      <c r="ABD8140" s="60"/>
      <c r="ABE8140" s="60"/>
      <c r="ABF8140" s="60"/>
      <c r="ABG8140" s="60"/>
      <c r="ABH8140" s="60"/>
      <c r="ABI8140" s="60"/>
      <c r="ABJ8140" s="60"/>
      <c r="ABK8140" s="60"/>
      <c r="ABL8140" s="60"/>
      <c r="ABM8140" s="60"/>
      <c r="ABN8140" s="60"/>
      <c r="ABO8140" s="60"/>
      <c r="ABP8140" s="60"/>
      <c r="ABQ8140" s="60"/>
      <c r="ABR8140" s="60">
        <v>0.97535869819077703</v>
      </c>
      <c r="ABS8140" s="60"/>
      <c r="ABT8140" s="60"/>
      <c r="ABU8140" s="60"/>
      <c r="ABV8140" s="60"/>
      <c r="ABW8140" s="60"/>
      <c r="ABX8140" s="60"/>
    </row>
    <row r="8141" spans="727:752" x14ac:dyDescent="0.25">
      <c r="AAY8141" s="60"/>
      <c r="AAZ8141" s="60"/>
      <c r="ABA8141" s="60"/>
      <c r="ABB8141" s="60"/>
      <c r="ABC8141" s="60"/>
      <c r="ABD8141" s="60"/>
      <c r="ABE8141" s="60"/>
      <c r="ABF8141" s="60"/>
      <c r="ABG8141" s="60"/>
      <c r="ABH8141" s="60"/>
      <c r="ABI8141" s="60"/>
      <c r="ABJ8141" s="60"/>
      <c r="ABK8141" s="60"/>
      <c r="ABL8141" s="60"/>
      <c r="ABM8141" s="60"/>
      <c r="ABN8141" s="60"/>
      <c r="ABO8141" s="60"/>
      <c r="ABP8141" s="60"/>
      <c r="ABQ8141" s="60"/>
      <c r="ABR8141" s="60">
        <v>0.97535764966388205</v>
      </c>
      <c r="ABS8141" s="60"/>
      <c r="ABT8141" s="60"/>
      <c r="ABU8141" s="60"/>
      <c r="ABV8141" s="60"/>
      <c r="ABW8141" s="60"/>
      <c r="ABX8141" s="60"/>
    </row>
    <row r="8142" spans="727:752" x14ac:dyDescent="0.25">
      <c r="AAY8142" s="60"/>
      <c r="AAZ8142" s="60"/>
      <c r="ABA8142" s="60"/>
      <c r="ABB8142" s="60"/>
      <c r="ABC8142" s="60"/>
      <c r="ABD8142" s="60"/>
      <c r="ABE8142" s="60"/>
      <c r="ABF8142" s="60"/>
      <c r="ABG8142" s="60"/>
      <c r="ABH8142" s="60"/>
      <c r="ABI8142" s="60"/>
      <c r="ABJ8142" s="60"/>
      <c r="ABK8142" s="60"/>
      <c r="ABL8142" s="60"/>
      <c r="ABM8142" s="60"/>
      <c r="ABN8142" s="60"/>
      <c r="ABO8142" s="60"/>
      <c r="ABP8142" s="60"/>
      <c r="ABQ8142" s="60"/>
      <c r="ABR8142" s="60">
        <v>0.97535545865576301</v>
      </c>
      <c r="ABS8142" s="60"/>
      <c r="ABT8142" s="60"/>
      <c r="ABU8142" s="60"/>
      <c r="ABV8142" s="60"/>
      <c r="ABW8142" s="60"/>
      <c r="ABX8142" s="60"/>
    </row>
    <row r="8143" spans="727:752" x14ac:dyDescent="0.25">
      <c r="AAY8143" s="60"/>
      <c r="AAZ8143" s="60"/>
      <c r="ABA8143" s="60"/>
      <c r="ABB8143" s="60"/>
      <c r="ABC8143" s="60"/>
      <c r="ABD8143" s="60"/>
      <c r="ABE8143" s="60"/>
      <c r="ABF8143" s="60"/>
      <c r="ABG8143" s="60"/>
      <c r="ABH8143" s="60"/>
      <c r="ABI8143" s="60"/>
      <c r="ABJ8143" s="60"/>
      <c r="ABK8143" s="60"/>
      <c r="ABL8143" s="60"/>
      <c r="ABM8143" s="60"/>
      <c r="ABN8143" s="60"/>
      <c r="ABO8143" s="60"/>
      <c r="ABP8143" s="60"/>
      <c r="ABQ8143" s="60"/>
      <c r="ABR8143" s="60">
        <v>0.97535521231140898</v>
      </c>
      <c r="ABS8143" s="60"/>
      <c r="ABT8143" s="60"/>
      <c r="ABU8143" s="60"/>
      <c r="ABV8143" s="60"/>
      <c r="ABW8143" s="60"/>
      <c r="ABX8143" s="60"/>
    </row>
    <row r="8144" spans="727:752" x14ac:dyDescent="0.25">
      <c r="AAY8144" s="60"/>
      <c r="AAZ8144" s="60"/>
      <c r="ABA8144" s="60"/>
      <c r="ABB8144" s="60"/>
      <c r="ABC8144" s="60"/>
      <c r="ABD8144" s="60"/>
      <c r="ABE8144" s="60"/>
      <c r="ABF8144" s="60"/>
      <c r="ABG8144" s="60"/>
      <c r="ABH8144" s="60"/>
      <c r="ABI8144" s="60"/>
      <c r="ABJ8144" s="60"/>
      <c r="ABK8144" s="60"/>
      <c r="ABL8144" s="60"/>
      <c r="ABM8144" s="60"/>
      <c r="ABN8144" s="60"/>
      <c r="ABO8144" s="60"/>
      <c r="ABP8144" s="60"/>
      <c r="ABQ8144" s="60"/>
      <c r="ABR8144" s="60">
        <v>0.97535435718944097</v>
      </c>
      <c r="ABS8144" s="60"/>
      <c r="ABT8144" s="60"/>
      <c r="ABU8144" s="60"/>
      <c r="ABV8144" s="60"/>
      <c r="ABW8144" s="60"/>
      <c r="ABX8144" s="60"/>
    </row>
    <row r="8145" spans="727:752" x14ac:dyDescent="0.25">
      <c r="AAY8145" s="60"/>
      <c r="AAZ8145" s="60"/>
      <c r="ABA8145" s="60"/>
      <c r="ABB8145" s="60"/>
      <c r="ABC8145" s="60"/>
      <c r="ABD8145" s="60"/>
      <c r="ABE8145" s="60"/>
      <c r="ABF8145" s="60"/>
      <c r="ABG8145" s="60"/>
      <c r="ABH8145" s="60"/>
      <c r="ABI8145" s="60"/>
      <c r="ABJ8145" s="60"/>
      <c r="ABK8145" s="60"/>
      <c r="ABL8145" s="60"/>
      <c r="ABM8145" s="60"/>
      <c r="ABN8145" s="60"/>
      <c r="ABO8145" s="60"/>
      <c r="ABP8145" s="60"/>
      <c r="ABQ8145" s="60"/>
      <c r="ABR8145" s="60">
        <v>0.97534932270028096</v>
      </c>
      <c r="ABS8145" s="60"/>
      <c r="ABT8145" s="60"/>
      <c r="ABU8145" s="60"/>
      <c r="ABV8145" s="60"/>
      <c r="ABW8145" s="60"/>
      <c r="ABX8145" s="60"/>
    </row>
    <row r="8146" spans="727:752" x14ac:dyDescent="0.25">
      <c r="AAY8146" s="60"/>
      <c r="AAZ8146" s="60"/>
      <c r="ABA8146" s="60"/>
      <c r="ABB8146" s="60"/>
      <c r="ABC8146" s="60"/>
      <c r="ABD8146" s="60"/>
      <c r="ABE8146" s="60"/>
      <c r="ABF8146" s="60"/>
      <c r="ABG8146" s="60"/>
      <c r="ABH8146" s="60"/>
      <c r="ABI8146" s="60"/>
      <c r="ABJ8146" s="60"/>
      <c r="ABK8146" s="60"/>
      <c r="ABL8146" s="60"/>
      <c r="ABM8146" s="60"/>
      <c r="ABN8146" s="60"/>
      <c r="ABO8146" s="60"/>
      <c r="ABP8146" s="60"/>
      <c r="ABQ8146" s="60"/>
      <c r="ABR8146" s="60">
        <v>0.97534507616518495</v>
      </c>
      <c r="ABS8146" s="60"/>
      <c r="ABT8146" s="60"/>
      <c r="ABU8146" s="60"/>
      <c r="ABV8146" s="60"/>
      <c r="ABW8146" s="60"/>
      <c r="ABX8146" s="60"/>
    </row>
    <row r="8147" spans="727:752" x14ac:dyDescent="0.25">
      <c r="AAY8147" s="60"/>
      <c r="AAZ8147" s="60"/>
      <c r="ABA8147" s="60"/>
      <c r="ABB8147" s="60"/>
      <c r="ABC8147" s="60"/>
      <c r="ABD8147" s="60"/>
      <c r="ABE8147" s="60"/>
      <c r="ABF8147" s="60"/>
      <c r="ABG8147" s="60"/>
      <c r="ABH8147" s="60"/>
      <c r="ABI8147" s="60"/>
      <c r="ABJ8147" s="60"/>
      <c r="ABK8147" s="60"/>
      <c r="ABL8147" s="60"/>
      <c r="ABM8147" s="60"/>
      <c r="ABN8147" s="60"/>
      <c r="ABO8147" s="60"/>
      <c r="ABP8147" s="60"/>
      <c r="ABQ8147" s="60"/>
      <c r="ABR8147" s="60">
        <v>0.97534493868248195</v>
      </c>
      <c r="ABS8147" s="60"/>
      <c r="ABT8147" s="60"/>
      <c r="ABU8147" s="60"/>
      <c r="ABV8147" s="60"/>
      <c r="ABW8147" s="60"/>
      <c r="ABX8147" s="60"/>
    </row>
    <row r="8148" spans="727:752" x14ac:dyDescent="0.25">
      <c r="AAY8148" s="60"/>
      <c r="AAZ8148" s="60"/>
      <c r="ABA8148" s="60"/>
      <c r="ABB8148" s="60"/>
      <c r="ABC8148" s="60"/>
      <c r="ABD8148" s="60"/>
      <c r="ABE8148" s="60"/>
      <c r="ABF8148" s="60"/>
      <c r="ABG8148" s="60"/>
      <c r="ABH8148" s="60"/>
      <c r="ABI8148" s="60"/>
      <c r="ABJ8148" s="60"/>
      <c r="ABK8148" s="60"/>
      <c r="ABL8148" s="60"/>
      <c r="ABM8148" s="60"/>
      <c r="ABN8148" s="60"/>
      <c r="ABO8148" s="60"/>
      <c r="ABP8148" s="60"/>
      <c r="ABQ8148" s="60"/>
      <c r="ABR8148" s="60">
        <v>0.97534113320724203</v>
      </c>
      <c r="ABS8148" s="60"/>
      <c r="ABT8148" s="60"/>
      <c r="ABU8148" s="60"/>
      <c r="ABV8148" s="60"/>
      <c r="ABW8148" s="60"/>
      <c r="ABX8148" s="60"/>
    </row>
    <row r="8149" spans="727:752" x14ac:dyDescent="0.25">
      <c r="AAY8149" s="60"/>
      <c r="AAZ8149" s="60"/>
      <c r="ABA8149" s="60"/>
      <c r="ABB8149" s="60"/>
      <c r="ABC8149" s="60"/>
      <c r="ABD8149" s="60"/>
      <c r="ABE8149" s="60"/>
      <c r="ABF8149" s="60"/>
      <c r="ABG8149" s="60"/>
      <c r="ABH8149" s="60"/>
      <c r="ABI8149" s="60"/>
      <c r="ABJ8149" s="60"/>
      <c r="ABK8149" s="60"/>
      <c r="ABL8149" s="60"/>
      <c r="ABM8149" s="60"/>
      <c r="ABN8149" s="60"/>
      <c r="ABO8149" s="60"/>
      <c r="ABP8149" s="60"/>
      <c r="ABQ8149" s="60"/>
      <c r="ABR8149" s="60">
        <v>0.97533978986390901</v>
      </c>
      <c r="ABS8149" s="60"/>
      <c r="ABT8149" s="60"/>
      <c r="ABU8149" s="60"/>
      <c r="ABV8149" s="60"/>
      <c r="ABW8149" s="60"/>
      <c r="ABX8149" s="60"/>
    </row>
    <row r="8150" spans="727:752" x14ac:dyDescent="0.25">
      <c r="AAY8150" s="60"/>
      <c r="AAZ8150" s="60"/>
      <c r="ABA8150" s="60"/>
      <c r="ABB8150" s="60"/>
      <c r="ABC8150" s="60"/>
      <c r="ABD8150" s="60"/>
      <c r="ABE8150" s="60"/>
      <c r="ABF8150" s="60"/>
      <c r="ABG8150" s="60"/>
      <c r="ABH8150" s="60"/>
      <c r="ABI8150" s="60"/>
      <c r="ABJ8150" s="60"/>
      <c r="ABK8150" s="60"/>
      <c r="ABL8150" s="60"/>
      <c r="ABM8150" s="60"/>
      <c r="ABN8150" s="60"/>
      <c r="ABO8150" s="60"/>
      <c r="ABP8150" s="60"/>
      <c r="ABQ8150" s="60"/>
      <c r="ABR8150" s="60">
        <v>0.97533894439617097</v>
      </c>
      <c r="ABS8150" s="60"/>
      <c r="ABT8150" s="60"/>
      <c r="ABU8150" s="60"/>
      <c r="ABV8150" s="60"/>
      <c r="ABW8150" s="60"/>
      <c r="ABX8150" s="60"/>
    </row>
    <row r="8151" spans="727:752" x14ac:dyDescent="0.25">
      <c r="AAY8151" s="60"/>
      <c r="AAZ8151" s="60"/>
      <c r="ABA8151" s="60"/>
      <c r="ABB8151" s="60"/>
      <c r="ABC8151" s="60"/>
      <c r="ABD8151" s="60"/>
      <c r="ABE8151" s="60"/>
      <c r="ABF8151" s="60"/>
      <c r="ABG8151" s="60"/>
      <c r="ABH8151" s="60"/>
      <c r="ABI8151" s="60"/>
      <c r="ABJ8151" s="60"/>
      <c r="ABK8151" s="60"/>
      <c r="ABL8151" s="60"/>
      <c r="ABM8151" s="60"/>
      <c r="ABN8151" s="60"/>
      <c r="ABO8151" s="60"/>
      <c r="ABP8151" s="60"/>
      <c r="ABQ8151" s="60"/>
      <c r="ABR8151" s="60">
        <v>0.97533890883470398</v>
      </c>
      <c r="ABS8151" s="60"/>
      <c r="ABT8151" s="60"/>
      <c r="ABU8151" s="60"/>
      <c r="ABV8151" s="60"/>
      <c r="ABW8151" s="60"/>
      <c r="ABX8151" s="60"/>
    </row>
    <row r="8152" spans="727:752" x14ac:dyDescent="0.25">
      <c r="AAY8152" s="60"/>
      <c r="AAZ8152" s="60"/>
      <c r="ABA8152" s="60"/>
      <c r="ABB8152" s="60"/>
      <c r="ABC8152" s="60"/>
      <c r="ABD8152" s="60"/>
      <c r="ABE8152" s="60"/>
      <c r="ABF8152" s="60"/>
      <c r="ABG8152" s="60"/>
      <c r="ABH8152" s="60"/>
      <c r="ABI8152" s="60"/>
      <c r="ABJ8152" s="60"/>
      <c r="ABK8152" s="60"/>
      <c r="ABL8152" s="60"/>
      <c r="ABM8152" s="60"/>
      <c r="ABN8152" s="60"/>
      <c r="ABO8152" s="60"/>
      <c r="ABP8152" s="60"/>
      <c r="ABQ8152" s="60"/>
      <c r="ABR8152" s="60">
        <v>0.97533885993678704</v>
      </c>
      <c r="ABS8152" s="60"/>
      <c r="ABT8152" s="60"/>
      <c r="ABU8152" s="60"/>
      <c r="ABV8152" s="60"/>
      <c r="ABW8152" s="60"/>
      <c r="ABX8152" s="60"/>
    </row>
    <row r="8153" spans="727:752" x14ac:dyDescent="0.25">
      <c r="AAY8153" s="60"/>
      <c r="AAZ8153" s="60"/>
      <c r="ABA8153" s="60"/>
      <c r="ABB8153" s="60"/>
      <c r="ABC8153" s="60"/>
      <c r="ABD8153" s="60"/>
      <c r="ABE8153" s="60"/>
      <c r="ABF8153" s="60"/>
      <c r="ABG8153" s="60"/>
      <c r="ABH8153" s="60"/>
      <c r="ABI8153" s="60"/>
      <c r="ABJ8153" s="60"/>
      <c r="ABK8153" s="60"/>
      <c r="ABL8153" s="60"/>
      <c r="ABM8153" s="60"/>
      <c r="ABN8153" s="60"/>
      <c r="ABO8153" s="60"/>
      <c r="ABP8153" s="60"/>
      <c r="ABQ8153" s="60"/>
      <c r="ABR8153" s="60">
        <v>0.97532970058161195</v>
      </c>
      <c r="ABS8153" s="60"/>
      <c r="ABT8153" s="60"/>
      <c r="ABU8153" s="60"/>
      <c r="ABV8153" s="60"/>
      <c r="ABW8153" s="60"/>
      <c r="ABX8153" s="60"/>
    </row>
    <row r="8154" spans="727:752" x14ac:dyDescent="0.25">
      <c r="AAY8154" s="60"/>
      <c r="AAZ8154" s="60"/>
      <c r="ABA8154" s="60"/>
      <c r="ABB8154" s="60"/>
      <c r="ABC8154" s="60"/>
      <c r="ABD8154" s="60"/>
      <c r="ABE8154" s="60"/>
      <c r="ABF8154" s="60"/>
      <c r="ABG8154" s="60"/>
      <c r="ABH8154" s="60"/>
      <c r="ABI8154" s="60"/>
      <c r="ABJ8154" s="60"/>
      <c r="ABK8154" s="60"/>
      <c r="ABL8154" s="60"/>
      <c r="ABM8154" s="60"/>
      <c r="ABN8154" s="60"/>
      <c r="ABO8154" s="60"/>
      <c r="ABP8154" s="60"/>
      <c r="ABQ8154" s="60"/>
      <c r="ABR8154" s="60">
        <v>0.97532511408334599</v>
      </c>
      <c r="ABS8154" s="60"/>
      <c r="ABT8154" s="60"/>
      <c r="ABU8154" s="60"/>
      <c r="ABV8154" s="60"/>
      <c r="ABW8154" s="60"/>
      <c r="ABX8154" s="60"/>
    </row>
    <row r="8155" spans="727:752" x14ac:dyDescent="0.25">
      <c r="AAY8155" s="60"/>
      <c r="AAZ8155" s="60"/>
      <c r="ABA8155" s="60"/>
      <c r="ABB8155" s="60"/>
      <c r="ABC8155" s="60"/>
      <c r="ABD8155" s="60"/>
      <c r="ABE8155" s="60"/>
      <c r="ABF8155" s="60"/>
      <c r="ABG8155" s="60"/>
      <c r="ABH8155" s="60"/>
      <c r="ABI8155" s="60"/>
      <c r="ABJ8155" s="60"/>
      <c r="ABK8155" s="60"/>
      <c r="ABL8155" s="60"/>
      <c r="ABM8155" s="60"/>
      <c r="ABN8155" s="60"/>
      <c r="ABO8155" s="60"/>
      <c r="ABP8155" s="60"/>
      <c r="ABQ8155" s="60"/>
      <c r="ABR8155" s="60">
        <v>0.97532298270268203</v>
      </c>
      <c r="ABS8155" s="60"/>
      <c r="ABT8155" s="60"/>
      <c r="ABU8155" s="60"/>
      <c r="ABV8155" s="60"/>
      <c r="ABW8155" s="60"/>
      <c r="ABX8155" s="60"/>
    </row>
    <row r="8156" spans="727:752" x14ac:dyDescent="0.25">
      <c r="AAY8156" s="60"/>
      <c r="AAZ8156" s="60"/>
      <c r="ABA8156" s="60"/>
      <c r="ABB8156" s="60"/>
      <c r="ABC8156" s="60"/>
      <c r="ABD8156" s="60"/>
      <c r="ABE8156" s="60"/>
      <c r="ABF8156" s="60"/>
      <c r="ABG8156" s="60"/>
      <c r="ABH8156" s="60"/>
      <c r="ABI8156" s="60"/>
      <c r="ABJ8156" s="60"/>
      <c r="ABK8156" s="60"/>
      <c r="ABL8156" s="60"/>
      <c r="ABM8156" s="60"/>
      <c r="ABN8156" s="60"/>
      <c r="ABO8156" s="60"/>
      <c r="ABP8156" s="60"/>
      <c r="ABQ8156" s="60"/>
      <c r="ABR8156" s="60">
        <v>0.97532206203455196</v>
      </c>
      <c r="ABS8156" s="60"/>
      <c r="ABT8156" s="60"/>
      <c r="ABU8156" s="60"/>
      <c r="ABV8156" s="60"/>
      <c r="ABW8156" s="60"/>
      <c r="ABX8156" s="60"/>
    </row>
    <row r="8157" spans="727:752" x14ac:dyDescent="0.25">
      <c r="AAY8157" s="60"/>
      <c r="AAZ8157" s="60"/>
      <c r="ABA8157" s="60"/>
      <c r="ABB8157" s="60"/>
      <c r="ABC8157" s="60"/>
      <c r="ABD8157" s="60"/>
      <c r="ABE8157" s="60"/>
      <c r="ABF8157" s="60"/>
      <c r="ABG8157" s="60"/>
      <c r="ABH8157" s="60"/>
      <c r="ABI8157" s="60"/>
      <c r="ABJ8157" s="60"/>
      <c r="ABK8157" s="60"/>
      <c r="ABL8157" s="60"/>
      <c r="ABM8157" s="60"/>
      <c r="ABN8157" s="60"/>
      <c r="ABO8157" s="60"/>
      <c r="ABP8157" s="60"/>
      <c r="ABQ8157" s="60"/>
      <c r="ABR8157" s="60">
        <v>0.97531958269234198</v>
      </c>
      <c r="ABS8157" s="60"/>
      <c r="ABT8157" s="60"/>
      <c r="ABU8157" s="60"/>
      <c r="ABV8157" s="60"/>
      <c r="ABW8157" s="60"/>
      <c r="ABX8157" s="60"/>
    </row>
    <row r="8158" spans="727:752" x14ac:dyDescent="0.25">
      <c r="AAY8158" s="60"/>
      <c r="AAZ8158" s="60"/>
      <c r="ABA8158" s="60"/>
      <c r="ABB8158" s="60"/>
      <c r="ABC8158" s="60"/>
      <c r="ABD8158" s="60"/>
      <c r="ABE8158" s="60"/>
      <c r="ABF8158" s="60"/>
      <c r="ABG8158" s="60"/>
      <c r="ABH8158" s="60"/>
      <c r="ABI8158" s="60"/>
      <c r="ABJ8158" s="60"/>
      <c r="ABK8158" s="60"/>
      <c r="ABL8158" s="60"/>
      <c r="ABM8158" s="60"/>
      <c r="ABN8158" s="60"/>
      <c r="ABO8158" s="60"/>
      <c r="ABP8158" s="60"/>
      <c r="ABQ8158" s="60"/>
      <c r="ABR8158" s="60">
        <v>0.97531783532529004</v>
      </c>
      <c r="ABS8158" s="60"/>
      <c r="ABT8158" s="60"/>
      <c r="ABU8158" s="60"/>
      <c r="ABV8158" s="60"/>
      <c r="ABW8158" s="60"/>
      <c r="ABX8158" s="60"/>
    </row>
    <row r="8159" spans="727:752" x14ac:dyDescent="0.25">
      <c r="AAY8159" s="60"/>
      <c r="AAZ8159" s="60"/>
      <c r="ABA8159" s="60"/>
      <c r="ABB8159" s="60"/>
      <c r="ABC8159" s="60"/>
      <c r="ABD8159" s="60"/>
      <c r="ABE8159" s="60"/>
      <c r="ABF8159" s="60"/>
      <c r="ABG8159" s="60"/>
      <c r="ABH8159" s="60"/>
      <c r="ABI8159" s="60"/>
      <c r="ABJ8159" s="60"/>
      <c r="ABK8159" s="60"/>
      <c r="ABL8159" s="60"/>
      <c r="ABM8159" s="60"/>
      <c r="ABN8159" s="60"/>
      <c r="ABO8159" s="60"/>
      <c r="ABP8159" s="60"/>
      <c r="ABQ8159" s="60"/>
      <c r="ABR8159" s="60">
        <v>0.97531530439679104</v>
      </c>
      <c r="ABS8159" s="60"/>
      <c r="ABT8159" s="60"/>
      <c r="ABU8159" s="60"/>
      <c r="ABV8159" s="60"/>
      <c r="ABW8159" s="60"/>
      <c r="ABX8159" s="60"/>
    </row>
    <row r="8160" spans="727:752" x14ac:dyDescent="0.25">
      <c r="AAY8160" s="60"/>
      <c r="AAZ8160" s="60"/>
      <c r="ABA8160" s="60"/>
      <c r="ABB8160" s="60"/>
      <c r="ABC8160" s="60"/>
      <c r="ABD8160" s="60"/>
      <c r="ABE8160" s="60"/>
      <c r="ABF8160" s="60"/>
      <c r="ABG8160" s="60"/>
      <c r="ABH8160" s="60"/>
      <c r="ABI8160" s="60"/>
      <c r="ABJ8160" s="60"/>
      <c r="ABK8160" s="60"/>
      <c r="ABL8160" s="60"/>
      <c r="ABM8160" s="60"/>
      <c r="ABN8160" s="60"/>
      <c r="ABO8160" s="60"/>
      <c r="ABP8160" s="60"/>
      <c r="ABQ8160" s="60"/>
      <c r="ABR8160" s="60">
        <v>0.97531104075600905</v>
      </c>
      <c r="ABS8160" s="60"/>
      <c r="ABT8160" s="60"/>
      <c r="ABU8160" s="60"/>
      <c r="ABV8160" s="60"/>
      <c r="ABW8160" s="60"/>
      <c r="ABX8160" s="60"/>
    </row>
    <row r="8161" spans="727:752" x14ac:dyDescent="0.25">
      <c r="AAY8161" s="60"/>
      <c r="AAZ8161" s="60"/>
      <c r="ABA8161" s="60"/>
      <c r="ABB8161" s="60"/>
      <c r="ABC8161" s="60"/>
      <c r="ABD8161" s="60"/>
      <c r="ABE8161" s="60"/>
      <c r="ABF8161" s="60"/>
      <c r="ABG8161" s="60"/>
      <c r="ABH8161" s="60"/>
      <c r="ABI8161" s="60"/>
      <c r="ABJ8161" s="60"/>
      <c r="ABK8161" s="60"/>
      <c r="ABL8161" s="60"/>
      <c r="ABM8161" s="60"/>
      <c r="ABN8161" s="60"/>
      <c r="ABO8161" s="60"/>
      <c r="ABP8161" s="60"/>
      <c r="ABQ8161" s="60"/>
      <c r="ABR8161" s="60">
        <v>0.97530624936365595</v>
      </c>
      <c r="ABS8161" s="60"/>
      <c r="ABT8161" s="60"/>
      <c r="ABU8161" s="60"/>
      <c r="ABV8161" s="60"/>
      <c r="ABW8161" s="60"/>
      <c r="ABX8161" s="60"/>
    </row>
    <row r="8162" spans="727:752" x14ac:dyDescent="0.25">
      <c r="AAY8162" s="60"/>
      <c r="AAZ8162" s="60"/>
      <c r="ABA8162" s="60"/>
      <c r="ABB8162" s="60"/>
      <c r="ABC8162" s="60"/>
      <c r="ABD8162" s="60"/>
      <c r="ABE8162" s="60"/>
      <c r="ABF8162" s="60"/>
      <c r="ABG8162" s="60"/>
      <c r="ABH8162" s="60"/>
      <c r="ABI8162" s="60"/>
      <c r="ABJ8162" s="60"/>
      <c r="ABK8162" s="60"/>
      <c r="ABL8162" s="60"/>
      <c r="ABM8162" s="60"/>
      <c r="ABN8162" s="60"/>
      <c r="ABO8162" s="60"/>
      <c r="ABP8162" s="60"/>
      <c r="ABQ8162" s="60"/>
      <c r="ABR8162" s="60">
        <v>0.97529880159620097</v>
      </c>
      <c r="ABS8162" s="60"/>
      <c r="ABT8162" s="60"/>
      <c r="ABU8162" s="60"/>
      <c r="ABV8162" s="60"/>
      <c r="ABW8162" s="60"/>
      <c r="ABX8162" s="60"/>
    </row>
    <row r="8163" spans="727:752" x14ac:dyDescent="0.25">
      <c r="AAY8163" s="60"/>
      <c r="AAZ8163" s="60"/>
      <c r="ABA8163" s="60"/>
      <c r="ABB8163" s="60"/>
      <c r="ABC8163" s="60"/>
      <c r="ABD8163" s="60"/>
      <c r="ABE8163" s="60"/>
      <c r="ABF8163" s="60"/>
      <c r="ABG8163" s="60"/>
      <c r="ABH8163" s="60"/>
      <c r="ABI8163" s="60"/>
      <c r="ABJ8163" s="60"/>
      <c r="ABK8163" s="60"/>
      <c r="ABL8163" s="60"/>
      <c r="ABM8163" s="60"/>
      <c r="ABN8163" s="60"/>
      <c r="ABO8163" s="60"/>
      <c r="ABP8163" s="60"/>
      <c r="ABQ8163" s="60"/>
      <c r="ABR8163" s="60">
        <v>0.97528852017988599</v>
      </c>
      <c r="ABS8163" s="60"/>
      <c r="ABT8163" s="60"/>
      <c r="ABU8163" s="60"/>
      <c r="ABV8163" s="60"/>
      <c r="ABW8163" s="60"/>
      <c r="ABX8163" s="60"/>
    </row>
    <row r="8164" spans="727:752" x14ac:dyDescent="0.25">
      <c r="AAY8164" s="60"/>
      <c r="AAZ8164" s="60"/>
      <c r="ABA8164" s="60"/>
      <c r="ABB8164" s="60"/>
      <c r="ABC8164" s="60"/>
      <c r="ABD8164" s="60"/>
      <c r="ABE8164" s="60"/>
      <c r="ABF8164" s="60"/>
      <c r="ABG8164" s="60"/>
      <c r="ABH8164" s="60"/>
      <c r="ABI8164" s="60"/>
      <c r="ABJ8164" s="60"/>
      <c r="ABK8164" s="60"/>
      <c r="ABL8164" s="60"/>
      <c r="ABM8164" s="60"/>
      <c r="ABN8164" s="60"/>
      <c r="ABO8164" s="60"/>
      <c r="ABP8164" s="60"/>
      <c r="ABQ8164" s="60"/>
      <c r="ABR8164" s="60">
        <v>0.97528493067616695</v>
      </c>
      <c r="ABS8164" s="60"/>
      <c r="ABT8164" s="60"/>
      <c r="ABU8164" s="60"/>
      <c r="ABV8164" s="60"/>
      <c r="ABW8164" s="60"/>
      <c r="ABX8164" s="60"/>
    </row>
    <row r="8165" spans="727:752" x14ac:dyDescent="0.25">
      <c r="AAY8165" s="60"/>
      <c r="AAZ8165" s="60"/>
      <c r="ABA8165" s="60"/>
      <c r="ABB8165" s="60"/>
      <c r="ABC8165" s="60"/>
      <c r="ABD8165" s="60"/>
      <c r="ABE8165" s="60"/>
      <c r="ABF8165" s="60"/>
      <c r="ABG8165" s="60"/>
      <c r="ABH8165" s="60"/>
      <c r="ABI8165" s="60"/>
      <c r="ABJ8165" s="60"/>
      <c r="ABK8165" s="60"/>
      <c r="ABL8165" s="60"/>
      <c r="ABM8165" s="60"/>
      <c r="ABN8165" s="60"/>
      <c r="ABO8165" s="60"/>
      <c r="ABP8165" s="60"/>
      <c r="ABQ8165" s="60"/>
      <c r="ABR8165" s="60">
        <v>0.97528382254133394</v>
      </c>
      <c r="ABS8165" s="60"/>
      <c r="ABT8165" s="60"/>
      <c r="ABU8165" s="60"/>
      <c r="ABV8165" s="60"/>
      <c r="ABW8165" s="60"/>
      <c r="ABX8165" s="60"/>
    </row>
    <row r="8166" spans="727:752" x14ac:dyDescent="0.25">
      <c r="AAY8166" s="60"/>
      <c r="AAZ8166" s="60"/>
      <c r="ABA8166" s="60"/>
      <c r="ABB8166" s="60"/>
      <c r="ABC8166" s="60"/>
      <c r="ABD8166" s="60"/>
      <c r="ABE8166" s="60"/>
      <c r="ABF8166" s="60"/>
      <c r="ABG8166" s="60"/>
      <c r="ABH8166" s="60"/>
      <c r="ABI8166" s="60"/>
      <c r="ABJ8166" s="60"/>
      <c r="ABK8166" s="60"/>
      <c r="ABL8166" s="60"/>
      <c r="ABM8166" s="60"/>
      <c r="ABN8166" s="60"/>
      <c r="ABO8166" s="60"/>
      <c r="ABP8166" s="60"/>
      <c r="ABQ8166" s="60"/>
      <c r="ABR8166" s="60">
        <v>0.97528214713737704</v>
      </c>
      <c r="ABS8166" s="60"/>
      <c r="ABT8166" s="60"/>
      <c r="ABU8166" s="60"/>
      <c r="ABV8166" s="60"/>
      <c r="ABW8166" s="60"/>
      <c r="ABX8166" s="60"/>
    </row>
    <row r="8167" spans="727:752" x14ac:dyDescent="0.25">
      <c r="AAY8167" s="60"/>
      <c r="AAZ8167" s="60"/>
      <c r="ABA8167" s="60"/>
      <c r="ABB8167" s="60"/>
      <c r="ABC8167" s="60"/>
      <c r="ABD8167" s="60"/>
      <c r="ABE8167" s="60"/>
      <c r="ABF8167" s="60"/>
      <c r="ABG8167" s="60"/>
      <c r="ABH8167" s="60"/>
      <c r="ABI8167" s="60"/>
      <c r="ABJ8167" s="60"/>
      <c r="ABK8167" s="60"/>
      <c r="ABL8167" s="60"/>
      <c r="ABM8167" s="60"/>
      <c r="ABN8167" s="60"/>
      <c r="ABO8167" s="60"/>
      <c r="ABP8167" s="60"/>
      <c r="ABQ8167" s="60"/>
      <c r="ABR8167" s="60">
        <v>0.97528194076999497</v>
      </c>
      <c r="ABS8167" s="60"/>
      <c r="ABT8167" s="60"/>
      <c r="ABU8167" s="60"/>
      <c r="ABV8167" s="60"/>
      <c r="ABW8167" s="60"/>
      <c r="ABX8167" s="60"/>
    </row>
    <row r="8168" spans="727:752" x14ac:dyDescent="0.25">
      <c r="AAY8168" s="60"/>
      <c r="AAZ8168" s="60"/>
      <c r="ABA8168" s="60"/>
      <c r="ABB8168" s="60"/>
      <c r="ABC8168" s="60"/>
      <c r="ABD8168" s="60"/>
      <c r="ABE8168" s="60"/>
      <c r="ABF8168" s="60"/>
      <c r="ABG8168" s="60"/>
      <c r="ABH8168" s="60"/>
      <c r="ABI8168" s="60"/>
      <c r="ABJ8168" s="60"/>
      <c r="ABK8168" s="60"/>
      <c r="ABL8168" s="60"/>
      <c r="ABM8168" s="60"/>
      <c r="ABN8168" s="60"/>
      <c r="ABO8168" s="60"/>
      <c r="ABP8168" s="60"/>
      <c r="ABQ8168" s="60"/>
      <c r="ABR8168" s="60">
        <v>0.97527454545325398</v>
      </c>
      <c r="ABS8168" s="60"/>
      <c r="ABT8168" s="60"/>
      <c r="ABU8168" s="60"/>
      <c r="ABV8168" s="60"/>
      <c r="ABW8168" s="60"/>
      <c r="ABX8168" s="60"/>
    </row>
    <row r="8169" spans="727:752" x14ac:dyDescent="0.25">
      <c r="AAY8169" s="60"/>
      <c r="AAZ8169" s="60"/>
      <c r="ABA8169" s="60"/>
      <c r="ABB8169" s="60"/>
      <c r="ABC8169" s="60"/>
      <c r="ABD8169" s="60"/>
      <c r="ABE8169" s="60"/>
      <c r="ABF8169" s="60"/>
      <c r="ABG8169" s="60"/>
      <c r="ABH8169" s="60"/>
      <c r="ABI8169" s="60"/>
      <c r="ABJ8169" s="60"/>
      <c r="ABK8169" s="60"/>
      <c r="ABL8169" s="60"/>
      <c r="ABM8169" s="60"/>
      <c r="ABN8169" s="60"/>
      <c r="ABO8169" s="60"/>
      <c r="ABP8169" s="60"/>
      <c r="ABQ8169" s="60"/>
      <c r="ABR8169" s="60">
        <v>0.97527077430406395</v>
      </c>
      <c r="ABS8169" s="60"/>
      <c r="ABT8169" s="60"/>
      <c r="ABU8169" s="60"/>
      <c r="ABV8169" s="60"/>
      <c r="ABW8169" s="60"/>
      <c r="ABX8169" s="60"/>
    </row>
    <row r="8170" spans="727:752" x14ac:dyDescent="0.25">
      <c r="AAY8170" s="60"/>
      <c r="AAZ8170" s="60"/>
      <c r="ABA8170" s="60"/>
      <c r="ABB8170" s="60"/>
      <c r="ABC8170" s="60"/>
      <c r="ABD8170" s="60"/>
      <c r="ABE8170" s="60"/>
      <c r="ABF8170" s="60"/>
      <c r="ABG8170" s="60"/>
      <c r="ABH8170" s="60"/>
      <c r="ABI8170" s="60"/>
      <c r="ABJ8170" s="60"/>
      <c r="ABK8170" s="60"/>
      <c r="ABL8170" s="60"/>
      <c r="ABM8170" s="60"/>
      <c r="ABN8170" s="60"/>
      <c r="ABO8170" s="60"/>
      <c r="ABP8170" s="60"/>
      <c r="ABQ8170" s="60"/>
      <c r="ABR8170" s="60">
        <v>0.97526971470324197</v>
      </c>
      <c r="ABS8170" s="60"/>
      <c r="ABT8170" s="60"/>
      <c r="ABU8170" s="60"/>
      <c r="ABV8170" s="60"/>
      <c r="ABW8170" s="60"/>
      <c r="ABX8170" s="60"/>
    </row>
    <row r="8171" spans="727:752" x14ac:dyDescent="0.25">
      <c r="AAY8171" s="60"/>
      <c r="AAZ8171" s="60"/>
      <c r="ABA8171" s="60"/>
      <c r="ABB8171" s="60"/>
      <c r="ABC8171" s="60"/>
      <c r="ABD8171" s="60"/>
      <c r="ABE8171" s="60"/>
      <c r="ABF8171" s="60"/>
      <c r="ABG8171" s="60"/>
      <c r="ABH8171" s="60"/>
      <c r="ABI8171" s="60"/>
      <c r="ABJ8171" s="60"/>
      <c r="ABK8171" s="60"/>
      <c r="ABL8171" s="60"/>
      <c r="ABM8171" s="60"/>
      <c r="ABN8171" s="60"/>
      <c r="ABO8171" s="60"/>
      <c r="ABP8171" s="60"/>
      <c r="ABQ8171" s="60"/>
      <c r="ABR8171" s="60">
        <v>0.97526943801405896</v>
      </c>
      <c r="ABS8171" s="60"/>
      <c r="ABT8171" s="60"/>
      <c r="ABU8171" s="60"/>
      <c r="ABV8171" s="60"/>
      <c r="ABW8171" s="60"/>
      <c r="ABX8171" s="60"/>
    </row>
    <row r="8172" spans="727:752" x14ac:dyDescent="0.25">
      <c r="AAY8172" s="60"/>
      <c r="AAZ8172" s="60"/>
      <c r="ABA8172" s="60"/>
      <c r="ABB8172" s="60"/>
      <c r="ABC8172" s="60"/>
      <c r="ABD8172" s="60"/>
      <c r="ABE8172" s="60"/>
      <c r="ABF8172" s="60"/>
      <c r="ABG8172" s="60"/>
      <c r="ABH8172" s="60"/>
      <c r="ABI8172" s="60"/>
      <c r="ABJ8172" s="60"/>
      <c r="ABK8172" s="60"/>
      <c r="ABL8172" s="60"/>
      <c r="ABM8172" s="60"/>
      <c r="ABN8172" s="60"/>
      <c r="ABO8172" s="60"/>
      <c r="ABP8172" s="60"/>
      <c r="ABQ8172" s="60"/>
      <c r="ABR8172" s="60">
        <v>0.97526929338446799</v>
      </c>
      <c r="ABS8172" s="60"/>
      <c r="ABT8172" s="60"/>
      <c r="ABU8172" s="60"/>
      <c r="ABV8172" s="60"/>
      <c r="ABW8172" s="60"/>
      <c r="ABX8172" s="60"/>
    </row>
    <row r="8173" spans="727:752" x14ac:dyDescent="0.25">
      <c r="AAY8173" s="60"/>
      <c r="AAZ8173" s="60"/>
      <c r="ABA8173" s="60"/>
      <c r="ABB8173" s="60"/>
      <c r="ABC8173" s="60"/>
      <c r="ABD8173" s="60"/>
      <c r="ABE8173" s="60"/>
      <c r="ABF8173" s="60"/>
      <c r="ABG8173" s="60"/>
      <c r="ABH8173" s="60"/>
      <c r="ABI8173" s="60"/>
      <c r="ABJ8173" s="60"/>
      <c r="ABK8173" s="60"/>
      <c r="ABL8173" s="60"/>
      <c r="ABM8173" s="60"/>
      <c r="ABN8173" s="60"/>
      <c r="ABO8173" s="60"/>
      <c r="ABP8173" s="60"/>
      <c r="ABQ8173" s="60"/>
      <c r="ABR8173" s="60">
        <v>0.97526626606946498</v>
      </c>
      <c r="ABS8173" s="60"/>
      <c r="ABT8173" s="60"/>
      <c r="ABU8173" s="60"/>
      <c r="ABV8173" s="60"/>
      <c r="ABW8173" s="60"/>
      <c r="ABX8173" s="60"/>
    </row>
    <row r="8174" spans="727:752" x14ac:dyDescent="0.25">
      <c r="AAY8174" s="60"/>
      <c r="AAZ8174" s="60"/>
      <c r="ABA8174" s="60"/>
      <c r="ABB8174" s="60"/>
      <c r="ABC8174" s="60"/>
      <c r="ABD8174" s="60"/>
      <c r="ABE8174" s="60"/>
      <c r="ABF8174" s="60"/>
      <c r="ABG8174" s="60"/>
      <c r="ABH8174" s="60"/>
      <c r="ABI8174" s="60"/>
      <c r="ABJ8174" s="60"/>
      <c r="ABK8174" s="60"/>
      <c r="ABL8174" s="60"/>
      <c r="ABM8174" s="60"/>
      <c r="ABN8174" s="60"/>
      <c r="ABO8174" s="60"/>
      <c r="ABP8174" s="60"/>
      <c r="ABQ8174" s="60"/>
      <c r="ABR8174" s="60">
        <v>0.97526619799019199</v>
      </c>
      <c r="ABS8174" s="60"/>
      <c r="ABT8174" s="60"/>
      <c r="ABU8174" s="60"/>
      <c r="ABV8174" s="60"/>
      <c r="ABW8174" s="60"/>
      <c r="ABX8174" s="60"/>
    </row>
    <row r="8175" spans="727:752" x14ac:dyDescent="0.25">
      <c r="AAY8175" s="60"/>
      <c r="AAZ8175" s="60"/>
      <c r="ABA8175" s="60"/>
      <c r="ABB8175" s="60"/>
      <c r="ABC8175" s="60"/>
      <c r="ABD8175" s="60"/>
      <c r="ABE8175" s="60"/>
      <c r="ABF8175" s="60"/>
      <c r="ABG8175" s="60"/>
      <c r="ABH8175" s="60"/>
      <c r="ABI8175" s="60"/>
      <c r="ABJ8175" s="60"/>
      <c r="ABK8175" s="60"/>
      <c r="ABL8175" s="60"/>
      <c r="ABM8175" s="60"/>
      <c r="ABN8175" s="60"/>
      <c r="ABO8175" s="60"/>
      <c r="ABP8175" s="60"/>
      <c r="ABQ8175" s="60"/>
      <c r="ABR8175" s="60">
        <v>0.97525864356165703</v>
      </c>
      <c r="ABS8175" s="60"/>
      <c r="ABT8175" s="60"/>
      <c r="ABU8175" s="60"/>
      <c r="ABV8175" s="60"/>
      <c r="ABW8175" s="60"/>
      <c r="ABX8175" s="60"/>
    </row>
    <row r="8176" spans="727:752" x14ac:dyDescent="0.25">
      <c r="AAY8176" s="60"/>
      <c r="AAZ8176" s="60"/>
      <c r="ABA8176" s="60"/>
      <c r="ABB8176" s="60"/>
      <c r="ABC8176" s="60"/>
      <c r="ABD8176" s="60"/>
      <c r="ABE8176" s="60"/>
      <c r="ABF8176" s="60"/>
      <c r="ABG8176" s="60"/>
      <c r="ABH8176" s="60"/>
      <c r="ABI8176" s="60"/>
      <c r="ABJ8176" s="60"/>
      <c r="ABK8176" s="60"/>
      <c r="ABL8176" s="60"/>
      <c r="ABM8176" s="60"/>
      <c r="ABN8176" s="60"/>
      <c r="ABO8176" s="60"/>
      <c r="ABP8176" s="60"/>
      <c r="ABQ8176" s="60"/>
      <c r="ABR8176" s="60">
        <v>0.97525771297699304</v>
      </c>
      <c r="ABS8176" s="60"/>
      <c r="ABT8176" s="60"/>
      <c r="ABU8176" s="60"/>
      <c r="ABV8176" s="60"/>
      <c r="ABW8176" s="60"/>
      <c r="ABX8176" s="60"/>
    </row>
    <row r="8177" spans="727:752" x14ac:dyDescent="0.25">
      <c r="AAY8177" s="60"/>
      <c r="AAZ8177" s="60"/>
      <c r="ABA8177" s="60"/>
      <c r="ABB8177" s="60"/>
      <c r="ABC8177" s="60"/>
      <c r="ABD8177" s="60"/>
      <c r="ABE8177" s="60"/>
      <c r="ABF8177" s="60"/>
      <c r="ABG8177" s="60"/>
      <c r="ABH8177" s="60"/>
      <c r="ABI8177" s="60"/>
      <c r="ABJ8177" s="60"/>
      <c r="ABK8177" s="60"/>
      <c r="ABL8177" s="60"/>
      <c r="ABM8177" s="60"/>
      <c r="ABN8177" s="60"/>
      <c r="ABO8177" s="60"/>
      <c r="ABP8177" s="60"/>
      <c r="ABQ8177" s="60"/>
      <c r="ABR8177" s="60">
        <v>0.97525176194902996</v>
      </c>
      <c r="ABS8177" s="60"/>
      <c r="ABT8177" s="60"/>
      <c r="ABU8177" s="60"/>
      <c r="ABV8177" s="60"/>
      <c r="ABW8177" s="60"/>
      <c r="ABX8177" s="60"/>
    </row>
    <row r="8178" spans="727:752" x14ac:dyDescent="0.25">
      <c r="AAY8178" s="60"/>
      <c r="AAZ8178" s="60"/>
      <c r="ABA8178" s="60"/>
      <c r="ABB8178" s="60"/>
      <c r="ABC8178" s="60"/>
      <c r="ABD8178" s="60"/>
      <c r="ABE8178" s="60"/>
      <c r="ABF8178" s="60"/>
      <c r="ABG8178" s="60"/>
      <c r="ABH8178" s="60"/>
      <c r="ABI8178" s="60"/>
      <c r="ABJ8178" s="60"/>
      <c r="ABK8178" s="60"/>
      <c r="ABL8178" s="60"/>
      <c r="ABM8178" s="60"/>
      <c r="ABN8178" s="60"/>
      <c r="ABO8178" s="60"/>
      <c r="ABP8178" s="60"/>
      <c r="ABQ8178" s="60"/>
      <c r="ABR8178" s="60">
        <v>0.97524730779344904</v>
      </c>
      <c r="ABS8178" s="60"/>
      <c r="ABT8178" s="60"/>
      <c r="ABU8178" s="60"/>
      <c r="ABV8178" s="60"/>
      <c r="ABW8178" s="60"/>
      <c r="ABX8178" s="60"/>
    </row>
    <row r="8179" spans="727:752" x14ac:dyDescent="0.25">
      <c r="AAY8179" s="60"/>
      <c r="AAZ8179" s="60"/>
      <c r="ABA8179" s="60"/>
      <c r="ABB8179" s="60"/>
      <c r="ABC8179" s="60"/>
      <c r="ABD8179" s="60"/>
      <c r="ABE8179" s="60"/>
      <c r="ABF8179" s="60"/>
      <c r="ABG8179" s="60"/>
      <c r="ABH8179" s="60"/>
      <c r="ABI8179" s="60"/>
      <c r="ABJ8179" s="60"/>
      <c r="ABK8179" s="60"/>
      <c r="ABL8179" s="60"/>
      <c r="ABM8179" s="60"/>
      <c r="ABN8179" s="60"/>
      <c r="ABO8179" s="60"/>
      <c r="ABP8179" s="60"/>
      <c r="ABQ8179" s="60"/>
      <c r="ABR8179" s="60">
        <v>0.97524603393500497</v>
      </c>
      <c r="ABS8179" s="60"/>
      <c r="ABT8179" s="60"/>
      <c r="ABU8179" s="60"/>
      <c r="ABV8179" s="60"/>
      <c r="ABW8179" s="60"/>
      <c r="ABX8179" s="60"/>
    </row>
    <row r="8180" spans="727:752" x14ac:dyDescent="0.25">
      <c r="AAY8180" s="60"/>
      <c r="AAZ8180" s="60"/>
      <c r="ABA8180" s="60"/>
      <c r="ABB8180" s="60"/>
      <c r="ABC8180" s="60"/>
      <c r="ABD8180" s="60"/>
      <c r="ABE8180" s="60"/>
      <c r="ABF8180" s="60"/>
      <c r="ABG8180" s="60"/>
      <c r="ABH8180" s="60"/>
      <c r="ABI8180" s="60"/>
      <c r="ABJ8180" s="60"/>
      <c r="ABK8180" s="60"/>
      <c r="ABL8180" s="60"/>
      <c r="ABM8180" s="60"/>
      <c r="ABN8180" s="60"/>
      <c r="ABO8180" s="60"/>
      <c r="ABP8180" s="60"/>
      <c r="ABQ8180" s="60"/>
      <c r="ABR8180" s="60">
        <v>0.97524541355079697</v>
      </c>
      <c r="ABS8180" s="60"/>
      <c r="ABT8180" s="60"/>
      <c r="ABU8180" s="60"/>
      <c r="ABV8180" s="60"/>
      <c r="ABW8180" s="60"/>
      <c r="ABX8180" s="60"/>
    </row>
    <row r="8181" spans="727:752" x14ac:dyDescent="0.25">
      <c r="AAY8181" s="60"/>
      <c r="AAZ8181" s="60"/>
      <c r="ABA8181" s="60"/>
      <c r="ABB8181" s="60"/>
      <c r="ABC8181" s="60"/>
      <c r="ABD8181" s="60"/>
      <c r="ABE8181" s="60"/>
      <c r="ABF8181" s="60"/>
      <c r="ABG8181" s="60"/>
      <c r="ABH8181" s="60"/>
      <c r="ABI8181" s="60"/>
      <c r="ABJ8181" s="60"/>
      <c r="ABK8181" s="60"/>
      <c r="ABL8181" s="60"/>
      <c r="ABM8181" s="60"/>
      <c r="ABN8181" s="60"/>
      <c r="ABO8181" s="60"/>
      <c r="ABP8181" s="60"/>
      <c r="ABQ8181" s="60"/>
      <c r="ABR8181" s="60">
        <v>0.97524359529143401</v>
      </c>
      <c r="ABS8181" s="60"/>
      <c r="ABT8181" s="60"/>
      <c r="ABU8181" s="60"/>
      <c r="ABV8181" s="60"/>
      <c r="ABW8181" s="60"/>
      <c r="ABX8181" s="60"/>
    </row>
    <row r="8182" spans="727:752" x14ac:dyDescent="0.25">
      <c r="AAY8182" s="60"/>
      <c r="AAZ8182" s="60"/>
      <c r="ABA8182" s="60"/>
      <c r="ABB8182" s="60"/>
      <c r="ABC8182" s="60"/>
      <c r="ABD8182" s="60"/>
      <c r="ABE8182" s="60"/>
      <c r="ABF8182" s="60"/>
      <c r="ABG8182" s="60"/>
      <c r="ABH8182" s="60"/>
      <c r="ABI8182" s="60"/>
      <c r="ABJ8182" s="60"/>
      <c r="ABK8182" s="60"/>
      <c r="ABL8182" s="60"/>
      <c r="ABM8182" s="60"/>
      <c r="ABN8182" s="60"/>
      <c r="ABO8182" s="60"/>
      <c r="ABP8182" s="60"/>
      <c r="ABQ8182" s="60"/>
      <c r="ABR8182" s="60">
        <v>0.97524249746575198</v>
      </c>
      <c r="ABS8182" s="60"/>
      <c r="ABT8182" s="60"/>
      <c r="ABU8182" s="60"/>
      <c r="ABV8182" s="60"/>
      <c r="ABW8182" s="60"/>
      <c r="ABX8182" s="60"/>
    </row>
    <row r="8183" spans="727:752" x14ac:dyDescent="0.25">
      <c r="AAY8183" s="60"/>
      <c r="AAZ8183" s="60"/>
      <c r="ABA8183" s="60"/>
      <c r="ABB8183" s="60"/>
      <c r="ABC8183" s="60"/>
      <c r="ABD8183" s="60"/>
      <c r="ABE8183" s="60"/>
      <c r="ABF8183" s="60"/>
      <c r="ABG8183" s="60"/>
      <c r="ABH8183" s="60"/>
      <c r="ABI8183" s="60"/>
      <c r="ABJ8183" s="60"/>
      <c r="ABK8183" s="60"/>
      <c r="ABL8183" s="60"/>
      <c r="ABM8183" s="60"/>
      <c r="ABN8183" s="60"/>
      <c r="ABO8183" s="60"/>
      <c r="ABP8183" s="60"/>
      <c r="ABQ8183" s="60"/>
      <c r="ABR8183" s="60">
        <v>0.97523645396481495</v>
      </c>
      <c r="ABS8183" s="60"/>
      <c r="ABT8183" s="60"/>
      <c r="ABU8183" s="60"/>
      <c r="ABV8183" s="60"/>
      <c r="ABW8183" s="60"/>
      <c r="ABX8183" s="60"/>
    </row>
    <row r="8184" spans="727:752" x14ac:dyDescent="0.25">
      <c r="AAY8184" s="60"/>
      <c r="AAZ8184" s="60"/>
      <c r="ABA8184" s="60"/>
      <c r="ABB8184" s="60"/>
      <c r="ABC8184" s="60"/>
      <c r="ABD8184" s="60"/>
      <c r="ABE8184" s="60"/>
      <c r="ABF8184" s="60"/>
      <c r="ABG8184" s="60"/>
      <c r="ABH8184" s="60"/>
      <c r="ABI8184" s="60"/>
      <c r="ABJ8184" s="60"/>
      <c r="ABK8184" s="60"/>
      <c r="ABL8184" s="60"/>
      <c r="ABM8184" s="60"/>
      <c r="ABN8184" s="60"/>
      <c r="ABO8184" s="60"/>
      <c r="ABP8184" s="60"/>
      <c r="ABQ8184" s="60"/>
      <c r="ABR8184" s="60">
        <v>0.97522662388491399</v>
      </c>
      <c r="ABS8184" s="60"/>
      <c r="ABT8184" s="60"/>
      <c r="ABU8184" s="60"/>
      <c r="ABV8184" s="60"/>
      <c r="ABW8184" s="60"/>
      <c r="ABX8184" s="60"/>
    </row>
    <row r="8185" spans="727:752" x14ac:dyDescent="0.25">
      <c r="AAY8185" s="60"/>
      <c r="AAZ8185" s="60"/>
      <c r="ABA8185" s="60"/>
      <c r="ABB8185" s="60"/>
      <c r="ABC8185" s="60"/>
      <c r="ABD8185" s="60"/>
      <c r="ABE8185" s="60"/>
      <c r="ABF8185" s="60"/>
      <c r="ABG8185" s="60"/>
      <c r="ABH8185" s="60"/>
      <c r="ABI8185" s="60"/>
      <c r="ABJ8185" s="60"/>
      <c r="ABK8185" s="60"/>
      <c r="ABL8185" s="60"/>
      <c r="ABM8185" s="60"/>
      <c r="ABN8185" s="60"/>
      <c r="ABO8185" s="60"/>
      <c r="ABP8185" s="60"/>
      <c r="ABQ8185" s="60"/>
      <c r="ABR8185" s="60">
        <v>0.97522035792719097</v>
      </c>
      <c r="ABS8185" s="60"/>
      <c r="ABT8185" s="60"/>
      <c r="ABU8185" s="60"/>
      <c r="ABV8185" s="60"/>
      <c r="ABW8185" s="60"/>
      <c r="ABX8185" s="60"/>
    </row>
    <row r="8186" spans="727:752" x14ac:dyDescent="0.25">
      <c r="AAY8186" s="60"/>
      <c r="AAZ8186" s="60"/>
      <c r="ABA8186" s="60"/>
      <c r="ABB8186" s="60"/>
      <c r="ABC8186" s="60"/>
      <c r="ABD8186" s="60"/>
      <c r="ABE8186" s="60"/>
      <c r="ABF8186" s="60"/>
      <c r="ABG8186" s="60"/>
      <c r="ABH8186" s="60"/>
      <c r="ABI8186" s="60"/>
      <c r="ABJ8186" s="60"/>
      <c r="ABK8186" s="60"/>
      <c r="ABL8186" s="60"/>
      <c r="ABM8186" s="60"/>
      <c r="ABN8186" s="60"/>
      <c r="ABO8186" s="60"/>
      <c r="ABP8186" s="60"/>
      <c r="ABQ8186" s="60"/>
      <c r="ABR8186" s="60">
        <v>0.97521120352742197</v>
      </c>
      <c r="ABS8186" s="60"/>
      <c r="ABT8186" s="60"/>
      <c r="ABU8186" s="60"/>
      <c r="ABV8186" s="60"/>
      <c r="ABW8186" s="60"/>
      <c r="ABX8186" s="60"/>
    </row>
    <row r="8187" spans="727:752" x14ac:dyDescent="0.25">
      <c r="AAY8187" s="60"/>
      <c r="AAZ8187" s="60"/>
      <c r="ABA8187" s="60"/>
      <c r="ABB8187" s="60"/>
      <c r="ABC8187" s="60"/>
      <c r="ABD8187" s="60"/>
      <c r="ABE8187" s="60"/>
      <c r="ABF8187" s="60"/>
      <c r="ABG8187" s="60"/>
      <c r="ABH8187" s="60"/>
      <c r="ABI8187" s="60"/>
      <c r="ABJ8187" s="60"/>
      <c r="ABK8187" s="60"/>
      <c r="ABL8187" s="60"/>
      <c r="ABM8187" s="60"/>
      <c r="ABN8187" s="60"/>
      <c r="ABO8187" s="60"/>
      <c r="ABP8187" s="60"/>
      <c r="ABQ8187" s="60"/>
      <c r="ABR8187" s="60">
        <v>0.97521064443315197</v>
      </c>
      <c r="ABS8187" s="60"/>
      <c r="ABT8187" s="60"/>
      <c r="ABU8187" s="60"/>
      <c r="ABV8187" s="60"/>
      <c r="ABW8187" s="60"/>
      <c r="ABX8187" s="60"/>
    </row>
    <row r="8188" spans="727:752" x14ac:dyDescent="0.25">
      <c r="AAY8188" s="60"/>
      <c r="AAZ8188" s="60"/>
      <c r="ABA8188" s="60"/>
      <c r="ABB8188" s="60"/>
      <c r="ABC8188" s="60"/>
      <c r="ABD8188" s="60"/>
      <c r="ABE8188" s="60"/>
      <c r="ABF8188" s="60"/>
      <c r="ABG8188" s="60"/>
      <c r="ABH8188" s="60"/>
      <c r="ABI8188" s="60"/>
      <c r="ABJ8188" s="60"/>
      <c r="ABK8188" s="60"/>
      <c r="ABL8188" s="60"/>
      <c r="ABM8188" s="60"/>
      <c r="ABN8188" s="60"/>
      <c r="ABO8188" s="60"/>
      <c r="ABP8188" s="60"/>
      <c r="ABQ8188" s="60"/>
      <c r="ABR8188" s="60">
        <v>0.97519773021263001</v>
      </c>
      <c r="ABS8188" s="60"/>
      <c r="ABT8188" s="60"/>
      <c r="ABU8188" s="60"/>
      <c r="ABV8188" s="60"/>
      <c r="ABW8188" s="60"/>
      <c r="ABX8188" s="60"/>
    </row>
    <row r="8189" spans="727:752" x14ac:dyDescent="0.25">
      <c r="AAY8189" s="60"/>
      <c r="AAZ8189" s="60"/>
      <c r="ABA8189" s="60"/>
      <c r="ABB8189" s="60"/>
      <c r="ABC8189" s="60"/>
      <c r="ABD8189" s="60"/>
      <c r="ABE8189" s="60"/>
      <c r="ABF8189" s="60"/>
      <c r="ABG8189" s="60"/>
      <c r="ABH8189" s="60"/>
      <c r="ABI8189" s="60"/>
      <c r="ABJ8189" s="60"/>
      <c r="ABK8189" s="60"/>
      <c r="ABL8189" s="60"/>
      <c r="ABM8189" s="60"/>
      <c r="ABN8189" s="60"/>
      <c r="ABO8189" s="60"/>
      <c r="ABP8189" s="60"/>
      <c r="ABQ8189" s="60"/>
      <c r="ABR8189" s="60">
        <v>0.97518811235581204</v>
      </c>
      <c r="ABS8189" s="60"/>
      <c r="ABT8189" s="60"/>
      <c r="ABU8189" s="60"/>
      <c r="ABV8189" s="60"/>
      <c r="ABW8189" s="60"/>
      <c r="ABX8189" s="60"/>
    </row>
    <row r="8190" spans="727:752" x14ac:dyDescent="0.25">
      <c r="AAY8190" s="60"/>
      <c r="AAZ8190" s="60"/>
      <c r="ABA8190" s="60"/>
      <c r="ABB8190" s="60"/>
      <c r="ABC8190" s="60"/>
      <c r="ABD8190" s="60"/>
      <c r="ABE8190" s="60"/>
      <c r="ABF8190" s="60"/>
      <c r="ABG8190" s="60"/>
      <c r="ABH8190" s="60"/>
      <c r="ABI8190" s="60"/>
      <c r="ABJ8190" s="60"/>
      <c r="ABK8190" s="60"/>
      <c r="ABL8190" s="60"/>
      <c r="ABM8190" s="60"/>
      <c r="ABN8190" s="60"/>
      <c r="ABO8190" s="60"/>
      <c r="ABP8190" s="60"/>
      <c r="ABQ8190" s="60"/>
      <c r="ABR8190" s="60">
        <v>0.97518703278997498</v>
      </c>
      <c r="ABS8190" s="60"/>
      <c r="ABT8190" s="60"/>
      <c r="ABU8190" s="60"/>
      <c r="ABV8190" s="60"/>
      <c r="ABW8190" s="60"/>
      <c r="ABX8190" s="60"/>
    </row>
    <row r="8191" spans="727:752" x14ac:dyDescent="0.25">
      <c r="AAY8191" s="60"/>
      <c r="AAZ8191" s="60"/>
      <c r="ABA8191" s="60"/>
      <c r="ABB8191" s="60"/>
      <c r="ABC8191" s="60"/>
      <c r="ABD8191" s="60"/>
      <c r="ABE8191" s="60"/>
      <c r="ABF8191" s="60"/>
      <c r="ABG8191" s="60"/>
      <c r="ABH8191" s="60"/>
      <c r="ABI8191" s="60"/>
      <c r="ABJ8191" s="60"/>
      <c r="ABK8191" s="60"/>
      <c r="ABL8191" s="60"/>
      <c r="ABM8191" s="60"/>
      <c r="ABN8191" s="60"/>
      <c r="ABO8191" s="60"/>
      <c r="ABP8191" s="60"/>
      <c r="ABQ8191" s="60"/>
      <c r="ABR8191" s="60">
        <v>0.975186149443803</v>
      </c>
      <c r="ABS8191" s="60"/>
      <c r="ABT8191" s="60"/>
      <c r="ABU8191" s="60"/>
      <c r="ABV8191" s="60"/>
      <c r="ABW8191" s="60"/>
      <c r="ABX8191" s="60"/>
    </row>
    <row r="8192" spans="727:752" x14ac:dyDescent="0.25">
      <c r="AAY8192" s="60"/>
      <c r="AAZ8192" s="60"/>
      <c r="ABA8192" s="60"/>
      <c r="ABB8192" s="60"/>
      <c r="ABC8192" s="60"/>
      <c r="ABD8192" s="60"/>
      <c r="ABE8192" s="60"/>
      <c r="ABF8192" s="60"/>
      <c r="ABG8192" s="60"/>
      <c r="ABH8192" s="60"/>
      <c r="ABI8192" s="60"/>
      <c r="ABJ8192" s="60"/>
      <c r="ABK8192" s="60"/>
      <c r="ABL8192" s="60"/>
      <c r="ABM8192" s="60"/>
      <c r="ABN8192" s="60"/>
      <c r="ABO8192" s="60"/>
      <c r="ABP8192" s="60"/>
      <c r="ABQ8192" s="60"/>
      <c r="ABR8192" s="60">
        <v>0.97518526987680498</v>
      </c>
      <c r="ABS8192" s="60"/>
      <c r="ABT8192" s="60"/>
      <c r="ABU8192" s="60"/>
      <c r="ABV8192" s="60"/>
      <c r="ABW8192" s="60"/>
      <c r="ABX8192" s="60"/>
    </row>
    <row r="8193" spans="727:752" x14ac:dyDescent="0.25">
      <c r="AAY8193" s="60"/>
      <c r="AAZ8193" s="60"/>
      <c r="ABA8193" s="60"/>
      <c r="ABB8193" s="60"/>
      <c r="ABC8193" s="60"/>
      <c r="ABD8193" s="60"/>
      <c r="ABE8193" s="60"/>
      <c r="ABF8193" s="60"/>
      <c r="ABG8193" s="60"/>
      <c r="ABH8193" s="60"/>
      <c r="ABI8193" s="60"/>
      <c r="ABJ8193" s="60"/>
      <c r="ABK8193" s="60"/>
      <c r="ABL8193" s="60"/>
      <c r="ABM8193" s="60"/>
      <c r="ABN8193" s="60"/>
      <c r="ABO8193" s="60"/>
      <c r="ABP8193" s="60"/>
      <c r="ABQ8193" s="60"/>
      <c r="ABR8193" s="60">
        <v>0.97518459754467801</v>
      </c>
      <c r="ABS8193" s="60"/>
      <c r="ABT8193" s="60"/>
      <c r="ABU8193" s="60"/>
      <c r="ABV8193" s="60"/>
      <c r="ABW8193" s="60"/>
      <c r="ABX8193" s="60"/>
    </row>
    <row r="8194" spans="727:752" x14ac:dyDescent="0.25">
      <c r="AAY8194" s="60"/>
      <c r="AAZ8194" s="60"/>
      <c r="ABA8194" s="60"/>
      <c r="ABB8194" s="60"/>
      <c r="ABC8194" s="60"/>
      <c r="ABD8194" s="60"/>
      <c r="ABE8194" s="60"/>
      <c r="ABF8194" s="60"/>
      <c r="ABG8194" s="60"/>
      <c r="ABH8194" s="60"/>
      <c r="ABI8194" s="60"/>
      <c r="ABJ8194" s="60"/>
      <c r="ABK8194" s="60"/>
      <c r="ABL8194" s="60"/>
      <c r="ABM8194" s="60"/>
      <c r="ABN8194" s="60"/>
      <c r="ABO8194" s="60"/>
      <c r="ABP8194" s="60"/>
      <c r="ABQ8194" s="60"/>
      <c r="ABR8194" s="60">
        <v>0.97518243590669296</v>
      </c>
      <c r="ABS8194" s="60"/>
      <c r="ABT8194" s="60"/>
      <c r="ABU8194" s="60"/>
      <c r="ABV8194" s="60"/>
      <c r="ABW8194" s="60"/>
      <c r="ABX8194" s="60"/>
    </row>
    <row r="8195" spans="727:752" x14ac:dyDescent="0.25">
      <c r="AAY8195" s="60"/>
      <c r="AAZ8195" s="60"/>
      <c r="ABA8195" s="60"/>
      <c r="ABB8195" s="60"/>
      <c r="ABC8195" s="60"/>
      <c r="ABD8195" s="60"/>
      <c r="ABE8195" s="60"/>
      <c r="ABF8195" s="60"/>
      <c r="ABG8195" s="60"/>
      <c r="ABH8195" s="60"/>
      <c r="ABI8195" s="60"/>
      <c r="ABJ8195" s="60"/>
      <c r="ABK8195" s="60"/>
      <c r="ABL8195" s="60"/>
      <c r="ABM8195" s="60"/>
      <c r="ABN8195" s="60"/>
      <c r="ABO8195" s="60"/>
      <c r="ABP8195" s="60"/>
      <c r="ABQ8195" s="60"/>
      <c r="ABR8195" s="60">
        <v>0.97517401563336703</v>
      </c>
      <c r="ABS8195" s="60"/>
      <c r="ABT8195" s="60"/>
      <c r="ABU8195" s="60"/>
      <c r="ABV8195" s="60"/>
      <c r="ABW8195" s="60"/>
      <c r="ABX8195" s="60"/>
    </row>
    <row r="8196" spans="727:752" x14ac:dyDescent="0.25">
      <c r="AAY8196" s="60"/>
      <c r="AAZ8196" s="60"/>
      <c r="ABA8196" s="60"/>
      <c r="ABB8196" s="60"/>
      <c r="ABC8196" s="60"/>
      <c r="ABD8196" s="60"/>
      <c r="ABE8196" s="60"/>
      <c r="ABF8196" s="60"/>
      <c r="ABG8196" s="60"/>
      <c r="ABH8196" s="60"/>
      <c r="ABI8196" s="60"/>
      <c r="ABJ8196" s="60"/>
      <c r="ABK8196" s="60"/>
      <c r="ABL8196" s="60"/>
      <c r="ABM8196" s="60"/>
      <c r="ABN8196" s="60"/>
      <c r="ABO8196" s="60"/>
      <c r="ABP8196" s="60"/>
      <c r="ABQ8196" s="60"/>
      <c r="ABR8196" s="60">
        <v>0.97516569465170899</v>
      </c>
      <c r="ABS8196" s="60"/>
      <c r="ABT8196" s="60"/>
      <c r="ABU8196" s="60"/>
      <c r="ABV8196" s="60"/>
      <c r="ABW8196" s="60"/>
      <c r="ABX8196" s="60"/>
    </row>
    <row r="8197" spans="727:752" x14ac:dyDescent="0.25">
      <c r="AAY8197" s="60"/>
      <c r="AAZ8197" s="60"/>
      <c r="ABA8197" s="60"/>
      <c r="ABB8197" s="60"/>
      <c r="ABC8197" s="60"/>
      <c r="ABD8197" s="60"/>
      <c r="ABE8197" s="60"/>
      <c r="ABF8197" s="60"/>
      <c r="ABG8197" s="60"/>
      <c r="ABH8197" s="60"/>
      <c r="ABI8197" s="60"/>
      <c r="ABJ8197" s="60"/>
      <c r="ABK8197" s="60"/>
      <c r="ABL8197" s="60"/>
      <c r="ABM8197" s="60"/>
      <c r="ABN8197" s="60"/>
      <c r="ABO8197" s="60"/>
      <c r="ABP8197" s="60"/>
      <c r="ABQ8197" s="60"/>
      <c r="ABR8197" s="60">
        <v>0.97516188137333903</v>
      </c>
      <c r="ABS8197" s="60"/>
      <c r="ABT8197" s="60"/>
      <c r="ABU8197" s="60"/>
      <c r="ABV8197" s="60"/>
      <c r="ABW8197" s="60"/>
      <c r="ABX8197" s="60"/>
    </row>
    <row r="8198" spans="727:752" x14ac:dyDescent="0.25">
      <c r="AAY8198" s="60"/>
      <c r="AAZ8198" s="60"/>
      <c r="ABA8198" s="60"/>
      <c r="ABB8198" s="60"/>
      <c r="ABC8198" s="60"/>
      <c r="ABD8198" s="60"/>
      <c r="ABE8198" s="60"/>
      <c r="ABF8198" s="60"/>
      <c r="ABG8198" s="60"/>
      <c r="ABH8198" s="60"/>
      <c r="ABI8198" s="60"/>
      <c r="ABJ8198" s="60"/>
      <c r="ABK8198" s="60"/>
      <c r="ABL8198" s="60"/>
      <c r="ABM8198" s="60"/>
      <c r="ABN8198" s="60"/>
      <c r="ABO8198" s="60"/>
      <c r="ABP8198" s="60"/>
      <c r="ABQ8198" s="60"/>
      <c r="ABR8198" s="60">
        <v>0.97515353047567499</v>
      </c>
      <c r="ABS8198" s="60"/>
      <c r="ABT8198" s="60"/>
      <c r="ABU8198" s="60"/>
      <c r="ABV8198" s="60"/>
      <c r="ABW8198" s="60"/>
      <c r="ABX8198" s="60"/>
    </row>
    <row r="8199" spans="727:752" x14ac:dyDescent="0.25">
      <c r="AAY8199" s="60"/>
      <c r="AAZ8199" s="60"/>
      <c r="ABA8199" s="60"/>
      <c r="ABB8199" s="60"/>
      <c r="ABC8199" s="60"/>
      <c r="ABD8199" s="60"/>
      <c r="ABE8199" s="60"/>
      <c r="ABF8199" s="60"/>
      <c r="ABG8199" s="60"/>
      <c r="ABH8199" s="60"/>
      <c r="ABI8199" s="60"/>
      <c r="ABJ8199" s="60"/>
      <c r="ABK8199" s="60"/>
      <c r="ABL8199" s="60"/>
      <c r="ABM8199" s="60"/>
      <c r="ABN8199" s="60"/>
      <c r="ABO8199" s="60"/>
      <c r="ABP8199" s="60"/>
      <c r="ABQ8199" s="60"/>
      <c r="ABR8199" s="60">
        <v>0.97513472257475597</v>
      </c>
      <c r="ABS8199" s="60"/>
      <c r="ABT8199" s="60"/>
      <c r="ABU8199" s="60"/>
      <c r="ABV8199" s="60"/>
      <c r="ABW8199" s="60"/>
      <c r="ABX8199" s="60"/>
    </row>
    <row r="8200" spans="727:752" x14ac:dyDescent="0.25">
      <c r="AAY8200" s="60"/>
      <c r="AAZ8200" s="60"/>
      <c r="ABA8200" s="60"/>
      <c r="ABB8200" s="60"/>
      <c r="ABC8200" s="60"/>
      <c r="ABD8200" s="60"/>
      <c r="ABE8200" s="60"/>
      <c r="ABF8200" s="60"/>
      <c r="ABG8200" s="60"/>
      <c r="ABH8200" s="60"/>
      <c r="ABI8200" s="60"/>
      <c r="ABJ8200" s="60"/>
      <c r="ABK8200" s="60"/>
      <c r="ABL8200" s="60"/>
      <c r="ABM8200" s="60"/>
      <c r="ABN8200" s="60"/>
      <c r="ABO8200" s="60"/>
      <c r="ABP8200" s="60"/>
      <c r="ABQ8200" s="60"/>
      <c r="ABR8200" s="60">
        <v>0.97513308001445298</v>
      </c>
      <c r="ABS8200" s="60"/>
      <c r="ABT8200" s="60"/>
      <c r="ABU8200" s="60"/>
      <c r="ABV8200" s="60"/>
      <c r="ABW8200" s="60"/>
      <c r="ABX8200" s="60"/>
    </row>
    <row r="8201" spans="727:752" x14ac:dyDescent="0.25">
      <c r="AAY8201" s="60"/>
      <c r="AAZ8201" s="60"/>
      <c r="ABA8201" s="60"/>
      <c r="ABB8201" s="60"/>
      <c r="ABC8201" s="60"/>
      <c r="ABD8201" s="60"/>
      <c r="ABE8201" s="60"/>
      <c r="ABF8201" s="60"/>
      <c r="ABG8201" s="60"/>
      <c r="ABH8201" s="60"/>
      <c r="ABI8201" s="60"/>
      <c r="ABJ8201" s="60"/>
      <c r="ABK8201" s="60"/>
      <c r="ABL8201" s="60"/>
      <c r="ABM8201" s="60"/>
      <c r="ABN8201" s="60"/>
      <c r="ABO8201" s="60"/>
      <c r="ABP8201" s="60"/>
      <c r="ABQ8201" s="60"/>
      <c r="ABR8201" s="60">
        <v>0.97513191584027104</v>
      </c>
      <c r="ABS8201" s="60"/>
      <c r="ABT8201" s="60"/>
      <c r="ABU8201" s="60"/>
      <c r="ABV8201" s="60"/>
      <c r="ABW8201" s="60"/>
      <c r="ABX8201" s="60"/>
    </row>
    <row r="8202" spans="727:752" x14ac:dyDescent="0.25">
      <c r="AAY8202" s="60"/>
      <c r="AAZ8202" s="60"/>
      <c r="ABA8202" s="60"/>
      <c r="ABB8202" s="60"/>
      <c r="ABC8202" s="60"/>
      <c r="ABD8202" s="60"/>
      <c r="ABE8202" s="60"/>
      <c r="ABF8202" s="60"/>
      <c r="ABG8202" s="60"/>
      <c r="ABH8202" s="60"/>
      <c r="ABI8202" s="60"/>
      <c r="ABJ8202" s="60"/>
      <c r="ABK8202" s="60"/>
      <c r="ABL8202" s="60"/>
      <c r="ABM8202" s="60"/>
      <c r="ABN8202" s="60"/>
      <c r="ABO8202" s="60"/>
      <c r="ABP8202" s="60"/>
      <c r="ABQ8202" s="60"/>
      <c r="ABR8202" s="60">
        <v>0.97513104649421101</v>
      </c>
      <c r="ABS8202" s="60"/>
      <c r="ABT8202" s="60"/>
      <c r="ABU8202" s="60"/>
      <c r="ABV8202" s="60"/>
      <c r="ABW8202" s="60"/>
      <c r="ABX8202" s="60"/>
    </row>
    <row r="8203" spans="727:752" x14ac:dyDescent="0.25">
      <c r="AAY8203" s="60"/>
      <c r="AAZ8203" s="60"/>
      <c r="ABA8203" s="60"/>
      <c r="ABB8203" s="60"/>
      <c r="ABC8203" s="60"/>
      <c r="ABD8203" s="60"/>
      <c r="ABE8203" s="60"/>
      <c r="ABF8203" s="60"/>
      <c r="ABG8203" s="60"/>
      <c r="ABH8203" s="60"/>
      <c r="ABI8203" s="60"/>
      <c r="ABJ8203" s="60"/>
      <c r="ABK8203" s="60"/>
      <c r="ABL8203" s="60"/>
      <c r="ABM8203" s="60"/>
      <c r="ABN8203" s="60"/>
      <c r="ABO8203" s="60"/>
      <c r="ABP8203" s="60"/>
      <c r="ABQ8203" s="60"/>
      <c r="ABR8203" s="60">
        <v>0.97512535018701296</v>
      </c>
      <c r="ABS8203" s="60"/>
      <c r="ABT8203" s="60"/>
      <c r="ABU8203" s="60"/>
      <c r="ABV8203" s="60"/>
      <c r="ABW8203" s="60"/>
      <c r="ABX8203" s="60"/>
    </row>
    <row r="8204" spans="727:752" x14ac:dyDescent="0.25">
      <c r="AAY8204" s="60"/>
      <c r="AAZ8204" s="60"/>
      <c r="ABA8204" s="60"/>
      <c r="ABB8204" s="60"/>
      <c r="ABC8204" s="60"/>
      <c r="ABD8204" s="60"/>
      <c r="ABE8204" s="60"/>
      <c r="ABF8204" s="60"/>
      <c r="ABG8204" s="60"/>
      <c r="ABH8204" s="60"/>
      <c r="ABI8204" s="60"/>
      <c r="ABJ8204" s="60"/>
      <c r="ABK8204" s="60"/>
      <c r="ABL8204" s="60"/>
      <c r="ABM8204" s="60"/>
      <c r="ABN8204" s="60"/>
      <c r="ABO8204" s="60"/>
      <c r="ABP8204" s="60"/>
      <c r="ABQ8204" s="60"/>
      <c r="ABR8204" s="60">
        <v>0.97512422593748405</v>
      </c>
      <c r="ABS8204" s="60"/>
      <c r="ABT8204" s="60"/>
      <c r="ABU8204" s="60"/>
      <c r="ABV8204" s="60"/>
      <c r="ABW8204" s="60"/>
      <c r="ABX8204" s="60"/>
    </row>
    <row r="8205" spans="727:752" x14ac:dyDescent="0.25">
      <c r="AAY8205" s="60"/>
      <c r="AAZ8205" s="60"/>
      <c r="ABA8205" s="60"/>
      <c r="ABB8205" s="60"/>
      <c r="ABC8205" s="60"/>
      <c r="ABD8205" s="60"/>
      <c r="ABE8205" s="60"/>
      <c r="ABF8205" s="60"/>
      <c r="ABG8205" s="60"/>
      <c r="ABH8205" s="60"/>
      <c r="ABI8205" s="60"/>
      <c r="ABJ8205" s="60"/>
      <c r="ABK8205" s="60"/>
      <c r="ABL8205" s="60"/>
      <c r="ABM8205" s="60"/>
      <c r="ABN8205" s="60"/>
      <c r="ABO8205" s="60"/>
      <c r="ABP8205" s="60"/>
      <c r="ABQ8205" s="60"/>
      <c r="ABR8205" s="60">
        <v>0.97512353680447195</v>
      </c>
      <c r="ABS8205" s="60"/>
      <c r="ABT8205" s="60"/>
      <c r="ABU8205" s="60"/>
      <c r="ABV8205" s="60"/>
      <c r="ABW8205" s="60"/>
      <c r="ABX8205" s="60"/>
    </row>
    <row r="8206" spans="727:752" x14ac:dyDescent="0.25">
      <c r="AAY8206" s="60"/>
      <c r="AAZ8206" s="60"/>
      <c r="ABA8206" s="60"/>
      <c r="ABB8206" s="60"/>
      <c r="ABC8206" s="60"/>
      <c r="ABD8206" s="60"/>
      <c r="ABE8206" s="60"/>
      <c r="ABF8206" s="60"/>
      <c r="ABG8206" s="60"/>
      <c r="ABH8206" s="60"/>
      <c r="ABI8206" s="60"/>
      <c r="ABJ8206" s="60"/>
      <c r="ABK8206" s="60"/>
      <c r="ABL8206" s="60"/>
      <c r="ABM8206" s="60"/>
      <c r="ABN8206" s="60"/>
      <c r="ABO8206" s="60"/>
      <c r="ABP8206" s="60"/>
      <c r="ABQ8206" s="60"/>
      <c r="ABR8206" s="60">
        <v>0.97511558657014996</v>
      </c>
      <c r="ABS8206" s="60"/>
      <c r="ABT8206" s="60"/>
      <c r="ABU8206" s="60"/>
      <c r="ABV8206" s="60"/>
      <c r="ABW8206" s="60"/>
      <c r="ABX8206" s="60"/>
    </row>
    <row r="8207" spans="727:752" x14ac:dyDescent="0.25">
      <c r="AAY8207" s="60"/>
      <c r="AAZ8207" s="60"/>
      <c r="ABA8207" s="60"/>
      <c r="ABB8207" s="60"/>
      <c r="ABC8207" s="60"/>
      <c r="ABD8207" s="60"/>
      <c r="ABE8207" s="60"/>
      <c r="ABF8207" s="60"/>
      <c r="ABG8207" s="60"/>
      <c r="ABH8207" s="60"/>
      <c r="ABI8207" s="60"/>
      <c r="ABJ8207" s="60"/>
      <c r="ABK8207" s="60"/>
      <c r="ABL8207" s="60"/>
      <c r="ABM8207" s="60"/>
      <c r="ABN8207" s="60"/>
      <c r="ABO8207" s="60"/>
      <c r="ABP8207" s="60"/>
      <c r="ABQ8207" s="60"/>
      <c r="ABR8207" s="60">
        <v>0.97511139809537895</v>
      </c>
      <c r="ABS8207" s="60"/>
      <c r="ABT8207" s="60"/>
      <c r="ABU8207" s="60"/>
      <c r="ABV8207" s="60"/>
      <c r="ABW8207" s="60"/>
      <c r="ABX8207" s="60"/>
    </row>
    <row r="8208" spans="727:752" x14ac:dyDescent="0.25">
      <c r="AAY8208" s="60"/>
      <c r="AAZ8208" s="60"/>
      <c r="ABA8208" s="60"/>
      <c r="ABB8208" s="60"/>
      <c r="ABC8208" s="60"/>
      <c r="ABD8208" s="60"/>
      <c r="ABE8208" s="60"/>
      <c r="ABF8208" s="60"/>
      <c r="ABG8208" s="60"/>
      <c r="ABH8208" s="60"/>
      <c r="ABI8208" s="60"/>
      <c r="ABJ8208" s="60"/>
      <c r="ABK8208" s="60"/>
      <c r="ABL8208" s="60"/>
      <c r="ABM8208" s="60"/>
      <c r="ABN8208" s="60"/>
      <c r="ABO8208" s="60"/>
      <c r="ABP8208" s="60"/>
      <c r="ABQ8208" s="60"/>
      <c r="ABR8208" s="60">
        <v>0.97510550112104</v>
      </c>
      <c r="ABS8208" s="60"/>
      <c r="ABT8208" s="60"/>
      <c r="ABU8208" s="60"/>
      <c r="ABV8208" s="60"/>
      <c r="ABW8208" s="60"/>
      <c r="ABX8208" s="60"/>
    </row>
    <row r="8209" spans="727:752" x14ac:dyDescent="0.25">
      <c r="AAY8209" s="60"/>
      <c r="AAZ8209" s="60"/>
      <c r="ABA8209" s="60"/>
      <c r="ABB8209" s="60"/>
      <c r="ABC8209" s="60"/>
      <c r="ABD8209" s="60"/>
      <c r="ABE8209" s="60"/>
      <c r="ABF8209" s="60"/>
      <c r="ABG8209" s="60"/>
      <c r="ABH8209" s="60"/>
      <c r="ABI8209" s="60"/>
      <c r="ABJ8209" s="60"/>
      <c r="ABK8209" s="60"/>
      <c r="ABL8209" s="60"/>
      <c r="ABM8209" s="60"/>
      <c r="ABN8209" s="60"/>
      <c r="ABO8209" s="60"/>
      <c r="ABP8209" s="60"/>
      <c r="ABQ8209" s="60"/>
      <c r="ABR8209" s="60">
        <v>0.97510200765839306</v>
      </c>
      <c r="ABS8209" s="60"/>
      <c r="ABT8209" s="60"/>
      <c r="ABU8209" s="60"/>
      <c r="ABV8209" s="60"/>
      <c r="ABW8209" s="60"/>
      <c r="ABX8209" s="60"/>
    </row>
    <row r="8210" spans="727:752" x14ac:dyDescent="0.25">
      <c r="AAY8210" s="60"/>
      <c r="AAZ8210" s="60"/>
      <c r="ABA8210" s="60"/>
      <c r="ABB8210" s="60"/>
      <c r="ABC8210" s="60"/>
      <c r="ABD8210" s="60"/>
      <c r="ABE8210" s="60"/>
      <c r="ABF8210" s="60"/>
      <c r="ABG8210" s="60"/>
      <c r="ABH8210" s="60"/>
      <c r="ABI8210" s="60"/>
      <c r="ABJ8210" s="60"/>
      <c r="ABK8210" s="60"/>
      <c r="ABL8210" s="60"/>
      <c r="ABM8210" s="60"/>
      <c r="ABN8210" s="60"/>
      <c r="ABO8210" s="60"/>
      <c r="ABP8210" s="60"/>
      <c r="ABQ8210" s="60"/>
      <c r="ABR8210" s="60">
        <v>0.97510196659088699</v>
      </c>
      <c r="ABS8210" s="60"/>
      <c r="ABT8210" s="60"/>
      <c r="ABU8210" s="60"/>
      <c r="ABV8210" s="60"/>
      <c r="ABW8210" s="60"/>
      <c r="ABX8210" s="60"/>
    </row>
    <row r="8211" spans="727:752" x14ac:dyDescent="0.25">
      <c r="AAY8211" s="60"/>
      <c r="AAZ8211" s="60"/>
      <c r="ABA8211" s="60"/>
      <c r="ABB8211" s="60"/>
      <c r="ABC8211" s="60"/>
      <c r="ABD8211" s="60"/>
      <c r="ABE8211" s="60"/>
      <c r="ABF8211" s="60"/>
      <c r="ABG8211" s="60"/>
      <c r="ABH8211" s="60"/>
      <c r="ABI8211" s="60"/>
      <c r="ABJ8211" s="60"/>
      <c r="ABK8211" s="60"/>
      <c r="ABL8211" s="60"/>
      <c r="ABM8211" s="60"/>
      <c r="ABN8211" s="60"/>
      <c r="ABO8211" s="60"/>
      <c r="ABP8211" s="60"/>
      <c r="ABQ8211" s="60"/>
      <c r="ABR8211" s="60">
        <v>0.97509894511973405</v>
      </c>
      <c r="ABS8211" s="60"/>
      <c r="ABT8211" s="60"/>
      <c r="ABU8211" s="60"/>
      <c r="ABV8211" s="60"/>
      <c r="ABW8211" s="60"/>
      <c r="ABX8211" s="60"/>
    </row>
    <row r="8212" spans="727:752" x14ac:dyDescent="0.25">
      <c r="AAY8212" s="60"/>
      <c r="AAZ8212" s="60"/>
      <c r="ABA8212" s="60"/>
      <c r="ABB8212" s="60"/>
      <c r="ABC8212" s="60"/>
      <c r="ABD8212" s="60"/>
      <c r="ABE8212" s="60"/>
      <c r="ABF8212" s="60"/>
      <c r="ABG8212" s="60"/>
      <c r="ABH8212" s="60"/>
      <c r="ABI8212" s="60"/>
      <c r="ABJ8212" s="60"/>
      <c r="ABK8212" s="60"/>
      <c r="ABL8212" s="60"/>
      <c r="ABM8212" s="60"/>
      <c r="ABN8212" s="60"/>
      <c r="ABO8212" s="60"/>
      <c r="ABP8212" s="60"/>
      <c r="ABQ8212" s="60"/>
      <c r="ABR8212" s="60">
        <v>0.97508741424035605</v>
      </c>
      <c r="ABS8212" s="60"/>
      <c r="ABT8212" s="60"/>
      <c r="ABU8212" s="60"/>
      <c r="ABV8212" s="60"/>
      <c r="ABW8212" s="60"/>
      <c r="ABX8212" s="60"/>
    </row>
    <row r="8213" spans="727:752" x14ac:dyDescent="0.25">
      <c r="AAY8213" s="60"/>
      <c r="AAZ8213" s="60"/>
      <c r="ABA8213" s="60"/>
      <c r="ABB8213" s="60"/>
      <c r="ABC8213" s="60"/>
      <c r="ABD8213" s="60"/>
      <c r="ABE8213" s="60"/>
      <c r="ABF8213" s="60"/>
      <c r="ABG8213" s="60"/>
      <c r="ABH8213" s="60"/>
      <c r="ABI8213" s="60"/>
      <c r="ABJ8213" s="60"/>
      <c r="ABK8213" s="60"/>
      <c r="ABL8213" s="60"/>
      <c r="ABM8213" s="60"/>
      <c r="ABN8213" s="60"/>
      <c r="ABO8213" s="60"/>
      <c r="ABP8213" s="60"/>
      <c r="ABQ8213" s="60"/>
      <c r="ABR8213" s="60">
        <v>0.97508662110823896</v>
      </c>
      <c r="ABS8213" s="60"/>
      <c r="ABT8213" s="60"/>
      <c r="ABU8213" s="60"/>
      <c r="ABV8213" s="60"/>
      <c r="ABW8213" s="60"/>
      <c r="ABX8213" s="60"/>
    </row>
    <row r="8214" spans="727:752" x14ac:dyDescent="0.25">
      <c r="AAY8214" s="60"/>
      <c r="AAZ8214" s="60"/>
      <c r="ABA8214" s="60"/>
      <c r="ABB8214" s="60"/>
      <c r="ABC8214" s="60"/>
      <c r="ABD8214" s="60"/>
      <c r="ABE8214" s="60"/>
      <c r="ABF8214" s="60"/>
      <c r="ABG8214" s="60"/>
      <c r="ABH8214" s="60"/>
      <c r="ABI8214" s="60"/>
      <c r="ABJ8214" s="60"/>
      <c r="ABK8214" s="60"/>
      <c r="ABL8214" s="60"/>
      <c r="ABM8214" s="60"/>
      <c r="ABN8214" s="60"/>
      <c r="ABO8214" s="60"/>
      <c r="ABP8214" s="60"/>
      <c r="ABQ8214" s="60"/>
      <c r="ABR8214" s="60">
        <v>0.97508513496911797</v>
      </c>
      <c r="ABS8214" s="60"/>
      <c r="ABT8214" s="60"/>
      <c r="ABU8214" s="60"/>
      <c r="ABV8214" s="60"/>
      <c r="ABW8214" s="60"/>
      <c r="ABX8214" s="60"/>
    </row>
    <row r="8215" spans="727:752" x14ac:dyDescent="0.25">
      <c r="AAY8215" s="60"/>
      <c r="AAZ8215" s="60"/>
      <c r="ABA8215" s="60"/>
      <c r="ABB8215" s="60"/>
      <c r="ABC8215" s="60"/>
      <c r="ABD8215" s="60"/>
      <c r="ABE8215" s="60"/>
      <c r="ABF8215" s="60"/>
      <c r="ABG8215" s="60"/>
      <c r="ABH8215" s="60"/>
      <c r="ABI8215" s="60"/>
      <c r="ABJ8215" s="60"/>
      <c r="ABK8215" s="60"/>
      <c r="ABL8215" s="60"/>
      <c r="ABM8215" s="60"/>
      <c r="ABN8215" s="60"/>
      <c r="ABO8215" s="60"/>
      <c r="ABP8215" s="60"/>
      <c r="ABQ8215" s="60"/>
      <c r="ABR8215" s="60">
        <v>0.97507626761329502</v>
      </c>
      <c r="ABS8215" s="60"/>
      <c r="ABT8215" s="60"/>
      <c r="ABU8215" s="60"/>
      <c r="ABV8215" s="60"/>
      <c r="ABW8215" s="60"/>
      <c r="ABX8215" s="60"/>
    </row>
    <row r="8216" spans="727:752" x14ac:dyDescent="0.25">
      <c r="AAY8216" s="60"/>
      <c r="AAZ8216" s="60"/>
      <c r="ABA8216" s="60"/>
      <c r="ABB8216" s="60"/>
      <c r="ABC8216" s="60"/>
      <c r="ABD8216" s="60"/>
      <c r="ABE8216" s="60"/>
      <c r="ABF8216" s="60"/>
      <c r="ABG8216" s="60"/>
      <c r="ABH8216" s="60"/>
      <c r="ABI8216" s="60"/>
      <c r="ABJ8216" s="60"/>
      <c r="ABK8216" s="60"/>
      <c r="ABL8216" s="60"/>
      <c r="ABM8216" s="60"/>
      <c r="ABN8216" s="60"/>
      <c r="ABO8216" s="60"/>
      <c r="ABP8216" s="60"/>
      <c r="ABQ8216" s="60"/>
      <c r="ABR8216" s="60">
        <v>0.97506805288003595</v>
      </c>
      <c r="ABS8216" s="60"/>
      <c r="ABT8216" s="60"/>
      <c r="ABU8216" s="60"/>
      <c r="ABV8216" s="60"/>
      <c r="ABW8216" s="60"/>
      <c r="ABX8216" s="60"/>
    </row>
    <row r="8217" spans="727:752" x14ac:dyDescent="0.25">
      <c r="AAY8217" s="60"/>
      <c r="AAZ8217" s="60"/>
      <c r="ABA8217" s="60"/>
      <c r="ABB8217" s="60"/>
      <c r="ABC8217" s="60"/>
      <c r="ABD8217" s="60"/>
      <c r="ABE8217" s="60"/>
      <c r="ABF8217" s="60"/>
      <c r="ABG8217" s="60"/>
      <c r="ABH8217" s="60"/>
      <c r="ABI8217" s="60"/>
      <c r="ABJ8217" s="60"/>
      <c r="ABK8217" s="60"/>
      <c r="ABL8217" s="60"/>
      <c r="ABM8217" s="60"/>
      <c r="ABN8217" s="60"/>
      <c r="ABO8217" s="60"/>
      <c r="ABP8217" s="60"/>
      <c r="ABQ8217" s="60"/>
      <c r="ABR8217" s="60">
        <v>0.97506489777885996</v>
      </c>
      <c r="ABS8217" s="60"/>
      <c r="ABT8217" s="60"/>
      <c r="ABU8217" s="60"/>
      <c r="ABV8217" s="60"/>
      <c r="ABW8217" s="60"/>
      <c r="ABX8217" s="60"/>
    </row>
    <row r="8218" spans="727:752" x14ac:dyDescent="0.25">
      <c r="AAY8218" s="60"/>
      <c r="AAZ8218" s="60"/>
      <c r="ABA8218" s="60"/>
      <c r="ABB8218" s="60"/>
      <c r="ABC8218" s="60"/>
      <c r="ABD8218" s="60"/>
      <c r="ABE8218" s="60"/>
      <c r="ABF8218" s="60"/>
      <c r="ABG8218" s="60"/>
      <c r="ABH8218" s="60"/>
      <c r="ABI8218" s="60"/>
      <c r="ABJ8218" s="60"/>
      <c r="ABK8218" s="60"/>
      <c r="ABL8218" s="60"/>
      <c r="ABM8218" s="60"/>
      <c r="ABN8218" s="60"/>
      <c r="ABO8218" s="60"/>
      <c r="ABP8218" s="60"/>
      <c r="ABQ8218" s="60"/>
      <c r="ABR8218" s="60">
        <v>0.97506215582738798</v>
      </c>
      <c r="ABS8218" s="60"/>
      <c r="ABT8218" s="60"/>
      <c r="ABU8218" s="60"/>
      <c r="ABV8218" s="60"/>
      <c r="ABW8218" s="60"/>
      <c r="ABX8218" s="60"/>
    </row>
    <row r="8219" spans="727:752" x14ac:dyDescent="0.25">
      <c r="AAY8219" s="60"/>
      <c r="AAZ8219" s="60"/>
      <c r="ABA8219" s="60"/>
      <c r="ABB8219" s="60"/>
      <c r="ABC8219" s="60"/>
      <c r="ABD8219" s="60"/>
      <c r="ABE8219" s="60"/>
      <c r="ABF8219" s="60"/>
      <c r="ABG8219" s="60"/>
      <c r="ABH8219" s="60"/>
      <c r="ABI8219" s="60"/>
      <c r="ABJ8219" s="60"/>
      <c r="ABK8219" s="60"/>
      <c r="ABL8219" s="60"/>
      <c r="ABM8219" s="60"/>
      <c r="ABN8219" s="60"/>
      <c r="ABO8219" s="60"/>
      <c r="ABP8219" s="60"/>
      <c r="ABQ8219" s="60"/>
      <c r="ABR8219" s="60">
        <v>0.97505716901453099</v>
      </c>
      <c r="ABS8219" s="60"/>
      <c r="ABT8219" s="60"/>
      <c r="ABU8219" s="60"/>
      <c r="ABV8219" s="60"/>
      <c r="ABW8219" s="60"/>
      <c r="ABX8219" s="60"/>
    </row>
    <row r="8220" spans="727:752" x14ac:dyDescent="0.25">
      <c r="AAY8220" s="60"/>
      <c r="AAZ8220" s="60"/>
      <c r="ABA8220" s="60"/>
      <c r="ABB8220" s="60"/>
      <c r="ABC8220" s="60"/>
      <c r="ABD8220" s="60"/>
      <c r="ABE8220" s="60"/>
      <c r="ABF8220" s="60"/>
      <c r="ABG8220" s="60"/>
      <c r="ABH8220" s="60"/>
      <c r="ABI8220" s="60"/>
      <c r="ABJ8220" s="60"/>
      <c r="ABK8220" s="60"/>
      <c r="ABL8220" s="60"/>
      <c r="ABM8220" s="60"/>
      <c r="ABN8220" s="60"/>
      <c r="ABO8220" s="60"/>
      <c r="ABP8220" s="60"/>
      <c r="ABQ8220" s="60"/>
      <c r="ABR8220" s="60">
        <v>0.97505461152253203</v>
      </c>
      <c r="ABS8220" s="60"/>
      <c r="ABT8220" s="60"/>
      <c r="ABU8220" s="60"/>
      <c r="ABV8220" s="60"/>
      <c r="ABW8220" s="60"/>
      <c r="ABX8220" s="60"/>
    </row>
    <row r="8221" spans="727:752" x14ac:dyDescent="0.25">
      <c r="AAY8221" s="60"/>
      <c r="AAZ8221" s="60"/>
      <c r="ABA8221" s="60"/>
      <c r="ABB8221" s="60"/>
      <c r="ABC8221" s="60"/>
      <c r="ABD8221" s="60"/>
      <c r="ABE8221" s="60"/>
      <c r="ABF8221" s="60"/>
      <c r="ABG8221" s="60"/>
      <c r="ABH8221" s="60"/>
      <c r="ABI8221" s="60"/>
      <c r="ABJ8221" s="60"/>
      <c r="ABK8221" s="60"/>
      <c r="ABL8221" s="60"/>
      <c r="ABM8221" s="60"/>
      <c r="ABN8221" s="60"/>
      <c r="ABO8221" s="60"/>
      <c r="ABP8221" s="60"/>
      <c r="ABQ8221" s="60"/>
      <c r="ABR8221" s="60">
        <v>0.97504887331412704</v>
      </c>
      <c r="ABS8221" s="60"/>
      <c r="ABT8221" s="60"/>
      <c r="ABU8221" s="60"/>
      <c r="ABV8221" s="60"/>
      <c r="ABW8221" s="60"/>
      <c r="ABX8221" s="60"/>
    </row>
    <row r="8222" spans="727:752" x14ac:dyDescent="0.25">
      <c r="AAY8222" s="60"/>
      <c r="AAZ8222" s="60"/>
      <c r="ABA8222" s="60"/>
      <c r="ABB8222" s="60"/>
      <c r="ABC8222" s="60"/>
      <c r="ABD8222" s="60"/>
      <c r="ABE8222" s="60"/>
      <c r="ABF8222" s="60"/>
      <c r="ABG8222" s="60"/>
      <c r="ABH8222" s="60"/>
      <c r="ABI8222" s="60"/>
      <c r="ABJ8222" s="60"/>
      <c r="ABK8222" s="60"/>
      <c r="ABL8222" s="60"/>
      <c r="ABM8222" s="60"/>
      <c r="ABN8222" s="60"/>
      <c r="ABO8222" s="60"/>
      <c r="ABP8222" s="60"/>
      <c r="ABQ8222" s="60"/>
      <c r="ABR8222" s="60">
        <v>0.97503488846614195</v>
      </c>
      <c r="ABS8222" s="60"/>
      <c r="ABT8222" s="60"/>
      <c r="ABU8222" s="60"/>
      <c r="ABV8222" s="60"/>
      <c r="ABW8222" s="60"/>
      <c r="ABX8222" s="60"/>
    </row>
    <row r="8223" spans="727:752" x14ac:dyDescent="0.25">
      <c r="AAY8223" s="60"/>
      <c r="AAZ8223" s="60"/>
      <c r="ABA8223" s="60"/>
      <c r="ABB8223" s="60"/>
      <c r="ABC8223" s="60"/>
      <c r="ABD8223" s="60"/>
      <c r="ABE8223" s="60"/>
      <c r="ABF8223" s="60"/>
      <c r="ABG8223" s="60"/>
      <c r="ABH8223" s="60"/>
      <c r="ABI8223" s="60"/>
      <c r="ABJ8223" s="60"/>
      <c r="ABK8223" s="60"/>
      <c r="ABL8223" s="60"/>
      <c r="ABM8223" s="60"/>
      <c r="ABN8223" s="60"/>
      <c r="ABO8223" s="60"/>
      <c r="ABP8223" s="60"/>
      <c r="ABQ8223" s="60"/>
      <c r="ABR8223" s="60">
        <v>0.97503318861815202</v>
      </c>
      <c r="ABS8223" s="60"/>
      <c r="ABT8223" s="60"/>
      <c r="ABU8223" s="60"/>
      <c r="ABV8223" s="60"/>
      <c r="ABW8223" s="60"/>
      <c r="ABX8223" s="60"/>
    </row>
    <row r="8224" spans="727:752" x14ac:dyDescent="0.25">
      <c r="AAY8224" s="60"/>
      <c r="AAZ8224" s="60"/>
      <c r="ABA8224" s="60"/>
      <c r="ABB8224" s="60"/>
      <c r="ABC8224" s="60"/>
      <c r="ABD8224" s="60"/>
      <c r="ABE8224" s="60"/>
      <c r="ABF8224" s="60"/>
      <c r="ABG8224" s="60"/>
      <c r="ABH8224" s="60"/>
      <c r="ABI8224" s="60"/>
      <c r="ABJ8224" s="60"/>
      <c r="ABK8224" s="60"/>
      <c r="ABL8224" s="60"/>
      <c r="ABM8224" s="60"/>
      <c r="ABN8224" s="60"/>
      <c r="ABO8224" s="60"/>
      <c r="ABP8224" s="60"/>
      <c r="ABQ8224" s="60"/>
      <c r="ABR8224" s="60">
        <v>0.97502480181533802</v>
      </c>
      <c r="ABS8224" s="60"/>
      <c r="ABT8224" s="60"/>
      <c r="ABU8224" s="60"/>
      <c r="ABV8224" s="60"/>
      <c r="ABW8224" s="60"/>
      <c r="ABX8224" s="60"/>
    </row>
    <row r="8225" spans="727:752" x14ac:dyDescent="0.25">
      <c r="AAY8225" s="60"/>
      <c r="AAZ8225" s="60"/>
      <c r="ABA8225" s="60"/>
      <c r="ABB8225" s="60"/>
      <c r="ABC8225" s="60"/>
      <c r="ABD8225" s="60"/>
      <c r="ABE8225" s="60"/>
      <c r="ABF8225" s="60"/>
      <c r="ABG8225" s="60"/>
      <c r="ABH8225" s="60"/>
      <c r="ABI8225" s="60"/>
      <c r="ABJ8225" s="60"/>
      <c r="ABK8225" s="60"/>
      <c r="ABL8225" s="60"/>
      <c r="ABM8225" s="60"/>
      <c r="ABN8225" s="60"/>
      <c r="ABO8225" s="60"/>
      <c r="ABP8225" s="60"/>
      <c r="ABQ8225" s="60"/>
      <c r="ABR8225" s="60">
        <v>0.97502350921104097</v>
      </c>
      <c r="ABS8225" s="60"/>
      <c r="ABT8225" s="60"/>
      <c r="ABU8225" s="60"/>
      <c r="ABV8225" s="60"/>
      <c r="ABW8225" s="60"/>
      <c r="ABX8225" s="60"/>
    </row>
    <row r="8226" spans="727:752" x14ac:dyDescent="0.25">
      <c r="AAY8226" s="60"/>
      <c r="AAZ8226" s="60"/>
      <c r="ABA8226" s="60"/>
      <c r="ABB8226" s="60"/>
      <c r="ABC8226" s="60"/>
      <c r="ABD8226" s="60"/>
      <c r="ABE8226" s="60"/>
      <c r="ABF8226" s="60"/>
      <c r="ABG8226" s="60"/>
      <c r="ABH8226" s="60"/>
      <c r="ABI8226" s="60"/>
      <c r="ABJ8226" s="60"/>
      <c r="ABK8226" s="60"/>
      <c r="ABL8226" s="60"/>
      <c r="ABM8226" s="60"/>
      <c r="ABN8226" s="60"/>
      <c r="ABO8226" s="60"/>
      <c r="ABP8226" s="60"/>
      <c r="ABQ8226" s="60"/>
      <c r="ABR8226" s="60">
        <v>0.975016281194234</v>
      </c>
      <c r="ABS8226" s="60"/>
      <c r="ABT8226" s="60"/>
      <c r="ABU8226" s="60"/>
      <c r="ABV8226" s="60"/>
      <c r="ABW8226" s="60"/>
      <c r="ABX8226" s="60"/>
    </row>
    <row r="8227" spans="727:752" x14ac:dyDescent="0.25">
      <c r="AAY8227" s="60"/>
      <c r="AAZ8227" s="60"/>
      <c r="ABA8227" s="60"/>
      <c r="ABB8227" s="60"/>
      <c r="ABC8227" s="60"/>
      <c r="ABD8227" s="60"/>
      <c r="ABE8227" s="60"/>
      <c r="ABF8227" s="60"/>
      <c r="ABG8227" s="60"/>
      <c r="ABH8227" s="60"/>
      <c r="ABI8227" s="60"/>
      <c r="ABJ8227" s="60"/>
      <c r="ABK8227" s="60"/>
      <c r="ABL8227" s="60"/>
      <c r="ABM8227" s="60"/>
      <c r="ABN8227" s="60"/>
      <c r="ABO8227" s="60"/>
      <c r="ABP8227" s="60"/>
      <c r="ABQ8227" s="60"/>
      <c r="ABR8227" s="60">
        <v>0.97501451604045797</v>
      </c>
      <c r="ABS8227" s="60"/>
      <c r="ABT8227" s="60"/>
      <c r="ABU8227" s="60"/>
      <c r="ABV8227" s="60"/>
      <c r="ABW8227" s="60"/>
      <c r="ABX8227" s="60"/>
    </row>
    <row r="8228" spans="727:752" x14ac:dyDescent="0.25">
      <c r="AAY8228" s="60"/>
      <c r="AAZ8228" s="60"/>
      <c r="ABA8228" s="60"/>
      <c r="ABB8228" s="60"/>
      <c r="ABC8228" s="60"/>
      <c r="ABD8228" s="60"/>
      <c r="ABE8228" s="60"/>
      <c r="ABF8228" s="60"/>
      <c r="ABG8228" s="60"/>
      <c r="ABH8228" s="60"/>
      <c r="ABI8228" s="60"/>
      <c r="ABJ8228" s="60"/>
      <c r="ABK8228" s="60"/>
      <c r="ABL8228" s="60"/>
      <c r="ABM8228" s="60"/>
      <c r="ABN8228" s="60"/>
      <c r="ABO8228" s="60"/>
      <c r="ABP8228" s="60"/>
      <c r="ABQ8228" s="60"/>
      <c r="ABR8228" s="60">
        <v>0.97500837454857603</v>
      </c>
      <c r="ABS8228" s="60"/>
      <c r="ABT8228" s="60"/>
      <c r="ABU8228" s="60"/>
      <c r="ABV8228" s="60"/>
      <c r="ABW8228" s="60"/>
      <c r="ABX8228" s="60"/>
    </row>
    <row r="8229" spans="727:752" x14ac:dyDescent="0.25">
      <c r="AAY8229" s="60"/>
      <c r="AAZ8229" s="60"/>
      <c r="ABA8229" s="60"/>
      <c r="ABB8229" s="60"/>
      <c r="ABC8229" s="60"/>
      <c r="ABD8229" s="60"/>
      <c r="ABE8229" s="60"/>
      <c r="ABF8229" s="60"/>
      <c r="ABG8229" s="60"/>
      <c r="ABH8229" s="60"/>
      <c r="ABI8229" s="60"/>
      <c r="ABJ8229" s="60"/>
      <c r="ABK8229" s="60"/>
      <c r="ABL8229" s="60"/>
      <c r="ABM8229" s="60"/>
      <c r="ABN8229" s="60"/>
      <c r="ABO8229" s="60"/>
      <c r="ABP8229" s="60"/>
      <c r="ABQ8229" s="60"/>
      <c r="ABR8229" s="60">
        <v>0.97500704892754597</v>
      </c>
      <c r="ABS8229" s="60"/>
      <c r="ABT8229" s="60"/>
      <c r="ABU8229" s="60"/>
      <c r="ABV8229" s="60"/>
      <c r="ABW8229" s="60"/>
      <c r="ABX8229" s="60"/>
    </row>
    <row r="8230" spans="727:752" x14ac:dyDescent="0.25">
      <c r="AAY8230" s="60"/>
      <c r="AAZ8230" s="60"/>
      <c r="ABA8230" s="60"/>
      <c r="ABB8230" s="60"/>
      <c r="ABC8230" s="60"/>
      <c r="ABD8230" s="60"/>
      <c r="ABE8230" s="60"/>
      <c r="ABF8230" s="60"/>
      <c r="ABG8230" s="60"/>
      <c r="ABH8230" s="60"/>
      <c r="ABI8230" s="60"/>
      <c r="ABJ8230" s="60"/>
      <c r="ABK8230" s="60"/>
      <c r="ABL8230" s="60"/>
      <c r="ABM8230" s="60"/>
      <c r="ABN8230" s="60"/>
      <c r="ABO8230" s="60"/>
      <c r="ABP8230" s="60"/>
      <c r="ABQ8230" s="60"/>
      <c r="ABR8230" s="60">
        <v>0.97500315536442095</v>
      </c>
      <c r="ABS8230" s="60"/>
      <c r="ABT8230" s="60"/>
      <c r="ABU8230" s="60"/>
      <c r="ABV8230" s="60"/>
      <c r="ABW8230" s="60"/>
      <c r="ABX8230" s="60"/>
    </row>
    <row r="8231" spans="727:752" x14ac:dyDescent="0.25">
      <c r="AAY8231" s="60"/>
      <c r="AAZ8231" s="60"/>
      <c r="ABA8231" s="60"/>
      <c r="ABB8231" s="60"/>
      <c r="ABC8231" s="60"/>
      <c r="ABD8231" s="60"/>
      <c r="ABE8231" s="60"/>
      <c r="ABF8231" s="60"/>
      <c r="ABG8231" s="60"/>
      <c r="ABH8231" s="60"/>
      <c r="ABI8231" s="60"/>
      <c r="ABJ8231" s="60"/>
      <c r="ABK8231" s="60"/>
      <c r="ABL8231" s="60"/>
      <c r="ABM8231" s="60"/>
      <c r="ABN8231" s="60"/>
      <c r="ABO8231" s="60"/>
      <c r="ABP8231" s="60"/>
      <c r="ABQ8231" s="60"/>
      <c r="ABR8231" s="60">
        <v>0.974994512216669</v>
      </c>
      <c r="ABS8231" s="60"/>
      <c r="ABT8231" s="60"/>
      <c r="ABU8231" s="60"/>
      <c r="ABV8231" s="60"/>
      <c r="ABW8231" s="60"/>
      <c r="ABX8231" s="60"/>
    </row>
    <row r="8232" spans="727:752" x14ac:dyDescent="0.25">
      <c r="AAY8232" s="60"/>
      <c r="AAZ8232" s="60"/>
      <c r="ABA8232" s="60"/>
      <c r="ABB8232" s="60"/>
      <c r="ABC8232" s="60"/>
      <c r="ABD8232" s="60"/>
      <c r="ABE8232" s="60"/>
      <c r="ABF8232" s="60"/>
      <c r="ABG8232" s="60"/>
      <c r="ABH8232" s="60"/>
      <c r="ABI8232" s="60"/>
      <c r="ABJ8232" s="60"/>
      <c r="ABK8232" s="60"/>
      <c r="ABL8232" s="60"/>
      <c r="ABM8232" s="60"/>
      <c r="ABN8232" s="60"/>
      <c r="ABO8232" s="60"/>
      <c r="ABP8232" s="60"/>
      <c r="ABQ8232" s="60"/>
      <c r="ABR8232" s="60">
        <v>0.97499344747297401</v>
      </c>
      <c r="ABS8232" s="60"/>
      <c r="ABT8232" s="60"/>
      <c r="ABU8232" s="60"/>
      <c r="ABV8232" s="60"/>
      <c r="ABW8232" s="60"/>
      <c r="ABX8232" s="60"/>
    </row>
    <row r="8233" spans="727:752" x14ac:dyDescent="0.25">
      <c r="AAY8233" s="60"/>
      <c r="AAZ8233" s="60"/>
      <c r="ABA8233" s="60"/>
      <c r="ABB8233" s="60"/>
      <c r="ABC8233" s="60"/>
      <c r="ABD8233" s="60"/>
      <c r="ABE8233" s="60"/>
      <c r="ABF8233" s="60"/>
      <c r="ABG8233" s="60"/>
      <c r="ABH8233" s="60"/>
      <c r="ABI8233" s="60"/>
      <c r="ABJ8233" s="60"/>
      <c r="ABK8233" s="60"/>
      <c r="ABL8233" s="60"/>
      <c r="ABM8233" s="60"/>
      <c r="ABN8233" s="60"/>
      <c r="ABO8233" s="60"/>
      <c r="ABP8233" s="60"/>
      <c r="ABQ8233" s="60"/>
      <c r="ABR8233" s="60">
        <v>0.97499328552867504</v>
      </c>
      <c r="ABS8233" s="60"/>
      <c r="ABT8233" s="60"/>
      <c r="ABU8233" s="60"/>
      <c r="ABV8233" s="60"/>
      <c r="ABW8233" s="60"/>
      <c r="ABX8233" s="60"/>
    </row>
    <row r="8234" spans="727:752" x14ac:dyDescent="0.25">
      <c r="AAY8234" s="60"/>
      <c r="AAZ8234" s="60"/>
      <c r="ABA8234" s="60"/>
      <c r="ABB8234" s="60"/>
      <c r="ABC8234" s="60"/>
      <c r="ABD8234" s="60"/>
      <c r="ABE8234" s="60"/>
      <c r="ABF8234" s="60"/>
      <c r="ABG8234" s="60"/>
      <c r="ABH8234" s="60"/>
      <c r="ABI8234" s="60"/>
      <c r="ABJ8234" s="60"/>
      <c r="ABK8234" s="60"/>
      <c r="ABL8234" s="60"/>
      <c r="ABM8234" s="60"/>
      <c r="ABN8234" s="60"/>
      <c r="ABO8234" s="60"/>
      <c r="ABP8234" s="60"/>
      <c r="ABQ8234" s="60"/>
      <c r="ABR8234" s="60">
        <v>0.97498935930963104</v>
      </c>
      <c r="ABS8234" s="60"/>
      <c r="ABT8234" s="60"/>
      <c r="ABU8234" s="60"/>
      <c r="ABV8234" s="60"/>
      <c r="ABW8234" s="60"/>
      <c r="ABX8234" s="60"/>
    </row>
    <row r="8235" spans="727:752" x14ac:dyDescent="0.25">
      <c r="AAY8235" s="60"/>
      <c r="AAZ8235" s="60"/>
      <c r="ABA8235" s="60"/>
      <c r="ABB8235" s="60"/>
      <c r="ABC8235" s="60"/>
      <c r="ABD8235" s="60"/>
      <c r="ABE8235" s="60"/>
      <c r="ABF8235" s="60"/>
      <c r="ABG8235" s="60"/>
      <c r="ABH8235" s="60"/>
      <c r="ABI8235" s="60"/>
      <c r="ABJ8235" s="60"/>
      <c r="ABK8235" s="60"/>
      <c r="ABL8235" s="60"/>
      <c r="ABM8235" s="60"/>
      <c r="ABN8235" s="60"/>
      <c r="ABO8235" s="60"/>
      <c r="ABP8235" s="60"/>
      <c r="ABQ8235" s="60"/>
      <c r="ABR8235" s="60">
        <v>0.97497332371988699</v>
      </c>
      <c r="ABS8235" s="60"/>
      <c r="ABT8235" s="60"/>
      <c r="ABU8235" s="60"/>
      <c r="ABV8235" s="60"/>
      <c r="ABW8235" s="60"/>
      <c r="ABX8235" s="60"/>
    </row>
    <row r="8236" spans="727:752" x14ac:dyDescent="0.25">
      <c r="AAY8236" s="60"/>
      <c r="AAZ8236" s="60"/>
      <c r="ABA8236" s="60"/>
      <c r="ABB8236" s="60"/>
      <c r="ABC8236" s="60"/>
      <c r="ABD8236" s="60"/>
      <c r="ABE8236" s="60"/>
      <c r="ABF8236" s="60"/>
      <c r="ABG8236" s="60"/>
      <c r="ABH8236" s="60"/>
      <c r="ABI8236" s="60"/>
      <c r="ABJ8236" s="60"/>
      <c r="ABK8236" s="60"/>
      <c r="ABL8236" s="60"/>
      <c r="ABM8236" s="60"/>
      <c r="ABN8236" s="60"/>
      <c r="ABO8236" s="60"/>
      <c r="ABP8236" s="60"/>
      <c r="ABQ8236" s="60"/>
      <c r="ABR8236" s="60">
        <v>0.97497130756785</v>
      </c>
      <c r="ABS8236" s="60"/>
      <c r="ABT8236" s="60"/>
      <c r="ABU8236" s="60"/>
      <c r="ABV8236" s="60"/>
      <c r="ABW8236" s="60"/>
      <c r="ABX8236" s="60"/>
    </row>
    <row r="8237" spans="727:752" x14ac:dyDescent="0.25">
      <c r="AAY8237" s="60"/>
      <c r="AAZ8237" s="60"/>
      <c r="ABA8237" s="60"/>
      <c r="ABB8237" s="60"/>
      <c r="ABC8237" s="60"/>
      <c r="ABD8237" s="60"/>
      <c r="ABE8237" s="60"/>
      <c r="ABF8237" s="60"/>
      <c r="ABG8237" s="60"/>
      <c r="ABH8237" s="60"/>
      <c r="ABI8237" s="60"/>
      <c r="ABJ8237" s="60"/>
      <c r="ABK8237" s="60"/>
      <c r="ABL8237" s="60"/>
      <c r="ABM8237" s="60"/>
      <c r="ABN8237" s="60"/>
      <c r="ABO8237" s="60"/>
      <c r="ABP8237" s="60"/>
      <c r="ABQ8237" s="60"/>
      <c r="ABR8237" s="60">
        <v>0.97495416380953104</v>
      </c>
      <c r="ABS8237" s="60"/>
      <c r="ABT8237" s="60"/>
      <c r="ABU8237" s="60"/>
      <c r="ABV8237" s="60"/>
      <c r="ABW8237" s="60"/>
      <c r="ABX8237" s="60"/>
    </row>
    <row r="8238" spans="727:752" x14ac:dyDescent="0.25">
      <c r="AAY8238" s="60"/>
      <c r="AAZ8238" s="60"/>
      <c r="ABA8238" s="60"/>
      <c r="ABB8238" s="60"/>
      <c r="ABC8238" s="60"/>
      <c r="ABD8238" s="60"/>
      <c r="ABE8238" s="60"/>
      <c r="ABF8238" s="60"/>
      <c r="ABG8238" s="60"/>
      <c r="ABH8238" s="60"/>
      <c r="ABI8238" s="60"/>
      <c r="ABJ8238" s="60"/>
      <c r="ABK8238" s="60"/>
      <c r="ABL8238" s="60"/>
      <c r="ABM8238" s="60"/>
      <c r="ABN8238" s="60"/>
      <c r="ABO8238" s="60"/>
      <c r="ABP8238" s="60"/>
      <c r="ABQ8238" s="60"/>
      <c r="ABR8238" s="60">
        <v>0.974942905413962</v>
      </c>
      <c r="ABS8238" s="60"/>
      <c r="ABT8238" s="60"/>
      <c r="ABU8238" s="60"/>
      <c r="ABV8238" s="60"/>
      <c r="ABW8238" s="60"/>
      <c r="ABX8238" s="60"/>
    </row>
    <row r="8239" spans="727:752" x14ac:dyDescent="0.25">
      <c r="AAY8239" s="60"/>
      <c r="AAZ8239" s="60"/>
      <c r="ABA8239" s="60"/>
      <c r="ABB8239" s="60"/>
      <c r="ABC8239" s="60"/>
      <c r="ABD8239" s="60"/>
      <c r="ABE8239" s="60"/>
      <c r="ABF8239" s="60"/>
      <c r="ABG8239" s="60"/>
      <c r="ABH8239" s="60"/>
      <c r="ABI8239" s="60"/>
      <c r="ABJ8239" s="60"/>
      <c r="ABK8239" s="60"/>
      <c r="ABL8239" s="60"/>
      <c r="ABM8239" s="60"/>
      <c r="ABN8239" s="60"/>
      <c r="ABO8239" s="60"/>
      <c r="ABP8239" s="60"/>
      <c r="ABQ8239" s="60"/>
      <c r="ABR8239" s="60">
        <v>0.97494094655077701</v>
      </c>
      <c r="ABS8239" s="60"/>
      <c r="ABT8239" s="60"/>
      <c r="ABU8239" s="60"/>
      <c r="ABV8239" s="60"/>
      <c r="ABW8239" s="60"/>
      <c r="ABX8239" s="60"/>
    </row>
    <row r="8240" spans="727:752" x14ac:dyDescent="0.25">
      <c r="AAY8240" s="60"/>
      <c r="AAZ8240" s="60"/>
      <c r="ABA8240" s="60"/>
      <c r="ABB8240" s="60"/>
      <c r="ABC8240" s="60"/>
      <c r="ABD8240" s="60"/>
      <c r="ABE8240" s="60"/>
      <c r="ABF8240" s="60"/>
      <c r="ABG8240" s="60"/>
      <c r="ABH8240" s="60"/>
      <c r="ABI8240" s="60"/>
      <c r="ABJ8240" s="60"/>
      <c r="ABK8240" s="60"/>
      <c r="ABL8240" s="60"/>
      <c r="ABM8240" s="60"/>
      <c r="ABN8240" s="60"/>
      <c r="ABO8240" s="60"/>
      <c r="ABP8240" s="60"/>
      <c r="ABQ8240" s="60"/>
      <c r="ABR8240" s="60">
        <v>0.97493730683076596</v>
      </c>
      <c r="ABS8240" s="60"/>
      <c r="ABT8240" s="60"/>
      <c r="ABU8240" s="60"/>
      <c r="ABV8240" s="60"/>
      <c r="ABW8240" s="60"/>
      <c r="ABX8240" s="60"/>
    </row>
    <row r="8241" spans="727:752" x14ac:dyDescent="0.25">
      <c r="AAY8241" s="60"/>
      <c r="AAZ8241" s="60"/>
      <c r="ABA8241" s="60"/>
      <c r="ABB8241" s="60"/>
      <c r="ABC8241" s="60"/>
      <c r="ABD8241" s="60"/>
      <c r="ABE8241" s="60"/>
      <c r="ABF8241" s="60"/>
      <c r="ABG8241" s="60"/>
      <c r="ABH8241" s="60"/>
      <c r="ABI8241" s="60"/>
      <c r="ABJ8241" s="60"/>
      <c r="ABK8241" s="60"/>
      <c r="ABL8241" s="60"/>
      <c r="ABM8241" s="60"/>
      <c r="ABN8241" s="60"/>
      <c r="ABO8241" s="60"/>
      <c r="ABP8241" s="60"/>
      <c r="ABQ8241" s="60"/>
      <c r="ABR8241" s="60">
        <v>0.97492512458812297</v>
      </c>
      <c r="ABS8241" s="60"/>
      <c r="ABT8241" s="60"/>
      <c r="ABU8241" s="60"/>
      <c r="ABV8241" s="60"/>
      <c r="ABW8241" s="60"/>
      <c r="ABX8241" s="60"/>
    </row>
    <row r="8242" spans="727:752" x14ac:dyDescent="0.25">
      <c r="AAY8242" s="60"/>
      <c r="AAZ8242" s="60"/>
      <c r="ABA8242" s="60"/>
      <c r="ABB8242" s="60"/>
      <c r="ABC8242" s="60"/>
      <c r="ABD8242" s="60"/>
      <c r="ABE8242" s="60"/>
      <c r="ABF8242" s="60"/>
      <c r="ABG8242" s="60"/>
      <c r="ABH8242" s="60"/>
      <c r="ABI8242" s="60"/>
      <c r="ABJ8242" s="60"/>
      <c r="ABK8242" s="60"/>
      <c r="ABL8242" s="60"/>
      <c r="ABM8242" s="60"/>
      <c r="ABN8242" s="60"/>
      <c r="ABO8242" s="60"/>
      <c r="ABP8242" s="60"/>
      <c r="ABQ8242" s="60"/>
      <c r="ABR8242" s="60">
        <v>0.97492222354285496</v>
      </c>
      <c r="ABS8242" s="60"/>
      <c r="ABT8242" s="60"/>
      <c r="ABU8242" s="60"/>
      <c r="ABV8242" s="60"/>
      <c r="ABW8242" s="60"/>
      <c r="ABX8242" s="60"/>
    </row>
    <row r="8243" spans="727:752" x14ac:dyDescent="0.25">
      <c r="AAY8243" s="60"/>
      <c r="AAZ8243" s="60"/>
      <c r="ABA8243" s="60"/>
      <c r="ABB8243" s="60"/>
      <c r="ABC8243" s="60"/>
      <c r="ABD8243" s="60"/>
      <c r="ABE8243" s="60"/>
      <c r="ABF8243" s="60"/>
      <c r="ABG8243" s="60"/>
      <c r="ABH8243" s="60"/>
      <c r="ABI8243" s="60"/>
      <c r="ABJ8243" s="60"/>
      <c r="ABK8243" s="60"/>
      <c r="ABL8243" s="60"/>
      <c r="ABM8243" s="60"/>
      <c r="ABN8243" s="60"/>
      <c r="ABO8243" s="60"/>
      <c r="ABP8243" s="60"/>
      <c r="ABQ8243" s="60"/>
      <c r="ABR8243" s="60">
        <v>0.97491850005387004</v>
      </c>
      <c r="ABS8243" s="60"/>
      <c r="ABT8243" s="60"/>
      <c r="ABU8243" s="60"/>
      <c r="ABV8243" s="60"/>
      <c r="ABW8243" s="60"/>
      <c r="ABX8243" s="60"/>
    </row>
    <row r="8244" spans="727:752" x14ac:dyDescent="0.25">
      <c r="AAY8244" s="60"/>
      <c r="AAZ8244" s="60"/>
      <c r="ABA8244" s="60"/>
      <c r="ABB8244" s="60"/>
      <c r="ABC8244" s="60"/>
      <c r="ABD8244" s="60"/>
      <c r="ABE8244" s="60"/>
      <c r="ABF8244" s="60"/>
      <c r="ABG8244" s="60"/>
      <c r="ABH8244" s="60"/>
      <c r="ABI8244" s="60"/>
      <c r="ABJ8244" s="60"/>
      <c r="ABK8244" s="60"/>
      <c r="ABL8244" s="60"/>
      <c r="ABM8244" s="60"/>
      <c r="ABN8244" s="60"/>
      <c r="ABO8244" s="60"/>
      <c r="ABP8244" s="60"/>
      <c r="ABQ8244" s="60"/>
      <c r="ABR8244" s="60">
        <v>0.97491352114902197</v>
      </c>
      <c r="ABS8244" s="60"/>
      <c r="ABT8244" s="60"/>
      <c r="ABU8244" s="60"/>
      <c r="ABV8244" s="60"/>
      <c r="ABW8244" s="60"/>
      <c r="ABX8244" s="60"/>
    </row>
    <row r="8245" spans="727:752" x14ac:dyDescent="0.25">
      <c r="AAY8245" s="60"/>
      <c r="AAZ8245" s="60"/>
      <c r="ABA8245" s="60"/>
      <c r="ABB8245" s="60"/>
      <c r="ABC8245" s="60"/>
      <c r="ABD8245" s="60"/>
      <c r="ABE8245" s="60"/>
      <c r="ABF8245" s="60"/>
      <c r="ABG8245" s="60"/>
      <c r="ABH8245" s="60"/>
      <c r="ABI8245" s="60"/>
      <c r="ABJ8245" s="60"/>
      <c r="ABK8245" s="60"/>
      <c r="ABL8245" s="60"/>
      <c r="ABM8245" s="60"/>
      <c r="ABN8245" s="60"/>
      <c r="ABO8245" s="60"/>
      <c r="ABP8245" s="60"/>
      <c r="ABQ8245" s="60"/>
      <c r="ABR8245" s="60">
        <v>0.97490521132304797</v>
      </c>
      <c r="ABS8245" s="60"/>
      <c r="ABT8245" s="60"/>
      <c r="ABU8245" s="60"/>
      <c r="ABV8245" s="60"/>
      <c r="ABW8245" s="60"/>
      <c r="ABX8245" s="60"/>
    </row>
    <row r="8246" spans="727:752" x14ac:dyDescent="0.25">
      <c r="AAY8246" s="60"/>
      <c r="AAZ8246" s="60"/>
      <c r="ABA8246" s="60"/>
      <c r="ABB8246" s="60"/>
      <c r="ABC8246" s="60"/>
      <c r="ABD8246" s="60"/>
      <c r="ABE8246" s="60"/>
      <c r="ABF8246" s="60"/>
      <c r="ABG8246" s="60"/>
      <c r="ABH8246" s="60"/>
      <c r="ABI8246" s="60"/>
      <c r="ABJ8246" s="60"/>
      <c r="ABK8246" s="60"/>
      <c r="ABL8246" s="60"/>
      <c r="ABM8246" s="60"/>
      <c r="ABN8246" s="60"/>
      <c r="ABO8246" s="60"/>
      <c r="ABP8246" s="60"/>
      <c r="ABQ8246" s="60"/>
      <c r="ABR8246" s="60">
        <v>0.97490235406839898</v>
      </c>
      <c r="ABS8246" s="60"/>
      <c r="ABT8246" s="60"/>
      <c r="ABU8246" s="60"/>
      <c r="ABV8246" s="60"/>
      <c r="ABW8246" s="60"/>
      <c r="ABX8246" s="60"/>
    </row>
    <row r="8247" spans="727:752" x14ac:dyDescent="0.25">
      <c r="AAY8247" s="60"/>
      <c r="AAZ8247" s="60"/>
      <c r="ABA8247" s="60"/>
      <c r="ABB8247" s="60"/>
      <c r="ABC8247" s="60"/>
      <c r="ABD8247" s="60"/>
      <c r="ABE8247" s="60"/>
      <c r="ABF8247" s="60"/>
      <c r="ABG8247" s="60"/>
      <c r="ABH8247" s="60"/>
      <c r="ABI8247" s="60"/>
      <c r="ABJ8247" s="60"/>
      <c r="ABK8247" s="60"/>
      <c r="ABL8247" s="60"/>
      <c r="ABM8247" s="60"/>
      <c r="ABN8247" s="60"/>
      <c r="ABO8247" s="60"/>
      <c r="ABP8247" s="60"/>
      <c r="ABQ8247" s="60"/>
      <c r="ABR8247" s="60">
        <v>0.97490057969489496</v>
      </c>
      <c r="ABS8247" s="60"/>
      <c r="ABT8247" s="60"/>
      <c r="ABU8247" s="60"/>
      <c r="ABV8247" s="60"/>
      <c r="ABW8247" s="60"/>
      <c r="ABX8247" s="60"/>
    </row>
    <row r="8248" spans="727:752" x14ac:dyDescent="0.25">
      <c r="AAY8248" s="60"/>
      <c r="AAZ8248" s="60"/>
      <c r="ABA8248" s="60"/>
      <c r="ABB8248" s="60"/>
      <c r="ABC8248" s="60"/>
      <c r="ABD8248" s="60"/>
      <c r="ABE8248" s="60"/>
      <c r="ABF8248" s="60"/>
      <c r="ABG8248" s="60"/>
      <c r="ABH8248" s="60"/>
      <c r="ABI8248" s="60"/>
      <c r="ABJ8248" s="60"/>
      <c r="ABK8248" s="60"/>
      <c r="ABL8248" s="60"/>
      <c r="ABM8248" s="60"/>
      <c r="ABN8248" s="60"/>
      <c r="ABO8248" s="60"/>
      <c r="ABP8248" s="60"/>
      <c r="ABQ8248" s="60"/>
      <c r="ABR8248" s="60">
        <v>0.97489036523911798</v>
      </c>
      <c r="ABS8248" s="60"/>
      <c r="ABT8248" s="60"/>
      <c r="ABU8248" s="60"/>
      <c r="ABV8248" s="60"/>
      <c r="ABW8248" s="60"/>
      <c r="ABX8248" s="60"/>
    </row>
    <row r="8249" spans="727:752" x14ac:dyDescent="0.25">
      <c r="AAY8249" s="60"/>
      <c r="AAZ8249" s="60"/>
      <c r="ABA8249" s="60"/>
      <c r="ABB8249" s="60"/>
      <c r="ABC8249" s="60"/>
      <c r="ABD8249" s="60"/>
      <c r="ABE8249" s="60"/>
      <c r="ABF8249" s="60"/>
      <c r="ABG8249" s="60"/>
      <c r="ABH8249" s="60"/>
      <c r="ABI8249" s="60"/>
      <c r="ABJ8249" s="60"/>
      <c r="ABK8249" s="60"/>
      <c r="ABL8249" s="60"/>
      <c r="ABM8249" s="60"/>
      <c r="ABN8249" s="60"/>
      <c r="ABO8249" s="60"/>
      <c r="ABP8249" s="60"/>
      <c r="ABQ8249" s="60"/>
      <c r="ABR8249" s="60">
        <v>0.97488921733981204</v>
      </c>
      <c r="ABS8249" s="60"/>
      <c r="ABT8249" s="60"/>
      <c r="ABU8249" s="60"/>
      <c r="ABV8249" s="60"/>
      <c r="ABW8249" s="60"/>
      <c r="ABX8249" s="60"/>
    </row>
    <row r="8250" spans="727:752" x14ac:dyDescent="0.25">
      <c r="AAY8250" s="60"/>
      <c r="AAZ8250" s="60"/>
      <c r="ABA8250" s="60"/>
      <c r="ABB8250" s="60"/>
      <c r="ABC8250" s="60"/>
      <c r="ABD8250" s="60"/>
      <c r="ABE8250" s="60"/>
      <c r="ABF8250" s="60"/>
      <c r="ABG8250" s="60"/>
      <c r="ABH8250" s="60"/>
      <c r="ABI8250" s="60"/>
      <c r="ABJ8250" s="60"/>
      <c r="ABK8250" s="60"/>
      <c r="ABL8250" s="60"/>
      <c r="ABM8250" s="60"/>
      <c r="ABN8250" s="60"/>
      <c r="ABO8250" s="60"/>
      <c r="ABP8250" s="60"/>
      <c r="ABQ8250" s="60"/>
      <c r="ABR8250" s="60">
        <v>0.97488671088892498</v>
      </c>
      <c r="ABS8250" s="60"/>
      <c r="ABT8250" s="60"/>
      <c r="ABU8250" s="60"/>
      <c r="ABV8250" s="60"/>
      <c r="ABW8250" s="60"/>
      <c r="ABX8250" s="60"/>
    </row>
    <row r="8251" spans="727:752" x14ac:dyDescent="0.25">
      <c r="AAY8251" s="60"/>
      <c r="AAZ8251" s="60"/>
      <c r="ABA8251" s="60"/>
      <c r="ABB8251" s="60"/>
      <c r="ABC8251" s="60"/>
      <c r="ABD8251" s="60"/>
      <c r="ABE8251" s="60"/>
      <c r="ABF8251" s="60"/>
      <c r="ABG8251" s="60"/>
      <c r="ABH8251" s="60"/>
      <c r="ABI8251" s="60"/>
      <c r="ABJ8251" s="60"/>
      <c r="ABK8251" s="60"/>
      <c r="ABL8251" s="60"/>
      <c r="ABM8251" s="60"/>
      <c r="ABN8251" s="60"/>
      <c r="ABO8251" s="60"/>
      <c r="ABP8251" s="60"/>
      <c r="ABQ8251" s="60"/>
      <c r="ABR8251" s="60">
        <v>0.97488595179763504</v>
      </c>
      <c r="ABS8251" s="60"/>
      <c r="ABT8251" s="60"/>
      <c r="ABU8251" s="60"/>
      <c r="ABV8251" s="60"/>
      <c r="ABW8251" s="60"/>
      <c r="ABX8251" s="60"/>
    </row>
    <row r="8252" spans="727:752" x14ac:dyDescent="0.25">
      <c r="AAY8252" s="60"/>
      <c r="AAZ8252" s="60"/>
      <c r="ABA8252" s="60"/>
      <c r="ABB8252" s="60"/>
      <c r="ABC8252" s="60"/>
      <c r="ABD8252" s="60"/>
      <c r="ABE8252" s="60"/>
      <c r="ABF8252" s="60"/>
      <c r="ABG8252" s="60"/>
      <c r="ABH8252" s="60"/>
      <c r="ABI8252" s="60"/>
      <c r="ABJ8252" s="60"/>
      <c r="ABK8252" s="60"/>
      <c r="ABL8252" s="60"/>
      <c r="ABM8252" s="60"/>
      <c r="ABN8252" s="60"/>
      <c r="ABO8252" s="60"/>
      <c r="ABP8252" s="60"/>
      <c r="ABQ8252" s="60"/>
      <c r="ABR8252" s="60">
        <v>0.97488231735999498</v>
      </c>
      <c r="ABS8252" s="60"/>
      <c r="ABT8252" s="60"/>
      <c r="ABU8252" s="60"/>
      <c r="ABV8252" s="60"/>
      <c r="ABW8252" s="60"/>
      <c r="ABX8252" s="60"/>
    </row>
    <row r="8253" spans="727:752" x14ac:dyDescent="0.25">
      <c r="AAY8253" s="60"/>
      <c r="AAZ8253" s="60"/>
      <c r="ABA8253" s="60"/>
      <c r="ABB8253" s="60"/>
      <c r="ABC8253" s="60"/>
      <c r="ABD8253" s="60"/>
      <c r="ABE8253" s="60"/>
      <c r="ABF8253" s="60"/>
      <c r="ABG8253" s="60"/>
      <c r="ABH8253" s="60"/>
      <c r="ABI8253" s="60"/>
      <c r="ABJ8253" s="60"/>
      <c r="ABK8253" s="60"/>
      <c r="ABL8253" s="60"/>
      <c r="ABM8253" s="60"/>
      <c r="ABN8253" s="60"/>
      <c r="ABO8253" s="60"/>
      <c r="ABP8253" s="60"/>
      <c r="ABQ8253" s="60"/>
      <c r="ABR8253" s="60">
        <v>0.97487880290645401</v>
      </c>
      <c r="ABS8253" s="60"/>
      <c r="ABT8253" s="60"/>
      <c r="ABU8253" s="60"/>
      <c r="ABV8253" s="60"/>
      <c r="ABW8253" s="60"/>
      <c r="ABX8253" s="60"/>
    </row>
    <row r="8254" spans="727:752" x14ac:dyDescent="0.25">
      <c r="AAY8254" s="60"/>
      <c r="AAZ8254" s="60"/>
      <c r="ABA8254" s="60"/>
      <c r="ABB8254" s="60"/>
      <c r="ABC8254" s="60"/>
      <c r="ABD8254" s="60"/>
      <c r="ABE8254" s="60"/>
      <c r="ABF8254" s="60"/>
      <c r="ABG8254" s="60"/>
      <c r="ABH8254" s="60"/>
      <c r="ABI8254" s="60"/>
      <c r="ABJ8254" s="60"/>
      <c r="ABK8254" s="60"/>
      <c r="ABL8254" s="60"/>
      <c r="ABM8254" s="60"/>
      <c r="ABN8254" s="60"/>
      <c r="ABO8254" s="60"/>
      <c r="ABP8254" s="60"/>
      <c r="ABQ8254" s="60"/>
      <c r="ABR8254" s="60">
        <v>0.97486669261582803</v>
      </c>
      <c r="ABS8254" s="60"/>
      <c r="ABT8254" s="60"/>
      <c r="ABU8254" s="60"/>
      <c r="ABV8254" s="60"/>
      <c r="ABW8254" s="60"/>
      <c r="ABX8254" s="60"/>
    </row>
    <row r="8255" spans="727:752" x14ac:dyDescent="0.25">
      <c r="AAY8255" s="60"/>
      <c r="AAZ8255" s="60"/>
      <c r="ABA8255" s="60"/>
      <c r="ABB8255" s="60"/>
      <c r="ABC8255" s="60"/>
      <c r="ABD8255" s="60"/>
      <c r="ABE8255" s="60"/>
      <c r="ABF8255" s="60"/>
      <c r="ABG8255" s="60"/>
      <c r="ABH8255" s="60"/>
      <c r="ABI8255" s="60"/>
      <c r="ABJ8255" s="60"/>
      <c r="ABK8255" s="60"/>
      <c r="ABL8255" s="60"/>
      <c r="ABM8255" s="60"/>
      <c r="ABN8255" s="60"/>
      <c r="ABO8255" s="60"/>
      <c r="ABP8255" s="60"/>
      <c r="ABQ8255" s="60"/>
      <c r="ABR8255" s="60">
        <v>0.97486459905526401</v>
      </c>
      <c r="ABS8255" s="60"/>
      <c r="ABT8255" s="60"/>
      <c r="ABU8255" s="60"/>
      <c r="ABV8255" s="60"/>
      <c r="ABW8255" s="60"/>
      <c r="ABX8255" s="60"/>
    </row>
    <row r="8256" spans="727:752" x14ac:dyDescent="0.25">
      <c r="AAY8256" s="60"/>
      <c r="AAZ8256" s="60"/>
      <c r="ABA8256" s="60"/>
      <c r="ABB8256" s="60"/>
      <c r="ABC8256" s="60"/>
      <c r="ABD8256" s="60"/>
      <c r="ABE8256" s="60"/>
      <c r="ABF8256" s="60"/>
      <c r="ABG8256" s="60"/>
      <c r="ABH8256" s="60"/>
      <c r="ABI8256" s="60"/>
      <c r="ABJ8256" s="60"/>
      <c r="ABK8256" s="60"/>
      <c r="ABL8256" s="60"/>
      <c r="ABM8256" s="60"/>
      <c r="ABN8256" s="60"/>
      <c r="ABO8256" s="60"/>
      <c r="ABP8256" s="60"/>
      <c r="ABQ8256" s="60"/>
      <c r="ABR8256" s="60">
        <v>0.97485878203993004</v>
      </c>
      <c r="ABS8256" s="60"/>
      <c r="ABT8256" s="60"/>
      <c r="ABU8256" s="60"/>
      <c r="ABV8256" s="60"/>
      <c r="ABW8256" s="60"/>
      <c r="ABX8256" s="60"/>
    </row>
    <row r="8257" spans="727:752" x14ac:dyDescent="0.25">
      <c r="AAY8257" s="60"/>
      <c r="AAZ8257" s="60"/>
      <c r="ABA8257" s="60"/>
      <c r="ABB8257" s="60"/>
      <c r="ABC8257" s="60"/>
      <c r="ABD8257" s="60"/>
      <c r="ABE8257" s="60"/>
      <c r="ABF8257" s="60"/>
      <c r="ABG8257" s="60"/>
      <c r="ABH8257" s="60"/>
      <c r="ABI8257" s="60"/>
      <c r="ABJ8257" s="60"/>
      <c r="ABK8257" s="60"/>
      <c r="ABL8257" s="60"/>
      <c r="ABM8257" s="60"/>
      <c r="ABN8257" s="60"/>
      <c r="ABO8257" s="60"/>
      <c r="ABP8257" s="60"/>
      <c r="ABQ8257" s="60"/>
      <c r="ABR8257" s="60">
        <v>0.97485096160749596</v>
      </c>
      <c r="ABS8257" s="60"/>
      <c r="ABT8257" s="60"/>
      <c r="ABU8257" s="60"/>
      <c r="ABV8257" s="60"/>
      <c r="ABW8257" s="60"/>
      <c r="ABX8257" s="60"/>
    </row>
    <row r="8258" spans="727:752" x14ac:dyDescent="0.25">
      <c r="AAY8258" s="60"/>
      <c r="AAZ8258" s="60"/>
      <c r="ABA8258" s="60"/>
      <c r="ABB8258" s="60"/>
      <c r="ABC8258" s="60"/>
      <c r="ABD8258" s="60"/>
      <c r="ABE8258" s="60"/>
      <c r="ABF8258" s="60"/>
      <c r="ABG8258" s="60"/>
      <c r="ABH8258" s="60"/>
      <c r="ABI8258" s="60"/>
      <c r="ABJ8258" s="60"/>
      <c r="ABK8258" s="60"/>
      <c r="ABL8258" s="60"/>
      <c r="ABM8258" s="60"/>
      <c r="ABN8258" s="60"/>
      <c r="ABO8258" s="60"/>
      <c r="ABP8258" s="60"/>
      <c r="ABQ8258" s="60"/>
      <c r="ABR8258" s="60">
        <v>0.97483479975902498</v>
      </c>
      <c r="ABS8258" s="60"/>
      <c r="ABT8258" s="60"/>
      <c r="ABU8258" s="60"/>
      <c r="ABV8258" s="60"/>
      <c r="ABW8258" s="60"/>
      <c r="ABX8258" s="60"/>
    </row>
    <row r="8259" spans="727:752" x14ac:dyDescent="0.25">
      <c r="AAY8259" s="60"/>
      <c r="AAZ8259" s="60"/>
      <c r="ABA8259" s="60"/>
      <c r="ABB8259" s="60"/>
      <c r="ABC8259" s="60"/>
      <c r="ABD8259" s="60"/>
      <c r="ABE8259" s="60"/>
      <c r="ABF8259" s="60"/>
      <c r="ABG8259" s="60"/>
      <c r="ABH8259" s="60"/>
      <c r="ABI8259" s="60"/>
      <c r="ABJ8259" s="60"/>
      <c r="ABK8259" s="60"/>
      <c r="ABL8259" s="60"/>
      <c r="ABM8259" s="60"/>
      <c r="ABN8259" s="60"/>
      <c r="ABO8259" s="60"/>
      <c r="ABP8259" s="60"/>
      <c r="ABQ8259" s="60"/>
      <c r="ABR8259" s="60">
        <v>0.97481566006876297</v>
      </c>
      <c r="ABS8259" s="60"/>
      <c r="ABT8259" s="60"/>
      <c r="ABU8259" s="60"/>
      <c r="ABV8259" s="60"/>
      <c r="ABW8259" s="60"/>
      <c r="ABX8259" s="60"/>
    </row>
    <row r="8260" spans="727:752" x14ac:dyDescent="0.25">
      <c r="AAY8260" s="60"/>
      <c r="AAZ8260" s="60"/>
      <c r="ABA8260" s="60"/>
      <c r="ABB8260" s="60"/>
      <c r="ABC8260" s="60"/>
      <c r="ABD8260" s="60"/>
      <c r="ABE8260" s="60"/>
      <c r="ABF8260" s="60"/>
      <c r="ABG8260" s="60"/>
      <c r="ABH8260" s="60"/>
      <c r="ABI8260" s="60"/>
      <c r="ABJ8260" s="60"/>
      <c r="ABK8260" s="60"/>
      <c r="ABL8260" s="60"/>
      <c r="ABM8260" s="60"/>
      <c r="ABN8260" s="60"/>
      <c r="ABO8260" s="60"/>
      <c r="ABP8260" s="60"/>
      <c r="ABQ8260" s="60"/>
      <c r="ABR8260" s="60">
        <v>0.97481553024954404</v>
      </c>
      <c r="ABS8260" s="60"/>
      <c r="ABT8260" s="60"/>
      <c r="ABU8260" s="60"/>
      <c r="ABV8260" s="60"/>
      <c r="ABW8260" s="60"/>
      <c r="ABX8260" s="60"/>
    </row>
    <row r="8261" spans="727:752" x14ac:dyDescent="0.25">
      <c r="AAY8261" s="60"/>
      <c r="AAZ8261" s="60"/>
      <c r="ABA8261" s="60"/>
      <c r="ABB8261" s="60"/>
      <c r="ABC8261" s="60"/>
      <c r="ABD8261" s="60"/>
      <c r="ABE8261" s="60"/>
      <c r="ABF8261" s="60"/>
      <c r="ABG8261" s="60"/>
      <c r="ABH8261" s="60"/>
      <c r="ABI8261" s="60"/>
      <c r="ABJ8261" s="60"/>
      <c r="ABK8261" s="60"/>
      <c r="ABL8261" s="60"/>
      <c r="ABM8261" s="60"/>
      <c r="ABN8261" s="60"/>
      <c r="ABO8261" s="60"/>
      <c r="ABP8261" s="60"/>
      <c r="ABQ8261" s="60"/>
      <c r="ABR8261" s="60">
        <v>0.97481398679171605</v>
      </c>
      <c r="ABS8261" s="60"/>
      <c r="ABT8261" s="60"/>
      <c r="ABU8261" s="60"/>
      <c r="ABV8261" s="60"/>
      <c r="ABW8261" s="60"/>
      <c r="ABX8261" s="60"/>
    </row>
    <row r="8262" spans="727:752" x14ac:dyDescent="0.25">
      <c r="AAY8262" s="60"/>
      <c r="AAZ8262" s="60"/>
      <c r="ABA8262" s="60"/>
      <c r="ABB8262" s="60"/>
      <c r="ABC8262" s="60"/>
      <c r="ABD8262" s="60"/>
      <c r="ABE8262" s="60"/>
      <c r="ABF8262" s="60"/>
      <c r="ABG8262" s="60"/>
      <c r="ABH8262" s="60"/>
      <c r="ABI8262" s="60"/>
      <c r="ABJ8262" s="60"/>
      <c r="ABK8262" s="60"/>
      <c r="ABL8262" s="60"/>
      <c r="ABM8262" s="60"/>
      <c r="ABN8262" s="60"/>
      <c r="ABO8262" s="60"/>
      <c r="ABP8262" s="60"/>
      <c r="ABQ8262" s="60"/>
      <c r="ABR8262" s="60">
        <v>0.97481329080678303</v>
      </c>
      <c r="ABS8262" s="60"/>
      <c r="ABT8262" s="60"/>
      <c r="ABU8262" s="60"/>
      <c r="ABV8262" s="60"/>
      <c r="ABW8262" s="60"/>
      <c r="ABX8262" s="60"/>
    </row>
    <row r="8263" spans="727:752" x14ac:dyDescent="0.25">
      <c r="AAY8263" s="60"/>
      <c r="AAZ8263" s="60"/>
      <c r="ABA8263" s="60"/>
      <c r="ABB8263" s="60"/>
      <c r="ABC8263" s="60"/>
      <c r="ABD8263" s="60"/>
      <c r="ABE8263" s="60"/>
      <c r="ABF8263" s="60"/>
      <c r="ABG8263" s="60"/>
      <c r="ABH8263" s="60"/>
      <c r="ABI8263" s="60"/>
      <c r="ABJ8263" s="60"/>
      <c r="ABK8263" s="60"/>
      <c r="ABL8263" s="60"/>
      <c r="ABM8263" s="60"/>
      <c r="ABN8263" s="60"/>
      <c r="ABO8263" s="60"/>
      <c r="ABP8263" s="60"/>
      <c r="ABQ8263" s="60"/>
      <c r="ABR8263" s="60">
        <v>0.97481110808041105</v>
      </c>
      <c r="ABS8263" s="60"/>
      <c r="ABT8263" s="60"/>
      <c r="ABU8263" s="60"/>
      <c r="ABV8263" s="60"/>
      <c r="ABW8263" s="60"/>
      <c r="ABX8263" s="60"/>
    </row>
    <row r="8264" spans="727:752" x14ac:dyDescent="0.25">
      <c r="AAY8264" s="60"/>
      <c r="AAZ8264" s="60"/>
      <c r="ABA8264" s="60"/>
      <c r="ABB8264" s="60"/>
      <c r="ABC8264" s="60"/>
      <c r="ABD8264" s="60"/>
      <c r="ABE8264" s="60"/>
      <c r="ABF8264" s="60"/>
      <c r="ABG8264" s="60"/>
      <c r="ABH8264" s="60"/>
      <c r="ABI8264" s="60"/>
      <c r="ABJ8264" s="60"/>
      <c r="ABK8264" s="60"/>
      <c r="ABL8264" s="60"/>
      <c r="ABM8264" s="60"/>
      <c r="ABN8264" s="60"/>
      <c r="ABO8264" s="60"/>
      <c r="ABP8264" s="60"/>
      <c r="ABQ8264" s="60"/>
      <c r="ABR8264" s="60">
        <v>0.97478836596170704</v>
      </c>
      <c r="ABS8264" s="60"/>
      <c r="ABT8264" s="60"/>
      <c r="ABU8264" s="60"/>
      <c r="ABV8264" s="60"/>
      <c r="ABW8264" s="60"/>
      <c r="ABX8264" s="60"/>
    </row>
    <row r="8265" spans="727:752" x14ac:dyDescent="0.25">
      <c r="AAY8265" s="60"/>
      <c r="AAZ8265" s="60"/>
      <c r="ABA8265" s="60"/>
      <c r="ABB8265" s="60"/>
      <c r="ABC8265" s="60"/>
      <c r="ABD8265" s="60"/>
      <c r="ABE8265" s="60"/>
      <c r="ABF8265" s="60"/>
      <c r="ABG8265" s="60"/>
      <c r="ABH8265" s="60"/>
      <c r="ABI8265" s="60"/>
      <c r="ABJ8265" s="60"/>
      <c r="ABK8265" s="60"/>
      <c r="ABL8265" s="60"/>
      <c r="ABM8265" s="60"/>
      <c r="ABN8265" s="60"/>
      <c r="ABO8265" s="60"/>
      <c r="ABP8265" s="60"/>
      <c r="ABQ8265" s="60"/>
      <c r="ABR8265" s="60">
        <v>0.97478824587052004</v>
      </c>
      <c r="ABS8265" s="60"/>
      <c r="ABT8265" s="60"/>
      <c r="ABU8265" s="60"/>
      <c r="ABV8265" s="60"/>
      <c r="ABW8265" s="60"/>
      <c r="ABX8265" s="60"/>
    </row>
    <row r="8266" spans="727:752" x14ac:dyDescent="0.25">
      <c r="AAY8266" s="60"/>
      <c r="AAZ8266" s="60"/>
      <c r="ABA8266" s="60"/>
      <c r="ABB8266" s="60"/>
      <c r="ABC8266" s="60"/>
      <c r="ABD8266" s="60"/>
      <c r="ABE8266" s="60"/>
      <c r="ABF8266" s="60"/>
      <c r="ABG8266" s="60"/>
      <c r="ABH8266" s="60"/>
      <c r="ABI8266" s="60"/>
      <c r="ABJ8266" s="60"/>
      <c r="ABK8266" s="60"/>
      <c r="ABL8266" s="60"/>
      <c r="ABM8266" s="60"/>
      <c r="ABN8266" s="60"/>
      <c r="ABO8266" s="60"/>
      <c r="ABP8266" s="60"/>
      <c r="ABQ8266" s="60"/>
      <c r="ABR8266" s="60">
        <v>0.97478378292578904</v>
      </c>
      <c r="ABS8266" s="60"/>
      <c r="ABT8266" s="60"/>
      <c r="ABU8266" s="60"/>
      <c r="ABV8266" s="60"/>
      <c r="ABW8266" s="60"/>
      <c r="ABX8266" s="60"/>
    </row>
    <row r="8267" spans="727:752" x14ac:dyDescent="0.25">
      <c r="AAY8267" s="60"/>
      <c r="AAZ8267" s="60"/>
      <c r="ABA8267" s="60"/>
      <c r="ABB8267" s="60"/>
      <c r="ABC8267" s="60"/>
      <c r="ABD8267" s="60"/>
      <c r="ABE8267" s="60"/>
      <c r="ABF8267" s="60"/>
      <c r="ABG8267" s="60"/>
      <c r="ABH8267" s="60"/>
      <c r="ABI8267" s="60"/>
      <c r="ABJ8267" s="60"/>
      <c r="ABK8267" s="60"/>
      <c r="ABL8267" s="60"/>
      <c r="ABM8267" s="60"/>
      <c r="ABN8267" s="60"/>
      <c r="ABO8267" s="60"/>
      <c r="ABP8267" s="60"/>
      <c r="ABQ8267" s="60"/>
      <c r="ABR8267" s="60">
        <v>0.97478345663363297</v>
      </c>
      <c r="ABS8267" s="60"/>
      <c r="ABT8267" s="60"/>
      <c r="ABU8267" s="60"/>
      <c r="ABV8267" s="60"/>
      <c r="ABW8267" s="60"/>
      <c r="ABX8267" s="60"/>
    </row>
    <row r="8268" spans="727:752" x14ac:dyDescent="0.25">
      <c r="AAY8268" s="60"/>
      <c r="AAZ8268" s="60"/>
      <c r="ABA8268" s="60"/>
      <c r="ABB8268" s="60"/>
      <c r="ABC8268" s="60"/>
      <c r="ABD8268" s="60"/>
      <c r="ABE8268" s="60"/>
      <c r="ABF8268" s="60"/>
      <c r="ABG8268" s="60"/>
      <c r="ABH8268" s="60"/>
      <c r="ABI8268" s="60"/>
      <c r="ABJ8268" s="60"/>
      <c r="ABK8268" s="60"/>
      <c r="ABL8268" s="60"/>
      <c r="ABM8268" s="60"/>
      <c r="ABN8268" s="60"/>
      <c r="ABO8268" s="60"/>
      <c r="ABP8268" s="60"/>
      <c r="ABQ8268" s="60"/>
      <c r="ABR8268" s="60">
        <v>0.97477740960204495</v>
      </c>
      <c r="ABS8268" s="60"/>
      <c r="ABT8268" s="60"/>
      <c r="ABU8268" s="60"/>
      <c r="ABV8268" s="60"/>
      <c r="ABW8268" s="60"/>
      <c r="ABX8268" s="60"/>
    </row>
    <row r="8269" spans="727:752" x14ac:dyDescent="0.25">
      <c r="AAY8269" s="60"/>
      <c r="AAZ8269" s="60"/>
      <c r="ABA8269" s="60"/>
      <c r="ABB8269" s="60"/>
      <c r="ABC8269" s="60"/>
      <c r="ABD8269" s="60"/>
      <c r="ABE8269" s="60"/>
      <c r="ABF8269" s="60"/>
      <c r="ABG8269" s="60"/>
      <c r="ABH8269" s="60"/>
      <c r="ABI8269" s="60"/>
      <c r="ABJ8269" s="60"/>
      <c r="ABK8269" s="60"/>
      <c r="ABL8269" s="60"/>
      <c r="ABM8269" s="60"/>
      <c r="ABN8269" s="60"/>
      <c r="ABO8269" s="60"/>
      <c r="ABP8269" s="60"/>
      <c r="ABQ8269" s="60"/>
      <c r="ABR8269" s="60">
        <v>0.974765732655682</v>
      </c>
      <c r="ABS8269" s="60"/>
      <c r="ABT8269" s="60"/>
      <c r="ABU8269" s="60"/>
      <c r="ABV8269" s="60"/>
      <c r="ABW8269" s="60"/>
      <c r="ABX8269" s="60"/>
    </row>
    <row r="8270" spans="727:752" x14ac:dyDescent="0.25">
      <c r="AAY8270" s="60"/>
      <c r="AAZ8270" s="60"/>
      <c r="ABA8270" s="60"/>
      <c r="ABB8270" s="60"/>
      <c r="ABC8270" s="60"/>
      <c r="ABD8270" s="60"/>
      <c r="ABE8270" s="60"/>
      <c r="ABF8270" s="60"/>
      <c r="ABG8270" s="60"/>
      <c r="ABH8270" s="60"/>
      <c r="ABI8270" s="60"/>
      <c r="ABJ8270" s="60"/>
      <c r="ABK8270" s="60"/>
      <c r="ABL8270" s="60"/>
      <c r="ABM8270" s="60"/>
      <c r="ABN8270" s="60"/>
      <c r="ABO8270" s="60"/>
      <c r="ABP8270" s="60"/>
      <c r="ABQ8270" s="60"/>
      <c r="ABR8270" s="60">
        <v>0.97476259103998497</v>
      </c>
      <c r="ABS8270" s="60"/>
      <c r="ABT8270" s="60"/>
      <c r="ABU8270" s="60"/>
      <c r="ABV8270" s="60"/>
      <c r="ABW8270" s="60"/>
      <c r="ABX8270" s="60"/>
    </row>
    <row r="8271" spans="727:752" x14ac:dyDescent="0.25">
      <c r="AAY8271" s="60"/>
      <c r="AAZ8271" s="60"/>
      <c r="ABA8271" s="60"/>
      <c r="ABB8271" s="60"/>
      <c r="ABC8271" s="60"/>
      <c r="ABD8271" s="60"/>
      <c r="ABE8271" s="60"/>
      <c r="ABF8271" s="60"/>
      <c r="ABG8271" s="60"/>
      <c r="ABH8271" s="60"/>
      <c r="ABI8271" s="60"/>
      <c r="ABJ8271" s="60"/>
      <c r="ABK8271" s="60"/>
      <c r="ABL8271" s="60"/>
      <c r="ABM8271" s="60"/>
      <c r="ABN8271" s="60"/>
      <c r="ABO8271" s="60"/>
      <c r="ABP8271" s="60"/>
      <c r="ABQ8271" s="60"/>
      <c r="ABR8271" s="60">
        <v>0.97475759835630804</v>
      </c>
      <c r="ABS8271" s="60"/>
      <c r="ABT8271" s="60"/>
      <c r="ABU8271" s="60"/>
      <c r="ABV8271" s="60"/>
      <c r="ABW8271" s="60"/>
      <c r="ABX8271" s="60"/>
    </row>
    <row r="8272" spans="727:752" x14ac:dyDescent="0.25">
      <c r="AAY8272" s="60"/>
      <c r="AAZ8272" s="60"/>
      <c r="ABA8272" s="60"/>
      <c r="ABB8272" s="60"/>
      <c r="ABC8272" s="60"/>
      <c r="ABD8272" s="60"/>
      <c r="ABE8272" s="60"/>
      <c r="ABF8272" s="60"/>
      <c r="ABG8272" s="60"/>
      <c r="ABH8272" s="60"/>
      <c r="ABI8272" s="60"/>
      <c r="ABJ8272" s="60"/>
      <c r="ABK8272" s="60"/>
      <c r="ABL8272" s="60"/>
      <c r="ABM8272" s="60"/>
      <c r="ABN8272" s="60"/>
      <c r="ABO8272" s="60"/>
      <c r="ABP8272" s="60"/>
      <c r="ABQ8272" s="60"/>
      <c r="ABR8272" s="60">
        <v>0.97474992287204598</v>
      </c>
      <c r="ABS8272" s="60"/>
      <c r="ABT8272" s="60"/>
      <c r="ABU8272" s="60"/>
      <c r="ABV8272" s="60"/>
      <c r="ABW8272" s="60"/>
      <c r="ABX8272" s="60"/>
    </row>
    <row r="8273" spans="727:752" x14ac:dyDescent="0.25">
      <c r="AAY8273" s="60"/>
      <c r="AAZ8273" s="60"/>
      <c r="ABA8273" s="60"/>
      <c r="ABB8273" s="60"/>
      <c r="ABC8273" s="60"/>
      <c r="ABD8273" s="60"/>
      <c r="ABE8273" s="60"/>
      <c r="ABF8273" s="60"/>
      <c r="ABG8273" s="60"/>
      <c r="ABH8273" s="60"/>
      <c r="ABI8273" s="60"/>
      <c r="ABJ8273" s="60"/>
      <c r="ABK8273" s="60"/>
      <c r="ABL8273" s="60"/>
      <c r="ABM8273" s="60"/>
      <c r="ABN8273" s="60"/>
      <c r="ABO8273" s="60"/>
      <c r="ABP8273" s="60"/>
      <c r="ABQ8273" s="60"/>
      <c r="ABR8273" s="60">
        <v>0.97474475630430801</v>
      </c>
      <c r="ABS8273" s="60"/>
      <c r="ABT8273" s="60"/>
      <c r="ABU8273" s="60"/>
      <c r="ABV8273" s="60"/>
      <c r="ABW8273" s="60"/>
      <c r="ABX8273" s="60"/>
    </row>
    <row r="8274" spans="727:752" x14ac:dyDescent="0.25">
      <c r="AAY8274" s="60"/>
      <c r="AAZ8274" s="60"/>
      <c r="ABA8274" s="60"/>
      <c r="ABB8274" s="60"/>
      <c r="ABC8274" s="60"/>
      <c r="ABD8274" s="60"/>
      <c r="ABE8274" s="60"/>
      <c r="ABF8274" s="60"/>
      <c r="ABG8274" s="60"/>
      <c r="ABH8274" s="60"/>
      <c r="ABI8274" s="60"/>
      <c r="ABJ8274" s="60"/>
      <c r="ABK8274" s="60"/>
      <c r="ABL8274" s="60"/>
      <c r="ABM8274" s="60"/>
      <c r="ABN8274" s="60"/>
      <c r="ABO8274" s="60"/>
      <c r="ABP8274" s="60"/>
      <c r="ABQ8274" s="60"/>
      <c r="ABR8274" s="60">
        <v>0.97474239631783899</v>
      </c>
      <c r="ABS8274" s="60"/>
      <c r="ABT8274" s="60"/>
      <c r="ABU8274" s="60"/>
      <c r="ABV8274" s="60"/>
      <c r="ABW8274" s="60"/>
      <c r="ABX8274" s="60"/>
    </row>
    <row r="8275" spans="727:752" x14ac:dyDescent="0.25">
      <c r="AAY8275" s="60"/>
      <c r="AAZ8275" s="60"/>
      <c r="ABA8275" s="60"/>
      <c r="ABB8275" s="60"/>
      <c r="ABC8275" s="60"/>
      <c r="ABD8275" s="60"/>
      <c r="ABE8275" s="60"/>
      <c r="ABF8275" s="60"/>
      <c r="ABG8275" s="60"/>
      <c r="ABH8275" s="60"/>
      <c r="ABI8275" s="60"/>
      <c r="ABJ8275" s="60"/>
      <c r="ABK8275" s="60"/>
      <c r="ABL8275" s="60"/>
      <c r="ABM8275" s="60"/>
      <c r="ABN8275" s="60"/>
      <c r="ABO8275" s="60"/>
      <c r="ABP8275" s="60"/>
      <c r="ABQ8275" s="60"/>
      <c r="ABR8275" s="60">
        <v>0.97473666621200505</v>
      </c>
      <c r="ABS8275" s="60"/>
      <c r="ABT8275" s="60"/>
      <c r="ABU8275" s="60"/>
      <c r="ABV8275" s="60"/>
      <c r="ABW8275" s="60"/>
      <c r="ABX8275" s="60"/>
    </row>
    <row r="8276" spans="727:752" x14ac:dyDescent="0.25">
      <c r="AAY8276" s="60"/>
      <c r="AAZ8276" s="60"/>
      <c r="ABA8276" s="60"/>
      <c r="ABB8276" s="60"/>
      <c r="ABC8276" s="60"/>
      <c r="ABD8276" s="60"/>
      <c r="ABE8276" s="60"/>
      <c r="ABF8276" s="60"/>
      <c r="ABG8276" s="60"/>
      <c r="ABH8276" s="60"/>
      <c r="ABI8276" s="60"/>
      <c r="ABJ8276" s="60"/>
      <c r="ABK8276" s="60"/>
      <c r="ABL8276" s="60"/>
      <c r="ABM8276" s="60"/>
      <c r="ABN8276" s="60"/>
      <c r="ABO8276" s="60"/>
      <c r="ABP8276" s="60"/>
      <c r="ABQ8276" s="60"/>
      <c r="ABR8276" s="60">
        <v>0.97472497403980496</v>
      </c>
      <c r="ABS8276" s="60"/>
      <c r="ABT8276" s="60"/>
      <c r="ABU8276" s="60"/>
      <c r="ABV8276" s="60"/>
      <c r="ABW8276" s="60"/>
      <c r="ABX8276" s="60"/>
    </row>
    <row r="8277" spans="727:752" x14ac:dyDescent="0.25">
      <c r="AAY8277" s="60"/>
      <c r="AAZ8277" s="60"/>
      <c r="ABA8277" s="60"/>
      <c r="ABB8277" s="60"/>
      <c r="ABC8277" s="60"/>
      <c r="ABD8277" s="60"/>
      <c r="ABE8277" s="60"/>
      <c r="ABF8277" s="60"/>
      <c r="ABG8277" s="60"/>
      <c r="ABH8277" s="60"/>
      <c r="ABI8277" s="60"/>
      <c r="ABJ8277" s="60"/>
      <c r="ABK8277" s="60"/>
      <c r="ABL8277" s="60"/>
      <c r="ABM8277" s="60"/>
      <c r="ABN8277" s="60"/>
      <c r="ABO8277" s="60"/>
      <c r="ABP8277" s="60"/>
      <c r="ABQ8277" s="60"/>
      <c r="ABR8277" s="60">
        <v>0.97471996683669004</v>
      </c>
      <c r="ABS8277" s="60"/>
      <c r="ABT8277" s="60"/>
      <c r="ABU8277" s="60"/>
      <c r="ABV8277" s="60"/>
      <c r="ABW8277" s="60"/>
      <c r="ABX8277" s="60"/>
    </row>
    <row r="8278" spans="727:752" x14ac:dyDescent="0.25">
      <c r="AAY8278" s="60"/>
      <c r="AAZ8278" s="60"/>
      <c r="ABA8278" s="60"/>
      <c r="ABB8278" s="60"/>
      <c r="ABC8278" s="60"/>
      <c r="ABD8278" s="60"/>
      <c r="ABE8278" s="60"/>
      <c r="ABF8278" s="60"/>
      <c r="ABG8278" s="60"/>
      <c r="ABH8278" s="60"/>
      <c r="ABI8278" s="60"/>
      <c r="ABJ8278" s="60"/>
      <c r="ABK8278" s="60"/>
      <c r="ABL8278" s="60"/>
      <c r="ABM8278" s="60"/>
      <c r="ABN8278" s="60"/>
      <c r="ABO8278" s="60"/>
      <c r="ABP8278" s="60"/>
      <c r="ABQ8278" s="60"/>
      <c r="ABR8278" s="60">
        <v>0.97471600497163302</v>
      </c>
      <c r="ABS8278" s="60"/>
      <c r="ABT8278" s="60"/>
      <c r="ABU8278" s="60"/>
      <c r="ABV8278" s="60"/>
      <c r="ABW8278" s="60"/>
      <c r="ABX8278" s="60"/>
    </row>
    <row r="8279" spans="727:752" x14ac:dyDescent="0.25">
      <c r="AAY8279" s="60"/>
      <c r="AAZ8279" s="60"/>
      <c r="ABA8279" s="60"/>
      <c r="ABB8279" s="60"/>
      <c r="ABC8279" s="60"/>
      <c r="ABD8279" s="60"/>
      <c r="ABE8279" s="60"/>
      <c r="ABF8279" s="60"/>
      <c r="ABG8279" s="60"/>
      <c r="ABH8279" s="60"/>
      <c r="ABI8279" s="60"/>
      <c r="ABJ8279" s="60"/>
      <c r="ABK8279" s="60"/>
      <c r="ABL8279" s="60"/>
      <c r="ABM8279" s="60"/>
      <c r="ABN8279" s="60"/>
      <c r="ABO8279" s="60"/>
      <c r="ABP8279" s="60"/>
      <c r="ABQ8279" s="60"/>
      <c r="ABR8279" s="60">
        <v>0.97471008961133898</v>
      </c>
      <c r="ABS8279" s="60"/>
      <c r="ABT8279" s="60"/>
      <c r="ABU8279" s="60"/>
      <c r="ABV8279" s="60"/>
      <c r="ABW8279" s="60"/>
      <c r="ABX8279" s="60"/>
    </row>
    <row r="8280" spans="727:752" x14ac:dyDescent="0.25">
      <c r="AAY8280" s="60"/>
      <c r="AAZ8280" s="60"/>
      <c r="ABA8280" s="60"/>
      <c r="ABB8280" s="60"/>
      <c r="ABC8280" s="60"/>
      <c r="ABD8280" s="60"/>
      <c r="ABE8280" s="60"/>
      <c r="ABF8280" s="60"/>
      <c r="ABG8280" s="60"/>
      <c r="ABH8280" s="60"/>
      <c r="ABI8280" s="60"/>
      <c r="ABJ8280" s="60"/>
      <c r="ABK8280" s="60"/>
      <c r="ABL8280" s="60"/>
      <c r="ABM8280" s="60"/>
      <c r="ABN8280" s="60"/>
      <c r="ABO8280" s="60"/>
      <c r="ABP8280" s="60"/>
      <c r="ABQ8280" s="60"/>
      <c r="ABR8280" s="60">
        <v>0.97470308327995803</v>
      </c>
      <c r="ABS8280" s="60"/>
      <c r="ABT8280" s="60"/>
      <c r="ABU8280" s="60"/>
      <c r="ABV8280" s="60"/>
      <c r="ABW8280" s="60"/>
      <c r="ABX8280" s="60"/>
    </row>
    <row r="8281" spans="727:752" x14ac:dyDescent="0.25">
      <c r="AAY8281" s="60"/>
      <c r="AAZ8281" s="60"/>
      <c r="ABA8281" s="60"/>
      <c r="ABB8281" s="60"/>
      <c r="ABC8281" s="60"/>
      <c r="ABD8281" s="60"/>
      <c r="ABE8281" s="60"/>
      <c r="ABF8281" s="60"/>
      <c r="ABG8281" s="60"/>
      <c r="ABH8281" s="60"/>
      <c r="ABI8281" s="60"/>
      <c r="ABJ8281" s="60"/>
      <c r="ABK8281" s="60"/>
      <c r="ABL8281" s="60"/>
      <c r="ABM8281" s="60"/>
      <c r="ABN8281" s="60"/>
      <c r="ABO8281" s="60"/>
      <c r="ABP8281" s="60"/>
      <c r="ABQ8281" s="60"/>
      <c r="ABR8281" s="60">
        <v>0.97470115710517202</v>
      </c>
      <c r="ABS8281" s="60"/>
      <c r="ABT8281" s="60"/>
      <c r="ABU8281" s="60"/>
      <c r="ABV8281" s="60"/>
      <c r="ABW8281" s="60"/>
      <c r="ABX8281" s="60"/>
    </row>
    <row r="8282" spans="727:752" x14ac:dyDescent="0.25">
      <c r="AAY8282" s="60"/>
      <c r="AAZ8282" s="60"/>
      <c r="ABA8282" s="60"/>
      <c r="ABB8282" s="60"/>
      <c r="ABC8282" s="60"/>
      <c r="ABD8282" s="60"/>
      <c r="ABE8282" s="60"/>
      <c r="ABF8282" s="60"/>
      <c r="ABG8282" s="60"/>
      <c r="ABH8282" s="60"/>
      <c r="ABI8282" s="60"/>
      <c r="ABJ8282" s="60"/>
      <c r="ABK8282" s="60"/>
      <c r="ABL8282" s="60"/>
      <c r="ABM8282" s="60"/>
      <c r="ABN8282" s="60"/>
      <c r="ABO8282" s="60"/>
      <c r="ABP8282" s="60"/>
      <c r="ABQ8282" s="60"/>
      <c r="ABR8282" s="60">
        <v>0.974696041819198</v>
      </c>
      <c r="ABS8282" s="60"/>
      <c r="ABT8282" s="60"/>
      <c r="ABU8282" s="60"/>
      <c r="ABV8282" s="60"/>
      <c r="ABW8282" s="60"/>
      <c r="ABX8282" s="60"/>
    </row>
    <row r="8283" spans="727:752" x14ac:dyDescent="0.25">
      <c r="AAY8283" s="60"/>
      <c r="AAZ8283" s="60"/>
      <c r="ABA8283" s="60"/>
      <c r="ABB8283" s="60"/>
      <c r="ABC8283" s="60"/>
      <c r="ABD8283" s="60"/>
      <c r="ABE8283" s="60"/>
      <c r="ABF8283" s="60"/>
      <c r="ABG8283" s="60"/>
      <c r="ABH8283" s="60"/>
      <c r="ABI8283" s="60"/>
      <c r="ABJ8283" s="60"/>
      <c r="ABK8283" s="60"/>
      <c r="ABL8283" s="60"/>
      <c r="ABM8283" s="60"/>
      <c r="ABN8283" s="60"/>
      <c r="ABO8283" s="60"/>
      <c r="ABP8283" s="60"/>
      <c r="ABQ8283" s="60"/>
      <c r="ABR8283" s="60">
        <v>0.974690267208706</v>
      </c>
      <c r="ABS8283" s="60"/>
      <c r="ABT8283" s="60"/>
      <c r="ABU8283" s="60"/>
      <c r="ABV8283" s="60"/>
      <c r="ABW8283" s="60"/>
      <c r="ABX8283" s="60"/>
    </row>
    <row r="8284" spans="727:752" x14ac:dyDescent="0.25">
      <c r="AAY8284" s="60"/>
      <c r="AAZ8284" s="60"/>
      <c r="ABA8284" s="60"/>
      <c r="ABB8284" s="60"/>
      <c r="ABC8284" s="60"/>
      <c r="ABD8284" s="60"/>
      <c r="ABE8284" s="60"/>
      <c r="ABF8284" s="60"/>
      <c r="ABG8284" s="60"/>
      <c r="ABH8284" s="60"/>
      <c r="ABI8284" s="60"/>
      <c r="ABJ8284" s="60"/>
      <c r="ABK8284" s="60"/>
      <c r="ABL8284" s="60"/>
      <c r="ABM8284" s="60"/>
      <c r="ABN8284" s="60"/>
      <c r="ABO8284" s="60"/>
      <c r="ABP8284" s="60"/>
      <c r="ABQ8284" s="60"/>
      <c r="ABR8284" s="60">
        <v>0.97467674745099897</v>
      </c>
      <c r="ABS8284" s="60"/>
      <c r="ABT8284" s="60"/>
      <c r="ABU8284" s="60"/>
      <c r="ABV8284" s="60"/>
      <c r="ABW8284" s="60"/>
      <c r="ABX8284" s="60"/>
    </row>
    <row r="8285" spans="727:752" x14ac:dyDescent="0.25">
      <c r="AAY8285" s="60"/>
      <c r="AAZ8285" s="60"/>
      <c r="ABA8285" s="60"/>
      <c r="ABB8285" s="60"/>
      <c r="ABC8285" s="60"/>
      <c r="ABD8285" s="60"/>
      <c r="ABE8285" s="60"/>
      <c r="ABF8285" s="60"/>
      <c r="ABG8285" s="60"/>
      <c r="ABH8285" s="60"/>
      <c r="ABI8285" s="60"/>
      <c r="ABJ8285" s="60"/>
      <c r="ABK8285" s="60"/>
      <c r="ABL8285" s="60"/>
      <c r="ABM8285" s="60"/>
      <c r="ABN8285" s="60"/>
      <c r="ABO8285" s="60"/>
      <c r="ABP8285" s="60"/>
      <c r="ABQ8285" s="60"/>
      <c r="ABR8285" s="60">
        <v>0.97467501696955905</v>
      </c>
      <c r="ABS8285" s="60"/>
      <c r="ABT8285" s="60"/>
      <c r="ABU8285" s="60"/>
      <c r="ABV8285" s="60"/>
      <c r="ABW8285" s="60"/>
      <c r="ABX8285" s="60"/>
    </row>
    <row r="8286" spans="727:752" x14ac:dyDescent="0.25">
      <c r="AAY8286" s="60"/>
      <c r="AAZ8286" s="60"/>
      <c r="ABA8286" s="60"/>
      <c r="ABB8286" s="60"/>
      <c r="ABC8286" s="60"/>
      <c r="ABD8286" s="60"/>
      <c r="ABE8286" s="60"/>
      <c r="ABF8286" s="60"/>
      <c r="ABG8286" s="60"/>
      <c r="ABH8286" s="60"/>
      <c r="ABI8286" s="60"/>
      <c r="ABJ8286" s="60"/>
      <c r="ABK8286" s="60"/>
      <c r="ABL8286" s="60"/>
      <c r="ABM8286" s="60"/>
      <c r="ABN8286" s="60"/>
      <c r="ABO8286" s="60"/>
      <c r="ABP8286" s="60"/>
      <c r="ABQ8286" s="60"/>
      <c r="ABR8286" s="60">
        <v>0.97467391865215802</v>
      </c>
      <c r="ABS8286" s="60"/>
      <c r="ABT8286" s="60"/>
      <c r="ABU8286" s="60"/>
      <c r="ABV8286" s="60"/>
      <c r="ABW8286" s="60"/>
      <c r="ABX8286" s="60"/>
    </row>
    <row r="8287" spans="727:752" x14ac:dyDescent="0.25">
      <c r="AAY8287" s="60"/>
      <c r="AAZ8287" s="60"/>
      <c r="ABA8287" s="60"/>
      <c r="ABB8287" s="60"/>
      <c r="ABC8287" s="60"/>
      <c r="ABD8287" s="60"/>
      <c r="ABE8287" s="60"/>
      <c r="ABF8287" s="60"/>
      <c r="ABG8287" s="60"/>
      <c r="ABH8287" s="60"/>
      <c r="ABI8287" s="60"/>
      <c r="ABJ8287" s="60"/>
      <c r="ABK8287" s="60"/>
      <c r="ABL8287" s="60"/>
      <c r="ABM8287" s="60"/>
      <c r="ABN8287" s="60"/>
      <c r="ABO8287" s="60"/>
      <c r="ABP8287" s="60"/>
      <c r="ABQ8287" s="60"/>
      <c r="ABR8287" s="60">
        <v>0.97467373407555302</v>
      </c>
      <c r="ABS8287" s="60"/>
      <c r="ABT8287" s="60"/>
      <c r="ABU8287" s="60"/>
      <c r="ABV8287" s="60"/>
      <c r="ABW8287" s="60"/>
      <c r="ABX8287" s="60"/>
    </row>
    <row r="8288" spans="727:752" x14ac:dyDescent="0.25">
      <c r="AAY8288" s="60"/>
      <c r="AAZ8288" s="60"/>
      <c r="ABA8288" s="60"/>
      <c r="ABB8288" s="60"/>
      <c r="ABC8288" s="60"/>
      <c r="ABD8288" s="60"/>
      <c r="ABE8288" s="60"/>
      <c r="ABF8288" s="60"/>
      <c r="ABG8288" s="60"/>
      <c r="ABH8288" s="60"/>
      <c r="ABI8288" s="60"/>
      <c r="ABJ8288" s="60"/>
      <c r="ABK8288" s="60"/>
      <c r="ABL8288" s="60"/>
      <c r="ABM8288" s="60"/>
      <c r="ABN8288" s="60"/>
      <c r="ABO8288" s="60"/>
      <c r="ABP8288" s="60"/>
      <c r="ABQ8288" s="60"/>
      <c r="ABR8288" s="60">
        <v>0.97467232751781796</v>
      </c>
      <c r="ABS8288" s="60"/>
      <c r="ABT8288" s="60"/>
      <c r="ABU8288" s="60"/>
      <c r="ABV8288" s="60"/>
      <c r="ABW8288" s="60"/>
      <c r="ABX8288" s="60"/>
    </row>
    <row r="8289" spans="727:752" x14ac:dyDescent="0.25">
      <c r="AAY8289" s="60"/>
      <c r="AAZ8289" s="60"/>
      <c r="ABA8289" s="60"/>
      <c r="ABB8289" s="60"/>
      <c r="ABC8289" s="60"/>
      <c r="ABD8289" s="60"/>
      <c r="ABE8289" s="60"/>
      <c r="ABF8289" s="60"/>
      <c r="ABG8289" s="60"/>
      <c r="ABH8289" s="60"/>
      <c r="ABI8289" s="60"/>
      <c r="ABJ8289" s="60"/>
      <c r="ABK8289" s="60"/>
      <c r="ABL8289" s="60"/>
      <c r="ABM8289" s="60"/>
      <c r="ABN8289" s="60"/>
      <c r="ABO8289" s="60"/>
      <c r="ABP8289" s="60"/>
      <c r="ABQ8289" s="60"/>
      <c r="ABR8289" s="60">
        <v>0.97466569995769903</v>
      </c>
      <c r="ABS8289" s="60"/>
      <c r="ABT8289" s="60"/>
      <c r="ABU8289" s="60"/>
      <c r="ABV8289" s="60"/>
      <c r="ABW8289" s="60"/>
      <c r="ABX8289" s="60"/>
    </row>
    <row r="8290" spans="727:752" x14ac:dyDescent="0.25">
      <c r="AAY8290" s="60"/>
      <c r="AAZ8290" s="60"/>
      <c r="ABA8290" s="60"/>
      <c r="ABB8290" s="60"/>
      <c r="ABC8290" s="60"/>
      <c r="ABD8290" s="60"/>
      <c r="ABE8290" s="60"/>
      <c r="ABF8290" s="60"/>
      <c r="ABG8290" s="60"/>
      <c r="ABH8290" s="60"/>
      <c r="ABI8290" s="60"/>
      <c r="ABJ8290" s="60"/>
      <c r="ABK8290" s="60"/>
      <c r="ABL8290" s="60"/>
      <c r="ABM8290" s="60"/>
      <c r="ABN8290" s="60"/>
      <c r="ABO8290" s="60"/>
      <c r="ABP8290" s="60"/>
      <c r="ABQ8290" s="60"/>
      <c r="ABR8290" s="60">
        <v>0.97466055846228405</v>
      </c>
      <c r="ABS8290" s="60"/>
      <c r="ABT8290" s="60"/>
      <c r="ABU8290" s="60"/>
      <c r="ABV8290" s="60"/>
      <c r="ABW8290" s="60"/>
      <c r="ABX8290" s="60"/>
    </row>
    <row r="8291" spans="727:752" x14ac:dyDescent="0.25">
      <c r="AAY8291" s="60"/>
      <c r="AAZ8291" s="60"/>
      <c r="ABA8291" s="60"/>
      <c r="ABB8291" s="60"/>
      <c r="ABC8291" s="60"/>
      <c r="ABD8291" s="60"/>
      <c r="ABE8291" s="60"/>
      <c r="ABF8291" s="60"/>
      <c r="ABG8291" s="60"/>
      <c r="ABH8291" s="60"/>
      <c r="ABI8291" s="60"/>
      <c r="ABJ8291" s="60"/>
      <c r="ABK8291" s="60"/>
      <c r="ABL8291" s="60"/>
      <c r="ABM8291" s="60"/>
      <c r="ABN8291" s="60"/>
      <c r="ABO8291" s="60"/>
      <c r="ABP8291" s="60"/>
      <c r="ABQ8291" s="60"/>
      <c r="ABR8291" s="60">
        <v>0.97465857002267098</v>
      </c>
      <c r="ABS8291" s="60"/>
      <c r="ABT8291" s="60"/>
      <c r="ABU8291" s="60"/>
      <c r="ABV8291" s="60"/>
      <c r="ABW8291" s="60"/>
      <c r="ABX8291" s="60"/>
    </row>
    <row r="8292" spans="727:752" x14ac:dyDescent="0.25">
      <c r="AAY8292" s="60"/>
      <c r="AAZ8292" s="60"/>
      <c r="ABA8292" s="60"/>
      <c r="ABB8292" s="60"/>
      <c r="ABC8292" s="60"/>
      <c r="ABD8292" s="60"/>
      <c r="ABE8292" s="60"/>
      <c r="ABF8292" s="60"/>
      <c r="ABG8292" s="60"/>
      <c r="ABH8292" s="60"/>
      <c r="ABI8292" s="60"/>
      <c r="ABJ8292" s="60"/>
      <c r="ABK8292" s="60"/>
      <c r="ABL8292" s="60"/>
      <c r="ABM8292" s="60"/>
      <c r="ABN8292" s="60"/>
      <c r="ABO8292" s="60"/>
      <c r="ABP8292" s="60"/>
      <c r="ABQ8292" s="60"/>
      <c r="ABR8292" s="60">
        <v>0.97465833366986898</v>
      </c>
      <c r="ABS8292" s="60"/>
      <c r="ABT8292" s="60"/>
      <c r="ABU8292" s="60"/>
      <c r="ABV8292" s="60"/>
      <c r="ABW8292" s="60"/>
      <c r="ABX8292" s="60"/>
    </row>
    <row r="8293" spans="727:752" x14ac:dyDescent="0.25">
      <c r="AAY8293" s="60"/>
      <c r="AAZ8293" s="60"/>
      <c r="ABA8293" s="60"/>
      <c r="ABB8293" s="60"/>
      <c r="ABC8293" s="60"/>
      <c r="ABD8293" s="60"/>
      <c r="ABE8293" s="60"/>
      <c r="ABF8293" s="60"/>
      <c r="ABG8293" s="60"/>
      <c r="ABH8293" s="60"/>
      <c r="ABI8293" s="60"/>
      <c r="ABJ8293" s="60"/>
      <c r="ABK8293" s="60"/>
      <c r="ABL8293" s="60"/>
      <c r="ABM8293" s="60"/>
      <c r="ABN8293" s="60"/>
      <c r="ABO8293" s="60"/>
      <c r="ABP8293" s="60"/>
      <c r="ABQ8293" s="60"/>
      <c r="ABR8293" s="60">
        <v>0.97465720907130904</v>
      </c>
      <c r="ABS8293" s="60"/>
      <c r="ABT8293" s="60"/>
      <c r="ABU8293" s="60"/>
      <c r="ABV8293" s="60"/>
      <c r="ABW8293" s="60"/>
      <c r="ABX8293" s="60"/>
    </row>
    <row r="8294" spans="727:752" x14ac:dyDescent="0.25">
      <c r="AAY8294" s="60"/>
      <c r="AAZ8294" s="60"/>
      <c r="ABA8294" s="60"/>
      <c r="ABB8294" s="60"/>
      <c r="ABC8294" s="60"/>
      <c r="ABD8294" s="60"/>
      <c r="ABE8294" s="60"/>
      <c r="ABF8294" s="60"/>
      <c r="ABG8294" s="60"/>
      <c r="ABH8294" s="60"/>
      <c r="ABI8294" s="60"/>
      <c r="ABJ8294" s="60"/>
      <c r="ABK8294" s="60"/>
      <c r="ABL8294" s="60"/>
      <c r="ABM8294" s="60"/>
      <c r="ABN8294" s="60"/>
      <c r="ABO8294" s="60"/>
      <c r="ABP8294" s="60"/>
      <c r="ABQ8294" s="60"/>
      <c r="ABR8294" s="60">
        <v>0.97465263674898295</v>
      </c>
      <c r="ABS8294" s="60"/>
      <c r="ABT8294" s="60"/>
      <c r="ABU8294" s="60"/>
      <c r="ABV8294" s="60"/>
      <c r="ABW8294" s="60"/>
      <c r="ABX8294" s="60"/>
    </row>
    <row r="8295" spans="727:752" x14ac:dyDescent="0.25">
      <c r="AAY8295" s="60"/>
      <c r="AAZ8295" s="60"/>
      <c r="ABA8295" s="60"/>
      <c r="ABB8295" s="60"/>
      <c r="ABC8295" s="60"/>
      <c r="ABD8295" s="60"/>
      <c r="ABE8295" s="60"/>
      <c r="ABF8295" s="60"/>
      <c r="ABG8295" s="60"/>
      <c r="ABH8295" s="60"/>
      <c r="ABI8295" s="60"/>
      <c r="ABJ8295" s="60"/>
      <c r="ABK8295" s="60"/>
      <c r="ABL8295" s="60"/>
      <c r="ABM8295" s="60"/>
      <c r="ABN8295" s="60"/>
      <c r="ABO8295" s="60"/>
      <c r="ABP8295" s="60"/>
      <c r="ABQ8295" s="60"/>
      <c r="ABR8295" s="60">
        <v>0.97464759856201499</v>
      </c>
      <c r="ABS8295" s="60"/>
      <c r="ABT8295" s="60"/>
      <c r="ABU8295" s="60"/>
      <c r="ABV8295" s="60"/>
      <c r="ABW8295" s="60"/>
      <c r="ABX8295" s="60"/>
    </row>
    <row r="8296" spans="727:752" x14ac:dyDescent="0.25">
      <c r="AAY8296" s="60"/>
      <c r="AAZ8296" s="60"/>
      <c r="ABA8296" s="60"/>
      <c r="ABB8296" s="60"/>
      <c r="ABC8296" s="60"/>
      <c r="ABD8296" s="60"/>
      <c r="ABE8296" s="60"/>
      <c r="ABF8296" s="60"/>
      <c r="ABG8296" s="60"/>
      <c r="ABH8296" s="60"/>
      <c r="ABI8296" s="60"/>
      <c r="ABJ8296" s="60"/>
      <c r="ABK8296" s="60"/>
      <c r="ABL8296" s="60"/>
      <c r="ABM8296" s="60"/>
      <c r="ABN8296" s="60"/>
      <c r="ABO8296" s="60"/>
      <c r="ABP8296" s="60"/>
      <c r="ABQ8296" s="60"/>
      <c r="ABR8296" s="60">
        <v>0.97464575792778696</v>
      </c>
      <c r="ABS8296" s="60"/>
      <c r="ABT8296" s="60"/>
      <c r="ABU8296" s="60"/>
      <c r="ABV8296" s="60"/>
      <c r="ABW8296" s="60"/>
      <c r="ABX8296" s="60"/>
    </row>
    <row r="8297" spans="727:752" x14ac:dyDescent="0.25">
      <c r="AAY8297" s="60"/>
      <c r="AAZ8297" s="60"/>
      <c r="ABA8297" s="60"/>
      <c r="ABB8297" s="60"/>
      <c r="ABC8297" s="60"/>
      <c r="ABD8297" s="60"/>
      <c r="ABE8297" s="60"/>
      <c r="ABF8297" s="60"/>
      <c r="ABG8297" s="60"/>
      <c r="ABH8297" s="60"/>
      <c r="ABI8297" s="60"/>
      <c r="ABJ8297" s="60"/>
      <c r="ABK8297" s="60"/>
      <c r="ABL8297" s="60"/>
      <c r="ABM8297" s="60"/>
      <c r="ABN8297" s="60"/>
      <c r="ABO8297" s="60"/>
      <c r="ABP8297" s="60"/>
      <c r="ABQ8297" s="60"/>
      <c r="ABR8297" s="60">
        <v>0.97462416726720003</v>
      </c>
      <c r="ABS8297" s="60"/>
      <c r="ABT8297" s="60"/>
      <c r="ABU8297" s="60"/>
      <c r="ABV8297" s="60"/>
      <c r="ABW8297" s="60"/>
      <c r="ABX8297" s="60"/>
    </row>
    <row r="8298" spans="727:752" x14ac:dyDescent="0.25">
      <c r="AAY8298" s="60"/>
      <c r="AAZ8298" s="60"/>
      <c r="ABA8298" s="60"/>
      <c r="ABB8298" s="60"/>
      <c r="ABC8298" s="60"/>
      <c r="ABD8298" s="60"/>
      <c r="ABE8298" s="60"/>
      <c r="ABF8298" s="60"/>
      <c r="ABG8298" s="60"/>
      <c r="ABH8298" s="60"/>
      <c r="ABI8298" s="60"/>
      <c r="ABJ8298" s="60"/>
      <c r="ABK8298" s="60"/>
      <c r="ABL8298" s="60"/>
      <c r="ABM8298" s="60"/>
      <c r="ABN8298" s="60"/>
      <c r="ABO8298" s="60"/>
      <c r="ABP8298" s="60"/>
      <c r="ABQ8298" s="60"/>
      <c r="ABR8298" s="60">
        <v>0.97462372528934005</v>
      </c>
      <c r="ABS8298" s="60"/>
      <c r="ABT8298" s="60"/>
      <c r="ABU8298" s="60"/>
      <c r="ABV8298" s="60"/>
      <c r="ABW8298" s="60"/>
      <c r="ABX8298" s="60"/>
    </row>
    <row r="8299" spans="727:752" x14ac:dyDescent="0.25">
      <c r="AAY8299" s="60"/>
      <c r="AAZ8299" s="60"/>
      <c r="ABA8299" s="60"/>
      <c r="ABB8299" s="60"/>
      <c r="ABC8299" s="60"/>
      <c r="ABD8299" s="60"/>
      <c r="ABE8299" s="60"/>
      <c r="ABF8299" s="60"/>
      <c r="ABG8299" s="60"/>
      <c r="ABH8299" s="60"/>
      <c r="ABI8299" s="60"/>
      <c r="ABJ8299" s="60"/>
      <c r="ABK8299" s="60"/>
      <c r="ABL8299" s="60"/>
      <c r="ABM8299" s="60"/>
      <c r="ABN8299" s="60"/>
      <c r="ABO8299" s="60"/>
      <c r="ABP8299" s="60"/>
      <c r="ABQ8299" s="60"/>
      <c r="ABR8299" s="60">
        <v>0.97461877290819299</v>
      </c>
      <c r="ABS8299" s="60"/>
      <c r="ABT8299" s="60"/>
      <c r="ABU8299" s="60"/>
      <c r="ABV8299" s="60"/>
      <c r="ABW8299" s="60"/>
      <c r="ABX8299" s="60"/>
    </row>
    <row r="8300" spans="727:752" x14ac:dyDescent="0.25">
      <c r="AAY8300" s="60"/>
      <c r="AAZ8300" s="60"/>
      <c r="ABA8300" s="60"/>
      <c r="ABB8300" s="60"/>
      <c r="ABC8300" s="60"/>
      <c r="ABD8300" s="60"/>
      <c r="ABE8300" s="60"/>
      <c r="ABF8300" s="60"/>
      <c r="ABG8300" s="60"/>
      <c r="ABH8300" s="60"/>
      <c r="ABI8300" s="60"/>
      <c r="ABJ8300" s="60"/>
      <c r="ABK8300" s="60"/>
      <c r="ABL8300" s="60"/>
      <c r="ABM8300" s="60"/>
      <c r="ABN8300" s="60"/>
      <c r="ABO8300" s="60"/>
      <c r="ABP8300" s="60"/>
      <c r="ABQ8300" s="60"/>
      <c r="ABR8300" s="60">
        <v>0.97461874938333504</v>
      </c>
      <c r="ABS8300" s="60"/>
      <c r="ABT8300" s="60"/>
      <c r="ABU8300" s="60"/>
      <c r="ABV8300" s="60"/>
      <c r="ABW8300" s="60"/>
      <c r="ABX8300" s="60"/>
    </row>
    <row r="8301" spans="727:752" x14ac:dyDescent="0.25">
      <c r="AAY8301" s="60"/>
      <c r="AAZ8301" s="60"/>
      <c r="ABA8301" s="60"/>
      <c r="ABB8301" s="60"/>
      <c r="ABC8301" s="60"/>
      <c r="ABD8301" s="60"/>
      <c r="ABE8301" s="60"/>
      <c r="ABF8301" s="60"/>
      <c r="ABG8301" s="60"/>
      <c r="ABH8301" s="60"/>
      <c r="ABI8301" s="60"/>
      <c r="ABJ8301" s="60"/>
      <c r="ABK8301" s="60"/>
      <c r="ABL8301" s="60"/>
      <c r="ABM8301" s="60"/>
      <c r="ABN8301" s="60"/>
      <c r="ABO8301" s="60"/>
      <c r="ABP8301" s="60"/>
      <c r="ABQ8301" s="60"/>
      <c r="ABR8301" s="60">
        <v>0.97461858896924403</v>
      </c>
      <c r="ABS8301" s="60"/>
      <c r="ABT8301" s="60"/>
      <c r="ABU8301" s="60"/>
      <c r="ABV8301" s="60"/>
      <c r="ABW8301" s="60"/>
      <c r="ABX8301" s="60"/>
    </row>
    <row r="8302" spans="727:752" x14ac:dyDescent="0.25">
      <c r="AAY8302" s="60"/>
      <c r="AAZ8302" s="60"/>
      <c r="ABA8302" s="60"/>
      <c r="ABB8302" s="60"/>
      <c r="ABC8302" s="60"/>
      <c r="ABD8302" s="60"/>
      <c r="ABE8302" s="60"/>
      <c r="ABF8302" s="60"/>
      <c r="ABG8302" s="60"/>
      <c r="ABH8302" s="60"/>
      <c r="ABI8302" s="60"/>
      <c r="ABJ8302" s="60"/>
      <c r="ABK8302" s="60"/>
      <c r="ABL8302" s="60"/>
      <c r="ABM8302" s="60"/>
      <c r="ABN8302" s="60"/>
      <c r="ABO8302" s="60"/>
      <c r="ABP8302" s="60"/>
      <c r="ABQ8302" s="60"/>
      <c r="ABR8302" s="60">
        <v>0.97461211642254897</v>
      </c>
      <c r="ABS8302" s="60"/>
      <c r="ABT8302" s="60"/>
      <c r="ABU8302" s="60"/>
      <c r="ABV8302" s="60"/>
      <c r="ABW8302" s="60"/>
      <c r="ABX8302" s="60"/>
    </row>
    <row r="8303" spans="727:752" x14ac:dyDescent="0.25">
      <c r="AAY8303" s="60"/>
      <c r="AAZ8303" s="60"/>
      <c r="ABA8303" s="60"/>
      <c r="ABB8303" s="60"/>
      <c r="ABC8303" s="60"/>
      <c r="ABD8303" s="60"/>
      <c r="ABE8303" s="60"/>
      <c r="ABF8303" s="60"/>
      <c r="ABG8303" s="60"/>
      <c r="ABH8303" s="60"/>
      <c r="ABI8303" s="60"/>
      <c r="ABJ8303" s="60"/>
      <c r="ABK8303" s="60"/>
      <c r="ABL8303" s="60"/>
      <c r="ABM8303" s="60"/>
      <c r="ABN8303" s="60"/>
      <c r="ABO8303" s="60"/>
      <c r="ABP8303" s="60"/>
      <c r="ABQ8303" s="60"/>
      <c r="ABR8303" s="60">
        <v>0.97460147852258605</v>
      </c>
      <c r="ABS8303" s="60"/>
      <c r="ABT8303" s="60"/>
      <c r="ABU8303" s="60"/>
      <c r="ABV8303" s="60"/>
      <c r="ABW8303" s="60"/>
      <c r="ABX8303" s="60"/>
    </row>
    <row r="8304" spans="727:752" x14ac:dyDescent="0.25">
      <c r="AAY8304" s="60"/>
      <c r="AAZ8304" s="60"/>
      <c r="ABA8304" s="60"/>
      <c r="ABB8304" s="60"/>
      <c r="ABC8304" s="60"/>
      <c r="ABD8304" s="60"/>
      <c r="ABE8304" s="60"/>
      <c r="ABF8304" s="60"/>
      <c r="ABG8304" s="60"/>
      <c r="ABH8304" s="60"/>
      <c r="ABI8304" s="60"/>
      <c r="ABJ8304" s="60"/>
      <c r="ABK8304" s="60"/>
      <c r="ABL8304" s="60"/>
      <c r="ABM8304" s="60"/>
      <c r="ABN8304" s="60"/>
      <c r="ABO8304" s="60"/>
      <c r="ABP8304" s="60"/>
      <c r="ABQ8304" s="60"/>
      <c r="ABR8304" s="60">
        <v>0.97459554793133496</v>
      </c>
      <c r="ABS8304" s="60"/>
      <c r="ABT8304" s="60"/>
      <c r="ABU8304" s="60"/>
      <c r="ABV8304" s="60"/>
      <c r="ABW8304" s="60"/>
      <c r="ABX8304" s="60"/>
    </row>
    <row r="8305" spans="727:752" x14ac:dyDescent="0.25">
      <c r="AAY8305" s="60"/>
      <c r="AAZ8305" s="60"/>
      <c r="ABA8305" s="60"/>
      <c r="ABB8305" s="60"/>
      <c r="ABC8305" s="60"/>
      <c r="ABD8305" s="60"/>
      <c r="ABE8305" s="60"/>
      <c r="ABF8305" s="60"/>
      <c r="ABG8305" s="60"/>
      <c r="ABH8305" s="60"/>
      <c r="ABI8305" s="60"/>
      <c r="ABJ8305" s="60"/>
      <c r="ABK8305" s="60"/>
      <c r="ABL8305" s="60"/>
      <c r="ABM8305" s="60"/>
      <c r="ABN8305" s="60"/>
      <c r="ABO8305" s="60"/>
      <c r="ABP8305" s="60"/>
      <c r="ABQ8305" s="60"/>
      <c r="ABR8305" s="60">
        <v>0.97459213332925099</v>
      </c>
      <c r="ABS8305" s="60"/>
      <c r="ABT8305" s="60"/>
      <c r="ABU8305" s="60"/>
      <c r="ABV8305" s="60"/>
      <c r="ABW8305" s="60"/>
      <c r="ABX8305" s="60"/>
    </row>
    <row r="8306" spans="727:752" x14ac:dyDescent="0.25">
      <c r="AAY8306" s="60"/>
      <c r="AAZ8306" s="60"/>
      <c r="ABA8306" s="60"/>
      <c r="ABB8306" s="60"/>
      <c r="ABC8306" s="60"/>
      <c r="ABD8306" s="60"/>
      <c r="ABE8306" s="60"/>
      <c r="ABF8306" s="60"/>
      <c r="ABG8306" s="60"/>
      <c r="ABH8306" s="60"/>
      <c r="ABI8306" s="60"/>
      <c r="ABJ8306" s="60"/>
      <c r="ABK8306" s="60"/>
      <c r="ABL8306" s="60"/>
      <c r="ABM8306" s="60"/>
      <c r="ABN8306" s="60"/>
      <c r="ABO8306" s="60"/>
      <c r="ABP8306" s="60"/>
      <c r="ABQ8306" s="60"/>
      <c r="ABR8306" s="60">
        <v>0.97458373291742795</v>
      </c>
      <c r="ABS8306" s="60"/>
      <c r="ABT8306" s="60"/>
      <c r="ABU8306" s="60"/>
      <c r="ABV8306" s="60"/>
      <c r="ABW8306" s="60"/>
      <c r="ABX8306" s="60"/>
    </row>
    <row r="8307" spans="727:752" x14ac:dyDescent="0.25">
      <c r="AAY8307" s="60"/>
      <c r="AAZ8307" s="60"/>
      <c r="ABA8307" s="60"/>
      <c r="ABB8307" s="60"/>
      <c r="ABC8307" s="60"/>
      <c r="ABD8307" s="60"/>
      <c r="ABE8307" s="60"/>
      <c r="ABF8307" s="60"/>
      <c r="ABG8307" s="60"/>
      <c r="ABH8307" s="60"/>
      <c r="ABI8307" s="60"/>
      <c r="ABJ8307" s="60"/>
      <c r="ABK8307" s="60"/>
      <c r="ABL8307" s="60"/>
      <c r="ABM8307" s="60"/>
      <c r="ABN8307" s="60"/>
      <c r="ABO8307" s="60"/>
      <c r="ABP8307" s="60"/>
      <c r="ABQ8307" s="60"/>
      <c r="ABR8307" s="60">
        <v>0.97457857338374398</v>
      </c>
      <c r="ABS8307" s="60"/>
      <c r="ABT8307" s="60"/>
      <c r="ABU8307" s="60"/>
      <c r="ABV8307" s="60"/>
      <c r="ABW8307" s="60"/>
      <c r="ABX8307" s="60"/>
    </row>
    <row r="8308" spans="727:752" x14ac:dyDescent="0.25">
      <c r="AAY8308" s="60"/>
      <c r="AAZ8308" s="60"/>
      <c r="ABA8308" s="60"/>
      <c r="ABB8308" s="60"/>
      <c r="ABC8308" s="60"/>
      <c r="ABD8308" s="60"/>
      <c r="ABE8308" s="60"/>
      <c r="ABF8308" s="60"/>
      <c r="ABG8308" s="60"/>
      <c r="ABH8308" s="60"/>
      <c r="ABI8308" s="60"/>
      <c r="ABJ8308" s="60"/>
      <c r="ABK8308" s="60"/>
      <c r="ABL8308" s="60"/>
      <c r="ABM8308" s="60"/>
      <c r="ABN8308" s="60"/>
      <c r="ABO8308" s="60"/>
      <c r="ABP8308" s="60"/>
      <c r="ABQ8308" s="60"/>
      <c r="ABR8308" s="60">
        <v>0.97457748055494398</v>
      </c>
      <c r="ABS8308" s="60"/>
      <c r="ABT8308" s="60"/>
      <c r="ABU8308" s="60"/>
      <c r="ABV8308" s="60"/>
      <c r="ABW8308" s="60"/>
      <c r="ABX8308" s="60"/>
    </row>
    <row r="8309" spans="727:752" x14ac:dyDescent="0.25">
      <c r="AAY8309" s="60"/>
      <c r="AAZ8309" s="60"/>
      <c r="ABA8309" s="60"/>
      <c r="ABB8309" s="60"/>
      <c r="ABC8309" s="60"/>
      <c r="ABD8309" s="60"/>
      <c r="ABE8309" s="60"/>
      <c r="ABF8309" s="60"/>
      <c r="ABG8309" s="60"/>
      <c r="ABH8309" s="60"/>
      <c r="ABI8309" s="60"/>
      <c r="ABJ8309" s="60"/>
      <c r="ABK8309" s="60"/>
      <c r="ABL8309" s="60"/>
      <c r="ABM8309" s="60"/>
      <c r="ABN8309" s="60"/>
      <c r="ABO8309" s="60"/>
      <c r="ABP8309" s="60"/>
      <c r="ABQ8309" s="60"/>
      <c r="ABR8309" s="60">
        <v>0.97456897477596005</v>
      </c>
      <c r="ABS8309" s="60"/>
      <c r="ABT8309" s="60"/>
      <c r="ABU8309" s="60"/>
      <c r="ABV8309" s="60"/>
      <c r="ABW8309" s="60"/>
      <c r="ABX8309" s="60"/>
    </row>
    <row r="8310" spans="727:752" x14ac:dyDescent="0.25">
      <c r="AAY8310" s="60"/>
      <c r="AAZ8310" s="60"/>
      <c r="ABA8310" s="60"/>
      <c r="ABB8310" s="60"/>
      <c r="ABC8310" s="60"/>
      <c r="ABD8310" s="60"/>
      <c r="ABE8310" s="60"/>
      <c r="ABF8310" s="60"/>
      <c r="ABG8310" s="60"/>
      <c r="ABH8310" s="60"/>
      <c r="ABI8310" s="60"/>
      <c r="ABJ8310" s="60"/>
      <c r="ABK8310" s="60"/>
      <c r="ABL8310" s="60"/>
      <c r="ABM8310" s="60"/>
      <c r="ABN8310" s="60"/>
      <c r="ABO8310" s="60"/>
      <c r="ABP8310" s="60"/>
      <c r="ABQ8310" s="60"/>
      <c r="ABR8310" s="60">
        <v>0.97456496683235705</v>
      </c>
      <c r="ABS8310" s="60"/>
      <c r="ABT8310" s="60"/>
      <c r="ABU8310" s="60"/>
      <c r="ABV8310" s="60"/>
      <c r="ABW8310" s="60"/>
      <c r="ABX8310" s="60"/>
    </row>
    <row r="8311" spans="727:752" x14ac:dyDescent="0.25">
      <c r="AAY8311" s="60"/>
      <c r="AAZ8311" s="60"/>
      <c r="ABA8311" s="60"/>
      <c r="ABB8311" s="60"/>
      <c r="ABC8311" s="60"/>
      <c r="ABD8311" s="60"/>
      <c r="ABE8311" s="60"/>
      <c r="ABF8311" s="60"/>
      <c r="ABG8311" s="60"/>
      <c r="ABH8311" s="60"/>
      <c r="ABI8311" s="60"/>
      <c r="ABJ8311" s="60"/>
      <c r="ABK8311" s="60"/>
      <c r="ABL8311" s="60"/>
      <c r="ABM8311" s="60"/>
      <c r="ABN8311" s="60"/>
      <c r="ABO8311" s="60"/>
      <c r="ABP8311" s="60"/>
      <c r="ABQ8311" s="60"/>
      <c r="ABR8311" s="60">
        <v>0.97456197006162504</v>
      </c>
      <c r="ABS8311" s="60"/>
      <c r="ABT8311" s="60"/>
      <c r="ABU8311" s="60"/>
      <c r="ABV8311" s="60"/>
      <c r="ABW8311" s="60"/>
      <c r="ABX8311" s="60"/>
    </row>
    <row r="8312" spans="727:752" x14ac:dyDescent="0.25">
      <c r="AAY8312" s="60"/>
      <c r="AAZ8312" s="60"/>
      <c r="ABA8312" s="60"/>
      <c r="ABB8312" s="60"/>
      <c r="ABC8312" s="60"/>
      <c r="ABD8312" s="60"/>
      <c r="ABE8312" s="60"/>
      <c r="ABF8312" s="60"/>
      <c r="ABG8312" s="60"/>
      <c r="ABH8312" s="60"/>
      <c r="ABI8312" s="60"/>
      <c r="ABJ8312" s="60"/>
      <c r="ABK8312" s="60"/>
      <c r="ABL8312" s="60"/>
      <c r="ABM8312" s="60"/>
      <c r="ABN8312" s="60"/>
      <c r="ABO8312" s="60"/>
      <c r="ABP8312" s="60"/>
      <c r="ABQ8312" s="60"/>
      <c r="ABR8312" s="60">
        <v>0.97455621375115897</v>
      </c>
      <c r="ABS8312" s="60"/>
      <c r="ABT8312" s="60"/>
      <c r="ABU8312" s="60"/>
      <c r="ABV8312" s="60"/>
      <c r="ABW8312" s="60"/>
      <c r="ABX8312" s="60"/>
    </row>
    <row r="8313" spans="727:752" x14ac:dyDescent="0.25">
      <c r="AAY8313" s="60"/>
      <c r="AAZ8313" s="60"/>
      <c r="ABA8313" s="60"/>
      <c r="ABB8313" s="60"/>
      <c r="ABC8313" s="60"/>
      <c r="ABD8313" s="60"/>
      <c r="ABE8313" s="60"/>
      <c r="ABF8313" s="60"/>
      <c r="ABG8313" s="60"/>
      <c r="ABH8313" s="60"/>
      <c r="ABI8313" s="60"/>
      <c r="ABJ8313" s="60"/>
      <c r="ABK8313" s="60"/>
      <c r="ABL8313" s="60"/>
      <c r="ABM8313" s="60"/>
      <c r="ABN8313" s="60"/>
      <c r="ABO8313" s="60"/>
      <c r="ABP8313" s="60"/>
      <c r="ABQ8313" s="60"/>
      <c r="ABR8313" s="60">
        <v>0.97454932201877298</v>
      </c>
      <c r="ABS8313" s="60"/>
      <c r="ABT8313" s="60"/>
      <c r="ABU8313" s="60"/>
      <c r="ABV8313" s="60"/>
      <c r="ABW8313" s="60"/>
      <c r="ABX8313" s="60"/>
    </row>
    <row r="8314" spans="727:752" x14ac:dyDescent="0.25">
      <c r="AAY8314" s="60"/>
      <c r="AAZ8314" s="60"/>
      <c r="ABA8314" s="60"/>
      <c r="ABB8314" s="60"/>
      <c r="ABC8314" s="60"/>
      <c r="ABD8314" s="60"/>
      <c r="ABE8314" s="60"/>
      <c r="ABF8314" s="60"/>
      <c r="ABG8314" s="60"/>
      <c r="ABH8314" s="60"/>
      <c r="ABI8314" s="60"/>
      <c r="ABJ8314" s="60"/>
      <c r="ABK8314" s="60"/>
      <c r="ABL8314" s="60"/>
      <c r="ABM8314" s="60"/>
      <c r="ABN8314" s="60"/>
      <c r="ABO8314" s="60"/>
      <c r="ABP8314" s="60"/>
      <c r="ABQ8314" s="60"/>
      <c r="ABR8314" s="60">
        <v>0.97454460505432905</v>
      </c>
      <c r="ABS8314" s="60"/>
      <c r="ABT8314" s="60"/>
      <c r="ABU8314" s="60"/>
      <c r="ABV8314" s="60"/>
      <c r="ABW8314" s="60"/>
      <c r="ABX8314" s="60"/>
    </row>
    <row r="8315" spans="727:752" x14ac:dyDescent="0.25">
      <c r="AAY8315" s="60"/>
      <c r="AAZ8315" s="60"/>
      <c r="ABA8315" s="60"/>
      <c r="ABB8315" s="60"/>
      <c r="ABC8315" s="60"/>
      <c r="ABD8315" s="60"/>
      <c r="ABE8315" s="60"/>
      <c r="ABF8315" s="60"/>
      <c r="ABG8315" s="60"/>
      <c r="ABH8315" s="60"/>
      <c r="ABI8315" s="60"/>
      <c r="ABJ8315" s="60"/>
      <c r="ABK8315" s="60"/>
      <c r="ABL8315" s="60"/>
      <c r="ABM8315" s="60"/>
      <c r="ABN8315" s="60"/>
      <c r="ABO8315" s="60"/>
      <c r="ABP8315" s="60"/>
      <c r="ABQ8315" s="60"/>
      <c r="ABR8315" s="60">
        <v>0.97454329807453699</v>
      </c>
      <c r="ABS8315" s="60"/>
      <c r="ABT8315" s="60"/>
      <c r="ABU8315" s="60"/>
      <c r="ABV8315" s="60"/>
      <c r="ABW8315" s="60"/>
      <c r="ABX8315" s="60"/>
    </row>
    <row r="8316" spans="727:752" x14ac:dyDescent="0.25">
      <c r="AAY8316" s="60"/>
      <c r="AAZ8316" s="60"/>
      <c r="ABA8316" s="60"/>
      <c r="ABB8316" s="60"/>
      <c r="ABC8316" s="60"/>
      <c r="ABD8316" s="60"/>
      <c r="ABE8316" s="60"/>
      <c r="ABF8316" s="60"/>
      <c r="ABG8316" s="60"/>
      <c r="ABH8316" s="60"/>
      <c r="ABI8316" s="60"/>
      <c r="ABJ8316" s="60"/>
      <c r="ABK8316" s="60"/>
      <c r="ABL8316" s="60"/>
      <c r="ABM8316" s="60"/>
      <c r="ABN8316" s="60"/>
      <c r="ABO8316" s="60"/>
      <c r="ABP8316" s="60"/>
      <c r="ABQ8316" s="60"/>
      <c r="ABR8316" s="60">
        <v>0.97453801579430999</v>
      </c>
      <c r="ABS8316" s="60"/>
      <c r="ABT8316" s="60"/>
      <c r="ABU8316" s="60"/>
      <c r="ABV8316" s="60"/>
      <c r="ABW8316" s="60"/>
      <c r="ABX8316" s="60"/>
    </row>
    <row r="8317" spans="727:752" x14ac:dyDescent="0.25">
      <c r="AAY8317" s="60"/>
      <c r="AAZ8317" s="60"/>
      <c r="ABA8317" s="60"/>
      <c r="ABB8317" s="60"/>
      <c r="ABC8317" s="60"/>
      <c r="ABD8317" s="60"/>
      <c r="ABE8317" s="60"/>
      <c r="ABF8317" s="60"/>
      <c r="ABG8317" s="60"/>
      <c r="ABH8317" s="60"/>
      <c r="ABI8317" s="60"/>
      <c r="ABJ8317" s="60"/>
      <c r="ABK8317" s="60"/>
      <c r="ABL8317" s="60"/>
      <c r="ABM8317" s="60"/>
      <c r="ABN8317" s="60"/>
      <c r="ABO8317" s="60"/>
      <c r="ABP8317" s="60"/>
      <c r="ABQ8317" s="60"/>
      <c r="ABR8317" s="60">
        <v>0.97453502824105598</v>
      </c>
      <c r="ABS8317" s="60"/>
      <c r="ABT8317" s="60"/>
      <c r="ABU8317" s="60"/>
      <c r="ABV8317" s="60"/>
      <c r="ABW8317" s="60"/>
      <c r="ABX8317" s="60"/>
    </row>
    <row r="8318" spans="727:752" x14ac:dyDescent="0.25">
      <c r="AAY8318" s="60"/>
      <c r="AAZ8318" s="60"/>
      <c r="ABA8318" s="60"/>
      <c r="ABB8318" s="60"/>
      <c r="ABC8318" s="60"/>
      <c r="ABD8318" s="60"/>
      <c r="ABE8318" s="60"/>
      <c r="ABF8318" s="60"/>
      <c r="ABG8318" s="60"/>
      <c r="ABH8318" s="60"/>
      <c r="ABI8318" s="60"/>
      <c r="ABJ8318" s="60"/>
      <c r="ABK8318" s="60"/>
      <c r="ABL8318" s="60"/>
      <c r="ABM8318" s="60"/>
      <c r="ABN8318" s="60"/>
      <c r="ABO8318" s="60"/>
      <c r="ABP8318" s="60"/>
      <c r="ABQ8318" s="60"/>
      <c r="ABR8318" s="60">
        <v>0.97452791298973496</v>
      </c>
      <c r="ABS8318" s="60"/>
      <c r="ABT8318" s="60"/>
      <c r="ABU8318" s="60"/>
      <c r="ABV8318" s="60"/>
      <c r="ABW8318" s="60"/>
      <c r="ABX8318" s="60"/>
    </row>
    <row r="8319" spans="727:752" x14ac:dyDescent="0.25">
      <c r="AAY8319" s="60"/>
      <c r="AAZ8319" s="60"/>
      <c r="ABA8319" s="60"/>
      <c r="ABB8319" s="60"/>
      <c r="ABC8319" s="60"/>
      <c r="ABD8319" s="60"/>
      <c r="ABE8319" s="60"/>
      <c r="ABF8319" s="60"/>
      <c r="ABG8319" s="60"/>
      <c r="ABH8319" s="60"/>
      <c r="ABI8319" s="60"/>
      <c r="ABJ8319" s="60"/>
      <c r="ABK8319" s="60"/>
      <c r="ABL8319" s="60"/>
      <c r="ABM8319" s="60"/>
      <c r="ABN8319" s="60"/>
      <c r="ABO8319" s="60"/>
      <c r="ABP8319" s="60"/>
      <c r="ABQ8319" s="60"/>
      <c r="ABR8319" s="60">
        <v>0.97451161575221401</v>
      </c>
      <c r="ABS8319" s="60"/>
      <c r="ABT8319" s="60"/>
      <c r="ABU8319" s="60"/>
      <c r="ABV8319" s="60"/>
      <c r="ABW8319" s="60"/>
      <c r="ABX8319" s="60"/>
    </row>
    <row r="8320" spans="727:752" x14ac:dyDescent="0.25">
      <c r="AAY8320" s="60"/>
      <c r="AAZ8320" s="60"/>
      <c r="ABA8320" s="60"/>
      <c r="ABB8320" s="60"/>
      <c r="ABC8320" s="60"/>
      <c r="ABD8320" s="60"/>
      <c r="ABE8320" s="60"/>
      <c r="ABF8320" s="60"/>
      <c r="ABG8320" s="60"/>
      <c r="ABH8320" s="60"/>
      <c r="ABI8320" s="60"/>
      <c r="ABJ8320" s="60"/>
      <c r="ABK8320" s="60"/>
      <c r="ABL8320" s="60"/>
      <c r="ABM8320" s="60"/>
      <c r="ABN8320" s="60"/>
      <c r="ABO8320" s="60"/>
      <c r="ABP8320" s="60"/>
      <c r="ABQ8320" s="60"/>
      <c r="ABR8320" s="60">
        <v>0.97450007326451105</v>
      </c>
      <c r="ABS8320" s="60"/>
      <c r="ABT8320" s="60"/>
      <c r="ABU8320" s="60"/>
      <c r="ABV8320" s="60"/>
      <c r="ABW8320" s="60"/>
      <c r="ABX8320" s="60"/>
    </row>
    <row r="8321" spans="727:752" x14ac:dyDescent="0.25">
      <c r="AAY8321" s="60"/>
      <c r="AAZ8321" s="60"/>
      <c r="ABA8321" s="60"/>
      <c r="ABB8321" s="60"/>
      <c r="ABC8321" s="60"/>
      <c r="ABD8321" s="60"/>
      <c r="ABE8321" s="60"/>
      <c r="ABF8321" s="60"/>
      <c r="ABG8321" s="60"/>
      <c r="ABH8321" s="60"/>
      <c r="ABI8321" s="60"/>
      <c r="ABJ8321" s="60"/>
      <c r="ABK8321" s="60"/>
      <c r="ABL8321" s="60"/>
      <c r="ABM8321" s="60"/>
      <c r="ABN8321" s="60"/>
      <c r="ABO8321" s="60"/>
      <c r="ABP8321" s="60"/>
      <c r="ABQ8321" s="60"/>
      <c r="ABR8321" s="60">
        <v>0.97449949493348198</v>
      </c>
      <c r="ABS8321" s="60"/>
      <c r="ABT8321" s="60"/>
      <c r="ABU8321" s="60"/>
      <c r="ABV8321" s="60"/>
      <c r="ABW8321" s="60"/>
      <c r="ABX8321" s="60"/>
    </row>
    <row r="8322" spans="727:752" x14ac:dyDescent="0.25">
      <c r="AAY8322" s="60"/>
      <c r="AAZ8322" s="60"/>
      <c r="ABA8322" s="60"/>
      <c r="ABB8322" s="60"/>
      <c r="ABC8322" s="60"/>
      <c r="ABD8322" s="60"/>
      <c r="ABE8322" s="60"/>
      <c r="ABF8322" s="60"/>
      <c r="ABG8322" s="60"/>
      <c r="ABH8322" s="60"/>
      <c r="ABI8322" s="60"/>
      <c r="ABJ8322" s="60"/>
      <c r="ABK8322" s="60"/>
      <c r="ABL8322" s="60"/>
      <c r="ABM8322" s="60"/>
      <c r="ABN8322" s="60"/>
      <c r="ABO8322" s="60"/>
      <c r="ABP8322" s="60"/>
      <c r="ABQ8322" s="60"/>
      <c r="ABR8322" s="60">
        <v>0.97449645544799801</v>
      </c>
      <c r="ABS8322" s="60"/>
      <c r="ABT8322" s="60"/>
      <c r="ABU8322" s="60"/>
      <c r="ABV8322" s="60"/>
      <c r="ABW8322" s="60"/>
      <c r="ABX8322" s="60"/>
    </row>
    <row r="8323" spans="727:752" x14ac:dyDescent="0.25">
      <c r="AAY8323" s="60"/>
      <c r="AAZ8323" s="60"/>
      <c r="ABA8323" s="60"/>
      <c r="ABB8323" s="60"/>
      <c r="ABC8323" s="60"/>
      <c r="ABD8323" s="60"/>
      <c r="ABE8323" s="60"/>
      <c r="ABF8323" s="60"/>
      <c r="ABG8323" s="60"/>
      <c r="ABH8323" s="60"/>
      <c r="ABI8323" s="60"/>
      <c r="ABJ8323" s="60"/>
      <c r="ABK8323" s="60"/>
      <c r="ABL8323" s="60"/>
      <c r="ABM8323" s="60"/>
      <c r="ABN8323" s="60"/>
      <c r="ABO8323" s="60"/>
      <c r="ABP8323" s="60"/>
      <c r="ABQ8323" s="60"/>
      <c r="ABR8323" s="60">
        <v>0.97449306038941197</v>
      </c>
      <c r="ABS8323" s="60"/>
      <c r="ABT8323" s="60"/>
      <c r="ABU8323" s="60"/>
      <c r="ABV8323" s="60"/>
      <c r="ABW8323" s="60"/>
      <c r="ABX8323" s="60"/>
    </row>
    <row r="8324" spans="727:752" x14ac:dyDescent="0.25">
      <c r="AAY8324" s="60"/>
      <c r="AAZ8324" s="60"/>
      <c r="ABA8324" s="60"/>
      <c r="ABB8324" s="60"/>
      <c r="ABC8324" s="60"/>
      <c r="ABD8324" s="60"/>
      <c r="ABE8324" s="60"/>
      <c r="ABF8324" s="60"/>
      <c r="ABG8324" s="60"/>
      <c r="ABH8324" s="60"/>
      <c r="ABI8324" s="60"/>
      <c r="ABJ8324" s="60"/>
      <c r="ABK8324" s="60"/>
      <c r="ABL8324" s="60"/>
      <c r="ABM8324" s="60"/>
      <c r="ABN8324" s="60"/>
      <c r="ABO8324" s="60"/>
      <c r="ABP8324" s="60"/>
      <c r="ABQ8324" s="60"/>
      <c r="ABR8324" s="60">
        <v>0.97449277113926402</v>
      </c>
      <c r="ABS8324" s="60"/>
      <c r="ABT8324" s="60"/>
      <c r="ABU8324" s="60"/>
      <c r="ABV8324" s="60"/>
      <c r="ABW8324" s="60"/>
      <c r="ABX8324" s="60"/>
    </row>
    <row r="8325" spans="727:752" x14ac:dyDescent="0.25">
      <c r="AAY8325" s="60"/>
      <c r="AAZ8325" s="60"/>
      <c r="ABA8325" s="60"/>
      <c r="ABB8325" s="60"/>
      <c r="ABC8325" s="60"/>
      <c r="ABD8325" s="60"/>
      <c r="ABE8325" s="60"/>
      <c r="ABF8325" s="60"/>
      <c r="ABG8325" s="60"/>
      <c r="ABH8325" s="60"/>
      <c r="ABI8325" s="60"/>
      <c r="ABJ8325" s="60"/>
      <c r="ABK8325" s="60"/>
      <c r="ABL8325" s="60"/>
      <c r="ABM8325" s="60"/>
      <c r="ABN8325" s="60"/>
      <c r="ABO8325" s="60"/>
      <c r="ABP8325" s="60"/>
      <c r="ABQ8325" s="60"/>
      <c r="ABR8325" s="60">
        <v>0.97448537575382899</v>
      </c>
      <c r="ABS8325" s="60"/>
      <c r="ABT8325" s="60"/>
      <c r="ABU8325" s="60"/>
      <c r="ABV8325" s="60"/>
      <c r="ABW8325" s="60"/>
      <c r="ABX8325" s="60"/>
    </row>
    <row r="8326" spans="727:752" x14ac:dyDescent="0.25">
      <c r="AAY8326" s="60"/>
      <c r="AAZ8326" s="60"/>
      <c r="ABA8326" s="60"/>
      <c r="ABB8326" s="60"/>
      <c r="ABC8326" s="60"/>
      <c r="ABD8326" s="60"/>
      <c r="ABE8326" s="60"/>
      <c r="ABF8326" s="60"/>
      <c r="ABG8326" s="60"/>
      <c r="ABH8326" s="60"/>
      <c r="ABI8326" s="60"/>
      <c r="ABJ8326" s="60"/>
      <c r="ABK8326" s="60"/>
      <c r="ABL8326" s="60"/>
      <c r="ABM8326" s="60"/>
      <c r="ABN8326" s="60"/>
      <c r="ABO8326" s="60"/>
      <c r="ABP8326" s="60"/>
      <c r="ABQ8326" s="60"/>
      <c r="ABR8326" s="60">
        <v>0.97447189745900398</v>
      </c>
      <c r="ABS8326" s="60"/>
      <c r="ABT8326" s="60"/>
      <c r="ABU8326" s="60"/>
      <c r="ABV8326" s="60"/>
      <c r="ABW8326" s="60"/>
      <c r="ABX8326" s="60"/>
    </row>
    <row r="8327" spans="727:752" x14ac:dyDescent="0.25">
      <c r="AAY8327" s="60"/>
      <c r="AAZ8327" s="60"/>
      <c r="ABA8327" s="60"/>
      <c r="ABB8327" s="60"/>
      <c r="ABC8327" s="60"/>
      <c r="ABD8327" s="60"/>
      <c r="ABE8327" s="60"/>
      <c r="ABF8327" s="60"/>
      <c r="ABG8327" s="60"/>
      <c r="ABH8327" s="60"/>
      <c r="ABI8327" s="60"/>
      <c r="ABJ8327" s="60"/>
      <c r="ABK8327" s="60"/>
      <c r="ABL8327" s="60"/>
      <c r="ABM8327" s="60"/>
      <c r="ABN8327" s="60"/>
      <c r="ABO8327" s="60"/>
      <c r="ABP8327" s="60"/>
      <c r="ABQ8327" s="60"/>
      <c r="ABR8327" s="60">
        <v>0.97447141397347803</v>
      </c>
      <c r="ABS8327" s="60"/>
      <c r="ABT8327" s="60"/>
      <c r="ABU8327" s="60"/>
      <c r="ABV8327" s="60"/>
      <c r="ABW8327" s="60"/>
      <c r="ABX8327" s="60"/>
    </row>
    <row r="8328" spans="727:752" x14ac:dyDescent="0.25">
      <c r="AAY8328" s="60"/>
      <c r="AAZ8328" s="60"/>
      <c r="ABA8328" s="60"/>
      <c r="ABB8328" s="60"/>
      <c r="ABC8328" s="60"/>
      <c r="ABD8328" s="60"/>
      <c r="ABE8328" s="60"/>
      <c r="ABF8328" s="60"/>
      <c r="ABG8328" s="60"/>
      <c r="ABH8328" s="60"/>
      <c r="ABI8328" s="60"/>
      <c r="ABJ8328" s="60"/>
      <c r="ABK8328" s="60"/>
      <c r="ABL8328" s="60"/>
      <c r="ABM8328" s="60"/>
      <c r="ABN8328" s="60"/>
      <c r="ABO8328" s="60"/>
      <c r="ABP8328" s="60"/>
      <c r="ABQ8328" s="60"/>
      <c r="ABR8328" s="60">
        <v>0.97446507427637796</v>
      </c>
      <c r="ABS8328" s="60"/>
      <c r="ABT8328" s="60"/>
      <c r="ABU8328" s="60"/>
      <c r="ABV8328" s="60"/>
      <c r="ABW8328" s="60"/>
      <c r="ABX8328" s="60"/>
    </row>
    <row r="8329" spans="727:752" x14ac:dyDescent="0.25">
      <c r="AAY8329" s="60"/>
      <c r="AAZ8329" s="60"/>
      <c r="ABA8329" s="60"/>
      <c r="ABB8329" s="60"/>
      <c r="ABC8329" s="60"/>
      <c r="ABD8329" s="60"/>
      <c r="ABE8329" s="60"/>
      <c r="ABF8329" s="60"/>
      <c r="ABG8329" s="60"/>
      <c r="ABH8329" s="60"/>
      <c r="ABI8329" s="60"/>
      <c r="ABJ8329" s="60"/>
      <c r="ABK8329" s="60"/>
      <c r="ABL8329" s="60"/>
      <c r="ABM8329" s="60"/>
      <c r="ABN8329" s="60"/>
      <c r="ABO8329" s="60"/>
      <c r="ABP8329" s="60"/>
      <c r="ABQ8329" s="60"/>
      <c r="ABR8329" s="60">
        <v>0.974461630247766</v>
      </c>
      <c r="ABS8329" s="60"/>
      <c r="ABT8329" s="60"/>
      <c r="ABU8329" s="60"/>
      <c r="ABV8329" s="60"/>
      <c r="ABW8329" s="60"/>
      <c r="ABX8329" s="60"/>
    </row>
    <row r="8330" spans="727:752" x14ac:dyDescent="0.25">
      <c r="AAY8330" s="60"/>
      <c r="AAZ8330" s="60"/>
      <c r="ABA8330" s="60"/>
      <c r="ABB8330" s="60"/>
      <c r="ABC8330" s="60"/>
      <c r="ABD8330" s="60"/>
      <c r="ABE8330" s="60"/>
      <c r="ABF8330" s="60"/>
      <c r="ABG8330" s="60"/>
      <c r="ABH8330" s="60"/>
      <c r="ABI8330" s="60"/>
      <c r="ABJ8330" s="60"/>
      <c r="ABK8330" s="60"/>
      <c r="ABL8330" s="60"/>
      <c r="ABM8330" s="60"/>
      <c r="ABN8330" s="60"/>
      <c r="ABO8330" s="60"/>
      <c r="ABP8330" s="60"/>
      <c r="ABQ8330" s="60"/>
      <c r="ABR8330" s="60">
        <v>0.97446115474737005</v>
      </c>
      <c r="ABS8330" s="60"/>
      <c r="ABT8330" s="60"/>
      <c r="ABU8330" s="60"/>
      <c r="ABV8330" s="60"/>
      <c r="ABW8330" s="60"/>
      <c r="ABX8330" s="60"/>
    </row>
    <row r="8331" spans="727:752" x14ac:dyDescent="0.25">
      <c r="AAY8331" s="60"/>
      <c r="AAZ8331" s="60"/>
      <c r="ABA8331" s="60"/>
      <c r="ABB8331" s="60"/>
      <c r="ABC8331" s="60"/>
      <c r="ABD8331" s="60"/>
      <c r="ABE8331" s="60"/>
      <c r="ABF8331" s="60"/>
      <c r="ABG8331" s="60"/>
      <c r="ABH8331" s="60"/>
      <c r="ABI8331" s="60"/>
      <c r="ABJ8331" s="60"/>
      <c r="ABK8331" s="60"/>
      <c r="ABL8331" s="60"/>
      <c r="ABM8331" s="60"/>
      <c r="ABN8331" s="60"/>
      <c r="ABO8331" s="60"/>
      <c r="ABP8331" s="60"/>
      <c r="ABQ8331" s="60"/>
      <c r="ABR8331" s="60">
        <v>0.974436498758667</v>
      </c>
      <c r="ABS8331" s="60"/>
      <c r="ABT8331" s="60"/>
      <c r="ABU8331" s="60"/>
      <c r="ABV8331" s="60"/>
      <c r="ABW8331" s="60"/>
      <c r="ABX8331" s="60"/>
    </row>
    <row r="8332" spans="727:752" x14ac:dyDescent="0.25">
      <c r="AAY8332" s="60"/>
      <c r="AAZ8332" s="60"/>
      <c r="ABA8332" s="60"/>
      <c r="ABB8332" s="60"/>
      <c r="ABC8332" s="60"/>
      <c r="ABD8332" s="60"/>
      <c r="ABE8332" s="60"/>
      <c r="ABF8332" s="60"/>
      <c r="ABG8332" s="60"/>
      <c r="ABH8332" s="60"/>
      <c r="ABI8332" s="60"/>
      <c r="ABJ8332" s="60"/>
      <c r="ABK8332" s="60"/>
      <c r="ABL8332" s="60"/>
      <c r="ABM8332" s="60"/>
      <c r="ABN8332" s="60"/>
      <c r="ABO8332" s="60"/>
      <c r="ABP8332" s="60"/>
      <c r="ABQ8332" s="60"/>
      <c r="ABR8332" s="60">
        <v>0.97442663527411599</v>
      </c>
      <c r="ABS8332" s="60"/>
      <c r="ABT8332" s="60"/>
      <c r="ABU8332" s="60"/>
      <c r="ABV8332" s="60"/>
      <c r="ABW8332" s="60"/>
      <c r="ABX8332" s="60"/>
    </row>
    <row r="8333" spans="727:752" x14ac:dyDescent="0.25">
      <c r="AAY8333" s="60"/>
      <c r="AAZ8333" s="60"/>
      <c r="ABA8333" s="60"/>
      <c r="ABB8333" s="60"/>
      <c r="ABC8333" s="60"/>
      <c r="ABD8333" s="60"/>
      <c r="ABE8333" s="60"/>
      <c r="ABF8333" s="60"/>
      <c r="ABG8333" s="60"/>
      <c r="ABH8333" s="60"/>
      <c r="ABI8333" s="60"/>
      <c r="ABJ8333" s="60"/>
      <c r="ABK8333" s="60"/>
      <c r="ABL8333" s="60"/>
      <c r="ABM8333" s="60"/>
      <c r="ABN8333" s="60"/>
      <c r="ABO8333" s="60"/>
      <c r="ABP8333" s="60"/>
      <c r="ABQ8333" s="60"/>
      <c r="ABR8333" s="60">
        <v>0.97442655821630597</v>
      </c>
      <c r="ABS8333" s="60"/>
      <c r="ABT8333" s="60"/>
      <c r="ABU8333" s="60"/>
      <c r="ABV8333" s="60"/>
      <c r="ABW8333" s="60"/>
      <c r="ABX8333" s="60"/>
    </row>
    <row r="8334" spans="727:752" x14ac:dyDescent="0.25">
      <c r="AAY8334" s="60"/>
      <c r="AAZ8334" s="60"/>
      <c r="ABA8334" s="60"/>
      <c r="ABB8334" s="60"/>
      <c r="ABC8334" s="60"/>
      <c r="ABD8334" s="60"/>
      <c r="ABE8334" s="60"/>
      <c r="ABF8334" s="60"/>
      <c r="ABG8334" s="60"/>
      <c r="ABH8334" s="60"/>
      <c r="ABI8334" s="60"/>
      <c r="ABJ8334" s="60"/>
      <c r="ABK8334" s="60"/>
      <c r="ABL8334" s="60"/>
      <c r="ABM8334" s="60"/>
      <c r="ABN8334" s="60"/>
      <c r="ABO8334" s="60"/>
      <c r="ABP8334" s="60"/>
      <c r="ABQ8334" s="60"/>
      <c r="ABR8334" s="60">
        <v>0.97442133650490004</v>
      </c>
      <c r="ABS8334" s="60"/>
      <c r="ABT8334" s="60"/>
      <c r="ABU8334" s="60"/>
      <c r="ABV8334" s="60"/>
      <c r="ABW8334" s="60"/>
      <c r="ABX8334" s="60"/>
    </row>
    <row r="8335" spans="727:752" x14ac:dyDescent="0.25">
      <c r="AAY8335" s="60"/>
      <c r="AAZ8335" s="60"/>
      <c r="ABA8335" s="60"/>
      <c r="ABB8335" s="60"/>
      <c r="ABC8335" s="60"/>
      <c r="ABD8335" s="60"/>
      <c r="ABE8335" s="60"/>
      <c r="ABF8335" s="60"/>
      <c r="ABG8335" s="60"/>
      <c r="ABH8335" s="60"/>
      <c r="ABI8335" s="60"/>
      <c r="ABJ8335" s="60"/>
      <c r="ABK8335" s="60"/>
      <c r="ABL8335" s="60"/>
      <c r="ABM8335" s="60"/>
      <c r="ABN8335" s="60"/>
      <c r="ABO8335" s="60"/>
      <c r="ABP8335" s="60"/>
      <c r="ABQ8335" s="60"/>
      <c r="ABR8335" s="60">
        <v>0.97441846231443296</v>
      </c>
      <c r="ABS8335" s="60"/>
      <c r="ABT8335" s="60"/>
      <c r="ABU8335" s="60"/>
      <c r="ABV8335" s="60"/>
      <c r="ABW8335" s="60"/>
      <c r="ABX8335" s="60"/>
    </row>
    <row r="8336" spans="727:752" x14ac:dyDescent="0.25">
      <c r="AAY8336" s="60"/>
      <c r="AAZ8336" s="60"/>
      <c r="ABA8336" s="60"/>
      <c r="ABB8336" s="60"/>
      <c r="ABC8336" s="60"/>
      <c r="ABD8336" s="60"/>
      <c r="ABE8336" s="60"/>
      <c r="ABF8336" s="60"/>
      <c r="ABG8336" s="60"/>
      <c r="ABH8336" s="60"/>
      <c r="ABI8336" s="60"/>
      <c r="ABJ8336" s="60"/>
      <c r="ABK8336" s="60"/>
      <c r="ABL8336" s="60"/>
      <c r="ABM8336" s="60"/>
      <c r="ABN8336" s="60"/>
      <c r="ABO8336" s="60"/>
      <c r="ABP8336" s="60"/>
      <c r="ABQ8336" s="60"/>
      <c r="ABR8336" s="60">
        <v>0.97440626200887404</v>
      </c>
      <c r="ABS8336" s="60"/>
      <c r="ABT8336" s="60"/>
      <c r="ABU8336" s="60"/>
      <c r="ABV8336" s="60"/>
      <c r="ABW8336" s="60"/>
      <c r="ABX8336" s="60"/>
    </row>
    <row r="8337" spans="727:752" x14ac:dyDescent="0.25">
      <c r="AAY8337" s="60"/>
      <c r="AAZ8337" s="60"/>
      <c r="ABA8337" s="60"/>
      <c r="ABB8337" s="60"/>
      <c r="ABC8337" s="60"/>
      <c r="ABD8337" s="60"/>
      <c r="ABE8337" s="60"/>
      <c r="ABF8337" s="60"/>
      <c r="ABG8337" s="60"/>
      <c r="ABH8337" s="60"/>
      <c r="ABI8337" s="60"/>
      <c r="ABJ8337" s="60"/>
      <c r="ABK8337" s="60"/>
      <c r="ABL8337" s="60"/>
      <c r="ABM8337" s="60"/>
      <c r="ABN8337" s="60"/>
      <c r="ABO8337" s="60"/>
      <c r="ABP8337" s="60"/>
      <c r="ABQ8337" s="60"/>
      <c r="ABR8337" s="60">
        <v>0.97440519234752498</v>
      </c>
      <c r="ABS8337" s="60"/>
      <c r="ABT8337" s="60"/>
      <c r="ABU8337" s="60"/>
      <c r="ABV8337" s="60"/>
      <c r="ABW8337" s="60"/>
      <c r="ABX8337" s="60"/>
    </row>
    <row r="8338" spans="727:752" x14ac:dyDescent="0.25">
      <c r="AAY8338" s="60"/>
      <c r="AAZ8338" s="60"/>
      <c r="ABA8338" s="60"/>
      <c r="ABB8338" s="60"/>
      <c r="ABC8338" s="60"/>
      <c r="ABD8338" s="60"/>
      <c r="ABE8338" s="60"/>
      <c r="ABF8338" s="60"/>
      <c r="ABG8338" s="60"/>
      <c r="ABH8338" s="60"/>
      <c r="ABI8338" s="60"/>
      <c r="ABJ8338" s="60"/>
      <c r="ABK8338" s="60"/>
      <c r="ABL8338" s="60"/>
      <c r="ABM8338" s="60"/>
      <c r="ABN8338" s="60"/>
      <c r="ABO8338" s="60"/>
      <c r="ABP8338" s="60"/>
      <c r="ABQ8338" s="60"/>
      <c r="ABR8338" s="60">
        <v>0.97440269133298196</v>
      </c>
      <c r="ABS8338" s="60"/>
      <c r="ABT8338" s="60"/>
      <c r="ABU8338" s="60"/>
      <c r="ABV8338" s="60"/>
      <c r="ABW8338" s="60"/>
      <c r="ABX8338" s="60"/>
    </row>
    <row r="8339" spans="727:752" x14ac:dyDescent="0.25">
      <c r="AAY8339" s="60"/>
      <c r="AAZ8339" s="60"/>
      <c r="ABA8339" s="60"/>
      <c r="ABB8339" s="60"/>
      <c r="ABC8339" s="60"/>
      <c r="ABD8339" s="60"/>
      <c r="ABE8339" s="60"/>
      <c r="ABF8339" s="60"/>
      <c r="ABG8339" s="60"/>
      <c r="ABH8339" s="60"/>
      <c r="ABI8339" s="60"/>
      <c r="ABJ8339" s="60"/>
      <c r="ABK8339" s="60"/>
      <c r="ABL8339" s="60"/>
      <c r="ABM8339" s="60"/>
      <c r="ABN8339" s="60"/>
      <c r="ABO8339" s="60"/>
      <c r="ABP8339" s="60"/>
      <c r="ABQ8339" s="60"/>
      <c r="ABR8339" s="60">
        <v>0.97437433929542205</v>
      </c>
      <c r="ABS8339" s="60"/>
      <c r="ABT8339" s="60"/>
      <c r="ABU8339" s="60"/>
      <c r="ABV8339" s="60"/>
      <c r="ABW8339" s="60"/>
      <c r="ABX8339" s="60"/>
    </row>
    <row r="8340" spans="727:752" x14ac:dyDescent="0.25">
      <c r="AAY8340" s="60"/>
      <c r="AAZ8340" s="60"/>
      <c r="ABA8340" s="60"/>
      <c r="ABB8340" s="60"/>
      <c r="ABC8340" s="60"/>
      <c r="ABD8340" s="60"/>
      <c r="ABE8340" s="60"/>
      <c r="ABF8340" s="60"/>
      <c r="ABG8340" s="60"/>
      <c r="ABH8340" s="60"/>
      <c r="ABI8340" s="60"/>
      <c r="ABJ8340" s="60"/>
      <c r="ABK8340" s="60"/>
      <c r="ABL8340" s="60"/>
      <c r="ABM8340" s="60"/>
      <c r="ABN8340" s="60"/>
      <c r="ABO8340" s="60"/>
      <c r="ABP8340" s="60"/>
      <c r="ABQ8340" s="60"/>
      <c r="ABR8340" s="60">
        <v>0.97436991087855895</v>
      </c>
      <c r="ABS8340" s="60"/>
      <c r="ABT8340" s="60"/>
      <c r="ABU8340" s="60"/>
      <c r="ABV8340" s="60"/>
      <c r="ABW8340" s="60"/>
      <c r="ABX8340" s="60"/>
    </row>
    <row r="8341" spans="727:752" x14ac:dyDescent="0.25">
      <c r="AAY8341" s="60"/>
      <c r="AAZ8341" s="60"/>
      <c r="ABA8341" s="60"/>
      <c r="ABB8341" s="60"/>
      <c r="ABC8341" s="60"/>
      <c r="ABD8341" s="60"/>
      <c r="ABE8341" s="60"/>
      <c r="ABF8341" s="60"/>
      <c r="ABG8341" s="60"/>
      <c r="ABH8341" s="60"/>
      <c r="ABI8341" s="60"/>
      <c r="ABJ8341" s="60"/>
      <c r="ABK8341" s="60"/>
      <c r="ABL8341" s="60"/>
      <c r="ABM8341" s="60"/>
      <c r="ABN8341" s="60"/>
      <c r="ABO8341" s="60"/>
      <c r="ABP8341" s="60"/>
      <c r="ABQ8341" s="60"/>
      <c r="ABR8341" s="60">
        <v>0.97436414597725496</v>
      </c>
      <c r="ABS8341" s="60"/>
      <c r="ABT8341" s="60"/>
      <c r="ABU8341" s="60"/>
      <c r="ABV8341" s="60"/>
      <c r="ABW8341" s="60"/>
      <c r="ABX8341" s="60"/>
    </row>
    <row r="8342" spans="727:752" x14ac:dyDescent="0.25">
      <c r="AAY8342" s="60"/>
      <c r="AAZ8342" s="60"/>
      <c r="ABA8342" s="60"/>
      <c r="ABB8342" s="60"/>
      <c r="ABC8342" s="60"/>
      <c r="ABD8342" s="60"/>
      <c r="ABE8342" s="60"/>
      <c r="ABF8342" s="60"/>
      <c r="ABG8342" s="60"/>
      <c r="ABH8342" s="60"/>
      <c r="ABI8342" s="60"/>
      <c r="ABJ8342" s="60"/>
      <c r="ABK8342" s="60"/>
      <c r="ABL8342" s="60"/>
      <c r="ABM8342" s="60"/>
      <c r="ABN8342" s="60"/>
      <c r="ABO8342" s="60"/>
      <c r="ABP8342" s="60"/>
      <c r="ABQ8342" s="60"/>
      <c r="ABR8342" s="60">
        <v>0.97434720281747</v>
      </c>
      <c r="ABS8342" s="60"/>
      <c r="ABT8342" s="60"/>
      <c r="ABU8342" s="60"/>
      <c r="ABV8342" s="60"/>
      <c r="ABW8342" s="60"/>
      <c r="ABX8342" s="60"/>
    </row>
    <row r="8343" spans="727:752" x14ac:dyDescent="0.25">
      <c r="AAY8343" s="60"/>
      <c r="AAZ8343" s="60"/>
      <c r="ABA8343" s="60"/>
      <c r="ABB8343" s="60"/>
      <c r="ABC8343" s="60"/>
      <c r="ABD8343" s="60"/>
      <c r="ABE8343" s="60"/>
      <c r="ABF8343" s="60"/>
      <c r="ABG8343" s="60"/>
      <c r="ABH8343" s="60"/>
      <c r="ABI8343" s="60"/>
      <c r="ABJ8343" s="60"/>
      <c r="ABK8343" s="60"/>
      <c r="ABL8343" s="60"/>
      <c r="ABM8343" s="60"/>
      <c r="ABN8343" s="60"/>
      <c r="ABO8343" s="60"/>
      <c r="ABP8343" s="60"/>
      <c r="ABQ8343" s="60"/>
      <c r="ABR8343" s="60">
        <v>0.97434200365799295</v>
      </c>
      <c r="ABS8343" s="60"/>
      <c r="ABT8343" s="60"/>
      <c r="ABU8343" s="60"/>
      <c r="ABV8343" s="60"/>
      <c r="ABW8343" s="60"/>
      <c r="ABX8343" s="60"/>
    </row>
    <row r="8344" spans="727:752" x14ac:dyDescent="0.25">
      <c r="AAY8344" s="60"/>
      <c r="AAZ8344" s="60"/>
      <c r="ABA8344" s="60"/>
      <c r="ABB8344" s="60"/>
      <c r="ABC8344" s="60"/>
      <c r="ABD8344" s="60"/>
      <c r="ABE8344" s="60"/>
      <c r="ABF8344" s="60"/>
      <c r="ABG8344" s="60"/>
      <c r="ABH8344" s="60"/>
      <c r="ABI8344" s="60"/>
      <c r="ABJ8344" s="60"/>
      <c r="ABK8344" s="60"/>
      <c r="ABL8344" s="60"/>
      <c r="ABM8344" s="60"/>
      <c r="ABN8344" s="60"/>
      <c r="ABO8344" s="60"/>
      <c r="ABP8344" s="60"/>
      <c r="ABQ8344" s="60"/>
      <c r="ABR8344" s="60">
        <v>0.97433225067890294</v>
      </c>
      <c r="ABS8344" s="60"/>
      <c r="ABT8344" s="60"/>
      <c r="ABU8344" s="60"/>
      <c r="ABV8344" s="60"/>
      <c r="ABW8344" s="60"/>
      <c r="ABX8344" s="60"/>
    </row>
    <row r="8345" spans="727:752" x14ac:dyDescent="0.25">
      <c r="AAY8345" s="60"/>
      <c r="AAZ8345" s="60"/>
      <c r="ABA8345" s="60"/>
      <c r="ABB8345" s="60"/>
      <c r="ABC8345" s="60"/>
      <c r="ABD8345" s="60"/>
      <c r="ABE8345" s="60"/>
      <c r="ABF8345" s="60"/>
      <c r="ABG8345" s="60"/>
      <c r="ABH8345" s="60"/>
      <c r="ABI8345" s="60"/>
      <c r="ABJ8345" s="60"/>
      <c r="ABK8345" s="60"/>
      <c r="ABL8345" s="60"/>
      <c r="ABM8345" s="60"/>
      <c r="ABN8345" s="60"/>
      <c r="ABO8345" s="60"/>
      <c r="ABP8345" s="60"/>
      <c r="ABQ8345" s="60"/>
      <c r="ABR8345" s="60">
        <v>0.97431777248427698</v>
      </c>
      <c r="ABS8345" s="60"/>
      <c r="ABT8345" s="60"/>
      <c r="ABU8345" s="60"/>
      <c r="ABV8345" s="60"/>
      <c r="ABW8345" s="60"/>
      <c r="ABX8345" s="60"/>
    </row>
    <row r="8346" spans="727:752" x14ac:dyDescent="0.25">
      <c r="AAY8346" s="60"/>
      <c r="AAZ8346" s="60"/>
      <c r="ABA8346" s="60"/>
      <c r="ABB8346" s="60"/>
      <c r="ABC8346" s="60"/>
      <c r="ABD8346" s="60"/>
      <c r="ABE8346" s="60"/>
      <c r="ABF8346" s="60"/>
      <c r="ABG8346" s="60"/>
      <c r="ABH8346" s="60"/>
      <c r="ABI8346" s="60"/>
      <c r="ABJ8346" s="60"/>
      <c r="ABK8346" s="60"/>
      <c r="ABL8346" s="60"/>
      <c r="ABM8346" s="60"/>
      <c r="ABN8346" s="60"/>
      <c r="ABO8346" s="60"/>
      <c r="ABP8346" s="60"/>
      <c r="ABQ8346" s="60"/>
      <c r="ABR8346" s="60">
        <v>0.97431610626944198</v>
      </c>
      <c r="ABS8346" s="60"/>
      <c r="ABT8346" s="60"/>
      <c r="ABU8346" s="60"/>
      <c r="ABV8346" s="60"/>
      <c r="ABW8346" s="60"/>
      <c r="ABX8346" s="60"/>
    </row>
    <row r="8347" spans="727:752" x14ac:dyDescent="0.25">
      <c r="AAY8347" s="60"/>
      <c r="AAZ8347" s="60"/>
      <c r="ABA8347" s="60"/>
      <c r="ABB8347" s="60"/>
      <c r="ABC8347" s="60"/>
      <c r="ABD8347" s="60"/>
      <c r="ABE8347" s="60"/>
      <c r="ABF8347" s="60"/>
      <c r="ABG8347" s="60"/>
      <c r="ABH8347" s="60"/>
      <c r="ABI8347" s="60"/>
      <c r="ABJ8347" s="60"/>
      <c r="ABK8347" s="60"/>
      <c r="ABL8347" s="60"/>
      <c r="ABM8347" s="60"/>
      <c r="ABN8347" s="60"/>
      <c r="ABO8347" s="60"/>
      <c r="ABP8347" s="60"/>
      <c r="ABQ8347" s="60"/>
      <c r="ABR8347" s="60">
        <v>0.97427260185004505</v>
      </c>
      <c r="ABS8347" s="60"/>
      <c r="ABT8347" s="60"/>
      <c r="ABU8347" s="60"/>
      <c r="ABV8347" s="60"/>
      <c r="ABW8347" s="60"/>
      <c r="ABX8347" s="60"/>
    </row>
    <row r="8348" spans="727:752" x14ac:dyDescent="0.25">
      <c r="AAY8348" s="60"/>
      <c r="AAZ8348" s="60"/>
      <c r="ABA8348" s="60"/>
      <c r="ABB8348" s="60"/>
      <c r="ABC8348" s="60"/>
      <c r="ABD8348" s="60"/>
      <c r="ABE8348" s="60"/>
      <c r="ABF8348" s="60"/>
      <c r="ABG8348" s="60"/>
      <c r="ABH8348" s="60"/>
      <c r="ABI8348" s="60"/>
      <c r="ABJ8348" s="60"/>
      <c r="ABK8348" s="60"/>
      <c r="ABL8348" s="60"/>
      <c r="ABM8348" s="60"/>
      <c r="ABN8348" s="60"/>
      <c r="ABO8348" s="60"/>
      <c r="ABP8348" s="60"/>
      <c r="ABQ8348" s="60"/>
      <c r="ABR8348" s="60">
        <v>0.97426962362991898</v>
      </c>
      <c r="ABS8348" s="60"/>
      <c r="ABT8348" s="60"/>
      <c r="ABU8348" s="60"/>
      <c r="ABV8348" s="60"/>
      <c r="ABW8348" s="60"/>
      <c r="ABX8348" s="60"/>
    </row>
    <row r="8349" spans="727:752" x14ac:dyDescent="0.25">
      <c r="AAY8349" s="60"/>
      <c r="AAZ8349" s="60"/>
      <c r="ABA8349" s="60"/>
      <c r="ABB8349" s="60"/>
      <c r="ABC8349" s="60"/>
      <c r="ABD8349" s="60"/>
      <c r="ABE8349" s="60"/>
      <c r="ABF8349" s="60"/>
      <c r="ABG8349" s="60"/>
      <c r="ABH8349" s="60"/>
      <c r="ABI8349" s="60"/>
      <c r="ABJ8349" s="60"/>
      <c r="ABK8349" s="60"/>
      <c r="ABL8349" s="60"/>
      <c r="ABM8349" s="60"/>
      <c r="ABN8349" s="60"/>
      <c r="ABO8349" s="60"/>
      <c r="ABP8349" s="60"/>
      <c r="ABQ8349" s="60"/>
      <c r="ABR8349" s="60">
        <v>0.97426284514121297</v>
      </c>
      <c r="ABS8349" s="60"/>
      <c r="ABT8349" s="60"/>
      <c r="ABU8349" s="60"/>
      <c r="ABV8349" s="60"/>
      <c r="ABW8349" s="60"/>
      <c r="ABX8349" s="60"/>
    </row>
    <row r="8350" spans="727:752" x14ac:dyDescent="0.25">
      <c r="AAY8350" s="60"/>
      <c r="AAZ8350" s="60"/>
      <c r="ABA8350" s="60"/>
      <c r="ABB8350" s="60"/>
      <c r="ABC8350" s="60"/>
      <c r="ABD8350" s="60"/>
      <c r="ABE8350" s="60"/>
      <c r="ABF8350" s="60"/>
      <c r="ABG8350" s="60"/>
      <c r="ABH8350" s="60"/>
      <c r="ABI8350" s="60"/>
      <c r="ABJ8350" s="60"/>
      <c r="ABK8350" s="60"/>
      <c r="ABL8350" s="60"/>
      <c r="ABM8350" s="60"/>
      <c r="ABN8350" s="60"/>
      <c r="ABO8350" s="60"/>
      <c r="ABP8350" s="60"/>
      <c r="ABQ8350" s="60"/>
      <c r="ABR8350" s="60">
        <v>0.97426207259312703</v>
      </c>
      <c r="ABS8350" s="60"/>
      <c r="ABT8350" s="60"/>
      <c r="ABU8350" s="60"/>
      <c r="ABV8350" s="60"/>
      <c r="ABW8350" s="60"/>
      <c r="ABX8350" s="60"/>
    </row>
    <row r="8351" spans="727:752" x14ac:dyDescent="0.25">
      <c r="AAY8351" s="60"/>
      <c r="AAZ8351" s="60"/>
      <c r="ABA8351" s="60"/>
      <c r="ABB8351" s="60"/>
      <c r="ABC8351" s="60"/>
      <c r="ABD8351" s="60"/>
      <c r="ABE8351" s="60"/>
      <c r="ABF8351" s="60"/>
      <c r="ABG8351" s="60"/>
      <c r="ABH8351" s="60"/>
      <c r="ABI8351" s="60"/>
      <c r="ABJ8351" s="60"/>
      <c r="ABK8351" s="60"/>
      <c r="ABL8351" s="60"/>
      <c r="ABM8351" s="60"/>
      <c r="ABN8351" s="60"/>
      <c r="ABO8351" s="60"/>
      <c r="ABP8351" s="60"/>
      <c r="ABQ8351" s="60"/>
      <c r="ABR8351" s="60">
        <v>0.974257846257372</v>
      </c>
      <c r="ABS8351" s="60"/>
      <c r="ABT8351" s="60"/>
      <c r="ABU8351" s="60"/>
      <c r="ABV8351" s="60"/>
      <c r="ABW8351" s="60"/>
      <c r="ABX8351" s="60"/>
    </row>
    <row r="8352" spans="727:752" x14ac:dyDescent="0.25">
      <c r="AAY8352" s="60"/>
      <c r="AAZ8352" s="60"/>
      <c r="ABA8352" s="60"/>
      <c r="ABB8352" s="60"/>
      <c r="ABC8352" s="60"/>
      <c r="ABD8352" s="60"/>
      <c r="ABE8352" s="60"/>
      <c r="ABF8352" s="60"/>
      <c r="ABG8352" s="60"/>
      <c r="ABH8352" s="60"/>
      <c r="ABI8352" s="60"/>
      <c r="ABJ8352" s="60"/>
      <c r="ABK8352" s="60"/>
      <c r="ABL8352" s="60"/>
      <c r="ABM8352" s="60"/>
      <c r="ABN8352" s="60"/>
      <c r="ABO8352" s="60"/>
      <c r="ABP8352" s="60"/>
      <c r="ABQ8352" s="60"/>
      <c r="ABR8352" s="60">
        <v>0.97424747496428898</v>
      </c>
      <c r="ABS8352" s="60"/>
      <c r="ABT8352" s="60"/>
      <c r="ABU8352" s="60"/>
      <c r="ABV8352" s="60"/>
      <c r="ABW8352" s="60"/>
      <c r="ABX8352" s="60"/>
    </row>
    <row r="8353" spans="727:752" x14ac:dyDescent="0.25">
      <c r="AAY8353" s="60"/>
      <c r="AAZ8353" s="60"/>
      <c r="ABA8353" s="60"/>
      <c r="ABB8353" s="60"/>
      <c r="ABC8353" s="60"/>
      <c r="ABD8353" s="60"/>
      <c r="ABE8353" s="60"/>
      <c r="ABF8353" s="60"/>
      <c r="ABG8353" s="60"/>
      <c r="ABH8353" s="60"/>
      <c r="ABI8353" s="60"/>
      <c r="ABJ8353" s="60"/>
      <c r="ABK8353" s="60"/>
      <c r="ABL8353" s="60"/>
      <c r="ABM8353" s="60"/>
      <c r="ABN8353" s="60"/>
      <c r="ABO8353" s="60"/>
      <c r="ABP8353" s="60"/>
      <c r="ABQ8353" s="60"/>
      <c r="ABR8353" s="60">
        <v>0.97422958267198201</v>
      </c>
      <c r="ABS8353" s="60"/>
      <c r="ABT8353" s="60"/>
      <c r="ABU8353" s="60"/>
      <c r="ABV8353" s="60"/>
      <c r="ABW8353" s="60"/>
      <c r="ABX8353" s="60"/>
    </row>
    <row r="8354" spans="727:752" x14ac:dyDescent="0.25">
      <c r="AAY8354" s="60"/>
      <c r="AAZ8354" s="60"/>
      <c r="ABA8354" s="60"/>
      <c r="ABB8354" s="60"/>
      <c r="ABC8354" s="60"/>
      <c r="ABD8354" s="60"/>
      <c r="ABE8354" s="60"/>
      <c r="ABF8354" s="60"/>
      <c r="ABG8354" s="60"/>
      <c r="ABH8354" s="60"/>
      <c r="ABI8354" s="60"/>
      <c r="ABJ8354" s="60"/>
      <c r="ABK8354" s="60"/>
      <c r="ABL8354" s="60"/>
      <c r="ABM8354" s="60"/>
      <c r="ABN8354" s="60"/>
      <c r="ABO8354" s="60"/>
      <c r="ABP8354" s="60"/>
      <c r="ABQ8354" s="60"/>
      <c r="ABR8354" s="60">
        <v>0.97421955203725896</v>
      </c>
      <c r="ABS8354" s="60"/>
      <c r="ABT8354" s="60"/>
      <c r="ABU8354" s="60"/>
      <c r="ABV8354" s="60"/>
      <c r="ABW8354" s="60"/>
      <c r="ABX8354" s="60"/>
    </row>
    <row r="8355" spans="727:752" x14ac:dyDescent="0.25">
      <c r="AAY8355" s="60"/>
      <c r="AAZ8355" s="60"/>
      <c r="ABA8355" s="60"/>
      <c r="ABB8355" s="60"/>
      <c r="ABC8355" s="60"/>
      <c r="ABD8355" s="60"/>
      <c r="ABE8355" s="60"/>
      <c r="ABF8355" s="60"/>
      <c r="ABG8355" s="60"/>
      <c r="ABH8355" s="60"/>
      <c r="ABI8355" s="60"/>
      <c r="ABJ8355" s="60"/>
      <c r="ABK8355" s="60"/>
      <c r="ABL8355" s="60"/>
      <c r="ABM8355" s="60"/>
      <c r="ABN8355" s="60"/>
      <c r="ABO8355" s="60"/>
      <c r="ABP8355" s="60"/>
      <c r="ABQ8355" s="60"/>
      <c r="ABR8355" s="60">
        <v>0.97421593112933202</v>
      </c>
      <c r="ABS8355" s="60"/>
      <c r="ABT8355" s="60"/>
      <c r="ABU8355" s="60"/>
      <c r="ABV8355" s="60"/>
      <c r="ABW8355" s="60"/>
      <c r="ABX8355" s="60"/>
    </row>
    <row r="8356" spans="727:752" x14ac:dyDescent="0.25">
      <c r="AAY8356" s="60"/>
      <c r="AAZ8356" s="60"/>
      <c r="ABA8356" s="60"/>
      <c r="ABB8356" s="60"/>
      <c r="ABC8356" s="60"/>
      <c r="ABD8356" s="60"/>
      <c r="ABE8356" s="60"/>
      <c r="ABF8356" s="60"/>
      <c r="ABG8356" s="60"/>
      <c r="ABH8356" s="60"/>
      <c r="ABI8356" s="60"/>
      <c r="ABJ8356" s="60"/>
      <c r="ABK8356" s="60"/>
      <c r="ABL8356" s="60"/>
      <c r="ABM8356" s="60"/>
      <c r="ABN8356" s="60"/>
      <c r="ABO8356" s="60"/>
      <c r="ABP8356" s="60"/>
      <c r="ABQ8356" s="60"/>
      <c r="ABR8356" s="60">
        <v>0.97420955283225297</v>
      </c>
      <c r="ABS8356" s="60"/>
      <c r="ABT8356" s="60"/>
      <c r="ABU8356" s="60"/>
      <c r="ABV8356" s="60"/>
      <c r="ABW8356" s="60"/>
      <c r="ABX8356" s="60"/>
    </row>
    <row r="8357" spans="727:752" x14ac:dyDescent="0.25">
      <c r="AAY8357" s="60"/>
      <c r="AAZ8357" s="60"/>
      <c r="ABA8357" s="60"/>
      <c r="ABB8357" s="60"/>
      <c r="ABC8357" s="60"/>
      <c r="ABD8357" s="60"/>
      <c r="ABE8357" s="60"/>
      <c r="ABF8357" s="60"/>
      <c r="ABG8357" s="60"/>
      <c r="ABH8357" s="60"/>
      <c r="ABI8357" s="60"/>
      <c r="ABJ8357" s="60"/>
      <c r="ABK8357" s="60"/>
      <c r="ABL8357" s="60"/>
      <c r="ABM8357" s="60"/>
      <c r="ABN8357" s="60"/>
      <c r="ABO8357" s="60"/>
      <c r="ABP8357" s="60"/>
      <c r="ABQ8357" s="60"/>
      <c r="ABR8357" s="60">
        <v>0.97420843037840599</v>
      </c>
      <c r="ABS8357" s="60"/>
      <c r="ABT8357" s="60"/>
      <c r="ABU8357" s="60"/>
      <c r="ABV8357" s="60"/>
      <c r="ABW8357" s="60"/>
      <c r="ABX8357" s="60"/>
    </row>
    <row r="8358" spans="727:752" x14ac:dyDescent="0.25">
      <c r="AAY8358" s="60"/>
      <c r="AAZ8358" s="60"/>
      <c r="ABA8358" s="60"/>
      <c r="ABB8358" s="60"/>
      <c r="ABC8358" s="60"/>
      <c r="ABD8358" s="60"/>
      <c r="ABE8358" s="60"/>
      <c r="ABF8358" s="60"/>
      <c r="ABG8358" s="60"/>
      <c r="ABH8358" s="60"/>
      <c r="ABI8358" s="60"/>
      <c r="ABJ8358" s="60"/>
      <c r="ABK8358" s="60"/>
      <c r="ABL8358" s="60"/>
      <c r="ABM8358" s="60"/>
      <c r="ABN8358" s="60"/>
      <c r="ABO8358" s="60"/>
      <c r="ABP8358" s="60"/>
      <c r="ABQ8358" s="60"/>
      <c r="ABR8358" s="60">
        <v>0.974201808384491</v>
      </c>
      <c r="ABS8358" s="60"/>
      <c r="ABT8358" s="60"/>
      <c r="ABU8358" s="60"/>
      <c r="ABV8358" s="60"/>
      <c r="ABW8358" s="60"/>
      <c r="ABX8358" s="60"/>
    </row>
    <row r="8359" spans="727:752" x14ac:dyDescent="0.25">
      <c r="AAY8359" s="60"/>
      <c r="AAZ8359" s="60"/>
      <c r="ABA8359" s="60"/>
      <c r="ABB8359" s="60"/>
      <c r="ABC8359" s="60"/>
      <c r="ABD8359" s="60"/>
      <c r="ABE8359" s="60"/>
      <c r="ABF8359" s="60"/>
      <c r="ABG8359" s="60"/>
      <c r="ABH8359" s="60"/>
      <c r="ABI8359" s="60"/>
      <c r="ABJ8359" s="60"/>
      <c r="ABK8359" s="60"/>
      <c r="ABL8359" s="60"/>
      <c r="ABM8359" s="60"/>
      <c r="ABN8359" s="60"/>
      <c r="ABO8359" s="60"/>
      <c r="ABP8359" s="60"/>
      <c r="ABQ8359" s="60"/>
      <c r="ABR8359" s="60">
        <v>0.97419615194752596</v>
      </c>
      <c r="ABS8359" s="60"/>
      <c r="ABT8359" s="60"/>
      <c r="ABU8359" s="60"/>
      <c r="ABV8359" s="60"/>
      <c r="ABW8359" s="60"/>
      <c r="ABX8359" s="60"/>
    </row>
    <row r="8360" spans="727:752" x14ac:dyDescent="0.25">
      <c r="AAY8360" s="60"/>
      <c r="AAZ8360" s="60"/>
      <c r="ABA8360" s="60"/>
      <c r="ABB8360" s="60"/>
      <c r="ABC8360" s="60"/>
      <c r="ABD8360" s="60"/>
      <c r="ABE8360" s="60"/>
      <c r="ABF8360" s="60"/>
      <c r="ABG8360" s="60"/>
      <c r="ABH8360" s="60"/>
      <c r="ABI8360" s="60"/>
      <c r="ABJ8360" s="60"/>
      <c r="ABK8360" s="60"/>
      <c r="ABL8360" s="60"/>
      <c r="ABM8360" s="60"/>
      <c r="ABN8360" s="60"/>
      <c r="ABO8360" s="60"/>
      <c r="ABP8360" s="60"/>
      <c r="ABQ8360" s="60"/>
      <c r="ABR8360" s="60">
        <v>0.97418366971748005</v>
      </c>
      <c r="ABS8360" s="60"/>
      <c r="ABT8360" s="60"/>
      <c r="ABU8360" s="60"/>
      <c r="ABV8360" s="60"/>
      <c r="ABW8360" s="60"/>
      <c r="ABX8360" s="60"/>
    </row>
    <row r="8361" spans="727:752" x14ac:dyDescent="0.25">
      <c r="AAY8361" s="60"/>
      <c r="AAZ8361" s="60"/>
      <c r="ABA8361" s="60"/>
      <c r="ABB8361" s="60"/>
      <c r="ABC8361" s="60"/>
      <c r="ABD8361" s="60"/>
      <c r="ABE8361" s="60"/>
      <c r="ABF8361" s="60"/>
      <c r="ABG8361" s="60"/>
      <c r="ABH8361" s="60"/>
      <c r="ABI8361" s="60"/>
      <c r="ABJ8361" s="60"/>
      <c r="ABK8361" s="60"/>
      <c r="ABL8361" s="60"/>
      <c r="ABM8361" s="60"/>
      <c r="ABN8361" s="60"/>
      <c r="ABO8361" s="60"/>
      <c r="ABP8361" s="60"/>
      <c r="ABQ8361" s="60"/>
      <c r="ABR8361" s="60">
        <v>0.97417227794626304</v>
      </c>
      <c r="ABS8361" s="60"/>
      <c r="ABT8361" s="60"/>
      <c r="ABU8361" s="60"/>
      <c r="ABV8361" s="60"/>
      <c r="ABW8361" s="60"/>
      <c r="ABX8361" s="60"/>
    </row>
    <row r="8362" spans="727:752" x14ac:dyDescent="0.25">
      <c r="AAY8362" s="60"/>
      <c r="AAZ8362" s="60"/>
      <c r="ABA8362" s="60"/>
      <c r="ABB8362" s="60"/>
      <c r="ABC8362" s="60"/>
      <c r="ABD8362" s="60"/>
      <c r="ABE8362" s="60"/>
      <c r="ABF8362" s="60"/>
      <c r="ABG8362" s="60"/>
      <c r="ABH8362" s="60"/>
      <c r="ABI8362" s="60"/>
      <c r="ABJ8362" s="60"/>
      <c r="ABK8362" s="60"/>
      <c r="ABL8362" s="60"/>
      <c r="ABM8362" s="60"/>
      <c r="ABN8362" s="60"/>
      <c r="ABO8362" s="60"/>
      <c r="ABP8362" s="60"/>
      <c r="ABQ8362" s="60"/>
      <c r="ABR8362" s="60">
        <v>0.97416285061611896</v>
      </c>
      <c r="ABS8362" s="60"/>
      <c r="ABT8362" s="60"/>
      <c r="ABU8362" s="60"/>
      <c r="ABV8362" s="60"/>
      <c r="ABW8362" s="60"/>
      <c r="ABX8362" s="60"/>
    </row>
    <row r="8363" spans="727:752" x14ac:dyDescent="0.25">
      <c r="AAY8363" s="60"/>
      <c r="AAZ8363" s="60"/>
      <c r="ABA8363" s="60"/>
      <c r="ABB8363" s="60"/>
      <c r="ABC8363" s="60"/>
      <c r="ABD8363" s="60"/>
      <c r="ABE8363" s="60"/>
      <c r="ABF8363" s="60"/>
      <c r="ABG8363" s="60"/>
      <c r="ABH8363" s="60"/>
      <c r="ABI8363" s="60"/>
      <c r="ABJ8363" s="60"/>
      <c r="ABK8363" s="60"/>
      <c r="ABL8363" s="60"/>
      <c r="ABM8363" s="60"/>
      <c r="ABN8363" s="60"/>
      <c r="ABO8363" s="60"/>
      <c r="ABP8363" s="60"/>
      <c r="ABQ8363" s="60"/>
      <c r="ABR8363" s="60">
        <v>0.97414984790930703</v>
      </c>
      <c r="ABS8363" s="60"/>
      <c r="ABT8363" s="60"/>
      <c r="ABU8363" s="60"/>
      <c r="ABV8363" s="60"/>
      <c r="ABW8363" s="60"/>
      <c r="ABX8363" s="60"/>
    </row>
    <row r="8364" spans="727:752" x14ac:dyDescent="0.25">
      <c r="AAY8364" s="60"/>
      <c r="AAZ8364" s="60"/>
      <c r="ABA8364" s="60"/>
      <c r="ABB8364" s="60"/>
      <c r="ABC8364" s="60"/>
      <c r="ABD8364" s="60"/>
      <c r="ABE8364" s="60"/>
      <c r="ABF8364" s="60"/>
      <c r="ABG8364" s="60"/>
      <c r="ABH8364" s="60"/>
      <c r="ABI8364" s="60"/>
      <c r="ABJ8364" s="60"/>
      <c r="ABK8364" s="60"/>
      <c r="ABL8364" s="60"/>
      <c r="ABM8364" s="60"/>
      <c r="ABN8364" s="60"/>
      <c r="ABO8364" s="60"/>
      <c r="ABP8364" s="60"/>
      <c r="ABQ8364" s="60"/>
      <c r="ABR8364" s="60">
        <v>0.97414321897933398</v>
      </c>
      <c r="ABS8364" s="60"/>
      <c r="ABT8364" s="60"/>
      <c r="ABU8364" s="60"/>
      <c r="ABV8364" s="60"/>
      <c r="ABW8364" s="60"/>
      <c r="ABX8364" s="60"/>
    </row>
    <row r="8365" spans="727:752" x14ac:dyDescent="0.25">
      <c r="AAY8365" s="60"/>
      <c r="AAZ8365" s="60"/>
      <c r="ABA8365" s="60"/>
      <c r="ABB8365" s="60"/>
      <c r="ABC8365" s="60"/>
      <c r="ABD8365" s="60"/>
      <c r="ABE8365" s="60"/>
      <c r="ABF8365" s="60"/>
      <c r="ABG8365" s="60"/>
      <c r="ABH8365" s="60"/>
      <c r="ABI8365" s="60"/>
      <c r="ABJ8365" s="60"/>
      <c r="ABK8365" s="60"/>
      <c r="ABL8365" s="60"/>
      <c r="ABM8365" s="60"/>
      <c r="ABN8365" s="60"/>
      <c r="ABO8365" s="60"/>
      <c r="ABP8365" s="60"/>
      <c r="ABQ8365" s="60"/>
      <c r="ABR8365" s="60">
        <v>0.97412716714063297</v>
      </c>
      <c r="ABS8365" s="60"/>
      <c r="ABT8365" s="60"/>
      <c r="ABU8365" s="60"/>
      <c r="ABV8365" s="60"/>
      <c r="ABW8365" s="60"/>
      <c r="ABX8365" s="60"/>
    </row>
    <row r="8366" spans="727:752" x14ac:dyDescent="0.25">
      <c r="AAY8366" s="60"/>
      <c r="AAZ8366" s="60"/>
      <c r="ABA8366" s="60"/>
      <c r="ABB8366" s="60"/>
      <c r="ABC8366" s="60"/>
      <c r="ABD8366" s="60"/>
      <c r="ABE8366" s="60"/>
      <c r="ABF8366" s="60"/>
      <c r="ABG8366" s="60"/>
      <c r="ABH8366" s="60"/>
      <c r="ABI8366" s="60"/>
      <c r="ABJ8366" s="60"/>
      <c r="ABK8366" s="60"/>
      <c r="ABL8366" s="60"/>
      <c r="ABM8366" s="60"/>
      <c r="ABN8366" s="60"/>
      <c r="ABO8366" s="60"/>
      <c r="ABP8366" s="60"/>
      <c r="ABQ8366" s="60"/>
      <c r="ABR8366" s="60">
        <v>0.97412712655579803</v>
      </c>
      <c r="ABS8366" s="60"/>
      <c r="ABT8366" s="60"/>
      <c r="ABU8366" s="60"/>
      <c r="ABV8366" s="60"/>
      <c r="ABW8366" s="60"/>
      <c r="ABX8366" s="60"/>
    </row>
    <row r="8367" spans="727:752" x14ac:dyDescent="0.25">
      <c r="AAY8367" s="60"/>
      <c r="AAZ8367" s="60"/>
      <c r="ABA8367" s="60"/>
      <c r="ABB8367" s="60"/>
      <c r="ABC8367" s="60"/>
      <c r="ABD8367" s="60"/>
      <c r="ABE8367" s="60"/>
      <c r="ABF8367" s="60"/>
      <c r="ABG8367" s="60"/>
      <c r="ABH8367" s="60"/>
      <c r="ABI8367" s="60"/>
      <c r="ABJ8367" s="60"/>
      <c r="ABK8367" s="60"/>
      <c r="ABL8367" s="60"/>
      <c r="ABM8367" s="60"/>
      <c r="ABN8367" s="60"/>
      <c r="ABO8367" s="60"/>
      <c r="ABP8367" s="60"/>
      <c r="ABQ8367" s="60"/>
      <c r="ABR8367" s="60">
        <v>0.97412533059526096</v>
      </c>
      <c r="ABS8367" s="60"/>
      <c r="ABT8367" s="60"/>
      <c r="ABU8367" s="60"/>
      <c r="ABV8367" s="60"/>
      <c r="ABW8367" s="60"/>
      <c r="ABX8367" s="60"/>
    </row>
    <row r="8368" spans="727:752" x14ac:dyDescent="0.25">
      <c r="AAY8368" s="60"/>
      <c r="AAZ8368" s="60"/>
      <c r="ABA8368" s="60"/>
      <c r="ABB8368" s="60"/>
      <c r="ABC8368" s="60"/>
      <c r="ABD8368" s="60"/>
      <c r="ABE8368" s="60"/>
      <c r="ABF8368" s="60"/>
      <c r="ABG8368" s="60"/>
      <c r="ABH8368" s="60"/>
      <c r="ABI8368" s="60"/>
      <c r="ABJ8368" s="60"/>
      <c r="ABK8368" s="60"/>
      <c r="ABL8368" s="60"/>
      <c r="ABM8368" s="60"/>
      <c r="ABN8368" s="60"/>
      <c r="ABO8368" s="60"/>
      <c r="ABP8368" s="60"/>
      <c r="ABQ8368" s="60"/>
      <c r="ABR8368" s="60">
        <v>0.97408289217826405</v>
      </c>
      <c r="ABS8368" s="60"/>
      <c r="ABT8368" s="60"/>
      <c r="ABU8368" s="60"/>
      <c r="ABV8368" s="60"/>
      <c r="ABW8368" s="60"/>
      <c r="ABX8368" s="60"/>
    </row>
    <row r="8369" spans="727:752" x14ac:dyDescent="0.25">
      <c r="AAY8369" s="60"/>
      <c r="AAZ8369" s="60"/>
      <c r="ABA8369" s="60"/>
      <c r="ABB8369" s="60"/>
      <c r="ABC8369" s="60"/>
      <c r="ABD8369" s="60"/>
      <c r="ABE8369" s="60"/>
      <c r="ABF8369" s="60"/>
      <c r="ABG8369" s="60"/>
      <c r="ABH8369" s="60"/>
      <c r="ABI8369" s="60"/>
      <c r="ABJ8369" s="60"/>
      <c r="ABK8369" s="60"/>
      <c r="ABL8369" s="60"/>
      <c r="ABM8369" s="60"/>
      <c r="ABN8369" s="60"/>
      <c r="ABO8369" s="60"/>
      <c r="ABP8369" s="60"/>
      <c r="ABQ8369" s="60"/>
      <c r="ABR8369" s="60">
        <v>0.97408070985229001</v>
      </c>
      <c r="ABS8369" s="60"/>
      <c r="ABT8369" s="60"/>
      <c r="ABU8369" s="60"/>
      <c r="ABV8369" s="60"/>
      <c r="ABW8369" s="60"/>
      <c r="ABX8369" s="60"/>
    </row>
    <row r="8370" spans="727:752" x14ac:dyDescent="0.25">
      <c r="AAY8370" s="60"/>
      <c r="AAZ8370" s="60"/>
      <c r="ABA8370" s="60"/>
      <c r="ABB8370" s="60"/>
      <c r="ABC8370" s="60"/>
      <c r="ABD8370" s="60"/>
      <c r="ABE8370" s="60"/>
      <c r="ABF8370" s="60"/>
      <c r="ABG8370" s="60"/>
      <c r="ABH8370" s="60"/>
      <c r="ABI8370" s="60"/>
      <c r="ABJ8370" s="60"/>
      <c r="ABK8370" s="60"/>
      <c r="ABL8370" s="60"/>
      <c r="ABM8370" s="60"/>
      <c r="ABN8370" s="60"/>
      <c r="ABO8370" s="60"/>
      <c r="ABP8370" s="60"/>
      <c r="ABQ8370" s="60"/>
      <c r="ABR8370" s="60">
        <v>0.97407279147806702</v>
      </c>
      <c r="ABS8370" s="60"/>
      <c r="ABT8370" s="60"/>
      <c r="ABU8370" s="60"/>
      <c r="ABV8370" s="60"/>
      <c r="ABW8370" s="60"/>
      <c r="ABX8370" s="60"/>
    </row>
    <row r="8371" spans="727:752" x14ac:dyDescent="0.25">
      <c r="AAY8371" s="60"/>
      <c r="AAZ8371" s="60"/>
      <c r="ABA8371" s="60"/>
      <c r="ABB8371" s="60"/>
      <c r="ABC8371" s="60"/>
      <c r="ABD8371" s="60"/>
      <c r="ABE8371" s="60"/>
      <c r="ABF8371" s="60"/>
      <c r="ABG8371" s="60"/>
      <c r="ABH8371" s="60"/>
      <c r="ABI8371" s="60"/>
      <c r="ABJ8371" s="60"/>
      <c r="ABK8371" s="60"/>
      <c r="ABL8371" s="60"/>
      <c r="ABM8371" s="60"/>
      <c r="ABN8371" s="60"/>
      <c r="ABO8371" s="60"/>
      <c r="ABP8371" s="60"/>
      <c r="ABQ8371" s="60"/>
      <c r="ABR8371" s="60">
        <v>0.97406612626128497</v>
      </c>
      <c r="ABS8371" s="60"/>
      <c r="ABT8371" s="60"/>
      <c r="ABU8371" s="60"/>
      <c r="ABV8371" s="60"/>
      <c r="ABW8371" s="60"/>
      <c r="ABX8371" s="60"/>
    </row>
    <row r="8372" spans="727:752" x14ac:dyDescent="0.25">
      <c r="AAY8372" s="60"/>
      <c r="AAZ8372" s="60"/>
      <c r="ABA8372" s="60"/>
      <c r="ABB8372" s="60"/>
      <c r="ABC8372" s="60"/>
      <c r="ABD8372" s="60"/>
      <c r="ABE8372" s="60"/>
      <c r="ABF8372" s="60"/>
      <c r="ABG8372" s="60"/>
      <c r="ABH8372" s="60"/>
      <c r="ABI8372" s="60"/>
      <c r="ABJ8372" s="60"/>
      <c r="ABK8372" s="60"/>
      <c r="ABL8372" s="60"/>
      <c r="ABM8372" s="60"/>
      <c r="ABN8372" s="60"/>
      <c r="ABO8372" s="60"/>
      <c r="ABP8372" s="60"/>
      <c r="ABQ8372" s="60"/>
      <c r="ABR8372" s="60">
        <v>0.97404366704386403</v>
      </c>
      <c r="ABS8372" s="60"/>
      <c r="ABT8372" s="60"/>
      <c r="ABU8372" s="60"/>
      <c r="ABV8372" s="60"/>
      <c r="ABW8372" s="60"/>
      <c r="ABX8372" s="60"/>
    </row>
    <row r="8373" spans="727:752" x14ac:dyDescent="0.25">
      <c r="AAY8373" s="60"/>
      <c r="AAZ8373" s="60"/>
      <c r="ABA8373" s="60"/>
      <c r="ABB8373" s="60"/>
      <c r="ABC8373" s="60"/>
      <c r="ABD8373" s="60"/>
      <c r="ABE8373" s="60"/>
      <c r="ABF8373" s="60"/>
      <c r="ABG8373" s="60"/>
      <c r="ABH8373" s="60"/>
      <c r="ABI8373" s="60"/>
      <c r="ABJ8373" s="60"/>
      <c r="ABK8373" s="60"/>
      <c r="ABL8373" s="60"/>
      <c r="ABM8373" s="60"/>
      <c r="ABN8373" s="60"/>
      <c r="ABO8373" s="60"/>
      <c r="ABP8373" s="60"/>
      <c r="ABQ8373" s="60"/>
      <c r="ABR8373" s="60">
        <v>0.97403614022503604</v>
      </c>
      <c r="ABS8373" s="60"/>
      <c r="ABT8373" s="60"/>
      <c r="ABU8373" s="60"/>
      <c r="ABV8373" s="60"/>
      <c r="ABW8373" s="60"/>
      <c r="ABX8373" s="60"/>
    </row>
    <row r="8374" spans="727:752" x14ac:dyDescent="0.25">
      <c r="AAY8374" s="60"/>
      <c r="AAZ8374" s="60"/>
      <c r="ABA8374" s="60"/>
      <c r="ABB8374" s="60"/>
      <c r="ABC8374" s="60"/>
      <c r="ABD8374" s="60"/>
      <c r="ABE8374" s="60"/>
      <c r="ABF8374" s="60"/>
      <c r="ABG8374" s="60"/>
      <c r="ABH8374" s="60"/>
      <c r="ABI8374" s="60"/>
      <c r="ABJ8374" s="60"/>
      <c r="ABK8374" s="60"/>
      <c r="ABL8374" s="60"/>
      <c r="ABM8374" s="60"/>
      <c r="ABN8374" s="60"/>
      <c r="ABO8374" s="60"/>
      <c r="ABP8374" s="60"/>
      <c r="ABQ8374" s="60"/>
      <c r="ABR8374" s="60">
        <v>0.97403560102592801</v>
      </c>
      <c r="ABS8374" s="60"/>
      <c r="ABT8374" s="60"/>
      <c r="ABU8374" s="60"/>
      <c r="ABV8374" s="60"/>
      <c r="ABW8374" s="60"/>
      <c r="ABX8374" s="60"/>
    </row>
    <row r="8375" spans="727:752" x14ac:dyDescent="0.25">
      <c r="AAY8375" s="60"/>
      <c r="AAZ8375" s="60"/>
      <c r="ABA8375" s="60"/>
      <c r="ABB8375" s="60"/>
      <c r="ABC8375" s="60"/>
      <c r="ABD8375" s="60"/>
      <c r="ABE8375" s="60"/>
      <c r="ABF8375" s="60"/>
      <c r="ABG8375" s="60"/>
      <c r="ABH8375" s="60"/>
      <c r="ABI8375" s="60"/>
      <c r="ABJ8375" s="60"/>
      <c r="ABK8375" s="60"/>
      <c r="ABL8375" s="60"/>
      <c r="ABM8375" s="60"/>
      <c r="ABN8375" s="60"/>
      <c r="ABO8375" s="60"/>
      <c r="ABP8375" s="60"/>
      <c r="ABQ8375" s="60"/>
      <c r="ABR8375" s="60">
        <v>0.974024097229093</v>
      </c>
      <c r="ABS8375" s="60"/>
      <c r="ABT8375" s="60"/>
      <c r="ABU8375" s="60"/>
      <c r="ABV8375" s="60"/>
      <c r="ABW8375" s="60"/>
      <c r="ABX8375" s="60"/>
    </row>
    <row r="8376" spans="727:752" x14ac:dyDescent="0.25">
      <c r="AAY8376" s="60"/>
      <c r="AAZ8376" s="60"/>
      <c r="ABA8376" s="60"/>
      <c r="ABB8376" s="60"/>
      <c r="ABC8376" s="60"/>
      <c r="ABD8376" s="60"/>
      <c r="ABE8376" s="60"/>
      <c r="ABF8376" s="60"/>
      <c r="ABG8376" s="60"/>
      <c r="ABH8376" s="60"/>
      <c r="ABI8376" s="60"/>
      <c r="ABJ8376" s="60"/>
      <c r="ABK8376" s="60"/>
      <c r="ABL8376" s="60"/>
      <c r="ABM8376" s="60"/>
      <c r="ABN8376" s="60"/>
      <c r="ABO8376" s="60"/>
      <c r="ABP8376" s="60"/>
      <c r="ABQ8376" s="60"/>
      <c r="ABR8376" s="60">
        <v>0.97401295602899995</v>
      </c>
      <c r="ABS8376" s="60"/>
      <c r="ABT8376" s="60"/>
      <c r="ABU8376" s="60"/>
      <c r="ABV8376" s="60"/>
      <c r="ABW8376" s="60"/>
      <c r="ABX8376" s="60"/>
    </row>
    <row r="8377" spans="727:752" x14ac:dyDescent="0.25">
      <c r="AAY8377" s="60"/>
      <c r="AAZ8377" s="60"/>
      <c r="ABA8377" s="60"/>
      <c r="ABB8377" s="60"/>
      <c r="ABC8377" s="60"/>
      <c r="ABD8377" s="60"/>
      <c r="ABE8377" s="60"/>
      <c r="ABF8377" s="60"/>
      <c r="ABG8377" s="60"/>
      <c r="ABH8377" s="60"/>
      <c r="ABI8377" s="60"/>
      <c r="ABJ8377" s="60"/>
      <c r="ABK8377" s="60"/>
      <c r="ABL8377" s="60"/>
      <c r="ABM8377" s="60"/>
      <c r="ABN8377" s="60"/>
      <c r="ABO8377" s="60"/>
      <c r="ABP8377" s="60"/>
      <c r="ABQ8377" s="60"/>
      <c r="ABR8377" s="60">
        <v>0.97398911895689899</v>
      </c>
      <c r="ABS8377" s="60"/>
      <c r="ABT8377" s="60"/>
      <c r="ABU8377" s="60"/>
      <c r="ABV8377" s="60"/>
      <c r="ABW8377" s="60"/>
      <c r="ABX8377" s="60"/>
    </row>
    <row r="8378" spans="727:752" x14ac:dyDescent="0.25">
      <c r="AAY8378" s="60"/>
      <c r="AAZ8378" s="60"/>
      <c r="ABA8378" s="60"/>
      <c r="ABB8378" s="60"/>
      <c r="ABC8378" s="60"/>
      <c r="ABD8378" s="60"/>
      <c r="ABE8378" s="60"/>
      <c r="ABF8378" s="60"/>
      <c r="ABG8378" s="60"/>
      <c r="ABH8378" s="60"/>
      <c r="ABI8378" s="60"/>
      <c r="ABJ8378" s="60"/>
      <c r="ABK8378" s="60"/>
      <c r="ABL8378" s="60"/>
      <c r="ABM8378" s="60"/>
      <c r="ABN8378" s="60"/>
      <c r="ABO8378" s="60"/>
      <c r="ABP8378" s="60"/>
      <c r="ABQ8378" s="60"/>
      <c r="ABR8378" s="60">
        <v>0.97398568952509401</v>
      </c>
      <c r="ABS8378" s="60"/>
      <c r="ABT8378" s="60"/>
      <c r="ABU8378" s="60"/>
      <c r="ABV8378" s="60"/>
      <c r="ABW8378" s="60"/>
      <c r="ABX8378" s="60"/>
    </row>
    <row r="8379" spans="727:752" x14ac:dyDescent="0.25">
      <c r="AAY8379" s="60"/>
      <c r="AAZ8379" s="60"/>
      <c r="ABA8379" s="60"/>
      <c r="ABB8379" s="60"/>
      <c r="ABC8379" s="60"/>
      <c r="ABD8379" s="60"/>
      <c r="ABE8379" s="60"/>
      <c r="ABF8379" s="60"/>
      <c r="ABG8379" s="60"/>
      <c r="ABH8379" s="60"/>
      <c r="ABI8379" s="60"/>
      <c r="ABJ8379" s="60"/>
      <c r="ABK8379" s="60"/>
      <c r="ABL8379" s="60"/>
      <c r="ABM8379" s="60"/>
      <c r="ABN8379" s="60"/>
      <c r="ABO8379" s="60"/>
      <c r="ABP8379" s="60"/>
      <c r="ABQ8379" s="60"/>
      <c r="ABR8379" s="60">
        <v>0.97397506979888004</v>
      </c>
      <c r="ABS8379" s="60"/>
      <c r="ABT8379" s="60"/>
      <c r="ABU8379" s="60"/>
      <c r="ABV8379" s="60"/>
      <c r="ABW8379" s="60"/>
      <c r="ABX8379" s="60"/>
    </row>
    <row r="8380" spans="727:752" x14ac:dyDescent="0.25">
      <c r="AAY8380" s="60"/>
      <c r="AAZ8380" s="60"/>
      <c r="ABA8380" s="60"/>
      <c r="ABB8380" s="60"/>
      <c r="ABC8380" s="60"/>
      <c r="ABD8380" s="60"/>
      <c r="ABE8380" s="60"/>
      <c r="ABF8380" s="60"/>
      <c r="ABG8380" s="60"/>
      <c r="ABH8380" s="60"/>
      <c r="ABI8380" s="60"/>
      <c r="ABJ8380" s="60"/>
      <c r="ABK8380" s="60"/>
      <c r="ABL8380" s="60"/>
      <c r="ABM8380" s="60"/>
      <c r="ABN8380" s="60"/>
      <c r="ABO8380" s="60"/>
      <c r="ABP8380" s="60"/>
      <c r="ABQ8380" s="60"/>
      <c r="ABR8380" s="60">
        <v>0.97396983255970504</v>
      </c>
      <c r="ABS8380" s="60"/>
      <c r="ABT8380" s="60"/>
      <c r="ABU8380" s="60"/>
      <c r="ABV8380" s="60"/>
      <c r="ABW8380" s="60"/>
      <c r="ABX8380" s="60"/>
    </row>
    <row r="8381" spans="727:752" x14ac:dyDescent="0.25">
      <c r="AAY8381" s="60"/>
      <c r="AAZ8381" s="60"/>
      <c r="ABA8381" s="60"/>
      <c r="ABB8381" s="60"/>
      <c r="ABC8381" s="60"/>
      <c r="ABD8381" s="60"/>
      <c r="ABE8381" s="60"/>
      <c r="ABF8381" s="60"/>
      <c r="ABG8381" s="60"/>
      <c r="ABH8381" s="60"/>
      <c r="ABI8381" s="60"/>
      <c r="ABJ8381" s="60"/>
      <c r="ABK8381" s="60"/>
      <c r="ABL8381" s="60"/>
      <c r="ABM8381" s="60"/>
      <c r="ABN8381" s="60"/>
      <c r="ABO8381" s="60"/>
      <c r="ABP8381" s="60"/>
      <c r="ABQ8381" s="60"/>
      <c r="ABR8381" s="60">
        <v>0.97395170228998296</v>
      </c>
      <c r="ABS8381" s="60"/>
      <c r="ABT8381" s="60"/>
      <c r="ABU8381" s="60"/>
      <c r="ABV8381" s="60"/>
      <c r="ABW8381" s="60"/>
      <c r="ABX8381" s="60"/>
    </row>
    <row r="8382" spans="727:752" x14ac:dyDescent="0.25">
      <c r="AAY8382" s="60"/>
      <c r="AAZ8382" s="60"/>
      <c r="ABA8382" s="60"/>
      <c r="ABB8382" s="60"/>
      <c r="ABC8382" s="60"/>
      <c r="ABD8382" s="60"/>
      <c r="ABE8382" s="60"/>
      <c r="ABF8382" s="60"/>
      <c r="ABG8382" s="60"/>
      <c r="ABH8382" s="60"/>
      <c r="ABI8382" s="60"/>
      <c r="ABJ8382" s="60"/>
      <c r="ABK8382" s="60"/>
      <c r="ABL8382" s="60"/>
      <c r="ABM8382" s="60"/>
      <c r="ABN8382" s="60"/>
      <c r="ABO8382" s="60"/>
      <c r="ABP8382" s="60"/>
      <c r="ABQ8382" s="60"/>
      <c r="ABR8382" s="60">
        <v>0.97394604435315402</v>
      </c>
      <c r="ABS8382" s="60"/>
      <c r="ABT8382" s="60"/>
      <c r="ABU8382" s="60"/>
      <c r="ABV8382" s="60"/>
      <c r="ABW8382" s="60"/>
      <c r="ABX8382" s="60"/>
    </row>
    <row r="8383" spans="727:752" x14ac:dyDescent="0.25">
      <c r="AAY8383" s="60"/>
      <c r="AAZ8383" s="60"/>
      <c r="ABA8383" s="60"/>
      <c r="ABB8383" s="60"/>
      <c r="ABC8383" s="60"/>
      <c r="ABD8383" s="60"/>
      <c r="ABE8383" s="60"/>
      <c r="ABF8383" s="60"/>
      <c r="ABG8383" s="60"/>
      <c r="ABH8383" s="60"/>
      <c r="ABI8383" s="60"/>
      <c r="ABJ8383" s="60"/>
      <c r="ABK8383" s="60"/>
      <c r="ABL8383" s="60"/>
      <c r="ABM8383" s="60"/>
      <c r="ABN8383" s="60"/>
      <c r="ABO8383" s="60"/>
      <c r="ABP8383" s="60"/>
      <c r="ABQ8383" s="60"/>
      <c r="ABR8383" s="60">
        <v>0.97394352535224804</v>
      </c>
      <c r="ABS8383" s="60"/>
      <c r="ABT8383" s="60"/>
      <c r="ABU8383" s="60"/>
      <c r="ABV8383" s="60"/>
      <c r="ABW8383" s="60"/>
      <c r="ABX8383" s="60"/>
    </row>
    <row r="8384" spans="727:752" x14ac:dyDescent="0.25">
      <c r="AAY8384" s="60"/>
      <c r="AAZ8384" s="60"/>
      <c r="ABA8384" s="60"/>
      <c r="ABB8384" s="60"/>
      <c r="ABC8384" s="60"/>
      <c r="ABD8384" s="60"/>
      <c r="ABE8384" s="60"/>
      <c r="ABF8384" s="60"/>
      <c r="ABG8384" s="60"/>
      <c r="ABH8384" s="60"/>
      <c r="ABI8384" s="60"/>
      <c r="ABJ8384" s="60"/>
      <c r="ABK8384" s="60"/>
      <c r="ABL8384" s="60"/>
      <c r="ABM8384" s="60"/>
      <c r="ABN8384" s="60"/>
      <c r="ABO8384" s="60"/>
      <c r="ABP8384" s="60"/>
      <c r="ABQ8384" s="60"/>
      <c r="ABR8384" s="60">
        <v>0.973928423606646</v>
      </c>
      <c r="ABS8384" s="60"/>
      <c r="ABT8384" s="60"/>
      <c r="ABU8384" s="60"/>
      <c r="ABV8384" s="60"/>
      <c r="ABW8384" s="60"/>
      <c r="ABX8384" s="60"/>
    </row>
    <row r="8385" spans="727:752" x14ac:dyDescent="0.25">
      <c r="AAY8385" s="60"/>
      <c r="AAZ8385" s="60"/>
      <c r="ABA8385" s="60"/>
      <c r="ABB8385" s="60"/>
      <c r="ABC8385" s="60"/>
      <c r="ABD8385" s="60"/>
      <c r="ABE8385" s="60"/>
      <c r="ABF8385" s="60"/>
      <c r="ABG8385" s="60"/>
      <c r="ABH8385" s="60"/>
      <c r="ABI8385" s="60"/>
      <c r="ABJ8385" s="60"/>
      <c r="ABK8385" s="60"/>
      <c r="ABL8385" s="60"/>
      <c r="ABM8385" s="60"/>
      <c r="ABN8385" s="60"/>
      <c r="ABO8385" s="60"/>
      <c r="ABP8385" s="60"/>
      <c r="ABQ8385" s="60"/>
      <c r="ABR8385" s="60">
        <v>0.97392289355026895</v>
      </c>
      <c r="ABS8385" s="60"/>
      <c r="ABT8385" s="60"/>
      <c r="ABU8385" s="60"/>
      <c r="ABV8385" s="60"/>
      <c r="ABW8385" s="60"/>
      <c r="ABX8385" s="60"/>
    </row>
    <row r="8386" spans="727:752" x14ac:dyDescent="0.25">
      <c r="AAY8386" s="60"/>
      <c r="AAZ8386" s="60"/>
      <c r="ABA8386" s="60"/>
      <c r="ABB8386" s="60"/>
      <c r="ABC8386" s="60"/>
      <c r="ABD8386" s="60"/>
      <c r="ABE8386" s="60"/>
      <c r="ABF8386" s="60"/>
      <c r="ABG8386" s="60"/>
      <c r="ABH8386" s="60"/>
      <c r="ABI8386" s="60"/>
      <c r="ABJ8386" s="60"/>
      <c r="ABK8386" s="60"/>
      <c r="ABL8386" s="60"/>
      <c r="ABM8386" s="60"/>
      <c r="ABN8386" s="60"/>
      <c r="ABO8386" s="60"/>
      <c r="ABP8386" s="60"/>
      <c r="ABQ8386" s="60"/>
      <c r="ABR8386" s="60">
        <v>0.97391581335260702</v>
      </c>
      <c r="ABS8386" s="60"/>
      <c r="ABT8386" s="60"/>
      <c r="ABU8386" s="60"/>
      <c r="ABV8386" s="60"/>
      <c r="ABW8386" s="60"/>
      <c r="ABX8386" s="60"/>
    </row>
    <row r="8387" spans="727:752" x14ac:dyDescent="0.25">
      <c r="AAY8387" s="60"/>
      <c r="AAZ8387" s="60"/>
      <c r="ABA8387" s="60"/>
      <c r="ABB8387" s="60"/>
      <c r="ABC8387" s="60"/>
      <c r="ABD8387" s="60"/>
      <c r="ABE8387" s="60"/>
      <c r="ABF8387" s="60"/>
      <c r="ABG8387" s="60"/>
      <c r="ABH8387" s="60"/>
      <c r="ABI8387" s="60"/>
      <c r="ABJ8387" s="60"/>
      <c r="ABK8387" s="60"/>
      <c r="ABL8387" s="60"/>
      <c r="ABM8387" s="60"/>
      <c r="ABN8387" s="60"/>
      <c r="ABO8387" s="60"/>
      <c r="ABP8387" s="60"/>
      <c r="ABQ8387" s="60"/>
      <c r="ABR8387" s="60">
        <v>0.97391026169113004</v>
      </c>
      <c r="ABS8387" s="60"/>
      <c r="ABT8387" s="60"/>
      <c r="ABU8387" s="60"/>
      <c r="ABV8387" s="60"/>
      <c r="ABW8387" s="60"/>
      <c r="ABX8387" s="60"/>
    </row>
    <row r="8388" spans="727:752" x14ac:dyDescent="0.25">
      <c r="AAY8388" s="60"/>
      <c r="AAZ8388" s="60"/>
      <c r="ABA8388" s="60"/>
      <c r="ABB8388" s="60"/>
      <c r="ABC8388" s="60"/>
      <c r="ABD8388" s="60"/>
      <c r="ABE8388" s="60"/>
      <c r="ABF8388" s="60"/>
      <c r="ABG8388" s="60"/>
      <c r="ABH8388" s="60"/>
      <c r="ABI8388" s="60"/>
      <c r="ABJ8388" s="60"/>
      <c r="ABK8388" s="60"/>
      <c r="ABL8388" s="60"/>
      <c r="ABM8388" s="60"/>
      <c r="ABN8388" s="60"/>
      <c r="ABO8388" s="60"/>
      <c r="ABP8388" s="60"/>
      <c r="ABQ8388" s="60"/>
      <c r="ABR8388" s="60">
        <v>0.97389720131239799</v>
      </c>
      <c r="ABS8388" s="60"/>
      <c r="ABT8388" s="60"/>
      <c r="ABU8388" s="60"/>
      <c r="ABV8388" s="60"/>
      <c r="ABW8388" s="60"/>
      <c r="ABX8388" s="60"/>
    </row>
    <row r="8389" spans="727:752" x14ac:dyDescent="0.25">
      <c r="AAY8389" s="60"/>
      <c r="AAZ8389" s="60"/>
      <c r="ABA8389" s="60"/>
      <c r="ABB8389" s="60"/>
      <c r="ABC8389" s="60"/>
      <c r="ABD8389" s="60"/>
      <c r="ABE8389" s="60"/>
      <c r="ABF8389" s="60"/>
      <c r="ABG8389" s="60"/>
      <c r="ABH8389" s="60"/>
      <c r="ABI8389" s="60"/>
      <c r="ABJ8389" s="60"/>
      <c r="ABK8389" s="60"/>
      <c r="ABL8389" s="60"/>
      <c r="ABM8389" s="60"/>
      <c r="ABN8389" s="60"/>
      <c r="ABO8389" s="60"/>
      <c r="ABP8389" s="60"/>
      <c r="ABQ8389" s="60"/>
      <c r="ABR8389" s="60">
        <v>0.97389537096705203</v>
      </c>
      <c r="ABS8389" s="60"/>
      <c r="ABT8389" s="60"/>
      <c r="ABU8389" s="60"/>
      <c r="ABV8389" s="60"/>
      <c r="ABW8389" s="60"/>
      <c r="ABX8389" s="60"/>
    </row>
    <row r="8390" spans="727:752" x14ac:dyDescent="0.25">
      <c r="AAY8390" s="60"/>
      <c r="AAZ8390" s="60"/>
      <c r="ABA8390" s="60"/>
      <c r="ABB8390" s="60"/>
      <c r="ABC8390" s="60"/>
      <c r="ABD8390" s="60"/>
      <c r="ABE8390" s="60"/>
      <c r="ABF8390" s="60"/>
      <c r="ABG8390" s="60"/>
      <c r="ABH8390" s="60"/>
      <c r="ABI8390" s="60"/>
      <c r="ABJ8390" s="60"/>
      <c r="ABK8390" s="60"/>
      <c r="ABL8390" s="60"/>
      <c r="ABM8390" s="60"/>
      <c r="ABN8390" s="60"/>
      <c r="ABO8390" s="60"/>
      <c r="ABP8390" s="60"/>
      <c r="ABQ8390" s="60"/>
      <c r="ABR8390" s="60">
        <v>0.97389442527979597</v>
      </c>
      <c r="ABS8390" s="60"/>
      <c r="ABT8390" s="60"/>
      <c r="ABU8390" s="60"/>
      <c r="ABV8390" s="60"/>
      <c r="ABW8390" s="60"/>
      <c r="ABX8390" s="60"/>
    </row>
    <row r="8391" spans="727:752" x14ac:dyDescent="0.25">
      <c r="AAY8391" s="60"/>
      <c r="AAZ8391" s="60"/>
      <c r="ABA8391" s="60"/>
      <c r="ABB8391" s="60"/>
      <c r="ABC8391" s="60"/>
      <c r="ABD8391" s="60"/>
      <c r="ABE8391" s="60"/>
      <c r="ABF8391" s="60"/>
      <c r="ABG8391" s="60"/>
      <c r="ABH8391" s="60"/>
      <c r="ABI8391" s="60"/>
      <c r="ABJ8391" s="60"/>
      <c r="ABK8391" s="60"/>
      <c r="ABL8391" s="60"/>
      <c r="ABM8391" s="60"/>
      <c r="ABN8391" s="60"/>
      <c r="ABO8391" s="60"/>
      <c r="ABP8391" s="60"/>
      <c r="ABQ8391" s="60"/>
      <c r="ABR8391" s="60">
        <v>0.97389379221973105</v>
      </c>
      <c r="ABS8391" s="60"/>
      <c r="ABT8391" s="60"/>
      <c r="ABU8391" s="60"/>
      <c r="ABV8391" s="60"/>
      <c r="ABW8391" s="60"/>
      <c r="ABX8391" s="60"/>
    </row>
    <row r="8392" spans="727:752" x14ac:dyDescent="0.25">
      <c r="AAY8392" s="60"/>
      <c r="AAZ8392" s="60"/>
      <c r="ABA8392" s="60"/>
      <c r="ABB8392" s="60"/>
      <c r="ABC8392" s="60"/>
      <c r="ABD8392" s="60"/>
      <c r="ABE8392" s="60"/>
      <c r="ABF8392" s="60"/>
      <c r="ABG8392" s="60"/>
      <c r="ABH8392" s="60"/>
      <c r="ABI8392" s="60"/>
      <c r="ABJ8392" s="60"/>
      <c r="ABK8392" s="60"/>
      <c r="ABL8392" s="60"/>
      <c r="ABM8392" s="60"/>
      <c r="ABN8392" s="60"/>
      <c r="ABO8392" s="60"/>
      <c r="ABP8392" s="60"/>
      <c r="ABQ8392" s="60"/>
      <c r="ABR8392" s="60">
        <v>0.973881714653834</v>
      </c>
      <c r="ABS8392" s="60"/>
      <c r="ABT8392" s="60"/>
      <c r="ABU8392" s="60"/>
      <c r="ABV8392" s="60"/>
      <c r="ABW8392" s="60"/>
      <c r="ABX8392" s="60"/>
    </row>
    <row r="8393" spans="727:752" x14ac:dyDescent="0.25">
      <c r="AAY8393" s="60"/>
      <c r="AAZ8393" s="60"/>
      <c r="ABA8393" s="60"/>
      <c r="ABB8393" s="60"/>
      <c r="ABC8393" s="60"/>
      <c r="ABD8393" s="60"/>
      <c r="ABE8393" s="60"/>
      <c r="ABF8393" s="60"/>
      <c r="ABG8393" s="60"/>
      <c r="ABH8393" s="60"/>
      <c r="ABI8393" s="60"/>
      <c r="ABJ8393" s="60"/>
      <c r="ABK8393" s="60"/>
      <c r="ABL8393" s="60"/>
      <c r="ABM8393" s="60"/>
      <c r="ABN8393" s="60"/>
      <c r="ABO8393" s="60"/>
      <c r="ABP8393" s="60"/>
      <c r="ABQ8393" s="60"/>
      <c r="ABR8393" s="60">
        <v>0.97385714254025202</v>
      </c>
      <c r="ABS8393" s="60"/>
      <c r="ABT8393" s="60"/>
      <c r="ABU8393" s="60"/>
      <c r="ABV8393" s="60"/>
      <c r="ABW8393" s="60"/>
      <c r="ABX8393" s="60"/>
    </row>
    <row r="8394" spans="727:752" x14ac:dyDescent="0.25">
      <c r="AAY8394" s="60"/>
      <c r="AAZ8394" s="60"/>
      <c r="ABA8394" s="60"/>
      <c r="ABB8394" s="60"/>
      <c r="ABC8394" s="60"/>
      <c r="ABD8394" s="60"/>
      <c r="ABE8394" s="60"/>
      <c r="ABF8394" s="60"/>
      <c r="ABG8394" s="60"/>
      <c r="ABH8394" s="60"/>
      <c r="ABI8394" s="60"/>
      <c r="ABJ8394" s="60"/>
      <c r="ABK8394" s="60"/>
      <c r="ABL8394" s="60"/>
      <c r="ABM8394" s="60"/>
      <c r="ABN8394" s="60"/>
      <c r="ABO8394" s="60"/>
      <c r="ABP8394" s="60"/>
      <c r="ABQ8394" s="60"/>
      <c r="ABR8394" s="60">
        <v>0.97384548384878999</v>
      </c>
      <c r="ABS8394" s="60"/>
      <c r="ABT8394" s="60"/>
      <c r="ABU8394" s="60"/>
      <c r="ABV8394" s="60"/>
      <c r="ABW8394" s="60"/>
      <c r="ABX8394" s="60"/>
    </row>
    <row r="8395" spans="727:752" x14ac:dyDescent="0.25">
      <c r="AAY8395" s="60"/>
      <c r="AAZ8395" s="60"/>
      <c r="ABA8395" s="60"/>
      <c r="ABB8395" s="60"/>
      <c r="ABC8395" s="60"/>
      <c r="ABD8395" s="60"/>
      <c r="ABE8395" s="60"/>
      <c r="ABF8395" s="60"/>
      <c r="ABG8395" s="60"/>
      <c r="ABH8395" s="60"/>
      <c r="ABI8395" s="60"/>
      <c r="ABJ8395" s="60"/>
      <c r="ABK8395" s="60"/>
      <c r="ABL8395" s="60"/>
      <c r="ABM8395" s="60"/>
      <c r="ABN8395" s="60"/>
      <c r="ABO8395" s="60"/>
      <c r="ABP8395" s="60"/>
      <c r="ABQ8395" s="60"/>
      <c r="ABR8395" s="60">
        <v>0.97382204068835299</v>
      </c>
      <c r="ABS8395" s="60"/>
      <c r="ABT8395" s="60"/>
      <c r="ABU8395" s="60"/>
      <c r="ABV8395" s="60"/>
      <c r="ABW8395" s="60"/>
      <c r="ABX8395" s="60"/>
    </row>
    <row r="8396" spans="727:752" x14ac:dyDescent="0.25">
      <c r="AAY8396" s="60"/>
      <c r="AAZ8396" s="60"/>
      <c r="ABA8396" s="60"/>
      <c r="ABB8396" s="60"/>
      <c r="ABC8396" s="60"/>
      <c r="ABD8396" s="60"/>
      <c r="ABE8396" s="60"/>
      <c r="ABF8396" s="60"/>
      <c r="ABG8396" s="60"/>
      <c r="ABH8396" s="60"/>
      <c r="ABI8396" s="60"/>
      <c r="ABJ8396" s="60"/>
      <c r="ABK8396" s="60"/>
      <c r="ABL8396" s="60"/>
      <c r="ABM8396" s="60"/>
      <c r="ABN8396" s="60"/>
      <c r="ABO8396" s="60"/>
      <c r="ABP8396" s="60"/>
      <c r="ABQ8396" s="60"/>
      <c r="ABR8396" s="60">
        <v>0.97381882290105204</v>
      </c>
      <c r="ABS8396" s="60"/>
      <c r="ABT8396" s="60"/>
      <c r="ABU8396" s="60"/>
      <c r="ABV8396" s="60"/>
      <c r="ABW8396" s="60"/>
      <c r="ABX8396" s="60"/>
    </row>
    <row r="8397" spans="727:752" x14ac:dyDescent="0.25">
      <c r="AAY8397" s="60"/>
      <c r="AAZ8397" s="60"/>
      <c r="ABA8397" s="60"/>
      <c r="ABB8397" s="60"/>
      <c r="ABC8397" s="60"/>
      <c r="ABD8397" s="60"/>
      <c r="ABE8397" s="60"/>
      <c r="ABF8397" s="60"/>
      <c r="ABG8397" s="60"/>
      <c r="ABH8397" s="60"/>
      <c r="ABI8397" s="60"/>
      <c r="ABJ8397" s="60"/>
      <c r="ABK8397" s="60"/>
      <c r="ABL8397" s="60"/>
      <c r="ABM8397" s="60"/>
      <c r="ABN8397" s="60"/>
      <c r="ABO8397" s="60"/>
      <c r="ABP8397" s="60"/>
      <c r="ABQ8397" s="60"/>
      <c r="ABR8397" s="60">
        <v>0.97380446981920499</v>
      </c>
      <c r="ABS8397" s="60"/>
      <c r="ABT8397" s="60"/>
      <c r="ABU8397" s="60"/>
      <c r="ABV8397" s="60"/>
      <c r="ABW8397" s="60"/>
      <c r="ABX8397" s="60"/>
    </row>
    <row r="8398" spans="727:752" x14ac:dyDescent="0.25">
      <c r="AAY8398" s="60"/>
      <c r="AAZ8398" s="60"/>
      <c r="ABA8398" s="60"/>
      <c r="ABB8398" s="60"/>
      <c r="ABC8398" s="60"/>
      <c r="ABD8398" s="60"/>
      <c r="ABE8398" s="60"/>
      <c r="ABF8398" s="60"/>
      <c r="ABG8398" s="60"/>
      <c r="ABH8398" s="60"/>
      <c r="ABI8398" s="60"/>
      <c r="ABJ8398" s="60"/>
      <c r="ABK8398" s="60"/>
      <c r="ABL8398" s="60"/>
      <c r="ABM8398" s="60"/>
      <c r="ABN8398" s="60"/>
      <c r="ABO8398" s="60"/>
      <c r="ABP8398" s="60"/>
      <c r="ABQ8398" s="60"/>
      <c r="ABR8398" s="60">
        <v>0.97380093472064899</v>
      </c>
      <c r="ABS8398" s="60"/>
      <c r="ABT8398" s="60"/>
      <c r="ABU8398" s="60"/>
      <c r="ABV8398" s="60"/>
      <c r="ABW8398" s="60"/>
      <c r="ABX8398" s="60"/>
    </row>
    <row r="8399" spans="727:752" x14ac:dyDescent="0.25">
      <c r="AAY8399" s="60"/>
      <c r="AAZ8399" s="60"/>
      <c r="ABA8399" s="60"/>
      <c r="ABB8399" s="60"/>
      <c r="ABC8399" s="60"/>
      <c r="ABD8399" s="60"/>
      <c r="ABE8399" s="60"/>
      <c r="ABF8399" s="60"/>
      <c r="ABG8399" s="60"/>
      <c r="ABH8399" s="60"/>
      <c r="ABI8399" s="60"/>
      <c r="ABJ8399" s="60"/>
      <c r="ABK8399" s="60"/>
      <c r="ABL8399" s="60"/>
      <c r="ABM8399" s="60"/>
      <c r="ABN8399" s="60"/>
      <c r="ABO8399" s="60"/>
      <c r="ABP8399" s="60"/>
      <c r="ABQ8399" s="60"/>
      <c r="ABR8399" s="60">
        <v>0.97376562665191202</v>
      </c>
      <c r="ABS8399" s="60"/>
      <c r="ABT8399" s="60"/>
      <c r="ABU8399" s="60"/>
      <c r="ABV8399" s="60"/>
      <c r="ABW8399" s="60"/>
      <c r="ABX8399" s="60"/>
    </row>
    <row r="8400" spans="727:752" x14ac:dyDescent="0.25">
      <c r="AAY8400" s="60"/>
      <c r="AAZ8400" s="60"/>
      <c r="ABA8400" s="60"/>
      <c r="ABB8400" s="60"/>
      <c r="ABC8400" s="60"/>
      <c r="ABD8400" s="60"/>
      <c r="ABE8400" s="60"/>
      <c r="ABF8400" s="60"/>
      <c r="ABG8400" s="60"/>
      <c r="ABH8400" s="60"/>
      <c r="ABI8400" s="60"/>
      <c r="ABJ8400" s="60"/>
      <c r="ABK8400" s="60"/>
      <c r="ABL8400" s="60"/>
      <c r="ABM8400" s="60"/>
      <c r="ABN8400" s="60"/>
      <c r="ABO8400" s="60"/>
      <c r="ABP8400" s="60"/>
      <c r="ABQ8400" s="60"/>
      <c r="ABR8400" s="60">
        <v>0.97375550745217199</v>
      </c>
      <c r="ABS8400" s="60"/>
      <c r="ABT8400" s="60"/>
      <c r="ABU8400" s="60"/>
      <c r="ABV8400" s="60"/>
      <c r="ABW8400" s="60"/>
      <c r="ABX8400" s="60"/>
    </row>
    <row r="8401" spans="727:752" x14ac:dyDescent="0.25">
      <c r="AAY8401" s="60"/>
      <c r="AAZ8401" s="60"/>
      <c r="ABA8401" s="60"/>
      <c r="ABB8401" s="60"/>
      <c r="ABC8401" s="60"/>
      <c r="ABD8401" s="60"/>
      <c r="ABE8401" s="60"/>
      <c r="ABF8401" s="60"/>
      <c r="ABG8401" s="60"/>
      <c r="ABH8401" s="60"/>
      <c r="ABI8401" s="60"/>
      <c r="ABJ8401" s="60"/>
      <c r="ABK8401" s="60"/>
      <c r="ABL8401" s="60"/>
      <c r="ABM8401" s="60"/>
      <c r="ABN8401" s="60"/>
      <c r="ABO8401" s="60"/>
      <c r="ABP8401" s="60"/>
      <c r="ABQ8401" s="60"/>
      <c r="ABR8401" s="60">
        <v>0.97374613851638703</v>
      </c>
      <c r="ABS8401" s="60"/>
      <c r="ABT8401" s="60"/>
      <c r="ABU8401" s="60"/>
      <c r="ABV8401" s="60"/>
      <c r="ABW8401" s="60"/>
      <c r="ABX8401" s="60"/>
    </row>
    <row r="8402" spans="727:752" x14ac:dyDescent="0.25">
      <c r="AAY8402" s="60"/>
      <c r="AAZ8402" s="60"/>
      <c r="ABA8402" s="60"/>
      <c r="ABB8402" s="60"/>
      <c r="ABC8402" s="60"/>
      <c r="ABD8402" s="60"/>
      <c r="ABE8402" s="60"/>
      <c r="ABF8402" s="60"/>
      <c r="ABG8402" s="60"/>
      <c r="ABH8402" s="60"/>
      <c r="ABI8402" s="60"/>
      <c r="ABJ8402" s="60"/>
      <c r="ABK8402" s="60"/>
      <c r="ABL8402" s="60"/>
      <c r="ABM8402" s="60"/>
      <c r="ABN8402" s="60"/>
      <c r="ABO8402" s="60"/>
      <c r="ABP8402" s="60"/>
      <c r="ABQ8402" s="60"/>
      <c r="ABR8402" s="60">
        <v>0.97373670388899403</v>
      </c>
      <c r="ABS8402" s="60"/>
      <c r="ABT8402" s="60"/>
      <c r="ABU8402" s="60"/>
      <c r="ABV8402" s="60"/>
      <c r="ABW8402" s="60"/>
      <c r="ABX8402" s="60"/>
    </row>
    <row r="8403" spans="727:752" x14ac:dyDescent="0.25">
      <c r="AAY8403" s="60"/>
      <c r="AAZ8403" s="60"/>
      <c r="ABA8403" s="60"/>
      <c r="ABB8403" s="60"/>
      <c r="ABC8403" s="60"/>
      <c r="ABD8403" s="60"/>
      <c r="ABE8403" s="60"/>
      <c r="ABF8403" s="60"/>
      <c r="ABG8403" s="60"/>
      <c r="ABH8403" s="60"/>
      <c r="ABI8403" s="60"/>
      <c r="ABJ8403" s="60"/>
      <c r="ABK8403" s="60"/>
      <c r="ABL8403" s="60"/>
      <c r="ABM8403" s="60"/>
      <c r="ABN8403" s="60"/>
      <c r="ABO8403" s="60"/>
      <c r="ABP8403" s="60"/>
      <c r="ABQ8403" s="60"/>
      <c r="ABR8403" s="60">
        <v>0.97373282279239604</v>
      </c>
      <c r="ABS8403" s="60"/>
      <c r="ABT8403" s="60"/>
      <c r="ABU8403" s="60"/>
      <c r="ABV8403" s="60"/>
      <c r="ABW8403" s="60"/>
      <c r="ABX8403" s="60"/>
    </row>
    <row r="8404" spans="727:752" x14ac:dyDescent="0.25">
      <c r="AAY8404" s="60"/>
      <c r="AAZ8404" s="60"/>
      <c r="ABA8404" s="60"/>
      <c r="ABB8404" s="60"/>
      <c r="ABC8404" s="60"/>
      <c r="ABD8404" s="60"/>
      <c r="ABE8404" s="60"/>
      <c r="ABF8404" s="60"/>
      <c r="ABG8404" s="60"/>
      <c r="ABH8404" s="60"/>
      <c r="ABI8404" s="60"/>
      <c r="ABJ8404" s="60"/>
      <c r="ABK8404" s="60"/>
      <c r="ABL8404" s="60"/>
      <c r="ABM8404" s="60"/>
      <c r="ABN8404" s="60"/>
      <c r="ABO8404" s="60"/>
      <c r="ABP8404" s="60"/>
      <c r="ABQ8404" s="60"/>
      <c r="ABR8404" s="60">
        <v>0.97372960101496797</v>
      </c>
      <c r="ABS8404" s="60"/>
      <c r="ABT8404" s="60"/>
      <c r="ABU8404" s="60"/>
      <c r="ABV8404" s="60"/>
      <c r="ABW8404" s="60"/>
      <c r="ABX8404" s="60"/>
    </row>
    <row r="8405" spans="727:752" x14ac:dyDescent="0.25">
      <c r="AAY8405" s="60"/>
      <c r="AAZ8405" s="60"/>
      <c r="ABA8405" s="60"/>
      <c r="ABB8405" s="60"/>
      <c r="ABC8405" s="60"/>
      <c r="ABD8405" s="60"/>
      <c r="ABE8405" s="60"/>
      <c r="ABF8405" s="60"/>
      <c r="ABG8405" s="60"/>
      <c r="ABH8405" s="60"/>
      <c r="ABI8405" s="60"/>
      <c r="ABJ8405" s="60"/>
      <c r="ABK8405" s="60"/>
      <c r="ABL8405" s="60"/>
      <c r="ABM8405" s="60"/>
      <c r="ABN8405" s="60"/>
      <c r="ABO8405" s="60"/>
      <c r="ABP8405" s="60"/>
      <c r="ABQ8405" s="60"/>
      <c r="ABR8405" s="60">
        <v>0.97372707631959299</v>
      </c>
      <c r="ABS8405" s="60"/>
      <c r="ABT8405" s="60"/>
      <c r="ABU8405" s="60"/>
      <c r="ABV8405" s="60"/>
      <c r="ABW8405" s="60"/>
      <c r="ABX8405" s="60"/>
    </row>
    <row r="8406" spans="727:752" x14ac:dyDescent="0.25">
      <c r="AAY8406" s="60"/>
      <c r="AAZ8406" s="60"/>
      <c r="ABA8406" s="60"/>
      <c r="ABB8406" s="60"/>
      <c r="ABC8406" s="60"/>
      <c r="ABD8406" s="60"/>
      <c r="ABE8406" s="60"/>
      <c r="ABF8406" s="60"/>
      <c r="ABG8406" s="60"/>
      <c r="ABH8406" s="60"/>
      <c r="ABI8406" s="60"/>
      <c r="ABJ8406" s="60"/>
      <c r="ABK8406" s="60"/>
      <c r="ABL8406" s="60"/>
      <c r="ABM8406" s="60"/>
      <c r="ABN8406" s="60"/>
      <c r="ABO8406" s="60"/>
      <c r="ABP8406" s="60"/>
      <c r="ABQ8406" s="60"/>
      <c r="ABR8406" s="60">
        <v>0.97372075953411097</v>
      </c>
      <c r="ABS8406" s="60"/>
      <c r="ABT8406" s="60"/>
      <c r="ABU8406" s="60"/>
      <c r="ABV8406" s="60"/>
      <c r="ABW8406" s="60"/>
      <c r="ABX8406" s="60"/>
    </row>
    <row r="8407" spans="727:752" x14ac:dyDescent="0.25">
      <c r="AAY8407" s="60"/>
      <c r="AAZ8407" s="60"/>
      <c r="ABA8407" s="60"/>
      <c r="ABB8407" s="60"/>
      <c r="ABC8407" s="60"/>
      <c r="ABD8407" s="60"/>
      <c r="ABE8407" s="60"/>
      <c r="ABF8407" s="60"/>
      <c r="ABG8407" s="60"/>
      <c r="ABH8407" s="60"/>
      <c r="ABI8407" s="60"/>
      <c r="ABJ8407" s="60"/>
      <c r="ABK8407" s="60"/>
      <c r="ABL8407" s="60"/>
      <c r="ABM8407" s="60"/>
      <c r="ABN8407" s="60"/>
      <c r="ABO8407" s="60"/>
      <c r="ABP8407" s="60"/>
      <c r="ABQ8407" s="60"/>
      <c r="ABR8407" s="60">
        <v>0.97371893492691597</v>
      </c>
      <c r="ABS8407" s="60"/>
      <c r="ABT8407" s="60"/>
      <c r="ABU8407" s="60"/>
      <c r="ABV8407" s="60"/>
      <c r="ABW8407" s="60"/>
      <c r="ABX8407" s="60"/>
    </row>
    <row r="8408" spans="727:752" x14ac:dyDescent="0.25">
      <c r="AAY8408" s="60"/>
      <c r="AAZ8408" s="60"/>
      <c r="ABA8408" s="60"/>
      <c r="ABB8408" s="60"/>
      <c r="ABC8408" s="60"/>
      <c r="ABD8408" s="60"/>
      <c r="ABE8408" s="60"/>
      <c r="ABF8408" s="60"/>
      <c r="ABG8408" s="60"/>
      <c r="ABH8408" s="60"/>
      <c r="ABI8408" s="60"/>
      <c r="ABJ8408" s="60"/>
      <c r="ABK8408" s="60"/>
      <c r="ABL8408" s="60"/>
      <c r="ABM8408" s="60"/>
      <c r="ABN8408" s="60"/>
      <c r="ABO8408" s="60"/>
      <c r="ABP8408" s="60"/>
      <c r="ABQ8408" s="60"/>
      <c r="ABR8408" s="60">
        <v>0.97369181878824096</v>
      </c>
      <c r="ABS8408" s="60"/>
      <c r="ABT8408" s="60"/>
      <c r="ABU8408" s="60"/>
      <c r="ABV8408" s="60"/>
      <c r="ABW8408" s="60"/>
      <c r="ABX8408" s="60"/>
    </row>
    <row r="8409" spans="727:752" x14ac:dyDescent="0.25">
      <c r="AAY8409" s="60"/>
      <c r="AAZ8409" s="60"/>
      <c r="ABA8409" s="60"/>
      <c r="ABB8409" s="60"/>
      <c r="ABC8409" s="60"/>
      <c r="ABD8409" s="60"/>
      <c r="ABE8409" s="60"/>
      <c r="ABF8409" s="60"/>
      <c r="ABG8409" s="60"/>
      <c r="ABH8409" s="60"/>
      <c r="ABI8409" s="60"/>
      <c r="ABJ8409" s="60"/>
      <c r="ABK8409" s="60"/>
      <c r="ABL8409" s="60"/>
      <c r="ABM8409" s="60"/>
      <c r="ABN8409" s="60"/>
      <c r="ABO8409" s="60"/>
      <c r="ABP8409" s="60"/>
      <c r="ABQ8409" s="60"/>
      <c r="ABR8409" s="60">
        <v>0.97369133317200995</v>
      </c>
      <c r="ABS8409" s="60"/>
      <c r="ABT8409" s="60"/>
      <c r="ABU8409" s="60"/>
      <c r="ABV8409" s="60"/>
      <c r="ABW8409" s="60"/>
      <c r="ABX8409" s="60"/>
    </row>
    <row r="8410" spans="727:752" x14ac:dyDescent="0.25">
      <c r="AAY8410" s="60"/>
      <c r="AAZ8410" s="60"/>
      <c r="ABA8410" s="60"/>
      <c r="ABB8410" s="60"/>
      <c r="ABC8410" s="60"/>
      <c r="ABD8410" s="60"/>
      <c r="ABE8410" s="60"/>
      <c r="ABF8410" s="60"/>
      <c r="ABG8410" s="60"/>
      <c r="ABH8410" s="60"/>
      <c r="ABI8410" s="60"/>
      <c r="ABJ8410" s="60"/>
      <c r="ABK8410" s="60"/>
      <c r="ABL8410" s="60"/>
      <c r="ABM8410" s="60"/>
      <c r="ABN8410" s="60"/>
      <c r="ABO8410" s="60"/>
      <c r="ABP8410" s="60"/>
      <c r="ABQ8410" s="60"/>
      <c r="ABR8410" s="60">
        <v>0.97367966075061696</v>
      </c>
      <c r="ABS8410" s="60"/>
      <c r="ABT8410" s="60"/>
      <c r="ABU8410" s="60"/>
      <c r="ABV8410" s="60"/>
      <c r="ABW8410" s="60"/>
      <c r="ABX8410" s="60"/>
    </row>
    <row r="8411" spans="727:752" x14ac:dyDescent="0.25">
      <c r="AAY8411" s="60"/>
      <c r="AAZ8411" s="60"/>
      <c r="ABA8411" s="60"/>
      <c r="ABB8411" s="60"/>
      <c r="ABC8411" s="60"/>
      <c r="ABD8411" s="60"/>
      <c r="ABE8411" s="60"/>
      <c r="ABF8411" s="60"/>
      <c r="ABG8411" s="60"/>
      <c r="ABH8411" s="60"/>
      <c r="ABI8411" s="60"/>
      <c r="ABJ8411" s="60"/>
      <c r="ABK8411" s="60"/>
      <c r="ABL8411" s="60"/>
      <c r="ABM8411" s="60"/>
      <c r="ABN8411" s="60"/>
      <c r="ABO8411" s="60"/>
      <c r="ABP8411" s="60"/>
      <c r="ABQ8411" s="60"/>
      <c r="ABR8411" s="60">
        <v>0.97367177196066301</v>
      </c>
      <c r="ABS8411" s="60"/>
      <c r="ABT8411" s="60"/>
      <c r="ABU8411" s="60"/>
      <c r="ABV8411" s="60"/>
      <c r="ABW8411" s="60"/>
      <c r="ABX8411" s="60"/>
    </row>
    <row r="8412" spans="727:752" x14ac:dyDescent="0.25">
      <c r="AAY8412" s="60"/>
      <c r="AAZ8412" s="60"/>
      <c r="ABA8412" s="60"/>
      <c r="ABB8412" s="60"/>
      <c r="ABC8412" s="60"/>
      <c r="ABD8412" s="60"/>
      <c r="ABE8412" s="60"/>
      <c r="ABF8412" s="60"/>
      <c r="ABG8412" s="60"/>
      <c r="ABH8412" s="60"/>
      <c r="ABI8412" s="60"/>
      <c r="ABJ8412" s="60"/>
      <c r="ABK8412" s="60"/>
      <c r="ABL8412" s="60"/>
      <c r="ABM8412" s="60"/>
      <c r="ABN8412" s="60"/>
      <c r="ABO8412" s="60"/>
      <c r="ABP8412" s="60"/>
      <c r="ABQ8412" s="60"/>
      <c r="ABR8412" s="60">
        <v>0.97364542427739398</v>
      </c>
      <c r="ABS8412" s="60"/>
      <c r="ABT8412" s="60"/>
      <c r="ABU8412" s="60"/>
      <c r="ABV8412" s="60"/>
      <c r="ABW8412" s="60"/>
      <c r="ABX8412" s="60"/>
    </row>
    <row r="8413" spans="727:752" x14ac:dyDescent="0.25">
      <c r="AAY8413" s="60"/>
      <c r="AAZ8413" s="60"/>
      <c r="ABA8413" s="60"/>
      <c r="ABB8413" s="60"/>
      <c r="ABC8413" s="60"/>
      <c r="ABD8413" s="60"/>
      <c r="ABE8413" s="60"/>
      <c r="ABF8413" s="60"/>
      <c r="ABG8413" s="60"/>
      <c r="ABH8413" s="60"/>
      <c r="ABI8413" s="60"/>
      <c r="ABJ8413" s="60"/>
      <c r="ABK8413" s="60"/>
      <c r="ABL8413" s="60"/>
      <c r="ABM8413" s="60"/>
      <c r="ABN8413" s="60"/>
      <c r="ABO8413" s="60"/>
      <c r="ABP8413" s="60"/>
      <c r="ABQ8413" s="60"/>
      <c r="ABR8413" s="60">
        <v>0.97363309908987605</v>
      </c>
      <c r="ABS8413" s="60"/>
      <c r="ABT8413" s="60"/>
      <c r="ABU8413" s="60"/>
      <c r="ABV8413" s="60"/>
      <c r="ABW8413" s="60"/>
      <c r="ABX8413" s="60"/>
    </row>
    <row r="8414" spans="727:752" x14ac:dyDescent="0.25">
      <c r="AAY8414" s="60"/>
      <c r="AAZ8414" s="60"/>
      <c r="ABA8414" s="60"/>
      <c r="ABB8414" s="60"/>
      <c r="ABC8414" s="60"/>
      <c r="ABD8414" s="60"/>
      <c r="ABE8414" s="60"/>
      <c r="ABF8414" s="60"/>
      <c r="ABG8414" s="60"/>
      <c r="ABH8414" s="60"/>
      <c r="ABI8414" s="60"/>
      <c r="ABJ8414" s="60"/>
      <c r="ABK8414" s="60"/>
      <c r="ABL8414" s="60"/>
      <c r="ABM8414" s="60"/>
      <c r="ABN8414" s="60"/>
      <c r="ABO8414" s="60"/>
      <c r="ABP8414" s="60"/>
      <c r="ABQ8414" s="60"/>
      <c r="ABR8414" s="60">
        <v>0.97362650819959196</v>
      </c>
      <c r="ABS8414" s="60"/>
      <c r="ABT8414" s="60"/>
      <c r="ABU8414" s="60"/>
      <c r="ABV8414" s="60"/>
      <c r="ABW8414" s="60"/>
      <c r="ABX8414" s="60"/>
    </row>
    <row r="8415" spans="727:752" x14ac:dyDescent="0.25">
      <c r="AAY8415" s="60"/>
      <c r="AAZ8415" s="60"/>
      <c r="ABA8415" s="60"/>
      <c r="ABB8415" s="60"/>
      <c r="ABC8415" s="60"/>
      <c r="ABD8415" s="60"/>
      <c r="ABE8415" s="60"/>
      <c r="ABF8415" s="60"/>
      <c r="ABG8415" s="60"/>
      <c r="ABH8415" s="60"/>
      <c r="ABI8415" s="60"/>
      <c r="ABJ8415" s="60"/>
      <c r="ABK8415" s="60"/>
      <c r="ABL8415" s="60"/>
      <c r="ABM8415" s="60"/>
      <c r="ABN8415" s="60"/>
      <c r="ABO8415" s="60"/>
      <c r="ABP8415" s="60"/>
      <c r="ABQ8415" s="60"/>
      <c r="ABR8415" s="60">
        <v>0.97361356447178105</v>
      </c>
      <c r="ABS8415" s="60"/>
      <c r="ABT8415" s="60"/>
      <c r="ABU8415" s="60"/>
      <c r="ABV8415" s="60"/>
      <c r="ABW8415" s="60"/>
      <c r="ABX8415" s="60"/>
    </row>
    <row r="8416" spans="727:752" x14ac:dyDescent="0.25">
      <c r="AAY8416" s="60"/>
      <c r="AAZ8416" s="60"/>
      <c r="ABA8416" s="60"/>
      <c r="ABB8416" s="60"/>
      <c r="ABC8416" s="60"/>
      <c r="ABD8416" s="60"/>
      <c r="ABE8416" s="60"/>
      <c r="ABF8416" s="60"/>
      <c r="ABG8416" s="60"/>
      <c r="ABH8416" s="60"/>
      <c r="ABI8416" s="60"/>
      <c r="ABJ8416" s="60"/>
      <c r="ABK8416" s="60"/>
      <c r="ABL8416" s="60"/>
      <c r="ABM8416" s="60"/>
      <c r="ABN8416" s="60"/>
      <c r="ABO8416" s="60"/>
      <c r="ABP8416" s="60"/>
      <c r="ABQ8416" s="60"/>
      <c r="ABR8416" s="60">
        <v>0.97360258701992497</v>
      </c>
      <c r="ABS8416" s="60"/>
      <c r="ABT8416" s="60"/>
      <c r="ABU8416" s="60"/>
      <c r="ABV8416" s="60"/>
      <c r="ABW8416" s="60"/>
      <c r="ABX8416" s="60"/>
    </row>
    <row r="8417" spans="727:752" x14ac:dyDescent="0.25">
      <c r="AAY8417" s="60"/>
      <c r="AAZ8417" s="60"/>
      <c r="ABA8417" s="60"/>
      <c r="ABB8417" s="60"/>
      <c r="ABC8417" s="60"/>
      <c r="ABD8417" s="60"/>
      <c r="ABE8417" s="60"/>
      <c r="ABF8417" s="60"/>
      <c r="ABG8417" s="60"/>
      <c r="ABH8417" s="60"/>
      <c r="ABI8417" s="60"/>
      <c r="ABJ8417" s="60"/>
      <c r="ABK8417" s="60"/>
      <c r="ABL8417" s="60"/>
      <c r="ABM8417" s="60"/>
      <c r="ABN8417" s="60"/>
      <c r="ABO8417" s="60"/>
      <c r="ABP8417" s="60"/>
      <c r="ABQ8417" s="60"/>
      <c r="ABR8417" s="60">
        <v>0.97359795502462798</v>
      </c>
      <c r="ABS8417" s="60"/>
      <c r="ABT8417" s="60"/>
      <c r="ABU8417" s="60"/>
      <c r="ABV8417" s="60"/>
      <c r="ABW8417" s="60"/>
      <c r="ABX8417" s="60"/>
    </row>
    <row r="8418" spans="727:752" x14ac:dyDescent="0.25">
      <c r="AAY8418" s="60"/>
      <c r="AAZ8418" s="60"/>
      <c r="ABA8418" s="60"/>
      <c r="ABB8418" s="60"/>
      <c r="ABC8418" s="60"/>
      <c r="ABD8418" s="60"/>
      <c r="ABE8418" s="60"/>
      <c r="ABF8418" s="60"/>
      <c r="ABG8418" s="60"/>
      <c r="ABH8418" s="60"/>
      <c r="ABI8418" s="60"/>
      <c r="ABJ8418" s="60"/>
      <c r="ABK8418" s="60"/>
      <c r="ABL8418" s="60"/>
      <c r="ABM8418" s="60"/>
      <c r="ABN8418" s="60"/>
      <c r="ABO8418" s="60"/>
      <c r="ABP8418" s="60"/>
      <c r="ABQ8418" s="60"/>
      <c r="ABR8418" s="60">
        <v>0.97357212230512302</v>
      </c>
      <c r="ABS8418" s="60"/>
      <c r="ABT8418" s="60"/>
      <c r="ABU8418" s="60"/>
      <c r="ABV8418" s="60"/>
      <c r="ABW8418" s="60"/>
      <c r="ABX8418" s="60"/>
    </row>
    <row r="8419" spans="727:752" x14ac:dyDescent="0.25">
      <c r="AAY8419" s="60"/>
      <c r="AAZ8419" s="60"/>
      <c r="ABA8419" s="60"/>
      <c r="ABB8419" s="60"/>
      <c r="ABC8419" s="60"/>
      <c r="ABD8419" s="60"/>
      <c r="ABE8419" s="60"/>
      <c r="ABF8419" s="60"/>
      <c r="ABG8419" s="60"/>
      <c r="ABH8419" s="60"/>
      <c r="ABI8419" s="60"/>
      <c r="ABJ8419" s="60"/>
      <c r="ABK8419" s="60"/>
      <c r="ABL8419" s="60"/>
      <c r="ABM8419" s="60"/>
      <c r="ABN8419" s="60"/>
      <c r="ABO8419" s="60"/>
      <c r="ABP8419" s="60"/>
      <c r="ABQ8419" s="60"/>
      <c r="ABR8419" s="60">
        <v>0.973564589259866</v>
      </c>
      <c r="ABS8419" s="60"/>
      <c r="ABT8419" s="60"/>
      <c r="ABU8419" s="60"/>
      <c r="ABV8419" s="60"/>
      <c r="ABW8419" s="60"/>
      <c r="ABX8419" s="60"/>
    </row>
    <row r="8420" spans="727:752" x14ac:dyDescent="0.25">
      <c r="AAY8420" s="60"/>
      <c r="AAZ8420" s="60"/>
      <c r="ABA8420" s="60"/>
      <c r="ABB8420" s="60"/>
      <c r="ABC8420" s="60"/>
      <c r="ABD8420" s="60"/>
      <c r="ABE8420" s="60"/>
      <c r="ABF8420" s="60"/>
      <c r="ABG8420" s="60"/>
      <c r="ABH8420" s="60"/>
      <c r="ABI8420" s="60"/>
      <c r="ABJ8420" s="60"/>
      <c r="ABK8420" s="60"/>
      <c r="ABL8420" s="60"/>
      <c r="ABM8420" s="60"/>
      <c r="ABN8420" s="60"/>
      <c r="ABO8420" s="60"/>
      <c r="ABP8420" s="60"/>
      <c r="ABQ8420" s="60"/>
      <c r="ABR8420" s="60">
        <v>0.97356427450543703</v>
      </c>
      <c r="ABS8420" s="60"/>
      <c r="ABT8420" s="60"/>
      <c r="ABU8420" s="60"/>
      <c r="ABV8420" s="60"/>
      <c r="ABW8420" s="60"/>
      <c r="ABX8420" s="60"/>
    </row>
    <row r="8421" spans="727:752" x14ac:dyDescent="0.25">
      <c r="AAY8421" s="60"/>
      <c r="AAZ8421" s="60"/>
      <c r="ABA8421" s="60"/>
      <c r="ABB8421" s="60"/>
      <c r="ABC8421" s="60"/>
      <c r="ABD8421" s="60"/>
      <c r="ABE8421" s="60"/>
      <c r="ABF8421" s="60"/>
      <c r="ABG8421" s="60"/>
      <c r="ABH8421" s="60"/>
      <c r="ABI8421" s="60"/>
      <c r="ABJ8421" s="60"/>
      <c r="ABK8421" s="60"/>
      <c r="ABL8421" s="60"/>
      <c r="ABM8421" s="60"/>
      <c r="ABN8421" s="60"/>
      <c r="ABO8421" s="60"/>
      <c r="ABP8421" s="60"/>
      <c r="ABQ8421" s="60"/>
      <c r="ABR8421" s="60">
        <v>0.97356219464366001</v>
      </c>
      <c r="ABS8421" s="60"/>
      <c r="ABT8421" s="60"/>
      <c r="ABU8421" s="60"/>
      <c r="ABV8421" s="60"/>
      <c r="ABW8421" s="60"/>
      <c r="ABX8421" s="60"/>
    </row>
    <row r="8422" spans="727:752" x14ac:dyDescent="0.25">
      <c r="AAY8422" s="60"/>
      <c r="AAZ8422" s="60"/>
      <c r="ABA8422" s="60"/>
      <c r="ABB8422" s="60"/>
      <c r="ABC8422" s="60"/>
      <c r="ABD8422" s="60"/>
      <c r="ABE8422" s="60"/>
      <c r="ABF8422" s="60"/>
      <c r="ABG8422" s="60"/>
      <c r="ABH8422" s="60"/>
      <c r="ABI8422" s="60"/>
      <c r="ABJ8422" s="60"/>
      <c r="ABK8422" s="60"/>
      <c r="ABL8422" s="60"/>
      <c r="ABM8422" s="60"/>
      <c r="ABN8422" s="60"/>
      <c r="ABO8422" s="60"/>
      <c r="ABP8422" s="60"/>
      <c r="ABQ8422" s="60"/>
      <c r="ABR8422" s="60">
        <v>0.97355466640408705</v>
      </c>
      <c r="ABS8422" s="60"/>
      <c r="ABT8422" s="60"/>
      <c r="ABU8422" s="60"/>
      <c r="ABV8422" s="60"/>
      <c r="ABW8422" s="60"/>
      <c r="ABX8422" s="60"/>
    </row>
    <row r="8423" spans="727:752" x14ac:dyDescent="0.25">
      <c r="AAY8423" s="60"/>
      <c r="AAZ8423" s="60"/>
      <c r="ABA8423" s="60"/>
      <c r="ABB8423" s="60"/>
      <c r="ABC8423" s="60"/>
      <c r="ABD8423" s="60"/>
      <c r="ABE8423" s="60"/>
      <c r="ABF8423" s="60"/>
      <c r="ABG8423" s="60"/>
      <c r="ABH8423" s="60"/>
      <c r="ABI8423" s="60"/>
      <c r="ABJ8423" s="60"/>
      <c r="ABK8423" s="60"/>
      <c r="ABL8423" s="60"/>
      <c r="ABM8423" s="60"/>
      <c r="ABN8423" s="60"/>
      <c r="ABO8423" s="60"/>
      <c r="ABP8423" s="60"/>
      <c r="ABQ8423" s="60"/>
      <c r="ABR8423" s="60">
        <v>0.97355042912450096</v>
      </c>
      <c r="ABS8423" s="60"/>
      <c r="ABT8423" s="60"/>
      <c r="ABU8423" s="60"/>
      <c r="ABV8423" s="60"/>
      <c r="ABW8423" s="60"/>
      <c r="ABX8423" s="60"/>
    </row>
    <row r="8424" spans="727:752" x14ac:dyDescent="0.25">
      <c r="AAY8424" s="60"/>
      <c r="AAZ8424" s="60"/>
      <c r="ABA8424" s="60"/>
      <c r="ABB8424" s="60"/>
      <c r="ABC8424" s="60"/>
      <c r="ABD8424" s="60"/>
      <c r="ABE8424" s="60"/>
      <c r="ABF8424" s="60"/>
      <c r="ABG8424" s="60"/>
      <c r="ABH8424" s="60"/>
      <c r="ABI8424" s="60"/>
      <c r="ABJ8424" s="60"/>
      <c r="ABK8424" s="60"/>
      <c r="ABL8424" s="60"/>
      <c r="ABM8424" s="60"/>
      <c r="ABN8424" s="60"/>
      <c r="ABO8424" s="60"/>
      <c r="ABP8424" s="60"/>
      <c r="ABQ8424" s="60"/>
      <c r="ABR8424" s="60">
        <v>0.97354460810374999</v>
      </c>
      <c r="ABS8424" s="60"/>
      <c r="ABT8424" s="60"/>
      <c r="ABU8424" s="60"/>
      <c r="ABV8424" s="60"/>
      <c r="ABW8424" s="60"/>
      <c r="ABX8424" s="60"/>
    </row>
    <row r="8425" spans="727:752" x14ac:dyDescent="0.25">
      <c r="AAY8425" s="60"/>
      <c r="AAZ8425" s="60"/>
      <c r="ABA8425" s="60"/>
      <c r="ABB8425" s="60"/>
      <c r="ABC8425" s="60"/>
      <c r="ABD8425" s="60"/>
      <c r="ABE8425" s="60"/>
      <c r="ABF8425" s="60"/>
      <c r="ABG8425" s="60"/>
      <c r="ABH8425" s="60"/>
      <c r="ABI8425" s="60"/>
      <c r="ABJ8425" s="60"/>
      <c r="ABK8425" s="60"/>
      <c r="ABL8425" s="60"/>
      <c r="ABM8425" s="60"/>
      <c r="ABN8425" s="60"/>
      <c r="ABO8425" s="60"/>
      <c r="ABP8425" s="60"/>
      <c r="ABQ8425" s="60"/>
      <c r="ABR8425" s="60">
        <v>0.97349131850679704</v>
      </c>
      <c r="ABS8425" s="60"/>
      <c r="ABT8425" s="60"/>
      <c r="ABU8425" s="60"/>
      <c r="ABV8425" s="60"/>
      <c r="ABW8425" s="60"/>
      <c r="ABX8425" s="60"/>
    </row>
    <row r="8426" spans="727:752" x14ac:dyDescent="0.25">
      <c r="AAY8426" s="60"/>
      <c r="AAZ8426" s="60"/>
      <c r="ABA8426" s="60"/>
      <c r="ABB8426" s="60"/>
      <c r="ABC8426" s="60"/>
      <c r="ABD8426" s="60"/>
      <c r="ABE8426" s="60"/>
      <c r="ABF8426" s="60"/>
      <c r="ABG8426" s="60"/>
      <c r="ABH8426" s="60"/>
      <c r="ABI8426" s="60"/>
      <c r="ABJ8426" s="60"/>
      <c r="ABK8426" s="60"/>
      <c r="ABL8426" s="60"/>
      <c r="ABM8426" s="60"/>
      <c r="ABN8426" s="60"/>
      <c r="ABO8426" s="60"/>
      <c r="ABP8426" s="60"/>
      <c r="ABQ8426" s="60"/>
      <c r="ABR8426" s="60">
        <v>0.97348888149928203</v>
      </c>
      <c r="ABS8426" s="60"/>
      <c r="ABT8426" s="60"/>
      <c r="ABU8426" s="60"/>
      <c r="ABV8426" s="60"/>
      <c r="ABW8426" s="60"/>
      <c r="ABX8426" s="60"/>
    </row>
    <row r="8427" spans="727:752" x14ac:dyDescent="0.25">
      <c r="AAY8427" s="60"/>
      <c r="AAZ8427" s="60"/>
      <c r="ABA8427" s="60"/>
      <c r="ABB8427" s="60"/>
      <c r="ABC8427" s="60"/>
      <c r="ABD8427" s="60"/>
      <c r="ABE8427" s="60"/>
      <c r="ABF8427" s="60"/>
      <c r="ABG8427" s="60"/>
      <c r="ABH8427" s="60"/>
      <c r="ABI8427" s="60"/>
      <c r="ABJ8427" s="60"/>
      <c r="ABK8427" s="60"/>
      <c r="ABL8427" s="60"/>
      <c r="ABM8427" s="60"/>
      <c r="ABN8427" s="60"/>
      <c r="ABO8427" s="60"/>
      <c r="ABP8427" s="60"/>
      <c r="ABQ8427" s="60"/>
      <c r="ABR8427" s="60">
        <v>0.97348826554708401</v>
      </c>
      <c r="ABS8427" s="60"/>
      <c r="ABT8427" s="60"/>
      <c r="ABU8427" s="60"/>
      <c r="ABV8427" s="60"/>
      <c r="ABW8427" s="60"/>
      <c r="ABX8427" s="60"/>
    </row>
    <row r="8428" spans="727:752" x14ac:dyDescent="0.25">
      <c r="AAY8428" s="60"/>
      <c r="AAZ8428" s="60"/>
      <c r="ABA8428" s="60"/>
      <c r="ABB8428" s="60"/>
      <c r="ABC8428" s="60"/>
      <c r="ABD8428" s="60"/>
      <c r="ABE8428" s="60"/>
      <c r="ABF8428" s="60"/>
      <c r="ABG8428" s="60"/>
      <c r="ABH8428" s="60"/>
      <c r="ABI8428" s="60"/>
      <c r="ABJ8428" s="60"/>
      <c r="ABK8428" s="60"/>
      <c r="ABL8428" s="60"/>
      <c r="ABM8428" s="60"/>
      <c r="ABN8428" s="60"/>
      <c r="ABO8428" s="60"/>
      <c r="ABP8428" s="60"/>
      <c r="ABQ8428" s="60"/>
      <c r="ABR8428" s="60">
        <v>0.97346850597303403</v>
      </c>
      <c r="ABS8428" s="60"/>
      <c r="ABT8428" s="60"/>
      <c r="ABU8428" s="60"/>
      <c r="ABV8428" s="60"/>
      <c r="ABW8428" s="60"/>
      <c r="ABX8428" s="60"/>
    </row>
    <row r="8429" spans="727:752" x14ac:dyDescent="0.25">
      <c r="AAY8429" s="60"/>
      <c r="AAZ8429" s="60"/>
      <c r="ABA8429" s="60"/>
      <c r="ABB8429" s="60"/>
      <c r="ABC8429" s="60"/>
      <c r="ABD8429" s="60"/>
      <c r="ABE8429" s="60"/>
      <c r="ABF8429" s="60"/>
      <c r="ABG8429" s="60"/>
      <c r="ABH8429" s="60"/>
      <c r="ABI8429" s="60"/>
      <c r="ABJ8429" s="60"/>
      <c r="ABK8429" s="60"/>
      <c r="ABL8429" s="60"/>
      <c r="ABM8429" s="60"/>
      <c r="ABN8429" s="60"/>
      <c r="ABO8429" s="60"/>
      <c r="ABP8429" s="60"/>
      <c r="ABQ8429" s="60"/>
      <c r="ABR8429" s="60">
        <v>0.97346239658835898</v>
      </c>
      <c r="ABS8429" s="60"/>
      <c r="ABT8429" s="60"/>
      <c r="ABU8429" s="60"/>
      <c r="ABV8429" s="60"/>
      <c r="ABW8429" s="60"/>
      <c r="ABX8429" s="60"/>
    </row>
    <row r="8430" spans="727:752" x14ac:dyDescent="0.25">
      <c r="AAY8430" s="60"/>
      <c r="AAZ8430" s="60"/>
      <c r="ABA8430" s="60"/>
      <c r="ABB8430" s="60"/>
      <c r="ABC8430" s="60"/>
      <c r="ABD8430" s="60"/>
      <c r="ABE8430" s="60"/>
      <c r="ABF8430" s="60"/>
      <c r="ABG8430" s="60"/>
      <c r="ABH8430" s="60"/>
      <c r="ABI8430" s="60"/>
      <c r="ABJ8430" s="60"/>
      <c r="ABK8430" s="60"/>
      <c r="ABL8430" s="60"/>
      <c r="ABM8430" s="60"/>
      <c r="ABN8430" s="60"/>
      <c r="ABO8430" s="60"/>
      <c r="ABP8430" s="60"/>
      <c r="ABQ8430" s="60"/>
      <c r="ABR8430" s="60">
        <v>0.97346118030190298</v>
      </c>
      <c r="ABS8430" s="60"/>
      <c r="ABT8430" s="60"/>
      <c r="ABU8430" s="60"/>
      <c r="ABV8430" s="60"/>
      <c r="ABW8430" s="60"/>
      <c r="ABX8430" s="60"/>
    </row>
    <row r="8431" spans="727:752" x14ac:dyDescent="0.25">
      <c r="AAY8431" s="60"/>
      <c r="AAZ8431" s="60"/>
      <c r="ABA8431" s="60"/>
      <c r="ABB8431" s="60"/>
      <c r="ABC8431" s="60"/>
      <c r="ABD8431" s="60"/>
      <c r="ABE8431" s="60"/>
      <c r="ABF8431" s="60"/>
      <c r="ABG8431" s="60"/>
      <c r="ABH8431" s="60"/>
      <c r="ABI8431" s="60"/>
      <c r="ABJ8431" s="60"/>
      <c r="ABK8431" s="60"/>
      <c r="ABL8431" s="60"/>
      <c r="ABM8431" s="60"/>
      <c r="ABN8431" s="60"/>
      <c r="ABO8431" s="60"/>
      <c r="ABP8431" s="60"/>
      <c r="ABQ8431" s="60"/>
      <c r="ABR8431" s="60">
        <v>0.97345583923253498</v>
      </c>
      <c r="ABS8431" s="60"/>
      <c r="ABT8431" s="60"/>
      <c r="ABU8431" s="60"/>
      <c r="ABV8431" s="60"/>
      <c r="ABW8431" s="60"/>
      <c r="ABX8431" s="60"/>
    </row>
    <row r="8432" spans="727:752" x14ac:dyDescent="0.25">
      <c r="AAY8432" s="60"/>
      <c r="AAZ8432" s="60"/>
      <c r="ABA8432" s="60"/>
      <c r="ABB8432" s="60"/>
      <c r="ABC8432" s="60"/>
      <c r="ABD8432" s="60"/>
      <c r="ABE8432" s="60"/>
      <c r="ABF8432" s="60"/>
      <c r="ABG8432" s="60"/>
      <c r="ABH8432" s="60"/>
      <c r="ABI8432" s="60"/>
      <c r="ABJ8432" s="60"/>
      <c r="ABK8432" s="60"/>
      <c r="ABL8432" s="60"/>
      <c r="ABM8432" s="60"/>
      <c r="ABN8432" s="60"/>
      <c r="ABO8432" s="60"/>
      <c r="ABP8432" s="60"/>
      <c r="ABQ8432" s="60"/>
      <c r="ABR8432" s="60">
        <v>0.97345414939656405</v>
      </c>
      <c r="ABS8432" s="60"/>
      <c r="ABT8432" s="60"/>
      <c r="ABU8432" s="60"/>
      <c r="ABV8432" s="60"/>
      <c r="ABW8432" s="60"/>
      <c r="ABX8432" s="60"/>
    </row>
    <row r="8433" spans="727:752" x14ac:dyDescent="0.25">
      <c r="AAY8433" s="60"/>
      <c r="AAZ8433" s="60"/>
      <c r="ABA8433" s="60"/>
      <c r="ABB8433" s="60"/>
      <c r="ABC8433" s="60"/>
      <c r="ABD8433" s="60"/>
      <c r="ABE8433" s="60"/>
      <c r="ABF8433" s="60"/>
      <c r="ABG8433" s="60"/>
      <c r="ABH8433" s="60"/>
      <c r="ABI8433" s="60"/>
      <c r="ABJ8433" s="60"/>
      <c r="ABK8433" s="60"/>
      <c r="ABL8433" s="60"/>
      <c r="ABM8433" s="60"/>
      <c r="ABN8433" s="60"/>
      <c r="ABO8433" s="60"/>
      <c r="ABP8433" s="60"/>
      <c r="ABQ8433" s="60"/>
      <c r="ABR8433" s="60">
        <v>0.97345007156859698</v>
      </c>
      <c r="ABS8433" s="60"/>
      <c r="ABT8433" s="60"/>
      <c r="ABU8433" s="60"/>
      <c r="ABV8433" s="60"/>
      <c r="ABW8433" s="60"/>
      <c r="ABX8433" s="60"/>
    </row>
    <row r="8434" spans="727:752" x14ac:dyDescent="0.25">
      <c r="AAY8434" s="60"/>
      <c r="AAZ8434" s="60"/>
      <c r="ABA8434" s="60"/>
      <c r="ABB8434" s="60"/>
      <c r="ABC8434" s="60"/>
      <c r="ABD8434" s="60"/>
      <c r="ABE8434" s="60"/>
      <c r="ABF8434" s="60"/>
      <c r="ABG8434" s="60"/>
      <c r="ABH8434" s="60"/>
      <c r="ABI8434" s="60"/>
      <c r="ABJ8434" s="60"/>
      <c r="ABK8434" s="60"/>
      <c r="ABL8434" s="60"/>
      <c r="ABM8434" s="60"/>
      <c r="ABN8434" s="60"/>
      <c r="ABO8434" s="60"/>
      <c r="ABP8434" s="60"/>
      <c r="ABQ8434" s="60"/>
      <c r="ABR8434" s="60">
        <v>0.97344080365649099</v>
      </c>
      <c r="ABS8434" s="60"/>
      <c r="ABT8434" s="60"/>
      <c r="ABU8434" s="60"/>
      <c r="ABV8434" s="60"/>
      <c r="ABW8434" s="60"/>
      <c r="ABX8434" s="60"/>
    </row>
    <row r="8435" spans="727:752" x14ac:dyDescent="0.25">
      <c r="AAY8435" s="60"/>
      <c r="AAZ8435" s="60"/>
      <c r="ABA8435" s="60"/>
      <c r="ABB8435" s="60"/>
      <c r="ABC8435" s="60"/>
      <c r="ABD8435" s="60"/>
      <c r="ABE8435" s="60"/>
      <c r="ABF8435" s="60"/>
      <c r="ABG8435" s="60"/>
      <c r="ABH8435" s="60"/>
      <c r="ABI8435" s="60"/>
      <c r="ABJ8435" s="60"/>
      <c r="ABK8435" s="60"/>
      <c r="ABL8435" s="60"/>
      <c r="ABM8435" s="60"/>
      <c r="ABN8435" s="60"/>
      <c r="ABO8435" s="60"/>
      <c r="ABP8435" s="60"/>
      <c r="ABQ8435" s="60"/>
      <c r="ABR8435" s="60">
        <v>0.97344025729232697</v>
      </c>
      <c r="ABS8435" s="60"/>
      <c r="ABT8435" s="60"/>
      <c r="ABU8435" s="60"/>
      <c r="ABV8435" s="60"/>
      <c r="ABW8435" s="60"/>
      <c r="ABX8435" s="60"/>
    </row>
    <row r="8436" spans="727:752" x14ac:dyDescent="0.25">
      <c r="AAY8436" s="60"/>
      <c r="AAZ8436" s="60"/>
      <c r="ABA8436" s="60"/>
      <c r="ABB8436" s="60"/>
      <c r="ABC8436" s="60"/>
      <c r="ABD8436" s="60"/>
      <c r="ABE8436" s="60"/>
      <c r="ABF8436" s="60"/>
      <c r="ABG8436" s="60"/>
      <c r="ABH8436" s="60"/>
      <c r="ABI8436" s="60"/>
      <c r="ABJ8436" s="60"/>
      <c r="ABK8436" s="60"/>
      <c r="ABL8436" s="60"/>
      <c r="ABM8436" s="60"/>
      <c r="ABN8436" s="60"/>
      <c r="ABO8436" s="60"/>
      <c r="ABP8436" s="60"/>
      <c r="ABQ8436" s="60"/>
      <c r="ABR8436" s="60">
        <v>0.97343920661573202</v>
      </c>
      <c r="ABS8436" s="60"/>
      <c r="ABT8436" s="60"/>
      <c r="ABU8436" s="60"/>
      <c r="ABV8436" s="60"/>
      <c r="ABW8436" s="60"/>
      <c r="ABX8436" s="60"/>
    </row>
    <row r="8437" spans="727:752" x14ac:dyDescent="0.25">
      <c r="AAY8437" s="60"/>
      <c r="AAZ8437" s="60"/>
      <c r="ABA8437" s="60"/>
      <c r="ABB8437" s="60"/>
      <c r="ABC8437" s="60"/>
      <c r="ABD8437" s="60"/>
      <c r="ABE8437" s="60"/>
      <c r="ABF8437" s="60"/>
      <c r="ABG8437" s="60"/>
      <c r="ABH8437" s="60"/>
      <c r="ABI8437" s="60"/>
      <c r="ABJ8437" s="60"/>
      <c r="ABK8437" s="60"/>
      <c r="ABL8437" s="60"/>
      <c r="ABM8437" s="60"/>
      <c r="ABN8437" s="60"/>
      <c r="ABO8437" s="60"/>
      <c r="ABP8437" s="60"/>
      <c r="ABQ8437" s="60"/>
      <c r="ABR8437" s="60">
        <v>0.97343771141845303</v>
      </c>
      <c r="ABS8437" s="60"/>
      <c r="ABT8437" s="60"/>
      <c r="ABU8437" s="60"/>
      <c r="ABV8437" s="60"/>
      <c r="ABW8437" s="60"/>
      <c r="ABX8437" s="60"/>
    </row>
    <row r="8438" spans="727:752" x14ac:dyDescent="0.25">
      <c r="AAY8438" s="60"/>
      <c r="AAZ8438" s="60"/>
      <c r="ABA8438" s="60"/>
      <c r="ABB8438" s="60"/>
      <c r="ABC8438" s="60"/>
      <c r="ABD8438" s="60"/>
      <c r="ABE8438" s="60"/>
      <c r="ABF8438" s="60"/>
      <c r="ABG8438" s="60"/>
      <c r="ABH8438" s="60"/>
      <c r="ABI8438" s="60"/>
      <c r="ABJ8438" s="60"/>
      <c r="ABK8438" s="60"/>
      <c r="ABL8438" s="60"/>
      <c r="ABM8438" s="60"/>
      <c r="ABN8438" s="60"/>
      <c r="ABO8438" s="60"/>
      <c r="ABP8438" s="60"/>
      <c r="ABQ8438" s="60"/>
      <c r="ABR8438" s="60">
        <v>0.97343499503694497</v>
      </c>
      <c r="ABS8438" s="60"/>
      <c r="ABT8438" s="60"/>
      <c r="ABU8438" s="60"/>
      <c r="ABV8438" s="60"/>
      <c r="ABW8438" s="60"/>
      <c r="ABX8438" s="60"/>
    </row>
    <row r="8439" spans="727:752" x14ac:dyDescent="0.25">
      <c r="AAY8439" s="60"/>
      <c r="AAZ8439" s="60"/>
      <c r="ABA8439" s="60"/>
      <c r="ABB8439" s="60"/>
      <c r="ABC8439" s="60"/>
      <c r="ABD8439" s="60"/>
      <c r="ABE8439" s="60"/>
      <c r="ABF8439" s="60"/>
      <c r="ABG8439" s="60"/>
      <c r="ABH8439" s="60"/>
      <c r="ABI8439" s="60"/>
      <c r="ABJ8439" s="60"/>
      <c r="ABK8439" s="60"/>
      <c r="ABL8439" s="60"/>
      <c r="ABM8439" s="60"/>
      <c r="ABN8439" s="60"/>
      <c r="ABO8439" s="60"/>
      <c r="ABP8439" s="60"/>
      <c r="ABQ8439" s="60"/>
      <c r="ABR8439" s="60">
        <v>0.97342321639480001</v>
      </c>
      <c r="ABS8439" s="60"/>
      <c r="ABT8439" s="60"/>
      <c r="ABU8439" s="60"/>
      <c r="ABV8439" s="60"/>
      <c r="ABW8439" s="60"/>
      <c r="ABX8439" s="60"/>
    </row>
    <row r="8440" spans="727:752" x14ac:dyDescent="0.25">
      <c r="AAY8440" s="60"/>
      <c r="AAZ8440" s="60"/>
      <c r="ABA8440" s="60"/>
      <c r="ABB8440" s="60"/>
      <c r="ABC8440" s="60"/>
      <c r="ABD8440" s="60"/>
      <c r="ABE8440" s="60"/>
      <c r="ABF8440" s="60"/>
      <c r="ABG8440" s="60"/>
      <c r="ABH8440" s="60"/>
      <c r="ABI8440" s="60"/>
      <c r="ABJ8440" s="60"/>
      <c r="ABK8440" s="60"/>
      <c r="ABL8440" s="60"/>
      <c r="ABM8440" s="60"/>
      <c r="ABN8440" s="60"/>
      <c r="ABO8440" s="60"/>
      <c r="ABP8440" s="60"/>
      <c r="ABQ8440" s="60"/>
      <c r="ABR8440" s="60">
        <v>0.97342267646970104</v>
      </c>
      <c r="ABS8440" s="60"/>
      <c r="ABT8440" s="60"/>
      <c r="ABU8440" s="60"/>
      <c r="ABV8440" s="60"/>
      <c r="ABW8440" s="60"/>
      <c r="ABX8440" s="60"/>
    </row>
    <row r="8441" spans="727:752" x14ac:dyDescent="0.25">
      <c r="AAY8441" s="60"/>
      <c r="AAZ8441" s="60"/>
      <c r="ABA8441" s="60"/>
      <c r="ABB8441" s="60"/>
      <c r="ABC8441" s="60"/>
      <c r="ABD8441" s="60"/>
      <c r="ABE8441" s="60"/>
      <c r="ABF8441" s="60"/>
      <c r="ABG8441" s="60"/>
      <c r="ABH8441" s="60"/>
      <c r="ABI8441" s="60"/>
      <c r="ABJ8441" s="60"/>
      <c r="ABK8441" s="60"/>
      <c r="ABL8441" s="60"/>
      <c r="ABM8441" s="60"/>
      <c r="ABN8441" s="60"/>
      <c r="ABO8441" s="60"/>
      <c r="ABP8441" s="60"/>
      <c r="ABQ8441" s="60"/>
      <c r="ABR8441" s="60">
        <v>0.97341795753070703</v>
      </c>
      <c r="ABS8441" s="60"/>
      <c r="ABT8441" s="60"/>
      <c r="ABU8441" s="60"/>
      <c r="ABV8441" s="60"/>
      <c r="ABW8441" s="60"/>
      <c r="ABX8441" s="60"/>
    </row>
    <row r="8442" spans="727:752" x14ac:dyDescent="0.25">
      <c r="AAY8442" s="60"/>
      <c r="AAZ8442" s="60"/>
      <c r="ABA8442" s="60"/>
      <c r="ABB8442" s="60"/>
      <c r="ABC8442" s="60"/>
      <c r="ABD8442" s="60"/>
      <c r="ABE8442" s="60"/>
      <c r="ABF8442" s="60"/>
      <c r="ABG8442" s="60"/>
      <c r="ABH8442" s="60"/>
      <c r="ABI8442" s="60"/>
      <c r="ABJ8442" s="60"/>
      <c r="ABK8442" s="60"/>
      <c r="ABL8442" s="60"/>
      <c r="ABM8442" s="60"/>
      <c r="ABN8442" s="60"/>
      <c r="ABO8442" s="60"/>
      <c r="ABP8442" s="60"/>
      <c r="ABQ8442" s="60"/>
      <c r="ABR8442" s="60">
        <v>0.97341718760571005</v>
      </c>
      <c r="ABS8442" s="60"/>
      <c r="ABT8442" s="60"/>
      <c r="ABU8442" s="60"/>
      <c r="ABV8442" s="60"/>
      <c r="ABW8442" s="60"/>
      <c r="ABX8442" s="60"/>
    </row>
    <row r="8443" spans="727:752" x14ac:dyDescent="0.25">
      <c r="AAY8443" s="60"/>
      <c r="AAZ8443" s="60"/>
      <c r="ABA8443" s="60"/>
      <c r="ABB8443" s="60"/>
      <c r="ABC8443" s="60"/>
      <c r="ABD8443" s="60"/>
      <c r="ABE8443" s="60"/>
      <c r="ABF8443" s="60"/>
      <c r="ABG8443" s="60"/>
      <c r="ABH8443" s="60"/>
      <c r="ABI8443" s="60"/>
      <c r="ABJ8443" s="60"/>
      <c r="ABK8443" s="60"/>
      <c r="ABL8443" s="60"/>
      <c r="ABM8443" s="60"/>
      <c r="ABN8443" s="60"/>
      <c r="ABO8443" s="60"/>
      <c r="ABP8443" s="60"/>
      <c r="ABQ8443" s="60"/>
      <c r="ABR8443" s="60">
        <v>0.97341557976557103</v>
      </c>
      <c r="ABS8443" s="60"/>
      <c r="ABT8443" s="60"/>
      <c r="ABU8443" s="60"/>
      <c r="ABV8443" s="60"/>
      <c r="ABW8443" s="60"/>
      <c r="ABX8443" s="60"/>
    </row>
    <row r="8444" spans="727:752" x14ac:dyDescent="0.25">
      <c r="AAY8444" s="60"/>
      <c r="AAZ8444" s="60"/>
      <c r="ABA8444" s="60"/>
      <c r="ABB8444" s="60"/>
      <c r="ABC8444" s="60"/>
      <c r="ABD8444" s="60"/>
      <c r="ABE8444" s="60"/>
      <c r="ABF8444" s="60"/>
      <c r="ABG8444" s="60"/>
      <c r="ABH8444" s="60"/>
      <c r="ABI8444" s="60"/>
      <c r="ABJ8444" s="60"/>
      <c r="ABK8444" s="60"/>
      <c r="ABL8444" s="60"/>
      <c r="ABM8444" s="60"/>
      <c r="ABN8444" s="60"/>
      <c r="ABO8444" s="60"/>
      <c r="ABP8444" s="60"/>
      <c r="ABQ8444" s="60"/>
      <c r="ABR8444" s="60">
        <v>0.97338632483763898</v>
      </c>
      <c r="ABS8444" s="60"/>
      <c r="ABT8444" s="60"/>
      <c r="ABU8444" s="60"/>
      <c r="ABV8444" s="60"/>
      <c r="ABW8444" s="60"/>
      <c r="ABX8444" s="60"/>
    </row>
    <row r="8445" spans="727:752" x14ac:dyDescent="0.25">
      <c r="AAY8445" s="60"/>
      <c r="AAZ8445" s="60"/>
      <c r="ABA8445" s="60"/>
      <c r="ABB8445" s="60"/>
      <c r="ABC8445" s="60"/>
      <c r="ABD8445" s="60"/>
      <c r="ABE8445" s="60"/>
      <c r="ABF8445" s="60"/>
      <c r="ABG8445" s="60"/>
      <c r="ABH8445" s="60"/>
      <c r="ABI8445" s="60"/>
      <c r="ABJ8445" s="60"/>
      <c r="ABK8445" s="60"/>
      <c r="ABL8445" s="60"/>
      <c r="ABM8445" s="60"/>
      <c r="ABN8445" s="60"/>
      <c r="ABO8445" s="60"/>
      <c r="ABP8445" s="60"/>
      <c r="ABQ8445" s="60"/>
      <c r="ABR8445" s="60">
        <v>0.97338023868734802</v>
      </c>
      <c r="ABS8445" s="60"/>
      <c r="ABT8445" s="60"/>
      <c r="ABU8445" s="60"/>
      <c r="ABV8445" s="60"/>
      <c r="ABW8445" s="60"/>
      <c r="ABX8445" s="60"/>
    </row>
    <row r="8446" spans="727:752" x14ac:dyDescent="0.25">
      <c r="AAY8446" s="60"/>
      <c r="AAZ8446" s="60"/>
      <c r="ABA8446" s="60"/>
      <c r="ABB8446" s="60"/>
      <c r="ABC8446" s="60"/>
      <c r="ABD8446" s="60"/>
      <c r="ABE8446" s="60"/>
      <c r="ABF8446" s="60"/>
      <c r="ABG8446" s="60"/>
      <c r="ABH8446" s="60"/>
      <c r="ABI8446" s="60"/>
      <c r="ABJ8446" s="60"/>
      <c r="ABK8446" s="60"/>
      <c r="ABL8446" s="60"/>
      <c r="ABM8446" s="60"/>
      <c r="ABN8446" s="60"/>
      <c r="ABO8446" s="60"/>
      <c r="ABP8446" s="60"/>
      <c r="ABQ8446" s="60"/>
      <c r="ABR8446" s="60">
        <v>0.97337815044962495</v>
      </c>
      <c r="ABS8446" s="60"/>
      <c r="ABT8446" s="60"/>
      <c r="ABU8446" s="60"/>
      <c r="ABV8446" s="60"/>
      <c r="ABW8446" s="60"/>
      <c r="ABX8446" s="60"/>
    </row>
    <row r="8447" spans="727:752" x14ac:dyDescent="0.25">
      <c r="AAY8447" s="60"/>
      <c r="AAZ8447" s="60"/>
      <c r="ABA8447" s="60"/>
      <c r="ABB8447" s="60"/>
      <c r="ABC8447" s="60"/>
      <c r="ABD8447" s="60"/>
      <c r="ABE8447" s="60"/>
      <c r="ABF8447" s="60"/>
      <c r="ABG8447" s="60"/>
      <c r="ABH8447" s="60"/>
      <c r="ABI8447" s="60"/>
      <c r="ABJ8447" s="60"/>
      <c r="ABK8447" s="60"/>
      <c r="ABL8447" s="60"/>
      <c r="ABM8447" s="60"/>
      <c r="ABN8447" s="60"/>
      <c r="ABO8447" s="60"/>
      <c r="ABP8447" s="60"/>
      <c r="ABQ8447" s="60"/>
      <c r="ABR8447" s="60">
        <v>0.973377852142008</v>
      </c>
      <c r="ABS8447" s="60"/>
      <c r="ABT8447" s="60"/>
      <c r="ABU8447" s="60"/>
      <c r="ABV8447" s="60"/>
      <c r="ABW8447" s="60"/>
      <c r="ABX8447" s="60"/>
    </row>
    <row r="8448" spans="727:752" x14ac:dyDescent="0.25">
      <c r="AAY8448" s="60"/>
      <c r="AAZ8448" s="60"/>
      <c r="ABA8448" s="60"/>
      <c r="ABB8448" s="60"/>
      <c r="ABC8448" s="60"/>
      <c r="ABD8448" s="60"/>
      <c r="ABE8448" s="60"/>
      <c r="ABF8448" s="60"/>
      <c r="ABG8448" s="60"/>
      <c r="ABH8448" s="60"/>
      <c r="ABI8448" s="60"/>
      <c r="ABJ8448" s="60"/>
      <c r="ABK8448" s="60"/>
      <c r="ABL8448" s="60"/>
      <c r="ABM8448" s="60"/>
      <c r="ABN8448" s="60"/>
      <c r="ABO8448" s="60"/>
      <c r="ABP8448" s="60"/>
      <c r="ABQ8448" s="60"/>
      <c r="ABR8448" s="60">
        <v>0.973373982369375</v>
      </c>
      <c r="ABS8448" s="60"/>
      <c r="ABT8448" s="60"/>
      <c r="ABU8448" s="60"/>
      <c r="ABV8448" s="60"/>
      <c r="ABW8448" s="60"/>
      <c r="ABX8448" s="60"/>
    </row>
    <row r="8449" spans="727:752" x14ac:dyDescent="0.25">
      <c r="AAY8449" s="60"/>
      <c r="AAZ8449" s="60"/>
      <c r="ABA8449" s="60"/>
      <c r="ABB8449" s="60"/>
      <c r="ABC8449" s="60"/>
      <c r="ABD8449" s="60"/>
      <c r="ABE8449" s="60"/>
      <c r="ABF8449" s="60"/>
      <c r="ABG8449" s="60"/>
      <c r="ABH8449" s="60"/>
      <c r="ABI8449" s="60"/>
      <c r="ABJ8449" s="60"/>
      <c r="ABK8449" s="60"/>
      <c r="ABL8449" s="60"/>
      <c r="ABM8449" s="60"/>
      <c r="ABN8449" s="60"/>
      <c r="ABO8449" s="60"/>
      <c r="ABP8449" s="60"/>
      <c r="ABQ8449" s="60"/>
      <c r="ABR8449" s="60">
        <v>0.97336579641637599</v>
      </c>
      <c r="ABS8449" s="60"/>
      <c r="ABT8449" s="60"/>
      <c r="ABU8449" s="60"/>
      <c r="ABV8449" s="60"/>
      <c r="ABW8449" s="60"/>
      <c r="ABX8449" s="60"/>
    </row>
    <row r="8450" spans="727:752" x14ac:dyDescent="0.25">
      <c r="AAY8450" s="60"/>
      <c r="AAZ8450" s="60"/>
      <c r="ABA8450" s="60"/>
      <c r="ABB8450" s="60"/>
      <c r="ABC8450" s="60"/>
      <c r="ABD8450" s="60"/>
      <c r="ABE8450" s="60"/>
      <c r="ABF8450" s="60"/>
      <c r="ABG8450" s="60"/>
      <c r="ABH8450" s="60"/>
      <c r="ABI8450" s="60"/>
      <c r="ABJ8450" s="60"/>
      <c r="ABK8450" s="60"/>
      <c r="ABL8450" s="60"/>
      <c r="ABM8450" s="60"/>
      <c r="ABN8450" s="60"/>
      <c r="ABO8450" s="60"/>
      <c r="ABP8450" s="60"/>
      <c r="ABQ8450" s="60"/>
      <c r="ABR8450" s="60">
        <v>0.97335213728373804</v>
      </c>
      <c r="ABS8450" s="60"/>
      <c r="ABT8450" s="60"/>
      <c r="ABU8450" s="60"/>
      <c r="ABV8450" s="60"/>
      <c r="ABW8450" s="60"/>
      <c r="ABX8450" s="60"/>
    </row>
    <row r="8451" spans="727:752" x14ac:dyDescent="0.25">
      <c r="AAY8451" s="60"/>
      <c r="AAZ8451" s="60"/>
      <c r="ABA8451" s="60"/>
      <c r="ABB8451" s="60"/>
      <c r="ABC8451" s="60"/>
      <c r="ABD8451" s="60"/>
      <c r="ABE8451" s="60"/>
      <c r="ABF8451" s="60"/>
      <c r="ABG8451" s="60"/>
      <c r="ABH8451" s="60"/>
      <c r="ABI8451" s="60"/>
      <c r="ABJ8451" s="60"/>
      <c r="ABK8451" s="60"/>
      <c r="ABL8451" s="60"/>
      <c r="ABM8451" s="60"/>
      <c r="ABN8451" s="60"/>
      <c r="ABO8451" s="60"/>
      <c r="ABP8451" s="60"/>
      <c r="ABQ8451" s="60"/>
      <c r="ABR8451" s="60">
        <v>0.97334807062404105</v>
      </c>
      <c r="ABS8451" s="60"/>
      <c r="ABT8451" s="60"/>
      <c r="ABU8451" s="60"/>
      <c r="ABV8451" s="60"/>
      <c r="ABW8451" s="60"/>
      <c r="ABX8451" s="60"/>
    </row>
    <row r="8452" spans="727:752" x14ac:dyDescent="0.25">
      <c r="AAY8452" s="60"/>
      <c r="AAZ8452" s="60"/>
      <c r="ABA8452" s="60"/>
      <c r="ABB8452" s="60"/>
      <c r="ABC8452" s="60"/>
      <c r="ABD8452" s="60"/>
      <c r="ABE8452" s="60"/>
      <c r="ABF8452" s="60"/>
      <c r="ABG8452" s="60"/>
      <c r="ABH8452" s="60"/>
      <c r="ABI8452" s="60"/>
      <c r="ABJ8452" s="60"/>
      <c r="ABK8452" s="60"/>
      <c r="ABL8452" s="60"/>
      <c r="ABM8452" s="60"/>
      <c r="ABN8452" s="60"/>
      <c r="ABO8452" s="60"/>
      <c r="ABP8452" s="60"/>
      <c r="ABQ8452" s="60"/>
      <c r="ABR8452" s="60">
        <v>0.97334718596929304</v>
      </c>
      <c r="ABS8452" s="60"/>
      <c r="ABT8452" s="60"/>
      <c r="ABU8452" s="60"/>
      <c r="ABV8452" s="60"/>
      <c r="ABW8452" s="60"/>
      <c r="ABX8452" s="60"/>
    </row>
    <row r="8453" spans="727:752" x14ac:dyDescent="0.25">
      <c r="AAY8453" s="60"/>
      <c r="AAZ8453" s="60"/>
      <c r="ABA8453" s="60"/>
      <c r="ABB8453" s="60"/>
      <c r="ABC8453" s="60"/>
      <c r="ABD8453" s="60"/>
      <c r="ABE8453" s="60"/>
      <c r="ABF8453" s="60"/>
      <c r="ABG8453" s="60"/>
      <c r="ABH8453" s="60"/>
      <c r="ABI8453" s="60"/>
      <c r="ABJ8453" s="60"/>
      <c r="ABK8453" s="60"/>
      <c r="ABL8453" s="60"/>
      <c r="ABM8453" s="60"/>
      <c r="ABN8453" s="60"/>
      <c r="ABO8453" s="60"/>
      <c r="ABP8453" s="60"/>
      <c r="ABQ8453" s="60"/>
      <c r="ABR8453" s="60">
        <v>0.973330996439003</v>
      </c>
      <c r="ABS8453" s="60"/>
      <c r="ABT8453" s="60"/>
      <c r="ABU8453" s="60"/>
      <c r="ABV8453" s="60"/>
      <c r="ABW8453" s="60"/>
      <c r="ABX8453" s="60"/>
    </row>
    <row r="8454" spans="727:752" x14ac:dyDescent="0.25">
      <c r="AAY8454" s="60"/>
      <c r="AAZ8454" s="60"/>
      <c r="ABA8454" s="60"/>
      <c r="ABB8454" s="60"/>
      <c r="ABC8454" s="60"/>
      <c r="ABD8454" s="60"/>
      <c r="ABE8454" s="60"/>
      <c r="ABF8454" s="60"/>
      <c r="ABG8454" s="60"/>
      <c r="ABH8454" s="60"/>
      <c r="ABI8454" s="60"/>
      <c r="ABJ8454" s="60"/>
      <c r="ABK8454" s="60"/>
      <c r="ABL8454" s="60"/>
      <c r="ABM8454" s="60"/>
      <c r="ABN8454" s="60"/>
      <c r="ABO8454" s="60"/>
      <c r="ABP8454" s="60"/>
      <c r="ABQ8454" s="60"/>
      <c r="ABR8454" s="60">
        <v>0.97331809103740996</v>
      </c>
      <c r="ABS8454" s="60"/>
      <c r="ABT8454" s="60"/>
      <c r="ABU8454" s="60"/>
      <c r="ABV8454" s="60"/>
      <c r="ABW8454" s="60"/>
      <c r="ABX8454" s="60"/>
    </row>
    <row r="8455" spans="727:752" x14ac:dyDescent="0.25">
      <c r="AAY8455" s="60"/>
      <c r="AAZ8455" s="60"/>
      <c r="ABA8455" s="60"/>
      <c r="ABB8455" s="60"/>
      <c r="ABC8455" s="60"/>
      <c r="ABD8455" s="60"/>
      <c r="ABE8455" s="60"/>
      <c r="ABF8455" s="60"/>
      <c r="ABG8455" s="60"/>
      <c r="ABH8455" s="60"/>
      <c r="ABI8455" s="60"/>
      <c r="ABJ8455" s="60"/>
      <c r="ABK8455" s="60"/>
      <c r="ABL8455" s="60"/>
      <c r="ABM8455" s="60"/>
      <c r="ABN8455" s="60"/>
      <c r="ABO8455" s="60"/>
      <c r="ABP8455" s="60"/>
      <c r="ABQ8455" s="60"/>
      <c r="ABR8455" s="60">
        <v>0.97331667535197897</v>
      </c>
      <c r="ABS8455" s="60"/>
      <c r="ABT8455" s="60"/>
      <c r="ABU8455" s="60"/>
      <c r="ABV8455" s="60"/>
      <c r="ABW8455" s="60"/>
      <c r="ABX8455" s="60"/>
    </row>
    <row r="8456" spans="727:752" x14ac:dyDescent="0.25">
      <c r="AAY8456" s="60"/>
      <c r="AAZ8456" s="60"/>
      <c r="ABA8456" s="60"/>
      <c r="ABB8456" s="60"/>
      <c r="ABC8456" s="60"/>
      <c r="ABD8456" s="60"/>
      <c r="ABE8456" s="60"/>
      <c r="ABF8456" s="60"/>
      <c r="ABG8456" s="60"/>
      <c r="ABH8456" s="60"/>
      <c r="ABI8456" s="60"/>
      <c r="ABJ8456" s="60"/>
      <c r="ABK8456" s="60"/>
      <c r="ABL8456" s="60"/>
      <c r="ABM8456" s="60"/>
      <c r="ABN8456" s="60"/>
      <c r="ABO8456" s="60"/>
      <c r="ABP8456" s="60"/>
      <c r="ABQ8456" s="60"/>
      <c r="ABR8456" s="60">
        <v>0.97330474605227102</v>
      </c>
      <c r="ABS8456" s="60"/>
      <c r="ABT8456" s="60"/>
      <c r="ABU8456" s="60"/>
      <c r="ABV8456" s="60"/>
      <c r="ABW8456" s="60"/>
      <c r="ABX8456" s="60"/>
    </row>
    <row r="8457" spans="727:752" x14ac:dyDescent="0.25">
      <c r="AAY8457" s="60"/>
      <c r="AAZ8457" s="60"/>
      <c r="ABA8457" s="60"/>
      <c r="ABB8457" s="60"/>
      <c r="ABC8457" s="60"/>
      <c r="ABD8457" s="60"/>
      <c r="ABE8457" s="60"/>
      <c r="ABF8457" s="60"/>
      <c r="ABG8457" s="60"/>
      <c r="ABH8457" s="60"/>
      <c r="ABI8457" s="60"/>
      <c r="ABJ8457" s="60"/>
      <c r="ABK8457" s="60"/>
      <c r="ABL8457" s="60"/>
      <c r="ABM8457" s="60"/>
      <c r="ABN8457" s="60"/>
      <c r="ABO8457" s="60"/>
      <c r="ABP8457" s="60"/>
      <c r="ABQ8457" s="60"/>
      <c r="ABR8457" s="60">
        <v>0.973290361868696</v>
      </c>
      <c r="ABS8457" s="60"/>
      <c r="ABT8457" s="60"/>
      <c r="ABU8457" s="60"/>
      <c r="ABV8457" s="60"/>
      <c r="ABW8457" s="60"/>
      <c r="ABX8457" s="60"/>
    </row>
    <row r="8458" spans="727:752" x14ac:dyDescent="0.25">
      <c r="AAY8458" s="60"/>
      <c r="AAZ8458" s="60"/>
      <c r="ABA8458" s="60"/>
      <c r="ABB8458" s="60"/>
      <c r="ABC8458" s="60"/>
      <c r="ABD8458" s="60"/>
      <c r="ABE8458" s="60"/>
      <c r="ABF8458" s="60"/>
      <c r="ABG8458" s="60"/>
      <c r="ABH8458" s="60"/>
      <c r="ABI8458" s="60"/>
      <c r="ABJ8458" s="60"/>
      <c r="ABK8458" s="60"/>
      <c r="ABL8458" s="60"/>
      <c r="ABM8458" s="60"/>
      <c r="ABN8458" s="60"/>
      <c r="ABO8458" s="60"/>
      <c r="ABP8458" s="60"/>
      <c r="ABQ8458" s="60"/>
      <c r="ABR8458" s="60">
        <v>0.97329003651741797</v>
      </c>
      <c r="ABS8458" s="60"/>
      <c r="ABT8458" s="60"/>
      <c r="ABU8458" s="60"/>
      <c r="ABV8458" s="60"/>
      <c r="ABW8458" s="60"/>
      <c r="ABX8458" s="60"/>
    </row>
    <row r="8459" spans="727:752" x14ac:dyDescent="0.25">
      <c r="AAY8459" s="60"/>
      <c r="AAZ8459" s="60"/>
      <c r="ABA8459" s="60"/>
      <c r="ABB8459" s="60"/>
      <c r="ABC8459" s="60"/>
      <c r="ABD8459" s="60"/>
      <c r="ABE8459" s="60"/>
      <c r="ABF8459" s="60"/>
      <c r="ABG8459" s="60"/>
      <c r="ABH8459" s="60"/>
      <c r="ABI8459" s="60"/>
      <c r="ABJ8459" s="60"/>
      <c r="ABK8459" s="60"/>
      <c r="ABL8459" s="60"/>
      <c r="ABM8459" s="60"/>
      <c r="ABN8459" s="60"/>
      <c r="ABO8459" s="60"/>
      <c r="ABP8459" s="60"/>
      <c r="ABQ8459" s="60"/>
      <c r="ABR8459" s="60">
        <v>0.973282948654424</v>
      </c>
      <c r="ABS8459" s="60"/>
      <c r="ABT8459" s="60"/>
      <c r="ABU8459" s="60"/>
      <c r="ABV8459" s="60"/>
      <c r="ABW8459" s="60"/>
      <c r="ABX8459" s="60"/>
    </row>
    <row r="8460" spans="727:752" x14ac:dyDescent="0.25">
      <c r="AAY8460" s="60"/>
      <c r="AAZ8460" s="60"/>
      <c r="ABA8460" s="60"/>
      <c r="ABB8460" s="60"/>
      <c r="ABC8460" s="60"/>
      <c r="ABD8460" s="60"/>
      <c r="ABE8460" s="60"/>
      <c r="ABF8460" s="60"/>
      <c r="ABG8460" s="60"/>
      <c r="ABH8460" s="60"/>
      <c r="ABI8460" s="60"/>
      <c r="ABJ8460" s="60"/>
      <c r="ABK8460" s="60"/>
      <c r="ABL8460" s="60"/>
      <c r="ABM8460" s="60"/>
      <c r="ABN8460" s="60"/>
      <c r="ABO8460" s="60"/>
      <c r="ABP8460" s="60"/>
      <c r="ABQ8460" s="60"/>
      <c r="ABR8460" s="60">
        <v>0.97328294216893896</v>
      </c>
      <c r="ABS8460" s="60"/>
      <c r="ABT8460" s="60"/>
      <c r="ABU8460" s="60"/>
      <c r="ABV8460" s="60"/>
      <c r="ABW8460" s="60"/>
      <c r="ABX8460" s="60"/>
    </row>
    <row r="8461" spans="727:752" x14ac:dyDescent="0.25">
      <c r="AAY8461" s="60"/>
      <c r="AAZ8461" s="60"/>
      <c r="ABA8461" s="60"/>
      <c r="ABB8461" s="60"/>
      <c r="ABC8461" s="60"/>
      <c r="ABD8461" s="60"/>
      <c r="ABE8461" s="60"/>
      <c r="ABF8461" s="60"/>
      <c r="ABG8461" s="60"/>
      <c r="ABH8461" s="60"/>
      <c r="ABI8461" s="60"/>
      <c r="ABJ8461" s="60"/>
      <c r="ABK8461" s="60"/>
      <c r="ABL8461" s="60"/>
      <c r="ABM8461" s="60"/>
      <c r="ABN8461" s="60"/>
      <c r="ABO8461" s="60"/>
      <c r="ABP8461" s="60"/>
      <c r="ABQ8461" s="60"/>
      <c r="ABR8461" s="60">
        <v>0.97325609178795103</v>
      </c>
      <c r="ABS8461" s="60"/>
      <c r="ABT8461" s="60"/>
      <c r="ABU8461" s="60"/>
      <c r="ABV8461" s="60"/>
      <c r="ABW8461" s="60"/>
      <c r="ABX8461" s="60"/>
    </row>
    <row r="8462" spans="727:752" x14ac:dyDescent="0.25">
      <c r="AAY8462" s="60"/>
      <c r="AAZ8462" s="60"/>
      <c r="ABA8462" s="60"/>
      <c r="ABB8462" s="60"/>
      <c r="ABC8462" s="60"/>
      <c r="ABD8462" s="60"/>
      <c r="ABE8462" s="60"/>
      <c r="ABF8462" s="60"/>
      <c r="ABG8462" s="60"/>
      <c r="ABH8462" s="60"/>
      <c r="ABI8462" s="60"/>
      <c r="ABJ8462" s="60"/>
      <c r="ABK8462" s="60"/>
      <c r="ABL8462" s="60"/>
      <c r="ABM8462" s="60"/>
      <c r="ABN8462" s="60"/>
      <c r="ABO8462" s="60"/>
      <c r="ABP8462" s="60"/>
      <c r="ABQ8462" s="60"/>
      <c r="ABR8462" s="60">
        <v>0.973255793834085</v>
      </c>
      <c r="ABS8462" s="60"/>
      <c r="ABT8462" s="60"/>
      <c r="ABU8462" s="60"/>
      <c r="ABV8462" s="60"/>
      <c r="ABW8462" s="60"/>
      <c r="ABX8462" s="60"/>
    </row>
    <row r="8463" spans="727:752" x14ac:dyDescent="0.25">
      <c r="AAY8463" s="60"/>
      <c r="AAZ8463" s="60"/>
      <c r="ABA8463" s="60"/>
      <c r="ABB8463" s="60"/>
      <c r="ABC8463" s="60"/>
      <c r="ABD8463" s="60"/>
      <c r="ABE8463" s="60"/>
      <c r="ABF8463" s="60"/>
      <c r="ABG8463" s="60"/>
      <c r="ABH8463" s="60"/>
      <c r="ABI8463" s="60"/>
      <c r="ABJ8463" s="60"/>
      <c r="ABK8463" s="60"/>
      <c r="ABL8463" s="60"/>
      <c r="ABM8463" s="60"/>
      <c r="ABN8463" s="60"/>
      <c r="ABO8463" s="60"/>
      <c r="ABP8463" s="60"/>
      <c r="ABQ8463" s="60"/>
      <c r="ABR8463" s="60">
        <v>0.97324131165995098</v>
      </c>
      <c r="ABS8463" s="60"/>
      <c r="ABT8463" s="60"/>
      <c r="ABU8463" s="60"/>
      <c r="ABV8463" s="60"/>
      <c r="ABW8463" s="60"/>
      <c r="ABX8463" s="60"/>
    </row>
    <row r="8464" spans="727:752" x14ac:dyDescent="0.25">
      <c r="AAY8464" s="60"/>
      <c r="AAZ8464" s="60"/>
      <c r="ABA8464" s="60"/>
      <c r="ABB8464" s="60"/>
      <c r="ABC8464" s="60"/>
      <c r="ABD8464" s="60"/>
      <c r="ABE8464" s="60"/>
      <c r="ABF8464" s="60"/>
      <c r="ABG8464" s="60"/>
      <c r="ABH8464" s="60"/>
      <c r="ABI8464" s="60"/>
      <c r="ABJ8464" s="60"/>
      <c r="ABK8464" s="60"/>
      <c r="ABL8464" s="60"/>
      <c r="ABM8464" s="60"/>
      <c r="ABN8464" s="60"/>
      <c r="ABO8464" s="60"/>
      <c r="ABP8464" s="60"/>
      <c r="ABQ8464" s="60"/>
      <c r="ABR8464" s="60">
        <v>0.973236821811579</v>
      </c>
      <c r="ABS8464" s="60"/>
      <c r="ABT8464" s="60"/>
      <c r="ABU8464" s="60"/>
      <c r="ABV8464" s="60"/>
      <c r="ABW8464" s="60"/>
      <c r="ABX8464" s="60"/>
    </row>
    <row r="8465" spans="727:752" x14ac:dyDescent="0.25">
      <c r="AAY8465" s="60"/>
      <c r="AAZ8465" s="60"/>
      <c r="ABA8465" s="60"/>
      <c r="ABB8465" s="60"/>
      <c r="ABC8465" s="60"/>
      <c r="ABD8465" s="60"/>
      <c r="ABE8465" s="60"/>
      <c r="ABF8465" s="60"/>
      <c r="ABG8465" s="60"/>
      <c r="ABH8465" s="60"/>
      <c r="ABI8465" s="60"/>
      <c r="ABJ8465" s="60"/>
      <c r="ABK8465" s="60"/>
      <c r="ABL8465" s="60"/>
      <c r="ABM8465" s="60"/>
      <c r="ABN8465" s="60"/>
      <c r="ABO8465" s="60"/>
      <c r="ABP8465" s="60"/>
      <c r="ABQ8465" s="60"/>
      <c r="ABR8465" s="60">
        <v>0.97322841423105899</v>
      </c>
      <c r="ABS8465" s="60"/>
      <c r="ABT8465" s="60"/>
      <c r="ABU8465" s="60"/>
      <c r="ABV8465" s="60"/>
      <c r="ABW8465" s="60"/>
      <c r="ABX8465" s="60"/>
    </row>
    <row r="8466" spans="727:752" x14ac:dyDescent="0.25">
      <c r="AAY8466" s="60"/>
      <c r="AAZ8466" s="60"/>
      <c r="ABA8466" s="60"/>
      <c r="ABB8466" s="60"/>
      <c r="ABC8466" s="60"/>
      <c r="ABD8466" s="60"/>
      <c r="ABE8466" s="60"/>
      <c r="ABF8466" s="60"/>
      <c r="ABG8466" s="60"/>
      <c r="ABH8466" s="60"/>
      <c r="ABI8466" s="60"/>
      <c r="ABJ8466" s="60"/>
      <c r="ABK8466" s="60"/>
      <c r="ABL8466" s="60"/>
      <c r="ABM8466" s="60"/>
      <c r="ABN8466" s="60"/>
      <c r="ABO8466" s="60"/>
      <c r="ABP8466" s="60"/>
      <c r="ABQ8466" s="60"/>
      <c r="ABR8466" s="60">
        <v>0.97322147668153902</v>
      </c>
      <c r="ABS8466" s="60"/>
      <c r="ABT8466" s="60"/>
      <c r="ABU8466" s="60"/>
      <c r="ABV8466" s="60"/>
      <c r="ABW8466" s="60"/>
      <c r="ABX8466" s="60"/>
    </row>
    <row r="8467" spans="727:752" x14ac:dyDescent="0.25">
      <c r="AAY8467" s="60"/>
      <c r="AAZ8467" s="60"/>
      <c r="ABA8467" s="60"/>
      <c r="ABB8467" s="60"/>
      <c r="ABC8467" s="60"/>
      <c r="ABD8467" s="60"/>
      <c r="ABE8467" s="60"/>
      <c r="ABF8467" s="60"/>
      <c r="ABG8467" s="60"/>
      <c r="ABH8467" s="60"/>
      <c r="ABI8467" s="60"/>
      <c r="ABJ8467" s="60"/>
      <c r="ABK8467" s="60"/>
      <c r="ABL8467" s="60"/>
      <c r="ABM8467" s="60"/>
      <c r="ABN8467" s="60"/>
      <c r="ABO8467" s="60"/>
      <c r="ABP8467" s="60"/>
      <c r="ABQ8467" s="60"/>
      <c r="ABR8467" s="60">
        <v>0.97321038620552702</v>
      </c>
      <c r="ABS8467" s="60"/>
      <c r="ABT8467" s="60"/>
      <c r="ABU8467" s="60"/>
      <c r="ABV8467" s="60"/>
      <c r="ABW8467" s="60"/>
      <c r="ABX8467" s="60"/>
    </row>
    <row r="8468" spans="727:752" x14ac:dyDescent="0.25">
      <c r="AAY8468" s="60"/>
      <c r="AAZ8468" s="60"/>
      <c r="ABA8468" s="60"/>
      <c r="ABB8468" s="60"/>
      <c r="ABC8468" s="60"/>
      <c r="ABD8468" s="60"/>
      <c r="ABE8468" s="60"/>
      <c r="ABF8468" s="60"/>
      <c r="ABG8468" s="60"/>
      <c r="ABH8468" s="60"/>
      <c r="ABI8468" s="60"/>
      <c r="ABJ8468" s="60"/>
      <c r="ABK8468" s="60"/>
      <c r="ABL8468" s="60"/>
      <c r="ABM8468" s="60"/>
      <c r="ABN8468" s="60"/>
      <c r="ABO8468" s="60"/>
      <c r="ABP8468" s="60"/>
      <c r="ABQ8468" s="60"/>
      <c r="ABR8468" s="60">
        <v>0.97319240599340096</v>
      </c>
      <c r="ABS8468" s="60"/>
      <c r="ABT8468" s="60"/>
      <c r="ABU8468" s="60"/>
      <c r="ABV8468" s="60"/>
      <c r="ABW8468" s="60"/>
      <c r="ABX8468" s="60"/>
    </row>
    <row r="8469" spans="727:752" x14ac:dyDescent="0.25">
      <c r="AAY8469" s="60"/>
      <c r="AAZ8469" s="60"/>
      <c r="ABA8469" s="60"/>
      <c r="ABB8469" s="60"/>
      <c r="ABC8469" s="60"/>
      <c r="ABD8469" s="60"/>
      <c r="ABE8469" s="60"/>
      <c r="ABF8469" s="60"/>
      <c r="ABG8469" s="60"/>
      <c r="ABH8469" s="60"/>
      <c r="ABI8469" s="60"/>
      <c r="ABJ8469" s="60"/>
      <c r="ABK8469" s="60"/>
      <c r="ABL8469" s="60"/>
      <c r="ABM8469" s="60"/>
      <c r="ABN8469" s="60"/>
      <c r="ABO8469" s="60"/>
      <c r="ABP8469" s="60"/>
      <c r="ABQ8469" s="60"/>
      <c r="ABR8469" s="60">
        <v>0.97319201874450001</v>
      </c>
      <c r="ABS8469" s="60"/>
      <c r="ABT8469" s="60"/>
      <c r="ABU8469" s="60"/>
      <c r="ABV8469" s="60"/>
      <c r="ABW8469" s="60"/>
      <c r="ABX8469" s="60"/>
    </row>
    <row r="8470" spans="727:752" x14ac:dyDescent="0.25">
      <c r="AAY8470" s="60"/>
      <c r="AAZ8470" s="60"/>
      <c r="ABA8470" s="60"/>
      <c r="ABB8470" s="60"/>
      <c r="ABC8470" s="60"/>
      <c r="ABD8470" s="60"/>
      <c r="ABE8470" s="60"/>
      <c r="ABF8470" s="60"/>
      <c r="ABG8470" s="60"/>
      <c r="ABH8470" s="60"/>
      <c r="ABI8470" s="60"/>
      <c r="ABJ8470" s="60"/>
      <c r="ABK8470" s="60"/>
      <c r="ABL8470" s="60"/>
      <c r="ABM8470" s="60"/>
      <c r="ABN8470" s="60"/>
      <c r="ABO8470" s="60"/>
      <c r="ABP8470" s="60"/>
      <c r="ABQ8470" s="60"/>
      <c r="ABR8470" s="60">
        <v>0.97316414591716405</v>
      </c>
      <c r="ABS8470" s="60"/>
      <c r="ABT8470" s="60"/>
      <c r="ABU8470" s="60"/>
      <c r="ABV8470" s="60"/>
      <c r="ABW8470" s="60"/>
      <c r="ABX8470" s="60"/>
    </row>
    <row r="8471" spans="727:752" x14ac:dyDescent="0.25">
      <c r="AAY8471" s="60"/>
      <c r="AAZ8471" s="60"/>
      <c r="ABA8471" s="60"/>
      <c r="ABB8471" s="60"/>
      <c r="ABC8471" s="60"/>
      <c r="ABD8471" s="60"/>
      <c r="ABE8471" s="60"/>
      <c r="ABF8471" s="60"/>
      <c r="ABG8471" s="60"/>
      <c r="ABH8471" s="60"/>
      <c r="ABI8471" s="60"/>
      <c r="ABJ8471" s="60"/>
      <c r="ABK8471" s="60"/>
      <c r="ABL8471" s="60"/>
      <c r="ABM8471" s="60"/>
      <c r="ABN8471" s="60"/>
      <c r="ABO8471" s="60"/>
      <c r="ABP8471" s="60"/>
      <c r="ABQ8471" s="60"/>
      <c r="ABR8471" s="60">
        <v>0.97315889507212605</v>
      </c>
      <c r="ABS8471" s="60"/>
      <c r="ABT8471" s="60"/>
      <c r="ABU8471" s="60"/>
      <c r="ABV8471" s="60"/>
      <c r="ABW8471" s="60"/>
      <c r="ABX8471" s="60"/>
    </row>
    <row r="8472" spans="727:752" x14ac:dyDescent="0.25">
      <c r="AAY8472" s="60"/>
      <c r="AAZ8472" s="60"/>
      <c r="ABA8472" s="60"/>
      <c r="ABB8472" s="60"/>
      <c r="ABC8472" s="60"/>
      <c r="ABD8472" s="60"/>
      <c r="ABE8472" s="60"/>
      <c r="ABF8472" s="60"/>
      <c r="ABG8472" s="60"/>
      <c r="ABH8472" s="60"/>
      <c r="ABI8472" s="60"/>
      <c r="ABJ8472" s="60"/>
      <c r="ABK8472" s="60"/>
      <c r="ABL8472" s="60"/>
      <c r="ABM8472" s="60"/>
      <c r="ABN8472" s="60"/>
      <c r="ABO8472" s="60"/>
      <c r="ABP8472" s="60"/>
      <c r="ABQ8472" s="60"/>
      <c r="ABR8472" s="60">
        <v>0.97315589795631696</v>
      </c>
      <c r="ABS8472" s="60"/>
      <c r="ABT8472" s="60"/>
      <c r="ABU8472" s="60"/>
      <c r="ABV8472" s="60"/>
      <c r="ABW8472" s="60"/>
      <c r="ABX8472" s="60"/>
    </row>
    <row r="8473" spans="727:752" x14ac:dyDescent="0.25">
      <c r="AAY8473" s="60"/>
      <c r="AAZ8473" s="60"/>
      <c r="ABA8473" s="60"/>
      <c r="ABB8473" s="60"/>
      <c r="ABC8473" s="60"/>
      <c r="ABD8473" s="60"/>
      <c r="ABE8473" s="60"/>
      <c r="ABF8473" s="60"/>
      <c r="ABG8473" s="60"/>
      <c r="ABH8473" s="60"/>
      <c r="ABI8473" s="60"/>
      <c r="ABJ8473" s="60"/>
      <c r="ABK8473" s="60"/>
      <c r="ABL8473" s="60"/>
      <c r="ABM8473" s="60"/>
      <c r="ABN8473" s="60"/>
      <c r="ABO8473" s="60"/>
      <c r="ABP8473" s="60"/>
      <c r="ABQ8473" s="60"/>
      <c r="ABR8473" s="60">
        <v>0.97315225038947895</v>
      </c>
      <c r="ABS8473" s="60"/>
      <c r="ABT8473" s="60"/>
      <c r="ABU8473" s="60"/>
      <c r="ABV8473" s="60"/>
      <c r="ABW8473" s="60"/>
      <c r="ABX8473" s="60"/>
    </row>
    <row r="8474" spans="727:752" x14ac:dyDescent="0.25">
      <c r="AAY8474" s="60"/>
      <c r="AAZ8474" s="60"/>
      <c r="ABA8474" s="60"/>
      <c r="ABB8474" s="60"/>
      <c r="ABC8474" s="60"/>
      <c r="ABD8474" s="60"/>
      <c r="ABE8474" s="60"/>
      <c r="ABF8474" s="60"/>
      <c r="ABG8474" s="60"/>
      <c r="ABH8474" s="60"/>
      <c r="ABI8474" s="60"/>
      <c r="ABJ8474" s="60"/>
      <c r="ABK8474" s="60"/>
      <c r="ABL8474" s="60"/>
      <c r="ABM8474" s="60"/>
      <c r="ABN8474" s="60"/>
      <c r="ABO8474" s="60"/>
      <c r="ABP8474" s="60"/>
      <c r="ABQ8474" s="60"/>
      <c r="ABR8474" s="60">
        <v>0.97312823404473503</v>
      </c>
      <c r="ABS8474" s="60"/>
      <c r="ABT8474" s="60"/>
      <c r="ABU8474" s="60"/>
      <c r="ABV8474" s="60"/>
      <c r="ABW8474" s="60"/>
      <c r="ABX8474" s="60"/>
    </row>
    <row r="8475" spans="727:752" x14ac:dyDescent="0.25">
      <c r="AAY8475" s="60"/>
      <c r="AAZ8475" s="60"/>
      <c r="ABA8475" s="60"/>
      <c r="ABB8475" s="60"/>
      <c r="ABC8475" s="60"/>
      <c r="ABD8475" s="60"/>
      <c r="ABE8475" s="60"/>
      <c r="ABF8475" s="60"/>
      <c r="ABG8475" s="60"/>
      <c r="ABH8475" s="60"/>
      <c r="ABI8475" s="60"/>
      <c r="ABJ8475" s="60"/>
      <c r="ABK8475" s="60"/>
      <c r="ABL8475" s="60"/>
      <c r="ABM8475" s="60"/>
      <c r="ABN8475" s="60"/>
      <c r="ABO8475" s="60"/>
      <c r="ABP8475" s="60"/>
      <c r="ABQ8475" s="60"/>
      <c r="ABR8475" s="60">
        <v>0.97311172010062197</v>
      </c>
      <c r="ABS8475" s="60"/>
      <c r="ABT8475" s="60"/>
      <c r="ABU8475" s="60"/>
      <c r="ABV8475" s="60"/>
      <c r="ABW8475" s="60"/>
      <c r="ABX8475" s="60"/>
    </row>
    <row r="8476" spans="727:752" x14ac:dyDescent="0.25">
      <c r="AAY8476" s="60"/>
      <c r="AAZ8476" s="60"/>
      <c r="ABA8476" s="60"/>
      <c r="ABB8476" s="60"/>
      <c r="ABC8476" s="60"/>
      <c r="ABD8476" s="60"/>
      <c r="ABE8476" s="60"/>
      <c r="ABF8476" s="60"/>
      <c r="ABG8476" s="60"/>
      <c r="ABH8476" s="60"/>
      <c r="ABI8476" s="60"/>
      <c r="ABJ8476" s="60"/>
      <c r="ABK8476" s="60"/>
      <c r="ABL8476" s="60"/>
      <c r="ABM8476" s="60"/>
      <c r="ABN8476" s="60"/>
      <c r="ABO8476" s="60"/>
      <c r="ABP8476" s="60"/>
      <c r="ABQ8476" s="60"/>
      <c r="ABR8476" s="60">
        <v>0.973067376686922</v>
      </c>
      <c r="ABS8476" s="60"/>
      <c r="ABT8476" s="60"/>
      <c r="ABU8476" s="60"/>
      <c r="ABV8476" s="60"/>
      <c r="ABW8476" s="60"/>
      <c r="ABX8476" s="60"/>
    </row>
    <row r="8477" spans="727:752" x14ac:dyDescent="0.25">
      <c r="AAY8477" s="60"/>
      <c r="AAZ8477" s="60"/>
      <c r="ABA8477" s="60"/>
      <c r="ABB8477" s="60"/>
      <c r="ABC8477" s="60"/>
      <c r="ABD8477" s="60"/>
      <c r="ABE8477" s="60"/>
      <c r="ABF8477" s="60"/>
      <c r="ABG8477" s="60"/>
      <c r="ABH8477" s="60"/>
      <c r="ABI8477" s="60"/>
      <c r="ABJ8477" s="60"/>
      <c r="ABK8477" s="60"/>
      <c r="ABL8477" s="60"/>
      <c r="ABM8477" s="60"/>
      <c r="ABN8477" s="60"/>
      <c r="ABO8477" s="60"/>
      <c r="ABP8477" s="60"/>
      <c r="ABQ8477" s="60"/>
      <c r="ABR8477" s="60">
        <v>0.973045953666129</v>
      </c>
      <c r="ABS8477" s="60"/>
      <c r="ABT8477" s="60"/>
      <c r="ABU8477" s="60"/>
      <c r="ABV8477" s="60"/>
      <c r="ABW8477" s="60"/>
      <c r="ABX8477" s="60"/>
    </row>
    <row r="8478" spans="727:752" x14ac:dyDescent="0.25">
      <c r="AAY8478" s="60"/>
      <c r="AAZ8478" s="60"/>
      <c r="ABA8478" s="60"/>
      <c r="ABB8478" s="60"/>
      <c r="ABC8478" s="60"/>
      <c r="ABD8478" s="60"/>
      <c r="ABE8478" s="60"/>
      <c r="ABF8478" s="60"/>
      <c r="ABG8478" s="60"/>
      <c r="ABH8478" s="60"/>
      <c r="ABI8478" s="60"/>
      <c r="ABJ8478" s="60"/>
      <c r="ABK8478" s="60"/>
      <c r="ABL8478" s="60"/>
      <c r="ABM8478" s="60"/>
      <c r="ABN8478" s="60"/>
      <c r="ABO8478" s="60"/>
      <c r="ABP8478" s="60"/>
      <c r="ABQ8478" s="60"/>
      <c r="ABR8478" s="60">
        <v>0.97304263483366005</v>
      </c>
      <c r="ABS8478" s="60"/>
      <c r="ABT8478" s="60"/>
      <c r="ABU8478" s="60"/>
      <c r="ABV8478" s="60"/>
      <c r="ABW8478" s="60"/>
      <c r="ABX8478" s="60"/>
    </row>
    <row r="8479" spans="727:752" x14ac:dyDescent="0.25">
      <c r="AAY8479" s="60"/>
      <c r="AAZ8479" s="60"/>
      <c r="ABA8479" s="60"/>
      <c r="ABB8479" s="60"/>
      <c r="ABC8479" s="60"/>
      <c r="ABD8479" s="60"/>
      <c r="ABE8479" s="60"/>
      <c r="ABF8479" s="60"/>
      <c r="ABG8479" s="60"/>
      <c r="ABH8479" s="60"/>
      <c r="ABI8479" s="60"/>
      <c r="ABJ8479" s="60"/>
      <c r="ABK8479" s="60"/>
      <c r="ABL8479" s="60"/>
      <c r="ABM8479" s="60"/>
      <c r="ABN8479" s="60"/>
      <c r="ABO8479" s="60"/>
      <c r="ABP8479" s="60"/>
      <c r="ABQ8479" s="60"/>
      <c r="ABR8479" s="60">
        <v>0.97298188819774001</v>
      </c>
      <c r="ABS8479" s="60"/>
      <c r="ABT8479" s="60"/>
      <c r="ABU8479" s="60"/>
      <c r="ABV8479" s="60"/>
      <c r="ABW8479" s="60"/>
      <c r="ABX8479" s="60"/>
    </row>
    <row r="8480" spans="727:752" x14ac:dyDescent="0.25">
      <c r="AAY8480" s="60"/>
      <c r="AAZ8480" s="60"/>
      <c r="ABA8480" s="60"/>
      <c r="ABB8480" s="60"/>
      <c r="ABC8480" s="60"/>
      <c r="ABD8480" s="60"/>
      <c r="ABE8480" s="60"/>
      <c r="ABF8480" s="60"/>
      <c r="ABG8480" s="60"/>
      <c r="ABH8480" s="60"/>
      <c r="ABI8480" s="60"/>
      <c r="ABJ8480" s="60"/>
      <c r="ABK8480" s="60"/>
      <c r="ABL8480" s="60"/>
      <c r="ABM8480" s="60"/>
      <c r="ABN8480" s="60"/>
      <c r="ABO8480" s="60"/>
      <c r="ABP8480" s="60"/>
      <c r="ABQ8480" s="60"/>
      <c r="ABR8480" s="60">
        <v>0.97295603644006801</v>
      </c>
      <c r="ABS8480" s="60"/>
      <c r="ABT8480" s="60"/>
      <c r="ABU8480" s="60"/>
      <c r="ABV8480" s="60"/>
      <c r="ABW8480" s="60"/>
      <c r="ABX8480" s="60"/>
    </row>
    <row r="8481" spans="727:752" x14ac:dyDescent="0.25">
      <c r="AAY8481" s="60"/>
      <c r="AAZ8481" s="60"/>
      <c r="ABA8481" s="60"/>
      <c r="ABB8481" s="60"/>
      <c r="ABC8481" s="60"/>
      <c r="ABD8481" s="60"/>
      <c r="ABE8481" s="60"/>
      <c r="ABF8481" s="60"/>
      <c r="ABG8481" s="60"/>
      <c r="ABH8481" s="60"/>
      <c r="ABI8481" s="60"/>
      <c r="ABJ8481" s="60"/>
      <c r="ABK8481" s="60"/>
      <c r="ABL8481" s="60"/>
      <c r="ABM8481" s="60"/>
      <c r="ABN8481" s="60"/>
      <c r="ABO8481" s="60"/>
      <c r="ABP8481" s="60"/>
      <c r="ABQ8481" s="60"/>
      <c r="ABR8481" s="60">
        <v>0.97294002103164101</v>
      </c>
      <c r="ABS8481" s="60"/>
      <c r="ABT8481" s="60"/>
      <c r="ABU8481" s="60"/>
      <c r="ABV8481" s="60"/>
      <c r="ABW8481" s="60"/>
      <c r="ABX8481" s="60"/>
    </row>
    <row r="8482" spans="727:752" x14ac:dyDescent="0.25">
      <c r="AAY8482" s="60"/>
      <c r="AAZ8482" s="60"/>
      <c r="ABA8482" s="60"/>
      <c r="ABB8482" s="60"/>
      <c r="ABC8482" s="60"/>
      <c r="ABD8482" s="60"/>
      <c r="ABE8482" s="60"/>
      <c r="ABF8482" s="60"/>
      <c r="ABG8482" s="60"/>
      <c r="ABH8482" s="60"/>
      <c r="ABI8482" s="60"/>
      <c r="ABJ8482" s="60"/>
      <c r="ABK8482" s="60"/>
      <c r="ABL8482" s="60"/>
      <c r="ABM8482" s="60"/>
      <c r="ABN8482" s="60"/>
      <c r="ABO8482" s="60"/>
      <c r="ABP8482" s="60"/>
      <c r="ABQ8482" s="60"/>
      <c r="ABR8482" s="60">
        <v>0.97289241308974395</v>
      </c>
      <c r="ABS8482" s="60"/>
      <c r="ABT8482" s="60"/>
      <c r="ABU8482" s="60"/>
      <c r="ABV8482" s="60"/>
      <c r="ABW8482" s="60"/>
      <c r="ABX8482" s="60"/>
    </row>
    <row r="8483" spans="727:752" x14ac:dyDescent="0.25">
      <c r="AAY8483" s="60"/>
      <c r="AAZ8483" s="60"/>
      <c r="ABA8483" s="60"/>
      <c r="ABB8483" s="60"/>
      <c r="ABC8483" s="60"/>
      <c r="ABD8483" s="60"/>
      <c r="ABE8483" s="60"/>
      <c r="ABF8483" s="60"/>
      <c r="ABG8483" s="60"/>
      <c r="ABH8483" s="60"/>
      <c r="ABI8483" s="60"/>
      <c r="ABJ8483" s="60"/>
      <c r="ABK8483" s="60"/>
      <c r="ABL8483" s="60"/>
      <c r="ABM8483" s="60"/>
      <c r="ABN8483" s="60"/>
      <c r="ABO8483" s="60"/>
      <c r="ABP8483" s="60"/>
      <c r="ABQ8483" s="60"/>
      <c r="ABR8483" s="60">
        <v>0.97288584518643895</v>
      </c>
      <c r="ABS8483" s="60"/>
      <c r="ABT8483" s="60"/>
      <c r="ABU8483" s="60"/>
      <c r="ABV8483" s="60"/>
      <c r="ABW8483" s="60"/>
      <c r="ABX8483" s="60"/>
    </row>
    <row r="8484" spans="727:752" x14ac:dyDescent="0.25">
      <c r="AAY8484" s="60"/>
      <c r="AAZ8484" s="60"/>
      <c r="ABA8484" s="60"/>
      <c r="ABB8484" s="60"/>
      <c r="ABC8484" s="60"/>
      <c r="ABD8484" s="60"/>
      <c r="ABE8484" s="60"/>
      <c r="ABF8484" s="60"/>
      <c r="ABG8484" s="60"/>
      <c r="ABH8484" s="60"/>
      <c r="ABI8484" s="60"/>
      <c r="ABJ8484" s="60"/>
      <c r="ABK8484" s="60"/>
      <c r="ABL8484" s="60"/>
      <c r="ABM8484" s="60"/>
      <c r="ABN8484" s="60"/>
      <c r="ABO8484" s="60"/>
      <c r="ABP8484" s="60"/>
      <c r="ABQ8484" s="60"/>
      <c r="ABR8484" s="60">
        <v>0.97287702023624101</v>
      </c>
      <c r="ABS8484" s="60"/>
      <c r="ABT8484" s="60"/>
      <c r="ABU8484" s="60"/>
      <c r="ABV8484" s="60"/>
      <c r="ABW8484" s="60"/>
      <c r="ABX8484" s="60"/>
    </row>
    <row r="8485" spans="727:752" x14ac:dyDescent="0.25">
      <c r="AAY8485" s="60"/>
      <c r="AAZ8485" s="60"/>
      <c r="ABA8485" s="60"/>
      <c r="ABB8485" s="60"/>
      <c r="ABC8485" s="60"/>
      <c r="ABD8485" s="60"/>
      <c r="ABE8485" s="60"/>
      <c r="ABF8485" s="60"/>
      <c r="ABG8485" s="60"/>
      <c r="ABH8485" s="60"/>
      <c r="ABI8485" s="60"/>
      <c r="ABJ8485" s="60"/>
      <c r="ABK8485" s="60"/>
      <c r="ABL8485" s="60"/>
      <c r="ABM8485" s="60"/>
      <c r="ABN8485" s="60"/>
      <c r="ABO8485" s="60"/>
      <c r="ABP8485" s="60"/>
      <c r="ABQ8485" s="60"/>
      <c r="ABR8485" s="60">
        <v>0.972875068934277</v>
      </c>
      <c r="ABS8485" s="60"/>
      <c r="ABT8485" s="60"/>
      <c r="ABU8485" s="60"/>
      <c r="ABV8485" s="60"/>
      <c r="ABW8485" s="60"/>
      <c r="ABX8485" s="60"/>
    </row>
    <row r="8486" spans="727:752" x14ac:dyDescent="0.25">
      <c r="AAY8486" s="60"/>
      <c r="AAZ8486" s="60"/>
      <c r="ABA8486" s="60"/>
      <c r="ABB8486" s="60"/>
      <c r="ABC8486" s="60"/>
      <c r="ABD8486" s="60"/>
      <c r="ABE8486" s="60"/>
      <c r="ABF8486" s="60"/>
      <c r="ABG8486" s="60"/>
      <c r="ABH8486" s="60"/>
      <c r="ABI8486" s="60"/>
      <c r="ABJ8486" s="60"/>
      <c r="ABK8486" s="60"/>
      <c r="ABL8486" s="60"/>
      <c r="ABM8486" s="60"/>
      <c r="ABN8486" s="60"/>
      <c r="ABO8486" s="60"/>
      <c r="ABP8486" s="60"/>
      <c r="ABQ8486" s="60"/>
      <c r="ABR8486" s="60">
        <v>0.97286057315847696</v>
      </c>
      <c r="ABS8486" s="60"/>
      <c r="ABT8486" s="60"/>
      <c r="ABU8486" s="60"/>
      <c r="ABV8486" s="60"/>
      <c r="ABW8486" s="60"/>
      <c r="ABX8486" s="60"/>
    </row>
    <row r="8487" spans="727:752" x14ac:dyDescent="0.25">
      <c r="AAY8487" s="60"/>
      <c r="AAZ8487" s="60"/>
      <c r="ABA8487" s="60"/>
      <c r="ABB8487" s="60"/>
      <c r="ABC8487" s="60"/>
      <c r="ABD8487" s="60"/>
      <c r="ABE8487" s="60"/>
      <c r="ABF8487" s="60"/>
      <c r="ABG8487" s="60"/>
      <c r="ABH8487" s="60"/>
      <c r="ABI8487" s="60"/>
      <c r="ABJ8487" s="60"/>
      <c r="ABK8487" s="60"/>
      <c r="ABL8487" s="60"/>
      <c r="ABM8487" s="60"/>
      <c r="ABN8487" s="60"/>
      <c r="ABO8487" s="60"/>
      <c r="ABP8487" s="60"/>
      <c r="ABQ8487" s="60"/>
      <c r="ABR8487" s="60">
        <v>0.97285223584567104</v>
      </c>
      <c r="ABS8487" s="60"/>
      <c r="ABT8487" s="60"/>
      <c r="ABU8487" s="60"/>
      <c r="ABV8487" s="60"/>
      <c r="ABW8487" s="60"/>
      <c r="ABX8487" s="60"/>
    </row>
    <row r="8488" spans="727:752" x14ac:dyDescent="0.25">
      <c r="AAY8488" s="60"/>
      <c r="AAZ8488" s="60"/>
      <c r="ABA8488" s="60"/>
      <c r="ABB8488" s="60"/>
      <c r="ABC8488" s="60"/>
      <c r="ABD8488" s="60"/>
      <c r="ABE8488" s="60"/>
      <c r="ABF8488" s="60"/>
      <c r="ABG8488" s="60"/>
      <c r="ABH8488" s="60"/>
      <c r="ABI8488" s="60"/>
      <c r="ABJ8488" s="60"/>
      <c r="ABK8488" s="60"/>
      <c r="ABL8488" s="60"/>
      <c r="ABM8488" s="60"/>
      <c r="ABN8488" s="60"/>
      <c r="ABO8488" s="60"/>
      <c r="ABP8488" s="60"/>
      <c r="ABQ8488" s="60"/>
      <c r="ABR8488" s="60">
        <v>0.97284027986757504</v>
      </c>
      <c r="ABS8488" s="60"/>
      <c r="ABT8488" s="60"/>
      <c r="ABU8488" s="60"/>
      <c r="ABV8488" s="60"/>
      <c r="ABW8488" s="60"/>
      <c r="ABX8488" s="60"/>
    </row>
    <row r="8489" spans="727:752" x14ac:dyDescent="0.25">
      <c r="AAY8489" s="60"/>
      <c r="AAZ8489" s="60"/>
      <c r="ABA8489" s="60"/>
      <c r="ABB8489" s="60"/>
      <c r="ABC8489" s="60"/>
      <c r="ABD8489" s="60"/>
      <c r="ABE8489" s="60"/>
      <c r="ABF8489" s="60"/>
      <c r="ABG8489" s="60"/>
      <c r="ABH8489" s="60"/>
      <c r="ABI8489" s="60"/>
      <c r="ABJ8489" s="60"/>
      <c r="ABK8489" s="60"/>
      <c r="ABL8489" s="60"/>
      <c r="ABM8489" s="60"/>
      <c r="ABN8489" s="60"/>
      <c r="ABO8489" s="60"/>
      <c r="ABP8489" s="60"/>
      <c r="ABQ8489" s="60"/>
      <c r="ABR8489" s="60">
        <v>0.97281873751688897</v>
      </c>
      <c r="ABS8489" s="60"/>
      <c r="ABT8489" s="60"/>
      <c r="ABU8489" s="60"/>
      <c r="ABV8489" s="60"/>
      <c r="ABW8489" s="60"/>
      <c r="ABX8489" s="60"/>
    </row>
    <row r="8490" spans="727:752" x14ac:dyDescent="0.25">
      <c r="AAY8490" s="60"/>
      <c r="AAZ8490" s="60"/>
      <c r="ABA8490" s="60"/>
      <c r="ABB8490" s="60"/>
      <c r="ABC8490" s="60"/>
      <c r="ABD8490" s="60"/>
      <c r="ABE8490" s="60"/>
      <c r="ABF8490" s="60"/>
      <c r="ABG8490" s="60"/>
      <c r="ABH8490" s="60"/>
      <c r="ABI8490" s="60"/>
      <c r="ABJ8490" s="60"/>
      <c r="ABK8490" s="60"/>
      <c r="ABL8490" s="60"/>
      <c r="ABM8490" s="60"/>
      <c r="ABN8490" s="60"/>
      <c r="ABO8490" s="60"/>
      <c r="ABP8490" s="60"/>
      <c r="ABQ8490" s="60"/>
      <c r="ABR8490" s="60">
        <v>0.972781414271782</v>
      </c>
      <c r="ABS8490" s="60"/>
      <c r="ABT8490" s="60"/>
      <c r="ABU8490" s="60"/>
      <c r="ABV8490" s="60"/>
      <c r="ABW8490" s="60"/>
      <c r="ABX8490" s="60"/>
    </row>
    <row r="8491" spans="727:752" x14ac:dyDescent="0.25">
      <c r="AAY8491" s="60"/>
      <c r="AAZ8491" s="60"/>
      <c r="ABA8491" s="60"/>
      <c r="ABB8491" s="60"/>
      <c r="ABC8491" s="60"/>
      <c r="ABD8491" s="60"/>
      <c r="ABE8491" s="60"/>
      <c r="ABF8491" s="60"/>
      <c r="ABG8491" s="60"/>
      <c r="ABH8491" s="60"/>
      <c r="ABI8491" s="60"/>
      <c r="ABJ8491" s="60"/>
      <c r="ABK8491" s="60"/>
      <c r="ABL8491" s="60"/>
      <c r="ABM8491" s="60"/>
      <c r="ABN8491" s="60"/>
      <c r="ABO8491" s="60"/>
      <c r="ABP8491" s="60"/>
      <c r="ABQ8491" s="60"/>
      <c r="ABR8491" s="60">
        <v>0.972780846510236</v>
      </c>
      <c r="ABS8491" s="60"/>
      <c r="ABT8491" s="60"/>
      <c r="ABU8491" s="60"/>
      <c r="ABV8491" s="60"/>
      <c r="ABW8491" s="60"/>
      <c r="ABX8491" s="60"/>
    </row>
    <row r="8492" spans="727:752" x14ac:dyDescent="0.25">
      <c r="AAY8492" s="60"/>
      <c r="AAZ8492" s="60"/>
      <c r="ABA8492" s="60"/>
      <c r="ABB8492" s="60"/>
      <c r="ABC8492" s="60"/>
      <c r="ABD8492" s="60"/>
      <c r="ABE8492" s="60"/>
      <c r="ABF8492" s="60"/>
      <c r="ABG8492" s="60"/>
      <c r="ABH8492" s="60"/>
      <c r="ABI8492" s="60"/>
      <c r="ABJ8492" s="60"/>
      <c r="ABK8492" s="60"/>
      <c r="ABL8492" s="60"/>
      <c r="ABM8492" s="60"/>
      <c r="ABN8492" s="60"/>
      <c r="ABO8492" s="60"/>
      <c r="ABP8492" s="60"/>
      <c r="ABQ8492" s="60"/>
      <c r="ABR8492" s="60">
        <v>0.97278007015665802</v>
      </c>
      <c r="ABS8492" s="60"/>
      <c r="ABT8492" s="60"/>
      <c r="ABU8492" s="60"/>
      <c r="ABV8492" s="60"/>
      <c r="ABW8492" s="60"/>
      <c r="ABX8492" s="60"/>
    </row>
    <row r="8493" spans="727:752" x14ac:dyDescent="0.25">
      <c r="AAY8493" s="60"/>
      <c r="AAZ8493" s="60"/>
      <c r="ABA8493" s="60"/>
      <c r="ABB8493" s="60"/>
      <c r="ABC8493" s="60"/>
      <c r="ABD8493" s="60"/>
      <c r="ABE8493" s="60"/>
      <c r="ABF8493" s="60"/>
      <c r="ABG8493" s="60"/>
      <c r="ABH8493" s="60"/>
      <c r="ABI8493" s="60"/>
      <c r="ABJ8493" s="60"/>
      <c r="ABK8493" s="60"/>
      <c r="ABL8493" s="60"/>
      <c r="ABM8493" s="60"/>
      <c r="ABN8493" s="60"/>
      <c r="ABO8493" s="60"/>
      <c r="ABP8493" s="60"/>
      <c r="ABQ8493" s="60"/>
      <c r="ABR8493" s="60">
        <v>0.97277741905320803</v>
      </c>
      <c r="ABS8493" s="60"/>
      <c r="ABT8493" s="60"/>
      <c r="ABU8493" s="60"/>
      <c r="ABV8493" s="60"/>
      <c r="ABW8493" s="60"/>
      <c r="ABX8493" s="60"/>
    </row>
    <row r="8494" spans="727:752" x14ac:dyDescent="0.25">
      <c r="AAY8494" s="60"/>
      <c r="AAZ8494" s="60"/>
      <c r="ABA8494" s="60"/>
      <c r="ABB8494" s="60"/>
      <c r="ABC8494" s="60"/>
      <c r="ABD8494" s="60"/>
      <c r="ABE8494" s="60"/>
      <c r="ABF8494" s="60"/>
      <c r="ABG8494" s="60"/>
      <c r="ABH8494" s="60"/>
      <c r="ABI8494" s="60"/>
      <c r="ABJ8494" s="60"/>
      <c r="ABK8494" s="60"/>
      <c r="ABL8494" s="60"/>
      <c r="ABM8494" s="60"/>
      <c r="ABN8494" s="60"/>
      <c r="ABO8494" s="60"/>
      <c r="ABP8494" s="60"/>
      <c r="ABQ8494" s="60"/>
      <c r="ABR8494" s="60">
        <v>0.97277422654467804</v>
      </c>
      <c r="ABS8494" s="60"/>
      <c r="ABT8494" s="60"/>
      <c r="ABU8494" s="60"/>
      <c r="ABV8494" s="60"/>
      <c r="ABW8494" s="60"/>
      <c r="ABX8494" s="60"/>
    </row>
    <row r="8495" spans="727:752" x14ac:dyDescent="0.25">
      <c r="AAY8495" s="60"/>
      <c r="AAZ8495" s="60"/>
      <c r="ABA8495" s="60"/>
      <c r="ABB8495" s="60"/>
      <c r="ABC8495" s="60"/>
      <c r="ABD8495" s="60"/>
      <c r="ABE8495" s="60"/>
      <c r="ABF8495" s="60"/>
      <c r="ABG8495" s="60"/>
      <c r="ABH8495" s="60"/>
      <c r="ABI8495" s="60"/>
      <c r="ABJ8495" s="60"/>
      <c r="ABK8495" s="60"/>
      <c r="ABL8495" s="60"/>
      <c r="ABM8495" s="60"/>
      <c r="ABN8495" s="60"/>
      <c r="ABO8495" s="60"/>
      <c r="ABP8495" s="60"/>
      <c r="ABQ8495" s="60"/>
      <c r="ABR8495" s="60">
        <v>0.97276461998191399</v>
      </c>
      <c r="ABS8495" s="60"/>
      <c r="ABT8495" s="60"/>
      <c r="ABU8495" s="60"/>
      <c r="ABV8495" s="60"/>
      <c r="ABW8495" s="60"/>
      <c r="ABX8495" s="60"/>
    </row>
    <row r="8496" spans="727:752" x14ac:dyDescent="0.25">
      <c r="AAY8496" s="60"/>
      <c r="AAZ8496" s="60"/>
      <c r="ABA8496" s="60"/>
      <c r="ABB8496" s="60"/>
      <c r="ABC8496" s="60"/>
      <c r="ABD8496" s="60"/>
      <c r="ABE8496" s="60"/>
      <c r="ABF8496" s="60"/>
      <c r="ABG8496" s="60"/>
      <c r="ABH8496" s="60"/>
      <c r="ABI8496" s="60"/>
      <c r="ABJ8496" s="60"/>
      <c r="ABK8496" s="60"/>
      <c r="ABL8496" s="60"/>
      <c r="ABM8496" s="60"/>
      <c r="ABN8496" s="60"/>
      <c r="ABO8496" s="60"/>
      <c r="ABP8496" s="60"/>
      <c r="ABQ8496" s="60"/>
      <c r="ABR8496" s="60">
        <v>0.97276345365453498</v>
      </c>
      <c r="ABS8496" s="60"/>
      <c r="ABT8496" s="60"/>
      <c r="ABU8496" s="60"/>
      <c r="ABV8496" s="60"/>
      <c r="ABW8496" s="60"/>
      <c r="ABX8496" s="60"/>
    </row>
    <row r="8497" spans="727:752" x14ac:dyDescent="0.25">
      <c r="AAY8497" s="60"/>
      <c r="AAZ8497" s="60"/>
      <c r="ABA8497" s="60"/>
      <c r="ABB8497" s="60"/>
      <c r="ABC8497" s="60"/>
      <c r="ABD8497" s="60"/>
      <c r="ABE8497" s="60"/>
      <c r="ABF8497" s="60"/>
      <c r="ABG8497" s="60"/>
      <c r="ABH8497" s="60"/>
      <c r="ABI8497" s="60"/>
      <c r="ABJ8497" s="60"/>
      <c r="ABK8497" s="60"/>
      <c r="ABL8497" s="60"/>
      <c r="ABM8497" s="60"/>
      <c r="ABN8497" s="60"/>
      <c r="ABO8497" s="60"/>
      <c r="ABP8497" s="60"/>
      <c r="ABQ8497" s="60"/>
      <c r="ABR8497" s="60">
        <v>0.97274192503085599</v>
      </c>
      <c r="ABS8497" s="60"/>
      <c r="ABT8497" s="60"/>
      <c r="ABU8497" s="60"/>
      <c r="ABV8497" s="60"/>
      <c r="ABW8497" s="60"/>
      <c r="ABX8497" s="60"/>
    </row>
    <row r="8498" spans="727:752" x14ac:dyDescent="0.25">
      <c r="AAY8498" s="60"/>
      <c r="AAZ8498" s="60"/>
      <c r="ABA8498" s="60"/>
      <c r="ABB8498" s="60"/>
      <c r="ABC8498" s="60"/>
      <c r="ABD8498" s="60"/>
      <c r="ABE8498" s="60"/>
      <c r="ABF8498" s="60"/>
      <c r="ABG8498" s="60"/>
      <c r="ABH8498" s="60"/>
      <c r="ABI8498" s="60"/>
      <c r="ABJ8498" s="60"/>
      <c r="ABK8498" s="60"/>
      <c r="ABL8498" s="60"/>
      <c r="ABM8498" s="60"/>
      <c r="ABN8498" s="60"/>
      <c r="ABO8498" s="60"/>
      <c r="ABP8498" s="60"/>
      <c r="ABQ8498" s="60"/>
      <c r="ABR8498" s="60">
        <v>0.97273169062093801</v>
      </c>
      <c r="ABS8498" s="60"/>
      <c r="ABT8498" s="60"/>
      <c r="ABU8498" s="60"/>
      <c r="ABV8498" s="60"/>
      <c r="ABW8498" s="60"/>
      <c r="ABX8498" s="60"/>
    </row>
    <row r="8499" spans="727:752" x14ac:dyDescent="0.25">
      <c r="AAY8499" s="60"/>
      <c r="AAZ8499" s="60"/>
      <c r="ABA8499" s="60"/>
      <c r="ABB8499" s="60"/>
      <c r="ABC8499" s="60"/>
      <c r="ABD8499" s="60"/>
      <c r="ABE8499" s="60"/>
      <c r="ABF8499" s="60"/>
      <c r="ABG8499" s="60"/>
      <c r="ABH8499" s="60"/>
      <c r="ABI8499" s="60"/>
      <c r="ABJ8499" s="60"/>
      <c r="ABK8499" s="60"/>
      <c r="ABL8499" s="60"/>
      <c r="ABM8499" s="60"/>
      <c r="ABN8499" s="60"/>
      <c r="ABO8499" s="60"/>
      <c r="ABP8499" s="60"/>
      <c r="ABQ8499" s="60"/>
      <c r="ABR8499" s="60">
        <v>0.97272823781094797</v>
      </c>
      <c r="ABS8499" s="60"/>
      <c r="ABT8499" s="60"/>
      <c r="ABU8499" s="60"/>
      <c r="ABV8499" s="60"/>
      <c r="ABW8499" s="60"/>
      <c r="ABX8499" s="60"/>
    </row>
    <row r="8500" spans="727:752" x14ac:dyDescent="0.25">
      <c r="AAY8500" s="60"/>
      <c r="AAZ8500" s="60"/>
      <c r="ABA8500" s="60"/>
      <c r="ABB8500" s="60"/>
      <c r="ABC8500" s="60"/>
      <c r="ABD8500" s="60"/>
      <c r="ABE8500" s="60"/>
      <c r="ABF8500" s="60"/>
      <c r="ABG8500" s="60"/>
      <c r="ABH8500" s="60"/>
      <c r="ABI8500" s="60"/>
      <c r="ABJ8500" s="60"/>
      <c r="ABK8500" s="60"/>
      <c r="ABL8500" s="60"/>
      <c r="ABM8500" s="60"/>
      <c r="ABN8500" s="60"/>
      <c r="ABO8500" s="60"/>
      <c r="ABP8500" s="60"/>
      <c r="ABQ8500" s="60"/>
      <c r="ABR8500" s="60">
        <v>0.97272578419915401</v>
      </c>
      <c r="ABS8500" s="60"/>
      <c r="ABT8500" s="60"/>
      <c r="ABU8500" s="60"/>
      <c r="ABV8500" s="60"/>
      <c r="ABW8500" s="60"/>
      <c r="ABX8500" s="60"/>
    </row>
    <row r="8501" spans="727:752" x14ac:dyDescent="0.25">
      <c r="AAY8501" s="60"/>
      <c r="AAZ8501" s="60"/>
      <c r="ABA8501" s="60"/>
      <c r="ABB8501" s="60"/>
      <c r="ABC8501" s="60"/>
      <c r="ABD8501" s="60"/>
      <c r="ABE8501" s="60"/>
      <c r="ABF8501" s="60"/>
      <c r="ABG8501" s="60"/>
      <c r="ABH8501" s="60"/>
      <c r="ABI8501" s="60"/>
      <c r="ABJ8501" s="60"/>
      <c r="ABK8501" s="60"/>
      <c r="ABL8501" s="60"/>
      <c r="ABM8501" s="60"/>
      <c r="ABN8501" s="60"/>
      <c r="ABO8501" s="60"/>
      <c r="ABP8501" s="60"/>
      <c r="ABQ8501" s="60"/>
      <c r="ABR8501" s="60">
        <v>0.97270531825023498</v>
      </c>
      <c r="ABS8501" s="60"/>
      <c r="ABT8501" s="60"/>
      <c r="ABU8501" s="60"/>
      <c r="ABV8501" s="60"/>
      <c r="ABW8501" s="60"/>
      <c r="ABX8501" s="60"/>
    </row>
    <row r="8502" spans="727:752" x14ac:dyDescent="0.25">
      <c r="AAY8502" s="60"/>
      <c r="AAZ8502" s="60"/>
      <c r="ABA8502" s="60"/>
      <c r="ABB8502" s="60"/>
      <c r="ABC8502" s="60"/>
      <c r="ABD8502" s="60"/>
      <c r="ABE8502" s="60"/>
      <c r="ABF8502" s="60"/>
      <c r="ABG8502" s="60"/>
      <c r="ABH8502" s="60"/>
      <c r="ABI8502" s="60"/>
      <c r="ABJ8502" s="60"/>
      <c r="ABK8502" s="60"/>
      <c r="ABL8502" s="60"/>
      <c r="ABM8502" s="60"/>
      <c r="ABN8502" s="60"/>
      <c r="ABO8502" s="60"/>
      <c r="ABP8502" s="60"/>
      <c r="ABQ8502" s="60"/>
      <c r="ABR8502" s="60">
        <v>0.97270130942221</v>
      </c>
      <c r="ABS8502" s="60"/>
      <c r="ABT8502" s="60"/>
      <c r="ABU8502" s="60"/>
      <c r="ABV8502" s="60"/>
      <c r="ABW8502" s="60"/>
      <c r="ABX8502" s="60"/>
    </row>
    <row r="8503" spans="727:752" x14ac:dyDescent="0.25">
      <c r="AAY8503" s="60"/>
      <c r="AAZ8503" s="60"/>
      <c r="ABA8503" s="60"/>
      <c r="ABB8503" s="60"/>
      <c r="ABC8503" s="60"/>
      <c r="ABD8503" s="60"/>
      <c r="ABE8503" s="60"/>
      <c r="ABF8503" s="60"/>
      <c r="ABG8503" s="60"/>
      <c r="ABH8503" s="60"/>
      <c r="ABI8503" s="60"/>
      <c r="ABJ8503" s="60"/>
      <c r="ABK8503" s="60"/>
      <c r="ABL8503" s="60"/>
      <c r="ABM8503" s="60"/>
      <c r="ABN8503" s="60"/>
      <c r="ABO8503" s="60"/>
      <c r="ABP8503" s="60"/>
      <c r="ABQ8503" s="60"/>
      <c r="ABR8503" s="60">
        <v>0.97269897295488095</v>
      </c>
      <c r="ABS8503" s="60"/>
      <c r="ABT8503" s="60"/>
      <c r="ABU8503" s="60"/>
      <c r="ABV8503" s="60"/>
      <c r="ABW8503" s="60"/>
      <c r="ABX8503" s="60"/>
    </row>
    <row r="8504" spans="727:752" x14ac:dyDescent="0.25">
      <c r="AAY8504" s="60"/>
      <c r="AAZ8504" s="60"/>
      <c r="ABA8504" s="60"/>
      <c r="ABB8504" s="60"/>
      <c r="ABC8504" s="60"/>
      <c r="ABD8504" s="60"/>
      <c r="ABE8504" s="60"/>
      <c r="ABF8504" s="60"/>
      <c r="ABG8504" s="60"/>
      <c r="ABH8504" s="60"/>
      <c r="ABI8504" s="60"/>
      <c r="ABJ8504" s="60"/>
      <c r="ABK8504" s="60"/>
      <c r="ABL8504" s="60"/>
      <c r="ABM8504" s="60"/>
      <c r="ABN8504" s="60"/>
      <c r="ABO8504" s="60"/>
      <c r="ABP8504" s="60"/>
      <c r="ABQ8504" s="60"/>
      <c r="ABR8504" s="60">
        <v>0.97264842392478801</v>
      </c>
      <c r="ABS8504" s="60"/>
      <c r="ABT8504" s="60"/>
      <c r="ABU8504" s="60"/>
      <c r="ABV8504" s="60"/>
      <c r="ABW8504" s="60"/>
      <c r="ABX8504" s="60"/>
    </row>
    <row r="8505" spans="727:752" x14ac:dyDescent="0.25">
      <c r="AAY8505" s="60"/>
      <c r="AAZ8505" s="60"/>
      <c r="ABA8505" s="60"/>
      <c r="ABB8505" s="60"/>
      <c r="ABC8505" s="60"/>
      <c r="ABD8505" s="60"/>
      <c r="ABE8505" s="60"/>
      <c r="ABF8505" s="60"/>
      <c r="ABG8505" s="60"/>
      <c r="ABH8505" s="60"/>
      <c r="ABI8505" s="60"/>
      <c r="ABJ8505" s="60"/>
      <c r="ABK8505" s="60"/>
      <c r="ABL8505" s="60"/>
      <c r="ABM8505" s="60"/>
      <c r="ABN8505" s="60"/>
      <c r="ABO8505" s="60"/>
      <c r="ABP8505" s="60"/>
      <c r="ABQ8505" s="60"/>
      <c r="ABR8505" s="60">
        <v>0.97263595625686505</v>
      </c>
      <c r="ABS8505" s="60"/>
      <c r="ABT8505" s="60"/>
      <c r="ABU8505" s="60"/>
      <c r="ABV8505" s="60"/>
      <c r="ABW8505" s="60"/>
      <c r="ABX8505" s="60"/>
    </row>
    <row r="8506" spans="727:752" x14ac:dyDescent="0.25">
      <c r="AAY8506" s="60"/>
      <c r="AAZ8506" s="60"/>
      <c r="ABA8506" s="60"/>
      <c r="ABB8506" s="60"/>
      <c r="ABC8506" s="60"/>
      <c r="ABD8506" s="60"/>
      <c r="ABE8506" s="60"/>
      <c r="ABF8506" s="60"/>
      <c r="ABG8506" s="60"/>
      <c r="ABH8506" s="60"/>
      <c r="ABI8506" s="60"/>
      <c r="ABJ8506" s="60"/>
      <c r="ABK8506" s="60"/>
      <c r="ABL8506" s="60"/>
      <c r="ABM8506" s="60"/>
      <c r="ABN8506" s="60"/>
      <c r="ABO8506" s="60"/>
      <c r="ABP8506" s="60"/>
      <c r="ABQ8506" s="60"/>
      <c r="ABR8506" s="60">
        <v>0.97262957729607802</v>
      </c>
      <c r="ABS8506" s="60"/>
      <c r="ABT8506" s="60"/>
      <c r="ABU8506" s="60"/>
      <c r="ABV8506" s="60"/>
      <c r="ABW8506" s="60"/>
      <c r="ABX8506" s="60"/>
    </row>
    <row r="8507" spans="727:752" x14ac:dyDescent="0.25">
      <c r="AAY8507" s="60"/>
      <c r="AAZ8507" s="60"/>
      <c r="ABA8507" s="60"/>
      <c r="ABB8507" s="60"/>
      <c r="ABC8507" s="60"/>
      <c r="ABD8507" s="60"/>
      <c r="ABE8507" s="60"/>
      <c r="ABF8507" s="60"/>
      <c r="ABG8507" s="60"/>
      <c r="ABH8507" s="60"/>
      <c r="ABI8507" s="60"/>
      <c r="ABJ8507" s="60"/>
      <c r="ABK8507" s="60"/>
      <c r="ABL8507" s="60"/>
      <c r="ABM8507" s="60"/>
      <c r="ABN8507" s="60"/>
      <c r="ABO8507" s="60"/>
      <c r="ABP8507" s="60"/>
      <c r="ABQ8507" s="60"/>
      <c r="ABR8507" s="60">
        <v>0.97262072585248505</v>
      </c>
      <c r="ABS8507" s="60"/>
      <c r="ABT8507" s="60"/>
      <c r="ABU8507" s="60"/>
      <c r="ABV8507" s="60"/>
      <c r="ABW8507" s="60"/>
      <c r="ABX8507" s="60"/>
    </row>
    <row r="8508" spans="727:752" x14ac:dyDescent="0.25">
      <c r="AAY8508" s="60"/>
      <c r="AAZ8508" s="60"/>
      <c r="ABA8508" s="60"/>
      <c r="ABB8508" s="60"/>
      <c r="ABC8508" s="60"/>
      <c r="ABD8508" s="60"/>
      <c r="ABE8508" s="60"/>
      <c r="ABF8508" s="60"/>
      <c r="ABG8508" s="60"/>
      <c r="ABH8508" s="60"/>
      <c r="ABI8508" s="60"/>
      <c r="ABJ8508" s="60"/>
      <c r="ABK8508" s="60"/>
      <c r="ABL8508" s="60"/>
      <c r="ABM8508" s="60"/>
      <c r="ABN8508" s="60"/>
      <c r="ABO8508" s="60"/>
      <c r="ABP8508" s="60"/>
      <c r="ABQ8508" s="60"/>
      <c r="ABR8508" s="60">
        <v>0.972587400035543</v>
      </c>
      <c r="ABS8508" s="60"/>
      <c r="ABT8508" s="60"/>
      <c r="ABU8508" s="60"/>
      <c r="ABV8508" s="60"/>
      <c r="ABW8508" s="60"/>
      <c r="ABX8508" s="60"/>
    </row>
    <row r="8509" spans="727:752" x14ac:dyDescent="0.25">
      <c r="AAY8509" s="60"/>
      <c r="AAZ8509" s="60"/>
      <c r="ABA8509" s="60"/>
      <c r="ABB8509" s="60"/>
      <c r="ABC8509" s="60"/>
      <c r="ABD8509" s="60"/>
      <c r="ABE8509" s="60"/>
      <c r="ABF8509" s="60"/>
      <c r="ABG8509" s="60"/>
      <c r="ABH8509" s="60"/>
      <c r="ABI8509" s="60"/>
      <c r="ABJ8509" s="60"/>
      <c r="ABK8509" s="60"/>
      <c r="ABL8509" s="60"/>
      <c r="ABM8509" s="60"/>
      <c r="ABN8509" s="60"/>
      <c r="ABO8509" s="60"/>
      <c r="ABP8509" s="60"/>
      <c r="ABQ8509" s="60"/>
      <c r="ABR8509" s="60">
        <v>0.97258336436221804</v>
      </c>
      <c r="ABS8509" s="60"/>
      <c r="ABT8509" s="60"/>
      <c r="ABU8509" s="60"/>
      <c r="ABV8509" s="60"/>
      <c r="ABW8509" s="60"/>
      <c r="ABX8509" s="60"/>
    </row>
    <row r="8510" spans="727:752" x14ac:dyDescent="0.25">
      <c r="AAY8510" s="60"/>
      <c r="AAZ8510" s="60"/>
      <c r="ABA8510" s="60"/>
      <c r="ABB8510" s="60"/>
      <c r="ABC8510" s="60"/>
      <c r="ABD8510" s="60"/>
      <c r="ABE8510" s="60"/>
      <c r="ABF8510" s="60"/>
      <c r="ABG8510" s="60"/>
      <c r="ABH8510" s="60"/>
      <c r="ABI8510" s="60"/>
      <c r="ABJ8510" s="60"/>
      <c r="ABK8510" s="60"/>
      <c r="ABL8510" s="60"/>
      <c r="ABM8510" s="60"/>
      <c r="ABN8510" s="60"/>
      <c r="ABO8510" s="60"/>
      <c r="ABP8510" s="60"/>
      <c r="ABQ8510" s="60"/>
      <c r="ABR8510" s="60">
        <v>0.97256322346444402</v>
      </c>
      <c r="ABS8510" s="60"/>
      <c r="ABT8510" s="60"/>
      <c r="ABU8510" s="60"/>
      <c r="ABV8510" s="60"/>
      <c r="ABW8510" s="60"/>
      <c r="ABX8510" s="60"/>
    </row>
    <row r="8511" spans="727:752" x14ac:dyDescent="0.25">
      <c r="AAY8511" s="60"/>
      <c r="AAZ8511" s="60"/>
      <c r="ABA8511" s="60"/>
      <c r="ABB8511" s="60"/>
      <c r="ABC8511" s="60"/>
      <c r="ABD8511" s="60"/>
      <c r="ABE8511" s="60"/>
      <c r="ABF8511" s="60"/>
      <c r="ABG8511" s="60"/>
      <c r="ABH8511" s="60"/>
      <c r="ABI8511" s="60"/>
      <c r="ABJ8511" s="60"/>
      <c r="ABK8511" s="60"/>
      <c r="ABL8511" s="60"/>
      <c r="ABM8511" s="60"/>
      <c r="ABN8511" s="60"/>
      <c r="ABO8511" s="60"/>
      <c r="ABP8511" s="60"/>
      <c r="ABQ8511" s="60"/>
      <c r="ABR8511" s="60">
        <v>0.97255821068135495</v>
      </c>
      <c r="ABS8511" s="60"/>
      <c r="ABT8511" s="60"/>
      <c r="ABU8511" s="60"/>
      <c r="ABV8511" s="60"/>
      <c r="ABW8511" s="60"/>
      <c r="ABX8511" s="60"/>
    </row>
    <row r="8512" spans="727:752" x14ac:dyDescent="0.25">
      <c r="AAY8512" s="60"/>
      <c r="AAZ8512" s="60"/>
      <c r="ABA8512" s="60"/>
      <c r="ABB8512" s="60"/>
      <c r="ABC8512" s="60"/>
      <c r="ABD8512" s="60"/>
      <c r="ABE8512" s="60"/>
      <c r="ABF8512" s="60"/>
      <c r="ABG8512" s="60"/>
      <c r="ABH8512" s="60"/>
      <c r="ABI8512" s="60"/>
      <c r="ABJ8512" s="60"/>
      <c r="ABK8512" s="60"/>
      <c r="ABL8512" s="60"/>
      <c r="ABM8512" s="60"/>
      <c r="ABN8512" s="60"/>
      <c r="ABO8512" s="60"/>
      <c r="ABP8512" s="60"/>
      <c r="ABQ8512" s="60"/>
      <c r="ABR8512" s="60">
        <v>0.97255318656872103</v>
      </c>
      <c r="ABS8512" s="60"/>
      <c r="ABT8512" s="60"/>
      <c r="ABU8512" s="60"/>
      <c r="ABV8512" s="60"/>
      <c r="ABW8512" s="60"/>
      <c r="ABX8512" s="60"/>
    </row>
    <row r="8513" spans="727:752" x14ac:dyDescent="0.25">
      <c r="AAY8513" s="60"/>
      <c r="AAZ8513" s="60"/>
      <c r="ABA8513" s="60"/>
      <c r="ABB8513" s="60"/>
      <c r="ABC8513" s="60"/>
      <c r="ABD8513" s="60"/>
      <c r="ABE8513" s="60"/>
      <c r="ABF8513" s="60"/>
      <c r="ABG8513" s="60"/>
      <c r="ABH8513" s="60"/>
      <c r="ABI8513" s="60"/>
      <c r="ABJ8513" s="60"/>
      <c r="ABK8513" s="60"/>
      <c r="ABL8513" s="60"/>
      <c r="ABM8513" s="60"/>
      <c r="ABN8513" s="60"/>
      <c r="ABO8513" s="60"/>
      <c r="ABP8513" s="60"/>
      <c r="ABQ8513" s="60"/>
      <c r="ABR8513" s="60">
        <v>0.97249247287276896</v>
      </c>
      <c r="ABS8513" s="60"/>
      <c r="ABT8513" s="60"/>
      <c r="ABU8513" s="60"/>
      <c r="ABV8513" s="60"/>
      <c r="ABW8513" s="60"/>
      <c r="ABX8513" s="60"/>
    </row>
    <row r="8514" spans="727:752" x14ac:dyDescent="0.25">
      <c r="AAY8514" s="60"/>
      <c r="AAZ8514" s="60"/>
      <c r="ABA8514" s="60"/>
      <c r="ABB8514" s="60"/>
      <c r="ABC8514" s="60"/>
      <c r="ABD8514" s="60"/>
      <c r="ABE8514" s="60"/>
      <c r="ABF8514" s="60"/>
      <c r="ABG8514" s="60"/>
      <c r="ABH8514" s="60"/>
      <c r="ABI8514" s="60"/>
      <c r="ABJ8514" s="60"/>
      <c r="ABK8514" s="60"/>
      <c r="ABL8514" s="60"/>
      <c r="ABM8514" s="60"/>
      <c r="ABN8514" s="60"/>
      <c r="ABO8514" s="60"/>
      <c r="ABP8514" s="60"/>
      <c r="ABQ8514" s="60"/>
      <c r="ABR8514" s="60">
        <v>0.97245947881869899</v>
      </c>
      <c r="ABS8514" s="60"/>
      <c r="ABT8514" s="60"/>
      <c r="ABU8514" s="60"/>
      <c r="ABV8514" s="60"/>
      <c r="ABW8514" s="60"/>
      <c r="ABX8514" s="60"/>
    </row>
    <row r="8515" spans="727:752" x14ac:dyDescent="0.25">
      <c r="AAY8515" s="60"/>
      <c r="AAZ8515" s="60"/>
      <c r="ABA8515" s="60"/>
      <c r="ABB8515" s="60"/>
      <c r="ABC8515" s="60"/>
      <c r="ABD8515" s="60"/>
      <c r="ABE8515" s="60"/>
      <c r="ABF8515" s="60"/>
      <c r="ABG8515" s="60"/>
      <c r="ABH8515" s="60"/>
      <c r="ABI8515" s="60"/>
      <c r="ABJ8515" s="60"/>
      <c r="ABK8515" s="60"/>
      <c r="ABL8515" s="60"/>
      <c r="ABM8515" s="60"/>
      <c r="ABN8515" s="60"/>
      <c r="ABO8515" s="60"/>
      <c r="ABP8515" s="60"/>
      <c r="ABQ8515" s="60"/>
      <c r="ABR8515" s="60">
        <v>0.97245059440908299</v>
      </c>
      <c r="ABS8515" s="60"/>
      <c r="ABT8515" s="60"/>
      <c r="ABU8515" s="60"/>
      <c r="ABV8515" s="60"/>
      <c r="ABW8515" s="60"/>
      <c r="ABX8515" s="60"/>
    </row>
    <row r="8516" spans="727:752" x14ac:dyDescent="0.25">
      <c r="AAY8516" s="60"/>
      <c r="AAZ8516" s="60"/>
      <c r="ABA8516" s="60"/>
      <c r="ABB8516" s="60"/>
      <c r="ABC8516" s="60"/>
      <c r="ABD8516" s="60"/>
      <c r="ABE8516" s="60"/>
      <c r="ABF8516" s="60"/>
      <c r="ABG8516" s="60"/>
      <c r="ABH8516" s="60"/>
      <c r="ABI8516" s="60"/>
      <c r="ABJ8516" s="60"/>
      <c r="ABK8516" s="60"/>
      <c r="ABL8516" s="60"/>
      <c r="ABM8516" s="60"/>
      <c r="ABN8516" s="60"/>
      <c r="ABO8516" s="60"/>
      <c r="ABP8516" s="60"/>
      <c r="ABQ8516" s="60"/>
      <c r="ABR8516" s="60">
        <v>0.972449721656508</v>
      </c>
      <c r="ABS8516" s="60"/>
      <c r="ABT8516" s="60"/>
      <c r="ABU8516" s="60"/>
      <c r="ABV8516" s="60"/>
      <c r="ABW8516" s="60"/>
      <c r="ABX8516" s="60"/>
    </row>
    <row r="8517" spans="727:752" x14ac:dyDescent="0.25">
      <c r="AAY8517" s="60"/>
      <c r="AAZ8517" s="60"/>
      <c r="ABA8517" s="60"/>
      <c r="ABB8517" s="60"/>
      <c r="ABC8517" s="60"/>
      <c r="ABD8517" s="60"/>
      <c r="ABE8517" s="60"/>
      <c r="ABF8517" s="60"/>
      <c r="ABG8517" s="60"/>
      <c r="ABH8517" s="60"/>
      <c r="ABI8517" s="60"/>
      <c r="ABJ8517" s="60"/>
      <c r="ABK8517" s="60"/>
      <c r="ABL8517" s="60"/>
      <c r="ABM8517" s="60"/>
      <c r="ABN8517" s="60"/>
      <c r="ABO8517" s="60"/>
      <c r="ABP8517" s="60"/>
      <c r="ABQ8517" s="60"/>
      <c r="ABR8517" s="60">
        <v>0.972443053900101</v>
      </c>
      <c r="ABS8517" s="60"/>
      <c r="ABT8517" s="60"/>
      <c r="ABU8517" s="60"/>
      <c r="ABV8517" s="60"/>
      <c r="ABW8517" s="60"/>
      <c r="ABX8517" s="60"/>
    </row>
    <row r="8518" spans="727:752" x14ac:dyDescent="0.25">
      <c r="AAY8518" s="60"/>
      <c r="AAZ8518" s="60"/>
      <c r="ABA8518" s="60"/>
      <c r="ABB8518" s="60"/>
      <c r="ABC8518" s="60"/>
      <c r="ABD8518" s="60"/>
      <c r="ABE8518" s="60"/>
      <c r="ABF8518" s="60"/>
      <c r="ABG8518" s="60"/>
      <c r="ABH8518" s="60"/>
      <c r="ABI8518" s="60"/>
      <c r="ABJ8518" s="60"/>
      <c r="ABK8518" s="60"/>
      <c r="ABL8518" s="60"/>
      <c r="ABM8518" s="60"/>
      <c r="ABN8518" s="60"/>
      <c r="ABO8518" s="60"/>
      <c r="ABP8518" s="60"/>
      <c r="ABQ8518" s="60"/>
      <c r="ABR8518" s="60">
        <v>0.97241653428896102</v>
      </c>
      <c r="ABS8518" s="60"/>
      <c r="ABT8518" s="60"/>
      <c r="ABU8518" s="60"/>
      <c r="ABV8518" s="60"/>
      <c r="ABW8518" s="60"/>
      <c r="ABX8518" s="60"/>
    </row>
    <row r="8519" spans="727:752" x14ac:dyDescent="0.25">
      <c r="AAY8519" s="60"/>
      <c r="AAZ8519" s="60"/>
      <c r="ABA8519" s="60"/>
      <c r="ABB8519" s="60"/>
      <c r="ABC8519" s="60"/>
      <c r="ABD8519" s="60"/>
      <c r="ABE8519" s="60"/>
      <c r="ABF8519" s="60"/>
      <c r="ABG8519" s="60"/>
      <c r="ABH8519" s="60"/>
      <c r="ABI8519" s="60"/>
      <c r="ABJ8519" s="60"/>
      <c r="ABK8519" s="60"/>
      <c r="ABL8519" s="60"/>
      <c r="ABM8519" s="60"/>
      <c r="ABN8519" s="60"/>
      <c r="ABO8519" s="60"/>
      <c r="ABP8519" s="60"/>
      <c r="ABQ8519" s="60"/>
      <c r="ABR8519" s="60">
        <v>0.97239992011944099</v>
      </c>
      <c r="ABS8519" s="60"/>
      <c r="ABT8519" s="60"/>
      <c r="ABU8519" s="60"/>
      <c r="ABV8519" s="60"/>
      <c r="ABW8519" s="60"/>
      <c r="ABX8519" s="60"/>
    </row>
    <row r="8520" spans="727:752" x14ac:dyDescent="0.25">
      <c r="AAY8520" s="60"/>
      <c r="AAZ8520" s="60"/>
      <c r="ABA8520" s="60"/>
      <c r="ABB8520" s="60"/>
      <c r="ABC8520" s="60"/>
      <c r="ABD8520" s="60"/>
      <c r="ABE8520" s="60"/>
      <c r="ABF8520" s="60"/>
      <c r="ABG8520" s="60"/>
      <c r="ABH8520" s="60"/>
      <c r="ABI8520" s="60"/>
      <c r="ABJ8520" s="60"/>
      <c r="ABK8520" s="60"/>
      <c r="ABL8520" s="60"/>
      <c r="ABM8520" s="60"/>
      <c r="ABN8520" s="60"/>
      <c r="ABO8520" s="60"/>
      <c r="ABP8520" s="60"/>
      <c r="ABQ8520" s="60"/>
      <c r="ABR8520" s="60">
        <v>0.97239600985994401</v>
      </c>
      <c r="ABS8520" s="60"/>
      <c r="ABT8520" s="60"/>
      <c r="ABU8520" s="60"/>
      <c r="ABV8520" s="60"/>
      <c r="ABW8520" s="60"/>
      <c r="ABX8520" s="60"/>
    </row>
    <row r="8521" spans="727:752" x14ac:dyDescent="0.25">
      <c r="AAY8521" s="60"/>
      <c r="AAZ8521" s="60"/>
      <c r="ABA8521" s="60"/>
      <c r="ABB8521" s="60"/>
      <c r="ABC8521" s="60"/>
      <c r="ABD8521" s="60"/>
      <c r="ABE8521" s="60"/>
      <c r="ABF8521" s="60"/>
      <c r="ABG8521" s="60"/>
      <c r="ABH8521" s="60"/>
      <c r="ABI8521" s="60"/>
      <c r="ABJ8521" s="60"/>
      <c r="ABK8521" s="60"/>
      <c r="ABL8521" s="60"/>
      <c r="ABM8521" s="60"/>
      <c r="ABN8521" s="60"/>
      <c r="ABO8521" s="60"/>
      <c r="ABP8521" s="60"/>
      <c r="ABQ8521" s="60"/>
      <c r="ABR8521" s="60">
        <v>0.97237105057363105</v>
      </c>
      <c r="ABS8521" s="60"/>
      <c r="ABT8521" s="60"/>
      <c r="ABU8521" s="60"/>
      <c r="ABV8521" s="60"/>
      <c r="ABW8521" s="60"/>
      <c r="ABX8521" s="60"/>
    </row>
    <row r="8522" spans="727:752" x14ac:dyDescent="0.25">
      <c r="AAY8522" s="60"/>
      <c r="AAZ8522" s="60"/>
      <c r="ABA8522" s="60"/>
      <c r="ABB8522" s="60"/>
      <c r="ABC8522" s="60"/>
      <c r="ABD8522" s="60"/>
      <c r="ABE8522" s="60"/>
      <c r="ABF8522" s="60"/>
      <c r="ABG8522" s="60"/>
      <c r="ABH8522" s="60"/>
      <c r="ABI8522" s="60"/>
      <c r="ABJ8522" s="60"/>
      <c r="ABK8522" s="60"/>
      <c r="ABL8522" s="60"/>
      <c r="ABM8522" s="60"/>
      <c r="ABN8522" s="60"/>
      <c r="ABO8522" s="60"/>
      <c r="ABP8522" s="60"/>
      <c r="ABQ8522" s="60"/>
      <c r="ABR8522" s="60">
        <v>0.97236508153721901</v>
      </c>
      <c r="ABS8522" s="60"/>
      <c r="ABT8522" s="60"/>
      <c r="ABU8522" s="60"/>
      <c r="ABV8522" s="60"/>
      <c r="ABW8522" s="60"/>
      <c r="ABX8522" s="60"/>
    </row>
    <row r="8523" spans="727:752" x14ac:dyDescent="0.25">
      <c r="AAY8523" s="60"/>
      <c r="AAZ8523" s="60"/>
      <c r="ABA8523" s="60"/>
      <c r="ABB8523" s="60"/>
      <c r="ABC8523" s="60"/>
      <c r="ABD8523" s="60"/>
      <c r="ABE8523" s="60"/>
      <c r="ABF8523" s="60"/>
      <c r="ABG8523" s="60"/>
      <c r="ABH8523" s="60"/>
      <c r="ABI8523" s="60"/>
      <c r="ABJ8523" s="60"/>
      <c r="ABK8523" s="60"/>
      <c r="ABL8523" s="60"/>
      <c r="ABM8523" s="60"/>
      <c r="ABN8523" s="60"/>
      <c r="ABO8523" s="60"/>
      <c r="ABP8523" s="60"/>
      <c r="ABQ8523" s="60"/>
      <c r="ABR8523" s="60">
        <v>0.97235723201067203</v>
      </c>
      <c r="ABS8523" s="60"/>
      <c r="ABT8523" s="60"/>
      <c r="ABU8523" s="60"/>
      <c r="ABV8523" s="60"/>
      <c r="ABW8523" s="60"/>
      <c r="ABX8523" s="60"/>
    </row>
    <row r="8524" spans="727:752" x14ac:dyDescent="0.25">
      <c r="AAY8524" s="60"/>
      <c r="AAZ8524" s="60"/>
      <c r="ABA8524" s="60"/>
      <c r="ABB8524" s="60"/>
      <c r="ABC8524" s="60"/>
      <c r="ABD8524" s="60"/>
      <c r="ABE8524" s="60"/>
      <c r="ABF8524" s="60"/>
      <c r="ABG8524" s="60"/>
      <c r="ABH8524" s="60"/>
      <c r="ABI8524" s="60"/>
      <c r="ABJ8524" s="60"/>
      <c r="ABK8524" s="60"/>
      <c r="ABL8524" s="60"/>
      <c r="ABM8524" s="60"/>
      <c r="ABN8524" s="60"/>
      <c r="ABO8524" s="60"/>
      <c r="ABP8524" s="60"/>
      <c r="ABQ8524" s="60"/>
      <c r="ABR8524" s="60">
        <v>0.97235715631689201</v>
      </c>
      <c r="ABS8524" s="60"/>
      <c r="ABT8524" s="60"/>
      <c r="ABU8524" s="60"/>
      <c r="ABV8524" s="60"/>
      <c r="ABW8524" s="60"/>
      <c r="ABX8524" s="60"/>
    </row>
    <row r="8525" spans="727:752" x14ac:dyDescent="0.25">
      <c r="AAY8525" s="60"/>
      <c r="AAZ8525" s="60"/>
      <c r="ABA8525" s="60"/>
      <c r="ABB8525" s="60"/>
      <c r="ABC8525" s="60"/>
      <c r="ABD8525" s="60"/>
      <c r="ABE8525" s="60"/>
      <c r="ABF8525" s="60"/>
      <c r="ABG8525" s="60"/>
      <c r="ABH8525" s="60"/>
      <c r="ABI8525" s="60"/>
      <c r="ABJ8525" s="60"/>
      <c r="ABK8525" s="60"/>
      <c r="ABL8525" s="60"/>
      <c r="ABM8525" s="60"/>
      <c r="ABN8525" s="60"/>
      <c r="ABO8525" s="60"/>
      <c r="ABP8525" s="60"/>
      <c r="ABQ8525" s="60"/>
      <c r="ABR8525" s="60">
        <v>0.97233945136240396</v>
      </c>
      <c r="ABS8525" s="60"/>
      <c r="ABT8525" s="60"/>
      <c r="ABU8525" s="60"/>
      <c r="ABV8525" s="60"/>
      <c r="ABW8525" s="60"/>
      <c r="ABX8525" s="60"/>
    </row>
    <row r="8526" spans="727:752" x14ac:dyDescent="0.25">
      <c r="AAY8526" s="60"/>
      <c r="AAZ8526" s="60"/>
      <c r="ABA8526" s="60"/>
      <c r="ABB8526" s="60"/>
      <c r="ABC8526" s="60"/>
      <c r="ABD8526" s="60"/>
      <c r="ABE8526" s="60"/>
      <c r="ABF8526" s="60"/>
      <c r="ABG8526" s="60"/>
      <c r="ABH8526" s="60"/>
      <c r="ABI8526" s="60"/>
      <c r="ABJ8526" s="60"/>
      <c r="ABK8526" s="60"/>
      <c r="ABL8526" s="60"/>
      <c r="ABM8526" s="60"/>
      <c r="ABN8526" s="60"/>
      <c r="ABO8526" s="60"/>
      <c r="ABP8526" s="60"/>
      <c r="ABQ8526" s="60"/>
      <c r="ABR8526" s="60">
        <v>0.97230439714934902</v>
      </c>
      <c r="ABS8526" s="60"/>
      <c r="ABT8526" s="60"/>
      <c r="ABU8526" s="60"/>
      <c r="ABV8526" s="60"/>
      <c r="ABW8526" s="60"/>
      <c r="ABX8526" s="60"/>
    </row>
    <row r="8527" spans="727:752" x14ac:dyDescent="0.25">
      <c r="AAY8527" s="60"/>
      <c r="AAZ8527" s="60"/>
      <c r="ABA8527" s="60"/>
      <c r="ABB8527" s="60"/>
      <c r="ABC8527" s="60"/>
      <c r="ABD8527" s="60"/>
      <c r="ABE8527" s="60"/>
      <c r="ABF8527" s="60"/>
      <c r="ABG8527" s="60"/>
      <c r="ABH8527" s="60"/>
      <c r="ABI8527" s="60"/>
      <c r="ABJ8527" s="60"/>
      <c r="ABK8527" s="60"/>
      <c r="ABL8527" s="60"/>
      <c r="ABM8527" s="60"/>
      <c r="ABN8527" s="60"/>
      <c r="ABO8527" s="60"/>
      <c r="ABP8527" s="60"/>
      <c r="ABQ8527" s="60"/>
      <c r="ABR8527" s="60">
        <v>0.97229559156992496</v>
      </c>
      <c r="ABS8527" s="60"/>
      <c r="ABT8527" s="60"/>
      <c r="ABU8527" s="60"/>
      <c r="ABV8527" s="60"/>
      <c r="ABW8527" s="60"/>
      <c r="ABX8527" s="60"/>
    </row>
    <row r="8528" spans="727:752" x14ac:dyDescent="0.25">
      <c r="AAY8528" s="60"/>
      <c r="AAZ8528" s="60"/>
      <c r="ABA8528" s="60"/>
      <c r="ABB8528" s="60"/>
      <c r="ABC8528" s="60"/>
      <c r="ABD8528" s="60"/>
      <c r="ABE8528" s="60"/>
      <c r="ABF8528" s="60"/>
      <c r="ABG8528" s="60"/>
      <c r="ABH8528" s="60"/>
      <c r="ABI8528" s="60"/>
      <c r="ABJ8528" s="60"/>
      <c r="ABK8528" s="60"/>
      <c r="ABL8528" s="60"/>
      <c r="ABM8528" s="60"/>
      <c r="ABN8528" s="60"/>
      <c r="ABO8528" s="60"/>
      <c r="ABP8528" s="60"/>
      <c r="ABQ8528" s="60"/>
      <c r="ABR8528" s="60">
        <v>0.97228473198070897</v>
      </c>
      <c r="ABS8528" s="60"/>
      <c r="ABT8528" s="60"/>
      <c r="ABU8528" s="60"/>
      <c r="ABV8528" s="60"/>
      <c r="ABW8528" s="60"/>
      <c r="ABX8528" s="60"/>
    </row>
    <row r="8529" spans="727:752" x14ac:dyDescent="0.25">
      <c r="AAY8529" s="60"/>
      <c r="AAZ8529" s="60"/>
      <c r="ABA8529" s="60"/>
      <c r="ABB8529" s="60"/>
      <c r="ABC8529" s="60"/>
      <c r="ABD8529" s="60"/>
      <c r="ABE8529" s="60"/>
      <c r="ABF8529" s="60"/>
      <c r="ABG8529" s="60"/>
      <c r="ABH8529" s="60"/>
      <c r="ABI8529" s="60"/>
      <c r="ABJ8529" s="60"/>
      <c r="ABK8529" s="60"/>
      <c r="ABL8529" s="60"/>
      <c r="ABM8529" s="60"/>
      <c r="ABN8529" s="60"/>
      <c r="ABO8529" s="60"/>
      <c r="ABP8529" s="60"/>
      <c r="ABQ8529" s="60"/>
      <c r="ABR8529" s="60">
        <v>0.97227628624297502</v>
      </c>
      <c r="ABS8529" s="60"/>
      <c r="ABT8529" s="60"/>
      <c r="ABU8529" s="60"/>
      <c r="ABV8529" s="60"/>
      <c r="ABW8529" s="60"/>
      <c r="ABX8529" s="60"/>
    </row>
    <row r="8530" spans="727:752" x14ac:dyDescent="0.25">
      <c r="AAY8530" s="60"/>
      <c r="AAZ8530" s="60"/>
      <c r="ABA8530" s="60"/>
      <c r="ABB8530" s="60"/>
      <c r="ABC8530" s="60"/>
      <c r="ABD8530" s="60"/>
      <c r="ABE8530" s="60"/>
      <c r="ABF8530" s="60"/>
      <c r="ABG8530" s="60"/>
      <c r="ABH8530" s="60"/>
      <c r="ABI8530" s="60"/>
      <c r="ABJ8530" s="60"/>
      <c r="ABK8530" s="60"/>
      <c r="ABL8530" s="60"/>
      <c r="ABM8530" s="60"/>
      <c r="ABN8530" s="60"/>
      <c r="ABO8530" s="60"/>
      <c r="ABP8530" s="60"/>
      <c r="ABQ8530" s="60"/>
      <c r="ABR8530" s="60">
        <v>0.97227028935090498</v>
      </c>
      <c r="ABS8530" s="60"/>
      <c r="ABT8530" s="60"/>
      <c r="ABU8530" s="60"/>
      <c r="ABV8530" s="60"/>
      <c r="ABW8530" s="60"/>
      <c r="ABX8530" s="60"/>
    </row>
    <row r="8531" spans="727:752" x14ac:dyDescent="0.25">
      <c r="AAY8531" s="60"/>
      <c r="AAZ8531" s="60"/>
      <c r="ABA8531" s="60"/>
      <c r="ABB8531" s="60"/>
      <c r="ABC8531" s="60"/>
      <c r="ABD8531" s="60"/>
      <c r="ABE8531" s="60"/>
      <c r="ABF8531" s="60"/>
      <c r="ABG8531" s="60"/>
      <c r="ABH8531" s="60"/>
      <c r="ABI8531" s="60"/>
      <c r="ABJ8531" s="60"/>
      <c r="ABK8531" s="60"/>
      <c r="ABL8531" s="60"/>
      <c r="ABM8531" s="60"/>
      <c r="ABN8531" s="60"/>
      <c r="ABO8531" s="60"/>
      <c r="ABP8531" s="60"/>
      <c r="ABQ8531" s="60"/>
      <c r="ABR8531" s="60">
        <v>0.97225864671957996</v>
      </c>
      <c r="ABS8531" s="60"/>
      <c r="ABT8531" s="60"/>
      <c r="ABU8531" s="60"/>
      <c r="ABV8531" s="60"/>
      <c r="ABW8531" s="60"/>
      <c r="ABX8531" s="60"/>
    </row>
    <row r="8532" spans="727:752" x14ac:dyDescent="0.25">
      <c r="AAY8532" s="60"/>
      <c r="AAZ8532" s="60"/>
      <c r="ABA8532" s="60"/>
      <c r="ABB8532" s="60"/>
      <c r="ABC8532" s="60"/>
      <c r="ABD8532" s="60"/>
      <c r="ABE8532" s="60"/>
      <c r="ABF8532" s="60"/>
      <c r="ABG8532" s="60"/>
      <c r="ABH8532" s="60"/>
      <c r="ABI8532" s="60"/>
      <c r="ABJ8532" s="60"/>
      <c r="ABK8532" s="60"/>
      <c r="ABL8532" s="60"/>
      <c r="ABM8532" s="60"/>
      <c r="ABN8532" s="60"/>
      <c r="ABO8532" s="60"/>
      <c r="ABP8532" s="60"/>
      <c r="ABQ8532" s="60"/>
      <c r="ABR8532" s="60">
        <v>0.97224409286552604</v>
      </c>
      <c r="ABS8532" s="60"/>
      <c r="ABT8532" s="60"/>
      <c r="ABU8532" s="60"/>
      <c r="ABV8532" s="60"/>
      <c r="ABW8532" s="60"/>
      <c r="ABX8532" s="60"/>
    </row>
    <row r="8533" spans="727:752" x14ac:dyDescent="0.25">
      <c r="AAY8533" s="60"/>
      <c r="AAZ8533" s="60"/>
      <c r="ABA8533" s="60"/>
      <c r="ABB8533" s="60"/>
      <c r="ABC8533" s="60"/>
      <c r="ABD8533" s="60"/>
      <c r="ABE8533" s="60"/>
      <c r="ABF8533" s="60"/>
      <c r="ABG8533" s="60"/>
      <c r="ABH8533" s="60"/>
      <c r="ABI8533" s="60"/>
      <c r="ABJ8533" s="60"/>
      <c r="ABK8533" s="60"/>
      <c r="ABL8533" s="60"/>
      <c r="ABM8533" s="60"/>
      <c r="ABN8533" s="60"/>
      <c r="ABO8533" s="60"/>
      <c r="ABP8533" s="60"/>
      <c r="ABQ8533" s="60"/>
      <c r="ABR8533" s="60">
        <v>0.97224259316695005</v>
      </c>
      <c r="ABS8533" s="60"/>
      <c r="ABT8533" s="60"/>
      <c r="ABU8533" s="60"/>
      <c r="ABV8533" s="60"/>
      <c r="ABW8533" s="60"/>
      <c r="ABX8533" s="60"/>
    </row>
    <row r="8534" spans="727:752" x14ac:dyDescent="0.25">
      <c r="AAY8534" s="60"/>
      <c r="AAZ8534" s="60"/>
      <c r="ABA8534" s="60"/>
      <c r="ABB8534" s="60"/>
      <c r="ABC8534" s="60"/>
      <c r="ABD8534" s="60"/>
      <c r="ABE8534" s="60"/>
      <c r="ABF8534" s="60"/>
      <c r="ABG8534" s="60"/>
      <c r="ABH8534" s="60"/>
      <c r="ABI8534" s="60"/>
      <c r="ABJ8534" s="60"/>
      <c r="ABK8534" s="60"/>
      <c r="ABL8534" s="60"/>
      <c r="ABM8534" s="60"/>
      <c r="ABN8534" s="60"/>
      <c r="ABO8534" s="60"/>
      <c r="ABP8534" s="60"/>
      <c r="ABQ8534" s="60"/>
      <c r="ABR8534" s="60">
        <v>0.97223568141905403</v>
      </c>
      <c r="ABS8534" s="60"/>
      <c r="ABT8534" s="60"/>
      <c r="ABU8534" s="60"/>
      <c r="ABV8534" s="60"/>
      <c r="ABW8534" s="60"/>
      <c r="ABX8534" s="60"/>
    </row>
    <row r="8535" spans="727:752" x14ac:dyDescent="0.25">
      <c r="AAY8535" s="60"/>
      <c r="AAZ8535" s="60"/>
      <c r="ABA8535" s="60"/>
      <c r="ABB8535" s="60"/>
      <c r="ABC8535" s="60"/>
      <c r="ABD8535" s="60"/>
      <c r="ABE8535" s="60"/>
      <c r="ABF8535" s="60"/>
      <c r="ABG8535" s="60"/>
      <c r="ABH8535" s="60"/>
      <c r="ABI8535" s="60"/>
      <c r="ABJ8535" s="60"/>
      <c r="ABK8535" s="60"/>
      <c r="ABL8535" s="60"/>
      <c r="ABM8535" s="60"/>
      <c r="ABN8535" s="60"/>
      <c r="ABO8535" s="60"/>
      <c r="ABP8535" s="60"/>
      <c r="ABQ8535" s="60"/>
      <c r="ABR8535" s="60">
        <v>0.97222566787336895</v>
      </c>
      <c r="ABS8535" s="60"/>
      <c r="ABT8535" s="60"/>
      <c r="ABU8535" s="60"/>
      <c r="ABV8535" s="60"/>
      <c r="ABW8535" s="60"/>
      <c r="ABX8535" s="60"/>
    </row>
    <row r="8536" spans="727:752" x14ac:dyDescent="0.25">
      <c r="AAY8536" s="60"/>
      <c r="AAZ8536" s="60"/>
      <c r="ABA8536" s="60"/>
      <c r="ABB8536" s="60"/>
      <c r="ABC8536" s="60"/>
      <c r="ABD8536" s="60"/>
      <c r="ABE8536" s="60"/>
      <c r="ABF8536" s="60"/>
      <c r="ABG8536" s="60"/>
      <c r="ABH8536" s="60"/>
      <c r="ABI8536" s="60"/>
      <c r="ABJ8536" s="60"/>
      <c r="ABK8536" s="60"/>
      <c r="ABL8536" s="60"/>
      <c r="ABM8536" s="60"/>
      <c r="ABN8536" s="60"/>
      <c r="ABO8536" s="60"/>
      <c r="ABP8536" s="60"/>
      <c r="ABQ8536" s="60"/>
      <c r="ABR8536" s="60">
        <v>0.97221258479517503</v>
      </c>
      <c r="ABS8536" s="60"/>
      <c r="ABT8536" s="60"/>
      <c r="ABU8536" s="60"/>
      <c r="ABV8536" s="60"/>
      <c r="ABW8536" s="60"/>
      <c r="ABX8536" s="60"/>
    </row>
    <row r="8537" spans="727:752" x14ac:dyDescent="0.25">
      <c r="AAY8537" s="60"/>
      <c r="AAZ8537" s="60"/>
      <c r="ABA8537" s="60"/>
      <c r="ABB8537" s="60"/>
      <c r="ABC8537" s="60"/>
      <c r="ABD8537" s="60"/>
      <c r="ABE8537" s="60"/>
      <c r="ABF8537" s="60"/>
      <c r="ABG8537" s="60"/>
      <c r="ABH8537" s="60"/>
      <c r="ABI8537" s="60"/>
      <c r="ABJ8537" s="60"/>
      <c r="ABK8537" s="60"/>
      <c r="ABL8537" s="60"/>
      <c r="ABM8537" s="60"/>
      <c r="ABN8537" s="60"/>
      <c r="ABO8537" s="60"/>
      <c r="ABP8537" s="60"/>
      <c r="ABQ8537" s="60"/>
      <c r="ABR8537" s="60">
        <v>0.97220528855865895</v>
      </c>
      <c r="ABS8537" s="60"/>
      <c r="ABT8537" s="60"/>
      <c r="ABU8537" s="60"/>
      <c r="ABV8537" s="60"/>
      <c r="ABW8537" s="60"/>
      <c r="ABX8537" s="60"/>
    </row>
    <row r="8538" spans="727:752" x14ac:dyDescent="0.25">
      <c r="AAY8538" s="60"/>
      <c r="AAZ8538" s="60"/>
      <c r="ABA8538" s="60"/>
      <c r="ABB8538" s="60"/>
      <c r="ABC8538" s="60"/>
      <c r="ABD8538" s="60"/>
      <c r="ABE8538" s="60"/>
      <c r="ABF8538" s="60"/>
      <c r="ABG8538" s="60"/>
      <c r="ABH8538" s="60"/>
      <c r="ABI8538" s="60"/>
      <c r="ABJ8538" s="60"/>
      <c r="ABK8538" s="60"/>
      <c r="ABL8538" s="60"/>
      <c r="ABM8538" s="60"/>
      <c r="ABN8538" s="60"/>
      <c r="ABO8538" s="60"/>
      <c r="ABP8538" s="60"/>
      <c r="ABQ8538" s="60"/>
      <c r="ABR8538" s="60">
        <v>0.97220326000650203</v>
      </c>
      <c r="ABS8538" s="60"/>
      <c r="ABT8538" s="60"/>
      <c r="ABU8538" s="60"/>
      <c r="ABV8538" s="60"/>
      <c r="ABW8538" s="60"/>
      <c r="ABX8538" s="60"/>
    </row>
    <row r="8539" spans="727:752" x14ac:dyDescent="0.25">
      <c r="AAY8539" s="60"/>
      <c r="AAZ8539" s="60"/>
      <c r="ABA8539" s="60"/>
      <c r="ABB8539" s="60"/>
      <c r="ABC8539" s="60"/>
      <c r="ABD8539" s="60"/>
      <c r="ABE8539" s="60"/>
      <c r="ABF8539" s="60"/>
      <c r="ABG8539" s="60"/>
      <c r="ABH8539" s="60"/>
      <c r="ABI8539" s="60"/>
      <c r="ABJ8539" s="60"/>
      <c r="ABK8539" s="60"/>
      <c r="ABL8539" s="60"/>
      <c r="ABM8539" s="60"/>
      <c r="ABN8539" s="60"/>
      <c r="ABO8539" s="60"/>
      <c r="ABP8539" s="60"/>
      <c r="ABQ8539" s="60"/>
      <c r="ABR8539" s="60">
        <v>0.97220268385819697</v>
      </c>
      <c r="ABS8539" s="60"/>
      <c r="ABT8539" s="60"/>
      <c r="ABU8539" s="60"/>
      <c r="ABV8539" s="60"/>
      <c r="ABW8539" s="60"/>
      <c r="ABX8539" s="60"/>
    </row>
    <row r="8540" spans="727:752" x14ac:dyDescent="0.25">
      <c r="AAY8540" s="60"/>
      <c r="AAZ8540" s="60"/>
      <c r="ABA8540" s="60"/>
      <c r="ABB8540" s="60"/>
      <c r="ABC8540" s="60"/>
      <c r="ABD8540" s="60"/>
      <c r="ABE8540" s="60"/>
      <c r="ABF8540" s="60"/>
      <c r="ABG8540" s="60"/>
      <c r="ABH8540" s="60"/>
      <c r="ABI8540" s="60"/>
      <c r="ABJ8540" s="60"/>
      <c r="ABK8540" s="60"/>
      <c r="ABL8540" s="60"/>
      <c r="ABM8540" s="60"/>
      <c r="ABN8540" s="60"/>
      <c r="ABO8540" s="60"/>
      <c r="ABP8540" s="60"/>
      <c r="ABQ8540" s="60"/>
      <c r="ABR8540" s="60">
        <v>0.972196834676327</v>
      </c>
      <c r="ABS8540" s="60"/>
      <c r="ABT8540" s="60"/>
      <c r="ABU8540" s="60"/>
      <c r="ABV8540" s="60"/>
      <c r="ABW8540" s="60"/>
      <c r="ABX8540" s="60"/>
    </row>
    <row r="8541" spans="727:752" x14ac:dyDescent="0.25">
      <c r="AAY8541" s="60"/>
      <c r="AAZ8541" s="60"/>
      <c r="ABA8541" s="60"/>
      <c r="ABB8541" s="60"/>
      <c r="ABC8541" s="60"/>
      <c r="ABD8541" s="60"/>
      <c r="ABE8541" s="60"/>
      <c r="ABF8541" s="60"/>
      <c r="ABG8541" s="60"/>
      <c r="ABH8541" s="60"/>
      <c r="ABI8541" s="60"/>
      <c r="ABJ8541" s="60"/>
      <c r="ABK8541" s="60"/>
      <c r="ABL8541" s="60"/>
      <c r="ABM8541" s="60"/>
      <c r="ABN8541" s="60"/>
      <c r="ABO8541" s="60"/>
      <c r="ABP8541" s="60"/>
      <c r="ABQ8541" s="60"/>
      <c r="ABR8541" s="60">
        <v>0.97218752590714796</v>
      </c>
      <c r="ABS8541" s="60"/>
      <c r="ABT8541" s="60"/>
      <c r="ABU8541" s="60"/>
      <c r="ABV8541" s="60"/>
      <c r="ABW8541" s="60"/>
      <c r="ABX8541" s="60"/>
    </row>
    <row r="8542" spans="727:752" x14ac:dyDescent="0.25">
      <c r="AAY8542" s="60"/>
      <c r="AAZ8542" s="60"/>
      <c r="ABA8542" s="60"/>
      <c r="ABB8542" s="60"/>
      <c r="ABC8542" s="60"/>
      <c r="ABD8542" s="60"/>
      <c r="ABE8542" s="60"/>
      <c r="ABF8542" s="60"/>
      <c r="ABG8542" s="60"/>
      <c r="ABH8542" s="60"/>
      <c r="ABI8542" s="60"/>
      <c r="ABJ8542" s="60"/>
      <c r="ABK8542" s="60"/>
      <c r="ABL8542" s="60"/>
      <c r="ABM8542" s="60"/>
      <c r="ABN8542" s="60"/>
      <c r="ABO8542" s="60"/>
      <c r="ABP8542" s="60"/>
      <c r="ABQ8542" s="60"/>
      <c r="ABR8542" s="60">
        <v>0.97214671548154596</v>
      </c>
      <c r="ABS8542" s="60"/>
      <c r="ABT8542" s="60"/>
      <c r="ABU8542" s="60"/>
      <c r="ABV8542" s="60"/>
      <c r="ABW8542" s="60"/>
      <c r="ABX8542" s="60"/>
    </row>
    <row r="8543" spans="727:752" x14ac:dyDescent="0.25">
      <c r="AAY8543" s="60"/>
      <c r="AAZ8543" s="60"/>
      <c r="ABA8543" s="60"/>
      <c r="ABB8543" s="60"/>
      <c r="ABC8543" s="60"/>
      <c r="ABD8543" s="60"/>
      <c r="ABE8543" s="60"/>
      <c r="ABF8543" s="60"/>
      <c r="ABG8543" s="60"/>
      <c r="ABH8543" s="60"/>
      <c r="ABI8543" s="60"/>
      <c r="ABJ8543" s="60"/>
      <c r="ABK8543" s="60"/>
      <c r="ABL8543" s="60"/>
      <c r="ABM8543" s="60"/>
      <c r="ABN8543" s="60"/>
      <c r="ABO8543" s="60"/>
      <c r="ABP8543" s="60"/>
      <c r="ABQ8543" s="60"/>
      <c r="ABR8543" s="60">
        <v>0.97214518871310496</v>
      </c>
      <c r="ABS8543" s="60"/>
      <c r="ABT8543" s="60"/>
      <c r="ABU8543" s="60"/>
      <c r="ABV8543" s="60"/>
      <c r="ABW8543" s="60"/>
      <c r="ABX8543" s="60"/>
    </row>
    <row r="8544" spans="727:752" x14ac:dyDescent="0.25">
      <c r="AAY8544" s="60"/>
      <c r="AAZ8544" s="60"/>
      <c r="ABA8544" s="60"/>
      <c r="ABB8544" s="60"/>
      <c r="ABC8544" s="60"/>
      <c r="ABD8544" s="60"/>
      <c r="ABE8544" s="60"/>
      <c r="ABF8544" s="60"/>
      <c r="ABG8544" s="60"/>
      <c r="ABH8544" s="60"/>
      <c r="ABI8544" s="60"/>
      <c r="ABJ8544" s="60"/>
      <c r="ABK8544" s="60"/>
      <c r="ABL8544" s="60"/>
      <c r="ABM8544" s="60"/>
      <c r="ABN8544" s="60"/>
      <c r="ABO8544" s="60"/>
      <c r="ABP8544" s="60"/>
      <c r="ABQ8544" s="60"/>
      <c r="ABR8544" s="60">
        <v>0.97214309602946303</v>
      </c>
      <c r="ABS8544" s="60"/>
      <c r="ABT8544" s="60"/>
      <c r="ABU8544" s="60"/>
      <c r="ABV8544" s="60"/>
      <c r="ABW8544" s="60"/>
      <c r="ABX8544" s="60"/>
    </row>
    <row r="8545" spans="727:752" x14ac:dyDescent="0.25">
      <c r="AAY8545" s="60"/>
      <c r="AAZ8545" s="60"/>
      <c r="ABA8545" s="60"/>
      <c r="ABB8545" s="60"/>
      <c r="ABC8545" s="60"/>
      <c r="ABD8545" s="60"/>
      <c r="ABE8545" s="60"/>
      <c r="ABF8545" s="60"/>
      <c r="ABG8545" s="60"/>
      <c r="ABH8545" s="60"/>
      <c r="ABI8545" s="60"/>
      <c r="ABJ8545" s="60"/>
      <c r="ABK8545" s="60"/>
      <c r="ABL8545" s="60"/>
      <c r="ABM8545" s="60"/>
      <c r="ABN8545" s="60"/>
      <c r="ABO8545" s="60"/>
      <c r="ABP8545" s="60"/>
      <c r="ABQ8545" s="60"/>
      <c r="ABR8545" s="60">
        <v>0.97212591839248697</v>
      </c>
      <c r="ABS8545" s="60"/>
      <c r="ABT8545" s="60"/>
      <c r="ABU8545" s="60"/>
      <c r="ABV8545" s="60"/>
      <c r="ABW8545" s="60"/>
      <c r="ABX8545" s="60"/>
    </row>
    <row r="8546" spans="727:752" x14ac:dyDescent="0.25">
      <c r="AAY8546" s="60"/>
      <c r="AAZ8546" s="60"/>
      <c r="ABA8546" s="60"/>
      <c r="ABB8546" s="60"/>
      <c r="ABC8546" s="60"/>
      <c r="ABD8546" s="60"/>
      <c r="ABE8546" s="60"/>
      <c r="ABF8546" s="60"/>
      <c r="ABG8546" s="60"/>
      <c r="ABH8546" s="60"/>
      <c r="ABI8546" s="60"/>
      <c r="ABJ8546" s="60"/>
      <c r="ABK8546" s="60"/>
      <c r="ABL8546" s="60"/>
      <c r="ABM8546" s="60"/>
      <c r="ABN8546" s="60"/>
      <c r="ABO8546" s="60"/>
      <c r="ABP8546" s="60"/>
      <c r="ABQ8546" s="60"/>
      <c r="ABR8546" s="60">
        <v>0.97210713160414997</v>
      </c>
      <c r="ABS8546" s="60"/>
      <c r="ABT8546" s="60"/>
      <c r="ABU8546" s="60"/>
      <c r="ABV8546" s="60"/>
      <c r="ABW8546" s="60"/>
      <c r="ABX8546" s="60"/>
    </row>
    <row r="8547" spans="727:752" x14ac:dyDescent="0.25">
      <c r="AAY8547" s="60"/>
      <c r="AAZ8547" s="60"/>
      <c r="ABA8547" s="60"/>
      <c r="ABB8547" s="60"/>
      <c r="ABC8547" s="60"/>
      <c r="ABD8547" s="60"/>
      <c r="ABE8547" s="60"/>
      <c r="ABF8547" s="60"/>
      <c r="ABG8547" s="60"/>
      <c r="ABH8547" s="60"/>
      <c r="ABI8547" s="60"/>
      <c r="ABJ8547" s="60"/>
      <c r="ABK8547" s="60"/>
      <c r="ABL8547" s="60"/>
      <c r="ABM8547" s="60"/>
      <c r="ABN8547" s="60"/>
      <c r="ABO8547" s="60"/>
      <c r="ABP8547" s="60"/>
      <c r="ABQ8547" s="60"/>
      <c r="ABR8547" s="60">
        <v>0.97210590918662498</v>
      </c>
      <c r="ABS8547" s="60"/>
      <c r="ABT8547" s="60"/>
      <c r="ABU8547" s="60"/>
      <c r="ABV8547" s="60"/>
      <c r="ABW8547" s="60"/>
      <c r="ABX8547" s="60"/>
    </row>
    <row r="8548" spans="727:752" x14ac:dyDescent="0.25">
      <c r="AAY8548" s="60"/>
      <c r="AAZ8548" s="60"/>
      <c r="ABA8548" s="60"/>
      <c r="ABB8548" s="60"/>
      <c r="ABC8548" s="60"/>
      <c r="ABD8548" s="60"/>
      <c r="ABE8548" s="60"/>
      <c r="ABF8548" s="60"/>
      <c r="ABG8548" s="60"/>
      <c r="ABH8548" s="60"/>
      <c r="ABI8548" s="60"/>
      <c r="ABJ8548" s="60"/>
      <c r="ABK8548" s="60"/>
      <c r="ABL8548" s="60"/>
      <c r="ABM8548" s="60"/>
      <c r="ABN8548" s="60"/>
      <c r="ABO8548" s="60"/>
      <c r="ABP8548" s="60"/>
      <c r="ABQ8548" s="60"/>
      <c r="ABR8548" s="60">
        <v>0.97208655644789199</v>
      </c>
      <c r="ABS8548" s="60"/>
      <c r="ABT8548" s="60"/>
      <c r="ABU8548" s="60"/>
      <c r="ABV8548" s="60"/>
      <c r="ABW8548" s="60"/>
      <c r="ABX8548" s="60"/>
    </row>
    <row r="8549" spans="727:752" x14ac:dyDescent="0.25">
      <c r="AAY8549" s="60"/>
      <c r="AAZ8549" s="60"/>
      <c r="ABA8549" s="60"/>
      <c r="ABB8549" s="60"/>
      <c r="ABC8549" s="60"/>
      <c r="ABD8549" s="60"/>
      <c r="ABE8549" s="60"/>
      <c r="ABF8549" s="60"/>
      <c r="ABG8549" s="60"/>
      <c r="ABH8549" s="60"/>
      <c r="ABI8549" s="60"/>
      <c r="ABJ8549" s="60"/>
      <c r="ABK8549" s="60"/>
      <c r="ABL8549" s="60"/>
      <c r="ABM8549" s="60"/>
      <c r="ABN8549" s="60"/>
      <c r="ABO8549" s="60"/>
      <c r="ABP8549" s="60"/>
      <c r="ABQ8549" s="60"/>
      <c r="ABR8549" s="60">
        <v>0.97203466023710305</v>
      </c>
      <c r="ABS8549" s="60"/>
      <c r="ABT8549" s="60"/>
      <c r="ABU8549" s="60"/>
      <c r="ABV8549" s="60"/>
      <c r="ABW8549" s="60"/>
      <c r="ABX8549" s="60"/>
    </row>
    <row r="8550" spans="727:752" x14ac:dyDescent="0.25">
      <c r="AAY8550" s="60"/>
      <c r="AAZ8550" s="60"/>
      <c r="ABA8550" s="60"/>
      <c r="ABB8550" s="60"/>
      <c r="ABC8550" s="60"/>
      <c r="ABD8550" s="60"/>
      <c r="ABE8550" s="60"/>
      <c r="ABF8550" s="60"/>
      <c r="ABG8550" s="60"/>
      <c r="ABH8550" s="60"/>
      <c r="ABI8550" s="60"/>
      <c r="ABJ8550" s="60"/>
      <c r="ABK8550" s="60"/>
      <c r="ABL8550" s="60"/>
      <c r="ABM8550" s="60"/>
      <c r="ABN8550" s="60"/>
      <c r="ABO8550" s="60"/>
      <c r="ABP8550" s="60"/>
      <c r="ABQ8550" s="60"/>
      <c r="ABR8550" s="60">
        <v>0.972023173070372</v>
      </c>
      <c r="ABS8550" s="60"/>
      <c r="ABT8550" s="60"/>
      <c r="ABU8550" s="60"/>
      <c r="ABV8550" s="60"/>
      <c r="ABW8550" s="60"/>
      <c r="ABX8550" s="60"/>
    </row>
    <row r="8551" spans="727:752" x14ac:dyDescent="0.25">
      <c r="AAY8551" s="60"/>
      <c r="AAZ8551" s="60"/>
      <c r="ABA8551" s="60"/>
      <c r="ABB8551" s="60"/>
      <c r="ABC8551" s="60"/>
      <c r="ABD8551" s="60"/>
      <c r="ABE8551" s="60"/>
      <c r="ABF8551" s="60"/>
      <c r="ABG8551" s="60"/>
      <c r="ABH8551" s="60"/>
      <c r="ABI8551" s="60"/>
      <c r="ABJ8551" s="60"/>
      <c r="ABK8551" s="60"/>
      <c r="ABL8551" s="60"/>
      <c r="ABM8551" s="60"/>
      <c r="ABN8551" s="60"/>
      <c r="ABO8551" s="60"/>
      <c r="ABP8551" s="60"/>
      <c r="ABQ8551" s="60"/>
      <c r="ABR8551" s="60">
        <v>0.97202216283932996</v>
      </c>
      <c r="ABS8551" s="60"/>
      <c r="ABT8551" s="60"/>
      <c r="ABU8551" s="60"/>
      <c r="ABV8551" s="60"/>
      <c r="ABW8551" s="60"/>
      <c r="ABX8551" s="60"/>
    </row>
    <row r="8552" spans="727:752" x14ac:dyDescent="0.25">
      <c r="AAY8552" s="60"/>
      <c r="AAZ8552" s="60"/>
      <c r="ABA8552" s="60"/>
      <c r="ABB8552" s="60"/>
      <c r="ABC8552" s="60"/>
      <c r="ABD8552" s="60"/>
      <c r="ABE8552" s="60"/>
      <c r="ABF8552" s="60"/>
      <c r="ABG8552" s="60"/>
      <c r="ABH8552" s="60"/>
      <c r="ABI8552" s="60"/>
      <c r="ABJ8552" s="60"/>
      <c r="ABK8552" s="60"/>
      <c r="ABL8552" s="60"/>
      <c r="ABM8552" s="60"/>
      <c r="ABN8552" s="60"/>
      <c r="ABO8552" s="60"/>
      <c r="ABP8552" s="60"/>
      <c r="ABQ8552" s="60"/>
      <c r="ABR8552" s="60">
        <v>0.97200784128181905</v>
      </c>
      <c r="ABS8552" s="60"/>
      <c r="ABT8552" s="60"/>
      <c r="ABU8552" s="60"/>
      <c r="ABV8552" s="60"/>
      <c r="ABW8552" s="60"/>
      <c r="ABX8552" s="60"/>
    </row>
    <row r="8553" spans="727:752" x14ac:dyDescent="0.25">
      <c r="AAY8553" s="60"/>
      <c r="AAZ8553" s="60"/>
      <c r="ABA8553" s="60"/>
      <c r="ABB8553" s="60"/>
      <c r="ABC8553" s="60"/>
      <c r="ABD8553" s="60"/>
      <c r="ABE8553" s="60"/>
      <c r="ABF8553" s="60"/>
      <c r="ABG8553" s="60"/>
      <c r="ABH8553" s="60"/>
      <c r="ABI8553" s="60"/>
      <c r="ABJ8553" s="60"/>
      <c r="ABK8553" s="60"/>
      <c r="ABL8553" s="60"/>
      <c r="ABM8553" s="60"/>
      <c r="ABN8553" s="60"/>
      <c r="ABO8553" s="60"/>
      <c r="ABP8553" s="60"/>
      <c r="ABQ8553" s="60"/>
      <c r="ABR8553" s="60">
        <v>0.97200277485190001</v>
      </c>
      <c r="ABS8553" s="60"/>
      <c r="ABT8553" s="60"/>
      <c r="ABU8553" s="60"/>
      <c r="ABV8553" s="60"/>
      <c r="ABW8553" s="60"/>
      <c r="ABX8553" s="60"/>
    </row>
    <row r="8554" spans="727:752" x14ac:dyDescent="0.25">
      <c r="AAY8554" s="60"/>
      <c r="AAZ8554" s="60"/>
      <c r="ABA8554" s="60"/>
      <c r="ABB8554" s="60"/>
      <c r="ABC8554" s="60"/>
      <c r="ABD8554" s="60"/>
      <c r="ABE8554" s="60"/>
      <c r="ABF8554" s="60"/>
      <c r="ABG8554" s="60"/>
      <c r="ABH8554" s="60"/>
      <c r="ABI8554" s="60"/>
      <c r="ABJ8554" s="60"/>
      <c r="ABK8554" s="60"/>
      <c r="ABL8554" s="60"/>
      <c r="ABM8554" s="60"/>
      <c r="ABN8554" s="60"/>
      <c r="ABO8554" s="60"/>
      <c r="ABP8554" s="60"/>
      <c r="ABQ8554" s="60"/>
      <c r="ABR8554" s="60">
        <v>0.97199933181481801</v>
      </c>
      <c r="ABS8554" s="60"/>
      <c r="ABT8554" s="60"/>
      <c r="ABU8554" s="60"/>
      <c r="ABV8554" s="60"/>
      <c r="ABW8554" s="60"/>
      <c r="ABX8554" s="60"/>
    </row>
    <row r="8555" spans="727:752" x14ac:dyDescent="0.25">
      <c r="AAY8555" s="60"/>
      <c r="AAZ8555" s="60"/>
      <c r="ABA8555" s="60"/>
      <c r="ABB8555" s="60"/>
      <c r="ABC8555" s="60"/>
      <c r="ABD8555" s="60"/>
      <c r="ABE8555" s="60"/>
      <c r="ABF8555" s="60"/>
      <c r="ABG8555" s="60"/>
      <c r="ABH8555" s="60"/>
      <c r="ABI8555" s="60"/>
      <c r="ABJ8555" s="60"/>
      <c r="ABK8555" s="60"/>
      <c r="ABL8555" s="60"/>
      <c r="ABM8555" s="60"/>
      <c r="ABN8555" s="60"/>
      <c r="ABO8555" s="60"/>
      <c r="ABP8555" s="60"/>
      <c r="ABQ8555" s="60"/>
      <c r="ABR8555" s="60">
        <v>0.971980841655258</v>
      </c>
      <c r="ABS8555" s="60"/>
      <c r="ABT8555" s="60"/>
      <c r="ABU8555" s="60"/>
      <c r="ABV8555" s="60"/>
      <c r="ABW8555" s="60"/>
      <c r="ABX8555" s="60"/>
    </row>
    <row r="8556" spans="727:752" x14ac:dyDescent="0.25">
      <c r="AAY8556" s="60"/>
      <c r="AAZ8556" s="60"/>
      <c r="ABA8556" s="60"/>
      <c r="ABB8556" s="60"/>
      <c r="ABC8556" s="60"/>
      <c r="ABD8556" s="60"/>
      <c r="ABE8556" s="60"/>
      <c r="ABF8556" s="60"/>
      <c r="ABG8556" s="60"/>
      <c r="ABH8556" s="60"/>
      <c r="ABI8556" s="60"/>
      <c r="ABJ8556" s="60"/>
      <c r="ABK8556" s="60"/>
      <c r="ABL8556" s="60"/>
      <c r="ABM8556" s="60"/>
      <c r="ABN8556" s="60"/>
      <c r="ABO8556" s="60"/>
      <c r="ABP8556" s="60"/>
      <c r="ABQ8556" s="60"/>
      <c r="ABR8556" s="60">
        <v>0.97197287351434702</v>
      </c>
      <c r="ABS8556" s="60"/>
      <c r="ABT8556" s="60"/>
      <c r="ABU8556" s="60"/>
      <c r="ABV8556" s="60"/>
      <c r="ABW8556" s="60"/>
      <c r="ABX8556" s="60"/>
    </row>
    <row r="8557" spans="727:752" x14ac:dyDescent="0.25">
      <c r="AAY8557" s="60"/>
      <c r="AAZ8557" s="60"/>
      <c r="ABA8557" s="60"/>
      <c r="ABB8557" s="60"/>
      <c r="ABC8557" s="60"/>
      <c r="ABD8557" s="60"/>
      <c r="ABE8557" s="60"/>
      <c r="ABF8557" s="60"/>
      <c r="ABG8557" s="60"/>
      <c r="ABH8557" s="60"/>
      <c r="ABI8557" s="60"/>
      <c r="ABJ8557" s="60"/>
      <c r="ABK8557" s="60"/>
      <c r="ABL8557" s="60"/>
      <c r="ABM8557" s="60"/>
      <c r="ABN8557" s="60"/>
      <c r="ABO8557" s="60"/>
      <c r="ABP8557" s="60"/>
      <c r="ABQ8557" s="60"/>
      <c r="ABR8557" s="60">
        <v>0.97196984781422002</v>
      </c>
      <c r="ABS8557" s="60"/>
      <c r="ABT8557" s="60"/>
      <c r="ABU8557" s="60"/>
      <c r="ABV8557" s="60"/>
      <c r="ABW8557" s="60"/>
      <c r="ABX8557" s="60"/>
    </row>
    <row r="8558" spans="727:752" x14ac:dyDescent="0.25">
      <c r="AAY8558" s="60"/>
      <c r="AAZ8558" s="60"/>
      <c r="ABA8558" s="60"/>
      <c r="ABB8558" s="60"/>
      <c r="ABC8558" s="60"/>
      <c r="ABD8558" s="60"/>
      <c r="ABE8558" s="60"/>
      <c r="ABF8558" s="60"/>
      <c r="ABG8558" s="60"/>
      <c r="ABH8558" s="60"/>
      <c r="ABI8558" s="60"/>
      <c r="ABJ8558" s="60"/>
      <c r="ABK8558" s="60"/>
      <c r="ABL8558" s="60"/>
      <c r="ABM8558" s="60"/>
      <c r="ABN8558" s="60"/>
      <c r="ABO8558" s="60"/>
      <c r="ABP8558" s="60"/>
      <c r="ABQ8558" s="60"/>
      <c r="ABR8558" s="60">
        <v>0.97196841454346705</v>
      </c>
      <c r="ABS8558" s="60"/>
      <c r="ABT8558" s="60"/>
      <c r="ABU8558" s="60"/>
      <c r="ABV8558" s="60"/>
      <c r="ABW8558" s="60"/>
      <c r="ABX8558" s="60"/>
    </row>
    <row r="8559" spans="727:752" x14ac:dyDescent="0.25">
      <c r="AAY8559" s="60"/>
      <c r="AAZ8559" s="60"/>
      <c r="ABA8559" s="60"/>
      <c r="ABB8559" s="60"/>
      <c r="ABC8559" s="60"/>
      <c r="ABD8559" s="60"/>
      <c r="ABE8559" s="60"/>
      <c r="ABF8559" s="60"/>
      <c r="ABG8559" s="60"/>
      <c r="ABH8559" s="60"/>
      <c r="ABI8559" s="60"/>
      <c r="ABJ8559" s="60"/>
      <c r="ABK8559" s="60"/>
      <c r="ABL8559" s="60"/>
      <c r="ABM8559" s="60"/>
      <c r="ABN8559" s="60"/>
      <c r="ABO8559" s="60"/>
      <c r="ABP8559" s="60"/>
      <c r="ABQ8559" s="60"/>
      <c r="ABR8559" s="60">
        <v>0.97194888764814902</v>
      </c>
      <c r="ABS8559" s="60"/>
      <c r="ABT8559" s="60"/>
      <c r="ABU8559" s="60"/>
      <c r="ABV8559" s="60"/>
      <c r="ABW8559" s="60"/>
      <c r="ABX8559" s="60"/>
    </row>
    <row r="8560" spans="727:752" x14ac:dyDescent="0.25">
      <c r="AAY8560" s="60"/>
      <c r="AAZ8560" s="60"/>
      <c r="ABA8560" s="60"/>
      <c r="ABB8560" s="60"/>
      <c r="ABC8560" s="60"/>
      <c r="ABD8560" s="60"/>
      <c r="ABE8560" s="60"/>
      <c r="ABF8560" s="60"/>
      <c r="ABG8560" s="60"/>
      <c r="ABH8560" s="60"/>
      <c r="ABI8560" s="60"/>
      <c r="ABJ8560" s="60"/>
      <c r="ABK8560" s="60"/>
      <c r="ABL8560" s="60"/>
      <c r="ABM8560" s="60"/>
      <c r="ABN8560" s="60"/>
      <c r="ABO8560" s="60"/>
      <c r="ABP8560" s="60"/>
      <c r="ABQ8560" s="60"/>
      <c r="ABR8560" s="60">
        <v>0.97194710783714999</v>
      </c>
      <c r="ABS8560" s="60"/>
      <c r="ABT8560" s="60"/>
      <c r="ABU8560" s="60"/>
      <c r="ABV8560" s="60"/>
      <c r="ABW8560" s="60"/>
      <c r="ABX8560" s="60"/>
    </row>
    <row r="8561" spans="727:752" x14ac:dyDescent="0.25">
      <c r="AAY8561" s="60"/>
      <c r="AAZ8561" s="60"/>
      <c r="ABA8561" s="60"/>
      <c r="ABB8561" s="60"/>
      <c r="ABC8561" s="60"/>
      <c r="ABD8561" s="60"/>
      <c r="ABE8561" s="60"/>
      <c r="ABF8561" s="60"/>
      <c r="ABG8561" s="60"/>
      <c r="ABH8561" s="60"/>
      <c r="ABI8561" s="60"/>
      <c r="ABJ8561" s="60"/>
      <c r="ABK8561" s="60"/>
      <c r="ABL8561" s="60"/>
      <c r="ABM8561" s="60"/>
      <c r="ABN8561" s="60"/>
      <c r="ABO8561" s="60"/>
      <c r="ABP8561" s="60"/>
      <c r="ABQ8561" s="60"/>
      <c r="ABR8561" s="60">
        <v>0.97194487261290996</v>
      </c>
      <c r="ABS8561" s="60"/>
      <c r="ABT8561" s="60"/>
      <c r="ABU8561" s="60"/>
      <c r="ABV8561" s="60"/>
      <c r="ABW8561" s="60"/>
      <c r="ABX8561" s="60"/>
    </row>
    <row r="8562" spans="727:752" x14ac:dyDescent="0.25">
      <c r="AAY8562" s="60"/>
      <c r="AAZ8562" s="60"/>
      <c r="ABA8562" s="60"/>
      <c r="ABB8562" s="60"/>
      <c r="ABC8562" s="60"/>
      <c r="ABD8562" s="60"/>
      <c r="ABE8562" s="60"/>
      <c r="ABF8562" s="60"/>
      <c r="ABG8562" s="60"/>
      <c r="ABH8562" s="60"/>
      <c r="ABI8562" s="60"/>
      <c r="ABJ8562" s="60"/>
      <c r="ABK8562" s="60"/>
      <c r="ABL8562" s="60"/>
      <c r="ABM8562" s="60"/>
      <c r="ABN8562" s="60"/>
      <c r="ABO8562" s="60"/>
      <c r="ABP8562" s="60"/>
      <c r="ABQ8562" s="60"/>
      <c r="ABR8562" s="60">
        <v>0.97193060086715999</v>
      </c>
      <c r="ABS8562" s="60"/>
      <c r="ABT8562" s="60"/>
      <c r="ABU8562" s="60"/>
      <c r="ABV8562" s="60"/>
      <c r="ABW8562" s="60"/>
      <c r="ABX8562" s="60"/>
    </row>
    <row r="8563" spans="727:752" x14ac:dyDescent="0.25">
      <c r="AAY8563" s="60"/>
      <c r="AAZ8563" s="60"/>
      <c r="ABA8563" s="60"/>
      <c r="ABB8563" s="60"/>
      <c r="ABC8563" s="60"/>
      <c r="ABD8563" s="60"/>
      <c r="ABE8563" s="60"/>
      <c r="ABF8563" s="60"/>
      <c r="ABG8563" s="60"/>
      <c r="ABH8563" s="60"/>
      <c r="ABI8563" s="60"/>
      <c r="ABJ8563" s="60"/>
      <c r="ABK8563" s="60"/>
      <c r="ABL8563" s="60"/>
      <c r="ABM8563" s="60"/>
      <c r="ABN8563" s="60"/>
      <c r="ABO8563" s="60"/>
      <c r="ABP8563" s="60"/>
      <c r="ABQ8563" s="60"/>
      <c r="ABR8563" s="60">
        <v>0.97192911253650804</v>
      </c>
      <c r="ABS8563" s="60"/>
      <c r="ABT8563" s="60"/>
      <c r="ABU8563" s="60"/>
      <c r="ABV8563" s="60"/>
      <c r="ABW8563" s="60"/>
      <c r="ABX8563" s="60"/>
    </row>
    <row r="8564" spans="727:752" x14ac:dyDescent="0.25">
      <c r="AAY8564" s="60"/>
      <c r="AAZ8564" s="60"/>
      <c r="ABA8564" s="60"/>
      <c r="ABB8564" s="60"/>
      <c r="ABC8564" s="60"/>
      <c r="ABD8564" s="60"/>
      <c r="ABE8564" s="60"/>
      <c r="ABF8564" s="60"/>
      <c r="ABG8564" s="60"/>
      <c r="ABH8564" s="60"/>
      <c r="ABI8564" s="60"/>
      <c r="ABJ8564" s="60"/>
      <c r="ABK8564" s="60"/>
      <c r="ABL8564" s="60"/>
      <c r="ABM8564" s="60"/>
      <c r="ABN8564" s="60"/>
      <c r="ABO8564" s="60"/>
      <c r="ABP8564" s="60"/>
      <c r="ABQ8564" s="60"/>
      <c r="ABR8564" s="60">
        <v>0.971910566995276</v>
      </c>
      <c r="ABS8564" s="60"/>
      <c r="ABT8564" s="60"/>
      <c r="ABU8564" s="60"/>
      <c r="ABV8564" s="60"/>
      <c r="ABW8564" s="60"/>
      <c r="ABX8564" s="60"/>
    </row>
    <row r="8565" spans="727:752" x14ac:dyDescent="0.25">
      <c r="AAY8565" s="60"/>
      <c r="AAZ8565" s="60"/>
      <c r="ABA8565" s="60"/>
      <c r="ABB8565" s="60"/>
      <c r="ABC8565" s="60"/>
      <c r="ABD8565" s="60"/>
      <c r="ABE8565" s="60"/>
      <c r="ABF8565" s="60"/>
      <c r="ABG8565" s="60"/>
      <c r="ABH8565" s="60"/>
      <c r="ABI8565" s="60"/>
      <c r="ABJ8565" s="60"/>
      <c r="ABK8565" s="60"/>
      <c r="ABL8565" s="60"/>
      <c r="ABM8565" s="60"/>
      <c r="ABN8565" s="60"/>
      <c r="ABO8565" s="60"/>
      <c r="ABP8565" s="60"/>
      <c r="ABQ8565" s="60"/>
      <c r="ABR8565" s="60">
        <v>0.97190258639985205</v>
      </c>
      <c r="ABS8565" s="60"/>
      <c r="ABT8565" s="60"/>
      <c r="ABU8565" s="60"/>
      <c r="ABV8565" s="60"/>
      <c r="ABW8565" s="60"/>
      <c r="ABX8565" s="60"/>
    </row>
    <row r="8566" spans="727:752" x14ac:dyDescent="0.25">
      <c r="AAY8566" s="60"/>
      <c r="AAZ8566" s="60"/>
      <c r="ABA8566" s="60"/>
      <c r="ABB8566" s="60"/>
      <c r="ABC8566" s="60"/>
      <c r="ABD8566" s="60"/>
      <c r="ABE8566" s="60"/>
      <c r="ABF8566" s="60"/>
      <c r="ABG8566" s="60"/>
      <c r="ABH8566" s="60"/>
      <c r="ABI8566" s="60"/>
      <c r="ABJ8566" s="60"/>
      <c r="ABK8566" s="60"/>
      <c r="ABL8566" s="60"/>
      <c r="ABM8566" s="60"/>
      <c r="ABN8566" s="60"/>
      <c r="ABO8566" s="60"/>
      <c r="ABP8566" s="60"/>
      <c r="ABQ8566" s="60"/>
      <c r="ABR8566" s="60">
        <v>0.97189941380855804</v>
      </c>
      <c r="ABS8566" s="60"/>
      <c r="ABT8566" s="60"/>
      <c r="ABU8566" s="60"/>
      <c r="ABV8566" s="60"/>
      <c r="ABW8566" s="60"/>
      <c r="ABX8566" s="60"/>
    </row>
    <row r="8567" spans="727:752" x14ac:dyDescent="0.25">
      <c r="AAY8567" s="60"/>
      <c r="AAZ8567" s="60"/>
      <c r="ABA8567" s="60"/>
      <c r="ABB8567" s="60"/>
      <c r="ABC8567" s="60"/>
      <c r="ABD8567" s="60"/>
      <c r="ABE8567" s="60"/>
      <c r="ABF8567" s="60"/>
      <c r="ABG8567" s="60"/>
      <c r="ABH8567" s="60"/>
      <c r="ABI8567" s="60"/>
      <c r="ABJ8567" s="60"/>
      <c r="ABK8567" s="60"/>
      <c r="ABL8567" s="60"/>
      <c r="ABM8567" s="60"/>
      <c r="ABN8567" s="60"/>
      <c r="ABO8567" s="60"/>
      <c r="ABP8567" s="60"/>
      <c r="ABQ8567" s="60"/>
      <c r="ABR8567" s="60">
        <v>0.97188117957241904</v>
      </c>
      <c r="ABS8567" s="60"/>
      <c r="ABT8567" s="60"/>
      <c r="ABU8567" s="60"/>
      <c r="ABV8567" s="60"/>
      <c r="ABW8567" s="60"/>
      <c r="ABX8567" s="60"/>
    </row>
    <row r="8568" spans="727:752" x14ac:dyDescent="0.25">
      <c r="AAY8568" s="60"/>
      <c r="AAZ8568" s="60"/>
      <c r="ABA8568" s="60"/>
      <c r="ABB8568" s="60"/>
      <c r="ABC8568" s="60"/>
      <c r="ABD8568" s="60"/>
      <c r="ABE8568" s="60"/>
      <c r="ABF8568" s="60"/>
      <c r="ABG8568" s="60"/>
      <c r="ABH8568" s="60"/>
      <c r="ABI8568" s="60"/>
      <c r="ABJ8568" s="60"/>
      <c r="ABK8568" s="60"/>
      <c r="ABL8568" s="60"/>
      <c r="ABM8568" s="60"/>
      <c r="ABN8568" s="60"/>
      <c r="ABO8568" s="60"/>
      <c r="ABP8568" s="60"/>
      <c r="ABQ8568" s="60"/>
      <c r="ABR8568" s="60">
        <v>0.97186588969131305</v>
      </c>
      <c r="ABS8568" s="60"/>
      <c r="ABT8568" s="60"/>
      <c r="ABU8568" s="60"/>
      <c r="ABV8568" s="60"/>
      <c r="ABW8568" s="60"/>
      <c r="ABX8568" s="60"/>
    </row>
    <row r="8569" spans="727:752" x14ac:dyDescent="0.25">
      <c r="AAY8569" s="60"/>
      <c r="AAZ8569" s="60"/>
      <c r="ABA8569" s="60"/>
      <c r="ABB8569" s="60"/>
      <c r="ABC8569" s="60"/>
      <c r="ABD8569" s="60"/>
      <c r="ABE8569" s="60"/>
      <c r="ABF8569" s="60"/>
      <c r="ABG8569" s="60"/>
      <c r="ABH8569" s="60"/>
      <c r="ABI8569" s="60"/>
      <c r="ABJ8569" s="60"/>
      <c r="ABK8569" s="60"/>
      <c r="ABL8569" s="60"/>
      <c r="ABM8569" s="60"/>
      <c r="ABN8569" s="60"/>
      <c r="ABO8569" s="60"/>
      <c r="ABP8569" s="60"/>
      <c r="ABQ8569" s="60"/>
      <c r="ABR8569" s="60">
        <v>0.97186063957480195</v>
      </c>
      <c r="ABS8569" s="60"/>
      <c r="ABT8569" s="60"/>
      <c r="ABU8569" s="60"/>
      <c r="ABV8569" s="60"/>
      <c r="ABW8569" s="60"/>
      <c r="ABX8569" s="60"/>
    </row>
    <row r="8570" spans="727:752" x14ac:dyDescent="0.25">
      <c r="AAY8570" s="60"/>
      <c r="AAZ8570" s="60"/>
      <c r="ABA8570" s="60"/>
      <c r="ABB8570" s="60"/>
      <c r="ABC8570" s="60"/>
      <c r="ABD8570" s="60"/>
      <c r="ABE8570" s="60"/>
      <c r="ABF8570" s="60"/>
      <c r="ABG8570" s="60"/>
      <c r="ABH8570" s="60"/>
      <c r="ABI8570" s="60"/>
      <c r="ABJ8570" s="60"/>
      <c r="ABK8570" s="60"/>
      <c r="ABL8570" s="60"/>
      <c r="ABM8570" s="60"/>
      <c r="ABN8570" s="60"/>
      <c r="ABO8570" s="60"/>
      <c r="ABP8570" s="60"/>
      <c r="ABQ8570" s="60"/>
      <c r="ABR8570" s="60">
        <v>0.97184811055923304</v>
      </c>
      <c r="ABS8570" s="60"/>
      <c r="ABT8570" s="60"/>
      <c r="ABU8570" s="60"/>
      <c r="ABV8570" s="60"/>
      <c r="ABW8570" s="60"/>
      <c r="ABX8570" s="60"/>
    </row>
    <row r="8571" spans="727:752" x14ac:dyDescent="0.25">
      <c r="AAY8571" s="60"/>
      <c r="AAZ8571" s="60"/>
      <c r="ABA8571" s="60"/>
      <c r="ABB8571" s="60"/>
      <c r="ABC8571" s="60"/>
      <c r="ABD8571" s="60"/>
      <c r="ABE8571" s="60"/>
      <c r="ABF8571" s="60"/>
      <c r="ABG8571" s="60"/>
      <c r="ABH8571" s="60"/>
      <c r="ABI8571" s="60"/>
      <c r="ABJ8571" s="60"/>
      <c r="ABK8571" s="60"/>
      <c r="ABL8571" s="60"/>
      <c r="ABM8571" s="60"/>
      <c r="ABN8571" s="60"/>
      <c r="ABO8571" s="60"/>
      <c r="ABP8571" s="60"/>
      <c r="ABQ8571" s="60"/>
      <c r="ABR8571" s="60">
        <v>0.97183760367520799</v>
      </c>
      <c r="ABS8571" s="60"/>
      <c r="ABT8571" s="60"/>
      <c r="ABU8571" s="60"/>
      <c r="ABV8571" s="60"/>
      <c r="ABW8571" s="60"/>
      <c r="ABX8571" s="60"/>
    </row>
    <row r="8572" spans="727:752" x14ac:dyDescent="0.25">
      <c r="AAY8572" s="60"/>
      <c r="AAZ8572" s="60"/>
      <c r="ABA8572" s="60"/>
      <c r="ABB8572" s="60"/>
      <c r="ABC8572" s="60"/>
      <c r="ABD8572" s="60"/>
      <c r="ABE8572" s="60"/>
      <c r="ABF8572" s="60"/>
      <c r="ABG8572" s="60"/>
      <c r="ABH8572" s="60"/>
      <c r="ABI8572" s="60"/>
      <c r="ABJ8572" s="60"/>
      <c r="ABK8572" s="60"/>
      <c r="ABL8572" s="60"/>
      <c r="ABM8572" s="60"/>
      <c r="ABN8572" s="60"/>
      <c r="ABO8572" s="60"/>
      <c r="ABP8572" s="60"/>
      <c r="ABQ8572" s="60"/>
      <c r="ABR8572" s="60">
        <v>0.97183341616154695</v>
      </c>
      <c r="ABS8572" s="60"/>
      <c r="ABT8572" s="60"/>
      <c r="ABU8572" s="60"/>
      <c r="ABV8572" s="60"/>
      <c r="ABW8572" s="60"/>
      <c r="ABX8572" s="60"/>
    </row>
    <row r="8573" spans="727:752" x14ac:dyDescent="0.25">
      <c r="AAY8573" s="60"/>
      <c r="AAZ8573" s="60"/>
      <c r="ABA8573" s="60"/>
      <c r="ABB8573" s="60"/>
      <c r="ABC8573" s="60"/>
      <c r="ABD8573" s="60"/>
      <c r="ABE8573" s="60"/>
      <c r="ABF8573" s="60"/>
      <c r="ABG8573" s="60"/>
      <c r="ABH8573" s="60"/>
      <c r="ABI8573" s="60"/>
      <c r="ABJ8573" s="60"/>
      <c r="ABK8573" s="60"/>
      <c r="ABL8573" s="60"/>
      <c r="ABM8573" s="60"/>
      <c r="ABN8573" s="60"/>
      <c r="ABO8573" s="60"/>
      <c r="ABP8573" s="60"/>
      <c r="ABQ8573" s="60"/>
      <c r="ABR8573" s="60">
        <v>0.97181261537567898</v>
      </c>
      <c r="ABS8573" s="60"/>
      <c r="ABT8573" s="60"/>
      <c r="ABU8573" s="60"/>
      <c r="ABV8573" s="60"/>
      <c r="ABW8573" s="60"/>
      <c r="ABX8573" s="60"/>
    </row>
    <row r="8574" spans="727:752" x14ac:dyDescent="0.25">
      <c r="AAY8574" s="60"/>
      <c r="AAZ8574" s="60"/>
      <c r="ABA8574" s="60"/>
      <c r="ABB8574" s="60"/>
      <c r="ABC8574" s="60"/>
      <c r="ABD8574" s="60"/>
      <c r="ABE8574" s="60"/>
      <c r="ABF8574" s="60"/>
      <c r="ABG8574" s="60"/>
      <c r="ABH8574" s="60"/>
      <c r="ABI8574" s="60"/>
      <c r="ABJ8574" s="60"/>
      <c r="ABK8574" s="60"/>
      <c r="ABL8574" s="60"/>
      <c r="ABM8574" s="60"/>
      <c r="ABN8574" s="60"/>
      <c r="ABO8574" s="60"/>
      <c r="ABP8574" s="60"/>
      <c r="ABQ8574" s="60"/>
      <c r="ABR8574" s="60">
        <v>0.97174833331516197</v>
      </c>
      <c r="ABS8574" s="60"/>
      <c r="ABT8574" s="60"/>
      <c r="ABU8574" s="60"/>
      <c r="ABV8574" s="60"/>
      <c r="ABW8574" s="60"/>
      <c r="ABX8574" s="60"/>
    </row>
    <row r="8575" spans="727:752" x14ac:dyDescent="0.25">
      <c r="AAY8575" s="60"/>
      <c r="AAZ8575" s="60"/>
      <c r="ABA8575" s="60"/>
      <c r="ABB8575" s="60"/>
      <c r="ABC8575" s="60"/>
      <c r="ABD8575" s="60"/>
      <c r="ABE8575" s="60"/>
      <c r="ABF8575" s="60"/>
      <c r="ABG8575" s="60"/>
      <c r="ABH8575" s="60"/>
      <c r="ABI8575" s="60"/>
      <c r="ABJ8575" s="60"/>
      <c r="ABK8575" s="60"/>
      <c r="ABL8575" s="60"/>
      <c r="ABM8575" s="60"/>
      <c r="ABN8575" s="60"/>
      <c r="ABO8575" s="60"/>
      <c r="ABP8575" s="60"/>
      <c r="ABQ8575" s="60"/>
      <c r="ABR8575" s="60">
        <v>0.97174640377939503</v>
      </c>
      <c r="ABS8575" s="60"/>
      <c r="ABT8575" s="60"/>
      <c r="ABU8575" s="60"/>
      <c r="ABV8575" s="60"/>
      <c r="ABW8575" s="60"/>
      <c r="ABX8575" s="60"/>
    </row>
    <row r="8576" spans="727:752" x14ac:dyDescent="0.25">
      <c r="AAY8576" s="60"/>
      <c r="AAZ8576" s="60"/>
      <c r="ABA8576" s="60"/>
      <c r="ABB8576" s="60"/>
      <c r="ABC8576" s="60"/>
      <c r="ABD8576" s="60"/>
      <c r="ABE8576" s="60"/>
      <c r="ABF8576" s="60"/>
      <c r="ABG8576" s="60"/>
      <c r="ABH8576" s="60"/>
      <c r="ABI8576" s="60"/>
      <c r="ABJ8576" s="60"/>
      <c r="ABK8576" s="60"/>
      <c r="ABL8576" s="60"/>
      <c r="ABM8576" s="60"/>
      <c r="ABN8576" s="60"/>
      <c r="ABO8576" s="60"/>
      <c r="ABP8576" s="60"/>
      <c r="ABQ8576" s="60"/>
      <c r="ABR8576" s="60">
        <v>0.97174404240458201</v>
      </c>
      <c r="ABS8576" s="60"/>
      <c r="ABT8576" s="60"/>
      <c r="ABU8576" s="60"/>
      <c r="ABV8576" s="60"/>
      <c r="ABW8576" s="60"/>
      <c r="ABX8576" s="60"/>
    </row>
    <row r="8577" spans="727:752" x14ac:dyDescent="0.25">
      <c r="AAY8577" s="60"/>
      <c r="AAZ8577" s="60"/>
      <c r="ABA8577" s="60"/>
      <c r="ABB8577" s="60"/>
      <c r="ABC8577" s="60"/>
      <c r="ABD8577" s="60"/>
      <c r="ABE8577" s="60"/>
      <c r="ABF8577" s="60"/>
      <c r="ABG8577" s="60"/>
      <c r="ABH8577" s="60"/>
      <c r="ABI8577" s="60"/>
      <c r="ABJ8577" s="60"/>
      <c r="ABK8577" s="60"/>
      <c r="ABL8577" s="60"/>
      <c r="ABM8577" s="60"/>
      <c r="ABN8577" s="60"/>
      <c r="ABO8577" s="60"/>
      <c r="ABP8577" s="60"/>
      <c r="ABQ8577" s="60"/>
      <c r="ABR8577" s="60">
        <v>0.97172024498073495</v>
      </c>
      <c r="ABS8577" s="60"/>
      <c r="ABT8577" s="60"/>
      <c r="ABU8577" s="60"/>
      <c r="ABV8577" s="60"/>
      <c r="ABW8577" s="60"/>
      <c r="ABX8577" s="60"/>
    </row>
    <row r="8578" spans="727:752" x14ac:dyDescent="0.25">
      <c r="AAY8578" s="60"/>
      <c r="AAZ8578" s="60"/>
      <c r="ABA8578" s="60"/>
      <c r="ABB8578" s="60"/>
      <c r="ABC8578" s="60"/>
      <c r="ABD8578" s="60"/>
      <c r="ABE8578" s="60"/>
      <c r="ABF8578" s="60"/>
      <c r="ABG8578" s="60"/>
      <c r="ABH8578" s="60"/>
      <c r="ABI8578" s="60"/>
      <c r="ABJ8578" s="60"/>
      <c r="ABK8578" s="60"/>
      <c r="ABL8578" s="60"/>
      <c r="ABM8578" s="60"/>
      <c r="ABN8578" s="60"/>
      <c r="ABO8578" s="60"/>
      <c r="ABP8578" s="60"/>
      <c r="ABQ8578" s="60"/>
      <c r="ABR8578" s="60">
        <v>0.97171628482953198</v>
      </c>
      <c r="ABS8578" s="60"/>
      <c r="ABT8578" s="60"/>
      <c r="ABU8578" s="60"/>
      <c r="ABV8578" s="60"/>
      <c r="ABW8578" s="60"/>
      <c r="ABX8578" s="60"/>
    </row>
    <row r="8579" spans="727:752" x14ac:dyDescent="0.25">
      <c r="AAY8579" s="60"/>
      <c r="AAZ8579" s="60"/>
      <c r="ABA8579" s="60"/>
      <c r="ABB8579" s="60"/>
      <c r="ABC8579" s="60"/>
      <c r="ABD8579" s="60"/>
      <c r="ABE8579" s="60"/>
      <c r="ABF8579" s="60"/>
      <c r="ABG8579" s="60"/>
      <c r="ABH8579" s="60"/>
      <c r="ABI8579" s="60"/>
      <c r="ABJ8579" s="60"/>
      <c r="ABK8579" s="60"/>
      <c r="ABL8579" s="60"/>
      <c r="ABM8579" s="60"/>
      <c r="ABN8579" s="60"/>
      <c r="ABO8579" s="60"/>
      <c r="ABP8579" s="60"/>
      <c r="ABQ8579" s="60"/>
      <c r="ABR8579" s="60">
        <v>0.97170194144038802</v>
      </c>
      <c r="ABS8579" s="60"/>
      <c r="ABT8579" s="60"/>
      <c r="ABU8579" s="60"/>
      <c r="ABV8579" s="60"/>
      <c r="ABW8579" s="60"/>
      <c r="ABX8579" s="60"/>
    </row>
    <row r="8580" spans="727:752" x14ac:dyDescent="0.25">
      <c r="AAY8580" s="60"/>
      <c r="AAZ8580" s="60"/>
      <c r="ABA8580" s="60"/>
      <c r="ABB8580" s="60"/>
      <c r="ABC8580" s="60"/>
      <c r="ABD8580" s="60"/>
      <c r="ABE8580" s="60"/>
      <c r="ABF8580" s="60"/>
      <c r="ABG8580" s="60"/>
      <c r="ABH8580" s="60"/>
      <c r="ABI8580" s="60"/>
      <c r="ABJ8580" s="60"/>
      <c r="ABK8580" s="60"/>
      <c r="ABL8580" s="60"/>
      <c r="ABM8580" s="60"/>
      <c r="ABN8580" s="60"/>
      <c r="ABO8580" s="60"/>
      <c r="ABP8580" s="60"/>
      <c r="ABQ8580" s="60"/>
      <c r="ABR8580" s="60">
        <v>0.97169178558027203</v>
      </c>
      <c r="ABS8580" s="60"/>
      <c r="ABT8580" s="60"/>
      <c r="ABU8580" s="60"/>
      <c r="ABV8580" s="60"/>
      <c r="ABW8580" s="60"/>
      <c r="ABX8580" s="60"/>
    </row>
    <row r="8581" spans="727:752" x14ac:dyDescent="0.25">
      <c r="AAY8581" s="60"/>
      <c r="AAZ8581" s="60"/>
      <c r="ABA8581" s="60"/>
      <c r="ABB8581" s="60"/>
      <c r="ABC8581" s="60"/>
      <c r="ABD8581" s="60"/>
      <c r="ABE8581" s="60"/>
      <c r="ABF8581" s="60"/>
      <c r="ABG8581" s="60"/>
      <c r="ABH8581" s="60"/>
      <c r="ABI8581" s="60"/>
      <c r="ABJ8581" s="60"/>
      <c r="ABK8581" s="60"/>
      <c r="ABL8581" s="60"/>
      <c r="ABM8581" s="60"/>
      <c r="ABN8581" s="60"/>
      <c r="ABO8581" s="60"/>
      <c r="ABP8581" s="60"/>
      <c r="ABQ8581" s="60"/>
      <c r="ABR8581" s="60">
        <v>0.97167633194595604</v>
      </c>
      <c r="ABS8581" s="60"/>
      <c r="ABT8581" s="60"/>
      <c r="ABU8581" s="60"/>
      <c r="ABV8581" s="60"/>
      <c r="ABW8581" s="60"/>
      <c r="ABX8581" s="60"/>
    </row>
    <row r="8582" spans="727:752" x14ac:dyDescent="0.25">
      <c r="AAY8582" s="60"/>
      <c r="AAZ8582" s="60"/>
      <c r="ABA8582" s="60"/>
      <c r="ABB8582" s="60"/>
      <c r="ABC8582" s="60"/>
      <c r="ABD8582" s="60"/>
      <c r="ABE8582" s="60"/>
      <c r="ABF8582" s="60"/>
      <c r="ABG8582" s="60"/>
      <c r="ABH8582" s="60"/>
      <c r="ABI8582" s="60"/>
      <c r="ABJ8582" s="60"/>
      <c r="ABK8582" s="60"/>
      <c r="ABL8582" s="60"/>
      <c r="ABM8582" s="60"/>
      <c r="ABN8582" s="60"/>
      <c r="ABO8582" s="60"/>
      <c r="ABP8582" s="60"/>
      <c r="ABQ8582" s="60"/>
      <c r="ABR8582" s="60">
        <v>0.97166988597947701</v>
      </c>
      <c r="ABS8582" s="60"/>
      <c r="ABT8582" s="60"/>
      <c r="ABU8582" s="60"/>
      <c r="ABV8582" s="60"/>
      <c r="ABW8582" s="60"/>
      <c r="ABX8582" s="60"/>
    </row>
    <row r="8583" spans="727:752" x14ac:dyDescent="0.25">
      <c r="AAY8583" s="60"/>
      <c r="AAZ8583" s="60"/>
      <c r="ABA8583" s="60"/>
      <c r="ABB8583" s="60"/>
      <c r="ABC8583" s="60"/>
      <c r="ABD8583" s="60"/>
      <c r="ABE8583" s="60"/>
      <c r="ABF8583" s="60"/>
      <c r="ABG8583" s="60"/>
      <c r="ABH8583" s="60"/>
      <c r="ABI8583" s="60"/>
      <c r="ABJ8583" s="60"/>
      <c r="ABK8583" s="60"/>
      <c r="ABL8583" s="60"/>
      <c r="ABM8583" s="60"/>
      <c r="ABN8583" s="60"/>
      <c r="ABO8583" s="60"/>
      <c r="ABP8583" s="60"/>
      <c r="ABQ8583" s="60"/>
      <c r="ABR8583" s="60">
        <v>0.97166566736534199</v>
      </c>
      <c r="ABS8583" s="60"/>
      <c r="ABT8583" s="60"/>
      <c r="ABU8583" s="60"/>
      <c r="ABV8583" s="60"/>
      <c r="ABW8583" s="60"/>
      <c r="ABX8583" s="60"/>
    </row>
    <row r="8584" spans="727:752" x14ac:dyDescent="0.25">
      <c r="AAY8584" s="60"/>
      <c r="AAZ8584" s="60"/>
      <c r="ABA8584" s="60"/>
      <c r="ABB8584" s="60"/>
      <c r="ABC8584" s="60"/>
      <c r="ABD8584" s="60"/>
      <c r="ABE8584" s="60"/>
      <c r="ABF8584" s="60"/>
      <c r="ABG8584" s="60"/>
      <c r="ABH8584" s="60"/>
      <c r="ABI8584" s="60"/>
      <c r="ABJ8584" s="60"/>
      <c r="ABK8584" s="60"/>
      <c r="ABL8584" s="60"/>
      <c r="ABM8584" s="60"/>
      <c r="ABN8584" s="60"/>
      <c r="ABO8584" s="60"/>
      <c r="ABP8584" s="60"/>
      <c r="ABQ8584" s="60"/>
      <c r="ABR8584" s="60">
        <v>0.97165336597899599</v>
      </c>
      <c r="ABS8584" s="60"/>
      <c r="ABT8584" s="60"/>
      <c r="ABU8584" s="60"/>
      <c r="ABV8584" s="60"/>
      <c r="ABW8584" s="60"/>
      <c r="ABX8584" s="60"/>
    </row>
    <row r="8585" spans="727:752" x14ac:dyDescent="0.25">
      <c r="AAY8585" s="60"/>
      <c r="AAZ8585" s="60"/>
      <c r="ABA8585" s="60"/>
      <c r="ABB8585" s="60"/>
      <c r="ABC8585" s="60"/>
      <c r="ABD8585" s="60"/>
      <c r="ABE8585" s="60"/>
      <c r="ABF8585" s="60"/>
      <c r="ABG8585" s="60"/>
      <c r="ABH8585" s="60"/>
      <c r="ABI8585" s="60"/>
      <c r="ABJ8585" s="60"/>
      <c r="ABK8585" s="60"/>
      <c r="ABL8585" s="60"/>
      <c r="ABM8585" s="60"/>
      <c r="ABN8585" s="60"/>
      <c r="ABO8585" s="60"/>
      <c r="ABP8585" s="60"/>
      <c r="ABQ8585" s="60"/>
      <c r="ABR8585" s="60">
        <v>0.97165148506171395</v>
      </c>
      <c r="ABS8585" s="60"/>
      <c r="ABT8585" s="60"/>
      <c r="ABU8585" s="60"/>
      <c r="ABV8585" s="60"/>
      <c r="ABW8585" s="60"/>
      <c r="ABX8585" s="60"/>
    </row>
    <row r="8586" spans="727:752" x14ac:dyDescent="0.25">
      <c r="AAY8586" s="60"/>
      <c r="AAZ8586" s="60"/>
      <c r="ABA8586" s="60"/>
      <c r="ABB8586" s="60"/>
      <c r="ABC8586" s="60"/>
      <c r="ABD8586" s="60"/>
      <c r="ABE8586" s="60"/>
      <c r="ABF8586" s="60"/>
      <c r="ABG8586" s="60"/>
      <c r="ABH8586" s="60"/>
      <c r="ABI8586" s="60"/>
      <c r="ABJ8586" s="60"/>
      <c r="ABK8586" s="60"/>
      <c r="ABL8586" s="60"/>
      <c r="ABM8586" s="60"/>
      <c r="ABN8586" s="60"/>
      <c r="ABO8586" s="60"/>
      <c r="ABP8586" s="60"/>
      <c r="ABQ8586" s="60"/>
      <c r="ABR8586" s="60">
        <v>0.97163755915012295</v>
      </c>
      <c r="ABS8586" s="60"/>
      <c r="ABT8586" s="60"/>
      <c r="ABU8586" s="60"/>
      <c r="ABV8586" s="60"/>
      <c r="ABW8586" s="60"/>
      <c r="ABX8586" s="60"/>
    </row>
    <row r="8587" spans="727:752" x14ac:dyDescent="0.25">
      <c r="AAY8587" s="60"/>
      <c r="AAZ8587" s="60"/>
      <c r="ABA8587" s="60"/>
      <c r="ABB8587" s="60"/>
      <c r="ABC8587" s="60"/>
      <c r="ABD8587" s="60"/>
      <c r="ABE8587" s="60"/>
      <c r="ABF8587" s="60"/>
      <c r="ABG8587" s="60"/>
      <c r="ABH8587" s="60"/>
      <c r="ABI8587" s="60"/>
      <c r="ABJ8587" s="60"/>
      <c r="ABK8587" s="60"/>
      <c r="ABL8587" s="60"/>
      <c r="ABM8587" s="60"/>
      <c r="ABN8587" s="60"/>
      <c r="ABO8587" s="60"/>
      <c r="ABP8587" s="60"/>
      <c r="ABQ8587" s="60"/>
      <c r="ABR8587" s="60">
        <v>0.97161772079715003</v>
      </c>
      <c r="ABS8587" s="60"/>
      <c r="ABT8587" s="60"/>
      <c r="ABU8587" s="60"/>
      <c r="ABV8587" s="60"/>
      <c r="ABW8587" s="60"/>
      <c r="ABX8587" s="60"/>
    </row>
    <row r="8588" spans="727:752" x14ac:dyDescent="0.25">
      <c r="AAY8588" s="60"/>
      <c r="AAZ8588" s="60"/>
      <c r="ABA8588" s="60"/>
      <c r="ABB8588" s="60"/>
      <c r="ABC8588" s="60"/>
      <c r="ABD8588" s="60"/>
      <c r="ABE8588" s="60"/>
      <c r="ABF8588" s="60"/>
      <c r="ABG8588" s="60"/>
      <c r="ABH8588" s="60"/>
      <c r="ABI8588" s="60"/>
      <c r="ABJ8588" s="60"/>
      <c r="ABK8588" s="60"/>
      <c r="ABL8588" s="60"/>
      <c r="ABM8588" s="60"/>
      <c r="ABN8588" s="60"/>
      <c r="ABO8588" s="60"/>
      <c r="ABP8588" s="60"/>
      <c r="ABQ8588" s="60"/>
      <c r="ABR8588" s="60">
        <v>0.97161651485809397</v>
      </c>
      <c r="ABS8588" s="60"/>
      <c r="ABT8588" s="60"/>
      <c r="ABU8588" s="60"/>
      <c r="ABV8588" s="60"/>
      <c r="ABW8588" s="60"/>
      <c r="ABX8588" s="60"/>
    </row>
    <row r="8589" spans="727:752" x14ac:dyDescent="0.25">
      <c r="AAY8589" s="60"/>
      <c r="AAZ8589" s="60"/>
      <c r="ABA8589" s="60"/>
      <c r="ABB8589" s="60"/>
      <c r="ABC8589" s="60"/>
      <c r="ABD8589" s="60"/>
      <c r="ABE8589" s="60"/>
      <c r="ABF8589" s="60"/>
      <c r="ABG8589" s="60"/>
      <c r="ABH8589" s="60"/>
      <c r="ABI8589" s="60"/>
      <c r="ABJ8589" s="60"/>
      <c r="ABK8589" s="60"/>
      <c r="ABL8589" s="60"/>
      <c r="ABM8589" s="60"/>
      <c r="ABN8589" s="60"/>
      <c r="ABO8589" s="60"/>
      <c r="ABP8589" s="60"/>
      <c r="ABQ8589" s="60"/>
      <c r="ABR8589" s="60">
        <v>0.97159348456238603</v>
      </c>
      <c r="ABS8589" s="60"/>
      <c r="ABT8589" s="60"/>
      <c r="ABU8589" s="60"/>
      <c r="ABV8589" s="60"/>
      <c r="ABW8589" s="60"/>
      <c r="ABX8589" s="60"/>
    </row>
    <row r="8590" spans="727:752" x14ac:dyDescent="0.25">
      <c r="AAY8590" s="60"/>
      <c r="AAZ8590" s="60"/>
      <c r="ABA8590" s="60"/>
      <c r="ABB8590" s="60"/>
      <c r="ABC8590" s="60"/>
      <c r="ABD8590" s="60"/>
      <c r="ABE8590" s="60"/>
      <c r="ABF8590" s="60"/>
      <c r="ABG8590" s="60"/>
      <c r="ABH8590" s="60"/>
      <c r="ABI8590" s="60"/>
      <c r="ABJ8590" s="60"/>
      <c r="ABK8590" s="60"/>
      <c r="ABL8590" s="60"/>
      <c r="ABM8590" s="60"/>
      <c r="ABN8590" s="60"/>
      <c r="ABO8590" s="60"/>
      <c r="ABP8590" s="60"/>
      <c r="ABQ8590" s="60"/>
      <c r="ABR8590" s="60">
        <v>0.97158518360269597</v>
      </c>
      <c r="ABS8590" s="60"/>
      <c r="ABT8590" s="60"/>
      <c r="ABU8590" s="60"/>
      <c r="ABV8590" s="60"/>
      <c r="ABW8590" s="60"/>
      <c r="ABX8590" s="60"/>
    </row>
    <row r="8591" spans="727:752" x14ac:dyDescent="0.25">
      <c r="AAY8591" s="60"/>
      <c r="AAZ8591" s="60"/>
      <c r="ABA8591" s="60"/>
      <c r="ABB8591" s="60"/>
      <c r="ABC8591" s="60"/>
      <c r="ABD8591" s="60"/>
      <c r="ABE8591" s="60"/>
      <c r="ABF8591" s="60"/>
      <c r="ABG8591" s="60"/>
      <c r="ABH8591" s="60"/>
      <c r="ABI8591" s="60"/>
      <c r="ABJ8591" s="60"/>
      <c r="ABK8591" s="60"/>
      <c r="ABL8591" s="60"/>
      <c r="ABM8591" s="60"/>
      <c r="ABN8591" s="60"/>
      <c r="ABO8591" s="60"/>
      <c r="ABP8591" s="60"/>
      <c r="ABQ8591" s="60"/>
      <c r="ABR8591" s="60">
        <v>0.97155754103270797</v>
      </c>
      <c r="ABS8591" s="60"/>
      <c r="ABT8591" s="60"/>
      <c r="ABU8591" s="60"/>
      <c r="ABV8591" s="60"/>
      <c r="ABW8591" s="60"/>
      <c r="ABX8591" s="60"/>
    </row>
    <row r="8592" spans="727:752" x14ac:dyDescent="0.25">
      <c r="AAY8592" s="60"/>
      <c r="AAZ8592" s="60"/>
      <c r="ABA8592" s="60"/>
      <c r="ABB8592" s="60"/>
      <c r="ABC8592" s="60"/>
      <c r="ABD8592" s="60"/>
      <c r="ABE8592" s="60"/>
      <c r="ABF8592" s="60"/>
      <c r="ABG8592" s="60"/>
      <c r="ABH8592" s="60"/>
      <c r="ABI8592" s="60"/>
      <c r="ABJ8592" s="60"/>
      <c r="ABK8592" s="60"/>
      <c r="ABL8592" s="60"/>
      <c r="ABM8592" s="60"/>
      <c r="ABN8592" s="60"/>
      <c r="ABO8592" s="60"/>
      <c r="ABP8592" s="60"/>
      <c r="ABQ8592" s="60"/>
      <c r="ABR8592" s="60">
        <v>0.97154835854497701</v>
      </c>
      <c r="ABS8592" s="60"/>
      <c r="ABT8592" s="60"/>
      <c r="ABU8592" s="60"/>
      <c r="ABV8592" s="60"/>
      <c r="ABW8592" s="60"/>
      <c r="ABX8592" s="60"/>
    </row>
    <row r="8593" spans="727:752" x14ac:dyDescent="0.25">
      <c r="AAY8593" s="60"/>
      <c r="AAZ8593" s="60"/>
      <c r="ABA8593" s="60"/>
      <c r="ABB8593" s="60"/>
      <c r="ABC8593" s="60"/>
      <c r="ABD8593" s="60"/>
      <c r="ABE8593" s="60"/>
      <c r="ABF8593" s="60"/>
      <c r="ABG8593" s="60"/>
      <c r="ABH8593" s="60"/>
      <c r="ABI8593" s="60"/>
      <c r="ABJ8593" s="60"/>
      <c r="ABK8593" s="60"/>
      <c r="ABL8593" s="60"/>
      <c r="ABM8593" s="60"/>
      <c r="ABN8593" s="60"/>
      <c r="ABO8593" s="60"/>
      <c r="ABP8593" s="60"/>
      <c r="ABQ8593" s="60"/>
      <c r="ABR8593" s="60">
        <v>0.97153280628219896</v>
      </c>
      <c r="ABS8593" s="60"/>
      <c r="ABT8593" s="60"/>
      <c r="ABU8593" s="60"/>
      <c r="ABV8593" s="60"/>
      <c r="ABW8593" s="60"/>
      <c r="ABX8593" s="60"/>
    </row>
    <row r="8594" spans="727:752" x14ac:dyDescent="0.25">
      <c r="AAY8594" s="60"/>
      <c r="AAZ8594" s="60"/>
      <c r="ABA8594" s="60"/>
      <c r="ABB8594" s="60"/>
      <c r="ABC8594" s="60"/>
      <c r="ABD8594" s="60"/>
      <c r="ABE8594" s="60"/>
      <c r="ABF8594" s="60"/>
      <c r="ABG8594" s="60"/>
      <c r="ABH8594" s="60"/>
      <c r="ABI8594" s="60"/>
      <c r="ABJ8594" s="60"/>
      <c r="ABK8594" s="60"/>
      <c r="ABL8594" s="60"/>
      <c r="ABM8594" s="60"/>
      <c r="ABN8594" s="60"/>
      <c r="ABO8594" s="60"/>
      <c r="ABP8594" s="60"/>
      <c r="ABQ8594" s="60"/>
      <c r="ABR8594" s="60">
        <v>0.97152681459824297</v>
      </c>
      <c r="ABS8594" s="60"/>
      <c r="ABT8594" s="60"/>
      <c r="ABU8594" s="60"/>
      <c r="ABV8594" s="60"/>
      <c r="ABW8594" s="60"/>
      <c r="ABX8594" s="60"/>
    </row>
    <row r="8595" spans="727:752" x14ac:dyDescent="0.25">
      <c r="AAY8595" s="60"/>
      <c r="AAZ8595" s="60"/>
      <c r="ABA8595" s="60"/>
      <c r="ABB8595" s="60"/>
      <c r="ABC8595" s="60"/>
      <c r="ABD8595" s="60"/>
      <c r="ABE8595" s="60"/>
      <c r="ABF8595" s="60"/>
      <c r="ABG8595" s="60"/>
      <c r="ABH8595" s="60"/>
      <c r="ABI8595" s="60"/>
      <c r="ABJ8595" s="60"/>
      <c r="ABK8595" s="60"/>
      <c r="ABL8595" s="60"/>
      <c r="ABM8595" s="60"/>
      <c r="ABN8595" s="60"/>
      <c r="ABO8595" s="60"/>
      <c r="ABP8595" s="60"/>
      <c r="ABQ8595" s="60"/>
      <c r="ABR8595" s="60">
        <v>0.97150545929711596</v>
      </c>
      <c r="ABS8595" s="60"/>
      <c r="ABT8595" s="60"/>
      <c r="ABU8595" s="60"/>
      <c r="ABV8595" s="60"/>
      <c r="ABW8595" s="60"/>
      <c r="ABX8595" s="60"/>
    </row>
    <row r="8596" spans="727:752" x14ac:dyDescent="0.25">
      <c r="AAY8596" s="60"/>
      <c r="AAZ8596" s="60"/>
      <c r="ABA8596" s="60"/>
      <c r="ABB8596" s="60"/>
      <c r="ABC8596" s="60"/>
      <c r="ABD8596" s="60"/>
      <c r="ABE8596" s="60"/>
      <c r="ABF8596" s="60"/>
      <c r="ABG8596" s="60"/>
      <c r="ABH8596" s="60"/>
      <c r="ABI8596" s="60"/>
      <c r="ABJ8596" s="60"/>
      <c r="ABK8596" s="60"/>
      <c r="ABL8596" s="60"/>
      <c r="ABM8596" s="60"/>
      <c r="ABN8596" s="60"/>
      <c r="ABO8596" s="60"/>
      <c r="ABP8596" s="60"/>
      <c r="ABQ8596" s="60"/>
      <c r="ABR8596" s="60">
        <v>0.97149662460916297</v>
      </c>
      <c r="ABS8596" s="60"/>
      <c r="ABT8596" s="60"/>
      <c r="ABU8596" s="60"/>
      <c r="ABV8596" s="60"/>
      <c r="ABW8596" s="60"/>
      <c r="ABX8596" s="60"/>
    </row>
    <row r="8597" spans="727:752" x14ac:dyDescent="0.25">
      <c r="AAY8597" s="60"/>
      <c r="AAZ8597" s="60"/>
      <c r="ABA8597" s="60"/>
      <c r="ABB8597" s="60"/>
      <c r="ABC8597" s="60"/>
      <c r="ABD8597" s="60"/>
      <c r="ABE8597" s="60"/>
      <c r="ABF8597" s="60"/>
      <c r="ABG8597" s="60"/>
      <c r="ABH8597" s="60"/>
      <c r="ABI8597" s="60"/>
      <c r="ABJ8597" s="60"/>
      <c r="ABK8597" s="60"/>
      <c r="ABL8597" s="60"/>
      <c r="ABM8597" s="60"/>
      <c r="ABN8597" s="60"/>
      <c r="ABO8597" s="60"/>
      <c r="ABP8597" s="60"/>
      <c r="ABQ8597" s="60"/>
      <c r="ABR8597" s="60">
        <v>0.971493787636314</v>
      </c>
      <c r="ABS8597" s="60"/>
      <c r="ABT8597" s="60"/>
      <c r="ABU8597" s="60"/>
      <c r="ABV8597" s="60"/>
      <c r="ABW8597" s="60"/>
      <c r="ABX8597" s="60"/>
    </row>
    <row r="8598" spans="727:752" x14ac:dyDescent="0.25">
      <c r="AAY8598" s="60"/>
      <c r="AAZ8598" s="60"/>
      <c r="ABA8598" s="60"/>
      <c r="ABB8598" s="60"/>
      <c r="ABC8598" s="60"/>
      <c r="ABD8598" s="60"/>
      <c r="ABE8598" s="60"/>
      <c r="ABF8598" s="60"/>
      <c r="ABG8598" s="60"/>
      <c r="ABH8598" s="60"/>
      <c r="ABI8598" s="60"/>
      <c r="ABJ8598" s="60"/>
      <c r="ABK8598" s="60"/>
      <c r="ABL8598" s="60"/>
      <c r="ABM8598" s="60"/>
      <c r="ABN8598" s="60"/>
      <c r="ABO8598" s="60"/>
      <c r="ABP8598" s="60"/>
      <c r="ABQ8598" s="60"/>
      <c r="ABR8598" s="60">
        <v>0.97148822023932202</v>
      </c>
      <c r="ABS8598" s="60"/>
      <c r="ABT8598" s="60"/>
      <c r="ABU8598" s="60"/>
      <c r="ABV8598" s="60"/>
      <c r="ABW8598" s="60"/>
      <c r="ABX8598" s="60"/>
    </row>
    <row r="8599" spans="727:752" x14ac:dyDescent="0.25">
      <c r="AAY8599" s="60"/>
      <c r="AAZ8599" s="60"/>
      <c r="ABA8599" s="60"/>
      <c r="ABB8599" s="60"/>
      <c r="ABC8599" s="60"/>
      <c r="ABD8599" s="60"/>
      <c r="ABE8599" s="60"/>
      <c r="ABF8599" s="60"/>
      <c r="ABG8599" s="60"/>
      <c r="ABH8599" s="60"/>
      <c r="ABI8599" s="60"/>
      <c r="ABJ8599" s="60"/>
      <c r="ABK8599" s="60"/>
      <c r="ABL8599" s="60"/>
      <c r="ABM8599" s="60"/>
      <c r="ABN8599" s="60"/>
      <c r="ABO8599" s="60"/>
      <c r="ABP8599" s="60"/>
      <c r="ABQ8599" s="60"/>
      <c r="ABR8599" s="60">
        <v>0.97143478289430196</v>
      </c>
      <c r="ABS8599" s="60"/>
      <c r="ABT8599" s="60"/>
      <c r="ABU8599" s="60"/>
      <c r="ABV8599" s="60"/>
      <c r="ABW8599" s="60"/>
      <c r="ABX8599" s="60"/>
    </row>
    <row r="8600" spans="727:752" x14ac:dyDescent="0.25">
      <c r="AAY8600" s="60"/>
      <c r="AAZ8600" s="60"/>
      <c r="ABA8600" s="60"/>
      <c r="ABB8600" s="60"/>
      <c r="ABC8600" s="60"/>
      <c r="ABD8600" s="60"/>
      <c r="ABE8600" s="60"/>
      <c r="ABF8600" s="60"/>
      <c r="ABG8600" s="60"/>
      <c r="ABH8600" s="60"/>
      <c r="ABI8600" s="60"/>
      <c r="ABJ8600" s="60"/>
      <c r="ABK8600" s="60"/>
      <c r="ABL8600" s="60"/>
      <c r="ABM8600" s="60"/>
      <c r="ABN8600" s="60"/>
      <c r="ABO8600" s="60"/>
      <c r="ABP8600" s="60"/>
      <c r="ABQ8600" s="60"/>
      <c r="ABR8600" s="60">
        <v>0.97141961285917</v>
      </c>
      <c r="ABS8600" s="60"/>
      <c r="ABT8600" s="60"/>
      <c r="ABU8600" s="60"/>
      <c r="ABV8600" s="60"/>
      <c r="ABW8600" s="60"/>
      <c r="ABX8600" s="60"/>
    </row>
    <row r="8601" spans="727:752" x14ac:dyDescent="0.25">
      <c r="AAY8601" s="60"/>
      <c r="AAZ8601" s="60"/>
      <c r="ABA8601" s="60"/>
      <c r="ABB8601" s="60"/>
      <c r="ABC8601" s="60"/>
      <c r="ABD8601" s="60"/>
      <c r="ABE8601" s="60"/>
      <c r="ABF8601" s="60"/>
      <c r="ABG8601" s="60"/>
      <c r="ABH8601" s="60"/>
      <c r="ABI8601" s="60"/>
      <c r="ABJ8601" s="60"/>
      <c r="ABK8601" s="60"/>
      <c r="ABL8601" s="60"/>
      <c r="ABM8601" s="60"/>
      <c r="ABN8601" s="60"/>
      <c r="ABO8601" s="60"/>
      <c r="ABP8601" s="60"/>
      <c r="ABQ8601" s="60"/>
      <c r="ABR8601" s="60">
        <v>0.97140716112724201</v>
      </c>
      <c r="ABS8601" s="60"/>
      <c r="ABT8601" s="60"/>
      <c r="ABU8601" s="60"/>
      <c r="ABV8601" s="60"/>
      <c r="ABW8601" s="60"/>
      <c r="ABX8601" s="60"/>
    </row>
    <row r="8602" spans="727:752" x14ac:dyDescent="0.25">
      <c r="AAY8602" s="60"/>
      <c r="AAZ8602" s="60"/>
      <c r="ABA8602" s="60"/>
      <c r="ABB8602" s="60"/>
      <c r="ABC8602" s="60"/>
      <c r="ABD8602" s="60"/>
      <c r="ABE8602" s="60"/>
      <c r="ABF8602" s="60"/>
      <c r="ABG8602" s="60"/>
      <c r="ABH8602" s="60"/>
      <c r="ABI8602" s="60"/>
      <c r="ABJ8602" s="60"/>
      <c r="ABK8602" s="60"/>
      <c r="ABL8602" s="60"/>
      <c r="ABM8602" s="60"/>
      <c r="ABN8602" s="60"/>
      <c r="ABO8602" s="60"/>
      <c r="ABP8602" s="60"/>
      <c r="ABQ8602" s="60"/>
      <c r="ABR8602" s="60">
        <v>0.97140148463088505</v>
      </c>
      <c r="ABS8602" s="60"/>
      <c r="ABT8602" s="60"/>
      <c r="ABU8602" s="60"/>
      <c r="ABV8602" s="60"/>
      <c r="ABW8602" s="60"/>
      <c r="ABX8602" s="60"/>
    </row>
    <row r="8603" spans="727:752" x14ac:dyDescent="0.25">
      <c r="AAY8603" s="60"/>
      <c r="AAZ8603" s="60"/>
      <c r="ABA8603" s="60"/>
      <c r="ABB8603" s="60"/>
      <c r="ABC8603" s="60"/>
      <c r="ABD8603" s="60"/>
      <c r="ABE8603" s="60"/>
      <c r="ABF8603" s="60"/>
      <c r="ABG8603" s="60"/>
      <c r="ABH8603" s="60"/>
      <c r="ABI8603" s="60"/>
      <c r="ABJ8603" s="60"/>
      <c r="ABK8603" s="60"/>
      <c r="ABL8603" s="60"/>
      <c r="ABM8603" s="60"/>
      <c r="ABN8603" s="60"/>
      <c r="ABO8603" s="60"/>
      <c r="ABP8603" s="60"/>
      <c r="ABQ8603" s="60"/>
      <c r="ABR8603" s="60">
        <v>0.97139726896899703</v>
      </c>
      <c r="ABS8603" s="60"/>
      <c r="ABT8603" s="60"/>
      <c r="ABU8603" s="60"/>
      <c r="ABV8603" s="60"/>
      <c r="ABW8603" s="60"/>
      <c r="ABX8603" s="60"/>
    </row>
    <row r="8604" spans="727:752" x14ac:dyDescent="0.25">
      <c r="AAY8604" s="60"/>
      <c r="AAZ8604" s="60"/>
      <c r="ABA8604" s="60"/>
      <c r="ABB8604" s="60"/>
      <c r="ABC8604" s="60"/>
      <c r="ABD8604" s="60"/>
      <c r="ABE8604" s="60"/>
      <c r="ABF8604" s="60"/>
      <c r="ABG8604" s="60"/>
      <c r="ABH8604" s="60"/>
      <c r="ABI8604" s="60"/>
      <c r="ABJ8604" s="60"/>
      <c r="ABK8604" s="60"/>
      <c r="ABL8604" s="60"/>
      <c r="ABM8604" s="60"/>
      <c r="ABN8604" s="60"/>
      <c r="ABO8604" s="60"/>
      <c r="ABP8604" s="60"/>
      <c r="ABQ8604" s="60"/>
      <c r="ABR8604" s="60">
        <v>0.97138693584633895</v>
      </c>
      <c r="ABS8604" s="60"/>
      <c r="ABT8604" s="60"/>
      <c r="ABU8604" s="60"/>
      <c r="ABV8604" s="60"/>
      <c r="ABW8604" s="60"/>
      <c r="ABX8604" s="60"/>
    </row>
    <row r="8605" spans="727:752" x14ac:dyDescent="0.25">
      <c r="AAY8605" s="60"/>
      <c r="AAZ8605" s="60"/>
      <c r="ABA8605" s="60"/>
      <c r="ABB8605" s="60"/>
      <c r="ABC8605" s="60"/>
      <c r="ABD8605" s="60"/>
      <c r="ABE8605" s="60"/>
      <c r="ABF8605" s="60"/>
      <c r="ABG8605" s="60"/>
      <c r="ABH8605" s="60"/>
      <c r="ABI8605" s="60"/>
      <c r="ABJ8605" s="60"/>
      <c r="ABK8605" s="60"/>
      <c r="ABL8605" s="60"/>
      <c r="ABM8605" s="60"/>
      <c r="ABN8605" s="60"/>
      <c r="ABO8605" s="60"/>
      <c r="ABP8605" s="60"/>
      <c r="ABQ8605" s="60"/>
      <c r="ABR8605" s="60">
        <v>0.97137457567505703</v>
      </c>
      <c r="ABS8605" s="60"/>
      <c r="ABT8605" s="60"/>
      <c r="ABU8605" s="60"/>
      <c r="ABV8605" s="60"/>
      <c r="ABW8605" s="60"/>
      <c r="ABX8605" s="60"/>
    </row>
    <row r="8606" spans="727:752" x14ac:dyDescent="0.25">
      <c r="AAY8606" s="60"/>
      <c r="AAZ8606" s="60"/>
      <c r="ABA8606" s="60"/>
      <c r="ABB8606" s="60"/>
      <c r="ABC8606" s="60"/>
      <c r="ABD8606" s="60"/>
      <c r="ABE8606" s="60"/>
      <c r="ABF8606" s="60"/>
      <c r="ABG8606" s="60"/>
      <c r="ABH8606" s="60"/>
      <c r="ABI8606" s="60"/>
      <c r="ABJ8606" s="60"/>
      <c r="ABK8606" s="60"/>
      <c r="ABL8606" s="60"/>
      <c r="ABM8606" s="60"/>
      <c r="ABN8606" s="60"/>
      <c r="ABO8606" s="60"/>
      <c r="ABP8606" s="60"/>
      <c r="ABQ8606" s="60"/>
      <c r="ABR8606" s="60">
        <v>0.97137376580373302</v>
      </c>
      <c r="ABS8606" s="60"/>
      <c r="ABT8606" s="60"/>
      <c r="ABU8606" s="60"/>
      <c r="ABV8606" s="60"/>
      <c r="ABW8606" s="60"/>
      <c r="ABX8606" s="60"/>
    </row>
    <row r="8607" spans="727:752" x14ac:dyDescent="0.25">
      <c r="AAY8607" s="60"/>
      <c r="AAZ8607" s="60"/>
      <c r="ABA8607" s="60"/>
      <c r="ABB8607" s="60"/>
      <c r="ABC8607" s="60"/>
      <c r="ABD8607" s="60"/>
      <c r="ABE8607" s="60"/>
      <c r="ABF8607" s="60"/>
      <c r="ABG8607" s="60"/>
      <c r="ABH8607" s="60"/>
      <c r="ABI8607" s="60"/>
      <c r="ABJ8607" s="60"/>
      <c r="ABK8607" s="60"/>
      <c r="ABL8607" s="60"/>
      <c r="ABM8607" s="60"/>
      <c r="ABN8607" s="60"/>
      <c r="ABO8607" s="60"/>
      <c r="ABP8607" s="60"/>
      <c r="ABQ8607" s="60"/>
      <c r="ABR8607" s="60">
        <v>0.97135666749673699</v>
      </c>
      <c r="ABS8607" s="60"/>
      <c r="ABT8607" s="60"/>
      <c r="ABU8607" s="60"/>
      <c r="ABV8607" s="60"/>
      <c r="ABW8607" s="60"/>
      <c r="ABX8607" s="60"/>
    </row>
    <row r="8608" spans="727:752" x14ac:dyDescent="0.25">
      <c r="AAY8608" s="60"/>
      <c r="AAZ8608" s="60"/>
      <c r="ABA8608" s="60"/>
      <c r="ABB8608" s="60"/>
      <c r="ABC8608" s="60"/>
      <c r="ABD8608" s="60"/>
      <c r="ABE8608" s="60"/>
      <c r="ABF8608" s="60"/>
      <c r="ABG8608" s="60"/>
      <c r="ABH8608" s="60"/>
      <c r="ABI8608" s="60"/>
      <c r="ABJ8608" s="60"/>
      <c r="ABK8608" s="60"/>
      <c r="ABL8608" s="60"/>
      <c r="ABM8608" s="60"/>
      <c r="ABN8608" s="60"/>
      <c r="ABO8608" s="60"/>
      <c r="ABP8608" s="60"/>
      <c r="ABQ8608" s="60"/>
      <c r="ABR8608" s="60">
        <v>0.97135096433147095</v>
      </c>
      <c r="ABS8608" s="60"/>
      <c r="ABT8608" s="60"/>
      <c r="ABU8608" s="60"/>
      <c r="ABV8608" s="60"/>
      <c r="ABW8608" s="60"/>
      <c r="ABX8608" s="60"/>
    </row>
    <row r="8609" spans="727:752" x14ac:dyDescent="0.25">
      <c r="AAY8609" s="60"/>
      <c r="AAZ8609" s="60"/>
      <c r="ABA8609" s="60"/>
      <c r="ABB8609" s="60"/>
      <c r="ABC8609" s="60"/>
      <c r="ABD8609" s="60"/>
      <c r="ABE8609" s="60"/>
      <c r="ABF8609" s="60"/>
      <c r="ABG8609" s="60"/>
      <c r="ABH8609" s="60"/>
      <c r="ABI8609" s="60"/>
      <c r="ABJ8609" s="60"/>
      <c r="ABK8609" s="60"/>
      <c r="ABL8609" s="60"/>
      <c r="ABM8609" s="60"/>
      <c r="ABN8609" s="60"/>
      <c r="ABO8609" s="60"/>
      <c r="ABP8609" s="60"/>
      <c r="ABQ8609" s="60"/>
      <c r="ABR8609" s="60">
        <v>0.97134165003874495</v>
      </c>
      <c r="ABS8609" s="60"/>
      <c r="ABT8609" s="60"/>
      <c r="ABU8609" s="60"/>
      <c r="ABV8609" s="60"/>
      <c r="ABW8609" s="60"/>
      <c r="ABX8609" s="60"/>
    </row>
    <row r="8610" spans="727:752" x14ac:dyDescent="0.25">
      <c r="AAY8610" s="60"/>
      <c r="AAZ8610" s="60"/>
      <c r="ABA8610" s="60"/>
      <c r="ABB8610" s="60"/>
      <c r="ABC8610" s="60"/>
      <c r="ABD8610" s="60"/>
      <c r="ABE8610" s="60"/>
      <c r="ABF8610" s="60"/>
      <c r="ABG8610" s="60"/>
      <c r="ABH8610" s="60"/>
      <c r="ABI8610" s="60"/>
      <c r="ABJ8610" s="60"/>
      <c r="ABK8610" s="60"/>
      <c r="ABL8610" s="60"/>
      <c r="ABM8610" s="60"/>
      <c r="ABN8610" s="60"/>
      <c r="ABO8610" s="60"/>
      <c r="ABP8610" s="60"/>
      <c r="ABQ8610" s="60"/>
      <c r="ABR8610" s="60">
        <v>0.97134144183168802</v>
      </c>
      <c r="ABS8610" s="60"/>
      <c r="ABT8610" s="60"/>
      <c r="ABU8610" s="60"/>
      <c r="ABV8610" s="60"/>
      <c r="ABW8610" s="60"/>
      <c r="ABX8610" s="60"/>
    </row>
    <row r="8611" spans="727:752" x14ac:dyDescent="0.25">
      <c r="AAY8611" s="60"/>
      <c r="AAZ8611" s="60"/>
      <c r="ABA8611" s="60"/>
      <c r="ABB8611" s="60"/>
      <c r="ABC8611" s="60"/>
      <c r="ABD8611" s="60"/>
      <c r="ABE8611" s="60"/>
      <c r="ABF8611" s="60"/>
      <c r="ABG8611" s="60"/>
      <c r="ABH8611" s="60"/>
      <c r="ABI8611" s="60"/>
      <c r="ABJ8611" s="60"/>
      <c r="ABK8611" s="60"/>
      <c r="ABL8611" s="60"/>
      <c r="ABM8611" s="60"/>
      <c r="ABN8611" s="60"/>
      <c r="ABO8611" s="60"/>
      <c r="ABP8611" s="60"/>
      <c r="ABQ8611" s="60"/>
      <c r="ABR8611" s="60">
        <v>0.971336163780262</v>
      </c>
      <c r="ABS8611" s="60"/>
      <c r="ABT8611" s="60"/>
      <c r="ABU8611" s="60"/>
      <c r="ABV8611" s="60"/>
      <c r="ABW8611" s="60"/>
      <c r="ABX8611" s="60"/>
    </row>
    <row r="8612" spans="727:752" x14ac:dyDescent="0.25">
      <c r="AAY8612" s="60"/>
      <c r="AAZ8612" s="60"/>
      <c r="ABA8612" s="60"/>
      <c r="ABB8612" s="60"/>
      <c r="ABC8612" s="60"/>
      <c r="ABD8612" s="60"/>
      <c r="ABE8612" s="60"/>
      <c r="ABF8612" s="60"/>
      <c r="ABG8612" s="60"/>
      <c r="ABH8612" s="60"/>
      <c r="ABI8612" s="60"/>
      <c r="ABJ8612" s="60"/>
      <c r="ABK8612" s="60"/>
      <c r="ABL8612" s="60"/>
      <c r="ABM8612" s="60"/>
      <c r="ABN8612" s="60"/>
      <c r="ABO8612" s="60"/>
      <c r="ABP8612" s="60"/>
      <c r="ABQ8612" s="60"/>
      <c r="ABR8612" s="60">
        <v>0.97132899954615304</v>
      </c>
      <c r="ABS8612" s="60"/>
      <c r="ABT8612" s="60"/>
      <c r="ABU8612" s="60"/>
      <c r="ABV8612" s="60"/>
      <c r="ABW8612" s="60"/>
      <c r="ABX8612" s="60"/>
    </row>
    <row r="8613" spans="727:752" x14ac:dyDescent="0.25">
      <c r="AAY8613" s="60"/>
      <c r="AAZ8613" s="60"/>
      <c r="ABA8613" s="60"/>
      <c r="ABB8613" s="60"/>
      <c r="ABC8613" s="60"/>
      <c r="ABD8613" s="60"/>
      <c r="ABE8613" s="60"/>
      <c r="ABF8613" s="60"/>
      <c r="ABG8613" s="60"/>
      <c r="ABH8613" s="60"/>
      <c r="ABI8613" s="60"/>
      <c r="ABJ8613" s="60"/>
      <c r="ABK8613" s="60"/>
      <c r="ABL8613" s="60"/>
      <c r="ABM8613" s="60"/>
      <c r="ABN8613" s="60"/>
      <c r="ABO8613" s="60"/>
      <c r="ABP8613" s="60"/>
      <c r="ABQ8613" s="60"/>
      <c r="ABR8613" s="60">
        <v>0.97131978185920798</v>
      </c>
      <c r="ABS8613" s="60"/>
      <c r="ABT8613" s="60"/>
      <c r="ABU8613" s="60"/>
      <c r="ABV8613" s="60"/>
      <c r="ABW8613" s="60"/>
      <c r="ABX8613" s="60"/>
    </row>
    <row r="8614" spans="727:752" x14ac:dyDescent="0.25">
      <c r="AAY8614" s="60"/>
      <c r="AAZ8614" s="60"/>
      <c r="ABA8614" s="60"/>
      <c r="ABB8614" s="60"/>
      <c r="ABC8614" s="60"/>
      <c r="ABD8614" s="60"/>
      <c r="ABE8614" s="60"/>
      <c r="ABF8614" s="60"/>
      <c r="ABG8614" s="60"/>
      <c r="ABH8614" s="60"/>
      <c r="ABI8614" s="60"/>
      <c r="ABJ8614" s="60"/>
      <c r="ABK8614" s="60"/>
      <c r="ABL8614" s="60"/>
      <c r="ABM8614" s="60"/>
      <c r="ABN8614" s="60"/>
      <c r="ABO8614" s="60"/>
      <c r="ABP8614" s="60"/>
      <c r="ABQ8614" s="60"/>
      <c r="ABR8614" s="60">
        <v>0.97129706783612502</v>
      </c>
      <c r="ABS8614" s="60"/>
      <c r="ABT8614" s="60"/>
      <c r="ABU8614" s="60"/>
      <c r="ABV8614" s="60"/>
      <c r="ABW8614" s="60"/>
      <c r="ABX8614" s="60"/>
    </row>
    <row r="8615" spans="727:752" x14ac:dyDescent="0.25">
      <c r="AAY8615" s="60"/>
      <c r="AAZ8615" s="60"/>
      <c r="ABA8615" s="60"/>
      <c r="ABB8615" s="60"/>
      <c r="ABC8615" s="60"/>
      <c r="ABD8615" s="60"/>
      <c r="ABE8615" s="60"/>
      <c r="ABF8615" s="60"/>
      <c r="ABG8615" s="60"/>
      <c r="ABH8615" s="60"/>
      <c r="ABI8615" s="60"/>
      <c r="ABJ8615" s="60"/>
      <c r="ABK8615" s="60"/>
      <c r="ABL8615" s="60"/>
      <c r="ABM8615" s="60"/>
      <c r="ABN8615" s="60"/>
      <c r="ABO8615" s="60"/>
      <c r="ABP8615" s="60"/>
      <c r="ABQ8615" s="60"/>
      <c r="ABR8615" s="60">
        <v>0.97129584085730902</v>
      </c>
      <c r="ABS8615" s="60"/>
      <c r="ABT8615" s="60"/>
      <c r="ABU8615" s="60"/>
      <c r="ABV8615" s="60"/>
      <c r="ABW8615" s="60"/>
      <c r="ABX8615" s="60"/>
    </row>
    <row r="8616" spans="727:752" x14ac:dyDescent="0.25">
      <c r="AAY8616" s="60"/>
      <c r="AAZ8616" s="60"/>
      <c r="ABA8616" s="60"/>
      <c r="ABB8616" s="60"/>
      <c r="ABC8616" s="60"/>
      <c r="ABD8616" s="60"/>
      <c r="ABE8616" s="60"/>
      <c r="ABF8616" s="60"/>
      <c r="ABG8616" s="60"/>
      <c r="ABH8616" s="60"/>
      <c r="ABI8616" s="60"/>
      <c r="ABJ8616" s="60"/>
      <c r="ABK8616" s="60"/>
      <c r="ABL8616" s="60"/>
      <c r="ABM8616" s="60"/>
      <c r="ABN8616" s="60"/>
      <c r="ABO8616" s="60"/>
      <c r="ABP8616" s="60"/>
      <c r="ABQ8616" s="60"/>
      <c r="ABR8616" s="60">
        <v>0.97129150546670096</v>
      </c>
      <c r="ABS8616" s="60"/>
      <c r="ABT8616" s="60"/>
      <c r="ABU8616" s="60"/>
      <c r="ABV8616" s="60"/>
      <c r="ABW8616" s="60"/>
      <c r="ABX8616" s="60"/>
    </row>
    <row r="8617" spans="727:752" x14ac:dyDescent="0.25">
      <c r="AAY8617" s="60"/>
      <c r="AAZ8617" s="60"/>
      <c r="ABA8617" s="60"/>
      <c r="ABB8617" s="60"/>
      <c r="ABC8617" s="60"/>
      <c r="ABD8617" s="60"/>
      <c r="ABE8617" s="60"/>
      <c r="ABF8617" s="60"/>
      <c r="ABG8617" s="60"/>
      <c r="ABH8617" s="60"/>
      <c r="ABI8617" s="60"/>
      <c r="ABJ8617" s="60"/>
      <c r="ABK8617" s="60"/>
      <c r="ABL8617" s="60"/>
      <c r="ABM8617" s="60"/>
      <c r="ABN8617" s="60"/>
      <c r="ABO8617" s="60"/>
      <c r="ABP8617" s="60"/>
      <c r="ABQ8617" s="60"/>
      <c r="ABR8617" s="60">
        <v>0.97128553558503194</v>
      </c>
      <c r="ABS8617" s="60"/>
      <c r="ABT8617" s="60"/>
      <c r="ABU8617" s="60"/>
      <c r="ABV8617" s="60"/>
      <c r="ABW8617" s="60"/>
      <c r="ABX8617" s="60"/>
    </row>
    <row r="8618" spans="727:752" x14ac:dyDescent="0.25">
      <c r="AAY8618" s="60"/>
      <c r="AAZ8618" s="60"/>
      <c r="ABA8618" s="60"/>
      <c r="ABB8618" s="60"/>
      <c r="ABC8618" s="60"/>
      <c r="ABD8618" s="60"/>
      <c r="ABE8618" s="60"/>
      <c r="ABF8618" s="60"/>
      <c r="ABG8618" s="60"/>
      <c r="ABH8618" s="60"/>
      <c r="ABI8618" s="60"/>
      <c r="ABJ8618" s="60"/>
      <c r="ABK8618" s="60"/>
      <c r="ABL8618" s="60"/>
      <c r="ABM8618" s="60"/>
      <c r="ABN8618" s="60"/>
      <c r="ABO8618" s="60"/>
      <c r="ABP8618" s="60"/>
      <c r="ABQ8618" s="60"/>
      <c r="ABR8618" s="60">
        <v>0.97127854036885897</v>
      </c>
      <c r="ABS8618" s="60"/>
      <c r="ABT8618" s="60"/>
      <c r="ABU8618" s="60"/>
      <c r="ABV8618" s="60"/>
      <c r="ABW8618" s="60"/>
      <c r="ABX8618" s="60"/>
    </row>
    <row r="8619" spans="727:752" x14ac:dyDescent="0.25">
      <c r="AAY8619" s="60"/>
      <c r="AAZ8619" s="60"/>
      <c r="ABA8619" s="60"/>
      <c r="ABB8619" s="60"/>
      <c r="ABC8619" s="60"/>
      <c r="ABD8619" s="60"/>
      <c r="ABE8619" s="60"/>
      <c r="ABF8619" s="60"/>
      <c r="ABG8619" s="60"/>
      <c r="ABH8619" s="60"/>
      <c r="ABI8619" s="60"/>
      <c r="ABJ8619" s="60"/>
      <c r="ABK8619" s="60"/>
      <c r="ABL8619" s="60"/>
      <c r="ABM8619" s="60"/>
      <c r="ABN8619" s="60"/>
      <c r="ABO8619" s="60"/>
      <c r="ABP8619" s="60"/>
      <c r="ABQ8619" s="60"/>
      <c r="ABR8619" s="60">
        <v>0.97127314417135502</v>
      </c>
      <c r="ABS8619" s="60"/>
      <c r="ABT8619" s="60"/>
      <c r="ABU8619" s="60"/>
      <c r="ABV8619" s="60"/>
      <c r="ABW8619" s="60"/>
      <c r="ABX8619" s="60"/>
    </row>
    <row r="8620" spans="727:752" x14ac:dyDescent="0.25">
      <c r="AAY8620" s="60"/>
      <c r="AAZ8620" s="60"/>
      <c r="ABA8620" s="60"/>
      <c r="ABB8620" s="60"/>
      <c r="ABC8620" s="60"/>
      <c r="ABD8620" s="60"/>
      <c r="ABE8620" s="60"/>
      <c r="ABF8620" s="60"/>
      <c r="ABG8620" s="60"/>
      <c r="ABH8620" s="60"/>
      <c r="ABI8620" s="60"/>
      <c r="ABJ8620" s="60"/>
      <c r="ABK8620" s="60"/>
      <c r="ABL8620" s="60"/>
      <c r="ABM8620" s="60"/>
      <c r="ABN8620" s="60"/>
      <c r="ABO8620" s="60"/>
      <c r="ABP8620" s="60"/>
      <c r="ABQ8620" s="60"/>
      <c r="ABR8620" s="60">
        <v>0.97125783588560999</v>
      </c>
      <c r="ABS8620" s="60"/>
      <c r="ABT8620" s="60"/>
      <c r="ABU8620" s="60"/>
      <c r="ABV8620" s="60"/>
      <c r="ABW8620" s="60"/>
      <c r="ABX8620" s="60"/>
    </row>
    <row r="8621" spans="727:752" x14ac:dyDescent="0.25">
      <c r="AAY8621" s="60"/>
      <c r="AAZ8621" s="60"/>
      <c r="ABA8621" s="60"/>
      <c r="ABB8621" s="60"/>
      <c r="ABC8621" s="60"/>
      <c r="ABD8621" s="60"/>
      <c r="ABE8621" s="60"/>
      <c r="ABF8621" s="60"/>
      <c r="ABG8621" s="60"/>
      <c r="ABH8621" s="60"/>
      <c r="ABI8621" s="60"/>
      <c r="ABJ8621" s="60"/>
      <c r="ABK8621" s="60"/>
      <c r="ABL8621" s="60"/>
      <c r="ABM8621" s="60"/>
      <c r="ABN8621" s="60"/>
      <c r="ABO8621" s="60"/>
      <c r="ABP8621" s="60"/>
      <c r="ABQ8621" s="60"/>
      <c r="ABR8621" s="60">
        <v>0.97125202583443304</v>
      </c>
      <c r="ABS8621" s="60"/>
      <c r="ABT8621" s="60"/>
      <c r="ABU8621" s="60"/>
      <c r="ABV8621" s="60"/>
      <c r="ABW8621" s="60"/>
      <c r="ABX8621" s="60"/>
    </row>
    <row r="8622" spans="727:752" x14ac:dyDescent="0.25">
      <c r="AAY8622" s="60"/>
      <c r="AAZ8622" s="60"/>
      <c r="ABA8622" s="60"/>
      <c r="ABB8622" s="60"/>
      <c r="ABC8622" s="60"/>
      <c r="ABD8622" s="60"/>
      <c r="ABE8622" s="60"/>
      <c r="ABF8622" s="60"/>
      <c r="ABG8622" s="60"/>
      <c r="ABH8622" s="60"/>
      <c r="ABI8622" s="60"/>
      <c r="ABJ8622" s="60"/>
      <c r="ABK8622" s="60"/>
      <c r="ABL8622" s="60"/>
      <c r="ABM8622" s="60"/>
      <c r="ABN8622" s="60"/>
      <c r="ABO8622" s="60"/>
      <c r="ABP8622" s="60"/>
      <c r="ABQ8622" s="60"/>
      <c r="ABR8622" s="60">
        <v>0.97125167754145902</v>
      </c>
      <c r="ABS8622" s="60"/>
      <c r="ABT8622" s="60"/>
      <c r="ABU8622" s="60"/>
      <c r="ABV8622" s="60"/>
      <c r="ABW8622" s="60"/>
      <c r="ABX8622" s="60"/>
    </row>
    <row r="8623" spans="727:752" x14ac:dyDescent="0.25">
      <c r="AAY8623" s="60"/>
      <c r="AAZ8623" s="60"/>
      <c r="ABA8623" s="60"/>
      <c r="ABB8623" s="60"/>
      <c r="ABC8623" s="60"/>
      <c r="ABD8623" s="60"/>
      <c r="ABE8623" s="60"/>
      <c r="ABF8623" s="60"/>
      <c r="ABG8623" s="60"/>
      <c r="ABH8623" s="60"/>
      <c r="ABI8623" s="60"/>
      <c r="ABJ8623" s="60"/>
      <c r="ABK8623" s="60"/>
      <c r="ABL8623" s="60"/>
      <c r="ABM8623" s="60"/>
      <c r="ABN8623" s="60"/>
      <c r="ABO8623" s="60"/>
      <c r="ABP8623" s="60"/>
      <c r="ABQ8623" s="60"/>
      <c r="ABR8623" s="60">
        <v>0.97123819163175595</v>
      </c>
      <c r="ABS8623" s="60"/>
      <c r="ABT8623" s="60"/>
      <c r="ABU8623" s="60"/>
      <c r="ABV8623" s="60"/>
      <c r="ABW8623" s="60"/>
      <c r="ABX8623" s="60"/>
    </row>
    <row r="8624" spans="727:752" x14ac:dyDescent="0.25">
      <c r="AAY8624" s="60"/>
      <c r="AAZ8624" s="60"/>
      <c r="ABA8624" s="60"/>
      <c r="ABB8624" s="60"/>
      <c r="ABC8624" s="60"/>
      <c r="ABD8624" s="60"/>
      <c r="ABE8624" s="60"/>
      <c r="ABF8624" s="60"/>
      <c r="ABG8624" s="60"/>
      <c r="ABH8624" s="60"/>
      <c r="ABI8624" s="60"/>
      <c r="ABJ8624" s="60"/>
      <c r="ABK8624" s="60"/>
      <c r="ABL8624" s="60"/>
      <c r="ABM8624" s="60"/>
      <c r="ABN8624" s="60"/>
      <c r="ABO8624" s="60"/>
      <c r="ABP8624" s="60"/>
      <c r="ABQ8624" s="60"/>
      <c r="ABR8624" s="60">
        <v>0.97119518171606201</v>
      </c>
      <c r="ABS8624" s="60"/>
      <c r="ABT8624" s="60"/>
      <c r="ABU8624" s="60"/>
      <c r="ABV8624" s="60"/>
      <c r="ABW8624" s="60"/>
      <c r="ABX8624" s="60"/>
    </row>
    <row r="8625" spans="727:752" x14ac:dyDescent="0.25">
      <c r="AAY8625" s="60"/>
      <c r="AAZ8625" s="60"/>
      <c r="ABA8625" s="60"/>
      <c r="ABB8625" s="60"/>
      <c r="ABC8625" s="60"/>
      <c r="ABD8625" s="60"/>
      <c r="ABE8625" s="60"/>
      <c r="ABF8625" s="60"/>
      <c r="ABG8625" s="60"/>
      <c r="ABH8625" s="60"/>
      <c r="ABI8625" s="60"/>
      <c r="ABJ8625" s="60"/>
      <c r="ABK8625" s="60"/>
      <c r="ABL8625" s="60"/>
      <c r="ABM8625" s="60"/>
      <c r="ABN8625" s="60"/>
      <c r="ABO8625" s="60"/>
      <c r="ABP8625" s="60"/>
      <c r="ABQ8625" s="60"/>
      <c r="ABR8625" s="60">
        <v>0.97119272647414601</v>
      </c>
      <c r="ABS8625" s="60"/>
      <c r="ABT8625" s="60"/>
      <c r="ABU8625" s="60"/>
      <c r="ABV8625" s="60"/>
      <c r="ABW8625" s="60"/>
      <c r="ABX8625" s="60"/>
    </row>
    <row r="8626" spans="727:752" x14ac:dyDescent="0.25">
      <c r="AAY8626" s="60"/>
      <c r="AAZ8626" s="60"/>
      <c r="ABA8626" s="60"/>
      <c r="ABB8626" s="60"/>
      <c r="ABC8626" s="60"/>
      <c r="ABD8626" s="60"/>
      <c r="ABE8626" s="60"/>
      <c r="ABF8626" s="60"/>
      <c r="ABG8626" s="60"/>
      <c r="ABH8626" s="60"/>
      <c r="ABI8626" s="60"/>
      <c r="ABJ8626" s="60"/>
      <c r="ABK8626" s="60"/>
      <c r="ABL8626" s="60"/>
      <c r="ABM8626" s="60"/>
      <c r="ABN8626" s="60"/>
      <c r="ABO8626" s="60"/>
      <c r="ABP8626" s="60"/>
      <c r="ABQ8626" s="60"/>
      <c r="ABR8626" s="60">
        <v>0.97118645861127895</v>
      </c>
      <c r="ABS8626" s="60"/>
      <c r="ABT8626" s="60"/>
      <c r="ABU8626" s="60"/>
      <c r="ABV8626" s="60"/>
      <c r="ABW8626" s="60"/>
      <c r="ABX8626" s="60"/>
    </row>
    <row r="8627" spans="727:752" x14ac:dyDescent="0.25">
      <c r="AAY8627" s="60"/>
      <c r="AAZ8627" s="60"/>
      <c r="ABA8627" s="60"/>
      <c r="ABB8627" s="60"/>
      <c r="ABC8627" s="60"/>
      <c r="ABD8627" s="60"/>
      <c r="ABE8627" s="60"/>
      <c r="ABF8627" s="60"/>
      <c r="ABG8627" s="60"/>
      <c r="ABH8627" s="60"/>
      <c r="ABI8627" s="60"/>
      <c r="ABJ8627" s="60"/>
      <c r="ABK8627" s="60"/>
      <c r="ABL8627" s="60"/>
      <c r="ABM8627" s="60"/>
      <c r="ABN8627" s="60"/>
      <c r="ABO8627" s="60"/>
      <c r="ABP8627" s="60"/>
      <c r="ABQ8627" s="60"/>
      <c r="ABR8627" s="60">
        <v>0.97118419593871996</v>
      </c>
      <c r="ABS8627" s="60"/>
      <c r="ABT8627" s="60"/>
      <c r="ABU8627" s="60"/>
      <c r="ABV8627" s="60"/>
      <c r="ABW8627" s="60"/>
      <c r="ABX8627" s="60"/>
    </row>
    <row r="8628" spans="727:752" x14ac:dyDescent="0.25">
      <c r="AAY8628" s="60"/>
      <c r="AAZ8628" s="60"/>
      <c r="ABA8628" s="60"/>
      <c r="ABB8628" s="60"/>
      <c r="ABC8628" s="60"/>
      <c r="ABD8628" s="60"/>
      <c r="ABE8628" s="60"/>
      <c r="ABF8628" s="60"/>
      <c r="ABG8628" s="60"/>
      <c r="ABH8628" s="60"/>
      <c r="ABI8628" s="60"/>
      <c r="ABJ8628" s="60"/>
      <c r="ABK8628" s="60"/>
      <c r="ABL8628" s="60"/>
      <c r="ABM8628" s="60"/>
      <c r="ABN8628" s="60"/>
      <c r="ABO8628" s="60"/>
      <c r="ABP8628" s="60"/>
      <c r="ABQ8628" s="60"/>
      <c r="ABR8628" s="60">
        <v>0.971149685786173</v>
      </c>
      <c r="ABS8628" s="60"/>
      <c r="ABT8628" s="60"/>
      <c r="ABU8628" s="60"/>
      <c r="ABV8628" s="60"/>
      <c r="ABW8628" s="60"/>
      <c r="ABX8628" s="60"/>
    </row>
    <row r="8629" spans="727:752" x14ac:dyDescent="0.25">
      <c r="AAY8629" s="60"/>
      <c r="AAZ8629" s="60"/>
      <c r="ABA8629" s="60"/>
      <c r="ABB8629" s="60"/>
      <c r="ABC8629" s="60"/>
      <c r="ABD8629" s="60"/>
      <c r="ABE8629" s="60"/>
      <c r="ABF8629" s="60"/>
      <c r="ABG8629" s="60"/>
      <c r="ABH8629" s="60"/>
      <c r="ABI8629" s="60"/>
      <c r="ABJ8629" s="60"/>
      <c r="ABK8629" s="60"/>
      <c r="ABL8629" s="60"/>
      <c r="ABM8629" s="60"/>
      <c r="ABN8629" s="60"/>
      <c r="ABO8629" s="60"/>
      <c r="ABP8629" s="60"/>
      <c r="ABQ8629" s="60"/>
      <c r="ABR8629" s="60">
        <v>0.97114240656719297</v>
      </c>
      <c r="ABS8629" s="60"/>
      <c r="ABT8629" s="60"/>
      <c r="ABU8629" s="60"/>
      <c r="ABV8629" s="60"/>
      <c r="ABW8629" s="60"/>
      <c r="ABX8629" s="60"/>
    </row>
    <row r="8630" spans="727:752" x14ac:dyDescent="0.25">
      <c r="AAY8630" s="60"/>
      <c r="AAZ8630" s="60"/>
      <c r="ABA8630" s="60"/>
      <c r="ABB8630" s="60"/>
      <c r="ABC8630" s="60"/>
      <c r="ABD8630" s="60"/>
      <c r="ABE8630" s="60"/>
      <c r="ABF8630" s="60"/>
      <c r="ABG8630" s="60"/>
      <c r="ABH8630" s="60"/>
      <c r="ABI8630" s="60"/>
      <c r="ABJ8630" s="60"/>
      <c r="ABK8630" s="60"/>
      <c r="ABL8630" s="60"/>
      <c r="ABM8630" s="60"/>
      <c r="ABN8630" s="60"/>
      <c r="ABO8630" s="60"/>
      <c r="ABP8630" s="60"/>
      <c r="ABQ8630" s="60"/>
      <c r="ABR8630" s="60">
        <v>0.97112815269696096</v>
      </c>
      <c r="ABS8630" s="60"/>
      <c r="ABT8630" s="60"/>
      <c r="ABU8630" s="60"/>
      <c r="ABV8630" s="60"/>
      <c r="ABW8630" s="60"/>
      <c r="ABX8630" s="60"/>
    </row>
    <row r="8631" spans="727:752" x14ac:dyDescent="0.25">
      <c r="AAY8631" s="60"/>
      <c r="AAZ8631" s="60"/>
      <c r="ABA8631" s="60"/>
      <c r="ABB8631" s="60"/>
      <c r="ABC8631" s="60"/>
      <c r="ABD8631" s="60"/>
      <c r="ABE8631" s="60"/>
      <c r="ABF8631" s="60"/>
      <c r="ABG8631" s="60"/>
      <c r="ABH8631" s="60"/>
      <c r="ABI8631" s="60"/>
      <c r="ABJ8631" s="60"/>
      <c r="ABK8631" s="60"/>
      <c r="ABL8631" s="60"/>
      <c r="ABM8631" s="60"/>
      <c r="ABN8631" s="60"/>
      <c r="ABO8631" s="60"/>
      <c r="ABP8631" s="60"/>
      <c r="ABQ8631" s="60"/>
      <c r="ABR8631" s="60">
        <v>0.97110360836367804</v>
      </c>
      <c r="ABS8631" s="60"/>
      <c r="ABT8631" s="60"/>
      <c r="ABU8631" s="60"/>
      <c r="ABV8631" s="60"/>
      <c r="ABW8631" s="60"/>
      <c r="ABX8631" s="60"/>
    </row>
    <row r="8632" spans="727:752" x14ac:dyDescent="0.25">
      <c r="AAY8632" s="60"/>
      <c r="AAZ8632" s="60"/>
      <c r="ABA8632" s="60"/>
      <c r="ABB8632" s="60"/>
      <c r="ABC8632" s="60"/>
      <c r="ABD8632" s="60"/>
      <c r="ABE8632" s="60"/>
      <c r="ABF8632" s="60"/>
      <c r="ABG8632" s="60"/>
      <c r="ABH8632" s="60"/>
      <c r="ABI8632" s="60"/>
      <c r="ABJ8632" s="60"/>
      <c r="ABK8632" s="60"/>
      <c r="ABL8632" s="60"/>
      <c r="ABM8632" s="60"/>
      <c r="ABN8632" s="60"/>
      <c r="ABO8632" s="60"/>
      <c r="ABP8632" s="60"/>
      <c r="ABQ8632" s="60"/>
      <c r="ABR8632" s="60">
        <v>0.97109392008898199</v>
      </c>
      <c r="ABS8632" s="60"/>
      <c r="ABT8632" s="60"/>
      <c r="ABU8632" s="60"/>
      <c r="ABV8632" s="60"/>
      <c r="ABW8632" s="60"/>
      <c r="ABX8632" s="60"/>
    </row>
    <row r="8633" spans="727:752" x14ac:dyDescent="0.25">
      <c r="AAY8633" s="60"/>
      <c r="AAZ8633" s="60"/>
      <c r="ABA8633" s="60"/>
      <c r="ABB8633" s="60"/>
      <c r="ABC8633" s="60"/>
      <c r="ABD8633" s="60"/>
      <c r="ABE8633" s="60"/>
      <c r="ABF8633" s="60"/>
      <c r="ABG8633" s="60"/>
      <c r="ABH8633" s="60"/>
      <c r="ABI8633" s="60"/>
      <c r="ABJ8633" s="60"/>
      <c r="ABK8633" s="60"/>
      <c r="ABL8633" s="60"/>
      <c r="ABM8633" s="60"/>
      <c r="ABN8633" s="60"/>
      <c r="ABO8633" s="60"/>
      <c r="ABP8633" s="60"/>
      <c r="ABQ8633" s="60"/>
      <c r="ABR8633" s="60">
        <v>0.97108812591627602</v>
      </c>
      <c r="ABS8633" s="60"/>
      <c r="ABT8633" s="60"/>
      <c r="ABU8633" s="60"/>
      <c r="ABV8633" s="60"/>
      <c r="ABW8633" s="60"/>
      <c r="ABX8633" s="60"/>
    </row>
    <row r="8634" spans="727:752" x14ac:dyDescent="0.25">
      <c r="AAY8634" s="60"/>
      <c r="AAZ8634" s="60"/>
      <c r="ABA8634" s="60"/>
      <c r="ABB8634" s="60"/>
      <c r="ABC8634" s="60"/>
      <c r="ABD8634" s="60"/>
      <c r="ABE8634" s="60"/>
      <c r="ABF8634" s="60"/>
      <c r="ABG8634" s="60"/>
      <c r="ABH8634" s="60"/>
      <c r="ABI8634" s="60"/>
      <c r="ABJ8634" s="60"/>
      <c r="ABK8634" s="60"/>
      <c r="ABL8634" s="60"/>
      <c r="ABM8634" s="60"/>
      <c r="ABN8634" s="60"/>
      <c r="ABO8634" s="60"/>
      <c r="ABP8634" s="60"/>
      <c r="ABQ8634" s="60"/>
      <c r="ABR8634" s="60">
        <v>0.97107192363217998</v>
      </c>
      <c r="ABS8634" s="60"/>
      <c r="ABT8634" s="60"/>
      <c r="ABU8634" s="60"/>
      <c r="ABV8634" s="60"/>
      <c r="ABW8634" s="60"/>
      <c r="ABX8634" s="60"/>
    </row>
    <row r="8635" spans="727:752" x14ac:dyDescent="0.25">
      <c r="AAY8635" s="60"/>
      <c r="AAZ8635" s="60"/>
      <c r="ABA8635" s="60"/>
      <c r="ABB8635" s="60"/>
      <c r="ABC8635" s="60"/>
      <c r="ABD8635" s="60"/>
      <c r="ABE8635" s="60"/>
      <c r="ABF8635" s="60"/>
      <c r="ABG8635" s="60"/>
      <c r="ABH8635" s="60"/>
      <c r="ABI8635" s="60"/>
      <c r="ABJ8635" s="60"/>
      <c r="ABK8635" s="60"/>
      <c r="ABL8635" s="60"/>
      <c r="ABM8635" s="60"/>
      <c r="ABN8635" s="60"/>
      <c r="ABO8635" s="60"/>
      <c r="ABP8635" s="60"/>
      <c r="ABQ8635" s="60"/>
      <c r="ABR8635" s="60">
        <v>0.97107128523467101</v>
      </c>
      <c r="ABS8635" s="60"/>
      <c r="ABT8635" s="60"/>
      <c r="ABU8635" s="60"/>
      <c r="ABV8635" s="60"/>
      <c r="ABW8635" s="60"/>
      <c r="ABX8635" s="60"/>
    </row>
    <row r="8636" spans="727:752" x14ac:dyDescent="0.25">
      <c r="AAY8636" s="60"/>
      <c r="AAZ8636" s="60"/>
      <c r="ABA8636" s="60"/>
      <c r="ABB8636" s="60"/>
      <c r="ABC8636" s="60"/>
      <c r="ABD8636" s="60"/>
      <c r="ABE8636" s="60"/>
      <c r="ABF8636" s="60"/>
      <c r="ABG8636" s="60"/>
      <c r="ABH8636" s="60"/>
      <c r="ABI8636" s="60"/>
      <c r="ABJ8636" s="60"/>
      <c r="ABK8636" s="60"/>
      <c r="ABL8636" s="60"/>
      <c r="ABM8636" s="60"/>
      <c r="ABN8636" s="60"/>
      <c r="ABO8636" s="60"/>
      <c r="ABP8636" s="60"/>
      <c r="ABQ8636" s="60"/>
      <c r="ABR8636" s="60">
        <v>0.97103436886754602</v>
      </c>
      <c r="ABS8636" s="60"/>
      <c r="ABT8636" s="60"/>
      <c r="ABU8636" s="60"/>
      <c r="ABV8636" s="60"/>
      <c r="ABW8636" s="60"/>
      <c r="ABX8636" s="60"/>
    </row>
    <row r="8637" spans="727:752" x14ac:dyDescent="0.25">
      <c r="AAY8637" s="60"/>
      <c r="AAZ8637" s="60"/>
      <c r="ABA8637" s="60"/>
      <c r="ABB8637" s="60"/>
      <c r="ABC8637" s="60"/>
      <c r="ABD8637" s="60"/>
      <c r="ABE8637" s="60"/>
      <c r="ABF8637" s="60"/>
      <c r="ABG8637" s="60"/>
      <c r="ABH8637" s="60"/>
      <c r="ABI8637" s="60"/>
      <c r="ABJ8637" s="60"/>
      <c r="ABK8637" s="60"/>
      <c r="ABL8637" s="60"/>
      <c r="ABM8637" s="60"/>
      <c r="ABN8637" s="60"/>
      <c r="ABO8637" s="60"/>
      <c r="ABP8637" s="60"/>
      <c r="ABQ8637" s="60"/>
      <c r="ABR8637" s="60">
        <v>0.97099414423316999</v>
      </c>
      <c r="ABS8637" s="60"/>
      <c r="ABT8637" s="60"/>
      <c r="ABU8637" s="60"/>
      <c r="ABV8637" s="60"/>
      <c r="ABW8637" s="60"/>
      <c r="ABX8637" s="60"/>
    </row>
    <row r="8638" spans="727:752" x14ac:dyDescent="0.25">
      <c r="AAY8638" s="60"/>
      <c r="AAZ8638" s="60"/>
      <c r="ABA8638" s="60"/>
      <c r="ABB8638" s="60"/>
      <c r="ABC8638" s="60"/>
      <c r="ABD8638" s="60"/>
      <c r="ABE8638" s="60"/>
      <c r="ABF8638" s="60"/>
      <c r="ABG8638" s="60"/>
      <c r="ABH8638" s="60"/>
      <c r="ABI8638" s="60"/>
      <c r="ABJ8638" s="60"/>
      <c r="ABK8638" s="60"/>
      <c r="ABL8638" s="60"/>
      <c r="ABM8638" s="60"/>
      <c r="ABN8638" s="60"/>
      <c r="ABO8638" s="60"/>
      <c r="ABP8638" s="60"/>
      <c r="ABQ8638" s="60"/>
      <c r="ABR8638" s="60">
        <v>0.97097001772697999</v>
      </c>
      <c r="ABS8638" s="60"/>
      <c r="ABT8638" s="60"/>
      <c r="ABU8638" s="60"/>
      <c r="ABV8638" s="60"/>
      <c r="ABW8638" s="60"/>
      <c r="ABX8638" s="60"/>
    </row>
    <row r="8639" spans="727:752" x14ac:dyDescent="0.25">
      <c r="AAY8639" s="60"/>
      <c r="AAZ8639" s="60"/>
      <c r="ABA8639" s="60"/>
      <c r="ABB8639" s="60"/>
      <c r="ABC8639" s="60"/>
      <c r="ABD8639" s="60"/>
      <c r="ABE8639" s="60"/>
      <c r="ABF8639" s="60"/>
      <c r="ABG8639" s="60"/>
      <c r="ABH8639" s="60"/>
      <c r="ABI8639" s="60"/>
      <c r="ABJ8639" s="60"/>
      <c r="ABK8639" s="60"/>
      <c r="ABL8639" s="60"/>
      <c r="ABM8639" s="60"/>
      <c r="ABN8639" s="60"/>
      <c r="ABO8639" s="60"/>
      <c r="ABP8639" s="60"/>
      <c r="ABQ8639" s="60"/>
      <c r="ABR8639" s="60">
        <v>0.97096569921982601</v>
      </c>
      <c r="ABS8639" s="60"/>
      <c r="ABT8639" s="60"/>
      <c r="ABU8639" s="60"/>
      <c r="ABV8639" s="60"/>
      <c r="ABW8639" s="60"/>
      <c r="ABX8639" s="60"/>
    </row>
    <row r="8640" spans="727:752" x14ac:dyDescent="0.25">
      <c r="AAY8640" s="60"/>
      <c r="AAZ8640" s="60"/>
      <c r="ABA8640" s="60"/>
      <c r="ABB8640" s="60"/>
      <c r="ABC8640" s="60"/>
      <c r="ABD8640" s="60"/>
      <c r="ABE8640" s="60"/>
      <c r="ABF8640" s="60"/>
      <c r="ABG8640" s="60"/>
      <c r="ABH8640" s="60"/>
      <c r="ABI8640" s="60"/>
      <c r="ABJ8640" s="60"/>
      <c r="ABK8640" s="60"/>
      <c r="ABL8640" s="60"/>
      <c r="ABM8640" s="60"/>
      <c r="ABN8640" s="60"/>
      <c r="ABO8640" s="60"/>
      <c r="ABP8640" s="60"/>
      <c r="ABQ8640" s="60"/>
      <c r="ABR8640" s="60">
        <v>0.97096485298317203</v>
      </c>
      <c r="ABS8640" s="60"/>
      <c r="ABT8640" s="60"/>
      <c r="ABU8640" s="60"/>
      <c r="ABV8640" s="60"/>
      <c r="ABW8640" s="60"/>
      <c r="ABX8640" s="60"/>
    </row>
    <row r="8641" spans="727:752" x14ac:dyDescent="0.25">
      <c r="AAY8641" s="60"/>
      <c r="AAZ8641" s="60"/>
      <c r="ABA8641" s="60"/>
      <c r="ABB8641" s="60"/>
      <c r="ABC8641" s="60"/>
      <c r="ABD8641" s="60"/>
      <c r="ABE8641" s="60"/>
      <c r="ABF8641" s="60"/>
      <c r="ABG8641" s="60"/>
      <c r="ABH8641" s="60"/>
      <c r="ABI8641" s="60"/>
      <c r="ABJ8641" s="60"/>
      <c r="ABK8641" s="60"/>
      <c r="ABL8641" s="60"/>
      <c r="ABM8641" s="60"/>
      <c r="ABN8641" s="60"/>
      <c r="ABO8641" s="60"/>
      <c r="ABP8641" s="60"/>
      <c r="ABQ8641" s="60"/>
      <c r="ABR8641" s="60">
        <v>0.97096019393801603</v>
      </c>
      <c r="ABS8641" s="60"/>
      <c r="ABT8641" s="60"/>
      <c r="ABU8641" s="60"/>
      <c r="ABV8641" s="60"/>
      <c r="ABW8641" s="60"/>
      <c r="ABX8641" s="60"/>
    </row>
    <row r="8642" spans="727:752" x14ac:dyDescent="0.25">
      <c r="AAY8642" s="60"/>
      <c r="AAZ8642" s="60"/>
      <c r="ABA8642" s="60"/>
      <c r="ABB8642" s="60"/>
      <c r="ABC8642" s="60"/>
      <c r="ABD8642" s="60"/>
      <c r="ABE8642" s="60"/>
      <c r="ABF8642" s="60"/>
      <c r="ABG8642" s="60"/>
      <c r="ABH8642" s="60"/>
      <c r="ABI8642" s="60"/>
      <c r="ABJ8642" s="60"/>
      <c r="ABK8642" s="60"/>
      <c r="ABL8642" s="60"/>
      <c r="ABM8642" s="60"/>
      <c r="ABN8642" s="60"/>
      <c r="ABO8642" s="60"/>
      <c r="ABP8642" s="60"/>
      <c r="ABQ8642" s="60"/>
      <c r="ABR8642" s="60">
        <v>0.97095798378131903</v>
      </c>
      <c r="ABS8642" s="60"/>
      <c r="ABT8642" s="60"/>
      <c r="ABU8642" s="60"/>
      <c r="ABV8642" s="60"/>
      <c r="ABW8642" s="60"/>
      <c r="ABX8642" s="60"/>
    </row>
    <row r="8643" spans="727:752" x14ac:dyDescent="0.25">
      <c r="AAY8643" s="60"/>
      <c r="AAZ8643" s="60"/>
      <c r="ABA8643" s="60"/>
      <c r="ABB8643" s="60"/>
      <c r="ABC8643" s="60"/>
      <c r="ABD8643" s="60"/>
      <c r="ABE8643" s="60"/>
      <c r="ABF8643" s="60"/>
      <c r="ABG8643" s="60"/>
      <c r="ABH8643" s="60"/>
      <c r="ABI8643" s="60"/>
      <c r="ABJ8643" s="60"/>
      <c r="ABK8643" s="60"/>
      <c r="ABL8643" s="60"/>
      <c r="ABM8643" s="60"/>
      <c r="ABN8643" s="60"/>
      <c r="ABO8643" s="60"/>
      <c r="ABP8643" s="60"/>
      <c r="ABQ8643" s="60"/>
      <c r="ABR8643" s="60">
        <v>0.97093680016361295</v>
      </c>
      <c r="ABS8643" s="60"/>
      <c r="ABT8643" s="60"/>
      <c r="ABU8643" s="60"/>
      <c r="ABV8643" s="60"/>
      <c r="ABW8643" s="60"/>
      <c r="ABX8643" s="60"/>
    </row>
    <row r="8644" spans="727:752" x14ac:dyDescent="0.25">
      <c r="AAY8644" s="60"/>
      <c r="AAZ8644" s="60"/>
      <c r="ABA8644" s="60"/>
      <c r="ABB8644" s="60"/>
      <c r="ABC8644" s="60"/>
      <c r="ABD8644" s="60"/>
      <c r="ABE8644" s="60"/>
      <c r="ABF8644" s="60"/>
      <c r="ABG8644" s="60"/>
      <c r="ABH8644" s="60"/>
      <c r="ABI8644" s="60"/>
      <c r="ABJ8644" s="60"/>
      <c r="ABK8644" s="60"/>
      <c r="ABL8644" s="60"/>
      <c r="ABM8644" s="60"/>
      <c r="ABN8644" s="60"/>
      <c r="ABO8644" s="60"/>
      <c r="ABP8644" s="60"/>
      <c r="ABQ8644" s="60"/>
      <c r="ABR8644" s="60">
        <v>0.97093643907218297</v>
      </c>
      <c r="ABS8644" s="60"/>
      <c r="ABT8644" s="60"/>
      <c r="ABU8644" s="60"/>
      <c r="ABV8644" s="60"/>
      <c r="ABW8644" s="60"/>
      <c r="ABX8644" s="60"/>
    </row>
    <row r="8645" spans="727:752" x14ac:dyDescent="0.25">
      <c r="AAY8645" s="60"/>
      <c r="AAZ8645" s="60"/>
      <c r="ABA8645" s="60"/>
      <c r="ABB8645" s="60"/>
      <c r="ABC8645" s="60"/>
      <c r="ABD8645" s="60"/>
      <c r="ABE8645" s="60"/>
      <c r="ABF8645" s="60"/>
      <c r="ABG8645" s="60"/>
      <c r="ABH8645" s="60"/>
      <c r="ABI8645" s="60"/>
      <c r="ABJ8645" s="60"/>
      <c r="ABK8645" s="60"/>
      <c r="ABL8645" s="60"/>
      <c r="ABM8645" s="60"/>
      <c r="ABN8645" s="60"/>
      <c r="ABO8645" s="60"/>
      <c r="ABP8645" s="60"/>
      <c r="ABQ8645" s="60"/>
      <c r="ABR8645" s="60">
        <v>0.97093297097625597</v>
      </c>
      <c r="ABS8645" s="60"/>
      <c r="ABT8645" s="60"/>
      <c r="ABU8645" s="60"/>
      <c r="ABV8645" s="60"/>
      <c r="ABW8645" s="60"/>
      <c r="ABX8645" s="60"/>
    </row>
    <row r="8646" spans="727:752" x14ac:dyDescent="0.25">
      <c r="AAY8646" s="60"/>
      <c r="AAZ8646" s="60"/>
      <c r="ABA8646" s="60"/>
      <c r="ABB8646" s="60"/>
      <c r="ABC8646" s="60"/>
      <c r="ABD8646" s="60"/>
      <c r="ABE8646" s="60"/>
      <c r="ABF8646" s="60"/>
      <c r="ABG8646" s="60"/>
      <c r="ABH8646" s="60"/>
      <c r="ABI8646" s="60"/>
      <c r="ABJ8646" s="60"/>
      <c r="ABK8646" s="60"/>
      <c r="ABL8646" s="60"/>
      <c r="ABM8646" s="60"/>
      <c r="ABN8646" s="60"/>
      <c r="ABO8646" s="60"/>
      <c r="ABP8646" s="60"/>
      <c r="ABQ8646" s="60"/>
      <c r="ABR8646" s="60">
        <v>0.97092544181969898</v>
      </c>
      <c r="ABS8646" s="60"/>
      <c r="ABT8646" s="60"/>
      <c r="ABU8646" s="60"/>
      <c r="ABV8646" s="60"/>
      <c r="ABW8646" s="60"/>
      <c r="ABX8646" s="60"/>
    </row>
    <row r="8647" spans="727:752" x14ac:dyDescent="0.25">
      <c r="AAY8647" s="60"/>
      <c r="AAZ8647" s="60"/>
      <c r="ABA8647" s="60"/>
      <c r="ABB8647" s="60"/>
      <c r="ABC8647" s="60"/>
      <c r="ABD8647" s="60"/>
      <c r="ABE8647" s="60"/>
      <c r="ABF8647" s="60"/>
      <c r="ABG8647" s="60"/>
      <c r="ABH8647" s="60"/>
      <c r="ABI8647" s="60"/>
      <c r="ABJ8647" s="60"/>
      <c r="ABK8647" s="60"/>
      <c r="ABL8647" s="60"/>
      <c r="ABM8647" s="60"/>
      <c r="ABN8647" s="60"/>
      <c r="ABO8647" s="60"/>
      <c r="ABP8647" s="60"/>
      <c r="ABQ8647" s="60"/>
      <c r="ABR8647" s="60">
        <v>0.97091292024573705</v>
      </c>
      <c r="ABS8647" s="60"/>
      <c r="ABT8647" s="60"/>
      <c r="ABU8647" s="60"/>
      <c r="ABV8647" s="60"/>
      <c r="ABW8647" s="60"/>
      <c r="ABX8647" s="60"/>
    </row>
    <row r="8648" spans="727:752" x14ac:dyDescent="0.25">
      <c r="AAY8648" s="60"/>
      <c r="AAZ8648" s="60"/>
      <c r="ABA8648" s="60"/>
      <c r="ABB8648" s="60"/>
      <c r="ABC8648" s="60"/>
      <c r="ABD8648" s="60"/>
      <c r="ABE8648" s="60"/>
      <c r="ABF8648" s="60"/>
      <c r="ABG8648" s="60"/>
      <c r="ABH8648" s="60"/>
      <c r="ABI8648" s="60"/>
      <c r="ABJ8648" s="60"/>
      <c r="ABK8648" s="60"/>
      <c r="ABL8648" s="60"/>
      <c r="ABM8648" s="60"/>
      <c r="ABN8648" s="60"/>
      <c r="ABO8648" s="60"/>
      <c r="ABP8648" s="60"/>
      <c r="ABQ8648" s="60"/>
      <c r="ABR8648" s="60">
        <v>0.97090949872083898</v>
      </c>
      <c r="ABS8648" s="60"/>
      <c r="ABT8648" s="60"/>
      <c r="ABU8648" s="60"/>
      <c r="ABV8648" s="60"/>
      <c r="ABW8648" s="60"/>
      <c r="ABX8648" s="60"/>
    </row>
    <row r="8649" spans="727:752" x14ac:dyDescent="0.25">
      <c r="AAY8649" s="60"/>
      <c r="AAZ8649" s="60"/>
      <c r="ABA8649" s="60"/>
      <c r="ABB8649" s="60"/>
      <c r="ABC8649" s="60"/>
      <c r="ABD8649" s="60"/>
      <c r="ABE8649" s="60"/>
      <c r="ABF8649" s="60"/>
      <c r="ABG8649" s="60"/>
      <c r="ABH8649" s="60"/>
      <c r="ABI8649" s="60"/>
      <c r="ABJ8649" s="60"/>
      <c r="ABK8649" s="60"/>
      <c r="ABL8649" s="60"/>
      <c r="ABM8649" s="60"/>
      <c r="ABN8649" s="60"/>
      <c r="ABO8649" s="60"/>
      <c r="ABP8649" s="60"/>
      <c r="ABQ8649" s="60"/>
      <c r="ABR8649" s="60">
        <v>0.97088663926734597</v>
      </c>
      <c r="ABS8649" s="60"/>
      <c r="ABT8649" s="60"/>
      <c r="ABU8649" s="60"/>
      <c r="ABV8649" s="60"/>
      <c r="ABW8649" s="60"/>
      <c r="ABX8649" s="60"/>
    </row>
    <row r="8650" spans="727:752" x14ac:dyDescent="0.25">
      <c r="AAY8650" s="60"/>
      <c r="AAZ8650" s="60"/>
      <c r="ABA8650" s="60"/>
      <c r="ABB8650" s="60"/>
      <c r="ABC8650" s="60"/>
      <c r="ABD8650" s="60"/>
      <c r="ABE8650" s="60"/>
      <c r="ABF8650" s="60"/>
      <c r="ABG8650" s="60"/>
      <c r="ABH8650" s="60"/>
      <c r="ABI8650" s="60"/>
      <c r="ABJ8650" s="60"/>
      <c r="ABK8650" s="60"/>
      <c r="ABL8650" s="60"/>
      <c r="ABM8650" s="60"/>
      <c r="ABN8650" s="60"/>
      <c r="ABO8650" s="60"/>
      <c r="ABP8650" s="60"/>
      <c r="ABQ8650" s="60"/>
      <c r="ABR8650" s="60">
        <v>0.97088278414838902</v>
      </c>
      <c r="ABS8650" s="60"/>
      <c r="ABT8650" s="60"/>
      <c r="ABU8650" s="60"/>
      <c r="ABV8650" s="60"/>
      <c r="ABW8650" s="60"/>
      <c r="ABX8650" s="60"/>
    </row>
    <row r="8651" spans="727:752" x14ac:dyDescent="0.25">
      <c r="AAY8651" s="60"/>
      <c r="AAZ8651" s="60"/>
      <c r="ABA8651" s="60"/>
      <c r="ABB8651" s="60"/>
      <c r="ABC8651" s="60"/>
      <c r="ABD8651" s="60"/>
      <c r="ABE8651" s="60"/>
      <c r="ABF8651" s="60"/>
      <c r="ABG8651" s="60"/>
      <c r="ABH8651" s="60"/>
      <c r="ABI8651" s="60"/>
      <c r="ABJ8651" s="60"/>
      <c r="ABK8651" s="60"/>
      <c r="ABL8651" s="60"/>
      <c r="ABM8651" s="60"/>
      <c r="ABN8651" s="60"/>
      <c r="ABO8651" s="60"/>
      <c r="ABP8651" s="60"/>
      <c r="ABQ8651" s="60"/>
      <c r="ABR8651" s="60">
        <v>0.97088106319457701</v>
      </c>
      <c r="ABS8651" s="60"/>
      <c r="ABT8651" s="60"/>
      <c r="ABU8651" s="60"/>
      <c r="ABV8651" s="60"/>
      <c r="ABW8651" s="60"/>
      <c r="ABX8651" s="60"/>
    </row>
    <row r="8652" spans="727:752" x14ac:dyDescent="0.25">
      <c r="AAY8652" s="60"/>
      <c r="AAZ8652" s="60"/>
      <c r="ABA8652" s="60"/>
      <c r="ABB8652" s="60"/>
      <c r="ABC8652" s="60"/>
      <c r="ABD8652" s="60"/>
      <c r="ABE8652" s="60"/>
      <c r="ABF8652" s="60"/>
      <c r="ABG8652" s="60"/>
      <c r="ABH8652" s="60"/>
      <c r="ABI8652" s="60"/>
      <c r="ABJ8652" s="60"/>
      <c r="ABK8652" s="60"/>
      <c r="ABL8652" s="60"/>
      <c r="ABM8652" s="60"/>
      <c r="ABN8652" s="60"/>
      <c r="ABO8652" s="60"/>
      <c r="ABP8652" s="60"/>
      <c r="ABQ8652" s="60"/>
      <c r="ABR8652" s="60">
        <v>0.97088047859897797</v>
      </c>
      <c r="ABS8652" s="60"/>
      <c r="ABT8652" s="60"/>
      <c r="ABU8652" s="60"/>
      <c r="ABV8652" s="60"/>
      <c r="ABW8652" s="60"/>
      <c r="ABX8652" s="60"/>
    </row>
    <row r="8653" spans="727:752" x14ac:dyDescent="0.25">
      <c r="AAY8653" s="60"/>
      <c r="AAZ8653" s="60"/>
      <c r="ABA8653" s="60"/>
      <c r="ABB8653" s="60"/>
      <c r="ABC8653" s="60"/>
      <c r="ABD8653" s="60"/>
      <c r="ABE8653" s="60"/>
      <c r="ABF8653" s="60"/>
      <c r="ABG8653" s="60"/>
      <c r="ABH8653" s="60"/>
      <c r="ABI8653" s="60"/>
      <c r="ABJ8653" s="60"/>
      <c r="ABK8653" s="60"/>
      <c r="ABL8653" s="60"/>
      <c r="ABM8653" s="60"/>
      <c r="ABN8653" s="60"/>
      <c r="ABO8653" s="60"/>
      <c r="ABP8653" s="60"/>
      <c r="ABQ8653" s="60"/>
      <c r="ABR8653" s="60">
        <v>0.97087910646024</v>
      </c>
      <c r="ABS8653" s="60"/>
      <c r="ABT8653" s="60"/>
      <c r="ABU8653" s="60"/>
      <c r="ABV8653" s="60"/>
      <c r="ABW8653" s="60"/>
      <c r="ABX8653" s="60"/>
    </row>
    <row r="8654" spans="727:752" x14ac:dyDescent="0.25">
      <c r="AAY8654" s="60"/>
      <c r="AAZ8654" s="60"/>
      <c r="ABA8654" s="60"/>
      <c r="ABB8654" s="60"/>
      <c r="ABC8654" s="60"/>
      <c r="ABD8654" s="60"/>
      <c r="ABE8654" s="60"/>
      <c r="ABF8654" s="60"/>
      <c r="ABG8654" s="60"/>
      <c r="ABH8654" s="60"/>
      <c r="ABI8654" s="60"/>
      <c r="ABJ8654" s="60"/>
      <c r="ABK8654" s="60"/>
      <c r="ABL8654" s="60"/>
      <c r="ABM8654" s="60"/>
      <c r="ABN8654" s="60"/>
      <c r="ABO8654" s="60"/>
      <c r="ABP8654" s="60"/>
      <c r="ABQ8654" s="60"/>
      <c r="ABR8654" s="60">
        <v>0.97087299380509295</v>
      </c>
      <c r="ABS8654" s="60"/>
      <c r="ABT8654" s="60"/>
      <c r="ABU8654" s="60"/>
      <c r="ABV8654" s="60"/>
      <c r="ABW8654" s="60"/>
      <c r="ABX8654" s="60"/>
    </row>
    <row r="8655" spans="727:752" x14ac:dyDescent="0.25">
      <c r="AAY8655" s="60"/>
      <c r="AAZ8655" s="60"/>
      <c r="ABA8655" s="60"/>
      <c r="ABB8655" s="60"/>
      <c r="ABC8655" s="60"/>
      <c r="ABD8655" s="60"/>
      <c r="ABE8655" s="60"/>
      <c r="ABF8655" s="60"/>
      <c r="ABG8655" s="60"/>
      <c r="ABH8655" s="60"/>
      <c r="ABI8655" s="60"/>
      <c r="ABJ8655" s="60"/>
      <c r="ABK8655" s="60"/>
      <c r="ABL8655" s="60"/>
      <c r="ABM8655" s="60"/>
      <c r="ABN8655" s="60"/>
      <c r="ABO8655" s="60"/>
      <c r="ABP8655" s="60"/>
      <c r="ABQ8655" s="60"/>
      <c r="ABR8655" s="60">
        <v>0.97087208125744295</v>
      </c>
      <c r="ABS8655" s="60"/>
      <c r="ABT8655" s="60"/>
      <c r="ABU8655" s="60"/>
      <c r="ABV8655" s="60"/>
      <c r="ABW8655" s="60"/>
      <c r="ABX8655" s="60"/>
    </row>
    <row r="8656" spans="727:752" x14ac:dyDescent="0.25">
      <c r="AAY8656" s="60"/>
      <c r="AAZ8656" s="60"/>
      <c r="ABA8656" s="60"/>
      <c r="ABB8656" s="60"/>
      <c r="ABC8656" s="60"/>
      <c r="ABD8656" s="60"/>
      <c r="ABE8656" s="60"/>
      <c r="ABF8656" s="60"/>
      <c r="ABG8656" s="60"/>
      <c r="ABH8656" s="60"/>
      <c r="ABI8656" s="60"/>
      <c r="ABJ8656" s="60"/>
      <c r="ABK8656" s="60"/>
      <c r="ABL8656" s="60"/>
      <c r="ABM8656" s="60"/>
      <c r="ABN8656" s="60"/>
      <c r="ABO8656" s="60"/>
      <c r="ABP8656" s="60"/>
      <c r="ABQ8656" s="60"/>
      <c r="ABR8656" s="60">
        <v>0.97086918019939805</v>
      </c>
      <c r="ABS8656" s="60"/>
      <c r="ABT8656" s="60"/>
      <c r="ABU8656" s="60"/>
      <c r="ABV8656" s="60"/>
      <c r="ABW8656" s="60"/>
      <c r="ABX8656" s="60"/>
    </row>
    <row r="8657" spans="727:752" x14ac:dyDescent="0.25">
      <c r="AAY8657" s="60"/>
      <c r="AAZ8657" s="60"/>
      <c r="ABA8657" s="60"/>
      <c r="ABB8657" s="60"/>
      <c r="ABC8657" s="60"/>
      <c r="ABD8657" s="60"/>
      <c r="ABE8657" s="60"/>
      <c r="ABF8657" s="60"/>
      <c r="ABG8657" s="60"/>
      <c r="ABH8657" s="60"/>
      <c r="ABI8657" s="60"/>
      <c r="ABJ8657" s="60"/>
      <c r="ABK8657" s="60"/>
      <c r="ABL8657" s="60"/>
      <c r="ABM8657" s="60"/>
      <c r="ABN8657" s="60"/>
      <c r="ABO8657" s="60"/>
      <c r="ABP8657" s="60"/>
      <c r="ABQ8657" s="60"/>
      <c r="ABR8657" s="60">
        <v>0.97086823461437</v>
      </c>
      <c r="ABS8657" s="60"/>
      <c r="ABT8657" s="60"/>
      <c r="ABU8657" s="60"/>
      <c r="ABV8657" s="60"/>
      <c r="ABW8657" s="60"/>
      <c r="ABX8657" s="60"/>
    </row>
    <row r="8658" spans="727:752" x14ac:dyDescent="0.25">
      <c r="AAY8658" s="60"/>
      <c r="AAZ8658" s="60"/>
      <c r="ABA8658" s="60"/>
      <c r="ABB8658" s="60"/>
      <c r="ABC8658" s="60"/>
      <c r="ABD8658" s="60"/>
      <c r="ABE8658" s="60"/>
      <c r="ABF8658" s="60"/>
      <c r="ABG8658" s="60"/>
      <c r="ABH8658" s="60"/>
      <c r="ABI8658" s="60"/>
      <c r="ABJ8658" s="60"/>
      <c r="ABK8658" s="60"/>
      <c r="ABL8658" s="60"/>
      <c r="ABM8658" s="60"/>
      <c r="ABN8658" s="60"/>
      <c r="ABO8658" s="60"/>
      <c r="ABP8658" s="60"/>
      <c r="ABQ8658" s="60"/>
      <c r="ABR8658" s="60">
        <v>0.97086060118913098</v>
      </c>
      <c r="ABS8658" s="60"/>
      <c r="ABT8658" s="60"/>
      <c r="ABU8658" s="60"/>
      <c r="ABV8658" s="60"/>
      <c r="ABW8658" s="60"/>
      <c r="ABX8658" s="60"/>
    </row>
    <row r="8659" spans="727:752" x14ac:dyDescent="0.25">
      <c r="AAY8659" s="60"/>
      <c r="AAZ8659" s="60"/>
      <c r="ABA8659" s="60"/>
      <c r="ABB8659" s="60"/>
      <c r="ABC8659" s="60"/>
      <c r="ABD8659" s="60"/>
      <c r="ABE8659" s="60"/>
      <c r="ABF8659" s="60"/>
      <c r="ABG8659" s="60"/>
      <c r="ABH8659" s="60"/>
      <c r="ABI8659" s="60"/>
      <c r="ABJ8659" s="60"/>
      <c r="ABK8659" s="60"/>
      <c r="ABL8659" s="60"/>
      <c r="ABM8659" s="60"/>
      <c r="ABN8659" s="60"/>
      <c r="ABO8659" s="60"/>
      <c r="ABP8659" s="60"/>
      <c r="ABQ8659" s="60"/>
      <c r="ABR8659" s="60">
        <v>0.97085526295015601</v>
      </c>
      <c r="ABS8659" s="60"/>
      <c r="ABT8659" s="60"/>
      <c r="ABU8659" s="60"/>
      <c r="ABV8659" s="60"/>
      <c r="ABW8659" s="60"/>
      <c r="ABX8659" s="60"/>
    </row>
    <row r="8660" spans="727:752" x14ac:dyDescent="0.25">
      <c r="AAY8660" s="60"/>
      <c r="AAZ8660" s="60"/>
      <c r="ABA8660" s="60"/>
      <c r="ABB8660" s="60"/>
      <c r="ABC8660" s="60"/>
      <c r="ABD8660" s="60"/>
      <c r="ABE8660" s="60"/>
      <c r="ABF8660" s="60"/>
      <c r="ABG8660" s="60"/>
      <c r="ABH8660" s="60"/>
      <c r="ABI8660" s="60"/>
      <c r="ABJ8660" s="60"/>
      <c r="ABK8660" s="60"/>
      <c r="ABL8660" s="60"/>
      <c r="ABM8660" s="60"/>
      <c r="ABN8660" s="60"/>
      <c r="ABO8660" s="60"/>
      <c r="ABP8660" s="60"/>
      <c r="ABQ8660" s="60"/>
      <c r="ABR8660" s="60">
        <v>0.97084998134413003</v>
      </c>
      <c r="ABS8660" s="60"/>
      <c r="ABT8660" s="60"/>
      <c r="ABU8660" s="60"/>
      <c r="ABV8660" s="60"/>
      <c r="ABW8660" s="60"/>
      <c r="ABX8660" s="60"/>
    </row>
    <row r="8661" spans="727:752" x14ac:dyDescent="0.25">
      <c r="AAY8661" s="60"/>
      <c r="AAZ8661" s="60"/>
      <c r="ABA8661" s="60"/>
      <c r="ABB8661" s="60"/>
      <c r="ABC8661" s="60"/>
      <c r="ABD8661" s="60"/>
      <c r="ABE8661" s="60"/>
      <c r="ABF8661" s="60"/>
      <c r="ABG8661" s="60"/>
      <c r="ABH8661" s="60"/>
      <c r="ABI8661" s="60"/>
      <c r="ABJ8661" s="60"/>
      <c r="ABK8661" s="60"/>
      <c r="ABL8661" s="60"/>
      <c r="ABM8661" s="60"/>
      <c r="ABN8661" s="60"/>
      <c r="ABO8661" s="60"/>
      <c r="ABP8661" s="60"/>
      <c r="ABQ8661" s="60"/>
      <c r="ABR8661" s="60">
        <v>0.97083551009867897</v>
      </c>
      <c r="ABS8661" s="60"/>
      <c r="ABT8661" s="60"/>
      <c r="ABU8661" s="60"/>
      <c r="ABV8661" s="60"/>
      <c r="ABW8661" s="60"/>
      <c r="ABX8661" s="60"/>
    </row>
    <row r="8662" spans="727:752" x14ac:dyDescent="0.25">
      <c r="AAY8662" s="60"/>
      <c r="AAZ8662" s="60"/>
      <c r="ABA8662" s="60"/>
      <c r="ABB8662" s="60"/>
      <c r="ABC8662" s="60"/>
      <c r="ABD8662" s="60"/>
      <c r="ABE8662" s="60"/>
      <c r="ABF8662" s="60"/>
      <c r="ABG8662" s="60"/>
      <c r="ABH8662" s="60"/>
      <c r="ABI8662" s="60"/>
      <c r="ABJ8662" s="60"/>
      <c r="ABK8662" s="60"/>
      <c r="ABL8662" s="60"/>
      <c r="ABM8662" s="60"/>
      <c r="ABN8662" s="60"/>
      <c r="ABO8662" s="60"/>
      <c r="ABP8662" s="60"/>
      <c r="ABQ8662" s="60"/>
      <c r="ABR8662" s="60">
        <v>0.97082344840592505</v>
      </c>
      <c r="ABS8662" s="60"/>
      <c r="ABT8662" s="60"/>
      <c r="ABU8662" s="60"/>
      <c r="ABV8662" s="60"/>
      <c r="ABW8662" s="60"/>
      <c r="ABX8662" s="60"/>
    </row>
    <row r="8663" spans="727:752" x14ac:dyDescent="0.25">
      <c r="AAY8663" s="60"/>
      <c r="AAZ8663" s="60"/>
      <c r="ABA8663" s="60"/>
      <c r="ABB8663" s="60"/>
      <c r="ABC8663" s="60"/>
      <c r="ABD8663" s="60"/>
      <c r="ABE8663" s="60"/>
      <c r="ABF8663" s="60"/>
      <c r="ABG8663" s="60"/>
      <c r="ABH8663" s="60"/>
      <c r="ABI8663" s="60"/>
      <c r="ABJ8663" s="60"/>
      <c r="ABK8663" s="60"/>
      <c r="ABL8663" s="60"/>
      <c r="ABM8663" s="60"/>
      <c r="ABN8663" s="60"/>
      <c r="ABO8663" s="60"/>
      <c r="ABP8663" s="60"/>
      <c r="ABQ8663" s="60"/>
      <c r="ABR8663" s="60">
        <v>0.970815461582902</v>
      </c>
      <c r="ABS8663" s="60"/>
      <c r="ABT8663" s="60"/>
      <c r="ABU8663" s="60"/>
      <c r="ABV8663" s="60"/>
      <c r="ABW8663" s="60"/>
      <c r="ABX8663" s="60"/>
    </row>
    <row r="8664" spans="727:752" x14ac:dyDescent="0.25">
      <c r="AAY8664" s="60"/>
      <c r="AAZ8664" s="60"/>
      <c r="ABA8664" s="60"/>
      <c r="ABB8664" s="60"/>
      <c r="ABC8664" s="60"/>
      <c r="ABD8664" s="60"/>
      <c r="ABE8664" s="60"/>
      <c r="ABF8664" s="60"/>
      <c r="ABG8664" s="60"/>
      <c r="ABH8664" s="60"/>
      <c r="ABI8664" s="60"/>
      <c r="ABJ8664" s="60"/>
      <c r="ABK8664" s="60"/>
      <c r="ABL8664" s="60"/>
      <c r="ABM8664" s="60"/>
      <c r="ABN8664" s="60"/>
      <c r="ABO8664" s="60"/>
      <c r="ABP8664" s="60"/>
      <c r="ABQ8664" s="60"/>
      <c r="ABR8664" s="60">
        <v>0.97080688912235302</v>
      </c>
      <c r="ABS8664" s="60"/>
      <c r="ABT8664" s="60"/>
      <c r="ABU8664" s="60"/>
      <c r="ABV8664" s="60"/>
      <c r="ABW8664" s="60"/>
      <c r="ABX8664" s="60"/>
    </row>
    <row r="8665" spans="727:752" x14ac:dyDescent="0.25">
      <c r="AAY8665" s="60"/>
      <c r="AAZ8665" s="60"/>
      <c r="ABA8665" s="60"/>
      <c r="ABB8665" s="60"/>
      <c r="ABC8665" s="60"/>
      <c r="ABD8665" s="60"/>
      <c r="ABE8665" s="60"/>
      <c r="ABF8665" s="60"/>
      <c r="ABG8665" s="60"/>
      <c r="ABH8665" s="60"/>
      <c r="ABI8665" s="60"/>
      <c r="ABJ8665" s="60"/>
      <c r="ABK8665" s="60"/>
      <c r="ABL8665" s="60"/>
      <c r="ABM8665" s="60"/>
      <c r="ABN8665" s="60"/>
      <c r="ABO8665" s="60"/>
      <c r="ABP8665" s="60"/>
      <c r="ABQ8665" s="60"/>
      <c r="ABR8665" s="60">
        <v>0.97079980776427699</v>
      </c>
      <c r="ABS8665" s="60"/>
      <c r="ABT8665" s="60"/>
      <c r="ABU8665" s="60"/>
      <c r="ABV8665" s="60"/>
      <c r="ABW8665" s="60"/>
      <c r="ABX8665" s="60"/>
    </row>
    <row r="8666" spans="727:752" x14ac:dyDescent="0.25">
      <c r="AAY8666" s="60"/>
      <c r="AAZ8666" s="60"/>
      <c r="ABA8666" s="60"/>
      <c r="ABB8666" s="60"/>
      <c r="ABC8666" s="60"/>
      <c r="ABD8666" s="60"/>
      <c r="ABE8666" s="60"/>
      <c r="ABF8666" s="60"/>
      <c r="ABG8666" s="60"/>
      <c r="ABH8666" s="60"/>
      <c r="ABI8666" s="60"/>
      <c r="ABJ8666" s="60"/>
      <c r="ABK8666" s="60"/>
      <c r="ABL8666" s="60"/>
      <c r="ABM8666" s="60"/>
      <c r="ABN8666" s="60"/>
      <c r="ABO8666" s="60"/>
      <c r="ABP8666" s="60"/>
      <c r="ABQ8666" s="60"/>
      <c r="ABR8666" s="60">
        <v>0.97079665883517396</v>
      </c>
      <c r="ABS8666" s="60"/>
      <c r="ABT8666" s="60"/>
      <c r="ABU8666" s="60"/>
      <c r="ABV8666" s="60"/>
      <c r="ABW8666" s="60"/>
      <c r="ABX8666" s="60"/>
    </row>
    <row r="8667" spans="727:752" x14ac:dyDescent="0.25">
      <c r="AAY8667" s="60"/>
      <c r="AAZ8667" s="60"/>
      <c r="ABA8667" s="60"/>
      <c r="ABB8667" s="60"/>
      <c r="ABC8667" s="60"/>
      <c r="ABD8667" s="60"/>
      <c r="ABE8667" s="60"/>
      <c r="ABF8667" s="60"/>
      <c r="ABG8667" s="60"/>
      <c r="ABH8667" s="60"/>
      <c r="ABI8667" s="60"/>
      <c r="ABJ8667" s="60"/>
      <c r="ABK8667" s="60"/>
      <c r="ABL8667" s="60"/>
      <c r="ABM8667" s="60"/>
      <c r="ABN8667" s="60"/>
      <c r="ABO8667" s="60"/>
      <c r="ABP8667" s="60"/>
      <c r="ABQ8667" s="60"/>
      <c r="ABR8667" s="60">
        <v>0.970791890990363</v>
      </c>
      <c r="ABS8667" s="60"/>
      <c r="ABT8667" s="60"/>
      <c r="ABU8667" s="60"/>
      <c r="ABV8667" s="60"/>
      <c r="ABW8667" s="60"/>
      <c r="ABX8667" s="60"/>
    </row>
    <row r="8668" spans="727:752" x14ac:dyDescent="0.25">
      <c r="AAY8668" s="60"/>
      <c r="AAZ8668" s="60"/>
      <c r="ABA8668" s="60"/>
      <c r="ABB8668" s="60"/>
      <c r="ABC8668" s="60"/>
      <c r="ABD8668" s="60"/>
      <c r="ABE8668" s="60"/>
      <c r="ABF8668" s="60"/>
      <c r="ABG8668" s="60"/>
      <c r="ABH8668" s="60"/>
      <c r="ABI8668" s="60"/>
      <c r="ABJ8668" s="60"/>
      <c r="ABK8668" s="60"/>
      <c r="ABL8668" s="60"/>
      <c r="ABM8668" s="60"/>
      <c r="ABN8668" s="60"/>
      <c r="ABO8668" s="60"/>
      <c r="ABP8668" s="60"/>
      <c r="ABQ8668" s="60"/>
      <c r="ABR8668" s="60">
        <v>0.97075507518073001</v>
      </c>
      <c r="ABS8668" s="60"/>
      <c r="ABT8668" s="60"/>
      <c r="ABU8668" s="60"/>
      <c r="ABV8668" s="60"/>
      <c r="ABW8668" s="60"/>
      <c r="ABX8668" s="60"/>
    </row>
    <row r="8669" spans="727:752" x14ac:dyDescent="0.25">
      <c r="AAY8669" s="60"/>
      <c r="AAZ8669" s="60"/>
      <c r="ABA8669" s="60"/>
      <c r="ABB8669" s="60"/>
      <c r="ABC8669" s="60"/>
      <c r="ABD8669" s="60"/>
      <c r="ABE8669" s="60"/>
      <c r="ABF8669" s="60"/>
      <c r="ABG8669" s="60"/>
      <c r="ABH8669" s="60"/>
      <c r="ABI8669" s="60"/>
      <c r="ABJ8669" s="60"/>
      <c r="ABK8669" s="60"/>
      <c r="ABL8669" s="60"/>
      <c r="ABM8669" s="60"/>
      <c r="ABN8669" s="60"/>
      <c r="ABO8669" s="60"/>
      <c r="ABP8669" s="60"/>
      <c r="ABQ8669" s="60"/>
      <c r="ABR8669" s="60">
        <v>0.970749116634122</v>
      </c>
      <c r="ABS8669" s="60"/>
      <c r="ABT8669" s="60"/>
      <c r="ABU8669" s="60"/>
      <c r="ABV8669" s="60"/>
      <c r="ABW8669" s="60"/>
      <c r="ABX8669" s="60"/>
    </row>
    <row r="8670" spans="727:752" x14ac:dyDescent="0.25">
      <c r="AAY8670" s="60"/>
      <c r="AAZ8670" s="60"/>
      <c r="ABA8670" s="60"/>
      <c r="ABB8670" s="60"/>
      <c r="ABC8670" s="60"/>
      <c r="ABD8670" s="60"/>
      <c r="ABE8670" s="60"/>
      <c r="ABF8670" s="60"/>
      <c r="ABG8670" s="60"/>
      <c r="ABH8670" s="60"/>
      <c r="ABI8670" s="60"/>
      <c r="ABJ8670" s="60"/>
      <c r="ABK8670" s="60"/>
      <c r="ABL8670" s="60"/>
      <c r="ABM8670" s="60"/>
      <c r="ABN8670" s="60"/>
      <c r="ABO8670" s="60"/>
      <c r="ABP8670" s="60"/>
      <c r="ABQ8670" s="60"/>
      <c r="ABR8670" s="60">
        <v>0.97073812021955497</v>
      </c>
      <c r="ABS8670" s="60"/>
      <c r="ABT8670" s="60"/>
      <c r="ABU8670" s="60"/>
      <c r="ABV8670" s="60"/>
      <c r="ABW8670" s="60"/>
      <c r="ABX8670" s="60"/>
    </row>
    <row r="8671" spans="727:752" x14ac:dyDescent="0.25">
      <c r="AAY8671" s="60"/>
      <c r="AAZ8671" s="60"/>
      <c r="ABA8671" s="60"/>
      <c r="ABB8671" s="60"/>
      <c r="ABC8671" s="60"/>
      <c r="ABD8671" s="60"/>
      <c r="ABE8671" s="60"/>
      <c r="ABF8671" s="60"/>
      <c r="ABG8671" s="60"/>
      <c r="ABH8671" s="60"/>
      <c r="ABI8671" s="60"/>
      <c r="ABJ8671" s="60"/>
      <c r="ABK8671" s="60"/>
      <c r="ABL8671" s="60"/>
      <c r="ABM8671" s="60"/>
      <c r="ABN8671" s="60"/>
      <c r="ABO8671" s="60"/>
      <c r="ABP8671" s="60"/>
      <c r="ABQ8671" s="60"/>
      <c r="ABR8671" s="60">
        <v>0.97073791115544705</v>
      </c>
      <c r="ABS8671" s="60"/>
      <c r="ABT8671" s="60"/>
      <c r="ABU8671" s="60"/>
      <c r="ABV8671" s="60"/>
      <c r="ABW8671" s="60"/>
      <c r="ABX8671" s="60"/>
    </row>
    <row r="8672" spans="727:752" x14ac:dyDescent="0.25">
      <c r="AAY8672" s="60"/>
      <c r="AAZ8672" s="60"/>
      <c r="ABA8672" s="60"/>
      <c r="ABB8672" s="60"/>
      <c r="ABC8672" s="60"/>
      <c r="ABD8672" s="60"/>
      <c r="ABE8672" s="60"/>
      <c r="ABF8672" s="60"/>
      <c r="ABG8672" s="60"/>
      <c r="ABH8672" s="60"/>
      <c r="ABI8672" s="60"/>
      <c r="ABJ8672" s="60"/>
      <c r="ABK8672" s="60"/>
      <c r="ABL8672" s="60"/>
      <c r="ABM8672" s="60"/>
      <c r="ABN8672" s="60"/>
      <c r="ABO8672" s="60"/>
      <c r="ABP8672" s="60"/>
      <c r="ABQ8672" s="60"/>
      <c r="ABR8672" s="60">
        <v>0.97071974038334297</v>
      </c>
      <c r="ABS8672" s="60"/>
      <c r="ABT8672" s="60"/>
      <c r="ABU8672" s="60"/>
      <c r="ABV8672" s="60"/>
      <c r="ABW8672" s="60"/>
      <c r="ABX8672" s="60"/>
    </row>
    <row r="8673" spans="727:752" x14ac:dyDescent="0.25">
      <c r="AAY8673" s="60"/>
      <c r="AAZ8673" s="60"/>
      <c r="ABA8673" s="60"/>
      <c r="ABB8673" s="60"/>
      <c r="ABC8673" s="60"/>
      <c r="ABD8673" s="60"/>
      <c r="ABE8673" s="60"/>
      <c r="ABF8673" s="60"/>
      <c r="ABG8673" s="60"/>
      <c r="ABH8673" s="60"/>
      <c r="ABI8673" s="60"/>
      <c r="ABJ8673" s="60"/>
      <c r="ABK8673" s="60"/>
      <c r="ABL8673" s="60"/>
      <c r="ABM8673" s="60"/>
      <c r="ABN8673" s="60"/>
      <c r="ABO8673" s="60"/>
      <c r="ABP8673" s="60"/>
      <c r="ABQ8673" s="60"/>
      <c r="ABR8673" s="60">
        <v>0.97071458517916798</v>
      </c>
      <c r="ABS8673" s="60"/>
      <c r="ABT8673" s="60"/>
      <c r="ABU8673" s="60"/>
      <c r="ABV8673" s="60"/>
      <c r="ABW8673" s="60"/>
      <c r="ABX8673" s="60"/>
    </row>
    <row r="8674" spans="727:752" x14ac:dyDescent="0.25">
      <c r="AAY8674" s="60"/>
      <c r="AAZ8674" s="60"/>
      <c r="ABA8674" s="60"/>
      <c r="ABB8674" s="60"/>
      <c r="ABC8674" s="60"/>
      <c r="ABD8674" s="60"/>
      <c r="ABE8674" s="60"/>
      <c r="ABF8674" s="60"/>
      <c r="ABG8674" s="60"/>
      <c r="ABH8674" s="60"/>
      <c r="ABI8674" s="60"/>
      <c r="ABJ8674" s="60"/>
      <c r="ABK8674" s="60"/>
      <c r="ABL8674" s="60"/>
      <c r="ABM8674" s="60"/>
      <c r="ABN8674" s="60"/>
      <c r="ABO8674" s="60"/>
      <c r="ABP8674" s="60"/>
      <c r="ABQ8674" s="60"/>
      <c r="ABR8674" s="60">
        <v>0.97070854630072301</v>
      </c>
      <c r="ABS8674" s="60"/>
      <c r="ABT8674" s="60"/>
      <c r="ABU8674" s="60"/>
      <c r="ABV8674" s="60"/>
      <c r="ABW8674" s="60"/>
      <c r="ABX8674" s="60"/>
    </row>
    <row r="8675" spans="727:752" x14ac:dyDescent="0.25">
      <c r="AAY8675" s="60"/>
      <c r="AAZ8675" s="60"/>
      <c r="ABA8675" s="60"/>
      <c r="ABB8675" s="60"/>
      <c r="ABC8675" s="60"/>
      <c r="ABD8675" s="60"/>
      <c r="ABE8675" s="60"/>
      <c r="ABF8675" s="60"/>
      <c r="ABG8675" s="60"/>
      <c r="ABH8675" s="60"/>
      <c r="ABI8675" s="60"/>
      <c r="ABJ8675" s="60"/>
      <c r="ABK8675" s="60"/>
      <c r="ABL8675" s="60"/>
      <c r="ABM8675" s="60"/>
      <c r="ABN8675" s="60"/>
      <c r="ABO8675" s="60"/>
      <c r="ABP8675" s="60"/>
      <c r="ABQ8675" s="60"/>
      <c r="ABR8675" s="60">
        <v>0.97068188749655504</v>
      </c>
      <c r="ABS8675" s="60"/>
      <c r="ABT8675" s="60"/>
      <c r="ABU8675" s="60"/>
      <c r="ABV8675" s="60"/>
      <c r="ABW8675" s="60"/>
      <c r="ABX8675" s="60"/>
    </row>
    <row r="8676" spans="727:752" x14ac:dyDescent="0.25">
      <c r="AAY8676" s="60"/>
      <c r="AAZ8676" s="60"/>
      <c r="ABA8676" s="60"/>
      <c r="ABB8676" s="60"/>
      <c r="ABC8676" s="60"/>
      <c r="ABD8676" s="60"/>
      <c r="ABE8676" s="60"/>
      <c r="ABF8676" s="60"/>
      <c r="ABG8676" s="60"/>
      <c r="ABH8676" s="60"/>
      <c r="ABI8676" s="60"/>
      <c r="ABJ8676" s="60"/>
      <c r="ABK8676" s="60"/>
      <c r="ABL8676" s="60"/>
      <c r="ABM8676" s="60"/>
      <c r="ABN8676" s="60"/>
      <c r="ABO8676" s="60"/>
      <c r="ABP8676" s="60"/>
      <c r="ABQ8676" s="60"/>
      <c r="ABR8676" s="60">
        <v>0.97067767556538298</v>
      </c>
      <c r="ABS8676" s="60"/>
      <c r="ABT8676" s="60"/>
      <c r="ABU8676" s="60"/>
      <c r="ABV8676" s="60"/>
      <c r="ABW8676" s="60"/>
      <c r="ABX8676" s="60"/>
    </row>
    <row r="8677" spans="727:752" x14ac:dyDescent="0.25">
      <c r="AAY8677" s="60"/>
      <c r="AAZ8677" s="60"/>
      <c r="ABA8677" s="60"/>
      <c r="ABB8677" s="60"/>
      <c r="ABC8677" s="60"/>
      <c r="ABD8677" s="60"/>
      <c r="ABE8677" s="60"/>
      <c r="ABF8677" s="60"/>
      <c r="ABG8677" s="60"/>
      <c r="ABH8677" s="60"/>
      <c r="ABI8677" s="60"/>
      <c r="ABJ8677" s="60"/>
      <c r="ABK8677" s="60"/>
      <c r="ABL8677" s="60"/>
      <c r="ABM8677" s="60"/>
      <c r="ABN8677" s="60"/>
      <c r="ABO8677" s="60"/>
      <c r="ABP8677" s="60"/>
      <c r="ABQ8677" s="60"/>
      <c r="ABR8677" s="60">
        <v>0.97063170880719996</v>
      </c>
      <c r="ABS8677" s="60"/>
      <c r="ABT8677" s="60"/>
      <c r="ABU8677" s="60"/>
      <c r="ABV8677" s="60"/>
      <c r="ABW8677" s="60"/>
      <c r="ABX8677" s="60"/>
    </row>
    <row r="8678" spans="727:752" x14ac:dyDescent="0.25">
      <c r="AAY8678" s="60"/>
      <c r="AAZ8678" s="60"/>
      <c r="ABA8678" s="60"/>
      <c r="ABB8678" s="60"/>
      <c r="ABC8678" s="60"/>
      <c r="ABD8678" s="60"/>
      <c r="ABE8678" s="60"/>
      <c r="ABF8678" s="60"/>
      <c r="ABG8678" s="60"/>
      <c r="ABH8678" s="60"/>
      <c r="ABI8678" s="60"/>
      <c r="ABJ8678" s="60"/>
      <c r="ABK8678" s="60"/>
      <c r="ABL8678" s="60"/>
      <c r="ABM8678" s="60"/>
      <c r="ABN8678" s="60"/>
      <c r="ABO8678" s="60"/>
      <c r="ABP8678" s="60"/>
      <c r="ABQ8678" s="60"/>
      <c r="ABR8678" s="60">
        <v>0.97063138105796098</v>
      </c>
      <c r="ABS8678" s="60"/>
      <c r="ABT8678" s="60"/>
      <c r="ABU8678" s="60"/>
      <c r="ABV8678" s="60"/>
      <c r="ABW8678" s="60"/>
      <c r="ABX8678" s="60"/>
    </row>
    <row r="8679" spans="727:752" x14ac:dyDescent="0.25">
      <c r="AAY8679" s="60"/>
      <c r="AAZ8679" s="60"/>
      <c r="ABA8679" s="60"/>
      <c r="ABB8679" s="60"/>
      <c r="ABC8679" s="60"/>
      <c r="ABD8679" s="60"/>
      <c r="ABE8679" s="60"/>
      <c r="ABF8679" s="60"/>
      <c r="ABG8679" s="60"/>
      <c r="ABH8679" s="60"/>
      <c r="ABI8679" s="60"/>
      <c r="ABJ8679" s="60"/>
      <c r="ABK8679" s="60"/>
      <c r="ABL8679" s="60"/>
      <c r="ABM8679" s="60"/>
      <c r="ABN8679" s="60"/>
      <c r="ABO8679" s="60"/>
      <c r="ABP8679" s="60"/>
      <c r="ABQ8679" s="60"/>
      <c r="ABR8679" s="60">
        <v>0.97061975731269001</v>
      </c>
      <c r="ABS8679" s="60"/>
      <c r="ABT8679" s="60"/>
      <c r="ABU8679" s="60"/>
      <c r="ABV8679" s="60"/>
      <c r="ABW8679" s="60"/>
      <c r="ABX8679" s="60"/>
    </row>
    <row r="8680" spans="727:752" x14ac:dyDescent="0.25">
      <c r="AAY8680" s="60"/>
      <c r="AAZ8680" s="60"/>
      <c r="ABA8680" s="60"/>
      <c r="ABB8680" s="60"/>
      <c r="ABC8680" s="60"/>
      <c r="ABD8680" s="60"/>
      <c r="ABE8680" s="60"/>
      <c r="ABF8680" s="60"/>
      <c r="ABG8680" s="60"/>
      <c r="ABH8680" s="60"/>
      <c r="ABI8680" s="60"/>
      <c r="ABJ8680" s="60"/>
      <c r="ABK8680" s="60"/>
      <c r="ABL8680" s="60"/>
      <c r="ABM8680" s="60"/>
      <c r="ABN8680" s="60"/>
      <c r="ABO8680" s="60"/>
      <c r="ABP8680" s="60"/>
      <c r="ABQ8680" s="60"/>
      <c r="ABR8680" s="60">
        <v>0.97061736042372204</v>
      </c>
      <c r="ABS8680" s="60"/>
      <c r="ABT8680" s="60"/>
      <c r="ABU8680" s="60"/>
      <c r="ABV8680" s="60"/>
      <c r="ABW8680" s="60"/>
      <c r="ABX8680" s="60"/>
    </row>
    <row r="8681" spans="727:752" x14ac:dyDescent="0.25">
      <c r="AAY8681" s="60"/>
      <c r="AAZ8681" s="60"/>
      <c r="ABA8681" s="60"/>
      <c r="ABB8681" s="60"/>
      <c r="ABC8681" s="60"/>
      <c r="ABD8681" s="60"/>
      <c r="ABE8681" s="60"/>
      <c r="ABF8681" s="60"/>
      <c r="ABG8681" s="60"/>
      <c r="ABH8681" s="60"/>
      <c r="ABI8681" s="60"/>
      <c r="ABJ8681" s="60"/>
      <c r="ABK8681" s="60"/>
      <c r="ABL8681" s="60"/>
      <c r="ABM8681" s="60"/>
      <c r="ABN8681" s="60"/>
      <c r="ABO8681" s="60"/>
      <c r="ABP8681" s="60"/>
      <c r="ABQ8681" s="60"/>
      <c r="ABR8681" s="60">
        <v>0.97060941177655102</v>
      </c>
      <c r="ABS8681" s="60"/>
      <c r="ABT8681" s="60"/>
      <c r="ABU8681" s="60"/>
      <c r="ABV8681" s="60"/>
      <c r="ABW8681" s="60"/>
      <c r="ABX8681" s="60"/>
    </row>
    <row r="8682" spans="727:752" x14ac:dyDescent="0.25">
      <c r="AAY8682" s="60"/>
      <c r="AAZ8682" s="60"/>
      <c r="ABA8682" s="60"/>
      <c r="ABB8682" s="60"/>
      <c r="ABC8682" s="60"/>
      <c r="ABD8682" s="60"/>
      <c r="ABE8682" s="60"/>
      <c r="ABF8682" s="60"/>
      <c r="ABG8682" s="60"/>
      <c r="ABH8682" s="60"/>
      <c r="ABI8682" s="60"/>
      <c r="ABJ8682" s="60"/>
      <c r="ABK8682" s="60"/>
      <c r="ABL8682" s="60"/>
      <c r="ABM8682" s="60"/>
      <c r="ABN8682" s="60"/>
      <c r="ABO8682" s="60"/>
      <c r="ABP8682" s="60"/>
      <c r="ABQ8682" s="60"/>
      <c r="ABR8682" s="60">
        <v>0.97060778097191902</v>
      </c>
      <c r="ABS8682" s="60"/>
      <c r="ABT8682" s="60"/>
      <c r="ABU8682" s="60"/>
      <c r="ABV8682" s="60"/>
      <c r="ABW8682" s="60"/>
      <c r="ABX8682" s="60"/>
    </row>
    <row r="8683" spans="727:752" x14ac:dyDescent="0.25">
      <c r="AAY8683" s="60"/>
      <c r="AAZ8683" s="60"/>
      <c r="ABA8683" s="60"/>
      <c r="ABB8683" s="60"/>
      <c r="ABC8683" s="60"/>
      <c r="ABD8683" s="60"/>
      <c r="ABE8683" s="60"/>
      <c r="ABF8683" s="60"/>
      <c r="ABG8683" s="60"/>
      <c r="ABH8683" s="60"/>
      <c r="ABI8683" s="60"/>
      <c r="ABJ8683" s="60"/>
      <c r="ABK8683" s="60"/>
      <c r="ABL8683" s="60"/>
      <c r="ABM8683" s="60"/>
      <c r="ABN8683" s="60"/>
      <c r="ABO8683" s="60"/>
      <c r="ABP8683" s="60"/>
      <c r="ABQ8683" s="60"/>
      <c r="ABR8683" s="60">
        <v>0.97058554247370299</v>
      </c>
      <c r="ABS8683" s="60"/>
      <c r="ABT8683" s="60"/>
      <c r="ABU8683" s="60"/>
      <c r="ABV8683" s="60"/>
      <c r="ABW8683" s="60"/>
      <c r="ABX8683" s="60"/>
    </row>
    <row r="8684" spans="727:752" x14ac:dyDescent="0.25">
      <c r="AAY8684" s="60"/>
      <c r="AAZ8684" s="60"/>
      <c r="ABA8684" s="60"/>
      <c r="ABB8684" s="60"/>
      <c r="ABC8684" s="60"/>
      <c r="ABD8684" s="60"/>
      <c r="ABE8684" s="60"/>
      <c r="ABF8684" s="60"/>
      <c r="ABG8684" s="60"/>
      <c r="ABH8684" s="60"/>
      <c r="ABI8684" s="60"/>
      <c r="ABJ8684" s="60"/>
      <c r="ABK8684" s="60"/>
      <c r="ABL8684" s="60"/>
      <c r="ABM8684" s="60"/>
      <c r="ABN8684" s="60"/>
      <c r="ABO8684" s="60"/>
      <c r="ABP8684" s="60"/>
      <c r="ABQ8684" s="60"/>
      <c r="ABR8684" s="60">
        <v>0.97057897298095797</v>
      </c>
      <c r="ABS8684" s="60"/>
      <c r="ABT8684" s="60"/>
      <c r="ABU8684" s="60"/>
      <c r="ABV8684" s="60"/>
      <c r="ABW8684" s="60"/>
      <c r="ABX8684" s="60"/>
    </row>
    <row r="8685" spans="727:752" x14ac:dyDescent="0.25">
      <c r="AAY8685" s="60"/>
      <c r="AAZ8685" s="60"/>
      <c r="ABA8685" s="60"/>
      <c r="ABB8685" s="60"/>
      <c r="ABC8685" s="60"/>
      <c r="ABD8685" s="60"/>
      <c r="ABE8685" s="60"/>
      <c r="ABF8685" s="60"/>
      <c r="ABG8685" s="60"/>
      <c r="ABH8685" s="60"/>
      <c r="ABI8685" s="60"/>
      <c r="ABJ8685" s="60"/>
      <c r="ABK8685" s="60"/>
      <c r="ABL8685" s="60"/>
      <c r="ABM8685" s="60"/>
      <c r="ABN8685" s="60"/>
      <c r="ABO8685" s="60"/>
      <c r="ABP8685" s="60"/>
      <c r="ABQ8685" s="60"/>
      <c r="ABR8685" s="60">
        <v>0.97057296647577496</v>
      </c>
      <c r="ABS8685" s="60"/>
      <c r="ABT8685" s="60"/>
      <c r="ABU8685" s="60"/>
      <c r="ABV8685" s="60"/>
      <c r="ABW8685" s="60"/>
      <c r="ABX8685" s="60"/>
    </row>
    <row r="8686" spans="727:752" x14ac:dyDescent="0.25">
      <c r="AAY8686" s="60"/>
      <c r="AAZ8686" s="60"/>
      <c r="ABA8686" s="60"/>
      <c r="ABB8686" s="60"/>
      <c r="ABC8686" s="60"/>
      <c r="ABD8686" s="60"/>
      <c r="ABE8686" s="60"/>
      <c r="ABF8686" s="60"/>
      <c r="ABG8686" s="60"/>
      <c r="ABH8686" s="60"/>
      <c r="ABI8686" s="60"/>
      <c r="ABJ8686" s="60"/>
      <c r="ABK8686" s="60"/>
      <c r="ABL8686" s="60"/>
      <c r="ABM8686" s="60"/>
      <c r="ABN8686" s="60"/>
      <c r="ABO8686" s="60"/>
      <c r="ABP8686" s="60"/>
      <c r="ABQ8686" s="60"/>
      <c r="ABR8686" s="60">
        <v>0.97054853585725598</v>
      </c>
      <c r="ABS8686" s="60"/>
      <c r="ABT8686" s="60"/>
      <c r="ABU8686" s="60"/>
      <c r="ABV8686" s="60"/>
      <c r="ABW8686" s="60"/>
      <c r="ABX8686" s="60"/>
    </row>
    <row r="8687" spans="727:752" x14ac:dyDescent="0.25">
      <c r="AAY8687" s="60"/>
      <c r="AAZ8687" s="60"/>
      <c r="ABA8687" s="60"/>
      <c r="ABB8687" s="60"/>
      <c r="ABC8687" s="60"/>
      <c r="ABD8687" s="60"/>
      <c r="ABE8687" s="60"/>
      <c r="ABF8687" s="60"/>
      <c r="ABG8687" s="60"/>
      <c r="ABH8687" s="60"/>
      <c r="ABI8687" s="60"/>
      <c r="ABJ8687" s="60"/>
      <c r="ABK8687" s="60"/>
      <c r="ABL8687" s="60"/>
      <c r="ABM8687" s="60"/>
      <c r="ABN8687" s="60"/>
      <c r="ABO8687" s="60"/>
      <c r="ABP8687" s="60"/>
      <c r="ABQ8687" s="60"/>
      <c r="ABR8687" s="60">
        <v>0.97054731466645405</v>
      </c>
      <c r="ABS8687" s="60"/>
      <c r="ABT8687" s="60"/>
      <c r="ABU8687" s="60"/>
      <c r="ABV8687" s="60"/>
      <c r="ABW8687" s="60"/>
      <c r="ABX8687" s="60"/>
    </row>
    <row r="8688" spans="727:752" x14ac:dyDescent="0.25">
      <c r="AAY8688" s="60"/>
      <c r="AAZ8688" s="60"/>
      <c r="ABA8688" s="60"/>
      <c r="ABB8688" s="60"/>
      <c r="ABC8688" s="60"/>
      <c r="ABD8688" s="60"/>
      <c r="ABE8688" s="60"/>
      <c r="ABF8688" s="60"/>
      <c r="ABG8688" s="60"/>
      <c r="ABH8688" s="60"/>
      <c r="ABI8688" s="60"/>
      <c r="ABJ8688" s="60"/>
      <c r="ABK8688" s="60"/>
      <c r="ABL8688" s="60"/>
      <c r="ABM8688" s="60"/>
      <c r="ABN8688" s="60"/>
      <c r="ABO8688" s="60"/>
      <c r="ABP8688" s="60"/>
      <c r="ABQ8688" s="60"/>
      <c r="ABR8688" s="60">
        <v>0.97054646167590197</v>
      </c>
      <c r="ABS8688" s="60"/>
      <c r="ABT8688" s="60"/>
      <c r="ABU8688" s="60"/>
      <c r="ABV8688" s="60"/>
      <c r="ABW8688" s="60"/>
      <c r="ABX8688" s="60"/>
    </row>
    <row r="8689" spans="727:752" x14ac:dyDescent="0.25">
      <c r="AAY8689" s="60"/>
      <c r="AAZ8689" s="60"/>
      <c r="ABA8689" s="60"/>
      <c r="ABB8689" s="60"/>
      <c r="ABC8689" s="60"/>
      <c r="ABD8689" s="60"/>
      <c r="ABE8689" s="60"/>
      <c r="ABF8689" s="60"/>
      <c r="ABG8689" s="60"/>
      <c r="ABH8689" s="60"/>
      <c r="ABI8689" s="60"/>
      <c r="ABJ8689" s="60"/>
      <c r="ABK8689" s="60"/>
      <c r="ABL8689" s="60"/>
      <c r="ABM8689" s="60"/>
      <c r="ABN8689" s="60"/>
      <c r="ABO8689" s="60"/>
      <c r="ABP8689" s="60"/>
      <c r="ABQ8689" s="60"/>
      <c r="ABR8689" s="60">
        <v>0.97052383383494401</v>
      </c>
      <c r="ABS8689" s="60"/>
      <c r="ABT8689" s="60"/>
      <c r="ABU8689" s="60"/>
      <c r="ABV8689" s="60"/>
      <c r="ABW8689" s="60"/>
      <c r="ABX8689" s="60"/>
    </row>
    <row r="8690" spans="727:752" x14ac:dyDescent="0.25">
      <c r="AAY8690" s="60"/>
      <c r="AAZ8690" s="60"/>
      <c r="ABA8690" s="60"/>
      <c r="ABB8690" s="60"/>
      <c r="ABC8690" s="60"/>
      <c r="ABD8690" s="60"/>
      <c r="ABE8690" s="60"/>
      <c r="ABF8690" s="60"/>
      <c r="ABG8690" s="60"/>
      <c r="ABH8690" s="60"/>
      <c r="ABI8690" s="60"/>
      <c r="ABJ8690" s="60"/>
      <c r="ABK8690" s="60"/>
      <c r="ABL8690" s="60"/>
      <c r="ABM8690" s="60"/>
      <c r="ABN8690" s="60"/>
      <c r="ABO8690" s="60"/>
      <c r="ABP8690" s="60"/>
      <c r="ABQ8690" s="60"/>
      <c r="ABR8690" s="60">
        <v>0.97052322108460898</v>
      </c>
      <c r="ABS8690" s="60"/>
      <c r="ABT8690" s="60"/>
      <c r="ABU8690" s="60"/>
      <c r="ABV8690" s="60"/>
      <c r="ABW8690" s="60"/>
      <c r="ABX8690" s="60"/>
    </row>
    <row r="8691" spans="727:752" x14ac:dyDescent="0.25">
      <c r="AAY8691" s="60"/>
      <c r="AAZ8691" s="60"/>
      <c r="ABA8691" s="60"/>
      <c r="ABB8691" s="60"/>
      <c r="ABC8691" s="60"/>
      <c r="ABD8691" s="60"/>
      <c r="ABE8691" s="60"/>
      <c r="ABF8691" s="60"/>
      <c r="ABG8691" s="60"/>
      <c r="ABH8691" s="60"/>
      <c r="ABI8691" s="60"/>
      <c r="ABJ8691" s="60"/>
      <c r="ABK8691" s="60"/>
      <c r="ABL8691" s="60"/>
      <c r="ABM8691" s="60"/>
      <c r="ABN8691" s="60"/>
      <c r="ABO8691" s="60"/>
      <c r="ABP8691" s="60"/>
      <c r="ABQ8691" s="60"/>
      <c r="ABR8691" s="60">
        <v>0.97050437946640999</v>
      </c>
      <c r="ABS8691" s="60"/>
      <c r="ABT8691" s="60"/>
      <c r="ABU8691" s="60"/>
      <c r="ABV8691" s="60"/>
      <c r="ABW8691" s="60"/>
      <c r="ABX8691" s="60"/>
    </row>
    <row r="8692" spans="727:752" x14ac:dyDescent="0.25">
      <c r="AAY8692" s="60"/>
      <c r="AAZ8692" s="60"/>
      <c r="ABA8692" s="60"/>
      <c r="ABB8692" s="60"/>
      <c r="ABC8692" s="60"/>
      <c r="ABD8692" s="60"/>
      <c r="ABE8692" s="60"/>
      <c r="ABF8692" s="60"/>
      <c r="ABG8692" s="60"/>
      <c r="ABH8692" s="60"/>
      <c r="ABI8692" s="60"/>
      <c r="ABJ8692" s="60"/>
      <c r="ABK8692" s="60"/>
      <c r="ABL8692" s="60"/>
      <c r="ABM8692" s="60"/>
      <c r="ABN8692" s="60"/>
      <c r="ABO8692" s="60"/>
      <c r="ABP8692" s="60"/>
      <c r="ABQ8692" s="60"/>
      <c r="ABR8692" s="60">
        <v>0.97050013190860895</v>
      </c>
      <c r="ABS8692" s="60"/>
      <c r="ABT8692" s="60"/>
      <c r="ABU8692" s="60"/>
      <c r="ABV8692" s="60"/>
      <c r="ABW8692" s="60"/>
      <c r="ABX8692" s="60"/>
    </row>
    <row r="8693" spans="727:752" x14ac:dyDescent="0.25">
      <c r="AAY8693" s="60"/>
      <c r="AAZ8693" s="60"/>
      <c r="ABA8693" s="60"/>
      <c r="ABB8693" s="60"/>
      <c r="ABC8693" s="60"/>
      <c r="ABD8693" s="60"/>
      <c r="ABE8693" s="60"/>
      <c r="ABF8693" s="60"/>
      <c r="ABG8693" s="60"/>
      <c r="ABH8693" s="60"/>
      <c r="ABI8693" s="60"/>
      <c r="ABJ8693" s="60"/>
      <c r="ABK8693" s="60"/>
      <c r="ABL8693" s="60"/>
      <c r="ABM8693" s="60"/>
      <c r="ABN8693" s="60"/>
      <c r="ABO8693" s="60"/>
      <c r="ABP8693" s="60"/>
      <c r="ABQ8693" s="60"/>
      <c r="ABR8693" s="60">
        <v>0.97048304125106599</v>
      </c>
      <c r="ABS8693" s="60"/>
      <c r="ABT8693" s="60"/>
      <c r="ABU8693" s="60"/>
      <c r="ABV8693" s="60"/>
      <c r="ABW8693" s="60"/>
      <c r="ABX8693" s="60"/>
    </row>
    <row r="8694" spans="727:752" x14ac:dyDescent="0.25">
      <c r="AAY8694" s="60"/>
      <c r="AAZ8694" s="60"/>
      <c r="ABA8694" s="60"/>
      <c r="ABB8694" s="60"/>
      <c r="ABC8694" s="60"/>
      <c r="ABD8694" s="60"/>
      <c r="ABE8694" s="60"/>
      <c r="ABF8694" s="60"/>
      <c r="ABG8694" s="60"/>
      <c r="ABH8694" s="60"/>
      <c r="ABI8694" s="60"/>
      <c r="ABJ8694" s="60"/>
      <c r="ABK8694" s="60"/>
      <c r="ABL8694" s="60"/>
      <c r="ABM8694" s="60"/>
      <c r="ABN8694" s="60"/>
      <c r="ABO8694" s="60"/>
      <c r="ABP8694" s="60"/>
      <c r="ABQ8694" s="60"/>
      <c r="ABR8694" s="60">
        <v>0.97047423902226704</v>
      </c>
      <c r="ABS8694" s="60"/>
      <c r="ABT8694" s="60"/>
      <c r="ABU8694" s="60"/>
      <c r="ABV8694" s="60"/>
      <c r="ABW8694" s="60"/>
      <c r="ABX8694" s="60"/>
    </row>
    <row r="8695" spans="727:752" x14ac:dyDescent="0.25">
      <c r="AAY8695" s="60"/>
      <c r="AAZ8695" s="60"/>
      <c r="ABA8695" s="60"/>
      <c r="ABB8695" s="60"/>
      <c r="ABC8695" s="60"/>
      <c r="ABD8695" s="60"/>
      <c r="ABE8695" s="60"/>
      <c r="ABF8695" s="60"/>
      <c r="ABG8695" s="60"/>
      <c r="ABH8695" s="60"/>
      <c r="ABI8695" s="60"/>
      <c r="ABJ8695" s="60"/>
      <c r="ABK8695" s="60"/>
      <c r="ABL8695" s="60"/>
      <c r="ABM8695" s="60"/>
      <c r="ABN8695" s="60"/>
      <c r="ABO8695" s="60"/>
      <c r="ABP8695" s="60"/>
      <c r="ABQ8695" s="60"/>
      <c r="ABR8695" s="60">
        <v>0.97046974964867305</v>
      </c>
      <c r="ABS8695" s="60"/>
      <c r="ABT8695" s="60"/>
      <c r="ABU8695" s="60"/>
      <c r="ABV8695" s="60"/>
      <c r="ABW8695" s="60"/>
      <c r="ABX8695" s="60"/>
    </row>
    <row r="8696" spans="727:752" x14ac:dyDescent="0.25">
      <c r="AAY8696" s="60"/>
      <c r="AAZ8696" s="60"/>
      <c r="ABA8696" s="60"/>
      <c r="ABB8696" s="60"/>
      <c r="ABC8696" s="60"/>
      <c r="ABD8696" s="60"/>
      <c r="ABE8696" s="60"/>
      <c r="ABF8696" s="60"/>
      <c r="ABG8696" s="60"/>
      <c r="ABH8696" s="60"/>
      <c r="ABI8696" s="60"/>
      <c r="ABJ8696" s="60"/>
      <c r="ABK8696" s="60"/>
      <c r="ABL8696" s="60"/>
      <c r="ABM8696" s="60"/>
      <c r="ABN8696" s="60"/>
      <c r="ABO8696" s="60"/>
      <c r="ABP8696" s="60"/>
      <c r="ABQ8696" s="60"/>
      <c r="ABR8696" s="60">
        <v>0.97046577353008801</v>
      </c>
      <c r="ABS8696" s="60"/>
      <c r="ABT8696" s="60"/>
      <c r="ABU8696" s="60"/>
      <c r="ABV8696" s="60"/>
      <c r="ABW8696" s="60"/>
      <c r="ABX8696" s="60"/>
    </row>
    <row r="8697" spans="727:752" x14ac:dyDescent="0.25">
      <c r="AAY8697" s="60"/>
      <c r="AAZ8697" s="60"/>
      <c r="ABA8697" s="60"/>
      <c r="ABB8697" s="60"/>
      <c r="ABC8697" s="60"/>
      <c r="ABD8697" s="60"/>
      <c r="ABE8697" s="60"/>
      <c r="ABF8697" s="60"/>
      <c r="ABG8697" s="60"/>
      <c r="ABH8697" s="60"/>
      <c r="ABI8697" s="60"/>
      <c r="ABJ8697" s="60"/>
      <c r="ABK8697" s="60"/>
      <c r="ABL8697" s="60"/>
      <c r="ABM8697" s="60"/>
      <c r="ABN8697" s="60"/>
      <c r="ABO8697" s="60"/>
      <c r="ABP8697" s="60"/>
      <c r="ABQ8697" s="60"/>
      <c r="ABR8697" s="60">
        <v>0.97046123734176204</v>
      </c>
      <c r="ABS8697" s="60"/>
      <c r="ABT8697" s="60"/>
      <c r="ABU8697" s="60"/>
      <c r="ABV8697" s="60"/>
      <c r="ABW8697" s="60"/>
      <c r="ABX8697" s="60"/>
    </row>
    <row r="8698" spans="727:752" x14ac:dyDescent="0.25">
      <c r="AAY8698" s="60"/>
      <c r="AAZ8698" s="60"/>
      <c r="ABA8698" s="60"/>
      <c r="ABB8698" s="60"/>
      <c r="ABC8698" s="60"/>
      <c r="ABD8698" s="60"/>
      <c r="ABE8698" s="60"/>
      <c r="ABF8698" s="60"/>
      <c r="ABG8698" s="60"/>
      <c r="ABH8698" s="60"/>
      <c r="ABI8698" s="60"/>
      <c r="ABJ8698" s="60"/>
      <c r="ABK8698" s="60"/>
      <c r="ABL8698" s="60"/>
      <c r="ABM8698" s="60"/>
      <c r="ABN8698" s="60"/>
      <c r="ABO8698" s="60"/>
      <c r="ABP8698" s="60"/>
      <c r="ABQ8698" s="60"/>
      <c r="ABR8698" s="60">
        <v>0.970460569045697</v>
      </c>
      <c r="ABS8698" s="60"/>
      <c r="ABT8698" s="60"/>
      <c r="ABU8698" s="60"/>
      <c r="ABV8698" s="60"/>
      <c r="ABW8698" s="60"/>
      <c r="ABX8698" s="60"/>
    </row>
    <row r="8699" spans="727:752" x14ac:dyDescent="0.25">
      <c r="AAY8699" s="60"/>
      <c r="AAZ8699" s="60"/>
      <c r="ABA8699" s="60"/>
      <c r="ABB8699" s="60"/>
      <c r="ABC8699" s="60"/>
      <c r="ABD8699" s="60"/>
      <c r="ABE8699" s="60"/>
      <c r="ABF8699" s="60"/>
      <c r="ABG8699" s="60"/>
      <c r="ABH8699" s="60"/>
      <c r="ABI8699" s="60"/>
      <c r="ABJ8699" s="60"/>
      <c r="ABK8699" s="60"/>
      <c r="ABL8699" s="60"/>
      <c r="ABM8699" s="60"/>
      <c r="ABN8699" s="60"/>
      <c r="ABO8699" s="60"/>
      <c r="ABP8699" s="60"/>
      <c r="ABQ8699" s="60"/>
      <c r="ABR8699" s="60">
        <v>0.97044497561272103</v>
      </c>
      <c r="ABS8699" s="60"/>
      <c r="ABT8699" s="60"/>
      <c r="ABU8699" s="60"/>
      <c r="ABV8699" s="60"/>
      <c r="ABW8699" s="60"/>
      <c r="ABX8699" s="60"/>
    </row>
    <row r="8700" spans="727:752" x14ac:dyDescent="0.25">
      <c r="AAY8700" s="60"/>
      <c r="AAZ8700" s="60"/>
      <c r="ABA8700" s="60"/>
      <c r="ABB8700" s="60"/>
      <c r="ABC8700" s="60"/>
      <c r="ABD8700" s="60"/>
      <c r="ABE8700" s="60"/>
      <c r="ABF8700" s="60"/>
      <c r="ABG8700" s="60"/>
      <c r="ABH8700" s="60"/>
      <c r="ABI8700" s="60"/>
      <c r="ABJ8700" s="60"/>
      <c r="ABK8700" s="60"/>
      <c r="ABL8700" s="60"/>
      <c r="ABM8700" s="60"/>
      <c r="ABN8700" s="60"/>
      <c r="ABO8700" s="60"/>
      <c r="ABP8700" s="60"/>
      <c r="ABQ8700" s="60"/>
      <c r="ABR8700" s="60">
        <v>0.970439110331766</v>
      </c>
      <c r="ABS8700" s="60"/>
      <c r="ABT8700" s="60"/>
      <c r="ABU8700" s="60"/>
      <c r="ABV8700" s="60"/>
      <c r="ABW8700" s="60"/>
      <c r="ABX8700" s="60"/>
    </row>
    <row r="8701" spans="727:752" x14ac:dyDescent="0.25">
      <c r="AAY8701" s="60"/>
      <c r="AAZ8701" s="60"/>
      <c r="ABA8701" s="60"/>
      <c r="ABB8701" s="60"/>
      <c r="ABC8701" s="60"/>
      <c r="ABD8701" s="60"/>
      <c r="ABE8701" s="60"/>
      <c r="ABF8701" s="60"/>
      <c r="ABG8701" s="60"/>
      <c r="ABH8701" s="60"/>
      <c r="ABI8701" s="60"/>
      <c r="ABJ8701" s="60"/>
      <c r="ABK8701" s="60"/>
      <c r="ABL8701" s="60"/>
      <c r="ABM8701" s="60"/>
      <c r="ABN8701" s="60"/>
      <c r="ABO8701" s="60"/>
      <c r="ABP8701" s="60"/>
      <c r="ABQ8701" s="60"/>
      <c r="ABR8701" s="60">
        <v>0.97037571377190002</v>
      </c>
      <c r="ABS8701" s="60"/>
      <c r="ABT8701" s="60"/>
      <c r="ABU8701" s="60"/>
      <c r="ABV8701" s="60"/>
      <c r="ABW8701" s="60"/>
      <c r="ABX8701" s="60"/>
    </row>
    <row r="8702" spans="727:752" x14ac:dyDescent="0.25">
      <c r="AAY8702" s="60"/>
      <c r="AAZ8702" s="60"/>
      <c r="ABA8702" s="60"/>
      <c r="ABB8702" s="60"/>
      <c r="ABC8702" s="60"/>
      <c r="ABD8702" s="60"/>
      <c r="ABE8702" s="60"/>
      <c r="ABF8702" s="60"/>
      <c r="ABG8702" s="60"/>
      <c r="ABH8702" s="60"/>
      <c r="ABI8702" s="60"/>
      <c r="ABJ8702" s="60"/>
      <c r="ABK8702" s="60"/>
      <c r="ABL8702" s="60"/>
      <c r="ABM8702" s="60"/>
      <c r="ABN8702" s="60"/>
      <c r="ABO8702" s="60"/>
      <c r="ABP8702" s="60"/>
      <c r="ABQ8702" s="60"/>
      <c r="ABR8702" s="60">
        <v>0.97036878799766602</v>
      </c>
      <c r="ABS8702" s="60"/>
      <c r="ABT8702" s="60"/>
      <c r="ABU8702" s="60"/>
      <c r="ABV8702" s="60"/>
      <c r="ABW8702" s="60"/>
      <c r="ABX8702" s="60"/>
    </row>
    <row r="8703" spans="727:752" x14ac:dyDescent="0.25">
      <c r="AAY8703" s="60"/>
      <c r="AAZ8703" s="60"/>
      <c r="ABA8703" s="60"/>
      <c r="ABB8703" s="60"/>
      <c r="ABC8703" s="60"/>
      <c r="ABD8703" s="60"/>
      <c r="ABE8703" s="60"/>
      <c r="ABF8703" s="60"/>
      <c r="ABG8703" s="60"/>
      <c r="ABH8703" s="60"/>
      <c r="ABI8703" s="60"/>
      <c r="ABJ8703" s="60"/>
      <c r="ABK8703" s="60"/>
      <c r="ABL8703" s="60"/>
      <c r="ABM8703" s="60"/>
      <c r="ABN8703" s="60"/>
      <c r="ABO8703" s="60"/>
      <c r="ABP8703" s="60"/>
      <c r="ABQ8703" s="60"/>
      <c r="ABR8703" s="60">
        <v>0.97036764128297104</v>
      </c>
      <c r="ABS8703" s="60"/>
      <c r="ABT8703" s="60"/>
      <c r="ABU8703" s="60"/>
      <c r="ABV8703" s="60"/>
      <c r="ABW8703" s="60"/>
      <c r="ABX8703" s="60"/>
    </row>
    <row r="8704" spans="727:752" x14ac:dyDescent="0.25">
      <c r="AAY8704" s="60"/>
      <c r="AAZ8704" s="60"/>
      <c r="ABA8704" s="60"/>
      <c r="ABB8704" s="60"/>
      <c r="ABC8704" s="60"/>
      <c r="ABD8704" s="60"/>
      <c r="ABE8704" s="60"/>
      <c r="ABF8704" s="60"/>
      <c r="ABG8704" s="60"/>
      <c r="ABH8704" s="60"/>
      <c r="ABI8704" s="60"/>
      <c r="ABJ8704" s="60"/>
      <c r="ABK8704" s="60"/>
      <c r="ABL8704" s="60"/>
      <c r="ABM8704" s="60"/>
      <c r="ABN8704" s="60"/>
      <c r="ABO8704" s="60"/>
      <c r="ABP8704" s="60"/>
      <c r="ABQ8704" s="60"/>
      <c r="ABR8704" s="60">
        <v>0.97035203804285997</v>
      </c>
      <c r="ABS8704" s="60"/>
      <c r="ABT8704" s="60"/>
      <c r="ABU8704" s="60"/>
      <c r="ABV8704" s="60"/>
      <c r="ABW8704" s="60"/>
      <c r="ABX8704" s="60"/>
    </row>
    <row r="8705" spans="727:752" x14ac:dyDescent="0.25">
      <c r="AAY8705" s="60"/>
      <c r="AAZ8705" s="60"/>
      <c r="ABA8705" s="60"/>
      <c r="ABB8705" s="60"/>
      <c r="ABC8705" s="60"/>
      <c r="ABD8705" s="60"/>
      <c r="ABE8705" s="60"/>
      <c r="ABF8705" s="60"/>
      <c r="ABG8705" s="60"/>
      <c r="ABH8705" s="60"/>
      <c r="ABI8705" s="60"/>
      <c r="ABJ8705" s="60"/>
      <c r="ABK8705" s="60"/>
      <c r="ABL8705" s="60"/>
      <c r="ABM8705" s="60"/>
      <c r="ABN8705" s="60"/>
      <c r="ABO8705" s="60"/>
      <c r="ABP8705" s="60"/>
      <c r="ABQ8705" s="60"/>
      <c r="ABR8705" s="60">
        <v>0.97035167497842401</v>
      </c>
      <c r="ABS8705" s="60"/>
      <c r="ABT8705" s="60"/>
      <c r="ABU8705" s="60"/>
      <c r="ABV8705" s="60"/>
      <c r="ABW8705" s="60"/>
      <c r="ABX8705" s="60"/>
    </row>
    <row r="8706" spans="727:752" x14ac:dyDescent="0.25">
      <c r="AAY8706" s="60"/>
      <c r="AAZ8706" s="60"/>
      <c r="ABA8706" s="60"/>
      <c r="ABB8706" s="60"/>
      <c r="ABC8706" s="60"/>
      <c r="ABD8706" s="60"/>
      <c r="ABE8706" s="60"/>
      <c r="ABF8706" s="60"/>
      <c r="ABG8706" s="60"/>
      <c r="ABH8706" s="60"/>
      <c r="ABI8706" s="60"/>
      <c r="ABJ8706" s="60"/>
      <c r="ABK8706" s="60"/>
      <c r="ABL8706" s="60"/>
      <c r="ABM8706" s="60"/>
      <c r="ABN8706" s="60"/>
      <c r="ABO8706" s="60"/>
      <c r="ABP8706" s="60"/>
      <c r="ABQ8706" s="60"/>
      <c r="ABR8706" s="60">
        <v>0.970348586354012</v>
      </c>
      <c r="ABS8706" s="60"/>
      <c r="ABT8706" s="60"/>
      <c r="ABU8706" s="60"/>
      <c r="ABV8706" s="60"/>
      <c r="ABW8706" s="60"/>
      <c r="ABX8706" s="60"/>
    </row>
    <row r="8707" spans="727:752" x14ac:dyDescent="0.25">
      <c r="AAY8707" s="60"/>
      <c r="AAZ8707" s="60"/>
      <c r="ABA8707" s="60"/>
      <c r="ABB8707" s="60"/>
      <c r="ABC8707" s="60"/>
      <c r="ABD8707" s="60"/>
      <c r="ABE8707" s="60"/>
      <c r="ABF8707" s="60"/>
      <c r="ABG8707" s="60"/>
      <c r="ABH8707" s="60"/>
      <c r="ABI8707" s="60"/>
      <c r="ABJ8707" s="60"/>
      <c r="ABK8707" s="60"/>
      <c r="ABL8707" s="60"/>
      <c r="ABM8707" s="60"/>
      <c r="ABN8707" s="60"/>
      <c r="ABO8707" s="60"/>
      <c r="ABP8707" s="60"/>
      <c r="ABQ8707" s="60"/>
      <c r="ABR8707" s="60">
        <v>0.97032805768765995</v>
      </c>
      <c r="ABS8707" s="60"/>
      <c r="ABT8707" s="60"/>
      <c r="ABU8707" s="60"/>
      <c r="ABV8707" s="60"/>
      <c r="ABW8707" s="60"/>
      <c r="ABX8707" s="60"/>
    </row>
    <row r="8708" spans="727:752" x14ac:dyDescent="0.25">
      <c r="AAY8708" s="60"/>
      <c r="AAZ8708" s="60"/>
      <c r="ABA8708" s="60"/>
      <c r="ABB8708" s="60"/>
      <c r="ABC8708" s="60"/>
      <c r="ABD8708" s="60"/>
      <c r="ABE8708" s="60"/>
      <c r="ABF8708" s="60"/>
      <c r="ABG8708" s="60"/>
      <c r="ABH8708" s="60"/>
      <c r="ABI8708" s="60"/>
      <c r="ABJ8708" s="60"/>
      <c r="ABK8708" s="60"/>
      <c r="ABL8708" s="60"/>
      <c r="ABM8708" s="60"/>
      <c r="ABN8708" s="60"/>
      <c r="ABO8708" s="60"/>
      <c r="ABP8708" s="60"/>
      <c r="ABQ8708" s="60"/>
      <c r="ABR8708" s="60">
        <v>0.97032396645891295</v>
      </c>
      <c r="ABS8708" s="60"/>
      <c r="ABT8708" s="60"/>
      <c r="ABU8708" s="60"/>
      <c r="ABV8708" s="60"/>
      <c r="ABW8708" s="60"/>
      <c r="ABX8708" s="60"/>
    </row>
    <row r="8709" spans="727:752" x14ac:dyDescent="0.25">
      <c r="AAY8709" s="60"/>
      <c r="AAZ8709" s="60"/>
      <c r="ABA8709" s="60"/>
      <c r="ABB8709" s="60"/>
      <c r="ABC8709" s="60"/>
      <c r="ABD8709" s="60"/>
      <c r="ABE8709" s="60"/>
      <c r="ABF8709" s="60"/>
      <c r="ABG8709" s="60"/>
      <c r="ABH8709" s="60"/>
      <c r="ABI8709" s="60"/>
      <c r="ABJ8709" s="60"/>
      <c r="ABK8709" s="60"/>
      <c r="ABL8709" s="60"/>
      <c r="ABM8709" s="60"/>
      <c r="ABN8709" s="60"/>
      <c r="ABO8709" s="60"/>
      <c r="ABP8709" s="60"/>
      <c r="ABQ8709" s="60"/>
      <c r="ABR8709" s="60">
        <v>0.97030636188533304</v>
      </c>
      <c r="ABS8709" s="60"/>
      <c r="ABT8709" s="60"/>
      <c r="ABU8709" s="60"/>
      <c r="ABV8709" s="60"/>
      <c r="ABW8709" s="60"/>
      <c r="ABX8709" s="60"/>
    </row>
    <row r="8710" spans="727:752" x14ac:dyDescent="0.25">
      <c r="AAY8710" s="60"/>
      <c r="AAZ8710" s="60"/>
      <c r="ABA8710" s="60"/>
      <c r="ABB8710" s="60"/>
      <c r="ABC8710" s="60"/>
      <c r="ABD8710" s="60"/>
      <c r="ABE8710" s="60"/>
      <c r="ABF8710" s="60"/>
      <c r="ABG8710" s="60"/>
      <c r="ABH8710" s="60"/>
      <c r="ABI8710" s="60"/>
      <c r="ABJ8710" s="60"/>
      <c r="ABK8710" s="60"/>
      <c r="ABL8710" s="60"/>
      <c r="ABM8710" s="60"/>
      <c r="ABN8710" s="60"/>
      <c r="ABO8710" s="60"/>
      <c r="ABP8710" s="60"/>
      <c r="ABQ8710" s="60"/>
      <c r="ABR8710" s="60">
        <v>0.97029087146649395</v>
      </c>
      <c r="ABS8710" s="60"/>
      <c r="ABT8710" s="60"/>
      <c r="ABU8710" s="60"/>
      <c r="ABV8710" s="60"/>
      <c r="ABW8710" s="60"/>
      <c r="ABX8710" s="60"/>
    </row>
    <row r="8711" spans="727:752" x14ac:dyDescent="0.25">
      <c r="AAY8711" s="60"/>
      <c r="AAZ8711" s="60"/>
      <c r="ABA8711" s="60"/>
      <c r="ABB8711" s="60"/>
      <c r="ABC8711" s="60"/>
      <c r="ABD8711" s="60"/>
      <c r="ABE8711" s="60"/>
      <c r="ABF8711" s="60"/>
      <c r="ABG8711" s="60"/>
      <c r="ABH8711" s="60"/>
      <c r="ABI8711" s="60"/>
      <c r="ABJ8711" s="60"/>
      <c r="ABK8711" s="60"/>
      <c r="ABL8711" s="60"/>
      <c r="ABM8711" s="60"/>
      <c r="ABN8711" s="60"/>
      <c r="ABO8711" s="60"/>
      <c r="ABP8711" s="60"/>
      <c r="ABQ8711" s="60"/>
      <c r="ABR8711" s="60">
        <v>0.97028239736155597</v>
      </c>
      <c r="ABS8711" s="60"/>
      <c r="ABT8711" s="60"/>
      <c r="ABU8711" s="60"/>
      <c r="ABV8711" s="60"/>
      <c r="ABW8711" s="60"/>
      <c r="ABX8711" s="60"/>
    </row>
    <row r="8712" spans="727:752" x14ac:dyDescent="0.25">
      <c r="AAY8712" s="60"/>
      <c r="AAZ8712" s="60"/>
      <c r="ABA8712" s="60"/>
      <c r="ABB8712" s="60"/>
      <c r="ABC8712" s="60"/>
      <c r="ABD8712" s="60"/>
      <c r="ABE8712" s="60"/>
      <c r="ABF8712" s="60"/>
      <c r="ABG8712" s="60"/>
      <c r="ABH8712" s="60"/>
      <c r="ABI8712" s="60"/>
      <c r="ABJ8712" s="60"/>
      <c r="ABK8712" s="60"/>
      <c r="ABL8712" s="60"/>
      <c r="ABM8712" s="60"/>
      <c r="ABN8712" s="60"/>
      <c r="ABO8712" s="60"/>
      <c r="ABP8712" s="60"/>
      <c r="ABQ8712" s="60"/>
      <c r="ABR8712" s="60">
        <v>0.97026779105026895</v>
      </c>
      <c r="ABS8712" s="60"/>
      <c r="ABT8712" s="60"/>
      <c r="ABU8712" s="60"/>
      <c r="ABV8712" s="60"/>
      <c r="ABW8712" s="60"/>
      <c r="ABX8712" s="60"/>
    </row>
    <row r="8713" spans="727:752" x14ac:dyDescent="0.25">
      <c r="AAY8713" s="60"/>
      <c r="AAZ8713" s="60"/>
      <c r="ABA8713" s="60"/>
      <c r="ABB8713" s="60"/>
      <c r="ABC8713" s="60"/>
      <c r="ABD8713" s="60"/>
      <c r="ABE8713" s="60"/>
      <c r="ABF8713" s="60"/>
      <c r="ABG8713" s="60"/>
      <c r="ABH8713" s="60"/>
      <c r="ABI8713" s="60"/>
      <c r="ABJ8713" s="60"/>
      <c r="ABK8713" s="60"/>
      <c r="ABL8713" s="60"/>
      <c r="ABM8713" s="60"/>
      <c r="ABN8713" s="60"/>
      <c r="ABO8713" s="60"/>
      <c r="ABP8713" s="60"/>
      <c r="ABQ8713" s="60"/>
      <c r="ABR8713" s="60">
        <v>0.97020817634319101</v>
      </c>
      <c r="ABS8713" s="60"/>
      <c r="ABT8713" s="60"/>
      <c r="ABU8713" s="60"/>
      <c r="ABV8713" s="60"/>
      <c r="ABW8713" s="60"/>
      <c r="ABX8713" s="60"/>
    </row>
    <row r="8714" spans="727:752" x14ac:dyDescent="0.25">
      <c r="AAY8714" s="60"/>
      <c r="AAZ8714" s="60"/>
      <c r="ABA8714" s="60"/>
      <c r="ABB8714" s="60"/>
      <c r="ABC8714" s="60"/>
      <c r="ABD8714" s="60"/>
      <c r="ABE8714" s="60"/>
      <c r="ABF8714" s="60"/>
      <c r="ABG8714" s="60"/>
      <c r="ABH8714" s="60"/>
      <c r="ABI8714" s="60"/>
      <c r="ABJ8714" s="60"/>
      <c r="ABK8714" s="60"/>
      <c r="ABL8714" s="60"/>
      <c r="ABM8714" s="60"/>
      <c r="ABN8714" s="60"/>
      <c r="ABO8714" s="60"/>
      <c r="ABP8714" s="60"/>
      <c r="ABQ8714" s="60"/>
      <c r="ABR8714" s="60">
        <v>0.97019174973449296</v>
      </c>
      <c r="ABS8714" s="60"/>
      <c r="ABT8714" s="60"/>
      <c r="ABU8714" s="60"/>
      <c r="ABV8714" s="60"/>
      <c r="ABW8714" s="60"/>
      <c r="ABX8714" s="60"/>
    </row>
    <row r="8715" spans="727:752" x14ac:dyDescent="0.25">
      <c r="AAY8715" s="60"/>
      <c r="AAZ8715" s="60"/>
      <c r="ABA8715" s="60"/>
      <c r="ABB8715" s="60"/>
      <c r="ABC8715" s="60"/>
      <c r="ABD8715" s="60"/>
      <c r="ABE8715" s="60"/>
      <c r="ABF8715" s="60"/>
      <c r="ABG8715" s="60"/>
      <c r="ABH8715" s="60"/>
      <c r="ABI8715" s="60"/>
      <c r="ABJ8715" s="60"/>
      <c r="ABK8715" s="60"/>
      <c r="ABL8715" s="60"/>
      <c r="ABM8715" s="60"/>
      <c r="ABN8715" s="60"/>
      <c r="ABO8715" s="60"/>
      <c r="ABP8715" s="60"/>
      <c r="ABQ8715" s="60"/>
      <c r="ABR8715" s="60">
        <v>0.97019013749570004</v>
      </c>
      <c r="ABS8715" s="60"/>
      <c r="ABT8715" s="60"/>
      <c r="ABU8715" s="60"/>
      <c r="ABV8715" s="60"/>
      <c r="ABW8715" s="60"/>
      <c r="ABX8715" s="60"/>
    </row>
    <row r="8716" spans="727:752" x14ac:dyDescent="0.25">
      <c r="AAY8716" s="60"/>
      <c r="AAZ8716" s="60"/>
      <c r="ABA8716" s="60"/>
      <c r="ABB8716" s="60"/>
      <c r="ABC8716" s="60"/>
      <c r="ABD8716" s="60"/>
      <c r="ABE8716" s="60"/>
      <c r="ABF8716" s="60"/>
      <c r="ABG8716" s="60"/>
      <c r="ABH8716" s="60"/>
      <c r="ABI8716" s="60"/>
      <c r="ABJ8716" s="60"/>
      <c r="ABK8716" s="60"/>
      <c r="ABL8716" s="60"/>
      <c r="ABM8716" s="60"/>
      <c r="ABN8716" s="60"/>
      <c r="ABO8716" s="60"/>
      <c r="ABP8716" s="60"/>
      <c r="ABQ8716" s="60"/>
      <c r="ABR8716" s="60">
        <v>0.97018129648403595</v>
      </c>
      <c r="ABS8716" s="60"/>
      <c r="ABT8716" s="60"/>
      <c r="ABU8716" s="60"/>
      <c r="ABV8716" s="60"/>
      <c r="ABW8716" s="60"/>
      <c r="ABX8716" s="60"/>
    </row>
    <row r="8717" spans="727:752" x14ac:dyDescent="0.25">
      <c r="AAY8717" s="60"/>
      <c r="AAZ8717" s="60"/>
      <c r="ABA8717" s="60"/>
      <c r="ABB8717" s="60"/>
      <c r="ABC8717" s="60"/>
      <c r="ABD8717" s="60"/>
      <c r="ABE8717" s="60"/>
      <c r="ABF8717" s="60"/>
      <c r="ABG8717" s="60"/>
      <c r="ABH8717" s="60"/>
      <c r="ABI8717" s="60"/>
      <c r="ABJ8717" s="60"/>
      <c r="ABK8717" s="60"/>
      <c r="ABL8717" s="60"/>
      <c r="ABM8717" s="60"/>
      <c r="ABN8717" s="60"/>
      <c r="ABO8717" s="60"/>
      <c r="ABP8717" s="60"/>
      <c r="ABQ8717" s="60"/>
      <c r="ABR8717" s="60">
        <v>0.97017927730609899</v>
      </c>
      <c r="ABS8717" s="60"/>
      <c r="ABT8717" s="60"/>
      <c r="ABU8717" s="60"/>
      <c r="ABV8717" s="60"/>
      <c r="ABW8717" s="60"/>
      <c r="ABX8717" s="60"/>
    </row>
    <row r="8718" spans="727:752" x14ac:dyDescent="0.25">
      <c r="AAY8718" s="60"/>
      <c r="AAZ8718" s="60"/>
      <c r="ABA8718" s="60"/>
      <c r="ABB8718" s="60"/>
      <c r="ABC8718" s="60"/>
      <c r="ABD8718" s="60"/>
      <c r="ABE8718" s="60"/>
      <c r="ABF8718" s="60"/>
      <c r="ABG8718" s="60"/>
      <c r="ABH8718" s="60"/>
      <c r="ABI8718" s="60"/>
      <c r="ABJ8718" s="60"/>
      <c r="ABK8718" s="60"/>
      <c r="ABL8718" s="60"/>
      <c r="ABM8718" s="60"/>
      <c r="ABN8718" s="60"/>
      <c r="ABO8718" s="60"/>
      <c r="ABP8718" s="60"/>
      <c r="ABQ8718" s="60"/>
      <c r="ABR8718" s="60">
        <v>0.970163036752825</v>
      </c>
      <c r="ABS8718" s="60"/>
      <c r="ABT8718" s="60"/>
      <c r="ABU8718" s="60"/>
      <c r="ABV8718" s="60"/>
      <c r="ABW8718" s="60"/>
      <c r="ABX8718" s="60"/>
    </row>
    <row r="8719" spans="727:752" x14ac:dyDescent="0.25">
      <c r="AAY8719" s="60"/>
      <c r="AAZ8719" s="60"/>
      <c r="ABA8719" s="60"/>
      <c r="ABB8719" s="60"/>
      <c r="ABC8719" s="60"/>
      <c r="ABD8719" s="60"/>
      <c r="ABE8719" s="60"/>
      <c r="ABF8719" s="60"/>
      <c r="ABG8719" s="60"/>
      <c r="ABH8719" s="60"/>
      <c r="ABI8719" s="60"/>
      <c r="ABJ8719" s="60"/>
      <c r="ABK8719" s="60"/>
      <c r="ABL8719" s="60"/>
      <c r="ABM8719" s="60"/>
      <c r="ABN8719" s="60"/>
      <c r="ABO8719" s="60"/>
      <c r="ABP8719" s="60"/>
      <c r="ABQ8719" s="60"/>
      <c r="ABR8719" s="60">
        <v>0.97015677522023203</v>
      </c>
      <c r="ABS8719" s="60"/>
      <c r="ABT8719" s="60"/>
      <c r="ABU8719" s="60"/>
      <c r="ABV8719" s="60"/>
      <c r="ABW8719" s="60"/>
      <c r="ABX8719" s="60"/>
    </row>
    <row r="8720" spans="727:752" x14ac:dyDescent="0.25">
      <c r="AAY8720" s="60"/>
      <c r="AAZ8720" s="60"/>
      <c r="ABA8720" s="60"/>
      <c r="ABB8720" s="60"/>
      <c r="ABC8720" s="60"/>
      <c r="ABD8720" s="60"/>
      <c r="ABE8720" s="60"/>
      <c r="ABF8720" s="60"/>
      <c r="ABG8720" s="60"/>
      <c r="ABH8720" s="60"/>
      <c r="ABI8720" s="60"/>
      <c r="ABJ8720" s="60"/>
      <c r="ABK8720" s="60"/>
      <c r="ABL8720" s="60"/>
      <c r="ABM8720" s="60"/>
      <c r="ABN8720" s="60"/>
      <c r="ABO8720" s="60"/>
      <c r="ABP8720" s="60"/>
      <c r="ABQ8720" s="60"/>
      <c r="ABR8720" s="60">
        <v>0.97015401113682698</v>
      </c>
      <c r="ABS8720" s="60"/>
      <c r="ABT8720" s="60"/>
      <c r="ABU8720" s="60"/>
      <c r="ABV8720" s="60"/>
      <c r="ABW8720" s="60"/>
      <c r="ABX8720" s="60"/>
    </row>
    <row r="8721" spans="727:752" x14ac:dyDescent="0.25">
      <c r="AAY8721" s="60"/>
      <c r="AAZ8721" s="60"/>
      <c r="ABA8721" s="60"/>
      <c r="ABB8721" s="60"/>
      <c r="ABC8721" s="60"/>
      <c r="ABD8721" s="60"/>
      <c r="ABE8721" s="60"/>
      <c r="ABF8721" s="60"/>
      <c r="ABG8721" s="60"/>
      <c r="ABH8721" s="60"/>
      <c r="ABI8721" s="60"/>
      <c r="ABJ8721" s="60"/>
      <c r="ABK8721" s="60"/>
      <c r="ABL8721" s="60"/>
      <c r="ABM8721" s="60"/>
      <c r="ABN8721" s="60"/>
      <c r="ABO8721" s="60"/>
      <c r="ABP8721" s="60"/>
      <c r="ABQ8721" s="60"/>
      <c r="ABR8721" s="60">
        <v>0.97014790465524103</v>
      </c>
      <c r="ABS8721" s="60"/>
      <c r="ABT8721" s="60"/>
      <c r="ABU8721" s="60"/>
      <c r="ABV8721" s="60"/>
      <c r="ABW8721" s="60"/>
      <c r="ABX8721" s="60"/>
    </row>
    <row r="8722" spans="727:752" x14ac:dyDescent="0.25">
      <c r="AAY8722" s="60"/>
      <c r="AAZ8722" s="60"/>
      <c r="ABA8722" s="60"/>
      <c r="ABB8722" s="60"/>
      <c r="ABC8722" s="60"/>
      <c r="ABD8722" s="60"/>
      <c r="ABE8722" s="60"/>
      <c r="ABF8722" s="60"/>
      <c r="ABG8722" s="60"/>
      <c r="ABH8722" s="60"/>
      <c r="ABI8722" s="60"/>
      <c r="ABJ8722" s="60"/>
      <c r="ABK8722" s="60"/>
      <c r="ABL8722" s="60"/>
      <c r="ABM8722" s="60"/>
      <c r="ABN8722" s="60"/>
      <c r="ABO8722" s="60"/>
      <c r="ABP8722" s="60"/>
      <c r="ABQ8722" s="60"/>
      <c r="ABR8722" s="60">
        <v>0.97014104661637002</v>
      </c>
      <c r="ABS8722" s="60"/>
      <c r="ABT8722" s="60"/>
      <c r="ABU8722" s="60"/>
      <c r="ABV8722" s="60"/>
      <c r="ABW8722" s="60"/>
      <c r="ABX8722" s="60"/>
    </row>
    <row r="8723" spans="727:752" x14ac:dyDescent="0.25">
      <c r="AAY8723" s="60"/>
      <c r="AAZ8723" s="60"/>
      <c r="ABA8723" s="60"/>
      <c r="ABB8723" s="60"/>
      <c r="ABC8723" s="60"/>
      <c r="ABD8723" s="60"/>
      <c r="ABE8723" s="60"/>
      <c r="ABF8723" s="60"/>
      <c r="ABG8723" s="60"/>
      <c r="ABH8723" s="60"/>
      <c r="ABI8723" s="60"/>
      <c r="ABJ8723" s="60"/>
      <c r="ABK8723" s="60"/>
      <c r="ABL8723" s="60"/>
      <c r="ABM8723" s="60"/>
      <c r="ABN8723" s="60"/>
      <c r="ABO8723" s="60"/>
      <c r="ABP8723" s="60"/>
      <c r="ABQ8723" s="60"/>
      <c r="ABR8723" s="60">
        <v>0.97013724168013804</v>
      </c>
      <c r="ABS8723" s="60"/>
      <c r="ABT8723" s="60"/>
      <c r="ABU8723" s="60"/>
      <c r="ABV8723" s="60"/>
      <c r="ABW8723" s="60"/>
      <c r="ABX8723" s="60"/>
    </row>
    <row r="8724" spans="727:752" x14ac:dyDescent="0.25">
      <c r="AAY8724" s="60"/>
      <c r="AAZ8724" s="60"/>
      <c r="ABA8724" s="60"/>
      <c r="ABB8724" s="60"/>
      <c r="ABC8724" s="60"/>
      <c r="ABD8724" s="60"/>
      <c r="ABE8724" s="60"/>
      <c r="ABF8724" s="60"/>
      <c r="ABG8724" s="60"/>
      <c r="ABH8724" s="60"/>
      <c r="ABI8724" s="60"/>
      <c r="ABJ8724" s="60"/>
      <c r="ABK8724" s="60"/>
      <c r="ABL8724" s="60"/>
      <c r="ABM8724" s="60"/>
      <c r="ABN8724" s="60"/>
      <c r="ABO8724" s="60"/>
      <c r="ABP8724" s="60"/>
      <c r="ABQ8724" s="60"/>
      <c r="ABR8724" s="60">
        <v>0.97009580286595298</v>
      </c>
      <c r="ABS8724" s="60"/>
      <c r="ABT8724" s="60"/>
      <c r="ABU8724" s="60"/>
      <c r="ABV8724" s="60"/>
      <c r="ABW8724" s="60"/>
      <c r="ABX8724" s="60"/>
    </row>
    <row r="8725" spans="727:752" x14ac:dyDescent="0.25">
      <c r="AAY8725" s="60"/>
      <c r="AAZ8725" s="60"/>
      <c r="ABA8725" s="60"/>
      <c r="ABB8725" s="60"/>
      <c r="ABC8725" s="60"/>
      <c r="ABD8725" s="60"/>
      <c r="ABE8725" s="60"/>
      <c r="ABF8725" s="60"/>
      <c r="ABG8725" s="60"/>
      <c r="ABH8725" s="60"/>
      <c r="ABI8725" s="60"/>
      <c r="ABJ8725" s="60"/>
      <c r="ABK8725" s="60"/>
      <c r="ABL8725" s="60"/>
      <c r="ABM8725" s="60"/>
      <c r="ABN8725" s="60"/>
      <c r="ABO8725" s="60"/>
      <c r="ABP8725" s="60"/>
      <c r="ABQ8725" s="60"/>
      <c r="ABR8725" s="60">
        <v>0.97009192705468394</v>
      </c>
      <c r="ABS8725" s="60"/>
      <c r="ABT8725" s="60"/>
      <c r="ABU8725" s="60"/>
      <c r="ABV8725" s="60"/>
      <c r="ABW8725" s="60"/>
      <c r="ABX8725" s="60"/>
    </row>
    <row r="8726" spans="727:752" x14ac:dyDescent="0.25">
      <c r="AAY8726" s="60"/>
      <c r="AAZ8726" s="60"/>
      <c r="ABA8726" s="60"/>
      <c r="ABB8726" s="60"/>
      <c r="ABC8726" s="60"/>
      <c r="ABD8726" s="60"/>
      <c r="ABE8726" s="60"/>
      <c r="ABF8726" s="60"/>
      <c r="ABG8726" s="60"/>
      <c r="ABH8726" s="60"/>
      <c r="ABI8726" s="60"/>
      <c r="ABJ8726" s="60"/>
      <c r="ABK8726" s="60"/>
      <c r="ABL8726" s="60"/>
      <c r="ABM8726" s="60"/>
      <c r="ABN8726" s="60"/>
      <c r="ABO8726" s="60"/>
      <c r="ABP8726" s="60"/>
      <c r="ABQ8726" s="60"/>
      <c r="ABR8726" s="60">
        <v>0.97009096780610304</v>
      </c>
      <c r="ABS8726" s="60"/>
      <c r="ABT8726" s="60"/>
      <c r="ABU8726" s="60"/>
      <c r="ABV8726" s="60"/>
      <c r="ABW8726" s="60"/>
      <c r="ABX8726" s="60"/>
    </row>
    <row r="8727" spans="727:752" x14ac:dyDescent="0.25">
      <c r="AAY8727" s="60"/>
      <c r="AAZ8727" s="60"/>
      <c r="ABA8727" s="60"/>
      <c r="ABB8727" s="60"/>
      <c r="ABC8727" s="60"/>
      <c r="ABD8727" s="60"/>
      <c r="ABE8727" s="60"/>
      <c r="ABF8727" s="60"/>
      <c r="ABG8727" s="60"/>
      <c r="ABH8727" s="60"/>
      <c r="ABI8727" s="60"/>
      <c r="ABJ8727" s="60"/>
      <c r="ABK8727" s="60"/>
      <c r="ABL8727" s="60"/>
      <c r="ABM8727" s="60"/>
      <c r="ABN8727" s="60"/>
      <c r="ABO8727" s="60"/>
      <c r="ABP8727" s="60"/>
      <c r="ABQ8727" s="60"/>
      <c r="ABR8727" s="60">
        <v>0.97008650634841798</v>
      </c>
      <c r="ABS8727" s="60"/>
      <c r="ABT8727" s="60"/>
      <c r="ABU8727" s="60"/>
      <c r="ABV8727" s="60"/>
      <c r="ABW8727" s="60"/>
      <c r="ABX8727" s="60"/>
    </row>
    <row r="8728" spans="727:752" x14ac:dyDescent="0.25">
      <c r="AAY8728" s="60"/>
      <c r="AAZ8728" s="60"/>
      <c r="ABA8728" s="60"/>
      <c r="ABB8728" s="60"/>
      <c r="ABC8728" s="60"/>
      <c r="ABD8728" s="60"/>
      <c r="ABE8728" s="60"/>
      <c r="ABF8728" s="60"/>
      <c r="ABG8728" s="60"/>
      <c r="ABH8728" s="60"/>
      <c r="ABI8728" s="60"/>
      <c r="ABJ8728" s="60"/>
      <c r="ABK8728" s="60"/>
      <c r="ABL8728" s="60"/>
      <c r="ABM8728" s="60"/>
      <c r="ABN8728" s="60"/>
      <c r="ABO8728" s="60"/>
      <c r="ABP8728" s="60"/>
      <c r="ABQ8728" s="60"/>
      <c r="ABR8728" s="60">
        <v>0.97008571068653204</v>
      </c>
      <c r="ABS8728" s="60"/>
      <c r="ABT8728" s="60"/>
      <c r="ABU8728" s="60"/>
      <c r="ABV8728" s="60"/>
      <c r="ABW8728" s="60"/>
      <c r="ABX8728" s="60"/>
    </row>
    <row r="8729" spans="727:752" x14ac:dyDescent="0.25">
      <c r="AAY8729" s="60"/>
      <c r="AAZ8729" s="60"/>
      <c r="ABA8729" s="60"/>
      <c r="ABB8729" s="60"/>
      <c r="ABC8729" s="60"/>
      <c r="ABD8729" s="60"/>
      <c r="ABE8729" s="60"/>
      <c r="ABF8729" s="60"/>
      <c r="ABG8729" s="60"/>
      <c r="ABH8729" s="60"/>
      <c r="ABI8729" s="60"/>
      <c r="ABJ8729" s="60"/>
      <c r="ABK8729" s="60"/>
      <c r="ABL8729" s="60"/>
      <c r="ABM8729" s="60"/>
      <c r="ABN8729" s="60"/>
      <c r="ABO8729" s="60"/>
      <c r="ABP8729" s="60"/>
      <c r="ABQ8729" s="60"/>
      <c r="ABR8729" s="60">
        <v>0.97008362658882097</v>
      </c>
      <c r="ABS8729" s="60"/>
      <c r="ABT8729" s="60"/>
      <c r="ABU8729" s="60"/>
      <c r="ABV8729" s="60"/>
      <c r="ABW8729" s="60"/>
      <c r="ABX8729" s="60"/>
    </row>
    <row r="8730" spans="727:752" x14ac:dyDescent="0.25">
      <c r="AAY8730" s="60"/>
      <c r="AAZ8730" s="60"/>
      <c r="ABA8730" s="60"/>
      <c r="ABB8730" s="60"/>
      <c r="ABC8730" s="60"/>
      <c r="ABD8730" s="60"/>
      <c r="ABE8730" s="60"/>
      <c r="ABF8730" s="60"/>
      <c r="ABG8730" s="60"/>
      <c r="ABH8730" s="60"/>
      <c r="ABI8730" s="60"/>
      <c r="ABJ8730" s="60"/>
      <c r="ABK8730" s="60"/>
      <c r="ABL8730" s="60"/>
      <c r="ABM8730" s="60"/>
      <c r="ABN8730" s="60"/>
      <c r="ABO8730" s="60"/>
      <c r="ABP8730" s="60"/>
      <c r="ABQ8730" s="60"/>
      <c r="ABR8730" s="60">
        <v>0.97007469357254505</v>
      </c>
      <c r="ABS8730" s="60"/>
      <c r="ABT8730" s="60"/>
      <c r="ABU8730" s="60"/>
      <c r="ABV8730" s="60"/>
      <c r="ABW8730" s="60"/>
      <c r="ABX8730" s="60"/>
    </row>
    <row r="8731" spans="727:752" x14ac:dyDescent="0.25">
      <c r="AAY8731" s="60"/>
      <c r="AAZ8731" s="60"/>
      <c r="ABA8731" s="60"/>
      <c r="ABB8731" s="60"/>
      <c r="ABC8731" s="60"/>
      <c r="ABD8731" s="60"/>
      <c r="ABE8731" s="60"/>
      <c r="ABF8731" s="60"/>
      <c r="ABG8731" s="60"/>
      <c r="ABH8731" s="60"/>
      <c r="ABI8731" s="60"/>
      <c r="ABJ8731" s="60"/>
      <c r="ABK8731" s="60"/>
      <c r="ABL8731" s="60"/>
      <c r="ABM8731" s="60"/>
      <c r="ABN8731" s="60"/>
      <c r="ABO8731" s="60"/>
      <c r="ABP8731" s="60"/>
      <c r="ABQ8731" s="60"/>
      <c r="ABR8731" s="60">
        <v>0.97006686605439896</v>
      </c>
      <c r="ABS8731" s="60"/>
      <c r="ABT8731" s="60"/>
      <c r="ABU8731" s="60"/>
      <c r="ABV8731" s="60"/>
      <c r="ABW8731" s="60"/>
      <c r="ABX8731" s="60"/>
    </row>
    <row r="8732" spans="727:752" x14ac:dyDescent="0.25">
      <c r="AAY8732" s="60"/>
      <c r="AAZ8732" s="60"/>
      <c r="ABA8732" s="60"/>
      <c r="ABB8732" s="60"/>
      <c r="ABC8732" s="60"/>
      <c r="ABD8732" s="60"/>
      <c r="ABE8732" s="60"/>
      <c r="ABF8732" s="60"/>
      <c r="ABG8732" s="60"/>
      <c r="ABH8732" s="60"/>
      <c r="ABI8732" s="60"/>
      <c r="ABJ8732" s="60"/>
      <c r="ABK8732" s="60"/>
      <c r="ABL8732" s="60"/>
      <c r="ABM8732" s="60"/>
      <c r="ABN8732" s="60"/>
      <c r="ABO8732" s="60"/>
      <c r="ABP8732" s="60"/>
      <c r="ABQ8732" s="60"/>
      <c r="ABR8732" s="60">
        <v>0.97006354175537701</v>
      </c>
      <c r="ABS8732" s="60"/>
      <c r="ABT8732" s="60"/>
      <c r="ABU8732" s="60"/>
      <c r="ABV8732" s="60"/>
      <c r="ABW8732" s="60"/>
      <c r="ABX8732" s="60"/>
    </row>
    <row r="8733" spans="727:752" x14ac:dyDescent="0.25">
      <c r="AAY8733" s="60"/>
      <c r="AAZ8733" s="60"/>
      <c r="ABA8733" s="60"/>
      <c r="ABB8733" s="60"/>
      <c r="ABC8733" s="60"/>
      <c r="ABD8733" s="60"/>
      <c r="ABE8733" s="60"/>
      <c r="ABF8733" s="60"/>
      <c r="ABG8733" s="60"/>
      <c r="ABH8733" s="60"/>
      <c r="ABI8733" s="60"/>
      <c r="ABJ8733" s="60"/>
      <c r="ABK8733" s="60"/>
      <c r="ABL8733" s="60"/>
      <c r="ABM8733" s="60"/>
      <c r="ABN8733" s="60"/>
      <c r="ABO8733" s="60"/>
      <c r="ABP8733" s="60"/>
      <c r="ABQ8733" s="60"/>
      <c r="ABR8733" s="60">
        <v>0.97005870740903799</v>
      </c>
      <c r="ABS8733" s="60"/>
      <c r="ABT8733" s="60"/>
      <c r="ABU8733" s="60"/>
      <c r="ABV8733" s="60"/>
      <c r="ABW8733" s="60"/>
      <c r="ABX8733" s="60"/>
    </row>
    <row r="8734" spans="727:752" x14ac:dyDescent="0.25">
      <c r="AAY8734" s="60"/>
      <c r="AAZ8734" s="60"/>
      <c r="ABA8734" s="60"/>
      <c r="ABB8734" s="60"/>
      <c r="ABC8734" s="60"/>
      <c r="ABD8734" s="60"/>
      <c r="ABE8734" s="60"/>
      <c r="ABF8734" s="60"/>
      <c r="ABG8734" s="60"/>
      <c r="ABH8734" s="60"/>
      <c r="ABI8734" s="60"/>
      <c r="ABJ8734" s="60"/>
      <c r="ABK8734" s="60"/>
      <c r="ABL8734" s="60"/>
      <c r="ABM8734" s="60"/>
      <c r="ABN8734" s="60"/>
      <c r="ABO8734" s="60"/>
      <c r="ABP8734" s="60"/>
      <c r="ABQ8734" s="60"/>
      <c r="ABR8734" s="60">
        <v>0.97005190081070702</v>
      </c>
      <c r="ABS8734" s="60"/>
      <c r="ABT8734" s="60"/>
      <c r="ABU8734" s="60"/>
      <c r="ABV8734" s="60"/>
      <c r="ABW8734" s="60"/>
      <c r="ABX8734" s="60"/>
    </row>
    <row r="8735" spans="727:752" x14ac:dyDescent="0.25">
      <c r="AAY8735" s="60"/>
      <c r="AAZ8735" s="60"/>
      <c r="ABA8735" s="60"/>
      <c r="ABB8735" s="60"/>
      <c r="ABC8735" s="60"/>
      <c r="ABD8735" s="60"/>
      <c r="ABE8735" s="60"/>
      <c r="ABF8735" s="60"/>
      <c r="ABG8735" s="60"/>
      <c r="ABH8735" s="60"/>
      <c r="ABI8735" s="60"/>
      <c r="ABJ8735" s="60"/>
      <c r="ABK8735" s="60"/>
      <c r="ABL8735" s="60"/>
      <c r="ABM8735" s="60"/>
      <c r="ABN8735" s="60"/>
      <c r="ABO8735" s="60"/>
      <c r="ABP8735" s="60"/>
      <c r="ABQ8735" s="60"/>
      <c r="ABR8735" s="60">
        <v>0.97004872365166495</v>
      </c>
      <c r="ABS8735" s="60"/>
      <c r="ABT8735" s="60"/>
      <c r="ABU8735" s="60"/>
      <c r="ABV8735" s="60"/>
      <c r="ABW8735" s="60"/>
      <c r="ABX8735" s="60"/>
    </row>
    <row r="8736" spans="727:752" x14ac:dyDescent="0.25">
      <c r="AAY8736" s="60"/>
      <c r="AAZ8736" s="60"/>
      <c r="ABA8736" s="60"/>
      <c r="ABB8736" s="60"/>
      <c r="ABC8736" s="60"/>
      <c r="ABD8736" s="60"/>
      <c r="ABE8736" s="60"/>
      <c r="ABF8736" s="60"/>
      <c r="ABG8736" s="60"/>
      <c r="ABH8736" s="60"/>
      <c r="ABI8736" s="60"/>
      <c r="ABJ8736" s="60"/>
      <c r="ABK8736" s="60"/>
      <c r="ABL8736" s="60"/>
      <c r="ABM8736" s="60"/>
      <c r="ABN8736" s="60"/>
      <c r="ABO8736" s="60"/>
      <c r="ABP8736" s="60"/>
      <c r="ABQ8736" s="60"/>
      <c r="ABR8736" s="60">
        <v>0.97004273276387698</v>
      </c>
      <c r="ABS8736" s="60"/>
      <c r="ABT8736" s="60"/>
      <c r="ABU8736" s="60"/>
      <c r="ABV8736" s="60"/>
      <c r="ABW8736" s="60"/>
      <c r="ABX8736" s="60"/>
    </row>
    <row r="8737" spans="727:752" x14ac:dyDescent="0.25">
      <c r="AAY8737" s="60"/>
      <c r="AAZ8737" s="60"/>
      <c r="ABA8737" s="60"/>
      <c r="ABB8737" s="60"/>
      <c r="ABC8737" s="60"/>
      <c r="ABD8737" s="60"/>
      <c r="ABE8737" s="60"/>
      <c r="ABF8737" s="60"/>
      <c r="ABG8737" s="60"/>
      <c r="ABH8737" s="60"/>
      <c r="ABI8737" s="60"/>
      <c r="ABJ8737" s="60"/>
      <c r="ABK8737" s="60"/>
      <c r="ABL8737" s="60"/>
      <c r="ABM8737" s="60"/>
      <c r="ABN8737" s="60"/>
      <c r="ABO8737" s="60"/>
      <c r="ABP8737" s="60"/>
      <c r="ABQ8737" s="60"/>
      <c r="ABR8737" s="60">
        <v>0.97003172960891204</v>
      </c>
      <c r="ABS8737" s="60"/>
      <c r="ABT8737" s="60"/>
      <c r="ABU8737" s="60"/>
      <c r="ABV8737" s="60"/>
      <c r="ABW8737" s="60"/>
      <c r="ABX8737" s="60"/>
    </row>
    <row r="8738" spans="727:752" x14ac:dyDescent="0.25">
      <c r="AAY8738" s="60"/>
      <c r="AAZ8738" s="60"/>
      <c r="ABA8738" s="60"/>
      <c r="ABB8738" s="60"/>
      <c r="ABC8738" s="60"/>
      <c r="ABD8738" s="60"/>
      <c r="ABE8738" s="60"/>
      <c r="ABF8738" s="60"/>
      <c r="ABG8738" s="60"/>
      <c r="ABH8738" s="60"/>
      <c r="ABI8738" s="60"/>
      <c r="ABJ8738" s="60"/>
      <c r="ABK8738" s="60"/>
      <c r="ABL8738" s="60"/>
      <c r="ABM8738" s="60"/>
      <c r="ABN8738" s="60"/>
      <c r="ABO8738" s="60"/>
      <c r="ABP8738" s="60"/>
      <c r="ABQ8738" s="60"/>
      <c r="ABR8738" s="60">
        <v>0.97002694231790598</v>
      </c>
      <c r="ABS8738" s="60"/>
      <c r="ABT8738" s="60"/>
      <c r="ABU8738" s="60"/>
      <c r="ABV8738" s="60"/>
      <c r="ABW8738" s="60"/>
      <c r="ABX8738" s="60"/>
    </row>
    <row r="8739" spans="727:752" x14ac:dyDescent="0.25">
      <c r="AAY8739" s="60"/>
      <c r="AAZ8739" s="60"/>
      <c r="ABA8739" s="60"/>
      <c r="ABB8739" s="60"/>
      <c r="ABC8739" s="60"/>
      <c r="ABD8739" s="60"/>
      <c r="ABE8739" s="60"/>
      <c r="ABF8739" s="60"/>
      <c r="ABG8739" s="60"/>
      <c r="ABH8739" s="60"/>
      <c r="ABI8739" s="60"/>
      <c r="ABJ8739" s="60"/>
      <c r="ABK8739" s="60"/>
      <c r="ABL8739" s="60"/>
      <c r="ABM8739" s="60"/>
      <c r="ABN8739" s="60"/>
      <c r="ABO8739" s="60"/>
      <c r="ABP8739" s="60"/>
      <c r="ABQ8739" s="60"/>
      <c r="ABR8739" s="60">
        <v>0.97001857406189496</v>
      </c>
      <c r="ABS8739" s="60"/>
      <c r="ABT8739" s="60"/>
      <c r="ABU8739" s="60"/>
      <c r="ABV8739" s="60"/>
      <c r="ABW8739" s="60"/>
      <c r="ABX8739" s="60"/>
    </row>
    <row r="8740" spans="727:752" x14ac:dyDescent="0.25">
      <c r="AAY8740" s="60"/>
      <c r="AAZ8740" s="60"/>
      <c r="ABA8740" s="60"/>
      <c r="ABB8740" s="60"/>
      <c r="ABC8740" s="60"/>
      <c r="ABD8740" s="60"/>
      <c r="ABE8740" s="60"/>
      <c r="ABF8740" s="60"/>
      <c r="ABG8740" s="60"/>
      <c r="ABH8740" s="60"/>
      <c r="ABI8740" s="60"/>
      <c r="ABJ8740" s="60"/>
      <c r="ABK8740" s="60"/>
      <c r="ABL8740" s="60"/>
      <c r="ABM8740" s="60"/>
      <c r="ABN8740" s="60"/>
      <c r="ABO8740" s="60"/>
      <c r="ABP8740" s="60"/>
      <c r="ABQ8740" s="60"/>
      <c r="ABR8740" s="60">
        <v>0.970015024762929</v>
      </c>
      <c r="ABS8740" s="60"/>
      <c r="ABT8740" s="60"/>
      <c r="ABU8740" s="60"/>
      <c r="ABV8740" s="60"/>
      <c r="ABW8740" s="60"/>
      <c r="ABX8740" s="60"/>
    </row>
    <row r="8741" spans="727:752" x14ac:dyDescent="0.25">
      <c r="AAY8741" s="60"/>
      <c r="AAZ8741" s="60"/>
      <c r="ABA8741" s="60"/>
      <c r="ABB8741" s="60"/>
      <c r="ABC8741" s="60"/>
      <c r="ABD8741" s="60"/>
      <c r="ABE8741" s="60"/>
      <c r="ABF8741" s="60"/>
      <c r="ABG8741" s="60"/>
      <c r="ABH8741" s="60"/>
      <c r="ABI8741" s="60"/>
      <c r="ABJ8741" s="60"/>
      <c r="ABK8741" s="60"/>
      <c r="ABL8741" s="60"/>
      <c r="ABM8741" s="60"/>
      <c r="ABN8741" s="60"/>
      <c r="ABO8741" s="60"/>
      <c r="ABP8741" s="60"/>
      <c r="ABQ8741" s="60"/>
      <c r="ABR8741" s="60">
        <v>0.97001405514059302</v>
      </c>
      <c r="ABS8741" s="60"/>
      <c r="ABT8741" s="60"/>
      <c r="ABU8741" s="60"/>
      <c r="ABV8741" s="60"/>
      <c r="ABW8741" s="60"/>
      <c r="ABX8741" s="60"/>
    </row>
    <row r="8742" spans="727:752" x14ac:dyDescent="0.25">
      <c r="AAY8742" s="60"/>
      <c r="AAZ8742" s="60"/>
      <c r="ABA8742" s="60"/>
      <c r="ABB8742" s="60"/>
      <c r="ABC8742" s="60"/>
      <c r="ABD8742" s="60"/>
      <c r="ABE8742" s="60"/>
      <c r="ABF8742" s="60"/>
      <c r="ABG8742" s="60"/>
      <c r="ABH8742" s="60"/>
      <c r="ABI8742" s="60"/>
      <c r="ABJ8742" s="60"/>
      <c r="ABK8742" s="60"/>
      <c r="ABL8742" s="60"/>
      <c r="ABM8742" s="60"/>
      <c r="ABN8742" s="60"/>
      <c r="ABO8742" s="60"/>
      <c r="ABP8742" s="60"/>
      <c r="ABQ8742" s="60"/>
      <c r="ABR8742" s="60">
        <v>0.97001043338149795</v>
      </c>
      <c r="ABS8742" s="60"/>
      <c r="ABT8742" s="60"/>
      <c r="ABU8742" s="60"/>
      <c r="ABV8742" s="60"/>
      <c r="ABW8742" s="60"/>
      <c r="ABX8742" s="60"/>
    </row>
    <row r="8743" spans="727:752" x14ac:dyDescent="0.25">
      <c r="AAY8743" s="60"/>
      <c r="AAZ8743" s="60"/>
      <c r="ABA8743" s="60"/>
      <c r="ABB8743" s="60"/>
      <c r="ABC8743" s="60"/>
      <c r="ABD8743" s="60"/>
      <c r="ABE8743" s="60"/>
      <c r="ABF8743" s="60"/>
      <c r="ABG8743" s="60"/>
      <c r="ABH8743" s="60"/>
      <c r="ABI8743" s="60"/>
      <c r="ABJ8743" s="60"/>
      <c r="ABK8743" s="60"/>
      <c r="ABL8743" s="60"/>
      <c r="ABM8743" s="60"/>
      <c r="ABN8743" s="60"/>
      <c r="ABO8743" s="60"/>
      <c r="ABP8743" s="60"/>
      <c r="ABQ8743" s="60"/>
      <c r="ABR8743" s="60">
        <v>0.97000159844328004</v>
      </c>
      <c r="ABS8743" s="60"/>
      <c r="ABT8743" s="60"/>
      <c r="ABU8743" s="60"/>
      <c r="ABV8743" s="60"/>
      <c r="ABW8743" s="60"/>
      <c r="ABX8743" s="60"/>
    </row>
    <row r="8744" spans="727:752" x14ac:dyDescent="0.25">
      <c r="AAY8744" s="60"/>
      <c r="AAZ8744" s="60"/>
      <c r="ABA8744" s="60"/>
      <c r="ABB8744" s="60"/>
      <c r="ABC8744" s="60"/>
      <c r="ABD8744" s="60"/>
      <c r="ABE8744" s="60"/>
      <c r="ABF8744" s="60"/>
      <c r="ABG8744" s="60"/>
      <c r="ABH8744" s="60"/>
      <c r="ABI8744" s="60"/>
      <c r="ABJ8744" s="60"/>
      <c r="ABK8744" s="60"/>
      <c r="ABL8744" s="60"/>
      <c r="ABM8744" s="60"/>
      <c r="ABN8744" s="60"/>
      <c r="ABO8744" s="60"/>
      <c r="ABP8744" s="60"/>
      <c r="ABQ8744" s="60"/>
      <c r="ABR8744" s="60">
        <v>0.96999904926442004</v>
      </c>
      <c r="ABS8744" s="60"/>
      <c r="ABT8744" s="60"/>
      <c r="ABU8744" s="60"/>
      <c r="ABV8744" s="60"/>
      <c r="ABW8744" s="60"/>
      <c r="ABX8744" s="60"/>
    </row>
    <row r="8745" spans="727:752" x14ac:dyDescent="0.25">
      <c r="AAY8745" s="60"/>
      <c r="AAZ8745" s="60"/>
      <c r="ABA8745" s="60"/>
      <c r="ABB8745" s="60"/>
      <c r="ABC8745" s="60"/>
      <c r="ABD8745" s="60"/>
      <c r="ABE8745" s="60"/>
      <c r="ABF8745" s="60"/>
      <c r="ABG8745" s="60"/>
      <c r="ABH8745" s="60"/>
      <c r="ABI8745" s="60"/>
      <c r="ABJ8745" s="60"/>
      <c r="ABK8745" s="60"/>
      <c r="ABL8745" s="60"/>
      <c r="ABM8745" s="60"/>
      <c r="ABN8745" s="60"/>
      <c r="ABO8745" s="60"/>
      <c r="ABP8745" s="60"/>
      <c r="ABQ8745" s="60"/>
      <c r="ABR8745" s="60">
        <v>0.96999472123872399</v>
      </c>
      <c r="ABS8745" s="60"/>
      <c r="ABT8745" s="60"/>
      <c r="ABU8745" s="60"/>
      <c r="ABV8745" s="60"/>
      <c r="ABW8745" s="60"/>
      <c r="ABX8745" s="60"/>
    </row>
    <row r="8746" spans="727:752" x14ac:dyDescent="0.25">
      <c r="AAY8746" s="60"/>
      <c r="AAZ8746" s="60"/>
      <c r="ABA8746" s="60"/>
      <c r="ABB8746" s="60"/>
      <c r="ABC8746" s="60"/>
      <c r="ABD8746" s="60"/>
      <c r="ABE8746" s="60"/>
      <c r="ABF8746" s="60"/>
      <c r="ABG8746" s="60"/>
      <c r="ABH8746" s="60"/>
      <c r="ABI8746" s="60"/>
      <c r="ABJ8746" s="60"/>
      <c r="ABK8746" s="60"/>
      <c r="ABL8746" s="60"/>
      <c r="ABM8746" s="60"/>
      <c r="ABN8746" s="60"/>
      <c r="ABO8746" s="60"/>
      <c r="ABP8746" s="60"/>
      <c r="ABQ8746" s="60"/>
      <c r="ABR8746" s="60">
        <v>0.96999279613794598</v>
      </c>
      <c r="ABS8746" s="60"/>
      <c r="ABT8746" s="60"/>
      <c r="ABU8746" s="60"/>
      <c r="ABV8746" s="60"/>
      <c r="ABW8746" s="60"/>
      <c r="ABX8746" s="60"/>
    </row>
    <row r="8747" spans="727:752" x14ac:dyDescent="0.25">
      <c r="AAY8747" s="60"/>
      <c r="AAZ8747" s="60"/>
      <c r="ABA8747" s="60"/>
      <c r="ABB8747" s="60"/>
      <c r="ABC8747" s="60"/>
      <c r="ABD8747" s="60"/>
      <c r="ABE8747" s="60"/>
      <c r="ABF8747" s="60"/>
      <c r="ABG8747" s="60"/>
      <c r="ABH8747" s="60"/>
      <c r="ABI8747" s="60"/>
      <c r="ABJ8747" s="60"/>
      <c r="ABK8747" s="60"/>
      <c r="ABL8747" s="60"/>
      <c r="ABM8747" s="60"/>
      <c r="ABN8747" s="60"/>
      <c r="ABO8747" s="60"/>
      <c r="ABP8747" s="60"/>
      <c r="ABQ8747" s="60"/>
      <c r="ABR8747" s="60">
        <v>0.96999223310280602</v>
      </c>
      <c r="ABS8747" s="60"/>
      <c r="ABT8747" s="60"/>
      <c r="ABU8747" s="60"/>
      <c r="ABV8747" s="60"/>
      <c r="ABW8747" s="60"/>
      <c r="ABX8747" s="60"/>
    </row>
    <row r="8748" spans="727:752" x14ac:dyDescent="0.25">
      <c r="AAY8748" s="60"/>
      <c r="AAZ8748" s="60"/>
      <c r="ABA8748" s="60"/>
      <c r="ABB8748" s="60"/>
      <c r="ABC8748" s="60"/>
      <c r="ABD8748" s="60"/>
      <c r="ABE8748" s="60"/>
      <c r="ABF8748" s="60"/>
      <c r="ABG8748" s="60"/>
      <c r="ABH8748" s="60"/>
      <c r="ABI8748" s="60"/>
      <c r="ABJ8748" s="60"/>
      <c r="ABK8748" s="60"/>
      <c r="ABL8748" s="60"/>
      <c r="ABM8748" s="60"/>
      <c r="ABN8748" s="60"/>
      <c r="ABO8748" s="60"/>
      <c r="ABP8748" s="60"/>
      <c r="ABQ8748" s="60"/>
      <c r="ABR8748" s="60">
        <v>0.96998612108476101</v>
      </c>
      <c r="ABS8748" s="60"/>
      <c r="ABT8748" s="60"/>
      <c r="ABU8748" s="60"/>
      <c r="ABV8748" s="60"/>
      <c r="ABW8748" s="60"/>
      <c r="ABX8748" s="60"/>
    </row>
    <row r="8749" spans="727:752" x14ac:dyDescent="0.25">
      <c r="AAY8749" s="60"/>
      <c r="AAZ8749" s="60"/>
      <c r="ABA8749" s="60"/>
      <c r="ABB8749" s="60"/>
      <c r="ABC8749" s="60"/>
      <c r="ABD8749" s="60"/>
      <c r="ABE8749" s="60"/>
      <c r="ABF8749" s="60"/>
      <c r="ABG8749" s="60"/>
      <c r="ABH8749" s="60"/>
      <c r="ABI8749" s="60"/>
      <c r="ABJ8749" s="60"/>
      <c r="ABK8749" s="60"/>
      <c r="ABL8749" s="60"/>
      <c r="ABM8749" s="60"/>
      <c r="ABN8749" s="60"/>
      <c r="ABO8749" s="60"/>
      <c r="ABP8749" s="60"/>
      <c r="ABQ8749" s="60"/>
      <c r="ABR8749" s="60">
        <v>0.96994825207286595</v>
      </c>
      <c r="ABS8749" s="60"/>
      <c r="ABT8749" s="60"/>
      <c r="ABU8749" s="60"/>
      <c r="ABV8749" s="60"/>
      <c r="ABW8749" s="60"/>
      <c r="ABX8749" s="60"/>
    </row>
    <row r="8750" spans="727:752" x14ac:dyDescent="0.25">
      <c r="AAY8750" s="60"/>
      <c r="AAZ8750" s="60"/>
      <c r="ABA8750" s="60"/>
      <c r="ABB8750" s="60"/>
      <c r="ABC8750" s="60"/>
      <c r="ABD8750" s="60"/>
      <c r="ABE8750" s="60"/>
      <c r="ABF8750" s="60"/>
      <c r="ABG8750" s="60"/>
      <c r="ABH8750" s="60"/>
      <c r="ABI8750" s="60"/>
      <c r="ABJ8750" s="60"/>
      <c r="ABK8750" s="60"/>
      <c r="ABL8750" s="60"/>
      <c r="ABM8750" s="60"/>
      <c r="ABN8750" s="60"/>
      <c r="ABO8750" s="60"/>
      <c r="ABP8750" s="60"/>
      <c r="ABQ8750" s="60"/>
      <c r="ABR8750" s="60">
        <v>0.96994008710380197</v>
      </c>
      <c r="ABS8750" s="60"/>
      <c r="ABT8750" s="60"/>
      <c r="ABU8750" s="60"/>
      <c r="ABV8750" s="60"/>
      <c r="ABW8750" s="60"/>
      <c r="ABX8750" s="60"/>
    </row>
    <row r="8751" spans="727:752" x14ac:dyDescent="0.25">
      <c r="AAY8751" s="60"/>
      <c r="AAZ8751" s="60"/>
      <c r="ABA8751" s="60"/>
      <c r="ABB8751" s="60"/>
      <c r="ABC8751" s="60"/>
      <c r="ABD8751" s="60"/>
      <c r="ABE8751" s="60"/>
      <c r="ABF8751" s="60"/>
      <c r="ABG8751" s="60"/>
      <c r="ABH8751" s="60"/>
      <c r="ABI8751" s="60"/>
      <c r="ABJ8751" s="60"/>
      <c r="ABK8751" s="60"/>
      <c r="ABL8751" s="60"/>
      <c r="ABM8751" s="60"/>
      <c r="ABN8751" s="60"/>
      <c r="ABO8751" s="60"/>
      <c r="ABP8751" s="60"/>
      <c r="ABQ8751" s="60"/>
      <c r="ABR8751" s="60">
        <v>0.96993837567042096</v>
      </c>
      <c r="ABS8751" s="60"/>
      <c r="ABT8751" s="60"/>
      <c r="ABU8751" s="60"/>
      <c r="ABV8751" s="60"/>
      <c r="ABW8751" s="60"/>
      <c r="ABX8751" s="60"/>
    </row>
    <row r="8752" spans="727:752" x14ac:dyDescent="0.25">
      <c r="AAY8752" s="60"/>
      <c r="AAZ8752" s="60"/>
      <c r="ABA8752" s="60"/>
      <c r="ABB8752" s="60"/>
      <c r="ABC8752" s="60"/>
      <c r="ABD8752" s="60"/>
      <c r="ABE8752" s="60"/>
      <c r="ABF8752" s="60"/>
      <c r="ABG8752" s="60"/>
      <c r="ABH8752" s="60"/>
      <c r="ABI8752" s="60"/>
      <c r="ABJ8752" s="60"/>
      <c r="ABK8752" s="60"/>
      <c r="ABL8752" s="60"/>
      <c r="ABM8752" s="60"/>
      <c r="ABN8752" s="60"/>
      <c r="ABO8752" s="60"/>
      <c r="ABP8752" s="60"/>
      <c r="ABQ8752" s="60"/>
      <c r="ABR8752" s="60">
        <v>0.96992320367232998</v>
      </c>
      <c r="ABS8752" s="60"/>
      <c r="ABT8752" s="60"/>
      <c r="ABU8752" s="60"/>
      <c r="ABV8752" s="60"/>
      <c r="ABW8752" s="60"/>
      <c r="ABX8752" s="60"/>
    </row>
    <row r="8753" spans="727:752" x14ac:dyDescent="0.25">
      <c r="AAY8753" s="60"/>
      <c r="AAZ8753" s="60"/>
      <c r="ABA8753" s="60"/>
      <c r="ABB8753" s="60"/>
      <c r="ABC8753" s="60"/>
      <c r="ABD8753" s="60"/>
      <c r="ABE8753" s="60"/>
      <c r="ABF8753" s="60"/>
      <c r="ABG8753" s="60"/>
      <c r="ABH8753" s="60"/>
      <c r="ABI8753" s="60"/>
      <c r="ABJ8753" s="60"/>
      <c r="ABK8753" s="60"/>
      <c r="ABL8753" s="60"/>
      <c r="ABM8753" s="60"/>
      <c r="ABN8753" s="60"/>
      <c r="ABO8753" s="60"/>
      <c r="ABP8753" s="60"/>
      <c r="ABQ8753" s="60"/>
      <c r="ABR8753" s="60">
        <v>0.96991032088321005</v>
      </c>
      <c r="ABS8753" s="60"/>
      <c r="ABT8753" s="60"/>
      <c r="ABU8753" s="60"/>
      <c r="ABV8753" s="60"/>
      <c r="ABW8753" s="60"/>
      <c r="ABX8753" s="60"/>
    </row>
    <row r="8754" spans="727:752" x14ac:dyDescent="0.25">
      <c r="AAY8754" s="60"/>
      <c r="AAZ8754" s="60"/>
      <c r="ABA8754" s="60"/>
      <c r="ABB8754" s="60"/>
      <c r="ABC8754" s="60"/>
      <c r="ABD8754" s="60"/>
      <c r="ABE8754" s="60"/>
      <c r="ABF8754" s="60"/>
      <c r="ABG8754" s="60"/>
      <c r="ABH8754" s="60"/>
      <c r="ABI8754" s="60"/>
      <c r="ABJ8754" s="60"/>
      <c r="ABK8754" s="60"/>
      <c r="ABL8754" s="60"/>
      <c r="ABM8754" s="60"/>
      <c r="ABN8754" s="60"/>
      <c r="ABO8754" s="60"/>
      <c r="ABP8754" s="60"/>
      <c r="ABQ8754" s="60"/>
      <c r="ABR8754" s="60">
        <v>0.969890456057386</v>
      </c>
      <c r="ABS8754" s="60"/>
      <c r="ABT8754" s="60"/>
      <c r="ABU8754" s="60"/>
      <c r="ABV8754" s="60"/>
      <c r="ABW8754" s="60"/>
      <c r="ABX8754" s="60"/>
    </row>
    <row r="8755" spans="727:752" x14ac:dyDescent="0.25">
      <c r="AAY8755" s="60"/>
      <c r="AAZ8755" s="60"/>
      <c r="ABA8755" s="60"/>
      <c r="ABB8755" s="60"/>
      <c r="ABC8755" s="60"/>
      <c r="ABD8755" s="60"/>
      <c r="ABE8755" s="60"/>
      <c r="ABF8755" s="60"/>
      <c r="ABG8755" s="60"/>
      <c r="ABH8755" s="60"/>
      <c r="ABI8755" s="60"/>
      <c r="ABJ8755" s="60"/>
      <c r="ABK8755" s="60"/>
      <c r="ABL8755" s="60"/>
      <c r="ABM8755" s="60"/>
      <c r="ABN8755" s="60"/>
      <c r="ABO8755" s="60"/>
      <c r="ABP8755" s="60"/>
      <c r="ABQ8755" s="60"/>
      <c r="ABR8755" s="60">
        <v>0.96987477753704898</v>
      </c>
      <c r="ABS8755" s="60"/>
      <c r="ABT8755" s="60"/>
      <c r="ABU8755" s="60"/>
      <c r="ABV8755" s="60"/>
      <c r="ABW8755" s="60"/>
      <c r="ABX8755" s="60"/>
    </row>
    <row r="8756" spans="727:752" x14ac:dyDescent="0.25">
      <c r="AAY8756" s="60"/>
      <c r="AAZ8756" s="60"/>
      <c r="ABA8756" s="60"/>
      <c r="ABB8756" s="60"/>
      <c r="ABC8756" s="60"/>
      <c r="ABD8756" s="60"/>
      <c r="ABE8756" s="60"/>
      <c r="ABF8756" s="60"/>
      <c r="ABG8756" s="60"/>
      <c r="ABH8756" s="60"/>
      <c r="ABI8756" s="60"/>
      <c r="ABJ8756" s="60"/>
      <c r="ABK8756" s="60"/>
      <c r="ABL8756" s="60"/>
      <c r="ABM8756" s="60"/>
      <c r="ABN8756" s="60"/>
      <c r="ABO8756" s="60"/>
      <c r="ABP8756" s="60"/>
      <c r="ABQ8756" s="60"/>
      <c r="ABR8756" s="60">
        <v>0.96987430581124301</v>
      </c>
      <c r="ABS8756" s="60"/>
      <c r="ABT8756" s="60"/>
      <c r="ABU8756" s="60"/>
      <c r="ABV8756" s="60"/>
      <c r="ABW8756" s="60"/>
      <c r="ABX8756" s="60"/>
    </row>
    <row r="8757" spans="727:752" x14ac:dyDescent="0.25">
      <c r="AAY8757" s="60"/>
      <c r="AAZ8757" s="60"/>
      <c r="ABA8757" s="60"/>
      <c r="ABB8757" s="60"/>
      <c r="ABC8757" s="60"/>
      <c r="ABD8757" s="60"/>
      <c r="ABE8757" s="60"/>
      <c r="ABF8757" s="60"/>
      <c r="ABG8757" s="60"/>
      <c r="ABH8757" s="60"/>
      <c r="ABI8757" s="60"/>
      <c r="ABJ8757" s="60"/>
      <c r="ABK8757" s="60"/>
      <c r="ABL8757" s="60"/>
      <c r="ABM8757" s="60"/>
      <c r="ABN8757" s="60"/>
      <c r="ABO8757" s="60"/>
      <c r="ABP8757" s="60"/>
      <c r="ABQ8757" s="60"/>
      <c r="ABR8757" s="60">
        <v>0.96987188445785399</v>
      </c>
      <c r="ABS8757" s="60"/>
      <c r="ABT8757" s="60"/>
      <c r="ABU8757" s="60"/>
      <c r="ABV8757" s="60"/>
      <c r="ABW8757" s="60"/>
      <c r="ABX8757" s="60"/>
    </row>
    <row r="8758" spans="727:752" x14ac:dyDescent="0.25">
      <c r="AAY8758" s="60"/>
      <c r="AAZ8758" s="60"/>
      <c r="ABA8758" s="60"/>
      <c r="ABB8758" s="60"/>
      <c r="ABC8758" s="60"/>
      <c r="ABD8758" s="60"/>
      <c r="ABE8758" s="60"/>
      <c r="ABF8758" s="60"/>
      <c r="ABG8758" s="60"/>
      <c r="ABH8758" s="60"/>
      <c r="ABI8758" s="60"/>
      <c r="ABJ8758" s="60"/>
      <c r="ABK8758" s="60"/>
      <c r="ABL8758" s="60"/>
      <c r="ABM8758" s="60"/>
      <c r="ABN8758" s="60"/>
      <c r="ABO8758" s="60"/>
      <c r="ABP8758" s="60"/>
      <c r="ABQ8758" s="60"/>
      <c r="ABR8758" s="60">
        <v>0.96986253755875396</v>
      </c>
      <c r="ABS8758" s="60"/>
      <c r="ABT8758" s="60"/>
      <c r="ABU8758" s="60"/>
      <c r="ABV8758" s="60"/>
      <c r="ABW8758" s="60"/>
      <c r="ABX8758" s="60"/>
    </row>
    <row r="8759" spans="727:752" x14ac:dyDescent="0.25">
      <c r="AAY8759" s="60"/>
      <c r="AAZ8759" s="60"/>
      <c r="ABA8759" s="60"/>
      <c r="ABB8759" s="60"/>
      <c r="ABC8759" s="60"/>
      <c r="ABD8759" s="60"/>
      <c r="ABE8759" s="60"/>
      <c r="ABF8759" s="60"/>
      <c r="ABG8759" s="60"/>
      <c r="ABH8759" s="60"/>
      <c r="ABI8759" s="60"/>
      <c r="ABJ8759" s="60"/>
      <c r="ABK8759" s="60"/>
      <c r="ABL8759" s="60"/>
      <c r="ABM8759" s="60"/>
      <c r="ABN8759" s="60"/>
      <c r="ABO8759" s="60"/>
      <c r="ABP8759" s="60"/>
      <c r="ABQ8759" s="60"/>
      <c r="ABR8759" s="60">
        <v>0.96983802239947903</v>
      </c>
      <c r="ABS8759" s="60"/>
      <c r="ABT8759" s="60"/>
      <c r="ABU8759" s="60"/>
      <c r="ABV8759" s="60"/>
      <c r="ABW8759" s="60"/>
      <c r="ABX8759" s="60"/>
    </row>
    <row r="8760" spans="727:752" x14ac:dyDescent="0.25">
      <c r="AAY8760" s="60"/>
      <c r="AAZ8760" s="60"/>
      <c r="ABA8760" s="60"/>
      <c r="ABB8760" s="60"/>
      <c r="ABC8760" s="60"/>
      <c r="ABD8760" s="60"/>
      <c r="ABE8760" s="60"/>
      <c r="ABF8760" s="60"/>
      <c r="ABG8760" s="60"/>
      <c r="ABH8760" s="60"/>
      <c r="ABI8760" s="60"/>
      <c r="ABJ8760" s="60"/>
      <c r="ABK8760" s="60"/>
      <c r="ABL8760" s="60"/>
      <c r="ABM8760" s="60"/>
      <c r="ABN8760" s="60"/>
      <c r="ABO8760" s="60"/>
      <c r="ABP8760" s="60"/>
      <c r="ABQ8760" s="60"/>
      <c r="ABR8760" s="60">
        <v>0.96983139027613896</v>
      </c>
      <c r="ABS8760" s="60"/>
      <c r="ABT8760" s="60"/>
      <c r="ABU8760" s="60"/>
      <c r="ABV8760" s="60"/>
      <c r="ABW8760" s="60"/>
      <c r="ABX8760" s="60"/>
    </row>
    <row r="8761" spans="727:752" x14ac:dyDescent="0.25">
      <c r="AAY8761" s="60"/>
      <c r="AAZ8761" s="60"/>
      <c r="ABA8761" s="60"/>
      <c r="ABB8761" s="60"/>
      <c r="ABC8761" s="60"/>
      <c r="ABD8761" s="60"/>
      <c r="ABE8761" s="60"/>
      <c r="ABF8761" s="60"/>
      <c r="ABG8761" s="60"/>
      <c r="ABH8761" s="60"/>
      <c r="ABI8761" s="60"/>
      <c r="ABJ8761" s="60"/>
      <c r="ABK8761" s="60"/>
      <c r="ABL8761" s="60"/>
      <c r="ABM8761" s="60"/>
      <c r="ABN8761" s="60"/>
      <c r="ABO8761" s="60"/>
      <c r="ABP8761" s="60"/>
      <c r="ABQ8761" s="60"/>
      <c r="ABR8761" s="60">
        <v>0.96981543999380504</v>
      </c>
      <c r="ABS8761" s="60"/>
      <c r="ABT8761" s="60"/>
      <c r="ABU8761" s="60"/>
      <c r="ABV8761" s="60"/>
      <c r="ABW8761" s="60"/>
      <c r="ABX8761" s="60"/>
    </row>
    <row r="8762" spans="727:752" x14ac:dyDescent="0.25">
      <c r="AAY8762" s="60"/>
      <c r="AAZ8762" s="60"/>
      <c r="ABA8762" s="60"/>
      <c r="ABB8762" s="60"/>
      <c r="ABC8762" s="60"/>
      <c r="ABD8762" s="60"/>
      <c r="ABE8762" s="60"/>
      <c r="ABF8762" s="60"/>
      <c r="ABG8762" s="60"/>
      <c r="ABH8762" s="60"/>
      <c r="ABI8762" s="60"/>
      <c r="ABJ8762" s="60"/>
      <c r="ABK8762" s="60"/>
      <c r="ABL8762" s="60"/>
      <c r="ABM8762" s="60"/>
      <c r="ABN8762" s="60"/>
      <c r="ABO8762" s="60"/>
      <c r="ABP8762" s="60"/>
      <c r="ABQ8762" s="60"/>
      <c r="ABR8762" s="60">
        <v>0.96981463303868898</v>
      </c>
      <c r="ABS8762" s="60"/>
      <c r="ABT8762" s="60"/>
      <c r="ABU8762" s="60"/>
      <c r="ABV8762" s="60"/>
      <c r="ABW8762" s="60"/>
      <c r="ABX8762" s="60"/>
    </row>
    <row r="8763" spans="727:752" x14ac:dyDescent="0.25">
      <c r="AAY8763" s="60"/>
      <c r="AAZ8763" s="60"/>
      <c r="ABA8763" s="60"/>
      <c r="ABB8763" s="60"/>
      <c r="ABC8763" s="60"/>
      <c r="ABD8763" s="60"/>
      <c r="ABE8763" s="60"/>
      <c r="ABF8763" s="60"/>
      <c r="ABG8763" s="60"/>
      <c r="ABH8763" s="60"/>
      <c r="ABI8763" s="60"/>
      <c r="ABJ8763" s="60"/>
      <c r="ABK8763" s="60"/>
      <c r="ABL8763" s="60"/>
      <c r="ABM8763" s="60"/>
      <c r="ABN8763" s="60"/>
      <c r="ABO8763" s="60"/>
      <c r="ABP8763" s="60"/>
      <c r="ABQ8763" s="60"/>
      <c r="ABR8763" s="60">
        <v>0.96980964475809095</v>
      </c>
      <c r="ABS8763" s="60"/>
      <c r="ABT8763" s="60"/>
      <c r="ABU8763" s="60"/>
      <c r="ABV8763" s="60"/>
      <c r="ABW8763" s="60"/>
      <c r="ABX8763" s="60"/>
    </row>
    <row r="8764" spans="727:752" x14ac:dyDescent="0.25">
      <c r="AAY8764" s="60"/>
      <c r="AAZ8764" s="60"/>
      <c r="ABA8764" s="60"/>
      <c r="ABB8764" s="60"/>
      <c r="ABC8764" s="60"/>
      <c r="ABD8764" s="60"/>
      <c r="ABE8764" s="60"/>
      <c r="ABF8764" s="60"/>
      <c r="ABG8764" s="60"/>
      <c r="ABH8764" s="60"/>
      <c r="ABI8764" s="60"/>
      <c r="ABJ8764" s="60"/>
      <c r="ABK8764" s="60"/>
      <c r="ABL8764" s="60"/>
      <c r="ABM8764" s="60"/>
      <c r="ABN8764" s="60"/>
      <c r="ABO8764" s="60"/>
      <c r="ABP8764" s="60"/>
      <c r="ABQ8764" s="60"/>
      <c r="ABR8764" s="60">
        <v>0.96979374319120304</v>
      </c>
      <c r="ABS8764" s="60"/>
      <c r="ABT8764" s="60"/>
      <c r="ABU8764" s="60"/>
      <c r="ABV8764" s="60"/>
      <c r="ABW8764" s="60"/>
      <c r="ABX8764" s="60"/>
    </row>
    <row r="8765" spans="727:752" x14ac:dyDescent="0.25">
      <c r="AAY8765" s="60"/>
      <c r="AAZ8765" s="60"/>
      <c r="ABA8765" s="60"/>
      <c r="ABB8765" s="60"/>
      <c r="ABC8765" s="60"/>
      <c r="ABD8765" s="60"/>
      <c r="ABE8765" s="60"/>
      <c r="ABF8765" s="60"/>
      <c r="ABG8765" s="60"/>
      <c r="ABH8765" s="60"/>
      <c r="ABI8765" s="60"/>
      <c r="ABJ8765" s="60"/>
      <c r="ABK8765" s="60"/>
      <c r="ABL8765" s="60"/>
      <c r="ABM8765" s="60"/>
      <c r="ABN8765" s="60"/>
      <c r="ABO8765" s="60"/>
      <c r="ABP8765" s="60"/>
      <c r="ABQ8765" s="60"/>
      <c r="ABR8765" s="60">
        <v>0.96977563442551795</v>
      </c>
      <c r="ABS8765" s="60"/>
      <c r="ABT8765" s="60"/>
      <c r="ABU8765" s="60"/>
      <c r="ABV8765" s="60"/>
      <c r="ABW8765" s="60"/>
      <c r="ABX8765" s="60"/>
    </row>
    <row r="8766" spans="727:752" x14ac:dyDescent="0.25">
      <c r="AAY8766" s="60"/>
      <c r="AAZ8766" s="60"/>
      <c r="ABA8766" s="60"/>
      <c r="ABB8766" s="60"/>
      <c r="ABC8766" s="60"/>
      <c r="ABD8766" s="60"/>
      <c r="ABE8766" s="60"/>
      <c r="ABF8766" s="60"/>
      <c r="ABG8766" s="60"/>
      <c r="ABH8766" s="60"/>
      <c r="ABI8766" s="60"/>
      <c r="ABJ8766" s="60"/>
      <c r="ABK8766" s="60"/>
      <c r="ABL8766" s="60"/>
      <c r="ABM8766" s="60"/>
      <c r="ABN8766" s="60"/>
      <c r="ABO8766" s="60"/>
      <c r="ABP8766" s="60"/>
      <c r="ABQ8766" s="60"/>
      <c r="ABR8766" s="60">
        <v>0.96976359606264995</v>
      </c>
      <c r="ABS8766" s="60"/>
      <c r="ABT8766" s="60"/>
      <c r="ABU8766" s="60"/>
      <c r="ABV8766" s="60"/>
      <c r="ABW8766" s="60"/>
      <c r="ABX8766" s="60"/>
    </row>
    <row r="8767" spans="727:752" x14ac:dyDescent="0.25">
      <c r="AAY8767" s="60"/>
      <c r="AAZ8767" s="60"/>
      <c r="ABA8767" s="60"/>
      <c r="ABB8767" s="60"/>
      <c r="ABC8767" s="60"/>
      <c r="ABD8767" s="60"/>
      <c r="ABE8767" s="60"/>
      <c r="ABF8767" s="60"/>
      <c r="ABG8767" s="60"/>
      <c r="ABH8767" s="60"/>
      <c r="ABI8767" s="60"/>
      <c r="ABJ8767" s="60"/>
      <c r="ABK8767" s="60"/>
      <c r="ABL8767" s="60"/>
      <c r="ABM8767" s="60"/>
      <c r="ABN8767" s="60"/>
      <c r="ABO8767" s="60"/>
      <c r="ABP8767" s="60"/>
      <c r="ABQ8767" s="60"/>
      <c r="ABR8767" s="60">
        <v>0.96975437787619101</v>
      </c>
      <c r="ABS8767" s="60"/>
      <c r="ABT8767" s="60"/>
      <c r="ABU8767" s="60"/>
      <c r="ABV8767" s="60"/>
      <c r="ABW8767" s="60"/>
      <c r="ABX8767" s="60"/>
    </row>
    <row r="8768" spans="727:752" x14ac:dyDescent="0.25">
      <c r="AAY8768" s="60"/>
      <c r="AAZ8768" s="60"/>
      <c r="ABA8768" s="60"/>
      <c r="ABB8768" s="60"/>
      <c r="ABC8768" s="60"/>
      <c r="ABD8768" s="60"/>
      <c r="ABE8768" s="60"/>
      <c r="ABF8768" s="60"/>
      <c r="ABG8768" s="60"/>
      <c r="ABH8768" s="60"/>
      <c r="ABI8768" s="60"/>
      <c r="ABJ8768" s="60"/>
      <c r="ABK8768" s="60"/>
      <c r="ABL8768" s="60"/>
      <c r="ABM8768" s="60"/>
      <c r="ABN8768" s="60"/>
      <c r="ABO8768" s="60"/>
      <c r="ABP8768" s="60"/>
      <c r="ABQ8768" s="60"/>
      <c r="ABR8768" s="60">
        <v>0.96975276056134696</v>
      </c>
      <c r="ABS8768" s="60"/>
      <c r="ABT8768" s="60"/>
      <c r="ABU8768" s="60"/>
      <c r="ABV8768" s="60"/>
      <c r="ABW8768" s="60"/>
      <c r="ABX8768" s="60"/>
    </row>
    <row r="8769" spans="727:752" x14ac:dyDescent="0.25">
      <c r="AAY8769" s="60"/>
      <c r="AAZ8769" s="60"/>
      <c r="ABA8769" s="60"/>
      <c r="ABB8769" s="60"/>
      <c r="ABC8769" s="60"/>
      <c r="ABD8769" s="60"/>
      <c r="ABE8769" s="60"/>
      <c r="ABF8769" s="60"/>
      <c r="ABG8769" s="60"/>
      <c r="ABH8769" s="60"/>
      <c r="ABI8769" s="60"/>
      <c r="ABJ8769" s="60"/>
      <c r="ABK8769" s="60"/>
      <c r="ABL8769" s="60"/>
      <c r="ABM8769" s="60"/>
      <c r="ABN8769" s="60"/>
      <c r="ABO8769" s="60"/>
      <c r="ABP8769" s="60"/>
      <c r="ABQ8769" s="60"/>
      <c r="ABR8769" s="60">
        <v>0.96974528744785604</v>
      </c>
      <c r="ABS8769" s="60"/>
      <c r="ABT8769" s="60"/>
      <c r="ABU8769" s="60"/>
      <c r="ABV8769" s="60"/>
      <c r="ABW8769" s="60"/>
      <c r="ABX8769" s="60"/>
    </row>
    <row r="8770" spans="727:752" x14ac:dyDescent="0.25">
      <c r="AAY8770" s="60"/>
      <c r="AAZ8770" s="60"/>
      <c r="ABA8770" s="60"/>
      <c r="ABB8770" s="60"/>
      <c r="ABC8770" s="60"/>
      <c r="ABD8770" s="60"/>
      <c r="ABE8770" s="60"/>
      <c r="ABF8770" s="60"/>
      <c r="ABG8770" s="60"/>
      <c r="ABH8770" s="60"/>
      <c r="ABI8770" s="60"/>
      <c r="ABJ8770" s="60"/>
      <c r="ABK8770" s="60"/>
      <c r="ABL8770" s="60"/>
      <c r="ABM8770" s="60"/>
      <c r="ABN8770" s="60"/>
      <c r="ABO8770" s="60"/>
      <c r="ABP8770" s="60"/>
      <c r="ABQ8770" s="60"/>
      <c r="ABR8770" s="60">
        <v>0.96974206155014997</v>
      </c>
      <c r="ABS8770" s="60"/>
      <c r="ABT8770" s="60"/>
      <c r="ABU8770" s="60"/>
      <c r="ABV8770" s="60"/>
      <c r="ABW8770" s="60"/>
      <c r="ABX8770" s="60"/>
    </row>
    <row r="8771" spans="727:752" x14ac:dyDescent="0.25">
      <c r="AAY8771" s="60"/>
      <c r="AAZ8771" s="60"/>
      <c r="ABA8771" s="60"/>
      <c r="ABB8771" s="60"/>
      <c r="ABC8771" s="60"/>
      <c r="ABD8771" s="60"/>
      <c r="ABE8771" s="60"/>
      <c r="ABF8771" s="60"/>
      <c r="ABG8771" s="60"/>
      <c r="ABH8771" s="60"/>
      <c r="ABI8771" s="60"/>
      <c r="ABJ8771" s="60"/>
      <c r="ABK8771" s="60"/>
      <c r="ABL8771" s="60"/>
      <c r="ABM8771" s="60"/>
      <c r="ABN8771" s="60"/>
      <c r="ABO8771" s="60"/>
      <c r="ABP8771" s="60"/>
      <c r="ABQ8771" s="60"/>
      <c r="ABR8771" s="60">
        <v>0.96974130075601395</v>
      </c>
      <c r="ABS8771" s="60"/>
      <c r="ABT8771" s="60"/>
      <c r="ABU8771" s="60"/>
      <c r="ABV8771" s="60"/>
      <c r="ABW8771" s="60"/>
      <c r="ABX8771" s="60"/>
    </row>
    <row r="8772" spans="727:752" x14ac:dyDescent="0.25">
      <c r="AAY8772" s="60"/>
      <c r="AAZ8772" s="60"/>
      <c r="ABA8772" s="60"/>
      <c r="ABB8772" s="60"/>
      <c r="ABC8772" s="60"/>
      <c r="ABD8772" s="60"/>
      <c r="ABE8772" s="60"/>
      <c r="ABF8772" s="60"/>
      <c r="ABG8772" s="60"/>
      <c r="ABH8772" s="60"/>
      <c r="ABI8772" s="60"/>
      <c r="ABJ8772" s="60"/>
      <c r="ABK8772" s="60"/>
      <c r="ABL8772" s="60"/>
      <c r="ABM8772" s="60"/>
      <c r="ABN8772" s="60"/>
      <c r="ABO8772" s="60"/>
      <c r="ABP8772" s="60"/>
      <c r="ABQ8772" s="60"/>
      <c r="ABR8772" s="60">
        <v>0.96974059194197704</v>
      </c>
      <c r="ABS8772" s="60"/>
      <c r="ABT8772" s="60"/>
      <c r="ABU8772" s="60"/>
      <c r="ABV8772" s="60"/>
      <c r="ABW8772" s="60"/>
      <c r="ABX8772" s="60"/>
    </row>
    <row r="8773" spans="727:752" x14ac:dyDescent="0.25">
      <c r="AAY8773" s="60"/>
      <c r="AAZ8773" s="60"/>
      <c r="ABA8773" s="60"/>
      <c r="ABB8773" s="60"/>
      <c r="ABC8773" s="60"/>
      <c r="ABD8773" s="60"/>
      <c r="ABE8773" s="60"/>
      <c r="ABF8773" s="60"/>
      <c r="ABG8773" s="60"/>
      <c r="ABH8773" s="60"/>
      <c r="ABI8773" s="60"/>
      <c r="ABJ8773" s="60"/>
      <c r="ABK8773" s="60"/>
      <c r="ABL8773" s="60"/>
      <c r="ABM8773" s="60"/>
      <c r="ABN8773" s="60"/>
      <c r="ABO8773" s="60"/>
      <c r="ABP8773" s="60"/>
      <c r="ABQ8773" s="60"/>
      <c r="ABR8773" s="60">
        <v>0.96972369813951298</v>
      </c>
      <c r="ABS8773" s="60"/>
      <c r="ABT8773" s="60"/>
      <c r="ABU8773" s="60"/>
      <c r="ABV8773" s="60"/>
      <c r="ABW8773" s="60"/>
      <c r="ABX8773" s="60"/>
    </row>
    <row r="8774" spans="727:752" x14ac:dyDescent="0.25">
      <c r="AAY8774" s="60"/>
      <c r="AAZ8774" s="60"/>
      <c r="ABA8774" s="60"/>
      <c r="ABB8774" s="60"/>
      <c r="ABC8774" s="60"/>
      <c r="ABD8774" s="60"/>
      <c r="ABE8774" s="60"/>
      <c r="ABF8774" s="60"/>
      <c r="ABG8774" s="60"/>
      <c r="ABH8774" s="60"/>
      <c r="ABI8774" s="60"/>
      <c r="ABJ8774" s="60"/>
      <c r="ABK8774" s="60"/>
      <c r="ABL8774" s="60"/>
      <c r="ABM8774" s="60"/>
      <c r="ABN8774" s="60"/>
      <c r="ABO8774" s="60"/>
      <c r="ABP8774" s="60"/>
      <c r="ABQ8774" s="60"/>
      <c r="ABR8774" s="60">
        <v>0.96971694168618405</v>
      </c>
      <c r="ABS8774" s="60"/>
      <c r="ABT8774" s="60"/>
      <c r="ABU8774" s="60"/>
      <c r="ABV8774" s="60"/>
      <c r="ABW8774" s="60"/>
      <c r="ABX8774" s="60"/>
    </row>
    <row r="8775" spans="727:752" x14ac:dyDescent="0.25">
      <c r="AAY8775" s="60"/>
      <c r="AAZ8775" s="60"/>
      <c r="ABA8775" s="60"/>
      <c r="ABB8775" s="60"/>
      <c r="ABC8775" s="60"/>
      <c r="ABD8775" s="60"/>
      <c r="ABE8775" s="60"/>
      <c r="ABF8775" s="60"/>
      <c r="ABG8775" s="60"/>
      <c r="ABH8775" s="60"/>
      <c r="ABI8775" s="60"/>
      <c r="ABJ8775" s="60"/>
      <c r="ABK8775" s="60"/>
      <c r="ABL8775" s="60"/>
      <c r="ABM8775" s="60"/>
      <c r="ABN8775" s="60"/>
      <c r="ABO8775" s="60"/>
      <c r="ABP8775" s="60"/>
      <c r="ABQ8775" s="60"/>
      <c r="ABR8775" s="60">
        <v>0.96971587251077795</v>
      </c>
      <c r="ABS8775" s="60"/>
      <c r="ABT8775" s="60"/>
      <c r="ABU8775" s="60"/>
      <c r="ABV8775" s="60"/>
      <c r="ABW8775" s="60"/>
      <c r="ABX8775" s="60"/>
    </row>
    <row r="8776" spans="727:752" x14ac:dyDescent="0.25">
      <c r="AAY8776" s="60"/>
      <c r="AAZ8776" s="60"/>
      <c r="ABA8776" s="60"/>
      <c r="ABB8776" s="60"/>
      <c r="ABC8776" s="60"/>
      <c r="ABD8776" s="60"/>
      <c r="ABE8776" s="60"/>
      <c r="ABF8776" s="60"/>
      <c r="ABG8776" s="60"/>
      <c r="ABH8776" s="60"/>
      <c r="ABI8776" s="60"/>
      <c r="ABJ8776" s="60"/>
      <c r="ABK8776" s="60"/>
      <c r="ABL8776" s="60"/>
      <c r="ABM8776" s="60"/>
      <c r="ABN8776" s="60"/>
      <c r="ABO8776" s="60"/>
      <c r="ABP8776" s="60"/>
      <c r="ABQ8776" s="60"/>
      <c r="ABR8776" s="60">
        <v>0.969699954307923</v>
      </c>
      <c r="ABS8776" s="60"/>
      <c r="ABT8776" s="60"/>
      <c r="ABU8776" s="60"/>
      <c r="ABV8776" s="60"/>
      <c r="ABW8776" s="60"/>
      <c r="ABX8776" s="60"/>
    </row>
    <row r="8777" spans="727:752" x14ac:dyDescent="0.25">
      <c r="AAY8777" s="60"/>
      <c r="AAZ8777" s="60"/>
      <c r="ABA8777" s="60"/>
      <c r="ABB8777" s="60"/>
      <c r="ABC8777" s="60"/>
      <c r="ABD8777" s="60"/>
      <c r="ABE8777" s="60"/>
      <c r="ABF8777" s="60"/>
      <c r="ABG8777" s="60"/>
      <c r="ABH8777" s="60"/>
      <c r="ABI8777" s="60"/>
      <c r="ABJ8777" s="60"/>
      <c r="ABK8777" s="60"/>
      <c r="ABL8777" s="60"/>
      <c r="ABM8777" s="60"/>
      <c r="ABN8777" s="60"/>
      <c r="ABO8777" s="60"/>
      <c r="ABP8777" s="60"/>
      <c r="ABQ8777" s="60"/>
      <c r="ABR8777" s="60">
        <v>0.96968914260871297</v>
      </c>
      <c r="ABS8777" s="60"/>
      <c r="ABT8777" s="60"/>
      <c r="ABU8777" s="60"/>
      <c r="ABV8777" s="60"/>
      <c r="ABW8777" s="60"/>
      <c r="ABX8777" s="60"/>
    </row>
    <row r="8778" spans="727:752" x14ac:dyDescent="0.25">
      <c r="AAY8778" s="60"/>
      <c r="AAZ8778" s="60"/>
      <c r="ABA8778" s="60"/>
      <c r="ABB8778" s="60"/>
      <c r="ABC8778" s="60"/>
      <c r="ABD8778" s="60"/>
      <c r="ABE8778" s="60"/>
      <c r="ABF8778" s="60"/>
      <c r="ABG8778" s="60"/>
      <c r="ABH8778" s="60"/>
      <c r="ABI8778" s="60"/>
      <c r="ABJ8778" s="60"/>
      <c r="ABK8778" s="60"/>
      <c r="ABL8778" s="60"/>
      <c r="ABM8778" s="60"/>
      <c r="ABN8778" s="60"/>
      <c r="ABO8778" s="60"/>
      <c r="ABP8778" s="60"/>
      <c r="ABQ8778" s="60"/>
      <c r="ABR8778" s="60">
        <v>0.96967821172202695</v>
      </c>
      <c r="ABS8778" s="60"/>
      <c r="ABT8778" s="60"/>
      <c r="ABU8778" s="60"/>
      <c r="ABV8778" s="60"/>
      <c r="ABW8778" s="60"/>
      <c r="ABX8778" s="60"/>
    </row>
    <row r="8779" spans="727:752" x14ac:dyDescent="0.25">
      <c r="AAY8779" s="60"/>
      <c r="AAZ8779" s="60"/>
      <c r="ABA8779" s="60"/>
      <c r="ABB8779" s="60"/>
      <c r="ABC8779" s="60"/>
      <c r="ABD8779" s="60"/>
      <c r="ABE8779" s="60"/>
      <c r="ABF8779" s="60"/>
      <c r="ABG8779" s="60"/>
      <c r="ABH8779" s="60"/>
      <c r="ABI8779" s="60"/>
      <c r="ABJ8779" s="60"/>
      <c r="ABK8779" s="60"/>
      <c r="ABL8779" s="60"/>
      <c r="ABM8779" s="60"/>
      <c r="ABN8779" s="60"/>
      <c r="ABO8779" s="60"/>
      <c r="ABP8779" s="60"/>
      <c r="ABQ8779" s="60"/>
      <c r="ABR8779" s="60">
        <v>0.96967248330723699</v>
      </c>
      <c r="ABS8779" s="60"/>
      <c r="ABT8779" s="60"/>
      <c r="ABU8779" s="60"/>
      <c r="ABV8779" s="60"/>
      <c r="ABW8779" s="60"/>
      <c r="ABX8779" s="60"/>
    </row>
    <row r="8780" spans="727:752" x14ac:dyDescent="0.25">
      <c r="AAY8780" s="60"/>
      <c r="AAZ8780" s="60"/>
      <c r="ABA8780" s="60"/>
      <c r="ABB8780" s="60"/>
      <c r="ABC8780" s="60"/>
      <c r="ABD8780" s="60"/>
      <c r="ABE8780" s="60"/>
      <c r="ABF8780" s="60"/>
      <c r="ABG8780" s="60"/>
      <c r="ABH8780" s="60"/>
      <c r="ABI8780" s="60"/>
      <c r="ABJ8780" s="60"/>
      <c r="ABK8780" s="60"/>
      <c r="ABL8780" s="60"/>
      <c r="ABM8780" s="60"/>
      <c r="ABN8780" s="60"/>
      <c r="ABO8780" s="60"/>
      <c r="ABP8780" s="60"/>
      <c r="ABQ8780" s="60"/>
      <c r="ABR8780" s="60">
        <v>0.96966624738117402</v>
      </c>
      <c r="ABS8780" s="60"/>
      <c r="ABT8780" s="60"/>
      <c r="ABU8780" s="60"/>
      <c r="ABV8780" s="60"/>
      <c r="ABW8780" s="60"/>
      <c r="ABX8780" s="60"/>
    </row>
    <row r="8781" spans="727:752" x14ac:dyDescent="0.25">
      <c r="AAY8781" s="60"/>
      <c r="AAZ8781" s="60"/>
      <c r="ABA8781" s="60"/>
      <c r="ABB8781" s="60"/>
      <c r="ABC8781" s="60"/>
      <c r="ABD8781" s="60"/>
      <c r="ABE8781" s="60"/>
      <c r="ABF8781" s="60"/>
      <c r="ABG8781" s="60"/>
      <c r="ABH8781" s="60"/>
      <c r="ABI8781" s="60"/>
      <c r="ABJ8781" s="60"/>
      <c r="ABK8781" s="60"/>
      <c r="ABL8781" s="60"/>
      <c r="ABM8781" s="60"/>
      <c r="ABN8781" s="60"/>
      <c r="ABO8781" s="60"/>
      <c r="ABP8781" s="60"/>
      <c r="ABQ8781" s="60"/>
      <c r="ABR8781" s="60">
        <v>0.96966530661071704</v>
      </c>
      <c r="ABS8781" s="60"/>
      <c r="ABT8781" s="60"/>
      <c r="ABU8781" s="60"/>
      <c r="ABV8781" s="60"/>
      <c r="ABW8781" s="60"/>
      <c r="ABX8781" s="60"/>
    </row>
    <row r="8782" spans="727:752" x14ac:dyDescent="0.25">
      <c r="AAY8782" s="60"/>
      <c r="AAZ8782" s="60"/>
      <c r="ABA8782" s="60"/>
      <c r="ABB8782" s="60"/>
      <c r="ABC8782" s="60"/>
      <c r="ABD8782" s="60"/>
      <c r="ABE8782" s="60"/>
      <c r="ABF8782" s="60"/>
      <c r="ABG8782" s="60"/>
      <c r="ABH8782" s="60"/>
      <c r="ABI8782" s="60"/>
      <c r="ABJ8782" s="60"/>
      <c r="ABK8782" s="60"/>
      <c r="ABL8782" s="60"/>
      <c r="ABM8782" s="60"/>
      <c r="ABN8782" s="60"/>
      <c r="ABO8782" s="60"/>
      <c r="ABP8782" s="60"/>
      <c r="ABQ8782" s="60"/>
      <c r="ABR8782" s="60">
        <v>0.96966389009568699</v>
      </c>
      <c r="ABS8782" s="60"/>
      <c r="ABT8782" s="60"/>
      <c r="ABU8782" s="60"/>
      <c r="ABV8782" s="60"/>
      <c r="ABW8782" s="60"/>
      <c r="ABX8782" s="60"/>
    </row>
    <row r="8783" spans="727:752" x14ac:dyDescent="0.25">
      <c r="AAY8783" s="60"/>
      <c r="AAZ8783" s="60"/>
      <c r="ABA8783" s="60"/>
      <c r="ABB8783" s="60"/>
      <c r="ABC8783" s="60"/>
      <c r="ABD8783" s="60"/>
      <c r="ABE8783" s="60"/>
      <c r="ABF8783" s="60"/>
      <c r="ABG8783" s="60"/>
      <c r="ABH8783" s="60"/>
      <c r="ABI8783" s="60"/>
      <c r="ABJ8783" s="60"/>
      <c r="ABK8783" s="60"/>
      <c r="ABL8783" s="60"/>
      <c r="ABM8783" s="60"/>
      <c r="ABN8783" s="60"/>
      <c r="ABO8783" s="60"/>
      <c r="ABP8783" s="60"/>
      <c r="ABQ8783" s="60"/>
      <c r="ABR8783" s="60">
        <v>0.96964454805905598</v>
      </c>
      <c r="ABS8783" s="60"/>
      <c r="ABT8783" s="60"/>
      <c r="ABU8783" s="60"/>
      <c r="ABV8783" s="60"/>
      <c r="ABW8783" s="60"/>
      <c r="ABX8783" s="60"/>
    </row>
    <row r="8784" spans="727:752" x14ac:dyDescent="0.25">
      <c r="AAY8784" s="60"/>
      <c r="AAZ8784" s="60"/>
      <c r="ABA8784" s="60"/>
      <c r="ABB8784" s="60"/>
      <c r="ABC8784" s="60"/>
      <c r="ABD8784" s="60"/>
      <c r="ABE8784" s="60"/>
      <c r="ABF8784" s="60"/>
      <c r="ABG8784" s="60"/>
      <c r="ABH8784" s="60"/>
      <c r="ABI8784" s="60"/>
      <c r="ABJ8784" s="60"/>
      <c r="ABK8784" s="60"/>
      <c r="ABL8784" s="60"/>
      <c r="ABM8784" s="60"/>
      <c r="ABN8784" s="60"/>
      <c r="ABO8784" s="60"/>
      <c r="ABP8784" s="60"/>
      <c r="ABQ8784" s="60"/>
      <c r="ABR8784" s="60">
        <v>0.96963986527979795</v>
      </c>
      <c r="ABS8784" s="60"/>
      <c r="ABT8784" s="60"/>
      <c r="ABU8784" s="60"/>
      <c r="ABV8784" s="60"/>
      <c r="ABW8784" s="60"/>
      <c r="ABX8784" s="60"/>
    </row>
    <row r="8785" spans="727:752" x14ac:dyDescent="0.25">
      <c r="AAY8785" s="60"/>
      <c r="AAZ8785" s="60"/>
      <c r="ABA8785" s="60"/>
      <c r="ABB8785" s="60"/>
      <c r="ABC8785" s="60"/>
      <c r="ABD8785" s="60"/>
      <c r="ABE8785" s="60"/>
      <c r="ABF8785" s="60"/>
      <c r="ABG8785" s="60"/>
      <c r="ABH8785" s="60"/>
      <c r="ABI8785" s="60"/>
      <c r="ABJ8785" s="60"/>
      <c r="ABK8785" s="60"/>
      <c r="ABL8785" s="60"/>
      <c r="ABM8785" s="60"/>
      <c r="ABN8785" s="60"/>
      <c r="ABO8785" s="60"/>
      <c r="ABP8785" s="60"/>
      <c r="ABQ8785" s="60"/>
      <c r="ABR8785" s="60">
        <v>0.96963074982606601</v>
      </c>
      <c r="ABS8785" s="60"/>
      <c r="ABT8785" s="60"/>
      <c r="ABU8785" s="60"/>
      <c r="ABV8785" s="60"/>
      <c r="ABW8785" s="60"/>
      <c r="ABX8785" s="60"/>
    </row>
    <row r="8786" spans="727:752" x14ac:dyDescent="0.25">
      <c r="AAY8786" s="60"/>
      <c r="AAZ8786" s="60"/>
      <c r="ABA8786" s="60"/>
      <c r="ABB8786" s="60"/>
      <c r="ABC8786" s="60"/>
      <c r="ABD8786" s="60"/>
      <c r="ABE8786" s="60"/>
      <c r="ABF8786" s="60"/>
      <c r="ABG8786" s="60"/>
      <c r="ABH8786" s="60"/>
      <c r="ABI8786" s="60"/>
      <c r="ABJ8786" s="60"/>
      <c r="ABK8786" s="60"/>
      <c r="ABL8786" s="60"/>
      <c r="ABM8786" s="60"/>
      <c r="ABN8786" s="60"/>
      <c r="ABO8786" s="60"/>
      <c r="ABP8786" s="60"/>
      <c r="ABQ8786" s="60"/>
      <c r="ABR8786" s="60">
        <v>0.96959911833152301</v>
      </c>
      <c r="ABS8786" s="60"/>
      <c r="ABT8786" s="60"/>
      <c r="ABU8786" s="60"/>
      <c r="ABV8786" s="60"/>
      <c r="ABW8786" s="60"/>
      <c r="ABX8786" s="60"/>
    </row>
    <row r="8787" spans="727:752" x14ac:dyDescent="0.25">
      <c r="AAY8787" s="60"/>
      <c r="AAZ8787" s="60"/>
      <c r="ABA8787" s="60"/>
      <c r="ABB8787" s="60"/>
      <c r="ABC8787" s="60"/>
      <c r="ABD8787" s="60"/>
      <c r="ABE8787" s="60"/>
      <c r="ABF8787" s="60"/>
      <c r="ABG8787" s="60"/>
      <c r="ABH8787" s="60"/>
      <c r="ABI8787" s="60"/>
      <c r="ABJ8787" s="60"/>
      <c r="ABK8787" s="60"/>
      <c r="ABL8787" s="60"/>
      <c r="ABM8787" s="60"/>
      <c r="ABN8787" s="60"/>
      <c r="ABO8787" s="60"/>
      <c r="ABP8787" s="60"/>
      <c r="ABQ8787" s="60"/>
      <c r="ABR8787" s="60">
        <v>0.969592775348046</v>
      </c>
      <c r="ABS8787" s="60"/>
      <c r="ABT8787" s="60"/>
      <c r="ABU8787" s="60"/>
      <c r="ABV8787" s="60"/>
      <c r="ABW8787" s="60"/>
      <c r="ABX8787" s="60"/>
    </row>
    <row r="8788" spans="727:752" x14ac:dyDescent="0.25">
      <c r="AAY8788" s="60"/>
      <c r="AAZ8788" s="60"/>
      <c r="ABA8788" s="60"/>
      <c r="ABB8788" s="60"/>
      <c r="ABC8788" s="60"/>
      <c r="ABD8788" s="60"/>
      <c r="ABE8788" s="60"/>
      <c r="ABF8788" s="60"/>
      <c r="ABG8788" s="60"/>
      <c r="ABH8788" s="60"/>
      <c r="ABI8788" s="60"/>
      <c r="ABJ8788" s="60"/>
      <c r="ABK8788" s="60"/>
      <c r="ABL8788" s="60"/>
      <c r="ABM8788" s="60"/>
      <c r="ABN8788" s="60"/>
      <c r="ABO8788" s="60"/>
      <c r="ABP8788" s="60"/>
      <c r="ABQ8788" s="60"/>
      <c r="ABR8788" s="60">
        <v>0.96957806737214902</v>
      </c>
      <c r="ABS8788" s="60"/>
      <c r="ABT8788" s="60"/>
      <c r="ABU8788" s="60"/>
      <c r="ABV8788" s="60"/>
      <c r="ABW8788" s="60"/>
      <c r="ABX8788" s="60"/>
    </row>
    <row r="8789" spans="727:752" x14ac:dyDescent="0.25">
      <c r="AAY8789" s="60"/>
      <c r="AAZ8789" s="60"/>
      <c r="ABA8789" s="60"/>
      <c r="ABB8789" s="60"/>
      <c r="ABC8789" s="60"/>
      <c r="ABD8789" s="60"/>
      <c r="ABE8789" s="60"/>
      <c r="ABF8789" s="60"/>
      <c r="ABG8789" s="60"/>
      <c r="ABH8789" s="60"/>
      <c r="ABI8789" s="60"/>
      <c r="ABJ8789" s="60"/>
      <c r="ABK8789" s="60"/>
      <c r="ABL8789" s="60"/>
      <c r="ABM8789" s="60"/>
      <c r="ABN8789" s="60"/>
      <c r="ABO8789" s="60"/>
      <c r="ABP8789" s="60"/>
      <c r="ABQ8789" s="60"/>
      <c r="ABR8789" s="60">
        <v>0.96957208150014595</v>
      </c>
      <c r="ABS8789" s="60"/>
      <c r="ABT8789" s="60"/>
      <c r="ABU8789" s="60"/>
      <c r="ABV8789" s="60"/>
      <c r="ABW8789" s="60"/>
      <c r="ABX8789" s="60"/>
    </row>
    <row r="8790" spans="727:752" x14ac:dyDescent="0.25">
      <c r="AAY8790" s="60"/>
      <c r="AAZ8790" s="60"/>
      <c r="ABA8790" s="60"/>
      <c r="ABB8790" s="60"/>
      <c r="ABC8790" s="60"/>
      <c r="ABD8790" s="60"/>
      <c r="ABE8790" s="60"/>
      <c r="ABF8790" s="60"/>
      <c r="ABG8790" s="60"/>
      <c r="ABH8790" s="60"/>
      <c r="ABI8790" s="60"/>
      <c r="ABJ8790" s="60"/>
      <c r="ABK8790" s="60"/>
      <c r="ABL8790" s="60"/>
      <c r="ABM8790" s="60"/>
      <c r="ABN8790" s="60"/>
      <c r="ABO8790" s="60"/>
      <c r="ABP8790" s="60"/>
      <c r="ABQ8790" s="60"/>
      <c r="ABR8790" s="60">
        <v>0.96954553929865805</v>
      </c>
      <c r="ABS8790" s="60"/>
      <c r="ABT8790" s="60"/>
      <c r="ABU8790" s="60"/>
      <c r="ABV8790" s="60"/>
      <c r="ABW8790" s="60"/>
      <c r="ABX8790" s="60"/>
    </row>
    <row r="8791" spans="727:752" x14ac:dyDescent="0.25">
      <c r="AAY8791" s="60"/>
      <c r="AAZ8791" s="60"/>
      <c r="ABA8791" s="60"/>
      <c r="ABB8791" s="60"/>
      <c r="ABC8791" s="60"/>
      <c r="ABD8791" s="60"/>
      <c r="ABE8791" s="60"/>
      <c r="ABF8791" s="60"/>
      <c r="ABG8791" s="60"/>
      <c r="ABH8791" s="60"/>
      <c r="ABI8791" s="60"/>
      <c r="ABJ8791" s="60"/>
      <c r="ABK8791" s="60"/>
      <c r="ABL8791" s="60"/>
      <c r="ABM8791" s="60"/>
      <c r="ABN8791" s="60"/>
      <c r="ABO8791" s="60"/>
      <c r="ABP8791" s="60"/>
      <c r="ABQ8791" s="60"/>
      <c r="ABR8791" s="60">
        <v>0.96951570601728498</v>
      </c>
      <c r="ABS8791" s="60"/>
      <c r="ABT8791" s="60"/>
      <c r="ABU8791" s="60"/>
      <c r="ABV8791" s="60"/>
      <c r="ABW8791" s="60"/>
      <c r="ABX8791" s="60"/>
    </row>
    <row r="8792" spans="727:752" x14ac:dyDescent="0.25">
      <c r="AAY8792" s="60"/>
      <c r="AAZ8792" s="60"/>
      <c r="ABA8792" s="60"/>
      <c r="ABB8792" s="60"/>
      <c r="ABC8792" s="60"/>
      <c r="ABD8792" s="60"/>
      <c r="ABE8792" s="60"/>
      <c r="ABF8792" s="60"/>
      <c r="ABG8792" s="60"/>
      <c r="ABH8792" s="60"/>
      <c r="ABI8792" s="60"/>
      <c r="ABJ8792" s="60"/>
      <c r="ABK8792" s="60"/>
      <c r="ABL8792" s="60"/>
      <c r="ABM8792" s="60"/>
      <c r="ABN8792" s="60"/>
      <c r="ABO8792" s="60"/>
      <c r="ABP8792" s="60"/>
      <c r="ABQ8792" s="60"/>
      <c r="ABR8792" s="60">
        <v>0.96950886016738902</v>
      </c>
      <c r="ABS8792" s="60"/>
      <c r="ABT8792" s="60"/>
      <c r="ABU8792" s="60"/>
      <c r="ABV8792" s="60"/>
      <c r="ABW8792" s="60"/>
      <c r="ABX8792" s="60"/>
    </row>
    <row r="8793" spans="727:752" x14ac:dyDescent="0.25">
      <c r="AAY8793" s="60"/>
      <c r="AAZ8793" s="60"/>
      <c r="ABA8793" s="60"/>
      <c r="ABB8793" s="60"/>
      <c r="ABC8793" s="60"/>
      <c r="ABD8793" s="60"/>
      <c r="ABE8793" s="60"/>
      <c r="ABF8793" s="60"/>
      <c r="ABG8793" s="60"/>
      <c r="ABH8793" s="60"/>
      <c r="ABI8793" s="60"/>
      <c r="ABJ8793" s="60"/>
      <c r="ABK8793" s="60"/>
      <c r="ABL8793" s="60"/>
      <c r="ABM8793" s="60"/>
      <c r="ABN8793" s="60"/>
      <c r="ABO8793" s="60"/>
      <c r="ABP8793" s="60"/>
      <c r="ABQ8793" s="60"/>
      <c r="ABR8793" s="60">
        <v>0.96950534271283495</v>
      </c>
      <c r="ABS8793" s="60"/>
      <c r="ABT8793" s="60"/>
      <c r="ABU8793" s="60"/>
      <c r="ABV8793" s="60"/>
      <c r="ABW8793" s="60"/>
      <c r="ABX8793" s="60"/>
    </row>
    <row r="8794" spans="727:752" x14ac:dyDescent="0.25">
      <c r="AAY8794" s="60"/>
      <c r="AAZ8794" s="60"/>
      <c r="ABA8794" s="60"/>
      <c r="ABB8794" s="60"/>
      <c r="ABC8794" s="60"/>
      <c r="ABD8794" s="60"/>
      <c r="ABE8794" s="60"/>
      <c r="ABF8794" s="60"/>
      <c r="ABG8794" s="60"/>
      <c r="ABH8794" s="60"/>
      <c r="ABI8794" s="60"/>
      <c r="ABJ8794" s="60"/>
      <c r="ABK8794" s="60"/>
      <c r="ABL8794" s="60"/>
      <c r="ABM8794" s="60"/>
      <c r="ABN8794" s="60"/>
      <c r="ABO8794" s="60"/>
      <c r="ABP8794" s="60"/>
      <c r="ABQ8794" s="60"/>
      <c r="ABR8794" s="60">
        <v>0.96947687765260604</v>
      </c>
      <c r="ABS8794" s="60"/>
      <c r="ABT8794" s="60"/>
      <c r="ABU8794" s="60"/>
      <c r="ABV8794" s="60"/>
      <c r="ABW8794" s="60"/>
      <c r="ABX8794" s="60"/>
    </row>
    <row r="8795" spans="727:752" x14ac:dyDescent="0.25">
      <c r="AAY8795" s="60"/>
      <c r="AAZ8795" s="60"/>
      <c r="ABA8795" s="60"/>
      <c r="ABB8795" s="60"/>
      <c r="ABC8795" s="60"/>
      <c r="ABD8795" s="60"/>
      <c r="ABE8795" s="60"/>
      <c r="ABF8795" s="60"/>
      <c r="ABG8795" s="60"/>
      <c r="ABH8795" s="60"/>
      <c r="ABI8795" s="60"/>
      <c r="ABJ8795" s="60"/>
      <c r="ABK8795" s="60"/>
      <c r="ABL8795" s="60"/>
      <c r="ABM8795" s="60"/>
      <c r="ABN8795" s="60"/>
      <c r="ABO8795" s="60"/>
      <c r="ABP8795" s="60"/>
      <c r="ABQ8795" s="60"/>
      <c r="ABR8795" s="60">
        <v>0.969474998821654</v>
      </c>
      <c r="ABS8795" s="60"/>
      <c r="ABT8795" s="60"/>
      <c r="ABU8795" s="60"/>
      <c r="ABV8795" s="60"/>
      <c r="ABW8795" s="60"/>
      <c r="ABX8795" s="60"/>
    </row>
    <row r="8796" spans="727:752" x14ac:dyDescent="0.25">
      <c r="AAY8796" s="60"/>
      <c r="AAZ8796" s="60"/>
      <c r="ABA8796" s="60"/>
      <c r="ABB8796" s="60"/>
      <c r="ABC8796" s="60"/>
      <c r="ABD8796" s="60"/>
      <c r="ABE8796" s="60"/>
      <c r="ABF8796" s="60"/>
      <c r="ABG8796" s="60"/>
      <c r="ABH8796" s="60"/>
      <c r="ABI8796" s="60"/>
      <c r="ABJ8796" s="60"/>
      <c r="ABK8796" s="60"/>
      <c r="ABL8796" s="60"/>
      <c r="ABM8796" s="60"/>
      <c r="ABN8796" s="60"/>
      <c r="ABO8796" s="60"/>
      <c r="ABP8796" s="60"/>
      <c r="ABQ8796" s="60"/>
      <c r="ABR8796" s="60">
        <v>0.96946361238018997</v>
      </c>
      <c r="ABS8796" s="60"/>
      <c r="ABT8796" s="60"/>
      <c r="ABU8796" s="60"/>
      <c r="ABV8796" s="60"/>
      <c r="ABW8796" s="60"/>
      <c r="ABX8796" s="60"/>
    </row>
    <row r="8797" spans="727:752" x14ac:dyDescent="0.25">
      <c r="AAY8797" s="60"/>
      <c r="AAZ8797" s="60"/>
      <c r="ABA8797" s="60"/>
      <c r="ABB8797" s="60"/>
      <c r="ABC8797" s="60"/>
      <c r="ABD8797" s="60"/>
      <c r="ABE8797" s="60"/>
      <c r="ABF8797" s="60"/>
      <c r="ABG8797" s="60"/>
      <c r="ABH8797" s="60"/>
      <c r="ABI8797" s="60"/>
      <c r="ABJ8797" s="60"/>
      <c r="ABK8797" s="60"/>
      <c r="ABL8797" s="60"/>
      <c r="ABM8797" s="60"/>
      <c r="ABN8797" s="60"/>
      <c r="ABO8797" s="60"/>
      <c r="ABP8797" s="60"/>
      <c r="ABQ8797" s="60"/>
      <c r="ABR8797" s="60">
        <v>0.96945287053438101</v>
      </c>
      <c r="ABS8797" s="60"/>
      <c r="ABT8797" s="60"/>
      <c r="ABU8797" s="60"/>
      <c r="ABV8797" s="60"/>
      <c r="ABW8797" s="60"/>
      <c r="ABX8797" s="60"/>
    </row>
    <row r="8798" spans="727:752" x14ac:dyDescent="0.25">
      <c r="AAY8798" s="60"/>
      <c r="AAZ8798" s="60"/>
      <c r="ABA8798" s="60"/>
      <c r="ABB8798" s="60"/>
      <c r="ABC8798" s="60"/>
      <c r="ABD8798" s="60"/>
      <c r="ABE8798" s="60"/>
      <c r="ABF8798" s="60"/>
      <c r="ABG8798" s="60"/>
      <c r="ABH8798" s="60"/>
      <c r="ABI8798" s="60"/>
      <c r="ABJ8798" s="60"/>
      <c r="ABK8798" s="60"/>
      <c r="ABL8798" s="60"/>
      <c r="ABM8798" s="60"/>
      <c r="ABN8798" s="60"/>
      <c r="ABO8798" s="60"/>
      <c r="ABP8798" s="60"/>
      <c r="ABQ8798" s="60"/>
      <c r="ABR8798" s="60">
        <v>0.96945251439448998</v>
      </c>
      <c r="ABS8798" s="60"/>
      <c r="ABT8798" s="60"/>
      <c r="ABU8798" s="60"/>
      <c r="ABV8798" s="60"/>
      <c r="ABW8798" s="60"/>
      <c r="ABX8798" s="60"/>
    </row>
    <row r="8799" spans="727:752" x14ac:dyDescent="0.25">
      <c r="AAY8799" s="60"/>
      <c r="AAZ8799" s="60"/>
      <c r="ABA8799" s="60"/>
      <c r="ABB8799" s="60"/>
      <c r="ABC8799" s="60"/>
      <c r="ABD8799" s="60"/>
      <c r="ABE8799" s="60"/>
      <c r="ABF8799" s="60"/>
      <c r="ABG8799" s="60"/>
      <c r="ABH8799" s="60"/>
      <c r="ABI8799" s="60"/>
      <c r="ABJ8799" s="60"/>
      <c r="ABK8799" s="60"/>
      <c r="ABL8799" s="60"/>
      <c r="ABM8799" s="60"/>
      <c r="ABN8799" s="60"/>
      <c r="ABO8799" s="60"/>
      <c r="ABP8799" s="60"/>
      <c r="ABQ8799" s="60"/>
      <c r="ABR8799" s="60">
        <v>0.96945017969952496</v>
      </c>
      <c r="ABS8799" s="60"/>
      <c r="ABT8799" s="60"/>
      <c r="ABU8799" s="60"/>
      <c r="ABV8799" s="60"/>
      <c r="ABW8799" s="60"/>
      <c r="ABX8799" s="60"/>
    </row>
    <row r="8800" spans="727:752" x14ac:dyDescent="0.25">
      <c r="AAY8800" s="60"/>
      <c r="AAZ8800" s="60"/>
      <c r="ABA8800" s="60"/>
      <c r="ABB8800" s="60"/>
      <c r="ABC8800" s="60"/>
      <c r="ABD8800" s="60"/>
      <c r="ABE8800" s="60"/>
      <c r="ABF8800" s="60"/>
      <c r="ABG8800" s="60"/>
      <c r="ABH8800" s="60"/>
      <c r="ABI8800" s="60"/>
      <c r="ABJ8800" s="60"/>
      <c r="ABK8800" s="60"/>
      <c r="ABL8800" s="60"/>
      <c r="ABM8800" s="60"/>
      <c r="ABN8800" s="60"/>
      <c r="ABO8800" s="60"/>
      <c r="ABP8800" s="60"/>
      <c r="ABQ8800" s="60"/>
      <c r="ABR8800" s="60">
        <v>0.96944614014818098</v>
      </c>
      <c r="ABS8800" s="60"/>
      <c r="ABT8800" s="60"/>
      <c r="ABU8800" s="60"/>
      <c r="ABV8800" s="60"/>
      <c r="ABW8800" s="60"/>
      <c r="ABX8800" s="60"/>
    </row>
    <row r="8801" spans="727:752" x14ac:dyDescent="0.25">
      <c r="AAY8801" s="60"/>
      <c r="AAZ8801" s="60"/>
      <c r="ABA8801" s="60"/>
      <c r="ABB8801" s="60"/>
      <c r="ABC8801" s="60"/>
      <c r="ABD8801" s="60"/>
      <c r="ABE8801" s="60"/>
      <c r="ABF8801" s="60"/>
      <c r="ABG8801" s="60"/>
      <c r="ABH8801" s="60"/>
      <c r="ABI8801" s="60"/>
      <c r="ABJ8801" s="60"/>
      <c r="ABK8801" s="60"/>
      <c r="ABL8801" s="60"/>
      <c r="ABM8801" s="60"/>
      <c r="ABN8801" s="60"/>
      <c r="ABO8801" s="60"/>
      <c r="ABP8801" s="60"/>
      <c r="ABQ8801" s="60"/>
      <c r="ABR8801" s="60">
        <v>0.96943503964392497</v>
      </c>
      <c r="ABS8801" s="60"/>
      <c r="ABT8801" s="60"/>
      <c r="ABU8801" s="60"/>
      <c r="ABV8801" s="60"/>
      <c r="ABW8801" s="60"/>
      <c r="ABX8801" s="60"/>
    </row>
    <row r="8802" spans="727:752" x14ac:dyDescent="0.25">
      <c r="AAY8802" s="60"/>
      <c r="AAZ8802" s="60"/>
      <c r="ABA8802" s="60"/>
      <c r="ABB8802" s="60"/>
      <c r="ABC8802" s="60"/>
      <c r="ABD8802" s="60"/>
      <c r="ABE8802" s="60"/>
      <c r="ABF8802" s="60"/>
      <c r="ABG8802" s="60"/>
      <c r="ABH8802" s="60"/>
      <c r="ABI8802" s="60"/>
      <c r="ABJ8802" s="60"/>
      <c r="ABK8802" s="60"/>
      <c r="ABL8802" s="60"/>
      <c r="ABM8802" s="60"/>
      <c r="ABN8802" s="60"/>
      <c r="ABO8802" s="60"/>
      <c r="ABP8802" s="60"/>
      <c r="ABQ8802" s="60"/>
      <c r="ABR8802" s="60">
        <v>0.96942746378762801</v>
      </c>
      <c r="ABS8802" s="60"/>
      <c r="ABT8802" s="60"/>
      <c r="ABU8802" s="60"/>
      <c r="ABV8802" s="60"/>
      <c r="ABW8802" s="60"/>
      <c r="ABX8802" s="60"/>
    </row>
    <row r="8803" spans="727:752" x14ac:dyDescent="0.25">
      <c r="AAY8803" s="60"/>
      <c r="AAZ8803" s="60"/>
      <c r="ABA8803" s="60"/>
      <c r="ABB8803" s="60"/>
      <c r="ABC8803" s="60"/>
      <c r="ABD8803" s="60"/>
      <c r="ABE8803" s="60"/>
      <c r="ABF8803" s="60"/>
      <c r="ABG8803" s="60"/>
      <c r="ABH8803" s="60"/>
      <c r="ABI8803" s="60"/>
      <c r="ABJ8803" s="60"/>
      <c r="ABK8803" s="60"/>
      <c r="ABL8803" s="60"/>
      <c r="ABM8803" s="60"/>
      <c r="ABN8803" s="60"/>
      <c r="ABO8803" s="60"/>
      <c r="ABP8803" s="60"/>
      <c r="ABQ8803" s="60"/>
      <c r="ABR8803" s="60">
        <v>0.96942382015871997</v>
      </c>
      <c r="ABS8803" s="60"/>
      <c r="ABT8803" s="60"/>
      <c r="ABU8803" s="60"/>
      <c r="ABV8803" s="60"/>
      <c r="ABW8803" s="60"/>
      <c r="ABX8803" s="60"/>
    </row>
    <row r="8804" spans="727:752" x14ac:dyDescent="0.25">
      <c r="AAY8804" s="60"/>
      <c r="AAZ8804" s="60"/>
      <c r="ABA8804" s="60"/>
      <c r="ABB8804" s="60"/>
      <c r="ABC8804" s="60"/>
      <c r="ABD8804" s="60"/>
      <c r="ABE8804" s="60"/>
      <c r="ABF8804" s="60"/>
      <c r="ABG8804" s="60"/>
      <c r="ABH8804" s="60"/>
      <c r="ABI8804" s="60"/>
      <c r="ABJ8804" s="60"/>
      <c r="ABK8804" s="60"/>
      <c r="ABL8804" s="60"/>
      <c r="ABM8804" s="60"/>
      <c r="ABN8804" s="60"/>
      <c r="ABO8804" s="60"/>
      <c r="ABP8804" s="60"/>
      <c r="ABQ8804" s="60"/>
      <c r="ABR8804" s="60">
        <v>0.96940276402388403</v>
      </c>
      <c r="ABS8804" s="60"/>
      <c r="ABT8804" s="60"/>
      <c r="ABU8804" s="60"/>
      <c r="ABV8804" s="60"/>
      <c r="ABW8804" s="60"/>
      <c r="ABX8804" s="60"/>
    </row>
    <row r="8805" spans="727:752" x14ac:dyDescent="0.25">
      <c r="AAY8805" s="60"/>
      <c r="AAZ8805" s="60"/>
      <c r="ABA8805" s="60"/>
      <c r="ABB8805" s="60"/>
      <c r="ABC8805" s="60"/>
      <c r="ABD8805" s="60"/>
      <c r="ABE8805" s="60"/>
      <c r="ABF8805" s="60"/>
      <c r="ABG8805" s="60"/>
      <c r="ABH8805" s="60"/>
      <c r="ABI8805" s="60"/>
      <c r="ABJ8805" s="60"/>
      <c r="ABK8805" s="60"/>
      <c r="ABL8805" s="60"/>
      <c r="ABM8805" s="60"/>
      <c r="ABN8805" s="60"/>
      <c r="ABO8805" s="60"/>
      <c r="ABP8805" s="60"/>
      <c r="ABQ8805" s="60"/>
      <c r="ABR8805" s="60">
        <v>0.96938503583941404</v>
      </c>
      <c r="ABS8805" s="60"/>
      <c r="ABT8805" s="60"/>
      <c r="ABU8805" s="60"/>
      <c r="ABV8805" s="60"/>
      <c r="ABW8805" s="60"/>
      <c r="ABX8805" s="60"/>
    </row>
    <row r="8806" spans="727:752" x14ac:dyDescent="0.25">
      <c r="AAY8806" s="60"/>
      <c r="AAZ8806" s="60"/>
      <c r="ABA8806" s="60"/>
      <c r="ABB8806" s="60"/>
      <c r="ABC8806" s="60"/>
      <c r="ABD8806" s="60"/>
      <c r="ABE8806" s="60"/>
      <c r="ABF8806" s="60"/>
      <c r="ABG8806" s="60"/>
      <c r="ABH8806" s="60"/>
      <c r="ABI8806" s="60"/>
      <c r="ABJ8806" s="60"/>
      <c r="ABK8806" s="60"/>
      <c r="ABL8806" s="60"/>
      <c r="ABM8806" s="60"/>
      <c r="ABN8806" s="60"/>
      <c r="ABO8806" s="60"/>
      <c r="ABP8806" s="60"/>
      <c r="ABQ8806" s="60"/>
      <c r="ABR8806" s="60">
        <v>0.96931288019995099</v>
      </c>
      <c r="ABS8806" s="60"/>
      <c r="ABT8806" s="60"/>
      <c r="ABU8806" s="60"/>
      <c r="ABV8806" s="60"/>
      <c r="ABW8806" s="60"/>
      <c r="ABX8806" s="60"/>
    </row>
    <row r="8807" spans="727:752" x14ac:dyDescent="0.25">
      <c r="AAY8807" s="60"/>
      <c r="AAZ8807" s="60"/>
      <c r="ABA8807" s="60"/>
      <c r="ABB8807" s="60"/>
      <c r="ABC8807" s="60"/>
      <c r="ABD8807" s="60"/>
      <c r="ABE8807" s="60"/>
      <c r="ABF8807" s="60"/>
      <c r="ABG8807" s="60"/>
      <c r="ABH8807" s="60"/>
      <c r="ABI8807" s="60"/>
      <c r="ABJ8807" s="60"/>
      <c r="ABK8807" s="60"/>
      <c r="ABL8807" s="60"/>
      <c r="ABM8807" s="60"/>
      <c r="ABN8807" s="60"/>
      <c r="ABO8807" s="60"/>
      <c r="ABP8807" s="60"/>
      <c r="ABQ8807" s="60"/>
      <c r="ABR8807" s="60">
        <v>0.969312722476801</v>
      </c>
      <c r="ABS8807" s="60"/>
      <c r="ABT8807" s="60"/>
      <c r="ABU8807" s="60"/>
      <c r="ABV8807" s="60"/>
      <c r="ABW8807" s="60"/>
      <c r="ABX8807" s="60"/>
    </row>
    <row r="8808" spans="727:752" x14ac:dyDescent="0.25">
      <c r="AAY8808" s="60"/>
      <c r="AAZ8808" s="60"/>
      <c r="ABA8808" s="60"/>
      <c r="ABB8808" s="60"/>
      <c r="ABC8808" s="60"/>
      <c r="ABD8808" s="60"/>
      <c r="ABE8808" s="60"/>
      <c r="ABF8808" s="60"/>
      <c r="ABG8808" s="60"/>
      <c r="ABH8808" s="60"/>
      <c r="ABI8808" s="60"/>
      <c r="ABJ8808" s="60"/>
      <c r="ABK8808" s="60"/>
      <c r="ABL8808" s="60"/>
      <c r="ABM8808" s="60"/>
      <c r="ABN8808" s="60"/>
      <c r="ABO8808" s="60"/>
      <c r="ABP8808" s="60"/>
      <c r="ABQ8808" s="60"/>
      <c r="ABR8808" s="60">
        <v>0.96928999278249495</v>
      </c>
      <c r="ABS8808" s="60"/>
      <c r="ABT8808" s="60"/>
      <c r="ABU8808" s="60"/>
      <c r="ABV8808" s="60"/>
      <c r="ABW8808" s="60"/>
      <c r="ABX8808" s="60"/>
    </row>
    <row r="8809" spans="727:752" x14ac:dyDescent="0.25">
      <c r="AAY8809" s="60"/>
      <c r="AAZ8809" s="60"/>
      <c r="ABA8809" s="60"/>
      <c r="ABB8809" s="60"/>
      <c r="ABC8809" s="60"/>
      <c r="ABD8809" s="60"/>
      <c r="ABE8809" s="60"/>
      <c r="ABF8809" s="60"/>
      <c r="ABG8809" s="60"/>
      <c r="ABH8809" s="60"/>
      <c r="ABI8809" s="60"/>
      <c r="ABJ8809" s="60"/>
      <c r="ABK8809" s="60"/>
      <c r="ABL8809" s="60"/>
      <c r="ABM8809" s="60"/>
      <c r="ABN8809" s="60"/>
      <c r="ABO8809" s="60"/>
      <c r="ABP8809" s="60"/>
      <c r="ABQ8809" s="60"/>
      <c r="ABR8809" s="60">
        <v>0.96928336975945795</v>
      </c>
      <c r="ABS8809" s="60"/>
      <c r="ABT8809" s="60"/>
      <c r="ABU8809" s="60"/>
      <c r="ABV8809" s="60"/>
      <c r="ABW8809" s="60"/>
      <c r="ABX8809" s="60"/>
    </row>
    <row r="8810" spans="727:752" x14ac:dyDescent="0.25">
      <c r="AAY8810" s="60"/>
      <c r="AAZ8810" s="60"/>
      <c r="ABA8810" s="60"/>
      <c r="ABB8810" s="60"/>
      <c r="ABC8810" s="60"/>
      <c r="ABD8810" s="60"/>
      <c r="ABE8810" s="60"/>
      <c r="ABF8810" s="60"/>
      <c r="ABG8810" s="60"/>
      <c r="ABH8810" s="60"/>
      <c r="ABI8810" s="60"/>
      <c r="ABJ8810" s="60"/>
      <c r="ABK8810" s="60"/>
      <c r="ABL8810" s="60"/>
      <c r="ABM8810" s="60"/>
      <c r="ABN8810" s="60"/>
      <c r="ABO8810" s="60"/>
      <c r="ABP8810" s="60"/>
      <c r="ABQ8810" s="60"/>
      <c r="ABR8810" s="60">
        <v>0.96928124335334997</v>
      </c>
      <c r="ABS8810" s="60"/>
      <c r="ABT8810" s="60"/>
      <c r="ABU8810" s="60"/>
      <c r="ABV8810" s="60"/>
      <c r="ABW8810" s="60"/>
      <c r="ABX8810" s="60"/>
    </row>
    <row r="8811" spans="727:752" x14ac:dyDescent="0.25">
      <c r="AAY8811" s="60"/>
      <c r="AAZ8811" s="60"/>
      <c r="ABA8811" s="60"/>
      <c r="ABB8811" s="60"/>
      <c r="ABC8811" s="60"/>
      <c r="ABD8811" s="60"/>
      <c r="ABE8811" s="60"/>
      <c r="ABF8811" s="60"/>
      <c r="ABG8811" s="60"/>
      <c r="ABH8811" s="60"/>
      <c r="ABI8811" s="60"/>
      <c r="ABJ8811" s="60"/>
      <c r="ABK8811" s="60"/>
      <c r="ABL8811" s="60"/>
      <c r="ABM8811" s="60"/>
      <c r="ABN8811" s="60"/>
      <c r="ABO8811" s="60"/>
      <c r="ABP8811" s="60"/>
      <c r="ABQ8811" s="60"/>
      <c r="ABR8811" s="60">
        <v>0.96926734394553804</v>
      </c>
      <c r="ABS8811" s="60"/>
      <c r="ABT8811" s="60"/>
      <c r="ABU8811" s="60"/>
      <c r="ABV8811" s="60"/>
      <c r="ABW8811" s="60"/>
      <c r="ABX8811" s="60"/>
    </row>
    <row r="8812" spans="727:752" x14ac:dyDescent="0.25">
      <c r="AAY8812" s="60"/>
      <c r="AAZ8812" s="60"/>
      <c r="ABA8812" s="60"/>
      <c r="ABB8812" s="60"/>
      <c r="ABC8812" s="60"/>
      <c r="ABD8812" s="60"/>
      <c r="ABE8812" s="60"/>
      <c r="ABF8812" s="60"/>
      <c r="ABG8812" s="60"/>
      <c r="ABH8812" s="60"/>
      <c r="ABI8812" s="60"/>
      <c r="ABJ8812" s="60"/>
      <c r="ABK8812" s="60"/>
      <c r="ABL8812" s="60"/>
      <c r="ABM8812" s="60"/>
      <c r="ABN8812" s="60"/>
      <c r="ABO8812" s="60"/>
      <c r="ABP8812" s="60"/>
      <c r="ABQ8812" s="60"/>
      <c r="ABR8812" s="60">
        <v>0.96925913089764204</v>
      </c>
      <c r="ABS8812" s="60"/>
      <c r="ABT8812" s="60"/>
      <c r="ABU8812" s="60"/>
      <c r="ABV8812" s="60"/>
      <c r="ABW8812" s="60"/>
      <c r="ABX8812" s="60"/>
    </row>
    <row r="8813" spans="727:752" x14ac:dyDescent="0.25">
      <c r="AAY8813" s="60"/>
      <c r="AAZ8813" s="60"/>
      <c r="ABA8813" s="60"/>
      <c r="ABB8813" s="60"/>
      <c r="ABC8813" s="60"/>
      <c r="ABD8813" s="60"/>
      <c r="ABE8813" s="60"/>
      <c r="ABF8813" s="60"/>
      <c r="ABG8813" s="60"/>
      <c r="ABH8813" s="60"/>
      <c r="ABI8813" s="60"/>
      <c r="ABJ8813" s="60"/>
      <c r="ABK8813" s="60"/>
      <c r="ABL8813" s="60"/>
      <c r="ABM8813" s="60"/>
      <c r="ABN8813" s="60"/>
      <c r="ABO8813" s="60"/>
      <c r="ABP8813" s="60"/>
      <c r="ABQ8813" s="60"/>
      <c r="ABR8813" s="60">
        <v>0.96925567715287697</v>
      </c>
      <c r="ABS8813" s="60"/>
      <c r="ABT8813" s="60"/>
      <c r="ABU8813" s="60"/>
      <c r="ABV8813" s="60"/>
      <c r="ABW8813" s="60"/>
      <c r="ABX8813" s="60"/>
    </row>
    <row r="8814" spans="727:752" x14ac:dyDescent="0.25">
      <c r="AAY8814" s="60"/>
      <c r="AAZ8814" s="60"/>
      <c r="ABA8814" s="60"/>
      <c r="ABB8814" s="60"/>
      <c r="ABC8814" s="60"/>
      <c r="ABD8814" s="60"/>
      <c r="ABE8814" s="60"/>
      <c r="ABF8814" s="60"/>
      <c r="ABG8814" s="60"/>
      <c r="ABH8814" s="60"/>
      <c r="ABI8814" s="60"/>
      <c r="ABJ8814" s="60"/>
      <c r="ABK8814" s="60"/>
      <c r="ABL8814" s="60"/>
      <c r="ABM8814" s="60"/>
      <c r="ABN8814" s="60"/>
      <c r="ABO8814" s="60"/>
      <c r="ABP8814" s="60"/>
      <c r="ABQ8814" s="60"/>
      <c r="ABR8814" s="60">
        <v>0.96924256542387399</v>
      </c>
      <c r="ABS8814" s="60"/>
      <c r="ABT8814" s="60"/>
      <c r="ABU8814" s="60"/>
      <c r="ABV8814" s="60"/>
      <c r="ABW8814" s="60"/>
      <c r="ABX8814" s="60"/>
    </row>
    <row r="8815" spans="727:752" x14ac:dyDescent="0.25">
      <c r="AAY8815" s="60"/>
      <c r="AAZ8815" s="60"/>
      <c r="ABA8815" s="60"/>
      <c r="ABB8815" s="60"/>
      <c r="ABC8815" s="60"/>
      <c r="ABD8815" s="60"/>
      <c r="ABE8815" s="60"/>
      <c r="ABF8815" s="60"/>
      <c r="ABG8815" s="60"/>
      <c r="ABH8815" s="60"/>
      <c r="ABI8815" s="60"/>
      <c r="ABJ8815" s="60"/>
      <c r="ABK8815" s="60"/>
      <c r="ABL8815" s="60"/>
      <c r="ABM8815" s="60"/>
      <c r="ABN8815" s="60"/>
      <c r="ABO8815" s="60"/>
      <c r="ABP8815" s="60"/>
      <c r="ABQ8815" s="60"/>
      <c r="ABR8815" s="60">
        <v>0.96922233307723704</v>
      </c>
      <c r="ABS8815" s="60"/>
      <c r="ABT8815" s="60"/>
      <c r="ABU8815" s="60"/>
      <c r="ABV8815" s="60"/>
      <c r="ABW8815" s="60"/>
      <c r="ABX8815" s="60"/>
    </row>
    <row r="8816" spans="727:752" x14ac:dyDescent="0.25">
      <c r="AAY8816" s="60"/>
      <c r="AAZ8816" s="60"/>
      <c r="ABA8816" s="60"/>
      <c r="ABB8816" s="60"/>
      <c r="ABC8816" s="60"/>
      <c r="ABD8816" s="60"/>
      <c r="ABE8816" s="60"/>
      <c r="ABF8816" s="60"/>
      <c r="ABG8816" s="60"/>
      <c r="ABH8816" s="60"/>
      <c r="ABI8816" s="60"/>
      <c r="ABJ8816" s="60"/>
      <c r="ABK8816" s="60"/>
      <c r="ABL8816" s="60"/>
      <c r="ABM8816" s="60"/>
      <c r="ABN8816" s="60"/>
      <c r="ABO8816" s="60"/>
      <c r="ABP8816" s="60"/>
      <c r="ABQ8816" s="60"/>
      <c r="ABR8816" s="60">
        <v>0.96921369267461499</v>
      </c>
      <c r="ABS8816" s="60"/>
      <c r="ABT8816" s="60"/>
      <c r="ABU8816" s="60"/>
      <c r="ABV8816" s="60"/>
      <c r="ABW8816" s="60"/>
      <c r="ABX8816" s="60"/>
    </row>
    <row r="8817" spans="727:752" x14ac:dyDescent="0.25">
      <c r="AAY8817" s="60"/>
      <c r="AAZ8817" s="60"/>
      <c r="ABA8817" s="60"/>
      <c r="ABB8817" s="60"/>
      <c r="ABC8817" s="60"/>
      <c r="ABD8817" s="60"/>
      <c r="ABE8817" s="60"/>
      <c r="ABF8817" s="60"/>
      <c r="ABG8817" s="60"/>
      <c r="ABH8817" s="60"/>
      <c r="ABI8817" s="60"/>
      <c r="ABJ8817" s="60"/>
      <c r="ABK8817" s="60"/>
      <c r="ABL8817" s="60"/>
      <c r="ABM8817" s="60"/>
      <c r="ABN8817" s="60"/>
      <c r="ABO8817" s="60"/>
      <c r="ABP8817" s="60"/>
      <c r="ABQ8817" s="60"/>
      <c r="ABR8817" s="60">
        <v>0.96919258865768898</v>
      </c>
      <c r="ABS8817" s="60"/>
      <c r="ABT8817" s="60"/>
      <c r="ABU8817" s="60"/>
      <c r="ABV8817" s="60"/>
      <c r="ABW8817" s="60"/>
      <c r="ABX8817" s="60"/>
    </row>
    <row r="8818" spans="727:752" x14ac:dyDescent="0.25">
      <c r="AAY8818" s="60"/>
      <c r="AAZ8818" s="60"/>
      <c r="ABA8818" s="60"/>
      <c r="ABB8818" s="60"/>
      <c r="ABC8818" s="60"/>
      <c r="ABD8818" s="60"/>
      <c r="ABE8818" s="60"/>
      <c r="ABF8818" s="60"/>
      <c r="ABG8818" s="60"/>
      <c r="ABH8818" s="60"/>
      <c r="ABI8818" s="60"/>
      <c r="ABJ8818" s="60"/>
      <c r="ABK8818" s="60"/>
      <c r="ABL8818" s="60"/>
      <c r="ABM8818" s="60"/>
      <c r="ABN8818" s="60"/>
      <c r="ABO8818" s="60"/>
      <c r="ABP8818" s="60"/>
      <c r="ABQ8818" s="60"/>
      <c r="ABR8818" s="60">
        <v>0.96918497223848399</v>
      </c>
      <c r="ABS8818" s="60"/>
      <c r="ABT8818" s="60"/>
      <c r="ABU8818" s="60"/>
      <c r="ABV8818" s="60"/>
      <c r="ABW8818" s="60"/>
      <c r="ABX8818" s="60"/>
    </row>
    <row r="8819" spans="727:752" x14ac:dyDescent="0.25">
      <c r="AAY8819" s="60"/>
      <c r="AAZ8819" s="60"/>
      <c r="ABA8819" s="60"/>
      <c r="ABB8819" s="60"/>
      <c r="ABC8819" s="60"/>
      <c r="ABD8819" s="60"/>
      <c r="ABE8819" s="60"/>
      <c r="ABF8819" s="60"/>
      <c r="ABG8819" s="60"/>
      <c r="ABH8819" s="60"/>
      <c r="ABI8819" s="60"/>
      <c r="ABJ8819" s="60"/>
      <c r="ABK8819" s="60"/>
      <c r="ABL8819" s="60"/>
      <c r="ABM8819" s="60"/>
      <c r="ABN8819" s="60"/>
      <c r="ABO8819" s="60"/>
      <c r="ABP8819" s="60"/>
      <c r="ABQ8819" s="60"/>
      <c r="ABR8819" s="60">
        <v>0.969184425827466</v>
      </c>
      <c r="ABS8819" s="60"/>
      <c r="ABT8819" s="60"/>
      <c r="ABU8819" s="60"/>
      <c r="ABV8819" s="60"/>
      <c r="ABW8819" s="60"/>
      <c r="ABX8819" s="60"/>
    </row>
    <row r="8820" spans="727:752" x14ac:dyDescent="0.25">
      <c r="AAY8820" s="60"/>
      <c r="AAZ8820" s="60"/>
      <c r="ABA8820" s="60"/>
      <c r="ABB8820" s="60"/>
      <c r="ABC8820" s="60"/>
      <c r="ABD8820" s="60"/>
      <c r="ABE8820" s="60"/>
      <c r="ABF8820" s="60"/>
      <c r="ABG8820" s="60"/>
      <c r="ABH8820" s="60"/>
      <c r="ABI8820" s="60"/>
      <c r="ABJ8820" s="60"/>
      <c r="ABK8820" s="60"/>
      <c r="ABL8820" s="60"/>
      <c r="ABM8820" s="60"/>
      <c r="ABN8820" s="60"/>
      <c r="ABO8820" s="60"/>
      <c r="ABP8820" s="60"/>
      <c r="ABQ8820" s="60"/>
      <c r="ABR8820" s="60">
        <v>0.96916042731586705</v>
      </c>
      <c r="ABS8820" s="60"/>
      <c r="ABT8820" s="60"/>
      <c r="ABU8820" s="60"/>
      <c r="ABV8820" s="60"/>
      <c r="ABW8820" s="60"/>
      <c r="ABX8820" s="60"/>
    </row>
    <row r="8821" spans="727:752" x14ac:dyDescent="0.25">
      <c r="AAY8821" s="60"/>
      <c r="AAZ8821" s="60"/>
      <c r="ABA8821" s="60"/>
      <c r="ABB8821" s="60"/>
      <c r="ABC8821" s="60"/>
      <c r="ABD8821" s="60"/>
      <c r="ABE8821" s="60"/>
      <c r="ABF8821" s="60"/>
      <c r="ABG8821" s="60"/>
      <c r="ABH8821" s="60"/>
      <c r="ABI8821" s="60"/>
      <c r="ABJ8821" s="60"/>
      <c r="ABK8821" s="60"/>
      <c r="ABL8821" s="60"/>
      <c r="ABM8821" s="60"/>
      <c r="ABN8821" s="60"/>
      <c r="ABO8821" s="60"/>
      <c r="ABP8821" s="60"/>
      <c r="ABQ8821" s="60"/>
      <c r="ABR8821" s="60">
        <v>0.96915298919537496</v>
      </c>
      <c r="ABS8821" s="60"/>
      <c r="ABT8821" s="60"/>
      <c r="ABU8821" s="60"/>
      <c r="ABV8821" s="60"/>
      <c r="ABW8821" s="60"/>
      <c r="ABX8821" s="60"/>
    </row>
    <row r="8822" spans="727:752" x14ac:dyDescent="0.25">
      <c r="AAY8822" s="60"/>
      <c r="AAZ8822" s="60"/>
      <c r="ABA8822" s="60"/>
      <c r="ABB8822" s="60"/>
      <c r="ABC8822" s="60"/>
      <c r="ABD8822" s="60"/>
      <c r="ABE8822" s="60"/>
      <c r="ABF8822" s="60"/>
      <c r="ABG8822" s="60"/>
      <c r="ABH8822" s="60"/>
      <c r="ABI8822" s="60"/>
      <c r="ABJ8822" s="60"/>
      <c r="ABK8822" s="60"/>
      <c r="ABL8822" s="60"/>
      <c r="ABM8822" s="60"/>
      <c r="ABN8822" s="60"/>
      <c r="ABO8822" s="60"/>
      <c r="ABP8822" s="60"/>
      <c r="ABQ8822" s="60"/>
      <c r="ABR8822" s="60">
        <v>0.96915273509033995</v>
      </c>
      <c r="ABS8822" s="60"/>
      <c r="ABT8822" s="60"/>
      <c r="ABU8822" s="60"/>
      <c r="ABV8822" s="60"/>
      <c r="ABW8822" s="60"/>
      <c r="ABX8822" s="60"/>
    </row>
    <row r="8823" spans="727:752" x14ac:dyDescent="0.25">
      <c r="AAY8823" s="60"/>
      <c r="AAZ8823" s="60"/>
      <c r="ABA8823" s="60"/>
      <c r="ABB8823" s="60"/>
      <c r="ABC8823" s="60"/>
      <c r="ABD8823" s="60"/>
      <c r="ABE8823" s="60"/>
      <c r="ABF8823" s="60"/>
      <c r="ABG8823" s="60"/>
      <c r="ABH8823" s="60"/>
      <c r="ABI8823" s="60"/>
      <c r="ABJ8823" s="60"/>
      <c r="ABK8823" s="60"/>
      <c r="ABL8823" s="60"/>
      <c r="ABM8823" s="60"/>
      <c r="ABN8823" s="60"/>
      <c r="ABO8823" s="60"/>
      <c r="ABP8823" s="60"/>
      <c r="ABQ8823" s="60"/>
      <c r="ABR8823" s="60">
        <v>0.96914692960027304</v>
      </c>
      <c r="ABS8823" s="60"/>
      <c r="ABT8823" s="60"/>
      <c r="ABU8823" s="60"/>
      <c r="ABV8823" s="60"/>
      <c r="ABW8823" s="60"/>
      <c r="ABX8823" s="60"/>
    </row>
    <row r="8824" spans="727:752" x14ac:dyDescent="0.25">
      <c r="AAY8824" s="60"/>
      <c r="AAZ8824" s="60"/>
      <c r="ABA8824" s="60"/>
      <c r="ABB8824" s="60"/>
      <c r="ABC8824" s="60"/>
      <c r="ABD8824" s="60"/>
      <c r="ABE8824" s="60"/>
      <c r="ABF8824" s="60"/>
      <c r="ABG8824" s="60"/>
      <c r="ABH8824" s="60"/>
      <c r="ABI8824" s="60"/>
      <c r="ABJ8824" s="60"/>
      <c r="ABK8824" s="60"/>
      <c r="ABL8824" s="60"/>
      <c r="ABM8824" s="60"/>
      <c r="ABN8824" s="60"/>
      <c r="ABO8824" s="60"/>
      <c r="ABP8824" s="60"/>
      <c r="ABQ8824" s="60"/>
      <c r="ABR8824" s="60">
        <v>0.96914452406024398</v>
      </c>
      <c r="ABS8824" s="60"/>
      <c r="ABT8824" s="60"/>
      <c r="ABU8824" s="60"/>
      <c r="ABV8824" s="60"/>
      <c r="ABW8824" s="60"/>
      <c r="ABX8824" s="60"/>
    </row>
    <row r="8825" spans="727:752" x14ac:dyDescent="0.25">
      <c r="AAY8825" s="60"/>
      <c r="AAZ8825" s="60"/>
      <c r="ABA8825" s="60"/>
      <c r="ABB8825" s="60"/>
      <c r="ABC8825" s="60"/>
      <c r="ABD8825" s="60"/>
      <c r="ABE8825" s="60"/>
      <c r="ABF8825" s="60"/>
      <c r="ABG8825" s="60"/>
      <c r="ABH8825" s="60"/>
      <c r="ABI8825" s="60"/>
      <c r="ABJ8825" s="60"/>
      <c r="ABK8825" s="60"/>
      <c r="ABL8825" s="60"/>
      <c r="ABM8825" s="60"/>
      <c r="ABN8825" s="60"/>
      <c r="ABO8825" s="60"/>
      <c r="ABP8825" s="60"/>
      <c r="ABQ8825" s="60"/>
      <c r="ABR8825" s="60">
        <v>0.96912998422099905</v>
      </c>
      <c r="ABS8825" s="60"/>
      <c r="ABT8825" s="60"/>
      <c r="ABU8825" s="60"/>
      <c r="ABV8825" s="60"/>
      <c r="ABW8825" s="60"/>
      <c r="ABX8825" s="60"/>
    </row>
    <row r="8826" spans="727:752" x14ac:dyDescent="0.25">
      <c r="AAY8826" s="60"/>
      <c r="AAZ8826" s="60"/>
      <c r="ABA8826" s="60"/>
      <c r="ABB8826" s="60"/>
      <c r="ABC8826" s="60"/>
      <c r="ABD8826" s="60"/>
      <c r="ABE8826" s="60"/>
      <c r="ABF8826" s="60"/>
      <c r="ABG8826" s="60"/>
      <c r="ABH8826" s="60"/>
      <c r="ABI8826" s="60"/>
      <c r="ABJ8826" s="60"/>
      <c r="ABK8826" s="60"/>
      <c r="ABL8826" s="60"/>
      <c r="ABM8826" s="60"/>
      <c r="ABN8826" s="60"/>
      <c r="ABO8826" s="60"/>
      <c r="ABP8826" s="60"/>
      <c r="ABQ8826" s="60"/>
      <c r="ABR8826" s="60">
        <v>0.96911093310368801</v>
      </c>
      <c r="ABS8826" s="60"/>
      <c r="ABT8826" s="60"/>
      <c r="ABU8826" s="60"/>
      <c r="ABV8826" s="60"/>
      <c r="ABW8826" s="60"/>
      <c r="ABX8826" s="60"/>
    </row>
    <row r="8827" spans="727:752" x14ac:dyDescent="0.25">
      <c r="AAY8827" s="60"/>
      <c r="AAZ8827" s="60"/>
      <c r="ABA8827" s="60"/>
      <c r="ABB8827" s="60"/>
      <c r="ABC8827" s="60"/>
      <c r="ABD8827" s="60"/>
      <c r="ABE8827" s="60"/>
      <c r="ABF8827" s="60"/>
      <c r="ABG8827" s="60"/>
      <c r="ABH8827" s="60"/>
      <c r="ABI8827" s="60"/>
      <c r="ABJ8827" s="60"/>
      <c r="ABK8827" s="60"/>
      <c r="ABL8827" s="60"/>
      <c r="ABM8827" s="60"/>
      <c r="ABN8827" s="60"/>
      <c r="ABO8827" s="60"/>
      <c r="ABP8827" s="60"/>
      <c r="ABQ8827" s="60"/>
      <c r="ABR8827" s="60">
        <v>0.96910794939896605</v>
      </c>
      <c r="ABS8827" s="60"/>
      <c r="ABT8827" s="60"/>
      <c r="ABU8827" s="60"/>
      <c r="ABV8827" s="60"/>
      <c r="ABW8827" s="60"/>
      <c r="ABX8827" s="60"/>
    </row>
    <row r="8828" spans="727:752" x14ac:dyDescent="0.25">
      <c r="AAY8828" s="60"/>
      <c r="AAZ8828" s="60"/>
      <c r="ABA8828" s="60"/>
      <c r="ABB8828" s="60"/>
      <c r="ABC8828" s="60"/>
      <c r="ABD8828" s="60"/>
      <c r="ABE8828" s="60"/>
      <c r="ABF8828" s="60"/>
      <c r="ABG8828" s="60"/>
      <c r="ABH8828" s="60"/>
      <c r="ABI8828" s="60"/>
      <c r="ABJ8828" s="60"/>
      <c r="ABK8828" s="60"/>
      <c r="ABL8828" s="60"/>
      <c r="ABM8828" s="60"/>
      <c r="ABN8828" s="60"/>
      <c r="ABO8828" s="60"/>
      <c r="ABP8828" s="60"/>
      <c r="ABQ8828" s="60"/>
      <c r="ABR8828" s="60">
        <v>0.96910417644023406</v>
      </c>
      <c r="ABS8828" s="60"/>
      <c r="ABT8828" s="60"/>
      <c r="ABU8828" s="60"/>
      <c r="ABV8828" s="60"/>
      <c r="ABW8828" s="60"/>
      <c r="ABX8828" s="60"/>
    </row>
    <row r="8829" spans="727:752" x14ac:dyDescent="0.25">
      <c r="AAY8829" s="60"/>
      <c r="AAZ8829" s="60"/>
      <c r="ABA8829" s="60"/>
      <c r="ABB8829" s="60"/>
      <c r="ABC8829" s="60"/>
      <c r="ABD8829" s="60"/>
      <c r="ABE8829" s="60"/>
      <c r="ABF8829" s="60"/>
      <c r="ABG8829" s="60"/>
      <c r="ABH8829" s="60"/>
      <c r="ABI8829" s="60"/>
      <c r="ABJ8829" s="60"/>
      <c r="ABK8829" s="60"/>
      <c r="ABL8829" s="60"/>
      <c r="ABM8829" s="60"/>
      <c r="ABN8829" s="60"/>
      <c r="ABO8829" s="60"/>
      <c r="ABP8829" s="60"/>
      <c r="ABQ8829" s="60"/>
      <c r="ABR8829" s="60">
        <v>0.96910049896300798</v>
      </c>
      <c r="ABS8829" s="60"/>
      <c r="ABT8829" s="60"/>
      <c r="ABU8829" s="60"/>
      <c r="ABV8829" s="60"/>
      <c r="ABW8829" s="60"/>
      <c r="ABX8829" s="60"/>
    </row>
    <row r="8830" spans="727:752" x14ac:dyDescent="0.25">
      <c r="AAY8830" s="60"/>
      <c r="AAZ8830" s="60"/>
      <c r="ABA8830" s="60"/>
      <c r="ABB8830" s="60"/>
      <c r="ABC8830" s="60"/>
      <c r="ABD8830" s="60"/>
      <c r="ABE8830" s="60"/>
      <c r="ABF8830" s="60"/>
      <c r="ABG8830" s="60"/>
      <c r="ABH8830" s="60"/>
      <c r="ABI8830" s="60"/>
      <c r="ABJ8830" s="60"/>
      <c r="ABK8830" s="60"/>
      <c r="ABL8830" s="60"/>
      <c r="ABM8830" s="60"/>
      <c r="ABN8830" s="60"/>
      <c r="ABO8830" s="60"/>
      <c r="ABP8830" s="60"/>
      <c r="ABQ8830" s="60"/>
      <c r="ABR8830" s="60">
        <v>0.96909654610182105</v>
      </c>
      <c r="ABS8830" s="60"/>
      <c r="ABT8830" s="60"/>
      <c r="ABU8830" s="60"/>
      <c r="ABV8830" s="60"/>
      <c r="ABW8830" s="60"/>
      <c r="ABX8830" s="60"/>
    </row>
    <row r="8831" spans="727:752" x14ac:dyDescent="0.25">
      <c r="AAY8831" s="60"/>
      <c r="AAZ8831" s="60"/>
      <c r="ABA8831" s="60"/>
      <c r="ABB8831" s="60"/>
      <c r="ABC8831" s="60"/>
      <c r="ABD8831" s="60"/>
      <c r="ABE8831" s="60"/>
      <c r="ABF8831" s="60"/>
      <c r="ABG8831" s="60"/>
      <c r="ABH8831" s="60"/>
      <c r="ABI8831" s="60"/>
      <c r="ABJ8831" s="60"/>
      <c r="ABK8831" s="60"/>
      <c r="ABL8831" s="60"/>
      <c r="ABM8831" s="60"/>
      <c r="ABN8831" s="60"/>
      <c r="ABO8831" s="60"/>
      <c r="ABP8831" s="60"/>
      <c r="ABQ8831" s="60"/>
      <c r="ABR8831" s="60">
        <v>0.96908545245961097</v>
      </c>
      <c r="ABS8831" s="60"/>
      <c r="ABT8831" s="60"/>
      <c r="ABU8831" s="60"/>
      <c r="ABV8831" s="60"/>
      <c r="ABW8831" s="60"/>
      <c r="ABX8831" s="60"/>
    </row>
    <row r="8832" spans="727:752" x14ac:dyDescent="0.25">
      <c r="AAY8832" s="60"/>
      <c r="AAZ8832" s="60"/>
      <c r="ABA8832" s="60"/>
      <c r="ABB8832" s="60"/>
      <c r="ABC8832" s="60"/>
      <c r="ABD8832" s="60"/>
      <c r="ABE8832" s="60"/>
      <c r="ABF8832" s="60"/>
      <c r="ABG8832" s="60"/>
      <c r="ABH8832" s="60"/>
      <c r="ABI8832" s="60"/>
      <c r="ABJ8832" s="60"/>
      <c r="ABK8832" s="60"/>
      <c r="ABL8832" s="60"/>
      <c r="ABM8832" s="60"/>
      <c r="ABN8832" s="60"/>
      <c r="ABO8832" s="60"/>
      <c r="ABP8832" s="60"/>
      <c r="ABQ8832" s="60"/>
      <c r="ABR8832" s="60">
        <v>0.96906863148025202</v>
      </c>
      <c r="ABS8832" s="60"/>
      <c r="ABT8832" s="60"/>
      <c r="ABU8832" s="60"/>
      <c r="ABV8832" s="60"/>
      <c r="ABW8832" s="60"/>
      <c r="ABX8832" s="60"/>
    </row>
    <row r="8833" spans="727:752" x14ac:dyDescent="0.25">
      <c r="AAY8833" s="60"/>
      <c r="AAZ8833" s="60"/>
      <c r="ABA8833" s="60"/>
      <c r="ABB8833" s="60"/>
      <c r="ABC8833" s="60"/>
      <c r="ABD8833" s="60"/>
      <c r="ABE8833" s="60"/>
      <c r="ABF8833" s="60"/>
      <c r="ABG8833" s="60"/>
      <c r="ABH8833" s="60"/>
      <c r="ABI8833" s="60"/>
      <c r="ABJ8833" s="60"/>
      <c r="ABK8833" s="60"/>
      <c r="ABL8833" s="60"/>
      <c r="ABM8833" s="60"/>
      <c r="ABN8833" s="60"/>
      <c r="ABO8833" s="60"/>
      <c r="ABP8833" s="60"/>
      <c r="ABQ8833" s="60"/>
      <c r="ABR8833" s="60">
        <v>0.96906196294296099</v>
      </c>
      <c r="ABS8833" s="60"/>
      <c r="ABT8833" s="60"/>
      <c r="ABU8833" s="60"/>
      <c r="ABV8833" s="60"/>
      <c r="ABW8833" s="60"/>
      <c r="ABX8833" s="60"/>
    </row>
    <row r="8834" spans="727:752" x14ac:dyDescent="0.25">
      <c r="AAY8834" s="60"/>
      <c r="AAZ8834" s="60"/>
      <c r="ABA8834" s="60"/>
      <c r="ABB8834" s="60"/>
      <c r="ABC8834" s="60"/>
      <c r="ABD8834" s="60"/>
      <c r="ABE8834" s="60"/>
      <c r="ABF8834" s="60"/>
      <c r="ABG8834" s="60"/>
      <c r="ABH8834" s="60"/>
      <c r="ABI8834" s="60"/>
      <c r="ABJ8834" s="60"/>
      <c r="ABK8834" s="60"/>
      <c r="ABL8834" s="60"/>
      <c r="ABM8834" s="60"/>
      <c r="ABN8834" s="60"/>
      <c r="ABO8834" s="60"/>
      <c r="ABP8834" s="60"/>
      <c r="ABQ8834" s="60"/>
      <c r="ABR8834" s="60">
        <v>0.969053221659127</v>
      </c>
      <c r="ABS8834" s="60"/>
      <c r="ABT8834" s="60"/>
      <c r="ABU8834" s="60"/>
      <c r="ABV8834" s="60"/>
      <c r="ABW8834" s="60"/>
      <c r="ABX8834" s="60"/>
    </row>
    <row r="8835" spans="727:752" x14ac:dyDescent="0.25">
      <c r="AAY8835" s="60"/>
      <c r="AAZ8835" s="60"/>
      <c r="ABA8835" s="60"/>
      <c r="ABB8835" s="60"/>
      <c r="ABC8835" s="60"/>
      <c r="ABD8835" s="60"/>
      <c r="ABE8835" s="60"/>
      <c r="ABF8835" s="60"/>
      <c r="ABG8835" s="60"/>
      <c r="ABH8835" s="60"/>
      <c r="ABI8835" s="60"/>
      <c r="ABJ8835" s="60"/>
      <c r="ABK8835" s="60"/>
      <c r="ABL8835" s="60"/>
      <c r="ABM8835" s="60"/>
      <c r="ABN8835" s="60"/>
      <c r="ABO8835" s="60"/>
      <c r="ABP8835" s="60"/>
      <c r="ABQ8835" s="60"/>
      <c r="ABR8835" s="60">
        <v>0.96905060906428897</v>
      </c>
      <c r="ABS8835" s="60"/>
      <c r="ABT8835" s="60"/>
      <c r="ABU8835" s="60"/>
      <c r="ABV8835" s="60"/>
      <c r="ABW8835" s="60"/>
      <c r="ABX8835" s="60"/>
    </row>
    <row r="8836" spans="727:752" x14ac:dyDescent="0.25">
      <c r="AAY8836" s="60"/>
      <c r="AAZ8836" s="60"/>
      <c r="ABA8836" s="60"/>
      <c r="ABB8836" s="60"/>
      <c r="ABC8836" s="60"/>
      <c r="ABD8836" s="60"/>
      <c r="ABE8836" s="60"/>
      <c r="ABF8836" s="60"/>
      <c r="ABG8836" s="60"/>
      <c r="ABH8836" s="60"/>
      <c r="ABI8836" s="60"/>
      <c r="ABJ8836" s="60"/>
      <c r="ABK8836" s="60"/>
      <c r="ABL8836" s="60"/>
      <c r="ABM8836" s="60"/>
      <c r="ABN8836" s="60"/>
      <c r="ABO8836" s="60"/>
      <c r="ABP8836" s="60"/>
      <c r="ABQ8836" s="60"/>
      <c r="ABR8836" s="60">
        <v>0.96903241957516995</v>
      </c>
      <c r="ABS8836" s="60"/>
      <c r="ABT8836" s="60"/>
      <c r="ABU8836" s="60"/>
      <c r="ABV8836" s="60"/>
      <c r="ABW8836" s="60"/>
      <c r="ABX8836" s="60"/>
    </row>
    <row r="8837" spans="727:752" x14ac:dyDescent="0.25">
      <c r="AAY8837" s="60"/>
      <c r="AAZ8837" s="60"/>
      <c r="ABA8837" s="60"/>
      <c r="ABB8837" s="60"/>
      <c r="ABC8837" s="60"/>
      <c r="ABD8837" s="60"/>
      <c r="ABE8837" s="60"/>
      <c r="ABF8837" s="60"/>
      <c r="ABG8837" s="60"/>
      <c r="ABH8837" s="60"/>
      <c r="ABI8837" s="60"/>
      <c r="ABJ8837" s="60"/>
      <c r="ABK8837" s="60"/>
      <c r="ABL8837" s="60"/>
      <c r="ABM8837" s="60"/>
      <c r="ABN8837" s="60"/>
      <c r="ABO8837" s="60"/>
      <c r="ABP8837" s="60"/>
      <c r="ABQ8837" s="60"/>
      <c r="ABR8837" s="60">
        <v>0.96901729601834496</v>
      </c>
      <c r="ABS8837" s="60"/>
      <c r="ABT8837" s="60"/>
      <c r="ABU8837" s="60"/>
      <c r="ABV8837" s="60"/>
      <c r="ABW8837" s="60"/>
      <c r="ABX8837" s="60"/>
    </row>
    <row r="8838" spans="727:752" x14ac:dyDescent="0.25">
      <c r="AAY8838" s="60"/>
      <c r="AAZ8838" s="60"/>
      <c r="ABA8838" s="60"/>
      <c r="ABB8838" s="60"/>
      <c r="ABC8838" s="60"/>
      <c r="ABD8838" s="60"/>
      <c r="ABE8838" s="60"/>
      <c r="ABF8838" s="60"/>
      <c r="ABG8838" s="60"/>
      <c r="ABH8838" s="60"/>
      <c r="ABI8838" s="60"/>
      <c r="ABJ8838" s="60"/>
      <c r="ABK8838" s="60"/>
      <c r="ABL8838" s="60"/>
      <c r="ABM8838" s="60"/>
      <c r="ABN8838" s="60"/>
      <c r="ABO8838" s="60"/>
      <c r="ABP8838" s="60"/>
      <c r="ABQ8838" s="60"/>
      <c r="ABR8838" s="60">
        <v>0.96901588574674802</v>
      </c>
      <c r="ABS8838" s="60"/>
      <c r="ABT8838" s="60"/>
      <c r="ABU8838" s="60"/>
      <c r="ABV8838" s="60"/>
      <c r="ABW8838" s="60"/>
      <c r="ABX8838" s="60"/>
    </row>
    <row r="8839" spans="727:752" x14ac:dyDescent="0.25">
      <c r="AAY8839" s="60"/>
      <c r="AAZ8839" s="60"/>
      <c r="ABA8839" s="60"/>
      <c r="ABB8839" s="60"/>
      <c r="ABC8839" s="60"/>
      <c r="ABD8839" s="60"/>
      <c r="ABE8839" s="60"/>
      <c r="ABF8839" s="60"/>
      <c r="ABG8839" s="60"/>
      <c r="ABH8839" s="60"/>
      <c r="ABI8839" s="60"/>
      <c r="ABJ8839" s="60"/>
      <c r="ABK8839" s="60"/>
      <c r="ABL8839" s="60"/>
      <c r="ABM8839" s="60"/>
      <c r="ABN8839" s="60"/>
      <c r="ABO8839" s="60"/>
      <c r="ABP8839" s="60"/>
      <c r="ABQ8839" s="60"/>
      <c r="ABR8839" s="60">
        <v>0.96899182494463698</v>
      </c>
      <c r="ABS8839" s="60"/>
      <c r="ABT8839" s="60"/>
      <c r="ABU8839" s="60"/>
      <c r="ABV8839" s="60"/>
      <c r="ABW8839" s="60"/>
      <c r="ABX8839" s="60"/>
    </row>
    <row r="8840" spans="727:752" x14ac:dyDescent="0.25">
      <c r="AAY8840" s="60"/>
      <c r="AAZ8840" s="60"/>
      <c r="ABA8840" s="60"/>
      <c r="ABB8840" s="60"/>
      <c r="ABC8840" s="60"/>
      <c r="ABD8840" s="60"/>
      <c r="ABE8840" s="60"/>
      <c r="ABF8840" s="60"/>
      <c r="ABG8840" s="60"/>
      <c r="ABH8840" s="60"/>
      <c r="ABI8840" s="60"/>
      <c r="ABJ8840" s="60"/>
      <c r="ABK8840" s="60"/>
      <c r="ABL8840" s="60"/>
      <c r="ABM8840" s="60"/>
      <c r="ABN8840" s="60"/>
      <c r="ABO8840" s="60"/>
      <c r="ABP8840" s="60"/>
      <c r="ABQ8840" s="60"/>
      <c r="ABR8840" s="60">
        <v>0.96898833179980304</v>
      </c>
      <c r="ABS8840" s="60"/>
      <c r="ABT8840" s="60"/>
      <c r="ABU8840" s="60"/>
      <c r="ABV8840" s="60"/>
      <c r="ABW8840" s="60"/>
      <c r="ABX8840" s="60"/>
    </row>
    <row r="8841" spans="727:752" x14ac:dyDescent="0.25">
      <c r="AAY8841" s="60"/>
      <c r="AAZ8841" s="60"/>
      <c r="ABA8841" s="60"/>
      <c r="ABB8841" s="60"/>
      <c r="ABC8841" s="60"/>
      <c r="ABD8841" s="60"/>
      <c r="ABE8841" s="60"/>
      <c r="ABF8841" s="60"/>
      <c r="ABG8841" s="60"/>
      <c r="ABH8841" s="60"/>
      <c r="ABI8841" s="60"/>
      <c r="ABJ8841" s="60"/>
      <c r="ABK8841" s="60"/>
      <c r="ABL8841" s="60"/>
      <c r="ABM8841" s="60"/>
      <c r="ABN8841" s="60"/>
      <c r="ABO8841" s="60"/>
      <c r="ABP8841" s="60"/>
      <c r="ABQ8841" s="60"/>
      <c r="ABR8841" s="60">
        <v>0.96898679897144502</v>
      </c>
      <c r="ABS8841" s="60"/>
      <c r="ABT8841" s="60"/>
      <c r="ABU8841" s="60"/>
      <c r="ABV8841" s="60"/>
      <c r="ABW8841" s="60"/>
      <c r="ABX8841" s="60"/>
    </row>
    <row r="8842" spans="727:752" x14ac:dyDescent="0.25">
      <c r="AAY8842" s="60"/>
      <c r="AAZ8842" s="60"/>
      <c r="ABA8842" s="60"/>
      <c r="ABB8842" s="60"/>
      <c r="ABC8842" s="60"/>
      <c r="ABD8842" s="60"/>
      <c r="ABE8842" s="60"/>
      <c r="ABF8842" s="60"/>
      <c r="ABG8842" s="60"/>
      <c r="ABH8842" s="60"/>
      <c r="ABI8842" s="60"/>
      <c r="ABJ8842" s="60"/>
      <c r="ABK8842" s="60"/>
      <c r="ABL8842" s="60"/>
      <c r="ABM8842" s="60"/>
      <c r="ABN8842" s="60"/>
      <c r="ABO8842" s="60"/>
      <c r="ABP8842" s="60"/>
      <c r="ABQ8842" s="60"/>
      <c r="ABR8842" s="60">
        <v>0.96898290636892903</v>
      </c>
      <c r="ABS8842" s="60"/>
      <c r="ABT8842" s="60"/>
      <c r="ABU8842" s="60"/>
      <c r="ABV8842" s="60"/>
      <c r="ABW8842" s="60"/>
      <c r="ABX8842" s="60"/>
    </row>
    <row r="8843" spans="727:752" x14ac:dyDescent="0.25">
      <c r="AAY8843" s="60"/>
      <c r="AAZ8843" s="60"/>
      <c r="ABA8843" s="60"/>
      <c r="ABB8843" s="60"/>
      <c r="ABC8843" s="60"/>
      <c r="ABD8843" s="60"/>
      <c r="ABE8843" s="60"/>
      <c r="ABF8843" s="60"/>
      <c r="ABG8843" s="60"/>
      <c r="ABH8843" s="60"/>
      <c r="ABI8843" s="60"/>
      <c r="ABJ8843" s="60"/>
      <c r="ABK8843" s="60"/>
      <c r="ABL8843" s="60"/>
      <c r="ABM8843" s="60"/>
      <c r="ABN8843" s="60"/>
      <c r="ABO8843" s="60"/>
      <c r="ABP8843" s="60"/>
      <c r="ABQ8843" s="60"/>
      <c r="ABR8843" s="60">
        <v>0.96898211943391499</v>
      </c>
      <c r="ABS8843" s="60"/>
      <c r="ABT8843" s="60"/>
      <c r="ABU8843" s="60"/>
      <c r="ABV8843" s="60"/>
      <c r="ABW8843" s="60"/>
      <c r="ABX8843" s="60"/>
    </row>
    <row r="8844" spans="727:752" x14ac:dyDescent="0.25">
      <c r="AAY8844" s="60"/>
      <c r="AAZ8844" s="60"/>
      <c r="ABA8844" s="60"/>
      <c r="ABB8844" s="60"/>
      <c r="ABC8844" s="60"/>
      <c r="ABD8844" s="60"/>
      <c r="ABE8844" s="60"/>
      <c r="ABF8844" s="60"/>
      <c r="ABG8844" s="60"/>
      <c r="ABH8844" s="60"/>
      <c r="ABI8844" s="60"/>
      <c r="ABJ8844" s="60"/>
      <c r="ABK8844" s="60"/>
      <c r="ABL8844" s="60"/>
      <c r="ABM8844" s="60"/>
      <c r="ABN8844" s="60"/>
      <c r="ABO8844" s="60"/>
      <c r="ABP8844" s="60"/>
      <c r="ABQ8844" s="60"/>
      <c r="ABR8844" s="60">
        <v>0.96897488641796403</v>
      </c>
      <c r="ABS8844" s="60"/>
      <c r="ABT8844" s="60"/>
      <c r="ABU8844" s="60"/>
      <c r="ABV8844" s="60"/>
      <c r="ABW8844" s="60"/>
      <c r="ABX8844" s="60"/>
    </row>
    <row r="8845" spans="727:752" x14ac:dyDescent="0.25">
      <c r="AAY8845" s="60"/>
      <c r="AAZ8845" s="60"/>
      <c r="ABA8845" s="60"/>
      <c r="ABB8845" s="60"/>
      <c r="ABC8845" s="60"/>
      <c r="ABD8845" s="60"/>
      <c r="ABE8845" s="60"/>
      <c r="ABF8845" s="60"/>
      <c r="ABG8845" s="60"/>
      <c r="ABH8845" s="60"/>
      <c r="ABI8845" s="60"/>
      <c r="ABJ8845" s="60"/>
      <c r="ABK8845" s="60"/>
      <c r="ABL8845" s="60"/>
      <c r="ABM8845" s="60"/>
      <c r="ABN8845" s="60"/>
      <c r="ABO8845" s="60"/>
      <c r="ABP8845" s="60"/>
      <c r="ABQ8845" s="60"/>
      <c r="ABR8845" s="60">
        <v>0.96895233622943999</v>
      </c>
      <c r="ABS8845" s="60"/>
      <c r="ABT8845" s="60"/>
      <c r="ABU8845" s="60"/>
      <c r="ABV8845" s="60"/>
      <c r="ABW8845" s="60"/>
      <c r="ABX8845" s="60"/>
    </row>
    <row r="8846" spans="727:752" x14ac:dyDescent="0.25">
      <c r="AAY8846" s="60"/>
      <c r="AAZ8846" s="60"/>
      <c r="ABA8846" s="60"/>
      <c r="ABB8846" s="60"/>
      <c r="ABC8846" s="60"/>
      <c r="ABD8846" s="60"/>
      <c r="ABE8846" s="60"/>
      <c r="ABF8846" s="60"/>
      <c r="ABG8846" s="60"/>
      <c r="ABH8846" s="60"/>
      <c r="ABI8846" s="60"/>
      <c r="ABJ8846" s="60"/>
      <c r="ABK8846" s="60"/>
      <c r="ABL8846" s="60"/>
      <c r="ABM8846" s="60"/>
      <c r="ABN8846" s="60"/>
      <c r="ABO8846" s="60"/>
      <c r="ABP8846" s="60"/>
      <c r="ABQ8846" s="60"/>
      <c r="ABR8846" s="60">
        <v>0.96894597039804398</v>
      </c>
      <c r="ABS8846" s="60"/>
      <c r="ABT8846" s="60"/>
      <c r="ABU8846" s="60"/>
      <c r="ABV8846" s="60"/>
      <c r="ABW8846" s="60"/>
      <c r="ABX8846" s="60"/>
    </row>
    <row r="8847" spans="727:752" x14ac:dyDescent="0.25">
      <c r="AAY8847" s="60"/>
      <c r="AAZ8847" s="60"/>
      <c r="ABA8847" s="60"/>
      <c r="ABB8847" s="60"/>
      <c r="ABC8847" s="60"/>
      <c r="ABD8847" s="60"/>
      <c r="ABE8847" s="60"/>
      <c r="ABF8847" s="60"/>
      <c r="ABG8847" s="60"/>
      <c r="ABH8847" s="60"/>
      <c r="ABI8847" s="60"/>
      <c r="ABJ8847" s="60"/>
      <c r="ABK8847" s="60"/>
      <c r="ABL8847" s="60"/>
      <c r="ABM8847" s="60"/>
      <c r="ABN8847" s="60"/>
      <c r="ABO8847" s="60"/>
      <c r="ABP8847" s="60"/>
      <c r="ABQ8847" s="60"/>
      <c r="ABR8847" s="60">
        <v>0.96894409997441999</v>
      </c>
      <c r="ABS8847" s="60"/>
      <c r="ABT8847" s="60"/>
      <c r="ABU8847" s="60"/>
      <c r="ABV8847" s="60"/>
      <c r="ABW8847" s="60"/>
      <c r="ABX8847" s="60"/>
    </row>
    <row r="8848" spans="727:752" x14ac:dyDescent="0.25">
      <c r="AAY8848" s="60"/>
      <c r="AAZ8848" s="60"/>
      <c r="ABA8848" s="60"/>
      <c r="ABB8848" s="60"/>
      <c r="ABC8848" s="60"/>
      <c r="ABD8848" s="60"/>
      <c r="ABE8848" s="60"/>
      <c r="ABF8848" s="60"/>
      <c r="ABG8848" s="60"/>
      <c r="ABH8848" s="60"/>
      <c r="ABI8848" s="60"/>
      <c r="ABJ8848" s="60"/>
      <c r="ABK8848" s="60"/>
      <c r="ABL8848" s="60"/>
      <c r="ABM8848" s="60"/>
      <c r="ABN8848" s="60"/>
      <c r="ABO8848" s="60"/>
      <c r="ABP8848" s="60"/>
      <c r="ABQ8848" s="60"/>
      <c r="ABR8848" s="60">
        <v>0.96894230815318705</v>
      </c>
      <c r="ABS8848" s="60"/>
      <c r="ABT8848" s="60"/>
      <c r="ABU8848" s="60"/>
      <c r="ABV8848" s="60"/>
      <c r="ABW8848" s="60"/>
      <c r="ABX8848" s="60"/>
    </row>
    <row r="8849" spans="727:752" x14ac:dyDescent="0.25">
      <c r="AAY8849" s="60"/>
      <c r="AAZ8849" s="60"/>
      <c r="ABA8849" s="60"/>
      <c r="ABB8849" s="60"/>
      <c r="ABC8849" s="60"/>
      <c r="ABD8849" s="60"/>
      <c r="ABE8849" s="60"/>
      <c r="ABF8849" s="60"/>
      <c r="ABG8849" s="60"/>
      <c r="ABH8849" s="60"/>
      <c r="ABI8849" s="60"/>
      <c r="ABJ8849" s="60"/>
      <c r="ABK8849" s="60"/>
      <c r="ABL8849" s="60"/>
      <c r="ABM8849" s="60"/>
      <c r="ABN8849" s="60"/>
      <c r="ABO8849" s="60"/>
      <c r="ABP8849" s="60"/>
      <c r="ABQ8849" s="60"/>
      <c r="ABR8849" s="60">
        <v>0.96894189885877402</v>
      </c>
      <c r="ABS8849" s="60"/>
      <c r="ABT8849" s="60"/>
      <c r="ABU8849" s="60"/>
      <c r="ABV8849" s="60"/>
      <c r="ABW8849" s="60"/>
      <c r="ABX8849" s="60"/>
    </row>
    <row r="8850" spans="727:752" x14ac:dyDescent="0.25">
      <c r="AAY8850" s="60"/>
      <c r="AAZ8850" s="60"/>
      <c r="ABA8850" s="60"/>
      <c r="ABB8850" s="60"/>
      <c r="ABC8850" s="60"/>
      <c r="ABD8850" s="60"/>
      <c r="ABE8850" s="60"/>
      <c r="ABF8850" s="60"/>
      <c r="ABG8850" s="60"/>
      <c r="ABH8850" s="60"/>
      <c r="ABI8850" s="60"/>
      <c r="ABJ8850" s="60"/>
      <c r="ABK8850" s="60"/>
      <c r="ABL8850" s="60"/>
      <c r="ABM8850" s="60"/>
      <c r="ABN8850" s="60"/>
      <c r="ABO8850" s="60"/>
      <c r="ABP8850" s="60"/>
      <c r="ABQ8850" s="60"/>
      <c r="ABR8850" s="60">
        <v>0.96893005569546498</v>
      </c>
      <c r="ABS8850" s="60"/>
      <c r="ABT8850" s="60"/>
      <c r="ABU8850" s="60"/>
      <c r="ABV8850" s="60"/>
      <c r="ABW8850" s="60"/>
      <c r="ABX8850" s="60"/>
    </row>
    <row r="8851" spans="727:752" x14ac:dyDescent="0.25">
      <c r="AAY8851" s="60"/>
      <c r="AAZ8851" s="60"/>
      <c r="ABA8851" s="60"/>
      <c r="ABB8851" s="60"/>
      <c r="ABC8851" s="60"/>
      <c r="ABD8851" s="60"/>
      <c r="ABE8851" s="60"/>
      <c r="ABF8851" s="60"/>
      <c r="ABG8851" s="60"/>
      <c r="ABH8851" s="60"/>
      <c r="ABI8851" s="60"/>
      <c r="ABJ8851" s="60"/>
      <c r="ABK8851" s="60"/>
      <c r="ABL8851" s="60"/>
      <c r="ABM8851" s="60"/>
      <c r="ABN8851" s="60"/>
      <c r="ABO8851" s="60"/>
      <c r="ABP8851" s="60"/>
      <c r="ABQ8851" s="60"/>
      <c r="ABR8851" s="60">
        <v>0.96892681176106998</v>
      </c>
      <c r="ABS8851" s="60"/>
      <c r="ABT8851" s="60"/>
      <c r="ABU8851" s="60"/>
      <c r="ABV8851" s="60"/>
      <c r="ABW8851" s="60"/>
      <c r="ABX8851" s="60"/>
    </row>
    <row r="8852" spans="727:752" x14ac:dyDescent="0.25">
      <c r="AAY8852" s="60"/>
      <c r="AAZ8852" s="60"/>
      <c r="ABA8852" s="60"/>
      <c r="ABB8852" s="60"/>
      <c r="ABC8852" s="60"/>
      <c r="ABD8852" s="60"/>
      <c r="ABE8852" s="60"/>
      <c r="ABF8852" s="60"/>
      <c r="ABG8852" s="60"/>
      <c r="ABH8852" s="60"/>
      <c r="ABI8852" s="60"/>
      <c r="ABJ8852" s="60"/>
      <c r="ABK8852" s="60"/>
      <c r="ABL8852" s="60"/>
      <c r="ABM8852" s="60"/>
      <c r="ABN8852" s="60"/>
      <c r="ABO8852" s="60"/>
      <c r="ABP8852" s="60"/>
      <c r="ABQ8852" s="60"/>
      <c r="ABR8852" s="60">
        <v>0.96890156813720796</v>
      </c>
      <c r="ABS8852" s="60"/>
      <c r="ABT8852" s="60"/>
      <c r="ABU8852" s="60"/>
      <c r="ABV8852" s="60"/>
      <c r="ABW8852" s="60"/>
      <c r="ABX8852" s="60"/>
    </row>
    <row r="8853" spans="727:752" x14ac:dyDescent="0.25">
      <c r="AAY8853" s="60"/>
      <c r="AAZ8853" s="60"/>
      <c r="ABA8853" s="60"/>
      <c r="ABB8853" s="60"/>
      <c r="ABC8853" s="60"/>
      <c r="ABD8853" s="60"/>
      <c r="ABE8853" s="60"/>
      <c r="ABF8853" s="60"/>
      <c r="ABG8853" s="60"/>
      <c r="ABH8853" s="60"/>
      <c r="ABI8853" s="60"/>
      <c r="ABJ8853" s="60"/>
      <c r="ABK8853" s="60"/>
      <c r="ABL8853" s="60"/>
      <c r="ABM8853" s="60"/>
      <c r="ABN8853" s="60"/>
      <c r="ABO8853" s="60"/>
      <c r="ABP8853" s="60"/>
      <c r="ABQ8853" s="60"/>
      <c r="ABR8853" s="60">
        <v>0.96888553921273901</v>
      </c>
      <c r="ABS8853" s="60"/>
      <c r="ABT8853" s="60"/>
      <c r="ABU8853" s="60"/>
      <c r="ABV8853" s="60"/>
      <c r="ABW8853" s="60"/>
      <c r="ABX8853" s="60"/>
    </row>
    <row r="8854" spans="727:752" x14ac:dyDescent="0.25">
      <c r="AAY8854" s="60"/>
      <c r="AAZ8854" s="60"/>
      <c r="ABA8854" s="60"/>
      <c r="ABB8854" s="60"/>
      <c r="ABC8854" s="60"/>
      <c r="ABD8854" s="60"/>
      <c r="ABE8854" s="60"/>
      <c r="ABF8854" s="60"/>
      <c r="ABG8854" s="60"/>
      <c r="ABH8854" s="60"/>
      <c r="ABI8854" s="60"/>
      <c r="ABJ8854" s="60"/>
      <c r="ABK8854" s="60"/>
      <c r="ABL8854" s="60"/>
      <c r="ABM8854" s="60"/>
      <c r="ABN8854" s="60"/>
      <c r="ABO8854" s="60"/>
      <c r="ABP8854" s="60"/>
      <c r="ABQ8854" s="60"/>
      <c r="ABR8854" s="60">
        <v>0.96887383744466005</v>
      </c>
      <c r="ABS8854" s="60"/>
      <c r="ABT8854" s="60"/>
      <c r="ABU8854" s="60"/>
      <c r="ABV8854" s="60"/>
      <c r="ABW8854" s="60"/>
      <c r="ABX8854" s="60"/>
    </row>
    <row r="8855" spans="727:752" x14ac:dyDescent="0.25">
      <c r="AAY8855" s="60"/>
      <c r="AAZ8855" s="60"/>
      <c r="ABA8855" s="60"/>
      <c r="ABB8855" s="60"/>
      <c r="ABC8855" s="60"/>
      <c r="ABD8855" s="60"/>
      <c r="ABE8855" s="60"/>
      <c r="ABF8855" s="60"/>
      <c r="ABG8855" s="60"/>
      <c r="ABH8855" s="60"/>
      <c r="ABI8855" s="60"/>
      <c r="ABJ8855" s="60"/>
      <c r="ABK8855" s="60"/>
      <c r="ABL8855" s="60"/>
      <c r="ABM8855" s="60"/>
      <c r="ABN8855" s="60"/>
      <c r="ABO8855" s="60"/>
      <c r="ABP8855" s="60"/>
      <c r="ABQ8855" s="60"/>
      <c r="ABR8855" s="60">
        <v>0.96885894865241995</v>
      </c>
      <c r="ABS8855" s="60"/>
      <c r="ABT8855" s="60"/>
      <c r="ABU8855" s="60"/>
      <c r="ABV8855" s="60"/>
      <c r="ABW8855" s="60"/>
      <c r="ABX8855" s="60"/>
    </row>
    <row r="8856" spans="727:752" x14ac:dyDescent="0.25">
      <c r="AAY8856" s="60"/>
      <c r="AAZ8856" s="60"/>
      <c r="ABA8856" s="60"/>
      <c r="ABB8856" s="60"/>
      <c r="ABC8856" s="60"/>
      <c r="ABD8856" s="60"/>
      <c r="ABE8856" s="60"/>
      <c r="ABF8856" s="60"/>
      <c r="ABG8856" s="60"/>
      <c r="ABH8856" s="60"/>
      <c r="ABI8856" s="60"/>
      <c r="ABJ8856" s="60"/>
      <c r="ABK8856" s="60"/>
      <c r="ABL8856" s="60"/>
      <c r="ABM8856" s="60"/>
      <c r="ABN8856" s="60"/>
      <c r="ABO8856" s="60"/>
      <c r="ABP8856" s="60"/>
      <c r="ABQ8856" s="60"/>
      <c r="ABR8856" s="60">
        <v>0.96884509395376095</v>
      </c>
      <c r="ABS8856" s="60"/>
      <c r="ABT8856" s="60"/>
      <c r="ABU8856" s="60"/>
      <c r="ABV8856" s="60"/>
      <c r="ABW8856" s="60"/>
      <c r="ABX8856" s="60"/>
    </row>
    <row r="8857" spans="727:752" x14ac:dyDescent="0.25">
      <c r="AAY8857" s="60"/>
      <c r="AAZ8857" s="60"/>
      <c r="ABA8857" s="60"/>
      <c r="ABB8857" s="60"/>
      <c r="ABC8857" s="60"/>
      <c r="ABD8857" s="60"/>
      <c r="ABE8857" s="60"/>
      <c r="ABF8857" s="60"/>
      <c r="ABG8857" s="60"/>
      <c r="ABH8857" s="60"/>
      <c r="ABI8857" s="60"/>
      <c r="ABJ8857" s="60"/>
      <c r="ABK8857" s="60"/>
      <c r="ABL8857" s="60"/>
      <c r="ABM8857" s="60"/>
      <c r="ABN8857" s="60"/>
      <c r="ABO8857" s="60"/>
      <c r="ABP8857" s="60"/>
      <c r="ABQ8857" s="60"/>
      <c r="ABR8857" s="60">
        <v>0.96884424295209604</v>
      </c>
      <c r="ABS8857" s="60"/>
      <c r="ABT8857" s="60"/>
      <c r="ABU8857" s="60"/>
      <c r="ABV8857" s="60"/>
      <c r="ABW8857" s="60"/>
      <c r="ABX8857" s="60"/>
    </row>
    <row r="8858" spans="727:752" x14ac:dyDescent="0.25">
      <c r="AAY8858" s="60"/>
      <c r="AAZ8858" s="60"/>
      <c r="ABA8858" s="60"/>
      <c r="ABB8858" s="60"/>
      <c r="ABC8858" s="60"/>
      <c r="ABD8858" s="60"/>
      <c r="ABE8858" s="60"/>
      <c r="ABF8858" s="60"/>
      <c r="ABG8858" s="60"/>
      <c r="ABH8858" s="60"/>
      <c r="ABI8858" s="60"/>
      <c r="ABJ8858" s="60"/>
      <c r="ABK8858" s="60"/>
      <c r="ABL8858" s="60"/>
      <c r="ABM8858" s="60"/>
      <c r="ABN8858" s="60"/>
      <c r="ABO8858" s="60"/>
      <c r="ABP8858" s="60"/>
      <c r="ABQ8858" s="60"/>
      <c r="ABR8858" s="60">
        <v>0.96881271662184099</v>
      </c>
      <c r="ABS8858" s="60"/>
      <c r="ABT8858" s="60"/>
      <c r="ABU8858" s="60"/>
      <c r="ABV8858" s="60"/>
      <c r="ABW8858" s="60"/>
      <c r="ABX8858" s="60"/>
    </row>
    <row r="8859" spans="727:752" x14ac:dyDescent="0.25">
      <c r="AAY8859" s="60"/>
      <c r="AAZ8859" s="60"/>
      <c r="ABA8859" s="60"/>
      <c r="ABB8859" s="60"/>
      <c r="ABC8859" s="60"/>
      <c r="ABD8859" s="60"/>
      <c r="ABE8859" s="60"/>
      <c r="ABF8859" s="60"/>
      <c r="ABG8859" s="60"/>
      <c r="ABH8859" s="60"/>
      <c r="ABI8859" s="60"/>
      <c r="ABJ8859" s="60"/>
      <c r="ABK8859" s="60"/>
      <c r="ABL8859" s="60"/>
      <c r="ABM8859" s="60"/>
      <c r="ABN8859" s="60"/>
      <c r="ABO8859" s="60"/>
      <c r="ABP8859" s="60"/>
      <c r="ABQ8859" s="60"/>
      <c r="ABR8859" s="60">
        <v>0.96880442148593404</v>
      </c>
      <c r="ABS8859" s="60"/>
      <c r="ABT8859" s="60"/>
      <c r="ABU8859" s="60"/>
      <c r="ABV8859" s="60"/>
      <c r="ABW8859" s="60"/>
      <c r="ABX8859" s="60"/>
    </row>
    <row r="8860" spans="727:752" x14ac:dyDescent="0.25">
      <c r="AAY8860" s="60"/>
      <c r="AAZ8860" s="60"/>
      <c r="ABA8860" s="60"/>
      <c r="ABB8860" s="60"/>
      <c r="ABC8860" s="60"/>
      <c r="ABD8860" s="60"/>
      <c r="ABE8860" s="60"/>
      <c r="ABF8860" s="60"/>
      <c r="ABG8860" s="60"/>
      <c r="ABH8860" s="60"/>
      <c r="ABI8860" s="60"/>
      <c r="ABJ8860" s="60"/>
      <c r="ABK8860" s="60"/>
      <c r="ABL8860" s="60"/>
      <c r="ABM8860" s="60"/>
      <c r="ABN8860" s="60"/>
      <c r="ABO8860" s="60"/>
      <c r="ABP8860" s="60"/>
      <c r="ABQ8860" s="60"/>
      <c r="ABR8860" s="60">
        <v>0.96880173566310301</v>
      </c>
      <c r="ABS8860" s="60"/>
      <c r="ABT8860" s="60"/>
      <c r="ABU8860" s="60"/>
      <c r="ABV8860" s="60"/>
      <c r="ABW8860" s="60"/>
      <c r="ABX8860" s="60"/>
    </row>
    <row r="8861" spans="727:752" x14ac:dyDescent="0.25">
      <c r="AAY8861" s="60"/>
      <c r="AAZ8861" s="60"/>
      <c r="ABA8861" s="60"/>
      <c r="ABB8861" s="60"/>
      <c r="ABC8861" s="60"/>
      <c r="ABD8861" s="60"/>
      <c r="ABE8861" s="60"/>
      <c r="ABF8861" s="60"/>
      <c r="ABG8861" s="60"/>
      <c r="ABH8861" s="60"/>
      <c r="ABI8861" s="60"/>
      <c r="ABJ8861" s="60"/>
      <c r="ABK8861" s="60"/>
      <c r="ABL8861" s="60"/>
      <c r="ABM8861" s="60"/>
      <c r="ABN8861" s="60"/>
      <c r="ABO8861" s="60"/>
      <c r="ABP8861" s="60"/>
      <c r="ABQ8861" s="60"/>
      <c r="ABR8861" s="60">
        <v>0.96879167109026798</v>
      </c>
      <c r="ABS8861" s="60"/>
      <c r="ABT8861" s="60"/>
      <c r="ABU8861" s="60"/>
      <c r="ABV8861" s="60"/>
      <c r="ABW8861" s="60"/>
      <c r="ABX8861" s="60"/>
    </row>
    <row r="8862" spans="727:752" x14ac:dyDescent="0.25">
      <c r="AAY8862" s="60"/>
      <c r="AAZ8862" s="60"/>
      <c r="ABA8862" s="60"/>
      <c r="ABB8862" s="60"/>
      <c r="ABC8862" s="60"/>
      <c r="ABD8862" s="60"/>
      <c r="ABE8862" s="60"/>
      <c r="ABF8862" s="60"/>
      <c r="ABG8862" s="60"/>
      <c r="ABH8862" s="60"/>
      <c r="ABI8862" s="60"/>
      <c r="ABJ8862" s="60"/>
      <c r="ABK8862" s="60"/>
      <c r="ABL8862" s="60"/>
      <c r="ABM8862" s="60"/>
      <c r="ABN8862" s="60"/>
      <c r="ABO8862" s="60"/>
      <c r="ABP8862" s="60"/>
      <c r="ABQ8862" s="60"/>
      <c r="ABR8862" s="60">
        <v>0.96878603883307002</v>
      </c>
      <c r="ABS8862" s="60"/>
      <c r="ABT8862" s="60"/>
      <c r="ABU8862" s="60"/>
      <c r="ABV8862" s="60"/>
      <c r="ABW8862" s="60"/>
      <c r="ABX8862" s="60"/>
    </row>
    <row r="8863" spans="727:752" x14ac:dyDescent="0.25">
      <c r="AAY8863" s="60"/>
      <c r="AAZ8863" s="60"/>
      <c r="ABA8863" s="60"/>
      <c r="ABB8863" s="60"/>
      <c r="ABC8863" s="60"/>
      <c r="ABD8863" s="60"/>
      <c r="ABE8863" s="60"/>
      <c r="ABF8863" s="60"/>
      <c r="ABG8863" s="60"/>
      <c r="ABH8863" s="60"/>
      <c r="ABI8863" s="60"/>
      <c r="ABJ8863" s="60"/>
      <c r="ABK8863" s="60"/>
      <c r="ABL8863" s="60"/>
      <c r="ABM8863" s="60"/>
      <c r="ABN8863" s="60"/>
      <c r="ABO8863" s="60"/>
      <c r="ABP8863" s="60"/>
      <c r="ABQ8863" s="60"/>
      <c r="ABR8863" s="60">
        <v>0.968771748811872</v>
      </c>
      <c r="ABS8863" s="60"/>
      <c r="ABT8863" s="60"/>
      <c r="ABU8863" s="60"/>
      <c r="ABV8863" s="60"/>
      <c r="ABW8863" s="60"/>
      <c r="ABX8863" s="60"/>
    </row>
    <row r="8864" spans="727:752" x14ac:dyDescent="0.25">
      <c r="AAY8864" s="60"/>
      <c r="AAZ8864" s="60"/>
      <c r="ABA8864" s="60"/>
      <c r="ABB8864" s="60"/>
      <c r="ABC8864" s="60"/>
      <c r="ABD8864" s="60"/>
      <c r="ABE8864" s="60"/>
      <c r="ABF8864" s="60"/>
      <c r="ABG8864" s="60"/>
      <c r="ABH8864" s="60"/>
      <c r="ABI8864" s="60"/>
      <c r="ABJ8864" s="60"/>
      <c r="ABK8864" s="60"/>
      <c r="ABL8864" s="60"/>
      <c r="ABM8864" s="60"/>
      <c r="ABN8864" s="60"/>
      <c r="ABO8864" s="60"/>
      <c r="ABP8864" s="60"/>
      <c r="ABQ8864" s="60"/>
      <c r="ABR8864" s="60">
        <v>0.96876954662501003</v>
      </c>
      <c r="ABS8864" s="60"/>
      <c r="ABT8864" s="60"/>
      <c r="ABU8864" s="60"/>
      <c r="ABV8864" s="60"/>
      <c r="ABW8864" s="60"/>
      <c r="ABX8864" s="60"/>
    </row>
    <row r="8865" spans="727:752" x14ac:dyDescent="0.25">
      <c r="AAY8865" s="60"/>
      <c r="AAZ8865" s="60"/>
      <c r="ABA8865" s="60"/>
      <c r="ABB8865" s="60"/>
      <c r="ABC8865" s="60"/>
      <c r="ABD8865" s="60"/>
      <c r="ABE8865" s="60"/>
      <c r="ABF8865" s="60"/>
      <c r="ABG8865" s="60"/>
      <c r="ABH8865" s="60"/>
      <c r="ABI8865" s="60"/>
      <c r="ABJ8865" s="60"/>
      <c r="ABK8865" s="60"/>
      <c r="ABL8865" s="60"/>
      <c r="ABM8865" s="60"/>
      <c r="ABN8865" s="60"/>
      <c r="ABO8865" s="60"/>
      <c r="ABP8865" s="60"/>
      <c r="ABQ8865" s="60"/>
      <c r="ABR8865" s="60">
        <v>0.96876444214175805</v>
      </c>
      <c r="ABS8865" s="60"/>
      <c r="ABT8865" s="60"/>
      <c r="ABU8865" s="60"/>
      <c r="ABV8865" s="60"/>
      <c r="ABW8865" s="60"/>
      <c r="ABX8865" s="60"/>
    </row>
    <row r="8866" spans="727:752" x14ac:dyDescent="0.25">
      <c r="AAY8866" s="60"/>
      <c r="AAZ8866" s="60"/>
      <c r="ABA8866" s="60"/>
      <c r="ABB8866" s="60"/>
      <c r="ABC8866" s="60"/>
      <c r="ABD8866" s="60"/>
      <c r="ABE8866" s="60"/>
      <c r="ABF8866" s="60"/>
      <c r="ABG8866" s="60"/>
      <c r="ABH8866" s="60"/>
      <c r="ABI8866" s="60"/>
      <c r="ABJ8866" s="60"/>
      <c r="ABK8866" s="60"/>
      <c r="ABL8866" s="60"/>
      <c r="ABM8866" s="60"/>
      <c r="ABN8866" s="60"/>
      <c r="ABO8866" s="60"/>
      <c r="ABP8866" s="60"/>
      <c r="ABQ8866" s="60"/>
      <c r="ABR8866" s="60">
        <v>0.96875983591236703</v>
      </c>
      <c r="ABS8866" s="60"/>
      <c r="ABT8866" s="60"/>
      <c r="ABU8866" s="60"/>
      <c r="ABV8866" s="60"/>
      <c r="ABW8866" s="60"/>
      <c r="ABX8866" s="60"/>
    </row>
    <row r="8867" spans="727:752" x14ac:dyDescent="0.25">
      <c r="AAY8867" s="60"/>
      <c r="AAZ8867" s="60"/>
      <c r="ABA8867" s="60"/>
      <c r="ABB8867" s="60"/>
      <c r="ABC8867" s="60"/>
      <c r="ABD8867" s="60"/>
      <c r="ABE8867" s="60"/>
      <c r="ABF8867" s="60"/>
      <c r="ABG8867" s="60"/>
      <c r="ABH8867" s="60"/>
      <c r="ABI8867" s="60"/>
      <c r="ABJ8867" s="60"/>
      <c r="ABK8867" s="60"/>
      <c r="ABL8867" s="60"/>
      <c r="ABM8867" s="60"/>
      <c r="ABN8867" s="60"/>
      <c r="ABO8867" s="60"/>
      <c r="ABP8867" s="60"/>
      <c r="ABQ8867" s="60"/>
      <c r="ABR8867" s="60">
        <v>0.96875817923332297</v>
      </c>
      <c r="ABS8867" s="60"/>
      <c r="ABT8867" s="60"/>
      <c r="ABU8867" s="60"/>
      <c r="ABV8867" s="60"/>
      <c r="ABW8867" s="60"/>
      <c r="ABX8867" s="60"/>
    </row>
    <row r="8868" spans="727:752" x14ac:dyDescent="0.25">
      <c r="AAY8868" s="60"/>
      <c r="AAZ8868" s="60"/>
      <c r="ABA8868" s="60"/>
      <c r="ABB8868" s="60"/>
      <c r="ABC8868" s="60"/>
      <c r="ABD8868" s="60"/>
      <c r="ABE8868" s="60"/>
      <c r="ABF8868" s="60"/>
      <c r="ABG8868" s="60"/>
      <c r="ABH8868" s="60"/>
      <c r="ABI8868" s="60"/>
      <c r="ABJ8868" s="60"/>
      <c r="ABK8868" s="60"/>
      <c r="ABL8868" s="60"/>
      <c r="ABM8868" s="60"/>
      <c r="ABN8868" s="60"/>
      <c r="ABO8868" s="60"/>
      <c r="ABP8868" s="60"/>
      <c r="ABQ8868" s="60"/>
      <c r="ABR8868" s="60">
        <v>0.968744423398604</v>
      </c>
      <c r="ABS8868" s="60"/>
      <c r="ABT8868" s="60"/>
      <c r="ABU8868" s="60"/>
      <c r="ABV8868" s="60"/>
      <c r="ABW8868" s="60"/>
      <c r="ABX8868" s="60"/>
    </row>
    <row r="8869" spans="727:752" x14ac:dyDescent="0.25">
      <c r="AAY8869" s="60"/>
      <c r="AAZ8869" s="60"/>
      <c r="ABA8869" s="60"/>
      <c r="ABB8869" s="60"/>
      <c r="ABC8869" s="60"/>
      <c r="ABD8869" s="60"/>
      <c r="ABE8869" s="60"/>
      <c r="ABF8869" s="60"/>
      <c r="ABG8869" s="60"/>
      <c r="ABH8869" s="60"/>
      <c r="ABI8869" s="60"/>
      <c r="ABJ8869" s="60"/>
      <c r="ABK8869" s="60"/>
      <c r="ABL8869" s="60"/>
      <c r="ABM8869" s="60"/>
      <c r="ABN8869" s="60"/>
      <c r="ABO8869" s="60"/>
      <c r="ABP8869" s="60"/>
      <c r="ABQ8869" s="60"/>
      <c r="ABR8869" s="60">
        <v>0.96874124524727601</v>
      </c>
      <c r="ABS8869" s="60"/>
      <c r="ABT8869" s="60"/>
      <c r="ABU8869" s="60"/>
      <c r="ABV8869" s="60"/>
      <c r="ABW8869" s="60"/>
      <c r="ABX8869" s="60"/>
    </row>
    <row r="8870" spans="727:752" x14ac:dyDescent="0.25">
      <c r="AAY8870" s="60"/>
      <c r="AAZ8870" s="60"/>
      <c r="ABA8870" s="60"/>
      <c r="ABB8870" s="60"/>
      <c r="ABC8870" s="60"/>
      <c r="ABD8870" s="60"/>
      <c r="ABE8870" s="60"/>
      <c r="ABF8870" s="60"/>
      <c r="ABG8870" s="60"/>
      <c r="ABH8870" s="60"/>
      <c r="ABI8870" s="60"/>
      <c r="ABJ8870" s="60"/>
      <c r="ABK8870" s="60"/>
      <c r="ABL8870" s="60"/>
      <c r="ABM8870" s="60"/>
      <c r="ABN8870" s="60"/>
      <c r="ABO8870" s="60"/>
      <c r="ABP8870" s="60"/>
      <c r="ABQ8870" s="60"/>
      <c r="ABR8870" s="60">
        <v>0.96873866867869896</v>
      </c>
      <c r="ABS8870" s="60"/>
      <c r="ABT8870" s="60"/>
      <c r="ABU8870" s="60"/>
      <c r="ABV8870" s="60"/>
      <c r="ABW8870" s="60"/>
      <c r="ABX8870" s="60"/>
    </row>
    <row r="8871" spans="727:752" x14ac:dyDescent="0.25">
      <c r="AAY8871" s="60"/>
      <c r="AAZ8871" s="60"/>
      <c r="ABA8871" s="60"/>
      <c r="ABB8871" s="60"/>
      <c r="ABC8871" s="60"/>
      <c r="ABD8871" s="60"/>
      <c r="ABE8871" s="60"/>
      <c r="ABF8871" s="60"/>
      <c r="ABG8871" s="60"/>
      <c r="ABH8871" s="60"/>
      <c r="ABI8871" s="60"/>
      <c r="ABJ8871" s="60"/>
      <c r="ABK8871" s="60"/>
      <c r="ABL8871" s="60"/>
      <c r="ABM8871" s="60"/>
      <c r="ABN8871" s="60"/>
      <c r="ABO8871" s="60"/>
      <c r="ABP8871" s="60"/>
      <c r="ABQ8871" s="60"/>
      <c r="ABR8871" s="60">
        <v>0.96873613947104997</v>
      </c>
      <c r="ABS8871" s="60"/>
      <c r="ABT8871" s="60"/>
      <c r="ABU8871" s="60"/>
      <c r="ABV8871" s="60"/>
      <c r="ABW8871" s="60"/>
      <c r="ABX8871" s="60"/>
    </row>
    <row r="8872" spans="727:752" x14ac:dyDescent="0.25">
      <c r="AAY8872" s="60"/>
      <c r="AAZ8872" s="60"/>
      <c r="ABA8872" s="60"/>
      <c r="ABB8872" s="60"/>
      <c r="ABC8872" s="60"/>
      <c r="ABD8872" s="60"/>
      <c r="ABE8872" s="60"/>
      <c r="ABF8872" s="60"/>
      <c r="ABG8872" s="60"/>
      <c r="ABH8872" s="60"/>
      <c r="ABI8872" s="60"/>
      <c r="ABJ8872" s="60"/>
      <c r="ABK8872" s="60"/>
      <c r="ABL8872" s="60"/>
      <c r="ABM8872" s="60"/>
      <c r="ABN8872" s="60"/>
      <c r="ABO8872" s="60"/>
      <c r="ABP8872" s="60"/>
      <c r="ABQ8872" s="60"/>
      <c r="ABR8872" s="60">
        <v>0.96873575055600503</v>
      </c>
      <c r="ABS8872" s="60"/>
      <c r="ABT8872" s="60"/>
      <c r="ABU8872" s="60"/>
      <c r="ABV8872" s="60"/>
      <c r="ABW8872" s="60"/>
      <c r="ABX8872" s="60"/>
    </row>
    <row r="8873" spans="727:752" x14ac:dyDescent="0.25">
      <c r="AAY8873" s="60"/>
      <c r="AAZ8873" s="60"/>
      <c r="ABA8873" s="60"/>
      <c r="ABB8873" s="60"/>
      <c r="ABC8873" s="60"/>
      <c r="ABD8873" s="60"/>
      <c r="ABE8873" s="60"/>
      <c r="ABF8873" s="60"/>
      <c r="ABG8873" s="60"/>
      <c r="ABH8873" s="60"/>
      <c r="ABI8873" s="60"/>
      <c r="ABJ8873" s="60"/>
      <c r="ABK8873" s="60"/>
      <c r="ABL8873" s="60"/>
      <c r="ABM8873" s="60"/>
      <c r="ABN8873" s="60"/>
      <c r="ABO8873" s="60"/>
      <c r="ABP8873" s="60"/>
      <c r="ABQ8873" s="60"/>
      <c r="ABR8873" s="60">
        <v>0.96873426726474499</v>
      </c>
      <c r="ABS8873" s="60"/>
      <c r="ABT8873" s="60"/>
      <c r="ABU8873" s="60"/>
      <c r="ABV8873" s="60"/>
      <c r="ABW8873" s="60"/>
      <c r="ABX8873" s="60"/>
    </row>
    <row r="8874" spans="727:752" x14ac:dyDescent="0.25">
      <c r="AAY8874" s="60"/>
      <c r="AAZ8874" s="60"/>
      <c r="ABA8874" s="60"/>
      <c r="ABB8874" s="60"/>
      <c r="ABC8874" s="60"/>
      <c r="ABD8874" s="60"/>
      <c r="ABE8874" s="60"/>
      <c r="ABF8874" s="60"/>
      <c r="ABG8874" s="60"/>
      <c r="ABH8874" s="60"/>
      <c r="ABI8874" s="60"/>
      <c r="ABJ8874" s="60"/>
      <c r="ABK8874" s="60"/>
      <c r="ABL8874" s="60"/>
      <c r="ABM8874" s="60"/>
      <c r="ABN8874" s="60"/>
      <c r="ABO8874" s="60"/>
      <c r="ABP8874" s="60"/>
      <c r="ABQ8874" s="60"/>
      <c r="ABR8874" s="60">
        <v>0.96873264154335803</v>
      </c>
      <c r="ABS8874" s="60"/>
      <c r="ABT8874" s="60"/>
      <c r="ABU8874" s="60"/>
      <c r="ABV8874" s="60"/>
      <c r="ABW8874" s="60"/>
      <c r="ABX8874" s="60"/>
    </row>
    <row r="8875" spans="727:752" x14ac:dyDescent="0.25">
      <c r="AAY8875" s="60"/>
      <c r="AAZ8875" s="60"/>
      <c r="ABA8875" s="60"/>
      <c r="ABB8875" s="60"/>
      <c r="ABC8875" s="60"/>
      <c r="ABD8875" s="60"/>
      <c r="ABE8875" s="60"/>
      <c r="ABF8875" s="60"/>
      <c r="ABG8875" s="60"/>
      <c r="ABH8875" s="60"/>
      <c r="ABI8875" s="60"/>
      <c r="ABJ8875" s="60"/>
      <c r="ABK8875" s="60"/>
      <c r="ABL8875" s="60"/>
      <c r="ABM8875" s="60"/>
      <c r="ABN8875" s="60"/>
      <c r="ABO8875" s="60"/>
      <c r="ABP8875" s="60"/>
      <c r="ABQ8875" s="60"/>
      <c r="ABR8875" s="60">
        <v>0.96871306529322698</v>
      </c>
      <c r="ABS8875" s="60"/>
      <c r="ABT8875" s="60"/>
      <c r="ABU8875" s="60"/>
      <c r="ABV8875" s="60"/>
      <c r="ABW8875" s="60"/>
      <c r="ABX8875" s="60"/>
    </row>
    <row r="8876" spans="727:752" x14ac:dyDescent="0.25">
      <c r="AAY8876" s="60"/>
      <c r="AAZ8876" s="60"/>
      <c r="ABA8876" s="60"/>
      <c r="ABB8876" s="60"/>
      <c r="ABC8876" s="60"/>
      <c r="ABD8876" s="60"/>
      <c r="ABE8876" s="60"/>
      <c r="ABF8876" s="60"/>
      <c r="ABG8876" s="60"/>
      <c r="ABH8876" s="60"/>
      <c r="ABI8876" s="60"/>
      <c r="ABJ8876" s="60"/>
      <c r="ABK8876" s="60"/>
      <c r="ABL8876" s="60"/>
      <c r="ABM8876" s="60"/>
      <c r="ABN8876" s="60"/>
      <c r="ABO8876" s="60"/>
      <c r="ABP8876" s="60"/>
      <c r="ABQ8876" s="60"/>
      <c r="ABR8876" s="60">
        <v>0.96869924629456805</v>
      </c>
      <c r="ABS8876" s="60"/>
      <c r="ABT8876" s="60"/>
      <c r="ABU8876" s="60"/>
      <c r="ABV8876" s="60"/>
      <c r="ABW8876" s="60"/>
      <c r="ABX8876" s="60"/>
    </row>
    <row r="8877" spans="727:752" x14ac:dyDescent="0.25">
      <c r="AAY8877" s="60"/>
      <c r="AAZ8877" s="60"/>
      <c r="ABA8877" s="60"/>
      <c r="ABB8877" s="60"/>
      <c r="ABC8877" s="60"/>
      <c r="ABD8877" s="60"/>
      <c r="ABE8877" s="60"/>
      <c r="ABF8877" s="60"/>
      <c r="ABG8877" s="60"/>
      <c r="ABH8877" s="60"/>
      <c r="ABI8877" s="60"/>
      <c r="ABJ8877" s="60"/>
      <c r="ABK8877" s="60"/>
      <c r="ABL8877" s="60"/>
      <c r="ABM8877" s="60"/>
      <c r="ABN8877" s="60"/>
      <c r="ABO8877" s="60"/>
      <c r="ABP8877" s="60"/>
      <c r="ABQ8877" s="60"/>
      <c r="ABR8877" s="60">
        <v>0.96868789008392198</v>
      </c>
      <c r="ABS8877" s="60"/>
      <c r="ABT8877" s="60"/>
      <c r="ABU8877" s="60"/>
      <c r="ABV8877" s="60"/>
      <c r="ABW8877" s="60"/>
      <c r="ABX8877" s="60"/>
    </row>
    <row r="8878" spans="727:752" x14ac:dyDescent="0.25">
      <c r="AAY8878" s="60"/>
      <c r="AAZ8878" s="60"/>
      <c r="ABA8878" s="60"/>
      <c r="ABB8878" s="60"/>
      <c r="ABC8878" s="60"/>
      <c r="ABD8878" s="60"/>
      <c r="ABE8878" s="60"/>
      <c r="ABF8878" s="60"/>
      <c r="ABG8878" s="60"/>
      <c r="ABH8878" s="60"/>
      <c r="ABI8878" s="60"/>
      <c r="ABJ8878" s="60"/>
      <c r="ABK8878" s="60"/>
      <c r="ABL8878" s="60"/>
      <c r="ABM8878" s="60"/>
      <c r="ABN8878" s="60"/>
      <c r="ABO8878" s="60"/>
      <c r="ABP8878" s="60"/>
      <c r="ABQ8878" s="60"/>
      <c r="ABR8878" s="60">
        <v>0.96867322623418095</v>
      </c>
      <c r="ABS8878" s="60"/>
      <c r="ABT8878" s="60"/>
      <c r="ABU8878" s="60"/>
      <c r="ABV8878" s="60"/>
      <c r="ABW8878" s="60"/>
      <c r="ABX8878" s="60"/>
    </row>
    <row r="8879" spans="727:752" x14ac:dyDescent="0.25">
      <c r="AAY8879" s="60"/>
      <c r="AAZ8879" s="60"/>
      <c r="ABA8879" s="60"/>
      <c r="ABB8879" s="60"/>
      <c r="ABC8879" s="60"/>
      <c r="ABD8879" s="60"/>
      <c r="ABE8879" s="60"/>
      <c r="ABF8879" s="60"/>
      <c r="ABG8879" s="60"/>
      <c r="ABH8879" s="60"/>
      <c r="ABI8879" s="60"/>
      <c r="ABJ8879" s="60"/>
      <c r="ABK8879" s="60"/>
      <c r="ABL8879" s="60"/>
      <c r="ABM8879" s="60"/>
      <c r="ABN8879" s="60"/>
      <c r="ABO8879" s="60"/>
      <c r="ABP8879" s="60"/>
      <c r="ABQ8879" s="60"/>
      <c r="ABR8879" s="60">
        <v>0.96865684085120995</v>
      </c>
      <c r="ABS8879" s="60"/>
      <c r="ABT8879" s="60"/>
      <c r="ABU8879" s="60"/>
      <c r="ABV8879" s="60"/>
      <c r="ABW8879" s="60"/>
      <c r="ABX8879" s="60"/>
    </row>
    <row r="8880" spans="727:752" x14ac:dyDescent="0.25">
      <c r="AAY8880" s="60"/>
      <c r="AAZ8880" s="60"/>
      <c r="ABA8880" s="60"/>
      <c r="ABB8880" s="60"/>
      <c r="ABC8880" s="60"/>
      <c r="ABD8880" s="60"/>
      <c r="ABE8880" s="60"/>
      <c r="ABF8880" s="60"/>
      <c r="ABG8880" s="60"/>
      <c r="ABH8880" s="60"/>
      <c r="ABI8880" s="60"/>
      <c r="ABJ8880" s="60"/>
      <c r="ABK8880" s="60"/>
      <c r="ABL8880" s="60"/>
      <c r="ABM8880" s="60"/>
      <c r="ABN8880" s="60"/>
      <c r="ABO8880" s="60"/>
      <c r="ABP8880" s="60"/>
      <c r="ABQ8880" s="60"/>
      <c r="ABR8880" s="60">
        <v>0.96864885134520495</v>
      </c>
      <c r="ABS8880" s="60"/>
      <c r="ABT8880" s="60"/>
      <c r="ABU8880" s="60"/>
      <c r="ABV8880" s="60"/>
      <c r="ABW8880" s="60"/>
      <c r="ABX8880" s="60"/>
    </row>
    <row r="8881" spans="727:752" x14ac:dyDescent="0.25">
      <c r="AAY8881" s="60"/>
      <c r="AAZ8881" s="60"/>
      <c r="ABA8881" s="60"/>
      <c r="ABB8881" s="60"/>
      <c r="ABC8881" s="60"/>
      <c r="ABD8881" s="60"/>
      <c r="ABE8881" s="60"/>
      <c r="ABF8881" s="60"/>
      <c r="ABG8881" s="60"/>
      <c r="ABH8881" s="60"/>
      <c r="ABI8881" s="60"/>
      <c r="ABJ8881" s="60"/>
      <c r="ABK8881" s="60"/>
      <c r="ABL8881" s="60"/>
      <c r="ABM8881" s="60"/>
      <c r="ABN8881" s="60"/>
      <c r="ABO8881" s="60"/>
      <c r="ABP8881" s="60"/>
      <c r="ABQ8881" s="60"/>
      <c r="ABR8881" s="60">
        <v>0.96864175465839897</v>
      </c>
      <c r="ABS8881" s="60"/>
      <c r="ABT8881" s="60"/>
      <c r="ABU8881" s="60"/>
      <c r="ABV8881" s="60"/>
      <c r="ABW8881" s="60"/>
      <c r="ABX8881" s="60"/>
    </row>
    <row r="8882" spans="727:752" x14ac:dyDescent="0.25">
      <c r="AAY8882" s="60"/>
      <c r="AAZ8882" s="60"/>
      <c r="ABA8882" s="60"/>
      <c r="ABB8882" s="60"/>
      <c r="ABC8882" s="60"/>
      <c r="ABD8882" s="60"/>
      <c r="ABE8882" s="60"/>
      <c r="ABF8882" s="60"/>
      <c r="ABG8882" s="60"/>
      <c r="ABH8882" s="60"/>
      <c r="ABI8882" s="60"/>
      <c r="ABJ8882" s="60"/>
      <c r="ABK8882" s="60"/>
      <c r="ABL8882" s="60"/>
      <c r="ABM8882" s="60"/>
      <c r="ABN8882" s="60"/>
      <c r="ABO8882" s="60"/>
      <c r="ABP8882" s="60"/>
      <c r="ABQ8882" s="60"/>
      <c r="ABR8882" s="60">
        <v>0.96863520701385897</v>
      </c>
      <c r="ABS8882" s="60"/>
      <c r="ABT8882" s="60"/>
      <c r="ABU8882" s="60"/>
      <c r="ABV8882" s="60"/>
      <c r="ABW8882" s="60"/>
      <c r="ABX8882" s="60"/>
    </row>
    <row r="8883" spans="727:752" x14ac:dyDescent="0.25">
      <c r="AAY8883" s="60"/>
      <c r="AAZ8883" s="60"/>
      <c r="ABA8883" s="60"/>
      <c r="ABB8883" s="60"/>
      <c r="ABC8883" s="60"/>
      <c r="ABD8883" s="60"/>
      <c r="ABE8883" s="60"/>
      <c r="ABF8883" s="60"/>
      <c r="ABG8883" s="60"/>
      <c r="ABH8883" s="60"/>
      <c r="ABI8883" s="60"/>
      <c r="ABJ8883" s="60"/>
      <c r="ABK8883" s="60"/>
      <c r="ABL8883" s="60"/>
      <c r="ABM8883" s="60"/>
      <c r="ABN8883" s="60"/>
      <c r="ABO8883" s="60"/>
      <c r="ABP8883" s="60"/>
      <c r="ABQ8883" s="60"/>
      <c r="ABR8883" s="60">
        <v>0.96860267706580405</v>
      </c>
      <c r="ABS8883" s="60"/>
      <c r="ABT8883" s="60"/>
      <c r="ABU8883" s="60"/>
      <c r="ABV8883" s="60"/>
      <c r="ABW8883" s="60"/>
      <c r="ABX8883" s="60"/>
    </row>
    <row r="8884" spans="727:752" x14ac:dyDescent="0.25">
      <c r="AAY8884" s="60"/>
      <c r="AAZ8884" s="60"/>
      <c r="ABA8884" s="60"/>
      <c r="ABB8884" s="60"/>
      <c r="ABC8884" s="60"/>
      <c r="ABD8884" s="60"/>
      <c r="ABE8884" s="60"/>
      <c r="ABF8884" s="60"/>
      <c r="ABG8884" s="60"/>
      <c r="ABH8884" s="60"/>
      <c r="ABI8884" s="60"/>
      <c r="ABJ8884" s="60"/>
      <c r="ABK8884" s="60"/>
      <c r="ABL8884" s="60"/>
      <c r="ABM8884" s="60"/>
      <c r="ABN8884" s="60"/>
      <c r="ABO8884" s="60"/>
      <c r="ABP8884" s="60"/>
      <c r="ABQ8884" s="60"/>
      <c r="ABR8884" s="60">
        <v>0.96860152822093704</v>
      </c>
      <c r="ABS8884" s="60"/>
      <c r="ABT8884" s="60"/>
      <c r="ABU8884" s="60"/>
      <c r="ABV8884" s="60"/>
      <c r="ABW8884" s="60"/>
      <c r="ABX8884" s="60"/>
    </row>
    <row r="8885" spans="727:752" x14ac:dyDescent="0.25">
      <c r="AAY8885" s="60"/>
      <c r="AAZ8885" s="60"/>
      <c r="ABA8885" s="60"/>
      <c r="ABB8885" s="60"/>
      <c r="ABC8885" s="60"/>
      <c r="ABD8885" s="60"/>
      <c r="ABE8885" s="60"/>
      <c r="ABF8885" s="60"/>
      <c r="ABG8885" s="60"/>
      <c r="ABH8885" s="60"/>
      <c r="ABI8885" s="60"/>
      <c r="ABJ8885" s="60"/>
      <c r="ABK8885" s="60"/>
      <c r="ABL8885" s="60"/>
      <c r="ABM8885" s="60"/>
      <c r="ABN8885" s="60"/>
      <c r="ABO8885" s="60"/>
      <c r="ABP8885" s="60"/>
      <c r="ABQ8885" s="60"/>
      <c r="ABR8885" s="60">
        <v>0.96859169858658301</v>
      </c>
      <c r="ABS8885" s="60"/>
      <c r="ABT8885" s="60"/>
      <c r="ABU8885" s="60"/>
      <c r="ABV8885" s="60"/>
      <c r="ABW8885" s="60"/>
      <c r="ABX8885" s="60"/>
    </row>
    <row r="8886" spans="727:752" x14ac:dyDescent="0.25">
      <c r="AAY8886" s="60"/>
      <c r="AAZ8886" s="60"/>
      <c r="ABA8886" s="60"/>
      <c r="ABB8886" s="60"/>
      <c r="ABC8886" s="60"/>
      <c r="ABD8886" s="60"/>
      <c r="ABE8886" s="60"/>
      <c r="ABF8886" s="60"/>
      <c r="ABG8886" s="60"/>
      <c r="ABH8886" s="60"/>
      <c r="ABI8886" s="60"/>
      <c r="ABJ8886" s="60"/>
      <c r="ABK8886" s="60"/>
      <c r="ABL8886" s="60"/>
      <c r="ABM8886" s="60"/>
      <c r="ABN8886" s="60"/>
      <c r="ABO8886" s="60"/>
      <c r="ABP8886" s="60"/>
      <c r="ABQ8886" s="60"/>
      <c r="ABR8886" s="60">
        <v>0.96859047913826202</v>
      </c>
      <c r="ABS8886" s="60"/>
      <c r="ABT8886" s="60"/>
      <c r="ABU8886" s="60"/>
      <c r="ABV8886" s="60"/>
      <c r="ABW8886" s="60"/>
      <c r="ABX8886" s="60"/>
    </row>
    <row r="8887" spans="727:752" x14ac:dyDescent="0.25">
      <c r="AAY8887" s="60"/>
      <c r="AAZ8887" s="60"/>
      <c r="ABA8887" s="60"/>
      <c r="ABB8887" s="60"/>
      <c r="ABC8887" s="60"/>
      <c r="ABD8887" s="60"/>
      <c r="ABE8887" s="60"/>
      <c r="ABF8887" s="60"/>
      <c r="ABG8887" s="60"/>
      <c r="ABH8887" s="60"/>
      <c r="ABI8887" s="60"/>
      <c r="ABJ8887" s="60"/>
      <c r="ABK8887" s="60"/>
      <c r="ABL8887" s="60"/>
      <c r="ABM8887" s="60"/>
      <c r="ABN8887" s="60"/>
      <c r="ABO8887" s="60"/>
      <c r="ABP8887" s="60"/>
      <c r="ABQ8887" s="60"/>
      <c r="ABR8887" s="60">
        <v>0.96859000169987597</v>
      </c>
      <c r="ABS8887" s="60"/>
      <c r="ABT8887" s="60"/>
      <c r="ABU8887" s="60"/>
      <c r="ABV8887" s="60"/>
      <c r="ABW8887" s="60"/>
      <c r="ABX8887" s="60"/>
    </row>
    <row r="8888" spans="727:752" x14ac:dyDescent="0.25">
      <c r="AAY8888" s="60"/>
      <c r="AAZ8888" s="60"/>
      <c r="ABA8888" s="60"/>
      <c r="ABB8888" s="60"/>
      <c r="ABC8888" s="60"/>
      <c r="ABD8888" s="60"/>
      <c r="ABE8888" s="60"/>
      <c r="ABF8888" s="60"/>
      <c r="ABG8888" s="60"/>
      <c r="ABH8888" s="60"/>
      <c r="ABI8888" s="60"/>
      <c r="ABJ8888" s="60"/>
      <c r="ABK8888" s="60"/>
      <c r="ABL8888" s="60"/>
      <c r="ABM8888" s="60"/>
      <c r="ABN8888" s="60"/>
      <c r="ABO8888" s="60"/>
      <c r="ABP8888" s="60"/>
      <c r="ABQ8888" s="60"/>
      <c r="ABR8888" s="60">
        <v>0.96857208418628704</v>
      </c>
      <c r="ABS8888" s="60"/>
      <c r="ABT8888" s="60"/>
      <c r="ABU8888" s="60"/>
      <c r="ABV8888" s="60"/>
      <c r="ABW8888" s="60"/>
      <c r="ABX8888" s="60"/>
    </row>
    <row r="8889" spans="727:752" x14ac:dyDescent="0.25">
      <c r="AAY8889" s="60"/>
      <c r="AAZ8889" s="60"/>
      <c r="ABA8889" s="60"/>
      <c r="ABB8889" s="60"/>
      <c r="ABC8889" s="60"/>
      <c r="ABD8889" s="60"/>
      <c r="ABE8889" s="60"/>
      <c r="ABF8889" s="60"/>
      <c r="ABG8889" s="60"/>
      <c r="ABH8889" s="60"/>
      <c r="ABI8889" s="60"/>
      <c r="ABJ8889" s="60"/>
      <c r="ABK8889" s="60"/>
      <c r="ABL8889" s="60"/>
      <c r="ABM8889" s="60"/>
      <c r="ABN8889" s="60"/>
      <c r="ABO8889" s="60"/>
      <c r="ABP8889" s="60"/>
      <c r="ABQ8889" s="60"/>
      <c r="ABR8889" s="60">
        <v>0.96856768783678504</v>
      </c>
      <c r="ABS8889" s="60"/>
      <c r="ABT8889" s="60"/>
      <c r="ABU8889" s="60"/>
      <c r="ABV8889" s="60"/>
      <c r="ABW8889" s="60"/>
      <c r="ABX8889" s="60"/>
    </row>
    <row r="8890" spans="727:752" x14ac:dyDescent="0.25">
      <c r="AAY8890" s="60"/>
      <c r="AAZ8890" s="60"/>
      <c r="ABA8890" s="60"/>
      <c r="ABB8890" s="60"/>
      <c r="ABC8890" s="60"/>
      <c r="ABD8890" s="60"/>
      <c r="ABE8890" s="60"/>
      <c r="ABF8890" s="60"/>
      <c r="ABG8890" s="60"/>
      <c r="ABH8890" s="60"/>
      <c r="ABI8890" s="60"/>
      <c r="ABJ8890" s="60"/>
      <c r="ABK8890" s="60"/>
      <c r="ABL8890" s="60"/>
      <c r="ABM8890" s="60"/>
      <c r="ABN8890" s="60"/>
      <c r="ABO8890" s="60"/>
      <c r="ABP8890" s="60"/>
      <c r="ABQ8890" s="60"/>
      <c r="ABR8890" s="60">
        <v>0.96856234710661504</v>
      </c>
      <c r="ABS8890" s="60"/>
      <c r="ABT8890" s="60"/>
      <c r="ABU8890" s="60"/>
      <c r="ABV8890" s="60"/>
      <c r="ABW8890" s="60"/>
      <c r="ABX8890" s="60"/>
    </row>
    <row r="8891" spans="727:752" x14ac:dyDescent="0.25">
      <c r="AAY8891" s="60"/>
      <c r="AAZ8891" s="60"/>
      <c r="ABA8891" s="60"/>
      <c r="ABB8891" s="60"/>
      <c r="ABC8891" s="60"/>
      <c r="ABD8891" s="60"/>
      <c r="ABE8891" s="60"/>
      <c r="ABF8891" s="60"/>
      <c r="ABG8891" s="60"/>
      <c r="ABH8891" s="60"/>
      <c r="ABI8891" s="60"/>
      <c r="ABJ8891" s="60"/>
      <c r="ABK8891" s="60"/>
      <c r="ABL8891" s="60"/>
      <c r="ABM8891" s="60"/>
      <c r="ABN8891" s="60"/>
      <c r="ABO8891" s="60"/>
      <c r="ABP8891" s="60"/>
      <c r="ABQ8891" s="60"/>
      <c r="ABR8891" s="60">
        <v>0.96852202489897399</v>
      </c>
      <c r="ABS8891" s="60"/>
      <c r="ABT8891" s="60"/>
      <c r="ABU8891" s="60"/>
      <c r="ABV8891" s="60"/>
      <c r="ABW8891" s="60"/>
      <c r="ABX8891" s="60"/>
    </row>
    <row r="8892" spans="727:752" x14ac:dyDescent="0.25">
      <c r="AAY8892" s="60"/>
      <c r="AAZ8892" s="60"/>
      <c r="ABA8892" s="60"/>
      <c r="ABB8892" s="60"/>
      <c r="ABC8892" s="60"/>
      <c r="ABD8892" s="60"/>
      <c r="ABE8892" s="60"/>
      <c r="ABF8892" s="60"/>
      <c r="ABG8892" s="60"/>
      <c r="ABH8892" s="60"/>
      <c r="ABI8892" s="60"/>
      <c r="ABJ8892" s="60"/>
      <c r="ABK8892" s="60"/>
      <c r="ABL8892" s="60"/>
      <c r="ABM8892" s="60"/>
      <c r="ABN8892" s="60"/>
      <c r="ABO8892" s="60"/>
      <c r="ABP8892" s="60"/>
      <c r="ABQ8892" s="60"/>
      <c r="ABR8892" s="60">
        <v>0.96851937584122705</v>
      </c>
      <c r="ABS8892" s="60"/>
      <c r="ABT8892" s="60"/>
      <c r="ABU8892" s="60"/>
      <c r="ABV8892" s="60"/>
      <c r="ABW8892" s="60"/>
      <c r="ABX8892" s="60"/>
    </row>
    <row r="8893" spans="727:752" x14ac:dyDescent="0.25">
      <c r="AAY8893" s="60"/>
      <c r="AAZ8893" s="60"/>
      <c r="ABA8893" s="60"/>
      <c r="ABB8893" s="60"/>
      <c r="ABC8893" s="60"/>
      <c r="ABD8893" s="60"/>
      <c r="ABE8893" s="60"/>
      <c r="ABF8893" s="60"/>
      <c r="ABG8893" s="60"/>
      <c r="ABH8893" s="60"/>
      <c r="ABI8893" s="60"/>
      <c r="ABJ8893" s="60"/>
      <c r="ABK8893" s="60"/>
      <c r="ABL8893" s="60"/>
      <c r="ABM8893" s="60"/>
      <c r="ABN8893" s="60"/>
      <c r="ABO8893" s="60"/>
      <c r="ABP8893" s="60"/>
      <c r="ABQ8893" s="60"/>
      <c r="ABR8893" s="60">
        <v>0.96851056414884995</v>
      </c>
      <c r="ABS8893" s="60"/>
      <c r="ABT8893" s="60"/>
      <c r="ABU8893" s="60"/>
      <c r="ABV8893" s="60"/>
      <c r="ABW8893" s="60"/>
      <c r="ABX8893" s="60"/>
    </row>
    <row r="8894" spans="727:752" x14ac:dyDescent="0.25">
      <c r="AAY8894" s="60"/>
      <c r="AAZ8894" s="60"/>
      <c r="ABA8894" s="60"/>
      <c r="ABB8894" s="60"/>
      <c r="ABC8894" s="60"/>
      <c r="ABD8894" s="60"/>
      <c r="ABE8894" s="60"/>
      <c r="ABF8894" s="60"/>
      <c r="ABG8894" s="60"/>
      <c r="ABH8894" s="60"/>
      <c r="ABI8894" s="60"/>
      <c r="ABJ8894" s="60"/>
      <c r="ABK8894" s="60"/>
      <c r="ABL8894" s="60"/>
      <c r="ABM8894" s="60"/>
      <c r="ABN8894" s="60"/>
      <c r="ABO8894" s="60"/>
      <c r="ABP8894" s="60"/>
      <c r="ABQ8894" s="60"/>
      <c r="ABR8894" s="60">
        <v>0.96847556890426301</v>
      </c>
      <c r="ABS8894" s="60"/>
      <c r="ABT8894" s="60"/>
      <c r="ABU8894" s="60"/>
      <c r="ABV8894" s="60"/>
      <c r="ABW8894" s="60"/>
      <c r="ABX8894" s="60"/>
    </row>
    <row r="8895" spans="727:752" x14ac:dyDescent="0.25">
      <c r="AAY8895" s="60"/>
      <c r="AAZ8895" s="60"/>
      <c r="ABA8895" s="60"/>
      <c r="ABB8895" s="60"/>
      <c r="ABC8895" s="60"/>
      <c r="ABD8895" s="60"/>
      <c r="ABE8895" s="60"/>
      <c r="ABF8895" s="60"/>
      <c r="ABG8895" s="60"/>
      <c r="ABH8895" s="60"/>
      <c r="ABI8895" s="60"/>
      <c r="ABJ8895" s="60"/>
      <c r="ABK8895" s="60"/>
      <c r="ABL8895" s="60"/>
      <c r="ABM8895" s="60"/>
      <c r="ABN8895" s="60"/>
      <c r="ABO8895" s="60"/>
      <c r="ABP8895" s="60"/>
      <c r="ABQ8895" s="60"/>
      <c r="ABR8895" s="60">
        <v>0.96845404421694603</v>
      </c>
      <c r="ABS8895" s="60"/>
      <c r="ABT8895" s="60"/>
      <c r="ABU8895" s="60"/>
      <c r="ABV8895" s="60"/>
      <c r="ABW8895" s="60"/>
      <c r="ABX8895" s="60"/>
    </row>
    <row r="8896" spans="727:752" x14ac:dyDescent="0.25">
      <c r="AAY8896" s="60"/>
      <c r="AAZ8896" s="60"/>
      <c r="ABA8896" s="60"/>
      <c r="ABB8896" s="60"/>
      <c r="ABC8896" s="60"/>
      <c r="ABD8896" s="60"/>
      <c r="ABE8896" s="60"/>
      <c r="ABF8896" s="60"/>
      <c r="ABG8896" s="60"/>
      <c r="ABH8896" s="60"/>
      <c r="ABI8896" s="60"/>
      <c r="ABJ8896" s="60"/>
      <c r="ABK8896" s="60"/>
      <c r="ABL8896" s="60"/>
      <c r="ABM8896" s="60"/>
      <c r="ABN8896" s="60"/>
      <c r="ABO8896" s="60"/>
      <c r="ABP8896" s="60"/>
      <c r="ABQ8896" s="60"/>
      <c r="ABR8896" s="60">
        <v>0.96844697153180703</v>
      </c>
      <c r="ABS8896" s="60"/>
      <c r="ABT8896" s="60"/>
      <c r="ABU8896" s="60"/>
      <c r="ABV8896" s="60"/>
      <c r="ABW8896" s="60"/>
      <c r="ABX8896" s="60"/>
    </row>
    <row r="8897" spans="727:752" x14ac:dyDescent="0.25">
      <c r="AAY8897" s="60"/>
      <c r="AAZ8897" s="60"/>
      <c r="ABA8897" s="60"/>
      <c r="ABB8897" s="60"/>
      <c r="ABC8897" s="60"/>
      <c r="ABD8897" s="60"/>
      <c r="ABE8897" s="60"/>
      <c r="ABF8897" s="60"/>
      <c r="ABG8897" s="60"/>
      <c r="ABH8897" s="60"/>
      <c r="ABI8897" s="60"/>
      <c r="ABJ8897" s="60"/>
      <c r="ABK8897" s="60"/>
      <c r="ABL8897" s="60"/>
      <c r="ABM8897" s="60"/>
      <c r="ABN8897" s="60"/>
      <c r="ABO8897" s="60"/>
      <c r="ABP8897" s="60"/>
      <c r="ABQ8897" s="60"/>
      <c r="ABR8897" s="60">
        <v>0.96841990771499598</v>
      </c>
      <c r="ABS8897" s="60"/>
      <c r="ABT8897" s="60"/>
      <c r="ABU8897" s="60"/>
      <c r="ABV8897" s="60"/>
      <c r="ABW8897" s="60"/>
      <c r="ABX8897" s="60"/>
    </row>
    <row r="8898" spans="727:752" x14ac:dyDescent="0.25">
      <c r="AAY8898" s="60"/>
      <c r="AAZ8898" s="60"/>
      <c r="ABA8898" s="60"/>
      <c r="ABB8898" s="60"/>
      <c r="ABC8898" s="60"/>
      <c r="ABD8898" s="60"/>
      <c r="ABE8898" s="60"/>
      <c r="ABF8898" s="60"/>
      <c r="ABG8898" s="60"/>
      <c r="ABH8898" s="60"/>
      <c r="ABI8898" s="60"/>
      <c r="ABJ8898" s="60"/>
      <c r="ABK8898" s="60"/>
      <c r="ABL8898" s="60"/>
      <c r="ABM8898" s="60"/>
      <c r="ABN8898" s="60"/>
      <c r="ABO8898" s="60"/>
      <c r="ABP8898" s="60"/>
      <c r="ABQ8898" s="60"/>
      <c r="ABR8898" s="60">
        <v>0.96840869922783201</v>
      </c>
      <c r="ABS8898" s="60"/>
      <c r="ABT8898" s="60"/>
      <c r="ABU8898" s="60"/>
      <c r="ABV8898" s="60"/>
      <c r="ABW8898" s="60"/>
      <c r="ABX8898" s="60"/>
    </row>
    <row r="8899" spans="727:752" x14ac:dyDescent="0.25">
      <c r="AAY8899" s="60"/>
      <c r="AAZ8899" s="60"/>
      <c r="ABA8899" s="60"/>
      <c r="ABB8899" s="60"/>
      <c r="ABC8899" s="60"/>
      <c r="ABD8899" s="60"/>
      <c r="ABE8899" s="60"/>
      <c r="ABF8899" s="60"/>
      <c r="ABG8899" s="60"/>
      <c r="ABH8899" s="60"/>
      <c r="ABI8899" s="60"/>
      <c r="ABJ8899" s="60"/>
      <c r="ABK8899" s="60"/>
      <c r="ABL8899" s="60"/>
      <c r="ABM8899" s="60"/>
      <c r="ABN8899" s="60"/>
      <c r="ABO8899" s="60"/>
      <c r="ABP8899" s="60"/>
      <c r="ABQ8899" s="60"/>
      <c r="ABR8899" s="60">
        <v>0.96838263352737597</v>
      </c>
      <c r="ABS8899" s="60"/>
      <c r="ABT8899" s="60"/>
      <c r="ABU8899" s="60"/>
      <c r="ABV8899" s="60"/>
      <c r="ABW8899" s="60"/>
      <c r="ABX8899" s="60"/>
    </row>
    <row r="8900" spans="727:752" x14ac:dyDescent="0.25">
      <c r="AAY8900" s="60"/>
      <c r="AAZ8900" s="60"/>
      <c r="ABA8900" s="60"/>
      <c r="ABB8900" s="60"/>
      <c r="ABC8900" s="60"/>
      <c r="ABD8900" s="60"/>
      <c r="ABE8900" s="60"/>
      <c r="ABF8900" s="60"/>
      <c r="ABG8900" s="60"/>
      <c r="ABH8900" s="60"/>
      <c r="ABI8900" s="60"/>
      <c r="ABJ8900" s="60"/>
      <c r="ABK8900" s="60"/>
      <c r="ABL8900" s="60"/>
      <c r="ABM8900" s="60"/>
      <c r="ABN8900" s="60"/>
      <c r="ABO8900" s="60"/>
      <c r="ABP8900" s="60"/>
      <c r="ABQ8900" s="60"/>
      <c r="ABR8900" s="60">
        <v>0.96838156600869396</v>
      </c>
      <c r="ABS8900" s="60"/>
      <c r="ABT8900" s="60"/>
      <c r="ABU8900" s="60"/>
      <c r="ABV8900" s="60"/>
      <c r="ABW8900" s="60"/>
      <c r="ABX8900" s="60"/>
    </row>
    <row r="8901" spans="727:752" x14ac:dyDescent="0.25">
      <c r="AAY8901" s="60"/>
      <c r="AAZ8901" s="60"/>
      <c r="ABA8901" s="60"/>
      <c r="ABB8901" s="60"/>
      <c r="ABC8901" s="60"/>
      <c r="ABD8901" s="60"/>
      <c r="ABE8901" s="60"/>
      <c r="ABF8901" s="60"/>
      <c r="ABG8901" s="60"/>
      <c r="ABH8901" s="60"/>
      <c r="ABI8901" s="60"/>
      <c r="ABJ8901" s="60"/>
      <c r="ABK8901" s="60"/>
      <c r="ABL8901" s="60"/>
      <c r="ABM8901" s="60"/>
      <c r="ABN8901" s="60"/>
      <c r="ABO8901" s="60"/>
      <c r="ABP8901" s="60"/>
      <c r="ABQ8901" s="60"/>
      <c r="ABR8901" s="60">
        <v>0.96838043311153899</v>
      </c>
      <c r="ABS8901" s="60"/>
      <c r="ABT8901" s="60"/>
      <c r="ABU8901" s="60"/>
      <c r="ABV8901" s="60"/>
      <c r="ABW8901" s="60"/>
      <c r="ABX8901" s="60"/>
    </row>
    <row r="8902" spans="727:752" x14ac:dyDescent="0.25">
      <c r="AAY8902" s="60"/>
      <c r="AAZ8902" s="60"/>
      <c r="ABA8902" s="60"/>
      <c r="ABB8902" s="60"/>
      <c r="ABC8902" s="60"/>
      <c r="ABD8902" s="60"/>
      <c r="ABE8902" s="60"/>
      <c r="ABF8902" s="60"/>
      <c r="ABG8902" s="60"/>
      <c r="ABH8902" s="60"/>
      <c r="ABI8902" s="60"/>
      <c r="ABJ8902" s="60"/>
      <c r="ABK8902" s="60"/>
      <c r="ABL8902" s="60"/>
      <c r="ABM8902" s="60"/>
      <c r="ABN8902" s="60"/>
      <c r="ABO8902" s="60"/>
      <c r="ABP8902" s="60"/>
      <c r="ABQ8902" s="60"/>
      <c r="ABR8902" s="60">
        <v>0.96837659700897905</v>
      </c>
      <c r="ABS8902" s="60"/>
      <c r="ABT8902" s="60"/>
      <c r="ABU8902" s="60"/>
      <c r="ABV8902" s="60"/>
      <c r="ABW8902" s="60"/>
      <c r="ABX8902" s="60"/>
    </row>
    <row r="8903" spans="727:752" x14ac:dyDescent="0.25">
      <c r="AAY8903" s="60"/>
      <c r="AAZ8903" s="60"/>
      <c r="ABA8903" s="60"/>
      <c r="ABB8903" s="60"/>
      <c r="ABC8903" s="60"/>
      <c r="ABD8903" s="60"/>
      <c r="ABE8903" s="60"/>
      <c r="ABF8903" s="60"/>
      <c r="ABG8903" s="60"/>
      <c r="ABH8903" s="60"/>
      <c r="ABI8903" s="60"/>
      <c r="ABJ8903" s="60"/>
      <c r="ABK8903" s="60"/>
      <c r="ABL8903" s="60"/>
      <c r="ABM8903" s="60"/>
      <c r="ABN8903" s="60"/>
      <c r="ABO8903" s="60"/>
      <c r="ABP8903" s="60"/>
      <c r="ABQ8903" s="60"/>
      <c r="ABR8903" s="60">
        <v>0.96833204155215502</v>
      </c>
      <c r="ABS8903" s="60"/>
      <c r="ABT8903" s="60"/>
      <c r="ABU8903" s="60"/>
      <c r="ABV8903" s="60"/>
      <c r="ABW8903" s="60"/>
      <c r="ABX8903" s="60"/>
    </row>
    <row r="8904" spans="727:752" x14ac:dyDescent="0.25">
      <c r="AAY8904" s="60"/>
      <c r="AAZ8904" s="60"/>
      <c r="ABA8904" s="60"/>
      <c r="ABB8904" s="60"/>
      <c r="ABC8904" s="60"/>
      <c r="ABD8904" s="60"/>
      <c r="ABE8904" s="60"/>
      <c r="ABF8904" s="60"/>
      <c r="ABG8904" s="60"/>
      <c r="ABH8904" s="60"/>
      <c r="ABI8904" s="60"/>
      <c r="ABJ8904" s="60"/>
      <c r="ABK8904" s="60"/>
      <c r="ABL8904" s="60"/>
      <c r="ABM8904" s="60"/>
      <c r="ABN8904" s="60"/>
      <c r="ABO8904" s="60"/>
      <c r="ABP8904" s="60"/>
      <c r="ABQ8904" s="60"/>
      <c r="ABR8904" s="60">
        <v>0.96831941503502095</v>
      </c>
      <c r="ABS8904" s="60"/>
      <c r="ABT8904" s="60"/>
      <c r="ABU8904" s="60"/>
      <c r="ABV8904" s="60"/>
      <c r="ABW8904" s="60"/>
      <c r="ABX8904" s="60"/>
    </row>
    <row r="8905" spans="727:752" x14ac:dyDescent="0.25">
      <c r="AAY8905" s="60"/>
      <c r="AAZ8905" s="60"/>
      <c r="ABA8905" s="60"/>
      <c r="ABB8905" s="60"/>
      <c r="ABC8905" s="60"/>
      <c r="ABD8905" s="60"/>
      <c r="ABE8905" s="60"/>
      <c r="ABF8905" s="60"/>
      <c r="ABG8905" s="60"/>
      <c r="ABH8905" s="60"/>
      <c r="ABI8905" s="60"/>
      <c r="ABJ8905" s="60"/>
      <c r="ABK8905" s="60"/>
      <c r="ABL8905" s="60"/>
      <c r="ABM8905" s="60"/>
      <c r="ABN8905" s="60"/>
      <c r="ABO8905" s="60"/>
      <c r="ABP8905" s="60"/>
      <c r="ABQ8905" s="60"/>
      <c r="ABR8905" s="60">
        <v>0.96831760033161396</v>
      </c>
      <c r="ABS8905" s="60"/>
      <c r="ABT8905" s="60"/>
      <c r="ABU8905" s="60"/>
      <c r="ABV8905" s="60"/>
      <c r="ABW8905" s="60"/>
      <c r="ABX8905" s="60"/>
    </row>
    <row r="8906" spans="727:752" x14ac:dyDescent="0.25">
      <c r="AAY8906" s="60"/>
      <c r="AAZ8906" s="60"/>
      <c r="ABA8906" s="60"/>
      <c r="ABB8906" s="60"/>
      <c r="ABC8906" s="60"/>
      <c r="ABD8906" s="60"/>
      <c r="ABE8906" s="60"/>
      <c r="ABF8906" s="60"/>
      <c r="ABG8906" s="60"/>
      <c r="ABH8906" s="60"/>
      <c r="ABI8906" s="60"/>
      <c r="ABJ8906" s="60"/>
      <c r="ABK8906" s="60"/>
      <c r="ABL8906" s="60"/>
      <c r="ABM8906" s="60"/>
      <c r="ABN8906" s="60"/>
      <c r="ABO8906" s="60"/>
      <c r="ABP8906" s="60"/>
      <c r="ABQ8906" s="60"/>
      <c r="ABR8906" s="60">
        <v>0.96830583512334201</v>
      </c>
      <c r="ABS8906" s="60"/>
      <c r="ABT8906" s="60"/>
      <c r="ABU8906" s="60"/>
      <c r="ABV8906" s="60"/>
      <c r="ABW8906" s="60"/>
      <c r="ABX8906" s="60"/>
    </row>
    <row r="8907" spans="727:752" x14ac:dyDescent="0.25">
      <c r="AAY8907" s="60"/>
      <c r="AAZ8907" s="60"/>
      <c r="ABA8907" s="60"/>
      <c r="ABB8907" s="60"/>
      <c r="ABC8907" s="60"/>
      <c r="ABD8907" s="60"/>
      <c r="ABE8907" s="60"/>
      <c r="ABF8907" s="60"/>
      <c r="ABG8907" s="60"/>
      <c r="ABH8907" s="60"/>
      <c r="ABI8907" s="60"/>
      <c r="ABJ8907" s="60"/>
      <c r="ABK8907" s="60"/>
      <c r="ABL8907" s="60"/>
      <c r="ABM8907" s="60"/>
      <c r="ABN8907" s="60"/>
      <c r="ABO8907" s="60"/>
      <c r="ABP8907" s="60"/>
      <c r="ABQ8907" s="60"/>
      <c r="ABR8907" s="60">
        <v>0.96827308670935897</v>
      </c>
      <c r="ABS8907" s="60"/>
      <c r="ABT8907" s="60"/>
      <c r="ABU8907" s="60"/>
      <c r="ABV8907" s="60"/>
      <c r="ABW8907" s="60"/>
      <c r="ABX8907" s="60"/>
    </row>
    <row r="8908" spans="727:752" x14ac:dyDescent="0.25">
      <c r="AAY8908" s="60"/>
      <c r="AAZ8908" s="60"/>
      <c r="ABA8908" s="60"/>
      <c r="ABB8908" s="60"/>
      <c r="ABC8908" s="60"/>
      <c r="ABD8908" s="60"/>
      <c r="ABE8908" s="60"/>
      <c r="ABF8908" s="60"/>
      <c r="ABG8908" s="60"/>
      <c r="ABH8908" s="60"/>
      <c r="ABI8908" s="60"/>
      <c r="ABJ8908" s="60"/>
      <c r="ABK8908" s="60"/>
      <c r="ABL8908" s="60"/>
      <c r="ABM8908" s="60"/>
      <c r="ABN8908" s="60"/>
      <c r="ABO8908" s="60"/>
      <c r="ABP8908" s="60"/>
      <c r="ABQ8908" s="60"/>
      <c r="ABR8908" s="60">
        <v>0.96826435540676803</v>
      </c>
      <c r="ABS8908" s="60"/>
      <c r="ABT8908" s="60"/>
      <c r="ABU8908" s="60"/>
      <c r="ABV8908" s="60"/>
      <c r="ABW8908" s="60"/>
      <c r="ABX8908" s="60"/>
    </row>
    <row r="8909" spans="727:752" x14ac:dyDescent="0.25">
      <c r="AAY8909" s="60"/>
      <c r="AAZ8909" s="60"/>
      <c r="ABA8909" s="60"/>
      <c r="ABB8909" s="60"/>
      <c r="ABC8909" s="60"/>
      <c r="ABD8909" s="60"/>
      <c r="ABE8909" s="60"/>
      <c r="ABF8909" s="60"/>
      <c r="ABG8909" s="60"/>
      <c r="ABH8909" s="60"/>
      <c r="ABI8909" s="60"/>
      <c r="ABJ8909" s="60"/>
      <c r="ABK8909" s="60"/>
      <c r="ABL8909" s="60"/>
      <c r="ABM8909" s="60"/>
      <c r="ABN8909" s="60"/>
      <c r="ABO8909" s="60"/>
      <c r="ABP8909" s="60"/>
      <c r="ABQ8909" s="60"/>
      <c r="ABR8909" s="60">
        <v>0.96826263240726296</v>
      </c>
      <c r="ABS8909" s="60"/>
      <c r="ABT8909" s="60"/>
      <c r="ABU8909" s="60"/>
      <c r="ABV8909" s="60"/>
      <c r="ABW8909" s="60"/>
      <c r="ABX8909" s="60"/>
    </row>
    <row r="8910" spans="727:752" x14ac:dyDescent="0.25">
      <c r="AAY8910" s="60"/>
      <c r="AAZ8910" s="60"/>
      <c r="ABA8910" s="60"/>
      <c r="ABB8910" s="60"/>
      <c r="ABC8910" s="60"/>
      <c r="ABD8910" s="60"/>
      <c r="ABE8910" s="60"/>
      <c r="ABF8910" s="60"/>
      <c r="ABG8910" s="60"/>
      <c r="ABH8910" s="60"/>
      <c r="ABI8910" s="60"/>
      <c r="ABJ8910" s="60"/>
      <c r="ABK8910" s="60"/>
      <c r="ABL8910" s="60"/>
      <c r="ABM8910" s="60"/>
      <c r="ABN8910" s="60"/>
      <c r="ABO8910" s="60"/>
      <c r="ABP8910" s="60"/>
      <c r="ABQ8910" s="60"/>
      <c r="ABR8910" s="60">
        <v>0.96823831160079199</v>
      </c>
      <c r="ABS8910" s="60"/>
      <c r="ABT8910" s="60"/>
      <c r="ABU8910" s="60"/>
      <c r="ABV8910" s="60"/>
      <c r="ABW8910" s="60"/>
      <c r="ABX8910" s="60"/>
    </row>
    <row r="8911" spans="727:752" x14ac:dyDescent="0.25">
      <c r="AAY8911" s="60"/>
      <c r="AAZ8911" s="60"/>
      <c r="ABA8911" s="60"/>
      <c r="ABB8911" s="60"/>
      <c r="ABC8911" s="60"/>
      <c r="ABD8911" s="60"/>
      <c r="ABE8911" s="60"/>
      <c r="ABF8911" s="60"/>
      <c r="ABG8911" s="60"/>
      <c r="ABH8911" s="60"/>
      <c r="ABI8911" s="60"/>
      <c r="ABJ8911" s="60"/>
      <c r="ABK8911" s="60"/>
      <c r="ABL8911" s="60"/>
      <c r="ABM8911" s="60"/>
      <c r="ABN8911" s="60"/>
      <c r="ABO8911" s="60"/>
      <c r="ABP8911" s="60"/>
      <c r="ABQ8911" s="60"/>
      <c r="ABR8911" s="60">
        <v>0.96823168849552599</v>
      </c>
      <c r="ABS8911" s="60"/>
      <c r="ABT8911" s="60"/>
      <c r="ABU8911" s="60"/>
      <c r="ABV8911" s="60"/>
      <c r="ABW8911" s="60"/>
      <c r="ABX8911" s="60"/>
    </row>
    <row r="8912" spans="727:752" x14ac:dyDescent="0.25">
      <c r="AAY8912" s="60"/>
      <c r="AAZ8912" s="60"/>
      <c r="ABA8912" s="60"/>
      <c r="ABB8912" s="60"/>
      <c r="ABC8912" s="60"/>
      <c r="ABD8912" s="60"/>
      <c r="ABE8912" s="60"/>
      <c r="ABF8912" s="60"/>
      <c r="ABG8912" s="60"/>
      <c r="ABH8912" s="60"/>
      <c r="ABI8912" s="60"/>
      <c r="ABJ8912" s="60"/>
      <c r="ABK8912" s="60"/>
      <c r="ABL8912" s="60"/>
      <c r="ABM8912" s="60"/>
      <c r="ABN8912" s="60"/>
      <c r="ABO8912" s="60"/>
      <c r="ABP8912" s="60"/>
      <c r="ABQ8912" s="60"/>
      <c r="ABR8912" s="60">
        <v>0.96823000259592396</v>
      </c>
      <c r="ABS8912" s="60"/>
      <c r="ABT8912" s="60"/>
      <c r="ABU8912" s="60"/>
      <c r="ABV8912" s="60"/>
      <c r="ABW8912" s="60"/>
      <c r="ABX8912" s="60"/>
    </row>
    <row r="8913" spans="727:752" x14ac:dyDescent="0.25">
      <c r="AAY8913" s="60"/>
      <c r="AAZ8913" s="60"/>
      <c r="ABA8913" s="60"/>
      <c r="ABB8913" s="60"/>
      <c r="ABC8913" s="60"/>
      <c r="ABD8913" s="60"/>
      <c r="ABE8913" s="60"/>
      <c r="ABF8913" s="60"/>
      <c r="ABG8913" s="60"/>
      <c r="ABH8913" s="60"/>
      <c r="ABI8913" s="60"/>
      <c r="ABJ8913" s="60"/>
      <c r="ABK8913" s="60"/>
      <c r="ABL8913" s="60"/>
      <c r="ABM8913" s="60"/>
      <c r="ABN8913" s="60"/>
      <c r="ABO8913" s="60"/>
      <c r="ABP8913" s="60"/>
      <c r="ABQ8913" s="60"/>
      <c r="ABR8913" s="60">
        <v>0.96822315159259698</v>
      </c>
      <c r="ABS8913" s="60"/>
      <c r="ABT8913" s="60"/>
      <c r="ABU8913" s="60"/>
      <c r="ABV8913" s="60"/>
      <c r="ABW8913" s="60"/>
      <c r="ABX8913" s="60"/>
    </row>
    <row r="8914" spans="727:752" x14ac:dyDescent="0.25">
      <c r="AAY8914" s="60"/>
      <c r="AAZ8914" s="60"/>
      <c r="ABA8914" s="60"/>
      <c r="ABB8914" s="60"/>
      <c r="ABC8914" s="60"/>
      <c r="ABD8914" s="60"/>
      <c r="ABE8914" s="60"/>
      <c r="ABF8914" s="60"/>
      <c r="ABG8914" s="60"/>
      <c r="ABH8914" s="60"/>
      <c r="ABI8914" s="60"/>
      <c r="ABJ8914" s="60"/>
      <c r="ABK8914" s="60"/>
      <c r="ABL8914" s="60"/>
      <c r="ABM8914" s="60"/>
      <c r="ABN8914" s="60"/>
      <c r="ABO8914" s="60"/>
      <c r="ABP8914" s="60"/>
      <c r="ABQ8914" s="60"/>
      <c r="ABR8914" s="60">
        <v>0.96822153666395305</v>
      </c>
      <c r="ABS8914" s="60"/>
      <c r="ABT8914" s="60"/>
      <c r="ABU8914" s="60"/>
      <c r="ABV8914" s="60"/>
      <c r="ABW8914" s="60"/>
      <c r="ABX8914" s="60"/>
    </row>
    <row r="8915" spans="727:752" x14ac:dyDescent="0.25">
      <c r="AAY8915" s="60"/>
      <c r="AAZ8915" s="60"/>
      <c r="ABA8915" s="60"/>
      <c r="ABB8915" s="60"/>
      <c r="ABC8915" s="60"/>
      <c r="ABD8915" s="60"/>
      <c r="ABE8915" s="60"/>
      <c r="ABF8915" s="60"/>
      <c r="ABG8915" s="60"/>
      <c r="ABH8915" s="60"/>
      <c r="ABI8915" s="60"/>
      <c r="ABJ8915" s="60"/>
      <c r="ABK8915" s="60"/>
      <c r="ABL8915" s="60"/>
      <c r="ABM8915" s="60"/>
      <c r="ABN8915" s="60"/>
      <c r="ABO8915" s="60"/>
      <c r="ABP8915" s="60"/>
      <c r="ABQ8915" s="60"/>
      <c r="ABR8915" s="60">
        <v>0.96822071382463903</v>
      </c>
      <c r="ABS8915" s="60"/>
      <c r="ABT8915" s="60"/>
      <c r="ABU8915" s="60"/>
      <c r="ABV8915" s="60"/>
      <c r="ABW8915" s="60"/>
      <c r="ABX8915" s="60"/>
    </row>
    <row r="8916" spans="727:752" x14ac:dyDescent="0.25">
      <c r="AAY8916" s="60"/>
      <c r="AAZ8916" s="60"/>
      <c r="ABA8916" s="60"/>
      <c r="ABB8916" s="60"/>
      <c r="ABC8916" s="60"/>
      <c r="ABD8916" s="60"/>
      <c r="ABE8916" s="60"/>
      <c r="ABF8916" s="60"/>
      <c r="ABG8916" s="60"/>
      <c r="ABH8916" s="60"/>
      <c r="ABI8916" s="60"/>
      <c r="ABJ8916" s="60"/>
      <c r="ABK8916" s="60"/>
      <c r="ABL8916" s="60"/>
      <c r="ABM8916" s="60"/>
      <c r="ABN8916" s="60"/>
      <c r="ABO8916" s="60"/>
      <c r="ABP8916" s="60"/>
      <c r="ABQ8916" s="60"/>
      <c r="ABR8916" s="60">
        <v>0.96821409139768</v>
      </c>
      <c r="ABS8916" s="60"/>
      <c r="ABT8916" s="60"/>
      <c r="ABU8916" s="60"/>
      <c r="ABV8916" s="60"/>
      <c r="ABW8916" s="60"/>
      <c r="ABX8916" s="60"/>
    </row>
    <row r="8917" spans="727:752" x14ac:dyDescent="0.25">
      <c r="AAY8917" s="60"/>
      <c r="AAZ8917" s="60"/>
      <c r="ABA8917" s="60"/>
      <c r="ABB8917" s="60"/>
      <c r="ABC8917" s="60"/>
      <c r="ABD8917" s="60"/>
      <c r="ABE8917" s="60"/>
      <c r="ABF8917" s="60"/>
      <c r="ABG8917" s="60"/>
      <c r="ABH8917" s="60"/>
      <c r="ABI8917" s="60"/>
      <c r="ABJ8917" s="60"/>
      <c r="ABK8917" s="60"/>
      <c r="ABL8917" s="60"/>
      <c r="ABM8917" s="60"/>
      <c r="ABN8917" s="60"/>
      <c r="ABO8917" s="60"/>
      <c r="ABP8917" s="60"/>
      <c r="ABQ8917" s="60"/>
      <c r="ABR8917" s="60">
        <v>0.96821292312447504</v>
      </c>
      <c r="ABS8917" s="60"/>
      <c r="ABT8917" s="60"/>
      <c r="ABU8917" s="60"/>
      <c r="ABV8917" s="60"/>
      <c r="ABW8917" s="60"/>
      <c r="ABX8917" s="60"/>
    </row>
    <row r="8918" spans="727:752" x14ac:dyDescent="0.25">
      <c r="AAY8918" s="60"/>
      <c r="AAZ8918" s="60"/>
      <c r="ABA8918" s="60"/>
      <c r="ABB8918" s="60"/>
      <c r="ABC8918" s="60"/>
      <c r="ABD8918" s="60"/>
      <c r="ABE8918" s="60"/>
      <c r="ABF8918" s="60"/>
      <c r="ABG8918" s="60"/>
      <c r="ABH8918" s="60"/>
      <c r="ABI8918" s="60"/>
      <c r="ABJ8918" s="60"/>
      <c r="ABK8918" s="60"/>
      <c r="ABL8918" s="60"/>
      <c r="ABM8918" s="60"/>
      <c r="ABN8918" s="60"/>
      <c r="ABO8918" s="60"/>
      <c r="ABP8918" s="60"/>
      <c r="ABQ8918" s="60"/>
      <c r="ABR8918" s="60">
        <v>0.96820614109229297</v>
      </c>
      <c r="ABS8918" s="60"/>
      <c r="ABT8918" s="60"/>
      <c r="ABU8918" s="60"/>
      <c r="ABV8918" s="60"/>
      <c r="ABW8918" s="60"/>
      <c r="ABX8918" s="60"/>
    </row>
    <row r="8919" spans="727:752" x14ac:dyDescent="0.25">
      <c r="AAY8919" s="60"/>
      <c r="AAZ8919" s="60"/>
      <c r="ABA8919" s="60"/>
      <c r="ABB8919" s="60"/>
      <c r="ABC8919" s="60"/>
      <c r="ABD8919" s="60"/>
      <c r="ABE8919" s="60"/>
      <c r="ABF8919" s="60"/>
      <c r="ABG8919" s="60"/>
      <c r="ABH8919" s="60"/>
      <c r="ABI8919" s="60"/>
      <c r="ABJ8919" s="60"/>
      <c r="ABK8919" s="60"/>
      <c r="ABL8919" s="60"/>
      <c r="ABM8919" s="60"/>
      <c r="ABN8919" s="60"/>
      <c r="ABO8919" s="60"/>
      <c r="ABP8919" s="60"/>
      <c r="ABQ8919" s="60"/>
      <c r="ABR8919" s="60">
        <v>0.96820322927567104</v>
      </c>
      <c r="ABS8919" s="60"/>
      <c r="ABT8919" s="60"/>
      <c r="ABU8919" s="60"/>
      <c r="ABV8919" s="60"/>
      <c r="ABW8919" s="60"/>
      <c r="ABX8919" s="60"/>
    </row>
    <row r="8920" spans="727:752" x14ac:dyDescent="0.25">
      <c r="AAY8920" s="60"/>
      <c r="AAZ8920" s="60"/>
      <c r="ABA8920" s="60"/>
      <c r="ABB8920" s="60"/>
      <c r="ABC8920" s="60"/>
      <c r="ABD8920" s="60"/>
      <c r="ABE8920" s="60"/>
      <c r="ABF8920" s="60"/>
      <c r="ABG8920" s="60"/>
      <c r="ABH8920" s="60"/>
      <c r="ABI8920" s="60"/>
      <c r="ABJ8920" s="60"/>
      <c r="ABK8920" s="60"/>
      <c r="ABL8920" s="60"/>
      <c r="ABM8920" s="60"/>
      <c r="ABN8920" s="60"/>
      <c r="ABO8920" s="60"/>
      <c r="ABP8920" s="60"/>
      <c r="ABQ8920" s="60"/>
      <c r="ABR8920" s="60">
        <v>0.96820120776375196</v>
      </c>
      <c r="ABS8920" s="60"/>
      <c r="ABT8920" s="60"/>
      <c r="ABU8920" s="60"/>
      <c r="ABV8920" s="60"/>
      <c r="ABW8920" s="60"/>
      <c r="ABX8920" s="60"/>
    </row>
    <row r="8921" spans="727:752" x14ac:dyDescent="0.25">
      <c r="AAY8921" s="60"/>
      <c r="AAZ8921" s="60"/>
      <c r="ABA8921" s="60"/>
      <c r="ABB8921" s="60"/>
      <c r="ABC8921" s="60"/>
      <c r="ABD8921" s="60"/>
      <c r="ABE8921" s="60"/>
      <c r="ABF8921" s="60"/>
      <c r="ABG8921" s="60"/>
      <c r="ABH8921" s="60"/>
      <c r="ABI8921" s="60"/>
      <c r="ABJ8921" s="60"/>
      <c r="ABK8921" s="60"/>
      <c r="ABL8921" s="60"/>
      <c r="ABM8921" s="60"/>
      <c r="ABN8921" s="60"/>
      <c r="ABO8921" s="60"/>
      <c r="ABP8921" s="60"/>
      <c r="ABQ8921" s="60"/>
      <c r="ABR8921" s="60">
        <v>0.96819298441850798</v>
      </c>
      <c r="ABS8921" s="60"/>
      <c r="ABT8921" s="60"/>
      <c r="ABU8921" s="60"/>
      <c r="ABV8921" s="60"/>
      <c r="ABW8921" s="60"/>
      <c r="ABX8921" s="60"/>
    </row>
    <row r="8922" spans="727:752" x14ac:dyDescent="0.25">
      <c r="AAY8922" s="60"/>
      <c r="AAZ8922" s="60"/>
      <c r="ABA8922" s="60"/>
      <c r="ABB8922" s="60"/>
      <c r="ABC8922" s="60"/>
      <c r="ABD8922" s="60"/>
      <c r="ABE8922" s="60"/>
      <c r="ABF8922" s="60"/>
      <c r="ABG8922" s="60"/>
      <c r="ABH8922" s="60"/>
      <c r="ABI8922" s="60"/>
      <c r="ABJ8922" s="60"/>
      <c r="ABK8922" s="60"/>
      <c r="ABL8922" s="60"/>
      <c r="ABM8922" s="60"/>
      <c r="ABN8922" s="60"/>
      <c r="ABO8922" s="60"/>
      <c r="ABP8922" s="60"/>
      <c r="ABQ8922" s="60"/>
      <c r="ABR8922" s="60">
        <v>0.96819232257445498</v>
      </c>
      <c r="ABS8922" s="60"/>
      <c r="ABT8922" s="60"/>
      <c r="ABU8922" s="60"/>
      <c r="ABV8922" s="60"/>
      <c r="ABW8922" s="60"/>
      <c r="ABX8922" s="60"/>
    </row>
    <row r="8923" spans="727:752" x14ac:dyDescent="0.25">
      <c r="AAY8923" s="60"/>
      <c r="AAZ8923" s="60"/>
      <c r="ABA8923" s="60"/>
      <c r="ABB8923" s="60"/>
      <c r="ABC8923" s="60"/>
      <c r="ABD8923" s="60"/>
      <c r="ABE8923" s="60"/>
      <c r="ABF8923" s="60"/>
      <c r="ABG8923" s="60"/>
      <c r="ABH8923" s="60"/>
      <c r="ABI8923" s="60"/>
      <c r="ABJ8923" s="60"/>
      <c r="ABK8923" s="60"/>
      <c r="ABL8923" s="60"/>
      <c r="ABM8923" s="60"/>
      <c r="ABN8923" s="60"/>
      <c r="ABO8923" s="60"/>
      <c r="ABP8923" s="60"/>
      <c r="ABQ8923" s="60"/>
      <c r="ABR8923" s="60">
        <v>0.96819137802789801</v>
      </c>
      <c r="ABS8923" s="60"/>
      <c r="ABT8923" s="60"/>
      <c r="ABU8923" s="60"/>
      <c r="ABV8923" s="60"/>
      <c r="ABW8923" s="60"/>
      <c r="ABX8923" s="60"/>
    </row>
    <row r="8924" spans="727:752" x14ac:dyDescent="0.25">
      <c r="AAY8924" s="60"/>
      <c r="AAZ8924" s="60"/>
      <c r="ABA8924" s="60"/>
      <c r="ABB8924" s="60"/>
      <c r="ABC8924" s="60"/>
      <c r="ABD8924" s="60"/>
      <c r="ABE8924" s="60"/>
      <c r="ABF8924" s="60"/>
      <c r="ABG8924" s="60"/>
      <c r="ABH8924" s="60"/>
      <c r="ABI8924" s="60"/>
      <c r="ABJ8924" s="60"/>
      <c r="ABK8924" s="60"/>
      <c r="ABL8924" s="60"/>
      <c r="ABM8924" s="60"/>
      <c r="ABN8924" s="60"/>
      <c r="ABO8924" s="60"/>
      <c r="ABP8924" s="60"/>
      <c r="ABQ8924" s="60"/>
      <c r="ABR8924" s="60">
        <v>0.968187849335019</v>
      </c>
      <c r="ABS8924" s="60"/>
      <c r="ABT8924" s="60"/>
      <c r="ABU8924" s="60"/>
      <c r="ABV8924" s="60"/>
      <c r="ABW8924" s="60"/>
      <c r="ABX8924" s="60"/>
    </row>
    <row r="8925" spans="727:752" x14ac:dyDescent="0.25">
      <c r="AAY8925" s="60"/>
      <c r="AAZ8925" s="60"/>
      <c r="ABA8925" s="60"/>
      <c r="ABB8925" s="60"/>
      <c r="ABC8925" s="60"/>
      <c r="ABD8925" s="60"/>
      <c r="ABE8925" s="60"/>
      <c r="ABF8925" s="60"/>
      <c r="ABG8925" s="60"/>
      <c r="ABH8925" s="60"/>
      <c r="ABI8925" s="60"/>
      <c r="ABJ8925" s="60"/>
      <c r="ABK8925" s="60"/>
      <c r="ABL8925" s="60"/>
      <c r="ABM8925" s="60"/>
      <c r="ABN8925" s="60"/>
      <c r="ABO8925" s="60"/>
      <c r="ABP8925" s="60"/>
      <c r="ABQ8925" s="60"/>
      <c r="ABR8925" s="60">
        <v>0.96817379061708597</v>
      </c>
      <c r="ABS8925" s="60"/>
      <c r="ABT8925" s="60"/>
      <c r="ABU8925" s="60"/>
      <c r="ABV8925" s="60"/>
      <c r="ABW8925" s="60"/>
      <c r="ABX8925" s="60"/>
    </row>
    <row r="8926" spans="727:752" x14ac:dyDescent="0.25">
      <c r="AAY8926" s="60"/>
      <c r="AAZ8926" s="60"/>
      <c r="ABA8926" s="60"/>
      <c r="ABB8926" s="60"/>
      <c r="ABC8926" s="60"/>
      <c r="ABD8926" s="60"/>
      <c r="ABE8926" s="60"/>
      <c r="ABF8926" s="60"/>
      <c r="ABG8926" s="60"/>
      <c r="ABH8926" s="60"/>
      <c r="ABI8926" s="60"/>
      <c r="ABJ8926" s="60"/>
      <c r="ABK8926" s="60"/>
      <c r="ABL8926" s="60"/>
      <c r="ABM8926" s="60"/>
      <c r="ABN8926" s="60"/>
      <c r="ABO8926" s="60"/>
      <c r="ABP8926" s="60"/>
      <c r="ABQ8926" s="60"/>
      <c r="ABR8926" s="60">
        <v>0.96815675680449498</v>
      </c>
      <c r="ABS8926" s="60"/>
      <c r="ABT8926" s="60"/>
      <c r="ABU8926" s="60"/>
      <c r="ABV8926" s="60"/>
      <c r="ABW8926" s="60"/>
      <c r="ABX8926" s="60"/>
    </row>
    <row r="8927" spans="727:752" x14ac:dyDescent="0.25">
      <c r="AAY8927" s="60"/>
      <c r="AAZ8927" s="60"/>
      <c r="ABA8927" s="60"/>
      <c r="ABB8927" s="60"/>
      <c r="ABC8927" s="60"/>
      <c r="ABD8927" s="60"/>
      <c r="ABE8927" s="60"/>
      <c r="ABF8927" s="60"/>
      <c r="ABG8927" s="60"/>
      <c r="ABH8927" s="60"/>
      <c r="ABI8927" s="60"/>
      <c r="ABJ8927" s="60"/>
      <c r="ABK8927" s="60"/>
      <c r="ABL8927" s="60"/>
      <c r="ABM8927" s="60"/>
      <c r="ABN8927" s="60"/>
      <c r="ABO8927" s="60"/>
      <c r="ABP8927" s="60"/>
      <c r="ABQ8927" s="60"/>
      <c r="ABR8927" s="60">
        <v>0.96813122481973901</v>
      </c>
      <c r="ABS8927" s="60"/>
      <c r="ABT8927" s="60"/>
      <c r="ABU8927" s="60"/>
      <c r="ABV8927" s="60"/>
      <c r="ABW8927" s="60"/>
      <c r="ABX8927" s="60"/>
    </row>
    <row r="8928" spans="727:752" x14ac:dyDescent="0.25">
      <c r="AAY8928" s="60"/>
      <c r="AAZ8928" s="60"/>
      <c r="ABA8928" s="60"/>
      <c r="ABB8928" s="60"/>
      <c r="ABC8928" s="60"/>
      <c r="ABD8928" s="60"/>
      <c r="ABE8928" s="60"/>
      <c r="ABF8928" s="60"/>
      <c r="ABG8928" s="60"/>
      <c r="ABH8928" s="60"/>
      <c r="ABI8928" s="60"/>
      <c r="ABJ8928" s="60"/>
      <c r="ABK8928" s="60"/>
      <c r="ABL8928" s="60"/>
      <c r="ABM8928" s="60"/>
      <c r="ABN8928" s="60"/>
      <c r="ABO8928" s="60"/>
      <c r="ABP8928" s="60"/>
      <c r="ABQ8928" s="60"/>
      <c r="ABR8928" s="60">
        <v>0.96812023157355798</v>
      </c>
      <c r="ABS8928" s="60"/>
      <c r="ABT8928" s="60"/>
      <c r="ABU8928" s="60"/>
      <c r="ABV8928" s="60"/>
      <c r="ABW8928" s="60"/>
      <c r="ABX8928" s="60"/>
    </row>
    <row r="8929" spans="727:752" x14ac:dyDescent="0.25">
      <c r="AAY8929" s="60"/>
      <c r="AAZ8929" s="60"/>
      <c r="ABA8929" s="60"/>
      <c r="ABB8929" s="60"/>
      <c r="ABC8929" s="60"/>
      <c r="ABD8929" s="60"/>
      <c r="ABE8929" s="60"/>
      <c r="ABF8929" s="60"/>
      <c r="ABG8929" s="60"/>
      <c r="ABH8929" s="60"/>
      <c r="ABI8929" s="60"/>
      <c r="ABJ8929" s="60"/>
      <c r="ABK8929" s="60"/>
      <c r="ABL8929" s="60"/>
      <c r="ABM8929" s="60"/>
      <c r="ABN8929" s="60"/>
      <c r="ABO8929" s="60"/>
      <c r="ABP8929" s="60"/>
      <c r="ABQ8929" s="60"/>
      <c r="ABR8929" s="60">
        <v>0.96809738669918699</v>
      </c>
      <c r="ABS8929" s="60"/>
      <c r="ABT8929" s="60"/>
      <c r="ABU8929" s="60"/>
      <c r="ABV8929" s="60"/>
      <c r="ABW8929" s="60"/>
      <c r="ABX8929" s="60"/>
    </row>
    <row r="8930" spans="727:752" x14ac:dyDescent="0.25">
      <c r="AAY8930" s="60"/>
      <c r="AAZ8930" s="60"/>
      <c r="ABA8930" s="60"/>
      <c r="ABB8930" s="60"/>
      <c r="ABC8930" s="60"/>
      <c r="ABD8930" s="60"/>
      <c r="ABE8930" s="60"/>
      <c r="ABF8930" s="60"/>
      <c r="ABG8930" s="60"/>
      <c r="ABH8930" s="60"/>
      <c r="ABI8930" s="60"/>
      <c r="ABJ8930" s="60"/>
      <c r="ABK8930" s="60"/>
      <c r="ABL8930" s="60"/>
      <c r="ABM8930" s="60"/>
      <c r="ABN8930" s="60"/>
      <c r="ABO8930" s="60"/>
      <c r="ABP8930" s="60"/>
      <c r="ABQ8930" s="60"/>
      <c r="ABR8930" s="60">
        <v>0.96808736626763903</v>
      </c>
      <c r="ABS8930" s="60"/>
      <c r="ABT8930" s="60"/>
      <c r="ABU8930" s="60"/>
      <c r="ABV8930" s="60"/>
      <c r="ABW8930" s="60"/>
      <c r="ABX8930" s="60"/>
    </row>
    <row r="8931" spans="727:752" x14ac:dyDescent="0.25">
      <c r="AAY8931" s="60"/>
      <c r="AAZ8931" s="60"/>
      <c r="ABA8931" s="60"/>
      <c r="ABB8931" s="60"/>
      <c r="ABC8931" s="60"/>
      <c r="ABD8931" s="60"/>
      <c r="ABE8931" s="60"/>
      <c r="ABF8931" s="60"/>
      <c r="ABG8931" s="60"/>
      <c r="ABH8931" s="60"/>
      <c r="ABI8931" s="60"/>
      <c r="ABJ8931" s="60"/>
      <c r="ABK8931" s="60"/>
      <c r="ABL8931" s="60"/>
      <c r="ABM8931" s="60"/>
      <c r="ABN8931" s="60"/>
      <c r="ABO8931" s="60"/>
      <c r="ABP8931" s="60"/>
      <c r="ABQ8931" s="60"/>
      <c r="ABR8931" s="60">
        <v>0.96808483447077098</v>
      </c>
      <c r="ABS8931" s="60"/>
      <c r="ABT8931" s="60"/>
      <c r="ABU8931" s="60"/>
      <c r="ABV8931" s="60"/>
      <c r="ABW8931" s="60"/>
      <c r="ABX8931" s="60"/>
    </row>
    <row r="8932" spans="727:752" x14ac:dyDescent="0.25">
      <c r="AAY8932" s="60"/>
      <c r="AAZ8932" s="60"/>
      <c r="ABA8932" s="60"/>
      <c r="ABB8932" s="60"/>
      <c r="ABC8932" s="60"/>
      <c r="ABD8932" s="60"/>
      <c r="ABE8932" s="60"/>
      <c r="ABF8932" s="60"/>
      <c r="ABG8932" s="60"/>
      <c r="ABH8932" s="60"/>
      <c r="ABI8932" s="60"/>
      <c r="ABJ8932" s="60"/>
      <c r="ABK8932" s="60"/>
      <c r="ABL8932" s="60"/>
      <c r="ABM8932" s="60"/>
      <c r="ABN8932" s="60"/>
      <c r="ABO8932" s="60"/>
      <c r="ABP8932" s="60"/>
      <c r="ABQ8932" s="60"/>
      <c r="ABR8932" s="60">
        <v>0.96808052804619205</v>
      </c>
      <c r="ABS8932" s="60"/>
      <c r="ABT8932" s="60"/>
      <c r="ABU8932" s="60"/>
      <c r="ABV8932" s="60"/>
      <c r="ABW8932" s="60"/>
      <c r="ABX8932" s="60"/>
    </row>
    <row r="8933" spans="727:752" x14ac:dyDescent="0.25">
      <c r="AAY8933" s="60"/>
      <c r="AAZ8933" s="60"/>
      <c r="ABA8933" s="60"/>
      <c r="ABB8933" s="60"/>
      <c r="ABC8933" s="60"/>
      <c r="ABD8933" s="60"/>
      <c r="ABE8933" s="60"/>
      <c r="ABF8933" s="60"/>
      <c r="ABG8933" s="60"/>
      <c r="ABH8933" s="60"/>
      <c r="ABI8933" s="60"/>
      <c r="ABJ8933" s="60"/>
      <c r="ABK8933" s="60"/>
      <c r="ABL8933" s="60"/>
      <c r="ABM8933" s="60"/>
      <c r="ABN8933" s="60"/>
      <c r="ABO8933" s="60"/>
      <c r="ABP8933" s="60"/>
      <c r="ABQ8933" s="60"/>
      <c r="ABR8933" s="60">
        <v>0.96807210589333603</v>
      </c>
      <c r="ABS8933" s="60"/>
      <c r="ABT8933" s="60"/>
      <c r="ABU8933" s="60"/>
      <c r="ABV8933" s="60"/>
      <c r="ABW8933" s="60"/>
      <c r="ABX8933" s="60"/>
    </row>
    <row r="8934" spans="727:752" x14ac:dyDescent="0.25">
      <c r="AAY8934" s="60"/>
      <c r="AAZ8934" s="60"/>
      <c r="ABA8934" s="60"/>
      <c r="ABB8934" s="60"/>
      <c r="ABC8934" s="60"/>
      <c r="ABD8934" s="60"/>
      <c r="ABE8934" s="60"/>
      <c r="ABF8934" s="60"/>
      <c r="ABG8934" s="60"/>
      <c r="ABH8934" s="60"/>
      <c r="ABI8934" s="60"/>
      <c r="ABJ8934" s="60"/>
      <c r="ABK8934" s="60"/>
      <c r="ABL8934" s="60"/>
      <c r="ABM8934" s="60"/>
      <c r="ABN8934" s="60"/>
      <c r="ABO8934" s="60"/>
      <c r="ABP8934" s="60"/>
      <c r="ABQ8934" s="60"/>
      <c r="ABR8934" s="60">
        <v>0.96806737986825298</v>
      </c>
      <c r="ABS8934" s="60"/>
      <c r="ABT8934" s="60"/>
      <c r="ABU8934" s="60"/>
      <c r="ABV8934" s="60"/>
      <c r="ABW8934" s="60"/>
      <c r="ABX8934" s="60"/>
    </row>
    <row r="8935" spans="727:752" x14ac:dyDescent="0.25">
      <c r="AAY8935" s="60"/>
      <c r="AAZ8935" s="60"/>
      <c r="ABA8935" s="60"/>
      <c r="ABB8935" s="60"/>
      <c r="ABC8935" s="60"/>
      <c r="ABD8935" s="60"/>
      <c r="ABE8935" s="60"/>
      <c r="ABF8935" s="60"/>
      <c r="ABG8935" s="60"/>
      <c r="ABH8935" s="60"/>
      <c r="ABI8935" s="60"/>
      <c r="ABJ8935" s="60"/>
      <c r="ABK8935" s="60"/>
      <c r="ABL8935" s="60"/>
      <c r="ABM8935" s="60"/>
      <c r="ABN8935" s="60"/>
      <c r="ABO8935" s="60"/>
      <c r="ABP8935" s="60"/>
      <c r="ABQ8935" s="60"/>
      <c r="ABR8935" s="60">
        <v>0.968017225421961</v>
      </c>
      <c r="ABS8935" s="60"/>
      <c r="ABT8935" s="60"/>
      <c r="ABU8935" s="60"/>
      <c r="ABV8935" s="60"/>
      <c r="ABW8935" s="60"/>
      <c r="ABX8935" s="60"/>
    </row>
    <row r="8936" spans="727:752" x14ac:dyDescent="0.25">
      <c r="AAY8936" s="60"/>
      <c r="AAZ8936" s="60"/>
      <c r="ABA8936" s="60"/>
      <c r="ABB8936" s="60"/>
      <c r="ABC8936" s="60"/>
      <c r="ABD8936" s="60"/>
      <c r="ABE8936" s="60"/>
      <c r="ABF8936" s="60"/>
      <c r="ABG8936" s="60"/>
      <c r="ABH8936" s="60"/>
      <c r="ABI8936" s="60"/>
      <c r="ABJ8936" s="60"/>
      <c r="ABK8936" s="60"/>
      <c r="ABL8936" s="60"/>
      <c r="ABM8936" s="60"/>
      <c r="ABN8936" s="60"/>
      <c r="ABO8936" s="60"/>
      <c r="ABP8936" s="60"/>
      <c r="ABQ8936" s="60"/>
      <c r="ABR8936" s="60">
        <v>0.96799830454869795</v>
      </c>
      <c r="ABS8936" s="60"/>
      <c r="ABT8936" s="60"/>
      <c r="ABU8936" s="60"/>
      <c r="ABV8936" s="60"/>
      <c r="ABW8936" s="60"/>
      <c r="ABX8936" s="60"/>
    </row>
    <row r="8937" spans="727:752" x14ac:dyDescent="0.25">
      <c r="AAY8937" s="60"/>
      <c r="AAZ8937" s="60"/>
      <c r="ABA8937" s="60"/>
      <c r="ABB8937" s="60"/>
      <c r="ABC8937" s="60"/>
      <c r="ABD8937" s="60"/>
      <c r="ABE8937" s="60"/>
      <c r="ABF8937" s="60"/>
      <c r="ABG8937" s="60"/>
      <c r="ABH8937" s="60"/>
      <c r="ABI8937" s="60"/>
      <c r="ABJ8937" s="60"/>
      <c r="ABK8937" s="60"/>
      <c r="ABL8937" s="60"/>
      <c r="ABM8937" s="60"/>
      <c r="ABN8937" s="60"/>
      <c r="ABO8937" s="60"/>
      <c r="ABP8937" s="60"/>
      <c r="ABQ8937" s="60"/>
      <c r="ABR8937" s="60">
        <v>0.96797813379299502</v>
      </c>
      <c r="ABS8937" s="60"/>
      <c r="ABT8937" s="60"/>
      <c r="ABU8937" s="60"/>
      <c r="ABV8937" s="60"/>
      <c r="ABW8937" s="60"/>
      <c r="ABX8937" s="60"/>
    </row>
    <row r="8938" spans="727:752" x14ac:dyDescent="0.25">
      <c r="AAY8938" s="60"/>
      <c r="AAZ8938" s="60"/>
      <c r="ABA8938" s="60"/>
      <c r="ABB8938" s="60"/>
      <c r="ABC8938" s="60"/>
      <c r="ABD8938" s="60"/>
      <c r="ABE8938" s="60"/>
      <c r="ABF8938" s="60"/>
      <c r="ABG8938" s="60"/>
      <c r="ABH8938" s="60"/>
      <c r="ABI8938" s="60"/>
      <c r="ABJ8938" s="60"/>
      <c r="ABK8938" s="60"/>
      <c r="ABL8938" s="60"/>
      <c r="ABM8938" s="60"/>
      <c r="ABN8938" s="60"/>
      <c r="ABO8938" s="60"/>
      <c r="ABP8938" s="60"/>
      <c r="ABQ8938" s="60"/>
      <c r="ABR8938" s="60">
        <v>0.96797585140346998</v>
      </c>
      <c r="ABS8938" s="60"/>
      <c r="ABT8938" s="60"/>
      <c r="ABU8938" s="60"/>
      <c r="ABV8938" s="60"/>
      <c r="ABW8938" s="60"/>
      <c r="ABX8938" s="60"/>
    </row>
    <row r="8939" spans="727:752" x14ac:dyDescent="0.25">
      <c r="AAY8939" s="60"/>
      <c r="AAZ8939" s="60"/>
      <c r="ABA8939" s="60"/>
      <c r="ABB8939" s="60"/>
      <c r="ABC8939" s="60"/>
      <c r="ABD8939" s="60"/>
      <c r="ABE8939" s="60"/>
      <c r="ABF8939" s="60"/>
      <c r="ABG8939" s="60"/>
      <c r="ABH8939" s="60"/>
      <c r="ABI8939" s="60"/>
      <c r="ABJ8939" s="60"/>
      <c r="ABK8939" s="60"/>
      <c r="ABL8939" s="60"/>
      <c r="ABM8939" s="60"/>
      <c r="ABN8939" s="60"/>
      <c r="ABO8939" s="60"/>
      <c r="ABP8939" s="60"/>
      <c r="ABQ8939" s="60"/>
      <c r="ABR8939" s="60">
        <v>0.96796293086457796</v>
      </c>
      <c r="ABS8939" s="60"/>
      <c r="ABT8939" s="60"/>
      <c r="ABU8939" s="60"/>
      <c r="ABV8939" s="60"/>
      <c r="ABW8939" s="60"/>
      <c r="ABX8939" s="60"/>
    </row>
    <row r="8940" spans="727:752" x14ac:dyDescent="0.25">
      <c r="AAY8940" s="60"/>
      <c r="AAZ8940" s="60"/>
      <c r="ABA8940" s="60"/>
      <c r="ABB8940" s="60"/>
      <c r="ABC8940" s="60"/>
      <c r="ABD8940" s="60"/>
      <c r="ABE8940" s="60"/>
      <c r="ABF8940" s="60"/>
      <c r="ABG8940" s="60"/>
      <c r="ABH8940" s="60"/>
      <c r="ABI8940" s="60"/>
      <c r="ABJ8940" s="60"/>
      <c r="ABK8940" s="60"/>
      <c r="ABL8940" s="60"/>
      <c r="ABM8940" s="60"/>
      <c r="ABN8940" s="60"/>
      <c r="ABO8940" s="60"/>
      <c r="ABP8940" s="60"/>
      <c r="ABQ8940" s="60"/>
      <c r="ABR8940" s="60">
        <v>0.96795665889025795</v>
      </c>
      <c r="ABS8940" s="60"/>
      <c r="ABT8940" s="60"/>
      <c r="ABU8940" s="60"/>
      <c r="ABV8940" s="60"/>
      <c r="ABW8940" s="60"/>
      <c r="ABX8940" s="60"/>
    </row>
    <row r="8941" spans="727:752" x14ac:dyDescent="0.25">
      <c r="AAY8941" s="60"/>
      <c r="AAZ8941" s="60"/>
      <c r="ABA8941" s="60"/>
      <c r="ABB8941" s="60"/>
      <c r="ABC8941" s="60"/>
      <c r="ABD8941" s="60"/>
      <c r="ABE8941" s="60"/>
      <c r="ABF8941" s="60"/>
      <c r="ABG8941" s="60"/>
      <c r="ABH8941" s="60"/>
      <c r="ABI8941" s="60"/>
      <c r="ABJ8941" s="60"/>
      <c r="ABK8941" s="60"/>
      <c r="ABL8941" s="60"/>
      <c r="ABM8941" s="60"/>
      <c r="ABN8941" s="60"/>
      <c r="ABO8941" s="60"/>
      <c r="ABP8941" s="60"/>
      <c r="ABQ8941" s="60"/>
      <c r="ABR8941" s="60">
        <v>0.96795552298692999</v>
      </c>
      <c r="ABS8941" s="60"/>
      <c r="ABT8941" s="60"/>
      <c r="ABU8941" s="60"/>
      <c r="ABV8941" s="60"/>
      <c r="ABW8941" s="60"/>
      <c r="ABX8941" s="60"/>
    </row>
    <row r="8942" spans="727:752" x14ac:dyDescent="0.25">
      <c r="AAY8942" s="60"/>
      <c r="AAZ8942" s="60"/>
      <c r="ABA8942" s="60"/>
      <c r="ABB8942" s="60"/>
      <c r="ABC8942" s="60"/>
      <c r="ABD8942" s="60"/>
      <c r="ABE8942" s="60"/>
      <c r="ABF8942" s="60"/>
      <c r="ABG8942" s="60"/>
      <c r="ABH8942" s="60"/>
      <c r="ABI8942" s="60"/>
      <c r="ABJ8942" s="60"/>
      <c r="ABK8942" s="60"/>
      <c r="ABL8942" s="60"/>
      <c r="ABM8942" s="60"/>
      <c r="ABN8942" s="60"/>
      <c r="ABO8942" s="60"/>
      <c r="ABP8942" s="60"/>
      <c r="ABQ8942" s="60"/>
      <c r="ABR8942" s="60">
        <v>0.96794640067265303</v>
      </c>
      <c r="ABS8942" s="60"/>
      <c r="ABT8942" s="60"/>
      <c r="ABU8942" s="60"/>
      <c r="ABV8942" s="60"/>
      <c r="ABW8942" s="60"/>
      <c r="ABX8942" s="60"/>
    </row>
    <row r="8943" spans="727:752" x14ac:dyDescent="0.25">
      <c r="AAY8943" s="60"/>
      <c r="AAZ8943" s="60"/>
      <c r="ABA8943" s="60"/>
      <c r="ABB8943" s="60"/>
      <c r="ABC8943" s="60"/>
      <c r="ABD8943" s="60"/>
      <c r="ABE8943" s="60"/>
      <c r="ABF8943" s="60"/>
      <c r="ABG8943" s="60"/>
      <c r="ABH8943" s="60"/>
      <c r="ABI8943" s="60"/>
      <c r="ABJ8943" s="60"/>
      <c r="ABK8943" s="60"/>
      <c r="ABL8943" s="60"/>
      <c r="ABM8943" s="60"/>
      <c r="ABN8943" s="60"/>
      <c r="ABO8943" s="60"/>
      <c r="ABP8943" s="60"/>
      <c r="ABQ8943" s="60"/>
      <c r="ABR8943" s="60">
        <v>0.96793644237312104</v>
      </c>
      <c r="ABS8943" s="60"/>
      <c r="ABT8943" s="60"/>
      <c r="ABU8943" s="60"/>
      <c r="ABV8943" s="60"/>
      <c r="ABW8943" s="60"/>
      <c r="ABX8943" s="60"/>
    </row>
    <row r="8944" spans="727:752" x14ac:dyDescent="0.25">
      <c r="AAY8944" s="60"/>
      <c r="AAZ8944" s="60"/>
      <c r="ABA8944" s="60"/>
      <c r="ABB8944" s="60"/>
      <c r="ABC8944" s="60"/>
      <c r="ABD8944" s="60"/>
      <c r="ABE8944" s="60"/>
      <c r="ABF8944" s="60"/>
      <c r="ABG8944" s="60"/>
      <c r="ABH8944" s="60"/>
      <c r="ABI8944" s="60"/>
      <c r="ABJ8944" s="60"/>
      <c r="ABK8944" s="60"/>
      <c r="ABL8944" s="60"/>
      <c r="ABM8944" s="60"/>
      <c r="ABN8944" s="60"/>
      <c r="ABO8944" s="60"/>
      <c r="ABP8944" s="60"/>
      <c r="ABQ8944" s="60"/>
      <c r="ABR8944" s="60">
        <v>0.96793286303324899</v>
      </c>
      <c r="ABS8944" s="60"/>
      <c r="ABT8944" s="60"/>
      <c r="ABU8944" s="60"/>
      <c r="ABV8944" s="60"/>
      <c r="ABW8944" s="60"/>
      <c r="ABX8944" s="60"/>
    </row>
    <row r="8945" spans="727:752" x14ac:dyDescent="0.25">
      <c r="AAY8945" s="60"/>
      <c r="AAZ8945" s="60"/>
      <c r="ABA8945" s="60"/>
      <c r="ABB8945" s="60"/>
      <c r="ABC8945" s="60"/>
      <c r="ABD8945" s="60"/>
      <c r="ABE8945" s="60"/>
      <c r="ABF8945" s="60"/>
      <c r="ABG8945" s="60"/>
      <c r="ABH8945" s="60"/>
      <c r="ABI8945" s="60"/>
      <c r="ABJ8945" s="60"/>
      <c r="ABK8945" s="60"/>
      <c r="ABL8945" s="60"/>
      <c r="ABM8945" s="60"/>
      <c r="ABN8945" s="60"/>
      <c r="ABO8945" s="60"/>
      <c r="ABP8945" s="60"/>
      <c r="ABQ8945" s="60"/>
      <c r="ABR8945" s="60">
        <v>0.967929127675203</v>
      </c>
      <c r="ABS8945" s="60"/>
      <c r="ABT8945" s="60"/>
      <c r="ABU8945" s="60"/>
      <c r="ABV8945" s="60"/>
      <c r="ABW8945" s="60"/>
      <c r="ABX8945" s="60"/>
    </row>
    <row r="8946" spans="727:752" x14ac:dyDescent="0.25">
      <c r="AAY8946" s="60"/>
      <c r="AAZ8946" s="60"/>
      <c r="ABA8946" s="60"/>
      <c r="ABB8946" s="60"/>
      <c r="ABC8946" s="60"/>
      <c r="ABD8946" s="60"/>
      <c r="ABE8946" s="60"/>
      <c r="ABF8946" s="60"/>
      <c r="ABG8946" s="60"/>
      <c r="ABH8946" s="60"/>
      <c r="ABI8946" s="60"/>
      <c r="ABJ8946" s="60"/>
      <c r="ABK8946" s="60"/>
      <c r="ABL8946" s="60"/>
      <c r="ABM8946" s="60"/>
      <c r="ABN8946" s="60"/>
      <c r="ABO8946" s="60"/>
      <c r="ABP8946" s="60"/>
      <c r="ABQ8946" s="60"/>
      <c r="ABR8946" s="60">
        <v>0.967926671946301</v>
      </c>
      <c r="ABS8946" s="60"/>
      <c r="ABT8946" s="60"/>
      <c r="ABU8946" s="60"/>
      <c r="ABV8946" s="60"/>
      <c r="ABW8946" s="60"/>
      <c r="ABX8946" s="60"/>
    </row>
    <row r="8947" spans="727:752" x14ac:dyDescent="0.25">
      <c r="AAY8947" s="60"/>
      <c r="AAZ8947" s="60"/>
      <c r="ABA8947" s="60"/>
      <c r="ABB8947" s="60"/>
      <c r="ABC8947" s="60"/>
      <c r="ABD8947" s="60"/>
      <c r="ABE8947" s="60"/>
      <c r="ABF8947" s="60"/>
      <c r="ABG8947" s="60"/>
      <c r="ABH8947" s="60"/>
      <c r="ABI8947" s="60"/>
      <c r="ABJ8947" s="60"/>
      <c r="ABK8947" s="60"/>
      <c r="ABL8947" s="60"/>
      <c r="ABM8947" s="60"/>
      <c r="ABN8947" s="60"/>
      <c r="ABO8947" s="60"/>
      <c r="ABP8947" s="60"/>
      <c r="ABQ8947" s="60"/>
      <c r="ABR8947" s="60">
        <v>0.96791679882622395</v>
      </c>
      <c r="ABS8947" s="60"/>
      <c r="ABT8947" s="60"/>
      <c r="ABU8947" s="60"/>
      <c r="ABV8947" s="60"/>
      <c r="ABW8947" s="60"/>
      <c r="ABX8947" s="60"/>
    </row>
    <row r="8948" spans="727:752" x14ac:dyDescent="0.25">
      <c r="AAY8948" s="60"/>
      <c r="AAZ8948" s="60"/>
      <c r="ABA8948" s="60"/>
      <c r="ABB8948" s="60"/>
      <c r="ABC8948" s="60"/>
      <c r="ABD8948" s="60"/>
      <c r="ABE8948" s="60"/>
      <c r="ABF8948" s="60"/>
      <c r="ABG8948" s="60"/>
      <c r="ABH8948" s="60"/>
      <c r="ABI8948" s="60"/>
      <c r="ABJ8948" s="60"/>
      <c r="ABK8948" s="60"/>
      <c r="ABL8948" s="60"/>
      <c r="ABM8948" s="60"/>
      <c r="ABN8948" s="60"/>
      <c r="ABO8948" s="60"/>
      <c r="ABP8948" s="60"/>
      <c r="ABQ8948" s="60"/>
      <c r="ABR8948" s="60">
        <v>0.96791526307963105</v>
      </c>
      <c r="ABS8948" s="60"/>
      <c r="ABT8948" s="60"/>
      <c r="ABU8948" s="60"/>
      <c r="ABV8948" s="60"/>
      <c r="ABW8948" s="60"/>
      <c r="ABX8948" s="60"/>
    </row>
    <row r="8949" spans="727:752" x14ac:dyDescent="0.25">
      <c r="AAY8949" s="60"/>
      <c r="AAZ8949" s="60"/>
      <c r="ABA8949" s="60"/>
      <c r="ABB8949" s="60"/>
      <c r="ABC8949" s="60"/>
      <c r="ABD8949" s="60"/>
      <c r="ABE8949" s="60"/>
      <c r="ABF8949" s="60"/>
      <c r="ABG8949" s="60"/>
      <c r="ABH8949" s="60"/>
      <c r="ABI8949" s="60"/>
      <c r="ABJ8949" s="60"/>
      <c r="ABK8949" s="60"/>
      <c r="ABL8949" s="60"/>
      <c r="ABM8949" s="60"/>
      <c r="ABN8949" s="60"/>
      <c r="ABO8949" s="60"/>
      <c r="ABP8949" s="60"/>
      <c r="ABQ8949" s="60"/>
      <c r="ABR8949" s="60">
        <v>0.96789304261437303</v>
      </c>
      <c r="ABS8949" s="60"/>
      <c r="ABT8949" s="60"/>
      <c r="ABU8949" s="60"/>
      <c r="ABV8949" s="60"/>
      <c r="ABW8949" s="60"/>
      <c r="ABX8949" s="60"/>
    </row>
    <row r="8950" spans="727:752" x14ac:dyDescent="0.25">
      <c r="AAY8950" s="60"/>
      <c r="AAZ8950" s="60"/>
      <c r="ABA8950" s="60"/>
      <c r="ABB8950" s="60"/>
      <c r="ABC8950" s="60"/>
      <c r="ABD8950" s="60"/>
      <c r="ABE8950" s="60"/>
      <c r="ABF8950" s="60"/>
      <c r="ABG8950" s="60"/>
      <c r="ABH8950" s="60"/>
      <c r="ABI8950" s="60"/>
      <c r="ABJ8950" s="60"/>
      <c r="ABK8950" s="60"/>
      <c r="ABL8950" s="60"/>
      <c r="ABM8950" s="60"/>
      <c r="ABN8950" s="60"/>
      <c r="ABO8950" s="60"/>
      <c r="ABP8950" s="60"/>
      <c r="ABQ8950" s="60"/>
      <c r="ABR8950" s="60">
        <v>0.96789198710045998</v>
      </c>
      <c r="ABS8950" s="60"/>
      <c r="ABT8950" s="60"/>
      <c r="ABU8950" s="60"/>
      <c r="ABV8950" s="60"/>
      <c r="ABW8950" s="60"/>
      <c r="ABX8950" s="60"/>
    </row>
    <row r="8951" spans="727:752" x14ac:dyDescent="0.25">
      <c r="AAY8951" s="60"/>
      <c r="AAZ8951" s="60"/>
      <c r="ABA8951" s="60"/>
      <c r="ABB8951" s="60"/>
      <c r="ABC8951" s="60"/>
      <c r="ABD8951" s="60"/>
      <c r="ABE8951" s="60"/>
      <c r="ABF8951" s="60"/>
      <c r="ABG8951" s="60"/>
      <c r="ABH8951" s="60"/>
      <c r="ABI8951" s="60"/>
      <c r="ABJ8951" s="60"/>
      <c r="ABK8951" s="60"/>
      <c r="ABL8951" s="60"/>
      <c r="ABM8951" s="60"/>
      <c r="ABN8951" s="60"/>
      <c r="ABO8951" s="60"/>
      <c r="ABP8951" s="60"/>
      <c r="ABQ8951" s="60"/>
      <c r="ABR8951" s="60">
        <v>0.96788610673019004</v>
      </c>
      <c r="ABS8951" s="60"/>
      <c r="ABT8951" s="60"/>
      <c r="ABU8951" s="60"/>
      <c r="ABV8951" s="60"/>
      <c r="ABW8951" s="60"/>
      <c r="ABX8951" s="60"/>
    </row>
    <row r="8952" spans="727:752" x14ac:dyDescent="0.25">
      <c r="AAY8952" s="60"/>
      <c r="AAZ8952" s="60"/>
      <c r="ABA8952" s="60"/>
      <c r="ABB8952" s="60"/>
      <c r="ABC8952" s="60"/>
      <c r="ABD8952" s="60"/>
      <c r="ABE8952" s="60"/>
      <c r="ABF8952" s="60"/>
      <c r="ABG8952" s="60"/>
      <c r="ABH8952" s="60"/>
      <c r="ABI8952" s="60"/>
      <c r="ABJ8952" s="60"/>
      <c r="ABK8952" s="60"/>
      <c r="ABL8952" s="60"/>
      <c r="ABM8952" s="60"/>
      <c r="ABN8952" s="60"/>
      <c r="ABO8952" s="60"/>
      <c r="ABP8952" s="60"/>
      <c r="ABQ8952" s="60"/>
      <c r="ABR8952" s="60">
        <v>0.96788257695019997</v>
      </c>
      <c r="ABS8952" s="60"/>
      <c r="ABT8952" s="60"/>
      <c r="ABU8952" s="60"/>
      <c r="ABV8952" s="60"/>
      <c r="ABW8952" s="60"/>
      <c r="ABX8952" s="60"/>
    </row>
    <row r="8953" spans="727:752" x14ac:dyDescent="0.25">
      <c r="AAY8953" s="60"/>
      <c r="AAZ8953" s="60"/>
      <c r="ABA8953" s="60"/>
      <c r="ABB8953" s="60"/>
      <c r="ABC8953" s="60"/>
      <c r="ABD8953" s="60"/>
      <c r="ABE8953" s="60"/>
      <c r="ABF8953" s="60"/>
      <c r="ABG8953" s="60"/>
      <c r="ABH8953" s="60"/>
      <c r="ABI8953" s="60"/>
      <c r="ABJ8953" s="60"/>
      <c r="ABK8953" s="60"/>
      <c r="ABL8953" s="60"/>
      <c r="ABM8953" s="60"/>
      <c r="ABN8953" s="60"/>
      <c r="ABO8953" s="60"/>
      <c r="ABP8953" s="60"/>
      <c r="ABQ8953" s="60"/>
      <c r="ABR8953" s="60">
        <v>0.96787890792972597</v>
      </c>
      <c r="ABS8953" s="60"/>
      <c r="ABT8953" s="60"/>
      <c r="ABU8953" s="60"/>
      <c r="ABV8953" s="60"/>
      <c r="ABW8953" s="60"/>
      <c r="ABX8953" s="60"/>
    </row>
    <row r="8954" spans="727:752" x14ac:dyDescent="0.25">
      <c r="AAY8954" s="60"/>
      <c r="AAZ8954" s="60"/>
      <c r="ABA8954" s="60"/>
      <c r="ABB8954" s="60"/>
      <c r="ABC8954" s="60"/>
      <c r="ABD8954" s="60"/>
      <c r="ABE8954" s="60"/>
      <c r="ABF8954" s="60"/>
      <c r="ABG8954" s="60"/>
      <c r="ABH8954" s="60"/>
      <c r="ABI8954" s="60"/>
      <c r="ABJ8954" s="60"/>
      <c r="ABK8954" s="60"/>
      <c r="ABL8954" s="60"/>
      <c r="ABM8954" s="60"/>
      <c r="ABN8954" s="60"/>
      <c r="ABO8954" s="60"/>
      <c r="ABP8954" s="60"/>
      <c r="ABQ8954" s="60"/>
      <c r="ABR8954" s="60">
        <v>0.96787777568699895</v>
      </c>
      <c r="ABS8954" s="60"/>
      <c r="ABT8954" s="60"/>
      <c r="ABU8954" s="60"/>
      <c r="ABV8954" s="60"/>
      <c r="ABW8954" s="60"/>
      <c r="ABX8954" s="60"/>
    </row>
    <row r="8955" spans="727:752" x14ac:dyDescent="0.25">
      <c r="AAY8955" s="60"/>
      <c r="AAZ8955" s="60"/>
      <c r="ABA8955" s="60"/>
      <c r="ABB8955" s="60"/>
      <c r="ABC8955" s="60"/>
      <c r="ABD8955" s="60"/>
      <c r="ABE8955" s="60"/>
      <c r="ABF8955" s="60"/>
      <c r="ABG8955" s="60"/>
      <c r="ABH8955" s="60"/>
      <c r="ABI8955" s="60"/>
      <c r="ABJ8955" s="60"/>
      <c r="ABK8955" s="60"/>
      <c r="ABL8955" s="60"/>
      <c r="ABM8955" s="60"/>
      <c r="ABN8955" s="60"/>
      <c r="ABO8955" s="60"/>
      <c r="ABP8955" s="60"/>
      <c r="ABQ8955" s="60"/>
      <c r="ABR8955" s="60">
        <v>0.96787030265489604</v>
      </c>
      <c r="ABS8955" s="60"/>
      <c r="ABT8955" s="60"/>
      <c r="ABU8955" s="60"/>
      <c r="ABV8955" s="60"/>
      <c r="ABW8955" s="60"/>
      <c r="ABX8955" s="60"/>
    </row>
    <row r="8956" spans="727:752" x14ac:dyDescent="0.25">
      <c r="AAY8956" s="60"/>
      <c r="AAZ8956" s="60"/>
      <c r="ABA8956" s="60"/>
      <c r="ABB8956" s="60"/>
      <c r="ABC8956" s="60"/>
      <c r="ABD8956" s="60"/>
      <c r="ABE8956" s="60"/>
      <c r="ABF8956" s="60"/>
      <c r="ABG8956" s="60"/>
      <c r="ABH8956" s="60"/>
      <c r="ABI8956" s="60"/>
      <c r="ABJ8956" s="60"/>
      <c r="ABK8956" s="60"/>
      <c r="ABL8956" s="60"/>
      <c r="ABM8956" s="60"/>
      <c r="ABN8956" s="60"/>
      <c r="ABO8956" s="60"/>
      <c r="ABP8956" s="60"/>
      <c r="ABQ8956" s="60"/>
      <c r="ABR8956" s="60">
        <v>0.96782673633444205</v>
      </c>
      <c r="ABS8956" s="60"/>
      <c r="ABT8956" s="60"/>
      <c r="ABU8956" s="60"/>
      <c r="ABV8956" s="60"/>
      <c r="ABW8956" s="60"/>
      <c r="ABX8956" s="60"/>
    </row>
    <row r="8957" spans="727:752" x14ac:dyDescent="0.25">
      <c r="AAY8957" s="60"/>
      <c r="AAZ8957" s="60"/>
      <c r="ABA8957" s="60"/>
      <c r="ABB8957" s="60"/>
      <c r="ABC8957" s="60"/>
      <c r="ABD8957" s="60"/>
      <c r="ABE8957" s="60"/>
      <c r="ABF8957" s="60"/>
      <c r="ABG8957" s="60"/>
      <c r="ABH8957" s="60"/>
      <c r="ABI8957" s="60"/>
      <c r="ABJ8957" s="60"/>
      <c r="ABK8957" s="60"/>
      <c r="ABL8957" s="60"/>
      <c r="ABM8957" s="60"/>
      <c r="ABN8957" s="60"/>
      <c r="ABO8957" s="60"/>
      <c r="ABP8957" s="60"/>
      <c r="ABQ8957" s="60"/>
      <c r="ABR8957" s="60">
        <v>0.96781706556587599</v>
      </c>
      <c r="ABS8957" s="60"/>
      <c r="ABT8957" s="60"/>
      <c r="ABU8957" s="60"/>
      <c r="ABV8957" s="60"/>
      <c r="ABW8957" s="60"/>
      <c r="ABX8957" s="60"/>
    </row>
    <row r="8958" spans="727:752" x14ac:dyDescent="0.25">
      <c r="AAY8958" s="60"/>
      <c r="AAZ8958" s="60"/>
      <c r="ABA8958" s="60"/>
      <c r="ABB8958" s="60"/>
      <c r="ABC8958" s="60"/>
      <c r="ABD8958" s="60"/>
      <c r="ABE8958" s="60"/>
      <c r="ABF8958" s="60"/>
      <c r="ABG8958" s="60"/>
      <c r="ABH8958" s="60"/>
      <c r="ABI8958" s="60"/>
      <c r="ABJ8958" s="60"/>
      <c r="ABK8958" s="60"/>
      <c r="ABL8958" s="60"/>
      <c r="ABM8958" s="60"/>
      <c r="ABN8958" s="60"/>
      <c r="ABO8958" s="60"/>
      <c r="ABP8958" s="60"/>
      <c r="ABQ8958" s="60"/>
      <c r="ABR8958" s="60">
        <v>0.96781231269424395</v>
      </c>
      <c r="ABS8958" s="60"/>
      <c r="ABT8958" s="60"/>
      <c r="ABU8958" s="60"/>
      <c r="ABV8958" s="60"/>
      <c r="ABW8958" s="60"/>
      <c r="ABX8958" s="60"/>
    </row>
    <row r="8959" spans="727:752" x14ac:dyDescent="0.25">
      <c r="AAY8959" s="60"/>
      <c r="AAZ8959" s="60"/>
      <c r="ABA8959" s="60"/>
      <c r="ABB8959" s="60"/>
      <c r="ABC8959" s="60"/>
      <c r="ABD8959" s="60"/>
      <c r="ABE8959" s="60"/>
      <c r="ABF8959" s="60"/>
      <c r="ABG8959" s="60"/>
      <c r="ABH8959" s="60"/>
      <c r="ABI8959" s="60"/>
      <c r="ABJ8959" s="60"/>
      <c r="ABK8959" s="60"/>
      <c r="ABL8959" s="60"/>
      <c r="ABM8959" s="60"/>
      <c r="ABN8959" s="60"/>
      <c r="ABO8959" s="60"/>
      <c r="ABP8959" s="60"/>
      <c r="ABQ8959" s="60"/>
      <c r="ABR8959" s="60">
        <v>0.96779744518856403</v>
      </c>
      <c r="ABS8959" s="60"/>
      <c r="ABT8959" s="60"/>
      <c r="ABU8959" s="60"/>
      <c r="ABV8959" s="60"/>
      <c r="ABW8959" s="60"/>
      <c r="ABX8959" s="60"/>
    </row>
    <row r="8960" spans="727:752" x14ac:dyDescent="0.25">
      <c r="AAY8960" s="60"/>
      <c r="AAZ8960" s="60"/>
      <c r="ABA8960" s="60"/>
      <c r="ABB8960" s="60"/>
      <c r="ABC8960" s="60"/>
      <c r="ABD8960" s="60"/>
      <c r="ABE8960" s="60"/>
      <c r="ABF8960" s="60"/>
      <c r="ABG8960" s="60"/>
      <c r="ABH8960" s="60"/>
      <c r="ABI8960" s="60"/>
      <c r="ABJ8960" s="60"/>
      <c r="ABK8960" s="60"/>
      <c r="ABL8960" s="60"/>
      <c r="ABM8960" s="60"/>
      <c r="ABN8960" s="60"/>
      <c r="ABO8960" s="60"/>
      <c r="ABP8960" s="60"/>
      <c r="ABQ8960" s="60"/>
      <c r="ABR8960" s="60">
        <v>0.96778973470215501</v>
      </c>
      <c r="ABS8960" s="60"/>
      <c r="ABT8960" s="60"/>
      <c r="ABU8960" s="60"/>
      <c r="ABV8960" s="60"/>
      <c r="ABW8960" s="60"/>
      <c r="ABX8960" s="60"/>
    </row>
    <row r="8961" spans="727:752" x14ac:dyDescent="0.25">
      <c r="AAY8961" s="60"/>
      <c r="AAZ8961" s="60"/>
      <c r="ABA8961" s="60"/>
      <c r="ABB8961" s="60"/>
      <c r="ABC8961" s="60"/>
      <c r="ABD8961" s="60"/>
      <c r="ABE8961" s="60"/>
      <c r="ABF8961" s="60"/>
      <c r="ABG8961" s="60"/>
      <c r="ABH8961" s="60"/>
      <c r="ABI8961" s="60"/>
      <c r="ABJ8961" s="60"/>
      <c r="ABK8961" s="60"/>
      <c r="ABL8961" s="60"/>
      <c r="ABM8961" s="60"/>
      <c r="ABN8961" s="60"/>
      <c r="ABO8961" s="60"/>
      <c r="ABP8961" s="60"/>
      <c r="ABQ8961" s="60"/>
      <c r="ABR8961" s="60">
        <v>0.96777512518934705</v>
      </c>
      <c r="ABS8961" s="60"/>
      <c r="ABT8961" s="60"/>
      <c r="ABU8961" s="60"/>
      <c r="ABV8961" s="60"/>
      <c r="ABW8961" s="60"/>
      <c r="ABX8961" s="60"/>
    </row>
    <row r="8962" spans="727:752" x14ac:dyDescent="0.25">
      <c r="AAY8962" s="60"/>
      <c r="AAZ8962" s="60"/>
      <c r="ABA8962" s="60"/>
      <c r="ABB8962" s="60"/>
      <c r="ABC8962" s="60"/>
      <c r="ABD8962" s="60"/>
      <c r="ABE8962" s="60"/>
      <c r="ABF8962" s="60"/>
      <c r="ABG8962" s="60"/>
      <c r="ABH8962" s="60"/>
      <c r="ABI8962" s="60"/>
      <c r="ABJ8962" s="60"/>
      <c r="ABK8962" s="60"/>
      <c r="ABL8962" s="60"/>
      <c r="ABM8962" s="60"/>
      <c r="ABN8962" s="60"/>
      <c r="ABO8962" s="60"/>
      <c r="ABP8962" s="60"/>
      <c r="ABQ8962" s="60"/>
      <c r="ABR8962" s="60">
        <v>0.96775702957221799</v>
      </c>
      <c r="ABS8962" s="60"/>
      <c r="ABT8962" s="60"/>
      <c r="ABU8962" s="60"/>
      <c r="ABV8962" s="60"/>
      <c r="ABW8962" s="60"/>
      <c r="ABX8962" s="60"/>
    </row>
    <row r="8963" spans="727:752" x14ac:dyDescent="0.25">
      <c r="AAY8963" s="60"/>
      <c r="AAZ8963" s="60"/>
      <c r="ABA8963" s="60"/>
      <c r="ABB8963" s="60"/>
      <c r="ABC8963" s="60"/>
      <c r="ABD8963" s="60"/>
      <c r="ABE8963" s="60"/>
      <c r="ABF8963" s="60"/>
      <c r="ABG8963" s="60"/>
      <c r="ABH8963" s="60"/>
      <c r="ABI8963" s="60"/>
      <c r="ABJ8963" s="60"/>
      <c r="ABK8963" s="60"/>
      <c r="ABL8963" s="60"/>
      <c r="ABM8963" s="60"/>
      <c r="ABN8963" s="60"/>
      <c r="ABO8963" s="60"/>
      <c r="ABP8963" s="60"/>
      <c r="ABQ8963" s="60"/>
      <c r="ABR8963" s="60">
        <v>0.96775477553316303</v>
      </c>
      <c r="ABS8963" s="60"/>
      <c r="ABT8963" s="60"/>
      <c r="ABU8963" s="60"/>
      <c r="ABV8963" s="60"/>
      <c r="ABW8963" s="60"/>
      <c r="ABX8963" s="60"/>
    </row>
    <row r="8964" spans="727:752" x14ac:dyDescent="0.25">
      <c r="AAY8964" s="60"/>
      <c r="AAZ8964" s="60"/>
      <c r="ABA8964" s="60"/>
      <c r="ABB8964" s="60"/>
      <c r="ABC8964" s="60"/>
      <c r="ABD8964" s="60"/>
      <c r="ABE8964" s="60"/>
      <c r="ABF8964" s="60"/>
      <c r="ABG8964" s="60"/>
      <c r="ABH8964" s="60"/>
      <c r="ABI8964" s="60"/>
      <c r="ABJ8964" s="60"/>
      <c r="ABK8964" s="60"/>
      <c r="ABL8964" s="60"/>
      <c r="ABM8964" s="60"/>
      <c r="ABN8964" s="60"/>
      <c r="ABO8964" s="60"/>
      <c r="ABP8964" s="60"/>
      <c r="ABQ8964" s="60"/>
      <c r="ABR8964" s="60">
        <v>0.96772512138493805</v>
      </c>
      <c r="ABS8964" s="60"/>
      <c r="ABT8964" s="60"/>
      <c r="ABU8964" s="60"/>
      <c r="ABV8964" s="60"/>
      <c r="ABW8964" s="60"/>
      <c r="ABX8964" s="60"/>
    </row>
    <row r="8965" spans="727:752" x14ac:dyDescent="0.25">
      <c r="AAY8965" s="60"/>
      <c r="AAZ8965" s="60"/>
      <c r="ABA8965" s="60"/>
      <c r="ABB8965" s="60"/>
      <c r="ABC8965" s="60"/>
      <c r="ABD8965" s="60"/>
      <c r="ABE8965" s="60"/>
      <c r="ABF8965" s="60"/>
      <c r="ABG8965" s="60"/>
      <c r="ABH8965" s="60"/>
      <c r="ABI8965" s="60"/>
      <c r="ABJ8965" s="60"/>
      <c r="ABK8965" s="60"/>
      <c r="ABL8965" s="60"/>
      <c r="ABM8965" s="60"/>
      <c r="ABN8965" s="60"/>
      <c r="ABO8965" s="60"/>
      <c r="ABP8965" s="60"/>
      <c r="ABQ8965" s="60"/>
      <c r="ABR8965" s="60">
        <v>0.96770516233079595</v>
      </c>
      <c r="ABS8965" s="60"/>
      <c r="ABT8965" s="60"/>
      <c r="ABU8965" s="60"/>
      <c r="ABV8965" s="60"/>
      <c r="ABW8965" s="60"/>
      <c r="ABX8965" s="60"/>
    </row>
    <row r="8966" spans="727:752" x14ac:dyDescent="0.25">
      <c r="AAY8966" s="60"/>
      <c r="AAZ8966" s="60"/>
      <c r="ABA8966" s="60"/>
      <c r="ABB8966" s="60"/>
      <c r="ABC8966" s="60"/>
      <c r="ABD8966" s="60"/>
      <c r="ABE8966" s="60"/>
      <c r="ABF8966" s="60"/>
      <c r="ABG8966" s="60"/>
      <c r="ABH8966" s="60"/>
      <c r="ABI8966" s="60"/>
      <c r="ABJ8966" s="60"/>
      <c r="ABK8966" s="60"/>
      <c r="ABL8966" s="60"/>
      <c r="ABM8966" s="60"/>
      <c r="ABN8966" s="60"/>
      <c r="ABO8966" s="60"/>
      <c r="ABP8966" s="60"/>
      <c r="ABQ8966" s="60"/>
      <c r="ABR8966" s="60">
        <v>0.96770419100251803</v>
      </c>
      <c r="ABS8966" s="60"/>
      <c r="ABT8966" s="60"/>
      <c r="ABU8966" s="60"/>
      <c r="ABV8966" s="60"/>
      <c r="ABW8966" s="60"/>
      <c r="ABX8966" s="60"/>
    </row>
    <row r="8967" spans="727:752" x14ac:dyDescent="0.25">
      <c r="AAY8967" s="60"/>
      <c r="AAZ8967" s="60"/>
      <c r="ABA8967" s="60"/>
      <c r="ABB8967" s="60"/>
      <c r="ABC8967" s="60"/>
      <c r="ABD8967" s="60"/>
      <c r="ABE8967" s="60"/>
      <c r="ABF8967" s="60"/>
      <c r="ABG8967" s="60"/>
      <c r="ABH8967" s="60"/>
      <c r="ABI8967" s="60"/>
      <c r="ABJ8967" s="60"/>
      <c r="ABK8967" s="60"/>
      <c r="ABL8967" s="60"/>
      <c r="ABM8967" s="60"/>
      <c r="ABN8967" s="60"/>
      <c r="ABO8967" s="60"/>
      <c r="ABP8967" s="60"/>
      <c r="ABQ8967" s="60"/>
      <c r="ABR8967" s="60">
        <v>0.96769071735006396</v>
      </c>
      <c r="ABS8967" s="60"/>
      <c r="ABT8967" s="60"/>
      <c r="ABU8967" s="60"/>
      <c r="ABV8967" s="60"/>
      <c r="ABW8967" s="60"/>
      <c r="ABX8967" s="60"/>
    </row>
    <row r="8968" spans="727:752" x14ac:dyDescent="0.25">
      <c r="AAY8968" s="60"/>
      <c r="AAZ8968" s="60"/>
      <c r="ABA8968" s="60"/>
      <c r="ABB8968" s="60"/>
      <c r="ABC8968" s="60"/>
      <c r="ABD8968" s="60"/>
      <c r="ABE8968" s="60"/>
      <c r="ABF8968" s="60"/>
      <c r="ABG8968" s="60"/>
      <c r="ABH8968" s="60"/>
      <c r="ABI8968" s="60"/>
      <c r="ABJ8968" s="60"/>
      <c r="ABK8968" s="60"/>
      <c r="ABL8968" s="60"/>
      <c r="ABM8968" s="60"/>
      <c r="ABN8968" s="60"/>
      <c r="ABO8968" s="60"/>
      <c r="ABP8968" s="60"/>
      <c r="ABQ8968" s="60"/>
      <c r="ABR8968" s="60">
        <v>0.96767282721746195</v>
      </c>
      <c r="ABS8968" s="60"/>
      <c r="ABT8968" s="60"/>
      <c r="ABU8968" s="60"/>
      <c r="ABV8968" s="60"/>
      <c r="ABW8968" s="60"/>
      <c r="ABX8968" s="60"/>
    </row>
    <row r="8969" spans="727:752" x14ac:dyDescent="0.25">
      <c r="AAY8969" s="60"/>
      <c r="AAZ8969" s="60"/>
      <c r="ABA8969" s="60"/>
      <c r="ABB8969" s="60"/>
      <c r="ABC8969" s="60"/>
      <c r="ABD8969" s="60"/>
      <c r="ABE8969" s="60"/>
      <c r="ABF8969" s="60"/>
      <c r="ABG8969" s="60"/>
      <c r="ABH8969" s="60"/>
      <c r="ABI8969" s="60"/>
      <c r="ABJ8969" s="60"/>
      <c r="ABK8969" s="60"/>
      <c r="ABL8969" s="60"/>
      <c r="ABM8969" s="60"/>
      <c r="ABN8969" s="60"/>
      <c r="ABO8969" s="60"/>
      <c r="ABP8969" s="60"/>
      <c r="ABQ8969" s="60"/>
      <c r="ABR8969" s="60">
        <v>0.96765779341675495</v>
      </c>
      <c r="ABS8969" s="60"/>
      <c r="ABT8969" s="60"/>
      <c r="ABU8969" s="60"/>
      <c r="ABV8969" s="60"/>
      <c r="ABW8969" s="60"/>
      <c r="ABX8969" s="60"/>
    </row>
    <row r="8970" spans="727:752" x14ac:dyDescent="0.25">
      <c r="AAY8970" s="60"/>
      <c r="AAZ8970" s="60"/>
      <c r="ABA8970" s="60"/>
      <c r="ABB8970" s="60"/>
      <c r="ABC8970" s="60"/>
      <c r="ABD8970" s="60"/>
      <c r="ABE8970" s="60"/>
      <c r="ABF8970" s="60"/>
      <c r="ABG8970" s="60"/>
      <c r="ABH8970" s="60"/>
      <c r="ABI8970" s="60"/>
      <c r="ABJ8970" s="60"/>
      <c r="ABK8970" s="60"/>
      <c r="ABL8970" s="60"/>
      <c r="ABM8970" s="60"/>
      <c r="ABN8970" s="60"/>
      <c r="ABO8970" s="60"/>
      <c r="ABP8970" s="60"/>
      <c r="ABQ8970" s="60"/>
      <c r="ABR8970" s="60">
        <v>0.96765511643890201</v>
      </c>
      <c r="ABS8970" s="60"/>
      <c r="ABT8970" s="60"/>
      <c r="ABU8970" s="60"/>
      <c r="ABV8970" s="60"/>
      <c r="ABW8970" s="60"/>
      <c r="ABX8970" s="60"/>
    </row>
    <row r="8971" spans="727:752" x14ac:dyDescent="0.25">
      <c r="AAY8971" s="60"/>
      <c r="AAZ8971" s="60"/>
      <c r="ABA8971" s="60"/>
      <c r="ABB8971" s="60"/>
      <c r="ABC8971" s="60"/>
      <c r="ABD8971" s="60"/>
      <c r="ABE8971" s="60"/>
      <c r="ABF8971" s="60"/>
      <c r="ABG8971" s="60"/>
      <c r="ABH8971" s="60"/>
      <c r="ABI8971" s="60"/>
      <c r="ABJ8971" s="60"/>
      <c r="ABK8971" s="60"/>
      <c r="ABL8971" s="60"/>
      <c r="ABM8971" s="60"/>
      <c r="ABN8971" s="60"/>
      <c r="ABO8971" s="60"/>
      <c r="ABP8971" s="60"/>
      <c r="ABQ8971" s="60"/>
      <c r="ABR8971" s="60">
        <v>0.967652375058623</v>
      </c>
      <c r="ABS8971" s="60"/>
      <c r="ABT8971" s="60"/>
      <c r="ABU8971" s="60"/>
      <c r="ABV8971" s="60"/>
      <c r="ABW8971" s="60"/>
      <c r="ABX8971" s="60"/>
    </row>
    <row r="8972" spans="727:752" x14ac:dyDescent="0.25">
      <c r="AAY8972" s="60"/>
      <c r="AAZ8972" s="60"/>
      <c r="ABA8972" s="60"/>
      <c r="ABB8972" s="60"/>
      <c r="ABC8972" s="60"/>
      <c r="ABD8972" s="60"/>
      <c r="ABE8972" s="60"/>
      <c r="ABF8972" s="60"/>
      <c r="ABG8972" s="60"/>
      <c r="ABH8972" s="60"/>
      <c r="ABI8972" s="60"/>
      <c r="ABJ8972" s="60"/>
      <c r="ABK8972" s="60"/>
      <c r="ABL8972" s="60"/>
      <c r="ABM8972" s="60"/>
      <c r="ABN8972" s="60"/>
      <c r="ABO8972" s="60"/>
      <c r="ABP8972" s="60"/>
      <c r="ABQ8972" s="60"/>
      <c r="ABR8972" s="60">
        <v>0.96765158686106001</v>
      </c>
      <c r="ABS8972" s="60"/>
      <c r="ABT8972" s="60"/>
      <c r="ABU8972" s="60"/>
      <c r="ABV8972" s="60"/>
      <c r="ABW8972" s="60"/>
      <c r="ABX8972" s="60"/>
    </row>
    <row r="8973" spans="727:752" x14ac:dyDescent="0.25">
      <c r="AAY8973" s="60"/>
      <c r="AAZ8973" s="60"/>
      <c r="ABA8973" s="60"/>
      <c r="ABB8973" s="60"/>
      <c r="ABC8973" s="60"/>
      <c r="ABD8973" s="60"/>
      <c r="ABE8973" s="60"/>
      <c r="ABF8973" s="60"/>
      <c r="ABG8973" s="60"/>
      <c r="ABH8973" s="60"/>
      <c r="ABI8973" s="60"/>
      <c r="ABJ8973" s="60"/>
      <c r="ABK8973" s="60"/>
      <c r="ABL8973" s="60"/>
      <c r="ABM8973" s="60"/>
      <c r="ABN8973" s="60"/>
      <c r="ABO8973" s="60"/>
      <c r="ABP8973" s="60"/>
      <c r="ABQ8973" s="60"/>
      <c r="ABR8973" s="60">
        <v>0.96764046935052705</v>
      </c>
      <c r="ABS8973" s="60"/>
      <c r="ABT8973" s="60"/>
      <c r="ABU8973" s="60"/>
      <c r="ABV8973" s="60"/>
      <c r="ABW8973" s="60"/>
      <c r="ABX8973" s="60"/>
    </row>
    <row r="8974" spans="727:752" x14ac:dyDescent="0.25">
      <c r="AAY8974" s="60"/>
      <c r="AAZ8974" s="60"/>
      <c r="ABA8974" s="60"/>
      <c r="ABB8974" s="60"/>
      <c r="ABC8974" s="60"/>
      <c r="ABD8974" s="60"/>
      <c r="ABE8974" s="60"/>
      <c r="ABF8974" s="60"/>
      <c r="ABG8974" s="60"/>
      <c r="ABH8974" s="60"/>
      <c r="ABI8974" s="60"/>
      <c r="ABJ8974" s="60"/>
      <c r="ABK8974" s="60"/>
      <c r="ABL8974" s="60"/>
      <c r="ABM8974" s="60"/>
      <c r="ABN8974" s="60"/>
      <c r="ABO8974" s="60"/>
      <c r="ABP8974" s="60"/>
      <c r="ABQ8974" s="60"/>
      <c r="ABR8974" s="60">
        <v>0.96763055802553399</v>
      </c>
      <c r="ABS8974" s="60"/>
      <c r="ABT8974" s="60"/>
      <c r="ABU8974" s="60"/>
      <c r="ABV8974" s="60"/>
      <c r="ABW8974" s="60"/>
      <c r="ABX8974" s="60"/>
    </row>
    <row r="8975" spans="727:752" x14ac:dyDescent="0.25">
      <c r="AAY8975" s="60"/>
      <c r="AAZ8975" s="60"/>
      <c r="ABA8975" s="60"/>
      <c r="ABB8975" s="60"/>
      <c r="ABC8975" s="60"/>
      <c r="ABD8975" s="60"/>
      <c r="ABE8975" s="60"/>
      <c r="ABF8975" s="60"/>
      <c r="ABG8975" s="60"/>
      <c r="ABH8975" s="60"/>
      <c r="ABI8975" s="60"/>
      <c r="ABJ8975" s="60"/>
      <c r="ABK8975" s="60"/>
      <c r="ABL8975" s="60"/>
      <c r="ABM8975" s="60"/>
      <c r="ABN8975" s="60"/>
      <c r="ABO8975" s="60"/>
      <c r="ABP8975" s="60"/>
      <c r="ABQ8975" s="60"/>
      <c r="ABR8975" s="60">
        <v>0.96762537204812005</v>
      </c>
      <c r="ABS8975" s="60"/>
      <c r="ABT8975" s="60"/>
      <c r="ABU8975" s="60"/>
      <c r="ABV8975" s="60"/>
      <c r="ABW8975" s="60"/>
      <c r="ABX8975" s="60"/>
    </row>
    <row r="8976" spans="727:752" x14ac:dyDescent="0.25">
      <c r="AAY8976" s="60"/>
      <c r="AAZ8976" s="60"/>
      <c r="ABA8976" s="60"/>
      <c r="ABB8976" s="60"/>
      <c r="ABC8976" s="60"/>
      <c r="ABD8976" s="60"/>
      <c r="ABE8976" s="60"/>
      <c r="ABF8976" s="60"/>
      <c r="ABG8976" s="60"/>
      <c r="ABH8976" s="60"/>
      <c r="ABI8976" s="60"/>
      <c r="ABJ8976" s="60"/>
      <c r="ABK8976" s="60"/>
      <c r="ABL8976" s="60"/>
      <c r="ABM8976" s="60"/>
      <c r="ABN8976" s="60"/>
      <c r="ABO8976" s="60"/>
      <c r="ABP8976" s="60"/>
      <c r="ABQ8976" s="60"/>
      <c r="ABR8976" s="60">
        <v>0.96758270150842096</v>
      </c>
      <c r="ABS8976" s="60"/>
      <c r="ABT8976" s="60"/>
      <c r="ABU8976" s="60"/>
      <c r="ABV8976" s="60"/>
      <c r="ABW8976" s="60"/>
      <c r="ABX8976" s="60"/>
    </row>
    <row r="8977" spans="727:752" x14ac:dyDescent="0.25">
      <c r="AAY8977" s="60"/>
      <c r="AAZ8977" s="60"/>
      <c r="ABA8977" s="60"/>
      <c r="ABB8977" s="60"/>
      <c r="ABC8977" s="60"/>
      <c r="ABD8977" s="60"/>
      <c r="ABE8977" s="60"/>
      <c r="ABF8977" s="60"/>
      <c r="ABG8977" s="60"/>
      <c r="ABH8977" s="60"/>
      <c r="ABI8977" s="60"/>
      <c r="ABJ8977" s="60"/>
      <c r="ABK8977" s="60"/>
      <c r="ABL8977" s="60"/>
      <c r="ABM8977" s="60"/>
      <c r="ABN8977" s="60"/>
      <c r="ABO8977" s="60"/>
      <c r="ABP8977" s="60"/>
      <c r="ABQ8977" s="60"/>
      <c r="ABR8977" s="60">
        <v>0.96757153263669804</v>
      </c>
      <c r="ABS8977" s="60"/>
      <c r="ABT8977" s="60"/>
      <c r="ABU8977" s="60"/>
      <c r="ABV8977" s="60"/>
      <c r="ABW8977" s="60"/>
      <c r="ABX8977" s="60"/>
    </row>
    <row r="8978" spans="727:752" x14ac:dyDescent="0.25">
      <c r="AAY8978" s="60"/>
      <c r="AAZ8978" s="60"/>
      <c r="ABA8978" s="60"/>
      <c r="ABB8978" s="60"/>
      <c r="ABC8978" s="60"/>
      <c r="ABD8978" s="60"/>
      <c r="ABE8978" s="60"/>
      <c r="ABF8978" s="60"/>
      <c r="ABG8978" s="60"/>
      <c r="ABH8978" s="60"/>
      <c r="ABI8978" s="60"/>
      <c r="ABJ8978" s="60"/>
      <c r="ABK8978" s="60"/>
      <c r="ABL8978" s="60"/>
      <c r="ABM8978" s="60"/>
      <c r="ABN8978" s="60"/>
      <c r="ABO8978" s="60"/>
      <c r="ABP8978" s="60"/>
      <c r="ABQ8978" s="60"/>
      <c r="ABR8978" s="60">
        <v>0.96755100616074197</v>
      </c>
      <c r="ABS8978" s="60"/>
      <c r="ABT8978" s="60"/>
      <c r="ABU8978" s="60"/>
      <c r="ABV8978" s="60"/>
      <c r="ABW8978" s="60"/>
      <c r="ABX8978" s="60"/>
    </row>
    <row r="8979" spans="727:752" x14ac:dyDescent="0.25">
      <c r="AAY8979" s="60"/>
      <c r="AAZ8979" s="60"/>
      <c r="ABA8979" s="60"/>
      <c r="ABB8979" s="60"/>
      <c r="ABC8979" s="60"/>
      <c r="ABD8979" s="60"/>
      <c r="ABE8979" s="60"/>
      <c r="ABF8979" s="60"/>
      <c r="ABG8979" s="60"/>
      <c r="ABH8979" s="60"/>
      <c r="ABI8979" s="60"/>
      <c r="ABJ8979" s="60"/>
      <c r="ABK8979" s="60"/>
      <c r="ABL8979" s="60"/>
      <c r="ABM8979" s="60"/>
      <c r="ABN8979" s="60"/>
      <c r="ABO8979" s="60"/>
      <c r="ABP8979" s="60"/>
      <c r="ABQ8979" s="60"/>
      <c r="ABR8979" s="60">
        <v>0.96754920312138304</v>
      </c>
      <c r="ABS8979" s="60"/>
      <c r="ABT8979" s="60"/>
      <c r="ABU8979" s="60"/>
      <c r="ABV8979" s="60"/>
      <c r="ABW8979" s="60"/>
      <c r="ABX8979" s="60"/>
    </row>
    <row r="8980" spans="727:752" x14ac:dyDescent="0.25">
      <c r="AAY8980" s="60"/>
      <c r="AAZ8980" s="60"/>
      <c r="ABA8980" s="60"/>
      <c r="ABB8980" s="60"/>
      <c r="ABC8980" s="60"/>
      <c r="ABD8980" s="60"/>
      <c r="ABE8980" s="60"/>
      <c r="ABF8980" s="60"/>
      <c r="ABG8980" s="60"/>
      <c r="ABH8980" s="60"/>
      <c r="ABI8980" s="60"/>
      <c r="ABJ8980" s="60"/>
      <c r="ABK8980" s="60"/>
      <c r="ABL8980" s="60"/>
      <c r="ABM8980" s="60"/>
      <c r="ABN8980" s="60"/>
      <c r="ABO8980" s="60"/>
      <c r="ABP8980" s="60"/>
      <c r="ABQ8980" s="60"/>
      <c r="ABR8980" s="60">
        <v>0.96753143231430605</v>
      </c>
      <c r="ABS8980" s="60"/>
      <c r="ABT8980" s="60"/>
      <c r="ABU8980" s="60"/>
      <c r="ABV8980" s="60"/>
      <c r="ABW8980" s="60"/>
      <c r="ABX8980" s="60"/>
    </row>
    <row r="8981" spans="727:752" x14ac:dyDescent="0.25">
      <c r="AAY8981" s="60"/>
      <c r="AAZ8981" s="60"/>
      <c r="ABA8981" s="60"/>
      <c r="ABB8981" s="60"/>
      <c r="ABC8981" s="60"/>
      <c r="ABD8981" s="60"/>
      <c r="ABE8981" s="60"/>
      <c r="ABF8981" s="60"/>
      <c r="ABG8981" s="60"/>
      <c r="ABH8981" s="60"/>
      <c r="ABI8981" s="60"/>
      <c r="ABJ8981" s="60"/>
      <c r="ABK8981" s="60"/>
      <c r="ABL8981" s="60"/>
      <c r="ABM8981" s="60"/>
      <c r="ABN8981" s="60"/>
      <c r="ABO8981" s="60"/>
      <c r="ABP8981" s="60"/>
      <c r="ABQ8981" s="60"/>
      <c r="ABR8981" s="60">
        <v>0.96752355001700596</v>
      </c>
      <c r="ABS8981" s="60"/>
      <c r="ABT8981" s="60"/>
      <c r="ABU8981" s="60"/>
      <c r="ABV8981" s="60"/>
      <c r="ABW8981" s="60"/>
      <c r="ABX8981" s="60"/>
    </row>
    <row r="8982" spans="727:752" x14ac:dyDescent="0.25">
      <c r="AAY8982" s="60"/>
      <c r="AAZ8982" s="60"/>
      <c r="ABA8982" s="60"/>
      <c r="ABB8982" s="60"/>
      <c r="ABC8982" s="60"/>
      <c r="ABD8982" s="60"/>
      <c r="ABE8982" s="60"/>
      <c r="ABF8982" s="60"/>
      <c r="ABG8982" s="60"/>
      <c r="ABH8982" s="60"/>
      <c r="ABI8982" s="60"/>
      <c r="ABJ8982" s="60"/>
      <c r="ABK8982" s="60"/>
      <c r="ABL8982" s="60"/>
      <c r="ABM8982" s="60"/>
      <c r="ABN8982" s="60"/>
      <c r="ABO8982" s="60"/>
      <c r="ABP8982" s="60"/>
      <c r="ABQ8982" s="60"/>
      <c r="ABR8982" s="60">
        <v>0.96752105820397805</v>
      </c>
      <c r="ABS8982" s="60"/>
      <c r="ABT8982" s="60"/>
      <c r="ABU8982" s="60"/>
      <c r="ABV8982" s="60"/>
      <c r="ABW8982" s="60"/>
      <c r="ABX8982" s="60"/>
    </row>
    <row r="8983" spans="727:752" x14ac:dyDescent="0.25">
      <c r="AAY8983" s="60"/>
      <c r="AAZ8983" s="60"/>
      <c r="ABA8983" s="60"/>
      <c r="ABB8983" s="60"/>
      <c r="ABC8983" s="60"/>
      <c r="ABD8983" s="60"/>
      <c r="ABE8983" s="60"/>
      <c r="ABF8983" s="60"/>
      <c r="ABG8983" s="60"/>
      <c r="ABH8983" s="60"/>
      <c r="ABI8983" s="60"/>
      <c r="ABJ8983" s="60"/>
      <c r="ABK8983" s="60"/>
      <c r="ABL8983" s="60"/>
      <c r="ABM8983" s="60"/>
      <c r="ABN8983" s="60"/>
      <c r="ABO8983" s="60"/>
      <c r="ABP8983" s="60"/>
      <c r="ABQ8983" s="60"/>
      <c r="ABR8983" s="60">
        <v>0.96751842761743301</v>
      </c>
      <c r="ABS8983" s="60"/>
      <c r="ABT8983" s="60"/>
      <c r="ABU8983" s="60"/>
      <c r="ABV8983" s="60"/>
      <c r="ABW8983" s="60"/>
      <c r="ABX8983" s="60"/>
    </row>
    <row r="8984" spans="727:752" x14ac:dyDescent="0.25">
      <c r="AAY8984" s="60"/>
      <c r="AAZ8984" s="60"/>
      <c r="ABA8984" s="60"/>
      <c r="ABB8984" s="60"/>
      <c r="ABC8984" s="60"/>
      <c r="ABD8984" s="60"/>
      <c r="ABE8984" s="60"/>
      <c r="ABF8984" s="60"/>
      <c r="ABG8984" s="60"/>
      <c r="ABH8984" s="60"/>
      <c r="ABI8984" s="60"/>
      <c r="ABJ8984" s="60"/>
      <c r="ABK8984" s="60"/>
      <c r="ABL8984" s="60"/>
      <c r="ABM8984" s="60"/>
      <c r="ABN8984" s="60"/>
      <c r="ABO8984" s="60"/>
      <c r="ABP8984" s="60"/>
      <c r="ABQ8984" s="60"/>
      <c r="ABR8984" s="60">
        <v>0.96751819633826397</v>
      </c>
      <c r="ABS8984" s="60"/>
      <c r="ABT8984" s="60"/>
      <c r="ABU8984" s="60"/>
      <c r="ABV8984" s="60"/>
      <c r="ABW8984" s="60"/>
      <c r="ABX8984" s="60"/>
    </row>
    <row r="8985" spans="727:752" x14ac:dyDescent="0.25">
      <c r="AAY8985" s="60"/>
      <c r="AAZ8985" s="60"/>
      <c r="ABA8985" s="60"/>
      <c r="ABB8985" s="60"/>
      <c r="ABC8985" s="60"/>
      <c r="ABD8985" s="60"/>
      <c r="ABE8985" s="60"/>
      <c r="ABF8985" s="60"/>
      <c r="ABG8985" s="60"/>
      <c r="ABH8985" s="60"/>
      <c r="ABI8985" s="60"/>
      <c r="ABJ8985" s="60"/>
      <c r="ABK8985" s="60"/>
      <c r="ABL8985" s="60"/>
      <c r="ABM8985" s="60"/>
      <c r="ABN8985" s="60"/>
      <c r="ABO8985" s="60"/>
      <c r="ABP8985" s="60"/>
      <c r="ABQ8985" s="60"/>
      <c r="ABR8985" s="60">
        <v>0.96751675485569799</v>
      </c>
      <c r="ABS8985" s="60"/>
      <c r="ABT8985" s="60"/>
      <c r="ABU8985" s="60"/>
      <c r="ABV8985" s="60"/>
      <c r="ABW8985" s="60"/>
      <c r="ABX8985" s="60"/>
    </row>
    <row r="8986" spans="727:752" x14ac:dyDescent="0.25">
      <c r="AAY8986" s="60"/>
      <c r="AAZ8986" s="60"/>
      <c r="ABA8986" s="60"/>
      <c r="ABB8986" s="60"/>
      <c r="ABC8986" s="60"/>
      <c r="ABD8986" s="60"/>
      <c r="ABE8986" s="60"/>
      <c r="ABF8986" s="60"/>
      <c r="ABG8986" s="60"/>
      <c r="ABH8986" s="60"/>
      <c r="ABI8986" s="60"/>
      <c r="ABJ8986" s="60"/>
      <c r="ABK8986" s="60"/>
      <c r="ABL8986" s="60"/>
      <c r="ABM8986" s="60"/>
      <c r="ABN8986" s="60"/>
      <c r="ABO8986" s="60"/>
      <c r="ABP8986" s="60"/>
      <c r="ABQ8986" s="60"/>
      <c r="ABR8986" s="60">
        <v>0.967515037876988</v>
      </c>
      <c r="ABS8986" s="60"/>
      <c r="ABT8986" s="60"/>
      <c r="ABU8986" s="60"/>
      <c r="ABV8986" s="60"/>
      <c r="ABW8986" s="60"/>
      <c r="ABX8986" s="60"/>
    </row>
    <row r="8987" spans="727:752" x14ac:dyDescent="0.25">
      <c r="AAY8987" s="60"/>
      <c r="AAZ8987" s="60"/>
      <c r="ABA8987" s="60"/>
      <c r="ABB8987" s="60"/>
      <c r="ABC8987" s="60"/>
      <c r="ABD8987" s="60"/>
      <c r="ABE8987" s="60"/>
      <c r="ABF8987" s="60"/>
      <c r="ABG8987" s="60"/>
      <c r="ABH8987" s="60"/>
      <c r="ABI8987" s="60"/>
      <c r="ABJ8987" s="60"/>
      <c r="ABK8987" s="60"/>
      <c r="ABL8987" s="60"/>
      <c r="ABM8987" s="60"/>
      <c r="ABN8987" s="60"/>
      <c r="ABO8987" s="60"/>
      <c r="ABP8987" s="60"/>
      <c r="ABQ8987" s="60"/>
      <c r="ABR8987" s="60">
        <v>0.96750362289938396</v>
      </c>
      <c r="ABS8987" s="60"/>
      <c r="ABT8987" s="60"/>
      <c r="ABU8987" s="60"/>
      <c r="ABV8987" s="60"/>
      <c r="ABW8987" s="60"/>
      <c r="ABX8987" s="60"/>
    </row>
    <row r="8988" spans="727:752" x14ac:dyDescent="0.25">
      <c r="AAY8988" s="60"/>
      <c r="AAZ8988" s="60"/>
      <c r="ABA8988" s="60"/>
      <c r="ABB8988" s="60"/>
      <c r="ABC8988" s="60"/>
      <c r="ABD8988" s="60"/>
      <c r="ABE8988" s="60"/>
      <c r="ABF8988" s="60"/>
      <c r="ABG8988" s="60"/>
      <c r="ABH8988" s="60"/>
      <c r="ABI8988" s="60"/>
      <c r="ABJ8988" s="60"/>
      <c r="ABK8988" s="60"/>
      <c r="ABL8988" s="60"/>
      <c r="ABM8988" s="60"/>
      <c r="ABN8988" s="60"/>
      <c r="ABO8988" s="60"/>
      <c r="ABP8988" s="60"/>
      <c r="ABQ8988" s="60"/>
      <c r="ABR8988" s="60">
        <v>0.96750084158624705</v>
      </c>
      <c r="ABS8988" s="60"/>
      <c r="ABT8988" s="60"/>
      <c r="ABU8988" s="60"/>
      <c r="ABV8988" s="60"/>
      <c r="ABW8988" s="60"/>
      <c r="ABX8988" s="60"/>
    </row>
    <row r="8989" spans="727:752" x14ac:dyDescent="0.25">
      <c r="AAY8989" s="60"/>
      <c r="AAZ8989" s="60"/>
      <c r="ABA8989" s="60"/>
      <c r="ABB8989" s="60"/>
      <c r="ABC8989" s="60"/>
      <c r="ABD8989" s="60"/>
      <c r="ABE8989" s="60"/>
      <c r="ABF8989" s="60"/>
      <c r="ABG8989" s="60"/>
      <c r="ABH8989" s="60"/>
      <c r="ABI8989" s="60"/>
      <c r="ABJ8989" s="60"/>
      <c r="ABK8989" s="60"/>
      <c r="ABL8989" s="60"/>
      <c r="ABM8989" s="60"/>
      <c r="ABN8989" s="60"/>
      <c r="ABO8989" s="60"/>
      <c r="ABP8989" s="60"/>
      <c r="ABQ8989" s="60"/>
      <c r="ABR8989" s="60">
        <v>0.96750077933864498</v>
      </c>
      <c r="ABS8989" s="60"/>
      <c r="ABT8989" s="60"/>
      <c r="ABU8989" s="60"/>
      <c r="ABV8989" s="60"/>
      <c r="ABW8989" s="60"/>
      <c r="ABX8989" s="60"/>
    </row>
    <row r="8990" spans="727:752" x14ac:dyDescent="0.25">
      <c r="AAY8990" s="60"/>
      <c r="AAZ8990" s="60"/>
      <c r="ABA8990" s="60"/>
      <c r="ABB8990" s="60"/>
      <c r="ABC8990" s="60"/>
      <c r="ABD8990" s="60"/>
      <c r="ABE8990" s="60"/>
      <c r="ABF8990" s="60"/>
      <c r="ABG8990" s="60"/>
      <c r="ABH8990" s="60"/>
      <c r="ABI8990" s="60"/>
      <c r="ABJ8990" s="60"/>
      <c r="ABK8990" s="60"/>
      <c r="ABL8990" s="60"/>
      <c r="ABM8990" s="60"/>
      <c r="ABN8990" s="60"/>
      <c r="ABO8990" s="60"/>
      <c r="ABP8990" s="60"/>
      <c r="ABQ8990" s="60"/>
      <c r="ABR8990" s="60">
        <v>0.96749510681884798</v>
      </c>
      <c r="ABS8990" s="60"/>
      <c r="ABT8990" s="60"/>
      <c r="ABU8990" s="60"/>
      <c r="ABV8990" s="60"/>
      <c r="ABW8990" s="60"/>
      <c r="ABX8990" s="60"/>
    </row>
    <row r="8991" spans="727:752" x14ac:dyDescent="0.25">
      <c r="AAY8991" s="60"/>
      <c r="AAZ8991" s="60"/>
      <c r="ABA8991" s="60"/>
      <c r="ABB8991" s="60"/>
      <c r="ABC8991" s="60"/>
      <c r="ABD8991" s="60"/>
      <c r="ABE8991" s="60"/>
      <c r="ABF8991" s="60"/>
      <c r="ABG8991" s="60"/>
      <c r="ABH8991" s="60"/>
      <c r="ABI8991" s="60"/>
      <c r="ABJ8991" s="60"/>
      <c r="ABK8991" s="60"/>
      <c r="ABL8991" s="60"/>
      <c r="ABM8991" s="60"/>
      <c r="ABN8991" s="60"/>
      <c r="ABO8991" s="60"/>
      <c r="ABP8991" s="60"/>
      <c r="ABQ8991" s="60"/>
      <c r="ABR8991" s="60">
        <v>0.96749163634374602</v>
      </c>
      <c r="ABS8991" s="60"/>
      <c r="ABT8991" s="60"/>
      <c r="ABU8991" s="60"/>
      <c r="ABV8991" s="60"/>
      <c r="ABW8991" s="60"/>
      <c r="ABX8991" s="60"/>
    </row>
    <row r="8992" spans="727:752" x14ac:dyDescent="0.25">
      <c r="AAY8992" s="60"/>
      <c r="AAZ8992" s="60"/>
      <c r="ABA8992" s="60"/>
      <c r="ABB8992" s="60"/>
      <c r="ABC8992" s="60"/>
      <c r="ABD8992" s="60"/>
      <c r="ABE8992" s="60"/>
      <c r="ABF8992" s="60"/>
      <c r="ABG8992" s="60"/>
      <c r="ABH8992" s="60"/>
      <c r="ABI8992" s="60"/>
      <c r="ABJ8992" s="60"/>
      <c r="ABK8992" s="60"/>
      <c r="ABL8992" s="60"/>
      <c r="ABM8992" s="60"/>
      <c r="ABN8992" s="60"/>
      <c r="ABO8992" s="60"/>
      <c r="ABP8992" s="60"/>
      <c r="ABQ8992" s="60"/>
      <c r="ABR8992" s="60">
        <v>0.96748792591210497</v>
      </c>
      <c r="ABS8992" s="60"/>
      <c r="ABT8992" s="60"/>
      <c r="ABU8992" s="60"/>
      <c r="ABV8992" s="60"/>
      <c r="ABW8992" s="60"/>
      <c r="ABX8992" s="60"/>
    </row>
    <row r="8993" spans="727:752" x14ac:dyDescent="0.25">
      <c r="AAY8993" s="60"/>
      <c r="AAZ8993" s="60"/>
      <c r="ABA8993" s="60"/>
      <c r="ABB8993" s="60"/>
      <c r="ABC8993" s="60"/>
      <c r="ABD8993" s="60"/>
      <c r="ABE8993" s="60"/>
      <c r="ABF8993" s="60"/>
      <c r="ABG8993" s="60"/>
      <c r="ABH8993" s="60"/>
      <c r="ABI8993" s="60"/>
      <c r="ABJ8993" s="60"/>
      <c r="ABK8993" s="60"/>
      <c r="ABL8993" s="60"/>
      <c r="ABM8993" s="60"/>
      <c r="ABN8993" s="60"/>
      <c r="ABO8993" s="60"/>
      <c r="ABP8993" s="60"/>
      <c r="ABQ8993" s="60"/>
      <c r="ABR8993" s="60">
        <v>0.96748633663086203</v>
      </c>
      <c r="ABS8993" s="60"/>
      <c r="ABT8993" s="60"/>
      <c r="ABU8993" s="60"/>
      <c r="ABV8993" s="60"/>
      <c r="ABW8993" s="60"/>
      <c r="ABX8993" s="60"/>
    </row>
    <row r="8994" spans="727:752" x14ac:dyDescent="0.25">
      <c r="AAY8994" s="60"/>
      <c r="AAZ8994" s="60"/>
      <c r="ABA8994" s="60"/>
      <c r="ABB8994" s="60"/>
      <c r="ABC8994" s="60"/>
      <c r="ABD8994" s="60"/>
      <c r="ABE8994" s="60"/>
      <c r="ABF8994" s="60"/>
      <c r="ABG8994" s="60"/>
      <c r="ABH8994" s="60"/>
      <c r="ABI8994" s="60"/>
      <c r="ABJ8994" s="60"/>
      <c r="ABK8994" s="60"/>
      <c r="ABL8994" s="60"/>
      <c r="ABM8994" s="60"/>
      <c r="ABN8994" s="60"/>
      <c r="ABO8994" s="60"/>
      <c r="ABP8994" s="60"/>
      <c r="ABQ8994" s="60"/>
      <c r="ABR8994" s="60">
        <v>0.96748563627558803</v>
      </c>
      <c r="ABS8994" s="60"/>
      <c r="ABT8994" s="60"/>
      <c r="ABU8994" s="60"/>
      <c r="ABV8994" s="60"/>
      <c r="ABW8994" s="60"/>
      <c r="ABX8994" s="60"/>
    </row>
    <row r="8995" spans="727:752" x14ac:dyDescent="0.25">
      <c r="AAY8995" s="60"/>
      <c r="AAZ8995" s="60"/>
      <c r="ABA8995" s="60"/>
      <c r="ABB8995" s="60"/>
      <c r="ABC8995" s="60"/>
      <c r="ABD8995" s="60"/>
      <c r="ABE8995" s="60"/>
      <c r="ABF8995" s="60"/>
      <c r="ABG8995" s="60"/>
      <c r="ABH8995" s="60"/>
      <c r="ABI8995" s="60"/>
      <c r="ABJ8995" s="60"/>
      <c r="ABK8995" s="60"/>
      <c r="ABL8995" s="60"/>
      <c r="ABM8995" s="60"/>
      <c r="ABN8995" s="60"/>
      <c r="ABO8995" s="60"/>
      <c r="ABP8995" s="60"/>
      <c r="ABQ8995" s="60"/>
      <c r="ABR8995" s="60">
        <v>0.96748381449227305</v>
      </c>
      <c r="ABS8995" s="60"/>
      <c r="ABT8995" s="60"/>
      <c r="ABU8995" s="60"/>
      <c r="ABV8995" s="60"/>
      <c r="ABW8995" s="60"/>
      <c r="ABX8995" s="60"/>
    </row>
    <row r="8996" spans="727:752" x14ac:dyDescent="0.25">
      <c r="AAY8996" s="60"/>
      <c r="AAZ8996" s="60"/>
      <c r="ABA8996" s="60"/>
      <c r="ABB8996" s="60"/>
      <c r="ABC8996" s="60"/>
      <c r="ABD8996" s="60"/>
      <c r="ABE8996" s="60"/>
      <c r="ABF8996" s="60"/>
      <c r="ABG8996" s="60"/>
      <c r="ABH8996" s="60"/>
      <c r="ABI8996" s="60"/>
      <c r="ABJ8996" s="60"/>
      <c r="ABK8996" s="60"/>
      <c r="ABL8996" s="60"/>
      <c r="ABM8996" s="60"/>
      <c r="ABN8996" s="60"/>
      <c r="ABO8996" s="60"/>
      <c r="ABP8996" s="60"/>
      <c r="ABQ8996" s="60"/>
      <c r="ABR8996" s="60">
        <v>0.96748370528356198</v>
      </c>
      <c r="ABS8996" s="60"/>
      <c r="ABT8996" s="60"/>
      <c r="ABU8996" s="60"/>
      <c r="ABV8996" s="60"/>
      <c r="ABW8996" s="60"/>
      <c r="ABX8996" s="60"/>
    </row>
    <row r="8997" spans="727:752" x14ac:dyDescent="0.25">
      <c r="AAY8997" s="60"/>
      <c r="AAZ8997" s="60"/>
      <c r="ABA8997" s="60"/>
      <c r="ABB8997" s="60"/>
      <c r="ABC8997" s="60"/>
      <c r="ABD8997" s="60"/>
      <c r="ABE8997" s="60"/>
      <c r="ABF8997" s="60"/>
      <c r="ABG8997" s="60"/>
      <c r="ABH8997" s="60"/>
      <c r="ABI8997" s="60"/>
      <c r="ABJ8997" s="60"/>
      <c r="ABK8997" s="60"/>
      <c r="ABL8997" s="60"/>
      <c r="ABM8997" s="60"/>
      <c r="ABN8997" s="60"/>
      <c r="ABO8997" s="60"/>
      <c r="ABP8997" s="60"/>
      <c r="ABQ8997" s="60"/>
      <c r="ABR8997" s="60">
        <v>0.96747876988689596</v>
      </c>
      <c r="ABS8997" s="60"/>
      <c r="ABT8997" s="60"/>
      <c r="ABU8997" s="60"/>
      <c r="ABV8997" s="60"/>
      <c r="ABW8997" s="60"/>
      <c r="ABX8997" s="60"/>
    </row>
    <row r="8998" spans="727:752" x14ac:dyDescent="0.25">
      <c r="AAY8998" s="60"/>
      <c r="AAZ8998" s="60"/>
      <c r="ABA8998" s="60"/>
      <c r="ABB8998" s="60"/>
      <c r="ABC8998" s="60"/>
      <c r="ABD8998" s="60"/>
      <c r="ABE8998" s="60"/>
      <c r="ABF8998" s="60"/>
      <c r="ABG8998" s="60"/>
      <c r="ABH8998" s="60"/>
      <c r="ABI8998" s="60"/>
      <c r="ABJ8998" s="60"/>
      <c r="ABK8998" s="60"/>
      <c r="ABL8998" s="60"/>
      <c r="ABM8998" s="60"/>
      <c r="ABN8998" s="60"/>
      <c r="ABO8998" s="60"/>
      <c r="ABP8998" s="60"/>
      <c r="ABQ8998" s="60"/>
      <c r="ABR8998" s="60">
        <v>0.96746741319336704</v>
      </c>
      <c r="ABS8998" s="60"/>
      <c r="ABT8998" s="60"/>
      <c r="ABU8998" s="60"/>
      <c r="ABV8998" s="60"/>
      <c r="ABW8998" s="60"/>
      <c r="ABX8998" s="60"/>
    </row>
    <row r="8999" spans="727:752" x14ac:dyDescent="0.25">
      <c r="AAY8999" s="60"/>
      <c r="AAZ8999" s="60"/>
      <c r="ABA8999" s="60"/>
      <c r="ABB8999" s="60"/>
      <c r="ABC8999" s="60"/>
      <c r="ABD8999" s="60"/>
      <c r="ABE8999" s="60"/>
      <c r="ABF8999" s="60"/>
      <c r="ABG8999" s="60"/>
      <c r="ABH8999" s="60"/>
      <c r="ABI8999" s="60"/>
      <c r="ABJ8999" s="60"/>
      <c r="ABK8999" s="60"/>
      <c r="ABL8999" s="60"/>
      <c r="ABM8999" s="60"/>
      <c r="ABN8999" s="60"/>
      <c r="ABO8999" s="60"/>
      <c r="ABP8999" s="60"/>
      <c r="ABQ8999" s="60"/>
      <c r="ABR8999" s="60">
        <v>0.96745007775851999</v>
      </c>
      <c r="ABS8999" s="60"/>
      <c r="ABT8999" s="60"/>
      <c r="ABU8999" s="60"/>
      <c r="ABV8999" s="60"/>
      <c r="ABW8999" s="60"/>
      <c r="ABX8999" s="60"/>
    </row>
    <row r="9000" spans="727:752" x14ac:dyDescent="0.25">
      <c r="AAY9000" s="60"/>
      <c r="AAZ9000" s="60"/>
      <c r="ABA9000" s="60"/>
      <c r="ABB9000" s="60"/>
      <c r="ABC9000" s="60"/>
      <c r="ABD9000" s="60"/>
      <c r="ABE9000" s="60"/>
      <c r="ABF9000" s="60"/>
      <c r="ABG9000" s="60"/>
      <c r="ABH9000" s="60"/>
      <c r="ABI9000" s="60"/>
      <c r="ABJ9000" s="60"/>
      <c r="ABK9000" s="60"/>
      <c r="ABL9000" s="60"/>
      <c r="ABM9000" s="60"/>
      <c r="ABN9000" s="60"/>
      <c r="ABO9000" s="60"/>
      <c r="ABP9000" s="60"/>
      <c r="ABQ9000" s="60"/>
      <c r="ABR9000" s="60">
        <v>0.96744958772743195</v>
      </c>
      <c r="ABS9000" s="60"/>
      <c r="ABT9000" s="60"/>
      <c r="ABU9000" s="60"/>
      <c r="ABV9000" s="60"/>
      <c r="ABW9000" s="60"/>
      <c r="ABX9000" s="60"/>
    </row>
    <row r="9001" spans="727:752" x14ac:dyDescent="0.25">
      <c r="AAY9001" s="60"/>
      <c r="AAZ9001" s="60"/>
      <c r="ABA9001" s="60"/>
      <c r="ABB9001" s="60"/>
      <c r="ABC9001" s="60"/>
      <c r="ABD9001" s="60"/>
      <c r="ABE9001" s="60"/>
      <c r="ABF9001" s="60"/>
      <c r="ABG9001" s="60"/>
      <c r="ABH9001" s="60"/>
      <c r="ABI9001" s="60"/>
      <c r="ABJ9001" s="60"/>
      <c r="ABK9001" s="60"/>
      <c r="ABL9001" s="60"/>
      <c r="ABM9001" s="60"/>
      <c r="ABN9001" s="60"/>
      <c r="ABO9001" s="60"/>
      <c r="ABP9001" s="60"/>
      <c r="ABQ9001" s="60"/>
      <c r="ABR9001" s="60">
        <v>0.96744879776063097</v>
      </c>
      <c r="ABS9001" s="60"/>
      <c r="ABT9001" s="60"/>
      <c r="ABU9001" s="60"/>
      <c r="ABV9001" s="60"/>
      <c r="ABW9001" s="60"/>
      <c r="ABX9001" s="60"/>
    </row>
    <row r="9002" spans="727:752" x14ac:dyDescent="0.25">
      <c r="AAY9002" s="60"/>
      <c r="AAZ9002" s="60"/>
      <c r="ABA9002" s="60"/>
      <c r="ABB9002" s="60"/>
      <c r="ABC9002" s="60"/>
      <c r="ABD9002" s="60"/>
      <c r="ABE9002" s="60"/>
      <c r="ABF9002" s="60"/>
      <c r="ABG9002" s="60"/>
      <c r="ABH9002" s="60"/>
      <c r="ABI9002" s="60"/>
      <c r="ABJ9002" s="60"/>
      <c r="ABK9002" s="60"/>
      <c r="ABL9002" s="60"/>
      <c r="ABM9002" s="60"/>
      <c r="ABN9002" s="60"/>
      <c r="ABO9002" s="60"/>
      <c r="ABP9002" s="60"/>
      <c r="ABQ9002" s="60"/>
      <c r="ABR9002" s="60">
        <v>0.96743791133888402</v>
      </c>
      <c r="ABS9002" s="60"/>
      <c r="ABT9002" s="60"/>
      <c r="ABU9002" s="60"/>
      <c r="ABV9002" s="60"/>
      <c r="ABW9002" s="60"/>
      <c r="ABX9002" s="60"/>
    </row>
    <row r="9003" spans="727:752" x14ac:dyDescent="0.25">
      <c r="AAY9003" s="60"/>
      <c r="AAZ9003" s="60"/>
      <c r="ABA9003" s="60"/>
      <c r="ABB9003" s="60"/>
      <c r="ABC9003" s="60"/>
      <c r="ABD9003" s="60"/>
      <c r="ABE9003" s="60"/>
      <c r="ABF9003" s="60"/>
      <c r="ABG9003" s="60"/>
      <c r="ABH9003" s="60"/>
      <c r="ABI9003" s="60"/>
      <c r="ABJ9003" s="60"/>
      <c r="ABK9003" s="60"/>
      <c r="ABL9003" s="60"/>
      <c r="ABM9003" s="60"/>
      <c r="ABN9003" s="60"/>
      <c r="ABO9003" s="60"/>
      <c r="ABP9003" s="60"/>
      <c r="ABQ9003" s="60"/>
      <c r="ABR9003" s="60">
        <v>0.96743712277483296</v>
      </c>
      <c r="ABS9003" s="60"/>
      <c r="ABT9003" s="60"/>
      <c r="ABU9003" s="60"/>
      <c r="ABV9003" s="60"/>
      <c r="ABW9003" s="60"/>
      <c r="ABX9003" s="60"/>
    </row>
    <row r="9004" spans="727:752" x14ac:dyDescent="0.25">
      <c r="AAY9004" s="60"/>
      <c r="AAZ9004" s="60"/>
      <c r="ABA9004" s="60"/>
      <c r="ABB9004" s="60"/>
      <c r="ABC9004" s="60"/>
      <c r="ABD9004" s="60"/>
      <c r="ABE9004" s="60"/>
      <c r="ABF9004" s="60"/>
      <c r="ABG9004" s="60"/>
      <c r="ABH9004" s="60"/>
      <c r="ABI9004" s="60"/>
      <c r="ABJ9004" s="60"/>
      <c r="ABK9004" s="60"/>
      <c r="ABL9004" s="60"/>
      <c r="ABM9004" s="60"/>
      <c r="ABN9004" s="60"/>
      <c r="ABO9004" s="60"/>
      <c r="ABP9004" s="60"/>
      <c r="ABQ9004" s="60"/>
      <c r="ABR9004" s="60">
        <v>0.96743502482975696</v>
      </c>
      <c r="ABS9004" s="60"/>
      <c r="ABT9004" s="60"/>
      <c r="ABU9004" s="60"/>
      <c r="ABV9004" s="60"/>
      <c r="ABW9004" s="60"/>
      <c r="ABX9004" s="60"/>
    </row>
    <row r="9005" spans="727:752" x14ac:dyDescent="0.25">
      <c r="AAY9005" s="60"/>
      <c r="AAZ9005" s="60"/>
      <c r="ABA9005" s="60"/>
      <c r="ABB9005" s="60"/>
      <c r="ABC9005" s="60"/>
      <c r="ABD9005" s="60"/>
      <c r="ABE9005" s="60"/>
      <c r="ABF9005" s="60"/>
      <c r="ABG9005" s="60"/>
      <c r="ABH9005" s="60"/>
      <c r="ABI9005" s="60"/>
      <c r="ABJ9005" s="60"/>
      <c r="ABK9005" s="60"/>
      <c r="ABL9005" s="60"/>
      <c r="ABM9005" s="60"/>
      <c r="ABN9005" s="60"/>
      <c r="ABO9005" s="60"/>
      <c r="ABP9005" s="60"/>
      <c r="ABQ9005" s="60"/>
      <c r="ABR9005" s="60">
        <v>0.96742643104131099</v>
      </c>
      <c r="ABS9005" s="60"/>
      <c r="ABT9005" s="60"/>
      <c r="ABU9005" s="60"/>
      <c r="ABV9005" s="60"/>
      <c r="ABW9005" s="60"/>
      <c r="ABX9005" s="60"/>
    </row>
    <row r="9006" spans="727:752" x14ac:dyDescent="0.25">
      <c r="AAY9006" s="60"/>
      <c r="AAZ9006" s="60"/>
      <c r="ABA9006" s="60"/>
      <c r="ABB9006" s="60"/>
      <c r="ABC9006" s="60"/>
      <c r="ABD9006" s="60"/>
      <c r="ABE9006" s="60"/>
      <c r="ABF9006" s="60"/>
      <c r="ABG9006" s="60"/>
      <c r="ABH9006" s="60"/>
      <c r="ABI9006" s="60"/>
      <c r="ABJ9006" s="60"/>
      <c r="ABK9006" s="60"/>
      <c r="ABL9006" s="60"/>
      <c r="ABM9006" s="60"/>
      <c r="ABN9006" s="60"/>
      <c r="ABO9006" s="60"/>
      <c r="ABP9006" s="60"/>
      <c r="ABQ9006" s="60"/>
      <c r="ABR9006" s="60">
        <v>0.96741003451935104</v>
      </c>
      <c r="ABS9006" s="60"/>
      <c r="ABT9006" s="60"/>
      <c r="ABU9006" s="60"/>
      <c r="ABV9006" s="60"/>
      <c r="ABW9006" s="60"/>
      <c r="ABX9006" s="60"/>
    </row>
    <row r="9007" spans="727:752" x14ac:dyDescent="0.25">
      <c r="AAY9007" s="60"/>
      <c r="AAZ9007" s="60"/>
      <c r="ABA9007" s="60"/>
      <c r="ABB9007" s="60"/>
      <c r="ABC9007" s="60"/>
      <c r="ABD9007" s="60"/>
      <c r="ABE9007" s="60"/>
      <c r="ABF9007" s="60"/>
      <c r="ABG9007" s="60"/>
      <c r="ABH9007" s="60"/>
      <c r="ABI9007" s="60"/>
      <c r="ABJ9007" s="60"/>
      <c r="ABK9007" s="60"/>
      <c r="ABL9007" s="60"/>
      <c r="ABM9007" s="60"/>
      <c r="ABN9007" s="60"/>
      <c r="ABO9007" s="60"/>
      <c r="ABP9007" s="60"/>
      <c r="ABQ9007" s="60"/>
      <c r="ABR9007" s="60">
        <v>0.96740705428936102</v>
      </c>
      <c r="ABS9007" s="60"/>
      <c r="ABT9007" s="60"/>
      <c r="ABU9007" s="60"/>
      <c r="ABV9007" s="60"/>
      <c r="ABW9007" s="60"/>
      <c r="ABX9007" s="60"/>
    </row>
    <row r="9008" spans="727:752" x14ac:dyDescent="0.25">
      <c r="AAY9008" s="60"/>
      <c r="AAZ9008" s="60"/>
      <c r="ABA9008" s="60"/>
      <c r="ABB9008" s="60"/>
      <c r="ABC9008" s="60"/>
      <c r="ABD9008" s="60"/>
      <c r="ABE9008" s="60"/>
      <c r="ABF9008" s="60"/>
      <c r="ABG9008" s="60"/>
      <c r="ABH9008" s="60"/>
      <c r="ABI9008" s="60"/>
      <c r="ABJ9008" s="60"/>
      <c r="ABK9008" s="60"/>
      <c r="ABL9008" s="60"/>
      <c r="ABM9008" s="60"/>
      <c r="ABN9008" s="60"/>
      <c r="ABO9008" s="60"/>
      <c r="ABP9008" s="60"/>
      <c r="ABQ9008" s="60"/>
      <c r="ABR9008" s="60">
        <v>0.96740418109683801</v>
      </c>
      <c r="ABS9008" s="60"/>
      <c r="ABT9008" s="60"/>
      <c r="ABU9008" s="60"/>
      <c r="ABV9008" s="60"/>
      <c r="ABW9008" s="60"/>
      <c r="ABX9008" s="60"/>
    </row>
    <row r="9009" spans="727:752" x14ac:dyDescent="0.25">
      <c r="AAY9009" s="60"/>
      <c r="AAZ9009" s="60"/>
      <c r="ABA9009" s="60"/>
      <c r="ABB9009" s="60"/>
      <c r="ABC9009" s="60"/>
      <c r="ABD9009" s="60"/>
      <c r="ABE9009" s="60"/>
      <c r="ABF9009" s="60"/>
      <c r="ABG9009" s="60"/>
      <c r="ABH9009" s="60"/>
      <c r="ABI9009" s="60"/>
      <c r="ABJ9009" s="60"/>
      <c r="ABK9009" s="60"/>
      <c r="ABL9009" s="60"/>
      <c r="ABM9009" s="60"/>
      <c r="ABN9009" s="60"/>
      <c r="ABO9009" s="60"/>
      <c r="ABP9009" s="60"/>
      <c r="ABQ9009" s="60"/>
      <c r="ABR9009" s="60">
        <v>0.96739350138845503</v>
      </c>
      <c r="ABS9009" s="60"/>
      <c r="ABT9009" s="60"/>
      <c r="ABU9009" s="60"/>
      <c r="ABV9009" s="60"/>
      <c r="ABW9009" s="60"/>
      <c r="ABX9009" s="60"/>
    </row>
    <row r="9010" spans="727:752" x14ac:dyDescent="0.25">
      <c r="AAY9010" s="60"/>
      <c r="AAZ9010" s="60"/>
      <c r="ABA9010" s="60"/>
      <c r="ABB9010" s="60"/>
      <c r="ABC9010" s="60"/>
      <c r="ABD9010" s="60"/>
      <c r="ABE9010" s="60"/>
      <c r="ABF9010" s="60"/>
      <c r="ABG9010" s="60"/>
      <c r="ABH9010" s="60"/>
      <c r="ABI9010" s="60"/>
      <c r="ABJ9010" s="60"/>
      <c r="ABK9010" s="60"/>
      <c r="ABL9010" s="60"/>
      <c r="ABM9010" s="60"/>
      <c r="ABN9010" s="60"/>
      <c r="ABO9010" s="60"/>
      <c r="ABP9010" s="60"/>
      <c r="ABQ9010" s="60"/>
      <c r="ABR9010" s="60">
        <v>0.96739009662281805</v>
      </c>
      <c r="ABS9010" s="60"/>
      <c r="ABT9010" s="60"/>
      <c r="ABU9010" s="60"/>
      <c r="ABV9010" s="60"/>
      <c r="ABW9010" s="60"/>
      <c r="ABX9010" s="60"/>
    </row>
    <row r="9011" spans="727:752" x14ac:dyDescent="0.25">
      <c r="AAY9011" s="60"/>
      <c r="AAZ9011" s="60"/>
      <c r="ABA9011" s="60"/>
      <c r="ABB9011" s="60"/>
      <c r="ABC9011" s="60"/>
      <c r="ABD9011" s="60"/>
      <c r="ABE9011" s="60"/>
      <c r="ABF9011" s="60"/>
      <c r="ABG9011" s="60"/>
      <c r="ABH9011" s="60"/>
      <c r="ABI9011" s="60"/>
      <c r="ABJ9011" s="60"/>
      <c r="ABK9011" s="60"/>
      <c r="ABL9011" s="60"/>
      <c r="ABM9011" s="60"/>
      <c r="ABN9011" s="60"/>
      <c r="ABO9011" s="60"/>
      <c r="ABP9011" s="60"/>
      <c r="ABQ9011" s="60"/>
      <c r="ABR9011" s="60">
        <v>0.96738473273104797</v>
      </c>
      <c r="ABS9011" s="60"/>
      <c r="ABT9011" s="60"/>
      <c r="ABU9011" s="60"/>
      <c r="ABV9011" s="60"/>
      <c r="ABW9011" s="60"/>
      <c r="ABX9011" s="60"/>
    </row>
    <row r="9012" spans="727:752" x14ac:dyDescent="0.25">
      <c r="AAY9012" s="60"/>
      <c r="AAZ9012" s="60"/>
      <c r="ABA9012" s="60"/>
      <c r="ABB9012" s="60"/>
      <c r="ABC9012" s="60"/>
      <c r="ABD9012" s="60"/>
      <c r="ABE9012" s="60"/>
      <c r="ABF9012" s="60"/>
      <c r="ABG9012" s="60"/>
      <c r="ABH9012" s="60"/>
      <c r="ABI9012" s="60"/>
      <c r="ABJ9012" s="60"/>
      <c r="ABK9012" s="60"/>
      <c r="ABL9012" s="60"/>
      <c r="ABM9012" s="60"/>
      <c r="ABN9012" s="60"/>
      <c r="ABO9012" s="60"/>
      <c r="ABP9012" s="60"/>
      <c r="ABQ9012" s="60"/>
      <c r="ABR9012" s="60">
        <v>0.96737773066018895</v>
      </c>
      <c r="ABS9012" s="60"/>
      <c r="ABT9012" s="60"/>
      <c r="ABU9012" s="60"/>
      <c r="ABV9012" s="60"/>
      <c r="ABW9012" s="60"/>
      <c r="ABX9012" s="60"/>
    </row>
    <row r="9013" spans="727:752" x14ac:dyDescent="0.25">
      <c r="AAY9013" s="60"/>
      <c r="AAZ9013" s="60"/>
      <c r="ABA9013" s="60"/>
      <c r="ABB9013" s="60"/>
      <c r="ABC9013" s="60"/>
      <c r="ABD9013" s="60"/>
      <c r="ABE9013" s="60"/>
      <c r="ABF9013" s="60"/>
      <c r="ABG9013" s="60"/>
      <c r="ABH9013" s="60"/>
      <c r="ABI9013" s="60"/>
      <c r="ABJ9013" s="60"/>
      <c r="ABK9013" s="60"/>
      <c r="ABL9013" s="60"/>
      <c r="ABM9013" s="60"/>
      <c r="ABN9013" s="60"/>
      <c r="ABO9013" s="60"/>
      <c r="ABP9013" s="60"/>
      <c r="ABQ9013" s="60"/>
      <c r="ABR9013" s="60">
        <v>0.96737234617867895</v>
      </c>
      <c r="ABS9013" s="60"/>
      <c r="ABT9013" s="60"/>
      <c r="ABU9013" s="60"/>
      <c r="ABV9013" s="60"/>
      <c r="ABW9013" s="60"/>
      <c r="ABX9013" s="60"/>
    </row>
    <row r="9014" spans="727:752" x14ac:dyDescent="0.25">
      <c r="AAY9014" s="60"/>
      <c r="AAZ9014" s="60"/>
      <c r="ABA9014" s="60"/>
      <c r="ABB9014" s="60"/>
      <c r="ABC9014" s="60"/>
      <c r="ABD9014" s="60"/>
      <c r="ABE9014" s="60"/>
      <c r="ABF9014" s="60"/>
      <c r="ABG9014" s="60"/>
      <c r="ABH9014" s="60"/>
      <c r="ABI9014" s="60"/>
      <c r="ABJ9014" s="60"/>
      <c r="ABK9014" s="60"/>
      <c r="ABL9014" s="60"/>
      <c r="ABM9014" s="60"/>
      <c r="ABN9014" s="60"/>
      <c r="ABO9014" s="60"/>
      <c r="ABP9014" s="60"/>
      <c r="ABQ9014" s="60"/>
      <c r="ABR9014" s="60">
        <v>0.96736021872535405</v>
      </c>
      <c r="ABS9014" s="60"/>
      <c r="ABT9014" s="60"/>
      <c r="ABU9014" s="60"/>
      <c r="ABV9014" s="60"/>
      <c r="ABW9014" s="60"/>
      <c r="ABX9014" s="60"/>
    </row>
    <row r="9015" spans="727:752" x14ac:dyDescent="0.25">
      <c r="AAY9015" s="60"/>
      <c r="AAZ9015" s="60"/>
      <c r="ABA9015" s="60"/>
      <c r="ABB9015" s="60"/>
      <c r="ABC9015" s="60"/>
      <c r="ABD9015" s="60"/>
      <c r="ABE9015" s="60"/>
      <c r="ABF9015" s="60"/>
      <c r="ABG9015" s="60"/>
      <c r="ABH9015" s="60"/>
      <c r="ABI9015" s="60"/>
      <c r="ABJ9015" s="60"/>
      <c r="ABK9015" s="60"/>
      <c r="ABL9015" s="60"/>
      <c r="ABM9015" s="60"/>
      <c r="ABN9015" s="60"/>
      <c r="ABO9015" s="60"/>
      <c r="ABP9015" s="60"/>
      <c r="ABQ9015" s="60"/>
      <c r="ABR9015" s="60">
        <v>0.96735453707080499</v>
      </c>
      <c r="ABS9015" s="60"/>
      <c r="ABT9015" s="60"/>
      <c r="ABU9015" s="60"/>
      <c r="ABV9015" s="60"/>
      <c r="ABW9015" s="60"/>
      <c r="ABX9015" s="60"/>
    </row>
    <row r="9016" spans="727:752" x14ac:dyDescent="0.25">
      <c r="AAY9016" s="60"/>
      <c r="AAZ9016" s="60"/>
      <c r="ABA9016" s="60"/>
      <c r="ABB9016" s="60"/>
      <c r="ABC9016" s="60"/>
      <c r="ABD9016" s="60"/>
      <c r="ABE9016" s="60"/>
      <c r="ABF9016" s="60"/>
      <c r="ABG9016" s="60"/>
      <c r="ABH9016" s="60"/>
      <c r="ABI9016" s="60"/>
      <c r="ABJ9016" s="60"/>
      <c r="ABK9016" s="60"/>
      <c r="ABL9016" s="60"/>
      <c r="ABM9016" s="60"/>
      <c r="ABN9016" s="60"/>
      <c r="ABO9016" s="60"/>
      <c r="ABP9016" s="60"/>
      <c r="ABQ9016" s="60"/>
      <c r="ABR9016" s="60">
        <v>0.96735444207973098</v>
      </c>
      <c r="ABS9016" s="60"/>
      <c r="ABT9016" s="60"/>
      <c r="ABU9016" s="60"/>
      <c r="ABV9016" s="60"/>
      <c r="ABW9016" s="60"/>
      <c r="ABX9016" s="60"/>
    </row>
    <row r="9017" spans="727:752" x14ac:dyDescent="0.25">
      <c r="AAY9017" s="60"/>
      <c r="AAZ9017" s="60"/>
      <c r="ABA9017" s="60"/>
      <c r="ABB9017" s="60"/>
      <c r="ABC9017" s="60"/>
      <c r="ABD9017" s="60"/>
      <c r="ABE9017" s="60"/>
      <c r="ABF9017" s="60"/>
      <c r="ABG9017" s="60"/>
      <c r="ABH9017" s="60"/>
      <c r="ABI9017" s="60"/>
      <c r="ABJ9017" s="60"/>
      <c r="ABK9017" s="60"/>
      <c r="ABL9017" s="60"/>
      <c r="ABM9017" s="60"/>
      <c r="ABN9017" s="60"/>
      <c r="ABO9017" s="60"/>
      <c r="ABP9017" s="60"/>
      <c r="ABQ9017" s="60"/>
      <c r="ABR9017" s="60">
        <v>0.96734461571152797</v>
      </c>
      <c r="ABS9017" s="60"/>
      <c r="ABT9017" s="60"/>
      <c r="ABU9017" s="60"/>
      <c r="ABV9017" s="60"/>
      <c r="ABW9017" s="60"/>
      <c r="ABX9017" s="60"/>
    </row>
    <row r="9018" spans="727:752" x14ac:dyDescent="0.25">
      <c r="AAY9018" s="60"/>
      <c r="AAZ9018" s="60"/>
      <c r="ABA9018" s="60"/>
      <c r="ABB9018" s="60"/>
      <c r="ABC9018" s="60"/>
      <c r="ABD9018" s="60"/>
      <c r="ABE9018" s="60"/>
      <c r="ABF9018" s="60"/>
      <c r="ABG9018" s="60"/>
      <c r="ABH9018" s="60"/>
      <c r="ABI9018" s="60"/>
      <c r="ABJ9018" s="60"/>
      <c r="ABK9018" s="60"/>
      <c r="ABL9018" s="60"/>
      <c r="ABM9018" s="60"/>
      <c r="ABN9018" s="60"/>
      <c r="ABO9018" s="60"/>
      <c r="ABP9018" s="60"/>
      <c r="ABQ9018" s="60"/>
      <c r="ABR9018" s="60">
        <v>0.96734014365336995</v>
      </c>
      <c r="ABS9018" s="60"/>
      <c r="ABT9018" s="60"/>
      <c r="ABU9018" s="60"/>
      <c r="ABV9018" s="60"/>
      <c r="ABW9018" s="60"/>
      <c r="ABX9018" s="60"/>
    </row>
    <row r="9019" spans="727:752" x14ac:dyDescent="0.25">
      <c r="AAY9019" s="60"/>
      <c r="AAZ9019" s="60"/>
      <c r="ABA9019" s="60"/>
      <c r="ABB9019" s="60"/>
      <c r="ABC9019" s="60"/>
      <c r="ABD9019" s="60"/>
      <c r="ABE9019" s="60"/>
      <c r="ABF9019" s="60"/>
      <c r="ABG9019" s="60"/>
      <c r="ABH9019" s="60"/>
      <c r="ABI9019" s="60"/>
      <c r="ABJ9019" s="60"/>
      <c r="ABK9019" s="60"/>
      <c r="ABL9019" s="60"/>
      <c r="ABM9019" s="60"/>
      <c r="ABN9019" s="60"/>
      <c r="ABO9019" s="60"/>
      <c r="ABP9019" s="60"/>
      <c r="ABQ9019" s="60"/>
      <c r="ABR9019" s="60">
        <v>0.96731861163055299</v>
      </c>
      <c r="ABS9019" s="60"/>
      <c r="ABT9019" s="60"/>
      <c r="ABU9019" s="60"/>
      <c r="ABV9019" s="60"/>
      <c r="ABW9019" s="60"/>
      <c r="ABX9019" s="60"/>
    </row>
    <row r="9020" spans="727:752" x14ac:dyDescent="0.25">
      <c r="AAY9020" s="60"/>
      <c r="AAZ9020" s="60"/>
      <c r="ABA9020" s="60"/>
      <c r="ABB9020" s="60"/>
      <c r="ABC9020" s="60"/>
      <c r="ABD9020" s="60"/>
      <c r="ABE9020" s="60"/>
      <c r="ABF9020" s="60"/>
      <c r="ABG9020" s="60"/>
      <c r="ABH9020" s="60"/>
      <c r="ABI9020" s="60"/>
      <c r="ABJ9020" s="60"/>
      <c r="ABK9020" s="60"/>
      <c r="ABL9020" s="60"/>
      <c r="ABM9020" s="60"/>
      <c r="ABN9020" s="60"/>
      <c r="ABO9020" s="60"/>
      <c r="ABP9020" s="60"/>
      <c r="ABQ9020" s="60"/>
      <c r="ABR9020" s="60">
        <v>0.96731665621038898</v>
      </c>
      <c r="ABS9020" s="60"/>
      <c r="ABT9020" s="60"/>
      <c r="ABU9020" s="60"/>
      <c r="ABV9020" s="60"/>
      <c r="ABW9020" s="60"/>
      <c r="ABX9020" s="60"/>
    </row>
    <row r="9021" spans="727:752" x14ac:dyDescent="0.25">
      <c r="AAY9021" s="60"/>
      <c r="AAZ9021" s="60"/>
      <c r="ABA9021" s="60"/>
      <c r="ABB9021" s="60"/>
      <c r="ABC9021" s="60"/>
      <c r="ABD9021" s="60"/>
      <c r="ABE9021" s="60"/>
      <c r="ABF9021" s="60"/>
      <c r="ABG9021" s="60"/>
      <c r="ABH9021" s="60"/>
      <c r="ABI9021" s="60"/>
      <c r="ABJ9021" s="60"/>
      <c r="ABK9021" s="60"/>
      <c r="ABL9021" s="60"/>
      <c r="ABM9021" s="60"/>
      <c r="ABN9021" s="60"/>
      <c r="ABO9021" s="60"/>
      <c r="ABP9021" s="60"/>
      <c r="ABQ9021" s="60"/>
      <c r="ABR9021" s="60">
        <v>0.96730588594174904</v>
      </c>
      <c r="ABS9021" s="60"/>
      <c r="ABT9021" s="60"/>
      <c r="ABU9021" s="60"/>
      <c r="ABV9021" s="60"/>
      <c r="ABW9021" s="60"/>
      <c r="ABX9021" s="60"/>
    </row>
    <row r="9022" spans="727:752" x14ac:dyDescent="0.25">
      <c r="AAY9022" s="60"/>
      <c r="AAZ9022" s="60"/>
      <c r="ABA9022" s="60"/>
      <c r="ABB9022" s="60"/>
      <c r="ABC9022" s="60"/>
      <c r="ABD9022" s="60"/>
      <c r="ABE9022" s="60"/>
      <c r="ABF9022" s="60"/>
      <c r="ABG9022" s="60"/>
      <c r="ABH9022" s="60"/>
      <c r="ABI9022" s="60"/>
      <c r="ABJ9022" s="60"/>
      <c r="ABK9022" s="60"/>
      <c r="ABL9022" s="60"/>
      <c r="ABM9022" s="60"/>
      <c r="ABN9022" s="60"/>
      <c r="ABO9022" s="60"/>
      <c r="ABP9022" s="60"/>
      <c r="ABQ9022" s="60"/>
      <c r="ABR9022" s="60">
        <v>0.96727842401455799</v>
      </c>
      <c r="ABS9022" s="60"/>
      <c r="ABT9022" s="60"/>
      <c r="ABU9022" s="60"/>
      <c r="ABV9022" s="60"/>
      <c r="ABW9022" s="60"/>
      <c r="ABX9022" s="60"/>
    </row>
    <row r="9023" spans="727:752" x14ac:dyDescent="0.25">
      <c r="AAY9023" s="60"/>
      <c r="AAZ9023" s="60"/>
      <c r="ABA9023" s="60"/>
      <c r="ABB9023" s="60"/>
      <c r="ABC9023" s="60"/>
      <c r="ABD9023" s="60"/>
      <c r="ABE9023" s="60"/>
      <c r="ABF9023" s="60"/>
      <c r="ABG9023" s="60"/>
      <c r="ABH9023" s="60"/>
      <c r="ABI9023" s="60"/>
      <c r="ABJ9023" s="60"/>
      <c r="ABK9023" s="60"/>
      <c r="ABL9023" s="60"/>
      <c r="ABM9023" s="60"/>
      <c r="ABN9023" s="60"/>
      <c r="ABO9023" s="60"/>
      <c r="ABP9023" s="60"/>
      <c r="ABQ9023" s="60"/>
      <c r="ABR9023" s="60">
        <v>0.96727816778224696</v>
      </c>
      <c r="ABS9023" s="60"/>
      <c r="ABT9023" s="60"/>
      <c r="ABU9023" s="60"/>
      <c r="ABV9023" s="60"/>
      <c r="ABW9023" s="60"/>
      <c r="ABX9023" s="60"/>
    </row>
    <row r="9024" spans="727:752" x14ac:dyDescent="0.25">
      <c r="AAY9024" s="60"/>
      <c r="AAZ9024" s="60"/>
      <c r="ABA9024" s="60"/>
      <c r="ABB9024" s="60"/>
      <c r="ABC9024" s="60"/>
      <c r="ABD9024" s="60"/>
      <c r="ABE9024" s="60"/>
      <c r="ABF9024" s="60"/>
      <c r="ABG9024" s="60"/>
      <c r="ABH9024" s="60"/>
      <c r="ABI9024" s="60"/>
      <c r="ABJ9024" s="60"/>
      <c r="ABK9024" s="60"/>
      <c r="ABL9024" s="60"/>
      <c r="ABM9024" s="60"/>
      <c r="ABN9024" s="60"/>
      <c r="ABO9024" s="60"/>
      <c r="ABP9024" s="60"/>
      <c r="ABQ9024" s="60"/>
      <c r="ABR9024" s="60">
        <v>0.96724172230213601</v>
      </c>
      <c r="ABS9024" s="60"/>
      <c r="ABT9024" s="60"/>
      <c r="ABU9024" s="60"/>
      <c r="ABV9024" s="60"/>
      <c r="ABW9024" s="60"/>
      <c r="ABX9024" s="60"/>
    </row>
    <row r="9025" spans="727:752" x14ac:dyDescent="0.25">
      <c r="AAY9025" s="60"/>
      <c r="AAZ9025" s="60"/>
      <c r="ABA9025" s="60"/>
      <c r="ABB9025" s="60"/>
      <c r="ABC9025" s="60"/>
      <c r="ABD9025" s="60"/>
      <c r="ABE9025" s="60"/>
      <c r="ABF9025" s="60"/>
      <c r="ABG9025" s="60"/>
      <c r="ABH9025" s="60"/>
      <c r="ABI9025" s="60"/>
      <c r="ABJ9025" s="60"/>
      <c r="ABK9025" s="60"/>
      <c r="ABL9025" s="60"/>
      <c r="ABM9025" s="60"/>
      <c r="ABN9025" s="60"/>
      <c r="ABO9025" s="60"/>
      <c r="ABP9025" s="60"/>
      <c r="ABQ9025" s="60"/>
      <c r="ABR9025" s="60">
        <v>0.96723167839212598</v>
      </c>
      <c r="ABS9025" s="60"/>
      <c r="ABT9025" s="60"/>
      <c r="ABU9025" s="60"/>
      <c r="ABV9025" s="60"/>
      <c r="ABW9025" s="60"/>
      <c r="ABX9025" s="60"/>
    </row>
    <row r="9026" spans="727:752" x14ac:dyDescent="0.25">
      <c r="AAY9026" s="60"/>
      <c r="AAZ9026" s="60"/>
      <c r="ABA9026" s="60"/>
      <c r="ABB9026" s="60"/>
      <c r="ABC9026" s="60"/>
      <c r="ABD9026" s="60"/>
      <c r="ABE9026" s="60"/>
      <c r="ABF9026" s="60"/>
      <c r="ABG9026" s="60"/>
      <c r="ABH9026" s="60"/>
      <c r="ABI9026" s="60"/>
      <c r="ABJ9026" s="60"/>
      <c r="ABK9026" s="60"/>
      <c r="ABL9026" s="60"/>
      <c r="ABM9026" s="60"/>
      <c r="ABN9026" s="60"/>
      <c r="ABO9026" s="60"/>
      <c r="ABP9026" s="60"/>
      <c r="ABQ9026" s="60"/>
      <c r="ABR9026" s="60">
        <v>0.96721836057081001</v>
      </c>
      <c r="ABS9026" s="60"/>
      <c r="ABT9026" s="60"/>
      <c r="ABU9026" s="60"/>
      <c r="ABV9026" s="60"/>
      <c r="ABW9026" s="60"/>
      <c r="ABX9026" s="60"/>
    </row>
    <row r="9027" spans="727:752" x14ac:dyDescent="0.25">
      <c r="AAY9027" s="60"/>
      <c r="AAZ9027" s="60"/>
      <c r="ABA9027" s="60"/>
      <c r="ABB9027" s="60"/>
      <c r="ABC9027" s="60"/>
      <c r="ABD9027" s="60"/>
      <c r="ABE9027" s="60"/>
      <c r="ABF9027" s="60"/>
      <c r="ABG9027" s="60"/>
      <c r="ABH9027" s="60"/>
      <c r="ABI9027" s="60"/>
      <c r="ABJ9027" s="60"/>
      <c r="ABK9027" s="60"/>
      <c r="ABL9027" s="60"/>
      <c r="ABM9027" s="60"/>
      <c r="ABN9027" s="60"/>
      <c r="ABO9027" s="60"/>
      <c r="ABP9027" s="60"/>
      <c r="ABQ9027" s="60"/>
      <c r="ABR9027" s="60">
        <v>0.96721667064905403</v>
      </c>
      <c r="ABS9027" s="60"/>
      <c r="ABT9027" s="60"/>
      <c r="ABU9027" s="60"/>
      <c r="ABV9027" s="60"/>
      <c r="ABW9027" s="60"/>
      <c r="ABX9027" s="60"/>
    </row>
    <row r="9028" spans="727:752" x14ac:dyDescent="0.25">
      <c r="AAY9028" s="60"/>
      <c r="AAZ9028" s="60"/>
      <c r="ABA9028" s="60"/>
      <c r="ABB9028" s="60"/>
      <c r="ABC9028" s="60"/>
      <c r="ABD9028" s="60"/>
      <c r="ABE9028" s="60"/>
      <c r="ABF9028" s="60"/>
      <c r="ABG9028" s="60"/>
      <c r="ABH9028" s="60"/>
      <c r="ABI9028" s="60"/>
      <c r="ABJ9028" s="60"/>
      <c r="ABK9028" s="60"/>
      <c r="ABL9028" s="60"/>
      <c r="ABM9028" s="60"/>
      <c r="ABN9028" s="60"/>
      <c r="ABO9028" s="60"/>
      <c r="ABP9028" s="60"/>
      <c r="ABQ9028" s="60"/>
      <c r="ABR9028" s="60">
        <v>0.96720565229703603</v>
      </c>
      <c r="ABS9028" s="60"/>
      <c r="ABT9028" s="60"/>
      <c r="ABU9028" s="60"/>
      <c r="ABV9028" s="60"/>
      <c r="ABW9028" s="60"/>
      <c r="ABX9028" s="60"/>
    </row>
    <row r="9029" spans="727:752" x14ac:dyDescent="0.25">
      <c r="AAY9029" s="60"/>
      <c r="AAZ9029" s="60"/>
      <c r="ABA9029" s="60"/>
      <c r="ABB9029" s="60"/>
      <c r="ABC9029" s="60"/>
      <c r="ABD9029" s="60"/>
      <c r="ABE9029" s="60"/>
      <c r="ABF9029" s="60"/>
      <c r="ABG9029" s="60"/>
      <c r="ABH9029" s="60"/>
      <c r="ABI9029" s="60"/>
      <c r="ABJ9029" s="60"/>
      <c r="ABK9029" s="60"/>
      <c r="ABL9029" s="60"/>
      <c r="ABM9029" s="60"/>
      <c r="ABN9029" s="60"/>
      <c r="ABO9029" s="60"/>
      <c r="ABP9029" s="60"/>
      <c r="ABQ9029" s="60"/>
      <c r="ABR9029" s="60">
        <v>0.96715306201677698</v>
      </c>
      <c r="ABS9029" s="60"/>
      <c r="ABT9029" s="60"/>
      <c r="ABU9029" s="60"/>
      <c r="ABV9029" s="60"/>
      <c r="ABW9029" s="60"/>
      <c r="ABX9029" s="60"/>
    </row>
    <row r="9030" spans="727:752" x14ac:dyDescent="0.25">
      <c r="AAY9030" s="60"/>
      <c r="AAZ9030" s="60"/>
      <c r="ABA9030" s="60"/>
      <c r="ABB9030" s="60"/>
      <c r="ABC9030" s="60"/>
      <c r="ABD9030" s="60"/>
      <c r="ABE9030" s="60"/>
      <c r="ABF9030" s="60"/>
      <c r="ABG9030" s="60"/>
      <c r="ABH9030" s="60"/>
      <c r="ABI9030" s="60"/>
      <c r="ABJ9030" s="60"/>
      <c r="ABK9030" s="60"/>
      <c r="ABL9030" s="60"/>
      <c r="ABM9030" s="60"/>
      <c r="ABN9030" s="60"/>
      <c r="ABO9030" s="60"/>
      <c r="ABP9030" s="60"/>
      <c r="ABQ9030" s="60"/>
      <c r="ABR9030" s="60">
        <v>0.96715010696010495</v>
      </c>
      <c r="ABS9030" s="60"/>
      <c r="ABT9030" s="60"/>
      <c r="ABU9030" s="60"/>
      <c r="ABV9030" s="60"/>
      <c r="ABW9030" s="60"/>
      <c r="ABX9030" s="60"/>
    </row>
    <row r="9031" spans="727:752" x14ac:dyDescent="0.25">
      <c r="AAY9031" s="60"/>
      <c r="AAZ9031" s="60"/>
      <c r="ABA9031" s="60"/>
      <c r="ABB9031" s="60"/>
      <c r="ABC9031" s="60"/>
      <c r="ABD9031" s="60"/>
      <c r="ABE9031" s="60"/>
      <c r="ABF9031" s="60"/>
      <c r="ABG9031" s="60"/>
      <c r="ABH9031" s="60"/>
      <c r="ABI9031" s="60"/>
      <c r="ABJ9031" s="60"/>
      <c r="ABK9031" s="60"/>
      <c r="ABL9031" s="60"/>
      <c r="ABM9031" s="60"/>
      <c r="ABN9031" s="60"/>
      <c r="ABO9031" s="60"/>
      <c r="ABP9031" s="60"/>
      <c r="ABQ9031" s="60"/>
      <c r="ABR9031" s="60">
        <v>0.96714698608637795</v>
      </c>
      <c r="ABS9031" s="60"/>
      <c r="ABT9031" s="60"/>
      <c r="ABU9031" s="60"/>
      <c r="ABV9031" s="60"/>
      <c r="ABW9031" s="60"/>
      <c r="ABX9031" s="60"/>
    </row>
    <row r="9032" spans="727:752" x14ac:dyDescent="0.25">
      <c r="AAY9032" s="60"/>
      <c r="AAZ9032" s="60"/>
      <c r="ABA9032" s="60"/>
      <c r="ABB9032" s="60"/>
      <c r="ABC9032" s="60"/>
      <c r="ABD9032" s="60"/>
      <c r="ABE9032" s="60"/>
      <c r="ABF9032" s="60"/>
      <c r="ABG9032" s="60"/>
      <c r="ABH9032" s="60"/>
      <c r="ABI9032" s="60"/>
      <c r="ABJ9032" s="60"/>
      <c r="ABK9032" s="60"/>
      <c r="ABL9032" s="60"/>
      <c r="ABM9032" s="60"/>
      <c r="ABN9032" s="60"/>
      <c r="ABO9032" s="60"/>
      <c r="ABP9032" s="60"/>
      <c r="ABQ9032" s="60"/>
      <c r="ABR9032" s="60">
        <v>0.96712344315616605</v>
      </c>
      <c r="ABS9032" s="60"/>
      <c r="ABT9032" s="60"/>
      <c r="ABU9032" s="60"/>
      <c r="ABV9032" s="60"/>
      <c r="ABW9032" s="60"/>
      <c r="ABX9032" s="60"/>
    </row>
    <row r="9033" spans="727:752" x14ac:dyDescent="0.25">
      <c r="AAY9033" s="60"/>
      <c r="AAZ9033" s="60"/>
      <c r="ABA9033" s="60"/>
      <c r="ABB9033" s="60"/>
      <c r="ABC9033" s="60"/>
      <c r="ABD9033" s="60"/>
      <c r="ABE9033" s="60"/>
      <c r="ABF9033" s="60"/>
      <c r="ABG9033" s="60"/>
      <c r="ABH9033" s="60"/>
      <c r="ABI9033" s="60"/>
      <c r="ABJ9033" s="60"/>
      <c r="ABK9033" s="60"/>
      <c r="ABL9033" s="60"/>
      <c r="ABM9033" s="60"/>
      <c r="ABN9033" s="60"/>
      <c r="ABO9033" s="60"/>
      <c r="ABP9033" s="60"/>
      <c r="ABQ9033" s="60"/>
      <c r="ABR9033" s="60">
        <v>0.96711723412766804</v>
      </c>
      <c r="ABS9033" s="60"/>
      <c r="ABT9033" s="60"/>
      <c r="ABU9033" s="60"/>
      <c r="ABV9033" s="60"/>
      <c r="ABW9033" s="60"/>
      <c r="ABX9033" s="60"/>
    </row>
    <row r="9034" spans="727:752" x14ac:dyDescent="0.25">
      <c r="AAY9034" s="60"/>
      <c r="AAZ9034" s="60"/>
      <c r="ABA9034" s="60"/>
      <c r="ABB9034" s="60"/>
      <c r="ABC9034" s="60"/>
      <c r="ABD9034" s="60"/>
      <c r="ABE9034" s="60"/>
      <c r="ABF9034" s="60"/>
      <c r="ABG9034" s="60"/>
      <c r="ABH9034" s="60"/>
      <c r="ABI9034" s="60"/>
      <c r="ABJ9034" s="60"/>
      <c r="ABK9034" s="60"/>
      <c r="ABL9034" s="60"/>
      <c r="ABM9034" s="60"/>
      <c r="ABN9034" s="60"/>
      <c r="ABO9034" s="60"/>
      <c r="ABP9034" s="60"/>
      <c r="ABQ9034" s="60"/>
      <c r="ABR9034" s="60">
        <v>0.96711017445011505</v>
      </c>
      <c r="ABS9034" s="60"/>
      <c r="ABT9034" s="60"/>
      <c r="ABU9034" s="60"/>
      <c r="ABV9034" s="60"/>
      <c r="ABW9034" s="60"/>
      <c r="ABX9034" s="60"/>
    </row>
    <row r="9035" spans="727:752" x14ac:dyDescent="0.25">
      <c r="AAY9035" s="60"/>
      <c r="AAZ9035" s="60"/>
      <c r="ABA9035" s="60"/>
      <c r="ABB9035" s="60"/>
      <c r="ABC9035" s="60"/>
      <c r="ABD9035" s="60"/>
      <c r="ABE9035" s="60"/>
      <c r="ABF9035" s="60"/>
      <c r="ABG9035" s="60"/>
      <c r="ABH9035" s="60"/>
      <c r="ABI9035" s="60"/>
      <c r="ABJ9035" s="60"/>
      <c r="ABK9035" s="60"/>
      <c r="ABL9035" s="60"/>
      <c r="ABM9035" s="60"/>
      <c r="ABN9035" s="60"/>
      <c r="ABO9035" s="60"/>
      <c r="ABP9035" s="60"/>
      <c r="ABQ9035" s="60"/>
      <c r="ABR9035" s="60">
        <v>0.96709866398268196</v>
      </c>
      <c r="ABS9035" s="60"/>
      <c r="ABT9035" s="60"/>
      <c r="ABU9035" s="60"/>
      <c r="ABV9035" s="60"/>
      <c r="ABW9035" s="60"/>
      <c r="ABX9035" s="60"/>
    </row>
    <row r="9036" spans="727:752" x14ac:dyDescent="0.25">
      <c r="AAY9036" s="60"/>
      <c r="AAZ9036" s="60"/>
      <c r="ABA9036" s="60"/>
      <c r="ABB9036" s="60"/>
      <c r="ABC9036" s="60"/>
      <c r="ABD9036" s="60"/>
      <c r="ABE9036" s="60"/>
      <c r="ABF9036" s="60"/>
      <c r="ABG9036" s="60"/>
      <c r="ABH9036" s="60"/>
      <c r="ABI9036" s="60"/>
      <c r="ABJ9036" s="60"/>
      <c r="ABK9036" s="60"/>
      <c r="ABL9036" s="60"/>
      <c r="ABM9036" s="60"/>
      <c r="ABN9036" s="60"/>
      <c r="ABO9036" s="60"/>
      <c r="ABP9036" s="60"/>
      <c r="ABQ9036" s="60"/>
      <c r="ABR9036" s="60">
        <v>0.96709768676477004</v>
      </c>
      <c r="ABS9036" s="60"/>
      <c r="ABT9036" s="60"/>
      <c r="ABU9036" s="60"/>
      <c r="ABV9036" s="60"/>
      <c r="ABW9036" s="60"/>
      <c r="ABX9036" s="60"/>
    </row>
    <row r="9037" spans="727:752" x14ac:dyDescent="0.25">
      <c r="AAY9037" s="60"/>
      <c r="AAZ9037" s="60"/>
      <c r="ABA9037" s="60"/>
      <c r="ABB9037" s="60"/>
      <c r="ABC9037" s="60"/>
      <c r="ABD9037" s="60"/>
      <c r="ABE9037" s="60"/>
      <c r="ABF9037" s="60"/>
      <c r="ABG9037" s="60"/>
      <c r="ABH9037" s="60"/>
      <c r="ABI9037" s="60"/>
      <c r="ABJ9037" s="60"/>
      <c r="ABK9037" s="60"/>
      <c r="ABL9037" s="60"/>
      <c r="ABM9037" s="60"/>
      <c r="ABN9037" s="60"/>
      <c r="ABO9037" s="60"/>
      <c r="ABP9037" s="60"/>
      <c r="ABQ9037" s="60"/>
      <c r="ABR9037" s="60">
        <v>0.96709388581682298</v>
      </c>
      <c r="ABS9037" s="60"/>
      <c r="ABT9037" s="60"/>
      <c r="ABU9037" s="60"/>
      <c r="ABV9037" s="60"/>
      <c r="ABW9037" s="60"/>
      <c r="ABX9037" s="60"/>
    </row>
    <row r="9038" spans="727:752" x14ac:dyDescent="0.25">
      <c r="AAY9038" s="60"/>
      <c r="AAZ9038" s="60"/>
      <c r="ABA9038" s="60"/>
      <c r="ABB9038" s="60"/>
      <c r="ABC9038" s="60"/>
      <c r="ABD9038" s="60"/>
      <c r="ABE9038" s="60"/>
      <c r="ABF9038" s="60"/>
      <c r="ABG9038" s="60"/>
      <c r="ABH9038" s="60"/>
      <c r="ABI9038" s="60"/>
      <c r="ABJ9038" s="60"/>
      <c r="ABK9038" s="60"/>
      <c r="ABL9038" s="60"/>
      <c r="ABM9038" s="60"/>
      <c r="ABN9038" s="60"/>
      <c r="ABO9038" s="60"/>
      <c r="ABP9038" s="60"/>
      <c r="ABQ9038" s="60"/>
      <c r="ABR9038" s="60">
        <v>0.96708610275267604</v>
      </c>
      <c r="ABS9038" s="60"/>
      <c r="ABT9038" s="60"/>
      <c r="ABU9038" s="60"/>
      <c r="ABV9038" s="60"/>
      <c r="ABW9038" s="60"/>
      <c r="ABX9038" s="60"/>
    </row>
    <row r="9039" spans="727:752" x14ac:dyDescent="0.25">
      <c r="AAY9039" s="60"/>
      <c r="AAZ9039" s="60"/>
      <c r="ABA9039" s="60"/>
      <c r="ABB9039" s="60"/>
      <c r="ABC9039" s="60"/>
      <c r="ABD9039" s="60"/>
      <c r="ABE9039" s="60"/>
      <c r="ABF9039" s="60"/>
      <c r="ABG9039" s="60"/>
      <c r="ABH9039" s="60"/>
      <c r="ABI9039" s="60"/>
      <c r="ABJ9039" s="60"/>
      <c r="ABK9039" s="60"/>
      <c r="ABL9039" s="60"/>
      <c r="ABM9039" s="60"/>
      <c r="ABN9039" s="60"/>
      <c r="ABO9039" s="60"/>
      <c r="ABP9039" s="60"/>
      <c r="ABQ9039" s="60"/>
      <c r="ABR9039" s="60">
        <v>0.96707908419916999</v>
      </c>
      <c r="ABS9039" s="60"/>
      <c r="ABT9039" s="60"/>
      <c r="ABU9039" s="60"/>
      <c r="ABV9039" s="60"/>
      <c r="ABW9039" s="60"/>
      <c r="ABX9039" s="60"/>
    </row>
    <row r="9040" spans="727:752" x14ac:dyDescent="0.25">
      <c r="AAY9040" s="60"/>
      <c r="AAZ9040" s="60"/>
      <c r="ABA9040" s="60"/>
      <c r="ABB9040" s="60"/>
      <c r="ABC9040" s="60"/>
      <c r="ABD9040" s="60"/>
      <c r="ABE9040" s="60"/>
      <c r="ABF9040" s="60"/>
      <c r="ABG9040" s="60"/>
      <c r="ABH9040" s="60"/>
      <c r="ABI9040" s="60"/>
      <c r="ABJ9040" s="60"/>
      <c r="ABK9040" s="60"/>
      <c r="ABL9040" s="60"/>
      <c r="ABM9040" s="60"/>
      <c r="ABN9040" s="60"/>
      <c r="ABO9040" s="60"/>
      <c r="ABP9040" s="60"/>
      <c r="ABQ9040" s="60"/>
      <c r="ABR9040" s="60">
        <v>0.96707543264967899</v>
      </c>
      <c r="ABS9040" s="60"/>
      <c r="ABT9040" s="60"/>
      <c r="ABU9040" s="60"/>
      <c r="ABV9040" s="60"/>
      <c r="ABW9040" s="60"/>
      <c r="ABX9040" s="60"/>
    </row>
    <row r="9041" spans="727:752" x14ac:dyDescent="0.25">
      <c r="AAY9041" s="60"/>
      <c r="AAZ9041" s="60"/>
      <c r="ABA9041" s="60"/>
      <c r="ABB9041" s="60"/>
      <c r="ABC9041" s="60"/>
      <c r="ABD9041" s="60"/>
      <c r="ABE9041" s="60"/>
      <c r="ABF9041" s="60"/>
      <c r="ABG9041" s="60"/>
      <c r="ABH9041" s="60"/>
      <c r="ABI9041" s="60"/>
      <c r="ABJ9041" s="60"/>
      <c r="ABK9041" s="60"/>
      <c r="ABL9041" s="60"/>
      <c r="ABM9041" s="60"/>
      <c r="ABN9041" s="60"/>
      <c r="ABO9041" s="60"/>
      <c r="ABP9041" s="60"/>
      <c r="ABQ9041" s="60"/>
      <c r="ABR9041" s="60">
        <v>0.96707240509213799</v>
      </c>
      <c r="ABS9041" s="60"/>
      <c r="ABT9041" s="60"/>
      <c r="ABU9041" s="60"/>
      <c r="ABV9041" s="60"/>
      <c r="ABW9041" s="60"/>
      <c r="ABX9041" s="60"/>
    </row>
    <row r="9042" spans="727:752" x14ac:dyDescent="0.25">
      <c r="AAY9042" s="60"/>
      <c r="AAZ9042" s="60"/>
      <c r="ABA9042" s="60"/>
      <c r="ABB9042" s="60"/>
      <c r="ABC9042" s="60"/>
      <c r="ABD9042" s="60"/>
      <c r="ABE9042" s="60"/>
      <c r="ABF9042" s="60"/>
      <c r="ABG9042" s="60"/>
      <c r="ABH9042" s="60"/>
      <c r="ABI9042" s="60"/>
      <c r="ABJ9042" s="60"/>
      <c r="ABK9042" s="60"/>
      <c r="ABL9042" s="60"/>
      <c r="ABM9042" s="60"/>
      <c r="ABN9042" s="60"/>
      <c r="ABO9042" s="60"/>
      <c r="ABP9042" s="60"/>
      <c r="ABQ9042" s="60"/>
      <c r="ABR9042" s="60">
        <v>0.96707173326646301</v>
      </c>
      <c r="ABS9042" s="60"/>
      <c r="ABT9042" s="60"/>
      <c r="ABU9042" s="60"/>
      <c r="ABV9042" s="60"/>
      <c r="ABW9042" s="60"/>
      <c r="ABX9042" s="60"/>
    </row>
    <row r="9043" spans="727:752" x14ac:dyDescent="0.25">
      <c r="AAY9043" s="60"/>
      <c r="AAZ9043" s="60"/>
      <c r="ABA9043" s="60"/>
      <c r="ABB9043" s="60"/>
      <c r="ABC9043" s="60"/>
      <c r="ABD9043" s="60"/>
      <c r="ABE9043" s="60"/>
      <c r="ABF9043" s="60"/>
      <c r="ABG9043" s="60"/>
      <c r="ABH9043" s="60"/>
      <c r="ABI9043" s="60"/>
      <c r="ABJ9043" s="60"/>
      <c r="ABK9043" s="60"/>
      <c r="ABL9043" s="60"/>
      <c r="ABM9043" s="60"/>
      <c r="ABN9043" s="60"/>
      <c r="ABO9043" s="60"/>
      <c r="ABP9043" s="60"/>
      <c r="ABQ9043" s="60"/>
      <c r="ABR9043" s="60">
        <v>0.96706750691693799</v>
      </c>
      <c r="ABS9043" s="60"/>
      <c r="ABT9043" s="60"/>
      <c r="ABU9043" s="60"/>
      <c r="ABV9043" s="60"/>
      <c r="ABW9043" s="60"/>
      <c r="ABX9043" s="60"/>
    </row>
    <row r="9044" spans="727:752" x14ac:dyDescent="0.25">
      <c r="AAY9044" s="60"/>
      <c r="AAZ9044" s="60"/>
      <c r="ABA9044" s="60"/>
      <c r="ABB9044" s="60"/>
      <c r="ABC9044" s="60"/>
      <c r="ABD9044" s="60"/>
      <c r="ABE9044" s="60"/>
      <c r="ABF9044" s="60"/>
      <c r="ABG9044" s="60"/>
      <c r="ABH9044" s="60"/>
      <c r="ABI9044" s="60"/>
      <c r="ABJ9044" s="60"/>
      <c r="ABK9044" s="60"/>
      <c r="ABL9044" s="60"/>
      <c r="ABM9044" s="60"/>
      <c r="ABN9044" s="60"/>
      <c r="ABO9044" s="60"/>
      <c r="ABP9044" s="60"/>
      <c r="ABQ9044" s="60"/>
      <c r="ABR9044" s="60">
        <v>0.96706206012650398</v>
      </c>
      <c r="ABS9044" s="60"/>
      <c r="ABT9044" s="60"/>
      <c r="ABU9044" s="60"/>
      <c r="ABV9044" s="60"/>
      <c r="ABW9044" s="60"/>
      <c r="ABX9044" s="60"/>
    </row>
    <row r="9045" spans="727:752" x14ac:dyDescent="0.25">
      <c r="AAY9045" s="60"/>
      <c r="AAZ9045" s="60"/>
      <c r="ABA9045" s="60"/>
      <c r="ABB9045" s="60"/>
      <c r="ABC9045" s="60"/>
      <c r="ABD9045" s="60"/>
      <c r="ABE9045" s="60"/>
      <c r="ABF9045" s="60"/>
      <c r="ABG9045" s="60"/>
      <c r="ABH9045" s="60"/>
      <c r="ABI9045" s="60"/>
      <c r="ABJ9045" s="60"/>
      <c r="ABK9045" s="60"/>
      <c r="ABL9045" s="60"/>
      <c r="ABM9045" s="60"/>
      <c r="ABN9045" s="60"/>
      <c r="ABO9045" s="60"/>
      <c r="ABP9045" s="60"/>
      <c r="ABQ9045" s="60"/>
      <c r="ABR9045" s="60">
        <v>0.96706130476229601</v>
      </c>
      <c r="ABS9045" s="60"/>
      <c r="ABT9045" s="60"/>
      <c r="ABU9045" s="60"/>
      <c r="ABV9045" s="60"/>
      <c r="ABW9045" s="60"/>
      <c r="ABX9045" s="60"/>
    </row>
    <row r="9046" spans="727:752" x14ac:dyDescent="0.25">
      <c r="AAY9046" s="60"/>
      <c r="AAZ9046" s="60"/>
      <c r="ABA9046" s="60"/>
      <c r="ABB9046" s="60"/>
      <c r="ABC9046" s="60"/>
      <c r="ABD9046" s="60"/>
      <c r="ABE9046" s="60"/>
      <c r="ABF9046" s="60"/>
      <c r="ABG9046" s="60"/>
      <c r="ABH9046" s="60"/>
      <c r="ABI9046" s="60"/>
      <c r="ABJ9046" s="60"/>
      <c r="ABK9046" s="60"/>
      <c r="ABL9046" s="60"/>
      <c r="ABM9046" s="60"/>
      <c r="ABN9046" s="60"/>
      <c r="ABO9046" s="60"/>
      <c r="ABP9046" s="60"/>
      <c r="ABQ9046" s="60"/>
      <c r="ABR9046" s="60">
        <v>0.967053973356504</v>
      </c>
      <c r="ABS9046" s="60"/>
      <c r="ABT9046" s="60"/>
      <c r="ABU9046" s="60"/>
      <c r="ABV9046" s="60"/>
      <c r="ABW9046" s="60"/>
      <c r="ABX9046" s="60"/>
    </row>
    <row r="9047" spans="727:752" x14ac:dyDescent="0.25">
      <c r="AAY9047" s="60"/>
      <c r="AAZ9047" s="60"/>
      <c r="ABA9047" s="60"/>
      <c r="ABB9047" s="60"/>
      <c r="ABC9047" s="60"/>
      <c r="ABD9047" s="60"/>
      <c r="ABE9047" s="60"/>
      <c r="ABF9047" s="60"/>
      <c r="ABG9047" s="60"/>
      <c r="ABH9047" s="60"/>
      <c r="ABI9047" s="60"/>
      <c r="ABJ9047" s="60"/>
      <c r="ABK9047" s="60"/>
      <c r="ABL9047" s="60"/>
      <c r="ABM9047" s="60"/>
      <c r="ABN9047" s="60"/>
      <c r="ABO9047" s="60"/>
      <c r="ABP9047" s="60"/>
      <c r="ABQ9047" s="60"/>
      <c r="ABR9047" s="60">
        <v>0.96704541073414696</v>
      </c>
      <c r="ABS9047" s="60"/>
      <c r="ABT9047" s="60"/>
      <c r="ABU9047" s="60"/>
      <c r="ABV9047" s="60"/>
      <c r="ABW9047" s="60"/>
      <c r="ABX9047" s="60"/>
    </row>
    <row r="9048" spans="727:752" x14ac:dyDescent="0.25">
      <c r="AAY9048" s="60"/>
      <c r="AAZ9048" s="60"/>
      <c r="ABA9048" s="60"/>
      <c r="ABB9048" s="60"/>
      <c r="ABC9048" s="60"/>
      <c r="ABD9048" s="60"/>
      <c r="ABE9048" s="60"/>
      <c r="ABF9048" s="60"/>
      <c r="ABG9048" s="60"/>
      <c r="ABH9048" s="60"/>
      <c r="ABI9048" s="60"/>
      <c r="ABJ9048" s="60"/>
      <c r="ABK9048" s="60"/>
      <c r="ABL9048" s="60"/>
      <c r="ABM9048" s="60"/>
      <c r="ABN9048" s="60"/>
      <c r="ABO9048" s="60"/>
      <c r="ABP9048" s="60"/>
      <c r="ABQ9048" s="60"/>
      <c r="ABR9048" s="60">
        <v>0.96703526529533901</v>
      </c>
      <c r="ABS9048" s="60"/>
      <c r="ABT9048" s="60"/>
      <c r="ABU9048" s="60"/>
      <c r="ABV9048" s="60"/>
      <c r="ABW9048" s="60"/>
      <c r="ABX9048" s="60"/>
    </row>
    <row r="9049" spans="727:752" x14ac:dyDescent="0.25">
      <c r="AAY9049" s="60"/>
      <c r="AAZ9049" s="60"/>
      <c r="ABA9049" s="60"/>
      <c r="ABB9049" s="60"/>
      <c r="ABC9049" s="60"/>
      <c r="ABD9049" s="60"/>
      <c r="ABE9049" s="60"/>
      <c r="ABF9049" s="60"/>
      <c r="ABG9049" s="60"/>
      <c r="ABH9049" s="60"/>
      <c r="ABI9049" s="60"/>
      <c r="ABJ9049" s="60"/>
      <c r="ABK9049" s="60"/>
      <c r="ABL9049" s="60"/>
      <c r="ABM9049" s="60"/>
      <c r="ABN9049" s="60"/>
      <c r="ABO9049" s="60"/>
      <c r="ABP9049" s="60"/>
      <c r="ABQ9049" s="60"/>
      <c r="ABR9049" s="60">
        <v>0.96703221152595997</v>
      </c>
      <c r="ABS9049" s="60"/>
      <c r="ABT9049" s="60"/>
      <c r="ABU9049" s="60"/>
      <c r="ABV9049" s="60"/>
      <c r="ABW9049" s="60"/>
      <c r="ABX9049" s="60"/>
    </row>
    <row r="9050" spans="727:752" x14ac:dyDescent="0.25">
      <c r="AAY9050" s="60"/>
      <c r="AAZ9050" s="60"/>
      <c r="ABA9050" s="60"/>
      <c r="ABB9050" s="60"/>
      <c r="ABC9050" s="60"/>
      <c r="ABD9050" s="60"/>
      <c r="ABE9050" s="60"/>
      <c r="ABF9050" s="60"/>
      <c r="ABG9050" s="60"/>
      <c r="ABH9050" s="60"/>
      <c r="ABI9050" s="60"/>
      <c r="ABJ9050" s="60"/>
      <c r="ABK9050" s="60"/>
      <c r="ABL9050" s="60"/>
      <c r="ABM9050" s="60"/>
      <c r="ABN9050" s="60"/>
      <c r="ABO9050" s="60"/>
      <c r="ABP9050" s="60"/>
      <c r="ABQ9050" s="60"/>
      <c r="ABR9050" s="60">
        <v>0.96703045735553805</v>
      </c>
      <c r="ABS9050" s="60"/>
      <c r="ABT9050" s="60"/>
      <c r="ABU9050" s="60"/>
      <c r="ABV9050" s="60"/>
      <c r="ABW9050" s="60"/>
      <c r="ABX9050" s="60"/>
    </row>
    <row r="9051" spans="727:752" x14ac:dyDescent="0.25">
      <c r="AAY9051" s="60"/>
      <c r="AAZ9051" s="60"/>
      <c r="ABA9051" s="60"/>
      <c r="ABB9051" s="60"/>
      <c r="ABC9051" s="60"/>
      <c r="ABD9051" s="60"/>
      <c r="ABE9051" s="60"/>
      <c r="ABF9051" s="60"/>
      <c r="ABG9051" s="60"/>
      <c r="ABH9051" s="60"/>
      <c r="ABI9051" s="60"/>
      <c r="ABJ9051" s="60"/>
      <c r="ABK9051" s="60"/>
      <c r="ABL9051" s="60"/>
      <c r="ABM9051" s="60"/>
      <c r="ABN9051" s="60"/>
      <c r="ABO9051" s="60"/>
      <c r="ABP9051" s="60"/>
      <c r="ABQ9051" s="60"/>
      <c r="ABR9051" s="60">
        <v>0.96703005885871196</v>
      </c>
      <c r="ABS9051" s="60"/>
      <c r="ABT9051" s="60"/>
      <c r="ABU9051" s="60"/>
      <c r="ABV9051" s="60"/>
      <c r="ABW9051" s="60"/>
      <c r="ABX9051" s="60"/>
    </row>
    <row r="9052" spans="727:752" x14ac:dyDescent="0.25">
      <c r="AAY9052" s="60"/>
      <c r="AAZ9052" s="60"/>
      <c r="ABA9052" s="60"/>
      <c r="ABB9052" s="60"/>
      <c r="ABC9052" s="60"/>
      <c r="ABD9052" s="60"/>
      <c r="ABE9052" s="60"/>
      <c r="ABF9052" s="60"/>
      <c r="ABG9052" s="60"/>
      <c r="ABH9052" s="60"/>
      <c r="ABI9052" s="60"/>
      <c r="ABJ9052" s="60"/>
      <c r="ABK9052" s="60"/>
      <c r="ABL9052" s="60"/>
      <c r="ABM9052" s="60"/>
      <c r="ABN9052" s="60"/>
      <c r="ABO9052" s="60"/>
      <c r="ABP9052" s="60"/>
      <c r="ABQ9052" s="60"/>
      <c r="ABR9052" s="60">
        <v>0.96702452758218704</v>
      </c>
      <c r="ABS9052" s="60"/>
      <c r="ABT9052" s="60"/>
      <c r="ABU9052" s="60"/>
      <c r="ABV9052" s="60"/>
      <c r="ABW9052" s="60"/>
      <c r="ABX9052" s="60"/>
    </row>
    <row r="9053" spans="727:752" x14ac:dyDescent="0.25">
      <c r="AAY9053" s="60"/>
      <c r="AAZ9053" s="60"/>
      <c r="ABA9053" s="60"/>
      <c r="ABB9053" s="60"/>
      <c r="ABC9053" s="60"/>
      <c r="ABD9053" s="60"/>
      <c r="ABE9053" s="60"/>
      <c r="ABF9053" s="60"/>
      <c r="ABG9053" s="60"/>
      <c r="ABH9053" s="60"/>
      <c r="ABI9053" s="60"/>
      <c r="ABJ9053" s="60"/>
      <c r="ABK9053" s="60"/>
      <c r="ABL9053" s="60"/>
      <c r="ABM9053" s="60"/>
      <c r="ABN9053" s="60"/>
      <c r="ABO9053" s="60"/>
      <c r="ABP9053" s="60"/>
      <c r="ABQ9053" s="60"/>
      <c r="ABR9053" s="60">
        <v>0.96701312861726496</v>
      </c>
      <c r="ABS9053" s="60"/>
      <c r="ABT9053" s="60"/>
      <c r="ABU9053" s="60"/>
      <c r="ABV9053" s="60"/>
      <c r="ABW9053" s="60"/>
      <c r="ABX9053" s="60"/>
    </row>
    <row r="9054" spans="727:752" x14ac:dyDescent="0.25">
      <c r="AAY9054" s="60"/>
      <c r="AAZ9054" s="60"/>
      <c r="ABA9054" s="60"/>
      <c r="ABB9054" s="60"/>
      <c r="ABC9054" s="60"/>
      <c r="ABD9054" s="60"/>
      <c r="ABE9054" s="60"/>
      <c r="ABF9054" s="60"/>
      <c r="ABG9054" s="60"/>
      <c r="ABH9054" s="60"/>
      <c r="ABI9054" s="60"/>
      <c r="ABJ9054" s="60"/>
      <c r="ABK9054" s="60"/>
      <c r="ABL9054" s="60"/>
      <c r="ABM9054" s="60"/>
      <c r="ABN9054" s="60"/>
      <c r="ABO9054" s="60"/>
      <c r="ABP9054" s="60"/>
      <c r="ABQ9054" s="60"/>
      <c r="ABR9054" s="60">
        <v>0.96701032074180404</v>
      </c>
      <c r="ABS9054" s="60"/>
      <c r="ABT9054" s="60"/>
      <c r="ABU9054" s="60"/>
      <c r="ABV9054" s="60"/>
      <c r="ABW9054" s="60"/>
      <c r="ABX9054" s="60"/>
    </row>
    <row r="9055" spans="727:752" x14ac:dyDescent="0.25">
      <c r="AAY9055" s="60"/>
      <c r="AAZ9055" s="60"/>
      <c r="ABA9055" s="60"/>
      <c r="ABB9055" s="60"/>
      <c r="ABC9055" s="60"/>
      <c r="ABD9055" s="60"/>
      <c r="ABE9055" s="60"/>
      <c r="ABF9055" s="60"/>
      <c r="ABG9055" s="60"/>
      <c r="ABH9055" s="60"/>
      <c r="ABI9055" s="60"/>
      <c r="ABJ9055" s="60"/>
      <c r="ABK9055" s="60"/>
      <c r="ABL9055" s="60"/>
      <c r="ABM9055" s="60"/>
      <c r="ABN9055" s="60"/>
      <c r="ABO9055" s="60"/>
      <c r="ABP9055" s="60"/>
      <c r="ABQ9055" s="60"/>
      <c r="ABR9055" s="60">
        <v>0.96700944677269496</v>
      </c>
      <c r="ABS9055" s="60"/>
      <c r="ABT9055" s="60"/>
      <c r="ABU9055" s="60"/>
      <c r="ABV9055" s="60"/>
      <c r="ABW9055" s="60"/>
      <c r="ABX9055" s="60"/>
    </row>
    <row r="9056" spans="727:752" x14ac:dyDescent="0.25">
      <c r="AAY9056" s="60"/>
      <c r="AAZ9056" s="60"/>
      <c r="ABA9056" s="60"/>
      <c r="ABB9056" s="60"/>
      <c r="ABC9056" s="60"/>
      <c r="ABD9056" s="60"/>
      <c r="ABE9056" s="60"/>
      <c r="ABF9056" s="60"/>
      <c r="ABG9056" s="60"/>
      <c r="ABH9056" s="60"/>
      <c r="ABI9056" s="60"/>
      <c r="ABJ9056" s="60"/>
      <c r="ABK9056" s="60"/>
      <c r="ABL9056" s="60"/>
      <c r="ABM9056" s="60"/>
      <c r="ABN9056" s="60"/>
      <c r="ABO9056" s="60"/>
      <c r="ABP9056" s="60"/>
      <c r="ABQ9056" s="60"/>
      <c r="ABR9056" s="60">
        <v>0.96699851951225901</v>
      </c>
      <c r="ABS9056" s="60"/>
      <c r="ABT9056" s="60"/>
      <c r="ABU9056" s="60"/>
      <c r="ABV9056" s="60"/>
      <c r="ABW9056" s="60"/>
      <c r="ABX9056" s="60"/>
    </row>
    <row r="9057" spans="727:752" x14ac:dyDescent="0.25">
      <c r="AAY9057" s="60"/>
      <c r="AAZ9057" s="60"/>
      <c r="ABA9057" s="60"/>
      <c r="ABB9057" s="60"/>
      <c r="ABC9057" s="60"/>
      <c r="ABD9057" s="60"/>
      <c r="ABE9057" s="60"/>
      <c r="ABF9057" s="60"/>
      <c r="ABG9057" s="60"/>
      <c r="ABH9057" s="60"/>
      <c r="ABI9057" s="60"/>
      <c r="ABJ9057" s="60"/>
      <c r="ABK9057" s="60"/>
      <c r="ABL9057" s="60"/>
      <c r="ABM9057" s="60"/>
      <c r="ABN9057" s="60"/>
      <c r="ABO9057" s="60"/>
      <c r="ABP9057" s="60"/>
      <c r="ABQ9057" s="60"/>
      <c r="ABR9057" s="60">
        <v>0.96699191269086904</v>
      </c>
      <c r="ABS9057" s="60"/>
      <c r="ABT9057" s="60"/>
      <c r="ABU9057" s="60"/>
      <c r="ABV9057" s="60"/>
      <c r="ABW9057" s="60"/>
      <c r="ABX9057" s="60"/>
    </row>
    <row r="9058" spans="727:752" x14ac:dyDescent="0.25">
      <c r="AAY9058" s="60"/>
      <c r="AAZ9058" s="60"/>
      <c r="ABA9058" s="60"/>
      <c r="ABB9058" s="60"/>
      <c r="ABC9058" s="60"/>
      <c r="ABD9058" s="60"/>
      <c r="ABE9058" s="60"/>
      <c r="ABF9058" s="60"/>
      <c r="ABG9058" s="60"/>
      <c r="ABH9058" s="60"/>
      <c r="ABI9058" s="60"/>
      <c r="ABJ9058" s="60"/>
      <c r="ABK9058" s="60"/>
      <c r="ABL9058" s="60"/>
      <c r="ABM9058" s="60"/>
      <c r="ABN9058" s="60"/>
      <c r="ABO9058" s="60"/>
      <c r="ABP9058" s="60"/>
      <c r="ABQ9058" s="60"/>
      <c r="ABR9058" s="60">
        <v>0.96697911873478803</v>
      </c>
      <c r="ABS9058" s="60"/>
      <c r="ABT9058" s="60"/>
      <c r="ABU9058" s="60"/>
      <c r="ABV9058" s="60"/>
      <c r="ABW9058" s="60"/>
      <c r="ABX9058" s="60"/>
    </row>
    <row r="9059" spans="727:752" x14ac:dyDescent="0.25">
      <c r="AAY9059" s="60"/>
      <c r="AAZ9059" s="60"/>
      <c r="ABA9059" s="60"/>
      <c r="ABB9059" s="60"/>
      <c r="ABC9059" s="60"/>
      <c r="ABD9059" s="60"/>
      <c r="ABE9059" s="60"/>
      <c r="ABF9059" s="60"/>
      <c r="ABG9059" s="60"/>
      <c r="ABH9059" s="60"/>
      <c r="ABI9059" s="60"/>
      <c r="ABJ9059" s="60"/>
      <c r="ABK9059" s="60"/>
      <c r="ABL9059" s="60"/>
      <c r="ABM9059" s="60"/>
      <c r="ABN9059" s="60"/>
      <c r="ABO9059" s="60"/>
      <c r="ABP9059" s="60"/>
      <c r="ABQ9059" s="60"/>
      <c r="ABR9059" s="60">
        <v>0.96697342422537802</v>
      </c>
      <c r="ABS9059" s="60"/>
      <c r="ABT9059" s="60"/>
      <c r="ABU9059" s="60"/>
      <c r="ABV9059" s="60"/>
      <c r="ABW9059" s="60"/>
      <c r="ABX9059" s="60"/>
    </row>
    <row r="9060" spans="727:752" x14ac:dyDescent="0.25">
      <c r="AAY9060" s="60"/>
      <c r="AAZ9060" s="60"/>
      <c r="ABA9060" s="60"/>
      <c r="ABB9060" s="60"/>
      <c r="ABC9060" s="60"/>
      <c r="ABD9060" s="60"/>
      <c r="ABE9060" s="60"/>
      <c r="ABF9060" s="60"/>
      <c r="ABG9060" s="60"/>
      <c r="ABH9060" s="60"/>
      <c r="ABI9060" s="60"/>
      <c r="ABJ9060" s="60"/>
      <c r="ABK9060" s="60"/>
      <c r="ABL9060" s="60"/>
      <c r="ABM9060" s="60"/>
      <c r="ABN9060" s="60"/>
      <c r="ABO9060" s="60"/>
      <c r="ABP9060" s="60"/>
      <c r="ABQ9060" s="60"/>
      <c r="ABR9060" s="60">
        <v>0.96696520959358201</v>
      </c>
      <c r="ABS9060" s="60"/>
      <c r="ABT9060" s="60"/>
      <c r="ABU9060" s="60"/>
      <c r="ABV9060" s="60"/>
      <c r="ABW9060" s="60"/>
      <c r="ABX9060" s="60"/>
    </row>
    <row r="9061" spans="727:752" x14ac:dyDescent="0.25">
      <c r="AAY9061" s="60"/>
      <c r="AAZ9061" s="60"/>
      <c r="ABA9061" s="60"/>
      <c r="ABB9061" s="60"/>
      <c r="ABC9061" s="60"/>
      <c r="ABD9061" s="60"/>
      <c r="ABE9061" s="60"/>
      <c r="ABF9061" s="60"/>
      <c r="ABG9061" s="60"/>
      <c r="ABH9061" s="60"/>
      <c r="ABI9061" s="60"/>
      <c r="ABJ9061" s="60"/>
      <c r="ABK9061" s="60"/>
      <c r="ABL9061" s="60"/>
      <c r="ABM9061" s="60"/>
      <c r="ABN9061" s="60"/>
      <c r="ABO9061" s="60"/>
      <c r="ABP9061" s="60"/>
      <c r="ABQ9061" s="60"/>
      <c r="ABR9061" s="60">
        <v>0.96695504569826296</v>
      </c>
      <c r="ABS9061" s="60"/>
      <c r="ABT9061" s="60"/>
      <c r="ABU9061" s="60"/>
      <c r="ABV9061" s="60"/>
      <c r="ABW9061" s="60"/>
      <c r="ABX9061" s="60"/>
    </row>
    <row r="9062" spans="727:752" x14ac:dyDescent="0.25">
      <c r="AAY9062" s="60"/>
      <c r="AAZ9062" s="60"/>
      <c r="ABA9062" s="60"/>
      <c r="ABB9062" s="60"/>
      <c r="ABC9062" s="60"/>
      <c r="ABD9062" s="60"/>
      <c r="ABE9062" s="60"/>
      <c r="ABF9062" s="60"/>
      <c r="ABG9062" s="60"/>
      <c r="ABH9062" s="60"/>
      <c r="ABI9062" s="60"/>
      <c r="ABJ9062" s="60"/>
      <c r="ABK9062" s="60"/>
      <c r="ABL9062" s="60"/>
      <c r="ABM9062" s="60"/>
      <c r="ABN9062" s="60"/>
      <c r="ABO9062" s="60"/>
      <c r="ABP9062" s="60"/>
      <c r="ABQ9062" s="60"/>
      <c r="ABR9062" s="60">
        <v>0.96694568420274096</v>
      </c>
      <c r="ABS9062" s="60"/>
      <c r="ABT9062" s="60"/>
      <c r="ABU9062" s="60"/>
      <c r="ABV9062" s="60"/>
      <c r="ABW9062" s="60"/>
      <c r="ABX9062" s="60"/>
    </row>
    <row r="9063" spans="727:752" x14ac:dyDescent="0.25">
      <c r="AAY9063" s="60"/>
      <c r="AAZ9063" s="60"/>
      <c r="ABA9063" s="60"/>
      <c r="ABB9063" s="60"/>
      <c r="ABC9063" s="60"/>
      <c r="ABD9063" s="60"/>
      <c r="ABE9063" s="60"/>
      <c r="ABF9063" s="60"/>
      <c r="ABG9063" s="60"/>
      <c r="ABH9063" s="60"/>
      <c r="ABI9063" s="60"/>
      <c r="ABJ9063" s="60"/>
      <c r="ABK9063" s="60"/>
      <c r="ABL9063" s="60"/>
      <c r="ABM9063" s="60"/>
      <c r="ABN9063" s="60"/>
      <c r="ABO9063" s="60"/>
      <c r="ABP9063" s="60"/>
      <c r="ABQ9063" s="60"/>
      <c r="ABR9063" s="60">
        <v>0.96692545608278102</v>
      </c>
      <c r="ABS9063" s="60"/>
      <c r="ABT9063" s="60"/>
      <c r="ABU9063" s="60"/>
      <c r="ABV9063" s="60"/>
      <c r="ABW9063" s="60"/>
      <c r="ABX9063" s="60"/>
    </row>
    <row r="9064" spans="727:752" x14ac:dyDescent="0.25">
      <c r="AAY9064" s="60"/>
      <c r="AAZ9064" s="60"/>
      <c r="ABA9064" s="60"/>
      <c r="ABB9064" s="60"/>
      <c r="ABC9064" s="60"/>
      <c r="ABD9064" s="60"/>
      <c r="ABE9064" s="60"/>
      <c r="ABF9064" s="60"/>
      <c r="ABG9064" s="60"/>
      <c r="ABH9064" s="60"/>
      <c r="ABI9064" s="60"/>
      <c r="ABJ9064" s="60"/>
      <c r="ABK9064" s="60"/>
      <c r="ABL9064" s="60"/>
      <c r="ABM9064" s="60"/>
      <c r="ABN9064" s="60"/>
      <c r="ABO9064" s="60"/>
      <c r="ABP9064" s="60"/>
      <c r="ABQ9064" s="60"/>
      <c r="ABR9064" s="60">
        <v>0.96692018987260797</v>
      </c>
      <c r="ABS9064" s="60"/>
      <c r="ABT9064" s="60"/>
      <c r="ABU9064" s="60"/>
      <c r="ABV9064" s="60"/>
      <c r="ABW9064" s="60"/>
      <c r="ABX9064" s="60"/>
    </row>
    <row r="9065" spans="727:752" x14ac:dyDescent="0.25">
      <c r="AAY9065" s="60"/>
      <c r="AAZ9065" s="60"/>
      <c r="ABA9065" s="60"/>
      <c r="ABB9065" s="60"/>
      <c r="ABC9065" s="60"/>
      <c r="ABD9065" s="60"/>
      <c r="ABE9065" s="60"/>
      <c r="ABF9065" s="60"/>
      <c r="ABG9065" s="60"/>
      <c r="ABH9065" s="60"/>
      <c r="ABI9065" s="60"/>
      <c r="ABJ9065" s="60"/>
      <c r="ABK9065" s="60"/>
      <c r="ABL9065" s="60"/>
      <c r="ABM9065" s="60"/>
      <c r="ABN9065" s="60"/>
      <c r="ABO9065" s="60"/>
      <c r="ABP9065" s="60"/>
      <c r="ABQ9065" s="60"/>
      <c r="ABR9065" s="60">
        <v>0.96691305442083997</v>
      </c>
      <c r="ABS9065" s="60"/>
      <c r="ABT9065" s="60"/>
      <c r="ABU9065" s="60"/>
      <c r="ABV9065" s="60"/>
      <c r="ABW9065" s="60"/>
      <c r="ABX9065" s="60"/>
    </row>
    <row r="9066" spans="727:752" x14ac:dyDescent="0.25">
      <c r="AAY9066" s="60"/>
      <c r="AAZ9066" s="60"/>
      <c r="ABA9066" s="60"/>
      <c r="ABB9066" s="60"/>
      <c r="ABC9066" s="60"/>
      <c r="ABD9066" s="60"/>
      <c r="ABE9066" s="60"/>
      <c r="ABF9066" s="60"/>
      <c r="ABG9066" s="60"/>
      <c r="ABH9066" s="60"/>
      <c r="ABI9066" s="60"/>
      <c r="ABJ9066" s="60"/>
      <c r="ABK9066" s="60"/>
      <c r="ABL9066" s="60"/>
      <c r="ABM9066" s="60"/>
      <c r="ABN9066" s="60"/>
      <c r="ABO9066" s="60"/>
      <c r="ABP9066" s="60"/>
      <c r="ABQ9066" s="60"/>
      <c r="ABR9066" s="60">
        <v>0.96689311975706804</v>
      </c>
      <c r="ABS9066" s="60"/>
      <c r="ABT9066" s="60"/>
      <c r="ABU9066" s="60"/>
      <c r="ABV9066" s="60"/>
      <c r="ABW9066" s="60"/>
      <c r="ABX9066" s="60"/>
    </row>
    <row r="9067" spans="727:752" x14ac:dyDescent="0.25">
      <c r="AAY9067" s="60"/>
      <c r="AAZ9067" s="60"/>
      <c r="ABA9067" s="60"/>
      <c r="ABB9067" s="60"/>
      <c r="ABC9067" s="60"/>
      <c r="ABD9067" s="60"/>
      <c r="ABE9067" s="60"/>
      <c r="ABF9067" s="60"/>
      <c r="ABG9067" s="60"/>
      <c r="ABH9067" s="60"/>
      <c r="ABI9067" s="60"/>
      <c r="ABJ9067" s="60"/>
      <c r="ABK9067" s="60"/>
      <c r="ABL9067" s="60"/>
      <c r="ABM9067" s="60"/>
      <c r="ABN9067" s="60"/>
      <c r="ABO9067" s="60"/>
      <c r="ABP9067" s="60"/>
      <c r="ABQ9067" s="60"/>
      <c r="ABR9067" s="60">
        <v>0.96688830255526204</v>
      </c>
      <c r="ABS9067" s="60"/>
      <c r="ABT9067" s="60"/>
      <c r="ABU9067" s="60"/>
      <c r="ABV9067" s="60"/>
      <c r="ABW9067" s="60"/>
      <c r="ABX9067" s="60"/>
    </row>
    <row r="9068" spans="727:752" x14ac:dyDescent="0.25">
      <c r="AAY9068" s="60"/>
      <c r="AAZ9068" s="60"/>
      <c r="ABA9068" s="60"/>
      <c r="ABB9068" s="60"/>
      <c r="ABC9068" s="60"/>
      <c r="ABD9068" s="60"/>
      <c r="ABE9068" s="60"/>
      <c r="ABF9068" s="60"/>
      <c r="ABG9068" s="60"/>
      <c r="ABH9068" s="60"/>
      <c r="ABI9068" s="60"/>
      <c r="ABJ9068" s="60"/>
      <c r="ABK9068" s="60"/>
      <c r="ABL9068" s="60"/>
      <c r="ABM9068" s="60"/>
      <c r="ABN9068" s="60"/>
      <c r="ABO9068" s="60"/>
      <c r="ABP9068" s="60"/>
      <c r="ABQ9068" s="60"/>
      <c r="ABR9068" s="60">
        <v>0.96687834842679599</v>
      </c>
      <c r="ABS9068" s="60"/>
      <c r="ABT9068" s="60"/>
      <c r="ABU9068" s="60"/>
      <c r="ABV9068" s="60"/>
      <c r="ABW9068" s="60"/>
      <c r="ABX9068" s="60"/>
    </row>
    <row r="9069" spans="727:752" x14ac:dyDescent="0.25">
      <c r="AAY9069" s="60"/>
      <c r="AAZ9069" s="60"/>
      <c r="ABA9069" s="60"/>
      <c r="ABB9069" s="60"/>
      <c r="ABC9069" s="60"/>
      <c r="ABD9069" s="60"/>
      <c r="ABE9069" s="60"/>
      <c r="ABF9069" s="60"/>
      <c r="ABG9069" s="60"/>
      <c r="ABH9069" s="60"/>
      <c r="ABI9069" s="60"/>
      <c r="ABJ9069" s="60"/>
      <c r="ABK9069" s="60"/>
      <c r="ABL9069" s="60"/>
      <c r="ABM9069" s="60"/>
      <c r="ABN9069" s="60"/>
      <c r="ABO9069" s="60"/>
      <c r="ABP9069" s="60"/>
      <c r="ABQ9069" s="60"/>
      <c r="ABR9069" s="60">
        <v>0.96684735785096998</v>
      </c>
      <c r="ABS9069" s="60"/>
      <c r="ABT9069" s="60"/>
      <c r="ABU9069" s="60"/>
      <c r="ABV9069" s="60"/>
      <c r="ABW9069" s="60"/>
      <c r="ABX9069" s="60"/>
    </row>
    <row r="9070" spans="727:752" x14ac:dyDescent="0.25">
      <c r="AAY9070" s="60"/>
      <c r="AAZ9070" s="60"/>
      <c r="ABA9070" s="60"/>
      <c r="ABB9070" s="60"/>
      <c r="ABC9070" s="60"/>
      <c r="ABD9070" s="60"/>
      <c r="ABE9070" s="60"/>
      <c r="ABF9070" s="60"/>
      <c r="ABG9070" s="60"/>
      <c r="ABH9070" s="60"/>
      <c r="ABI9070" s="60"/>
      <c r="ABJ9070" s="60"/>
      <c r="ABK9070" s="60"/>
      <c r="ABL9070" s="60"/>
      <c r="ABM9070" s="60"/>
      <c r="ABN9070" s="60"/>
      <c r="ABO9070" s="60"/>
      <c r="ABP9070" s="60"/>
      <c r="ABQ9070" s="60"/>
      <c r="ABR9070" s="60">
        <v>0.96684159350616505</v>
      </c>
      <c r="ABS9070" s="60"/>
      <c r="ABT9070" s="60"/>
      <c r="ABU9070" s="60"/>
      <c r="ABV9070" s="60"/>
      <c r="ABW9070" s="60"/>
      <c r="ABX9070" s="60"/>
    </row>
    <row r="9071" spans="727:752" x14ac:dyDescent="0.25">
      <c r="AAY9071" s="60"/>
      <c r="AAZ9071" s="60"/>
      <c r="ABA9071" s="60"/>
      <c r="ABB9071" s="60"/>
      <c r="ABC9071" s="60"/>
      <c r="ABD9071" s="60"/>
      <c r="ABE9071" s="60"/>
      <c r="ABF9071" s="60"/>
      <c r="ABG9071" s="60"/>
      <c r="ABH9071" s="60"/>
      <c r="ABI9071" s="60"/>
      <c r="ABJ9071" s="60"/>
      <c r="ABK9071" s="60"/>
      <c r="ABL9071" s="60"/>
      <c r="ABM9071" s="60"/>
      <c r="ABN9071" s="60"/>
      <c r="ABO9071" s="60"/>
      <c r="ABP9071" s="60"/>
      <c r="ABQ9071" s="60"/>
      <c r="ABR9071" s="60">
        <v>0.96683617443035996</v>
      </c>
      <c r="ABS9071" s="60"/>
      <c r="ABT9071" s="60"/>
      <c r="ABU9071" s="60"/>
      <c r="ABV9071" s="60"/>
      <c r="ABW9071" s="60"/>
      <c r="ABX9071" s="60"/>
    </row>
    <row r="9072" spans="727:752" x14ac:dyDescent="0.25">
      <c r="AAY9072" s="60"/>
      <c r="AAZ9072" s="60"/>
      <c r="ABA9072" s="60"/>
      <c r="ABB9072" s="60"/>
      <c r="ABC9072" s="60"/>
      <c r="ABD9072" s="60"/>
      <c r="ABE9072" s="60"/>
      <c r="ABF9072" s="60"/>
      <c r="ABG9072" s="60"/>
      <c r="ABH9072" s="60"/>
      <c r="ABI9072" s="60"/>
      <c r="ABJ9072" s="60"/>
      <c r="ABK9072" s="60"/>
      <c r="ABL9072" s="60"/>
      <c r="ABM9072" s="60"/>
      <c r="ABN9072" s="60"/>
      <c r="ABO9072" s="60"/>
      <c r="ABP9072" s="60"/>
      <c r="ABQ9072" s="60"/>
      <c r="ABR9072" s="60">
        <v>0.96682516420376896</v>
      </c>
      <c r="ABS9072" s="60"/>
      <c r="ABT9072" s="60"/>
      <c r="ABU9072" s="60"/>
      <c r="ABV9072" s="60"/>
      <c r="ABW9072" s="60"/>
      <c r="ABX9072" s="60"/>
    </row>
    <row r="9073" spans="727:752" x14ac:dyDescent="0.25">
      <c r="AAY9073" s="60"/>
      <c r="AAZ9073" s="60"/>
      <c r="ABA9073" s="60"/>
      <c r="ABB9073" s="60"/>
      <c r="ABC9073" s="60"/>
      <c r="ABD9073" s="60"/>
      <c r="ABE9073" s="60"/>
      <c r="ABF9073" s="60"/>
      <c r="ABG9073" s="60"/>
      <c r="ABH9073" s="60"/>
      <c r="ABI9073" s="60"/>
      <c r="ABJ9073" s="60"/>
      <c r="ABK9073" s="60"/>
      <c r="ABL9073" s="60"/>
      <c r="ABM9073" s="60"/>
      <c r="ABN9073" s="60"/>
      <c r="ABO9073" s="60"/>
      <c r="ABP9073" s="60"/>
      <c r="ABQ9073" s="60"/>
      <c r="ABR9073" s="60">
        <v>0.96682356694492799</v>
      </c>
      <c r="ABS9073" s="60"/>
      <c r="ABT9073" s="60"/>
      <c r="ABU9073" s="60"/>
      <c r="ABV9073" s="60"/>
      <c r="ABW9073" s="60"/>
      <c r="ABX9073" s="60"/>
    </row>
    <row r="9074" spans="727:752" x14ac:dyDescent="0.25">
      <c r="AAY9074" s="60"/>
      <c r="AAZ9074" s="60"/>
      <c r="ABA9074" s="60"/>
      <c r="ABB9074" s="60"/>
      <c r="ABC9074" s="60"/>
      <c r="ABD9074" s="60"/>
      <c r="ABE9074" s="60"/>
      <c r="ABF9074" s="60"/>
      <c r="ABG9074" s="60"/>
      <c r="ABH9074" s="60"/>
      <c r="ABI9074" s="60"/>
      <c r="ABJ9074" s="60"/>
      <c r="ABK9074" s="60"/>
      <c r="ABL9074" s="60"/>
      <c r="ABM9074" s="60"/>
      <c r="ABN9074" s="60"/>
      <c r="ABO9074" s="60"/>
      <c r="ABP9074" s="60"/>
      <c r="ABQ9074" s="60"/>
      <c r="ABR9074" s="60">
        <v>0.96681482597025703</v>
      </c>
      <c r="ABS9074" s="60"/>
      <c r="ABT9074" s="60"/>
      <c r="ABU9074" s="60"/>
      <c r="ABV9074" s="60"/>
      <c r="ABW9074" s="60"/>
      <c r="ABX9074" s="60"/>
    </row>
    <row r="9075" spans="727:752" x14ac:dyDescent="0.25">
      <c r="AAY9075" s="60"/>
      <c r="AAZ9075" s="60"/>
      <c r="ABA9075" s="60"/>
      <c r="ABB9075" s="60"/>
      <c r="ABC9075" s="60"/>
      <c r="ABD9075" s="60"/>
      <c r="ABE9075" s="60"/>
      <c r="ABF9075" s="60"/>
      <c r="ABG9075" s="60"/>
      <c r="ABH9075" s="60"/>
      <c r="ABI9075" s="60"/>
      <c r="ABJ9075" s="60"/>
      <c r="ABK9075" s="60"/>
      <c r="ABL9075" s="60"/>
      <c r="ABM9075" s="60"/>
      <c r="ABN9075" s="60"/>
      <c r="ABO9075" s="60"/>
      <c r="ABP9075" s="60"/>
      <c r="ABQ9075" s="60"/>
      <c r="ABR9075" s="60">
        <v>0.96681406892169997</v>
      </c>
      <c r="ABS9075" s="60"/>
      <c r="ABT9075" s="60"/>
      <c r="ABU9075" s="60"/>
      <c r="ABV9075" s="60"/>
      <c r="ABW9075" s="60"/>
      <c r="ABX9075" s="60"/>
    </row>
    <row r="9076" spans="727:752" x14ac:dyDescent="0.25">
      <c r="AAY9076" s="60"/>
      <c r="AAZ9076" s="60"/>
      <c r="ABA9076" s="60"/>
      <c r="ABB9076" s="60"/>
      <c r="ABC9076" s="60"/>
      <c r="ABD9076" s="60"/>
      <c r="ABE9076" s="60"/>
      <c r="ABF9076" s="60"/>
      <c r="ABG9076" s="60"/>
      <c r="ABH9076" s="60"/>
      <c r="ABI9076" s="60"/>
      <c r="ABJ9076" s="60"/>
      <c r="ABK9076" s="60"/>
      <c r="ABL9076" s="60"/>
      <c r="ABM9076" s="60"/>
      <c r="ABN9076" s="60"/>
      <c r="ABO9076" s="60"/>
      <c r="ABP9076" s="60"/>
      <c r="ABQ9076" s="60"/>
      <c r="ABR9076" s="60">
        <v>0.96681204902359996</v>
      </c>
      <c r="ABS9076" s="60"/>
      <c r="ABT9076" s="60"/>
      <c r="ABU9076" s="60"/>
      <c r="ABV9076" s="60"/>
      <c r="ABW9076" s="60"/>
      <c r="ABX9076" s="60"/>
    </row>
    <row r="9077" spans="727:752" x14ac:dyDescent="0.25">
      <c r="AAY9077" s="60"/>
      <c r="AAZ9077" s="60"/>
      <c r="ABA9077" s="60"/>
      <c r="ABB9077" s="60"/>
      <c r="ABC9077" s="60"/>
      <c r="ABD9077" s="60"/>
      <c r="ABE9077" s="60"/>
      <c r="ABF9077" s="60"/>
      <c r="ABG9077" s="60"/>
      <c r="ABH9077" s="60"/>
      <c r="ABI9077" s="60"/>
      <c r="ABJ9077" s="60"/>
      <c r="ABK9077" s="60"/>
      <c r="ABL9077" s="60"/>
      <c r="ABM9077" s="60"/>
      <c r="ABN9077" s="60"/>
      <c r="ABO9077" s="60"/>
      <c r="ABP9077" s="60"/>
      <c r="ABQ9077" s="60"/>
      <c r="ABR9077" s="60">
        <v>0.96676939348187296</v>
      </c>
      <c r="ABS9077" s="60"/>
      <c r="ABT9077" s="60"/>
      <c r="ABU9077" s="60"/>
      <c r="ABV9077" s="60"/>
      <c r="ABW9077" s="60"/>
      <c r="ABX9077" s="60"/>
    </row>
    <row r="9078" spans="727:752" x14ac:dyDescent="0.25">
      <c r="AAY9078" s="60"/>
      <c r="AAZ9078" s="60"/>
      <c r="ABA9078" s="60"/>
      <c r="ABB9078" s="60"/>
      <c r="ABC9078" s="60"/>
      <c r="ABD9078" s="60"/>
      <c r="ABE9078" s="60"/>
      <c r="ABF9078" s="60"/>
      <c r="ABG9078" s="60"/>
      <c r="ABH9078" s="60"/>
      <c r="ABI9078" s="60"/>
      <c r="ABJ9078" s="60"/>
      <c r="ABK9078" s="60"/>
      <c r="ABL9078" s="60"/>
      <c r="ABM9078" s="60"/>
      <c r="ABN9078" s="60"/>
      <c r="ABO9078" s="60"/>
      <c r="ABP9078" s="60"/>
      <c r="ABQ9078" s="60"/>
      <c r="ABR9078" s="60">
        <v>0.96676723485496097</v>
      </c>
      <c r="ABS9078" s="60"/>
      <c r="ABT9078" s="60"/>
      <c r="ABU9078" s="60"/>
      <c r="ABV9078" s="60"/>
      <c r="ABW9078" s="60"/>
      <c r="ABX9078" s="60"/>
    </row>
    <row r="9079" spans="727:752" x14ac:dyDescent="0.25">
      <c r="AAY9079" s="60"/>
      <c r="AAZ9079" s="60"/>
      <c r="ABA9079" s="60"/>
      <c r="ABB9079" s="60"/>
      <c r="ABC9079" s="60"/>
      <c r="ABD9079" s="60"/>
      <c r="ABE9079" s="60"/>
      <c r="ABF9079" s="60"/>
      <c r="ABG9079" s="60"/>
      <c r="ABH9079" s="60"/>
      <c r="ABI9079" s="60"/>
      <c r="ABJ9079" s="60"/>
      <c r="ABK9079" s="60"/>
      <c r="ABL9079" s="60"/>
      <c r="ABM9079" s="60"/>
      <c r="ABN9079" s="60"/>
      <c r="ABO9079" s="60"/>
      <c r="ABP9079" s="60"/>
      <c r="ABQ9079" s="60"/>
      <c r="ABR9079" s="60">
        <v>0.96674998040723203</v>
      </c>
      <c r="ABS9079" s="60"/>
      <c r="ABT9079" s="60"/>
      <c r="ABU9079" s="60"/>
      <c r="ABV9079" s="60"/>
      <c r="ABW9079" s="60"/>
      <c r="ABX9079" s="60"/>
    </row>
    <row r="9080" spans="727:752" x14ac:dyDescent="0.25">
      <c r="AAY9080" s="60"/>
      <c r="AAZ9080" s="60"/>
      <c r="ABA9080" s="60"/>
      <c r="ABB9080" s="60"/>
      <c r="ABC9080" s="60"/>
      <c r="ABD9080" s="60"/>
      <c r="ABE9080" s="60"/>
      <c r="ABF9080" s="60"/>
      <c r="ABG9080" s="60"/>
      <c r="ABH9080" s="60"/>
      <c r="ABI9080" s="60"/>
      <c r="ABJ9080" s="60"/>
      <c r="ABK9080" s="60"/>
      <c r="ABL9080" s="60"/>
      <c r="ABM9080" s="60"/>
      <c r="ABN9080" s="60"/>
      <c r="ABO9080" s="60"/>
      <c r="ABP9080" s="60"/>
      <c r="ABQ9080" s="60"/>
      <c r="ABR9080" s="60">
        <v>0.96674193639293504</v>
      </c>
      <c r="ABS9080" s="60"/>
      <c r="ABT9080" s="60"/>
      <c r="ABU9080" s="60"/>
      <c r="ABV9080" s="60"/>
      <c r="ABW9080" s="60"/>
      <c r="ABX9080" s="60"/>
    </row>
    <row r="9081" spans="727:752" x14ac:dyDescent="0.25">
      <c r="AAY9081" s="60"/>
      <c r="AAZ9081" s="60"/>
      <c r="ABA9081" s="60"/>
      <c r="ABB9081" s="60"/>
      <c r="ABC9081" s="60"/>
      <c r="ABD9081" s="60"/>
      <c r="ABE9081" s="60"/>
      <c r="ABF9081" s="60"/>
      <c r="ABG9081" s="60"/>
      <c r="ABH9081" s="60"/>
      <c r="ABI9081" s="60"/>
      <c r="ABJ9081" s="60"/>
      <c r="ABK9081" s="60"/>
      <c r="ABL9081" s="60"/>
      <c r="ABM9081" s="60"/>
      <c r="ABN9081" s="60"/>
      <c r="ABO9081" s="60"/>
      <c r="ABP9081" s="60"/>
      <c r="ABQ9081" s="60"/>
      <c r="ABR9081" s="60">
        <v>0.96673984729495699</v>
      </c>
      <c r="ABS9081" s="60"/>
      <c r="ABT9081" s="60"/>
      <c r="ABU9081" s="60"/>
      <c r="ABV9081" s="60"/>
      <c r="ABW9081" s="60"/>
      <c r="ABX9081" s="60"/>
    </row>
    <row r="9082" spans="727:752" x14ac:dyDescent="0.25">
      <c r="AAY9082" s="60"/>
      <c r="AAZ9082" s="60"/>
      <c r="ABA9082" s="60"/>
      <c r="ABB9082" s="60"/>
      <c r="ABC9082" s="60"/>
      <c r="ABD9082" s="60"/>
      <c r="ABE9082" s="60"/>
      <c r="ABF9082" s="60"/>
      <c r="ABG9082" s="60"/>
      <c r="ABH9082" s="60"/>
      <c r="ABI9082" s="60"/>
      <c r="ABJ9082" s="60"/>
      <c r="ABK9082" s="60"/>
      <c r="ABL9082" s="60"/>
      <c r="ABM9082" s="60"/>
      <c r="ABN9082" s="60"/>
      <c r="ABO9082" s="60"/>
      <c r="ABP9082" s="60"/>
      <c r="ABQ9082" s="60"/>
      <c r="ABR9082" s="60">
        <v>0.96672027703712904</v>
      </c>
      <c r="ABS9082" s="60"/>
      <c r="ABT9082" s="60"/>
      <c r="ABU9082" s="60"/>
      <c r="ABV9082" s="60"/>
      <c r="ABW9082" s="60"/>
      <c r="ABX9082" s="60"/>
    </row>
    <row r="9083" spans="727:752" x14ac:dyDescent="0.25">
      <c r="AAY9083" s="60"/>
      <c r="AAZ9083" s="60"/>
      <c r="ABA9083" s="60"/>
      <c r="ABB9083" s="60"/>
      <c r="ABC9083" s="60"/>
      <c r="ABD9083" s="60"/>
      <c r="ABE9083" s="60"/>
      <c r="ABF9083" s="60"/>
      <c r="ABG9083" s="60"/>
      <c r="ABH9083" s="60"/>
      <c r="ABI9083" s="60"/>
      <c r="ABJ9083" s="60"/>
      <c r="ABK9083" s="60"/>
      <c r="ABL9083" s="60"/>
      <c r="ABM9083" s="60"/>
      <c r="ABN9083" s="60"/>
      <c r="ABO9083" s="60"/>
      <c r="ABP9083" s="60"/>
      <c r="ABQ9083" s="60"/>
      <c r="ABR9083" s="60">
        <v>0.96670654162077796</v>
      </c>
      <c r="ABS9083" s="60"/>
      <c r="ABT9083" s="60"/>
      <c r="ABU9083" s="60"/>
      <c r="ABV9083" s="60"/>
      <c r="ABW9083" s="60"/>
      <c r="ABX9083" s="60"/>
    </row>
    <row r="9084" spans="727:752" x14ac:dyDescent="0.25">
      <c r="AAY9084" s="60"/>
      <c r="AAZ9084" s="60"/>
      <c r="ABA9084" s="60"/>
      <c r="ABB9084" s="60"/>
      <c r="ABC9084" s="60"/>
      <c r="ABD9084" s="60"/>
      <c r="ABE9084" s="60"/>
      <c r="ABF9084" s="60"/>
      <c r="ABG9084" s="60"/>
      <c r="ABH9084" s="60"/>
      <c r="ABI9084" s="60"/>
      <c r="ABJ9084" s="60"/>
      <c r="ABK9084" s="60"/>
      <c r="ABL9084" s="60"/>
      <c r="ABM9084" s="60"/>
      <c r="ABN9084" s="60"/>
      <c r="ABO9084" s="60"/>
      <c r="ABP9084" s="60"/>
      <c r="ABQ9084" s="60"/>
      <c r="ABR9084" s="60">
        <v>0.96667193577187405</v>
      </c>
      <c r="ABS9084" s="60"/>
      <c r="ABT9084" s="60"/>
      <c r="ABU9084" s="60"/>
      <c r="ABV9084" s="60"/>
      <c r="ABW9084" s="60"/>
      <c r="ABX9084" s="60"/>
    </row>
    <row r="9085" spans="727:752" x14ac:dyDescent="0.25">
      <c r="AAY9085" s="60"/>
      <c r="AAZ9085" s="60"/>
      <c r="ABA9085" s="60"/>
      <c r="ABB9085" s="60"/>
      <c r="ABC9085" s="60"/>
      <c r="ABD9085" s="60"/>
      <c r="ABE9085" s="60"/>
      <c r="ABF9085" s="60"/>
      <c r="ABG9085" s="60"/>
      <c r="ABH9085" s="60"/>
      <c r="ABI9085" s="60"/>
      <c r="ABJ9085" s="60"/>
      <c r="ABK9085" s="60"/>
      <c r="ABL9085" s="60"/>
      <c r="ABM9085" s="60"/>
      <c r="ABN9085" s="60"/>
      <c r="ABO9085" s="60"/>
      <c r="ABP9085" s="60"/>
      <c r="ABQ9085" s="60"/>
      <c r="ABR9085" s="60">
        <v>0.96666446067751099</v>
      </c>
      <c r="ABS9085" s="60"/>
      <c r="ABT9085" s="60"/>
      <c r="ABU9085" s="60"/>
      <c r="ABV9085" s="60"/>
      <c r="ABW9085" s="60"/>
      <c r="ABX9085" s="60"/>
    </row>
    <row r="9086" spans="727:752" x14ac:dyDescent="0.25">
      <c r="AAY9086" s="60"/>
      <c r="AAZ9086" s="60"/>
      <c r="ABA9086" s="60"/>
      <c r="ABB9086" s="60"/>
      <c r="ABC9086" s="60"/>
      <c r="ABD9086" s="60"/>
      <c r="ABE9086" s="60"/>
      <c r="ABF9086" s="60"/>
      <c r="ABG9086" s="60"/>
      <c r="ABH9086" s="60"/>
      <c r="ABI9086" s="60"/>
      <c r="ABJ9086" s="60"/>
      <c r="ABK9086" s="60"/>
      <c r="ABL9086" s="60"/>
      <c r="ABM9086" s="60"/>
      <c r="ABN9086" s="60"/>
      <c r="ABO9086" s="60"/>
      <c r="ABP9086" s="60"/>
      <c r="ABQ9086" s="60"/>
      <c r="ABR9086" s="60">
        <v>0.96662806155538905</v>
      </c>
      <c r="ABS9086" s="60"/>
      <c r="ABT9086" s="60"/>
      <c r="ABU9086" s="60"/>
      <c r="ABV9086" s="60"/>
      <c r="ABW9086" s="60"/>
      <c r="ABX9086" s="60"/>
    </row>
    <row r="9087" spans="727:752" x14ac:dyDescent="0.25">
      <c r="AAY9087" s="60"/>
      <c r="AAZ9087" s="60"/>
      <c r="ABA9087" s="60"/>
      <c r="ABB9087" s="60"/>
      <c r="ABC9087" s="60"/>
      <c r="ABD9087" s="60"/>
      <c r="ABE9087" s="60"/>
      <c r="ABF9087" s="60"/>
      <c r="ABG9087" s="60"/>
      <c r="ABH9087" s="60"/>
      <c r="ABI9087" s="60"/>
      <c r="ABJ9087" s="60"/>
      <c r="ABK9087" s="60"/>
      <c r="ABL9087" s="60"/>
      <c r="ABM9087" s="60"/>
      <c r="ABN9087" s="60"/>
      <c r="ABO9087" s="60"/>
      <c r="ABP9087" s="60"/>
      <c r="ABQ9087" s="60"/>
      <c r="ABR9087" s="60">
        <v>0.96662439788763899</v>
      </c>
      <c r="ABS9087" s="60"/>
      <c r="ABT9087" s="60"/>
      <c r="ABU9087" s="60"/>
      <c r="ABV9087" s="60"/>
      <c r="ABW9087" s="60"/>
      <c r="ABX9087" s="60"/>
    </row>
    <row r="9088" spans="727:752" x14ac:dyDescent="0.25">
      <c r="AAY9088" s="60"/>
      <c r="AAZ9088" s="60"/>
      <c r="ABA9088" s="60"/>
      <c r="ABB9088" s="60"/>
      <c r="ABC9088" s="60"/>
      <c r="ABD9088" s="60"/>
      <c r="ABE9088" s="60"/>
      <c r="ABF9088" s="60"/>
      <c r="ABG9088" s="60"/>
      <c r="ABH9088" s="60"/>
      <c r="ABI9088" s="60"/>
      <c r="ABJ9088" s="60"/>
      <c r="ABK9088" s="60"/>
      <c r="ABL9088" s="60"/>
      <c r="ABM9088" s="60"/>
      <c r="ABN9088" s="60"/>
      <c r="ABO9088" s="60"/>
      <c r="ABP9088" s="60"/>
      <c r="ABQ9088" s="60"/>
      <c r="ABR9088" s="60">
        <v>0.96659256528038295</v>
      </c>
      <c r="ABS9088" s="60"/>
      <c r="ABT9088" s="60"/>
      <c r="ABU9088" s="60"/>
      <c r="ABV9088" s="60"/>
      <c r="ABW9088" s="60"/>
      <c r="ABX9088" s="60"/>
    </row>
    <row r="9089" spans="727:752" x14ac:dyDescent="0.25">
      <c r="AAY9089" s="60"/>
      <c r="AAZ9089" s="60"/>
      <c r="ABA9089" s="60"/>
      <c r="ABB9089" s="60"/>
      <c r="ABC9089" s="60"/>
      <c r="ABD9089" s="60"/>
      <c r="ABE9089" s="60"/>
      <c r="ABF9089" s="60"/>
      <c r="ABG9089" s="60"/>
      <c r="ABH9089" s="60"/>
      <c r="ABI9089" s="60"/>
      <c r="ABJ9089" s="60"/>
      <c r="ABK9089" s="60"/>
      <c r="ABL9089" s="60"/>
      <c r="ABM9089" s="60"/>
      <c r="ABN9089" s="60"/>
      <c r="ABO9089" s="60"/>
      <c r="ABP9089" s="60"/>
      <c r="ABQ9089" s="60"/>
      <c r="ABR9089" s="60">
        <v>0.96658250371821897</v>
      </c>
      <c r="ABS9089" s="60"/>
      <c r="ABT9089" s="60"/>
      <c r="ABU9089" s="60"/>
      <c r="ABV9089" s="60"/>
      <c r="ABW9089" s="60"/>
      <c r="ABX9089" s="60"/>
    </row>
    <row r="9090" spans="727:752" x14ac:dyDescent="0.25">
      <c r="AAY9090" s="60"/>
      <c r="AAZ9090" s="60"/>
      <c r="ABA9090" s="60"/>
      <c r="ABB9090" s="60"/>
      <c r="ABC9090" s="60"/>
      <c r="ABD9090" s="60"/>
      <c r="ABE9090" s="60"/>
      <c r="ABF9090" s="60"/>
      <c r="ABG9090" s="60"/>
      <c r="ABH9090" s="60"/>
      <c r="ABI9090" s="60"/>
      <c r="ABJ9090" s="60"/>
      <c r="ABK9090" s="60"/>
      <c r="ABL9090" s="60"/>
      <c r="ABM9090" s="60"/>
      <c r="ABN9090" s="60"/>
      <c r="ABO9090" s="60"/>
      <c r="ABP9090" s="60"/>
      <c r="ABQ9090" s="60"/>
      <c r="ABR9090" s="60">
        <v>0.966579519594856</v>
      </c>
      <c r="ABS9090" s="60"/>
      <c r="ABT9090" s="60"/>
      <c r="ABU9090" s="60"/>
      <c r="ABV9090" s="60"/>
      <c r="ABW9090" s="60"/>
      <c r="ABX9090" s="60"/>
    </row>
    <row r="9091" spans="727:752" x14ac:dyDescent="0.25">
      <c r="AAY9091" s="60"/>
      <c r="AAZ9091" s="60"/>
      <c r="ABA9091" s="60"/>
      <c r="ABB9091" s="60"/>
      <c r="ABC9091" s="60"/>
      <c r="ABD9091" s="60"/>
      <c r="ABE9091" s="60"/>
      <c r="ABF9091" s="60"/>
      <c r="ABG9091" s="60"/>
      <c r="ABH9091" s="60"/>
      <c r="ABI9091" s="60"/>
      <c r="ABJ9091" s="60"/>
      <c r="ABK9091" s="60"/>
      <c r="ABL9091" s="60"/>
      <c r="ABM9091" s="60"/>
      <c r="ABN9091" s="60"/>
      <c r="ABO9091" s="60"/>
      <c r="ABP9091" s="60"/>
      <c r="ABQ9091" s="60"/>
      <c r="ABR9091" s="60">
        <v>0.96657461337631501</v>
      </c>
      <c r="ABS9091" s="60"/>
      <c r="ABT9091" s="60"/>
      <c r="ABU9091" s="60"/>
      <c r="ABV9091" s="60"/>
      <c r="ABW9091" s="60"/>
      <c r="ABX9091" s="60"/>
    </row>
    <row r="9092" spans="727:752" x14ac:dyDescent="0.25">
      <c r="AAY9092" s="60"/>
      <c r="AAZ9092" s="60"/>
      <c r="ABA9092" s="60"/>
      <c r="ABB9092" s="60"/>
      <c r="ABC9092" s="60"/>
      <c r="ABD9092" s="60"/>
      <c r="ABE9092" s="60"/>
      <c r="ABF9092" s="60"/>
      <c r="ABG9092" s="60"/>
      <c r="ABH9092" s="60"/>
      <c r="ABI9092" s="60"/>
      <c r="ABJ9092" s="60"/>
      <c r="ABK9092" s="60"/>
      <c r="ABL9092" s="60"/>
      <c r="ABM9092" s="60"/>
      <c r="ABN9092" s="60"/>
      <c r="ABO9092" s="60"/>
      <c r="ABP9092" s="60"/>
      <c r="ABQ9092" s="60"/>
      <c r="ABR9092" s="60">
        <v>0.96656443910437895</v>
      </c>
      <c r="ABS9092" s="60"/>
      <c r="ABT9092" s="60"/>
      <c r="ABU9092" s="60"/>
      <c r="ABV9092" s="60"/>
      <c r="ABW9092" s="60"/>
      <c r="ABX9092" s="60"/>
    </row>
    <row r="9093" spans="727:752" x14ac:dyDescent="0.25">
      <c r="AAY9093" s="60"/>
      <c r="AAZ9093" s="60"/>
      <c r="ABA9093" s="60"/>
      <c r="ABB9093" s="60"/>
      <c r="ABC9093" s="60"/>
      <c r="ABD9093" s="60"/>
      <c r="ABE9093" s="60"/>
      <c r="ABF9093" s="60"/>
      <c r="ABG9093" s="60"/>
      <c r="ABH9093" s="60"/>
      <c r="ABI9093" s="60"/>
      <c r="ABJ9093" s="60"/>
      <c r="ABK9093" s="60"/>
      <c r="ABL9093" s="60"/>
      <c r="ABM9093" s="60"/>
      <c r="ABN9093" s="60"/>
      <c r="ABO9093" s="60"/>
      <c r="ABP9093" s="60"/>
      <c r="ABQ9093" s="60"/>
      <c r="ABR9093" s="60">
        <v>0.96655496413096198</v>
      </c>
      <c r="ABS9093" s="60"/>
      <c r="ABT9093" s="60"/>
      <c r="ABU9093" s="60"/>
      <c r="ABV9093" s="60"/>
      <c r="ABW9093" s="60"/>
      <c r="ABX9093" s="60"/>
    </row>
    <row r="9094" spans="727:752" x14ac:dyDescent="0.25">
      <c r="AAY9094" s="60"/>
      <c r="AAZ9094" s="60"/>
      <c r="ABA9094" s="60"/>
      <c r="ABB9094" s="60"/>
      <c r="ABC9094" s="60"/>
      <c r="ABD9094" s="60"/>
      <c r="ABE9094" s="60"/>
      <c r="ABF9094" s="60"/>
      <c r="ABG9094" s="60"/>
      <c r="ABH9094" s="60"/>
      <c r="ABI9094" s="60"/>
      <c r="ABJ9094" s="60"/>
      <c r="ABK9094" s="60"/>
      <c r="ABL9094" s="60"/>
      <c r="ABM9094" s="60"/>
      <c r="ABN9094" s="60"/>
      <c r="ABO9094" s="60"/>
      <c r="ABP9094" s="60"/>
      <c r="ABQ9094" s="60"/>
      <c r="ABR9094" s="60">
        <v>0.96653002664236698</v>
      </c>
      <c r="ABS9094" s="60"/>
      <c r="ABT9094" s="60"/>
      <c r="ABU9094" s="60"/>
      <c r="ABV9094" s="60"/>
      <c r="ABW9094" s="60"/>
      <c r="ABX9094" s="60"/>
    </row>
    <row r="9095" spans="727:752" x14ac:dyDescent="0.25">
      <c r="AAY9095" s="60"/>
      <c r="AAZ9095" s="60"/>
      <c r="ABA9095" s="60"/>
      <c r="ABB9095" s="60"/>
      <c r="ABC9095" s="60"/>
      <c r="ABD9095" s="60"/>
      <c r="ABE9095" s="60"/>
      <c r="ABF9095" s="60"/>
      <c r="ABG9095" s="60"/>
      <c r="ABH9095" s="60"/>
      <c r="ABI9095" s="60"/>
      <c r="ABJ9095" s="60"/>
      <c r="ABK9095" s="60"/>
      <c r="ABL9095" s="60"/>
      <c r="ABM9095" s="60"/>
      <c r="ABN9095" s="60"/>
      <c r="ABO9095" s="60"/>
      <c r="ABP9095" s="60"/>
      <c r="ABQ9095" s="60"/>
      <c r="ABR9095" s="60">
        <v>0.966489351149179</v>
      </c>
      <c r="ABS9095" s="60"/>
      <c r="ABT9095" s="60"/>
      <c r="ABU9095" s="60"/>
      <c r="ABV9095" s="60"/>
      <c r="ABW9095" s="60"/>
      <c r="ABX9095" s="60"/>
    </row>
    <row r="9096" spans="727:752" x14ac:dyDescent="0.25">
      <c r="AAY9096" s="60"/>
      <c r="AAZ9096" s="60"/>
      <c r="ABA9096" s="60"/>
      <c r="ABB9096" s="60"/>
      <c r="ABC9096" s="60"/>
      <c r="ABD9096" s="60"/>
      <c r="ABE9096" s="60"/>
      <c r="ABF9096" s="60"/>
      <c r="ABG9096" s="60"/>
      <c r="ABH9096" s="60"/>
      <c r="ABI9096" s="60"/>
      <c r="ABJ9096" s="60"/>
      <c r="ABK9096" s="60"/>
      <c r="ABL9096" s="60"/>
      <c r="ABM9096" s="60"/>
      <c r="ABN9096" s="60"/>
      <c r="ABO9096" s="60"/>
      <c r="ABP9096" s="60"/>
      <c r="ABQ9096" s="60"/>
      <c r="ABR9096" s="60">
        <v>0.96648723221460697</v>
      </c>
      <c r="ABS9096" s="60"/>
      <c r="ABT9096" s="60"/>
      <c r="ABU9096" s="60"/>
      <c r="ABV9096" s="60"/>
      <c r="ABW9096" s="60"/>
      <c r="ABX9096" s="60"/>
    </row>
    <row r="9097" spans="727:752" x14ac:dyDescent="0.25">
      <c r="AAY9097" s="60"/>
      <c r="AAZ9097" s="60"/>
      <c r="ABA9097" s="60"/>
      <c r="ABB9097" s="60"/>
      <c r="ABC9097" s="60"/>
      <c r="ABD9097" s="60"/>
      <c r="ABE9097" s="60"/>
      <c r="ABF9097" s="60"/>
      <c r="ABG9097" s="60"/>
      <c r="ABH9097" s="60"/>
      <c r="ABI9097" s="60"/>
      <c r="ABJ9097" s="60"/>
      <c r="ABK9097" s="60"/>
      <c r="ABL9097" s="60"/>
      <c r="ABM9097" s="60"/>
      <c r="ABN9097" s="60"/>
      <c r="ABO9097" s="60"/>
      <c r="ABP9097" s="60"/>
      <c r="ABQ9097" s="60"/>
      <c r="ABR9097" s="60">
        <v>0.96648478584354403</v>
      </c>
      <c r="ABS9097" s="60"/>
      <c r="ABT9097" s="60"/>
      <c r="ABU9097" s="60"/>
      <c r="ABV9097" s="60"/>
      <c r="ABW9097" s="60"/>
      <c r="ABX9097" s="60"/>
    </row>
    <row r="9098" spans="727:752" x14ac:dyDescent="0.25">
      <c r="AAY9098" s="60"/>
      <c r="AAZ9098" s="60"/>
      <c r="ABA9098" s="60"/>
      <c r="ABB9098" s="60"/>
      <c r="ABC9098" s="60"/>
      <c r="ABD9098" s="60"/>
      <c r="ABE9098" s="60"/>
      <c r="ABF9098" s="60"/>
      <c r="ABG9098" s="60"/>
      <c r="ABH9098" s="60"/>
      <c r="ABI9098" s="60"/>
      <c r="ABJ9098" s="60"/>
      <c r="ABK9098" s="60"/>
      <c r="ABL9098" s="60"/>
      <c r="ABM9098" s="60"/>
      <c r="ABN9098" s="60"/>
      <c r="ABO9098" s="60"/>
      <c r="ABP9098" s="60"/>
      <c r="ABQ9098" s="60"/>
      <c r="ABR9098" s="60">
        <v>0.96646687863048197</v>
      </c>
      <c r="ABS9098" s="60"/>
      <c r="ABT9098" s="60"/>
      <c r="ABU9098" s="60"/>
      <c r="ABV9098" s="60"/>
      <c r="ABW9098" s="60"/>
      <c r="ABX9098" s="60"/>
    </row>
    <row r="9099" spans="727:752" x14ac:dyDescent="0.25">
      <c r="AAY9099" s="60"/>
      <c r="AAZ9099" s="60"/>
      <c r="ABA9099" s="60"/>
      <c r="ABB9099" s="60"/>
      <c r="ABC9099" s="60"/>
      <c r="ABD9099" s="60"/>
      <c r="ABE9099" s="60"/>
      <c r="ABF9099" s="60"/>
      <c r="ABG9099" s="60"/>
      <c r="ABH9099" s="60"/>
      <c r="ABI9099" s="60"/>
      <c r="ABJ9099" s="60"/>
      <c r="ABK9099" s="60"/>
      <c r="ABL9099" s="60"/>
      <c r="ABM9099" s="60"/>
      <c r="ABN9099" s="60"/>
      <c r="ABO9099" s="60"/>
      <c r="ABP9099" s="60"/>
      <c r="ABQ9099" s="60"/>
      <c r="ABR9099" s="60">
        <v>0.96644305267841901</v>
      </c>
      <c r="ABS9099" s="60"/>
      <c r="ABT9099" s="60"/>
      <c r="ABU9099" s="60"/>
      <c r="ABV9099" s="60"/>
      <c r="ABW9099" s="60"/>
      <c r="ABX9099" s="60"/>
    </row>
    <row r="9100" spans="727:752" x14ac:dyDescent="0.25">
      <c r="AAY9100" s="60"/>
      <c r="AAZ9100" s="60"/>
      <c r="ABA9100" s="60"/>
      <c r="ABB9100" s="60"/>
      <c r="ABC9100" s="60"/>
      <c r="ABD9100" s="60"/>
      <c r="ABE9100" s="60"/>
      <c r="ABF9100" s="60"/>
      <c r="ABG9100" s="60"/>
      <c r="ABH9100" s="60"/>
      <c r="ABI9100" s="60"/>
      <c r="ABJ9100" s="60"/>
      <c r="ABK9100" s="60"/>
      <c r="ABL9100" s="60"/>
      <c r="ABM9100" s="60"/>
      <c r="ABN9100" s="60"/>
      <c r="ABO9100" s="60"/>
      <c r="ABP9100" s="60"/>
      <c r="ABQ9100" s="60"/>
      <c r="ABR9100" s="60">
        <v>0.96643780344339503</v>
      </c>
      <c r="ABS9100" s="60"/>
      <c r="ABT9100" s="60"/>
      <c r="ABU9100" s="60"/>
      <c r="ABV9100" s="60"/>
      <c r="ABW9100" s="60"/>
      <c r="ABX9100" s="60"/>
    </row>
    <row r="9101" spans="727:752" x14ac:dyDescent="0.25">
      <c r="AAY9101" s="60"/>
      <c r="AAZ9101" s="60"/>
      <c r="ABA9101" s="60"/>
      <c r="ABB9101" s="60"/>
      <c r="ABC9101" s="60"/>
      <c r="ABD9101" s="60"/>
      <c r="ABE9101" s="60"/>
      <c r="ABF9101" s="60"/>
      <c r="ABG9101" s="60"/>
      <c r="ABH9101" s="60"/>
      <c r="ABI9101" s="60"/>
      <c r="ABJ9101" s="60"/>
      <c r="ABK9101" s="60"/>
      <c r="ABL9101" s="60"/>
      <c r="ABM9101" s="60"/>
      <c r="ABN9101" s="60"/>
      <c r="ABO9101" s="60"/>
      <c r="ABP9101" s="60"/>
      <c r="ABQ9101" s="60"/>
      <c r="ABR9101" s="60">
        <v>0.96641503418345898</v>
      </c>
      <c r="ABS9101" s="60"/>
      <c r="ABT9101" s="60"/>
      <c r="ABU9101" s="60"/>
      <c r="ABV9101" s="60"/>
      <c r="ABW9101" s="60"/>
      <c r="ABX9101" s="60"/>
    </row>
    <row r="9102" spans="727:752" x14ac:dyDescent="0.25">
      <c r="AAY9102" s="60"/>
      <c r="AAZ9102" s="60"/>
      <c r="ABA9102" s="60"/>
      <c r="ABB9102" s="60"/>
      <c r="ABC9102" s="60"/>
      <c r="ABD9102" s="60"/>
      <c r="ABE9102" s="60"/>
      <c r="ABF9102" s="60"/>
      <c r="ABG9102" s="60"/>
      <c r="ABH9102" s="60"/>
      <c r="ABI9102" s="60"/>
      <c r="ABJ9102" s="60"/>
      <c r="ABK9102" s="60"/>
      <c r="ABL9102" s="60"/>
      <c r="ABM9102" s="60"/>
      <c r="ABN9102" s="60"/>
      <c r="ABO9102" s="60"/>
      <c r="ABP9102" s="60"/>
      <c r="ABQ9102" s="60"/>
      <c r="ABR9102" s="60">
        <v>0.96641113486004104</v>
      </c>
      <c r="ABS9102" s="60"/>
      <c r="ABT9102" s="60"/>
      <c r="ABU9102" s="60"/>
      <c r="ABV9102" s="60"/>
      <c r="ABW9102" s="60"/>
      <c r="ABX9102" s="60"/>
    </row>
    <row r="9103" spans="727:752" x14ac:dyDescent="0.25">
      <c r="AAY9103" s="60"/>
      <c r="AAZ9103" s="60"/>
      <c r="ABA9103" s="60"/>
      <c r="ABB9103" s="60"/>
      <c r="ABC9103" s="60"/>
      <c r="ABD9103" s="60"/>
      <c r="ABE9103" s="60"/>
      <c r="ABF9103" s="60"/>
      <c r="ABG9103" s="60"/>
      <c r="ABH9103" s="60"/>
      <c r="ABI9103" s="60"/>
      <c r="ABJ9103" s="60"/>
      <c r="ABK9103" s="60"/>
      <c r="ABL9103" s="60"/>
      <c r="ABM9103" s="60"/>
      <c r="ABN9103" s="60"/>
      <c r="ABO9103" s="60"/>
      <c r="ABP9103" s="60"/>
      <c r="ABQ9103" s="60"/>
      <c r="ABR9103" s="60">
        <v>0.96638836677222795</v>
      </c>
      <c r="ABS9103" s="60"/>
      <c r="ABT9103" s="60"/>
      <c r="ABU9103" s="60"/>
      <c r="ABV9103" s="60"/>
      <c r="ABW9103" s="60"/>
      <c r="ABX9103" s="60"/>
    </row>
    <row r="9104" spans="727:752" x14ac:dyDescent="0.25">
      <c r="AAY9104" s="60"/>
      <c r="AAZ9104" s="60"/>
      <c r="ABA9104" s="60"/>
      <c r="ABB9104" s="60"/>
      <c r="ABC9104" s="60"/>
      <c r="ABD9104" s="60"/>
      <c r="ABE9104" s="60"/>
      <c r="ABF9104" s="60"/>
      <c r="ABG9104" s="60"/>
      <c r="ABH9104" s="60"/>
      <c r="ABI9104" s="60"/>
      <c r="ABJ9104" s="60"/>
      <c r="ABK9104" s="60"/>
      <c r="ABL9104" s="60"/>
      <c r="ABM9104" s="60"/>
      <c r="ABN9104" s="60"/>
      <c r="ABO9104" s="60"/>
      <c r="ABP9104" s="60"/>
      <c r="ABQ9104" s="60"/>
      <c r="ABR9104" s="60">
        <v>0.96637669368437595</v>
      </c>
      <c r="ABS9104" s="60"/>
      <c r="ABT9104" s="60"/>
      <c r="ABU9104" s="60"/>
      <c r="ABV9104" s="60"/>
      <c r="ABW9104" s="60"/>
      <c r="ABX9104" s="60"/>
    </row>
    <row r="9105" spans="727:752" x14ac:dyDescent="0.25">
      <c r="AAY9105" s="60"/>
      <c r="AAZ9105" s="60"/>
      <c r="ABA9105" s="60"/>
      <c r="ABB9105" s="60"/>
      <c r="ABC9105" s="60"/>
      <c r="ABD9105" s="60"/>
      <c r="ABE9105" s="60"/>
      <c r="ABF9105" s="60"/>
      <c r="ABG9105" s="60"/>
      <c r="ABH9105" s="60"/>
      <c r="ABI9105" s="60"/>
      <c r="ABJ9105" s="60"/>
      <c r="ABK9105" s="60"/>
      <c r="ABL9105" s="60"/>
      <c r="ABM9105" s="60"/>
      <c r="ABN9105" s="60"/>
      <c r="ABO9105" s="60"/>
      <c r="ABP9105" s="60"/>
      <c r="ABQ9105" s="60"/>
      <c r="ABR9105" s="60">
        <v>0.96632413571423903</v>
      </c>
      <c r="ABS9105" s="60"/>
      <c r="ABT9105" s="60"/>
      <c r="ABU9105" s="60"/>
      <c r="ABV9105" s="60"/>
      <c r="ABW9105" s="60"/>
      <c r="ABX9105" s="60"/>
    </row>
    <row r="9106" spans="727:752" x14ac:dyDescent="0.25">
      <c r="AAY9106" s="60"/>
      <c r="AAZ9106" s="60"/>
      <c r="ABA9106" s="60"/>
      <c r="ABB9106" s="60"/>
      <c r="ABC9106" s="60"/>
      <c r="ABD9106" s="60"/>
      <c r="ABE9106" s="60"/>
      <c r="ABF9106" s="60"/>
      <c r="ABG9106" s="60"/>
      <c r="ABH9106" s="60"/>
      <c r="ABI9106" s="60"/>
      <c r="ABJ9106" s="60"/>
      <c r="ABK9106" s="60"/>
      <c r="ABL9106" s="60"/>
      <c r="ABM9106" s="60"/>
      <c r="ABN9106" s="60"/>
      <c r="ABO9106" s="60"/>
      <c r="ABP9106" s="60"/>
      <c r="ABQ9106" s="60"/>
      <c r="ABR9106" s="60">
        <v>0.96631687501528796</v>
      </c>
      <c r="ABS9106" s="60"/>
      <c r="ABT9106" s="60"/>
      <c r="ABU9106" s="60"/>
      <c r="ABV9106" s="60"/>
      <c r="ABW9106" s="60"/>
      <c r="ABX9106" s="60"/>
    </row>
    <row r="9107" spans="727:752" x14ac:dyDescent="0.25">
      <c r="AAY9107" s="60"/>
      <c r="AAZ9107" s="60"/>
      <c r="ABA9107" s="60"/>
      <c r="ABB9107" s="60"/>
      <c r="ABC9107" s="60"/>
      <c r="ABD9107" s="60"/>
      <c r="ABE9107" s="60"/>
      <c r="ABF9107" s="60"/>
      <c r="ABG9107" s="60"/>
      <c r="ABH9107" s="60"/>
      <c r="ABI9107" s="60"/>
      <c r="ABJ9107" s="60"/>
      <c r="ABK9107" s="60"/>
      <c r="ABL9107" s="60"/>
      <c r="ABM9107" s="60"/>
      <c r="ABN9107" s="60"/>
      <c r="ABO9107" s="60"/>
      <c r="ABP9107" s="60"/>
      <c r="ABQ9107" s="60"/>
      <c r="ABR9107" s="60">
        <v>0.96629349550346499</v>
      </c>
      <c r="ABS9107" s="60"/>
      <c r="ABT9107" s="60"/>
      <c r="ABU9107" s="60"/>
      <c r="ABV9107" s="60"/>
      <c r="ABW9107" s="60"/>
      <c r="ABX9107" s="60"/>
    </row>
    <row r="9108" spans="727:752" x14ac:dyDescent="0.25">
      <c r="AAY9108" s="60"/>
      <c r="AAZ9108" s="60"/>
      <c r="ABA9108" s="60"/>
      <c r="ABB9108" s="60"/>
      <c r="ABC9108" s="60"/>
      <c r="ABD9108" s="60"/>
      <c r="ABE9108" s="60"/>
      <c r="ABF9108" s="60"/>
      <c r="ABG9108" s="60"/>
      <c r="ABH9108" s="60"/>
      <c r="ABI9108" s="60"/>
      <c r="ABJ9108" s="60"/>
      <c r="ABK9108" s="60"/>
      <c r="ABL9108" s="60"/>
      <c r="ABM9108" s="60"/>
      <c r="ABN9108" s="60"/>
      <c r="ABO9108" s="60"/>
      <c r="ABP9108" s="60"/>
      <c r="ABQ9108" s="60"/>
      <c r="ABR9108" s="60">
        <v>0.96629306571627704</v>
      </c>
      <c r="ABS9108" s="60"/>
      <c r="ABT9108" s="60"/>
      <c r="ABU9108" s="60"/>
      <c r="ABV9108" s="60"/>
      <c r="ABW9108" s="60"/>
      <c r="ABX9108" s="60"/>
    </row>
    <row r="9109" spans="727:752" x14ac:dyDescent="0.25">
      <c r="AAY9109" s="60"/>
      <c r="AAZ9109" s="60"/>
      <c r="ABA9109" s="60"/>
      <c r="ABB9109" s="60"/>
      <c r="ABC9109" s="60"/>
      <c r="ABD9109" s="60"/>
      <c r="ABE9109" s="60"/>
      <c r="ABF9109" s="60"/>
      <c r="ABG9109" s="60"/>
      <c r="ABH9109" s="60"/>
      <c r="ABI9109" s="60"/>
      <c r="ABJ9109" s="60"/>
      <c r="ABK9109" s="60"/>
      <c r="ABL9109" s="60"/>
      <c r="ABM9109" s="60"/>
      <c r="ABN9109" s="60"/>
      <c r="ABO9109" s="60"/>
      <c r="ABP9109" s="60"/>
      <c r="ABQ9109" s="60"/>
      <c r="ABR9109" s="60">
        <v>0.96624245252791496</v>
      </c>
      <c r="ABS9109" s="60"/>
      <c r="ABT9109" s="60"/>
      <c r="ABU9109" s="60"/>
      <c r="ABV9109" s="60"/>
      <c r="ABW9109" s="60"/>
      <c r="ABX9109" s="60"/>
    </row>
    <row r="9110" spans="727:752" x14ac:dyDescent="0.25">
      <c r="AAY9110" s="60"/>
      <c r="AAZ9110" s="60"/>
      <c r="ABA9110" s="60"/>
      <c r="ABB9110" s="60"/>
      <c r="ABC9110" s="60"/>
      <c r="ABD9110" s="60"/>
      <c r="ABE9110" s="60"/>
      <c r="ABF9110" s="60"/>
      <c r="ABG9110" s="60"/>
      <c r="ABH9110" s="60"/>
      <c r="ABI9110" s="60"/>
      <c r="ABJ9110" s="60"/>
      <c r="ABK9110" s="60"/>
      <c r="ABL9110" s="60"/>
      <c r="ABM9110" s="60"/>
      <c r="ABN9110" s="60"/>
      <c r="ABO9110" s="60"/>
      <c r="ABP9110" s="60"/>
      <c r="ABQ9110" s="60"/>
      <c r="ABR9110" s="60">
        <v>0.96620861339656605</v>
      </c>
      <c r="ABS9110" s="60"/>
      <c r="ABT9110" s="60"/>
      <c r="ABU9110" s="60"/>
      <c r="ABV9110" s="60"/>
      <c r="ABW9110" s="60"/>
      <c r="ABX9110" s="60"/>
    </row>
    <row r="9111" spans="727:752" x14ac:dyDescent="0.25">
      <c r="AAY9111" s="60"/>
      <c r="AAZ9111" s="60"/>
      <c r="ABA9111" s="60"/>
      <c r="ABB9111" s="60"/>
      <c r="ABC9111" s="60"/>
      <c r="ABD9111" s="60"/>
      <c r="ABE9111" s="60"/>
      <c r="ABF9111" s="60"/>
      <c r="ABG9111" s="60"/>
      <c r="ABH9111" s="60"/>
      <c r="ABI9111" s="60"/>
      <c r="ABJ9111" s="60"/>
      <c r="ABK9111" s="60"/>
      <c r="ABL9111" s="60"/>
      <c r="ABM9111" s="60"/>
      <c r="ABN9111" s="60"/>
      <c r="ABO9111" s="60"/>
      <c r="ABP9111" s="60"/>
      <c r="ABQ9111" s="60"/>
      <c r="ABR9111" s="60">
        <v>0.96619084377022002</v>
      </c>
      <c r="ABS9111" s="60"/>
      <c r="ABT9111" s="60"/>
      <c r="ABU9111" s="60"/>
      <c r="ABV9111" s="60"/>
      <c r="ABW9111" s="60"/>
      <c r="ABX9111" s="60"/>
    </row>
    <row r="9112" spans="727:752" x14ac:dyDescent="0.25">
      <c r="AAY9112" s="60"/>
      <c r="AAZ9112" s="60"/>
      <c r="ABA9112" s="60"/>
      <c r="ABB9112" s="60"/>
      <c r="ABC9112" s="60"/>
      <c r="ABD9112" s="60"/>
      <c r="ABE9112" s="60"/>
      <c r="ABF9112" s="60"/>
      <c r="ABG9112" s="60"/>
      <c r="ABH9112" s="60"/>
      <c r="ABI9112" s="60"/>
      <c r="ABJ9112" s="60"/>
      <c r="ABK9112" s="60"/>
      <c r="ABL9112" s="60"/>
      <c r="ABM9112" s="60"/>
      <c r="ABN9112" s="60"/>
      <c r="ABO9112" s="60"/>
      <c r="ABP9112" s="60"/>
      <c r="ABQ9112" s="60"/>
      <c r="ABR9112" s="60">
        <v>0.96617701863505701</v>
      </c>
      <c r="ABS9112" s="60"/>
      <c r="ABT9112" s="60"/>
      <c r="ABU9112" s="60"/>
      <c r="ABV9112" s="60"/>
      <c r="ABW9112" s="60"/>
      <c r="ABX9112" s="60"/>
    </row>
    <row r="9113" spans="727:752" x14ac:dyDescent="0.25">
      <c r="AAY9113" s="60"/>
      <c r="AAZ9113" s="60"/>
      <c r="ABA9113" s="60"/>
      <c r="ABB9113" s="60"/>
      <c r="ABC9113" s="60"/>
      <c r="ABD9113" s="60"/>
      <c r="ABE9113" s="60"/>
      <c r="ABF9113" s="60"/>
      <c r="ABG9113" s="60"/>
      <c r="ABH9113" s="60"/>
      <c r="ABI9113" s="60"/>
      <c r="ABJ9113" s="60"/>
      <c r="ABK9113" s="60"/>
      <c r="ABL9113" s="60"/>
      <c r="ABM9113" s="60"/>
      <c r="ABN9113" s="60"/>
      <c r="ABO9113" s="60"/>
      <c r="ABP9113" s="60"/>
      <c r="ABQ9113" s="60"/>
      <c r="ABR9113" s="60">
        <v>0.96617115248963403</v>
      </c>
      <c r="ABS9113" s="60"/>
      <c r="ABT9113" s="60"/>
      <c r="ABU9113" s="60"/>
      <c r="ABV9113" s="60"/>
      <c r="ABW9113" s="60"/>
      <c r="ABX9113" s="60"/>
    </row>
    <row r="9114" spans="727:752" x14ac:dyDescent="0.25">
      <c r="AAY9114" s="60"/>
      <c r="AAZ9114" s="60"/>
      <c r="ABA9114" s="60"/>
      <c r="ABB9114" s="60"/>
      <c r="ABC9114" s="60"/>
      <c r="ABD9114" s="60"/>
      <c r="ABE9114" s="60"/>
      <c r="ABF9114" s="60"/>
      <c r="ABG9114" s="60"/>
      <c r="ABH9114" s="60"/>
      <c r="ABI9114" s="60"/>
      <c r="ABJ9114" s="60"/>
      <c r="ABK9114" s="60"/>
      <c r="ABL9114" s="60"/>
      <c r="ABM9114" s="60"/>
      <c r="ABN9114" s="60"/>
      <c r="ABO9114" s="60"/>
      <c r="ABP9114" s="60"/>
      <c r="ABQ9114" s="60"/>
      <c r="ABR9114" s="60">
        <v>0.96615615166574298</v>
      </c>
      <c r="ABS9114" s="60"/>
      <c r="ABT9114" s="60"/>
      <c r="ABU9114" s="60"/>
      <c r="ABV9114" s="60"/>
      <c r="ABW9114" s="60"/>
      <c r="ABX9114" s="60"/>
    </row>
    <row r="9115" spans="727:752" x14ac:dyDescent="0.25">
      <c r="AAY9115" s="60"/>
      <c r="AAZ9115" s="60"/>
      <c r="ABA9115" s="60"/>
      <c r="ABB9115" s="60"/>
      <c r="ABC9115" s="60"/>
      <c r="ABD9115" s="60"/>
      <c r="ABE9115" s="60"/>
      <c r="ABF9115" s="60"/>
      <c r="ABG9115" s="60"/>
      <c r="ABH9115" s="60"/>
      <c r="ABI9115" s="60"/>
      <c r="ABJ9115" s="60"/>
      <c r="ABK9115" s="60"/>
      <c r="ABL9115" s="60"/>
      <c r="ABM9115" s="60"/>
      <c r="ABN9115" s="60"/>
      <c r="ABO9115" s="60"/>
      <c r="ABP9115" s="60"/>
      <c r="ABQ9115" s="60"/>
      <c r="ABR9115" s="60">
        <v>0.96615222382312305</v>
      </c>
      <c r="ABS9115" s="60"/>
      <c r="ABT9115" s="60"/>
      <c r="ABU9115" s="60"/>
      <c r="ABV9115" s="60"/>
      <c r="ABW9115" s="60"/>
      <c r="ABX9115" s="60"/>
    </row>
    <row r="9116" spans="727:752" x14ac:dyDescent="0.25">
      <c r="AAY9116" s="60"/>
      <c r="AAZ9116" s="60"/>
      <c r="ABA9116" s="60"/>
      <c r="ABB9116" s="60"/>
      <c r="ABC9116" s="60"/>
      <c r="ABD9116" s="60"/>
      <c r="ABE9116" s="60"/>
      <c r="ABF9116" s="60"/>
      <c r="ABG9116" s="60"/>
      <c r="ABH9116" s="60"/>
      <c r="ABI9116" s="60"/>
      <c r="ABJ9116" s="60"/>
      <c r="ABK9116" s="60"/>
      <c r="ABL9116" s="60"/>
      <c r="ABM9116" s="60"/>
      <c r="ABN9116" s="60"/>
      <c r="ABO9116" s="60"/>
      <c r="ABP9116" s="60"/>
      <c r="ABQ9116" s="60"/>
      <c r="ABR9116" s="60">
        <v>0.96610545511722201</v>
      </c>
      <c r="ABS9116" s="60"/>
      <c r="ABT9116" s="60"/>
      <c r="ABU9116" s="60"/>
      <c r="ABV9116" s="60"/>
      <c r="ABW9116" s="60"/>
      <c r="ABX9116" s="60"/>
    </row>
    <row r="9117" spans="727:752" x14ac:dyDescent="0.25">
      <c r="AAY9117" s="60"/>
      <c r="AAZ9117" s="60"/>
      <c r="ABA9117" s="60"/>
      <c r="ABB9117" s="60"/>
      <c r="ABC9117" s="60"/>
      <c r="ABD9117" s="60"/>
      <c r="ABE9117" s="60"/>
      <c r="ABF9117" s="60"/>
      <c r="ABG9117" s="60"/>
      <c r="ABH9117" s="60"/>
      <c r="ABI9117" s="60"/>
      <c r="ABJ9117" s="60"/>
      <c r="ABK9117" s="60"/>
      <c r="ABL9117" s="60"/>
      <c r="ABM9117" s="60"/>
      <c r="ABN9117" s="60"/>
      <c r="ABO9117" s="60"/>
      <c r="ABP9117" s="60"/>
      <c r="ABQ9117" s="60"/>
      <c r="ABR9117" s="60">
        <v>0.96601979851509601</v>
      </c>
      <c r="ABS9117" s="60"/>
      <c r="ABT9117" s="60"/>
      <c r="ABU9117" s="60"/>
      <c r="ABV9117" s="60"/>
      <c r="ABW9117" s="60"/>
      <c r="ABX9117" s="60"/>
    </row>
    <row r="9118" spans="727:752" x14ac:dyDescent="0.25">
      <c r="AAY9118" s="60"/>
      <c r="AAZ9118" s="60"/>
      <c r="ABA9118" s="60"/>
      <c r="ABB9118" s="60"/>
      <c r="ABC9118" s="60"/>
      <c r="ABD9118" s="60"/>
      <c r="ABE9118" s="60"/>
      <c r="ABF9118" s="60"/>
      <c r="ABG9118" s="60"/>
      <c r="ABH9118" s="60"/>
      <c r="ABI9118" s="60"/>
      <c r="ABJ9118" s="60"/>
      <c r="ABK9118" s="60"/>
      <c r="ABL9118" s="60"/>
      <c r="ABM9118" s="60"/>
      <c r="ABN9118" s="60"/>
      <c r="ABO9118" s="60"/>
      <c r="ABP9118" s="60"/>
      <c r="ABQ9118" s="60"/>
      <c r="ABR9118" s="60">
        <v>0.96601882187424803</v>
      </c>
      <c r="ABS9118" s="60"/>
      <c r="ABT9118" s="60"/>
      <c r="ABU9118" s="60"/>
      <c r="ABV9118" s="60"/>
      <c r="ABW9118" s="60"/>
      <c r="ABX9118" s="60"/>
    </row>
    <row r="9119" spans="727:752" x14ac:dyDescent="0.25">
      <c r="AAY9119" s="60"/>
      <c r="AAZ9119" s="60"/>
      <c r="ABA9119" s="60"/>
      <c r="ABB9119" s="60"/>
      <c r="ABC9119" s="60"/>
      <c r="ABD9119" s="60"/>
      <c r="ABE9119" s="60"/>
      <c r="ABF9119" s="60"/>
      <c r="ABG9119" s="60"/>
      <c r="ABH9119" s="60"/>
      <c r="ABI9119" s="60"/>
      <c r="ABJ9119" s="60"/>
      <c r="ABK9119" s="60"/>
      <c r="ABL9119" s="60"/>
      <c r="ABM9119" s="60"/>
      <c r="ABN9119" s="60"/>
      <c r="ABO9119" s="60"/>
      <c r="ABP9119" s="60"/>
      <c r="ABQ9119" s="60"/>
      <c r="ABR9119" s="60">
        <v>0.96601375687193003</v>
      </c>
      <c r="ABS9119" s="60"/>
      <c r="ABT9119" s="60"/>
      <c r="ABU9119" s="60"/>
      <c r="ABV9119" s="60"/>
      <c r="ABW9119" s="60"/>
      <c r="ABX9119" s="60"/>
    </row>
    <row r="9120" spans="727:752" x14ac:dyDescent="0.25">
      <c r="AAY9120" s="60"/>
      <c r="AAZ9120" s="60"/>
      <c r="ABA9120" s="60"/>
      <c r="ABB9120" s="60"/>
      <c r="ABC9120" s="60"/>
      <c r="ABD9120" s="60"/>
      <c r="ABE9120" s="60"/>
      <c r="ABF9120" s="60"/>
      <c r="ABG9120" s="60"/>
      <c r="ABH9120" s="60"/>
      <c r="ABI9120" s="60"/>
      <c r="ABJ9120" s="60"/>
      <c r="ABK9120" s="60"/>
      <c r="ABL9120" s="60"/>
      <c r="ABM9120" s="60"/>
      <c r="ABN9120" s="60"/>
      <c r="ABO9120" s="60"/>
      <c r="ABP9120" s="60"/>
      <c r="ABQ9120" s="60"/>
      <c r="ABR9120" s="60">
        <v>0.96599037594593395</v>
      </c>
      <c r="ABS9120" s="60"/>
      <c r="ABT9120" s="60"/>
      <c r="ABU9120" s="60"/>
      <c r="ABV9120" s="60"/>
      <c r="ABW9120" s="60"/>
      <c r="ABX9120" s="60"/>
    </row>
    <row r="9121" spans="727:752" x14ac:dyDescent="0.25">
      <c r="AAY9121" s="60"/>
      <c r="AAZ9121" s="60"/>
      <c r="ABA9121" s="60"/>
      <c r="ABB9121" s="60"/>
      <c r="ABC9121" s="60"/>
      <c r="ABD9121" s="60"/>
      <c r="ABE9121" s="60"/>
      <c r="ABF9121" s="60"/>
      <c r="ABG9121" s="60"/>
      <c r="ABH9121" s="60"/>
      <c r="ABI9121" s="60"/>
      <c r="ABJ9121" s="60"/>
      <c r="ABK9121" s="60"/>
      <c r="ABL9121" s="60"/>
      <c r="ABM9121" s="60"/>
      <c r="ABN9121" s="60"/>
      <c r="ABO9121" s="60"/>
      <c r="ABP9121" s="60"/>
      <c r="ABQ9121" s="60"/>
      <c r="ABR9121" s="60">
        <v>0.96597951803287496</v>
      </c>
      <c r="ABS9121" s="60"/>
      <c r="ABT9121" s="60"/>
      <c r="ABU9121" s="60"/>
      <c r="ABV9121" s="60"/>
      <c r="ABW9121" s="60"/>
      <c r="ABX9121" s="60"/>
    </row>
    <row r="9122" spans="727:752" x14ac:dyDescent="0.25">
      <c r="AAY9122" s="60"/>
      <c r="AAZ9122" s="60"/>
      <c r="ABA9122" s="60"/>
      <c r="ABB9122" s="60"/>
      <c r="ABC9122" s="60"/>
      <c r="ABD9122" s="60"/>
      <c r="ABE9122" s="60"/>
      <c r="ABF9122" s="60"/>
      <c r="ABG9122" s="60"/>
      <c r="ABH9122" s="60"/>
      <c r="ABI9122" s="60"/>
      <c r="ABJ9122" s="60"/>
      <c r="ABK9122" s="60"/>
      <c r="ABL9122" s="60"/>
      <c r="ABM9122" s="60"/>
      <c r="ABN9122" s="60"/>
      <c r="ABO9122" s="60"/>
      <c r="ABP9122" s="60"/>
      <c r="ABQ9122" s="60"/>
      <c r="ABR9122" s="60">
        <v>0.96596122973607601</v>
      </c>
      <c r="ABS9122" s="60"/>
      <c r="ABT9122" s="60"/>
      <c r="ABU9122" s="60"/>
      <c r="ABV9122" s="60"/>
      <c r="ABW9122" s="60"/>
      <c r="ABX9122" s="60"/>
    </row>
    <row r="9123" spans="727:752" x14ac:dyDescent="0.25">
      <c r="AAY9123" s="60"/>
      <c r="AAZ9123" s="60"/>
      <c r="ABA9123" s="60"/>
      <c r="ABB9123" s="60"/>
      <c r="ABC9123" s="60"/>
      <c r="ABD9123" s="60"/>
      <c r="ABE9123" s="60"/>
      <c r="ABF9123" s="60"/>
      <c r="ABG9123" s="60"/>
      <c r="ABH9123" s="60"/>
      <c r="ABI9123" s="60"/>
      <c r="ABJ9123" s="60"/>
      <c r="ABK9123" s="60"/>
      <c r="ABL9123" s="60"/>
      <c r="ABM9123" s="60"/>
      <c r="ABN9123" s="60"/>
      <c r="ABO9123" s="60"/>
      <c r="ABP9123" s="60"/>
      <c r="ABQ9123" s="60"/>
      <c r="ABR9123" s="60">
        <v>0.96595009943279098</v>
      </c>
      <c r="ABS9123" s="60"/>
      <c r="ABT9123" s="60"/>
      <c r="ABU9123" s="60"/>
      <c r="ABV9123" s="60"/>
      <c r="ABW9123" s="60"/>
      <c r="ABX9123" s="60"/>
    </row>
    <row r="9124" spans="727:752" x14ac:dyDescent="0.25">
      <c r="AAY9124" s="60"/>
      <c r="AAZ9124" s="60"/>
      <c r="ABA9124" s="60"/>
      <c r="ABB9124" s="60"/>
      <c r="ABC9124" s="60"/>
      <c r="ABD9124" s="60"/>
      <c r="ABE9124" s="60"/>
      <c r="ABF9124" s="60"/>
      <c r="ABG9124" s="60"/>
      <c r="ABH9124" s="60"/>
      <c r="ABI9124" s="60"/>
      <c r="ABJ9124" s="60"/>
      <c r="ABK9124" s="60"/>
      <c r="ABL9124" s="60"/>
      <c r="ABM9124" s="60"/>
      <c r="ABN9124" s="60"/>
      <c r="ABO9124" s="60"/>
      <c r="ABP9124" s="60"/>
      <c r="ABQ9124" s="60"/>
      <c r="ABR9124" s="60">
        <v>0.96593964475518201</v>
      </c>
      <c r="ABS9124" s="60"/>
      <c r="ABT9124" s="60"/>
      <c r="ABU9124" s="60"/>
      <c r="ABV9124" s="60"/>
      <c r="ABW9124" s="60"/>
      <c r="ABX9124" s="60"/>
    </row>
    <row r="9125" spans="727:752" x14ac:dyDescent="0.25">
      <c r="AAY9125" s="60"/>
      <c r="AAZ9125" s="60"/>
      <c r="ABA9125" s="60"/>
      <c r="ABB9125" s="60"/>
      <c r="ABC9125" s="60"/>
      <c r="ABD9125" s="60"/>
      <c r="ABE9125" s="60"/>
      <c r="ABF9125" s="60"/>
      <c r="ABG9125" s="60"/>
      <c r="ABH9125" s="60"/>
      <c r="ABI9125" s="60"/>
      <c r="ABJ9125" s="60"/>
      <c r="ABK9125" s="60"/>
      <c r="ABL9125" s="60"/>
      <c r="ABM9125" s="60"/>
      <c r="ABN9125" s="60"/>
      <c r="ABO9125" s="60"/>
      <c r="ABP9125" s="60"/>
      <c r="ABQ9125" s="60"/>
      <c r="ABR9125" s="60">
        <v>0.96593881666676495</v>
      </c>
      <c r="ABS9125" s="60"/>
      <c r="ABT9125" s="60"/>
      <c r="ABU9125" s="60"/>
      <c r="ABV9125" s="60"/>
      <c r="ABW9125" s="60"/>
      <c r="ABX9125" s="60"/>
    </row>
    <row r="9126" spans="727:752" x14ac:dyDescent="0.25">
      <c r="AAY9126" s="60"/>
      <c r="AAZ9126" s="60"/>
      <c r="ABA9126" s="60"/>
      <c r="ABB9126" s="60"/>
      <c r="ABC9126" s="60"/>
      <c r="ABD9126" s="60"/>
      <c r="ABE9126" s="60"/>
      <c r="ABF9126" s="60"/>
      <c r="ABG9126" s="60"/>
      <c r="ABH9126" s="60"/>
      <c r="ABI9126" s="60"/>
      <c r="ABJ9126" s="60"/>
      <c r="ABK9126" s="60"/>
      <c r="ABL9126" s="60"/>
      <c r="ABM9126" s="60"/>
      <c r="ABN9126" s="60"/>
      <c r="ABO9126" s="60"/>
      <c r="ABP9126" s="60"/>
      <c r="ABQ9126" s="60"/>
      <c r="ABR9126" s="60">
        <v>0.96590027943376</v>
      </c>
      <c r="ABS9126" s="60"/>
      <c r="ABT9126" s="60"/>
      <c r="ABU9126" s="60"/>
      <c r="ABV9126" s="60"/>
      <c r="ABW9126" s="60"/>
      <c r="ABX9126" s="60"/>
    </row>
    <row r="9127" spans="727:752" x14ac:dyDescent="0.25">
      <c r="AAY9127" s="60"/>
      <c r="AAZ9127" s="60"/>
      <c r="ABA9127" s="60"/>
      <c r="ABB9127" s="60"/>
      <c r="ABC9127" s="60"/>
      <c r="ABD9127" s="60"/>
      <c r="ABE9127" s="60"/>
      <c r="ABF9127" s="60"/>
      <c r="ABG9127" s="60"/>
      <c r="ABH9127" s="60"/>
      <c r="ABI9127" s="60"/>
      <c r="ABJ9127" s="60"/>
      <c r="ABK9127" s="60"/>
      <c r="ABL9127" s="60"/>
      <c r="ABM9127" s="60"/>
      <c r="ABN9127" s="60"/>
      <c r="ABO9127" s="60"/>
      <c r="ABP9127" s="60"/>
      <c r="ABQ9127" s="60"/>
      <c r="ABR9127" s="60">
        <v>0.96588499986218002</v>
      </c>
      <c r="ABS9127" s="60"/>
      <c r="ABT9127" s="60"/>
      <c r="ABU9127" s="60"/>
      <c r="ABV9127" s="60"/>
      <c r="ABW9127" s="60"/>
      <c r="ABX9127" s="60"/>
    </row>
    <row r="9128" spans="727:752" x14ac:dyDescent="0.25">
      <c r="AAY9128" s="60"/>
      <c r="AAZ9128" s="60"/>
      <c r="ABA9128" s="60"/>
      <c r="ABB9128" s="60"/>
      <c r="ABC9128" s="60"/>
      <c r="ABD9128" s="60"/>
      <c r="ABE9128" s="60"/>
      <c r="ABF9128" s="60"/>
      <c r="ABG9128" s="60"/>
      <c r="ABH9128" s="60"/>
      <c r="ABI9128" s="60"/>
      <c r="ABJ9128" s="60"/>
      <c r="ABK9128" s="60"/>
      <c r="ABL9128" s="60"/>
      <c r="ABM9128" s="60"/>
      <c r="ABN9128" s="60"/>
      <c r="ABO9128" s="60"/>
      <c r="ABP9128" s="60"/>
      <c r="ABQ9128" s="60"/>
      <c r="ABR9128" s="60">
        <v>0.96588097326968203</v>
      </c>
      <c r="ABS9128" s="60"/>
      <c r="ABT9128" s="60"/>
      <c r="ABU9128" s="60"/>
      <c r="ABV9128" s="60"/>
      <c r="ABW9128" s="60"/>
      <c r="ABX9128" s="60"/>
    </row>
    <row r="9129" spans="727:752" x14ac:dyDescent="0.25">
      <c r="AAY9129" s="60"/>
      <c r="AAZ9129" s="60"/>
      <c r="ABA9129" s="60"/>
      <c r="ABB9129" s="60"/>
      <c r="ABC9129" s="60"/>
      <c r="ABD9129" s="60"/>
      <c r="ABE9129" s="60"/>
      <c r="ABF9129" s="60"/>
      <c r="ABG9129" s="60"/>
      <c r="ABH9129" s="60"/>
      <c r="ABI9129" s="60"/>
      <c r="ABJ9129" s="60"/>
      <c r="ABK9129" s="60"/>
      <c r="ABL9129" s="60"/>
      <c r="ABM9129" s="60"/>
      <c r="ABN9129" s="60"/>
      <c r="ABO9129" s="60"/>
      <c r="ABP9129" s="60"/>
      <c r="ABQ9129" s="60"/>
      <c r="ABR9129" s="60">
        <v>0.96586183547012305</v>
      </c>
      <c r="ABS9129" s="60"/>
      <c r="ABT9129" s="60"/>
      <c r="ABU9129" s="60"/>
      <c r="ABV9129" s="60"/>
      <c r="ABW9129" s="60"/>
      <c r="ABX9129" s="60"/>
    </row>
    <row r="9130" spans="727:752" x14ac:dyDescent="0.25">
      <c r="AAY9130" s="60"/>
      <c r="AAZ9130" s="60"/>
      <c r="ABA9130" s="60"/>
      <c r="ABB9130" s="60"/>
      <c r="ABC9130" s="60"/>
      <c r="ABD9130" s="60"/>
      <c r="ABE9130" s="60"/>
      <c r="ABF9130" s="60"/>
      <c r="ABG9130" s="60"/>
      <c r="ABH9130" s="60"/>
      <c r="ABI9130" s="60"/>
      <c r="ABJ9130" s="60"/>
      <c r="ABK9130" s="60"/>
      <c r="ABL9130" s="60"/>
      <c r="ABM9130" s="60"/>
      <c r="ABN9130" s="60"/>
      <c r="ABO9130" s="60"/>
      <c r="ABP9130" s="60"/>
      <c r="ABQ9130" s="60"/>
      <c r="ABR9130" s="60">
        <v>0.96585863713789</v>
      </c>
      <c r="ABS9130" s="60"/>
      <c r="ABT9130" s="60"/>
      <c r="ABU9130" s="60"/>
      <c r="ABV9130" s="60"/>
      <c r="ABW9130" s="60"/>
      <c r="ABX9130" s="60"/>
    </row>
    <row r="9131" spans="727:752" x14ac:dyDescent="0.25">
      <c r="AAY9131" s="60"/>
      <c r="AAZ9131" s="60"/>
      <c r="ABA9131" s="60"/>
      <c r="ABB9131" s="60"/>
      <c r="ABC9131" s="60"/>
      <c r="ABD9131" s="60"/>
      <c r="ABE9131" s="60"/>
      <c r="ABF9131" s="60"/>
      <c r="ABG9131" s="60"/>
      <c r="ABH9131" s="60"/>
      <c r="ABI9131" s="60"/>
      <c r="ABJ9131" s="60"/>
      <c r="ABK9131" s="60"/>
      <c r="ABL9131" s="60"/>
      <c r="ABM9131" s="60"/>
      <c r="ABN9131" s="60"/>
      <c r="ABO9131" s="60"/>
      <c r="ABP9131" s="60"/>
      <c r="ABQ9131" s="60"/>
      <c r="ABR9131" s="60">
        <v>0.96584039356131002</v>
      </c>
      <c r="ABS9131" s="60"/>
      <c r="ABT9131" s="60"/>
      <c r="ABU9131" s="60"/>
      <c r="ABV9131" s="60"/>
      <c r="ABW9131" s="60"/>
      <c r="ABX9131" s="60"/>
    </row>
    <row r="9132" spans="727:752" x14ac:dyDescent="0.25">
      <c r="AAY9132" s="60"/>
      <c r="AAZ9132" s="60"/>
      <c r="ABA9132" s="60"/>
      <c r="ABB9132" s="60"/>
      <c r="ABC9132" s="60"/>
      <c r="ABD9132" s="60"/>
      <c r="ABE9132" s="60"/>
      <c r="ABF9132" s="60"/>
      <c r="ABG9132" s="60"/>
      <c r="ABH9132" s="60"/>
      <c r="ABI9132" s="60"/>
      <c r="ABJ9132" s="60"/>
      <c r="ABK9132" s="60"/>
      <c r="ABL9132" s="60"/>
      <c r="ABM9132" s="60"/>
      <c r="ABN9132" s="60"/>
      <c r="ABO9132" s="60"/>
      <c r="ABP9132" s="60"/>
      <c r="ABQ9132" s="60"/>
      <c r="ABR9132" s="60">
        <v>0.96583279937839395</v>
      </c>
      <c r="ABS9132" s="60"/>
      <c r="ABT9132" s="60"/>
      <c r="ABU9132" s="60"/>
      <c r="ABV9132" s="60"/>
      <c r="ABW9132" s="60"/>
      <c r="ABX9132" s="60"/>
    </row>
    <row r="9133" spans="727:752" x14ac:dyDescent="0.25">
      <c r="AAY9133" s="60"/>
      <c r="AAZ9133" s="60"/>
      <c r="ABA9133" s="60"/>
      <c r="ABB9133" s="60"/>
      <c r="ABC9133" s="60"/>
      <c r="ABD9133" s="60"/>
      <c r="ABE9133" s="60"/>
      <c r="ABF9133" s="60"/>
      <c r="ABG9133" s="60"/>
      <c r="ABH9133" s="60"/>
      <c r="ABI9133" s="60"/>
      <c r="ABJ9133" s="60"/>
      <c r="ABK9133" s="60"/>
      <c r="ABL9133" s="60"/>
      <c r="ABM9133" s="60"/>
      <c r="ABN9133" s="60"/>
      <c r="ABO9133" s="60"/>
      <c r="ABP9133" s="60"/>
      <c r="ABQ9133" s="60"/>
      <c r="ABR9133" s="60">
        <v>0.96582651924444896</v>
      </c>
      <c r="ABS9133" s="60"/>
      <c r="ABT9133" s="60"/>
      <c r="ABU9133" s="60"/>
      <c r="ABV9133" s="60"/>
      <c r="ABW9133" s="60"/>
      <c r="ABX9133" s="60"/>
    </row>
    <row r="9134" spans="727:752" x14ac:dyDescent="0.25">
      <c r="AAY9134" s="60"/>
      <c r="AAZ9134" s="60"/>
      <c r="ABA9134" s="60"/>
      <c r="ABB9134" s="60"/>
      <c r="ABC9134" s="60"/>
      <c r="ABD9134" s="60"/>
      <c r="ABE9134" s="60"/>
      <c r="ABF9134" s="60"/>
      <c r="ABG9134" s="60"/>
      <c r="ABH9134" s="60"/>
      <c r="ABI9134" s="60"/>
      <c r="ABJ9134" s="60"/>
      <c r="ABK9134" s="60"/>
      <c r="ABL9134" s="60"/>
      <c r="ABM9134" s="60"/>
      <c r="ABN9134" s="60"/>
      <c r="ABO9134" s="60"/>
      <c r="ABP9134" s="60"/>
      <c r="ABQ9134" s="60"/>
      <c r="ABR9134" s="60">
        <v>0.96581061667705204</v>
      </c>
      <c r="ABS9134" s="60"/>
      <c r="ABT9134" s="60"/>
      <c r="ABU9134" s="60"/>
      <c r="ABV9134" s="60"/>
      <c r="ABW9134" s="60"/>
      <c r="ABX9134" s="60"/>
    </row>
    <row r="9135" spans="727:752" x14ac:dyDescent="0.25">
      <c r="AAY9135" s="60"/>
      <c r="AAZ9135" s="60"/>
      <c r="ABA9135" s="60"/>
      <c r="ABB9135" s="60"/>
      <c r="ABC9135" s="60"/>
      <c r="ABD9135" s="60"/>
      <c r="ABE9135" s="60"/>
      <c r="ABF9135" s="60"/>
      <c r="ABG9135" s="60"/>
      <c r="ABH9135" s="60"/>
      <c r="ABI9135" s="60"/>
      <c r="ABJ9135" s="60"/>
      <c r="ABK9135" s="60"/>
      <c r="ABL9135" s="60"/>
      <c r="ABM9135" s="60"/>
      <c r="ABN9135" s="60"/>
      <c r="ABO9135" s="60"/>
      <c r="ABP9135" s="60"/>
      <c r="ABQ9135" s="60"/>
      <c r="ABR9135" s="60">
        <v>0.96577354693685002</v>
      </c>
      <c r="ABS9135" s="60"/>
      <c r="ABT9135" s="60"/>
      <c r="ABU9135" s="60"/>
      <c r="ABV9135" s="60"/>
      <c r="ABW9135" s="60"/>
      <c r="ABX9135" s="60"/>
    </row>
    <row r="9136" spans="727:752" x14ac:dyDescent="0.25">
      <c r="AAY9136" s="60"/>
      <c r="AAZ9136" s="60"/>
      <c r="ABA9136" s="60"/>
      <c r="ABB9136" s="60"/>
      <c r="ABC9136" s="60"/>
      <c r="ABD9136" s="60"/>
      <c r="ABE9136" s="60"/>
      <c r="ABF9136" s="60"/>
      <c r="ABG9136" s="60"/>
      <c r="ABH9136" s="60"/>
      <c r="ABI9136" s="60"/>
      <c r="ABJ9136" s="60"/>
      <c r="ABK9136" s="60"/>
      <c r="ABL9136" s="60"/>
      <c r="ABM9136" s="60"/>
      <c r="ABN9136" s="60"/>
      <c r="ABO9136" s="60"/>
      <c r="ABP9136" s="60"/>
      <c r="ABQ9136" s="60"/>
      <c r="ABR9136" s="60">
        <v>0.96576575586273405</v>
      </c>
      <c r="ABS9136" s="60"/>
      <c r="ABT9136" s="60"/>
      <c r="ABU9136" s="60"/>
      <c r="ABV9136" s="60"/>
      <c r="ABW9136" s="60"/>
      <c r="ABX9136" s="60"/>
    </row>
    <row r="9137" spans="727:752" x14ac:dyDescent="0.25">
      <c r="AAY9137" s="60"/>
      <c r="AAZ9137" s="60"/>
      <c r="ABA9137" s="60"/>
      <c r="ABB9137" s="60"/>
      <c r="ABC9137" s="60"/>
      <c r="ABD9137" s="60"/>
      <c r="ABE9137" s="60"/>
      <c r="ABF9137" s="60"/>
      <c r="ABG9137" s="60"/>
      <c r="ABH9137" s="60"/>
      <c r="ABI9137" s="60"/>
      <c r="ABJ9137" s="60"/>
      <c r="ABK9137" s="60"/>
      <c r="ABL9137" s="60"/>
      <c r="ABM9137" s="60"/>
      <c r="ABN9137" s="60"/>
      <c r="ABO9137" s="60"/>
      <c r="ABP9137" s="60"/>
      <c r="ABQ9137" s="60"/>
      <c r="ABR9137" s="60">
        <v>0.96574414001060704</v>
      </c>
      <c r="ABS9137" s="60"/>
      <c r="ABT9137" s="60"/>
      <c r="ABU9137" s="60"/>
      <c r="ABV9137" s="60"/>
      <c r="ABW9137" s="60"/>
      <c r="ABX9137" s="60"/>
    </row>
    <row r="9138" spans="727:752" x14ac:dyDescent="0.25">
      <c r="AAY9138" s="60"/>
      <c r="AAZ9138" s="60"/>
      <c r="ABA9138" s="60"/>
      <c r="ABB9138" s="60"/>
      <c r="ABC9138" s="60"/>
      <c r="ABD9138" s="60"/>
      <c r="ABE9138" s="60"/>
      <c r="ABF9138" s="60"/>
      <c r="ABG9138" s="60"/>
      <c r="ABH9138" s="60"/>
      <c r="ABI9138" s="60"/>
      <c r="ABJ9138" s="60"/>
      <c r="ABK9138" s="60"/>
      <c r="ABL9138" s="60"/>
      <c r="ABM9138" s="60"/>
      <c r="ABN9138" s="60"/>
      <c r="ABO9138" s="60"/>
      <c r="ABP9138" s="60"/>
      <c r="ABQ9138" s="60"/>
      <c r="ABR9138" s="60">
        <v>0.96573542953187597</v>
      </c>
      <c r="ABS9138" s="60"/>
      <c r="ABT9138" s="60"/>
      <c r="ABU9138" s="60"/>
      <c r="ABV9138" s="60"/>
      <c r="ABW9138" s="60"/>
      <c r="ABX9138" s="60"/>
    </row>
    <row r="9139" spans="727:752" x14ac:dyDescent="0.25">
      <c r="AAY9139" s="60"/>
      <c r="AAZ9139" s="60"/>
      <c r="ABA9139" s="60"/>
      <c r="ABB9139" s="60"/>
      <c r="ABC9139" s="60"/>
      <c r="ABD9139" s="60"/>
      <c r="ABE9139" s="60"/>
      <c r="ABF9139" s="60"/>
      <c r="ABG9139" s="60"/>
      <c r="ABH9139" s="60"/>
      <c r="ABI9139" s="60"/>
      <c r="ABJ9139" s="60"/>
      <c r="ABK9139" s="60"/>
      <c r="ABL9139" s="60"/>
      <c r="ABM9139" s="60"/>
      <c r="ABN9139" s="60"/>
      <c r="ABO9139" s="60"/>
      <c r="ABP9139" s="60"/>
      <c r="ABQ9139" s="60"/>
      <c r="ABR9139" s="60">
        <v>0.96573492699762598</v>
      </c>
      <c r="ABS9139" s="60"/>
      <c r="ABT9139" s="60"/>
      <c r="ABU9139" s="60"/>
      <c r="ABV9139" s="60"/>
      <c r="ABW9139" s="60"/>
      <c r="ABX9139" s="60"/>
    </row>
    <row r="9140" spans="727:752" x14ac:dyDescent="0.25">
      <c r="AAY9140" s="60"/>
      <c r="AAZ9140" s="60"/>
      <c r="ABA9140" s="60"/>
      <c r="ABB9140" s="60"/>
      <c r="ABC9140" s="60"/>
      <c r="ABD9140" s="60"/>
      <c r="ABE9140" s="60"/>
      <c r="ABF9140" s="60"/>
      <c r="ABG9140" s="60"/>
      <c r="ABH9140" s="60"/>
      <c r="ABI9140" s="60"/>
      <c r="ABJ9140" s="60"/>
      <c r="ABK9140" s="60"/>
      <c r="ABL9140" s="60"/>
      <c r="ABM9140" s="60"/>
      <c r="ABN9140" s="60"/>
      <c r="ABO9140" s="60"/>
      <c r="ABP9140" s="60"/>
      <c r="ABQ9140" s="60"/>
      <c r="ABR9140" s="60">
        <v>0.96572875475299602</v>
      </c>
      <c r="ABS9140" s="60"/>
      <c r="ABT9140" s="60"/>
      <c r="ABU9140" s="60"/>
      <c r="ABV9140" s="60"/>
      <c r="ABW9140" s="60"/>
      <c r="ABX9140" s="60"/>
    </row>
    <row r="9141" spans="727:752" x14ac:dyDescent="0.25">
      <c r="AAY9141" s="60"/>
      <c r="AAZ9141" s="60"/>
      <c r="ABA9141" s="60"/>
      <c r="ABB9141" s="60"/>
      <c r="ABC9141" s="60"/>
      <c r="ABD9141" s="60"/>
      <c r="ABE9141" s="60"/>
      <c r="ABF9141" s="60"/>
      <c r="ABG9141" s="60"/>
      <c r="ABH9141" s="60"/>
      <c r="ABI9141" s="60"/>
      <c r="ABJ9141" s="60"/>
      <c r="ABK9141" s="60"/>
      <c r="ABL9141" s="60"/>
      <c r="ABM9141" s="60"/>
      <c r="ABN9141" s="60"/>
      <c r="ABO9141" s="60"/>
      <c r="ABP9141" s="60"/>
      <c r="ABQ9141" s="60"/>
      <c r="ABR9141" s="60">
        <v>0.96571311714177099</v>
      </c>
      <c r="ABS9141" s="60"/>
      <c r="ABT9141" s="60"/>
      <c r="ABU9141" s="60"/>
      <c r="ABV9141" s="60"/>
      <c r="ABW9141" s="60"/>
      <c r="ABX9141" s="60"/>
    </row>
    <row r="9142" spans="727:752" x14ac:dyDescent="0.25">
      <c r="AAY9142" s="60"/>
      <c r="AAZ9142" s="60"/>
      <c r="ABA9142" s="60"/>
      <c r="ABB9142" s="60"/>
      <c r="ABC9142" s="60"/>
      <c r="ABD9142" s="60"/>
      <c r="ABE9142" s="60"/>
      <c r="ABF9142" s="60"/>
      <c r="ABG9142" s="60"/>
      <c r="ABH9142" s="60"/>
      <c r="ABI9142" s="60"/>
      <c r="ABJ9142" s="60"/>
      <c r="ABK9142" s="60"/>
      <c r="ABL9142" s="60"/>
      <c r="ABM9142" s="60"/>
      <c r="ABN9142" s="60"/>
      <c r="ABO9142" s="60"/>
      <c r="ABP9142" s="60"/>
      <c r="ABQ9142" s="60"/>
      <c r="ABR9142" s="60">
        <v>0.965705702819601</v>
      </c>
      <c r="ABS9142" s="60"/>
      <c r="ABT9142" s="60"/>
      <c r="ABU9142" s="60"/>
      <c r="ABV9142" s="60"/>
      <c r="ABW9142" s="60"/>
      <c r="ABX9142" s="60"/>
    </row>
    <row r="9143" spans="727:752" x14ac:dyDescent="0.25">
      <c r="AAY9143" s="60"/>
      <c r="AAZ9143" s="60"/>
      <c r="ABA9143" s="60"/>
      <c r="ABB9143" s="60"/>
      <c r="ABC9143" s="60"/>
      <c r="ABD9143" s="60"/>
      <c r="ABE9143" s="60"/>
      <c r="ABF9143" s="60"/>
      <c r="ABG9143" s="60"/>
      <c r="ABH9143" s="60"/>
      <c r="ABI9143" s="60"/>
      <c r="ABJ9143" s="60"/>
      <c r="ABK9143" s="60"/>
      <c r="ABL9143" s="60"/>
      <c r="ABM9143" s="60"/>
      <c r="ABN9143" s="60"/>
      <c r="ABO9143" s="60"/>
      <c r="ABP9143" s="60"/>
      <c r="ABQ9143" s="60"/>
      <c r="ABR9143" s="60">
        <v>0.96568250613194195</v>
      </c>
      <c r="ABS9143" s="60"/>
      <c r="ABT9143" s="60"/>
      <c r="ABU9143" s="60"/>
      <c r="ABV9143" s="60"/>
      <c r="ABW9143" s="60"/>
      <c r="ABX9143" s="60"/>
    </row>
    <row r="9144" spans="727:752" x14ac:dyDescent="0.25">
      <c r="AAY9144" s="60"/>
      <c r="AAZ9144" s="60"/>
      <c r="ABA9144" s="60"/>
      <c r="ABB9144" s="60"/>
      <c r="ABC9144" s="60"/>
      <c r="ABD9144" s="60"/>
      <c r="ABE9144" s="60"/>
      <c r="ABF9144" s="60"/>
      <c r="ABG9144" s="60"/>
      <c r="ABH9144" s="60"/>
      <c r="ABI9144" s="60"/>
      <c r="ABJ9144" s="60"/>
      <c r="ABK9144" s="60"/>
      <c r="ABL9144" s="60"/>
      <c r="ABM9144" s="60"/>
      <c r="ABN9144" s="60"/>
      <c r="ABO9144" s="60"/>
      <c r="ABP9144" s="60"/>
      <c r="ABQ9144" s="60"/>
      <c r="ABR9144" s="60">
        <v>0.96567567045938496</v>
      </c>
      <c r="ABS9144" s="60"/>
      <c r="ABT9144" s="60"/>
      <c r="ABU9144" s="60"/>
      <c r="ABV9144" s="60"/>
      <c r="ABW9144" s="60"/>
      <c r="ABX9144" s="60"/>
    </row>
    <row r="9145" spans="727:752" x14ac:dyDescent="0.25">
      <c r="AAY9145" s="60"/>
      <c r="AAZ9145" s="60"/>
      <c r="ABA9145" s="60"/>
      <c r="ABB9145" s="60"/>
      <c r="ABC9145" s="60"/>
      <c r="ABD9145" s="60"/>
      <c r="ABE9145" s="60"/>
      <c r="ABF9145" s="60"/>
      <c r="ABG9145" s="60"/>
      <c r="ABH9145" s="60"/>
      <c r="ABI9145" s="60"/>
      <c r="ABJ9145" s="60"/>
      <c r="ABK9145" s="60"/>
      <c r="ABL9145" s="60"/>
      <c r="ABM9145" s="60"/>
      <c r="ABN9145" s="60"/>
      <c r="ABO9145" s="60"/>
      <c r="ABP9145" s="60"/>
      <c r="ABQ9145" s="60"/>
      <c r="ABR9145" s="60">
        <v>0.96566828141337402</v>
      </c>
      <c r="ABS9145" s="60"/>
      <c r="ABT9145" s="60"/>
      <c r="ABU9145" s="60"/>
      <c r="ABV9145" s="60"/>
      <c r="ABW9145" s="60"/>
      <c r="ABX9145" s="60"/>
    </row>
    <row r="9146" spans="727:752" x14ac:dyDescent="0.25">
      <c r="AAY9146" s="60"/>
      <c r="AAZ9146" s="60"/>
      <c r="ABA9146" s="60"/>
      <c r="ABB9146" s="60"/>
      <c r="ABC9146" s="60"/>
      <c r="ABD9146" s="60"/>
      <c r="ABE9146" s="60"/>
      <c r="ABF9146" s="60"/>
      <c r="ABG9146" s="60"/>
      <c r="ABH9146" s="60"/>
      <c r="ABI9146" s="60"/>
      <c r="ABJ9146" s="60"/>
      <c r="ABK9146" s="60"/>
      <c r="ABL9146" s="60"/>
      <c r="ABM9146" s="60"/>
      <c r="ABN9146" s="60"/>
      <c r="ABO9146" s="60"/>
      <c r="ABP9146" s="60"/>
      <c r="ABQ9146" s="60"/>
      <c r="ABR9146" s="60">
        <v>0.96562232075791898</v>
      </c>
      <c r="ABS9146" s="60"/>
      <c r="ABT9146" s="60"/>
      <c r="ABU9146" s="60"/>
      <c r="ABV9146" s="60"/>
      <c r="ABW9146" s="60"/>
      <c r="ABX9146" s="60"/>
    </row>
    <row r="9147" spans="727:752" x14ac:dyDescent="0.25">
      <c r="AAY9147" s="60"/>
      <c r="AAZ9147" s="60"/>
      <c r="ABA9147" s="60"/>
      <c r="ABB9147" s="60"/>
      <c r="ABC9147" s="60"/>
      <c r="ABD9147" s="60"/>
      <c r="ABE9147" s="60"/>
      <c r="ABF9147" s="60"/>
      <c r="ABG9147" s="60"/>
      <c r="ABH9147" s="60"/>
      <c r="ABI9147" s="60"/>
      <c r="ABJ9147" s="60"/>
      <c r="ABK9147" s="60"/>
      <c r="ABL9147" s="60"/>
      <c r="ABM9147" s="60"/>
      <c r="ABN9147" s="60"/>
      <c r="ABO9147" s="60"/>
      <c r="ABP9147" s="60"/>
      <c r="ABQ9147" s="60"/>
      <c r="ABR9147" s="60">
        <v>0.96557819480979401</v>
      </c>
      <c r="ABS9147" s="60"/>
      <c r="ABT9147" s="60"/>
      <c r="ABU9147" s="60"/>
      <c r="ABV9147" s="60"/>
      <c r="ABW9147" s="60"/>
      <c r="ABX9147" s="60"/>
    </row>
    <row r="9148" spans="727:752" x14ac:dyDescent="0.25">
      <c r="AAY9148" s="60"/>
      <c r="AAZ9148" s="60"/>
      <c r="ABA9148" s="60"/>
      <c r="ABB9148" s="60"/>
      <c r="ABC9148" s="60"/>
      <c r="ABD9148" s="60"/>
      <c r="ABE9148" s="60"/>
      <c r="ABF9148" s="60"/>
      <c r="ABG9148" s="60"/>
      <c r="ABH9148" s="60"/>
      <c r="ABI9148" s="60"/>
      <c r="ABJ9148" s="60"/>
      <c r="ABK9148" s="60"/>
      <c r="ABL9148" s="60"/>
      <c r="ABM9148" s="60"/>
      <c r="ABN9148" s="60"/>
      <c r="ABO9148" s="60"/>
      <c r="ABP9148" s="60"/>
      <c r="ABQ9148" s="60"/>
      <c r="ABR9148" s="60">
        <v>0.96557532519198097</v>
      </c>
      <c r="ABS9148" s="60"/>
      <c r="ABT9148" s="60"/>
      <c r="ABU9148" s="60"/>
      <c r="ABV9148" s="60"/>
      <c r="ABW9148" s="60"/>
      <c r="ABX9148" s="60"/>
    </row>
    <row r="9149" spans="727:752" x14ac:dyDescent="0.25">
      <c r="AAY9149" s="60"/>
      <c r="AAZ9149" s="60"/>
      <c r="ABA9149" s="60"/>
      <c r="ABB9149" s="60"/>
      <c r="ABC9149" s="60"/>
      <c r="ABD9149" s="60"/>
      <c r="ABE9149" s="60"/>
      <c r="ABF9149" s="60"/>
      <c r="ABG9149" s="60"/>
      <c r="ABH9149" s="60"/>
      <c r="ABI9149" s="60"/>
      <c r="ABJ9149" s="60"/>
      <c r="ABK9149" s="60"/>
      <c r="ABL9149" s="60"/>
      <c r="ABM9149" s="60"/>
      <c r="ABN9149" s="60"/>
      <c r="ABO9149" s="60"/>
      <c r="ABP9149" s="60"/>
      <c r="ABQ9149" s="60"/>
      <c r="ABR9149" s="60">
        <v>0.96556316563266298</v>
      </c>
      <c r="ABS9149" s="60"/>
      <c r="ABT9149" s="60"/>
      <c r="ABU9149" s="60"/>
      <c r="ABV9149" s="60"/>
      <c r="ABW9149" s="60"/>
      <c r="ABX9149" s="60"/>
    </row>
    <row r="9150" spans="727:752" x14ac:dyDescent="0.25">
      <c r="AAY9150" s="60"/>
      <c r="AAZ9150" s="60"/>
      <c r="ABA9150" s="60"/>
      <c r="ABB9150" s="60"/>
      <c r="ABC9150" s="60"/>
      <c r="ABD9150" s="60"/>
      <c r="ABE9150" s="60"/>
      <c r="ABF9150" s="60"/>
      <c r="ABG9150" s="60"/>
      <c r="ABH9150" s="60"/>
      <c r="ABI9150" s="60"/>
      <c r="ABJ9150" s="60"/>
      <c r="ABK9150" s="60"/>
      <c r="ABL9150" s="60"/>
      <c r="ABM9150" s="60"/>
      <c r="ABN9150" s="60"/>
      <c r="ABO9150" s="60"/>
      <c r="ABP9150" s="60"/>
      <c r="ABQ9150" s="60"/>
      <c r="ABR9150" s="60">
        <v>0.96552692332837797</v>
      </c>
      <c r="ABS9150" s="60"/>
      <c r="ABT9150" s="60"/>
      <c r="ABU9150" s="60"/>
      <c r="ABV9150" s="60"/>
      <c r="ABW9150" s="60"/>
      <c r="ABX9150" s="60"/>
    </row>
    <row r="9151" spans="727:752" x14ac:dyDescent="0.25">
      <c r="AAY9151" s="60"/>
      <c r="AAZ9151" s="60"/>
      <c r="ABA9151" s="60"/>
      <c r="ABB9151" s="60"/>
      <c r="ABC9151" s="60"/>
      <c r="ABD9151" s="60"/>
      <c r="ABE9151" s="60"/>
      <c r="ABF9151" s="60"/>
      <c r="ABG9151" s="60"/>
      <c r="ABH9151" s="60"/>
      <c r="ABI9151" s="60"/>
      <c r="ABJ9151" s="60"/>
      <c r="ABK9151" s="60"/>
      <c r="ABL9151" s="60"/>
      <c r="ABM9151" s="60"/>
      <c r="ABN9151" s="60"/>
      <c r="ABO9151" s="60"/>
      <c r="ABP9151" s="60"/>
      <c r="ABQ9151" s="60"/>
      <c r="ABR9151" s="60">
        <v>0.96551531044308303</v>
      </c>
      <c r="ABS9151" s="60"/>
      <c r="ABT9151" s="60"/>
      <c r="ABU9151" s="60"/>
      <c r="ABV9151" s="60"/>
      <c r="ABW9151" s="60"/>
      <c r="ABX9151" s="60"/>
    </row>
    <row r="9152" spans="727:752" x14ac:dyDescent="0.25">
      <c r="AAY9152" s="60"/>
      <c r="AAZ9152" s="60"/>
      <c r="ABA9152" s="60"/>
      <c r="ABB9152" s="60"/>
      <c r="ABC9152" s="60"/>
      <c r="ABD9152" s="60"/>
      <c r="ABE9152" s="60"/>
      <c r="ABF9152" s="60"/>
      <c r="ABG9152" s="60"/>
      <c r="ABH9152" s="60"/>
      <c r="ABI9152" s="60"/>
      <c r="ABJ9152" s="60"/>
      <c r="ABK9152" s="60"/>
      <c r="ABL9152" s="60"/>
      <c r="ABM9152" s="60"/>
      <c r="ABN9152" s="60"/>
      <c r="ABO9152" s="60"/>
      <c r="ABP9152" s="60"/>
      <c r="ABQ9152" s="60"/>
      <c r="ABR9152" s="60">
        <v>0.965489813797484</v>
      </c>
      <c r="ABS9152" s="60"/>
      <c r="ABT9152" s="60"/>
      <c r="ABU9152" s="60"/>
      <c r="ABV9152" s="60"/>
      <c r="ABW9152" s="60"/>
      <c r="ABX9152" s="60"/>
    </row>
    <row r="9153" spans="727:752" x14ac:dyDescent="0.25">
      <c r="AAY9153" s="60"/>
      <c r="AAZ9153" s="60"/>
      <c r="ABA9153" s="60"/>
      <c r="ABB9153" s="60"/>
      <c r="ABC9153" s="60"/>
      <c r="ABD9153" s="60"/>
      <c r="ABE9153" s="60"/>
      <c r="ABF9153" s="60"/>
      <c r="ABG9153" s="60"/>
      <c r="ABH9153" s="60"/>
      <c r="ABI9153" s="60"/>
      <c r="ABJ9153" s="60"/>
      <c r="ABK9153" s="60"/>
      <c r="ABL9153" s="60"/>
      <c r="ABM9153" s="60"/>
      <c r="ABN9153" s="60"/>
      <c r="ABO9153" s="60"/>
      <c r="ABP9153" s="60"/>
      <c r="ABQ9153" s="60"/>
      <c r="ABR9153" s="60">
        <v>0.96547896177594905</v>
      </c>
      <c r="ABS9153" s="60"/>
      <c r="ABT9153" s="60"/>
      <c r="ABU9153" s="60"/>
      <c r="ABV9153" s="60"/>
      <c r="ABW9153" s="60"/>
      <c r="ABX9153" s="60"/>
    </row>
    <row r="9154" spans="727:752" x14ac:dyDescent="0.25">
      <c r="AAY9154" s="60"/>
      <c r="AAZ9154" s="60"/>
      <c r="ABA9154" s="60"/>
      <c r="ABB9154" s="60"/>
      <c r="ABC9154" s="60"/>
      <c r="ABD9154" s="60"/>
      <c r="ABE9154" s="60"/>
      <c r="ABF9154" s="60"/>
      <c r="ABG9154" s="60"/>
      <c r="ABH9154" s="60"/>
      <c r="ABI9154" s="60"/>
      <c r="ABJ9154" s="60"/>
      <c r="ABK9154" s="60"/>
      <c r="ABL9154" s="60"/>
      <c r="ABM9154" s="60"/>
      <c r="ABN9154" s="60"/>
      <c r="ABO9154" s="60"/>
      <c r="ABP9154" s="60"/>
      <c r="ABQ9154" s="60"/>
      <c r="ABR9154" s="60">
        <v>0.96547231731247996</v>
      </c>
      <c r="ABS9154" s="60"/>
      <c r="ABT9154" s="60"/>
      <c r="ABU9154" s="60"/>
      <c r="ABV9154" s="60"/>
      <c r="ABW9154" s="60"/>
      <c r="ABX9154" s="60"/>
    </row>
    <row r="9155" spans="727:752" x14ac:dyDescent="0.25">
      <c r="AAY9155" s="60"/>
      <c r="AAZ9155" s="60"/>
      <c r="ABA9155" s="60"/>
      <c r="ABB9155" s="60"/>
      <c r="ABC9155" s="60"/>
      <c r="ABD9155" s="60"/>
      <c r="ABE9155" s="60"/>
      <c r="ABF9155" s="60"/>
      <c r="ABG9155" s="60"/>
      <c r="ABH9155" s="60"/>
      <c r="ABI9155" s="60"/>
      <c r="ABJ9155" s="60"/>
      <c r="ABK9155" s="60"/>
      <c r="ABL9155" s="60"/>
      <c r="ABM9155" s="60"/>
      <c r="ABN9155" s="60"/>
      <c r="ABO9155" s="60"/>
      <c r="ABP9155" s="60"/>
      <c r="ABQ9155" s="60"/>
      <c r="ABR9155" s="60">
        <v>0.96545361341373803</v>
      </c>
      <c r="ABS9155" s="60"/>
      <c r="ABT9155" s="60"/>
      <c r="ABU9155" s="60"/>
      <c r="ABV9155" s="60"/>
      <c r="ABW9155" s="60"/>
      <c r="ABX9155" s="60"/>
    </row>
    <row r="9156" spans="727:752" x14ac:dyDescent="0.25">
      <c r="AAY9156" s="60"/>
      <c r="AAZ9156" s="60"/>
      <c r="ABA9156" s="60"/>
      <c r="ABB9156" s="60"/>
      <c r="ABC9156" s="60"/>
      <c r="ABD9156" s="60"/>
      <c r="ABE9156" s="60"/>
      <c r="ABF9156" s="60"/>
      <c r="ABG9156" s="60"/>
      <c r="ABH9156" s="60"/>
      <c r="ABI9156" s="60"/>
      <c r="ABJ9156" s="60"/>
      <c r="ABK9156" s="60"/>
      <c r="ABL9156" s="60"/>
      <c r="ABM9156" s="60"/>
      <c r="ABN9156" s="60"/>
      <c r="ABO9156" s="60"/>
      <c r="ABP9156" s="60"/>
      <c r="ABQ9156" s="60"/>
      <c r="ABR9156" s="60">
        <v>0.96545143126233102</v>
      </c>
      <c r="ABS9156" s="60"/>
      <c r="ABT9156" s="60"/>
      <c r="ABU9156" s="60"/>
      <c r="ABV9156" s="60"/>
      <c r="ABW9156" s="60"/>
      <c r="ABX9156" s="60"/>
    </row>
    <row r="9157" spans="727:752" x14ac:dyDescent="0.25">
      <c r="AAY9157" s="60"/>
      <c r="AAZ9157" s="60"/>
      <c r="ABA9157" s="60"/>
      <c r="ABB9157" s="60"/>
      <c r="ABC9157" s="60"/>
      <c r="ABD9157" s="60"/>
      <c r="ABE9157" s="60"/>
      <c r="ABF9157" s="60"/>
      <c r="ABG9157" s="60"/>
      <c r="ABH9157" s="60"/>
      <c r="ABI9157" s="60"/>
      <c r="ABJ9157" s="60"/>
      <c r="ABK9157" s="60"/>
      <c r="ABL9157" s="60"/>
      <c r="ABM9157" s="60"/>
      <c r="ABN9157" s="60"/>
      <c r="ABO9157" s="60"/>
      <c r="ABP9157" s="60"/>
      <c r="ABQ9157" s="60"/>
      <c r="ABR9157" s="60">
        <v>0.96543314273778003</v>
      </c>
      <c r="ABS9157" s="60"/>
      <c r="ABT9157" s="60"/>
      <c r="ABU9157" s="60"/>
      <c r="ABV9157" s="60"/>
      <c r="ABW9157" s="60"/>
      <c r="ABX9157" s="60"/>
    </row>
    <row r="9158" spans="727:752" x14ac:dyDescent="0.25">
      <c r="AAY9158" s="60"/>
      <c r="AAZ9158" s="60"/>
      <c r="ABA9158" s="60"/>
      <c r="ABB9158" s="60"/>
      <c r="ABC9158" s="60"/>
      <c r="ABD9158" s="60"/>
      <c r="ABE9158" s="60"/>
      <c r="ABF9158" s="60"/>
      <c r="ABG9158" s="60"/>
      <c r="ABH9158" s="60"/>
      <c r="ABI9158" s="60"/>
      <c r="ABJ9158" s="60"/>
      <c r="ABK9158" s="60"/>
      <c r="ABL9158" s="60"/>
      <c r="ABM9158" s="60"/>
      <c r="ABN9158" s="60"/>
      <c r="ABO9158" s="60"/>
      <c r="ABP9158" s="60"/>
      <c r="ABQ9158" s="60"/>
      <c r="ABR9158" s="60">
        <v>0.96543180526508598</v>
      </c>
      <c r="ABS9158" s="60"/>
      <c r="ABT9158" s="60"/>
      <c r="ABU9158" s="60"/>
      <c r="ABV9158" s="60"/>
      <c r="ABW9158" s="60"/>
      <c r="ABX9158" s="60"/>
    </row>
    <row r="9159" spans="727:752" x14ac:dyDescent="0.25">
      <c r="AAY9159" s="60"/>
      <c r="AAZ9159" s="60"/>
      <c r="ABA9159" s="60"/>
      <c r="ABB9159" s="60"/>
      <c r="ABC9159" s="60"/>
      <c r="ABD9159" s="60"/>
      <c r="ABE9159" s="60"/>
      <c r="ABF9159" s="60"/>
      <c r="ABG9159" s="60"/>
      <c r="ABH9159" s="60"/>
      <c r="ABI9159" s="60"/>
      <c r="ABJ9159" s="60"/>
      <c r="ABK9159" s="60"/>
      <c r="ABL9159" s="60"/>
      <c r="ABM9159" s="60"/>
      <c r="ABN9159" s="60"/>
      <c r="ABO9159" s="60"/>
      <c r="ABP9159" s="60"/>
      <c r="ABQ9159" s="60"/>
      <c r="ABR9159" s="60">
        <v>0.96542945134223201</v>
      </c>
      <c r="ABS9159" s="60"/>
      <c r="ABT9159" s="60"/>
      <c r="ABU9159" s="60"/>
      <c r="ABV9159" s="60"/>
      <c r="ABW9159" s="60"/>
      <c r="ABX9159" s="60"/>
    </row>
    <row r="9160" spans="727:752" x14ac:dyDescent="0.25">
      <c r="AAY9160" s="60"/>
      <c r="AAZ9160" s="60"/>
      <c r="ABA9160" s="60"/>
      <c r="ABB9160" s="60"/>
      <c r="ABC9160" s="60"/>
      <c r="ABD9160" s="60"/>
      <c r="ABE9160" s="60"/>
      <c r="ABF9160" s="60"/>
      <c r="ABG9160" s="60"/>
      <c r="ABH9160" s="60"/>
      <c r="ABI9160" s="60"/>
      <c r="ABJ9160" s="60"/>
      <c r="ABK9160" s="60"/>
      <c r="ABL9160" s="60"/>
      <c r="ABM9160" s="60"/>
      <c r="ABN9160" s="60"/>
      <c r="ABO9160" s="60"/>
      <c r="ABP9160" s="60"/>
      <c r="ABQ9160" s="60"/>
      <c r="ABR9160" s="60">
        <v>0.96542264026117297</v>
      </c>
      <c r="ABS9160" s="60"/>
      <c r="ABT9160" s="60"/>
      <c r="ABU9160" s="60"/>
      <c r="ABV9160" s="60"/>
      <c r="ABW9160" s="60"/>
      <c r="ABX9160" s="60"/>
    </row>
    <row r="9161" spans="727:752" x14ac:dyDescent="0.25">
      <c r="AAY9161" s="60"/>
      <c r="AAZ9161" s="60"/>
      <c r="ABA9161" s="60"/>
      <c r="ABB9161" s="60"/>
      <c r="ABC9161" s="60"/>
      <c r="ABD9161" s="60"/>
      <c r="ABE9161" s="60"/>
      <c r="ABF9161" s="60"/>
      <c r="ABG9161" s="60"/>
      <c r="ABH9161" s="60"/>
      <c r="ABI9161" s="60"/>
      <c r="ABJ9161" s="60"/>
      <c r="ABK9161" s="60"/>
      <c r="ABL9161" s="60"/>
      <c r="ABM9161" s="60"/>
      <c r="ABN9161" s="60"/>
      <c r="ABO9161" s="60"/>
      <c r="ABP9161" s="60"/>
      <c r="ABQ9161" s="60"/>
      <c r="ABR9161" s="60">
        <v>0.96540409469740396</v>
      </c>
      <c r="ABS9161" s="60"/>
      <c r="ABT9161" s="60"/>
      <c r="ABU9161" s="60"/>
      <c r="ABV9161" s="60"/>
      <c r="ABW9161" s="60"/>
      <c r="ABX9161" s="60"/>
    </row>
    <row r="9162" spans="727:752" x14ac:dyDescent="0.25">
      <c r="AAY9162" s="60"/>
      <c r="AAZ9162" s="60"/>
      <c r="ABA9162" s="60"/>
      <c r="ABB9162" s="60"/>
      <c r="ABC9162" s="60"/>
      <c r="ABD9162" s="60"/>
      <c r="ABE9162" s="60"/>
      <c r="ABF9162" s="60"/>
      <c r="ABG9162" s="60"/>
      <c r="ABH9162" s="60"/>
      <c r="ABI9162" s="60"/>
      <c r="ABJ9162" s="60"/>
      <c r="ABK9162" s="60"/>
      <c r="ABL9162" s="60"/>
      <c r="ABM9162" s="60"/>
      <c r="ABN9162" s="60"/>
      <c r="ABO9162" s="60"/>
      <c r="ABP9162" s="60"/>
      <c r="ABQ9162" s="60"/>
      <c r="ABR9162" s="60">
        <v>0.96540057460734796</v>
      </c>
      <c r="ABS9162" s="60"/>
      <c r="ABT9162" s="60"/>
      <c r="ABU9162" s="60"/>
      <c r="ABV9162" s="60"/>
      <c r="ABW9162" s="60"/>
      <c r="ABX9162" s="60"/>
    </row>
    <row r="9163" spans="727:752" x14ac:dyDescent="0.25">
      <c r="AAY9163" s="60"/>
      <c r="AAZ9163" s="60"/>
      <c r="ABA9163" s="60"/>
      <c r="ABB9163" s="60"/>
      <c r="ABC9163" s="60"/>
      <c r="ABD9163" s="60"/>
      <c r="ABE9163" s="60"/>
      <c r="ABF9163" s="60"/>
      <c r="ABG9163" s="60"/>
      <c r="ABH9163" s="60"/>
      <c r="ABI9163" s="60"/>
      <c r="ABJ9163" s="60"/>
      <c r="ABK9163" s="60"/>
      <c r="ABL9163" s="60"/>
      <c r="ABM9163" s="60"/>
      <c r="ABN9163" s="60"/>
      <c r="ABO9163" s="60"/>
      <c r="ABP9163" s="60"/>
      <c r="ABQ9163" s="60"/>
      <c r="ABR9163" s="60">
        <v>0.965398081806491</v>
      </c>
      <c r="ABS9163" s="60"/>
      <c r="ABT9163" s="60"/>
      <c r="ABU9163" s="60"/>
      <c r="ABV9163" s="60"/>
      <c r="ABW9163" s="60"/>
      <c r="ABX9163" s="60"/>
    </row>
    <row r="9164" spans="727:752" x14ac:dyDescent="0.25">
      <c r="AAY9164" s="60"/>
      <c r="AAZ9164" s="60"/>
      <c r="ABA9164" s="60"/>
      <c r="ABB9164" s="60"/>
      <c r="ABC9164" s="60"/>
      <c r="ABD9164" s="60"/>
      <c r="ABE9164" s="60"/>
      <c r="ABF9164" s="60"/>
      <c r="ABG9164" s="60"/>
      <c r="ABH9164" s="60"/>
      <c r="ABI9164" s="60"/>
      <c r="ABJ9164" s="60"/>
      <c r="ABK9164" s="60"/>
      <c r="ABL9164" s="60"/>
      <c r="ABM9164" s="60"/>
      <c r="ABN9164" s="60"/>
      <c r="ABO9164" s="60"/>
      <c r="ABP9164" s="60"/>
      <c r="ABQ9164" s="60"/>
      <c r="ABR9164" s="60">
        <v>0.96538501625413398</v>
      </c>
      <c r="ABS9164" s="60"/>
      <c r="ABT9164" s="60"/>
      <c r="ABU9164" s="60"/>
      <c r="ABV9164" s="60"/>
      <c r="ABW9164" s="60"/>
      <c r="ABX9164" s="60"/>
    </row>
    <row r="9165" spans="727:752" x14ac:dyDescent="0.25">
      <c r="AAY9165" s="60"/>
      <c r="AAZ9165" s="60"/>
      <c r="ABA9165" s="60"/>
      <c r="ABB9165" s="60"/>
      <c r="ABC9165" s="60"/>
      <c r="ABD9165" s="60"/>
      <c r="ABE9165" s="60"/>
      <c r="ABF9165" s="60"/>
      <c r="ABG9165" s="60"/>
      <c r="ABH9165" s="60"/>
      <c r="ABI9165" s="60"/>
      <c r="ABJ9165" s="60"/>
      <c r="ABK9165" s="60"/>
      <c r="ABL9165" s="60"/>
      <c r="ABM9165" s="60"/>
      <c r="ABN9165" s="60"/>
      <c r="ABO9165" s="60"/>
      <c r="ABP9165" s="60"/>
      <c r="ABQ9165" s="60"/>
      <c r="ABR9165" s="60">
        <v>0.96537509567032498</v>
      </c>
      <c r="ABS9165" s="60"/>
      <c r="ABT9165" s="60"/>
      <c r="ABU9165" s="60"/>
      <c r="ABV9165" s="60"/>
      <c r="ABW9165" s="60"/>
      <c r="ABX9165" s="60"/>
    </row>
    <row r="9166" spans="727:752" x14ac:dyDescent="0.25">
      <c r="AAY9166" s="60"/>
      <c r="AAZ9166" s="60"/>
      <c r="ABA9166" s="60"/>
      <c r="ABB9166" s="60"/>
      <c r="ABC9166" s="60"/>
      <c r="ABD9166" s="60"/>
      <c r="ABE9166" s="60"/>
      <c r="ABF9166" s="60"/>
      <c r="ABG9166" s="60"/>
      <c r="ABH9166" s="60"/>
      <c r="ABI9166" s="60"/>
      <c r="ABJ9166" s="60"/>
      <c r="ABK9166" s="60"/>
      <c r="ABL9166" s="60"/>
      <c r="ABM9166" s="60"/>
      <c r="ABN9166" s="60"/>
      <c r="ABO9166" s="60"/>
      <c r="ABP9166" s="60"/>
      <c r="ABQ9166" s="60"/>
      <c r="ABR9166" s="60">
        <v>0.96536232631655605</v>
      </c>
      <c r="ABS9166" s="60"/>
      <c r="ABT9166" s="60"/>
      <c r="ABU9166" s="60"/>
      <c r="ABV9166" s="60"/>
      <c r="ABW9166" s="60"/>
      <c r="ABX9166" s="60"/>
    </row>
    <row r="9167" spans="727:752" x14ac:dyDescent="0.25">
      <c r="AAY9167" s="60"/>
      <c r="AAZ9167" s="60"/>
      <c r="ABA9167" s="60"/>
      <c r="ABB9167" s="60"/>
      <c r="ABC9167" s="60"/>
      <c r="ABD9167" s="60"/>
      <c r="ABE9167" s="60"/>
      <c r="ABF9167" s="60"/>
      <c r="ABG9167" s="60"/>
      <c r="ABH9167" s="60"/>
      <c r="ABI9167" s="60"/>
      <c r="ABJ9167" s="60"/>
      <c r="ABK9167" s="60"/>
      <c r="ABL9167" s="60"/>
      <c r="ABM9167" s="60"/>
      <c r="ABN9167" s="60"/>
      <c r="ABO9167" s="60"/>
      <c r="ABP9167" s="60"/>
      <c r="ABQ9167" s="60"/>
      <c r="ABR9167" s="60">
        <v>0.96535795971264104</v>
      </c>
      <c r="ABS9167" s="60"/>
      <c r="ABT9167" s="60"/>
      <c r="ABU9167" s="60"/>
      <c r="ABV9167" s="60"/>
      <c r="ABW9167" s="60"/>
      <c r="ABX9167" s="60"/>
    </row>
    <row r="9168" spans="727:752" x14ac:dyDescent="0.25">
      <c r="AAY9168" s="60"/>
      <c r="AAZ9168" s="60"/>
      <c r="ABA9168" s="60"/>
      <c r="ABB9168" s="60"/>
      <c r="ABC9168" s="60"/>
      <c r="ABD9168" s="60"/>
      <c r="ABE9168" s="60"/>
      <c r="ABF9168" s="60"/>
      <c r="ABG9168" s="60"/>
      <c r="ABH9168" s="60"/>
      <c r="ABI9168" s="60"/>
      <c r="ABJ9168" s="60"/>
      <c r="ABK9168" s="60"/>
      <c r="ABL9168" s="60"/>
      <c r="ABM9168" s="60"/>
      <c r="ABN9168" s="60"/>
      <c r="ABO9168" s="60"/>
      <c r="ABP9168" s="60"/>
      <c r="ABQ9168" s="60"/>
      <c r="ABR9168" s="60">
        <v>0.96535713934840195</v>
      </c>
      <c r="ABS9168" s="60"/>
      <c r="ABT9168" s="60"/>
      <c r="ABU9168" s="60"/>
      <c r="ABV9168" s="60"/>
      <c r="ABW9168" s="60"/>
      <c r="ABX9168" s="60"/>
    </row>
    <row r="9169" spans="727:752" x14ac:dyDescent="0.25">
      <c r="AAY9169" s="60"/>
      <c r="AAZ9169" s="60"/>
      <c r="ABA9169" s="60"/>
      <c r="ABB9169" s="60"/>
      <c r="ABC9169" s="60"/>
      <c r="ABD9169" s="60"/>
      <c r="ABE9169" s="60"/>
      <c r="ABF9169" s="60"/>
      <c r="ABG9169" s="60"/>
      <c r="ABH9169" s="60"/>
      <c r="ABI9169" s="60"/>
      <c r="ABJ9169" s="60"/>
      <c r="ABK9169" s="60"/>
      <c r="ABL9169" s="60"/>
      <c r="ABM9169" s="60"/>
      <c r="ABN9169" s="60"/>
      <c r="ABO9169" s="60"/>
      <c r="ABP9169" s="60"/>
      <c r="ABQ9169" s="60"/>
      <c r="ABR9169" s="60">
        <v>0.965326035259777</v>
      </c>
      <c r="ABS9169" s="60"/>
      <c r="ABT9169" s="60"/>
      <c r="ABU9169" s="60"/>
      <c r="ABV9169" s="60"/>
      <c r="ABW9169" s="60"/>
      <c r="ABX9169" s="60"/>
    </row>
    <row r="9170" spans="727:752" x14ac:dyDescent="0.25">
      <c r="AAY9170" s="60"/>
      <c r="AAZ9170" s="60"/>
      <c r="ABA9170" s="60"/>
      <c r="ABB9170" s="60"/>
      <c r="ABC9170" s="60"/>
      <c r="ABD9170" s="60"/>
      <c r="ABE9170" s="60"/>
      <c r="ABF9170" s="60"/>
      <c r="ABG9170" s="60"/>
      <c r="ABH9170" s="60"/>
      <c r="ABI9170" s="60"/>
      <c r="ABJ9170" s="60"/>
      <c r="ABK9170" s="60"/>
      <c r="ABL9170" s="60"/>
      <c r="ABM9170" s="60"/>
      <c r="ABN9170" s="60"/>
      <c r="ABO9170" s="60"/>
      <c r="ABP9170" s="60"/>
      <c r="ABQ9170" s="60"/>
      <c r="ABR9170" s="60">
        <v>0.96531680521335395</v>
      </c>
      <c r="ABS9170" s="60"/>
      <c r="ABT9170" s="60"/>
      <c r="ABU9170" s="60"/>
      <c r="ABV9170" s="60"/>
      <c r="ABW9170" s="60"/>
      <c r="ABX9170" s="60"/>
    </row>
    <row r="9171" spans="727:752" x14ac:dyDescent="0.25">
      <c r="AAY9171" s="60"/>
      <c r="AAZ9171" s="60"/>
      <c r="ABA9171" s="60"/>
      <c r="ABB9171" s="60"/>
      <c r="ABC9171" s="60"/>
      <c r="ABD9171" s="60"/>
      <c r="ABE9171" s="60"/>
      <c r="ABF9171" s="60"/>
      <c r="ABG9171" s="60"/>
      <c r="ABH9171" s="60"/>
      <c r="ABI9171" s="60"/>
      <c r="ABJ9171" s="60"/>
      <c r="ABK9171" s="60"/>
      <c r="ABL9171" s="60"/>
      <c r="ABM9171" s="60"/>
      <c r="ABN9171" s="60"/>
      <c r="ABO9171" s="60"/>
      <c r="ABP9171" s="60"/>
      <c r="ABQ9171" s="60"/>
      <c r="ABR9171" s="60">
        <v>0.96529696102081197</v>
      </c>
      <c r="ABS9171" s="60"/>
      <c r="ABT9171" s="60"/>
      <c r="ABU9171" s="60"/>
      <c r="ABV9171" s="60"/>
      <c r="ABW9171" s="60"/>
      <c r="ABX9171" s="60"/>
    </row>
    <row r="9172" spans="727:752" x14ac:dyDescent="0.25">
      <c r="AAY9172" s="60"/>
      <c r="AAZ9172" s="60"/>
      <c r="ABA9172" s="60"/>
      <c r="ABB9172" s="60"/>
      <c r="ABC9172" s="60"/>
      <c r="ABD9172" s="60"/>
      <c r="ABE9172" s="60"/>
      <c r="ABF9172" s="60"/>
      <c r="ABG9172" s="60"/>
      <c r="ABH9172" s="60"/>
      <c r="ABI9172" s="60"/>
      <c r="ABJ9172" s="60"/>
      <c r="ABK9172" s="60"/>
      <c r="ABL9172" s="60"/>
      <c r="ABM9172" s="60"/>
      <c r="ABN9172" s="60"/>
      <c r="ABO9172" s="60"/>
      <c r="ABP9172" s="60"/>
      <c r="ABQ9172" s="60"/>
      <c r="ABR9172" s="60">
        <v>0.96528087903363902</v>
      </c>
      <c r="ABS9172" s="60"/>
      <c r="ABT9172" s="60"/>
      <c r="ABU9172" s="60"/>
      <c r="ABV9172" s="60"/>
      <c r="ABW9172" s="60"/>
      <c r="ABX9172" s="60"/>
    </row>
    <row r="9173" spans="727:752" x14ac:dyDescent="0.25">
      <c r="AAY9173" s="60"/>
      <c r="AAZ9173" s="60"/>
      <c r="ABA9173" s="60"/>
      <c r="ABB9173" s="60"/>
      <c r="ABC9173" s="60"/>
      <c r="ABD9173" s="60"/>
      <c r="ABE9173" s="60"/>
      <c r="ABF9173" s="60"/>
      <c r="ABG9173" s="60"/>
      <c r="ABH9173" s="60"/>
      <c r="ABI9173" s="60"/>
      <c r="ABJ9173" s="60"/>
      <c r="ABK9173" s="60"/>
      <c r="ABL9173" s="60"/>
      <c r="ABM9173" s="60"/>
      <c r="ABN9173" s="60"/>
      <c r="ABO9173" s="60"/>
      <c r="ABP9173" s="60"/>
      <c r="ABQ9173" s="60"/>
      <c r="ABR9173" s="60">
        <v>0.965251167394649</v>
      </c>
      <c r="ABS9173" s="60"/>
      <c r="ABT9173" s="60"/>
      <c r="ABU9173" s="60"/>
      <c r="ABV9173" s="60"/>
      <c r="ABW9173" s="60"/>
      <c r="ABX9173" s="60"/>
    </row>
    <row r="9174" spans="727:752" x14ac:dyDescent="0.25">
      <c r="AAY9174" s="60"/>
      <c r="AAZ9174" s="60"/>
      <c r="ABA9174" s="60"/>
      <c r="ABB9174" s="60"/>
      <c r="ABC9174" s="60"/>
      <c r="ABD9174" s="60"/>
      <c r="ABE9174" s="60"/>
      <c r="ABF9174" s="60"/>
      <c r="ABG9174" s="60"/>
      <c r="ABH9174" s="60"/>
      <c r="ABI9174" s="60"/>
      <c r="ABJ9174" s="60"/>
      <c r="ABK9174" s="60"/>
      <c r="ABL9174" s="60"/>
      <c r="ABM9174" s="60"/>
      <c r="ABN9174" s="60"/>
      <c r="ABO9174" s="60"/>
      <c r="ABP9174" s="60"/>
      <c r="ABQ9174" s="60"/>
      <c r="ABR9174" s="60">
        <v>0.96519787228923204</v>
      </c>
      <c r="ABS9174" s="60"/>
      <c r="ABT9174" s="60"/>
      <c r="ABU9174" s="60"/>
      <c r="ABV9174" s="60"/>
      <c r="ABW9174" s="60"/>
      <c r="ABX9174" s="60"/>
    </row>
    <row r="9175" spans="727:752" x14ac:dyDescent="0.25">
      <c r="AAY9175" s="60"/>
      <c r="AAZ9175" s="60"/>
      <c r="ABA9175" s="60"/>
      <c r="ABB9175" s="60"/>
      <c r="ABC9175" s="60"/>
      <c r="ABD9175" s="60"/>
      <c r="ABE9175" s="60"/>
      <c r="ABF9175" s="60"/>
      <c r="ABG9175" s="60"/>
      <c r="ABH9175" s="60"/>
      <c r="ABI9175" s="60"/>
      <c r="ABJ9175" s="60"/>
      <c r="ABK9175" s="60"/>
      <c r="ABL9175" s="60"/>
      <c r="ABM9175" s="60"/>
      <c r="ABN9175" s="60"/>
      <c r="ABO9175" s="60"/>
      <c r="ABP9175" s="60"/>
      <c r="ABQ9175" s="60"/>
      <c r="ABR9175" s="60">
        <v>0.96519676427501999</v>
      </c>
      <c r="ABS9175" s="60"/>
      <c r="ABT9175" s="60"/>
      <c r="ABU9175" s="60"/>
      <c r="ABV9175" s="60"/>
      <c r="ABW9175" s="60"/>
      <c r="ABX9175" s="60"/>
    </row>
    <row r="9176" spans="727:752" x14ac:dyDescent="0.25">
      <c r="AAY9176" s="60"/>
      <c r="AAZ9176" s="60"/>
      <c r="ABA9176" s="60"/>
      <c r="ABB9176" s="60"/>
      <c r="ABC9176" s="60"/>
      <c r="ABD9176" s="60"/>
      <c r="ABE9176" s="60"/>
      <c r="ABF9176" s="60"/>
      <c r="ABG9176" s="60"/>
      <c r="ABH9176" s="60"/>
      <c r="ABI9176" s="60"/>
      <c r="ABJ9176" s="60"/>
      <c r="ABK9176" s="60"/>
      <c r="ABL9176" s="60"/>
      <c r="ABM9176" s="60"/>
      <c r="ABN9176" s="60"/>
      <c r="ABO9176" s="60"/>
      <c r="ABP9176" s="60"/>
      <c r="ABQ9176" s="60"/>
      <c r="ABR9176" s="60">
        <v>0.96518873860027099</v>
      </c>
      <c r="ABS9176" s="60"/>
      <c r="ABT9176" s="60"/>
      <c r="ABU9176" s="60"/>
      <c r="ABV9176" s="60"/>
      <c r="ABW9176" s="60"/>
      <c r="ABX9176" s="60"/>
    </row>
    <row r="9177" spans="727:752" x14ac:dyDescent="0.25">
      <c r="AAY9177" s="60"/>
      <c r="AAZ9177" s="60"/>
      <c r="ABA9177" s="60"/>
      <c r="ABB9177" s="60"/>
      <c r="ABC9177" s="60"/>
      <c r="ABD9177" s="60"/>
      <c r="ABE9177" s="60"/>
      <c r="ABF9177" s="60"/>
      <c r="ABG9177" s="60"/>
      <c r="ABH9177" s="60"/>
      <c r="ABI9177" s="60"/>
      <c r="ABJ9177" s="60"/>
      <c r="ABK9177" s="60"/>
      <c r="ABL9177" s="60"/>
      <c r="ABM9177" s="60"/>
      <c r="ABN9177" s="60"/>
      <c r="ABO9177" s="60"/>
      <c r="ABP9177" s="60"/>
      <c r="ABQ9177" s="60"/>
      <c r="ABR9177" s="60">
        <v>0.96518837071391395</v>
      </c>
      <c r="ABS9177" s="60"/>
      <c r="ABT9177" s="60"/>
      <c r="ABU9177" s="60"/>
      <c r="ABV9177" s="60"/>
      <c r="ABW9177" s="60"/>
      <c r="ABX9177" s="60"/>
    </row>
    <row r="9178" spans="727:752" x14ac:dyDescent="0.25">
      <c r="AAY9178" s="60"/>
      <c r="AAZ9178" s="60"/>
      <c r="ABA9178" s="60"/>
      <c r="ABB9178" s="60"/>
      <c r="ABC9178" s="60"/>
      <c r="ABD9178" s="60"/>
      <c r="ABE9178" s="60"/>
      <c r="ABF9178" s="60"/>
      <c r="ABG9178" s="60"/>
      <c r="ABH9178" s="60"/>
      <c r="ABI9178" s="60"/>
      <c r="ABJ9178" s="60"/>
      <c r="ABK9178" s="60"/>
      <c r="ABL9178" s="60"/>
      <c r="ABM9178" s="60"/>
      <c r="ABN9178" s="60"/>
      <c r="ABO9178" s="60"/>
      <c r="ABP9178" s="60"/>
      <c r="ABQ9178" s="60"/>
      <c r="ABR9178" s="60">
        <v>0.96515353178100205</v>
      </c>
      <c r="ABS9178" s="60"/>
      <c r="ABT9178" s="60"/>
      <c r="ABU9178" s="60"/>
      <c r="ABV9178" s="60"/>
      <c r="ABW9178" s="60"/>
      <c r="ABX9178" s="60"/>
    </row>
    <row r="9179" spans="727:752" x14ac:dyDescent="0.25">
      <c r="AAY9179" s="60"/>
      <c r="AAZ9179" s="60"/>
      <c r="ABA9179" s="60"/>
      <c r="ABB9179" s="60"/>
      <c r="ABC9179" s="60"/>
      <c r="ABD9179" s="60"/>
      <c r="ABE9179" s="60"/>
      <c r="ABF9179" s="60"/>
      <c r="ABG9179" s="60"/>
      <c r="ABH9179" s="60"/>
      <c r="ABI9179" s="60"/>
      <c r="ABJ9179" s="60"/>
      <c r="ABK9179" s="60"/>
      <c r="ABL9179" s="60"/>
      <c r="ABM9179" s="60"/>
      <c r="ABN9179" s="60"/>
      <c r="ABO9179" s="60"/>
      <c r="ABP9179" s="60"/>
      <c r="ABQ9179" s="60"/>
      <c r="ABR9179" s="60">
        <v>0.96514499046004798</v>
      </c>
      <c r="ABS9179" s="60"/>
      <c r="ABT9179" s="60"/>
      <c r="ABU9179" s="60"/>
      <c r="ABV9179" s="60"/>
      <c r="ABW9179" s="60"/>
      <c r="ABX9179" s="60"/>
    </row>
    <row r="9180" spans="727:752" x14ac:dyDescent="0.25">
      <c r="AAY9180" s="60"/>
      <c r="AAZ9180" s="60"/>
      <c r="ABA9180" s="60"/>
      <c r="ABB9180" s="60"/>
      <c r="ABC9180" s="60"/>
      <c r="ABD9180" s="60"/>
      <c r="ABE9180" s="60"/>
      <c r="ABF9180" s="60"/>
      <c r="ABG9180" s="60"/>
      <c r="ABH9180" s="60"/>
      <c r="ABI9180" s="60"/>
      <c r="ABJ9180" s="60"/>
      <c r="ABK9180" s="60"/>
      <c r="ABL9180" s="60"/>
      <c r="ABM9180" s="60"/>
      <c r="ABN9180" s="60"/>
      <c r="ABO9180" s="60"/>
      <c r="ABP9180" s="60"/>
      <c r="ABQ9180" s="60"/>
      <c r="ABR9180" s="60">
        <v>0.96513906969350305</v>
      </c>
      <c r="ABS9180" s="60"/>
      <c r="ABT9180" s="60"/>
      <c r="ABU9180" s="60"/>
      <c r="ABV9180" s="60"/>
      <c r="ABW9180" s="60"/>
      <c r="ABX9180" s="60"/>
    </row>
    <row r="9181" spans="727:752" x14ac:dyDescent="0.25">
      <c r="AAY9181" s="60"/>
      <c r="AAZ9181" s="60"/>
      <c r="ABA9181" s="60"/>
      <c r="ABB9181" s="60"/>
      <c r="ABC9181" s="60"/>
      <c r="ABD9181" s="60"/>
      <c r="ABE9181" s="60"/>
      <c r="ABF9181" s="60"/>
      <c r="ABG9181" s="60"/>
      <c r="ABH9181" s="60"/>
      <c r="ABI9181" s="60"/>
      <c r="ABJ9181" s="60"/>
      <c r="ABK9181" s="60"/>
      <c r="ABL9181" s="60"/>
      <c r="ABM9181" s="60"/>
      <c r="ABN9181" s="60"/>
      <c r="ABO9181" s="60"/>
      <c r="ABP9181" s="60"/>
      <c r="ABQ9181" s="60"/>
      <c r="ABR9181" s="60">
        <v>0.96513646907043205</v>
      </c>
      <c r="ABS9181" s="60"/>
      <c r="ABT9181" s="60"/>
      <c r="ABU9181" s="60"/>
      <c r="ABV9181" s="60"/>
      <c r="ABW9181" s="60"/>
      <c r="ABX9181" s="60"/>
    </row>
    <row r="9182" spans="727:752" x14ac:dyDescent="0.25">
      <c r="AAY9182" s="60"/>
      <c r="AAZ9182" s="60"/>
      <c r="ABA9182" s="60"/>
      <c r="ABB9182" s="60"/>
      <c r="ABC9182" s="60"/>
      <c r="ABD9182" s="60"/>
      <c r="ABE9182" s="60"/>
      <c r="ABF9182" s="60"/>
      <c r="ABG9182" s="60"/>
      <c r="ABH9182" s="60"/>
      <c r="ABI9182" s="60"/>
      <c r="ABJ9182" s="60"/>
      <c r="ABK9182" s="60"/>
      <c r="ABL9182" s="60"/>
      <c r="ABM9182" s="60"/>
      <c r="ABN9182" s="60"/>
      <c r="ABO9182" s="60"/>
      <c r="ABP9182" s="60"/>
      <c r="ABQ9182" s="60"/>
      <c r="ABR9182" s="60">
        <v>0.96513201104555202</v>
      </c>
      <c r="ABS9182" s="60"/>
      <c r="ABT9182" s="60"/>
      <c r="ABU9182" s="60"/>
      <c r="ABV9182" s="60"/>
      <c r="ABW9182" s="60"/>
      <c r="ABX9182" s="60"/>
    </row>
    <row r="9183" spans="727:752" x14ac:dyDescent="0.25">
      <c r="AAY9183" s="60"/>
      <c r="AAZ9183" s="60"/>
      <c r="ABA9183" s="60"/>
      <c r="ABB9183" s="60"/>
      <c r="ABC9183" s="60"/>
      <c r="ABD9183" s="60"/>
      <c r="ABE9183" s="60"/>
      <c r="ABF9183" s="60"/>
      <c r="ABG9183" s="60"/>
      <c r="ABH9183" s="60"/>
      <c r="ABI9183" s="60"/>
      <c r="ABJ9183" s="60"/>
      <c r="ABK9183" s="60"/>
      <c r="ABL9183" s="60"/>
      <c r="ABM9183" s="60"/>
      <c r="ABN9183" s="60"/>
      <c r="ABO9183" s="60"/>
      <c r="ABP9183" s="60"/>
      <c r="ABQ9183" s="60"/>
      <c r="ABR9183" s="60">
        <v>0.965130925655028</v>
      </c>
      <c r="ABS9183" s="60"/>
      <c r="ABT9183" s="60"/>
      <c r="ABU9183" s="60"/>
      <c r="ABV9183" s="60"/>
      <c r="ABW9183" s="60"/>
      <c r="ABX9183" s="60"/>
    </row>
    <row r="9184" spans="727:752" x14ac:dyDescent="0.25">
      <c r="AAY9184" s="60"/>
      <c r="AAZ9184" s="60"/>
      <c r="ABA9184" s="60"/>
      <c r="ABB9184" s="60"/>
      <c r="ABC9184" s="60"/>
      <c r="ABD9184" s="60"/>
      <c r="ABE9184" s="60"/>
      <c r="ABF9184" s="60"/>
      <c r="ABG9184" s="60"/>
      <c r="ABH9184" s="60"/>
      <c r="ABI9184" s="60"/>
      <c r="ABJ9184" s="60"/>
      <c r="ABK9184" s="60"/>
      <c r="ABL9184" s="60"/>
      <c r="ABM9184" s="60"/>
      <c r="ABN9184" s="60"/>
      <c r="ABO9184" s="60"/>
      <c r="ABP9184" s="60"/>
      <c r="ABQ9184" s="60"/>
      <c r="ABR9184" s="60">
        <v>0.96511172421772695</v>
      </c>
      <c r="ABS9184" s="60"/>
      <c r="ABT9184" s="60"/>
      <c r="ABU9184" s="60"/>
      <c r="ABV9184" s="60"/>
      <c r="ABW9184" s="60"/>
      <c r="ABX9184" s="60"/>
    </row>
    <row r="9185" spans="727:752" x14ac:dyDescent="0.25">
      <c r="AAY9185" s="60"/>
      <c r="AAZ9185" s="60"/>
      <c r="ABA9185" s="60"/>
      <c r="ABB9185" s="60"/>
      <c r="ABC9185" s="60"/>
      <c r="ABD9185" s="60"/>
      <c r="ABE9185" s="60"/>
      <c r="ABF9185" s="60"/>
      <c r="ABG9185" s="60"/>
      <c r="ABH9185" s="60"/>
      <c r="ABI9185" s="60"/>
      <c r="ABJ9185" s="60"/>
      <c r="ABK9185" s="60"/>
      <c r="ABL9185" s="60"/>
      <c r="ABM9185" s="60"/>
      <c r="ABN9185" s="60"/>
      <c r="ABO9185" s="60"/>
      <c r="ABP9185" s="60"/>
      <c r="ABQ9185" s="60"/>
      <c r="ABR9185" s="60">
        <v>0.96510443771364796</v>
      </c>
      <c r="ABS9185" s="60"/>
      <c r="ABT9185" s="60"/>
      <c r="ABU9185" s="60"/>
      <c r="ABV9185" s="60"/>
      <c r="ABW9185" s="60"/>
      <c r="ABX9185" s="60"/>
    </row>
    <row r="9186" spans="727:752" x14ac:dyDescent="0.25">
      <c r="AAY9186" s="60"/>
      <c r="AAZ9186" s="60"/>
      <c r="ABA9186" s="60"/>
      <c r="ABB9186" s="60"/>
      <c r="ABC9186" s="60"/>
      <c r="ABD9186" s="60"/>
      <c r="ABE9186" s="60"/>
      <c r="ABF9186" s="60"/>
      <c r="ABG9186" s="60"/>
      <c r="ABH9186" s="60"/>
      <c r="ABI9186" s="60"/>
      <c r="ABJ9186" s="60"/>
      <c r="ABK9186" s="60"/>
      <c r="ABL9186" s="60"/>
      <c r="ABM9186" s="60"/>
      <c r="ABN9186" s="60"/>
      <c r="ABO9186" s="60"/>
      <c r="ABP9186" s="60"/>
      <c r="ABQ9186" s="60"/>
      <c r="ABR9186" s="60">
        <v>0.96510302731819797</v>
      </c>
      <c r="ABS9186" s="60"/>
      <c r="ABT9186" s="60"/>
      <c r="ABU9186" s="60"/>
      <c r="ABV9186" s="60"/>
      <c r="ABW9186" s="60"/>
      <c r="ABX9186" s="60"/>
    </row>
    <row r="9187" spans="727:752" x14ac:dyDescent="0.25">
      <c r="AAY9187" s="60"/>
      <c r="AAZ9187" s="60"/>
      <c r="ABA9187" s="60"/>
      <c r="ABB9187" s="60"/>
      <c r="ABC9187" s="60"/>
      <c r="ABD9187" s="60"/>
      <c r="ABE9187" s="60"/>
      <c r="ABF9187" s="60"/>
      <c r="ABG9187" s="60"/>
      <c r="ABH9187" s="60"/>
      <c r="ABI9187" s="60"/>
      <c r="ABJ9187" s="60"/>
      <c r="ABK9187" s="60"/>
      <c r="ABL9187" s="60"/>
      <c r="ABM9187" s="60"/>
      <c r="ABN9187" s="60"/>
      <c r="ABO9187" s="60"/>
      <c r="ABP9187" s="60"/>
      <c r="ABQ9187" s="60"/>
      <c r="ABR9187" s="60">
        <v>0.965095183274292</v>
      </c>
      <c r="ABS9187" s="60"/>
      <c r="ABT9187" s="60"/>
      <c r="ABU9187" s="60"/>
      <c r="ABV9187" s="60"/>
      <c r="ABW9187" s="60"/>
      <c r="ABX9187" s="60"/>
    </row>
    <row r="9188" spans="727:752" x14ac:dyDescent="0.25">
      <c r="AAY9188" s="60"/>
      <c r="AAZ9188" s="60"/>
      <c r="ABA9188" s="60"/>
      <c r="ABB9188" s="60"/>
      <c r="ABC9188" s="60"/>
      <c r="ABD9188" s="60"/>
      <c r="ABE9188" s="60"/>
      <c r="ABF9188" s="60"/>
      <c r="ABG9188" s="60"/>
      <c r="ABH9188" s="60"/>
      <c r="ABI9188" s="60"/>
      <c r="ABJ9188" s="60"/>
      <c r="ABK9188" s="60"/>
      <c r="ABL9188" s="60"/>
      <c r="ABM9188" s="60"/>
      <c r="ABN9188" s="60"/>
      <c r="ABO9188" s="60"/>
      <c r="ABP9188" s="60"/>
      <c r="ABQ9188" s="60"/>
      <c r="ABR9188" s="60">
        <v>0.965084367917865</v>
      </c>
      <c r="ABS9188" s="60"/>
      <c r="ABT9188" s="60"/>
      <c r="ABU9188" s="60"/>
      <c r="ABV9188" s="60"/>
      <c r="ABW9188" s="60"/>
      <c r="ABX9188" s="60"/>
    </row>
    <row r="9189" spans="727:752" x14ac:dyDescent="0.25">
      <c r="AAY9189" s="60"/>
      <c r="AAZ9189" s="60"/>
      <c r="ABA9189" s="60"/>
      <c r="ABB9189" s="60"/>
      <c r="ABC9189" s="60"/>
      <c r="ABD9189" s="60"/>
      <c r="ABE9189" s="60"/>
      <c r="ABF9189" s="60"/>
      <c r="ABG9189" s="60"/>
      <c r="ABH9189" s="60"/>
      <c r="ABI9189" s="60"/>
      <c r="ABJ9189" s="60"/>
      <c r="ABK9189" s="60"/>
      <c r="ABL9189" s="60"/>
      <c r="ABM9189" s="60"/>
      <c r="ABN9189" s="60"/>
      <c r="ABO9189" s="60"/>
      <c r="ABP9189" s="60"/>
      <c r="ABQ9189" s="60"/>
      <c r="ABR9189" s="60">
        <v>0.96508081024223602</v>
      </c>
      <c r="ABS9189" s="60"/>
      <c r="ABT9189" s="60"/>
      <c r="ABU9189" s="60"/>
      <c r="ABV9189" s="60"/>
      <c r="ABW9189" s="60"/>
      <c r="ABX9189" s="60"/>
    </row>
    <row r="9190" spans="727:752" x14ac:dyDescent="0.25">
      <c r="AAY9190" s="60"/>
      <c r="AAZ9190" s="60"/>
      <c r="ABA9190" s="60"/>
      <c r="ABB9190" s="60"/>
      <c r="ABC9190" s="60"/>
      <c r="ABD9190" s="60"/>
      <c r="ABE9190" s="60"/>
      <c r="ABF9190" s="60"/>
      <c r="ABG9190" s="60"/>
      <c r="ABH9190" s="60"/>
      <c r="ABI9190" s="60"/>
      <c r="ABJ9190" s="60"/>
      <c r="ABK9190" s="60"/>
      <c r="ABL9190" s="60"/>
      <c r="ABM9190" s="60"/>
      <c r="ABN9190" s="60"/>
      <c r="ABO9190" s="60"/>
      <c r="ABP9190" s="60"/>
      <c r="ABQ9190" s="60"/>
      <c r="ABR9190" s="60">
        <v>0.965073064067136</v>
      </c>
      <c r="ABS9190" s="60"/>
      <c r="ABT9190" s="60"/>
      <c r="ABU9190" s="60"/>
      <c r="ABV9190" s="60"/>
      <c r="ABW9190" s="60"/>
      <c r="ABX9190" s="60"/>
    </row>
    <row r="9191" spans="727:752" x14ac:dyDescent="0.25">
      <c r="AAY9191" s="60"/>
      <c r="AAZ9191" s="60"/>
      <c r="ABA9191" s="60"/>
      <c r="ABB9191" s="60"/>
      <c r="ABC9191" s="60"/>
      <c r="ABD9191" s="60"/>
      <c r="ABE9191" s="60"/>
      <c r="ABF9191" s="60"/>
      <c r="ABG9191" s="60"/>
      <c r="ABH9191" s="60"/>
      <c r="ABI9191" s="60"/>
      <c r="ABJ9191" s="60"/>
      <c r="ABK9191" s="60"/>
      <c r="ABL9191" s="60"/>
      <c r="ABM9191" s="60"/>
      <c r="ABN9191" s="60"/>
      <c r="ABO9191" s="60"/>
      <c r="ABP9191" s="60"/>
      <c r="ABQ9191" s="60"/>
      <c r="ABR9191" s="60">
        <v>0.965071923266411</v>
      </c>
      <c r="ABS9191" s="60"/>
      <c r="ABT9191" s="60"/>
      <c r="ABU9191" s="60"/>
      <c r="ABV9191" s="60"/>
      <c r="ABW9191" s="60"/>
      <c r="ABX9191" s="60"/>
    </row>
    <row r="9192" spans="727:752" x14ac:dyDescent="0.25">
      <c r="AAY9192" s="60"/>
      <c r="AAZ9192" s="60"/>
      <c r="ABA9192" s="60"/>
      <c r="ABB9192" s="60"/>
      <c r="ABC9192" s="60"/>
      <c r="ABD9192" s="60"/>
      <c r="ABE9192" s="60"/>
      <c r="ABF9192" s="60"/>
      <c r="ABG9192" s="60"/>
      <c r="ABH9192" s="60"/>
      <c r="ABI9192" s="60"/>
      <c r="ABJ9192" s="60"/>
      <c r="ABK9192" s="60"/>
      <c r="ABL9192" s="60"/>
      <c r="ABM9192" s="60"/>
      <c r="ABN9192" s="60"/>
      <c r="ABO9192" s="60"/>
      <c r="ABP9192" s="60"/>
      <c r="ABQ9192" s="60"/>
      <c r="ABR9192" s="60">
        <v>0.96507191345685905</v>
      </c>
      <c r="ABS9192" s="60"/>
      <c r="ABT9192" s="60"/>
      <c r="ABU9192" s="60"/>
      <c r="ABV9192" s="60"/>
      <c r="ABW9192" s="60"/>
      <c r="ABX9192" s="60"/>
    </row>
    <row r="9193" spans="727:752" x14ac:dyDescent="0.25">
      <c r="AAY9193" s="60"/>
      <c r="AAZ9193" s="60"/>
      <c r="ABA9193" s="60"/>
      <c r="ABB9193" s="60"/>
      <c r="ABC9193" s="60"/>
      <c r="ABD9193" s="60"/>
      <c r="ABE9193" s="60"/>
      <c r="ABF9193" s="60"/>
      <c r="ABG9193" s="60"/>
      <c r="ABH9193" s="60"/>
      <c r="ABI9193" s="60"/>
      <c r="ABJ9193" s="60"/>
      <c r="ABK9193" s="60"/>
      <c r="ABL9193" s="60"/>
      <c r="ABM9193" s="60"/>
      <c r="ABN9193" s="60"/>
      <c r="ABO9193" s="60"/>
      <c r="ABP9193" s="60"/>
      <c r="ABQ9193" s="60"/>
      <c r="ABR9193" s="60">
        <v>0.96506657197059698</v>
      </c>
      <c r="ABS9193" s="60"/>
      <c r="ABT9193" s="60"/>
      <c r="ABU9193" s="60"/>
      <c r="ABV9193" s="60"/>
      <c r="ABW9193" s="60"/>
      <c r="ABX9193" s="60"/>
    </row>
    <row r="9194" spans="727:752" x14ac:dyDescent="0.25">
      <c r="AAY9194" s="60"/>
      <c r="AAZ9194" s="60"/>
      <c r="ABA9194" s="60"/>
      <c r="ABB9194" s="60"/>
      <c r="ABC9194" s="60"/>
      <c r="ABD9194" s="60"/>
      <c r="ABE9194" s="60"/>
      <c r="ABF9194" s="60"/>
      <c r="ABG9194" s="60"/>
      <c r="ABH9194" s="60"/>
      <c r="ABI9194" s="60"/>
      <c r="ABJ9194" s="60"/>
      <c r="ABK9194" s="60"/>
      <c r="ABL9194" s="60"/>
      <c r="ABM9194" s="60"/>
      <c r="ABN9194" s="60"/>
      <c r="ABO9194" s="60"/>
      <c r="ABP9194" s="60"/>
      <c r="ABQ9194" s="60"/>
      <c r="ABR9194" s="60">
        <v>0.96506378713141505</v>
      </c>
      <c r="ABS9194" s="60"/>
      <c r="ABT9194" s="60"/>
      <c r="ABU9194" s="60"/>
      <c r="ABV9194" s="60"/>
      <c r="ABW9194" s="60"/>
      <c r="ABX9194" s="60"/>
    </row>
    <row r="9195" spans="727:752" x14ac:dyDescent="0.25">
      <c r="AAY9195" s="60"/>
      <c r="AAZ9195" s="60"/>
      <c r="ABA9195" s="60"/>
      <c r="ABB9195" s="60"/>
      <c r="ABC9195" s="60"/>
      <c r="ABD9195" s="60"/>
      <c r="ABE9195" s="60"/>
      <c r="ABF9195" s="60"/>
      <c r="ABG9195" s="60"/>
      <c r="ABH9195" s="60"/>
      <c r="ABI9195" s="60"/>
      <c r="ABJ9195" s="60"/>
      <c r="ABK9195" s="60"/>
      <c r="ABL9195" s="60"/>
      <c r="ABM9195" s="60"/>
      <c r="ABN9195" s="60"/>
      <c r="ABO9195" s="60"/>
      <c r="ABP9195" s="60"/>
      <c r="ABQ9195" s="60"/>
      <c r="ABR9195" s="60">
        <v>0.96506136717723401</v>
      </c>
      <c r="ABS9195" s="60"/>
      <c r="ABT9195" s="60"/>
      <c r="ABU9195" s="60"/>
      <c r="ABV9195" s="60"/>
      <c r="ABW9195" s="60"/>
      <c r="ABX9195" s="60"/>
    </row>
    <row r="9196" spans="727:752" x14ac:dyDescent="0.25">
      <c r="AAY9196" s="60"/>
      <c r="AAZ9196" s="60"/>
      <c r="ABA9196" s="60"/>
      <c r="ABB9196" s="60"/>
      <c r="ABC9196" s="60"/>
      <c r="ABD9196" s="60"/>
      <c r="ABE9196" s="60"/>
      <c r="ABF9196" s="60"/>
      <c r="ABG9196" s="60"/>
      <c r="ABH9196" s="60"/>
      <c r="ABI9196" s="60"/>
      <c r="ABJ9196" s="60"/>
      <c r="ABK9196" s="60"/>
      <c r="ABL9196" s="60"/>
      <c r="ABM9196" s="60"/>
      <c r="ABN9196" s="60"/>
      <c r="ABO9196" s="60"/>
      <c r="ABP9196" s="60"/>
      <c r="ABQ9196" s="60"/>
      <c r="ABR9196" s="60">
        <v>0.96504045982013598</v>
      </c>
      <c r="ABS9196" s="60"/>
      <c r="ABT9196" s="60"/>
      <c r="ABU9196" s="60"/>
      <c r="ABV9196" s="60"/>
      <c r="ABW9196" s="60"/>
      <c r="ABX9196" s="60"/>
    </row>
    <row r="9197" spans="727:752" x14ac:dyDescent="0.25">
      <c r="AAY9197" s="60"/>
      <c r="AAZ9197" s="60"/>
      <c r="ABA9197" s="60"/>
      <c r="ABB9197" s="60"/>
      <c r="ABC9197" s="60"/>
      <c r="ABD9197" s="60"/>
      <c r="ABE9197" s="60"/>
      <c r="ABF9197" s="60"/>
      <c r="ABG9197" s="60"/>
      <c r="ABH9197" s="60"/>
      <c r="ABI9197" s="60"/>
      <c r="ABJ9197" s="60"/>
      <c r="ABK9197" s="60"/>
      <c r="ABL9197" s="60"/>
      <c r="ABM9197" s="60"/>
      <c r="ABN9197" s="60"/>
      <c r="ABO9197" s="60"/>
      <c r="ABP9197" s="60"/>
      <c r="ABQ9197" s="60"/>
      <c r="ABR9197" s="60">
        <v>0.96503770524015897</v>
      </c>
      <c r="ABS9197" s="60"/>
      <c r="ABT9197" s="60"/>
      <c r="ABU9197" s="60"/>
      <c r="ABV9197" s="60"/>
      <c r="ABW9197" s="60"/>
      <c r="ABX9197" s="60"/>
    </row>
    <row r="9198" spans="727:752" x14ac:dyDescent="0.25">
      <c r="AAY9198" s="60"/>
      <c r="AAZ9198" s="60"/>
      <c r="ABA9198" s="60"/>
      <c r="ABB9198" s="60"/>
      <c r="ABC9198" s="60"/>
      <c r="ABD9198" s="60"/>
      <c r="ABE9198" s="60"/>
      <c r="ABF9198" s="60"/>
      <c r="ABG9198" s="60"/>
      <c r="ABH9198" s="60"/>
      <c r="ABI9198" s="60"/>
      <c r="ABJ9198" s="60"/>
      <c r="ABK9198" s="60"/>
      <c r="ABL9198" s="60"/>
      <c r="ABM9198" s="60"/>
      <c r="ABN9198" s="60"/>
      <c r="ABO9198" s="60"/>
      <c r="ABP9198" s="60"/>
      <c r="ABQ9198" s="60"/>
      <c r="ABR9198" s="60">
        <v>0.96502144539246704</v>
      </c>
      <c r="ABS9198" s="60"/>
      <c r="ABT9198" s="60"/>
      <c r="ABU9198" s="60"/>
      <c r="ABV9198" s="60"/>
      <c r="ABW9198" s="60"/>
      <c r="ABX9198" s="60"/>
    </row>
    <row r="9199" spans="727:752" x14ac:dyDescent="0.25">
      <c r="AAY9199" s="60"/>
      <c r="AAZ9199" s="60"/>
      <c r="ABA9199" s="60"/>
      <c r="ABB9199" s="60"/>
      <c r="ABC9199" s="60"/>
      <c r="ABD9199" s="60"/>
      <c r="ABE9199" s="60"/>
      <c r="ABF9199" s="60"/>
      <c r="ABG9199" s="60"/>
      <c r="ABH9199" s="60"/>
      <c r="ABI9199" s="60"/>
      <c r="ABJ9199" s="60"/>
      <c r="ABK9199" s="60"/>
      <c r="ABL9199" s="60"/>
      <c r="ABM9199" s="60"/>
      <c r="ABN9199" s="60"/>
      <c r="ABO9199" s="60"/>
      <c r="ABP9199" s="60"/>
      <c r="ABQ9199" s="60"/>
      <c r="ABR9199" s="60">
        <v>0.96501203444078199</v>
      </c>
      <c r="ABS9199" s="60"/>
      <c r="ABT9199" s="60"/>
      <c r="ABU9199" s="60"/>
      <c r="ABV9199" s="60"/>
      <c r="ABW9199" s="60"/>
      <c r="ABX9199" s="60"/>
    </row>
    <row r="9200" spans="727:752" x14ac:dyDescent="0.25">
      <c r="AAY9200" s="60"/>
      <c r="AAZ9200" s="60"/>
      <c r="ABA9200" s="60"/>
      <c r="ABB9200" s="60"/>
      <c r="ABC9200" s="60"/>
      <c r="ABD9200" s="60"/>
      <c r="ABE9200" s="60"/>
      <c r="ABF9200" s="60"/>
      <c r="ABG9200" s="60"/>
      <c r="ABH9200" s="60"/>
      <c r="ABI9200" s="60"/>
      <c r="ABJ9200" s="60"/>
      <c r="ABK9200" s="60"/>
      <c r="ABL9200" s="60"/>
      <c r="ABM9200" s="60"/>
      <c r="ABN9200" s="60"/>
      <c r="ABO9200" s="60"/>
      <c r="ABP9200" s="60"/>
      <c r="ABQ9200" s="60"/>
      <c r="ABR9200" s="60">
        <v>0.96501140105864902</v>
      </c>
      <c r="ABS9200" s="60"/>
      <c r="ABT9200" s="60"/>
      <c r="ABU9200" s="60"/>
      <c r="ABV9200" s="60"/>
      <c r="ABW9200" s="60"/>
      <c r="ABX9200" s="60"/>
    </row>
    <row r="9201" spans="727:752" x14ac:dyDescent="0.25">
      <c r="AAY9201" s="60"/>
      <c r="AAZ9201" s="60"/>
      <c r="ABA9201" s="60"/>
      <c r="ABB9201" s="60"/>
      <c r="ABC9201" s="60"/>
      <c r="ABD9201" s="60"/>
      <c r="ABE9201" s="60"/>
      <c r="ABF9201" s="60"/>
      <c r="ABG9201" s="60"/>
      <c r="ABH9201" s="60"/>
      <c r="ABI9201" s="60"/>
      <c r="ABJ9201" s="60"/>
      <c r="ABK9201" s="60"/>
      <c r="ABL9201" s="60"/>
      <c r="ABM9201" s="60"/>
      <c r="ABN9201" s="60"/>
      <c r="ABO9201" s="60"/>
      <c r="ABP9201" s="60"/>
      <c r="ABQ9201" s="60"/>
      <c r="ABR9201" s="60">
        <v>0.96499231582056899</v>
      </c>
      <c r="ABS9201" s="60"/>
      <c r="ABT9201" s="60"/>
      <c r="ABU9201" s="60"/>
      <c r="ABV9201" s="60"/>
      <c r="ABW9201" s="60"/>
      <c r="ABX9201" s="60"/>
    </row>
    <row r="9202" spans="727:752" x14ac:dyDescent="0.25">
      <c r="AAY9202" s="60"/>
      <c r="AAZ9202" s="60"/>
      <c r="ABA9202" s="60"/>
      <c r="ABB9202" s="60"/>
      <c r="ABC9202" s="60"/>
      <c r="ABD9202" s="60"/>
      <c r="ABE9202" s="60"/>
      <c r="ABF9202" s="60"/>
      <c r="ABG9202" s="60"/>
      <c r="ABH9202" s="60"/>
      <c r="ABI9202" s="60"/>
      <c r="ABJ9202" s="60"/>
      <c r="ABK9202" s="60"/>
      <c r="ABL9202" s="60"/>
      <c r="ABM9202" s="60"/>
      <c r="ABN9202" s="60"/>
      <c r="ABO9202" s="60"/>
      <c r="ABP9202" s="60"/>
      <c r="ABQ9202" s="60"/>
      <c r="ABR9202" s="60">
        <v>0.96497040649052601</v>
      </c>
      <c r="ABS9202" s="60"/>
      <c r="ABT9202" s="60"/>
      <c r="ABU9202" s="60"/>
      <c r="ABV9202" s="60"/>
      <c r="ABW9202" s="60"/>
      <c r="ABX9202" s="60"/>
    </row>
    <row r="9203" spans="727:752" x14ac:dyDescent="0.25">
      <c r="AAY9203" s="60"/>
      <c r="AAZ9203" s="60"/>
      <c r="ABA9203" s="60"/>
      <c r="ABB9203" s="60"/>
      <c r="ABC9203" s="60"/>
      <c r="ABD9203" s="60"/>
      <c r="ABE9203" s="60"/>
      <c r="ABF9203" s="60"/>
      <c r="ABG9203" s="60"/>
      <c r="ABH9203" s="60"/>
      <c r="ABI9203" s="60"/>
      <c r="ABJ9203" s="60"/>
      <c r="ABK9203" s="60"/>
      <c r="ABL9203" s="60"/>
      <c r="ABM9203" s="60"/>
      <c r="ABN9203" s="60"/>
      <c r="ABO9203" s="60"/>
      <c r="ABP9203" s="60"/>
      <c r="ABQ9203" s="60"/>
      <c r="ABR9203" s="60">
        <v>0.96495151917767996</v>
      </c>
      <c r="ABS9203" s="60"/>
      <c r="ABT9203" s="60"/>
      <c r="ABU9203" s="60"/>
      <c r="ABV9203" s="60"/>
      <c r="ABW9203" s="60"/>
      <c r="ABX9203" s="60"/>
    </row>
    <row r="9204" spans="727:752" x14ac:dyDescent="0.25">
      <c r="AAY9204" s="60"/>
      <c r="AAZ9204" s="60"/>
      <c r="ABA9204" s="60"/>
      <c r="ABB9204" s="60"/>
      <c r="ABC9204" s="60"/>
      <c r="ABD9204" s="60"/>
      <c r="ABE9204" s="60"/>
      <c r="ABF9204" s="60"/>
      <c r="ABG9204" s="60"/>
      <c r="ABH9204" s="60"/>
      <c r="ABI9204" s="60"/>
      <c r="ABJ9204" s="60"/>
      <c r="ABK9204" s="60"/>
      <c r="ABL9204" s="60"/>
      <c r="ABM9204" s="60"/>
      <c r="ABN9204" s="60"/>
      <c r="ABO9204" s="60"/>
      <c r="ABP9204" s="60"/>
      <c r="ABQ9204" s="60"/>
      <c r="ABR9204" s="60">
        <v>0.96494102162047501</v>
      </c>
      <c r="ABS9204" s="60"/>
      <c r="ABT9204" s="60"/>
      <c r="ABU9204" s="60"/>
      <c r="ABV9204" s="60"/>
      <c r="ABW9204" s="60"/>
      <c r="ABX9204" s="60"/>
    </row>
    <row r="9205" spans="727:752" x14ac:dyDescent="0.25">
      <c r="AAY9205" s="60"/>
      <c r="AAZ9205" s="60"/>
      <c r="ABA9205" s="60"/>
      <c r="ABB9205" s="60"/>
      <c r="ABC9205" s="60"/>
      <c r="ABD9205" s="60"/>
      <c r="ABE9205" s="60"/>
      <c r="ABF9205" s="60"/>
      <c r="ABG9205" s="60"/>
      <c r="ABH9205" s="60"/>
      <c r="ABI9205" s="60"/>
      <c r="ABJ9205" s="60"/>
      <c r="ABK9205" s="60"/>
      <c r="ABL9205" s="60"/>
      <c r="ABM9205" s="60"/>
      <c r="ABN9205" s="60"/>
      <c r="ABO9205" s="60"/>
      <c r="ABP9205" s="60"/>
      <c r="ABQ9205" s="60"/>
      <c r="ABR9205" s="60">
        <v>0.964929915613575</v>
      </c>
      <c r="ABS9205" s="60"/>
      <c r="ABT9205" s="60"/>
      <c r="ABU9205" s="60"/>
      <c r="ABV9205" s="60"/>
      <c r="ABW9205" s="60"/>
      <c r="ABX9205" s="60"/>
    </row>
    <row r="9206" spans="727:752" x14ac:dyDescent="0.25">
      <c r="AAY9206" s="60"/>
      <c r="AAZ9206" s="60"/>
      <c r="ABA9206" s="60"/>
      <c r="ABB9206" s="60"/>
      <c r="ABC9206" s="60"/>
      <c r="ABD9206" s="60"/>
      <c r="ABE9206" s="60"/>
      <c r="ABF9206" s="60"/>
      <c r="ABG9206" s="60"/>
      <c r="ABH9206" s="60"/>
      <c r="ABI9206" s="60"/>
      <c r="ABJ9206" s="60"/>
      <c r="ABK9206" s="60"/>
      <c r="ABL9206" s="60"/>
      <c r="ABM9206" s="60"/>
      <c r="ABN9206" s="60"/>
      <c r="ABO9206" s="60"/>
      <c r="ABP9206" s="60"/>
      <c r="ABQ9206" s="60"/>
      <c r="ABR9206" s="60">
        <v>0.96492374017077698</v>
      </c>
      <c r="ABS9206" s="60"/>
      <c r="ABT9206" s="60"/>
      <c r="ABU9206" s="60"/>
      <c r="ABV9206" s="60"/>
      <c r="ABW9206" s="60"/>
      <c r="ABX9206" s="60"/>
    </row>
    <row r="9207" spans="727:752" x14ac:dyDescent="0.25">
      <c r="AAY9207" s="60"/>
      <c r="AAZ9207" s="60"/>
      <c r="ABA9207" s="60"/>
      <c r="ABB9207" s="60"/>
      <c r="ABC9207" s="60"/>
      <c r="ABD9207" s="60"/>
      <c r="ABE9207" s="60"/>
      <c r="ABF9207" s="60"/>
      <c r="ABG9207" s="60"/>
      <c r="ABH9207" s="60"/>
      <c r="ABI9207" s="60"/>
      <c r="ABJ9207" s="60"/>
      <c r="ABK9207" s="60"/>
      <c r="ABL9207" s="60"/>
      <c r="ABM9207" s="60"/>
      <c r="ABN9207" s="60"/>
      <c r="ABO9207" s="60"/>
      <c r="ABP9207" s="60"/>
      <c r="ABQ9207" s="60"/>
      <c r="ABR9207" s="60">
        <v>0.96489715902664697</v>
      </c>
      <c r="ABS9207" s="60"/>
      <c r="ABT9207" s="60"/>
      <c r="ABU9207" s="60"/>
      <c r="ABV9207" s="60"/>
      <c r="ABW9207" s="60"/>
      <c r="ABX9207" s="60"/>
    </row>
    <row r="9208" spans="727:752" x14ac:dyDescent="0.25">
      <c r="AAY9208" s="60"/>
      <c r="AAZ9208" s="60"/>
      <c r="ABA9208" s="60"/>
      <c r="ABB9208" s="60"/>
      <c r="ABC9208" s="60"/>
      <c r="ABD9208" s="60"/>
      <c r="ABE9208" s="60"/>
      <c r="ABF9208" s="60"/>
      <c r="ABG9208" s="60"/>
      <c r="ABH9208" s="60"/>
      <c r="ABI9208" s="60"/>
      <c r="ABJ9208" s="60"/>
      <c r="ABK9208" s="60"/>
      <c r="ABL9208" s="60"/>
      <c r="ABM9208" s="60"/>
      <c r="ABN9208" s="60"/>
      <c r="ABO9208" s="60"/>
      <c r="ABP9208" s="60"/>
      <c r="ABQ9208" s="60"/>
      <c r="ABR9208" s="60">
        <v>0.96488229693740901</v>
      </c>
      <c r="ABS9208" s="60"/>
      <c r="ABT9208" s="60"/>
      <c r="ABU9208" s="60"/>
      <c r="ABV9208" s="60"/>
      <c r="ABW9208" s="60"/>
      <c r="ABX9208" s="60"/>
    </row>
    <row r="9209" spans="727:752" x14ac:dyDescent="0.25">
      <c r="AAY9209" s="60"/>
      <c r="AAZ9209" s="60"/>
      <c r="ABA9209" s="60"/>
      <c r="ABB9209" s="60"/>
      <c r="ABC9209" s="60"/>
      <c r="ABD9209" s="60"/>
      <c r="ABE9209" s="60"/>
      <c r="ABF9209" s="60"/>
      <c r="ABG9209" s="60"/>
      <c r="ABH9209" s="60"/>
      <c r="ABI9209" s="60"/>
      <c r="ABJ9209" s="60"/>
      <c r="ABK9209" s="60"/>
      <c r="ABL9209" s="60"/>
      <c r="ABM9209" s="60"/>
      <c r="ABN9209" s="60"/>
      <c r="ABO9209" s="60"/>
      <c r="ABP9209" s="60"/>
      <c r="ABQ9209" s="60"/>
      <c r="ABR9209" s="60">
        <v>0.96487693320603696</v>
      </c>
      <c r="ABS9209" s="60"/>
      <c r="ABT9209" s="60"/>
      <c r="ABU9209" s="60"/>
      <c r="ABV9209" s="60"/>
      <c r="ABW9209" s="60"/>
      <c r="ABX9209" s="60"/>
    </row>
    <row r="9210" spans="727:752" x14ac:dyDescent="0.25">
      <c r="AAY9210" s="60"/>
      <c r="AAZ9210" s="60"/>
      <c r="ABA9210" s="60"/>
      <c r="ABB9210" s="60"/>
      <c r="ABC9210" s="60"/>
      <c r="ABD9210" s="60"/>
      <c r="ABE9210" s="60"/>
      <c r="ABF9210" s="60"/>
      <c r="ABG9210" s="60"/>
      <c r="ABH9210" s="60"/>
      <c r="ABI9210" s="60"/>
      <c r="ABJ9210" s="60"/>
      <c r="ABK9210" s="60"/>
      <c r="ABL9210" s="60"/>
      <c r="ABM9210" s="60"/>
      <c r="ABN9210" s="60"/>
      <c r="ABO9210" s="60"/>
      <c r="ABP9210" s="60"/>
      <c r="ABQ9210" s="60"/>
      <c r="ABR9210" s="60">
        <v>0.96486436968101696</v>
      </c>
      <c r="ABS9210" s="60"/>
      <c r="ABT9210" s="60"/>
      <c r="ABU9210" s="60"/>
      <c r="ABV9210" s="60"/>
      <c r="ABW9210" s="60"/>
      <c r="ABX9210" s="60"/>
    </row>
    <row r="9211" spans="727:752" x14ac:dyDescent="0.25">
      <c r="AAY9211" s="60"/>
      <c r="AAZ9211" s="60"/>
      <c r="ABA9211" s="60"/>
      <c r="ABB9211" s="60"/>
      <c r="ABC9211" s="60"/>
      <c r="ABD9211" s="60"/>
      <c r="ABE9211" s="60"/>
      <c r="ABF9211" s="60"/>
      <c r="ABG9211" s="60"/>
      <c r="ABH9211" s="60"/>
      <c r="ABI9211" s="60"/>
      <c r="ABJ9211" s="60"/>
      <c r="ABK9211" s="60"/>
      <c r="ABL9211" s="60"/>
      <c r="ABM9211" s="60"/>
      <c r="ABN9211" s="60"/>
      <c r="ABO9211" s="60"/>
      <c r="ABP9211" s="60"/>
      <c r="ABQ9211" s="60"/>
      <c r="ABR9211" s="60">
        <v>0.96483809424226796</v>
      </c>
      <c r="ABS9211" s="60"/>
      <c r="ABT9211" s="60"/>
      <c r="ABU9211" s="60"/>
      <c r="ABV9211" s="60"/>
      <c r="ABW9211" s="60"/>
      <c r="ABX9211" s="60"/>
    </row>
    <row r="9212" spans="727:752" x14ac:dyDescent="0.25">
      <c r="AAY9212" s="60"/>
      <c r="AAZ9212" s="60"/>
      <c r="ABA9212" s="60"/>
      <c r="ABB9212" s="60"/>
      <c r="ABC9212" s="60"/>
      <c r="ABD9212" s="60"/>
      <c r="ABE9212" s="60"/>
      <c r="ABF9212" s="60"/>
      <c r="ABG9212" s="60"/>
      <c r="ABH9212" s="60"/>
      <c r="ABI9212" s="60"/>
      <c r="ABJ9212" s="60"/>
      <c r="ABK9212" s="60"/>
      <c r="ABL9212" s="60"/>
      <c r="ABM9212" s="60"/>
      <c r="ABN9212" s="60"/>
      <c r="ABO9212" s="60"/>
      <c r="ABP9212" s="60"/>
      <c r="ABQ9212" s="60"/>
      <c r="ABR9212" s="60">
        <v>0.96483687784397298</v>
      </c>
      <c r="ABS9212" s="60"/>
      <c r="ABT9212" s="60"/>
      <c r="ABU9212" s="60"/>
      <c r="ABV9212" s="60"/>
      <c r="ABW9212" s="60"/>
      <c r="ABX9212" s="60"/>
    </row>
    <row r="9213" spans="727:752" x14ac:dyDescent="0.25">
      <c r="AAY9213" s="60"/>
      <c r="AAZ9213" s="60"/>
      <c r="ABA9213" s="60"/>
      <c r="ABB9213" s="60"/>
      <c r="ABC9213" s="60"/>
      <c r="ABD9213" s="60"/>
      <c r="ABE9213" s="60"/>
      <c r="ABF9213" s="60"/>
      <c r="ABG9213" s="60"/>
      <c r="ABH9213" s="60"/>
      <c r="ABI9213" s="60"/>
      <c r="ABJ9213" s="60"/>
      <c r="ABK9213" s="60"/>
      <c r="ABL9213" s="60"/>
      <c r="ABM9213" s="60"/>
      <c r="ABN9213" s="60"/>
      <c r="ABO9213" s="60"/>
      <c r="ABP9213" s="60"/>
      <c r="ABQ9213" s="60"/>
      <c r="ABR9213" s="60">
        <v>0.96483352734059302</v>
      </c>
      <c r="ABS9213" s="60"/>
      <c r="ABT9213" s="60"/>
      <c r="ABU9213" s="60"/>
      <c r="ABV9213" s="60"/>
      <c r="ABW9213" s="60"/>
      <c r="ABX9213" s="60"/>
    </row>
    <row r="9214" spans="727:752" x14ac:dyDescent="0.25">
      <c r="AAY9214" s="60"/>
      <c r="AAZ9214" s="60"/>
      <c r="ABA9214" s="60"/>
      <c r="ABB9214" s="60"/>
      <c r="ABC9214" s="60"/>
      <c r="ABD9214" s="60"/>
      <c r="ABE9214" s="60"/>
      <c r="ABF9214" s="60"/>
      <c r="ABG9214" s="60"/>
      <c r="ABH9214" s="60"/>
      <c r="ABI9214" s="60"/>
      <c r="ABJ9214" s="60"/>
      <c r="ABK9214" s="60"/>
      <c r="ABL9214" s="60"/>
      <c r="ABM9214" s="60"/>
      <c r="ABN9214" s="60"/>
      <c r="ABO9214" s="60"/>
      <c r="ABP9214" s="60"/>
      <c r="ABQ9214" s="60"/>
      <c r="ABR9214" s="60">
        <v>0.96481293282476299</v>
      </c>
      <c r="ABS9214" s="60"/>
      <c r="ABT9214" s="60"/>
      <c r="ABU9214" s="60"/>
      <c r="ABV9214" s="60"/>
      <c r="ABW9214" s="60"/>
      <c r="ABX9214" s="60"/>
    </row>
    <row r="9215" spans="727:752" x14ac:dyDescent="0.25">
      <c r="AAY9215" s="60"/>
      <c r="AAZ9215" s="60"/>
      <c r="ABA9215" s="60"/>
      <c r="ABB9215" s="60"/>
      <c r="ABC9215" s="60"/>
      <c r="ABD9215" s="60"/>
      <c r="ABE9215" s="60"/>
      <c r="ABF9215" s="60"/>
      <c r="ABG9215" s="60"/>
      <c r="ABH9215" s="60"/>
      <c r="ABI9215" s="60"/>
      <c r="ABJ9215" s="60"/>
      <c r="ABK9215" s="60"/>
      <c r="ABL9215" s="60"/>
      <c r="ABM9215" s="60"/>
      <c r="ABN9215" s="60"/>
      <c r="ABO9215" s="60"/>
      <c r="ABP9215" s="60"/>
      <c r="ABQ9215" s="60"/>
      <c r="ABR9215" s="60">
        <v>0.96480133885256503</v>
      </c>
      <c r="ABS9215" s="60"/>
      <c r="ABT9215" s="60"/>
      <c r="ABU9215" s="60"/>
      <c r="ABV9215" s="60"/>
      <c r="ABW9215" s="60"/>
      <c r="ABX9215" s="60"/>
    </row>
    <row r="9216" spans="727:752" x14ac:dyDescent="0.25">
      <c r="AAY9216" s="60"/>
      <c r="AAZ9216" s="60"/>
      <c r="ABA9216" s="60"/>
      <c r="ABB9216" s="60"/>
      <c r="ABC9216" s="60"/>
      <c r="ABD9216" s="60"/>
      <c r="ABE9216" s="60"/>
      <c r="ABF9216" s="60"/>
      <c r="ABG9216" s="60"/>
      <c r="ABH9216" s="60"/>
      <c r="ABI9216" s="60"/>
      <c r="ABJ9216" s="60"/>
      <c r="ABK9216" s="60"/>
      <c r="ABL9216" s="60"/>
      <c r="ABM9216" s="60"/>
      <c r="ABN9216" s="60"/>
      <c r="ABO9216" s="60"/>
      <c r="ABP9216" s="60"/>
      <c r="ABQ9216" s="60"/>
      <c r="ABR9216" s="60">
        <v>0.96479888115086299</v>
      </c>
      <c r="ABS9216" s="60"/>
      <c r="ABT9216" s="60"/>
      <c r="ABU9216" s="60"/>
      <c r="ABV9216" s="60"/>
      <c r="ABW9216" s="60"/>
      <c r="ABX9216" s="60"/>
    </row>
    <row r="9217" spans="727:752" x14ac:dyDescent="0.25">
      <c r="AAY9217" s="60"/>
      <c r="AAZ9217" s="60"/>
      <c r="ABA9217" s="60"/>
      <c r="ABB9217" s="60"/>
      <c r="ABC9217" s="60"/>
      <c r="ABD9217" s="60"/>
      <c r="ABE9217" s="60"/>
      <c r="ABF9217" s="60"/>
      <c r="ABG9217" s="60"/>
      <c r="ABH9217" s="60"/>
      <c r="ABI9217" s="60"/>
      <c r="ABJ9217" s="60"/>
      <c r="ABK9217" s="60"/>
      <c r="ABL9217" s="60"/>
      <c r="ABM9217" s="60"/>
      <c r="ABN9217" s="60"/>
      <c r="ABO9217" s="60"/>
      <c r="ABP9217" s="60"/>
      <c r="ABQ9217" s="60"/>
      <c r="ABR9217" s="60">
        <v>0.96479015031278303</v>
      </c>
      <c r="ABS9217" s="60"/>
      <c r="ABT9217" s="60"/>
      <c r="ABU9217" s="60"/>
      <c r="ABV9217" s="60"/>
      <c r="ABW9217" s="60"/>
      <c r="ABX9217" s="60"/>
    </row>
    <row r="9218" spans="727:752" x14ac:dyDescent="0.25">
      <c r="AAY9218" s="60"/>
      <c r="AAZ9218" s="60"/>
      <c r="ABA9218" s="60"/>
      <c r="ABB9218" s="60"/>
      <c r="ABC9218" s="60"/>
      <c r="ABD9218" s="60"/>
      <c r="ABE9218" s="60"/>
      <c r="ABF9218" s="60"/>
      <c r="ABG9218" s="60"/>
      <c r="ABH9218" s="60"/>
      <c r="ABI9218" s="60"/>
      <c r="ABJ9218" s="60"/>
      <c r="ABK9218" s="60"/>
      <c r="ABL9218" s="60"/>
      <c r="ABM9218" s="60"/>
      <c r="ABN9218" s="60"/>
      <c r="ABO9218" s="60"/>
      <c r="ABP9218" s="60"/>
      <c r="ABQ9218" s="60"/>
      <c r="ABR9218" s="60">
        <v>0.96477141630448104</v>
      </c>
      <c r="ABS9218" s="60"/>
      <c r="ABT9218" s="60"/>
      <c r="ABU9218" s="60"/>
      <c r="ABV9218" s="60"/>
      <c r="ABW9218" s="60"/>
      <c r="ABX9218" s="60"/>
    </row>
    <row r="9219" spans="727:752" x14ac:dyDescent="0.25">
      <c r="AAY9219" s="60"/>
      <c r="AAZ9219" s="60"/>
      <c r="ABA9219" s="60"/>
      <c r="ABB9219" s="60"/>
      <c r="ABC9219" s="60"/>
      <c r="ABD9219" s="60"/>
      <c r="ABE9219" s="60"/>
      <c r="ABF9219" s="60"/>
      <c r="ABG9219" s="60"/>
      <c r="ABH9219" s="60"/>
      <c r="ABI9219" s="60"/>
      <c r="ABJ9219" s="60"/>
      <c r="ABK9219" s="60"/>
      <c r="ABL9219" s="60"/>
      <c r="ABM9219" s="60"/>
      <c r="ABN9219" s="60"/>
      <c r="ABO9219" s="60"/>
      <c r="ABP9219" s="60"/>
      <c r="ABQ9219" s="60"/>
      <c r="ABR9219" s="60">
        <v>0.96476424799740701</v>
      </c>
      <c r="ABS9219" s="60"/>
      <c r="ABT9219" s="60"/>
      <c r="ABU9219" s="60"/>
      <c r="ABV9219" s="60"/>
      <c r="ABW9219" s="60"/>
      <c r="ABX9219" s="60"/>
    </row>
    <row r="9220" spans="727:752" x14ac:dyDescent="0.25">
      <c r="AAY9220" s="60"/>
      <c r="AAZ9220" s="60"/>
      <c r="ABA9220" s="60"/>
      <c r="ABB9220" s="60"/>
      <c r="ABC9220" s="60"/>
      <c r="ABD9220" s="60"/>
      <c r="ABE9220" s="60"/>
      <c r="ABF9220" s="60"/>
      <c r="ABG9220" s="60"/>
      <c r="ABH9220" s="60"/>
      <c r="ABI9220" s="60"/>
      <c r="ABJ9220" s="60"/>
      <c r="ABK9220" s="60"/>
      <c r="ABL9220" s="60"/>
      <c r="ABM9220" s="60"/>
      <c r="ABN9220" s="60"/>
      <c r="ABO9220" s="60"/>
      <c r="ABP9220" s="60"/>
      <c r="ABQ9220" s="60"/>
      <c r="ABR9220" s="60">
        <v>0.96475442107826204</v>
      </c>
      <c r="ABS9220" s="60"/>
      <c r="ABT9220" s="60"/>
      <c r="ABU9220" s="60"/>
      <c r="ABV9220" s="60"/>
      <c r="ABW9220" s="60"/>
      <c r="ABX9220" s="60"/>
    </row>
    <row r="9221" spans="727:752" x14ac:dyDescent="0.25">
      <c r="AAY9221" s="60"/>
      <c r="AAZ9221" s="60"/>
      <c r="ABA9221" s="60"/>
      <c r="ABB9221" s="60"/>
      <c r="ABC9221" s="60"/>
      <c r="ABD9221" s="60"/>
      <c r="ABE9221" s="60"/>
      <c r="ABF9221" s="60"/>
      <c r="ABG9221" s="60"/>
      <c r="ABH9221" s="60"/>
      <c r="ABI9221" s="60"/>
      <c r="ABJ9221" s="60"/>
      <c r="ABK9221" s="60"/>
      <c r="ABL9221" s="60"/>
      <c r="ABM9221" s="60"/>
      <c r="ABN9221" s="60"/>
      <c r="ABO9221" s="60"/>
      <c r="ABP9221" s="60"/>
      <c r="ABQ9221" s="60"/>
      <c r="ABR9221" s="60">
        <v>0.96474948302505104</v>
      </c>
      <c r="ABS9221" s="60"/>
      <c r="ABT9221" s="60"/>
      <c r="ABU9221" s="60"/>
      <c r="ABV9221" s="60"/>
      <c r="ABW9221" s="60"/>
      <c r="ABX9221" s="60"/>
    </row>
    <row r="9222" spans="727:752" x14ac:dyDescent="0.25">
      <c r="AAY9222" s="60"/>
      <c r="AAZ9222" s="60"/>
      <c r="ABA9222" s="60"/>
      <c r="ABB9222" s="60"/>
      <c r="ABC9222" s="60"/>
      <c r="ABD9222" s="60"/>
      <c r="ABE9222" s="60"/>
      <c r="ABF9222" s="60"/>
      <c r="ABG9222" s="60"/>
      <c r="ABH9222" s="60"/>
      <c r="ABI9222" s="60"/>
      <c r="ABJ9222" s="60"/>
      <c r="ABK9222" s="60"/>
      <c r="ABL9222" s="60"/>
      <c r="ABM9222" s="60"/>
      <c r="ABN9222" s="60"/>
      <c r="ABO9222" s="60"/>
      <c r="ABP9222" s="60"/>
      <c r="ABQ9222" s="60"/>
      <c r="ABR9222" s="60">
        <v>0.96472215557225005</v>
      </c>
      <c r="ABS9222" s="60"/>
      <c r="ABT9222" s="60"/>
      <c r="ABU9222" s="60"/>
      <c r="ABV9222" s="60"/>
      <c r="ABW9222" s="60"/>
      <c r="ABX9222" s="60"/>
    </row>
    <row r="9223" spans="727:752" x14ac:dyDescent="0.25">
      <c r="AAY9223" s="60"/>
      <c r="AAZ9223" s="60"/>
      <c r="ABA9223" s="60"/>
      <c r="ABB9223" s="60"/>
      <c r="ABC9223" s="60"/>
      <c r="ABD9223" s="60"/>
      <c r="ABE9223" s="60"/>
      <c r="ABF9223" s="60"/>
      <c r="ABG9223" s="60"/>
      <c r="ABH9223" s="60"/>
      <c r="ABI9223" s="60"/>
      <c r="ABJ9223" s="60"/>
      <c r="ABK9223" s="60"/>
      <c r="ABL9223" s="60"/>
      <c r="ABM9223" s="60"/>
      <c r="ABN9223" s="60"/>
      <c r="ABO9223" s="60"/>
      <c r="ABP9223" s="60"/>
      <c r="ABQ9223" s="60"/>
      <c r="ABR9223" s="60">
        <v>0.96470518916464099</v>
      </c>
      <c r="ABS9223" s="60"/>
      <c r="ABT9223" s="60"/>
      <c r="ABU9223" s="60"/>
      <c r="ABV9223" s="60"/>
      <c r="ABW9223" s="60"/>
      <c r="ABX9223" s="60"/>
    </row>
    <row r="9224" spans="727:752" x14ac:dyDescent="0.25">
      <c r="AAY9224" s="60"/>
      <c r="AAZ9224" s="60"/>
      <c r="ABA9224" s="60"/>
      <c r="ABB9224" s="60"/>
      <c r="ABC9224" s="60"/>
      <c r="ABD9224" s="60"/>
      <c r="ABE9224" s="60"/>
      <c r="ABF9224" s="60"/>
      <c r="ABG9224" s="60"/>
      <c r="ABH9224" s="60"/>
      <c r="ABI9224" s="60"/>
      <c r="ABJ9224" s="60"/>
      <c r="ABK9224" s="60"/>
      <c r="ABL9224" s="60"/>
      <c r="ABM9224" s="60"/>
      <c r="ABN9224" s="60"/>
      <c r="ABO9224" s="60"/>
      <c r="ABP9224" s="60"/>
      <c r="ABQ9224" s="60"/>
      <c r="ABR9224" s="60">
        <v>0.96469900730087899</v>
      </c>
      <c r="ABS9224" s="60"/>
      <c r="ABT9224" s="60"/>
      <c r="ABU9224" s="60"/>
      <c r="ABV9224" s="60"/>
      <c r="ABW9224" s="60"/>
      <c r="ABX9224" s="60"/>
    </row>
    <row r="9225" spans="727:752" x14ac:dyDescent="0.25">
      <c r="AAY9225" s="60"/>
      <c r="AAZ9225" s="60"/>
      <c r="ABA9225" s="60"/>
      <c r="ABB9225" s="60"/>
      <c r="ABC9225" s="60"/>
      <c r="ABD9225" s="60"/>
      <c r="ABE9225" s="60"/>
      <c r="ABF9225" s="60"/>
      <c r="ABG9225" s="60"/>
      <c r="ABH9225" s="60"/>
      <c r="ABI9225" s="60"/>
      <c r="ABJ9225" s="60"/>
      <c r="ABK9225" s="60"/>
      <c r="ABL9225" s="60"/>
      <c r="ABM9225" s="60"/>
      <c r="ABN9225" s="60"/>
      <c r="ABO9225" s="60"/>
      <c r="ABP9225" s="60"/>
      <c r="ABQ9225" s="60"/>
      <c r="ABR9225" s="60">
        <v>0.96468352693305504</v>
      </c>
      <c r="ABS9225" s="60"/>
      <c r="ABT9225" s="60"/>
      <c r="ABU9225" s="60"/>
      <c r="ABV9225" s="60"/>
      <c r="ABW9225" s="60"/>
      <c r="ABX9225" s="60"/>
    </row>
    <row r="9226" spans="727:752" x14ac:dyDescent="0.25">
      <c r="AAY9226" s="60"/>
      <c r="AAZ9226" s="60"/>
      <c r="ABA9226" s="60"/>
      <c r="ABB9226" s="60"/>
      <c r="ABC9226" s="60"/>
      <c r="ABD9226" s="60"/>
      <c r="ABE9226" s="60"/>
      <c r="ABF9226" s="60"/>
      <c r="ABG9226" s="60"/>
      <c r="ABH9226" s="60"/>
      <c r="ABI9226" s="60"/>
      <c r="ABJ9226" s="60"/>
      <c r="ABK9226" s="60"/>
      <c r="ABL9226" s="60"/>
      <c r="ABM9226" s="60"/>
      <c r="ABN9226" s="60"/>
      <c r="ABO9226" s="60"/>
      <c r="ABP9226" s="60"/>
      <c r="ABQ9226" s="60"/>
      <c r="ABR9226" s="60">
        <v>0.96466626157191704</v>
      </c>
      <c r="ABS9226" s="60"/>
      <c r="ABT9226" s="60"/>
      <c r="ABU9226" s="60"/>
      <c r="ABV9226" s="60"/>
      <c r="ABW9226" s="60"/>
      <c r="ABX9226" s="60"/>
    </row>
    <row r="9227" spans="727:752" x14ac:dyDescent="0.25">
      <c r="AAY9227" s="60"/>
      <c r="AAZ9227" s="60"/>
      <c r="ABA9227" s="60"/>
      <c r="ABB9227" s="60"/>
      <c r="ABC9227" s="60"/>
      <c r="ABD9227" s="60"/>
      <c r="ABE9227" s="60"/>
      <c r="ABF9227" s="60"/>
      <c r="ABG9227" s="60"/>
      <c r="ABH9227" s="60"/>
      <c r="ABI9227" s="60"/>
      <c r="ABJ9227" s="60"/>
      <c r="ABK9227" s="60"/>
      <c r="ABL9227" s="60"/>
      <c r="ABM9227" s="60"/>
      <c r="ABN9227" s="60"/>
      <c r="ABO9227" s="60"/>
      <c r="ABP9227" s="60"/>
      <c r="ABQ9227" s="60"/>
      <c r="ABR9227" s="60">
        <v>0.96465541426786505</v>
      </c>
      <c r="ABS9227" s="60"/>
      <c r="ABT9227" s="60"/>
      <c r="ABU9227" s="60"/>
      <c r="ABV9227" s="60"/>
      <c r="ABW9227" s="60"/>
      <c r="ABX9227" s="60"/>
    </row>
    <row r="9228" spans="727:752" x14ac:dyDescent="0.25">
      <c r="AAY9228" s="60"/>
      <c r="AAZ9228" s="60"/>
      <c r="ABA9228" s="60"/>
      <c r="ABB9228" s="60"/>
      <c r="ABC9228" s="60"/>
      <c r="ABD9228" s="60"/>
      <c r="ABE9228" s="60"/>
      <c r="ABF9228" s="60"/>
      <c r="ABG9228" s="60"/>
      <c r="ABH9228" s="60"/>
      <c r="ABI9228" s="60"/>
      <c r="ABJ9228" s="60"/>
      <c r="ABK9228" s="60"/>
      <c r="ABL9228" s="60"/>
      <c r="ABM9228" s="60"/>
      <c r="ABN9228" s="60"/>
      <c r="ABO9228" s="60"/>
      <c r="ABP9228" s="60"/>
      <c r="ABQ9228" s="60"/>
      <c r="ABR9228" s="60">
        <v>0.96465100659051095</v>
      </c>
      <c r="ABS9228" s="60"/>
      <c r="ABT9228" s="60"/>
      <c r="ABU9228" s="60"/>
      <c r="ABV9228" s="60"/>
      <c r="ABW9228" s="60"/>
      <c r="ABX9228" s="60"/>
    </row>
    <row r="9229" spans="727:752" x14ac:dyDescent="0.25">
      <c r="AAY9229" s="60"/>
      <c r="AAZ9229" s="60"/>
      <c r="ABA9229" s="60"/>
      <c r="ABB9229" s="60"/>
      <c r="ABC9229" s="60"/>
      <c r="ABD9229" s="60"/>
      <c r="ABE9229" s="60"/>
      <c r="ABF9229" s="60"/>
      <c r="ABG9229" s="60"/>
      <c r="ABH9229" s="60"/>
      <c r="ABI9229" s="60"/>
      <c r="ABJ9229" s="60"/>
      <c r="ABK9229" s="60"/>
      <c r="ABL9229" s="60"/>
      <c r="ABM9229" s="60"/>
      <c r="ABN9229" s="60"/>
      <c r="ABO9229" s="60"/>
      <c r="ABP9229" s="60"/>
      <c r="ABQ9229" s="60"/>
      <c r="ABR9229" s="60">
        <v>0.96464154957524395</v>
      </c>
      <c r="ABS9229" s="60"/>
      <c r="ABT9229" s="60"/>
      <c r="ABU9229" s="60"/>
      <c r="ABV9229" s="60"/>
      <c r="ABW9229" s="60"/>
      <c r="ABX9229" s="60"/>
    </row>
    <row r="9230" spans="727:752" x14ac:dyDescent="0.25">
      <c r="AAY9230" s="60"/>
      <c r="AAZ9230" s="60"/>
      <c r="ABA9230" s="60"/>
      <c r="ABB9230" s="60"/>
      <c r="ABC9230" s="60"/>
      <c r="ABD9230" s="60"/>
      <c r="ABE9230" s="60"/>
      <c r="ABF9230" s="60"/>
      <c r="ABG9230" s="60"/>
      <c r="ABH9230" s="60"/>
      <c r="ABI9230" s="60"/>
      <c r="ABJ9230" s="60"/>
      <c r="ABK9230" s="60"/>
      <c r="ABL9230" s="60"/>
      <c r="ABM9230" s="60"/>
      <c r="ABN9230" s="60"/>
      <c r="ABO9230" s="60"/>
      <c r="ABP9230" s="60"/>
      <c r="ABQ9230" s="60"/>
      <c r="ABR9230" s="60">
        <v>0.96463028898817504</v>
      </c>
      <c r="ABS9230" s="60"/>
      <c r="ABT9230" s="60"/>
      <c r="ABU9230" s="60"/>
      <c r="ABV9230" s="60"/>
      <c r="ABW9230" s="60"/>
      <c r="ABX9230" s="60"/>
    </row>
    <row r="9231" spans="727:752" x14ac:dyDescent="0.25">
      <c r="AAY9231" s="60"/>
      <c r="AAZ9231" s="60"/>
      <c r="ABA9231" s="60"/>
      <c r="ABB9231" s="60"/>
      <c r="ABC9231" s="60"/>
      <c r="ABD9231" s="60"/>
      <c r="ABE9231" s="60"/>
      <c r="ABF9231" s="60"/>
      <c r="ABG9231" s="60"/>
      <c r="ABH9231" s="60"/>
      <c r="ABI9231" s="60"/>
      <c r="ABJ9231" s="60"/>
      <c r="ABK9231" s="60"/>
      <c r="ABL9231" s="60"/>
      <c r="ABM9231" s="60"/>
      <c r="ABN9231" s="60"/>
      <c r="ABO9231" s="60"/>
      <c r="ABP9231" s="60"/>
      <c r="ABQ9231" s="60"/>
      <c r="ABR9231" s="60">
        <v>0.96460967036538303</v>
      </c>
      <c r="ABS9231" s="60"/>
      <c r="ABT9231" s="60"/>
      <c r="ABU9231" s="60"/>
      <c r="ABV9231" s="60"/>
      <c r="ABW9231" s="60"/>
      <c r="ABX9231" s="60"/>
    </row>
    <row r="9232" spans="727:752" x14ac:dyDescent="0.25">
      <c r="AAY9232" s="60"/>
      <c r="AAZ9232" s="60"/>
      <c r="ABA9232" s="60"/>
      <c r="ABB9232" s="60"/>
      <c r="ABC9232" s="60"/>
      <c r="ABD9232" s="60"/>
      <c r="ABE9232" s="60"/>
      <c r="ABF9232" s="60"/>
      <c r="ABG9232" s="60"/>
      <c r="ABH9232" s="60"/>
      <c r="ABI9232" s="60"/>
      <c r="ABJ9232" s="60"/>
      <c r="ABK9232" s="60"/>
      <c r="ABL9232" s="60"/>
      <c r="ABM9232" s="60"/>
      <c r="ABN9232" s="60"/>
      <c r="ABO9232" s="60"/>
      <c r="ABP9232" s="60"/>
      <c r="ABQ9232" s="60"/>
      <c r="ABR9232" s="60">
        <v>0.96459922242354101</v>
      </c>
      <c r="ABS9232" s="60"/>
      <c r="ABT9232" s="60"/>
      <c r="ABU9232" s="60"/>
      <c r="ABV9232" s="60"/>
      <c r="ABW9232" s="60"/>
      <c r="ABX9232" s="60"/>
    </row>
    <row r="9233" spans="727:752" x14ac:dyDescent="0.25">
      <c r="AAY9233" s="60"/>
      <c r="AAZ9233" s="60"/>
      <c r="ABA9233" s="60"/>
      <c r="ABB9233" s="60"/>
      <c r="ABC9233" s="60"/>
      <c r="ABD9233" s="60"/>
      <c r="ABE9233" s="60"/>
      <c r="ABF9233" s="60"/>
      <c r="ABG9233" s="60"/>
      <c r="ABH9233" s="60"/>
      <c r="ABI9233" s="60"/>
      <c r="ABJ9233" s="60"/>
      <c r="ABK9233" s="60"/>
      <c r="ABL9233" s="60"/>
      <c r="ABM9233" s="60"/>
      <c r="ABN9233" s="60"/>
      <c r="ABO9233" s="60"/>
      <c r="ABP9233" s="60"/>
      <c r="ABQ9233" s="60"/>
      <c r="ABR9233" s="60">
        <v>0.96459291152953897</v>
      </c>
      <c r="ABS9233" s="60"/>
      <c r="ABT9233" s="60"/>
      <c r="ABU9233" s="60"/>
      <c r="ABV9233" s="60"/>
      <c r="ABW9233" s="60"/>
      <c r="ABX9233" s="60"/>
    </row>
    <row r="9234" spans="727:752" x14ac:dyDescent="0.25">
      <c r="AAY9234" s="60"/>
      <c r="AAZ9234" s="60"/>
      <c r="ABA9234" s="60"/>
      <c r="ABB9234" s="60"/>
      <c r="ABC9234" s="60"/>
      <c r="ABD9234" s="60"/>
      <c r="ABE9234" s="60"/>
      <c r="ABF9234" s="60"/>
      <c r="ABG9234" s="60"/>
      <c r="ABH9234" s="60"/>
      <c r="ABI9234" s="60"/>
      <c r="ABJ9234" s="60"/>
      <c r="ABK9234" s="60"/>
      <c r="ABL9234" s="60"/>
      <c r="ABM9234" s="60"/>
      <c r="ABN9234" s="60"/>
      <c r="ABO9234" s="60"/>
      <c r="ABP9234" s="60"/>
      <c r="ABQ9234" s="60"/>
      <c r="ABR9234" s="60">
        <v>0.964572994100234</v>
      </c>
      <c r="ABS9234" s="60"/>
      <c r="ABT9234" s="60"/>
      <c r="ABU9234" s="60"/>
      <c r="ABV9234" s="60"/>
      <c r="ABW9234" s="60"/>
      <c r="ABX9234" s="60"/>
    </row>
    <row r="9235" spans="727:752" x14ac:dyDescent="0.25">
      <c r="AAY9235" s="60"/>
      <c r="AAZ9235" s="60"/>
      <c r="ABA9235" s="60"/>
      <c r="ABB9235" s="60"/>
      <c r="ABC9235" s="60"/>
      <c r="ABD9235" s="60"/>
      <c r="ABE9235" s="60"/>
      <c r="ABF9235" s="60"/>
      <c r="ABG9235" s="60"/>
      <c r="ABH9235" s="60"/>
      <c r="ABI9235" s="60"/>
      <c r="ABJ9235" s="60"/>
      <c r="ABK9235" s="60"/>
      <c r="ABL9235" s="60"/>
      <c r="ABM9235" s="60"/>
      <c r="ABN9235" s="60"/>
      <c r="ABO9235" s="60"/>
      <c r="ABP9235" s="60"/>
      <c r="ABQ9235" s="60"/>
      <c r="ABR9235" s="60">
        <v>0.96456900381057697</v>
      </c>
      <c r="ABS9235" s="60"/>
      <c r="ABT9235" s="60"/>
      <c r="ABU9235" s="60"/>
      <c r="ABV9235" s="60"/>
      <c r="ABW9235" s="60"/>
      <c r="ABX9235" s="60"/>
    </row>
    <row r="9236" spans="727:752" x14ac:dyDescent="0.25">
      <c r="AAY9236" s="60"/>
      <c r="AAZ9236" s="60"/>
      <c r="ABA9236" s="60"/>
      <c r="ABB9236" s="60"/>
      <c r="ABC9236" s="60"/>
      <c r="ABD9236" s="60"/>
      <c r="ABE9236" s="60"/>
      <c r="ABF9236" s="60"/>
      <c r="ABG9236" s="60"/>
      <c r="ABH9236" s="60"/>
      <c r="ABI9236" s="60"/>
      <c r="ABJ9236" s="60"/>
      <c r="ABK9236" s="60"/>
      <c r="ABL9236" s="60"/>
      <c r="ABM9236" s="60"/>
      <c r="ABN9236" s="60"/>
      <c r="ABO9236" s="60"/>
      <c r="ABP9236" s="60"/>
      <c r="ABQ9236" s="60"/>
      <c r="ABR9236" s="60">
        <v>0.96456652220890204</v>
      </c>
      <c r="ABS9236" s="60"/>
      <c r="ABT9236" s="60"/>
      <c r="ABU9236" s="60"/>
      <c r="ABV9236" s="60"/>
      <c r="ABW9236" s="60"/>
      <c r="ABX9236" s="60"/>
    </row>
    <row r="9237" spans="727:752" x14ac:dyDescent="0.25">
      <c r="AAY9237" s="60"/>
      <c r="AAZ9237" s="60"/>
      <c r="ABA9237" s="60"/>
      <c r="ABB9237" s="60"/>
      <c r="ABC9237" s="60"/>
      <c r="ABD9237" s="60"/>
      <c r="ABE9237" s="60"/>
      <c r="ABF9237" s="60"/>
      <c r="ABG9237" s="60"/>
      <c r="ABH9237" s="60"/>
      <c r="ABI9237" s="60"/>
      <c r="ABJ9237" s="60"/>
      <c r="ABK9237" s="60"/>
      <c r="ABL9237" s="60"/>
      <c r="ABM9237" s="60"/>
      <c r="ABN9237" s="60"/>
      <c r="ABO9237" s="60"/>
      <c r="ABP9237" s="60"/>
      <c r="ABQ9237" s="60"/>
      <c r="ABR9237" s="60">
        <v>0.96456002583108102</v>
      </c>
      <c r="ABS9237" s="60"/>
      <c r="ABT9237" s="60"/>
      <c r="ABU9237" s="60"/>
      <c r="ABV9237" s="60"/>
      <c r="ABW9237" s="60"/>
      <c r="ABX9237" s="60"/>
    </row>
    <row r="9238" spans="727:752" x14ac:dyDescent="0.25">
      <c r="AAY9238" s="60"/>
      <c r="AAZ9238" s="60"/>
      <c r="ABA9238" s="60"/>
      <c r="ABB9238" s="60"/>
      <c r="ABC9238" s="60"/>
      <c r="ABD9238" s="60"/>
      <c r="ABE9238" s="60"/>
      <c r="ABF9238" s="60"/>
      <c r="ABG9238" s="60"/>
      <c r="ABH9238" s="60"/>
      <c r="ABI9238" s="60"/>
      <c r="ABJ9238" s="60"/>
      <c r="ABK9238" s="60"/>
      <c r="ABL9238" s="60"/>
      <c r="ABM9238" s="60"/>
      <c r="ABN9238" s="60"/>
      <c r="ABO9238" s="60"/>
      <c r="ABP9238" s="60"/>
      <c r="ABQ9238" s="60"/>
      <c r="ABR9238" s="60">
        <v>0.964555008342737</v>
      </c>
      <c r="ABS9238" s="60"/>
      <c r="ABT9238" s="60"/>
      <c r="ABU9238" s="60"/>
      <c r="ABV9238" s="60"/>
      <c r="ABW9238" s="60"/>
      <c r="ABX9238" s="60"/>
    </row>
    <row r="9239" spans="727:752" x14ac:dyDescent="0.25">
      <c r="AAY9239" s="60"/>
      <c r="AAZ9239" s="60"/>
      <c r="ABA9239" s="60"/>
      <c r="ABB9239" s="60"/>
      <c r="ABC9239" s="60"/>
      <c r="ABD9239" s="60"/>
      <c r="ABE9239" s="60"/>
      <c r="ABF9239" s="60"/>
      <c r="ABG9239" s="60"/>
      <c r="ABH9239" s="60"/>
      <c r="ABI9239" s="60"/>
      <c r="ABJ9239" s="60"/>
      <c r="ABK9239" s="60"/>
      <c r="ABL9239" s="60"/>
      <c r="ABM9239" s="60"/>
      <c r="ABN9239" s="60"/>
      <c r="ABO9239" s="60"/>
      <c r="ABP9239" s="60"/>
      <c r="ABQ9239" s="60"/>
      <c r="ABR9239" s="60">
        <v>0.96455178534390695</v>
      </c>
      <c r="ABS9239" s="60"/>
      <c r="ABT9239" s="60"/>
      <c r="ABU9239" s="60"/>
      <c r="ABV9239" s="60"/>
      <c r="ABW9239" s="60"/>
      <c r="ABX9239" s="60"/>
    </row>
    <row r="9240" spans="727:752" x14ac:dyDescent="0.25">
      <c r="AAY9240" s="60"/>
      <c r="AAZ9240" s="60"/>
      <c r="ABA9240" s="60"/>
      <c r="ABB9240" s="60"/>
      <c r="ABC9240" s="60"/>
      <c r="ABD9240" s="60"/>
      <c r="ABE9240" s="60"/>
      <c r="ABF9240" s="60"/>
      <c r="ABG9240" s="60"/>
      <c r="ABH9240" s="60"/>
      <c r="ABI9240" s="60"/>
      <c r="ABJ9240" s="60"/>
      <c r="ABK9240" s="60"/>
      <c r="ABL9240" s="60"/>
      <c r="ABM9240" s="60"/>
      <c r="ABN9240" s="60"/>
      <c r="ABO9240" s="60"/>
      <c r="ABP9240" s="60"/>
      <c r="ABQ9240" s="60"/>
      <c r="ABR9240" s="60">
        <v>0.96453669050469104</v>
      </c>
      <c r="ABS9240" s="60"/>
      <c r="ABT9240" s="60"/>
      <c r="ABU9240" s="60"/>
      <c r="ABV9240" s="60"/>
      <c r="ABW9240" s="60"/>
      <c r="ABX9240" s="60"/>
    </row>
    <row r="9241" spans="727:752" x14ac:dyDescent="0.25">
      <c r="AAY9241" s="60"/>
      <c r="AAZ9241" s="60"/>
      <c r="ABA9241" s="60"/>
      <c r="ABB9241" s="60"/>
      <c r="ABC9241" s="60"/>
      <c r="ABD9241" s="60"/>
      <c r="ABE9241" s="60"/>
      <c r="ABF9241" s="60"/>
      <c r="ABG9241" s="60"/>
      <c r="ABH9241" s="60"/>
      <c r="ABI9241" s="60"/>
      <c r="ABJ9241" s="60"/>
      <c r="ABK9241" s="60"/>
      <c r="ABL9241" s="60"/>
      <c r="ABM9241" s="60"/>
      <c r="ABN9241" s="60"/>
      <c r="ABO9241" s="60"/>
      <c r="ABP9241" s="60"/>
      <c r="ABQ9241" s="60"/>
      <c r="ABR9241" s="60">
        <v>0.96453048042881395</v>
      </c>
      <c r="ABS9241" s="60"/>
      <c r="ABT9241" s="60"/>
      <c r="ABU9241" s="60"/>
      <c r="ABV9241" s="60"/>
      <c r="ABW9241" s="60"/>
      <c r="ABX9241" s="60"/>
    </row>
    <row r="9242" spans="727:752" x14ac:dyDescent="0.25">
      <c r="AAY9242" s="60"/>
      <c r="AAZ9242" s="60"/>
      <c r="ABA9242" s="60"/>
      <c r="ABB9242" s="60"/>
      <c r="ABC9242" s="60"/>
      <c r="ABD9242" s="60"/>
      <c r="ABE9242" s="60"/>
      <c r="ABF9242" s="60"/>
      <c r="ABG9242" s="60"/>
      <c r="ABH9242" s="60"/>
      <c r="ABI9242" s="60"/>
      <c r="ABJ9242" s="60"/>
      <c r="ABK9242" s="60"/>
      <c r="ABL9242" s="60"/>
      <c r="ABM9242" s="60"/>
      <c r="ABN9242" s="60"/>
      <c r="ABO9242" s="60"/>
      <c r="ABP9242" s="60"/>
      <c r="ABQ9242" s="60"/>
      <c r="ABR9242" s="60">
        <v>0.96450693003440302</v>
      </c>
      <c r="ABS9242" s="60"/>
      <c r="ABT9242" s="60"/>
      <c r="ABU9242" s="60"/>
      <c r="ABV9242" s="60"/>
      <c r="ABW9242" s="60"/>
      <c r="ABX9242" s="60"/>
    </row>
    <row r="9243" spans="727:752" x14ac:dyDescent="0.25">
      <c r="AAY9243" s="60"/>
      <c r="AAZ9243" s="60"/>
      <c r="ABA9243" s="60"/>
      <c r="ABB9243" s="60"/>
      <c r="ABC9243" s="60"/>
      <c r="ABD9243" s="60"/>
      <c r="ABE9243" s="60"/>
      <c r="ABF9243" s="60"/>
      <c r="ABG9243" s="60"/>
      <c r="ABH9243" s="60"/>
      <c r="ABI9243" s="60"/>
      <c r="ABJ9243" s="60"/>
      <c r="ABK9243" s="60"/>
      <c r="ABL9243" s="60"/>
      <c r="ABM9243" s="60"/>
      <c r="ABN9243" s="60"/>
      <c r="ABO9243" s="60"/>
      <c r="ABP9243" s="60"/>
      <c r="ABQ9243" s="60"/>
      <c r="ABR9243" s="60">
        <v>0.96450247438376702</v>
      </c>
      <c r="ABS9243" s="60"/>
      <c r="ABT9243" s="60"/>
      <c r="ABU9243" s="60"/>
      <c r="ABV9243" s="60"/>
      <c r="ABW9243" s="60"/>
      <c r="ABX9243" s="60"/>
    </row>
    <row r="9244" spans="727:752" x14ac:dyDescent="0.25">
      <c r="AAY9244" s="60"/>
      <c r="AAZ9244" s="60"/>
      <c r="ABA9244" s="60"/>
      <c r="ABB9244" s="60"/>
      <c r="ABC9244" s="60"/>
      <c r="ABD9244" s="60"/>
      <c r="ABE9244" s="60"/>
      <c r="ABF9244" s="60"/>
      <c r="ABG9244" s="60"/>
      <c r="ABH9244" s="60"/>
      <c r="ABI9244" s="60"/>
      <c r="ABJ9244" s="60"/>
      <c r="ABK9244" s="60"/>
      <c r="ABL9244" s="60"/>
      <c r="ABM9244" s="60"/>
      <c r="ABN9244" s="60"/>
      <c r="ABO9244" s="60"/>
      <c r="ABP9244" s="60"/>
      <c r="ABQ9244" s="60"/>
      <c r="ABR9244" s="60">
        <v>0.96448999619750497</v>
      </c>
      <c r="ABS9244" s="60"/>
      <c r="ABT9244" s="60"/>
      <c r="ABU9244" s="60"/>
      <c r="ABV9244" s="60"/>
      <c r="ABW9244" s="60"/>
      <c r="ABX9244" s="60"/>
    </row>
    <row r="9245" spans="727:752" x14ac:dyDescent="0.25">
      <c r="AAY9245" s="60"/>
      <c r="AAZ9245" s="60"/>
      <c r="ABA9245" s="60"/>
      <c r="ABB9245" s="60"/>
      <c r="ABC9245" s="60"/>
      <c r="ABD9245" s="60"/>
      <c r="ABE9245" s="60"/>
      <c r="ABF9245" s="60"/>
      <c r="ABG9245" s="60"/>
      <c r="ABH9245" s="60"/>
      <c r="ABI9245" s="60"/>
      <c r="ABJ9245" s="60"/>
      <c r="ABK9245" s="60"/>
      <c r="ABL9245" s="60"/>
      <c r="ABM9245" s="60"/>
      <c r="ABN9245" s="60"/>
      <c r="ABO9245" s="60"/>
      <c r="ABP9245" s="60"/>
      <c r="ABQ9245" s="60"/>
      <c r="ABR9245" s="60">
        <v>0.96448721560763995</v>
      </c>
      <c r="ABS9245" s="60"/>
      <c r="ABT9245" s="60"/>
      <c r="ABU9245" s="60"/>
      <c r="ABV9245" s="60"/>
      <c r="ABW9245" s="60"/>
      <c r="ABX9245" s="60"/>
    </row>
    <row r="9246" spans="727:752" x14ac:dyDescent="0.25">
      <c r="AAY9246" s="60"/>
      <c r="AAZ9246" s="60"/>
      <c r="ABA9246" s="60"/>
      <c r="ABB9246" s="60"/>
      <c r="ABC9246" s="60"/>
      <c r="ABD9246" s="60"/>
      <c r="ABE9246" s="60"/>
      <c r="ABF9246" s="60"/>
      <c r="ABG9246" s="60"/>
      <c r="ABH9246" s="60"/>
      <c r="ABI9246" s="60"/>
      <c r="ABJ9246" s="60"/>
      <c r="ABK9246" s="60"/>
      <c r="ABL9246" s="60"/>
      <c r="ABM9246" s="60"/>
      <c r="ABN9246" s="60"/>
      <c r="ABO9246" s="60"/>
      <c r="ABP9246" s="60"/>
      <c r="ABQ9246" s="60"/>
      <c r="ABR9246" s="60">
        <v>0.96447487198589099</v>
      </c>
      <c r="ABS9246" s="60"/>
      <c r="ABT9246" s="60"/>
      <c r="ABU9246" s="60"/>
      <c r="ABV9246" s="60"/>
      <c r="ABW9246" s="60"/>
      <c r="ABX9246" s="60"/>
    </row>
    <row r="9247" spans="727:752" x14ac:dyDescent="0.25">
      <c r="AAY9247" s="60"/>
      <c r="AAZ9247" s="60"/>
      <c r="ABA9247" s="60"/>
      <c r="ABB9247" s="60"/>
      <c r="ABC9247" s="60"/>
      <c r="ABD9247" s="60"/>
      <c r="ABE9247" s="60"/>
      <c r="ABF9247" s="60"/>
      <c r="ABG9247" s="60"/>
      <c r="ABH9247" s="60"/>
      <c r="ABI9247" s="60"/>
      <c r="ABJ9247" s="60"/>
      <c r="ABK9247" s="60"/>
      <c r="ABL9247" s="60"/>
      <c r="ABM9247" s="60"/>
      <c r="ABN9247" s="60"/>
      <c r="ABO9247" s="60"/>
      <c r="ABP9247" s="60"/>
      <c r="ABQ9247" s="60"/>
      <c r="ABR9247" s="60">
        <v>0.96447247593428798</v>
      </c>
      <c r="ABS9247" s="60"/>
      <c r="ABT9247" s="60"/>
      <c r="ABU9247" s="60"/>
      <c r="ABV9247" s="60"/>
      <c r="ABW9247" s="60"/>
      <c r="ABX9247" s="60"/>
    </row>
    <row r="9248" spans="727:752" x14ac:dyDescent="0.25">
      <c r="AAY9248" s="60"/>
      <c r="AAZ9248" s="60"/>
      <c r="ABA9248" s="60"/>
      <c r="ABB9248" s="60"/>
      <c r="ABC9248" s="60"/>
      <c r="ABD9248" s="60"/>
      <c r="ABE9248" s="60"/>
      <c r="ABF9248" s="60"/>
      <c r="ABG9248" s="60"/>
      <c r="ABH9248" s="60"/>
      <c r="ABI9248" s="60"/>
      <c r="ABJ9248" s="60"/>
      <c r="ABK9248" s="60"/>
      <c r="ABL9248" s="60"/>
      <c r="ABM9248" s="60"/>
      <c r="ABN9248" s="60"/>
      <c r="ABO9248" s="60"/>
      <c r="ABP9248" s="60"/>
      <c r="ABQ9248" s="60"/>
      <c r="ABR9248" s="60">
        <v>0.96444275657971001</v>
      </c>
      <c r="ABS9248" s="60"/>
      <c r="ABT9248" s="60"/>
      <c r="ABU9248" s="60"/>
      <c r="ABV9248" s="60"/>
      <c r="ABW9248" s="60"/>
      <c r="ABX9248" s="60"/>
    </row>
    <row r="9249" spans="727:752" x14ac:dyDescent="0.25">
      <c r="AAY9249" s="60"/>
      <c r="AAZ9249" s="60"/>
      <c r="ABA9249" s="60"/>
      <c r="ABB9249" s="60"/>
      <c r="ABC9249" s="60"/>
      <c r="ABD9249" s="60"/>
      <c r="ABE9249" s="60"/>
      <c r="ABF9249" s="60"/>
      <c r="ABG9249" s="60"/>
      <c r="ABH9249" s="60"/>
      <c r="ABI9249" s="60"/>
      <c r="ABJ9249" s="60"/>
      <c r="ABK9249" s="60"/>
      <c r="ABL9249" s="60"/>
      <c r="ABM9249" s="60"/>
      <c r="ABN9249" s="60"/>
      <c r="ABO9249" s="60"/>
      <c r="ABP9249" s="60"/>
      <c r="ABQ9249" s="60"/>
      <c r="ABR9249" s="60">
        <v>0.96444183991449195</v>
      </c>
      <c r="ABS9249" s="60"/>
      <c r="ABT9249" s="60"/>
      <c r="ABU9249" s="60"/>
      <c r="ABV9249" s="60"/>
      <c r="ABW9249" s="60"/>
      <c r="ABX9249" s="60"/>
    </row>
    <row r="9250" spans="727:752" x14ac:dyDescent="0.25">
      <c r="AAY9250" s="60"/>
      <c r="AAZ9250" s="60"/>
      <c r="ABA9250" s="60"/>
      <c r="ABB9250" s="60"/>
      <c r="ABC9250" s="60"/>
      <c r="ABD9250" s="60"/>
      <c r="ABE9250" s="60"/>
      <c r="ABF9250" s="60"/>
      <c r="ABG9250" s="60"/>
      <c r="ABH9250" s="60"/>
      <c r="ABI9250" s="60"/>
      <c r="ABJ9250" s="60"/>
      <c r="ABK9250" s="60"/>
      <c r="ABL9250" s="60"/>
      <c r="ABM9250" s="60"/>
      <c r="ABN9250" s="60"/>
      <c r="ABO9250" s="60"/>
      <c r="ABP9250" s="60"/>
      <c r="ABQ9250" s="60"/>
      <c r="ABR9250" s="60">
        <v>0.96442381113439901</v>
      </c>
      <c r="ABS9250" s="60"/>
      <c r="ABT9250" s="60"/>
      <c r="ABU9250" s="60"/>
      <c r="ABV9250" s="60"/>
      <c r="ABW9250" s="60"/>
      <c r="ABX9250" s="60"/>
    </row>
    <row r="9251" spans="727:752" x14ac:dyDescent="0.25">
      <c r="AAY9251" s="60"/>
      <c r="AAZ9251" s="60"/>
      <c r="ABA9251" s="60"/>
      <c r="ABB9251" s="60"/>
      <c r="ABC9251" s="60"/>
      <c r="ABD9251" s="60"/>
      <c r="ABE9251" s="60"/>
      <c r="ABF9251" s="60"/>
      <c r="ABG9251" s="60"/>
      <c r="ABH9251" s="60"/>
      <c r="ABI9251" s="60"/>
      <c r="ABJ9251" s="60"/>
      <c r="ABK9251" s="60"/>
      <c r="ABL9251" s="60"/>
      <c r="ABM9251" s="60"/>
      <c r="ABN9251" s="60"/>
      <c r="ABO9251" s="60"/>
      <c r="ABP9251" s="60"/>
      <c r="ABQ9251" s="60"/>
      <c r="ABR9251" s="60">
        <v>0.96440793280152604</v>
      </c>
      <c r="ABS9251" s="60"/>
      <c r="ABT9251" s="60"/>
      <c r="ABU9251" s="60"/>
      <c r="ABV9251" s="60"/>
      <c r="ABW9251" s="60"/>
      <c r="ABX9251" s="60"/>
    </row>
    <row r="9252" spans="727:752" x14ac:dyDescent="0.25">
      <c r="AAY9252" s="60"/>
      <c r="AAZ9252" s="60"/>
      <c r="ABA9252" s="60"/>
      <c r="ABB9252" s="60"/>
      <c r="ABC9252" s="60"/>
      <c r="ABD9252" s="60"/>
      <c r="ABE9252" s="60"/>
      <c r="ABF9252" s="60"/>
      <c r="ABG9252" s="60"/>
      <c r="ABH9252" s="60"/>
      <c r="ABI9252" s="60"/>
      <c r="ABJ9252" s="60"/>
      <c r="ABK9252" s="60"/>
      <c r="ABL9252" s="60"/>
      <c r="ABM9252" s="60"/>
      <c r="ABN9252" s="60"/>
      <c r="ABO9252" s="60"/>
      <c r="ABP9252" s="60"/>
      <c r="ABQ9252" s="60"/>
      <c r="ABR9252" s="60">
        <v>0.96439890979799303</v>
      </c>
      <c r="ABS9252" s="60"/>
      <c r="ABT9252" s="60"/>
      <c r="ABU9252" s="60"/>
      <c r="ABV9252" s="60"/>
      <c r="ABW9252" s="60"/>
      <c r="ABX9252" s="60"/>
    </row>
    <row r="9253" spans="727:752" x14ac:dyDescent="0.25">
      <c r="AAY9253" s="60"/>
      <c r="AAZ9253" s="60"/>
      <c r="ABA9253" s="60"/>
      <c r="ABB9253" s="60"/>
      <c r="ABC9253" s="60"/>
      <c r="ABD9253" s="60"/>
      <c r="ABE9253" s="60"/>
      <c r="ABF9253" s="60"/>
      <c r="ABG9253" s="60"/>
      <c r="ABH9253" s="60"/>
      <c r="ABI9253" s="60"/>
      <c r="ABJ9253" s="60"/>
      <c r="ABK9253" s="60"/>
      <c r="ABL9253" s="60"/>
      <c r="ABM9253" s="60"/>
      <c r="ABN9253" s="60"/>
      <c r="ABO9253" s="60"/>
      <c r="ABP9253" s="60"/>
      <c r="ABQ9253" s="60"/>
      <c r="ABR9253" s="60">
        <v>0.964396099387274</v>
      </c>
      <c r="ABS9253" s="60"/>
      <c r="ABT9253" s="60"/>
      <c r="ABU9253" s="60"/>
      <c r="ABV9253" s="60"/>
      <c r="ABW9253" s="60"/>
      <c r="ABX9253" s="60"/>
    </row>
    <row r="9254" spans="727:752" x14ac:dyDescent="0.25">
      <c r="AAY9254" s="60"/>
      <c r="AAZ9254" s="60"/>
      <c r="ABA9254" s="60"/>
      <c r="ABB9254" s="60"/>
      <c r="ABC9254" s="60"/>
      <c r="ABD9254" s="60"/>
      <c r="ABE9254" s="60"/>
      <c r="ABF9254" s="60"/>
      <c r="ABG9254" s="60"/>
      <c r="ABH9254" s="60"/>
      <c r="ABI9254" s="60"/>
      <c r="ABJ9254" s="60"/>
      <c r="ABK9254" s="60"/>
      <c r="ABL9254" s="60"/>
      <c r="ABM9254" s="60"/>
      <c r="ABN9254" s="60"/>
      <c r="ABO9254" s="60"/>
      <c r="ABP9254" s="60"/>
      <c r="ABQ9254" s="60"/>
      <c r="ABR9254" s="60">
        <v>0.96437592953261098</v>
      </c>
      <c r="ABS9254" s="60"/>
      <c r="ABT9254" s="60"/>
      <c r="ABU9254" s="60"/>
      <c r="ABV9254" s="60"/>
      <c r="ABW9254" s="60"/>
      <c r="ABX9254" s="60"/>
    </row>
    <row r="9255" spans="727:752" x14ac:dyDescent="0.25">
      <c r="AAY9255" s="60"/>
      <c r="AAZ9255" s="60"/>
      <c r="ABA9255" s="60"/>
      <c r="ABB9255" s="60"/>
      <c r="ABC9255" s="60"/>
      <c r="ABD9255" s="60"/>
      <c r="ABE9255" s="60"/>
      <c r="ABF9255" s="60"/>
      <c r="ABG9255" s="60"/>
      <c r="ABH9255" s="60"/>
      <c r="ABI9255" s="60"/>
      <c r="ABJ9255" s="60"/>
      <c r="ABK9255" s="60"/>
      <c r="ABL9255" s="60"/>
      <c r="ABM9255" s="60"/>
      <c r="ABN9255" s="60"/>
      <c r="ABO9255" s="60"/>
      <c r="ABP9255" s="60"/>
      <c r="ABQ9255" s="60"/>
      <c r="ABR9255" s="60">
        <v>0.964354843441525</v>
      </c>
      <c r="ABS9255" s="60"/>
      <c r="ABT9255" s="60"/>
      <c r="ABU9255" s="60"/>
      <c r="ABV9255" s="60"/>
      <c r="ABW9255" s="60"/>
      <c r="ABX9255" s="60"/>
    </row>
    <row r="9256" spans="727:752" x14ac:dyDescent="0.25">
      <c r="AAY9256" s="60"/>
      <c r="AAZ9256" s="60"/>
      <c r="ABA9256" s="60"/>
      <c r="ABB9256" s="60"/>
      <c r="ABC9256" s="60"/>
      <c r="ABD9256" s="60"/>
      <c r="ABE9256" s="60"/>
      <c r="ABF9256" s="60"/>
      <c r="ABG9256" s="60"/>
      <c r="ABH9256" s="60"/>
      <c r="ABI9256" s="60"/>
      <c r="ABJ9256" s="60"/>
      <c r="ABK9256" s="60"/>
      <c r="ABL9256" s="60"/>
      <c r="ABM9256" s="60"/>
      <c r="ABN9256" s="60"/>
      <c r="ABO9256" s="60"/>
      <c r="ABP9256" s="60"/>
      <c r="ABQ9256" s="60"/>
      <c r="ABR9256" s="60">
        <v>0.96434020603104698</v>
      </c>
      <c r="ABS9256" s="60"/>
      <c r="ABT9256" s="60"/>
      <c r="ABU9256" s="60"/>
      <c r="ABV9256" s="60"/>
      <c r="ABW9256" s="60"/>
      <c r="ABX9256" s="60"/>
    </row>
    <row r="9257" spans="727:752" x14ac:dyDescent="0.25">
      <c r="AAY9257" s="60"/>
      <c r="AAZ9257" s="60"/>
      <c r="ABA9257" s="60"/>
      <c r="ABB9257" s="60"/>
      <c r="ABC9257" s="60"/>
      <c r="ABD9257" s="60"/>
      <c r="ABE9257" s="60"/>
      <c r="ABF9257" s="60"/>
      <c r="ABG9257" s="60"/>
      <c r="ABH9257" s="60"/>
      <c r="ABI9257" s="60"/>
      <c r="ABJ9257" s="60"/>
      <c r="ABK9257" s="60"/>
      <c r="ABL9257" s="60"/>
      <c r="ABM9257" s="60"/>
      <c r="ABN9257" s="60"/>
      <c r="ABO9257" s="60"/>
      <c r="ABP9257" s="60"/>
      <c r="ABQ9257" s="60"/>
      <c r="ABR9257" s="60">
        <v>0.96433494331710401</v>
      </c>
      <c r="ABS9257" s="60"/>
      <c r="ABT9257" s="60"/>
      <c r="ABU9257" s="60"/>
      <c r="ABV9257" s="60"/>
      <c r="ABW9257" s="60"/>
      <c r="ABX9257" s="60"/>
    </row>
    <row r="9258" spans="727:752" x14ac:dyDescent="0.25">
      <c r="AAY9258" s="60"/>
      <c r="AAZ9258" s="60"/>
      <c r="ABA9258" s="60"/>
      <c r="ABB9258" s="60"/>
      <c r="ABC9258" s="60"/>
      <c r="ABD9258" s="60"/>
      <c r="ABE9258" s="60"/>
      <c r="ABF9258" s="60"/>
      <c r="ABG9258" s="60"/>
      <c r="ABH9258" s="60"/>
      <c r="ABI9258" s="60"/>
      <c r="ABJ9258" s="60"/>
      <c r="ABK9258" s="60"/>
      <c r="ABL9258" s="60"/>
      <c r="ABM9258" s="60"/>
      <c r="ABN9258" s="60"/>
      <c r="ABO9258" s="60"/>
      <c r="ABP9258" s="60"/>
      <c r="ABQ9258" s="60"/>
      <c r="ABR9258" s="60">
        <v>0.96432823959355096</v>
      </c>
      <c r="ABS9258" s="60"/>
      <c r="ABT9258" s="60"/>
      <c r="ABU9258" s="60"/>
      <c r="ABV9258" s="60"/>
      <c r="ABW9258" s="60"/>
      <c r="ABX9258" s="60"/>
    </row>
    <row r="9259" spans="727:752" x14ac:dyDescent="0.25">
      <c r="AAY9259" s="60"/>
      <c r="AAZ9259" s="60"/>
      <c r="ABA9259" s="60"/>
      <c r="ABB9259" s="60"/>
      <c r="ABC9259" s="60"/>
      <c r="ABD9259" s="60"/>
      <c r="ABE9259" s="60"/>
      <c r="ABF9259" s="60"/>
      <c r="ABG9259" s="60"/>
      <c r="ABH9259" s="60"/>
      <c r="ABI9259" s="60"/>
      <c r="ABJ9259" s="60"/>
      <c r="ABK9259" s="60"/>
      <c r="ABL9259" s="60"/>
      <c r="ABM9259" s="60"/>
      <c r="ABN9259" s="60"/>
      <c r="ABO9259" s="60"/>
      <c r="ABP9259" s="60"/>
      <c r="ABQ9259" s="60"/>
      <c r="ABR9259" s="60">
        <v>0.96430440671543505</v>
      </c>
      <c r="ABS9259" s="60"/>
      <c r="ABT9259" s="60"/>
      <c r="ABU9259" s="60"/>
      <c r="ABV9259" s="60"/>
      <c r="ABW9259" s="60"/>
      <c r="ABX9259" s="60"/>
    </row>
    <row r="9260" spans="727:752" x14ac:dyDescent="0.25">
      <c r="AAY9260" s="60"/>
      <c r="AAZ9260" s="60"/>
      <c r="ABA9260" s="60"/>
      <c r="ABB9260" s="60"/>
      <c r="ABC9260" s="60"/>
      <c r="ABD9260" s="60"/>
      <c r="ABE9260" s="60"/>
      <c r="ABF9260" s="60"/>
      <c r="ABG9260" s="60"/>
      <c r="ABH9260" s="60"/>
      <c r="ABI9260" s="60"/>
      <c r="ABJ9260" s="60"/>
      <c r="ABK9260" s="60"/>
      <c r="ABL9260" s="60"/>
      <c r="ABM9260" s="60"/>
      <c r="ABN9260" s="60"/>
      <c r="ABO9260" s="60"/>
      <c r="ABP9260" s="60"/>
      <c r="ABQ9260" s="60"/>
      <c r="ABR9260" s="60">
        <v>0.96430410181764004</v>
      </c>
      <c r="ABS9260" s="60"/>
      <c r="ABT9260" s="60"/>
      <c r="ABU9260" s="60"/>
      <c r="ABV9260" s="60"/>
      <c r="ABW9260" s="60"/>
      <c r="ABX9260" s="60"/>
    </row>
    <row r="9261" spans="727:752" x14ac:dyDescent="0.25">
      <c r="AAY9261" s="60"/>
      <c r="AAZ9261" s="60"/>
      <c r="ABA9261" s="60"/>
      <c r="ABB9261" s="60"/>
      <c r="ABC9261" s="60"/>
      <c r="ABD9261" s="60"/>
      <c r="ABE9261" s="60"/>
      <c r="ABF9261" s="60"/>
      <c r="ABG9261" s="60"/>
      <c r="ABH9261" s="60"/>
      <c r="ABI9261" s="60"/>
      <c r="ABJ9261" s="60"/>
      <c r="ABK9261" s="60"/>
      <c r="ABL9261" s="60"/>
      <c r="ABM9261" s="60"/>
      <c r="ABN9261" s="60"/>
      <c r="ABO9261" s="60"/>
      <c r="ABP9261" s="60"/>
      <c r="ABQ9261" s="60"/>
      <c r="ABR9261" s="60">
        <v>0.964294556446185</v>
      </c>
      <c r="ABS9261" s="60"/>
      <c r="ABT9261" s="60"/>
      <c r="ABU9261" s="60"/>
      <c r="ABV9261" s="60"/>
      <c r="ABW9261" s="60"/>
      <c r="ABX9261" s="60"/>
    </row>
    <row r="9262" spans="727:752" x14ac:dyDescent="0.25">
      <c r="AAY9262" s="60"/>
      <c r="AAZ9262" s="60"/>
      <c r="ABA9262" s="60"/>
      <c r="ABB9262" s="60"/>
      <c r="ABC9262" s="60"/>
      <c r="ABD9262" s="60"/>
      <c r="ABE9262" s="60"/>
      <c r="ABF9262" s="60"/>
      <c r="ABG9262" s="60"/>
      <c r="ABH9262" s="60"/>
      <c r="ABI9262" s="60"/>
      <c r="ABJ9262" s="60"/>
      <c r="ABK9262" s="60"/>
      <c r="ABL9262" s="60"/>
      <c r="ABM9262" s="60"/>
      <c r="ABN9262" s="60"/>
      <c r="ABO9262" s="60"/>
      <c r="ABP9262" s="60"/>
      <c r="ABQ9262" s="60"/>
      <c r="ABR9262" s="60">
        <v>0.96429091853443905</v>
      </c>
      <c r="ABS9262" s="60"/>
      <c r="ABT9262" s="60"/>
      <c r="ABU9262" s="60"/>
      <c r="ABV9262" s="60"/>
      <c r="ABW9262" s="60"/>
      <c r="ABX9262" s="60"/>
    </row>
    <row r="9263" spans="727:752" x14ac:dyDescent="0.25">
      <c r="AAY9263" s="60"/>
      <c r="AAZ9263" s="60"/>
      <c r="ABA9263" s="60"/>
      <c r="ABB9263" s="60"/>
      <c r="ABC9263" s="60"/>
      <c r="ABD9263" s="60"/>
      <c r="ABE9263" s="60"/>
      <c r="ABF9263" s="60"/>
      <c r="ABG9263" s="60"/>
      <c r="ABH9263" s="60"/>
      <c r="ABI9263" s="60"/>
      <c r="ABJ9263" s="60"/>
      <c r="ABK9263" s="60"/>
      <c r="ABL9263" s="60"/>
      <c r="ABM9263" s="60"/>
      <c r="ABN9263" s="60"/>
      <c r="ABO9263" s="60"/>
      <c r="ABP9263" s="60"/>
      <c r="ABQ9263" s="60"/>
      <c r="ABR9263" s="60">
        <v>0.96428580147610499</v>
      </c>
      <c r="ABS9263" s="60"/>
      <c r="ABT9263" s="60"/>
      <c r="ABU9263" s="60"/>
      <c r="ABV9263" s="60"/>
      <c r="ABW9263" s="60"/>
      <c r="ABX9263" s="60"/>
    </row>
    <row r="9264" spans="727:752" x14ac:dyDescent="0.25">
      <c r="AAY9264" s="60"/>
      <c r="AAZ9264" s="60"/>
      <c r="ABA9264" s="60"/>
      <c r="ABB9264" s="60"/>
      <c r="ABC9264" s="60"/>
      <c r="ABD9264" s="60"/>
      <c r="ABE9264" s="60"/>
      <c r="ABF9264" s="60"/>
      <c r="ABG9264" s="60"/>
      <c r="ABH9264" s="60"/>
      <c r="ABI9264" s="60"/>
      <c r="ABJ9264" s="60"/>
      <c r="ABK9264" s="60"/>
      <c r="ABL9264" s="60"/>
      <c r="ABM9264" s="60"/>
      <c r="ABN9264" s="60"/>
      <c r="ABO9264" s="60"/>
      <c r="ABP9264" s="60"/>
      <c r="ABQ9264" s="60"/>
      <c r="ABR9264" s="60">
        <v>0.96428081399919097</v>
      </c>
      <c r="ABS9264" s="60"/>
      <c r="ABT9264" s="60"/>
      <c r="ABU9264" s="60"/>
      <c r="ABV9264" s="60"/>
      <c r="ABW9264" s="60"/>
      <c r="ABX9264" s="60"/>
    </row>
    <row r="9265" spans="727:752" x14ac:dyDescent="0.25">
      <c r="AAY9265" s="60"/>
      <c r="AAZ9265" s="60"/>
      <c r="ABA9265" s="60"/>
      <c r="ABB9265" s="60"/>
      <c r="ABC9265" s="60"/>
      <c r="ABD9265" s="60"/>
      <c r="ABE9265" s="60"/>
      <c r="ABF9265" s="60"/>
      <c r="ABG9265" s="60"/>
      <c r="ABH9265" s="60"/>
      <c r="ABI9265" s="60"/>
      <c r="ABJ9265" s="60"/>
      <c r="ABK9265" s="60"/>
      <c r="ABL9265" s="60"/>
      <c r="ABM9265" s="60"/>
      <c r="ABN9265" s="60"/>
      <c r="ABO9265" s="60"/>
      <c r="ABP9265" s="60"/>
      <c r="ABQ9265" s="60"/>
      <c r="ABR9265" s="60">
        <v>0.96427993835680503</v>
      </c>
      <c r="ABS9265" s="60"/>
      <c r="ABT9265" s="60"/>
      <c r="ABU9265" s="60"/>
      <c r="ABV9265" s="60"/>
      <c r="ABW9265" s="60"/>
      <c r="ABX9265" s="60"/>
    </row>
    <row r="9266" spans="727:752" x14ac:dyDescent="0.25">
      <c r="AAY9266" s="60"/>
      <c r="AAZ9266" s="60"/>
      <c r="ABA9266" s="60"/>
      <c r="ABB9266" s="60"/>
      <c r="ABC9266" s="60"/>
      <c r="ABD9266" s="60"/>
      <c r="ABE9266" s="60"/>
      <c r="ABF9266" s="60"/>
      <c r="ABG9266" s="60"/>
      <c r="ABH9266" s="60"/>
      <c r="ABI9266" s="60"/>
      <c r="ABJ9266" s="60"/>
      <c r="ABK9266" s="60"/>
      <c r="ABL9266" s="60"/>
      <c r="ABM9266" s="60"/>
      <c r="ABN9266" s="60"/>
      <c r="ABO9266" s="60"/>
      <c r="ABP9266" s="60"/>
      <c r="ABQ9266" s="60"/>
      <c r="ABR9266" s="60">
        <v>0.96427920303046</v>
      </c>
      <c r="ABS9266" s="60"/>
      <c r="ABT9266" s="60"/>
      <c r="ABU9266" s="60"/>
      <c r="ABV9266" s="60"/>
      <c r="ABW9266" s="60"/>
      <c r="ABX9266" s="60"/>
    </row>
    <row r="9267" spans="727:752" x14ac:dyDescent="0.25">
      <c r="AAY9267" s="60"/>
      <c r="AAZ9267" s="60"/>
      <c r="ABA9267" s="60"/>
      <c r="ABB9267" s="60"/>
      <c r="ABC9267" s="60"/>
      <c r="ABD9267" s="60"/>
      <c r="ABE9267" s="60"/>
      <c r="ABF9267" s="60"/>
      <c r="ABG9267" s="60"/>
      <c r="ABH9267" s="60"/>
      <c r="ABI9267" s="60"/>
      <c r="ABJ9267" s="60"/>
      <c r="ABK9267" s="60"/>
      <c r="ABL9267" s="60"/>
      <c r="ABM9267" s="60"/>
      <c r="ABN9267" s="60"/>
      <c r="ABO9267" s="60"/>
      <c r="ABP9267" s="60"/>
      <c r="ABQ9267" s="60"/>
      <c r="ABR9267" s="60">
        <v>0.96421573138431704</v>
      </c>
      <c r="ABS9267" s="60"/>
      <c r="ABT9267" s="60"/>
      <c r="ABU9267" s="60"/>
      <c r="ABV9267" s="60"/>
      <c r="ABW9267" s="60"/>
      <c r="ABX9267" s="60"/>
    </row>
    <row r="9268" spans="727:752" x14ac:dyDescent="0.25">
      <c r="AAY9268" s="60"/>
      <c r="AAZ9268" s="60"/>
      <c r="ABA9268" s="60"/>
      <c r="ABB9268" s="60"/>
      <c r="ABC9268" s="60"/>
      <c r="ABD9268" s="60"/>
      <c r="ABE9268" s="60"/>
      <c r="ABF9268" s="60"/>
      <c r="ABG9268" s="60"/>
      <c r="ABH9268" s="60"/>
      <c r="ABI9268" s="60"/>
      <c r="ABJ9268" s="60"/>
      <c r="ABK9268" s="60"/>
      <c r="ABL9268" s="60"/>
      <c r="ABM9268" s="60"/>
      <c r="ABN9268" s="60"/>
      <c r="ABO9268" s="60"/>
      <c r="ABP9268" s="60"/>
      <c r="ABQ9268" s="60"/>
      <c r="ABR9268" s="60">
        <v>0.96420517964347996</v>
      </c>
      <c r="ABS9268" s="60"/>
      <c r="ABT9268" s="60"/>
      <c r="ABU9268" s="60"/>
      <c r="ABV9268" s="60"/>
      <c r="ABW9268" s="60"/>
      <c r="ABX9268" s="60"/>
    </row>
    <row r="9269" spans="727:752" x14ac:dyDescent="0.25">
      <c r="AAY9269" s="60"/>
      <c r="AAZ9269" s="60"/>
      <c r="ABA9269" s="60"/>
      <c r="ABB9269" s="60"/>
      <c r="ABC9269" s="60"/>
      <c r="ABD9269" s="60"/>
      <c r="ABE9269" s="60"/>
      <c r="ABF9269" s="60"/>
      <c r="ABG9269" s="60"/>
      <c r="ABH9269" s="60"/>
      <c r="ABI9269" s="60"/>
      <c r="ABJ9269" s="60"/>
      <c r="ABK9269" s="60"/>
      <c r="ABL9269" s="60"/>
      <c r="ABM9269" s="60"/>
      <c r="ABN9269" s="60"/>
      <c r="ABO9269" s="60"/>
      <c r="ABP9269" s="60"/>
      <c r="ABQ9269" s="60"/>
      <c r="ABR9269" s="60">
        <v>0.96420332610713799</v>
      </c>
      <c r="ABS9269" s="60"/>
      <c r="ABT9269" s="60"/>
      <c r="ABU9269" s="60"/>
      <c r="ABV9269" s="60"/>
      <c r="ABW9269" s="60"/>
      <c r="ABX9269" s="60"/>
    </row>
    <row r="9270" spans="727:752" x14ac:dyDescent="0.25">
      <c r="AAY9270" s="60"/>
      <c r="AAZ9270" s="60"/>
      <c r="ABA9270" s="60"/>
      <c r="ABB9270" s="60"/>
      <c r="ABC9270" s="60"/>
      <c r="ABD9270" s="60"/>
      <c r="ABE9270" s="60"/>
      <c r="ABF9270" s="60"/>
      <c r="ABG9270" s="60"/>
      <c r="ABH9270" s="60"/>
      <c r="ABI9270" s="60"/>
      <c r="ABJ9270" s="60"/>
      <c r="ABK9270" s="60"/>
      <c r="ABL9270" s="60"/>
      <c r="ABM9270" s="60"/>
      <c r="ABN9270" s="60"/>
      <c r="ABO9270" s="60"/>
      <c r="ABP9270" s="60"/>
      <c r="ABQ9270" s="60"/>
      <c r="ABR9270" s="60">
        <v>0.96419599421522995</v>
      </c>
      <c r="ABS9270" s="60"/>
      <c r="ABT9270" s="60"/>
      <c r="ABU9270" s="60"/>
      <c r="ABV9270" s="60"/>
      <c r="ABW9270" s="60"/>
      <c r="ABX9270" s="60"/>
    </row>
    <row r="9271" spans="727:752" x14ac:dyDescent="0.25">
      <c r="AAY9271" s="60"/>
      <c r="AAZ9271" s="60"/>
      <c r="ABA9271" s="60"/>
      <c r="ABB9271" s="60"/>
      <c r="ABC9271" s="60"/>
      <c r="ABD9271" s="60"/>
      <c r="ABE9271" s="60"/>
      <c r="ABF9271" s="60"/>
      <c r="ABG9271" s="60"/>
      <c r="ABH9271" s="60"/>
      <c r="ABI9271" s="60"/>
      <c r="ABJ9271" s="60"/>
      <c r="ABK9271" s="60"/>
      <c r="ABL9271" s="60"/>
      <c r="ABM9271" s="60"/>
      <c r="ABN9271" s="60"/>
      <c r="ABO9271" s="60"/>
      <c r="ABP9271" s="60"/>
      <c r="ABQ9271" s="60"/>
      <c r="ABR9271" s="60">
        <v>0.96418897497491596</v>
      </c>
      <c r="ABS9271" s="60"/>
      <c r="ABT9271" s="60"/>
      <c r="ABU9271" s="60"/>
      <c r="ABV9271" s="60"/>
      <c r="ABW9271" s="60"/>
      <c r="ABX9271" s="60"/>
    </row>
    <row r="9272" spans="727:752" x14ac:dyDescent="0.25">
      <c r="AAY9272" s="60"/>
      <c r="AAZ9272" s="60"/>
      <c r="ABA9272" s="60"/>
      <c r="ABB9272" s="60"/>
      <c r="ABC9272" s="60"/>
      <c r="ABD9272" s="60"/>
      <c r="ABE9272" s="60"/>
      <c r="ABF9272" s="60"/>
      <c r="ABG9272" s="60"/>
      <c r="ABH9272" s="60"/>
      <c r="ABI9272" s="60"/>
      <c r="ABJ9272" s="60"/>
      <c r="ABK9272" s="60"/>
      <c r="ABL9272" s="60"/>
      <c r="ABM9272" s="60"/>
      <c r="ABN9272" s="60"/>
      <c r="ABO9272" s="60"/>
      <c r="ABP9272" s="60"/>
      <c r="ABQ9272" s="60"/>
      <c r="ABR9272" s="60">
        <v>0.96418863814261002</v>
      </c>
      <c r="ABS9272" s="60"/>
      <c r="ABT9272" s="60"/>
      <c r="ABU9272" s="60"/>
      <c r="ABV9272" s="60"/>
      <c r="ABW9272" s="60"/>
      <c r="ABX9272" s="60"/>
    </row>
    <row r="9273" spans="727:752" x14ac:dyDescent="0.25">
      <c r="AAY9273" s="60"/>
      <c r="AAZ9273" s="60"/>
      <c r="ABA9273" s="60"/>
      <c r="ABB9273" s="60"/>
      <c r="ABC9273" s="60"/>
      <c r="ABD9273" s="60"/>
      <c r="ABE9273" s="60"/>
      <c r="ABF9273" s="60"/>
      <c r="ABG9273" s="60"/>
      <c r="ABH9273" s="60"/>
      <c r="ABI9273" s="60"/>
      <c r="ABJ9273" s="60"/>
      <c r="ABK9273" s="60"/>
      <c r="ABL9273" s="60"/>
      <c r="ABM9273" s="60"/>
      <c r="ABN9273" s="60"/>
      <c r="ABO9273" s="60"/>
      <c r="ABP9273" s="60"/>
      <c r="ABQ9273" s="60"/>
      <c r="ABR9273" s="60">
        <v>0.964188524779936</v>
      </c>
      <c r="ABS9273" s="60"/>
      <c r="ABT9273" s="60"/>
      <c r="ABU9273" s="60"/>
      <c r="ABV9273" s="60"/>
      <c r="ABW9273" s="60"/>
      <c r="ABX9273" s="60"/>
    </row>
    <row r="9274" spans="727:752" x14ac:dyDescent="0.25">
      <c r="AAY9274" s="60"/>
      <c r="AAZ9274" s="60"/>
      <c r="ABA9274" s="60"/>
      <c r="ABB9274" s="60"/>
      <c r="ABC9274" s="60"/>
      <c r="ABD9274" s="60"/>
      <c r="ABE9274" s="60"/>
      <c r="ABF9274" s="60"/>
      <c r="ABG9274" s="60"/>
      <c r="ABH9274" s="60"/>
      <c r="ABI9274" s="60"/>
      <c r="ABJ9274" s="60"/>
      <c r="ABK9274" s="60"/>
      <c r="ABL9274" s="60"/>
      <c r="ABM9274" s="60"/>
      <c r="ABN9274" s="60"/>
      <c r="ABO9274" s="60"/>
      <c r="ABP9274" s="60"/>
      <c r="ABQ9274" s="60"/>
      <c r="ABR9274" s="60">
        <v>0.96418847596532498</v>
      </c>
      <c r="ABS9274" s="60"/>
      <c r="ABT9274" s="60"/>
      <c r="ABU9274" s="60"/>
      <c r="ABV9274" s="60"/>
      <c r="ABW9274" s="60"/>
      <c r="ABX9274" s="60"/>
    </row>
    <row r="9275" spans="727:752" x14ac:dyDescent="0.25">
      <c r="AAY9275" s="60"/>
      <c r="AAZ9275" s="60"/>
      <c r="ABA9275" s="60"/>
      <c r="ABB9275" s="60"/>
      <c r="ABC9275" s="60"/>
      <c r="ABD9275" s="60"/>
      <c r="ABE9275" s="60"/>
      <c r="ABF9275" s="60"/>
      <c r="ABG9275" s="60"/>
      <c r="ABH9275" s="60"/>
      <c r="ABI9275" s="60"/>
      <c r="ABJ9275" s="60"/>
      <c r="ABK9275" s="60"/>
      <c r="ABL9275" s="60"/>
      <c r="ABM9275" s="60"/>
      <c r="ABN9275" s="60"/>
      <c r="ABO9275" s="60"/>
      <c r="ABP9275" s="60"/>
      <c r="ABQ9275" s="60"/>
      <c r="ABR9275" s="60">
        <v>0.96418783977516198</v>
      </c>
      <c r="ABS9275" s="60"/>
      <c r="ABT9275" s="60"/>
      <c r="ABU9275" s="60"/>
      <c r="ABV9275" s="60"/>
      <c r="ABW9275" s="60"/>
      <c r="ABX9275" s="60"/>
    </row>
    <row r="9276" spans="727:752" x14ac:dyDescent="0.25">
      <c r="AAY9276" s="60"/>
      <c r="AAZ9276" s="60"/>
      <c r="ABA9276" s="60"/>
      <c r="ABB9276" s="60"/>
      <c r="ABC9276" s="60"/>
      <c r="ABD9276" s="60"/>
      <c r="ABE9276" s="60"/>
      <c r="ABF9276" s="60"/>
      <c r="ABG9276" s="60"/>
      <c r="ABH9276" s="60"/>
      <c r="ABI9276" s="60"/>
      <c r="ABJ9276" s="60"/>
      <c r="ABK9276" s="60"/>
      <c r="ABL9276" s="60"/>
      <c r="ABM9276" s="60"/>
      <c r="ABN9276" s="60"/>
      <c r="ABO9276" s="60"/>
      <c r="ABP9276" s="60"/>
      <c r="ABQ9276" s="60"/>
      <c r="ABR9276" s="60">
        <v>0.96418262011408096</v>
      </c>
      <c r="ABS9276" s="60"/>
      <c r="ABT9276" s="60"/>
      <c r="ABU9276" s="60"/>
      <c r="ABV9276" s="60"/>
      <c r="ABW9276" s="60"/>
      <c r="ABX9276" s="60"/>
    </row>
    <row r="9277" spans="727:752" x14ac:dyDescent="0.25">
      <c r="AAY9277" s="60"/>
      <c r="AAZ9277" s="60"/>
      <c r="ABA9277" s="60"/>
      <c r="ABB9277" s="60"/>
      <c r="ABC9277" s="60"/>
      <c r="ABD9277" s="60"/>
      <c r="ABE9277" s="60"/>
      <c r="ABF9277" s="60"/>
      <c r="ABG9277" s="60"/>
      <c r="ABH9277" s="60"/>
      <c r="ABI9277" s="60"/>
      <c r="ABJ9277" s="60"/>
      <c r="ABK9277" s="60"/>
      <c r="ABL9277" s="60"/>
      <c r="ABM9277" s="60"/>
      <c r="ABN9277" s="60"/>
      <c r="ABO9277" s="60"/>
      <c r="ABP9277" s="60"/>
      <c r="ABQ9277" s="60"/>
      <c r="ABR9277" s="60">
        <v>0.96418109946553399</v>
      </c>
      <c r="ABS9277" s="60"/>
      <c r="ABT9277" s="60"/>
      <c r="ABU9277" s="60"/>
      <c r="ABV9277" s="60"/>
      <c r="ABW9277" s="60"/>
      <c r="ABX9277" s="60"/>
    </row>
    <row r="9278" spans="727:752" x14ac:dyDescent="0.25">
      <c r="AAY9278" s="60"/>
      <c r="AAZ9278" s="60"/>
      <c r="ABA9278" s="60"/>
      <c r="ABB9278" s="60"/>
      <c r="ABC9278" s="60"/>
      <c r="ABD9278" s="60"/>
      <c r="ABE9278" s="60"/>
      <c r="ABF9278" s="60"/>
      <c r="ABG9278" s="60"/>
      <c r="ABH9278" s="60"/>
      <c r="ABI9278" s="60"/>
      <c r="ABJ9278" s="60"/>
      <c r="ABK9278" s="60"/>
      <c r="ABL9278" s="60"/>
      <c r="ABM9278" s="60"/>
      <c r="ABN9278" s="60"/>
      <c r="ABO9278" s="60"/>
      <c r="ABP9278" s="60"/>
      <c r="ABQ9278" s="60"/>
      <c r="ABR9278" s="60">
        <v>0.96416789315184503</v>
      </c>
      <c r="ABS9278" s="60"/>
      <c r="ABT9278" s="60"/>
      <c r="ABU9278" s="60"/>
      <c r="ABV9278" s="60"/>
      <c r="ABW9278" s="60"/>
      <c r="ABX9278" s="60"/>
    </row>
    <row r="9279" spans="727:752" x14ac:dyDescent="0.25">
      <c r="AAY9279" s="60"/>
      <c r="AAZ9279" s="60"/>
      <c r="ABA9279" s="60"/>
      <c r="ABB9279" s="60"/>
      <c r="ABC9279" s="60"/>
      <c r="ABD9279" s="60"/>
      <c r="ABE9279" s="60"/>
      <c r="ABF9279" s="60"/>
      <c r="ABG9279" s="60"/>
      <c r="ABH9279" s="60"/>
      <c r="ABI9279" s="60"/>
      <c r="ABJ9279" s="60"/>
      <c r="ABK9279" s="60"/>
      <c r="ABL9279" s="60"/>
      <c r="ABM9279" s="60"/>
      <c r="ABN9279" s="60"/>
      <c r="ABO9279" s="60"/>
      <c r="ABP9279" s="60"/>
      <c r="ABQ9279" s="60"/>
      <c r="ABR9279" s="60">
        <v>0.96416218280071797</v>
      </c>
      <c r="ABS9279" s="60"/>
      <c r="ABT9279" s="60"/>
      <c r="ABU9279" s="60"/>
      <c r="ABV9279" s="60"/>
      <c r="ABW9279" s="60"/>
      <c r="ABX9279" s="60"/>
    </row>
    <row r="9280" spans="727:752" x14ac:dyDescent="0.25">
      <c r="AAY9280" s="60"/>
      <c r="AAZ9280" s="60"/>
      <c r="ABA9280" s="60"/>
      <c r="ABB9280" s="60"/>
      <c r="ABC9280" s="60"/>
      <c r="ABD9280" s="60"/>
      <c r="ABE9280" s="60"/>
      <c r="ABF9280" s="60"/>
      <c r="ABG9280" s="60"/>
      <c r="ABH9280" s="60"/>
      <c r="ABI9280" s="60"/>
      <c r="ABJ9280" s="60"/>
      <c r="ABK9280" s="60"/>
      <c r="ABL9280" s="60"/>
      <c r="ABM9280" s="60"/>
      <c r="ABN9280" s="60"/>
      <c r="ABO9280" s="60"/>
      <c r="ABP9280" s="60"/>
      <c r="ABQ9280" s="60"/>
      <c r="ABR9280" s="60">
        <v>0.96415955665384701</v>
      </c>
      <c r="ABS9280" s="60"/>
      <c r="ABT9280" s="60"/>
      <c r="ABU9280" s="60"/>
      <c r="ABV9280" s="60"/>
      <c r="ABW9280" s="60"/>
      <c r="ABX9280" s="60"/>
    </row>
    <row r="9281" spans="727:752" x14ac:dyDescent="0.25">
      <c r="AAY9281" s="60"/>
      <c r="AAZ9281" s="60"/>
      <c r="ABA9281" s="60"/>
      <c r="ABB9281" s="60"/>
      <c r="ABC9281" s="60"/>
      <c r="ABD9281" s="60"/>
      <c r="ABE9281" s="60"/>
      <c r="ABF9281" s="60"/>
      <c r="ABG9281" s="60"/>
      <c r="ABH9281" s="60"/>
      <c r="ABI9281" s="60"/>
      <c r="ABJ9281" s="60"/>
      <c r="ABK9281" s="60"/>
      <c r="ABL9281" s="60"/>
      <c r="ABM9281" s="60"/>
      <c r="ABN9281" s="60"/>
      <c r="ABO9281" s="60"/>
      <c r="ABP9281" s="60"/>
      <c r="ABQ9281" s="60"/>
      <c r="ABR9281" s="60">
        <v>0.96415683627241</v>
      </c>
      <c r="ABS9281" s="60"/>
      <c r="ABT9281" s="60"/>
      <c r="ABU9281" s="60"/>
      <c r="ABV9281" s="60"/>
      <c r="ABW9281" s="60"/>
      <c r="ABX9281" s="60"/>
    </row>
    <row r="9282" spans="727:752" x14ac:dyDescent="0.25">
      <c r="AAY9282" s="60"/>
      <c r="AAZ9282" s="60"/>
      <c r="ABA9282" s="60"/>
      <c r="ABB9282" s="60"/>
      <c r="ABC9282" s="60"/>
      <c r="ABD9282" s="60"/>
      <c r="ABE9282" s="60"/>
      <c r="ABF9282" s="60"/>
      <c r="ABG9282" s="60"/>
      <c r="ABH9282" s="60"/>
      <c r="ABI9282" s="60"/>
      <c r="ABJ9282" s="60"/>
      <c r="ABK9282" s="60"/>
      <c r="ABL9282" s="60"/>
      <c r="ABM9282" s="60"/>
      <c r="ABN9282" s="60"/>
      <c r="ABO9282" s="60"/>
      <c r="ABP9282" s="60"/>
      <c r="ABQ9282" s="60"/>
      <c r="ABR9282" s="60">
        <v>0.96414870321909396</v>
      </c>
      <c r="ABS9282" s="60"/>
      <c r="ABT9282" s="60"/>
      <c r="ABU9282" s="60"/>
      <c r="ABV9282" s="60"/>
      <c r="ABW9282" s="60"/>
      <c r="ABX9282" s="60"/>
    </row>
    <row r="9283" spans="727:752" x14ac:dyDescent="0.25">
      <c r="AAY9283" s="60"/>
      <c r="AAZ9283" s="60"/>
      <c r="ABA9283" s="60"/>
      <c r="ABB9283" s="60"/>
      <c r="ABC9283" s="60"/>
      <c r="ABD9283" s="60"/>
      <c r="ABE9283" s="60"/>
      <c r="ABF9283" s="60"/>
      <c r="ABG9283" s="60"/>
      <c r="ABH9283" s="60"/>
      <c r="ABI9283" s="60"/>
      <c r="ABJ9283" s="60"/>
      <c r="ABK9283" s="60"/>
      <c r="ABL9283" s="60"/>
      <c r="ABM9283" s="60"/>
      <c r="ABN9283" s="60"/>
      <c r="ABO9283" s="60"/>
      <c r="ABP9283" s="60"/>
      <c r="ABQ9283" s="60"/>
      <c r="ABR9283" s="60">
        <v>0.96410551392403498</v>
      </c>
      <c r="ABS9283" s="60"/>
      <c r="ABT9283" s="60"/>
      <c r="ABU9283" s="60"/>
      <c r="ABV9283" s="60"/>
      <c r="ABW9283" s="60"/>
      <c r="ABX9283" s="60"/>
    </row>
    <row r="9284" spans="727:752" x14ac:dyDescent="0.25">
      <c r="AAY9284" s="60"/>
      <c r="AAZ9284" s="60"/>
      <c r="ABA9284" s="60"/>
      <c r="ABB9284" s="60"/>
      <c r="ABC9284" s="60"/>
      <c r="ABD9284" s="60"/>
      <c r="ABE9284" s="60"/>
      <c r="ABF9284" s="60"/>
      <c r="ABG9284" s="60"/>
      <c r="ABH9284" s="60"/>
      <c r="ABI9284" s="60"/>
      <c r="ABJ9284" s="60"/>
      <c r="ABK9284" s="60"/>
      <c r="ABL9284" s="60"/>
      <c r="ABM9284" s="60"/>
      <c r="ABN9284" s="60"/>
      <c r="ABO9284" s="60"/>
      <c r="ABP9284" s="60"/>
      <c r="ABQ9284" s="60"/>
      <c r="ABR9284" s="60">
        <v>0.96408894812851798</v>
      </c>
      <c r="ABS9284" s="60"/>
      <c r="ABT9284" s="60"/>
      <c r="ABU9284" s="60"/>
      <c r="ABV9284" s="60"/>
      <c r="ABW9284" s="60"/>
      <c r="ABX9284" s="60"/>
    </row>
    <row r="9285" spans="727:752" x14ac:dyDescent="0.25">
      <c r="AAY9285" s="60"/>
      <c r="AAZ9285" s="60"/>
      <c r="ABA9285" s="60"/>
      <c r="ABB9285" s="60"/>
      <c r="ABC9285" s="60"/>
      <c r="ABD9285" s="60"/>
      <c r="ABE9285" s="60"/>
      <c r="ABF9285" s="60"/>
      <c r="ABG9285" s="60"/>
      <c r="ABH9285" s="60"/>
      <c r="ABI9285" s="60"/>
      <c r="ABJ9285" s="60"/>
      <c r="ABK9285" s="60"/>
      <c r="ABL9285" s="60"/>
      <c r="ABM9285" s="60"/>
      <c r="ABN9285" s="60"/>
      <c r="ABO9285" s="60"/>
      <c r="ABP9285" s="60"/>
      <c r="ABQ9285" s="60"/>
      <c r="ABR9285" s="60">
        <v>0.96407945261035699</v>
      </c>
      <c r="ABS9285" s="60"/>
      <c r="ABT9285" s="60"/>
      <c r="ABU9285" s="60"/>
      <c r="ABV9285" s="60"/>
      <c r="ABW9285" s="60"/>
      <c r="ABX9285" s="60"/>
    </row>
    <row r="9286" spans="727:752" x14ac:dyDescent="0.25">
      <c r="AAY9286" s="60"/>
      <c r="AAZ9286" s="60"/>
      <c r="ABA9286" s="60"/>
      <c r="ABB9286" s="60"/>
      <c r="ABC9286" s="60"/>
      <c r="ABD9286" s="60"/>
      <c r="ABE9286" s="60"/>
      <c r="ABF9286" s="60"/>
      <c r="ABG9286" s="60"/>
      <c r="ABH9286" s="60"/>
      <c r="ABI9286" s="60"/>
      <c r="ABJ9286" s="60"/>
      <c r="ABK9286" s="60"/>
      <c r="ABL9286" s="60"/>
      <c r="ABM9286" s="60"/>
      <c r="ABN9286" s="60"/>
      <c r="ABO9286" s="60"/>
      <c r="ABP9286" s="60"/>
      <c r="ABQ9286" s="60"/>
      <c r="ABR9286" s="60">
        <v>0.96407638733760803</v>
      </c>
      <c r="ABS9286" s="60"/>
      <c r="ABT9286" s="60"/>
      <c r="ABU9286" s="60"/>
      <c r="ABV9286" s="60"/>
      <c r="ABW9286" s="60"/>
      <c r="ABX9286" s="60"/>
    </row>
    <row r="9287" spans="727:752" x14ac:dyDescent="0.25">
      <c r="AAY9287" s="60"/>
      <c r="AAZ9287" s="60"/>
      <c r="ABA9287" s="60"/>
      <c r="ABB9287" s="60"/>
      <c r="ABC9287" s="60"/>
      <c r="ABD9287" s="60"/>
      <c r="ABE9287" s="60"/>
      <c r="ABF9287" s="60"/>
      <c r="ABG9287" s="60"/>
      <c r="ABH9287" s="60"/>
      <c r="ABI9287" s="60"/>
      <c r="ABJ9287" s="60"/>
      <c r="ABK9287" s="60"/>
      <c r="ABL9287" s="60"/>
      <c r="ABM9287" s="60"/>
      <c r="ABN9287" s="60"/>
      <c r="ABO9287" s="60"/>
      <c r="ABP9287" s="60"/>
      <c r="ABQ9287" s="60"/>
      <c r="ABR9287" s="60">
        <v>0.96407390904055601</v>
      </c>
      <c r="ABS9287" s="60"/>
      <c r="ABT9287" s="60"/>
      <c r="ABU9287" s="60"/>
      <c r="ABV9287" s="60"/>
      <c r="ABW9287" s="60"/>
      <c r="ABX9287" s="60"/>
    </row>
    <row r="9288" spans="727:752" x14ac:dyDescent="0.25">
      <c r="AAY9288" s="60"/>
      <c r="AAZ9288" s="60"/>
      <c r="ABA9288" s="60"/>
      <c r="ABB9288" s="60"/>
      <c r="ABC9288" s="60"/>
      <c r="ABD9288" s="60"/>
      <c r="ABE9288" s="60"/>
      <c r="ABF9288" s="60"/>
      <c r="ABG9288" s="60"/>
      <c r="ABH9288" s="60"/>
      <c r="ABI9288" s="60"/>
      <c r="ABJ9288" s="60"/>
      <c r="ABK9288" s="60"/>
      <c r="ABL9288" s="60"/>
      <c r="ABM9288" s="60"/>
      <c r="ABN9288" s="60"/>
      <c r="ABO9288" s="60"/>
      <c r="ABP9288" s="60"/>
      <c r="ABQ9288" s="60"/>
      <c r="ABR9288" s="60">
        <v>0.96407319980859096</v>
      </c>
      <c r="ABS9288" s="60"/>
      <c r="ABT9288" s="60"/>
      <c r="ABU9288" s="60"/>
      <c r="ABV9288" s="60"/>
      <c r="ABW9288" s="60"/>
      <c r="ABX9288" s="60"/>
    </row>
    <row r="9289" spans="727:752" x14ac:dyDescent="0.25">
      <c r="AAY9289" s="60"/>
      <c r="AAZ9289" s="60"/>
      <c r="ABA9289" s="60"/>
      <c r="ABB9289" s="60"/>
      <c r="ABC9289" s="60"/>
      <c r="ABD9289" s="60"/>
      <c r="ABE9289" s="60"/>
      <c r="ABF9289" s="60"/>
      <c r="ABG9289" s="60"/>
      <c r="ABH9289" s="60"/>
      <c r="ABI9289" s="60"/>
      <c r="ABJ9289" s="60"/>
      <c r="ABK9289" s="60"/>
      <c r="ABL9289" s="60"/>
      <c r="ABM9289" s="60"/>
      <c r="ABN9289" s="60"/>
      <c r="ABO9289" s="60"/>
      <c r="ABP9289" s="60"/>
      <c r="ABQ9289" s="60"/>
      <c r="ABR9289" s="60">
        <v>0.96406798854146403</v>
      </c>
      <c r="ABS9289" s="60"/>
      <c r="ABT9289" s="60"/>
      <c r="ABU9289" s="60"/>
      <c r="ABV9289" s="60"/>
      <c r="ABW9289" s="60"/>
      <c r="ABX9289" s="60"/>
    </row>
    <row r="9290" spans="727:752" x14ac:dyDescent="0.25">
      <c r="AAY9290" s="60"/>
      <c r="AAZ9290" s="60"/>
      <c r="ABA9290" s="60"/>
      <c r="ABB9290" s="60"/>
      <c r="ABC9290" s="60"/>
      <c r="ABD9290" s="60"/>
      <c r="ABE9290" s="60"/>
      <c r="ABF9290" s="60"/>
      <c r="ABG9290" s="60"/>
      <c r="ABH9290" s="60"/>
      <c r="ABI9290" s="60"/>
      <c r="ABJ9290" s="60"/>
      <c r="ABK9290" s="60"/>
      <c r="ABL9290" s="60"/>
      <c r="ABM9290" s="60"/>
      <c r="ABN9290" s="60"/>
      <c r="ABO9290" s="60"/>
      <c r="ABP9290" s="60"/>
      <c r="ABQ9290" s="60"/>
      <c r="ABR9290" s="60">
        <v>0.964066987638454</v>
      </c>
      <c r="ABS9290" s="60"/>
      <c r="ABT9290" s="60"/>
      <c r="ABU9290" s="60"/>
      <c r="ABV9290" s="60"/>
      <c r="ABW9290" s="60"/>
      <c r="ABX9290" s="60"/>
    </row>
    <row r="9291" spans="727:752" x14ac:dyDescent="0.25">
      <c r="AAY9291" s="60"/>
      <c r="AAZ9291" s="60"/>
      <c r="ABA9291" s="60"/>
      <c r="ABB9291" s="60"/>
      <c r="ABC9291" s="60"/>
      <c r="ABD9291" s="60"/>
      <c r="ABE9291" s="60"/>
      <c r="ABF9291" s="60"/>
      <c r="ABG9291" s="60"/>
      <c r="ABH9291" s="60"/>
      <c r="ABI9291" s="60"/>
      <c r="ABJ9291" s="60"/>
      <c r="ABK9291" s="60"/>
      <c r="ABL9291" s="60"/>
      <c r="ABM9291" s="60"/>
      <c r="ABN9291" s="60"/>
      <c r="ABO9291" s="60"/>
      <c r="ABP9291" s="60"/>
      <c r="ABQ9291" s="60"/>
      <c r="ABR9291" s="60">
        <v>0.96406190940746395</v>
      </c>
      <c r="ABS9291" s="60"/>
      <c r="ABT9291" s="60"/>
      <c r="ABU9291" s="60"/>
      <c r="ABV9291" s="60"/>
      <c r="ABW9291" s="60"/>
      <c r="ABX9291" s="60"/>
    </row>
    <row r="9292" spans="727:752" x14ac:dyDescent="0.25">
      <c r="AAY9292" s="60"/>
      <c r="AAZ9292" s="60"/>
      <c r="ABA9292" s="60"/>
      <c r="ABB9292" s="60"/>
      <c r="ABC9292" s="60"/>
      <c r="ABD9292" s="60"/>
      <c r="ABE9292" s="60"/>
      <c r="ABF9292" s="60"/>
      <c r="ABG9292" s="60"/>
      <c r="ABH9292" s="60"/>
      <c r="ABI9292" s="60"/>
      <c r="ABJ9292" s="60"/>
      <c r="ABK9292" s="60"/>
      <c r="ABL9292" s="60"/>
      <c r="ABM9292" s="60"/>
      <c r="ABN9292" s="60"/>
      <c r="ABO9292" s="60"/>
      <c r="ABP9292" s="60"/>
      <c r="ABQ9292" s="60"/>
      <c r="ABR9292" s="60">
        <v>0.96405961953054797</v>
      </c>
      <c r="ABS9292" s="60"/>
      <c r="ABT9292" s="60"/>
      <c r="ABU9292" s="60"/>
      <c r="ABV9292" s="60"/>
      <c r="ABW9292" s="60"/>
      <c r="ABX9292" s="60"/>
    </row>
    <row r="9293" spans="727:752" x14ac:dyDescent="0.25">
      <c r="AAY9293" s="60"/>
      <c r="AAZ9293" s="60"/>
      <c r="ABA9293" s="60"/>
      <c r="ABB9293" s="60"/>
      <c r="ABC9293" s="60"/>
      <c r="ABD9293" s="60"/>
      <c r="ABE9293" s="60"/>
      <c r="ABF9293" s="60"/>
      <c r="ABG9293" s="60"/>
      <c r="ABH9293" s="60"/>
      <c r="ABI9293" s="60"/>
      <c r="ABJ9293" s="60"/>
      <c r="ABK9293" s="60"/>
      <c r="ABL9293" s="60"/>
      <c r="ABM9293" s="60"/>
      <c r="ABN9293" s="60"/>
      <c r="ABO9293" s="60"/>
      <c r="ABP9293" s="60"/>
      <c r="ABQ9293" s="60"/>
      <c r="ABR9293" s="60">
        <v>0.96404833878686103</v>
      </c>
      <c r="ABS9293" s="60"/>
      <c r="ABT9293" s="60"/>
      <c r="ABU9293" s="60"/>
      <c r="ABV9293" s="60"/>
      <c r="ABW9293" s="60"/>
      <c r="ABX9293" s="60"/>
    </row>
    <row r="9294" spans="727:752" x14ac:dyDescent="0.25">
      <c r="AAY9294" s="60"/>
      <c r="AAZ9294" s="60"/>
      <c r="ABA9294" s="60"/>
      <c r="ABB9294" s="60"/>
      <c r="ABC9294" s="60"/>
      <c r="ABD9294" s="60"/>
      <c r="ABE9294" s="60"/>
      <c r="ABF9294" s="60"/>
      <c r="ABG9294" s="60"/>
      <c r="ABH9294" s="60"/>
      <c r="ABI9294" s="60"/>
      <c r="ABJ9294" s="60"/>
      <c r="ABK9294" s="60"/>
      <c r="ABL9294" s="60"/>
      <c r="ABM9294" s="60"/>
      <c r="ABN9294" s="60"/>
      <c r="ABO9294" s="60"/>
      <c r="ABP9294" s="60"/>
      <c r="ABQ9294" s="60"/>
      <c r="ABR9294" s="60">
        <v>0.96404692712404505</v>
      </c>
      <c r="ABS9294" s="60"/>
      <c r="ABT9294" s="60"/>
      <c r="ABU9294" s="60"/>
      <c r="ABV9294" s="60"/>
      <c r="ABW9294" s="60"/>
      <c r="ABX9294" s="60"/>
    </row>
    <row r="9295" spans="727:752" x14ac:dyDescent="0.25">
      <c r="AAY9295" s="60"/>
      <c r="AAZ9295" s="60"/>
      <c r="ABA9295" s="60"/>
      <c r="ABB9295" s="60"/>
      <c r="ABC9295" s="60"/>
      <c r="ABD9295" s="60"/>
      <c r="ABE9295" s="60"/>
      <c r="ABF9295" s="60"/>
      <c r="ABG9295" s="60"/>
      <c r="ABH9295" s="60"/>
      <c r="ABI9295" s="60"/>
      <c r="ABJ9295" s="60"/>
      <c r="ABK9295" s="60"/>
      <c r="ABL9295" s="60"/>
      <c r="ABM9295" s="60"/>
      <c r="ABN9295" s="60"/>
      <c r="ABO9295" s="60"/>
      <c r="ABP9295" s="60"/>
      <c r="ABQ9295" s="60"/>
      <c r="ABR9295" s="60">
        <v>0.964044828448964</v>
      </c>
      <c r="ABS9295" s="60"/>
      <c r="ABT9295" s="60"/>
      <c r="ABU9295" s="60"/>
      <c r="ABV9295" s="60"/>
      <c r="ABW9295" s="60"/>
      <c r="ABX9295" s="60"/>
    </row>
    <row r="9296" spans="727:752" x14ac:dyDescent="0.25">
      <c r="AAY9296" s="60"/>
      <c r="AAZ9296" s="60"/>
      <c r="ABA9296" s="60"/>
      <c r="ABB9296" s="60"/>
      <c r="ABC9296" s="60"/>
      <c r="ABD9296" s="60"/>
      <c r="ABE9296" s="60"/>
      <c r="ABF9296" s="60"/>
      <c r="ABG9296" s="60"/>
      <c r="ABH9296" s="60"/>
      <c r="ABI9296" s="60"/>
      <c r="ABJ9296" s="60"/>
      <c r="ABK9296" s="60"/>
      <c r="ABL9296" s="60"/>
      <c r="ABM9296" s="60"/>
      <c r="ABN9296" s="60"/>
      <c r="ABO9296" s="60"/>
      <c r="ABP9296" s="60"/>
      <c r="ABQ9296" s="60"/>
      <c r="ABR9296" s="60">
        <v>0.96404293227579296</v>
      </c>
      <c r="ABS9296" s="60"/>
      <c r="ABT9296" s="60"/>
      <c r="ABU9296" s="60"/>
      <c r="ABV9296" s="60"/>
      <c r="ABW9296" s="60"/>
      <c r="ABX9296" s="60"/>
    </row>
    <row r="9297" spans="727:752" x14ac:dyDescent="0.25">
      <c r="AAY9297" s="60"/>
      <c r="AAZ9297" s="60"/>
      <c r="ABA9297" s="60"/>
      <c r="ABB9297" s="60"/>
      <c r="ABC9297" s="60"/>
      <c r="ABD9297" s="60"/>
      <c r="ABE9297" s="60"/>
      <c r="ABF9297" s="60"/>
      <c r="ABG9297" s="60"/>
      <c r="ABH9297" s="60"/>
      <c r="ABI9297" s="60"/>
      <c r="ABJ9297" s="60"/>
      <c r="ABK9297" s="60"/>
      <c r="ABL9297" s="60"/>
      <c r="ABM9297" s="60"/>
      <c r="ABN9297" s="60"/>
      <c r="ABO9297" s="60"/>
      <c r="ABP9297" s="60"/>
      <c r="ABQ9297" s="60"/>
      <c r="ABR9297" s="60">
        <v>0.964037480756467</v>
      </c>
      <c r="ABS9297" s="60"/>
      <c r="ABT9297" s="60"/>
      <c r="ABU9297" s="60"/>
      <c r="ABV9297" s="60"/>
      <c r="ABW9297" s="60"/>
      <c r="ABX9297" s="60"/>
    </row>
    <row r="9298" spans="727:752" x14ac:dyDescent="0.25">
      <c r="AAY9298" s="60"/>
      <c r="AAZ9298" s="60"/>
      <c r="ABA9298" s="60"/>
      <c r="ABB9298" s="60"/>
      <c r="ABC9298" s="60"/>
      <c r="ABD9298" s="60"/>
      <c r="ABE9298" s="60"/>
      <c r="ABF9298" s="60"/>
      <c r="ABG9298" s="60"/>
      <c r="ABH9298" s="60"/>
      <c r="ABI9298" s="60"/>
      <c r="ABJ9298" s="60"/>
      <c r="ABK9298" s="60"/>
      <c r="ABL9298" s="60"/>
      <c r="ABM9298" s="60"/>
      <c r="ABN9298" s="60"/>
      <c r="ABO9298" s="60"/>
      <c r="ABP9298" s="60"/>
      <c r="ABQ9298" s="60"/>
      <c r="ABR9298" s="60">
        <v>0.96403516361707597</v>
      </c>
      <c r="ABS9298" s="60"/>
      <c r="ABT9298" s="60"/>
      <c r="ABU9298" s="60"/>
      <c r="ABV9298" s="60"/>
      <c r="ABW9298" s="60"/>
      <c r="ABX9298" s="60"/>
    </row>
    <row r="9299" spans="727:752" x14ac:dyDescent="0.25">
      <c r="AAY9299" s="60"/>
      <c r="AAZ9299" s="60"/>
      <c r="ABA9299" s="60"/>
      <c r="ABB9299" s="60"/>
      <c r="ABC9299" s="60"/>
      <c r="ABD9299" s="60"/>
      <c r="ABE9299" s="60"/>
      <c r="ABF9299" s="60"/>
      <c r="ABG9299" s="60"/>
      <c r="ABH9299" s="60"/>
      <c r="ABI9299" s="60"/>
      <c r="ABJ9299" s="60"/>
      <c r="ABK9299" s="60"/>
      <c r="ABL9299" s="60"/>
      <c r="ABM9299" s="60"/>
      <c r="ABN9299" s="60"/>
      <c r="ABO9299" s="60"/>
      <c r="ABP9299" s="60"/>
      <c r="ABQ9299" s="60"/>
      <c r="ABR9299" s="60">
        <v>0.964034682707403</v>
      </c>
      <c r="ABS9299" s="60"/>
      <c r="ABT9299" s="60"/>
      <c r="ABU9299" s="60"/>
      <c r="ABV9299" s="60"/>
      <c r="ABW9299" s="60"/>
      <c r="ABX9299" s="60"/>
    </row>
    <row r="9300" spans="727:752" x14ac:dyDescent="0.25">
      <c r="AAY9300" s="60"/>
      <c r="AAZ9300" s="60"/>
      <c r="ABA9300" s="60"/>
      <c r="ABB9300" s="60"/>
      <c r="ABC9300" s="60"/>
      <c r="ABD9300" s="60"/>
      <c r="ABE9300" s="60"/>
      <c r="ABF9300" s="60"/>
      <c r="ABG9300" s="60"/>
      <c r="ABH9300" s="60"/>
      <c r="ABI9300" s="60"/>
      <c r="ABJ9300" s="60"/>
      <c r="ABK9300" s="60"/>
      <c r="ABL9300" s="60"/>
      <c r="ABM9300" s="60"/>
      <c r="ABN9300" s="60"/>
      <c r="ABO9300" s="60"/>
      <c r="ABP9300" s="60"/>
      <c r="ABQ9300" s="60"/>
      <c r="ABR9300" s="60">
        <v>0.96403305984531495</v>
      </c>
      <c r="ABS9300" s="60"/>
      <c r="ABT9300" s="60"/>
      <c r="ABU9300" s="60"/>
      <c r="ABV9300" s="60"/>
      <c r="ABW9300" s="60"/>
      <c r="ABX9300" s="60"/>
    </row>
    <row r="9301" spans="727:752" x14ac:dyDescent="0.25">
      <c r="AAY9301" s="60"/>
      <c r="AAZ9301" s="60"/>
      <c r="ABA9301" s="60"/>
      <c r="ABB9301" s="60"/>
      <c r="ABC9301" s="60"/>
      <c r="ABD9301" s="60"/>
      <c r="ABE9301" s="60"/>
      <c r="ABF9301" s="60"/>
      <c r="ABG9301" s="60"/>
      <c r="ABH9301" s="60"/>
      <c r="ABI9301" s="60"/>
      <c r="ABJ9301" s="60"/>
      <c r="ABK9301" s="60"/>
      <c r="ABL9301" s="60"/>
      <c r="ABM9301" s="60"/>
      <c r="ABN9301" s="60"/>
      <c r="ABO9301" s="60"/>
      <c r="ABP9301" s="60"/>
      <c r="ABQ9301" s="60"/>
      <c r="ABR9301" s="60">
        <v>0.96403153703107902</v>
      </c>
      <c r="ABS9301" s="60"/>
      <c r="ABT9301" s="60"/>
      <c r="ABU9301" s="60"/>
      <c r="ABV9301" s="60"/>
      <c r="ABW9301" s="60"/>
      <c r="ABX9301" s="60"/>
    </row>
    <row r="9302" spans="727:752" x14ac:dyDescent="0.25">
      <c r="AAY9302" s="60"/>
      <c r="AAZ9302" s="60"/>
      <c r="ABA9302" s="60"/>
      <c r="ABB9302" s="60"/>
      <c r="ABC9302" s="60"/>
      <c r="ABD9302" s="60"/>
      <c r="ABE9302" s="60"/>
      <c r="ABF9302" s="60"/>
      <c r="ABG9302" s="60"/>
      <c r="ABH9302" s="60"/>
      <c r="ABI9302" s="60"/>
      <c r="ABJ9302" s="60"/>
      <c r="ABK9302" s="60"/>
      <c r="ABL9302" s="60"/>
      <c r="ABM9302" s="60"/>
      <c r="ABN9302" s="60"/>
      <c r="ABO9302" s="60"/>
      <c r="ABP9302" s="60"/>
      <c r="ABQ9302" s="60"/>
      <c r="ABR9302" s="60">
        <v>0.96402764413890196</v>
      </c>
      <c r="ABS9302" s="60"/>
      <c r="ABT9302" s="60"/>
      <c r="ABU9302" s="60"/>
      <c r="ABV9302" s="60"/>
      <c r="ABW9302" s="60"/>
      <c r="ABX9302" s="60"/>
    </row>
    <row r="9303" spans="727:752" x14ac:dyDescent="0.25">
      <c r="AAY9303" s="60"/>
      <c r="AAZ9303" s="60"/>
      <c r="ABA9303" s="60"/>
      <c r="ABB9303" s="60"/>
      <c r="ABC9303" s="60"/>
      <c r="ABD9303" s="60"/>
      <c r="ABE9303" s="60"/>
      <c r="ABF9303" s="60"/>
      <c r="ABG9303" s="60"/>
      <c r="ABH9303" s="60"/>
      <c r="ABI9303" s="60"/>
      <c r="ABJ9303" s="60"/>
      <c r="ABK9303" s="60"/>
      <c r="ABL9303" s="60"/>
      <c r="ABM9303" s="60"/>
      <c r="ABN9303" s="60"/>
      <c r="ABO9303" s="60"/>
      <c r="ABP9303" s="60"/>
      <c r="ABQ9303" s="60"/>
      <c r="ABR9303" s="60">
        <v>0.96402678710783596</v>
      </c>
      <c r="ABS9303" s="60"/>
      <c r="ABT9303" s="60"/>
      <c r="ABU9303" s="60"/>
      <c r="ABV9303" s="60"/>
      <c r="ABW9303" s="60"/>
      <c r="ABX9303" s="60"/>
    </row>
    <row r="9304" spans="727:752" x14ac:dyDescent="0.25">
      <c r="AAY9304" s="60"/>
      <c r="AAZ9304" s="60"/>
      <c r="ABA9304" s="60"/>
      <c r="ABB9304" s="60"/>
      <c r="ABC9304" s="60"/>
      <c r="ABD9304" s="60"/>
      <c r="ABE9304" s="60"/>
      <c r="ABF9304" s="60"/>
      <c r="ABG9304" s="60"/>
      <c r="ABH9304" s="60"/>
      <c r="ABI9304" s="60"/>
      <c r="ABJ9304" s="60"/>
      <c r="ABK9304" s="60"/>
      <c r="ABL9304" s="60"/>
      <c r="ABM9304" s="60"/>
      <c r="ABN9304" s="60"/>
      <c r="ABO9304" s="60"/>
      <c r="ABP9304" s="60"/>
      <c r="ABQ9304" s="60"/>
      <c r="ABR9304" s="60">
        <v>0.96401025286463404</v>
      </c>
      <c r="ABS9304" s="60"/>
      <c r="ABT9304" s="60"/>
      <c r="ABU9304" s="60"/>
      <c r="ABV9304" s="60"/>
      <c r="ABW9304" s="60"/>
      <c r="ABX9304" s="60"/>
    </row>
    <row r="9305" spans="727:752" x14ac:dyDescent="0.25">
      <c r="AAY9305" s="60"/>
      <c r="AAZ9305" s="60"/>
      <c r="ABA9305" s="60"/>
      <c r="ABB9305" s="60"/>
      <c r="ABC9305" s="60"/>
      <c r="ABD9305" s="60"/>
      <c r="ABE9305" s="60"/>
      <c r="ABF9305" s="60"/>
      <c r="ABG9305" s="60"/>
      <c r="ABH9305" s="60"/>
      <c r="ABI9305" s="60"/>
      <c r="ABJ9305" s="60"/>
      <c r="ABK9305" s="60"/>
      <c r="ABL9305" s="60"/>
      <c r="ABM9305" s="60"/>
      <c r="ABN9305" s="60"/>
      <c r="ABO9305" s="60"/>
      <c r="ABP9305" s="60"/>
      <c r="ABQ9305" s="60"/>
      <c r="ABR9305" s="60">
        <v>0.96400267532014206</v>
      </c>
      <c r="ABS9305" s="60"/>
      <c r="ABT9305" s="60"/>
      <c r="ABU9305" s="60"/>
      <c r="ABV9305" s="60"/>
      <c r="ABW9305" s="60"/>
      <c r="ABX9305" s="60"/>
    </row>
    <row r="9306" spans="727:752" x14ac:dyDescent="0.25">
      <c r="AAY9306" s="60"/>
      <c r="AAZ9306" s="60"/>
      <c r="ABA9306" s="60"/>
      <c r="ABB9306" s="60"/>
      <c r="ABC9306" s="60"/>
      <c r="ABD9306" s="60"/>
      <c r="ABE9306" s="60"/>
      <c r="ABF9306" s="60"/>
      <c r="ABG9306" s="60"/>
      <c r="ABH9306" s="60"/>
      <c r="ABI9306" s="60"/>
      <c r="ABJ9306" s="60"/>
      <c r="ABK9306" s="60"/>
      <c r="ABL9306" s="60"/>
      <c r="ABM9306" s="60"/>
      <c r="ABN9306" s="60"/>
      <c r="ABO9306" s="60"/>
      <c r="ABP9306" s="60"/>
      <c r="ABQ9306" s="60"/>
      <c r="ABR9306" s="60">
        <v>0.96399293117962503</v>
      </c>
      <c r="ABS9306" s="60"/>
      <c r="ABT9306" s="60"/>
      <c r="ABU9306" s="60"/>
      <c r="ABV9306" s="60"/>
      <c r="ABW9306" s="60"/>
      <c r="ABX9306" s="60"/>
    </row>
    <row r="9307" spans="727:752" x14ac:dyDescent="0.25">
      <c r="AAY9307" s="60"/>
      <c r="AAZ9307" s="60"/>
      <c r="ABA9307" s="60"/>
      <c r="ABB9307" s="60"/>
      <c r="ABC9307" s="60"/>
      <c r="ABD9307" s="60"/>
      <c r="ABE9307" s="60"/>
      <c r="ABF9307" s="60"/>
      <c r="ABG9307" s="60"/>
      <c r="ABH9307" s="60"/>
      <c r="ABI9307" s="60"/>
      <c r="ABJ9307" s="60"/>
      <c r="ABK9307" s="60"/>
      <c r="ABL9307" s="60"/>
      <c r="ABM9307" s="60"/>
      <c r="ABN9307" s="60"/>
      <c r="ABO9307" s="60"/>
      <c r="ABP9307" s="60"/>
      <c r="ABQ9307" s="60"/>
      <c r="ABR9307" s="60">
        <v>0.96399177253164803</v>
      </c>
      <c r="ABS9307" s="60"/>
      <c r="ABT9307" s="60"/>
      <c r="ABU9307" s="60"/>
      <c r="ABV9307" s="60"/>
      <c r="ABW9307" s="60"/>
      <c r="ABX9307" s="60"/>
    </row>
    <row r="9308" spans="727:752" x14ac:dyDescent="0.25">
      <c r="AAY9308" s="60"/>
      <c r="AAZ9308" s="60"/>
      <c r="ABA9308" s="60"/>
      <c r="ABB9308" s="60"/>
      <c r="ABC9308" s="60"/>
      <c r="ABD9308" s="60"/>
      <c r="ABE9308" s="60"/>
      <c r="ABF9308" s="60"/>
      <c r="ABG9308" s="60"/>
      <c r="ABH9308" s="60"/>
      <c r="ABI9308" s="60"/>
      <c r="ABJ9308" s="60"/>
      <c r="ABK9308" s="60"/>
      <c r="ABL9308" s="60"/>
      <c r="ABM9308" s="60"/>
      <c r="ABN9308" s="60"/>
      <c r="ABO9308" s="60"/>
      <c r="ABP9308" s="60"/>
      <c r="ABQ9308" s="60"/>
      <c r="ABR9308" s="60">
        <v>0.96398696689811703</v>
      </c>
      <c r="ABS9308" s="60"/>
      <c r="ABT9308" s="60"/>
      <c r="ABU9308" s="60"/>
      <c r="ABV9308" s="60"/>
      <c r="ABW9308" s="60"/>
      <c r="ABX9308" s="60"/>
    </row>
    <row r="9309" spans="727:752" x14ac:dyDescent="0.25">
      <c r="AAY9309" s="60"/>
      <c r="AAZ9309" s="60"/>
      <c r="ABA9309" s="60"/>
      <c r="ABB9309" s="60"/>
      <c r="ABC9309" s="60"/>
      <c r="ABD9309" s="60"/>
      <c r="ABE9309" s="60"/>
      <c r="ABF9309" s="60"/>
      <c r="ABG9309" s="60"/>
      <c r="ABH9309" s="60"/>
      <c r="ABI9309" s="60"/>
      <c r="ABJ9309" s="60"/>
      <c r="ABK9309" s="60"/>
      <c r="ABL9309" s="60"/>
      <c r="ABM9309" s="60"/>
      <c r="ABN9309" s="60"/>
      <c r="ABO9309" s="60"/>
      <c r="ABP9309" s="60"/>
      <c r="ABQ9309" s="60"/>
      <c r="ABR9309" s="60">
        <v>0.96397970499007002</v>
      </c>
      <c r="ABS9309" s="60"/>
      <c r="ABT9309" s="60"/>
      <c r="ABU9309" s="60"/>
      <c r="ABV9309" s="60"/>
      <c r="ABW9309" s="60"/>
      <c r="ABX9309" s="60"/>
    </row>
    <row r="9310" spans="727:752" x14ac:dyDescent="0.25">
      <c r="AAY9310" s="60"/>
      <c r="AAZ9310" s="60"/>
      <c r="ABA9310" s="60"/>
      <c r="ABB9310" s="60"/>
      <c r="ABC9310" s="60"/>
      <c r="ABD9310" s="60"/>
      <c r="ABE9310" s="60"/>
      <c r="ABF9310" s="60"/>
      <c r="ABG9310" s="60"/>
      <c r="ABH9310" s="60"/>
      <c r="ABI9310" s="60"/>
      <c r="ABJ9310" s="60"/>
      <c r="ABK9310" s="60"/>
      <c r="ABL9310" s="60"/>
      <c r="ABM9310" s="60"/>
      <c r="ABN9310" s="60"/>
      <c r="ABO9310" s="60"/>
      <c r="ABP9310" s="60"/>
      <c r="ABQ9310" s="60"/>
      <c r="ABR9310" s="60">
        <v>0.96397884353175001</v>
      </c>
      <c r="ABS9310" s="60"/>
      <c r="ABT9310" s="60"/>
      <c r="ABU9310" s="60"/>
      <c r="ABV9310" s="60"/>
      <c r="ABW9310" s="60"/>
      <c r="ABX9310" s="60"/>
    </row>
    <row r="9311" spans="727:752" x14ac:dyDescent="0.25">
      <c r="AAY9311" s="60"/>
      <c r="AAZ9311" s="60"/>
      <c r="ABA9311" s="60"/>
      <c r="ABB9311" s="60"/>
      <c r="ABC9311" s="60"/>
      <c r="ABD9311" s="60"/>
      <c r="ABE9311" s="60"/>
      <c r="ABF9311" s="60"/>
      <c r="ABG9311" s="60"/>
      <c r="ABH9311" s="60"/>
      <c r="ABI9311" s="60"/>
      <c r="ABJ9311" s="60"/>
      <c r="ABK9311" s="60"/>
      <c r="ABL9311" s="60"/>
      <c r="ABM9311" s="60"/>
      <c r="ABN9311" s="60"/>
      <c r="ABO9311" s="60"/>
      <c r="ABP9311" s="60"/>
      <c r="ABQ9311" s="60"/>
      <c r="ABR9311" s="60">
        <v>0.96395914025811602</v>
      </c>
      <c r="ABS9311" s="60"/>
      <c r="ABT9311" s="60"/>
      <c r="ABU9311" s="60"/>
      <c r="ABV9311" s="60"/>
      <c r="ABW9311" s="60"/>
      <c r="ABX9311" s="60"/>
    </row>
    <row r="9312" spans="727:752" x14ac:dyDescent="0.25">
      <c r="AAY9312" s="60"/>
      <c r="AAZ9312" s="60"/>
      <c r="ABA9312" s="60"/>
      <c r="ABB9312" s="60"/>
      <c r="ABC9312" s="60"/>
      <c r="ABD9312" s="60"/>
      <c r="ABE9312" s="60"/>
      <c r="ABF9312" s="60"/>
      <c r="ABG9312" s="60"/>
      <c r="ABH9312" s="60"/>
      <c r="ABI9312" s="60"/>
      <c r="ABJ9312" s="60"/>
      <c r="ABK9312" s="60"/>
      <c r="ABL9312" s="60"/>
      <c r="ABM9312" s="60"/>
      <c r="ABN9312" s="60"/>
      <c r="ABO9312" s="60"/>
      <c r="ABP9312" s="60"/>
      <c r="ABQ9312" s="60"/>
      <c r="ABR9312" s="60">
        <v>0.963950991979312</v>
      </c>
      <c r="ABS9312" s="60"/>
      <c r="ABT9312" s="60"/>
      <c r="ABU9312" s="60"/>
      <c r="ABV9312" s="60"/>
      <c r="ABW9312" s="60"/>
      <c r="ABX9312" s="60"/>
    </row>
    <row r="9313" spans="727:752" x14ac:dyDescent="0.25">
      <c r="AAY9313" s="60"/>
      <c r="AAZ9313" s="60"/>
      <c r="ABA9313" s="60"/>
      <c r="ABB9313" s="60"/>
      <c r="ABC9313" s="60"/>
      <c r="ABD9313" s="60"/>
      <c r="ABE9313" s="60"/>
      <c r="ABF9313" s="60"/>
      <c r="ABG9313" s="60"/>
      <c r="ABH9313" s="60"/>
      <c r="ABI9313" s="60"/>
      <c r="ABJ9313" s="60"/>
      <c r="ABK9313" s="60"/>
      <c r="ABL9313" s="60"/>
      <c r="ABM9313" s="60"/>
      <c r="ABN9313" s="60"/>
      <c r="ABO9313" s="60"/>
      <c r="ABP9313" s="60"/>
      <c r="ABQ9313" s="60"/>
      <c r="ABR9313" s="60">
        <v>0.96395041468081</v>
      </c>
      <c r="ABS9313" s="60"/>
      <c r="ABT9313" s="60"/>
      <c r="ABU9313" s="60"/>
      <c r="ABV9313" s="60"/>
      <c r="ABW9313" s="60"/>
      <c r="ABX9313" s="60"/>
    </row>
    <row r="9314" spans="727:752" x14ac:dyDescent="0.25">
      <c r="AAY9314" s="60"/>
      <c r="AAZ9314" s="60"/>
      <c r="ABA9314" s="60"/>
      <c r="ABB9314" s="60"/>
      <c r="ABC9314" s="60"/>
      <c r="ABD9314" s="60"/>
      <c r="ABE9314" s="60"/>
      <c r="ABF9314" s="60"/>
      <c r="ABG9314" s="60"/>
      <c r="ABH9314" s="60"/>
      <c r="ABI9314" s="60"/>
      <c r="ABJ9314" s="60"/>
      <c r="ABK9314" s="60"/>
      <c r="ABL9314" s="60"/>
      <c r="ABM9314" s="60"/>
      <c r="ABN9314" s="60"/>
      <c r="ABO9314" s="60"/>
      <c r="ABP9314" s="60"/>
      <c r="ABQ9314" s="60"/>
      <c r="ABR9314" s="60">
        <v>0.96393712875642901</v>
      </c>
      <c r="ABS9314" s="60"/>
      <c r="ABT9314" s="60"/>
      <c r="ABU9314" s="60"/>
      <c r="ABV9314" s="60"/>
      <c r="ABW9314" s="60"/>
      <c r="ABX9314" s="60"/>
    </row>
    <row r="9315" spans="727:752" x14ac:dyDescent="0.25">
      <c r="AAY9315" s="60"/>
      <c r="AAZ9315" s="60"/>
      <c r="ABA9315" s="60"/>
      <c r="ABB9315" s="60"/>
      <c r="ABC9315" s="60"/>
      <c r="ABD9315" s="60"/>
      <c r="ABE9315" s="60"/>
      <c r="ABF9315" s="60"/>
      <c r="ABG9315" s="60"/>
      <c r="ABH9315" s="60"/>
      <c r="ABI9315" s="60"/>
      <c r="ABJ9315" s="60"/>
      <c r="ABK9315" s="60"/>
      <c r="ABL9315" s="60"/>
      <c r="ABM9315" s="60"/>
      <c r="ABN9315" s="60"/>
      <c r="ABO9315" s="60"/>
      <c r="ABP9315" s="60"/>
      <c r="ABQ9315" s="60"/>
      <c r="ABR9315" s="60">
        <v>0.96393711096188905</v>
      </c>
      <c r="ABS9315" s="60"/>
      <c r="ABT9315" s="60"/>
      <c r="ABU9315" s="60"/>
      <c r="ABV9315" s="60"/>
      <c r="ABW9315" s="60"/>
      <c r="ABX9315" s="60"/>
    </row>
    <row r="9316" spans="727:752" x14ac:dyDescent="0.25">
      <c r="AAY9316" s="60"/>
      <c r="AAZ9316" s="60"/>
      <c r="ABA9316" s="60"/>
      <c r="ABB9316" s="60"/>
      <c r="ABC9316" s="60"/>
      <c r="ABD9316" s="60"/>
      <c r="ABE9316" s="60"/>
      <c r="ABF9316" s="60"/>
      <c r="ABG9316" s="60"/>
      <c r="ABH9316" s="60"/>
      <c r="ABI9316" s="60"/>
      <c r="ABJ9316" s="60"/>
      <c r="ABK9316" s="60"/>
      <c r="ABL9316" s="60"/>
      <c r="ABM9316" s="60"/>
      <c r="ABN9316" s="60"/>
      <c r="ABO9316" s="60"/>
      <c r="ABP9316" s="60"/>
      <c r="ABQ9316" s="60"/>
      <c r="ABR9316" s="60">
        <v>0.96392325230473297</v>
      </c>
      <c r="ABS9316" s="60"/>
      <c r="ABT9316" s="60"/>
      <c r="ABU9316" s="60"/>
      <c r="ABV9316" s="60"/>
      <c r="ABW9316" s="60"/>
      <c r="ABX9316" s="60"/>
    </row>
    <row r="9317" spans="727:752" x14ac:dyDescent="0.25">
      <c r="AAY9317" s="60"/>
      <c r="AAZ9317" s="60"/>
      <c r="ABA9317" s="60"/>
      <c r="ABB9317" s="60"/>
      <c r="ABC9317" s="60"/>
      <c r="ABD9317" s="60"/>
      <c r="ABE9317" s="60"/>
      <c r="ABF9317" s="60"/>
      <c r="ABG9317" s="60"/>
      <c r="ABH9317" s="60"/>
      <c r="ABI9317" s="60"/>
      <c r="ABJ9317" s="60"/>
      <c r="ABK9317" s="60"/>
      <c r="ABL9317" s="60"/>
      <c r="ABM9317" s="60"/>
      <c r="ABN9317" s="60"/>
      <c r="ABO9317" s="60"/>
      <c r="ABP9317" s="60"/>
      <c r="ABQ9317" s="60"/>
      <c r="ABR9317" s="60">
        <v>0.96391153289431597</v>
      </c>
      <c r="ABS9317" s="60"/>
      <c r="ABT9317" s="60"/>
      <c r="ABU9317" s="60"/>
      <c r="ABV9317" s="60"/>
      <c r="ABW9317" s="60"/>
      <c r="ABX9317" s="60"/>
    </row>
    <row r="9318" spans="727:752" x14ac:dyDescent="0.25">
      <c r="AAY9318" s="60"/>
      <c r="AAZ9318" s="60"/>
      <c r="ABA9318" s="60"/>
      <c r="ABB9318" s="60"/>
      <c r="ABC9318" s="60"/>
      <c r="ABD9318" s="60"/>
      <c r="ABE9318" s="60"/>
      <c r="ABF9318" s="60"/>
      <c r="ABG9318" s="60"/>
      <c r="ABH9318" s="60"/>
      <c r="ABI9318" s="60"/>
      <c r="ABJ9318" s="60"/>
      <c r="ABK9318" s="60"/>
      <c r="ABL9318" s="60"/>
      <c r="ABM9318" s="60"/>
      <c r="ABN9318" s="60"/>
      <c r="ABO9318" s="60"/>
      <c r="ABP9318" s="60"/>
      <c r="ABQ9318" s="60"/>
      <c r="ABR9318" s="60">
        <v>0.963907039746426</v>
      </c>
      <c r="ABS9318" s="60"/>
      <c r="ABT9318" s="60"/>
      <c r="ABU9318" s="60"/>
      <c r="ABV9318" s="60"/>
      <c r="ABW9318" s="60"/>
      <c r="ABX9318" s="60"/>
    </row>
    <row r="9319" spans="727:752" x14ac:dyDescent="0.25">
      <c r="AAY9319" s="60"/>
      <c r="AAZ9319" s="60"/>
      <c r="ABA9319" s="60"/>
      <c r="ABB9319" s="60"/>
      <c r="ABC9319" s="60"/>
      <c r="ABD9319" s="60"/>
      <c r="ABE9319" s="60"/>
      <c r="ABF9319" s="60"/>
      <c r="ABG9319" s="60"/>
      <c r="ABH9319" s="60"/>
      <c r="ABI9319" s="60"/>
      <c r="ABJ9319" s="60"/>
      <c r="ABK9319" s="60"/>
      <c r="ABL9319" s="60"/>
      <c r="ABM9319" s="60"/>
      <c r="ABN9319" s="60"/>
      <c r="ABO9319" s="60"/>
      <c r="ABP9319" s="60"/>
      <c r="ABQ9319" s="60"/>
      <c r="ABR9319" s="60">
        <v>0.96390421897171596</v>
      </c>
      <c r="ABS9319" s="60"/>
      <c r="ABT9319" s="60"/>
      <c r="ABU9319" s="60"/>
      <c r="ABV9319" s="60"/>
      <c r="ABW9319" s="60"/>
      <c r="ABX9319" s="60"/>
    </row>
    <row r="9320" spans="727:752" x14ac:dyDescent="0.25">
      <c r="AAY9320" s="60"/>
      <c r="AAZ9320" s="60"/>
      <c r="ABA9320" s="60"/>
      <c r="ABB9320" s="60"/>
      <c r="ABC9320" s="60"/>
      <c r="ABD9320" s="60"/>
      <c r="ABE9320" s="60"/>
      <c r="ABF9320" s="60"/>
      <c r="ABG9320" s="60"/>
      <c r="ABH9320" s="60"/>
      <c r="ABI9320" s="60"/>
      <c r="ABJ9320" s="60"/>
      <c r="ABK9320" s="60"/>
      <c r="ABL9320" s="60"/>
      <c r="ABM9320" s="60"/>
      <c r="ABN9320" s="60"/>
      <c r="ABO9320" s="60"/>
      <c r="ABP9320" s="60"/>
      <c r="ABQ9320" s="60"/>
      <c r="ABR9320" s="60">
        <v>0.963884990484149</v>
      </c>
      <c r="ABS9320" s="60"/>
      <c r="ABT9320" s="60"/>
      <c r="ABU9320" s="60"/>
      <c r="ABV9320" s="60"/>
      <c r="ABW9320" s="60"/>
      <c r="ABX9320" s="60"/>
    </row>
    <row r="9321" spans="727:752" x14ac:dyDescent="0.25">
      <c r="AAY9321" s="60"/>
      <c r="AAZ9321" s="60"/>
      <c r="ABA9321" s="60"/>
      <c r="ABB9321" s="60"/>
      <c r="ABC9321" s="60"/>
      <c r="ABD9321" s="60"/>
      <c r="ABE9321" s="60"/>
      <c r="ABF9321" s="60"/>
      <c r="ABG9321" s="60"/>
      <c r="ABH9321" s="60"/>
      <c r="ABI9321" s="60"/>
      <c r="ABJ9321" s="60"/>
      <c r="ABK9321" s="60"/>
      <c r="ABL9321" s="60"/>
      <c r="ABM9321" s="60"/>
      <c r="ABN9321" s="60"/>
      <c r="ABO9321" s="60"/>
      <c r="ABP9321" s="60"/>
      <c r="ABQ9321" s="60"/>
      <c r="ABR9321" s="60">
        <v>0.96387326502822401</v>
      </c>
      <c r="ABS9321" s="60"/>
      <c r="ABT9321" s="60"/>
      <c r="ABU9321" s="60"/>
      <c r="ABV9321" s="60"/>
      <c r="ABW9321" s="60"/>
      <c r="ABX9321" s="60"/>
    </row>
    <row r="9322" spans="727:752" x14ac:dyDescent="0.25">
      <c r="AAY9322" s="60"/>
      <c r="AAZ9322" s="60"/>
      <c r="ABA9322" s="60"/>
      <c r="ABB9322" s="60"/>
      <c r="ABC9322" s="60"/>
      <c r="ABD9322" s="60"/>
      <c r="ABE9322" s="60"/>
      <c r="ABF9322" s="60"/>
      <c r="ABG9322" s="60"/>
      <c r="ABH9322" s="60"/>
      <c r="ABI9322" s="60"/>
      <c r="ABJ9322" s="60"/>
      <c r="ABK9322" s="60"/>
      <c r="ABL9322" s="60"/>
      <c r="ABM9322" s="60"/>
      <c r="ABN9322" s="60"/>
      <c r="ABO9322" s="60"/>
      <c r="ABP9322" s="60"/>
      <c r="ABQ9322" s="60"/>
      <c r="ABR9322" s="60">
        <v>0.96385749402074306</v>
      </c>
      <c r="ABS9322" s="60"/>
      <c r="ABT9322" s="60"/>
      <c r="ABU9322" s="60"/>
      <c r="ABV9322" s="60"/>
      <c r="ABW9322" s="60"/>
      <c r="ABX9322" s="60"/>
    </row>
    <row r="9323" spans="727:752" x14ac:dyDescent="0.25">
      <c r="AAY9323" s="60"/>
      <c r="AAZ9323" s="60"/>
      <c r="ABA9323" s="60"/>
      <c r="ABB9323" s="60"/>
      <c r="ABC9323" s="60"/>
      <c r="ABD9323" s="60"/>
      <c r="ABE9323" s="60"/>
      <c r="ABF9323" s="60"/>
      <c r="ABG9323" s="60"/>
      <c r="ABH9323" s="60"/>
      <c r="ABI9323" s="60"/>
      <c r="ABJ9323" s="60"/>
      <c r="ABK9323" s="60"/>
      <c r="ABL9323" s="60"/>
      <c r="ABM9323" s="60"/>
      <c r="ABN9323" s="60"/>
      <c r="ABO9323" s="60"/>
      <c r="ABP9323" s="60"/>
      <c r="ABQ9323" s="60"/>
      <c r="ABR9323" s="60">
        <v>0.96382193384789505</v>
      </c>
      <c r="ABS9323" s="60"/>
      <c r="ABT9323" s="60"/>
      <c r="ABU9323" s="60"/>
      <c r="ABV9323" s="60"/>
      <c r="ABW9323" s="60"/>
      <c r="ABX9323" s="60"/>
    </row>
    <row r="9324" spans="727:752" x14ac:dyDescent="0.25">
      <c r="AAY9324" s="60"/>
      <c r="AAZ9324" s="60"/>
      <c r="ABA9324" s="60"/>
      <c r="ABB9324" s="60"/>
      <c r="ABC9324" s="60"/>
      <c r="ABD9324" s="60"/>
      <c r="ABE9324" s="60"/>
      <c r="ABF9324" s="60"/>
      <c r="ABG9324" s="60"/>
      <c r="ABH9324" s="60"/>
      <c r="ABI9324" s="60"/>
      <c r="ABJ9324" s="60"/>
      <c r="ABK9324" s="60"/>
      <c r="ABL9324" s="60"/>
      <c r="ABM9324" s="60"/>
      <c r="ABN9324" s="60"/>
      <c r="ABO9324" s="60"/>
      <c r="ABP9324" s="60"/>
      <c r="ABQ9324" s="60"/>
      <c r="ABR9324" s="60">
        <v>0.96381310293966604</v>
      </c>
      <c r="ABS9324" s="60"/>
      <c r="ABT9324" s="60"/>
      <c r="ABU9324" s="60"/>
      <c r="ABV9324" s="60"/>
      <c r="ABW9324" s="60"/>
      <c r="ABX9324" s="60"/>
    </row>
    <row r="9325" spans="727:752" x14ac:dyDescent="0.25">
      <c r="AAY9325" s="60"/>
      <c r="AAZ9325" s="60"/>
      <c r="ABA9325" s="60"/>
      <c r="ABB9325" s="60"/>
      <c r="ABC9325" s="60"/>
      <c r="ABD9325" s="60"/>
      <c r="ABE9325" s="60"/>
      <c r="ABF9325" s="60"/>
      <c r="ABG9325" s="60"/>
      <c r="ABH9325" s="60"/>
      <c r="ABI9325" s="60"/>
      <c r="ABJ9325" s="60"/>
      <c r="ABK9325" s="60"/>
      <c r="ABL9325" s="60"/>
      <c r="ABM9325" s="60"/>
      <c r="ABN9325" s="60"/>
      <c r="ABO9325" s="60"/>
      <c r="ABP9325" s="60"/>
      <c r="ABQ9325" s="60"/>
      <c r="ABR9325" s="60">
        <v>0.96380759560524598</v>
      </c>
      <c r="ABS9325" s="60"/>
      <c r="ABT9325" s="60"/>
      <c r="ABU9325" s="60"/>
      <c r="ABV9325" s="60"/>
      <c r="ABW9325" s="60"/>
      <c r="ABX9325" s="60"/>
    </row>
    <row r="9326" spans="727:752" x14ac:dyDescent="0.25">
      <c r="AAY9326" s="60"/>
      <c r="AAZ9326" s="60"/>
      <c r="ABA9326" s="60"/>
      <c r="ABB9326" s="60"/>
      <c r="ABC9326" s="60"/>
      <c r="ABD9326" s="60"/>
      <c r="ABE9326" s="60"/>
      <c r="ABF9326" s="60"/>
      <c r="ABG9326" s="60"/>
      <c r="ABH9326" s="60"/>
      <c r="ABI9326" s="60"/>
      <c r="ABJ9326" s="60"/>
      <c r="ABK9326" s="60"/>
      <c r="ABL9326" s="60"/>
      <c r="ABM9326" s="60"/>
      <c r="ABN9326" s="60"/>
      <c r="ABO9326" s="60"/>
      <c r="ABP9326" s="60"/>
      <c r="ABQ9326" s="60"/>
      <c r="ABR9326" s="60">
        <v>0.96378667804360596</v>
      </c>
      <c r="ABS9326" s="60"/>
      <c r="ABT9326" s="60"/>
      <c r="ABU9326" s="60"/>
      <c r="ABV9326" s="60"/>
      <c r="ABW9326" s="60"/>
      <c r="ABX9326" s="60"/>
    </row>
    <row r="9327" spans="727:752" x14ac:dyDescent="0.25">
      <c r="AAY9327" s="60"/>
      <c r="AAZ9327" s="60"/>
      <c r="ABA9327" s="60"/>
      <c r="ABB9327" s="60"/>
      <c r="ABC9327" s="60"/>
      <c r="ABD9327" s="60"/>
      <c r="ABE9327" s="60"/>
      <c r="ABF9327" s="60"/>
      <c r="ABG9327" s="60"/>
      <c r="ABH9327" s="60"/>
      <c r="ABI9327" s="60"/>
      <c r="ABJ9327" s="60"/>
      <c r="ABK9327" s="60"/>
      <c r="ABL9327" s="60"/>
      <c r="ABM9327" s="60"/>
      <c r="ABN9327" s="60"/>
      <c r="ABO9327" s="60"/>
      <c r="ABP9327" s="60"/>
      <c r="ABQ9327" s="60"/>
      <c r="ABR9327" s="60">
        <v>0.96377200439314703</v>
      </c>
      <c r="ABS9327" s="60"/>
      <c r="ABT9327" s="60"/>
      <c r="ABU9327" s="60"/>
      <c r="ABV9327" s="60"/>
      <c r="ABW9327" s="60"/>
      <c r="ABX9327" s="60"/>
    </row>
    <row r="9328" spans="727:752" x14ac:dyDescent="0.25">
      <c r="AAY9328" s="60"/>
      <c r="AAZ9328" s="60"/>
      <c r="ABA9328" s="60"/>
      <c r="ABB9328" s="60"/>
      <c r="ABC9328" s="60"/>
      <c r="ABD9328" s="60"/>
      <c r="ABE9328" s="60"/>
      <c r="ABF9328" s="60"/>
      <c r="ABG9328" s="60"/>
      <c r="ABH9328" s="60"/>
      <c r="ABI9328" s="60"/>
      <c r="ABJ9328" s="60"/>
      <c r="ABK9328" s="60"/>
      <c r="ABL9328" s="60"/>
      <c r="ABM9328" s="60"/>
      <c r="ABN9328" s="60"/>
      <c r="ABO9328" s="60"/>
      <c r="ABP9328" s="60"/>
      <c r="ABQ9328" s="60"/>
      <c r="ABR9328" s="60">
        <v>0.96376228292428201</v>
      </c>
      <c r="ABS9328" s="60"/>
      <c r="ABT9328" s="60"/>
      <c r="ABU9328" s="60"/>
      <c r="ABV9328" s="60"/>
      <c r="ABW9328" s="60"/>
      <c r="ABX9328" s="60"/>
    </row>
    <row r="9329" spans="727:752" x14ac:dyDescent="0.25">
      <c r="AAY9329" s="60"/>
      <c r="AAZ9329" s="60"/>
      <c r="ABA9329" s="60"/>
      <c r="ABB9329" s="60"/>
      <c r="ABC9329" s="60"/>
      <c r="ABD9329" s="60"/>
      <c r="ABE9329" s="60"/>
      <c r="ABF9329" s="60"/>
      <c r="ABG9329" s="60"/>
      <c r="ABH9329" s="60"/>
      <c r="ABI9329" s="60"/>
      <c r="ABJ9329" s="60"/>
      <c r="ABK9329" s="60"/>
      <c r="ABL9329" s="60"/>
      <c r="ABM9329" s="60"/>
      <c r="ABN9329" s="60"/>
      <c r="ABO9329" s="60"/>
      <c r="ABP9329" s="60"/>
      <c r="ABQ9329" s="60"/>
      <c r="ABR9329" s="60">
        <v>0.96373964145709601</v>
      </c>
      <c r="ABS9329" s="60"/>
      <c r="ABT9329" s="60"/>
      <c r="ABU9329" s="60"/>
      <c r="ABV9329" s="60"/>
      <c r="ABW9329" s="60"/>
      <c r="ABX9329" s="60"/>
    </row>
    <row r="9330" spans="727:752" x14ac:dyDescent="0.25">
      <c r="AAY9330" s="60"/>
      <c r="AAZ9330" s="60"/>
      <c r="ABA9330" s="60"/>
      <c r="ABB9330" s="60"/>
      <c r="ABC9330" s="60"/>
      <c r="ABD9330" s="60"/>
      <c r="ABE9330" s="60"/>
      <c r="ABF9330" s="60"/>
      <c r="ABG9330" s="60"/>
      <c r="ABH9330" s="60"/>
      <c r="ABI9330" s="60"/>
      <c r="ABJ9330" s="60"/>
      <c r="ABK9330" s="60"/>
      <c r="ABL9330" s="60"/>
      <c r="ABM9330" s="60"/>
      <c r="ABN9330" s="60"/>
      <c r="ABO9330" s="60"/>
      <c r="ABP9330" s="60"/>
      <c r="ABQ9330" s="60"/>
      <c r="ABR9330" s="60">
        <v>0.96371980363670795</v>
      </c>
      <c r="ABS9330" s="60"/>
      <c r="ABT9330" s="60"/>
      <c r="ABU9330" s="60"/>
      <c r="ABV9330" s="60"/>
      <c r="ABW9330" s="60"/>
      <c r="ABX9330" s="60"/>
    </row>
    <row r="9331" spans="727:752" x14ac:dyDescent="0.25">
      <c r="AAY9331" s="60"/>
      <c r="AAZ9331" s="60"/>
      <c r="ABA9331" s="60"/>
      <c r="ABB9331" s="60"/>
      <c r="ABC9331" s="60"/>
      <c r="ABD9331" s="60"/>
      <c r="ABE9331" s="60"/>
      <c r="ABF9331" s="60"/>
      <c r="ABG9331" s="60"/>
      <c r="ABH9331" s="60"/>
      <c r="ABI9331" s="60"/>
      <c r="ABJ9331" s="60"/>
      <c r="ABK9331" s="60"/>
      <c r="ABL9331" s="60"/>
      <c r="ABM9331" s="60"/>
      <c r="ABN9331" s="60"/>
      <c r="ABO9331" s="60"/>
      <c r="ABP9331" s="60"/>
      <c r="ABQ9331" s="60"/>
      <c r="ABR9331" s="60">
        <v>0.96371924282343102</v>
      </c>
      <c r="ABS9331" s="60"/>
      <c r="ABT9331" s="60"/>
      <c r="ABU9331" s="60"/>
      <c r="ABV9331" s="60"/>
      <c r="ABW9331" s="60"/>
      <c r="ABX9331" s="60"/>
    </row>
    <row r="9332" spans="727:752" x14ac:dyDescent="0.25">
      <c r="AAY9332" s="60"/>
      <c r="AAZ9332" s="60"/>
      <c r="ABA9332" s="60"/>
      <c r="ABB9332" s="60"/>
      <c r="ABC9332" s="60"/>
      <c r="ABD9332" s="60"/>
      <c r="ABE9332" s="60"/>
      <c r="ABF9332" s="60"/>
      <c r="ABG9332" s="60"/>
      <c r="ABH9332" s="60"/>
      <c r="ABI9332" s="60"/>
      <c r="ABJ9332" s="60"/>
      <c r="ABK9332" s="60"/>
      <c r="ABL9332" s="60"/>
      <c r="ABM9332" s="60"/>
      <c r="ABN9332" s="60"/>
      <c r="ABO9332" s="60"/>
      <c r="ABP9332" s="60"/>
      <c r="ABQ9332" s="60"/>
      <c r="ABR9332" s="60">
        <v>0.96371716604588697</v>
      </c>
      <c r="ABS9332" s="60"/>
      <c r="ABT9332" s="60"/>
      <c r="ABU9332" s="60"/>
      <c r="ABV9332" s="60"/>
      <c r="ABW9332" s="60"/>
      <c r="ABX9332" s="60"/>
    </row>
    <row r="9333" spans="727:752" x14ac:dyDescent="0.25">
      <c r="AAY9333" s="60"/>
      <c r="AAZ9333" s="60"/>
      <c r="ABA9333" s="60"/>
      <c r="ABB9333" s="60"/>
      <c r="ABC9333" s="60"/>
      <c r="ABD9333" s="60"/>
      <c r="ABE9333" s="60"/>
      <c r="ABF9333" s="60"/>
      <c r="ABG9333" s="60"/>
      <c r="ABH9333" s="60"/>
      <c r="ABI9333" s="60"/>
      <c r="ABJ9333" s="60"/>
      <c r="ABK9333" s="60"/>
      <c r="ABL9333" s="60"/>
      <c r="ABM9333" s="60"/>
      <c r="ABN9333" s="60"/>
      <c r="ABO9333" s="60"/>
      <c r="ABP9333" s="60"/>
      <c r="ABQ9333" s="60"/>
      <c r="ABR9333" s="60">
        <v>0.963716917677093</v>
      </c>
      <c r="ABS9333" s="60"/>
      <c r="ABT9333" s="60"/>
      <c r="ABU9333" s="60"/>
      <c r="ABV9333" s="60"/>
      <c r="ABW9333" s="60"/>
      <c r="ABX9333" s="60"/>
    </row>
    <row r="9334" spans="727:752" x14ac:dyDescent="0.25">
      <c r="AAY9334" s="60"/>
      <c r="AAZ9334" s="60"/>
      <c r="ABA9334" s="60"/>
      <c r="ABB9334" s="60"/>
      <c r="ABC9334" s="60"/>
      <c r="ABD9334" s="60"/>
      <c r="ABE9334" s="60"/>
      <c r="ABF9334" s="60"/>
      <c r="ABG9334" s="60"/>
      <c r="ABH9334" s="60"/>
      <c r="ABI9334" s="60"/>
      <c r="ABJ9334" s="60"/>
      <c r="ABK9334" s="60"/>
      <c r="ABL9334" s="60"/>
      <c r="ABM9334" s="60"/>
      <c r="ABN9334" s="60"/>
      <c r="ABO9334" s="60"/>
      <c r="ABP9334" s="60"/>
      <c r="ABQ9334" s="60"/>
      <c r="ABR9334" s="60">
        <v>0.96363485138905902</v>
      </c>
      <c r="ABS9334" s="60"/>
      <c r="ABT9334" s="60"/>
      <c r="ABU9334" s="60"/>
      <c r="ABV9334" s="60"/>
      <c r="ABW9334" s="60"/>
      <c r="ABX9334" s="60"/>
    </row>
    <row r="9335" spans="727:752" x14ac:dyDescent="0.25">
      <c r="AAY9335" s="60"/>
      <c r="AAZ9335" s="60"/>
      <c r="ABA9335" s="60"/>
      <c r="ABB9335" s="60"/>
      <c r="ABC9335" s="60"/>
      <c r="ABD9335" s="60"/>
      <c r="ABE9335" s="60"/>
      <c r="ABF9335" s="60"/>
      <c r="ABG9335" s="60"/>
      <c r="ABH9335" s="60"/>
      <c r="ABI9335" s="60"/>
      <c r="ABJ9335" s="60"/>
      <c r="ABK9335" s="60"/>
      <c r="ABL9335" s="60"/>
      <c r="ABM9335" s="60"/>
      <c r="ABN9335" s="60"/>
      <c r="ABO9335" s="60"/>
      <c r="ABP9335" s="60"/>
      <c r="ABQ9335" s="60"/>
      <c r="ABR9335" s="60">
        <v>0.96363148006023702</v>
      </c>
      <c r="ABS9335" s="60"/>
      <c r="ABT9335" s="60"/>
      <c r="ABU9335" s="60"/>
      <c r="ABV9335" s="60"/>
      <c r="ABW9335" s="60"/>
      <c r="ABX9335" s="60"/>
    </row>
    <row r="9336" spans="727:752" x14ac:dyDescent="0.25">
      <c r="AAY9336" s="60"/>
      <c r="AAZ9336" s="60"/>
      <c r="ABA9336" s="60"/>
      <c r="ABB9336" s="60"/>
      <c r="ABC9336" s="60"/>
      <c r="ABD9336" s="60"/>
      <c r="ABE9336" s="60"/>
      <c r="ABF9336" s="60"/>
      <c r="ABG9336" s="60"/>
      <c r="ABH9336" s="60"/>
      <c r="ABI9336" s="60"/>
      <c r="ABJ9336" s="60"/>
      <c r="ABK9336" s="60"/>
      <c r="ABL9336" s="60"/>
      <c r="ABM9336" s="60"/>
      <c r="ABN9336" s="60"/>
      <c r="ABO9336" s="60"/>
      <c r="ABP9336" s="60"/>
      <c r="ABQ9336" s="60"/>
      <c r="ABR9336" s="60">
        <v>0.96360958561292498</v>
      </c>
      <c r="ABS9336" s="60"/>
      <c r="ABT9336" s="60"/>
      <c r="ABU9336" s="60"/>
      <c r="ABV9336" s="60"/>
      <c r="ABW9336" s="60"/>
      <c r="ABX9336" s="60"/>
    </row>
    <row r="9337" spans="727:752" x14ac:dyDescent="0.25">
      <c r="AAY9337" s="60"/>
      <c r="AAZ9337" s="60"/>
      <c r="ABA9337" s="60"/>
      <c r="ABB9337" s="60"/>
      <c r="ABC9337" s="60"/>
      <c r="ABD9337" s="60"/>
      <c r="ABE9337" s="60"/>
      <c r="ABF9337" s="60"/>
      <c r="ABG9337" s="60"/>
      <c r="ABH9337" s="60"/>
      <c r="ABI9337" s="60"/>
      <c r="ABJ9337" s="60"/>
      <c r="ABK9337" s="60"/>
      <c r="ABL9337" s="60"/>
      <c r="ABM9337" s="60"/>
      <c r="ABN9337" s="60"/>
      <c r="ABO9337" s="60"/>
      <c r="ABP9337" s="60"/>
      <c r="ABQ9337" s="60"/>
      <c r="ABR9337" s="60">
        <v>0.96360545242671203</v>
      </c>
      <c r="ABS9337" s="60"/>
      <c r="ABT9337" s="60"/>
      <c r="ABU9337" s="60"/>
      <c r="ABV9337" s="60"/>
      <c r="ABW9337" s="60"/>
      <c r="ABX9337" s="60"/>
    </row>
    <row r="9338" spans="727:752" x14ac:dyDescent="0.25">
      <c r="AAY9338" s="60"/>
      <c r="AAZ9338" s="60"/>
      <c r="ABA9338" s="60"/>
      <c r="ABB9338" s="60"/>
      <c r="ABC9338" s="60"/>
      <c r="ABD9338" s="60"/>
      <c r="ABE9338" s="60"/>
      <c r="ABF9338" s="60"/>
      <c r="ABG9338" s="60"/>
      <c r="ABH9338" s="60"/>
      <c r="ABI9338" s="60"/>
      <c r="ABJ9338" s="60"/>
      <c r="ABK9338" s="60"/>
      <c r="ABL9338" s="60"/>
      <c r="ABM9338" s="60"/>
      <c r="ABN9338" s="60"/>
      <c r="ABO9338" s="60"/>
      <c r="ABP9338" s="60"/>
      <c r="ABQ9338" s="60"/>
      <c r="ABR9338" s="60">
        <v>0.96358209300917896</v>
      </c>
      <c r="ABS9338" s="60"/>
      <c r="ABT9338" s="60"/>
      <c r="ABU9338" s="60"/>
      <c r="ABV9338" s="60"/>
      <c r="ABW9338" s="60"/>
      <c r="ABX9338" s="60"/>
    </row>
    <row r="9339" spans="727:752" x14ac:dyDescent="0.25">
      <c r="AAY9339" s="60"/>
      <c r="AAZ9339" s="60"/>
      <c r="ABA9339" s="60"/>
      <c r="ABB9339" s="60"/>
      <c r="ABC9339" s="60"/>
      <c r="ABD9339" s="60"/>
      <c r="ABE9339" s="60"/>
      <c r="ABF9339" s="60"/>
      <c r="ABG9339" s="60"/>
      <c r="ABH9339" s="60"/>
      <c r="ABI9339" s="60"/>
      <c r="ABJ9339" s="60"/>
      <c r="ABK9339" s="60"/>
      <c r="ABL9339" s="60"/>
      <c r="ABM9339" s="60"/>
      <c r="ABN9339" s="60"/>
      <c r="ABO9339" s="60"/>
      <c r="ABP9339" s="60"/>
      <c r="ABQ9339" s="60"/>
      <c r="ABR9339" s="60">
        <v>0.96358054148806804</v>
      </c>
      <c r="ABS9339" s="60"/>
      <c r="ABT9339" s="60"/>
      <c r="ABU9339" s="60"/>
      <c r="ABV9339" s="60"/>
      <c r="ABW9339" s="60"/>
      <c r="ABX9339" s="60"/>
    </row>
    <row r="9340" spans="727:752" x14ac:dyDescent="0.25">
      <c r="AAY9340" s="60"/>
      <c r="AAZ9340" s="60"/>
      <c r="ABA9340" s="60"/>
      <c r="ABB9340" s="60"/>
      <c r="ABC9340" s="60"/>
      <c r="ABD9340" s="60"/>
      <c r="ABE9340" s="60"/>
      <c r="ABF9340" s="60"/>
      <c r="ABG9340" s="60"/>
      <c r="ABH9340" s="60"/>
      <c r="ABI9340" s="60"/>
      <c r="ABJ9340" s="60"/>
      <c r="ABK9340" s="60"/>
      <c r="ABL9340" s="60"/>
      <c r="ABM9340" s="60"/>
      <c r="ABN9340" s="60"/>
      <c r="ABO9340" s="60"/>
      <c r="ABP9340" s="60"/>
      <c r="ABQ9340" s="60"/>
      <c r="ABR9340" s="60">
        <v>0.96356112359115498</v>
      </c>
      <c r="ABS9340" s="60"/>
      <c r="ABT9340" s="60"/>
      <c r="ABU9340" s="60"/>
      <c r="ABV9340" s="60"/>
      <c r="ABW9340" s="60"/>
      <c r="ABX9340" s="60"/>
    </row>
    <row r="9341" spans="727:752" x14ac:dyDescent="0.25">
      <c r="AAY9341" s="60"/>
      <c r="AAZ9341" s="60"/>
      <c r="ABA9341" s="60"/>
      <c r="ABB9341" s="60"/>
      <c r="ABC9341" s="60"/>
      <c r="ABD9341" s="60"/>
      <c r="ABE9341" s="60"/>
      <c r="ABF9341" s="60"/>
      <c r="ABG9341" s="60"/>
      <c r="ABH9341" s="60"/>
      <c r="ABI9341" s="60"/>
      <c r="ABJ9341" s="60"/>
      <c r="ABK9341" s="60"/>
      <c r="ABL9341" s="60"/>
      <c r="ABM9341" s="60"/>
      <c r="ABN9341" s="60"/>
      <c r="ABO9341" s="60"/>
      <c r="ABP9341" s="60"/>
      <c r="ABQ9341" s="60"/>
      <c r="ABR9341" s="60">
        <v>0.96356054673673297</v>
      </c>
      <c r="ABS9341" s="60"/>
      <c r="ABT9341" s="60"/>
      <c r="ABU9341" s="60"/>
      <c r="ABV9341" s="60"/>
      <c r="ABW9341" s="60"/>
      <c r="ABX9341" s="60"/>
    </row>
    <row r="9342" spans="727:752" x14ac:dyDescent="0.25">
      <c r="AAY9342" s="60"/>
      <c r="AAZ9342" s="60"/>
      <c r="ABA9342" s="60"/>
      <c r="ABB9342" s="60"/>
      <c r="ABC9342" s="60"/>
      <c r="ABD9342" s="60"/>
      <c r="ABE9342" s="60"/>
      <c r="ABF9342" s="60"/>
      <c r="ABG9342" s="60"/>
      <c r="ABH9342" s="60"/>
      <c r="ABI9342" s="60"/>
      <c r="ABJ9342" s="60"/>
      <c r="ABK9342" s="60"/>
      <c r="ABL9342" s="60"/>
      <c r="ABM9342" s="60"/>
      <c r="ABN9342" s="60"/>
      <c r="ABO9342" s="60"/>
      <c r="ABP9342" s="60"/>
      <c r="ABQ9342" s="60"/>
      <c r="ABR9342" s="60">
        <v>0.96355687484504704</v>
      </c>
      <c r="ABS9342" s="60"/>
      <c r="ABT9342" s="60"/>
      <c r="ABU9342" s="60"/>
      <c r="ABV9342" s="60"/>
      <c r="ABW9342" s="60"/>
      <c r="ABX9342" s="60"/>
    </row>
    <row r="9343" spans="727:752" x14ac:dyDescent="0.25">
      <c r="AAY9343" s="60"/>
      <c r="AAZ9343" s="60"/>
      <c r="ABA9343" s="60"/>
      <c r="ABB9343" s="60"/>
      <c r="ABC9343" s="60"/>
      <c r="ABD9343" s="60"/>
      <c r="ABE9343" s="60"/>
      <c r="ABF9343" s="60"/>
      <c r="ABG9343" s="60"/>
      <c r="ABH9343" s="60"/>
      <c r="ABI9343" s="60"/>
      <c r="ABJ9343" s="60"/>
      <c r="ABK9343" s="60"/>
      <c r="ABL9343" s="60"/>
      <c r="ABM9343" s="60"/>
      <c r="ABN9343" s="60"/>
      <c r="ABO9343" s="60"/>
      <c r="ABP9343" s="60"/>
      <c r="ABQ9343" s="60"/>
      <c r="ABR9343" s="60">
        <v>0.96355541767136299</v>
      </c>
      <c r="ABS9343" s="60"/>
      <c r="ABT9343" s="60"/>
      <c r="ABU9343" s="60"/>
      <c r="ABV9343" s="60"/>
      <c r="ABW9343" s="60"/>
      <c r="ABX9343" s="60"/>
    </row>
    <row r="9344" spans="727:752" x14ac:dyDescent="0.25">
      <c r="AAY9344" s="60"/>
      <c r="AAZ9344" s="60"/>
      <c r="ABA9344" s="60"/>
      <c r="ABB9344" s="60"/>
      <c r="ABC9344" s="60"/>
      <c r="ABD9344" s="60"/>
      <c r="ABE9344" s="60"/>
      <c r="ABF9344" s="60"/>
      <c r="ABG9344" s="60"/>
      <c r="ABH9344" s="60"/>
      <c r="ABI9344" s="60"/>
      <c r="ABJ9344" s="60"/>
      <c r="ABK9344" s="60"/>
      <c r="ABL9344" s="60"/>
      <c r="ABM9344" s="60"/>
      <c r="ABN9344" s="60"/>
      <c r="ABO9344" s="60"/>
      <c r="ABP9344" s="60"/>
      <c r="ABQ9344" s="60"/>
      <c r="ABR9344" s="60">
        <v>0.96354815275321704</v>
      </c>
      <c r="ABS9344" s="60"/>
      <c r="ABT9344" s="60"/>
      <c r="ABU9344" s="60"/>
      <c r="ABV9344" s="60"/>
      <c r="ABW9344" s="60"/>
      <c r="ABX9344" s="60"/>
    </row>
    <row r="9345" spans="727:752" x14ac:dyDescent="0.25">
      <c r="AAY9345" s="60"/>
      <c r="AAZ9345" s="60"/>
      <c r="ABA9345" s="60"/>
      <c r="ABB9345" s="60"/>
      <c r="ABC9345" s="60"/>
      <c r="ABD9345" s="60"/>
      <c r="ABE9345" s="60"/>
      <c r="ABF9345" s="60"/>
      <c r="ABG9345" s="60"/>
      <c r="ABH9345" s="60"/>
      <c r="ABI9345" s="60"/>
      <c r="ABJ9345" s="60"/>
      <c r="ABK9345" s="60"/>
      <c r="ABL9345" s="60"/>
      <c r="ABM9345" s="60"/>
      <c r="ABN9345" s="60"/>
      <c r="ABO9345" s="60"/>
      <c r="ABP9345" s="60"/>
      <c r="ABQ9345" s="60"/>
      <c r="ABR9345" s="60">
        <v>0.96353036239410605</v>
      </c>
      <c r="ABS9345" s="60"/>
      <c r="ABT9345" s="60"/>
      <c r="ABU9345" s="60"/>
      <c r="ABV9345" s="60"/>
      <c r="ABW9345" s="60"/>
      <c r="ABX9345" s="60"/>
    </row>
    <row r="9346" spans="727:752" x14ac:dyDescent="0.25">
      <c r="AAY9346" s="60"/>
      <c r="AAZ9346" s="60"/>
      <c r="ABA9346" s="60"/>
      <c r="ABB9346" s="60"/>
      <c r="ABC9346" s="60"/>
      <c r="ABD9346" s="60"/>
      <c r="ABE9346" s="60"/>
      <c r="ABF9346" s="60"/>
      <c r="ABG9346" s="60"/>
      <c r="ABH9346" s="60"/>
      <c r="ABI9346" s="60"/>
      <c r="ABJ9346" s="60"/>
      <c r="ABK9346" s="60"/>
      <c r="ABL9346" s="60"/>
      <c r="ABM9346" s="60"/>
      <c r="ABN9346" s="60"/>
      <c r="ABO9346" s="60"/>
      <c r="ABP9346" s="60"/>
      <c r="ABQ9346" s="60"/>
      <c r="ABR9346" s="60">
        <v>0.963526848474903</v>
      </c>
      <c r="ABS9346" s="60"/>
      <c r="ABT9346" s="60"/>
      <c r="ABU9346" s="60"/>
      <c r="ABV9346" s="60"/>
      <c r="ABW9346" s="60"/>
      <c r="ABX9346" s="60"/>
    </row>
    <row r="9347" spans="727:752" x14ac:dyDescent="0.25">
      <c r="AAY9347" s="60"/>
      <c r="AAZ9347" s="60"/>
      <c r="ABA9347" s="60"/>
      <c r="ABB9347" s="60"/>
      <c r="ABC9347" s="60"/>
      <c r="ABD9347" s="60"/>
      <c r="ABE9347" s="60"/>
      <c r="ABF9347" s="60"/>
      <c r="ABG9347" s="60"/>
      <c r="ABH9347" s="60"/>
      <c r="ABI9347" s="60"/>
      <c r="ABJ9347" s="60"/>
      <c r="ABK9347" s="60"/>
      <c r="ABL9347" s="60"/>
      <c r="ABM9347" s="60"/>
      <c r="ABN9347" s="60"/>
      <c r="ABO9347" s="60"/>
      <c r="ABP9347" s="60"/>
      <c r="ABQ9347" s="60"/>
      <c r="ABR9347" s="60">
        <v>0.96352625761012101</v>
      </c>
      <c r="ABS9347" s="60"/>
      <c r="ABT9347" s="60"/>
      <c r="ABU9347" s="60"/>
      <c r="ABV9347" s="60"/>
      <c r="ABW9347" s="60"/>
      <c r="ABX9347" s="60"/>
    </row>
    <row r="9348" spans="727:752" x14ac:dyDescent="0.25">
      <c r="AAY9348" s="60"/>
      <c r="AAZ9348" s="60"/>
      <c r="ABA9348" s="60"/>
      <c r="ABB9348" s="60"/>
      <c r="ABC9348" s="60"/>
      <c r="ABD9348" s="60"/>
      <c r="ABE9348" s="60"/>
      <c r="ABF9348" s="60"/>
      <c r="ABG9348" s="60"/>
      <c r="ABH9348" s="60"/>
      <c r="ABI9348" s="60"/>
      <c r="ABJ9348" s="60"/>
      <c r="ABK9348" s="60"/>
      <c r="ABL9348" s="60"/>
      <c r="ABM9348" s="60"/>
      <c r="ABN9348" s="60"/>
      <c r="ABO9348" s="60"/>
      <c r="ABP9348" s="60"/>
      <c r="ABQ9348" s="60"/>
      <c r="ABR9348" s="60">
        <v>0.96352146635909297</v>
      </c>
      <c r="ABS9348" s="60"/>
      <c r="ABT9348" s="60"/>
      <c r="ABU9348" s="60"/>
      <c r="ABV9348" s="60"/>
      <c r="ABW9348" s="60"/>
      <c r="ABX9348" s="60"/>
    </row>
    <row r="9349" spans="727:752" x14ac:dyDescent="0.25">
      <c r="AAY9349" s="60"/>
      <c r="AAZ9349" s="60"/>
      <c r="ABA9349" s="60"/>
      <c r="ABB9349" s="60"/>
      <c r="ABC9349" s="60"/>
      <c r="ABD9349" s="60"/>
      <c r="ABE9349" s="60"/>
      <c r="ABF9349" s="60"/>
      <c r="ABG9349" s="60"/>
      <c r="ABH9349" s="60"/>
      <c r="ABI9349" s="60"/>
      <c r="ABJ9349" s="60"/>
      <c r="ABK9349" s="60"/>
      <c r="ABL9349" s="60"/>
      <c r="ABM9349" s="60"/>
      <c r="ABN9349" s="60"/>
      <c r="ABO9349" s="60"/>
      <c r="ABP9349" s="60"/>
      <c r="ABQ9349" s="60"/>
      <c r="ABR9349" s="60">
        <v>0.96351961132433295</v>
      </c>
      <c r="ABS9349" s="60"/>
      <c r="ABT9349" s="60"/>
      <c r="ABU9349" s="60"/>
      <c r="ABV9349" s="60"/>
      <c r="ABW9349" s="60"/>
      <c r="ABX9349" s="60"/>
    </row>
    <row r="9350" spans="727:752" x14ac:dyDescent="0.25">
      <c r="AAY9350" s="60"/>
      <c r="AAZ9350" s="60"/>
      <c r="ABA9350" s="60"/>
      <c r="ABB9350" s="60"/>
      <c r="ABC9350" s="60"/>
      <c r="ABD9350" s="60"/>
      <c r="ABE9350" s="60"/>
      <c r="ABF9350" s="60"/>
      <c r="ABG9350" s="60"/>
      <c r="ABH9350" s="60"/>
      <c r="ABI9350" s="60"/>
      <c r="ABJ9350" s="60"/>
      <c r="ABK9350" s="60"/>
      <c r="ABL9350" s="60"/>
      <c r="ABM9350" s="60"/>
      <c r="ABN9350" s="60"/>
      <c r="ABO9350" s="60"/>
      <c r="ABP9350" s="60"/>
      <c r="ABQ9350" s="60"/>
      <c r="ABR9350" s="60">
        <v>0.96351011060415404</v>
      </c>
      <c r="ABS9350" s="60"/>
      <c r="ABT9350" s="60"/>
      <c r="ABU9350" s="60"/>
      <c r="ABV9350" s="60"/>
      <c r="ABW9350" s="60"/>
      <c r="ABX9350" s="60"/>
    </row>
    <row r="9351" spans="727:752" x14ac:dyDescent="0.25">
      <c r="AAY9351" s="60"/>
      <c r="AAZ9351" s="60"/>
      <c r="ABA9351" s="60"/>
      <c r="ABB9351" s="60"/>
      <c r="ABC9351" s="60"/>
      <c r="ABD9351" s="60"/>
      <c r="ABE9351" s="60"/>
      <c r="ABF9351" s="60"/>
      <c r="ABG9351" s="60"/>
      <c r="ABH9351" s="60"/>
      <c r="ABI9351" s="60"/>
      <c r="ABJ9351" s="60"/>
      <c r="ABK9351" s="60"/>
      <c r="ABL9351" s="60"/>
      <c r="ABM9351" s="60"/>
      <c r="ABN9351" s="60"/>
      <c r="ABO9351" s="60"/>
      <c r="ABP9351" s="60"/>
      <c r="ABQ9351" s="60"/>
      <c r="ABR9351" s="60">
        <v>0.96350744611739403</v>
      </c>
      <c r="ABS9351" s="60"/>
      <c r="ABT9351" s="60"/>
      <c r="ABU9351" s="60"/>
      <c r="ABV9351" s="60"/>
      <c r="ABW9351" s="60"/>
      <c r="ABX9351" s="60"/>
    </row>
    <row r="9352" spans="727:752" x14ac:dyDescent="0.25">
      <c r="AAY9352" s="60"/>
      <c r="AAZ9352" s="60"/>
      <c r="ABA9352" s="60"/>
      <c r="ABB9352" s="60"/>
      <c r="ABC9352" s="60"/>
      <c r="ABD9352" s="60"/>
      <c r="ABE9352" s="60"/>
      <c r="ABF9352" s="60"/>
      <c r="ABG9352" s="60"/>
      <c r="ABH9352" s="60"/>
      <c r="ABI9352" s="60"/>
      <c r="ABJ9352" s="60"/>
      <c r="ABK9352" s="60"/>
      <c r="ABL9352" s="60"/>
      <c r="ABM9352" s="60"/>
      <c r="ABN9352" s="60"/>
      <c r="ABO9352" s="60"/>
      <c r="ABP9352" s="60"/>
      <c r="ABQ9352" s="60"/>
      <c r="ABR9352" s="60">
        <v>0.96350629120742604</v>
      </c>
      <c r="ABS9352" s="60"/>
      <c r="ABT9352" s="60"/>
      <c r="ABU9352" s="60"/>
      <c r="ABV9352" s="60"/>
      <c r="ABW9352" s="60"/>
      <c r="ABX9352" s="60"/>
    </row>
    <row r="9353" spans="727:752" x14ac:dyDescent="0.25">
      <c r="AAY9353" s="60"/>
      <c r="AAZ9353" s="60"/>
      <c r="ABA9353" s="60"/>
      <c r="ABB9353" s="60"/>
      <c r="ABC9353" s="60"/>
      <c r="ABD9353" s="60"/>
      <c r="ABE9353" s="60"/>
      <c r="ABF9353" s="60"/>
      <c r="ABG9353" s="60"/>
      <c r="ABH9353" s="60"/>
      <c r="ABI9353" s="60"/>
      <c r="ABJ9353" s="60"/>
      <c r="ABK9353" s="60"/>
      <c r="ABL9353" s="60"/>
      <c r="ABM9353" s="60"/>
      <c r="ABN9353" s="60"/>
      <c r="ABO9353" s="60"/>
      <c r="ABP9353" s="60"/>
      <c r="ABQ9353" s="60"/>
      <c r="ABR9353" s="60">
        <v>0.96350454213449199</v>
      </c>
      <c r="ABS9353" s="60"/>
      <c r="ABT9353" s="60"/>
      <c r="ABU9353" s="60"/>
      <c r="ABV9353" s="60"/>
      <c r="ABW9353" s="60"/>
      <c r="ABX9353" s="60"/>
    </row>
    <row r="9354" spans="727:752" x14ac:dyDescent="0.25">
      <c r="AAY9354" s="60"/>
      <c r="AAZ9354" s="60"/>
      <c r="ABA9354" s="60"/>
      <c r="ABB9354" s="60"/>
      <c r="ABC9354" s="60"/>
      <c r="ABD9354" s="60"/>
      <c r="ABE9354" s="60"/>
      <c r="ABF9354" s="60"/>
      <c r="ABG9354" s="60"/>
      <c r="ABH9354" s="60"/>
      <c r="ABI9354" s="60"/>
      <c r="ABJ9354" s="60"/>
      <c r="ABK9354" s="60"/>
      <c r="ABL9354" s="60"/>
      <c r="ABM9354" s="60"/>
      <c r="ABN9354" s="60"/>
      <c r="ABO9354" s="60"/>
      <c r="ABP9354" s="60"/>
      <c r="ABQ9354" s="60"/>
      <c r="ABR9354" s="60">
        <v>0.96349165993460395</v>
      </c>
      <c r="ABS9354" s="60"/>
      <c r="ABT9354" s="60"/>
      <c r="ABU9354" s="60"/>
      <c r="ABV9354" s="60"/>
      <c r="ABW9354" s="60"/>
      <c r="ABX9354" s="60"/>
    </row>
    <row r="9355" spans="727:752" x14ac:dyDescent="0.25">
      <c r="AAY9355" s="60"/>
      <c r="AAZ9355" s="60"/>
      <c r="ABA9355" s="60"/>
      <c r="ABB9355" s="60"/>
      <c r="ABC9355" s="60"/>
      <c r="ABD9355" s="60"/>
      <c r="ABE9355" s="60"/>
      <c r="ABF9355" s="60"/>
      <c r="ABG9355" s="60"/>
      <c r="ABH9355" s="60"/>
      <c r="ABI9355" s="60"/>
      <c r="ABJ9355" s="60"/>
      <c r="ABK9355" s="60"/>
      <c r="ABL9355" s="60"/>
      <c r="ABM9355" s="60"/>
      <c r="ABN9355" s="60"/>
      <c r="ABO9355" s="60"/>
      <c r="ABP9355" s="60"/>
      <c r="ABQ9355" s="60"/>
      <c r="ABR9355" s="60">
        <v>0.96348989212491298</v>
      </c>
      <c r="ABS9355" s="60"/>
      <c r="ABT9355" s="60"/>
      <c r="ABU9355" s="60"/>
      <c r="ABV9355" s="60"/>
      <c r="ABW9355" s="60"/>
      <c r="ABX9355" s="60"/>
    </row>
    <row r="9356" spans="727:752" x14ac:dyDescent="0.25">
      <c r="AAY9356" s="60"/>
      <c r="AAZ9356" s="60"/>
      <c r="ABA9356" s="60"/>
      <c r="ABB9356" s="60"/>
      <c r="ABC9356" s="60"/>
      <c r="ABD9356" s="60"/>
      <c r="ABE9356" s="60"/>
      <c r="ABF9356" s="60"/>
      <c r="ABG9356" s="60"/>
      <c r="ABH9356" s="60"/>
      <c r="ABI9356" s="60"/>
      <c r="ABJ9356" s="60"/>
      <c r="ABK9356" s="60"/>
      <c r="ABL9356" s="60"/>
      <c r="ABM9356" s="60"/>
      <c r="ABN9356" s="60"/>
      <c r="ABO9356" s="60"/>
      <c r="ABP9356" s="60"/>
      <c r="ABQ9356" s="60"/>
      <c r="ABR9356" s="60">
        <v>0.96348308064941801</v>
      </c>
      <c r="ABS9356" s="60"/>
      <c r="ABT9356" s="60"/>
      <c r="ABU9356" s="60"/>
      <c r="ABV9356" s="60"/>
      <c r="ABW9356" s="60"/>
      <c r="ABX9356" s="60"/>
    </row>
    <row r="9357" spans="727:752" x14ac:dyDescent="0.25">
      <c r="AAY9357" s="60"/>
      <c r="AAZ9357" s="60"/>
      <c r="ABA9357" s="60"/>
      <c r="ABB9357" s="60"/>
      <c r="ABC9357" s="60"/>
      <c r="ABD9357" s="60"/>
      <c r="ABE9357" s="60"/>
      <c r="ABF9357" s="60"/>
      <c r="ABG9357" s="60"/>
      <c r="ABH9357" s="60"/>
      <c r="ABI9357" s="60"/>
      <c r="ABJ9357" s="60"/>
      <c r="ABK9357" s="60"/>
      <c r="ABL9357" s="60"/>
      <c r="ABM9357" s="60"/>
      <c r="ABN9357" s="60"/>
      <c r="ABO9357" s="60"/>
      <c r="ABP9357" s="60"/>
      <c r="ABQ9357" s="60"/>
      <c r="ABR9357" s="60">
        <v>0.96348264452471</v>
      </c>
      <c r="ABS9357" s="60"/>
      <c r="ABT9357" s="60"/>
      <c r="ABU9357" s="60"/>
      <c r="ABV9357" s="60"/>
      <c r="ABW9357" s="60"/>
      <c r="ABX9357" s="60"/>
    </row>
    <row r="9358" spans="727:752" x14ac:dyDescent="0.25">
      <c r="AAY9358" s="60"/>
      <c r="AAZ9358" s="60"/>
      <c r="ABA9358" s="60"/>
      <c r="ABB9358" s="60"/>
      <c r="ABC9358" s="60"/>
      <c r="ABD9358" s="60"/>
      <c r="ABE9358" s="60"/>
      <c r="ABF9358" s="60"/>
      <c r="ABG9358" s="60"/>
      <c r="ABH9358" s="60"/>
      <c r="ABI9358" s="60"/>
      <c r="ABJ9358" s="60"/>
      <c r="ABK9358" s="60"/>
      <c r="ABL9358" s="60"/>
      <c r="ABM9358" s="60"/>
      <c r="ABN9358" s="60"/>
      <c r="ABO9358" s="60"/>
      <c r="ABP9358" s="60"/>
      <c r="ABQ9358" s="60"/>
      <c r="ABR9358" s="60">
        <v>0.963479237539838</v>
      </c>
      <c r="ABS9358" s="60"/>
      <c r="ABT9358" s="60"/>
      <c r="ABU9358" s="60"/>
      <c r="ABV9358" s="60"/>
      <c r="ABW9358" s="60"/>
      <c r="ABX9358" s="60"/>
    </row>
    <row r="9359" spans="727:752" x14ac:dyDescent="0.25">
      <c r="AAY9359" s="60"/>
      <c r="AAZ9359" s="60"/>
      <c r="ABA9359" s="60"/>
      <c r="ABB9359" s="60"/>
      <c r="ABC9359" s="60"/>
      <c r="ABD9359" s="60"/>
      <c r="ABE9359" s="60"/>
      <c r="ABF9359" s="60"/>
      <c r="ABG9359" s="60"/>
      <c r="ABH9359" s="60"/>
      <c r="ABI9359" s="60"/>
      <c r="ABJ9359" s="60"/>
      <c r="ABK9359" s="60"/>
      <c r="ABL9359" s="60"/>
      <c r="ABM9359" s="60"/>
      <c r="ABN9359" s="60"/>
      <c r="ABO9359" s="60"/>
      <c r="ABP9359" s="60"/>
      <c r="ABQ9359" s="60"/>
      <c r="ABR9359" s="60">
        <v>0.96347827936488695</v>
      </c>
      <c r="ABS9359" s="60"/>
      <c r="ABT9359" s="60"/>
      <c r="ABU9359" s="60"/>
      <c r="ABV9359" s="60"/>
      <c r="ABW9359" s="60"/>
      <c r="ABX9359" s="60"/>
    </row>
    <row r="9360" spans="727:752" x14ac:dyDescent="0.25">
      <c r="AAY9360" s="60"/>
      <c r="AAZ9360" s="60"/>
      <c r="ABA9360" s="60"/>
      <c r="ABB9360" s="60"/>
      <c r="ABC9360" s="60"/>
      <c r="ABD9360" s="60"/>
      <c r="ABE9360" s="60"/>
      <c r="ABF9360" s="60"/>
      <c r="ABG9360" s="60"/>
      <c r="ABH9360" s="60"/>
      <c r="ABI9360" s="60"/>
      <c r="ABJ9360" s="60"/>
      <c r="ABK9360" s="60"/>
      <c r="ABL9360" s="60"/>
      <c r="ABM9360" s="60"/>
      <c r="ABN9360" s="60"/>
      <c r="ABO9360" s="60"/>
      <c r="ABP9360" s="60"/>
      <c r="ABQ9360" s="60"/>
      <c r="ABR9360" s="60">
        <v>0.96346894548634798</v>
      </c>
      <c r="ABS9360" s="60"/>
      <c r="ABT9360" s="60"/>
      <c r="ABU9360" s="60"/>
      <c r="ABV9360" s="60"/>
      <c r="ABW9360" s="60"/>
      <c r="ABX9360" s="60"/>
    </row>
    <row r="9361" spans="727:752" x14ac:dyDescent="0.25">
      <c r="AAY9361" s="60"/>
      <c r="AAZ9361" s="60"/>
      <c r="ABA9361" s="60"/>
      <c r="ABB9361" s="60"/>
      <c r="ABC9361" s="60"/>
      <c r="ABD9361" s="60"/>
      <c r="ABE9361" s="60"/>
      <c r="ABF9361" s="60"/>
      <c r="ABG9361" s="60"/>
      <c r="ABH9361" s="60"/>
      <c r="ABI9361" s="60"/>
      <c r="ABJ9361" s="60"/>
      <c r="ABK9361" s="60"/>
      <c r="ABL9361" s="60"/>
      <c r="ABM9361" s="60"/>
      <c r="ABN9361" s="60"/>
      <c r="ABO9361" s="60"/>
      <c r="ABP9361" s="60"/>
      <c r="ABQ9361" s="60"/>
      <c r="ABR9361" s="60">
        <v>0.963468644938555</v>
      </c>
      <c r="ABS9361" s="60"/>
      <c r="ABT9361" s="60"/>
      <c r="ABU9361" s="60"/>
      <c r="ABV9361" s="60"/>
      <c r="ABW9361" s="60"/>
      <c r="ABX9361" s="60"/>
    </row>
    <row r="9362" spans="727:752" x14ac:dyDescent="0.25">
      <c r="AAY9362" s="60"/>
      <c r="AAZ9362" s="60"/>
      <c r="ABA9362" s="60"/>
      <c r="ABB9362" s="60"/>
      <c r="ABC9362" s="60"/>
      <c r="ABD9362" s="60"/>
      <c r="ABE9362" s="60"/>
      <c r="ABF9362" s="60"/>
      <c r="ABG9362" s="60"/>
      <c r="ABH9362" s="60"/>
      <c r="ABI9362" s="60"/>
      <c r="ABJ9362" s="60"/>
      <c r="ABK9362" s="60"/>
      <c r="ABL9362" s="60"/>
      <c r="ABM9362" s="60"/>
      <c r="ABN9362" s="60"/>
      <c r="ABO9362" s="60"/>
      <c r="ABP9362" s="60"/>
      <c r="ABQ9362" s="60"/>
      <c r="ABR9362" s="60">
        <v>0.96346727606730298</v>
      </c>
      <c r="ABS9362" s="60"/>
      <c r="ABT9362" s="60"/>
      <c r="ABU9362" s="60"/>
      <c r="ABV9362" s="60"/>
      <c r="ABW9362" s="60"/>
      <c r="ABX9362" s="60"/>
    </row>
    <row r="9363" spans="727:752" x14ac:dyDescent="0.25">
      <c r="AAY9363" s="60"/>
      <c r="AAZ9363" s="60"/>
      <c r="ABA9363" s="60"/>
      <c r="ABB9363" s="60"/>
      <c r="ABC9363" s="60"/>
      <c r="ABD9363" s="60"/>
      <c r="ABE9363" s="60"/>
      <c r="ABF9363" s="60"/>
      <c r="ABG9363" s="60"/>
      <c r="ABH9363" s="60"/>
      <c r="ABI9363" s="60"/>
      <c r="ABJ9363" s="60"/>
      <c r="ABK9363" s="60"/>
      <c r="ABL9363" s="60"/>
      <c r="ABM9363" s="60"/>
      <c r="ABN9363" s="60"/>
      <c r="ABO9363" s="60"/>
      <c r="ABP9363" s="60"/>
      <c r="ABQ9363" s="60"/>
      <c r="ABR9363" s="60">
        <v>0.96343388833277799</v>
      </c>
      <c r="ABS9363" s="60"/>
      <c r="ABT9363" s="60"/>
      <c r="ABU9363" s="60"/>
      <c r="ABV9363" s="60"/>
      <c r="ABW9363" s="60"/>
      <c r="ABX9363" s="60"/>
    </row>
    <row r="9364" spans="727:752" x14ac:dyDescent="0.25">
      <c r="AAY9364" s="60"/>
      <c r="AAZ9364" s="60"/>
      <c r="ABA9364" s="60"/>
      <c r="ABB9364" s="60"/>
      <c r="ABC9364" s="60"/>
      <c r="ABD9364" s="60"/>
      <c r="ABE9364" s="60"/>
      <c r="ABF9364" s="60"/>
      <c r="ABG9364" s="60"/>
      <c r="ABH9364" s="60"/>
      <c r="ABI9364" s="60"/>
      <c r="ABJ9364" s="60"/>
      <c r="ABK9364" s="60"/>
      <c r="ABL9364" s="60"/>
      <c r="ABM9364" s="60"/>
      <c r="ABN9364" s="60"/>
      <c r="ABO9364" s="60"/>
      <c r="ABP9364" s="60"/>
      <c r="ABQ9364" s="60"/>
      <c r="ABR9364" s="60">
        <v>0.96342590610671097</v>
      </c>
      <c r="ABS9364" s="60"/>
      <c r="ABT9364" s="60"/>
      <c r="ABU9364" s="60"/>
      <c r="ABV9364" s="60"/>
      <c r="ABW9364" s="60"/>
      <c r="ABX9364" s="60"/>
    </row>
    <row r="9365" spans="727:752" x14ac:dyDescent="0.25">
      <c r="AAY9365" s="60"/>
      <c r="AAZ9365" s="60"/>
      <c r="ABA9365" s="60"/>
      <c r="ABB9365" s="60"/>
      <c r="ABC9365" s="60"/>
      <c r="ABD9365" s="60"/>
      <c r="ABE9365" s="60"/>
      <c r="ABF9365" s="60"/>
      <c r="ABG9365" s="60"/>
      <c r="ABH9365" s="60"/>
      <c r="ABI9365" s="60"/>
      <c r="ABJ9365" s="60"/>
      <c r="ABK9365" s="60"/>
      <c r="ABL9365" s="60"/>
      <c r="ABM9365" s="60"/>
      <c r="ABN9365" s="60"/>
      <c r="ABO9365" s="60"/>
      <c r="ABP9365" s="60"/>
      <c r="ABQ9365" s="60"/>
      <c r="ABR9365" s="60">
        <v>0.96342500274284404</v>
      </c>
      <c r="ABS9365" s="60"/>
      <c r="ABT9365" s="60"/>
      <c r="ABU9365" s="60"/>
      <c r="ABV9365" s="60"/>
      <c r="ABW9365" s="60"/>
      <c r="ABX9365" s="60"/>
    </row>
    <row r="9366" spans="727:752" x14ac:dyDescent="0.25">
      <c r="AAY9366" s="60"/>
      <c r="AAZ9366" s="60"/>
      <c r="ABA9366" s="60"/>
      <c r="ABB9366" s="60"/>
      <c r="ABC9366" s="60"/>
      <c r="ABD9366" s="60"/>
      <c r="ABE9366" s="60"/>
      <c r="ABF9366" s="60"/>
      <c r="ABG9366" s="60"/>
      <c r="ABH9366" s="60"/>
      <c r="ABI9366" s="60"/>
      <c r="ABJ9366" s="60"/>
      <c r="ABK9366" s="60"/>
      <c r="ABL9366" s="60"/>
      <c r="ABM9366" s="60"/>
      <c r="ABN9366" s="60"/>
      <c r="ABO9366" s="60"/>
      <c r="ABP9366" s="60"/>
      <c r="ABQ9366" s="60"/>
      <c r="ABR9366" s="60">
        <v>0.96342484131189499</v>
      </c>
      <c r="ABS9366" s="60"/>
      <c r="ABT9366" s="60"/>
      <c r="ABU9366" s="60"/>
      <c r="ABV9366" s="60"/>
      <c r="ABW9366" s="60"/>
      <c r="ABX9366" s="60"/>
    </row>
    <row r="9367" spans="727:752" x14ac:dyDescent="0.25">
      <c r="AAY9367" s="60"/>
      <c r="AAZ9367" s="60"/>
      <c r="ABA9367" s="60"/>
      <c r="ABB9367" s="60"/>
      <c r="ABC9367" s="60"/>
      <c r="ABD9367" s="60"/>
      <c r="ABE9367" s="60"/>
      <c r="ABF9367" s="60"/>
      <c r="ABG9367" s="60"/>
      <c r="ABH9367" s="60"/>
      <c r="ABI9367" s="60"/>
      <c r="ABJ9367" s="60"/>
      <c r="ABK9367" s="60"/>
      <c r="ABL9367" s="60"/>
      <c r="ABM9367" s="60"/>
      <c r="ABN9367" s="60"/>
      <c r="ABO9367" s="60"/>
      <c r="ABP9367" s="60"/>
      <c r="ABQ9367" s="60"/>
      <c r="ABR9367" s="60">
        <v>0.96342254356034696</v>
      </c>
      <c r="ABS9367" s="60"/>
      <c r="ABT9367" s="60"/>
      <c r="ABU9367" s="60"/>
      <c r="ABV9367" s="60"/>
      <c r="ABW9367" s="60"/>
      <c r="ABX9367" s="60"/>
    </row>
    <row r="9368" spans="727:752" x14ac:dyDescent="0.25">
      <c r="AAY9368" s="60"/>
      <c r="AAZ9368" s="60"/>
      <c r="ABA9368" s="60"/>
      <c r="ABB9368" s="60"/>
      <c r="ABC9368" s="60"/>
      <c r="ABD9368" s="60"/>
      <c r="ABE9368" s="60"/>
      <c r="ABF9368" s="60"/>
      <c r="ABG9368" s="60"/>
      <c r="ABH9368" s="60"/>
      <c r="ABI9368" s="60"/>
      <c r="ABJ9368" s="60"/>
      <c r="ABK9368" s="60"/>
      <c r="ABL9368" s="60"/>
      <c r="ABM9368" s="60"/>
      <c r="ABN9368" s="60"/>
      <c r="ABO9368" s="60"/>
      <c r="ABP9368" s="60"/>
      <c r="ABQ9368" s="60"/>
      <c r="ABR9368" s="60">
        <v>0.96339765744828698</v>
      </c>
      <c r="ABS9368" s="60"/>
      <c r="ABT9368" s="60"/>
      <c r="ABU9368" s="60"/>
      <c r="ABV9368" s="60"/>
      <c r="ABW9368" s="60"/>
      <c r="ABX9368" s="60"/>
    </row>
    <row r="9369" spans="727:752" x14ac:dyDescent="0.25">
      <c r="AAY9369" s="60"/>
      <c r="AAZ9369" s="60"/>
      <c r="ABA9369" s="60"/>
      <c r="ABB9369" s="60"/>
      <c r="ABC9369" s="60"/>
      <c r="ABD9369" s="60"/>
      <c r="ABE9369" s="60"/>
      <c r="ABF9369" s="60"/>
      <c r="ABG9369" s="60"/>
      <c r="ABH9369" s="60"/>
      <c r="ABI9369" s="60"/>
      <c r="ABJ9369" s="60"/>
      <c r="ABK9369" s="60"/>
      <c r="ABL9369" s="60"/>
      <c r="ABM9369" s="60"/>
      <c r="ABN9369" s="60"/>
      <c r="ABO9369" s="60"/>
      <c r="ABP9369" s="60"/>
      <c r="ABQ9369" s="60"/>
      <c r="ABR9369" s="60">
        <v>0.96339708632339205</v>
      </c>
      <c r="ABS9369" s="60"/>
      <c r="ABT9369" s="60"/>
      <c r="ABU9369" s="60"/>
      <c r="ABV9369" s="60"/>
      <c r="ABW9369" s="60"/>
      <c r="ABX9369" s="60"/>
    </row>
    <row r="9370" spans="727:752" x14ac:dyDescent="0.25">
      <c r="AAY9370" s="60"/>
      <c r="AAZ9370" s="60"/>
      <c r="ABA9370" s="60"/>
      <c r="ABB9370" s="60"/>
      <c r="ABC9370" s="60"/>
      <c r="ABD9370" s="60"/>
      <c r="ABE9370" s="60"/>
      <c r="ABF9370" s="60"/>
      <c r="ABG9370" s="60"/>
      <c r="ABH9370" s="60"/>
      <c r="ABI9370" s="60"/>
      <c r="ABJ9370" s="60"/>
      <c r="ABK9370" s="60"/>
      <c r="ABL9370" s="60"/>
      <c r="ABM9370" s="60"/>
      <c r="ABN9370" s="60"/>
      <c r="ABO9370" s="60"/>
      <c r="ABP9370" s="60"/>
      <c r="ABQ9370" s="60"/>
      <c r="ABR9370" s="60">
        <v>0.96338718611129304</v>
      </c>
      <c r="ABS9370" s="60"/>
      <c r="ABT9370" s="60"/>
      <c r="ABU9370" s="60"/>
      <c r="ABV9370" s="60"/>
      <c r="ABW9370" s="60"/>
      <c r="ABX9370" s="60"/>
    </row>
    <row r="9371" spans="727:752" x14ac:dyDescent="0.25">
      <c r="AAY9371" s="60"/>
      <c r="AAZ9371" s="60"/>
      <c r="ABA9371" s="60"/>
      <c r="ABB9371" s="60"/>
      <c r="ABC9371" s="60"/>
      <c r="ABD9371" s="60"/>
      <c r="ABE9371" s="60"/>
      <c r="ABF9371" s="60"/>
      <c r="ABG9371" s="60"/>
      <c r="ABH9371" s="60"/>
      <c r="ABI9371" s="60"/>
      <c r="ABJ9371" s="60"/>
      <c r="ABK9371" s="60"/>
      <c r="ABL9371" s="60"/>
      <c r="ABM9371" s="60"/>
      <c r="ABN9371" s="60"/>
      <c r="ABO9371" s="60"/>
      <c r="ABP9371" s="60"/>
      <c r="ABQ9371" s="60"/>
      <c r="ABR9371" s="60">
        <v>0.96338399538591002</v>
      </c>
      <c r="ABS9371" s="60"/>
      <c r="ABT9371" s="60"/>
      <c r="ABU9371" s="60"/>
      <c r="ABV9371" s="60"/>
      <c r="ABW9371" s="60"/>
      <c r="ABX9371" s="60"/>
    </row>
    <row r="9372" spans="727:752" x14ac:dyDescent="0.25">
      <c r="AAY9372" s="60"/>
      <c r="AAZ9372" s="60"/>
      <c r="ABA9372" s="60"/>
      <c r="ABB9372" s="60"/>
      <c r="ABC9372" s="60"/>
      <c r="ABD9372" s="60"/>
      <c r="ABE9372" s="60"/>
      <c r="ABF9372" s="60"/>
      <c r="ABG9372" s="60"/>
      <c r="ABH9372" s="60"/>
      <c r="ABI9372" s="60"/>
      <c r="ABJ9372" s="60"/>
      <c r="ABK9372" s="60"/>
      <c r="ABL9372" s="60"/>
      <c r="ABM9372" s="60"/>
      <c r="ABN9372" s="60"/>
      <c r="ABO9372" s="60"/>
      <c r="ABP9372" s="60"/>
      <c r="ABQ9372" s="60"/>
      <c r="ABR9372" s="60">
        <v>0.96337154738689601</v>
      </c>
      <c r="ABS9372" s="60"/>
      <c r="ABT9372" s="60"/>
      <c r="ABU9372" s="60"/>
      <c r="ABV9372" s="60"/>
      <c r="ABW9372" s="60"/>
      <c r="ABX9372" s="60"/>
    </row>
    <row r="9373" spans="727:752" x14ac:dyDescent="0.25">
      <c r="AAY9373" s="60"/>
      <c r="AAZ9373" s="60"/>
      <c r="ABA9373" s="60"/>
      <c r="ABB9373" s="60"/>
      <c r="ABC9373" s="60"/>
      <c r="ABD9373" s="60"/>
      <c r="ABE9373" s="60"/>
      <c r="ABF9373" s="60"/>
      <c r="ABG9373" s="60"/>
      <c r="ABH9373" s="60"/>
      <c r="ABI9373" s="60"/>
      <c r="ABJ9373" s="60"/>
      <c r="ABK9373" s="60"/>
      <c r="ABL9373" s="60"/>
      <c r="ABM9373" s="60"/>
      <c r="ABN9373" s="60"/>
      <c r="ABO9373" s="60"/>
      <c r="ABP9373" s="60"/>
      <c r="ABQ9373" s="60"/>
      <c r="ABR9373" s="60">
        <v>0.96337023936208499</v>
      </c>
      <c r="ABS9373" s="60"/>
      <c r="ABT9373" s="60"/>
      <c r="ABU9373" s="60"/>
      <c r="ABV9373" s="60"/>
      <c r="ABW9373" s="60"/>
      <c r="ABX9373" s="60"/>
    </row>
    <row r="9374" spans="727:752" x14ac:dyDescent="0.25">
      <c r="AAY9374" s="60"/>
      <c r="AAZ9374" s="60"/>
      <c r="ABA9374" s="60"/>
      <c r="ABB9374" s="60"/>
      <c r="ABC9374" s="60"/>
      <c r="ABD9374" s="60"/>
      <c r="ABE9374" s="60"/>
      <c r="ABF9374" s="60"/>
      <c r="ABG9374" s="60"/>
      <c r="ABH9374" s="60"/>
      <c r="ABI9374" s="60"/>
      <c r="ABJ9374" s="60"/>
      <c r="ABK9374" s="60"/>
      <c r="ABL9374" s="60"/>
      <c r="ABM9374" s="60"/>
      <c r="ABN9374" s="60"/>
      <c r="ABO9374" s="60"/>
      <c r="ABP9374" s="60"/>
      <c r="ABQ9374" s="60"/>
      <c r="ABR9374" s="60">
        <v>0.96336933520929802</v>
      </c>
      <c r="ABS9374" s="60"/>
      <c r="ABT9374" s="60"/>
      <c r="ABU9374" s="60"/>
      <c r="ABV9374" s="60"/>
      <c r="ABW9374" s="60"/>
      <c r="ABX9374" s="60"/>
    </row>
    <row r="9375" spans="727:752" x14ac:dyDescent="0.25">
      <c r="AAY9375" s="60"/>
      <c r="AAZ9375" s="60"/>
      <c r="ABA9375" s="60"/>
      <c r="ABB9375" s="60"/>
      <c r="ABC9375" s="60"/>
      <c r="ABD9375" s="60"/>
      <c r="ABE9375" s="60"/>
      <c r="ABF9375" s="60"/>
      <c r="ABG9375" s="60"/>
      <c r="ABH9375" s="60"/>
      <c r="ABI9375" s="60"/>
      <c r="ABJ9375" s="60"/>
      <c r="ABK9375" s="60"/>
      <c r="ABL9375" s="60"/>
      <c r="ABM9375" s="60"/>
      <c r="ABN9375" s="60"/>
      <c r="ABO9375" s="60"/>
      <c r="ABP9375" s="60"/>
      <c r="ABQ9375" s="60"/>
      <c r="ABR9375" s="60">
        <v>0.96336592529002296</v>
      </c>
      <c r="ABS9375" s="60"/>
      <c r="ABT9375" s="60"/>
      <c r="ABU9375" s="60"/>
      <c r="ABV9375" s="60"/>
      <c r="ABW9375" s="60"/>
      <c r="ABX9375" s="60"/>
    </row>
    <row r="9376" spans="727:752" x14ac:dyDescent="0.25">
      <c r="AAY9376" s="60"/>
      <c r="AAZ9376" s="60"/>
      <c r="ABA9376" s="60"/>
      <c r="ABB9376" s="60"/>
      <c r="ABC9376" s="60"/>
      <c r="ABD9376" s="60"/>
      <c r="ABE9376" s="60"/>
      <c r="ABF9376" s="60"/>
      <c r="ABG9376" s="60"/>
      <c r="ABH9376" s="60"/>
      <c r="ABI9376" s="60"/>
      <c r="ABJ9376" s="60"/>
      <c r="ABK9376" s="60"/>
      <c r="ABL9376" s="60"/>
      <c r="ABM9376" s="60"/>
      <c r="ABN9376" s="60"/>
      <c r="ABO9376" s="60"/>
      <c r="ABP9376" s="60"/>
      <c r="ABQ9376" s="60"/>
      <c r="ABR9376" s="60">
        <v>0.96335860653907401</v>
      </c>
      <c r="ABS9376" s="60"/>
      <c r="ABT9376" s="60"/>
      <c r="ABU9376" s="60"/>
      <c r="ABV9376" s="60"/>
      <c r="ABW9376" s="60"/>
      <c r="ABX9376" s="60"/>
    </row>
    <row r="9377" spans="727:752" x14ac:dyDescent="0.25">
      <c r="AAY9377" s="60"/>
      <c r="AAZ9377" s="60"/>
      <c r="ABA9377" s="60"/>
      <c r="ABB9377" s="60"/>
      <c r="ABC9377" s="60"/>
      <c r="ABD9377" s="60"/>
      <c r="ABE9377" s="60"/>
      <c r="ABF9377" s="60"/>
      <c r="ABG9377" s="60"/>
      <c r="ABH9377" s="60"/>
      <c r="ABI9377" s="60"/>
      <c r="ABJ9377" s="60"/>
      <c r="ABK9377" s="60"/>
      <c r="ABL9377" s="60"/>
      <c r="ABM9377" s="60"/>
      <c r="ABN9377" s="60"/>
      <c r="ABO9377" s="60"/>
      <c r="ABP9377" s="60"/>
      <c r="ABQ9377" s="60"/>
      <c r="ABR9377" s="60">
        <v>0.96332526180880096</v>
      </c>
      <c r="ABS9377" s="60"/>
      <c r="ABT9377" s="60"/>
      <c r="ABU9377" s="60"/>
      <c r="ABV9377" s="60"/>
      <c r="ABW9377" s="60"/>
      <c r="ABX9377" s="60"/>
    </row>
    <row r="9378" spans="727:752" x14ac:dyDescent="0.25">
      <c r="AAY9378" s="60"/>
      <c r="AAZ9378" s="60"/>
      <c r="ABA9378" s="60"/>
      <c r="ABB9378" s="60"/>
      <c r="ABC9378" s="60"/>
      <c r="ABD9378" s="60"/>
      <c r="ABE9378" s="60"/>
      <c r="ABF9378" s="60"/>
      <c r="ABG9378" s="60"/>
      <c r="ABH9378" s="60"/>
      <c r="ABI9378" s="60"/>
      <c r="ABJ9378" s="60"/>
      <c r="ABK9378" s="60"/>
      <c r="ABL9378" s="60"/>
      <c r="ABM9378" s="60"/>
      <c r="ABN9378" s="60"/>
      <c r="ABO9378" s="60"/>
      <c r="ABP9378" s="60"/>
      <c r="ABQ9378" s="60"/>
      <c r="ABR9378" s="60">
        <v>0.963322680386685</v>
      </c>
      <c r="ABS9378" s="60"/>
      <c r="ABT9378" s="60"/>
      <c r="ABU9378" s="60"/>
      <c r="ABV9378" s="60"/>
      <c r="ABW9378" s="60"/>
      <c r="ABX9378" s="60"/>
    </row>
    <row r="9379" spans="727:752" x14ac:dyDescent="0.25">
      <c r="AAY9379" s="60"/>
      <c r="AAZ9379" s="60"/>
      <c r="ABA9379" s="60"/>
      <c r="ABB9379" s="60"/>
      <c r="ABC9379" s="60"/>
      <c r="ABD9379" s="60"/>
      <c r="ABE9379" s="60"/>
      <c r="ABF9379" s="60"/>
      <c r="ABG9379" s="60"/>
      <c r="ABH9379" s="60"/>
      <c r="ABI9379" s="60"/>
      <c r="ABJ9379" s="60"/>
      <c r="ABK9379" s="60"/>
      <c r="ABL9379" s="60"/>
      <c r="ABM9379" s="60"/>
      <c r="ABN9379" s="60"/>
      <c r="ABO9379" s="60"/>
      <c r="ABP9379" s="60"/>
      <c r="ABQ9379" s="60"/>
      <c r="ABR9379" s="60">
        <v>0.963313269807199</v>
      </c>
      <c r="ABS9379" s="60"/>
      <c r="ABT9379" s="60"/>
      <c r="ABU9379" s="60"/>
      <c r="ABV9379" s="60"/>
      <c r="ABW9379" s="60"/>
      <c r="ABX9379" s="60"/>
    </row>
    <row r="9380" spans="727:752" x14ac:dyDescent="0.25">
      <c r="AAY9380" s="60"/>
      <c r="AAZ9380" s="60"/>
      <c r="ABA9380" s="60"/>
      <c r="ABB9380" s="60"/>
      <c r="ABC9380" s="60"/>
      <c r="ABD9380" s="60"/>
      <c r="ABE9380" s="60"/>
      <c r="ABF9380" s="60"/>
      <c r="ABG9380" s="60"/>
      <c r="ABH9380" s="60"/>
      <c r="ABI9380" s="60"/>
      <c r="ABJ9380" s="60"/>
      <c r="ABK9380" s="60"/>
      <c r="ABL9380" s="60"/>
      <c r="ABM9380" s="60"/>
      <c r="ABN9380" s="60"/>
      <c r="ABO9380" s="60"/>
      <c r="ABP9380" s="60"/>
      <c r="ABQ9380" s="60"/>
      <c r="ABR9380" s="60">
        <v>0.96329625037663502</v>
      </c>
      <c r="ABS9380" s="60"/>
      <c r="ABT9380" s="60"/>
      <c r="ABU9380" s="60"/>
      <c r="ABV9380" s="60"/>
      <c r="ABW9380" s="60"/>
      <c r="ABX9380" s="60"/>
    </row>
    <row r="9381" spans="727:752" x14ac:dyDescent="0.25">
      <c r="AAY9381" s="60"/>
      <c r="AAZ9381" s="60"/>
      <c r="ABA9381" s="60"/>
      <c r="ABB9381" s="60"/>
      <c r="ABC9381" s="60"/>
      <c r="ABD9381" s="60"/>
      <c r="ABE9381" s="60"/>
      <c r="ABF9381" s="60"/>
      <c r="ABG9381" s="60"/>
      <c r="ABH9381" s="60"/>
      <c r="ABI9381" s="60"/>
      <c r="ABJ9381" s="60"/>
      <c r="ABK9381" s="60"/>
      <c r="ABL9381" s="60"/>
      <c r="ABM9381" s="60"/>
      <c r="ABN9381" s="60"/>
      <c r="ABO9381" s="60"/>
      <c r="ABP9381" s="60"/>
      <c r="ABQ9381" s="60"/>
      <c r="ABR9381" s="60">
        <v>0.96326732737729104</v>
      </c>
      <c r="ABS9381" s="60"/>
      <c r="ABT9381" s="60"/>
      <c r="ABU9381" s="60"/>
      <c r="ABV9381" s="60"/>
      <c r="ABW9381" s="60"/>
      <c r="ABX9381" s="60"/>
    </row>
    <row r="9382" spans="727:752" x14ac:dyDescent="0.25">
      <c r="AAY9382" s="60"/>
      <c r="AAZ9382" s="60"/>
      <c r="ABA9382" s="60"/>
      <c r="ABB9382" s="60"/>
      <c r="ABC9382" s="60"/>
      <c r="ABD9382" s="60"/>
      <c r="ABE9382" s="60"/>
      <c r="ABF9382" s="60"/>
      <c r="ABG9382" s="60"/>
      <c r="ABH9382" s="60"/>
      <c r="ABI9382" s="60"/>
      <c r="ABJ9382" s="60"/>
      <c r="ABK9382" s="60"/>
      <c r="ABL9382" s="60"/>
      <c r="ABM9382" s="60"/>
      <c r="ABN9382" s="60"/>
      <c r="ABO9382" s="60"/>
      <c r="ABP9382" s="60"/>
      <c r="ABQ9382" s="60"/>
      <c r="ABR9382" s="60">
        <v>0.96325770025588098</v>
      </c>
      <c r="ABS9382" s="60"/>
      <c r="ABT9382" s="60"/>
      <c r="ABU9382" s="60"/>
      <c r="ABV9382" s="60"/>
      <c r="ABW9382" s="60"/>
      <c r="ABX9382" s="60"/>
    </row>
    <row r="9383" spans="727:752" x14ac:dyDescent="0.25">
      <c r="AAY9383" s="60"/>
      <c r="AAZ9383" s="60"/>
      <c r="ABA9383" s="60"/>
      <c r="ABB9383" s="60"/>
      <c r="ABC9383" s="60"/>
      <c r="ABD9383" s="60"/>
      <c r="ABE9383" s="60"/>
      <c r="ABF9383" s="60"/>
      <c r="ABG9383" s="60"/>
      <c r="ABH9383" s="60"/>
      <c r="ABI9383" s="60"/>
      <c r="ABJ9383" s="60"/>
      <c r="ABK9383" s="60"/>
      <c r="ABL9383" s="60"/>
      <c r="ABM9383" s="60"/>
      <c r="ABN9383" s="60"/>
      <c r="ABO9383" s="60"/>
      <c r="ABP9383" s="60"/>
      <c r="ABQ9383" s="60"/>
      <c r="ABR9383" s="60">
        <v>0.96325411359265001</v>
      </c>
      <c r="ABS9383" s="60"/>
      <c r="ABT9383" s="60"/>
      <c r="ABU9383" s="60"/>
      <c r="ABV9383" s="60"/>
      <c r="ABW9383" s="60"/>
      <c r="ABX9383" s="60"/>
    </row>
    <row r="9384" spans="727:752" x14ac:dyDescent="0.25">
      <c r="AAY9384" s="60"/>
      <c r="AAZ9384" s="60"/>
      <c r="ABA9384" s="60"/>
      <c r="ABB9384" s="60"/>
      <c r="ABC9384" s="60"/>
      <c r="ABD9384" s="60"/>
      <c r="ABE9384" s="60"/>
      <c r="ABF9384" s="60"/>
      <c r="ABG9384" s="60"/>
      <c r="ABH9384" s="60"/>
      <c r="ABI9384" s="60"/>
      <c r="ABJ9384" s="60"/>
      <c r="ABK9384" s="60"/>
      <c r="ABL9384" s="60"/>
      <c r="ABM9384" s="60"/>
      <c r="ABN9384" s="60"/>
      <c r="ABO9384" s="60"/>
      <c r="ABP9384" s="60"/>
      <c r="ABQ9384" s="60"/>
      <c r="ABR9384" s="60">
        <v>0.96323647635148402</v>
      </c>
      <c r="ABS9384" s="60"/>
      <c r="ABT9384" s="60"/>
      <c r="ABU9384" s="60"/>
      <c r="ABV9384" s="60"/>
      <c r="ABW9384" s="60"/>
      <c r="ABX9384" s="60"/>
    </row>
    <row r="9385" spans="727:752" x14ac:dyDescent="0.25">
      <c r="AAY9385" s="60"/>
      <c r="AAZ9385" s="60"/>
      <c r="ABA9385" s="60"/>
      <c r="ABB9385" s="60"/>
      <c r="ABC9385" s="60"/>
      <c r="ABD9385" s="60"/>
      <c r="ABE9385" s="60"/>
      <c r="ABF9385" s="60"/>
      <c r="ABG9385" s="60"/>
      <c r="ABH9385" s="60"/>
      <c r="ABI9385" s="60"/>
      <c r="ABJ9385" s="60"/>
      <c r="ABK9385" s="60"/>
      <c r="ABL9385" s="60"/>
      <c r="ABM9385" s="60"/>
      <c r="ABN9385" s="60"/>
      <c r="ABO9385" s="60"/>
      <c r="ABP9385" s="60"/>
      <c r="ABQ9385" s="60"/>
      <c r="ABR9385" s="60">
        <v>0.96322655448804795</v>
      </c>
      <c r="ABS9385" s="60"/>
      <c r="ABT9385" s="60"/>
      <c r="ABU9385" s="60"/>
      <c r="ABV9385" s="60"/>
      <c r="ABW9385" s="60"/>
      <c r="ABX9385" s="60"/>
    </row>
    <row r="9386" spans="727:752" x14ac:dyDescent="0.25">
      <c r="AAY9386" s="60"/>
      <c r="AAZ9386" s="60"/>
      <c r="ABA9386" s="60"/>
      <c r="ABB9386" s="60"/>
      <c r="ABC9386" s="60"/>
      <c r="ABD9386" s="60"/>
      <c r="ABE9386" s="60"/>
      <c r="ABF9386" s="60"/>
      <c r="ABG9386" s="60"/>
      <c r="ABH9386" s="60"/>
      <c r="ABI9386" s="60"/>
      <c r="ABJ9386" s="60"/>
      <c r="ABK9386" s="60"/>
      <c r="ABL9386" s="60"/>
      <c r="ABM9386" s="60"/>
      <c r="ABN9386" s="60"/>
      <c r="ABO9386" s="60"/>
      <c r="ABP9386" s="60"/>
      <c r="ABQ9386" s="60"/>
      <c r="ABR9386" s="60">
        <v>0.96321271048318902</v>
      </c>
      <c r="ABS9386" s="60"/>
      <c r="ABT9386" s="60"/>
      <c r="ABU9386" s="60"/>
      <c r="ABV9386" s="60"/>
      <c r="ABW9386" s="60"/>
      <c r="ABX9386" s="60"/>
    </row>
    <row r="9387" spans="727:752" x14ac:dyDescent="0.25">
      <c r="AAY9387" s="60"/>
      <c r="AAZ9387" s="60"/>
      <c r="ABA9387" s="60"/>
      <c r="ABB9387" s="60"/>
      <c r="ABC9387" s="60"/>
      <c r="ABD9387" s="60"/>
      <c r="ABE9387" s="60"/>
      <c r="ABF9387" s="60"/>
      <c r="ABG9387" s="60"/>
      <c r="ABH9387" s="60"/>
      <c r="ABI9387" s="60"/>
      <c r="ABJ9387" s="60"/>
      <c r="ABK9387" s="60"/>
      <c r="ABL9387" s="60"/>
      <c r="ABM9387" s="60"/>
      <c r="ABN9387" s="60"/>
      <c r="ABO9387" s="60"/>
      <c r="ABP9387" s="60"/>
      <c r="ABQ9387" s="60"/>
      <c r="ABR9387" s="60">
        <v>0.96319904988546301</v>
      </c>
      <c r="ABS9387" s="60"/>
      <c r="ABT9387" s="60"/>
      <c r="ABU9387" s="60"/>
      <c r="ABV9387" s="60"/>
      <c r="ABW9387" s="60"/>
      <c r="ABX9387" s="60"/>
    </row>
    <row r="9388" spans="727:752" x14ac:dyDescent="0.25">
      <c r="AAY9388" s="60"/>
      <c r="AAZ9388" s="60"/>
      <c r="ABA9388" s="60"/>
      <c r="ABB9388" s="60"/>
      <c r="ABC9388" s="60"/>
      <c r="ABD9388" s="60"/>
      <c r="ABE9388" s="60"/>
      <c r="ABF9388" s="60"/>
      <c r="ABG9388" s="60"/>
      <c r="ABH9388" s="60"/>
      <c r="ABI9388" s="60"/>
      <c r="ABJ9388" s="60"/>
      <c r="ABK9388" s="60"/>
      <c r="ABL9388" s="60"/>
      <c r="ABM9388" s="60"/>
      <c r="ABN9388" s="60"/>
      <c r="ABO9388" s="60"/>
      <c r="ABP9388" s="60"/>
      <c r="ABQ9388" s="60"/>
      <c r="ABR9388" s="60">
        <v>0.96318003950365305</v>
      </c>
      <c r="ABS9388" s="60"/>
      <c r="ABT9388" s="60"/>
      <c r="ABU9388" s="60"/>
      <c r="ABV9388" s="60"/>
      <c r="ABW9388" s="60"/>
      <c r="ABX9388" s="60"/>
    </row>
    <row r="9389" spans="727:752" x14ac:dyDescent="0.25">
      <c r="AAY9389" s="60"/>
      <c r="AAZ9389" s="60"/>
      <c r="ABA9389" s="60"/>
      <c r="ABB9389" s="60"/>
      <c r="ABC9389" s="60"/>
      <c r="ABD9389" s="60"/>
      <c r="ABE9389" s="60"/>
      <c r="ABF9389" s="60"/>
      <c r="ABG9389" s="60"/>
      <c r="ABH9389" s="60"/>
      <c r="ABI9389" s="60"/>
      <c r="ABJ9389" s="60"/>
      <c r="ABK9389" s="60"/>
      <c r="ABL9389" s="60"/>
      <c r="ABM9389" s="60"/>
      <c r="ABN9389" s="60"/>
      <c r="ABO9389" s="60"/>
      <c r="ABP9389" s="60"/>
      <c r="ABQ9389" s="60"/>
      <c r="ABR9389" s="60">
        <v>0.96317379544627202</v>
      </c>
      <c r="ABS9389" s="60"/>
      <c r="ABT9389" s="60"/>
      <c r="ABU9389" s="60"/>
      <c r="ABV9389" s="60"/>
      <c r="ABW9389" s="60"/>
      <c r="ABX9389" s="60"/>
    </row>
    <row r="9390" spans="727:752" x14ac:dyDescent="0.25">
      <c r="AAY9390" s="60"/>
      <c r="AAZ9390" s="60"/>
      <c r="ABA9390" s="60"/>
      <c r="ABB9390" s="60"/>
      <c r="ABC9390" s="60"/>
      <c r="ABD9390" s="60"/>
      <c r="ABE9390" s="60"/>
      <c r="ABF9390" s="60"/>
      <c r="ABG9390" s="60"/>
      <c r="ABH9390" s="60"/>
      <c r="ABI9390" s="60"/>
      <c r="ABJ9390" s="60"/>
      <c r="ABK9390" s="60"/>
      <c r="ABL9390" s="60"/>
      <c r="ABM9390" s="60"/>
      <c r="ABN9390" s="60"/>
      <c r="ABO9390" s="60"/>
      <c r="ABP9390" s="60"/>
      <c r="ABQ9390" s="60"/>
      <c r="ABR9390" s="60">
        <v>0.96316846243143395</v>
      </c>
      <c r="ABS9390" s="60"/>
      <c r="ABT9390" s="60"/>
      <c r="ABU9390" s="60"/>
      <c r="ABV9390" s="60"/>
      <c r="ABW9390" s="60"/>
      <c r="ABX9390" s="60"/>
    </row>
    <row r="9391" spans="727:752" x14ac:dyDescent="0.25">
      <c r="AAY9391" s="60"/>
      <c r="AAZ9391" s="60"/>
      <c r="ABA9391" s="60"/>
      <c r="ABB9391" s="60"/>
      <c r="ABC9391" s="60"/>
      <c r="ABD9391" s="60"/>
      <c r="ABE9391" s="60"/>
      <c r="ABF9391" s="60"/>
      <c r="ABG9391" s="60"/>
      <c r="ABH9391" s="60"/>
      <c r="ABI9391" s="60"/>
      <c r="ABJ9391" s="60"/>
      <c r="ABK9391" s="60"/>
      <c r="ABL9391" s="60"/>
      <c r="ABM9391" s="60"/>
      <c r="ABN9391" s="60"/>
      <c r="ABO9391" s="60"/>
      <c r="ABP9391" s="60"/>
      <c r="ABQ9391" s="60"/>
      <c r="ABR9391" s="60">
        <v>0.96316629255937103</v>
      </c>
      <c r="ABS9391" s="60"/>
      <c r="ABT9391" s="60"/>
      <c r="ABU9391" s="60"/>
      <c r="ABV9391" s="60"/>
      <c r="ABW9391" s="60"/>
      <c r="ABX9391" s="60"/>
    </row>
    <row r="9392" spans="727:752" x14ac:dyDescent="0.25">
      <c r="AAY9392" s="60"/>
      <c r="AAZ9392" s="60"/>
      <c r="ABA9392" s="60"/>
      <c r="ABB9392" s="60"/>
      <c r="ABC9392" s="60"/>
      <c r="ABD9392" s="60"/>
      <c r="ABE9392" s="60"/>
      <c r="ABF9392" s="60"/>
      <c r="ABG9392" s="60"/>
      <c r="ABH9392" s="60"/>
      <c r="ABI9392" s="60"/>
      <c r="ABJ9392" s="60"/>
      <c r="ABK9392" s="60"/>
      <c r="ABL9392" s="60"/>
      <c r="ABM9392" s="60"/>
      <c r="ABN9392" s="60"/>
      <c r="ABO9392" s="60"/>
      <c r="ABP9392" s="60"/>
      <c r="ABQ9392" s="60"/>
      <c r="ABR9392" s="60">
        <v>0.963128500661798</v>
      </c>
      <c r="ABS9392" s="60"/>
      <c r="ABT9392" s="60"/>
      <c r="ABU9392" s="60"/>
      <c r="ABV9392" s="60"/>
      <c r="ABW9392" s="60"/>
      <c r="ABX9392" s="60"/>
    </row>
    <row r="9393" spans="727:752" x14ac:dyDescent="0.25">
      <c r="AAY9393" s="60"/>
      <c r="AAZ9393" s="60"/>
      <c r="ABA9393" s="60"/>
      <c r="ABB9393" s="60"/>
      <c r="ABC9393" s="60"/>
      <c r="ABD9393" s="60"/>
      <c r="ABE9393" s="60"/>
      <c r="ABF9393" s="60"/>
      <c r="ABG9393" s="60"/>
      <c r="ABH9393" s="60"/>
      <c r="ABI9393" s="60"/>
      <c r="ABJ9393" s="60"/>
      <c r="ABK9393" s="60"/>
      <c r="ABL9393" s="60"/>
      <c r="ABM9393" s="60"/>
      <c r="ABN9393" s="60"/>
      <c r="ABO9393" s="60"/>
      <c r="ABP9393" s="60"/>
      <c r="ABQ9393" s="60"/>
      <c r="ABR9393" s="60">
        <v>0.96307079568790699</v>
      </c>
      <c r="ABS9393" s="60"/>
      <c r="ABT9393" s="60"/>
      <c r="ABU9393" s="60"/>
      <c r="ABV9393" s="60"/>
      <c r="ABW9393" s="60"/>
      <c r="ABX9393" s="60"/>
    </row>
    <row r="9394" spans="727:752" x14ac:dyDescent="0.25">
      <c r="AAY9394" s="60"/>
      <c r="AAZ9394" s="60"/>
      <c r="ABA9394" s="60"/>
      <c r="ABB9394" s="60"/>
      <c r="ABC9394" s="60"/>
      <c r="ABD9394" s="60"/>
      <c r="ABE9394" s="60"/>
      <c r="ABF9394" s="60"/>
      <c r="ABG9394" s="60"/>
      <c r="ABH9394" s="60"/>
      <c r="ABI9394" s="60"/>
      <c r="ABJ9394" s="60"/>
      <c r="ABK9394" s="60"/>
      <c r="ABL9394" s="60"/>
      <c r="ABM9394" s="60"/>
      <c r="ABN9394" s="60"/>
      <c r="ABO9394" s="60"/>
      <c r="ABP9394" s="60"/>
      <c r="ABQ9394" s="60"/>
      <c r="ABR9394" s="60">
        <v>0.96304314417706205</v>
      </c>
      <c r="ABS9394" s="60"/>
      <c r="ABT9394" s="60"/>
      <c r="ABU9394" s="60"/>
      <c r="ABV9394" s="60"/>
      <c r="ABW9394" s="60"/>
      <c r="ABX9394" s="60"/>
    </row>
    <row r="9395" spans="727:752" x14ac:dyDescent="0.25">
      <c r="AAY9395" s="60"/>
      <c r="AAZ9395" s="60"/>
      <c r="ABA9395" s="60"/>
      <c r="ABB9395" s="60"/>
      <c r="ABC9395" s="60"/>
      <c r="ABD9395" s="60"/>
      <c r="ABE9395" s="60"/>
      <c r="ABF9395" s="60"/>
      <c r="ABG9395" s="60"/>
      <c r="ABH9395" s="60"/>
      <c r="ABI9395" s="60"/>
      <c r="ABJ9395" s="60"/>
      <c r="ABK9395" s="60"/>
      <c r="ABL9395" s="60"/>
      <c r="ABM9395" s="60"/>
      <c r="ABN9395" s="60"/>
      <c r="ABO9395" s="60"/>
      <c r="ABP9395" s="60"/>
      <c r="ABQ9395" s="60"/>
      <c r="ABR9395" s="60">
        <v>0.96303705138801898</v>
      </c>
      <c r="ABS9395" s="60"/>
      <c r="ABT9395" s="60"/>
      <c r="ABU9395" s="60"/>
      <c r="ABV9395" s="60"/>
      <c r="ABW9395" s="60"/>
      <c r="ABX9395" s="60"/>
    </row>
    <row r="9396" spans="727:752" x14ac:dyDescent="0.25">
      <c r="AAY9396" s="60"/>
      <c r="AAZ9396" s="60"/>
      <c r="ABA9396" s="60"/>
      <c r="ABB9396" s="60"/>
      <c r="ABC9396" s="60"/>
      <c r="ABD9396" s="60"/>
      <c r="ABE9396" s="60"/>
      <c r="ABF9396" s="60"/>
      <c r="ABG9396" s="60"/>
      <c r="ABH9396" s="60"/>
      <c r="ABI9396" s="60"/>
      <c r="ABJ9396" s="60"/>
      <c r="ABK9396" s="60"/>
      <c r="ABL9396" s="60"/>
      <c r="ABM9396" s="60"/>
      <c r="ABN9396" s="60"/>
      <c r="ABO9396" s="60"/>
      <c r="ABP9396" s="60"/>
      <c r="ABQ9396" s="60"/>
      <c r="ABR9396" s="60">
        <v>0.96303594435144402</v>
      </c>
      <c r="ABS9396" s="60"/>
      <c r="ABT9396" s="60"/>
      <c r="ABU9396" s="60"/>
      <c r="ABV9396" s="60"/>
      <c r="ABW9396" s="60"/>
      <c r="ABX9396" s="60"/>
    </row>
    <row r="9397" spans="727:752" x14ac:dyDescent="0.25">
      <c r="AAY9397" s="60"/>
      <c r="AAZ9397" s="60"/>
      <c r="ABA9397" s="60"/>
      <c r="ABB9397" s="60"/>
      <c r="ABC9397" s="60"/>
      <c r="ABD9397" s="60"/>
      <c r="ABE9397" s="60"/>
      <c r="ABF9397" s="60"/>
      <c r="ABG9397" s="60"/>
      <c r="ABH9397" s="60"/>
      <c r="ABI9397" s="60"/>
      <c r="ABJ9397" s="60"/>
      <c r="ABK9397" s="60"/>
      <c r="ABL9397" s="60"/>
      <c r="ABM9397" s="60"/>
      <c r="ABN9397" s="60"/>
      <c r="ABO9397" s="60"/>
      <c r="ABP9397" s="60"/>
      <c r="ABQ9397" s="60"/>
      <c r="ABR9397" s="60">
        <v>0.96299187217255799</v>
      </c>
      <c r="ABS9397" s="60"/>
      <c r="ABT9397" s="60"/>
      <c r="ABU9397" s="60"/>
      <c r="ABV9397" s="60"/>
      <c r="ABW9397" s="60"/>
      <c r="ABX9397" s="60"/>
    </row>
    <row r="9398" spans="727:752" x14ac:dyDescent="0.25">
      <c r="AAY9398" s="60"/>
      <c r="AAZ9398" s="60"/>
      <c r="ABA9398" s="60"/>
      <c r="ABB9398" s="60"/>
      <c r="ABC9398" s="60"/>
      <c r="ABD9398" s="60"/>
      <c r="ABE9398" s="60"/>
      <c r="ABF9398" s="60"/>
      <c r="ABG9398" s="60"/>
      <c r="ABH9398" s="60"/>
      <c r="ABI9398" s="60"/>
      <c r="ABJ9398" s="60"/>
      <c r="ABK9398" s="60"/>
      <c r="ABL9398" s="60"/>
      <c r="ABM9398" s="60"/>
      <c r="ABN9398" s="60"/>
      <c r="ABO9398" s="60"/>
      <c r="ABP9398" s="60"/>
      <c r="ABQ9398" s="60"/>
      <c r="ABR9398" s="60">
        <v>0.962969906741727</v>
      </c>
      <c r="ABS9398" s="60"/>
      <c r="ABT9398" s="60"/>
      <c r="ABU9398" s="60"/>
      <c r="ABV9398" s="60"/>
      <c r="ABW9398" s="60"/>
      <c r="ABX9398" s="60"/>
    </row>
    <row r="9399" spans="727:752" x14ac:dyDescent="0.25">
      <c r="AAY9399" s="60"/>
      <c r="AAZ9399" s="60"/>
      <c r="ABA9399" s="60"/>
      <c r="ABB9399" s="60"/>
      <c r="ABC9399" s="60"/>
      <c r="ABD9399" s="60"/>
      <c r="ABE9399" s="60"/>
      <c r="ABF9399" s="60"/>
      <c r="ABG9399" s="60"/>
      <c r="ABH9399" s="60"/>
      <c r="ABI9399" s="60"/>
      <c r="ABJ9399" s="60"/>
      <c r="ABK9399" s="60"/>
      <c r="ABL9399" s="60"/>
      <c r="ABM9399" s="60"/>
      <c r="ABN9399" s="60"/>
      <c r="ABO9399" s="60"/>
      <c r="ABP9399" s="60"/>
      <c r="ABQ9399" s="60"/>
      <c r="ABR9399" s="60">
        <v>0.96295698777187799</v>
      </c>
      <c r="ABS9399" s="60"/>
      <c r="ABT9399" s="60"/>
      <c r="ABU9399" s="60"/>
      <c r="ABV9399" s="60"/>
      <c r="ABW9399" s="60"/>
      <c r="ABX9399" s="60"/>
    </row>
    <row r="9400" spans="727:752" x14ac:dyDescent="0.25">
      <c r="AAY9400" s="60"/>
      <c r="AAZ9400" s="60"/>
      <c r="ABA9400" s="60"/>
      <c r="ABB9400" s="60"/>
      <c r="ABC9400" s="60"/>
      <c r="ABD9400" s="60"/>
      <c r="ABE9400" s="60"/>
      <c r="ABF9400" s="60"/>
      <c r="ABG9400" s="60"/>
      <c r="ABH9400" s="60"/>
      <c r="ABI9400" s="60"/>
      <c r="ABJ9400" s="60"/>
      <c r="ABK9400" s="60"/>
      <c r="ABL9400" s="60"/>
      <c r="ABM9400" s="60"/>
      <c r="ABN9400" s="60"/>
      <c r="ABO9400" s="60"/>
      <c r="ABP9400" s="60"/>
      <c r="ABQ9400" s="60"/>
      <c r="ABR9400" s="60">
        <v>0.96295677755861597</v>
      </c>
      <c r="ABS9400" s="60"/>
      <c r="ABT9400" s="60"/>
      <c r="ABU9400" s="60"/>
      <c r="ABV9400" s="60"/>
      <c r="ABW9400" s="60"/>
      <c r="ABX9400" s="60"/>
    </row>
    <row r="9401" spans="727:752" x14ac:dyDescent="0.25">
      <c r="AAY9401" s="60"/>
      <c r="AAZ9401" s="60"/>
      <c r="ABA9401" s="60"/>
      <c r="ABB9401" s="60"/>
      <c r="ABC9401" s="60"/>
      <c r="ABD9401" s="60"/>
      <c r="ABE9401" s="60"/>
      <c r="ABF9401" s="60"/>
      <c r="ABG9401" s="60"/>
      <c r="ABH9401" s="60"/>
      <c r="ABI9401" s="60"/>
      <c r="ABJ9401" s="60"/>
      <c r="ABK9401" s="60"/>
      <c r="ABL9401" s="60"/>
      <c r="ABM9401" s="60"/>
      <c r="ABN9401" s="60"/>
      <c r="ABO9401" s="60"/>
      <c r="ABP9401" s="60"/>
      <c r="ABQ9401" s="60"/>
      <c r="ABR9401" s="60">
        <v>0.96293248382879304</v>
      </c>
      <c r="ABS9401" s="60"/>
      <c r="ABT9401" s="60"/>
      <c r="ABU9401" s="60"/>
      <c r="ABV9401" s="60"/>
      <c r="ABW9401" s="60"/>
      <c r="ABX9401" s="60"/>
    </row>
    <row r="9402" spans="727:752" x14ac:dyDescent="0.25">
      <c r="AAY9402" s="60"/>
      <c r="AAZ9402" s="60"/>
      <c r="ABA9402" s="60"/>
      <c r="ABB9402" s="60"/>
      <c r="ABC9402" s="60"/>
      <c r="ABD9402" s="60"/>
      <c r="ABE9402" s="60"/>
      <c r="ABF9402" s="60"/>
      <c r="ABG9402" s="60"/>
      <c r="ABH9402" s="60"/>
      <c r="ABI9402" s="60"/>
      <c r="ABJ9402" s="60"/>
      <c r="ABK9402" s="60"/>
      <c r="ABL9402" s="60"/>
      <c r="ABM9402" s="60"/>
      <c r="ABN9402" s="60"/>
      <c r="ABO9402" s="60"/>
      <c r="ABP9402" s="60"/>
      <c r="ABQ9402" s="60"/>
      <c r="ABR9402" s="60">
        <v>0.96292921721344105</v>
      </c>
      <c r="ABS9402" s="60"/>
      <c r="ABT9402" s="60"/>
      <c r="ABU9402" s="60"/>
      <c r="ABV9402" s="60"/>
      <c r="ABW9402" s="60"/>
      <c r="ABX9402" s="60"/>
    </row>
    <row r="9403" spans="727:752" x14ac:dyDescent="0.25">
      <c r="AAY9403" s="60"/>
      <c r="AAZ9403" s="60"/>
      <c r="ABA9403" s="60"/>
      <c r="ABB9403" s="60"/>
      <c r="ABC9403" s="60"/>
      <c r="ABD9403" s="60"/>
      <c r="ABE9403" s="60"/>
      <c r="ABF9403" s="60"/>
      <c r="ABG9403" s="60"/>
      <c r="ABH9403" s="60"/>
      <c r="ABI9403" s="60"/>
      <c r="ABJ9403" s="60"/>
      <c r="ABK9403" s="60"/>
      <c r="ABL9403" s="60"/>
      <c r="ABM9403" s="60"/>
      <c r="ABN9403" s="60"/>
      <c r="ABO9403" s="60"/>
      <c r="ABP9403" s="60"/>
      <c r="ABQ9403" s="60"/>
      <c r="ABR9403" s="60">
        <v>0.96290712760000596</v>
      </c>
      <c r="ABS9403" s="60"/>
      <c r="ABT9403" s="60"/>
      <c r="ABU9403" s="60"/>
      <c r="ABV9403" s="60"/>
      <c r="ABW9403" s="60"/>
      <c r="ABX9403" s="60"/>
    </row>
    <row r="9404" spans="727:752" x14ac:dyDescent="0.25">
      <c r="AAY9404" s="60"/>
      <c r="AAZ9404" s="60"/>
      <c r="ABA9404" s="60"/>
      <c r="ABB9404" s="60"/>
      <c r="ABC9404" s="60"/>
      <c r="ABD9404" s="60"/>
      <c r="ABE9404" s="60"/>
      <c r="ABF9404" s="60"/>
      <c r="ABG9404" s="60"/>
      <c r="ABH9404" s="60"/>
      <c r="ABI9404" s="60"/>
      <c r="ABJ9404" s="60"/>
      <c r="ABK9404" s="60"/>
      <c r="ABL9404" s="60"/>
      <c r="ABM9404" s="60"/>
      <c r="ABN9404" s="60"/>
      <c r="ABO9404" s="60"/>
      <c r="ABP9404" s="60"/>
      <c r="ABQ9404" s="60"/>
      <c r="ABR9404" s="60">
        <v>0.96284046816711999</v>
      </c>
      <c r="ABS9404" s="60"/>
      <c r="ABT9404" s="60"/>
      <c r="ABU9404" s="60"/>
      <c r="ABV9404" s="60"/>
      <c r="ABW9404" s="60"/>
      <c r="ABX9404" s="60"/>
    </row>
    <row r="9405" spans="727:752" x14ac:dyDescent="0.25">
      <c r="AAY9405" s="60"/>
      <c r="AAZ9405" s="60"/>
      <c r="ABA9405" s="60"/>
      <c r="ABB9405" s="60"/>
      <c r="ABC9405" s="60"/>
      <c r="ABD9405" s="60"/>
      <c r="ABE9405" s="60"/>
      <c r="ABF9405" s="60"/>
      <c r="ABG9405" s="60"/>
      <c r="ABH9405" s="60"/>
      <c r="ABI9405" s="60"/>
      <c r="ABJ9405" s="60"/>
      <c r="ABK9405" s="60"/>
      <c r="ABL9405" s="60"/>
      <c r="ABM9405" s="60"/>
      <c r="ABN9405" s="60"/>
      <c r="ABO9405" s="60"/>
      <c r="ABP9405" s="60"/>
      <c r="ABQ9405" s="60"/>
      <c r="ABR9405" s="60">
        <v>0.96281733339944997</v>
      </c>
      <c r="ABS9405" s="60"/>
      <c r="ABT9405" s="60"/>
      <c r="ABU9405" s="60"/>
      <c r="ABV9405" s="60"/>
      <c r="ABW9405" s="60"/>
      <c r="ABX9405" s="60"/>
    </row>
    <row r="9406" spans="727:752" x14ac:dyDescent="0.25">
      <c r="AAY9406" s="60"/>
      <c r="AAZ9406" s="60"/>
      <c r="ABA9406" s="60"/>
      <c r="ABB9406" s="60"/>
      <c r="ABC9406" s="60"/>
      <c r="ABD9406" s="60"/>
      <c r="ABE9406" s="60"/>
      <c r="ABF9406" s="60"/>
      <c r="ABG9406" s="60"/>
      <c r="ABH9406" s="60"/>
      <c r="ABI9406" s="60"/>
      <c r="ABJ9406" s="60"/>
      <c r="ABK9406" s="60"/>
      <c r="ABL9406" s="60"/>
      <c r="ABM9406" s="60"/>
      <c r="ABN9406" s="60"/>
      <c r="ABO9406" s="60"/>
      <c r="ABP9406" s="60"/>
      <c r="ABQ9406" s="60"/>
      <c r="ABR9406" s="60">
        <v>0.96281434863939996</v>
      </c>
      <c r="ABS9406" s="60"/>
      <c r="ABT9406" s="60"/>
      <c r="ABU9406" s="60"/>
      <c r="ABV9406" s="60"/>
      <c r="ABW9406" s="60"/>
      <c r="ABX9406" s="60"/>
    </row>
    <row r="9407" spans="727:752" x14ac:dyDescent="0.25">
      <c r="AAY9407" s="60"/>
      <c r="AAZ9407" s="60"/>
      <c r="ABA9407" s="60"/>
      <c r="ABB9407" s="60"/>
      <c r="ABC9407" s="60"/>
      <c r="ABD9407" s="60"/>
      <c r="ABE9407" s="60"/>
      <c r="ABF9407" s="60"/>
      <c r="ABG9407" s="60"/>
      <c r="ABH9407" s="60"/>
      <c r="ABI9407" s="60"/>
      <c r="ABJ9407" s="60"/>
      <c r="ABK9407" s="60"/>
      <c r="ABL9407" s="60"/>
      <c r="ABM9407" s="60"/>
      <c r="ABN9407" s="60"/>
      <c r="ABO9407" s="60"/>
      <c r="ABP9407" s="60"/>
      <c r="ABQ9407" s="60"/>
      <c r="ABR9407" s="60">
        <v>0.962805957235214</v>
      </c>
      <c r="ABS9407" s="60"/>
      <c r="ABT9407" s="60"/>
      <c r="ABU9407" s="60"/>
      <c r="ABV9407" s="60"/>
      <c r="ABW9407" s="60"/>
      <c r="ABX9407" s="60"/>
    </row>
    <row r="9408" spans="727:752" x14ac:dyDescent="0.25">
      <c r="AAY9408" s="60"/>
      <c r="AAZ9408" s="60"/>
      <c r="ABA9408" s="60"/>
      <c r="ABB9408" s="60"/>
      <c r="ABC9408" s="60"/>
      <c r="ABD9408" s="60"/>
      <c r="ABE9408" s="60"/>
      <c r="ABF9408" s="60"/>
      <c r="ABG9408" s="60"/>
      <c r="ABH9408" s="60"/>
      <c r="ABI9408" s="60"/>
      <c r="ABJ9408" s="60"/>
      <c r="ABK9408" s="60"/>
      <c r="ABL9408" s="60"/>
      <c r="ABM9408" s="60"/>
      <c r="ABN9408" s="60"/>
      <c r="ABO9408" s="60"/>
      <c r="ABP9408" s="60"/>
      <c r="ABQ9408" s="60"/>
      <c r="ABR9408" s="60">
        <v>0.96277995328185195</v>
      </c>
      <c r="ABS9408" s="60"/>
      <c r="ABT9408" s="60"/>
      <c r="ABU9408" s="60"/>
      <c r="ABV9408" s="60"/>
      <c r="ABW9408" s="60"/>
      <c r="ABX9408" s="60"/>
    </row>
    <row r="9409" spans="727:752" x14ac:dyDescent="0.25">
      <c r="AAY9409" s="60"/>
      <c r="AAZ9409" s="60"/>
      <c r="ABA9409" s="60"/>
      <c r="ABB9409" s="60"/>
      <c r="ABC9409" s="60"/>
      <c r="ABD9409" s="60"/>
      <c r="ABE9409" s="60"/>
      <c r="ABF9409" s="60"/>
      <c r="ABG9409" s="60"/>
      <c r="ABH9409" s="60"/>
      <c r="ABI9409" s="60"/>
      <c r="ABJ9409" s="60"/>
      <c r="ABK9409" s="60"/>
      <c r="ABL9409" s="60"/>
      <c r="ABM9409" s="60"/>
      <c r="ABN9409" s="60"/>
      <c r="ABO9409" s="60"/>
      <c r="ABP9409" s="60"/>
      <c r="ABQ9409" s="60"/>
      <c r="ABR9409" s="60">
        <v>0.96277197160739203</v>
      </c>
      <c r="ABS9409" s="60"/>
      <c r="ABT9409" s="60"/>
      <c r="ABU9409" s="60"/>
      <c r="ABV9409" s="60"/>
      <c r="ABW9409" s="60"/>
      <c r="ABX9409" s="60"/>
    </row>
    <row r="9410" spans="727:752" x14ac:dyDescent="0.25">
      <c r="AAY9410" s="60"/>
      <c r="AAZ9410" s="60"/>
      <c r="ABA9410" s="60"/>
      <c r="ABB9410" s="60"/>
      <c r="ABC9410" s="60"/>
      <c r="ABD9410" s="60"/>
      <c r="ABE9410" s="60"/>
      <c r="ABF9410" s="60"/>
      <c r="ABG9410" s="60"/>
      <c r="ABH9410" s="60"/>
      <c r="ABI9410" s="60"/>
      <c r="ABJ9410" s="60"/>
      <c r="ABK9410" s="60"/>
      <c r="ABL9410" s="60"/>
      <c r="ABM9410" s="60"/>
      <c r="ABN9410" s="60"/>
      <c r="ABO9410" s="60"/>
      <c r="ABP9410" s="60"/>
      <c r="ABQ9410" s="60"/>
      <c r="ABR9410" s="60">
        <v>0.96275201134833399</v>
      </c>
      <c r="ABS9410" s="60"/>
      <c r="ABT9410" s="60"/>
      <c r="ABU9410" s="60"/>
      <c r="ABV9410" s="60"/>
      <c r="ABW9410" s="60"/>
      <c r="ABX9410" s="60"/>
    </row>
    <row r="9411" spans="727:752" x14ac:dyDescent="0.25">
      <c r="AAY9411" s="60"/>
      <c r="AAZ9411" s="60"/>
      <c r="ABA9411" s="60"/>
      <c r="ABB9411" s="60"/>
      <c r="ABC9411" s="60"/>
      <c r="ABD9411" s="60"/>
      <c r="ABE9411" s="60"/>
      <c r="ABF9411" s="60"/>
      <c r="ABG9411" s="60"/>
      <c r="ABH9411" s="60"/>
      <c r="ABI9411" s="60"/>
      <c r="ABJ9411" s="60"/>
      <c r="ABK9411" s="60"/>
      <c r="ABL9411" s="60"/>
      <c r="ABM9411" s="60"/>
      <c r="ABN9411" s="60"/>
      <c r="ABO9411" s="60"/>
      <c r="ABP9411" s="60"/>
      <c r="ABQ9411" s="60"/>
      <c r="ABR9411" s="60">
        <v>0.96274558538117405</v>
      </c>
      <c r="ABS9411" s="60"/>
      <c r="ABT9411" s="60"/>
      <c r="ABU9411" s="60"/>
      <c r="ABV9411" s="60"/>
      <c r="ABW9411" s="60"/>
      <c r="ABX9411" s="60"/>
    </row>
    <row r="9412" spans="727:752" x14ac:dyDescent="0.25">
      <c r="AAY9412" s="60"/>
      <c r="AAZ9412" s="60"/>
      <c r="ABA9412" s="60"/>
      <c r="ABB9412" s="60"/>
      <c r="ABC9412" s="60"/>
      <c r="ABD9412" s="60"/>
      <c r="ABE9412" s="60"/>
      <c r="ABF9412" s="60"/>
      <c r="ABG9412" s="60"/>
      <c r="ABH9412" s="60"/>
      <c r="ABI9412" s="60"/>
      <c r="ABJ9412" s="60"/>
      <c r="ABK9412" s="60"/>
      <c r="ABL9412" s="60"/>
      <c r="ABM9412" s="60"/>
      <c r="ABN9412" s="60"/>
      <c r="ABO9412" s="60"/>
      <c r="ABP9412" s="60"/>
      <c r="ABQ9412" s="60"/>
      <c r="ABR9412" s="60">
        <v>0.96272504060506003</v>
      </c>
      <c r="ABS9412" s="60"/>
      <c r="ABT9412" s="60"/>
      <c r="ABU9412" s="60"/>
      <c r="ABV9412" s="60"/>
      <c r="ABW9412" s="60"/>
      <c r="ABX9412" s="60"/>
    </row>
    <row r="9413" spans="727:752" x14ac:dyDescent="0.25">
      <c r="AAY9413" s="60"/>
      <c r="AAZ9413" s="60"/>
      <c r="ABA9413" s="60"/>
      <c r="ABB9413" s="60"/>
      <c r="ABC9413" s="60"/>
      <c r="ABD9413" s="60"/>
      <c r="ABE9413" s="60"/>
      <c r="ABF9413" s="60"/>
      <c r="ABG9413" s="60"/>
      <c r="ABH9413" s="60"/>
      <c r="ABI9413" s="60"/>
      <c r="ABJ9413" s="60"/>
      <c r="ABK9413" s="60"/>
      <c r="ABL9413" s="60"/>
      <c r="ABM9413" s="60"/>
      <c r="ABN9413" s="60"/>
      <c r="ABO9413" s="60"/>
      <c r="ABP9413" s="60"/>
      <c r="ABQ9413" s="60"/>
      <c r="ABR9413" s="60">
        <v>0.96272093498085098</v>
      </c>
      <c r="ABS9413" s="60"/>
      <c r="ABT9413" s="60"/>
      <c r="ABU9413" s="60"/>
      <c r="ABV9413" s="60"/>
      <c r="ABW9413" s="60"/>
      <c r="ABX9413" s="60"/>
    </row>
    <row r="9414" spans="727:752" x14ac:dyDescent="0.25">
      <c r="AAY9414" s="60"/>
      <c r="AAZ9414" s="60"/>
      <c r="ABA9414" s="60"/>
      <c r="ABB9414" s="60"/>
      <c r="ABC9414" s="60"/>
      <c r="ABD9414" s="60"/>
      <c r="ABE9414" s="60"/>
      <c r="ABF9414" s="60"/>
      <c r="ABG9414" s="60"/>
      <c r="ABH9414" s="60"/>
      <c r="ABI9414" s="60"/>
      <c r="ABJ9414" s="60"/>
      <c r="ABK9414" s="60"/>
      <c r="ABL9414" s="60"/>
      <c r="ABM9414" s="60"/>
      <c r="ABN9414" s="60"/>
      <c r="ABO9414" s="60"/>
      <c r="ABP9414" s="60"/>
      <c r="ABQ9414" s="60"/>
      <c r="ABR9414" s="60">
        <v>0.96269501925970202</v>
      </c>
      <c r="ABS9414" s="60"/>
      <c r="ABT9414" s="60"/>
      <c r="ABU9414" s="60"/>
      <c r="ABV9414" s="60"/>
      <c r="ABW9414" s="60"/>
      <c r="ABX9414" s="60"/>
    </row>
    <row r="9415" spans="727:752" x14ac:dyDescent="0.25">
      <c r="AAY9415" s="60"/>
      <c r="AAZ9415" s="60"/>
      <c r="ABA9415" s="60"/>
      <c r="ABB9415" s="60"/>
      <c r="ABC9415" s="60"/>
      <c r="ABD9415" s="60"/>
      <c r="ABE9415" s="60"/>
      <c r="ABF9415" s="60"/>
      <c r="ABG9415" s="60"/>
      <c r="ABH9415" s="60"/>
      <c r="ABI9415" s="60"/>
      <c r="ABJ9415" s="60"/>
      <c r="ABK9415" s="60"/>
      <c r="ABL9415" s="60"/>
      <c r="ABM9415" s="60"/>
      <c r="ABN9415" s="60"/>
      <c r="ABO9415" s="60"/>
      <c r="ABP9415" s="60"/>
      <c r="ABQ9415" s="60"/>
      <c r="ABR9415" s="60">
        <v>0.96265814145023898</v>
      </c>
      <c r="ABS9415" s="60"/>
      <c r="ABT9415" s="60"/>
      <c r="ABU9415" s="60"/>
      <c r="ABV9415" s="60"/>
      <c r="ABW9415" s="60"/>
      <c r="ABX9415" s="60"/>
    </row>
    <row r="9416" spans="727:752" x14ac:dyDescent="0.25">
      <c r="AAY9416" s="60"/>
      <c r="AAZ9416" s="60"/>
      <c r="ABA9416" s="60"/>
      <c r="ABB9416" s="60"/>
      <c r="ABC9416" s="60"/>
      <c r="ABD9416" s="60"/>
      <c r="ABE9416" s="60"/>
      <c r="ABF9416" s="60"/>
      <c r="ABG9416" s="60"/>
      <c r="ABH9416" s="60"/>
      <c r="ABI9416" s="60"/>
      <c r="ABJ9416" s="60"/>
      <c r="ABK9416" s="60"/>
      <c r="ABL9416" s="60"/>
      <c r="ABM9416" s="60"/>
      <c r="ABN9416" s="60"/>
      <c r="ABO9416" s="60"/>
      <c r="ABP9416" s="60"/>
      <c r="ABQ9416" s="60"/>
      <c r="ABR9416" s="60">
        <v>0.96265609991978796</v>
      </c>
      <c r="ABS9416" s="60"/>
      <c r="ABT9416" s="60"/>
      <c r="ABU9416" s="60"/>
      <c r="ABV9416" s="60"/>
      <c r="ABW9416" s="60"/>
      <c r="ABX9416" s="60"/>
    </row>
    <row r="9417" spans="727:752" x14ac:dyDescent="0.25">
      <c r="AAY9417" s="60"/>
      <c r="AAZ9417" s="60"/>
      <c r="ABA9417" s="60"/>
      <c r="ABB9417" s="60"/>
      <c r="ABC9417" s="60"/>
      <c r="ABD9417" s="60"/>
      <c r="ABE9417" s="60"/>
      <c r="ABF9417" s="60"/>
      <c r="ABG9417" s="60"/>
      <c r="ABH9417" s="60"/>
      <c r="ABI9417" s="60"/>
      <c r="ABJ9417" s="60"/>
      <c r="ABK9417" s="60"/>
      <c r="ABL9417" s="60"/>
      <c r="ABM9417" s="60"/>
      <c r="ABN9417" s="60"/>
      <c r="ABO9417" s="60"/>
      <c r="ABP9417" s="60"/>
      <c r="ABQ9417" s="60"/>
      <c r="ABR9417" s="60">
        <v>0.96264751607853705</v>
      </c>
      <c r="ABS9417" s="60"/>
      <c r="ABT9417" s="60"/>
      <c r="ABU9417" s="60"/>
      <c r="ABV9417" s="60"/>
      <c r="ABW9417" s="60"/>
      <c r="ABX9417" s="60"/>
    </row>
    <row r="9418" spans="727:752" x14ac:dyDescent="0.25">
      <c r="AAY9418" s="60"/>
      <c r="AAZ9418" s="60"/>
      <c r="ABA9418" s="60"/>
      <c r="ABB9418" s="60"/>
      <c r="ABC9418" s="60"/>
      <c r="ABD9418" s="60"/>
      <c r="ABE9418" s="60"/>
      <c r="ABF9418" s="60"/>
      <c r="ABG9418" s="60"/>
      <c r="ABH9418" s="60"/>
      <c r="ABI9418" s="60"/>
      <c r="ABJ9418" s="60"/>
      <c r="ABK9418" s="60"/>
      <c r="ABL9418" s="60"/>
      <c r="ABM9418" s="60"/>
      <c r="ABN9418" s="60"/>
      <c r="ABO9418" s="60"/>
      <c r="ABP9418" s="60"/>
      <c r="ABQ9418" s="60"/>
      <c r="ABR9418" s="60">
        <v>0.96264204624633498</v>
      </c>
      <c r="ABS9418" s="60"/>
      <c r="ABT9418" s="60"/>
      <c r="ABU9418" s="60"/>
      <c r="ABV9418" s="60"/>
      <c r="ABW9418" s="60"/>
      <c r="ABX9418" s="60"/>
    </row>
    <row r="9419" spans="727:752" x14ac:dyDescent="0.25">
      <c r="AAY9419" s="60"/>
      <c r="AAZ9419" s="60"/>
      <c r="ABA9419" s="60"/>
      <c r="ABB9419" s="60"/>
      <c r="ABC9419" s="60"/>
      <c r="ABD9419" s="60"/>
      <c r="ABE9419" s="60"/>
      <c r="ABF9419" s="60"/>
      <c r="ABG9419" s="60"/>
      <c r="ABH9419" s="60"/>
      <c r="ABI9419" s="60"/>
      <c r="ABJ9419" s="60"/>
      <c r="ABK9419" s="60"/>
      <c r="ABL9419" s="60"/>
      <c r="ABM9419" s="60"/>
      <c r="ABN9419" s="60"/>
      <c r="ABO9419" s="60"/>
      <c r="ABP9419" s="60"/>
      <c r="ABQ9419" s="60"/>
      <c r="ABR9419" s="60">
        <v>0.96262959917771296</v>
      </c>
      <c r="ABS9419" s="60"/>
      <c r="ABT9419" s="60"/>
      <c r="ABU9419" s="60"/>
      <c r="ABV9419" s="60"/>
      <c r="ABW9419" s="60"/>
      <c r="ABX9419" s="60"/>
    </row>
    <row r="9420" spans="727:752" x14ac:dyDescent="0.25">
      <c r="AAY9420" s="60"/>
      <c r="AAZ9420" s="60"/>
      <c r="ABA9420" s="60"/>
      <c r="ABB9420" s="60"/>
      <c r="ABC9420" s="60"/>
      <c r="ABD9420" s="60"/>
      <c r="ABE9420" s="60"/>
      <c r="ABF9420" s="60"/>
      <c r="ABG9420" s="60"/>
      <c r="ABH9420" s="60"/>
      <c r="ABI9420" s="60"/>
      <c r="ABJ9420" s="60"/>
      <c r="ABK9420" s="60"/>
      <c r="ABL9420" s="60"/>
      <c r="ABM9420" s="60"/>
      <c r="ABN9420" s="60"/>
      <c r="ABO9420" s="60"/>
      <c r="ABP9420" s="60"/>
      <c r="ABQ9420" s="60"/>
      <c r="ABR9420" s="60">
        <v>0.96262876499213701</v>
      </c>
      <c r="ABS9420" s="60"/>
      <c r="ABT9420" s="60"/>
      <c r="ABU9420" s="60"/>
      <c r="ABV9420" s="60"/>
      <c r="ABW9420" s="60"/>
      <c r="ABX9420" s="60"/>
    </row>
    <row r="9421" spans="727:752" x14ac:dyDescent="0.25">
      <c r="AAY9421" s="60"/>
      <c r="AAZ9421" s="60"/>
      <c r="ABA9421" s="60"/>
      <c r="ABB9421" s="60"/>
      <c r="ABC9421" s="60"/>
      <c r="ABD9421" s="60"/>
      <c r="ABE9421" s="60"/>
      <c r="ABF9421" s="60"/>
      <c r="ABG9421" s="60"/>
      <c r="ABH9421" s="60"/>
      <c r="ABI9421" s="60"/>
      <c r="ABJ9421" s="60"/>
      <c r="ABK9421" s="60"/>
      <c r="ABL9421" s="60"/>
      <c r="ABM9421" s="60"/>
      <c r="ABN9421" s="60"/>
      <c r="ABO9421" s="60"/>
      <c r="ABP9421" s="60"/>
      <c r="ABQ9421" s="60"/>
      <c r="ABR9421" s="60">
        <v>0.96262724365725305</v>
      </c>
      <c r="ABS9421" s="60"/>
      <c r="ABT9421" s="60"/>
      <c r="ABU9421" s="60"/>
      <c r="ABV9421" s="60"/>
      <c r="ABW9421" s="60"/>
      <c r="ABX9421" s="60"/>
    </row>
    <row r="9422" spans="727:752" x14ac:dyDescent="0.25">
      <c r="AAY9422" s="60"/>
      <c r="AAZ9422" s="60"/>
      <c r="ABA9422" s="60"/>
      <c r="ABB9422" s="60"/>
      <c r="ABC9422" s="60"/>
      <c r="ABD9422" s="60"/>
      <c r="ABE9422" s="60"/>
      <c r="ABF9422" s="60"/>
      <c r="ABG9422" s="60"/>
      <c r="ABH9422" s="60"/>
      <c r="ABI9422" s="60"/>
      <c r="ABJ9422" s="60"/>
      <c r="ABK9422" s="60"/>
      <c r="ABL9422" s="60"/>
      <c r="ABM9422" s="60"/>
      <c r="ABN9422" s="60"/>
      <c r="ABO9422" s="60"/>
      <c r="ABP9422" s="60"/>
      <c r="ABQ9422" s="60"/>
      <c r="ABR9422" s="60">
        <v>0.96257376056917199</v>
      </c>
      <c r="ABS9422" s="60"/>
      <c r="ABT9422" s="60"/>
      <c r="ABU9422" s="60"/>
      <c r="ABV9422" s="60"/>
      <c r="ABW9422" s="60"/>
      <c r="ABX9422" s="60"/>
    </row>
    <row r="9423" spans="727:752" x14ac:dyDescent="0.25">
      <c r="AAY9423" s="60"/>
      <c r="AAZ9423" s="60"/>
      <c r="ABA9423" s="60"/>
      <c r="ABB9423" s="60"/>
      <c r="ABC9423" s="60"/>
      <c r="ABD9423" s="60"/>
      <c r="ABE9423" s="60"/>
      <c r="ABF9423" s="60"/>
      <c r="ABG9423" s="60"/>
      <c r="ABH9423" s="60"/>
      <c r="ABI9423" s="60"/>
      <c r="ABJ9423" s="60"/>
      <c r="ABK9423" s="60"/>
      <c r="ABL9423" s="60"/>
      <c r="ABM9423" s="60"/>
      <c r="ABN9423" s="60"/>
      <c r="ABO9423" s="60"/>
      <c r="ABP9423" s="60"/>
      <c r="ABQ9423" s="60"/>
      <c r="ABR9423" s="60">
        <v>0.96256637388058897</v>
      </c>
      <c r="ABS9423" s="60"/>
      <c r="ABT9423" s="60"/>
      <c r="ABU9423" s="60"/>
      <c r="ABV9423" s="60"/>
      <c r="ABW9423" s="60"/>
      <c r="ABX9423" s="60"/>
    </row>
    <row r="9424" spans="727:752" x14ac:dyDescent="0.25">
      <c r="AAY9424" s="60"/>
      <c r="AAZ9424" s="60"/>
      <c r="ABA9424" s="60"/>
      <c r="ABB9424" s="60"/>
      <c r="ABC9424" s="60"/>
      <c r="ABD9424" s="60"/>
      <c r="ABE9424" s="60"/>
      <c r="ABF9424" s="60"/>
      <c r="ABG9424" s="60"/>
      <c r="ABH9424" s="60"/>
      <c r="ABI9424" s="60"/>
      <c r="ABJ9424" s="60"/>
      <c r="ABK9424" s="60"/>
      <c r="ABL9424" s="60"/>
      <c r="ABM9424" s="60"/>
      <c r="ABN9424" s="60"/>
      <c r="ABO9424" s="60"/>
      <c r="ABP9424" s="60"/>
      <c r="ABQ9424" s="60"/>
      <c r="ABR9424" s="60">
        <v>0.96256457369196202</v>
      </c>
      <c r="ABS9424" s="60"/>
      <c r="ABT9424" s="60"/>
      <c r="ABU9424" s="60"/>
      <c r="ABV9424" s="60"/>
      <c r="ABW9424" s="60"/>
      <c r="ABX9424" s="60"/>
    </row>
    <row r="9425" spans="727:752" x14ac:dyDescent="0.25">
      <c r="AAY9425" s="60"/>
      <c r="AAZ9425" s="60"/>
      <c r="ABA9425" s="60"/>
      <c r="ABB9425" s="60"/>
      <c r="ABC9425" s="60"/>
      <c r="ABD9425" s="60"/>
      <c r="ABE9425" s="60"/>
      <c r="ABF9425" s="60"/>
      <c r="ABG9425" s="60"/>
      <c r="ABH9425" s="60"/>
      <c r="ABI9425" s="60"/>
      <c r="ABJ9425" s="60"/>
      <c r="ABK9425" s="60"/>
      <c r="ABL9425" s="60"/>
      <c r="ABM9425" s="60"/>
      <c r="ABN9425" s="60"/>
      <c r="ABO9425" s="60"/>
      <c r="ABP9425" s="60"/>
      <c r="ABQ9425" s="60"/>
      <c r="ABR9425" s="60">
        <v>0.96256154931258298</v>
      </c>
      <c r="ABS9425" s="60"/>
      <c r="ABT9425" s="60"/>
      <c r="ABU9425" s="60"/>
      <c r="ABV9425" s="60"/>
      <c r="ABW9425" s="60"/>
      <c r="ABX9425" s="60"/>
    </row>
    <row r="9426" spans="727:752" x14ac:dyDescent="0.25">
      <c r="AAY9426" s="60"/>
      <c r="AAZ9426" s="60"/>
      <c r="ABA9426" s="60"/>
      <c r="ABB9426" s="60"/>
      <c r="ABC9426" s="60"/>
      <c r="ABD9426" s="60"/>
      <c r="ABE9426" s="60"/>
      <c r="ABF9426" s="60"/>
      <c r="ABG9426" s="60"/>
      <c r="ABH9426" s="60"/>
      <c r="ABI9426" s="60"/>
      <c r="ABJ9426" s="60"/>
      <c r="ABK9426" s="60"/>
      <c r="ABL9426" s="60"/>
      <c r="ABM9426" s="60"/>
      <c r="ABN9426" s="60"/>
      <c r="ABO9426" s="60"/>
      <c r="ABP9426" s="60"/>
      <c r="ABQ9426" s="60"/>
      <c r="ABR9426" s="60">
        <v>0.96248193704803697</v>
      </c>
      <c r="ABS9426" s="60"/>
      <c r="ABT9426" s="60"/>
      <c r="ABU9426" s="60"/>
      <c r="ABV9426" s="60"/>
      <c r="ABW9426" s="60"/>
      <c r="ABX9426" s="60"/>
    </row>
    <row r="9427" spans="727:752" x14ac:dyDescent="0.25">
      <c r="AAY9427" s="60"/>
      <c r="AAZ9427" s="60"/>
      <c r="ABA9427" s="60"/>
      <c r="ABB9427" s="60"/>
      <c r="ABC9427" s="60"/>
      <c r="ABD9427" s="60"/>
      <c r="ABE9427" s="60"/>
      <c r="ABF9427" s="60"/>
      <c r="ABG9427" s="60"/>
      <c r="ABH9427" s="60"/>
      <c r="ABI9427" s="60"/>
      <c r="ABJ9427" s="60"/>
      <c r="ABK9427" s="60"/>
      <c r="ABL9427" s="60"/>
      <c r="ABM9427" s="60"/>
      <c r="ABN9427" s="60"/>
      <c r="ABO9427" s="60"/>
      <c r="ABP9427" s="60"/>
      <c r="ABQ9427" s="60"/>
      <c r="ABR9427" s="60">
        <v>0.96245563088326902</v>
      </c>
      <c r="ABS9427" s="60"/>
      <c r="ABT9427" s="60"/>
      <c r="ABU9427" s="60"/>
      <c r="ABV9427" s="60"/>
      <c r="ABW9427" s="60"/>
      <c r="ABX9427" s="60"/>
    </row>
    <row r="9428" spans="727:752" x14ac:dyDescent="0.25">
      <c r="AAY9428" s="60"/>
      <c r="AAZ9428" s="60"/>
      <c r="ABA9428" s="60"/>
      <c r="ABB9428" s="60"/>
      <c r="ABC9428" s="60"/>
      <c r="ABD9428" s="60"/>
      <c r="ABE9428" s="60"/>
      <c r="ABF9428" s="60"/>
      <c r="ABG9428" s="60"/>
      <c r="ABH9428" s="60"/>
      <c r="ABI9428" s="60"/>
      <c r="ABJ9428" s="60"/>
      <c r="ABK9428" s="60"/>
      <c r="ABL9428" s="60"/>
      <c r="ABM9428" s="60"/>
      <c r="ABN9428" s="60"/>
      <c r="ABO9428" s="60"/>
      <c r="ABP9428" s="60"/>
      <c r="ABQ9428" s="60"/>
      <c r="ABR9428" s="60">
        <v>0.96244225441271702</v>
      </c>
      <c r="ABS9428" s="60"/>
      <c r="ABT9428" s="60"/>
      <c r="ABU9428" s="60"/>
      <c r="ABV9428" s="60"/>
      <c r="ABW9428" s="60"/>
      <c r="ABX9428" s="60"/>
    </row>
    <row r="9429" spans="727:752" x14ac:dyDescent="0.25">
      <c r="AAY9429" s="60"/>
      <c r="AAZ9429" s="60"/>
      <c r="ABA9429" s="60"/>
      <c r="ABB9429" s="60"/>
      <c r="ABC9429" s="60"/>
      <c r="ABD9429" s="60"/>
      <c r="ABE9429" s="60"/>
      <c r="ABF9429" s="60"/>
      <c r="ABG9429" s="60"/>
      <c r="ABH9429" s="60"/>
      <c r="ABI9429" s="60"/>
      <c r="ABJ9429" s="60"/>
      <c r="ABK9429" s="60"/>
      <c r="ABL9429" s="60"/>
      <c r="ABM9429" s="60"/>
      <c r="ABN9429" s="60"/>
      <c r="ABO9429" s="60"/>
      <c r="ABP9429" s="60"/>
      <c r="ABQ9429" s="60"/>
      <c r="ABR9429" s="60">
        <v>0.96239686644485301</v>
      </c>
      <c r="ABS9429" s="60"/>
      <c r="ABT9429" s="60"/>
      <c r="ABU9429" s="60"/>
      <c r="ABV9429" s="60"/>
      <c r="ABW9429" s="60"/>
      <c r="ABX9429" s="60"/>
    </row>
    <row r="9430" spans="727:752" x14ac:dyDescent="0.25">
      <c r="AAY9430" s="60"/>
      <c r="AAZ9430" s="60"/>
      <c r="ABA9430" s="60"/>
      <c r="ABB9430" s="60"/>
      <c r="ABC9430" s="60"/>
      <c r="ABD9430" s="60"/>
      <c r="ABE9430" s="60"/>
      <c r="ABF9430" s="60"/>
      <c r="ABG9430" s="60"/>
      <c r="ABH9430" s="60"/>
      <c r="ABI9430" s="60"/>
      <c r="ABJ9430" s="60"/>
      <c r="ABK9430" s="60"/>
      <c r="ABL9430" s="60"/>
      <c r="ABM9430" s="60"/>
      <c r="ABN9430" s="60"/>
      <c r="ABO9430" s="60"/>
      <c r="ABP9430" s="60"/>
      <c r="ABQ9430" s="60"/>
      <c r="ABR9430" s="60">
        <v>0.96239397293680096</v>
      </c>
      <c r="ABS9430" s="60"/>
      <c r="ABT9430" s="60"/>
      <c r="ABU9430" s="60"/>
      <c r="ABV9430" s="60"/>
      <c r="ABW9430" s="60"/>
      <c r="ABX9430" s="60"/>
    </row>
    <row r="9431" spans="727:752" x14ac:dyDescent="0.25">
      <c r="AAY9431" s="60"/>
      <c r="AAZ9431" s="60"/>
      <c r="ABA9431" s="60"/>
      <c r="ABB9431" s="60"/>
      <c r="ABC9431" s="60"/>
      <c r="ABD9431" s="60"/>
      <c r="ABE9431" s="60"/>
      <c r="ABF9431" s="60"/>
      <c r="ABG9431" s="60"/>
      <c r="ABH9431" s="60"/>
      <c r="ABI9431" s="60"/>
      <c r="ABJ9431" s="60"/>
      <c r="ABK9431" s="60"/>
      <c r="ABL9431" s="60"/>
      <c r="ABM9431" s="60"/>
      <c r="ABN9431" s="60"/>
      <c r="ABO9431" s="60"/>
      <c r="ABP9431" s="60"/>
      <c r="ABQ9431" s="60"/>
      <c r="ABR9431" s="60">
        <v>0.96236149617793898</v>
      </c>
      <c r="ABS9431" s="60"/>
      <c r="ABT9431" s="60"/>
      <c r="ABU9431" s="60"/>
      <c r="ABV9431" s="60"/>
      <c r="ABW9431" s="60"/>
      <c r="ABX9431" s="60"/>
    </row>
    <row r="9432" spans="727:752" x14ac:dyDescent="0.25">
      <c r="AAY9432" s="60"/>
      <c r="AAZ9432" s="60"/>
      <c r="ABA9432" s="60"/>
      <c r="ABB9432" s="60"/>
      <c r="ABC9432" s="60"/>
      <c r="ABD9432" s="60"/>
      <c r="ABE9432" s="60"/>
      <c r="ABF9432" s="60"/>
      <c r="ABG9432" s="60"/>
      <c r="ABH9432" s="60"/>
      <c r="ABI9432" s="60"/>
      <c r="ABJ9432" s="60"/>
      <c r="ABK9432" s="60"/>
      <c r="ABL9432" s="60"/>
      <c r="ABM9432" s="60"/>
      <c r="ABN9432" s="60"/>
      <c r="ABO9432" s="60"/>
      <c r="ABP9432" s="60"/>
      <c r="ABQ9432" s="60"/>
      <c r="ABR9432" s="60">
        <v>0.96232862761084204</v>
      </c>
      <c r="ABS9432" s="60"/>
      <c r="ABT9432" s="60"/>
      <c r="ABU9432" s="60"/>
      <c r="ABV9432" s="60"/>
      <c r="ABW9432" s="60"/>
      <c r="ABX9432" s="60"/>
    </row>
    <row r="9433" spans="727:752" x14ac:dyDescent="0.25">
      <c r="AAY9433" s="60"/>
      <c r="AAZ9433" s="60"/>
      <c r="ABA9433" s="60"/>
      <c r="ABB9433" s="60"/>
      <c r="ABC9433" s="60"/>
      <c r="ABD9433" s="60"/>
      <c r="ABE9433" s="60"/>
      <c r="ABF9433" s="60"/>
      <c r="ABG9433" s="60"/>
      <c r="ABH9433" s="60"/>
      <c r="ABI9433" s="60"/>
      <c r="ABJ9433" s="60"/>
      <c r="ABK9433" s="60"/>
      <c r="ABL9433" s="60"/>
      <c r="ABM9433" s="60"/>
      <c r="ABN9433" s="60"/>
      <c r="ABO9433" s="60"/>
      <c r="ABP9433" s="60"/>
      <c r="ABQ9433" s="60"/>
      <c r="ABR9433" s="60">
        <v>0.96232819779085599</v>
      </c>
      <c r="ABS9433" s="60"/>
      <c r="ABT9433" s="60"/>
      <c r="ABU9433" s="60"/>
      <c r="ABV9433" s="60"/>
      <c r="ABW9433" s="60"/>
      <c r="ABX9433" s="60"/>
    </row>
    <row r="9434" spans="727:752" x14ac:dyDescent="0.25">
      <c r="AAY9434" s="60"/>
      <c r="AAZ9434" s="60"/>
      <c r="ABA9434" s="60"/>
      <c r="ABB9434" s="60"/>
      <c r="ABC9434" s="60"/>
      <c r="ABD9434" s="60"/>
      <c r="ABE9434" s="60"/>
      <c r="ABF9434" s="60"/>
      <c r="ABG9434" s="60"/>
      <c r="ABH9434" s="60"/>
      <c r="ABI9434" s="60"/>
      <c r="ABJ9434" s="60"/>
      <c r="ABK9434" s="60"/>
      <c r="ABL9434" s="60"/>
      <c r="ABM9434" s="60"/>
      <c r="ABN9434" s="60"/>
      <c r="ABO9434" s="60"/>
      <c r="ABP9434" s="60"/>
      <c r="ABQ9434" s="60"/>
      <c r="ABR9434" s="60">
        <v>0.96232578446786299</v>
      </c>
      <c r="ABS9434" s="60"/>
      <c r="ABT9434" s="60"/>
      <c r="ABU9434" s="60"/>
      <c r="ABV9434" s="60"/>
      <c r="ABW9434" s="60"/>
      <c r="ABX9434" s="60"/>
    </row>
    <row r="9435" spans="727:752" x14ac:dyDescent="0.25">
      <c r="AAY9435" s="60"/>
      <c r="AAZ9435" s="60"/>
      <c r="ABA9435" s="60"/>
      <c r="ABB9435" s="60"/>
      <c r="ABC9435" s="60"/>
      <c r="ABD9435" s="60"/>
      <c r="ABE9435" s="60"/>
      <c r="ABF9435" s="60"/>
      <c r="ABG9435" s="60"/>
      <c r="ABH9435" s="60"/>
      <c r="ABI9435" s="60"/>
      <c r="ABJ9435" s="60"/>
      <c r="ABK9435" s="60"/>
      <c r="ABL9435" s="60"/>
      <c r="ABM9435" s="60"/>
      <c r="ABN9435" s="60"/>
      <c r="ABO9435" s="60"/>
      <c r="ABP9435" s="60"/>
      <c r="ABQ9435" s="60"/>
      <c r="ABR9435" s="60">
        <v>0.96231605111899499</v>
      </c>
      <c r="ABS9435" s="60"/>
      <c r="ABT9435" s="60"/>
      <c r="ABU9435" s="60"/>
      <c r="ABV9435" s="60"/>
      <c r="ABW9435" s="60"/>
      <c r="ABX9435" s="60"/>
    </row>
    <row r="9436" spans="727:752" x14ac:dyDescent="0.25">
      <c r="AAY9436" s="60"/>
      <c r="AAZ9436" s="60"/>
      <c r="ABA9436" s="60"/>
      <c r="ABB9436" s="60"/>
      <c r="ABC9436" s="60"/>
      <c r="ABD9436" s="60"/>
      <c r="ABE9436" s="60"/>
      <c r="ABF9436" s="60"/>
      <c r="ABG9436" s="60"/>
      <c r="ABH9436" s="60"/>
      <c r="ABI9436" s="60"/>
      <c r="ABJ9436" s="60"/>
      <c r="ABK9436" s="60"/>
      <c r="ABL9436" s="60"/>
      <c r="ABM9436" s="60"/>
      <c r="ABN9436" s="60"/>
      <c r="ABO9436" s="60"/>
      <c r="ABP9436" s="60"/>
      <c r="ABQ9436" s="60"/>
      <c r="ABR9436" s="60">
        <v>0.96231569554368401</v>
      </c>
      <c r="ABS9436" s="60"/>
      <c r="ABT9436" s="60"/>
      <c r="ABU9436" s="60"/>
      <c r="ABV9436" s="60"/>
      <c r="ABW9436" s="60"/>
      <c r="ABX9436" s="60"/>
    </row>
    <row r="9437" spans="727:752" x14ac:dyDescent="0.25">
      <c r="AAY9437" s="60"/>
      <c r="AAZ9437" s="60"/>
      <c r="ABA9437" s="60"/>
      <c r="ABB9437" s="60"/>
      <c r="ABC9437" s="60"/>
      <c r="ABD9437" s="60"/>
      <c r="ABE9437" s="60"/>
      <c r="ABF9437" s="60"/>
      <c r="ABG9437" s="60"/>
      <c r="ABH9437" s="60"/>
      <c r="ABI9437" s="60"/>
      <c r="ABJ9437" s="60"/>
      <c r="ABK9437" s="60"/>
      <c r="ABL9437" s="60"/>
      <c r="ABM9437" s="60"/>
      <c r="ABN9437" s="60"/>
      <c r="ABO9437" s="60"/>
      <c r="ABP9437" s="60"/>
      <c r="ABQ9437" s="60"/>
      <c r="ABR9437" s="60">
        <v>0.96228036205032996</v>
      </c>
      <c r="ABS9437" s="60"/>
      <c r="ABT9437" s="60"/>
      <c r="ABU9437" s="60"/>
      <c r="ABV9437" s="60"/>
      <c r="ABW9437" s="60"/>
      <c r="ABX9437" s="60"/>
    </row>
    <row r="9438" spans="727:752" x14ac:dyDescent="0.25">
      <c r="AAY9438" s="60"/>
      <c r="AAZ9438" s="60"/>
      <c r="ABA9438" s="60"/>
      <c r="ABB9438" s="60"/>
      <c r="ABC9438" s="60"/>
      <c r="ABD9438" s="60"/>
      <c r="ABE9438" s="60"/>
      <c r="ABF9438" s="60"/>
      <c r="ABG9438" s="60"/>
      <c r="ABH9438" s="60"/>
      <c r="ABI9438" s="60"/>
      <c r="ABJ9438" s="60"/>
      <c r="ABK9438" s="60"/>
      <c r="ABL9438" s="60"/>
      <c r="ABM9438" s="60"/>
      <c r="ABN9438" s="60"/>
      <c r="ABO9438" s="60"/>
      <c r="ABP9438" s="60"/>
      <c r="ABQ9438" s="60"/>
      <c r="ABR9438" s="60">
        <v>0.96222953178079496</v>
      </c>
      <c r="ABS9438" s="60"/>
      <c r="ABT9438" s="60"/>
      <c r="ABU9438" s="60"/>
      <c r="ABV9438" s="60"/>
      <c r="ABW9438" s="60"/>
      <c r="ABX9438" s="60"/>
    </row>
    <row r="9439" spans="727:752" x14ac:dyDescent="0.25">
      <c r="AAY9439" s="60"/>
      <c r="AAZ9439" s="60"/>
      <c r="ABA9439" s="60"/>
      <c r="ABB9439" s="60"/>
      <c r="ABC9439" s="60"/>
      <c r="ABD9439" s="60"/>
      <c r="ABE9439" s="60"/>
      <c r="ABF9439" s="60"/>
      <c r="ABG9439" s="60"/>
      <c r="ABH9439" s="60"/>
      <c r="ABI9439" s="60"/>
      <c r="ABJ9439" s="60"/>
      <c r="ABK9439" s="60"/>
      <c r="ABL9439" s="60"/>
      <c r="ABM9439" s="60"/>
      <c r="ABN9439" s="60"/>
      <c r="ABO9439" s="60"/>
      <c r="ABP9439" s="60"/>
      <c r="ABQ9439" s="60"/>
      <c r="ABR9439" s="60">
        <v>0.96222705355357896</v>
      </c>
      <c r="ABS9439" s="60"/>
      <c r="ABT9439" s="60"/>
      <c r="ABU9439" s="60"/>
      <c r="ABV9439" s="60"/>
      <c r="ABW9439" s="60"/>
      <c r="ABX9439" s="60"/>
    </row>
    <row r="9440" spans="727:752" x14ac:dyDescent="0.25">
      <c r="AAY9440" s="60"/>
      <c r="AAZ9440" s="60"/>
      <c r="ABA9440" s="60"/>
      <c r="ABB9440" s="60"/>
      <c r="ABC9440" s="60"/>
      <c r="ABD9440" s="60"/>
      <c r="ABE9440" s="60"/>
      <c r="ABF9440" s="60"/>
      <c r="ABG9440" s="60"/>
      <c r="ABH9440" s="60"/>
      <c r="ABI9440" s="60"/>
      <c r="ABJ9440" s="60"/>
      <c r="ABK9440" s="60"/>
      <c r="ABL9440" s="60"/>
      <c r="ABM9440" s="60"/>
      <c r="ABN9440" s="60"/>
      <c r="ABO9440" s="60"/>
      <c r="ABP9440" s="60"/>
      <c r="ABQ9440" s="60"/>
      <c r="ABR9440" s="60">
        <v>0.96222166922998398</v>
      </c>
      <c r="ABS9440" s="60"/>
      <c r="ABT9440" s="60"/>
      <c r="ABU9440" s="60"/>
      <c r="ABV9440" s="60"/>
      <c r="ABW9440" s="60"/>
      <c r="ABX9440" s="60"/>
    </row>
    <row r="9441" spans="727:752" x14ac:dyDescent="0.25">
      <c r="AAY9441" s="60"/>
      <c r="AAZ9441" s="60"/>
      <c r="ABA9441" s="60"/>
      <c r="ABB9441" s="60"/>
      <c r="ABC9441" s="60"/>
      <c r="ABD9441" s="60"/>
      <c r="ABE9441" s="60"/>
      <c r="ABF9441" s="60"/>
      <c r="ABG9441" s="60"/>
      <c r="ABH9441" s="60"/>
      <c r="ABI9441" s="60"/>
      <c r="ABJ9441" s="60"/>
      <c r="ABK9441" s="60"/>
      <c r="ABL9441" s="60"/>
      <c r="ABM9441" s="60"/>
      <c r="ABN9441" s="60"/>
      <c r="ABO9441" s="60"/>
      <c r="ABP9441" s="60"/>
      <c r="ABQ9441" s="60"/>
      <c r="ABR9441" s="60">
        <v>0.96221737122276196</v>
      </c>
      <c r="ABS9441" s="60"/>
      <c r="ABT9441" s="60"/>
      <c r="ABU9441" s="60"/>
      <c r="ABV9441" s="60"/>
      <c r="ABW9441" s="60"/>
      <c r="ABX9441" s="60"/>
    </row>
    <row r="9442" spans="727:752" x14ac:dyDescent="0.25">
      <c r="AAY9442" s="60"/>
      <c r="AAZ9442" s="60"/>
      <c r="ABA9442" s="60"/>
      <c r="ABB9442" s="60"/>
      <c r="ABC9442" s="60"/>
      <c r="ABD9442" s="60"/>
      <c r="ABE9442" s="60"/>
      <c r="ABF9442" s="60"/>
      <c r="ABG9442" s="60"/>
      <c r="ABH9442" s="60"/>
      <c r="ABI9442" s="60"/>
      <c r="ABJ9442" s="60"/>
      <c r="ABK9442" s="60"/>
      <c r="ABL9442" s="60"/>
      <c r="ABM9442" s="60"/>
      <c r="ABN9442" s="60"/>
      <c r="ABO9442" s="60"/>
      <c r="ABP9442" s="60"/>
      <c r="ABQ9442" s="60"/>
      <c r="ABR9442" s="60">
        <v>0.96221712487516697</v>
      </c>
      <c r="ABS9442" s="60"/>
      <c r="ABT9442" s="60"/>
      <c r="ABU9442" s="60"/>
      <c r="ABV9442" s="60"/>
      <c r="ABW9442" s="60"/>
      <c r="ABX9442" s="60"/>
    </row>
    <row r="9443" spans="727:752" x14ac:dyDescent="0.25">
      <c r="AAY9443" s="60"/>
      <c r="AAZ9443" s="60"/>
      <c r="ABA9443" s="60"/>
      <c r="ABB9443" s="60"/>
      <c r="ABC9443" s="60"/>
      <c r="ABD9443" s="60"/>
      <c r="ABE9443" s="60"/>
      <c r="ABF9443" s="60"/>
      <c r="ABG9443" s="60"/>
      <c r="ABH9443" s="60"/>
      <c r="ABI9443" s="60"/>
      <c r="ABJ9443" s="60"/>
      <c r="ABK9443" s="60"/>
      <c r="ABL9443" s="60"/>
      <c r="ABM9443" s="60"/>
      <c r="ABN9443" s="60"/>
      <c r="ABO9443" s="60"/>
      <c r="ABP9443" s="60"/>
      <c r="ABQ9443" s="60"/>
      <c r="ABR9443" s="60">
        <v>0.96220271335590302</v>
      </c>
      <c r="ABS9443" s="60"/>
      <c r="ABT9443" s="60"/>
      <c r="ABU9443" s="60"/>
      <c r="ABV9443" s="60"/>
      <c r="ABW9443" s="60"/>
      <c r="ABX9443" s="60"/>
    </row>
    <row r="9444" spans="727:752" x14ac:dyDescent="0.25">
      <c r="AAY9444" s="60"/>
      <c r="AAZ9444" s="60"/>
      <c r="ABA9444" s="60"/>
      <c r="ABB9444" s="60"/>
      <c r="ABC9444" s="60"/>
      <c r="ABD9444" s="60"/>
      <c r="ABE9444" s="60"/>
      <c r="ABF9444" s="60"/>
      <c r="ABG9444" s="60"/>
      <c r="ABH9444" s="60"/>
      <c r="ABI9444" s="60"/>
      <c r="ABJ9444" s="60"/>
      <c r="ABK9444" s="60"/>
      <c r="ABL9444" s="60"/>
      <c r="ABM9444" s="60"/>
      <c r="ABN9444" s="60"/>
      <c r="ABO9444" s="60"/>
      <c r="ABP9444" s="60"/>
      <c r="ABQ9444" s="60"/>
      <c r="ABR9444" s="60">
        <v>0.96218289906552501</v>
      </c>
      <c r="ABS9444" s="60"/>
      <c r="ABT9444" s="60"/>
      <c r="ABU9444" s="60"/>
      <c r="ABV9444" s="60"/>
      <c r="ABW9444" s="60"/>
      <c r="ABX9444" s="60"/>
    </row>
    <row r="9445" spans="727:752" x14ac:dyDescent="0.25">
      <c r="AAY9445" s="60"/>
      <c r="AAZ9445" s="60"/>
      <c r="ABA9445" s="60"/>
      <c r="ABB9445" s="60"/>
      <c r="ABC9445" s="60"/>
      <c r="ABD9445" s="60"/>
      <c r="ABE9445" s="60"/>
      <c r="ABF9445" s="60"/>
      <c r="ABG9445" s="60"/>
      <c r="ABH9445" s="60"/>
      <c r="ABI9445" s="60"/>
      <c r="ABJ9445" s="60"/>
      <c r="ABK9445" s="60"/>
      <c r="ABL9445" s="60"/>
      <c r="ABM9445" s="60"/>
      <c r="ABN9445" s="60"/>
      <c r="ABO9445" s="60"/>
      <c r="ABP9445" s="60"/>
      <c r="ABQ9445" s="60"/>
      <c r="ABR9445" s="60">
        <v>0.96218152645813504</v>
      </c>
      <c r="ABS9445" s="60"/>
      <c r="ABT9445" s="60"/>
      <c r="ABU9445" s="60"/>
      <c r="ABV9445" s="60"/>
      <c r="ABW9445" s="60"/>
      <c r="ABX9445" s="60"/>
    </row>
    <row r="9446" spans="727:752" x14ac:dyDescent="0.25">
      <c r="AAY9446" s="60"/>
      <c r="AAZ9446" s="60"/>
      <c r="ABA9446" s="60"/>
      <c r="ABB9446" s="60"/>
      <c r="ABC9446" s="60"/>
      <c r="ABD9446" s="60"/>
      <c r="ABE9446" s="60"/>
      <c r="ABF9446" s="60"/>
      <c r="ABG9446" s="60"/>
      <c r="ABH9446" s="60"/>
      <c r="ABI9446" s="60"/>
      <c r="ABJ9446" s="60"/>
      <c r="ABK9446" s="60"/>
      <c r="ABL9446" s="60"/>
      <c r="ABM9446" s="60"/>
      <c r="ABN9446" s="60"/>
      <c r="ABO9446" s="60"/>
      <c r="ABP9446" s="60"/>
      <c r="ABQ9446" s="60"/>
      <c r="ABR9446" s="60">
        <v>0.96216016862936504</v>
      </c>
      <c r="ABS9446" s="60"/>
      <c r="ABT9446" s="60"/>
      <c r="ABU9446" s="60"/>
      <c r="ABV9446" s="60"/>
      <c r="ABW9446" s="60"/>
      <c r="ABX9446" s="60"/>
    </row>
    <row r="9447" spans="727:752" x14ac:dyDescent="0.25">
      <c r="AAY9447" s="60"/>
      <c r="AAZ9447" s="60"/>
      <c r="ABA9447" s="60"/>
      <c r="ABB9447" s="60"/>
      <c r="ABC9447" s="60"/>
      <c r="ABD9447" s="60"/>
      <c r="ABE9447" s="60"/>
      <c r="ABF9447" s="60"/>
      <c r="ABG9447" s="60"/>
      <c r="ABH9447" s="60"/>
      <c r="ABI9447" s="60"/>
      <c r="ABJ9447" s="60"/>
      <c r="ABK9447" s="60"/>
      <c r="ABL9447" s="60"/>
      <c r="ABM9447" s="60"/>
      <c r="ABN9447" s="60"/>
      <c r="ABO9447" s="60"/>
      <c r="ABP9447" s="60"/>
      <c r="ABQ9447" s="60"/>
      <c r="ABR9447" s="60">
        <v>0.96215481925421198</v>
      </c>
      <c r="ABS9447" s="60"/>
      <c r="ABT9447" s="60"/>
      <c r="ABU9447" s="60"/>
      <c r="ABV9447" s="60"/>
      <c r="ABW9447" s="60"/>
      <c r="ABX9447" s="60"/>
    </row>
    <row r="9448" spans="727:752" x14ac:dyDescent="0.25">
      <c r="AAY9448" s="60"/>
      <c r="AAZ9448" s="60"/>
      <c r="ABA9448" s="60"/>
      <c r="ABB9448" s="60"/>
      <c r="ABC9448" s="60"/>
      <c r="ABD9448" s="60"/>
      <c r="ABE9448" s="60"/>
      <c r="ABF9448" s="60"/>
      <c r="ABG9448" s="60"/>
      <c r="ABH9448" s="60"/>
      <c r="ABI9448" s="60"/>
      <c r="ABJ9448" s="60"/>
      <c r="ABK9448" s="60"/>
      <c r="ABL9448" s="60"/>
      <c r="ABM9448" s="60"/>
      <c r="ABN9448" s="60"/>
      <c r="ABO9448" s="60"/>
      <c r="ABP9448" s="60"/>
      <c r="ABQ9448" s="60"/>
      <c r="ABR9448" s="60">
        <v>0.96208479662111601</v>
      </c>
      <c r="ABS9448" s="60"/>
      <c r="ABT9448" s="60"/>
      <c r="ABU9448" s="60"/>
      <c r="ABV9448" s="60"/>
      <c r="ABW9448" s="60"/>
      <c r="ABX9448" s="60"/>
    </row>
    <row r="9449" spans="727:752" x14ac:dyDescent="0.25">
      <c r="AAY9449" s="60"/>
      <c r="AAZ9449" s="60"/>
      <c r="ABA9449" s="60"/>
      <c r="ABB9449" s="60"/>
      <c r="ABC9449" s="60"/>
      <c r="ABD9449" s="60"/>
      <c r="ABE9449" s="60"/>
      <c r="ABF9449" s="60"/>
      <c r="ABG9449" s="60"/>
      <c r="ABH9449" s="60"/>
      <c r="ABI9449" s="60"/>
      <c r="ABJ9449" s="60"/>
      <c r="ABK9449" s="60"/>
      <c r="ABL9449" s="60"/>
      <c r="ABM9449" s="60"/>
      <c r="ABN9449" s="60"/>
      <c r="ABO9449" s="60"/>
      <c r="ABP9449" s="60"/>
      <c r="ABQ9449" s="60"/>
      <c r="ABR9449" s="60">
        <v>0.96207926797785104</v>
      </c>
      <c r="ABS9449" s="60"/>
      <c r="ABT9449" s="60"/>
      <c r="ABU9449" s="60"/>
      <c r="ABV9449" s="60"/>
      <c r="ABW9449" s="60"/>
      <c r="ABX9449" s="60"/>
    </row>
    <row r="9450" spans="727:752" x14ac:dyDescent="0.25">
      <c r="AAY9450" s="60"/>
      <c r="AAZ9450" s="60"/>
      <c r="ABA9450" s="60"/>
      <c r="ABB9450" s="60"/>
      <c r="ABC9450" s="60"/>
      <c r="ABD9450" s="60"/>
      <c r="ABE9450" s="60"/>
      <c r="ABF9450" s="60"/>
      <c r="ABG9450" s="60"/>
      <c r="ABH9450" s="60"/>
      <c r="ABI9450" s="60"/>
      <c r="ABJ9450" s="60"/>
      <c r="ABK9450" s="60"/>
      <c r="ABL9450" s="60"/>
      <c r="ABM9450" s="60"/>
      <c r="ABN9450" s="60"/>
      <c r="ABO9450" s="60"/>
      <c r="ABP9450" s="60"/>
      <c r="ABQ9450" s="60"/>
      <c r="ABR9450" s="60">
        <v>0.96207302382134197</v>
      </c>
      <c r="ABS9450" s="60"/>
      <c r="ABT9450" s="60"/>
      <c r="ABU9450" s="60"/>
      <c r="ABV9450" s="60"/>
      <c r="ABW9450" s="60"/>
      <c r="ABX9450" s="60"/>
    </row>
    <row r="9451" spans="727:752" x14ac:dyDescent="0.25">
      <c r="AAY9451" s="60"/>
      <c r="AAZ9451" s="60"/>
      <c r="ABA9451" s="60"/>
      <c r="ABB9451" s="60"/>
      <c r="ABC9451" s="60"/>
      <c r="ABD9451" s="60"/>
      <c r="ABE9451" s="60"/>
      <c r="ABF9451" s="60"/>
      <c r="ABG9451" s="60"/>
      <c r="ABH9451" s="60"/>
      <c r="ABI9451" s="60"/>
      <c r="ABJ9451" s="60"/>
      <c r="ABK9451" s="60"/>
      <c r="ABL9451" s="60"/>
      <c r="ABM9451" s="60"/>
      <c r="ABN9451" s="60"/>
      <c r="ABO9451" s="60"/>
      <c r="ABP9451" s="60"/>
      <c r="ABQ9451" s="60"/>
      <c r="ABR9451" s="60">
        <v>0.962049148864909</v>
      </c>
      <c r="ABS9451" s="60"/>
      <c r="ABT9451" s="60"/>
      <c r="ABU9451" s="60"/>
      <c r="ABV9451" s="60"/>
      <c r="ABW9451" s="60"/>
      <c r="ABX9451" s="60"/>
    </row>
    <row r="9452" spans="727:752" x14ac:dyDescent="0.25">
      <c r="AAY9452" s="60"/>
      <c r="AAZ9452" s="60"/>
      <c r="ABA9452" s="60"/>
      <c r="ABB9452" s="60"/>
      <c r="ABC9452" s="60"/>
      <c r="ABD9452" s="60"/>
      <c r="ABE9452" s="60"/>
      <c r="ABF9452" s="60"/>
      <c r="ABG9452" s="60"/>
      <c r="ABH9452" s="60"/>
      <c r="ABI9452" s="60"/>
      <c r="ABJ9452" s="60"/>
      <c r="ABK9452" s="60"/>
      <c r="ABL9452" s="60"/>
      <c r="ABM9452" s="60"/>
      <c r="ABN9452" s="60"/>
      <c r="ABO9452" s="60"/>
      <c r="ABP9452" s="60"/>
      <c r="ABQ9452" s="60"/>
      <c r="ABR9452" s="60">
        <v>0.96203813178971997</v>
      </c>
      <c r="ABS9452" s="60"/>
      <c r="ABT9452" s="60"/>
      <c r="ABU9452" s="60"/>
      <c r="ABV9452" s="60"/>
      <c r="ABW9452" s="60"/>
      <c r="ABX9452" s="60"/>
    </row>
    <row r="9453" spans="727:752" x14ac:dyDescent="0.25">
      <c r="AAY9453" s="60"/>
      <c r="AAZ9453" s="60"/>
      <c r="ABA9453" s="60"/>
      <c r="ABB9453" s="60"/>
      <c r="ABC9453" s="60"/>
      <c r="ABD9453" s="60"/>
      <c r="ABE9453" s="60"/>
      <c r="ABF9453" s="60"/>
      <c r="ABG9453" s="60"/>
      <c r="ABH9453" s="60"/>
      <c r="ABI9453" s="60"/>
      <c r="ABJ9453" s="60"/>
      <c r="ABK9453" s="60"/>
      <c r="ABL9453" s="60"/>
      <c r="ABM9453" s="60"/>
      <c r="ABN9453" s="60"/>
      <c r="ABO9453" s="60"/>
      <c r="ABP9453" s="60"/>
      <c r="ABQ9453" s="60"/>
      <c r="ABR9453" s="60">
        <v>0.96201327466919595</v>
      </c>
      <c r="ABS9453" s="60"/>
      <c r="ABT9453" s="60"/>
      <c r="ABU9453" s="60"/>
      <c r="ABV9453" s="60"/>
      <c r="ABW9453" s="60"/>
      <c r="ABX9453" s="60"/>
    </row>
    <row r="9454" spans="727:752" x14ac:dyDescent="0.25">
      <c r="AAY9454" s="60"/>
      <c r="AAZ9454" s="60"/>
      <c r="ABA9454" s="60"/>
      <c r="ABB9454" s="60"/>
      <c r="ABC9454" s="60"/>
      <c r="ABD9454" s="60"/>
      <c r="ABE9454" s="60"/>
      <c r="ABF9454" s="60"/>
      <c r="ABG9454" s="60"/>
      <c r="ABH9454" s="60"/>
      <c r="ABI9454" s="60"/>
      <c r="ABJ9454" s="60"/>
      <c r="ABK9454" s="60"/>
      <c r="ABL9454" s="60"/>
      <c r="ABM9454" s="60"/>
      <c r="ABN9454" s="60"/>
      <c r="ABO9454" s="60"/>
      <c r="ABP9454" s="60"/>
      <c r="ABQ9454" s="60"/>
      <c r="ABR9454" s="60">
        <v>0.96201102322614296</v>
      </c>
      <c r="ABS9454" s="60"/>
      <c r="ABT9454" s="60"/>
      <c r="ABU9454" s="60"/>
      <c r="ABV9454" s="60"/>
      <c r="ABW9454" s="60"/>
      <c r="ABX9454" s="60"/>
    </row>
    <row r="9455" spans="727:752" x14ac:dyDescent="0.25">
      <c r="AAY9455" s="60"/>
      <c r="AAZ9455" s="60"/>
      <c r="ABA9455" s="60"/>
      <c r="ABB9455" s="60"/>
      <c r="ABC9455" s="60"/>
      <c r="ABD9455" s="60"/>
      <c r="ABE9455" s="60"/>
      <c r="ABF9455" s="60"/>
      <c r="ABG9455" s="60"/>
      <c r="ABH9455" s="60"/>
      <c r="ABI9455" s="60"/>
      <c r="ABJ9455" s="60"/>
      <c r="ABK9455" s="60"/>
      <c r="ABL9455" s="60"/>
      <c r="ABM9455" s="60"/>
      <c r="ABN9455" s="60"/>
      <c r="ABO9455" s="60"/>
      <c r="ABP9455" s="60"/>
      <c r="ABQ9455" s="60"/>
      <c r="ABR9455" s="60">
        <v>0.962009989276009</v>
      </c>
      <c r="ABS9455" s="60"/>
      <c r="ABT9455" s="60"/>
      <c r="ABU9455" s="60"/>
      <c r="ABV9455" s="60"/>
      <c r="ABW9455" s="60"/>
      <c r="ABX9455" s="60"/>
    </row>
    <row r="9456" spans="727:752" x14ac:dyDescent="0.25">
      <c r="AAY9456" s="60"/>
      <c r="AAZ9456" s="60"/>
      <c r="ABA9456" s="60"/>
      <c r="ABB9456" s="60"/>
      <c r="ABC9456" s="60"/>
      <c r="ABD9456" s="60"/>
      <c r="ABE9456" s="60"/>
      <c r="ABF9456" s="60"/>
      <c r="ABG9456" s="60"/>
      <c r="ABH9456" s="60"/>
      <c r="ABI9456" s="60"/>
      <c r="ABJ9456" s="60"/>
      <c r="ABK9456" s="60"/>
      <c r="ABL9456" s="60"/>
      <c r="ABM9456" s="60"/>
      <c r="ABN9456" s="60"/>
      <c r="ABO9456" s="60"/>
      <c r="ABP9456" s="60"/>
      <c r="ABQ9456" s="60"/>
      <c r="ABR9456" s="60">
        <v>0.96197178964564301</v>
      </c>
      <c r="ABS9456" s="60"/>
      <c r="ABT9456" s="60"/>
      <c r="ABU9456" s="60"/>
      <c r="ABV9456" s="60"/>
      <c r="ABW9456" s="60"/>
      <c r="ABX9456" s="60"/>
    </row>
    <row r="9457" spans="727:752" x14ac:dyDescent="0.25">
      <c r="AAY9457" s="60"/>
      <c r="AAZ9457" s="60"/>
      <c r="ABA9457" s="60"/>
      <c r="ABB9457" s="60"/>
      <c r="ABC9457" s="60"/>
      <c r="ABD9457" s="60"/>
      <c r="ABE9457" s="60"/>
      <c r="ABF9457" s="60"/>
      <c r="ABG9457" s="60"/>
      <c r="ABH9457" s="60"/>
      <c r="ABI9457" s="60"/>
      <c r="ABJ9457" s="60"/>
      <c r="ABK9457" s="60"/>
      <c r="ABL9457" s="60"/>
      <c r="ABM9457" s="60"/>
      <c r="ABN9457" s="60"/>
      <c r="ABO9457" s="60"/>
      <c r="ABP9457" s="60"/>
      <c r="ABQ9457" s="60"/>
      <c r="ABR9457" s="60">
        <v>0.96197089323882601</v>
      </c>
      <c r="ABS9457" s="60"/>
      <c r="ABT9457" s="60"/>
      <c r="ABU9457" s="60"/>
      <c r="ABV9457" s="60"/>
      <c r="ABW9457" s="60"/>
      <c r="ABX9457" s="60"/>
    </row>
    <row r="9458" spans="727:752" x14ac:dyDescent="0.25">
      <c r="AAY9458" s="60"/>
      <c r="AAZ9458" s="60"/>
      <c r="ABA9458" s="60"/>
      <c r="ABB9458" s="60"/>
      <c r="ABC9458" s="60"/>
      <c r="ABD9458" s="60"/>
      <c r="ABE9458" s="60"/>
      <c r="ABF9458" s="60"/>
      <c r="ABG9458" s="60"/>
      <c r="ABH9458" s="60"/>
      <c r="ABI9458" s="60"/>
      <c r="ABJ9458" s="60"/>
      <c r="ABK9458" s="60"/>
      <c r="ABL9458" s="60"/>
      <c r="ABM9458" s="60"/>
      <c r="ABN9458" s="60"/>
      <c r="ABO9458" s="60"/>
      <c r="ABP9458" s="60"/>
      <c r="ABQ9458" s="60"/>
      <c r="ABR9458" s="60">
        <v>0.96196158667676501</v>
      </c>
      <c r="ABS9458" s="60"/>
      <c r="ABT9458" s="60"/>
      <c r="ABU9458" s="60"/>
      <c r="ABV9458" s="60"/>
      <c r="ABW9458" s="60"/>
      <c r="ABX9458" s="60"/>
    </row>
    <row r="9459" spans="727:752" x14ac:dyDescent="0.25">
      <c r="AAY9459" s="60"/>
      <c r="AAZ9459" s="60"/>
      <c r="ABA9459" s="60"/>
      <c r="ABB9459" s="60"/>
      <c r="ABC9459" s="60"/>
      <c r="ABD9459" s="60"/>
      <c r="ABE9459" s="60"/>
      <c r="ABF9459" s="60"/>
      <c r="ABG9459" s="60"/>
      <c r="ABH9459" s="60"/>
      <c r="ABI9459" s="60"/>
      <c r="ABJ9459" s="60"/>
      <c r="ABK9459" s="60"/>
      <c r="ABL9459" s="60"/>
      <c r="ABM9459" s="60"/>
      <c r="ABN9459" s="60"/>
      <c r="ABO9459" s="60"/>
      <c r="ABP9459" s="60"/>
      <c r="ABQ9459" s="60"/>
      <c r="ABR9459" s="60">
        <v>0.96195582055252604</v>
      </c>
      <c r="ABS9459" s="60"/>
      <c r="ABT9459" s="60"/>
      <c r="ABU9459" s="60"/>
      <c r="ABV9459" s="60"/>
      <c r="ABW9459" s="60"/>
      <c r="ABX9459" s="60"/>
    </row>
    <row r="9460" spans="727:752" x14ac:dyDescent="0.25">
      <c r="AAY9460" s="60"/>
      <c r="AAZ9460" s="60"/>
      <c r="ABA9460" s="60"/>
      <c r="ABB9460" s="60"/>
      <c r="ABC9460" s="60"/>
      <c r="ABD9460" s="60"/>
      <c r="ABE9460" s="60"/>
      <c r="ABF9460" s="60"/>
      <c r="ABG9460" s="60"/>
      <c r="ABH9460" s="60"/>
      <c r="ABI9460" s="60"/>
      <c r="ABJ9460" s="60"/>
      <c r="ABK9460" s="60"/>
      <c r="ABL9460" s="60"/>
      <c r="ABM9460" s="60"/>
      <c r="ABN9460" s="60"/>
      <c r="ABO9460" s="60"/>
      <c r="ABP9460" s="60"/>
      <c r="ABQ9460" s="60"/>
      <c r="ABR9460" s="60">
        <v>0.96194656941476997</v>
      </c>
      <c r="ABS9460" s="60"/>
      <c r="ABT9460" s="60"/>
      <c r="ABU9460" s="60"/>
      <c r="ABV9460" s="60"/>
      <c r="ABW9460" s="60"/>
      <c r="ABX9460" s="60"/>
    </row>
    <row r="9461" spans="727:752" x14ac:dyDescent="0.25">
      <c r="AAY9461" s="60"/>
      <c r="AAZ9461" s="60"/>
      <c r="ABA9461" s="60"/>
      <c r="ABB9461" s="60"/>
      <c r="ABC9461" s="60"/>
      <c r="ABD9461" s="60"/>
      <c r="ABE9461" s="60"/>
      <c r="ABF9461" s="60"/>
      <c r="ABG9461" s="60"/>
      <c r="ABH9461" s="60"/>
      <c r="ABI9461" s="60"/>
      <c r="ABJ9461" s="60"/>
      <c r="ABK9461" s="60"/>
      <c r="ABL9461" s="60"/>
      <c r="ABM9461" s="60"/>
      <c r="ABN9461" s="60"/>
      <c r="ABO9461" s="60"/>
      <c r="ABP9461" s="60"/>
      <c r="ABQ9461" s="60"/>
      <c r="ABR9461" s="60">
        <v>0.96192555489390397</v>
      </c>
      <c r="ABS9461" s="60"/>
      <c r="ABT9461" s="60"/>
      <c r="ABU9461" s="60"/>
      <c r="ABV9461" s="60"/>
      <c r="ABW9461" s="60"/>
      <c r="ABX9461" s="60"/>
    </row>
    <row r="9462" spans="727:752" x14ac:dyDescent="0.25">
      <c r="AAY9462" s="60"/>
      <c r="AAZ9462" s="60"/>
      <c r="ABA9462" s="60"/>
      <c r="ABB9462" s="60"/>
      <c r="ABC9462" s="60"/>
      <c r="ABD9462" s="60"/>
      <c r="ABE9462" s="60"/>
      <c r="ABF9462" s="60"/>
      <c r="ABG9462" s="60"/>
      <c r="ABH9462" s="60"/>
      <c r="ABI9462" s="60"/>
      <c r="ABJ9462" s="60"/>
      <c r="ABK9462" s="60"/>
      <c r="ABL9462" s="60"/>
      <c r="ABM9462" s="60"/>
      <c r="ABN9462" s="60"/>
      <c r="ABO9462" s="60"/>
      <c r="ABP9462" s="60"/>
      <c r="ABQ9462" s="60"/>
      <c r="ABR9462" s="60">
        <v>0.96189158685838405</v>
      </c>
      <c r="ABS9462" s="60"/>
      <c r="ABT9462" s="60"/>
      <c r="ABU9462" s="60"/>
      <c r="ABV9462" s="60"/>
      <c r="ABW9462" s="60"/>
      <c r="ABX9462" s="60"/>
    </row>
    <row r="9463" spans="727:752" x14ac:dyDescent="0.25">
      <c r="AAY9463" s="60"/>
      <c r="AAZ9463" s="60"/>
      <c r="ABA9463" s="60"/>
      <c r="ABB9463" s="60"/>
      <c r="ABC9463" s="60"/>
      <c r="ABD9463" s="60"/>
      <c r="ABE9463" s="60"/>
      <c r="ABF9463" s="60"/>
      <c r="ABG9463" s="60"/>
      <c r="ABH9463" s="60"/>
      <c r="ABI9463" s="60"/>
      <c r="ABJ9463" s="60"/>
      <c r="ABK9463" s="60"/>
      <c r="ABL9463" s="60"/>
      <c r="ABM9463" s="60"/>
      <c r="ABN9463" s="60"/>
      <c r="ABO9463" s="60"/>
      <c r="ABP9463" s="60"/>
      <c r="ABQ9463" s="60"/>
      <c r="ABR9463" s="60">
        <v>0.96188827882252703</v>
      </c>
      <c r="ABS9463" s="60"/>
      <c r="ABT9463" s="60"/>
      <c r="ABU9463" s="60"/>
      <c r="ABV9463" s="60"/>
      <c r="ABW9463" s="60"/>
      <c r="ABX9463" s="60"/>
    </row>
    <row r="9464" spans="727:752" x14ac:dyDescent="0.25">
      <c r="AAY9464" s="60"/>
      <c r="AAZ9464" s="60"/>
      <c r="ABA9464" s="60"/>
      <c r="ABB9464" s="60"/>
      <c r="ABC9464" s="60"/>
      <c r="ABD9464" s="60"/>
      <c r="ABE9464" s="60"/>
      <c r="ABF9464" s="60"/>
      <c r="ABG9464" s="60"/>
      <c r="ABH9464" s="60"/>
      <c r="ABI9464" s="60"/>
      <c r="ABJ9464" s="60"/>
      <c r="ABK9464" s="60"/>
      <c r="ABL9464" s="60"/>
      <c r="ABM9464" s="60"/>
      <c r="ABN9464" s="60"/>
      <c r="ABO9464" s="60"/>
      <c r="ABP9464" s="60"/>
      <c r="ABQ9464" s="60"/>
      <c r="ABR9464" s="60">
        <v>0.96188597813643495</v>
      </c>
      <c r="ABS9464" s="60"/>
      <c r="ABT9464" s="60"/>
      <c r="ABU9464" s="60"/>
      <c r="ABV9464" s="60"/>
      <c r="ABW9464" s="60"/>
      <c r="ABX9464" s="60"/>
    </row>
    <row r="9465" spans="727:752" x14ac:dyDescent="0.25">
      <c r="AAY9465" s="60"/>
      <c r="AAZ9465" s="60"/>
      <c r="ABA9465" s="60"/>
      <c r="ABB9465" s="60"/>
      <c r="ABC9465" s="60"/>
      <c r="ABD9465" s="60"/>
      <c r="ABE9465" s="60"/>
      <c r="ABF9465" s="60"/>
      <c r="ABG9465" s="60"/>
      <c r="ABH9465" s="60"/>
      <c r="ABI9465" s="60"/>
      <c r="ABJ9465" s="60"/>
      <c r="ABK9465" s="60"/>
      <c r="ABL9465" s="60"/>
      <c r="ABM9465" s="60"/>
      <c r="ABN9465" s="60"/>
      <c r="ABO9465" s="60"/>
      <c r="ABP9465" s="60"/>
      <c r="ABQ9465" s="60"/>
      <c r="ABR9465" s="60">
        <v>0.96187849552674698</v>
      </c>
      <c r="ABS9465" s="60"/>
      <c r="ABT9465" s="60"/>
      <c r="ABU9465" s="60"/>
      <c r="ABV9465" s="60"/>
      <c r="ABW9465" s="60"/>
      <c r="ABX9465" s="60"/>
    </row>
    <row r="9466" spans="727:752" x14ac:dyDescent="0.25">
      <c r="AAY9466" s="60"/>
      <c r="AAZ9466" s="60"/>
      <c r="ABA9466" s="60"/>
      <c r="ABB9466" s="60"/>
      <c r="ABC9466" s="60"/>
      <c r="ABD9466" s="60"/>
      <c r="ABE9466" s="60"/>
      <c r="ABF9466" s="60"/>
      <c r="ABG9466" s="60"/>
      <c r="ABH9466" s="60"/>
      <c r="ABI9466" s="60"/>
      <c r="ABJ9466" s="60"/>
      <c r="ABK9466" s="60"/>
      <c r="ABL9466" s="60"/>
      <c r="ABM9466" s="60"/>
      <c r="ABN9466" s="60"/>
      <c r="ABO9466" s="60"/>
      <c r="ABP9466" s="60"/>
      <c r="ABQ9466" s="60"/>
      <c r="ABR9466" s="60">
        <v>0.96185849222403397</v>
      </c>
      <c r="ABS9466" s="60"/>
      <c r="ABT9466" s="60"/>
      <c r="ABU9466" s="60"/>
      <c r="ABV9466" s="60"/>
      <c r="ABW9466" s="60"/>
      <c r="ABX9466" s="60"/>
    </row>
    <row r="9467" spans="727:752" x14ac:dyDescent="0.25">
      <c r="AAY9467" s="60"/>
      <c r="AAZ9467" s="60"/>
      <c r="ABA9467" s="60"/>
      <c r="ABB9467" s="60"/>
      <c r="ABC9467" s="60"/>
      <c r="ABD9467" s="60"/>
      <c r="ABE9467" s="60"/>
      <c r="ABF9467" s="60"/>
      <c r="ABG9467" s="60"/>
      <c r="ABH9467" s="60"/>
      <c r="ABI9467" s="60"/>
      <c r="ABJ9467" s="60"/>
      <c r="ABK9467" s="60"/>
      <c r="ABL9467" s="60"/>
      <c r="ABM9467" s="60"/>
      <c r="ABN9467" s="60"/>
      <c r="ABO9467" s="60"/>
      <c r="ABP9467" s="60"/>
      <c r="ABQ9467" s="60"/>
      <c r="ABR9467" s="60">
        <v>0.96185636006435904</v>
      </c>
      <c r="ABS9467" s="60"/>
      <c r="ABT9467" s="60"/>
      <c r="ABU9467" s="60"/>
      <c r="ABV9467" s="60"/>
      <c r="ABW9467" s="60"/>
      <c r="ABX9467" s="60"/>
    </row>
    <row r="9468" spans="727:752" x14ac:dyDescent="0.25">
      <c r="AAY9468" s="60"/>
      <c r="AAZ9468" s="60"/>
      <c r="ABA9468" s="60"/>
      <c r="ABB9468" s="60"/>
      <c r="ABC9468" s="60"/>
      <c r="ABD9468" s="60"/>
      <c r="ABE9468" s="60"/>
      <c r="ABF9468" s="60"/>
      <c r="ABG9468" s="60"/>
      <c r="ABH9468" s="60"/>
      <c r="ABI9468" s="60"/>
      <c r="ABJ9468" s="60"/>
      <c r="ABK9468" s="60"/>
      <c r="ABL9468" s="60"/>
      <c r="ABM9468" s="60"/>
      <c r="ABN9468" s="60"/>
      <c r="ABO9468" s="60"/>
      <c r="ABP9468" s="60"/>
      <c r="ABQ9468" s="60"/>
      <c r="ABR9468" s="60">
        <v>0.96184917904196898</v>
      </c>
      <c r="ABS9468" s="60"/>
      <c r="ABT9468" s="60"/>
      <c r="ABU9468" s="60"/>
      <c r="ABV9468" s="60"/>
      <c r="ABW9468" s="60"/>
      <c r="ABX9468" s="60"/>
    </row>
    <row r="9469" spans="727:752" x14ac:dyDescent="0.25">
      <c r="AAY9469" s="60"/>
      <c r="AAZ9469" s="60"/>
      <c r="ABA9469" s="60"/>
      <c r="ABB9469" s="60"/>
      <c r="ABC9469" s="60"/>
      <c r="ABD9469" s="60"/>
      <c r="ABE9469" s="60"/>
      <c r="ABF9469" s="60"/>
      <c r="ABG9469" s="60"/>
      <c r="ABH9469" s="60"/>
      <c r="ABI9469" s="60"/>
      <c r="ABJ9469" s="60"/>
      <c r="ABK9469" s="60"/>
      <c r="ABL9469" s="60"/>
      <c r="ABM9469" s="60"/>
      <c r="ABN9469" s="60"/>
      <c r="ABO9469" s="60"/>
      <c r="ABP9469" s="60"/>
      <c r="ABQ9469" s="60"/>
      <c r="ABR9469" s="60">
        <v>0.96182779873987401</v>
      </c>
      <c r="ABS9469" s="60"/>
      <c r="ABT9469" s="60"/>
      <c r="ABU9469" s="60"/>
      <c r="ABV9469" s="60"/>
      <c r="ABW9469" s="60"/>
      <c r="ABX9469" s="60"/>
    </row>
    <row r="9470" spans="727:752" x14ac:dyDescent="0.25">
      <c r="AAY9470" s="60"/>
      <c r="AAZ9470" s="60"/>
      <c r="ABA9470" s="60"/>
      <c r="ABB9470" s="60"/>
      <c r="ABC9470" s="60"/>
      <c r="ABD9470" s="60"/>
      <c r="ABE9470" s="60"/>
      <c r="ABF9470" s="60"/>
      <c r="ABG9470" s="60"/>
      <c r="ABH9470" s="60"/>
      <c r="ABI9470" s="60"/>
      <c r="ABJ9470" s="60"/>
      <c r="ABK9470" s="60"/>
      <c r="ABL9470" s="60"/>
      <c r="ABM9470" s="60"/>
      <c r="ABN9470" s="60"/>
      <c r="ABO9470" s="60"/>
      <c r="ABP9470" s="60"/>
      <c r="ABQ9470" s="60"/>
      <c r="ABR9470" s="60">
        <v>0.96181080581438205</v>
      </c>
      <c r="ABS9470" s="60"/>
      <c r="ABT9470" s="60"/>
      <c r="ABU9470" s="60"/>
      <c r="ABV9470" s="60"/>
      <c r="ABW9470" s="60"/>
      <c r="ABX9470" s="60"/>
    </row>
    <row r="9471" spans="727:752" x14ac:dyDescent="0.25">
      <c r="AAY9471" s="60"/>
      <c r="AAZ9471" s="60"/>
      <c r="ABA9471" s="60"/>
      <c r="ABB9471" s="60"/>
      <c r="ABC9471" s="60"/>
      <c r="ABD9471" s="60"/>
      <c r="ABE9471" s="60"/>
      <c r="ABF9471" s="60"/>
      <c r="ABG9471" s="60"/>
      <c r="ABH9471" s="60"/>
      <c r="ABI9471" s="60"/>
      <c r="ABJ9471" s="60"/>
      <c r="ABK9471" s="60"/>
      <c r="ABL9471" s="60"/>
      <c r="ABM9471" s="60"/>
      <c r="ABN9471" s="60"/>
      <c r="ABO9471" s="60"/>
      <c r="ABP9471" s="60"/>
      <c r="ABQ9471" s="60"/>
      <c r="ABR9471" s="60">
        <v>0.96177596498873097</v>
      </c>
      <c r="ABS9471" s="60"/>
      <c r="ABT9471" s="60"/>
      <c r="ABU9471" s="60"/>
      <c r="ABV9471" s="60"/>
      <c r="ABW9471" s="60"/>
      <c r="ABX9471" s="60"/>
    </row>
    <row r="9472" spans="727:752" x14ac:dyDescent="0.25">
      <c r="AAY9472" s="60"/>
      <c r="AAZ9472" s="60"/>
      <c r="ABA9472" s="60"/>
      <c r="ABB9472" s="60"/>
      <c r="ABC9472" s="60"/>
      <c r="ABD9472" s="60"/>
      <c r="ABE9472" s="60"/>
      <c r="ABF9472" s="60"/>
      <c r="ABG9472" s="60"/>
      <c r="ABH9472" s="60"/>
      <c r="ABI9472" s="60"/>
      <c r="ABJ9472" s="60"/>
      <c r="ABK9472" s="60"/>
      <c r="ABL9472" s="60"/>
      <c r="ABM9472" s="60"/>
      <c r="ABN9472" s="60"/>
      <c r="ABO9472" s="60"/>
      <c r="ABP9472" s="60"/>
      <c r="ABQ9472" s="60"/>
      <c r="ABR9472" s="60">
        <v>0.961769805768661</v>
      </c>
      <c r="ABS9472" s="60"/>
      <c r="ABT9472" s="60"/>
      <c r="ABU9472" s="60"/>
      <c r="ABV9472" s="60"/>
      <c r="ABW9472" s="60"/>
      <c r="ABX9472" s="60"/>
    </row>
    <row r="9473" spans="727:752" x14ac:dyDescent="0.25">
      <c r="AAY9473" s="60"/>
      <c r="AAZ9473" s="60"/>
      <c r="ABA9473" s="60"/>
      <c r="ABB9473" s="60"/>
      <c r="ABC9473" s="60"/>
      <c r="ABD9473" s="60"/>
      <c r="ABE9473" s="60"/>
      <c r="ABF9473" s="60"/>
      <c r="ABG9473" s="60"/>
      <c r="ABH9473" s="60"/>
      <c r="ABI9473" s="60"/>
      <c r="ABJ9473" s="60"/>
      <c r="ABK9473" s="60"/>
      <c r="ABL9473" s="60"/>
      <c r="ABM9473" s="60"/>
      <c r="ABN9473" s="60"/>
      <c r="ABO9473" s="60"/>
      <c r="ABP9473" s="60"/>
      <c r="ABQ9473" s="60"/>
      <c r="ABR9473" s="60">
        <v>0.96175994777589102</v>
      </c>
      <c r="ABS9473" s="60"/>
      <c r="ABT9473" s="60"/>
      <c r="ABU9473" s="60"/>
      <c r="ABV9473" s="60"/>
      <c r="ABW9473" s="60"/>
      <c r="ABX9473" s="60"/>
    </row>
    <row r="9474" spans="727:752" x14ac:dyDescent="0.25">
      <c r="AAY9474" s="60"/>
      <c r="AAZ9474" s="60"/>
      <c r="ABA9474" s="60"/>
      <c r="ABB9474" s="60"/>
      <c r="ABC9474" s="60"/>
      <c r="ABD9474" s="60"/>
      <c r="ABE9474" s="60"/>
      <c r="ABF9474" s="60"/>
      <c r="ABG9474" s="60"/>
      <c r="ABH9474" s="60"/>
      <c r="ABI9474" s="60"/>
      <c r="ABJ9474" s="60"/>
      <c r="ABK9474" s="60"/>
      <c r="ABL9474" s="60"/>
      <c r="ABM9474" s="60"/>
      <c r="ABN9474" s="60"/>
      <c r="ABO9474" s="60"/>
      <c r="ABP9474" s="60"/>
      <c r="ABQ9474" s="60"/>
      <c r="ABR9474" s="60">
        <v>0.96175947817970497</v>
      </c>
      <c r="ABS9474" s="60"/>
      <c r="ABT9474" s="60"/>
      <c r="ABU9474" s="60"/>
      <c r="ABV9474" s="60"/>
      <c r="ABW9474" s="60"/>
      <c r="ABX9474" s="60"/>
    </row>
    <row r="9475" spans="727:752" x14ac:dyDescent="0.25">
      <c r="AAY9475" s="60"/>
      <c r="AAZ9475" s="60"/>
      <c r="ABA9475" s="60"/>
      <c r="ABB9475" s="60"/>
      <c r="ABC9475" s="60"/>
      <c r="ABD9475" s="60"/>
      <c r="ABE9475" s="60"/>
      <c r="ABF9475" s="60"/>
      <c r="ABG9475" s="60"/>
      <c r="ABH9475" s="60"/>
      <c r="ABI9475" s="60"/>
      <c r="ABJ9475" s="60"/>
      <c r="ABK9475" s="60"/>
      <c r="ABL9475" s="60"/>
      <c r="ABM9475" s="60"/>
      <c r="ABN9475" s="60"/>
      <c r="ABO9475" s="60"/>
      <c r="ABP9475" s="60"/>
      <c r="ABQ9475" s="60"/>
      <c r="ABR9475" s="60">
        <v>0.96173749760676697</v>
      </c>
      <c r="ABS9475" s="60"/>
      <c r="ABT9475" s="60"/>
      <c r="ABU9475" s="60"/>
      <c r="ABV9475" s="60"/>
      <c r="ABW9475" s="60"/>
      <c r="ABX9475" s="60"/>
    </row>
    <row r="9476" spans="727:752" x14ac:dyDescent="0.25">
      <c r="AAY9476" s="60"/>
      <c r="AAZ9476" s="60"/>
      <c r="ABA9476" s="60"/>
      <c r="ABB9476" s="60"/>
      <c r="ABC9476" s="60"/>
      <c r="ABD9476" s="60"/>
      <c r="ABE9476" s="60"/>
      <c r="ABF9476" s="60"/>
      <c r="ABG9476" s="60"/>
      <c r="ABH9476" s="60"/>
      <c r="ABI9476" s="60"/>
      <c r="ABJ9476" s="60"/>
      <c r="ABK9476" s="60"/>
      <c r="ABL9476" s="60"/>
      <c r="ABM9476" s="60"/>
      <c r="ABN9476" s="60"/>
      <c r="ABO9476" s="60"/>
      <c r="ABP9476" s="60"/>
      <c r="ABQ9476" s="60"/>
      <c r="ABR9476" s="60">
        <v>0.96173372964097503</v>
      </c>
      <c r="ABS9476" s="60"/>
      <c r="ABT9476" s="60"/>
      <c r="ABU9476" s="60"/>
      <c r="ABV9476" s="60"/>
      <c r="ABW9476" s="60"/>
      <c r="ABX9476" s="60"/>
    </row>
    <row r="9477" spans="727:752" x14ac:dyDescent="0.25">
      <c r="AAY9477" s="60"/>
      <c r="AAZ9477" s="60"/>
      <c r="ABA9477" s="60"/>
      <c r="ABB9477" s="60"/>
      <c r="ABC9477" s="60"/>
      <c r="ABD9477" s="60"/>
      <c r="ABE9477" s="60"/>
      <c r="ABF9477" s="60"/>
      <c r="ABG9477" s="60"/>
      <c r="ABH9477" s="60"/>
      <c r="ABI9477" s="60"/>
      <c r="ABJ9477" s="60"/>
      <c r="ABK9477" s="60"/>
      <c r="ABL9477" s="60"/>
      <c r="ABM9477" s="60"/>
      <c r="ABN9477" s="60"/>
      <c r="ABO9477" s="60"/>
      <c r="ABP9477" s="60"/>
      <c r="ABQ9477" s="60"/>
      <c r="ABR9477" s="60">
        <v>0.96172463250089302</v>
      </c>
      <c r="ABS9477" s="60"/>
      <c r="ABT9477" s="60"/>
      <c r="ABU9477" s="60"/>
      <c r="ABV9477" s="60"/>
      <c r="ABW9477" s="60"/>
      <c r="ABX9477" s="60"/>
    </row>
    <row r="9478" spans="727:752" x14ac:dyDescent="0.25">
      <c r="AAY9478" s="60"/>
      <c r="AAZ9478" s="60"/>
      <c r="ABA9478" s="60"/>
      <c r="ABB9478" s="60"/>
      <c r="ABC9478" s="60"/>
      <c r="ABD9478" s="60"/>
      <c r="ABE9478" s="60"/>
      <c r="ABF9478" s="60"/>
      <c r="ABG9478" s="60"/>
      <c r="ABH9478" s="60"/>
      <c r="ABI9478" s="60"/>
      <c r="ABJ9478" s="60"/>
      <c r="ABK9478" s="60"/>
      <c r="ABL9478" s="60"/>
      <c r="ABM9478" s="60"/>
      <c r="ABN9478" s="60"/>
      <c r="ABO9478" s="60"/>
      <c r="ABP9478" s="60"/>
      <c r="ABQ9478" s="60"/>
      <c r="ABR9478" s="60">
        <v>0.96171139728598598</v>
      </c>
      <c r="ABS9478" s="60"/>
      <c r="ABT9478" s="60"/>
      <c r="ABU9478" s="60"/>
      <c r="ABV9478" s="60"/>
      <c r="ABW9478" s="60"/>
      <c r="ABX9478" s="60"/>
    </row>
    <row r="9479" spans="727:752" x14ac:dyDescent="0.25">
      <c r="AAY9479" s="60"/>
      <c r="AAZ9479" s="60"/>
      <c r="ABA9479" s="60"/>
      <c r="ABB9479" s="60"/>
      <c r="ABC9479" s="60"/>
      <c r="ABD9479" s="60"/>
      <c r="ABE9479" s="60"/>
      <c r="ABF9479" s="60"/>
      <c r="ABG9479" s="60"/>
      <c r="ABH9479" s="60"/>
      <c r="ABI9479" s="60"/>
      <c r="ABJ9479" s="60"/>
      <c r="ABK9479" s="60"/>
      <c r="ABL9479" s="60"/>
      <c r="ABM9479" s="60"/>
      <c r="ABN9479" s="60"/>
      <c r="ABO9479" s="60"/>
      <c r="ABP9479" s="60"/>
      <c r="ABQ9479" s="60"/>
      <c r="ABR9479" s="60">
        <v>0.96165882127261904</v>
      </c>
      <c r="ABS9479" s="60"/>
      <c r="ABT9479" s="60"/>
      <c r="ABU9479" s="60"/>
      <c r="ABV9479" s="60"/>
      <c r="ABW9479" s="60"/>
      <c r="ABX9479" s="60"/>
    </row>
    <row r="9480" spans="727:752" x14ac:dyDescent="0.25">
      <c r="AAY9480" s="60"/>
      <c r="AAZ9480" s="60"/>
      <c r="ABA9480" s="60"/>
      <c r="ABB9480" s="60"/>
      <c r="ABC9480" s="60"/>
      <c r="ABD9480" s="60"/>
      <c r="ABE9480" s="60"/>
      <c r="ABF9480" s="60"/>
      <c r="ABG9480" s="60"/>
      <c r="ABH9480" s="60"/>
      <c r="ABI9480" s="60"/>
      <c r="ABJ9480" s="60"/>
      <c r="ABK9480" s="60"/>
      <c r="ABL9480" s="60"/>
      <c r="ABM9480" s="60"/>
      <c r="ABN9480" s="60"/>
      <c r="ABO9480" s="60"/>
      <c r="ABP9480" s="60"/>
      <c r="ABQ9480" s="60"/>
      <c r="ABR9480" s="60">
        <v>0.96164302068992302</v>
      </c>
      <c r="ABS9480" s="60"/>
      <c r="ABT9480" s="60"/>
      <c r="ABU9480" s="60"/>
      <c r="ABV9480" s="60"/>
      <c r="ABW9480" s="60"/>
      <c r="ABX9480" s="60"/>
    </row>
    <row r="9481" spans="727:752" x14ac:dyDescent="0.25">
      <c r="AAY9481" s="60"/>
      <c r="AAZ9481" s="60"/>
      <c r="ABA9481" s="60"/>
      <c r="ABB9481" s="60"/>
      <c r="ABC9481" s="60"/>
      <c r="ABD9481" s="60"/>
      <c r="ABE9481" s="60"/>
      <c r="ABF9481" s="60"/>
      <c r="ABG9481" s="60"/>
      <c r="ABH9481" s="60"/>
      <c r="ABI9481" s="60"/>
      <c r="ABJ9481" s="60"/>
      <c r="ABK9481" s="60"/>
      <c r="ABL9481" s="60"/>
      <c r="ABM9481" s="60"/>
      <c r="ABN9481" s="60"/>
      <c r="ABO9481" s="60"/>
      <c r="ABP9481" s="60"/>
      <c r="ABQ9481" s="60"/>
      <c r="ABR9481" s="60">
        <v>0.96160112998803404</v>
      </c>
      <c r="ABS9481" s="60"/>
      <c r="ABT9481" s="60"/>
      <c r="ABU9481" s="60"/>
      <c r="ABV9481" s="60"/>
      <c r="ABW9481" s="60"/>
      <c r="ABX9481" s="60"/>
    </row>
    <row r="9482" spans="727:752" x14ac:dyDescent="0.25">
      <c r="AAY9482" s="60"/>
      <c r="AAZ9482" s="60"/>
      <c r="ABA9482" s="60"/>
      <c r="ABB9482" s="60"/>
      <c r="ABC9482" s="60"/>
      <c r="ABD9482" s="60"/>
      <c r="ABE9482" s="60"/>
      <c r="ABF9482" s="60"/>
      <c r="ABG9482" s="60"/>
      <c r="ABH9482" s="60"/>
      <c r="ABI9482" s="60"/>
      <c r="ABJ9482" s="60"/>
      <c r="ABK9482" s="60"/>
      <c r="ABL9482" s="60"/>
      <c r="ABM9482" s="60"/>
      <c r="ABN9482" s="60"/>
      <c r="ABO9482" s="60"/>
      <c r="ABP9482" s="60"/>
      <c r="ABQ9482" s="60"/>
      <c r="ABR9482" s="60">
        <v>0.96160022224122799</v>
      </c>
      <c r="ABS9482" s="60"/>
      <c r="ABT9482" s="60"/>
      <c r="ABU9482" s="60"/>
      <c r="ABV9482" s="60"/>
      <c r="ABW9482" s="60"/>
      <c r="ABX9482" s="60"/>
    </row>
    <row r="9483" spans="727:752" x14ac:dyDescent="0.25">
      <c r="AAY9483" s="60"/>
      <c r="AAZ9483" s="60"/>
      <c r="ABA9483" s="60"/>
      <c r="ABB9483" s="60"/>
      <c r="ABC9483" s="60"/>
      <c r="ABD9483" s="60"/>
      <c r="ABE9483" s="60"/>
      <c r="ABF9483" s="60"/>
      <c r="ABG9483" s="60"/>
      <c r="ABH9483" s="60"/>
      <c r="ABI9483" s="60"/>
      <c r="ABJ9483" s="60"/>
      <c r="ABK9483" s="60"/>
      <c r="ABL9483" s="60"/>
      <c r="ABM9483" s="60"/>
      <c r="ABN9483" s="60"/>
      <c r="ABO9483" s="60"/>
      <c r="ABP9483" s="60"/>
      <c r="ABQ9483" s="60"/>
      <c r="ABR9483" s="60">
        <v>0.96159885056093697</v>
      </c>
      <c r="ABS9483" s="60"/>
      <c r="ABT9483" s="60"/>
      <c r="ABU9483" s="60"/>
      <c r="ABV9483" s="60"/>
      <c r="ABW9483" s="60"/>
      <c r="ABX9483" s="60"/>
    </row>
    <row r="9484" spans="727:752" x14ac:dyDescent="0.25">
      <c r="AAY9484" s="60"/>
      <c r="AAZ9484" s="60"/>
      <c r="ABA9484" s="60"/>
      <c r="ABB9484" s="60"/>
      <c r="ABC9484" s="60"/>
      <c r="ABD9484" s="60"/>
      <c r="ABE9484" s="60"/>
      <c r="ABF9484" s="60"/>
      <c r="ABG9484" s="60"/>
      <c r="ABH9484" s="60"/>
      <c r="ABI9484" s="60"/>
      <c r="ABJ9484" s="60"/>
      <c r="ABK9484" s="60"/>
      <c r="ABL9484" s="60"/>
      <c r="ABM9484" s="60"/>
      <c r="ABN9484" s="60"/>
      <c r="ABO9484" s="60"/>
      <c r="ABP9484" s="60"/>
      <c r="ABQ9484" s="60"/>
      <c r="ABR9484" s="60">
        <v>0.96157127648551399</v>
      </c>
      <c r="ABS9484" s="60"/>
      <c r="ABT9484" s="60"/>
      <c r="ABU9484" s="60"/>
      <c r="ABV9484" s="60"/>
      <c r="ABW9484" s="60"/>
      <c r="ABX9484" s="60"/>
    </row>
    <row r="9485" spans="727:752" x14ac:dyDescent="0.25">
      <c r="AAY9485" s="60"/>
      <c r="AAZ9485" s="60"/>
      <c r="ABA9485" s="60"/>
      <c r="ABB9485" s="60"/>
      <c r="ABC9485" s="60"/>
      <c r="ABD9485" s="60"/>
      <c r="ABE9485" s="60"/>
      <c r="ABF9485" s="60"/>
      <c r="ABG9485" s="60"/>
      <c r="ABH9485" s="60"/>
      <c r="ABI9485" s="60"/>
      <c r="ABJ9485" s="60"/>
      <c r="ABK9485" s="60"/>
      <c r="ABL9485" s="60"/>
      <c r="ABM9485" s="60"/>
      <c r="ABN9485" s="60"/>
      <c r="ABO9485" s="60"/>
      <c r="ABP9485" s="60"/>
      <c r="ABQ9485" s="60"/>
      <c r="ABR9485" s="60">
        <v>0.96156499414857899</v>
      </c>
      <c r="ABS9485" s="60"/>
      <c r="ABT9485" s="60"/>
      <c r="ABU9485" s="60"/>
      <c r="ABV9485" s="60"/>
      <c r="ABW9485" s="60"/>
      <c r="ABX9485" s="60"/>
    </row>
    <row r="9486" spans="727:752" x14ac:dyDescent="0.25">
      <c r="AAY9486" s="60"/>
      <c r="AAZ9486" s="60"/>
      <c r="ABA9486" s="60"/>
      <c r="ABB9486" s="60"/>
      <c r="ABC9486" s="60"/>
      <c r="ABD9486" s="60"/>
      <c r="ABE9486" s="60"/>
      <c r="ABF9486" s="60"/>
      <c r="ABG9486" s="60"/>
      <c r="ABH9486" s="60"/>
      <c r="ABI9486" s="60"/>
      <c r="ABJ9486" s="60"/>
      <c r="ABK9486" s="60"/>
      <c r="ABL9486" s="60"/>
      <c r="ABM9486" s="60"/>
      <c r="ABN9486" s="60"/>
      <c r="ABO9486" s="60"/>
      <c r="ABP9486" s="60"/>
      <c r="ABQ9486" s="60"/>
      <c r="ABR9486" s="60">
        <v>0.961554063459233</v>
      </c>
      <c r="ABS9486" s="60"/>
      <c r="ABT9486" s="60"/>
      <c r="ABU9486" s="60"/>
      <c r="ABV9486" s="60"/>
      <c r="ABW9486" s="60"/>
      <c r="ABX9486" s="60"/>
    </row>
    <row r="9487" spans="727:752" x14ac:dyDescent="0.25">
      <c r="AAY9487" s="60"/>
      <c r="AAZ9487" s="60"/>
      <c r="ABA9487" s="60"/>
      <c r="ABB9487" s="60"/>
      <c r="ABC9487" s="60"/>
      <c r="ABD9487" s="60"/>
      <c r="ABE9487" s="60"/>
      <c r="ABF9487" s="60"/>
      <c r="ABG9487" s="60"/>
      <c r="ABH9487" s="60"/>
      <c r="ABI9487" s="60"/>
      <c r="ABJ9487" s="60"/>
      <c r="ABK9487" s="60"/>
      <c r="ABL9487" s="60"/>
      <c r="ABM9487" s="60"/>
      <c r="ABN9487" s="60"/>
      <c r="ABO9487" s="60"/>
      <c r="ABP9487" s="60"/>
      <c r="ABQ9487" s="60"/>
      <c r="ABR9487" s="60">
        <v>0.96154817056470199</v>
      </c>
      <c r="ABS9487" s="60"/>
      <c r="ABT9487" s="60"/>
      <c r="ABU9487" s="60"/>
      <c r="ABV9487" s="60"/>
      <c r="ABW9487" s="60"/>
      <c r="ABX9487" s="60"/>
    </row>
    <row r="9488" spans="727:752" x14ac:dyDescent="0.25">
      <c r="AAY9488" s="60"/>
      <c r="AAZ9488" s="60"/>
      <c r="ABA9488" s="60"/>
      <c r="ABB9488" s="60"/>
      <c r="ABC9488" s="60"/>
      <c r="ABD9488" s="60"/>
      <c r="ABE9488" s="60"/>
      <c r="ABF9488" s="60"/>
      <c r="ABG9488" s="60"/>
      <c r="ABH9488" s="60"/>
      <c r="ABI9488" s="60"/>
      <c r="ABJ9488" s="60"/>
      <c r="ABK9488" s="60"/>
      <c r="ABL9488" s="60"/>
      <c r="ABM9488" s="60"/>
      <c r="ABN9488" s="60"/>
      <c r="ABO9488" s="60"/>
      <c r="ABP9488" s="60"/>
      <c r="ABQ9488" s="60"/>
      <c r="ABR9488" s="60">
        <v>0.96153226192060404</v>
      </c>
      <c r="ABS9488" s="60"/>
      <c r="ABT9488" s="60"/>
      <c r="ABU9488" s="60"/>
      <c r="ABV9488" s="60"/>
      <c r="ABW9488" s="60"/>
      <c r="ABX9488" s="60"/>
    </row>
    <row r="9489" spans="727:752" x14ac:dyDescent="0.25">
      <c r="AAY9489" s="60"/>
      <c r="AAZ9489" s="60"/>
      <c r="ABA9489" s="60"/>
      <c r="ABB9489" s="60"/>
      <c r="ABC9489" s="60"/>
      <c r="ABD9489" s="60"/>
      <c r="ABE9489" s="60"/>
      <c r="ABF9489" s="60"/>
      <c r="ABG9489" s="60"/>
      <c r="ABH9489" s="60"/>
      <c r="ABI9489" s="60"/>
      <c r="ABJ9489" s="60"/>
      <c r="ABK9489" s="60"/>
      <c r="ABL9489" s="60"/>
      <c r="ABM9489" s="60"/>
      <c r="ABN9489" s="60"/>
      <c r="ABO9489" s="60"/>
      <c r="ABP9489" s="60"/>
      <c r="ABQ9489" s="60"/>
      <c r="ABR9489" s="60">
        <v>0.96152601282165195</v>
      </c>
      <c r="ABS9489" s="60"/>
      <c r="ABT9489" s="60"/>
      <c r="ABU9489" s="60"/>
      <c r="ABV9489" s="60"/>
      <c r="ABW9489" s="60"/>
      <c r="ABX9489" s="60"/>
    </row>
    <row r="9490" spans="727:752" x14ac:dyDescent="0.25">
      <c r="AAY9490" s="60"/>
      <c r="AAZ9490" s="60"/>
      <c r="ABA9490" s="60"/>
      <c r="ABB9490" s="60"/>
      <c r="ABC9490" s="60"/>
      <c r="ABD9490" s="60"/>
      <c r="ABE9490" s="60"/>
      <c r="ABF9490" s="60"/>
      <c r="ABG9490" s="60"/>
      <c r="ABH9490" s="60"/>
      <c r="ABI9490" s="60"/>
      <c r="ABJ9490" s="60"/>
      <c r="ABK9490" s="60"/>
      <c r="ABL9490" s="60"/>
      <c r="ABM9490" s="60"/>
      <c r="ABN9490" s="60"/>
      <c r="ABO9490" s="60"/>
      <c r="ABP9490" s="60"/>
      <c r="ABQ9490" s="60"/>
      <c r="ABR9490" s="60">
        <v>0.96152158413616995</v>
      </c>
      <c r="ABS9490" s="60"/>
      <c r="ABT9490" s="60"/>
      <c r="ABU9490" s="60"/>
      <c r="ABV9490" s="60"/>
      <c r="ABW9490" s="60"/>
      <c r="ABX9490" s="60"/>
    </row>
    <row r="9491" spans="727:752" x14ac:dyDescent="0.25">
      <c r="AAY9491" s="60"/>
      <c r="AAZ9491" s="60"/>
      <c r="ABA9491" s="60"/>
      <c r="ABB9491" s="60"/>
      <c r="ABC9491" s="60"/>
      <c r="ABD9491" s="60"/>
      <c r="ABE9491" s="60"/>
      <c r="ABF9491" s="60"/>
      <c r="ABG9491" s="60"/>
      <c r="ABH9491" s="60"/>
      <c r="ABI9491" s="60"/>
      <c r="ABJ9491" s="60"/>
      <c r="ABK9491" s="60"/>
      <c r="ABL9491" s="60"/>
      <c r="ABM9491" s="60"/>
      <c r="ABN9491" s="60"/>
      <c r="ABO9491" s="60"/>
      <c r="ABP9491" s="60"/>
      <c r="ABQ9491" s="60"/>
      <c r="ABR9491" s="60">
        <v>0.96149210517762396</v>
      </c>
      <c r="ABS9491" s="60"/>
      <c r="ABT9491" s="60"/>
      <c r="ABU9491" s="60"/>
      <c r="ABV9491" s="60"/>
      <c r="ABW9491" s="60"/>
      <c r="ABX9491" s="60"/>
    </row>
    <row r="9492" spans="727:752" x14ac:dyDescent="0.25">
      <c r="AAY9492" s="60"/>
      <c r="AAZ9492" s="60"/>
      <c r="ABA9492" s="60"/>
      <c r="ABB9492" s="60"/>
      <c r="ABC9492" s="60"/>
      <c r="ABD9492" s="60"/>
      <c r="ABE9492" s="60"/>
      <c r="ABF9492" s="60"/>
      <c r="ABG9492" s="60"/>
      <c r="ABH9492" s="60"/>
      <c r="ABI9492" s="60"/>
      <c r="ABJ9492" s="60"/>
      <c r="ABK9492" s="60"/>
      <c r="ABL9492" s="60"/>
      <c r="ABM9492" s="60"/>
      <c r="ABN9492" s="60"/>
      <c r="ABO9492" s="60"/>
      <c r="ABP9492" s="60"/>
      <c r="ABQ9492" s="60"/>
      <c r="ABR9492" s="60">
        <v>0.96145064298291605</v>
      </c>
      <c r="ABS9492" s="60"/>
      <c r="ABT9492" s="60"/>
      <c r="ABU9492" s="60"/>
      <c r="ABV9492" s="60"/>
      <c r="ABW9492" s="60"/>
      <c r="ABX9492" s="60"/>
    </row>
    <row r="9493" spans="727:752" x14ac:dyDescent="0.25">
      <c r="AAY9493" s="60"/>
      <c r="AAZ9493" s="60"/>
      <c r="ABA9493" s="60"/>
      <c r="ABB9493" s="60"/>
      <c r="ABC9493" s="60"/>
      <c r="ABD9493" s="60"/>
      <c r="ABE9493" s="60"/>
      <c r="ABF9493" s="60"/>
      <c r="ABG9493" s="60"/>
      <c r="ABH9493" s="60"/>
      <c r="ABI9493" s="60"/>
      <c r="ABJ9493" s="60"/>
      <c r="ABK9493" s="60"/>
      <c r="ABL9493" s="60"/>
      <c r="ABM9493" s="60"/>
      <c r="ABN9493" s="60"/>
      <c r="ABO9493" s="60"/>
      <c r="ABP9493" s="60"/>
      <c r="ABQ9493" s="60"/>
      <c r="ABR9493" s="60">
        <v>0.96144703293077105</v>
      </c>
      <c r="ABS9493" s="60"/>
      <c r="ABT9493" s="60"/>
      <c r="ABU9493" s="60"/>
      <c r="ABV9493" s="60"/>
      <c r="ABW9493" s="60"/>
      <c r="ABX9493" s="60"/>
    </row>
    <row r="9494" spans="727:752" x14ac:dyDescent="0.25">
      <c r="AAY9494" s="60"/>
      <c r="AAZ9494" s="60"/>
      <c r="ABA9494" s="60"/>
      <c r="ABB9494" s="60"/>
      <c r="ABC9494" s="60"/>
      <c r="ABD9494" s="60"/>
      <c r="ABE9494" s="60"/>
      <c r="ABF9494" s="60"/>
      <c r="ABG9494" s="60"/>
      <c r="ABH9494" s="60"/>
      <c r="ABI9494" s="60"/>
      <c r="ABJ9494" s="60"/>
      <c r="ABK9494" s="60"/>
      <c r="ABL9494" s="60"/>
      <c r="ABM9494" s="60"/>
      <c r="ABN9494" s="60"/>
      <c r="ABO9494" s="60"/>
      <c r="ABP9494" s="60"/>
      <c r="ABQ9494" s="60"/>
      <c r="ABR9494" s="60">
        <v>0.96144693269935499</v>
      </c>
      <c r="ABS9494" s="60"/>
      <c r="ABT9494" s="60"/>
      <c r="ABU9494" s="60"/>
      <c r="ABV9494" s="60"/>
      <c r="ABW9494" s="60"/>
      <c r="ABX9494" s="60"/>
    </row>
    <row r="9495" spans="727:752" x14ac:dyDescent="0.25">
      <c r="AAY9495" s="60"/>
      <c r="AAZ9495" s="60"/>
      <c r="ABA9495" s="60"/>
      <c r="ABB9495" s="60"/>
      <c r="ABC9495" s="60"/>
      <c r="ABD9495" s="60"/>
      <c r="ABE9495" s="60"/>
      <c r="ABF9495" s="60"/>
      <c r="ABG9495" s="60"/>
      <c r="ABH9495" s="60"/>
      <c r="ABI9495" s="60"/>
      <c r="ABJ9495" s="60"/>
      <c r="ABK9495" s="60"/>
      <c r="ABL9495" s="60"/>
      <c r="ABM9495" s="60"/>
      <c r="ABN9495" s="60"/>
      <c r="ABO9495" s="60"/>
      <c r="ABP9495" s="60"/>
      <c r="ABQ9495" s="60"/>
      <c r="ABR9495" s="60">
        <v>0.96143752368005297</v>
      </c>
      <c r="ABS9495" s="60"/>
      <c r="ABT9495" s="60"/>
      <c r="ABU9495" s="60"/>
      <c r="ABV9495" s="60"/>
      <c r="ABW9495" s="60"/>
      <c r="ABX9495" s="60"/>
    </row>
    <row r="9496" spans="727:752" x14ac:dyDescent="0.25">
      <c r="AAY9496" s="60"/>
      <c r="AAZ9496" s="60"/>
      <c r="ABA9496" s="60"/>
      <c r="ABB9496" s="60"/>
      <c r="ABC9496" s="60"/>
      <c r="ABD9496" s="60"/>
      <c r="ABE9496" s="60"/>
      <c r="ABF9496" s="60"/>
      <c r="ABG9496" s="60"/>
      <c r="ABH9496" s="60"/>
      <c r="ABI9496" s="60"/>
      <c r="ABJ9496" s="60"/>
      <c r="ABK9496" s="60"/>
      <c r="ABL9496" s="60"/>
      <c r="ABM9496" s="60"/>
      <c r="ABN9496" s="60"/>
      <c r="ABO9496" s="60"/>
      <c r="ABP9496" s="60"/>
      <c r="ABQ9496" s="60"/>
      <c r="ABR9496" s="60">
        <v>0.96143271339359004</v>
      </c>
      <c r="ABS9496" s="60"/>
      <c r="ABT9496" s="60"/>
      <c r="ABU9496" s="60"/>
      <c r="ABV9496" s="60"/>
      <c r="ABW9496" s="60"/>
      <c r="ABX9496" s="60"/>
    </row>
    <row r="9497" spans="727:752" x14ac:dyDescent="0.25">
      <c r="AAY9497" s="60"/>
      <c r="AAZ9497" s="60"/>
      <c r="ABA9497" s="60"/>
      <c r="ABB9497" s="60"/>
      <c r="ABC9497" s="60"/>
      <c r="ABD9497" s="60"/>
      <c r="ABE9497" s="60"/>
      <c r="ABF9497" s="60"/>
      <c r="ABG9497" s="60"/>
      <c r="ABH9497" s="60"/>
      <c r="ABI9497" s="60"/>
      <c r="ABJ9497" s="60"/>
      <c r="ABK9497" s="60"/>
      <c r="ABL9497" s="60"/>
      <c r="ABM9497" s="60"/>
      <c r="ABN9497" s="60"/>
      <c r="ABO9497" s="60"/>
      <c r="ABP9497" s="60"/>
      <c r="ABQ9497" s="60"/>
      <c r="ABR9497" s="60">
        <v>0.96142898930317899</v>
      </c>
      <c r="ABS9497" s="60"/>
      <c r="ABT9497" s="60"/>
      <c r="ABU9497" s="60"/>
      <c r="ABV9497" s="60"/>
      <c r="ABW9497" s="60"/>
      <c r="ABX9497" s="60"/>
    </row>
    <row r="9498" spans="727:752" x14ac:dyDescent="0.25">
      <c r="AAY9498" s="60"/>
      <c r="AAZ9498" s="60"/>
      <c r="ABA9498" s="60"/>
      <c r="ABB9498" s="60"/>
      <c r="ABC9498" s="60"/>
      <c r="ABD9498" s="60"/>
      <c r="ABE9498" s="60"/>
      <c r="ABF9498" s="60"/>
      <c r="ABG9498" s="60"/>
      <c r="ABH9498" s="60"/>
      <c r="ABI9498" s="60"/>
      <c r="ABJ9498" s="60"/>
      <c r="ABK9498" s="60"/>
      <c r="ABL9498" s="60"/>
      <c r="ABM9498" s="60"/>
      <c r="ABN9498" s="60"/>
      <c r="ABO9498" s="60"/>
      <c r="ABP9498" s="60"/>
      <c r="ABQ9498" s="60"/>
      <c r="ABR9498" s="60">
        <v>0.96142516895258101</v>
      </c>
      <c r="ABS9498" s="60"/>
      <c r="ABT9498" s="60"/>
      <c r="ABU9498" s="60"/>
      <c r="ABV9498" s="60"/>
      <c r="ABW9498" s="60"/>
      <c r="ABX9498" s="60"/>
    </row>
    <row r="9499" spans="727:752" x14ac:dyDescent="0.25">
      <c r="AAY9499" s="60"/>
      <c r="AAZ9499" s="60"/>
      <c r="ABA9499" s="60"/>
      <c r="ABB9499" s="60"/>
      <c r="ABC9499" s="60"/>
      <c r="ABD9499" s="60"/>
      <c r="ABE9499" s="60"/>
      <c r="ABF9499" s="60"/>
      <c r="ABG9499" s="60"/>
      <c r="ABH9499" s="60"/>
      <c r="ABI9499" s="60"/>
      <c r="ABJ9499" s="60"/>
      <c r="ABK9499" s="60"/>
      <c r="ABL9499" s="60"/>
      <c r="ABM9499" s="60"/>
      <c r="ABN9499" s="60"/>
      <c r="ABO9499" s="60"/>
      <c r="ABP9499" s="60"/>
      <c r="ABQ9499" s="60"/>
      <c r="ABR9499" s="60">
        <v>0.96140124108215197</v>
      </c>
      <c r="ABS9499" s="60"/>
      <c r="ABT9499" s="60"/>
      <c r="ABU9499" s="60"/>
      <c r="ABV9499" s="60"/>
      <c r="ABW9499" s="60"/>
      <c r="ABX9499" s="60"/>
    </row>
    <row r="9500" spans="727:752" x14ac:dyDescent="0.25">
      <c r="AAY9500" s="60"/>
      <c r="AAZ9500" s="60"/>
      <c r="ABA9500" s="60"/>
      <c r="ABB9500" s="60"/>
      <c r="ABC9500" s="60"/>
      <c r="ABD9500" s="60"/>
      <c r="ABE9500" s="60"/>
      <c r="ABF9500" s="60"/>
      <c r="ABG9500" s="60"/>
      <c r="ABH9500" s="60"/>
      <c r="ABI9500" s="60"/>
      <c r="ABJ9500" s="60"/>
      <c r="ABK9500" s="60"/>
      <c r="ABL9500" s="60"/>
      <c r="ABM9500" s="60"/>
      <c r="ABN9500" s="60"/>
      <c r="ABO9500" s="60"/>
      <c r="ABP9500" s="60"/>
      <c r="ABQ9500" s="60"/>
      <c r="ABR9500" s="60">
        <v>0.96139106631802895</v>
      </c>
      <c r="ABS9500" s="60"/>
      <c r="ABT9500" s="60"/>
      <c r="ABU9500" s="60"/>
      <c r="ABV9500" s="60"/>
      <c r="ABW9500" s="60"/>
      <c r="ABX9500" s="60"/>
    </row>
    <row r="9501" spans="727:752" x14ac:dyDescent="0.25">
      <c r="AAY9501" s="60"/>
      <c r="AAZ9501" s="60"/>
      <c r="ABA9501" s="60"/>
      <c r="ABB9501" s="60"/>
      <c r="ABC9501" s="60"/>
      <c r="ABD9501" s="60"/>
      <c r="ABE9501" s="60"/>
      <c r="ABF9501" s="60"/>
      <c r="ABG9501" s="60"/>
      <c r="ABH9501" s="60"/>
      <c r="ABI9501" s="60"/>
      <c r="ABJ9501" s="60"/>
      <c r="ABK9501" s="60"/>
      <c r="ABL9501" s="60"/>
      <c r="ABM9501" s="60"/>
      <c r="ABN9501" s="60"/>
      <c r="ABO9501" s="60"/>
      <c r="ABP9501" s="60"/>
      <c r="ABQ9501" s="60"/>
      <c r="ABR9501" s="60">
        <v>0.96136234178742797</v>
      </c>
      <c r="ABS9501" s="60"/>
      <c r="ABT9501" s="60"/>
      <c r="ABU9501" s="60"/>
      <c r="ABV9501" s="60"/>
      <c r="ABW9501" s="60"/>
      <c r="ABX9501" s="60"/>
    </row>
    <row r="9502" spans="727:752" x14ac:dyDescent="0.25">
      <c r="AAY9502" s="60"/>
      <c r="AAZ9502" s="60"/>
      <c r="ABA9502" s="60"/>
      <c r="ABB9502" s="60"/>
      <c r="ABC9502" s="60"/>
      <c r="ABD9502" s="60"/>
      <c r="ABE9502" s="60"/>
      <c r="ABF9502" s="60"/>
      <c r="ABG9502" s="60"/>
      <c r="ABH9502" s="60"/>
      <c r="ABI9502" s="60"/>
      <c r="ABJ9502" s="60"/>
      <c r="ABK9502" s="60"/>
      <c r="ABL9502" s="60"/>
      <c r="ABM9502" s="60"/>
      <c r="ABN9502" s="60"/>
      <c r="ABO9502" s="60"/>
      <c r="ABP9502" s="60"/>
      <c r="ABQ9502" s="60"/>
      <c r="ABR9502" s="60">
        <v>0.96135183973000704</v>
      </c>
      <c r="ABS9502" s="60"/>
      <c r="ABT9502" s="60"/>
      <c r="ABU9502" s="60"/>
      <c r="ABV9502" s="60"/>
      <c r="ABW9502" s="60"/>
      <c r="ABX9502" s="60"/>
    </row>
    <row r="9503" spans="727:752" x14ac:dyDescent="0.25">
      <c r="AAY9503" s="60"/>
      <c r="AAZ9503" s="60"/>
      <c r="ABA9503" s="60"/>
      <c r="ABB9503" s="60"/>
      <c r="ABC9503" s="60"/>
      <c r="ABD9503" s="60"/>
      <c r="ABE9503" s="60"/>
      <c r="ABF9503" s="60"/>
      <c r="ABG9503" s="60"/>
      <c r="ABH9503" s="60"/>
      <c r="ABI9503" s="60"/>
      <c r="ABJ9503" s="60"/>
      <c r="ABK9503" s="60"/>
      <c r="ABL9503" s="60"/>
      <c r="ABM9503" s="60"/>
      <c r="ABN9503" s="60"/>
      <c r="ABO9503" s="60"/>
      <c r="ABP9503" s="60"/>
      <c r="ABQ9503" s="60"/>
      <c r="ABR9503" s="60">
        <v>0.96135036021669096</v>
      </c>
      <c r="ABS9503" s="60"/>
      <c r="ABT9503" s="60"/>
      <c r="ABU9503" s="60"/>
      <c r="ABV9503" s="60"/>
      <c r="ABW9503" s="60"/>
      <c r="ABX9503" s="60"/>
    </row>
    <row r="9504" spans="727:752" x14ac:dyDescent="0.25">
      <c r="AAY9504" s="60"/>
      <c r="AAZ9504" s="60"/>
      <c r="ABA9504" s="60"/>
      <c r="ABB9504" s="60"/>
      <c r="ABC9504" s="60"/>
      <c r="ABD9504" s="60"/>
      <c r="ABE9504" s="60"/>
      <c r="ABF9504" s="60"/>
      <c r="ABG9504" s="60"/>
      <c r="ABH9504" s="60"/>
      <c r="ABI9504" s="60"/>
      <c r="ABJ9504" s="60"/>
      <c r="ABK9504" s="60"/>
      <c r="ABL9504" s="60"/>
      <c r="ABM9504" s="60"/>
      <c r="ABN9504" s="60"/>
      <c r="ABO9504" s="60"/>
      <c r="ABP9504" s="60"/>
      <c r="ABQ9504" s="60"/>
      <c r="ABR9504" s="60">
        <v>0.96133789497819899</v>
      </c>
      <c r="ABS9504" s="60"/>
      <c r="ABT9504" s="60"/>
      <c r="ABU9504" s="60"/>
      <c r="ABV9504" s="60"/>
      <c r="ABW9504" s="60"/>
      <c r="ABX9504" s="60"/>
    </row>
    <row r="9505" spans="727:752" x14ac:dyDescent="0.25">
      <c r="AAY9505" s="60"/>
      <c r="AAZ9505" s="60"/>
      <c r="ABA9505" s="60"/>
      <c r="ABB9505" s="60"/>
      <c r="ABC9505" s="60"/>
      <c r="ABD9505" s="60"/>
      <c r="ABE9505" s="60"/>
      <c r="ABF9505" s="60"/>
      <c r="ABG9505" s="60"/>
      <c r="ABH9505" s="60"/>
      <c r="ABI9505" s="60"/>
      <c r="ABJ9505" s="60"/>
      <c r="ABK9505" s="60"/>
      <c r="ABL9505" s="60"/>
      <c r="ABM9505" s="60"/>
      <c r="ABN9505" s="60"/>
      <c r="ABO9505" s="60"/>
      <c r="ABP9505" s="60"/>
      <c r="ABQ9505" s="60"/>
      <c r="ABR9505" s="60">
        <v>0.96131907929889604</v>
      </c>
      <c r="ABS9505" s="60"/>
      <c r="ABT9505" s="60"/>
      <c r="ABU9505" s="60"/>
      <c r="ABV9505" s="60"/>
      <c r="ABW9505" s="60"/>
      <c r="ABX9505" s="60"/>
    </row>
    <row r="9506" spans="727:752" x14ac:dyDescent="0.25">
      <c r="AAY9506" s="60"/>
      <c r="AAZ9506" s="60"/>
      <c r="ABA9506" s="60"/>
      <c r="ABB9506" s="60"/>
      <c r="ABC9506" s="60"/>
      <c r="ABD9506" s="60"/>
      <c r="ABE9506" s="60"/>
      <c r="ABF9506" s="60"/>
      <c r="ABG9506" s="60"/>
      <c r="ABH9506" s="60"/>
      <c r="ABI9506" s="60"/>
      <c r="ABJ9506" s="60"/>
      <c r="ABK9506" s="60"/>
      <c r="ABL9506" s="60"/>
      <c r="ABM9506" s="60"/>
      <c r="ABN9506" s="60"/>
      <c r="ABO9506" s="60"/>
      <c r="ABP9506" s="60"/>
      <c r="ABQ9506" s="60"/>
      <c r="ABR9506" s="60">
        <v>0.96129888748932502</v>
      </c>
      <c r="ABS9506" s="60"/>
      <c r="ABT9506" s="60"/>
      <c r="ABU9506" s="60"/>
      <c r="ABV9506" s="60"/>
      <c r="ABW9506" s="60"/>
      <c r="ABX9506" s="60"/>
    </row>
    <row r="9507" spans="727:752" x14ac:dyDescent="0.25">
      <c r="AAY9507" s="60"/>
      <c r="AAZ9507" s="60"/>
      <c r="ABA9507" s="60"/>
      <c r="ABB9507" s="60"/>
      <c r="ABC9507" s="60"/>
      <c r="ABD9507" s="60"/>
      <c r="ABE9507" s="60"/>
      <c r="ABF9507" s="60"/>
      <c r="ABG9507" s="60"/>
      <c r="ABH9507" s="60"/>
      <c r="ABI9507" s="60"/>
      <c r="ABJ9507" s="60"/>
      <c r="ABK9507" s="60"/>
      <c r="ABL9507" s="60"/>
      <c r="ABM9507" s="60"/>
      <c r="ABN9507" s="60"/>
      <c r="ABO9507" s="60"/>
      <c r="ABP9507" s="60"/>
      <c r="ABQ9507" s="60"/>
      <c r="ABR9507" s="60">
        <v>0.96129420257925302</v>
      </c>
      <c r="ABS9507" s="60"/>
      <c r="ABT9507" s="60"/>
      <c r="ABU9507" s="60"/>
      <c r="ABV9507" s="60"/>
      <c r="ABW9507" s="60"/>
      <c r="ABX9507" s="60"/>
    </row>
    <row r="9508" spans="727:752" x14ac:dyDescent="0.25">
      <c r="AAY9508" s="60"/>
      <c r="AAZ9508" s="60"/>
      <c r="ABA9508" s="60"/>
      <c r="ABB9508" s="60"/>
      <c r="ABC9508" s="60"/>
      <c r="ABD9508" s="60"/>
      <c r="ABE9508" s="60"/>
      <c r="ABF9508" s="60"/>
      <c r="ABG9508" s="60"/>
      <c r="ABH9508" s="60"/>
      <c r="ABI9508" s="60"/>
      <c r="ABJ9508" s="60"/>
      <c r="ABK9508" s="60"/>
      <c r="ABL9508" s="60"/>
      <c r="ABM9508" s="60"/>
      <c r="ABN9508" s="60"/>
      <c r="ABO9508" s="60"/>
      <c r="ABP9508" s="60"/>
      <c r="ABQ9508" s="60"/>
      <c r="ABR9508" s="60">
        <v>0.96127392029231196</v>
      </c>
      <c r="ABS9508" s="60"/>
      <c r="ABT9508" s="60"/>
      <c r="ABU9508" s="60"/>
      <c r="ABV9508" s="60"/>
      <c r="ABW9508" s="60"/>
      <c r="ABX9508" s="60"/>
    </row>
    <row r="9509" spans="727:752" x14ac:dyDescent="0.25">
      <c r="AAY9509" s="60"/>
      <c r="AAZ9509" s="60"/>
      <c r="ABA9509" s="60"/>
      <c r="ABB9509" s="60"/>
      <c r="ABC9509" s="60"/>
      <c r="ABD9509" s="60"/>
      <c r="ABE9509" s="60"/>
      <c r="ABF9509" s="60"/>
      <c r="ABG9509" s="60"/>
      <c r="ABH9509" s="60"/>
      <c r="ABI9509" s="60"/>
      <c r="ABJ9509" s="60"/>
      <c r="ABK9509" s="60"/>
      <c r="ABL9509" s="60"/>
      <c r="ABM9509" s="60"/>
      <c r="ABN9509" s="60"/>
      <c r="ABO9509" s="60"/>
      <c r="ABP9509" s="60"/>
      <c r="ABQ9509" s="60"/>
      <c r="ABR9509" s="60">
        <v>0.96127089325551396</v>
      </c>
      <c r="ABS9509" s="60"/>
      <c r="ABT9509" s="60"/>
      <c r="ABU9509" s="60"/>
      <c r="ABV9509" s="60"/>
      <c r="ABW9509" s="60"/>
      <c r="ABX9509" s="60"/>
    </row>
    <row r="9510" spans="727:752" x14ac:dyDescent="0.25">
      <c r="AAY9510" s="60"/>
      <c r="AAZ9510" s="60"/>
      <c r="ABA9510" s="60"/>
      <c r="ABB9510" s="60"/>
      <c r="ABC9510" s="60"/>
      <c r="ABD9510" s="60"/>
      <c r="ABE9510" s="60"/>
      <c r="ABF9510" s="60"/>
      <c r="ABG9510" s="60"/>
      <c r="ABH9510" s="60"/>
      <c r="ABI9510" s="60"/>
      <c r="ABJ9510" s="60"/>
      <c r="ABK9510" s="60"/>
      <c r="ABL9510" s="60"/>
      <c r="ABM9510" s="60"/>
      <c r="ABN9510" s="60"/>
      <c r="ABO9510" s="60"/>
      <c r="ABP9510" s="60"/>
      <c r="ABQ9510" s="60"/>
      <c r="ABR9510" s="60">
        <v>0.96124348427793604</v>
      </c>
      <c r="ABS9510" s="60"/>
      <c r="ABT9510" s="60"/>
      <c r="ABU9510" s="60"/>
      <c r="ABV9510" s="60"/>
      <c r="ABW9510" s="60"/>
      <c r="ABX9510" s="60"/>
    </row>
    <row r="9511" spans="727:752" x14ac:dyDescent="0.25">
      <c r="AAY9511" s="60"/>
      <c r="AAZ9511" s="60"/>
      <c r="ABA9511" s="60"/>
      <c r="ABB9511" s="60"/>
      <c r="ABC9511" s="60"/>
      <c r="ABD9511" s="60"/>
      <c r="ABE9511" s="60"/>
      <c r="ABF9511" s="60"/>
      <c r="ABG9511" s="60"/>
      <c r="ABH9511" s="60"/>
      <c r="ABI9511" s="60"/>
      <c r="ABJ9511" s="60"/>
      <c r="ABK9511" s="60"/>
      <c r="ABL9511" s="60"/>
      <c r="ABM9511" s="60"/>
      <c r="ABN9511" s="60"/>
      <c r="ABO9511" s="60"/>
      <c r="ABP9511" s="60"/>
      <c r="ABQ9511" s="60"/>
      <c r="ABR9511" s="60">
        <v>0.96124190066167603</v>
      </c>
      <c r="ABS9511" s="60"/>
      <c r="ABT9511" s="60"/>
      <c r="ABU9511" s="60"/>
      <c r="ABV9511" s="60"/>
      <c r="ABW9511" s="60"/>
      <c r="ABX9511" s="60"/>
    </row>
    <row r="9512" spans="727:752" x14ac:dyDescent="0.25">
      <c r="AAY9512" s="60"/>
      <c r="AAZ9512" s="60"/>
      <c r="ABA9512" s="60"/>
      <c r="ABB9512" s="60"/>
      <c r="ABC9512" s="60"/>
      <c r="ABD9512" s="60"/>
      <c r="ABE9512" s="60"/>
      <c r="ABF9512" s="60"/>
      <c r="ABG9512" s="60"/>
      <c r="ABH9512" s="60"/>
      <c r="ABI9512" s="60"/>
      <c r="ABJ9512" s="60"/>
      <c r="ABK9512" s="60"/>
      <c r="ABL9512" s="60"/>
      <c r="ABM9512" s="60"/>
      <c r="ABN9512" s="60"/>
      <c r="ABO9512" s="60"/>
      <c r="ABP9512" s="60"/>
      <c r="ABQ9512" s="60"/>
      <c r="ABR9512" s="60">
        <v>0.96123321686396002</v>
      </c>
      <c r="ABS9512" s="60"/>
      <c r="ABT9512" s="60"/>
      <c r="ABU9512" s="60"/>
      <c r="ABV9512" s="60"/>
      <c r="ABW9512" s="60"/>
      <c r="ABX9512" s="60"/>
    </row>
    <row r="9513" spans="727:752" x14ac:dyDescent="0.25">
      <c r="AAY9513" s="60"/>
      <c r="AAZ9513" s="60"/>
      <c r="ABA9513" s="60"/>
      <c r="ABB9513" s="60"/>
      <c r="ABC9513" s="60"/>
      <c r="ABD9513" s="60"/>
      <c r="ABE9513" s="60"/>
      <c r="ABF9513" s="60"/>
      <c r="ABG9513" s="60"/>
      <c r="ABH9513" s="60"/>
      <c r="ABI9513" s="60"/>
      <c r="ABJ9513" s="60"/>
      <c r="ABK9513" s="60"/>
      <c r="ABL9513" s="60"/>
      <c r="ABM9513" s="60"/>
      <c r="ABN9513" s="60"/>
      <c r="ABO9513" s="60"/>
      <c r="ABP9513" s="60"/>
      <c r="ABQ9513" s="60"/>
      <c r="ABR9513" s="60">
        <v>0.96122455612822699</v>
      </c>
      <c r="ABS9513" s="60"/>
      <c r="ABT9513" s="60"/>
      <c r="ABU9513" s="60"/>
      <c r="ABV9513" s="60"/>
      <c r="ABW9513" s="60"/>
      <c r="ABX9513" s="60"/>
    </row>
    <row r="9514" spans="727:752" x14ac:dyDescent="0.25">
      <c r="AAY9514" s="60"/>
      <c r="AAZ9514" s="60"/>
      <c r="ABA9514" s="60"/>
      <c r="ABB9514" s="60"/>
      <c r="ABC9514" s="60"/>
      <c r="ABD9514" s="60"/>
      <c r="ABE9514" s="60"/>
      <c r="ABF9514" s="60"/>
      <c r="ABG9514" s="60"/>
      <c r="ABH9514" s="60"/>
      <c r="ABI9514" s="60"/>
      <c r="ABJ9514" s="60"/>
      <c r="ABK9514" s="60"/>
      <c r="ABL9514" s="60"/>
      <c r="ABM9514" s="60"/>
      <c r="ABN9514" s="60"/>
      <c r="ABO9514" s="60"/>
      <c r="ABP9514" s="60"/>
      <c r="ABQ9514" s="60"/>
      <c r="ABR9514" s="60">
        <v>0.96119684204711897</v>
      </c>
      <c r="ABS9514" s="60"/>
      <c r="ABT9514" s="60"/>
      <c r="ABU9514" s="60"/>
      <c r="ABV9514" s="60"/>
      <c r="ABW9514" s="60"/>
      <c r="ABX9514" s="60"/>
    </row>
    <row r="9515" spans="727:752" x14ac:dyDescent="0.25">
      <c r="AAY9515" s="60"/>
      <c r="AAZ9515" s="60"/>
      <c r="ABA9515" s="60"/>
      <c r="ABB9515" s="60"/>
      <c r="ABC9515" s="60"/>
      <c r="ABD9515" s="60"/>
      <c r="ABE9515" s="60"/>
      <c r="ABF9515" s="60"/>
      <c r="ABG9515" s="60"/>
      <c r="ABH9515" s="60"/>
      <c r="ABI9515" s="60"/>
      <c r="ABJ9515" s="60"/>
      <c r="ABK9515" s="60"/>
      <c r="ABL9515" s="60"/>
      <c r="ABM9515" s="60"/>
      <c r="ABN9515" s="60"/>
      <c r="ABO9515" s="60"/>
      <c r="ABP9515" s="60"/>
      <c r="ABQ9515" s="60"/>
      <c r="ABR9515" s="60">
        <v>0.96118534999569905</v>
      </c>
      <c r="ABS9515" s="60"/>
      <c r="ABT9515" s="60"/>
      <c r="ABU9515" s="60"/>
      <c r="ABV9515" s="60"/>
      <c r="ABW9515" s="60"/>
      <c r="ABX9515" s="60"/>
    </row>
    <row r="9516" spans="727:752" x14ac:dyDescent="0.25">
      <c r="AAY9516" s="60"/>
      <c r="AAZ9516" s="60"/>
      <c r="ABA9516" s="60"/>
      <c r="ABB9516" s="60"/>
      <c r="ABC9516" s="60"/>
      <c r="ABD9516" s="60"/>
      <c r="ABE9516" s="60"/>
      <c r="ABF9516" s="60"/>
      <c r="ABG9516" s="60"/>
      <c r="ABH9516" s="60"/>
      <c r="ABI9516" s="60"/>
      <c r="ABJ9516" s="60"/>
      <c r="ABK9516" s="60"/>
      <c r="ABL9516" s="60"/>
      <c r="ABM9516" s="60"/>
      <c r="ABN9516" s="60"/>
      <c r="ABO9516" s="60"/>
      <c r="ABP9516" s="60"/>
      <c r="ABQ9516" s="60"/>
      <c r="ABR9516" s="60">
        <v>0.96114782692624101</v>
      </c>
      <c r="ABS9516" s="60"/>
      <c r="ABT9516" s="60"/>
      <c r="ABU9516" s="60"/>
      <c r="ABV9516" s="60"/>
      <c r="ABW9516" s="60"/>
      <c r="ABX9516" s="60"/>
    </row>
    <row r="9517" spans="727:752" x14ac:dyDescent="0.25">
      <c r="AAY9517" s="60"/>
      <c r="AAZ9517" s="60"/>
      <c r="ABA9517" s="60"/>
      <c r="ABB9517" s="60"/>
      <c r="ABC9517" s="60"/>
      <c r="ABD9517" s="60"/>
      <c r="ABE9517" s="60"/>
      <c r="ABF9517" s="60"/>
      <c r="ABG9517" s="60"/>
      <c r="ABH9517" s="60"/>
      <c r="ABI9517" s="60"/>
      <c r="ABJ9517" s="60"/>
      <c r="ABK9517" s="60"/>
      <c r="ABL9517" s="60"/>
      <c r="ABM9517" s="60"/>
      <c r="ABN9517" s="60"/>
      <c r="ABO9517" s="60"/>
      <c r="ABP9517" s="60"/>
      <c r="ABQ9517" s="60"/>
      <c r="ABR9517" s="60">
        <v>0.96114491157449</v>
      </c>
      <c r="ABS9517" s="60"/>
      <c r="ABT9517" s="60"/>
      <c r="ABU9517" s="60"/>
      <c r="ABV9517" s="60"/>
      <c r="ABW9517" s="60"/>
      <c r="ABX9517" s="60"/>
    </row>
    <row r="9518" spans="727:752" x14ac:dyDescent="0.25">
      <c r="AAY9518" s="60"/>
      <c r="AAZ9518" s="60"/>
      <c r="ABA9518" s="60"/>
      <c r="ABB9518" s="60"/>
      <c r="ABC9518" s="60"/>
      <c r="ABD9518" s="60"/>
      <c r="ABE9518" s="60"/>
      <c r="ABF9518" s="60"/>
      <c r="ABG9518" s="60"/>
      <c r="ABH9518" s="60"/>
      <c r="ABI9518" s="60"/>
      <c r="ABJ9518" s="60"/>
      <c r="ABK9518" s="60"/>
      <c r="ABL9518" s="60"/>
      <c r="ABM9518" s="60"/>
      <c r="ABN9518" s="60"/>
      <c r="ABO9518" s="60"/>
      <c r="ABP9518" s="60"/>
      <c r="ABQ9518" s="60"/>
      <c r="ABR9518" s="60">
        <v>0.96113756408276996</v>
      </c>
      <c r="ABS9518" s="60"/>
      <c r="ABT9518" s="60"/>
      <c r="ABU9518" s="60"/>
      <c r="ABV9518" s="60"/>
      <c r="ABW9518" s="60"/>
      <c r="ABX9518" s="60"/>
    </row>
    <row r="9519" spans="727:752" x14ac:dyDescent="0.25">
      <c r="AAY9519" s="60"/>
      <c r="AAZ9519" s="60"/>
      <c r="ABA9519" s="60"/>
      <c r="ABB9519" s="60"/>
      <c r="ABC9519" s="60"/>
      <c r="ABD9519" s="60"/>
      <c r="ABE9519" s="60"/>
      <c r="ABF9519" s="60"/>
      <c r="ABG9519" s="60"/>
      <c r="ABH9519" s="60"/>
      <c r="ABI9519" s="60"/>
      <c r="ABJ9519" s="60"/>
      <c r="ABK9519" s="60"/>
      <c r="ABL9519" s="60"/>
      <c r="ABM9519" s="60"/>
      <c r="ABN9519" s="60"/>
      <c r="ABO9519" s="60"/>
      <c r="ABP9519" s="60"/>
      <c r="ABQ9519" s="60"/>
      <c r="ABR9519" s="60">
        <v>0.96113280975431004</v>
      </c>
      <c r="ABS9519" s="60"/>
      <c r="ABT9519" s="60"/>
      <c r="ABU9519" s="60"/>
      <c r="ABV9519" s="60"/>
      <c r="ABW9519" s="60"/>
      <c r="ABX9519" s="60"/>
    </row>
    <row r="9520" spans="727:752" x14ac:dyDescent="0.25">
      <c r="AAY9520" s="60"/>
      <c r="AAZ9520" s="60"/>
      <c r="ABA9520" s="60"/>
      <c r="ABB9520" s="60"/>
      <c r="ABC9520" s="60"/>
      <c r="ABD9520" s="60"/>
      <c r="ABE9520" s="60"/>
      <c r="ABF9520" s="60"/>
      <c r="ABG9520" s="60"/>
      <c r="ABH9520" s="60"/>
      <c r="ABI9520" s="60"/>
      <c r="ABJ9520" s="60"/>
      <c r="ABK9520" s="60"/>
      <c r="ABL9520" s="60"/>
      <c r="ABM9520" s="60"/>
      <c r="ABN9520" s="60"/>
      <c r="ABO9520" s="60"/>
      <c r="ABP9520" s="60"/>
      <c r="ABQ9520" s="60"/>
      <c r="ABR9520" s="60">
        <v>0.96112258335012801</v>
      </c>
      <c r="ABS9520" s="60"/>
      <c r="ABT9520" s="60"/>
      <c r="ABU9520" s="60"/>
      <c r="ABV9520" s="60"/>
      <c r="ABW9520" s="60"/>
      <c r="ABX9520" s="60"/>
    </row>
    <row r="9521" spans="727:752" x14ac:dyDescent="0.25">
      <c r="AAY9521" s="60"/>
      <c r="AAZ9521" s="60"/>
      <c r="ABA9521" s="60"/>
      <c r="ABB9521" s="60"/>
      <c r="ABC9521" s="60"/>
      <c r="ABD9521" s="60"/>
      <c r="ABE9521" s="60"/>
      <c r="ABF9521" s="60"/>
      <c r="ABG9521" s="60"/>
      <c r="ABH9521" s="60"/>
      <c r="ABI9521" s="60"/>
      <c r="ABJ9521" s="60"/>
      <c r="ABK9521" s="60"/>
      <c r="ABL9521" s="60"/>
      <c r="ABM9521" s="60"/>
      <c r="ABN9521" s="60"/>
      <c r="ABO9521" s="60"/>
      <c r="ABP9521" s="60"/>
      <c r="ABQ9521" s="60"/>
      <c r="ABR9521" s="60">
        <v>0.96112024414088204</v>
      </c>
      <c r="ABS9521" s="60"/>
      <c r="ABT9521" s="60"/>
      <c r="ABU9521" s="60"/>
      <c r="ABV9521" s="60"/>
      <c r="ABW9521" s="60"/>
      <c r="ABX9521" s="60"/>
    </row>
    <row r="9522" spans="727:752" x14ac:dyDescent="0.25">
      <c r="AAY9522" s="60"/>
      <c r="AAZ9522" s="60"/>
      <c r="ABA9522" s="60"/>
      <c r="ABB9522" s="60"/>
      <c r="ABC9522" s="60"/>
      <c r="ABD9522" s="60"/>
      <c r="ABE9522" s="60"/>
      <c r="ABF9522" s="60"/>
      <c r="ABG9522" s="60"/>
      <c r="ABH9522" s="60"/>
      <c r="ABI9522" s="60"/>
      <c r="ABJ9522" s="60"/>
      <c r="ABK9522" s="60"/>
      <c r="ABL9522" s="60"/>
      <c r="ABM9522" s="60"/>
      <c r="ABN9522" s="60"/>
      <c r="ABO9522" s="60"/>
      <c r="ABP9522" s="60"/>
      <c r="ABQ9522" s="60"/>
      <c r="ABR9522" s="60">
        <v>0.96111628177228403</v>
      </c>
      <c r="ABS9522" s="60"/>
      <c r="ABT9522" s="60"/>
      <c r="ABU9522" s="60"/>
      <c r="ABV9522" s="60"/>
      <c r="ABW9522" s="60"/>
      <c r="ABX9522" s="60"/>
    </row>
    <row r="9523" spans="727:752" x14ac:dyDescent="0.25">
      <c r="AAY9523" s="60"/>
      <c r="AAZ9523" s="60"/>
      <c r="ABA9523" s="60"/>
      <c r="ABB9523" s="60"/>
      <c r="ABC9523" s="60"/>
      <c r="ABD9523" s="60"/>
      <c r="ABE9523" s="60"/>
      <c r="ABF9523" s="60"/>
      <c r="ABG9523" s="60"/>
      <c r="ABH9523" s="60"/>
      <c r="ABI9523" s="60"/>
      <c r="ABJ9523" s="60"/>
      <c r="ABK9523" s="60"/>
      <c r="ABL9523" s="60"/>
      <c r="ABM9523" s="60"/>
      <c r="ABN9523" s="60"/>
      <c r="ABO9523" s="60"/>
      <c r="ABP9523" s="60"/>
      <c r="ABQ9523" s="60"/>
      <c r="ABR9523" s="60">
        <v>0.96110426416458705</v>
      </c>
      <c r="ABS9523" s="60"/>
      <c r="ABT9523" s="60"/>
      <c r="ABU9523" s="60"/>
      <c r="ABV9523" s="60"/>
      <c r="ABW9523" s="60"/>
      <c r="ABX9523" s="60"/>
    </row>
    <row r="9524" spans="727:752" x14ac:dyDescent="0.25">
      <c r="AAY9524" s="60"/>
      <c r="AAZ9524" s="60"/>
      <c r="ABA9524" s="60"/>
      <c r="ABB9524" s="60"/>
      <c r="ABC9524" s="60"/>
      <c r="ABD9524" s="60"/>
      <c r="ABE9524" s="60"/>
      <c r="ABF9524" s="60"/>
      <c r="ABG9524" s="60"/>
      <c r="ABH9524" s="60"/>
      <c r="ABI9524" s="60"/>
      <c r="ABJ9524" s="60"/>
      <c r="ABK9524" s="60"/>
      <c r="ABL9524" s="60"/>
      <c r="ABM9524" s="60"/>
      <c r="ABN9524" s="60"/>
      <c r="ABO9524" s="60"/>
      <c r="ABP9524" s="60"/>
      <c r="ABQ9524" s="60"/>
      <c r="ABR9524" s="60">
        <v>0.96110081692837002</v>
      </c>
      <c r="ABS9524" s="60"/>
      <c r="ABT9524" s="60"/>
      <c r="ABU9524" s="60"/>
      <c r="ABV9524" s="60"/>
      <c r="ABW9524" s="60"/>
      <c r="ABX9524" s="60"/>
    </row>
    <row r="9525" spans="727:752" x14ac:dyDescent="0.25">
      <c r="AAY9525" s="60"/>
      <c r="AAZ9525" s="60"/>
      <c r="ABA9525" s="60"/>
      <c r="ABB9525" s="60"/>
      <c r="ABC9525" s="60"/>
      <c r="ABD9525" s="60"/>
      <c r="ABE9525" s="60"/>
      <c r="ABF9525" s="60"/>
      <c r="ABG9525" s="60"/>
      <c r="ABH9525" s="60"/>
      <c r="ABI9525" s="60"/>
      <c r="ABJ9525" s="60"/>
      <c r="ABK9525" s="60"/>
      <c r="ABL9525" s="60"/>
      <c r="ABM9525" s="60"/>
      <c r="ABN9525" s="60"/>
      <c r="ABO9525" s="60"/>
      <c r="ABP9525" s="60"/>
      <c r="ABQ9525" s="60"/>
      <c r="ABR9525" s="60">
        <v>0.96110016005880505</v>
      </c>
      <c r="ABS9525" s="60"/>
      <c r="ABT9525" s="60"/>
      <c r="ABU9525" s="60"/>
      <c r="ABV9525" s="60"/>
      <c r="ABW9525" s="60"/>
      <c r="ABX9525" s="60"/>
    </row>
    <row r="9526" spans="727:752" x14ac:dyDescent="0.25">
      <c r="AAY9526" s="60"/>
      <c r="AAZ9526" s="60"/>
      <c r="ABA9526" s="60"/>
      <c r="ABB9526" s="60"/>
      <c r="ABC9526" s="60"/>
      <c r="ABD9526" s="60"/>
      <c r="ABE9526" s="60"/>
      <c r="ABF9526" s="60"/>
      <c r="ABG9526" s="60"/>
      <c r="ABH9526" s="60"/>
      <c r="ABI9526" s="60"/>
      <c r="ABJ9526" s="60"/>
      <c r="ABK9526" s="60"/>
      <c r="ABL9526" s="60"/>
      <c r="ABM9526" s="60"/>
      <c r="ABN9526" s="60"/>
      <c r="ABO9526" s="60"/>
      <c r="ABP9526" s="60"/>
      <c r="ABQ9526" s="60"/>
      <c r="ABR9526" s="60">
        <v>0.96107596286079</v>
      </c>
      <c r="ABS9526" s="60"/>
      <c r="ABT9526" s="60"/>
      <c r="ABU9526" s="60"/>
      <c r="ABV9526" s="60"/>
      <c r="ABW9526" s="60"/>
      <c r="ABX9526" s="60"/>
    </row>
    <row r="9527" spans="727:752" x14ac:dyDescent="0.25">
      <c r="AAY9527" s="60"/>
      <c r="AAZ9527" s="60"/>
      <c r="ABA9527" s="60"/>
      <c r="ABB9527" s="60"/>
      <c r="ABC9527" s="60"/>
      <c r="ABD9527" s="60"/>
      <c r="ABE9527" s="60"/>
      <c r="ABF9527" s="60"/>
      <c r="ABG9527" s="60"/>
      <c r="ABH9527" s="60"/>
      <c r="ABI9527" s="60"/>
      <c r="ABJ9527" s="60"/>
      <c r="ABK9527" s="60"/>
      <c r="ABL9527" s="60"/>
      <c r="ABM9527" s="60"/>
      <c r="ABN9527" s="60"/>
      <c r="ABO9527" s="60"/>
      <c r="ABP9527" s="60"/>
      <c r="ABQ9527" s="60"/>
      <c r="ABR9527" s="60">
        <v>0.96106792570816901</v>
      </c>
      <c r="ABS9527" s="60"/>
      <c r="ABT9527" s="60"/>
      <c r="ABU9527" s="60"/>
      <c r="ABV9527" s="60"/>
      <c r="ABW9527" s="60"/>
      <c r="ABX9527" s="60"/>
    </row>
    <row r="9528" spans="727:752" x14ac:dyDescent="0.25">
      <c r="AAY9528" s="60"/>
      <c r="AAZ9528" s="60"/>
      <c r="ABA9528" s="60"/>
      <c r="ABB9528" s="60"/>
      <c r="ABC9528" s="60"/>
      <c r="ABD9528" s="60"/>
      <c r="ABE9528" s="60"/>
      <c r="ABF9528" s="60"/>
      <c r="ABG9528" s="60"/>
      <c r="ABH9528" s="60"/>
      <c r="ABI9528" s="60"/>
      <c r="ABJ9528" s="60"/>
      <c r="ABK9528" s="60"/>
      <c r="ABL9528" s="60"/>
      <c r="ABM9528" s="60"/>
      <c r="ABN9528" s="60"/>
      <c r="ABO9528" s="60"/>
      <c r="ABP9528" s="60"/>
      <c r="ABQ9528" s="60"/>
      <c r="ABR9528" s="60">
        <v>0.96106202508003202</v>
      </c>
      <c r="ABS9528" s="60"/>
      <c r="ABT9528" s="60"/>
      <c r="ABU9528" s="60"/>
      <c r="ABV9528" s="60"/>
      <c r="ABW9528" s="60"/>
      <c r="ABX9528" s="60"/>
    </row>
    <row r="9529" spans="727:752" x14ac:dyDescent="0.25">
      <c r="AAY9529" s="60"/>
      <c r="AAZ9529" s="60"/>
      <c r="ABA9529" s="60"/>
      <c r="ABB9529" s="60"/>
      <c r="ABC9529" s="60"/>
      <c r="ABD9529" s="60"/>
      <c r="ABE9529" s="60"/>
      <c r="ABF9529" s="60"/>
      <c r="ABG9529" s="60"/>
      <c r="ABH9529" s="60"/>
      <c r="ABI9529" s="60"/>
      <c r="ABJ9529" s="60"/>
      <c r="ABK9529" s="60"/>
      <c r="ABL9529" s="60"/>
      <c r="ABM9529" s="60"/>
      <c r="ABN9529" s="60"/>
      <c r="ABO9529" s="60"/>
      <c r="ABP9529" s="60"/>
      <c r="ABQ9529" s="60"/>
      <c r="ABR9529" s="60">
        <v>0.96105559627270798</v>
      </c>
      <c r="ABS9529" s="60"/>
      <c r="ABT9529" s="60"/>
      <c r="ABU9529" s="60"/>
      <c r="ABV9529" s="60"/>
      <c r="ABW9529" s="60"/>
      <c r="ABX9529" s="60"/>
    </row>
    <row r="9530" spans="727:752" x14ac:dyDescent="0.25">
      <c r="AAY9530" s="60"/>
      <c r="AAZ9530" s="60"/>
      <c r="ABA9530" s="60"/>
      <c r="ABB9530" s="60"/>
      <c r="ABC9530" s="60"/>
      <c r="ABD9530" s="60"/>
      <c r="ABE9530" s="60"/>
      <c r="ABF9530" s="60"/>
      <c r="ABG9530" s="60"/>
      <c r="ABH9530" s="60"/>
      <c r="ABI9530" s="60"/>
      <c r="ABJ9530" s="60"/>
      <c r="ABK9530" s="60"/>
      <c r="ABL9530" s="60"/>
      <c r="ABM9530" s="60"/>
      <c r="ABN9530" s="60"/>
      <c r="ABO9530" s="60"/>
      <c r="ABP9530" s="60"/>
      <c r="ABQ9530" s="60"/>
      <c r="ABR9530" s="60">
        <v>0.96101143069684303</v>
      </c>
      <c r="ABS9530" s="60"/>
      <c r="ABT9530" s="60"/>
      <c r="ABU9530" s="60"/>
      <c r="ABV9530" s="60"/>
      <c r="ABW9530" s="60"/>
      <c r="ABX9530" s="60"/>
    </row>
    <row r="9531" spans="727:752" x14ac:dyDescent="0.25">
      <c r="AAY9531" s="60"/>
      <c r="AAZ9531" s="60"/>
      <c r="ABA9531" s="60"/>
      <c r="ABB9531" s="60"/>
      <c r="ABC9531" s="60"/>
      <c r="ABD9531" s="60"/>
      <c r="ABE9531" s="60"/>
      <c r="ABF9531" s="60"/>
      <c r="ABG9531" s="60"/>
      <c r="ABH9531" s="60"/>
      <c r="ABI9531" s="60"/>
      <c r="ABJ9531" s="60"/>
      <c r="ABK9531" s="60"/>
      <c r="ABL9531" s="60"/>
      <c r="ABM9531" s="60"/>
      <c r="ABN9531" s="60"/>
      <c r="ABO9531" s="60"/>
      <c r="ABP9531" s="60"/>
      <c r="ABQ9531" s="60"/>
      <c r="ABR9531" s="60">
        <v>0.96100951808921498</v>
      </c>
      <c r="ABS9531" s="60"/>
      <c r="ABT9531" s="60"/>
      <c r="ABU9531" s="60"/>
      <c r="ABV9531" s="60"/>
      <c r="ABW9531" s="60"/>
      <c r="ABX9531" s="60"/>
    </row>
    <row r="9532" spans="727:752" x14ac:dyDescent="0.25">
      <c r="AAY9532" s="60"/>
      <c r="AAZ9532" s="60"/>
      <c r="ABA9532" s="60"/>
      <c r="ABB9532" s="60"/>
      <c r="ABC9532" s="60"/>
      <c r="ABD9532" s="60"/>
      <c r="ABE9532" s="60"/>
      <c r="ABF9532" s="60"/>
      <c r="ABG9532" s="60"/>
      <c r="ABH9532" s="60"/>
      <c r="ABI9532" s="60"/>
      <c r="ABJ9532" s="60"/>
      <c r="ABK9532" s="60"/>
      <c r="ABL9532" s="60"/>
      <c r="ABM9532" s="60"/>
      <c r="ABN9532" s="60"/>
      <c r="ABO9532" s="60"/>
      <c r="ABP9532" s="60"/>
      <c r="ABQ9532" s="60"/>
      <c r="ABR9532" s="60">
        <v>0.96100406585651199</v>
      </c>
      <c r="ABS9532" s="60"/>
      <c r="ABT9532" s="60"/>
      <c r="ABU9532" s="60"/>
      <c r="ABV9532" s="60"/>
      <c r="ABW9532" s="60"/>
      <c r="ABX9532" s="60"/>
    </row>
    <row r="9533" spans="727:752" x14ac:dyDescent="0.25">
      <c r="AAY9533" s="60"/>
      <c r="AAZ9533" s="60"/>
      <c r="ABA9533" s="60"/>
      <c r="ABB9533" s="60"/>
      <c r="ABC9533" s="60"/>
      <c r="ABD9533" s="60"/>
      <c r="ABE9533" s="60"/>
      <c r="ABF9533" s="60"/>
      <c r="ABG9533" s="60"/>
      <c r="ABH9533" s="60"/>
      <c r="ABI9533" s="60"/>
      <c r="ABJ9533" s="60"/>
      <c r="ABK9533" s="60"/>
      <c r="ABL9533" s="60"/>
      <c r="ABM9533" s="60"/>
      <c r="ABN9533" s="60"/>
      <c r="ABO9533" s="60"/>
      <c r="ABP9533" s="60"/>
      <c r="ABQ9533" s="60"/>
      <c r="ABR9533" s="60">
        <v>0.96099244323981403</v>
      </c>
      <c r="ABS9533" s="60"/>
      <c r="ABT9533" s="60"/>
      <c r="ABU9533" s="60"/>
      <c r="ABV9533" s="60"/>
      <c r="ABW9533" s="60"/>
      <c r="ABX9533" s="60"/>
    </row>
    <row r="9534" spans="727:752" x14ac:dyDescent="0.25">
      <c r="AAY9534" s="60"/>
      <c r="AAZ9534" s="60"/>
      <c r="ABA9534" s="60"/>
      <c r="ABB9534" s="60"/>
      <c r="ABC9534" s="60"/>
      <c r="ABD9534" s="60"/>
      <c r="ABE9534" s="60"/>
      <c r="ABF9534" s="60"/>
      <c r="ABG9534" s="60"/>
      <c r="ABH9534" s="60"/>
      <c r="ABI9534" s="60"/>
      <c r="ABJ9534" s="60"/>
      <c r="ABK9534" s="60"/>
      <c r="ABL9534" s="60"/>
      <c r="ABM9534" s="60"/>
      <c r="ABN9534" s="60"/>
      <c r="ABO9534" s="60"/>
      <c r="ABP9534" s="60"/>
      <c r="ABQ9534" s="60"/>
      <c r="ABR9534" s="60">
        <v>0.96095483680714799</v>
      </c>
      <c r="ABS9534" s="60"/>
      <c r="ABT9534" s="60"/>
      <c r="ABU9534" s="60"/>
      <c r="ABV9534" s="60"/>
      <c r="ABW9534" s="60"/>
      <c r="ABX9534" s="60"/>
    </row>
    <row r="9535" spans="727:752" x14ac:dyDescent="0.25">
      <c r="AAY9535" s="60"/>
      <c r="AAZ9535" s="60"/>
      <c r="ABA9535" s="60"/>
      <c r="ABB9535" s="60"/>
      <c r="ABC9535" s="60"/>
      <c r="ABD9535" s="60"/>
      <c r="ABE9535" s="60"/>
      <c r="ABF9535" s="60"/>
      <c r="ABG9535" s="60"/>
      <c r="ABH9535" s="60"/>
      <c r="ABI9535" s="60"/>
      <c r="ABJ9535" s="60"/>
      <c r="ABK9535" s="60"/>
      <c r="ABL9535" s="60"/>
      <c r="ABM9535" s="60"/>
      <c r="ABN9535" s="60"/>
      <c r="ABO9535" s="60"/>
      <c r="ABP9535" s="60"/>
      <c r="ABQ9535" s="60"/>
      <c r="ABR9535" s="60">
        <v>0.96093732050178104</v>
      </c>
      <c r="ABS9535" s="60"/>
      <c r="ABT9535" s="60"/>
      <c r="ABU9535" s="60"/>
      <c r="ABV9535" s="60"/>
      <c r="ABW9535" s="60"/>
      <c r="ABX9535" s="60"/>
    </row>
    <row r="9536" spans="727:752" x14ac:dyDescent="0.25">
      <c r="AAY9536" s="60"/>
      <c r="AAZ9536" s="60"/>
      <c r="ABA9536" s="60"/>
      <c r="ABB9536" s="60"/>
      <c r="ABC9536" s="60"/>
      <c r="ABD9536" s="60"/>
      <c r="ABE9536" s="60"/>
      <c r="ABF9536" s="60"/>
      <c r="ABG9536" s="60"/>
      <c r="ABH9536" s="60"/>
      <c r="ABI9536" s="60"/>
      <c r="ABJ9536" s="60"/>
      <c r="ABK9536" s="60"/>
      <c r="ABL9536" s="60"/>
      <c r="ABM9536" s="60"/>
      <c r="ABN9536" s="60"/>
      <c r="ABO9536" s="60"/>
      <c r="ABP9536" s="60"/>
      <c r="ABQ9536" s="60"/>
      <c r="ABR9536" s="60">
        <v>0.96093493525695195</v>
      </c>
      <c r="ABS9536" s="60"/>
      <c r="ABT9536" s="60"/>
      <c r="ABU9536" s="60"/>
      <c r="ABV9536" s="60"/>
      <c r="ABW9536" s="60"/>
      <c r="ABX9536" s="60"/>
    </row>
    <row r="9537" spans="727:752" x14ac:dyDescent="0.25">
      <c r="AAY9537" s="60"/>
      <c r="AAZ9537" s="60"/>
      <c r="ABA9537" s="60"/>
      <c r="ABB9537" s="60"/>
      <c r="ABC9537" s="60"/>
      <c r="ABD9537" s="60"/>
      <c r="ABE9537" s="60"/>
      <c r="ABF9537" s="60"/>
      <c r="ABG9537" s="60"/>
      <c r="ABH9537" s="60"/>
      <c r="ABI9537" s="60"/>
      <c r="ABJ9537" s="60"/>
      <c r="ABK9537" s="60"/>
      <c r="ABL9537" s="60"/>
      <c r="ABM9537" s="60"/>
      <c r="ABN9537" s="60"/>
      <c r="ABO9537" s="60"/>
      <c r="ABP9537" s="60"/>
      <c r="ABQ9537" s="60"/>
      <c r="ABR9537" s="60">
        <v>0.96093019024212001</v>
      </c>
      <c r="ABS9537" s="60"/>
      <c r="ABT9537" s="60"/>
      <c r="ABU9537" s="60"/>
      <c r="ABV9537" s="60"/>
      <c r="ABW9537" s="60"/>
      <c r="ABX9537" s="60"/>
    </row>
    <row r="9538" spans="727:752" x14ac:dyDescent="0.25">
      <c r="AAY9538" s="60"/>
      <c r="AAZ9538" s="60"/>
      <c r="ABA9538" s="60"/>
      <c r="ABB9538" s="60"/>
      <c r="ABC9538" s="60"/>
      <c r="ABD9538" s="60"/>
      <c r="ABE9538" s="60"/>
      <c r="ABF9538" s="60"/>
      <c r="ABG9538" s="60"/>
      <c r="ABH9538" s="60"/>
      <c r="ABI9538" s="60"/>
      <c r="ABJ9538" s="60"/>
      <c r="ABK9538" s="60"/>
      <c r="ABL9538" s="60"/>
      <c r="ABM9538" s="60"/>
      <c r="ABN9538" s="60"/>
      <c r="ABO9538" s="60"/>
      <c r="ABP9538" s="60"/>
      <c r="ABQ9538" s="60"/>
      <c r="ABR9538" s="60">
        <v>0.96092427838394001</v>
      </c>
      <c r="ABS9538" s="60"/>
      <c r="ABT9538" s="60"/>
      <c r="ABU9538" s="60"/>
      <c r="ABV9538" s="60"/>
      <c r="ABW9538" s="60"/>
      <c r="ABX9538" s="60"/>
    </row>
    <row r="9539" spans="727:752" x14ac:dyDescent="0.25">
      <c r="AAY9539" s="60"/>
      <c r="AAZ9539" s="60"/>
      <c r="ABA9539" s="60"/>
      <c r="ABB9539" s="60"/>
      <c r="ABC9539" s="60"/>
      <c r="ABD9539" s="60"/>
      <c r="ABE9539" s="60"/>
      <c r="ABF9539" s="60"/>
      <c r="ABG9539" s="60"/>
      <c r="ABH9539" s="60"/>
      <c r="ABI9539" s="60"/>
      <c r="ABJ9539" s="60"/>
      <c r="ABK9539" s="60"/>
      <c r="ABL9539" s="60"/>
      <c r="ABM9539" s="60"/>
      <c r="ABN9539" s="60"/>
      <c r="ABO9539" s="60"/>
      <c r="ABP9539" s="60"/>
      <c r="ABQ9539" s="60"/>
      <c r="ABR9539" s="60">
        <v>0.96089487784499295</v>
      </c>
      <c r="ABS9539" s="60"/>
      <c r="ABT9539" s="60"/>
      <c r="ABU9539" s="60"/>
      <c r="ABV9539" s="60"/>
      <c r="ABW9539" s="60"/>
      <c r="ABX9539" s="60"/>
    </row>
    <row r="9540" spans="727:752" x14ac:dyDescent="0.25">
      <c r="AAY9540" s="60"/>
      <c r="AAZ9540" s="60"/>
      <c r="ABA9540" s="60"/>
      <c r="ABB9540" s="60"/>
      <c r="ABC9540" s="60"/>
      <c r="ABD9540" s="60"/>
      <c r="ABE9540" s="60"/>
      <c r="ABF9540" s="60"/>
      <c r="ABG9540" s="60"/>
      <c r="ABH9540" s="60"/>
      <c r="ABI9540" s="60"/>
      <c r="ABJ9540" s="60"/>
      <c r="ABK9540" s="60"/>
      <c r="ABL9540" s="60"/>
      <c r="ABM9540" s="60"/>
      <c r="ABN9540" s="60"/>
      <c r="ABO9540" s="60"/>
      <c r="ABP9540" s="60"/>
      <c r="ABQ9540" s="60"/>
      <c r="ABR9540" s="60">
        <v>0.96087854697040898</v>
      </c>
      <c r="ABS9540" s="60"/>
      <c r="ABT9540" s="60"/>
      <c r="ABU9540" s="60"/>
      <c r="ABV9540" s="60"/>
      <c r="ABW9540" s="60"/>
      <c r="ABX9540" s="60"/>
    </row>
    <row r="9541" spans="727:752" x14ac:dyDescent="0.25">
      <c r="AAY9541" s="60"/>
      <c r="AAZ9541" s="60"/>
      <c r="ABA9541" s="60"/>
      <c r="ABB9541" s="60"/>
      <c r="ABC9541" s="60"/>
      <c r="ABD9541" s="60"/>
      <c r="ABE9541" s="60"/>
      <c r="ABF9541" s="60"/>
      <c r="ABG9541" s="60"/>
      <c r="ABH9541" s="60"/>
      <c r="ABI9541" s="60"/>
      <c r="ABJ9541" s="60"/>
      <c r="ABK9541" s="60"/>
      <c r="ABL9541" s="60"/>
      <c r="ABM9541" s="60"/>
      <c r="ABN9541" s="60"/>
      <c r="ABO9541" s="60"/>
      <c r="ABP9541" s="60"/>
      <c r="ABQ9541" s="60"/>
      <c r="ABR9541" s="60">
        <v>0.960877542294576</v>
      </c>
      <c r="ABS9541" s="60"/>
      <c r="ABT9541" s="60"/>
      <c r="ABU9541" s="60"/>
      <c r="ABV9541" s="60"/>
      <c r="ABW9541" s="60"/>
      <c r="ABX9541" s="60"/>
    </row>
    <row r="9542" spans="727:752" x14ac:dyDescent="0.25">
      <c r="AAY9542" s="60"/>
      <c r="AAZ9542" s="60"/>
      <c r="ABA9542" s="60"/>
      <c r="ABB9542" s="60"/>
      <c r="ABC9542" s="60"/>
      <c r="ABD9542" s="60"/>
      <c r="ABE9542" s="60"/>
      <c r="ABF9542" s="60"/>
      <c r="ABG9542" s="60"/>
      <c r="ABH9542" s="60"/>
      <c r="ABI9542" s="60"/>
      <c r="ABJ9542" s="60"/>
      <c r="ABK9542" s="60"/>
      <c r="ABL9542" s="60"/>
      <c r="ABM9542" s="60"/>
      <c r="ABN9542" s="60"/>
      <c r="ABO9542" s="60"/>
      <c r="ABP9542" s="60"/>
      <c r="ABQ9542" s="60"/>
      <c r="ABR9542" s="60">
        <v>0.96086777893234399</v>
      </c>
      <c r="ABS9542" s="60"/>
      <c r="ABT9542" s="60"/>
      <c r="ABU9542" s="60"/>
      <c r="ABV9542" s="60"/>
      <c r="ABW9542" s="60"/>
      <c r="ABX9542" s="60"/>
    </row>
    <row r="9543" spans="727:752" x14ac:dyDescent="0.25">
      <c r="AAY9543" s="60"/>
      <c r="AAZ9543" s="60"/>
      <c r="ABA9543" s="60"/>
      <c r="ABB9543" s="60"/>
      <c r="ABC9543" s="60"/>
      <c r="ABD9543" s="60"/>
      <c r="ABE9543" s="60"/>
      <c r="ABF9543" s="60"/>
      <c r="ABG9543" s="60"/>
      <c r="ABH9543" s="60"/>
      <c r="ABI9543" s="60"/>
      <c r="ABJ9543" s="60"/>
      <c r="ABK9543" s="60"/>
      <c r="ABL9543" s="60"/>
      <c r="ABM9543" s="60"/>
      <c r="ABN9543" s="60"/>
      <c r="ABO9543" s="60"/>
      <c r="ABP9543" s="60"/>
      <c r="ABQ9543" s="60"/>
      <c r="ABR9543" s="60">
        <v>0.96086341900428396</v>
      </c>
      <c r="ABS9543" s="60"/>
      <c r="ABT9543" s="60"/>
      <c r="ABU9543" s="60"/>
      <c r="ABV9543" s="60"/>
      <c r="ABW9543" s="60"/>
      <c r="ABX9543" s="60"/>
    </row>
    <row r="9544" spans="727:752" x14ac:dyDescent="0.25">
      <c r="AAY9544" s="60"/>
      <c r="AAZ9544" s="60"/>
      <c r="ABA9544" s="60"/>
      <c r="ABB9544" s="60"/>
      <c r="ABC9544" s="60"/>
      <c r="ABD9544" s="60"/>
      <c r="ABE9544" s="60"/>
      <c r="ABF9544" s="60"/>
      <c r="ABG9544" s="60"/>
      <c r="ABH9544" s="60"/>
      <c r="ABI9544" s="60"/>
      <c r="ABJ9544" s="60"/>
      <c r="ABK9544" s="60"/>
      <c r="ABL9544" s="60"/>
      <c r="ABM9544" s="60"/>
      <c r="ABN9544" s="60"/>
      <c r="ABO9544" s="60"/>
      <c r="ABP9544" s="60"/>
      <c r="ABQ9544" s="60"/>
      <c r="ABR9544" s="60">
        <v>0.96084798361584101</v>
      </c>
      <c r="ABS9544" s="60"/>
      <c r="ABT9544" s="60"/>
      <c r="ABU9544" s="60"/>
      <c r="ABV9544" s="60"/>
      <c r="ABW9544" s="60"/>
      <c r="ABX9544" s="60"/>
    </row>
    <row r="9545" spans="727:752" x14ac:dyDescent="0.25">
      <c r="AAY9545" s="60"/>
      <c r="AAZ9545" s="60"/>
      <c r="ABA9545" s="60"/>
      <c r="ABB9545" s="60"/>
      <c r="ABC9545" s="60"/>
      <c r="ABD9545" s="60"/>
      <c r="ABE9545" s="60"/>
      <c r="ABF9545" s="60"/>
      <c r="ABG9545" s="60"/>
      <c r="ABH9545" s="60"/>
      <c r="ABI9545" s="60"/>
      <c r="ABJ9545" s="60"/>
      <c r="ABK9545" s="60"/>
      <c r="ABL9545" s="60"/>
      <c r="ABM9545" s="60"/>
      <c r="ABN9545" s="60"/>
      <c r="ABO9545" s="60"/>
      <c r="ABP9545" s="60"/>
      <c r="ABQ9545" s="60"/>
      <c r="ABR9545" s="60">
        <v>0.960837582523421</v>
      </c>
      <c r="ABS9545" s="60"/>
      <c r="ABT9545" s="60"/>
      <c r="ABU9545" s="60"/>
      <c r="ABV9545" s="60"/>
      <c r="ABW9545" s="60"/>
      <c r="ABX9545" s="60"/>
    </row>
    <row r="9546" spans="727:752" x14ac:dyDescent="0.25">
      <c r="AAY9546" s="60"/>
      <c r="AAZ9546" s="60"/>
      <c r="ABA9546" s="60"/>
      <c r="ABB9546" s="60"/>
      <c r="ABC9546" s="60"/>
      <c r="ABD9546" s="60"/>
      <c r="ABE9546" s="60"/>
      <c r="ABF9546" s="60"/>
      <c r="ABG9546" s="60"/>
      <c r="ABH9546" s="60"/>
      <c r="ABI9546" s="60"/>
      <c r="ABJ9546" s="60"/>
      <c r="ABK9546" s="60"/>
      <c r="ABL9546" s="60"/>
      <c r="ABM9546" s="60"/>
      <c r="ABN9546" s="60"/>
      <c r="ABO9546" s="60"/>
      <c r="ABP9546" s="60"/>
      <c r="ABQ9546" s="60"/>
      <c r="ABR9546" s="60">
        <v>0.960834230794961</v>
      </c>
      <c r="ABS9546" s="60"/>
      <c r="ABT9546" s="60"/>
      <c r="ABU9546" s="60"/>
      <c r="ABV9546" s="60"/>
      <c r="ABW9546" s="60"/>
      <c r="ABX9546" s="60"/>
    </row>
    <row r="9547" spans="727:752" x14ac:dyDescent="0.25">
      <c r="AAY9547" s="60"/>
      <c r="AAZ9547" s="60"/>
      <c r="ABA9547" s="60"/>
      <c r="ABB9547" s="60"/>
      <c r="ABC9547" s="60"/>
      <c r="ABD9547" s="60"/>
      <c r="ABE9547" s="60"/>
      <c r="ABF9547" s="60"/>
      <c r="ABG9547" s="60"/>
      <c r="ABH9547" s="60"/>
      <c r="ABI9547" s="60"/>
      <c r="ABJ9547" s="60"/>
      <c r="ABK9547" s="60"/>
      <c r="ABL9547" s="60"/>
      <c r="ABM9547" s="60"/>
      <c r="ABN9547" s="60"/>
      <c r="ABO9547" s="60"/>
      <c r="ABP9547" s="60"/>
      <c r="ABQ9547" s="60"/>
      <c r="ABR9547" s="60">
        <v>0.96083125449651696</v>
      </c>
      <c r="ABS9547" s="60"/>
      <c r="ABT9547" s="60"/>
      <c r="ABU9547" s="60"/>
      <c r="ABV9547" s="60"/>
      <c r="ABW9547" s="60"/>
      <c r="ABX9547" s="60"/>
    </row>
    <row r="9548" spans="727:752" x14ac:dyDescent="0.25">
      <c r="AAY9548" s="60"/>
      <c r="AAZ9548" s="60"/>
      <c r="ABA9548" s="60"/>
      <c r="ABB9548" s="60"/>
      <c r="ABC9548" s="60"/>
      <c r="ABD9548" s="60"/>
      <c r="ABE9548" s="60"/>
      <c r="ABF9548" s="60"/>
      <c r="ABG9548" s="60"/>
      <c r="ABH9548" s="60"/>
      <c r="ABI9548" s="60"/>
      <c r="ABJ9548" s="60"/>
      <c r="ABK9548" s="60"/>
      <c r="ABL9548" s="60"/>
      <c r="ABM9548" s="60"/>
      <c r="ABN9548" s="60"/>
      <c r="ABO9548" s="60"/>
      <c r="ABP9548" s="60"/>
      <c r="ABQ9548" s="60"/>
      <c r="ABR9548" s="60">
        <v>0.96082353938615495</v>
      </c>
      <c r="ABS9548" s="60"/>
      <c r="ABT9548" s="60"/>
      <c r="ABU9548" s="60"/>
      <c r="ABV9548" s="60"/>
      <c r="ABW9548" s="60"/>
      <c r="ABX9548" s="60"/>
    </row>
    <row r="9549" spans="727:752" x14ac:dyDescent="0.25">
      <c r="AAY9549" s="60"/>
      <c r="AAZ9549" s="60"/>
      <c r="ABA9549" s="60"/>
      <c r="ABB9549" s="60"/>
      <c r="ABC9549" s="60"/>
      <c r="ABD9549" s="60"/>
      <c r="ABE9549" s="60"/>
      <c r="ABF9549" s="60"/>
      <c r="ABG9549" s="60"/>
      <c r="ABH9549" s="60"/>
      <c r="ABI9549" s="60"/>
      <c r="ABJ9549" s="60"/>
      <c r="ABK9549" s="60"/>
      <c r="ABL9549" s="60"/>
      <c r="ABM9549" s="60"/>
      <c r="ABN9549" s="60"/>
      <c r="ABO9549" s="60"/>
      <c r="ABP9549" s="60"/>
      <c r="ABQ9549" s="60"/>
      <c r="ABR9549" s="60">
        <v>0.96082224469066402</v>
      </c>
      <c r="ABS9549" s="60"/>
      <c r="ABT9549" s="60"/>
      <c r="ABU9549" s="60"/>
      <c r="ABV9549" s="60"/>
      <c r="ABW9549" s="60"/>
      <c r="ABX9549" s="60"/>
    </row>
    <row r="9550" spans="727:752" x14ac:dyDescent="0.25">
      <c r="AAY9550" s="60"/>
      <c r="AAZ9550" s="60"/>
      <c r="ABA9550" s="60"/>
      <c r="ABB9550" s="60"/>
      <c r="ABC9550" s="60"/>
      <c r="ABD9550" s="60"/>
      <c r="ABE9550" s="60"/>
      <c r="ABF9550" s="60"/>
      <c r="ABG9550" s="60"/>
      <c r="ABH9550" s="60"/>
      <c r="ABI9550" s="60"/>
      <c r="ABJ9550" s="60"/>
      <c r="ABK9550" s="60"/>
      <c r="ABL9550" s="60"/>
      <c r="ABM9550" s="60"/>
      <c r="ABN9550" s="60"/>
      <c r="ABO9550" s="60"/>
      <c r="ABP9550" s="60"/>
      <c r="ABQ9550" s="60"/>
      <c r="ABR9550" s="60">
        <v>0.96081682493434695</v>
      </c>
      <c r="ABS9550" s="60"/>
      <c r="ABT9550" s="60"/>
      <c r="ABU9550" s="60"/>
      <c r="ABV9550" s="60"/>
      <c r="ABW9550" s="60"/>
      <c r="ABX9550" s="60"/>
    </row>
    <row r="9551" spans="727:752" x14ac:dyDescent="0.25">
      <c r="AAY9551" s="60"/>
      <c r="AAZ9551" s="60"/>
      <c r="ABA9551" s="60"/>
      <c r="ABB9551" s="60"/>
      <c r="ABC9551" s="60"/>
      <c r="ABD9551" s="60"/>
      <c r="ABE9551" s="60"/>
      <c r="ABF9551" s="60"/>
      <c r="ABG9551" s="60"/>
      <c r="ABH9551" s="60"/>
      <c r="ABI9551" s="60"/>
      <c r="ABJ9551" s="60"/>
      <c r="ABK9551" s="60"/>
      <c r="ABL9551" s="60"/>
      <c r="ABM9551" s="60"/>
      <c r="ABN9551" s="60"/>
      <c r="ABO9551" s="60"/>
      <c r="ABP9551" s="60"/>
      <c r="ABQ9551" s="60"/>
      <c r="ABR9551" s="60">
        <v>0.96081206782235995</v>
      </c>
      <c r="ABS9551" s="60"/>
      <c r="ABT9551" s="60"/>
      <c r="ABU9551" s="60"/>
      <c r="ABV9551" s="60"/>
      <c r="ABW9551" s="60"/>
      <c r="ABX9551" s="60"/>
    </row>
    <row r="9552" spans="727:752" x14ac:dyDescent="0.25">
      <c r="AAY9552" s="60"/>
      <c r="AAZ9552" s="60"/>
      <c r="ABA9552" s="60"/>
      <c r="ABB9552" s="60"/>
      <c r="ABC9552" s="60"/>
      <c r="ABD9552" s="60"/>
      <c r="ABE9552" s="60"/>
      <c r="ABF9552" s="60"/>
      <c r="ABG9552" s="60"/>
      <c r="ABH9552" s="60"/>
      <c r="ABI9552" s="60"/>
      <c r="ABJ9552" s="60"/>
      <c r="ABK9552" s="60"/>
      <c r="ABL9552" s="60"/>
      <c r="ABM9552" s="60"/>
      <c r="ABN9552" s="60"/>
      <c r="ABO9552" s="60"/>
      <c r="ABP9552" s="60"/>
      <c r="ABQ9552" s="60"/>
      <c r="ABR9552" s="60">
        <v>0.96080480812662095</v>
      </c>
      <c r="ABS9552" s="60"/>
      <c r="ABT9552" s="60"/>
      <c r="ABU9552" s="60"/>
      <c r="ABV9552" s="60"/>
      <c r="ABW9552" s="60"/>
      <c r="ABX9552" s="60"/>
    </row>
    <row r="9553" spans="727:752" x14ac:dyDescent="0.25">
      <c r="AAY9553" s="60"/>
      <c r="AAZ9553" s="60"/>
      <c r="ABA9553" s="60"/>
      <c r="ABB9553" s="60"/>
      <c r="ABC9553" s="60"/>
      <c r="ABD9553" s="60"/>
      <c r="ABE9553" s="60"/>
      <c r="ABF9553" s="60"/>
      <c r="ABG9553" s="60"/>
      <c r="ABH9553" s="60"/>
      <c r="ABI9553" s="60"/>
      <c r="ABJ9553" s="60"/>
      <c r="ABK9553" s="60"/>
      <c r="ABL9553" s="60"/>
      <c r="ABM9553" s="60"/>
      <c r="ABN9553" s="60"/>
      <c r="ABO9553" s="60"/>
      <c r="ABP9553" s="60"/>
      <c r="ABQ9553" s="60"/>
      <c r="ABR9553" s="60">
        <v>0.96079232072891796</v>
      </c>
      <c r="ABS9553" s="60"/>
      <c r="ABT9553" s="60"/>
      <c r="ABU9553" s="60"/>
      <c r="ABV9553" s="60"/>
      <c r="ABW9553" s="60"/>
      <c r="ABX9553" s="60"/>
    </row>
    <row r="9554" spans="727:752" x14ac:dyDescent="0.25">
      <c r="AAY9554" s="60"/>
      <c r="AAZ9554" s="60"/>
      <c r="ABA9554" s="60"/>
      <c r="ABB9554" s="60"/>
      <c r="ABC9554" s="60"/>
      <c r="ABD9554" s="60"/>
      <c r="ABE9554" s="60"/>
      <c r="ABF9554" s="60"/>
      <c r="ABG9554" s="60"/>
      <c r="ABH9554" s="60"/>
      <c r="ABI9554" s="60"/>
      <c r="ABJ9554" s="60"/>
      <c r="ABK9554" s="60"/>
      <c r="ABL9554" s="60"/>
      <c r="ABM9554" s="60"/>
      <c r="ABN9554" s="60"/>
      <c r="ABO9554" s="60"/>
      <c r="ABP9554" s="60"/>
      <c r="ABQ9554" s="60"/>
      <c r="ABR9554" s="60">
        <v>0.96078972755851899</v>
      </c>
      <c r="ABS9554" s="60"/>
      <c r="ABT9554" s="60"/>
      <c r="ABU9554" s="60"/>
      <c r="ABV9554" s="60"/>
      <c r="ABW9554" s="60"/>
      <c r="ABX9554" s="60"/>
    </row>
    <row r="9555" spans="727:752" x14ac:dyDescent="0.25">
      <c r="AAY9555" s="60"/>
      <c r="AAZ9555" s="60"/>
      <c r="ABA9555" s="60"/>
      <c r="ABB9555" s="60"/>
      <c r="ABC9555" s="60"/>
      <c r="ABD9555" s="60"/>
      <c r="ABE9555" s="60"/>
      <c r="ABF9555" s="60"/>
      <c r="ABG9555" s="60"/>
      <c r="ABH9555" s="60"/>
      <c r="ABI9555" s="60"/>
      <c r="ABJ9555" s="60"/>
      <c r="ABK9555" s="60"/>
      <c r="ABL9555" s="60"/>
      <c r="ABM9555" s="60"/>
      <c r="ABN9555" s="60"/>
      <c r="ABO9555" s="60"/>
      <c r="ABP9555" s="60"/>
      <c r="ABQ9555" s="60"/>
      <c r="ABR9555" s="60">
        <v>0.96077789915629497</v>
      </c>
      <c r="ABS9555" s="60"/>
      <c r="ABT9555" s="60"/>
      <c r="ABU9555" s="60"/>
      <c r="ABV9555" s="60"/>
      <c r="ABW9555" s="60"/>
      <c r="ABX9555" s="60"/>
    </row>
    <row r="9556" spans="727:752" x14ac:dyDescent="0.25">
      <c r="AAY9556" s="60"/>
      <c r="AAZ9556" s="60"/>
      <c r="ABA9556" s="60"/>
      <c r="ABB9556" s="60"/>
      <c r="ABC9556" s="60"/>
      <c r="ABD9556" s="60"/>
      <c r="ABE9556" s="60"/>
      <c r="ABF9556" s="60"/>
      <c r="ABG9556" s="60"/>
      <c r="ABH9556" s="60"/>
      <c r="ABI9556" s="60"/>
      <c r="ABJ9556" s="60"/>
      <c r="ABK9556" s="60"/>
      <c r="ABL9556" s="60"/>
      <c r="ABM9556" s="60"/>
      <c r="ABN9556" s="60"/>
      <c r="ABO9556" s="60"/>
      <c r="ABP9556" s="60"/>
      <c r="ABQ9556" s="60"/>
      <c r="ABR9556" s="60">
        <v>0.960771998633564</v>
      </c>
      <c r="ABS9556" s="60"/>
      <c r="ABT9556" s="60"/>
      <c r="ABU9556" s="60"/>
      <c r="ABV9556" s="60"/>
      <c r="ABW9556" s="60"/>
      <c r="ABX9556" s="60"/>
    </row>
    <row r="9557" spans="727:752" x14ac:dyDescent="0.25">
      <c r="AAY9557" s="60"/>
      <c r="AAZ9557" s="60"/>
      <c r="ABA9557" s="60"/>
      <c r="ABB9557" s="60"/>
      <c r="ABC9557" s="60"/>
      <c r="ABD9557" s="60"/>
      <c r="ABE9557" s="60"/>
      <c r="ABF9557" s="60"/>
      <c r="ABG9557" s="60"/>
      <c r="ABH9557" s="60"/>
      <c r="ABI9557" s="60"/>
      <c r="ABJ9557" s="60"/>
      <c r="ABK9557" s="60"/>
      <c r="ABL9557" s="60"/>
      <c r="ABM9557" s="60"/>
      <c r="ABN9557" s="60"/>
      <c r="ABO9557" s="60"/>
      <c r="ABP9557" s="60"/>
      <c r="ABQ9557" s="60"/>
      <c r="ABR9557" s="60">
        <v>0.96077036574028896</v>
      </c>
      <c r="ABS9557" s="60"/>
      <c r="ABT9557" s="60"/>
      <c r="ABU9557" s="60"/>
      <c r="ABV9557" s="60"/>
      <c r="ABW9557" s="60"/>
      <c r="ABX9557" s="60"/>
    </row>
    <row r="9558" spans="727:752" x14ac:dyDescent="0.25">
      <c r="AAY9558" s="60"/>
      <c r="AAZ9558" s="60"/>
      <c r="ABA9558" s="60"/>
      <c r="ABB9558" s="60"/>
      <c r="ABC9558" s="60"/>
      <c r="ABD9558" s="60"/>
      <c r="ABE9558" s="60"/>
      <c r="ABF9558" s="60"/>
      <c r="ABG9558" s="60"/>
      <c r="ABH9558" s="60"/>
      <c r="ABI9558" s="60"/>
      <c r="ABJ9558" s="60"/>
      <c r="ABK9558" s="60"/>
      <c r="ABL9558" s="60"/>
      <c r="ABM9558" s="60"/>
      <c r="ABN9558" s="60"/>
      <c r="ABO9558" s="60"/>
      <c r="ABP9558" s="60"/>
      <c r="ABQ9558" s="60"/>
      <c r="ABR9558" s="60">
        <v>0.96076945691407301</v>
      </c>
      <c r="ABS9558" s="60"/>
      <c r="ABT9558" s="60"/>
      <c r="ABU9558" s="60"/>
      <c r="ABV9558" s="60"/>
      <c r="ABW9558" s="60"/>
      <c r="ABX9558" s="60"/>
    </row>
    <row r="9559" spans="727:752" x14ac:dyDescent="0.25">
      <c r="AAY9559" s="60"/>
      <c r="AAZ9559" s="60"/>
      <c r="ABA9559" s="60"/>
      <c r="ABB9559" s="60"/>
      <c r="ABC9559" s="60"/>
      <c r="ABD9559" s="60"/>
      <c r="ABE9559" s="60"/>
      <c r="ABF9559" s="60"/>
      <c r="ABG9559" s="60"/>
      <c r="ABH9559" s="60"/>
      <c r="ABI9559" s="60"/>
      <c r="ABJ9559" s="60"/>
      <c r="ABK9559" s="60"/>
      <c r="ABL9559" s="60"/>
      <c r="ABM9559" s="60"/>
      <c r="ABN9559" s="60"/>
      <c r="ABO9559" s="60"/>
      <c r="ABP9559" s="60"/>
      <c r="ABQ9559" s="60"/>
      <c r="ABR9559" s="60">
        <v>0.96076460769970795</v>
      </c>
      <c r="ABS9559" s="60"/>
      <c r="ABT9559" s="60"/>
      <c r="ABU9559" s="60"/>
      <c r="ABV9559" s="60"/>
      <c r="ABW9559" s="60"/>
      <c r="ABX9559" s="60"/>
    </row>
    <row r="9560" spans="727:752" x14ac:dyDescent="0.25">
      <c r="AAY9560" s="60"/>
      <c r="AAZ9560" s="60"/>
      <c r="ABA9560" s="60"/>
      <c r="ABB9560" s="60"/>
      <c r="ABC9560" s="60"/>
      <c r="ABD9560" s="60"/>
      <c r="ABE9560" s="60"/>
      <c r="ABF9560" s="60"/>
      <c r="ABG9560" s="60"/>
      <c r="ABH9560" s="60"/>
      <c r="ABI9560" s="60"/>
      <c r="ABJ9560" s="60"/>
      <c r="ABK9560" s="60"/>
      <c r="ABL9560" s="60"/>
      <c r="ABM9560" s="60"/>
      <c r="ABN9560" s="60"/>
      <c r="ABO9560" s="60"/>
      <c r="ABP9560" s="60"/>
      <c r="ABQ9560" s="60"/>
      <c r="ABR9560" s="60">
        <v>0.96076135996291001</v>
      </c>
      <c r="ABS9560" s="60"/>
      <c r="ABT9560" s="60"/>
      <c r="ABU9560" s="60"/>
      <c r="ABV9560" s="60"/>
      <c r="ABW9560" s="60"/>
      <c r="ABX9560" s="60"/>
    </row>
    <row r="9561" spans="727:752" x14ac:dyDescent="0.25">
      <c r="AAY9561" s="60"/>
      <c r="AAZ9561" s="60"/>
      <c r="ABA9561" s="60"/>
      <c r="ABB9561" s="60"/>
      <c r="ABC9561" s="60"/>
      <c r="ABD9561" s="60"/>
      <c r="ABE9561" s="60"/>
      <c r="ABF9561" s="60"/>
      <c r="ABG9561" s="60"/>
      <c r="ABH9561" s="60"/>
      <c r="ABI9561" s="60"/>
      <c r="ABJ9561" s="60"/>
      <c r="ABK9561" s="60"/>
      <c r="ABL9561" s="60"/>
      <c r="ABM9561" s="60"/>
      <c r="ABN9561" s="60"/>
      <c r="ABO9561" s="60"/>
      <c r="ABP9561" s="60"/>
      <c r="ABQ9561" s="60"/>
      <c r="ABR9561" s="60">
        <v>0.96075967259353301</v>
      </c>
      <c r="ABS9561" s="60"/>
      <c r="ABT9561" s="60"/>
      <c r="ABU9561" s="60"/>
      <c r="ABV9561" s="60"/>
      <c r="ABW9561" s="60"/>
      <c r="ABX9561" s="60"/>
    </row>
    <row r="9562" spans="727:752" x14ac:dyDescent="0.25">
      <c r="AAY9562" s="60"/>
      <c r="AAZ9562" s="60"/>
      <c r="ABA9562" s="60"/>
      <c r="ABB9562" s="60"/>
      <c r="ABC9562" s="60"/>
      <c r="ABD9562" s="60"/>
      <c r="ABE9562" s="60"/>
      <c r="ABF9562" s="60"/>
      <c r="ABG9562" s="60"/>
      <c r="ABH9562" s="60"/>
      <c r="ABI9562" s="60"/>
      <c r="ABJ9562" s="60"/>
      <c r="ABK9562" s="60"/>
      <c r="ABL9562" s="60"/>
      <c r="ABM9562" s="60"/>
      <c r="ABN9562" s="60"/>
      <c r="ABO9562" s="60"/>
      <c r="ABP9562" s="60"/>
      <c r="ABQ9562" s="60"/>
      <c r="ABR9562" s="60">
        <v>0.96075559829882196</v>
      </c>
      <c r="ABS9562" s="60"/>
      <c r="ABT9562" s="60"/>
      <c r="ABU9562" s="60"/>
      <c r="ABV9562" s="60"/>
      <c r="ABW9562" s="60"/>
      <c r="ABX9562" s="60"/>
    </row>
    <row r="9563" spans="727:752" x14ac:dyDescent="0.25">
      <c r="AAY9563" s="60"/>
      <c r="AAZ9563" s="60"/>
      <c r="ABA9563" s="60"/>
      <c r="ABB9563" s="60"/>
      <c r="ABC9563" s="60"/>
      <c r="ABD9563" s="60"/>
      <c r="ABE9563" s="60"/>
      <c r="ABF9563" s="60"/>
      <c r="ABG9563" s="60"/>
      <c r="ABH9563" s="60"/>
      <c r="ABI9563" s="60"/>
      <c r="ABJ9563" s="60"/>
      <c r="ABK9563" s="60"/>
      <c r="ABL9563" s="60"/>
      <c r="ABM9563" s="60"/>
      <c r="ABN9563" s="60"/>
      <c r="ABO9563" s="60"/>
      <c r="ABP9563" s="60"/>
      <c r="ABQ9563" s="60"/>
      <c r="ABR9563" s="60">
        <v>0.96074331659032297</v>
      </c>
      <c r="ABS9563" s="60"/>
      <c r="ABT9563" s="60"/>
      <c r="ABU9563" s="60"/>
      <c r="ABV9563" s="60"/>
      <c r="ABW9563" s="60"/>
      <c r="ABX9563" s="60"/>
    </row>
    <row r="9564" spans="727:752" x14ac:dyDescent="0.25">
      <c r="AAY9564" s="60"/>
      <c r="AAZ9564" s="60"/>
      <c r="ABA9564" s="60"/>
      <c r="ABB9564" s="60"/>
      <c r="ABC9564" s="60"/>
      <c r="ABD9564" s="60"/>
      <c r="ABE9564" s="60"/>
      <c r="ABF9564" s="60"/>
      <c r="ABG9564" s="60"/>
      <c r="ABH9564" s="60"/>
      <c r="ABI9564" s="60"/>
      <c r="ABJ9564" s="60"/>
      <c r="ABK9564" s="60"/>
      <c r="ABL9564" s="60"/>
      <c r="ABM9564" s="60"/>
      <c r="ABN9564" s="60"/>
      <c r="ABO9564" s="60"/>
      <c r="ABP9564" s="60"/>
      <c r="ABQ9564" s="60"/>
      <c r="ABR9564" s="60">
        <v>0.96073675672013403</v>
      </c>
      <c r="ABS9564" s="60"/>
      <c r="ABT9564" s="60"/>
      <c r="ABU9564" s="60"/>
      <c r="ABV9564" s="60"/>
      <c r="ABW9564" s="60"/>
      <c r="ABX9564" s="60"/>
    </row>
    <row r="9565" spans="727:752" x14ac:dyDescent="0.25">
      <c r="AAY9565" s="60"/>
      <c r="AAZ9565" s="60"/>
      <c r="ABA9565" s="60"/>
      <c r="ABB9565" s="60"/>
      <c r="ABC9565" s="60"/>
      <c r="ABD9565" s="60"/>
      <c r="ABE9565" s="60"/>
      <c r="ABF9565" s="60"/>
      <c r="ABG9565" s="60"/>
      <c r="ABH9565" s="60"/>
      <c r="ABI9565" s="60"/>
      <c r="ABJ9565" s="60"/>
      <c r="ABK9565" s="60"/>
      <c r="ABL9565" s="60"/>
      <c r="ABM9565" s="60"/>
      <c r="ABN9565" s="60"/>
      <c r="ABO9565" s="60"/>
      <c r="ABP9565" s="60"/>
      <c r="ABQ9565" s="60"/>
      <c r="ABR9565" s="60">
        <v>0.96073126610075898</v>
      </c>
      <c r="ABS9565" s="60"/>
      <c r="ABT9565" s="60"/>
      <c r="ABU9565" s="60"/>
      <c r="ABV9565" s="60"/>
      <c r="ABW9565" s="60"/>
      <c r="ABX9565" s="60"/>
    </row>
    <row r="9566" spans="727:752" x14ac:dyDescent="0.25">
      <c r="AAY9566" s="60"/>
      <c r="AAZ9566" s="60"/>
      <c r="ABA9566" s="60"/>
      <c r="ABB9566" s="60"/>
      <c r="ABC9566" s="60"/>
      <c r="ABD9566" s="60"/>
      <c r="ABE9566" s="60"/>
      <c r="ABF9566" s="60"/>
      <c r="ABG9566" s="60"/>
      <c r="ABH9566" s="60"/>
      <c r="ABI9566" s="60"/>
      <c r="ABJ9566" s="60"/>
      <c r="ABK9566" s="60"/>
      <c r="ABL9566" s="60"/>
      <c r="ABM9566" s="60"/>
      <c r="ABN9566" s="60"/>
      <c r="ABO9566" s="60"/>
      <c r="ABP9566" s="60"/>
      <c r="ABQ9566" s="60"/>
      <c r="ABR9566" s="60">
        <v>0.96072371978216298</v>
      </c>
      <c r="ABS9566" s="60"/>
      <c r="ABT9566" s="60"/>
      <c r="ABU9566" s="60"/>
      <c r="ABV9566" s="60"/>
      <c r="ABW9566" s="60"/>
      <c r="ABX9566" s="60"/>
    </row>
    <row r="9567" spans="727:752" x14ac:dyDescent="0.25">
      <c r="AAY9567" s="60"/>
      <c r="AAZ9567" s="60"/>
      <c r="ABA9567" s="60"/>
      <c r="ABB9567" s="60"/>
      <c r="ABC9567" s="60"/>
      <c r="ABD9567" s="60"/>
      <c r="ABE9567" s="60"/>
      <c r="ABF9567" s="60"/>
      <c r="ABG9567" s="60"/>
      <c r="ABH9567" s="60"/>
      <c r="ABI9567" s="60"/>
      <c r="ABJ9567" s="60"/>
      <c r="ABK9567" s="60"/>
      <c r="ABL9567" s="60"/>
      <c r="ABM9567" s="60"/>
      <c r="ABN9567" s="60"/>
      <c r="ABO9567" s="60"/>
      <c r="ABP9567" s="60"/>
      <c r="ABQ9567" s="60"/>
      <c r="ABR9567" s="60">
        <v>0.96071852572489302</v>
      </c>
      <c r="ABS9567" s="60"/>
      <c r="ABT9567" s="60"/>
      <c r="ABU9567" s="60"/>
      <c r="ABV9567" s="60"/>
      <c r="ABW9567" s="60"/>
      <c r="ABX9567" s="60"/>
    </row>
    <row r="9568" spans="727:752" x14ac:dyDescent="0.25">
      <c r="AAY9568" s="60"/>
      <c r="AAZ9568" s="60"/>
      <c r="ABA9568" s="60"/>
      <c r="ABB9568" s="60"/>
      <c r="ABC9568" s="60"/>
      <c r="ABD9568" s="60"/>
      <c r="ABE9568" s="60"/>
      <c r="ABF9568" s="60"/>
      <c r="ABG9568" s="60"/>
      <c r="ABH9568" s="60"/>
      <c r="ABI9568" s="60"/>
      <c r="ABJ9568" s="60"/>
      <c r="ABK9568" s="60"/>
      <c r="ABL9568" s="60"/>
      <c r="ABM9568" s="60"/>
      <c r="ABN9568" s="60"/>
      <c r="ABO9568" s="60"/>
      <c r="ABP9568" s="60"/>
      <c r="ABQ9568" s="60"/>
      <c r="ABR9568" s="60">
        <v>0.96070657336564802</v>
      </c>
      <c r="ABS9568" s="60"/>
      <c r="ABT9568" s="60"/>
      <c r="ABU9568" s="60"/>
      <c r="ABV9568" s="60"/>
      <c r="ABW9568" s="60"/>
      <c r="ABX9568" s="60"/>
    </row>
    <row r="9569" spans="727:752" x14ac:dyDescent="0.25">
      <c r="AAY9569" s="60"/>
      <c r="AAZ9569" s="60"/>
      <c r="ABA9569" s="60"/>
      <c r="ABB9569" s="60"/>
      <c r="ABC9569" s="60"/>
      <c r="ABD9569" s="60"/>
      <c r="ABE9569" s="60"/>
      <c r="ABF9569" s="60"/>
      <c r="ABG9569" s="60"/>
      <c r="ABH9569" s="60"/>
      <c r="ABI9569" s="60"/>
      <c r="ABJ9569" s="60"/>
      <c r="ABK9569" s="60"/>
      <c r="ABL9569" s="60"/>
      <c r="ABM9569" s="60"/>
      <c r="ABN9569" s="60"/>
      <c r="ABO9569" s="60"/>
      <c r="ABP9569" s="60"/>
      <c r="ABQ9569" s="60"/>
      <c r="ABR9569" s="60">
        <v>0.960649551739302</v>
      </c>
      <c r="ABS9569" s="60"/>
      <c r="ABT9569" s="60"/>
      <c r="ABU9569" s="60"/>
      <c r="ABV9569" s="60"/>
      <c r="ABW9569" s="60"/>
      <c r="ABX9569" s="60"/>
    </row>
    <row r="9570" spans="727:752" x14ac:dyDescent="0.25">
      <c r="AAY9570" s="60"/>
      <c r="AAZ9570" s="60"/>
      <c r="ABA9570" s="60"/>
      <c r="ABB9570" s="60"/>
      <c r="ABC9570" s="60"/>
      <c r="ABD9570" s="60"/>
      <c r="ABE9570" s="60"/>
      <c r="ABF9570" s="60"/>
      <c r="ABG9570" s="60"/>
      <c r="ABH9570" s="60"/>
      <c r="ABI9570" s="60"/>
      <c r="ABJ9570" s="60"/>
      <c r="ABK9570" s="60"/>
      <c r="ABL9570" s="60"/>
      <c r="ABM9570" s="60"/>
      <c r="ABN9570" s="60"/>
      <c r="ABO9570" s="60"/>
      <c r="ABP9570" s="60"/>
      <c r="ABQ9570" s="60"/>
      <c r="ABR9570" s="60">
        <v>0.96063007992067595</v>
      </c>
      <c r="ABS9570" s="60"/>
      <c r="ABT9570" s="60"/>
      <c r="ABU9570" s="60"/>
      <c r="ABV9570" s="60"/>
      <c r="ABW9570" s="60"/>
      <c r="ABX9570" s="60"/>
    </row>
    <row r="9571" spans="727:752" x14ac:dyDescent="0.25">
      <c r="AAY9571" s="60"/>
      <c r="AAZ9571" s="60"/>
      <c r="ABA9571" s="60"/>
      <c r="ABB9571" s="60"/>
      <c r="ABC9571" s="60"/>
      <c r="ABD9571" s="60"/>
      <c r="ABE9571" s="60"/>
      <c r="ABF9571" s="60"/>
      <c r="ABG9571" s="60"/>
      <c r="ABH9571" s="60"/>
      <c r="ABI9571" s="60"/>
      <c r="ABJ9571" s="60"/>
      <c r="ABK9571" s="60"/>
      <c r="ABL9571" s="60"/>
      <c r="ABM9571" s="60"/>
      <c r="ABN9571" s="60"/>
      <c r="ABO9571" s="60"/>
      <c r="ABP9571" s="60"/>
      <c r="ABQ9571" s="60"/>
      <c r="ABR9571" s="60">
        <v>0.96060647593972703</v>
      </c>
      <c r="ABS9571" s="60"/>
      <c r="ABT9571" s="60"/>
      <c r="ABU9571" s="60"/>
      <c r="ABV9571" s="60"/>
      <c r="ABW9571" s="60"/>
      <c r="ABX9571" s="60"/>
    </row>
    <row r="9572" spans="727:752" x14ac:dyDescent="0.25">
      <c r="AAY9572" s="60"/>
      <c r="AAZ9572" s="60"/>
      <c r="ABA9572" s="60"/>
      <c r="ABB9572" s="60"/>
      <c r="ABC9572" s="60"/>
      <c r="ABD9572" s="60"/>
      <c r="ABE9572" s="60"/>
      <c r="ABF9572" s="60"/>
      <c r="ABG9572" s="60"/>
      <c r="ABH9572" s="60"/>
      <c r="ABI9572" s="60"/>
      <c r="ABJ9572" s="60"/>
      <c r="ABK9572" s="60"/>
      <c r="ABL9572" s="60"/>
      <c r="ABM9572" s="60"/>
      <c r="ABN9572" s="60"/>
      <c r="ABO9572" s="60"/>
      <c r="ABP9572" s="60"/>
      <c r="ABQ9572" s="60"/>
      <c r="ABR9572" s="60">
        <v>0.96059675477005202</v>
      </c>
      <c r="ABS9572" s="60"/>
      <c r="ABT9572" s="60"/>
      <c r="ABU9572" s="60"/>
      <c r="ABV9572" s="60"/>
      <c r="ABW9572" s="60"/>
      <c r="ABX9572" s="60"/>
    </row>
    <row r="9573" spans="727:752" x14ac:dyDescent="0.25">
      <c r="AAY9573" s="60"/>
      <c r="AAZ9573" s="60"/>
      <c r="ABA9573" s="60"/>
      <c r="ABB9573" s="60"/>
      <c r="ABC9573" s="60"/>
      <c r="ABD9573" s="60"/>
      <c r="ABE9573" s="60"/>
      <c r="ABF9573" s="60"/>
      <c r="ABG9573" s="60"/>
      <c r="ABH9573" s="60"/>
      <c r="ABI9573" s="60"/>
      <c r="ABJ9573" s="60"/>
      <c r="ABK9573" s="60"/>
      <c r="ABL9573" s="60"/>
      <c r="ABM9573" s="60"/>
      <c r="ABN9573" s="60"/>
      <c r="ABO9573" s="60"/>
      <c r="ABP9573" s="60"/>
      <c r="ABQ9573" s="60"/>
      <c r="ABR9573" s="60">
        <v>0.96058518579599395</v>
      </c>
      <c r="ABS9573" s="60"/>
      <c r="ABT9573" s="60"/>
      <c r="ABU9573" s="60"/>
      <c r="ABV9573" s="60"/>
      <c r="ABW9573" s="60"/>
      <c r="ABX9573" s="60"/>
    </row>
    <row r="9574" spans="727:752" x14ac:dyDescent="0.25">
      <c r="AAY9574" s="60"/>
      <c r="AAZ9574" s="60"/>
      <c r="ABA9574" s="60"/>
      <c r="ABB9574" s="60"/>
      <c r="ABC9574" s="60"/>
      <c r="ABD9574" s="60"/>
      <c r="ABE9574" s="60"/>
      <c r="ABF9574" s="60"/>
      <c r="ABG9574" s="60"/>
      <c r="ABH9574" s="60"/>
      <c r="ABI9574" s="60"/>
      <c r="ABJ9574" s="60"/>
      <c r="ABK9574" s="60"/>
      <c r="ABL9574" s="60"/>
      <c r="ABM9574" s="60"/>
      <c r="ABN9574" s="60"/>
      <c r="ABO9574" s="60"/>
      <c r="ABP9574" s="60"/>
      <c r="ABQ9574" s="60"/>
      <c r="ABR9574" s="60">
        <v>0.96055995015576601</v>
      </c>
      <c r="ABS9574" s="60"/>
      <c r="ABT9574" s="60"/>
      <c r="ABU9574" s="60"/>
      <c r="ABV9574" s="60"/>
      <c r="ABW9574" s="60"/>
      <c r="ABX9574" s="60"/>
    </row>
    <row r="9575" spans="727:752" x14ac:dyDescent="0.25">
      <c r="AAY9575" s="60"/>
      <c r="AAZ9575" s="60"/>
      <c r="ABA9575" s="60"/>
      <c r="ABB9575" s="60"/>
      <c r="ABC9575" s="60"/>
      <c r="ABD9575" s="60"/>
      <c r="ABE9575" s="60"/>
      <c r="ABF9575" s="60"/>
      <c r="ABG9575" s="60"/>
      <c r="ABH9575" s="60"/>
      <c r="ABI9575" s="60"/>
      <c r="ABJ9575" s="60"/>
      <c r="ABK9575" s="60"/>
      <c r="ABL9575" s="60"/>
      <c r="ABM9575" s="60"/>
      <c r="ABN9575" s="60"/>
      <c r="ABO9575" s="60"/>
      <c r="ABP9575" s="60"/>
      <c r="ABQ9575" s="60"/>
      <c r="ABR9575" s="60">
        <v>0.96054967893265797</v>
      </c>
      <c r="ABS9575" s="60"/>
      <c r="ABT9575" s="60"/>
      <c r="ABU9575" s="60"/>
      <c r="ABV9575" s="60"/>
      <c r="ABW9575" s="60"/>
      <c r="ABX9575" s="60"/>
    </row>
    <row r="9576" spans="727:752" x14ac:dyDescent="0.25">
      <c r="AAY9576" s="60"/>
      <c r="AAZ9576" s="60"/>
      <c r="ABA9576" s="60"/>
      <c r="ABB9576" s="60"/>
      <c r="ABC9576" s="60"/>
      <c r="ABD9576" s="60"/>
      <c r="ABE9576" s="60"/>
      <c r="ABF9576" s="60"/>
      <c r="ABG9576" s="60"/>
      <c r="ABH9576" s="60"/>
      <c r="ABI9576" s="60"/>
      <c r="ABJ9576" s="60"/>
      <c r="ABK9576" s="60"/>
      <c r="ABL9576" s="60"/>
      <c r="ABM9576" s="60"/>
      <c r="ABN9576" s="60"/>
      <c r="ABO9576" s="60"/>
      <c r="ABP9576" s="60"/>
      <c r="ABQ9576" s="60"/>
      <c r="ABR9576" s="60">
        <v>0.96050664543423403</v>
      </c>
      <c r="ABS9576" s="60"/>
      <c r="ABT9576" s="60"/>
      <c r="ABU9576" s="60"/>
      <c r="ABV9576" s="60"/>
      <c r="ABW9576" s="60"/>
      <c r="ABX9576" s="60"/>
    </row>
    <row r="9577" spans="727:752" x14ac:dyDescent="0.25">
      <c r="AAY9577" s="60"/>
      <c r="AAZ9577" s="60"/>
      <c r="ABA9577" s="60"/>
      <c r="ABB9577" s="60"/>
      <c r="ABC9577" s="60"/>
      <c r="ABD9577" s="60"/>
      <c r="ABE9577" s="60"/>
      <c r="ABF9577" s="60"/>
      <c r="ABG9577" s="60"/>
      <c r="ABH9577" s="60"/>
      <c r="ABI9577" s="60"/>
      <c r="ABJ9577" s="60"/>
      <c r="ABK9577" s="60"/>
      <c r="ABL9577" s="60"/>
      <c r="ABM9577" s="60"/>
      <c r="ABN9577" s="60"/>
      <c r="ABO9577" s="60"/>
      <c r="ABP9577" s="60"/>
      <c r="ABQ9577" s="60"/>
      <c r="ABR9577" s="60">
        <v>0.96049753051891196</v>
      </c>
      <c r="ABS9577" s="60"/>
      <c r="ABT9577" s="60"/>
      <c r="ABU9577" s="60"/>
      <c r="ABV9577" s="60"/>
      <c r="ABW9577" s="60"/>
      <c r="ABX9577" s="60"/>
    </row>
    <row r="9578" spans="727:752" x14ac:dyDescent="0.25">
      <c r="AAY9578" s="60"/>
      <c r="AAZ9578" s="60"/>
      <c r="ABA9578" s="60"/>
      <c r="ABB9578" s="60"/>
      <c r="ABC9578" s="60"/>
      <c r="ABD9578" s="60"/>
      <c r="ABE9578" s="60"/>
      <c r="ABF9578" s="60"/>
      <c r="ABG9578" s="60"/>
      <c r="ABH9578" s="60"/>
      <c r="ABI9578" s="60"/>
      <c r="ABJ9578" s="60"/>
      <c r="ABK9578" s="60"/>
      <c r="ABL9578" s="60"/>
      <c r="ABM9578" s="60"/>
      <c r="ABN9578" s="60"/>
      <c r="ABO9578" s="60"/>
      <c r="ABP9578" s="60"/>
      <c r="ABQ9578" s="60"/>
      <c r="ABR9578" s="60">
        <v>0.96049539680741802</v>
      </c>
      <c r="ABS9578" s="60"/>
      <c r="ABT9578" s="60"/>
      <c r="ABU9578" s="60"/>
      <c r="ABV9578" s="60"/>
      <c r="ABW9578" s="60"/>
      <c r="ABX9578" s="60"/>
    </row>
    <row r="9579" spans="727:752" x14ac:dyDescent="0.25">
      <c r="AAY9579" s="60"/>
      <c r="AAZ9579" s="60"/>
      <c r="ABA9579" s="60"/>
      <c r="ABB9579" s="60"/>
      <c r="ABC9579" s="60"/>
      <c r="ABD9579" s="60"/>
      <c r="ABE9579" s="60"/>
      <c r="ABF9579" s="60"/>
      <c r="ABG9579" s="60"/>
      <c r="ABH9579" s="60"/>
      <c r="ABI9579" s="60"/>
      <c r="ABJ9579" s="60"/>
      <c r="ABK9579" s="60"/>
      <c r="ABL9579" s="60"/>
      <c r="ABM9579" s="60"/>
      <c r="ABN9579" s="60"/>
      <c r="ABO9579" s="60"/>
      <c r="ABP9579" s="60"/>
      <c r="ABQ9579" s="60"/>
      <c r="ABR9579" s="60">
        <v>0.96048002225141005</v>
      </c>
      <c r="ABS9579" s="60"/>
      <c r="ABT9579" s="60"/>
      <c r="ABU9579" s="60"/>
      <c r="ABV9579" s="60"/>
      <c r="ABW9579" s="60"/>
      <c r="ABX9579" s="60"/>
    </row>
    <row r="9580" spans="727:752" x14ac:dyDescent="0.25">
      <c r="AAY9580" s="60"/>
      <c r="AAZ9580" s="60"/>
      <c r="ABA9580" s="60"/>
      <c r="ABB9580" s="60"/>
      <c r="ABC9580" s="60"/>
      <c r="ABD9580" s="60"/>
      <c r="ABE9580" s="60"/>
      <c r="ABF9580" s="60"/>
      <c r="ABG9580" s="60"/>
      <c r="ABH9580" s="60"/>
      <c r="ABI9580" s="60"/>
      <c r="ABJ9580" s="60"/>
      <c r="ABK9580" s="60"/>
      <c r="ABL9580" s="60"/>
      <c r="ABM9580" s="60"/>
      <c r="ABN9580" s="60"/>
      <c r="ABO9580" s="60"/>
      <c r="ABP9580" s="60"/>
      <c r="ABQ9580" s="60"/>
      <c r="ABR9580" s="60">
        <v>0.96047671106253096</v>
      </c>
      <c r="ABS9580" s="60"/>
      <c r="ABT9580" s="60"/>
      <c r="ABU9580" s="60"/>
      <c r="ABV9580" s="60"/>
      <c r="ABW9580" s="60"/>
      <c r="ABX9580" s="60"/>
    </row>
    <row r="9581" spans="727:752" x14ac:dyDescent="0.25">
      <c r="AAY9581" s="60"/>
      <c r="AAZ9581" s="60"/>
      <c r="ABA9581" s="60"/>
      <c r="ABB9581" s="60"/>
      <c r="ABC9581" s="60"/>
      <c r="ABD9581" s="60"/>
      <c r="ABE9581" s="60"/>
      <c r="ABF9581" s="60"/>
      <c r="ABG9581" s="60"/>
      <c r="ABH9581" s="60"/>
      <c r="ABI9581" s="60"/>
      <c r="ABJ9581" s="60"/>
      <c r="ABK9581" s="60"/>
      <c r="ABL9581" s="60"/>
      <c r="ABM9581" s="60"/>
      <c r="ABN9581" s="60"/>
      <c r="ABO9581" s="60"/>
      <c r="ABP9581" s="60"/>
      <c r="ABQ9581" s="60"/>
      <c r="ABR9581" s="60">
        <v>0.96045782659658696</v>
      </c>
      <c r="ABS9581" s="60"/>
      <c r="ABT9581" s="60"/>
      <c r="ABU9581" s="60"/>
      <c r="ABV9581" s="60"/>
      <c r="ABW9581" s="60"/>
      <c r="ABX9581" s="60"/>
    </row>
    <row r="9582" spans="727:752" x14ac:dyDescent="0.25">
      <c r="AAY9582" s="60"/>
      <c r="AAZ9582" s="60"/>
      <c r="ABA9582" s="60"/>
      <c r="ABB9582" s="60"/>
      <c r="ABC9582" s="60"/>
      <c r="ABD9582" s="60"/>
      <c r="ABE9582" s="60"/>
      <c r="ABF9582" s="60"/>
      <c r="ABG9582" s="60"/>
      <c r="ABH9582" s="60"/>
      <c r="ABI9582" s="60"/>
      <c r="ABJ9582" s="60"/>
      <c r="ABK9582" s="60"/>
      <c r="ABL9582" s="60"/>
      <c r="ABM9582" s="60"/>
      <c r="ABN9582" s="60"/>
      <c r="ABO9582" s="60"/>
      <c r="ABP9582" s="60"/>
      <c r="ABQ9582" s="60"/>
      <c r="ABR9582" s="60">
        <v>0.96044032494616305</v>
      </c>
      <c r="ABS9582" s="60"/>
      <c r="ABT9582" s="60"/>
      <c r="ABU9582" s="60"/>
      <c r="ABV9582" s="60"/>
      <c r="ABW9582" s="60"/>
      <c r="ABX9582" s="60"/>
    </row>
    <row r="9583" spans="727:752" x14ac:dyDescent="0.25">
      <c r="AAY9583" s="60"/>
      <c r="AAZ9583" s="60"/>
      <c r="ABA9583" s="60"/>
      <c r="ABB9583" s="60"/>
      <c r="ABC9583" s="60"/>
      <c r="ABD9583" s="60"/>
      <c r="ABE9583" s="60"/>
      <c r="ABF9583" s="60"/>
      <c r="ABG9583" s="60"/>
      <c r="ABH9583" s="60"/>
      <c r="ABI9583" s="60"/>
      <c r="ABJ9583" s="60"/>
      <c r="ABK9583" s="60"/>
      <c r="ABL9583" s="60"/>
      <c r="ABM9583" s="60"/>
      <c r="ABN9583" s="60"/>
      <c r="ABO9583" s="60"/>
      <c r="ABP9583" s="60"/>
      <c r="ABQ9583" s="60"/>
      <c r="ABR9583" s="60">
        <v>0.96043235819990003</v>
      </c>
      <c r="ABS9583" s="60"/>
      <c r="ABT9583" s="60"/>
      <c r="ABU9583" s="60"/>
      <c r="ABV9583" s="60"/>
      <c r="ABW9583" s="60"/>
      <c r="ABX9583" s="60"/>
    </row>
    <row r="9584" spans="727:752" x14ac:dyDescent="0.25">
      <c r="AAY9584" s="60"/>
      <c r="AAZ9584" s="60"/>
      <c r="ABA9584" s="60"/>
      <c r="ABB9584" s="60"/>
      <c r="ABC9584" s="60"/>
      <c r="ABD9584" s="60"/>
      <c r="ABE9584" s="60"/>
      <c r="ABF9584" s="60"/>
      <c r="ABG9584" s="60"/>
      <c r="ABH9584" s="60"/>
      <c r="ABI9584" s="60"/>
      <c r="ABJ9584" s="60"/>
      <c r="ABK9584" s="60"/>
      <c r="ABL9584" s="60"/>
      <c r="ABM9584" s="60"/>
      <c r="ABN9584" s="60"/>
      <c r="ABO9584" s="60"/>
      <c r="ABP9584" s="60"/>
      <c r="ABQ9584" s="60"/>
      <c r="ABR9584" s="60">
        <v>0.96038710934999605</v>
      </c>
      <c r="ABS9584" s="60"/>
      <c r="ABT9584" s="60"/>
      <c r="ABU9584" s="60"/>
      <c r="ABV9584" s="60"/>
      <c r="ABW9584" s="60"/>
      <c r="ABX9584" s="60"/>
    </row>
    <row r="9585" spans="727:752" x14ac:dyDescent="0.25">
      <c r="AAY9585" s="60"/>
      <c r="AAZ9585" s="60"/>
      <c r="ABA9585" s="60"/>
      <c r="ABB9585" s="60"/>
      <c r="ABC9585" s="60"/>
      <c r="ABD9585" s="60"/>
      <c r="ABE9585" s="60"/>
      <c r="ABF9585" s="60"/>
      <c r="ABG9585" s="60"/>
      <c r="ABH9585" s="60"/>
      <c r="ABI9585" s="60"/>
      <c r="ABJ9585" s="60"/>
      <c r="ABK9585" s="60"/>
      <c r="ABL9585" s="60"/>
      <c r="ABM9585" s="60"/>
      <c r="ABN9585" s="60"/>
      <c r="ABO9585" s="60"/>
      <c r="ABP9585" s="60"/>
      <c r="ABQ9585" s="60"/>
      <c r="ABR9585" s="60">
        <v>0.96038397322767799</v>
      </c>
      <c r="ABS9585" s="60"/>
      <c r="ABT9585" s="60"/>
      <c r="ABU9585" s="60"/>
      <c r="ABV9585" s="60"/>
      <c r="ABW9585" s="60"/>
      <c r="ABX9585" s="60"/>
    </row>
    <row r="9586" spans="727:752" x14ac:dyDescent="0.25">
      <c r="AAY9586" s="60"/>
      <c r="AAZ9586" s="60"/>
      <c r="ABA9586" s="60"/>
      <c r="ABB9586" s="60"/>
      <c r="ABC9586" s="60"/>
      <c r="ABD9586" s="60"/>
      <c r="ABE9586" s="60"/>
      <c r="ABF9586" s="60"/>
      <c r="ABG9586" s="60"/>
      <c r="ABH9586" s="60"/>
      <c r="ABI9586" s="60"/>
      <c r="ABJ9586" s="60"/>
      <c r="ABK9586" s="60"/>
      <c r="ABL9586" s="60"/>
      <c r="ABM9586" s="60"/>
      <c r="ABN9586" s="60"/>
      <c r="ABO9586" s="60"/>
      <c r="ABP9586" s="60"/>
      <c r="ABQ9586" s="60"/>
      <c r="ABR9586" s="60">
        <v>0.96038075432611503</v>
      </c>
      <c r="ABS9586" s="60"/>
      <c r="ABT9586" s="60"/>
      <c r="ABU9586" s="60"/>
      <c r="ABV9586" s="60"/>
      <c r="ABW9586" s="60"/>
      <c r="ABX9586" s="60"/>
    </row>
    <row r="9587" spans="727:752" x14ac:dyDescent="0.25">
      <c r="AAY9587" s="60"/>
      <c r="AAZ9587" s="60"/>
      <c r="ABA9587" s="60"/>
      <c r="ABB9587" s="60"/>
      <c r="ABC9587" s="60"/>
      <c r="ABD9587" s="60"/>
      <c r="ABE9587" s="60"/>
      <c r="ABF9587" s="60"/>
      <c r="ABG9587" s="60"/>
      <c r="ABH9587" s="60"/>
      <c r="ABI9587" s="60"/>
      <c r="ABJ9587" s="60"/>
      <c r="ABK9587" s="60"/>
      <c r="ABL9587" s="60"/>
      <c r="ABM9587" s="60"/>
      <c r="ABN9587" s="60"/>
      <c r="ABO9587" s="60"/>
      <c r="ABP9587" s="60"/>
      <c r="ABQ9587" s="60"/>
      <c r="ABR9587" s="60">
        <v>0.96037286137689803</v>
      </c>
      <c r="ABS9587" s="60"/>
      <c r="ABT9587" s="60"/>
      <c r="ABU9587" s="60"/>
      <c r="ABV9587" s="60"/>
      <c r="ABW9587" s="60"/>
      <c r="ABX9587" s="60"/>
    </row>
    <row r="9588" spans="727:752" x14ac:dyDescent="0.25">
      <c r="AAY9588" s="60"/>
      <c r="AAZ9588" s="60"/>
      <c r="ABA9588" s="60"/>
      <c r="ABB9588" s="60"/>
      <c r="ABC9588" s="60"/>
      <c r="ABD9588" s="60"/>
      <c r="ABE9588" s="60"/>
      <c r="ABF9588" s="60"/>
      <c r="ABG9588" s="60"/>
      <c r="ABH9588" s="60"/>
      <c r="ABI9588" s="60"/>
      <c r="ABJ9588" s="60"/>
      <c r="ABK9588" s="60"/>
      <c r="ABL9588" s="60"/>
      <c r="ABM9588" s="60"/>
      <c r="ABN9588" s="60"/>
      <c r="ABO9588" s="60"/>
      <c r="ABP9588" s="60"/>
      <c r="ABQ9588" s="60"/>
      <c r="ABR9588" s="60">
        <v>0.96036703007601398</v>
      </c>
      <c r="ABS9588" s="60"/>
      <c r="ABT9588" s="60"/>
      <c r="ABU9588" s="60"/>
      <c r="ABV9588" s="60"/>
      <c r="ABW9588" s="60"/>
      <c r="ABX9588" s="60"/>
    </row>
    <row r="9589" spans="727:752" x14ac:dyDescent="0.25">
      <c r="AAY9589" s="60"/>
      <c r="AAZ9589" s="60"/>
      <c r="ABA9589" s="60"/>
      <c r="ABB9589" s="60"/>
      <c r="ABC9589" s="60"/>
      <c r="ABD9589" s="60"/>
      <c r="ABE9589" s="60"/>
      <c r="ABF9589" s="60"/>
      <c r="ABG9589" s="60"/>
      <c r="ABH9589" s="60"/>
      <c r="ABI9589" s="60"/>
      <c r="ABJ9589" s="60"/>
      <c r="ABK9589" s="60"/>
      <c r="ABL9589" s="60"/>
      <c r="ABM9589" s="60"/>
      <c r="ABN9589" s="60"/>
      <c r="ABO9589" s="60"/>
      <c r="ABP9589" s="60"/>
      <c r="ABQ9589" s="60"/>
      <c r="ABR9589" s="60">
        <v>0.96036693703430398</v>
      </c>
      <c r="ABS9589" s="60"/>
      <c r="ABT9589" s="60"/>
      <c r="ABU9589" s="60"/>
      <c r="ABV9589" s="60"/>
      <c r="ABW9589" s="60"/>
      <c r="ABX9589" s="60"/>
    </row>
    <row r="9590" spans="727:752" x14ac:dyDescent="0.25">
      <c r="AAY9590" s="60"/>
      <c r="AAZ9590" s="60"/>
      <c r="ABA9590" s="60"/>
      <c r="ABB9590" s="60"/>
      <c r="ABC9590" s="60"/>
      <c r="ABD9590" s="60"/>
      <c r="ABE9590" s="60"/>
      <c r="ABF9590" s="60"/>
      <c r="ABG9590" s="60"/>
      <c r="ABH9590" s="60"/>
      <c r="ABI9590" s="60"/>
      <c r="ABJ9590" s="60"/>
      <c r="ABK9590" s="60"/>
      <c r="ABL9590" s="60"/>
      <c r="ABM9590" s="60"/>
      <c r="ABN9590" s="60"/>
      <c r="ABO9590" s="60"/>
      <c r="ABP9590" s="60"/>
      <c r="ABQ9590" s="60"/>
      <c r="ABR9590" s="60">
        <v>0.96035778688887397</v>
      </c>
      <c r="ABS9590" s="60"/>
      <c r="ABT9590" s="60"/>
      <c r="ABU9590" s="60"/>
      <c r="ABV9590" s="60"/>
      <c r="ABW9590" s="60"/>
      <c r="ABX9590" s="60"/>
    </row>
    <row r="9591" spans="727:752" x14ac:dyDescent="0.25">
      <c r="AAY9591" s="60"/>
      <c r="AAZ9591" s="60"/>
      <c r="ABA9591" s="60"/>
      <c r="ABB9591" s="60"/>
      <c r="ABC9591" s="60"/>
      <c r="ABD9591" s="60"/>
      <c r="ABE9591" s="60"/>
      <c r="ABF9591" s="60"/>
      <c r="ABG9591" s="60"/>
      <c r="ABH9591" s="60"/>
      <c r="ABI9591" s="60"/>
      <c r="ABJ9591" s="60"/>
      <c r="ABK9591" s="60"/>
      <c r="ABL9591" s="60"/>
      <c r="ABM9591" s="60"/>
      <c r="ABN9591" s="60"/>
      <c r="ABO9591" s="60"/>
      <c r="ABP9591" s="60"/>
      <c r="ABQ9591" s="60"/>
      <c r="ABR9591" s="60">
        <v>0.960336981128177</v>
      </c>
      <c r="ABS9591" s="60"/>
      <c r="ABT9591" s="60"/>
      <c r="ABU9591" s="60"/>
      <c r="ABV9591" s="60"/>
      <c r="ABW9591" s="60"/>
      <c r="ABX9591" s="60"/>
    </row>
    <row r="9592" spans="727:752" x14ac:dyDescent="0.25">
      <c r="AAY9592" s="60"/>
      <c r="AAZ9592" s="60"/>
      <c r="ABA9592" s="60"/>
      <c r="ABB9592" s="60"/>
      <c r="ABC9592" s="60"/>
      <c r="ABD9592" s="60"/>
      <c r="ABE9592" s="60"/>
      <c r="ABF9592" s="60"/>
      <c r="ABG9592" s="60"/>
      <c r="ABH9592" s="60"/>
      <c r="ABI9592" s="60"/>
      <c r="ABJ9592" s="60"/>
      <c r="ABK9592" s="60"/>
      <c r="ABL9592" s="60"/>
      <c r="ABM9592" s="60"/>
      <c r="ABN9592" s="60"/>
      <c r="ABO9592" s="60"/>
      <c r="ABP9592" s="60"/>
      <c r="ABQ9592" s="60"/>
      <c r="ABR9592" s="60">
        <v>0.96031480511115797</v>
      </c>
      <c r="ABS9592" s="60"/>
      <c r="ABT9592" s="60"/>
      <c r="ABU9592" s="60"/>
      <c r="ABV9592" s="60"/>
      <c r="ABW9592" s="60"/>
      <c r="ABX9592" s="60"/>
    </row>
    <row r="9593" spans="727:752" x14ac:dyDescent="0.25">
      <c r="AAY9593" s="60"/>
      <c r="AAZ9593" s="60"/>
      <c r="ABA9593" s="60"/>
      <c r="ABB9593" s="60"/>
      <c r="ABC9593" s="60"/>
      <c r="ABD9593" s="60"/>
      <c r="ABE9593" s="60"/>
      <c r="ABF9593" s="60"/>
      <c r="ABG9593" s="60"/>
      <c r="ABH9593" s="60"/>
      <c r="ABI9593" s="60"/>
      <c r="ABJ9593" s="60"/>
      <c r="ABK9593" s="60"/>
      <c r="ABL9593" s="60"/>
      <c r="ABM9593" s="60"/>
      <c r="ABN9593" s="60"/>
      <c r="ABO9593" s="60"/>
      <c r="ABP9593" s="60"/>
      <c r="ABQ9593" s="60"/>
      <c r="ABR9593" s="60">
        <v>0.96030801067948601</v>
      </c>
      <c r="ABS9593" s="60"/>
      <c r="ABT9593" s="60"/>
      <c r="ABU9593" s="60"/>
      <c r="ABV9593" s="60"/>
      <c r="ABW9593" s="60"/>
      <c r="ABX9593" s="60"/>
    </row>
    <row r="9594" spans="727:752" x14ac:dyDescent="0.25">
      <c r="AAY9594" s="60"/>
      <c r="AAZ9594" s="60"/>
      <c r="ABA9594" s="60"/>
      <c r="ABB9594" s="60"/>
      <c r="ABC9594" s="60"/>
      <c r="ABD9594" s="60"/>
      <c r="ABE9594" s="60"/>
      <c r="ABF9594" s="60"/>
      <c r="ABG9594" s="60"/>
      <c r="ABH9594" s="60"/>
      <c r="ABI9594" s="60"/>
      <c r="ABJ9594" s="60"/>
      <c r="ABK9594" s="60"/>
      <c r="ABL9594" s="60"/>
      <c r="ABM9594" s="60"/>
      <c r="ABN9594" s="60"/>
      <c r="ABO9594" s="60"/>
      <c r="ABP9594" s="60"/>
      <c r="ABQ9594" s="60"/>
      <c r="ABR9594" s="60">
        <v>0.96030119780215795</v>
      </c>
      <c r="ABS9594" s="60"/>
      <c r="ABT9594" s="60"/>
      <c r="ABU9594" s="60"/>
      <c r="ABV9594" s="60"/>
      <c r="ABW9594" s="60"/>
      <c r="ABX9594" s="60"/>
    </row>
    <row r="9595" spans="727:752" x14ac:dyDescent="0.25">
      <c r="AAY9595" s="60"/>
      <c r="AAZ9595" s="60"/>
      <c r="ABA9595" s="60"/>
      <c r="ABB9595" s="60"/>
      <c r="ABC9595" s="60"/>
      <c r="ABD9595" s="60"/>
      <c r="ABE9595" s="60"/>
      <c r="ABF9595" s="60"/>
      <c r="ABG9595" s="60"/>
      <c r="ABH9595" s="60"/>
      <c r="ABI9595" s="60"/>
      <c r="ABJ9595" s="60"/>
      <c r="ABK9595" s="60"/>
      <c r="ABL9595" s="60"/>
      <c r="ABM9595" s="60"/>
      <c r="ABN9595" s="60"/>
      <c r="ABO9595" s="60"/>
      <c r="ABP9595" s="60"/>
      <c r="ABQ9595" s="60"/>
      <c r="ABR9595" s="60">
        <v>0.96029053094547701</v>
      </c>
      <c r="ABS9595" s="60"/>
      <c r="ABT9595" s="60"/>
      <c r="ABU9595" s="60"/>
      <c r="ABV9595" s="60"/>
      <c r="ABW9595" s="60"/>
      <c r="ABX9595" s="60"/>
    </row>
    <row r="9596" spans="727:752" x14ac:dyDescent="0.25">
      <c r="AAY9596" s="60"/>
      <c r="AAZ9596" s="60"/>
      <c r="ABA9596" s="60"/>
      <c r="ABB9596" s="60"/>
      <c r="ABC9596" s="60"/>
      <c r="ABD9596" s="60"/>
      <c r="ABE9596" s="60"/>
      <c r="ABF9596" s="60"/>
      <c r="ABG9596" s="60"/>
      <c r="ABH9596" s="60"/>
      <c r="ABI9596" s="60"/>
      <c r="ABJ9596" s="60"/>
      <c r="ABK9596" s="60"/>
      <c r="ABL9596" s="60"/>
      <c r="ABM9596" s="60"/>
      <c r="ABN9596" s="60"/>
      <c r="ABO9596" s="60"/>
      <c r="ABP9596" s="60"/>
      <c r="ABQ9596" s="60"/>
      <c r="ABR9596" s="60">
        <v>0.960268636854688</v>
      </c>
      <c r="ABS9596" s="60"/>
      <c r="ABT9596" s="60"/>
      <c r="ABU9596" s="60"/>
      <c r="ABV9596" s="60"/>
      <c r="ABW9596" s="60"/>
      <c r="ABX9596" s="60"/>
    </row>
    <row r="9597" spans="727:752" x14ac:dyDescent="0.25">
      <c r="AAY9597" s="60"/>
      <c r="AAZ9597" s="60"/>
      <c r="ABA9597" s="60"/>
      <c r="ABB9597" s="60"/>
      <c r="ABC9597" s="60"/>
      <c r="ABD9597" s="60"/>
      <c r="ABE9597" s="60"/>
      <c r="ABF9597" s="60"/>
      <c r="ABG9597" s="60"/>
      <c r="ABH9597" s="60"/>
      <c r="ABI9597" s="60"/>
      <c r="ABJ9597" s="60"/>
      <c r="ABK9597" s="60"/>
      <c r="ABL9597" s="60"/>
      <c r="ABM9597" s="60"/>
      <c r="ABN9597" s="60"/>
      <c r="ABO9597" s="60"/>
      <c r="ABP9597" s="60"/>
      <c r="ABQ9597" s="60"/>
      <c r="ABR9597" s="60">
        <v>0.96026789259371503</v>
      </c>
      <c r="ABS9597" s="60"/>
      <c r="ABT9597" s="60"/>
      <c r="ABU9597" s="60"/>
      <c r="ABV9597" s="60"/>
      <c r="ABW9597" s="60"/>
      <c r="ABX9597" s="60"/>
    </row>
    <row r="9598" spans="727:752" x14ac:dyDescent="0.25">
      <c r="AAY9598" s="60"/>
      <c r="AAZ9598" s="60"/>
      <c r="ABA9598" s="60"/>
      <c r="ABB9598" s="60"/>
      <c r="ABC9598" s="60"/>
      <c r="ABD9598" s="60"/>
      <c r="ABE9598" s="60"/>
      <c r="ABF9598" s="60"/>
      <c r="ABG9598" s="60"/>
      <c r="ABH9598" s="60"/>
      <c r="ABI9598" s="60"/>
      <c r="ABJ9598" s="60"/>
      <c r="ABK9598" s="60"/>
      <c r="ABL9598" s="60"/>
      <c r="ABM9598" s="60"/>
      <c r="ABN9598" s="60"/>
      <c r="ABO9598" s="60"/>
      <c r="ABP9598" s="60"/>
      <c r="ABQ9598" s="60"/>
      <c r="ABR9598" s="60">
        <v>0.96026169781353499</v>
      </c>
      <c r="ABS9598" s="60"/>
      <c r="ABT9598" s="60"/>
      <c r="ABU9598" s="60"/>
      <c r="ABV9598" s="60"/>
      <c r="ABW9598" s="60"/>
      <c r="ABX9598" s="60"/>
    </row>
    <row r="9599" spans="727:752" x14ac:dyDescent="0.25">
      <c r="AAY9599" s="60"/>
      <c r="AAZ9599" s="60"/>
      <c r="ABA9599" s="60"/>
      <c r="ABB9599" s="60"/>
      <c r="ABC9599" s="60"/>
      <c r="ABD9599" s="60"/>
      <c r="ABE9599" s="60"/>
      <c r="ABF9599" s="60"/>
      <c r="ABG9599" s="60"/>
      <c r="ABH9599" s="60"/>
      <c r="ABI9599" s="60"/>
      <c r="ABJ9599" s="60"/>
      <c r="ABK9599" s="60"/>
      <c r="ABL9599" s="60"/>
      <c r="ABM9599" s="60"/>
      <c r="ABN9599" s="60"/>
      <c r="ABO9599" s="60"/>
      <c r="ABP9599" s="60"/>
      <c r="ABQ9599" s="60"/>
      <c r="ABR9599" s="60">
        <v>0.96023742425673297</v>
      </c>
      <c r="ABS9599" s="60"/>
      <c r="ABT9599" s="60"/>
      <c r="ABU9599" s="60"/>
      <c r="ABV9599" s="60"/>
      <c r="ABW9599" s="60"/>
      <c r="ABX9599" s="60"/>
    </row>
    <row r="9600" spans="727:752" x14ac:dyDescent="0.25">
      <c r="AAY9600" s="60"/>
      <c r="AAZ9600" s="60"/>
      <c r="ABA9600" s="60"/>
      <c r="ABB9600" s="60"/>
      <c r="ABC9600" s="60"/>
      <c r="ABD9600" s="60"/>
      <c r="ABE9600" s="60"/>
      <c r="ABF9600" s="60"/>
      <c r="ABG9600" s="60"/>
      <c r="ABH9600" s="60"/>
      <c r="ABI9600" s="60"/>
      <c r="ABJ9600" s="60"/>
      <c r="ABK9600" s="60"/>
      <c r="ABL9600" s="60"/>
      <c r="ABM9600" s="60"/>
      <c r="ABN9600" s="60"/>
      <c r="ABO9600" s="60"/>
      <c r="ABP9600" s="60"/>
      <c r="ABQ9600" s="60"/>
      <c r="ABR9600" s="60">
        <v>0.96022333871277499</v>
      </c>
      <c r="ABS9600" s="60"/>
      <c r="ABT9600" s="60"/>
      <c r="ABU9600" s="60"/>
      <c r="ABV9600" s="60"/>
      <c r="ABW9600" s="60"/>
      <c r="ABX9600" s="60"/>
    </row>
    <row r="9601" spans="727:752" x14ac:dyDescent="0.25">
      <c r="AAY9601" s="60"/>
      <c r="AAZ9601" s="60"/>
      <c r="ABA9601" s="60"/>
      <c r="ABB9601" s="60"/>
      <c r="ABC9601" s="60"/>
      <c r="ABD9601" s="60"/>
      <c r="ABE9601" s="60"/>
      <c r="ABF9601" s="60"/>
      <c r="ABG9601" s="60"/>
      <c r="ABH9601" s="60"/>
      <c r="ABI9601" s="60"/>
      <c r="ABJ9601" s="60"/>
      <c r="ABK9601" s="60"/>
      <c r="ABL9601" s="60"/>
      <c r="ABM9601" s="60"/>
      <c r="ABN9601" s="60"/>
      <c r="ABO9601" s="60"/>
      <c r="ABP9601" s="60"/>
      <c r="ABQ9601" s="60"/>
      <c r="ABR9601" s="60">
        <v>0.96021782820164803</v>
      </c>
      <c r="ABS9601" s="60"/>
      <c r="ABT9601" s="60"/>
      <c r="ABU9601" s="60"/>
      <c r="ABV9601" s="60"/>
      <c r="ABW9601" s="60"/>
      <c r="ABX9601" s="60"/>
    </row>
    <row r="9602" spans="727:752" x14ac:dyDescent="0.25">
      <c r="AAY9602" s="60"/>
      <c r="AAZ9602" s="60"/>
      <c r="ABA9602" s="60"/>
      <c r="ABB9602" s="60"/>
      <c r="ABC9602" s="60"/>
      <c r="ABD9602" s="60"/>
      <c r="ABE9602" s="60"/>
      <c r="ABF9602" s="60"/>
      <c r="ABG9602" s="60"/>
      <c r="ABH9602" s="60"/>
      <c r="ABI9602" s="60"/>
      <c r="ABJ9602" s="60"/>
      <c r="ABK9602" s="60"/>
      <c r="ABL9602" s="60"/>
      <c r="ABM9602" s="60"/>
      <c r="ABN9602" s="60"/>
      <c r="ABO9602" s="60"/>
      <c r="ABP9602" s="60"/>
      <c r="ABQ9602" s="60"/>
      <c r="ABR9602" s="60">
        <v>0.96021496445613197</v>
      </c>
      <c r="ABS9602" s="60"/>
      <c r="ABT9602" s="60"/>
      <c r="ABU9602" s="60"/>
      <c r="ABV9602" s="60"/>
      <c r="ABW9602" s="60"/>
      <c r="ABX9602" s="60"/>
    </row>
    <row r="9603" spans="727:752" x14ac:dyDescent="0.25">
      <c r="AAY9603" s="60"/>
      <c r="AAZ9603" s="60"/>
      <c r="ABA9603" s="60"/>
      <c r="ABB9603" s="60"/>
      <c r="ABC9603" s="60"/>
      <c r="ABD9603" s="60"/>
      <c r="ABE9603" s="60"/>
      <c r="ABF9603" s="60"/>
      <c r="ABG9603" s="60"/>
      <c r="ABH9603" s="60"/>
      <c r="ABI9603" s="60"/>
      <c r="ABJ9603" s="60"/>
      <c r="ABK9603" s="60"/>
      <c r="ABL9603" s="60"/>
      <c r="ABM9603" s="60"/>
      <c r="ABN9603" s="60"/>
      <c r="ABO9603" s="60"/>
      <c r="ABP9603" s="60"/>
      <c r="ABQ9603" s="60"/>
      <c r="ABR9603" s="60">
        <v>0.96016449973022799</v>
      </c>
      <c r="ABS9603" s="60"/>
      <c r="ABT9603" s="60"/>
      <c r="ABU9603" s="60"/>
      <c r="ABV9603" s="60"/>
      <c r="ABW9603" s="60"/>
      <c r="ABX9603" s="60"/>
    </row>
    <row r="9604" spans="727:752" x14ac:dyDescent="0.25">
      <c r="AAY9604" s="60"/>
      <c r="AAZ9604" s="60"/>
      <c r="ABA9604" s="60"/>
      <c r="ABB9604" s="60"/>
      <c r="ABC9604" s="60"/>
      <c r="ABD9604" s="60"/>
      <c r="ABE9604" s="60"/>
      <c r="ABF9604" s="60"/>
      <c r="ABG9604" s="60"/>
      <c r="ABH9604" s="60"/>
      <c r="ABI9604" s="60"/>
      <c r="ABJ9604" s="60"/>
      <c r="ABK9604" s="60"/>
      <c r="ABL9604" s="60"/>
      <c r="ABM9604" s="60"/>
      <c r="ABN9604" s="60"/>
      <c r="ABO9604" s="60"/>
      <c r="ABP9604" s="60"/>
      <c r="ABQ9604" s="60"/>
      <c r="ABR9604" s="60">
        <v>0.96015755409859405</v>
      </c>
      <c r="ABS9604" s="60"/>
      <c r="ABT9604" s="60"/>
      <c r="ABU9604" s="60"/>
      <c r="ABV9604" s="60"/>
      <c r="ABW9604" s="60"/>
      <c r="ABX9604" s="60"/>
    </row>
    <row r="9605" spans="727:752" x14ac:dyDescent="0.25">
      <c r="AAY9605" s="60"/>
      <c r="AAZ9605" s="60"/>
      <c r="ABA9605" s="60"/>
      <c r="ABB9605" s="60"/>
      <c r="ABC9605" s="60"/>
      <c r="ABD9605" s="60"/>
      <c r="ABE9605" s="60"/>
      <c r="ABF9605" s="60"/>
      <c r="ABG9605" s="60"/>
      <c r="ABH9605" s="60"/>
      <c r="ABI9605" s="60"/>
      <c r="ABJ9605" s="60"/>
      <c r="ABK9605" s="60"/>
      <c r="ABL9605" s="60"/>
      <c r="ABM9605" s="60"/>
      <c r="ABN9605" s="60"/>
      <c r="ABO9605" s="60"/>
      <c r="ABP9605" s="60"/>
      <c r="ABQ9605" s="60"/>
      <c r="ABR9605" s="60">
        <v>0.96013015622026099</v>
      </c>
      <c r="ABS9605" s="60"/>
      <c r="ABT9605" s="60"/>
      <c r="ABU9605" s="60"/>
      <c r="ABV9605" s="60"/>
      <c r="ABW9605" s="60"/>
      <c r="ABX9605" s="60"/>
    </row>
    <row r="9606" spans="727:752" x14ac:dyDescent="0.25">
      <c r="AAY9606" s="60"/>
      <c r="AAZ9606" s="60"/>
      <c r="ABA9606" s="60"/>
      <c r="ABB9606" s="60"/>
      <c r="ABC9606" s="60"/>
      <c r="ABD9606" s="60"/>
      <c r="ABE9606" s="60"/>
      <c r="ABF9606" s="60"/>
      <c r="ABG9606" s="60"/>
      <c r="ABH9606" s="60"/>
      <c r="ABI9606" s="60"/>
      <c r="ABJ9606" s="60"/>
      <c r="ABK9606" s="60"/>
      <c r="ABL9606" s="60"/>
      <c r="ABM9606" s="60"/>
      <c r="ABN9606" s="60"/>
      <c r="ABO9606" s="60"/>
      <c r="ABP9606" s="60"/>
      <c r="ABQ9606" s="60"/>
      <c r="ABR9606" s="60">
        <v>0.96012618995181198</v>
      </c>
      <c r="ABS9606" s="60"/>
      <c r="ABT9606" s="60"/>
      <c r="ABU9606" s="60"/>
      <c r="ABV9606" s="60"/>
      <c r="ABW9606" s="60"/>
      <c r="ABX9606" s="60"/>
    </row>
    <row r="9607" spans="727:752" x14ac:dyDescent="0.25">
      <c r="AAY9607" s="60"/>
      <c r="AAZ9607" s="60"/>
      <c r="ABA9607" s="60"/>
      <c r="ABB9607" s="60"/>
      <c r="ABC9607" s="60"/>
      <c r="ABD9607" s="60"/>
      <c r="ABE9607" s="60"/>
      <c r="ABF9607" s="60"/>
      <c r="ABG9607" s="60"/>
      <c r="ABH9607" s="60"/>
      <c r="ABI9607" s="60"/>
      <c r="ABJ9607" s="60"/>
      <c r="ABK9607" s="60"/>
      <c r="ABL9607" s="60"/>
      <c r="ABM9607" s="60"/>
      <c r="ABN9607" s="60"/>
      <c r="ABO9607" s="60"/>
      <c r="ABP9607" s="60"/>
      <c r="ABQ9607" s="60"/>
      <c r="ABR9607" s="60">
        <v>0.96012070660728099</v>
      </c>
      <c r="ABS9607" s="60"/>
      <c r="ABT9607" s="60"/>
      <c r="ABU9607" s="60"/>
      <c r="ABV9607" s="60"/>
      <c r="ABW9607" s="60"/>
      <c r="ABX9607" s="60"/>
    </row>
    <row r="9608" spans="727:752" x14ac:dyDescent="0.25">
      <c r="AAY9608" s="60"/>
      <c r="AAZ9608" s="60"/>
      <c r="ABA9608" s="60"/>
      <c r="ABB9608" s="60"/>
      <c r="ABC9608" s="60"/>
      <c r="ABD9608" s="60"/>
      <c r="ABE9608" s="60"/>
      <c r="ABF9608" s="60"/>
      <c r="ABG9608" s="60"/>
      <c r="ABH9608" s="60"/>
      <c r="ABI9608" s="60"/>
      <c r="ABJ9608" s="60"/>
      <c r="ABK9608" s="60"/>
      <c r="ABL9608" s="60"/>
      <c r="ABM9608" s="60"/>
      <c r="ABN9608" s="60"/>
      <c r="ABO9608" s="60"/>
      <c r="ABP9608" s="60"/>
      <c r="ABQ9608" s="60"/>
      <c r="ABR9608" s="60">
        <v>0.96009652395140899</v>
      </c>
      <c r="ABS9608" s="60"/>
      <c r="ABT9608" s="60"/>
      <c r="ABU9608" s="60"/>
      <c r="ABV9608" s="60"/>
      <c r="ABW9608" s="60"/>
      <c r="ABX9608" s="60"/>
    </row>
    <row r="9609" spans="727:752" x14ac:dyDescent="0.25">
      <c r="AAY9609" s="60"/>
      <c r="AAZ9609" s="60"/>
      <c r="ABA9609" s="60"/>
      <c r="ABB9609" s="60"/>
      <c r="ABC9609" s="60"/>
      <c r="ABD9609" s="60"/>
      <c r="ABE9609" s="60"/>
      <c r="ABF9609" s="60"/>
      <c r="ABG9609" s="60"/>
      <c r="ABH9609" s="60"/>
      <c r="ABI9609" s="60"/>
      <c r="ABJ9609" s="60"/>
      <c r="ABK9609" s="60"/>
      <c r="ABL9609" s="60"/>
      <c r="ABM9609" s="60"/>
      <c r="ABN9609" s="60"/>
      <c r="ABO9609" s="60"/>
      <c r="ABP9609" s="60"/>
      <c r="ABQ9609" s="60"/>
      <c r="ABR9609" s="60">
        <v>0.96008844974816598</v>
      </c>
      <c r="ABS9609" s="60"/>
      <c r="ABT9609" s="60"/>
      <c r="ABU9609" s="60"/>
      <c r="ABV9609" s="60"/>
      <c r="ABW9609" s="60"/>
      <c r="ABX9609" s="60"/>
    </row>
    <row r="9610" spans="727:752" x14ac:dyDescent="0.25">
      <c r="AAY9610" s="60"/>
      <c r="AAZ9610" s="60"/>
      <c r="ABA9610" s="60"/>
      <c r="ABB9610" s="60"/>
      <c r="ABC9610" s="60"/>
      <c r="ABD9610" s="60"/>
      <c r="ABE9610" s="60"/>
      <c r="ABF9610" s="60"/>
      <c r="ABG9610" s="60"/>
      <c r="ABH9610" s="60"/>
      <c r="ABI9610" s="60"/>
      <c r="ABJ9610" s="60"/>
      <c r="ABK9610" s="60"/>
      <c r="ABL9610" s="60"/>
      <c r="ABM9610" s="60"/>
      <c r="ABN9610" s="60"/>
      <c r="ABO9610" s="60"/>
      <c r="ABP9610" s="60"/>
      <c r="ABQ9610" s="60"/>
      <c r="ABR9610" s="60">
        <v>0.96008670922748096</v>
      </c>
      <c r="ABS9610" s="60"/>
      <c r="ABT9610" s="60"/>
      <c r="ABU9610" s="60"/>
      <c r="ABV9610" s="60"/>
      <c r="ABW9610" s="60"/>
      <c r="ABX9610" s="60"/>
    </row>
    <row r="9611" spans="727:752" x14ac:dyDescent="0.25">
      <c r="AAY9611" s="60"/>
      <c r="AAZ9611" s="60"/>
      <c r="ABA9611" s="60"/>
      <c r="ABB9611" s="60"/>
      <c r="ABC9611" s="60"/>
      <c r="ABD9611" s="60"/>
      <c r="ABE9611" s="60"/>
      <c r="ABF9611" s="60"/>
      <c r="ABG9611" s="60"/>
      <c r="ABH9611" s="60"/>
      <c r="ABI9611" s="60"/>
      <c r="ABJ9611" s="60"/>
      <c r="ABK9611" s="60"/>
      <c r="ABL9611" s="60"/>
      <c r="ABM9611" s="60"/>
      <c r="ABN9611" s="60"/>
      <c r="ABO9611" s="60"/>
      <c r="ABP9611" s="60"/>
      <c r="ABQ9611" s="60"/>
      <c r="ABR9611" s="60">
        <v>0.960067457339288</v>
      </c>
      <c r="ABS9611" s="60"/>
      <c r="ABT9611" s="60"/>
      <c r="ABU9611" s="60"/>
      <c r="ABV9611" s="60"/>
      <c r="ABW9611" s="60"/>
      <c r="ABX9611" s="60"/>
    </row>
    <row r="9612" spans="727:752" x14ac:dyDescent="0.25">
      <c r="AAY9612" s="60"/>
      <c r="AAZ9612" s="60"/>
      <c r="ABA9612" s="60"/>
      <c r="ABB9612" s="60"/>
      <c r="ABC9612" s="60"/>
      <c r="ABD9612" s="60"/>
      <c r="ABE9612" s="60"/>
      <c r="ABF9612" s="60"/>
      <c r="ABG9612" s="60"/>
      <c r="ABH9612" s="60"/>
      <c r="ABI9612" s="60"/>
      <c r="ABJ9612" s="60"/>
      <c r="ABK9612" s="60"/>
      <c r="ABL9612" s="60"/>
      <c r="ABM9612" s="60"/>
      <c r="ABN9612" s="60"/>
      <c r="ABO9612" s="60"/>
      <c r="ABP9612" s="60"/>
      <c r="ABQ9612" s="60"/>
      <c r="ABR9612" s="60">
        <v>0.96002331392348195</v>
      </c>
      <c r="ABS9612" s="60"/>
      <c r="ABT9612" s="60"/>
      <c r="ABU9612" s="60"/>
      <c r="ABV9612" s="60"/>
      <c r="ABW9612" s="60"/>
      <c r="ABX9612" s="60"/>
    </row>
    <row r="9613" spans="727:752" x14ac:dyDescent="0.25">
      <c r="AAY9613" s="60"/>
      <c r="AAZ9613" s="60"/>
      <c r="ABA9613" s="60"/>
      <c r="ABB9613" s="60"/>
      <c r="ABC9613" s="60"/>
      <c r="ABD9613" s="60"/>
      <c r="ABE9613" s="60"/>
      <c r="ABF9613" s="60"/>
      <c r="ABG9613" s="60"/>
      <c r="ABH9613" s="60"/>
      <c r="ABI9613" s="60"/>
      <c r="ABJ9613" s="60"/>
      <c r="ABK9613" s="60"/>
      <c r="ABL9613" s="60"/>
      <c r="ABM9613" s="60"/>
      <c r="ABN9613" s="60"/>
      <c r="ABO9613" s="60"/>
      <c r="ABP9613" s="60"/>
      <c r="ABQ9613" s="60"/>
      <c r="ABR9613" s="60">
        <v>0.96001117919022205</v>
      </c>
      <c r="ABS9613" s="60"/>
      <c r="ABT9613" s="60"/>
      <c r="ABU9613" s="60"/>
      <c r="ABV9613" s="60"/>
      <c r="ABW9613" s="60"/>
      <c r="ABX9613" s="60"/>
    </row>
    <row r="9614" spans="727:752" x14ac:dyDescent="0.25">
      <c r="AAY9614" s="60"/>
      <c r="AAZ9614" s="60"/>
      <c r="ABA9614" s="60"/>
      <c r="ABB9614" s="60"/>
      <c r="ABC9614" s="60"/>
      <c r="ABD9614" s="60"/>
      <c r="ABE9614" s="60"/>
      <c r="ABF9614" s="60"/>
      <c r="ABG9614" s="60"/>
      <c r="ABH9614" s="60"/>
      <c r="ABI9614" s="60"/>
      <c r="ABJ9614" s="60"/>
      <c r="ABK9614" s="60"/>
      <c r="ABL9614" s="60"/>
      <c r="ABM9614" s="60"/>
      <c r="ABN9614" s="60"/>
      <c r="ABO9614" s="60"/>
      <c r="ABP9614" s="60"/>
      <c r="ABQ9614" s="60"/>
      <c r="ABR9614" s="60">
        <v>0.96000771765727699</v>
      </c>
      <c r="ABS9614" s="60"/>
      <c r="ABT9614" s="60"/>
      <c r="ABU9614" s="60"/>
      <c r="ABV9614" s="60"/>
      <c r="ABW9614" s="60"/>
      <c r="ABX9614" s="60"/>
    </row>
    <row r="9615" spans="727:752" x14ac:dyDescent="0.25">
      <c r="AAY9615" s="60"/>
      <c r="AAZ9615" s="60"/>
      <c r="ABA9615" s="60"/>
      <c r="ABB9615" s="60"/>
      <c r="ABC9615" s="60"/>
      <c r="ABD9615" s="60"/>
      <c r="ABE9615" s="60"/>
      <c r="ABF9615" s="60"/>
      <c r="ABG9615" s="60"/>
      <c r="ABH9615" s="60"/>
      <c r="ABI9615" s="60"/>
      <c r="ABJ9615" s="60"/>
      <c r="ABK9615" s="60"/>
      <c r="ABL9615" s="60"/>
      <c r="ABM9615" s="60"/>
      <c r="ABN9615" s="60"/>
      <c r="ABO9615" s="60"/>
      <c r="ABP9615" s="60"/>
      <c r="ABQ9615" s="60"/>
      <c r="ABR9615" s="60">
        <v>0.95998451575879495</v>
      </c>
      <c r="ABS9615" s="60"/>
      <c r="ABT9615" s="60"/>
      <c r="ABU9615" s="60"/>
      <c r="ABV9615" s="60"/>
      <c r="ABW9615" s="60"/>
      <c r="ABX9615" s="60"/>
    </row>
    <row r="9616" spans="727:752" x14ac:dyDescent="0.25">
      <c r="AAY9616" s="60"/>
      <c r="AAZ9616" s="60"/>
      <c r="ABA9616" s="60"/>
      <c r="ABB9616" s="60"/>
      <c r="ABC9616" s="60"/>
      <c r="ABD9616" s="60"/>
      <c r="ABE9616" s="60"/>
      <c r="ABF9616" s="60"/>
      <c r="ABG9616" s="60"/>
      <c r="ABH9616" s="60"/>
      <c r="ABI9616" s="60"/>
      <c r="ABJ9616" s="60"/>
      <c r="ABK9616" s="60"/>
      <c r="ABL9616" s="60"/>
      <c r="ABM9616" s="60"/>
      <c r="ABN9616" s="60"/>
      <c r="ABO9616" s="60"/>
      <c r="ABP9616" s="60"/>
      <c r="ABQ9616" s="60"/>
      <c r="ABR9616" s="60">
        <v>0.95998088119667302</v>
      </c>
      <c r="ABS9616" s="60"/>
      <c r="ABT9616" s="60"/>
      <c r="ABU9616" s="60"/>
      <c r="ABV9616" s="60"/>
      <c r="ABW9616" s="60"/>
      <c r="ABX9616" s="60"/>
    </row>
    <row r="9617" spans="727:752" x14ac:dyDescent="0.25">
      <c r="AAY9617" s="60"/>
      <c r="AAZ9617" s="60"/>
      <c r="ABA9617" s="60"/>
      <c r="ABB9617" s="60"/>
      <c r="ABC9617" s="60"/>
      <c r="ABD9617" s="60"/>
      <c r="ABE9617" s="60"/>
      <c r="ABF9617" s="60"/>
      <c r="ABG9617" s="60"/>
      <c r="ABH9617" s="60"/>
      <c r="ABI9617" s="60"/>
      <c r="ABJ9617" s="60"/>
      <c r="ABK9617" s="60"/>
      <c r="ABL9617" s="60"/>
      <c r="ABM9617" s="60"/>
      <c r="ABN9617" s="60"/>
      <c r="ABO9617" s="60"/>
      <c r="ABP9617" s="60"/>
      <c r="ABQ9617" s="60"/>
      <c r="ABR9617" s="60">
        <v>0.95996432439379697</v>
      </c>
      <c r="ABS9617" s="60"/>
      <c r="ABT9617" s="60"/>
      <c r="ABU9617" s="60"/>
      <c r="ABV9617" s="60"/>
      <c r="ABW9617" s="60"/>
      <c r="ABX9617" s="60"/>
    </row>
    <row r="9618" spans="727:752" x14ac:dyDescent="0.25">
      <c r="AAY9618" s="60"/>
      <c r="AAZ9618" s="60"/>
      <c r="ABA9618" s="60"/>
      <c r="ABB9618" s="60"/>
      <c r="ABC9618" s="60"/>
      <c r="ABD9618" s="60"/>
      <c r="ABE9618" s="60"/>
      <c r="ABF9618" s="60"/>
      <c r="ABG9618" s="60"/>
      <c r="ABH9618" s="60"/>
      <c r="ABI9618" s="60"/>
      <c r="ABJ9618" s="60"/>
      <c r="ABK9618" s="60"/>
      <c r="ABL9618" s="60"/>
      <c r="ABM9618" s="60"/>
      <c r="ABN9618" s="60"/>
      <c r="ABO9618" s="60"/>
      <c r="ABP9618" s="60"/>
      <c r="ABQ9618" s="60"/>
      <c r="ABR9618" s="60">
        <v>0.95996386340533202</v>
      </c>
      <c r="ABS9618" s="60"/>
      <c r="ABT9618" s="60"/>
      <c r="ABU9618" s="60"/>
      <c r="ABV9618" s="60"/>
      <c r="ABW9618" s="60"/>
      <c r="ABX9618" s="60"/>
    </row>
    <row r="9619" spans="727:752" x14ac:dyDescent="0.25">
      <c r="AAY9619" s="60"/>
      <c r="AAZ9619" s="60"/>
      <c r="ABA9619" s="60"/>
      <c r="ABB9619" s="60"/>
      <c r="ABC9619" s="60"/>
      <c r="ABD9619" s="60"/>
      <c r="ABE9619" s="60"/>
      <c r="ABF9619" s="60"/>
      <c r="ABG9619" s="60"/>
      <c r="ABH9619" s="60"/>
      <c r="ABI9619" s="60"/>
      <c r="ABJ9619" s="60"/>
      <c r="ABK9619" s="60"/>
      <c r="ABL9619" s="60"/>
      <c r="ABM9619" s="60"/>
      <c r="ABN9619" s="60"/>
      <c r="ABO9619" s="60"/>
      <c r="ABP9619" s="60"/>
      <c r="ABQ9619" s="60"/>
      <c r="ABR9619" s="60">
        <v>0.95995915978042801</v>
      </c>
      <c r="ABS9619" s="60"/>
      <c r="ABT9619" s="60"/>
      <c r="ABU9619" s="60"/>
      <c r="ABV9619" s="60"/>
      <c r="ABW9619" s="60"/>
      <c r="ABX9619" s="60"/>
    </row>
    <row r="9620" spans="727:752" x14ac:dyDescent="0.25">
      <c r="AAY9620" s="60"/>
      <c r="AAZ9620" s="60"/>
      <c r="ABA9620" s="60"/>
      <c r="ABB9620" s="60"/>
      <c r="ABC9620" s="60"/>
      <c r="ABD9620" s="60"/>
      <c r="ABE9620" s="60"/>
      <c r="ABF9620" s="60"/>
      <c r="ABG9620" s="60"/>
      <c r="ABH9620" s="60"/>
      <c r="ABI9620" s="60"/>
      <c r="ABJ9620" s="60"/>
      <c r="ABK9620" s="60"/>
      <c r="ABL9620" s="60"/>
      <c r="ABM9620" s="60"/>
      <c r="ABN9620" s="60"/>
      <c r="ABO9620" s="60"/>
      <c r="ABP9620" s="60"/>
      <c r="ABQ9620" s="60"/>
      <c r="ABR9620" s="60">
        <v>0.95994618498172901</v>
      </c>
      <c r="ABS9620" s="60"/>
      <c r="ABT9620" s="60"/>
      <c r="ABU9620" s="60"/>
      <c r="ABV9620" s="60"/>
      <c r="ABW9620" s="60"/>
      <c r="ABX9620" s="60"/>
    </row>
    <row r="9621" spans="727:752" x14ac:dyDescent="0.25">
      <c r="AAY9621" s="60"/>
      <c r="AAZ9621" s="60"/>
      <c r="ABA9621" s="60"/>
      <c r="ABB9621" s="60"/>
      <c r="ABC9621" s="60"/>
      <c r="ABD9621" s="60"/>
      <c r="ABE9621" s="60"/>
      <c r="ABF9621" s="60"/>
      <c r="ABG9621" s="60"/>
      <c r="ABH9621" s="60"/>
      <c r="ABI9621" s="60"/>
      <c r="ABJ9621" s="60"/>
      <c r="ABK9621" s="60"/>
      <c r="ABL9621" s="60"/>
      <c r="ABM9621" s="60"/>
      <c r="ABN9621" s="60"/>
      <c r="ABO9621" s="60"/>
      <c r="ABP9621" s="60"/>
      <c r="ABQ9621" s="60"/>
      <c r="ABR9621" s="60">
        <v>0.95986932360468802</v>
      </c>
      <c r="ABS9621" s="60"/>
      <c r="ABT9621" s="60"/>
      <c r="ABU9621" s="60"/>
      <c r="ABV9621" s="60"/>
      <c r="ABW9621" s="60"/>
      <c r="ABX9621" s="60"/>
    </row>
    <row r="9622" spans="727:752" x14ac:dyDescent="0.25">
      <c r="AAY9622" s="60"/>
      <c r="AAZ9622" s="60"/>
      <c r="ABA9622" s="60"/>
      <c r="ABB9622" s="60"/>
      <c r="ABC9622" s="60"/>
      <c r="ABD9622" s="60"/>
      <c r="ABE9622" s="60"/>
      <c r="ABF9622" s="60"/>
      <c r="ABG9622" s="60"/>
      <c r="ABH9622" s="60"/>
      <c r="ABI9622" s="60"/>
      <c r="ABJ9622" s="60"/>
      <c r="ABK9622" s="60"/>
      <c r="ABL9622" s="60"/>
      <c r="ABM9622" s="60"/>
      <c r="ABN9622" s="60"/>
      <c r="ABO9622" s="60"/>
      <c r="ABP9622" s="60"/>
      <c r="ABQ9622" s="60"/>
      <c r="ABR9622" s="60">
        <v>0.95985182014557402</v>
      </c>
      <c r="ABS9622" s="60"/>
      <c r="ABT9622" s="60"/>
      <c r="ABU9622" s="60"/>
      <c r="ABV9622" s="60"/>
      <c r="ABW9622" s="60"/>
      <c r="ABX9622" s="60"/>
    </row>
    <row r="9623" spans="727:752" x14ac:dyDescent="0.25">
      <c r="AAY9623" s="60"/>
      <c r="AAZ9623" s="60"/>
      <c r="ABA9623" s="60"/>
      <c r="ABB9623" s="60"/>
      <c r="ABC9623" s="60"/>
      <c r="ABD9623" s="60"/>
      <c r="ABE9623" s="60"/>
      <c r="ABF9623" s="60"/>
      <c r="ABG9623" s="60"/>
      <c r="ABH9623" s="60"/>
      <c r="ABI9623" s="60"/>
      <c r="ABJ9623" s="60"/>
      <c r="ABK9623" s="60"/>
      <c r="ABL9623" s="60"/>
      <c r="ABM9623" s="60"/>
      <c r="ABN9623" s="60"/>
      <c r="ABO9623" s="60"/>
      <c r="ABP9623" s="60"/>
      <c r="ABQ9623" s="60"/>
      <c r="ABR9623" s="60">
        <v>0.95983477481645296</v>
      </c>
      <c r="ABS9623" s="60"/>
      <c r="ABT9623" s="60"/>
      <c r="ABU9623" s="60"/>
      <c r="ABV9623" s="60"/>
      <c r="ABW9623" s="60"/>
      <c r="ABX9623" s="60"/>
    </row>
    <row r="9624" spans="727:752" x14ac:dyDescent="0.25">
      <c r="AAY9624" s="60"/>
      <c r="AAZ9624" s="60"/>
      <c r="ABA9624" s="60"/>
      <c r="ABB9624" s="60"/>
      <c r="ABC9624" s="60"/>
      <c r="ABD9624" s="60"/>
      <c r="ABE9624" s="60"/>
      <c r="ABF9624" s="60"/>
      <c r="ABG9624" s="60"/>
      <c r="ABH9624" s="60"/>
      <c r="ABI9624" s="60"/>
      <c r="ABJ9624" s="60"/>
      <c r="ABK9624" s="60"/>
      <c r="ABL9624" s="60"/>
      <c r="ABM9624" s="60"/>
      <c r="ABN9624" s="60"/>
      <c r="ABO9624" s="60"/>
      <c r="ABP9624" s="60"/>
      <c r="ABQ9624" s="60"/>
      <c r="ABR9624" s="60">
        <v>0.95981443048731296</v>
      </c>
      <c r="ABS9624" s="60"/>
      <c r="ABT9624" s="60"/>
      <c r="ABU9624" s="60"/>
      <c r="ABV9624" s="60"/>
      <c r="ABW9624" s="60"/>
      <c r="ABX9624" s="60"/>
    </row>
    <row r="9625" spans="727:752" x14ac:dyDescent="0.25">
      <c r="AAY9625" s="60"/>
      <c r="AAZ9625" s="60"/>
      <c r="ABA9625" s="60"/>
      <c r="ABB9625" s="60"/>
      <c r="ABC9625" s="60"/>
      <c r="ABD9625" s="60"/>
      <c r="ABE9625" s="60"/>
      <c r="ABF9625" s="60"/>
      <c r="ABG9625" s="60"/>
      <c r="ABH9625" s="60"/>
      <c r="ABI9625" s="60"/>
      <c r="ABJ9625" s="60"/>
      <c r="ABK9625" s="60"/>
      <c r="ABL9625" s="60"/>
      <c r="ABM9625" s="60"/>
      <c r="ABN9625" s="60"/>
      <c r="ABO9625" s="60"/>
      <c r="ABP9625" s="60"/>
      <c r="ABQ9625" s="60"/>
      <c r="ABR9625" s="60">
        <v>0.95980165406240903</v>
      </c>
      <c r="ABS9625" s="60"/>
      <c r="ABT9625" s="60"/>
      <c r="ABU9625" s="60"/>
      <c r="ABV9625" s="60"/>
      <c r="ABW9625" s="60"/>
      <c r="ABX9625" s="60"/>
    </row>
    <row r="9626" spans="727:752" x14ac:dyDescent="0.25">
      <c r="AAY9626" s="60"/>
      <c r="AAZ9626" s="60"/>
      <c r="ABA9626" s="60"/>
      <c r="ABB9626" s="60"/>
      <c r="ABC9626" s="60"/>
      <c r="ABD9626" s="60"/>
      <c r="ABE9626" s="60"/>
      <c r="ABF9626" s="60"/>
      <c r="ABG9626" s="60"/>
      <c r="ABH9626" s="60"/>
      <c r="ABI9626" s="60"/>
      <c r="ABJ9626" s="60"/>
      <c r="ABK9626" s="60"/>
      <c r="ABL9626" s="60"/>
      <c r="ABM9626" s="60"/>
      <c r="ABN9626" s="60"/>
      <c r="ABO9626" s="60"/>
      <c r="ABP9626" s="60"/>
      <c r="ABQ9626" s="60"/>
      <c r="ABR9626" s="60">
        <v>0.95979733839562298</v>
      </c>
      <c r="ABS9626" s="60"/>
      <c r="ABT9626" s="60"/>
      <c r="ABU9626" s="60"/>
      <c r="ABV9626" s="60"/>
      <c r="ABW9626" s="60"/>
      <c r="ABX9626" s="60"/>
    </row>
    <row r="9627" spans="727:752" x14ac:dyDescent="0.25">
      <c r="AAY9627" s="60"/>
      <c r="AAZ9627" s="60"/>
      <c r="ABA9627" s="60"/>
      <c r="ABB9627" s="60"/>
      <c r="ABC9627" s="60"/>
      <c r="ABD9627" s="60"/>
      <c r="ABE9627" s="60"/>
      <c r="ABF9627" s="60"/>
      <c r="ABG9627" s="60"/>
      <c r="ABH9627" s="60"/>
      <c r="ABI9627" s="60"/>
      <c r="ABJ9627" s="60"/>
      <c r="ABK9627" s="60"/>
      <c r="ABL9627" s="60"/>
      <c r="ABM9627" s="60"/>
      <c r="ABN9627" s="60"/>
      <c r="ABO9627" s="60"/>
      <c r="ABP9627" s="60"/>
      <c r="ABQ9627" s="60"/>
      <c r="ABR9627" s="60">
        <v>0.95978967217975197</v>
      </c>
      <c r="ABS9627" s="60"/>
      <c r="ABT9627" s="60"/>
      <c r="ABU9627" s="60"/>
      <c r="ABV9627" s="60"/>
      <c r="ABW9627" s="60"/>
      <c r="ABX9627" s="60"/>
    </row>
    <row r="9628" spans="727:752" x14ac:dyDescent="0.25">
      <c r="AAY9628" s="60"/>
      <c r="AAZ9628" s="60"/>
      <c r="ABA9628" s="60"/>
      <c r="ABB9628" s="60"/>
      <c r="ABC9628" s="60"/>
      <c r="ABD9628" s="60"/>
      <c r="ABE9628" s="60"/>
      <c r="ABF9628" s="60"/>
      <c r="ABG9628" s="60"/>
      <c r="ABH9628" s="60"/>
      <c r="ABI9628" s="60"/>
      <c r="ABJ9628" s="60"/>
      <c r="ABK9628" s="60"/>
      <c r="ABL9628" s="60"/>
      <c r="ABM9628" s="60"/>
      <c r="ABN9628" s="60"/>
      <c r="ABO9628" s="60"/>
      <c r="ABP9628" s="60"/>
      <c r="ABQ9628" s="60"/>
      <c r="ABR9628" s="60">
        <v>0.95978592157831499</v>
      </c>
      <c r="ABS9628" s="60"/>
      <c r="ABT9628" s="60"/>
      <c r="ABU9628" s="60"/>
      <c r="ABV9628" s="60"/>
      <c r="ABW9628" s="60"/>
      <c r="ABX9628" s="60"/>
    </row>
    <row r="9629" spans="727:752" x14ac:dyDescent="0.25">
      <c r="AAY9629" s="60"/>
      <c r="AAZ9629" s="60"/>
      <c r="ABA9629" s="60"/>
      <c r="ABB9629" s="60"/>
      <c r="ABC9629" s="60"/>
      <c r="ABD9629" s="60"/>
      <c r="ABE9629" s="60"/>
      <c r="ABF9629" s="60"/>
      <c r="ABG9629" s="60"/>
      <c r="ABH9629" s="60"/>
      <c r="ABI9629" s="60"/>
      <c r="ABJ9629" s="60"/>
      <c r="ABK9629" s="60"/>
      <c r="ABL9629" s="60"/>
      <c r="ABM9629" s="60"/>
      <c r="ABN9629" s="60"/>
      <c r="ABO9629" s="60"/>
      <c r="ABP9629" s="60"/>
      <c r="ABQ9629" s="60"/>
      <c r="ABR9629" s="60">
        <v>0.95976820147669595</v>
      </c>
      <c r="ABS9629" s="60"/>
      <c r="ABT9629" s="60"/>
      <c r="ABU9629" s="60"/>
      <c r="ABV9629" s="60"/>
      <c r="ABW9629" s="60"/>
      <c r="ABX9629" s="60"/>
    </row>
    <row r="9630" spans="727:752" x14ac:dyDescent="0.25">
      <c r="AAY9630" s="60"/>
      <c r="AAZ9630" s="60"/>
      <c r="ABA9630" s="60"/>
      <c r="ABB9630" s="60"/>
      <c r="ABC9630" s="60"/>
      <c r="ABD9630" s="60"/>
      <c r="ABE9630" s="60"/>
      <c r="ABF9630" s="60"/>
      <c r="ABG9630" s="60"/>
      <c r="ABH9630" s="60"/>
      <c r="ABI9630" s="60"/>
      <c r="ABJ9630" s="60"/>
      <c r="ABK9630" s="60"/>
      <c r="ABL9630" s="60"/>
      <c r="ABM9630" s="60"/>
      <c r="ABN9630" s="60"/>
      <c r="ABO9630" s="60"/>
      <c r="ABP9630" s="60"/>
      <c r="ABQ9630" s="60"/>
      <c r="ABR9630" s="60">
        <v>0.95975646053886099</v>
      </c>
      <c r="ABS9630" s="60"/>
      <c r="ABT9630" s="60"/>
      <c r="ABU9630" s="60"/>
      <c r="ABV9630" s="60"/>
      <c r="ABW9630" s="60"/>
      <c r="ABX9630" s="60"/>
    </row>
    <row r="9631" spans="727:752" x14ac:dyDescent="0.25">
      <c r="AAY9631" s="60"/>
      <c r="AAZ9631" s="60"/>
      <c r="ABA9631" s="60"/>
      <c r="ABB9631" s="60"/>
      <c r="ABC9631" s="60"/>
      <c r="ABD9631" s="60"/>
      <c r="ABE9631" s="60"/>
      <c r="ABF9631" s="60"/>
      <c r="ABG9631" s="60"/>
      <c r="ABH9631" s="60"/>
      <c r="ABI9631" s="60"/>
      <c r="ABJ9631" s="60"/>
      <c r="ABK9631" s="60"/>
      <c r="ABL9631" s="60"/>
      <c r="ABM9631" s="60"/>
      <c r="ABN9631" s="60"/>
      <c r="ABO9631" s="60"/>
      <c r="ABP9631" s="60"/>
      <c r="ABQ9631" s="60"/>
      <c r="ABR9631" s="60">
        <v>0.95975634268235999</v>
      </c>
      <c r="ABS9631" s="60"/>
      <c r="ABT9631" s="60"/>
      <c r="ABU9631" s="60"/>
      <c r="ABV9631" s="60"/>
      <c r="ABW9631" s="60"/>
      <c r="ABX9631" s="60"/>
    </row>
    <row r="9632" spans="727:752" x14ac:dyDescent="0.25">
      <c r="AAY9632" s="60"/>
      <c r="AAZ9632" s="60"/>
      <c r="ABA9632" s="60"/>
      <c r="ABB9632" s="60"/>
      <c r="ABC9632" s="60"/>
      <c r="ABD9632" s="60"/>
      <c r="ABE9632" s="60"/>
      <c r="ABF9632" s="60"/>
      <c r="ABG9632" s="60"/>
      <c r="ABH9632" s="60"/>
      <c r="ABI9632" s="60"/>
      <c r="ABJ9632" s="60"/>
      <c r="ABK9632" s="60"/>
      <c r="ABL9632" s="60"/>
      <c r="ABM9632" s="60"/>
      <c r="ABN9632" s="60"/>
      <c r="ABO9632" s="60"/>
      <c r="ABP9632" s="60"/>
      <c r="ABQ9632" s="60"/>
      <c r="ABR9632" s="60">
        <v>0.95974150380387402</v>
      </c>
      <c r="ABS9632" s="60"/>
      <c r="ABT9632" s="60"/>
      <c r="ABU9632" s="60"/>
      <c r="ABV9632" s="60"/>
      <c r="ABW9632" s="60"/>
      <c r="ABX9632" s="60"/>
    </row>
    <row r="9633" spans="727:752" x14ac:dyDescent="0.25">
      <c r="AAY9633" s="60"/>
      <c r="AAZ9633" s="60"/>
      <c r="ABA9633" s="60"/>
      <c r="ABB9633" s="60"/>
      <c r="ABC9633" s="60"/>
      <c r="ABD9633" s="60"/>
      <c r="ABE9633" s="60"/>
      <c r="ABF9633" s="60"/>
      <c r="ABG9633" s="60"/>
      <c r="ABH9633" s="60"/>
      <c r="ABI9633" s="60"/>
      <c r="ABJ9633" s="60"/>
      <c r="ABK9633" s="60"/>
      <c r="ABL9633" s="60"/>
      <c r="ABM9633" s="60"/>
      <c r="ABN9633" s="60"/>
      <c r="ABO9633" s="60"/>
      <c r="ABP9633" s="60"/>
      <c r="ABQ9633" s="60"/>
      <c r="ABR9633" s="60">
        <v>0.95973484673778597</v>
      </c>
      <c r="ABS9633" s="60"/>
      <c r="ABT9633" s="60"/>
      <c r="ABU9633" s="60"/>
      <c r="ABV9633" s="60"/>
      <c r="ABW9633" s="60"/>
      <c r="ABX9633" s="60"/>
    </row>
    <row r="9634" spans="727:752" x14ac:dyDescent="0.25">
      <c r="AAY9634" s="60"/>
      <c r="AAZ9634" s="60"/>
      <c r="ABA9634" s="60"/>
      <c r="ABB9634" s="60"/>
      <c r="ABC9634" s="60"/>
      <c r="ABD9634" s="60"/>
      <c r="ABE9634" s="60"/>
      <c r="ABF9634" s="60"/>
      <c r="ABG9634" s="60"/>
      <c r="ABH9634" s="60"/>
      <c r="ABI9634" s="60"/>
      <c r="ABJ9634" s="60"/>
      <c r="ABK9634" s="60"/>
      <c r="ABL9634" s="60"/>
      <c r="ABM9634" s="60"/>
      <c r="ABN9634" s="60"/>
      <c r="ABO9634" s="60"/>
      <c r="ABP9634" s="60"/>
      <c r="ABQ9634" s="60"/>
      <c r="ABR9634" s="60">
        <v>0.95973068187636201</v>
      </c>
      <c r="ABS9634" s="60"/>
      <c r="ABT9634" s="60"/>
      <c r="ABU9634" s="60"/>
      <c r="ABV9634" s="60"/>
      <c r="ABW9634" s="60"/>
      <c r="ABX9634" s="60"/>
    </row>
    <row r="9635" spans="727:752" x14ac:dyDescent="0.25">
      <c r="AAY9635" s="60"/>
      <c r="AAZ9635" s="60"/>
      <c r="ABA9635" s="60"/>
      <c r="ABB9635" s="60"/>
      <c r="ABC9635" s="60"/>
      <c r="ABD9635" s="60"/>
      <c r="ABE9635" s="60"/>
      <c r="ABF9635" s="60"/>
      <c r="ABG9635" s="60"/>
      <c r="ABH9635" s="60"/>
      <c r="ABI9635" s="60"/>
      <c r="ABJ9635" s="60"/>
      <c r="ABK9635" s="60"/>
      <c r="ABL9635" s="60"/>
      <c r="ABM9635" s="60"/>
      <c r="ABN9635" s="60"/>
      <c r="ABO9635" s="60"/>
      <c r="ABP9635" s="60"/>
      <c r="ABQ9635" s="60"/>
      <c r="ABR9635" s="60">
        <v>0.95972374512252201</v>
      </c>
      <c r="ABS9635" s="60"/>
      <c r="ABT9635" s="60"/>
      <c r="ABU9635" s="60"/>
      <c r="ABV9635" s="60"/>
      <c r="ABW9635" s="60"/>
      <c r="ABX9635" s="60"/>
    </row>
    <row r="9636" spans="727:752" x14ac:dyDescent="0.25">
      <c r="AAY9636" s="60"/>
      <c r="AAZ9636" s="60"/>
      <c r="ABA9636" s="60"/>
      <c r="ABB9636" s="60"/>
      <c r="ABC9636" s="60"/>
      <c r="ABD9636" s="60"/>
      <c r="ABE9636" s="60"/>
      <c r="ABF9636" s="60"/>
      <c r="ABG9636" s="60"/>
      <c r="ABH9636" s="60"/>
      <c r="ABI9636" s="60"/>
      <c r="ABJ9636" s="60"/>
      <c r="ABK9636" s="60"/>
      <c r="ABL9636" s="60"/>
      <c r="ABM9636" s="60"/>
      <c r="ABN9636" s="60"/>
      <c r="ABO9636" s="60"/>
      <c r="ABP9636" s="60"/>
      <c r="ABQ9636" s="60"/>
      <c r="ABR9636" s="60">
        <v>0.959713658655857</v>
      </c>
      <c r="ABS9636" s="60"/>
      <c r="ABT9636" s="60"/>
      <c r="ABU9636" s="60"/>
      <c r="ABV9636" s="60"/>
      <c r="ABW9636" s="60"/>
      <c r="ABX9636" s="60"/>
    </row>
    <row r="9637" spans="727:752" x14ac:dyDescent="0.25">
      <c r="AAY9637" s="60"/>
      <c r="AAZ9637" s="60"/>
      <c r="ABA9637" s="60"/>
      <c r="ABB9637" s="60"/>
      <c r="ABC9637" s="60"/>
      <c r="ABD9637" s="60"/>
      <c r="ABE9637" s="60"/>
      <c r="ABF9637" s="60"/>
      <c r="ABG9637" s="60"/>
      <c r="ABH9637" s="60"/>
      <c r="ABI9637" s="60"/>
      <c r="ABJ9637" s="60"/>
      <c r="ABK9637" s="60"/>
      <c r="ABL9637" s="60"/>
      <c r="ABM9637" s="60"/>
      <c r="ABN9637" s="60"/>
      <c r="ABO9637" s="60"/>
      <c r="ABP9637" s="60"/>
      <c r="ABQ9637" s="60"/>
      <c r="ABR9637" s="60">
        <v>0.95966968471895198</v>
      </c>
      <c r="ABS9637" s="60"/>
      <c r="ABT9637" s="60"/>
      <c r="ABU9637" s="60"/>
      <c r="ABV9637" s="60"/>
      <c r="ABW9637" s="60"/>
      <c r="ABX9637" s="60"/>
    </row>
    <row r="9638" spans="727:752" x14ac:dyDescent="0.25">
      <c r="AAY9638" s="60"/>
      <c r="AAZ9638" s="60"/>
      <c r="ABA9638" s="60"/>
      <c r="ABB9638" s="60"/>
      <c r="ABC9638" s="60"/>
      <c r="ABD9638" s="60"/>
      <c r="ABE9638" s="60"/>
      <c r="ABF9638" s="60"/>
      <c r="ABG9638" s="60"/>
      <c r="ABH9638" s="60"/>
      <c r="ABI9638" s="60"/>
      <c r="ABJ9638" s="60"/>
      <c r="ABK9638" s="60"/>
      <c r="ABL9638" s="60"/>
      <c r="ABM9638" s="60"/>
      <c r="ABN9638" s="60"/>
      <c r="ABO9638" s="60"/>
      <c r="ABP9638" s="60"/>
      <c r="ABQ9638" s="60"/>
      <c r="ABR9638" s="60">
        <v>0.95964981977987096</v>
      </c>
      <c r="ABS9638" s="60"/>
      <c r="ABT9638" s="60"/>
      <c r="ABU9638" s="60"/>
      <c r="ABV9638" s="60"/>
      <c r="ABW9638" s="60"/>
      <c r="ABX9638" s="60"/>
    </row>
    <row r="9639" spans="727:752" x14ac:dyDescent="0.25">
      <c r="AAY9639" s="60"/>
      <c r="AAZ9639" s="60"/>
      <c r="ABA9639" s="60"/>
      <c r="ABB9639" s="60"/>
      <c r="ABC9639" s="60"/>
      <c r="ABD9639" s="60"/>
      <c r="ABE9639" s="60"/>
      <c r="ABF9639" s="60"/>
      <c r="ABG9639" s="60"/>
      <c r="ABH9639" s="60"/>
      <c r="ABI9639" s="60"/>
      <c r="ABJ9639" s="60"/>
      <c r="ABK9639" s="60"/>
      <c r="ABL9639" s="60"/>
      <c r="ABM9639" s="60"/>
      <c r="ABN9639" s="60"/>
      <c r="ABO9639" s="60"/>
      <c r="ABP9639" s="60"/>
      <c r="ABQ9639" s="60"/>
      <c r="ABR9639" s="60">
        <v>0.95962739719183998</v>
      </c>
      <c r="ABS9639" s="60"/>
      <c r="ABT9639" s="60"/>
      <c r="ABU9639" s="60"/>
      <c r="ABV9639" s="60"/>
      <c r="ABW9639" s="60"/>
      <c r="ABX9639" s="60"/>
    </row>
    <row r="9640" spans="727:752" x14ac:dyDescent="0.25">
      <c r="AAY9640" s="60"/>
      <c r="AAZ9640" s="60"/>
      <c r="ABA9640" s="60"/>
      <c r="ABB9640" s="60"/>
      <c r="ABC9640" s="60"/>
      <c r="ABD9640" s="60"/>
      <c r="ABE9640" s="60"/>
      <c r="ABF9640" s="60"/>
      <c r="ABG9640" s="60"/>
      <c r="ABH9640" s="60"/>
      <c r="ABI9640" s="60"/>
      <c r="ABJ9640" s="60"/>
      <c r="ABK9640" s="60"/>
      <c r="ABL9640" s="60"/>
      <c r="ABM9640" s="60"/>
      <c r="ABN9640" s="60"/>
      <c r="ABO9640" s="60"/>
      <c r="ABP9640" s="60"/>
      <c r="ABQ9640" s="60"/>
      <c r="ABR9640" s="60">
        <v>0.95960336887508701</v>
      </c>
      <c r="ABS9640" s="60"/>
      <c r="ABT9640" s="60"/>
      <c r="ABU9640" s="60"/>
      <c r="ABV9640" s="60"/>
      <c r="ABW9640" s="60"/>
      <c r="ABX9640" s="60"/>
    </row>
    <row r="9641" spans="727:752" x14ac:dyDescent="0.25">
      <c r="AAY9641" s="60"/>
      <c r="AAZ9641" s="60"/>
      <c r="ABA9641" s="60"/>
      <c r="ABB9641" s="60"/>
      <c r="ABC9641" s="60"/>
      <c r="ABD9641" s="60"/>
      <c r="ABE9641" s="60"/>
      <c r="ABF9641" s="60"/>
      <c r="ABG9641" s="60"/>
      <c r="ABH9641" s="60"/>
      <c r="ABI9641" s="60"/>
      <c r="ABJ9641" s="60"/>
      <c r="ABK9641" s="60"/>
      <c r="ABL9641" s="60"/>
      <c r="ABM9641" s="60"/>
      <c r="ABN9641" s="60"/>
      <c r="ABO9641" s="60"/>
      <c r="ABP9641" s="60"/>
      <c r="ABQ9641" s="60"/>
      <c r="ABR9641" s="60">
        <v>0.95959573655796804</v>
      </c>
      <c r="ABS9641" s="60"/>
      <c r="ABT9641" s="60"/>
      <c r="ABU9641" s="60"/>
      <c r="ABV9641" s="60"/>
      <c r="ABW9641" s="60"/>
      <c r="ABX9641" s="60"/>
    </row>
    <row r="9642" spans="727:752" x14ac:dyDescent="0.25">
      <c r="AAY9642" s="60"/>
      <c r="AAZ9642" s="60"/>
      <c r="ABA9642" s="60"/>
      <c r="ABB9642" s="60"/>
      <c r="ABC9642" s="60"/>
      <c r="ABD9642" s="60"/>
      <c r="ABE9642" s="60"/>
      <c r="ABF9642" s="60"/>
      <c r="ABG9642" s="60"/>
      <c r="ABH9642" s="60"/>
      <c r="ABI9642" s="60"/>
      <c r="ABJ9642" s="60"/>
      <c r="ABK9642" s="60"/>
      <c r="ABL9642" s="60"/>
      <c r="ABM9642" s="60"/>
      <c r="ABN9642" s="60"/>
      <c r="ABO9642" s="60"/>
      <c r="ABP9642" s="60"/>
      <c r="ABQ9642" s="60"/>
      <c r="ABR9642" s="60">
        <v>0.95959029941523599</v>
      </c>
      <c r="ABS9642" s="60"/>
      <c r="ABT9642" s="60"/>
      <c r="ABU9642" s="60"/>
      <c r="ABV9642" s="60"/>
      <c r="ABW9642" s="60"/>
      <c r="ABX9642" s="60"/>
    </row>
    <row r="9643" spans="727:752" x14ac:dyDescent="0.25">
      <c r="AAY9643" s="60"/>
      <c r="AAZ9643" s="60"/>
      <c r="ABA9643" s="60"/>
      <c r="ABB9643" s="60"/>
      <c r="ABC9643" s="60"/>
      <c r="ABD9643" s="60"/>
      <c r="ABE9643" s="60"/>
      <c r="ABF9643" s="60"/>
      <c r="ABG9643" s="60"/>
      <c r="ABH9643" s="60"/>
      <c r="ABI9643" s="60"/>
      <c r="ABJ9643" s="60"/>
      <c r="ABK9643" s="60"/>
      <c r="ABL9643" s="60"/>
      <c r="ABM9643" s="60"/>
      <c r="ABN9643" s="60"/>
      <c r="ABO9643" s="60"/>
      <c r="ABP9643" s="60"/>
      <c r="ABQ9643" s="60"/>
      <c r="ABR9643" s="60">
        <v>0.95954791668866601</v>
      </c>
      <c r="ABS9643" s="60"/>
      <c r="ABT9643" s="60"/>
      <c r="ABU9643" s="60"/>
      <c r="ABV9643" s="60"/>
      <c r="ABW9643" s="60"/>
      <c r="ABX9643" s="60"/>
    </row>
    <row r="9644" spans="727:752" x14ac:dyDescent="0.25">
      <c r="AAY9644" s="60"/>
      <c r="AAZ9644" s="60"/>
      <c r="ABA9644" s="60"/>
      <c r="ABB9644" s="60"/>
      <c r="ABC9644" s="60"/>
      <c r="ABD9644" s="60"/>
      <c r="ABE9644" s="60"/>
      <c r="ABF9644" s="60"/>
      <c r="ABG9644" s="60"/>
      <c r="ABH9644" s="60"/>
      <c r="ABI9644" s="60"/>
      <c r="ABJ9644" s="60"/>
      <c r="ABK9644" s="60"/>
      <c r="ABL9644" s="60"/>
      <c r="ABM9644" s="60"/>
      <c r="ABN9644" s="60"/>
      <c r="ABO9644" s="60"/>
      <c r="ABP9644" s="60"/>
      <c r="ABQ9644" s="60"/>
      <c r="ABR9644" s="60">
        <v>0.959542363355396</v>
      </c>
      <c r="ABS9644" s="60"/>
      <c r="ABT9644" s="60"/>
      <c r="ABU9644" s="60"/>
      <c r="ABV9644" s="60"/>
      <c r="ABW9644" s="60"/>
      <c r="ABX9644" s="60"/>
    </row>
    <row r="9645" spans="727:752" x14ac:dyDescent="0.25">
      <c r="AAY9645" s="60"/>
      <c r="AAZ9645" s="60"/>
      <c r="ABA9645" s="60"/>
      <c r="ABB9645" s="60"/>
      <c r="ABC9645" s="60"/>
      <c r="ABD9645" s="60"/>
      <c r="ABE9645" s="60"/>
      <c r="ABF9645" s="60"/>
      <c r="ABG9645" s="60"/>
      <c r="ABH9645" s="60"/>
      <c r="ABI9645" s="60"/>
      <c r="ABJ9645" s="60"/>
      <c r="ABK9645" s="60"/>
      <c r="ABL9645" s="60"/>
      <c r="ABM9645" s="60"/>
      <c r="ABN9645" s="60"/>
      <c r="ABO9645" s="60"/>
      <c r="ABP9645" s="60"/>
      <c r="ABQ9645" s="60"/>
      <c r="ABR9645" s="60">
        <v>0.95953076879127297</v>
      </c>
      <c r="ABS9645" s="60"/>
      <c r="ABT9645" s="60"/>
      <c r="ABU9645" s="60"/>
      <c r="ABV9645" s="60"/>
      <c r="ABW9645" s="60"/>
      <c r="ABX9645" s="60"/>
    </row>
    <row r="9646" spans="727:752" x14ac:dyDescent="0.25">
      <c r="AAY9646" s="60"/>
      <c r="AAZ9646" s="60"/>
      <c r="ABA9646" s="60"/>
      <c r="ABB9646" s="60"/>
      <c r="ABC9646" s="60"/>
      <c r="ABD9646" s="60"/>
      <c r="ABE9646" s="60"/>
      <c r="ABF9646" s="60"/>
      <c r="ABG9646" s="60"/>
      <c r="ABH9646" s="60"/>
      <c r="ABI9646" s="60"/>
      <c r="ABJ9646" s="60"/>
      <c r="ABK9646" s="60"/>
      <c r="ABL9646" s="60"/>
      <c r="ABM9646" s="60"/>
      <c r="ABN9646" s="60"/>
      <c r="ABO9646" s="60"/>
      <c r="ABP9646" s="60"/>
      <c r="ABQ9646" s="60"/>
      <c r="ABR9646" s="60">
        <v>0.959504599878647</v>
      </c>
      <c r="ABS9646" s="60"/>
      <c r="ABT9646" s="60"/>
      <c r="ABU9646" s="60"/>
      <c r="ABV9646" s="60"/>
      <c r="ABW9646" s="60"/>
      <c r="ABX9646" s="60"/>
    </row>
    <row r="9647" spans="727:752" x14ac:dyDescent="0.25">
      <c r="AAY9647" s="60"/>
      <c r="AAZ9647" s="60"/>
      <c r="ABA9647" s="60"/>
      <c r="ABB9647" s="60"/>
      <c r="ABC9647" s="60"/>
      <c r="ABD9647" s="60"/>
      <c r="ABE9647" s="60"/>
      <c r="ABF9647" s="60"/>
      <c r="ABG9647" s="60"/>
      <c r="ABH9647" s="60"/>
      <c r="ABI9647" s="60"/>
      <c r="ABJ9647" s="60"/>
      <c r="ABK9647" s="60"/>
      <c r="ABL9647" s="60"/>
      <c r="ABM9647" s="60"/>
      <c r="ABN9647" s="60"/>
      <c r="ABO9647" s="60"/>
      <c r="ABP9647" s="60"/>
      <c r="ABQ9647" s="60"/>
      <c r="ABR9647" s="60">
        <v>0.95949827805242804</v>
      </c>
      <c r="ABS9647" s="60"/>
      <c r="ABT9647" s="60"/>
      <c r="ABU9647" s="60"/>
      <c r="ABV9647" s="60"/>
      <c r="ABW9647" s="60"/>
      <c r="ABX9647" s="60"/>
    </row>
    <row r="9648" spans="727:752" x14ac:dyDescent="0.25">
      <c r="AAY9648" s="60"/>
      <c r="AAZ9648" s="60"/>
      <c r="ABA9648" s="60"/>
      <c r="ABB9648" s="60"/>
      <c r="ABC9648" s="60"/>
      <c r="ABD9648" s="60"/>
      <c r="ABE9648" s="60"/>
      <c r="ABF9648" s="60"/>
      <c r="ABG9648" s="60"/>
      <c r="ABH9648" s="60"/>
      <c r="ABI9648" s="60"/>
      <c r="ABJ9648" s="60"/>
      <c r="ABK9648" s="60"/>
      <c r="ABL9648" s="60"/>
      <c r="ABM9648" s="60"/>
      <c r="ABN9648" s="60"/>
      <c r="ABO9648" s="60"/>
      <c r="ABP9648" s="60"/>
      <c r="ABQ9648" s="60"/>
      <c r="ABR9648" s="60">
        <v>0.95946683246929299</v>
      </c>
      <c r="ABS9648" s="60"/>
      <c r="ABT9648" s="60"/>
      <c r="ABU9648" s="60"/>
      <c r="ABV9648" s="60"/>
      <c r="ABW9648" s="60"/>
      <c r="ABX9648" s="60"/>
    </row>
    <row r="9649" spans="727:752" x14ac:dyDescent="0.25">
      <c r="AAY9649" s="60"/>
      <c r="AAZ9649" s="60"/>
      <c r="ABA9649" s="60"/>
      <c r="ABB9649" s="60"/>
      <c r="ABC9649" s="60"/>
      <c r="ABD9649" s="60"/>
      <c r="ABE9649" s="60"/>
      <c r="ABF9649" s="60"/>
      <c r="ABG9649" s="60"/>
      <c r="ABH9649" s="60"/>
      <c r="ABI9649" s="60"/>
      <c r="ABJ9649" s="60"/>
      <c r="ABK9649" s="60"/>
      <c r="ABL9649" s="60"/>
      <c r="ABM9649" s="60"/>
      <c r="ABN9649" s="60"/>
      <c r="ABO9649" s="60"/>
      <c r="ABP9649" s="60"/>
      <c r="ABQ9649" s="60"/>
      <c r="ABR9649" s="60">
        <v>0.95946218514244797</v>
      </c>
      <c r="ABS9649" s="60"/>
      <c r="ABT9649" s="60"/>
      <c r="ABU9649" s="60"/>
      <c r="ABV9649" s="60"/>
      <c r="ABW9649" s="60"/>
      <c r="ABX9649" s="60"/>
    </row>
    <row r="9650" spans="727:752" x14ac:dyDescent="0.25">
      <c r="AAY9650" s="60"/>
      <c r="AAZ9650" s="60"/>
      <c r="ABA9650" s="60"/>
      <c r="ABB9650" s="60"/>
      <c r="ABC9650" s="60"/>
      <c r="ABD9650" s="60"/>
      <c r="ABE9650" s="60"/>
      <c r="ABF9650" s="60"/>
      <c r="ABG9650" s="60"/>
      <c r="ABH9650" s="60"/>
      <c r="ABI9650" s="60"/>
      <c r="ABJ9650" s="60"/>
      <c r="ABK9650" s="60"/>
      <c r="ABL9650" s="60"/>
      <c r="ABM9650" s="60"/>
      <c r="ABN9650" s="60"/>
      <c r="ABO9650" s="60"/>
      <c r="ABP9650" s="60"/>
      <c r="ABQ9650" s="60"/>
      <c r="ABR9650" s="60">
        <v>0.95945887198316404</v>
      </c>
      <c r="ABS9650" s="60"/>
      <c r="ABT9650" s="60"/>
      <c r="ABU9650" s="60"/>
      <c r="ABV9650" s="60"/>
      <c r="ABW9650" s="60"/>
      <c r="ABX9650" s="60"/>
    </row>
    <row r="9651" spans="727:752" x14ac:dyDescent="0.25">
      <c r="AAY9651" s="60"/>
      <c r="AAZ9651" s="60"/>
      <c r="ABA9651" s="60"/>
      <c r="ABB9651" s="60"/>
      <c r="ABC9651" s="60"/>
      <c r="ABD9651" s="60"/>
      <c r="ABE9651" s="60"/>
      <c r="ABF9651" s="60"/>
      <c r="ABG9651" s="60"/>
      <c r="ABH9651" s="60"/>
      <c r="ABI9651" s="60"/>
      <c r="ABJ9651" s="60"/>
      <c r="ABK9651" s="60"/>
      <c r="ABL9651" s="60"/>
      <c r="ABM9651" s="60"/>
      <c r="ABN9651" s="60"/>
      <c r="ABO9651" s="60"/>
      <c r="ABP9651" s="60"/>
      <c r="ABQ9651" s="60"/>
      <c r="ABR9651" s="60">
        <v>0.95945099375310605</v>
      </c>
      <c r="ABS9651" s="60"/>
      <c r="ABT9651" s="60"/>
      <c r="ABU9651" s="60"/>
      <c r="ABV9651" s="60"/>
      <c r="ABW9651" s="60"/>
      <c r="ABX9651" s="60"/>
    </row>
    <row r="9652" spans="727:752" x14ac:dyDescent="0.25">
      <c r="AAY9652" s="60"/>
      <c r="AAZ9652" s="60"/>
      <c r="ABA9652" s="60"/>
      <c r="ABB9652" s="60"/>
      <c r="ABC9652" s="60"/>
      <c r="ABD9652" s="60"/>
      <c r="ABE9652" s="60"/>
      <c r="ABF9652" s="60"/>
      <c r="ABG9652" s="60"/>
      <c r="ABH9652" s="60"/>
      <c r="ABI9652" s="60"/>
      <c r="ABJ9652" s="60"/>
      <c r="ABK9652" s="60"/>
      <c r="ABL9652" s="60"/>
      <c r="ABM9652" s="60"/>
      <c r="ABN9652" s="60"/>
      <c r="ABO9652" s="60"/>
      <c r="ABP9652" s="60"/>
      <c r="ABQ9652" s="60"/>
      <c r="ABR9652" s="60">
        <v>0.95943015677835397</v>
      </c>
      <c r="ABS9652" s="60"/>
      <c r="ABT9652" s="60"/>
      <c r="ABU9652" s="60"/>
      <c r="ABV9652" s="60"/>
      <c r="ABW9652" s="60"/>
      <c r="ABX9652" s="60"/>
    </row>
    <row r="9653" spans="727:752" x14ac:dyDescent="0.25">
      <c r="AAY9653" s="60"/>
      <c r="AAZ9653" s="60"/>
      <c r="ABA9653" s="60"/>
      <c r="ABB9653" s="60"/>
      <c r="ABC9653" s="60"/>
      <c r="ABD9653" s="60"/>
      <c r="ABE9653" s="60"/>
      <c r="ABF9653" s="60"/>
      <c r="ABG9653" s="60"/>
      <c r="ABH9653" s="60"/>
      <c r="ABI9653" s="60"/>
      <c r="ABJ9653" s="60"/>
      <c r="ABK9653" s="60"/>
      <c r="ABL9653" s="60"/>
      <c r="ABM9653" s="60"/>
      <c r="ABN9653" s="60"/>
      <c r="ABO9653" s="60"/>
      <c r="ABP9653" s="60"/>
      <c r="ABQ9653" s="60"/>
      <c r="ABR9653" s="60">
        <v>0.95941224355888999</v>
      </c>
      <c r="ABS9653" s="60"/>
      <c r="ABT9653" s="60"/>
      <c r="ABU9653" s="60"/>
      <c r="ABV9653" s="60"/>
      <c r="ABW9653" s="60"/>
      <c r="ABX9653" s="60"/>
    </row>
    <row r="9654" spans="727:752" x14ac:dyDescent="0.25">
      <c r="AAY9654" s="60"/>
      <c r="AAZ9654" s="60"/>
      <c r="ABA9654" s="60"/>
      <c r="ABB9654" s="60"/>
      <c r="ABC9654" s="60"/>
      <c r="ABD9654" s="60"/>
      <c r="ABE9654" s="60"/>
      <c r="ABF9654" s="60"/>
      <c r="ABG9654" s="60"/>
      <c r="ABH9654" s="60"/>
      <c r="ABI9654" s="60"/>
      <c r="ABJ9654" s="60"/>
      <c r="ABK9654" s="60"/>
      <c r="ABL9654" s="60"/>
      <c r="ABM9654" s="60"/>
      <c r="ABN9654" s="60"/>
      <c r="ABO9654" s="60"/>
      <c r="ABP9654" s="60"/>
      <c r="ABQ9654" s="60"/>
      <c r="ABR9654" s="60">
        <v>0.95940783334630997</v>
      </c>
      <c r="ABS9654" s="60"/>
      <c r="ABT9654" s="60"/>
      <c r="ABU9654" s="60"/>
      <c r="ABV9654" s="60"/>
      <c r="ABW9654" s="60"/>
      <c r="ABX9654" s="60"/>
    </row>
    <row r="9655" spans="727:752" x14ac:dyDescent="0.25">
      <c r="AAY9655" s="60"/>
      <c r="AAZ9655" s="60"/>
      <c r="ABA9655" s="60"/>
      <c r="ABB9655" s="60"/>
      <c r="ABC9655" s="60"/>
      <c r="ABD9655" s="60"/>
      <c r="ABE9655" s="60"/>
      <c r="ABF9655" s="60"/>
      <c r="ABG9655" s="60"/>
      <c r="ABH9655" s="60"/>
      <c r="ABI9655" s="60"/>
      <c r="ABJ9655" s="60"/>
      <c r="ABK9655" s="60"/>
      <c r="ABL9655" s="60"/>
      <c r="ABM9655" s="60"/>
      <c r="ABN9655" s="60"/>
      <c r="ABO9655" s="60"/>
      <c r="ABP9655" s="60"/>
      <c r="ABQ9655" s="60"/>
      <c r="ABR9655" s="60">
        <v>0.95933287609614404</v>
      </c>
      <c r="ABS9655" s="60"/>
      <c r="ABT9655" s="60"/>
      <c r="ABU9655" s="60"/>
      <c r="ABV9655" s="60"/>
      <c r="ABW9655" s="60"/>
      <c r="ABX9655" s="60"/>
    </row>
    <row r="9656" spans="727:752" x14ac:dyDescent="0.25">
      <c r="AAY9656" s="60"/>
      <c r="AAZ9656" s="60"/>
      <c r="ABA9656" s="60"/>
      <c r="ABB9656" s="60"/>
      <c r="ABC9656" s="60"/>
      <c r="ABD9656" s="60"/>
      <c r="ABE9656" s="60"/>
      <c r="ABF9656" s="60"/>
      <c r="ABG9656" s="60"/>
      <c r="ABH9656" s="60"/>
      <c r="ABI9656" s="60"/>
      <c r="ABJ9656" s="60"/>
      <c r="ABK9656" s="60"/>
      <c r="ABL9656" s="60"/>
      <c r="ABM9656" s="60"/>
      <c r="ABN9656" s="60"/>
      <c r="ABO9656" s="60"/>
      <c r="ABP9656" s="60"/>
      <c r="ABQ9656" s="60"/>
      <c r="ABR9656" s="60">
        <v>0.959332064716785</v>
      </c>
      <c r="ABS9656" s="60"/>
      <c r="ABT9656" s="60"/>
      <c r="ABU9656" s="60"/>
      <c r="ABV9656" s="60"/>
      <c r="ABW9656" s="60"/>
      <c r="ABX9656" s="60"/>
    </row>
    <row r="9657" spans="727:752" x14ac:dyDescent="0.25">
      <c r="AAY9657" s="60"/>
      <c r="AAZ9657" s="60"/>
      <c r="ABA9657" s="60"/>
      <c r="ABB9657" s="60"/>
      <c r="ABC9657" s="60"/>
      <c r="ABD9657" s="60"/>
      <c r="ABE9657" s="60"/>
      <c r="ABF9657" s="60"/>
      <c r="ABG9657" s="60"/>
      <c r="ABH9657" s="60"/>
      <c r="ABI9657" s="60"/>
      <c r="ABJ9657" s="60"/>
      <c r="ABK9657" s="60"/>
      <c r="ABL9657" s="60"/>
      <c r="ABM9657" s="60"/>
      <c r="ABN9657" s="60"/>
      <c r="ABO9657" s="60"/>
      <c r="ABP9657" s="60"/>
      <c r="ABQ9657" s="60"/>
      <c r="ABR9657" s="60">
        <v>0.95930369148556405</v>
      </c>
      <c r="ABS9657" s="60"/>
      <c r="ABT9657" s="60"/>
      <c r="ABU9657" s="60"/>
      <c r="ABV9657" s="60"/>
      <c r="ABW9657" s="60"/>
      <c r="ABX9657" s="60"/>
    </row>
    <row r="9658" spans="727:752" x14ac:dyDescent="0.25">
      <c r="AAY9658" s="60"/>
      <c r="AAZ9658" s="60"/>
      <c r="ABA9658" s="60"/>
      <c r="ABB9658" s="60"/>
      <c r="ABC9658" s="60"/>
      <c r="ABD9658" s="60"/>
      <c r="ABE9658" s="60"/>
      <c r="ABF9658" s="60"/>
      <c r="ABG9658" s="60"/>
      <c r="ABH9658" s="60"/>
      <c r="ABI9658" s="60"/>
      <c r="ABJ9658" s="60"/>
      <c r="ABK9658" s="60"/>
      <c r="ABL9658" s="60"/>
      <c r="ABM9658" s="60"/>
      <c r="ABN9658" s="60"/>
      <c r="ABO9658" s="60"/>
      <c r="ABP9658" s="60"/>
      <c r="ABQ9658" s="60"/>
      <c r="ABR9658" s="60">
        <v>0.95929193086845799</v>
      </c>
      <c r="ABS9658" s="60"/>
      <c r="ABT9658" s="60"/>
      <c r="ABU9658" s="60"/>
      <c r="ABV9658" s="60"/>
      <c r="ABW9658" s="60"/>
      <c r="ABX9658" s="60"/>
    </row>
    <row r="9659" spans="727:752" x14ac:dyDescent="0.25">
      <c r="AAY9659" s="60"/>
      <c r="AAZ9659" s="60"/>
      <c r="ABA9659" s="60"/>
      <c r="ABB9659" s="60"/>
      <c r="ABC9659" s="60"/>
      <c r="ABD9659" s="60"/>
      <c r="ABE9659" s="60"/>
      <c r="ABF9659" s="60"/>
      <c r="ABG9659" s="60"/>
      <c r="ABH9659" s="60"/>
      <c r="ABI9659" s="60"/>
      <c r="ABJ9659" s="60"/>
      <c r="ABK9659" s="60"/>
      <c r="ABL9659" s="60"/>
      <c r="ABM9659" s="60"/>
      <c r="ABN9659" s="60"/>
      <c r="ABO9659" s="60"/>
      <c r="ABP9659" s="60"/>
      <c r="ABQ9659" s="60"/>
      <c r="ABR9659" s="60">
        <v>0.95929057189705202</v>
      </c>
      <c r="ABS9659" s="60"/>
      <c r="ABT9659" s="60"/>
      <c r="ABU9659" s="60"/>
      <c r="ABV9659" s="60"/>
      <c r="ABW9659" s="60"/>
      <c r="ABX9659" s="60"/>
    </row>
    <row r="9660" spans="727:752" x14ac:dyDescent="0.25">
      <c r="AAY9660" s="60"/>
      <c r="AAZ9660" s="60"/>
      <c r="ABA9660" s="60"/>
      <c r="ABB9660" s="60"/>
      <c r="ABC9660" s="60"/>
      <c r="ABD9660" s="60"/>
      <c r="ABE9660" s="60"/>
      <c r="ABF9660" s="60"/>
      <c r="ABG9660" s="60"/>
      <c r="ABH9660" s="60"/>
      <c r="ABI9660" s="60"/>
      <c r="ABJ9660" s="60"/>
      <c r="ABK9660" s="60"/>
      <c r="ABL9660" s="60"/>
      <c r="ABM9660" s="60"/>
      <c r="ABN9660" s="60"/>
      <c r="ABO9660" s="60"/>
      <c r="ABP9660" s="60"/>
      <c r="ABQ9660" s="60"/>
      <c r="ABR9660" s="60">
        <v>0.95927172420232198</v>
      </c>
      <c r="ABS9660" s="60"/>
      <c r="ABT9660" s="60"/>
      <c r="ABU9660" s="60"/>
      <c r="ABV9660" s="60"/>
      <c r="ABW9660" s="60"/>
      <c r="ABX9660" s="60"/>
    </row>
    <row r="9661" spans="727:752" x14ac:dyDescent="0.25">
      <c r="AAY9661" s="60"/>
      <c r="AAZ9661" s="60"/>
      <c r="ABA9661" s="60"/>
      <c r="ABB9661" s="60"/>
      <c r="ABC9661" s="60"/>
      <c r="ABD9661" s="60"/>
      <c r="ABE9661" s="60"/>
      <c r="ABF9661" s="60"/>
      <c r="ABG9661" s="60"/>
      <c r="ABH9661" s="60"/>
      <c r="ABI9661" s="60"/>
      <c r="ABJ9661" s="60"/>
      <c r="ABK9661" s="60"/>
      <c r="ABL9661" s="60"/>
      <c r="ABM9661" s="60"/>
      <c r="ABN9661" s="60"/>
      <c r="ABO9661" s="60"/>
      <c r="ABP9661" s="60"/>
      <c r="ABQ9661" s="60"/>
      <c r="ABR9661" s="60">
        <v>0.95926671261749197</v>
      </c>
      <c r="ABS9661" s="60"/>
      <c r="ABT9661" s="60"/>
      <c r="ABU9661" s="60"/>
      <c r="ABV9661" s="60"/>
      <c r="ABW9661" s="60"/>
      <c r="ABX9661" s="60"/>
    </row>
    <row r="9662" spans="727:752" x14ac:dyDescent="0.25">
      <c r="AAY9662" s="60"/>
      <c r="AAZ9662" s="60"/>
      <c r="ABA9662" s="60"/>
      <c r="ABB9662" s="60"/>
      <c r="ABC9662" s="60"/>
      <c r="ABD9662" s="60"/>
      <c r="ABE9662" s="60"/>
      <c r="ABF9662" s="60"/>
      <c r="ABG9662" s="60"/>
      <c r="ABH9662" s="60"/>
      <c r="ABI9662" s="60"/>
      <c r="ABJ9662" s="60"/>
      <c r="ABK9662" s="60"/>
      <c r="ABL9662" s="60"/>
      <c r="ABM9662" s="60"/>
      <c r="ABN9662" s="60"/>
      <c r="ABO9662" s="60"/>
      <c r="ABP9662" s="60"/>
      <c r="ABQ9662" s="60"/>
      <c r="ABR9662" s="60">
        <v>0.95923144725103704</v>
      </c>
      <c r="ABS9662" s="60"/>
      <c r="ABT9662" s="60"/>
      <c r="ABU9662" s="60"/>
      <c r="ABV9662" s="60"/>
      <c r="ABW9662" s="60"/>
      <c r="ABX9662" s="60"/>
    </row>
    <row r="9663" spans="727:752" x14ac:dyDescent="0.25">
      <c r="AAY9663" s="60"/>
      <c r="AAZ9663" s="60"/>
      <c r="ABA9663" s="60"/>
      <c r="ABB9663" s="60"/>
      <c r="ABC9663" s="60"/>
      <c r="ABD9663" s="60"/>
      <c r="ABE9663" s="60"/>
      <c r="ABF9663" s="60"/>
      <c r="ABG9663" s="60"/>
      <c r="ABH9663" s="60"/>
      <c r="ABI9663" s="60"/>
      <c r="ABJ9663" s="60"/>
      <c r="ABK9663" s="60"/>
      <c r="ABL9663" s="60"/>
      <c r="ABM9663" s="60"/>
      <c r="ABN9663" s="60"/>
      <c r="ABO9663" s="60"/>
      <c r="ABP9663" s="60"/>
      <c r="ABQ9663" s="60"/>
      <c r="ABR9663" s="60">
        <v>0.95923138215423798</v>
      </c>
      <c r="ABS9663" s="60"/>
      <c r="ABT9663" s="60"/>
      <c r="ABU9663" s="60"/>
      <c r="ABV9663" s="60"/>
      <c r="ABW9663" s="60"/>
      <c r="ABX9663" s="60"/>
    </row>
    <row r="9664" spans="727:752" x14ac:dyDescent="0.25">
      <c r="AAY9664" s="60"/>
      <c r="AAZ9664" s="60"/>
      <c r="ABA9664" s="60"/>
      <c r="ABB9664" s="60"/>
      <c r="ABC9664" s="60"/>
      <c r="ABD9664" s="60"/>
      <c r="ABE9664" s="60"/>
      <c r="ABF9664" s="60"/>
      <c r="ABG9664" s="60"/>
      <c r="ABH9664" s="60"/>
      <c r="ABI9664" s="60"/>
      <c r="ABJ9664" s="60"/>
      <c r="ABK9664" s="60"/>
      <c r="ABL9664" s="60"/>
      <c r="ABM9664" s="60"/>
      <c r="ABN9664" s="60"/>
      <c r="ABO9664" s="60"/>
      <c r="ABP9664" s="60"/>
      <c r="ABQ9664" s="60"/>
      <c r="ABR9664" s="60">
        <v>0.959220456064106</v>
      </c>
      <c r="ABS9664" s="60"/>
      <c r="ABT9664" s="60"/>
      <c r="ABU9664" s="60"/>
      <c r="ABV9664" s="60"/>
      <c r="ABW9664" s="60"/>
      <c r="ABX9664" s="60"/>
    </row>
    <row r="9665" spans="727:752" x14ac:dyDescent="0.25">
      <c r="AAY9665" s="60"/>
      <c r="AAZ9665" s="60"/>
      <c r="ABA9665" s="60"/>
      <c r="ABB9665" s="60"/>
      <c r="ABC9665" s="60"/>
      <c r="ABD9665" s="60"/>
      <c r="ABE9665" s="60"/>
      <c r="ABF9665" s="60"/>
      <c r="ABG9665" s="60"/>
      <c r="ABH9665" s="60"/>
      <c r="ABI9665" s="60"/>
      <c r="ABJ9665" s="60"/>
      <c r="ABK9665" s="60"/>
      <c r="ABL9665" s="60"/>
      <c r="ABM9665" s="60"/>
      <c r="ABN9665" s="60"/>
      <c r="ABO9665" s="60"/>
      <c r="ABP9665" s="60"/>
      <c r="ABQ9665" s="60"/>
      <c r="ABR9665" s="60">
        <v>0.95920621265994099</v>
      </c>
      <c r="ABS9665" s="60"/>
      <c r="ABT9665" s="60"/>
      <c r="ABU9665" s="60"/>
      <c r="ABV9665" s="60"/>
      <c r="ABW9665" s="60"/>
      <c r="ABX9665" s="60"/>
    </row>
    <row r="9666" spans="727:752" x14ac:dyDescent="0.25">
      <c r="AAY9666" s="60"/>
      <c r="AAZ9666" s="60"/>
      <c r="ABA9666" s="60"/>
      <c r="ABB9666" s="60"/>
      <c r="ABC9666" s="60"/>
      <c r="ABD9666" s="60"/>
      <c r="ABE9666" s="60"/>
      <c r="ABF9666" s="60"/>
      <c r="ABG9666" s="60"/>
      <c r="ABH9666" s="60"/>
      <c r="ABI9666" s="60"/>
      <c r="ABJ9666" s="60"/>
      <c r="ABK9666" s="60"/>
      <c r="ABL9666" s="60"/>
      <c r="ABM9666" s="60"/>
      <c r="ABN9666" s="60"/>
      <c r="ABO9666" s="60"/>
      <c r="ABP9666" s="60"/>
      <c r="ABQ9666" s="60"/>
      <c r="ABR9666" s="60">
        <v>0.959184586452966</v>
      </c>
      <c r="ABS9666" s="60"/>
      <c r="ABT9666" s="60"/>
      <c r="ABU9666" s="60"/>
      <c r="ABV9666" s="60"/>
      <c r="ABW9666" s="60"/>
      <c r="ABX9666" s="60"/>
    </row>
    <row r="9667" spans="727:752" x14ac:dyDescent="0.25">
      <c r="AAY9667" s="60"/>
      <c r="AAZ9667" s="60"/>
      <c r="ABA9667" s="60"/>
      <c r="ABB9667" s="60"/>
      <c r="ABC9667" s="60"/>
      <c r="ABD9667" s="60"/>
      <c r="ABE9667" s="60"/>
      <c r="ABF9667" s="60"/>
      <c r="ABG9667" s="60"/>
      <c r="ABH9667" s="60"/>
      <c r="ABI9667" s="60"/>
      <c r="ABJ9667" s="60"/>
      <c r="ABK9667" s="60"/>
      <c r="ABL9667" s="60"/>
      <c r="ABM9667" s="60"/>
      <c r="ABN9667" s="60"/>
      <c r="ABO9667" s="60"/>
      <c r="ABP9667" s="60"/>
      <c r="ABQ9667" s="60"/>
      <c r="ABR9667" s="60">
        <v>0.95918100108349802</v>
      </c>
      <c r="ABS9667" s="60"/>
      <c r="ABT9667" s="60"/>
      <c r="ABU9667" s="60"/>
      <c r="ABV9667" s="60"/>
      <c r="ABW9667" s="60"/>
      <c r="ABX9667" s="60"/>
    </row>
    <row r="9668" spans="727:752" x14ac:dyDescent="0.25">
      <c r="AAY9668" s="60"/>
      <c r="AAZ9668" s="60"/>
      <c r="ABA9668" s="60"/>
      <c r="ABB9668" s="60"/>
      <c r="ABC9668" s="60"/>
      <c r="ABD9668" s="60"/>
      <c r="ABE9668" s="60"/>
      <c r="ABF9668" s="60"/>
      <c r="ABG9668" s="60"/>
      <c r="ABH9668" s="60"/>
      <c r="ABI9668" s="60"/>
      <c r="ABJ9668" s="60"/>
      <c r="ABK9668" s="60"/>
      <c r="ABL9668" s="60"/>
      <c r="ABM9668" s="60"/>
      <c r="ABN9668" s="60"/>
      <c r="ABO9668" s="60"/>
      <c r="ABP9668" s="60"/>
      <c r="ABQ9668" s="60"/>
      <c r="ABR9668" s="60">
        <v>0.95915913597510805</v>
      </c>
      <c r="ABS9668" s="60"/>
      <c r="ABT9668" s="60"/>
      <c r="ABU9668" s="60"/>
      <c r="ABV9668" s="60"/>
      <c r="ABW9668" s="60"/>
      <c r="ABX9668" s="60"/>
    </row>
    <row r="9669" spans="727:752" x14ac:dyDescent="0.25">
      <c r="AAY9669" s="60"/>
      <c r="AAZ9669" s="60"/>
      <c r="ABA9669" s="60"/>
      <c r="ABB9669" s="60"/>
      <c r="ABC9669" s="60"/>
      <c r="ABD9669" s="60"/>
      <c r="ABE9669" s="60"/>
      <c r="ABF9669" s="60"/>
      <c r="ABG9669" s="60"/>
      <c r="ABH9669" s="60"/>
      <c r="ABI9669" s="60"/>
      <c r="ABJ9669" s="60"/>
      <c r="ABK9669" s="60"/>
      <c r="ABL9669" s="60"/>
      <c r="ABM9669" s="60"/>
      <c r="ABN9669" s="60"/>
      <c r="ABO9669" s="60"/>
      <c r="ABP9669" s="60"/>
      <c r="ABQ9669" s="60"/>
      <c r="ABR9669" s="60">
        <v>0.95914163625783999</v>
      </c>
      <c r="ABS9669" s="60"/>
      <c r="ABT9669" s="60"/>
      <c r="ABU9669" s="60"/>
      <c r="ABV9669" s="60"/>
      <c r="ABW9669" s="60"/>
      <c r="ABX9669" s="60"/>
    </row>
    <row r="9670" spans="727:752" x14ac:dyDescent="0.25">
      <c r="AAY9670" s="60"/>
      <c r="AAZ9670" s="60"/>
      <c r="ABA9670" s="60"/>
      <c r="ABB9670" s="60"/>
      <c r="ABC9670" s="60"/>
      <c r="ABD9670" s="60"/>
      <c r="ABE9670" s="60"/>
      <c r="ABF9670" s="60"/>
      <c r="ABG9670" s="60"/>
      <c r="ABH9670" s="60"/>
      <c r="ABI9670" s="60"/>
      <c r="ABJ9670" s="60"/>
      <c r="ABK9670" s="60"/>
      <c r="ABL9670" s="60"/>
      <c r="ABM9670" s="60"/>
      <c r="ABN9670" s="60"/>
      <c r="ABO9670" s="60"/>
      <c r="ABP9670" s="60"/>
      <c r="ABQ9670" s="60"/>
      <c r="ABR9670" s="60">
        <v>0.95912538384596702</v>
      </c>
      <c r="ABS9670" s="60"/>
      <c r="ABT9670" s="60"/>
      <c r="ABU9670" s="60"/>
      <c r="ABV9670" s="60"/>
      <c r="ABW9670" s="60"/>
      <c r="ABX9670" s="60"/>
    </row>
    <row r="9671" spans="727:752" x14ac:dyDescent="0.25">
      <c r="AAY9671" s="60"/>
      <c r="AAZ9671" s="60"/>
      <c r="ABA9671" s="60"/>
      <c r="ABB9671" s="60"/>
      <c r="ABC9671" s="60"/>
      <c r="ABD9671" s="60"/>
      <c r="ABE9671" s="60"/>
      <c r="ABF9671" s="60"/>
      <c r="ABG9671" s="60"/>
      <c r="ABH9671" s="60"/>
      <c r="ABI9671" s="60"/>
      <c r="ABJ9671" s="60"/>
      <c r="ABK9671" s="60"/>
      <c r="ABL9671" s="60"/>
      <c r="ABM9671" s="60"/>
      <c r="ABN9671" s="60"/>
      <c r="ABO9671" s="60"/>
      <c r="ABP9671" s="60"/>
      <c r="ABQ9671" s="60"/>
      <c r="ABR9671" s="60">
        <v>0.95910526748869496</v>
      </c>
      <c r="ABS9671" s="60"/>
      <c r="ABT9671" s="60"/>
      <c r="ABU9671" s="60"/>
      <c r="ABV9671" s="60"/>
      <c r="ABW9671" s="60"/>
      <c r="ABX9671" s="60"/>
    </row>
    <row r="9672" spans="727:752" x14ac:dyDescent="0.25">
      <c r="AAY9672" s="60"/>
      <c r="AAZ9672" s="60"/>
      <c r="ABA9672" s="60"/>
      <c r="ABB9672" s="60"/>
      <c r="ABC9672" s="60"/>
      <c r="ABD9672" s="60"/>
      <c r="ABE9672" s="60"/>
      <c r="ABF9672" s="60"/>
      <c r="ABG9672" s="60"/>
      <c r="ABH9672" s="60"/>
      <c r="ABI9672" s="60"/>
      <c r="ABJ9672" s="60"/>
      <c r="ABK9672" s="60"/>
      <c r="ABL9672" s="60"/>
      <c r="ABM9672" s="60"/>
      <c r="ABN9672" s="60"/>
      <c r="ABO9672" s="60"/>
      <c r="ABP9672" s="60"/>
      <c r="ABQ9672" s="60"/>
      <c r="ABR9672" s="60">
        <v>0.95908348740866001</v>
      </c>
      <c r="ABS9672" s="60"/>
      <c r="ABT9672" s="60"/>
      <c r="ABU9672" s="60"/>
      <c r="ABV9672" s="60"/>
      <c r="ABW9672" s="60"/>
      <c r="ABX9672" s="60"/>
    </row>
    <row r="9673" spans="727:752" x14ac:dyDescent="0.25">
      <c r="AAY9673" s="60"/>
      <c r="AAZ9673" s="60"/>
      <c r="ABA9673" s="60"/>
      <c r="ABB9673" s="60"/>
      <c r="ABC9673" s="60"/>
      <c r="ABD9673" s="60"/>
      <c r="ABE9673" s="60"/>
      <c r="ABF9673" s="60"/>
      <c r="ABG9673" s="60"/>
      <c r="ABH9673" s="60"/>
      <c r="ABI9673" s="60"/>
      <c r="ABJ9673" s="60"/>
      <c r="ABK9673" s="60"/>
      <c r="ABL9673" s="60"/>
      <c r="ABM9673" s="60"/>
      <c r="ABN9673" s="60"/>
      <c r="ABO9673" s="60"/>
      <c r="ABP9673" s="60"/>
      <c r="ABQ9673" s="60"/>
      <c r="ABR9673" s="60">
        <v>0.95908079176639505</v>
      </c>
      <c r="ABS9673" s="60"/>
      <c r="ABT9673" s="60"/>
      <c r="ABU9673" s="60"/>
      <c r="ABV9673" s="60"/>
      <c r="ABW9673" s="60"/>
      <c r="ABX9673" s="60"/>
    </row>
    <row r="9674" spans="727:752" x14ac:dyDescent="0.25">
      <c r="AAY9674" s="60"/>
      <c r="AAZ9674" s="60"/>
      <c r="ABA9674" s="60"/>
      <c r="ABB9674" s="60"/>
      <c r="ABC9674" s="60"/>
      <c r="ABD9674" s="60"/>
      <c r="ABE9674" s="60"/>
      <c r="ABF9674" s="60"/>
      <c r="ABG9674" s="60"/>
      <c r="ABH9674" s="60"/>
      <c r="ABI9674" s="60"/>
      <c r="ABJ9674" s="60"/>
      <c r="ABK9674" s="60"/>
      <c r="ABL9674" s="60"/>
      <c r="ABM9674" s="60"/>
      <c r="ABN9674" s="60"/>
      <c r="ABO9674" s="60"/>
      <c r="ABP9674" s="60"/>
      <c r="ABQ9674" s="60"/>
      <c r="ABR9674" s="60">
        <v>0.95906721352207303</v>
      </c>
      <c r="ABS9674" s="60"/>
      <c r="ABT9674" s="60"/>
      <c r="ABU9674" s="60"/>
      <c r="ABV9674" s="60"/>
      <c r="ABW9674" s="60"/>
      <c r="ABX9674" s="60"/>
    </row>
    <row r="9675" spans="727:752" x14ac:dyDescent="0.25">
      <c r="AAY9675" s="60"/>
      <c r="AAZ9675" s="60"/>
      <c r="ABA9675" s="60"/>
      <c r="ABB9675" s="60"/>
      <c r="ABC9675" s="60"/>
      <c r="ABD9675" s="60"/>
      <c r="ABE9675" s="60"/>
      <c r="ABF9675" s="60"/>
      <c r="ABG9675" s="60"/>
      <c r="ABH9675" s="60"/>
      <c r="ABI9675" s="60"/>
      <c r="ABJ9675" s="60"/>
      <c r="ABK9675" s="60"/>
      <c r="ABL9675" s="60"/>
      <c r="ABM9675" s="60"/>
      <c r="ABN9675" s="60"/>
      <c r="ABO9675" s="60"/>
      <c r="ABP9675" s="60"/>
      <c r="ABQ9675" s="60"/>
      <c r="ABR9675" s="60">
        <v>0.95905085104572996</v>
      </c>
      <c r="ABS9675" s="60"/>
      <c r="ABT9675" s="60"/>
      <c r="ABU9675" s="60"/>
      <c r="ABV9675" s="60"/>
      <c r="ABW9675" s="60"/>
      <c r="ABX9675" s="60"/>
    </row>
    <row r="9676" spans="727:752" x14ac:dyDescent="0.25">
      <c r="AAY9676" s="60"/>
      <c r="AAZ9676" s="60"/>
      <c r="ABA9676" s="60"/>
      <c r="ABB9676" s="60"/>
      <c r="ABC9676" s="60"/>
      <c r="ABD9676" s="60"/>
      <c r="ABE9676" s="60"/>
      <c r="ABF9676" s="60"/>
      <c r="ABG9676" s="60"/>
      <c r="ABH9676" s="60"/>
      <c r="ABI9676" s="60"/>
      <c r="ABJ9676" s="60"/>
      <c r="ABK9676" s="60"/>
      <c r="ABL9676" s="60"/>
      <c r="ABM9676" s="60"/>
      <c r="ABN9676" s="60"/>
      <c r="ABO9676" s="60"/>
      <c r="ABP9676" s="60"/>
      <c r="ABQ9676" s="60"/>
      <c r="ABR9676" s="60">
        <v>0.95904832387622196</v>
      </c>
      <c r="ABS9676" s="60"/>
      <c r="ABT9676" s="60"/>
      <c r="ABU9676" s="60"/>
      <c r="ABV9676" s="60"/>
      <c r="ABW9676" s="60"/>
      <c r="ABX9676" s="60"/>
    </row>
    <row r="9677" spans="727:752" x14ac:dyDescent="0.25">
      <c r="AAY9677" s="60"/>
      <c r="AAZ9677" s="60"/>
      <c r="ABA9677" s="60"/>
      <c r="ABB9677" s="60"/>
      <c r="ABC9677" s="60"/>
      <c r="ABD9677" s="60"/>
      <c r="ABE9677" s="60"/>
      <c r="ABF9677" s="60"/>
      <c r="ABG9677" s="60"/>
      <c r="ABH9677" s="60"/>
      <c r="ABI9677" s="60"/>
      <c r="ABJ9677" s="60"/>
      <c r="ABK9677" s="60"/>
      <c r="ABL9677" s="60"/>
      <c r="ABM9677" s="60"/>
      <c r="ABN9677" s="60"/>
      <c r="ABO9677" s="60"/>
      <c r="ABP9677" s="60"/>
      <c r="ABQ9677" s="60"/>
      <c r="ABR9677" s="60">
        <v>0.95903636168032602</v>
      </c>
      <c r="ABS9677" s="60"/>
      <c r="ABT9677" s="60"/>
      <c r="ABU9677" s="60"/>
      <c r="ABV9677" s="60"/>
      <c r="ABW9677" s="60"/>
      <c r="ABX9677" s="60"/>
    </row>
    <row r="9678" spans="727:752" x14ac:dyDescent="0.25">
      <c r="AAY9678" s="60"/>
      <c r="AAZ9678" s="60"/>
      <c r="ABA9678" s="60"/>
      <c r="ABB9678" s="60"/>
      <c r="ABC9678" s="60"/>
      <c r="ABD9678" s="60"/>
      <c r="ABE9678" s="60"/>
      <c r="ABF9678" s="60"/>
      <c r="ABG9678" s="60"/>
      <c r="ABH9678" s="60"/>
      <c r="ABI9678" s="60"/>
      <c r="ABJ9678" s="60"/>
      <c r="ABK9678" s="60"/>
      <c r="ABL9678" s="60"/>
      <c r="ABM9678" s="60"/>
      <c r="ABN9678" s="60"/>
      <c r="ABO9678" s="60"/>
      <c r="ABP9678" s="60"/>
      <c r="ABQ9678" s="60"/>
      <c r="ABR9678" s="60">
        <v>0.95903407062415402</v>
      </c>
      <c r="ABS9678" s="60"/>
      <c r="ABT9678" s="60"/>
      <c r="ABU9678" s="60"/>
      <c r="ABV9678" s="60"/>
      <c r="ABW9678" s="60"/>
      <c r="ABX9678" s="60"/>
    </row>
    <row r="9679" spans="727:752" x14ac:dyDescent="0.25">
      <c r="AAY9679" s="60"/>
      <c r="AAZ9679" s="60"/>
      <c r="ABA9679" s="60"/>
      <c r="ABB9679" s="60"/>
      <c r="ABC9679" s="60"/>
      <c r="ABD9679" s="60"/>
      <c r="ABE9679" s="60"/>
      <c r="ABF9679" s="60"/>
      <c r="ABG9679" s="60"/>
      <c r="ABH9679" s="60"/>
      <c r="ABI9679" s="60"/>
      <c r="ABJ9679" s="60"/>
      <c r="ABK9679" s="60"/>
      <c r="ABL9679" s="60"/>
      <c r="ABM9679" s="60"/>
      <c r="ABN9679" s="60"/>
      <c r="ABO9679" s="60"/>
      <c r="ABP9679" s="60"/>
      <c r="ABQ9679" s="60"/>
      <c r="ABR9679" s="60">
        <v>0.95896710204820501</v>
      </c>
      <c r="ABS9679" s="60"/>
      <c r="ABT9679" s="60"/>
      <c r="ABU9679" s="60"/>
      <c r="ABV9679" s="60"/>
      <c r="ABW9679" s="60"/>
      <c r="ABX9679" s="60"/>
    </row>
    <row r="9680" spans="727:752" x14ac:dyDescent="0.25">
      <c r="AAY9680" s="60"/>
      <c r="AAZ9680" s="60"/>
      <c r="ABA9680" s="60"/>
      <c r="ABB9680" s="60"/>
      <c r="ABC9680" s="60"/>
      <c r="ABD9680" s="60"/>
      <c r="ABE9680" s="60"/>
      <c r="ABF9680" s="60"/>
      <c r="ABG9680" s="60"/>
      <c r="ABH9680" s="60"/>
      <c r="ABI9680" s="60"/>
      <c r="ABJ9680" s="60"/>
      <c r="ABK9680" s="60"/>
      <c r="ABL9680" s="60"/>
      <c r="ABM9680" s="60"/>
      <c r="ABN9680" s="60"/>
      <c r="ABO9680" s="60"/>
      <c r="ABP9680" s="60"/>
      <c r="ABQ9680" s="60"/>
      <c r="ABR9680" s="60">
        <v>0.958967044291684</v>
      </c>
      <c r="ABS9680" s="60"/>
      <c r="ABT9680" s="60"/>
      <c r="ABU9680" s="60"/>
      <c r="ABV9680" s="60"/>
      <c r="ABW9680" s="60"/>
      <c r="ABX9680" s="60"/>
    </row>
    <row r="9681" spans="727:752" x14ac:dyDescent="0.25">
      <c r="AAY9681" s="60"/>
      <c r="AAZ9681" s="60"/>
      <c r="ABA9681" s="60"/>
      <c r="ABB9681" s="60"/>
      <c r="ABC9681" s="60"/>
      <c r="ABD9681" s="60"/>
      <c r="ABE9681" s="60"/>
      <c r="ABF9681" s="60"/>
      <c r="ABG9681" s="60"/>
      <c r="ABH9681" s="60"/>
      <c r="ABI9681" s="60"/>
      <c r="ABJ9681" s="60"/>
      <c r="ABK9681" s="60"/>
      <c r="ABL9681" s="60"/>
      <c r="ABM9681" s="60"/>
      <c r="ABN9681" s="60"/>
      <c r="ABO9681" s="60"/>
      <c r="ABP9681" s="60"/>
      <c r="ABQ9681" s="60"/>
      <c r="ABR9681" s="60">
        <v>0.95896515504642998</v>
      </c>
      <c r="ABS9681" s="60"/>
      <c r="ABT9681" s="60"/>
      <c r="ABU9681" s="60"/>
      <c r="ABV9681" s="60"/>
      <c r="ABW9681" s="60"/>
      <c r="ABX9681" s="60"/>
    </row>
    <row r="9682" spans="727:752" x14ac:dyDescent="0.25">
      <c r="AAY9682" s="60"/>
      <c r="AAZ9682" s="60"/>
      <c r="ABA9682" s="60"/>
      <c r="ABB9682" s="60"/>
      <c r="ABC9682" s="60"/>
      <c r="ABD9682" s="60"/>
      <c r="ABE9682" s="60"/>
      <c r="ABF9682" s="60"/>
      <c r="ABG9682" s="60"/>
      <c r="ABH9682" s="60"/>
      <c r="ABI9682" s="60"/>
      <c r="ABJ9682" s="60"/>
      <c r="ABK9682" s="60"/>
      <c r="ABL9682" s="60"/>
      <c r="ABM9682" s="60"/>
      <c r="ABN9682" s="60"/>
      <c r="ABO9682" s="60"/>
      <c r="ABP9682" s="60"/>
      <c r="ABQ9682" s="60"/>
      <c r="ABR9682" s="60">
        <v>0.95896232846602303</v>
      </c>
      <c r="ABS9682" s="60"/>
      <c r="ABT9682" s="60"/>
      <c r="ABU9682" s="60"/>
      <c r="ABV9682" s="60"/>
      <c r="ABW9682" s="60"/>
      <c r="ABX9682" s="60"/>
    </row>
    <row r="9683" spans="727:752" x14ac:dyDescent="0.25">
      <c r="AAY9683" s="60"/>
      <c r="AAZ9683" s="60"/>
      <c r="ABA9683" s="60"/>
      <c r="ABB9683" s="60"/>
      <c r="ABC9683" s="60"/>
      <c r="ABD9683" s="60"/>
      <c r="ABE9683" s="60"/>
      <c r="ABF9683" s="60"/>
      <c r="ABG9683" s="60"/>
      <c r="ABH9683" s="60"/>
      <c r="ABI9683" s="60"/>
      <c r="ABJ9683" s="60"/>
      <c r="ABK9683" s="60"/>
      <c r="ABL9683" s="60"/>
      <c r="ABM9683" s="60"/>
      <c r="ABN9683" s="60"/>
      <c r="ABO9683" s="60"/>
      <c r="ABP9683" s="60"/>
      <c r="ABQ9683" s="60"/>
      <c r="ABR9683" s="60">
        <v>0.95895452075949805</v>
      </c>
      <c r="ABS9683" s="60"/>
      <c r="ABT9683" s="60"/>
      <c r="ABU9683" s="60"/>
      <c r="ABV9683" s="60"/>
      <c r="ABW9683" s="60"/>
      <c r="ABX9683" s="60"/>
    </row>
    <row r="9684" spans="727:752" x14ac:dyDescent="0.25">
      <c r="AAY9684" s="60"/>
      <c r="AAZ9684" s="60"/>
      <c r="ABA9684" s="60"/>
      <c r="ABB9684" s="60"/>
      <c r="ABC9684" s="60"/>
      <c r="ABD9684" s="60"/>
      <c r="ABE9684" s="60"/>
      <c r="ABF9684" s="60"/>
      <c r="ABG9684" s="60"/>
      <c r="ABH9684" s="60"/>
      <c r="ABI9684" s="60"/>
      <c r="ABJ9684" s="60"/>
      <c r="ABK9684" s="60"/>
      <c r="ABL9684" s="60"/>
      <c r="ABM9684" s="60"/>
      <c r="ABN9684" s="60"/>
      <c r="ABO9684" s="60"/>
      <c r="ABP9684" s="60"/>
      <c r="ABQ9684" s="60"/>
      <c r="ABR9684" s="60">
        <v>0.95892319712000396</v>
      </c>
      <c r="ABS9684" s="60"/>
      <c r="ABT9684" s="60"/>
      <c r="ABU9684" s="60"/>
      <c r="ABV9684" s="60"/>
      <c r="ABW9684" s="60"/>
      <c r="ABX9684" s="60"/>
    </row>
    <row r="9685" spans="727:752" x14ac:dyDescent="0.25">
      <c r="AAY9685" s="60"/>
      <c r="AAZ9685" s="60"/>
      <c r="ABA9685" s="60"/>
      <c r="ABB9685" s="60"/>
      <c r="ABC9685" s="60"/>
      <c r="ABD9685" s="60"/>
      <c r="ABE9685" s="60"/>
      <c r="ABF9685" s="60"/>
      <c r="ABG9685" s="60"/>
      <c r="ABH9685" s="60"/>
      <c r="ABI9685" s="60"/>
      <c r="ABJ9685" s="60"/>
      <c r="ABK9685" s="60"/>
      <c r="ABL9685" s="60"/>
      <c r="ABM9685" s="60"/>
      <c r="ABN9685" s="60"/>
      <c r="ABO9685" s="60"/>
      <c r="ABP9685" s="60"/>
      <c r="ABQ9685" s="60"/>
      <c r="ABR9685" s="60">
        <v>0.95891778768881697</v>
      </c>
      <c r="ABS9685" s="60"/>
      <c r="ABT9685" s="60"/>
      <c r="ABU9685" s="60"/>
      <c r="ABV9685" s="60"/>
      <c r="ABW9685" s="60"/>
      <c r="ABX9685" s="60"/>
    </row>
    <row r="9686" spans="727:752" x14ac:dyDescent="0.25">
      <c r="AAY9686" s="60"/>
      <c r="AAZ9686" s="60"/>
      <c r="ABA9686" s="60"/>
      <c r="ABB9686" s="60"/>
      <c r="ABC9686" s="60"/>
      <c r="ABD9686" s="60"/>
      <c r="ABE9686" s="60"/>
      <c r="ABF9686" s="60"/>
      <c r="ABG9686" s="60"/>
      <c r="ABH9686" s="60"/>
      <c r="ABI9686" s="60"/>
      <c r="ABJ9686" s="60"/>
      <c r="ABK9686" s="60"/>
      <c r="ABL9686" s="60"/>
      <c r="ABM9686" s="60"/>
      <c r="ABN9686" s="60"/>
      <c r="ABO9686" s="60"/>
      <c r="ABP9686" s="60"/>
      <c r="ABQ9686" s="60"/>
      <c r="ABR9686" s="60">
        <v>0.95890674874372905</v>
      </c>
      <c r="ABS9686" s="60"/>
      <c r="ABT9686" s="60"/>
      <c r="ABU9686" s="60"/>
      <c r="ABV9686" s="60"/>
      <c r="ABW9686" s="60"/>
      <c r="ABX9686" s="60"/>
    </row>
    <row r="9687" spans="727:752" x14ac:dyDescent="0.25">
      <c r="AAY9687" s="60"/>
      <c r="AAZ9687" s="60"/>
      <c r="ABA9687" s="60"/>
      <c r="ABB9687" s="60"/>
      <c r="ABC9687" s="60"/>
      <c r="ABD9687" s="60"/>
      <c r="ABE9687" s="60"/>
      <c r="ABF9687" s="60"/>
      <c r="ABG9687" s="60"/>
      <c r="ABH9687" s="60"/>
      <c r="ABI9687" s="60"/>
      <c r="ABJ9687" s="60"/>
      <c r="ABK9687" s="60"/>
      <c r="ABL9687" s="60"/>
      <c r="ABM9687" s="60"/>
      <c r="ABN9687" s="60"/>
      <c r="ABO9687" s="60"/>
      <c r="ABP9687" s="60"/>
      <c r="ABQ9687" s="60"/>
      <c r="ABR9687" s="60">
        <v>0.95888959737718404</v>
      </c>
      <c r="ABS9687" s="60"/>
      <c r="ABT9687" s="60"/>
      <c r="ABU9687" s="60"/>
      <c r="ABV9687" s="60"/>
      <c r="ABW9687" s="60"/>
      <c r="ABX9687" s="60"/>
    </row>
    <row r="9688" spans="727:752" x14ac:dyDescent="0.25">
      <c r="AAY9688" s="60"/>
      <c r="AAZ9688" s="60"/>
      <c r="ABA9688" s="60"/>
      <c r="ABB9688" s="60"/>
      <c r="ABC9688" s="60"/>
      <c r="ABD9688" s="60"/>
      <c r="ABE9688" s="60"/>
      <c r="ABF9688" s="60"/>
      <c r="ABG9688" s="60"/>
      <c r="ABH9688" s="60"/>
      <c r="ABI9688" s="60"/>
      <c r="ABJ9688" s="60"/>
      <c r="ABK9688" s="60"/>
      <c r="ABL9688" s="60"/>
      <c r="ABM9688" s="60"/>
      <c r="ABN9688" s="60"/>
      <c r="ABO9688" s="60"/>
      <c r="ABP9688" s="60"/>
      <c r="ABQ9688" s="60"/>
      <c r="ABR9688" s="60">
        <v>0.95884819490536399</v>
      </c>
      <c r="ABS9688" s="60"/>
      <c r="ABT9688" s="60"/>
      <c r="ABU9688" s="60"/>
      <c r="ABV9688" s="60"/>
      <c r="ABW9688" s="60"/>
      <c r="ABX9688" s="60"/>
    </row>
    <row r="9689" spans="727:752" x14ac:dyDescent="0.25">
      <c r="AAY9689" s="60"/>
      <c r="AAZ9689" s="60"/>
      <c r="ABA9689" s="60"/>
      <c r="ABB9689" s="60"/>
      <c r="ABC9689" s="60"/>
      <c r="ABD9689" s="60"/>
      <c r="ABE9689" s="60"/>
      <c r="ABF9689" s="60"/>
      <c r="ABG9689" s="60"/>
      <c r="ABH9689" s="60"/>
      <c r="ABI9689" s="60"/>
      <c r="ABJ9689" s="60"/>
      <c r="ABK9689" s="60"/>
      <c r="ABL9689" s="60"/>
      <c r="ABM9689" s="60"/>
      <c r="ABN9689" s="60"/>
      <c r="ABO9689" s="60"/>
      <c r="ABP9689" s="60"/>
      <c r="ABQ9689" s="60"/>
      <c r="ABR9689" s="60">
        <v>0.95883507280427005</v>
      </c>
      <c r="ABS9689" s="60"/>
      <c r="ABT9689" s="60"/>
      <c r="ABU9689" s="60"/>
      <c r="ABV9689" s="60"/>
      <c r="ABW9689" s="60"/>
      <c r="ABX9689" s="60"/>
    </row>
    <row r="9690" spans="727:752" x14ac:dyDescent="0.25">
      <c r="AAY9690" s="60"/>
      <c r="AAZ9690" s="60"/>
      <c r="ABA9690" s="60"/>
      <c r="ABB9690" s="60"/>
      <c r="ABC9690" s="60"/>
      <c r="ABD9690" s="60"/>
      <c r="ABE9690" s="60"/>
      <c r="ABF9690" s="60"/>
      <c r="ABG9690" s="60"/>
      <c r="ABH9690" s="60"/>
      <c r="ABI9690" s="60"/>
      <c r="ABJ9690" s="60"/>
      <c r="ABK9690" s="60"/>
      <c r="ABL9690" s="60"/>
      <c r="ABM9690" s="60"/>
      <c r="ABN9690" s="60"/>
      <c r="ABO9690" s="60"/>
      <c r="ABP9690" s="60"/>
      <c r="ABQ9690" s="60"/>
      <c r="ABR9690" s="60">
        <v>0.95881829426965404</v>
      </c>
      <c r="ABS9690" s="60"/>
      <c r="ABT9690" s="60"/>
      <c r="ABU9690" s="60"/>
      <c r="ABV9690" s="60"/>
      <c r="ABW9690" s="60"/>
      <c r="ABX9690" s="60"/>
    </row>
    <row r="9691" spans="727:752" x14ac:dyDescent="0.25">
      <c r="AAY9691" s="60"/>
      <c r="AAZ9691" s="60"/>
      <c r="ABA9691" s="60"/>
      <c r="ABB9691" s="60"/>
      <c r="ABC9691" s="60"/>
      <c r="ABD9691" s="60"/>
      <c r="ABE9691" s="60"/>
      <c r="ABF9691" s="60"/>
      <c r="ABG9691" s="60"/>
      <c r="ABH9691" s="60"/>
      <c r="ABI9691" s="60"/>
      <c r="ABJ9691" s="60"/>
      <c r="ABK9691" s="60"/>
      <c r="ABL9691" s="60"/>
      <c r="ABM9691" s="60"/>
      <c r="ABN9691" s="60"/>
      <c r="ABO9691" s="60"/>
      <c r="ABP9691" s="60"/>
      <c r="ABQ9691" s="60"/>
      <c r="ABR9691" s="60">
        <v>0.95880049092125696</v>
      </c>
      <c r="ABS9691" s="60"/>
      <c r="ABT9691" s="60"/>
      <c r="ABU9691" s="60"/>
      <c r="ABV9691" s="60"/>
      <c r="ABW9691" s="60"/>
      <c r="ABX9691" s="60"/>
    </row>
    <row r="9692" spans="727:752" x14ac:dyDescent="0.25">
      <c r="AAY9692" s="60"/>
      <c r="AAZ9692" s="60"/>
      <c r="ABA9692" s="60"/>
      <c r="ABB9692" s="60"/>
      <c r="ABC9692" s="60"/>
      <c r="ABD9692" s="60"/>
      <c r="ABE9692" s="60"/>
      <c r="ABF9692" s="60"/>
      <c r="ABG9692" s="60"/>
      <c r="ABH9692" s="60"/>
      <c r="ABI9692" s="60"/>
      <c r="ABJ9692" s="60"/>
      <c r="ABK9692" s="60"/>
      <c r="ABL9692" s="60"/>
      <c r="ABM9692" s="60"/>
      <c r="ABN9692" s="60"/>
      <c r="ABO9692" s="60"/>
      <c r="ABP9692" s="60"/>
      <c r="ABQ9692" s="60"/>
      <c r="ABR9692" s="60">
        <v>0.95876556940837698</v>
      </c>
      <c r="ABS9692" s="60"/>
      <c r="ABT9692" s="60"/>
      <c r="ABU9692" s="60"/>
      <c r="ABV9692" s="60"/>
      <c r="ABW9692" s="60"/>
      <c r="ABX9692" s="60"/>
    </row>
    <row r="9693" spans="727:752" x14ac:dyDescent="0.25">
      <c r="AAY9693" s="60"/>
      <c r="AAZ9693" s="60"/>
      <c r="ABA9693" s="60"/>
      <c r="ABB9693" s="60"/>
      <c r="ABC9693" s="60"/>
      <c r="ABD9693" s="60"/>
      <c r="ABE9693" s="60"/>
      <c r="ABF9693" s="60"/>
      <c r="ABG9693" s="60"/>
      <c r="ABH9693" s="60"/>
      <c r="ABI9693" s="60"/>
      <c r="ABJ9693" s="60"/>
      <c r="ABK9693" s="60"/>
      <c r="ABL9693" s="60"/>
      <c r="ABM9693" s="60"/>
      <c r="ABN9693" s="60"/>
      <c r="ABO9693" s="60"/>
      <c r="ABP9693" s="60"/>
      <c r="ABQ9693" s="60"/>
      <c r="ABR9693" s="60">
        <v>0.95875650528692302</v>
      </c>
      <c r="ABS9693" s="60"/>
      <c r="ABT9693" s="60"/>
      <c r="ABU9693" s="60"/>
      <c r="ABV9693" s="60"/>
      <c r="ABW9693" s="60"/>
      <c r="ABX9693" s="60"/>
    </row>
    <row r="9694" spans="727:752" x14ac:dyDescent="0.25">
      <c r="AAY9694" s="60"/>
      <c r="AAZ9694" s="60"/>
      <c r="ABA9694" s="60"/>
      <c r="ABB9694" s="60"/>
      <c r="ABC9694" s="60"/>
      <c r="ABD9694" s="60"/>
      <c r="ABE9694" s="60"/>
      <c r="ABF9694" s="60"/>
      <c r="ABG9694" s="60"/>
      <c r="ABH9694" s="60"/>
      <c r="ABI9694" s="60"/>
      <c r="ABJ9694" s="60"/>
      <c r="ABK9694" s="60"/>
      <c r="ABL9694" s="60"/>
      <c r="ABM9694" s="60"/>
      <c r="ABN9694" s="60"/>
      <c r="ABO9694" s="60"/>
      <c r="ABP9694" s="60"/>
      <c r="ABQ9694" s="60"/>
      <c r="ABR9694" s="60">
        <v>0.95875212991186598</v>
      </c>
      <c r="ABS9694" s="60"/>
      <c r="ABT9694" s="60"/>
      <c r="ABU9694" s="60"/>
      <c r="ABV9694" s="60"/>
      <c r="ABW9694" s="60"/>
      <c r="ABX9694" s="60"/>
    </row>
    <row r="9695" spans="727:752" x14ac:dyDescent="0.25">
      <c r="AAY9695" s="60"/>
      <c r="AAZ9695" s="60"/>
      <c r="ABA9695" s="60"/>
      <c r="ABB9695" s="60"/>
      <c r="ABC9695" s="60"/>
      <c r="ABD9695" s="60"/>
      <c r="ABE9695" s="60"/>
      <c r="ABF9695" s="60"/>
      <c r="ABG9695" s="60"/>
      <c r="ABH9695" s="60"/>
      <c r="ABI9695" s="60"/>
      <c r="ABJ9695" s="60"/>
      <c r="ABK9695" s="60"/>
      <c r="ABL9695" s="60"/>
      <c r="ABM9695" s="60"/>
      <c r="ABN9695" s="60"/>
      <c r="ABO9695" s="60"/>
      <c r="ABP9695" s="60"/>
      <c r="ABQ9695" s="60"/>
      <c r="ABR9695" s="60">
        <v>0.95871702807699699</v>
      </c>
      <c r="ABS9695" s="60"/>
      <c r="ABT9695" s="60"/>
      <c r="ABU9695" s="60"/>
      <c r="ABV9695" s="60"/>
      <c r="ABW9695" s="60"/>
      <c r="ABX9695" s="60"/>
    </row>
    <row r="9696" spans="727:752" x14ac:dyDescent="0.25">
      <c r="AAY9696" s="60"/>
      <c r="AAZ9696" s="60"/>
      <c r="ABA9696" s="60"/>
      <c r="ABB9696" s="60"/>
      <c r="ABC9696" s="60"/>
      <c r="ABD9696" s="60"/>
      <c r="ABE9696" s="60"/>
      <c r="ABF9696" s="60"/>
      <c r="ABG9696" s="60"/>
      <c r="ABH9696" s="60"/>
      <c r="ABI9696" s="60"/>
      <c r="ABJ9696" s="60"/>
      <c r="ABK9696" s="60"/>
      <c r="ABL9696" s="60"/>
      <c r="ABM9696" s="60"/>
      <c r="ABN9696" s="60"/>
      <c r="ABO9696" s="60"/>
      <c r="ABP9696" s="60"/>
      <c r="ABQ9696" s="60"/>
      <c r="ABR9696" s="60">
        <v>0.958706829378277</v>
      </c>
      <c r="ABS9696" s="60"/>
      <c r="ABT9696" s="60"/>
      <c r="ABU9696" s="60"/>
      <c r="ABV9696" s="60"/>
      <c r="ABW9696" s="60"/>
      <c r="ABX9696" s="60"/>
    </row>
    <row r="9697" spans="727:752" x14ac:dyDescent="0.25">
      <c r="AAY9697" s="60"/>
      <c r="AAZ9697" s="60"/>
      <c r="ABA9697" s="60"/>
      <c r="ABB9697" s="60"/>
      <c r="ABC9697" s="60"/>
      <c r="ABD9697" s="60"/>
      <c r="ABE9697" s="60"/>
      <c r="ABF9697" s="60"/>
      <c r="ABG9697" s="60"/>
      <c r="ABH9697" s="60"/>
      <c r="ABI9697" s="60"/>
      <c r="ABJ9697" s="60"/>
      <c r="ABK9697" s="60"/>
      <c r="ABL9697" s="60"/>
      <c r="ABM9697" s="60"/>
      <c r="ABN9697" s="60"/>
      <c r="ABO9697" s="60"/>
      <c r="ABP9697" s="60"/>
      <c r="ABQ9697" s="60"/>
      <c r="ABR9697" s="60">
        <v>0.95868991733542797</v>
      </c>
      <c r="ABS9697" s="60"/>
      <c r="ABT9697" s="60"/>
      <c r="ABU9697" s="60"/>
      <c r="ABV9697" s="60"/>
      <c r="ABW9697" s="60"/>
      <c r="ABX9697" s="60"/>
    </row>
    <row r="9698" spans="727:752" x14ac:dyDescent="0.25">
      <c r="AAY9698" s="60"/>
      <c r="AAZ9698" s="60"/>
      <c r="ABA9698" s="60"/>
      <c r="ABB9698" s="60"/>
      <c r="ABC9698" s="60"/>
      <c r="ABD9698" s="60"/>
      <c r="ABE9698" s="60"/>
      <c r="ABF9698" s="60"/>
      <c r="ABG9698" s="60"/>
      <c r="ABH9698" s="60"/>
      <c r="ABI9698" s="60"/>
      <c r="ABJ9698" s="60"/>
      <c r="ABK9698" s="60"/>
      <c r="ABL9698" s="60"/>
      <c r="ABM9698" s="60"/>
      <c r="ABN9698" s="60"/>
      <c r="ABO9698" s="60"/>
      <c r="ABP9698" s="60"/>
      <c r="ABQ9698" s="60"/>
      <c r="ABR9698" s="60">
        <v>0.95866991692016801</v>
      </c>
      <c r="ABS9698" s="60"/>
      <c r="ABT9698" s="60"/>
      <c r="ABU9698" s="60"/>
      <c r="ABV9698" s="60"/>
      <c r="ABW9698" s="60"/>
      <c r="ABX9698" s="60"/>
    </row>
    <row r="9699" spans="727:752" x14ac:dyDescent="0.25">
      <c r="AAY9699" s="60"/>
      <c r="AAZ9699" s="60"/>
      <c r="ABA9699" s="60"/>
      <c r="ABB9699" s="60"/>
      <c r="ABC9699" s="60"/>
      <c r="ABD9699" s="60"/>
      <c r="ABE9699" s="60"/>
      <c r="ABF9699" s="60"/>
      <c r="ABG9699" s="60"/>
      <c r="ABH9699" s="60"/>
      <c r="ABI9699" s="60"/>
      <c r="ABJ9699" s="60"/>
      <c r="ABK9699" s="60"/>
      <c r="ABL9699" s="60"/>
      <c r="ABM9699" s="60"/>
      <c r="ABN9699" s="60"/>
      <c r="ABO9699" s="60"/>
      <c r="ABP9699" s="60"/>
      <c r="ABQ9699" s="60"/>
      <c r="ABR9699" s="60">
        <v>0.95865627589945801</v>
      </c>
      <c r="ABS9699" s="60"/>
      <c r="ABT9699" s="60"/>
      <c r="ABU9699" s="60"/>
      <c r="ABV9699" s="60"/>
      <c r="ABW9699" s="60"/>
      <c r="ABX9699" s="60"/>
    </row>
    <row r="9700" spans="727:752" x14ac:dyDescent="0.25">
      <c r="AAY9700" s="60"/>
      <c r="AAZ9700" s="60"/>
      <c r="ABA9700" s="60"/>
      <c r="ABB9700" s="60"/>
      <c r="ABC9700" s="60"/>
      <c r="ABD9700" s="60"/>
      <c r="ABE9700" s="60"/>
      <c r="ABF9700" s="60"/>
      <c r="ABG9700" s="60"/>
      <c r="ABH9700" s="60"/>
      <c r="ABI9700" s="60"/>
      <c r="ABJ9700" s="60"/>
      <c r="ABK9700" s="60"/>
      <c r="ABL9700" s="60"/>
      <c r="ABM9700" s="60"/>
      <c r="ABN9700" s="60"/>
      <c r="ABO9700" s="60"/>
      <c r="ABP9700" s="60"/>
      <c r="ABQ9700" s="60"/>
      <c r="ABR9700" s="60">
        <v>0.95865312654172496</v>
      </c>
      <c r="ABS9700" s="60"/>
      <c r="ABT9700" s="60"/>
      <c r="ABU9700" s="60"/>
      <c r="ABV9700" s="60"/>
      <c r="ABW9700" s="60"/>
      <c r="ABX9700" s="60"/>
    </row>
    <row r="9701" spans="727:752" x14ac:dyDescent="0.25">
      <c r="AAY9701" s="60"/>
      <c r="AAZ9701" s="60"/>
      <c r="ABA9701" s="60"/>
      <c r="ABB9701" s="60"/>
      <c r="ABC9701" s="60"/>
      <c r="ABD9701" s="60"/>
      <c r="ABE9701" s="60"/>
      <c r="ABF9701" s="60"/>
      <c r="ABG9701" s="60"/>
      <c r="ABH9701" s="60"/>
      <c r="ABI9701" s="60"/>
      <c r="ABJ9701" s="60"/>
      <c r="ABK9701" s="60"/>
      <c r="ABL9701" s="60"/>
      <c r="ABM9701" s="60"/>
      <c r="ABN9701" s="60"/>
      <c r="ABO9701" s="60"/>
      <c r="ABP9701" s="60"/>
      <c r="ABQ9701" s="60"/>
      <c r="ABR9701" s="60">
        <v>0.95864287935584502</v>
      </c>
      <c r="ABS9701" s="60"/>
      <c r="ABT9701" s="60"/>
      <c r="ABU9701" s="60"/>
      <c r="ABV9701" s="60"/>
      <c r="ABW9701" s="60"/>
      <c r="ABX9701" s="60"/>
    </row>
    <row r="9702" spans="727:752" x14ac:dyDescent="0.25">
      <c r="AAY9702" s="60"/>
      <c r="AAZ9702" s="60"/>
      <c r="ABA9702" s="60"/>
      <c r="ABB9702" s="60"/>
      <c r="ABC9702" s="60"/>
      <c r="ABD9702" s="60"/>
      <c r="ABE9702" s="60"/>
      <c r="ABF9702" s="60"/>
      <c r="ABG9702" s="60"/>
      <c r="ABH9702" s="60"/>
      <c r="ABI9702" s="60"/>
      <c r="ABJ9702" s="60"/>
      <c r="ABK9702" s="60"/>
      <c r="ABL9702" s="60"/>
      <c r="ABM9702" s="60"/>
      <c r="ABN9702" s="60"/>
      <c r="ABO9702" s="60"/>
      <c r="ABP9702" s="60"/>
      <c r="ABQ9702" s="60"/>
      <c r="ABR9702" s="60">
        <v>0.95863535256297805</v>
      </c>
      <c r="ABS9702" s="60"/>
      <c r="ABT9702" s="60"/>
      <c r="ABU9702" s="60"/>
      <c r="ABV9702" s="60"/>
      <c r="ABW9702" s="60"/>
      <c r="ABX9702" s="60"/>
    </row>
    <row r="9703" spans="727:752" x14ac:dyDescent="0.25">
      <c r="AAY9703" s="60"/>
      <c r="AAZ9703" s="60"/>
      <c r="ABA9703" s="60"/>
      <c r="ABB9703" s="60"/>
      <c r="ABC9703" s="60"/>
      <c r="ABD9703" s="60"/>
      <c r="ABE9703" s="60"/>
      <c r="ABF9703" s="60"/>
      <c r="ABG9703" s="60"/>
      <c r="ABH9703" s="60"/>
      <c r="ABI9703" s="60"/>
      <c r="ABJ9703" s="60"/>
      <c r="ABK9703" s="60"/>
      <c r="ABL9703" s="60"/>
      <c r="ABM9703" s="60"/>
      <c r="ABN9703" s="60"/>
      <c r="ABO9703" s="60"/>
      <c r="ABP9703" s="60"/>
      <c r="ABQ9703" s="60"/>
      <c r="ABR9703" s="60">
        <v>0.95861691834361296</v>
      </c>
      <c r="ABS9703" s="60"/>
      <c r="ABT9703" s="60"/>
      <c r="ABU9703" s="60"/>
      <c r="ABV9703" s="60"/>
      <c r="ABW9703" s="60"/>
      <c r="ABX9703" s="60"/>
    </row>
    <row r="9704" spans="727:752" x14ac:dyDescent="0.25">
      <c r="AAY9704" s="60"/>
      <c r="AAZ9704" s="60"/>
      <c r="ABA9704" s="60"/>
      <c r="ABB9704" s="60"/>
      <c r="ABC9704" s="60"/>
      <c r="ABD9704" s="60"/>
      <c r="ABE9704" s="60"/>
      <c r="ABF9704" s="60"/>
      <c r="ABG9704" s="60"/>
      <c r="ABH9704" s="60"/>
      <c r="ABI9704" s="60"/>
      <c r="ABJ9704" s="60"/>
      <c r="ABK9704" s="60"/>
      <c r="ABL9704" s="60"/>
      <c r="ABM9704" s="60"/>
      <c r="ABN9704" s="60"/>
      <c r="ABO9704" s="60"/>
      <c r="ABP9704" s="60"/>
      <c r="ABQ9704" s="60"/>
      <c r="ABR9704" s="60">
        <v>0.958591724016994</v>
      </c>
      <c r="ABS9704" s="60"/>
      <c r="ABT9704" s="60"/>
      <c r="ABU9704" s="60"/>
      <c r="ABV9704" s="60"/>
      <c r="ABW9704" s="60"/>
      <c r="ABX9704" s="60"/>
    </row>
    <row r="9705" spans="727:752" x14ac:dyDescent="0.25">
      <c r="AAY9705" s="60"/>
      <c r="AAZ9705" s="60"/>
      <c r="ABA9705" s="60"/>
      <c r="ABB9705" s="60"/>
      <c r="ABC9705" s="60"/>
      <c r="ABD9705" s="60"/>
      <c r="ABE9705" s="60"/>
      <c r="ABF9705" s="60"/>
      <c r="ABG9705" s="60"/>
      <c r="ABH9705" s="60"/>
      <c r="ABI9705" s="60"/>
      <c r="ABJ9705" s="60"/>
      <c r="ABK9705" s="60"/>
      <c r="ABL9705" s="60"/>
      <c r="ABM9705" s="60"/>
      <c r="ABN9705" s="60"/>
      <c r="ABO9705" s="60"/>
      <c r="ABP9705" s="60"/>
      <c r="ABQ9705" s="60"/>
      <c r="ABR9705" s="60">
        <v>0.95856487802437096</v>
      </c>
      <c r="ABS9705" s="60"/>
      <c r="ABT9705" s="60"/>
      <c r="ABU9705" s="60"/>
      <c r="ABV9705" s="60"/>
      <c r="ABW9705" s="60"/>
      <c r="ABX9705" s="60"/>
    </row>
    <row r="9706" spans="727:752" x14ac:dyDescent="0.25">
      <c r="AAY9706" s="60"/>
      <c r="AAZ9706" s="60"/>
      <c r="ABA9706" s="60"/>
      <c r="ABB9706" s="60"/>
      <c r="ABC9706" s="60"/>
      <c r="ABD9706" s="60"/>
      <c r="ABE9706" s="60"/>
      <c r="ABF9706" s="60"/>
      <c r="ABG9706" s="60"/>
      <c r="ABH9706" s="60"/>
      <c r="ABI9706" s="60"/>
      <c r="ABJ9706" s="60"/>
      <c r="ABK9706" s="60"/>
      <c r="ABL9706" s="60"/>
      <c r="ABM9706" s="60"/>
      <c r="ABN9706" s="60"/>
      <c r="ABO9706" s="60"/>
      <c r="ABP9706" s="60"/>
      <c r="ABQ9706" s="60"/>
      <c r="ABR9706" s="60">
        <v>0.95854740752464795</v>
      </c>
      <c r="ABS9706" s="60"/>
      <c r="ABT9706" s="60"/>
      <c r="ABU9706" s="60"/>
      <c r="ABV9706" s="60"/>
      <c r="ABW9706" s="60"/>
      <c r="ABX9706" s="60"/>
    </row>
    <row r="9707" spans="727:752" x14ac:dyDescent="0.25">
      <c r="AAY9707" s="60"/>
      <c r="AAZ9707" s="60"/>
      <c r="ABA9707" s="60"/>
      <c r="ABB9707" s="60"/>
      <c r="ABC9707" s="60"/>
      <c r="ABD9707" s="60"/>
      <c r="ABE9707" s="60"/>
      <c r="ABF9707" s="60"/>
      <c r="ABG9707" s="60"/>
      <c r="ABH9707" s="60"/>
      <c r="ABI9707" s="60"/>
      <c r="ABJ9707" s="60"/>
      <c r="ABK9707" s="60"/>
      <c r="ABL9707" s="60"/>
      <c r="ABM9707" s="60"/>
      <c r="ABN9707" s="60"/>
      <c r="ABO9707" s="60"/>
      <c r="ABP9707" s="60"/>
      <c r="ABQ9707" s="60"/>
      <c r="ABR9707" s="60">
        <v>0.95853954414527498</v>
      </c>
      <c r="ABS9707" s="60"/>
      <c r="ABT9707" s="60"/>
      <c r="ABU9707" s="60"/>
      <c r="ABV9707" s="60"/>
      <c r="ABW9707" s="60"/>
      <c r="ABX9707" s="60"/>
    </row>
    <row r="9708" spans="727:752" x14ac:dyDescent="0.25">
      <c r="AAY9708" s="60"/>
      <c r="AAZ9708" s="60"/>
      <c r="ABA9708" s="60"/>
      <c r="ABB9708" s="60"/>
      <c r="ABC9708" s="60"/>
      <c r="ABD9708" s="60"/>
      <c r="ABE9708" s="60"/>
      <c r="ABF9708" s="60"/>
      <c r="ABG9708" s="60"/>
      <c r="ABH9708" s="60"/>
      <c r="ABI9708" s="60"/>
      <c r="ABJ9708" s="60"/>
      <c r="ABK9708" s="60"/>
      <c r="ABL9708" s="60"/>
      <c r="ABM9708" s="60"/>
      <c r="ABN9708" s="60"/>
      <c r="ABO9708" s="60"/>
      <c r="ABP9708" s="60"/>
      <c r="ABQ9708" s="60"/>
      <c r="ABR9708" s="60">
        <v>0.958519302061835</v>
      </c>
      <c r="ABS9708" s="60"/>
      <c r="ABT9708" s="60"/>
      <c r="ABU9708" s="60"/>
      <c r="ABV9708" s="60"/>
      <c r="ABW9708" s="60"/>
      <c r="ABX9708" s="60"/>
    </row>
    <row r="9709" spans="727:752" x14ac:dyDescent="0.25">
      <c r="AAY9709" s="60"/>
      <c r="AAZ9709" s="60"/>
      <c r="ABA9709" s="60"/>
      <c r="ABB9709" s="60"/>
      <c r="ABC9709" s="60"/>
      <c r="ABD9709" s="60"/>
      <c r="ABE9709" s="60"/>
      <c r="ABF9709" s="60"/>
      <c r="ABG9709" s="60"/>
      <c r="ABH9709" s="60"/>
      <c r="ABI9709" s="60"/>
      <c r="ABJ9709" s="60"/>
      <c r="ABK9709" s="60"/>
      <c r="ABL9709" s="60"/>
      <c r="ABM9709" s="60"/>
      <c r="ABN9709" s="60"/>
      <c r="ABO9709" s="60"/>
      <c r="ABP9709" s="60"/>
      <c r="ABQ9709" s="60"/>
      <c r="ABR9709" s="60">
        <v>0.958498709323791</v>
      </c>
      <c r="ABS9709" s="60"/>
      <c r="ABT9709" s="60"/>
      <c r="ABU9709" s="60"/>
      <c r="ABV9709" s="60"/>
      <c r="ABW9709" s="60"/>
      <c r="ABX9709" s="60"/>
    </row>
    <row r="9710" spans="727:752" x14ac:dyDescent="0.25">
      <c r="AAY9710" s="60"/>
      <c r="AAZ9710" s="60"/>
      <c r="ABA9710" s="60"/>
      <c r="ABB9710" s="60"/>
      <c r="ABC9710" s="60"/>
      <c r="ABD9710" s="60"/>
      <c r="ABE9710" s="60"/>
      <c r="ABF9710" s="60"/>
      <c r="ABG9710" s="60"/>
      <c r="ABH9710" s="60"/>
      <c r="ABI9710" s="60"/>
      <c r="ABJ9710" s="60"/>
      <c r="ABK9710" s="60"/>
      <c r="ABL9710" s="60"/>
      <c r="ABM9710" s="60"/>
      <c r="ABN9710" s="60"/>
      <c r="ABO9710" s="60"/>
      <c r="ABP9710" s="60"/>
      <c r="ABQ9710" s="60"/>
      <c r="ABR9710" s="60">
        <v>0.95849688604863104</v>
      </c>
      <c r="ABS9710" s="60"/>
      <c r="ABT9710" s="60"/>
      <c r="ABU9710" s="60"/>
      <c r="ABV9710" s="60"/>
      <c r="ABW9710" s="60"/>
      <c r="ABX9710" s="60"/>
    </row>
    <row r="9711" spans="727:752" x14ac:dyDescent="0.25">
      <c r="AAY9711" s="60"/>
      <c r="AAZ9711" s="60"/>
      <c r="ABA9711" s="60"/>
      <c r="ABB9711" s="60"/>
      <c r="ABC9711" s="60"/>
      <c r="ABD9711" s="60"/>
      <c r="ABE9711" s="60"/>
      <c r="ABF9711" s="60"/>
      <c r="ABG9711" s="60"/>
      <c r="ABH9711" s="60"/>
      <c r="ABI9711" s="60"/>
      <c r="ABJ9711" s="60"/>
      <c r="ABK9711" s="60"/>
      <c r="ABL9711" s="60"/>
      <c r="ABM9711" s="60"/>
      <c r="ABN9711" s="60"/>
      <c r="ABO9711" s="60"/>
      <c r="ABP9711" s="60"/>
      <c r="ABQ9711" s="60"/>
      <c r="ABR9711" s="60">
        <v>0.95849449245665297</v>
      </c>
      <c r="ABS9711" s="60"/>
      <c r="ABT9711" s="60"/>
      <c r="ABU9711" s="60"/>
      <c r="ABV9711" s="60"/>
      <c r="ABW9711" s="60"/>
      <c r="ABX9711" s="60"/>
    </row>
    <row r="9712" spans="727:752" x14ac:dyDescent="0.25">
      <c r="AAY9712" s="60"/>
      <c r="AAZ9712" s="60"/>
      <c r="ABA9712" s="60"/>
      <c r="ABB9712" s="60"/>
      <c r="ABC9712" s="60"/>
      <c r="ABD9712" s="60"/>
      <c r="ABE9712" s="60"/>
      <c r="ABF9712" s="60"/>
      <c r="ABG9712" s="60"/>
      <c r="ABH9712" s="60"/>
      <c r="ABI9712" s="60"/>
      <c r="ABJ9712" s="60"/>
      <c r="ABK9712" s="60"/>
      <c r="ABL9712" s="60"/>
      <c r="ABM9712" s="60"/>
      <c r="ABN9712" s="60"/>
      <c r="ABO9712" s="60"/>
      <c r="ABP9712" s="60"/>
      <c r="ABQ9712" s="60"/>
      <c r="ABR9712" s="60">
        <v>0.95847559731055398</v>
      </c>
      <c r="ABS9712" s="60"/>
      <c r="ABT9712" s="60"/>
      <c r="ABU9712" s="60"/>
      <c r="ABV9712" s="60"/>
      <c r="ABW9712" s="60"/>
      <c r="ABX9712" s="60"/>
    </row>
    <row r="9713" spans="727:752" x14ac:dyDescent="0.25">
      <c r="AAY9713" s="60"/>
      <c r="AAZ9713" s="60"/>
      <c r="ABA9713" s="60"/>
      <c r="ABB9713" s="60"/>
      <c r="ABC9713" s="60"/>
      <c r="ABD9713" s="60"/>
      <c r="ABE9713" s="60"/>
      <c r="ABF9713" s="60"/>
      <c r="ABG9713" s="60"/>
      <c r="ABH9713" s="60"/>
      <c r="ABI9713" s="60"/>
      <c r="ABJ9713" s="60"/>
      <c r="ABK9713" s="60"/>
      <c r="ABL9713" s="60"/>
      <c r="ABM9713" s="60"/>
      <c r="ABN9713" s="60"/>
      <c r="ABO9713" s="60"/>
      <c r="ABP9713" s="60"/>
      <c r="ABQ9713" s="60"/>
      <c r="ABR9713" s="60">
        <v>0.95846982099729505</v>
      </c>
      <c r="ABS9713" s="60"/>
      <c r="ABT9713" s="60"/>
      <c r="ABU9713" s="60"/>
      <c r="ABV9713" s="60"/>
      <c r="ABW9713" s="60"/>
      <c r="ABX9713" s="60"/>
    </row>
    <row r="9714" spans="727:752" x14ac:dyDescent="0.25">
      <c r="AAY9714" s="60"/>
      <c r="AAZ9714" s="60"/>
      <c r="ABA9714" s="60"/>
      <c r="ABB9714" s="60"/>
      <c r="ABC9714" s="60"/>
      <c r="ABD9714" s="60"/>
      <c r="ABE9714" s="60"/>
      <c r="ABF9714" s="60"/>
      <c r="ABG9714" s="60"/>
      <c r="ABH9714" s="60"/>
      <c r="ABI9714" s="60"/>
      <c r="ABJ9714" s="60"/>
      <c r="ABK9714" s="60"/>
      <c r="ABL9714" s="60"/>
      <c r="ABM9714" s="60"/>
      <c r="ABN9714" s="60"/>
      <c r="ABO9714" s="60"/>
      <c r="ABP9714" s="60"/>
      <c r="ABQ9714" s="60"/>
      <c r="ABR9714" s="60">
        <v>0.95845051525925695</v>
      </c>
      <c r="ABS9714" s="60"/>
      <c r="ABT9714" s="60"/>
      <c r="ABU9714" s="60"/>
      <c r="ABV9714" s="60"/>
      <c r="ABW9714" s="60"/>
      <c r="ABX9714" s="60"/>
    </row>
    <row r="9715" spans="727:752" x14ac:dyDescent="0.25">
      <c r="AAY9715" s="60"/>
      <c r="AAZ9715" s="60"/>
      <c r="ABA9715" s="60"/>
      <c r="ABB9715" s="60"/>
      <c r="ABC9715" s="60"/>
      <c r="ABD9715" s="60"/>
      <c r="ABE9715" s="60"/>
      <c r="ABF9715" s="60"/>
      <c r="ABG9715" s="60"/>
      <c r="ABH9715" s="60"/>
      <c r="ABI9715" s="60"/>
      <c r="ABJ9715" s="60"/>
      <c r="ABK9715" s="60"/>
      <c r="ABL9715" s="60"/>
      <c r="ABM9715" s="60"/>
      <c r="ABN9715" s="60"/>
      <c r="ABO9715" s="60"/>
      <c r="ABP9715" s="60"/>
      <c r="ABQ9715" s="60"/>
      <c r="ABR9715" s="60">
        <v>0.95843463028484499</v>
      </c>
      <c r="ABS9715" s="60"/>
      <c r="ABT9715" s="60"/>
      <c r="ABU9715" s="60"/>
      <c r="ABV9715" s="60"/>
      <c r="ABW9715" s="60"/>
      <c r="ABX9715" s="60"/>
    </row>
    <row r="9716" spans="727:752" x14ac:dyDescent="0.25">
      <c r="AAY9716" s="60"/>
      <c r="AAZ9716" s="60"/>
      <c r="ABA9716" s="60"/>
      <c r="ABB9716" s="60"/>
      <c r="ABC9716" s="60"/>
      <c r="ABD9716" s="60"/>
      <c r="ABE9716" s="60"/>
      <c r="ABF9716" s="60"/>
      <c r="ABG9716" s="60"/>
      <c r="ABH9716" s="60"/>
      <c r="ABI9716" s="60"/>
      <c r="ABJ9716" s="60"/>
      <c r="ABK9716" s="60"/>
      <c r="ABL9716" s="60"/>
      <c r="ABM9716" s="60"/>
      <c r="ABN9716" s="60"/>
      <c r="ABO9716" s="60"/>
      <c r="ABP9716" s="60"/>
      <c r="ABQ9716" s="60"/>
      <c r="ABR9716" s="60">
        <v>0.95842832831075397</v>
      </c>
      <c r="ABS9716" s="60"/>
      <c r="ABT9716" s="60"/>
      <c r="ABU9716" s="60"/>
      <c r="ABV9716" s="60"/>
      <c r="ABW9716" s="60"/>
      <c r="ABX9716" s="60"/>
    </row>
    <row r="9717" spans="727:752" x14ac:dyDescent="0.25">
      <c r="AAY9717" s="60"/>
      <c r="AAZ9717" s="60"/>
      <c r="ABA9717" s="60"/>
      <c r="ABB9717" s="60"/>
      <c r="ABC9717" s="60"/>
      <c r="ABD9717" s="60"/>
      <c r="ABE9717" s="60"/>
      <c r="ABF9717" s="60"/>
      <c r="ABG9717" s="60"/>
      <c r="ABH9717" s="60"/>
      <c r="ABI9717" s="60"/>
      <c r="ABJ9717" s="60"/>
      <c r="ABK9717" s="60"/>
      <c r="ABL9717" s="60"/>
      <c r="ABM9717" s="60"/>
      <c r="ABN9717" s="60"/>
      <c r="ABO9717" s="60"/>
      <c r="ABP9717" s="60"/>
      <c r="ABQ9717" s="60"/>
      <c r="ABR9717" s="60">
        <v>0.95842190631319302</v>
      </c>
      <c r="ABS9717" s="60"/>
      <c r="ABT9717" s="60"/>
      <c r="ABU9717" s="60"/>
      <c r="ABV9717" s="60"/>
      <c r="ABW9717" s="60"/>
      <c r="ABX9717" s="60"/>
    </row>
    <row r="9718" spans="727:752" x14ac:dyDescent="0.25">
      <c r="AAY9718" s="60"/>
      <c r="AAZ9718" s="60"/>
      <c r="ABA9718" s="60"/>
      <c r="ABB9718" s="60"/>
      <c r="ABC9718" s="60"/>
      <c r="ABD9718" s="60"/>
      <c r="ABE9718" s="60"/>
      <c r="ABF9718" s="60"/>
      <c r="ABG9718" s="60"/>
      <c r="ABH9718" s="60"/>
      <c r="ABI9718" s="60"/>
      <c r="ABJ9718" s="60"/>
      <c r="ABK9718" s="60"/>
      <c r="ABL9718" s="60"/>
      <c r="ABM9718" s="60"/>
      <c r="ABN9718" s="60"/>
      <c r="ABO9718" s="60"/>
      <c r="ABP9718" s="60"/>
      <c r="ABQ9718" s="60"/>
      <c r="ABR9718" s="60">
        <v>0.95839629785075897</v>
      </c>
      <c r="ABS9718" s="60"/>
      <c r="ABT9718" s="60"/>
      <c r="ABU9718" s="60"/>
      <c r="ABV9718" s="60"/>
      <c r="ABW9718" s="60"/>
      <c r="ABX9718" s="60"/>
    </row>
    <row r="9719" spans="727:752" x14ac:dyDescent="0.25">
      <c r="AAY9719" s="60"/>
      <c r="AAZ9719" s="60"/>
      <c r="ABA9719" s="60"/>
      <c r="ABB9719" s="60"/>
      <c r="ABC9719" s="60"/>
      <c r="ABD9719" s="60"/>
      <c r="ABE9719" s="60"/>
      <c r="ABF9719" s="60"/>
      <c r="ABG9719" s="60"/>
      <c r="ABH9719" s="60"/>
      <c r="ABI9719" s="60"/>
      <c r="ABJ9719" s="60"/>
      <c r="ABK9719" s="60"/>
      <c r="ABL9719" s="60"/>
      <c r="ABM9719" s="60"/>
      <c r="ABN9719" s="60"/>
      <c r="ABO9719" s="60"/>
      <c r="ABP9719" s="60"/>
      <c r="ABQ9719" s="60"/>
      <c r="ABR9719" s="60">
        <v>0.95836512766970605</v>
      </c>
      <c r="ABS9719" s="60"/>
      <c r="ABT9719" s="60"/>
      <c r="ABU9719" s="60"/>
      <c r="ABV9719" s="60"/>
      <c r="ABW9719" s="60"/>
      <c r="ABX9719" s="60"/>
    </row>
    <row r="9720" spans="727:752" x14ac:dyDescent="0.25">
      <c r="AAY9720" s="60"/>
      <c r="AAZ9720" s="60"/>
      <c r="ABA9720" s="60"/>
      <c r="ABB9720" s="60"/>
      <c r="ABC9720" s="60"/>
      <c r="ABD9720" s="60"/>
      <c r="ABE9720" s="60"/>
      <c r="ABF9720" s="60"/>
      <c r="ABG9720" s="60"/>
      <c r="ABH9720" s="60"/>
      <c r="ABI9720" s="60"/>
      <c r="ABJ9720" s="60"/>
      <c r="ABK9720" s="60"/>
      <c r="ABL9720" s="60"/>
      <c r="ABM9720" s="60"/>
      <c r="ABN9720" s="60"/>
      <c r="ABO9720" s="60"/>
      <c r="ABP9720" s="60"/>
      <c r="ABQ9720" s="60"/>
      <c r="ABR9720" s="60">
        <v>0.95836135611863105</v>
      </c>
      <c r="ABS9720" s="60"/>
      <c r="ABT9720" s="60"/>
      <c r="ABU9720" s="60"/>
      <c r="ABV9720" s="60"/>
      <c r="ABW9720" s="60"/>
      <c r="ABX9720" s="60"/>
    </row>
    <row r="9721" spans="727:752" x14ac:dyDescent="0.25">
      <c r="AAY9721" s="60"/>
      <c r="AAZ9721" s="60"/>
      <c r="ABA9721" s="60"/>
      <c r="ABB9721" s="60"/>
      <c r="ABC9721" s="60"/>
      <c r="ABD9721" s="60"/>
      <c r="ABE9721" s="60"/>
      <c r="ABF9721" s="60"/>
      <c r="ABG9721" s="60"/>
      <c r="ABH9721" s="60"/>
      <c r="ABI9721" s="60"/>
      <c r="ABJ9721" s="60"/>
      <c r="ABK9721" s="60"/>
      <c r="ABL9721" s="60"/>
      <c r="ABM9721" s="60"/>
      <c r="ABN9721" s="60"/>
      <c r="ABO9721" s="60"/>
      <c r="ABP9721" s="60"/>
      <c r="ABQ9721" s="60"/>
      <c r="ABR9721" s="60">
        <v>0.95834050749223298</v>
      </c>
      <c r="ABS9721" s="60"/>
      <c r="ABT9721" s="60"/>
      <c r="ABU9721" s="60"/>
      <c r="ABV9721" s="60"/>
      <c r="ABW9721" s="60"/>
      <c r="ABX9721" s="60"/>
    </row>
    <row r="9722" spans="727:752" x14ac:dyDescent="0.25">
      <c r="AAY9722" s="60"/>
      <c r="AAZ9722" s="60"/>
      <c r="ABA9722" s="60"/>
      <c r="ABB9722" s="60"/>
      <c r="ABC9722" s="60"/>
      <c r="ABD9722" s="60"/>
      <c r="ABE9722" s="60"/>
      <c r="ABF9722" s="60"/>
      <c r="ABG9722" s="60"/>
      <c r="ABH9722" s="60"/>
      <c r="ABI9722" s="60"/>
      <c r="ABJ9722" s="60"/>
      <c r="ABK9722" s="60"/>
      <c r="ABL9722" s="60"/>
      <c r="ABM9722" s="60"/>
      <c r="ABN9722" s="60"/>
      <c r="ABO9722" s="60"/>
      <c r="ABP9722" s="60"/>
      <c r="ABQ9722" s="60"/>
      <c r="ABR9722" s="60">
        <v>0.95833981605670204</v>
      </c>
      <c r="ABS9722" s="60"/>
      <c r="ABT9722" s="60"/>
      <c r="ABU9722" s="60"/>
      <c r="ABV9722" s="60"/>
      <c r="ABW9722" s="60"/>
      <c r="ABX9722" s="60"/>
    </row>
    <row r="9723" spans="727:752" x14ac:dyDescent="0.25">
      <c r="AAY9723" s="60"/>
      <c r="AAZ9723" s="60"/>
      <c r="ABA9723" s="60"/>
      <c r="ABB9723" s="60"/>
      <c r="ABC9723" s="60"/>
      <c r="ABD9723" s="60"/>
      <c r="ABE9723" s="60"/>
      <c r="ABF9723" s="60"/>
      <c r="ABG9723" s="60"/>
      <c r="ABH9723" s="60"/>
      <c r="ABI9723" s="60"/>
      <c r="ABJ9723" s="60"/>
      <c r="ABK9723" s="60"/>
      <c r="ABL9723" s="60"/>
      <c r="ABM9723" s="60"/>
      <c r="ABN9723" s="60"/>
      <c r="ABO9723" s="60"/>
      <c r="ABP9723" s="60"/>
      <c r="ABQ9723" s="60"/>
      <c r="ABR9723" s="60">
        <v>0.95831985738784897</v>
      </c>
      <c r="ABS9723" s="60"/>
      <c r="ABT9723" s="60"/>
      <c r="ABU9723" s="60"/>
      <c r="ABV9723" s="60"/>
      <c r="ABW9723" s="60"/>
      <c r="ABX9723" s="60"/>
    </row>
    <row r="9724" spans="727:752" x14ac:dyDescent="0.25">
      <c r="AAY9724" s="60"/>
      <c r="AAZ9724" s="60"/>
      <c r="ABA9724" s="60"/>
      <c r="ABB9724" s="60"/>
      <c r="ABC9724" s="60"/>
      <c r="ABD9724" s="60"/>
      <c r="ABE9724" s="60"/>
      <c r="ABF9724" s="60"/>
      <c r="ABG9724" s="60"/>
      <c r="ABH9724" s="60"/>
      <c r="ABI9724" s="60"/>
      <c r="ABJ9724" s="60"/>
      <c r="ABK9724" s="60"/>
      <c r="ABL9724" s="60"/>
      <c r="ABM9724" s="60"/>
      <c r="ABN9724" s="60"/>
      <c r="ABO9724" s="60"/>
      <c r="ABP9724" s="60"/>
      <c r="ABQ9724" s="60"/>
      <c r="ABR9724" s="60">
        <v>0.958317042241976</v>
      </c>
      <c r="ABS9724" s="60"/>
      <c r="ABT9724" s="60"/>
      <c r="ABU9724" s="60"/>
      <c r="ABV9724" s="60"/>
      <c r="ABW9724" s="60"/>
      <c r="ABX9724" s="60"/>
    </row>
    <row r="9725" spans="727:752" x14ac:dyDescent="0.25">
      <c r="AAY9725" s="60"/>
      <c r="AAZ9725" s="60"/>
      <c r="ABA9725" s="60"/>
      <c r="ABB9725" s="60"/>
      <c r="ABC9725" s="60"/>
      <c r="ABD9725" s="60"/>
      <c r="ABE9725" s="60"/>
      <c r="ABF9725" s="60"/>
      <c r="ABG9725" s="60"/>
      <c r="ABH9725" s="60"/>
      <c r="ABI9725" s="60"/>
      <c r="ABJ9725" s="60"/>
      <c r="ABK9725" s="60"/>
      <c r="ABL9725" s="60"/>
      <c r="ABM9725" s="60"/>
      <c r="ABN9725" s="60"/>
      <c r="ABO9725" s="60"/>
      <c r="ABP9725" s="60"/>
      <c r="ABQ9725" s="60"/>
      <c r="ABR9725" s="60">
        <v>0.95831620778289195</v>
      </c>
      <c r="ABS9725" s="60"/>
      <c r="ABT9725" s="60"/>
      <c r="ABU9725" s="60"/>
      <c r="ABV9725" s="60"/>
      <c r="ABW9725" s="60"/>
      <c r="ABX9725" s="60"/>
    </row>
    <row r="9726" spans="727:752" x14ac:dyDescent="0.25">
      <c r="AAY9726" s="60"/>
      <c r="AAZ9726" s="60"/>
      <c r="ABA9726" s="60"/>
      <c r="ABB9726" s="60"/>
      <c r="ABC9726" s="60"/>
      <c r="ABD9726" s="60"/>
      <c r="ABE9726" s="60"/>
      <c r="ABF9726" s="60"/>
      <c r="ABG9726" s="60"/>
      <c r="ABH9726" s="60"/>
      <c r="ABI9726" s="60"/>
      <c r="ABJ9726" s="60"/>
      <c r="ABK9726" s="60"/>
      <c r="ABL9726" s="60"/>
      <c r="ABM9726" s="60"/>
      <c r="ABN9726" s="60"/>
      <c r="ABO9726" s="60"/>
      <c r="ABP9726" s="60"/>
      <c r="ABQ9726" s="60"/>
      <c r="ABR9726" s="60">
        <v>0.958299700524335</v>
      </c>
      <c r="ABS9726" s="60"/>
      <c r="ABT9726" s="60"/>
      <c r="ABU9726" s="60"/>
      <c r="ABV9726" s="60"/>
      <c r="ABW9726" s="60"/>
      <c r="ABX9726" s="60"/>
    </row>
    <row r="9727" spans="727:752" x14ac:dyDescent="0.25">
      <c r="AAY9727" s="60"/>
      <c r="AAZ9727" s="60"/>
      <c r="ABA9727" s="60"/>
      <c r="ABB9727" s="60"/>
      <c r="ABC9727" s="60"/>
      <c r="ABD9727" s="60"/>
      <c r="ABE9727" s="60"/>
      <c r="ABF9727" s="60"/>
      <c r="ABG9727" s="60"/>
      <c r="ABH9727" s="60"/>
      <c r="ABI9727" s="60"/>
      <c r="ABJ9727" s="60"/>
      <c r="ABK9727" s="60"/>
      <c r="ABL9727" s="60"/>
      <c r="ABM9727" s="60"/>
      <c r="ABN9727" s="60"/>
      <c r="ABO9727" s="60"/>
      <c r="ABP9727" s="60"/>
      <c r="ABQ9727" s="60"/>
      <c r="ABR9727" s="60">
        <v>0.95828479554220702</v>
      </c>
      <c r="ABS9727" s="60"/>
      <c r="ABT9727" s="60"/>
      <c r="ABU9727" s="60"/>
      <c r="ABV9727" s="60"/>
      <c r="ABW9727" s="60"/>
      <c r="ABX9727" s="60"/>
    </row>
    <row r="9728" spans="727:752" x14ac:dyDescent="0.25">
      <c r="AAY9728" s="60"/>
      <c r="AAZ9728" s="60"/>
      <c r="ABA9728" s="60"/>
      <c r="ABB9728" s="60"/>
      <c r="ABC9728" s="60"/>
      <c r="ABD9728" s="60"/>
      <c r="ABE9728" s="60"/>
      <c r="ABF9728" s="60"/>
      <c r="ABG9728" s="60"/>
      <c r="ABH9728" s="60"/>
      <c r="ABI9728" s="60"/>
      <c r="ABJ9728" s="60"/>
      <c r="ABK9728" s="60"/>
      <c r="ABL9728" s="60"/>
      <c r="ABM9728" s="60"/>
      <c r="ABN9728" s="60"/>
      <c r="ABO9728" s="60"/>
      <c r="ABP9728" s="60"/>
      <c r="ABQ9728" s="60"/>
      <c r="ABR9728" s="60">
        <v>0.95827523003317805</v>
      </c>
      <c r="ABS9728" s="60"/>
      <c r="ABT9728" s="60"/>
      <c r="ABU9728" s="60"/>
      <c r="ABV9728" s="60"/>
      <c r="ABW9728" s="60"/>
      <c r="ABX9728" s="60"/>
    </row>
    <row r="9729" spans="727:752" x14ac:dyDescent="0.25">
      <c r="AAY9729" s="60"/>
      <c r="AAZ9729" s="60"/>
      <c r="ABA9729" s="60"/>
      <c r="ABB9729" s="60"/>
      <c r="ABC9729" s="60"/>
      <c r="ABD9729" s="60"/>
      <c r="ABE9729" s="60"/>
      <c r="ABF9729" s="60"/>
      <c r="ABG9729" s="60"/>
      <c r="ABH9729" s="60"/>
      <c r="ABI9729" s="60"/>
      <c r="ABJ9729" s="60"/>
      <c r="ABK9729" s="60"/>
      <c r="ABL9729" s="60"/>
      <c r="ABM9729" s="60"/>
      <c r="ABN9729" s="60"/>
      <c r="ABO9729" s="60"/>
      <c r="ABP9729" s="60"/>
      <c r="ABQ9729" s="60"/>
      <c r="ABR9729" s="60">
        <v>0.95827385973897505</v>
      </c>
      <c r="ABS9729" s="60"/>
      <c r="ABT9729" s="60"/>
      <c r="ABU9729" s="60"/>
      <c r="ABV9729" s="60"/>
      <c r="ABW9729" s="60"/>
      <c r="ABX9729" s="60"/>
    </row>
    <row r="9730" spans="727:752" x14ac:dyDescent="0.25">
      <c r="AAY9730" s="60"/>
      <c r="AAZ9730" s="60"/>
      <c r="ABA9730" s="60"/>
      <c r="ABB9730" s="60"/>
      <c r="ABC9730" s="60"/>
      <c r="ABD9730" s="60"/>
      <c r="ABE9730" s="60"/>
      <c r="ABF9730" s="60"/>
      <c r="ABG9730" s="60"/>
      <c r="ABH9730" s="60"/>
      <c r="ABI9730" s="60"/>
      <c r="ABJ9730" s="60"/>
      <c r="ABK9730" s="60"/>
      <c r="ABL9730" s="60"/>
      <c r="ABM9730" s="60"/>
      <c r="ABN9730" s="60"/>
      <c r="ABO9730" s="60"/>
      <c r="ABP9730" s="60"/>
      <c r="ABQ9730" s="60"/>
      <c r="ABR9730" s="60">
        <v>0.95825873855397403</v>
      </c>
      <c r="ABS9730" s="60"/>
      <c r="ABT9730" s="60"/>
      <c r="ABU9730" s="60"/>
      <c r="ABV9730" s="60"/>
      <c r="ABW9730" s="60"/>
      <c r="ABX9730" s="60"/>
    </row>
    <row r="9731" spans="727:752" x14ac:dyDescent="0.25">
      <c r="AAY9731" s="60"/>
      <c r="AAZ9731" s="60"/>
      <c r="ABA9731" s="60"/>
      <c r="ABB9731" s="60"/>
      <c r="ABC9731" s="60"/>
      <c r="ABD9731" s="60"/>
      <c r="ABE9731" s="60"/>
      <c r="ABF9731" s="60"/>
      <c r="ABG9731" s="60"/>
      <c r="ABH9731" s="60"/>
      <c r="ABI9731" s="60"/>
      <c r="ABJ9731" s="60"/>
      <c r="ABK9731" s="60"/>
      <c r="ABL9731" s="60"/>
      <c r="ABM9731" s="60"/>
      <c r="ABN9731" s="60"/>
      <c r="ABO9731" s="60"/>
      <c r="ABP9731" s="60"/>
      <c r="ABQ9731" s="60"/>
      <c r="ABR9731" s="60">
        <v>0.95824229858969001</v>
      </c>
      <c r="ABS9731" s="60"/>
      <c r="ABT9731" s="60"/>
      <c r="ABU9731" s="60"/>
      <c r="ABV9731" s="60"/>
      <c r="ABW9731" s="60"/>
      <c r="ABX9731" s="60"/>
    </row>
    <row r="9732" spans="727:752" x14ac:dyDescent="0.25">
      <c r="AAY9732" s="60"/>
      <c r="AAZ9732" s="60"/>
      <c r="ABA9732" s="60"/>
      <c r="ABB9732" s="60"/>
      <c r="ABC9732" s="60"/>
      <c r="ABD9732" s="60"/>
      <c r="ABE9732" s="60"/>
      <c r="ABF9732" s="60"/>
      <c r="ABG9732" s="60"/>
      <c r="ABH9732" s="60"/>
      <c r="ABI9732" s="60"/>
      <c r="ABJ9732" s="60"/>
      <c r="ABK9732" s="60"/>
      <c r="ABL9732" s="60"/>
      <c r="ABM9732" s="60"/>
      <c r="ABN9732" s="60"/>
      <c r="ABO9732" s="60"/>
      <c r="ABP9732" s="60"/>
      <c r="ABQ9732" s="60"/>
      <c r="ABR9732" s="60">
        <v>0.95823583529612</v>
      </c>
      <c r="ABS9732" s="60"/>
      <c r="ABT9732" s="60"/>
      <c r="ABU9732" s="60"/>
      <c r="ABV9732" s="60"/>
      <c r="ABW9732" s="60"/>
      <c r="ABX9732" s="60"/>
    </row>
    <row r="9733" spans="727:752" x14ac:dyDescent="0.25">
      <c r="AAY9733" s="60"/>
      <c r="AAZ9733" s="60"/>
      <c r="ABA9733" s="60"/>
      <c r="ABB9733" s="60"/>
      <c r="ABC9733" s="60"/>
      <c r="ABD9733" s="60"/>
      <c r="ABE9733" s="60"/>
      <c r="ABF9733" s="60"/>
      <c r="ABG9733" s="60"/>
      <c r="ABH9733" s="60"/>
      <c r="ABI9733" s="60"/>
      <c r="ABJ9733" s="60"/>
      <c r="ABK9733" s="60"/>
      <c r="ABL9733" s="60"/>
      <c r="ABM9733" s="60"/>
      <c r="ABN9733" s="60"/>
      <c r="ABO9733" s="60"/>
      <c r="ABP9733" s="60"/>
      <c r="ABQ9733" s="60"/>
      <c r="ABR9733" s="60">
        <v>0.95821303526908896</v>
      </c>
      <c r="ABS9733" s="60"/>
      <c r="ABT9733" s="60"/>
      <c r="ABU9733" s="60"/>
      <c r="ABV9733" s="60"/>
      <c r="ABW9733" s="60"/>
      <c r="ABX9733" s="60"/>
    </row>
    <row r="9734" spans="727:752" x14ac:dyDescent="0.25">
      <c r="AAY9734" s="60"/>
      <c r="AAZ9734" s="60"/>
      <c r="ABA9734" s="60"/>
      <c r="ABB9734" s="60"/>
      <c r="ABC9734" s="60"/>
      <c r="ABD9734" s="60"/>
      <c r="ABE9734" s="60"/>
      <c r="ABF9734" s="60"/>
      <c r="ABG9734" s="60"/>
      <c r="ABH9734" s="60"/>
      <c r="ABI9734" s="60"/>
      <c r="ABJ9734" s="60"/>
      <c r="ABK9734" s="60"/>
      <c r="ABL9734" s="60"/>
      <c r="ABM9734" s="60"/>
      <c r="ABN9734" s="60"/>
      <c r="ABO9734" s="60"/>
      <c r="ABP9734" s="60"/>
      <c r="ABQ9734" s="60"/>
      <c r="ABR9734" s="60">
        <v>0.95818692396767502</v>
      </c>
      <c r="ABS9734" s="60"/>
      <c r="ABT9734" s="60"/>
      <c r="ABU9734" s="60"/>
      <c r="ABV9734" s="60"/>
      <c r="ABW9734" s="60"/>
      <c r="ABX9734" s="60"/>
    </row>
    <row r="9735" spans="727:752" x14ac:dyDescent="0.25">
      <c r="AAY9735" s="60"/>
      <c r="AAZ9735" s="60"/>
      <c r="ABA9735" s="60"/>
      <c r="ABB9735" s="60"/>
      <c r="ABC9735" s="60"/>
      <c r="ABD9735" s="60"/>
      <c r="ABE9735" s="60"/>
      <c r="ABF9735" s="60"/>
      <c r="ABG9735" s="60"/>
      <c r="ABH9735" s="60"/>
      <c r="ABI9735" s="60"/>
      <c r="ABJ9735" s="60"/>
      <c r="ABK9735" s="60"/>
      <c r="ABL9735" s="60"/>
      <c r="ABM9735" s="60"/>
      <c r="ABN9735" s="60"/>
      <c r="ABO9735" s="60"/>
      <c r="ABP9735" s="60"/>
      <c r="ABQ9735" s="60"/>
      <c r="ABR9735" s="60">
        <v>0.95818206913574999</v>
      </c>
      <c r="ABS9735" s="60"/>
      <c r="ABT9735" s="60"/>
      <c r="ABU9735" s="60"/>
      <c r="ABV9735" s="60"/>
      <c r="ABW9735" s="60"/>
      <c r="ABX9735" s="60"/>
    </row>
    <row r="9736" spans="727:752" x14ac:dyDescent="0.25">
      <c r="AAY9736" s="60"/>
      <c r="AAZ9736" s="60"/>
      <c r="ABA9736" s="60"/>
      <c r="ABB9736" s="60"/>
      <c r="ABC9736" s="60"/>
      <c r="ABD9736" s="60"/>
      <c r="ABE9736" s="60"/>
      <c r="ABF9736" s="60"/>
      <c r="ABG9736" s="60"/>
      <c r="ABH9736" s="60"/>
      <c r="ABI9736" s="60"/>
      <c r="ABJ9736" s="60"/>
      <c r="ABK9736" s="60"/>
      <c r="ABL9736" s="60"/>
      <c r="ABM9736" s="60"/>
      <c r="ABN9736" s="60"/>
      <c r="ABO9736" s="60"/>
      <c r="ABP9736" s="60"/>
      <c r="ABQ9736" s="60"/>
      <c r="ABR9736" s="60">
        <v>0.95817973770907705</v>
      </c>
      <c r="ABS9736" s="60"/>
      <c r="ABT9736" s="60"/>
      <c r="ABU9736" s="60"/>
      <c r="ABV9736" s="60"/>
      <c r="ABW9736" s="60"/>
      <c r="ABX9736" s="60"/>
    </row>
    <row r="9737" spans="727:752" x14ac:dyDescent="0.25">
      <c r="AAY9737" s="60"/>
      <c r="AAZ9737" s="60"/>
      <c r="ABA9737" s="60"/>
      <c r="ABB9737" s="60"/>
      <c r="ABC9737" s="60"/>
      <c r="ABD9737" s="60"/>
      <c r="ABE9737" s="60"/>
      <c r="ABF9737" s="60"/>
      <c r="ABG9737" s="60"/>
      <c r="ABH9737" s="60"/>
      <c r="ABI9737" s="60"/>
      <c r="ABJ9737" s="60"/>
      <c r="ABK9737" s="60"/>
      <c r="ABL9737" s="60"/>
      <c r="ABM9737" s="60"/>
      <c r="ABN9737" s="60"/>
      <c r="ABO9737" s="60"/>
      <c r="ABP9737" s="60"/>
      <c r="ABQ9737" s="60"/>
      <c r="ABR9737" s="60">
        <v>0.95817845108794397</v>
      </c>
      <c r="ABS9737" s="60"/>
      <c r="ABT9737" s="60"/>
      <c r="ABU9737" s="60"/>
      <c r="ABV9737" s="60"/>
      <c r="ABW9737" s="60"/>
      <c r="ABX9737" s="60"/>
    </row>
    <row r="9738" spans="727:752" x14ac:dyDescent="0.25">
      <c r="AAY9738" s="60"/>
      <c r="AAZ9738" s="60"/>
      <c r="ABA9738" s="60"/>
      <c r="ABB9738" s="60"/>
      <c r="ABC9738" s="60"/>
      <c r="ABD9738" s="60"/>
      <c r="ABE9738" s="60"/>
      <c r="ABF9738" s="60"/>
      <c r="ABG9738" s="60"/>
      <c r="ABH9738" s="60"/>
      <c r="ABI9738" s="60"/>
      <c r="ABJ9738" s="60"/>
      <c r="ABK9738" s="60"/>
      <c r="ABL9738" s="60"/>
      <c r="ABM9738" s="60"/>
      <c r="ABN9738" s="60"/>
      <c r="ABO9738" s="60"/>
      <c r="ABP9738" s="60"/>
      <c r="ABQ9738" s="60"/>
      <c r="ABR9738" s="60">
        <v>0.95817788736148601</v>
      </c>
      <c r="ABS9738" s="60"/>
      <c r="ABT9738" s="60"/>
      <c r="ABU9738" s="60"/>
      <c r="ABV9738" s="60"/>
      <c r="ABW9738" s="60"/>
      <c r="ABX9738" s="60"/>
    </row>
    <row r="9739" spans="727:752" x14ac:dyDescent="0.25">
      <c r="AAY9739" s="60"/>
      <c r="AAZ9739" s="60"/>
      <c r="ABA9739" s="60"/>
      <c r="ABB9739" s="60"/>
      <c r="ABC9739" s="60"/>
      <c r="ABD9739" s="60"/>
      <c r="ABE9739" s="60"/>
      <c r="ABF9739" s="60"/>
      <c r="ABG9739" s="60"/>
      <c r="ABH9739" s="60"/>
      <c r="ABI9739" s="60"/>
      <c r="ABJ9739" s="60"/>
      <c r="ABK9739" s="60"/>
      <c r="ABL9739" s="60"/>
      <c r="ABM9739" s="60"/>
      <c r="ABN9739" s="60"/>
      <c r="ABO9739" s="60"/>
      <c r="ABP9739" s="60"/>
      <c r="ABQ9739" s="60"/>
      <c r="ABR9739" s="60">
        <v>0.958177630796619</v>
      </c>
      <c r="ABS9739" s="60"/>
      <c r="ABT9739" s="60"/>
      <c r="ABU9739" s="60"/>
      <c r="ABV9739" s="60"/>
      <c r="ABW9739" s="60"/>
      <c r="ABX9739" s="60"/>
    </row>
    <row r="9740" spans="727:752" x14ac:dyDescent="0.25">
      <c r="AAY9740" s="60"/>
      <c r="AAZ9740" s="60"/>
      <c r="ABA9740" s="60"/>
      <c r="ABB9740" s="60"/>
      <c r="ABC9740" s="60"/>
      <c r="ABD9740" s="60"/>
      <c r="ABE9740" s="60"/>
      <c r="ABF9740" s="60"/>
      <c r="ABG9740" s="60"/>
      <c r="ABH9740" s="60"/>
      <c r="ABI9740" s="60"/>
      <c r="ABJ9740" s="60"/>
      <c r="ABK9740" s="60"/>
      <c r="ABL9740" s="60"/>
      <c r="ABM9740" s="60"/>
      <c r="ABN9740" s="60"/>
      <c r="ABO9740" s="60"/>
      <c r="ABP9740" s="60"/>
      <c r="ABQ9740" s="60"/>
      <c r="ABR9740" s="60">
        <v>0.95815346152101999</v>
      </c>
      <c r="ABS9740" s="60"/>
      <c r="ABT9740" s="60"/>
      <c r="ABU9740" s="60"/>
      <c r="ABV9740" s="60"/>
      <c r="ABW9740" s="60"/>
      <c r="ABX9740" s="60"/>
    </row>
    <row r="9741" spans="727:752" x14ac:dyDescent="0.25">
      <c r="AAY9741" s="60"/>
      <c r="AAZ9741" s="60"/>
      <c r="ABA9741" s="60"/>
      <c r="ABB9741" s="60"/>
      <c r="ABC9741" s="60"/>
      <c r="ABD9741" s="60"/>
      <c r="ABE9741" s="60"/>
      <c r="ABF9741" s="60"/>
      <c r="ABG9741" s="60"/>
      <c r="ABH9741" s="60"/>
      <c r="ABI9741" s="60"/>
      <c r="ABJ9741" s="60"/>
      <c r="ABK9741" s="60"/>
      <c r="ABL9741" s="60"/>
      <c r="ABM9741" s="60"/>
      <c r="ABN9741" s="60"/>
      <c r="ABO9741" s="60"/>
      <c r="ABP9741" s="60"/>
      <c r="ABQ9741" s="60"/>
      <c r="ABR9741" s="60">
        <v>0.95814706482947298</v>
      </c>
      <c r="ABS9741" s="60"/>
      <c r="ABT9741" s="60"/>
      <c r="ABU9741" s="60"/>
      <c r="ABV9741" s="60"/>
      <c r="ABW9741" s="60"/>
      <c r="ABX9741" s="60"/>
    </row>
    <row r="9742" spans="727:752" x14ac:dyDescent="0.25">
      <c r="AAY9742" s="60"/>
      <c r="AAZ9742" s="60"/>
      <c r="ABA9742" s="60"/>
      <c r="ABB9742" s="60"/>
      <c r="ABC9742" s="60"/>
      <c r="ABD9742" s="60"/>
      <c r="ABE9742" s="60"/>
      <c r="ABF9742" s="60"/>
      <c r="ABG9742" s="60"/>
      <c r="ABH9742" s="60"/>
      <c r="ABI9742" s="60"/>
      <c r="ABJ9742" s="60"/>
      <c r="ABK9742" s="60"/>
      <c r="ABL9742" s="60"/>
      <c r="ABM9742" s="60"/>
      <c r="ABN9742" s="60"/>
      <c r="ABO9742" s="60"/>
      <c r="ABP9742" s="60"/>
      <c r="ABQ9742" s="60"/>
      <c r="ABR9742" s="60">
        <v>0.95813781332916403</v>
      </c>
      <c r="ABS9742" s="60"/>
      <c r="ABT9742" s="60"/>
      <c r="ABU9742" s="60"/>
      <c r="ABV9742" s="60"/>
      <c r="ABW9742" s="60"/>
      <c r="ABX9742" s="60"/>
    </row>
    <row r="9743" spans="727:752" x14ac:dyDescent="0.25">
      <c r="AAY9743" s="60"/>
      <c r="AAZ9743" s="60"/>
      <c r="ABA9743" s="60"/>
      <c r="ABB9743" s="60"/>
      <c r="ABC9743" s="60"/>
      <c r="ABD9743" s="60"/>
      <c r="ABE9743" s="60"/>
      <c r="ABF9743" s="60"/>
      <c r="ABG9743" s="60"/>
      <c r="ABH9743" s="60"/>
      <c r="ABI9743" s="60"/>
      <c r="ABJ9743" s="60"/>
      <c r="ABK9743" s="60"/>
      <c r="ABL9743" s="60"/>
      <c r="ABM9743" s="60"/>
      <c r="ABN9743" s="60"/>
      <c r="ABO9743" s="60"/>
      <c r="ABP9743" s="60"/>
      <c r="ABQ9743" s="60"/>
      <c r="ABR9743" s="60">
        <v>0.95812944780982301</v>
      </c>
      <c r="ABS9743" s="60"/>
      <c r="ABT9743" s="60"/>
      <c r="ABU9743" s="60"/>
      <c r="ABV9743" s="60"/>
      <c r="ABW9743" s="60"/>
      <c r="ABX9743" s="60"/>
    </row>
    <row r="9744" spans="727:752" x14ac:dyDescent="0.25">
      <c r="AAY9744" s="60"/>
      <c r="AAZ9744" s="60"/>
      <c r="ABA9744" s="60"/>
      <c r="ABB9744" s="60"/>
      <c r="ABC9744" s="60"/>
      <c r="ABD9744" s="60"/>
      <c r="ABE9744" s="60"/>
      <c r="ABF9744" s="60"/>
      <c r="ABG9744" s="60"/>
      <c r="ABH9744" s="60"/>
      <c r="ABI9744" s="60"/>
      <c r="ABJ9744" s="60"/>
      <c r="ABK9744" s="60"/>
      <c r="ABL9744" s="60"/>
      <c r="ABM9744" s="60"/>
      <c r="ABN9744" s="60"/>
      <c r="ABO9744" s="60"/>
      <c r="ABP9744" s="60"/>
      <c r="ABQ9744" s="60"/>
      <c r="ABR9744" s="60">
        <v>0.95812915816357103</v>
      </c>
      <c r="ABS9744" s="60"/>
      <c r="ABT9744" s="60"/>
      <c r="ABU9744" s="60"/>
      <c r="ABV9744" s="60"/>
      <c r="ABW9744" s="60"/>
      <c r="ABX9744" s="60"/>
    </row>
    <row r="9745" spans="727:752" x14ac:dyDescent="0.25">
      <c r="AAY9745" s="60"/>
      <c r="AAZ9745" s="60"/>
      <c r="ABA9745" s="60"/>
      <c r="ABB9745" s="60"/>
      <c r="ABC9745" s="60"/>
      <c r="ABD9745" s="60"/>
      <c r="ABE9745" s="60"/>
      <c r="ABF9745" s="60"/>
      <c r="ABG9745" s="60"/>
      <c r="ABH9745" s="60"/>
      <c r="ABI9745" s="60"/>
      <c r="ABJ9745" s="60"/>
      <c r="ABK9745" s="60"/>
      <c r="ABL9745" s="60"/>
      <c r="ABM9745" s="60"/>
      <c r="ABN9745" s="60"/>
      <c r="ABO9745" s="60"/>
      <c r="ABP9745" s="60"/>
      <c r="ABQ9745" s="60"/>
      <c r="ABR9745" s="60">
        <v>0.95811950509147004</v>
      </c>
      <c r="ABS9745" s="60"/>
      <c r="ABT9745" s="60"/>
      <c r="ABU9745" s="60"/>
      <c r="ABV9745" s="60"/>
      <c r="ABW9745" s="60"/>
      <c r="ABX9745" s="60"/>
    </row>
    <row r="9746" spans="727:752" x14ac:dyDescent="0.25">
      <c r="AAY9746" s="60"/>
      <c r="AAZ9746" s="60"/>
      <c r="ABA9746" s="60"/>
      <c r="ABB9746" s="60"/>
      <c r="ABC9746" s="60"/>
      <c r="ABD9746" s="60"/>
      <c r="ABE9746" s="60"/>
      <c r="ABF9746" s="60"/>
      <c r="ABG9746" s="60"/>
      <c r="ABH9746" s="60"/>
      <c r="ABI9746" s="60"/>
      <c r="ABJ9746" s="60"/>
      <c r="ABK9746" s="60"/>
      <c r="ABL9746" s="60"/>
      <c r="ABM9746" s="60"/>
      <c r="ABN9746" s="60"/>
      <c r="ABO9746" s="60"/>
      <c r="ABP9746" s="60"/>
      <c r="ABQ9746" s="60"/>
      <c r="ABR9746" s="60">
        <v>0.95810816257509801</v>
      </c>
      <c r="ABS9746" s="60"/>
      <c r="ABT9746" s="60"/>
      <c r="ABU9746" s="60"/>
      <c r="ABV9746" s="60"/>
      <c r="ABW9746" s="60"/>
      <c r="ABX9746" s="60"/>
    </row>
    <row r="9747" spans="727:752" x14ac:dyDescent="0.25">
      <c r="AAY9747" s="60"/>
      <c r="AAZ9747" s="60"/>
      <c r="ABA9747" s="60"/>
      <c r="ABB9747" s="60"/>
      <c r="ABC9747" s="60"/>
      <c r="ABD9747" s="60"/>
      <c r="ABE9747" s="60"/>
      <c r="ABF9747" s="60"/>
      <c r="ABG9747" s="60"/>
      <c r="ABH9747" s="60"/>
      <c r="ABI9747" s="60"/>
      <c r="ABJ9747" s="60"/>
      <c r="ABK9747" s="60"/>
      <c r="ABL9747" s="60"/>
      <c r="ABM9747" s="60"/>
      <c r="ABN9747" s="60"/>
      <c r="ABO9747" s="60"/>
      <c r="ABP9747" s="60"/>
      <c r="ABQ9747" s="60"/>
      <c r="ABR9747" s="60">
        <v>0.95810804013161599</v>
      </c>
      <c r="ABS9747" s="60"/>
      <c r="ABT9747" s="60"/>
      <c r="ABU9747" s="60"/>
      <c r="ABV9747" s="60"/>
      <c r="ABW9747" s="60"/>
      <c r="ABX9747" s="60"/>
    </row>
    <row r="9748" spans="727:752" x14ac:dyDescent="0.25">
      <c r="AAY9748" s="60"/>
      <c r="AAZ9748" s="60"/>
      <c r="ABA9748" s="60"/>
      <c r="ABB9748" s="60"/>
      <c r="ABC9748" s="60"/>
      <c r="ABD9748" s="60"/>
      <c r="ABE9748" s="60"/>
      <c r="ABF9748" s="60"/>
      <c r="ABG9748" s="60"/>
      <c r="ABH9748" s="60"/>
      <c r="ABI9748" s="60"/>
      <c r="ABJ9748" s="60"/>
      <c r="ABK9748" s="60"/>
      <c r="ABL9748" s="60"/>
      <c r="ABM9748" s="60"/>
      <c r="ABN9748" s="60"/>
      <c r="ABO9748" s="60"/>
      <c r="ABP9748" s="60"/>
      <c r="ABQ9748" s="60"/>
      <c r="ABR9748" s="60">
        <v>0.95808777543027301</v>
      </c>
      <c r="ABS9748" s="60"/>
      <c r="ABT9748" s="60"/>
      <c r="ABU9748" s="60"/>
      <c r="ABV9748" s="60"/>
      <c r="ABW9748" s="60"/>
      <c r="ABX9748" s="60"/>
    </row>
    <row r="9749" spans="727:752" x14ac:dyDescent="0.25">
      <c r="AAY9749" s="60"/>
      <c r="AAZ9749" s="60"/>
      <c r="ABA9749" s="60"/>
      <c r="ABB9749" s="60"/>
      <c r="ABC9749" s="60"/>
      <c r="ABD9749" s="60"/>
      <c r="ABE9749" s="60"/>
      <c r="ABF9749" s="60"/>
      <c r="ABG9749" s="60"/>
      <c r="ABH9749" s="60"/>
      <c r="ABI9749" s="60"/>
      <c r="ABJ9749" s="60"/>
      <c r="ABK9749" s="60"/>
      <c r="ABL9749" s="60"/>
      <c r="ABM9749" s="60"/>
      <c r="ABN9749" s="60"/>
      <c r="ABO9749" s="60"/>
      <c r="ABP9749" s="60"/>
      <c r="ABQ9749" s="60"/>
      <c r="ABR9749" s="60">
        <v>0.958079289895297</v>
      </c>
      <c r="ABS9749" s="60"/>
      <c r="ABT9749" s="60"/>
      <c r="ABU9749" s="60"/>
      <c r="ABV9749" s="60"/>
      <c r="ABW9749" s="60"/>
      <c r="ABX9749" s="60"/>
    </row>
    <row r="9750" spans="727:752" x14ac:dyDescent="0.25">
      <c r="AAY9750" s="60"/>
      <c r="AAZ9750" s="60"/>
      <c r="ABA9750" s="60"/>
      <c r="ABB9750" s="60"/>
      <c r="ABC9750" s="60"/>
      <c r="ABD9750" s="60"/>
      <c r="ABE9750" s="60"/>
      <c r="ABF9750" s="60"/>
      <c r="ABG9750" s="60"/>
      <c r="ABH9750" s="60"/>
      <c r="ABI9750" s="60"/>
      <c r="ABJ9750" s="60"/>
      <c r="ABK9750" s="60"/>
      <c r="ABL9750" s="60"/>
      <c r="ABM9750" s="60"/>
      <c r="ABN9750" s="60"/>
      <c r="ABO9750" s="60"/>
      <c r="ABP9750" s="60"/>
      <c r="ABQ9750" s="60"/>
      <c r="ABR9750" s="60">
        <v>0.95806864999687702</v>
      </c>
      <c r="ABS9750" s="60"/>
      <c r="ABT9750" s="60"/>
      <c r="ABU9750" s="60"/>
      <c r="ABV9750" s="60"/>
      <c r="ABW9750" s="60"/>
      <c r="ABX9750" s="60"/>
    </row>
    <row r="9751" spans="727:752" x14ac:dyDescent="0.25">
      <c r="AAY9751" s="60"/>
      <c r="AAZ9751" s="60"/>
      <c r="ABA9751" s="60"/>
      <c r="ABB9751" s="60"/>
      <c r="ABC9751" s="60"/>
      <c r="ABD9751" s="60"/>
      <c r="ABE9751" s="60"/>
      <c r="ABF9751" s="60"/>
      <c r="ABG9751" s="60"/>
      <c r="ABH9751" s="60"/>
      <c r="ABI9751" s="60"/>
      <c r="ABJ9751" s="60"/>
      <c r="ABK9751" s="60"/>
      <c r="ABL9751" s="60"/>
      <c r="ABM9751" s="60"/>
      <c r="ABN9751" s="60"/>
      <c r="ABO9751" s="60"/>
      <c r="ABP9751" s="60"/>
      <c r="ABQ9751" s="60"/>
      <c r="ABR9751" s="60">
        <v>0.95806844559812598</v>
      </c>
      <c r="ABS9751" s="60"/>
      <c r="ABT9751" s="60"/>
      <c r="ABU9751" s="60"/>
      <c r="ABV9751" s="60"/>
      <c r="ABW9751" s="60"/>
      <c r="ABX9751" s="60"/>
    </row>
    <row r="9752" spans="727:752" x14ac:dyDescent="0.25">
      <c r="AAY9752" s="60"/>
      <c r="AAZ9752" s="60"/>
      <c r="ABA9752" s="60"/>
      <c r="ABB9752" s="60"/>
      <c r="ABC9752" s="60"/>
      <c r="ABD9752" s="60"/>
      <c r="ABE9752" s="60"/>
      <c r="ABF9752" s="60"/>
      <c r="ABG9752" s="60"/>
      <c r="ABH9752" s="60"/>
      <c r="ABI9752" s="60"/>
      <c r="ABJ9752" s="60"/>
      <c r="ABK9752" s="60"/>
      <c r="ABL9752" s="60"/>
      <c r="ABM9752" s="60"/>
      <c r="ABN9752" s="60"/>
      <c r="ABO9752" s="60"/>
      <c r="ABP9752" s="60"/>
      <c r="ABQ9752" s="60"/>
      <c r="ABR9752" s="60">
        <v>0.95806634940896196</v>
      </c>
      <c r="ABS9752" s="60"/>
      <c r="ABT9752" s="60"/>
      <c r="ABU9752" s="60"/>
      <c r="ABV9752" s="60"/>
      <c r="ABW9752" s="60"/>
      <c r="ABX9752" s="60"/>
    </row>
    <row r="9753" spans="727:752" x14ac:dyDescent="0.25">
      <c r="AAY9753" s="60"/>
      <c r="AAZ9753" s="60"/>
      <c r="ABA9753" s="60"/>
      <c r="ABB9753" s="60"/>
      <c r="ABC9753" s="60"/>
      <c r="ABD9753" s="60"/>
      <c r="ABE9753" s="60"/>
      <c r="ABF9753" s="60"/>
      <c r="ABG9753" s="60"/>
      <c r="ABH9753" s="60"/>
      <c r="ABI9753" s="60"/>
      <c r="ABJ9753" s="60"/>
      <c r="ABK9753" s="60"/>
      <c r="ABL9753" s="60"/>
      <c r="ABM9753" s="60"/>
      <c r="ABN9753" s="60"/>
      <c r="ABO9753" s="60"/>
      <c r="ABP9753" s="60"/>
      <c r="ABQ9753" s="60"/>
      <c r="ABR9753" s="60">
        <v>0.958043519278585</v>
      </c>
      <c r="ABS9753" s="60"/>
      <c r="ABT9753" s="60"/>
      <c r="ABU9753" s="60"/>
      <c r="ABV9753" s="60"/>
      <c r="ABW9753" s="60"/>
      <c r="ABX9753" s="60"/>
    </row>
    <row r="9754" spans="727:752" x14ac:dyDescent="0.25">
      <c r="AAY9754" s="60"/>
      <c r="AAZ9754" s="60"/>
      <c r="ABA9754" s="60"/>
      <c r="ABB9754" s="60"/>
      <c r="ABC9754" s="60"/>
      <c r="ABD9754" s="60"/>
      <c r="ABE9754" s="60"/>
      <c r="ABF9754" s="60"/>
      <c r="ABG9754" s="60"/>
      <c r="ABH9754" s="60"/>
      <c r="ABI9754" s="60"/>
      <c r="ABJ9754" s="60"/>
      <c r="ABK9754" s="60"/>
      <c r="ABL9754" s="60"/>
      <c r="ABM9754" s="60"/>
      <c r="ABN9754" s="60"/>
      <c r="ABO9754" s="60"/>
      <c r="ABP9754" s="60"/>
      <c r="ABQ9754" s="60"/>
      <c r="ABR9754" s="60">
        <v>0.95802542102553001</v>
      </c>
      <c r="ABS9754" s="60"/>
      <c r="ABT9754" s="60"/>
      <c r="ABU9754" s="60"/>
      <c r="ABV9754" s="60"/>
      <c r="ABW9754" s="60"/>
      <c r="ABX9754" s="60"/>
    </row>
    <row r="9755" spans="727:752" x14ac:dyDescent="0.25">
      <c r="AAY9755" s="60"/>
      <c r="AAZ9755" s="60"/>
      <c r="ABA9755" s="60"/>
      <c r="ABB9755" s="60"/>
      <c r="ABC9755" s="60"/>
      <c r="ABD9755" s="60"/>
      <c r="ABE9755" s="60"/>
      <c r="ABF9755" s="60"/>
      <c r="ABG9755" s="60"/>
      <c r="ABH9755" s="60"/>
      <c r="ABI9755" s="60"/>
      <c r="ABJ9755" s="60"/>
      <c r="ABK9755" s="60"/>
      <c r="ABL9755" s="60"/>
      <c r="ABM9755" s="60"/>
      <c r="ABN9755" s="60"/>
      <c r="ABO9755" s="60"/>
      <c r="ABP9755" s="60"/>
      <c r="ABQ9755" s="60"/>
      <c r="ABR9755" s="60">
        <v>0.95802111060936501</v>
      </c>
      <c r="ABS9755" s="60"/>
      <c r="ABT9755" s="60"/>
      <c r="ABU9755" s="60"/>
      <c r="ABV9755" s="60"/>
      <c r="ABW9755" s="60"/>
      <c r="ABX9755" s="60"/>
    </row>
    <row r="9756" spans="727:752" x14ac:dyDescent="0.25">
      <c r="AAY9756" s="60"/>
      <c r="AAZ9756" s="60"/>
      <c r="ABA9756" s="60"/>
      <c r="ABB9756" s="60"/>
      <c r="ABC9756" s="60"/>
      <c r="ABD9756" s="60"/>
      <c r="ABE9756" s="60"/>
      <c r="ABF9756" s="60"/>
      <c r="ABG9756" s="60"/>
      <c r="ABH9756" s="60"/>
      <c r="ABI9756" s="60"/>
      <c r="ABJ9756" s="60"/>
      <c r="ABK9756" s="60"/>
      <c r="ABL9756" s="60"/>
      <c r="ABM9756" s="60"/>
      <c r="ABN9756" s="60"/>
      <c r="ABO9756" s="60"/>
      <c r="ABP9756" s="60"/>
      <c r="ABQ9756" s="60"/>
      <c r="ABR9756" s="60">
        <v>0.95799465757630797</v>
      </c>
      <c r="ABS9756" s="60"/>
      <c r="ABT9756" s="60"/>
      <c r="ABU9756" s="60"/>
      <c r="ABV9756" s="60"/>
      <c r="ABW9756" s="60"/>
      <c r="ABX9756" s="60"/>
    </row>
    <row r="9757" spans="727:752" x14ac:dyDescent="0.25">
      <c r="AAY9757" s="60"/>
      <c r="AAZ9757" s="60"/>
      <c r="ABA9757" s="60"/>
      <c r="ABB9757" s="60"/>
      <c r="ABC9757" s="60"/>
      <c r="ABD9757" s="60"/>
      <c r="ABE9757" s="60"/>
      <c r="ABF9757" s="60"/>
      <c r="ABG9757" s="60"/>
      <c r="ABH9757" s="60"/>
      <c r="ABI9757" s="60"/>
      <c r="ABJ9757" s="60"/>
      <c r="ABK9757" s="60"/>
      <c r="ABL9757" s="60"/>
      <c r="ABM9757" s="60"/>
      <c r="ABN9757" s="60"/>
      <c r="ABO9757" s="60"/>
      <c r="ABP9757" s="60"/>
      <c r="ABQ9757" s="60"/>
      <c r="ABR9757" s="60">
        <v>0.95797322084496805</v>
      </c>
      <c r="ABS9757" s="60"/>
      <c r="ABT9757" s="60"/>
      <c r="ABU9757" s="60"/>
      <c r="ABV9757" s="60"/>
      <c r="ABW9757" s="60"/>
      <c r="ABX9757" s="60"/>
    </row>
    <row r="9758" spans="727:752" x14ac:dyDescent="0.25">
      <c r="AAY9758" s="60"/>
      <c r="AAZ9758" s="60"/>
      <c r="ABA9758" s="60"/>
      <c r="ABB9758" s="60"/>
      <c r="ABC9758" s="60"/>
      <c r="ABD9758" s="60"/>
      <c r="ABE9758" s="60"/>
      <c r="ABF9758" s="60"/>
      <c r="ABG9758" s="60"/>
      <c r="ABH9758" s="60"/>
      <c r="ABI9758" s="60"/>
      <c r="ABJ9758" s="60"/>
      <c r="ABK9758" s="60"/>
      <c r="ABL9758" s="60"/>
      <c r="ABM9758" s="60"/>
      <c r="ABN9758" s="60"/>
      <c r="ABO9758" s="60"/>
      <c r="ABP9758" s="60"/>
      <c r="ABQ9758" s="60"/>
      <c r="ABR9758" s="60">
        <v>0.95797089939555902</v>
      </c>
      <c r="ABS9758" s="60"/>
      <c r="ABT9758" s="60"/>
      <c r="ABU9758" s="60"/>
      <c r="ABV9758" s="60"/>
      <c r="ABW9758" s="60"/>
      <c r="ABX9758" s="60"/>
    </row>
    <row r="9759" spans="727:752" x14ac:dyDescent="0.25">
      <c r="AAY9759" s="60"/>
      <c r="AAZ9759" s="60"/>
      <c r="ABA9759" s="60"/>
      <c r="ABB9759" s="60"/>
      <c r="ABC9759" s="60"/>
      <c r="ABD9759" s="60"/>
      <c r="ABE9759" s="60"/>
      <c r="ABF9759" s="60"/>
      <c r="ABG9759" s="60"/>
      <c r="ABH9759" s="60"/>
      <c r="ABI9759" s="60"/>
      <c r="ABJ9759" s="60"/>
      <c r="ABK9759" s="60"/>
      <c r="ABL9759" s="60"/>
      <c r="ABM9759" s="60"/>
      <c r="ABN9759" s="60"/>
      <c r="ABO9759" s="60"/>
      <c r="ABP9759" s="60"/>
      <c r="ABQ9759" s="60"/>
      <c r="ABR9759" s="60">
        <v>0.95796066996888196</v>
      </c>
      <c r="ABS9759" s="60"/>
      <c r="ABT9759" s="60"/>
      <c r="ABU9759" s="60"/>
      <c r="ABV9759" s="60"/>
      <c r="ABW9759" s="60"/>
      <c r="ABX9759" s="60"/>
    </row>
    <row r="9760" spans="727:752" x14ac:dyDescent="0.25">
      <c r="AAY9760" s="60"/>
      <c r="AAZ9760" s="60"/>
      <c r="ABA9760" s="60"/>
      <c r="ABB9760" s="60"/>
      <c r="ABC9760" s="60"/>
      <c r="ABD9760" s="60"/>
      <c r="ABE9760" s="60"/>
      <c r="ABF9760" s="60"/>
      <c r="ABG9760" s="60"/>
      <c r="ABH9760" s="60"/>
      <c r="ABI9760" s="60"/>
      <c r="ABJ9760" s="60"/>
      <c r="ABK9760" s="60"/>
      <c r="ABL9760" s="60"/>
      <c r="ABM9760" s="60"/>
      <c r="ABN9760" s="60"/>
      <c r="ABO9760" s="60"/>
      <c r="ABP9760" s="60"/>
      <c r="ABQ9760" s="60"/>
      <c r="ABR9760" s="60">
        <v>0.95794439974149903</v>
      </c>
      <c r="ABS9760" s="60"/>
      <c r="ABT9760" s="60"/>
      <c r="ABU9760" s="60"/>
      <c r="ABV9760" s="60"/>
      <c r="ABW9760" s="60"/>
      <c r="ABX9760" s="60"/>
    </row>
    <row r="9761" spans="727:752" x14ac:dyDescent="0.25">
      <c r="AAY9761" s="60"/>
      <c r="AAZ9761" s="60"/>
      <c r="ABA9761" s="60"/>
      <c r="ABB9761" s="60"/>
      <c r="ABC9761" s="60"/>
      <c r="ABD9761" s="60"/>
      <c r="ABE9761" s="60"/>
      <c r="ABF9761" s="60"/>
      <c r="ABG9761" s="60"/>
      <c r="ABH9761" s="60"/>
      <c r="ABI9761" s="60"/>
      <c r="ABJ9761" s="60"/>
      <c r="ABK9761" s="60"/>
      <c r="ABL9761" s="60"/>
      <c r="ABM9761" s="60"/>
      <c r="ABN9761" s="60"/>
      <c r="ABO9761" s="60"/>
      <c r="ABP9761" s="60"/>
      <c r="ABQ9761" s="60"/>
      <c r="ABR9761" s="60">
        <v>0.95793353407104898</v>
      </c>
      <c r="ABS9761" s="60"/>
      <c r="ABT9761" s="60"/>
      <c r="ABU9761" s="60"/>
      <c r="ABV9761" s="60"/>
      <c r="ABW9761" s="60"/>
      <c r="ABX9761" s="60"/>
    </row>
    <row r="9762" spans="727:752" x14ac:dyDescent="0.25">
      <c r="AAY9762" s="60"/>
      <c r="AAZ9762" s="60"/>
      <c r="ABA9762" s="60"/>
      <c r="ABB9762" s="60"/>
      <c r="ABC9762" s="60"/>
      <c r="ABD9762" s="60"/>
      <c r="ABE9762" s="60"/>
      <c r="ABF9762" s="60"/>
      <c r="ABG9762" s="60"/>
      <c r="ABH9762" s="60"/>
      <c r="ABI9762" s="60"/>
      <c r="ABJ9762" s="60"/>
      <c r="ABK9762" s="60"/>
      <c r="ABL9762" s="60"/>
      <c r="ABM9762" s="60"/>
      <c r="ABN9762" s="60"/>
      <c r="ABO9762" s="60"/>
      <c r="ABP9762" s="60"/>
      <c r="ABQ9762" s="60"/>
      <c r="ABR9762" s="60">
        <v>0.95788602673843104</v>
      </c>
      <c r="ABS9762" s="60"/>
      <c r="ABT9762" s="60"/>
      <c r="ABU9762" s="60"/>
      <c r="ABV9762" s="60"/>
      <c r="ABW9762" s="60"/>
      <c r="ABX9762" s="60"/>
    </row>
    <row r="9763" spans="727:752" x14ac:dyDescent="0.25">
      <c r="AAY9763" s="60"/>
      <c r="AAZ9763" s="60"/>
      <c r="ABA9763" s="60"/>
      <c r="ABB9763" s="60"/>
      <c r="ABC9763" s="60"/>
      <c r="ABD9763" s="60"/>
      <c r="ABE9763" s="60"/>
      <c r="ABF9763" s="60"/>
      <c r="ABG9763" s="60"/>
      <c r="ABH9763" s="60"/>
      <c r="ABI9763" s="60"/>
      <c r="ABJ9763" s="60"/>
      <c r="ABK9763" s="60"/>
      <c r="ABL9763" s="60"/>
      <c r="ABM9763" s="60"/>
      <c r="ABN9763" s="60"/>
      <c r="ABO9763" s="60"/>
      <c r="ABP9763" s="60"/>
      <c r="ABQ9763" s="60"/>
      <c r="ABR9763" s="60">
        <v>0.95788572111053505</v>
      </c>
      <c r="ABS9763" s="60"/>
      <c r="ABT9763" s="60"/>
      <c r="ABU9763" s="60"/>
      <c r="ABV9763" s="60"/>
      <c r="ABW9763" s="60"/>
      <c r="ABX9763" s="60"/>
    </row>
    <row r="9764" spans="727:752" x14ac:dyDescent="0.25">
      <c r="AAY9764" s="60"/>
      <c r="AAZ9764" s="60"/>
      <c r="ABA9764" s="60"/>
      <c r="ABB9764" s="60"/>
      <c r="ABC9764" s="60"/>
      <c r="ABD9764" s="60"/>
      <c r="ABE9764" s="60"/>
      <c r="ABF9764" s="60"/>
      <c r="ABG9764" s="60"/>
      <c r="ABH9764" s="60"/>
      <c r="ABI9764" s="60"/>
      <c r="ABJ9764" s="60"/>
      <c r="ABK9764" s="60"/>
      <c r="ABL9764" s="60"/>
      <c r="ABM9764" s="60"/>
      <c r="ABN9764" s="60"/>
      <c r="ABO9764" s="60"/>
      <c r="ABP9764" s="60"/>
      <c r="ABQ9764" s="60"/>
      <c r="ABR9764" s="60">
        <v>0.95782515466447005</v>
      </c>
      <c r="ABS9764" s="60"/>
      <c r="ABT9764" s="60"/>
      <c r="ABU9764" s="60"/>
      <c r="ABV9764" s="60"/>
      <c r="ABW9764" s="60"/>
      <c r="ABX9764" s="60"/>
    </row>
    <row r="9765" spans="727:752" x14ac:dyDescent="0.25">
      <c r="AAY9765" s="60"/>
      <c r="AAZ9765" s="60"/>
      <c r="ABA9765" s="60"/>
      <c r="ABB9765" s="60"/>
      <c r="ABC9765" s="60"/>
      <c r="ABD9765" s="60"/>
      <c r="ABE9765" s="60"/>
      <c r="ABF9765" s="60"/>
      <c r="ABG9765" s="60"/>
      <c r="ABH9765" s="60"/>
      <c r="ABI9765" s="60"/>
      <c r="ABJ9765" s="60"/>
      <c r="ABK9765" s="60"/>
      <c r="ABL9765" s="60"/>
      <c r="ABM9765" s="60"/>
      <c r="ABN9765" s="60"/>
      <c r="ABO9765" s="60"/>
      <c r="ABP9765" s="60"/>
      <c r="ABQ9765" s="60"/>
      <c r="ABR9765" s="60">
        <v>0.95781792658942</v>
      </c>
      <c r="ABS9765" s="60"/>
      <c r="ABT9765" s="60"/>
      <c r="ABU9765" s="60"/>
      <c r="ABV9765" s="60"/>
      <c r="ABW9765" s="60"/>
      <c r="ABX9765" s="60"/>
    </row>
    <row r="9766" spans="727:752" x14ac:dyDescent="0.25">
      <c r="AAY9766" s="60"/>
      <c r="AAZ9766" s="60"/>
      <c r="ABA9766" s="60"/>
      <c r="ABB9766" s="60"/>
      <c r="ABC9766" s="60"/>
      <c r="ABD9766" s="60"/>
      <c r="ABE9766" s="60"/>
      <c r="ABF9766" s="60"/>
      <c r="ABG9766" s="60"/>
      <c r="ABH9766" s="60"/>
      <c r="ABI9766" s="60"/>
      <c r="ABJ9766" s="60"/>
      <c r="ABK9766" s="60"/>
      <c r="ABL9766" s="60"/>
      <c r="ABM9766" s="60"/>
      <c r="ABN9766" s="60"/>
      <c r="ABO9766" s="60"/>
      <c r="ABP9766" s="60"/>
      <c r="ABQ9766" s="60"/>
      <c r="ABR9766" s="60">
        <v>0.95781561703476703</v>
      </c>
      <c r="ABS9766" s="60"/>
      <c r="ABT9766" s="60"/>
      <c r="ABU9766" s="60"/>
      <c r="ABV9766" s="60"/>
      <c r="ABW9766" s="60"/>
      <c r="ABX9766" s="60"/>
    </row>
    <row r="9767" spans="727:752" x14ac:dyDescent="0.25">
      <c r="AAY9767" s="60"/>
      <c r="AAZ9767" s="60"/>
      <c r="ABA9767" s="60"/>
      <c r="ABB9767" s="60"/>
      <c r="ABC9767" s="60"/>
      <c r="ABD9767" s="60"/>
      <c r="ABE9767" s="60"/>
      <c r="ABF9767" s="60"/>
      <c r="ABG9767" s="60"/>
      <c r="ABH9767" s="60"/>
      <c r="ABI9767" s="60"/>
      <c r="ABJ9767" s="60"/>
      <c r="ABK9767" s="60"/>
      <c r="ABL9767" s="60"/>
      <c r="ABM9767" s="60"/>
      <c r="ABN9767" s="60"/>
      <c r="ABO9767" s="60"/>
      <c r="ABP9767" s="60"/>
      <c r="ABQ9767" s="60"/>
      <c r="ABR9767" s="60">
        <v>0.95779315558293099</v>
      </c>
      <c r="ABS9767" s="60"/>
      <c r="ABT9767" s="60"/>
      <c r="ABU9767" s="60"/>
      <c r="ABV9767" s="60"/>
      <c r="ABW9767" s="60"/>
      <c r="ABX9767" s="60"/>
    </row>
    <row r="9768" spans="727:752" x14ac:dyDescent="0.25">
      <c r="AAY9768" s="60"/>
      <c r="AAZ9768" s="60"/>
      <c r="ABA9768" s="60"/>
      <c r="ABB9768" s="60"/>
      <c r="ABC9768" s="60"/>
      <c r="ABD9768" s="60"/>
      <c r="ABE9768" s="60"/>
      <c r="ABF9768" s="60"/>
      <c r="ABG9768" s="60"/>
      <c r="ABH9768" s="60"/>
      <c r="ABI9768" s="60"/>
      <c r="ABJ9768" s="60"/>
      <c r="ABK9768" s="60"/>
      <c r="ABL9768" s="60"/>
      <c r="ABM9768" s="60"/>
      <c r="ABN9768" s="60"/>
      <c r="ABO9768" s="60"/>
      <c r="ABP9768" s="60"/>
      <c r="ABQ9768" s="60"/>
      <c r="ABR9768" s="60">
        <v>0.95779234124471702</v>
      </c>
      <c r="ABS9768" s="60"/>
      <c r="ABT9768" s="60"/>
      <c r="ABU9768" s="60"/>
      <c r="ABV9768" s="60"/>
      <c r="ABW9768" s="60"/>
      <c r="ABX9768" s="60"/>
    </row>
    <row r="9769" spans="727:752" x14ac:dyDescent="0.25">
      <c r="AAY9769" s="60"/>
      <c r="AAZ9769" s="60"/>
      <c r="ABA9769" s="60"/>
      <c r="ABB9769" s="60"/>
      <c r="ABC9769" s="60"/>
      <c r="ABD9769" s="60"/>
      <c r="ABE9769" s="60"/>
      <c r="ABF9769" s="60"/>
      <c r="ABG9769" s="60"/>
      <c r="ABH9769" s="60"/>
      <c r="ABI9769" s="60"/>
      <c r="ABJ9769" s="60"/>
      <c r="ABK9769" s="60"/>
      <c r="ABL9769" s="60"/>
      <c r="ABM9769" s="60"/>
      <c r="ABN9769" s="60"/>
      <c r="ABO9769" s="60"/>
      <c r="ABP9769" s="60"/>
      <c r="ABQ9769" s="60"/>
      <c r="ABR9769" s="60">
        <v>0.95777120295102802</v>
      </c>
      <c r="ABS9769" s="60"/>
      <c r="ABT9769" s="60"/>
      <c r="ABU9769" s="60"/>
      <c r="ABV9769" s="60"/>
      <c r="ABW9769" s="60"/>
      <c r="ABX9769" s="60"/>
    </row>
    <row r="9770" spans="727:752" x14ac:dyDescent="0.25">
      <c r="AAY9770" s="60"/>
      <c r="AAZ9770" s="60"/>
      <c r="ABA9770" s="60"/>
      <c r="ABB9770" s="60"/>
      <c r="ABC9770" s="60"/>
      <c r="ABD9770" s="60"/>
      <c r="ABE9770" s="60"/>
      <c r="ABF9770" s="60"/>
      <c r="ABG9770" s="60"/>
      <c r="ABH9770" s="60"/>
      <c r="ABI9770" s="60"/>
      <c r="ABJ9770" s="60"/>
      <c r="ABK9770" s="60"/>
      <c r="ABL9770" s="60"/>
      <c r="ABM9770" s="60"/>
      <c r="ABN9770" s="60"/>
      <c r="ABO9770" s="60"/>
      <c r="ABP9770" s="60"/>
      <c r="ABQ9770" s="60"/>
      <c r="ABR9770" s="60">
        <v>0.95776125743858598</v>
      </c>
      <c r="ABS9770" s="60"/>
      <c r="ABT9770" s="60"/>
      <c r="ABU9770" s="60"/>
      <c r="ABV9770" s="60"/>
      <c r="ABW9770" s="60"/>
      <c r="ABX9770" s="60"/>
    </row>
    <row r="9771" spans="727:752" x14ac:dyDescent="0.25">
      <c r="AAY9771" s="60"/>
      <c r="AAZ9771" s="60"/>
      <c r="ABA9771" s="60"/>
      <c r="ABB9771" s="60"/>
      <c r="ABC9771" s="60"/>
      <c r="ABD9771" s="60"/>
      <c r="ABE9771" s="60"/>
      <c r="ABF9771" s="60"/>
      <c r="ABG9771" s="60"/>
      <c r="ABH9771" s="60"/>
      <c r="ABI9771" s="60"/>
      <c r="ABJ9771" s="60"/>
      <c r="ABK9771" s="60"/>
      <c r="ABL9771" s="60"/>
      <c r="ABM9771" s="60"/>
      <c r="ABN9771" s="60"/>
      <c r="ABO9771" s="60"/>
      <c r="ABP9771" s="60"/>
      <c r="ABQ9771" s="60"/>
      <c r="ABR9771" s="60">
        <v>0.95774660388609101</v>
      </c>
      <c r="ABS9771" s="60"/>
      <c r="ABT9771" s="60"/>
      <c r="ABU9771" s="60"/>
      <c r="ABV9771" s="60"/>
      <c r="ABW9771" s="60"/>
      <c r="ABX9771" s="60"/>
    </row>
    <row r="9772" spans="727:752" x14ac:dyDescent="0.25">
      <c r="AAY9772" s="60"/>
      <c r="AAZ9772" s="60"/>
      <c r="ABA9772" s="60"/>
      <c r="ABB9772" s="60"/>
      <c r="ABC9772" s="60"/>
      <c r="ABD9772" s="60"/>
      <c r="ABE9772" s="60"/>
      <c r="ABF9772" s="60"/>
      <c r="ABG9772" s="60"/>
      <c r="ABH9772" s="60"/>
      <c r="ABI9772" s="60"/>
      <c r="ABJ9772" s="60"/>
      <c r="ABK9772" s="60"/>
      <c r="ABL9772" s="60"/>
      <c r="ABM9772" s="60"/>
      <c r="ABN9772" s="60"/>
      <c r="ABO9772" s="60"/>
      <c r="ABP9772" s="60"/>
      <c r="ABQ9772" s="60"/>
      <c r="ABR9772" s="60">
        <v>0.95774167456784398</v>
      </c>
      <c r="ABS9772" s="60"/>
      <c r="ABT9772" s="60"/>
      <c r="ABU9772" s="60"/>
      <c r="ABV9772" s="60"/>
      <c r="ABW9772" s="60"/>
      <c r="ABX9772" s="60"/>
    </row>
    <row r="9773" spans="727:752" x14ac:dyDescent="0.25">
      <c r="AAY9773" s="60"/>
      <c r="AAZ9773" s="60"/>
      <c r="ABA9773" s="60"/>
      <c r="ABB9773" s="60"/>
      <c r="ABC9773" s="60"/>
      <c r="ABD9773" s="60"/>
      <c r="ABE9773" s="60"/>
      <c r="ABF9773" s="60"/>
      <c r="ABG9773" s="60"/>
      <c r="ABH9773" s="60"/>
      <c r="ABI9773" s="60"/>
      <c r="ABJ9773" s="60"/>
      <c r="ABK9773" s="60"/>
      <c r="ABL9773" s="60"/>
      <c r="ABM9773" s="60"/>
      <c r="ABN9773" s="60"/>
      <c r="ABO9773" s="60"/>
      <c r="ABP9773" s="60"/>
      <c r="ABQ9773" s="60"/>
      <c r="ABR9773" s="60">
        <v>0.95774035916111599</v>
      </c>
      <c r="ABS9773" s="60"/>
      <c r="ABT9773" s="60"/>
      <c r="ABU9773" s="60"/>
      <c r="ABV9773" s="60"/>
      <c r="ABW9773" s="60"/>
      <c r="ABX9773" s="60"/>
    </row>
    <row r="9774" spans="727:752" x14ac:dyDescent="0.25">
      <c r="AAY9774" s="60"/>
      <c r="AAZ9774" s="60"/>
      <c r="ABA9774" s="60"/>
      <c r="ABB9774" s="60"/>
      <c r="ABC9774" s="60"/>
      <c r="ABD9774" s="60"/>
      <c r="ABE9774" s="60"/>
      <c r="ABF9774" s="60"/>
      <c r="ABG9774" s="60"/>
      <c r="ABH9774" s="60"/>
      <c r="ABI9774" s="60"/>
      <c r="ABJ9774" s="60"/>
      <c r="ABK9774" s="60"/>
      <c r="ABL9774" s="60"/>
      <c r="ABM9774" s="60"/>
      <c r="ABN9774" s="60"/>
      <c r="ABO9774" s="60"/>
      <c r="ABP9774" s="60"/>
      <c r="ABQ9774" s="60"/>
      <c r="ABR9774" s="60">
        <v>0.95773804245356497</v>
      </c>
      <c r="ABS9774" s="60"/>
      <c r="ABT9774" s="60"/>
      <c r="ABU9774" s="60"/>
      <c r="ABV9774" s="60"/>
      <c r="ABW9774" s="60"/>
      <c r="ABX9774" s="60"/>
    </row>
    <row r="9775" spans="727:752" x14ac:dyDescent="0.25">
      <c r="AAY9775" s="60"/>
      <c r="AAZ9775" s="60"/>
      <c r="ABA9775" s="60"/>
      <c r="ABB9775" s="60"/>
      <c r="ABC9775" s="60"/>
      <c r="ABD9775" s="60"/>
      <c r="ABE9775" s="60"/>
      <c r="ABF9775" s="60"/>
      <c r="ABG9775" s="60"/>
      <c r="ABH9775" s="60"/>
      <c r="ABI9775" s="60"/>
      <c r="ABJ9775" s="60"/>
      <c r="ABK9775" s="60"/>
      <c r="ABL9775" s="60"/>
      <c r="ABM9775" s="60"/>
      <c r="ABN9775" s="60"/>
      <c r="ABO9775" s="60"/>
      <c r="ABP9775" s="60"/>
      <c r="ABQ9775" s="60"/>
      <c r="ABR9775" s="60">
        <v>0.95771889773572005</v>
      </c>
      <c r="ABS9775" s="60"/>
      <c r="ABT9775" s="60"/>
      <c r="ABU9775" s="60"/>
      <c r="ABV9775" s="60"/>
      <c r="ABW9775" s="60"/>
      <c r="ABX9775" s="60"/>
    </row>
    <row r="9776" spans="727:752" x14ac:dyDescent="0.25">
      <c r="AAY9776" s="60"/>
      <c r="AAZ9776" s="60"/>
      <c r="ABA9776" s="60"/>
      <c r="ABB9776" s="60"/>
      <c r="ABC9776" s="60"/>
      <c r="ABD9776" s="60"/>
      <c r="ABE9776" s="60"/>
      <c r="ABF9776" s="60"/>
      <c r="ABG9776" s="60"/>
      <c r="ABH9776" s="60"/>
      <c r="ABI9776" s="60"/>
      <c r="ABJ9776" s="60"/>
      <c r="ABK9776" s="60"/>
      <c r="ABL9776" s="60"/>
      <c r="ABM9776" s="60"/>
      <c r="ABN9776" s="60"/>
      <c r="ABO9776" s="60"/>
      <c r="ABP9776" s="60"/>
      <c r="ABQ9776" s="60"/>
      <c r="ABR9776" s="60">
        <v>0.95771817721200703</v>
      </c>
      <c r="ABS9776" s="60"/>
      <c r="ABT9776" s="60"/>
      <c r="ABU9776" s="60"/>
      <c r="ABV9776" s="60"/>
      <c r="ABW9776" s="60"/>
      <c r="ABX9776" s="60"/>
    </row>
    <row r="9777" spans="727:752" x14ac:dyDescent="0.25">
      <c r="AAY9777" s="60"/>
      <c r="AAZ9777" s="60"/>
      <c r="ABA9777" s="60"/>
      <c r="ABB9777" s="60"/>
      <c r="ABC9777" s="60"/>
      <c r="ABD9777" s="60"/>
      <c r="ABE9777" s="60"/>
      <c r="ABF9777" s="60"/>
      <c r="ABG9777" s="60"/>
      <c r="ABH9777" s="60"/>
      <c r="ABI9777" s="60"/>
      <c r="ABJ9777" s="60"/>
      <c r="ABK9777" s="60"/>
      <c r="ABL9777" s="60"/>
      <c r="ABM9777" s="60"/>
      <c r="ABN9777" s="60"/>
      <c r="ABO9777" s="60"/>
      <c r="ABP9777" s="60"/>
      <c r="ABQ9777" s="60"/>
      <c r="ABR9777" s="60">
        <v>0.95771565557927596</v>
      </c>
      <c r="ABS9777" s="60"/>
      <c r="ABT9777" s="60"/>
      <c r="ABU9777" s="60"/>
      <c r="ABV9777" s="60"/>
      <c r="ABW9777" s="60"/>
      <c r="ABX9777" s="60"/>
    </row>
    <row r="9778" spans="727:752" x14ac:dyDescent="0.25">
      <c r="AAY9778" s="60"/>
      <c r="AAZ9778" s="60"/>
      <c r="ABA9778" s="60"/>
      <c r="ABB9778" s="60"/>
      <c r="ABC9778" s="60"/>
      <c r="ABD9778" s="60"/>
      <c r="ABE9778" s="60"/>
      <c r="ABF9778" s="60"/>
      <c r="ABG9778" s="60"/>
      <c r="ABH9778" s="60"/>
      <c r="ABI9778" s="60"/>
      <c r="ABJ9778" s="60"/>
      <c r="ABK9778" s="60"/>
      <c r="ABL9778" s="60"/>
      <c r="ABM9778" s="60"/>
      <c r="ABN9778" s="60"/>
      <c r="ABO9778" s="60"/>
      <c r="ABP9778" s="60"/>
      <c r="ABQ9778" s="60"/>
      <c r="ABR9778" s="60">
        <v>0.95770672027778503</v>
      </c>
      <c r="ABS9778" s="60"/>
      <c r="ABT9778" s="60"/>
      <c r="ABU9778" s="60"/>
      <c r="ABV9778" s="60"/>
      <c r="ABW9778" s="60"/>
      <c r="ABX9778" s="60"/>
    </row>
    <row r="9779" spans="727:752" x14ac:dyDescent="0.25">
      <c r="AAY9779" s="60"/>
      <c r="AAZ9779" s="60"/>
      <c r="ABA9779" s="60"/>
      <c r="ABB9779" s="60"/>
      <c r="ABC9779" s="60"/>
      <c r="ABD9779" s="60"/>
      <c r="ABE9779" s="60"/>
      <c r="ABF9779" s="60"/>
      <c r="ABG9779" s="60"/>
      <c r="ABH9779" s="60"/>
      <c r="ABI9779" s="60"/>
      <c r="ABJ9779" s="60"/>
      <c r="ABK9779" s="60"/>
      <c r="ABL9779" s="60"/>
      <c r="ABM9779" s="60"/>
      <c r="ABN9779" s="60"/>
      <c r="ABO9779" s="60"/>
      <c r="ABP9779" s="60"/>
      <c r="ABQ9779" s="60"/>
      <c r="ABR9779" s="60">
        <v>0.95769437070596897</v>
      </c>
      <c r="ABS9779" s="60"/>
      <c r="ABT9779" s="60"/>
      <c r="ABU9779" s="60"/>
      <c r="ABV9779" s="60"/>
      <c r="ABW9779" s="60"/>
      <c r="ABX9779" s="60"/>
    </row>
    <row r="9780" spans="727:752" x14ac:dyDescent="0.25">
      <c r="AAY9780" s="60"/>
      <c r="AAZ9780" s="60"/>
      <c r="ABA9780" s="60"/>
      <c r="ABB9780" s="60"/>
      <c r="ABC9780" s="60"/>
      <c r="ABD9780" s="60"/>
      <c r="ABE9780" s="60"/>
      <c r="ABF9780" s="60"/>
      <c r="ABG9780" s="60"/>
      <c r="ABH9780" s="60"/>
      <c r="ABI9780" s="60"/>
      <c r="ABJ9780" s="60"/>
      <c r="ABK9780" s="60"/>
      <c r="ABL9780" s="60"/>
      <c r="ABM9780" s="60"/>
      <c r="ABN9780" s="60"/>
      <c r="ABO9780" s="60"/>
      <c r="ABP9780" s="60"/>
      <c r="ABQ9780" s="60"/>
      <c r="ABR9780" s="60">
        <v>0.95766868698448604</v>
      </c>
      <c r="ABS9780" s="60"/>
      <c r="ABT9780" s="60"/>
      <c r="ABU9780" s="60"/>
      <c r="ABV9780" s="60"/>
      <c r="ABW9780" s="60"/>
      <c r="ABX9780" s="60"/>
    </row>
    <row r="9781" spans="727:752" x14ac:dyDescent="0.25">
      <c r="AAY9781" s="60"/>
      <c r="AAZ9781" s="60"/>
      <c r="ABA9781" s="60"/>
      <c r="ABB9781" s="60"/>
      <c r="ABC9781" s="60"/>
      <c r="ABD9781" s="60"/>
      <c r="ABE9781" s="60"/>
      <c r="ABF9781" s="60"/>
      <c r="ABG9781" s="60"/>
      <c r="ABH9781" s="60"/>
      <c r="ABI9781" s="60"/>
      <c r="ABJ9781" s="60"/>
      <c r="ABK9781" s="60"/>
      <c r="ABL9781" s="60"/>
      <c r="ABM9781" s="60"/>
      <c r="ABN9781" s="60"/>
      <c r="ABO9781" s="60"/>
      <c r="ABP9781" s="60"/>
      <c r="ABQ9781" s="60"/>
      <c r="ABR9781" s="60">
        <v>0.95766660142850402</v>
      </c>
      <c r="ABS9781" s="60"/>
      <c r="ABT9781" s="60"/>
      <c r="ABU9781" s="60"/>
      <c r="ABV9781" s="60"/>
      <c r="ABW9781" s="60"/>
      <c r="ABX9781" s="60"/>
    </row>
    <row r="9782" spans="727:752" x14ac:dyDescent="0.25">
      <c r="AAY9782" s="60"/>
      <c r="AAZ9782" s="60"/>
      <c r="ABA9782" s="60"/>
      <c r="ABB9782" s="60"/>
      <c r="ABC9782" s="60"/>
      <c r="ABD9782" s="60"/>
      <c r="ABE9782" s="60"/>
      <c r="ABF9782" s="60"/>
      <c r="ABG9782" s="60"/>
      <c r="ABH9782" s="60"/>
      <c r="ABI9782" s="60"/>
      <c r="ABJ9782" s="60"/>
      <c r="ABK9782" s="60"/>
      <c r="ABL9782" s="60"/>
      <c r="ABM9782" s="60"/>
      <c r="ABN9782" s="60"/>
      <c r="ABO9782" s="60"/>
      <c r="ABP9782" s="60"/>
      <c r="ABQ9782" s="60"/>
      <c r="ABR9782" s="60">
        <v>0.95763170167027301</v>
      </c>
      <c r="ABS9782" s="60"/>
      <c r="ABT9782" s="60"/>
      <c r="ABU9782" s="60"/>
      <c r="ABV9782" s="60"/>
      <c r="ABW9782" s="60"/>
      <c r="ABX9782" s="60"/>
    </row>
    <row r="9783" spans="727:752" x14ac:dyDescent="0.25">
      <c r="AAY9783" s="60"/>
      <c r="AAZ9783" s="60"/>
      <c r="ABA9783" s="60"/>
      <c r="ABB9783" s="60"/>
      <c r="ABC9783" s="60"/>
      <c r="ABD9783" s="60"/>
      <c r="ABE9783" s="60"/>
      <c r="ABF9783" s="60"/>
      <c r="ABG9783" s="60"/>
      <c r="ABH9783" s="60"/>
      <c r="ABI9783" s="60"/>
      <c r="ABJ9783" s="60"/>
      <c r="ABK9783" s="60"/>
      <c r="ABL9783" s="60"/>
      <c r="ABM9783" s="60"/>
      <c r="ABN9783" s="60"/>
      <c r="ABO9783" s="60"/>
      <c r="ABP9783" s="60"/>
      <c r="ABQ9783" s="60"/>
      <c r="ABR9783" s="60">
        <v>0.95760710897051904</v>
      </c>
      <c r="ABS9783" s="60"/>
      <c r="ABT9783" s="60"/>
      <c r="ABU9783" s="60"/>
      <c r="ABV9783" s="60"/>
      <c r="ABW9783" s="60"/>
      <c r="ABX9783" s="60"/>
    </row>
    <row r="9784" spans="727:752" x14ac:dyDescent="0.25">
      <c r="AAY9784" s="60"/>
      <c r="AAZ9784" s="60"/>
      <c r="ABA9784" s="60"/>
      <c r="ABB9784" s="60"/>
      <c r="ABC9784" s="60"/>
      <c r="ABD9784" s="60"/>
      <c r="ABE9784" s="60"/>
      <c r="ABF9784" s="60"/>
      <c r="ABG9784" s="60"/>
      <c r="ABH9784" s="60"/>
      <c r="ABI9784" s="60"/>
      <c r="ABJ9784" s="60"/>
      <c r="ABK9784" s="60"/>
      <c r="ABL9784" s="60"/>
      <c r="ABM9784" s="60"/>
      <c r="ABN9784" s="60"/>
      <c r="ABO9784" s="60"/>
      <c r="ABP9784" s="60"/>
      <c r="ABQ9784" s="60"/>
      <c r="ABR9784" s="60">
        <v>0.95759866909899505</v>
      </c>
      <c r="ABS9784" s="60"/>
      <c r="ABT9784" s="60"/>
      <c r="ABU9784" s="60"/>
      <c r="ABV9784" s="60"/>
      <c r="ABW9784" s="60"/>
      <c r="ABX9784" s="60"/>
    </row>
    <row r="9785" spans="727:752" x14ac:dyDescent="0.25">
      <c r="AAY9785" s="60"/>
      <c r="AAZ9785" s="60"/>
      <c r="ABA9785" s="60"/>
      <c r="ABB9785" s="60"/>
      <c r="ABC9785" s="60"/>
      <c r="ABD9785" s="60"/>
      <c r="ABE9785" s="60"/>
      <c r="ABF9785" s="60"/>
      <c r="ABG9785" s="60"/>
      <c r="ABH9785" s="60"/>
      <c r="ABI9785" s="60"/>
      <c r="ABJ9785" s="60"/>
      <c r="ABK9785" s="60"/>
      <c r="ABL9785" s="60"/>
      <c r="ABM9785" s="60"/>
      <c r="ABN9785" s="60"/>
      <c r="ABO9785" s="60"/>
      <c r="ABP9785" s="60"/>
      <c r="ABQ9785" s="60"/>
      <c r="ABR9785" s="60">
        <v>0.95758732876923003</v>
      </c>
      <c r="ABS9785" s="60"/>
      <c r="ABT9785" s="60"/>
      <c r="ABU9785" s="60"/>
      <c r="ABV9785" s="60"/>
      <c r="ABW9785" s="60"/>
      <c r="ABX9785" s="60"/>
    </row>
    <row r="9786" spans="727:752" x14ac:dyDescent="0.25">
      <c r="AAY9786" s="60"/>
      <c r="AAZ9786" s="60"/>
      <c r="ABA9786" s="60"/>
      <c r="ABB9786" s="60"/>
      <c r="ABC9786" s="60"/>
      <c r="ABD9786" s="60"/>
      <c r="ABE9786" s="60"/>
      <c r="ABF9786" s="60"/>
      <c r="ABG9786" s="60"/>
      <c r="ABH9786" s="60"/>
      <c r="ABI9786" s="60"/>
      <c r="ABJ9786" s="60"/>
      <c r="ABK9786" s="60"/>
      <c r="ABL9786" s="60"/>
      <c r="ABM9786" s="60"/>
      <c r="ABN9786" s="60"/>
      <c r="ABO9786" s="60"/>
      <c r="ABP9786" s="60"/>
      <c r="ABQ9786" s="60"/>
      <c r="ABR9786" s="60">
        <v>0.95758193732893504</v>
      </c>
      <c r="ABS9786" s="60"/>
      <c r="ABT9786" s="60"/>
      <c r="ABU9786" s="60"/>
      <c r="ABV9786" s="60"/>
      <c r="ABW9786" s="60"/>
      <c r="ABX9786" s="60"/>
    </row>
    <row r="9787" spans="727:752" x14ac:dyDescent="0.25">
      <c r="AAY9787" s="60"/>
      <c r="AAZ9787" s="60"/>
      <c r="ABA9787" s="60"/>
      <c r="ABB9787" s="60"/>
      <c r="ABC9787" s="60"/>
      <c r="ABD9787" s="60"/>
      <c r="ABE9787" s="60"/>
      <c r="ABF9787" s="60"/>
      <c r="ABG9787" s="60"/>
      <c r="ABH9787" s="60"/>
      <c r="ABI9787" s="60"/>
      <c r="ABJ9787" s="60"/>
      <c r="ABK9787" s="60"/>
      <c r="ABL9787" s="60"/>
      <c r="ABM9787" s="60"/>
      <c r="ABN9787" s="60"/>
      <c r="ABO9787" s="60"/>
      <c r="ABP9787" s="60"/>
      <c r="ABQ9787" s="60"/>
      <c r="ABR9787" s="60">
        <v>0.95757987847715897</v>
      </c>
      <c r="ABS9787" s="60"/>
      <c r="ABT9787" s="60"/>
      <c r="ABU9787" s="60"/>
      <c r="ABV9787" s="60"/>
      <c r="ABW9787" s="60"/>
      <c r="ABX9787" s="60"/>
    </row>
    <row r="9788" spans="727:752" x14ac:dyDescent="0.25">
      <c r="AAY9788" s="60"/>
      <c r="AAZ9788" s="60"/>
      <c r="ABA9788" s="60"/>
      <c r="ABB9788" s="60"/>
      <c r="ABC9788" s="60"/>
      <c r="ABD9788" s="60"/>
      <c r="ABE9788" s="60"/>
      <c r="ABF9788" s="60"/>
      <c r="ABG9788" s="60"/>
      <c r="ABH9788" s="60"/>
      <c r="ABI9788" s="60"/>
      <c r="ABJ9788" s="60"/>
      <c r="ABK9788" s="60"/>
      <c r="ABL9788" s="60"/>
      <c r="ABM9788" s="60"/>
      <c r="ABN9788" s="60"/>
      <c r="ABO9788" s="60"/>
      <c r="ABP9788" s="60"/>
      <c r="ABQ9788" s="60"/>
      <c r="ABR9788" s="60">
        <v>0.95752808741485396</v>
      </c>
      <c r="ABS9788" s="60"/>
      <c r="ABT9788" s="60"/>
      <c r="ABU9788" s="60"/>
      <c r="ABV9788" s="60"/>
      <c r="ABW9788" s="60"/>
      <c r="ABX9788" s="60"/>
    </row>
    <row r="9789" spans="727:752" x14ac:dyDescent="0.25">
      <c r="AAY9789" s="60"/>
      <c r="AAZ9789" s="60"/>
      <c r="ABA9789" s="60"/>
      <c r="ABB9789" s="60"/>
      <c r="ABC9789" s="60"/>
      <c r="ABD9789" s="60"/>
      <c r="ABE9789" s="60"/>
      <c r="ABF9789" s="60"/>
      <c r="ABG9789" s="60"/>
      <c r="ABH9789" s="60"/>
      <c r="ABI9789" s="60"/>
      <c r="ABJ9789" s="60"/>
      <c r="ABK9789" s="60"/>
      <c r="ABL9789" s="60"/>
      <c r="ABM9789" s="60"/>
      <c r="ABN9789" s="60"/>
      <c r="ABO9789" s="60"/>
      <c r="ABP9789" s="60"/>
      <c r="ABQ9789" s="60"/>
      <c r="ABR9789" s="60">
        <v>0.95752477184517304</v>
      </c>
      <c r="ABS9789" s="60"/>
      <c r="ABT9789" s="60"/>
      <c r="ABU9789" s="60"/>
      <c r="ABV9789" s="60"/>
      <c r="ABW9789" s="60"/>
      <c r="ABX9789" s="60"/>
    </row>
    <row r="9790" spans="727:752" x14ac:dyDescent="0.25">
      <c r="AAY9790" s="60"/>
      <c r="AAZ9790" s="60"/>
      <c r="ABA9790" s="60"/>
      <c r="ABB9790" s="60"/>
      <c r="ABC9790" s="60"/>
      <c r="ABD9790" s="60"/>
      <c r="ABE9790" s="60"/>
      <c r="ABF9790" s="60"/>
      <c r="ABG9790" s="60"/>
      <c r="ABH9790" s="60"/>
      <c r="ABI9790" s="60"/>
      <c r="ABJ9790" s="60"/>
      <c r="ABK9790" s="60"/>
      <c r="ABL9790" s="60"/>
      <c r="ABM9790" s="60"/>
      <c r="ABN9790" s="60"/>
      <c r="ABO9790" s="60"/>
      <c r="ABP9790" s="60"/>
      <c r="ABQ9790" s="60"/>
      <c r="ABR9790" s="60">
        <v>0.95752089656825401</v>
      </c>
      <c r="ABS9790" s="60"/>
      <c r="ABT9790" s="60"/>
      <c r="ABU9790" s="60"/>
      <c r="ABV9790" s="60"/>
      <c r="ABW9790" s="60"/>
      <c r="ABX9790" s="60"/>
    </row>
    <row r="9791" spans="727:752" x14ac:dyDescent="0.25">
      <c r="AAY9791" s="60"/>
      <c r="AAZ9791" s="60"/>
      <c r="ABA9791" s="60"/>
      <c r="ABB9791" s="60"/>
      <c r="ABC9791" s="60"/>
      <c r="ABD9791" s="60"/>
      <c r="ABE9791" s="60"/>
      <c r="ABF9791" s="60"/>
      <c r="ABG9791" s="60"/>
      <c r="ABH9791" s="60"/>
      <c r="ABI9791" s="60"/>
      <c r="ABJ9791" s="60"/>
      <c r="ABK9791" s="60"/>
      <c r="ABL9791" s="60"/>
      <c r="ABM9791" s="60"/>
      <c r="ABN9791" s="60"/>
      <c r="ABO9791" s="60"/>
      <c r="ABP9791" s="60"/>
      <c r="ABQ9791" s="60"/>
      <c r="ABR9791" s="60">
        <v>0.95750846577190396</v>
      </c>
      <c r="ABS9791" s="60"/>
      <c r="ABT9791" s="60"/>
      <c r="ABU9791" s="60"/>
      <c r="ABV9791" s="60"/>
      <c r="ABW9791" s="60"/>
      <c r="ABX9791" s="60"/>
    </row>
    <row r="9792" spans="727:752" x14ac:dyDescent="0.25">
      <c r="AAY9792" s="60"/>
      <c r="AAZ9792" s="60"/>
      <c r="ABA9792" s="60"/>
      <c r="ABB9792" s="60"/>
      <c r="ABC9792" s="60"/>
      <c r="ABD9792" s="60"/>
      <c r="ABE9792" s="60"/>
      <c r="ABF9792" s="60"/>
      <c r="ABG9792" s="60"/>
      <c r="ABH9792" s="60"/>
      <c r="ABI9792" s="60"/>
      <c r="ABJ9792" s="60"/>
      <c r="ABK9792" s="60"/>
      <c r="ABL9792" s="60"/>
      <c r="ABM9792" s="60"/>
      <c r="ABN9792" s="60"/>
      <c r="ABO9792" s="60"/>
      <c r="ABP9792" s="60"/>
      <c r="ABQ9792" s="60"/>
      <c r="ABR9792" s="60">
        <v>0.95749467780205</v>
      </c>
      <c r="ABS9792" s="60"/>
      <c r="ABT9792" s="60"/>
      <c r="ABU9792" s="60"/>
      <c r="ABV9792" s="60"/>
      <c r="ABW9792" s="60"/>
      <c r="ABX9792" s="60"/>
    </row>
    <row r="9793" spans="727:752" x14ac:dyDescent="0.25">
      <c r="AAY9793" s="60"/>
      <c r="AAZ9793" s="60"/>
      <c r="ABA9793" s="60"/>
      <c r="ABB9793" s="60"/>
      <c r="ABC9793" s="60"/>
      <c r="ABD9793" s="60"/>
      <c r="ABE9793" s="60"/>
      <c r="ABF9793" s="60"/>
      <c r="ABG9793" s="60"/>
      <c r="ABH9793" s="60"/>
      <c r="ABI9793" s="60"/>
      <c r="ABJ9793" s="60"/>
      <c r="ABK9793" s="60"/>
      <c r="ABL9793" s="60"/>
      <c r="ABM9793" s="60"/>
      <c r="ABN9793" s="60"/>
      <c r="ABO9793" s="60"/>
      <c r="ABP9793" s="60"/>
      <c r="ABQ9793" s="60"/>
      <c r="ABR9793" s="60">
        <v>0.95749459686230998</v>
      </c>
      <c r="ABS9793" s="60"/>
      <c r="ABT9793" s="60"/>
      <c r="ABU9793" s="60"/>
      <c r="ABV9793" s="60"/>
      <c r="ABW9793" s="60"/>
      <c r="ABX9793" s="60"/>
    </row>
    <row r="9794" spans="727:752" x14ac:dyDescent="0.25">
      <c r="AAY9794" s="60"/>
      <c r="AAZ9794" s="60"/>
      <c r="ABA9794" s="60"/>
      <c r="ABB9794" s="60"/>
      <c r="ABC9794" s="60"/>
      <c r="ABD9794" s="60"/>
      <c r="ABE9794" s="60"/>
      <c r="ABF9794" s="60"/>
      <c r="ABG9794" s="60"/>
      <c r="ABH9794" s="60"/>
      <c r="ABI9794" s="60"/>
      <c r="ABJ9794" s="60"/>
      <c r="ABK9794" s="60"/>
      <c r="ABL9794" s="60"/>
      <c r="ABM9794" s="60"/>
      <c r="ABN9794" s="60"/>
      <c r="ABO9794" s="60"/>
      <c r="ABP9794" s="60"/>
      <c r="ABQ9794" s="60"/>
      <c r="ABR9794" s="60">
        <v>0.95747778993120103</v>
      </c>
      <c r="ABS9794" s="60"/>
      <c r="ABT9794" s="60"/>
      <c r="ABU9794" s="60"/>
      <c r="ABV9794" s="60"/>
      <c r="ABW9794" s="60"/>
      <c r="ABX9794" s="60"/>
    </row>
    <row r="9795" spans="727:752" x14ac:dyDescent="0.25">
      <c r="AAY9795" s="60"/>
      <c r="AAZ9795" s="60"/>
      <c r="ABA9795" s="60"/>
      <c r="ABB9795" s="60"/>
      <c r="ABC9795" s="60"/>
      <c r="ABD9795" s="60"/>
      <c r="ABE9795" s="60"/>
      <c r="ABF9795" s="60"/>
      <c r="ABG9795" s="60"/>
      <c r="ABH9795" s="60"/>
      <c r="ABI9795" s="60"/>
      <c r="ABJ9795" s="60"/>
      <c r="ABK9795" s="60"/>
      <c r="ABL9795" s="60"/>
      <c r="ABM9795" s="60"/>
      <c r="ABN9795" s="60"/>
      <c r="ABO9795" s="60"/>
      <c r="ABP9795" s="60"/>
      <c r="ABQ9795" s="60"/>
      <c r="ABR9795" s="60">
        <v>0.95744849081471695</v>
      </c>
      <c r="ABS9795" s="60"/>
      <c r="ABT9795" s="60"/>
      <c r="ABU9795" s="60"/>
      <c r="ABV9795" s="60"/>
      <c r="ABW9795" s="60"/>
      <c r="ABX9795" s="60"/>
    </row>
    <row r="9796" spans="727:752" x14ac:dyDescent="0.25">
      <c r="AAY9796" s="60"/>
      <c r="AAZ9796" s="60"/>
      <c r="ABA9796" s="60"/>
      <c r="ABB9796" s="60"/>
      <c r="ABC9796" s="60"/>
      <c r="ABD9796" s="60"/>
      <c r="ABE9796" s="60"/>
      <c r="ABF9796" s="60"/>
      <c r="ABG9796" s="60"/>
      <c r="ABH9796" s="60"/>
      <c r="ABI9796" s="60"/>
      <c r="ABJ9796" s="60"/>
      <c r="ABK9796" s="60"/>
      <c r="ABL9796" s="60"/>
      <c r="ABM9796" s="60"/>
      <c r="ABN9796" s="60"/>
      <c r="ABO9796" s="60"/>
      <c r="ABP9796" s="60"/>
      <c r="ABQ9796" s="60"/>
      <c r="ABR9796" s="60">
        <v>0.95744504334352898</v>
      </c>
      <c r="ABS9796" s="60"/>
      <c r="ABT9796" s="60"/>
      <c r="ABU9796" s="60"/>
      <c r="ABV9796" s="60"/>
      <c r="ABW9796" s="60"/>
      <c r="ABX9796" s="60"/>
    </row>
    <row r="9797" spans="727:752" x14ac:dyDescent="0.25">
      <c r="AAY9797" s="60"/>
      <c r="AAZ9797" s="60"/>
      <c r="ABA9797" s="60"/>
      <c r="ABB9797" s="60"/>
      <c r="ABC9797" s="60"/>
      <c r="ABD9797" s="60"/>
      <c r="ABE9797" s="60"/>
      <c r="ABF9797" s="60"/>
      <c r="ABG9797" s="60"/>
      <c r="ABH9797" s="60"/>
      <c r="ABI9797" s="60"/>
      <c r="ABJ9797" s="60"/>
      <c r="ABK9797" s="60"/>
      <c r="ABL9797" s="60"/>
      <c r="ABM9797" s="60"/>
      <c r="ABN9797" s="60"/>
      <c r="ABO9797" s="60"/>
      <c r="ABP9797" s="60"/>
      <c r="ABQ9797" s="60"/>
      <c r="ABR9797" s="60">
        <v>0.95743439499864602</v>
      </c>
      <c r="ABS9797" s="60"/>
      <c r="ABT9797" s="60"/>
      <c r="ABU9797" s="60"/>
      <c r="ABV9797" s="60"/>
      <c r="ABW9797" s="60"/>
      <c r="ABX9797" s="60"/>
    </row>
    <row r="9798" spans="727:752" x14ac:dyDescent="0.25">
      <c r="AAY9798" s="60"/>
      <c r="AAZ9798" s="60"/>
      <c r="ABA9798" s="60"/>
      <c r="ABB9798" s="60"/>
      <c r="ABC9798" s="60"/>
      <c r="ABD9798" s="60"/>
      <c r="ABE9798" s="60"/>
      <c r="ABF9798" s="60"/>
      <c r="ABG9798" s="60"/>
      <c r="ABH9798" s="60"/>
      <c r="ABI9798" s="60"/>
      <c r="ABJ9798" s="60"/>
      <c r="ABK9798" s="60"/>
      <c r="ABL9798" s="60"/>
      <c r="ABM9798" s="60"/>
      <c r="ABN9798" s="60"/>
      <c r="ABO9798" s="60"/>
      <c r="ABP9798" s="60"/>
      <c r="ABQ9798" s="60"/>
      <c r="ABR9798" s="60">
        <v>0.95740292474747701</v>
      </c>
      <c r="ABS9798" s="60"/>
      <c r="ABT9798" s="60"/>
      <c r="ABU9798" s="60"/>
      <c r="ABV9798" s="60"/>
      <c r="ABW9798" s="60"/>
      <c r="ABX9798" s="60"/>
    </row>
    <row r="9799" spans="727:752" x14ac:dyDescent="0.25">
      <c r="AAY9799" s="60"/>
      <c r="AAZ9799" s="60"/>
      <c r="ABA9799" s="60"/>
      <c r="ABB9799" s="60"/>
      <c r="ABC9799" s="60"/>
      <c r="ABD9799" s="60"/>
      <c r="ABE9799" s="60"/>
      <c r="ABF9799" s="60"/>
      <c r="ABG9799" s="60"/>
      <c r="ABH9799" s="60"/>
      <c r="ABI9799" s="60"/>
      <c r="ABJ9799" s="60"/>
      <c r="ABK9799" s="60"/>
      <c r="ABL9799" s="60"/>
      <c r="ABM9799" s="60"/>
      <c r="ABN9799" s="60"/>
      <c r="ABO9799" s="60"/>
      <c r="ABP9799" s="60"/>
      <c r="ABQ9799" s="60"/>
      <c r="ABR9799" s="60">
        <v>0.95739449622939399</v>
      </c>
      <c r="ABS9799" s="60"/>
      <c r="ABT9799" s="60"/>
      <c r="ABU9799" s="60"/>
      <c r="ABV9799" s="60"/>
      <c r="ABW9799" s="60"/>
      <c r="ABX9799" s="60"/>
    </row>
    <row r="9800" spans="727:752" x14ac:dyDescent="0.25">
      <c r="AAY9800" s="60"/>
      <c r="AAZ9800" s="60"/>
      <c r="ABA9800" s="60"/>
      <c r="ABB9800" s="60"/>
      <c r="ABC9800" s="60"/>
      <c r="ABD9800" s="60"/>
      <c r="ABE9800" s="60"/>
      <c r="ABF9800" s="60"/>
      <c r="ABG9800" s="60"/>
      <c r="ABH9800" s="60"/>
      <c r="ABI9800" s="60"/>
      <c r="ABJ9800" s="60"/>
      <c r="ABK9800" s="60"/>
      <c r="ABL9800" s="60"/>
      <c r="ABM9800" s="60"/>
      <c r="ABN9800" s="60"/>
      <c r="ABO9800" s="60"/>
      <c r="ABP9800" s="60"/>
      <c r="ABQ9800" s="60"/>
      <c r="ABR9800" s="60">
        <v>0.95738481795776298</v>
      </c>
      <c r="ABS9800" s="60"/>
      <c r="ABT9800" s="60"/>
      <c r="ABU9800" s="60"/>
      <c r="ABV9800" s="60"/>
      <c r="ABW9800" s="60"/>
      <c r="ABX9800" s="60"/>
    </row>
    <row r="9801" spans="727:752" x14ac:dyDescent="0.25">
      <c r="AAY9801" s="60"/>
      <c r="AAZ9801" s="60"/>
      <c r="ABA9801" s="60"/>
      <c r="ABB9801" s="60"/>
      <c r="ABC9801" s="60"/>
      <c r="ABD9801" s="60"/>
      <c r="ABE9801" s="60"/>
      <c r="ABF9801" s="60"/>
      <c r="ABG9801" s="60"/>
      <c r="ABH9801" s="60"/>
      <c r="ABI9801" s="60"/>
      <c r="ABJ9801" s="60"/>
      <c r="ABK9801" s="60"/>
      <c r="ABL9801" s="60"/>
      <c r="ABM9801" s="60"/>
      <c r="ABN9801" s="60"/>
      <c r="ABO9801" s="60"/>
      <c r="ABP9801" s="60"/>
      <c r="ABQ9801" s="60"/>
      <c r="ABR9801" s="60">
        <v>0.95736251436591102</v>
      </c>
      <c r="ABS9801" s="60"/>
      <c r="ABT9801" s="60"/>
      <c r="ABU9801" s="60"/>
      <c r="ABV9801" s="60"/>
      <c r="ABW9801" s="60"/>
      <c r="ABX9801" s="60"/>
    </row>
    <row r="9802" spans="727:752" x14ac:dyDescent="0.25">
      <c r="AAY9802" s="60"/>
      <c r="AAZ9802" s="60"/>
      <c r="ABA9802" s="60"/>
      <c r="ABB9802" s="60"/>
      <c r="ABC9802" s="60"/>
      <c r="ABD9802" s="60"/>
      <c r="ABE9802" s="60"/>
      <c r="ABF9802" s="60"/>
      <c r="ABG9802" s="60"/>
      <c r="ABH9802" s="60"/>
      <c r="ABI9802" s="60"/>
      <c r="ABJ9802" s="60"/>
      <c r="ABK9802" s="60"/>
      <c r="ABL9802" s="60"/>
      <c r="ABM9802" s="60"/>
      <c r="ABN9802" s="60"/>
      <c r="ABO9802" s="60"/>
      <c r="ABP9802" s="60"/>
      <c r="ABQ9802" s="60"/>
      <c r="ABR9802" s="60">
        <v>0.95735929218189497</v>
      </c>
      <c r="ABS9802" s="60"/>
      <c r="ABT9802" s="60"/>
      <c r="ABU9802" s="60"/>
      <c r="ABV9802" s="60"/>
      <c r="ABW9802" s="60"/>
      <c r="ABX9802" s="60"/>
    </row>
    <row r="9803" spans="727:752" x14ac:dyDescent="0.25">
      <c r="AAY9803" s="60"/>
      <c r="AAZ9803" s="60"/>
      <c r="ABA9803" s="60"/>
      <c r="ABB9803" s="60"/>
      <c r="ABC9803" s="60"/>
      <c r="ABD9803" s="60"/>
      <c r="ABE9803" s="60"/>
      <c r="ABF9803" s="60"/>
      <c r="ABG9803" s="60"/>
      <c r="ABH9803" s="60"/>
      <c r="ABI9803" s="60"/>
      <c r="ABJ9803" s="60"/>
      <c r="ABK9803" s="60"/>
      <c r="ABL9803" s="60"/>
      <c r="ABM9803" s="60"/>
      <c r="ABN9803" s="60"/>
      <c r="ABO9803" s="60"/>
      <c r="ABP9803" s="60"/>
      <c r="ABQ9803" s="60"/>
      <c r="ABR9803" s="60">
        <v>0.95735864743798005</v>
      </c>
      <c r="ABS9803" s="60"/>
      <c r="ABT9803" s="60"/>
      <c r="ABU9803" s="60"/>
      <c r="ABV9803" s="60"/>
      <c r="ABW9803" s="60"/>
      <c r="ABX9803" s="60"/>
    </row>
    <row r="9804" spans="727:752" x14ac:dyDescent="0.25">
      <c r="AAY9804" s="60"/>
      <c r="AAZ9804" s="60"/>
      <c r="ABA9804" s="60"/>
      <c r="ABB9804" s="60"/>
      <c r="ABC9804" s="60"/>
      <c r="ABD9804" s="60"/>
      <c r="ABE9804" s="60"/>
      <c r="ABF9804" s="60"/>
      <c r="ABG9804" s="60"/>
      <c r="ABH9804" s="60"/>
      <c r="ABI9804" s="60"/>
      <c r="ABJ9804" s="60"/>
      <c r="ABK9804" s="60"/>
      <c r="ABL9804" s="60"/>
      <c r="ABM9804" s="60"/>
      <c r="ABN9804" s="60"/>
      <c r="ABO9804" s="60"/>
      <c r="ABP9804" s="60"/>
      <c r="ABQ9804" s="60"/>
      <c r="ABR9804" s="60">
        <v>0.95735354570353204</v>
      </c>
      <c r="ABS9804" s="60"/>
      <c r="ABT9804" s="60"/>
      <c r="ABU9804" s="60"/>
      <c r="ABV9804" s="60"/>
      <c r="ABW9804" s="60"/>
      <c r="ABX9804" s="60"/>
    </row>
    <row r="9805" spans="727:752" x14ac:dyDescent="0.25">
      <c r="AAY9805" s="60"/>
      <c r="AAZ9805" s="60"/>
      <c r="ABA9805" s="60"/>
      <c r="ABB9805" s="60"/>
      <c r="ABC9805" s="60"/>
      <c r="ABD9805" s="60"/>
      <c r="ABE9805" s="60"/>
      <c r="ABF9805" s="60"/>
      <c r="ABG9805" s="60"/>
      <c r="ABH9805" s="60"/>
      <c r="ABI9805" s="60"/>
      <c r="ABJ9805" s="60"/>
      <c r="ABK9805" s="60"/>
      <c r="ABL9805" s="60"/>
      <c r="ABM9805" s="60"/>
      <c r="ABN9805" s="60"/>
      <c r="ABO9805" s="60"/>
      <c r="ABP9805" s="60"/>
      <c r="ABQ9805" s="60"/>
      <c r="ABR9805" s="60">
        <v>0.95734780967850097</v>
      </c>
      <c r="ABS9805" s="60"/>
      <c r="ABT9805" s="60"/>
      <c r="ABU9805" s="60"/>
      <c r="ABV9805" s="60"/>
      <c r="ABW9805" s="60"/>
      <c r="ABX9805" s="60"/>
    </row>
    <row r="9806" spans="727:752" x14ac:dyDescent="0.25">
      <c r="AAY9806" s="60"/>
      <c r="AAZ9806" s="60"/>
      <c r="ABA9806" s="60"/>
      <c r="ABB9806" s="60"/>
      <c r="ABC9806" s="60"/>
      <c r="ABD9806" s="60"/>
      <c r="ABE9806" s="60"/>
      <c r="ABF9806" s="60"/>
      <c r="ABG9806" s="60"/>
      <c r="ABH9806" s="60"/>
      <c r="ABI9806" s="60"/>
      <c r="ABJ9806" s="60"/>
      <c r="ABK9806" s="60"/>
      <c r="ABL9806" s="60"/>
      <c r="ABM9806" s="60"/>
      <c r="ABN9806" s="60"/>
      <c r="ABO9806" s="60"/>
      <c r="ABP9806" s="60"/>
      <c r="ABQ9806" s="60"/>
      <c r="ABR9806" s="60">
        <v>0.95732267888220401</v>
      </c>
      <c r="ABS9806" s="60"/>
      <c r="ABT9806" s="60"/>
      <c r="ABU9806" s="60"/>
      <c r="ABV9806" s="60"/>
      <c r="ABW9806" s="60"/>
      <c r="ABX9806" s="60"/>
    </row>
    <row r="9807" spans="727:752" x14ac:dyDescent="0.25">
      <c r="AAY9807" s="60"/>
      <c r="AAZ9807" s="60"/>
      <c r="ABA9807" s="60"/>
      <c r="ABB9807" s="60"/>
      <c r="ABC9807" s="60"/>
      <c r="ABD9807" s="60"/>
      <c r="ABE9807" s="60"/>
      <c r="ABF9807" s="60"/>
      <c r="ABG9807" s="60"/>
      <c r="ABH9807" s="60"/>
      <c r="ABI9807" s="60"/>
      <c r="ABJ9807" s="60"/>
      <c r="ABK9807" s="60"/>
      <c r="ABL9807" s="60"/>
      <c r="ABM9807" s="60"/>
      <c r="ABN9807" s="60"/>
      <c r="ABO9807" s="60"/>
      <c r="ABP9807" s="60"/>
      <c r="ABQ9807" s="60"/>
      <c r="ABR9807" s="60">
        <v>0.95732030543105595</v>
      </c>
      <c r="ABS9807" s="60"/>
      <c r="ABT9807" s="60"/>
      <c r="ABU9807" s="60"/>
      <c r="ABV9807" s="60"/>
      <c r="ABW9807" s="60"/>
      <c r="ABX9807" s="60"/>
    </row>
    <row r="9808" spans="727:752" x14ac:dyDescent="0.25">
      <c r="AAY9808" s="60"/>
      <c r="AAZ9808" s="60"/>
      <c r="ABA9808" s="60"/>
      <c r="ABB9808" s="60"/>
      <c r="ABC9808" s="60"/>
      <c r="ABD9808" s="60"/>
      <c r="ABE9808" s="60"/>
      <c r="ABF9808" s="60"/>
      <c r="ABG9808" s="60"/>
      <c r="ABH9808" s="60"/>
      <c r="ABI9808" s="60"/>
      <c r="ABJ9808" s="60"/>
      <c r="ABK9808" s="60"/>
      <c r="ABL9808" s="60"/>
      <c r="ABM9808" s="60"/>
      <c r="ABN9808" s="60"/>
      <c r="ABO9808" s="60"/>
      <c r="ABP9808" s="60"/>
      <c r="ABQ9808" s="60"/>
      <c r="ABR9808" s="60">
        <v>0.95731754386568002</v>
      </c>
      <c r="ABS9808" s="60"/>
      <c r="ABT9808" s="60"/>
      <c r="ABU9808" s="60"/>
      <c r="ABV9808" s="60"/>
      <c r="ABW9808" s="60"/>
      <c r="ABX9808" s="60"/>
    </row>
    <row r="9809" spans="727:752" x14ac:dyDescent="0.25">
      <c r="AAY9809" s="60"/>
      <c r="AAZ9809" s="60"/>
      <c r="ABA9809" s="60"/>
      <c r="ABB9809" s="60"/>
      <c r="ABC9809" s="60"/>
      <c r="ABD9809" s="60"/>
      <c r="ABE9809" s="60"/>
      <c r="ABF9809" s="60"/>
      <c r="ABG9809" s="60"/>
      <c r="ABH9809" s="60"/>
      <c r="ABI9809" s="60"/>
      <c r="ABJ9809" s="60"/>
      <c r="ABK9809" s="60"/>
      <c r="ABL9809" s="60"/>
      <c r="ABM9809" s="60"/>
      <c r="ABN9809" s="60"/>
      <c r="ABO9809" s="60"/>
      <c r="ABP9809" s="60"/>
      <c r="ABQ9809" s="60"/>
      <c r="ABR9809" s="60">
        <v>0.95731366259746697</v>
      </c>
      <c r="ABS9809" s="60"/>
      <c r="ABT9809" s="60"/>
      <c r="ABU9809" s="60"/>
      <c r="ABV9809" s="60"/>
      <c r="ABW9809" s="60"/>
      <c r="ABX9809" s="60"/>
    </row>
    <row r="9810" spans="727:752" x14ac:dyDescent="0.25">
      <c r="AAY9810" s="60"/>
      <c r="AAZ9810" s="60"/>
      <c r="ABA9810" s="60"/>
      <c r="ABB9810" s="60"/>
      <c r="ABC9810" s="60"/>
      <c r="ABD9810" s="60"/>
      <c r="ABE9810" s="60"/>
      <c r="ABF9810" s="60"/>
      <c r="ABG9810" s="60"/>
      <c r="ABH9810" s="60"/>
      <c r="ABI9810" s="60"/>
      <c r="ABJ9810" s="60"/>
      <c r="ABK9810" s="60"/>
      <c r="ABL9810" s="60"/>
      <c r="ABM9810" s="60"/>
      <c r="ABN9810" s="60"/>
      <c r="ABO9810" s="60"/>
      <c r="ABP9810" s="60"/>
      <c r="ABQ9810" s="60"/>
      <c r="ABR9810" s="60">
        <v>0.95729111362902597</v>
      </c>
      <c r="ABS9810" s="60"/>
      <c r="ABT9810" s="60"/>
      <c r="ABU9810" s="60"/>
      <c r="ABV9810" s="60"/>
      <c r="ABW9810" s="60"/>
      <c r="ABX9810" s="60"/>
    </row>
    <row r="9811" spans="727:752" x14ac:dyDescent="0.25">
      <c r="AAY9811" s="60"/>
      <c r="AAZ9811" s="60"/>
      <c r="ABA9811" s="60"/>
      <c r="ABB9811" s="60"/>
      <c r="ABC9811" s="60"/>
      <c r="ABD9811" s="60"/>
      <c r="ABE9811" s="60"/>
      <c r="ABF9811" s="60"/>
      <c r="ABG9811" s="60"/>
      <c r="ABH9811" s="60"/>
      <c r="ABI9811" s="60"/>
      <c r="ABJ9811" s="60"/>
      <c r="ABK9811" s="60"/>
      <c r="ABL9811" s="60"/>
      <c r="ABM9811" s="60"/>
      <c r="ABN9811" s="60"/>
      <c r="ABO9811" s="60"/>
      <c r="ABP9811" s="60"/>
      <c r="ABQ9811" s="60"/>
      <c r="ABR9811" s="60">
        <v>0.95729088296349696</v>
      </c>
      <c r="ABS9811" s="60"/>
      <c r="ABT9811" s="60"/>
      <c r="ABU9811" s="60"/>
      <c r="ABV9811" s="60"/>
      <c r="ABW9811" s="60"/>
      <c r="ABX9811" s="60"/>
    </row>
    <row r="9812" spans="727:752" x14ac:dyDescent="0.25">
      <c r="AAY9812" s="60"/>
      <c r="AAZ9812" s="60"/>
      <c r="ABA9812" s="60"/>
      <c r="ABB9812" s="60"/>
      <c r="ABC9812" s="60"/>
      <c r="ABD9812" s="60"/>
      <c r="ABE9812" s="60"/>
      <c r="ABF9812" s="60"/>
      <c r="ABG9812" s="60"/>
      <c r="ABH9812" s="60"/>
      <c r="ABI9812" s="60"/>
      <c r="ABJ9812" s="60"/>
      <c r="ABK9812" s="60"/>
      <c r="ABL9812" s="60"/>
      <c r="ABM9812" s="60"/>
      <c r="ABN9812" s="60"/>
      <c r="ABO9812" s="60"/>
      <c r="ABP9812" s="60"/>
      <c r="ABQ9812" s="60"/>
      <c r="ABR9812" s="60">
        <v>0.95726475009887901</v>
      </c>
      <c r="ABS9812" s="60"/>
      <c r="ABT9812" s="60"/>
      <c r="ABU9812" s="60"/>
      <c r="ABV9812" s="60"/>
      <c r="ABW9812" s="60"/>
      <c r="ABX9812" s="60"/>
    </row>
    <row r="9813" spans="727:752" x14ac:dyDescent="0.25">
      <c r="AAY9813" s="60"/>
      <c r="AAZ9813" s="60"/>
      <c r="ABA9813" s="60"/>
      <c r="ABB9813" s="60"/>
      <c r="ABC9813" s="60"/>
      <c r="ABD9813" s="60"/>
      <c r="ABE9813" s="60"/>
      <c r="ABF9813" s="60"/>
      <c r="ABG9813" s="60"/>
      <c r="ABH9813" s="60"/>
      <c r="ABI9813" s="60"/>
      <c r="ABJ9813" s="60"/>
      <c r="ABK9813" s="60"/>
      <c r="ABL9813" s="60"/>
      <c r="ABM9813" s="60"/>
      <c r="ABN9813" s="60"/>
      <c r="ABO9813" s="60"/>
      <c r="ABP9813" s="60"/>
      <c r="ABQ9813" s="60"/>
      <c r="ABR9813" s="60">
        <v>0.95725995252127405</v>
      </c>
      <c r="ABS9813" s="60"/>
      <c r="ABT9813" s="60"/>
      <c r="ABU9813" s="60"/>
      <c r="ABV9813" s="60"/>
      <c r="ABW9813" s="60"/>
      <c r="ABX9813" s="60"/>
    </row>
    <row r="9814" spans="727:752" x14ac:dyDescent="0.25">
      <c r="AAY9814" s="60"/>
      <c r="AAZ9814" s="60"/>
      <c r="ABA9814" s="60"/>
      <c r="ABB9814" s="60"/>
      <c r="ABC9814" s="60"/>
      <c r="ABD9814" s="60"/>
      <c r="ABE9814" s="60"/>
      <c r="ABF9814" s="60"/>
      <c r="ABG9814" s="60"/>
      <c r="ABH9814" s="60"/>
      <c r="ABI9814" s="60"/>
      <c r="ABJ9814" s="60"/>
      <c r="ABK9814" s="60"/>
      <c r="ABL9814" s="60"/>
      <c r="ABM9814" s="60"/>
      <c r="ABN9814" s="60"/>
      <c r="ABO9814" s="60"/>
      <c r="ABP9814" s="60"/>
      <c r="ABQ9814" s="60"/>
      <c r="ABR9814" s="60">
        <v>0.95725515644806902</v>
      </c>
      <c r="ABS9814" s="60"/>
      <c r="ABT9814" s="60"/>
      <c r="ABU9814" s="60"/>
      <c r="ABV9814" s="60"/>
      <c r="ABW9814" s="60"/>
      <c r="ABX9814" s="60"/>
    </row>
    <row r="9815" spans="727:752" x14ac:dyDescent="0.25">
      <c r="AAY9815" s="60"/>
      <c r="AAZ9815" s="60"/>
      <c r="ABA9815" s="60"/>
      <c r="ABB9815" s="60"/>
      <c r="ABC9815" s="60"/>
      <c r="ABD9815" s="60"/>
      <c r="ABE9815" s="60"/>
      <c r="ABF9815" s="60"/>
      <c r="ABG9815" s="60"/>
      <c r="ABH9815" s="60"/>
      <c r="ABI9815" s="60"/>
      <c r="ABJ9815" s="60"/>
      <c r="ABK9815" s="60"/>
      <c r="ABL9815" s="60"/>
      <c r="ABM9815" s="60"/>
      <c r="ABN9815" s="60"/>
      <c r="ABO9815" s="60"/>
      <c r="ABP9815" s="60"/>
      <c r="ABQ9815" s="60"/>
      <c r="ABR9815" s="60">
        <v>0.95721695354993297</v>
      </c>
      <c r="ABS9815" s="60"/>
      <c r="ABT9815" s="60"/>
      <c r="ABU9815" s="60"/>
      <c r="ABV9815" s="60"/>
      <c r="ABW9815" s="60"/>
      <c r="ABX9815" s="60"/>
    </row>
    <row r="9816" spans="727:752" x14ac:dyDescent="0.25">
      <c r="AAY9816" s="60"/>
      <c r="AAZ9816" s="60"/>
      <c r="ABA9816" s="60"/>
      <c r="ABB9816" s="60"/>
      <c r="ABC9816" s="60"/>
      <c r="ABD9816" s="60"/>
      <c r="ABE9816" s="60"/>
      <c r="ABF9816" s="60"/>
      <c r="ABG9816" s="60"/>
      <c r="ABH9816" s="60"/>
      <c r="ABI9816" s="60"/>
      <c r="ABJ9816" s="60"/>
      <c r="ABK9816" s="60"/>
      <c r="ABL9816" s="60"/>
      <c r="ABM9816" s="60"/>
      <c r="ABN9816" s="60"/>
      <c r="ABO9816" s="60"/>
      <c r="ABP9816" s="60"/>
      <c r="ABQ9816" s="60"/>
      <c r="ABR9816" s="60">
        <v>0.95721322356383598</v>
      </c>
      <c r="ABS9816" s="60"/>
      <c r="ABT9816" s="60"/>
      <c r="ABU9816" s="60"/>
      <c r="ABV9816" s="60"/>
      <c r="ABW9816" s="60"/>
      <c r="ABX9816" s="60"/>
    </row>
    <row r="9817" spans="727:752" x14ac:dyDescent="0.25">
      <c r="AAY9817" s="60"/>
      <c r="AAZ9817" s="60"/>
      <c r="ABA9817" s="60"/>
      <c r="ABB9817" s="60"/>
      <c r="ABC9817" s="60"/>
      <c r="ABD9817" s="60"/>
      <c r="ABE9817" s="60"/>
      <c r="ABF9817" s="60"/>
      <c r="ABG9817" s="60"/>
      <c r="ABH9817" s="60"/>
      <c r="ABI9817" s="60"/>
      <c r="ABJ9817" s="60"/>
      <c r="ABK9817" s="60"/>
      <c r="ABL9817" s="60"/>
      <c r="ABM9817" s="60"/>
      <c r="ABN9817" s="60"/>
      <c r="ABO9817" s="60"/>
      <c r="ABP9817" s="60"/>
      <c r="ABQ9817" s="60"/>
      <c r="ABR9817" s="60">
        <v>0.95719130322744495</v>
      </c>
      <c r="ABS9817" s="60"/>
      <c r="ABT9817" s="60"/>
      <c r="ABU9817" s="60"/>
      <c r="ABV9817" s="60"/>
      <c r="ABW9817" s="60"/>
      <c r="ABX9817" s="60"/>
    </row>
    <row r="9818" spans="727:752" x14ac:dyDescent="0.25">
      <c r="AAY9818" s="60"/>
      <c r="AAZ9818" s="60"/>
      <c r="ABA9818" s="60"/>
      <c r="ABB9818" s="60"/>
      <c r="ABC9818" s="60"/>
      <c r="ABD9818" s="60"/>
      <c r="ABE9818" s="60"/>
      <c r="ABF9818" s="60"/>
      <c r="ABG9818" s="60"/>
      <c r="ABH9818" s="60"/>
      <c r="ABI9818" s="60"/>
      <c r="ABJ9818" s="60"/>
      <c r="ABK9818" s="60"/>
      <c r="ABL9818" s="60"/>
      <c r="ABM9818" s="60"/>
      <c r="ABN9818" s="60"/>
      <c r="ABO9818" s="60"/>
      <c r="ABP9818" s="60"/>
      <c r="ABQ9818" s="60"/>
      <c r="ABR9818" s="60">
        <v>0.95718632067158804</v>
      </c>
      <c r="ABS9818" s="60"/>
      <c r="ABT9818" s="60"/>
      <c r="ABU9818" s="60"/>
      <c r="ABV9818" s="60"/>
      <c r="ABW9818" s="60"/>
      <c r="ABX9818" s="60"/>
    </row>
    <row r="9819" spans="727:752" x14ac:dyDescent="0.25">
      <c r="AAY9819" s="60"/>
      <c r="AAZ9819" s="60"/>
      <c r="ABA9819" s="60"/>
      <c r="ABB9819" s="60"/>
      <c r="ABC9819" s="60"/>
      <c r="ABD9819" s="60"/>
      <c r="ABE9819" s="60"/>
      <c r="ABF9819" s="60"/>
      <c r="ABG9819" s="60"/>
      <c r="ABH9819" s="60"/>
      <c r="ABI9819" s="60"/>
      <c r="ABJ9819" s="60"/>
      <c r="ABK9819" s="60"/>
      <c r="ABL9819" s="60"/>
      <c r="ABM9819" s="60"/>
      <c r="ABN9819" s="60"/>
      <c r="ABO9819" s="60"/>
      <c r="ABP9819" s="60"/>
      <c r="ABQ9819" s="60"/>
      <c r="ABR9819" s="60">
        <v>0.95718370898631799</v>
      </c>
      <c r="ABS9819" s="60"/>
      <c r="ABT9819" s="60"/>
      <c r="ABU9819" s="60"/>
      <c r="ABV9819" s="60"/>
      <c r="ABW9819" s="60"/>
      <c r="ABX9819" s="60"/>
    </row>
    <row r="9820" spans="727:752" x14ac:dyDescent="0.25">
      <c r="AAY9820" s="60"/>
      <c r="AAZ9820" s="60"/>
      <c r="ABA9820" s="60"/>
      <c r="ABB9820" s="60"/>
      <c r="ABC9820" s="60"/>
      <c r="ABD9820" s="60"/>
      <c r="ABE9820" s="60"/>
      <c r="ABF9820" s="60"/>
      <c r="ABG9820" s="60"/>
      <c r="ABH9820" s="60"/>
      <c r="ABI9820" s="60"/>
      <c r="ABJ9820" s="60"/>
      <c r="ABK9820" s="60"/>
      <c r="ABL9820" s="60"/>
      <c r="ABM9820" s="60"/>
      <c r="ABN9820" s="60"/>
      <c r="ABO9820" s="60"/>
      <c r="ABP9820" s="60"/>
      <c r="ABQ9820" s="60"/>
      <c r="ABR9820" s="60">
        <v>0.95718194208752805</v>
      </c>
      <c r="ABS9820" s="60"/>
      <c r="ABT9820" s="60"/>
      <c r="ABU9820" s="60"/>
      <c r="ABV9820" s="60"/>
      <c r="ABW9820" s="60"/>
      <c r="ABX9820" s="60"/>
    </row>
    <row r="9821" spans="727:752" x14ac:dyDescent="0.25">
      <c r="AAY9821" s="60"/>
      <c r="AAZ9821" s="60"/>
      <c r="ABA9821" s="60"/>
      <c r="ABB9821" s="60"/>
      <c r="ABC9821" s="60"/>
      <c r="ABD9821" s="60"/>
      <c r="ABE9821" s="60"/>
      <c r="ABF9821" s="60"/>
      <c r="ABG9821" s="60"/>
      <c r="ABH9821" s="60"/>
      <c r="ABI9821" s="60"/>
      <c r="ABJ9821" s="60"/>
      <c r="ABK9821" s="60"/>
      <c r="ABL9821" s="60"/>
      <c r="ABM9821" s="60"/>
      <c r="ABN9821" s="60"/>
      <c r="ABO9821" s="60"/>
      <c r="ABP9821" s="60"/>
      <c r="ABQ9821" s="60"/>
      <c r="ABR9821" s="60">
        <v>0.95717929735759599</v>
      </c>
      <c r="ABS9821" s="60"/>
      <c r="ABT9821" s="60"/>
      <c r="ABU9821" s="60"/>
      <c r="ABV9821" s="60"/>
      <c r="ABW9821" s="60"/>
      <c r="ABX9821" s="60"/>
    </row>
    <row r="9822" spans="727:752" x14ac:dyDescent="0.25">
      <c r="AAY9822" s="60"/>
      <c r="AAZ9822" s="60"/>
      <c r="ABA9822" s="60"/>
      <c r="ABB9822" s="60"/>
      <c r="ABC9822" s="60"/>
      <c r="ABD9822" s="60"/>
      <c r="ABE9822" s="60"/>
      <c r="ABF9822" s="60"/>
      <c r="ABG9822" s="60"/>
      <c r="ABH9822" s="60"/>
      <c r="ABI9822" s="60"/>
      <c r="ABJ9822" s="60"/>
      <c r="ABK9822" s="60"/>
      <c r="ABL9822" s="60"/>
      <c r="ABM9822" s="60"/>
      <c r="ABN9822" s="60"/>
      <c r="ABO9822" s="60"/>
      <c r="ABP9822" s="60"/>
      <c r="ABQ9822" s="60"/>
      <c r="ABR9822" s="60">
        <v>0.95717314540626697</v>
      </c>
      <c r="ABS9822" s="60"/>
      <c r="ABT9822" s="60"/>
      <c r="ABU9822" s="60"/>
      <c r="ABV9822" s="60"/>
      <c r="ABW9822" s="60"/>
      <c r="ABX9822" s="60"/>
    </row>
    <row r="9823" spans="727:752" x14ac:dyDescent="0.25">
      <c r="AAY9823" s="60"/>
      <c r="AAZ9823" s="60"/>
      <c r="ABA9823" s="60"/>
      <c r="ABB9823" s="60"/>
      <c r="ABC9823" s="60"/>
      <c r="ABD9823" s="60"/>
      <c r="ABE9823" s="60"/>
      <c r="ABF9823" s="60"/>
      <c r="ABG9823" s="60"/>
      <c r="ABH9823" s="60"/>
      <c r="ABI9823" s="60"/>
      <c r="ABJ9823" s="60"/>
      <c r="ABK9823" s="60"/>
      <c r="ABL9823" s="60"/>
      <c r="ABM9823" s="60"/>
      <c r="ABN9823" s="60"/>
      <c r="ABO9823" s="60"/>
      <c r="ABP9823" s="60"/>
      <c r="ABQ9823" s="60"/>
      <c r="ABR9823" s="60">
        <v>0.95717239396371501</v>
      </c>
      <c r="ABS9823" s="60"/>
      <c r="ABT9823" s="60"/>
      <c r="ABU9823" s="60"/>
      <c r="ABV9823" s="60"/>
      <c r="ABW9823" s="60"/>
      <c r="ABX9823" s="60"/>
    </row>
    <row r="9824" spans="727:752" x14ac:dyDescent="0.25">
      <c r="AAY9824" s="60"/>
      <c r="AAZ9824" s="60"/>
      <c r="ABA9824" s="60"/>
      <c r="ABB9824" s="60"/>
      <c r="ABC9824" s="60"/>
      <c r="ABD9824" s="60"/>
      <c r="ABE9824" s="60"/>
      <c r="ABF9824" s="60"/>
      <c r="ABG9824" s="60"/>
      <c r="ABH9824" s="60"/>
      <c r="ABI9824" s="60"/>
      <c r="ABJ9824" s="60"/>
      <c r="ABK9824" s="60"/>
      <c r="ABL9824" s="60"/>
      <c r="ABM9824" s="60"/>
      <c r="ABN9824" s="60"/>
      <c r="ABO9824" s="60"/>
      <c r="ABP9824" s="60"/>
      <c r="ABQ9824" s="60"/>
      <c r="ABR9824" s="60">
        <v>0.95717190015658704</v>
      </c>
      <c r="ABS9824" s="60"/>
      <c r="ABT9824" s="60"/>
      <c r="ABU9824" s="60"/>
      <c r="ABV9824" s="60"/>
      <c r="ABW9824" s="60"/>
      <c r="ABX9824" s="60"/>
    </row>
    <row r="9825" spans="727:752" x14ac:dyDescent="0.25">
      <c r="AAY9825" s="60"/>
      <c r="AAZ9825" s="60"/>
      <c r="ABA9825" s="60"/>
      <c r="ABB9825" s="60"/>
      <c r="ABC9825" s="60"/>
      <c r="ABD9825" s="60"/>
      <c r="ABE9825" s="60"/>
      <c r="ABF9825" s="60"/>
      <c r="ABG9825" s="60"/>
      <c r="ABH9825" s="60"/>
      <c r="ABI9825" s="60"/>
      <c r="ABJ9825" s="60"/>
      <c r="ABK9825" s="60"/>
      <c r="ABL9825" s="60"/>
      <c r="ABM9825" s="60"/>
      <c r="ABN9825" s="60"/>
      <c r="ABO9825" s="60"/>
      <c r="ABP9825" s="60"/>
      <c r="ABQ9825" s="60"/>
      <c r="ABR9825" s="60">
        <v>0.957148774993271</v>
      </c>
      <c r="ABS9825" s="60"/>
      <c r="ABT9825" s="60"/>
      <c r="ABU9825" s="60"/>
      <c r="ABV9825" s="60"/>
      <c r="ABW9825" s="60"/>
      <c r="ABX9825" s="60"/>
    </row>
    <row r="9826" spans="727:752" x14ac:dyDescent="0.25">
      <c r="AAY9826" s="60"/>
      <c r="AAZ9826" s="60"/>
      <c r="ABA9826" s="60"/>
      <c r="ABB9826" s="60"/>
      <c r="ABC9826" s="60"/>
      <c r="ABD9826" s="60"/>
      <c r="ABE9826" s="60"/>
      <c r="ABF9826" s="60"/>
      <c r="ABG9826" s="60"/>
      <c r="ABH9826" s="60"/>
      <c r="ABI9826" s="60"/>
      <c r="ABJ9826" s="60"/>
      <c r="ABK9826" s="60"/>
      <c r="ABL9826" s="60"/>
      <c r="ABM9826" s="60"/>
      <c r="ABN9826" s="60"/>
      <c r="ABO9826" s="60"/>
      <c r="ABP9826" s="60"/>
      <c r="ABQ9826" s="60"/>
      <c r="ABR9826" s="60">
        <v>0.95714375574093902</v>
      </c>
      <c r="ABS9826" s="60"/>
      <c r="ABT9826" s="60"/>
      <c r="ABU9826" s="60"/>
      <c r="ABV9826" s="60"/>
      <c r="ABW9826" s="60"/>
      <c r="ABX9826" s="60"/>
    </row>
    <row r="9827" spans="727:752" x14ac:dyDescent="0.25">
      <c r="AAY9827" s="60"/>
      <c r="AAZ9827" s="60"/>
      <c r="ABA9827" s="60"/>
      <c r="ABB9827" s="60"/>
      <c r="ABC9827" s="60"/>
      <c r="ABD9827" s="60"/>
      <c r="ABE9827" s="60"/>
      <c r="ABF9827" s="60"/>
      <c r="ABG9827" s="60"/>
      <c r="ABH9827" s="60"/>
      <c r="ABI9827" s="60"/>
      <c r="ABJ9827" s="60"/>
      <c r="ABK9827" s="60"/>
      <c r="ABL9827" s="60"/>
      <c r="ABM9827" s="60"/>
      <c r="ABN9827" s="60"/>
      <c r="ABO9827" s="60"/>
      <c r="ABP9827" s="60"/>
      <c r="ABQ9827" s="60"/>
      <c r="ABR9827" s="60">
        <v>0.95713776525357497</v>
      </c>
      <c r="ABS9827" s="60"/>
      <c r="ABT9827" s="60"/>
      <c r="ABU9827" s="60"/>
      <c r="ABV9827" s="60"/>
      <c r="ABW9827" s="60"/>
      <c r="ABX9827" s="60"/>
    </row>
    <row r="9828" spans="727:752" x14ac:dyDescent="0.25">
      <c r="AAY9828" s="60"/>
      <c r="AAZ9828" s="60"/>
      <c r="ABA9828" s="60"/>
      <c r="ABB9828" s="60"/>
      <c r="ABC9828" s="60"/>
      <c r="ABD9828" s="60"/>
      <c r="ABE9828" s="60"/>
      <c r="ABF9828" s="60"/>
      <c r="ABG9828" s="60"/>
      <c r="ABH9828" s="60"/>
      <c r="ABI9828" s="60"/>
      <c r="ABJ9828" s="60"/>
      <c r="ABK9828" s="60"/>
      <c r="ABL9828" s="60"/>
      <c r="ABM9828" s="60"/>
      <c r="ABN9828" s="60"/>
      <c r="ABO9828" s="60"/>
      <c r="ABP9828" s="60"/>
      <c r="ABQ9828" s="60"/>
      <c r="ABR9828" s="60">
        <v>0.957132511002594</v>
      </c>
      <c r="ABS9828" s="60"/>
      <c r="ABT9828" s="60"/>
      <c r="ABU9828" s="60"/>
      <c r="ABV9828" s="60"/>
      <c r="ABW9828" s="60"/>
      <c r="ABX9828" s="60"/>
    </row>
    <row r="9829" spans="727:752" x14ac:dyDescent="0.25">
      <c r="AAY9829" s="60"/>
      <c r="AAZ9829" s="60"/>
      <c r="ABA9829" s="60"/>
      <c r="ABB9829" s="60"/>
      <c r="ABC9829" s="60"/>
      <c r="ABD9829" s="60"/>
      <c r="ABE9829" s="60"/>
      <c r="ABF9829" s="60"/>
      <c r="ABG9829" s="60"/>
      <c r="ABH9829" s="60"/>
      <c r="ABI9829" s="60"/>
      <c r="ABJ9829" s="60"/>
      <c r="ABK9829" s="60"/>
      <c r="ABL9829" s="60"/>
      <c r="ABM9829" s="60"/>
      <c r="ABN9829" s="60"/>
      <c r="ABO9829" s="60"/>
      <c r="ABP9829" s="60"/>
      <c r="ABQ9829" s="60"/>
      <c r="ABR9829" s="60">
        <v>0.95710211949080104</v>
      </c>
      <c r="ABS9829" s="60"/>
      <c r="ABT9829" s="60"/>
      <c r="ABU9829" s="60"/>
      <c r="ABV9829" s="60"/>
      <c r="ABW9829" s="60"/>
      <c r="ABX9829" s="60"/>
    </row>
    <row r="9830" spans="727:752" x14ac:dyDescent="0.25">
      <c r="AAY9830" s="60"/>
      <c r="AAZ9830" s="60"/>
      <c r="ABA9830" s="60"/>
      <c r="ABB9830" s="60"/>
      <c r="ABC9830" s="60"/>
      <c r="ABD9830" s="60"/>
      <c r="ABE9830" s="60"/>
      <c r="ABF9830" s="60"/>
      <c r="ABG9830" s="60"/>
      <c r="ABH9830" s="60"/>
      <c r="ABI9830" s="60"/>
      <c r="ABJ9830" s="60"/>
      <c r="ABK9830" s="60"/>
      <c r="ABL9830" s="60"/>
      <c r="ABM9830" s="60"/>
      <c r="ABN9830" s="60"/>
      <c r="ABO9830" s="60"/>
      <c r="ABP9830" s="60"/>
      <c r="ABQ9830" s="60"/>
      <c r="ABR9830" s="60">
        <v>0.95709453645310605</v>
      </c>
      <c r="ABS9830" s="60"/>
      <c r="ABT9830" s="60"/>
      <c r="ABU9830" s="60"/>
      <c r="ABV9830" s="60"/>
      <c r="ABW9830" s="60"/>
      <c r="ABX9830" s="60"/>
    </row>
    <row r="9831" spans="727:752" x14ac:dyDescent="0.25">
      <c r="AAY9831" s="60"/>
      <c r="AAZ9831" s="60"/>
      <c r="ABA9831" s="60"/>
      <c r="ABB9831" s="60"/>
      <c r="ABC9831" s="60"/>
      <c r="ABD9831" s="60"/>
      <c r="ABE9831" s="60"/>
      <c r="ABF9831" s="60"/>
      <c r="ABG9831" s="60"/>
      <c r="ABH9831" s="60"/>
      <c r="ABI9831" s="60"/>
      <c r="ABJ9831" s="60"/>
      <c r="ABK9831" s="60"/>
      <c r="ABL9831" s="60"/>
      <c r="ABM9831" s="60"/>
      <c r="ABN9831" s="60"/>
      <c r="ABO9831" s="60"/>
      <c r="ABP9831" s="60"/>
      <c r="ABQ9831" s="60"/>
      <c r="ABR9831" s="60">
        <v>0.95708568309575404</v>
      </c>
      <c r="ABS9831" s="60"/>
      <c r="ABT9831" s="60"/>
      <c r="ABU9831" s="60"/>
      <c r="ABV9831" s="60"/>
      <c r="ABW9831" s="60"/>
      <c r="ABX9831" s="60"/>
    </row>
    <row r="9832" spans="727:752" x14ac:dyDescent="0.25">
      <c r="AAY9832" s="60"/>
      <c r="AAZ9832" s="60"/>
      <c r="ABA9832" s="60"/>
      <c r="ABB9832" s="60"/>
      <c r="ABC9832" s="60"/>
      <c r="ABD9832" s="60"/>
      <c r="ABE9832" s="60"/>
      <c r="ABF9832" s="60"/>
      <c r="ABG9832" s="60"/>
      <c r="ABH9832" s="60"/>
      <c r="ABI9832" s="60"/>
      <c r="ABJ9832" s="60"/>
      <c r="ABK9832" s="60"/>
      <c r="ABL9832" s="60"/>
      <c r="ABM9832" s="60"/>
      <c r="ABN9832" s="60"/>
      <c r="ABO9832" s="60"/>
      <c r="ABP9832" s="60"/>
      <c r="ABQ9832" s="60"/>
      <c r="ABR9832" s="60">
        <v>0.95707927027773398</v>
      </c>
      <c r="ABS9832" s="60"/>
      <c r="ABT9832" s="60"/>
      <c r="ABU9832" s="60"/>
      <c r="ABV9832" s="60"/>
      <c r="ABW9832" s="60"/>
      <c r="ABX9832" s="60"/>
    </row>
    <row r="9833" spans="727:752" x14ac:dyDescent="0.25">
      <c r="AAY9833" s="60"/>
      <c r="AAZ9833" s="60"/>
      <c r="ABA9833" s="60"/>
      <c r="ABB9833" s="60"/>
      <c r="ABC9833" s="60"/>
      <c r="ABD9833" s="60"/>
      <c r="ABE9833" s="60"/>
      <c r="ABF9833" s="60"/>
      <c r="ABG9833" s="60"/>
      <c r="ABH9833" s="60"/>
      <c r="ABI9833" s="60"/>
      <c r="ABJ9833" s="60"/>
      <c r="ABK9833" s="60"/>
      <c r="ABL9833" s="60"/>
      <c r="ABM9833" s="60"/>
      <c r="ABN9833" s="60"/>
      <c r="ABO9833" s="60"/>
      <c r="ABP9833" s="60"/>
      <c r="ABQ9833" s="60"/>
      <c r="ABR9833" s="60">
        <v>0.95703150771517498</v>
      </c>
      <c r="ABS9833" s="60"/>
      <c r="ABT9833" s="60"/>
      <c r="ABU9833" s="60"/>
      <c r="ABV9833" s="60"/>
      <c r="ABW9833" s="60"/>
      <c r="ABX9833" s="60"/>
    </row>
    <row r="9834" spans="727:752" x14ac:dyDescent="0.25">
      <c r="AAY9834" s="60"/>
      <c r="AAZ9834" s="60"/>
      <c r="ABA9834" s="60"/>
      <c r="ABB9834" s="60"/>
      <c r="ABC9834" s="60"/>
      <c r="ABD9834" s="60"/>
      <c r="ABE9834" s="60"/>
      <c r="ABF9834" s="60"/>
      <c r="ABG9834" s="60"/>
      <c r="ABH9834" s="60"/>
      <c r="ABI9834" s="60"/>
      <c r="ABJ9834" s="60"/>
      <c r="ABK9834" s="60"/>
      <c r="ABL9834" s="60"/>
      <c r="ABM9834" s="60"/>
      <c r="ABN9834" s="60"/>
      <c r="ABO9834" s="60"/>
      <c r="ABP9834" s="60"/>
      <c r="ABQ9834" s="60"/>
      <c r="ABR9834" s="60">
        <v>0.957031286161106</v>
      </c>
      <c r="ABS9834" s="60"/>
      <c r="ABT9834" s="60"/>
      <c r="ABU9834" s="60"/>
      <c r="ABV9834" s="60"/>
      <c r="ABW9834" s="60"/>
      <c r="ABX9834" s="60"/>
    </row>
    <row r="9835" spans="727:752" x14ac:dyDescent="0.25">
      <c r="AAY9835" s="60"/>
      <c r="AAZ9835" s="60"/>
      <c r="ABA9835" s="60"/>
      <c r="ABB9835" s="60"/>
      <c r="ABC9835" s="60"/>
      <c r="ABD9835" s="60"/>
      <c r="ABE9835" s="60"/>
      <c r="ABF9835" s="60"/>
      <c r="ABG9835" s="60"/>
      <c r="ABH9835" s="60"/>
      <c r="ABI9835" s="60"/>
      <c r="ABJ9835" s="60"/>
      <c r="ABK9835" s="60"/>
      <c r="ABL9835" s="60"/>
      <c r="ABM9835" s="60"/>
      <c r="ABN9835" s="60"/>
      <c r="ABO9835" s="60"/>
      <c r="ABP9835" s="60"/>
      <c r="ABQ9835" s="60"/>
      <c r="ABR9835" s="60">
        <v>0.95700554536710503</v>
      </c>
      <c r="ABS9835" s="60"/>
      <c r="ABT9835" s="60"/>
      <c r="ABU9835" s="60"/>
      <c r="ABV9835" s="60"/>
      <c r="ABW9835" s="60"/>
      <c r="ABX9835" s="60"/>
    </row>
    <row r="9836" spans="727:752" x14ac:dyDescent="0.25">
      <c r="AAY9836" s="60"/>
      <c r="AAZ9836" s="60"/>
      <c r="ABA9836" s="60"/>
      <c r="ABB9836" s="60"/>
      <c r="ABC9836" s="60"/>
      <c r="ABD9836" s="60"/>
      <c r="ABE9836" s="60"/>
      <c r="ABF9836" s="60"/>
      <c r="ABG9836" s="60"/>
      <c r="ABH9836" s="60"/>
      <c r="ABI9836" s="60"/>
      <c r="ABJ9836" s="60"/>
      <c r="ABK9836" s="60"/>
      <c r="ABL9836" s="60"/>
      <c r="ABM9836" s="60"/>
      <c r="ABN9836" s="60"/>
      <c r="ABO9836" s="60"/>
      <c r="ABP9836" s="60"/>
      <c r="ABQ9836" s="60"/>
      <c r="ABR9836" s="60">
        <v>0.95697920871821196</v>
      </c>
      <c r="ABS9836" s="60"/>
      <c r="ABT9836" s="60"/>
      <c r="ABU9836" s="60"/>
      <c r="ABV9836" s="60"/>
      <c r="ABW9836" s="60"/>
      <c r="ABX9836" s="60"/>
    </row>
    <row r="9837" spans="727:752" x14ac:dyDescent="0.25">
      <c r="AAY9837" s="60"/>
      <c r="AAZ9837" s="60"/>
      <c r="ABA9837" s="60"/>
      <c r="ABB9837" s="60"/>
      <c r="ABC9837" s="60"/>
      <c r="ABD9837" s="60"/>
      <c r="ABE9837" s="60"/>
      <c r="ABF9837" s="60"/>
      <c r="ABG9837" s="60"/>
      <c r="ABH9837" s="60"/>
      <c r="ABI9837" s="60"/>
      <c r="ABJ9837" s="60"/>
      <c r="ABK9837" s="60"/>
      <c r="ABL9837" s="60"/>
      <c r="ABM9837" s="60"/>
      <c r="ABN9837" s="60"/>
      <c r="ABO9837" s="60"/>
      <c r="ABP9837" s="60"/>
      <c r="ABQ9837" s="60"/>
      <c r="ABR9837" s="60">
        <v>0.95696780254293001</v>
      </c>
      <c r="ABS9837" s="60"/>
      <c r="ABT9837" s="60"/>
      <c r="ABU9837" s="60"/>
      <c r="ABV9837" s="60"/>
      <c r="ABW9837" s="60"/>
      <c r="ABX9837" s="60"/>
    </row>
    <row r="9838" spans="727:752" x14ac:dyDescent="0.25">
      <c r="AAY9838" s="60"/>
      <c r="AAZ9838" s="60"/>
      <c r="ABA9838" s="60"/>
      <c r="ABB9838" s="60"/>
      <c r="ABC9838" s="60"/>
      <c r="ABD9838" s="60"/>
      <c r="ABE9838" s="60"/>
      <c r="ABF9838" s="60"/>
      <c r="ABG9838" s="60"/>
      <c r="ABH9838" s="60"/>
      <c r="ABI9838" s="60"/>
      <c r="ABJ9838" s="60"/>
      <c r="ABK9838" s="60"/>
      <c r="ABL9838" s="60"/>
      <c r="ABM9838" s="60"/>
      <c r="ABN9838" s="60"/>
      <c r="ABO9838" s="60"/>
      <c r="ABP9838" s="60"/>
      <c r="ABQ9838" s="60"/>
      <c r="ABR9838" s="60">
        <v>0.956963134820632</v>
      </c>
      <c r="ABS9838" s="60"/>
      <c r="ABT9838" s="60"/>
      <c r="ABU9838" s="60"/>
      <c r="ABV9838" s="60"/>
      <c r="ABW9838" s="60"/>
      <c r="ABX9838" s="60"/>
    </row>
    <row r="9839" spans="727:752" x14ac:dyDescent="0.25">
      <c r="AAY9839" s="60"/>
      <c r="AAZ9839" s="60"/>
      <c r="ABA9839" s="60"/>
      <c r="ABB9839" s="60"/>
      <c r="ABC9839" s="60"/>
      <c r="ABD9839" s="60"/>
      <c r="ABE9839" s="60"/>
      <c r="ABF9839" s="60"/>
      <c r="ABG9839" s="60"/>
      <c r="ABH9839" s="60"/>
      <c r="ABI9839" s="60"/>
      <c r="ABJ9839" s="60"/>
      <c r="ABK9839" s="60"/>
      <c r="ABL9839" s="60"/>
      <c r="ABM9839" s="60"/>
      <c r="ABN9839" s="60"/>
      <c r="ABO9839" s="60"/>
      <c r="ABP9839" s="60"/>
      <c r="ABQ9839" s="60"/>
      <c r="ABR9839" s="60">
        <v>0.95694526629266796</v>
      </c>
      <c r="ABS9839" s="60"/>
      <c r="ABT9839" s="60"/>
      <c r="ABU9839" s="60"/>
      <c r="ABV9839" s="60"/>
      <c r="ABW9839" s="60"/>
      <c r="ABX9839" s="60"/>
    </row>
    <row r="9840" spans="727:752" x14ac:dyDescent="0.25">
      <c r="AAY9840" s="60"/>
      <c r="AAZ9840" s="60"/>
      <c r="ABA9840" s="60"/>
      <c r="ABB9840" s="60"/>
      <c r="ABC9840" s="60"/>
      <c r="ABD9840" s="60"/>
      <c r="ABE9840" s="60"/>
      <c r="ABF9840" s="60"/>
      <c r="ABG9840" s="60"/>
      <c r="ABH9840" s="60"/>
      <c r="ABI9840" s="60"/>
      <c r="ABJ9840" s="60"/>
      <c r="ABK9840" s="60"/>
      <c r="ABL9840" s="60"/>
      <c r="ABM9840" s="60"/>
      <c r="ABN9840" s="60"/>
      <c r="ABO9840" s="60"/>
      <c r="ABP9840" s="60"/>
      <c r="ABQ9840" s="60"/>
      <c r="ABR9840" s="60">
        <v>0.95693556706956096</v>
      </c>
      <c r="ABS9840" s="60"/>
      <c r="ABT9840" s="60"/>
      <c r="ABU9840" s="60"/>
      <c r="ABV9840" s="60"/>
      <c r="ABW9840" s="60"/>
      <c r="ABX9840" s="60"/>
    </row>
    <row r="9841" spans="727:752" x14ac:dyDescent="0.25">
      <c r="AAY9841" s="60"/>
      <c r="AAZ9841" s="60"/>
      <c r="ABA9841" s="60"/>
      <c r="ABB9841" s="60"/>
      <c r="ABC9841" s="60"/>
      <c r="ABD9841" s="60"/>
      <c r="ABE9841" s="60"/>
      <c r="ABF9841" s="60"/>
      <c r="ABG9841" s="60"/>
      <c r="ABH9841" s="60"/>
      <c r="ABI9841" s="60"/>
      <c r="ABJ9841" s="60"/>
      <c r="ABK9841" s="60"/>
      <c r="ABL9841" s="60"/>
      <c r="ABM9841" s="60"/>
      <c r="ABN9841" s="60"/>
      <c r="ABO9841" s="60"/>
      <c r="ABP9841" s="60"/>
      <c r="ABQ9841" s="60"/>
      <c r="ABR9841" s="60">
        <v>0.95693136474318896</v>
      </c>
      <c r="ABS9841" s="60"/>
      <c r="ABT9841" s="60"/>
      <c r="ABU9841" s="60"/>
      <c r="ABV9841" s="60"/>
      <c r="ABW9841" s="60"/>
      <c r="ABX9841" s="60"/>
    </row>
    <row r="9842" spans="727:752" x14ac:dyDescent="0.25">
      <c r="AAY9842" s="60"/>
      <c r="AAZ9842" s="60"/>
      <c r="ABA9842" s="60"/>
      <c r="ABB9842" s="60"/>
      <c r="ABC9842" s="60"/>
      <c r="ABD9842" s="60"/>
      <c r="ABE9842" s="60"/>
      <c r="ABF9842" s="60"/>
      <c r="ABG9842" s="60"/>
      <c r="ABH9842" s="60"/>
      <c r="ABI9842" s="60"/>
      <c r="ABJ9842" s="60"/>
      <c r="ABK9842" s="60"/>
      <c r="ABL9842" s="60"/>
      <c r="ABM9842" s="60"/>
      <c r="ABN9842" s="60"/>
      <c r="ABO9842" s="60"/>
      <c r="ABP9842" s="60"/>
      <c r="ABQ9842" s="60"/>
      <c r="ABR9842" s="60">
        <v>0.95690536323863495</v>
      </c>
      <c r="ABS9842" s="60"/>
      <c r="ABT9842" s="60"/>
      <c r="ABU9842" s="60"/>
      <c r="ABV9842" s="60"/>
      <c r="ABW9842" s="60"/>
      <c r="ABX9842" s="60"/>
    </row>
    <row r="9843" spans="727:752" x14ac:dyDescent="0.25">
      <c r="AAY9843" s="60"/>
      <c r="AAZ9843" s="60"/>
      <c r="ABA9843" s="60"/>
      <c r="ABB9843" s="60"/>
      <c r="ABC9843" s="60"/>
      <c r="ABD9843" s="60"/>
      <c r="ABE9843" s="60"/>
      <c r="ABF9843" s="60"/>
      <c r="ABG9843" s="60"/>
      <c r="ABH9843" s="60"/>
      <c r="ABI9843" s="60"/>
      <c r="ABJ9843" s="60"/>
      <c r="ABK9843" s="60"/>
      <c r="ABL9843" s="60"/>
      <c r="ABM9843" s="60"/>
      <c r="ABN9843" s="60"/>
      <c r="ABO9843" s="60"/>
      <c r="ABP9843" s="60"/>
      <c r="ABQ9843" s="60"/>
      <c r="ABR9843" s="60">
        <v>0.95689265936060197</v>
      </c>
      <c r="ABS9843" s="60"/>
      <c r="ABT9843" s="60"/>
      <c r="ABU9843" s="60"/>
      <c r="ABV9843" s="60"/>
      <c r="ABW9843" s="60"/>
      <c r="ABX9843" s="60"/>
    </row>
    <row r="9844" spans="727:752" x14ac:dyDescent="0.25">
      <c r="AAY9844" s="60"/>
      <c r="AAZ9844" s="60"/>
      <c r="ABA9844" s="60"/>
      <c r="ABB9844" s="60"/>
      <c r="ABC9844" s="60"/>
      <c r="ABD9844" s="60"/>
      <c r="ABE9844" s="60"/>
      <c r="ABF9844" s="60"/>
      <c r="ABG9844" s="60"/>
      <c r="ABH9844" s="60"/>
      <c r="ABI9844" s="60"/>
      <c r="ABJ9844" s="60"/>
      <c r="ABK9844" s="60"/>
      <c r="ABL9844" s="60"/>
      <c r="ABM9844" s="60"/>
      <c r="ABN9844" s="60"/>
      <c r="ABO9844" s="60"/>
      <c r="ABP9844" s="60"/>
      <c r="ABQ9844" s="60"/>
      <c r="ABR9844" s="60">
        <v>0.95688358776530802</v>
      </c>
      <c r="ABS9844" s="60"/>
      <c r="ABT9844" s="60"/>
      <c r="ABU9844" s="60"/>
      <c r="ABV9844" s="60"/>
      <c r="ABW9844" s="60"/>
      <c r="ABX9844" s="60"/>
    </row>
    <row r="9845" spans="727:752" x14ac:dyDescent="0.25">
      <c r="AAY9845" s="60"/>
      <c r="AAZ9845" s="60"/>
      <c r="ABA9845" s="60"/>
      <c r="ABB9845" s="60"/>
      <c r="ABC9845" s="60"/>
      <c r="ABD9845" s="60"/>
      <c r="ABE9845" s="60"/>
      <c r="ABF9845" s="60"/>
      <c r="ABG9845" s="60"/>
      <c r="ABH9845" s="60"/>
      <c r="ABI9845" s="60"/>
      <c r="ABJ9845" s="60"/>
      <c r="ABK9845" s="60"/>
      <c r="ABL9845" s="60"/>
      <c r="ABM9845" s="60"/>
      <c r="ABN9845" s="60"/>
      <c r="ABO9845" s="60"/>
      <c r="ABP9845" s="60"/>
      <c r="ABQ9845" s="60"/>
      <c r="ABR9845" s="60">
        <v>0.95687824592328896</v>
      </c>
      <c r="ABS9845" s="60"/>
      <c r="ABT9845" s="60"/>
      <c r="ABU9845" s="60"/>
      <c r="ABV9845" s="60"/>
      <c r="ABW9845" s="60"/>
      <c r="ABX9845" s="60"/>
    </row>
    <row r="9846" spans="727:752" x14ac:dyDescent="0.25">
      <c r="AAY9846" s="60"/>
      <c r="AAZ9846" s="60"/>
      <c r="ABA9846" s="60"/>
      <c r="ABB9846" s="60"/>
      <c r="ABC9846" s="60"/>
      <c r="ABD9846" s="60"/>
      <c r="ABE9846" s="60"/>
      <c r="ABF9846" s="60"/>
      <c r="ABG9846" s="60"/>
      <c r="ABH9846" s="60"/>
      <c r="ABI9846" s="60"/>
      <c r="ABJ9846" s="60"/>
      <c r="ABK9846" s="60"/>
      <c r="ABL9846" s="60"/>
      <c r="ABM9846" s="60"/>
      <c r="ABN9846" s="60"/>
      <c r="ABO9846" s="60"/>
      <c r="ABP9846" s="60"/>
      <c r="ABQ9846" s="60"/>
      <c r="ABR9846" s="60">
        <v>0.95686430216808704</v>
      </c>
      <c r="ABS9846" s="60"/>
      <c r="ABT9846" s="60"/>
      <c r="ABU9846" s="60"/>
      <c r="ABV9846" s="60"/>
      <c r="ABW9846" s="60"/>
      <c r="ABX9846" s="60"/>
    </row>
    <row r="9847" spans="727:752" x14ac:dyDescent="0.25">
      <c r="AAY9847" s="60"/>
      <c r="AAZ9847" s="60"/>
      <c r="ABA9847" s="60"/>
      <c r="ABB9847" s="60"/>
      <c r="ABC9847" s="60"/>
      <c r="ABD9847" s="60"/>
      <c r="ABE9847" s="60"/>
      <c r="ABF9847" s="60"/>
      <c r="ABG9847" s="60"/>
      <c r="ABH9847" s="60"/>
      <c r="ABI9847" s="60"/>
      <c r="ABJ9847" s="60"/>
      <c r="ABK9847" s="60"/>
      <c r="ABL9847" s="60"/>
      <c r="ABM9847" s="60"/>
      <c r="ABN9847" s="60"/>
      <c r="ABO9847" s="60"/>
      <c r="ABP9847" s="60"/>
      <c r="ABQ9847" s="60"/>
      <c r="ABR9847" s="60">
        <v>0.95685831676911204</v>
      </c>
      <c r="ABS9847" s="60"/>
      <c r="ABT9847" s="60"/>
      <c r="ABU9847" s="60"/>
      <c r="ABV9847" s="60"/>
      <c r="ABW9847" s="60"/>
      <c r="ABX9847" s="60"/>
    </row>
    <row r="9848" spans="727:752" x14ac:dyDescent="0.25">
      <c r="AAY9848" s="60"/>
      <c r="AAZ9848" s="60"/>
      <c r="ABA9848" s="60"/>
      <c r="ABB9848" s="60"/>
      <c r="ABC9848" s="60"/>
      <c r="ABD9848" s="60"/>
      <c r="ABE9848" s="60"/>
      <c r="ABF9848" s="60"/>
      <c r="ABG9848" s="60"/>
      <c r="ABH9848" s="60"/>
      <c r="ABI9848" s="60"/>
      <c r="ABJ9848" s="60"/>
      <c r="ABK9848" s="60"/>
      <c r="ABL9848" s="60"/>
      <c r="ABM9848" s="60"/>
      <c r="ABN9848" s="60"/>
      <c r="ABO9848" s="60"/>
      <c r="ABP9848" s="60"/>
      <c r="ABQ9848" s="60"/>
      <c r="ABR9848" s="60">
        <v>0.95684299478469304</v>
      </c>
      <c r="ABS9848" s="60"/>
      <c r="ABT9848" s="60"/>
      <c r="ABU9848" s="60"/>
      <c r="ABV9848" s="60"/>
      <c r="ABW9848" s="60"/>
      <c r="ABX9848" s="60"/>
    </row>
    <row r="9849" spans="727:752" x14ac:dyDescent="0.25">
      <c r="AAY9849" s="60"/>
      <c r="AAZ9849" s="60"/>
      <c r="ABA9849" s="60"/>
      <c r="ABB9849" s="60"/>
      <c r="ABC9849" s="60"/>
      <c r="ABD9849" s="60"/>
      <c r="ABE9849" s="60"/>
      <c r="ABF9849" s="60"/>
      <c r="ABG9849" s="60"/>
      <c r="ABH9849" s="60"/>
      <c r="ABI9849" s="60"/>
      <c r="ABJ9849" s="60"/>
      <c r="ABK9849" s="60"/>
      <c r="ABL9849" s="60"/>
      <c r="ABM9849" s="60"/>
      <c r="ABN9849" s="60"/>
      <c r="ABO9849" s="60"/>
      <c r="ABP9849" s="60"/>
      <c r="ABQ9849" s="60"/>
      <c r="ABR9849" s="60">
        <v>0.95683975951375699</v>
      </c>
      <c r="ABS9849" s="60"/>
      <c r="ABT9849" s="60"/>
      <c r="ABU9849" s="60"/>
      <c r="ABV9849" s="60"/>
      <c r="ABW9849" s="60"/>
      <c r="ABX9849" s="60"/>
    </row>
    <row r="9850" spans="727:752" x14ac:dyDescent="0.25">
      <c r="AAY9850" s="60"/>
      <c r="AAZ9850" s="60"/>
      <c r="ABA9850" s="60"/>
      <c r="ABB9850" s="60"/>
      <c r="ABC9850" s="60"/>
      <c r="ABD9850" s="60"/>
      <c r="ABE9850" s="60"/>
      <c r="ABF9850" s="60"/>
      <c r="ABG9850" s="60"/>
      <c r="ABH9850" s="60"/>
      <c r="ABI9850" s="60"/>
      <c r="ABJ9850" s="60"/>
      <c r="ABK9850" s="60"/>
      <c r="ABL9850" s="60"/>
      <c r="ABM9850" s="60"/>
      <c r="ABN9850" s="60"/>
      <c r="ABO9850" s="60"/>
      <c r="ABP9850" s="60"/>
      <c r="ABQ9850" s="60"/>
      <c r="ABR9850" s="60">
        <v>0.95683636369805103</v>
      </c>
      <c r="ABS9850" s="60"/>
      <c r="ABT9850" s="60"/>
      <c r="ABU9850" s="60"/>
      <c r="ABV9850" s="60"/>
      <c r="ABW9850" s="60"/>
      <c r="ABX9850" s="60"/>
    </row>
    <row r="9851" spans="727:752" x14ac:dyDescent="0.25">
      <c r="AAY9851" s="60"/>
      <c r="AAZ9851" s="60"/>
      <c r="ABA9851" s="60"/>
      <c r="ABB9851" s="60"/>
      <c r="ABC9851" s="60"/>
      <c r="ABD9851" s="60"/>
      <c r="ABE9851" s="60"/>
      <c r="ABF9851" s="60"/>
      <c r="ABG9851" s="60"/>
      <c r="ABH9851" s="60"/>
      <c r="ABI9851" s="60"/>
      <c r="ABJ9851" s="60"/>
      <c r="ABK9851" s="60"/>
      <c r="ABL9851" s="60"/>
      <c r="ABM9851" s="60"/>
      <c r="ABN9851" s="60"/>
      <c r="ABO9851" s="60"/>
      <c r="ABP9851" s="60"/>
      <c r="ABQ9851" s="60"/>
      <c r="ABR9851" s="60">
        <v>0.95681209741293205</v>
      </c>
      <c r="ABS9851" s="60"/>
      <c r="ABT9851" s="60"/>
      <c r="ABU9851" s="60"/>
      <c r="ABV9851" s="60"/>
      <c r="ABW9851" s="60"/>
      <c r="ABX9851" s="60"/>
    </row>
    <row r="9852" spans="727:752" x14ac:dyDescent="0.25">
      <c r="AAY9852" s="60"/>
      <c r="AAZ9852" s="60"/>
      <c r="ABA9852" s="60"/>
      <c r="ABB9852" s="60"/>
      <c r="ABC9852" s="60"/>
      <c r="ABD9852" s="60"/>
      <c r="ABE9852" s="60"/>
      <c r="ABF9852" s="60"/>
      <c r="ABG9852" s="60"/>
      <c r="ABH9852" s="60"/>
      <c r="ABI9852" s="60"/>
      <c r="ABJ9852" s="60"/>
      <c r="ABK9852" s="60"/>
      <c r="ABL9852" s="60"/>
      <c r="ABM9852" s="60"/>
      <c r="ABN9852" s="60"/>
      <c r="ABO9852" s="60"/>
      <c r="ABP9852" s="60"/>
      <c r="ABQ9852" s="60"/>
      <c r="ABR9852" s="60">
        <v>0.95680150665063901</v>
      </c>
      <c r="ABS9852" s="60"/>
      <c r="ABT9852" s="60"/>
      <c r="ABU9852" s="60"/>
      <c r="ABV9852" s="60"/>
      <c r="ABW9852" s="60"/>
      <c r="ABX9852" s="60"/>
    </row>
    <row r="9853" spans="727:752" x14ac:dyDescent="0.25">
      <c r="AAY9853" s="60"/>
      <c r="AAZ9853" s="60"/>
      <c r="ABA9853" s="60"/>
      <c r="ABB9853" s="60"/>
      <c r="ABC9853" s="60"/>
      <c r="ABD9853" s="60"/>
      <c r="ABE9853" s="60"/>
      <c r="ABF9853" s="60"/>
      <c r="ABG9853" s="60"/>
      <c r="ABH9853" s="60"/>
      <c r="ABI9853" s="60"/>
      <c r="ABJ9853" s="60"/>
      <c r="ABK9853" s="60"/>
      <c r="ABL9853" s="60"/>
      <c r="ABM9853" s="60"/>
      <c r="ABN9853" s="60"/>
      <c r="ABO9853" s="60"/>
      <c r="ABP9853" s="60"/>
      <c r="ABQ9853" s="60"/>
      <c r="ABR9853" s="60">
        <v>0.95678750040195004</v>
      </c>
      <c r="ABS9853" s="60"/>
      <c r="ABT9853" s="60"/>
      <c r="ABU9853" s="60"/>
      <c r="ABV9853" s="60"/>
      <c r="ABW9853" s="60"/>
      <c r="ABX9853" s="60"/>
    </row>
    <row r="9854" spans="727:752" x14ac:dyDescent="0.25">
      <c r="AAY9854" s="60"/>
      <c r="AAZ9854" s="60"/>
      <c r="ABA9854" s="60"/>
      <c r="ABB9854" s="60"/>
      <c r="ABC9854" s="60"/>
      <c r="ABD9854" s="60"/>
      <c r="ABE9854" s="60"/>
      <c r="ABF9854" s="60"/>
      <c r="ABG9854" s="60"/>
      <c r="ABH9854" s="60"/>
      <c r="ABI9854" s="60"/>
      <c r="ABJ9854" s="60"/>
      <c r="ABK9854" s="60"/>
      <c r="ABL9854" s="60"/>
      <c r="ABM9854" s="60"/>
      <c r="ABN9854" s="60"/>
      <c r="ABO9854" s="60"/>
      <c r="ABP9854" s="60"/>
      <c r="ABQ9854" s="60"/>
      <c r="ABR9854" s="60">
        <v>0.95677140241018999</v>
      </c>
      <c r="ABS9854" s="60"/>
      <c r="ABT9854" s="60"/>
      <c r="ABU9854" s="60"/>
      <c r="ABV9854" s="60"/>
      <c r="ABW9854" s="60"/>
      <c r="ABX9854" s="60"/>
    </row>
    <row r="9855" spans="727:752" x14ac:dyDescent="0.25">
      <c r="AAY9855" s="60"/>
      <c r="AAZ9855" s="60"/>
      <c r="ABA9855" s="60"/>
      <c r="ABB9855" s="60"/>
      <c r="ABC9855" s="60"/>
      <c r="ABD9855" s="60"/>
      <c r="ABE9855" s="60"/>
      <c r="ABF9855" s="60"/>
      <c r="ABG9855" s="60"/>
      <c r="ABH9855" s="60"/>
      <c r="ABI9855" s="60"/>
      <c r="ABJ9855" s="60"/>
      <c r="ABK9855" s="60"/>
      <c r="ABL9855" s="60"/>
      <c r="ABM9855" s="60"/>
      <c r="ABN9855" s="60"/>
      <c r="ABO9855" s="60"/>
      <c r="ABP9855" s="60"/>
      <c r="ABQ9855" s="60"/>
      <c r="ABR9855" s="60">
        <v>0.95675824305706603</v>
      </c>
      <c r="ABS9855" s="60"/>
      <c r="ABT9855" s="60"/>
      <c r="ABU9855" s="60"/>
      <c r="ABV9855" s="60"/>
      <c r="ABW9855" s="60"/>
      <c r="ABX9855" s="60"/>
    </row>
    <row r="9856" spans="727:752" x14ac:dyDescent="0.25">
      <c r="AAY9856" s="60"/>
      <c r="AAZ9856" s="60"/>
      <c r="ABA9856" s="60"/>
      <c r="ABB9856" s="60"/>
      <c r="ABC9856" s="60"/>
      <c r="ABD9856" s="60"/>
      <c r="ABE9856" s="60"/>
      <c r="ABF9856" s="60"/>
      <c r="ABG9856" s="60"/>
      <c r="ABH9856" s="60"/>
      <c r="ABI9856" s="60"/>
      <c r="ABJ9856" s="60"/>
      <c r="ABK9856" s="60"/>
      <c r="ABL9856" s="60"/>
      <c r="ABM9856" s="60"/>
      <c r="ABN9856" s="60"/>
      <c r="ABO9856" s="60"/>
      <c r="ABP9856" s="60"/>
      <c r="ABQ9856" s="60"/>
      <c r="ABR9856" s="60">
        <v>0.95671526111399297</v>
      </c>
      <c r="ABS9856" s="60"/>
      <c r="ABT9856" s="60"/>
      <c r="ABU9856" s="60"/>
      <c r="ABV9856" s="60"/>
      <c r="ABW9856" s="60"/>
      <c r="ABX9856" s="60"/>
    </row>
    <row r="9857" spans="727:752" x14ac:dyDescent="0.25">
      <c r="AAY9857" s="60"/>
      <c r="AAZ9857" s="60"/>
      <c r="ABA9857" s="60"/>
      <c r="ABB9857" s="60"/>
      <c r="ABC9857" s="60"/>
      <c r="ABD9857" s="60"/>
      <c r="ABE9857" s="60"/>
      <c r="ABF9857" s="60"/>
      <c r="ABG9857" s="60"/>
      <c r="ABH9857" s="60"/>
      <c r="ABI9857" s="60"/>
      <c r="ABJ9857" s="60"/>
      <c r="ABK9857" s="60"/>
      <c r="ABL9857" s="60"/>
      <c r="ABM9857" s="60"/>
      <c r="ABN9857" s="60"/>
      <c r="ABO9857" s="60"/>
      <c r="ABP9857" s="60"/>
      <c r="ABQ9857" s="60"/>
      <c r="ABR9857" s="60">
        <v>0.95670044187576697</v>
      </c>
      <c r="ABS9857" s="60"/>
      <c r="ABT9857" s="60"/>
      <c r="ABU9857" s="60"/>
      <c r="ABV9857" s="60"/>
      <c r="ABW9857" s="60"/>
      <c r="ABX9857" s="60"/>
    </row>
    <row r="9858" spans="727:752" x14ac:dyDescent="0.25">
      <c r="AAY9858" s="60"/>
      <c r="AAZ9858" s="60"/>
      <c r="ABA9858" s="60"/>
      <c r="ABB9858" s="60"/>
      <c r="ABC9858" s="60"/>
      <c r="ABD9858" s="60"/>
      <c r="ABE9858" s="60"/>
      <c r="ABF9858" s="60"/>
      <c r="ABG9858" s="60"/>
      <c r="ABH9858" s="60"/>
      <c r="ABI9858" s="60"/>
      <c r="ABJ9858" s="60"/>
      <c r="ABK9858" s="60"/>
      <c r="ABL9858" s="60"/>
      <c r="ABM9858" s="60"/>
      <c r="ABN9858" s="60"/>
      <c r="ABO9858" s="60"/>
      <c r="ABP9858" s="60"/>
      <c r="ABQ9858" s="60"/>
      <c r="ABR9858" s="60">
        <v>0.95669207349889696</v>
      </c>
      <c r="ABS9858" s="60"/>
      <c r="ABT9858" s="60"/>
      <c r="ABU9858" s="60"/>
      <c r="ABV9858" s="60"/>
      <c r="ABW9858" s="60"/>
      <c r="ABX9858" s="60"/>
    </row>
    <row r="9859" spans="727:752" x14ac:dyDescent="0.25">
      <c r="AAY9859" s="60"/>
      <c r="AAZ9859" s="60"/>
      <c r="ABA9859" s="60"/>
      <c r="ABB9859" s="60"/>
      <c r="ABC9859" s="60"/>
      <c r="ABD9859" s="60"/>
      <c r="ABE9859" s="60"/>
      <c r="ABF9859" s="60"/>
      <c r="ABG9859" s="60"/>
      <c r="ABH9859" s="60"/>
      <c r="ABI9859" s="60"/>
      <c r="ABJ9859" s="60"/>
      <c r="ABK9859" s="60"/>
      <c r="ABL9859" s="60"/>
      <c r="ABM9859" s="60"/>
      <c r="ABN9859" s="60"/>
      <c r="ABO9859" s="60"/>
      <c r="ABP9859" s="60"/>
      <c r="ABQ9859" s="60"/>
      <c r="ABR9859" s="60">
        <v>0.95667412073472802</v>
      </c>
      <c r="ABS9859" s="60"/>
      <c r="ABT9859" s="60"/>
      <c r="ABU9859" s="60"/>
      <c r="ABV9859" s="60"/>
      <c r="ABW9859" s="60"/>
      <c r="ABX9859" s="60"/>
    </row>
    <row r="9860" spans="727:752" x14ac:dyDescent="0.25">
      <c r="AAY9860" s="60"/>
      <c r="AAZ9860" s="60"/>
      <c r="ABA9860" s="60"/>
      <c r="ABB9860" s="60"/>
      <c r="ABC9860" s="60"/>
      <c r="ABD9860" s="60"/>
      <c r="ABE9860" s="60"/>
      <c r="ABF9860" s="60"/>
      <c r="ABG9860" s="60"/>
      <c r="ABH9860" s="60"/>
      <c r="ABI9860" s="60"/>
      <c r="ABJ9860" s="60"/>
      <c r="ABK9860" s="60"/>
      <c r="ABL9860" s="60"/>
      <c r="ABM9860" s="60"/>
      <c r="ABN9860" s="60"/>
      <c r="ABO9860" s="60"/>
      <c r="ABP9860" s="60"/>
      <c r="ABQ9860" s="60"/>
      <c r="ABR9860" s="60">
        <v>0.95666025820213196</v>
      </c>
      <c r="ABS9860" s="60"/>
      <c r="ABT9860" s="60"/>
      <c r="ABU9860" s="60"/>
      <c r="ABV9860" s="60"/>
      <c r="ABW9860" s="60"/>
      <c r="ABX9860" s="60"/>
    </row>
    <row r="9861" spans="727:752" x14ac:dyDescent="0.25">
      <c r="AAY9861" s="60"/>
      <c r="AAZ9861" s="60"/>
      <c r="ABA9861" s="60"/>
      <c r="ABB9861" s="60"/>
      <c r="ABC9861" s="60"/>
      <c r="ABD9861" s="60"/>
      <c r="ABE9861" s="60"/>
      <c r="ABF9861" s="60"/>
      <c r="ABG9861" s="60"/>
      <c r="ABH9861" s="60"/>
      <c r="ABI9861" s="60"/>
      <c r="ABJ9861" s="60"/>
      <c r="ABK9861" s="60"/>
      <c r="ABL9861" s="60"/>
      <c r="ABM9861" s="60"/>
      <c r="ABN9861" s="60"/>
      <c r="ABO9861" s="60"/>
      <c r="ABP9861" s="60"/>
      <c r="ABQ9861" s="60"/>
      <c r="ABR9861" s="60">
        <v>0.95665093969232995</v>
      </c>
      <c r="ABS9861" s="60"/>
      <c r="ABT9861" s="60"/>
      <c r="ABU9861" s="60"/>
      <c r="ABV9861" s="60"/>
      <c r="ABW9861" s="60"/>
      <c r="ABX9861" s="60"/>
    </row>
    <row r="9862" spans="727:752" x14ac:dyDescent="0.25">
      <c r="AAY9862" s="60"/>
      <c r="AAZ9862" s="60"/>
      <c r="ABA9862" s="60"/>
      <c r="ABB9862" s="60"/>
      <c r="ABC9862" s="60"/>
      <c r="ABD9862" s="60"/>
      <c r="ABE9862" s="60"/>
      <c r="ABF9862" s="60"/>
      <c r="ABG9862" s="60"/>
      <c r="ABH9862" s="60"/>
      <c r="ABI9862" s="60"/>
      <c r="ABJ9862" s="60"/>
      <c r="ABK9862" s="60"/>
      <c r="ABL9862" s="60"/>
      <c r="ABM9862" s="60"/>
      <c r="ABN9862" s="60"/>
      <c r="ABO9862" s="60"/>
      <c r="ABP9862" s="60"/>
      <c r="ABQ9862" s="60"/>
      <c r="ABR9862" s="60">
        <v>0.95664417711653005</v>
      </c>
      <c r="ABS9862" s="60"/>
      <c r="ABT9862" s="60"/>
      <c r="ABU9862" s="60"/>
      <c r="ABV9862" s="60"/>
      <c r="ABW9862" s="60"/>
      <c r="ABX9862" s="60"/>
    </row>
    <row r="9863" spans="727:752" x14ac:dyDescent="0.25">
      <c r="AAY9863" s="60"/>
      <c r="AAZ9863" s="60"/>
      <c r="ABA9863" s="60"/>
      <c r="ABB9863" s="60"/>
      <c r="ABC9863" s="60"/>
      <c r="ABD9863" s="60"/>
      <c r="ABE9863" s="60"/>
      <c r="ABF9863" s="60"/>
      <c r="ABG9863" s="60"/>
      <c r="ABH9863" s="60"/>
      <c r="ABI9863" s="60"/>
      <c r="ABJ9863" s="60"/>
      <c r="ABK9863" s="60"/>
      <c r="ABL9863" s="60"/>
      <c r="ABM9863" s="60"/>
      <c r="ABN9863" s="60"/>
      <c r="ABO9863" s="60"/>
      <c r="ABP9863" s="60"/>
      <c r="ABQ9863" s="60"/>
      <c r="ABR9863" s="60">
        <v>0.95662405524357597</v>
      </c>
      <c r="ABS9863" s="60"/>
      <c r="ABT9863" s="60"/>
      <c r="ABU9863" s="60"/>
      <c r="ABV9863" s="60"/>
      <c r="ABW9863" s="60"/>
      <c r="ABX9863" s="60"/>
    </row>
    <row r="9864" spans="727:752" x14ac:dyDescent="0.25">
      <c r="AAY9864" s="60"/>
      <c r="AAZ9864" s="60"/>
      <c r="ABA9864" s="60"/>
      <c r="ABB9864" s="60"/>
      <c r="ABC9864" s="60"/>
      <c r="ABD9864" s="60"/>
      <c r="ABE9864" s="60"/>
      <c r="ABF9864" s="60"/>
      <c r="ABG9864" s="60"/>
      <c r="ABH9864" s="60"/>
      <c r="ABI9864" s="60"/>
      <c r="ABJ9864" s="60"/>
      <c r="ABK9864" s="60"/>
      <c r="ABL9864" s="60"/>
      <c r="ABM9864" s="60"/>
      <c r="ABN9864" s="60"/>
      <c r="ABO9864" s="60"/>
      <c r="ABP9864" s="60"/>
      <c r="ABQ9864" s="60"/>
      <c r="ABR9864" s="60">
        <v>0.95660414611072098</v>
      </c>
      <c r="ABS9864" s="60"/>
      <c r="ABT9864" s="60"/>
      <c r="ABU9864" s="60"/>
      <c r="ABV9864" s="60"/>
      <c r="ABW9864" s="60"/>
      <c r="ABX9864" s="60"/>
    </row>
    <row r="9865" spans="727:752" x14ac:dyDescent="0.25">
      <c r="AAY9865" s="60"/>
      <c r="AAZ9865" s="60"/>
      <c r="ABA9865" s="60"/>
      <c r="ABB9865" s="60"/>
      <c r="ABC9865" s="60"/>
      <c r="ABD9865" s="60"/>
      <c r="ABE9865" s="60"/>
      <c r="ABF9865" s="60"/>
      <c r="ABG9865" s="60"/>
      <c r="ABH9865" s="60"/>
      <c r="ABI9865" s="60"/>
      <c r="ABJ9865" s="60"/>
      <c r="ABK9865" s="60"/>
      <c r="ABL9865" s="60"/>
      <c r="ABM9865" s="60"/>
      <c r="ABN9865" s="60"/>
      <c r="ABO9865" s="60"/>
      <c r="ABP9865" s="60"/>
      <c r="ABQ9865" s="60"/>
      <c r="ABR9865" s="60">
        <v>0.956597473747826</v>
      </c>
      <c r="ABS9865" s="60"/>
      <c r="ABT9865" s="60"/>
      <c r="ABU9865" s="60"/>
      <c r="ABV9865" s="60"/>
      <c r="ABW9865" s="60"/>
      <c r="ABX9865" s="60"/>
    </row>
    <row r="9866" spans="727:752" x14ac:dyDescent="0.25">
      <c r="AAY9866" s="60"/>
      <c r="AAZ9866" s="60"/>
      <c r="ABA9866" s="60"/>
      <c r="ABB9866" s="60"/>
      <c r="ABC9866" s="60"/>
      <c r="ABD9866" s="60"/>
      <c r="ABE9866" s="60"/>
      <c r="ABF9866" s="60"/>
      <c r="ABG9866" s="60"/>
      <c r="ABH9866" s="60"/>
      <c r="ABI9866" s="60"/>
      <c r="ABJ9866" s="60"/>
      <c r="ABK9866" s="60"/>
      <c r="ABL9866" s="60"/>
      <c r="ABM9866" s="60"/>
      <c r="ABN9866" s="60"/>
      <c r="ABO9866" s="60"/>
      <c r="ABP9866" s="60"/>
      <c r="ABQ9866" s="60"/>
      <c r="ABR9866" s="60">
        <v>0.95657532740819795</v>
      </c>
      <c r="ABS9866" s="60"/>
      <c r="ABT9866" s="60"/>
      <c r="ABU9866" s="60"/>
      <c r="ABV9866" s="60"/>
      <c r="ABW9866" s="60"/>
      <c r="ABX9866" s="60"/>
    </row>
    <row r="9867" spans="727:752" x14ac:dyDescent="0.25">
      <c r="AAY9867" s="60"/>
      <c r="AAZ9867" s="60"/>
      <c r="ABA9867" s="60"/>
      <c r="ABB9867" s="60"/>
      <c r="ABC9867" s="60"/>
      <c r="ABD9867" s="60"/>
      <c r="ABE9867" s="60"/>
      <c r="ABF9867" s="60"/>
      <c r="ABG9867" s="60"/>
      <c r="ABH9867" s="60"/>
      <c r="ABI9867" s="60"/>
      <c r="ABJ9867" s="60"/>
      <c r="ABK9867" s="60"/>
      <c r="ABL9867" s="60"/>
      <c r="ABM9867" s="60"/>
      <c r="ABN9867" s="60"/>
      <c r="ABO9867" s="60"/>
      <c r="ABP9867" s="60"/>
      <c r="ABQ9867" s="60"/>
      <c r="ABR9867" s="60">
        <v>0.95654464352322299</v>
      </c>
      <c r="ABS9867" s="60"/>
      <c r="ABT9867" s="60"/>
      <c r="ABU9867" s="60"/>
      <c r="ABV9867" s="60"/>
      <c r="ABW9867" s="60"/>
      <c r="ABX9867" s="60"/>
    </row>
    <row r="9868" spans="727:752" x14ac:dyDescent="0.25">
      <c r="AAY9868" s="60"/>
      <c r="AAZ9868" s="60"/>
      <c r="ABA9868" s="60"/>
      <c r="ABB9868" s="60"/>
      <c r="ABC9868" s="60"/>
      <c r="ABD9868" s="60"/>
      <c r="ABE9868" s="60"/>
      <c r="ABF9868" s="60"/>
      <c r="ABG9868" s="60"/>
      <c r="ABH9868" s="60"/>
      <c r="ABI9868" s="60"/>
      <c r="ABJ9868" s="60"/>
      <c r="ABK9868" s="60"/>
      <c r="ABL9868" s="60"/>
      <c r="ABM9868" s="60"/>
      <c r="ABN9868" s="60"/>
      <c r="ABO9868" s="60"/>
      <c r="ABP9868" s="60"/>
      <c r="ABQ9868" s="60"/>
      <c r="ABR9868" s="60">
        <v>0.956510617201207</v>
      </c>
      <c r="ABS9868" s="60"/>
      <c r="ABT9868" s="60"/>
      <c r="ABU9868" s="60"/>
      <c r="ABV9868" s="60"/>
      <c r="ABW9868" s="60"/>
      <c r="ABX9868" s="60"/>
    </row>
    <row r="9869" spans="727:752" x14ac:dyDescent="0.25">
      <c r="AAY9869" s="60"/>
      <c r="AAZ9869" s="60"/>
      <c r="ABA9869" s="60"/>
      <c r="ABB9869" s="60"/>
      <c r="ABC9869" s="60"/>
      <c r="ABD9869" s="60"/>
      <c r="ABE9869" s="60"/>
      <c r="ABF9869" s="60"/>
      <c r="ABG9869" s="60"/>
      <c r="ABH9869" s="60"/>
      <c r="ABI9869" s="60"/>
      <c r="ABJ9869" s="60"/>
      <c r="ABK9869" s="60"/>
      <c r="ABL9869" s="60"/>
      <c r="ABM9869" s="60"/>
      <c r="ABN9869" s="60"/>
      <c r="ABO9869" s="60"/>
      <c r="ABP9869" s="60"/>
      <c r="ABQ9869" s="60"/>
      <c r="ABR9869" s="60">
        <v>0.95650345397220105</v>
      </c>
      <c r="ABS9869" s="60"/>
      <c r="ABT9869" s="60"/>
      <c r="ABU9869" s="60"/>
      <c r="ABV9869" s="60"/>
      <c r="ABW9869" s="60"/>
      <c r="ABX9869" s="60"/>
    </row>
    <row r="9870" spans="727:752" x14ac:dyDescent="0.25">
      <c r="AAY9870" s="60"/>
      <c r="AAZ9870" s="60"/>
      <c r="ABA9870" s="60"/>
      <c r="ABB9870" s="60"/>
      <c r="ABC9870" s="60"/>
      <c r="ABD9870" s="60"/>
      <c r="ABE9870" s="60"/>
      <c r="ABF9870" s="60"/>
      <c r="ABG9870" s="60"/>
      <c r="ABH9870" s="60"/>
      <c r="ABI9870" s="60"/>
      <c r="ABJ9870" s="60"/>
      <c r="ABK9870" s="60"/>
      <c r="ABL9870" s="60"/>
      <c r="ABM9870" s="60"/>
      <c r="ABN9870" s="60"/>
      <c r="ABO9870" s="60"/>
      <c r="ABP9870" s="60"/>
      <c r="ABQ9870" s="60"/>
      <c r="ABR9870" s="60">
        <v>0.95649822730682699</v>
      </c>
      <c r="ABS9870" s="60"/>
      <c r="ABT9870" s="60"/>
      <c r="ABU9870" s="60"/>
      <c r="ABV9870" s="60"/>
      <c r="ABW9870" s="60"/>
      <c r="ABX9870" s="60"/>
    </row>
    <row r="9871" spans="727:752" x14ac:dyDescent="0.25">
      <c r="AAY9871" s="60"/>
      <c r="AAZ9871" s="60"/>
      <c r="ABA9871" s="60"/>
      <c r="ABB9871" s="60"/>
      <c r="ABC9871" s="60"/>
      <c r="ABD9871" s="60"/>
      <c r="ABE9871" s="60"/>
      <c r="ABF9871" s="60"/>
      <c r="ABG9871" s="60"/>
      <c r="ABH9871" s="60"/>
      <c r="ABI9871" s="60"/>
      <c r="ABJ9871" s="60"/>
      <c r="ABK9871" s="60"/>
      <c r="ABL9871" s="60"/>
      <c r="ABM9871" s="60"/>
      <c r="ABN9871" s="60"/>
      <c r="ABO9871" s="60"/>
      <c r="ABP9871" s="60"/>
      <c r="ABQ9871" s="60"/>
      <c r="ABR9871" s="60">
        <v>0.95649209368865196</v>
      </c>
      <c r="ABS9871" s="60"/>
      <c r="ABT9871" s="60"/>
      <c r="ABU9871" s="60"/>
      <c r="ABV9871" s="60"/>
      <c r="ABW9871" s="60"/>
      <c r="ABX9871" s="60"/>
    </row>
    <row r="9872" spans="727:752" x14ac:dyDescent="0.25">
      <c r="AAY9872" s="60"/>
      <c r="AAZ9872" s="60"/>
      <c r="ABA9872" s="60"/>
      <c r="ABB9872" s="60"/>
      <c r="ABC9872" s="60"/>
      <c r="ABD9872" s="60"/>
      <c r="ABE9872" s="60"/>
      <c r="ABF9872" s="60"/>
      <c r="ABG9872" s="60"/>
      <c r="ABH9872" s="60"/>
      <c r="ABI9872" s="60"/>
      <c r="ABJ9872" s="60"/>
      <c r="ABK9872" s="60"/>
      <c r="ABL9872" s="60"/>
      <c r="ABM9872" s="60"/>
      <c r="ABN9872" s="60"/>
      <c r="ABO9872" s="60"/>
      <c r="ABP9872" s="60"/>
      <c r="ABQ9872" s="60"/>
      <c r="ABR9872" s="60">
        <v>0.95649181298540598</v>
      </c>
      <c r="ABS9872" s="60"/>
      <c r="ABT9872" s="60"/>
      <c r="ABU9872" s="60"/>
      <c r="ABV9872" s="60"/>
      <c r="ABW9872" s="60"/>
      <c r="ABX9872" s="60"/>
    </row>
    <row r="9873" spans="727:752" x14ac:dyDescent="0.25">
      <c r="AAY9873" s="60"/>
      <c r="AAZ9873" s="60"/>
      <c r="ABA9873" s="60"/>
      <c r="ABB9873" s="60"/>
      <c r="ABC9873" s="60"/>
      <c r="ABD9873" s="60"/>
      <c r="ABE9873" s="60"/>
      <c r="ABF9873" s="60"/>
      <c r="ABG9873" s="60"/>
      <c r="ABH9873" s="60"/>
      <c r="ABI9873" s="60"/>
      <c r="ABJ9873" s="60"/>
      <c r="ABK9873" s="60"/>
      <c r="ABL9873" s="60"/>
      <c r="ABM9873" s="60"/>
      <c r="ABN9873" s="60"/>
      <c r="ABO9873" s="60"/>
      <c r="ABP9873" s="60"/>
      <c r="ABQ9873" s="60"/>
      <c r="ABR9873" s="60">
        <v>0.95648816810204296</v>
      </c>
      <c r="ABS9873" s="60"/>
      <c r="ABT9873" s="60"/>
      <c r="ABU9873" s="60"/>
      <c r="ABV9873" s="60"/>
      <c r="ABW9873" s="60"/>
      <c r="ABX9873" s="60"/>
    </row>
    <row r="9874" spans="727:752" x14ac:dyDescent="0.25">
      <c r="AAY9874" s="60"/>
      <c r="AAZ9874" s="60"/>
      <c r="ABA9874" s="60"/>
      <c r="ABB9874" s="60"/>
      <c r="ABC9874" s="60"/>
      <c r="ABD9874" s="60"/>
      <c r="ABE9874" s="60"/>
      <c r="ABF9874" s="60"/>
      <c r="ABG9874" s="60"/>
      <c r="ABH9874" s="60"/>
      <c r="ABI9874" s="60"/>
      <c r="ABJ9874" s="60"/>
      <c r="ABK9874" s="60"/>
      <c r="ABL9874" s="60"/>
      <c r="ABM9874" s="60"/>
      <c r="ABN9874" s="60"/>
      <c r="ABO9874" s="60"/>
      <c r="ABP9874" s="60"/>
      <c r="ABQ9874" s="60"/>
      <c r="ABR9874" s="60">
        <v>0.95648388493967196</v>
      </c>
      <c r="ABS9874" s="60"/>
      <c r="ABT9874" s="60"/>
      <c r="ABU9874" s="60"/>
      <c r="ABV9874" s="60"/>
      <c r="ABW9874" s="60"/>
      <c r="ABX9874" s="60"/>
    </row>
    <row r="9875" spans="727:752" x14ac:dyDescent="0.25">
      <c r="AAY9875" s="60"/>
      <c r="AAZ9875" s="60"/>
      <c r="ABA9875" s="60"/>
      <c r="ABB9875" s="60"/>
      <c r="ABC9875" s="60"/>
      <c r="ABD9875" s="60"/>
      <c r="ABE9875" s="60"/>
      <c r="ABF9875" s="60"/>
      <c r="ABG9875" s="60"/>
      <c r="ABH9875" s="60"/>
      <c r="ABI9875" s="60"/>
      <c r="ABJ9875" s="60"/>
      <c r="ABK9875" s="60"/>
      <c r="ABL9875" s="60"/>
      <c r="ABM9875" s="60"/>
      <c r="ABN9875" s="60"/>
      <c r="ABO9875" s="60"/>
      <c r="ABP9875" s="60"/>
      <c r="ABQ9875" s="60"/>
      <c r="ABR9875" s="60">
        <v>0.95645202621372505</v>
      </c>
      <c r="ABS9875" s="60"/>
      <c r="ABT9875" s="60"/>
      <c r="ABU9875" s="60"/>
      <c r="ABV9875" s="60"/>
      <c r="ABW9875" s="60"/>
      <c r="ABX9875" s="60"/>
    </row>
    <row r="9876" spans="727:752" x14ac:dyDescent="0.25">
      <c r="AAY9876" s="60"/>
      <c r="AAZ9876" s="60"/>
      <c r="ABA9876" s="60"/>
      <c r="ABB9876" s="60"/>
      <c r="ABC9876" s="60"/>
      <c r="ABD9876" s="60"/>
      <c r="ABE9876" s="60"/>
      <c r="ABF9876" s="60"/>
      <c r="ABG9876" s="60"/>
      <c r="ABH9876" s="60"/>
      <c r="ABI9876" s="60"/>
      <c r="ABJ9876" s="60"/>
      <c r="ABK9876" s="60"/>
      <c r="ABL9876" s="60"/>
      <c r="ABM9876" s="60"/>
      <c r="ABN9876" s="60"/>
      <c r="ABO9876" s="60"/>
      <c r="ABP9876" s="60"/>
      <c r="ABQ9876" s="60"/>
      <c r="ABR9876" s="60">
        <v>0.95642896820943901</v>
      </c>
      <c r="ABS9876" s="60"/>
      <c r="ABT9876" s="60"/>
      <c r="ABU9876" s="60"/>
      <c r="ABV9876" s="60"/>
      <c r="ABW9876" s="60"/>
      <c r="ABX9876" s="60"/>
    </row>
    <row r="9877" spans="727:752" x14ac:dyDescent="0.25">
      <c r="AAY9877" s="60"/>
      <c r="AAZ9877" s="60"/>
      <c r="ABA9877" s="60"/>
      <c r="ABB9877" s="60"/>
      <c r="ABC9877" s="60"/>
      <c r="ABD9877" s="60"/>
      <c r="ABE9877" s="60"/>
      <c r="ABF9877" s="60"/>
      <c r="ABG9877" s="60"/>
      <c r="ABH9877" s="60"/>
      <c r="ABI9877" s="60"/>
      <c r="ABJ9877" s="60"/>
      <c r="ABK9877" s="60"/>
      <c r="ABL9877" s="60"/>
      <c r="ABM9877" s="60"/>
      <c r="ABN9877" s="60"/>
      <c r="ABO9877" s="60"/>
      <c r="ABP9877" s="60"/>
      <c r="ABQ9877" s="60"/>
      <c r="ABR9877" s="60">
        <v>0.95642546119002103</v>
      </c>
      <c r="ABS9877" s="60"/>
      <c r="ABT9877" s="60"/>
      <c r="ABU9877" s="60"/>
      <c r="ABV9877" s="60"/>
      <c r="ABW9877" s="60"/>
      <c r="ABX9877" s="60"/>
    </row>
    <row r="9878" spans="727:752" x14ac:dyDescent="0.25">
      <c r="AAY9878" s="60"/>
      <c r="AAZ9878" s="60"/>
      <c r="ABA9878" s="60"/>
      <c r="ABB9878" s="60"/>
      <c r="ABC9878" s="60"/>
      <c r="ABD9878" s="60"/>
      <c r="ABE9878" s="60"/>
      <c r="ABF9878" s="60"/>
      <c r="ABG9878" s="60"/>
      <c r="ABH9878" s="60"/>
      <c r="ABI9878" s="60"/>
      <c r="ABJ9878" s="60"/>
      <c r="ABK9878" s="60"/>
      <c r="ABL9878" s="60"/>
      <c r="ABM9878" s="60"/>
      <c r="ABN9878" s="60"/>
      <c r="ABO9878" s="60"/>
      <c r="ABP9878" s="60"/>
      <c r="ABQ9878" s="60"/>
      <c r="ABR9878" s="60">
        <v>0.95640582990574696</v>
      </c>
      <c r="ABS9878" s="60"/>
      <c r="ABT9878" s="60"/>
      <c r="ABU9878" s="60"/>
      <c r="ABV9878" s="60"/>
      <c r="ABW9878" s="60"/>
      <c r="ABX9878" s="60"/>
    </row>
    <row r="9879" spans="727:752" x14ac:dyDescent="0.25">
      <c r="AAY9879" s="60"/>
      <c r="AAZ9879" s="60"/>
      <c r="ABA9879" s="60"/>
      <c r="ABB9879" s="60"/>
      <c r="ABC9879" s="60"/>
      <c r="ABD9879" s="60"/>
      <c r="ABE9879" s="60"/>
      <c r="ABF9879" s="60"/>
      <c r="ABG9879" s="60"/>
      <c r="ABH9879" s="60"/>
      <c r="ABI9879" s="60"/>
      <c r="ABJ9879" s="60"/>
      <c r="ABK9879" s="60"/>
      <c r="ABL9879" s="60"/>
      <c r="ABM9879" s="60"/>
      <c r="ABN9879" s="60"/>
      <c r="ABO9879" s="60"/>
      <c r="ABP9879" s="60"/>
      <c r="ABQ9879" s="60"/>
      <c r="ABR9879" s="60">
        <v>0.95639335369399603</v>
      </c>
      <c r="ABS9879" s="60"/>
      <c r="ABT9879" s="60"/>
      <c r="ABU9879" s="60"/>
      <c r="ABV9879" s="60"/>
      <c r="ABW9879" s="60"/>
      <c r="ABX9879" s="60"/>
    </row>
    <row r="9880" spans="727:752" x14ac:dyDescent="0.25">
      <c r="AAY9880" s="60"/>
      <c r="AAZ9880" s="60"/>
      <c r="ABA9880" s="60"/>
      <c r="ABB9880" s="60"/>
      <c r="ABC9880" s="60"/>
      <c r="ABD9880" s="60"/>
      <c r="ABE9880" s="60"/>
      <c r="ABF9880" s="60"/>
      <c r="ABG9880" s="60"/>
      <c r="ABH9880" s="60"/>
      <c r="ABI9880" s="60"/>
      <c r="ABJ9880" s="60"/>
      <c r="ABK9880" s="60"/>
      <c r="ABL9880" s="60"/>
      <c r="ABM9880" s="60"/>
      <c r="ABN9880" s="60"/>
      <c r="ABO9880" s="60"/>
      <c r="ABP9880" s="60"/>
      <c r="ABQ9880" s="60"/>
      <c r="ABR9880" s="60">
        <v>0.95637890753134802</v>
      </c>
      <c r="ABS9880" s="60"/>
      <c r="ABT9880" s="60"/>
      <c r="ABU9880" s="60"/>
      <c r="ABV9880" s="60"/>
      <c r="ABW9880" s="60"/>
      <c r="ABX9880" s="60"/>
    </row>
    <row r="9881" spans="727:752" x14ac:dyDescent="0.25">
      <c r="AAY9881" s="60"/>
      <c r="AAZ9881" s="60"/>
      <c r="ABA9881" s="60"/>
      <c r="ABB9881" s="60"/>
      <c r="ABC9881" s="60"/>
      <c r="ABD9881" s="60"/>
      <c r="ABE9881" s="60"/>
      <c r="ABF9881" s="60"/>
      <c r="ABG9881" s="60"/>
      <c r="ABH9881" s="60"/>
      <c r="ABI9881" s="60"/>
      <c r="ABJ9881" s="60"/>
      <c r="ABK9881" s="60"/>
      <c r="ABL9881" s="60"/>
      <c r="ABM9881" s="60"/>
      <c r="ABN9881" s="60"/>
      <c r="ABO9881" s="60"/>
      <c r="ABP9881" s="60"/>
      <c r="ABQ9881" s="60"/>
      <c r="ABR9881" s="60">
        <v>0.95637363922663299</v>
      </c>
      <c r="ABS9881" s="60"/>
      <c r="ABT9881" s="60"/>
      <c r="ABU9881" s="60"/>
      <c r="ABV9881" s="60"/>
      <c r="ABW9881" s="60"/>
      <c r="ABX9881" s="60"/>
    </row>
    <row r="9882" spans="727:752" x14ac:dyDescent="0.25">
      <c r="AAY9882" s="60"/>
      <c r="AAZ9882" s="60"/>
      <c r="ABA9882" s="60"/>
      <c r="ABB9882" s="60"/>
      <c r="ABC9882" s="60"/>
      <c r="ABD9882" s="60"/>
      <c r="ABE9882" s="60"/>
      <c r="ABF9882" s="60"/>
      <c r="ABG9882" s="60"/>
      <c r="ABH9882" s="60"/>
      <c r="ABI9882" s="60"/>
      <c r="ABJ9882" s="60"/>
      <c r="ABK9882" s="60"/>
      <c r="ABL9882" s="60"/>
      <c r="ABM9882" s="60"/>
      <c r="ABN9882" s="60"/>
      <c r="ABO9882" s="60"/>
      <c r="ABP9882" s="60"/>
      <c r="ABQ9882" s="60"/>
      <c r="ABR9882" s="60">
        <v>0.95637015057404395</v>
      </c>
      <c r="ABS9882" s="60"/>
      <c r="ABT9882" s="60"/>
      <c r="ABU9882" s="60"/>
      <c r="ABV9882" s="60"/>
      <c r="ABW9882" s="60"/>
      <c r="ABX9882" s="60"/>
    </row>
    <row r="9883" spans="727:752" x14ac:dyDescent="0.25">
      <c r="AAY9883" s="60"/>
      <c r="AAZ9883" s="60"/>
      <c r="ABA9883" s="60"/>
      <c r="ABB9883" s="60"/>
      <c r="ABC9883" s="60"/>
      <c r="ABD9883" s="60"/>
      <c r="ABE9883" s="60"/>
      <c r="ABF9883" s="60"/>
      <c r="ABG9883" s="60"/>
      <c r="ABH9883" s="60"/>
      <c r="ABI9883" s="60"/>
      <c r="ABJ9883" s="60"/>
      <c r="ABK9883" s="60"/>
      <c r="ABL9883" s="60"/>
      <c r="ABM9883" s="60"/>
      <c r="ABN9883" s="60"/>
      <c r="ABO9883" s="60"/>
      <c r="ABP9883" s="60"/>
      <c r="ABQ9883" s="60"/>
      <c r="ABR9883" s="60">
        <v>0.95635813348297205</v>
      </c>
      <c r="ABS9883" s="60"/>
      <c r="ABT9883" s="60"/>
      <c r="ABU9883" s="60"/>
      <c r="ABV9883" s="60"/>
      <c r="ABW9883" s="60"/>
      <c r="ABX9883" s="60"/>
    </row>
    <row r="9884" spans="727:752" x14ac:dyDescent="0.25">
      <c r="AAY9884" s="60"/>
      <c r="AAZ9884" s="60"/>
      <c r="ABA9884" s="60"/>
      <c r="ABB9884" s="60"/>
      <c r="ABC9884" s="60"/>
      <c r="ABD9884" s="60"/>
      <c r="ABE9884" s="60"/>
      <c r="ABF9884" s="60"/>
      <c r="ABG9884" s="60"/>
      <c r="ABH9884" s="60"/>
      <c r="ABI9884" s="60"/>
      <c r="ABJ9884" s="60"/>
      <c r="ABK9884" s="60"/>
      <c r="ABL9884" s="60"/>
      <c r="ABM9884" s="60"/>
      <c r="ABN9884" s="60"/>
      <c r="ABO9884" s="60"/>
      <c r="ABP9884" s="60"/>
      <c r="ABQ9884" s="60"/>
      <c r="ABR9884" s="60">
        <v>0.95633142098309598</v>
      </c>
      <c r="ABS9884" s="60"/>
      <c r="ABT9884" s="60"/>
      <c r="ABU9884" s="60"/>
      <c r="ABV9884" s="60"/>
      <c r="ABW9884" s="60"/>
      <c r="ABX9884" s="60"/>
    </row>
    <row r="9885" spans="727:752" x14ac:dyDescent="0.25">
      <c r="AAY9885" s="60"/>
      <c r="AAZ9885" s="60"/>
      <c r="ABA9885" s="60"/>
      <c r="ABB9885" s="60"/>
      <c r="ABC9885" s="60"/>
      <c r="ABD9885" s="60"/>
      <c r="ABE9885" s="60"/>
      <c r="ABF9885" s="60"/>
      <c r="ABG9885" s="60"/>
      <c r="ABH9885" s="60"/>
      <c r="ABI9885" s="60"/>
      <c r="ABJ9885" s="60"/>
      <c r="ABK9885" s="60"/>
      <c r="ABL9885" s="60"/>
      <c r="ABM9885" s="60"/>
      <c r="ABN9885" s="60"/>
      <c r="ABO9885" s="60"/>
      <c r="ABP9885" s="60"/>
      <c r="ABQ9885" s="60"/>
      <c r="ABR9885" s="60">
        <v>0.95632795992853703</v>
      </c>
      <c r="ABS9885" s="60"/>
      <c r="ABT9885" s="60"/>
      <c r="ABU9885" s="60"/>
      <c r="ABV9885" s="60"/>
      <c r="ABW9885" s="60"/>
      <c r="ABX9885" s="60"/>
    </row>
    <row r="9886" spans="727:752" x14ac:dyDescent="0.25">
      <c r="AAY9886" s="60"/>
      <c r="AAZ9886" s="60"/>
      <c r="ABA9886" s="60"/>
      <c r="ABB9886" s="60"/>
      <c r="ABC9886" s="60"/>
      <c r="ABD9886" s="60"/>
      <c r="ABE9886" s="60"/>
      <c r="ABF9886" s="60"/>
      <c r="ABG9886" s="60"/>
      <c r="ABH9886" s="60"/>
      <c r="ABI9886" s="60"/>
      <c r="ABJ9886" s="60"/>
      <c r="ABK9886" s="60"/>
      <c r="ABL9886" s="60"/>
      <c r="ABM9886" s="60"/>
      <c r="ABN9886" s="60"/>
      <c r="ABO9886" s="60"/>
      <c r="ABP9886" s="60"/>
      <c r="ABQ9886" s="60"/>
      <c r="ABR9886" s="60">
        <v>0.95632787584856405</v>
      </c>
      <c r="ABS9886" s="60"/>
      <c r="ABT9886" s="60"/>
      <c r="ABU9886" s="60"/>
      <c r="ABV9886" s="60"/>
      <c r="ABW9886" s="60"/>
      <c r="ABX9886" s="60"/>
    </row>
    <row r="9887" spans="727:752" x14ac:dyDescent="0.25">
      <c r="AAY9887" s="60"/>
      <c r="AAZ9887" s="60"/>
      <c r="ABA9887" s="60"/>
      <c r="ABB9887" s="60"/>
      <c r="ABC9887" s="60"/>
      <c r="ABD9887" s="60"/>
      <c r="ABE9887" s="60"/>
      <c r="ABF9887" s="60"/>
      <c r="ABG9887" s="60"/>
      <c r="ABH9887" s="60"/>
      <c r="ABI9887" s="60"/>
      <c r="ABJ9887" s="60"/>
      <c r="ABK9887" s="60"/>
      <c r="ABL9887" s="60"/>
      <c r="ABM9887" s="60"/>
      <c r="ABN9887" s="60"/>
      <c r="ABO9887" s="60"/>
      <c r="ABP9887" s="60"/>
      <c r="ABQ9887" s="60"/>
      <c r="ABR9887" s="60">
        <v>0.95629675690545501</v>
      </c>
      <c r="ABS9887" s="60"/>
      <c r="ABT9887" s="60"/>
      <c r="ABU9887" s="60"/>
      <c r="ABV9887" s="60"/>
      <c r="ABW9887" s="60"/>
      <c r="ABX9887" s="60"/>
    </row>
    <row r="9888" spans="727:752" x14ac:dyDescent="0.25">
      <c r="AAY9888" s="60"/>
      <c r="AAZ9888" s="60"/>
      <c r="ABA9888" s="60"/>
      <c r="ABB9888" s="60"/>
      <c r="ABC9888" s="60"/>
      <c r="ABD9888" s="60"/>
      <c r="ABE9888" s="60"/>
      <c r="ABF9888" s="60"/>
      <c r="ABG9888" s="60"/>
      <c r="ABH9888" s="60"/>
      <c r="ABI9888" s="60"/>
      <c r="ABJ9888" s="60"/>
      <c r="ABK9888" s="60"/>
      <c r="ABL9888" s="60"/>
      <c r="ABM9888" s="60"/>
      <c r="ABN9888" s="60"/>
      <c r="ABO9888" s="60"/>
      <c r="ABP9888" s="60"/>
      <c r="ABQ9888" s="60"/>
      <c r="ABR9888" s="60">
        <v>0.95629252723846003</v>
      </c>
      <c r="ABS9888" s="60"/>
      <c r="ABT9888" s="60"/>
      <c r="ABU9888" s="60"/>
      <c r="ABV9888" s="60"/>
      <c r="ABW9888" s="60"/>
      <c r="ABX9888" s="60"/>
    </row>
    <row r="9889" spans="727:752" x14ac:dyDescent="0.25">
      <c r="AAY9889" s="60"/>
      <c r="AAZ9889" s="60"/>
      <c r="ABA9889" s="60"/>
      <c r="ABB9889" s="60"/>
      <c r="ABC9889" s="60"/>
      <c r="ABD9889" s="60"/>
      <c r="ABE9889" s="60"/>
      <c r="ABF9889" s="60"/>
      <c r="ABG9889" s="60"/>
      <c r="ABH9889" s="60"/>
      <c r="ABI9889" s="60"/>
      <c r="ABJ9889" s="60"/>
      <c r="ABK9889" s="60"/>
      <c r="ABL9889" s="60"/>
      <c r="ABM9889" s="60"/>
      <c r="ABN9889" s="60"/>
      <c r="ABO9889" s="60"/>
      <c r="ABP9889" s="60"/>
      <c r="ABQ9889" s="60"/>
      <c r="ABR9889" s="60">
        <v>0.95628878892352898</v>
      </c>
      <c r="ABS9889" s="60"/>
      <c r="ABT9889" s="60"/>
      <c r="ABU9889" s="60"/>
      <c r="ABV9889" s="60"/>
      <c r="ABW9889" s="60"/>
      <c r="ABX9889" s="60"/>
    </row>
    <row r="9890" spans="727:752" x14ac:dyDescent="0.25">
      <c r="AAY9890" s="60"/>
      <c r="AAZ9890" s="60"/>
      <c r="ABA9890" s="60"/>
      <c r="ABB9890" s="60"/>
      <c r="ABC9890" s="60"/>
      <c r="ABD9890" s="60"/>
      <c r="ABE9890" s="60"/>
      <c r="ABF9890" s="60"/>
      <c r="ABG9890" s="60"/>
      <c r="ABH9890" s="60"/>
      <c r="ABI9890" s="60"/>
      <c r="ABJ9890" s="60"/>
      <c r="ABK9890" s="60"/>
      <c r="ABL9890" s="60"/>
      <c r="ABM9890" s="60"/>
      <c r="ABN9890" s="60"/>
      <c r="ABO9890" s="60"/>
      <c r="ABP9890" s="60"/>
      <c r="ABQ9890" s="60"/>
      <c r="ABR9890" s="60">
        <v>0.956281417158515</v>
      </c>
      <c r="ABS9890" s="60"/>
      <c r="ABT9890" s="60"/>
      <c r="ABU9890" s="60"/>
      <c r="ABV9890" s="60"/>
      <c r="ABW9890" s="60"/>
      <c r="ABX9890" s="60"/>
    </row>
    <row r="9891" spans="727:752" x14ac:dyDescent="0.25">
      <c r="AAY9891" s="60"/>
      <c r="AAZ9891" s="60"/>
      <c r="ABA9891" s="60"/>
      <c r="ABB9891" s="60"/>
      <c r="ABC9891" s="60"/>
      <c r="ABD9891" s="60"/>
      <c r="ABE9891" s="60"/>
      <c r="ABF9891" s="60"/>
      <c r="ABG9891" s="60"/>
      <c r="ABH9891" s="60"/>
      <c r="ABI9891" s="60"/>
      <c r="ABJ9891" s="60"/>
      <c r="ABK9891" s="60"/>
      <c r="ABL9891" s="60"/>
      <c r="ABM9891" s="60"/>
      <c r="ABN9891" s="60"/>
      <c r="ABO9891" s="60"/>
      <c r="ABP9891" s="60"/>
      <c r="ABQ9891" s="60"/>
      <c r="ABR9891" s="60">
        <v>0.95627365056404401</v>
      </c>
      <c r="ABS9891" s="60"/>
      <c r="ABT9891" s="60"/>
      <c r="ABU9891" s="60"/>
      <c r="ABV9891" s="60"/>
      <c r="ABW9891" s="60"/>
      <c r="ABX9891" s="60"/>
    </row>
    <row r="9892" spans="727:752" x14ac:dyDescent="0.25">
      <c r="AAY9892" s="60"/>
      <c r="AAZ9892" s="60"/>
      <c r="ABA9892" s="60"/>
      <c r="ABB9892" s="60"/>
      <c r="ABC9892" s="60"/>
      <c r="ABD9892" s="60"/>
      <c r="ABE9892" s="60"/>
      <c r="ABF9892" s="60"/>
      <c r="ABG9892" s="60"/>
      <c r="ABH9892" s="60"/>
      <c r="ABI9892" s="60"/>
      <c r="ABJ9892" s="60"/>
      <c r="ABK9892" s="60"/>
      <c r="ABL9892" s="60"/>
      <c r="ABM9892" s="60"/>
      <c r="ABN9892" s="60"/>
      <c r="ABO9892" s="60"/>
      <c r="ABP9892" s="60"/>
      <c r="ABQ9892" s="60"/>
      <c r="ABR9892" s="60">
        <v>0.95625499944925596</v>
      </c>
      <c r="ABS9892" s="60"/>
      <c r="ABT9892" s="60"/>
      <c r="ABU9892" s="60"/>
      <c r="ABV9892" s="60"/>
      <c r="ABW9892" s="60"/>
      <c r="ABX9892" s="60"/>
    </row>
    <row r="9893" spans="727:752" x14ac:dyDescent="0.25">
      <c r="AAY9893" s="60"/>
      <c r="AAZ9893" s="60"/>
      <c r="ABA9893" s="60"/>
      <c r="ABB9893" s="60"/>
      <c r="ABC9893" s="60"/>
      <c r="ABD9893" s="60"/>
      <c r="ABE9893" s="60"/>
      <c r="ABF9893" s="60"/>
      <c r="ABG9893" s="60"/>
      <c r="ABH9893" s="60"/>
      <c r="ABI9893" s="60"/>
      <c r="ABJ9893" s="60"/>
      <c r="ABK9893" s="60"/>
      <c r="ABL9893" s="60"/>
      <c r="ABM9893" s="60"/>
      <c r="ABN9893" s="60"/>
      <c r="ABO9893" s="60"/>
      <c r="ABP9893" s="60"/>
      <c r="ABQ9893" s="60"/>
      <c r="ABR9893" s="60">
        <v>0.956252826165781</v>
      </c>
      <c r="ABS9893" s="60"/>
      <c r="ABT9893" s="60"/>
      <c r="ABU9893" s="60"/>
      <c r="ABV9893" s="60"/>
      <c r="ABW9893" s="60"/>
      <c r="ABX9893" s="60"/>
    </row>
    <row r="9894" spans="727:752" x14ac:dyDescent="0.25">
      <c r="AAY9894" s="60"/>
      <c r="AAZ9894" s="60"/>
      <c r="ABA9894" s="60"/>
      <c r="ABB9894" s="60"/>
      <c r="ABC9894" s="60"/>
      <c r="ABD9894" s="60"/>
      <c r="ABE9894" s="60"/>
      <c r="ABF9894" s="60"/>
      <c r="ABG9894" s="60"/>
      <c r="ABH9894" s="60"/>
      <c r="ABI9894" s="60"/>
      <c r="ABJ9894" s="60"/>
      <c r="ABK9894" s="60"/>
      <c r="ABL9894" s="60"/>
      <c r="ABM9894" s="60"/>
      <c r="ABN9894" s="60"/>
      <c r="ABO9894" s="60"/>
      <c r="ABP9894" s="60"/>
      <c r="ABQ9894" s="60"/>
      <c r="ABR9894" s="60">
        <v>0.95624186570237801</v>
      </c>
      <c r="ABS9894" s="60"/>
      <c r="ABT9894" s="60"/>
      <c r="ABU9894" s="60"/>
      <c r="ABV9894" s="60"/>
      <c r="ABW9894" s="60"/>
      <c r="ABX9894" s="60"/>
    </row>
    <row r="9895" spans="727:752" x14ac:dyDescent="0.25">
      <c r="AAY9895" s="60"/>
      <c r="AAZ9895" s="60"/>
      <c r="ABA9895" s="60"/>
      <c r="ABB9895" s="60"/>
      <c r="ABC9895" s="60"/>
      <c r="ABD9895" s="60"/>
      <c r="ABE9895" s="60"/>
      <c r="ABF9895" s="60"/>
      <c r="ABG9895" s="60"/>
      <c r="ABH9895" s="60"/>
      <c r="ABI9895" s="60"/>
      <c r="ABJ9895" s="60"/>
      <c r="ABK9895" s="60"/>
      <c r="ABL9895" s="60"/>
      <c r="ABM9895" s="60"/>
      <c r="ABN9895" s="60"/>
      <c r="ABO9895" s="60"/>
      <c r="ABP9895" s="60"/>
      <c r="ABQ9895" s="60"/>
      <c r="ABR9895" s="60">
        <v>0.95623014581429</v>
      </c>
      <c r="ABS9895" s="60"/>
      <c r="ABT9895" s="60"/>
      <c r="ABU9895" s="60"/>
      <c r="ABV9895" s="60"/>
      <c r="ABW9895" s="60"/>
      <c r="ABX9895" s="60"/>
    </row>
    <row r="9896" spans="727:752" x14ac:dyDescent="0.25">
      <c r="AAY9896" s="60"/>
      <c r="AAZ9896" s="60"/>
      <c r="ABA9896" s="60"/>
      <c r="ABB9896" s="60"/>
      <c r="ABC9896" s="60"/>
      <c r="ABD9896" s="60"/>
      <c r="ABE9896" s="60"/>
      <c r="ABF9896" s="60"/>
      <c r="ABG9896" s="60"/>
      <c r="ABH9896" s="60"/>
      <c r="ABI9896" s="60"/>
      <c r="ABJ9896" s="60"/>
      <c r="ABK9896" s="60"/>
      <c r="ABL9896" s="60"/>
      <c r="ABM9896" s="60"/>
      <c r="ABN9896" s="60"/>
      <c r="ABO9896" s="60"/>
      <c r="ABP9896" s="60"/>
      <c r="ABQ9896" s="60"/>
      <c r="ABR9896" s="60">
        <v>0.95622504958839705</v>
      </c>
      <c r="ABS9896" s="60"/>
      <c r="ABT9896" s="60"/>
      <c r="ABU9896" s="60"/>
      <c r="ABV9896" s="60"/>
      <c r="ABW9896" s="60"/>
      <c r="ABX9896" s="60"/>
    </row>
    <row r="9897" spans="727:752" x14ac:dyDescent="0.25">
      <c r="AAY9897" s="60"/>
      <c r="AAZ9897" s="60"/>
      <c r="ABA9897" s="60"/>
      <c r="ABB9897" s="60"/>
      <c r="ABC9897" s="60"/>
      <c r="ABD9897" s="60"/>
      <c r="ABE9897" s="60"/>
      <c r="ABF9897" s="60"/>
      <c r="ABG9897" s="60"/>
      <c r="ABH9897" s="60"/>
      <c r="ABI9897" s="60"/>
      <c r="ABJ9897" s="60"/>
      <c r="ABK9897" s="60"/>
      <c r="ABL9897" s="60"/>
      <c r="ABM9897" s="60"/>
      <c r="ABN9897" s="60"/>
      <c r="ABO9897" s="60"/>
      <c r="ABP9897" s="60"/>
      <c r="ABQ9897" s="60"/>
      <c r="ABR9897" s="60">
        <v>0.95621134299708899</v>
      </c>
      <c r="ABS9897" s="60"/>
      <c r="ABT9897" s="60"/>
      <c r="ABU9897" s="60"/>
      <c r="ABV9897" s="60"/>
      <c r="ABW9897" s="60"/>
      <c r="ABX9897" s="60"/>
    </row>
    <row r="9898" spans="727:752" x14ac:dyDescent="0.25">
      <c r="AAY9898" s="60"/>
      <c r="AAZ9898" s="60"/>
      <c r="ABA9898" s="60"/>
      <c r="ABB9898" s="60"/>
      <c r="ABC9898" s="60"/>
      <c r="ABD9898" s="60"/>
      <c r="ABE9898" s="60"/>
      <c r="ABF9898" s="60"/>
      <c r="ABG9898" s="60"/>
      <c r="ABH9898" s="60"/>
      <c r="ABI9898" s="60"/>
      <c r="ABJ9898" s="60"/>
      <c r="ABK9898" s="60"/>
      <c r="ABL9898" s="60"/>
      <c r="ABM9898" s="60"/>
      <c r="ABN9898" s="60"/>
      <c r="ABO9898" s="60"/>
      <c r="ABP9898" s="60"/>
      <c r="ABQ9898" s="60"/>
      <c r="ABR9898" s="60">
        <v>0.95619532534819596</v>
      </c>
      <c r="ABS9898" s="60"/>
      <c r="ABT9898" s="60"/>
      <c r="ABU9898" s="60"/>
      <c r="ABV9898" s="60"/>
      <c r="ABW9898" s="60"/>
      <c r="ABX9898" s="60"/>
    </row>
    <row r="9899" spans="727:752" x14ac:dyDescent="0.25">
      <c r="AAY9899" s="60"/>
      <c r="AAZ9899" s="60"/>
      <c r="ABA9899" s="60"/>
      <c r="ABB9899" s="60"/>
      <c r="ABC9899" s="60"/>
      <c r="ABD9899" s="60"/>
      <c r="ABE9899" s="60"/>
      <c r="ABF9899" s="60"/>
      <c r="ABG9899" s="60"/>
      <c r="ABH9899" s="60"/>
      <c r="ABI9899" s="60"/>
      <c r="ABJ9899" s="60"/>
      <c r="ABK9899" s="60"/>
      <c r="ABL9899" s="60"/>
      <c r="ABM9899" s="60"/>
      <c r="ABN9899" s="60"/>
      <c r="ABO9899" s="60"/>
      <c r="ABP9899" s="60"/>
      <c r="ABQ9899" s="60"/>
      <c r="ABR9899" s="60">
        <v>0.95618779196792503</v>
      </c>
      <c r="ABS9899" s="60"/>
      <c r="ABT9899" s="60"/>
      <c r="ABU9899" s="60"/>
      <c r="ABV9899" s="60"/>
      <c r="ABW9899" s="60"/>
      <c r="ABX9899" s="60"/>
    </row>
    <row r="9900" spans="727:752" x14ac:dyDescent="0.25">
      <c r="AAY9900" s="60"/>
      <c r="AAZ9900" s="60"/>
      <c r="ABA9900" s="60"/>
      <c r="ABB9900" s="60"/>
      <c r="ABC9900" s="60"/>
      <c r="ABD9900" s="60"/>
      <c r="ABE9900" s="60"/>
      <c r="ABF9900" s="60"/>
      <c r="ABG9900" s="60"/>
      <c r="ABH9900" s="60"/>
      <c r="ABI9900" s="60"/>
      <c r="ABJ9900" s="60"/>
      <c r="ABK9900" s="60"/>
      <c r="ABL9900" s="60"/>
      <c r="ABM9900" s="60"/>
      <c r="ABN9900" s="60"/>
      <c r="ABO9900" s="60"/>
      <c r="ABP9900" s="60"/>
      <c r="ABQ9900" s="60"/>
      <c r="ABR9900" s="60">
        <v>0.95617906763870797</v>
      </c>
      <c r="ABS9900" s="60"/>
      <c r="ABT9900" s="60"/>
      <c r="ABU9900" s="60"/>
      <c r="ABV9900" s="60"/>
      <c r="ABW9900" s="60"/>
      <c r="ABX9900" s="60"/>
    </row>
    <row r="9901" spans="727:752" x14ac:dyDescent="0.25">
      <c r="AAY9901" s="60"/>
      <c r="AAZ9901" s="60"/>
      <c r="ABA9901" s="60"/>
      <c r="ABB9901" s="60"/>
      <c r="ABC9901" s="60"/>
      <c r="ABD9901" s="60"/>
      <c r="ABE9901" s="60"/>
      <c r="ABF9901" s="60"/>
      <c r="ABG9901" s="60"/>
      <c r="ABH9901" s="60"/>
      <c r="ABI9901" s="60"/>
      <c r="ABJ9901" s="60"/>
      <c r="ABK9901" s="60"/>
      <c r="ABL9901" s="60"/>
      <c r="ABM9901" s="60"/>
      <c r="ABN9901" s="60"/>
      <c r="ABO9901" s="60"/>
      <c r="ABP9901" s="60"/>
      <c r="ABQ9901" s="60"/>
      <c r="ABR9901" s="60">
        <v>0.95617134034537998</v>
      </c>
      <c r="ABS9901" s="60"/>
      <c r="ABT9901" s="60"/>
      <c r="ABU9901" s="60"/>
      <c r="ABV9901" s="60"/>
      <c r="ABW9901" s="60"/>
      <c r="ABX9901" s="60"/>
    </row>
    <row r="9902" spans="727:752" x14ac:dyDescent="0.25">
      <c r="AAY9902" s="60"/>
      <c r="AAZ9902" s="60"/>
      <c r="ABA9902" s="60"/>
      <c r="ABB9902" s="60"/>
      <c r="ABC9902" s="60"/>
      <c r="ABD9902" s="60"/>
      <c r="ABE9902" s="60"/>
      <c r="ABF9902" s="60"/>
      <c r="ABG9902" s="60"/>
      <c r="ABH9902" s="60"/>
      <c r="ABI9902" s="60"/>
      <c r="ABJ9902" s="60"/>
      <c r="ABK9902" s="60"/>
      <c r="ABL9902" s="60"/>
      <c r="ABM9902" s="60"/>
      <c r="ABN9902" s="60"/>
      <c r="ABO9902" s="60"/>
      <c r="ABP9902" s="60"/>
      <c r="ABQ9902" s="60"/>
      <c r="ABR9902" s="60">
        <v>0.95616078527745896</v>
      </c>
      <c r="ABS9902" s="60"/>
      <c r="ABT9902" s="60"/>
      <c r="ABU9902" s="60"/>
      <c r="ABV9902" s="60"/>
      <c r="ABW9902" s="60"/>
      <c r="ABX9902" s="60"/>
    </row>
    <row r="9903" spans="727:752" x14ac:dyDescent="0.25">
      <c r="AAY9903" s="60"/>
      <c r="AAZ9903" s="60"/>
      <c r="ABA9903" s="60"/>
      <c r="ABB9903" s="60"/>
      <c r="ABC9903" s="60"/>
      <c r="ABD9903" s="60"/>
      <c r="ABE9903" s="60"/>
      <c r="ABF9903" s="60"/>
      <c r="ABG9903" s="60"/>
      <c r="ABH9903" s="60"/>
      <c r="ABI9903" s="60"/>
      <c r="ABJ9903" s="60"/>
      <c r="ABK9903" s="60"/>
      <c r="ABL9903" s="60"/>
      <c r="ABM9903" s="60"/>
      <c r="ABN9903" s="60"/>
      <c r="ABO9903" s="60"/>
      <c r="ABP9903" s="60"/>
      <c r="ABQ9903" s="60"/>
      <c r="ABR9903" s="60">
        <v>0.956145563208738</v>
      </c>
      <c r="ABS9903" s="60"/>
      <c r="ABT9903" s="60"/>
      <c r="ABU9903" s="60"/>
      <c r="ABV9903" s="60"/>
      <c r="ABW9903" s="60"/>
      <c r="ABX9903" s="60"/>
    </row>
    <row r="9904" spans="727:752" x14ac:dyDescent="0.25">
      <c r="AAY9904" s="60"/>
      <c r="AAZ9904" s="60"/>
      <c r="ABA9904" s="60"/>
      <c r="ABB9904" s="60"/>
      <c r="ABC9904" s="60"/>
      <c r="ABD9904" s="60"/>
      <c r="ABE9904" s="60"/>
      <c r="ABF9904" s="60"/>
      <c r="ABG9904" s="60"/>
      <c r="ABH9904" s="60"/>
      <c r="ABI9904" s="60"/>
      <c r="ABJ9904" s="60"/>
      <c r="ABK9904" s="60"/>
      <c r="ABL9904" s="60"/>
      <c r="ABM9904" s="60"/>
      <c r="ABN9904" s="60"/>
      <c r="ABO9904" s="60"/>
      <c r="ABP9904" s="60"/>
      <c r="ABQ9904" s="60"/>
      <c r="ABR9904" s="60">
        <v>0.95613952092410803</v>
      </c>
      <c r="ABS9904" s="60"/>
      <c r="ABT9904" s="60"/>
      <c r="ABU9904" s="60"/>
      <c r="ABV9904" s="60"/>
      <c r="ABW9904" s="60"/>
      <c r="ABX9904" s="60"/>
    </row>
    <row r="9905" spans="727:752" x14ac:dyDescent="0.25">
      <c r="AAY9905" s="60"/>
      <c r="AAZ9905" s="60"/>
      <c r="ABA9905" s="60"/>
      <c r="ABB9905" s="60"/>
      <c r="ABC9905" s="60"/>
      <c r="ABD9905" s="60"/>
      <c r="ABE9905" s="60"/>
      <c r="ABF9905" s="60"/>
      <c r="ABG9905" s="60"/>
      <c r="ABH9905" s="60"/>
      <c r="ABI9905" s="60"/>
      <c r="ABJ9905" s="60"/>
      <c r="ABK9905" s="60"/>
      <c r="ABL9905" s="60"/>
      <c r="ABM9905" s="60"/>
      <c r="ABN9905" s="60"/>
      <c r="ABO9905" s="60"/>
      <c r="ABP9905" s="60"/>
      <c r="ABQ9905" s="60"/>
      <c r="ABR9905" s="60">
        <v>0.95613837670825796</v>
      </c>
      <c r="ABS9905" s="60"/>
      <c r="ABT9905" s="60"/>
      <c r="ABU9905" s="60"/>
      <c r="ABV9905" s="60"/>
      <c r="ABW9905" s="60"/>
      <c r="ABX9905" s="60"/>
    </row>
    <row r="9906" spans="727:752" x14ac:dyDescent="0.25">
      <c r="AAY9906" s="60"/>
      <c r="AAZ9906" s="60"/>
      <c r="ABA9906" s="60"/>
      <c r="ABB9906" s="60"/>
      <c r="ABC9906" s="60"/>
      <c r="ABD9906" s="60"/>
      <c r="ABE9906" s="60"/>
      <c r="ABF9906" s="60"/>
      <c r="ABG9906" s="60"/>
      <c r="ABH9906" s="60"/>
      <c r="ABI9906" s="60"/>
      <c r="ABJ9906" s="60"/>
      <c r="ABK9906" s="60"/>
      <c r="ABL9906" s="60"/>
      <c r="ABM9906" s="60"/>
      <c r="ABN9906" s="60"/>
      <c r="ABO9906" s="60"/>
      <c r="ABP9906" s="60"/>
      <c r="ABQ9906" s="60"/>
      <c r="ABR9906" s="60">
        <v>0.95613829508800696</v>
      </c>
      <c r="ABS9906" s="60"/>
      <c r="ABT9906" s="60"/>
      <c r="ABU9906" s="60"/>
      <c r="ABV9906" s="60"/>
      <c r="ABW9906" s="60"/>
      <c r="ABX9906" s="60"/>
    </row>
    <row r="9907" spans="727:752" x14ac:dyDescent="0.25">
      <c r="AAY9907" s="60"/>
      <c r="AAZ9907" s="60"/>
      <c r="ABA9907" s="60"/>
      <c r="ABB9907" s="60"/>
      <c r="ABC9907" s="60"/>
      <c r="ABD9907" s="60"/>
      <c r="ABE9907" s="60"/>
      <c r="ABF9907" s="60"/>
      <c r="ABG9907" s="60"/>
      <c r="ABH9907" s="60"/>
      <c r="ABI9907" s="60"/>
      <c r="ABJ9907" s="60"/>
      <c r="ABK9907" s="60"/>
      <c r="ABL9907" s="60"/>
      <c r="ABM9907" s="60"/>
      <c r="ABN9907" s="60"/>
      <c r="ABO9907" s="60"/>
      <c r="ABP9907" s="60"/>
      <c r="ABQ9907" s="60"/>
      <c r="ABR9907" s="60">
        <v>0.95613829478161605</v>
      </c>
      <c r="ABS9907" s="60"/>
      <c r="ABT9907" s="60"/>
      <c r="ABU9907" s="60"/>
      <c r="ABV9907" s="60"/>
      <c r="ABW9907" s="60"/>
      <c r="ABX9907" s="60"/>
    </row>
    <row r="9908" spans="727:752" x14ac:dyDescent="0.25">
      <c r="AAY9908" s="60"/>
      <c r="AAZ9908" s="60"/>
      <c r="ABA9908" s="60"/>
      <c r="ABB9908" s="60"/>
      <c r="ABC9908" s="60"/>
      <c r="ABD9908" s="60"/>
      <c r="ABE9908" s="60"/>
      <c r="ABF9908" s="60"/>
      <c r="ABG9908" s="60"/>
      <c r="ABH9908" s="60"/>
      <c r="ABI9908" s="60"/>
      <c r="ABJ9908" s="60"/>
      <c r="ABK9908" s="60"/>
      <c r="ABL9908" s="60"/>
      <c r="ABM9908" s="60"/>
      <c r="ABN9908" s="60"/>
      <c r="ABO9908" s="60"/>
      <c r="ABP9908" s="60"/>
      <c r="ABQ9908" s="60"/>
      <c r="ABR9908" s="60">
        <v>0.95611859408040201</v>
      </c>
      <c r="ABS9908" s="60"/>
      <c r="ABT9908" s="60"/>
      <c r="ABU9908" s="60"/>
      <c r="ABV9908" s="60"/>
      <c r="ABW9908" s="60"/>
      <c r="ABX9908" s="60"/>
    </row>
    <row r="9909" spans="727:752" x14ac:dyDescent="0.25">
      <c r="AAY9909" s="60"/>
      <c r="AAZ9909" s="60"/>
      <c r="ABA9909" s="60"/>
      <c r="ABB9909" s="60"/>
      <c r="ABC9909" s="60"/>
      <c r="ABD9909" s="60"/>
      <c r="ABE9909" s="60"/>
      <c r="ABF9909" s="60"/>
      <c r="ABG9909" s="60"/>
      <c r="ABH9909" s="60"/>
      <c r="ABI9909" s="60"/>
      <c r="ABJ9909" s="60"/>
      <c r="ABK9909" s="60"/>
      <c r="ABL9909" s="60"/>
      <c r="ABM9909" s="60"/>
      <c r="ABN9909" s="60"/>
      <c r="ABO9909" s="60"/>
      <c r="ABP9909" s="60"/>
      <c r="ABQ9909" s="60"/>
      <c r="ABR9909" s="60">
        <v>0.95609968072971996</v>
      </c>
      <c r="ABS9909" s="60"/>
      <c r="ABT9909" s="60"/>
      <c r="ABU9909" s="60"/>
      <c r="ABV9909" s="60"/>
      <c r="ABW9909" s="60"/>
      <c r="ABX9909" s="60"/>
    </row>
    <row r="9910" spans="727:752" x14ac:dyDescent="0.25">
      <c r="AAY9910" s="60"/>
      <c r="AAZ9910" s="60"/>
      <c r="ABA9910" s="60"/>
      <c r="ABB9910" s="60"/>
      <c r="ABC9910" s="60"/>
      <c r="ABD9910" s="60"/>
      <c r="ABE9910" s="60"/>
      <c r="ABF9910" s="60"/>
      <c r="ABG9910" s="60"/>
      <c r="ABH9910" s="60"/>
      <c r="ABI9910" s="60"/>
      <c r="ABJ9910" s="60"/>
      <c r="ABK9910" s="60"/>
      <c r="ABL9910" s="60"/>
      <c r="ABM9910" s="60"/>
      <c r="ABN9910" s="60"/>
      <c r="ABO9910" s="60"/>
      <c r="ABP9910" s="60"/>
      <c r="ABQ9910" s="60"/>
      <c r="ABR9910" s="60">
        <v>0.95609684588564303</v>
      </c>
      <c r="ABS9910" s="60"/>
      <c r="ABT9910" s="60"/>
      <c r="ABU9910" s="60"/>
      <c r="ABV9910" s="60"/>
      <c r="ABW9910" s="60"/>
      <c r="ABX9910" s="60"/>
    </row>
    <row r="9911" spans="727:752" x14ac:dyDescent="0.25">
      <c r="AAY9911" s="60"/>
      <c r="AAZ9911" s="60"/>
      <c r="ABA9911" s="60"/>
      <c r="ABB9911" s="60"/>
      <c r="ABC9911" s="60"/>
      <c r="ABD9911" s="60"/>
      <c r="ABE9911" s="60"/>
      <c r="ABF9911" s="60"/>
      <c r="ABG9911" s="60"/>
      <c r="ABH9911" s="60"/>
      <c r="ABI9911" s="60"/>
      <c r="ABJ9911" s="60"/>
      <c r="ABK9911" s="60"/>
      <c r="ABL9911" s="60"/>
      <c r="ABM9911" s="60"/>
      <c r="ABN9911" s="60"/>
      <c r="ABO9911" s="60"/>
      <c r="ABP9911" s="60"/>
      <c r="ABQ9911" s="60"/>
      <c r="ABR9911" s="60">
        <v>0.95609441924525496</v>
      </c>
      <c r="ABS9911" s="60"/>
      <c r="ABT9911" s="60"/>
      <c r="ABU9911" s="60"/>
      <c r="ABV9911" s="60"/>
      <c r="ABW9911" s="60"/>
      <c r="ABX9911" s="60"/>
    </row>
    <row r="9912" spans="727:752" x14ac:dyDescent="0.25">
      <c r="AAY9912" s="60"/>
      <c r="AAZ9912" s="60"/>
      <c r="ABA9912" s="60"/>
      <c r="ABB9912" s="60"/>
      <c r="ABC9912" s="60"/>
      <c r="ABD9912" s="60"/>
      <c r="ABE9912" s="60"/>
      <c r="ABF9912" s="60"/>
      <c r="ABG9912" s="60"/>
      <c r="ABH9912" s="60"/>
      <c r="ABI9912" s="60"/>
      <c r="ABJ9912" s="60"/>
      <c r="ABK9912" s="60"/>
      <c r="ABL9912" s="60"/>
      <c r="ABM9912" s="60"/>
      <c r="ABN9912" s="60"/>
      <c r="ABO9912" s="60"/>
      <c r="ABP9912" s="60"/>
      <c r="ABQ9912" s="60"/>
      <c r="ABR9912" s="60">
        <v>0.95609413739948002</v>
      </c>
      <c r="ABS9912" s="60"/>
      <c r="ABT9912" s="60"/>
      <c r="ABU9912" s="60"/>
      <c r="ABV9912" s="60"/>
      <c r="ABW9912" s="60"/>
      <c r="ABX9912" s="60"/>
    </row>
    <row r="9913" spans="727:752" x14ac:dyDescent="0.25">
      <c r="AAY9913" s="60"/>
      <c r="AAZ9913" s="60"/>
      <c r="ABA9913" s="60"/>
      <c r="ABB9913" s="60"/>
      <c r="ABC9913" s="60"/>
      <c r="ABD9913" s="60"/>
      <c r="ABE9913" s="60"/>
      <c r="ABF9913" s="60"/>
      <c r="ABG9913" s="60"/>
      <c r="ABH9913" s="60"/>
      <c r="ABI9913" s="60"/>
      <c r="ABJ9913" s="60"/>
      <c r="ABK9913" s="60"/>
      <c r="ABL9913" s="60"/>
      <c r="ABM9913" s="60"/>
      <c r="ABN9913" s="60"/>
      <c r="ABO9913" s="60"/>
      <c r="ABP9913" s="60"/>
      <c r="ABQ9913" s="60"/>
      <c r="ABR9913" s="60">
        <v>0.95608829883907398</v>
      </c>
      <c r="ABS9913" s="60"/>
      <c r="ABT9913" s="60"/>
      <c r="ABU9913" s="60"/>
      <c r="ABV9913" s="60"/>
      <c r="ABW9913" s="60"/>
      <c r="ABX9913" s="60"/>
    </row>
    <row r="9914" spans="727:752" x14ac:dyDescent="0.25">
      <c r="AAY9914" s="60"/>
      <c r="AAZ9914" s="60"/>
      <c r="ABA9914" s="60"/>
      <c r="ABB9914" s="60"/>
      <c r="ABC9914" s="60"/>
      <c r="ABD9914" s="60"/>
      <c r="ABE9914" s="60"/>
      <c r="ABF9914" s="60"/>
      <c r="ABG9914" s="60"/>
      <c r="ABH9914" s="60"/>
      <c r="ABI9914" s="60"/>
      <c r="ABJ9914" s="60"/>
      <c r="ABK9914" s="60"/>
      <c r="ABL9914" s="60"/>
      <c r="ABM9914" s="60"/>
      <c r="ABN9914" s="60"/>
      <c r="ABO9914" s="60"/>
      <c r="ABP9914" s="60"/>
      <c r="ABQ9914" s="60"/>
      <c r="ABR9914" s="60">
        <v>0.95606685899084898</v>
      </c>
      <c r="ABS9914" s="60"/>
      <c r="ABT9914" s="60"/>
      <c r="ABU9914" s="60"/>
      <c r="ABV9914" s="60"/>
      <c r="ABW9914" s="60"/>
      <c r="ABX9914" s="60"/>
    </row>
    <row r="9915" spans="727:752" x14ac:dyDescent="0.25">
      <c r="AAY9915" s="60"/>
      <c r="AAZ9915" s="60"/>
      <c r="ABA9915" s="60"/>
      <c r="ABB9915" s="60"/>
      <c r="ABC9915" s="60"/>
      <c r="ABD9915" s="60"/>
      <c r="ABE9915" s="60"/>
      <c r="ABF9915" s="60"/>
      <c r="ABG9915" s="60"/>
      <c r="ABH9915" s="60"/>
      <c r="ABI9915" s="60"/>
      <c r="ABJ9915" s="60"/>
      <c r="ABK9915" s="60"/>
      <c r="ABL9915" s="60"/>
      <c r="ABM9915" s="60"/>
      <c r="ABN9915" s="60"/>
      <c r="ABO9915" s="60"/>
      <c r="ABP9915" s="60"/>
      <c r="ABQ9915" s="60"/>
      <c r="ABR9915" s="60">
        <v>0.95605158110224797</v>
      </c>
      <c r="ABS9915" s="60"/>
      <c r="ABT9915" s="60"/>
      <c r="ABU9915" s="60"/>
      <c r="ABV9915" s="60"/>
      <c r="ABW9915" s="60"/>
      <c r="ABX9915" s="60"/>
    </row>
    <row r="9916" spans="727:752" x14ac:dyDescent="0.25">
      <c r="AAY9916" s="60"/>
      <c r="AAZ9916" s="60"/>
      <c r="ABA9916" s="60"/>
      <c r="ABB9916" s="60"/>
      <c r="ABC9916" s="60"/>
      <c r="ABD9916" s="60"/>
      <c r="ABE9916" s="60"/>
      <c r="ABF9916" s="60"/>
      <c r="ABG9916" s="60"/>
      <c r="ABH9916" s="60"/>
      <c r="ABI9916" s="60"/>
      <c r="ABJ9916" s="60"/>
      <c r="ABK9916" s="60"/>
      <c r="ABL9916" s="60"/>
      <c r="ABM9916" s="60"/>
      <c r="ABN9916" s="60"/>
      <c r="ABO9916" s="60"/>
      <c r="ABP9916" s="60"/>
      <c r="ABQ9916" s="60"/>
      <c r="ABR9916" s="60">
        <v>0.95604489911582702</v>
      </c>
      <c r="ABS9916" s="60"/>
      <c r="ABT9916" s="60"/>
      <c r="ABU9916" s="60"/>
      <c r="ABV9916" s="60"/>
      <c r="ABW9916" s="60"/>
      <c r="ABX9916" s="60"/>
    </row>
    <row r="9917" spans="727:752" x14ac:dyDescent="0.25">
      <c r="AAY9917" s="60"/>
      <c r="AAZ9917" s="60"/>
      <c r="ABA9917" s="60"/>
      <c r="ABB9917" s="60"/>
      <c r="ABC9917" s="60"/>
      <c r="ABD9917" s="60"/>
      <c r="ABE9917" s="60"/>
      <c r="ABF9917" s="60"/>
      <c r="ABG9917" s="60"/>
      <c r="ABH9917" s="60"/>
      <c r="ABI9917" s="60"/>
      <c r="ABJ9917" s="60"/>
      <c r="ABK9917" s="60"/>
      <c r="ABL9917" s="60"/>
      <c r="ABM9917" s="60"/>
      <c r="ABN9917" s="60"/>
      <c r="ABO9917" s="60"/>
      <c r="ABP9917" s="60"/>
      <c r="ABQ9917" s="60"/>
      <c r="ABR9917" s="60">
        <v>0.95603735852660399</v>
      </c>
      <c r="ABS9917" s="60"/>
      <c r="ABT9917" s="60"/>
      <c r="ABU9917" s="60"/>
      <c r="ABV9917" s="60"/>
      <c r="ABW9917" s="60"/>
      <c r="ABX9917" s="60"/>
    </row>
    <row r="9918" spans="727:752" x14ac:dyDescent="0.25">
      <c r="AAY9918" s="60"/>
      <c r="AAZ9918" s="60"/>
      <c r="ABA9918" s="60"/>
      <c r="ABB9918" s="60"/>
      <c r="ABC9918" s="60"/>
      <c r="ABD9918" s="60"/>
      <c r="ABE9918" s="60"/>
      <c r="ABF9918" s="60"/>
      <c r="ABG9918" s="60"/>
      <c r="ABH9918" s="60"/>
      <c r="ABI9918" s="60"/>
      <c r="ABJ9918" s="60"/>
      <c r="ABK9918" s="60"/>
      <c r="ABL9918" s="60"/>
      <c r="ABM9918" s="60"/>
      <c r="ABN9918" s="60"/>
      <c r="ABO9918" s="60"/>
      <c r="ABP9918" s="60"/>
      <c r="ABQ9918" s="60"/>
      <c r="ABR9918" s="60">
        <v>0.95603260807293799</v>
      </c>
      <c r="ABS9918" s="60"/>
      <c r="ABT9918" s="60"/>
      <c r="ABU9918" s="60"/>
      <c r="ABV9918" s="60"/>
      <c r="ABW9918" s="60"/>
      <c r="ABX9918" s="60"/>
    </row>
    <row r="9919" spans="727:752" x14ac:dyDescent="0.25">
      <c r="AAY9919" s="60"/>
      <c r="AAZ9919" s="60"/>
      <c r="ABA9919" s="60"/>
      <c r="ABB9919" s="60"/>
      <c r="ABC9919" s="60"/>
      <c r="ABD9919" s="60"/>
      <c r="ABE9919" s="60"/>
      <c r="ABF9919" s="60"/>
      <c r="ABG9919" s="60"/>
      <c r="ABH9919" s="60"/>
      <c r="ABI9919" s="60"/>
      <c r="ABJ9919" s="60"/>
      <c r="ABK9919" s="60"/>
      <c r="ABL9919" s="60"/>
      <c r="ABM9919" s="60"/>
      <c r="ABN9919" s="60"/>
      <c r="ABO9919" s="60"/>
      <c r="ABP9919" s="60"/>
      <c r="ABQ9919" s="60"/>
      <c r="ABR9919" s="60">
        <v>0.95602957000709599</v>
      </c>
      <c r="ABS9919" s="60"/>
      <c r="ABT9919" s="60"/>
      <c r="ABU9919" s="60"/>
      <c r="ABV9919" s="60"/>
      <c r="ABW9919" s="60"/>
      <c r="ABX9919" s="60"/>
    </row>
    <row r="9920" spans="727:752" x14ac:dyDescent="0.25">
      <c r="AAY9920" s="60"/>
      <c r="AAZ9920" s="60"/>
      <c r="ABA9920" s="60"/>
      <c r="ABB9920" s="60"/>
      <c r="ABC9920" s="60"/>
      <c r="ABD9920" s="60"/>
      <c r="ABE9920" s="60"/>
      <c r="ABF9920" s="60"/>
      <c r="ABG9920" s="60"/>
      <c r="ABH9920" s="60"/>
      <c r="ABI9920" s="60"/>
      <c r="ABJ9920" s="60"/>
      <c r="ABK9920" s="60"/>
      <c r="ABL9920" s="60"/>
      <c r="ABM9920" s="60"/>
      <c r="ABN9920" s="60"/>
      <c r="ABO9920" s="60"/>
      <c r="ABP9920" s="60"/>
      <c r="ABQ9920" s="60"/>
      <c r="ABR9920" s="60">
        <v>0.95600994083657498</v>
      </c>
      <c r="ABS9920" s="60"/>
      <c r="ABT9920" s="60"/>
      <c r="ABU9920" s="60"/>
      <c r="ABV9920" s="60"/>
      <c r="ABW9920" s="60"/>
      <c r="ABX9920" s="60"/>
    </row>
    <row r="9921" spans="727:752" x14ac:dyDescent="0.25">
      <c r="AAY9921" s="60"/>
      <c r="AAZ9921" s="60"/>
      <c r="ABA9921" s="60"/>
      <c r="ABB9921" s="60"/>
      <c r="ABC9921" s="60"/>
      <c r="ABD9921" s="60"/>
      <c r="ABE9921" s="60"/>
      <c r="ABF9921" s="60"/>
      <c r="ABG9921" s="60"/>
      <c r="ABH9921" s="60"/>
      <c r="ABI9921" s="60"/>
      <c r="ABJ9921" s="60"/>
      <c r="ABK9921" s="60"/>
      <c r="ABL9921" s="60"/>
      <c r="ABM9921" s="60"/>
      <c r="ABN9921" s="60"/>
      <c r="ABO9921" s="60"/>
      <c r="ABP9921" s="60"/>
      <c r="ABQ9921" s="60"/>
      <c r="ABR9921" s="60">
        <v>0.95600341505169795</v>
      </c>
      <c r="ABS9921" s="60"/>
      <c r="ABT9921" s="60"/>
      <c r="ABU9921" s="60"/>
      <c r="ABV9921" s="60"/>
      <c r="ABW9921" s="60"/>
      <c r="ABX9921" s="60"/>
    </row>
    <row r="9922" spans="727:752" x14ac:dyDescent="0.25">
      <c r="AAY9922" s="60"/>
      <c r="AAZ9922" s="60"/>
      <c r="ABA9922" s="60"/>
      <c r="ABB9922" s="60"/>
      <c r="ABC9922" s="60"/>
      <c r="ABD9922" s="60"/>
      <c r="ABE9922" s="60"/>
      <c r="ABF9922" s="60"/>
      <c r="ABG9922" s="60"/>
      <c r="ABH9922" s="60"/>
      <c r="ABI9922" s="60"/>
      <c r="ABJ9922" s="60"/>
      <c r="ABK9922" s="60"/>
      <c r="ABL9922" s="60"/>
      <c r="ABM9922" s="60"/>
      <c r="ABN9922" s="60"/>
      <c r="ABO9922" s="60"/>
      <c r="ABP9922" s="60"/>
      <c r="ABQ9922" s="60"/>
      <c r="ABR9922" s="60">
        <v>0.95600107479831697</v>
      </c>
      <c r="ABS9922" s="60"/>
      <c r="ABT9922" s="60"/>
      <c r="ABU9922" s="60"/>
      <c r="ABV9922" s="60"/>
      <c r="ABW9922" s="60"/>
      <c r="ABX9922" s="60"/>
    </row>
    <row r="9923" spans="727:752" x14ac:dyDescent="0.25">
      <c r="AAY9923" s="60"/>
      <c r="AAZ9923" s="60"/>
      <c r="ABA9923" s="60"/>
      <c r="ABB9923" s="60"/>
      <c r="ABC9923" s="60"/>
      <c r="ABD9923" s="60"/>
      <c r="ABE9923" s="60"/>
      <c r="ABF9923" s="60"/>
      <c r="ABG9923" s="60"/>
      <c r="ABH9923" s="60"/>
      <c r="ABI9923" s="60"/>
      <c r="ABJ9923" s="60"/>
      <c r="ABK9923" s="60"/>
      <c r="ABL9923" s="60"/>
      <c r="ABM9923" s="60"/>
      <c r="ABN9923" s="60"/>
      <c r="ABO9923" s="60"/>
      <c r="ABP9923" s="60"/>
      <c r="ABQ9923" s="60"/>
      <c r="ABR9923" s="60">
        <v>0.95598207606824503</v>
      </c>
      <c r="ABS9923" s="60"/>
      <c r="ABT9923" s="60"/>
      <c r="ABU9923" s="60"/>
      <c r="ABV9923" s="60"/>
      <c r="ABW9923" s="60"/>
      <c r="ABX9923" s="60"/>
    </row>
    <row r="9924" spans="727:752" x14ac:dyDescent="0.25">
      <c r="AAY9924" s="60"/>
      <c r="AAZ9924" s="60"/>
      <c r="ABA9924" s="60"/>
      <c r="ABB9924" s="60"/>
      <c r="ABC9924" s="60"/>
      <c r="ABD9924" s="60"/>
      <c r="ABE9924" s="60"/>
      <c r="ABF9924" s="60"/>
      <c r="ABG9924" s="60"/>
      <c r="ABH9924" s="60"/>
      <c r="ABI9924" s="60"/>
      <c r="ABJ9924" s="60"/>
      <c r="ABK9924" s="60"/>
      <c r="ABL9924" s="60"/>
      <c r="ABM9924" s="60"/>
      <c r="ABN9924" s="60"/>
      <c r="ABO9924" s="60"/>
      <c r="ABP9924" s="60"/>
      <c r="ABQ9924" s="60"/>
      <c r="ABR9924" s="60">
        <v>0.95596246620795899</v>
      </c>
      <c r="ABS9924" s="60"/>
      <c r="ABT9924" s="60"/>
      <c r="ABU9924" s="60"/>
      <c r="ABV9924" s="60"/>
      <c r="ABW9924" s="60"/>
      <c r="ABX9924" s="60"/>
    </row>
    <row r="9925" spans="727:752" x14ac:dyDescent="0.25">
      <c r="AAY9925" s="60"/>
      <c r="AAZ9925" s="60"/>
      <c r="ABA9925" s="60"/>
      <c r="ABB9925" s="60"/>
      <c r="ABC9925" s="60"/>
      <c r="ABD9925" s="60"/>
      <c r="ABE9925" s="60"/>
      <c r="ABF9925" s="60"/>
      <c r="ABG9925" s="60"/>
      <c r="ABH9925" s="60"/>
      <c r="ABI9925" s="60"/>
      <c r="ABJ9925" s="60"/>
      <c r="ABK9925" s="60"/>
      <c r="ABL9925" s="60"/>
      <c r="ABM9925" s="60"/>
      <c r="ABN9925" s="60"/>
      <c r="ABO9925" s="60"/>
      <c r="ABP9925" s="60"/>
      <c r="ABQ9925" s="60"/>
      <c r="ABR9925" s="60">
        <v>0.95593842097008297</v>
      </c>
      <c r="ABS9925" s="60"/>
      <c r="ABT9925" s="60"/>
      <c r="ABU9925" s="60"/>
      <c r="ABV9925" s="60"/>
      <c r="ABW9925" s="60"/>
      <c r="ABX9925" s="60"/>
    </row>
    <row r="9926" spans="727:752" x14ac:dyDescent="0.25">
      <c r="AAY9926" s="60"/>
      <c r="AAZ9926" s="60"/>
      <c r="ABA9926" s="60"/>
      <c r="ABB9926" s="60"/>
      <c r="ABC9926" s="60"/>
      <c r="ABD9926" s="60"/>
      <c r="ABE9926" s="60"/>
      <c r="ABF9926" s="60"/>
      <c r="ABG9926" s="60"/>
      <c r="ABH9926" s="60"/>
      <c r="ABI9926" s="60"/>
      <c r="ABJ9926" s="60"/>
      <c r="ABK9926" s="60"/>
      <c r="ABL9926" s="60"/>
      <c r="ABM9926" s="60"/>
      <c r="ABN9926" s="60"/>
      <c r="ABO9926" s="60"/>
      <c r="ABP9926" s="60"/>
      <c r="ABQ9926" s="60"/>
      <c r="ABR9926" s="60">
        <v>0.95593576466098695</v>
      </c>
      <c r="ABS9926" s="60"/>
      <c r="ABT9926" s="60"/>
      <c r="ABU9926" s="60"/>
      <c r="ABV9926" s="60"/>
      <c r="ABW9926" s="60"/>
      <c r="ABX9926" s="60"/>
    </row>
    <row r="9927" spans="727:752" x14ac:dyDescent="0.25">
      <c r="AAY9927" s="60"/>
      <c r="AAZ9927" s="60"/>
      <c r="ABA9927" s="60"/>
      <c r="ABB9927" s="60"/>
      <c r="ABC9927" s="60"/>
      <c r="ABD9927" s="60"/>
      <c r="ABE9927" s="60"/>
      <c r="ABF9927" s="60"/>
      <c r="ABG9927" s="60"/>
      <c r="ABH9927" s="60"/>
      <c r="ABI9927" s="60"/>
      <c r="ABJ9927" s="60"/>
      <c r="ABK9927" s="60"/>
      <c r="ABL9927" s="60"/>
      <c r="ABM9927" s="60"/>
      <c r="ABN9927" s="60"/>
      <c r="ABO9927" s="60"/>
      <c r="ABP9927" s="60"/>
      <c r="ABQ9927" s="60"/>
      <c r="ABR9927" s="60">
        <v>0.95593318784161296</v>
      </c>
      <c r="ABS9927" s="60"/>
      <c r="ABT9927" s="60"/>
      <c r="ABU9927" s="60"/>
      <c r="ABV9927" s="60"/>
      <c r="ABW9927" s="60"/>
      <c r="ABX9927" s="60"/>
    </row>
    <row r="9928" spans="727:752" x14ac:dyDescent="0.25">
      <c r="AAY9928" s="60"/>
      <c r="AAZ9928" s="60"/>
      <c r="ABA9928" s="60"/>
      <c r="ABB9928" s="60"/>
      <c r="ABC9928" s="60"/>
      <c r="ABD9928" s="60"/>
      <c r="ABE9928" s="60"/>
      <c r="ABF9928" s="60"/>
      <c r="ABG9928" s="60"/>
      <c r="ABH9928" s="60"/>
      <c r="ABI9928" s="60"/>
      <c r="ABJ9928" s="60"/>
      <c r="ABK9928" s="60"/>
      <c r="ABL9928" s="60"/>
      <c r="ABM9928" s="60"/>
      <c r="ABN9928" s="60"/>
      <c r="ABO9928" s="60"/>
      <c r="ABP9928" s="60"/>
      <c r="ABQ9928" s="60"/>
      <c r="ABR9928" s="60">
        <v>0.95592839201221302</v>
      </c>
      <c r="ABS9928" s="60"/>
      <c r="ABT9928" s="60"/>
      <c r="ABU9928" s="60"/>
      <c r="ABV9928" s="60"/>
      <c r="ABW9928" s="60"/>
      <c r="ABX9928" s="60"/>
    </row>
    <row r="9929" spans="727:752" x14ac:dyDescent="0.25">
      <c r="AAY9929" s="60"/>
      <c r="AAZ9929" s="60"/>
      <c r="ABA9929" s="60"/>
      <c r="ABB9929" s="60"/>
      <c r="ABC9929" s="60"/>
      <c r="ABD9929" s="60"/>
      <c r="ABE9929" s="60"/>
      <c r="ABF9929" s="60"/>
      <c r="ABG9929" s="60"/>
      <c r="ABH9929" s="60"/>
      <c r="ABI9929" s="60"/>
      <c r="ABJ9929" s="60"/>
      <c r="ABK9929" s="60"/>
      <c r="ABL9929" s="60"/>
      <c r="ABM9929" s="60"/>
      <c r="ABN9929" s="60"/>
      <c r="ABO9929" s="60"/>
      <c r="ABP9929" s="60"/>
      <c r="ABQ9929" s="60"/>
      <c r="ABR9929" s="60">
        <v>0.95592673023052099</v>
      </c>
      <c r="ABS9929" s="60"/>
      <c r="ABT9929" s="60"/>
      <c r="ABU9929" s="60"/>
      <c r="ABV9929" s="60"/>
      <c r="ABW9929" s="60"/>
      <c r="ABX9929" s="60"/>
    </row>
    <row r="9930" spans="727:752" x14ac:dyDescent="0.25">
      <c r="AAY9930" s="60"/>
      <c r="AAZ9930" s="60"/>
      <c r="ABA9930" s="60"/>
      <c r="ABB9930" s="60"/>
      <c r="ABC9930" s="60"/>
      <c r="ABD9930" s="60"/>
      <c r="ABE9930" s="60"/>
      <c r="ABF9930" s="60"/>
      <c r="ABG9930" s="60"/>
      <c r="ABH9930" s="60"/>
      <c r="ABI9930" s="60"/>
      <c r="ABJ9930" s="60"/>
      <c r="ABK9930" s="60"/>
      <c r="ABL9930" s="60"/>
      <c r="ABM9930" s="60"/>
      <c r="ABN9930" s="60"/>
      <c r="ABO9930" s="60"/>
      <c r="ABP9930" s="60"/>
      <c r="ABQ9930" s="60"/>
      <c r="ABR9930" s="60">
        <v>0.95591854800554699</v>
      </c>
      <c r="ABS9930" s="60"/>
      <c r="ABT9930" s="60"/>
      <c r="ABU9930" s="60"/>
      <c r="ABV9930" s="60"/>
      <c r="ABW9930" s="60"/>
      <c r="ABX9930" s="60"/>
    </row>
    <row r="9931" spans="727:752" x14ac:dyDescent="0.25">
      <c r="AAY9931" s="60"/>
      <c r="AAZ9931" s="60"/>
      <c r="ABA9931" s="60"/>
      <c r="ABB9931" s="60"/>
      <c r="ABC9931" s="60"/>
      <c r="ABD9931" s="60"/>
      <c r="ABE9931" s="60"/>
      <c r="ABF9931" s="60"/>
      <c r="ABG9931" s="60"/>
      <c r="ABH9931" s="60"/>
      <c r="ABI9931" s="60"/>
      <c r="ABJ9931" s="60"/>
      <c r="ABK9931" s="60"/>
      <c r="ABL9931" s="60"/>
      <c r="ABM9931" s="60"/>
      <c r="ABN9931" s="60"/>
      <c r="ABO9931" s="60"/>
      <c r="ABP9931" s="60"/>
      <c r="ABQ9931" s="60"/>
      <c r="ABR9931" s="60">
        <v>0.95591203881988096</v>
      </c>
      <c r="ABS9931" s="60"/>
      <c r="ABT9931" s="60"/>
      <c r="ABU9931" s="60"/>
      <c r="ABV9931" s="60"/>
      <c r="ABW9931" s="60"/>
      <c r="ABX9931" s="60"/>
    </row>
    <row r="9932" spans="727:752" x14ac:dyDescent="0.25">
      <c r="AAY9932" s="60"/>
      <c r="AAZ9932" s="60"/>
      <c r="ABA9932" s="60"/>
      <c r="ABB9932" s="60"/>
      <c r="ABC9932" s="60"/>
      <c r="ABD9932" s="60"/>
      <c r="ABE9932" s="60"/>
      <c r="ABF9932" s="60"/>
      <c r="ABG9932" s="60"/>
      <c r="ABH9932" s="60"/>
      <c r="ABI9932" s="60"/>
      <c r="ABJ9932" s="60"/>
      <c r="ABK9932" s="60"/>
      <c r="ABL9932" s="60"/>
      <c r="ABM9932" s="60"/>
      <c r="ABN9932" s="60"/>
      <c r="ABO9932" s="60"/>
      <c r="ABP9932" s="60"/>
      <c r="ABQ9932" s="60"/>
      <c r="ABR9932" s="60">
        <v>0.95590467667856904</v>
      </c>
      <c r="ABS9932" s="60"/>
      <c r="ABT9932" s="60"/>
      <c r="ABU9932" s="60"/>
      <c r="ABV9932" s="60"/>
      <c r="ABW9932" s="60"/>
      <c r="ABX9932" s="60"/>
    </row>
    <row r="9933" spans="727:752" x14ac:dyDescent="0.25">
      <c r="AAY9933" s="60"/>
      <c r="AAZ9933" s="60"/>
      <c r="ABA9933" s="60"/>
      <c r="ABB9933" s="60"/>
      <c r="ABC9933" s="60"/>
      <c r="ABD9933" s="60"/>
      <c r="ABE9933" s="60"/>
      <c r="ABF9933" s="60"/>
      <c r="ABG9933" s="60"/>
      <c r="ABH9933" s="60"/>
      <c r="ABI9933" s="60"/>
      <c r="ABJ9933" s="60"/>
      <c r="ABK9933" s="60"/>
      <c r="ABL9933" s="60"/>
      <c r="ABM9933" s="60"/>
      <c r="ABN9933" s="60"/>
      <c r="ABO9933" s="60"/>
      <c r="ABP9933" s="60"/>
      <c r="ABQ9933" s="60"/>
      <c r="ABR9933" s="60">
        <v>0.95590369214237303</v>
      </c>
      <c r="ABS9933" s="60"/>
      <c r="ABT9933" s="60"/>
      <c r="ABU9933" s="60"/>
      <c r="ABV9933" s="60"/>
      <c r="ABW9933" s="60"/>
      <c r="ABX9933" s="60"/>
    </row>
    <row r="9934" spans="727:752" x14ac:dyDescent="0.25">
      <c r="AAY9934" s="60"/>
      <c r="AAZ9934" s="60"/>
      <c r="ABA9934" s="60"/>
      <c r="ABB9934" s="60"/>
      <c r="ABC9934" s="60"/>
      <c r="ABD9934" s="60"/>
      <c r="ABE9934" s="60"/>
      <c r="ABF9934" s="60"/>
      <c r="ABG9934" s="60"/>
      <c r="ABH9934" s="60"/>
      <c r="ABI9934" s="60"/>
      <c r="ABJ9934" s="60"/>
      <c r="ABK9934" s="60"/>
      <c r="ABL9934" s="60"/>
      <c r="ABM9934" s="60"/>
      <c r="ABN9934" s="60"/>
      <c r="ABO9934" s="60"/>
      <c r="ABP9934" s="60"/>
      <c r="ABQ9934" s="60"/>
      <c r="ABR9934" s="60">
        <v>0.95590313577267205</v>
      </c>
      <c r="ABS9934" s="60"/>
      <c r="ABT9934" s="60"/>
      <c r="ABU9934" s="60"/>
      <c r="ABV9934" s="60"/>
      <c r="ABW9934" s="60"/>
      <c r="ABX9934" s="60"/>
    </row>
    <row r="9935" spans="727:752" x14ac:dyDescent="0.25">
      <c r="AAY9935" s="60"/>
      <c r="AAZ9935" s="60"/>
      <c r="ABA9935" s="60"/>
      <c r="ABB9935" s="60"/>
      <c r="ABC9935" s="60"/>
      <c r="ABD9935" s="60"/>
      <c r="ABE9935" s="60"/>
      <c r="ABF9935" s="60"/>
      <c r="ABG9935" s="60"/>
      <c r="ABH9935" s="60"/>
      <c r="ABI9935" s="60"/>
      <c r="ABJ9935" s="60"/>
      <c r="ABK9935" s="60"/>
      <c r="ABL9935" s="60"/>
      <c r="ABM9935" s="60"/>
      <c r="ABN9935" s="60"/>
      <c r="ABO9935" s="60"/>
      <c r="ABP9935" s="60"/>
      <c r="ABQ9935" s="60"/>
      <c r="ABR9935" s="60">
        <v>0.95589676630406195</v>
      </c>
      <c r="ABS9935" s="60"/>
      <c r="ABT9935" s="60"/>
      <c r="ABU9935" s="60"/>
      <c r="ABV9935" s="60"/>
      <c r="ABW9935" s="60"/>
      <c r="ABX9935" s="60"/>
    </row>
    <row r="9936" spans="727:752" x14ac:dyDescent="0.25">
      <c r="AAY9936" s="60"/>
      <c r="AAZ9936" s="60"/>
      <c r="ABA9936" s="60"/>
      <c r="ABB9936" s="60"/>
      <c r="ABC9936" s="60"/>
      <c r="ABD9936" s="60"/>
      <c r="ABE9936" s="60"/>
      <c r="ABF9936" s="60"/>
      <c r="ABG9936" s="60"/>
      <c r="ABH9936" s="60"/>
      <c r="ABI9936" s="60"/>
      <c r="ABJ9936" s="60"/>
      <c r="ABK9936" s="60"/>
      <c r="ABL9936" s="60"/>
      <c r="ABM9936" s="60"/>
      <c r="ABN9936" s="60"/>
      <c r="ABO9936" s="60"/>
      <c r="ABP9936" s="60"/>
      <c r="ABQ9936" s="60"/>
      <c r="ABR9936" s="60">
        <v>0.95589138315845301</v>
      </c>
      <c r="ABS9936" s="60"/>
      <c r="ABT9936" s="60"/>
      <c r="ABU9936" s="60"/>
      <c r="ABV9936" s="60"/>
      <c r="ABW9936" s="60"/>
      <c r="ABX9936" s="60"/>
    </row>
    <row r="9937" spans="727:752" x14ac:dyDescent="0.25">
      <c r="AAY9937" s="60"/>
      <c r="AAZ9937" s="60"/>
      <c r="ABA9937" s="60"/>
      <c r="ABB9937" s="60"/>
      <c r="ABC9937" s="60"/>
      <c r="ABD9937" s="60"/>
      <c r="ABE9937" s="60"/>
      <c r="ABF9937" s="60"/>
      <c r="ABG9937" s="60"/>
      <c r="ABH9937" s="60"/>
      <c r="ABI9937" s="60"/>
      <c r="ABJ9937" s="60"/>
      <c r="ABK9937" s="60"/>
      <c r="ABL9937" s="60"/>
      <c r="ABM9937" s="60"/>
      <c r="ABN9937" s="60"/>
      <c r="ABO9937" s="60"/>
      <c r="ABP9937" s="60"/>
      <c r="ABQ9937" s="60"/>
      <c r="ABR9937" s="60">
        <v>0.95589018268831605</v>
      </c>
      <c r="ABS9937" s="60"/>
      <c r="ABT9937" s="60"/>
      <c r="ABU9937" s="60"/>
      <c r="ABV9937" s="60"/>
      <c r="ABW9937" s="60"/>
      <c r="ABX9937" s="60"/>
    </row>
    <row r="9938" spans="727:752" x14ac:dyDescent="0.25">
      <c r="AAY9938" s="60"/>
      <c r="AAZ9938" s="60"/>
      <c r="ABA9938" s="60"/>
      <c r="ABB9938" s="60"/>
      <c r="ABC9938" s="60"/>
      <c r="ABD9938" s="60"/>
      <c r="ABE9938" s="60"/>
      <c r="ABF9938" s="60"/>
      <c r="ABG9938" s="60"/>
      <c r="ABH9938" s="60"/>
      <c r="ABI9938" s="60"/>
      <c r="ABJ9938" s="60"/>
      <c r="ABK9938" s="60"/>
      <c r="ABL9938" s="60"/>
      <c r="ABM9938" s="60"/>
      <c r="ABN9938" s="60"/>
      <c r="ABO9938" s="60"/>
      <c r="ABP9938" s="60"/>
      <c r="ABQ9938" s="60"/>
      <c r="ABR9938" s="60">
        <v>0.95587144474266195</v>
      </c>
      <c r="ABS9938" s="60"/>
      <c r="ABT9938" s="60"/>
      <c r="ABU9938" s="60"/>
      <c r="ABV9938" s="60"/>
      <c r="ABW9938" s="60"/>
      <c r="ABX9938" s="60"/>
    </row>
    <row r="9939" spans="727:752" x14ac:dyDescent="0.25">
      <c r="AAY9939" s="60"/>
      <c r="AAZ9939" s="60"/>
      <c r="ABA9939" s="60"/>
      <c r="ABB9939" s="60"/>
      <c r="ABC9939" s="60"/>
      <c r="ABD9939" s="60"/>
      <c r="ABE9939" s="60"/>
      <c r="ABF9939" s="60"/>
      <c r="ABG9939" s="60"/>
      <c r="ABH9939" s="60"/>
      <c r="ABI9939" s="60"/>
      <c r="ABJ9939" s="60"/>
      <c r="ABK9939" s="60"/>
      <c r="ABL9939" s="60"/>
      <c r="ABM9939" s="60"/>
      <c r="ABN9939" s="60"/>
      <c r="ABO9939" s="60"/>
      <c r="ABP9939" s="60"/>
      <c r="ABQ9939" s="60"/>
      <c r="ABR9939" s="60">
        <v>0.95585468973677601</v>
      </c>
      <c r="ABS9939" s="60"/>
      <c r="ABT9939" s="60"/>
      <c r="ABU9939" s="60"/>
      <c r="ABV9939" s="60"/>
      <c r="ABW9939" s="60"/>
      <c r="ABX9939" s="60"/>
    </row>
    <row r="9940" spans="727:752" x14ac:dyDescent="0.25">
      <c r="AAY9940" s="60"/>
      <c r="AAZ9940" s="60"/>
      <c r="ABA9940" s="60"/>
      <c r="ABB9940" s="60"/>
      <c r="ABC9940" s="60"/>
      <c r="ABD9940" s="60"/>
      <c r="ABE9940" s="60"/>
      <c r="ABF9940" s="60"/>
      <c r="ABG9940" s="60"/>
      <c r="ABH9940" s="60"/>
      <c r="ABI9940" s="60"/>
      <c r="ABJ9940" s="60"/>
      <c r="ABK9940" s="60"/>
      <c r="ABL9940" s="60"/>
      <c r="ABM9940" s="60"/>
      <c r="ABN9940" s="60"/>
      <c r="ABO9940" s="60"/>
      <c r="ABP9940" s="60"/>
      <c r="ABQ9940" s="60"/>
      <c r="ABR9940" s="60">
        <v>0.95582636820540301</v>
      </c>
      <c r="ABS9940" s="60"/>
      <c r="ABT9940" s="60"/>
      <c r="ABU9940" s="60"/>
      <c r="ABV9940" s="60"/>
      <c r="ABW9940" s="60"/>
      <c r="ABX9940" s="60"/>
    </row>
    <row r="9941" spans="727:752" x14ac:dyDescent="0.25">
      <c r="AAY9941" s="60"/>
      <c r="AAZ9941" s="60"/>
      <c r="ABA9941" s="60"/>
      <c r="ABB9941" s="60"/>
      <c r="ABC9941" s="60"/>
      <c r="ABD9941" s="60"/>
      <c r="ABE9941" s="60"/>
      <c r="ABF9941" s="60"/>
      <c r="ABG9941" s="60"/>
      <c r="ABH9941" s="60"/>
      <c r="ABI9941" s="60"/>
      <c r="ABJ9941" s="60"/>
      <c r="ABK9941" s="60"/>
      <c r="ABL9941" s="60"/>
      <c r="ABM9941" s="60"/>
      <c r="ABN9941" s="60"/>
      <c r="ABO9941" s="60"/>
      <c r="ABP9941" s="60"/>
      <c r="ABQ9941" s="60"/>
      <c r="ABR9941" s="60">
        <v>0.95581664063322402</v>
      </c>
      <c r="ABS9941" s="60"/>
      <c r="ABT9941" s="60"/>
      <c r="ABU9941" s="60"/>
      <c r="ABV9941" s="60"/>
      <c r="ABW9941" s="60"/>
      <c r="ABX9941" s="60"/>
    </row>
    <row r="9942" spans="727:752" x14ac:dyDescent="0.25">
      <c r="AAY9942" s="60"/>
      <c r="AAZ9942" s="60"/>
      <c r="ABA9942" s="60"/>
      <c r="ABB9942" s="60"/>
      <c r="ABC9942" s="60"/>
      <c r="ABD9942" s="60"/>
      <c r="ABE9942" s="60"/>
      <c r="ABF9942" s="60"/>
      <c r="ABG9942" s="60"/>
      <c r="ABH9942" s="60"/>
      <c r="ABI9942" s="60"/>
      <c r="ABJ9942" s="60"/>
      <c r="ABK9942" s="60"/>
      <c r="ABL9942" s="60"/>
      <c r="ABM9942" s="60"/>
      <c r="ABN9942" s="60"/>
      <c r="ABO9942" s="60"/>
      <c r="ABP9942" s="60"/>
      <c r="ABQ9942" s="60"/>
      <c r="ABR9942" s="60">
        <v>0.95580961161086597</v>
      </c>
      <c r="ABS9942" s="60"/>
      <c r="ABT9942" s="60"/>
      <c r="ABU9942" s="60"/>
      <c r="ABV9942" s="60"/>
      <c r="ABW9942" s="60"/>
      <c r="ABX9942" s="60"/>
    </row>
    <row r="9943" spans="727:752" x14ac:dyDescent="0.25">
      <c r="AAY9943" s="60"/>
      <c r="AAZ9943" s="60"/>
      <c r="ABA9943" s="60"/>
      <c r="ABB9943" s="60"/>
      <c r="ABC9943" s="60"/>
      <c r="ABD9943" s="60"/>
      <c r="ABE9943" s="60"/>
      <c r="ABF9943" s="60"/>
      <c r="ABG9943" s="60"/>
      <c r="ABH9943" s="60"/>
      <c r="ABI9943" s="60"/>
      <c r="ABJ9943" s="60"/>
      <c r="ABK9943" s="60"/>
      <c r="ABL9943" s="60"/>
      <c r="ABM9943" s="60"/>
      <c r="ABN9943" s="60"/>
      <c r="ABO9943" s="60"/>
      <c r="ABP9943" s="60"/>
      <c r="ABQ9943" s="60"/>
      <c r="ABR9943" s="60">
        <v>0.95578495221180404</v>
      </c>
      <c r="ABS9943" s="60"/>
      <c r="ABT9943" s="60"/>
      <c r="ABU9943" s="60"/>
      <c r="ABV9943" s="60"/>
      <c r="ABW9943" s="60"/>
      <c r="ABX9943" s="60"/>
    </row>
    <row r="9944" spans="727:752" x14ac:dyDescent="0.25">
      <c r="AAY9944" s="60"/>
      <c r="AAZ9944" s="60"/>
      <c r="ABA9944" s="60"/>
      <c r="ABB9944" s="60"/>
      <c r="ABC9944" s="60"/>
      <c r="ABD9944" s="60"/>
      <c r="ABE9944" s="60"/>
      <c r="ABF9944" s="60"/>
      <c r="ABG9944" s="60"/>
      <c r="ABH9944" s="60"/>
      <c r="ABI9944" s="60"/>
      <c r="ABJ9944" s="60"/>
      <c r="ABK9944" s="60"/>
      <c r="ABL9944" s="60"/>
      <c r="ABM9944" s="60"/>
      <c r="ABN9944" s="60"/>
      <c r="ABO9944" s="60"/>
      <c r="ABP9944" s="60"/>
      <c r="ABQ9944" s="60"/>
      <c r="ABR9944" s="60">
        <v>0.95577547912889604</v>
      </c>
      <c r="ABS9944" s="60"/>
      <c r="ABT9944" s="60"/>
      <c r="ABU9944" s="60"/>
      <c r="ABV9944" s="60"/>
      <c r="ABW9944" s="60"/>
      <c r="ABX9944" s="60"/>
    </row>
    <row r="9945" spans="727:752" x14ac:dyDescent="0.25">
      <c r="AAY9945" s="60"/>
      <c r="AAZ9945" s="60"/>
      <c r="ABA9945" s="60"/>
      <c r="ABB9945" s="60"/>
      <c r="ABC9945" s="60"/>
      <c r="ABD9945" s="60"/>
      <c r="ABE9945" s="60"/>
      <c r="ABF9945" s="60"/>
      <c r="ABG9945" s="60"/>
      <c r="ABH9945" s="60"/>
      <c r="ABI9945" s="60"/>
      <c r="ABJ9945" s="60"/>
      <c r="ABK9945" s="60"/>
      <c r="ABL9945" s="60"/>
      <c r="ABM9945" s="60"/>
      <c r="ABN9945" s="60"/>
      <c r="ABO9945" s="60"/>
      <c r="ABP9945" s="60"/>
      <c r="ABQ9945" s="60"/>
      <c r="ABR9945" s="60">
        <v>0.95576817495613697</v>
      </c>
      <c r="ABS9945" s="60"/>
      <c r="ABT9945" s="60"/>
      <c r="ABU9945" s="60"/>
      <c r="ABV9945" s="60"/>
      <c r="ABW9945" s="60"/>
      <c r="ABX9945" s="60"/>
    </row>
    <row r="9946" spans="727:752" x14ac:dyDescent="0.25">
      <c r="AAY9946" s="60"/>
      <c r="AAZ9946" s="60"/>
      <c r="ABA9946" s="60"/>
      <c r="ABB9946" s="60"/>
      <c r="ABC9946" s="60"/>
      <c r="ABD9946" s="60"/>
      <c r="ABE9946" s="60"/>
      <c r="ABF9946" s="60"/>
      <c r="ABG9946" s="60"/>
      <c r="ABH9946" s="60"/>
      <c r="ABI9946" s="60"/>
      <c r="ABJ9946" s="60"/>
      <c r="ABK9946" s="60"/>
      <c r="ABL9946" s="60"/>
      <c r="ABM9946" s="60"/>
      <c r="ABN9946" s="60"/>
      <c r="ABO9946" s="60"/>
      <c r="ABP9946" s="60"/>
      <c r="ABQ9946" s="60"/>
      <c r="ABR9946" s="60">
        <v>0.95575799604934197</v>
      </c>
      <c r="ABS9946" s="60"/>
      <c r="ABT9946" s="60"/>
      <c r="ABU9946" s="60"/>
      <c r="ABV9946" s="60"/>
      <c r="ABW9946" s="60"/>
      <c r="ABX9946" s="60"/>
    </row>
    <row r="9947" spans="727:752" x14ac:dyDescent="0.25">
      <c r="AAY9947" s="60"/>
      <c r="AAZ9947" s="60"/>
      <c r="ABA9947" s="60"/>
      <c r="ABB9947" s="60"/>
      <c r="ABC9947" s="60"/>
      <c r="ABD9947" s="60"/>
      <c r="ABE9947" s="60"/>
      <c r="ABF9947" s="60"/>
      <c r="ABG9947" s="60"/>
      <c r="ABH9947" s="60"/>
      <c r="ABI9947" s="60"/>
      <c r="ABJ9947" s="60"/>
      <c r="ABK9947" s="60"/>
      <c r="ABL9947" s="60"/>
      <c r="ABM9947" s="60"/>
      <c r="ABN9947" s="60"/>
      <c r="ABO9947" s="60"/>
      <c r="ABP9947" s="60"/>
      <c r="ABQ9947" s="60"/>
      <c r="ABR9947" s="60">
        <v>0.95574762189713502</v>
      </c>
      <c r="ABS9947" s="60"/>
      <c r="ABT9947" s="60"/>
      <c r="ABU9947" s="60"/>
      <c r="ABV9947" s="60"/>
      <c r="ABW9947" s="60"/>
      <c r="ABX9947" s="60"/>
    </row>
    <row r="9948" spans="727:752" x14ac:dyDescent="0.25">
      <c r="AAY9948" s="60"/>
      <c r="AAZ9948" s="60"/>
      <c r="ABA9948" s="60"/>
      <c r="ABB9948" s="60"/>
      <c r="ABC9948" s="60"/>
      <c r="ABD9948" s="60"/>
      <c r="ABE9948" s="60"/>
      <c r="ABF9948" s="60"/>
      <c r="ABG9948" s="60"/>
      <c r="ABH9948" s="60"/>
      <c r="ABI9948" s="60"/>
      <c r="ABJ9948" s="60"/>
      <c r="ABK9948" s="60"/>
      <c r="ABL9948" s="60"/>
      <c r="ABM9948" s="60"/>
      <c r="ABN9948" s="60"/>
      <c r="ABO9948" s="60"/>
      <c r="ABP9948" s="60"/>
      <c r="ABQ9948" s="60"/>
      <c r="ABR9948" s="60">
        <v>0.95574536248645003</v>
      </c>
      <c r="ABS9948" s="60"/>
      <c r="ABT9948" s="60"/>
      <c r="ABU9948" s="60"/>
      <c r="ABV9948" s="60"/>
      <c r="ABW9948" s="60"/>
      <c r="ABX9948" s="60"/>
    </row>
    <row r="9949" spans="727:752" x14ac:dyDescent="0.25">
      <c r="AAY9949" s="60"/>
      <c r="AAZ9949" s="60"/>
      <c r="ABA9949" s="60"/>
      <c r="ABB9949" s="60"/>
      <c r="ABC9949" s="60"/>
      <c r="ABD9949" s="60"/>
      <c r="ABE9949" s="60"/>
      <c r="ABF9949" s="60"/>
      <c r="ABG9949" s="60"/>
      <c r="ABH9949" s="60"/>
      <c r="ABI9949" s="60"/>
      <c r="ABJ9949" s="60"/>
      <c r="ABK9949" s="60"/>
      <c r="ABL9949" s="60"/>
      <c r="ABM9949" s="60"/>
      <c r="ABN9949" s="60"/>
      <c r="ABO9949" s="60"/>
      <c r="ABP9949" s="60"/>
      <c r="ABQ9949" s="60"/>
      <c r="ABR9949" s="60">
        <v>0.95572440715356899</v>
      </c>
      <c r="ABS9949" s="60"/>
      <c r="ABT9949" s="60"/>
      <c r="ABU9949" s="60"/>
      <c r="ABV9949" s="60"/>
      <c r="ABW9949" s="60"/>
      <c r="ABX9949" s="60"/>
    </row>
    <row r="9950" spans="727:752" x14ac:dyDescent="0.25">
      <c r="AAY9950" s="60"/>
      <c r="AAZ9950" s="60"/>
      <c r="ABA9950" s="60"/>
      <c r="ABB9950" s="60"/>
      <c r="ABC9950" s="60"/>
      <c r="ABD9950" s="60"/>
      <c r="ABE9950" s="60"/>
      <c r="ABF9950" s="60"/>
      <c r="ABG9950" s="60"/>
      <c r="ABH9950" s="60"/>
      <c r="ABI9950" s="60"/>
      <c r="ABJ9950" s="60"/>
      <c r="ABK9950" s="60"/>
      <c r="ABL9950" s="60"/>
      <c r="ABM9950" s="60"/>
      <c r="ABN9950" s="60"/>
      <c r="ABO9950" s="60"/>
      <c r="ABP9950" s="60"/>
      <c r="ABQ9950" s="60"/>
      <c r="ABR9950" s="60">
        <v>0.95570496506648395</v>
      </c>
      <c r="ABS9950" s="60"/>
      <c r="ABT9950" s="60"/>
      <c r="ABU9950" s="60"/>
      <c r="ABV9950" s="60"/>
      <c r="ABW9950" s="60"/>
      <c r="ABX9950" s="60"/>
    </row>
    <row r="9951" spans="727:752" x14ac:dyDescent="0.25">
      <c r="AAY9951" s="60"/>
      <c r="AAZ9951" s="60"/>
      <c r="ABA9951" s="60"/>
      <c r="ABB9951" s="60"/>
      <c r="ABC9951" s="60"/>
      <c r="ABD9951" s="60"/>
      <c r="ABE9951" s="60"/>
      <c r="ABF9951" s="60"/>
      <c r="ABG9951" s="60"/>
      <c r="ABH9951" s="60"/>
      <c r="ABI9951" s="60"/>
      <c r="ABJ9951" s="60"/>
      <c r="ABK9951" s="60"/>
      <c r="ABL9951" s="60"/>
      <c r="ABM9951" s="60"/>
      <c r="ABN9951" s="60"/>
      <c r="ABO9951" s="60"/>
      <c r="ABP9951" s="60"/>
      <c r="ABQ9951" s="60"/>
      <c r="ABR9951" s="60">
        <v>0.95570022288404899</v>
      </c>
      <c r="ABS9951" s="60"/>
      <c r="ABT9951" s="60"/>
      <c r="ABU9951" s="60"/>
      <c r="ABV9951" s="60"/>
      <c r="ABW9951" s="60"/>
      <c r="ABX9951" s="60"/>
    </row>
    <row r="9952" spans="727:752" x14ac:dyDescent="0.25">
      <c r="AAY9952" s="60"/>
      <c r="AAZ9952" s="60"/>
      <c r="ABA9952" s="60"/>
      <c r="ABB9952" s="60"/>
      <c r="ABC9952" s="60"/>
      <c r="ABD9952" s="60"/>
      <c r="ABE9952" s="60"/>
      <c r="ABF9952" s="60"/>
      <c r="ABG9952" s="60"/>
      <c r="ABH9952" s="60"/>
      <c r="ABI9952" s="60"/>
      <c r="ABJ9952" s="60"/>
      <c r="ABK9952" s="60"/>
      <c r="ABL9952" s="60"/>
      <c r="ABM9952" s="60"/>
      <c r="ABN9952" s="60"/>
      <c r="ABO9952" s="60"/>
      <c r="ABP9952" s="60"/>
      <c r="ABQ9952" s="60"/>
      <c r="ABR9952" s="60">
        <v>0.95569817966473303</v>
      </c>
      <c r="ABS9952" s="60"/>
      <c r="ABT9952" s="60"/>
      <c r="ABU9952" s="60"/>
      <c r="ABV9952" s="60"/>
      <c r="ABW9952" s="60"/>
      <c r="ABX9952" s="60"/>
    </row>
    <row r="9953" spans="727:752" x14ac:dyDescent="0.25">
      <c r="AAY9953" s="60"/>
      <c r="AAZ9953" s="60"/>
      <c r="ABA9953" s="60"/>
      <c r="ABB9953" s="60"/>
      <c r="ABC9953" s="60"/>
      <c r="ABD9953" s="60"/>
      <c r="ABE9953" s="60"/>
      <c r="ABF9953" s="60"/>
      <c r="ABG9953" s="60"/>
      <c r="ABH9953" s="60"/>
      <c r="ABI9953" s="60"/>
      <c r="ABJ9953" s="60"/>
      <c r="ABK9953" s="60"/>
      <c r="ABL9953" s="60"/>
      <c r="ABM9953" s="60"/>
      <c r="ABN9953" s="60"/>
      <c r="ABO9953" s="60"/>
      <c r="ABP9953" s="60"/>
      <c r="ABQ9953" s="60"/>
      <c r="ABR9953" s="60">
        <v>0.95568479185413302</v>
      </c>
      <c r="ABS9953" s="60"/>
      <c r="ABT9953" s="60"/>
      <c r="ABU9953" s="60"/>
      <c r="ABV9953" s="60"/>
      <c r="ABW9953" s="60"/>
      <c r="ABX9953" s="60"/>
    </row>
    <row r="9954" spans="727:752" x14ac:dyDescent="0.25">
      <c r="AAY9954" s="60"/>
      <c r="AAZ9954" s="60"/>
      <c r="ABA9954" s="60"/>
      <c r="ABB9954" s="60"/>
      <c r="ABC9954" s="60"/>
      <c r="ABD9954" s="60"/>
      <c r="ABE9954" s="60"/>
      <c r="ABF9954" s="60"/>
      <c r="ABG9954" s="60"/>
      <c r="ABH9954" s="60"/>
      <c r="ABI9954" s="60"/>
      <c r="ABJ9954" s="60"/>
      <c r="ABK9954" s="60"/>
      <c r="ABL9954" s="60"/>
      <c r="ABM9954" s="60"/>
      <c r="ABN9954" s="60"/>
      <c r="ABO9954" s="60"/>
      <c r="ABP9954" s="60"/>
      <c r="ABQ9954" s="60"/>
      <c r="ABR9954" s="60">
        <v>0.95564784885822596</v>
      </c>
      <c r="ABS9954" s="60"/>
      <c r="ABT9954" s="60"/>
      <c r="ABU9954" s="60"/>
      <c r="ABV9954" s="60"/>
      <c r="ABW9954" s="60"/>
      <c r="ABX9954" s="60"/>
    </row>
    <row r="9955" spans="727:752" x14ac:dyDescent="0.25">
      <c r="AAY9955" s="60"/>
      <c r="AAZ9955" s="60"/>
      <c r="ABA9955" s="60"/>
      <c r="ABB9955" s="60"/>
      <c r="ABC9955" s="60"/>
      <c r="ABD9955" s="60"/>
      <c r="ABE9955" s="60"/>
      <c r="ABF9955" s="60"/>
      <c r="ABG9955" s="60"/>
      <c r="ABH9955" s="60"/>
      <c r="ABI9955" s="60"/>
      <c r="ABJ9955" s="60"/>
      <c r="ABK9955" s="60"/>
      <c r="ABL9955" s="60"/>
      <c r="ABM9955" s="60"/>
      <c r="ABN9955" s="60"/>
      <c r="ABO9955" s="60"/>
      <c r="ABP9955" s="60"/>
      <c r="ABQ9955" s="60"/>
      <c r="ABR9955" s="60">
        <v>0.95564265356999201</v>
      </c>
      <c r="ABS9955" s="60"/>
      <c r="ABT9955" s="60"/>
      <c r="ABU9955" s="60"/>
      <c r="ABV9955" s="60"/>
      <c r="ABW9955" s="60"/>
      <c r="ABX9955" s="60"/>
    </row>
    <row r="9956" spans="727:752" x14ac:dyDescent="0.25">
      <c r="AAY9956" s="60"/>
      <c r="AAZ9956" s="60"/>
      <c r="ABA9956" s="60"/>
      <c r="ABB9956" s="60"/>
      <c r="ABC9956" s="60"/>
      <c r="ABD9956" s="60"/>
      <c r="ABE9956" s="60"/>
      <c r="ABF9956" s="60"/>
      <c r="ABG9956" s="60"/>
      <c r="ABH9956" s="60"/>
      <c r="ABI9956" s="60"/>
      <c r="ABJ9956" s="60"/>
      <c r="ABK9956" s="60"/>
      <c r="ABL9956" s="60"/>
      <c r="ABM9956" s="60"/>
      <c r="ABN9956" s="60"/>
      <c r="ABO9956" s="60"/>
      <c r="ABP9956" s="60"/>
      <c r="ABQ9956" s="60"/>
      <c r="ABR9956" s="60">
        <v>0.95562483312409396</v>
      </c>
      <c r="ABS9956" s="60"/>
      <c r="ABT9956" s="60"/>
      <c r="ABU9956" s="60"/>
      <c r="ABV9956" s="60"/>
      <c r="ABW9956" s="60"/>
      <c r="ABX9956" s="60"/>
    </row>
    <row r="9957" spans="727:752" x14ac:dyDescent="0.25">
      <c r="AAY9957" s="60"/>
      <c r="AAZ9957" s="60"/>
      <c r="ABA9957" s="60"/>
      <c r="ABB9957" s="60"/>
      <c r="ABC9957" s="60"/>
      <c r="ABD9957" s="60"/>
      <c r="ABE9957" s="60"/>
      <c r="ABF9957" s="60"/>
      <c r="ABG9957" s="60"/>
      <c r="ABH9957" s="60"/>
      <c r="ABI9957" s="60"/>
      <c r="ABJ9957" s="60"/>
      <c r="ABK9957" s="60"/>
      <c r="ABL9957" s="60"/>
      <c r="ABM9957" s="60"/>
      <c r="ABN9957" s="60"/>
      <c r="ABO9957" s="60"/>
      <c r="ABP9957" s="60"/>
      <c r="ABQ9957" s="60"/>
      <c r="ABR9957" s="60">
        <v>0.95561273613628295</v>
      </c>
      <c r="ABS9957" s="60"/>
      <c r="ABT9957" s="60"/>
      <c r="ABU9957" s="60"/>
      <c r="ABV9957" s="60"/>
      <c r="ABW9957" s="60"/>
      <c r="ABX9957" s="60"/>
    </row>
    <row r="9958" spans="727:752" x14ac:dyDescent="0.25">
      <c r="AAY9958" s="60"/>
      <c r="AAZ9958" s="60"/>
      <c r="ABA9958" s="60"/>
      <c r="ABB9958" s="60"/>
      <c r="ABC9958" s="60"/>
      <c r="ABD9958" s="60"/>
      <c r="ABE9958" s="60"/>
      <c r="ABF9958" s="60"/>
      <c r="ABG9958" s="60"/>
      <c r="ABH9958" s="60"/>
      <c r="ABI9958" s="60"/>
      <c r="ABJ9958" s="60"/>
      <c r="ABK9958" s="60"/>
      <c r="ABL9958" s="60"/>
      <c r="ABM9958" s="60"/>
      <c r="ABN9958" s="60"/>
      <c r="ABO9958" s="60"/>
      <c r="ABP9958" s="60"/>
      <c r="ABQ9958" s="60"/>
      <c r="ABR9958" s="60">
        <v>0.95557376126306504</v>
      </c>
      <c r="ABS9958" s="60"/>
      <c r="ABT9958" s="60"/>
      <c r="ABU9958" s="60"/>
      <c r="ABV9958" s="60"/>
      <c r="ABW9958" s="60"/>
      <c r="ABX9958" s="60"/>
    </row>
    <row r="9959" spans="727:752" x14ac:dyDescent="0.25">
      <c r="AAY9959" s="60"/>
      <c r="AAZ9959" s="60"/>
      <c r="ABA9959" s="60"/>
      <c r="ABB9959" s="60"/>
      <c r="ABC9959" s="60"/>
      <c r="ABD9959" s="60"/>
      <c r="ABE9959" s="60"/>
      <c r="ABF9959" s="60"/>
      <c r="ABG9959" s="60"/>
      <c r="ABH9959" s="60"/>
      <c r="ABI9959" s="60"/>
      <c r="ABJ9959" s="60"/>
      <c r="ABK9959" s="60"/>
      <c r="ABL9959" s="60"/>
      <c r="ABM9959" s="60"/>
      <c r="ABN9959" s="60"/>
      <c r="ABO9959" s="60"/>
      <c r="ABP9959" s="60"/>
      <c r="ABQ9959" s="60"/>
      <c r="ABR9959" s="60">
        <v>0.95557286495057203</v>
      </c>
      <c r="ABS9959" s="60"/>
      <c r="ABT9959" s="60"/>
      <c r="ABU9959" s="60"/>
      <c r="ABV9959" s="60"/>
      <c r="ABW9959" s="60"/>
      <c r="ABX9959" s="60"/>
    </row>
    <row r="9960" spans="727:752" x14ac:dyDescent="0.25">
      <c r="AAY9960" s="60"/>
      <c r="AAZ9960" s="60"/>
      <c r="ABA9960" s="60"/>
      <c r="ABB9960" s="60"/>
      <c r="ABC9960" s="60"/>
      <c r="ABD9960" s="60"/>
      <c r="ABE9960" s="60"/>
      <c r="ABF9960" s="60"/>
      <c r="ABG9960" s="60"/>
      <c r="ABH9960" s="60"/>
      <c r="ABI9960" s="60"/>
      <c r="ABJ9960" s="60"/>
      <c r="ABK9960" s="60"/>
      <c r="ABL9960" s="60"/>
      <c r="ABM9960" s="60"/>
      <c r="ABN9960" s="60"/>
      <c r="ABO9960" s="60"/>
      <c r="ABP9960" s="60"/>
      <c r="ABQ9960" s="60"/>
      <c r="ABR9960" s="60">
        <v>0.95557254627798904</v>
      </c>
      <c r="ABS9960" s="60"/>
      <c r="ABT9960" s="60"/>
      <c r="ABU9960" s="60"/>
      <c r="ABV9960" s="60"/>
      <c r="ABW9960" s="60"/>
      <c r="ABX9960" s="60"/>
    </row>
    <row r="9961" spans="727:752" x14ac:dyDescent="0.25">
      <c r="AAY9961" s="60"/>
      <c r="AAZ9961" s="60"/>
      <c r="ABA9961" s="60"/>
      <c r="ABB9961" s="60"/>
      <c r="ABC9961" s="60"/>
      <c r="ABD9961" s="60"/>
      <c r="ABE9961" s="60"/>
      <c r="ABF9961" s="60"/>
      <c r="ABG9961" s="60"/>
      <c r="ABH9961" s="60"/>
      <c r="ABI9961" s="60"/>
      <c r="ABJ9961" s="60"/>
      <c r="ABK9961" s="60"/>
      <c r="ABL9961" s="60"/>
      <c r="ABM9961" s="60"/>
      <c r="ABN9961" s="60"/>
      <c r="ABO9961" s="60"/>
      <c r="ABP9961" s="60"/>
      <c r="ABQ9961" s="60"/>
      <c r="ABR9961" s="60">
        <v>0.95556759760449805</v>
      </c>
      <c r="ABS9961" s="60"/>
      <c r="ABT9961" s="60"/>
      <c r="ABU9961" s="60"/>
      <c r="ABV9961" s="60"/>
      <c r="ABW9961" s="60"/>
      <c r="ABX9961" s="60"/>
    </row>
    <row r="9962" spans="727:752" x14ac:dyDescent="0.25">
      <c r="AAY9962" s="60"/>
      <c r="AAZ9962" s="60"/>
      <c r="ABA9962" s="60"/>
      <c r="ABB9962" s="60"/>
      <c r="ABC9962" s="60"/>
      <c r="ABD9962" s="60"/>
      <c r="ABE9962" s="60"/>
      <c r="ABF9962" s="60"/>
      <c r="ABG9962" s="60"/>
      <c r="ABH9962" s="60"/>
      <c r="ABI9962" s="60"/>
      <c r="ABJ9962" s="60"/>
      <c r="ABK9962" s="60"/>
      <c r="ABL9962" s="60"/>
      <c r="ABM9962" s="60"/>
      <c r="ABN9962" s="60"/>
      <c r="ABO9962" s="60"/>
      <c r="ABP9962" s="60"/>
      <c r="ABQ9962" s="60"/>
      <c r="ABR9962" s="60">
        <v>0.95554021259689703</v>
      </c>
      <c r="ABS9962" s="60"/>
      <c r="ABT9962" s="60"/>
      <c r="ABU9962" s="60"/>
      <c r="ABV9962" s="60"/>
      <c r="ABW9962" s="60"/>
      <c r="ABX9962" s="60"/>
    </row>
    <row r="9963" spans="727:752" x14ac:dyDescent="0.25">
      <c r="AAY9963" s="60"/>
      <c r="AAZ9963" s="60"/>
      <c r="ABA9963" s="60"/>
      <c r="ABB9963" s="60"/>
      <c r="ABC9963" s="60"/>
      <c r="ABD9963" s="60"/>
      <c r="ABE9963" s="60"/>
      <c r="ABF9963" s="60"/>
      <c r="ABG9963" s="60"/>
      <c r="ABH9963" s="60"/>
      <c r="ABI9963" s="60"/>
      <c r="ABJ9963" s="60"/>
      <c r="ABK9963" s="60"/>
      <c r="ABL9963" s="60"/>
      <c r="ABM9963" s="60"/>
      <c r="ABN9963" s="60"/>
      <c r="ABO9963" s="60"/>
      <c r="ABP9963" s="60"/>
      <c r="ABQ9963" s="60"/>
      <c r="ABR9963" s="60">
        <v>0.95552019516839204</v>
      </c>
      <c r="ABS9963" s="60"/>
      <c r="ABT9963" s="60"/>
      <c r="ABU9963" s="60"/>
      <c r="ABV9963" s="60"/>
      <c r="ABW9963" s="60"/>
      <c r="ABX9963" s="60"/>
    </row>
    <row r="9964" spans="727:752" x14ac:dyDescent="0.25">
      <c r="AAY9964" s="60"/>
      <c r="AAZ9964" s="60"/>
      <c r="ABA9964" s="60"/>
      <c r="ABB9964" s="60"/>
      <c r="ABC9964" s="60"/>
      <c r="ABD9964" s="60"/>
      <c r="ABE9964" s="60"/>
      <c r="ABF9964" s="60"/>
      <c r="ABG9964" s="60"/>
      <c r="ABH9964" s="60"/>
      <c r="ABI9964" s="60"/>
      <c r="ABJ9964" s="60"/>
      <c r="ABK9964" s="60"/>
      <c r="ABL9964" s="60"/>
      <c r="ABM9964" s="60"/>
      <c r="ABN9964" s="60"/>
      <c r="ABO9964" s="60"/>
      <c r="ABP9964" s="60"/>
      <c r="ABQ9964" s="60"/>
      <c r="ABR9964" s="60">
        <v>0.95550984221992896</v>
      </c>
      <c r="ABS9964" s="60"/>
      <c r="ABT9964" s="60"/>
      <c r="ABU9964" s="60"/>
      <c r="ABV9964" s="60"/>
      <c r="ABW9964" s="60"/>
      <c r="ABX9964" s="60"/>
    </row>
    <row r="9965" spans="727:752" x14ac:dyDescent="0.25">
      <c r="AAY9965" s="60"/>
      <c r="AAZ9965" s="60"/>
      <c r="ABA9965" s="60"/>
      <c r="ABB9965" s="60"/>
      <c r="ABC9965" s="60"/>
      <c r="ABD9965" s="60"/>
      <c r="ABE9965" s="60"/>
      <c r="ABF9965" s="60"/>
      <c r="ABG9965" s="60"/>
      <c r="ABH9965" s="60"/>
      <c r="ABI9965" s="60"/>
      <c r="ABJ9965" s="60"/>
      <c r="ABK9965" s="60"/>
      <c r="ABL9965" s="60"/>
      <c r="ABM9965" s="60"/>
      <c r="ABN9965" s="60"/>
      <c r="ABO9965" s="60"/>
      <c r="ABP9965" s="60"/>
      <c r="ABQ9965" s="60"/>
      <c r="ABR9965" s="60">
        <v>0.95549439804133796</v>
      </c>
      <c r="ABS9965" s="60"/>
      <c r="ABT9965" s="60"/>
      <c r="ABU9965" s="60"/>
      <c r="ABV9965" s="60"/>
      <c r="ABW9965" s="60"/>
      <c r="ABX9965" s="60"/>
    </row>
    <row r="9966" spans="727:752" x14ac:dyDescent="0.25">
      <c r="AAY9966" s="60"/>
      <c r="AAZ9966" s="60"/>
      <c r="ABA9966" s="60"/>
      <c r="ABB9966" s="60"/>
      <c r="ABC9966" s="60"/>
      <c r="ABD9966" s="60"/>
      <c r="ABE9966" s="60"/>
      <c r="ABF9966" s="60"/>
      <c r="ABG9966" s="60"/>
      <c r="ABH9966" s="60"/>
      <c r="ABI9966" s="60"/>
      <c r="ABJ9966" s="60"/>
      <c r="ABK9966" s="60"/>
      <c r="ABL9966" s="60"/>
      <c r="ABM9966" s="60"/>
      <c r="ABN9966" s="60"/>
      <c r="ABO9966" s="60"/>
      <c r="ABP9966" s="60"/>
      <c r="ABQ9966" s="60"/>
      <c r="ABR9966" s="60">
        <v>0.95548519079288996</v>
      </c>
      <c r="ABS9966" s="60"/>
      <c r="ABT9966" s="60"/>
      <c r="ABU9966" s="60"/>
      <c r="ABV9966" s="60"/>
      <c r="ABW9966" s="60"/>
      <c r="ABX9966" s="60"/>
    </row>
    <row r="9967" spans="727:752" x14ac:dyDescent="0.25">
      <c r="AAY9967" s="60"/>
      <c r="AAZ9967" s="60"/>
      <c r="ABA9967" s="60"/>
      <c r="ABB9967" s="60"/>
      <c r="ABC9967" s="60"/>
      <c r="ABD9967" s="60"/>
      <c r="ABE9967" s="60"/>
      <c r="ABF9967" s="60"/>
      <c r="ABG9967" s="60"/>
      <c r="ABH9967" s="60"/>
      <c r="ABI9967" s="60"/>
      <c r="ABJ9967" s="60"/>
      <c r="ABK9967" s="60"/>
      <c r="ABL9967" s="60"/>
      <c r="ABM9967" s="60"/>
      <c r="ABN9967" s="60"/>
      <c r="ABO9967" s="60"/>
      <c r="ABP9967" s="60"/>
      <c r="ABQ9967" s="60"/>
      <c r="ABR9967" s="60">
        <v>0.95548420911786702</v>
      </c>
      <c r="ABS9967" s="60"/>
      <c r="ABT9967" s="60"/>
      <c r="ABU9967" s="60"/>
      <c r="ABV9967" s="60"/>
      <c r="ABW9967" s="60"/>
      <c r="ABX9967" s="60"/>
    </row>
    <row r="9968" spans="727:752" x14ac:dyDescent="0.25">
      <c r="AAY9968" s="60"/>
      <c r="AAZ9968" s="60"/>
      <c r="ABA9968" s="60"/>
      <c r="ABB9968" s="60"/>
      <c r="ABC9968" s="60"/>
      <c r="ABD9968" s="60"/>
      <c r="ABE9968" s="60"/>
      <c r="ABF9968" s="60"/>
      <c r="ABG9968" s="60"/>
      <c r="ABH9968" s="60"/>
      <c r="ABI9968" s="60"/>
      <c r="ABJ9968" s="60"/>
      <c r="ABK9968" s="60"/>
      <c r="ABL9968" s="60"/>
      <c r="ABM9968" s="60"/>
      <c r="ABN9968" s="60"/>
      <c r="ABO9968" s="60"/>
      <c r="ABP9968" s="60"/>
      <c r="ABQ9968" s="60"/>
      <c r="ABR9968" s="60">
        <v>0.95544144737304504</v>
      </c>
      <c r="ABS9968" s="60"/>
      <c r="ABT9968" s="60"/>
      <c r="ABU9968" s="60"/>
      <c r="ABV9968" s="60"/>
      <c r="ABW9968" s="60"/>
      <c r="ABX9968" s="60"/>
    </row>
    <row r="9969" spans="727:752" x14ac:dyDescent="0.25">
      <c r="AAY9969" s="60"/>
      <c r="AAZ9969" s="60"/>
      <c r="ABA9969" s="60"/>
      <c r="ABB9969" s="60"/>
      <c r="ABC9969" s="60"/>
      <c r="ABD9969" s="60"/>
      <c r="ABE9969" s="60"/>
      <c r="ABF9969" s="60"/>
      <c r="ABG9969" s="60"/>
      <c r="ABH9969" s="60"/>
      <c r="ABI9969" s="60"/>
      <c r="ABJ9969" s="60"/>
      <c r="ABK9969" s="60"/>
      <c r="ABL9969" s="60"/>
      <c r="ABM9969" s="60"/>
      <c r="ABN9969" s="60"/>
      <c r="ABO9969" s="60"/>
      <c r="ABP9969" s="60"/>
      <c r="ABQ9969" s="60"/>
      <c r="ABR9969" s="60">
        <v>0.95543036581595497</v>
      </c>
      <c r="ABS9969" s="60"/>
      <c r="ABT9969" s="60"/>
      <c r="ABU9969" s="60"/>
      <c r="ABV9969" s="60"/>
      <c r="ABW9969" s="60"/>
      <c r="ABX9969" s="60"/>
    </row>
    <row r="9970" spans="727:752" x14ac:dyDescent="0.25">
      <c r="AAY9970" s="60"/>
      <c r="AAZ9970" s="60"/>
      <c r="ABA9970" s="60"/>
      <c r="ABB9970" s="60"/>
      <c r="ABC9970" s="60"/>
      <c r="ABD9970" s="60"/>
      <c r="ABE9970" s="60"/>
      <c r="ABF9970" s="60"/>
      <c r="ABG9970" s="60"/>
      <c r="ABH9970" s="60"/>
      <c r="ABI9970" s="60"/>
      <c r="ABJ9970" s="60"/>
      <c r="ABK9970" s="60"/>
      <c r="ABL9970" s="60"/>
      <c r="ABM9970" s="60"/>
      <c r="ABN9970" s="60"/>
      <c r="ABO9970" s="60"/>
      <c r="ABP9970" s="60"/>
      <c r="ABQ9970" s="60"/>
      <c r="ABR9970" s="60">
        <v>0.95540925963928902</v>
      </c>
      <c r="ABS9970" s="60"/>
      <c r="ABT9970" s="60"/>
      <c r="ABU9970" s="60"/>
      <c r="ABV9970" s="60"/>
      <c r="ABW9970" s="60"/>
      <c r="ABX9970" s="60"/>
    </row>
    <row r="9971" spans="727:752" x14ac:dyDescent="0.25">
      <c r="AAY9971" s="60"/>
      <c r="AAZ9971" s="60"/>
      <c r="ABA9971" s="60"/>
      <c r="ABB9971" s="60"/>
      <c r="ABC9971" s="60"/>
      <c r="ABD9971" s="60"/>
      <c r="ABE9971" s="60"/>
      <c r="ABF9971" s="60"/>
      <c r="ABG9971" s="60"/>
      <c r="ABH9971" s="60"/>
      <c r="ABI9971" s="60"/>
      <c r="ABJ9971" s="60"/>
      <c r="ABK9971" s="60"/>
      <c r="ABL9971" s="60"/>
      <c r="ABM9971" s="60"/>
      <c r="ABN9971" s="60"/>
      <c r="ABO9971" s="60"/>
      <c r="ABP9971" s="60"/>
      <c r="ABQ9971" s="60"/>
      <c r="ABR9971" s="60">
        <v>0.95540903735891303</v>
      </c>
      <c r="ABS9971" s="60"/>
      <c r="ABT9971" s="60"/>
      <c r="ABU9971" s="60"/>
      <c r="ABV9971" s="60"/>
      <c r="ABW9971" s="60"/>
      <c r="ABX9971" s="60"/>
    </row>
    <row r="9972" spans="727:752" x14ac:dyDescent="0.25">
      <c r="AAY9972" s="60"/>
      <c r="AAZ9972" s="60"/>
      <c r="ABA9972" s="60"/>
      <c r="ABB9972" s="60"/>
      <c r="ABC9972" s="60"/>
      <c r="ABD9972" s="60"/>
      <c r="ABE9972" s="60"/>
      <c r="ABF9972" s="60"/>
      <c r="ABG9972" s="60"/>
      <c r="ABH9972" s="60"/>
      <c r="ABI9972" s="60"/>
      <c r="ABJ9972" s="60"/>
      <c r="ABK9972" s="60"/>
      <c r="ABL9972" s="60"/>
      <c r="ABM9972" s="60"/>
      <c r="ABN9972" s="60"/>
      <c r="ABO9972" s="60"/>
      <c r="ABP9972" s="60"/>
      <c r="ABQ9972" s="60"/>
      <c r="ABR9972" s="60">
        <v>0.95540488088901798</v>
      </c>
      <c r="ABS9972" s="60"/>
      <c r="ABT9972" s="60"/>
      <c r="ABU9972" s="60"/>
      <c r="ABV9972" s="60"/>
      <c r="ABW9972" s="60"/>
      <c r="ABX9972" s="60"/>
    </row>
    <row r="9973" spans="727:752" x14ac:dyDescent="0.25">
      <c r="AAY9973" s="60"/>
      <c r="AAZ9973" s="60"/>
      <c r="ABA9973" s="60"/>
      <c r="ABB9973" s="60"/>
      <c r="ABC9973" s="60"/>
      <c r="ABD9973" s="60"/>
      <c r="ABE9973" s="60"/>
      <c r="ABF9973" s="60"/>
      <c r="ABG9973" s="60"/>
      <c r="ABH9973" s="60"/>
      <c r="ABI9973" s="60"/>
      <c r="ABJ9973" s="60"/>
      <c r="ABK9973" s="60"/>
      <c r="ABL9973" s="60"/>
      <c r="ABM9973" s="60"/>
      <c r="ABN9973" s="60"/>
      <c r="ABO9973" s="60"/>
      <c r="ABP9973" s="60"/>
      <c r="ABQ9973" s="60"/>
      <c r="ABR9973" s="60">
        <v>0.95538174195215697</v>
      </c>
      <c r="ABS9973" s="60"/>
      <c r="ABT9973" s="60"/>
      <c r="ABU9973" s="60"/>
      <c r="ABV9973" s="60"/>
      <c r="ABW9973" s="60"/>
      <c r="ABX9973" s="60"/>
    </row>
    <row r="9974" spans="727:752" x14ac:dyDescent="0.25">
      <c r="AAY9974" s="60"/>
      <c r="AAZ9974" s="60"/>
      <c r="ABA9974" s="60"/>
      <c r="ABB9974" s="60"/>
      <c r="ABC9974" s="60"/>
      <c r="ABD9974" s="60"/>
      <c r="ABE9974" s="60"/>
      <c r="ABF9974" s="60"/>
      <c r="ABG9974" s="60"/>
      <c r="ABH9974" s="60"/>
      <c r="ABI9974" s="60"/>
      <c r="ABJ9974" s="60"/>
      <c r="ABK9974" s="60"/>
      <c r="ABL9974" s="60"/>
      <c r="ABM9974" s="60"/>
      <c r="ABN9974" s="60"/>
      <c r="ABO9974" s="60"/>
      <c r="ABP9974" s="60"/>
      <c r="ABQ9974" s="60"/>
      <c r="ABR9974" s="60">
        <v>0.95537112005270197</v>
      </c>
      <c r="ABS9974" s="60"/>
      <c r="ABT9974" s="60"/>
      <c r="ABU9974" s="60"/>
      <c r="ABV9974" s="60"/>
      <c r="ABW9974" s="60"/>
      <c r="ABX9974" s="60"/>
    </row>
    <row r="9975" spans="727:752" x14ac:dyDescent="0.25">
      <c r="AAY9975" s="60"/>
      <c r="AAZ9975" s="60"/>
      <c r="ABA9975" s="60"/>
      <c r="ABB9975" s="60"/>
      <c r="ABC9975" s="60"/>
      <c r="ABD9975" s="60"/>
      <c r="ABE9975" s="60"/>
      <c r="ABF9975" s="60"/>
      <c r="ABG9975" s="60"/>
      <c r="ABH9975" s="60"/>
      <c r="ABI9975" s="60"/>
      <c r="ABJ9975" s="60"/>
      <c r="ABK9975" s="60"/>
      <c r="ABL9975" s="60"/>
      <c r="ABM9975" s="60"/>
      <c r="ABN9975" s="60"/>
      <c r="ABO9975" s="60"/>
      <c r="ABP9975" s="60"/>
      <c r="ABQ9975" s="60"/>
      <c r="ABR9975" s="60">
        <v>0.95536692242582899</v>
      </c>
      <c r="ABS9975" s="60"/>
      <c r="ABT9975" s="60"/>
      <c r="ABU9975" s="60"/>
      <c r="ABV9975" s="60"/>
      <c r="ABW9975" s="60"/>
      <c r="ABX9975" s="60"/>
    </row>
    <row r="9976" spans="727:752" x14ac:dyDescent="0.25">
      <c r="AAY9976" s="60"/>
      <c r="AAZ9976" s="60"/>
      <c r="ABA9976" s="60"/>
      <c r="ABB9976" s="60"/>
      <c r="ABC9976" s="60"/>
      <c r="ABD9976" s="60"/>
      <c r="ABE9976" s="60"/>
      <c r="ABF9976" s="60"/>
      <c r="ABG9976" s="60"/>
      <c r="ABH9976" s="60"/>
      <c r="ABI9976" s="60"/>
      <c r="ABJ9976" s="60"/>
      <c r="ABK9976" s="60"/>
      <c r="ABL9976" s="60"/>
      <c r="ABM9976" s="60"/>
      <c r="ABN9976" s="60"/>
      <c r="ABO9976" s="60"/>
      <c r="ABP9976" s="60"/>
      <c r="ABQ9976" s="60"/>
      <c r="ABR9976" s="60">
        <v>0.95536182548253301</v>
      </c>
      <c r="ABS9976" s="60"/>
      <c r="ABT9976" s="60"/>
      <c r="ABU9976" s="60"/>
      <c r="ABV9976" s="60"/>
      <c r="ABW9976" s="60"/>
      <c r="ABX9976" s="60"/>
    </row>
    <row r="9977" spans="727:752" x14ac:dyDescent="0.25">
      <c r="AAY9977" s="60"/>
      <c r="AAZ9977" s="60"/>
      <c r="ABA9977" s="60"/>
      <c r="ABB9977" s="60"/>
      <c r="ABC9977" s="60"/>
      <c r="ABD9977" s="60"/>
      <c r="ABE9977" s="60"/>
      <c r="ABF9977" s="60"/>
      <c r="ABG9977" s="60"/>
      <c r="ABH9977" s="60"/>
      <c r="ABI9977" s="60"/>
      <c r="ABJ9977" s="60"/>
      <c r="ABK9977" s="60"/>
      <c r="ABL9977" s="60"/>
      <c r="ABM9977" s="60"/>
      <c r="ABN9977" s="60"/>
      <c r="ABO9977" s="60"/>
      <c r="ABP9977" s="60"/>
      <c r="ABQ9977" s="60"/>
      <c r="ABR9977" s="60">
        <v>0.95535145073513505</v>
      </c>
      <c r="ABS9977" s="60"/>
      <c r="ABT9977" s="60"/>
      <c r="ABU9977" s="60"/>
      <c r="ABV9977" s="60"/>
      <c r="ABW9977" s="60"/>
      <c r="ABX9977" s="60"/>
    </row>
    <row r="9978" spans="727:752" x14ac:dyDescent="0.25">
      <c r="AAY9978" s="60"/>
      <c r="AAZ9978" s="60"/>
      <c r="ABA9978" s="60"/>
      <c r="ABB9978" s="60"/>
      <c r="ABC9978" s="60"/>
      <c r="ABD9978" s="60"/>
      <c r="ABE9978" s="60"/>
      <c r="ABF9978" s="60"/>
      <c r="ABG9978" s="60"/>
      <c r="ABH9978" s="60"/>
      <c r="ABI9978" s="60"/>
      <c r="ABJ9978" s="60"/>
      <c r="ABK9978" s="60"/>
      <c r="ABL9978" s="60"/>
      <c r="ABM9978" s="60"/>
      <c r="ABN9978" s="60"/>
      <c r="ABO9978" s="60"/>
      <c r="ABP9978" s="60"/>
      <c r="ABQ9978" s="60"/>
      <c r="ABR9978" s="60">
        <v>0.95534163504929903</v>
      </c>
      <c r="ABS9978" s="60"/>
      <c r="ABT9978" s="60"/>
      <c r="ABU9978" s="60"/>
      <c r="ABV9978" s="60"/>
      <c r="ABW9978" s="60"/>
      <c r="ABX9978" s="60"/>
    </row>
    <row r="9979" spans="727:752" x14ac:dyDescent="0.25">
      <c r="AAY9979" s="60"/>
      <c r="AAZ9979" s="60"/>
      <c r="ABA9979" s="60"/>
      <c r="ABB9979" s="60"/>
      <c r="ABC9979" s="60"/>
      <c r="ABD9979" s="60"/>
      <c r="ABE9979" s="60"/>
      <c r="ABF9979" s="60"/>
      <c r="ABG9979" s="60"/>
      <c r="ABH9979" s="60"/>
      <c r="ABI9979" s="60"/>
      <c r="ABJ9979" s="60"/>
      <c r="ABK9979" s="60"/>
      <c r="ABL9979" s="60"/>
      <c r="ABM9979" s="60"/>
      <c r="ABN9979" s="60"/>
      <c r="ABO9979" s="60"/>
      <c r="ABP9979" s="60"/>
      <c r="ABQ9979" s="60"/>
      <c r="ABR9979" s="60">
        <v>0.95533251316327505</v>
      </c>
      <c r="ABS9979" s="60"/>
      <c r="ABT9979" s="60"/>
      <c r="ABU9979" s="60"/>
      <c r="ABV9979" s="60"/>
      <c r="ABW9979" s="60"/>
      <c r="ABX9979" s="60"/>
    </row>
    <row r="9980" spans="727:752" x14ac:dyDescent="0.25">
      <c r="AAY9980" s="60"/>
      <c r="AAZ9980" s="60"/>
      <c r="ABA9980" s="60"/>
      <c r="ABB9980" s="60"/>
      <c r="ABC9980" s="60"/>
      <c r="ABD9980" s="60"/>
      <c r="ABE9980" s="60"/>
      <c r="ABF9980" s="60"/>
      <c r="ABG9980" s="60"/>
      <c r="ABH9980" s="60"/>
      <c r="ABI9980" s="60"/>
      <c r="ABJ9980" s="60"/>
      <c r="ABK9980" s="60"/>
      <c r="ABL9980" s="60"/>
      <c r="ABM9980" s="60"/>
      <c r="ABN9980" s="60"/>
      <c r="ABO9980" s="60"/>
      <c r="ABP9980" s="60"/>
      <c r="ABQ9980" s="60"/>
      <c r="ABR9980" s="60">
        <v>0.95533122353310496</v>
      </c>
      <c r="ABS9980" s="60"/>
      <c r="ABT9980" s="60"/>
      <c r="ABU9980" s="60"/>
      <c r="ABV9980" s="60"/>
      <c r="ABW9980" s="60"/>
      <c r="ABX9980" s="60"/>
    </row>
    <row r="9981" spans="727:752" x14ac:dyDescent="0.25">
      <c r="AAY9981" s="60"/>
      <c r="AAZ9981" s="60"/>
      <c r="ABA9981" s="60"/>
      <c r="ABB9981" s="60"/>
      <c r="ABC9981" s="60"/>
      <c r="ABD9981" s="60"/>
      <c r="ABE9981" s="60"/>
      <c r="ABF9981" s="60"/>
      <c r="ABG9981" s="60"/>
      <c r="ABH9981" s="60"/>
      <c r="ABI9981" s="60"/>
      <c r="ABJ9981" s="60"/>
      <c r="ABK9981" s="60"/>
      <c r="ABL9981" s="60"/>
      <c r="ABM9981" s="60"/>
      <c r="ABN9981" s="60"/>
      <c r="ABO9981" s="60"/>
      <c r="ABP9981" s="60"/>
      <c r="ABQ9981" s="60"/>
      <c r="ABR9981" s="60">
        <v>0.95532943661631398</v>
      </c>
      <c r="ABS9981" s="60"/>
      <c r="ABT9981" s="60"/>
      <c r="ABU9981" s="60"/>
      <c r="ABV9981" s="60"/>
      <c r="ABW9981" s="60"/>
      <c r="ABX9981" s="60"/>
    </row>
    <row r="9982" spans="727:752" x14ac:dyDescent="0.25">
      <c r="AAY9982" s="60"/>
      <c r="AAZ9982" s="60"/>
      <c r="ABA9982" s="60"/>
      <c r="ABB9982" s="60"/>
      <c r="ABC9982" s="60"/>
      <c r="ABD9982" s="60"/>
      <c r="ABE9982" s="60"/>
      <c r="ABF9982" s="60"/>
      <c r="ABG9982" s="60"/>
      <c r="ABH9982" s="60"/>
      <c r="ABI9982" s="60"/>
      <c r="ABJ9982" s="60"/>
      <c r="ABK9982" s="60"/>
      <c r="ABL9982" s="60"/>
      <c r="ABM9982" s="60"/>
      <c r="ABN9982" s="60"/>
      <c r="ABO9982" s="60"/>
      <c r="ABP9982" s="60"/>
      <c r="ABQ9982" s="60"/>
      <c r="ABR9982" s="60">
        <v>0.95532317116643894</v>
      </c>
      <c r="ABS9982" s="60"/>
      <c r="ABT9982" s="60"/>
      <c r="ABU9982" s="60"/>
      <c r="ABV9982" s="60"/>
      <c r="ABW9982" s="60"/>
      <c r="ABX9982" s="60"/>
    </row>
    <row r="9983" spans="727:752" x14ac:dyDescent="0.25">
      <c r="AAY9983" s="60"/>
      <c r="AAZ9983" s="60"/>
      <c r="ABA9983" s="60"/>
      <c r="ABB9983" s="60"/>
      <c r="ABC9983" s="60"/>
      <c r="ABD9983" s="60"/>
      <c r="ABE9983" s="60"/>
      <c r="ABF9983" s="60"/>
      <c r="ABG9983" s="60"/>
      <c r="ABH9983" s="60"/>
      <c r="ABI9983" s="60"/>
      <c r="ABJ9983" s="60"/>
      <c r="ABK9983" s="60"/>
      <c r="ABL9983" s="60"/>
      <c r="ABM9983" s="60"/>
      <c r="ABN9983" s="60"/>
      <c r="ABO9983" s="60"/>
      <c r="ABP9983" s="60"/>
      <c r="ABQ9983" s="60"/>
      <c r="ABR9983" s="60">
        <v>0.95532145577321104</v>
      </c>
      <c r="ABS9983" s="60"/>
      <c r="ABT9983" s="60"/>
      <c r="ABU9983" s="60"/>
      <c r="ABV9983" s="60"/>
      <c r="ABW9983" s="60"/>
      <c r="ABX9983" s="60"/>
    </row>
    <row r="9984" spans="727:752" x14ac:dyDescent="0.25">
      <c r="AAY9984" s="60"/>
      <c r="AAZ9984" s="60"/>
      <c r="ABA9984" s="60"/>
      <c r="ABB9984" s="60"/>
      <c r="ABC9984" s="60"/>
      <c r="ABD9984" s="60"/>
      <c r="ABE9984" s="60"/>
      <c r="ABF9984" s="60"/>
      <c r="ABG9984" s="60"/>
      <c r="ABH9984" s="60"/>
      <c r="ABI9984" s="60"/>
      <c r="ABJ9984" s="60"/>
      <c r="ABK9984" s="60"/>
      <c r="ABL9984" s="60"/>
      <c r="ABM9984" s="60"/>
      <c r="ABN9984" s="60"/>
      <c r="ABO9984" s="60"/>
      <c r="ABP9984" s="60"/>
      <c r="ABQ9984" s="60"/>
      <c r="ABR9984" s="60">
        <v>0.95531705060536298</v>
      </c>
      <c r="ABS9984" s="60"/>
      <c r="ABT9984" s="60"/>
      <c r="ABU9984" s="60"/>
      <c r="ABV9984" s="60"/>
      <c r="ABW9984" s="60"/>
      <c r="ABX9984" s="60"/>
    </row>
    <row r="9985" spans="727:752" x14ac:dyDescent="0.25">
      <c r="AAY9985" s="60"/>
      <c r="AAZ9985" s="60"/>
      <c r="ABA9985" s="60"/>
      <c r="ABB9985" s="60"/>
      <c r="ABC9985" s="60"/>
      <c r="ABD9985" s="60"/>
      <c r="ABE9985" s="60"/>
      <c r="ABF9985" s="60"/>
      <c r="ABG9985" s="60"/>
      <c r="ABH9985" s="60"/>
      <c r="ABI9985" s="60"/>
      <c r="ABJ9985" s="60"/>
      <c r="ABK9985" s="60"/>
      <c r="ABL9985" s="60"/>
      <c r="ABM9985" s="60"/>
      <c r="ABN9985" s="60"/>
      <c r="ABO9985" s="60"/>
      <c r="ABP9985" s="60"/>
      <c r="ABQ9985" s="60"/>
      <c r="ABR9985" s="60">
        <v>0.95529888894361004</v>
      </c>
      <c r="ABS9985" s="60"/>
      <c r="ABT9985" s="60"/>
      <c r="ABU9985" s="60"/>
      <c r="ABV9985" s="60"/>
      <c r="ABW9985" s="60"/>
      <c r="ABX9985" s="60"/>
    </row>
    <row r="9986" spans="727:752" x14ac:dyDescent="0.25">
      <c r="AAY9986" s="60"/>
      <c r="AAZ9986" s="60"/>
      <c r="ABA9986" s="60"/>
      <c r="ABB9986" s="60"/>
      <c r="ABC9986" s="60"/>
      <c r="ABD9986" s="60"/>
      <c r="ABE9986" s="60"/>
      <c r="ABF9986" s="60"/>
      <c r="ABG9986" s="60"/>
      <c r="ABH9986" s="60"/>
      <c r="ABI9986" s="60"/>
      <c r="ABJ9986" s="60"/>
      <c r="ABK9986" s="60"/>
      <c r="ABL9986" s="60"/>
      <c r="ABM9986" s="60"/>
      <c r="ABN9986" s="60"/>
      <c r="ABO9986" s="60"/>
      <c r="ABP9986" s="60"/>
      <c r="ABQ9986" s="60"/>
      <c r="ABR9986" s="60">
        <v>0.95529637994107897</v>
      </c>
      <c r="ABS9986" s="60"/>
      <c r="ABT9986" s="60"/>
      <c r="ABU9986" s="60"/>
      <c r="ABV9986" s="60"/>
      <c r="ABW9986" s="60"/>
      <c r="ABX9986" s="60"/>
    </row>
    <row r="9987" spans="727:752" x14ac:dyDescent="0.25">
      <c r="AAY9987" s="60"/>
      <c r="AAZ9987" s="60"/>
      <c r="ABA9987" s="60"/>
      <c r="ABB9987" s="60"/>
      <c r="ABC9987" s="60"/>
      <c r="ABD9987" s="60"/>
      <c r="ABE9987" s="60"/>
      <c r="ABF9987" s="60"/>
      <c r="ABG9987" s="60"/>
      <c r="ABH9987" s="60"/>
      <c r="ABI9987" s="60"/>
      <c r="ABJ9987" s="60"/>
      <c r="ABK9987" s="60"/>
      <c r="ABL9987" s="60"/>
      <c r="ABM9987" s="60"/>
      <c r="ABN9987" s="60"/>
      <c r="ABO9987" s="60"/>
      <c r="ABP9987" s="60"/>
      <c r="ABQ9987" s="60"/>
      <c r="ABR9987" s="60">
        <v>0.95529516762090605</v>
      </c>
      <c r="ABS9987" s="60"/>
      <c r="ABT9987" s="60"/>
      <c r="ABU9987" s="60"/>
      <c r="ABV9987" s="60"/>
      <c r="ABW9987" s="60"/>
      <c r="ABX9987" s="60"/>
    </row>
    <row r="9988" spans="727:752" x14ac:dyDescent="0.25">
      <c r="AAY9988" s="60"/>
      <c r="AAZ9988" s="60"/>
      <c r="ABA9988" s="60"/>
      <c r="ABB9988" s="60"/>
      <c r="ABC9988" s="60"/>
      <c r="ABD9988" s="60"/>
      <c r="ABE9988" s="60"/>
      <c r="ABF9988" s="60"/>
      <c r="ABG9988" s="60"/>
      <c r="ABH9988" s="60"/>
      <c r="ABI9988" s="60"/>
      <c r="ABJ9988" s="60"/>
      <c r="ABK9988" s="60"/>
      <c r="ABL9988" s="60"/>
      <c r="ABM9988" s="60"/>
      <c r="ABN9988" s="60"/>
      <c r="ABO9988" s="60"/>
      <c r="ABP9988" s="60"/>
      <c r="ABQ9988" s="60"/>
      <c r="ABR9988" s="60">
        <v>0.95529472497215095</v>
      </c>
      <c r="ABS9988" s="60"/>
      <c r="ABT9988" s="60"/>
      <c r="ABU9988" s="60"/>
      <c r="ABV9988" s="60"/>
      <c r="ABW9988" s="60"/>
      <c r="ABX9988" s="60"/>
    </row>
    <row r="9989" spans="727:752" x14ac:dyDescent="0.25">
      <c r="AAY9989" s="60"/>
      <c r="AAZ9989" s="60"/>
      <c r="ABA9989" s="60"/>
      <c r="ABB9989" s="60"/>
      <c r="ABC9989" s="60"/>
      <c r="ABD9989" s="60"/>
      <c r="ABE9989" s="60"/>
      <c r="ABF9989" s="60"/>
      <c r="ABG9989" s="60"/>
      <c r="ABH9989" s="60"/>
      <c r="ABI9989" s="60"/>
      <c r="ABJ9989" s="60"/>
      <c r="ABK9989" s="60"/>
      <c r="ABL9989" s="60"/>
      <c r="ABM9989" s="60"/>
      <c r="ABN9989" s="60"/>
      <c r="ABO9989" s="60"/>
      <c r="ABP9989" s="60"/>
      <c r="ABQ9989" s="60"/>
      <c r="ABR9989" s="60">
        <v>0.95529465619322496</v>
      </c>
      <c r="ABS9989" s="60"/>
      <c r="ABT9989" s="60"/>
      <c r="ABU9989" s="60"/>
      <c r="ABV9989" s="60"/>
      <c r="ABW9989" s="60"/>
      <c r="ABX9989" s="60"/>
    </row>
    <row r="9990" spans="727:752" x14ac:dyDescent="0.25">
      <c r="AAY9990" s="60"/>
      <c r="AAZ9990" s="60"/>
      <c r="ABA9990" s="60"/>
      <c r="ABB9990" s="60"/>
      <c r="ABC9990" s="60"/>
      <c r="ABD9990" s="60"/>
      <c r="ABE9990" s="60"/>
      <c r="ABF9990" s="60"/>
      <c r="ABG9990" s="60"/>
      <c r="ABH9990" s="60"/>
      <c r="ABI9990" s="60"/>
      <c r="ABJ9990" s="60"/>
      <c r="ABK9990" s="60"/>
      <c r="ABL9990" s="60"/>
      <c r="ABM9990" s="60"/>
      <c r="ABN9990" s="60"/>
      <c r="ABO9990" s="60"/>
      <c r="ABP9990" s="60"/>
      <c r="ABQ9990" s="60"/>
      <c r="ABR9990" s="60">
        <v>0.95529350357896703</v>
      </c>
      <c r="ABS9990" s="60"/>
      <c r="ABT9990" s="60"/>
      <c r="ABU9990" s="60"/>
      <c r="ABV9990" s="60"/>
      <c r="ABW9990" s="60"/>
      <c r="ABX9990" s="60"/>
    </row>
    <row r="9991" spans="727:752" x14ac:dyDescent="0.25">
      <c r="AAY9991" s="60"/>
      <c r="AAZ9991" s="60"/>
      <c r="ABA9991" s="60"/>
      <c r="ABB9991" s="60"/>
      <c r="ABC9991" s="60"/>
      <c r="ABD9991" s="60"/>
      <c r="ABE9991" s="60"/>
      <c r="ABF9991" s="60"/>
      <c r="ABG9991" s="60"/>
      <c r="ABH9991" s="60"/>
      <c r="ABI9991" s="60"/>
      <c r="ABJ9991" s="60"/>
      <c r="ABK9991" s="60"/>
      <c r="ABL9991" s="60"/>
      <c r="ABM9991" s="60"/>
      <c r="ABN9991" s="60"/>
      <c r="ABO9991" s="60"/>
      <c r="ABP9991" s="60"/>
      <c r="ABQ9991" s="60"/>
      <c r="ABR9991" s="60">
        <v>0.95526706024391494</v>
      </c>
      <c r="ABS9991" s="60"/>
      <c r="ABT9991" s="60"/>
      <c r="ABU9991" s="60"/>
      <c r="ABV9991" s="60"/>
      <c r="ABW9991" s="60"/>
      <c r="ABX9991" s="60"/>
    </row>
    <row r="9992" spans="727:752" x14ac:dyDescent="0.25">
      <c r="AAY9992" s="60"/>
      <c r="AAZ9992" s="60"/>
      <c r="ABA9992" s="60"/>
      <c r="ABB9992" s="60"/>
      <c r="ABC9992" s="60"/>
      <c r="ABD9992" s="60"/>
      <c r="ABE9992" s="60"/>
      <c r="ABF9992" s="60"/>
      <c r="ABG9992" s="60"/>
      <c r="ABH9992" s="60"/>
      <c r="ABI9992" s="60"/>
      <c r="ABJ9992" s="60"/>
      <c r="ABK9992" s="60"/>
      <c r="ABL9992" s="60"/>
      <c r="ABM9992" s="60"/>
      <c r="ABN9992" s="60"/>
      <c r="ABO9992" s="60"/>
      <c r="ABP9992" s="60"/>
      <c r="ABQ9992" s="60"/>
      <c r="ABR9992" s="60">
        <v>0.95525894977113202</v>
      </c>
      <c r="ABS9992" s="60"/>
      <c r="ABT9992" s="60"/>
      <c r="ABU9992" s="60"/>
      <c r="ABV9992" s="60"/>
      <c r="ABW9992" s="60"/>
      <c r="ABX9992" s="60"/>
    </row>
    <row r="9993" spans="727:752" x14ac:dyDescent="0.25">
      <c r="AAY9993" s="60"/>
      <c r="AAZ9993" s="60"/>
      <c r="ABA9993" s="60"/>
      <c r="ABB9993" s="60"/>
      <c r="ABC9993" s="60"/>
      <c r="ABD9993" s="60"/>
      <c r="ABE9993" s="60"/>
      <c r="ABF9993" s="60"/>
      <c r="ABG9993" s="60"/>
      <c r="ABH9993" s="60"/>
      <c r="ABI9993" s="60"/>
      <c r="ABJ9993" s="60"/>
      <c r="ABK9993" s="60"/>
      <c r="ABL9993" s="60"/>
      <c r="ABM9993" s="60"/>
      <c r="ABN9993" s="60"/>
      <c r="ABO9993" s="60"/>
      <c r="ABP9993" s="60"/>
      <c r="ABQ9993" s="60"/>
      <c r="ABR9993" s="60">
        <v>0.95525517981614105</v>
      </c>
      <c r="ABS9993" s="60"/>
      <c r="ABT9993" s="60"/>
      <c r="ABU9993" s="60"/>
      <c r="ABV9993" s="60"/>
      <c r="ABW9993" s="60"/>
      <c r="ABX9993" s="60"/>
    </row>
    <row r="9994" spans="727:752" x14ac:dyDescent="0.25">
      <c r="AAY9994" s="60"/>
      <c r="AAZ9994" s="60"/>
      <c r="ABA9994" s="60"/>
      <c r="ABB9994" s="60"/>
      <c r="ABC9994" s="60"/>
      <c r="ABD9994" s="60"/>
      <c r="ABE9994" s="60"/>
      <c r="ABF9994" s="60"/>
      <c r="ABG9994" s="60"/>
      <c r="ABH9994" s="60"/>
      <c r="ABI9994" s="60"/>
      <c r="ABJ9994" s="60"/>
      <c r="ABK9994" s="60"/>
      <c r="ABL9994" s="60"/>
      <c r="ABM9994" s="60"/>
      <c r="ABN9994" s="60"/>
      <c r="ABO9994" s="60"/>
      <c r="ABP9994" s="60"/>
      <c r="ABQ9994" s="60"/>
      <c r="ABR9994" s="60">
        <v>0.95516209833077703</v>
      </c>
      <c r="ABS9994" s="60"/>
      <c r="ABT9994" s="60"/>
      <c r="ABU9994" s="60"/>
      <c r="ABV9994" s="60"/>
      <c r="ABW9994" s="60"/>
      <c r="ABX9994" s="60"/>
    </row>
    <row r="9995" spans="727:752" x14ac:dyDescent="0.25">
      <c r="AAY9995" s="60"/>
      <c r="AAZ9995" s="60"/>
      <c r="ABA9995" s="60"/>
      <c r="ABB9995" s="60"/>
      <c r="ABC9995" s="60"/>
      <c r="ABD9995" s="60"/>
      <c r="ABE9995" s="60"/>
      <c r="ABF9995" s="60"/>
      <c r="ABG9995" s="60"/>
      <c r="ABH9995" s="60"/>
      <c r="ABI9995" s="60"/>
      <c r="ABJ9995" s="60"/>
      <c r="ABK9995" s="60"/>
      <c r="ABL9995" s="60"/>
      <c r="ABM9995" s="60"/>
      <c r="ABN9995" s="60"/>
      <c r="ABO9995" s="60"/>
      <c r="ABP9995" s="60"/>
      <c r="ABQ9995" s="60"/>
      <c r="ABR9995" s="60">
        <v>0.95516173263968496</v>
      </c>
      <c r="ABS9995" s="60"/>
      <c r="ABT9995" s="60"/>
      <c r="ABU9995" s="60"/>
      <c r="ABV9995" s="60"/>
      <c r="ABW9995" s="60"/>
      <c r="ABX9995" s="60"/>
    </row>
    <row r="9996" spans="727:752" x14ac:dyDescent="0.25">
      <c r="AAY9996" s="60"/>
      <c r="AAZ9996" s="60"/>
      <c r="ABA9996" s="60"/>
      <c r="ABB9996" s="60"/>
      <c r="ABC9996" s="60"/>
      <c r="ABD9996" s="60"/>
      <c r="ABE9996" s="60"/>
      <c r="ABF9996" s="60"/>
      <c r="ABG9996" s="60"/>
      <c r="ABH9996" s="60"/>
      <c r="ABI9996" s="60"/>
      <c r="ABJ9996" s="60"/>
      <c r="ABK9996" s="60"/>
      <c r="ABL9996" s="60"/>
      <c r="ABM9996" s="60"/>
      <c r="ABN9996" s="60"/>
      <c r="ABO9996" s="60"/>
      <c r="ABP9996" s="60"/>
      <c r="ABQ9996" s="60"/>
      <c r="ABR9996" s="60">
        <v>0.95512832514972601</v>
      </c>
      <c r="ABS9996" s="60"/>
      <c r="ABT9996" s="60"/>
      <c r="ABU9996" s="60"/>
      <c r="ABV9996" s="60"/>
      <c r="ABW9996" s="60"/>
      <c r="ABX9996" s="60"/>
    </row>
    <row r="9997" spans="727:752" x14ac:dyDescent="0.25">
      <c r="AAY9997" s="60"/>
      <c r="AAZ9997" s="60"/>
      <c r="ABA9997" s="60"/>
      <c r="ABB9997" s="60"/>
      <c r="ABC9997" s="60"/>
      <c r="ABD9997" s="60"/>
      <c r="ABE9997" s="60"/>
      <c r="ABF9997" s="60"/>
      <c r="ABG9997" s="60"/>
      <c r="ABH9997" s="60"/>
      <c r="ABI9997" s="60"/>
      <c r="ABJ9997" s="60"/>
      <c r="ABK9997" s="60"/>
      <c r="ABL9997" s="60"/>
      <c r="ABM9997" s="60"/>
      <c r="ABN9997" s="60"/>
      <c r="ABO9997" s="60"/>
      <c r="ABP9997" s="60"/>
      <c r="ABQ9997" s="60"/>
      <c r="ABR9997" s="60">
        <v>0.95512155305959101</v>
      </c>
      <c r="ABS9997" s="60"/>
      <c r="ABT9997" s="60"/>
      <c r="ABU9997" s="60"/>
      <c r="ABV9997" s="60"/>
      <c r="ABW9997" s="60"/>
      <c r="ABX9997" s="60"/>
    </row>
    <row r="9998" spans="727:752" x14ac:dyDescent="0.25">
      <c r="AAY9998" s="60"/>
      <c r="AAZ9998" s="60"/>
      <c r="ABA9998" s="60"/>
      <c r="ABB9998" s="60"/>
      <c r="ABC9998" s="60"/>
      <c r="ABD9998" s="60"/>
      <c r="ABE9998" s="60"/>
      <c r="ABF9998" s="60"/>
      <c r="ABG9998" s="60"/>
      <c r="ABH9998" s="60"/>
      <c r="ABI9998" s="60"/>
      <c r="ABJ9998" s="60"/>
      <c r="ABK9998" s="60"/>
      <c r="ABL9998" s="60"/>
      <c r="ABM9998" s="60"/>
      <c r="ABN9998" s="60"/>
      <c r="ABO9998" s="60"/>
      <c r="ABP9998" s="60"/>
      <c r="ABQ9998" s="60"/>
      <c r="ABR9998" s="60">
        <v>0.95511912114355302</v>
      </c>
      <c r="ABS9998" s="60"/>
      <c r="ABT9998" s="60"/>
      <c r="ABU9998" s="60"/>
      <c r="ABV9998" s="60"/>
      <c r="ABW9998" s="60"/>
      <c r="ABX9998" s="60"/>
    </row>
    <row r="9999" spans="727:752" x14ac:dyDescent="0.25">
      <c r="AAY9999" s="60"/>
      <c r="AAZ9999" s="60"/>
      <c r="ABA9999" s="60"/>
      <c r="ABB9999" s="60"/>
      <c r="ABC9999" s="60"/>
      <c r="ABD9999" s="60"/>
      <c r="ABE9999" s="60"/>
      <c r="ABF9999" s="60"/>
      <c r="ABG9999" s="60"/>
      <c r="ABH9999" s="60"/>
      <c r="ABI9999" s="60"/>
      <c r="ABJ9999" s="60"/>
      <c r="ABK9999" s="60"/>
      <c r="ABL9999" s="60"/>
      <c r="ABM9999" s="60"/>
      <c r="ABN9999" s="60"/>
      <c r="ABO9999" s="60"/>
      <c r="ABP9999" s="60"/>
      <c r="ABQ9999" s="60"/>
      <c r="ABR9999" s="60">
        <v>0.95511586677287197</v>
      </c>
      <c r="ABS9999" s="60"/>
      <c r="ABT9999" s="60"/>
      <c r="ABU9999" s="60"/>
      <c r="ABV9999" s="60"/>
      <c r="ABW9999" s="60"/>
      <c r="ABX9999" s="60"/>
    </row>
    <row r="10000" spans="727:752" x14ac:dyDescent="0.25">
      <c r="AAY10000" s="60"/>
      <c r="AAZ10000" s="60"/>
      <c r="ABA10000" s="60"/>
      <c r="ABB10000" s="60"/>
      <c r="ABC10000" s="60"/>
      <c r="ABD10000" s="60"/>
      <c r="ABE10000" s="60"/>
      <c r="ABF10000" s="60"/>
      <c r="ABG10000" s="60"/>
      <c r="ABH10000" s="60"/>
      <c r="ABI10000" s="60"/>
      <c r="ABJ10000" s="60"/>
      <c r="ABK10000" s="60"/>
      <c r="ABL10000" s="60"/>
      <c r="ABM10000" s="60"/>
      <c r="ABN10000" s="60"/>
      <c r="ABO10000" s="60"/>
      <c r="ABP10000" s="60"/>
      <c r="ABQ10000" s="60"/>
      <c r="ABR10000" s="60">
        <v>0.955104103984034</v>
      </c>
      <c r="ABS10000" s="60"/>
      <c r="ABT10000" s="60"/>
      <c r="ABU10000" s="60"/>
      <c r="ABV10000" s="60"/>
      <c r="ABW10000" s="60"/>
      <c r="ABX10000" s="60"/>
    </row>
    <row r="10001" spans="727:752" x14ac:dyDescent="0.25">
      <c r="AAY10001" s="60"/>
      <c r="AAZ10001" s="60"/>
      <c r="ABA10001" s="60"/>
      <c r="ABB10001" s="60"/>
      <c r="ABC10001" s="60"/>
      <c r="ABD10001" s="60"/>
      <c r="ABE10001" s="60"/>
      <c r="ABF10001" s="60"/>
      <c r="ABG10001" s="60"/>
      <c r="ABH10001" s="60"/>
      <c r="ABI10001" s="60"/>
      <c r="ABJ10001" s="60"/>
      <c r="ABK10001" s="60"/>
      <c r="ABL10001" s="60"/>
      <c r="ABM10001" s="60"/>
      <c r="ABN10001" s="60"/>
      <c r="ABO10001" s="60"/>
      <c r="ABP10001" s="60"/>
      <c r="ABQ10001" s="60"/>
      <c r="ABR10001" s="60">
        <v>0.95510016227613104</v>
      </c>
      <c r="ABS10001" s="60"/>
      <c r="ABT10001" s="60"/>
      <c r="ABU10001" s="60"/>
      <c r="ABV10001" s="60"/>
      <c r="ABW10001" s="60"/>
      <c r="ABX10001" s="60"/>
    </row>
    <row r="10002" spans="727:752" x14ac:dyDescent="0.25">
      <c r="AAY10002" s="60"/>
      <c r="AAZ10002" s="60"/>
      <c r="ABA10002" s="60"/>
      <c r="ABB10002" s="60"/>
      <c r="ABC10002" s="60"/>
      <c r="ABD10002" s="60"/>
      <c r="ABE10002" s="60"/>
      <c r="ABF10002" s="60"/>
      <c r="ABG10002" s="60"/>
      <c r="ABH10002" s="60"/>
      <c r="ABI10002" s="60"/>
      <c r="ABJ10002" s="60"/>
      <c r="ABK10002" s="60"/>
      <c r="ABL10002" s="60"/>
      <c r="ABM10002" s="60"/>
      <c r="ABN10002" s="60"/>
      <c r="ABO10002" s="60"/>
      <c r="ABP10002" s="60"/>
      <c r="ABQ10002" s="60"/>
      <c r="ABR10002" s="60">
        <v>0.95509372693817396</v>
      </c>
      <c r="ABS10002" s="60"/>
      <c r="ABT10002" s="60"/>
      <c r="ABU10002" s="60"/>
      <c r="ABV10002" s="60"/>
      <c r="ABW10002" s="60"/>
      <c r="ABX10002" s="60"/>
    </row>
    <row r="10003" spans="727:752" x14ac:dyDescent="0.25">
      <c r="AAY10003" s="60"/>
      <c r="AAZ10003" s="60"/>
      <c r="ABA10003" s="60"/>
      <c r="ABB10003" s="60"/>
      <c r="ABC10003" s="60"/>
      <c r="ABD10003" s="60"/>
      <c r="ABE10003" s="60"/>
      <c r="ABF10003" s="60"/>
      <c r="ABG10003" s="60"/>
      <c r="ABH10003" s="60"/>
      <c r="ABI10003" s="60"/>
      <c r="ABJ10003" s="60"/>
      <c r="ABK10003" s="60"/>
      <c r="ABL10003" s="60"/>
      <c r="ABM10003" s="60"/>
      <c r="ABN10003" s="60"/>
      <c r="ABO10003" s="60"/>
      <c r="ABP10003" s="60"/>
      <c r="ABQ10003" s="60"/>
      <c r="ABR10003" s="60">
        <v>0.95508388678383205</v>
      </c>
      <c r="ABS10003" s="60"/>
      <c r="ABT10003" s="60"/>
      <c r="ABU10003" s="60"/>
      <c r="ABV10003" s="60"/>
      <c r="ABW10003" s="60"/>
      <c r="ABX10003" s="60"/>
    </row>
    <row r="10004" spans="727:752" x14ac:dyDescent="0.25">
      <c r="AAY10004" s="60"/>
      <c r="AAZ10004" s="60"/>
      <c r="ABA10004" s="60"/>
      <c r="ABB10004" s="60"/>
      <c r="ABC10004" s="60"/>
      <c r="ABD10004" s="60"/>
      <c r="ABE10004" s="60"/>
      <c r="ABF10004" s="60"/>
      <c r="ABG10004" s="60"/>
      <c r="ABH10004" s="60"/>
      <c r="ABI10004" s="60"/>
      <c r="ABJ10004" s="60"/>
      <c r="ABK10004" s="60"/>
      <c r="ABL10004" s="60"/>
      <c r="ABM10004" s="60"/>
      <c r="ABN10004" s="60"/>
      <c r="ABO10004" s="60"/>
      <c r="ABP10004" s="60"/>
      <c r="ABQ10004" s="60"/>
      <c r="ABR10004" s="60">
        <v>0.95508331632995502</v>
      </c>
      <c r="ABS10004" s="60"/>
      <c r="ABT10004" s="60"/>
      <c r="ABU10004" s="60"/>
      <c r="ABV10004" s="60"/>
      <c r="ABW10004" s="60"/>
      <c r="ABX10004" s="60"/>
    </row>
    <row r="10005" spans="727:752" x14ac:dyDescent="0.25">
      <c r="AAY10005" s="60"/>
      <c r="AAZ10005" s="60"/>
      <c r="ABA10005" s="60"/>
      <c r="ABB10005" s="60"/>
      <c r="ABC10005" s="60"/>
      <c r="ABD10005" s="60"/>
      <c r="ABE10005" s="60"/>
      <c r="ABF10005" s="60"/>
      <c r="ABG10005" s="60"/>
      <c r="ABH10005" s="60"/>
      <c r="ABI10005" s="60"/>
      <c r="ABJ10005" s="60"/>
      <c r="ABK10005" s="60"/>
      <c r="ABL10005" s="60"/>
      <c r="ABM10005" s="60"/>
      <c r="ABN10005" s="60"/>
      <c r="ABO10005" s="60"/>
      <c r="ABP10005" s="60"/>
      <c r="ABQ10005" s="60"/>
      <c r="ABR10005" s="60">
        <v>0.95508035906838196</v>
      </c>
      <c r="ABS10005" s="60"/>
      <c r="ABT10005" s="60"/>
      <c r="ABU10005" s="60"/>
      <c r="ABV10005" s="60"/>
      <c r="ABW10005" s="60"/>
      <c r="ABX10005" s="60"/>
    </row>
    <row r="10006" spans="727:752" x14ac:dyDescent="0.25">
      <c r="AAY10006" s="60"/>
      <c r="AAZ10006" s="60"/>
      <c r="ABA10006" s="60"/>
      <c r="ABB10006" s="60"/>
      <c r="ABC10006" s="60"/>
      <c r="ABD10006" s="60"/>
      <c r="ABE10006" s="60"/>
      <c r="ABF10006" s="60"/>
      <c r="ABG10006" s="60"/>
      <c r="ABH10006" s="60"/>
      <c r="ABI10006" s="60"/>
      <c r="ABJ10006" s="60"/>
      <c r="ABK10006" s="60"/>
      <c r="ABL10006" s="60"/>
      <c r="ABM10006" s="60"/>
      <c r="ABN10006" s="60"/>
      <c r="ABO10006" s="60"/>
      <c r="ABP10006" s="60"/>
      <c r="ABQ10006" s="60"/>
      <c r="ABR10006" s="60">
        <v>0.95506190287633497</v>
      </c>
      <c r="ABS10006" s="60"/>
      <c r="ABT10006" s="60"/>
      <c r="ABU10006" s="60"/>
      <c r="ABV10006" s="60"/>
      <c r="ABW10006" s="60"/>
      <c r="ABX10006" s="60"/>
    </row>
    <row r="10007" spans="727:752" x14ac:dyDescent="0.25">
      <c r="AAY10007" s="60"/>
      <c r="AAZ10007" s="60"/>
      <c r="ABA10007" s="60"/>
      <c r="ABB10007" s="60"/>
      <c r="ABC10007" s="60"/>
      <c r="ABD10007" s="60"/>
      <c r="ABE10007" s="60"/>
      <c r="ABF10007" s="60"/>
      <c r="ABG10007" s="60"/>
      <c r="ABH10007" s="60"/>
      <c r="ABI10007" s="60"/>
      <c r="ABJ10007" s="60"/>
      <c r="ABK10007" s="60"/>
      <c r="ABL10007" s="60"/>
      <c r="ABM10007" s="60"/>
      <c r="ABN10007" s="60"/>
      <c r="ABO10007" s="60"/>
      <c r="ABP10007" s="60"/>
      <c r="ABQ10007" s="60"/>
      <c r="ABR10007" s="60">
        <v>0.95505410098099697</v>
      </c>
      <c r="ABS10007" s="60"/>
      <c r="ABT10007" s="60"/>
      <c r="ABU10007" s="60"/>
      <c r="ABV10007" s="60"/>
      <c r="ABW10007" s="60"/>
      <c r="ABX10007" s="60"/>
    </row>
    <row r="10008" spans="727:752" x14ac:dyDescent="0.25">
      <c r="AAY10008" s="60"/>
      <c r="AAZ10008" s="60"/>
      <c r="ABA10008" s="60"/>
      <c r="ABB10008" s="60"/>
      <c r="ABC10008" s="60"/>
      <c r="ABD10008" s="60"/>
      <c r="ABE10008" s="60"/>
      <c r="ABF10008" s="60"/>
      <c r="ABG10008" s="60"/>
      <c r="ABH10008" s="60"/>
      <c r="ABI10008" s="60"/>
      <c r="ABJ10008" s="60"/>
      <c r="ABK10008" s="60"/>
      <c r="ABL10008" s="60"/>
      <c r="ABM10008" s="60"/>
      <c r="ABN10008" s="60"/>
      <c r="ABO10008" s="60"/>
      <c r="ABP10008" s="60"/>
      <c r="ABQ10008" s="60"/>
      <c r="ABR10008" s="60">
        <v>0.95504941622864103</v>
      </c>
      <c r="ABS10008" s="60"/>
      <c r="ABT10008" s="60"/>
      <c r="ABU10008" s="60"/>
      <c r="ABV10008" s="60"/>
      <c r="ABW10008" s="60"/>
      <c r="ABX10008" s="60"/>
    </row>
    <row r="10009" spans="727:752" x14ac:dyDescent="0.25">
      <c r="AAY10009" s="60"/>
      <c r="AAZ10009" s="60"/>
      <c r="ABA10009" s="60"/>
      <c r="ABB10009" s="60"/>
      <c r="ABC10009" s="60"/>
      <c r="ABD10009" s="60"/>
      <c r="ABE10009" s="60"/>
      <c r="ABF10009" s="60"/>
      <c r="ABG10009" s="60"/>
      <c r="ABH10009" s="60"/>
      <c r="ABI10009" s="60"/>
      <c r="ABJ10009" s="60"/>
      <c r="ABK10009" s="60"/>
      <c r="ABL10009" s="60"/>
      <c r="ABM10009" s="60"/>
      <c r="ABN10009" s="60"/>
      <c r="ABO10009" s="60"/>
      <c r="ABP10009" s="60"/>
      <c r="ABQ10009" s="60"/>
      <c r="ABR10009" s="60">
        <v>0.95498311883559905</v>
      </c>
      <c r="ABS10009" s="60"/>
      <c r="ABT10009" s="60"/>
      <c r="ABU10009" s="60"/>
      <c r="ABV10009" s="60"/>
      <c r="ABW10009" s="60"/>
      <c r="ABX10009" s="60"/>
    </row>
    <row r="10010" spans="727:752" x14ac:dyDescent="0.25">
      <c r="AAY10010" s="60"/>
      <c r="AAZ10010" s="60"/>
      <c r="ABA10010" s="60"/>
      <c r="ABB10010" s="60"/>
      <c r="ABC10010" s="60"/>
      <c r="ABD10010" s="60"/>
      <c r="ABE10010" s="60"/>
      <c r="ABF10010" s="60"/>
      <c r="ABG10010" s="60"/>
      <c r="ABH10010" s="60"/>
      <c r="ABI10010" s="60"/>
      <c r="ABJ10010" s="60"/>
      <c r="ABK10010" s="60"/>
      <c r="ABL10010" s="60"/>
      <c r="ABM10010" s="60"/>
      <c r="ABN10010" s="60"/>
      <c r="ABO10010" s="60"/>
      <c r="ABP10010" s="60"/>
      <c r="ABQ10010" s="60"/>
      <c r="ABR10010" s="60">
        <v>0.95495707523602802</v>
      </c>
      <c r="ABS10010" s="60"/>
      <c r="ABT10010" s="60"/>
      <c r="ABU10010" s="60"/>
      <c r="ABV10010" s="60"/>
      <c r="ABW10010" s="60"/>
      <c r="ABX10010" s="60"/>
    </row>
    <row r="10011" spans="727:752" x14ac:dyDescent="0.25">
      <c r="AAY10011" s="60"/>
      <c r="AAZ10011" s="60"/>
      <c r="ABA10011" s="60"/>
      <c r="ABB10011" s="60"/>
      <c r="ABC10011" s="60"/>
      <c r="ABD10011" s="60"/>
      <c r="ABE10011" s="60"/>
      <c r="ABF10011" s="60"/>
      <c r="ABG10011" s="60"/>
      <c r="ABH10011" s="60"/>
      <c r="ABI10011" s="60"/>
      <c r="ABJ10011" s="60"/>
      <c r="ABK10011" s="60"/>
      <c r="ABL10011" s="60"/>
      <c r="ABM10011" s="60"/>
      <c r="ABN10011" s="60"/>
      <c r="ABO10011" s="60"/>
      <c r="ABP10011" s="60"/>
      <c r="ABQ10011" s="60"/>
      <c r="ABR10011" s="60">
        <v>0.95495600647393297</v>
      </c>
      <c r="ABS10011" s="60"/>
      <c r="ABT10011" s="60"/>
      <c r="ABU10011" s="60"/>
      <c r="ABV10011" s="60"/>
      <c r="ABW10011" s="60"/>
      <c r="ABX10011" s="60"/>
    </row>
    <row r="10012" spans="727:752" x14ac:dyDescent="0.25">
      <c r="AAY10012" s="60"/>
      <c r="AAZ10012" s="60"/>
      <c r="ABA10012" s="60"/>
      <c r="ABB10012" s="60"/>
      <c r="ABC10012" s="60"/>
      <c r="ABD10012" s="60"/>
      <c r="ABE10012" s="60"/>
      <c r="ABF10012" s="60"/>
      <c r="ABG10012" s="60"/>
      <c r="ABH10012" s="60"/>
      <c r="ABI10012" s="60"/>
      <c r="ABJ10012" s="60"/>
      <c r="ABK10012" s="60"/>
      <c r="ABL10012" s="60"/>
      <c r="ABM10012" s="60"/>
      <c r="ABN10012" s="60"/>
      <c r="ABO10012" s="60"/>
      <c r="ABP10012" s="60"/>
      <c r="ABQ10012" s="60"/>
      <c r="ABR10012" s="60">
        <v>0.95495510389406402</v>
      </c>
      <c r="ABS10012" s="60"/>
      <c r="ABT10012" s="60"/>
      <c r="ABU10012" s="60"/>
      <c r="ABV10012" s="60"/>
      <c r="ABW10012" s="60"/>
      <c r="ABX10012" s="60"/>
    </row>
    <row r="10013" spans="727:752" x14ac:dyDescent="0.25">
      <c r="AAY10013" s="60"/>
      <c r="AAZ10013" s="60"/>
      <c r="ABA10013" s="60"/>
      <c r="ABB10013" s="60"/>
      <c r="ABC10013" s="60"/>
      <c r="ABD10013" s="60"/>
      <c r="ABE10013" s="60"/>
      <c r="ABF10013" s="60"/>
      <c r="ABG10013" s="60"/>
      <c r="ABH10013" s="60"/>
      <c r="ABI10013" s="60"/>
      <c r="ABJ10013" s="60"/>
      <c r="ABK10013" s="60"/>
      <c r="ABL10013" s="60"/>
      <c r="ABM10013" s="60"/>
      <c r="ABN10013" s="60"/>
      <c r="ABO10013" s="60"/>
      <c r="ABP10013" s="60"/>
      <c r="ABQ10013" s="60"/>
      <c r="ABR10013" s="60">
        <v>0.95494792686088004</v>
      </c>
      <c r="ABS10013" s="60"/>
      <c r="ABT10013" s="60"/>
      <c r="ABU10013" s="60"/>
      <c r="ABV10013" s="60"/>
      <c r="ABW10013" s="60"/>
      <c r="ABX10013" s="60"/>
    </row>
    <row r="10014" spans="727:752" x14ac:dyDescent="0.25">
      <c r="AAY10014" s="60"/>
      <c r="AAZ10014" s="60"/>
      <c r="ABA10014" s="60"/>
      <c r="ABB10014" s="60"/>
      <c r="ABC10014" s="60"/>
      <c r="ABD10014" s="60"/>
      <c r="ABE10014" s="60"/>
      <c r="ABF10014" s="60"/>
      <c r="ABG10014" s="60"/>
      <c r="ABH10014" s="60"/>
      <c r="ABI10014" s="60"/>
      <c r="ABJ10014" s="60"/>
      <c r="ABK10014" s="60"/>
      <c r="ABL10014" s="60"/>
      <c r="ABM10014" s="60"/>
      <c r="ABN10014" s="60"/>
      <c r="ABO10014" s="60"/>
      <c r="ABP10014" s="60"/>
      <c r="ABQ10014" s="60"/>
      <c r="ABR10014" s="60">
        <v>0.95493266727558301</v>
      </c>
      <c r="ABS10014" s="60"/>
      <c r="ABT10014" s="60"/>
      <c r="ABU10014" s="60"/>
      <c r="ABV10014" s="60"/>
      <c r="ABW10014" s="60"/>
      <c r="ABX10014" s="60"/>
    </row>
    <row r="10015" spans="727:752" x14ac:dyDescent="0.25">
      <c r="AAY10015" s="60"/>
      <c r="AAZ10015" s="60"/>
      <c r="ABA10015" s="60"/>
      <c r="ABB10015" s="60"/>
      <c r="ABC10015" s="60"/>
      <c r="ABD10015" s="60"/>
      <c r="ABE10015" s="60"/>
      <c r="ABF10015" s="60"/>
      <c r="ABG10015" s="60"/>
      <c r="ABH10015" s="60"/>
      <c r="ABI10015" s="60"/>
      <c r="ABJ10015" s="60"/>
      <c r="ABK10015" s="60"/>
      <c r="ABL10015" s="60"/>
      <c r="ABM10015" s="60"/>
      <c r="ABN10015" s="60"/>
      <c r="ABO10015" s="60"/>
      <c r="ABP10015" s="60"/>
      <c r="ABQ10015" s="60"/>
      <c r="ABR10015" s="60">
        <v>0.95490943233148395</v>
      </c>
      <c r="ABS10015" s="60"/>
      <c r="ABT10015" s="60"/>
      <c r="ABU10015" s="60"/>
      <c r="ABV10015" s="60"/>
      <c r="ABW10015" s="60"/>
      <c r="ABX10015" s="60"/>
    </row>
    <row r="10016" spans="727:752" x14ac:dyDescent="0.25">
      <c r="AAY10016" s="60"/>
      <c r="AAZ10016" s="60"/>
      <c r="ABA10016" s="60"/>
      <c r="ABB10016" s="60"/>
      <c r="ABC10016" s="60"/>
      <c r="ABD10016" s="60"/>
      <c r="ABE10016" s="60"/>
      <c r="ABF10016" s="60"/>
      <c r="ABG10016" s="60"/>
      <c r="ABH10016" s="60"/>
      <c r="ABI10016" s="60"/>
      <c r="ABJ10016" s="60"/>
      <c r="ABK10016" s="60"/>
      <c r="ABL10016" s="60"/>
      <c r="ABM10016" s="60"/>
      <c r="ABN10016" s="60"/>
      <c r="ABO10016" s="60"/>
      <c r="ABP10016" s="60"/>
      <c r="ABQ10016" s="60"/>
      <c r="ABR10016" s="60">
        <v>0.95490648270655099</v>
      </c>
      <c r="ABS10016" s="60"/>
      <c r="ABT10016" s="60"/>
      <c r="ABU10016" s="60"/>
      <c r="ABV10016" s="60"/>
      <c r="ABW10016" s="60"/>
      <c r="ABX10016" s="60"/>
    </row>
    <row r="10017" spans="727:752" x14ac:dyDescent="0.25">
      <c r="AAY10017" s="60"/>
      <c r="AAZ10017" s="60"/>
      <c r="ABA10017" s="60"/>
      <c r="ABB10017" s="60"/>
      <c r="ABC10017" s="60"/>
      <c r="ABD10017" s="60"/>
      <c r="ABE10017" s="60"/>
      <c r="ABF10017" s="60"/>
      <c r="ABG10017" s="60"/>
      <c r="ABH10017" s="60"/>
      <c r="ABI10017" s="60"/>
      <c r="ABJ10017" s="60"/>
      <c r="ABK10017" s="60"/>
      <c r="ABL10017" s="60"/>
      <c r="ABM10017" s="60"/>
      <c r="ABN10017" s="60"/>
      <c r="ABO10017" s="60"/>
      <c r="ABP10017" s="60"/>
      <c r="ABQ10017" s="60"/>
      <c r="ABR10017" s="60">
        <v>0.954896958294565</v>
      </c>
      <c r="ABS10017" s="60"/>
      <c r="ABT10017" s="60"/>
      <c r="ABU10017" s="60"/>
      <c r="ABV10017" s="60"/>
      <c r="ABW10017" s="60"/>
      <c r="ABX10017" s="60"/>
    </row>
    <row r="10018" spans="727:752" x14ac:dyDescent="0.25">
      <c r="AAY10018" s="60"/>
      <c r="AAZ10018" s="60"/>
      <c r="ABA10018" s="60"/>
      <c r="ABB10018" s="60"/>
      <c r="ABC10018" s="60"/>
      <c r="ABD10018" s="60"/>
      <c r="ABE10018" s="60"/>
      <c r="ABF10018" s="60"/>
      <c r="ABG10018" s="60"/>
      <c r="ABH10018" s="60"/>
      <c r="ABI10018" s="60"/>
      <c r="ABJ10018" s="60"/>
      <c r="ABK10018" s="60"/>
      <c r="ABL10018" s="60"/>
      <c r="ABM10018" s="60"/>
      <c r="ABN10018" s="60"/>
      <c r="ABO10018" s="60"/>
      <c r="ABP10018" s="60"/>
      <c r="ABQ10018" s="60"/>
      <c r="ABR10018" s="60">
        <v>0.95489114726949198</v>
      </c>
      <c r="ABS10018" s="60"/>
      <c r="ABT10018" s="60"/>
      <c r="ABU10018" s="60"/>
      <c r="ABV10018" s="60"/>
      <c r="ABW10018" s="60"/>
      <c r="ABX10018" s="60"/>
    </row>
    <row r="10019" spans="727:752" x14ac:dyDescent="0.25">
      <c r="AAY10019" s="60"/>
      <c r="AAZ10019" s="60"/>
      <c r="ABA10019" s="60"/>
      <c r="ABB10019" s="60"/>
      <c r="ABC10019" s="60"/>
      <c r="ABD10019" s="60"/>
      <c r="ABE10019" s="60"/>
      <c r="ABF10019" s="60"/>
      <c r="ABG10019" s="60"/>
      <c r="ABH10019" s="60"/>
      <c r="ABI10019" s="60"/>
      <c r="ABJ10019" s="60"/>
      <c r="ABK10019" s="60"/>
      <c r="ABL10019" s="60"/>
      <c r="ABM10019" s="60"/>
      <c r="ABN10019" s="60"/>
      <c r="ABO10019" s="60"/>
      <c r="ABP10019" s="60"/>
      <c r="ABQ10019" s="60"/>
      <c r="ABR10019" s="60">
        <v>0.95488960216532004</v>
      </c>
      <c r="ABS10019" s="60"/>
      <c r="ABT10019" s="60"/>
      <c r="ABU10019" s="60"/>
      <c r="ABV10019" s="60"/>
      <c r="ABW10019" s="60"/>
      <c r="ABX10019" s="60"/>
    </row>
    <row r="10020" spans="727:752" x14ac:dyDescent="0.25">
      <c r="AAY10020" s="60"/>
      <c r="AAZ10020" s="60"/>
      <c r="ABA10020" s="60"/>
      <c r="ABB10020" s="60"/>
      <c r="ABC10020" s="60"/>
      <c r="ABD10020" s="60"/>
      <c r="ABE10020" s="60"/>
      <c r="ABF10020" s="60"/>
      <c r="ABG10020" s="60"/>
      <c r="ABH10020" s="60"/>
      <c r="ABI10020" s="60"/>
      <c r="ABJ10020" s="60"/>
      <c r="ABK10020" s="60"/>
      <c r="ABL10020" s="60"/>
      <c r="ABM10020" s="60"/>
      <c r="ABN10020" s="60"/>
      <c r="ABO10020" s="60"/>
      <c r="ABP10020" s="60"/>
      <c r="ABQ10020" s="60"/>
      <c r="ABR10020" s="60">
        <v>0.95488336627598602</v>
      </c>
      <c r="ABS10020" s="60"/>
      <c r="ABT10020" s="60"/>
      <c r="ABU10020" s="60"/>
      <c r="ABV10020" s="60"/>
      <c r="ABW10020" s="60"/>
      <c r="ABX10020" s="60"/>
    </row>
    <row r="10021" spans="727:752" x14ac:dyDescent="0.25">
      <c r="AAY10021" s="60"/>
      <c r="AAZ10021" s="60"/>
      <c r="ABA10021" s="60"/>
      <c r="ABB10021" s="60"/>
      <c r="ABC10021" s="60"/>
      <c r="ABD10021" s="60"/>
      <c r="ABE10021" s="60"/>
      <c r="ABF10021" s="60"/>
      <c r="ABG10021" s="60"/>
      <c r="ABH10021" s="60"/>
      <c r="ABI10021" s="60"/>
      <c r="ABJ10021" s="60"/>
      <c r="ABK10021" s="60"/>
      <c r="ABL10021" s="60"/>
      <c r="ABM10021" s="60"/>
      <c r="ABN10021" s="60"/>
      <c r="ABO10021" s="60"/>
      <c r="ABP10021" s="60"/>
      <c r="ABQ10021" s="60"/>
      <c r="ABR10021" s="60">
        <v>0.95487304532482997</v>
      </c>
      <c r="ABS10021" s="60"/>
      <c r="ABT10021" s="60"/>
      <c r="ABU10021" s="60"/>
      <c r="ABV10021" s="60"/>
      <c r="ABW10021" s="60"/>
      <c r="ABX10021" s="60"/>
    </row>
    <row r="10022" spans="727:752" x14ac:dyDescent="0.25">
      <c r="AAY10022" s="60"/>
      <c r="AAZ10022" s="60"/>
      <c r="ABA10022" s="60"/>
      <c r="ABB10022" s="60"/>
      <c r="ABC10022" s="60"/>
      <c r="ABD10022" s="60"/>
      <c r="ABE10022" s="60"/>
      <c r="ABF10022" s="60"/>
      <c r="ABG10022" s="60"/>
      <c r="ABH10022" s="60"/>
      <c r="ABI10022" s="60"/>
      <c r="ABJ10022" s="60"/>
      <c r="ABK10022" s="60"/>
      <c r="ABL10022" s="60"/>
      <c r="ABM10022" s="60"/>
      <c r="ABN10022" s="60"/>
      <c r="ABO10022" s="60"/>
      <c r="ABP10022" s="60"/>
      <c r="ABQ10022" s="60"/>
      <c r="ABR10022" s="60">
        <v>0.95486646426365496</v>
      </c>
      <c r="ABS10022" s="60"/>
      <c r="ABT10022" s="60"/>
      <c r="ABU10022" s="60"/>
      <c r="ABV10022" s="60"/>
      <c r="ABW10022" s="60"/>
      <c r="ABX10022" s="60"/>
    </row>
    <row r="10023" spans="727:752" x14ac:dyDescent="0.25">
      <c r="AAY10023" s="60"/>
      <c r="AAZ10023" s="60"/>
      <c r="ABA10023" s="60"/>
      <c r="ABB10023" s="60"/>
      <c r="ABC10023" s="60"/>
      <c r="ABD10023" s="60"/>
      <c r="ABE10023" s="60"/>
      <c r="ABF10023" s="60"/>
      <c r="ABG10023" s="60"/>
      <c r="ABH10023" s="60"/>
      <c r="ABI10023" s="60"/>
      <c r="ABJ10023" s="60"/>
      <c r="ABK10023" s="60"/>
      <c r="ABL10023" s="60"/>
      <c r="ABM10023" s="60"/>
      <c r="ABN10023" s="60"/>
      <c r="ABO10023" s="60"/>
      <c r="ABP10023" s="60"/>
      <c r="ABQ10023" s="60"/>
      <c r="ABR10023" s="60">
        <v>0.954842627436988</v>
      </c>
      <c r="ABS10023" s="60"/>
      <c r="ABT10023" s="60"/>
      <c r="ABU10023" s="60"/>
      <c r="ABV10023" s="60"/>
      <c r="ABW10023" s="60"/>
      <c r="ABX10023" s="60"/>
    </row>
    <row r="10024" spans="727:752" x14ac:dyDescent="0.25">
      <c r="AAY10024" s="60"/>
      <c r="AAZ10024" s="60"/>
      <c r="ABA10024" s="60"/>
      <c r="ABB10024" s="60"/>
      <c r="ABC10024" s="60"/>
      <c r="ABD10024" s="60"/>
      <c r="ABE10024" s="60"/>
      <c r="ABF10024" s="60"/>
      <c r="ABG10024" s="60"/>
      <c r="ABH10024" s="60"/>
      <c r="ABI10024" s="60"/>
      <c r="ABJ10024" s="60"/>
      <c r="ABK10024" s="60"/>
      <c r="ABL10024" s="60"/>
      <c r="ABM10024" s="60"/>
      <c r="ABN10024" s="60"/>
      <c r="ABO10024" s="60"/>
      <c r="ABP10024" s="60"/>
      <c r="ABQ10024" s="60"/>
      <c r="ABR10024" s="60">
        <v>0.95483688448320103</v>
      </c>
      <c r="ABS10024" s="60"/>
      <c r="ABT10024" s="60"/>
      <c r="ABU10024" s="60"/>
      <c r="ABV10024" s="60"/>
      <c r="ABW10024" s="60"/>
      <c r="ABX10024" s="60"/>
    </row>
    <row r="10025" spans="727:752" x14ac:dyDescent="0.25">
      <c r="AAY10025" s="60"/>
      <c r="AAZ10025" s="60"/>
      <c r="ABA10025" s="60"/>
      <c r="ABB10025" s="60"/>
      <c r="ABC10025" s="60"/>
      <c r="ABD10025" s="60"/>
      <c r="ABE10025" s="60"/>
      <c r="ABF10025" s="60"/>
      <c r="ABG10025" s="60"/>
      <c r="ABH10025" s="60"/>
      <c r="ABI10025" s="60"/>
      <c r="ABJ10025" s="60"/>
      <c r="ABK10025" s="60"/>
      <c r="ABL10025" s="60"/>
      <c r="ABM10025" s="60"/>
      <c r="ABN10025" s="60"/>
      <c r="ABO10025" s="60"/>
      <c r="ABP10025" s="60"/>
      <c r="ABQ10025" s="60"/>
      <c r="ABR10025" s="60">
        <v>0.95480450117028004</v>
      </c>
      <c r="ABS10025" s="60"/>
      <c r="ABT10025" s="60"/>
      <c r="ABU10025" s="60"/>
      <c r="ABV10025" s="60"/>
      <c r="ABW10025" s="60"/>
      <c r="ABX10025" s="60"/>
    </row>
    <row r="10026" spans="727:752" x14ac:dyDescent="0.25">
      <c r="AAY10026" s="60"/>
      <c r="AAZ10026" s="60"/>
      <c r="ABA10026" s="60"/>
      <c r="ABB10026" s="60"/>
      <c r="ABC10026" s="60"/>
      <c r="ABD10026" s="60"/>
      <c r="ABE10026" s="60"/>
      <c r="ABF10026" s="60"/>
      <c r="ABG10026" s="60"/>
      <c r="ABH10026" s="60"/>
      <c r="ABI10026" s="60"/>
      <c r="ABJ10026" s="60"/>
      <c r="ABK10026" s="60"/>
      <c r="ABL10026" s="60"/>
      <c r="ABM10026" s="60"/>
      <c r="ABN10026" s="60"/>
      <c r="ABO10026" s="60"/>
      <c r="ABP10026" s="60"/>
      <c r="ABQ10026" s="60"/>
      <c r="ABR10026" s="60">
        <v>0.954764854596723</v>
      </c>
      <c r="ABS10026" s="60"/>
      <c r="ABT10026" s="60"/>
      <c r="ABU10026" s="60"/>
      <c r="ABV10026" s="60"/>
      <c r="ABW10026" s="60"/>
      <c r="ABX10026" s="60"/>
    </row>
    <row r="10027" spans="727:752" x14ac:dyDescent="0.25">
      <c r="AAY10027" s="60"/>
      <c r="AAZ10027" s="60"/>
      <c r="ABA10027" s="60"/>
      <c r="ABB10027" s="60"/>
      <c r="ABC10027" s="60"/>
      <c r="ABD10027" s="60"/>
      <c r="ABE10027" s="60"/>
      <c r="ABF10027" s="60"/>
      <c r="ABG10027" s="60"/>
      <c r="ABH10027" s="60"/>
      <c r="ABI10027" s="60"/>
      <c r="ABJ10027" s="60"/>
      <c r="ABK10027" s="60"/>
      <c r="ABL10027" s="60"/>
      <c r="ABM10027" s="60"/>
      <c r="ABN10027" s="60"/>
      <c r="ABO10027" s="60"/>
      <c r="ABP10027" s="60"/>
      <c r="ABQ10027" s="60"/>
      <c r="ABR10027" s="60">
        <v>0.95475977872068396</v>
      </c>
      <c r="ABS10027" s="60"/>
      <c r="ABT10027" s="60"/>
      <c r="ABU10027" s="60"/>
      <c r="ABV10027" s="60"/>
      <c r="ABW10027" s="60"/>
      <c r="ABX10027" s="60"/>
    </row>
    <row r="10028" spans="727:752" x14ac:dyDescent="0.25">
      <c r="AAY10028" s="60"/>
      <c r="AAZ10028" s="60"/>
      <c r="ABA10028" s="60"/>
      <c r="ABB10028" s="60"/>
      <c r="ABC10028" s="60"/>
      <c r="ABD10028" s="60"/>
      <c r="ABE10028" s="60"/>
      <c r="ABF10028" s="60"/>
      <c r="ABG10028" s="60"/>
      <c r="ABH10028" s="60"/>
      <c r="ABI10028" s="60"/>
      <c r="ABJ10028" s="60"/>
      <c r="ABK10028" s="60"/>
      <c r="ABL10028" s="60"/>
      <c r="ABM10028" s="60"/>
      <c r="ABN10028" s="60"/>
      <c r="ABO10028" s="60"/>
      <c r="ABP10028" s="60"/>
      <c r="ABQ10028" s="60"/>
      <c r="ABR10028" s="60">
        <v>0.95474878031267196</v>
      </c>
      <c r="ABS10028" s="60"/>
      <c r="ABT10028" s="60"/>
      <c r="ABU10028" s="60"/>
      <c r="ABV10028" s="60"/>
      <c r="ABW10028" s="60"/>
      <c r="ABX10028" s="60"/>
    </row>
    <row r="10029" spans="727:752" x14ac:dyDescent="0.25">
      <c r="AAY10029" s="60"/>
      <c r="AAZ10029" s="60"/>
      <c r="ABA10029" s="60"/>
      <c r="ABB10029" s="60"/>
      <c r="ABC10029" s="60"/>
      <c r="ABD10029" s="60"/>
      <c r="ABE10029" s="60"/>
      <c r="ABF10029" s="60"/>
      <c r="ABG10029" s="60"/>
      <c r="ABH10029" s="60"/>
      <c r="ABI10029" s="60"/>
      <c r="ABJ10029" s="60"/>
      <c r="ABK10029" s="60"/>
      <c r="ABL10029" s="60"/>
      <c r="ABM10029" s="60"/>
      <c r="ABN10029" s="60"/>
      <c r="ABO10029" s="60"/>
      <c r="ABP10029" s="60"/>
      <c r="ABQ10029" s="60"/>
      <c r="ABR10029" s="60">
        <v>0.95473618897420098</v>
      </c>
      <c r="ABS10029" s="60"/>
      <c r="ABT10029" s="60"/>
      <c r="ABU10029" s="60"/>
      <c r="ABV10029" s="60"/>
      <c r="ABW10029" s="60"/>
      <c r="ABX10029" s="60"/>
    </row>
    <row r="10030" spans="727:752" x14ac:dyDescent="0.25">
      <c r="AAY10030" s="60"/>
      <c r="AAZ10030" s="60"/>
      <c r="ABA10030" s="60"/>
      <c r="ABB10030" s="60"/>
      <c r="ABC10030" s="60"/>
      <c r="ABD10030" s="60"/>
      <c r="ABE10030" s="60"/>
      <c r="ABF10030" s="60"/>
      <c r="ABG10030" s="60"/>
      <c r="ABH10030" s="60"/>
      <c r="ABI10030" s="60"/>
      <c r="ABJ10030" s="60"/>
      <c r="ABK10030" s="60"/>
      <c r="ABL10030" s="60"/>
      <c r="ABM10030" s="60"/>
      <c r="ABN10030" s="60"/>
      <c r="ABO10030" s="60"/>
      <c r="ABP10030" s="60"/>
      <c r="ABQ10030" s="60"/>
      <c r="ABR10030" s="60">
        <v>0.95472441495138904</v>
      </c>
      <c r="ABS10030" s="60"/>
      <c r="ABT10030" s="60"/>
      <c r="ABU10030" s="60"/>
      <c r="ABV10030" s="60"/>
      <c r="ABW10030" s="60"/>
      <c r="ABX10030" s="60"/>
    </row>
    <row r="10031" spans="727:752" x14ac:dyDescent="0.25">
      <c r="AAY10031" s="60"/>
      <c r="AAZ10031" s="60"/>
      <c r="ABA10031" s="60"/>
      <c r="ABB10031" s="60"/>
      <c r="ABC10031" s="60"/>
      <c r="ABD10031" s="60"/>
      <c r="ABE10031" s="60"/>
      <c r="ABF10031" s="60"/>
      <c r="ABG10031" s="60"/>
      <c r="ABH10031" s="60"/>
      <c r="ABI10031" s="60"/>
      <c r="ABJ10031" s="60"/>
      <c r="ABK10031" s="60"/>
      <c r="ABL10031" s="60"/>
      <c r="ABM10031" s="60"/>
      <c r="ABN10031" s="60"/>
      <c r="ABO10031" s="60"/>
      <c r="ABP10031" s="60"/>
      <c r="ABQ10031" s="60"/>
      <c r="ABR10031" s="60">
        <v>0.95471257234336604</v>
      </c>
      <c r="ABS10031" s="60"/>
      <c r="ABT10031" s="60"/>
      <c r="ABU10031" s="60"/>
      <c r="ABV10031" s="60"/>
      <c r="ABW10031" s="60"/>
      <c r="ABX10031" s="60"/>
    </row>
    <row r="10032" spans="727:752" x14ac:dyDescent="0.25">
      <c r="AAY10032" s="60"/>
      <c r="AAZ10032" s="60"/>
      <c r="ABA10032" s="60"/>
      <c r="ABB10032" s="60"/>
      <c r="ABC10032" s="60"/>
      <c r="ABD10032" s="60"/>
      <c r="ABE10032" s="60"/>
      <c r="ABF10032" s="60"/>
      <c r="ABG10032" s="60"/>
      <c r="ABH10032" s="60"/>
      <c r="ABI10032" s="60"/>
      <c r="ABJ10032" s="60"/>
      <c r="ABK10032" s="60"/>
      <c r="ABL10032" s="60"/>
      <c r="ABM10032" s="60"/>
      <c r="ABN10032" s="60"/>
      <c r="ABO10032" s="60"/>
      <c r="ABP10032" s="60"/>
      <c r="ABQ10032" s="60"/>
      <c r="ABR10032" s="60">
        <v>0.95470665543275601</v>
      </c>
      <c r="ABS10032" s="60"/>
      <c r="ABT10032" s="60"/>
      <c r="ABU10032" s="60"/>
      <c r="ABV10032" s="60"/>
      <c r="ABW10032" s="60"/>
      <c r="ABX10032" s="60"/>
    </row>
    <row r="10033" spans="727:752" x14ac:dyDescent="0.25">
      <c r="AAY10033" s="60"/>
      <c r="AAZ10033" s="60"/>
      <c r="ABA10033" s="60"/>
      <c r="ABB10033" s="60"/>
      <c r="ABC10033" s="60"/>
      <c r="ABD10033" s="60"/>
      <c r="ABE10033" s="60"/>
      <c r="ABF10033" s="60"/>
      <c r="ABG10033" s="60"/>
      <c r="ABH10033" s="60"/>
      <c r="ABI10033" s="60"/>
      <c r="ABJ10033" s="60"/>
      <c r="ABK10033" s="60"/>
      <c r="ABL10033" s="60"/>
      <c r="ABM10033" s="60"/>
      <c r="ABN10033" s="60"/>
      <c r="ABO10033" s="60"/>
      <c r="ABP10033" s="60"/>
      <c r="ABQ10033" s="60"/>
      <c r="ABR10033" s="60">
        <v>0.95470269694629695</v>
      </c>
      <c r="ABS10033" s="60"/>
      <c r="ABT10033" s="60"/>
      <c r="ABU10033" s="60"/>
      <c r="ABV10033" s="60"/>
      <c r="ABW10033" s="60"/>
      <c r="ABX10033" s="60"/>
    </row>
    <row r="10034" spans="727:752" x14ac:dyDescent="0.25">
      <c r="AAY10034" s="60"/>
      <c r="AAZ10034" s="60"/>
      <c r="ABA10034" s="60"/>
      <c r="ABB10034" s="60"/>
      <c r="ABC10034" s="60"/>
      <c r="ABD10034" s="60"/>
      <c r="ABE10034" s="60"/>
      <c r="ABF10034" s="60"/>
      <c r="ABG10034" s="60"/>
      <c r="ABH10034" s="60"/>
      <c r="ABI10034" s="60"/>
      <c r="ABJ10034" s="60"/>
      <c r="ABK10034" s="60"/>
      <c r="ABL10034" s="60"/>
      <c r="ABM10034" s="60"/>
      <c r="ABN10034" s="60"/>
      <c r="ABO10034" s="60"/>
      <c r="ABP10034" s="60"/>
      <c r="ABQ10034" s="60"/>
      <c r="ABR10034" s="60">
        <v>0.954690521813085</v>
      </c>
      <c r="ABS10034" s="60"/>
      <c r="ABT10034" s="60"/>
      <c r="ABU10034" s="60"/>
      <c r="ABV10034" s="60"/>
      <c r="ABW10034" s="60"/>
      <c r="ABX10034" s="60"/>
    </row>
    <row r="10035" spans="727:752" x14ac:dyDescent="0.25">
      <c r="AAY10035" s="60"/>
      <c r="AAZ10035" s="60"/>
      <c r="ABA10035" s="60"/>
      <c r="ABB10035" s="60"/>
      <c r="ABC10035" s="60"/>
      <c r="ABD10035" s="60"/>
      <c r="ABE10035" s="60"/>
      <c r="ABF10035" s="60"/>
      <c r="ABG10035" s="60"/>
      <c r="ABH10035" s="60"/>
      <c r="ABI10035" s="60"/>
      <c r="ABJ10035" s="60"/>
      <c r="ABK10035" s="60"/>
      <c r="ABL10035" s="60"/>
      <c r="ABM10035" s="60"/>
      <c r="ABN10035" s="60"/>
      <c r="ABO10035" s="60"/>
      <c r="ABP10035" s="60"/>
      <c r="ABQ10035" s="60"/>
      <c r="ABR10035" s="60">
        <v>0.95468595043095605</v>
      </c>
      <c r="ABS10035" s="60"/>
      <c r="ABT10035" s="60"/>
      <c r="ABU10035" s="60"/>
      <c r="ABV10035" s="60"/>
      <c r="ABW10035" s="60"/>
      <c r="ABX10035" s="60"/>
    </row>
    <row r="10036" spans="727:752" x14ac:dyDescent="0.25">
      <c r="AAY10036" s="60"/>
      <c r="AAZ10036" s="60"/>
      <c r="ABA10036" s="60"/>
      <c r="ABB10036" s="60"/>
      <c r="ABC10036" s="60"/>
      <c r="ABD10036" s="60"/>
      <c r="ABE10036" s="60"/>
      <c r="ABF10036" s="60"/>
      <c r="ABG10036" s="60"/>
      <c r="ABH10036" s="60"/>
      <c r="ABI10036" s="60"/>
      <c r="ABJ10036" s="60"/>
      <c r="ABK10036" s="60"/>
      <c r="ABL10036" s="60"/>
      <c r="ABM10036" s="60"/>
      <c r="ABN10036" s="60"/>
      <c r="ABO10036" s="60"/>
      <c r="ABP10036" s="60"/>
      <c r="ABQ10036" s="60"/>
      <c r="ABR10036" s="60">
        <v>0.95467370842269095</v>
      </c>
      <c r="ABS10036" s="60"/>
      <c r="ABT10036" s="60"/>
      <c r="ABU10036" s="60"/>
      <c r="ABV10036" s="60"/>
      <c r="ABW10036" s="60"/>
      <c r="ABX10036" s="60"/>
    </row>
    <row r="10037" spans="727:752" x14ac:dyDescent="0.25">
      <c r="AAY10037" s="60"/>
      <c r="AAZ10037" s="60"/>
      <c r="ABA10037" s="60"/>
      <c r="ABB10037" s="60"/>
      <c r="ABC10037" s="60"/>
      <c r="ABD10037" s="60"/>
      <c r="ABE10037" s="60"/>
      <c r="ABF10037" s="60"/>
      <c r="ABG10037" s="60"/>
      <c r="ABH10037" s="60"/>
      <c r="ABI10037" s="60"/>
      <c r="ABJ10037" s="60"/>
      <c r="ABK10037" s="60"/>
      <c r="ABL10037" s="60"/>
      <c r="ABM10037" s="60"/>
      <c r="ABN10037" s="60"/>
      <c r="ABO10037" s="60"/>
      <c r="ABP10037" s="60"/>
      <c r="ABQ10037" s="60"/>
      <c r="ABR10037" s="60">
        <v>0.95467231795699103</v>
      </c>
      <c r="ABS10037" s="60"/>
      <c r="ABT10037" s="60"/>
      <c r="ABU10037" s="60"/>
      <c r="ABV10037" s="60"/>
      <c r="ABW10037" s="60"/>
      <c r="ABX10037" s="60"/>
    </row>
    <row r="10038" spans="727:752" x14ac:dyDescent="0.25">
      <c r="AAY10038" s="60"/>
      <c r="AAZ10038" s="60"/>
      <c r="ABA10038" s="60"/>
      <c r="ABB10038" s="60"/>
      <c r="ABC10038" s="60"/>
      <c r="ABD10038" s="60"/>
      <c r="ABE10038" s="60"/>
      <c r="ABF10038" s="60"/>
      <c r="ABG10038" s="60"/>
      <c r="ABH10038" s="60"/>
      <c r="ABI10038" s="60"/>
      <c r="ABJ10038" s="60"/>
      <c r="ABK10038" s="60"/>
      <c r="ABL10038" s="60"/>
      <c r="ABM10038" s="60"/>
      <c r="ABN10038" s="60"/>
      <c r="ABO10038" s="60"/>
      <c r="ABP10038" s="60"/>
      <c r="ABQ10038" s="60"/>
      <c r="ABR10038" s="60">
        <v>0.95466777778651601</v>
      </c>
      <c r="ABS10038" s="60"/>
      <c r="ABT10038" s="60"/>
      <c r="ABU10038" s="60"/>
      <c r="ABV10038" s="60"/>
      <c r="ABW10038" s="60"/>
      <c r="ABX10038" s="60"/>
    </row>
    <row r="10039" spans="727:752" x14ac:dyDescent="0.25">
      <c r="AAY10039" s="60"/>
      <c r="AAZ10039" s="60"/>
      <c r="ABA10039" s="60"/>
      <c r="ABB10039" s="60"/>
      <c r="ABC10039" s="60"/>
      <c r="ABD10039" s="60"/>
      <c r="ABE10039" s="60"/>
      <c r="ABF10039" s="60"/>
      <c r="ABG10039" s="60"/>
      <c r="ABH10039" s="60"/>
      <c r="ABI10039" s="60"/>
      <c r="ABJ10039" s="60"/>
      <c r="ABK10039" s="60"/>
      <c r="ABL10039" s="60"/>
      <c r="ABM10039" s="60"/>
      <c r="ABN10039" s="60"/>
      <c r="ABO10039" s="60"/>
      <c r="ABP10039" s="60"/>
      <c r="ABQ10039" s="60"/>
      <c r="ABR10039" s="60">
        <v>0.954655491175874</v>
      </c>
      <c r="ABS10039" s="60"/>
      <c r="ABT10039" s="60"/>
      <c r="ABU10039" s="60"/>
      <c r="ABV10039" s="60"/>
      <c r="ABW10039" s="60"/>
      <c r="ABX10039" s="60"/>
    </row>
    <row r="10040" spans="727:752" x14ac:dyDescent="0.25">
      <c r="AAY10040" s="60"/>
      <c r="AAZ10040" s="60"/>
      <c r="ABA10040" s="60"/>
      <c r="ABB10040" s="60"/>
      <c r="ABC10040" s="60"/>
      <c r="ABD10040" s="60"/>
      <c r="ABE10040" s="60"/>
      <c r="ABF10040" s="60"/>
      <c r="ABG10040" s="60"/>
      <c r="ABH10040" s="60"/>
      <c r="ABI10040" s="60"/>
      <c r="ABJ10040" s="60"/>
      <c r="ABK10040" s="60"/>
      <c r="ABL10040" s="60"/>
      <c r="ABM10040" s="60"/>
      <c r="ABN10040" s="60"/>
      <c r="ABO10040" s="60"/>
      <c r="ABP10040" s="60"/>
      <c r="ABQ10040" s="60"/>
      <c r="ABR10040" s="60">
        <v>0.95465363822210902</v>
      </c>
      <c r="ABS10040" s="60"/>
      <c r="ABT10040" s="60"/>
      <c r="ABU10040" s="60"/>
      <c r="ABV10040" s="60"/>
      <c r="ABW10040" s="60"/>
      <c r="ABX10040" s="60"/>
    </row>
    <row r="10041" spans="727:752" x14ac:dyDescent="0.25">
      <c r="AAY10041" s="60"/>
      <c r="AAZ10041" s="60"/>
      <c r="ABA10041" s="60"/>
      <c r="ABB10041" s="60"/>
      <c r="ABC10041" s="60"/>
      <c r="ABD10041" s="60"/>
      <c r="ABE10041" s="60"/>
      <c r="ABF10041" s="60"/>
      <c r="ABG10041" s="60"/>
      <c r="ABH10041" s="60"/>
      <c r="ABI10041" s="60"/>
      <c r="ABJ10041" s="60"/>
      <c r="ABK10041" s="60"/>
      <c r="ABL10041" s="60"/>
      <c r="ABM10041" s="60"/>
      <c r="ABN10041" s="60"/>
      <c r="ABO10041" s="60"/>
      <c r="ABP10041" s="60"/>
      <c r="ABQ10041" s="60"/>
      <c r="ABR10041" s="60">
        <v>0.95464786880400898</v>
      </c>
      <c r="ABS10041" s="60"/>
      <c r="ABT10041" s="60"/>
      <c r="ABU10041" s="60"/>
      <c r="ABV10041" s="60"/>
      <c r="ABW10041" s="60"/>
      <c r="ABX10041" s="60"/>
    </row>
    <row r="10042" spans="727:752" x14ac:dyDescent="0.25">
      <c r="AAY10042" s="60"/>
      <c r="AAZ10042" s="60"/>
      <c r="ABA10042" s="60"/>
      <c r="ABB10042" s="60"/>
      <c r="ABC10042" s="60"/>
      <c r="ABD10042" s="60"/>
      <c r="ABE10042" s="60"/>
      <c r="ABF10042" s="60"/>
      <c r="ABG10042" s="60"/>
      <c r="ABH10042" s="60"/>
      <c r="ABI10042" s="60"/>
      <c r="ABJ10042" s="60"/>
      <c r="ABK10042" s="60"/>
      <c r="ABL10042" s="60"/>
      <c r="ABM10042" s="60"/>
      <c r="ABN10042" s="60"/>
      <c r="ABO10042" s="60"/>
      <c r="ABP10042" s="60"/>
      <c r="ABQ10042" s="60"/>
      <c r="ABR10042" s="60">
        <v>0.95464392835423795</v>
      </c>
      <c r="ABS10042" s="60"/>
      <c r="ABT10042" s="60"/>
      <c r="ABU10042" s="60"/>
      <c r="ABV10042" s="60"/>
      <c r="ABW10042" s="60"/>
      <c r="ABX10042" s="60"/>
    </row>
    <row r="10043" spans="727:752" x14ac:dyDescent="0.25">
      <c r="AAY10043" s="60"/>
      <c r="AAZ10043" s="60"/>
      <c r="ABA10043" s="60"/>
      <c r="ABB10043" s="60"/>
      <c r="ABC10043" s="60"/>
      <c r="ABD10043" s="60"/>
      <c r="ABE10043" s="60"/>
      <c r="ABF10043" s="60"/>
      <c r="ABG10043" s="60"/>
      <c r="ABH10043" s="60"/>
      <c r="ABI10043" s="60"/>
      <c r="ABJ10043" s="60"/>
      <c r="ABK10043" s="60"/>
      <c r="ABL10043" s="60"/>
      <c r="ABM10043" s="60"/>
      <c r="ABN10043" s="60"/>
      <c r="ABO10043" s="60"/>
      <c r="ABP10043" s="60"/>
      <c r="ABQ10043" s="60"/>
      <c r="ABR10043" s="60">
        <v>0.95464382303046702</v>
      </c>
      <c r="ABS10043" s="60"/>
      <c r="ABT10043" s="60"/>
      <c r="ABU10043" s="60"/>
      <c r="ABV10043" s="60"/>
      <c r="ABW10043" s="60"/>
      <c r="ABX10043" s="60"/>
    </row>
    <row r="10044" spans="727:752" x14ac:dyDescent="0.25">
      <c r="AAY10044" s="60"/>
      <c r="AAZ10044" s="60"/>
      <c r="ABA10044" s="60"/>
      <c r="ABB10044" s="60"/>
      <c r="ABC10044" s="60"/>
      <c r="ABD10044" s="60"/>
      <c r="ABE10044" s="60"/>
      <c r="ABF10044" s="60"/>
      <c r="ABG10044" s="60"/>
      <c r="ABH10044" s="60"/>
      <c r="ABI10044" s="60"/>
      <c r="ABJ10044" s="60"/>
      <c r="ABK10044" s="60"/>
      <c r="ABL10044" s="60"/>
      <c r="ABM10044" s="60"/>
      <c r="ABN10044" s="60"/>
      <c r="ABO10044" s="60"/>
      <c r="ABP10044" s="60"/>
      <c r="ABQ10044" s="60"/>
      <c r="ABR10044" s="60">
        <v>0.95462286936995799</v>
      </c>
      <c r="ABS10044" s="60"/>
      <c r="ABT10044" s="60"/>
      <c r="ABU10044" s="60"/>
      <c r="ABV10044" s="60"/>
      <c r="ABW10044" s="60"/>
      <c r="ABX10044" s="60"/>
    </row>
    <row r="10045" spans="727:752" x14ac:dyDescent="0.25">
      <c r="AAY10045" s="60"/>
      <c r="AAZ10045" s="60"/>
      <c r="ABA10045" s="60"/>
      <c r="ABB10045" s="60"/>
      <c r="ABC10045" s="60"/>
      <c r="ABD10045" s="60"/>
      <c r="ABE10045" s="60"/>
      <c r="ABF10045" s="60"/>
      <c r="ABG10045" s="60"/>
      <c r="ABH10045" s="60"/>
      <c r="ABI10045" s="60"/>
      <c r="ABJ10045" s="60"/>
      <c r="ABK10045" s="60"/>
      <c r="ABL10045" s="60"/>
      <c r="ABM10045" s="60"/>
      <c r="ABN10045" s="60"/>
      <c r="ABO10045" s="60"/>
      <c r="ABP10045" s="60"/>
      <c r="ABQ10045" s="60"/>
      <c r="ABR10045" s="60">
        <v>0.95462075205579799</v>
      </c>
      <c r="ABS10045" s="60"/>
      <c r="ABT10045" s="60"/>
      <c r="ABU10045" s="60"/>
      <c r="ABV10045" s="60"/>
      <c r="ABW10045" s="60"/>
      <c r="ABX10045" s="60"/>
    </row>
    <row r="10046" spans="727:752" x14ac:dyDescent="0.25">
      <c r="AAY10046" s="60"/>
      <c r="AAZ10046" s="60"/>
      <c r="ABA10046" s="60"/>
      <c r="ABB10046" s="60"/>
      <c r="ABC10046" s="60"/>
      <c r="ABD10046" s="60"/>
      <c r="ABE10046" s="60"/>
      <c r="ABF10046" s="60"/>
      <c r="ABG10046" s="60"/>
      <c r="ABH10046" s="60"/>
      <c r="ABI10046" s="60"/>
      <c r="ABJ10046" s="60"/>
      <c r="ABK10046" s="60"/>
      <c r="ABL10046" s="60"/>
      <c r="ABM10046" s="60"/>
      <c r="ABN10046" s="60"/>
      <c r="ABO10046" s="60"/>
      <c r="ABP10046" s="60"/>
      <c r="ABQ10046" s="60"/>
      <c r="ABR10046" s="60">
        <v>0.95461982751089303</v>
      </c>
      <c r="ABS10046" s="60"/>
      <c r="ABT10046" s="60"/>
      <c r="ABU10046" s="60"/>
      <c r="ABV10046" s="60"/>
      <c r="ABW10046" s="60"/>
      <c r="ABX10046" s="60"/>
    </row>
    <row r="10047" spans="727:752" x14ac:dyDescent="0.25">
      <c r="AAY10047" s="60"/>
      <c r="AAZ10047" s="60"/>
      <c r="ABA10047" s="60"/>
      <c r="ABB10047" s="60"/>
      <c r="ABC10047" s="60"/>
      <c r="ABD10047" s="60"/>
      <c r="ABE10047" s="60"/>
      <c r="ABF10047" s="60"/>
      <c r="ABG10047" s="60"/>
      <c r="ABH10047" s="60"/>
      <c r="ABI10047" s="60"/>
      <c r="ABJ10047" s="60"/>
      <c r="ABK10047" s="60"/>
      <c r="ABL10047" s="60"/>
      <c r="ABM10047" s="60"/>
      <c r="ABN10047" s="60"/>
      <c r="ABO10047" s="60"/>
      <c r="ABP10047" s="60"/>
      <c r="ABQ10047" s="60"/>
      <c r="ABR10047" s="60">
        <v>0.95461876472108098</v>
      </c>
      <c r="ABS10047" s="60"/>
      <c r="ABT10047" s="60"/>
      <c r="ABU10047" s="60"/>
      <c r="ABV10047" s="60"/>
      <c r="ABW10047" s="60"/>
      <c r="ABX10047" s="60"/>
    </row>
    <row r="10048" spans="727:752" x14ac:dyDescent="0.25">
      <c r="AAY10048" s="60"/>
      <c r="AAZ10048" s="60"/>
      <c r="ABA10048" s="60"/>
      <c r="ABB10048" s="60"/>
      <c r="ABC10048" s="60"/>
      <c r="ABD10048" s="60"/>
      <c r="ABE10048" s="60"/>
      <c r="ABF10048" s="60"/>
      <c r="ABG10048" s="60"/>
      <c r="ABH10048" s="60"/>
      <c r="ABI10048" s="60"/>
      <c r="ABJ10048" s="60"/>
      <c r="ABK10048" s="60"/>
      <c r="ABL10048" s="60"/>
      <c r="ABM10048" s="60"/>
      <c r="ABN10048" s="60"/>
      <c r="ABO10048" s="60"/>
      <c r="ABP10048" s="60"/>
      <c r="ABQ10048" s="60"/>
      <c r="ABR10048" s="60">
        <v>0.95460257485903399</v>
      </c>
      <c r="ABS10048" s="60"/>
      <c r="ABT10048" s="60"/>
      <c r="ABU10048" s="60"/>
      <c r="ABV10048" s="60"/>
      <c r="ABW10048" s="60"/>
      <c r="ABX10048" s="60"/>
    </row>
    <row r="10049" spans="727:752" x14ac:dyDescent="0.25">
      <c r="AAY10049" s="60"/>
      <c r="AAZ10049" s="60"/>
      <c r="ABA10049" s="60"/>
      <c r="ABB10049" s="60"/>
      <c r="ABC10049" s="60"/>
      <c r="ABD10049" s="60"/>
      <c r="ABE10049" s="60"/>
      <c r="ABF10049" s="60"/>
      <c r="ABG10049" s="60"/>
      <c r="ABH10049" s="60"/>
      <c r="ABI10049" s="60"/>
      <c r="ABJ10049" s="60"/>
      <c r="ABK10049" s="60"/>
      <c r="ABL10049" s="60"/>
      <c r="ABM10049" s="60"/>
      <c r="ABN10049" s="60"/>
      <c r="ABO10049" s="60"/>
      <c r="ABP10049" s="60"/>
      <c r="ABQ10049" s="60"/>
      <c r="ABR10049" s="60">
        <v>0.95459886063307897</v>
      </c>
      <c r="ABS10049" s="60"/>
      <c r="ABT10049" s="60"/>
      <c r="ABU10049" s="60"/>
      <c r="ABV10049" s="60"/>
      <c r="ABW10049" s="60"/>
      <c r="ABX10049" s="60"/>
    </row>
    <row r="10050" spans="727:752" x14ac:dyDescent="0.25">
      <c r="AAY10050" s="60"/>
      <c r="AAZ10050" s="60"/>
      <c r="ABA10050" s="60"/>
      <c r="ABB10050" s="60"/>
      <c r="ABC10050" s="60"/>
      <c r="ABD10050" s="60"/>
      <c r="ABE10050" s="60"/>
      <c r="ABF10050" s="60"/>
      <c r="ABG10050" s="60"/>
      <c r="ABH10050" s="60"/>
      <c r="ABI10050" s="60"/>
      <c r="ABJ10050" s="60"/>
      <c r="ABK10050" s="60"/>
      <c r="ABL10050" s="60"/>
      <c r="ABM10050" s="60"/>
      <c r="ABN10050" s="60"/>
      <c r="ABO10050" s="60"/>
      <c r="ABP10050" s="60"/>
      <c r="ABQ10050" s="60"/>
      <c r="ABR10050" s="60">
        <v>0.95459858390406604</v>
      </c>
      <c r="ABS10050" s="60"/>
      <c r="ABT10050" s="60"/>
      <c r="ABU10050" s="60"/>
      <c r="ABV10050" s="60"/>
      <c r="ABW10050" s="60"/>
      <c r="ABX10050" s="60"/>
    </row>
    <row r="10051" spans="727:752" x14ac:dyDescent="0.25">
      <c r="AAY10051" s="60"/>
      <c r="AAZ10051" s="60"/>
      <c r="ABA10051" s="60"/>
      <c r="ABB10051" s="60"/>
      <c r="ABC10051" s="60"/>
      <c r="ABD10051" s="60"/>
      <c r="ABE10051" s="60"/>
      <c r="ABF10051" s="60"/>
      <c r="ABG10051" s="60"/>
      <c r="ABH10051" s="60"/>
      <c r="ABI10051" s="60"/>
      <c r="ABJ10051" s="60"/>
      <c r="ABK10051" s="60"/>
      <c r="ABL10051" s="60"/>
      <c r="ABM10051" s="60"/>
      <c r="ABN10051" s="60"/>
      <c r="ABO10051" s="60"/>
      <c r="ABP10051" s="60"/>
      <c r="ABQ10051" s="60"/>
      <c r="ABR10051" s="60">
        <v>0.95459243065189903</v>
      </c>
      <c r="ABS10051" s="60"/>
      <c r="ABT10051" s="60"/>
      <c r="ABU10051" s="60"/>
      <c r="ABV10051" s="60"/>
      <c r="ABW10051" s="60"/>
      <c r="ABX10051" s="60"/>
    </row>
    <row r="10052" spans="727:752" x14ac:dyDescent="0.25">
      <c r="AAY10052" s="60"/>
      <c r="AAZ10052" s="60"/>
      <c r="ABA10052" s="60"/>
      <c r="ABB10052" s="60"/>
      <c r="ABC10052" s="60"/>
      <c r="ABD10052" s="60"/>
      <c r="ABE10052" s="60"/>
      <c r="ABF10052" s="60"/>
      <c r="ABG10052" s="60"/>
      <c r="ABH10052" s="60"/>
      <c r="ABI10052" s="60"/>
      <c r="ABJ10052" s="60"/>
      <c r="ABK10052" s="60"/>
      <c r="ABL10052" s="60"/>
      <c r="ABM10052" s="60"/>
      <c r="ABN10052" s="60"/>
      <c r="ABO10052" s="60"/>
      <c r="ABP10052" s="60"/>
      <c r="ABQ10052" s="60"/>
      <c r="ABR10052" s="60">
        <v>0.95457790121309405</v>
      </c>
      <c r="ABS10052" s="60"/>
      <c r="ABT10052" s="60"/>
      <c r="ABU10052" s="60"/>
      <c r="ABV10052" s="60"/>
      <c r="ABW10052" s="60"/>
      <c r="ABX10052" s="60"/>
    </row>
    <row r="10053" spans="727:752" x14ac:dyDescent="0.25">
      <c r="AAY10053" s="60"/>
      <c r="AAZ10053" s="60"/>
      <c r="ABA10053" s="60"/>
      <c r="ABB10053" s="60"/>
      <c r="ABC10053" s="60"/>
      <c r="ABD10053" s="60"/>
      <c r="ABE10053" s="60"/>
      <c r="ABF10053" s="60"/>
      <c r="ABG10053" s="60"/>
      <c r="ABH10053" s="60"/>
      <c r="ABI10053" s="60"/>
      <c r="ABJ10053" s="60"/>
      <c r="ABK10053" s="60"/>
      <c r="ABL10053" s="60"/>
      <c r="ABM10053" s="60"/>
      <c r="ABN10053" s="60"/>
      <c r="ABO10053" s="60"/>
      <c r="ABP10053" s="60"/>
      <c r="ABQ10053" s="60"/>
      <c r="ABR10053" s="60">
        <v>0.95457625035781901</v>
      </c>
      <c r="ABS10053" s="60"/>
      <c r="ABT10053" s="60"/>
      <c r="ABU10053" s="60"/>
      <c r="ABV10053" s="60"/>
      <c r="ABW10053" s="60"/>
      <c r="ABX10053" s="60"/>
    </row>
    <row r="10054" spans="727:752" x14ac:dyDescent="0.25">
      <c r="AAY10054" s="60"/>
      <c r="AAZ10054" s="60"/>
      <c r="ABA10054" s="60"/>
      <c r="ABB10054" s="60"/>
      <c r="ABC10054" s="60"/>
      <c r="ABD10054" s="60"/>
      <c r="ABE10054" s="60"/>
      <c r="ABF10054" s="60"/>
      <c r="ABG10054" s="60"/>
      <c r="ABH10054" s="60"/>
      <c r="ABI10054" s="60"/>
      <c r="ABJ10054" s="60"/>
      <c r="ABK10054" s="60"/>
      <c r="ABL10054" s="60"/>
      <c r="ABM10054" s="60"/>
      <c r="ABN10054" s="60"/>
      <c r="ABO10054" s="60"/>
      <c r="ABP10054" s="60"/>
      <c r="ABQ10054" s="60"/>
      <c r="ABR10054" s="60">
        <v>0.95457151917396299</v>
      </c>
      <c r="ABS10054" s="60"/>
      <c r="ABT10054" s="60"/>
      <c r="ABU10054" s="60"/>
      <c r="ABV10054" s="60"/>
      <c r="ABW10054" s="60"/>
      <c r="ABX10054" s="60"/>
    </row>
    <row r="10055" spans="727:752" x14ac:dyDescent="0.25">
      <c r="AAY10055" s="60"/>
      <c r="AAZ10055" s="60"/>
      <c r="ABA10055" s="60"/>
      <c r="ABB10055" s="60"/>
      <c r="ABC10055" s="60"/>
      <c r="ABD10055" s="60"/>
      <c r="ABE10055" s="60"/>
      <c r="ABF10055" s="60"/>
      <c r="ABG10055" s="60"/>
      <c r="ABH10055" s="60"/>
      <c r="ABI10055" s="60"/>
      <c r="ABJ10055" s="60"/>
      <c r="ABK10055" s="60"/>
      <c r="ABL10055" s="60"/>
      <c r="ABM10055" s="60"/>
      <c r="ABN10055" s="60"/>
      <c r="ABO10055" s="60"/>
      <c r="ABP10055" s="60"/>
      <c r="ABQ10055" s="60"/>
      <c r="ABR10055" s="60">
        <v>0.95456784414575002</v>
      </c>
      <c r="ABS10055" s="60"/>
      <c r="ABT10055" s="60"/>
      <c r="ABU10055" s="60"/>
      <c r="ABV10055" s="60"/>
      <c r="ABW10055" s="60"/>
      <c r="ABX10055" s="60"/>
    </row>
    <row r="10056" spans="727:752" x14ac:dyDescent="0.25">
      <c r="AAY10056" s="60"/>
      <c r="AAZ10056" s="60"/>
      <c r="ABA10056" s="60"/>
      <c r="ABB10056" s="60"/>
      <c r="ABC10056" s="60"/>
      <c r="ABD10056" s="60"/>
      <c r="ABE10056" s="60"/>
      <c r="ABF10056" s="60"/>
      <c r="ABG10056" s="60"/>
      <c r="ABH10056" s="60"/>
      <c r="ABI10056" s="60"/>
      <c r="ABJ10056" s="60"/>
      <c r="ABK10056" s="60"/>
      <c r="ABL10056" s="60"/>
      <c r="ABM10056" s="60"/>
      <c r="ABN10056" s="60"/>
      <c r="ABO10056" s="60"/>
      <c r="ABP10056" s="60"/>
      <c r="ABQ10056" s="60"/>
      <c r="ABR10056" s="60">
        <v>0.95455859896248396</v>
      </c>
      <c r="ABS10056" s="60"/>
      <c r="ABT10056" s="60"/>
      <c r="ABU10056" s="60"/>
      <c r="ABV10056" s="60"/>
      <c r="ABW10056" s="60"/>
      <c r="ABX10056" s="60"/>
    </row>
    <row r="10057" spans="727:752" x14ac:dyDescent="0.25">
      <c r="AAY10057" s="60"/>
      <c r="AAZ10057" s="60"/>
      <c r="ABA10057" s="60"/>
      <c r="ABB10057" s="60"/>
      <c r="ABC10057" s="60"/>
      <c r="ABD10057" s="60"/>
      <c r="ABE10057" s="60"/>
      <c r="ABF10057" s="60"/>
      <c r="ABG10057" s="60"/>
      <c r="ABH10057" s="60"/>
      <c r="ABI10057" s="60"/>
      <c r="ABJ10057" s="60"/>
      <c r="ABK10057" s="60"/>
      <c r="ABL10057" s="60"/>
      <c r="ABM10057" s="60"/>
      <c r="ABN10057" s="60"/>
      <c r="ABO10057" s="60"/>
      <c r="ABP10057" s="60"/>
      <c r="ABQ10057" s="60"/>
      <c r="ABR10057" s="60">
        <v>0.95455490601805104</v>
      </c>
      <c r="ABS10057" s="60"/>
      <c r="ABT10057" s="60"/>
      <c r="ABU10057" s="60"/>
      <c r="ABV10057" s="60"/>
      <c r="ABW10057" s="60"/>
      <c r="ABX10057" s="60"/>
    </row>
    <row r="10058" spans="727:752" x14ac:dyDescent="0.25">
      <c r="AAY10058" s="60"/>
      <c r="AAZ10058" s="60"/>
      <c r="ABA10058" s="60"/>
      <c r="ABB10058" s="60"/>
      <c r="ABC10058" s="60"/>
      <c r="ABD10058" s="60"/>
      <c r="ABE10058" s="60"/>
      <c r="ABF10058" s="60"/>
      <c r="ABG10058" s="60"/>
      <c r="ABH10058" s="60"/>
      <c r="ABI10058" s="60"/>
      <c r="ABJ10058" s="60"/>
      <c r="ABK10058" s="60"/>
      <c r="ABL10058" s="60"/>
      <c r="ABM10058" s="60"/>
      <c r="ABN10058" s="60"/>
      <c r="ABO10058" s="60"/>
      <c r="ABP10058" s="60"/>
      <c r="ABQ10058" s="60"/>
      <c r="ABR10058" s="60">
        <v>0.95455274671104595</v>
      </c>
      <c r="ABS10058" s="60"/>
      <c r="ABT10058" s="60"/>
      <c r="ABU10058" s="60"/>
      <c r="ABV10058" s="60"/>
      <c r="ABW10058" s="60"/>
      <c r="ABX10058" s="60"/>
    </row>
    <row r="10059" spans="727:752" x14ac:dyDescent="0.25">
      <c r="AAY10059" s="60"/>
      <c r="AAZ10059" s="60"/>
      <c r="ABA10059" s="60"/>
      <c r="ABB10059" s="60"/>
      <c r="ABC10059" s="60"/>
      <c r="ABD10059" s="60"/>
      <c r="ABE10059" s="60"/>
      <c r="ABF10059" s="60"/>
      <c r="ABG10059" s="60"/>
      <c r="ABH10059" s="60"/>
      <c r="ABI10059" s="60"/>
      <c r="ABJ10059" s="60"/>
      <c r="ABK10059" s="60"/>
      <c r="ABL10059" s="60"/>
      <c r="ABM10059" s="60"/>
      <c r="ABN10059" s="60"/>
      <c r="ABO10059" s="60"/>
      <c r="ABP10059" s="60"/>
      <c r="ABQ10059" s="60"/>
      <c r="ABR10059" s="60">
        <v>0.95454968860856704</v>
      </c>
      <c r="ABS10059" s="60"/>
      <c r="ABT10059" s="60"/>
      <c r="ABU10059" s="60"/>
      <c r="ABV10059" s="60"/>
      <c r="ABW10059" s="60"/>
      <c r="ABX10059" s="60"/>
    </row>
    <row r="10060" spans="727:752" x14ac:dyDescent="0.25">
      <c r="AAY10060" s="60"/>
      <c r="AAZ10060" s="60"/>
      <c r="ABA10060" s="60"/>
      <c r="ABB10060" s="60"/>
      <c r="ABC10060" s="60"/>
      <c r="ABD10060" s="60"/>
      <c r="ABE10060" s="60"/>
      <c r="ABF10060" s="60"/>
      <c r="ABG10060" s="60"/>
      <c r="ABH10060" s="60"/>
      <c r="ABI10060" s="60"/>
      <c r="ABJ10060" s="60"/>
      <c r="ABK10060" s="60"/>
      <c r="ABL10060" s="60"/>
      <c r="ABM10060" s="60"/>
      <c r="ABN10060" s="60"/>
      <c r="ABO10060" s="60"/>
      <c r="ABP10060" s="60"/>
      <c r="ABQ10060" s="60"/>
      <c r="ABR10060" s="60">
        <v>0.95454106599146005</v>
      </c>
      <c r="ABS10060" s="60"/>
      <c r="ABT10060" s="60"/>
      <c r="ABU10060" s="60"/>
      <c r="ABV10060" s="60"/>
      <c r="ABW10060" s="60"/>
      <c r="ABX10060" s="60"/>
    </row>
    <row r="10061" spans="727:752" x14ac:dyDescent="0.25">
      <c r="AAY10061" s="60"/>
      <c r="AAZ10061" s="60"/>
      <c r="ABA10061" s="60"/>
      <c r="ABB10061" s="60"/>
      <c r="ABC10061" s="60"/>
      <c r="ABD10061" s="60"/>
      <c r="ABE10061" s="60"/>
      <c r="ABF10061" s="60"/>
      <c r="ABG10061" s="60"/>
      <c r="ABH10061" s="60"/>
      <c r="ABI10061" s="60"/>
      <c r="ABJ10061" s="60"/>
      <c r="ABK10061" s="60"/>
      <c r="ABL10061" s="60"/>
      <c r="ABM10061" s="60"/>
      <c r="ABN10061" s="60"/>
      <c r="ABO10061" s="60"/>
      <c r="ABP10061" s="60"/>
      <c r="ABQ10061" s="60"/>
      <c r="ABR10061" s="60">
        <v>0.954528937289433</v>
      </c>
      <c r="ABS10061" s="60"/>
      <c r="ABT10061" s="60"/>
      <c r="ABU10061" s="60"/>
      <c r="ABV10061" s="60"/>
      <c r="ABW10061" s="60"/>
      <c r="ABX10061" s="60"/>
    </row>
    <row r="10062" spans="727:752" x14ac:dyDescent="0.25">
      <c r="AAY10062" s="60"/>
      <c r="AAZ10062" s="60"/>
      <c r="ABA10062" s="60"/>
      <c r="ABB10062" s="60"/>
      <c r="ABC10062" s="60"/>
      <c r="ABD10062" s="60"/>
      <c r="ABE10062" s="60"/>
      <c r="ABF10062" s="60"/>
      <c r="ABG10062" s="60"/>
      <c r="ABH10062" s="60"/>
      <c r="ABI10062" s="60"/>
      <c r="ABJ10062" s="60"/>
      <c r="ABK10062" s="60"/>
      <c r="ABL10062" s="60"/>
      <c r="ABM10062" s="60"/>
      <c r="ABN10062" s="60"/>
      <c r="ABO10062" s="60"/>
      <c r="ABP10062" s="60"/>
      <c r="ABQ10062" s="60"/>
      <c r="ABR10062" s="60">
        <v>0.95451378626894001</v>
      </c>
      <c r="ABS10062" s="60"/>
      <c r="ABT10062" s="60"/>
      <c r="ABU10062" s="60"/>
      <c r="ABV10062" s="60"/>
      <c r="ABW10062" s="60"/>
      <c r="ABX10062" s="60"/>
    </row>
    <row r="10063" spans="727:752" x14ac:dyDescent="0.25">
      <c r="AAY10063" s="60"/>
      <c r="AAZ10063" s="60"/>
      <c r="ABA10063" s="60"/>
      <c r="ABB10063" s="60"/>
      <c r="ABC10063" s="60"/>
      <c r="ABD10063" s="60"/>
      <c r="ABE10063" s="60"/>
      <c r="ABF10063" s="60"/>
      <c r="ABG10063" s="60"/>
      <c r="ABH10063" s="60"/>
      <c r="ABI10063" s="60"/>
      <c r="ABJ10063" s="60"/>
      <c r="ABK10063" s="60"/>
      <c r="ABL10063" s="60"/>
      <c r="ABM10063" s="60"/>
      <c r="ABN10063" s="60"/>
      <c r="ABO10063" s="60"/>
      <c r="ABP10063" s="60"/>
      <c r="ABQ10063" s="60"/>
      <c r="ABR10063" s="60">
        <v>0.954506779391875</v>
      </c>
      <c r="ABS10063" s="60"/>
      <c r="ABT10063" s="60"/>
      <c r="ABU10063" s="60"/>
      <c r="ABV10063" s="60"/>
      <c r="ABW10063" s="60"/>
      <c r="ABX10063" s="60"/>
    </row>
    <row r="10064" spans="727:752" x14ac:dyDescent="0.25">
      <c r="AAY10064" s="60"/>
      <c r="AAZ10064" s="60"/>
      <c r="ABA10064" s="60"/>
      <c r="ABB10064" s="60"/>
      <c r="ABC10064" s="60"/>
      <c r="ABD10064" s="60"/>
      <c r="ABE10064" s="60"/>
      <c r="ABF10064" s="60"/>
      <c r="ABG10064" s="60"/>
      <c r="ABH10064" s="60"/>
      <c r="ABI10064" s="60"/>
      <c r="ABJ10064" s="60"/>
      <c r="ABK10064" s="60"/>
      <c r="ABL10064" s="60"/>
      <c r="ABM10064" s="60"/>
      <c r="ABN10064" s="60"/>
      <c r="ABO10064" s="60"/>
      <c r="ABP10064" s="60"/>
      <c r="ABQ10064" s="60"/>
      <c r="ABR10064" s="60">
        <v>0.95450635496728198</v>
      </c>
      <c r="ABS10064" s="60"/>
      <c r="ABT10064" s="60"/>
      <c r="ABU10064" s="60"/>
      <c r="ABV10064" s="60"/>
      <c r="ABW10064" s="60"/>
      <c r="ABX10064" s="60"/>
    </row>
    <row r="10065" spans="727:752" x14ac:dyDescent="0.25">
      <c r="AAY10065" s="60"/>
      <c r="AAZ10065" s="60"/>
      <c r="ABA10065" s="60"/>
      <c r="ABB10065" s="60"/>
      <c r="ABC10065" s="60"/>
      <c r="ABD10065" s="60"/>
      <c r="ABE10065" s="60"/>
      <c r="ABF10065" s="60"/>
      <c r="ABG10065" s="60"/>
      <c r="ABH10065" s="60"/>
      <c r="ABI10065" s="60"/>
      <c r="ABJ10065" s="60"/>
      <c r="ABK10065" s="60"/>
      <c r="ABL10065" s="60"/>
      <c r="ABM10065" s="60"/>
      <c r="ABN10065" s="60"/>
      <c r="ABO10065" s="60"/>
      <c r="ABP10065" s="60"/>
      <c r="ABQ10065" s="60"/>
      <c r="ABR10065" s="60">
        <v>0.95449995725255798</v>
      </c>
      <c r="ABS10065" s="60"/>
      <c r="ABT10065" s="60"/>
      <c r="ABU10065" s="60"/>
      <c r="ABV10065" s="60"/>
      <c r="ABW10065" s="60"/>
      <c r="ABX10065" s="60"/>
    </row>
    <row r="10066" spans="727:752" x14ac:dyDescent="0.25">
      <c r="AAY10066" s="60"/>
      <c r="AAZ10066" s="60"/>
      <c r="ABA10066" s="60"/>
      <c r="ABB10066" s="60"/>
      <c r="ABC10066" s="60"/>
      <c r="ABD10066" s="60"/>
      <c r="ABE10066" s="60"/>
      <c r="ABF10066" s="60"/>
      <c r="ABG10066" s="60"/>
      <c r="ABH10066" s="60"/>
      <c r="ABI10066" s="60"/>
      <c r="ABJ10066" s="60"/>
      <c r="ABK10066" s="60"/>
      <c r="ABL10066" s="60"/>
      <c r="ABM10066" s="60"/>
      <c r="ABN10066" s="60"/>
      <c r="ABO10066" s="60"/>
      <c r="ABP10066" s="60"/>
      <c r="ABQ10066" s="60"/>
      <c r="ABR10066" s="60">
        <v>0.954492709919045</v>
      </c>
      <c r="ABS10066" s="60"/>
      <c r="ABT10066" s="60"/>
      <c r="ABU10066" s="60"/>
      <c r="ABV10066" s="60"/>
      <c r="ABW10066" s="60"/>
      <c r="ABX10066" s="60"/>
    </row>
    <row r="10067" spans="727:752" x14ac:dyDescent="0.25">
      <c r="AAY10067" s="60"/>
      <c r="AAZ10067" s="60"/>
      <c r="ABA10067" s="60"/>
      <c r="ABB10067" s="60"/>
      <c r="ABC10067" s="60"/>
      <c r="ABD10067" s="60"/>
      <c r="ABE10067" s="60"/>
      <c r="ABF10067" s="60"/>
      <c r="ABG10067" s="60"/>
      <c r="ABH10067" s="60"/>
      <c r="ABI10067" s="60"/>
      <c r="ABJ10067" s="60"/>
      <c r="ABK10067" s="60"/>
      <c r="ABL10067" s="60"/>
      <c r="ABM10067" s="60"/>
      <c r="ABN10067" s="60"/>
      <c r="ABO10067" s="60"/>
      <c r="ABP10067" s="60"/>
      <c r="ABQ10067" s="60"/>
      <c r="ABR10067" s="60">
        <v>0.95447830808834899</v>
      </c>
      <c r="ABS10067" s="60"/>
      <c r="ABT10067" s="60"/>
      <c r="ABU10067" s="60"/>
      <c r="ABV10067" s="60"/>
      <c r="ABW10067" s="60"/>
      <c r="ABX10067" s="60"/>
    </row>
    <row r="10068" spans="727:752" x14ac:dyDescent="0.25">
      <c r="AAY10068" s="60"/>
      <c r="AAZ10068" s="60"/>
      <c r="ABA10068" s="60"/>
      <c r="ABB10068" s="60"/>
      <c r="ABC10068" s="60"/>
      <c r="ABD10068" s="60"/>
      <c r="ABE10068" s="60"/>
      <c r="ABF10068" s="60"/>
      <c r="ABG10068" s="60"/>
      <c r="ABH10068" s="60"/>
      <c r="ABI10068" s="60"/>
      <c r="ABJ10068" s="60"/>
      <c r="ABK10068" s="60"/>
      <c r="ABL10068" s="60"/>
      <c r="ABM10068" s="60"/>
      <c r="ABN10068" s="60"/>
      <c r="ABO10068" s="60"/>
      <c r="ABP10068" s="60"/>
      <c r="ABQ10068" s="60"/>
      <c r="ABR10068" s="60">
        <v>0.95446883408097505</v>
      </c>
      <c r="ABS10068" s="60"/>
      <c r="ABT10068" s="60"/>
      <c r="ABU10068" s="60"/>
      <c r="ABV10068" s="60"/>
      <c r="ABW10068" s="60"/>
      <c r="ABX10068" s="60"/>
    </row>
    <row r="10069" spans="727:752" x14ac:dyDescent="0.25">
      <c r="AAY10069" s="60"/>
      <c r="AAZ10069" s="60"/>
      <c r="ABA10069" s="60"/>
      <c r="ABB10069" s="60"/>
      <c r="ABC10069" s="60"/>
      <c r="ABD10069" s="60"/>
      <c r="ABE10069" s="60"/>
      <c r="ABF10069" s="60"/>
      <c r="ABG10069" s="60"/>
      <c r="ABH10069" s="60"/>
      <c r="ABI10069" s="60"/>
      <c r="ABJ10069" s="60"/>
      <c r="ABK10069" s="60"/>
      <c r="ABL10069" s="60"/>
      <c r="ABM10069" s="60"/>
      <c r="ABN10069" s="60"/>
      <c r="ABO10069" s="60"/>
      <c r="ABP10069" s="60"/>
      <c r="ABQ10069" s="60"/>
      <c r="ABR10069" s="60">
        <v>0.954466988720029</v>
      </c>
      <c r="ABS10069" s="60"/>
      <c r="ABT10069" s="60"/>
      <c r="ABU10069" s="60"/>
      <c r="ABV10069" s="60"/>
      <c r="ABW10069" s="60"/>
      <c r="ABX10069" s="60"/>
    </row>
    <row r="10070" spans="727:752" x14ac:dyDescent="0.25">
      <c r="AAY10070" s="60"/>
      <c r="AAZ10070" s="60"/>
      <c r="ABA10070" s="60"/>
      <c r="ABB10070" s="60"/>
      <c r="ABC10070" s="60"/>
      <c r="ABD10070" s="60"/>
      <c r="ABE10070" s="60"/>
      <c r="ABF10070" s="60"/>
      <c r="ABG10070" s="60"/>
      <c r="ABH10070" s="60"/>
      <c r="ABI10070" s="60"/>
      <c r="ABJ10070" s="60"/>
      <c r="ABK10070" s="60"/>
      <c r="ABL10070" s="60"/>
      <c r="ABM10070" s="60"/>
      <c r="ABN10070" s="60"/>
      <c r="ABO10070" s="60"/>
      <c r="ABP10070" s="60"/>
      <c r="ABQ10070" s="60"/>
      <c r="ABR10070" s="60">
        <v>0.95446563825955</v>
      </c>
      <c r="ABS10070" s="60"/>
      <c r="ABT10070" s="60"/>
      <c r="ABU10070" s="60"/>
      <c r="ABV10070" s="60"/>
      <c r="ABW10070" s="60"/>
      <c r="ABX10070" s="60"/>
    </row>
    <row r="10071" spans="727:752" x14ac:dyDescent="0.25">
      <c r="AAY10071" s="60"/>
      <c r="AAZ10071" s="60"/>
      <c r="ABA10071" s="60"/>
      <c r="ABB10071" s="60"/>
      <c r="ABC10071" s="60"/>
      <c r="ABD10071" s="60"/>
      <c r="ABE10071" s="60"/>
      <c r="ABF10071" s="60"/>
      <c r="ABG10071" s="60"/>
      <c r="ABH10071" s="60"/>
      <c r="ABI10071" s="60"/>
      <c r="ABJ10071" s="60"/>
      <c r="ABK10071" s="60"/>
      <c r="ABL10071" s="60"/>
      <c r="ABM10071" s="60"/>
      <c r="ABN10071" s="60"/>
      <c r="ABO10071" s="60"/>
      <c r="ABP10071" s="60"/>
      <c r="ABQ10071" s="60"/>
      <c r="ABR10071" s="60">
        <v>0.95445139860897499</v>
      </c>
      <c r="ABS10071" s="60"/>
      <c r="ABT10071" s="60"/>
      <c r="ABU10071" s="60"/>
      <c r="ABV10071" s="60"/>
      <c r="ABW10071" s="60"/>
      <c r="ABX10071" s="60"/>
    </row>
    <row r="10072" spans="727:752" x14ac:dyDescent="0.25">
      <c r="AAY10072" s="60"/>
      <c r="AAZ10072" s="60"/>
      <c r="ABA10072" s="60"/>
      <c r="ABB10072" s="60"/>
      <c r="ABC10072" s="60"/>
      <c r="ABD10072" s="60"/>
      <c r="ABE10072" s="60"/>
      <c r="ABF10072" s="60"/>
      <c r="ABG10072" s="60"/>
      <c r="ABH10072" s="60"/>
      <c r="ABI10072" s="60"/>
      <c r="ABJ10072" s="60"/>
      <c r="ABK10072" s="60"/>
      <c r="ABL10072" s="60"/>
      <c r="ABM10072" s="60"/>
      <c r="ABN10072" s="60"/>
      <c r="ABO10072" s="60"/>
      <c r="ABP10072" s="60"/>
      <c r="ABQ10072" s="60"/>
      <c r="ABR10072" s="60">
        <v>0.95443737070194501</v>
      </c>
      <c r="ABS10072" s="60"/>
      <c r="ABT10072" s="60"/>
      <c r="ABU10072" s="60"/>
      <c r="ABV10072" s="60"/>
      <c r="ABW10072" s="60"/>
      <c r="ABX10072" s="60"/>
    </row>
    <row r="10073" spans="727:752" x14ac:dyDescent="0.25">
      <c r="AAY10073" s="60"/>
      <c r="AAZ10073" s="60"/>
      <c r="ABA10073" s="60"/>
      <c r="ABB10073" s="60"/>
      <c r="ABC10073" s="60"/>
      <c r="ABD10073" s="60"/>
      <c r="ABE10073" s="60"/>
      <c r="ABF10073" s="60"/>
      <c r="ABG10073" s="60"/>
      <c r="ABH10073" s="60"/>
      <c r="ABI10073" s="60"/>
      <c r="ABJ10073" s="60"/>
      <c r="ABK10073" s="60"/>
      <c r="ABL10073" s="60"/>
      <c r="ABM10073" s="60"/>
      <c r="ABN10073" s="60"/>
      <c r="ABO10073" s="60"/>
      <c r="ABP10073" s="60"/>
      <c r="ABQ10073" s="60"/>
      <c r="ABR10073" s="60">
        <v>0.95442508213791599</v>
      </c>
      <c r="ABS10073" s="60"/>
      <c r="ABT10073" s="60"/>
      <c r="ABU10073" s="60"/>
      <c r="ABV10073" s="60"/>
      <c r="ABW10073" s="60"/>
      <c r="ABX10073" s="60"/>
    </row>
    <row r="10074" spans="727:752" x14ac:dyDescent="0.25">
      <c r="AAY10074" s="60"/>
      <c r="AAZ10074" s="60"/>
      <c r="ABA10074" s="60"/>
      <c r="ABB10074" s="60"/>
      <c r="ABC10074" s="60"/>
      <c r="ABD10074" s="60"/>
      <c r="ABE10074" s="60"/>
      <c r="ABF10074" s="60"/>
      <c r="ABG10074" s="60"/>
      <c r="ABH10074" s="60"/>
      <c r="ABI10074" s="60"/>
      <c r="ABJ10074" s="60"/>
      <c r="ABK10074" s="60"/>
      <c r="ABL10074" s="60"/>
      <c r="ABM10074" s="60"/>
      <c r="ABN10074" s="60"/>
      <c r="ABO10074" s="60"/>
      <c r="ABP10074" s="60"/>
      <c r="ABQ10074" s="60"/>
      <c r="ABR10074" s="60">
        <v>0.95442119379802404</v>
      </c>
      <c r="ABS10074" s="60"/>
      <c r="ABT10074" s="60"/>
      <c r="ABU10074" s="60"/>
      <c r="ABV10074" s="60"/>
      <c r="ABW10074" s="60"/>
      <c r="ABX10074" s="60"/>
    </row>
    <row r="10075" spans="727:752" x14ac:dyDescent="0.25">
      <c r="AAY10075" s="60"/>
      <c r="AAZ10075" s="60"/>
      <c r="ABA10075" s="60"/>
      <c r="ABB10075" s="60"/>
      <c r="ABC10075" s="60"/>
      <c r="ABD10075" s="60"/>
      <c r="ABE10075" s="60"/>
      <c r="ABF10075" s="60"/>
      <c r="ABG10075" s="60"/>
      <c r="ABH10075" s="60"/>
      <c r="ABI10075" s="60"/>
      <c r="ABJ10075" s="60"/>
      <c r="ABK10075" s="60"/>
      <c r="ABL10075" s="60"/>
      <c r="ABM10075" s="60"/>
      <c r="ABN10075" s="60"/>
      <c r="ABO10075" s="60"/>
      <c r="ABP10075" s="60"/>
      <c r="ABQ10075" s="60"/>
      <c r="ABR10075" s="60">
        <v>0.954410131704725</v>
      </c>
      <c r="ABS10075" s="60"/>
      <c r="ABT10075" s="60"/>
      <c r="ABU10075" s="60"/>
      <c r="ABV10075" s="60"/>
      <c r="ABW10075" s="60"/>
      <c r="ABX10075" s="60"/>
    </row>
    <row r="10076" spans="727:752" x14ac:dyDescent="0.25">
      <c r="AAY10076" s="60"/>
      <c r="AAZ10076" s="60"/>
      <c r="ABA10076" s="60"/>
      <c r="ABB10076" s="60"/>
      <c r="ABC10076" s="60"/>
      <c r="ABD10076" s="60"/>
      <c r="ABE10076" s="60"/>
      <c r="ABF10076" s="60"/>
      <c r="ABG10076" s="60"/>
      <c r="ABH10076" s="60"/>
      <c r="ABI10076" s="60"/>
      <c r="ABJ10076" s="60"/>
      <c r="ABK10076" s="60"/>
      <c r="ABL10076" s="60"/>
      <c r="ABM10076" s="60"/>
      <c r="ABN10076" s="60"/>
      <c r="ABO10076" s="60"/>
      <c r="ABP10076" s="60"/>
      <c r="ABQ10076" s="60"/>
      <c r="ABR10076" s="60">
        <v>0.95440753499697395</v>
      </c>
      <c r="ABS10076" s="60"/>
      <c r="ABT10076" s="60"/>
      <c r="ABU10076" s="60"/>
      <c r="ABV10076" s="60"/>
      <c r="ABW10076" s="60"/>
      <c r="ABX10076" s="60"/>
    </row>
    <row r="10077" spans="727:752" x14ac:dyDescent="0.25">
      <c r="AAY10077" s="60"/>
      <c r="AAZ10077" s="60"/>
      <c r="ABA10077" s="60"/>
      <c r="ABB10077" s="60"/>
      <c r="ABC10077" s="60"/>
      <c r="ABD10077" s="60"/>
      <c r="ABE10077" s="60"/>
      <c r="ABF10077" s="60"/>
      <c r="ABG10077" s="60"/>
      <c r="ABH10077" s="60"/>
      <c r="ABI10077" s="60"/>
      <c r="ABJ10077" s="60"/>
      <c r="ABK10077" s="60"/>
      <c r="ABL10077" s="60"/>
      <c r="ABM10077" s="60"/>
      <c r="ABN10077" s="60"/>
      <c r="ABO10077" s="60"/>
      <c r="ABP10077" s="60"/>
      <c r="ABQ10077" s="60"/>
      <c r="ABR10077" s="60">
        <v>0.954403645653918</v>
      </c>
      <c r="ABS10077" s="60"/>
      <c r="ABT10077" s="60"/>
      <c r="ABU10077" s="60"/>
      <c r="ABV10077" s="60"/>
      <c r="ABW10077" s="60"/>
      <c r="ABX10077" s="60"/>
    </row>
    <row r="10078" spans="727:752" x14ac:dyDescent="0.25">
      <c r="AAY10078" s="60"/>
      <c r="AAZ10078" s="60"/>
      <c r="ABA10078" s="60"/>
      <c r="ABB10078" s="60"/>
      <c r="ABC10078" s="60"/>
      <c r="ABD10078" s="60"/>
      <c r="ABE10078" s="60"/>
      <c r="ABF10078" s="60"/>
      <c r="ABG10078" s="60"/>
      <c r="ABH10078" s="60"/>
      <c r="ABI10078" s="60"/>
      <c r="ABJ10078" s="60"/>
      <c r="ABK10078" s="60"/>
      <c r="ABL10078" s="60"/>
      <c r="ABM10078" s="60"/>
      <c r="ABN10078" s="60"/>
      <c r="ABO10078" s="60"/>
      <c r="ABP10078" s="60"/>
      <c r="ABQ10078" s="60"/>
      <c r="ABR10078" s="60">
        <v>0.95438466348035</v>
      </c>
      <c r="ABS10078" s="60"/>
      <c r="ABT10078" s="60"/>
      <c r="ABU10078" s="60"/>
      <c r="ABV10078" s="60"/>
      <c r="ABW10078" s="60"/>
      <c r="ABX10078" s="60"/>
    </row>
    <row r="10079" spans="727:752" x14ac:dyDescent="0.25">
      <c r="AAY10079" s="60"/>
      <c r="AAZ10079" s="60"/>
      <c r="ABA10079" s="60"/>
      <c r="ABB10079" s="60"/>
      <c r="ABC10079" s="60"/>
      <c r="ABD10079" s="60"/>
      <c r="ABE10079" s="60"/>
      <c r="ABF10079" s="60"/>
      <c r="ABG10079" s="60"/>
      <c r="ABH10079" s="60"/>
      <c r="ABI10079" s="60"/>
      <c r="ABJ10079" s="60"/>
      <c r="ABK10079" s="60"/>
      <c r="ABL10079" s="60"/>
      <c r="ABM10079" s="60"/>
      <c r="ABN10079" s="60"/>
      <c r="ABO10079" s="60"/>
      <c r="ABP10079" s="60"/>
      <c r="ABQ10079" s="60"/>
      <c r="ABR10079" s="60">
        <v>0.95436342630736304</v>
      </c>
      <c r="ABS10079" s="60"/>
      <c r="ABT10079" s="60"/>
      <c r="ABU10079" s="60"/>
      <c r="ABV10079" s="60"/>
      <c r="ABW10079" s="60"/>
      <c r="ABX10079" s="60"/>
    </row>
    <row r="10080" spans="727:752" x14ac:dyDescent="0.25">
      <c r="AAY10080" s="60"/>
      <c r="AAZ10080" s="60"/>
      <c r="ABA10080" s="60"/>
      <c r="ABB10080" s="60"/>
      <c r="ABC10080" s="60"/>
      <c r="ABD10080" s="60"/>
      <c r="ABE10080" s="60"/>
      <c r="ABF10080" s="60"/>
      <c r="ABG10080" s="60"/>
      <c r="ABH10080" s="60"/>
      <c r="ABI10080" s="60"/>
      <c r="ABJ10080" s="60"/>
      <c r="ABK10080" s="60"/>
      <c r="ABL10080" s="60"/>
      <c r="ABM10080" s="60"/>
      <c r="ABN10080" s="60"/>
      <c r="ABO10080" s="60"/>
      <c r="ABP10080" s="60"/>
      <c r="ABQ10080" s="60"/>
      <c r="ABR10080" s="60">
        <v>0.95436136451073605</v>
      </c>
      <c r="ABS10080" s="60"/>
      <c r="ABT10080" s="60"/>
      <c r="ABU10080" s="60"/>
      <c r="ABV10080" s="60"/>
      <c r="ABW10080" s="60"/>
      <c r="ABX10080" s="60"/>
    </row>
    <row r="10081" spans="727:752" x14ac:dyDescent="0.25">
      <c r="AAY10081" s="60"/>
      <c r="AAZ10081" s="60"/>
      <c r="ABA10081" s="60"/>
      <c r="ABB10081" s="60"/>
      <c r="ABC10081" s="60"/>
      <c r="ABD10081" s="60"/>
      <c r="ABE10081" s="60"/>
      <c r="ABF10081" s="60"/>
      <c r="ABG10081" s="60"/>
      <c r="ABH10081" s="60"/>
      <c r="ABI10081" s="60"/>
      <c r="ABJ10081" s="60"/>
      <c r="ABK10081" s="60"/>
      <c r="ABL10081" s="60"/>
      <c r="ABM10081" s="60"/>
      <c r="ABN10081" s="60"/>
      <c r="ABO10081" s="60"/>
      <c r="ABP10081" s="60"/>
      <c r="ABQ10081" s="60"/>
      <c r="ABR10081" s="60">
        <v>0.95436023047766905</v>
      </c>
      <c r="ABS10081" s="60"/>
      <c r="ABT10081" s="60"/>
      <c r="ABU10081" s="60"/>
      <c r="ABV10081" s="60"/>
      <c r="ABW10081" s="60"/>
      <c r="ABX10081" s="60"/>
    </row>
    <row r="10082" spans="727:752" x14ac:dyDescent="0.25">
      <c r="AAY10082" s="60"/>
      <c r="AAZ10082" s="60"/>
      <c r="ABA10082" s="60"/>
      <c r="ABB10082" s="60"/>
      <c r="ABC10082" s="60"/>
      <c r="ABD10082" s="60"/>
      <c r="ABE10082" s="60"/>
      <c r="ABF10082" s="60"/>
      <c r="ABG10082" s="60"/>
      <c r="ABH10082" s="60"/>
      <c r="ABI10082" s="60"/>
      <c r="ABJ10082" s="60"/>
      <c r="ABK10082" s="60"/>
      <c r="ABL10082" s="60"/>
      <c r="ABM10082" s="60"/>
      <c r="ABN10082" s="60"/>
      <c r="ABO10082" s="60"/>
      <c r="ABP10082" s="60"/>
      <c r="ABQ10082" s="60"/>
      <c r="ABR10082" s="60">
        <v>0.95435973716920297</v>
      </c>
      <c r="ABS10082" s="60"/>
      <c r="ABT10082" s="60"/>
      <c r="ABU10082" s="60"/>
      <c r="ABV10082" s="60"/>
      <c r="ABW10082" s="60"/>
      <c r="ABX10082" s="60"/>
    </row>
    <row r="10083" spans="727:752" x14ac:dyDescent="0.25">
      <c r="AAY10083" s="60"/>
      <c r="AAZ10083" s="60"/>
      <c r="ABA10083" s="60"/>
      <c r="ABB10083" s="60"/>
      <c r="ABC10083" s="60"/>
      <c r="ABD10083" s="60"/>
      <c r="ABE10083" s="60"/>
      <c r="ABF10083" s="60"/>
      <c r="ABG10083" s="60"/>
      <c r="ABH10083" s="60"/>
      <c r="ABI10083" s="60"/>
      <c r="ABJ10083" s="60"/>
      <c r="ABK10083" s="60"/>
      <c r="ABL10083" s="60"/>
      <c r="ABM10083" s="60"/>
      <c r="ABN10083" s="60"/>
      <c r="ABO10083" s="60"/>
      <c r="ABP10083" s="60"/>
      <c r="ABQ10083" s="60"/>
      <c r="ABR10083" s="60">
        <v>0.95433973062367405</v>
      </c>
      <c r="ABS10083" s="60"/>
      <c r="ABT10083" s="60"/>
      <c r="ABU10083" s="60"/>
      <c r="ABV10083" s="60"/>
      <c r="ABW10083" s="60"/>
      <c r="ABX10083" s="60"/>
    </row>
    <row r="10084" spans="727:752" x14ac:dyDescent="0.25">
      <c r="AAY10084" s="60"/>
      <c r="AAZ10084" s="60"/>
      <c r="ABA10084" s="60"/>
      <c r="ABB10084" s="60"/>
      <c r="ABC10084" s="60"/>
      <c r="ABD10084" s="60"/>
      <c r="ABE10084" s="60"/>
      <c r="ABF10084" s="60"/>
      <c r="ABG10084" s="60"/>
      <c r="ABH10084" s="60"/>
      <c r="ABI10084" s="60"/>
      <c r="ABJ10084" s="60"/>
      <c r="ABK10084" s="60"/>
      <c r="ABL10084" s="60"/>
      <c r="ABM10084" s="60"/>
      <c r="ABN10084" s="60"/>
      <c r="ABO10084" s="60"/>
      <c r="ABP10084" s="60"/>
      <c r="ABQ10084" s="60"/>
      <c r="ABR10084" s="60">
        <v>0.954333139290234</v>
      </c>
      <c r="ABS10084" s="60"/>
      <c r="ABT10084" s="60"/>
      <c r="ABU10084" s="60"/>
      <c r="ABV10084" s="60"/>
      <c r="ABW10084" s="60"/>
      <c r="ABX10084" s="60"/>
    </row>
    <row r="10085" spans="727:752" x14ac:dyDescent="0.25">
      <c r="AAY10085" s="60"/>
      <c r="AAZ10085" s="60"/>
      <c r="ABA10085" s="60"/>
      <c r="ABB10085" s="60"/>
      <c r="ABC10085" s="60"/>
      <c r="ABD10085" s="60"/>
      <c r="ABE10085" s="60"/>
      <c r="ABF10085" s="60"/>
      <c r="ABG10085" s="60"/>
      <c r="ABH10085" s="60"/>
      <c r="ABI10085" s="60"/>
      <c r="ABJ10085" s="60"/>
      <c r="ABK10085" s="60"/>
      <c r="ABL10085" s="60"/>
      <c r="ABM10085" s="60"/>
      <c r="ABN10085" s="60"/>
      <c r="ABO10085" s="60"/>
      <c r="ABP10085" s="60"/>
      <c r="ABQ10085" s="60"/>
      <c r="ABR10085" s="60">
        <v>0.95432648763568395</v>
      </c>
      <c r="ABS10085" s="60"/>
      <c r="ABT10085" s="60"/>
      <c r="ABU10085" s="60"/>
      <c r="ABV10085" s="60"/>
      <c r="ABW10085" s="60"/>
      <c r="ABX10085" s="60"/>
    </row>
    <row r="10086" spans="727:752" x14ac:dyDescent="0.25">
      <c r="AAY10086" s="60"/>
      <c r="AAZ10086" s="60"/>
      <c r="ABA10086" s="60"/>
      <c r="ABB10086" s="60"/>
      <c r="ABC10086" s="60"/>
      <c r="ABD10086" s="60"/>
      <c r="ABE10086" s="60"/>
      <c r="ABF10086" s="60"/>
      <c r="ABG10086" s="60"/>
      <c r="ABH10086" s="60"/>
      <c r="ABI10086" s="60"/>
      <c r="ABJ10086" s="60"/>
      <c r="ABK10086" s="60"/>
      <c r="ABL10086" s="60"/>
      <c r="ABM10086" s="60"/>
      <c r="ABN10086" s="60"/>
      <c r="ABO10086" s="60"/>
      <c r="ABP10086" s="60"/>
      <c r="ABQ10086" s="60"/>
      <c r="ABR10086" s="60">
        <v>0.95432400070191403</v>
      </c>
      <c r="ABS10086" s="60"/>
      <c r="ABT10086" s="60"/>
      <c r="ABU10086" s="60"/>
      <c r="ABV10086" s="60"/>
      <c r="ABW10086" s="60"/>
      <c r="ABX10086" s="60"/>
    </row>
    <row r="10087" spans="727:752" x14ac:dyDescent="0.25">
      <c r="AAY10087" s="60"/>
      <c r="AAZ10087" s="60"/>
      <c r="ABA10087" s="60"/>
      <c r="ABB10087" s="60"/>
      <c r="ABC10087" s="60"/>
      <c r="ABD10087" s="60"/>
      <c r="ABE10087" s="60"/>
      <c r="ABF10087" s="60"/>
      <c r="ABG10087" s="60"/>
      <c r="ABH10087" s="60"/>
      <c r="ABI10087" s="60"/>
      <c r="ABJ10087" s="60"/>
      <c r="ABK10087" s="60"/>
      <c r="ABL10087" s="60"/>
      <c r="ABM10087" s="60"/>
      <c r="ABN10087" s="60"/>
      <c r="ABO10087" s="60"/>
      <c r="ABP10087" s="60"/>
      <c r="ABQ10087" s="60"/>
      <c r="ABR10087" s="60">
        <v>0.95432168628379999</v>
      </c>
      <c r="ABS10087" s="60"/>
      <c r="ABT10087" s="60"/>
      <c r="ABU10087" s="60"/>
      <c r="ABV10087" s="60"/>
      <c r="ABW10087" s="60"/>
      <c r="ABX10087" s="60"/>
    </row>
    <row r="10088" spans="727:752" x14ac:dyDescent="0.25">
      <c r="AAY10088" s="60"/>
      <c r="AAZ10088" s="60"/>
      <c r="ABA10088" s="60"/>
      <c r="ABB10088" s="60"/>
      <c r="ABC10088" s="60"/>
      <c r="ABD10088" s="60"/>
      <c r="ABE10088" s="60"/>
      <c r="ABF10088" s="60"/>
      <c r="ABG10088" s="60"/>
      <c r="ABH10088" s="60"/>
      <c r="ABI10088" s="60"/>
      <c r="ABJ10088" s="60"/>
      <c r="ABK10088" s="60"/>
      <c r="ABL10088" s="60"/>
      <c r="ABM10088" s="60"/>
      <c r="ABN10088" s="60"/>
      <c r="ABO10088" s="60"/>
      <c r="ABP10088" s="60"/>
      <c r="ABQ10088" s="60"/>
      <c r="ABR10088" s="60">
        <v>0.95427496220444896</v>
      </c>
      <c r="ABS10088" s="60"/>
      <c r="ABT10088" s="60"/>
      <c r="ABU10088" s="60"/>
      <c r="ABV10088" s="60"/>
      <c r="ABW10088" s="60"/>
      <c r="ABX10088" s="60"/>
    </row>
    <row r="10089" spans="727:752" x14ac:dyDescent="0.25">
      <c r="AAY10089" s="60"/>
      <c r="AAZ10089" s="60"/>
      <c r="ABA10089" s="60"/>
      <c r="ABB10089" s="60"/>
      <c r="ABC10089" s="60"/>
      <c r="ABD10089" s="60"/>
      <c r="ABE10089" s="60"/>
      <c r="ABF10089" s="60"/>
      <c r="ABG10089" s="60"/>
      <c r="ABH10089" s="60"/>
      <c r="ABI10089" s="60"/>
      <c r="ABJ10089" s="60"/>
      <c r="ABK10089" s="60"/>
      <c r="ABL10089" s="60"/>
      <c r="ABM10089" s="60"/>
      <c r="ABN10089" s="60"/>
      <c r="ABO10089" s="60"/>
      <c r="ABP10089" s="60"/>
      <c r="ABQ10089" s="60"/>
      <c r="ABR10089" s="60">
        <v>0.95427294082966996</v>
      </c>
      <c r="ABS10089" s="60"/>
      <c r="ABT10089" s="60"/>
      <c r="ABU10089" s="60"/>
      <c r="ABV10089" s="60"/>
      <c r="ABW10089" s="60"/>
      <c r="ABX10089" s="60"/>
    </row>
    <row r="10090" spans="727:752" x14ac:dyDescent="0.25">
      <c r="AAY10090" s="60"/>
      <c r="AAZ10090" s="60"/>
      <c r="ABA10090" s="60"/>
      <c r="ABB10090" s="60"/>
      <c r="ABC10090" s="60"/>
      <c r="ABD10090" s="60"/>
      <c r="ABE10090" s="60"/>
      <c r="ABF10090" s="60"/>
      <c r="ABG10090" s="60"/>
      <c r="ABH10090" s="60"/>
      <c r="ABI10090" s="60"/>
      <c r="ABJ10090" s="60"/>
      <c r="ABK10090" s="60"/>
      <c r="ABL10090" s="60"/>
      <c r="ABM10090" s="60"/>
      <c r="ABN10090" s="60"/>
      <c r="ABO10090" s="60"/>
      <c r="ABP10090" s="60"/>
      <c r="ABQ10090" s="60"/>
      <c r="ABR10090" s="60">
        <v>0.954272640842313</v>
      </c>
      <c r="ABS10090" s="60"/>
      <c r="ABT10090" s="60"/>
      <c r="ABU10090" s="60"/>
      <c r="ABV10090" s="60"/>
      <c r="ABW10090" s="60"/>
      <c r="ABX10090" s="60"/>
    </row>
    <row r="10091" spans="727:752" x14ac:dyDescent="0.25">
      <c r="AAY10091" s="60"/>
      <c r="AAZ10091" s="60"/>
      <c r="ABA10091" s="60"/>
      <c r="ABB10091" s="60"/>
      <c r="ABC10091" s="60"/>
      <c r="ABD10091" s="60"/>
      <c r="ABE10091" s="60"/>
      <c r="ABF10091" s="60"/>
      <c r="ABG10091" s="60"/>
      <c r="ABH10091" s="60"/>
      <c r="ABI10091" s="60"/>
      <c r="ABJ10091" s="60"/>
      <c r="ABK10091" s="60"/>
      <c r="ABL10091" s="60"/>
      <c r="ABM10091" s="60"/>
      <c r="ABN10091" s="60"/>
      <c r="ABO10091" s="60"/>
      <c r="ABP10091" s="60"/>
      <c r="ABQ10091" s="60"/>
      <c r="ABR10091" s="60">
        <v>0.95426692744981001</v>
      </c>
      <c r="ABS10091" s="60"/>
      <c r="ABT10091" s="60"/>
      <c r="ABU10091" s="60"/>
      <c r="ABV10091" s="60"/>
      <c r="ABW10091" s="60"/>
      <c r="ABX10091" s="60"/>
    </row>
    <row r="10092" spans="727:752" x14ac:dyDescent="0.25">
      <c r="AAY10092" s="60"/>
      <c r="AAZ10092" s="60"/>
      <c r="ABA10092" s="60"/>
      <c r="ABB10092" s="60"/>
      <c r="ABC10092" s="60"/>
      <c r="ABD10092" s="60"/>
      <c r="ABE10092" s="60"/>
      <c r="ABF10092" s="60"/>
      <c r="ABG10092" s="60"/>
      <c r="ABH10092" s="60"/>
      <c r="ABI10092" s="60"/>
      <c r="ABJ10092" s="60"/>
      <c r="ABK10092" s="60"/>
      <c r="ABL10092" s="60"/>
      <c r="ABM10092" s="60"/>
      <c r="ABN10092" s="60"/>
      <c r="ABO10092" s="60"/>
      <c r="ABP10092" s="60"/>
      <c r="ABQ10092" s="60"/>
      <c r="ABR10092" s="60">
        <v>0.95424989301886998</v>
      </c>
      <c r="ABS10092" s="60"/>
      <c r="ABT10092" s="60"/>
      <c r="ABU10092" s="60"/>
      <c r="ABV10092" s="60"/>
      <c r="ABW10092" s="60"/>
      <c r="ABX10092" s="60"/>
    </row>
    <row r="10093" spans="727:752" x14ac:dyDescent="0.25">
      <c r="AAY10093" s="60"/>
      <c r="AAZ10093" s="60"/>
      <c r="ABA10093" s="60"/>
      <c r="ABB10093" s="60"/>
      <c r="ABC10093" s="60"/>
      <c r="ABD10093" s="60"/>
      <c r="ABE10093" s="60"/>
      <c r="ABF10093" s="60"/>
      <c r="ABG10093" s="60"/>
      <c r="ABH10093" s="60"/>
      <c r="ABI10093" s="60"/>
      <c r="ABJ10093" s="60"/>
      <c r="ABK10093" s="60"/>
      <c r="ABL10093" s="60"/>
      <c r="ABM10093" s="60"/>
      <c r="ABN10093" s="60"/>
      <c r="ABO10093" s="60"/>
      <c r="ABP10093" s="60"/>
      <c r="ABQ10093" s="60"/>
      <c r="ABR10093" s="60">
        <v>0.95422622447830197</v>
      </c>
      <c r="ABS10093" s="60"/>
      <c r="ABT10093" s="60"/>
      <c r="ABU10093" s="60"/>
      <c r="ABV10093" s="60"/>
      <c r="ABW10093" s="60"/>
      <c r="ABX10093" s="60"/>
    </row>
    <row r="10094" spans="727:752" x14ac:dyDescent="0.25">
      <c r="AAY10094" s="60"/>
      <c r="AAZ10094" s="60"/>
      <c r="ABA10094" s="60"/>
      <c r="ABB10094" s="60"/>
      <c r="ABC10094" s="60"/>
      <c r="ABD10094" s="60"/>
      <c r="ABE10094" s="60"/>
      <c r="ABF10094" s="60"/>
      <c r="ABG10094" s="60"/>
      <c r="ABH10094" s="60"/>
      <c r="ABI10094" s="60"/>
      <c r="ABJ10094" s="60"/>
      <c r="ABK10094" s="60"/>
      <c r="ABL10094" s="60"/>
      <c r="ABM10094" s="60"/>
      <c r="ABN10094" s="60"/>
      <c r="ABO10094" s="60"/>
      <c r="ABP10094" s="60"/>
      <c r="ABQ10094" s="60"/>
      <c r="ABR10094" s="60">
        <v>0.95422549178239402</v>
      </c>
      <c r="ABS10094" s="60"/>
      <c r="ABT10094" s="60"/>
      <c r="ABU10094" s="60"/>
      <c r="ABV10094" s="60"/>
      <c r="ABW10094" s="60"/>
      <c r="ABX10094" s="60"/>
    </row>
    <row r="10095" spans="727:752" x14ac:dyDescent="0.25">
      <c r="AAY10095" s="60"/>
      <c r="AAZ10095" s="60"/>
      <c r="ABA10095" s="60"/>
      <c r="ABB10095" s="60"/>
      <c r="ABC10095" s="60"/>
      <c r="ABD10095" s="60"/>
      <c r="ABE10095" s="60"/>
      <c r="ABF10095" s="60"/>
      <c r="ABG10095" s="60"/>
      <c r="ABH10095" s="60"/>
      <c r="ABI10095" s="60"/>
      <c r="ABJ10095" s="60"/>
      <c r="ABK10095" s="60"/>
      <c r="ABL10095" s="60"/>
      <c r="ABM10095" s="60"/>
      <c r="ABN10095" s="60"/>
      <c r="ABO10095" s="60"/>
      <c r="ABP10095" s="60"/>
      <c r="ABQ10095" s="60"/>
      <c r="ABR10095" s="60">
        <v>0.95422273809436498</v>
      </c>
      <c r="ABS10095" s="60"/>
      <c r="ABT10095" s="60"/>
      <c r="ABU10095" s="60"/>
      <c r="ABV10095" s="60"/>
      <c r="ABW10095" s="60"/>
      <c r="ABX10095" s="60"/>
    </row>
    <row r="10096" spans="727:752" x14ac:dyDescent="0.25">
      <c r="AAY10096" s="60"/>
      <c r="AAZ10096" s="60"/>
      <c r="ABA10096" s="60"/>
      <c r="ABB10096" s="60"/>
      <c r="ABC10096" s="60"/>
      <c r="ABD10096" s="60"/>
      <c r="ABE10096" s="60"/>
      <c r="ABF10096" s="60"/>
      <c r="ABG10096" s="60"/>
      <c r="ABH10096" s="60"/>
      <c r="ABI10096" s="60"/>
      <c r="ABJ10096" s="60"/>
      <c r="ABK10096" s="60"/>
      <c r="ABL10096" s="60"/>
      <c r="ABM10096" s="60"/>
      <c r="ABN10096" s="60"/>
      <c r="ABO10096" s="60"/>
      <c r="ABP10096" s="60"/>
      <c r="ABQ10096" s="60"/>
      <c r="ABR10096" s="60">
        <v>0.95421939703624303</v>
      </c>
      <c r="ABS10096" s="60"/>
      <c r="ABT10096" s="60"/>
      <c r="ABU10096" s="60"/>
      <c r="ABV10096" s="60"/>
      <c r="ABW10096" s="60"/>
      <c r="ABX10096" s="60"/>
    </row>
    <row r="10097" spans="727:752" x14ac:dyDescent="0.25">
      <c r="AAY10097" s="60"/>
      <c r="AAZ10097" s="60"/>
      <c r="ABA10097" s="60"/>
      <c r="ABB10097" s="60"/>
      <c r="ABC10097" s="60"/>
      <c r="ABD10097" s="60"/>
      <c r="ABE10097" s="60"/>
      <c r="ABF10097" s="60"/>
      <c r="ABG10097" s="60"/>
      <c r="ABH10097" s="60"/>
      <c r="ABI10097" s="60"/>
      <c r="ABJ10097" s="60"/>
      <c r="ABK10097" s="60"/>
      <c r="ABL10097" s="60"/>
      <c r="ABM10097" s="60"/>
      <c r="ABN10097" s="60"/>
      <c r="ABO10097" s="60"/>
      <c r="ABP10097" s="60"/>
      <c r="ABQ10097" s="60"/>
      <c r="ABR10097" s="60">
        <v>0.95421648904297995</v>
      </c>
      <c r="ABS10097" s="60"/>
      <c r="ABT10097" s="60"/>
      <c r="ABU10097" s="60"/>
      <c r="ABV10097" s="60"/>
      <c r="ABW10097" s="60"/>
      <c r="ABX10097" s="60"/>
    </row>
    <row r="10098" spans="727:752" x14ac:dyDescent="0.25">
      <c r="AAY10098" s="60"/>
      <c r="AAZ10098" s="60"/>
      <c r="ABA10098" s="60"/>
      <c r="ABB10098" s="60"/>
      <c r="ABC10098" s="60"/>
      <c r="ABD10098" s="60"/>
      <c r="ABE10098" s="60"/>
      <c r="ABF10098" s="60"/>
      <c r="ABG10098" s="60"/>
      <c r="ABH10098" s="60"/>
      <c r="ABI10098" s="60"/>
      <c r="ABJ10098" s="60"/>
      <c r="ABK10098" s="60"/>
      <c r="ABL10098" s="60"/>
      <c r="ABM10098" s="60"/>
      <c r="ABN10098" s="60"/>
      <c r="ABO10098" s="60"/>
      <c r="ABP10098" s="60"/>
      <c r="ABQ10098" s="60"/>
      <c r="ABR10098" s="60">
        <v>0.95420081690851</v>
      </c>
      <c r="ABS10098" s="60"/>
      <c r="ABT10098" s="60"/>
      <c r="ABU10098" s="60"/>
      <c r="ABV10098" s="60"/>
      <c r="ABW10098" s="60"/>
      <c r="ABX10098" s="60"/>
    </row>
    <row r="10099" spans="727:752" x14ac:dyDescent="0.25">
      <c r="AAY10099" s="60"/>
      <c r="AAZ10099" s="60"/>
      <c r="ABA10099" s="60"/>
      <c r="ABB10099" s="60"/>
      <c r="ABC10099" s="60"/>
      <c r="ABD10099" s="60"/>
      <c r="ABE10099" s="60"/>
      <c r="ABF10099" s="60"/>
      <c r="ABG10099" s="60"/>
      <c r="ABH10099" s="60"/>
      <c r="ABI10099" s="60"/>
      <c r="ABJ10099" s="60"/>
      <c r="ABK10099" s="60"/>
      <c r="ABL10099" s="60"/>
      <c r="ABM10099" s="60"/>
      <c r="ABN10099" s="60"/>
      <c r="ABO10099" s="60"/>
      <c r="ABP10099" s="60"/>
      <c r="ABQ10099" s="60"/>
      <c r="ABR10099" s="60">
        <v>0.95418400092911404</v>
      </c>
      <c r="ABS10099" s="60"/>
      <c r="ABT10099" s="60"/>
      <c r="ABU10099" s="60"/>
      <c r="ABV10099" s="60"/>
      <c r="ABW10099" s="60"/>
      <c r="ABX10099" s="60"/>
    </row>
    <row r="10100" spans="727:752" x14ac:dyDescent="0.25">
      <c r="AAY10100" s="60"/>
      <c r="AAZ10100" s="60"/>
      <c r="ABA10100" s="60"/>
      <c r="ABB10100" s="60"/>
      <c r="ABC10100" s="60"/>
      <c r="ABD10100" s="60"/>
      <c r="ABE10100" s="60"/>
      <c r="ABF10100" s="60"/>
      <c r="ABG10100" s="60"/>
      <c r="ABH10100" s="60"/>
      <c r="ABI10100" s="60"/>
      <c r="ABJ10100" s="60"/>
      <c r="ABK10100" s="60"/>
      <c r="ABL10100" s="60"/>
      <c r="ABM10100" s="60"/>
      <c r="ABN10100" s="60"/>
      <c r="ABO10100" s="60"/>
      <c r="ABP10100" s="60"/>
      <c r="ABQ10100" s="60"/>
      <c r="ABR10100" s="60">
        <v>0.95417504370010697</v>
      </c>
      <c r="ABS10100" s="60"/>
      <c r="ABT10100" s="60"/>
      <c r="ABU10100" s="60"/>
      <c r="ABV10100" s="60"/>
      <c r="ABW10100" s="60"/>
      <c r="ABX10100" s="60"/>
    </row>
    <row r="10101" spans="727:752" x14ac:dyDescent="0.25">
      <c r="AAY10101" s="60"/>
      <c r="AAZ10101" s="60"/>
      <c r="ABA10101" s="60"/>
      <c r="ABB10101" s="60"/>
      <c r="ABC10101" s="60"/>
      <c r="ABD10101" s="60"/>
      <c r="ABE10101" s="60"/>
      <c r="ABF10101" s="60"/>
      <c r="ABG10101" s="60"/>
      <c r="ABH10101" s="60"/>
      <c r="ABI10101" s="60"/>
      <c r="ABJ10101" s="60"/>
      <c r="ABK10101" s="60"/>
      <c r="ABL10101" s="60"/>
      <c r="ABM10101" s="60"/>
      <c r="ABN10101" s="60"/>
      <c r="ABO10101" s="60"/>
      <c r="ABP10101" s="60"/>
      <c r="ABQ10101" s="60"/>
      <c r="ABR10101" s="60">
        <v>0.95416855738459605</v>
      </c>
      <c r="ABS10101" s="60"/>
      <c r="ABT10101" s="60"/>
      <c r="ABU10101" s="60"/>
      <c r="ABV10101" s="60"/>
      <c r="ABW10101" s="60"/>
      <c r="ABX10101" s="60"/>
    </row>
    <row r="10102" spans="727:752" x14ac:dyDescent="0.25">
      <c r="AAY10102" s="60"/>
      <c r="AAZ10102" s="60"/>
      <c r="ABA10102" s="60"/>
      <c r="ABB10102" s="60"/>
      <c r="ABC10102" s="60"/>
      <c r="ABD10102" s="60"/>
      <c r="ABE10102" s="60"/>
      <c r="ABF10102" s="60"/>
      <c r="ABG10102" s="60"/>
      <c r="ABH10102" s="60"/>
      <c r="ABI10102" s="60"/>
      <c r="ABJ10102" s="60"/>
      <c r="ABK10102" s="60"/>
      <c r="ABL10102" s="60"/>
      <c r="ABM10102" s="60"/>
      <c r="ABN10102" s="60"/>
      <c r="ABO10102" s="60"/>
      <c r="ABP10102" s="60"/>
      <c r="ABQ10102" s="60"/>
      <c r="ABR10102" s="60">
        <v>0.95415484886584401</v>
      </c>
      <c r="ABS10102" s="60"/>
      <c r="ABT10102" s="60"/>
      <c r="ABU10102" s="60"/>
      <c r="ABV10102" s="60"/>
      <c r="ABW10102" s="60"/>
      <c r="ABX10102" s="60"/>
    </row>
    <row r="10103" spans="727:752" x14ac:dyDescent="0.25">
      <c r="AAY10103" s="60"/>
      <c r="AAZ10103" s="60"/>
      <c r="ABA10103" s="60"/>
      <c r="ABB10103" s="60"/>
      <c r="ABC10103" s="60"/>
      <c r="ABD10103" s="60"/>
      <c r="ABE10103" s="60"/>
      <c r="ABF10103" s="60"/>
      <c r="ABG10103" s="60"/>
      <c r="ABH10103" s="60"/>
      <c r="ABI10103" s="60"/>
      <c r="ABJ10103" s="60"/>
      <c r="ABK10103" s="60"/>
      <c r="ABL10103" s="60"/>
      <c r="ABM10103" s="60"/>
      <c r="ABN10103" s="60"/>
      <c r="ABO10103" s="60"/>
      <c r="ABP10103" s="60"/>
      <c r="ABQ10103" s="60"/>
      <c r="ABR10103" s="60">
        <v>0.95414655027024498</v>
      </c>
      <c r="ABS10103" s="60"/>
      <c r="ABT10103" s="60"/>
      <c r="ABU10103" s="60"/>
      <c r="ABV10103" s="60"/>
      <c r="ABW10103" s="60"/>
      <c r="ABX10103" s="60"/>
    </row>
    <row r="10104" spans="727:752" x14ac:dyDescent="0.25">
      <c r="AAY10104" s="60"/>
      <c r="AAZ10104" s="60"/>
      <c r="ABA10104" s="60"/>
      <c r="ABB10104" s="60"/>
      <c r="ABC10104" s="60"/>
      <c r="ABD10104" s="60"/>
      <c r="ABE10104" s="60"/>
      <c r="ABF10104" s="60"/>
      <c r="ABG10104" s="60"/>
      <c r="ABH10104" s="60"/>
      <c r="ABI10104" s="60"/>
      <c r="ABJ10104" s="60"/>
      <c r="ABK10104" s="60"/>
      <c r="ABL10104" s="60"/>
      <c r="ABM10104" s="60"/>
      <c r="ABN10104" s="60"/>
      <c r="ABO10104" s="60"/>
      <c r="ABP10104" s="60"/>
      <c r="ABQ10104" s="60"/>
      <c r="ABR10104" s="60">
        <v>0.95414250285380298</v>
      </c>
      <c r="ABS10104" s="60"/>
      <c r="ABT10104" s="60"/>
      <c r="ABU10104" s="60"/>
      <c r="ABV10104" s="60"/>
      <c r="ABW10104" s="60"/>
      <c r="ABX10104" s="60"/>
    </row>
    <row r="10105" spans="727:752" x14ac:dyDescent="0.25">
      <c r="AAY10105" s="60"/>
      <c r="AAZ10105" s="60"/>
      <c r="ABA10105" s="60"/>
      <c r="ABB10105" s="60"/>
      <c r="ABC10105" s="60"/>
      <c r="ABD10105" s="60"/>
      <c r="ABE10105" s="60"/>
      <c r="ABF10105" s="60"/>
      <c r="ABG10105" s="60"/>
      <c r="ABH10105" s="60"/>
      <c r="ABI10105" s="60"/>
      <c r="ABJ10105" s="60"/>
      <c r="ABK10105" s="60"/>
      <c r="ABL10105" s="60"/>
      <c r="ABM10105" s="60"/>
      <c r="ABN10105" s="60"/>
      <c r="ABO10105" s="60"/>
      <c r="ABP10105" s="60"/>
      <c r="ABQ10105" s="60"/>
      <c r="ABR10105" s="60">
        <v>0.954110402259159</v>
      </c>
      <c r="ABS10105" s="60"/>
      <c r="ABT10105" s="60"/>
      <c r="ABU10105" s="60"/>
      <c r="ABV10105" s="60"/>
      <c r="ABW10105" s="60"/>
      <c r="ABX10105" s="60"/>
    </row>
    <row r="10106" spans="727:752" x14ac:dyDescent="0.25">
      <c r="AAY10106" s="60"/>
      <c r="AAZ10106" s="60"/>
      <c r="ABA10106" s="60"/>
      <c r="ABB10106" s="60"/>
      <c r="ABC10106" s="60"/>
      <c r="ABD10106" s="60"/>
      <c r="ABE10106" s="60"/>
      <c r="ABF10106" s="60"/>
      <c r="ABG10106" s="60"/>
      <c r="ABH10106" s="60"/>
      <c r="ABI10106" s="60"/>
      <c r="ABJ10106" s="60"/>
      <c r="ABK10106" s="60"/>
      <c r="ABL10106" s="60"/>
      <c r="ABM10106" s="60"/>
      <c r="ABN10106" s="60"/>
      <c r="ABO10106" s="60"/>
      <c r="ABP10106" s="60"/>
      <c r="ABQ10106" s="60"/>
      <c r="ABR10106" s="60">
        <v>0.95410969682071001</v>
      </c>
      <c r="ABS10106" s="60"/>
      <c r="ABT10106" s="60"/>
      <c r="ABU10106" s="60"/>
      <c r="ABV10106" s="60"/>
      <c r="ABW10106" s="60"/>
      <c r="ABX10106" s="60"/>
    </row>
    <row r="10107" spans="727:752" x14ac:dyDescent="0.25">
      <c r="AAY10107" s="60"/>
      <c r="AAZ10107" s="60"/>
      <c r="ABA10107" s="60"/>
      <c r="ABB10107" s="60"/>
      <c r="ABC10107" s="60"/>
      <c r="ABD10107" s="60"/>
      <c r="ABE10107" s="60"/>
      <c r="ABF10107" s="60"/>
      <c r="ABG10107" s="60"/>
      <c r="ABH10107" s="60"/>
      <c r="ABI10107" s="60"/>
      <c r="ABJ10107" s="60"/>
      <c r="ABK10107" s="60"/>
      <c r="ABL10107" s="60"/>
      <c r="ABM10107" s="60"/>
      <c r="ABN10107" s="60"/>
      <c r="ABO10107" s="60"/>
      <c r="ABP10107" s="60"/>
      <c r="ABQ10107" s="60"/>
      <c r="ABR10107" s="60">
        <v>0.95410347347207902</v>
      </c>
      <c r="ABS10107" s="60"/>
      <c r="ABT10107" s="60"/>
      <c r="ABU10107" s="60"/>
      <c r="ABV10107" s="60"/>
      <c r="ABW10107" s="60"/>
      <c r="ABX10107" s="60"/>
    </row>
    <row r="10108" spans="727:752" x14ac:dyDescent="0.25">
      <c r="AAY10108" s="60"/>
      <c r="AAZ10108" s="60"/>
      <c r="ABA10108" s="60"/>
      <c r="ABB10108" s="60"/>
      <c r="ABC10108" s="60"/>
      <c r="ABD10108" s="60"/>
      <c r="ABE10108" s="60"/>
      <c r="ABF10108" s="60"/>
      <c r="ABG10108" s="60"/>
      <c r="ABH10108" s="60"/>
      <c r="ABI10108" s="60"/>
      <c r="ABJ10108" s="60"/>
      <c r="ABK10108" s="60"/>
      <c r="ABL10108" s="60"/>
      <c r="ABM10108" s="60"/>
      <c r="ABN10108" s="60"/>
      <c r="ABO10108" s="60"/>
      <c r="ABP10108" s="60"/>
      <c r="ABQ10108" s="60"/>
      <c r="ABR10108" s="60">
        <v>0.95410105649675203</v>
      </c>
      <c r="ABS10108" s="60"/>
      <c r="ABT10108" s="60"/>
      <c r="ABU10108" s="60"/>
      <c r="ABV10108" s="60"/>
      <c r="ABW10108" s="60"/>
      <c r="ABX10108" s="60"/>
    </row>
    <row r="10109" spans="727:752" x14ac:dyDescent="0.25">
      <c r="AAY10109" s="60"/>
      <c r="AAZ10109" s="60"/>
      <c r="ABA10109" s="60"/>
      <c r="ABB10109" s="60"/>
      <c r="ABC10109" s="60"/>
      <c r="ABD10109" s="60"/>
      <c r="ABE10109" s="60"/>
      <c r="ABF10109" s="60"/>
      <c r="ABG10109" s="60"/>
      <c r="ABH10109" s="60"/>
      <c r="ABI10109" s="60"/>
      <c r="ABJ10109" s="60"/>
      <c r="ABK10109" s="60"/>
      <c r="ABL10109" s="60"/>
      <c r="ABM10109" s="60"/>
      <c r="ABN10109" s="60"/>
      <c r="ABO10109" s="60"/>
      <c r="ABP10109" s="60"/>
      <c r="ABQ10109" s="60"/>
      <c r="ABR10109" s="60">
        <v>0.95410020275408802</v>
      </c>
      <c r="ABS10109" s="60"/>
      <c r="ABT10109" s="60"/>
      <c r="ABU10109" s="60"/>
      <c r="ABV10109" s="60"/>
      <c r="ABW10109" s="60"/>
      <c r="ABX10109" s="60"/>
    </row>
    <row r="10110" spans="727:752" x14ac:dyDescent="0.25">
      <c r="AAY10110" s="60"/>
      <c r="AAZ10110" s="60"/>
      <c r="ABA10110" s="60"/>
      <c r="ABB10110" s="60"/>
      <c r="ABC10110" s="60"/>
      <c r="ABD10110" s="60"/>
      <c r="ABE10110" s="60"/>
      <c r="ABF10110" s="60"/>
      <c r="ABG10110" s="60"/>
      <c r="ABH10110" s="60"/>
      <c r="ABI10110" s="60"/>
      <c r="ABJ10110" s="60"/>
      <c r="ABK10110" s="60"/>
      <c r="ABL10110" s="60"/>
      <c r="ABM10110" s="60"/>
      <c r="ABN10110" s="60"/>
      <c r="ABO10110" s="60"/>
      <c r="ABP10110" s="60"/>
      <c r="ABQ10110" s="60"/>
      <c r="ABR10110" s="60">
        <v>0.95409236068683001</v>
      </c>
      <c r="ABS10110" s="60"/>
      <c r="ABT10110" s="60"/>
      <c r="ABU10110" s="60"/>
      <c r="ABV10110" s="60"/>
      <c r="ABW10110" s="60"/>
      <c r="ABX10110" s="60"/>
    </row>
    <row r="10111" spans="727:752" x14ac:dyDescent="0.25">
      <c r="AAY10111" s="60"/>
      <c r="AAZ10111" s="60"/>
      <c r="ABA10111" s="60"/>
      <c r="ABB10111" s="60"/>
      <c r="ABC10111" s="60"/>
      <c r="ABD10111" s="60"/>
      <c r="ABE10111" s="60"/>
      <c r="ABF10111" s="60"/>
      <c r="ABG10111" s="60"/>
      <c r="ABH10111" s="60"/>
      <c r="ABI10111" s="60"/>
      <c r="ABJ10111" s="60"/>
      <c r="ABK10111" s="60"/>
      <c r="ABL10111" s="60"/>
      <c r="ABM10111" s="60"/>
      <c r="ABN10111" s="60"/>
      <c r="ABO10111" s="60"/>
      <c r="ABP10111" s="60"/>
      <c r="ABQ10111" s="60"/>
      <c r="ABR10111" s="60">
        <v>0.95408295834363699</v>
      </c>
      <c r="ABS10111" s="60"/>
      <c r="ABT10111" s="60"/>
      <c r="ABU10111" s="60"/>
      <c r="ABV10111" s="60"/>
      <c r="ABW10111" s="60"/>
      <c r="ABX10111" s="60"/>
    </row>
    <row r="10112" spans="727:752" x14ac:dyDescent="0.25">
      <c r="AAY10112" s="60"/>
      <c r="AAZ10112" s="60"/>
      <c r="ABA10112" s="60"/>
      <c r="ABB10112" s="60"/>
      <c r="ABC10112" s="60"/>
      <c r="ABD10112" s="60"/>
      <c r="ABE10112" s="60"/>
      <c r="ABF10112" s="60"/>
      <c r="ABG10112" s="60"/>
      <c r="ABH10112" s="60"/>
      <c r="ABI10112" s="60"/>
      <c r="ABJ10112" s="60"/>
      <c r="ABK10112" s="60"/>
      <c r="ABL10112" s="60"/>
      <c r="ABM10112" s="60"/>
      <c r="ABN10112" s="60"/>
      <c r="ABO10112" s="60"/>
      <c r="ABP10112" s="60"/>
      <c r="ABQ10112" s="60"/>
      <c r="ABR10112" s="60">
        <v>0.95407957903768104</v>
      </c>
      <c r="ABS10112" s="60"/>
      <c r="ABT10112" s="60"/>
      <c r="ABU10112" s="60"/>
      <c r="ABV10112" s="60"/>
      <c r="ABW10112" s="60"/>
      <c r="ABX10112" s="60"/>
    </row>
    <row r="10113" spans="727:752" x14ac:dyDescent="0.25">
      <c r="AAY10113" s="60"/>
      <c r="AAZ10113" s="60"/>
      <c r="ABA10113" s="60"/>
      <c r="ABB10113" s="60"/>
      <c r="ABC10113" s="60"/>
      <c r="ABD10113" s="60"/>
      <c r="ABE10113" s="60"/>
      <c r="ABF10113" s="60"/>
      <c r="ABG10113" s="60"/>
      <c r="ABH10113" s="60"/>
      <c r="ABI10113" s="60"/>
      <c r="ABJ10113" s="60"/>
      <c r="ABK10113" s="60"/>
      <c r="ABL10113" s="60"/>
      <c r="ABM10113" s="60"/>
      <c r="ABN10113" s="60"/>
      <c r="ABO10113" s="60"/>
      <c r="ABP10113" s="60"/>
      <c r="ABQ10113" s="60"/>
      <c r="ABR10113" s="60">
        <v>0.95407472159712603</v>
      </c>
      <c r="ABS10113" s="60"/>
      <c r="ABT10113" s="60"/>
      <c r="ABU10113" s="60"/>
      <c r="ABV10113" s="60"/>
      <c r="ABW10113" s="60"/>
      <c r="ABX10113" s="60"/>
    </row>
    <row r="10114" spans="727:752" x14ac:dyDescent="0.25">
      <c r="AAY10114" s="60"/>
      <c r="AAZ10114" s="60"/>
      <c r="ABA10114" s="60"/>
      <c r="ABB10114" s="60"/>
      <c r="ABC10114" s="60"/>
      <c r="ABD10114" s="60"/>
      <c r="ABE10114" s="60"/>
      <c r="ABF10114" s="60"/>
      <c r="ABG10114" s="60"/>
      <c r="ABH10114" s="60"/>
      <c r="ABI10114" s="60"/>
      <c r="ABJ10114" s="60"/>
      <c r="ABK10114" s="60"/>
      <c r="ABL10114" s="60"/>
      <c r="ABM10114" s="60"/>
      <c r="ABN10114" s="60"/>
      <c r="ABO10114" s="60"/>
      <c r="ABP10114" s="60"/>
      <c r="ABQ10114" s="60"/>
      <c r="ABR10114" s="60">
        <v>0.95407059211146406</v>
      </c>
      <c r="ABS10114" s="60"/>
      <c r="ABT10114" s="60"/>
      <c r="ABU10114" s="60"/>
      <c r="ABV10114" s="60"/>
      <c r="ABW10114" s="60"/>
      <c r="ABX10114" s="60"/>
    </row>
    <row r="10115" spans="727:752" x14ac:dyDescent="0.25">
      <c r="AAY10115" s="60"/>
      <c r="AAZ10115" s="60"/>
      <c r="ABA10115" s="60"/>
      <c r="ABB10115" s="60"/>
      <c r="ABC10115" s="60"/>
      <c r="ABD10115" s="60"/>
      <c r="ABE10115" s="60"/>
      <c r="ABF10115" s="60"/>
      <c r="ABG10115" s="60"/>
      <c r="ABH10115" s="60"/>
      <c r="ABI10115" s="60"/>
      <c r="ABJ10115" s="60"/>
      <c r="ABK10115" s="60"/>
      <c r="ABL10115" s="60"/>
      <c r="ABM10115" s="60"/>
      <c r="ABN10115" s="60"/>
      <c r="ABO10115" s="60"/>
      <c r="ABP10115" s="60"/>
      <c r="ABQ10115" s="60"/>
      <c r="ABR10115" s="60">
        <v>0.95405548861047795</v>
      </c>
      <c r="ABS10115" s="60"/>
      <c r="ABT10115" s="60"/>
      <c r="ABU10115" s="60"/>
      <c r="ABV10115" s="60"/>
      <c r="ABW10115" s="60"/>
      <c r="ABX10115" s="60"/>
    </row>
    <row r="10116" spans="727:752" x14ac:dyDescent="0.25">
      <c r="AAY10116" s="60"/>
      <c r="AAZ10116" s="60"/>
      <c r="ABA10116" s="60"/>
      <c r="ABB10116" s="60"/>
      <c r="ABC10116" s="60"/>
      <c r="ABD10116" s="60"/>
      <c r="ABE10116" s="60"/>
      <c r="ABF10116" s="60"/>
      <c r="ABG10116" s="60"/>
      <c r="ABH10116" s="60"/>
      <c r="ABI10116" s="60"/>
      <c r="ABJ10116" s="60"/>
      <c r="ABK10116" s="60"/>
      <c r="ABL10116" s="60"/>
      <c r="ABM10116" s="60"/>
      <c r="ABN10116" s="60"/>
      <c r="ABO10116" s="60"/>
      <c r="ABP10116" s="60"/>
      <c r="ABQ10116" s="60"/>
      <c r="ABR10116" s="60">
        <v>0.95405266248217502</v>
      </c>
      <c r="ABS10116" s="60"/>
      <c r="ABT10116" s="60"/>
      <c r="ABU10116" s="60"/>
      <c r="ABV10116" s="60"/>
      <c r="ABW10116" s="60"/>
      <c r="ABX10116" s="60"/>
    </row>
    <row r="10117" spans="727:752" x14ac:dyDescent="0.25">
      <c r="AAY10117" s="60"/>
      <c r="AAZ10117" s="60"/>
      <c r="ABA10117" s="60"/>
      <c r="ABB10117" s="60"/>
      <c r="ABC10117" s="60"/>
      <c r="ABD10117" s="60"/>
      <c r="ABE10117" s="60"/>
      <c r="ABF10117" s="60"/>
      <c r="ABG10117" s="60"/>
      <c r="ABH10117" s="60"/>
      <c r="ABI10117" s="60"/>
      <c r="ABJ10117" s="60"/>
      <c r="ABK10117" s="60"/>
      <c r="ABL10117" s="60"/>
      <c r="ABM10117" s="60"/>
      <c r="ABN10117" s="60"/>
      <c r="ABO10117" s="60"/>
      <c r="ABP10117" s="60"/>
      <c r="ABQ10117" s="60"/>
      <c r="ABR10117" s="60">
        <v>0.954036276199418</v>
      </c>
      <c r="ABS10117" s="60"/>
      <c r="ABT10117" s="60"/>
      <c r="ABU10117" s="60"/>
      <c r="ABV10117" s="60"/>
      <c r="ABW10117" s="60"/>
      <c r="ABX10117" s="60"/>
    </row>
    <row r="10118" spans="727:752" x14ac:dyDescent="0.25">
      <c r="AAY10118" s="60"/>
      <c r="AAZ10118" s="60"/>
      <c r="ABA10118" s="60"/>
      <c r="ABB10118" s="60"/>
      <c r="ABC10118" s="60"/>
      <c r="ABD10118" s="60"/>
      <c r="ABE10118" s="60"/>
      <c r="ABF10118" s="60"/>
      <c r="ABG10118" s="60"/>
      <c r="ABH10118" s="60"/>
      <c r="ABI10118" s="60"/>
      <c r="ABJ10118" s="60"/>
      <c r="ABK10118" s="60"/>
      <c r="ABL10118" s="60"/>
      <c r="ABM10118" s="60"/>
      <c r="ABN10118" s="60"/>
      <c r="ABO10118" s="60"/>
      <c r="ABP10118" s="60"/>
      <c r="ABQ10118" s="60"/>
      <c r="ABR10118" s="60">
        <v>0.954033589078497</v>
      </c>
      <c r="ABS10118" s="60"/>
      <c r="ABT10118" s="60"/>
      <c r="ABU10118" s="60"/>
      <c r="ABV10118" s="60"/>
      <c r="ABW10118" s="60"/>
      <c r="ABX10118" s="60"/>
    </row>
    <row r="10119" spans="727:752" x14ac:dyDescent="0.25">
      <c r="AAY10119" s="60"/>
      <c r="AAZ10119" s="60"/>
      <c r="ABA10119" s="60"/>
      <c r="ABB10119" s="60"/>
      <c r="ABC10119" s="60"/>
      <c r="ABD10119" s="60"/>
      <c r="ABE10119" s="60"/>
      <c r="ABF10119" s="60"/>
      <c r="ABG10119" s="60"/>
      <c r="ABH10119" s="60"/>
      <c r="ABI10119" s="60"/>
      <c r="ABJ10119" s="60"/>
      <c r="ABK10119" s="60"/>
      <c r="ABL10119" s="60"/>
      <c r="ABM10119" s="60"/>
      <c r="ABN10119" s="60"/>
      <c r="ABO10119" s="60"/>
      <c r="ABP10119" s="60"/>
      <c r="ABQ10119" s="60"/>
      <c r="ABR10119" s="60">
        <v>0.95402904146563305</v>
      </c>
      <c r="ABS10119" s="60"/>
      <c r="ABT10119" s="60"/>
      <c r="ABU10119" s="60"/>
      <c r="ABV10119" s="60"/>
      <c r="ABW10119" s="60"/>
      <c r="ABX10119" s="60"/>
    </row>
    <row r="10120" spans="727:752" x14ac:dyDescent="0.25">
      <c r="AAY10120" s="60"/>
      <c r="AAZ10120" s="60"/>
      <c r="ABA10120" s="60"/>
      <c r="ABB10120" s="60"/>
      <c r="ABC10120" s="60"/>
      <c r="ABD10120" s="60"/>
      <c r="ABE10120" s="60"/>
      <c r="ABF10120" s="60"/>
      <c r="ABG10120" s="60"/>
      <c r="ABH10120" s="60"/>
      <c r="ABI10120" s="60"/>
      <c r="ABJ10120" s="60"/>
      <c r="ABK10120" s="60"/>
      <c r="ABL10120" s="60"/>
      <c r="ABM10120" s="60"/>
      <c r="ABN10120" s="60"/>
      <c r="ABO10120" s="60"/>
      <c r="ABP10120" s="60"/>
      <c r="ABQ10120" s="60"/>
      <c r="ABR10120" s="60">
        <v>0.95401913289927898</v>
      </c>
      <c r="ABS10120" s="60"/>
      <c r="ABT10120" s="60"/>
      <c r="ABU10120" s="60"/>
      <c r="ABV10120" s="60"/>
      <c r="ABW10120" s="60"/>
      <c r="ABX10120" s="60"/>
    </row>
    <row r="10121" spans="727:752" x14ac:dyDescent="0.25">
      <c r="AAY10121" s="60"/>
      <c r="AAZ10121" s="60"/>
      <c r="ABA10121" s="60"/>
      <c r="ABB10121" s="60"/>
      <c r="ABC10121" s="60"/>
      <c r="ABD10121" s="60"/>
      <c r="ABE10121" s="60"/>
      <c r="ABF10121" s="60"/>
      <c r="ABG10121" s="60"/>
      <c r="ABH10121" s="60"/>
      <c r="ABI10121" s="60"/>
      <c r="ABJ10121" s="60"/>
      <c r="ABK10121" s="60"/>
      <c r="ABL10121" s="60"/>
      <c r="ABM10121" s="60"/>
      <c r="ABN10121" s="60"/>
      <c r="ABO10121" s="60"/>
      <c r="ABP10121" s="60"/>
      <c r="ABQ10121" s="60"/>
      <c r="ABR10121" s="60">
        <v>0.95400833004645402</v>
      </c>
      <c r="ABS10121" s="60"/>
      <c r="ABT10121" s="60"/>
      <c r="ABU10121" s="60"/>
      <c r="ABV10121" s="60"/>
      <c r="ABW10121" s="60"/>
      <c r="ABX10121" s="60"/>
    </row>
    <row r="10122" spans="727:752" x14ac:dyDescent="0.25">
      <c r="AAY10122" s="60"/>
      <c r="AAZ10122" s="60"/>
      <c r="ABA10122" s="60"/>
      <c r="ABB10122" s="60"/>
      <c r="ABC10122" s="60"/>
      <c r="ABD10122" s="60"/>
      <c r="ABE10122" s="60"/>
      <c r="ABF10122" s="60"/>
      <c r="ABG10122" s="60"/>
      <c r="ABH10122" s="60"/>
      <c r="ABI10122" s="60"/>
      <c r="ABJ10122" s="60"/>
      <c r="ABK10122" s="60"/>
      <c r="ABL10122" s="60"/>
      <c r="ABM10122" s="60"/>
      <c r="ABN10122" s="60"/>
      <c r="ABO10122" s="60"/>
      <c r="ABP10122" s="60"/>
      <c r="ABQ10122" s="60"/>
      <c r="ABR10122" s="60">
        <v>0.954000411186675</v>
      </c>
      <c r="ABS10122" s="60"/>
      <c r="ABT10122" s="60"/>
      <c r="ABU10122" s="60"/>
      <c r="ABV10122" s="60"/>
      <c r="ABW10122" s="60"/>
      <c r="ABX10122" s="60"/>
    </row>
    <row r="10123" spans="727:752" x14ac:dyDescent="0.25">
      <c r="AAY10123" s="60"/>
      <c r="AAZ10123" s="60"/>
      <c r="ABA10123" s="60"/>
      <c r="ABB10123" s="60"/>
      <c r="ABC10123" s="60"/>
      <c r="ABD10123" s="60"/>
      <c r="ABE10123" s="60"/>
      <c r="ABF10123" s="60"/>
      <c r="ABG10123" s="60"/>
      <c r="ABH10123" s="60"/>
      <c r="ABI10123" s="60"/>
      <c r="ABJ10123" s="60"/>
      <c r="ABK10123" s="60"/>
      <c r="ABL10123" s="60"/>
      <c r="ABM10123" s="60"/>
      <c r="ABN10123" s="60"/>
      <c r="ABO10123" s="60"/>
      <c r="ABP10123" s="60"/>
      <c r="ABQ10123" s="60"/>
      <c r="ABR10123" s="60">
        <v>0.953997565516437</v>
      </c>
      <c r="ABS10123" s="60"/>
      <c r="ABT10123" s="60"/>
      <c r="ABU10123" s="60"/>
      <c r="ABV10123" s="60"/>
      <c r="ABW10123" s="60"/>
      <c r="ABX10123" s="60"/>
    </row>
    <row r="10124" spans="727:752" x14ac:dyDescent="0.25">
      <c r="AAY10124" s="60"/>
      <c r="AAZ10124" s="60"/>
      <c r="ABA10124" s="60"/>
      <c r="ABB10124" s="60"/>
      <c r="ABC10124" s="60"/>
      <c r="ABD10124" s="60"/>
      <c r="ABE10124" s="60"/>
      <c r="ABF10124" s="60"/>
      <c r="ABG10124" s="60"/>
      <c r="ABH10124" s="60"/>
      <c r="ABI10124" s="60"/>
      <c r="ABJ10124" s="60"/>
      <c r="ABK10124" s="60"/>
      <c r="ABL10124" s="60"/>
      <c r="ABM10124" s="60"/>
      <c r="ABN10124" s="60"/>
      <c r="ABO10124" s="60"/>
      <c r="ABP10124" s="60"/>
      <c r="ABQ10124" s="60"/>
      <c r="ABR10124" s="60">
        <v>0.95398300990420504</v>
      </c>
      <c r="ABS10124" s="60"/>
      <c r="ABT10124" s="60"/>
      <c r="ABU10124" s="60"/>
      <c r="ABV10124" s="60"/>
      <c r="ABW10124" s="60"/>
      <c r="ABX10124" s="60"/>
    </row>
    <row r="10125" spans="727:752" x14ac:dyDescent="0.25">
      <c r="AAY10125" s="60"/>
      <c r="AAZ10125" s="60"/>
      <c r="ABA10125" s="60"/>
      <c r="ABB10125" s="60"/>
      <c r="ABC10125" s="60"/>
      <c r="ABD10125" s="60"/>
      <c r="ABE10125" s="60"/>
      <c r="ABF10125" s="60"/>
      <c r="ABG10125" s="60"/>
      <c r="ABH10125" s="60"/>
      <c r="ABI10125" s="60"/>
      <c r="ABJ10125" s="60"/>
      <c r="ABK10125" s="60"/>
      <c r="ABL10125" s="60"/>
      <c r="ABM10125" s="60"/>
      <c r="ABN10125" s="60"/>
      <c r="ABO10125" s="60"/>
      <c r="ABP10125" s="60"/>
      <c r="ABQ10125" s="60"/>
      <c r="ABR10125" s="60">
        <v>0.95397924168464199</v>
      </c>
      <c r="ABS10125" s="60"/>
      <c r="ABT10125" s="60"/>
      <c r="ABU10125" s="60"/>
      <c r="ABV10125" s="60"/>
      <c r="ABW10125" s="60"/>
      <c r="ABX10125" s="60"/>
    </row>
    <row r="10126" spans="727:752" x14ac:dyDescent="0.25">
      <c r="AAY10126" s="60"/>
      <c r="AAZ10126" s="60"/>
      <c r="ABA10126" s="60"/>
      <c r="ABB10126" s="60"/>
      <c r="ABC10126" s="60"/>
      <c r="ABD10126" s="60"/>
      <c r="ABE10126" s="60"/>
      <c r="ABF10126" s="60"/>
      <c r="ABG10126" s="60"/>
      <c r="ABH10126" s="60"/>
      <c r="ABI10126" s="60"/>
      <c r="ABJ10126" s="60"/>
      <c r="ABK10126" s="60"/>
      <c r="ABL10126" s="60"/>
      <c r="ABM10126" s="60"/>
      <c r="ABN10126" s="60"/>
      <c r="ABO10126" s="60"/>
      <c r="ABP10126" s="60"/>
      <c r="ABQ10126" s="60"/>
      <c r="ABR10126" s="60">
        <v>0.95395931260909606</v>
      </c>
      <c r="ABS10126" s="60"/>
      <c r="ABT10126" s="60"/>
      <c r="ABU10126" s="60"/>
      <c r="ABV10126" s="60"/>
      <c r="ABW10126" s="60"/>
      <c r="ABX10126" s="60"/>
    </row>
    <row r="10127" spans="727:752" x14ac:dyDescent="0.25">
      <c r="AAY10127" s="60"/>
      <c r="AAZ10127" s="60"/>
      <c r="ABA10127" s="60"/>
      <c r="ABB10127" s="60"/>
      <c r="ABC10127" s="60"/>
      <c r="ABD10127" s="60"/>
      <c r="ABE10127" s="60"/>
      <c r="ABF10127" s="60"/>
      <c r="ABG10127" s="60"/>
      <c r="ABH10127" s="60"/>
      <c r="ABI10127" s="60"/>
      <c r="ABJ10127" s="60"/>
      <c r="ABK10127" s="60"/>
      <c r="ABL10127" s="60"/>
      <c r="ABM10127" s="60"/>
      <c r="ABN10127" s="60"/>
      <c r="ABO10127" s="60"/>
      <c r="ABP10127" s="60"/>
      <c r="ABQ10127" s="60"/>
      <c r="ABR10127" s="60">
        <v>0.95395893841988</v>
      </c>
      <c r="ABS10127" s="60"/>
      <c r="ABT10127" s="60"/>
      <c r="ABU10127" s="60"/>
      <c r="ABV10127" s="60"/>
      <c r="ABW10127" s="60"/>
      <c r="ABX10127" s="60"/>
    </row>
    <row r="10128" spans="727:752" x14ac:dyDescent="0.25">
      <c r="AAY10128" s="60"/>
      <c r="AAZ10128" s="60"/>
      <c r="ABA10128" s="60"/>
      <c r="ABB10128" s="60"/>
      <c r="ABC10128" s="60"/>
      <c r="ABD10128" s="60"/>
      <c r="ABE10128" s="60"/>
      <c r="ABF10128" s="60"/>
      <c r="ABG10128" s="60"/>
      <c r="ABH10128" s="60"/>
      <c r="ABI10128" s="60"/>
      <c r="ABJ10128" s="60"/>
      <c r="ABK10128" s="60"/>
      <c r="ABL10128" s="60"/>
      <c r="ABM10128" s="60"/>
      <c r="ABN10128" s="60"/>
      <c r="ABO10128" s="60"/>
      <c r="ABP10128" s="60"/>
      <c r="ABQ10128" s="60"/>
      <c r="ABR10128" s="60">
        <v>0.95395327927039597</v>
      </c>
      <c r="ABS10128" s="60"/>
      <c r="ABT10128" s="60"/>
      <c r="ABU10128" s="60"/>
      <c r="ABV10128" s="60"/>
      <c r="ABW10128" s="60"/>
      <c r="ABX10128" s="60"/>
    </row>
    <row r="10129" spans="727:752" x14ac:dyDescent="0.25">
      <c r="AAY10129" s="60"/>
      <c r="AAZ10129" s="60"/>
      <c r="ABA10129" s="60"/>
      <c r="ABB10129" s="60"/>
      <c r="ABC10129" s="60"/>
      <c r="ABD10129" s="60"/>
      <c r="ABE10129" s="60"/>
      <c r="ABF10129" s="60"/>
      <c r="ABG10129" s="60"/>
      <c r="ABH10129" s="60"/>
      <c r="ABI10129" s="60"/>
      <c r="ABJ10129" s="60"/>
      <c r="ABK10129" s="60"/>
      <c r="ABL10129" s="60"/>
      <c r="ABM10129" s="60"/>
      <c r="ABN10129" s="60"/>
      <c r="ABO10129" s="60"/>
      <c r="ABP10129" s="60"/>
      <c r="ABQ10129" s="60"/>
      <c r="ABR10129" s="60">
        <v>0.95394432388776595</v>
      </c>
      <c r="ABS10129" s="60"/>
      <c r="ABT10129" s="60"/>
      <c r="ABU10129" s="60"/>
      <c r="ABV10129" s="60"/>
      <c r="ABW10129" s="60"/>
      <c r="ABX10129" s="60"/>
    </row>
    <row r="10130" spans="727:752" x14ac:dyDescent="0.25">
      <c r="AAY10130" s="60"/>
      <c r="AAZ10130" s="60"/>
      <c r="ABA10130" s="60"/>
      <c r="ABB10130" s="60"/>
      <c r="ABC10130" s="60"/>
      <c r="ABD10130" s="60"/>
      <c r="ABE10130" s="60"/>
      <c r="ABF10130" s="60"/>
      <c r="ABG10130" s="60"/>
      <c r="ABH10130" s="60"/>
      <c r="ABI10130" s="60"/>
      <c r="ABJ10130" s="60"/>
      <c r="ABK10130" s="60"/>
      <c r="ABL10130" s="60"/>
      <c r="ABM10130" s="60"/>
      <c r="ABN10130" s="60"/>
      <c r="ABO10130" s="60"/>
      <c r="ABP10130" s="60"/>
      <c r="ABQ10130" s="60"/>
      <c r="ABR10130" s="60">
        <v>0.95394247418154599</v>
      </c>
      <c r="ABS10130" s="60"/>
      <c r="ABT10130" s="60"/>
      <c r="ABU10130" s="60"/>
      <c r="ABV10130" s="60"/>
      <c r="ABW10130" s="60"/>
      <c r="ABX10130" s="60"/>
    </row>
    <row r="10131" spans="727:752" x14ac:dyDescent="0.25">
      <c r="AAY10131" s="60"/>
      <c r="AAZ10131" s="60"/>
      <c r="ABA10131" s="60"/>
      <c r="ABB10131" s="60"/>
      <c r="ABC10131" s="60"/>
      <c r="ABD10131" s="60"/>
      <c r="ABE10131" s="60"/>
      <c r="ABF10131" s="60"/>
      <c r="ABG10131" s="60"/>
      <c r="ABH10131" s="60"/>
      <c r="ABI10131" s="60"/>
      <c r="ABJ10131" s="60"/>
      <c r="ABK10131" s="60"/>
      <c r="ABL10131" s="60"/>
      <c r="ABM10131" s="60"/>
      <c r="ABN10131" s="60"/>
      <c r="ABO10131" s="60"/>
      <c r="ABP10131" s="60"/>
      <c r="ABQ10131" s="60"/>
      <c r="ABR10131" s="60">
        <v>0.95393962264298604</v>
      </c>
      <c r="ABS10131" s="60"/>
      <c r="ABT10131" s="60"/>
      <c r="ABU10131" s="60"/>
      <c r="ABV10131" s="60"/>
      <c r="ABW10131" s="60"/>
      <c r="ABX10131" s="60"/>
    </row>
    <row r="10132" spans="727:752" x14ac:dyDescent="0.25">
      <c r="AAY10132" s="60"/>
      <c r="AAZ10132" s="60"/>
      <c r="ABA10132" s="60"/>
      <c r="ABB10132" s="60"/>
      <c r="ABC10132" s="60"/>
      <c r="ABD10132" s="60"/>
      <c r="ABE10132" s="60"/>
      <c r="ABF10132" s="60"/>
      <c r="ABG10132" s="60"/>
      <c r="ABH10132" s="60"/>
      <c r="ABI10132" s="60"/>
      <c r="ABJ10132" s="60"/>
      <c r="ABK10132" s="60"/>
      <c r="ABL10132" s="60"/>
      <c r="ABM10132" s="60"/>
      <c r="ABN10132" s="60"/>
      <c r="ABO10132" s="60"/>
      <c r="ABP10132" s="60"/>
      <c r="ABQ10132" s="60"/>
      <c r="ABR10132" s="60">
        <v>0.95393362181109798</v>
      </c>
      <c r="ABS10132" s="60"/>
      <c r="ABT10132" s="60"/>
      <c r="ABU10132" s="60"/>
      <c r="ABV10132" s="60"/>
      <c r="ABW10132" s="60"/>
      <c r="ABX10132" s="60"/>
    </row>
    <row r="10133" spans="727:752" x14ac:dyDescent="0.25">
      <c r="AAY10133" s="60"/>
      <c r="AAZ10133" s="60"/>
      <c r="ABA10133" s="60"/>
      <c r="ABB10133" s="60"/>
      <c r="ABC10133" s="60"/>
      <c r="ABD10133" s="60"/>
      <c r="ABE10133" s="60"/>
      <c r="ABF10133" s="60"/>
      <c r="ABG10133" s="60"/>
      <c r="ABH10133" s="60"/>
      <c r="ABI10133" s="60"/>
      <c r="ABJ10133" s="60"/>
      <c r="ABK10133" s="60"/>
      <c r="ABL10133" s="60"/>
      <c r="ABM10133" s="60"/>
      <c r="ABN10133" s="60"/>
      <c r="ABO10133" s="60"/>
      <c r="ABP10133" s="60"/>
      <c r="ABQ10133" s="60"/>
      <c r="ABR10133" s="60">
        <v>0.95392374515054601</v>
      </c>
      <c r="ABS10133" s="60"/>
      <c r="ABT10133" s="60"/>
      <c r="ABU10133" s="60"/>
      <c r="ABV10133" s="60"/>
      <c r="ABW10133" s="60"/>
      <c r="ABX10133" s="60"/>
    </row>
    <row r="10134" spans="727:752" x14ac:dyDescent="0.25">
      <c r="AAY10134" s="60"/>
      <c r="AAZ10134" s="60"/>
      <c r="ABA10134" s="60"/>
      <c r="ABB10134" s="60"/>
      <c r="ABC10134" s="60"/>
      <c r="ABD10134" s="60"/>
      <c r="ABE10134" s="60"/>
      <c r="ABF10134" s="60"/>
      <c r="ABG10134" s="60"/>
      <c r="ABH10134" s="60"/>
      <c r="ABI10134" s="60"/>
      <c r="ABJ10134" s="60"/>
      <c r="ABK10134" s="60"/>
      <c r="ABL10134" s="60"/>
      <c r="ABM10134" s="60"/>
      <c r="ABN10134" s="60"/>
      <c r="ABO10134" s="60"/>
      <c r="ABP10134" s="60"/>
      <c r="ABQ10134" s="60"/>
      <c r="ABR10134" s="60">
        <v>0.95389569014471498</v>
      </c>
      <c r="ABS10134" s="60"/>
      <c r="ABT10134" s="60"/>
      <c r="ABU10134" s="60"/>
      <c r="ABV10134" s="60"/>
      <c r="ABW10134" s="60"/>
      <c r="ABX10134" s="60"/>
    </row>
    <row r="10135" spans="727:752" x14ac:dyDescent="0.25">
      <c r="AAY10135" s="60"/>
      <c r="AAZ10135" s="60"/>
      <c r="ABA10135" s="60"/>
      <c r="ABB10135" s="60"/>
      <c r="ABC10135" s="60"/>
      <c r="ABD10135" s="60"/>
      <c r="ABE10135" s="60"/>
      <c r="ABF10135" s="60"/>
      <c r="ABG10135" s="60"/>
      <c r="ABH10135" s="60"/>
      <c r="ABI10135" s="60"/>
      <c r="ABJ10135" s="60"/>
      <c r="ABK10135" s="60"/>
      <c r="ABL10135" s="60"/>
      <c r="ABM10135" s="60"/>
      <c r="ABN10135" s="60"/>
      <c r="ABO10135" s="60"/>
      <c r="ABP10135" s="60"/>
      <c r="ABQ10135" s="60"/>
      <c r="ABR10135" s="60">
        <v>0.95388756216977</v>
      </c>
      <c r="ABS10135" s="60"/>
      <c r="ABT10135" s="60"/>
      <c r="ABU10135" s="60"/>
      <c r="ABV10135" s="60"/>
      <c r="ABW10135" s="60"/>
      <c r="ABX10135" s="60"/>
    </row>
    <row r="10136" spans="727:752" x14ac:dyDescent="0.25">
      <c r="AAY10136" s="60"/>
      <c r="AAZ10136" s="60"/>
      <c r="ABA10136" s="60"/>
      <c r="ABB10136" s="60"/>
      <c r="ABC10136" s="60"/>
      <c r="ABD10136" s="60"/>
      <c r="ABE10136" s="60"/>
      <c r="ABF10136" s="60"/>
      <c r="ABG10136" s="60"/>
      <c r="ABH10136" s="60"/>
      <c r="ABI10136" s="60"/>
      <c r="ABJ10136" s="60"/>
      <c r="ABK10136" s="60"/>
      <c r="ABL10136" s="60"/>
      <c r="ABM10136" s="60"/>
      <c r="ABN10136" s="60"/>
      <c r="ABO10136" s="60"/>
      <c r="ABP10136" s="60"/>
      <c r="ABQ10136" s="60"/>
      <c r="ABR10136" s="60">
        <v>0.95388246474863303</v>
      </c>
      <c r="ABS10136" s="60"/>
      <c r="ABT10136" s="60"/>
      <c r="ABU10136" s="60"/>
      <c r="ABV10136" s="60"/>
      <c r="ABW10136" s="60"/>
      <c r="ABX10136" s="60"/>
    </row>
    <row r="10137" spans="727:752" x14ac:dyDescent="0.25">
      <c r="AAY10137" s="60"/>
      <c r="AAZ10137" s="60"/>
      <c r="ABA10137" s="60"/>
      <c r="ABB10137" s="60"/>
      <c r="ABC10137" s="60"/>
      <c r="ABD10137" s="60"/>
      <c r="ABE10137" s="60"/>
      <c r="ABF10137" s="60"/>
      <c r="ABG10137" s="60"/>
      <c r="ABH10137" s="60"/>
      <c r="ABI10137" s="60"/>
      <c r="ABJ10137" s="60"/>
      <c r="ABK10137" s="60"/>
      <c r="ABL10137" s="60"/>
      <c r="ABM10137" s="60"/>
      <c r="ABN10137" s="60"/>
      <c r="ABO10137" s="60"/>
      <c r="ABP10137" s="60"/>
      <c r="ABQ10137" s="60"/>
      <c r="ABR10137" s="60">
        <v>0.95388103693209603</v>
      </c>
      <c r="ABS10137" s="60"/>
      <c r="ABT10137" s="60"/>
      <c r="ABU10137" s="60"/>
      <c r="ABV10137" s="60"/>
      <c r="ABW10137" s="60"/>
      <c r="ABX10137" s="60"/>
    </row>
    <row r="10138" spans="727:752" x14ac:dyDescent="0.25">
      <c r="AAY10138" s="60"/>
      <c r="AAZ10138" s="60"/>
      <c r="ABA10138" s="60"/>
      <c r="ABB10138" s="60"/>
      <c r="ABC10138" s="60"/>
      <c r="ABD10138" s="60"/>
      <c r="ABE10138" s="60"/>
      <c r="ABF10138" s="60"/>
      <c r="ABG10138" s="60"/>
      <c r="ABH10138" s="60"/>
      <c r="ABI10138" s="60"/>
      <c r="ABJ10138" s="60"/>
      <c r="ABK10138" s="60"/>
      <c r="ABL10138" s="60"/>
      <c r="ABM10138" s="60"/>
      <c r="ABN10138" s="60"/>
      <c r="ABO10138" s="60"/>
      <c r="ABP10138" s="60"/>
      <c r="ABQ10138" s="60"/>
      <c r="ABR10138" s="60">
        <v>0.95387995397659198</v>
      </c>
      <c r="ABS10138" s="60"/>
      <c r="ABT10138" s="60"/>
      <c r="ABU10138" s="60"/>
      <c r="ABV10138" s="60"/>
      <c r="ABW10138" s="60"/>
      <c r="ABX10138" s="60"/>
    </row>
    <row r="10139" spans="727:752" x14ac:dyDescent="0.25">
      <c r="AAY10139" s="60"/>
      <c r="AAZ10139" s="60"/>
      <c r="ABA10139" s="60"/>
      <c r="ABB10139" s="60"/>
      <c r="ABC10139" s="60"/>
      <c r="ABD10139" s="60"/>
      <c r="ABE10139" s="60"/>
      <c r="ABF10139" s="60"/>
      <c r="ABG10139" s="60"/>
      <c r="ABH10139" s="60"/>
      <c r="ABI10139" s="60"/>
      <c r="ABJ10139" s="60"/>
      <c r="ABK10139" s="60"/>
      <c r="ABL10139" s="60"/>
      <c r="ABM10139" s="60"/>
      <c r="ABN10139" s="60"/>
      <c r="ABO10139" s="60"/>
      <c r="ABP10139" s="60"/>
      <c r="ABQ10139" s="60"/>
      <c r="ABR10139" s="60">
        <v>0.95387501375637096</v>
      </c>
      <c r="ABS10139" s="60"/>
      <c r="ABT10139" s="60"/>
      <c r="ABU10139" s="60"/>
      <c r="ABV10139" s="60"/>
      <c r="ABW10139" s="60"/>
      <c r="ABX10139" s="60"/>
    </row>
    <row r="10140" spans="727:752" x14ac:dyDescent="0.25">
      <c r="AAY10140" s="60"/>
      <c r="AAZ10140" s="60"/>
      <c r="ABA10140" s="60"/>
      <c r="ABB10140" s="60"/>
      <c r="ABC10140" s="60"/>
      <c r="ABD10140" s="60"/>
      <c r="ABE10140" s="60"/>
      <c r="ABF10140" s="60"/>
      <c r="ABG10140" s="60"/>
      <c r="ABH10140" s="60"/>
      <c r="ABI10140" s="60"/>
      <c r="ABJ10140" s="60"/>
      <c r="ABK10140" s="60"/>
      <c r="ABL10140" s="60"/>
      <c r="ABM10140" s="60"/>
      <c r="ABN10140" s="60"/>
      <c r="ABO10140" s="60"/>
      <c r="ABP10140" s="60"/>
      <c r="ABQ10140" s="60"/>
      <c r="ABR10140" s="60">
        <v>0.95386894644370102</v>
      </c>
      <c r="ABS10140" s="60"/>
      <c r="ABT10140" s="60"/>
      <c r="ABU10140" s="60"/>
      <c r="ABV10140" s="60"/>
      <c r="ABW10140" s="60"/>
      <c r="ABX10140" s="60"/>
    </row>
    <row r="10141" spans="727:752" x14ac:dyDescent="0.25">
      <c r="AAY10141" s="60"/>
      <c r="AAZ10141" s="60"/>
      <c r="ABA10141" s="60"/>
      <c r="ABB10141" s="60"/>
      <c r="ABC10141" s="60"/>
      <c r="ABD10141" s="60"/>
      <c r="ABE10141" s="60"/>
      <c r="ABF10141" s="60"/>
      <c r="ABG10141" s="60"/>
      <c r="ABH10141" s="60"/>
      <c r="ABI10141" s="60"/>
      <c r="ABJ10141" s="60"/>
      <c r="ABK10141" s="60"/>
      <c r="ABL10141" s="60"/>
      <c r="ABM10141" s="60"/>
      <c r="ABN10141" s="60"/>
      <c r="ABO10141" s="60"/>
      <c r="ABP10141" s="60"/>
      <c r="ABQ10141" s="60"/>
      <c r="ABR10141" s="60">
        <v>0.95386448967975201</v>
      </c>
      <c r="ABS10141" s="60"/>
      <c r="ABT10141" s="60"/>
      <c r="ABU10141" s="60"/>
      <c r="ABV10141" s="60"/>
      <c r="ABW10141" s="60"/>
      <c r="ABX10141" s="60"/>
    </row>
    <row r="10142" spans="727:752" x14ac:dyDescent="0.25">
      <c r="AAY10142" s="60"/>
      <c r="AAZ10142" s="60"/>
      <c r="ABA10142" s="60"/>
      <c r="ABB10142" s="60"/>
      <c r="ABC10142" s="60"/>
      <c r="ABD10142" s="60"/>
      <c r="ABE10142" s="60"/>
      <c r="ABF10142" s="60"/>
      <c r="ABG10142" s="60"/>
      <c r="ABH10142" s="60"/>
      <c r="ABI10142" s="60"/>
      <c r="ABJ10142" s="60"/>
      <c r="ABK10142" s="60"/>
      <c r="ABL10142" s="60"/>
      <c r="ABM10142" s="60"/>
      <c r="ABN10142" s="60"/>
      <c r="ABO10142" s="60"/>
      <c r="ABP10142" s="60"/>
      <c r="ABQ10142" s="60"/>
      <c r="ABR10142" s="60">
        <v>0.95383460503996298</v>
      </c>
      <c r="ABS10142" s="60"/>
      <c r="ABT10142" s="60"/>
      <c r="ABU10142" s="60"/>
      <c r="ABV10142" s="60"/>
      <c r="ABW10142" s="60"/>
      <c r="ABX10142" s="60"/>
    </row>
    <row r="10143" spans="727:752" x14ac:dyDescent="0.25">
      <c r="AAY10143" s="60"/>
      <c r="AAZ10143" s="60"/>
      <c r="ABA10143" s="60"/>
      <c r="ABB10143" s="60"/>
      <c r="ABC10143" s="60"/>
      <c r="ABD10143" s="60"/>
      <c r="ABE10143" s="60"/>
      <c r="ABF10143" s="60"/>
      <c r="ABG10143" s="60"/>
      <c r="ABH10143" s="60"/>
      <c r="ABI10143" s="60"/>
      <c r="ABJ10143" s="60"/>
      <c r="ABK10143" s="60"/>
      <c r="ABL10143" s="60"/>
      <c r="ABM10143" s="60"/>
      <c r="ABN10143" s="60"/>
      <c r="ABO10143" s="60"/>
      <c r="ABP10143" s="60"/>
      <c r="ABQ10143" s="60"/>
      <c r="ABR10143" s="60">
        <v>0.95381594450326401</v>
      </c>
      <c r="ABS10143" s="60"/>
      <c r="ABT10143" s="60"/>
      <c r="ABU10143" s="60"/>
      <c r="ABV10143" s="60"/>
      <c r="ABW10143" s="60"/>
      <c r="ABX10143" s="60"/>
    </row>
    <row r="10144" spans="727:752" x14ac:dyDescent="0.25">
      <c r="AAY10144" s="60"/>
      <c r="AAZ10144" s="60"/>
      <c r="ABA10144" s="60"/>
      <c r="ABB10144" s="60"/>
      <c r="ABC10144" s="60"/>
      <c r="ABD10144" s="60"/>
      <c r="ABE10144" s="60"/>
      <c r="ABF10144" s="60"/>
      <c r="ABG10144" s="60"/>
      <c r="ABH10144" s="60"/>
      <c r="ABI10144" s="60"/>
      <c r="ABJ10144" s="60"/>
      <c r="ABK10144" s="60"/>
      <c r="ABL10144" s="60"/>
      <c r="ABM10144" s="60"/>
      <c r="ABN10144" s="60"/>
      <c r="ABO10144" s="60"/>
      <c r="ABP10144" s="60"/>
      <c r="ABQ10144" s="60"/>
      <c r="ABR10144" s="60">
        <v>0.95379191701608301</v>
      </c>
      <c r="ABS10144" s="60"/>
      <c r="ABT10144" s="60"/>
      <c r="ABU10144" s="60"/>
      <c r="ABV10144" s="60"/>
      <c r="ABW10144" s="60"/>
      <c r="ABX10144" s="60"/>
    </row>
    <row r="10145" spans="727:752" x14ac:dyDescent="0.25">
      <c r="AAY10145" s="60"/>
      <c r="AAZ10145" s="60"/>
      <c r="ABA10145" s="60"/>
      <c r="ABB10145" s="60"/>
      <c r="ABC10145" s="60"/>
      <c r="ABD10145" s="60"/>
      <c r="ABE10145" s="60"/>
      <c r="ABF10145" s="60"/>
      <c r="ABG10145" s="60"/>
      <c r="ABH10145" s="60"/>
      <c r="ABI10145" s="60"/>
      <c r="ABJ10145" s="60"/>
      <c r="ABK10145" s="60"/>
      <c r="ABL10145" s="60"/>
      <c r="ABM10145" s="60"/>
      <c r="ABN10145" s="60"/>
      <c r="ABO10145" s="60"/>
      <c r="ABP10145" s="60"/>
      <c r="ABQ10145" s="60"/>
      <c r="ABR10145" s="60">
        <v>0.95378954523662496</v>
      </c>
      <c r="ABS10145" s="60"/>
      <c r="ABT10145" s="60"/>
      <c r="ABU10145" s="60"/>
      <c r="ABV10145" s="60"/>
      <c r="ABW10145" s="60"/>
      <c r="ABX10145" s="60"/>
    </row>
    <row r="10146" spans="727:752" x14ac:dyDescent="0.25">
      <c r="AAY10146" s="60"/>
      <c r="AAZ10146" s="60"/>
      <c r="ABA10146" s="60"/>
      <c r="ABB10146" s="60"/>
      <c r="ABC10146" s="60"/>
      <c r="ABD10146" s="60"/>
      <c r="ABE10146" s="60"/>
      <c r="ABF10146" s="60"/>
      <c r="ABG10146" s="60"/>
      <c r="ABH10146" s="60"/>
      <c r="ABI10146" s="60"/>
      <c r="ABJ10146" s="60"/>
      <c r="ABK10146" s="60"/>
      <c r="ABL10146" s="60"/>
      <c r="ABM10146" s="60"/>
      <c r="ABN10146" s="60"/>
      <c r="ABO10146" s="60"/>
      <c r="ABP10146" s="60"/>
      <c r="ABQ10146" s="60"/>
      <c r="ABR10146" s="60">
        <v>0.95376367955727304</v>
      </c>
      <c r="ABS10146" s="60"/>
      <c r="ABT10146" s="60"/>
      <c r="ABU10146" s="60"/>
      <c r="ABV10146" s="60"/>
      <c r="ABW10146" s="60"/>
      <c r="ABX10146" s="60"/>
    </row>
    <row r="10147" spans="727:752" x14ac:dyDescent="0.25">
      <c r="AAY10147" s="60"/>
      <c r="AAZ10147" s="60"/>
      <c r="ABA10147" s="60"/>
      <c r="ABB10147" s="60"/>
      <c r="ABC10147" s="60"/>
      <c r="ABD10147" s="60"/>
      <c r="ABE10147" s="60"/>
      <c r="ABF10147" s="60"/>
      <c r="ABG10147" s="60"/>
      <c r="ABH10147" s="60"/>
      <c r="ABI10147" s="60"/>
      <c r="ABJ10147" s="60"/>
      <c r="ABK10147" s="60"/>
      <c r="ABL10147" s="60"/>
      <c r="ABM10147" s="60"/>
      <c r="ABN10147" s="60"/>
      <c r="ABO10147" s="60"/>
      <c r="ABP10147" s="60"/>
      <c r="ABQ10147" s="60"/>
      <c r="ABR10147" s="60">
        <v>0.95374048889422103</v>
      </c>
      <c r="ABS10147" s="60"/>
      <c r="ABT10147" s="60"/>
      <c r="ABU10147" s="60"/>
      <c r="ABV10147" s="60"/>
      <c r="ABW10147" s="60"/>
      <c r="ABX10147" s="60"/>
    </row>
    <row r="10148" spans="727:752" x14ac:dyDescent="0.25">
      <c r="AAY10148" s="60"/>
      <c r="AAZ10148" s="60"/>
      <c r="ABA10148" s="60"/>
      <c r="ABB10148" s="60"/>
      <c r="ABC10148" s="60"/>
      <c r="ABD10148" s="60"/>
      <c r="ABE10148" s="60"/>
      <c r="ABF10148" s="60"/>
      <c r="ABG10148" s="60"/>
      <c r="ABH10148" s="60"/>
      <c r="ABI10148" s="60"/>
      <c r="ABJ10148" s="60"/>
      <c r="ABK10148" s="60"/>
      <c r="ABL10148" s="60"/>
      <c r="ABM10148" s="60"/>
      <c r="ABN10148" s="60"/>
      <c r="ABO10148" s="60"/>
      <c r="ABP10148" s="60"/>
      <c r="ABQ10148" s="60"/>
      <c r="ABR10148" s="60">
        <v>0.95372631722832901</v>
      </c>
      <c r="ABS10148" s="60"/>
      <c r="ABT10148" s="60"/>
      <c r="ABU10148" s="60"/>
      <c r="ABV10148" s="60"/>
      <c r="ABW10148" s="60"/>
      <c r="ABX10148" s="60"/>
    </row>
    <row r="10149" spans="727:752" x14ac:dyDescent="0.25">
      <c r="AAY10149" s="60"/>
      <c r="AAZ10149" s="60"/>
      <c r="ABA10149" s="60"/>
      <c r="ABB10149" s="60"/>
      <c r="ABC10149" s="60"/>
      <c r="ABD10149" s="60"/>
      <c r="ABE10149" s="60"/>
      <c r="ABF10149" s="60"/>
      <c r="ABG10149" s="60"/>
      <c r="ABH10149" s="60"/>
      <c r="ABI10149" s="60"/>
      <c r="ABJ10149" s="60"/>
      <c r="ABK10149" s="60"/>
      <c r="ABL10149" s="60"/>
      <c r="ABM10149" s="60"/>
      <c r="ABN10149" s="60"/>
      <c r="ABO10149" s="60"/>
      <c r="ABP10149" s="60"/>
      <c r="ABQ10149" s="60"/>
      <c r="ABR10149" s="60">
        <v>0.95370974219889304</v>
      </c>
      <c r="ABS10149" s="60"/>
      <c r="ABT10149" s="60"/>
      <c r="ABU10149" s="60"/>
      <c r="ABV10149" s="60"/>
      <c r="ABW10149" s="60"/>
      <c r="ABX10149" s="60"/>
    </row>
    <row r="10150" spans="727:752" x14ac:dyDescent="0.25">
      <c r="AAY10150" s="60"/>
      <c r="AAZ10150" s="60"/>
      <c r="ABA10150" s="60"/>
      <c r="ABB10150" s="60"/>
      <c r="ABC10150" s="60"/>
      <c r="ABD10150" s="60"/>
      <c r="ABE10150" s="60"/>
      <c r="ABF10150" s="60"/>
      <c r="ABG10150" s="60"/>
      <c r="ABH10150" s="60"/>
      <c r="ABI10150" s="60"/>
      <c r="ABJ10150" s="60"/>
      <c r="ABK10150" s="60"/>
      <c r="ABL10150" s="60"/>
      <c r="ABM10150" s="60"/>
      <c r="ABN10150" s="60"/>
      <c r="ABO10150" s="60"/>
      <c r="ABP10150" s="60"/>
      <c r="ABQ10150" s="60"/>
      <c r="ABR10150" s="60">
        <v>0.95370762934943498</v>
      </c>
      <c r="ABS10150" s="60"/>
      <c r="ABT10150" s="60"/>
      <c r="ABU10150" s="60"/>
      <c r="ABV10150" s="60"/>
      <c r="ABW10150" s="60"/>
      <c r="ABX10150" s="60"/>
    </row>
    <row r="10151" spans="727:752" x14ac:dyDescent="0.25">
      <c r="AAY10151" s="60"/>
      <c r="AAZ10151" s="60"/>
      <c r="ABA10151" s="60"/>
      <c r="ABB10151" s="60"/>
      <c r="ABC10151" s="60"/>
      <c r="ABD10151" s="60"/>
      <c r="ABE10151" s="60"/>
      <c r="ABF10151" s="60"/>
      <c r="ABG10151" s="60"/>
      <c r="ABH10151" s="60"/>
      <c r="ABI10151" s="60"/>
      <c r="ABJ10151" s="60"/>
      <c r="ABK10151" s="60"/>
      <c r="ABL10151" s="60"/>
      <c r="ABM10151" s="60"/>
      <c r="ABN10151" s="60"/>
      <c r="ABO10151" s="60"/>
      <c r="ABP10151" s="60"/>
      <c r="ABQ10151" s="60"/>
      <c r="ABR10151" s="60">
        <v>0.953694079799144</v>
      </c>
      <c r="ABS10151" s="60"/>
      <c r="ABT10151" s="60"/>
      <c r="ABU10151" s="60"/>
      <c r="ABV10151" s="60"/>
      <c r="ABW10151" s="60"/>
      <c r="ABX10151" s="60"/>
    </row>
    <row r="10152" spans="727:752" x14ac:dyDescent="0.25">
      <c r="AAY10152" s="60"/>
      <c r="AAZ10152" s="60"/>
      <c r="ABA10152" s="60"/>
      <c r="ABB10152" s="60"/>
      <c r="ABC10152" s="60"/>
      <c r="ABD10152" s="60"/>
      <c r="ABE10152" s="60"/>
      <c r="ABF10152" s="60"/>
      <c r="ABG10152" s="60"/>
      <c r="ABH10152" s="60"/>
      <c r="ABI10152" s="60"/>
      <c r="ABJ10152" s="60"/>
      <c r="ABK10152" s="60"/>
      <c r="ABL10152" s="60"/>
      <c r="ABM10152" s="60"/>
      <c r="ABN10152" s="60"/>
      <c r="ABO10152" s="60"/>
      <c r="ABP10152" s="60"/>
      <c r="ABQ10152" s="60"/>
      <c r="ABR10152" s="60">
        <v>0.95365903427661303</v>
      </c>
      <c r="ABS10152" s="60"/>
      <c r="ABT10152" s="60"/>
      <c r="ABU10152" s="60"/>
      <c r="ABV10152" s="60"/>
      <c r="ABW10152" s="60"/>
      <c r="ABX10152" s="60"/>
    </row>
    <row r="10153" spans="727:752" x14ac:dyDescent="0.25">
      <c r="AAY10153" s="60"/>
      <c r="AAZ10153" s="60"/>
      <c r="ABA10153" s="60"/>
      <c r="ABB10153" s="60"/>
      <c r="ABC10153" s="60"/>
      <c r="ABD10153" s="60"/>
      <c r="ABE10153" s="60"/>
      <c r="ABF10153" s="60"/>
      <c r="ABG10153" s="60"/>
      <c r="ABH10153" s="60"/>
      <c r="ABI10153" s="60"/>
      <c r="ABJ10153" s="60"/>
      <c r="ABK10153" s="60"/>
      <c r="ABL10153" s="60"/>
      <c r="ABM10153" s="60"/>
      <c r="ABN10153" s="60"/>
      <c r="ABO10153" s="60"/>
      <c r="ABP10153" s="60"/>
      <c r="ABQ10153" s="60"/>
      <c r="ABR10153" s="60">
        <v>0.95365625579204505</v>
      </c>
      <c r="ABS10153" s="60"/>
      <c r="ABT10153" s="60"/>
      <c r="ABU10153" s="60"/>
      <c r="ABV10153" s="60"/>
      <c r="ABW10153" s="60"/>
      <c r="ABX10153" s="60"/>
    </row>
    <row r="10154" spans="727:752" x14ac:dyDescent="0.25">
      <c r="AAY10154" s="60"/>
      <c r="AAZ10154" s="60"/>
      <c r="ABA10154" s="60"/>
      <c r="ABB10154" s="60"/>
      <c r="ABC10154" s="60"/>
      <c r="ABD10154" s="60"/>
      <c r="ABE10154" s="60"/>
      <c r="ABF10154" s="60"/>
      <c r="ABG10154" s="60"/>
      <c r="ABH10154" s="60"/>
      <c r="ABI10154" s="60"/>
      <c r="ABJ10154" s="60"/>
      <c r="ABK10154" s="60"/>
      <c r="ABL10154" s="60"/>
      <c r="ABM10154" s="60"/>
      <c r="ABN10154" s="60"/>
      <c r="ABO10154" s="60"/>
      <c r="ABP10154" s="60"/>
      <c r="ABQ10154" s="60"/>
      <c r="ABR10154" s="60">
        <v>0.95365443381770898</v>
      </c>
      <c r="ABS10154" s="60"/>
      <c r="ABT10154" s="60"/>
      <c r="ABU10154" s="60"/>
      <c r="ABV10154" s="60"/>
      <c r="ABW10154" s="60"/>
      <c r="ABX10154" s="60"/>
    </row>
    <row r="10155" spans="727:752" x14ac:dyDescent="0.25">
      <c r="AAY10155" s="60"/>
      <c r="AAZ10155" s="60"/>
      <c r="ABA10155" s="60"/>
      <c r="ABB10155" s="60"/>
      <c r="ABC10155" s="60"/>
      <c r="ABD10155" s="60"/>
      <c r="ABE10155" s="60"/>
      <c r="ABF10155" s="60"/>
      <c r="ABG10155" s="60"/>
      <c r="ABH10155" s="60"/>
      <c r="ABI10155" s="60"/>
      <c r="ABJ10155" s="60"/>
      <c r="ABK10155" s="60"/>
      <c r="ABL10155" s="60"/>
      <c r="ABM10155" s="60"/>
      <c r="ABN10155" s="60"/>
      <c r="ABO10155" s="60"/>
      <c r="ABP10155" s="60"/>
      <c r="ABQ10155" s="60"/>
      <c r="ABR10155" s="60">
        <v>0.95363825922071099</v>
      </c>
      <c r="ABS10155" s="60"/>
      <c r="ABT10155" s="60"/>
      <c r="ABU10155" s="60"/>
      <c r="ABV10155" s="60"/>
      <c r="ABW10155" s="60"/>
      <c r="ABX10155" s="60"/>
    </row>
    <row r="10156" spans="727:752" x14ac:dyDescent="0.25">
      <c r="AAY10156" s="60"/>
      <c r="AAZ10156" s="60"/>
      <c r="ABA10156" s="60"/>
      <c r="ABB10156" s="60"/>
      <c r="ABC10156" s="60"/>
      <c r="ABD10156" s="60"/>
      <c r="ABE10156" s="60"/>
      <c r="ABF10156" s="60"/>
      <c r="ABG10156" s="60"/>
      <c r="ABH10156" s="60"/>
      <c r="ABI10156" s="60"/>
      <c r="ABJ10156" s="60"/>
      <c r="ABK10156" s="60"/>
      <c r="ABL10156" s="60"/>
      <c r="ABM10156" s="60"/>
      <c r="ABN10156" s="60"/>
      <c r="ABO10156" s="60"/>
      <c r="ABP10156" s="60"/>
      <c r="ABQ10156" s="60"/>
      <c r="ABR10156" s="60">
        <v>0.95362488865265804</v>
      </c>
      <c r="ABS10156" s="60"/>
      <c r="ABT10156" s="60"/>
      <c r="ABU10156" s="60"/>
      <c r="ABV10156" s="60"/>
      <c r="ABW10156" s="60"/>
      <c r="ABX10156" s="60"/>
    </row>
    <row r="10157" spans="727:752" x14ac:dyDescent="0.25">
      <c r="AAY10157" s="60"/>
      <c r="AAZ10157" s="60"/>
      <c r="ABA10157" s="60"/>
      <c r="ABB10157" s="60"/>
      <c r="ABC10157" s="60"/>
      <c r="ABD10157" s="60"/>
      <c r="ABE10157" s="60"/>
      <c r="ABF10157" s="60"/>
      <c r="ABG10157" s="60"/>
      <c r="ABH10157" s="60"/>
      <c r="ABI10157" s="60"/>
      <c r="ABJ10157" s="60"/>
      <c r="ABK10157" s="60"/>
      <c r="ABL10157" s="60"/>
      <c r="ABM10157" s="60"/>
      <c r="ABN10157" s="60"/>
      <c r="ABO10157" s="60"/>
      <c r="ABP10157" s="60"/>
      <c r="ABQ10157" s="60"/>
      <c r="ABR10157" s="60">
        <v>0.95362051462118802</v>
      </c>
      <c r="ABS10157" s="60"/>
      <c r="ABT10157" s="60"/>
      <c r="ABU10157" s="60"/>
      <c r="ABV10157" s="60"/>
      <c r="ABW10157" s="60"/>
      <c r="ABX10157" s="60"/>
    </row>
    <row r="10158" spans="727:752" x14ac:dyDescent="0.25">
      <c r="AAY10158" s="60"/>
      <c r="AAZ10158" s="60"/>
      <c r="ABA10158" s="60"/>
      <c r="ABB10158" s="60"/>
      <c r="ABC10158" s="60"/>
      <c r="ABD10158" s="60"/>
      <c r="ABE10158" s="60"/>
      <c r="ABF10158" s="60"/>
      <c r="ABG10158" s="60"/>
      <c r="ABH10158" s="60"/>
      <c r="ABI10158" s="60"/>
      <c r="ABJ10158" s="60"/>
      <c r="ABK10158" s="60"/>
      <c r="ABL10158" s="60"/>
      <c r="ABM10158" s="60"/>
      <c r="ABN10158" s="60"/>
      <c r="ABO10158" s="60"/>
      <c r="ABP10158" s="60"/>
      <c r="ABQ10158" s="60"/>
      <c r="ABR10158" s="60">
        <v>0.95361612338803203</v>
      </c>
      <c r="ABS10158" s="60"/>
      <c r="ABT10158" s="60"/>
      <c r="ABU10158" s="60"/>
      <c r="ABV10158" s="60"/>
      <c r="ABW10158" s="60"/>
      <c r="ABX10158" s="60"/>
    </row>
    <row r="10159" spans="727:752" x14ac:dyDescent="0.25">
      <c r="AAY10159" s="60"/>
      <c r="AAZ10159" s="60"/>
      <c r="ABA10159" s="60"/>
      <c r="ABB10159" s="60"/>
      <c r="ABC10159" s="60"/>
      <c r="ABD10159" s="60"/>
      <c r="ABE10159" s="60"/>
      <c r="ABF10159" s="60"/>
      <c r="ABG10159" s="60"/>
      <c r="ABH10159" s="60"/>
      <c r="ABI10159" s="60"/>
      <c r="ABJ10159" s="60"/>
      <c r="ABK10159" s="60"/>
      <c r="ABL10159" s="60"/>
      <c r="ABM10159" s="60"/>
      <c r="ABN10159" s="60"/>
      <c r="ABO10159" s="60"/>
      <c r="ABP10159" s="60"/>
      <c r="ABQ10159" s="60"/>
      <c r="ABR10159" s="60">
        <v>0.95361263413167496</v>
      </c>
      <c r="ABS10159" s="60"/>
      <c r="ABT10159" s="60"/>
      <c r="ABU10159" s="60"/>
      <c r="ABV10159" s="60"/>
      <c r="ABW10159" s="60"/>
      <c r="ABX10159" s="60"/>
    </row>
    <row r="10160" spans="727:752" x14ac:dyDescent="0.25">
      <c r="AAY10160" s="60"/>
      <c r="AAZ10160" s="60"/>
      <c r="ABA10160" s="60"/>
      <c r="ABB10160" s="60"/>
      <c r="ABC10160" s="60"/>
      <c r="ABD10160" s="60"/>
      <c r="ABE10160" s="60"/>
      <c r="ABF10160" s="60"/>
      <c r="ABG10160" s="60"/>
      <c r="ABH10160" s="60"/>
      <c r="ABI10160" s="60"/>
      <c r="ABJ10160" s="60"/>
      <c r="ABK10160" s="60"/>
      <c r="ABL10160" s="60"/>
      <c r="ABM10160" s="60"/>
      <c r="ABN10160" s="60"/>
      <c r="ABO10160" s="60"/>
      <c r="ABP10160" s="60"/>
      <c r="ABQ10160" s="60"/>
      <c r="ABR10160" s="60">
        <v>0.95359531236365802</v>
      </c>
      <c r="ABS10160" s="60"/>
      <c r="ABT10160" s="60"/>
      <c r="ABU10160" s="60"/>
      <c r="ABV10160" s="60"/>
      <c r="ABW10160" s="60"/>
      <c r="ABX10160" s="60"/>
    </row>
    <row r="10161" spans="727:752" x14ac:dyDescent="0.25">
      <c r="AAY10161" s="60"/>
      <c r="AAZ10161" s="60"/>
      <c r="ABA10161" s="60"/>
      <c r="ABB10161" s="60"/>
      <c r="ABC10161" s="60"/>
      <c r="ABD10161" s="60"/>
      <c r="ABE10161" s="60"/>
      <c r="ABF10161" s="60"/>
      <c r="ABG10161" s="60"/>
      <c r="ABH10161" s="60"/>
      <c r="ABI10161" s="60"/>
      <c r="ABJ10161" s="60"/>
      <c r="ABK10161" s="60"/>
      <c r="ABL10161" s="60"/>
      <c r="ABM10161" s="60"/>
      <c r="ABN10161" s="60"/>
      <c r="ABO10161" s="60"/>
      <c r="ABP10161" s="60"/>
      <c r="ABQ10161" s="60"/>
      <c r="ABR10161" s="60">
        <v>0.95359194387135804</v>
      </c>
      <c r="ABS10161" s="60"/>
      <c r="ABT10161" s="60"/>
      <c r="ABU10161" s="60"/>
      <c r="ABV10161" s="60"/>
      <c r="ABW10161" s="60"/>
      <c r="ABX10161" s="60"/>
    </row>
    <row r="10162" spans="727:752" x14ac:dyDescent="0.25">
      <c r="AAY10162" s="60"/>
      <c r="AAZ10162" s="60"/>
      <c r="ABA10162" s="60"/>
      <c r="ABB10162" s="60"/>
      <c r="ABC10162" s="60"/>
      <c r="ABD10162" s="60"/>
      <c r="ABE10162" s="60"/>
      <c r="ABF10162" s="60"/>
      <c r="ABG10162" s="60"/>
      <c r="ABH10162" s="60"/>
      <c r="ABI10162" s="60"/>
      <c r="ABJ10162" s="60"/>
      <c r="ABK10162" s="60"/>
      <c r="ABL10162" s="60"/>
      <c r="ABM10162" s="60"/>
      <c r="ABN10162" s="60"/>
      <c r="ABO10162" s="60"/>
      <c r="ABP10162" s="60"/>
      <c r="ABQ10162" s="60"/>
      <c r="ABR10162" s="60">
        <v>0.953591641318141</v>
      </c>
      <c r="ABS10162" s="60"/>
      <c r="ABT10162" s="60"/>
      <c r="ABU10162" s="60"/>
      <c r="ABV10162" s="60"/>
      <c r="ABW10162" s="60"/>
      <c r="ABX10162" s="60"/>
    </row>
    <row r="10163" spans="727:752" x14ac:dyDescent="0.25">
      <c r="AAY10163" s="60"/>
      <c r="AAZ10163" s="60"/>
      <c r="ABA10163" s="60"/>
      <c r="ABB10163" s="60"/>
      <c r="ABC10163" s="60"/>
      <c r="ABD10163" s="60"/>
      <c r="ABE10163" s="60"/>
      <c r="ABF10163" s="60"/>
      <c r="ABG10163" s="60"/>
      <c r="ABH10163" s="60"/>
      <c r="ABI10163" s="60"/>
      <c r="ABJ10163" s="60"/>
      <c r="ABK10163" s="60"/>
      <c r="ABL10163" s="60"/>
      <c r="ABM10163" s="60"/>
      <c r="ABN10163" s="60"/>
      <c r="ABO10163" s="60"/>
      <c r="ABP10163" s="60"/>
      <c r="ABQ10163" s="60"/>
      <c r="ABR10163" s="60">
        <v>0.95356743988986603</v>
      </c>
      <c r="ABS10163" s="60"/>
      <c r="ABT10163" s="60"/>
      <c r="ABU10163" s="60"/>
      <c r="ABV10163" s="60"/>
      <c r="ABW10163" s="60"/>
      <c r="ABX10163" s="60"/>
    </row>
    <row r="10164" spans="727:752" x14ac:dyDescent="0.25">
      <c r="AAY10164" s="60"/>
      <c r="AAZ10164" s="60"/>
      <c r="ABA10164" s="60"/>
      <c r="ABB10164" s="60"/>
      <c r="ABC10164" s="60"/>
      <c r="ABD10164" s="60"/>
      <c r="ABE10164" s="60"/>
      <c r="ABF10164" s="60"/>
      <c r="ABG10164" s="60"/>
      <c r="ABH10164" s="60"/>
      <c r="ABI10164" s="60"/>
      <c r="ABJ10164" s="60"/>
      <c r="ABK10164" s="60"/>
      <c r="ABL10164" s="60"/>
      <c r="ABM10164" s="60"/>
      <c r="ABN10164" s="60"/>
      <c r="ABO10164" s="60"/>
      <c r="ABP10164" s="60"/>
      <c r="ABQ10164" s="60"/>
      <c r="ABR10164" s="60">
        <v>0.95356625015174701</v>
      </c>
      <c r="ABS10164" s="60"/>
      <c r="ABT10164" s="60"/>
      <c r="ABU10164" s="60"/>
      <c r="ABV10164" s="60"/>
      <c r="ABW10164" s="60"/>
      <c r="ABX10164" s="60"/>
    </row>
    <row r="10165" spans="727:752" x14ac:dyDescent="0.25">
      <c r="AAY10165" s="60"/>
      <c r="AAZ10165" s="60"/>
      <c r="ABA10165" s="60"/>
      <c r="ABB10165" s="60"/>
      <c r="ABC10165" s="60"/>
      <c r="ABD10165" s="60"/>
      <c r="ABE10165" s="60"/>
      <c r="ABF10165" s="60"/>
      <c r="ABG10165" s="60"/>
      <c r="ABH10165" s="60"/>
      <c r="ABI10165" s="60"/>
      <c r="ABJ10165" s="60"/>
      <c r="ABK10165" s="60"/>
      <c r="ABL10165" s="60"/>
      <c r="ABM10165" s="60"/>
      <c r="ABN10165" s="60"/>
      <c r="ABO10165" s="60"/>
      <c r="ABP10165" s="60"/>
      <c r="ABQ10165" s="60"/>
      <c r="ABR10165" s="60">
        <v>0.95356397461727305</v>
      </c>
      <c r="ABS10165" s="60"/>
      <c r="ABT10165" s="60"/>
      <c r="ABU10165" s="60"/>
      <c r="ABV10165" s="60"/>
      <c r="ABW10165" s="60"/>
      <c r="ABX10165" s="60"/>
    </row>
    <row r="10166" spans="727:752" x14ac:dyDescent="0.25">
      <c r="AAY10166" s="60"/>
      <c r="AAZ10166" s="60"/>
      <c r="ABA10166" s="60"/>
      <c r="ABB10166" s="60"/>
      <c r="ABC10166" s="60"/>
      <c r="ABD10166" s="60"/>
      <c r="ABE10166" s="60"/>
      <c r="ABF10166" s="60"/>
      <c r="ABG10166" s="60"/>
      <c r="ABH10166" s="60"/>
      <c r="ABI10166" s="60"/>
      <c r="ABJ10166" s="60"/>
      <c r="ABK10166" s="60"/>
      <c r="ABL10166" s="60"/>
      <c r="ABM10166" s="60"/>
      <c r="ABN10166" s="60"/>
      <c r="ABO10166" s="60"/>
      <c r="ABP10166" s="60"/>
      <c r="ABQ10166" s="60"/>
      <c r="ABR10166" s="60">
        <v>0.95356327401698304</v>
      </c>
      <c r="ABS10166" s="60"/>
      <c r="ABT10166" s="60"/>
      <c r="ABU10166" s="60"/>
      <c r="ABV10166" s="60"/>
      <c r="ABW10166" s="60"/>
      <c r="ABX10166" s="60"/>
    </row>
    <row r="10167" spans="727:752" x14ac:dyDescent="0.25">
      <c r="AAY10167" s="60"/>
      <c r="AAZ10167" s="60"/>
      <c r="ABA10167" s="60"/>
      <c r="ABB10167" s="60"/>
      <c r="ABC10167" s="60"/>
      <c r="ABD10167" s="60"/>
      <c r="ABE10167" s="60"/>
      <c r="ABF10167" s="60"/>
      <c r="ABG10167" s="60"/>
      <c r="ABH10167" s="60"/>
      <c r="ABI10167" s="60"/>
      <c r="ABJ10167" s="60"/>
      <c r="ABK10167" s="60"/>
      <c r="ABL10167" s="60"/>
      <c r="ABM10167" s="60"/>
      <c r="ABN10167" s="60"/>
      <c r="ABO10167" s="60"/>
      <c r="ABP10167" s="60"/>
      <c r="ABQ10167" s="60"/>
      <c r="ABR10167" s="60">
        <v>0.95356013049698596</v>
      </c>
      <c r="ABS10167" s="60"/>
      <c r="ABT10167" s="60"/>
      <c r="ABU10167" s="60"/>
      <c r="ABV10167" s="60"/>
      <c r="ABW10167" s="60"/>
      <c r="ABX10167" s="60"/>
    </row>
    <row r="10168" spans="727:752" x14ac:dyDescent="0.25">
      <c r="AAY10168" s="60"/>
      <c r="AAZ10168" s="60"/>
      <c r="ABA10168" s="60"/>
      <c r="ABB10168" s="60"/>
      <c r="ABC10168" s="60"/>
      <c r="ABD10168" s="60"/>
      <c r="ABE10168" s="60"/>
      <c r="ABF10168" s="60"/>
      <c r="ABG10168" s="60"/>
      <c r="ABH10168" s="60"/>
      <c r="ABI10168" s="60"/>
      <c r="ABJ10168" s="60"/>
      <c r="ABK10168" s="60"/>
      <c r="ABL10168" s="60"/>
      <c r="ABM10168" s="60"/>
      <c r="ABN10168" s="60"/>
      <c r="ABO10168" s="60"/>
      <c r="ABP10168" s="60"/>
      <c r="ABQ10168" s="60"/>
      <c r="ABR10168" s="60">
        <v>0.95354662142675095</v>
      </c>
      <c r="ABS10168" s="60"/>
      <c r="ABT10168" s="60"/>
      <c r="ABU10168" s="60"/>
      <c r="ABV10168" s="60"/>
      <c r="ABW10168" s="60"/>
      <c r="ABX10168" s="60"/>
    </row>
    <row r="10169" spans="727:752" x14ac:dyDescent="0.25">
      <c r="AAY10169" s="60"/>
      <c r="AAZ10169" s="60"/>
      <c r="ABA10169" s="60"/>
      <c r="ABB10169" s="60"/>
      <c r="ABC10169" s="60"/>
      <c r="ABD10169" s="60"/>
      <c r="ABE10169" s="60"/>
      <c r="ABF10169" s="60"/>
      <c r="ABG10169" s="60"/>
      <c r="ABH10169" s="60"/>
      <c r="ABI10169" s="60"/>
      <c r="ABJ10169" s="60"/>
      <c r="ABK10169" s="60"/>
      <c r="ABL10169" s="60"/>
      <c r="ABM10169" s="60"/>
      <c r="ABN10169" s="60"/>
      <c r="ABO10169" s="60"/>
      <c r="ABP10169" s="60"/>
      <c r="ABQ10169" s="60"/>
      <c r="ABR10169" s="60">
        <v>0.95353639669259205</v>
      </c>
      <c r="ABS10169" s="60"/>
      <c r="ABT10169" s="60"/>
      <c r="ABU10169" s="60"/>
      <c r="ABV10169" s="60"/>
      <c r="ABW10169" s="60"/>
      <c r="ABX10169" s="60"/>
    </row>
    <row r="10170" spans="727:752" x14ac:dyDescent="0.25">
      <c r="AAY10170" s="60"/>
      <c r="AAZ10170" s="60"/>
      <c r="ABA10170" s="60"/>
      <c r="ABB10170" s="60"/>
      <c r="ABC10170" s="60"/>
      <c r="ABD10170" s="60"/>
      <c r="ABE10170" s="60"/>
      <c r="ABF10170" s="60"/>
      <c r="ABG10170" s="60"/>
      <c r="ABH10170" s="60"/>
      <c r="ABI10170" s="60"/>
      <c r="ABJ10170" s="60"/>
      <c r="ABK10170" s="60"/>
      <c r="ABL10170" s="60"/>
      <c r="ABM10170" s="60"/>
      <c r="ABN10170" s="60"/>
      <c r="ABO10170" s="60"/>
      <c r="ABP10170" s="60"/>
      <c r="ABQ10170" s="60"/>
      <c r="ABR10170" s="60">
        <v>0.95352518405769504</v>
      </c>
      <c r="ABS10170" s="60"/>
      <c r="ABT10170" s="60"/>
      <c r="ABU10170" s="60"/>
      <c r="ABV10170" s="60"/>
      <c r="ABW10170" s="60"/>
      <c r="ABX10170" s="60"/>
    </row>
    <row r="10171" spans="727:752" x14ac:dyDescent="0.25">
      <c r="AAY10171" s="60"/>
      <c r="AAZ10171" s="60"/>
      <c r="ABA10171" s="60"/>
      <c r="ABB10171" s="60"/>
      <c r="ABC10171" s="60"/>
      <c r="ABD10171" s="60"/>
      <c r="ABE10171" s="60"/>
      <c r="ABF10171" s="60"/>
      <c r="ABG10171" s="60"/>
      <c r="ABH10171" s="60"/>
      <c r="ABI10171" s="60"/>
      <c r="ABJ10171" s="60"/>
      <c r="ABK10171" s="60"/>
      <c r="ABL10171" s="60"/>
      <c r="ABM10171" s="60"/>
      <c r="ABN10171" s="60"/>
      <c r="ABO10171" s="60"/>
      <c r="ABP10171" s="60"/>
      <c r="ABQ10171" s="60"/>
      <c r="ABR10171" s="60">
        <v>0.95352111455828004</v>
      </c>
      <c r="ABS10171" s="60"/>
      <c r="ABT10171" s="60"/>
      <c r="ABU10171" s="60"/>
      <c r="ABV10171" s="60"/>
      <c r="ABW10171" s="60"/>
      <c r="ABX10171" s="60"/>
    </row>
    <row r="10172" spans="727:752" x14ac:dyDescent="0.25">
      <c r="AAY10172" s="60"/>
      <c r="AAZ10172" s="60"/>
      <c r="ABA10172" s="60"/>
      <c r="ABB10172" s="60"/>
      <c r="ABC10172" s="60"/>
      <c r="ABD10172" s="60"/>
      <c r="ABE10172" s="60"/>
      <c r="ABF10172" s="60"/>
      <c r="ABG10172" s="60"/>
      <c r="ABH10172" s="60"/>
      <c r="ABI10172" s="60"/>
      <c r="ABJ10172" s="60"/>
      <c r="ABK10172" s="60"/>
      <c r="ABL10172" s="60"/>
      <c r="ABM10172" s="60"/>
      <c r="ABN10172" s="60"/>
      <c r="ABO10172" s="60"/>
      <c r="ABP10172" s="60"/>
      <c r="ABQ10172" s="60"/>
      <c r="ABR10172" s="60">
        <v>0.95351047870240502</v>
      </c>
      <c r="ABS10172" s="60"/>
      <c r="ABT10172" s="60"/>
      <c r="ABU10172" s="60"/>
      <c r="ABV10172" s="60"/>
      <c r="ABW10172" s="60"/>
      <c r="ABX10172" s="60"/>
    </row>
    <row r="10173" spans="727:752" x14ac:dyDescent="0.25">
      <c r="AAY10173" s="60"/>
      <c r="AAZ10173" s="60"/>
      <c r="ABA10173" s="60"/>
      <c r="ABB10173" s="60"/>
      <c r="ABC10173" s="60"/>
      <c r="ABD10173" s="60"/>
      <c r="ABE10173" s="60"/>
      <c r="ABF10173" s="60"/>
      <c r="ABG10173" s="60"/>
      <c r="ABH10173" s="60"/>
      <c r="ABI10173" s="60"/>
      <c r="ABJ10173" s="60"/>
      <c r="ABK10173" s="60"/>
      <c r="ABL10173" s="60"/>
      <c r="ABM10173" s="60"/>
      <c r="ABN10173" s="60"/>
      <c r="ABO10173" s="60"/>
      <c r="ABP10173" s="60"/>
      <c r="ABQ10173" s="60"/>
      <c r="ABR10173" s="60">
        <v>0.95350620016088505</v>
      </c>
      <c r="ABS10173" s="60"/>
      <c r="ABT10173" s="60"/>
      <c r="ABU10173" s="60"/>
      <c r="ABV10173" s="60"/>
      <c r="ABW10173" s="60"/>
      <c r="ABX10173" s="60"/>
    </row>
    <row r="10174" spans="727:752" x14ac:dyDescent="0.25">
      <c r="AAY10174" s="60"/>
      <c r="AAZ10174" s="60"/>
      <c r="ABA10174" s="60"/>
      <c r="ABB10174" s="60"/>
      <c r="ABC10174" s="60"/>
      <c r="ABD10174" s="60"/>
      <c r="ABE10174" s="60"/>
      <c r="ABF10174" s="60"/>
      <c r="ABG10174" s="60"/>
      <c r="ABH10174" s="60"/>
      <c r="ABI10174" s="60"/>
      <c r="ABJ10174" s="60"/>
      <c r="ABK10174" s="60"/>
      <c r="ABL10174" s="60"/>
      <c r="ABM10174" s="60"/>
      <c r="ABN10174" s="60"/>
      <c r="ABO10174" s="60"/>
      <c r="ABP10174" s="60"/>
      <c r="ABQ10174" s="60"/>
      <c r="ABR10174" s="60">
        <v>0.95349608185796098</v>
      </c>
      <c r="ABS10174" s="60"/>
      <c r="ABT10174" s="60"/>
      <c r="ABU10174" s="60"/>
      <c r="ABV10174" s="60"/>
      <c r="ABW10174" s="60"/>
      <c r="ABX10174" s="60"/>
    </row>
    <row r="10175" spans="727:752" x14ac:dyDescent="0.25">
      <c r="AAY10175" s="60"/>
      <c r="AAZ10175" s="60"/>
      <c r="ABA10175" s="60"/>
      <c r="ABB10175" s="60"/>
      <c r="ABC10175" s="60"/>
      <c r="ABD10175" s="60"/>
      <c r="ABE10175" s="60"/>
      <c r="ABF10175" s="60"/>
      <c r="ABG10175" s="60"/>
      <c r="ABH10175" s="60"/>
      <c r="ABI10175" s="60"/>
      <c r="ABJ10175" s="60"/>
      <c r="ABK10175" s="60"/>
      <c r="ABL10175" s="60"/>
      <c r="ABM10175" s="60"/>
      <c r="ABN10175" s="60"/>
      <c r="ABO10175" s="60"/>
      <c r="ABP10175" s="60"/>
      <c r="ABQ10175" s="60"/>
      <c r="ABR10175" s="60">
        <v>0.95349522615471805</v>
      </c>
      <c r="ABS10175" s="60"/>
      <c r="ABT10175" s="60"/>
      <c r="ABU10175" s="60"/>
      <c r="ABV10175" s="60"/>
      <c r="ABW10175" s="60"/>
      <c r="ABX10175" s="60"/>
    </row>
    <row r="10176" spans="727:752" x14ac:dyDescent="0.25">
      <c r="AAY10176" s="60"/>
      <c r="AAZ10176" s="60"/>
      <c r="ABA10176" s="60"/>
      <c r="ABB10176" s="60"/>
      <c r="ABC10176" s="60"/>
      <c r="ABD10176" s="60"/>
      <c r="ABE10176" s="60"/>
      <c r="ABF10176" s="60"/>
      <c r="ABG10176" s="60"/>
      <c r="ABH10176" s="60"/>
      <c r="ABI10176" s="60"/>
      <c r="ABJ10176" s="60"/>
      <c r="ABK10176" s="60"/>
      <c r="ABL10176" s="60"/>
      <c r="ABM10176" s="60"/>
      <c r="ABN10176" s="60"/>
      <c r="ABO10176" s="60"/>
      <c r="ABP10176" s="60"/>
      <c r="ABQ10176" s="60"/>
      <c r="ABR10176" s="60">
        <v>0.95349166177676803</v>
      </c>
      <c r="ABS10176" s="60"/>
      <c r="ABT10176" s="60"/>
      <c r="ABU10176" s="60"/>
      <c r="ABV10176" s="60"/>
      <c r="ABW10176" s="60"/>
      <c r="ABX10176" s="60"/>
    </row>
    <row r="10177" spans="727:752" x14ac:dyDescent="0.25">
      <c r="AAY10177" s="60"/>
      <c r="AAZ10177" s="60"/>
      <c r="ABA10177" s="60"/>
      <c r="ABB10177" s="60"/>
      <c r="ABC10177" s="60"/>
      <c r="ABD10177" s="60"/>
      <c r="ABE10177" s="60"/>
      <c r="ABF10177" s="60"/>
      <c r="ABG10177" s="60"/>
      <c r="ABH10177" s="60"/>
      <c r="ABI10177" s="60"/>
      <c r="ABJ10177" s="60"/>
      <c r="ABK10177" s="60"/>
      <c r="ABL10177" s="60"/>
      <c r="ABM10177" s="60"/>
      <c r="ABN10177" s="60"/>
      <c r="ABO10177" s="60"/>
      <c r="ABP10177" s="60"/>
      <c r="ABQ10177" s="60"/>
      <c r="ABR10177" s="60">
        <v>0.95346953866848905</v>
      </c>
      <c r="ABS10177" s="60"/>
      <c r="ABT10177" s="60"/>
      <c r="ABU10177" s="60"/>
      <c r="ABV10177" s="60"/>
      <c r="ABW10177" s="60"/>
      <c r="ABX10177" s="60"/>
    </row>
    <row r="10178" spans="727:752" x14ac:dyDescent="0.25">
      <c r="AAY10178" s="60"/>
      <c r="AAZ10178" s="60"/>
      <c r="ABA10178" s="60"/>
      <c r="ABB10178" s="60"/>
      <c r="ABC10178" s="60"/>
      <c r="ABD10178" s="60"/>
      <c r="ABE10178" s="60"/>
      <c r="ABF10178" s="60"/>
      <c r="ABG10178" s="60"/>
      <c r="ABH10178" s="60"/>
      <c r="ABI10178" s="60"/>
      <c r="ABJ10178" s="60"/>
      <c r="ABK10178" s="60"/>
      <c r="ABL10178" s="60"/>
      <c r="ABM10178" s="60"/>
      <c r="ABN10178" s="60"/>
      <c r="ABO10178" s="60"/>
      <c r="ABP10178" s="60"/>
      <c r="ABQ10178" s="60"/>
      <c r="ABR10178" s="60">
        <v>0.95346668864145401</v>
      </c>
      <c r="ABS10178" s="60"/>
      <c r="ABT10178" s="60"/>
      <c r="ABU10178" s="60"/>
      <c r="ABV10178" s="60"/>
      <c r="ABW10178" s="60"/>
      <c r="ABX10178" s="60"/>
    </row>
    <row r="10179" spans="727:752" x14ac:dyDescent="0.25">
      <c r="AAY10179" s="60"/>
      <c r="AAZ10179" s="60"/>
      <c r="ABA10179" s="60"/>
      <c r="ABB10179" s="60"/>
      <c r="ABC10179" s="60"/>
      <c r="ABD10179" s="60"/>
      <c r="ABE10179" s="60"/>
      <c r="ABF10179" s="60"/>
      <c r="ABG10179" s="60"/>
      <c r="ABH10179" s="60"/>
      <c r="ABI10179" s="60"/>
      <c r="ABJ10179" s="60"/>
      <c r="ABK10179" s="60"/>
      <c r="ABL10179" s="60"/>
      <c r="ABM10179" s="60"/>
      <c r="ABN10179" s="60"/>
      <c r="ABO10179" s="60"/>
      <c r="ABP10179" s="60"/>
      <c r="ABQ10179" s="60"/>
      <c r="ABR10179" s="60">
        <v>0.95346025937434797</v>
      </c>
      <c r="ABS10179" s="60"/>
      <c r="ABT10179" s="60"/>
      <c r="ABU10179" s="60"/>
      <c r="ABV10179" s="60"/>
      <c r="ABW10179" s="60"/>
      <c r="ABX10179" s="60"/>
    </row>
    <row r="10180" spans="727:752" x14ac:dyDescent="0.25">
      <c r="AAY10180" s="60"/>
      <c r="AAZ10180" s="60"/>
      <c r="ABA10180" s="60"/>
      <c r="ABB10180" s="60"/>
      <c r="ABC10180" s="60"/>
      <c r="ABD10180" s="60"/>
      <c r="ABE10180" s="60"/>
      <c r="ABF10180" s="60"/>
      <c r="ABG10180" s="60"/>
      <c r="ABH10180" s="60"/>
      <c r="ABI10180" s="60"/>
      <c r="ABJ10180" s="60"/>
      <c r="ABK10180" s="60"/>
      <c r="ABL10180" s="60"/>
      <c r="ABM10180" s="60"/>
      <c r="ABN10180" s="60"/>
      <c r="ABO10180" s="60"/>
      <c r="ABP10180" s="60"/>
      <c r="ABQ10180" s="60"/>
      <c r="ABR10180" s="60">
        <v>0.95345170682260905</v>
      </c>
      <c r="ABS10180" s="60"/>
      <c r="ABT10180" s="60"/>
      <c r="ABU10180" s="60"/>
      <c r="ABV10180" s="60"/>
      <c r="ABW10180" s="60"/>
      <c r="ABX10180" s="60"/>
    </row>
    <row r="10181" spans="727:752" x14ac:dyDescent="0.25">
      <c r="AAY10181" s="60"/>
      <c r="AAZ10181" s="60"/>
      <c r="ABA10181" s="60"/>
      <c r="ABB10181" s="60"/>
      <c r="ABC10181" s="60"/>
      <c r="ABD10181" s="60"/>
      <c r="ABE10181" s="60"/>
      <c r="ABF10181" s="60"/>
      <c r="ABG10181" s="60"/>
      <c r="ABH10181" s="60"/>
      <c r="ABI10181" s="60"/>
      <c r="ABJ10181" s="60"/>
      <c r="ABK10181" s="60"/>
      <c r="ABL10181" s="60"/>
      <c r="ABM10181" s="60"/>
      <c r="ABN10181" s="60"/>
      <c r="ABO10181" s="60"/>
      <c r="ABP10181" s="60"/>
      <c r="ABQ10181" s="60"/>
      <c r="ABR10181" s="60">
        <v>0.95344533629327599</v>
      </c>
      <c r="ABS10181" s="60"/>
      <c r="ABT10181" s="60"/>
      <c r="ABU10181" s="60"/>
      <c r="ABV10181" s="60"/>
      <c r="ABW10181" s="60"/>
      <c r="ABX10181" s="60"/>
    </row>
    <row r="10182" spans="727:752" x14ac:dyDescent="0.25">
      <c r="AAY10182" s="60"/>
      <c r="AAZ10182" s="60"/>
      <c r="ABA10182" s="60"/>
      <c r="ABB10182" s="60"/>
      <c r="ABC10182" s="60"/>
      <c r="ABD10182" s="60"/>
      <c r="ABE10182" s="60"/>
      <c r="ABF10182" s="60"/>
      <c r="ABG10182" s="60"/>
      <c r="ABH10182" s="60"/>
      <c r="ABI10182" s="60"/>
      <c r="ABJ10182" s="60"/>
      <c r="ABK10182" s="60"/>
      <c r="ABL10182" s="60"/>
      <c r="ABM10182" s="60"/>
      <c r="ABN10182" s="60"/>
      <c r="ABO10182" s="60"/>
      <c r="ABP10182" s="60"/>
      <c r="ABQ10182" s="60"/>
      <c r="ABR10182" s="60">
        <v>0.95344227051497299</v>
      </c>
      <c r="ABS10182" s="60"/>
      <c r="ABT10182" s="60"/>
      <c r="ABU10182" s="60"/>
      <c r="ABV10182" s="60"/>
      <c r="ABW10182" s="60"/>
      <c r="ABX10182" s="60"/>
    </row>
    <row r="10183" spans="727:752" x14ac:dyDescent="0.25">
      <c r="AAY10183" s="60"/>
      <c r="AAZ10183" s="60"/>
      <c r="ABA10183" s="60"/>
      <c r="ABB10183" s="60"/>
      <c r="ABC10183" s="60"/>
      <c r="ABD10183" s="60"/>
      <c r="ABE10183" s="60"/>
      <c r="ABF10183" s="60"/>
      <c r="ABG10183" s="60"/>
      <c r="ABH10183" s="60"/>
      <c r="ABI10183" s="60"/>
      <c r="ABJ10183" s="60"/>
      <c r="ABK10183" s="60"/>
      <c r="ABL10183" s="60"/>
      <c r="ABM10183" s="60"/>
      <c r="ABN10183" s="60"/>
      <c r="ABO10183" s="60"/>
      <c r="ABP10183" s="60"/>
      <c r="ABQ10183" s="60"/>
      <c r="ABR10183" s="60">
        <v>0.95342553261869001</v>
      </c>
      <c r="ABS10183" s="60"/>
      <c r="ABT10183" s="60"/>
      <c r="ABU10183" s="60"/>
      <c r="ABV10183" s="60"/>
      <c r="ABW10183" s="60"/>
      <c r="ABX10183" s="60"/>
    </row>
    <row r="10184" spans="727:752" x14ac:dyDescent="0.25">
      <c r="AAY10184" s="60"/>
      <c r="AAZ10184" s="60"/>
      <c r="ABA10184" s="60"/>
      <c r="ABB10184" s="60"/>
      <c r="ABC10184" s="60"/>
      <c r="ABD10184" s="60"/>
      <c r="ABE10184" s="60"/>
      <c r="ABF10184" s="60"/>
      <c r="ABG10184" s="60"/>
      <c r="ABH10184" s="60"/>
      <c r="ABI10184" s="60"/>
      <c r="ABJ10184" s="60"/>
      <c r="ABK10184" s="60"/>
      <c r="ABL10184" s="60"/>
      <c r="ABM10184" s="60"/>
      <c r="ABN10184" s="60"/>
      <c r="ABO10184" s="60"/>
      <c r="ABP10184" s="60"/>
      <c r="ABQ10184" s="60"/>
      <c r="ABR10184" s="60">
        <v>0.953424146124079</v>
      </c>
      <c r="ABS10184" s="60"/>
      <c r="ABT10184" s="60"/>
      <c r="ABU10184" s="60"/>
      <c r="ABV10184" s="60"/>
      <c r="ABW10184" s="60"/>
      <c r="ABX10184" s="60"/>
    </row>
    <row r="10185" spans="727:752" x14ac:dyDescent="0.25">
      <c r="AAY10185" s="60"/>
      <c r="AAZ10185" s="60"/>
      <c r="ABA10185" s="60"/>
      <c r="ABB10185" s="60"/>
      <c r="ABC10185" s="60"/>
      <c r="ABD10185" s="60"/>
      <c r="ABE10185" s="60"/>
      <c r="ABF10185" s="60"/>
      <c r="ABG10185" s="60"/>
      <c r="ABH10185" s="60"/>
      <c r="ABI10185" s="60"/>
      <c r="ABJ10185" s="60"/>
      <c r="ABK10185" s="60"/>
      <c r="ABL10185" s="60"/>
      <c r="ABM10185" s="60"/>
      <c r="ABN10185" s="60"/>
      <c r="ABO10185" s="60"/>
      <c r="ABP10185" s="60"/>
      <c r="ABQ10185" s="60"/>
      <c r="ABR10185" s="60">
        <v>0.95340354317602904</v>
      </c>
      <c r="ABS10185" s="60"/>
      <c r="ABT10185" s="60"/>
      <c r="ABU10185" s="60"/>
      <c r="ABV10185" s="60"/>
      <c r="ABW10185" s="60"/>
      <c r="ABX10185" s="60"/>
    </row>
    <row r="10186" spans="727:752" x14ac:dyDescent="0.25">
      <c r="AAY10186" s="60"/>
      <c r="AAZ10186" s="60"/>
      <c r="ABA10186" s="60"/>
      <c r="ABB10186" s="60"/>
      <c r="ABC10186" s="60"/>
      <c r="ABD10186" s="60"/>
      <c r="ABE10186" s="60"/>
      <c r="ABF10186" s="60"/>
      <c r="ABG10186" s="60"/>
      <c r="ABH10186" s="60"/>
      <c r="ABI10186" s="60"/>
      <c r="ABJ10186" s="60"/>
      <c r="ABK10186" s="60"/>
      <c r="ABL10186" s="60"/>
      <c r="ABM10186" s="60"/>
      <c r="ABN10186" s="60"/>
      <c r="ABO10186" s="60"/>
      <c r="ABP10186" s="60"/>
      <c r="ABQ10186" s="60"/>
      <c r="ABR10186" s="60">
        <v>0.95339974770823999</v>
      </c>
      <c r="ABS10186" s="60"/>
      <c r="ABT10186" s="60"/>
      <c r="ABU10186" s="60"/>
      <c r="ABV10186" s="60"/>
      <c r="ABW10186" s="60"/>
      <c r="ABX10186" s="60"/>
    </row>
    <row r="10187" spans="727:752" x14ac:dyDescent="0.25">
      <c r="AAY10187" s="60"/>
      <c r="AAZ10187" s="60"/>
      <c r="ABA10187" s="60"/>
      <c r="ABB10187" s="60"/>
      <c r="ABC10187" s="60"/>
      <c r="ABD10187" s="60"/>
      <c r="ABE10187" s="60"/>
      <c r="ABF10187" s="60"/>
      <c r="ABG10187" s="60"/>
      <c r="ABH10187" s="60"/>
      <c r="ABI10187" s="60"/>
      <c r="ABJ10187" s="60"/>
      <c r="ABK10187" s="60"/>
      <c r="ABL10187" s="60"/>
      <c r="ABM10187" s="60"/>
      <c r="ABN10187" s="60"/>
      <c r="ABO10187" s="60"/>
      <c r="ABP10187" s="60"/>
      <c r="ABQ10187" s="60"/>
      <c r="ABR10187" s="60">
        <v>0.95339807958763001</v>
      </c>
      <c r="ABS10187" s="60"/>
      <c r="ABT10187" s="60"/>
      <c r="ABU10187" s="60"/>
      <c r="ABV10187" s="60"/>
      <c r="ABW10187" s="60"/>
      <c r="ABX10187" s="60"/>
    </row>
    <row r="10188" spans="727:752" x14ac:dyDescent="0.25">
      <c r="AAY10188" s="60"/>
      <c r="AAZ10188" s="60"/>
      <c r="ABA10188" s="60"/>
      <c r="ABB10188" s="60"/>
      <c r="ABC10188" s="60"/>
      <c r="ABD10188" s="60"/>
      <c r="ABE10188" s="60"/>
      <c r="ABF10188" s="60"/>
      <c r="ABG10188" s="60"/>
      <c r="ABH10188" s="60"/>
      <c r="ABI10188" s="60"/>
      <c r="ABJ10188" s="60"/>
      <c r="ABK10188" s="60"/>
      <c r="ABL10188" s="60"/>
      <c r="ABM10188" s="60"/>
      <c r="ABN10188" s="60"/>
      <c r="ABO10188" s="60"/>
      <c r="ABP10188" s="60"/>
      <c r="ABQ10188" s="60"/>
      <c r="ABR10188" s="60">
        <v>0.95339735143589399</v>
      </c>
      <c r="ABS10188" s="60"/>
      <c r="ABT10188" s="60"/>
      <c r="ABU10188" s="60"/>
      <c r="ABV10188" s="60"/>
      <c r="ABW10188" s="60"/>
      <c r="ABX10188" s="60"/>
    </row>
    <row r="10189" spans="727:752" x14ac:dyDescent="0.25">
      <c r="AAY10189" s="60"/>
      <c r="AAZ10189" s="60"/>
      <c r="ABA10189" s="60"/>
      <c r="ABB10189" s="60"/>
      <c r="ABC10189" s="60"/>
      <c r="ABD10189" s="60"/>
      <c r="ABE10189" s="60"/>
      <c r="ABF10189" s="60"/>
      <c r="ABG10189" s="60"/>
      <c r="ABH10189" s="60"/>
      <c r="ABI10189" s="60"/>
      <c r="ABJ10189" s="60"/>
      <c r="ABK10189" s="60"/>
      <c r="ABL10189" s="60"/>
      <c r="ABM10189" s="60"/>
      <c r="ABN10189" s="60"/>
      <c r="ABO10189" s="60"/>
      <c r="ABP10189" s="60"/>
      <c r="ABQ10189" s="60"/>
      <c r="ABR10189" s="60">
        <v>0.95339295303895699</v>
      </c>
      <c r="ABS10189" s="60"/>
      <c r="ABT10189" s="60"/>
      <c r="ABU10189" s="60"/>
      <c r="ABV10189" s="60"/>
      <c r="ABW10189" s="60"/>
      <c r="ABX10189" s="60"/>
    </row>
    <row r="10190" spans="727:752" x14ac:dyDescent="0.25">
      <c r="AAY10190" s="60"/>
      <c r="AAZ10190" s="60"/>
      <c r="ABA10190" s="60"/>
      <c r="ABB10190" s="60"/>
      <c r="ABC10190" s="60"/>
      <c r="ABD10190" s="60"/>
      <c r="ABE10190" s="60"/>
      <c r="ABF10190" s="60"/>
      <c r="ABG10190" s="60"/>
      <c r="ABH10190" s="60"/>
      <c r="ABI10190" s="60"/>
      <c r="ABJ10190" s="60"/>
      <c r="ABK10190" s="60"/>
      <c r="ABL10190" s="60"/>
      <c r="ABM10190" s="60"/>
      <c r="ABN10190" s="60"/>
      <c r="ABO10190" s="60"/>
      <c r="ABP10190" s="60"/>
      <c r="ABQ10190" s="60"/>
      <c r="ABR10190" s="60">
        <v>0.95339272435308697</v>
      </c>
      <c r="ABS10190" s="60"/>
      <c r="ABT10190" s="60"/>
      <c r="ABU10190" s="60"/>
      <c r="ABV10190" s="60"/>
      <c r="ABW10190" s="60"/>
      <c r="ABX10190" s="60"/>
    </row>
    <row r="10191" spans="727:752" x14ac:dyDescent="0.25">
      <c r="AAY10191" s="60"/>
      <c r="AAZ10191" s="60"/>
      <c r="ABA10191" s="60"/>
      <c r="ABB10191" s="60"/>
      <c r="ABC10191" s="60"/>
      <c r="ABD10191" s="60"/>
      <c r="ABE10191" s="60"/>
      <c r="ABF10191" s="60"/>
      <c r="ABG10191" s="60"/>
      <c r="ABH10191" s="60"/>
      <c r="ABI10191" s="60"/>
      <c r="ABJ10191" s="60"/>
      <c r="ABK10191" s="60"/>
      <c r="ABL10191" s="60"/>
      <c r="ABM10191" s="60"/>
      <c r="ABN10191" s="60"/>
      <c r="ABO10191" s="60"/>
      <c r="ABP10191" s="60"/>
      <c r="ABQ10191" s="60"/>
      <c r="ABR10191" s="60">
        <v>0.95337347859918598</v>
      </c>
      <c r="ABS10191" s="60"/>
      <c r="ABT10191" s="60"/>
      <c r="ABU10191" s="60"/>
      <c r="ABV10191" s="60"/>
      <c r="ABW10191" s="60"/>
      <c r="ABX10191" s="60"/>
    </row>
    <row r="10192" spans="727:752" x14ac:dyDescent="0.25">
      <c r="AAY10192" s="60"/>
      <c r="AAZ10192" s="60"/>
      <c r="ABA10192" s="60"/>
      <c r="ABB10192" s="60"/>
      <c r="ABC10192" s="60"/>
      <c r="ABD10192" s="60"/>
      <c r="ABE10192" s="60"/>
      <c r="ABF10192" s="60"/>
      <c r="ABG10192" s="60"/>
      <c r="ABH10192" s="60"/>
      <c r="ABI10192" s="60"/>
      <c r="ABJ10192" s="60"/>
      <c r="ABK10192" s="60"/>
      <c r="ABL10192" s="60"/>
      <c r="ABM10192" s="60"/>
      <c r="ABN10192" s="60"/>
      <c r="ABO10192" s="60"/>
      <c r="ABP10192" s="60"/>
      <c r="ABQ10192" s="60"/>
      <c r="ABR10192" s="60">
        <v>0.95335972954122505</v>
      </c>
      <c r="ABS10192" s="60"/>
      <c r="ABT10192" s="60"/>
      <c r="ABU10192" s="60"/>
      <c r="ABV10192" s="60"/>
      <c r="ABW10192" s="60"/>
      <c r="ABX10192" s="60"/>
    </row>
    <row r="10193" spans="727:752" x14ac:dyDescent="0.25">
      <c r="AAY10193" s="60"/>
      <c r="AAZ10193" s="60"/>
      <c r="ABA10193" s="60"/>
      <c r="ABB10193" s="60"/>
      <c r="ABC10193" s="60"/>
      <c r="ABD10193" s="60"/>
      <c r="ABE10193" s="60"/>
      <c r="ABF10193" s="60"/>
      <c r="ABG10193" s="60"/>
      <c r="ABH10193" s="60"/>
      <c r="ABI10193" s="60"/>
      <c r="ABJ10193" s="60"/>
      <c r="ABK10193" s="60"/>
      <c r="ABL10193" s="60"/>
      <c r="ABM10193" s="60"/>
      <c r="ABN10193" s="60"/>
      <c r="ABO10193" s="60"/>
      <c r="ABP10193" s="60"/>
      <c r="ABQ10193" s="60"/>
      <c r="ABR10193" s="60">
        <v>0.95335456486718795</v>
      </c>
      <c r="ABS10193" s="60"/>
      <c r="ABT10193" s="60"/>
      <c r="ABU10193" s="60"/>
      <c r="ABV10193" s="60"/>
      <c r="ABW10193" s="60"/>
      <c r="ABX10193" s="60"/>
    </row>
    <row r="10194" spans="727:752" x14ac:dyDescent="0.25">
      <c r="AAY10194" s="60"/>
      <c r="AAZ10194" s="60"/>
      <c r="ABA10194" s="60"/>
      <c r="ABB10194" s="60"/>
      <c r="ABC10194" s="60"/>
      <c r="ABD10194" s="60"/>
      <c r="ABE10194" s="60"/>
      <c r="ABF10194" s="60"/>
      <c r="ABG10194" s="60"/>
      <c r="ABH10194" s="60"/>
      <c r="ABI10194" s="60"/>
      <c r="ABJ10194" s="60"/>
      <c r="ABK10194" s="60"/>
      <c r="ABL10194" s="60"/>
      <c r="ABM10194" s="60"/>
      <c r="ABN10194" s="60"/>
      <c r="ABO10194" s="60"/>
      <c r="ABP10194" s="60"/>
      <c r="ABQ10194" s="60"/>
      <c r="ABR10194" s="60">
        <v>0.95333442341432295</v>
      </c>
      <c r="ABS10194" s="60"/>
      <c r="ABT10194" s="60"/>
      <c r="ABU10194" s="60"/>
      <c r="ABV10194" s="60"/>
      <c r="ABW10194" s="60"/>
      <c r="ABX10194" s="60"/>
    </row>
    <row r="10195" spans="727:752" x14ac:dyDescent="0.25">
      <c r="AAY10195" s="60"/>
      <c r="AAZ10195" s="60"/>
      <c r="ABA10195" s="60"/>
      <c r="ABB10195" s="60"/>
      <c r="ABC10195" s="60"/>
      <c r="ABD10195" s="60"/>
      <c r="ABE10195" s="60"/>
      <c r="ABF10195" s="60"/>
      <c r="ABG10195" s="60"/>
      <c r="ABH10195" s="60"/>
      <c r="ABI10195" s="60"/>
      <c r="ABJ10195" s="60"/>
      <c r="ABK10195" s="60"/>
      <c r="ABL10195" s="60"/>
      <c r="ABM10195" s="60"/>
      <c r="ABN10195" s="60"/>
      <c r="ABO10195" s="60"/>
      <c r="ABP10195" s="60"/>
      <c r="ABQ10195" s="60"/>
      <c r="ABR10195" s="60">
        <v>0.95332037216713195</v>
      </c>
      <c r="ABS10195" s="60"/>
      <c r="ABT10195" s="60"/>
      <c r="ABU10195" s="60"/>
      <c r="ABV10195" s="60"/>
      <c r="ABW10195" s="60"/>
      <c r="ABX10195" s="60"/>
    </row>
    <row r="10196" spans="727:752" x14ac:dyDescent="0.25">
      <c r="AAY10196" s="60"/>
      <c r="AAZ10196" s="60"/>
      <c r="ABA10196" s="60"/>
      <c r="ABB10196" s="60"/>
      <c r="ABC10196" s="60"/>
      <c r="ABD10196" s="60"/>
      <c r="ABE10196" s="60"/>
      <c r="ABF10196" s="60"/>
      <c r="ABG10196" s="60"/>
      <c r="ABH10196" s="60"/>
      <c r="ABI10196" s="60"/>
      <c r="ABJ10196" s="60"/>
      <c r="ABK10196" s="60"/>
      <c r="ABL10196" s="60"/>
      <c r="ABM10196" s="60"/>
      <c r="ABN10196" s="60"/>
      <c r="ABO10196" s="60"/>
      <c r="ABP10196" s="60"/>
      <c r="ABQ10196" s="60"/>
      <c r="ABR10196" s="60">
        <v>0.95330893649094395</v>
      </c>
      <c r="ABS10196" s="60"/>
      <c r="ABT10196" s="60"/>
      <c r="ABU10196" s="60"/>
      <c r="ABV10196" s="60"/>
      <c r="ABW10196" s="60"/>
      <c r="ABX10196" s="60"/>
    </row>
    <row r="10197" spans="727:752" x14ac:dyDescent="0.25">
      <c r="AAY10197" s="60"/>
      <c r="AAZ10197" s="60"/>
      <c r="ABA10197" s="60"/>
      <c r="ABB10197" s="60"/>
      <c r="ABC10197" s="60"/>
      <c r="ABD10197" s="60"/>
      <c r="ABE10197" s="60"/>
      <c r="ABF10197" s="60"/>
      <c r="ABG10197" s="60"/>
      <c r="ABH10197" s="60"/>
      <c r="ABI10197" s="60"/>
      <c r="ABJ10197" s="60"/>
      <c r="ABK10197" s="60"/>
      <c r="ABL10197" s="60"/>
      <c r="ABM10197" s="60"/>
      <c r="ABN10197" s="60"/>
      <c r="ABO10197" s="60"/>
      <c r="ABP10197" s="60"/>
      <c r="ABQ10197" s="60"/>
      <c r="ABR10197" s="60">
        <v>0.95327919488619195</v>
      </c>
      <c r="ABS10197" s="60"/>
      <c r="ABT10197" s="60"/>
      <c r="ABU10197" s="60"/>
      <c r="ABV10197" s="60"/>
      <c r="ABW10197" s="60"/>
      <c r="ABX10197" s="60"/>
    </row>
    <row r="10198" spans="727:752" x14ac:dyDescent="0.25">
      <c r="AAY10198" s="60"/>
      <c r="AAZ10198" s="60"/>
      <c r="ABA10198" s="60"/>
      <c r="ABB10198" s="60"/>
      <c r="ABC10198" s="60"/>
      <c r="ABD10198" s="60"/>
      <c r="ABE10198" s="60"/>
      <c r="ABF10198" s="60"/>
      <c r="ABG10198" s="60"/>
      <c r="ABH10198" s="60"/>
      <c r="ABI10198" s="60"/>
      <c r="ABJ10198" s="60"/>
      <c r="ABK10198" s="60"/>
      <c r="ABL10198" s="60"/>
      <c r="ABM10198" s="60"/>
      <c r="ABN10198" s="60"/>
      <c r="ABO10198" s="60"/>
      <c r="ABP10198" s="60"/>
      <c r="ABQ10198" s="60"/>
      <c r="ABR10198" s="60">
        <v>0.95327659624133199</v>
      </c>
      <c r="ABS10198" s="60"/>
      <c r="ABT10198" s="60"/>
      <c r="ABU10198" s="60"/>
      <c r="ABV10198" s="60"/>
      <c r="ABW10198" s="60"/>
      <c r="ABX10198" s="60"/>
    </row>
    <row r="10199" spans="727:752" x14ac:dyDescent="0.25">
      <c r="AAY10199" s="60"/>
      <c r="AAZ10199" s="60"/>
      <c r="ABA10199" s="60"/>
      <c r="ABB10199" s="60"/>
      <c r="ABC10199" s="60"/>
      <c r="ABD10199" s="60"/>
      <c r="ABE10199" s="60"/>
      <c r="ABF10199" s="60"/>
      <c r="ABG10199" s="60"/>
      <c r="ABH10199" s="60"/>
      <c r="ABI10199" s="60"/>
      <c r="ABJ10199" s="60"/>
      <c r="ABK10199" s="60"/>
      <c r="ABL10199" s="60"/>
      <c r="ABM10199" s="60"/>
      <c r="ABN10199" s="60"/>
      <c r="ABO10199" s="60"/>
      <c r="ABP10199" s="60"/>
      <c r="ABQ10199" s="60"/>
      <c r="ABR10199" s="60">
        <v>0.95326784156260602</v>
      </c>
      <c r="ABS10199" s="60"/>
      <c r="ABT10199" s="60"/>
      <c r="ABU10199" s="60"/>
      <c r="ABV10199" s="60"/>
      <c r="ABW10199" s="60"/>
      <c r="ABX10199" s="60"/>
    </row>
    <row r="10200" spans="727:752" x14ac:dyDescent="0.25">
      <c r="AAY10200" s="60"/>
      <c r="AAZ10200" s="60"/>
      <c r="ABA10200" s="60"/>
      <c r="ABB10200" s="60"/>
      <c r="ABC10200" s="60"/>
      <c r="ABD10200" s="60"/>
      <c r="ABE10200" s="60"/>
      <c r="ABF10200" s="60"/>
      <c r="ABG10200" s="60"/>
      <c r="ABH10200" s="60"/>
      <c r="ABI10200" s="60"/>
      <c r="ABJ10200" s="60"/>
      <c r="ABK10200" s="60"/>
      <c r="ABL10200" s="60"/>
      <c r="ABM10200" s="60"/>
      <c r="ABN10200" s="60"/>
      <c r="ABO10200" s="60"/>
      <c r="ABP10200" s="60"/>
      <c r="ABQ10200" s="60"/>
      <c r="ABR10200" s="60">
        <v>0.95325939260188897</v>
      </c>
      <c r="ABS10200" s="60"/>
      <c r="ABT10200" s="60"/>
      <c r="ABU10200" s="60"/>
      <c r="ABV10200" s="60"/>
      <c r="ABW10200" s="60"/>
      <c r="ABX10200" s="60"/>
    </row>
    <row r="10201" spans="727:752" x14ac:dyDescent="0.25">
      <c r="AAY10201" s="60"/>
      <c r="AAZ10201" s="60"/>
      <c r="ABA10201" s="60"/>
      <c r="ABB10201" s="60"/>
      <c r="ABC10201" s="60"/>
      <c r="ABD10201" s="60"/>
      <c r="ABE10201" s="60"/>
      <c r="ABF10201" s="60"/>
      <c r="ABG10201" s="60"/>
      <c r="ABH10201" s="60"/>
      <c r="ABI10201" s="60"/>
      <c r="ABJ10201" s="60"/>
      <c r="ABK10201" s="60"/>
      <c r="ABL10201" s="60"/>
      <c r="ABM10201" s="60"/>
      <c r="ABN10201" s="60"/>
      <c r="ABO10201" s="60"/>
      <c r="ABP10201" s="60"/>
      <c r="ABQ10201" s="60"/>
      <c r="ABR10201" s="60">
        <v>0.95325522494037296</v>
      </c>
      <c r="ABS10201" s="60"/>
      <c r="ABT10201" s="60"/>
      <c r="ABU10201" s="60"/>
      <c r="ABV10201" s="60"/>
      <c r="ABW10201" s="60"/>
      <c r="ABX10201" s="60"/>
    </row>
    <row r="10202" spans="727:752" x14ac:dyDescent="0.25">
      <c r="AAY10202" s="60"/>
      <c r="AAZ10202" s="60"/>
      <c r="ABA10202" s="60"/>
      <c r="ABB10202" s="60"/>
      <c r="ABC10202" s="60"/>
      <c r="ABD10202" s="60"/>
      <c r="ABE10202" s="60"/>
      <c r="ABF10202" s="60"/>
      <c r="ABG10202" s="60"/>
      <c r="ABH10202" s="60"/>
      <c r="ABI10202" s="60"/>
      <c r="ABJ10202" s="60"/>
      <c r="ABK10202" s="60"/>
      <c r="ABL10202" s="60"/>
      <c r="ABM10202" s="60"/>
      <c r="ABN10202" s="60"/>
      <c r="ABO10202" s="60"/>
      <c r="ABP10202" s="60"/>
      <c r="ABQ10202" s="60"/>
      <c r="ABR10202" s="60">
        <v>0.953241552492609</v>
      </c>
      <c r="ABS10202" s="60"/>
      <c r="ABT10202" s="60"/>
      <c r="ABU10202" s="60"/>
      <c r="ABV10202" s="60"/>
      <c r="ABW10202" s="60"/>
      <c r="ABX10202" s="60"/>
    </row>
    <row r="10203" spans="727:752" x14ac:dyDescent="0.25">
      <c r="AAY10203" s="60"/>
      <c r="AAZ10203" s="60"/>
      <c r="ABA10203" s="60"/>
      <c r="ABB10203" s="60"/>
      <c r="ABC10203" s="60"/>
      <c r="ABD10203" s="60"/>
      <c r="ABE10203" s="60"/>
      <c r="ABF10203" s="60"/>
      <c r="ABG10203" s="60"/>
      <c r="ABH10203" s="60"/>
      <c r="ABI10203" s="60"/>
      <c r="ABJ10203" s="60"/>
      <c r="ABK10203" s="60"/>
      <c r="ABL10203" s="60"/>
      <c r="ABM10203" s="60"/>
      <c r="ABN10203" s="60"/>
      <c r="ABO10203" s="60"/>
      <c r="ABP10203" s="60"/>
      <c r="ABQ10203" s="60"/>
      <c r="ABR10203" s="60">
        <v>0.95321563949075705</v>
      </c>
      <c r="ABS10203" s="60"/>
      <c r="ABT10203" s="60"/>
      <c r="ABU10203" s="60"/>
      <c r="ABV10203" s="60"/>
      <c r="ABW10203" s="60"/>
      <c r="ABX10203" s="60"/>
    </row>
    <row r="10204" spans="727:752" x14ac:dyDescent="0.25">
      <c r="AAY10204" s="60"/>
      <c r="AAZ10204" s="60"/>
      <c r="ABA10204" s="60"/>
      <c r="ABB10204" s="60"/>
      <c r="ABC10204" s="60"/>
      <c r="ABD10204" s="60"/>
      <c r="ABE10204" s="60"/>
      <c r="ABF10204" s="60"/>
      <c r="ABG10204" s="60"/>
      <c r="ABH10204" s="60"/>
      <c r="ABI10204" s="60"/>
      <c r="ABJ10204" s="60"/>
      <c r="ABK10204" s="60"/>
      <c r="ABL10204" s="60"/>
      <c r="ABM10204" s="60"/>
      <c r="ABN10204" s="60"/>
      <c r="ABO10204" s="60"/>
      <c r="ABP10204" s="60"/>
      <c r="ABQ10204" s="60"/>
      <c r="ABR10204" s="60">
        <v>0.95321494868794399</v>
      </c>
      <c r="ABS10204" s="60"/>
      <c r="ABT10204" s="60"/>
      <c r="ABU10204" s="60"/>
      <c r="ABV10204" s="60"/>
      <c r="ABW10204" s="60"/>
      <c r="ABX10204" s="60"/>
    </row>
    <row r="10205" spans="727:752" x14ac:dyDescent="0.25">
      <c r="AAY10205" s="60"/>
      <c r="AAZ10205" s="60"/>
      <c r="ABA10205" s="60"/>
      <c r="ABB10205" s="60"/>
      <c r="ABC10205" s="60"/>
      <c r="ABD10205" s="60"/>
      <c r="ABE10205" s="60"/>
      <c r="ABF10205" s="60"/>
      <c r="ABG10205" s="60"/>
      <c r="ABH10205" s="60"/>
      <c r="ABI10205" s="60"/>
      <c r="ABJ10205" s="60"/>
      <c r="ABK10205" s="60"/>
      <c r="ABL10205" s="60"/>
      <c r="ABM10205" s="60"/>
      <c r="ABN10205" s="60"/>
      <c r="ABO10205" s="60"/>
      <c r="ABP10205" s="60"/>
      <c r="ABQ10205" s="60"/>
      <c r="ABR10205" s="60">
        <v>0.95321114840978904</v>
      </c>
      <c r="ABS10205" s="60"/>
      <c r="ABT10205" s="60"/>
      <c r="ABU10205" s="60"/>
      <c r="ABV10205" s="60"/>
      <c r="ABW10205" s="60"/>
      <c r="ABX10205" s="60"/>
    </row>
    <row r="10206" spans="727:752" x14ac:dyDescent="0.25">
      <c r="AAY10206" s="60"/>
      <c r="AAZ10206" s="60"/>
      <c r="ABA10206" s="60"/>
      <c r="ABB10206" s="60"/>
      <c r="ABC10206" s="60"/>
      <c r="ABD10206" s="60"/>
      <c r="ABE10206" s="60"/>
      <c r="ABF10206" s="60"/>
      <c r="ABG10206" s="60"/>
      <c r="ABH10206" s="60"/>
      <c r="ABI10206" s="60"/>
      <c r="ABJ10206" s="60"/>
      <c r="ABK10206" s="60"/>
      <c r="ABL10206" s="60"/>
      <c r="ABM10206" s="60"/>
      <c r="ABN10206" s="60"/>
      <c r="ABO10206" s="60"/>
      <c r="ABP10206" s="60"/>
      <c r="ABQ10206" s="60"/>
      <c r="ABR10206" s="60">
        <v>0.95318851412484396</v>
      </c>
      <c r="ABS10206" s="60"/>
      <c r="ABT10206" s="60"/>
      <c r="ABU10206" s="60"/>
      <c r="ABV10206" s="60"/>
      <c r="ABW10206" s="60"/>
      <c r="ABX10206" s="60"/>
    </row>
    <row r="10207" spans="727:752" x14ac:dyDescent="0.25">
      <c r="AAY10207" s="60"/>
      <c r="AAZ10207" s="60"/>
      <c r="ABA10207" s="60"/>
      <c r="ABB10207" s="60"/>
      <c r="ABC10207" s="60"/>
      <c r="ABD10207" s="60"/>
      <c r="ABE10207" s="60"/>
      <c r="ABF10207" s="60"/>
      <c r="ABG10207" s="60"/>
      <c r="ABH10207" s="60"/>
      <c r="ABI10207" s="60"/>
      <c r="ABJ10207" s="60"/>
      <c r="ABK10207" s="60"/>
      <c r="ABL10207" s="60"/>
      <c r="ABM10207" s="60"/>
      <c r="ABN10207" s="60"/>
      <c r="ABO10207" s="60"/>
      <c r="ABP10207" s="60"/>
      <c r="ABQ10207" s="60"/>
      <c r="ABR10207" s="60">
        <v>0.953185695048408</v>
      </c>
      <c r="ABS10207" s="60"/>
      <c r="ABT10207" s="60"/>
      <c r="ABU10207" s="60"/>
      <c r="ABV10207" s="60"/>
      <c r="ABW10207" s="60"/>
      <c r="ABX10207" s="60"/>
    </row>
    <row r="10208" spans="727:752" x14ac:dyDescent="0.25">
      <c r="AAY10208" s="60"/>
      <c r="AAZ10208" s="60"/>
      <c r="ABA10208" s="60"/>
      <c r="ABB10208" s="60"/>
      <c r="ABC10208" s="60"/>
      <c r="ABD10208" s="60"/>
      <c r="ABE10208" s="60"/>
      <c r="ABF10208" s="60"/>
      <c r="ABG10208" s="60"/>
      <c r="ABH10208" s="60"/>
      <c r="ABI10208" s="60"/>
      <c r="ABJ10208" s="60"/>
      <c r="ABK10208" s="60"/>
      <c r="ABL10208" s="60"/>
      <c r="ABM10208" s="60"/>
      <c r="ABN10208" s="60"/>
      <c r="ABO10208" s="60"/>
      <c r="ABP10208" s="60"/>
      <c r="ABQ10208" s="60"/>
      <c r="ABR10208" s="60">
        <v>0.95317515037909795</v>
      </c>
      <c r="ABS10208" s="60"/>
      <c r="ABT10208" s="60"/>
      <c r="ABU10208" s="60"/>
      <c r="ABV10208" s="60"/>
      <c r="ABW10208" s="60"/>
      <c r="ABX10208" s="60"/>
    </row>
    <row r="10209" spans="727:752" x14ac:dyDescent="0.25">
      <c r="AAY10209" s="60"/>
      <c r="AAZ10209" s="60"/>
      <c r="ABA10209" s="60"/>
      <c r="ABB10209" s="60"/>
      <c r="ABC10209" s="60"/>
      <c r="ABD10209" s="60"/>
      <c r="ABE10209" s="60"/>
      <c r="ABF10209" s="60"/>
      <c r="ABG10209" s="60"/>
      <c r="ABH10209" s="60"/>
      <c r="ABI10209" s="60"/>
      <c r="ABJ10209" s="60"/>
      <c r="ABK10209" s="60"/>
      <c r="ABL10209" s="60"/>
      <c r="ABM10209" s="60"/>
      <c r="ABN10209" s="60"/>
      <c r="ABO10209" s="60"/>
      <c r="ABP10209" s="60"/>
      <c r="ABQ10209" s="60"/>
      <c r="ABR10209" s="60">
        <v>0.95317180576848703</v>
      </c>
      <c r="ABS10209" s="60"/>
      <c r="ABT10209" s="60"/>
      <c r="ABU10209" s="60"/>
      <c r="ABV10209" s="60"/>
      <c r="ABW10209" s="60"/>
      <c r="ABX10209" s="60"/>
    </row>
    <row r="10210" spans="727:752" x14ac:dyDescent="0.25">
      <c r="AAY10210" s="60"/>
      <c r="AAZ10210" s="60"/>
      <c r="ABA10210" s="60"/>
      <c r="ABB10210" s="60"/>
      <c r="ABC10210" s="60"/>
      <c r="ABD10210" s="60"/>
      <c r="ABE10210" s="60"/>
      <c r="ABF10210" s="60"/>
      <c r="ABG10210" s="60"/>
      <c r="ABH10210" s="60"/>
      <c r="ABI10210" s="60"/>
      <c r="ABJ10210" s="60"/>
      <c r="ABK10210" s="60"/>
      <c r="ABL10210" s="60"/>
      <c r="ABM10210" s="60"/>
      <c r="ABN10210" s="60"/>
      <c r="ABO10210" s="60"/>
      <c r="ABP10210" s="60"/>
      <c r="ABQ10210" s="60"/>
      <c r="ABR10210" s="60">
        <v>0.95315903525090295</v>
      </c>
      <c r="ABS10210" s="60"/>
      <c r="ABT10210" s="60"/>
      <c r="ABU10210" s="60"/>
      <c r="ABV10210" s="60"/>
      <c r="ABW10210" s="60"/>
      <c r="ABX10210" s="60"/>
    </row>
    <row r="10211" spans="727:752" x14ac:dyDescent="0.25">
      <c r="AAY10211" s="60"/>
      <c r="AAZ10211" s="60"/>
      <c r="ABA10211" s="60"/>
      <c r="ABB10211" s="60"/>
      <c r="ABC10211" s="60"/>
      <c r="ABD10211" s="60"/>
      <c r="ABE10211" s="60"/>
      <c r="ABF10211" s="60"/>
      <c r="ABG10211" s="60"/>
      <c r="ABH10211" s="60"/>
      <c r="ABI10211" s="60"/>
      <c r="ABJ10211" s="60"/>
      <c r="ABK10211" s="60"/>
      <c r="ABL10211" s="60"/>
      <c r="ABM10211" s="60"/>
      <c r="ABN10211" s="60"/>
      <c r="ABO10211" s="60"/>
      <c r="ABP10211" s="60"/>
      <c r="ABQ10211" s="60"/>
      <c r="ABR10211" s="60">
        <v>0.95315246447006596</v>
      </c>
      <c r="ABS10211" s="60"/>
      <c r="ABT10211" s="60"/>
      <c r="ABU10211" s="60"/>
      <c r="ABV10211" s="60"/>
      <c r="ABW10211" s="60"/>
      <c r="ABX10211" s="60"/>
    </row>
    <row r="10212" spans="727:752" x14ac:dyDescent="0.25">
      <c r="AAY10212" s="60"/>
      <c r="AAZ10212" s="60"/>
      <c r="ABA10212" s="60"/>
      <c r="ABB10212" s="60"/>
      <c r="ABC10212" s="60"/>
      <c r="ABD10212" s="60"/>
      <c r="ABE10212" s="60"/>
      <c r="ABF10212" s="60"/>
      <c r="ABG10212" s="60"/>
      <c r="ABH10212" s="60"/>
      <c r="ABI10212" s="60"/>
      <c r="ABJ10212" s="60"/>
      <c r="ABK10212" s="60"/>
      <c r="ABL10212" s="60"/>
      <c r="ABM10212" s="60"/>
      <c r="ABN10212" s="60"/>
      <c r="ABO10212" s="60"/>
      <c r="ABP10212" s="60"/>
      <c r="ABQ10212" s="60"/>
      <c r="ABR10212" s="60">
        <v>0.95313545273540001</v>
      </c>
      <c r="ABS10212" s="60"/>
      <c r="ABT10212" s="60"/>
      <c r="ABU10212" s="60"/>
      <c r="ABV10212" s="60"/>
      <c r="ABW10212" s="60"/>
      <c r="ABX10212" s="60"/>
    </row>
    <row r="10213" spans="727:752" x14ac:dyDescent="0.25">
      <c r="AAY10213" s="60"/>
      <c r="AAZ10213" s="60"/>
      <c r="ABA10213" s="60"/>
      <c r="ABB10213" s="60"/>
      <c r="ABC10213" s="60"/>
      <c r="ABD10213" s="60"/>
      <c r="ABE10213" s="60"/>
      <c r="ABF10213" s="60"/>
      <c r="ABG10213" s="60"/>
      <c r="ABH10213" s="60"/>
      <c r="ABI10213" s="60"/>
      <c r="ABJ10213" s="60"/>
      <c r="ABK10213" s="60"/>
      <c r="ABL10213" s="60"/>
      <c r="ABM10213" s="60"/>
      <c r="ABN10213" s="60"/>
      <c r="ABO10213" s="60"/>
      <c r="ABP10213" s="60"/>
      <c r="ABQ10213" s="60"/>
      <c r="ABR10213" s="60">
        <v>0.95310576115627899</v>
      </c>
      <c r="ABS10213" s="60"/>
      <c r="ABT10213" s="60"/>
      <c r="ABU10213" s="60"/>
      <c r="ABV10213" s="60"/>
      <c r="ABW10213" s="60"/>
      <c r="ABX10213" s="60"/>
    </row>
    <row r="10214" spans="727:752" x14ac:dyDescent="0.25">
      <c r="AAY10214" s="60"/>
      <c r="AAZ10214" s="60"/>
      <c r="ABA10214" s="60"/>
      <c r="ABB10214" s="60"/>
      <c r="ABC10214" s="60"/>
      <c r="ABD10214" s="60"/>
      <c r="ABE10214" s="60"/>
      <c r="ABF10214" s="60"/>
      <c r="ABG10214" s="60"/>
      <c r="ABH10214" s="60"/>
      <c r="ABI10214" s="60"/>
      <c r="ABJ10214" s="60"/>
      <c r="ABK10214" s="60"/>
      <c r="ABL10214" s="60"/>
      <c r="ABM10214" s="60"/>
      <c r="ABN10214" s="60"/>
      <c r="ABO10214" s="60"/>
      <c r="ABP10214" s="60"/>
      <c r="ABQ10214" s="60"/>
      <c r="ABR10214" s="60">
        <v>0.95310102411001796</v>
      </c>
      <c r="ABS10214" s="60"/>
      <c r="ABT10214" s="60"/>
      <c r="ABU10214" s="60"/>
      <c r="ABV10214" s="60"/>
      <c r="ABW10214" s="60"/>
      <c r="ABX10214" s="60"/>
    </row>
    <row r="10215" spans="727:752" x14ac:dyDescent="0.25">
      <c r="AAY10215" s="60"/>
      <c r="AAZ10215" s="60"/>
      <c r="ABA10215" s="60"/>
      <c r="ABB10215" s="60"/>
      <c r="ABC10215" s="60"/>
      <c r="ABD10215" s="60"/>
      <c r="ABE10215" s="60"/>
      <c r="ABF10215" s="60"/>
      <c r="ABG10215" s="60"/>
      <c r="ABH10215" s="60"/>
      <c r="ABI10215" s="60"/>
      <c r="ABJ10215" s="60"/>
      <c r="ABK10215" s="60"/>
      <c r="ABL10215" s="60"/>
      <c r="ABM10215" s="60"/>
      <c r="ABN10215" s="60"/>
      <c r="ABO10215" s="60"/>
      <c r="ABP10215" s="60"/>
      <c r="ABQ10215" s="60"/>
      <c r="ABR10215" s="60">
        <v>0.95309583770033901</v>
      </c>
      <c r="ABS10215" s="60"/>
      <c r="ABT10215" s="60"/>
      <c r="ABU10215" s="60"/>
      <c r="ABV10215" s="60"/>
      <c r="ABW10215" s="60"/>
      <c r="ABX10215" s="60"/>
    </row>
    <row r="10216" spans="727:752" x14ac:dyDescent="0.25">
      <c r="AAY10216" s="60"/>
      <c r="AAZ10216" s="60"/>
      <c r="ABA10216" s="60"/>
      <c r="ABB10216" s="60"/>
      <c r="ABC10216" s="60"/>
      <c r="ABD10216" s="60"/>
      <c r="ABE10216" s="60"/>
      <c r="ABF10216" s="60"/>
      <c r="ABG10216" s="60"/>
      <c r="ABH10216" s="60"/>
      <c r="ABI10216" s="60"/>
      <c r="ABJ10216" s="60"/>
      <c r="ABK10216" s="60"/>
      <c r="ABL10216" s="60"/>
      <c r="ABM10216" s="60"/>
      <c r="ABN10216" s="60"/>
      <c r="ABO10216" s="60"/>
      <c r="ABP10216" s="60"/>
      <c r="ABQ10216" s="60"/>
      <c r="ABR10216" s="60">
        <v>0.953090380923032</v>
      </c>
      <c r="ABS10216" s="60"/>
      <c r="ABT10216" s="60"/>
      <c r="ABU10216" s="60"/>
      <c r="ABV10216" s="60"/>
      <c r="ABW10216" s="60"/>
      <c r="ABX10216" s="60"/>
    </row>
    <row r="10217" spans="727:752" x14ac:dyDescent="0.25">
      <c r="AAY10217" s="60"/>
      <c r="AAZ10217" s="60"/>
      <c r="ABA10217" s="60"/>
      <c r="ABB10217" s="60"/>
      <c r="ABC10217" s="60"/>
      <c r="ABD10217" s="60"/>
      <c r="ABE10217" s="60"/>
      <c r="ABF10217" s="60"/>
      <c r="ABG10217" s="60"/>
      <c r="ABH10217" s="60"/>
      <c r="ABI10217" s="60"/>
      <c r="ABJ10217" s="60"/>
      <c r="ABK10217" s="60"/>
      <c r="ABL10217" s="60"/>
      <c r="ABM10217" s="60"/>
      <c r="ABN10217" s="60"/>
      <c r="ABO10217" s="60"/>
      <c r="ABP10217" s="60"/>
      <c r="ABQ10217" s="60"/>
      <c r="ABR10217" s="60">
        <v>0.95307746136961702</v>
      </c>
      <c r="ABS10217" s="60"/>
      <c r="ABT10217" s="60"/>
      <c r="ABU10217" s="60"/>
      <c r="ABV10217" s="60"/>
      <c r="ABW10217" s="60"/>
      <c r="ABX10217" s="60"/>
    </row>
    <row r="10218" spans="727:752" x14ac:dyDescent="0.25">
      <c r="AAY10218" s="60"/>
      <c r="AAZ10218" s="60"/>
      <c r="ABA10218" s="60"/>
      <c r="ABB10218" s="60"/>
      <c r="ABC10218" s="60"/>
      <c r="ABD10218" s="60"/>
      <c r="ABE10218" s="60"/>
      <c r="ABF10218" s="60"/>
      <c r="ABG10218" s="60"/>
      <c r="ABH10218" s="60"/>
      <c r="ABI10218" s="60"/>
      <c r="ABJ10218" s="60"/>
      <c r="ABK10218" s="60"/>
      <c r="ABL10218" s="60"/>
      <c r="ABM10218" s="60"/>
      <c r="ABN10218" s="60"/>
      <c r="ABO10218" s="60"/>
      <c r="ABP10218" s="60"/>
      <c r="ABQ10218" s="60"/>
      <c r="ABR10218" s="60">
        <v>0.95307612078468495</v>
      </c>
      <c r="ABS10218" s="60"/>
      <c r="ABT10218" s="60"/>
      <c r="ABU10218" s="60"/>
      <c r="ABV10218" s="60"/>
      <c r="ABW10218" s="60"/>
      <c r="ABX10218" s="60"/>
    </row>
    <row r="10219" spans="727:752" x14ac:dyDescent="0.25">
      <c r="AAY10219" s="60"/>
      <c r="AAZ10219" s="60"/>
      <c r="ABA10219" s="60"/>
      <c r="ABB10219" s="60"/>
      <c r="ABC10219" s="60"/>
      <c r="ABD10219" s="60"/>
      <c r="ABE10219" s="60"/>
      <c r="ABF10219" s="60"/>
      <c r="ABG10219" s="60"/>
      <c r="ABH10219" s="60"/>
      <c r="ABI10219" s="60"/>
      <c r="ABJ10219" s="60"/>
      <c r="ABK10219" s="60"/>
      <c r="ABL10219" s="60"/>
      <c r="ABM10219" s="60"/>
      <c r="ABN10219" s="60"/>
      <c r="ABO10219" s="60"/>
      <c r="ABP10219" s="60"/>
      <c r="ABQ10219" s="60"/>
      <c r="ABR10219" s="60">
        <v>0.95307582273042901</v>
      </c>
      <c r="ABS10219" s="60"/>
      <c r="ABT10219" s="60"/>
      <c r="ABU10219" s="60"/>
      <c r="ABV10219" s="60"/>
      <c r="ABW10219" s="60"/>
      <c r="ABX10219" s="60"/>
    </row>
    <row r="10220" spans="727:752" x14ac:dyDescent="0.25">
      <c r="AAY10220" s="60"/>
      <c r="AAZ10220" s="60"/>
      <c r="ABA10220" s="60"/>
      <c r="ABB10220" s="60"/>
      <c r="ABC10220" s="60"/>
      <c r="ABD10220" s="60"/>
      <c r="ABE10220" s="60"/>
      <c r="ABF10220" s="60"/>
      <c r="ABG10220" s="60"/>
      <c r="ABH10220" s="60"/>
      <c r="ABI10220" s="60"/>
      <c r="ABJ10220" s="60"/>
      <c r="ABK10220" s="60"/>
      <c r="ABL10220" s="60"/>
      <c r="ABM10220" s="60"/>
      <c r="ABN10220" s="60"/>
      <c r="ABO10220" s="60"/>
      <c r="ABP10220" s="60"/>
      <c r="ABQ10220" s="60"/>
      <c r="ABR10220" s="60">
        <v>0.95307472064718501</v>
      </c>
      <c r="ABS10220" s="60"/>
      <c r="ABT10220" s="60"/>
      <c r="ABU10220" s="60"/>
      <c r="ABV10220" s="60"/>
      <c r="ABW10220" s="60"/>
      <c r="ABX10220" s="60"/>
    </row>
    <row r="10221" spans="727:752" x14ac:dyDescent="0.25">
      <c r="AAY10221" s="60"/>
      <c r="AAZ10221" s="60"/>
      <c r="ABA10221" s="60"/>
      <c r="ABB10221" s="60"/>
      <c r="ABC10221" s="60"/>
      <c r="ABD10221" s="60"/>
      <c r="ABE10221" s="60"/>
      <c r="ABF10221" s="60"/>
      <c r="ABG10221" s="60"/>
      <c r="ABH10221" s="60"/>
      <c r="ABI10221" s="60"/>
      <c r="ABJ10221" s="60"/>
      <c r="ABK10221" s="60"/>
      <c r="ABL10221" s="60"/>
      <c r="ABM10221" s="60"/>
      <c r="ABN10221" s="60"/>
      <c r="ABO10221" s="60"/>
      <c r="ABP10221" s="60"/>
      <c r="ABQ10221" s="60"/>
      <c r="ABR10221" s="60">
        <v>0.95304982099522595</v>
      </c>
      <c r="ABS10221" s="60"/>
      <c r="ABT10221" s="60"/>
      <c r="ABU10221" s="60"/>
      <c r="ABV10221" s="60"/>
      <c r="ABW10221" s="60"/>
      <c r="ABX10221" s="60"/>
    </row>
    <row r="10222" spans="727:752" x14ac:dyDescent="0.25">
      <c r="AAY10222" s="60"/>
      <c r="AAZ10222" s="60"/>
      <c r="ABA10222" s="60"/>
      <c r="ABB10222" s="60"/>
      <c r="ABC10222" s="60"/>
      <c r="ABD10222" s="60"/>
      <c r="ABE10222" s="60"/>
      <c r="ABF10222" s="60"/>
      <c r="ABG10222" s="60"/>
      <c r="ABH10222" s="60"/>
      <c r="ABI10222" s="60"/>
      <c r="ABJ10222" s="60"/>
      <c r="ABK10222" s="60"/>
      <c r="ABL10222" s="60"/>
      <c r="ABM10222" s="60"/>
      <c r="ABN10222" s="60"/>
      <c r="ABO10222" s="60"/>
      <c r="ABP10222" s="60"/>
      <c r="ABQ10222" s="60"/>
      <c r="ABR10222" s="60">
        <v>0.95304958385601402</v>
      </c>
      <c r="ABS10222" s="60"/>
      <c r="ABT10222" s="60"/>
      <c r="ABU10222" s="60"/>
      <c r="ABV10222" s="60"/>
      <c r="ABW10222" s="60"/>
      <c r="ABX10222" s="60"/>
    </row>
    <row r="10223" spans="727:752" x14ac:dyDescent="0.25">
      <c r="AAY10223" s="60"/>
      <c r="AAZ10223" s="60"/>
      <c r="ABA10223" s="60"/>
      <c r="ABB10223" s="60"/>
      <c r="ABC10223" s="60"/>
      <c r="ABD10223" s="60"/>
      <c r="ABE10223" s="60"/>
      <c r="ABF10223" s="60"/>
      <c r="ABG10223" s="60"/>
      <c r="ABH10223" s="60"/>
      <c r="ABI10223" s="60"/>
      <c r="ABJ10223" s="60"/>
      <c r="ABK10223" s="60"/>
      <c r="ABL10223" s="60"/>
      <c r="ABM10223" s="60"/>
      <c r="ABN10223" s="60"/>
      <c r="ABO10223" s="60"/>
      <c r="ABP10223" s="60"/>
      <c r="ABQ10223" s="60"/>
      <c r="ABR10223" s="60">
        <v>0.953030862972022</v>
      </c>
      <c r="ABS10223" s="60"/>
      <c r="ABT10223" s="60"/>
      <c r="ABU10223" s="60"/>
      <c r="ABV10223" s="60"/>
      <c r="ABW10223" s="60"/>
      <c r="ABX10223" s="60"/>
    </row>
    <row r="10224" spans="727:752" x14ac:dyDescent="0.25">
      <c r="AAY10224" s="60"/>
      <c r="AAZ10224" s="60"/>
      <c r="ABA10224" s="60"/>
      <c r="ABB10224" s="60"/>
      <c r="ABC10224" s="60"/>
      <c r="ABD10224" s="60"/>
      <c r="ABE10224" s="60"/>
      <c r="ABF10224" s="60"/>
      <c r="ABG10224" s="60"/>
      <c r="ABH10224" s="60"/>
      <c r="ABI10224" s="60"/>
      <c r="ABJ10224" s="60"/>
      <c r="ABK10224" s="60"/>
      <c r="ABL10224" s="60"/>
      <c r="ABM10224" s="60"/>
      <c r="ABN10224" s="60"/>
      <c r="ABO10224" s="60"/>
      <c r="ABP10224" s="60"/>
      <c r="ABQ10224" s="60"/>
      <c r="ABR10224" s="60">
        <v>0.95301551639015303</v>
      </c>
      <c r="ABS10224" s="60"/>
      <c r="ABT10224" s="60"/>
      <c r="ABU10224" s="60"/>
      <c r="ABV10224" s="60"/>
      <c r="ABW10224" s="60"/>
      <c r="ABX10224" s="60"/>
    </row>
    <row r="10225" spans="727:752" x14ac:dyDescent="0.25">
      <c r="AAY10225" s="60"/>
      <c r="AAZ10225" s="60"/>
      <c r="ABA10225" s="60"/>
      <c r="ABB10225" s="60"/>
      <c r="ABC10225" s="60"/>
      <c r="ABD10225" s="60"/>
      <c r="ABE10225" s="60"/>
      <c r="ABF10225" s="60"/>
      <c r="ABG10225" s="60"/>
      <c r="ABH10225" s="60"/>
      <c r="ABI10225" s="60"/>
      <c r="ABJ10225" s="60"/>
      <c r="ABK10225" s="60"/>
      <c r="ABL10225" s="60"/>
      <c r="ABM10225" s="60"/>
      <c r="ABN10225" s="60"/>
      <c r="ABO10225" s="60"/>
      <c r="ABP10225" s="60"/>
      <c r="ABQ10225" s="60"/>
      <c r="ABR10225" s="60">
        <v>0.95300307792626304</v>
      </c>
      <c r="ABS10225" s="60"/>
      <c r="ABT10225" s="60"/>
      <c r="ABU10225" s="60"/>
      <c r="ABV10225" s="60"/>
      <c r="ABW10225" s="60"/>
      <c r="ABX10225" s="60"/>
    </row>
    <row r="10226" spans="727:752" x14ac:dyDescent="0.25">
      <c r="AAY10226" s="60"/>
      <c r="AAZ10226" s="60"/>
      <c r="ABA10226" s="60"/>
      <c r="ABB10226" s="60"/>
      <c r="ABC10226" s="60"/>
      <c r="ABD10226" s="60"/>
      <c r="ABE10226" s="60"/>
      <c r="ABF10226" s="60"/>
      <c r="ABG10226" s="60"/>
      <c r="ABH10226" s="60"/>
      <c r="ABI10226" s="60"/>
      <c r="ABJ10226" s="60"/>
      <c r="ABK10226" s="60"/>
      <c r="ABL10226" s="60"/>
      <c r="ABM10226" s="60"/>
      <c r="ABN10226" s="60"/>
      <c r="ABO10226" s="60"/>
      <c r="ABP10226" s="60"/>
      <c r="ABQ10226" s="60"/>
      <c r="ABR10226" s="60">
        <v>0.95299927001400597</v>
      </c>
      <c r="ABS10226" s="60"/>
      <c r="ABT10226" s="60"/>
      <c r="ABU10226" s="60"/>
      <c r="ABV10226" s="60"/>
      <c r="ABW10226" s="60"/>
      <c r="ABX10226" s="60"/>
    </row>
    <row r="10227" spans="727:752" x14ac:dyDescent="0.25">
      <c r="AAY10227" s="60"/>
      <c r="AAZ10227" s="60"/>
      <c r="ABA10227" s="60"/>
      <c r="ABB10227" s="60"/>
      <c r="ABC10227" s="60"/>
      <c r="ABD10227" s="60"/>
      <c r="ABE10227" s="60"/>
      <c r="ABF10227" s="60"/>
      <c r="ABG10227" s="60"/>
      <c r="ABH10227" s="60"/>
      <c r="ABI10227" s="60"/>
      <c r="ABJ10227" s="60"/>
      <c r="ABK10227" s="60"/>
      <c r="ABL10227" s="60"/>
      <c r="ABM10227" s="60"/>
      <c r="ABN10227" s="60"/>
      <c r="ABO10227" s="60"/>
      <c r="ABP10227" s="60"/>
      <c r="ABQ10227" s="60"/>
      <c r="ABR10227" s="60">
        <v>0.95298774313618295</v>
      </c>
      <c r="ABS10227" s="60"/>
      <c r="ABT10227" s="60"/>
      <c r="ABU10227" s="60"/>
      <c r="ABV10227" s="60"/>
      <c r="ABW10227" s="60"/>
      <c r="ABX10227" s="60"/>
    </row>
    <row r="10228" spans="727:752" x14ac:dyDescent="0.25">
      <c r="AAY10228" s="60"/>
      <c r="AAZ10228" s="60"/>
      <c r="ABA10228" s="60"/>
      <c r="ABB10228" s="60"/>
      <c r="ABC10228" s="60"/>
      <c r="ABD10228" s="60"/>
      <c r="ABE10228" s="60"/>
      <c r="ABF10228" s="60"/>
      <c r="ABG10228" s="60"/>
      <c r="ABH10228" s="60"/>
      <c r="ABI10228" s="60"/>
      <c r="ABJ10228" s="60"/>
      <c r="ABK10228" s="60"/>
      <c r="ABL10228" s="60"/>
      <c r="ABM10228" s="60"/>
      <c r="ABN10228" s="60"/>
      <c r="ABO10228" s="60"/>
      <c r="ABP10228" s="60"/>
      <c r="ABQ10228" s="60"/>
      <c r="ABR10228" s="60">
        <v>0.95298496468230198</v>
      </c>
      <c r="ABS10228" s="60"/>
      <c r="ABT10228" s="60"/>
      <c r="ABU10228" s="60"/>
      <c r="ABV10228" s="60"/>
      <c r="ABW10228" s="60"/>
      <c r="ABX10228" s="60"/>
    </row>
    <row r="10229" spans="727:752" x14ac:dyDescent="0.25">
      <c r="AAY10229" s="60"/>
      <c r="AAZ10229" s="60"/>
      <c r="ABA10229" s="60"/>
      <c r="ABB10229" s="60"/>
      <c r="ABC10229" s="60"/>
      <c r="ABD10229" s="60"/>
      <c r="ABE10229" s="60"/>
      <c r="ABF10229" s="60"/>
      <c r="ABG10229" s="60"/>
      <c r="ABH10229" s="60"/>
      <c r="ABI10229" s="60"/>
      <c r="ABJ10229" s="60"/>
      <c r="ABK10229" s="60"/>
      <c r="ABL10229" s="60"/>
      <c r="ABM10229" s="60"/>
      <c r="ABN10229" s="60"/>
      <c r="ABO10229" s="60"/>
      <c r="ABP10229" s="60"/>
      <c r="ABQ10229" s="60"/>
      <c r="ABR10229" s="60">
        <v>0.95298043985955705</v>
      </c>
      <c r="ABS10229" s="60"/>
      <c r="ABT10229" s="60"/>
      <c r="ABU10229" s="60"/>
      <c r="ABV10229" s="60"/>
      <c r="ABW10229" s="60"/>
      <c r="ABX10229" s="60"/>
    </row>
    <row r="10230" spans="727:752" x14ac:dyDescent="0.25">
      <c r="AAY10230" s="60"/>
      <c r="AAZ10230" s="60"/>
      <c r="ABA10230" s="60"/>
      <c r="ABB10230" s="60"/>
      <c r="ABC10230" s="60"/>
      <c r="ABD10230" s="60"/>
      <c r="ABE10230" s="60"/>
      <c r="ABF10230" s="60"/>
      <c r="ABG10230" s="60"/>
      <c r="ABH10230" s="60"/>
      <c r="ABI10230" s="60"/>
      <c r="ABJ10230" s="60"/>
      <c r="ABK10230" s="60"/>
      <c r="ABL10230" s="60"/>
      <c r="ABM10230" s="60"/>
      <c r="ABN10230" s="60"/>
      <c r="ABO10230" s="60"/>
      <c r="ABP10230" s="60"/>
      <c r="ABQ10230" s="60"/>
      <c r="ABR10230" s="60">
        <v>0.95297957363114905</v>
      </c>
      <c r="ABS10230" s="60"/>
      <c r="ABT10230" s="60"/>
      <c r="ABU10230" s="60"/>
      <c r="ABV10230" s="60"/>
      <c r="ABW10230" s="60"/>
      <c r="ABX10230" s="60"/>
    </row>
    <row r="10231" spans="727:752" x14ac:dyDescent="0.25">
      <c r="AAY10231" s="60"/>
      <c r="AAZ10231" s="60"/>
      <c r="ABA10231" s="60"/>
      <c r="ABB10231" s="60"/>
      <c r="ABC10231" s="60"/>
      <c r="ABD10231" s="60"/>
      <c r="ABE10231" s="60"/>
      <c r="ABF10231" s="60"/>
      <c r="ABG10231" s="60"/>
      <c r="ABH10231" s="60"/>
      <c r="ABI10231" s="60"/>
      <c r="ABJ10231" s="60"/>
      <c r="ABK10231" s="60"/>
      <c r="ABL10231" s="60"/>
      <c r="ABM10231" s="60"/>
      <c r="ABN10231" s="60"/>
      <c r="ABO10231" s="60"/>
      <c r="ABP10231" s="60"/>
      <c r="ABQ10231" s="60"/>
      <c r="ABR10231" s="60">
        <v>0.95296934438174796</v>
      </c>
      <c r="ABS10231" s="60"/>
      <c r="ABT10231" s="60"/>
      <c r="ABU10231" s="60"/>
      <c r="ABV10231" s="60"/>
      <c r="ABW10231" s="60"/>
      <c r="ABX10231" s="60"/>
    </row>
    <row r="10232" spans="727:752" x14ac:dyDescent="0.25">
      <c r="AAY10232" s="60"/>
      <c r="AAZ10232" s="60"/>
      <c r="ABA10232" s="60"/>
      <c r="ABB10232" s="60"/>
      <c r="ABC10232" s="60"/>
      <c r="ABD10232" s="60"/>
      <c r="ABE10232" s="60"/>
      <c r="ABF10232" s="60"/>
      <c r="ABG10232" s="60"/>
      <c r="ABH10232" s="60"/>
      <c r="ABI10232" s="60"/>
      <c r="ABJ10232" s="60"/>
      <c r="ABK10232" s="60"/>
      <c r="ABL10232" s="60"/>
      <c r="ABM10232" s="60"/>
      <c r="ABN10232" s="60"/>
      <c r="ABO10232" s="60"/>
      <c r="ABP10232" s="60"/>
      <c r="ABQ10232" s="60"/>
      <c r="ABR10232" s="60">
        <v>0.95296249346273998</v>
      </c>
      <c r="ABS10232" s="60"/>
      <c r="ABT10232" s="60"/>
      <c r="ABU10232" s="60"/>
      <c r="ABV10232" s="60"/>
      <c r="ABW10232" s="60"/>
      <c r="ABX10232" s="60"/>
    </row>
    <row r="10233" spans="727:752" x14ac:dyDescent="0.25">
      <c r="AAY10233" s="60"/>
      <c r="AAZ10233" s="60"/>
      <c r="ABA10233" s="60"/>
      <c r="ABB10233" s="60"/>
      <c r="ABC10233" s="60"/>
      <c r="ABD10233" s="60"/>
      <c r="ABE10233" s="60"/>
      <c r="ABF10233" s="60"/>
      <c r="ABG10233" s="60"/>
      <c r="ABH10233" s="60"/>
      <c r="ABI10233" s="60"/>
      <c r="ABJ10233" s="60"/>
      <c r="ABK10233" s="60"/>
      <c r="ABL10233" s="60"/>
      <c r="ABM10233" s="60"/>
      <c r="ABN10233" s="60"/>
      <c r="ABO10233" s="60"/>
      <c r="ABP10233" s="60"/>
      <c r="ABQ10233" s="60"/>
      <c r="ABR10233" s="60">
        <v>0.95295735243452595</v>
      </c>
      <c r="ABS10233" s="60"/>
      <c r="ABT10233" s="60"/>
      <c r="ABU10233" s="60"/>
      <c r="ABV10233" s="60"/>
      <c r="ABW10233" s="60"/>
      <c r="ABX10233" s="60"/>
    </row>
    <row r="10234" spans="727:752" x14ac:dyDescent="0.25">
      <c r="AAY10234" s="60"/>
      <c r="AAZ10234" s="60"/>
      <c r="ABA10234" s="60"/>
      <c r="ABB10234" s="60"/>
      <c r="ABC10234" s="60"/>
      <c r="ABD10234" s="60"/>
      <c r="ABE10234" s="60"/>
      <c r="ABF10234" s="60"/>
      <c r="ABG10234" s="60"/>
      <c r="ABH10234" s="60"/>
      <c r="ABI10234" s="60"/>
      <c r="ABJ10234" s="60"/>
      <c r="ABK10234" s="60"/>
      <c r="ABL10234" s="60"/>
      <c r="ABM10234" s="60"/>
      <c r="ABN10234" s="60"/>
      <c r="ABO10234" s="60"/>
      <c r="ABP10234" s="60"/>
      <c r="ABQ10234" s="60"/>
      <c r="ABR10234" s="60">
        <v>0.95295279523863496</v>
      </c>
      <c r="ABS10234" s="60"/>
      <c r="ABT10234" s="60"/>
      <c r="ABU10234" s="60"/>
      <c r="ABV10234" s="60"/>
      <c r="ABW10234" s="60"/>
      <c r="ABX10234" s="60"/>
    </row>
    <row r="10235" spans="727:752" x14ac:dyDescent="0.25">
      <c r="AAY10235" s="60"/>
      <c r="AAZ10235" s="60"/>
      <c r="ABA10235" s="60"/>
      <c r="ABB10235" s="60"/>
      <c r="ABC10235" s="60"/>
      <c r="ABD10235" s="60"/>
      <c r="ABE10235" s="60"/>
      <c r="ABF10235" s="60"/>
      <c r="ABG10235" s="60"/>
      <c r="ABH10235" s="60"/>
      <c r="ABI10235" s="60"/>
      <c r="ABJ10235" s="60"/>
      <c r="ABK10235" s="60"/>
      <c r="ABL10235" s="60"/>
      <c r="ABM10235" s="60"/>
      <c r="ABN10235" s="60"/>
      <c r="ABO10235" s="60"/>
      <c r="ABP10235" s="60"/>
      <c r="ABQ10235" s="60"/>
      <c r="ABR10235" s="60">
        <v>0.952945877636315</v>
      </c>
      <c r="ABS10235" s="60"/>
      <c r="ABT10235" s="60"/>
      <c r="ABU10235" s="60"/>
      <c r="ABV10235" s="60"/>
      <c r="ABW10235" s="60"/>
      <c r="ABX10235" s="60"/>
    </row>
    <row r="10236" spans="727:752" x14ac:dyDescent="0.25">
      <c r="AAY10236" s="60"/>
      <c r="AAZ10236" s="60"/>
      <c r="ABA10236" s="60"/>
      <c r="ABB10236" s="60"/>
      <c r="ABC10236" s="60"/>
      <c r="ABD10236" s="60"/>
      <c r="ABE10236" s="60"/>
      <c r="ABF10236" s="60"/>
      <c r="ABG10236" s="60"/>
      <c r="ABH10236" s="60"/>
      <c r="ABI10236" s="60"/>
      <c r="ABJ10236" s="60"/>
      <c r="ABK10236" s="60"/>
      <c r="ABL10236" s="60"/>
      <c r="ABM10236" s="60"/>
      <c r="ABN10236" s="60"/>
      <c r="ABO10236" s="60"/>
      <c r="ABP10236" s="60"/>
      <c r="ABQ10236" s="60"/>
      <c r="ABR10236" s="60">
        <v>0.95293550803709803</v>
      </c>
      <c r="ABS10236" s="60"/>
      <c r="ABT10236" s="60"/>
      <c r="ABU10236" s="60"/>
      <c r="ABV10236" s="60"/>
      <c r="ABW10236" s="60"/>
      <c r="ABX10236" s="60"/>
    </row>
    <row r="10237" spans="727:752" x14ac:dyDescent="0.25">
      <c r="AAY10237" s="60"/>
      <c r="AAZ10237" s="60"/>
      <c r="ABA10237" s="60"/>
      <c r="ABB10237" s="60"/>
      <c r="ABC10237" s="60"/>
      <c r="ABD10237" s="60"/>
      <c r="ABE10237" s="60"/>
      <c r="ABF10237" s="60"/>
      <c r="ABG10237" s="60"/>
      <c r="ABH10237" s="60"/>
      <c r="ABI10237" s="60"/>
      <c r="ABJ10237" s="60"/>
      <c r="ABK10237" s="60"/>
      <c r="ABL10237" s="60"/>
      <c r="ABM10237" s="60"/>
      <c r="ABN10237" s="60"/>
      <c r="ABO10237" s="60"/>
      <c r="ABP10237" s="60"/>
      <c r="ABQ10237" s="60"/>
      <c r="ABR10237" s="60">
        <v>0.952923921776205</v>
      </c>
      <c r="ABS10237" s="60"/>
      <c r="ABT10237" s="60"/>
      <c r="ABU10237" s="60"/>
      <c r="ABV10237" s="60"/>
      <c r="ABW10237" s="60"/>
      <c r="ABX10237" s="60"/>
    </row>
    <row r="10238" spans="727:752" x14ac:dyDescent="0.25">
      <c r="AAY10238" s="60"/>
      <c r="AAZ10238" s="60"/>
      <c r="ABA10238" s="60"/>
      <c r="ABB10238" s="60"/>
      <c r="ABC10238" s="60"/>
      <c r="ABD10238" s="60"/>
      <c r="ABE10238" s="60"/>
      <c r="ABF10238" s="60"/>
      <c r="ABG10238" s="60"/>
      <c r="ABH10238" s="60"/>
      <c r="ABI10238" s="60"/>
      <c r="ABJ10238" s="60"/>
      <c r="ABK10238" s="60"/>
      <c r="ABL10238" s="60"/>
      <c r="ABM10238" s="60"/>
      <c r="ABN10238" s="60"/>
      <c r="ABO10238" s="60"/>
      <c r="ABP10238" s="60"/>
      <c r="ABQ10238" s="60"/>
      <c r="ABR10238" s="60">
        <v>0.95292130662457797</v>
      </c>
      <c r="ABS10238" s="60"/>
      <c r="ABT10238" s="60"/>
      <c r="ABU10238" s="60"/>
      <c r="ABV10238" s="60"/>
      <c r="ABW10238" s="60"/>
      <c r="ABX10238" s="60"/>
    </row>
    <row r="10239" spans="727:752" x14ac:dyDescent="0.25">
      <c r="AAY10239" s="60"/>
      <c r="AAZ10239" s="60"/>
      <c r="ABA10239" s="60"/>
      <c r="ABB10239" s="60"/>
      <c r="ABC10239" s="60"/>
      <c r="ABD10239" s="60"/>
      <c r="ABE10239" s="60"/>
      <c r="ABF10239" s="60"/>
      <c r="ABG10239" s="60"/>
      <c r="ABH10239" s="60"/>
      <c r="ABI10239" s="60"/>
      <c r="ABJ10239" s="60"/>
      <c r="ABK10239" s="60"/>
      <c r="ABL10239" s="60"/>
      <c r="ABM10239" s="60"/>
      <c r="ABN10239" s="60"/>
      <c r="ABO10239" s="60"/>
      <c r="ABP10239" s="60"/>
      <c r="ABQ10239" s="60"/>
      <c r="ABR10239" s="60">
        <v>0.95292021454106601</v>
      </c>
      <c r="ABS10239" s="60"/>
      <c r="ABT10239" s="60"/>
      <c r="ABU10239" s="60"/>
      <c r="ABV10239" s="60"/>
      <c r="ABW10239" s="60"/>
      <c r="ABX10239" s="60"/>
    </row>
    <row r="10240" spans="727:752" x14ac:dyDescent="0.25">
      <c r="AAY10240" s="60"/>
      <c r="AAZ10240" s="60"/>
      <c r="ABA10240" s="60"/>
      <c r="ABB10240" s="60"/>
      <c r="ABC10240" s="60"/>
      <c r="ABD10240" s="60"/>
      <c r="ABE10240" s="60"/>
      <c r="ABF10240" s="60"/>
      <c r="ABG10240" s="60"/>
      <c r="ABH10240" s="60"/>
      <c r="ABI10240" s="60"/>
      <c r="ABJ10240" s="60"/>
      <c r="ABK10240" s="60"/>
      <c r="ABL10240" s="60"/>
      <c r="ABM10240" s="60"/>
      <c r="ABN10240" s="60"/>
      <c r="ABO10240" s="60"/>
      <c r="ABP10240" s="60"/>
      <c r="ABQ10240" s="60"/>
      <c r="ABR10240" s="60">
        <v>0.95291976292498504</v>
      </c>
      <c r="ABS10240" s="60"/>
      <c r="ABT10240" s="60"/>
      <c r="ABU10240" s="60"/>
      <c r="ABV10240" s="60"/>
      <c r="ABW10240" s="60"/>
      <c r="ABX10240" s="60"/>
    </row>
    <row r="10241" spans="727:752" x14ac:dyDescent="0.25">
      <c r="AAY10241" s="60"/>
      <c r="AAZ10241" s="60"/>
      <c r="ABA10241" s="60"/>
      <c r="ABB10241" s="60"/>
      <c r="ABC10241" s="60"/>
      <c r="ABD10241" s="60"/>
      <c r="ABE10241" s="60"/>
      <c r="ABF10241" s="60"/>
      <c r="ABG10241" s="60"/>
      <c r="ABH10241" s="60"/>
      <c r="ABI10241" s="60"/>
      <c r="ABJ10241" s="60"/>
      <c r="ABK10241" s="60"/>
      <c r="ABL10241" s="60"/>
      <c r="ABM10241" s="60"/>
      <c r="ABN10241" s="60"/>
      <c r="ABO10241" s="60"/>
      <c r="ABP10241" s="60"/>
      <c r="ABQ10241" s="60"/>
      <c r="ABR10241" s="60">
        <v>0.95291876394952901</v>
      </c>
      <c r="ABS10241" s="60"/>
      <c r="ABT10241" s="60"/>
      <c r="ABU10241" s="60"/>
      <c r="ABV10241" s="60"/>
      <c r="ABW10241" s="60"/>
      <c r="ABX10241" s="60"/>
    </row>
    <row r="10242" spans="727:752" x14ac:dyDescent="0.25">
      <c r="AAY10242" s="60"/>
      <c r="AAZ10242" s="60"/>
      <c r="ABA10242" s="60"/>
      <c r="ABB10242" s="60"/>
      <c r="ABC10242" s="60"/>
      <c r="ABD10242" s="60"/>
      <c r="ABE10242" s="60"/>
      <c r="ABF10242" s="60"/>
      <c r="ABG10242" s="60"/>
      <c r="ABH10242" s="60"/>
      <c r="ABI10242" s="60"/>
      <c r="ABJ10242" s="60"/>
      <c r="ABK10242" s="60"/>
      <c r="ABL10242" s="60"/>
      <c r="ABM10242" s="60"/>
      <c r="ABN10242" s="60"/>
      <c r="ABO10242" s="60"/>
      <c r="ABP10242" s="60"/>
      <c r="ABQ10242" s="60"/>
      <c r="ABR10242" s="60">
        <v>0.95291310908418903</v>
      </c>
      <c r="ABS10242" s="60"/>
      <c r="ABT10242" s="60"/>
      <c r="ABU10242" s="60"/>
      <c r="ABV10242" s="60"/>
      <c r="ABW10242" s="60"/>
      <c r="ABX10242" s="60"/>
    </row>
    <row r="10243" spans="727:752" x14ac:dyDescent="0.25">
      <c r="AAY10243" s="60"/>
      <c r="AAZ10243" s="60"/>
      <c r="ABA10243" s="60"/>
      <c r="ABB10243" s="60"/>
      <c r="ABC10243" s="60"/>
      <c r="ABD10243" s="60"/>
      <c r="ABE10243" s="60"/>
      <c r="ABF10243" s="60"/>
      <c r="ABG10243" s="60"/>
      <c r="ABH10243" s="60"/>
      <c r="ABI10243" s="60"/>
      <c r="ABJ10243" s="60"/>
      <c r="ABK10243" s="60"/>
      <c r="ABL10243" s="60"/>
      <c r="ABM10243" s="60"/>
      <c r="ABN10243" s="60"/>
      <c r="ABO10243" s="60"/>
      <c r="ABP10243" s="60"/>
      <c r="ABQ10243" s="60"/>
      <c r="ABR10243" s="60">
        <v>0.95291152085769204</v>
      </c>
      <c r="ABS10243" s="60"/>
      <c r="ABT10243" s="60"/>
      <c r="ABU10243" s="60"/>
      <c r="ABV10243" s="60"/>
      <c r="ABW10243" s="60"/>
      <c r="ABX10243" s="60"/>
    </row>
    <row r="10244" spans="727:752" x14ac:dyDescent="0.25">
      <c r="AAY10244" s="60"/>
      <c r="AAZ10244" s="60"/>
      <c r="ABA10244" s="60"/>
      <c r="ABB10244" s="60"/>
      <c r="ABC10244" s="60"/>
      <c r="ABD10244" s="60"/>
      <c r="ABE10244" s="60"/>
      <c r="ABF10244" s="60"/>
      <c r="ABG10244" s="60"/>
      <c r="ABH10244" s="60"/>
      <c r="ABI10244" s="60"/>
      <c r="ABJ10244" s="60"/>
      <c r="ABK10244" s="60"/>
      <c r="ABL10244" s="60"/>
      <c r="ABM10244" s="60"/>
      <c r="ABN10244" s="60"/>
      <c r="ABO10244" s="60"/>
      <c r="ABP10244" s="60"/>
      <c r="ABQ10244" s="60"/>
      <c r="ABR10244" s="60">
        <v>0.952897258517171</v>
      </c>
      <c r="ABS10244" s="60"/>
      <c r="ABT10244" s="60"/>
      <c r="ABU10244" s="60"/>
      <c r="ABV10244" s="60"/>
      <c r="ABW10244" s="60"/>
      <c r="ABX10244" s="60"/>
    </row>
    <row r="10245" spans="727:752" x14ac:dyDescent="0.25">
      <c r="AAY10245" s="60"/>
      <c r="AAZ10245" s="60"/>
      <c r="ABA10245" s="60"/>
      <c r="ABB10245" s="60"/>
      <c r="ABC10245" s="60"/>
      <c r="ABD10245" s="60"/>
      <c r="ABE10245" s="60"/>
      <c r="ABF10245" s="60"/>
      <c r="ABG10245" s="60"/>
      <c r="ABH10245" s="60"/>
      <c r="ABI10245" s="60"/>
      <c r="ABJ10245" s="60"/>
      <c r="ABK10245" s="60"/>
      <c r="ABL10245" s="60"/>
      <c r="ABM10245" s="60"/>
      <c r="ABN10245" s="60"/>
      <c r="ABO10245" s="60"/>
      <c r="ABP10245" s="60"/>
      <c r="ABQ10245" s="60"/>
      <c r="ABR10245" s="60">
        <v>0.95289487746412904</v>
      </c>
      <c r="ABS10245" s="60"/>
      <c r="ABT10245" s="60"/>
      <c r="ABU10245" s="60"/>
      <c r="ABV10245" s="60"/>
      <c r="ABW10245" s="60"/>
      <c r="ABX10245" s="60"/>
    </row>
    <row r="10246" spans="727:752" x14ac:dyDescent="0.25">
      <c r="AAY10246" s="60"/>
      <c r="AAZ10246" s="60"/>
      <c r="ABA10246" s="60"/>
      <c r="ABB10246" s="60"/>
      <c r="ABC10246" s="60"/>
      <c r="ABD10246" s="60"/>
      <c r="ABE10246" s="60"/>
      <c r="ABF10246" s="60"/>
      <c r="ABG10246" s="60"/>
      <c r="ABH10246" s="60"/>
      <c r="ABI10246" s="60"/>
      <c r="ABJ10246" s="60"/>
      <c r="ABK10246" s="60"/>
      <c r="ABL10246" s="60"/>
      <c r="ABM10246" s="60"/>
      <c r="ABN10246" s="60"/>
      <c r="ABO10246" s="60"/>
      <c r="ABP10246" s="60"/>
      <c r="ABQ10246" s="60"/>
      <c r="ABR10246" s="60">
        <v>0.95289063531024498</v>
      </c>
      <c r="ABS10246" s="60"/>
      <c r="ABT10246" s="60"/>
      <c r="ABU10246" s="60"/>
      <c r="ABV10246" s="60"/>
      <c r="ABW10246" s="60"/>
      <c r="ABX10246" s="60"/>
    </row>
    <row r="10247" spans="727:752" x14ac:dyDescent="0.25">
      <c r="AAY10247" s="60"/>
      <c r="AAZ10247" s="60"/>
      <c r="ABA10247" s="60"/>
      <c r="ABB10247" s="60"/>
      <c r="ABC10247" s="60"/>
      <c r="ABD10247" s="60"/>
      <c r="ABE10247" s="60"/>
      <c r="ABF10247" s="60"/>
      <c r="ABG10247" s="60"/>
      <c r="ABH10247" s="60"/>
      <c r="ABI10247" s="60"/>
      <c r="ABJ10247" s="60"/>
      <c r="ABK10247" s="60"/>
      <c r="ABL10247" s="60"/>
      <c r="ABM10247" s="60"/>
      <c r="ABN10247" s="60"/>
      <c r="ABO10247" s="60"/>
      <c r="ABP10247" s="60"/>
      <c r="ABQ10247" s="60"/>
      <c r="ABR10247" s="60">
        <v>0.95288893108970396</v>
      </c>
      <c r="ABS10247" s="60"/>
      <c r="ABT10247" s="60"/>
      <c r="ABU10247" s="60"/>
      <c r="ABV10247" s="60"/>
      <c r="ABW10247" s="60"/>
      <c r="ABX10247" s="60"/>
    </row>
    <row r="10248" spans="727:752" x14ac:dyDescent="0.25">
      <c r="AAY10248" s="60"/>
      <c r="AAZ10248" s="60"/>
      <c r="ABA10248" s="60"/>
      <c r="ABB10248" s="60"/>
      <c r="ABC10248" s="60"/>
      <c r="ABD10248" s="60"/>
      <c r="ABE10248" s="60"/>
      <c r="ABF10248" s="60"/>
      <c r="ABG10248" s="60"/>
      <c r="ABH10248" s="60"/>
      <c r="ABI10248" s="60"/>
      <c r="ABJ10248" s="60"/>
      <c r="ABK10248" s="60"/>
      <c r="ABL10248" s="60"/>
      <c r="ABM10248" s="60"/>
      <c r="ABN10248" s="60"/>
      <c r="ABO10248" s="60"/>
      <c r="ABP10248" s="60"/>
      <c r="ABQ10248" s="60"/>
      <c r="ABR10248" s="60">
        <v>0.95287729746674898</v>
      </c>
      <c r="ABS10248" s="60"/>
      <c r="ABT10248" s="60"/>
      <c r="ABU10248" s="60"/>
      <c r="ABV10248" s="60"/>
      <c r="ABW10248" s="60"/>
      <c r="ABX10248" s="60"/>
    </row>
    <row r="10249" spans="727:752" x14ac:dyDescent="0.25">
      <c r="AAY10249" s="60"/>
      <c r="AAZ10249" s="60"/>
      <c r="ABA10249" s="60"/>
      <c r="ABB10249" s="60"/>
      <c r="ABC10249" s="60"/>
      <c r="ABD10249" s="60"/>
      <c r="ABE10249" s="60"/>
      <c r="ABF10249" s="60"/>
      <c r="ABG10249" s="60"/>
      <c r="ABH10249" s="60"/>
      <c r="ABI10249" s="60"/>
      <c r="ABJ10249" s="60"/>
      <c r="ABK10249" s="60"/>
      <c r="ABL10249" s="60"/>
      <c r="ABM10249" s="60"/>
      <c r="ABN10249" s="60"/>
      <c r="ABO10249" s="60"/>
      <c r="ABP10249" s="60"/>
      <c r="ABQ10249" s="60"/>
      <c r="ABR10249" s="60">
        <v>0.95287383076450605</v>
      </c>
      <c r="ABS10249" s="60"/>
      <c r="ABT10249" s="60"/>
      <c r="ABU10249" s="60"/>
      <c r="ABV10249" s="60"/>
      <c r="ABW10249" s="60"/>
      <c r="ABX10249" s="60"/>
    </row>
    <row r="10250" spans="727:752" x14ac:dyDescent="0.25">
      <c r="AAY10250" s="60"/>
      <c r="AAZ10250" s="60"/>
      <c r="ABA10250" s="60"/>
      <c r="ABB10250" s="60"/>
      <c r="ABC10250" s="60"/>
      <c r="ABD10250" s="60"/>
      <c r="ABE10250" s="60"/>
      <c r="ABF10250" s="60"/>
      <c r="ABG10250" s="60"/>
      <c r="ABH10250" s="60"/>
      <c r="ABI10250" s="60"/>
      <c r="ABJ10250" s="60"/>
      <c r="ABK10250" s="60"/>
      <c r="ABL10250" s="60"/>
      <c r="ABM10250" s="60"/>
      <c r="ABN10250" s="60"/>
      <c r="ABO10250" s="60"/>
      <c r="ABP10250" s="60"/>
      <c r="ABQ10250" s="60"/>
      <c r="ABR10250" s="60">
        <v>0.95287089955526305</v>
      </c>
      <c r="ABS10250" s="60"/>
      <c r="ABT10250" s="60"/>
      <c r="ABU10250" s="60"/>
      <c r="ABV10250" s="60"/>
      <c r="ABW10250" s="60"/>
      <c r="ABX10250" s="60"/>
    </row>
    <row r="10251" spans="727:752" x14ac:dyDescent="0.25">
      <c r="AAY10251" s="60"/>
      <c r="AAZ10251" s="60"/>
      <c r="ABA10251" s="60"/>
      <c r="ABB10251" s="60"/>
      <c r="ABC10251" s="60"/>
      <c r="ABD10251" s="60"/>
      <c r="ABE10251" s="60"/>
      <c r="ABF10251" s="60"/>
      <c r="ABG10251" s="60"/>
      <c r="ABH10251" s="60"/>
      <c r="ABI10251" s="60"/>
      <c r="ABJ10251" s="60"/>
      <c r="ABK10251" s="60"/>
      <c r="ABL10251" s="60"/>
      <c r="ABM10251" s="60"/>
      <c r="ABN10251" s="60"/>
      <c r="ABO10251" s="60"/>
      <c r="ABP10251" s="60"/>
      <c r="ABQ10251" s="60"/>
      <c r="ABR10251" s="60">
        <v>0.95286884737099897</v>
      </c>
      <c r="ABS10251" s="60"/>
      <c r="ABT10251" s="60"/>
      <c r="ABU10251" s="60"/>
      <c r="ABV10251" s="60"/>
      <c r="ABW10251" s="60"/>
      <c r="ABX10251" s="60"/>
    </row>
    <row r="10252" spans="727:752" x14ac:dyDescent="0.25">
      <c r="AAY10252" s="60"/>
      <c r="AAZ10252" s="60"/>
      <c r="ABA10252" s="60"/>
      <c r="ABB10252" s="60"/>
      <c r="ABC10252" s="60"/>
      <c r="ABD10252" s="60"/>
      <c r="ABE10252" s="60"/>
      <c r="ABF10252" s="60"/>
      <c r="ABG10252" s="60"/>
      <c r="ABH10252" s="60"/>
      <c r="ABI10252" s="60"/>
      <c r="ABJ10252" s="60"/>
      <c r="ABK10252" s="60"/>
      <c r="ABL10252" s="60"/>
      <c r="ABM10252" s="60"/>
      <c r="ABN10252" s="60"/>
      <c r="ABO10252" s="60"/>
      <c r="ABP10252" s="60"/>
      <c r="ABQ10252" s="60"/>
      <c r="ABR10252" s="60">
        <v>0.95286861381157795</v>
      </c>
      <c r="ABS10252" s="60"/>
      <c r="ABT10252" s="60"/>
      <c r="ABU10252" s="60"/>
      <c r="ABV10252" s="60"/>
      <c r="ABW10252" s="60"/>
      <c r="ABX10252" s="60"/>
    </row>
    <row r="10253" spans="727:752" x14ac:dyDescent="0.25">
      <c r="AAY10253" s="60"/>
      <c r="AAZ10253" s="60"/>
      <c r="ABA10253" s="60"/>
      <c r="ABB10253" s="60"/>
      <c r="ABC10253" s="60"/>
      <c r="ABD10253" s="60"/>
      <c r="ABE10253" s="60"/>
      <c r="ABF10253" s="60"/>
      <c r="ABG10253" s="60"/>
      <c r="ABH10253" s="60"/>
      <c r="ABI10253" s="60"/>
      <c r="ABJ10253" s="60"/>
      <c r="ABK10253" s="60"/>
      <c r="ABL10253" s="60"/>
      <c r="ABM10253" s="60"/>
      <c r="ABN10253" s="60"/>
      <c r="ABO10253" s="60"/>
      <c r="ABP10253" s="60"/>
      <c r="ABQ10253" s="60"/>
      <c r="ABR10253" s="60">
        <v>0.95286498360759597</v>
      </c>
      <c r="ABS10253" s="60"/>
      <c r="ABT10253" s="60"/>
      <c r="ABU10253" s="60"/>
      <c r="ABV10253" s="60"/>
      <c r="ABW10253" s="60"/>
      <c r="ABX10253" s="60"/>
    </row>
    <row r="10254" spans="727:752" x14ac:dyDescent="0.25">
      <c r="AAY10254" s="60"/>
      <c r="AAZ10254" s="60"/>
      <c r="ABA10254" s="60"/>
      <c r="ABB10254" s="60"/>
      <c r="ABC10254" s="60"/>
      <c r="ABD10254" s="60"/>
      <c r="ABE10254" s="60"/>
      <c r="ABF10254" s="60"/>
      <c r="ABG10254" s="60"/>
      <c r="ABH10254" s="60"/>
      <c r="ABI10254" s="60"/>
      <c r="ABJ10254" s="60"/>
      <c r="ABK10254" s="60"/>
      <c r="ABL10254" s="60"/>
      <c r="ABM10254" s="60"/>
      <c r="ABN10254" s="60"/>
      <c r="ABO10254" s="60"/>
      <c r="ABP10254" s="60"/>
      <c r="ABQ10254" s="60"/>
      <c r="ABR10254" s="60">
        <v>0.95286360793938796</v>
      </c>
      <c r="ABS10254" s="60"/>
      <c r="ABT10254" s="60"/>
      <c r="ABU10254" s="60"/>
      <c r="ABV10254" s="60"/>
      <c r="ABW10254" s="60"/>
      <c r="ABX10254" s="60"/>
    </row>
    <row r="10255" spans="727:752" x14ac:dyDescent="0.25">
      <c r="AAY10255" s="60"/>
      <c r="AAZ10255" s="60"/>
      <c r="ABA10255" s="60"/>
      <c r="ABB10255" s="60"/>
      <c r="ABC10255" s="60"/>
      <c r="ABD10255" s="60"/>
      <c r="ABE10255" s="60"/>
      <c r="ABF10255" s="60"/>
      <c r="ABG10255" s="60"/>
      <c r="ABH10255" s="60"/>
      <c r="ABI10255" s="60"/>
      <c r="ABJ10255" s="60"/>
      <c r="ABK10255" s="60"/>
      <c r="ABL10255" s="60"/>
      <c r="ABM10255" s="60"/>
      <c r="ABN10255" s="60"/>
      <c r="ABO10255" s="60"/>
      <c r="ABP10255" s="60"/>
      <c r="ABQ10255" s="60"/>
      <c r="ABR10255" s="60">
        <v>0.95286261935218797</v>
      </c>
      <c r="ABS10255" s="60"/>
      <c r="ABT10255" s="60"/>
      <c r="ABU10255" s="60"/>
      <c r="ABV10255" s="60"/>
      <c r="ABW10255" s="60"/>
      <c r="ABX10255" s="60"/>
    </row>
    <row r="10256" spans="727:752" x14ac:dyDescent="0.25">
      <c r="AAY10256" s="60"/>
      <c r="AAZ10256" s="60"/>
      <c r="ABA10256" s="60"/>
      <c r="ABB10256" s="60"/>
      <c r="ABC10256" s="60"/>
      <c r="ABD10256" s="60"/>
      <c r="ABE10256" s="60"/>
      <c r="ABF10256" s="60"/>
      <c r="ABG10256" s="60"/>
      <c r="ABH10256" s="60"/>
      <c r="ABI10256" s="60"/>
      <c r="ABJ10256" s="60"/>
      <c r="ABK10256" s="60"/>
      <c r="ABL10256" s="60"/>
      <c r="ABM10256" s="60"/>
      <c r="ABN10256" s="60"/>
      <c r="ABO10256" s="60"/>
      <c r="ABP10256" s="60"/>
      <c r="ABQ10256" s="60"/>
      <c r="ABR10256" s="60">
        <v>0.95285784893226799</v>
      </c>
      <c r="ABS10256" s="60"/>
      <c r="ABT10256" s="60"/>
      <c r="ABU10256" s="60"/>
      <c r="ABV10256" s="60"/>
      <c r="ABW10256" s="60"/>
      <c r="ABX10256" s="60"/>
    </row>
    <row r="10257" spans="727:752" x14ac:dyDescent="0.25">
      <c r="AAY10257" s="60"/>
      <c r="AAZ10257" s="60"/>
      <c r="ABA10257" s="60"/>
      <c r="ABB10257" s="60"/>
      <c r="ABC10257" s="60"/>
      <c r="ABD10257" s="60"/>
      <c r="ABE10257" s="60"/>
      <c r="ABF10257" s="60"/>
      <c r="ABG10257" s="60"/>
      <c r="ABH10257" s="60"/>
      <c r="ABI10257" s="60"/>
      <c r="ABJ10257" s="60"/>
      <c r="ABK10257" s="60"/>
      <c r="ABL10257" s="60"/>
      <c r="ABM10257" s="60"/>
      <c r="ABN10257" s="60"/>
      <c r="ABO10257" s="60"/>
      <c r="ABP10257" s="60"/>
      <c r="ABQ10257" s="60"/>
      <c r="ABR10257" s="60">
        <v>0.95285631567356299</v>
      </c>
      <c r="ABS10257" s="60"/>
      <c r="ABT10257" s="60"/>
      <c r="ABU10257" s="60"/>
      <c r="ABV10257" s="60"/>
      <c r="ABW10257" s="60"/>
      <c r="ABX10257" s="60"/>
    </row>
    <row r="10258" spans="727:752" x14ac:dyDescent="0.25">
      <c r="AAY10258" s="60"/>
      <c r="AAZ10258" s="60"/>
      <c r="ABA10258" s="60"/>
      <c r="ABB10258" s="60"/>
      <c r="ABC10258" s="60"/>
      <c r="ABD10258" s="60"/>
      <c r="ABE10258" s="60"/>
      <c r="ABF10258" s="60"/>
      <c r="ABG10258" s="60"/>
      <c r="ABH10258" s="60"/>
      <c r="ABI10258" s="60"/>
      <c r="ABJ10258" s="60"/>
      <c r="ABK10258" s="60"/>
      <c r="ABL10258" s="60"/>
      <c r="ABM10258" s="60"/>
      <c r="ABN10258" s="60"/>
      <c r="ABO10258" s="60"/>
      <c r="ABP10258" s="60"/>
      <c r="ABQ10258" s="60"/>
      <c r="ABR10258" s="60">
        <v>0.95285543540120898</v>
      </c>
      <c r="ABS10258" s="60"/>
      <c r="ABT10258" s="60"/>
      <c r="ABU10258" s="60"/>
      <c r="ABV10258" s="60"/>
      <c r="ABW10258" s="60"/>
      <c r="ABX10258" s="60"/>
    </row>
    <row r="10259" spans="727:752" x14ac:dyDescent="0.25">
      <c r="AAY10259" s="60"/>
      <c r="AAZ10259" s="60"/>
      <c r="ABA10259" s="60"/>
      <c r="ABB10259" s="60"/>
      <c r="ABC10259" s="60"/>
      <c r="ABD10259" s="60"/>
      <c r="ABE10259" s="60"/>
      <c r="ABF10259" s="60"/>
      <c r="ABG10259" s="60"/>
      <c r="ABH10259" s="60"/>
      <c r="ABI10259" s="60"/>
      <c r="ABJ10259" s="60"/>
      <c r="ABK10259" s="60"/>
      <c r="ABL10259" s="60"/>
      <c r="ABM10259" s="60"/>
      <c r="ABN10259" s="60"/>
      <c r="ABO10259" s="60"/>
      <c r="ABP10259" s="60"/>
      <c r="ABQ10259" s="60"/>
      <c r="ABR10259" s="60">
        <v>0.95285249165653796</v>
      </c>
      <c r="ABS10259" s="60"/>
      <c r="ABT10259" s="60"/>
      <c r="ABU10259" s="60"/>
      <c r="ABV10259" s="60"/>
      <c r="ABW10259" s="60"/>
      <c r="ABX10259" s="60"/>
    </row>
    <row r="10260" spans="727:752" x14ac:dyDescent="0.25">
      <c r="AAY10260" s="60"/>
      <c r="AAZ10260" s="60"/>
      <c r="ABA10260" s="60"/>
      <c r="ABB10260" s="60"/>
      <c r="ABC10260" s="60"/>
      <c r="ABD10260" s="60"/>
      <c r="ABE10260" s="60"/>
      <c r="ABF10260" s="60"/>
      <c r="ABG10260" s="60"/>
      <c r="ABH10260" s="60"/>
      <c r="ABI10260" s="60"/>
      <c r="ABJ10260" s="60"/>
      <c r="ABK10260" s="60"/>
      <c r="ABL10260" s="60"/>
      <c r="ABM10260" s="60"/>
      <c r="ABN10260" s="60"/>
      <c r="ABO10260" s="60"/>
      <c r="ABP10260" s="60"/>
      <c r="ABQ10260" s="60"/>
      <c r="ABR10260" s="60">
        <v>0.95285194801272299</v>
      </c>
      <c r="ABS10260" s="60"/>
      <c r="ABT10260" s="60"/>
      <c r="ABU10260" s="60"/>
      <c r="ABV10260" s="60"/>
      <c r="ABW10260" s="60"/>
      <c r="ABX10260" s="60"/>
    </row>
    <row r="10261" spans="727:752" x14ac:dyDescent="0.25">
      <c r="AAY10261" s="60"/>
      <c r="AAZ10261" s="60"/>
      <c r="ABA10261" s="60"/>
      <c r="ABB10261" s="60"/>
      <c r="ABC10261" s="60"/>
      <c r="ABD10261" s="60"/>
      <c r="ABE10261" s="60"/>
      <c r="ABF10261" s="60"/>
      <c r="ABG10261" s="60"/>
      <c r="ABH10261" s="60"/>
      <c r="ABI10261" s="60"/>
      <c r="ABJ10261" s="60"/>
      <c r="ABK10261" s="60"/>
      <c r="ABL10261" s="60"/>
      <c r="ABM10261" s="60"/>
      <c r="ABN10261" s="60"/>
      <c r="ABO10261" s="60"/>
      <c r="ABP10261" s="60"/>
      <c r="ABQ10261" s="60"/>
      <c r="ABR10261" s="60">
        <v>0.95285133897320295</v>
      </c>
      <c r="ABS10261" s="60"/>
      <c r="ABT10261" s="60"/>
      <c r="ABU10261" s="60"/>
      <c r="ABV10261" s="60"/>
      <c r="ABW10261" s="60"/>
      <c r="ABX10261" s="60"/>
    </row>
    <row r="10262" spans="727:752" x14ac:dyDescent="0.25">
      <c r="AAY10262" s="60"/>
      <c r="AAZ10262" s="60"/>
      <c r="ABA10262" s="60"/>
      <c r="ABB10262" s="60"/>
      <c r="ABC10262" s="60"/>
      <c r="ABD10262" s="60"/>
      <c r="ABE10262" s="60"/>
      <c r="ABF10262" s="60"/>
      <c r="ABG10262" s="60"/>
      <c r="ABH10262" s="60"/>
      <c r="ABI10262" s="60"/>
      <c r="ABJ10262" s="60"/>
      <c r="ABK10262" s="60"/>
      <c r="ABL10262" s="60"/>
      <c r="ABM10262" s="60"/>
      <c r="ABN10262" s="60"/>
      <c r="ABO10262" s="60"/>
      <c r="ABP10262" s="60"/>
      <c r="ABQ10262" s="60"/>
      <c r="ABR10262" s="60">
        <v>0.95284888200700202</v>
      </c>
      <c r="ABS10262" s="60"/>
      <c r="ABT10262" s="60"/>
      <c r="ABU10262" s="60"/>
      <c r="ABV10262" s="60"/>
      <c r="ABW10262" s="60"/>
      <c r="ABX10262" s="60"/>
    </row>
    <row r="10263" spans="727:752" x14ac:dyDescent="0.25">
      <c r="AAY10263" s="60"/>
      <c r="AAZ10263" s="60"/>
      <c r="ABA10263" s="60"/>
      <c r="ABB10263" s="60"/>
      <c r="ABC10263" s="60"/>
      <c r="ABD10263" s="60"/>
      <c r="ABE10263" s="60"/>
      <c r="ABF10263" s="60"/>
      <c r="ABG10263" s="60"/>
      <c r="ABH10263" s="60"/>
      <c r="ABI10263" s="60"/>
      <c r="ABJ10263" s="60"/>
      <c r="ABK10263" s="60"/>
      <c r="ABL10263" s="60"/>
      <c r="ABM10263" s="60"/>
      <c r="ABN10263" s="60"/>
      <c r="ABO10263" s="60"/>
      <c r="ABP10263" s="60"/>
      <c r="ABQ10263" s="60"/>
      <c r="ABR10263" s="60">
        <v>0.95282584756063604</v>
      </c>
      <c r="ABS10263" s="60"/>
      <c r="ABT10263" s="60"/>
      <c r="ABU10263" s="60"/>
      <c r="ABV10263" s="60"/>
      <c r="ABW10263" s="60"/>
      <c r="ABX10263" s="60"/>
    </row>
    <row r="10264" spans="727:752" x14ac:dyDescent="0.25">
      <c r="AAY10264" s="60"/>
      <c r="AAZ10264" s="60"/>
      <c r="ABA10264" s="60"/>
      <c r="ABB10264" s="60"/>
      <c r="ABC10264" s="60"/>
      <c r="ABD10264" s="60"/>
      <c r="ABE10264" s="60"/>
      <c r="ABF10264" s="60"/>
      <c r="ABG10264" s="60"/>
      <c r="ABH10264" s="60"/>
      <c r="ABI10264" s="60"/>
      <c r="ABJ10264" s="60"/>
      <c r="ABK10264" s="60"/>
      <c r="ABL10264" s="60"/>
      <c r="ABM10264" s="60"/>
      <c r="ABN10264" s="60"/>
      <c r="ABO10264" s="60"/>
      <c r="ABP10264" s="60"/>
      <c r="ABQ10264" s="60"/>
      <c r="ABR10264" s="60">
        <v>0.95282508142520195</v>
      </c>
      <c r="ABS10264" s="60"/>
      <c r="ABT10264" s="60"/>
      <c r="ABU10264" s="60"/>
      <c r="ABV10264" s="60"/>
      <c r="ABW10264" s="60"/>
      <c r="ABX10264" s="60"/>
    </row>
    <row r="10265" spans="727:752" x14ac:dyDescent="0.25">
      <c r="AAY10265" s="60"/>
      <c r="AAZ10265" s="60"/>
      <c r="ABA10265" s="60"/>
      <c r="ABB10265" s="60"/>
      <c r="ABC10265" s="60"/>
      <c r="ABD10265" s="60"/>
      <c r="ABE10265" s="60"/>
      <c r="ABF10265" s="60"/>
      <c r="ABG10265" s="60"/>
      <c r="ABH10265" s="60"/>
      <c r="ABI10265" s="60"/>
      <c r="ABJ10265" s="60"/>
      <c r="ABK10265" s="60"/>
      <c r="ABL10265" s="60"/>
      <c r="ABM10265" s="60"/>
      <c r="ABN10265" s="60"/>
      <c r="ABO10265" s="60"/>
      <c r="ABP10265" s="60"/>
      <c r="ABQ10265" s="60"/>
      <c r="ABR10265" s="60">
        <v>0.95282423494730195</v>
      </c>
      <c r="ABS10265" s="60"/>
      <c r="ABT10265" s="60"/>
      <c r="ABU10265" s="60"/>
      <c r="ABV10265" s="60"/>
      <c r="ABW10265" s="60"/>
      <c r="ABX10265" s="60"/>
    </row>
    <row r="10266" spans="727:752" x14ac:dyDescent="0.25">
      <c r="AAY10266" s="60"/>
      <c r="AAZ10266" s="60"/>
      <c r="ABA10266" s="60"/>
      <c r="ABB10266" s="60"/>
      <c r="ABC10266" s="60"/>
      <c r="ABD10266" s="60"/>
      <c r="ABE10266" s="60"/>
      <c r="ABF10266" s="60"/>
      <c r="ABG10266" s="60"/>
      <c r="ABH10266" s="60"/>
      <c r="ABI10266" s="60"/>
      <c r="ABJ10266" s="60"/>
      <c r="ABK10266" s="60"/>
      <c r="ABL10266" s="60"/>
      <c r="ABM10266" s="60"/>
      <c r="ABN10266" s="60"/>
      <c r="ABO10266" s="60"/>
      <c r="ABP10266" s="60"/>
      <c r="ABQ10266" s="60"/>
      <c r="ABR10266" s="60">
        <v>0.95280884801488697</v>
      </c>
      <c r="ABS10266" s="60"/>
      <c r="ABT10266" s="60"/>
      <c r="ABU10266" s="60"/>
      <c r="ABV10266" s="60"/>
      <c r="ABW10266" s="60"/>
      <c r="ABX10266" s="60"/>
    </row>
    <row r="10267" spans="727:752" x14ac:dyDescent="0.25">
      <c r="AAY10267" s="60"/>
      <c r="AAZ10267" s="60"/>
      <c r="ABA10267" s="60"/>
      <c r="ABB10267" s="60"/>
      <c r="ABC10267" s="60"/>
      <c r="ABD10267" s="60"/>
      <c r="ABE10267" s="60"/>
      <c r="ABF10267" s="60"/>
      <c r="ABG10267" s="60"/>
      <c r="ABH10267" s="60"/>
      <c r="ABI10267" s="60"/>
      <c r="ABJ10267" s="60"/>
      <c r="ABK10267" s="60"/>
      <c r="ABL10267" s="60"/>
      <c r="ABM10267" s="60"/>
      <c r="ABN10267" s="60"/>
      <c r="ABO10267" s="60"/>
      <c r="ABP10267" s="60"/>
      <c r="ABQ10267" s="60"/>
      <c r="ABR10267" s="60">
        <v>0.95279499062824102</v>
      </c>
      <c r="ABS10267" s="60"/>
      <c r="ABT10267" s="60"/>
      <c r="ABU10267" s="60"/>
      <c r="ABV10267" s="60"/>
      <c r="ABW10267" s="60"/>
      <c r="ABX10267" s="60"/>
    </row>
    <row r="10268" spans="727:752" x14ac:dyDescent="0.25">
      <c r="AAY10268" s="60"/>
      <c r="AAZ10268" s="60"/>
      <c r="ABA10268" s="60"/>
      <c r="ABB10268" s="60"/>
      <c r="ABC10268" s="60"/>
      <c r="ABD10268" s="60"/>
      <c r="ABE10268" s="60"/>
      <c r="ABF10268" s="60"/>
      <c r="ABG10268" s="60"/>
      <c r="ABH10268" s="60"/>
      <c r="ABI10268" s="60"/>
      <c r="ABJ10268" s="60"/>
      <c r="ABK10268" s="60"/>
      <c r="ABL10268" s="60"/>
      <c r="ABM10268" s="60"/>
      <c r="ABN10268" s="60"/>
      <c r="ABO10268" s="60"/>
      <c r="ABP10268" s="60"/>
      <c r="ABQ10268" s="60"/>
      <c r="ABR10268" s="60">
        <v>0.95279095752149201</v>
      </c>
      <c r="ABS10268" s="60"/>
      <c r="ABT10268" s="60"/>
      <c r="ABU10268" s="60"/>
      <c r="ABV10268" s="60"/>
      <c r="ABW10268" s="60"/>
      <c r="ABX10268" s="60"/>
    </row>
    <row r="10269" spans="727:752" x14ac:dyDescent="0.25">
      <c r="AAY10269" s="60"/>
      <c r="AAZ10269" s="60"/>
      <c r="ABA10269" s="60"/>
      <c r="ABB10269" s="60"/>
      <c r="ABC10269" s="60"/>
      <c r="ABD10269" s="60"/>
      <c r="ABE10269" s="60"/>
      <c r="ABF10269" s="60"/>
      <c r="ABG10269" s="60"/>
      <c r="ABH10269" s="60"/>
      <c r="ABI10269" s="60"/>
      <c r="ABJ10269" s="60"/>
      <c r="ABK10269" s="60"/>
      <c r="ABL10269" s="60"/>
      <c r="ABM10269" s="60"/>
      <c r="ABN10269" s="60"/>
      <c r="ABO10269" s="60"/>
      <c r="ABP10269" s="60"/>
      <c r="ABQ10269" s="60"/>
      <c r="ABR10269" s="60">
        <v>0.95278732172165803</v>
      </c>
      <c r="ABS10269" s="60"/>
      <c r="ABT10269" s="60"/>
      <c r="ABU10269" s="60"/>
      <c r="ABV10269" s="60"/>
      <c r="ABW10269" s="60"/>
      <c r="ABX10269" s="60"/>
    </row>
    <row r="10270" spans="727:752" x14ac:dyDescent="0.25">
      <c r="AAY10270" s="60"/>
      <c r="AAZ10270" s="60"/>
      <c r="ABA10270" s="60"/>
      <c r="ABB10270" s="60"/>
      <c r="ABC10270" s="60"/>
      <c r="ABD10270" s="60"/>
      <c r="ABE10270" s="60"/>
      <c r="ABF10270" s="60"/>
      <c r="ABG10270" s="60"/>
      <c r="ABH10270" s="60"/>
      <c r="ABI10270" s="60"/>
      <c r="ABJ10270" s="60"/>
      <c r="ABK10270" s="60"/>
      <c r="ABL10270" s="60"/>
      <c r="ABM10270" s="60"/>
      <c r="ABN10270" s="60"/>
      <c r="ABO10270" s="60"/>
      <c r="ABP10270" s="60"/>
      <c r="ABQ10270" s="60"/>
      <c r="ABR10270" s="60">
        <v>0.95277563954035904</v>
      </c>
      <c r="ABS10270" s="60"/>
      <c r="ABT10270" s="60"/>
      <c r="ABU10270" s="60"/>
      <c r="ABV10270" s="60"/>
      <c r="ABW10270" s="60"/>
      <c r="ABX10270" s="60"/>
    </row>
    <row r="10271" spans="727:752" x14ac:dyDescent="0.25">
      <c r="AAY10271" s="60"/>
      <c r="AAZ10271" s="60"/>
      <c r="ABA10271" s="60"/>
      <c r="ABB10271" s="60"/>
      <c r="ABC10271" s="60"/>
      <c r="ABD10271" s="60"/>
      <c r="ABE10271" s="60"/>
      <c r="ABF10271" s="60"/>
      <c r="ABG10271" s="60"/>
      <c r="ABH10271" s="60"/>
      <c r="ABI10271" s="60"/>
      <c r="ABJ10271" s="60"/>
      <c r="ABK10271" s="60"/>
      <c r="ABL10271" s="60"/>
      <c r="ABM10271" s="60"/>
      <c r="ABN10271" s="60"/>
      <c r="ABO10271" s="60"/>
      <c r="ABP10271" s="60"/>
      <c r="ABQ10271" s="60"/>
      <c r="ABR10271" s="60">
        <v>0.95277432061650702</v>
      </c>
      <c r="ABS10271" s="60"/>
      <c r="ABT10271" s="60"/>
      <c r="ABU10271" s="60"/>
      <c r="ABV10271" s="60"/>
      <c r="ABW10271" s="60"/>
      <c r="ABX10271" s="60"/>
    </row>
    <row r="10272" spans="727:752" x14ac:dyDescent="0.25">
      <c r="AAY10272" s="60"/>
      <c r="AAZ10272" s="60"/>
      <c r="ABA10272" s="60"/>
      <c r="ABB10272" s="60"/>
      <c r="ABC10272" s="60"/>
      <c r="ABD10272" s="60"/>
      <c r="ABE10272" s="60"/>
      <c r="ABF10272" s="60"/>
      <c r="ABG10272" s="60"/>
      <c r="ABH10272" s="60"/>
      <c r="ABI10272" s="60"/>
      <c r="ABJ10272" s="60"/>
      <c r="ABK10272" s="60"/>
      <c r="ABL10272" s="60"/>
      <c r="ABM10272" s="60"/>
      <c r="ABN10272" s="60"/>
      <c r="ABO10272" s="60"/>
      <c r="ABP10272" s="60"/>
      <c r="ABQ10272" s="60"/>
      <c r="ABR10272" s="60">
        <v>0.95276412556604495</v>
      </c>
      <c r="ABS10272" s="60"/>
      <c r="ABT10272" s="60"/>
      <c r="ABU10272" s="60"/>
      <c r="ABV10272" s="60"/>
      <c r="ABW10272" s="60"/>
      <c r="ABX10272" s="60"/>
    </row>
    <row r="10273" spans="727:752" x14ac:dyDescent="0.25">
      <c r="AAY10273" s="60"/>
      <c r="AAZ10273" s="60"/>
      <c r="ABA10273" s="60"/>
      <c r="ABB10273" s="60"/>
      <c r="ABC10273" s="60"/>
      <c r="ABD10273" s="60"/>
      <c r="ABE10273" s="60"/>
      <c r="ABF10273" s="60"/>
      <c r="ABG10273" s="60"/>
      <c r="ABH10273" s="60"/>
      <c r="ABI10273" s="60"/>
      <c r="ABJ10273" s="60"/>
      <c r="ABK10273" s="60"/>
      <c r="ABL10273" s="60"/>
      <c r="ABM10273" s="60"/>
      <c r="ABN10273" s="60"/>
      <c r="ABO10273" s="60"/>
      <c r="ABP10273" s="60"/>
      <c r="ABQ10273" s="60"/>
      <c r="ABR10273" s="60">
        <v>0.95276186572634203</v>
      </c>
      <c r="ABS10273" s="60"/>
      <c r="ABT10273" s="60"/>
      <c r="ABU10273" s="60"/>
      <c r="ABV10273" s="60"/>
      <c r="ABW10273" s="60"/>
      <c r="ABX10273" s="60"/>
    </row>
    <row r="10274" spans="727:752" x14ac:dyDescent="0.25">
      <c r="AAY10274" s="60"/>
      <c r="AAZ10274" s="60"/>
      <c r="ABA10274" s="60"/>
      <c r="ABB10274" s="60"/>
      <c r="ABC10274" s="60"/>
      <c r="ABD10274" s="60"/>
      <c r="ABE10274" s="60"/>
      <c r="ABF10274" s="60"/>
      <c r="ABG10274" s="60"/>
      <c r="ABH10274" s="60"/>
      <c r="ABI10274" s="60"/>
      <c r="ABJ10274" s="60"/>
      <c r="ABK10274" s="60"/>
      <c r="ABL10274" s="60"/>
      <c r="ABM10274" s="60"/>
      <c r="ABN10274" s="60"/>
      <c r="ABO10274" s="60"/>
      <c r="ABP10274" s="60"/>
      <c r="ABQ10274" s="60"/>
      <c r="ABR10274" s="60">
        <v>0.95275448692048204</v>
      </c>
      <c r="ABS10274" s="60"/>
      <c r="ABT10274" s="60"/>
      <c r="ABU10274" s="60"/>
      <c r="ABV10274" s="60"/>
      <c r="ABW10274" s="60"/>
      <c r="ABX10274" s="60"/>
    </row>
    <row r="10275" spans="727:752" x14ac:dyDescent="0.25">
      <c r="AAY10275" s="60"/>
      <c r="AAZ10275" s="60"/>
      <c r="ABA10275" s="60"/>
      <c r="ABB10275" s="60"/>
      <c r="ABC10275" s="60"/>
      <c r="ABD10275" s="60"/>
      <c r="ABE10275" s="60"/>
      <c r="ABF10275" s="60"/>
      <c r="ABG10275" s="60"/>
      <c r="ABH10275" s="60"/>
      <c r="ABI10275" s="60"/>
      <c r="ABJ10275" s="60"/>
      <c r="ABK10275" s="60"/>
      <c r="ABL10275" s="60"/>
      <c r="ABM10275" s="60"/>
      <c r="ABN10275" s="60"/>
      <c r="ABO10275" s="60"/>
      <c r="ABP10275" s="60"/>
      <c r="ABQ10275" s="60"/>
      <c r="ABR10275" s="60">
        <v>0.95275126105565</v>
      </c>
      <c r="ABS10275" s="60"/>
      <c r="ABT10275" s="60"/>
      <c r="ABU10275" s="60"/>
      <c r="ABV10275" s="60"/>
      <c r="ABW10275" s="60"/>
      <c r="ABX10275" s="60"/>
    </row>
    <row r="10276" spans="727:752" x14ac:dyDescent="0.25">
      <c r="AAY10276" s="60"/>
      <c r="AAZ10276" s="60"/>
      <c r="ABA10276" s="60"/>
      <c r="ABB10276" s="60"/>
      <c r="ABC10276" s="60"/>
      <c r="ABD10276" s="60"/>
      <c r="ABE10276" s="60"/>
      <c r="ABF10276" s="60"/>
      <c r="ABG10276" s="60"/>
      <c r="ABH10276" s="60"/>
      <c r="ABI10276" s="60"/>
      <c r="ABJ10276" s="60"/>
      <c r="ABK10276" s="60"/>
      <c r="ABL10276" s="60"/>
      <c r="ABM10276" s="60"/>
      <c r="ABN10276" s="60"/>
      <c r="ABO10276" s="60"/>
      <c r="ABP10276" s="60"/>
      <c r="ABQ10276" s="60"/>
      <c r="ABR10276" s="60">
        <v>0.95275063807725902</v>
      </c>
      <c r="ABS10276" s="60"/>
      <c r="ABT10276" s="60"/>
      <c r="ABU10276" s="60"/>
      <c r="ABV10276" s="60"/>
      <c r="ABW10276" s="60"/>
      <c r="ABX10276" s="60"/>
    </row>
    <row r="10277" spans="727:752" x14ac:dyDescent="0.25">
      <c r="AAY10277" s="60"/>
      <c r="AAZ10277" s="60"/>
      <c r="ABA10277" s="60"/>
      <c r="ABB10277" s="60"/>
      <c r="ABC10277" s="60"/>
      <c r="ABD10277" s="60"/>
      <c r="ABE10277" s="60"/>
      <c r="ABF10277" s="60"/>
      <c r="ABG10277" s="60"/>
      <c r="ABH10277" s="60"/>
      <c r="ABI10277" s="60"/>
      <c r="ABJ10277" s="60"/>
      <c r="ABK10277" s="60"/>
      <c r="ABL10277" s="60"/>
      <c r="ABM10277" s="60"/>
      <c r="ABN10277" s="60"/>
      <c r="ABO10277" s="60"/>
      <c r="ABP10277" s="60"/>
      <c r="ABQ10277" s="60"/>
      <c r="ABR10277" s="60">
        <v>0.95274493842455998</v>
      </c>
      <c r="ABS10277" s="60"/>
      <c r="ABT10277" s="60"/>
      <c r="ABU10277" s="60"/>
      <c r="ABV10277" s="60"/>
      <c r="ABW10277" s="60"/>
      <c r="ABX10277" s="60"/>
    </row>
    <row r="10278" spans="727:752" x14ac:dyDescent="0.25">
      <c r="AAY10278" s="60"/>
      <c r="AAZ10278" s="60"/>
      <c r="ABA10278" s="60"/>
      <c r="ABB10278" s="60"/>
      <c r="ABC10278" s="60"/>
      <c r="ABD10278" s="60"/>
      <c r="ABE10278" s="60"/>
      <c r="ABF10278" s="60"/>
      <c r="ABG10278" s="60"/>
      <c r="ABH10278" s="60"/>
      <c r="ABI10278" s="60"/>
      <c r="ABJ10278" s="60"/>
      <c r="ABK10278" s="60"/>
      <c r="ABL10278" s="60"/>
      <c r="ABM10278" s="60"/>
      <c r="ABN10278" s="60"/>
      <c r="ABO10278" s="60"/>
      <c r="ABP10278" s="60"/>
      <c r="ABQ10278" s="60"/>
      <c r="ABR10278" s="60">
        <v>0.95274283704316398</v>
      </c>
      <c r="ABS10278" s="60"/>
      <c r="ABT10278" s="60"/>
      <c r="ABU10278" s="60"/>
      <c r="ABV10278" s="60"/>
      <c r="ABW10278" s="60"/>
      <c r="ABX10278" s="60"/>
    </row>
    <row r="10279" spans="727:752" x14ac:dyDescent="0.25">
      <c r="AAY10279" s="60"/>
      <c r="AAZ10279" s="60"/>
      <c r="ABA10279" s="60"/>
      <c r="ABB10279" s="60"/>
      <c r="ABC10279" s="60"/>
      <c r="ABD10279" s="60"/>
      <c r="ABE10279" s="60"/>
      <c r="ABF10279" s="60"/>
      <c r="ABG10279" s="60"/>
      <c r="ABH10279" s="60"/>
      <c r="ABI10279" s="60"/>
      <c r="ABJ10279" s="60"/>
      <c r="ABK10279" s="60"/>
      <c r="ABL10279" s="60"/>
      <c r="ABM10279" s="60"/>
      <c r="ABN10279" s="60"/>
      <c r="ABO10279" s="60"/>
      <c r="ABP10279" s="60"/>
      <c r="ABQ10279" s="60"/>
      <c r="ABR10279" s="60">
        <v>0.95274060395803195</v>
      </c>
      <c r="ABS10279" s="60"/>
      <c r="ABT10279" s="60"/>
      <c r="ABU10279" s="60"/>
      <c r="ABV10279" s="60"/>
      <c r="ABW10279" s="60"/>
      <c r="ABX10279" s="60"/>
    </row>
    <row r="10280" spans="727:752" x14ac:dyDescent="0.25">
      <c r="AAY10280" s="60"/>
      <c r="AAZ10280" s="60"/>
      <c r="ABA10280" s="60"/>
      <c r="ABB10280" s="60"/>
      <c r="ABC10280" s="60"/>
      <c r="ABD10280" s="60"/>
      <c r="ABE10280" s="60"/>
      <c r="ABF10280" s="60"/>
      <c r="ABG10280" s="60"/>
      <c r="ABH10280" s="60"/>
      <c r="ABI10280" s="60"/>
      <c r="ABJ10280" s="60"/>
      <c r="ABK10280" s="60"/>
      <c r="ABL10280" s="60"/>
      <c r="ABM10280" s="60"/>
      <c r="ABN10280" s="60"/>
      <c r="ABO10280" s="60"/>
      <c r="ABP10280" s="60"/>
      <c r="ABQ10280" s="60"/>
      <c r="ABR10280" s="60">
        <v>0.952739668447112</v>
      </c>
      <c r="ABS10280" s="60"/>
      <c r="ABT10280" s="60"/>
      <c r="ABU10280" s="60"/>
      <c r="ABV10280" s="60"/>
      <c r="ABW10280" s="60"/>
      <c r="ABX10280" s="60"/>
    </row>
    <row r="10281" spans="727:752" x14ac:dyDescent="0.25">
      <c r="AAY10281" s="60"/>
      <c r="AAZ10281" s="60"/>
      <c r="ABA10281" s="60"/>
      <c r="ABB10281" s="60"/>
      <c r="ABC10281" s="60"/>
      <c r="ABD10281" s="60"/>
      <c r="ABE10281" s="60"/>
      <c r="ABF10281" s="60"/>
      <c r="ABG10281" s="60"/>
      <c r="ABH10281" s="60"/>
      <c r="ABI10281" s="60"/>
      <c r="ABJ10281" s="60"/>
      <c r="ABK10281" s="60"/>
      <c r="ABL10281" s="60"/>
      <c r="ABM10281" s="60"/>
      <c r="ABN10281" s="60"/>
      <c r="ABO10281" s="60"/>
      <c r="ABP10281" s="60"/>
      <c r="ABQ10281" s="60"/>
      <c r="ABR10281" s="60">
        <v>0.95273319626512698</v>
      </c>
      <c r="ABS10281" s="60"/>
      <c r="ABT10281" s="60"/>
      <c r="ABU10281" s="60"/>
      <c r="ABV10281" s="60"/>
      <c r="ABW10281" s="60"/>
      <c r="ABX10281" s="60"/>
    </row>
    <row r="10282" spans="727:752" x14ac:dyDescent="0.25">
      <c r="AAY10282" s="60"/>
      <c r="AAZ10282" s="60"/>
      <c r="ABA10282" s="60"/>
      <c r="ABB10282" s="60"/>
      <c r="ABC10282" s="60"/>
      <c r="ABD10282" s="60"/>
      <c r="ABE10282" s="60"/>
      <c r="ABF10282" s="60"/>
      <c r="ABG10282" s="60"/>
      <c r="ABH10282" s="60"/>
      <c r="ABI10282" s="60"/>
      <c r="ABJ10282" s="60"/>
      <c r="ABK10282" s="60"/>
      <c r="ABL10282" s="60"/>
      <c r="ABM10282" s="60"/>
      <c r="ABN10282" s="60"/>
      <c r="ABO10282" s="60"/>
      <c r="ABP10282" s="60"/>
      <c r="ABQ10282" s="60"/>
      <c r="ABR10282" s="60">
        <v>0.952711421459986</v>
      </c>
      <c r="ABS10282" s="60"/>
      <c r="ABT10282" s="60"/>
      <c r="ABU10282" s="60"/>
      <c r="ABV10282" s="60"/>
      <c r="ABW10282" s="60"/>
      <c r="ABX10282" s="60"/>
    </row>
    <row r="10283" spans="727:752" x14ac:dyDescent="0.25">
      <c r="AAY10283" s="60"/>
      <c r="AAZ10283" s="60"/>
      <c r="ABA10283" s="60"/>
      <c r="ABB10283" s="60"/>
      <c r="ABC10283" s="60"/>
      <c r="ABD10283" s="60"/>
      <c r="ABE10283" s="60"/>
      <c r="ABF10283" s="60"/>
      <c r="ABG10283" s="60"/>
      <c r="ABH10283" s="60"/>
      <c r="ABI10283" s="60"/>
      <c r="ABJ10283" s="60"/>
      <c r="ABK10283" s="60"/>
      <c r="ABL10283" s="60"/>
      <c r="ABM10283" s="60"/>
      <c r="ABN10283" s="60"/>
      <c r="ABO10283" s="60"/>
      <c r="ABP10283" s="60"/>
      <c r="ABQ10283" s="60"/>
      <c r="ABR10283" s="60">
        <v>0.95270359155804596</v>
      </c>
      <c r="ABS10283" s="60"/>
      <c r="ABT10283" s="60"/>
      <c r="ABU10283" s="60"/>
      <c r="ABV10283" s="60"/>
      <c r="ABW10283" s="60"/>
      <c r="ABX10283" s="60"/>
    </row>
    <row r="10284" spans="727:752" x14ac:dyDescent="0.25">
      <c r="AAY10284" s="60"/>
      <c r="AAZ10284" s="60"/>
      <c r="ABA10284" s="60"/>
      <c r="ABB10284" s="60"/>
      <c r="ABC10284" s="60"/>
      <c r="ABD10284" s="60"/>
      <c r="ABE10284" s="60"/>
      <c r="ABF10284" s="60"/>
      <c r="ABG10284" s="60"/>
      <c r="ABH10284" s="60"/>
      <c r="ABI10284" s="60"/>
      <c r="ABJ10284" s="60"/>
      <c r="ABK10284" s="60"/>
      <c r="ABL10284" s="60"/>
      <c r="ABM10284" s="60"/>
      <c r="ABN10284" s="60"/>
      <c r="ABO10284" s="60"/>
      <c r="ABP10284" s="60"/>
      <c r="ABQ10284" s="60"/>
      <c r="ABR10284" s="60">
        <v>0.952692201415972</v>
      </c>
      <c r="ABS10284" s="60"/>
      <c r="ABT10284" s="60"/>
      <c r="ABU10284" s="60"/>
      <c r="ABV10284" s="60"/>
      <c r="ABW10284" s="60"/>
      <c r="ABX10284" s="60"/>
    </row>
    <row r="10285" spans="727:752" x14ac:dyDescent="0.25">
      <c r="AAY10285" s="60"/>
      <c r="AAZ10285" s="60"/>
      <c r="ABA10285" s="60"/>
      <c r="ABB10285" s="60"/>
      <c r="ABC10285" s="60"/>
      <c r="ABD10285" s="60"/>
      <c r="ABE10285" s="60"/>
      <c r="ABF10285" s="60"/>
      <c r="ABG10285" s="60"/>
      <c r="ABH10285" s="60"/>
      <c r="ABI10285" s="60"/>
      <c r="ABJ10285" s="60"/>
      <c r="ABK10285" s="60"/>
      <c r="ABL10285" s="60"/>
      <c r="ABM10285" s="60"/>
      <c r="ABN10285" s="60"/>
      <c r="ABO10285" s="60"/>
      <c r="ABP10285" s="60"/>
      <c r="ABQ10285" s="60"/>
      <c r="ABR10285" s="60">
        <v>0.95268163757088198</v>
      </c>
      <c r="ABS10285" s="60"/>
      <c r="ABT10285" s="60"/>
      <c r="ABU10285" s="60"/>
      <c r="ABV10285" s="60"/>
      <c r="ABW10285" s="60"/>
      <c r="ABX10285" s="60"/>
    </row>
    <row r="10286" spans="727:752" x14ac:dyDescent="0.25">
      <c r="AAY10286" s="60"/>
      <c r="AAZ10286" s="60"/>
      <c r="ABA10286" s="60"/>
      <c r="ABB10286" s="60"/>
      <c r="ABC10286" s="60"/>
      <c r="ABD10286" s="60"/>
      <c r="ABE10286" s="60"/>
      <c r="ABF10286" s="60"/>
      <c r="ABG10286" s="60"/>
      <c r="ABH10286" s="60"/>
      <c r="ABI10286" s="60"/>
      <c r="ABJ10286" s="60"/>
      <c r="ABK10286" s="60"/>
      <c r="ABL10286" s="60"/>
      <c r="ABM10286" s="60"/>
      <c r="ABN10286" s="60"/>
      <c r="ABO10286" s="60"/>
      <c r="ABP10286" s="60"/>
      <c r="ABQ10286" s="60"/>
      <c r="ABR10286" s="60">
        <v>0.95267888736562001</v>
      </c>
      <c r="ABS10286" s="60"/>
      <c r="ABT10286" s="60"/>
      <c r="ABU10286" s="60"/>
      <c r="ABV10286" s="60"/>
      <c r="ABW10286" s="60"/>
      <c r="ABX10286" s="60"/>
    </row>
    <row r="10287" spans="727:752" x14ac:dyDescent="0.25">
      <c r="AAY10287" s="60"/>
      <c r="AAZ10287" s="60"/>
      <c r="ABA10287" s="60"/>
      <c r="ABB10287" s="60"/>
      <c r="ABC10287" s="60"/>
      <c r="ABD10287" s="60"/>
      <c r="ABE10287" s="60"/>
      <c r="ABF10287" s="60"/>
      <c r="ABG10287" s="60"/>
      <c r="ABH10287" s="60"/>
      <c r="ABI10287" s="60"/>
      <c r="ABJ10287" s="60"/>
      <c r="ABK10287" s="60"/>
      <c r="ABL10287" s="60"/>
      <c r="ABM10287" s="60"/>
      <c r="ABN10287" s="60"/>
      <c r="ABO10287" s="60"/>
      <c r="ABP10287" s="60"/>
      <c r="ABQ10287" s="60"/>
      <c r="ABR10287" s="60">
        <v>0.95267388381486795</v>
      </c>
      <c r="ABS10287" s="60"/>
      <c r="ABT10287" s="60"/>
      <c r="ABU10287" s="60"/>
      <c r="ABV10287" s="60"/>
      <c r="ABW10287" s="60"/>
      <c r="ABX10287" s="60"/>
    </row>
    <row r="10288" spans="727:752" x14ac:dyDescent="0.25">
      <c r="AAY10288" s="60"/>
      <c r="AAZ10288" s="60"/>
      <c r="ABA10288" s="60"/>
      <c r="ABB10288" s="60"/>
      <c r="ABC10288" s="60"/>
      <c r="ABD10288" s="60"/>
      <c r="ABE10288" s="60"/>
      <c r="ABF10288" s="60"/>
      <c r="ABG10288" s="60"/>
      <c r="ABH10288" s="60"/>
      <c r="ABI10288" s="60"/>
      <c r="ABJ10288" s="60"/>
      <c r="ABK10288" s="60"/>
      <c r="ABL10288" s="60"/>
      <c r="ABM10288" s="60"/>
      <c r="ABN10288" s="60"/>
      <c r="ABO10288" s="60"/>
      <c r="ABP10288" s="60"/>
      <c r="ABQ10288" s="60"/>
      <c r="ABR10288" s="60">
        <v>0.95265853406018697</v>
      </c>
      <c r="ABS10288" s="60"/>
      <c r="ABT10288" s="60"/>
      <c r="ABU10288" s="60"/>
      <c r="ABV10288" s="60"/>
      <c r="ABW10288" s="60"/>
      <c r="ABX10288" s="60"/>
    </row>
    <row r="10289" spans="727:752" x14ac:dyDescent="0.25">
      <c r="AAY10289" s="60"/>
      <c r="AAZ10289" s="60"/>
      <c r="ABA10289" s="60"/>
      <c r="ABB10289" s="60"/>
      <c r="ABC10289" s="60"/>
      <c r="ABD10289" s="60"/>
      <c r="ABE10289" s="60"/>
      <c r="ABF10289" s="60"/>
      <c r="ABG10289" s="60"/>
      <c r="ABH10289" s="60"/>
      <c r="ABI10289" s="60"/>
      <c r="ABJ10289" s="60"/>
      <c r="ABK10289" s="60"/>
      <c r="ABL10289" s="60"/>
      <c r="ABM10289" s="60"/>
      <c r="ABN10289" s="60"/>
      <c r="ABO10289" s="60"/>
      <c r="ABP10289" s="60"/>
      <c r="ABQ10289" s="60"/>
      <c r="ABR10289" s="60">
        <v>0.95265080277710501</v>
      </c>
      <c r="ABS10289" s="60"/>
      <c r="ABT10289" s="60"/>
      <c r="ABU10289" s="60"/>
      <c r="ABV10289" s="60"/>
      <c r="ABW10289" s="60"/>
      <c r="ABX10289" s="60"/>
    </row>
    <row r="10290" spans="727:752" x14ac:dyDescent="0.25">
      <c r="AAY10290" s="60"/>
      <c r="AAZ10290" s="60"/>
      <c r="ABA10290" s="60"/>
      <c r="ABB10290" s="60"/>
      <c r="ABC10290" s="60"/>
      <c r="ABD10290" s="60"/>
      <c r="ABE10290" s="60"/>
      <c r="ABF10290" s="60"/>
      <c r="ABG10290" s="60"/>
      <c r="ABH10290" s="60"/>
      <c r="ABI10290" s="60"/>
      <c r="ABJ10290" s="60"/>
      <c r="ABK10290" s="60"/>
      <c r="ABL10290" s="60"/>
      <c r="ABM10290" s="60"/>
      <c r="ABN10290" s="60"/>
      <c r="ABO10290" s="60"/>
      <c r="ABP10290" s="60"/>
      <c r="ABQ10290" s="60"/>
      <c r="ABR10290" s="60">
        <v>0.95262407482898004</v>
      </c>
      <c r="ABS10290" s="60"/>
      <c r="ABT10290" s="60"/>
      <c r="ABU10290" s="60"/>
      <c r="ABV10290" s="60"/>
      <c r="ABW10290" s="60"/>
      <c r="ABX10290" s="60"/>
    </row>
    <row r="10291" spans="727:752" x14ac:dyDescent="0.25">
      <c r="AAY10291" s="60"/>
      <c r="AAZ10291" s="60"/>
      <c r="ABA10291" s="60"/>
      <c r="ABB10291" s="60"/>
      <c r="ABC10291" s="60"/>
      <c r="ABD10291" s="60"/>
      <c r="ABE10291" s="60"/>
      <c r="ABF10291" s="60"/>
      <c r="ABG10291" s="60"/>
      <c r="ABH10291" s="60"/>
      <c r="ABI10291" s="60"/>
      <c r="ABJ10291" s="60"/>
      <c r="ABK10291" s="60"/>
      <c r="ABL10291" s="60"/>
      <c r="ABM10291" s="60"/>
      <c r="ABN10291" s="60"/>
      <c r="ABO10291" s="60"/>
      <c r="ABP10291" s="60"/>
      <c r="ABQ10291" s="60"/>
      <c r="ABR10291" s="60">
        <v>0.95260655471455802</v>
      </c>
      <c r="ABS10291" s="60"/>
      <c r="ABT10291" s="60"/>
      <c r="ABU10291" s="60"/>
      <c r="ABV10291" s="60"/>
      <c r="ABW10291" s="60"/>
      <c r="ABX10291" s="60"/>
    </row>
    <row r="10292" spans="727:752" x14ac:dyDescent="0.25">
      <c r="AAY10292" s="60"/>
      <c r="AAZ10292" s="60"/>
      <c r="ABA10292" s="60"/>
      <c r="ABB10292" s="60"/>
      <c r="ABC10292" s="60"/>
      <c r="ABD10292" s="60"/>
      <c r="ABE10292" s="60"/>
      <c r="ABF10292" s="60"/>
      <c r="ABG10292" s="60"/>
      <c r="ABH10292" s="60"/>
      <c r="ABI10292" s="60"/>
      <c r="ABJ10292" s="60"/>
      <c r="ABK10292" s="60"/>
      <c r="ABL10292" s="60"/>
      <c r="ABM10292" s="60"/>
      <c r="ABN10292" s="60"/>
      <c r="ABO10292" s="60"/>
      <c r="ABP10292" s="60"/>
      <c r="ABQ10292" s="60"/>
      <c r="ABR10292" s="60">
        <v>0.95259475849231201</v>
      </c>
      <c r="ABS10292" s="60"/>
      <c r="ABT10292" s="60"/>
      <c r="ABU10292" s="60"/>
      <c r="ABV10292" s="60"/>
      <c r="ABW10292" s="60"/>
      <c r="ABX10292" s="60"/>
    </row>
    <row r="10293" spans="727:752" x14ac:dyDescent="0.25">
      <c r="AAY10293" s="60"/>
      <c r="AAZ10293" s="60"/>
      <c r="ABA10293" s="60"/>
      <c r="ABB10293" s="60"/>
      <c r="ABC10293" s="60"/>
      <c r="ABD10293" s="60"/>
      <c r="ABE10293" s="60"/>
      <c r="ABF10293" s="60"/>
      <c r="ABG10293" s="60"/>
      <c r="ABH10293" s="60"/>
      <c r="ABI10293" s="60"/>
      <c r="ABJ10293" s="60"/>
      <c r="ABK10293" s="60"/>
      <c r="ABL10293" s="60"/>
      <c r="ABM10293" s="60"/>
      <c r="ABN10293" s="60"/>
      <c r="ABO10293" s="60"/>
      <c r="ABP10293" s="60"/>
      <c r="ABQ10293" s="60"/>
      <c r="ABR10293" s="60">
        <v>0.95258035207233505</v>
      </c>
      <c r="ABS10293" s="60"/>
      <c r="ABT10293" s="60"/>
      <c r="ABU10293" s="60"/>
      <c r="ABV10293" s="60"/>
      <c r="ABW10293" s="60"/>
      <c r="ABX10293" s="60"/>
    </row>
    <row r="10294" spans="727:752" x14ac:dyDescent="0.25">
      <c r="AAY10294" s="60"/>
      <c r="AAZ10294" s="60"/>
      <c r="ABA10294" s="60"/>
      <c r="ABB10294" s="60"/>
      <c r="ABC10294" s="60"/>
      <c r="ABD10294" s="60"/>
      <c r="ABE10294" s="60"/>
      <c r="ABF10294" s="60"/>
      <c r="ABG10294" s="60"/>
      <c r="ABH10294" s="60"/>
      <c r="ABI10294" s="60"/>
      <c r="ABJ10294" s="60"/>
      <c r="ABK10294" s="60"/>
      <c r="ABL10294" s="60"/>
      <c r="ABM10294" s="60"/>
      <c r="ABN10294" s="60"/>
      <c r="ABO10294" s="60"/>
      <c r="ABP10294" s="60"/>
      <c r="ABQ10294" s="60"/>
      <c r="ABR10294" s="60">
        <v>0.952580183743716</v>
      </c>
      <c r="ABS10294" s="60"/>
      <c r="ABT10294" s="60"/>
      <c r="ABU10294" s="60"/>
      <c r="ABV10294" s="60"/>
      <c r="ABW10294" s="60"/>
      <c r="ABX10294" s="60"/>
    </row>
    <row r="10295" spans="727:752" x14ac:dyDescent="0.25">
      <c r="AAY10295" s="60"/>
      <c r="AAZ10295" s="60"/>
      <c r="ABA10295" s="60"/>
      <c r="ABB10295" s="60"/>
      <c r="ABC10295" s="60"/>
      <c r="ABD10295" s="60"/>
      <c r="ABE10295" s="60"/>
      <c r="ABF10295" s="60"/>
      <c r="ABG10295" s="60"/>
      <c r="ABH10295" s="60"/>
      <c r="ABI10295" s="60"/>
      <c r="ABJ10295" s="60"/>
      <c r="ABK10295" s="60"/>
      <c r="ABL10295" s="60"/>
      <c r="ABM10295" s="60"/>
      <c r="ABN10295" s="60"/>
      <c r="ABO10295" s="60"/>
      <c r="ABP10295" s="60"/>
      <c r="ABQ10295" s="60"/>
      <c r="ABR10295" s="60">
        <v>0.952577381998017</v>
      </c>
      <c r="ABS10295" s="60"/>
      <c r="ABT10295" s="60"/>
      <c r="ABU10295" s="60"/>
      <c r="ABV10295" s="60"/>
      <c r="ABW10295" s="60"/>
      <c r="ABX10295" s="60"/>
    </row>
    <row r="10296" spans="727:752" x14ac:dyDescent="0.25">
      <c r="AAY10296" s="60"/>
      <c r="AAZ10296" s="60"/>
      <c r="ABA10296" s="60"/>
      <c r="ABB10296" s="60"/>
      <c r="ABC10296" s="60"/>
      <c r="ABD10296" s="60"/>
      <c r="ABE10296" s="60"/>
      <c r="ABF10296" s="60"/>
      <c r="ABG10296" s="60"/>
      <c r="ABH10296" s="60"/>
      <c r="ABI10296" s="60"/>
      <c r="ABJ10296" s="60"/>
      <c r="ABK10296" s="60"/>
      <c r="ABL10296" s="60"/>
      <c r="ABM10296" s="60"/>
      <c r="ABN10296" s="60"/>
      <c r="ABO10296" s="60"/>
      <c r="ABP10296" s="60"/>
      <c r="ABQ10296" s="60"/>
      <c r="ABR10296" s="60">
        <v>0.95257710579531696</v>
      </c>
      <c r="ABS10296" s="60"/>
      <c r="ABT10296" s="60"/>
      <c r="ABU10296" s="60"/>
      <c r="ABV10296" s="60"/>
      <c r="ABW10296" s="60"/>
      <c r="ABX10296" s="60"/>
    </row>
    <row r="10297" spans="727:752" x14ac:dyDescent="0.25">
      <c r="AAY10297" s="60"/>
      <c r="AAZ10297" s="60"/>
      <c r="ABA10297" s="60"/>
      <c r="ABB10297" s="60"/>
      <c r="ABC10297" s="60"/>
      <c r="ABD10297" s="60"/>
      <c r="ABE10297" s="60"/>
      <c r="ABF10297" s="60"/>
      <c r="ABG10297" s="60"/>
      <c r="ABH10297" s="60"/>
      <c r="ABI10297" s="60"/>
      <c r="ABJ10297" s="60"/>
      <c r="ABK10297" s="60"/>
      <c r="ABL10297" s="60"/>
      <c r="ABM10297" s="60"/>
      <c r="ABN10297" s="60"/>
      <c r="ABO10297" s="60"/>
      <c r="ABP10297" s="60"/>
      <c r="ABQ10297" s="60"/>
      <c r="ABR10297" s="60">
        <v>0.95255927482068903</v>
      </c>
      <c r="ABS10297" s="60"/>
      <c r="ABT10297" s="60"/>
      <c r="ABU10297" s="60"/>
      <c r="ABV10297" s="60"/>
      <c r="ABW10297" s="60"/>
      <c r="ABX10297" s="60"/>
    </row>
    <row r="10298" spans="727:752" x14ac:dyDescent="0.25">
      <c r="AAY10298" s="60"/>
      <c r="AAZ10298" s="60"/>
      <c r="ABA10298" s="60"/>
      <c r="ABB10298" s="60"/>
      <c r="ABC10298" s="60"/>
      <c r="ABD10298" s="60"/>
      <c r="ABE10298" s="60"/>
      <c r="ABF10298" s="60"/>
      <c r="ABG10298" s="60"/>
      <c r="ABH10298" s="60"/>
      <c r="ABI10298" s="60"/>
      <c r="ABJ10298" s="60"/>
      <c r="ABK10298" s="60"/>
      <c r="ABL10298" s="60"/>
      <c r="ABM10298" s="60"/>
      <c r="ABN10298" s="60"/>
      <c r="ABO10298" s="60"/>
      <c r="ABP10298" s="60"/>
      <c r="ABQ10298" s="60"/>
      <c r="ABR10298" s="60">
        <v>0.95253670743812202</v>
      </c>
      <c r="ABS10298" s="60"/>
      <c r="ABT10298" s="60"/>
      <c r="ABU10298" s="60"/>
      <c r="ABV10298" s="60"/>
      <c r="ABW10298" s="60"/>
      <c r="ABX10298" s="60"/>
    </row>
    <row r="10299" spans="727:752" x14ac:dyDescent="0.25">
      <c r="AAY10299" s="60"/>
      <c r="AAZ10299" s="60"/>
      <c r="ABA10299" s="60"/>
      <c r="ABB10299" s="60"/>
      <c r="ABC10299" s="60"/>
      <c r="ABD10299" s="60"/>
      <c r="ABE10299" s="60"/>
      <c r="ABF10299" s="60"/>
      <c r="ABG10299" s="60"/>
      <c r="ABH10299" s="60"/>
      <c r="ABI10299" s="60"/>
      <c r="ABJ10299" s="60"/>
      <c r="ABK10299" s="60"/>
      <c r="ABL10299" s="60"/>
      <c r="ABM10299" s="60"/>
      <c r="ABN10299" s="60"/>
      <c r="ABO10299" s="60"/>
      <c r="ABP10299" s="60"/>
      <c r="ABQ10299" s="60"/>
      <c r="ABR10299" s="60">
        <v>0.952529970444978</v>
      </c>
      <c r="ABS10299" s="60"/>
      <c r="ABT10299" s="60"/>
      <c r="ABU10299" s="60"/>
      <c r="ABV10299" s="60"/>
      <c r="ABW10299" s="60"/>
      <c r="ABX10299" s="60"/>
    </row>
    <row r="10300" spans="727:752" x14ac:dyDescent="0.25">
      <c r="AAY10300" s="60"/>
      <c r="AAZ10300" s="60"/>
      <c r="ABA10300" s="60"/>
      <c r="ABB10300" s="60"/>
      <c r="ABC10300" s="60"/>
      <c r="ABD10300" s="60"/>
      <c r="ABE10300" s="60"/>
      <c r="ABF10300" s="60"/>
      <c r="ABG10300" s="60"/>
      <c r="ABH10300" s="60"/>
      <c r="ABI10300" s="60"/>
      <c r="ABJ10300" s="60"/>
      <c r="ABK10300" s="60"/>
      <c r="ABL10300" s="60"/>
      <c r="ABM10300" s="60"/>
      <c r="ABN10300" s="60"/>
      <c r="ABO10300" s="60"/>
      <c r="ABP10300" s="60"/>
      <c r="ABQ10300" s="60"/>
      <c r="ABR10300" s="60">
        <v>0.95252180240107898</v>
      </c>
      <c r="ABS10300" s="60"/>
      <c r="ABT10300" s="60"/>
      <c r="ABU10300" s="60"/>
      <c r="ABV10300" s="60"/>
      <c r="ABW10300" s="60"/>
      <c r="ABX10300" s="60"/>
    </row>
    <row r="10301" spans="727:752" x14ac:dyDescent="0.25">
      <c r="AAY10301" s="60"/>
      <c r="AAZ10301" s="60"/>
      <c r="ABA10301" s="60"/>
      <c r="ABB10301" s="60"/>
      <c r="ABC10301" s="60"/>
      <c r="ABD10301" s="60"/>
      <c r="ABE10301" s="60"/>
      <c r="ABF10301" s="60"/>
      <c r="ABG10301" s="60"/>
      <c r="ABH10301" s="60"/>
      <c r="ABI10301" s="60"/>
      <c r="ABJ10301" s="60"/>
      <c r="ABK10301" s="60"/>
      <c r="ABL10301" s="60"/>
      <c r="ABM10301" s="60"/>
      <c r="ABN10301" s="60"/>
      <c r="ABO10301" s="60"/>
      <c r="ABP10301" s="60"/>
      <c r="ABQ10301" s="60"/>
      <c r="ABR10301" s="60">
        <v>0.95251980140361103</v>
      </c>
      <c r="ABS10301" s="60"/>
      <c r="ABT10301" s="60"/>
      <c r="ABU10301" s="60"/>
      <c r="ABV10301" s="60"/>
      <c r="ABW10301" s="60"/>
      <c r="ABX10301" s="60"/>
    </row>
    <row r="10302" spans="727:752" x14ac:dyDescent="0.25">
      <c r="AAY10302" s="60"/>
      <c r="AAZ10302" s="60"/>
      <c r="ABA10302" s="60"/>
      <c r="ABB10302" s="60"/>
      <c r="ABC10302" s="60"/>
      <c r="ABD10302" s="60"/>
      <c r="ABE10302" s="60"/>
      <c r="ABF10302" s="60"/>
      <c r="ABG10302" s="60"/>
      <c r="ABH10302" s="60"/>
      <c r="ABI10302" s="60"/>
      <c r="ABJ10302" s="60"/>
      <c r="ABK10302" s="60"/>
      <c r="ABL10302" s="60"/>
      <c r="ABM10302" s="60"/>
      <c r="ABN10302" s="60"/>
      <c r="ABO10302" s="60"/>
      <c r="ABP10302" s="60"/>
      <c r="ABQ10302" s="60"/>
      <c r="ABR10302" s="60">
        <v>0.952518642160327</v>
      </c>
      <c r="ABS10302" s="60"/>
      <c r="ABT10302" s="60"/>
      <c r="ABU10302" s="60"/>
      <c r="ABV10302" s="60"/>
      <c r="ABW10302" s="60"/>
      <c r="ABX10302" s="60"/>
    </row>
    <row r="10303" spans="727:752" x14ac:dyDescent="0.25">
      <c r="AAY10303" s="60"/>
      <c r="AAZ10303" s="60"/>
      <c r="ABA10303" s="60"/>
      <c r="ABB10303" s="60"/>
      <c r="ABC10303" s="60"/>
      <c r="ABD10303" s="60"/>
      <c r="ABE10303" s="60"/>
      <c r="ABF10303" s="60"/>
      <c r="ABG10303" s="60"/>
      <c r="ABH10303" s="60"/>
      <c r="ABI10303" s="60"/>
      <c r="ABJ10303" s="60"/>
      <c r="ABK10303" s="60"/>
      <c r="ABL10303" s="60"/>
      <c r="ABM10303" s="60"/>
      <c r="ABN10303" s="60"/>
      <c r="ABO10303" s="60"/>
      <c r="ABP10303" s="60"/>
      <c r="ABQ10303" s="60"/>
      <c r="ABR10303" s="60">
        <v>0.95251553569429503</v>
      </c>
      <c r="ABS10303" s="60"/>
      <c r="ABT10303" s="60"/>
      <c r="ABU10303" s="60"/>
      <c r="ABV10303" s="60"/>
      <c r="ABW10303" s="60"/>
      <c r="ABX10303" s="60"/>
    </row>
    <row r="10304" spans="727:752" x14ac:dyDescent="0.25">
      <c r="AAY10304" s="60"/>
      <c r="AAZ10304" s="60"/>
      <c r="ABA10304" s="60"/>
      <c r="ABB10304" s="60"/>
      <c r="ABC10304" s="60"/>
      <c r="ABD10304" s="60"/>
      <c r="ABE10304" s="60"/>
      <c r="ABF10304" s="60"/>
      <c r="ABG10304" s="60"/>
      <c r="ABH10304" s="60"/>
      <c r="ABI10304" s="60"/>
      <c r="ABJ10304" s="60"/>
      <c r="ABK10304" s="60"/>
      <c r="ABL10304" s="60"/>
      <c r="ABM10304" s="60"/>
      <c r="ABN10304" s="60"/>
      <c r="ABO10304" s="60"/>
      <c r="ABP10304" s="60"/>
      <c r="ABQ10304" s="60"/>
      <c r="ABR10304" s="60">
        <v>0.95250520116691095</v>
      </c>
      <c r="ABS10304" s="60"/>
      <c r="ABT10304" s="60"/>
      <c r="ABU10304" s="60"/>
      <c r="ABV10304" s="60"/>
      <c r="ABW10304" s="60"/>
      <c r="ABX10304" s="60"/>
    </row>
    <row r="10305" spans="727:752" x14ac:dyDescent="0.25">
      <c r="AAY10305" s="60"/>
      <c r="AAZ10305" s="60"/>
      <c r="ABA10305" s="60"/>
      <c r="ABB10305" s="60"/>
      <c r="ABC10305" s="60"/>
      <c r="ABD10305" s="60"/>
      <c r="ABE10305" s="60"/>
      <c r="ABF10305" s="60"/>
      <c r="ABG10305" s="60"/>
      <c r="ABH10305" s="60"/>
      <c r="ABI10305" s="60"/>
      <c r="ABJ10305" s="60"/>
      <c r="ABK10305" s="60"/>
      <c r="ABL10305" s="60"/>
      <c r="ABM10305" s="60"/>
      <c r="ABN10305" s="60"/>
      <c r="ABO10305" s="60"/>
      <c r="ABP10305" s="60"/>
      <c r="ABQ10305" s="60"/>
      <c r="ABR10305" s="60">
        <v>0.95248724730580603</v>
      </c>
      <c r="ABS10305" s="60"/>
      <c r="ABT10305" s="60"/>
      <c r="ABU10305" s="60"/>
      <c r="ABV10305" s="60"/>
      <c r="ABW10305" s="60"/>
      <c r="ABX10305" s="60"/>
    </row>
    <row r="10306" spans="727:752" x14ac:dyDescent="0.25">
      <c r="AAY10306" s="60"/>
      <c r="AAZ10306" s="60"/>
      <c r="ABA10306" s="60"/>
      <c r="ABB10306" s="60"/>
      <c r="ABC10306" s="60"/>
      <c r="ABD10306" s="60"/>
      <c r="ABE10306" s="60"/>
      <c r="ABF10306" s="60"/>
      <c r="ABG10306" s="60"/>
      <c r="ABH10306" s="60"/>
      <c r="ABI10306" s="60"/>
      <c r="ABJ10306" s="60"/>
      <c r="ABK10306" s="60"/>
      <c r="ABL10306" s="60"/>
      <c r="ABM10306" s="60"/>
      <c r="ABN10306" s="60"/>
      <c r="ABO10306" s="60"/>
      <c r="ABP10306" s="60"/>
      <c r="ABQ10306" s="60"/>
      <c r="ABR10306" s="60">
        <v>0.95248462858527205</v>
      </c>
      <c r="ABS10306" s="60"/>
      <c r="ABT10306" s="60"/>
      <c r="ABU10306" s="60"/>
      <c r="ABV10306" s="60"/>
      <c r="ABW10306" s="60"/>
      <c r="ABX10306" s="60"/>
    </row>
    <row r="10307" spans="727:752" x14ac:dyDescent="0.25">
      <c r="AAY10307" s="60"/>
      <c r="AAZ10307" s="60"/>
      <c r="ABA10307" s="60"/>
      <c r="ABB10307" s="60"/>
      <c r="ABC10307" s="60"/>
      <c r="ABD10307" s="60"/>
      <c r="ABE10307" s="60"/>
      <c r="ABF10307" s="60"/>
      <c r="ABG10307" s="60"/>
      <c r="ABH10307" s="60"/>
      <c r="ABI10307" s="60"/>
      <c r="ABJ10307" s="60"/>
      <c r="ABK10307" s="60"/>
      <c r="ABL10307" s="60"/>
      <c r="ABM10307" s="60"/>
      <c r="ABN10307" s="60"/>
      <c r="ABO10307" s="60"/>
      <c r="ABP10307" s="60"/>
      <c r="ABQ10307" s="60"/>
      <c r="ABR10307" s="60">
        <v>0.95248345817271796</v>
      </c>
      <c r="ABS10307" s="60"/>
      <c r="ABT10307" s="60"/>
      <c r="ABU10307" s="60"/>
      <c r="ABV10307" s="60"/>
      <c r="ABW10307" s="60"/>
      <c r="ABX10307" s="60"/>
    </row>
    <row r="10308" spans="727:752" x14ac:dyDescent="0.25">
      <c r="AAY10308" s="60"/>
      <c r="AAZ10308" s="60"/>
      <c r="ABA10308" s="60"/>
      <c r="ABB10308" s="60"/>
      <c r="ABC10308" s="60"/>
      <c r="ABD10308" s="60"/>
      <c r="ABE10308" s="60"/>
      <c r="ABF10308" s="60"/>
      <c r="ABG10308" s="60"/>
      <c r="ABH10308" s="60"/>
      <c r="ABI10308" s="60"/>
      <c r="ABJ10308" s="60"/>
      <c r="ABK10308" s="60"/>
      <c r="ABL10308" s="60"/>
      <c r="ABM10308" s="60"/>
      <c r="ABN10308" s="60"/>
      <c r="ABO10308" s="60"/>
      <c r="ABP10308" s="60"/>
      <c r="ABQ10308" s="60"/>
      <c r="ABR10308" s="60">
        <v>0.95247961049512697</v>
      </c>
      <c r="ABS10308" s="60"/>
      <c r="ABT10308" s="60"/>
      <c r="ABU10308" s="60"/>
      <c r="ABV10308" s="60"/>
      <c r="ABW10308" s="60"/>
      <c r="ABX10308" s="60"/>
    </row>
    <row r="10309" spans="727:752" x14ac:dyDescent="0.25">
      <c r="AAY10309" s="60"/>
      <c r="AAZ10309" s="60"/>
      <c r="ABA10309" s="60"/>
      <c r="ABB10309" s="60"/>
      <c r="ABC10309" s="60"/>
      <c r="ABD10309" s="60"/>
      <c r="ABE10309" s="60"/>
      <c r="ABF10309" s="60"/>
      <c r="ABG10309" s="60"/>
      <c r="ABH10309" s="60"/>
      <c r="ABI10309" s="60"/>
      <c r="ABJ10309" s="60"/>
      <c r="ABK10309" s="60"/>
      <c r="ABL10309" s="60"/>
      <c r="ABM10309" s="60"/>
      <c r="ABN10309" s="60"/>
      <c r="ABO10309" s="60"/>
      <c r="ABP10309" s="60"/>
      <c r="ABQ10309" s="60"/>
      <c r="ABR10309" s="60">
        <v>0.95247876728672998</v>
      </c>
      <c r="ABS10309" s="60"/>
      <c r="ABT10309" s="60"/>
      <c r="ABU10309" s="60"/>
      <c r="ABV10309" s="60"/>
      <c r="ABW10309" s="60"/>
      <c r="ABX10309" s="60"/>
    </row>
    <row r="10310" spans="727:752" x14ac:dyDescent="0.25">
      <c r="AAY10310" s="60"/>
      <c r="AAZ10310" s="60"/>
      <c r="ABA10310" s="60"/>
      <c r="ABB10310" s="60"/>
      <c r="ABC10310" s="60"/>
      <c r="ABD10310" s="60"/>
      <c r="ABE10310" s="60"/>
      <c r="ABF10310" s="60"/>
      <c r="ABG10310" s="60"/>
      <c r="ABH10310" s="60"/>
      <c r="ABI10310" s="60"/>
      <c r="ABJ10310" s="60"/>
      <c r="ABK10310" s="60"/>
      <c r="ABL10310" s="60"/>
      <c r="ABM10310" s="60"/>
      <c r="ABN10310" s="60"/>
      <c r="ABO10310" s="60"/>
      <c r="ABP10310" s="60"/>
      <c r="ABQ10310" s="60"/>
      <c r="ABR10310" s="60">
        <v>0.95247335546912903</v>
      </c>
      <c r="ABS10310" s="60"/>
      <c r="ABT10310" s="60"/>
      <c r="ABU10310" s="60"/>
      <c r="ABV10310" s="60"/>
      <c r="ABW10310" s="60"/>
      <c r="ABX10310" s="60"/>
    </row>
    <row r="10311" spans="727:752" x14ac:dyDescent="0.25">
      <c r="AAY10311" s="60"/>
      <c r="AAZ10311" s="60"/>
      <c r="ABA10311" s="60"/>
      <c r="ABB10311" s="60"/>
      <c r="ABC10311" s="60"/>
      <c r="ABD10311" s="60"/>
      <c r="ABE10311" s="60"/>
      <c r="ABF10311" s="60"/>
      <c r="ABG10311" s="60"/>
      <c r="ABH10311" s="60"/>
      <c r="ABI10311" s="60"/>
      <c r="ABJ10311" s="60"/>
      <c r="ABK10311" s="60"/>
      <c r="ABL10311" s="60"/>
      <c r="ABM10311" s="60"/>
      <c r="ABN10311" s="60"/>
      <c r="ABO10311" s="60"/>
      <c r="ABP10311" s="60"/>
      <c r="ABQ10311" s="60"/>
      <c r="ABR10311" s="60">
        <v>0.95246941542035701</v>
      </c>
      <c r="ABS10311" s="60"/>
      <c r="ABT10311" s="60"/>
      <c r="ABU10311" s="60"/>
      <c r="ABV10311" s="60"/>
      <c r="ABW10311" s="60"/>
      <c r="ABX10311" s="60"/>
    </row>
    <row r="10312" spans="727:752" x14ac:dyDescent="0.25">
      <c r="AAY10312" s="60"/>
      <c r="AAZ10312" s="60"/>
      <c r="ABA10312" s="60"/>
      <c r="ABB10312" s="60"/>
      <c r="ABC10312" s="60"/>
      <c r="ABD10312" s="60"/>
      <c r="ABE10312" s="60"/>
      <c r="ABF10312" s="60"/>
      <c r="ABG10312" s="60"/>
      <c r="ABH10312" s="60"/>
      <c r="ABI10312" s="60"/>
      <c r="ABJ10312" s="60"/>
      <c r="ABK10312" s="60"/>
      <c r="ABL10312" s="60"/>
      <c r="ABM10312" s="60"/>
      <c r="ABN10312" s="60"/>
      <c r="ABO10312" s="60"/>
      <c r="ABP10312" s="60"/>
      <c r="ABQ10312" s="60"/>
      <c r="ABR10312" s="60">
        <v>0.95246297733268503</v>
      </c>
      <c r="ABS10312" s="60"/>
      <c r="ABT10312" s="60"/>
      <c r="ABU10312" s="60"/>
      <c r="ABV10312" s="60"/>
      <c r="ABW10312" s="60"/>
      <c r="ABX10312" s="60"/>
    </row>
    <row r="10313" spans="727:752" x14ac:dyDescent="0.25">
      <c r="AAY10313" s="60"/>
      <c r="AAZ10313" s="60"/>
      <c r="ABA10313" s="60"/>
      <c r="ABB10313" s="60"/>
      <c r="ABC10313" s="60"/>
      <c r="ABD10313" s="60"/>
      <c r="ABE10313" s="60"/>
      <c r="ABF10313" s="60"/>
      <c r="ABG10313" s="60"/>
      <c r="ABH10313" s="60"/>
      <c r="ABI10313" s="60"/>
      <c r="ABJ10313" s="60"/>
      <c r="ABK10313" s="60"/>
      <c r="ABL10313" s="60"/>
      <c r="ABM10313" s="60"/>
      <c r="ABN10313" s="60"/>
      <c r="ABO10313" s="60"/>
      <c r="ABP10313" s="60"/>
      <c r="ABQ10313" s="60"/>
      <c r="ABR10313" s="60">
        <v>0.95245546273914605</v>
      </c>
      <c r="ABS10313" s="60"/>
      <c r="ABT10313" s="60"/>
      <c r="ABU10313" s="60"/>
      <c r="ABV10313" s="60"/>
      <c r="ABW10313" s="60"/>
      <c r="ABX10313" s="60"/>
    </row>
    <row r="10314" spans="727:752" x14ac:dyDescent="0.25">
      <c r="AAY10314" s="60"/>
      <c r="AAZ10314" s="60"/>
      <c r="ABA10314" s="60"/>
      <c r="ABB10314" s="60"/>
      <c r="ABC10314" s="60"/>
      <c r="ABD10314" s="60"/>
      <c r="ABE10314" s="60"/>
      <c r="ABF10314" s="60"/>
      <c r="ABG10314" s="60"/>
      <c r="ABH10314" s="60"/>
      <c r="ABI10314" s="60"/>
      <c r="ABJ10314" s="60"/>
      <c r="ABK10314" s="60"/>
      <c r="ABL10314" s="60"/>
      <c r="ABM10314" s="60"/>
      <c r="ABN10314" s="60"/>
      <c r="ABO10314" s="60"/>
      <c r="ABP10314" s="60"/>
      <c r="ABQ10314" s="60"/>
      <c r="ABR10314" s="60">
        <v>0.95244717439731996</v>
      </c>
      <c r="ABS10314" s="60"/>
      <c r="ABT10314" s="60"/>
      <c r="ABU10314" s="60"/>
      <c r="ABV10314" s="60"/>
      <c r="ABW10314" s="60"/>
      <c r="ABX10314" s="60"/>
    </row>
    <row r="10315" spans="727:752" x14ac:dyDescent="0.25">
      <c r="AAY10315" s="60"/>
      <c r="AAZ10315" s="60"/>
      <c r="ABA10315" s="60"/>
      <c r="ABB10315" s="60"/>
      <c r="ABC10315" s="60"/>
      <c r="ABD10315" s="60"/>
      <c r="ABE10315" s="60"/>
      <c r="ABF10315" s="60"/>
      <c r="ABG10315" s="60"/>
      <c r="ABH10315" s="60"/>
      <c r="ABI10315" s="60"/>
      <c r="ABJ10315" s="60"/>
      <c r="ABK10315" s="60"/>
      <c r="ABL10315" s="60"/>
      <c r="ABM10315" s="60"/>
      <c r="ABN10315" s="60"/>
      <c r="ABO10315" s="60"/>
      <c r="ABP10315" s="60"/>
      <c r="ABQ10315" s="60"/>
      <c r="ABR10315" s="60">
        <v>0.95244609763558197</v>
      </c>
      <c r="ABS10315" s="60"/>
      <c r="ABT10315" s="60"/>
      <c r="ABU10315" s="60"/>
      <c r="ABV10315" s="60"/>
      <c r="ABW10315" s="60"/>
      <c r="ABX10315" s="60"/>
    </row>
    <row r="10316" spans="727:752" x14ac:dyDescent="0.25">
      <c r="AAY10316" s="60"/>
      <c r="AAZ10316" s="60"/>
      <c r="ABA10316" s="60"/>
      <c r="ABB10316" s="60"/>
      <c r="ABC10316" s="60"/>
      <c r="ABD10316" s="60"/>
      <c r="ABE10316" s="60"/>
      <c r="ABF10316" s="60"/>
      <c r="ABG10316" s="60"/>
      <c r="ABH10316" s="60"/>
      <c r="ABI10316" s="60"/>
      <c r="ABJ10316" s="60"/>
      <c r="ABK10316" s="60"/>
      <c r="ABL10316" s="60"/>
      <c r="ABM10316" s="60"/>
      <c r="ABN10316" s="60"/>
      <c r="ABO10316" s="60"/>
      <c r="ABP10316" s="60"/>
      <c r="ABQ10316" s="60"/>
      <c r="ABR10316" s="60">
        <v>0.952436924711623</v>
      </c>
      <c r="ABS10316" s="60"/>
      <c r="ABT10316" s="60"/>
      <c r="ABU10316" s="60"/>
      <c r="ABV10316" s="60"/>
      <c r="ABW10316" s="60"/>
      <c r="ABX10316" s="60"/>
    </row>
    <row r="10317" spans="727:752" x14ac:dyDescent="0.25">
      <c r="AAY10317" s="60"/>
      <c r="AAZ10317" s="60"/>
      <c r="ABA10317" s="60"/>
      <c r="ABB10317" s="60"/>
      <c r="ABC10317" s="60"/>
      <c r="ABD10317" s="60"/>
      <c r="ABE10317" s="60"/>
      <c r="ABF10317" s="60"/>
      <c r="ABG10317" s="60"/>
      <c r="ABH10317" s="60"/>
      <c r="ABI10317" s="60"/>
      <c r="ABJ10317" s="60"/>
      <c r="ABK10317" s="60"/>
      <c r="ABL10317" s="60"/>
      <c r="ABM10317" s="60"/>
      <c r="ABN10317" s="60"/>
      <c r="ABO10317" s="60"/>
      <c r="ABP10317" s="60"/>
      <c r="ABQ10317" s="60"/>
      <c r="ABR10317" s="60">
        <v>0.95243344813007103</v>
      </c>
      <c r="ABS10317" s="60"/>
      <c r="ABT10317" s="60"/>
      <c r="ABU10317" s="60"/>
      <c r="ABV10317" s="60"/>
      <c r="ABW10317" s="60"/>
      <c r="ABX10317" s="60"/>
    </row>
    <row r="10318" spans="727:752" x14ac:dyDescent="0.25">
      <c r="AAY10318" s="60"/>
      <c r="AAZ10318" s="60"/>
      <c r="ABA10318" s="60"/>
      <c r="ABB10318" s="60"/>
      <c r="ABC10318" s="60"/>
      <c r="ABD10318" s="60"/>
      <c r="ABE10318" s="60"/>
      <c r="ABF10318" s="60"/>
      <c r="ABG10318" s="60"/>
      <c r="ABH10318" s="60"/>
      <c r="ABI10318" s="60"/>
      <c r="ABJ10318" s="60"/>
      <c r="ABK10318" s="60"/>
      <c r="ABL10318" s="60"/>
      <c r="ABM10318" s="60"/>
      <c r="ABN10318" s="60"/>
      <c r="ABO10318" s="60"/>
      <c r="ABP10318" s="60"/>
      <c r="ABQ10318" s="60"/>
      <c r="ABR10318" s="60">
        <v>0.95242462991405297</v>
      </c>
      <c r="ABS10318" s="60"/>
      <c r="ABT10318" s="60"/>
      <c r="ABU10318" s="60"/>
      <c r="ABV10318" s="60"/>
      <c r="ABW10318" s="60"/>
      <c r="ABX10318" s="60"/>
    </row>
    <row r="10319" spans="727:752" x14ac:dyDescent="0.25">
      <c r="AAY10319" s="60"/>
      <c r="AAZ10319" s="60"/>
      <c r="ABA10319" s="60"/>
      <c r="ABB10319" s="60"/>
      <c r="ABC10319" s="60"/>
      <c r="ABD10319" s="60"/>
      <c r="ABE10319" s="60"/>
      <c r="ABF10319" s="60"/>
      <c r="ABG10319" s="60"/>
      <c r="ABH10319" s="60"/>
      <c r="ABI10319" s="60"/>
      <c r="ABJ10319" s="60"/>
      <c r="ABK10319" s="60"/>
      <c r="ABL10319" s="60"/>
      <c r="ABM10319" s="60"/>
      <c r="ABN10319" s="60"/>
      <c r="ABO10319" s="60"/>
      <c r="ABP10319" s="60"/>
      <c r="ABQ10319" s="60"/>
      <c r="ABR10319" s="60">
        <v>0.95241043318968199</v>
      </c>
      <c r="ABS10319" s="60"/>
      <c r="ABT10319" s="60"/>
      <c r="ABU10319" s="60"/>
      <c r="ABV10319" s="60"/>
      <c r="ABW10319" s="60"/>
      <c r="ABX10319" s="60"/>
    </row>
    <row r="10320" spans="727:752" x14ac:dyDescent="0.25">
      <c r="AAY10320" s="60"/>
      <c r="AAZ10320" s="60"/>
      <c r="ABA10320" s="60"/>
      <c r="ABB10320" s="60"/>
      <c r="ABC10320" s="60"/>
      <c r="ABD10320" s="60"/>
      <c r="ABE10320" s="60"/>
      <c r="ABF10320" s="60"/>
      <c r="ABG10320" s="60"/>
      <c r="ABH10320" s="60"/>
      <c r="ABI10320" s="60"/>
      <c r="ABJ10320" s="60"/>
      <c r="ABK10320" s="60"/>
      <c r="ABL10320" s="60"/>
      <c r="ABM10320" s="60"/>
      <c r="ABN10320" s="60"/>
      <c r="ABO10320" s="60"/>
      <c r="ABP10320" s="60"/>
      <c r="ABQ10320" s="60"/>
      <c r="ABR10320" s="60">
        <v>0.95241033938214203</v>
      </c>
      <c r="ABS10320" s="60"/>
      <c r="ABT10320" s="60"/>
      <c r="ABU10320" s="60"/>
      <c r="ABV10320" s="60"/>
      <c r="ABW10320" s="60"/>
      <c r="ABX10320" s="60"/>
    </row>
    <row r="10321" spans="727:752" x14ac:dyDescent="0.25">
      <c r="AAY10321" s="60"/>
      <c r="AAZ10321" s="60"/>
      <c r="ABA10321" s="60"/>
      <c r="ABB10321" s="60"/>
      <c r="ABC10321" s="60"/>
      <c r="ABD10321" s="60"/>
      <c r="ABE10321" s="60"/>
      <c r="ABF10321" s="60"/>
      <c r="ABG10321" s="60"/>
      <c r="ABH10321" s="60"/>
      <c r="ABI10321" s="60"/>
      <c r="ABJ10321" s="60"/>
      <c r="ABK10321" s="60"/>
      <c r="ABL10321" s="60"/>
      <c r="ABM10321" s="60"/>
      <c r="ABN10321" s="60"/>
      <c r="ABO10321" s="60"/>
      <c r="ABP10321" s="60"/>
      <c r="ABQ10321" s="60"/>
      <c r="ABR10321" s="60">
        <v>0.95240053982496098</v>
      </c>
      <c r="ABS10321" s="60"/>
      <c r="ABT10321" s="60"/>
      <c r="ABU10321" s="60"/>
      <c r="ABV10321" s="60"/>
      <c r="ABW10321" s="60"/>
      <c r="ABX10321" s="60"/>
    </row>
    <row r="10322" spans="727:752" x14ac:dyDescent="0.25">
      <c r="AAY10322" s="60"/>
      <c r="AAZ10322" s="60"/>
      <c r="ABA10322" s="60"/>
      <c r="ABB10322" s="60"/>
      <c r="ABC10322" s="60"/>
      <c r="ABD10322" s="60"/>
      <c r="ABE10322" s="60"/>
      <c r="ABF10322" s="60"/>
      <c r="ABG10322" s="60"/>
      <c r="ABH10322" s="60"/>
      <c r="ABI10322" s="60"/>
      <c r="ABJ10322" s="60"/>
      <c r="ABK10322" s="60"/>
      <c r="ABL10322" s="60"/>
      <c r="ABM10322" s="60"/>
      <c r="ABN10322" s="60"/>
      <c r="ABO10322" s="60"/>
      <c r="ABP10322" s="60"/>
      <c r="ABQ10322" s="60"/>
      <c r="ABR10322" s="60">
        <v>0.95239763675383304</v>
      </c>
      <c r="ABS10322" s="60"/>
      <c r="ABT10322" s="60"/>
      <c r="ABU10322" s="60"/>
      <c r="ABV10322" s="60"/>
      <c r="ABW10322" s="60"/>
      <c r="ABX10322" s="60"/>
    </row>
    <row r="10323" spans="727:752" x14ac:dyDescent="0.25">
      <c r="AAY10323" s="60"/>
      <c r="AAZ10323" s="60"/>
      <c r="ABA10323" s="60"/>
      <c r="ABB10323" s="60"/>
      <c r="ABC10323" s="60"/>
      <c r="ABD10323" s="60"/>
      <c r="ABE10323" s="60"/>
      <c r="ABF10323" s="60"/>
      <c r="ABG10323" s="60"/>
      <c r="ABH10323" s="60"/>
      <c r="ABI10323" s="60"/>
      <c r="ABJ10323" s="60"/>
      <c r="ABK10323" s="60"/>
      <c r="ABL10323" s="60"/>
      <c r="ABM10323" s="60"/>
      <c r="ABN10323" s="60"/>
      <c r="ABO10323" s="60"/>
      <c r="ABP10323" s="60"/>
      <c r="ABQ10323" s="60"/>
      <c r="ABR10323" s="60">
        <v>0.95237716885202695</v>
      </c>
      <c r="ABS10323" s="60"/>
      <c r="ABT10323" s="60"/>
      <c r="ABU10323" s="60"/>
      <c r="ABV10323" s="60"/>
      <c r="ABW10323" s="60"/>
      <c r="ABX10323" s="60"/>
    </row>
    <row r="10324" spans="727:752" x14ac:dyDescent="0.25">
      <c r="AAY10324" s="60"/>
      <c r="AAZ10324" s="60"/>
      <c r="ABA10324" s="60"/>
      <c r="ABB10324" s="60"/>
      <c r="ABC10324" s="60"/>
      <c r="ABD10324" s="60"/>
      <c r="ABE10324" s="60"/>
      <c r="ABF10324" s="60"/>
      <c r="ABG10324" s="60"/>
      <c r="ABH10324" s="60"/>
      <c r="ABI10324" s="60"/>
      <c r="ABJ10324" s="60"/>
      <c r="ABK10324" s="60"/>
      <c r="ABL10324" s="60"/>
      <c r="ABM10324" s="60"/>
      <c r="ABN10324" s="60"/>
      <c r="ABO10324" s="60"/>
      <c r="ABP10324" s="60"/>
      <c r="ABQ10324" s="60"/>
      <c r="ABR10324" s="60">
        <v>0.95237134150779701</v>
      </c>
      <c r="ABS10324" s="60"/>
      <c r="ABT10324" s="60"/>
      <c r="ABU10324" s="60"/>
      <c r="ABV10324" s="60"/>
      <c r="ABW10324" s="60"/>
      <c r="ABX10324" s="60"/>
    </row>
    <row r="10325" spans="727:752" x14ac:dyDescent="0.25">
      <c r="AAY10325" s="60"/>
      <c r="AAZ10325" s="60"/>
      <c r="ABA10325" s="60"/>
      <c r="ABB10325" s="60"/>
      <c r="ABC10325" s="60"/>
      <c r="ABD10325" s="60"/>
      <c r="ABE10325" s="60"/>
      <c r="ABF10325" s="60"/>
      <c r="ABG10325" s="60"/>
      <c r="ABH10325" s="60"/>
      <c r="ABI10325" s="60"/>
      <c r="ABJ10325" s="60"/>
      <c r="ABK10325" s="60"/>
      <c r="ABL10325" s="60"/>
      <c r="ABM10325" s="60"/>
      <c r="ABN10325" s="60"/>
      <c r="ABO10325" s="60"/>
      <c r="ABP10325" s="60"/>
      <c r="ABQ10325" s="60"/>
      <c r="ABR10325" s="60">
        <v>0.95236721357363696</v>
      </c>
      <c r="ABS10325" s="60"/>
      <c r="ABT10325" s="60"/>
      <c r="ABU10325" s="60"/>
      <c r="ABV10325" s="60"/>
      <c r="ABW10325" s="60"/>
      <c r="ABX10325" s="60"/>
    </row>
    <row r="10326" spans="727:752" x14ac:dyDescent="0.25">
      <c r="AAY10326" s="60"/>
      <c r="AAZ10326" s="60"/>
      <c r="ABA10326" s="60"/>
      <c r="ABB10326" s="60"/>
      <c r="ABC10326" s="60"/>
      <c r="ABD10326" s="60"/>
      <c r="ABE10326" s="60"/>
      <c r="ABF10326" s="60"/>
      <c r="ABG10326" s="60"/>
      <c r="ABH10326" s="60"/>
      <c r="ABI10326" s="60"/>
      <c r="ABJ10326" s="60"/>
      <c r="ABK10326" s="60"/>
      <c r="ABL10326" s="60"/>
      <c r="ABM10326" s="60"/>
      <c r="ABN10326" s="60"/>
      <c r="ABO10326" s="60"/>
      <c r="ABP10326" s="60"/>
      <c r="ABQ10326" s="60"/>
      <c r="ABR10326" s="60">
        <v>0.95235801524673203</v>
      </c>
      <c r="ABS10326" s="60"/>
      <c r="ABT10326" s="60"/>
      <c r="ABU10326" s="60"/>
      <c r="ABV10326" s="60"/>
      <c r="ABW10326" s="60"/>
      <c r="ABX10326" s="60"/>
    </row>
    <row r="10327" spans="727:752" x14ac:dyDescent="0.25">
      <c r="AAY10327" s="60"/>
      <c r="AAZ10327" s="60"/>
      <c r="ABA10327" s="60"/>
      <c r="ABB10327" s="60"/>
      <c r="ABC10327" s="60"/>
      <c r="ABD10327" s="60"/>
      <c r="ABE10327" s="60"/>
      <c r="ABF10327" s="60"/>
      <c r="ABG10327" s="60"/>
      <c r="ABH10327" s="60"/>
      <c r="ABI10327" s="60"/>
      <c r="ABJ10327" s="60"/>
      <c r="ABK10327" s="60"/>
      <c r="ABL10327" s="60"/>
      <c r="ABM10327" s="60"/>
      <c r="ABN10327" s="60"/>
      <c r="ABO10327" s="60"/>
      <c r="ABP10327" s="60"/>
      <c r="ABQ10327" s="60"/>
      <c r="ABR10327" s="60">
        <v>0.95235691220048502</v>
      </c>
      <c r="ABS10327" s="60"/>
      <c r="ABT10327" s="60"/>
      <c r="ABU10327" s="60"/>
      <c r="ABV10327" s="60"/>
      <c r="ABW10327" s="60"/>
      <c r="ABX10327" s="60"/>
    </row>
    <row r="10328" spans="727:752" x14ac:dyDescent="0.25">
      <c r="AAY10328" s="60"/>
      <c r="AAZ10328" s="60"/>
      <c r="ABA10328" s="60"/>
      <c r="ABB10328" s="60"/>
      <c r="ABC10328" s="60"/>
      <c r="ABD10328" s="60"/>
      <c r="ABE10328" s="60"/>
      <c r="ABF10328" s="60"/>
      <c r="ABG10328" s="60"/>
      <c r="ABH10328" s="60"/>
      <c r="ABI10328" s="60"/>
      <c r="ABJ10328" s="60"/>
      <c r="ABK10328" s="60"/>
      <c r="ABL10328" s="60"/>
      <c r="ABM10328" s="60"/>
      <c r="ABN10328" s="60"/>
      <c r="ABO10328" s="60"/>
      <c r="ABP10328" s="60"/>
      <c r="ABQ10328" s="60"/>
      <c r="ABR10328" s="60">
        <v>0.95232330179291502</v>
      </c>
      <c r="ABS10328" s="60"/>
      <c r="ABT10328" s="60"/>
      <c r="ABU10328" s="60"/>
      <c r="ABV10328" s="60"/>
      <c r="ABW10328" s="60"/>
      <c r="ABX10328" s="60"/>
    </row>
    <row r="10329" spans="727:752" x14ac:dyDescent="0.25">
      <c r="AAY10329" s="60"/>
      <c r="AAZ10329" s="60"/>
      <c r="ABA10329" s="60"/>
      <c r="ABB10329" s="60"/>
      <c r="ABC10329" s="60"/>
      <c r="ABD10329" s="60"/>
      <c r="ABE10329" s="60"/>
      <c r="ABF10329" s="60"/>
      <c r="ABG10329" s="60"/>
      <c r="ABH10329" s="60"/>
      <c r="ABI10329" s="60"/>
      <c r="ABJ10329" s="60"/>
      <c r="ABK10329" s="60"/>
      <c r="ABL10329" s="60"/>
      <c r="ABM10329" s="60"/>
      <c r="ABN10329" s="60"/>
      <c r="ABO10329" s="60"/>
      <c r="ABP10329" s="60"/>
      <c r="ABQ10329" s="60"/>
      <c r="ABR10329" s="60">
        <v>0.95230918587602398</v>
      </c>
      <c r="ABS10329" s="60"/>
      <c r="ABT10329" s="60"/>
      <c r="ABU10329" s="60"/>
      <c r="ABV10329" s="60"/>
      <c r="ABW10329" s="60"/>
      <c r="ABX10329" s="60"/>
    </row>
    <row r="10330" spans="727:752" x14ac:dyDescent="0.25">
      <c r="AAY10330" s="60"/>
      <c r="AAZ10330" s="60"/>
      <c r="ABA10330" s="60"/>
      <c r="ABB10330" s="60"/>
      <c r="ABC10330" s="60"/>
      <c r="ABD10330" s="60"/>
      <c r="ABE10330" s="60"/>
      <c r="ABF10330" s="60"/>
      <c r="ABG10330" s="60"/>
      <c r="ABH10330" s="60"/>
      <c r="ABI10330" s="60"/>
      <c r="ABJ10330" s="60"/>
      <c r="ABK10330" s="60"/>
      <c r="ABL10330" s="60"/>
      <c r="ABM10330" s="60"/>
      <c r="ABN10330" s="60"/>
      <c r="ABO10330" s="60"/>
      <c r="ABP10330" s="60"/>
      <c r="ABQ10330" s="60"/>
      <c r="ABR10330" s="60">
        <v>0.95228705251513901</v>
      </c>
      <c r="ABS10330" s="60"/>
      <c r="ABT10330" s="60"/>
      <c r="ABU10330" s="60"/>
      <c r="ABV10330" s="60"/>
      <c r="ABW10330" s="60"/>
      <c r="ABX10330" s="60"/>
    </row>
    <row r="10331" spans="727:752" x14ac:dyDescent="0.25">
      <c r="AAY10331" s="60"/>
      <c r="AAZ10331" s="60"/>
      <c r="ABA10331" s="60"/>
      <c r="ABB10331" s="60"/>
      <c r="ABC10331" s="60"/>
      <c r="ABD10331" s="60"/>
      <c r="ABE10331" s="60"/>
      <c r="ABF10331" s="60"/>
      <c r="ABG10331" s="60"/>
      <c r="ABH10331" s="60"/>
      <c r="ABI10331" s="60"/>
      <c r="ABJ10331" s="60"/>
      <c r="ABK10331" s="60"/>
      <c r="ABL10331" s="60"/>
      <c r="ABM10331" s="60"/>
      <c r="ABN10331" s="60"/>
      <c r="ABO10331" s="60"/>
      <c r="ABP10331" s="60"/>
      <c r="ABQ10331" s="60"/>
      <c r="ABR10331" s="60">
        <v>0.952285863383449</v>
      </c>
      <c r="ABS10331" s="60"/>
      <c r="ABT10331" s="60"/>
      <c r="ABU10331" s="60"/>
      <c r="ABV10331" s="60"/>
      <c r="ABW10331" s="60"/>
      <c r="ABX10331" s="60"/>
    </row>
    <row r="10332" spans="727:752" x14ac:dyDescent="0.25">
      <c r="AAY10332" s="60"/>
      <c r="AAZ10332" s="60"/>
      <c r="ABA10332" s="60"/>
      <c r="ABB10332" s="60"/>
      <c r="ABC10332" s="60"/>
      <c r="ABD10332" s="60"/>
      <c r="ABE10332" s="60"/>
      <c r="ABF10332" s="60"/>
      <c r="ABG10332" s="60"/>
      <c r="ABH10332" s="60"/>
      <c r="ABI10332" s="60"/>
      <c r="ABJ10332" s="60"/>
      <c r="ABK10332" s="60"/>
      <c r="ABL10332" s="60"/>
      <c r="ABM10332" s="60"/>
      <c r="ABN10332" s="60"/>
      <c r="ABO10332" s="60"/>
      <c r="ABP10332" s="60"/>
      <c r="ABQ10332" s="60"/>
      <c r="ABR10332" s="60">
        <v>0.95228250853891006</v>
      </c>
      <c r="ABS10332" s="60"/>
      <c r="ABT10332" s="60"/>
      <c r="ABU10332" s="60"/>
      <c r="ABV10332" s="60"/>
      <c r="ABW10332" s="60"/>
      <c r="ABX10332" s="60"/>
    </row>
    <row r="10333" spans="727:752" x14ac:dyDescent="0.25">
      <c r="AAY10333" s="60"/>
      <c r="AAZ10333" s="60"/>
      <c r="ABA10333" s="60"/>
      <c r="ABB10333" s="60"/>
      <c r="ABC10333" s="60"/>
      <c r="ABD10333" s="60"/>
      <c r="ABE10333" s="60"/>
      <c r="ABF10333" s="60"/>
      <c r="ABG10333" s="60"/>
      <c r="ABH10333" s="60"/>
      <c r="ABI10333" s="60"/>
      <c r="ABJ10333" s="60"/>
      <c r="ABK10333" s="60"/>
      <c r="ABL10333" s="60"/>
      <c r="ABM10333" s="60"/>
      <c r="ABN10333" s="60"/>
      <c r="ABO10333" s="60"/>
      <c r="ABP10333" s="60"/>
      <c r="ABQ10333" s="60"/>
      <c r="ABR10333" s="60">
        <v>0.95227287933431604</v>
      </c>
      <c r="ABS10333" s="60"/>
      <c r="ABT10333" s="60"/>
      <c r="ABU10333" s="60"/>
      <c r="ABV10333" s="60"/>
      <c r="ABW10333" s="60"/>
      <c r="ABX10333" s="60"/>
    </row>
    <row r="10334" spans="727:752" x14ac:dyDescent="0.25">
      <c r="AAY10334" s="60"/>
      <c r="AAZ10334" s="60"/>
      <c r="ABA10334" s="60"/>
      <c r="ABB10334" s="60"/>
      <c r="ABC10334" s="60"/>
      <c r="ABD10334" s="60"/>
      <c r="ABE10334" s="60"/>
      <c r="ABF10334" s="60"/>
      <c r="ABG10334" s="60"/>
      <c r="ABH10334" s="60"/>
      <c r="ABI10334" s="60"/>
      <c r="ABJ10334" s="60"/>
      <c r="ABK10334" s="60"/>
      <c r="ABL10334" s="60"/>
      <c r="ABM10334" s="60"/>
      <c r="ABN10334" s="60"/>
      <c r="ABO10334" s="60"/>
      <c r="ABP10334" s="60"/>
      <c r="ABQ10334" s="60"/>
      <c r="ABR10334" s="60">
        <v>0.95226289897024496</v>
      </c>
      <c r="ABS10334" s="60"/>
      <c r="ABT10334" s="60"/>
      <c r="ABU10334" s="60"/>
      <c r="ABV10334" s="60"/>
      <c r="ABW10334" s="60"/>
      <c r="ABX10334" s="60"/>
    </row>
    <row r="10335" spans="727:752" x14ac:dyDescent="0.25">
      <c r="AAY10335" s="60"/>
      <c r="AAZ10335" s="60"/>
      <c r="ABA10335" s="60"/>
      <c r="ABB10335" s="60"/>
      <c r="ABC10335" s="60"/>
      <c r="ABD10335" s="60"/>
      <c r="ABE10335" s="60"/>
      <c r="ABF10335" s="60"/>
      <c r="ABG10335" s="60"/>
      <c r="ABH10335" s="60"/>
      <c r="ABI10335" s="60"/>
      <c r="ABJ10335" s="60"/>
      <c r="ABK10335" s="60"/>
      <c r="ABL10335" s="60"/>
      <c r="ABM10335" s="60"/>
      <c r="ABN10335" s="60"/>
      <c r="ABO10335" s="60"/>
      <c r="ABP10335" s="60"/>
      <c r="ABQ10335" s="60"/>
      <c r="ABR10335" s="60">
        <v>0.95224988399757005</v>
      </c>
      <c r="ABS10335" s="60"/>
      <c r="ABT10335" s="60"/>
      <c r="ABU10335" s="60"/>
      <c r="ABV10335" s="60"/>
      <c r="ABW10335" s="60"/>
      <c r="ABX10335" s="60"/>
    </row>
    <row r="10336" spans="727:752" x14ac:dyDescent="0.25">
      <c r="AAY10336" s="60"/>
      <c r="AAZ10336" s="60"/>
      <c r="ABA10336" s="60"/>
      <c r="ABB10336" s="60"/>
      <c r="ABC10336" s="60"/>
      <c r="ABD10336" s="60"/>
      <c r="ABE10336" s="60"/>
      <c r="ABF10336" s="60"/>
      <c r="ABG10336" s="60"/>
      <c r="ABH10336" s="60"/>
      <c r="ABI10336" s="60"/>
      <c r="ABJ10336" s="60"/>
      <c r="ABK10336" s="60"/>
      <c r="ABL10336" s="60"/>
      <c r="ABM10336" s="60"/>
      <c r="ABN10336" s="60"/>
      <c r="ABO10336" s="60"/>
      <c r="ABP10336" s="60"/>
      <c r="ABQ10336" s="60"/>
      <c r="ABR10336" s="60">
        <v>0.95223447900657798</v>
      </c>
      <c r="ABS10336" s="60"/>
      <c r="ABT10336" s="60"/>
      <c r="ABU10336" s="60"/>
      <c r="ABV10336" s="60"/>
      <c r="ABW10336" s="60"/>
      <c r="ABX10336" s="60"/>
    </row>
    <row r="10337" spans="727:752" x14ac:dyDescent="0.25">
      <c r="AAY10337" s="60"/>
      <c r="AAZ10337" s="60"/>
      <c r="ABA10337" s="60"/>
      <c r="ABB10337" s="60"/>
      <c r="ABC10337" s="60"/>
      <c r="ABD10337" s="60"/>
      <c r="ABE10337" s="60"/>
      <c r="ABF10337" s="60"/>
      <c r="ABG10337" s="60"/>
      <c r="ABH10337" s="60"/>
      <c r="ABI10337" s="60"/>
      <c r="ABJ10337" s="60"/>
      <c r="ABK10337" s="60"/>
      <c r="ABL10337" s="60"/>
      <c r="ABM10337" s="60"/>
      <c r="ABN10337" s="60"/>
      <c r="ABO10337" s="60"/>
      <c r="ABP10337" s="60"/>
      <c r="ABQ10337" s="60"/>
      <c r="ABR10337" s="60">
        <v>0.95220640429590697</v>
      </c>
      <c r="ABS10337" s="60"/>
      <c r="ABT10337" s="60"/>
      <c r="ABU10337" s="60"/>
      <c r="ABV10337" s="60"/>
      <c r="ABW10337" s="60"/>
      <c r="ABX10337" s="60"/>
    </row>
    <row r="10338" spans="727:752" x14ac:dyDescent="0.25">
      <c r="AAY10338" s="60"/>
      <c r="AAZ10338" s="60"/>
      <c r="ABA10338" s="60"/>
      <c r="ABB10338" s="60"/>
      <c r="ABC10338" s="60"/>
      <c r="ABD10338" s="60"/>
      <c r="ABE10338" s="60"/>
      <c r="ABF10338" s="60"/>
      <c r="ABG10338" s="60"/>
      <c r="ABH10338" s="60"/>
      <c r="ABI10338" s="60"/>
      <c r="ABJ10338" s="60"/>
      <c r="ABK10338" s="60"/>
      <c r="ABL10338" s="60"/>
      <c r="ABM10338" s="60"/>
      <c r="ABN10338" s="60"/>
      <c r="ABO10338" s="60"/>
      <c r="ABP10338" s="60"/>
      <c r="ABQ10338" s="60"/>
      <c r="ABR10338" s="60">
        <v>0.95214298704264699</v>
      </c>
      <c r="ABS10338" s="60"/>
      <c r="ABT10338" s="60"/>
      <c r="ABU10338" s="60"/>
      <c r="ABV10338" s="60"/>
      <c r="ABW10338" s="60"/>
      <c r="ABX10338" s="60"/>
    </row>
    <row r="10339" spans="727:752" x14ac:dyDescent="0.25">
      <c r="AAY10339" s="60"/>
      <c r="AAZ10339" s="60"/>
      <c r="ABA10339" s="60"/>
      <c r="ABB10339" s="60"/>
      <c r="ABC10339" s="60"/>
      <c r="ABD10339" s="60"/>
      <c r="ABE10339" s="60"/>
      <c r="ABF10339" s="60"/>
      <c r="ABG10339" s="60"/>
      <c r="ABH10339" s="60"/>
      <c r="ABI10339" s="60"/>
      <c r="ABJ10339" s="60"/>
      <c r="ABK10339" s="60"/>
      <c r="ABL10339" s="60"/>
      <c r="ABM10339" s="60"/>
      <c r="ABN10339" s="60"/>
      <c r="ABO10339" s="60"/>
      <c r="ABP10339" s="60"/>
      <c r="ABQ10339" s="60"/>
      <c r="ABR10339" s="60">
        <v>0.952138142560085</v>
      </c>
      <c r="ABS10339" s="60"/>
      <c r="ABT10339" s="60"/>
      <c r="ABU10339" s="60"/>
      <c r="ABV10339" s="60"/>
      <c r="ABW10339" s="60"/>
      <c r="ABX10339" s="60"/>
    </row>
    <row r="10340" spans="727:752" x14ac:dyDescent="0.25">
      <c r="AAY10340" s="60"/>
      <c r="AAZ10340" s="60"/>
      <c r="ABA10340" s="60"/>
      <c r="ABB10340" s="60"/>
      <c r="ABC10340" s="60"/>
      <c r="ABD10340" s="60"/>
      <c r="ABE10340" s="60"/>
      <c r="ABF10340" s="60"/>
      <c r="ABG10340" s="60"/>
      <c r="ABH10340" s="60"/>
      <c r="ABI10340" s="60"/>
      <c r="ABJ10340" s="60"/>
      <c r="ABK10340" s="60"/>
      <c r="ABL10340" s="60"/>
      <c r="ABM10340" s="60"/>
      <c r="ABN10340" s="60"/>
      <c r="ABO10340" s="60"/>
      <c r="ABP10340" s="60"/>
      <c r="ABQ10340" s="60"/>
      <c r="ABR10340" s="60">
        <v>0.95213128753660004</v>
      </c>
      <c r="ABS10340" s="60"/>
      <c r="ABT10340" s="60"/>
      <c r="ABU10340" s="60"/>
      <c r="ABV10340" s="60"/>
      <c r="ABW10340" s="60"/>
      <c r="ABX10340" s="60"/>
    </row>
    <row r="10341" spans="727:752" x14ac:dyDescent="0.25">
      <c r="AAY10341" s="60"/>
      <c r="AAZ10341" s="60"/>
      <c r="ABA10341" s="60"/>
      <c r="ABB10341" s="60"/>
      <c r="ABC10341" s="60"/>
      <c r="ABD10341" s="60"/>
      <c r="ABE10341" s="60"/>
      <c r="ABF10341" s="60"/>
      <c r="ABG10341" s="60"/>
      <c r="ABH10341" s="60"/>
      <c r="ABI10341" s="60"/>
      <c r="ABJ10341" s="60"/>
      <c r="ABK10341" s="60"/>
      <c r="ABL10341" s="60"/>
      <c r="ABM10341" s="60"/>
      <c r="ABN10341" s="60"/>
      <c r="ABO10341" s="60"/>
      <c r="ABP10341" s="60"/>
      <c r="ABQ10341" s="60"/>
      <c r="ABR10341" s="60">
        <v>0.95212462302671197</v>
      </c>
      <c r="ABS10341" s="60"/>
      <c r="ABT10341" s="60"/>
      <c r="ABU10341" s="60"/>
      <c r="ABV10341" s="60"/>
      <c r="ABW10341" s="60"/>
      <c r="ABX10341" s="60"/>
    </row>
    <row r="10342" spans="727:752" x14ac:dyDescent="0.25">
      <c r="AAY10342" s="60"/>
      <c r="AAZ10342" s="60"/>
      <c r="ABA10342" s="60"/>
      <c r="ABB10342" s="60"/>
      <c r="ABC10342" s="60"/>
      <c r="ABD10342" s="60"/>
      <c r="ABE10342" s="60"/>
      <c r="ABF10342" s="60"/>
      <c r="ABG10342" s="60"/>
      <c r="ABH10342" s="60"/>
      <c r="ABI10342" s="60"/>
      <c r="ABJ10342" s="60"/>
      <c r="ABK10342" s="60"/>
      <c r="ABL10342" s="60"/>
      <c r="ABM10342" s="60"/>
      <c r="ABN10342" s="60"/>
      <c r="ABO10342" s="60"/>
      <c r="ABP10342" s="60"/>
      <c r="ABQ10342" s="60"/>
      <c r="ABR10342" s="60">
        <v>0.95210990275599505</v>
      </c>
      <c r="ABS10342" s="60"/>
      <c r="ABT10342" s="60"/>
      <c r="ABU10342" s="60"/>
      <c r="ABV10342" s="60"/>
      <c r="ABW10342" s="60"/>
      <c r="ABX10342" s="60"/>
    </row>
    <row r="10343" spans="727:752" x14ac:dyDescent="0.25">
      <c r="AAY10343" s="60"/>
      <c r="AAZ10343" s="60"/>
      <c r="ABA10343" s="60"/>
      <c r="ABB10343" s="60"/>
      <c r="ABC10343" s="60"/>
      <c r="ABD10343" s="60"/>
      <c r="ABE10343" s="60"/>
      <c r="ABF10343" s="60"/>
      <c r="ABG10343" s="60"/>
      <c r="ABH10343" s="60"/>
      <c r="ABI10343" s="60"/>
      <c r="ABJ10343" s="60"/>
      <c r="ABK10343" s="60"/>
      <c r="ABL10343" s="60"/>
      <c r="ABM10343" s="60"/>
      <c r="ABN10343" s="60"/>
      <c r="ABO10343" s="60"/>
      <c r="ABP10343" s="60"/>
      <c r="ABQ10343" s="60"/>
      <c r="ABR10343" s="60">
        <v>0.95210199136644302</v>
      </c>
      <c r="ABS10343" s="60"/>
      <c r="ABT10343" s="60"/>
      <c r="ABU10343" s="60"/>
      <c r="ABV10343" s="60"/>
      <c r="ABW10343" s="60"/>
      <c r="ABX10343" s="60"/>
    </row>
    <row r="10344" spans="727:752" x14ac:dyDescent="0.25">
      <c r="AAY10344" s="60"/>
      <c r="AAZ10344" s="60"/>
      <c r="ABA10344" s="60"/>
      <c r="ABB10344" s="60"/>
      <c r="ABC10344" s="60"/>
      <c r="ABD10344" s="60"/>
      <c r="ABE10344" s="60"/>
      <c r="ABF10344" s="60"/>
      <c r="ABG10344" s="60"/>
      <c r="ABH10344" s="60"/>
      <c r="ABI10344" s="60"/>
      <c r="ABJ10344" s="60"/>
      <c r="ABK10344" s="60"/>
      <c r="ABL10344" s="60"/>
      <c r="ABM10344" s="60"/>
      <c r="ABN10344" s="60"/>
      <c r="ABO10344" s="60"/>
      <c r="ABP10344" s="60"/>
      <c r="ABQ10344" s="60"/>
      <c r="ABR10344" s="60">
        <v>0.95208974134869295</v>
      </c>
      <c r="ABS10344" s="60"/>
      <c r="ABT10344" s="60"/>
      <c r="ABU10344" s="60"/>
      <c r="ABV10344" s="60"/>
      <c r="ABW10344" s="60"/>
      <c r="ABX10344" s="60"/>
    </row>
    <row r="10345" spans="727:752" x14ac:dyDescent="0.25">
      <c r="AAY10345" s="60"/>
      <c r="AAZ10345" s="60"/>
      <c r="ABA10345" s="60"/>
      <c r="ABB10345" s="60"/>
      <c r="ABC10345" s="60"/>
      <c r="ABD10345" s="60"/>
      <c r="ABE10345" s="60"/>
      <c r="ABF10345" s="60"/>
      <c r="ABG10345" s="60"/>
      <c r="ABH10345" s="60"/>
      <c r="ABI10345" s="60"/>
      <c r="ABJ10345" s="60"/>
      <c r="ABK10345" s="60"/>
      <c r="ABL10345" s="60"/>
      <c r="ABM10345" s="60"/>
      <c r="ABN10345" s="60"/>
      <c r="ABO10345" s="60"/>
      <c r="ABP10345" s="60"/>
      <c r="ABQ10345" s="60"/>
      <c r="ABR10345" s="60">
        <v>0.95206665811948898</v>
      </c>
      <c r="ABS10345" s="60"/>
      <c r="ABT10345" s="60"/>
      <c r="ABU10345" s="60"/>
      <c r="ABV10345" s="60"/>
      <c r="ABW10345" s="60"/>
      <c r="ABX10345" s="60"/>
    </row>
    <row r="10346" spans="727:752" x14ac:dyDescent="0.25">
      <c r="AAY10346" s="60"/>
      <c r="AAZ10346" s="60"/>
      <c r="ABA10346" s="60"/>
      <c r="ABB10346" s="60"/>
      <c r="ABC10346" s="60"/>
      <c r="ABD10346" s="60"/>
      <c r="ABE10346" s="60"/>
      <c r="ABF10346" s="60"/>
      <c r="ABG10346" s="60"/>
      <c r="ABH10346" s="60"/>
      <c r="ABI10346" s="60"/>
      <c r="ABJ10346" s="60"/>
      <c r="ABK10346" s="60"/>
      <c r="ABL10346" s="60"/>
      <c r="ABM10346" s="60"/>
      <c r="ABN10346" s="60"/>
      <c r="ABO10346" s="60"/>
      <c r="ABP10346" s="60"/>
      <c r="ABQ10346" s="60"/>
      <c r="ABR10346" s="60">
        <v>0.95204479754879701</v>
      </c>
      <c r="ABS10346" s="60"/>
      <c r="ABT10346" s="60"/>
      <c r="ABU10346" s="60"/>
      <c r="ABV10346" s="60"/>
      <c r="ABW10346" s="60"/>
      <c r="ABX10346" s="60"/>
    </row>
    <row r="10347" spans="727:752" x14ac:dyDescent="0.25">
      <c r="AAY10347" s="60"/>
      <c r="AAZ10347" s="60"/>
      <c r="ABA10347" s="60"/>
      <c r="ABB10347" s="60"/>
      <c r="ABC10347" s="60"/>
      <c r="ABD10347" s="60"/>
      <c r="ABE10347" s="60"/>
      <c r="ABF10347" s="60"/>
      <c r="ABG10347" s="60"/>
      <c r="ABH10347" s="60"/>
      <c r="ABI10347" s="60"/>
      <c r="ABJ10347" s="60"/>
      <c r="ABK10347" s="60"/>
      <c r="ABL10347" s="60"/>
      <c r="ABM10347" s="60"/>
      <c r="ABN10347" s="60"/>
      <c r="ABO10347" s="60"/>
      <c r="ABP10347" s="60"/>
      <c r="ABQ10347" s="60"/>
      <c r="ABR10347" s="60">
        <v>0.95203165868269302</v>
      </c>
      <c r="ABS10347" s="60"/>
      <c r="ABT10347" s="60"/>
      <c r="ABU10347" s="60"/>
      <c r="ABV10347" s="60"/>
      <c r="ABW10347" s="60"/>
      <c r="ABX10347" s="60"/>
    </row>
    <row r="10348" spans="727:752" x14ac:dyDescent="0.25">
      <c r="AAY10348" s="60"/>
      <c r="AAZ10348" s="60"/>
      <c r="ABA10348" s="60"/>
      <c r="ABB10348" s="60"/>
      <c r="ABC10348" s="60"/>
      <c r="ABD10348" s="60"/>
      <c r="ABE10348" s="60"/>
      <c r="ABF10348" s="60"/>
      <c r="ABG10348" s="60"/>
      <c r="ABH10348" s="60"/>
      <c r="ABI10348" s="60"/>
      <c r="ABJ10348" s="60"/>
      <c r="ABK10348" s="60"/>
      <c r="ABL10348" s="60"/>
      <c r="ABM10348" s="60"/>
      <c r="ABN10348" s="60"/>
      <c r="ABO10348" s="60"/>
      <c r="ABP10348" s="60"/>
      <c r="ABQ10348" s="60"/>
      <c r="ABR10348" s="60">
        <v>0.95203148018270001</v>
      </c>
      <c r="ABS10348" s="60"/>
      <c r="ABT10348" s="60"/>
      <c r="ABU10348" s="60"/>
      <c r="ABV10348" s="60"/>
      <c r="ABW10348" s="60"/>
      <c r="ABX10348" s="60"/>
    </row>
    <row r="10349" spans="727:752" x14ac:dyDescent="0.25">
      <c r="AAY10349" s="60"/>
      <c r="AAZ10349" s="60"/>
      <c r="ABA10349" s="60"/>
      <c r="ABB10349" s="60"/>
      <c r="ABC10349" s="60"/>
      <c r="ABD10349" s="60"/>
      <c r="ABE10349" s="60"/>
      <c r="ABF10349" s="60"/>
      <c r="ABG10349" s="60"/>
      <c r="ABH10349" s="60"/>
      <c r="ABI10349" s="60"/>
      <c r="ABJ10349" s="60"/>
      <c r="ABK10349" s="60"/>
      <c r="ABL10349" s="60"/>
      <c r="ABM10349" s="60"/>
      <c r="ABN10349" s="60"/>
      <c r="ABO10349" s="60"/>
      <c r="ABP10349" s="60"/>
      <c r="ABQ10349" s="60"/>
      <c r="ABR10349" s="60">
        <v>0.95199430907806004</v>
      </c>
      <c r="ABS10349" s="60"/>
      <c r="ABT10349" s="60"/>
      <c r="ABU10349" s="60"/>
      <c r="ABV10349" s="60"/>
      <c r="ABW10349" s="60"/>
      <c r="ABX10349" s="60"/>
    </row>
    <row r="10350" spans="727:752" x14ac:dyDescent="0.25">
      <c r="AAY10350" s="60"/>
      <c r="AAZ10350" s="60"/>
      <c r="ABA10350" s="60"/>
      <c r="ABB10350" s="60"/>
      <c r="ABC10350" s="60"/>
      <c r="ABD10350" s="60"/>
      <c r="ABE10350" s="60"/>
      <c r="ABF10350" s="60"/>
      <c r="ABG10350" s="60"/>
      <c r="ABH10350" s="60"/>
      <c r="ABI10350" s="60"/>
      <c r="ABJ10350" s="60"/>
      <c r="ABK10350" s="60"/>
      <c r="ABL10350" s="60"/>
      <c r="ABM10350" s="60"/>
      <c r="ABN10350" s="60"/>
      <c r="ABO10350" s="60"/>
      <c r="ABP10350" s="60"/>
      <c r="ABQ10350" s="60"/>
      <c r="ABR10350" s="60">
        <v>0.95197404332959601</v>
      </c>
      <c r="ABS10350" s="60"/>
      <c r="ABT10350" s="60"/>
      <c r="ABU10350" s="60"/>
      <c r="ABV10350" s="60"/>
      <c r="ABW10350" s="60"/>
      <c r="ABX10350" s="60"/>
    </row>
    <row r="10351" spans="727:752" x14ac:dyDescent="0.25">
      <c r="AAY10351" s="60"/>
      <c r="AAZ10351" s="60"/>
      <c r="ABA10351" s="60"/>
      <c r="ABB10351" s="60"/>
      <c r="ABC10351" s="60"/>
      <c r="ABD10351" s="60"/>
      <c r="ABE10351" s="60"/>
      <c r="ABF10351" s="60"/>
      <c r="ABG10351" s="60"/>
      <c r="ABH10351" s="60"/>
      <c r="ABI10351" s="60"/>
      <c r="ABJ10351" s="60"/>
      <c r="ABK10351" s="60"/>
      <c r="ABL10351" s="60"/>
      <c r="ABM10351" s="60"/>
      <c r="ABN10351" s="60"/>
      <c r="ABO10351" s="60"/>
      <c r="ABP10351" s="60"/>
      <c r="ABQ10351" s="60"/>
      <c r="ABR10351" s="60">
        <v>0.951968222874786</v>
      </c>
      <c r="ABS10351" s="60"/>
      <c r="ABT10351" s="60"/>
      <c r="ABU10351" s="60"/>
      <c r="ABV10351" s="60"/>
      <c r="ABW10351" s="60"/>
      <c r="ABX10351" s="60"/>
    </row>
    <row r="10352" spans="727:752" x14ac:dyDescent="0.25">
      <c r="AAY10352" s="60"/>
      <c r="AAZ10352" s="60"/>
      <c r="ABA10352" s="60"/>
      <c r="ABB10352" s="60"/>
      <c r="ABC10352" s="60"/>
      <c r="ABD10352" s="60"/>
      <c r="ABE10352" s="60"/>
      <c r="ABF10352" s="60"/>
      <c r="ABG10352" s="60"/>
      <c r="ABH10352" s="60"/>
      <c r="ABI10352" s="60"/>
      <c r="ABJ10352" s="60"/>
      <c r="ABK10352" s="60"/>
      <c r="ABL10352" s="60"/>
      <c r="ABM10352" s="60"/>
      <c r="ABN10352" s="60"/>
      <c r="ABO10352" s="60"/>
      <c r="ABP10352" s="60"/>
      <c r="ABQ10352" s="60"/>
      <c r="ABR10352" s="60">
        <v>0.95196785518302196</v>
      </c>
      <c r="ABS10352" s="60"/>
      <c r="ABT10352" s="60"/>
      <c r="ABU10352" s="60"/>
      <c r="ABV10352" s="60"/>
      <c r="ABW10352" s="60"/>
      <c r="ABX10352" s="60"/>
    </row>
    <row r="10353" spans="727:752" x14ac:dyDescent="0.25">
      <c r="AAY10353" s="60"/>
      <c r="AAZ10353" s="60"/>
      <c r="ABA10353" s="60"/>
      <c r="ABB10353" s="60"/>
      <c r="ABC10353" s="60"/>
      <c r="ABD10353" s="60"/>
      <c r="ABE10353" s="60"/>
      <c r="ABF10353" s="60"/>
      <c r="ABG10353" s="60"/>
      <c r="ABH10353" s="60"/>
      <c r="ABI10353" s="60"/>
      <c r="ABJ10353" s="60"/>
      <c r="ABK10353" s="60"/>
      <c r="ABL10353" s="60"/>
      <c r="ABM10353" s="60"/>
      <c r="ABN10353" s="60"/>
      <c r="ABO10353" s="60"/>
      <c r="ABP10353" s="60"/>
      <c r="ABQ10353" s="60"/>
      <c r="ABR10353" s="60">
        <v>0.95194832054906697</v>
      </c>
      <c r="ABS10353" s="60"/>
      <c r="ABT10353" s="60"/>
      <c r="ABU10353" s="60"/>
      <c r="ABV10353" s="60"/>
      <c r="ABW10353" s="60"/>
      <c r="ABX10353" s="60"/>
    </row>
    <row r="10354" spans="727:752" x14ac:dyDescent="0.25">
      <c r="AAY10354" s="60"/>
      <c r="AAZ10354" s="60"/>
      <c r="ABA10354" s="60"/>
      <c r="ABB10354" s="60"/>
      <c r="ABC10354" s="60"/>
      <c r="ABD10354" s="60"/>
      <c r="ABE10354" s="60"/>
      <c r="ABF10354" s="60"/>
      <c r="ABG10354" s="60"/>
      <c r="ABH10354" s="60"/>
      <c r="ABI10354" s="60"/>
      <c r="ABJ10354" s="60"/>
      <c r="ABK10354" s="60"/>
      <c r="ABL10354" s="60"/>
      <c r="ABM10354" s="60"/>
      <c r="ABN10354" s="60"/>
      <c r="ABO10354" s="60"/>
      <c r="ABP10354" s="60"/>
      <c r="ABQ10354" s="60"/>
      <c r="ABR10354" s="60">
        <v>0.95193937758889302</v>
      </c>
      <c r="ABS10354" s="60"/>
      <c r="ABT10354" s="60"/>
      <c r="ABU10354" s="60"/>
      <c r="ABV10354" s="60"/>
      <c r="ABW10354" s="60"/>
      <c r="ABX10354" s="60"/>
    </row>
    <row r="10355" spans="727:752" x14ac:dyDescent="0.25">
      <c r="AAY10355" s="60"/>
      <c r="AAZ10355" s="60"/>
      <c r="ABA10355" s="60"/>
      <c r="ABB10355" s="60"/>
      <c r="ABC10355" s="60"/>
      <c r="ABD10355" s="60"/>
      <c r="ABE10355" s="60"/>
      <c r="ABF10355" s="60"/>
      <c r="ABG10355" s="60"/>
      <c r="ABH10355" s="60"/>
      <c r="ABI10355" s="60"/>
      <c r="ABJ10355" s="60"/>
      <c r="ABK10355" s="60"/>
      <c r="ABL10355" s="60"/>
      <c r="ABM10355" s="60"/>
      <c r="ABN10355" s="60"/>
      <c r="ABO10355" s="60"/>
      <c r="ABP10355" s="60"/>
      <c r="ABQ10355" s="60"/>
      <c r="ABR10355" s="60">
        <v>0.95193363697120903</v>
      </c>
      <c r="ABS10355" s="60"/>
      <c r="ABT10355" s="60"/>
      <c r="ABU10355" s="60"/>
      <c r="ABV10355" s="60"/>
      <c r="ABW10355" s="60"/>
      <c r="ABX10355" s="60"/>
    </row>
    <row r="10356" spans="727:752" x14ac:dyDescent="0.25">
      <c r="AAY10356" s="60"/>
      <c r="AAZ10356" s="60"/>
      <c r="ABA10356" s="60"/>
      <c r="ABB10356" s="60"/>
      <c r="ABC10356" s="60"/>
      <c r="ABD10356" s="60"/>
      <c r="ABE10356" s="60"/>
      <c r="ABF10356" s="60"/>
      <c r="ABG10356" s="60"/>
      <c r="ABH10356" s="60"/>
      <c r="ABI10356" s="60"/>
      <c r="ABJ10356" s="60"/>
      <c r="ABK10356" s="60"/>
      <c r="ABL10356" s="60"/>
      <c r="ABM10356" s="60"/>
      <c r="ABN10356" s="60"/>
      <c r="ABO10356" s="60"/>
      <c r="ABP10356" s="60"/>
      <c r="ABQ10356" s="60"/>
      <c r="ABR10356" s="60">
        <v>0.95190795547545404</v>
      </c>
      <c r="ABS10356" s="60"/>
      <c r="ABT10356" s="60"/>
      <c r="ABU10356" s="60"/>
      <c r="ABV10356" s="60"/>
      <c r="ABW10356" s="60"/>
      <c r="ABX10356" s="60"/>
    </row>
    <row r="10357" spans="727:752" x14ac:dyDescent="0.25">
      <c r="AAY10357" s="60"/>
      <c r="AAZ10357" s="60"/>
      <c r="ABA10357" s="60"/>
      <c r="ABB10357" s="60"/>
      <c r="ABC10357" s="60"/>
      <c r="ABD10357" s="60"/>
      <c r="ABE10357" s="60"/>
      <c r="ABF10357" s="60"/>
      <c r="ABG10357" s="60"/>
      <c r="ABH10357" s="60"/>
      <c r="ABI10357" s="60"/>
      <c r="ABJ10357" s="60"/>
      <c r="ABK10357" s="60"/>
      <c r="ABL10357" s="60"/>
      <c r="ABM10357" s="60"/>
      <c r="ABN10357" s="60"/>
      <c r="ABO10357" s="60"/>
      <c r="ABP10357" s="60"/>
      <c r="ABQ10357" s="60"/>
      <c r="ABR10357" s="60">
        <v>0.95190594263554895</v>
      </c>
      <c r="ABS10357" s="60"/>
      <c r="ABT10357" s="60"/>
      <c r="ABU10357" s="60"/>
      <c r="ABV10357" s="60"/>
      <c r="ABW10357" s="60"/>
      <c r="ABX10357" s="60"/>
    </row>
    <row r="10358" spans="727:752" x14ac:dyDescent="0.25">
      <c r="AAY10358" s="60"/>
      <c r="AAZ10358" s="60"/>
      <c r="ABA10358" s="60"/>
      <c r="ABB10358" s="60"/>
      <c r="ABC10358" s="60"/>
      <c r="ABD10358" s="60"/>
      <c r="ABE10358" s="60"/>
      <c r="ABF10358" s="60"/>
      <c r="ABG10358" s="60"/>
      <c r="ABH10358" s="60"/>
      <c r="ABI10358" s="60"/>
      <c r="ABJ10358" s="60"/>
      <c r="ABK10358" s="60"/>
      <c r="ABL10358" s="60"/>
      <c r="ABM10358" s="60"/>
      <c r="ABN10358" s="60"/>
      <c r="ABO10358" s="60"/>
      <c r="ABP10358" s="60"/>
      <c r="ABQ10358" s="60"/>
      <c r="ABR10358" s="60">
        <v>0.95189835818333901</v>
      </c>
      <c r="ABS10358" s="60"/>
      <c r="ABT10358" s="60"/>
      <c r="ABU10358" s="60"/>
      <c r="ABV10358" s="60"/>
      <c r="ABW10358" s="60"/>
      <c r="ABX10358" s="60"/>
    </row>
    <row r="10359" spans="727:752" x14ac:dyDescent="0.25">
      <c r="AAY10359" s="60"/>
      <c r="AAZ10359" s="60"/>
      <c r="ABA10359" s="60"/>
      <c r="ABB10359" s="60"/>
      <c r="ABC10359" s="60"/>
      <c r="ABD10359" s="60"/>
      <c r="ABE10359" s="60"/>
      <c r="ABF10359" s="60"/>
      <c r="ABG10359" s="60"/>
      <c r="ABH10359" s="60"/>
      <c r="ABI10359" s="60"/>
      <c r="ABJ10359" s="60"/>
      <c r="ABK10359" s="60"/>
      <c r="ABL10359" s="60"/>
      <c r="ABM10359" s="60"/>
      <c r="ABN10359" s="60"/>
      <c r="ABO10359" s="60"/>
      <c r="ABP10359" s="60"/>
      <c r="ABQ10359" s="60"/>
      <c r="ABR10359" s="60">
        <v>0.95187367318314697</v>
      </c>
      <c r="ABS10359" s="60"/>
      <c r="ABT10359" s="60"/>
      <c r="ABU10359" s="60"/>
      <c r="ABV10359" s="60"/>
      <c r="ABW10359" s="60"/>
      <c r="ABX10359" s="60"/>
    </row>
    <row r="10360" spans="727:752" x14ac:dyDescent="0.25">
      <c r="AAY10360" s="60"/>
      <c r="AAZ10360" s="60"/>
      <c r="ABA10360" s="60"/>
      <c r="ABB10360" s="60"/>
      <c r="ABC10360" s="60"/>
      <c r="ABD10360" s="60"/>
      <c r="ABE10360" s="60"/>
      <c r="ABF10360" s="60"/>
      <c r="ABG10360" s="60"/>
      <c r="ABH10360" s="60"/>
      <c r="ABI10360" s="60"/>
      <c r="ABJ10360" s="60"/>
      <c r="ABK10360" s="60"/>
      <c r="ABL10360" s="60"/>
      <c r="ABM10360" s="60"/>
      <c r="ABN10360" s="60"/>
      <c r="ABO10360" s="60"/>
      <c r="ABP10360" s="60"/>
      <c r="ABQ10360" s="60"/>
      <c r="ABR10360" s="60">
        <v>0.95185255902054899</v>
      </c>
      <c r="ABS10360" s="60"/>
      <c r="ABT10360" s="60"/>
      <c r="ABU10360" s="60"/>
      <c r="ABV10360" s="60"/>
      <c r="ABW10360" s="60"/>
      <c r="ABX10360" s="60"/>
    </row>
    <row r="10361" spans="727:752" x14ac:dyDescent="0.25">
      <c r="AAY10361" s="60"/>
      <c r="AAZ10361" s="60"/>
      <c r="ABA10361" s="60"/>
      <c r="ABB10361" s="60"/>
      <c r="ABC10361" s="60"/>
      <c r="ABD10361" s="60"/>
      <c r="ABE10361" s="60"/>
      <c r="ABF10361" s="60"/>
      <c r="ABG10361" s="60"/>
      <c r="ABH10361" s="60"/>
      <c r="ABI10361" s="60"/>
      <c r="ABJ10361" s="60"/>
      <c r="ABK10361" s="60"/>
      <c r="ABL10361" s="60"/>
      <c r="ABM10361" s="60"/>
      <c r="ABN10361" s="60"/>
      <c r="ABO10361" s="60"/>
      <c r="ABP10361" s="60"/>
      <c r="ABQ10361" s="60"/>
      <c r="ABR10361" s="60">
        <v>0.951847738207244</v>
      </c>
      <c r="ABS10361" s="60"/>
      <c r="ABT10361" s="60"/>
      <c r="ABU10361" s="60"/>
      <c r="ABV10361" s="60"/>
      <c r="ABW10361" s="60"/>
      <c r="ABX10361" s="60"/>
    </row>
    <row r="10362" spans="727:752" x14ac:dyDescent="0.25">
      <c r="AAY10362" s="60"/>
      <c r="AAZ10362" s="60"/>
      <c r="ABA10362" s="60"/>
      <c r="ABB10362" s="60"/>
      <c r="ABC10362" s="60"/>
      <c r="ABD10362" s="60"/>
      <c r="ABE10362" s="60"/>
      <c r="ABF10362" s="60"/>
      <c r="ABG10362" s="60"/>
      <c r="ABH10362" s="60"/>
      <c r="ABI10362" s="60"/>
      <c r="ABJ10362" s="60"/>
      <c r="ABK10362" s="60"/>
      <c r="ABL10362" s="60"/>
      <c r="ABM10362" s="60"/>
      <c r="ABN10362" s="60"/>
      <c r="ABO10362" s="60"/>
      <c r="ABP10362" s="60"/>
      <c r="ABQ10362" s="60"/>
      <c r="ABR10362" s="60">
        <v>0.95184694664008596</v>
      </c>
      <c r="ABS10362" s="60"/>
      <c r="ABT10362" s="60"/>
      <c r="ABU10362" s="60"/>
      <c r="ABV10362" s="60"/>
      <c r="ABW10362" s="60"/>
      <c r="ABX10362" s="60"/>
    </row>
    <row r="10363" spans="727:752" x14ac:dyDescent="0.25">
      <c r="AAY10363" s="60"/>
      <c r="AAZ10363" s="60"/>
      <c r="ABA10363" s="60"/>
      <c r="ABB10363" s="60"/>
      <c r="ABC10363" s="60"/>
      <c r="ABD10363" s="60"/>
      <c r="ABE10363" s="60"/>
      <c r="ABF10363" s="60"/>
      <c r="ABG10363" s="60"/>
      <c r="ABH10363" s="60"/>
      <c r="ABI10363" s="60"/>
      <c r="ABJ10363" s="60"/>
      <c r="ABK10363" s="60"/>
      <c r="ABL10363" s="60"/>
      <c r="ABM10363" s="60"/>
      <c r="ABN10363" s="60"/>
      <c r="ABO10363" s="60"/>
      <c r="ABP10363" s="60"/>
      <c r="ABQ10363" s="60"/>
      <c r="ABR10363" s="60">
        <v>0.95184101758537698</v>
      </c>
      <c r="ABS10363" s="60"/>
      <c r="ABT10363" s="60"/>
      <c r="ABU10363" s="60"/>
      <c r="ABV10363" s="60"/>
      <c r="ABW10363" s="60"/>
      <c r="ABX10363" s="60"/>
    </row>
    <row r="10364" spans="727:752" x14ac:dyDescent="0.25">
      <c r="AAY10364" s="60"/>
      <c r="AAZ10364" s="60"/>
      <c r="ABA10364" s="60"/>
      <c r="ABB10364" s="60"/>
      <c r="ABC10364" s="60"/>
      <c r="ABD10364" s="60"/>
      <c r="ABE10364" s="60"/>
      <c r="ABF10364" s="60"/>
      <c r="ABG10364" s="60"/>
      <c r="ABH10364" s="60"/>
      <c r="ABI10364" s="60"/>
      <c r="ABJ10364" s="60"/>
      <c r="ABK10364" s="60"/>
      <c r="ABL10364" s="60"/>
      <c r="ABM10364" s="60"/>
      <c r="ABN10364" s="60"/>
      <c r="ABO10364" s="60"/>
      <c r="ABP10364" s="60"/>
      <c r="ABQ10364" s="60"/>
      <c r="ABR10364" s="60">
        <v>0.951839534336132</v>
      </c>
      <c r="ABS10364" s="60"/>
      <c r="ABT10364" s="60"/>
      <c r="ABU10364" s="60"/>
      <c r="ABV10364" s="60"/>
      <c r="ABW10364" s="60"/>
      <c r="ABX10364" s="60"/>
    </row>
    <row r="10365" spans="727:752" x14ac:dyDescent="0.25">
      <c r="AAY10365" s="60"/>
      <c r="AAZ10365" s="60"/>
      <c r="ABA10365" s="60"/>
      <c r="ABB10365" s="60"/>
      <c r="ABC10365" s="60"/>
      <c r="ABD10365" s="60"/>
      <c r="ABE10365" s="60"/>
      <c r="ABF10365" s="60"/>
      <c r="ABG10365" s="60"/>
      <c r="ABH10365" s="60"/>
      <c r="ABI10365" s="60"/>
      <c r="ABJ10365" s="60"/>
      <c r="ABK10365" s="60"/>
      <c r="ABL10365" s="60"/>
      <c r="ABM10365" s="60"/>
      <c r="ABN10365" s="60"/>
      <c r="ABO10365" s="60"/>
      <c r="ABP10365" s="60"/>
      <c r="ABQ10365" s="60"/>
      <c r="ABR10365" s="60">
        <v>0.95181093555048202</v>
      </c>
      <c r="ABS10365" s="60"/>
      <c r="ABT10365" s="60"/>
      <c r="ABU10365" s="60"/>
      <c r="ABV10365" s="60"/>
      <c r="ABW10365" s="60"/>
      <c r="ABX10365" s="60"/>
    </row>
    <row r="10366" spans="727:752" x14ac:dyDescent="0.25">
      <c r="AAY10366" s="60"/>
      <c r="AAZ10366" s="60"/>
      <c r="ABA10366" s="60"/>
      <c r="ABB10366" s="60"/>
      <c r="ABC10366" s="60"/>
      <c r="ABD10366" s="60"/>
      <c r="ABE10366" s="60"/>
      <c r="ABF10366" s="60"/>
      <c r="ABG10366" s="60"/>
      <c r="ABH10366" s="60"/>
      <c r="ABI10366" s="60"/>
      <c r="ABJ10366" s="60"/>
      <c r="ABK10366" s="60"/>
      <c r="ABL10366" s="60"/>
      <c r="ABM10366" s="60"/>
      <c r="ABN10366" s="60"/>
      <c r="ABO10366" s="60"/>
      <c r="ABP10366" s="60"/>
      <c r="ABQ10366" s="60"/>
      <c r="ABR10366" s="60">
        <v>0.95180128442792</v>
      </c>
      <c r="ABS10366" s="60"/>
      <c r="ABT10366" s="60"/>
      <c r="ABU10366" s="60"/>
      <c r="ABV10366" s="60"/>
      <c r="ABW10366" s="60"/>
      <c r="ABX10366" s="60"/>
    </row>
    <row r="10367" spans="727:752" x14ac:dyDescent="0.25">
      <c r="AAY10367" s="60"/>
      <c r="AAZ10367" s="60"/>
      <c r="ABA10367" s="60"/>
      <c r="ABB10367" s="60"/>
      <c r="ABC10367" s="60"/>
      <c r="ABD10367" s="60"/>
      <c r="ABE10367" s="60"/>
      <c r="ABF10367" s="60"/>
      <c r="ABG10367" s="60"/>
      <c r="ABH10367" s="60"/>
      <c r="ABI10367" s="60"/>
      <c r="ABJ10367" s="60"/>
      <c r="ABK10367" s="60"/>
      <c r="ABL10367" s="60"/>
      <c r="ABM10367" s="60"/>
      <c r="ABN10367" s="60"/>
      <c r="ABO10367" s="60"/>
      <c r="ABP10367" s="60"/>
      <c r="ABQ10367" s="60"/>
      <c r="ABR10367" s="60">
        <v>0.95179550636854604</v>
      </c>
      <c r="ABS10367" s="60"/>
      <c r="ABT10367" s="60"/>
      <c r="ABU10367" s="60"/>
      <c r="ABV10367" s="60"/>
      <c r="ABW10367" s="60"/>
      <c r="ABX10367" s="60"/>
    </row>
    <row r="10368" spans="727:752" x14ac:dyDescent="0.25">
      <c r="AAY10368" s="60"/>
      <c r="AAZ10368" s="60"/>
      <c r="ABA10368" s="60"/>
      <c r="ABB10368" s="60"/>
      <c r="ABC10368" s="60"/>
      <c r="ABD10368" s="60"/>
      <c r="ABE10368" s="60"/>
      <c r="ABF10368" s="60"/>
      <c r="ABG10368" s="60"/>
      <c r="ABH10368" s="60"/>
      <c r="ABI10368" s="60"/>
      <c r="ABJ10368" s="60"/>
      <c r="ABK10368" s="60"/>
      <c r="ABL10368" s="60"/>
      <c r="ABM10368" s="60"/>
      <c r="ABN10368" s="60"/>
      <c r="ABO10368" s="60"/>
      <c r="ABP10368" s="60"/>
      <c r="ABQ10368" s="60"/>
      <c r="ABR10368" s="60">
        <v>0.95178298251596005</v>
      </c>
      <c r="ABS10368" s="60"/>
      <c r="ABT10368" s="60"/>
      <c r="ABU10368" s="60"/>
      <c r="ABV10368" s="60"/>
      <c r="ABW10368" s="60"/>
      <c r="ABX10368" s="60"/>
    </row>
    <row r="10369" spans="727:752" x14ac:dyDescent="0.25">
      <c r="AAY10369" s="60"/>
      <c r="AAZ10369" s="60"/>
      <c r="ABA10369" s="60"/>
      <c r="ABB10369" s="60"/>
      <c r="ABC10369" s="60"/>
      <c r="ABD10369" s="60"/>
      <c r="ABE10369" s="60"/>
      <c r="ABF10369" s="60"/>
      <c r="ABG10369" s="60"/>
      <c r="ABH10369" s="60"/>
      <c r="ABI10369" s="60"/>
      <c r="ABJ10369" s="60"/>
      <c r="ABK10369" s="60"/>
      <c r="ABL10369" s="60"/>
      <c r="ABM10369" s="60"/>
      <c r="ABN10369" s="60"/>
      <c r="ABO10369" s="60"/>
      <c r="ABP10369" s="60"/>
      <c r="ABQ10369" s="60"/>
      <c r="ABR10369" s="60">
        <v>0.95176995607857995</v>
      </c>
      <c r="ABS10369" s="60"/>
      <c r="ABT10369" s="60"/>
      <c r="ABU10369" s="60"/>
      <c r="ABV10369" s="60"/>
      <c r="ABW10369" s="60"/>
      <c r="ABX10369" s="60"/>
    </row>
    <row r="10370" spans="727:752" x14ac:dyDescent="0.25">
      <c r="AAY10370" s="60"/>
      <c r="AAZ10370" s="60"/>
      <c r="ABA10370" s="60"/>
      <c r="ABB10370" s="60"/>
      <c r="ABC10370" s="60"/>
      <c r="ABD10370" s="60"/>
      <c r="ABE10370" s="60"/>
      <c r="ABF10370" s="60"/>
      <c r="ABG10370" s="60"/>
      <c r="ABH10370" s="60"/>
      <c r="ABI10370" s="60"/>
      <c r="ABJ10370" s="60"/>
      <c r="ABK10370" s="60"/>
      <c r="ABL10370" s="60"/>
      <c r="ABM10370" s="60"/>
      <c r="ABN10370" s="60"/>
      <c r="ABO10370" s="60"/>
      <c r="ABP10370" s="60"/>
      <c r="ABQ10370" s="60"/>
      <c r="ABR10370" s="60">
        <v>0.95176398730537703</v>
      </c>
      <c r="ABS10370" s="60"/>
      <c r="ABT10370" s="60"/>
      <c r="ABU10370" s="60"/>
      <c r="ABV10370" s="60"/>
      <c r="ABW10370" s="60"/>
      <c r="ABX10370" s="60"/>
    </row>
    <row r="10371" spans="727:752" x14ac:dyDescent="0.25">
      <c r="AAY10371" s="60"/>
      <c r="AAZ10371" s="60"/>
      <c r="ABA10371" s="60"/>
      <c r="ABB10371" s="60"/>
      <c r="ABC10371" s="60"/>
      <c r="ABD10371" s="60"/>
      <c r="ABE10371" s="60"/>
      <c r="ABF10371" s="60"/>
      <c r="ABG10371" s="60"/>
      <c r="ABH10371" s="60"/>
      <c r="ABI10371" s="60"/>
      <c r="ABJ10371" s="60"/>
      <c r="ABK10371" s="60"/>
      <c r="ABL10371" s="60"/>
      <c r="ABM10371" s="60"/>
      <c r="ABN10371" s="60"/>
      <c r="ABO10371" s="60"/>
      <c r="ABP10371" s="60"/>
      <c r="ABQ10371" s="60"/>
      <c r="ABR10371" s="60">
        <v>0.95174599734450405</v>
      </c>
      <c r="ABS10371" s="60"/>
      <c r="ABT10371" s="60"/>
      <c r="ABU10371" s="60"/>
      <c r="ABV10371" s="60"/>
      <c r="ABW10371" s="60"/>
      <c r="ABX10371" s="60"/>
    </row>
    <row r="10372" spans="727:752" x14ac:dyDescent="0.25">
      <c r="AAY10372" s="60"/>
      <c r="AAZ10372" s="60"/>
      <c r="ABA10372" s="60"/>
      <c r="ABB10372" s="60"/>
      <c r="ABC10372" s="60"/>
      <c r="ABD10372" s="60"/>
      <c r="ABE10372" s="60"/>
      <c r="ABF10372" s="60"/>
      <c r="ABG10372" s="60"/>
      <c r="ABH10372" s="60"/>
      <c r="ABI10372" s="60"/>
      <c r="ABJ10372" s="60"/>
      <c r="ABK10372" s="60"/>
      <c r="ABL10372" s="60"/>
      <c r="ABM10372" s="60"/>
      <c r="ABN10372" s="60"/>
      <c r="ABO10372" s="60"/>
      <c r="ABP10372" s="60"/>
      <c r="ABQ10372" s="60"/>
      <c r="ABR10372" s="60">
        <v>0.95171967308634697</v>
      </c>
      <c r="ABS10372" s="60"/>
      <c r="ABT10372" s="60"/>
      <c r="ABU10372" s="60"/>
      <c r="ABV10372" s="60"/>
      <c r="ABW10372" s="60"/>
      <c r="ABX10372" s="60"/>
    </row>
    <row r="10373" spans="727:752" x14ac:dyDescent="0.25">
      <c r="AAY10373" s="60"/>
      <c r="AAZ10373" s="60"/>
      <c r="ABA10373" s="60"/>
      <c r="ABB10373" s="60"/>
      <c r="ABC10373" s="60"/>
      <c r="ABD10373" s="60"/>
      <c r="ABE10373" s="60"/>
      <c r="ABF10373" s="60"/>
      <c r="ABG10373" s="60"/>
      <c r="ABH10373" s="60"/>
      <c r="ABI10373" s="60"/>
      <c r="ABJ10373" s="60"/>
      <c r="ABK10373" s="60"/>
      <c r="ABL10373" s="60"/>
      <c r="ABM10373" s="60"/>
      <c r="ABN10373" s="60"/>
      <c r="ABO10373" s="60"/>
      <c r="ABP10373" s="60"/>
      <c r="ABQ10373" s="60"/>
      <c r="ABR10373" s="60">
        <v>0.95170782200729998</v>
      </c>
      <c r="ABS10373" s="60"/>
      <c r="ABT10373" s="60"/>
      <c r="ABU10373" s="60"/>
      <c r="ABV10373" s="60"/>
      <c r="ABW10373" s="60"/>
      <c r="ABX10373" s="60"/>
    </row>
    <row r="10374" spans="727:752" x14ac:dyDescent="0.25">
      <c r="AAY10374" s="60"/>
      <c r="AAZ10374" s="60"/>
      <c r="ABA10374" s="60"/>
      <c r="ABB10374" s="60"/>
      <c r="ABC10374" s="60"/>
      <c r="ABD10374" s="60"/>
      <c r="ABE10374" s="60"/>
      <c r="ABF10374" s="60"/>
      <c r="ABG10374" s="60"/>
      <c r="ABH10374" s="60"/>
      <c r="ABI10374" s="60"/>
      <c r="ABJ10374" s="60"/>
      <c r="ABK10374" s="60"/>
      <c r="ABL10374" s="60"/>
      <c r="ABM10374" s="60"/>
      <c r="ABN10374" s="60"/>
      <c r="ABO10374" s="60"/>
      <c r="ABP10374" s="60"/>
      <c r="ABQ10374" s="60"/>
      <c r="ABR10374" s="60">
        <v>0.95170204764369803</v>
      </c>
      <c r="ABS10374" s="60"/>
      <c r="ABT10374" s="60"/>
      <c r="ABU10374" s="60"/>
      <c r="ABV10374" s="60"/>
      <c r="ABW10374" s="60"/>
      <c r="ABX10374" s="60"/>
    </row>
    <row r="10375" spans="727:752" x14ac:dyDescent="0.25">
      <c r="AAY10375" s="60"/>
      <c r="AAZ10375" s="60"/>
      <c r="ABA10375" s="60"/>
      <c r="ABB10375" s="60"/>
      <c r="ABC10375" s="60"/>
      <c r="ABD10375" s="60"/>
      <c r="ABE10375" s="60"/>
      <c r="ABF10375" s="60"/>
      <c r="ABG10375" s="60"/>
      <c r="ABH10375" s="60"/>
      <c r="ABI10375" s="60"/>
      <c r="ABJ10375" s="60"/>
      <c r="ABK10375" s="60"/>
      <c r="ABL10375" s="60"/>
      <c r="ABM10375" s="60"/>
      <c r="ABN10375" s="60"/>
      <c r="ABO10375" s="60"/>
      <c r="ABP10375" s="60"/>
      <c r="ABQ10375" s="60"/>
      <c r="ABR10375" s="60">
        <v>0.951685418362612</v>
      </c>
      <c r="ABS10375" s="60"/>
      <c r="ABT10375" s="60"/>
      <c r="ABU10375" s="60"/>
      <c r="ABV10375" s="60"/>
      <c r="ABW10375" s="60"/>
      <c r="ABX10375" s="60"/>
    </row>
    <row r="10376" spans="727:752" x14ac:dyDescent="0.25">
      <c r="AAY10376" s="60"/>
      <c r="AAZ10376" s="60"/>
      <c r="ABA10376" s="60"/>
      <c r="ABB10376" s="60"/>
      <c r="ABC10376" s="60"/>
      <c r="ABD10376" s="60"/>
      <c r="ABE10376" s="60"/>
      <c r="ABF10376" s="60"/>
      <c r="ABG10376" s="60"/>
      <c r="ABH10376" s="60"/>
      <c r="ABI10376" s="60"/>
      <c r="ABJ10376" s="60"/>
      <c r="ABK10376" s="60"/>
      <c r="ABL10376" s="60"/>
      <c r="ABM10376" s="60"/>
      <c r="ABN10376" s="60"/>
      <c r="ABO10376" s="60"/>
      <c r="ABP10376" s="60"/>
      <c r="ABQ10376" s="60"/>
      <c r="ABR10376" s="60">
        <v>0.95167630031216599</v>
      </c>
      <c r="ABS10376" s="60"/>
      <c r="ABT10376" s="60"/>
      <c r="ABU10376" s="60"/>
      <c r="ABV10376" s="60"/>
      <c r="ABW10376" s="60"/>
      <c r="ABX10376" s="60"/>
    </row>
    <row r="10377" spans="727:752" x14ac:dyDescent="0.25">
      <c r="AAY10377" s="60"/>
      <c r="AAZ10377" s="60"/>
      <c r="ABA10377" s="60"/>
      <c r="ABB10377" s="60"/>
      <c r="ABC10377" s="60"/>
      <c r="ABD10377" s="60"/>
      <c r="ABE10377" s="60"/>
      <c r="ABF10377" s="60"/>
      <c r="ABG10377" s="60"/>
      <c r="ABH10377" s="60"/>
      <c r="ABI10377" s="60"/>
      <c r="ABJ10377" s="60"/>
      <c r="ABK10377" s="60"/>
      <c r="ABL10377" s="60"/>
      <c r="ABM10377" s="60"/>
      <c r="ABN10377" s="60"/>
      <c r="ABO10377" s="60"/>
      <c r="ABP10377" s="60"/>
      <c r="ABQ10377" s="60"/>
      <c r="ABR10377" s="60">
        <v>0.95166095497695702</v>
      </c>
      <c r="ABS10377" s="60"/>
      <c r="ABT10377" s="60"/>
      <c r="ABU10377" s="60"/>
      <c r="ABV10377" s="60"/>
      <c r="ABW10377" s="60"/>
      <c r="ABX10377" s="60"/>
    </row>
    <row r="10378" spans="727:752" x14ac:dyDescent="0.25">
      <c r="AAY10378" s="60"/>
      <c r="AAZ10378" s="60"/>
      <c r="ABA10378" s="60"/>
      <c r="ABB10378" s="60"/>
      <c r="ABC10378" s="60"/>
      <c r="ABD10378" s="60"/>
      <c r="ABE10378" s="60"/>
      <c r="ABF10378" s="60"/>
      <c r="ABG10378" s="60"/>
      <c r="ABH10378" s="60"/>
      <c r="ABI10378" s="60"/>
      <c r="ABJ10378" s="60"/>
      <c r="ABK10378" s="60"/>
      <c r="ABL10378" s="60"/>
      <c r="ABM10378" s="60"/>
      <c r="ABN10378" s="60"/>
      <c r="ABO10378" s="60"/>
      <c r="ABP10378" s="60"/>
      <c r="ABQ10378" s="60"/>
      <c r="ABR10378" s="60">
        <v>0.95163404212527003</v>
      </c>
      <c r="ABS10378" s="60"/>
      <c r="ABT10378" s="60"/>
      <c r="ABU10378" s="60"/>
      <c r="ABV10378" s="60"/>
      <c r="ABW10378" s="60"/>
      <c r="ABX10378" s="60"/>
    </row>
    <row r="10379" spans="727:752" x14ac:dyDescent="0.25">
      <c r="AAY10379" s="60"/>
      <c r="AAZ10379" s="60"/>
      <c r="ABA10379" s="60"/>
      <c r="ABB10379" s="60"/>
      <c r="ABC10379" s="60"/>
      <c r="ABD10379" s="60"/>
      <c r="ABE10379" s="60"/>
      <c r="ABF10379" s="60"/>
      <c r="ABG10379" s="60"/>
      <c r="ABH10379" s="60"/>
      <c r="ABI10379" s="60"/>
      <c r="ABJ10379" s="60"/>
      <c r="ABK10379" s="60"/>
      <c r="ABL10379" s="60"/>
      <c r="ABM10379" s="60"/>
      <c r="ABN10379" s="60"/>
      <c r="ABO10379" s="60"/>
      <c r="ABP10379" s="60"/>
      <c r="ABQ10379" s="60"/>
      <c r="ABR10379" s="60">
        <v>0.951622824019555</v>
      </c>
      <c r="ABS10379" s="60"/>
      <c r="ABT10379" s="60"/>
      <c r="ABU10379" s="60"/>
      <c r="ABV10379" s="60"/>
      <c r="ABW10379" s="60"/>
      <c r="ABX10379" s="60"/>
    </row>
    <row r="10380" spans="727:752" x14ac:dyDescent="0.25">
      <c r="AAY10380" s="60"/>
      <c r="AAZ10380" s="60"/>
      <c r="ABA10380" s="60"/>
      <c r="ABB10380" s="60"/>
      <c r="ABC10380" s="60"/>
      <c r="ABD10380" s="60"/>
      <c r="ABE10380" s="60"/>
      <c r="ABF10380" s="60"/>
      <c r="ABG10380" s="60"/>
      <c r="ABH10380" s="60"/>
      <c r="ABI10380" s="60"/>
      <c r="ABJ10380" s="60"/>
      <c r="ABK10380" s="60"/>
      <c r="ABL10380" s="60"/>
      <c r="ABM10380" s="60"/>
      <c r="ABN10380" s="60"/>
      <c r="ABO10380" s="60"/>
      <c r="ABP10380" s="60"/>
      <c r="ABQ10380" s="60"/>
      <c r="ABR10380" s="60">
        <v>0.95161589476570096</v>
      </c>
      <c r="ABS10380" s="60"/>
      <c r="ABT10380" s="60"/>
      <c r="ABU10380" s="60"/>
      <c r="ABV10380" s="60"/>
      <c r="ABW10380" s="60"/>
      <c r="ABX10380" s="60"/>
    </row>
    <row r="10381" spans="727:752" x14ac:dyDescent="0.25">
      <c r="AAY10381" s="60"/>
      <c r="AAZ10381" s="60"/>
      <c r="ABA10381" s="60"/>
      <c r="ABB10381" s="60"/>
      <c r="ABC10381" s="60"/>
      <c r="ABD10381" s="60"/>
      <c r="ABE10381" s="60"/>
      <c r="ABF10381" s="60"/>
      <c r="ABG10381" s="60"/>
      <c r="ABH10381" s="60"/>
      <c r="ABI10381" s="60"/>
      <c r="ABJ10381" s="60"/>
      <c r="ABK10381" s="60"/>
      <c r="ABL10381" s="60"/>
      <c r="ABM10381" s="60"/>
      <c r="ABN10381" s="60"/>
      <c r="ABO10381" s="60"/>
      <c r="ABP10381" s="60"/>
      <c r="ABQ10381" s="60"/>
      <c r="ABR10381" s="60">
        <v>0.95160824863788596</v>
      </c>
      <c r="ABS10381" s="60"/>
      <c r="ABT10381" s="60"/>
      <c r="ABU10381" s="60"/>
      <c r="ABV10381" s="60"/>
      <c r="ABW10381" s="60"/>
      <c r="ABX10381" s="60"/>
    </row>
    <row r="10382" spans="727:752" x14ac:dyDescent="0.25">
      <c r="AAY10382" s="60"/>
      <c r="AAZ10382" s="60"/>
      <c r="ABA10382" s="60"/>
      <c r="ABB10382" s="60"/>
      <c r="ABC10382" s="60"/>
      <c r="ABD10382" s="60"/>
      <c r="ABE10382" s="60"/>
      <c r="ABF10382" s="60"/>
      <c r="ABG10382" s="60"/>
      <c r="ABH10382" s="60"/>
      <c r="ABI10382" s="60"/>
      <c r="ABJ10382" s="60"/>
      <c r="ABK10382" s="60"/>
      <c r="ABL10382" s="60"/>
      <c r="ABM10382" s="60"/>
      <c r="ABN10382" s="60"/>
      <c r="ABO10382" s="60"/>
      <c r="ABP10382" s="60"/>
      <c r="ABQ10382" s="60"/>
      <c r="ABR10382" s="60">
        <v>0.95159691700126503</v>
      </c>
      <c r="ABS10382" s="60"/>
      <c r="ABT10382" s="60"/>
      <c r="ABU10382" s="60"/>
      <c r="ABV10382" s="60"/>
      <c r="ABW10382" s="60"/>
      <c r="ABX10382" s="60"/>
    </row>
    <row r="10383" spans="727:752" x14ac:dyDescent="0.25">
      <c r="AAY10383" s="60"/>
      <c r="AAZ10383" s="60"/>
      <c r="ABA10383" s="60"/>
      <c r="ABB10383" s="60"/>
      <c r="ABC10383" s="60"/>
      <c r="ABD10383" s="60"/>
      <c r="ABE10383" s="60"/>
      <c r="ABF10383" s="60"/>
      <c r="ABG10383" s="60"/>
      <c r="ABH10383" s="60"/>
      <c r="ABI10383" s="60"/>
      <c r="ABJ10383" s="60"/>
      <c r="ABK10383" s="60"/>
      <c r="ABL10383" s="60"/>
      <c r="ABM10383" s="60"/>
      <c r="ABN10383" s="60"/>
      <c r="ABO10383" s="60"/>
      <c r="ABP10383" s="60"/>
      <c r="ABQ10383" s="60"/>
      <c r="ABR10383" s="60">
        <v>0.95159096063395399</v>
      </c>
      <c r="ABS10383" s="60"/>
      <c r="ABT10383" s="60"/>
      <c r="ABU10383" s="60"/>
      <c r="ABV10383" s="60"/>
      <c r="ABW10383" s="60"/>
      <c r="ABX10383" s="60"/>
    </row>
    <row r="10384" spans="727:752" x14ac:dyDescent="0.25">
      <c r="AAY10384" s="60"/>
      <c r="AAZ10384" s="60"/>
      <c r="ABA10384" s="60"/>
      <c r="ABB10384" s="60"/>
      <c r="ABC10384" s="60"/>
      <c r="ABD10384" s="60"/>
      <c r="ABE10384" s="60"/>
      <c r="ABF10384" s="60"/>
      <c r="ABG10384" s="60"/>
      <c r="ABH10384" s="60"/>
      <c r="ABI10384" s="60"/>
      <c r="ABJ10384" s="60"/>
      <c r="ABK10384" s="60"/>
      <c r="ABL10384" s="60"/>
      <c r="ABM10384" s="60"/>
      <c r="ABN10384" s="60"/>
      <c r="ABO10384" s="60"/>
      <c r="ABP10384" s="60"/>
      <c r="ABQ10384" s="60"/>
      <c r="ABR10384" s="60">
        <v>0.95158524561449598</v>
      </c>
      <c r="ABS10384" s="60"/>
      <c r="ABT10384" s="60"/>
      <c r="ABU10384" s="60"/>
      <c r="ABV10384" s="60"/>
      <c r="ABW10384" s="60"/>
      <c r="ABX10384" s="60"/>
    </row>
    <row r="10385" spans="727:752" x14ac:dyDescent="0.25">
      <c r="AAY10385" s="60"/>
      <c r="AAZ10385" s="60"/>
      <c r="ABA10385" s="60"/>
      <c r="ABB10385" s="60"/>
      <c r="ABC10385" s="60"/>
      <c r="ABD10385" s="60"/>
      <c r="ABE10385" s="60"/>
      <c r="ABF10385" s="60"/>
      <c r="ABG10385" s="60"/>
      <c r="ABH10385" s="60"/>
      <c r="ABI10385" s="60"/>
      <c r="ABJ10385" s="60"/>
      <c r="ABK10385" s="60"/>
      <c r="ABL10385" s="60"/>
      <c r="ABM10385" s="60"/>
      <c r="ABN10385" s="60"/>
      <c r="ABO10385" s="60"/>
      <c r="ABP10385" s="60"/>
      <c r="ABQ10385" s="60"/>
      <c r="ABR10385" s="60">
        <v>0.95157474372570205</v>
      </c>
      <c r="ABS10385" s="60"/>
      <c r="ABT10385" s="60"/>
      <c r="ABU10385" s="60"/>
      <c r="ABV10385" s="60"/>
      <c r="ABW10385" s="60"/>
      <c r="ABX10385" s="60"/>
    </row>
    <row r="10386" spans="727:752" x14ac:dyDescent="0.25">
      <c r="AAY10386" s="60"/>
      <c r="AAZ10386" s="60"/>
      <c r="ABA10386" s="60"/>
      <c r="ABB10386" s="60"/>
      <c r="ABC10386" s="60"/>
      <c r="ABD10386" s="60"/>
      <c r="ABE10386" s="60"/>
      <c r="ABF10386" s="60"/>
      <c r="ABG10386" s="60"/>
      <c r="ABH10386" s="60"/>
      <c r="ABI10386" s="60"/>
      <c r="ABJ10386" s="60"/>
      <c r="ABK10386" s="60"/>
      <c r="ABL10386" s="60"/>
      <c r="ABM10386" s="60"/>
      <c r="ABN10386" s="60"/>
      <c r="ABO10386" s="60"/>
      <c r="ABP10386" s="60"/>
      <c r="ABQ10386" s="60"/>
      <c r="ABR10386" s="60">
        <v>0.95157438782277404</v>
      </c>
      <c r="ABS10386" s="60"/>
      <c r="ABT10386" s="60"/>
      <c r="ABU10386" s="60"/>
      <c r="ABV10386" s="60"/>
      <c r="ABW10386" s="60"/>
      <c r="ABX10386" s="60"/>
    </row>
    <row r="10387" spans="727:752" x14ac:dyDescent="0.25">
      <c r="AAY10387" s="60"/>
      <c r="AAZ10387" s="60"/>
      <c r="ABA10387" s="60"/>
      <c r="ABB10387" s="60"/>
      <c r="ABC10387" s="60"/>
      <c r="ABD10387" s="60"/>
      <c r="ABE10387" s="60"/>
      <c r="ABF10387" s="60"/>
      <c r="ABG10387" s="60"/>
      <c r="ABH10387" s="60"/>
      <c r="ABI10387" s="60"/>
      <c r="ABJ10387" s="60"/>
      <c r="ABK10387" s="60"/>
      <c r="ABL10387" s="60"/>
      <c r="ABM10387" s="60"/>
      <c r="ABN10387" s="60"/>
      <c r="ABO10387" s="60"/>
      <c r="ABP10387" s="60"/>
      <c r="ABQ10387" s="60"/>
      <c r="ABR10387" s="60">
        <v>0.95157438279939899</v>
      </c>
      <c r="ABS10387" s="60"/>
      <c r="ABT10387" s="60"/>
      <c r="ABU10387" s="60"/>
      <c r="ABV10387" s="60"/>
      <c r="ABW10387" s="60"/>
      <c r="ABX10387" s="60"/>
    </row>
    <row r="10388" spans="727:752" x14ac:dyDescent="0.25">
      <c r="AAY10388" s="60"/>
      <c r="AAZ10388" s="60"/>
      <c r="ABA10388" s="60"/>
      <c r="ABB10388" s="60"/>
      <c r="ABC10388" s="60"/>
      <c r="ABD10388" s="60"/>
      <c r="ABE10388" s="60"/>
      <c r="ABF10388" s="60"/>
      <c r="ABG10388" s="60"/>
      <c r="ABH10388" s="60"/>
      <c r="ABI10388" s="60"/>
      <c r="ABJ10388" s="60"/>
      <c r="ABK10388" s="60"/>
      <c r="ABL10388" s="60"/>
      <c r="ABM10388" s="60"/>
      <c r="ABN10388" s="60"/>
      <c r="ABO10388" s="60"/>
      <c r="ABP10388" s="60"/>
      <c r="ABQ10388" s="60"/>
      <c r="ABR10388" s="60">
        <v>0.95157238337938899</v>
      </c>
      <c r="ABS10388" s="60"/>
      <c r="ABT10388" s="60"/>
      <c r="ABU10388" s="60"/>
      <c r="ABV10388" s="60"/>
      <c r="ABW10388" s="60"/>
      <c r="ABX10388" s="60"/>
    </row>
    <row r="10389" spans="727:752" x14ac:dyDescent="0.25">
      <c r="AAY10389" s="60"/>
      <c r="AAZ10389" s="60"/>
      <c r="ABA10389" s="60"/>
      <c r="ABB10389" s="60"/>
      <c r="ABC10389" s="60"/>
      <c r="ABD10389" s="60"/>
      <c r="ABE10389" s="60"/>
      <c r="ABF10389" s="60"/>
      <c r="ABG10389" s="60"/>
      <c r="ABH10389" s="60"/>
      <c r="ABI10389" s="60"/>
      <c r="ABJ10389" s="60"/>
      <c r="ABK10389" s="60"/>
      <c r="ABL10389" s="60"/>
      <c r="ABM10389" s="60"/>
      <c r="ABN10389" s="60"/>
      <c r="ABO10389" s="60"/>
      <c r="ABP10389" s="60"/>
      <c r="ABQ10389" s="60"/>
      <c r="ABR10389" s="60">
        <v>0.95155494992213097</v>
      </c>
      <c r="ABS10389" s="60"/>
      <c r="ABT10389" s="60"/>
      <c r="ABU10389" s="60"/>
      <c r="ABV10389" s="60"/>
      <c r="ABW10389" s="60"/>
      <c r="ABX10389" s="60"/>
    </row>
    <row r="10390" spans="727:752" x14ac:dyDescent="0.25">
      <c r="AAY10390" s="60"/>
      <c r="AAZ10390" s="60"/>
      <c r="ABA10390" s="60"/>
      <c r="ABB10390" s="60"/>
      <c r="ABC10390" s="60"/>
      <c r="ABD10390" s="60"/>
      <c r="ABE10390" s="60"/>
      <c r="ABF10390" s="60"/>
      <c r="ABG10390" s="60"/>
      <c r="ABH10390" s="60"/>
      <c r="ABI10390" s="60"/>
      <c r="ABJ10390" s="60"/>
      <c r="ABK10390" s="60"/>
      <c r="ABL10390" s="60"/>
      <c r="ABM10390" s="60"/>
      <c r="ABN10390" s="60"/>
      <c r="ABO10390" s="60"/>
      <c r="ABP10390" s="60"/>
      <c r="ABQ10390" s="60"/>
      <c r="ABR10390" s="60">
        <v>0.95153875373261199</v>
      </c>
      <c r="ABS10390" s="60"/>
      <c r="ABT10390" s="60"/>
      <c r="ABU10390" s="60"/>
      <c r="ABV10390" s="60"/>
      <c r="ABW10390" s="60"/>
      <c r="ABX10390" s="60"/>
    </row>
    <row r="10391" spans="727:752" x14ac:dyDescent="0.25">
      <c r="AAY10391" s="60"/>
      <c r="AAZ10391" s="60"/>
      <c r="ABA10391" s="60"/>
      <c r="ABB10391" s="60"/>
      <c r="ABC10391" s="60"/>
      <c r="ABD10391" s="60"/>
      <c r="ABE10391" s="60"/>
      <c r="ABF10391" s="60"/>
      <c r="ABG10391" s="60"/>
      <c r="ABH10391" s="60"/>
      <c r="ABI10391" s="60"/>
      <c r="ABJ10391" s="60"/>
      <c r="ABK10391" s="60"/>
      <c r="ABL10391" s="60"/>
      <c r="ABM10391" s="60"/>
      <c r="ABN10391" s="60"/>
      <c r="ABO10391" s="60"/>
      <c r="ABP10391" s="60"/>
      <c r="ABQ10391" s="60"/>
      <c r="ABR10391" s="60">
        <v>0.95152678822063497</v>
      </c>
      <c r="ABS10391" s="60"/>
      <c r="ABT10391" s="60"/>
      <c r="ABU10391" s="60"/>
      <c r="ABV10391" s="60"/>
      <c r="ABW10391" s="60"/>
      <c r="ABX10391" s="60"/>
    </row>
    <row r="10392" spans="727:752" x14ac:dyDescent="0.25">
      <c r="AAY10392" s="60"/>
      <c r="AAZ10392" s="60"/>
      <c r="ABA10392" s="60"/>
      <c r="ABB10392" s="60"/>
      <c r="ABC10392" s="60"/>
      <c r="ABD10392" s="60"/>
      <c r="ABE10392" s="60"/>
      <c r="ABF10392" s="60"/>
      <c r="ABG10392" s="60"/>
      <c r="ABH10392" s="60"/>
      <c r="ABI10392" s="60"/>
      <c r="ABJ10392" s="60"/>
      <c r="ABK10392" s="60"/>
      <c r="ABL10392" s="60"/>
      <c r="ABM10392" s="60"/>
      <c r="ABN10392" s="60"/>
      <c r="ABO10392" s="60"/>
      <c r="ABP10392" s="60"/>
      <c r="ABQ10392" s="60"/>
      <c r="ABR10392" s="60">
        <v>0.95151604626498199</v>
      </c>
      <c r="ABS10392" s="60"/>
      <c r="ABT10392" s="60"/>
      <c r="ABU10392" s="60"/>
      <c r="ABV10392" s="60"/>
      <c r="ABW10392" s="60"/>
      <c r="ABX10392" s="60"/>
    </row>
    <row r="10393" spans="727:752" x14ac:dyDescent="0.25">
      <c r="AAY10393" s="60"/>
      <c r="AAZ10393" s="60"/>
      <c r="ABA10393" s="60"/>
      <c r="ABB10393" s="60"/>
      <c r="ABC10393" s="60"/>
      <c r="ABD10393" s="60"/>
      <c r="ABE10393" s="60"/>
      <c r="ABF10393" s="60"/>
      <c r="ABG10393" s="60"/>
      <c r="ABH10393" s="60"/>
      <c r="ABI10393" s="60"/>
      <c r="ABJ10393" s="60"/>
      <c r="ABK10393" s="60"/>
      <c r="ABL10393" s="60"/>
      <c r="ABM10393" s="60"/>
      <c r="ABN10393" s="60"/>
      <c r="ABO10393" s="60"/>
      <c r="ABP10393" s="60"/>
      <c r="ABQ10393" s="60"/>
      <c r="ABR10393" s="60">
        <v>0.95151539893388004</v>
      </c>
      <c r="ABS10393" s="60"/>
      <c r="ABT10393" s="60"/>
      <c r="ABU10393" s="60"/>
      <c r="ABV10393" s="60"/>
      <c r="ABW10393" s="60"/>
      <c r="ABX10393" s="60"/>
    </row>
    <row r="10394" spans="727:752" x14ac:dyDescent="0.25">
      <c r="AAY10394" s="60"/>
      <c r="AAZ10394" s="60"/>
      <c r="ABA10394" s="60"/>
      <c r="ABB10394" s="60"/>
      <c r="ABC10394" s="60"/>
      <c r="ABD10394" s="60"/>
      <c r="ABE10394" s="60"/>
      <c r="ABF10394" s="60"/>
      <c r="ABG10394" s="60"/>
      <c r="ABH10394" s="60"/>
      <c r="ABI10394" s="60"/>
      <c r="ABJ10394" s="60"/>
      <c r="ABK10394" s="60"/>
      <c r="ABL10394" s="60"/>
      <c r="ABM10394" s="60"/>
      <c r="ABN10394" s="60"/>
      <c r="ABO10394" s="60"/>
      <c r="ABP10394" s="60"/>
      <c r="ABQ10394" s="60"/>
      <c r="ABR10394" s="60">
        <v>0.95151385687220902</v>
      </c>
      <c r="ABS10394" s="60"/>
      <c r="ABT10394" s="60"/>
      <c r="ABU10394" s="60"/>
      <c r="ABV10394" s="60"/>
      <c r="ABW10394" s="60"/>
      <c r="ABX10394" s="60"/>
    </row>
    <row r="10395" spans="727:752" x14ac:dyDescent="0.25">
      <c r="AAY10395" s="60"/>
      <c r="AAZ10395" s="60"/>
      <c r="ABA10395" s="60"/>
      <c r="ABB10395" s="60"/>
      <c r="ABC10395" s="60"/>
      <c r="ABD10395" s="60"/>
      <c r="ABE10395" s="60"/>
      <c r="ABF10395" s="60"/>
      <c r="ABG10395" s="60"/>
      <c r="ABH10395" s="60"/>
      <c r="ABI10395" s="60"/>
      <c r="ABJ10395" s="60"/>
      <c r="ABK10395" s="60"/>
      <c r="ABL10395" s="60"/>
      <c r="ABM10395" s="60"/>
      <c r="ABN10395" s="60"/>
      <c r="ABO10395" s="60"/>
      <c r="ABP10395" s="60"/>
      <c r="ABQ10395" s="60"/>
      <c r="ABR10395" s="60">
        <v>0.95150986118210001</v>
      </c>
      <c r="ABS10395" s="60"/>
      <c r="ABT10395" s="60"/>
      <c r="ABU10395" s="60"/>
      <c r="ABV10395" s="60"/>
      <c r="ABW10395" s="60"/>
      <c r="ABX10395" s="60"/>
    </row>
    <row r="10396" spans="727:752" x14ac:dyDescent="0.25">
      <c r="AAY10396" s="60"/>
      <c r="AAZ10396" s="60"/>
      <c r="ABA10396" s="60"/>
      <c r="ABB10396" s="60"/>
      <c r="ABC10396" s="60"/>
      <c r="ABD10396" s="60"/>
      <c r="ABE10396" s="60"/>
      <c r="ABF10396" s="60"/>
      <c r="ABG10396" s="60"/>
      <c r="ABH10396" s="60"/>
      <c r="ABI10396" s="60"/>
      <c r="ABJ10396" s="60"/>
      <c r="ABK10396" s="60"/>
      <c r="ABL10396" s="60"/>
      <c r="ABM10396" s="60"/>
      <c r="ABN10396" s="60"/>
      <c r="ABO10396" s="60"/>
      <c r="ABP10396" s="60"/>
      <c r="ABQ10396" s="60"/>
      <c r="ABR10396" s="60">
        <v>0.95150063402269902</v>
      </c>
      <c r="ABS10396" s="60"/>
      <c r="ABT10396" s="60"/>
      <c r="ABU10396" s="60"/>
      <c r="ABV10396" s="60"/>
      <c r="ABW10396" s="60"/>
      <c r="ABX10396" s="60"/>
    </row>
    <row r="10397" spans="727:752" x14ac:dyDescent="0.25">
      <c r="AAY10397" s="60"/>
      <c r="AAZ10397" s="60"/>
      <c r="ABA10397" s="60"/>
      <c r="ABB10397" s="60"/>
      <c r="ABC10397" s="60"/>
      <c r="ABD10397" s="60"/>
      <c r="ABE10397" s="60"/>
      <c r="ABF10397" s="60"/>
      <c r="ABG10397" s="60"/>
      <c r="ABH10397" s="60"/>
      <c r="ABI10397" s="60"/>
      <c r="ABJ10397" s="60"/>
      <c r="ABK10397" s="60"/>
      <c r="ABL10397" s="60"/>
      <c r="ABM10397" s="60"/>
      <c r="ABN10397" s="60"/>
      <c r="ABO10397" s="60"/>
      <c r="ABP10397" s="60"/>
      <c r="ABQ10397" s="60"/>
      <c r="ABR10397" s="60">
        <v>0.95149669454296004</v>
      </c>
      <c r="ABS10397" s="60"/>
      <c r="ABT10397" s="60"/>
      <c r="ABU10397" s="60"/>
      <c r="ABV10397" s="60"/>
      <c r="ABW10397" s="60"/>
      <c r="ABX10397" s="60"/>
    </row>
    <row r="10398" spans="727:752" x14ac:dyDescent="0.25">
      <c r="AAY10398" s="60"/>
      <c r="AAZ10398" s="60"/>
      <c r="ABA10398" s="60"/>
      <c r="ABB10398" s="60"/>
      <c r="ABC10398" s="60"/>
      <c r="ABD10398" s="60"/>
      <c r="ABE10398" s="60"/>
      <c r="ABF10398" s="60"/>
      <c r="ABG10398" s="60"/>
      <c r="ABH10398" s="60"/>
      <c r="ABI10398" s="60"/>
      <c r="ABJ10398" s="60"/>
      <c r="ABK10398" s="60"/>
      <c r="ABL10398" s="60"/>
      <c r="ABM10398" s="60"/>
      <c r="ABN10398" s="60"/>
      <c r="ABO10398" s="60"/>
      <c r="ABP10398" s="60"/>
      <c r="ABQ10398" s="60"/>
      <c r="ABR10398" s="60">
        <v>0.95149574281891802</v>
      </c>
      <c r="ABS10398" s="60"/>
      <c r="ABT10398" s="60"/>
      <c r="ABU10398" s="60"/>
      <c r="ABV10398" s="60"/>
      <c r="ABW10398" s="60"/>
      <c r="ABX10398" s="60"/>
    </row>
    <row r="10399" spans="727:752" x14ac:dyDescent="0.25">
      <c r="AAY10399" s="60"/>
      <c r="AAZ10399" s="60"/>
      <c r="ABA10399" s="60"/>
      <c r="ABB10399" s="60"/>
      <c r="ABC10399" s="60"/>
      <c r="ABD10399" s="60"/>
      <c r="ABE10399" s="60"/>
      <c r="ABF10399" s="60"/>
      <c r="ABG10399" s="60"/>
      <c r="ABH10399" s="60"/>
      <c r="ABI10399" s="60"/>
      <c r="ABJ10399" s="60"/>
      <c r="ABK10399" s="60"/>
      <c r="ABL10399" s="60"/>
      <c r="ABM10399" s="60"/>
      <c r="ABN10399" s="60"/>
      <c r="ABO10399" s="60"/>
      <c r="ABP10399" s="60"/>
      <c r="ABQ10399" s="60"/>
      <c r="ABR10399" s="60">
        <v>0.95148220396588101</v>
      </c>
      <c r="ABS10399" s="60"/>
      <c r="ABT10399" s="60"/>
      <c r="ABU10399" s="60"/>
      <c r="ABV10399" s="60"/>
      <c r="ABW10399" s="60"/>
      <c r="ABX10399" s="60"/>
    </row>
    <row r="10400" spans="727:752" x14ac:dyDescent="0.25">
      <c r="AAY10400" s="60"/>
      <c r="AAZ10400" s="60"/>
      <c r="ABA10400" s="60"/>
      <c r="ABB10400" s="60"/>
      <c r="ABC10400" s="60"/>
      <c r="ABD10400" s="60"/>
      <c r="ABE10400" s="60"/>
      <c r="ABF10400" s="60"/>
      <c r="ABG10400" s="60"/>
      <c r="ABH10400" s="60"/>
      <c r="ABI10400" s="60"/>
      <c r="ABJ10400" s="60"/>
      <c r="ABK10400" s="60"/>
      <c r="ABL10400" s="60"/>
      <c r="ABM10400" s="60"/>
      <c r="ABN10400" s="60"/>
      <c r="ABO10400" s="60"/>
      <c r="ABP10400" s="60"/>
      <c r="ABQ10400" s="60"/>
      <c r="ABR10400" s="60">
        <v>0.95141753730579703</v>
      </c>
      <c r="ABS10400" s="60"/>
      <c r="ABT10400" s="60"/>
      <c r="ABU10400" s="60"/>
      <c r="ABV10400" s="60"/>
      <c r="ABW10400" s="60"/>
      <c r="ABX10400" s="60"/>
    </row>
    <row r="10401" spans="727:752" x14ac:dyDescent="0.25">
      <c r="AAY10401" s="60"/>
      <c r="AAZ10401" s="60"/>
      <c r="ABA10401" s="60"/>
      <c r="ABB10401" s="60"/>
      <c r="ABC10401" s="60"/>
      <c r="ABD10401" s="60"/>
      <c r="ABE10401" s="60"/>
      <c r="ABF10401" s="60"/>
      <c r="ABG10401" s="60"/>
      <c r="ABH10401" s="60"/>
      <c r="ABI10401" s="60"/>
      <c r="ABJ10401" s="60"/>
      <c r="ABK10401" s="60"/>
      <c r="ABL10401" s="60"/>
      <c r="ABM10401" s="60"/>
      <c r="ABN10401" s="60"/>
      <c r="ABO10401" s="60"/>
      <c r="ABP10401" s="60"/>
      <c r="ABQ10401" s="60"/>
      <c r="ABR10401" s="60">
        <v>0.95141713850610699</v>
      </c>
      <c r="ABS10401" s="60"/>
      <c r="ABT10401" s="60"/>
      <c r="ABU10401" s="60"/>
      <c r="ABV10401" s="60"/>
      <c r="ABW10401" s="60"/>
      <c r="ABX10401" s="60"/>
    </row>
    <row r="10402" spans="727:752" x14ac:dyDescent="0.25">
      <c r="AAY10402" s="60"/>
      <c r="AAZ10402" s="60"/>
      <c r="ABA10402" s="60"/>
      <c r="ABB10402" s="60"/>
      <c r="ABC10402" s="60"/>
      <c r="ABD10402" s="60"/>
      <c r="ABE10402" s="60"/>
      <c r="ABF10402" s="60"/>
      <c r="ABG10402" s="60"/>
      <c r="ABH10402" s="60"/>
      <c r="ABI10402" s="60"/>
      <c r="ABJ10402" s="60"/>
      <c r="ABK10402" s="60"/>
      <c r="ABL10402" s="60"/>
      <c r="ABM10402" s="60"/>
      <c r="ABN10402" s="60"/>
      <c r="ABO10402" s="60"/>
      <c r="ABP10402" s="60"/>
      <c r="ABQ10402" s="60"/>
      <c r="ABR10402" s="60">
        <v>0.95137286422925305</v>
      </c>
      <c r="ABS10402" s="60"/>
      <c r="ABT10402" s="60"/>
      <c r="ABU10402" s="60"/>
      <c r="ABV10402" s="60"/>
      <c r="ABW10402" s="60"/>
      <c r="ABX10402" s="60"/>
    </row>
    <row r="10403" spans="727:752" x14ac:dyDescent="0.25">
      <c r="AAY10403" s="60"/>
      <c r="AAZ10403" s="60"/>
      <c r="ABA10403" s="60"/>
      <c r="ABB10403" s="60"/>
      <c r="ABC10403" s="60"/>
      <c r="ABD10403" s="60"/>
      <c r="ABE10403" s="60"/>
      <c r="ABF10403" s="60"/>
      <c r="ABG10403" s="60"/>
      <c r="ABH10403" s="60"/>
      <c r="ABI10403" s="60"/>
      <c r="ABJ10403" s="60"/>
      <c r="ABK10403" s="60"/>
      <c r="ABL10403" s="60"/>
      <c r="ABM10403" s="60"/>
      <c r="ABN10403" s="60"/>
      <c r="ABO10403" s="60"/>
      <c r="ABP10403" s="60"/>
      <c r="ABQ10403" s="60"/>
      <c r="ABR10403" s="60">
        <v>0.95136339269063297</v>
      </c>
      <c r="ABS10403" s="60"/>
      <c r="ABT10403" s="60"/>
      <c r="ABU10403" s="60"/>
      <c r="ABV10403" s="60"/>
      <c r="ABW10403" s="60"/>
      <c r="ABX10403" s="60"/>
    </row>
    <row r="10404" spans="727:752" x14ac:dyDescent="0.25">
      <c r="AAY10404" s="60"/>
      <c r="AAZ10404" s="60"/>
      <c r="ABA10404" s="60"/>
      <c r="ABB10404" s="60"/>
      <c r="ABC10404" s="60"/>
      <c r="ABD10404" s="60"/>
      <c r="ABE10404" s="60"/>
      <c r="ABF10404" s="60"/>
      <c r="ABG10404" s="60"/>
      <c r="ABH10404" s="60"/>
      <c r="ABI10404" s="60"/>
      <c r="ABJ10404" s="60"/>
      <c r="ABK10404" s="60"/>
      <c r="ABL10404" s="60"/>
      <c r="ABM10404" s="60"/>
      <c r="ABN10404" s="60"/>
      <c r="ABO10404" s="60"/>
      <c r="ABP10404" s="60"/>
      <c r="ABQ10404" s="60"/>
      <c r="ABR10404" s="60">
        <v>0.95136075526743402</v>
      </c>
      <c r="ABS10404" s="60"/>
      <c r="ABT10404" s="60"/>
      <c r="ABU10404" s="60"/>
      <c r="ABV10404" s="60"/>
      <c r="ABW10404" s="60"/>
      <c r="ABX10404" s="60"/>
    </row>
    <row r="10405" spans="727:752" x14ac:dyDescent="0.25">
      <c r="AAY10405" s="60"/>
      <c r="AAZ10405" s="60"/>
      <c r="ABA10405" s="60"/>
      <c r="ABB10405" s="60"/>
      <c r="ABC10405" s="60"/>
      <c r="ABD10405" s="60"/>
      <c r="ABE10405" s="60"/>
      <c r="ABF10405" s="60"/>
      <c r="ABG10405" s="60"/>
      <c r="ABH10405" s="60"/>
      <c r="ABI10405" s="60"/>
      <c r="ABJ10405" s="60"/>
      <c r="ABK10405" s="60"/>
      <c r="ABL10405" s="60"/>
      <c r="ABM10405" s="60"/>
      <c r="ABN10405" s="60"/>
      <c r="ABO10405" s="60"/>
      <c r="ABP10405" s="60"/>
      <c r="ABQ10405" s="60"/>
      <c r="ABR10405" s="60">
        <v>0.95135861175029801</v>
      </c>
      <c r="ABS10405" s="60"/>
      <c r="ABT10405" s="60"/>
      <c r="ABU10405" s="60"/>
      <c r="ABV10405" s="60"/>
      <c r="ABW10405" s="60"/>
      <c r="ABX10405" s="60"/>
    </row>
    <row r="10406" spans="727:752" x14ac:dyDescent="0.25">
      <c r="AAY10406" s="60"/>
      <c r="AAZ10406" s="60"/>
      <c r="ABA10406" s="60"/>
      <c r="ABB10406" s="60"/>
      <c r="ABC10406" s="60"/>
      <c r="ABD10406" s="60"/>
      <c r="ABE10406" s="60"/>
      <c r="ABF10406" s="60"/>
      <c r="ABG10406" s="60"/>
      <c r="ABH10406" s="60"/>
      <c r="ABI10406" s="60"/>
      <c r="ABJ10406" s="60"/>
      <c r="ABK10406" s="60"/>
      <c r="ABL10406" s="60"/>
      <c r="ABM10406" s="60"/>
      <c r="ABN10406" s="60"/>
      <c r="ABO10406" s="60"/>
      <c r="ABP10406" s="60"/>
      <c r="ABQ10406" s="60"/>
      <c r="ABR10406" s="60">
        <v>0.95135843386986996</v>
      </c>
      <c r="ABS10406" s="60"/>
      <c r="ABT10406" s="60"/>
      <c r="ABU10406" s="60"/>
      <c r="ABV10406" s="60"/>
      <c r="ABW10406" s="60"/>
      <c r="ABX10406" s="60"/>
    </row>
    <row r="10407" spans="727:752" x14ac:dyDescent="0.25">
      <c r="AAY10407" s="60"/>
      <c r="AAZ10407" s="60"/>
      <c r="ABA10407" s="60"/>
      <c r="ABB10407" s="60"/>
      <c r="ABC10407" s="60"/>
      <c r="ABD10407" s="60"/>
      <c r="ABE10407" s="60"/>
      <c r="ABF10407" s="60"/>
      <c r="ABG10407" s="60"/>
      <c r="ABH10407" s="60"/>
      <c r="ABI10407" s="60"/>
      <c r="ABJ10407" s="60"/>
      <c r="ABK10407" s="60"/>
      <c r="ABL10407" s="60"/>
      <c r="ABM10407" s="60"/>
      <c r="ABN10407" s="60"/>
      <c r="ABO10407" s="60"/>
      <c r="ABP10407" s="60"/>
      <c r="ABQ10407" s="60"/>
      <c r="ABR10407" s="60">
        <v>0.951340828980616</v>
      </c>
      <c r="ABS10407" s="60"/>
      <c r="ABT10407" s="60"/>
      <c r="ABU10407" s="60"/>
      <c r="ABV10407" s="60"/>
      <c r="ABW10407" s="60"/>
      <c r="ABX10407" s="60"/>
    </row>
    <row r="10408" spans="727:752" x14ac:dyDescent="0.25">
      <c r="AAY10408" s="60"/>
      <c r="AAZ10408" s="60"/>
      <c r="ABA10408" s="60"/>
      <c r="ABB10408" s="60"/>
      <c r="ABC10408" s="60"/>
      <c r="ABD10408" s="60"/>
      <c r="ABE10408" s="60"/>
      <c r="ABF10408" s="60"/>
      <c r="ABG10408" s="60"/>
      <c r="ABH10408" s="60"/>
      <c r="ABI10408" s="60"/>
      <c r="ABJ10408" s="60"/>
      <c r="ABK10408" s="60"/>
      <c r="ABL10408" s="60"/>
      <c r="ABM10408" s="60"/>
      <c r="ABN10408" s="60"/>
      <c r="ABO10408" s="60"/>
      <c r="ABP10408" s="60"/>
      <c r="ABQ10408" s="60"/>
      <c r="ABR10408" s="60">
        <v>0.95132257833420497</v>
      </c>
      <c r="ABS10408" s="60"/>
      <c r="ABT10408" s="60"/>
      <c r="ABU10408" s="60"/>
      <c r="ABV10408" s="60"/>
      <c r="ABW10408" s="60"/>
      <c r="ABX10408" s="60"/>
    </row>
    <row r="10409" spans="727:752" x14ac:dyDescent="0.25">
      <c r="AAY10409" s="60"/>
      <c r="AAZ10409" s="60"/>
      <c r="ABA10409" s="60"/>
      <c r="ABB10409" s="60"/>
      <c r="ABC10409" s="60"/>
      <c r="ABD10409" s="60"/>
      <c r="ABE10409" s="60"/>
      <c r="ABF10409" s="60"/>
      <c r="ABG10409" s="60"/>
      <c r="ABH10409" s="60"/>
      <c r="ABI10409" s="60"/>
      <c r="ABJ10409" s="60"/>
      <c r="ABK10409" s="60"/>
      <c r="ABL10409" s="60"/>
      <c r="ABM10409" s="60"/>
      <c r="ABN10409" s="60"/>
      <c r="ABO10409" s="60"/>
      <c r="ABP10409" s="60"/>
      <c r="ABQ10409" s="60"/>
      <c r="ABR10409" s="60">
        <v>0.95131320793589702</v>
      </c>
      <c r="ABS10409" s="60"/>
      <c r="ABT10409" s="60"/>
      <c r="ABU10409" s="60"/>
      <c r="ABV10409" s="60"/>
      <c r="ABW10409" s="60"/>
      <c r="ABX10409" s="60"/>
    </row>
    <row r="10410" spans="727:752" x14ac:dyDescent="0.25">
      <c r="AAY10410" s="60"/>
      <c r="AAZ10410" s="60"/>
      <c r="ABA10410" s="60"/>
      <c r="ABB10410" s="60"/>
      <c r="ABC10410" s="60"/>
      <c r="ABD10410" s="60"/>
      <c r="ABE10410" s="60"/>
      <c r="ABF10410" s="60"/>
      <c r="ABG10410" s="60"/>
      <c r="ABH10410" s="60"/>
      <c r="ABI10410" s="60"/>
      <c r="ABJ10410" s="60"/>
      <c r="ABK10410" s="60"/>
      <c r="ABL10410" s="60"/>
      <c r="ABM10410" s="60"/>
      <c r="ABN10410" s="60"/>
      <c r="ABO10410" s="60"/>
      <c r="ABP10410" s="60"/>
      <c r="ABQ10410" s="60"/>
      <c r="ABR10410" s="60">
        <v>0.95129726207830501</v>
      </c>
      <c r="ABS10410" s="60"/>
      <c r="ABT10410" s="60"/>
      <c r="ABU10410" s="60"/>
      <c r="ABV10410" s="60"/>
      <c r="ABW10410" s="60"/>
      <c r="ABX10410" s="60"/>
    </row>
    <row r="10411" spans="727:752" x14ac:dyDescent="0.25">
      <c r="AAY10411" s="60"/>
      <c r="AAZ10411" s="60"/>
      <c r="ABA10411" s="60"/>
      <c r="ABB10411" s="60"/>
      <c r="ABC10411" s="60"/>
      <c r="ABD10411" s="60"/>
      <c r="ABE10411" s="60"/>
      <c r="ABF10411" s="60"/>
      <c r="ABG10411" s="60"/>
      <c r="ABH10411" s="60"/>
      <c r="ABI10411" s="60"/>
      <c r="ABJ10411" s="60"/>
      <c r="ABK10411" s="60"/>
      <c r="ABL10411" s="60"/>
      <c r="ABM10411" s="60"/>
      <c r="ABN10411" s="60"/>
      <c r="ABO10411" s="60"/>
      <c r="ABP10411" s="60"/>
      <c r="ABQ10411" s="60"/>
      <c r="ABR10411" s="60">
        <v>0.95129213023289305</v>
      </c>
      <c r="ABS10411" s="60"/>
      <c r="ABT10411" s="60"/>
      <c r="ABU10411" s="60"/>
      <c r="ABV10411" s="60"/>
      <c r="ABW10411" s="60"/>
      <c r="ABX10411" s="60"/>
    </row>
    <row r="10412" spans="727:752" x14ac:dyDescent="0.25">
      <c r="AAY10412" s="60"/>
      <c r="AAZ10412" s="60"/>
      <c r="ABA10412" s="60"/>
      <c r="ABB10412" s="60"/>
      <c r="ABC10412" s="60"/>
      <c r="ABD10412" s="60"/>
      <c r="ABE10412" s="60"/>
      <c r="ABF10412" s="60"/>
      <c r="ABG10412" s="60"/>
      <c r="ABH10412" s="60"/>
      <c r="ABI10412" s="60"/>
      <c r="ABJ10412" s="60"/>
      <c r="ABK10412" s="60"/>
      <c r="ABL10412" s="60"/>
      <c r="ABM10412" s="60"/>
      <c r="ABN10412" s="60"/>
      <c r="ABO10412" s="60"/>
      <c r="ABP10412" s="60"/>
      <c r="ABQ10412" s="60"/>
      <c r="ABR10412" s="60">
        <v>0.95128553422226803</v>
      </c>
      <c r="ABS10412" s="60"/>
      <c r="ABT10412" s="60"/>
      <c r="ABU10412" s="60"/>
      <c r="ABV10412" s="60"/>
      <c r="ABW10412" s="60"/>
      <c r="ABX10412" s="60"/>
    </row>
    <row r="10413" spans="727:752" x14ac:dyDescent="0.25">
      <c r="AAY10413" s="60"/>
      <c r="AAZ10413" s="60"/>
      <c r="ABA10413" s="60"/>
      <c r="ABB10413" s="60"/>
      <c r="ABC10413" s="60"/>
      <c r="ABD10413" s="60"/>
      <c r="ABE10413" s="60"/>
      <c r="ABF10413" s="60"/>
      <c r="ABG10413" s="60"/>
      <c r="ABH10413" s="60"/>
      <c r="ABI10413" s="60"/>
      <c r="ABJ10413" s="60"/>
      <c r="ABK10413" s="60"/>
      <c r="ABL10413" s="60"/>
      <c r="ABM10413" s="60"/>
      <c r="ABN10413" s="60"/>
      <c r="ABO10413" s="60"/>
      <c r="ABP10413" s="60"/>
      <c r="ABQ10413" s="60"/>
      <c r="ABR10413" s="60">
        <v>0.95127068391083403</v>
      </c>
      <c r="ABS10413" s="60"/>
      <c r="ABT10413" s="60"/>
      <c r="ABU10413" s="60"/>
      <c r="ABV10413" s="60"/>
      <c r="ABW10413" s="60"/>
      <c r="ABX10413" s="60"/>
    </row>
    <row r="10414" spans="727:752" x14ac:dyDescent="0.25">
      <c r="AAY10414" s="60"/>
      <c r="AAZ10414" s="60"/>
      <c r="ABA10414" s="60"/>
      <c r="ABB10414" s="60"/>
      <c r="ABC10414" s="60"/>
      <c r="ABD10414" s="60"/>
      <c r="ABE10414" s="60"/>
      <c r="ABF10414" s="60"/>
      <c r="ABG10414" s="60"/>
      <c r="ABH10414" s="60"/>
      <c r="ABI10414" s="60"/>
      <c r="ABJ10414" s="60"/>
      <c r="ABK10414" s="60"/>
      <c r="ABL10414" s="60"/>
      <c r="ABM10414" s="60"/>
      <c r="ABN10414" s="60"/>
      <c r="ABO10414" s="60"/>
      <c r="ABP10414" s="60"/>
      <c r="ABQ10414" s="60"/>
      <c r="ABR10414" s="60">
        <v>0.95126972571428103</v>
      </c>
      <c r="ABS10414" s="60"/>
      <c r="ABT10414" s="60"/>
      <c r="ABU10414" s="60"/>
      <c r="ABV10414" s="60"/>
      <c r="ABW10414" s="60"/>
      <c r="ABX10414" s="60"/>
    </row>
    <row r="10415" spans="727:752" x14ac:dyDescent="0.25">
      <c r="AAY10415" s="60"/>
      <c r="AAZ10415" s="60"/>
      <c r="ABA10415" s="60"/>
      <c r="ABB10415" s="60"/>
      <c r="ABC10415" s="60"/>
      <c r="ABD10415" s="60"/>
      <c r="ABE10415" s="60"/>
      <c r="ABF10415" s="60"/>
      <c r="ABG10415" s="60"/>
      <c r="ABH10415" s="60"/>
      <c r="ABI10415" s="60"/>
      <c r="ABJ10415" s="60"/>
      <c r="ABK10415" s="60"/>
      <c r="ABL10415" s="60"/>
      <c r="ABM10415" s="60"/>
      <c r="ABN10415" s="60"/>
      <c r="ABO10415" s="60"/>
      <c r="ABP10415" s="60"/>
      <c r="ABQ10415" s="60"/>
      <c r="ABR10415" s="60">
        <v>0.95126735030628695</v>
      </c>
      <c r="ABS10415" s="60"/>
      <c r="ABT10415" s="60"/>
      <c r="ABU10415" s="60"/>
      <c r="ABV10415" s="60"/>
      <c r="ABW10415" s="60"/>
      <c r="ABX10415" s="60"/>
    </row>
    <row r="10416" spans="727:752" x14ac:dyDescent="0.25">
      <c r="AAY10416" s="60"/>
      <c r="AAZ10416" s="60"/>
      <c r="ABA10416" s="60"/>
      <c r="ABB10416" s="60"/>
      <c r="ABC10416" s="60"/>
      <c r="ABD10416" s="60"/>
      <c r="ABE10416" s="60"/>
      <c r="ABF10416" s="60"/>
      <c r="ABG10416" s="60"/>
      <c r="ABH10416" s="60"/>
      <c r="ABI10416" s="60"/>
      <c r="ABJ10416" s="60"/>
      <c r="ABK10416" s="60"/>
      <c r="ABL10416" s="60"/>
      <c r="ABM10416" s="60"/>
      <c r="ABN10416" s="60"/>
      <c r="ABO10416" s="60"/>
      <c r="ABP10416" s="60"/>
      <c r="ABQ10416" s="60"/>
      <c r="ABR10416" s="60">
        <v>0.95126426124572805</v>
      </c>
      <c r="ABS10416" s="60"/>
      <c r="ABT10416" s="60"/>
      <c r="ABU10416" s="60"/>
      <c r="ABV10416" s="60"/>
      <c r="ABW10416" s="60"/>
      <c r="ABX10416" s="60"/>
    </row>
    <row r="10417" spans="727:752" x14ac:dyDescent="0.25">
      <c r="AAY10417" s="60"/>
      <c r="AAZ10417" s="60"/>
      <c r="ABA10417" s="60"/>
      <c r="ABB10417" s="60"/>
      <c r="ABC10417" s="60"/>
      <c r="ABD10417" s="60"/>
      <c r="ABE10417" s="60"/>
      <c r="ABF10417" s="60"/>
      <c r="ABG10417" s="60"/>
      <c r="ABH10417" s="60"/>
      <c r="ABI10417" s="60"/>
      <c r="ABJ10417" s="60"/>
      <c r="ABK10417" s="60"/>
      <c r="ABL10417" s="60"/>
      <c r="ABM10417" s="60"/>
      <c r="ABN10417" s="60"/>
      <c r="ABO10417" s="60"/>
      <c r="ABP10417" s="60"/>
      <c r="ABQ10417" s="60"/>
      <c r="ABR10417" s="60">
        <v>0.951258272231014</v>
      </c>
      <c r="ABS10417" s="60"/>
      <c r="ABT10417" s="60"/>
      <c r="ABU10417" s="60"/>
      <c r="ABV10417" s="60"/>
      <c r="ABW10417" s="60"/>
      <c r="ABX10417" s="60"/>
    </row>
    <row r="10418" spans="727:752" x14ac:dyDescent="0.25">
      <c r="AAY10418" s="60"/>
      <c r="AAZ10418" s="60"/>
      <c r="ABA10418" s="60"/>
      <c r="ABB10418" s="60"/>
      <c r="ABC10418" s="60"/>
      <c r="ABD10418" s="60"/>
      <c r="ABE10418" s="60"/>
      <c r="ABF10418" s="60"/>
      <c r="ABG10418" s="60"/>
      <c r="ABH10418" s="60"/>
      <c r="ABI10418" s="60"/>
      <c r="ABJ10418" s="60"/>
      <c r="ABK10418" s="60"/>
      <c r="ABL10418" s="60"/>
      <c r="ABM10418" s="60"/>
      <c r="ABN10418" s="60"/>
      <c r="ABO10418" s="60"/>
      <c r="ABP10418" s="60"/>
      <c r="ABQ10418" s="60"/>
      <c r="ABR10418" s="60">
        <v>0.95125819106073894</v>
      </c>
      <c r="ABS10418" s="60"/>
      <c r="ABT10418" s="60"/>
      <c r="ABU10418" s="60"/>
      <c r="ABV10418" s="60"/>
      <c r="ABW10418" s="60"/>
      <c r="ABX10418" s="60"/>
    </row>
    <row r="10419" spans="727:752" x14ac:dyDescent="0.25">
      <c r="AAY10419" s="60"/>
      <c r="AAZ10419" s="60"/>
      <c r="ABA10419" s="60"/>
      <c r="ABB10419" s="60"/>
      <c r="ABC10419" s="60"/>
      <c r="ABD10419" s="60"/>
      <c r="ABE10419" s="60"/>
      <c r="ABF10419" s="60"/>
      <c r="ABG10419" s="60"/>
      <c r="ABH10419" s="60"/>
      <c r="ABI10419" s="60"/>
      <c r="ABJ10419" s="60"/>
      <c r="ABK10419" s="60"/>
      <c r="ABL10419" s="60"/>
      <c r="ABM10419" s="60"/>
      <c r="ABN10419" s="60"/>
      <c r="ABO10419" s="60"/>
      <c r="ABP10419" s="60"/>
      <c r="ABQ10419" s="60"/>
      <c r="ABR10419" s="60">
        <v>0.95125338751504096</v>
      </c>
      <c r="ABS10419" s="60"/>
      <c r="ABT10419" s="60"/>
      <c r="ABU10419" s="60"/>
      <c r="ABV10419" s="60"/>
      <c r="ABW10419" s="60"/>
      <c r="ABX10419" s="60"/>
    </row>
    <row r="10420" spans="727:752" x14ac:dyDescent="0.25">
      <c r="AAY10420" s="60"/>
      <c r="AAZ10420" s="60"/>
      <c r="ABA10420" s="60"/>
      <c r="ABB10420" s="60"/>
      <c r="ABC10420" s="60"/>
      <c r="ABD10420" s="60"/>
      <c r="ABE10420" s="60"/>
      <c r="ABF10420" s="60"/>
      <c r="ABG10420" s="60"/>
      <c r="ABH10420" s="60"/>
      <c r="ABI10420" s="60"/>
      <c r="ABJ10420" s="60"/>
      <c r="ABK10420" s="60"/>
      <c r="ABL10420" s="60"/>
      <c r="ABM10420" s="60"/>
      <c r="ABN10420" s="60"/>
      <c r="ABO10420" s="60"/>
      <c r="ABP10420" s="60"/>
      <c r="ABQ10420" s="60"/>
      <c r="ABR10420" s="60">
        <v>0.95125163387021805</v>
      </c>
      <c r="ABS10420" s="60"/>
      <c r="ABT10420" s="60"/>
      <c r="ABU10420" s="60"/>
      <c r="ABV10420" s="60"/>
      <c r="ABW10420" s="60"/>
      <c r="ABX10420" s="60"/>
    </row>
    <row r="10421" spans="727:752" x14ac:dyDescent="0.25">
      <c r="AAY10421" s="60"/>
      <c r="AAZ10421" s="60"/>
      <c r="ABA10421" s="60"/>
      <c r="ABB10421" s="60"/>
      <c r="ABC10421" s="60"/>
      <c r="ABD10421" s="60"/>
      <c r="ABE10421" s="60"/>
      <c r="ABF10421" s="60"/>
      <c r="ABG10421" s="60"/>
      <c r="ABH10421" s="60"/>
      <c r="ABI10421" s="60"/>
      <c r="ABJ10421" s="60"/>
      <c r="ABK10421" s="60"/>
      <c r="ABL10421" s="60"/>
      <c r="ABM10421" s="60"/>
      <c r="ABN10421" s="60"/>
      <c r="ABO10421" s="60"/>
      <c r="ABP10421" s="60"/>
      <c r="ABQ10421" s="60"/>
      <c r="ABR10421" s="60">
        <v>0.95124532766945902</v>
      </c>
      <c r="ABS10421" s="60"/>
      <c r="ABT10421" s="60"/>
      <c r="ABU10421" s="60"/>
      <c r="ABV10421" s="60"/>
      <c r="ABW10421" s="60"/>
      <c r="ABX10421" s="60"/>
    </row>
    <row r="10422" spans="727:752" x14ac:dyDescent="0.25">
      <c r="AAY10422" s="60"/>
      <c r="AAZ10422" s="60"/>
      <c r="ABA10422" s="60"/>
      <c r="ABB10422" s="60"/>
      <c r="ABC10422" s="60"/>
      <c r="ABD10422" s="60"/>
      <c r="ABE10422" s="60"/>
      <c r="ABF10422" s="60"/>
      <c r="ABG10422" s="60"/>
      <c r="ABH10422" s="60"/>
      <c r="ABI10422" s="60"/>
      <c r="ABJ10422" s="60"/>
      <c r="ABK10422" s="60"/>
      <c r="ABL10422" s="60"/>
      <c r="ABM10422" s="60"/>
      <c r="ABN10422" s="60"/>
      <c r="ABO10422" s="60"/>
      <c r="ABP10422" s="60"/>
      <c r="ABQ10422" s="60"/>
      <c r="ABR10422" s="60">
        <v>0.95122488596636801</v>
      </c>
      <c r="ABS10422" s="60"/>
      <c r="ABT10422" s="60"/>
      <c r="ABU10422" s="60"/>
      <c r="ABV10422" s="60"/>
      <c r="ABW10422" s="60"/>
      <c r="ABX10422" s="60"/>
    </row>
    <row r="10423" spans="727:752" x14ac:dyDescent="0.25">
      <c r="AAY10423" s="60"/>
      <c r="AAZ10423" s="60"/>
      <c r="ABA10423" s="60"/>
      <c r="ABB10423" s="60"/>
      <c r="ABC10423" s="60"/>
      <c r="ABD10423" s="60"/>
      <c r="ABE10423" s="60"/>
      <c r="ABF10423" s="60"/>
      <c r="ABG10423" s="60"/>
      <c r="ABH10423" s="60"/>
      <c r="ABI10423" s="60"/>
      <c r="ABJ10423" s="60"/>
      <c r="ABK10423" s="60"/>
      <c r="ABL10423" s="60"/>
      <c r="ABM10423" s="60"/>
      <c r="ABN10423" s="60"/>
      <c r="ABO10423" s="60"/>
      <c r="ABP10423" s="60"/>
      <c r="ABQ10423" s="60"/>
      <c r="ABR10423" s="60">
        <v>0.95122127813633495</v>
      </c>
      <c r="ABS10423" s="60"/>
      <c r="ABT10423" s="60"/>
      <c r="ABU10423" s="60"/>
      <c r="ABV10423" s="60"/>
      <c r="ABW10423" s="60"/>
      <c r="ABX10423" s="60"/>
    </row>
    <row r="10424" spans="727:752" x14ac:dyDescent="0.25">
      <c r="AAY10424" s="60"/>
      <c r="AAZ10424" s="60"/>
      <c r="ABA10424" s="60"/>
      <c r="ABB10424" s="60"/>
      <c r="ABC10424" s="60"/>
      <c r="ABD10424" s="60"/>
      <c r="ABE10424" s="60"/>
      <c r="ABF10424" s="60"/>
      <c r="ABG10424" s="60"/>
      <c r="ABH10424" s="60"/>
      <c r="ABI10424" s="60"/>
      <c r="ABJ10424" s="60"/>
      <c r="ABK10424" s="60"/>
      <c r="ABL10424" s="60"/>
      <c r="ABM10424" s="60"/>
      <c r="ABN10424" s="60"/>
      <c r="ABO10424" s="60"/>
      <c r="ABP10424" s="60"/>
      <c r="ABQ10424" s="60"/>
      <c r="ABR10424" s="60">
        <v>0.95121845059714905</v>
      </c>
      <c r="ABS10424" s="60"/>
      <c r="ABT10424" s="60"/>
      <c r="ABU10424" s="60"/>
      <c r="ABV10424" s="60"/>
      <c r="ABW10424" s="60"/>
      <c r="ABX10424" s="60"/>
    </row>
    <row r="10425" spans="727:752" x14ac:dyDescent="0.25">
      <c r="AAY10425" s="60"/>
      <c r="AAZ10425" s="60"/>
      <c r="ABA10425" s="60"/>
      <c r="ABB10425" s="60"/>
      <c r="ABC10425" s="60"/>
      <c r="ABD10425" s="60"/>
      <c r="ABE10425" s="60"/>
      <c r="ABF10425" s="60"/>
      <c r="ABG10425" s="60"/>
      <c r="ABH10425" s="60"/>
      <c r="ABI10425" s="60"/>
      <c r="ABJ10425" s="60"/>
      <c r="ABK10425" s="60"/>
      <c r="ABL10425" s="60"/>
      <c r="ABM10425" s="60"/>
      <c r="ABN10425" s="60"/>
      <c r="ABO10425" s="60"/>
      <c r="ABP10425" s="60"/>
      <c r="ABQ10425" s="60"/>
      <c r="ABR10425" s="60">
        <v>0.95121567813389596</v>
      </c>
      <c r="ABS10425" s="60"/>
      <c r="ABT10425" s="60"/>
      <c r="ABU10425" s="60"/>
      <c r="ABV10425" s="60"/>
      <c r="ABW10425" s="60"/>
      <c r="ABX10425" s="60"/>
    </row>
    <row r="10426" spans="727:752" x14ac:dyDescent="0.25">
      <c r="AAY10426" s="60"/>
      <c r="AAZ10426" s="60"/>
      <c r="ABA10426" s="60"/>
      <c r="ABB10426" s="60"/>
      <c r="ABC10426" s="60"/>
      <c r="ABD10426" s="60"/>
      <c r="ABE10426" s="60"/>
      <c r="ABF10426" s="60"/>
      <c r="ABG10426" s="60"/>
      <c r="ABH10426" s="60"/>
      <c r="ABI10426" s="60"/>
      <c r="ABJ10426" s="60"/>
      <c r="ABK10426" s="60"/>
      <c r="ABL10426" s="60"/>
      <c r="ABM10426" s="60"/>
      <c r="ABN10426" s="60"/>
      <c r="ABO10426" s="60"/>
      <c r="ABP10426" s="60"/>
      <c r="ABQ10426" s="60"/>
      <c r="ABR10426" s="60">
        <v>0.95121392499851598</v>
      </c>
      <c r="ABS10426" s="60"/>
      <c r="ABT10426" s="60"/>
      <c r="ABU10426" s="60"/>
      <c r="ABV10426" s="60"/>
      <c r="ABW10426" s="60"/>
      <c r="ABX10426" s="60"/>
    </row>
    <row r="10427" spans="727:752" x14ac:dyDescent="0.25">
      <c r="AAY10427" s="60"/>
      <c r="AAZ10427" s="60"/>
      <c r="ABA10427" s="60"/>
      <c r="ABB10427" s="60"/>
      <c r="ABC10427" s="60"/>
      <c r="ABD10427" s="60"/>
      <c r="ABE10427" s="60"/>
      <c r="ABF10427" s="60"/>
      <c r="ABG10427" s="60"/>
      <c r="ABH10427" s="60"/>
      <c r="ABI10427" s="60"/>
      <c r="ABJ10427" s="60"/>
      <c r="ABK10427" s="60"/>
      <c r="ABL10427" s="60"/>
      <c r="ABM10427" s="60"/>
      <c r="ABN10427" s="60"/>
      <c r="ABO10427" s="60"/>
      <c r="ABP10427" s="60"/>
      <c r="ABQ10427" s="60"/>
      <c r="ABR10427" s="60">
        <v>0.951211373131438</v>
      </c>
      <c r="ABS10427" s="60"/>
      <c r="ABT10427" s="60"/>
      <c r="ABU10427" s="60"/>
      <c r="ABV10427" s="60"/>
      <c r="ABW10427" s="60"/>
      <c r="ABX10427" s="60"/>
    </row>
    <row r="10428" spans="727:752" x14ac:dyDescent="0.25">
      <c r="AAY10428" s="60"/>
      <c r="AAZ10428" s="60"/>
      <c r="ABA10428" s="60"/>
      <c r="ABB10428" s="60"/>
      <c r="ABC10428" s="60"/>
      <c r="ABD10428" s="60"/>
      <c r="ABE10428" s="60"/>
      <c r="ABF10428" s="60"/>
      <c r="ABG10428" s="60"/>
      <c r="ABH10428" s="60"/>
      <c r="ABI10428" s="60"/>
      <c r="ABJ10428" s="60"/>
      <c r="ABK10428" s="60"/>
      <c r="ABL10428" s="60"/>
      <c r="ABM10428" s="60"/>
      <c r="ABN10428" s="60"/>
      <c r="ABO10428" s="60"/>
      <c r="ABP10428" s="60"/>
      <c r="ABQ10428" s="60"/>
      <c r="ABR10428" s="60">
        <v>0.95120351400923797</v>
      </c>
      <c r="ABS10428" s="60"/>
      <c r="ABT10428" s="60"/>
      <c r="ABU10428" s="60"/>
      <c r="ABV10428" s="60"/>
      <c r="ABW10428" s="60"/>
      <c r="ABX10428" s="60"/>
    </row>
    <row r="10429" spans="727:752" x14ac:dyDescent="0.25">
      <c r="AAY10429" s="60"/>
      <c r="AAZ10429" s="60"/>
      <c r="ABA10429" s="60"/>
      <c r="ABB10429" s="60"/>
      <c r="ABC10429" s="60"/>
      <c r="ABD10429" s="60"/>
      <c r="ABE10429" s="60"/>
      <c r="ABF10429" s="60"/>
      <c r="ABG10429" s="60"/>
      <c r="ABH10429" s="60"/>
      <c r="ABI10429" s="60"/>
      <c r="ABJ10429" s="60"/>
      <c r="ABK10429" s="60"/>
      <c r="ABL10429" s="60"/>
      <c r="ABM10429" s="60"/>
      <c r="ABN10429" s="60"/>
      <c r="ABO10429" s="60"/>
      <c r="ABP10429" s="60"/>
      <c r="ABQ10429" s="60"/>
      <c r="ABR10429" s="60">
        <v>0.95118729095894605</v>
      </c>
      <c r="ABS10429" s="60"/>
      <c r="ABT10429" s="60"/>
      <c r="ABU10429" s="60"/>
      <c r="ABV10429" s="60"/>
      <c r="ABW10429" s="60"/>
      <c r="ABX10429" s="60"/>
    </row>
    <row r="10430" spans="727:752" x14ac:dyDescent="0.25">
      <c r="AAY10430" s="60"/>
      <c r="AAZ10430" s="60"/>
      <c r="ABA10430" s="60"/>
      <c r="ABB10430" s="60"/>
      <c r="ABC10430" s="60"/>
      <c r="ABD10430" s="60"/>
      <c r="ABE10430" s="60"/>
      <c r="ABF10430" s="60"/>
      <c r="ABG10430" s="60"/>
      <c r="ABH10430" s="60"/>
      <c r="ABI10430" s="60"/>
      <c r="ABJ10430" s="60"/>
      <c r="ABK10430" s="60"/>
      <c r="ABL10430" s="60"/>
      <c r="ABM10430" s="60"/>
      <c r="ABN10430" s="60"/>
      <c r="ABO10430" s="60"/>
      <c r="ABP10430" s="60"/>
      <c r="ABQ10430" s="60"/>
      <c r="ABR10430" s="60">
        <v>0.95117993117526201</v>
      </c>
      <c r="ABS10430" s="60"/>
      <c r="ABT10430" s="60"/>
      <c r="ABU10430" s="60"/>
      <c r="ABV10430" s="60"/>
      <c r="ABW10430" s="60"/>
      <c r="ABX10430" s="60"/>
    </row>
    <row r="10431" spans="727:752" x14ac:dyDescent="0.25">
      <c r="AAY10431" s="60"/>
      <c r="AAZ10431" s="60"/>
      <c r="ABA10431" s="60"/>
      <c r="ABB10431" s="60"/>
      <c r="ABC10431" s="60"/>
      <c r="ABD10431" s="60"/>
      <c r="ABE10431" s="60"/>
      <c r="ABF10431" s="60"/>
      <c r="ABG10431" s="60"/>
      <c r="ABH10431" s="60"/>
      <c r="ABI10431" s="60"/>
      <c r="ABJ10431" s="60"/>
      <c r="ABK10431" s="60"/>
      <c r="ABL10431" s="60"/>
      <c r="ABM10431" s="60"/>
      <c r="ABN10431" s="60"/>
      <c r="ABO10431" s="60"/>
      <c r="ABP10431" s="60"/>
      <c r="ABQ10431" s="60"/>
      <c r="ABR10431" s="60">
        <v>0.95116547987014399</v>
      </c>
      <c r="ABS10431" s="60"/>
      <c r="ABT10431" s="60"/>
      <c r="ABU10431" s="60"/>
      <c r="ABV10431" s="60"/>
      <c r="ABW10431" s="60"/>
      <c r="ABX10431" s="60"/>
    </row>
    <row r="10432" spans="727:752" x14ac:dyDescent="0.25">
      <c r="AAY10432" s="60"/>
      <c r="AAZ10432" s="60"/>
      <c r="ABA10432" s="60"/>
      <c r="ABB10432" s="60"/>
      <c r="ABC10432" s="60"/>
      <c r="ABD10432" s="60"/>
      <c r="ABE10432" s="60"/>
      <c r="ABF10432" s="60"/>
      <c r="ABG10432" s="60"/>
      <c r="ABH10432" s="60"/>
      <c r="ABI10432" s="60"/>
      <c r="ABJ10432" s="60"/>
      <c r="ABK10432" s="60"/>
      <c r="ABL10432" s="60"/>
      <c r="ABM10432" s="60"/>
      <c r="ABN10432" s="60"/>
      <c r="ABO10432" s="60"/>
      <c r="ABP10432" s="60"/>
      <c r="ABQ10432" s="60"/>
      <c r="ABR10432" s="60">
        <v>0.95116472581045497</v>
      </c>
      <c r="ABS10432" s="60"/>
      <c r="ABT10432" s="60"/>
      <c r="ABU10432" s="60"/>
      <c r="ABV10432" s="60"/>
      <c r="ABW10432" s="60"/>
      <c r="ABX10432" s="60"/>
    </row>
    <row r="10433" spans="727:752" x14ac:dyDescent="0.25">
      <c r="AAY10433" s="60"/>
      <c r="AAZ10433" s="60"/>
      <c r="ABA10433" s="60"/>
      <c r="ABB10433" s="60"/>
      <c r="ABC10433" s="60"/>
      <c r="ABD10433" s="60"/>
      <c r="ABE10433" s="60"/>
      <c r="ABF10433" s="60"/>
      <c r="ABG10433" s="60"/>
      <c r="ABH10433" s="60"/>
      <c r="ABI10433" s="60"/>
      <c r="ABJ10433" s="60"/>
      <c r="ABK10433" s="60"/>
      <c r="ABL10433" s="60"/>
      <c r="ABM10433" s="60"/>
      <c r="ABN10433" s="60"/>
      <c r="ABO10433" s="60"/>
      <c r="ABP10433" s="60"/>
      <c r="ABQ10433" s="60"/>
      <c r="ABR10433" s="60">
        <v>0.95112954667311</v>
      </c>
      <c r="ABS10433" s="60"/>
      <c r="ABT10433" s="60"/>
      <c r="ABU10433" s="60"/>
      <c r="ABV10433" s="60"/>
      <c r="ABW10433" s="60"/>
      <c r="ABX10433" s="60"/>
    </row>
    <row r="10434" spans="727:752" x14ac:dyDescent="0.25">
      <c r="AAY10434" s="60"/>
      <c r="AAZ10434" s="60"/>
      <c r="ABA10434" s="60"/>
      <c r="ABB10434" s="60"/>
      <c r="ABC10434" s="60"/>
      <c r="ABD10434" s="60"/>
      <c r="ABE10434" s="60"/>
      <c r="ABF10434" s="60"/>
      <c r="ABG10434" s="60"/>
      <c r="ABH10434" s="60"/>
      <c r="ABI10434" s="60"/>
      <c r="ABJ10434" s="60"/>
      <c r="ABK10434" s="60"/>
      <c r="ABL10434" s="60"/>
      <c r="ABM10434" s="60"/>
      <c r="ABN10434" s="60"/>
      <c r="ABO10434" s="60"/>
      <c r="ABP10434" s="60"/>
      <c r="ABQ10434" s="60"/>
      <c r="ABR10434" s="60">
        <v>0.95112721484158202</v>
      </c>
      <c r="ABS10434" s="60"/>
      <c r="ABT10434" s="60"/>
      <c r="ABU10434" s="60"/>
      <c r="ABV10434" s="60"/>
      <c r="ABW10434" s="60"/>
      <c r="ABX10434" s="60"/>
    </row>
    <row r="10435" spans="727:752" x14ac:dyDescent="0.25">
      <c r="AAY10435" s="60"/>
      <c r="AAZ10435" s="60"/>
      <c r="ABA10435" s="60"/>
      <c r="ABB10435" s="60"/>
      <c r="ABC10435" s="60"/>
      <c r="ABD10435" s="60"/>
      <c r="ABE10435" s="60"/>
      <c r="ABF10435" s="60"/>
      <c r="ABG10435" s="60"/>
      <c r="ABH10435" s="60"/>
      <c r="ABI10435" s="60"/>
      <c r="ABJ10435" s="60"/>
      <c r="ABK10435" s="60"/>
      <c r="ABL10435" s="60"/>
      <c r="ABM10435" s="60"/>
      <c r="ABN10435" s="60"/>
      <c r="ABO10435" s="60"/>
      <c r="ABP10435" s="60"/>
      <c r="ABQ10435" s="60"/>
      <c r="ABR10435" s="60">
        <v>0.95111740832769198</v>
      </c>
      <c r="ABS10435" s="60"/>
      <c r="ABT10435" s="60"/>
      <c r="ABU10435" s="60"/>
      <c r="ABV10435" s="60"/>
      <c r="ABW10435" s="60"/>
      <c r="ABX10435" s="60"/>
    </row>
    <row r="10436" spans="727:752" x14ac:dyDescent="0.25">
      <c r="AAY10436" s="60"/>
      <c r="AAZ10436" s="60"/>
      <c r="ABA10436" s="60"/>
      <c r="ABB10436" s="60"/>
      <c r="ABC10436" s="60"/>
      <c r="ABD10436" s="60"/>
      <c r="ABE10436" s="60"/>
      <c r="ABF10436" s="60"/>
      <c r="ABG10436" s="60"/>
      <c r="ABH10436" s="60"/>
      <c r="ABI10436" s="60"/>
      <c r="ABJ10436" s="60"/>
      <c r="ABK10436" s="60"/>
      <c r="ABL10436" s="60"/>
      <c r="ABM10436" s="60"/>
      <c r="ABN10436" s="60"/>
      <c r="ABO10436" s="60"/>
      <c r="ABP10436" s="60"/>
      <c r="ABQ10436" s="60"/>
      <c r="ABR10436" s="60">
        <v>0.95111113506454004</v>
      </c>
      <c r="ABS10436" s="60"/>
      <c r="ABT10436" s="60"/>
      <c r="ABU10436" s="60"/>
      <c r="ABV10436" s="60"/>
      <c r="ABW10436" s="60"/>
      <c r="ABX10436" s="60"/>
    </row>
    <row r="10437" spans="727:752" x14ac:dyDescent="0.25">
      <c r="AAY10437" s="60"/>
      <c r="AAZ10437" s="60"/>
      <c r="ABA10437" s="60"/>
      <c r="ABB10437" s="60"/>
      <c r="ABC10437" s="60"/>
      <c r="ABD10437" s="60"/>
      <c r="ABE10437" s="60"/>
      <c r="ABF10437" s="60"/>
      <c r="ABG10437" s="60"/>
      <c r="ABH10437" s="60"/>
      <c r="ABI10437" s="60"/>
      <c r="ABJ10437" s="60"/>
      <c r="ABK10437" s="60"/>
      <c r="ABL10437" s="60"/>
      <c r="ABM10437" s="60"/>
      <c r="ABN10437" s="60"/>
      <c r="ABO10437" s="60"/>
      <c r="ABP10437" s="60"/>
      <c r="ABQ10437" s="60"/>
      <c r="ABR10437" s="60">
        <v>0.95111075809133205</v>
      </c>
      <c r="ABS10437" s="60"/>
      <c r="ABT10437" s="60"/>
      <c r="ABU10437" s="60"/>
      <c r="ABV10437" s="60"/>
      <c r="ABW10437" s="60"/>
      <c r="ABX10437" s="60"/>
    </row>
    <row r="10438" spans="727:752" x14ac:dyDescent="0.25">
      <c r="AAY10438" s="60"/>
      <c r="AAZ10438" s="60"/>
      <c r="ABA10438" s="60"/>
      <c r="ABB10438" s="60"/>
      <c r="ABC10438" s="60"/>
      <c r="ABD10438" s="60"/>
      <c r="ABE10438" s="60"/>
      <c r="ABF10438" s="60"/>
      <c r="ABG10438" s="60"/>
      <c r="ABH10438" s="60"/>
      <c r="ABI10438" s="60"/>
      <c r="ABJ10438" s="60"/>
      <c r="ABK10438" s="60"/>
      <c r="ABL10438" s="60"/>
      <c r="ABM10438" s="60"/>
      <c r="ABN10438" s="60"/>
      <c r="ABO10438" s="60"/>
      <c r="ABP10438" s="60"/>
      <c r="ABQ10438" s="60"/>
      <c r="ABR10438" s="60">
        <v>0.95110975508407303</v>
      </c>
      <c r="ABS10438" s="60"/>
      <c r="ABT10438" s="60"/>
      <c r="ABU10438" s="60"/>
      <c r="ABV10438" s="60"/>
      <c r="ABW10438" s="60"/>
      <c r="ABX10438" s="60"/>
    </row>
    <row r="10439" spans="727:752" x14ac:dyDescent="0.25">
      <c r="AAY10439" s="60"/>
      <c r="AAZ10439" s="60"/>
      <c r="ABA10439" s="60"/>
      <c r="ABB10439" s="60"/>
      <c r="ABC10439" s="60"/>
      <c r="ABD10439" s="60"/>
      <c r="ABE10439" s="60"/>
      <c r="ABF10439" s="60"/>
      <c r="ABG10439" s="60"/>
      <c r="ABH10439" s="60"/>
      <c r="ABI10439" s="60"/>
      <c r="ABJ10439" s="60"/>
      <c r="ABK10439" s="60"/>
      <c r="ABL10439" s="60"/>
      <c r="ABM10439" s="60"/>
      <c r="ABN10439" s="60"/>
      <c r="ABO10439" s="60"/>
      <c r="ABP10439" s="60"/>
      <c r="ABQ10439" s="60"/>
      <c r="ABR10439" s="60">
        <v>0.95109807669686497</v>
      </c>
      <c r="ABS10439" s="60"/>
      <c r="ABT10439" s="60"/>
      <c r="ABU10439" s="60"/>
      <c r="ABV10439" s="60"/>
      <c r="ABW10439" s="60"/>
      <c r="ABX10439" s="60"/>
    </row>
    <row r="10440" spans="727:752" x14ac:dyDescent="0.25">
      <c r="AAY10440" s="60"/>
      <c r="AAZ10440" s="60"/>
      <c r="ABA10440" s="60"/>
      <c r="ABB10440" s="60"/>
      <c r="ABC10440" s="60"/>
      <c r="ABD10440" s="60"/>
      <c r="ABE10440" s="60"/>
      <c r="ABF10440" s="60"/>
      <c r="ABG10440" s="60"/>
      <c r="ABH10440" s="60"/>
      <c r="ABI10440" s="60"/>
      <c r="ABJ10440" s="60"/>
      <c r="ABK10440" s="60"/>
      <c r="ABL10440" s="60"/>
      <c r="ABM10440" s="60"/>
      <c r="ABN10440" s="60"/>
      <c r="ABO10440" s="60"/>
      <c r="ABP10440" s="60"/>
      <c r="ABQ10440" s="60"/>
      <c r="ABR10440" s="60">
        <v>0.95108366899502295</v>
      </c>
      <c r="ABS10440" s="60"/>
      <c r="ABT10440" s="60"/>
      <c r="ABU10440" s="60"/>
      <c r="ABV10440" s="60"/>
      <c r="ABW10440" s="60"/>
      <c r="ABX10440" s="60"/>
    </row>
    <row r="10441" spans="727:752" x14ac:dyDescent="0.25">
      <c r="AAY10441" s="60"/>
      <c r="AAZ10441" s="60"/>
      <c r="ABA10441" s="60"/>
      <c r="ABB10441" s="60"/>
      <c r="ABC10441" s="60"/>
      <c r="ABD10441" s="60"/>
      <c r="ABE10441" s="60"/>
      <c r="ABF10441" s="60"/>
      <c r="ABG10441" s="60"/>
      <c r="ABH10441" s="60"/>
      <c r="ABI10441" s="60"/>
      <c r="ABJ10441" s="60"/>
      <c r="ABK10441" s="60"/>
      <c r="ABL10441" s="60"/>
      <c r="ABM10441" s="60"/>
      <c r="ABN10441" s="60"/>
      <c r="ABO10441" s="60"/>
      <c r="ABP10441" s="60"/>
      <c r="ABQ10441" s="60"/>
      <c r="ABR10441" s="60">
        <v>0.951080164268164</v>
      </c>
      <c r="ABS10441" s="60"/>
      <c r="ABT10441" s="60"/>
      <c r="ABU10441" s="60"/>
      <c r="ABV10441" s="60"/>
      <c r="ABW10441" s="60"/>
      <c r="ABX10441" s="60"/>
    </row>
    <row r="10442" spans="727:752" x14ac:dyDescent="0.25">
      <c r="AAY10442" s="60"/>
      <c r="AAZ10442" s="60"/>
      <c r="ABA10442" s="60"/>
      <c r="ABB10442" s="60"/>
      <c r="ABC10442" s="60"/>
      <c r="ABD10442" s="60"/>
      <c r="ABE10442" s="60"/>
      <c r="ABF10442" s="60"/>
      <c r="ABG10442" s="60"/>
      <c r="ABH10442" s="60"/>
      <c r="ABI10442" s="60"/>
      <c r="ABJ10442" s="60"/>
      <c r="ABK10442" s="60"/>
      <c r="ABL10442" s="60"/>
      <c r="ABM10442" s="60"/>
      <c r="ABN10442" s="60"/>
      <c r="ABO10442" s="60"/>
      <c r="ABP10442" s="60"/>
      <c r="ABQ10442" s="60"/>
      <c r="ABR10442" s="60">
        <v>0.95103393822160698</v>
      </c>
      <c r="ABS10442" s="60"/>
      <c r="ABT10442" s="60"/>
      <c r="ABU10442" s="60"/>
      <c r="ABV10442" s="60"/>
      <c r="ABW10442" s="60"/>
      <c r="ABX10442" s="60"/>
    </row>
    <row r="10443" spans="727:752" x14ac:dyDescent="0.25">
      <c r="AAY10443" s="60"/>
      <c r="AAZ10443" s="60"/>
      <c r="ABA10443" s="60"/>
      <c r="ABB10443" s="60"/>
      <c r="ABC10443" s="60"/>
      <c r="ABD10443" s="60"/>
      <c r="ABE10443" s="60"/>
      <c r="ABF10443" s="60"/>
      <c r="ABG10443" s="60"/>
      <c r="ABH10443" s="60"/>
      <c r="ABI10443" s="60"/>
      <c r="ABJ10443" s="60"/>
      <c r="ABK10443" s="60"/>
      <c r="ABL10443" s="60"/>
      <c r="ABM10443" s="60"/>
      <c r="ABN10443" s="60"/>
      <c r="ABO10443" s="60"/>
      <c r="ABP10443" s="60"/>
      <c r="ABQ10443" s="60"/>
      <c r="ABR10443" s="60">
        <v>0.95103192134166603</v>
      </c>
      <c r="ABS10443" s="60"/>
      <c r="ABT10443" s="60"/>
      <c r="ABU10443" s="60"/>
      <c r="ABV10443" s="60"/>
      <c r="ABW10443" s="60"/>
      <c r="ABX10443" s="60"/>
    </row>
    <row r="10444" spans="727:752" x14ac:dyDescent="0.25">
      <c r="AAY10444" s="60"/>
      <c r="AAZ10444" s="60"/>
      <c r="ABA10444" s="60"/>
      <c r="ABB10444" s="60"/>
      <c r="ABC10444" s="60"/>
      <c r="ABD10444" s="60"/>
      <c r="ABE10444" s="60"/>
      <c r="ABF10444" s="60"/>
      <c r="ABG10444" s="60"/>
      <c r="ABH10444" s="60"/>
      <c r="ABI10444" s="60"/>
      <c r="ABJ10444" s="60"/>
      <c r="ABK10444" s="60"/>
      <c r="ABL10444" s="60"/>
      <c r="ABM10444" s="60"/>
      <c r="ABN10444" s="60"/>
      <c r="ABO10444" s="60"/>
      <c r="ABP10444" s="60"/>
      <c r="ABQ10444" s="60"/>
      <c r="ABR10444" s="60">
        <v>0.95102402876404402</v>
      </c>
      <c r="ABS10444" s="60"/>
      <c r="ABT10444" s="60"/>
      <c r="ABU10444" s="60"/>
      <c r="ABV10444" s="60"/>
      <c r="ABW10444" s="60"/>
      <c r="ABX10444" s="60"/>
    </row>
    <row r="10445" spans="727:752" x14ac:dyDescent="0.25">
      <c r="AAY10445" s="60"/>
      <c r="AAZ10445" s="60"/>
      <c r="ABA10445" s="60"/>
      <c r="ABB10445" s="60"/>
      <c r="ABC10445" s="60"/>
      <c r="ABD10445" s="60"/>
      <c r="ABE10445" s="60"/>
      <c r="ABF10445" s="60"/>
      <c r="ABG10445" s="60"/>
      <c r="ABH10445" s="60"/>
      <c r="ABI10445" s="60"/>
      <c r="ABJ10445" s="60"/>
      <c r="ABK10445" s="60"/>
      <c r="ABL10445" s="60"/>
      <c r="ABM10445" s="60"/>
      <c r="ABN10445" s="60"/>
      <c r="ABO10445" s="60"/>
      <c r="ABP10445" s="60"/>
      <c r="ABQ10445" s="60"/>
      <c r="ABR10445" s="60">
        <v>0.95099448859084801</v>
      </c>
      <c r="ABS10445" s="60"/>
      <c r="ABT10445" s="60"/>
      <c r="ABU10445" s="60"/>
      <c r="ABV10445" s="60"/>
      <c r="ABW10445" s="60"/>
      <c r="ABX10445" s="60"/>
    </row>
    <row r="10446" spans="727:752" x14ac:dyDescent="0.25">
      <c r="AAY10446" s="60"/>
      <c r="AAZ10446" s="60"/>
      <c r="ABA10446" s="60"/>
      <c r="ABB10446" s="60"/>
      <c r="ABC10446" s="60"/>
      <c r="ABD10446" s="60"/>
      <c r="ABE10446" s="60"/>
      <c r="ABF10446" s="60"/>
      <c r="ABG10446" s="60"/>
      <c r="ABH10446" s="60"/>
      <c r="ABI10446" s="60"/>
      <c r="ABJ10446" s="60"/>
      <c r="ABK10446" s="60"/>
      <c r="ABL10446" s="60"/>
      <c r="ABM10446" s="60"/>
      <c r="ABN10446" s="60"/>
      <c r="ABO10446" s="60"/>
      <c r="ABP10446" s="60"/>
      <c r="ABQ10446" s="60"/>
      <c r="ABR10446" s="60">
        <v>0.95095508996142997</v>
      </c>
      <c r="ABS10446" s="60"/>
      <c r="ABT10446" s="60"/>
      <c r="ABU10446" s="60"/>
      <c r="ABV10446" s="60"/>
      <c r="ABW10446" s="60"/>
      <c r="ABX10446" s="60"/>
    </row>
    <row r="10447" spans="727:752" x14ac:dyDescent="0.25">
      <c r="AAY10447" s="60"/>
      <c r="AAZ10447" s="60"/>
      <c r="ABA10447" s="60"/>
      <c r="ABB10447" s="60"/>
      <c r="ABC10447" s="60"/>
      <c r="ABD10447" s="60"/>
      <c r="ABE10447" s="60"/>
      <c r="ABF10447" s="60"/>
      <c r="ABG10447" s="60"/>
      <c r="ABH10447" s="60"/>
      <c r="ABI10447" s="60"/>
      <c r="ABJ10447" s="60"/>
      <c r="ABK10447" s="60"/>
      <c r="ABL10447" s="60"/>
      <c r="ABM10447" s="60"/>
      <c r="ABN10447" s="60"/>
      <c r="ABO10447" s="60"/>
      <c r="ABP10447" s="60"/>
      <c r="ABQ10447" s="60"/>
      <c r="ABR10447" s="60">
        <v>0.95093917852577903</v>
      </c>
      <c r="ABS10447" s="60"/>
      <c r="ABT10447" s="60"/>
      <c r="ABU10447" s="60"/>
      <c r="ABV10447" s="60"/>
      <c r="ABW10447" s="60"/>
      <c r="ABX10447" s="60"/>
    </row>
    <row r="10448" spans="727:752" x14ac:dyDescent="0.25">
      <c r="AAY10448" s="60"/>
      <c r="AAZ10448" s="60"/>
      <c r="ABA10448" s="60"/>
      <c r="ABB10448" s="60"/>
      <c r="ABC10448" s="60"/>
      <c r="ABD10448" s="60"/>
      <c r="ABE10448" s="60"/>
      <c r="ABF10448" s="60"/>
      <c r="ABG10448" s="60"/>
      <c r="ABH10448" s="60"/>
      <c r="ABI10448" s="60"/>
      <c r="ABJ10448" s="60"/>
      <c r="ABK10448" s="60"/>
      <c r="ABL10448" s="60"/>
      <c r="ABM10448" s="60"/>
      <c r="ABN10448" s="60"/>
      <c r="ABO10448" s="60"/>
      <c r="ABP10448" s="60"/>
      <c r="ABQ10448" s="60"/>
      <c r="ABR10448" s="60">
        <v>0.95091707590341601</v>
      </c>
      <c r="ABS10448" s="60"/>
      <c r="ABT10448" s="60"/>
      <c r="ABU10448" s="60"/>
      <c r="ABV10448" s="60"/>
      <c r="ABW10448" s="60"/>
      <c r="ABX10448" s="60"/>
    </row>
    <row r="10449" spans="727:752" x14ac:dyDescent="0.25">
      <c r="AAY10449" s="60"/>
      <c r="AAZ10449" s="60"/>
      <c r="ABA10449" s="60"/>
      <c r="ABB10449" s="60"/>
      <c r="ABC10449" s="60"/>
      <c r="ABD10449" s="60"/>
      <c r="ABE10449" s="60"/>
      <c r="ABF10449" s="60"/>
      <c r="ABG10449" s="60"/>
      <c r="ABH10449" s="60"/>
      <c r="ABI10449" s="60"/>
      <c r="ABJ10449" s="60"/>
      <c r="ABK10449" s="60"/>
      <c r="ABL10449" s="60"/>
      <c r="ABM10449" s="60"/>
      <c r="ABN10449" s="60"/>
      <c r="ABO10449" s="60"/>
      <c r="ABP10449" s="60"/>
      <c r="ABQ10449" s="60"/>
      <c r="ABR10449" s="60">
        <v>0.95090574177352705</v>
      </c>
      <c r="ABS10449" s="60"/>
      <c r="ABT10449" s="60"/>
      <c r="ABU10449" s="60"/>
      <c r="ABV10449" s="60"/>
      <c r="ABW10449" s="60"/>
      <c r="ABX10449" s="60"/>
    </row>
    <row r="10450" spans="727:752" x14ac:dyDescent="0.25">
      <c r="AAY10450" s="60"/>
      <c r="AAZ10450" s="60"/>
      <c r="ABA10450" s="60"/>
      <c r="ABB10450" s="60"/>
      <c r="ABC10450" s="60"/>
      <c r="ABD10450" s="60"/>
      <c r="ABE10450" s="60"/>
      <c r="ABF10450" s="60"/>
      <c r="ABG10450" s="60"/>
      <c r="ABH10450" s="60"/>
      <c r="ABI10450" s="60"/>
      <c r="ABJ10450" s="60"/>
      <c r="ABK10450" s="60"/>
      <c r="ABL10450" s="60"/>
      <c r="ABM10450" s="60"/>
      <c r="ABN10450" s="60"/>
      <c r="ABO10450" s="60"/>
      <c r="ABP10450" s="60"/>
      <c r="ABQ10450" s="60"/>
      <c r="ABR10450" s="60">
        <v>0.95089401488656999</v>
      </c>
      <c r="ABS10450" s="60"/>
      <c r="ABT10450" s="60"/>
      <c r="ABU10450" s="60"/>
      <c r="ABV10450" s="60"/>
      <c r="ABW10450" s="60"/>
      <c r="ABX10450" s="60"/>
    </row>
    <row r="10451" spans="727:752" x14ac:dyDescent="0.25">
      <c r="AAY10451" s="60"/>
      <c r="AAZ10451" s="60"/>
      <c r="ABA10451" s="60"/>
      <c r="ABB10451" s="60"/>
      <c r="ABC10451" s="60"/>
      <c r="ABD10451" s="60"/>
      <c r="ABE10451" s="60"/>
      <c r="ABF10451" s="60"/>
      <c r="ABG10451" s="60"/>
      <c r="ABH10451" s="60"/>
      <c r="ABI10451" s="60"/>
      <c r="ABJ10451" s="60"/>
      <c r="ABK10451" s="60"/>
      <c r="ABL10451" s="60"/>
      <c r="ABM10451" s="60"/>
      <c r="ABN10451" s="60"/>
      <c r="ABO10451" s="60"/>
      <c r="ABP10451" s="60"/>
      <c r="ABQ10451" s="60"/>
      <c r="ABR10451" s="60">
        <v>0.9508924109943</v>
      </c>
      <c r="ABS10451" s="60"/>
      <c r="ABT10451" s="60"/>
      <c r="ABU10451" s="60"/>
      <c r="ABV10451" s="60"/>
      <c r="ABW10451" s="60"/>
      <c r="ABX10451" s="60"/>
    </row>
    <row r="10452" spans="727:752" x14ac:dyDescent="0.25">
      <c r="AAY10452" s="60"/>
      <c r="AAZ10452" s="60"/>
      <c r="ABA10452" s="60"/>
      <c r="ABB10452" s="60"/>
      <c r="ABC10452" s="60"/>
      <c r="ABD10452" s="60"/>
      <c r="ABE10452" s="60"/>
      <c r="ABF10452" s="60"/>
      <c r="ABG10452" s="60"/>
      <c r="ABH10452" s="60"/>
      <c r="ABI10452" s="60"/>
      <c r="ABJ10452" s="60"/>
      <c r="ABK10452" s="60"/>
      <c r="ABL10452" s="60"/>
      <c r="ABM10452" s="60"/>
      <c r="ABN10452" s="60"/>
      <c r="ABO10452" s="60"/>
      <c r="ABP10452" s="60"/>
      <c r="ABQ10452" s="60"/>
      <c r="ABR10452" s="60">
        <v>0.95083133457538005</v>
      </c>
      <c r="ABS10452" s="60"/>
      <c r="ABT10452" s="60"/>
      <c r="ABU10452" s="60"/>
      <c r="ABV10452" s="60"/>
      <c r="ABW10452" s="60"/>
      <c r="ABX10452" s="60"/>
    </row>
    <row r="10453" spans="727:752" x14ac:dyDescent="0.25">
      <c r="AAY10453" s="60"/>
      <c r="AAZ10453" s="60"/>
      <c r="ABA10453" s="60"/>
      <c r="ABB10453" s="60"/>
      <c r="ABC10453" s="60"/>
      <c r="ABD10453" s="60"/>
      <c r="ABE10453" s="60"/>
      <c r="ABF10453" s="60"/>
      <c r="ABG10453" s="60"/>
      <c r="ABH10453" s="60"/>
      <c r="ABI10453" s="60"/>
      <c r="ABJ10453" s="60"/>
      <c r="ABK10453" s="60"/>
      <c r="ABL10453" s="60"/>
      <c r="ABM10453" s="60"/>
      <c r="ABN10453" s="60"/>
      <c r="ABO10453" s="60"/>
      <c r="ABP10453" s="60"/>
      <c r="ABQ10453" s="60"/>
      <c r="ABR10453" s="60">
        <v>0.95082118986734399</v>
      </c>
      <c r="ABS10453" s="60"/>
      <c r="ABT10453" s="60"/>
      <c r="ABU10453" s="60"/>
      <c r="ABV10453" s="60"/>
      <c r="ABW10453" s="60"/>
      <c r="ABX10453" s="60"/>
    </row>
    <row r="10454" spans="727:752" x14ac:dyDescent="0.25">
      <c r="AAY10454" s="60"/>
      <c r="AAZ10454" s="60"/>
      <c r="ABA10454" s="60"/>
      <c r="ABB10454" s="60"/>
      <c r="ABC10454" s="60"/>
      <c r="ABD10454" s="60"/>
      <c r="ABE10454" s="60"/>
      <c r="ABF10454" s="60"/>
      <c r="ABG10454" s="60"/>
      <c r="ABH10454" s="60"/>
      <c r="ABI10454" s="60"/>
      <c r="ABJ10454" s="60"/>
      <c r="ABK10454" s="60"/>
      <c r="ABL10454" s="60"/>
      <c r="ABM10454" s="60"/>
      <c r="ABN10454" s="60"/>
      <c r="ABO10454" s="60"/>
      <c r="ABP10454" s="60"/>
      <c r="ABQ10454" s="60"/>
      <c r="ABR10454" s="60">
        <v>0.95081567408895196</v>
      </c>
      <c r="ABS10454" s="60"/>
      <c r="ABT10454" s="60"/>
      <c r="ABU10454" s="60"/>
      <c r="ABV10454" s="60"/>
      <c r="ABW10454" s="60"/>
      <c r="ABX10454" s="60"/>
    </row>
    <row r="10455" spans="727:752" x14ac:dyDescent="0.25">
      <c r="AAY10455" s="60"/>
      <c r="AAZ10455" s="60"/>
      <c r="ABA10455" s="60"/>
      <c r="ABB10455" s="60"/>
      <c r="ABC10455" s="60"/>
      <c r="ABD10455" s="60"/>
      <c r="ABE10455" s="60"/>
      <c r="ABF10455" s="60"/>
      <c r="ABG10455" s="60"/>
      <c r="ABH10455" s="60"/>
      <c r="ABI10455" s="60"/>
      <c r="ABJ10455" s="60"/>
      <c r="ABK10455" s="60"/>
      <c r="ABL10455" s="60"/>
      <c r="ABM10455" s="60"/>
      <c r="ABN10455" s="60"/>
      <c r="ABO10455" s="60"/>
      <c r="ABP10455" s="60"/>
      <c r="ABQ10455" s="60"/>
      <c r="ABR10455" s="60">
        <v>0.95080081993304899</v>
      </c>
      <c r="ABS10455" s="60"/>
      <c r="ABT10455" s="60"/>
      <c r="ABU10455" s="60"/>
      <c r="ABV10455" s="60"/>
      <c r="ABW10455" s="60"/>
      <c r="ABX10455" s="60"/>
    </row>
    <row r="10456" spans="727:752" x14ac:dyDescent="0.25">
      <c r="AAY10456" s="60"/>
      <c r="AAZ10456" s="60"/>
      <c r="ABA10456" s="60"/>
      <c r="ABB10456" s="60"/>
      <c r="ABC10456" s="60"/>
      <c r="ABD10456" s="60"/>
      <c r="ABE10456" s="60"/>
      <c r="ABF10456" s="60"/>
      <c r="ABG10456" s="60"/>
      <c r="ABH10456" s="60"/>
      <c r="ABI10456" s="60"/>
      <c r="ABJ10456" s="60"/>
      <c r="ABK10456" s="60"/>
      <c r="ABL10456" s="60"/>
      <c r="ABM10456" s="60"/>
      <c r="ABN10456" s="60"/>
      <c r="ABO10456" s="60"/>
      <c r="ABP10456" s="60"/>
      <c r="ABQ10456" s="60"/>
      <c r="ABR10456" s="60">
        <v>0.95079835429564197</v>
      </c>
      <c r="ABS10456" s="60"/>
      <c r="ABT10456" s="60"/>
      <c r="ABU10456" s="60"/>
      <c r="ABV10456" s="60"/>
      <c r="ABW10456" s="60"/>
      <c r="ABX10456" s="60"/>
    </row>
    <row r="10457" spans="727:752" x14ac:dyDescent="0.25">
      <c r="AAY10457" s="60"/>
      <c r="AAZ10457" s="60"/>
      <c r="ABA10457" s="60"/>
      <c r="ABB10457" s="60"/>
      <c r="ABC10457" s="60"/>
      <c r="ABD10457" s="60"/>
      <c r="ABE10457" s="60"/>
      <c r="ABF10457" s="60"/>
      <c r="ABG10457" s="60"/>
      <c r="ABH10457" s="60"/>
      <c r="ABI10457" s="60"/>
      <c r="ABJ10457" s="60"/>
      <c r="ABK10457" s="60"/>
      <c r="ABL10457" s="60"/>
      <c r="ABM10457" s="60"/>
      <c r="ABN10457" s="60"/>
      <c r="ABO10457" s="60"/>
      <c r="ABP10457" s="60"/>
      <c r="ABQ10457" s="60"/>
      <c r="ABR10457" s="60">
        <v>0.95077131101477297</v>
      </c>
      <c r="ABS10457" s="60"/>
      <c r="ABT10457" s="60"/>
      <c r="ABU10457" s="60"/>
      <c r="ABV10457" s="60"/>
      <c r="ABW10457" s="60"/>
      <c r="ABX10457" s="60"/>
    </row>
    <row r="10458" spans="727:752" x14ac:dyDescent="0.25">
      <c r="AAY10458" s="60"/>
      <c r="AAZ10458" s="60"/>
      <c r="ABA10458" s="60"/>
      <c r="ABB10458" s="60"/>
      <c r="ABC10458" s="60"/>
      <c r="ABD10458" s="60"/>
      <c r="ABE10458" s="60"/>
      <c r="ABF10458" s="60"/>
      <c r="ABG10458" s="60"/>
      <c r="ABH10458" s="60"/>
      <c r="ABI10458" s="60"/>
      <c r="ABJ10458" s="60"/>
      <c r="ABK10458" s="60"/>
      <c r="ABL10458" s="60"/>
      <c r="ABM10458" s="60"/>
      <c r="ABN10458" s="60"/>
      <c r="ABO10458" s="60"/>
      <c r="ABP10458" s="60"/>
      <c r="ABQ10458" s="60"/>
      <c r="ABR10458" s="60">
        <v>0.95076987500403998</v>
      </c>
      <c r="ABS10458" s="60"/>
      <c r="ABT10458" s="60"/>
      <c r="ABU10458" s="60"/>
      <c r="ABV10458" s="60"/>
      <c r="ABW10458" s="60"/>
      <c r="ABX10458" s="60"/>
    </row>
    <row r="10459" spans="727:752" x14ac:dyDescent="0.25">
      <c r="AAY10459" s="60"/>
      <c r="AAZ10459" s="60"/>
      <c r="ABA10459" s="60"/>
      <c r="ABB10459" s="60"/>
      <c r="ABC10459" s="60"/>
      <c r="ABD10459" s="60"/>
      <c r="ABE10459" s="60"/>
      <c r="ABF10459" s="60"/>
      <c r="ABG10459" s="60"/>
      <c r="ABH10459" s="60"/>
      <c r="ABI10459" s="60"/>
      <c r="ABJ10459" s="60"/>
      <c r="ABK10459" s="60"/>
      <c r="ABL10459" s="60"/>
      <c r="ABM10459" s="60"/>
      <c r="ABN10459" s="60"/>
      <c r="ABO10459" s="60"/>
      <c r="ABP10459" s="60"/>
      <c r="ABQ10459" s="60"/>
      <c r="ABR10459" s="60">
        <v>0.95076175598024504</v>
      </c>
      <c r="ABS10459" s="60"/>
      <c r="ABT10459" s="60"/>
      <c r="ABU10459" s="60"/>
      <c r="ABV10459" s="60"/>
      <c r="ABW10459" s="60"/>
      <c r="ABX10459" s="60"/>
    </row>
    <row r="10460" spans="727:752" x14ac:dyDescent="0.25">
      <c r="AAY10460" s="60"/>
      <c r="AAZ10460" s="60"/>
      <c r="ABA10460" s="60"/>
      <c r="ABB10460" s="60"/>
      <c r="ABC10460" s="60"/>
      <c r="ABD10460" s="60"/>
      <c r="ABE10460" s="60"/>
      <c r="ABF10460" s="60"/>
      <c r="ABG10460" s="60"/>
      <c r="ABH10460" s="60"/>
      <c r="ABI10460" s="60"/>
      <c r="ABJ10460" s="60"/>
      <c r="ABK10460" s="60"/>
      <c r="ABL10460" s="60"/>
      <c r="ABM10460" s="60"/>
      <c r="ABN10460" s="60"/>
      <c r="ABO10460" s="60"/>
      <c r="ABP10460" s="60"/>
      <c r="ABQ10460" s="60"/>
      <c r="ABR10460" s="60">
        <v>0.95076031477616196</v>
      </c>
      <c r="ABS10460" s="60"/>
      <c r="ABT10460" s="60"/>
      <c r="ABU10460" s="60"/>
      <c r="ABV10460" s="60"/>
      <c r="ABW10460" s="60"/>
      <c r="ABX10460" s="60"/>
    </row>
    <row r="10461" spans="727:752" x14ac:dyDescent="0.25">
      <c r="AAY10461" s="60"/>
      <c r="AAZ10461" s="60"/>
      <c r="ABA10461" s="60"/>
      <c r="ABB10461" s="60"/>
      <c r="ABC10461" s="60"/>
      <c r="ABD10461" s="60"/>
      <c r="ABE10461" s="60"/>
      <c r="ABF10461" s="60"/>
      <c r="ABG10461" s="60"/>
      <c r="ABH10461" s="60"/>
      <c r="ABI10461" s="60"/>
      <c r="ABJ10461" s="60"/>
      <c r="ABK10461" s="60"/>
      <c r="ABL10461" s="60"/>
      <c r="ABM10461" s="60"/>
      <c r="ABN10461" s="60"/>
      <c r="ABO10461" s="60"/>
      <c r="ABP10461" s="60"/>
      <c r="ABQ10461" s="60"/>
      <c r="ABR10461" s="60">
        <v>0.95075441602343602</v>
      </c>
      <c r="ABS10461" s="60"/>
      <c r="ABT10461" s="60"/>
      <c r="ABU10461" s="60"/>
      <c r="ABV10461" s="60"/>
      <c r="ABW10461" s="60"/>
      <c r="ABX10461" s="60"/>
    </row>
    <row r="10462" spans="727:752" x14ac:dyDescent="0.25">
      <c r="AAY10462" s="60"/>
      <c r="AAZ10462" s="60"/>
      <c r="ABA10462" s="60"/>
      <c r="ABB10462" s="60"/>
      <c r="ABC10462" s="60"/>
      <c r="ABD10462" s="60"/>
      <c r="ABE10462" s="60"/>
      <c r="ABF10462" s="60"/>
      <c r="ABG10462" s="60"/>
      <c r="ABH10462" s="60"/>
      <c r="ABI10462" s="60"/>
      <c r="ABJ10462" s="60"/>
      <c r="ABK10462" s="60"/>
      <c r="ABL10462" s="60"/>
      <c r="ABM10462" s="60"/>
      <c r="ABN10462" s="60"/>
      <c r="ABO10462" s="60"/>
      <c r="ABP10462" s="60"/>
      <c r="ABQ10462" s="60"/>
      <c r="ABR10462" s="60">
        <v>0.95074217207092504</v>
      </c>
      <c r="ABS10462" s="60"/>
      <c r="ABT10462" s="60"/>
      <c r="ABU10462" s="60"/>
      <c r="ABV10462" s="60"/>
      <c r="ABW10462" s="60"/>
      <c r="ABX10462" s="60"/>
    </row>
    <row r="10463" spans="727:752" x14ac:dyDescent="0.25">
      <c r="AAY10463" s="60"/>
      <c r="AAZ10463" s="60"/>
      <c r="ABA10463" s="60"/>
      <c r="ABB10463" s="60"/>
      <c r="ABC10463" s="60"/>
      <c r="ABD10463" s="60"/>
      <c r="ABE10463" s="60"/>
      <c r="ABF10463" s="60"/>
      <c r="ABG10463" s="60"/>
      <c r="ABH10463" s="60"/>
      <c r="ABI10463" s="60"/>
      <c r="ABJ10463" s="60"/>
      <c r="ABK10463" s="60"/>
      <c r="ABL10463" s="60"/>
      <c r="ABM10463" s="60"/>
      <c r="ABN10463" s="60"/>
      <c r="ABO10463" s="60"/>
      <c r="ABP10463" s="60"/>
      <c r="ABQ10463" s="60"/>
      <c r="ABR10463" s="60">
        <v>0.95071644419802104</v>
      </c>
      <c r="ABS10463" s="60"/>
      <c r="ABT10463" s="60"/>
      <c r="ABU10463" s="60"/>
      <c r="ABV10463" s="60"/>
      <c r="ABW10463" s="60"/>
      <c r="ABX10463" s="60"/>
    </row>
    <row r="10464" spans="727:752" x14ac:dyDescent="0.25">
      <c r="AAY10464" s="60"/>
      <c r="AAZ10464" s="60"/>
      <c r="ABA10464" s="60"/>
      <c r="ABB10464" s="60"/>
      <c r="ABC10464" s="60"/>
      <c r="ABD10464" s="60"/>
      <c r="ABE10464" s="60"/>
      <c r="ABF10464" s="60"/>
      <c r="ABG10464" s="60"/>
      <c r="ABH10464" s="60"/>
      <c r="ABI10464" s="60"/>
      <c r="ABJ10464" s="60"/>
      <c r="ABK10464" s="60"/>
      <c r="ABL10464" s="60"/>
      <c r="ABM10464" s="60"/>
      <c r="ABN10464" s="60"/>
      <c r="ABO10464" s="60"/>
      <c r="ABP10464" s="60"/>
      <c r="ABQ10464" s="60"/>
      <c r="ABR10464" s="60">
        <v>0.95070986842059702</v>
      </c>
      <c r="ABS10464" s="60"/>
      <c r="ABT10464" s="60"/>
      <c r="ABU10464" s="60"/>
      <c r="ABV10464" s="60"/>
      <c r="ABW10464" s="60"/>
      <c r="ABX10464" s="60"/>
    </row>
    <row r="10465" spans="727:752" x14ac:dyDescent="0.25">
      <c r="AAY10465" s="60"/>
      <c r="AAZ10465" s="60"/>
      <c r="ABA10465" s="60"/>
      <c r="ABB10465" s="60"/>
      <c r="ABC10465" s="60"/>
      <c r="ABD10465" s="60"/>
      <c r="ABE10465" s="60"/>
      <c r="ABF10465" s="60"/>
      <c r="ABG10465" s="60"/>
      <c r="ABH10465" s="60"/>
      <c r="ABI10465" s="60"/>
      <c r="ABJ10465" s="60"/>
      <c r="ABK10465" s="60"/>
      <c r="ABL10465" s="60"/>
      <c r="ABM10465" s="60"/>
      <c r="ABN10465" s="60"/>
      <c r="ABO10465" s="60"/>
      <c r="ABP10465" s="60"/>
      <c r="ABQ10465" s="60"/>
      <c r="ABR10465" s="60">
        <v>0.95067121994406401</v>
      </c>
      <c r="ABS10465" s="60"/>
      <c r="ABT10465" s="60"/>
      <c r="ABU10465" s="60"/>
      <c r="ABV10465" s="60"/>
      <c r="ABW10465" s="60"/>
      <c r="ABX10465" s="60"/>
    </row>
    <row r="10466" spans="727:752" x14ac:dyDescent="0.25">
      <c r="AAY10466" s="60"/>
      <c r="AAZ10466" s="60"/>
      <c r="ABA10466" s="60"/>
      <c r="ABB10466" s="60"/>
      <c r="ABC10466" s="60"/>
      <c r="ABD10466" s="60"/>
      <c r="ABE10466" s="60"/>
      <c r="ABF10466" s="60"/>
      <c r="ABG10466" s="60"/>
      <c r="ABH10466" s="60"/>
      <c r="ABI10466" s="60"/>
      <c r="ABJ10466" s="60"/>
      <c r="ABK10466" s="60"/>
      <c r="ABL10466" s="60"/>
      <c r="ABM10466" s="60"/>
      <c r="ABN10466" s="60"/>
      <c r="ABO10466" s="60"/>
      <c r="ABP10466" s="60"/>
      <c r="ABQ10466" s="60"/>
      <c r="ABR10466" s="60">
        <v>0.95067053777363097</v>
      </c>
      <c r="ABS10466" s="60"/>
      <c r="ABT10466" s="60"/>
      <c r="ABU10466" s="60"/>
      <c r="ABV10466" s="60"/>
      <c r="ABW10466" s="60"/>
      <c r="ABX10466" s="60"/>
    </row>
    <row r="10467" spans="727:752" x14ac:dyDescent="0.25">
      <c r="AAY10467" s="60"/>
      <c r="AAZ10467" s="60"/>
      <c r="ABA10467" s="60"/>
      <c r="ABB10467" s="60"/>
      <c r="ABC10467" s="60"/>
      <c r="ABD10467" s="60"/>
      <c r="ABE10467" s="60"/>
      <c r="ABF10467" s="60"/>
      <c r="ABG10467" s="60"/>
      <c r="ABH10467" s="60"/>
      <c r="ABI10467" s="60"/>
      <c r="ABJ10467" s="60"/>
      <c r="ABK10467" s="60"/>
      <c r="ABL10467" s="60"/>
      <c r="ABM10467" s="60"/>
      <c r="ABN10467" s="60"/>
      <c r="ABO10467" s="60"/>
      <c r="ABP10467" s="60"/>
      <c r="ABQ10467" s="60"/>
      <c r="ABR10467" s="60">
        <v>0.95066840931786101</v>
      </c>
      <c r="ABS10467" s="60"/>
      <c r="ABT10467" s="60"/>
      <c r="ABU10467" s="60"/>
      <c r="ABV10467" s="60"/>
      <c r="ABW10467" s="60"/>
      <c r="ABX10467" s="60"/>
    </row>
    <row r="10468" spans="727:752" x14ac:dyDescent="0.25">
      <c r="AAY10468" s="60"/>
      <c r="AAZ10468" s="60"/>
      <c r="ABA10468" s="60"/>
      <c r="ABB10468" s="60"/>
      <c r="ABC10468" s="60"/>
      <c r="ABD10468" s="60"/>
      <c r="ABE10468" s="60"/>
      <c r="ABF10468" s="60"/>
      <c r="ABG10468" s="60"/>
      <c r="ABH10468" s="60"/>
      <c r="ABI10468" s="60"/>
      <c r="ABJ10468" s="60"/>
      <c r="ABK10468" s="60"/>
      <c r="ABL10468" s="60"/>
      <c r="ABM10468" s="60"/>
      <c r="ABN10468" s="60"/>
      <c r="ABO10468" s="60"/>
      <c r="ABP10468" s="60"/>
      <c r="ABQ10468" s="60"/>
      <c r="ABR10468" s="60">
        <v>0.95065890862121205</v>
      </c>
      <c r="ABS10468" s="60"/>
      <c r="ABT10468" s="60"/>
      <c r="ABU10468" s="60"/>
      <c r="ABV10468" s="60"/>
      <c r="ABW10468" s="60"/>
      <c r="ABX10468" s="60"/>
    </row>
    <row r="10469" spans="727:752" x14ac:dyDescent="0.25">
      <c r="AAY10469" s="60"/>
      <c r="AAZ10469" s="60"/>
      <c r="ABA10469" s="60"/>
      <c r="ABB10469" s="60"/>
      <c r="ABC10469" s="60"/>
      <c r="ABD10469" s="60"/>
      <c r="ABE10469" s="60"/>
      <c r="ABF10469" s="60"/>
      <c r="ABG10469" s="60"/>
      <c r="ABH10469" s="60"/>
      <c r="ABI10469" s="60"/>
      <c r="ABJ10469" s="60"/>
      <c r="ABK10469" s="60"/>
      <c r="ABL10469" s="60"/>
      <c r="ABM10469" s="60"/>
      <c r="ABN10469" s="60"/>
      <c r="ABO10469" s="60"/>
      <c r="ABP10469" s="60"/>
      <c r="ABQ10469" s="60"/>
      <c r="ABR10469" s="60">
        <v>0.95065485550186202</v>
      </c>
      <c r="ABS10469" s="60"/>
      <c r="ABT10469" s="60"/>
      <c r="ABU10469" s="60"/>
      <c r="ABV10469" s="60"/>
      <c r="ABW10469" s="60"/>
      <c r="ABX10469" s="60"/>
    </row>
    <row r="10470" spans="727:752" x14ac:dyDescent="0.25">
      <c r="AAY10470" s="60"/>
      <c r="AAZ10470" s="60"/>
      <c r="ABA10470" s="60"/>
      <c r="ABB10470" s="60"/>
      <c r="ABC10470" s="60"/>
      <c r="ABD10470" s="60"/>
      <c r="ABE10470" s="60"/>
      <c r="ABF10470" s="60"/>
      <c r="ABG10470" s="60"/>
      <c r="ABH10470" s="60"/>
      <c r="ABI10470" s="60"/>
      <c r="ABJ10470" s="60"/>
      <c r="ABK10470" s="60"/>
      <c r="ABL10470" s="60"/>
      <c r="ABM10470" s="60"/>
      <c r="ABN10470" s="60"/>
      <c r="ABO10470" s="60"/>
      <c r="ABP10470" s="60"/>
      <c r="ABQ10470" s="60"/>
      <c r="ABR10470" s="60">
        <v>0.950653020820453</v>
      </c>
      <c r="ABS10470" s="60"/>
      <c r="ABT10470" s="60"/>
      <c r="ABU10470" s="60"/>
      <c r="ABV10470" s="60"/>
      <c r="ABW10470" s="60"/>
      <c r="ABX10470" s="60"/>
    </row>
    <row r="10471" spans="727:752" x14ac:dyDescent="0.25">
      <c r="AAY10471" s="60"/>
      <c r="AAZ10471" s="60"/>
      <c r="ABA10471" s="60"/>
      <c r="ABB10471" s="60"/>
      <c r="ABC10471" s="60"/>
      <c r="ABD10471" s="60"/>
      <c r="ABE10471" s="60"/>
      <c r="ABF10471" s="60"/>
      <c r="ABG10471" s="60"/>
      <c r="ABH10471" s="60"/>
      <c r="ABI10471" s="60"/>
      <c r="ABJ10471" s="60"/>
      <c r="ABK10471" s="60"/>
      <c r="ABL10471" s="60"/>
      <c r="ABM10471" s="60"/>
      <c r="ABN10471" s="60"/>
      <c r="ABO10471" s="60"/>
      <c r="ABP10471" s="60"/>
      <c r="ABQ10471" s="60"/>
      <c r="ABR10471" s="60">
        <v>0.95064682705669901</v>
      </c>
      <c r="ABS10471" s="60"/>
      <c r="ABT10471" s="60"/>
      <c r="ABU10471" s="60"/>
      <c r="ABV10471" s="60"/>
      <c r="ABW10471" s="60"/>
      <c r="ABX10471" s="60"/>
    </row>
    <row r="10472" spans="727:752" x14ac:dyDescent="0.25">
      <c r="AAY10472" s="60"/>
      <c r="AAZ10472" s="60"/>
      <c r="ABA10472" s="60"/>
      <c r="ABB10472" s="60"/>
      <c r="ABC10472" s="60"/>
      <c r="ABD10472" s="60"/>
      <c r="ABE10472" s="60"/>
      <c r="ABF10472" s="60"/>
      <c r="ABG10472" s="60"/>
      <c r="ABH10472" s="60"/>
      <c r="ABI10472" s="60"/>
      <c r="ABJ10472" s="60"/>
      <c r="ABK10472" s="60"/>
      <c r="ABL10472" s="60"/>
      <c r="ABM10472" s="60"/>
      <c r="ABN10472" s="60"/>
      <c r="ABO10472" s="60"/>
      <c r="ABP10472" s="60"/>
      <c r="ABQ10472" s="60"/>
      <c r="ABR10472" s="60">
        <v>0.95064385058585399</v>
      </c>
      <c r="ABS10472" s="60"/>
      <c r="ABT10472" s="60"/>
      <c r="ABU10472" s="60"/>
      <c r="ABV10472" s="60"/>
      <c r="ABW10472" s="60"/>
      <c r="ABX10472" s="60"/>
    </row>
    <row r="10473" spans="727:752" x14ac:dyDescent="0.25">
      <c r="AAY10473" s="60"/>
      <c r="AAZ10473" s="60"/>
      <c r="ABA10473" s="60"/>
      <c r="ABB10473" s="60"/>
      <c r="ABC10473" s="60"/>
      <c r="ABD10473" s="60"/>
      <c r="ABE10473" s="60"/>
      <c r="ABF10473" s="60"/>
      <c r="ABG10473" s="60"/>
      <c r="ABH10473" s="60"/>
      <c r="ABI10473" s="60"/>
      <c r="ABJ10473" s="60"/>
      <c r="ABK10473" s="60"/>
      <c r="ABL10473" s="60"/>
      <c r="ABM10473" s="60"/>
      <c r="ABN10473" s="60"/>
      <c r="ABO10473" s="60"/>
      <c r="ABP10473" s="60"/>
      <c r="ABQ10473" s="60"/>
      <c r="ABR10473" s="60">
        <v>0.95063659285037605</v>
      </c>
      <c r="ABS10473" s="60"/>
      <c r="ABT10473" s="60"/>
      <c r="ABU10473" s="60"/>
      <c r="ABV10473" s="60"/>
      <c r="ABW10473" s="60"/>
      <c r="ABX10473" s="60"/>
    </row>
    <row r="10474" spans="727:752" x14ac:dyDescent="0.25">
      <c r="AAY10474" s="60"/>
      <c r="AAZ10474" s="60"/>
      <c r="ABA10474" s="60"/>
      <c r="ABB10474" s="60"/>
      <c r="ABC10474" s="60"/>
      <c r="ABD10474" s="60"/>
      <c r="ABE10474" s="60"/>
      <c r="ABF10474" s="60"/>
      <c r="ABG10474" s="60"/>
      <c r="ABH10474" s="60"/>
      <c r="ABI10474" s="60"/>
      <c r="ABJ10474" s="60"/>
      <c r="ABK10474" s="60"/>
      <c r="ABL10474" s="60"/>
      <c r="ABM10474" s="60"/>
      <c r="ABN10474" s="60"/>
      <c r="ABO10474" s="60"/>
      <c r="ABP10474" s="60"/>
      <c r="ABQ10474" s="60"/>
      <c r="ABR10474" s="60">
        <v>0.95063339048668805</v>
      </c>
      <c r="ABS10474" s="60"/>
      <c r="ABT10474" s="60"/>
      <c r="ABU10474" s="60"/>
      <c r="ABV10474" s="60"/>
      <c r="ABW10474" s="60"/>
      <c r="ABX10474" s="60"/>
    </row>
    <row r="10475" spans="727:752" x14ac:dyDescent="0.25">
      <c r="AAY10475" s="60"/>
      <c r="AAZ10475" s="60"/>
      <c r="ABA10475" s="60"/>
      <c r="ABB10475" s="60"/>
      <c r="ABC10475" s="60"/>
      <c r="ABD10475" s="60"/>
      <c r="ABE10475" s="60"/>
      <c r="ABF10475" s="60"/>
      <c r="ABG10475" s="60"/>
      <c r="ABH10475" s="60"/>
      <c r="ABI10475" s="60"/>
      <c r="ABJ10475" s="60"/>
      <c r="ABK10475" s="60"/>
      <c r="ABL10475" s="60"/>
      <c r="ABM10475" s="60"/>
      <c r="ABN10475" s="60"/>
      <c r="ABO10475" s="60"/>
      <c r="ABP10475" s="60"/>
      <c r="ABQ10475" s="60"/>
      <c r="ABR10475" s="60">
        <v>0.95062161018827795</v>
      </c>
      <c r="ABS10475" s="60"/>
      <c r="ABT10475" s="60"/>
      <c r="ABU10475" s="60"/>
      <c r="ABV10475" s="60"/>
      <c r="ABW10475" s="60"/>
      <c r="ABX10475" s="60"/>
    </row>
    <row r="10476" spans="727:752" x14ac:dyDescent="0.25">
      <c r="AAY10476" s="60"/>
      <c r="AAZ10476" s="60"/>
      <c r="ABA10476" s="60"/>
      <c r="ABB10476" s="60"/>
      <c r="ABC10476" s="60"/>
      <c r="ABD10476" s="60"/>
      <c r="ABE10476" s="60"/>
      <c r="ABF10476" s="60"/>
      <c r="ABG10476" s="60"/>
      <c r="ABH10476" s="60"/>
      <c r="ABI10476" s="60"/>
      <c r="ABJ10476" s="60"/>
      <c r="ABK10476" s="60"/>
      <c r="ABL10476" s="60"/>
      <c r="ABM10476" s="60"/>
      <c r="ABN10476" s="60"/>
      <c r="ABO10476" s="60"/>
      <c r="ABP10476" s="60"/>
      <c r="ABQ10476" s="60"/>
      <c r="ABR10476" s="60">
        <v>0.95061595471887494</v>
      </c>
      <c r="ABS10476" s="60"/>
      <c r="ABT10476" s="60"/>
      <c r="ABU10476" s="60"/>
      <c r="ABV10476" s="60"/>
      <c r="ABW10476" s="60"/>
      <c r="ABX10476" s="60"/>
    </row>
    <row r="10477" spans="727:752" x14ac:dyDescent="0.25">
      <c r="AAY10477" s="60"/>
      <c r="AAZ10477" s="60"/>
      <c r="ABA10477" s="60"/>
      <c r="ABB10477" s="60"/>
      <c r="ABC10477" s="60"/>
      <c r="ABD10477" s="60"/>
      <c r="ABE10477" s="60"/>
      <c r="ABF10477" s="60"/>
      <c r="ABG10477" s="60"/>
      <c r="ABH10477" s="60"/>
      <c r="ABI10477" s="60"/>
      <c r="ABJ10477" s="60"/>
      <c r="ABK10477" s="60"/>
      <c r="ABL10477" s="60"/>
      <c r="ABM10477" s="60"/>
      <c r="ABN10477" s="60"/>
      <c r="ABO10477" s="60"/>
      <c r="ABP10477" s="60"/>
      <c r="ABQ10477" s="60"/>
      <c r="ABR10477" s="60">
        <v>0.95060407864713403</v>
      </c>
      <c r="ABS10477" s="60"/>
      <c r="ABT10477" s="60"/>
      <c r="ABU10477" s="60"/>
      <c r="ABV10477" s="60"/>
      <c r="ABW10477" s="60"/>
      <c r="ABX10477" s="60"/>
    </row>
    <row r="10478" spans="727:752" x14ac:dyDescent="0.25">
      <c r="AAY10478" s="60"/>
      <c r="AAZ10478" s="60"/>
      <c r="ABA10478" s="60"/>
      <c r="ABB10478" s="60"/>
      <c r="ABC10478" s="60"/>
      <c r="ABD10478" s="60"/>
      <c r="ABE10478" s="60"/>
      <c r="ABF10478" s="60"/>
      <c r="ABG10478" s="60"/>
      <c r="ABH10478" s="60"/>
      <c r="ABI10478" s="60"/>
      <c r="ABJ10478" s="60"/>
      <c r="ABK10478" s="60"/>
      <c r="ABL10478" s="60"/>
      <c r="ABM10478" s="60"/>
      <c r="ABN10478" s="60"/>
      <c r="ABO10478" s="60"/>
      <c r="ABP10478" s="60"/>
      <c r="ABQ10478" s="60"/>
      <c r="ABR10478" s="60">
        <v>0.95057709283509695</v>
      </c>
      <c r="ABS10478" s="60"/>
      <c r="ABT10478" s="60"/>
      <c r="ABU10478" s="60"/>
      <c r="ABV10478" s="60"/>
      <c r="ABW10478" s="60"/>
      <c r="ABX10478" s="60"/>
    </row>
    <row r="10479" spans="727:752" x14ac:dyDescent="0.25">
      <c r="AAY10479" s="60"/>
      <c r="AAZ10479" s="60"/>
      <c r="ABA10479" s="60"/>
      <c r="ABB10479" s="60"/>
      <c r="ABC10479" s="60"/>
      <c r="ABD10479" s="60"/>
      <c r="ABE10479" s="60"/>
      <c r="ABF10479" s="60"/>
      <c r="ABG10479" s="60"/>
      <c r="ABH10479" s="60"/>
      <c r="ABI10479" s="60"/>
      <c r="ABJ10479" s="60"/>
      <c r="ABK10479" s="60"/>
      <c r="ABL10479" s="60"/>
      <c r="ABM10479" s="60"/>
      <c r="ABN10479" s="60"/>
      <c r="ABO10479" s="60"/>
      <c r="ABP10479" s="60"/>
      <c r="ABQ10479" s="60"/>
      <c r="ABR10479" s="60">
        <v>0.95056624513882104</v>
      </c>
      <c r="ABS10479" s="60"/>
      <c r="ABT10479" s="60"/>
      <c r="ABU10479" s="60"/>
      <c r="ABV10479" s="60"/>
      <c r="ABW10479" s="60"/>
      <c r="ABX10479" s="60"/>
    </row>
    <row r="10480" spans="727:752" x14ac:dyDescent="0.25">
      <c r="AAY10480" s="60"/>
      <c r="AAZ10480" s="60"/>
      <c r="ABA10480" s="60"/>
      <c r="ABB10480" s="60"/>
      <c r="ABC10480" s="60"/>
      <c r="ABD10480" s="60"/>
      <c r="ABE10480" s="60"/>
      <c r="ABF10480" s="60"/>
      <c r="ABG10480" s="60"/>
      <c r="ABH10480" s="60"/>
      <c r="ABI10480" s="60"/>
      <c r="ABJ10480" s="60"/>
      <c r="ABK10480" s="60"/>
      <c r="ABL10480" s="60"/>
      <c r="ABM10480" s="60"/>
      <c r="ABN10480" s="60"/>
      <c r="ABO10480" s="60"/>
      <c r="ABP10480" s="60"/>
      <c r="ABQ10480" s="60"/>
      <c r="ABR10480" s="60">
        <v>0.95056177372443496</v>
      </c>
      <c r="ABS10480" s="60"/>
      <c r="ABT10480" s="60"/>
      <c r="ABU10480" s="60"/>
      <c r="ABV10480" s="60"/>
      <c r="ABW10480" s="60"/>
      <c r="ABX10480" s="60"/>
    </row>
    <row r="10481" spans="727:752" x14ac:dyDescent="0.25">
      <c r="AAY10481" s="60"/>
      <c r="AAZ10481" s="60"/>
      <c r="ABA10481" s="60"/>
      <c r="ABB10481" s="60"/>
      <c r="ABC10481" s="60"/>
      <c r="ABD10481" s="60"/>
      <c r="ABE10481" s="60"/>
      <c r="ABF10481" s="60"/>
      <c r="ABG10481" s="60"/>
      <c r="ABH10481" s="60"/>
      <c r="ABI10481" s="60"/>
      <c r="ABJ10481" s="60"/>
      <c r="ABK10481" s="60"/>
      <c r="ABL10481" s="60"/>
      <c r="ABM10481" s="60"/>
      <c r="ABN10481" s="60"/>
      <c r="ABO10481" s="60"/>
      <c r="ABP10481" s="60"/>
      <c r="ABQ10481" s="60"/>
      <c r="ABR10481" s="60">
        <v>0.95055909524729698</v>
      </c>
      <c r="ABS10481" s="60"/>
      <c r="ABT10481" s="60"/>
      <c r="ABU10481" s="60"/>
      <c r="ABV10481" s="60"/>
      <c r="ABW10481" s="60"/>
      <c r="ABX10481" s="60"/>
    </row>
    <row r="10482" spans="727:752" x14ac:dyDescent="0.25">
      <c r="AAY10482" s="60"/>
      <c r="AAZ10482" s="60"/>
      <c r="ABA10482" s="60"/>
      <c r="ABB10482" s="60"/>
      <c r="ABC10482" s="60"/>
      <c r="ABD10482" s="60"/>
      <c r="ABE10482" s="60"/>
      <c r="ABF10482" s="60"/>
      <c r="ABG10482" s="60"/>
      <c r="ABH10482" s="60"/>
      <c r="ABI10482" s="60"/>
      <c r="ABJ10482" s="60"/>
      <c r="ABK10482" s="60"/>
      <c r="ABL10482" s="60"/>
      <c r="ABM10482" s="60"/>
      <c r="ABN10482" s="60"/>
      <c r="ABO10482" s="60"/>
      <c r="ABP10482" s="60"/>
      <c r="ABQ10482" s="60"/>
      <c r="ABR10482" s="60">
        <v>0.95053468012761499</v>
      </c>
      <c r="ABS10482" s="60"/>
      <c r="ABT10482" s="60"/>
      <c r="ABU10482" s="60"/>
      <c r="ABV10482" s="60"/>
      <c r="ABW10482" s="60"/>
      <c r="ABX10482" s="60"/>
    </row>
    <row r="10483" spans="727:752" x14ac:dyDescent="0.25">
      <c r="AAY10483" s="60"/>
      <c r="AAZ10483" s="60"/>
      <c r="ABA10483" s="60"/>
      <c r="ABB10483" s="60"/>
      <c r="ABC10483" s="60"/>
      <c r="ABD10483" s="60"/>
      <c r="ABE10483" s="60"/>
      <c r="ABF10483" s="60"/>
      <c r="ABG10483" s="60"/>
      <c r="ABH10483" s="60"/>
      <c r="ABI10483" s="60"/>
      <c r="ABJ10483" s="60"/>
      <c r="ABK10483" s="60"/>
      <c r="ABL10483" s="60"/>
      <c r="ABM10483" s="60"/>
      <c r="ABN10483" s="60"/>
      <c r="ABO10483" s="60"/>
      <c r="ABP10483" s="60"/>
      <c r="ABQ10483" s="60"/>
      <c r="ABR10483" s="60">
        <v>0.95050086142761703</v>
      </c>
      <c r="ABS10483" s="60"/>
      <c r="ABT10483" s="60"/>
      <c r="ABU10483" s="60"/>
      <c r="ABV10483" s="60"/>
      <c r="ABW10483" s="60"/>
      <c r="ABX10483" s="60"/>
    </row>
    <row r="10484" spans="727:752" x14ac:dyDescent="0.25">
      <c r="AAY10484" s="60"/>
      <c r="AAZ10484" s="60"/>
      <c r="ABA10484" s="60"/>
      <c r="ABB10484" s="60"/>
      <c r="ABC10484" s="60"/>
      <c r="ABD10484" s="60"/>
      <c r="ABE10484" s="60"/>
      <c r="ABF10484" s="60"/>
      <c r="ABG10484" s="60"/>
      <c r="ABH10484" s="60"/>
      <c r="ABI10484" s="60"/>
      <c r="ABJ10484" s="60"/>
      <c r="ABK10484" s="60"/>
      <c r="ABL10484" s="60"/>
      <c r="ABM10484" s="60"/>
      <c r="ABN10484" s="60"/>
      <c r="ABO10484" s="60"/>
      <c r="ABP10484" s="60"/>
      <c r="ABQ10484" s="60"/>
      <c r="ABR10484" s="60">
        <v>0.95048229181816202</v>
      </c>
      <c r="ABS10484" s="60"/>
      <c r="ABT10484" s="60"/>
      <c r="ABU10484" s="60"/>
      <c r="ABV10484" s="60"/>
      <c r="ABW10484" s="60"/>
      <c r="ABX10484" s="60"/>
    </row>
    <row r="10485" spans="727:752" x14ac:dyDescent="0.25">
      <c r="AAY10485" s="60"/>
      <c r="AAZ10485" s="60"/>
      <c r="ABA10485" s="60"/>
      <c r="ABB10485" s="60"/>
      <c r="ABC10485" s="60"/>
      <c r="ABD10485" s="60"/>
      <c r="ABE10485" s="60"/>
      <c r="ABF10485" s="60"/>
      <c r="ABG10485" s="60"/>
      <c r="ABH10485" s="60"/>
      <c r="ABI10485" s="60"/>
      <c r="ABJ10485" s="60"/>
      <c r="ABK10485" s="60"/>
      <c r="ABL10485" s="60"/>
      <c r="ABM10485" s="60"/>
      <c r="ABN10485" s="60"/>
      <c r="ABO10485" s="60"/>
      <c r="ABP10485" s="60"/>
      <c r="ABQ10485" s="60"/>
      <c r="ABR10485" s="60">
        <v>0.95047614462559205</v>
      </c>
      <c r="ABS10485" s="60"/>
      <c r="ABT10485" s="60"/>
      <c r="ABU10485" s="60"/>
      <c r="ABV10485" s="60"/>
      <c r="ABW10485" s="60"/>
      <c r="ABX10485" s="60"/>
    </row>
    <row r="10486" spans="727:752" x14ac:dyDescent="0.25">
      <c r="AAY10486" s="60"/>
      <c r="AAZ10486" s="60"/>
      <c r="ABA10486" s="60"/>
      <c r="ABB10486" s="60"/>
      <c r="ABC10486" s="60"/>
      <c r="ABD10486" s="60"/>
      <c r="ABE10486" s="60"/>
      <c r="ABF10486" s="60"/>
      <c r="ABG10486" s="60"/>
      <c r="ABH10486" s="60"/>
      <c r="ABI10486" s="60"/>
      <c r="ABJ10486" s="60"/>
      <c r="ABK10486" s="60"/>
      <c r="ABL10486" s="60"/>
      <c r="ABM10486" s="60"/>
      <c r="ABN10486" s="60"/>
      <c r="ABO10486" s="60"/>
      <c r="ABP10486" s="60"/>
      <c r="ABQ10486" s="60"/>
      <c r="ABR10486" s="60">
        <v>0.95045660861709202</v>
      </c>
      <c r="ABS10486" s="60"/>
      <c r="ABT10486" s="60"/>
      <c r="ABU10486" s="60"/>
      <c r="ABV10486" s="60"/>
      <c r="ABW10486" s="60"/>
      <c r="ABX10486" s="60"/>
    </row>
    <row r="10487" spans="727:752" x14ac:dyDescent="0.25">
      <c r="AAY10487" s="60"/>
      <c r="AAZ10487" s="60"/>
      <c r="ABA10487" s="60"/>
      <c r="ABB10487" s="60"/>
      <c r="ABC10487" s="60"/>
      <c r="ABD10487" s="60"/>
      <c r="ABE10487" s="60"/>
      <c r="ABF10487" s="60"/>
      <c r="ABG10487" s="60"/>
      <c r="ABH10487" s="60"/>
      <c r="ABI10487" s="60"/>
      <c r="ABJ10487" s="60"/>
      <c r="ABK10487" s="60"/>
      <c r="ABL10487" s="60"/>
      <c r="ABM10487" s="60"/>
      <c r="ABN10487" s="60"/>
      <c r="ABO10487" s="60"/>
      <c r="ABP10487" s="60"/>
      <c r="ABQ10487" s="60"/>
      <c r="ABR10487" s="60">
        <v>0.95045622018715803</v>
      </c>
      <c r="ABS10487" s="60"/>
      <c r="ABT10487" s="60"/>
      <c r="ABU10487" s="60"/>
      <c r="ABV10487" s="60"/>
      <c r="ABW10487" s="60"/>
      <c r="ABX10487" s="60"/>
    </row>
    <row r="10488" spans="727:752" x14ac:dyDescent="0.25">
      <c r="AAY10488" s="60"/>
      <c r="AAZ10488" s="60"/>
      <c r="ABA10488" s="60"/>
      <c r="ABB10488" s="60"/>
      <c r="ABC10488" s="60"/>
      <c r="ABD10488" s="60"/>
      <c r="ABE10488" s="60"/>
      <c r="ABF10488" s="60"/>
      <c r="ABG10488" s="60"/>
      <c r="ABH10488" s="60"/>
      <c r="ABI10488" s="60"/>
      <c r="ABJ10488" s="60"/>
      <c r="ABK10488" s="60"/>
      <c r="ABL10488" s="60"/>
      <c r="ABM10488" s="60"/>
      <c r="ABN10488" s="60"/>
      <c r="ABO10488" s="60"/>
      <c r="ABP10488" s="60"/>
      <c r="ABQ10488" s="60"/>
      <c r="ABR10488" s="60">
        <v>0.95045143264864995</v>
      </c>
      <c r="ABS10488" s="60"/>
      <c r="ABT10488" s="60"/>
      <c r="ABU10488" s="60"/>
      <c r="ABV10488" s="60"/>
      <c r="ABW10488" s="60"/>
      <c r="ABX10488" s="60"/>
    </row>
    <row r="10489" spans="727:752" x14ac:dyDescent="0.25">
      <c r="AAY10489" s="60"/>
      <c r="AAZ10489" s="60"/>
      <c r="ABA10489" s="60"/>
      <c r="ABB10489" s="60"/>
      <c r="ABC10489" s="60"/>
      <c r="ABD10489" s="60"/>
      <c r="ABE10489" s="60"/>
      <c r="ABF10489" s="60"/>
      <c r="ABG10489" s="60"/>
      <c r="ABH10489" s="60"/>
      <c r="ABI10489" s="60"/>
      <c r="ABJ10489" s="60"/>
      <c r="ABK10489" s="60"/>
      <c r="ABL10489" s="60"/>
      <c r="ABM10489" s="60"/>
      <c r="ABN10489" s="60"/>
      <c r="ABO10489" s="60"/>
      <c r="ABP10489" s="60"/>
      <c r="ABQ10489" s="60"/>
      <c r="ABR10489" s="60">
        <v>0.95044894101190303</v>
      </c>
      <c r="ABS10489" s="60"/>
      <c r="ABT10489" s="60"/>
      <c r="ABU10489" s="60"/>
      <c r="ABV10489" s="60"/>
      <c r="ABW10489" s="60"/>
      <c r="ABX10489" s="60"/>
    </row>
    <row r="10490" spans="727:752" x14ac:dyDescent="0.25">
      <c r="AAY10490" s="60"/>
      <c r="AAZ10490" s="60"/>
      <c r="ABA10490" s="60"/>
      <c r="ABB10490" s="60"/>
      <c r="ABC10490" s="60"/>
      <c r="ABD10490" s="60"/>
      <c r="ABE10490" s="60"/>
      <c r="ABF10490" s="60"/>
      <c r="ABG10490" s="60"/>
      <c r="ABH10490" s="60"/>
      <c r="ABI10490" s="60"/>
      <c r="ABJ10490" s="60"/>
      <c r="ABK10490" s="60"/>
      <c r="ABL10490" s="60"/>
      <c r="ABM10490" s="60"/>
      <c r="ABN10490" s="60"/>
      <c r="ABO10490" s="60"/>
      <c r="ABP10490" s="60"/>
      <c r="ABQ10490" s="60"/>
      <c r="ABR10490" s="60">
        <v>0.95044286901911501</v>
      </c>
      <c r="ABS10490" s="60"/>
      <c r="ABT10490" s="60"/>
      <c r="ABU10490" s="60"/>
      <c r="ABV10490" s="60"/>
      <c r="ABW10490" s="60"/>
      <c r="ABX10490" s="60"/>
    </row>
    <row r="10491" spans="727:752" x14ac:dyDescent="0.25">
      <c r="AAY10491" s="60"/>
      <c r="AAZ10491" s="60"/>
      <c r="ABA10491" s="60"/>
      <c r="ABB10491" s="60"/>
      <c r="ABC10491" s="60"/>
      <c r="ABD10491" s="60"/>
      <c r="ABE10491" s="60"/>
      <c r="ABF10491" s="60"/>
      <c r="ABG10491" s="60"/>
      <c r="ABH10491" s="60"/>
      <c r="ABI10491" s="60"/>
      <c r="ABJ10491" s="60"/>
      <c r="ABK10491" s="60"/>
      <c r="ABL10491" s="60"/>
      <c r="ABM10491" s="60"/>
      <c r="ABN10491" s="60"/>
      <c r="ABO10491" s="60"/>
      <c r="ABP10491" s="60"/>
      <c r="ABQ10491" s="60"/>
      <c r="ABR10491" s="60">
        <v>0.95044169930442501</v>
      </c>
      <c r="ABS10491" s="60"/>
      <c r="ABT10491" s="60"/>
      <c r="ABU10491" s="60"/>
      <c r="ABV10491" s="60"/>
      <c r="ABW10491" s="60"/>
      <c r="ABX10491" s="60"/>
    </row>
    <row r="10492" spans="727:752" x14ac:dyDescent="0.25">
      <c r="AAY10492" s="60"/>
      <c r="AAZ10492" s="60"/>
      <c r="ABA10492" s="60"/>
      <c r="ABB10492" s="60"/>
      <c r="ABC10492" s="60"/>
      <c r="ABD10492" s="60"/>
      <c r="ABE10492" s="60"/>
      <c r="ABF10492" s="60"/>
      <c r="ABG10492" s="60"/>
      <c r="ABH10492" s="60"/>
      <c r="ABI10492" s="60"/>
      <c r="ABJ10492" s="60"/>
      <c r="ABK10492" s="60"/>
      <c r="ABL10492" s="60"/>
      <c r="ABM10492" s="60"/>
      <c r="ABN10492" s="60"/>
      <c r="ABO10492" s="60"/>
      <c r="ABP10492" s="60"/>
      <c r="ABQ10492" s="60"/>
      <c r="ABR10492" s="60">
        <v>0.95043884356834596</v>
      </c>
      <c r="ABS10492" s="60"/>
      <c r="ABT10492" s="60"/>
      <c r="ABU10492" s="60"/>
      <c r="ABV10492" s="60"/>
      <c r="ABW10492" s="60"/>
      <c r="ABX10492" s="60"/>
    </row>
    <row r="10493" spans="727:752" x14ac:dyDescent="0.25">
      <c r="AAY10493" s="60"/>
      <c r="AAZ10493" s="60"/>
      <c r="ABA10493" s="60"/>
      <c r="ABB10493" s="60"/>
      <c r="ABC10493" s="60"/>
      <c r="ABD10493" s="60"/>
      <c r="ABE10493" s="60"/>
      <c r="ABF10493" s="60"/>
      <c r="ABG10493" s="60"/>
      <c r="ABH10493" s="60"/>
      <c r="ABI10493" s="60"/>
      <c r="ABJ10493" s="60"/>
      <c r="ABK10493" s="60"/>
      <c r="ABL10493" s="60"/>
      <c r="ABM10493" s="60"/>
      <c r="ABN10493" s="60"/>
      <c r="ABO10493" s="60"/>
      <c r="ABP10493" s="60"/>
      <c r="ABQ10493" s="60"/>
      <c r="ABR10493" s="60">
        <v>0.95043717462621102</v>
      </c>
      <c r="ABS10493" s="60"/>
      <c r="ABT10493" s="60"/>
      <c r="ABU10493" s="60"/>
      <c r="ABV10493" s="60"/>
      <c r="ABW10493" s="60"/>
      <c r="ABX10493" s="60"/>
    </row>
    <row r="10494" spans="727:752" x14ac:dyDescent="0.25">
      <c r="AAY10494" s="60"/>
      <c r="AAZ10494" s="60"/>
      <c r="ABA10494" s="60"/>
      <c r="ABB10494" s="60"/>
      <c r="ABC10494" s="60"/>
      <c r="ABD10494" s="60"/>
      <c r="ABE10494" s="60"/>
      <c r="ABF10494" s="60"/>
      <c r="ABG10494" s="60"/>
      <c r="ABH10494" s="60"/>
      <c r="ABI10494" s="60"/>
      <c r="ABJ10494" s="60"/>
      <c r="ABK10494" s="60"/>
      <c r="ABL10494" s="60"/>
      <c r="ABM10494" s="60"/>
      <c r="ABN10494" s="60"/>
      <c r="ABO10494" s="60"/>
      <c r="ABP10494" s="60"/>
      <c r="ABQ10494" s="60"/>
      <c r="ABR10494" s="60">
        <v>0.95041254420392596</v>
      </c>
      <c r="ABS10494" s="60"/>
      <c r="ABT10494" s="60"/>
      <c r="ABU10494" s="60"/>
      <c r="ABV10494" s="60"/>
      <c r="ABW10494" s="60"/>
      <c r="ABX10494" s="60"/>
    </row>
    <row r="10495" spans="727:752" x14ac:dyDescent="0.25">
      <c r="AAY10495" s="60"/>
      <c r="AAZ10495" s="60"/>
      <c r="ABA10495" s="60"/>
      <c r="ABB10495" s="60"/>
      <c r="ABC10495" s="60"/>
      <c r="ABD10495" s="60"/>
      <c r="ABE10495" s="60"/>
      <c r="ABF10495" s="60"/>
      <c r="ABG10495" s="60"/>
      <c r="ABH10495" s="60"/>
      <c r="ABI10495" s="60"/>
      <c r="ABJ10495" s="60"/>
      <c r="ABK10495" s="60"/>
      <c r="ABL10495" s="60"/>
      <c r="ABM10495" s="60"/>
      <c r="ABN10495" s="60"/>
      <c r="ABO10495" s="60"/>
      <c r="ABP10495" s="60"/>
      <c r="ABQ10495" s="60"/>
      <c r="ABR10495" s="60">
        <v>0.95041068462870304</v>
      </c>
      <c r="ABS10495" s="60"/>
      <c r="ABT10495" s="60"/>
      <c r="ABU10495" s="60"/>
      <c r="ABV10495" s="60"/>
      <c r="ABW10495" s="60"/>
      <c r="ABX10495" s="60"/>
    </row>
    <row r="10496" spans="727:752" x14ac:dyDescent="0.25">
      <c r="AAY10496" s="60"/>
      <c r="AAZ10496" s="60"/>
      <c r="ABA10496" s="60"/>
      <c r="ABB10496" s="60"/>
      <c r="ABC10496" s="60"/>
      <c r="ABD10496" s="60"/>
      <c r="ABE10496" s="60"/>
      <c r="ABF10496" s="60"/>
      <c r="ABG10496" s="60"/>
      <c r="ABH10496" s="60"/>
      <c r="ABI10496" s="60"/>
      <c r="ABJ10496" s="60"/>
      <c r="ABK10496" s="60"/>
      <c r="ABL10496" s="60"/>
      <c r="ABM10496" s="60"/>
      <c r="ABN10496" s="60"/>
      <c r="ABO10496" s="60"/>
      <c r="ABP10496" s="60"/>
      <c r="ABQ10496" s="60"/>
      <c r="ABR10496" s="60">
        <v>0.95040536775926499</v>
      </c>
      <c r="ABS10496" s="60"/>
      <c r="ABT10496" s="60"/>
      <c r="ABU10496" s="60"/>
      <c r="ABV10496" s="60"/>
      <c r="ABW10496" s="60"/>
      <c r="ABX10496" s="60"/>
    </row>
    <row r="10497" spans="727:752" x14ac:dyDescent="0.25">
      <c r="AAY10497" s="60"/>
      <c r="AAZ10497" s="60"/>
      <c r="ABA10497" s="60"/>
      <c r="ABB10497" s="60"/>
      <c r="ABC10497" s="60"/>
      <c r="ABD10497" s="60"/>
      <c r="ABE10497" s="60"/>
      <c r="ABF10497" s="60"/>
      <c r="ABG10497" s="60"/>
      <c r="ABH10497" s="60"/>
      <c r="ABI10497" s="60"/>
      <c r="ABJ10497" s="60"/>
      <c r="ABK10497" s="60"/>
      <c r="ABL10497" s="60"/>
      <c r="ABM10497" s="60"/>
      <c r="ABN10497" s="60"/>
      <c r="ABO10497" s="60"/>
      <c r="ABP10497" s="60"/>
      <c r="ABQ10497" s="60"/>
      <c r="ABR10497" s="60">
        <v>0.95039027804579701</v>
      </c>
      <c r="ABS10497" s="60"/>
      <c r="ABT10497" s="60"/>
      <c r="ABU10497" s="60"/>
      <c r="ABV10497" s="60"/>
      <c r="ABW10497" s="60"/>
      <c r="ABX10497" s="60"/>
    </row>
    <row r="10498" spans="727:752" x14ac:dyDescent="0.25">
      <c r="AAY10498" s="60"/>
      <c r="AAZ10498" s="60"/>
      <c r="ABA10498" s="60"/>
      <c r="ABB10498" s="60"/>
      <c r="ABC10498" s="60"/>
      <c r="ABD10498" s="60"/>
      <c r="ABE10498" s="60"/>
      <c r="ABF10498" s="60"/>
      <c r="ABG10498" s="60"/>
      <c r="ABH10498" s="60"/>
      <c r="ABI10498" s="60"/>
      <c r="ABJ10498" s="60"/>
      <c r="ABK10498" s="60"/>
      <c r="ABL10498" s="60"/>
      <c r="ABM10498" s="60"/>
      <c r="ABN10498" s="60"/>
      <c r="ABO10498" s="60"/>
      <c r="ABP10498" s="60"/>
      <c r="ABQ10498" s="60"/>
      <c r="ABR10498" s="60">
        <v>0.95038792117596305</v>
      </c>
      <c r="ABS10498" s="60"/>
      <c r="ABT10498" s="60"/>
      <c r="ABU10498" s="60"/>
      <c r="ABV10498" s="60"/>
      <c r="ABW10498" s="60"/>
      <c r="ABX10498" s="60"/>
    </row>
    <row r="10499" spans="727:752" x14ac:dyDescent="0.25">
      <c r="AAY10499" s="60"/>
      <c r="AAZ10499" s="60"/>
      <c r="ABA10499" s="60"/>
      <c r="ABB10499" s="60"/>
      <c r="ABC10499" s="60"/>
      <c r="ABD10499" s="60"/>
      <c r="ABE10499" s="60"/>
      <c r="ABF10499" s="60"/>
      <c r="ABG10499" s="60"/>
      <c r="ABH10499" s="60"/>
      <c r="ABI10499" s="60"/>
      <c r="ABJ10499" s="60"/>
      <c r="ABK10499" s="60"/>
      <c r="ABL10499" s="60"/>
      <c r="ABM10499" s="60"/>
      <c r="ABN10499" s="60"/>
      <c r="ABO10499" s="60"/>
      <c r="ABP10499" s="60"/>
      <c r="ABQ10499" s="60"/>
      <c r="ABR10499" s="60">
        <v>0.95038196037654998</v>
      </c>
      <c r="ABS10499" s="60"/>
      <c r="ABT10499" s="60"/>
      <c r="ABU10499" s="60"/>
      <c r="ABV10499" s="60"/>
      <c r="ABW10499" s="60"/>
      <c r="ABX10499" s="60"/>
    </row>
    <row r="10500" spans="727:752" x14ac:dyDescent="0.25">
      <c r="AAY10500" s="60"/>
      <c r="AAZ10500" s="60"/>
      <c r="ABA10500" s="60"/>
      <c r="ABB10500" s="60"/>
      <c r="ABC10500" s="60"/>
      <c r="ABD10500" s="60"/>
      <c r="ABE10500" s="60"/>
      <c r="ABF10500" s="60"/>
      <c r="ABG10500" s="60"/>
      <c r="ABH10500" s="60"/>
      <c r="ABI10500" s="60"/>
      <c r="ABJ10500" s="60"/>
      <c r="ABK10500" s="60"/>
      <c r="ABL10500" s="60"/>
      <c r="ABM10500" s="60"/>
      <c r="ABN10500" s="60"/>
      <c r="ABO10500" s="60"/>
      <c r="ABP10500" s="60"/>
      <c r="ABQ10500" s="60"/>
      <c r="ABR10500" s="60">
        <v>0.95038057962760003</v>
      </c>
      <c r="ABS10500" s="60"/>
      <c r="ABT10500" s="60"/>
      <c r="ABU10500" s="60"/>
      <c r="ABV10500" s="60"/>
      <c r="ABW10500" s="60"/>
      <c r="ABX10500" s="60"/>
    </row>
    <row r="10501" spans="727:752" x14ac:dyDescent="0.25">
      <c r="AAY10501" s="60"/>
      <c r="AAZ10501" s="60"/>
      <c r="ABA10501" s="60"/>
      <c r="ABB10501" s="60"/>
      <c r="ABC10501" s="60"/>
      <c r="ABD10501" s="60"/>
      <c r="ABE10501" s="60"/>
      <c r="ABF10501" s="60"/>
      <c r="ABG10501" s="60"/>
      <c r="ABH10501" s="60"/>
      <c r="ABI10501" s="60"/>
      <c r="ABJ10501" s="60"/>
      <c r="ABK10501" s="60"/>
      <c r="ABL10501" s="60"/>
      <c r="ABM10501" s="60"/>
      <c r="ABN10501" s="60"/>
      <c r="ABO10501" s="60"/>
      <c r="ABP10501" s="60"/>
      <c r="ABQ10501" s="60"/>
      <c r="ABR10501" s="60">
        <v>0.950377841390735</v>
      </c>
      <c r="ABS10501" s="60"/>
      <c r="ABT10501" s="60"/>
      <c r="ABU10501" s="60"/>
      <c r="ABV10501" s="60"/>
      <c r="ABW10501" s="60"/>
      <c r="ABX10501" s="60"/>
    </row>
    <row r="10502" spans="727:752" x14ac:dyDescent="0.25">
      <c r="AAY10502" s="60"/>
      <c r="AAZ10502" s="60"/>
      <c r="ABA10502" s="60"/>
      <c r="ABB10502" s="60"/>
      <c r="ABC10502" s="60"/>
      <c r="ABD10502" s="60"/>
      <c r="ABE10502" s="60"/>
      <c r="ABF10502" s="60"/>
      <c r="ABG10502" s="60"/>
      <c r="ABH10502" s="60"/>
      <c r="ABI10502" s="60"/>
      <c r="ABJ10502" s="60"/>
      <c r="ABK10502" s="60"/>
      <c r="ABL10502" s="60"/>
      <c r="ABM10502" s="60"/>
      <c r="ABN10502" s="60"/>
      <c r="ABO10502" s="60"/>
      <c r="ABP10502" s="60"/>
      <c r="ABQ10502" s="60"/>
      <c r="ABR10502" s="60">
        <v>0.95036803079593402</v>
      </c>
      <c r="ABS10502" s="60"/>
      <c r="ABT10502" s="60"/>
      <c r="ABU10502" s="60"/>
      <c r="ABV10502" s="60"/>
      <c r="ABW10502" s="60"/>
      <c r="ABX10502" s="60"/>
    </row>
    <row r="10503" spans="727:752" x14ac:dyDescent="0.25">
      <c r="AAY10503" s="60"/>
      <c r="AAZ10503" s="60"/>
      <c r="ABA10503" s="60"/>
      <c r="ABB10503" s="60"/>
      <c r="ABC10503" s="60"/>
      <c r="ABD10503" s="60"/>
      <c r="ABE10503" s="60"/>
      <c r="ABF10503" s="60"/>
      <c r="ABG10503" s="60"/>
      <c r="ABH10503" s="60"/>
      <c r="ABI10503" s="60"/>
      <c r="ABJ10503" s="60"/>
      <c r="ABK10503" s="60"/>
      <c r="ABL10503" s="60"/>
      <c r="ABM10503" s="60"/>
      <c r="ABN10503" s="60"/>
      <c r="ABO10503" s="60"/>
      <c r="ABP10503" s="60"/>
      <c r="ABQ10503" s="60"/>
      <c r="ABR10503" s="60">
        <v>0.95035737732777503</v>
      </c>
      <c r="ABS10503" s="60"/>
      <c r="ABT10503" s="60"/>
      <c r="ABU10503" s="60"/>
      <c r="ABV10503" s="60"/>
      <c r="ABW10503" s="60"/>
      <c r="ABX10503" s="60"/>
    </row>
    <row r="10504" spans="727:752" x14ac:dyDescent="0.25">
      <c r="AAY10504" s="60"/>
      <c r="AAZ10504" s="60"/>
      <c r="ABA10504" s="60"/>
      <c r="ABB10504" s="60"/>
      <c r="ABC10504" s="60"/>
      <c r="ABD10504" s="60"/>
      <c r="ABE10504" s="60"/>
      <c r="ABF10504" s="60"/>
      <c r="ABG10504" s="60"/>
      <c r="ABH10504" s="60"/>
      <c r="ABI10504" s="60"/>
      <c r="ABJ10504" s="60"/>
      <c r="ABK10504" s="60"/>
      <c r="ABL10504" s="60"/>
      <c r="ABM10504" s="60"/>
      <c r="ABN10504" s="60"/>
      <c r="ABO10504" s="60"/>
      <c r="ABP10504" s="60"/>
      <c r="ABQ10504" s="60"/>
      <c r="ABR10504" s="60">
        <v>0.95035521441340198</v>
      </c>
      <c r="ABS10504" s="60"/>
      <c r="ABT10504" s="60"/>
      <c r="ABU10504" s="60"/>
      <c r="ABV10504" s="60"/>
      <c r="ABW10504" s="60"/>
      <c r="ABX10504" s="60"/>
    </row>
    <row r="10505" spans="727:752" x14ac:dyDescent="0.25">
      <c r="AAY10505" s="60"/>
      <c r="AAZ10505" s="60"/>
      <c r="ABA10505" s="60"/>
      <c r="ABB10505" s="60"/>
      <c r="ABC10505" s="60"/>
      <c r="ABD10505" s="60"/>
      <c r="ABE10505" s="60"/>
      <c r="ABF10505" s="60"/>
      <c r="ABG10505" s="60"/>
      <c r="ABH10505" s="60"/>
      <c r="ABI10505" s="60"/>
      <c r="ABJ10505" s="60"/>
      <c r="ABK10505" s="60"/>
      <c r="ABL10505" s="60"/>
      <c r="ABM10505" s="60"/>
      <c r="ABN10505" s="60"/>
      <c r="ABO10505" s="60"/>
      <c r="ABP10505" s="60"/>
      <c r="ABQ10505" s="60"/>
      <c r="ABR10505" s="60">
        <v>0.95035006099311103</v>
      </c>
      <c r="ABS10505" s="60"/>
      <c r="ABT10505" s="60"/>
      <c r="ABU10505" s="60"/>
      <c r="ABV10505" s="60"/>
      <c r="ABW10505" s="60"/>
      <c r="ABX10505" s="60"/>
    </row>
    <row r="10506" spans="727:752" x14ac:dyDescent="0.25">
      <c r="AAY10506" s="60"/>
      <c r="AAZ10506" s="60"/>
      <c r="ABA10506" s="60"/>
      <c r="ABB10506" s="60"/>
      <c r="ABC10506" s="60"/>
      <c r="ABD10506" s="60"/>
      <c r="ABE10506" s="60"/>
      <c r="ABF10506" s="60"/>
      <c r="ABG10506" s="60"/>
      <c r="ABH10506" s="60"/>
      <c r="ABI10506" s="60"/>
      <c r="ABJ10506" s="60"/>
      <c r="ABK10506" s="60"/>
      <c r="ABL10506" s="60"/>
      <c r="ABM10506" s="60"/>
      <c r="ABN10506" s="60"/>
      <c r="ABO10506" s="60"/>
      <c r="ABP10506" s="60"/>
      <c r="ABQ10506" s="60"/>
      <c r="ABR10506" s="60">
        <v>0.95034287904395798</v>
      </c>
      <c r="ABS10506" s="60"/>
      <c r="ABT10506" s="60"/>
      <c r="ABU10506" s="60"/>
      <c r="ABV10506" s="60"/>
      <c r="ABW10506" s="60"/>
      <c r="ABX10506" s="60"/>
    </row>
    <row r="10507" spans="727:752" x14ac:dyDescent="0.25">
      <c r="AAY10507" s="60"/>
      <c r="AAZ10507" s="60"/>
      <c r="ABA10507" s="60"/>
      <c r="ABB10507" s="60"/>
      <c r="ABC10507" s="60"/>
      <c r="ABD10507" s="60"/>
      <c r="ABE10507" s="60"/>
      <c r="ABF10507" s="60"/>
      <c r="ABG10507" s="60"/>
      <c r="ABH10507" s="60"/>
      <c r="ABI10507" s="60"/>
      <c r="ABJ10507" s="60"/>
      <c r="ABK10507" s="60"/>
      <c r="ABL10507" s="60"/>
      <c r="ABM10507" s="60"/>
      <c r="ABN10507" s="60"/>
      <c r="ABO10507" s="60"/>
      <c r="ABP10507" s="60"/>
      <c r="ABQ10507" s="60"/>
      <c r="ABR10507" s="60">
        <v>0.95032909454185399</v>
      </c>
      <c r="ABS10507" s="60"/>
      <c r="ABT10507" s="60"/>
      <c r="ABU10507" s="60"/>
      <c r="ABV10507" s="60"/>
      <c r="ABW10507" s="60"/>
      <c r="ABX10507" s="60"/>
    </row>
    <row r="10508" spans="727:752" x14ac:dyDescent="0.25">
      <c r="AAY10508" s="60"/>
      <c r="AAZ10508" s="60"/>
      <c r="ABA10508" s="60"/>
      <c r="ABB10508" s="60"/>
      <c r="ABC10508" s="60"/>
      <c r="ABD10508" s="60"/>
      <c r="ABE10508" s="60"/>
      <c r="ABF10508" s="60"/>
      <c r="ABG10508" s="60"/>
      <c r="ABH10508" s="60"/>
      <c r="ABI10508" s="60"/>
      <c r="ABJ10508" s="60"/>
      <c r="ABK10508" s="60"/>
      <c r="ABL10508" s="60"/>
      <c r="ABM10508" s="60"/>
      <c r="ABN10508" s="60"/>
      <c r="ABO10508" s="60"/>
      <c r="ABP10508" s="60"/>
      <c r="ABQ10508" s="60"/>
      <c r="ABR10508" s="60">
        <v>0.95032776748828196</v>
      </c>
      <c r="ABS10508" s="60"/>
      <c r="ABT10508" s="60"/>
      <c r="ABU10508" s="60"/>
      <c r="ABV10508" s="60"/>
      <c r="ABW10508" s="60"/>
      <c r="ABX10508" s="60"/>
    </row>
    <row r="10509" spans="727:752" x14ac:dyDescent="0.25">
      <c r="AAY10509" s="60"/>
      <c r="AAZ10509" s="60"/>
      <c r="ABA10509" s="60"/>
      <c r="ABB10509" s="60"/>
      <c r="ABC10509" s="60"/>
      <c r="ABD10509" s="60"/>
      <c r="ABE10509" s="60"/>
      <c r="ABF10509" s="60"/>
      <c r="ABG10509" s="60"/>
      <c r="ABH10509" s="60"/>
      <c r="ABI10509" s="60"/>
      <c r="ABJ10509" s="60"/>
      <c r="ABK10509" s="60"/>
      <c r="ABL10509" s="60"/>
      <c r="ABM10509" s="60"/>
      <c r="ABN10509" s="60"/>
      <c r="ABO10509" s="60"/>
      <c r="ABP10509" s="60"/>
      <c r="ABQ10509" s="60"/>
      <c r="ABR10509" s="60">
        <v>0.95031956456048505</v>
      </c>
      <c r="ABS10509" s="60"/>
      <c r="ABT10509" s="60"/>
      <c r="ABU10509" s="60"/>
      <c r="ABV10509" s="60"/>
      <c r="ABW10509" s="60"/>
      <c r="ABX10509" s="60"/>
    </row>
    <row r="10510" spans="727:752" x14ac:dyDescent="0.25">
      <c r="AAY10510" s="60"/>
      <c r="AAZ10510" s="60"/>
      <c r="ABA10510" s="60"/>
      <c r="ABB10510" s="60"/>
      <c r="ABC10510" s="60"/>
      <c r="ABD10510" s="60"/>
      <c r="ABE10510" s="60"/>
      <c r="ABF10510" s="60"/>
      <c r="ABG10510" s="60"/>
      <c r="ABH10510" s="60"/>
      <c r="ABI10510" s="60"/>
      <c r="ABJ10510" s="60"/>
      <c r="ABK10510" s="60"/>
      <c r="ABL10510" s="60"/>
      <c r="ABM10510" s="60"/>
      <c r="ABN10510" s="60"/>
      <c r="ABO10510" s="60"/>
      <c r="ABP10510" s="60"/>
      <c r="ABQ10510" s="60"/>
      <c r="ABR10510" s="60">
        <v>0.95031761280685501</v>
      </c>
      <c r="ABS10510" s="60"/>
      <c r="ABT10510" s="60"/>
      <c r="ABU10510" s="60"/>
      <c r="ABV10510" s="60"/>
      <c r="ABW10510" s="60"/>
      <c r="ABX10510" s="60"/>
    </row>
    <row r="10511" spans="727:752" x14ac:dyDescent="0.25">
      <c r="AAY10511" s="60"/>
      <c r="AAZ10511" s="60"/>
      <c r="ABA10511" s="60"/>
      <c r="ABB10511" s="60"/>
      <c r="ABC10511" s="60"/>
      <c r="ABD10511" s="60"/>
      <c r="ABE10511" s="60"/>
      <c r="ABF10511" s="60"/>
      <c r="ABG10511" s="60"/>
      <c r="ABH10511" s="60"/>
      <c r="ABI10511" s="60"/>
      <c r="ABJ10511" s="60"/>
      <c r="ABK10511" s="60"/>
      <c r="ABL10511" s="60"/>
      <c r="ABM10511" s="60"/>
      <c r="ABN10511" s="60"/>
      <c r="ABO10511" s="60"/>
      <c r="ABP10511" s="60"/>
      <c r="ABQ10511" s="60"/>
      <c r="ABR10511" s="60">
        <v>0.95031319006895998</v>
      </c>
      <c r="ABS10511" s="60"/>
      <c r="ABT10511" s="60"/>
      <c r="ABU10511" s="60"/>
      <c r="ABV10511" s="60"/>
      <c r="ABW10511" s="60"/>
      <c r="ABX10511" s="60"/>
    </row>
    <row r="10512" spans="727:752" x14ac:dyDescent="0.25">
      <c r="AAY10512" s="60"/>
      <c r="AAZ10512" s="60"/>
      <c r="ABA10512" s="60"/>
      <c r="ABB10512" s="60"/>
      <c r="ABC10512" s="60"/>
      <c r="ABD10512" s="60"/>
      <c r="ABE10512" s="60"/>
      <c r="ABF10512" s="60"/>
      <c r="ABG10512" s="60"/>
      <c r="ABH10512" s="60"/>
      <c r="ABI10512" s="60"/>
      <c r="ABJ10512" s="60"/>
      <c r="ABK10512" s="60"/>
      <c r="ABL10512" s="60"/>
      <c r="ABM10512" s="60"/>
      <c r="ABN10512" s="60"/>
      <c r="ABO10512" s="60"/>
      <c r="ABP10512" s="60"/>
      <c r="ABQ10512" s="60"/>
      <c r="ABR10512" s="60">
        <v>0.95031244407776705</v>
      </c>
      <c r="ABS10512" s="60"/>
      <c r="ABT10512" s="60"/>
      <c r="ABU10512" s="60"/>
      <c r="ABV10512" s="60"/>
      <c r="ABW10512" s="60"/>
      <c r="ABX10512" s="60"/>
    </row>
    <row r="10513" spans="727:752" x14ac:dyDescent="0.25">
      <c r="AAY10513" s="60"/>
      <c r="AAZ10513" s="60"/>
      <c r="ABA10513" s="60"/>
      <c r="ABB10513" s="60"/>
      <c r="ABC10513" s="60"/>
      <c r="ABD10513" s="60"/>
      <c r="ABE10513" s="60"/>
      <c r="ABF10513" s="60"/>
      <c r="ABG10513" s="60"/>
      <c r="ABH10513" s="60"/>
      <c r="ABI10513" s="60"/>
      <c r="ABJ10513" s="60"/>
      <c r="ABK10513" s="60"/>
      <c r="ABL10513" s="60"/>
      <c r="ABM10513" s="60"/>
      <c r="ABN10513" s="60"/>
      <c r="ABO10513" s="60"/>
      <c r="ABP10513" s="60"/>
      <c r="ABQ10513" s="60"/>
      <c r="ABR10513" s="60">
        <v>0.95030404636632104</v>
      </c>
      <c r="ABS10513" s="60"/>
      <c r="ABT10513" s="60"/>
      <c r="ABU10513" s="60"/>
      <c r="ABV10513" s="60"/>
      <c r="ABW10513" s="60"/>
      <c r="ABX10513" s="60"/>
    </row>
    <row r="10514" spans="727:752" x14ac:dyDescent="0.25">
      <c r="AAY10514" s="60"/>
      <c r="AAZ10514" s="60"/>
      <c r="ABA10514" s="60"/>
      <c r="ABB10514" s="60"/>
      <c r="ABC10514" s="60"/>
      <c r="ABD10514" s="60"/>
      <c r="ABE10514" s="60"/>
      <c r="ABF10514" s="60"/>
      <c r="ABG10514" s="60"/>
      <c r="ABH10514" s="60"/>
      <c r="ABI10514" s="60"/>
      <c r="ABJ10514" s="60"/>
      <c r="ABK10514" s="60"/>
      <c r="ABL10514" s="60"/>
      <c r="ABM10514" s="60"/>
      <c r="ABN10514" s="60"/>
      <c r="ABO10514" s="60"/>
      <c r="ABP10514" s="60"/>
      <c r="ABQ10514" s="60"/>
      <c r="ABR10514" s="60">
        <v>0.95029505265279202</v>
      </c>
      <c r="ABS10514" s="60"/>
      <c r="ABT10514" s="60"/>
      <c r="ABU10514" s="60"/>
      <c r="ABV10514" s="60"/>
      <c r="ABW10514" s="60"/>
      <c r="ABX10514" s="60"/>
    </row>
    <row r="10515" spans="727:752" x14ac:dyDescent="0.25">
      <c r="AAY10515" s="60"/>
      <c r="AAZ10515" s="60"/>
      <c r="ABA10515" s="60"/>
      <c r="ABB10515" s="60"/>
      <c r="ABC10515" s="60"/>
      <c r="ABD10515" s="60"/>
      <c r="ABE10515" s="60"/>
      <c r="ABF10515" s="60"/>
      <c r="ABG10515" s="60"/>
      <c r="ABH10515" s="60"/>
      <c r="ABI10515" s="60"/>
      <c r="ABJ10515" s="60"/>
      <c r="ABK10515" s="60"/>
      <c r="ABL10515" s="60"/>
      <c r="ABM10515" s="60"/>
      <c r="ABN10515" s="60"/>
      <c r="ABO10515" s="60"/>
      <c r="ABP10515" s="60"/>
      <c r="ABQ10515" s="60"/>
      <c r="ABR10515" s="60">
        <v>0.95027748167345805</v>
      </c>
      <c r="ABS10515" s="60"/>
      <c r="ABT10515" s="60"/>
      <c r="ABU10515" s="60"/>
      <c r="ABV10515" s="60"/>
      <c r="ABW10515" s="60"/>
      <c r="ABX10515" s="60"/>
    </row>
    <row r="10516" spans="727:752" x14ac:dyDescent="0.25">
      <c r="AAY10516" s="60"/>
      <c r="AAZ10516" s="60"/>
      <c r="ABA10516" s="60"/>
      <c r="ABB10516" s="60"/>
      <c r="ABC10516" s="60"/>
      <c r="ABD10516" s="60"/>
      <c r="ABE10516" s="60"/>
      <c r="ABF10516" s="60"/>
      <c r="ABG10516" s="60"/>
      <c r="ABH10516" s="60"/>
      <c r="ABI10516" s="60"/>
      <c r="ABJ10516" s="60"/>
      <c r="ABK10516" s="60"/>
      <c r="ABL10516" s="60"/>
      <c r="ABM10516" s="60"/>
      <c r="ABN10516" s="60"/>
      <c r="ABO10516" s="60"/>
      <c r="ABP10516" s="60"/>
      <c r="ABQ10516" s="60"/>
      <c r="ABR10516" s="60">
        <v>0.95027553937632703</v>
      </c>
      <c r="ABS10516" s="60"/>
      <c r="ABT10516" s="60"/>
      <c r="ABU10516" s="60"/>
      <c r="ABV10516" s="60"/>
      <c r="ABW10516" s="60"/>
      <c r="ABX10516" s="60"/>
    </row>
    <row r="10517" spans="727:752" x14ac:dyDescent="0.25">
      <c r="AAY10517" s="60"/>
      <c r="AAZ10517" s="60"/>
      <c r="ABA10517" s="60"/>
      <c r="ABB10517" s="60"/>
      <c r="ABC10517" s="60"/>
      <c r="ABD10517" s="60"/>
      <c r="ABE10517" s="60"/>
      <c r="ABF10517" s="60"/>
      <c r="ABG10517" s="60"/>
      <c r="ABH10517" s="60"/>
      <c r="ABI10517" s="60"/>
      <c r="ABJ10517" s="60"/>
      <c r="ABK10517" s="60"/>
      <c r="ABL10517" s="60"/>
      <c r="ABM10517" s="60"/>
      <c r="ABN10517" s="60"/>
      <c r="ABO10517" s="60"/>
      <c r="ABP10517" s="60"/>
      <c r="ABQ10517" s="60"/>
      <c r="ABR10517" s="60">
        <v>0.95026425677665405</v>
      </c>
      <c r="ABS10517" s="60"/>
      <c r="ABT10517" s="60"/>
      <c r="ABU10517" s="60"/>
      <c r="ABV10517" s="60"/>
      <c r="ABW10517" s="60"/>
      <c r="ABX10517" s="60"/>
    </row>
    <row r="10518" spans="727:752" x14ac:dyDescent="0.25">
      <c r="AAY10518" s="60"/>
      <c r="AAZ10518" s="60"/>
      <c r="ABA10518" s="60"/>
      <c r="ABB10518" s="60"/>
      <c r="ABC10518" s="60"/>
      <c r="ABD10518" s="60"/>
      <c r="ABE10518" s="60"/>
      <c r="ABF10518" s="60"/>
      <c r="ABG10518" s="60"/>
      <c r="ABH10518" s="60"/>
      <c r="ABI10518" s="60"/>
      <c r="ABJ10518" s="60"/>
      <c r="ABK10518" s="60"/>
      <c r="ABL10518" s="60"/>
      <c r="ABM10518" s="60"/>
      <c r="ABN10518" s="60"/>
      <c r="ABO10518" s="60"/>
      <c r="ABP10518" s="60"/>
      <c r="ABQ10518" s="60"/>
      <c r="ABR10518" s="60">
        <v>0.95024461120287795</v>
      </c>
      <c r="ABS10518" s="60"/>
      <c r="ABT10518" s="60"/>
      <c r="ABU10518" s="60"/>
      <c r="ABV10518" s="60"/>
      <c r="ABW10518" s="60"/>
      <c r="ABX10518" s="60"/>
    </row>
    <row r="10519" spans="727:752" x14ac:dyDescent="0.25">
      <c r="AAY10519" s="60"/>
      <c r="AAZ10519" s="60"/>
      <c r="ABA10519" s="60"/>
      <c r="ABB10519" s="60"/>
      <c r="ABC10519" s="60"/>
      <c r="ABD10519" s="60"/>
      <c r="ABE10519" s="60"/>
      <c r="ABF10519" s="60"/>
      <c r="ABG10519" s="60"/>
      <c r="ABH10519" s="60"/>
      <c r="ABI10519" s="60"/>
      <c r="ABJ10519" s="60"/>
      <c r="ABK10519" s="60"/>
      <c r="ABL10519" s="60"/>
      <c r="ABM10519" s="60"/>
      <c r="ABN10519" s="60"/>
      <c r="ABO10519" s="60"/>
      <c r="ABP10519" s="60"/>
      <c r="ABQ10519" s="60"/>
      <c r="ABR10519" s="60">
        <v>0.950242189688567</v>
      </c>
      <c r="ABS10519" s="60"/>
      <c r="ABT10519" s="60"/>
      <c r="ABU10519" s="60"/>
      <c r="ABV10519" s="60"/>
      <c r="ABW10519" s="60"/>
      <c r="ABX10519" s="60"/>
    </row>
    <row r="10520" spans="727:752" x14ac:dyDescent="0.25">
      <c r="AAY10520" s="60"/>
      <c r="AAZ10520" s="60"/>
      <c r="ABA10520" s="60"/>
      <c r="ABB10520" s="60"/>
      <c r="ABC10520" s="60"/>
      <c r="ABD10520" s="60"/>
      <c r="ABE10520" s="60"/>
      <c r="ABF10520" s="60"/>
      <c r="ABG10520" s="60"/>
      <c r="ABH10520" s="60"/>
      <c r="ABI10520" s="60"/>
      <c r="ABJ10520" s="60"/>
      <c r="ABK10520" s="60"/>
      <c r="ABL10520" s="60"/>
      <c r="ABM10520" s="60"/>
      <c r="ABN10520" s="60"/>
      <c r="ABO10520" s="60"/>
      <c r="ABP10520" s="60"/>
      <c r="ABQ10520" s="60"/>
      <c r="ABR10520" s="60">
        <v>0.95022453281861197</v>
      </c>
      <c r="ABS10520" s="60"/>
      <c r="ABT10520" s="60"/>
      <c r="ABU10520" s="60"/>
      <c r="ABV10520" s="60"/>
      <c r="ABW10520" s="60"/>
      <c r="ABX10520" s="60"/>
    </row>
    <row r="10521" spans="727:752" x14ac:dyDescent="0.25">
      <c r="AAY10521" s="60"/>
      <c r="AAZ10521" s="60"/>
      <c r="ABA10521" s="60"/>
      <c r="ABB10521" s="60"/>
      <c r="ABC10521" s="60"/>
      <c r="ABD10521" s="60"/>
      <c r="ABE10521" s="60"/>
      <c r="ABF10521" s="60"/>
      <c r="ABG10521" s="60"/>
      <c r="ABH10521" s="60"/>
      <c r="ABI10521" s="60"/>
      <c r="ABJ10521" s="60"/>
      <c r="ABK10521" s="60"/>
      <c r="ABL10521" s="60"/>
      <c r="ABM10521" s="60"/>
      <c r="ABN10521" s="60"/>
      <c r="ABO10521" s="60"/>
      <c r="ABP10521" s="60"/>
      <c r="ABQ10521" s="60"/>
      <c r="ABR10521" s="60">
        <v>0.95022408894103205</v>
      </c>
      <c r="ABS10521" s="60"/>
      <c r="ABT10521" s="60"/>
      <c r="ABU10521" s="60"/>
      <c r="ABV10521" s="60"/>
      <c r="ABW10521" s="60"/>
      <c r="ABX10521" s="60"/>
    </row>
    <row r="10522" spans="727:752" x14ac:dyDescent="0.25">
      <c r="AAY10522" s="60"/>
      <c r="AAZ10522" s="60"/>
      <c r="ABA10522" s="60"/>
      <c r="ABB10522" s="60"/>
      <c r="ABC10522" s="60"/>
      <c r="ABD10522" s="60"/>
      <c r="ABE10522" s="60"/>
      <c r="ABF10522" s="60"/>
      <c r="ABG10522" s="60"/>
      <c r="ABH10522" s="60"/>
      <c r="ABI10522" s="60"/>
      <c r="ABJ10522" s="60"/>
      <c r="ABK10522" s="60"/>
      <c r="ABL10522" s="60"/>
      <c r="ABM10522" s="60"/>
      <c r="ABN10522" s="60"/>
      <c r="ABO10522" s="60"/>
      <c r="ABP10522" s="60"/>
      <c r="ABQ10522" s="60"/>
      <c r="ABR10522" s="60">
        <v>0.950204487687626</v>
      </c>
      <c r="ABS10522" s="60"/>
      <c r="ABT10522" s="60"/>
      <c r="ABU10522" s="60"/>
      <c r="ABV10522" s="60"/>
      <c r="ABW10522" s="60"/>
      <c r="ABX10522" s="60"/>
    </row>
    <row r="10523" spans="727:752" x14ac:dyDescent="0.25">
      <c r="AAY10523" s="60"/>
      <c r="AAZ10523" s="60"/>
      <c r="ABA10523" s="60"/>
      <c r="ABB10523" s="60"/>
      <c r="ABC10523" s="60"/>
      <c r="ABD10523" s="60"/>
      <c r="ABE10523" s="60"/>
      <c r="ABF10523" s="60"/>
      <c r="ABG10523" s="60"/>
      <c r="ABH10523" s="60"/>
      <c r="ABI10523" s="60"/>
      <c r="ABJ10523" s="60"/>
      <c r="ABK10523" s="60"/>
      <c r="ABL10523" s="60"/>
      <c r="ABM10523" s="60"/>
      <c r="ABN10523" s="60"/>
      <c r="ABO10523" s="60"/>
      <c r="ABP10523" s="60"/>
      <c r="ABQ10523" s="60"/>
      <c r="ABR10523" s="60">
        <v>0.950193815890505</v>
      </c>
      <c r="ABS10523" s="60"/>
      <c r="ABT10523" s="60"/>
      <c r="ABU10523" s="60"/>
      <c r="ABV10523" s="60"/>
      <c r="ABW10523" s="60"/>
      <c r="ABX10523" s="60"/>
    </row>
    <row r="10524" spans="727:752" x14ac:dyDescent="0.25">
      <c r="AAY10524" s="60"/>
      <c r="AAZ10524" s="60"/>
      <c r="ABA10524" s="60"/>
      <c r="ABB10524" s="60"/>
      <c r="ABC10524" s="60"/>
      <c r="ABD10524" s="60"/>
      <c r="ABE10524" s="60"/>
      <c r="ABF10524" s="60"/>
      <c r="ABG10524" s="60"/>
      <c r="ABH10524" s="60"/>
      <c r="ABI10524" s="60"/>
      <c r="ABJ10524" s="60"/>
      <c r="ABK10524" s="60"/>
      <c r="ABL10524" s="60"/>
      <c r="ABM10524" s="60"/>
      <c r="ABN10524" s="60"/>
      <c r="ABO10524" s="60"/>
      <c r="ABP10524" s="60"/>
      <c r="ABQ10524" s="60"/>
      <c r="ABR10524" s="60">
        <v>0.95019127575755602</v>
      </c>
      <c r="ABS10524" s="60"/>
      <c r="ABT10524" s="60"/>
      <c r="ABU10524" s="60"/>
      <c r="ABV10524" s="60"/>
      <c r="ABW10524" s="60"/>
      <c r="ABX10524" s="60"/>
    </row>
    <row r="10525" spans="727:752" x14ac:dyDescent="0.25">
      <c r="AAY10525" s="60"/>
      <c r="AAZ10525" s="60"/>
      <c r="ABA10525" s="60"/>
      <c r="ABB10525" s="60"/>
      <c r="ABC10525" s="60"/>
      <c r="ABD10525" s="60"/>
      <c r="ABE10525" s="60"/>
      <c r="ABF10525" s="60"/>
      <c r="ABG10525" s="60"/>
      <c r="ABH10525" s="60"/>
      <c r="ABI10525" s="60"/>
      <c r="ABJ10525" s="60"/>
      <c r="ABK10525" s="60"/>
      <c r="ABL10525" s="60"/>
      <c r="ABM10525" s="60"/>
      <c r="ABN10525" s="60"/>
      <c r="ABO10525" s="60"/>
      <c r="ABP10525" s="60"/>
      <c r="ABQ10525" s="60"/>
      <c r="ABR10525" s="60">
        <v>0.95018049506777102</v>
      </c>
      <c r="ABS10525" s="60"/>
      <c r="ABT10525" s="60"/>
      <c r="ABU10525" s="60"/>
      <c r="ABV10525" s="60"/>
      <c r="ABW10525" s="60"/>
      <c r="ABX10525" s="60"/>
    </row>
    <row r="10526" spans="727:752" x14ac:dyDescent="0.25">
      <c r="AAY10526" s="60"/>
      <c r="AAZ10526" s="60"/>
      <c r="ABA10526" s="60"/>
      <c r="ABB10526" s="60"/>
      <c r="ABC10526" s="60"/>
      <c r="ABD10526" s="60"/>
      <c r="ABE10526" s="60"/>
      <c r="ABF10526" s="60"/>
      <c r="ABG10526" s="60"/>
      <c r="ABH10526" s="60"/>
      <c r="ABI10526" s="60"/>
      <c r="ABJ10526" s="60"/>
      <c r="ABK10526" s="60"/>
      <c r="ABL10526" s="60"/>
      <c r="ABM10526" s="60"/>
      <c r="ABN10526" s="60"/>
      <c r="ABO10526" s="60"/>
      <c r="ABP10526" s="60"/>
      <c r="ABQ10526" s="60"/>
      <c r="ABR10526" s="60">
        <v>0.95017909080020102</v>
      </c>
      <c r="ABS10526" s="60"/>
      <c r="ABT10526" s="60"/>
      <c r="ABU10526" s="60"/>
      <c r="ABV10526" s="60"/>
      <c r="ABW10526" s="60"/>
      <c r="ABX10526" s="60"/>
    </row>
    <row r="10527" spans="727:752" x14ac:dyDescent="0.25">
      <c r="AAY10527" s="60"/>
      <c r="AAZ10527" s="60"/>
      <c r="ABA10527" s="60"/>
      <c r="ABB10527" s="60"/>
      <c r="ABC10527" s="60"/>
      <c r="ABD10527" s="60"/>
      <c r="ABE10527" s="60"/>
      <c r="ABF10527" s="60"/>
      <c r="ABG10527" s="60"/>
      <c r="ABH10527" s="60"/>
      <c r="ABI10527" s="60"/>
      <c r="ABJ10527" s="60"/>
      <c r="ABK10527" s="60"/>
      <c r="ABL10527" s="60"/>
      <c r="ABM10527" s="60"/>
      <c r="ABN10527" s="60"/>
      <c r="ABO10527" s="60"/>
      <c r="ABP10527" s="60"/>
      <c r="ABQ10527" s="60"/>
      <c r="ABR10527" s="60">
        <v>0.950165708027916</v>
      </c>
      <c r="ABS10527" s="60"/>
      <c r="ABT10527" s="60"/>
      <c r="ABU10527" s="60"/>
      <c r="ABV10527" s="60"/>
      <c r="ABW10527" s="60"/>
      <c r="ABX10527" s="60"/>
    </row>
    <row r="10528" spans="727:752" x14ac:dyDescent="0.25">
      <c r="AAY10528" s="60"/>
      <c r="AAZ10528" s="60"/>
      <c r="ABA10528" s="60"/>
      <c r="ABB10528" s="60"/>
      <c r="ABC10528" s="60"/>
      <c r="ABD10528" s="60"/>
      <c r="ABE10528" s="60"/>
      <c r="ABF10528" s="60"/>
      <c r="ABG10528" s="60"/>
      <c r="ABH10528" s="60"/>
      <c r="ABI10528" s="60"/>
      <c r="ABJ10528" s="60"/>
      <c r="ABK10528" s="60"/>
      <c r="ABL10528" s="60"/>
      <c r="ABM10528" s="60"/>
      <c r="ABN10528" s="60"/>
      <c r="ABO10528" s="60"/>
      <c r="ABP10528" s="60"/>
      <c r="ABQ10528" s="60"/>
      <c r="ABR10528" s="60">
        <v>0.95012217124284304</v>
      </c>
      <c r="ABS10528" s="60"/>
      <c r="ABT10528" s="60"/>
      <c r="ABU10528" s="60"/>
      <c r="ABV10528" s="60"/>
      <c r="ABW10528" s="60"/>
      <c r="ABX10528" s="60"/>
    </row>
    <row r="10529" spans="727:752" x14ac:dyDescent="0.25">
      <c r="AAY10529" s="60"/>
      <c r="AAZ10529" s="60"/>
      <c r="ABA10529" s="60"/>
      <c r="ABB10529" s="60"/>
      <c r="ABC10529" s="60"/>
      <c r="ABD10529" s="60"/>
      <c r="ABE10529" s="60"/>
      <c r="ABF10529" s="60"/>
      <c r="ABG10529" s="60"/>
      <c r="ABH10529" s="60"/>
      <c r="ABI10529" s="60"/>
      <c r="ABJ10529" s="60"/>
      <c r="ABK10529" s="60"/>
      <c r="ABL10529" s="60"/>
      <c r="ABM10529" s="60"/>
      <c r="ABN10529" s="60"/>
      <c r="ABO10529" s="60"/>
      <c r="ABP10529" s="60"/>
      <c r="ABQ10529" s="60"/>
      <c r="ABR10529" s="60">
        <v>0.95012097963089603</v>
      </c>
      <c r="ABS10529" s="60"/>
      <c r="ABT10529" s="60"/>
      <c r="ABU10529" s="60"/>
      <c r="ABV10529" s="60"/>
      <c r="ABW10529" s="60"/>
      <c r="ABX10529" s="60"/>
    </row>
    <row r="10530" spans="727:752" x14ac:dyDescent="0.25">
      <c r="AAY10530" s="60"/>
      <c r="AAZ10530" s="60"/>
      <c r="ABA10530" s="60"/>
      <c r="ABB10530" s="60"/>
      <c r="ABC10530" s="60"/>
      <c r="ABD10530" s="60"/>
      <c r="ABE10530" s="60"/>
      <c r="ABF10530" s="60"/>
      <c r="ABG10530" s="60"/>
      <c r="ABH10530" s="60"/>
      <c r="ABI10530" s="60"/>
      <c r="ABJ10530" s="60"/>
      <c r="ABK10530" s="60"/>
      <c r="ABL10530" s="60"/>
      <c r="ABM10530" s="60"/>
      <c r="ABN10530" s="60"/>
      <c r="ABO10530" s="60"/>
      <c r="ABP10530" s="60"/>
      <c r="ABQ10530" s="60"/>
      <c r="ABR10530" s="60">
        <v>0.95011015787330799</v>
      </c>
      <c r="ABS10530" s="60"/>
      <c r="ABT10530" s="60"/>
      <c r="ABU10530" s="60"/>
      <c r="ABV10530" s="60"/>
      <c r="ABW10530" s="60"/>
      <c r="ABX10530" s="60"/>
    </row>
    <row r="10531" spans="727:752" x14ac:dyDescent="0.25">
      <c r="AAY10531" s="60"/>
      <c r="AAZ10531" s="60"/>
      <c r="ABA10531" s="60"/>
      <c r="ABB10531" s="60"/>
      <c r="ABC10531" s="60"/>
      <c r="ABD10531" s="60"/>
      <c r="ABE10531" s="60"/>
      <c r="ABF10531" s="60"/>
      <c r="ABG10531" s="60"/>
      <c r="ABH10531" s="60"/>
      <c r="ABI10531" s="60"/>
      <c r="ABJ10531" s="60"/>
      <c r="ABK10531" s="60"/>
      <c r="ABL10531" s="60"/>
      <c r="ABM10531" s="60"/>
      <c r="ABN10531" s="60"/>
      <c r="ABO10531" s="60"/>
      <c r="ABP10531" s="60"/>
      <c r="ABQ10531" s="60"/>
      <c r="ABR10531" s="60">
        <v>0.95009985501817396</v>
      </c>
      <c r="ABS10531" s="60"/>
      <c r="ABT10531" s="60"/>
      <c r="ABU10531" s="60"/>
      <c r="ABV10531" s="60"/>
      <c r="ABW10531" s="60"/>
      <c r="ABX10531" s="60"/>
    </row>
    <row r="10532" spans="727:752" x14ac:dyDescent="0.25">
      <c r="AAY10532" s="60"/>
      <c r="AAZ10532" s="60"/>
      <c r="ABA10532" s="60"/>
      <c r="ABB10532" s="60"/>
      <c r="ABC10532" s="60"/>
      <c r="ABD10532" s="60"/>
      <c r="ABE10532" s="60"/>
      <c r="ABF10532" s="60"/>
      <c r="ABG10532" s="60"/>
      <c r="ABH10532" s="60"/>
      <c r="ABI10532" s="60"/>
      <c r="ABJ10532" s="60"/>
      <c r="ABK10532" s="60"/>
      <c r="ABL10532" s="60"/>
      <c r="ABM10532" s="60"/>
      <c r="ABN10532" s="60"/>
      <c r="ABO10532" s="60"/>
      <c r="ABP10532" s="60"/>
      <c r="ABQ10532" s="60"/>
      <c r="ABR10532" s="60">
        <v>0.95008129261733698</v>
      </c>
      <c r="ABS10532" s="60"/>
      <c r="ABT10532" s="60"/>
      <c r="ABU10532" s="60"/>
      <c r="ABV10532" s="60"/>
      <c r="ABW10532" s="60"/>
      <c r="ABX10532" s="60"/>
    </row>
    <row r="10533" spans="727:752" x14ac:dyDescent="0.25">
      <c r="AAY10533" s="60"/>
      <c r="AAZ10533" s="60"/>
      <c r="ABA10533" s="60"/>
      <c r="ABB10533" s="60"/>
      <c r="ABC10533" s="60"/>
      <c r="ABD10533" s="60"/>
      <c r="ABE10533" s="60"/>
      <c r="ABF10533" s="60"/>
      <c r="ABG10533" s="60"/>
      <c r="ABH10533" s="60"/>
      <c r="ABI10533" s="60"/>
      <c r="ABJ10533" s="60"/>
      <c r="ABK10533" s="60"/>
      <c r="ABL10533" s="60"/>
      <c r="ABM10533" s="60"/>
      <c r="ABN10533" s="60"/>
      <c r="ABO10533" s="60"/>
      <c r="ABP10533" s="60"/>
      <c r="ABQ10533" s="60"/>
      <c r="ABR10533" s="60">
        <v>0.95006325075450104</v>
      </c>
      <c r="ABS10533" s="60"/>
      <c r="ABT10533" s="60"/>
      <c r="ABU10533" s="60"/>
      <c r="ABV10533" s="60"/>
      <c r="ABW10533" s="60"/>
      <c r="ABX10533" s="60"/>
    </row>
    <row r="10534" spans="727:752" x14ac:dyDescent="0.25">
      <c r="AAY10534" s="60"/>
      <c r="AAZ10534" s="60"/>
      <c r="ABA10534" s="60"/>
      <c r="ABB10534" s="60"/>
      <c r="ABC10534" s="60"/>
      <c r="ABD10534" s="60"/>
      <c r="ABE10534" s="60"/>
      <c r="ABF10534" s="60"/>
      <c r="ABG10534" s="60"/>
      <c r="ABH10534" s="60"/>
      <c r="ABI10534" s="60"/>
      <c r="ABJ10534" s="60"/>
      <c r="ABK10534" s="60"/>
      <c r="ABL10534" s="60"/>
      <c r="ABM10534" s="60"/>
      <c r="ABN10534" s="60"/>
      <c r="ABO10534" s="60"/>
      <c r="ABP10534" s="60"/>
      <c r="ABQ10534" s="60"/>
      <c r="ABR10534" s="60">
        <v>0.950052617540325</v>
      </c>
      <c r="ABS10534" s="60"/>
      <c r="ABT10534" s="60"/>
      <c r="ABU10534" s="60"/>
      <c r="ABV10534" s="60"/>
      <c r="ABW10534" s="60"/>
      <c r="ABX10534" s="60"/>
    </row>
    <row r="10535" spans="727:752" x14ac:dyDescent="0.25">
      <c r="AAY10535" s="60"/>
      <c r="AAZ10535" s="60"/>
      <c r="ABA10535" s="60"/>
      <c r="ABB10535" s="60"/>
      <c r="ABC10535" s="60"/>
      <c r="ABD10535" s="60"/>
      <c r="ABE10535" s="60"/>
      <c r="ABF10535" s="60"/>
      <c r="ABG10535" s="60"/>
      <c r="ABH10535" s="60"/>
      <c r="ABI10535" s="60"/>
      <c r="ABJ10535" s="60"/>
      <c r="ABK10535" s="60"/>
      <c r="ABL10535" s="60"/>
      <c r="ABM10535" s="60"/>
      <c r="ABN10535" s="60"/>
      <c r="ABO10535" s="60"/>
      <c r="ABP10535" s="60"/>
      <c r="ABQ10535" s="60"/>
      <c r="ABR10535" s="60">
        <v>0.95002059046159104</v>
      </c>
      <c r="ABS10535" s="60"/>
      <c r="ABT10535" s="60"/>
      <c r="ABU10535" s="60"/>
      <c r="ABV10535" s="60"/>
      <c r="ABW10535" s="60"/>
      <c r="ABX10535" s="60"/>
    </row>
    <row r="10536" spans="727:752" x14ac:dyDescent="0.25">
      <c r="AAY10536" s="60"/>
      <c r="AAZ10536" s="60"/>
      <c r="ABA10536" s="60"/>
      <c r="ABB10536" s="60"/>
      <c r="ABC10536" s="60"/>
      <c r="ABD10536" s="60"/>
      <c r="ABE10536" s="60"/>
      <c r="ABF10536" s="60"/>
      <c r="ABG10536" s="60"/>
      <c r="ABH10536" s="60"/>
      <c r="ABI10536" s="60"/>
      <c r="ABJ10536" s="60"/>
      <c r="ABK10536" s="60"/>
      <c r="ABL10536" s="60"/>
      <c r="ABM10536" s="60"/>
      <c r="ABN10536" s="60"/>
      <c r="ABO10536" s="60"/>
      <c r="ABP10536" s="60"/>
      <c r="ABQ10536" s="60"/>
      <c r="ABR10536" s="60">
        <v>0.95000902588221103</v>
      </c>
      <c r="ABS10536" s="60"/>
      <c r="ABT10536" s="60"/>
      <c r="ABU10536" s="60"/>
      <c r="ABV10536" s="60"/>
      <c r="ABW10536" s="60"/>
      <c r="ABX10536" s="60"/>
    </row>
    <row r="10537" spans="727:752" x14ac:dyDescent="0.25">
      <c r="AAY10537" s="60"/>
      <c r="AAZ10537" s="60"/>
      <c r="ABA10537" s="60"/>
      <c r="ABB10537" s="60"/>
      <c r="ABC10537" s="60"/>
      <c r="ABD10537" s="60"/>
      <c r="ABE10537" s="60"/>
      <c r="ABF10537" s="60"/>
      <c r="ABG10537" s="60"/>
      <c r="ABH10537" s="60"/>
      <c r="ABI10537" s="60"/>
      <c r="ABJ10537" s="60"/>
      <c r="ABK10537" s="60"/>
      <c r="ABL10537" s="60"/>
      <c r="ABM10537" s="60"/>
      <c r="ABN10537" s="60"/>
      <c r="ABO10537" s="60"/>
      <c r="ABP10537" s="60"/>
      <c r="ABQ10537" s="60"/>
      <c r="ABR10537" s="60">
        <v>0.94999020449657001</v>
      </c>
      <c r="ABS10537" s="60"/>
      <c r="ABT10537" s="60"/>
      <c r="ABU10537" s="60"/>
      <c r="ABV10537" s="60"/>
      <c r="ABW10537" s="60"/>
      <c r="ABX10537" s="60"/>
    </row>
    <row r="10538" spans="727:752" x14ac:dyDescent="0.25">
      <c r="AAY10538" s="60"/>
      <c r="AAZ10538" s="60"/>
      <c r="ABA10538" s="60"/>
      <c r="ABB10538" s="60"/>
      <c r="ABC10538" s="60"/>
      <c r="ABD10538" s="60"/>
      <c r="ABE10538" s="60"/>
      <c r="ABF10538" s="60"/>
      <c r="ABG10538" s="60"/>
      <c r="ABH10538" s="60"/>
      <c r="ABI10538" s="60"/>
      <c r="ABJ10538" s="60"/>
      <c r="ABK10538" s="60"/>
      <c r="ABL10538" s="60"/>
      <c r="ABM10538" s="60"/>
      <c r="ABN10538" s="60"/>
      <c r="ABO10538" s="60"/>
      <c r="ABP10538" s="60"/>
      <c r="ABQ10538" s="60"/>
      <c r="ABR10538" s="60">
        <v>0.94998518495166495</v>
      </c>
      <c r="ABS10538" s="60"/>
      <c r="ABT10538" s="60"/>
      <c r="ABU10538" s="60"/>
      <c r="ABV10538" s="60"/>
      <c r="ABW10538" s="60"/>
      <c r="ABX10538" s="60"/>
    </row>
    <row r="10539" spans="727:752" x14ac:dyDescent="0.25">
      <c r="AAY10539" s="60"/>
      <c r="AAZ10539" s="60"/>
      <c r="ABA10539" s="60"/>
      <c r="ABB10539" s="60"/>
      <c r="ABC10539" s="60"/>
      <c r="ABD10539" s="60"/>
      <c r="ABE10539" s="60"/>
      <c r="ABF10539" s="60"/>
      <c r="ABG10539" s="60"/>
      <c r="ABH10539" s="60"/>
      <c r="ABI10539" s="60"/>
      <c r="ABJ10539" s="60"/>
      <c r="ABK10539" s="60"/>
      <c r="ABL10539" s="60"/>
      <c r="ABM10539" s="60"/>
      <c r="ABN10539" s="60"/>
      <c r="ABO10539" s="60"/>
      <c r="ABP10539" s="60"/>
      <c r="ABQ10539" s="60"/>
      <c r="ABR10539" s="60">
        <v>0.94997725762424501</v>
      </c>
      <c r="ABS10539" s="60"/>
      <c r="ABT10539" s="60"/>
      <c r="ABU10539" s="60"/>
      <c r="ABV10539" s="60"/>
      <c r="ABW10539" s="60"/>
      <c r="ABX10539" s="60"/>
    </row>
    <row r="10540" spans="727:752" x14ac:dyDescent="0.25">
      <c r="AAY10540" s="60"/>
      <c r="AAZ10540" s="60"/>
      <c r="ABA10540" s="60"/>
      <c r="ABB10540" s="60"/>
      <c r="ABC10540" s="60"/>
      <c r="ABD10540" s="60"/>
      <c r="ABE10540" s="60"/>
      <c r="ABF10540" s="60"/>
      <c r="ABG10540" s="60"/>
      <c r="ABH10540" s="60"/>
      <c r="ABI10540" s="60"/>
      <c r="ABJ10540" s="60"/>
      <c r="ABK10540" s="60"/>
      <c r="ABL10540" s="60"/>
      <c r="ABM10540" s="60"/>
      <c r="ABN10540" s="60"/>
      <c r="ABO10540" s="60"/>
      <c r="ABP10540" s="60"/>
      <c r="ABQ10540" s="60"/>
      <c r="ABR10540" s="60">
        <v>0.94996220601058401</v>
      </c>
      <c r="ABS10540" s="60"/>
      <c r="ABT10540" s="60"/>
      <c r="ABU10540" s="60"/>
      <c r="ABV10540" s="60"/>
      <c r="ABW10540" s="60"/>
      <c r="ABX10540" s="60"/>
    </row>
    <row r="10541" spans="727:752" x14ac:dyDescent="0.25">
      <c r="AAY10541" s="60"/>
      <c r="AAZ10541" s="60"/>
      <c r="ABA10541" s="60"/>
      <c r="ABB10541" s="60"/>
      <c r="ABC10541" s="60"/>
      <c r="ABD10541" s="60"/>
      <c r="ABE10541" s="60"/>
      <c r="ABF10541" s="60"/>
      <c r="ABG10541" s="60"/>
      <c r="ABH10541" s="60"/>
      <c r="ABI10541" s="60"/>
      <c r="ABJ10541" s="60"/>
      <c r="ABK10541" s="60"/>
      <c r="ABL10541" s="60"/>
      <c r="ABM10541" s="60"/>
      <c r="ABN10541" s="60"/>
      <c r="ABO10541" s="60"/>
      <c r="ABP10541" s="60"/>
      <c r="ABQ10541" s="60"/>
      <c r="ABR10541" s="60">
        <v>0.94993072154515201</v>
      </c>
      <c r="ABS10541" s="60"/>
      <c r="ABT10541" s="60"/>
      <c r="ABU10541" s="60"/>
      <c r="ABV10541" s="60"/>
      <c r="ABW10541" s="60"/>
      <c r="ABX10541" s="60"/>
    </row>
    <row r="10542" spans="727:752" x14ac:dyDescent="0.25">
      <c r="AAY10542" s="60"/>
      <c r="AAZ10542" s="60"/>
      <c r="ABA10542" s="60"/>
      <c r="ABB10542" s="60"/>
      <c r="ABC10542" s="60"/>
      <c r="ABD10542" s="60"/>
      <c r="ABE10542" s="60"/>
      <c r="ABF10542" s="60"/>
      <c r="ABG10542" s="60"/>
      <c r="ABH10542" s="60"/>
      <c r="ABI10542" s="60"/>
      <c r="ABJ10542" s="60"/>
      <c r="ABK10542" s="60"/>
      <c r="ABL10542" s="60"/>
      <c r="ABM10542" s="60"/>
      <c r="ABN10542" s="60"/>
      <c r="ABO10542" s="60"/>
      <c r="ABP10542" s="60"/>
      <c r="ABQ10542" s="60"/>
      <c r="ABR10542" s="60">
        <v>0.94991504088213197</v>
      </c>
      <c r="ABS10542" s="60"/>
      <c r="ABT10542" s="60"/>
      <c r="ABU10542" s="60"/>
      <c r="ABV10542" s="60"/>
      <c r="ABW10542" s="60"/>
      <c r="ABX10542" s="60"/>
    </row>
    <row r="10543" spans="727:752" x14ac:dyDescent="0.25">
      <c r="AAY10543" s="60"/>
      <c r="AAZ10543" s="60"/>
      <c r="ABA10543" s="60"/>
      <c r="ABB10543" s="60"/>
      <c r="ABC10543" s="60"/>
      <c r="ABD10543" s="60"/>
      <c r="ABE10543" s="60"/>
      <c r="ABF10543" s="60"/>
      <c r="ABG10543" s="60"/>
      <c r="ABH10543" s="60"/>
      <c r="ABI10543" s="60"/>
      <c r="ABJ10543" s="60"/>
      <c r="ABK10543" s="60"/>
      <c r="ABL10543" s="60"/>
      <c r="ABM10543" s="60"/>
      <c r="ABN10543" s="60"/>
      <c r="ABO10543" s="60"/>
      <c r="ABP10543" s="60"/>
      <c r="ABQ10543" s="60"/>
      <c r="ABR10543" s="60">
        <v>0.94987398164711201</v>
      </c>
      <c r="ABS10543" s="60"/>
      <c r="ABT10543" s="60"/>
      <c r="ABU10543" s="60"/>
      <c r="ABV10543" s="60"/>
      <c r="ABW10543" s="60"/>
      <c r="ABX10543" s="60"/>
    </row>
    <row r="10544" spans="727:752" x14ac:dyDescent="0.25">
      <c r="AAY10544" s="60"/>
      <c r="AAZ10544" s="60"/>
      <c r="ABA10544" s="60"/>
      <c r="ABB10544" s="60"/>
      <c r="ABC10544" s="60"/>
      <c r="ABD10544" s="60"/>
      <c r="ABE10544" s="60"/>
      <c r="ABF10544" s="60"/>
      <c r="ABG10544" s="60"/>
      <c r="ABH10544" s="60"/>
      <c r="ABI10544" s="60"/>
      <c r="ABJ10544" s="60"/>
      <c r="ABK10544" s="60"/>
      <c r="ABL10544" s="60"/>
      <c r="ABM10544" s="60"/>
      <c r="ABN10544" s="60"/>
      <c r="ABO10544" s="60"/>
      <c r="ABP10544" s="60"/>
      <c r="ABQ10544" s="60"/>
      <c r="ABR10544" s="60">
        <v>0.949863404210605</v>
      </c>
      <c r="ABS10544" s="60"/>
      <c r="ABT10544" s="60"/>
      <c r="ABU10544" s="60"/>
      <c r="ABV10544" s="60"/>
      <c r="ABW10544" s="60"/>
      <c r="ABX10544" s="60"/>
    </row>
    <row r="10545" spans="727:752" x14ac:dyDescent="0.25">
      <c r="AAY10545" s="60"/>
      <c r="AAZ10545" s="60"/>
      <c r="ABA10545" s="60"/>
      <c r="ABB10545" s="60"/>
      <c r="ABC10545" s="60"/>
      <c r="ABD10545" s="60"/>
      <c r="ABE10545" s="60"/>
      <c r="ABF10545" s="60"/>
      <c r="ABG10545" s="60"/>
      <c r="ABH10545" s="60"/>
      <c r="ABI10545" s="60"/>
      <c r="ABJ10545" s="60"/>
      <c r="ABK10545" s="60"/>
      <c r="ABL10545" s="60"/>
      <c r="ABM10545" s="60"/>
      <c r="ABN10545" s="60"/>
      <c r="ABO10545" s="60"/>
      <c r="ABP10545" s="60"/>
      <c r="ABQ10545" s="60"/>
      <c r="ABR10545" s="60">
        <v>0.94985165020546203</v>
      </c>
      <c r="ABS10545" s="60"/>
      <c r="ABT10545" s="60"/>
      <c r="ABU10545" s="60"/>
      <c r="ABV10545" s="60"/>
      <c r="ABW10545" s="60"/>
      <c r="ABX10545" s="60"/>
    </row>
    <row r="10546" spans="727:752" x14ac:dyDescent="0.25">
      <c r="AAY10546" s="60"/>
      <c r="AAZ10546" s="60"/>
      <c r="ABA10546" s="60"/>
      <c r="ABB10546" s="60"/>
      <c r="ABC10546" s="60"/>
      <c r="ABD10546" s="60"/>
      <c r="ABE10546" s="60"/>
      <c r="ABF10546" s="60"/>
      <c r="ABG10546" s="60"/>
      <c r="ABH10546" s="60"/>
      <c r="ABI10546" s="60"/>
      <c r="ABJ10546" s="60"/>
      <c r="ABK10546" s="60"/>
      <c r="ABL10546" s="60"/>
      <c r="ABM10546" s="60"/>
      <c r="ABN10546" s="60"/>
      <c r="ABO10546" s="60"/>
      <c r="ABP10546" s="60"/>
      <c r="ABQ10546" s="60"/>
      <c r="ABR10546" s="60">
        <v>0.94982007027397997</v>
      </c>
      <c r="ABS10546" s="60"/>
      <c r="ABT10546" s="60"/>
      <c r="ABU10546" s="60"/>
      <c r="ABV10546" s="60"/>
      <c r="ABW10546" s="60"/>
      <c r="ABX10546" s="60"/>
    </row>
    <row r="10547" spans="727:752" x14ac:dyDescent="0.25">
      <c r="AAY10547" s="60"/>
      <c r="AAZ10547" s="60"/>
      <c r="ABA10547" s="60"/>
      <c r="ABB10547" s="60"/>
      <c r="ABC10547" s="60"/>
      <c r="ABD10547" s="60"/>
      <c r="ABE10547" s="60"/>
      <c r="ABF10547" s="60"/>
      <c r="ABG10547" s="60"/>
      <c r="ABH10547" s="60"/>
      <c r="ABI10547" s="60"/>
      <c r="ABJ10547" s="60"/>
      <c r="ABK10547" s="60"/>
      <c r="ABL10547" s="60"/>
      <c r="ABM10547" s="60"/>
      <c r="ABN10547" s="60"/>
      <c r="ABO10547" s="60"/>
      <c r="ABP10547" s="60"/>
      <c r="ABQ10547" s="60"/>
      <c r="ABR10547" s="60">
        <v>0.94979128290033299</v>
      </c>
      <c r="ABS10547" s="60"/>
      <c r="ABT10547" s="60"/>
      <c r="ABU10547" s="60"/>
      <c r="ABV10547" s="60"/>
      <c r="ABW10547" s="60"/>
      <c r="ABX10547" s="60"/>
    </row>
    <row r="10548" spans="727:752" x14ac:dyDescent="0.25">
      <c r="AAY10548" s="60"/>
      <c r="AAZ10548" s="60"/>
      <c r="ABA10548" s="60"/>
      <c r="ABB10548" s="60"/>
      <c r="ABC10548" s="60"/>
      <c r="ABD10548" s="60"/>
      <c r="ABE10548" s="60"/>
      <c r="ABF10548" s="60"/>
      <c r="ABG10548" s="60"/>
      <c r="ABH10548" s="60"/>
      <c r="ABI10548" s="60"/>
      <c r="ABJ10548" s="60"/>
      <c r="ABK10548" s="60"/>
      <c r="ABL10548" s="60"/>
      <c r="ABM10548" s="60"/>
      <c r="ABN10548" s="60"/>
      <c r="ABO10548" s="60"/>
      <c r="ABP10548" s="60"/>
      <c r="ABQ10548" s="60"/>
      <c r="ABR10548" s="60">
        <v>0.94977491202266395</v>
      </c>
      <c r="ABS10548" s="60"/>
      <c r="ABT10548" s="60"/>
      <c r="ABU10548" s="60"/>
      <c r="ABV10548" s="60"/>
      <c r="ABW10548" s="60"/>
      <c r="ABX10548" s="60"/>
    </row>
    <row r="10549" spans="727:752" x14ac:dyDescent="0.25">
      <c r="AAY10549" s="60"/>
      <c r="AAZ10549" s="60"/>
      <c r="ABA10549" s="60"/>
      <c r="ABB10549" s="60"/>
      <c r="ABC10549" s="60"/>
      <c r="ABD10549" s="60"/>
      <c r="ABE10549" s="60"/>
      <c r="ABF10549" s="60"/>
      <c r="ABG10549" s="60"/>
      <c r="ABH10549" s="60"/>
      <c r="ABI10549" s="60"/>
      <c r="ABJ10549" s="60"/>
      <c r="ABK10549" s="60"/>
      <c r="ABL10549" s="60"/>
      <c r="ABM10549" s="60"/>
      <c r="ABN10549" s="60"/>
      <c r="ABO10549" s="60"/>
      <c r="ABP10549" s="60"/>
      <c r="ABQ10549" s="60"/>
      <c r="ABR10549" s="60">
        <v>0.94975689533048002</v>
      </c>
      <c r="ABS10549" s="60"/>
      <c r="ABT10549" s="60"/>
      <c r="ABU10549" s="60"/>
      <c r="ABV10549" s="60"/>
      <c r="ABW10549" s="60"/>
      <c r="ABX10549" s="60"/>
    </row>
    <row r="10550" spans="727:752" x14ac:dyDescent="0.25">
      <c r="AAY10550" s="60"/>
      <c r="AAZ10550" s="60"/>
      <c r="ABA10550" s="60"/>
      <c r="ABB10550" s="60"/>
      <c r="ABC10550" s="60"/>
      <c r="ABD10550" s="60"/>
      <c r="ABE10550" s="60"/>
      <c r="ABF10550" s="60"/>
      <c r="ABG10550" s="60"/>
      <c r="ABH10550" s="60"/>
      <c r="ABI10550" s="60"/>
      <c r="ABJ10550" s="60"/>
      <c r="ABK10550" s="60"/>
      <c r="ABL10550" s="60"/>
      <c r="ABM10550" s="60"/>
      <c r="ABN10550" s="60"/>
      <c r="ABO10550" s="60"/>
      <c r="ABP10550" s="60"/>
      <c r="ABQ10550" s="60"/>
      <c r="ABR10550" s="60">
        <v>0.94972203919395104</v>
      </c>
      <c r="ABS10550" s="60"/>
      <c r="ABT10550" s="60"/>
      <c r="ABU10550" s="60"/>
      <c r="ABV10550" s="60"/>
      <c r="ABW10550" s="60"/>
      <c r="ABX10550" s="60"/>
    </row>
    <row r="10551" spans="727:752" x14ac:dyDescent="0.25">
      <c r="AAY10551" s="60"/>
      <c r="AAZ10551" s="60"/>
      <c r="ABA10551" s="60"/>
      <c r="ABB10551" s="60"/>
      <c r="ABC10551" s="60"/>
      <c r="ABD10551" s="60"/>
      <c r="ABE10551" s="60"/>
      <c r="ABF10551" s="60"/>
      <c r="ABG10551" s="60"/>
      <c r="ABH10551" s="60"/>
      <c r="ABI10551" s="60"/>
      <c r="ABJ10551" s="60"/>
      <c r="ABK10551" s="60"/>
      <c r="ABL10551" s="60"/>
      <c r="ABM10551" s="60"/>
      <c r="ABN10551" s="60"/>
      <c r="ABO10551" s="60"/>
      <c r="ABP10551" s="60"/>
      <c r="ABQ10551" s="60"/>
      <c r="ABR10551" s="60">
        <v>0.94969696120806801</v>
      </c>
      <c r="ABS10551" s="60"/>
      <c r="ABT10551" s="60"/>
      <c r="ABU10551" s="60"/>
      <c r="ABV10551" s="60"/>
      <c r="ABW10551" s="60"/>
      <c r="ABX10551" s="60"/>
    </row>
    <row r="10552" spans="727:752" x14ac:dyDescent="0.25">
      <c r="AAY10552" s="60"/>
      <c r="AAZ10552" s="60"/>
      <c r="ABA10552" s="60"/>
      <c r="ABB10552" s="60"/>
      <c r="ABC10552" s="60"/>
      <c r="ABD10552" s="60"/>
      <c r="ABE10552" s="60"/>
      <c r="ABF10552" s="60"/>
      <c r="ABG10552" s="60"/>
      <c r="ABH10552" s="60"/>
      <c r="ABI10552" s="60"/>
      <c r="ABJ10552" s="60"/>
      <c r="ABK10552" s="60"/>
      <c r="ABL10552" s="60"/>
      <c r="ABM10552" s="60"/>
      <c r="ABN10552" s="60"/>
      <c r="ABO10552" s="60"/>
      <c r="ABP10552" s="60"/>
      <c r="ABQ10552" s="60"/>
      <c r="ABR10552" s="60">
        <v>0.94969128662924496</v>
      </c>
      <c r="ABS10552" s="60"/>
      <c r="ABT10552" s="60"/>
      <c r="ABU10552" s="60"/>
      <c r="ABV10552" s="60"/>
      <c r="ABW10552" s="60"/>
      <c r="ABX10552" s="60"/>
    </row>
    <row r="10553" spans="727:752" x14ac:dyDescent="0.25">
      <c r="AAY10553" s="60"/>
      <c r="AAZ10553" s="60"/>
      <c r="ABA10553" s="60"/>
      <c r="ABB10553" s="60"/>
      <c r="ABC10553" s="60"/>
      <c r="ABD10553" s="60"/>
      <c r="ABE10553" s="60"/>
      <c r="ABF10553" s="60"/>
      <c r="ABG10553" s="60"/>
      <c r="ABH10553" s="60"/>
      <c r="ABI10553" s="60"/>
      <c r="ABJ10553" s="60"/>
      <c r="ABK10553" s="60"/>
      <c r="ABL10553" s="60"/>
      <c r="ABM10553" s="60"/>
      <c r="ABN10553" s="60"/>
      <c r="ABO10553" s="60"/>
      <c r="ABP10553" s="60"/>
      <c r="ABQ10553" s="60"/>
      <c r="ABR10553" s="60">
        <v>0.94965817094247396</v>
      </c>
      <c r="ABS10553" s="60"/>
      <c r="ABT10553" s="60"/>
      <c r="ABU10553" s="60"/>
      <c r="ABV10553" s="60"/>
      <c r="ABW10553" s="60"/>
      <c r="ABX10553" s="60"/>
    </row>
    <row r="10554" spans="727:752" x14ac:dyDescent="0.25">
      <c r="AAY10554" s="60"/>
      <c r="AAZ10554" s="60"/>
      <c r="ABA10554" s="60"/>
      <c r="ABB10554" s="60"/>
      <c r="ABC10554" s="60"/>
      <c r="ABD10554" s="60"/>
      <c r="ABE10554" s="60"/>
      <c r="ABF10554" s="60"/>
      <c r="ABG10554" s="60"/>
      <c r="ABH10554" s="60"/>
      <c r="ABI10554" s="60"/>
      <c r="ABJ10554" s="60"/>
      <c r="ABK10554" s="60"/>
      <c r="ABL10554" s="60"/>
      <c r="ABM10554" s="60"/>
      <c r="ABN10554" s="60"/>
      <c r="ABO10554" s="60"/>
      <c r="ABP10554" s="60"/>
      <c r="ABQ10554" s="60"/>
      <c r="ABR10554" s="60">
        <v>0.949640743345458</v>
      </c>
      <c r="ABS10554" s="60"/>
      <c r="ABT10554" s="60"/>
      <c r="ABU10554" s="60"/>
      <c r="ABV10554" s="60"/>
      <c r="ABW10554" s="60"/>
      <c r="ABX10554" s="60"/>
    </row>
    <row r="10555" spans="727:752" x14ac:dyDescent="0.25">
      <c r="AAY10555" s="60"/>
      <c r="AAZ10555" s="60"/>
      <c r="ABA10555" s="60"/>
      <c r="ABB10555" s="60"/>
      <c r="ABC10555" s="60"/>
      <c r="ABD10555" s="60"/>
      <c r="ABE10555" s="60"/>
      <c r="ABF10555" s="60"/>
      <c r="ABG10555" s="60"/>
      <c r="ABH10555" s="60"/>
      <c r="ABI10555" s="60"/>
      <c r="ABJ10555" s="60"/>
      <c r="ABK10555" s="60"/>
      <c r="ABL10555" s="60"/>
      <c r="ABM10555" s="60"/>
      <c r="ABN10555" s="60"/>
      <c r="ABO10555" s="60"/>
      <c r="ABP10555" s="60"/>
      <c r="ABQ10555" s="60"/>
      <c r="ABR10555" s="60">
        <v>0.949635304072732</v>
      </c>
      <c r="ABS10555" s="60"/>
      <c r="ABT10555" s="60"/>
      <c r="ABU10555" s="60"/>
      <c r="ABV10555" s="60"/>
      <c r="ABW10555" s="60"/>
      <c r="ABX10555" s="60"/>
    </row>
    <row r="10556" spans="727:752" x14ac:dyDescent="0.25">
      <c r="AAY10556" s="60"/>
      <c r="AAZ10556" s="60"/>
      <c r="ABA10556" s="60"/>
      <c r="ABB10556" s="60"/>
      <c r="ABC10556" s="60"/>
      <c r="ABD10556" s="60"/>
      <c r="ABE10556" s="60"/>
      <c r="ABF10556" s="60"/>
      <c r="ABG10556" s="60"/>
      <c r="ABH10556" s="60"/>
      <c r="ABI10556" s="60"/>
      <c r="ABJ10556" s="60"/>
      <c r="ABK10556" s="60"/>
      <c r="ABL10556" s="60"/>
      <c r="ABM10556" s="60"/>
      <c r="ABN10556" s="60"/>
      <c r="ABO10556" s="60"/>
      <c r="ABP10556" s="60"/>
      <c r="ABQ10556" s="60"/>
      <c r="ABR10556" s="60">
        <v>0.94962027211826705</v>
      </c>
      <c r="ABS10556" s="60"/>
      <c r="ABT10556" s="60"/>
      <c r="ABU10556" s="60"/>
      <c r="ABV10556" s="60"/>
      <c r="ABW10556" s="60"/>
      <c r="ABX10556" s="60"/>
    </row>
    <row r="10557" spans="727:752" x14ac:dyDescent="0.25">
      <c r="AAY10557" s="60"/>
      <c r="AAZ10557" s="60"/>
      <c r="ABA10557" s="60"/>
      <c r="ABB10557" s="60"/>
      <c r="ABC10557" s="60"/>
      <c r="ABD10557" s="60"/>
      <c r="ABE10557" s="60"/>
      <c r="ABF10557" s="60"/>
      <c r="ABG10557" s="60"/>
      <c r="ABH10557" s="60"/>
      <c r="ABI10557" s="60"/>
      <c r="ABJ10557" s="60"/>
      <c r="ABK10557" s="60"/>
      <c r="ABL10557" s="60"/>
      <c r="ABM10557" s="60"/>
      <c r="ABN10557" s="60"/>
      <c r="ABO10557" s="60"/>
      <c r="ABP10557" s="60"/>
      <c r="ABQ10557" s="60"/>
      <c r="ABR10557" s="60">
        <v>0.94961093016359499</v>
      </c>
      <c r="ABS10557" s="60"/>
      <c r="ABT10557" s="60"/>
      <c r="ABU10557" s="60"/>
      <c r="ABV10557" s="60"/>
      <c r="ABW10557" s="60"/>
      <c r="ABX10557" s="60"/>
    </row>
    <row r="10558" spans="727:752" x14ac:dyDescent="0.25">
      <c r="AAY10558" s="60"/>
      <c r="AAZ10558" s="60"/>
      <c r="ABA10558" s="60"/>
      <c r="ABB10558" s="60"/>
      <c r="ABC10558" s="60"/>
      <c r="ABD10558" s="60"/>
      <c r="ABE10558" s="60"/>
      <c r="ABF10558" s="60"/>
      <c r="ABG10558" s="60"/>
      <c r="ABH10558" s="60"/>
      <c r="ABI10558" s="60"/>
      <c r="ABJ10558" s="60"/>
      <c r="ABK10558" s="60"/>
      <c r="ABL10558" s="60"/>
      <c r="ABM10558" s="60"/>
      <c r="ABN10558" s="60"/>
      <c r="ABO10558" s="60"/>
      <c r="ABP10558" s="60"/>
      <c r="ABQ10558" s="60"/>
      <c r="ABR10558" s="60">
        <v>0.949598937918121</v>
      </c>
      <c r="ABS10558" s="60"/>
      <c r="ABT10558" s="60"/>
      <c r="ABU10558" s="60"/>
      <c r="ABV10558" s="60"/>
      <c r="ABW10558" s="60"/>
      <c r="ABX10558" s="60"/>
    </row>
    <row r="10559" spans="727:752" x14ac:dyDescent="0.25">
      <c r="AAY10559" s="60"/>
      <c r="AAZ10559" s="60"/>
      <c r="ABA10559" s="60"/>
      <c r="ABB10559" s="60"/>
      <c r="ABC10559" s="60"/>
      <c r="ABD10559" s="60"/>
      <c r="ABE10559" s="60"/>
      <c r="ABF10559" s="60"/>
      <c r="ABG10559" s="60"/>
      <c r="ABH10559" s="60"/>
      <c r="ABI10559" s="60"/>
      <c r="ABJ10559" s="60"/>
      <c r="ABK10559" s="60"/>
      <c r="ABL10559" s="60"/>
      <c r="ABM10559" s="60"/>
      <c r="ABN10559" s="60"/>
      <c r="ABO10559" s="60"/>
      <c r="ABP10559" s="60"/>
      <c r="ABQ10559" s="60"/>
      <c r="ABR10559" s="60">
        <v>0.949598395665192</v>
      </c>
      <c r="ABS10559" s="60"/>
      <c r="ABT10559" s="60"/>
      <c r="ABU10559" s="60"/>
      <c r="ABV10559" s="60"/>
      <c r="ABW10559" s="60"/>
      <c r="ABX10559" s="60"/>
    </row>
    <row r="10560" spans="727:752" x14ac:dyDescent="0.25">
      <c r="AAY10560" s="60"/>
      <c r="AAZ10560" s="60"/>
      <c r="ABA10560" s="60"/>
      <c r="ABB10560" s="60"/>
      <c r="ABC10560" s="60"/>
      <c r="ABD10560" s="60"/>
      <c r="ABE10560" s="60"/>
      <c r="ABF10560" s="60"/>
      <c r="ABG10560" s="60"/>
      <c r="ABH10560" s="60"/>
      <c r="ABI10560" s="60"/>
      <c r="ABJ10560" s="60"/>
      <c r="ABK10560" s="60"/>
      <c r="ABL10560" s="60"/>
      <c r="ABM10560" s="60"/>
      <c r="ABN10560" s="60"/>
      <c r="ABO10560" s="60"/>
      <c r="ABP10560" s="60"/>
      <c r="ABQ10560" s="60"/>
      <c r="ABR10560" s="60">
        <v>0.94958657406525004</v>
      </c>
      <c r="ABS10560" s="60"/>
      <c r="ABT10560" s="60"/>
      <c r="ABU10560" s="60"/>
      <c r="ABV10560" s="60"/>
      <c r="ABW10560" s="60"/>
      <c r="ABX10560" s="60"/>
    </row>
    <row r="10561" spans="727:752" x14ac:dyDescent="0.25">
      <c r="AAY10561" s="60"/>
      <c r="AAZ10561" s="60"/>
      <c r="ABA10561" s="60"/>
      <c r="ABB10561" s="60"/>
      <c r="ABC10561" s="60"/>
      <c r="ABD10561" s="60"/>
      <c r="ABE10561" s="60"/>
      <c r="ABF10561" s="60"/>
      <c r="ABG10561" s="60"/>
      <c r="ABH10561" s="60"/>
      <c r="ABI10561" s="60"/>
      <c r="ABJ10561" s="60"/>
      <c r="ABK10561" s="60"/>
      <c r="ABL10561" s="60"/>
      <c r="ABM10561" s="60"/>
      <c r="ABN10561" s="60"/>
      <c r="ABO10561" s="60"/>
      <c r="ABP10561" s="60"/>
      <c r="ABQ10561" s="60"/>
      <c r="ABR10561" s="60">
        <v>0.949578602757711</v>
      </c>
      <c r="ABS10561" s="60"/>
      <c r="ABT10561" s="60"/>
      <c r="ABU10561" s="60"/>
      <c r="ABV10561" s="60"/>
      <c r="ABW10561" s="60"/>
      <c r="ABX10561" s="60"/>
    </row>
    <row r="10562" spans="727:752" x14ac:dyDescent="0.25">
      <c r="AAY10562" s="60"/>
      <c r="AAZ10562" s="60"/>
      <c r="ABA10562" s="60"/>
      <c r="ABB10562" s="60"/>
      <c r="ABC10562" s="60"/>
      <c r="ABD10562" s="60"/>
      <c r="ABE10562" s="60"/>
      <c r="ABF10562" s="60"/>
      <c r="ABG10562" s="60"/>
      <c r="ABH10562" s="60"/>
      <c r="ABI10562" s="60"/>
      <c r="ABJ10562" s="60"/>
      <c r="ABK10562" s="60"/>
      <c r="ABL10562" s="60"/>
      <c r="ABM10562" s="60"/>
      <c r="ABN10562" s="60"/>
      <c r="ABO10562" s="60"/>
      <c r="ABP10562" s="60"/>
      <c r="ABQ10562" s="60"/>
      <c r="ABR10562" s="60">
        <v>0.94957438176573195</v>
      </c>
      <c r="ABS10562" s="60"/>
      <c r="ABT10562" s="60"/>
      <c r="ABU10562" s="60"/>
      <c r="ABV10562" s="60"/>
      <c r="ABW10562" s="60"/>
      <c r="ABX10562" s="60"/>
    </row>
    <row r="10563" spans="727:752" x14ac:dyDescent="0.25">
      <c r="AAY10563" s="60"/>
      <c r="AAZ10563" s="60"/>
      <c r="ABA10563" s="60"/>
      <c r="ABB10563" s="60"/>
      <c r="ABC10563" s="60"/>
      <c r="ABD10563" s="60"/>
      <c r="ABE10563" s="60"/>
      <c r="ABF10563" s="60"/>
      <c r="ABG10563" s="60"/>
      <c r="ABH10563" s="60"/>
      <c r="ABI10563" s="60"/>
      <c r="ABJ10563" s="60"/>
      <c r="ABK10563" s="60"/>
      <c r="ABL10563" s="60"/>
      <c r="ABM10563" s="60"/>
      <c r="ABN10563" s="60"/>
      <c r="ABO10563" s="60"/>
      <c r="ABP10563" s="60"/>
      <c r="ABQ10563" s="60"/>
      <c r="ABR10563" s="60">
        <v>0.94957401630225002</v>
      </c>
      <c r="ABS10563" s="60"/>
      <c r="ABT10563" s="60"/>
      <c r="ABU10563" s="60"/>
      <c r="ABV10563" s="60"/>
      <c r="ABW10563" s="60"/>
      <c r="ABX10563" s="60"/>
    </row>
    <row r="10564" spans="727:752" x14ac:dyDescent="0.25">
      <c r="AAY10564" s="60"/>
      <c r="AAZ10564" s="60"/>
      <c r="ABA10564" s="60"/>
      <c r="ABB10564" s="60"/>
      <c r="ABC10564" s="60"/>
      <c r="ABD10564" s="60"/>
      <c r="ABE10564" s="60"/>
      <c r="ABF10564" s="60"/>
      <c r="ABG10564" s="60"/>
      <c r="ABH10564" s="60"/>
      <c r="ABI10564" s="60"/>
      <c r="ABJ10564" s="60"/>
      <c r="ABK10564" s="60"/>
      <c r="ABL10564" s="60"/>
      <c r="ABM10564" s="60"/>
      <c r="ABN10564" s="60"/>
      <c r="ABO10564" s="60"/>
      <c r="ABP10564" s="60"/>
      <c r="ABQ10564" s="60"/>
      <c r="ABR10564" s="60">
        <v>0.94952853065076603</v>
      </c>
      <c r="ABS10564" s="60"/>
      <c r="ABT10564" s="60"/>
      <c r="ABU10564" s="60"/>
      <c r="ABV10564" s="60"/>
      <c r="ABW10564" s="60"/>
      <c r="ABX10564" s="60"/>
    </row>
    <row r="10565" spans="727:752" x14ac:dyDescent="0.25">
      <c r="AAY10565" s="60"/>
      <c r="AAZ10565" s="60"/>
      <c r="ABA10565" s="60"/>
      <c r="ABB10565" s="60"/>
      <c r="ABC10565" s="60"/>
      <c r="ABD10565" s="60"/>
      <c r="ABE10565" s="60"/>
      <c r="ABF10565" s="60"/>
      <c r="ABG10565" s="60"/>
      <c r="ABH10565" s="60"/>
      <c r="ABI10565" s="60"/>
      <c r="ABJ10565" s="60"/>
      <c r="ABK10565" s="60"/>
      <c r="ABL10565" s="60"/>
      <c r="ABM10565" s="60"/>
      <c r="ABN10565" s="60"/>
      <c r="ABO10565" s="60"/>
      <c r="ABP10565" s="60"/>
      <c r="ABQ10565" s="60"/>
      <c r="ABR10565" s="60">
        <v>0.94952081377876696</v>
      </c>
      <c r="ABS10565" s="60"/>
      <c r="ABT10565" s="60"/>
      <c r="ABU10565" s="60"/>
      <c r="ABV10565" s="60"/>
      <c r="ABW10565" s="60"/>
      <c r="ABX10565" s="60"/>
    </row>
    <row r="10566" spans="727:752" x14ac:dyDescent="0.25">
      <c r="AAY10566" s="60"/>
      <c r="AAZ10566" s="60"/>
      <c r="ABA10566" s="60"/>
      <c r="ABB10566" s="60"/>
      <c r="ABC10566" s="60"/>
      <c r="ABD10566" s="60"/>
      <c r="ABE10566" s="60"/>
      <c r="ABF10566" s="60"/>
      <c r="ABG10566" s="60"/>
      <c r="ABH10566" s="60"/>
      <c r="ABI10566" s="60"/>
      <c r="ABJ10566" s="60"/>
      <c r="ABK10566" s="60"/>
      <c r="ABL10566" s="60"/>
      <c r="ABM10566" s="60"/>
      <c r="ABN10566" s="60"/>
      <c r="ABO10566" s="60"/>
      <c r="ABP10566" s="60"/>
      <c r="ABQ10566" s="60"/>
      <c r="ABR10566" s="60">
        <v>0.94951190354819803</v>
      </c>
      <c r="ABS10566" s="60"/>
      <c r="ABT10566" s="60"/>
      <c r="ABU10566" s="60"/>
      <c r="ABV10566" s="60"/>
      <c r="ABW10566" s="60"/>
      <c r="ABX10566" s="60"/>
    </row>
    <row r="10567" spans="727:752" x14ac:dyDescent="0.25">
      <c r="AAY10567" s="60"/>
      <c r="AAZ10567" s="60"/>
      <c r="ABA10567" s="60"/>
      <c r="ABB10567" s="60"/>
      <c r="ABC10567" s="60"/>
      <c r="ABD10567" s="60"/>
      <c r="ABE10567" s="60"/>
      <c r="ABF10567" s="60"/>
      <c r="ABG10567" s="60"/>
      <c r="ABH10567" s="60"/>
      <c r="ABI10567" s="60"/>
      <c r="ABJ10567" s="60"/>
      <c r="ABK10567" s="60"/>
      <c r="ABL10567" s="60"/>
      <c r="ABM10567" s="60"/>
      <c r="ABN10567" s="60"/>
      <c r="ABO10567" s="60"/>
      <c r="ABP10567" s="60"/>
      <c r="ABQ10567" s="60"/>
      <c r="ABR10567" s="60">
        <v>0.94949327251126803</v>
      </c>
      <c r="ABS10567" s="60"/>
      <c r="ABT10567" s="60"/>
      <c r="ABU10567" s="60"/>
      <c r="ABV10567" s="60"/>
      <c r="ABW10567" s="60"/>
      <c r="ABX10567" s="60"/>
    </row>
    <row r="10568" spans="727:752" x14ac:dyDescent="0.25">
      <c r="AAY10568" s="60"/>
      <c r="AAZ10568" s="60"/>
      <c r="ABA10568" s="60"/>
      <c r="ABB10568" s="60"/>
      <c r="ABC10568" s="60"/>
      <c r="ABD10568" s="60"/>
      <c r="ABE10568" s="60"/>
      <c r="ABF10568" s="60"/>
      <c r="ABG10568" s="60"/>
      <c r="ABH10568" s="60"/>
      <c r="ABI10568" s="60"/>
      <c r="ABJ10568" s="60"/>
      <c r="ABK10568" s="60"/>
      <c r="ABL10568" s="60"/>
      <c r="ABM10568" s="60"/>
      <c r="ABN10568" s="60"/>
      <c r="ABO10568" s="60"/>
      <c r="ABP10568" s="60"/>
      <c r="ABQ10568" s="60"/>
      <c r="ABR10568" s="60">
        <v>0.94946394173112802</v>
      </c>
      <c r="ABS10568" s="60"/>
      <c r="ABT10568" s="60"/>
      <c r="ABU10568" s="60"/>
      <c r="ABV10568" s="60"/>
      <c r="ABW10568" s="60"/>
      <c r="ABX10568" s="60"/>
    </row>
    <row r="10569" spans="727:752" x14ac:dyDescent="0.25">
      <c r="AAY10569" s="60"/>
      <c r="AAZ10569" s="60"/>
      <c r="ABA10569" s="60"/>
      <c r="ABB10569" s="60"/>
      <c r="ABC10569" s="60"/>
      <c r="ABD10569" s="60"/>
      <c r="ABE10569" s="60"/>
      <c r="ABF10569" s="60"/>
      <c r="ABG10569" s="60"/>
      <c r="ABH10569" s="60"/>
      <c r="ABI10569" s="60"/>
      <c r="ABJ10569" s="60"/>
      <c r="ABK10569" s="60"/>
      <c r="ABL10569" s="60"/>
      <c r="ABM10569" s="60"/>
      <c r="ABN10569" s="60"/>
      <c r="ABO10569" s="60"/>
      <c r="ABP10569" s="60"/>
      <c r="ABQ10569" s="60"/>
      <c r="ABR10569" s="60">
        <v>0.94946259680913703</v>
      </c>
      <c r="ABS10569" s="60"/>
      <c r="ABT10569" s="60"/>
      <c r="ABU10569" s="60"/>
      <c r="ABV10569" s="60"/>
      <c r="ABW10569" s="60"/>
      <c r="ABX10569" s="60"/>
    </row>
    <row r="10570" spans="727:752" x14ac:dyDescent="0.25">
      <c r="AAY10570" s="60"/>
      <c r="AAZ10570" s="60"/>
      <c r="ABA10570" s="60"/>
      <c r="ABB10570" s="60"/>
      <c r="ABC10570" s="60"/>
      <c r="ABD10570" s="60"/>
      <c r="ABE10570" s="60"/>
      <c r="ABF10570" s="60"/>
      <c r="ABG10570" s="60"/>
      <c r="ABH10570" s="60"/>
      <c r="ABI10570" s="60"/>
      <c r="ABJ10570" s="60"/>
      <c r="ABK10570" s="60"/>
      <c r="ABL10570" s="60"/>
      <c r="ABM10570" s="60"/>
      <c r="ABN10570" s="60"/>
      <c r="ABO10570" s="60"/>
      <c r="ABP10570" s="60"/>
      <c r="ABQ10570" s="60"/>
      <c r="ABR10570" s="60">
        <v>0.94946028566022</v>
      </c>
      <c r="ABS10570" s="60"/>
      <c r="ABT10570" s="60"/>
      <c r="ABU10570" s="60"/>
      <c r="ABV10570" s="60"/>
      <c r="ABW10570" s="60"/>
      <c r="ABX10570" s="60"/>
    </row>
    <row r="10571" spans="727:752" x14ac:dyDescent="0.25">
      <c r="AAY10571" s="60"/>
      <c r="AAZ10571" s="60"/>
      <c r="ABA10571" s="60"/>
      <c r="ABB10571" s="60"/>
      <c r="ABC10571" s="60"/>
      <c r="ABD10571" s="60"/>
      <c r="ABE10571" s="60"/>
      <c r="ABF10571" s="60"/>
      <c r="ABG10571" s="60"/>
      <c r="ABH10571" s="60"/>
      <c r="ABI10571" s="60"/>
      <c r="ABJ10571" s="60"/>
      <c r="ABK10571" s="60"/>
      <c r="ABL10571" s="60"/>
      <c r="ABM10571" s="60"/>
      <c r="ABN10571" s="60"/>
      <c r="ABO10571" s="60"/>
      <c r="ABP10571" s="60"/>
      <c r="ABQ10571" s="60"/>
      <c r="ABR10571" s="60">
        <v>0.94944067557012701</v>
      </c>
      <c r="ABS10571" s="60"/>
      <c r="ABT10571" s="60"/>
      <c r="ABU10571" s="60"/>
      <c r="ABV10571" s="60"/>
      <c r="ABW10571" s="60"/>
      <c r="ABX10571" s="60"/>
    </row>
    <row r="10572" spans="727:752" x14ac:dyDescent="0.25">
      <c r="AAY10572" s="60"/>
      <c r="AAZ10572" s="60"/>
      <c r="ABA10572" s="60"/>
      <c r="ABB10572" s="60"/>
      <c r="ABC10572" s="60"/>
      <c r="ABD10572" s="60"/>
      <c r="ABE10572" s="60"/>
      <c r="ABF10572" s="60"/>
      <c r="ABG10572" s="60"/>
      <c r="ABH10572" s="60"/>
      <c r="ABI10572" s="60"/>
      <c r="ABJ10572" s="60"/>
      <c r="ABK10572" s="60"/>
      <c r="ABL10572" s="60"/>
      <c r="ABM10572" s="60"/>
      <c r="ABN10572" s="60"/>
      <c r="ABO10572" s="60"/>
      <c r="ABP10572" s="60"/>
      <c r="ABQ10572" s="60"/>
      <c r="ABR10572" s="60">
        <v>0.94943750865358301</v>
      </c>
      <c r="ABS10572" s="60"/>
      <c r="ABT10572" s="60"/>
      <c r="ABU10572" s="60"/>
      <c r="ABV10572" s="60"/>
      <c r="ABW10572" s="60"/>
      <c r="ABX10572" s="60"/>
    </row>
    <row r="10573" spans="727:752" x14ac:dyDescent="0.25">
      <c r="AAY10573" s="60"/>
      <c r="AAZ10573" s="60"/>
      <c r="ABA10573" s="60"/>
      <c r="ABB10573" s="60"/>
      <c r="ABC10573" s="60"/>
      <c r="ABD10573" s="60"/>
      <c r="ABE10573" s="60"/>
      <c r="ABF10573" s="60"/>
      <c r="ABG10573" s="60"/>
      <c r="ABH10573" s="60"/>
      <c r="ABI10573" s="60"/>
      <c r="ABJ10573" s="60"/>
      <c r="ABK10573" s="60"/>
      <c r="ABL10573" s="60"/>
      <c r="ABM10573" s="60"/>
      <c r="ABN10573" s="60"/>
      <c r="ABO10573" s="60"/>
      <c r="ABP10573" s="60"/>
      <c r="ABQ10573" s="60"/>
      <c r="ABR10573" s="60">
        <v>0.94942111432328902</v>
      </c>
      <c r="ABS10573" s="60"/>
      <c r="ABT10573" s="60"/>
      <c r="ABU10573" s="60"/>
      <c r="ABV10573" s="60"/>
      <c r="ABW10573" s="60"/>
      <c r="ABX10573" s="60"/>
    </row>
    <row r="10574" spans="727:752" x14ac:dyDescent="0.25">
      <c r="AAY10574" s="60"/>
      <c r="AAZ10574" s="60"/>
      <c r="ABA10574" s="60"/>
      <c r="ABB10574" s="60"/>
      <c r="ABC10574" s="60"/>
      <c r="ABD10574" s="60"/>
      <c r="ABE10574" s="60"/>
      <c r="ABF10574" s="60"/>
      <c r="ABG10574" s="60"/>
      <c r="ABH10574" s="60"/>
      <c r="ABI10574" s="60"/>
      <c r="ABJ10574" s="60"/>
      <c r="ABK10574" s="60"/>
      <c r="ABL10574" s="60"/>
      <c r="ABM10574" s="60"/>
      <c r="ABN10574" s="60"/>
      <c r="ABO10574" s="60"/>
      <c r="ABP10574" s="60"/>
      <c r="ABQ10574" s="60"/>
      <c r="ABR10574" s="60">
        <v>0.94941850857115795</v>
      </c>
      <c r="ABS10574" s="60"/>
      <c r="ABT10574" s="60"/>
      <c r="ABU10574" s="60"/>
      <c r="ABV10574" s="60"/>
      <c r="ABW10574" s="60"/>
      <c r="ABX10574" s="60"/>
    </row>
    <row r="10575" spans="727:752" x14ac:dyDescent="0.25">
      <c r="AAY10575" s="60"/>
      <c r="AAZ10575" s="60"/>
      <c r="ABA10575" s="60"/>
      <c r="ABB10575" s="60"/>
      <c r="ABC10575" s="60"/>
      <c r="ABD10575" s="60"/>
      <c r="ABE10575" s="60"/>
      <c r="ABF10575" s="60"/>
      <c r="ABG10575" s="60"/>
      <c r="ABH10575" s="60"/>
      <c r="ABI10575" s="60"/>
      <c r="ABJ10575" s="60"/>
      <c r="ABK10575" s="60"/>
      <c r="ABL10575" s="60"/>
      <c r="ABM10575" s="60"/>
      <c r="ABN10575" s="60"/>
      <c r="ABO10575" s="60"/>
      <c r="ABP10575" s="60"/>
      <c r="ABQ10575" s="60"/>
      <c r="ABR10575" s="60">
        <v>0.94939833825193298</v>
      </c>
      <c r="ABS10575" s="60"/>
      <c r="ABT10575" s="60"/>
      <c r="ABU10575" s="60"/>
      <c r="ABV10575" s="60"/>
      <c r="ABW10575" s="60"/>
      <c r="ABX10575" s="60"/>
    </row>
    <row r="10576" spans="727:752" x14ac:dyDescent="0.25">
      <c r="AAY10576" s="60"/>
      <c r="AAZ10576" s="60"/>
      <c r="ABA10576" s="60"/>
      <c r="ABB10576" s="60"/>
      <c r="ABC10576" s="60"/>
      <c r="ABD10576" s="60"/>
      <c r="ABE10576" s="60"/>
      <c r="ABF10576" s="60"/>
      <c r="ABG10576" s="60"/>
      <c r="ABH10576" s="60"/>
      <c r="ABI10576" s="60"/>
      <c r="ABJ10576" s="60"/>
      <c r="ABK10576" s="60"/>
      <c r="ABL10576" s="60"/>
      <c r="ABM10576" s="60"/>
      <c r="ABN10576" s="60"/>
      <c r="ABO10576" s="60"/>
      <c r="ABP10576" s="60"/>
      <c r="ABQ10576" s="60"/>
      <c r="ABR10576" s="60">
        <v>0.94937518826103695</v>
      </c>
      <c r="ABS10576" s="60"/>
      <c r="ABT10576" s="60"/>
      <c r="ABU10576" s="60"/>
      <c r="ABV10576" s="60"/>
      <c r="ABW10576" s="60"/>
      <c r="ABX10576" s="60"/>
    </row>
    <row r="10577" spans="727:752" x14ac:dyDescent="0.25">
      <c r="AAY10577" s="60"/>
      <c r="AAZ10577" s="60"/>
      <c r="ABA10577" s="60"/>
      <c r="ABB10577" s="60"/>
      <c r="ABC10577" s="60"/>
      <c r="ABD10577" s="60"/>
      <c r="ABE10577" s="60"/>
      <c r="ABF10577" s="60"/>
      <c r="ABG10577" s="60"/>
      <c r="ABH10577" s="60"/>
      <c r="ABI10577" s="60"/>
      <c r="ABJ10577" s="60"/>
      <c r="ABK10577" s="60"/>
      <c r="ABL10577" s="60"/>
      <c r="ABM10577" s="60"/>
      <c r="ABN10577" s="60"/>
      <c r="ABO10577" s="60"/>
      <c r="ABP10577" s="60"/>
      <c r="ABQ10577" s="60"/>
      <c r="ABR10577" s="60">
        <v>0.94936864304640201</v>
      </c>
      <c r="ABS10577" s="60"/>
      <c r="ABT10577" s="60"/>
      <c r="ABU10577" s="60"/>
      <c r="ABV10577" s="60"/>
      <c r="ABW10577" s="60"/>
      <c r="ABX10577" s="60"/>
    </row>
    <row r="10578" spans="727:752" x14ac:dyDescent="0.25">
      <c r="AAY10578" s="60"/>
      <c r="AAZ10578" s="60"/>
      <c r="ABA10578" s="60"/>
      <c r="ABB10578" s="60"/>
      <c r="ABC10578" s="60"/>
      <c r="ABD10578" s="60"/>
      <c r="ABE10578" s="60"/>
      <c r="ABF10578" s="60"/>
      <c r="ABG10578" s="60"/>
      <c r="ABH10578" s="60"/>
      <c r="ABI10578" s="60"/>
      <c r="ABJ10578" s="60"/>
      <c r="ABK10578" s="60"/>
      <c r="ABL10578" s="60"/>
      <c r="ABM10578" s="60"/>
      <c r="ABN10578" s="60"/>
      <c r="ABO10578" s="60"/>
      <c r="ABP10578" s="60"/>
      <c r="ABQ10578" s="60"/>
      <c r="ABR10578" s="60">
        <v>0.94935117061155805</v>
      </c>
      <c r="ABS10578" s="60"/>
      <c r="ABT10578" s="60"/>
      <c r="ABU10578" s="60"/>
      <c r="ABV10578" s="60"/>
      <c r="ABW10578" s="60"/>
      <c r="ABX10578" s="60"/>
    </row>
    <row r="10579" spans="727:752" x14ac:dyDescent="0.25">
      <c r="AAY10579" s="60"/>
      <c r="AAZ10579" s="60"/>
      <c r="ABA10579" s="60"/>
      <c r="ABB10579" s="60"/>
      <c r="ABC10579" s="60"/>
      <c r="ABD10579" s="60"/>
      <c r="ABE10579" s="60"/>
      <c r="ABF10579" s="60"/>
      <c r="ABG10579" s="60"/>
      <c r="ABH10579" s="60"/>
      <c r="ABI10579" s="60"/>
      <c r="ABJ10579" s="60"/>
      <c r="ABK10579" s="60"/>
      <c r="ABL10579" s="60"/>
      <c r="ABM10579" s="60"/>
      <c r="ABN10579" s="60"/>
      <c r="ABO10579" s="60"/>
      <c r="ABP10579" s="60"/>
      <c r="ABQ10579" s="60"/>
      <c r="ABR10579" s="60">
        <v>0.94934838388501497</v>
      </c>
      <c r="ABS10579" s="60"/>
      <c r="ABT10579" s="60"/>
      <c r="ABU10579" s="60"/>
      <c r="ABV10579" s="60"/>
      <c r="ABW10579" s="60"/>
      <c r="ABX10579" s="60"/>
    </row>
    <row r="10580" spans="727:752" x14ac:dyDescent="0.25">
      <c r="AAY10580" s="60"/>
      <c r="AAZ10580" s="60"/>
      <c r="ABA10580" s="60"/>
      <c r="ABB10580" s="60"/>
      <c r="ABC10580" s="60"/>
      <c r="ABD10580" s="60"/>
      <c r="ABE10580" s="60"/>
      <c r="ABF10580" s="60"/>
      <c r="ABG10580" s="60"/>
      <c r="ABH10580" s="60"/>
      <c r="ABI10580" s="60"/>
      <c r="ABJ10580" s="60"/>
      <c r="ABK10580" s="60"/>
      <c r="ABL10580" s="60"/>
      <c r="ABM10580" s="60"/>
      <c r="ABN10580" s="60"/>
      <c r="ABO10580" s="60"/>
      <c r="ABP10580" s="60"/>
      <c r="ABQ10580" s="60"/>
      <c r="ABR10580" s="60">
        <v>0.94933514456092705</v>
      </c>
      <c r="ABS10580" s="60"/>
      <c r="ABT10580" s="60"/>
      <c r="ABU10580" s="60"/>
      <c r="ABV10580" s="60"/>
      <c r="ABW10580" s="60"/>
      <c r="ABX10580" s="60"/>
    </row>
    <row r="10581" spans="727:752" x14ac:dyDescent="0.25">
      <c r="AAY10581" s="60"/>
      <c r="AAZ10581" s="60"/>
      <c r="ABA10581" s="60"/>
      <c r="ABB10581" s="60"/>
      <c r="ABC10581" s="60"/>
      <c r="ABD10581" s="60"/>
      <c r="ABE10581" s="60"/>
      <c r="ABF10581" s="60"/>
      <c r="ABG10581" s="60"/>
      <c r="ABH10581" s="60"/>
      <c r="ABI10581" s="60"/>
      <c r="ABJ10581" s="60"/>
      <c r="ABK10581" s="60"/>
      <c r="ABL10581" s="60"/>
      <c r="ABM10581" s="60"/>
      <c r="ABN10581" s="60"/>
      <c r="ABO10581" s="60"/>
      <c r="ABP10581" s="60"/>
      <c r="ABQ10581" s="60"/>
      <c r="ABR10581" s="60">
        <v>0.94929832376375101</v>
      </c>
      <c r="ABS10581" s="60"/>
      <c r="ABT10581" s="60"/>
      <c r="ABU10581" s="60"/>
      <c r="ABV10581" s="60"/>
      <c r="ABW10581" s="60"/>
      <c r="ABX10581" s="60"/>
    </row>
    <row r="10582" spans="727:752" x14ac:dyDescent="0.25">
      <c r="AAY10582" s="60"/>
      <c r="AAZ10582" s="60"/>
      <c r="ABA10582" s="60"/>
      <c r="ABB10582" s="60"/>
      <c r="ABC10582" s="60"/>
      <c r="ABD10582" s="60"/>
      <c r="ABE10582" s="60"/>
      <c r="ABF10582" s="60"/>
      <c r="ABG10582" s="60"/>
      <c r="ABH10582" s="60"/>
      <c r="ABI10582" s="60"/>
      <c r="ABJ10582" s="60"/>
      <c r="ABK10582" s="60"/>
      <c r="ABL10582" s="60"/>
      <c r="ABM10582" s="60"/>
      <c r="ABN10582" s="60"/>
      <c r="ABO10582" s="60"/>
      <c r="ABP10582" s="60"/>
      <c r="ABQ10582" s="60"/>
      <c r="ABR10582" s="60">
        <v>0.94929343461799898</v>
      </c>
      <c r="ABS10582" s="60"/>
      <c r="ABT10582" s="60"/>
      <c r="ABU10582" s="60"/>
      <c r="ABV10582" s="60"/>
      <c r="ABW10582" s="60"/>
      <c r="ABX10582" s="60"/>
    </row>
    <row r="10583" spans="727:752" x14ac:dyDescent="0.25">
      <c r="AAY10583" s="60"/>
      <c r="AAZ10583" s="60"/>
      <c r="ABA10583" s="60"/>
      <c r="ABB10583" s="60"/>
      <c r="ABC10583" s="60"/>
      <c r="ABD10583" s="60"/>
      <c r="ABE10583" s="60"/>
      <c r="ABF10583" s="60"/>
      <c r="ABG10583" s="60"/>
      <c r="ABH10583" s="60"/>
      <c r="ABI10583" s="60"/>
      <c r="ABJ10583" s="60"/>
      <c r="ABK10583" s="60"/>
      <c r="ABL10583" s="60"/>
      <c r="ABM10583" s="60"/>
      <c r="ABN10583" s="60"/>
      <c r="ABO10583" s="60"/>
      <c r="ABP10583" s="60"/>
      <c r="ABQ10583" s="60"/>
      <c r="ABR10583" s="60">
        <v>0.94925932517396705</v>
      </c>
      <c r="ABS10583" s="60"/>
      <c r="ABT10583" s="60"/>
      <c r="ABU10583" s="60"/>
      <c r="ABV10583" s="60"/>
      <c r="ABW10583" s="60"/>
      <c r="ABX10583" s="60"/>
    </row>
    <row r="10584" spans="727:752" x14ac:dyDescent="0.25">
      <c r="AAY10584" s="60"/>
      <c r="AAZ10584" s="60"/>
      <c r="ABA10584" s="60"/>
      <c r="ABB10584" s="60"/>
      <c r="ABC10584" s="60"/>
      <c r="ABD10584" s="60"/>
      <c r="ABE10584" s="60"/>
      <c r="ABF10584" s="60"/>
      <c r="ABG10584" s="60"/>
      <c r="ABH10584" s="60"/>
      <c r="ABI10584" s="60"/>
      <c r="ABJ10584" s="60"/>
      <c r="ABK10584" s="60"/>
      <c r="ABL10584" s="60"/>
      <c r="ABM10584" s="60"/>
      <c r="ABN10584" s="60"/>
      <c r="ABO10584" s="60"/>
      <c r="ABP10584" s="60"/>
      <c r="ABQ10584" s="60"/>
      <c r="ABR10584" s="60">
        <v>0.94925338875316501</v>
      </c>
      <c r="ABS10584" s="60"/>
      <c r="ABT10584" s="60"/>
      <c r="ABU10584" s="60"/>
      <c r="ABV10584" s="60"/>
      <c r="ABW10584" s="60"/>
      <c r="ABX10584" s="60"/>
    </row>
    <row r="10585" spans="727:752" x14ac:dyDescent="0.25">
      <c r="AAY10585" s="60"/>
      <c r="AAZ10585" s="60"/>
      <c r="ABA10585" s="60"/>
      <c r="ABB10585" s="60"/>
      <c r="ABC10585" s="60"/>
      <c r="ABD10585" s="60"/>
      <c r="ABE10585" s="60"/>
      <c r="ABF10585" s="60"/>
      <c r="ABG10585" s="60"/>
      <c r="ABH10585" s="60"/>
      <c r="ABI10585" s="60"/>
      <c r="ABJ10585" s="60"/>
      <c r="ABK10585" s="60"/>
      <c r="ABL10585" s="60"/>
      <c r="ABM10585" s="60"/>
      <c r="ABN10585" s="60"/>
      <c r="ABO10585" s="60"/>
      <c r="ABP10585" s="60"/>
      <c r="ABQ10585" s="60"/>
      <c r="ABR10585" s="60">
        <v>0.94924164225868102</v>
      </c>
      <c r="ABS10585" s="60"/>
      <c r="ABT10585" s="60"/>
      <c r="ABU10585" s="60"/>
      <c r="ABV10585" s="60"/>
      <c r="ABW10585" s="60"/>
      <c r="ABX10585" s="60"/>
    </row>
    <row r="10586" spans="727:752" x14ac:dyDescent="0.25">
      <c r="AAY10586" s="60"/>
      <c r="AAZ10586" s="60"/>
      <c r="ABA10586" s="60"/>
      <c r="ABB10586" s="60"/>
      <c r="ABC10586" s="60"/>
      <c r="ABD10586" s="60"/>
      <c r="ABE10586" s="60"/>
      <c r="ABF10586" s="60"/>
      <c r="ABG10586" s="60"/>
      <c r="ABH10586" s="60"/>
      <c r="ABI10586" s="60"/>
      <c r="ABJ10586" s="60"/>
      <c r="ABK10586" s="60"/>
      <c r="ABL10586" s="60"/>
      <c r="ABM10586" s="60"/>
      <c r="ABN10586" s="60"/>
      <c r="ABO10586" s="60"/>
      <c r="ABP10586" s="60"/>
      <c r="ABQ10586" s="60"/>
      <c r="ABR10586" s="60">
        <v>0.94924006691678398</v>
      </c>
      <c r="ABS10586" s="60"/>
      <c r="ABT10586" s="60"/>
      <c r="ABU10586" s="60"/>
      <c r="ABV10586" s="60"/>
      <c r="ABW10586" s="60"/>
      <c r="ABX10586" s="60"/>
    </row>
    <row r="10587" spans="727:752" x14ac:dyDescent="0.25">
      <c r="AAY10587" s="60"/>
      <c r="AAZ10587" s="60"/>
      <c r="ABA10587" s="60"/>
      <c r="ABB10587" s="60"/>
      <c r="ABC10587" s="60"/>
      <c r="ABD10587" s="60"/>
      <c r="ABE10587" s="60"/>
      <c r="ABF10587" s="60"/>
      <c r="ABG10587" s="60"/>
      <c r="ABH10587" s="60"/>
      <c r="ABI10587" s="60"/>
      <c r="ABJ10587" s="60"/>
      <c r="ABK10587" s="60"/>
      <c r="ABL10587" s="60"/>
      <c r="ABM10587" s="60"/>
      <c r="ABN10587" s="60"/>
      <c r="ABO10587" s="60"/>
      <c r="ABP10587" s="60"/>
      <c r="ABQ10587" s="60"/>
      <c r="ABR10587" s="60">
        <v>0.94922306587762695</v>
      </c>
      <c r="ABS10587" s="60"/>
      <c r="ABT10587" s="60"/>
      <c r="ABU10587" s="60"/>
      <c r="ABV10587" s="60"/>
      <c r="ABW10587" s="60"/>
      <c r="ABX10587" s="60"/>
    </row>
    <row r="10588" spans="727:752" x14ac:dyDescent="0.25">
      <c r="AAY10588" s="60"/>
      <c r="AAZ10588" s="60"/>
      <c r="ABA10588" s="60"/>
      <c r="ABB10588" s="60"/>
      <c r="ABC10588" s="60"/>
      <c r="ABD10588" s="60"/>
      <c r="ABE10588" s="60"/>
      <c r="ABF10588" s="60"/>
      <c r="ABG10588" s="60"/>
      <c r="ABH10588" s="60"/>
      <c r="ABI10588" s="60"/>
      <c r="ABJ10588" s="60"/>
      <c r="ABK10588" s="60"/>
      <c r="ABL10588" s="60"/>
      <c r="ABM10588" s="60"/>
      <c r="ABN10588" s="60"/>
      <c r="ABO10588" s="60"/>
      <c r="ABP10588" s="60"/>
      <c r="ABQ10588" s="60"/>
      <c r="ABR10588" s="60">
        <v>0.94922258824883798</v>
      </c>
      <c r="ABS10588" s="60"/>
      <c r="ABT10588" s="60"/>
      <c r="ABU10588" s="60"/>
      <c r="ABV10588" s="60"/>
      <c r="ABW10588" s="60"/>
      <c r="ABX10588" s="60"/>
    </row>
    <row r="10589" spans="727:752" x14ac:dyDescent="0.25">
      <c r="AAY10589" s="60"/>
      <c r="AAZ10589" s="60"/>
      <c r="ABA10589" s="60"/>
      <c r="ABB10589" s="60"/>
      <c r="ABC10589" s="60"/>
      <c r="ABD10589" s="60"/>
      <c r="ABE10589" s="60"/>
      <c r="ABF10589" s="60"/>
      <c r="ABG10589" s="60"/>
      <c r="ABH10589" s="60"/>
      <c r="ABI10589" s="60"/>
      <c r="ABJ10589" s="60"/>
      <c r="ABK10589" s="60"/>
      <c r="ABL10589" s="60"/>
      <c r="ABM10589" s="60"/>
      <c r="ABN10589" s="60"/>
      <c r="ABO10589" s="60"/>
      <c r="ABP10589" s="60"/>
      <c r="ABQ10589" s="60"/>
      <c r="ABR10589" s="60">
        <v>0.949222528544994</v>
      </c>
      <c r="ABS10589" s="60"/>
      <c r="ABT10589" s="60"/>
      <c r="ABU10589" s="60"/>
      <c r="ABV10589" s="60"/>
      <c r="ABW10589" s="60"/>
      <c r="ABX10589" s="60"/>
    </row>
    <row r="10590" spans="727:752" x14ac:dyDescent="0.25">
      <c r="AAY10590" s="60"/>
      <c r="AAZ10590" s="60"/>
      <c r="ABA10590" s="60"/>
      <c r="ABB10590" s="60"/>
      <c r="ABC10590" s="60"/>
      <c r="ABD10590" s="60"/>
      <c r="ABE10590" s="60"/>
      <c r="ABF10590" s="60"/>
      <c r="ABG10590" s="60"/>
      <c r="ABH10590" s="60"/>
      <c r="ABI10590" s="60"/>
      <c r="ABJ10590" s="60"/>
      <c r="ABK10590" s="60"/>
      <c r="ABL10590" s="60"/>
      <c r="ABM10590" s="60"/>
      <c r="ABN10590" s="60"/>
      <c r="ABO10590" s="60"/>
      <c r="ABP10590" s="60"/>
      <c r="ABQ10590" s="60"/>
      <c r="ABR10590" s="60">
        <v>0.94921732425679595</v>
      </c>
      <c r="ABS10590" s="60"/>
      <c r="ABT10590" s="60"/>
      <c r="ABU10590" s="60"/>
      <c r="ABV10590" s="60"/>
      <c r="ABW10590" s="60"/>
      <c r="ABX10590" s="60"/>
    </row>
    <row r="10591" spans="727:752" x14ac:dyDescent="0.25">
      <c r="AAY10591" s="60"/>
      <c r="AAZ10591" s="60"/>
      <c r="ABA10591" s="60"/>
      <c r="ABB10591" s="60"/>
      <c r="ABC10591" s="60"/>
      <c r="ABD10591" s="60"/>
      <c r="ABE10591" s="60"/>
      <c r="ABF10591" s="60"/>
      <c r="ABG10591" s="60"/>
      <c r="ABH10591" s="60"/>
      <c r="ABI10591" s="60"/>
      <c r="ABJ10591" s="60"/>
      <c r="ABK10591" s="60"/>
      <c r="ABL10591" s="60"/>
      <c r="ABM10591" s="60"/>
      <c r="ABN10591" s="60"/>
      <c r="ABO10591" s="60"/>
      <c r="ABP10591" s="60"/>
      <c r="ABQ10591" s="60"/>
      <c r="ABR10591" s="60">
        <v>0.94920594825605697</v>
      </c>
      <c r="ABS10591" s="60"/>
      <c r="ABT10591" s="60"/>
      <c r="ABU10591" s="60"/>
      <c r="ABV10591" s="60"/>
      <c r="ABW10591" s="60"/>
      <c r="ABX10591" s="60"/>
    </row>
    <row r="10592" spans="727:752" x14ac:dyDescent="0.25">
      <c r="AAY10592" s="60"/>
      <c r="AAZ10592" s="60"/>
      <c r="ABA10592" s="60"/>
      <c r="ABB10592" s="60"/>
      <c r="ABC10592" s="60"/>
      <c r="ABD10592" s="60"/>
      <c r="ABE10592" s="60"/>
      <c r="ABF10592" s="60"/>
      <c r="ABG10592" s="60"/>
      <c r="ABH10592" s="60"/>
      <c r="ABI10592" s="60"/>
      <c r="ABJ10592" s="60"/>
      <c r="ABK10592" s="60"/>
      <c r="ABL10592" s="60"/>
      <c r="ABM10592" s="60"/>
      <c r="ABN10592" s="60"/>
      <c r="ABO10592" s="60"/>
      <c r="ABP10592" s="60"/>
      <c r="ABQ10592" s="60"/>
      <c r="ABR10592" s="60">
        <v>0.94919245483317305</v>
      </c>
      <c r="ABS10592" s="60"/>
      <c r="ABT10592" s="60"/>
      <c r="ABU10592" s="60"/>
      <c r="ABV10592" s="60"/>
      <c r="ABW10592" s="60"/>
      <c r="ABX10592" s="60"/>
    </row>
    <row r="10593" spans="727:752" x14ac:dyDescent="0.25">
      <c r="AAY10593" s="60"/>
      <c r="AAZ10593" s="60"/>
      <c r="ABA10593" s="60"/>
      <c r="ABB10593" s="60"/>
      <c r="ABC10593" s="60"/>
      <c r="ABD10593" s="60"/>
      <c r="ABE10593" s="60"/>
      <c r="ABF10593" s="60"/>
      <c r="ABG10593" s="60"/>
      <c r="ABH10593" s="60"/>
      <c r="ABI10593" s="60"/>
      <c r="ABJ10593" s="60"/>
      <c r="ABK10593" s="60"/>
      <c r="ABL10593" s="60"/>
      <c r="ABM10593" s="60"/>
      <c r="ABN10593" s="60"/>
      <c r="ABO10593" s="60"/>
      <c r="ABP10593" s="60"/>
      <c r="ABQ10593" s="60"/>
      <c r="ABR10593" s="60">
        <v>0.94918791314953799</v>
      </c>
      <c r="ABS10593" s="60"/>
      <c r="ABT10593" s="60"/>
      <c r="ABU10593" s="60"/>
      <c r="ABV10593" s="60"/>
      <c r="ABW10593" s="60"/>
      <c r="ABX10593" s="60"/>
    </row>
    <row r="10594" spans="727:752" x14ac:dyDescent="0.25">
      <c r="AAY10594" s="60"/>
      <c r="AAZ10594" s="60"/>
      <c r="ABA10594" s="60"/>
      <c r="ABB10594" s="60"/>
      <c r="ABC10594" s="60"/>
      <c r="ABD10594" s="60"/>
      <c r="ABE10594" s="60"/>
      <c r="ABF10594" s="60"/>
      <c r="ABG10594" s="60"/>
      <c r="ABH10594" s="60"/>
      <c r="ABI10594" s="60"/>
      <c r="ABJ10594" s="60"/>
      <c r="ABK10594" s="60"/>
      <c r="ABL10594" s="60"/>
      <c r="ABM10594" s="60"/>
      <c r="ABN10594" s="60"/>
      <c r="ABO10594" s="60"/>
      <c r="ABP10594" s="60"/>
      <c r="ABQ10594" s="60"/>
      <c r="ABR10594" s="60">
        <v>0.94918725270745996</v>
      </c>
      <c r="ABS10594" s="60"/>
      <c r="ABT10594" s="60"/>
      <c r="ABU10594" s="60"/>
      <c r="ABV10594" s="60"/>
      <c r="ABW10594" s="60"/>
      <c r="ABX10594" s="60"/>
    </row>
    <row r="10595" spans="727:752" x14ac:dyDescent="0.25">
      <c r="AAY10595" s="60"/>
      <c r="AAZ10595" s="60"/>
      <c r="ABA10595" s="60"/>
      <c r="ABB10595" s="60"/>
      <c r="ABC10595" s="60"/>
      <c r="ABD10595" s="60"/>
      <c r="ABE10595" s="60"/>
      <c r="ABF10595" s="60"/>
      <c r="ABG10595" s="60"/>
      <c r="ABH10595" s="60"/>
      <c r="ABI10595" s="60"/>
      <c r="ABJ10595" s="60"/>
      <c r="ABK10595" s="60"/>
      <c r="ABL10595" s="60"/>
      <c r="ABM10595" s="60"/>
      <c r="ABN10595" s="60"/>
      <c r="ABO10595" s="60"/>
      <c r="ABP10595" s="60"/>
      <c r="ABQ10595" s="60"/>
      <c r="ABR10595" s="60">
        <v>0.94917780415431097</v>
      </c>
      <c r="ABS10595" s="60"/>
      <c r="ABT10595" s="60"/>
      <c r="ABU10595" s="60"/>
      <c r="ABV10595" s="60"/>
      <c r="ABW10595" s="60"/>
      <c r="ABX10595" s="60"/>
    </row>
    <row r="10596" spans="727:752" x14ac:dyDescent="0.25">
      <c r="AAY10596" s="60"/>
      <c r="AAZ10596" s="60"/>
      <c r="ABA10596" s="60"/>
      <c r="ABB10596" s="60"/>
      <c r="ABC10596" s="60"/>
      <c r="ABD10596" s="60"/>
      <c r="ABE10596" s="60"/>
      <c r="ABF10596" s="60"/>
      <c r="ABG10596" s="60"/>
      <c r="ABH10596" s="60"/>
      <c r="ABI10596" s="60"/>
      <c r="ABJ10596" s="60"/>
      <c r="ABK10596" s="60"/>
      <c r="ABL10596" s="60"/>
      <c r="ABM10596" s="60"/>
      <c r="ABN10596" s="60"/>
      <c r="ABO10596" s="60"/>
      <c r="ABP10596" s="60"/>
      <c r="ABQ10596" s="60"/>
      <c r="ABR10596" s="60">
        <v>0.94917400366217697</v>
      </c>
      <c r="ABS10596" s="60"/>
      <c r="ABT10596" s="60"/>
      <c r="ABU10596" s="60"/>
      <c r="ABV10596" s="60"/>
      <c r="ABW10596" s="60"/>
      <c r="ABX10596" s="60"/>
    </row>
    <row r="10597" spans="727:752" x14ac:dyDescent="0.25">
      <c r="AAY10597" s="60"/>
      <c r="AAZ10597" s="60"/>
      <c r="ABA10597" s="60"/>
      <c r="ABB10597" s="60"/>
      <c r="ABC10597" s="60"/>
      <c r="ABD10597" s="60"/>
      <c r="ABE10597" s="60"/>
      <c r="ABF10597" s="60"/>
      <c r="ABG10597" s="60"/>
      <c r="ABH10597" s="60"/>
      <c r="ABI10597" s="60"/>
      <c r="ABJ10597" s="60"/>
      <c r="ABK10597" s="60"/>
      <c r="ABL10597" s="60"/>
      <c r="ABM10597" s="60"/>
      <c r="ABN10597" s="60"/>
      <c r="ABO10597" s="60"/>
      <c r="ABP10597" s="60"/>
      <c r="ABQ10597" s="60"/>
      <c r="ABR10597" s="60">
        <v>0.94912363151314405</v>
      </c>
      <c r="ABS10597" s="60"/>
      <c r="ABT10597" s="60"/>
      <c r="ABU10597" s="60"/>
      <c r="ABV10597" s="60"/>
      <c r="ABW10597" s="60"/>
      <c r="ABX10597" s="60"/>
    </row>
    <row r="10598" spans="727:752" x14ac:dyDescent="0.25">
      <c r="AAY10598" s="60"/>
      <c r="AAZ10598" s="60"/>
      <c r="ABA10598" s="60"/>
      <c r="ABB10598" s="60"/>
      <c r="ABC10598" s="60"/>
      <c r="ABD10598" s="60"/>
      <c r="ABE10598" s="60"/>
      <c r="ABF10598" s="60"/>
      <c r="ABG10598" s="60"/>
      <c r="ABH10598" s="60"/>
      <c r="ABI10598" s="60"/>
      <c r="ABJ10598" s="60"/>
      <c r="ABK10598" s="60"/>
      <c r="ABL10598" s="60"/>
      <c r="ABM10598" s="60"/>
      <c r="ABN10598" s="60"/>
      <c r="ABO10598" s="60"/>
      <c r="ABP10598" s="60"/>
      <c r="ABQ10598" s="60"/>
      <c r="ABR10598" s="60">
        <v>0.94911775764456396</v>
      </c>
      <c r="ABS10598" s="60"/>
      <c r="ABT10598" s="60"/>
      <c r="ABU10598" s="60"/>
      <c r="ABV10598" s="60"/>
      <c r="ABW10598" s="60"/>
      <c r="ABX10598" s="60"/>
    </row>
    <row r="10599" spans="727:752" x14ac:dyDescent="0.25">
      <c r="AAY10599" s="60"/>
      <c r="AAZ10599" s="60"/>
      <c r="ABA10599" s="60"/>
      <c r="ABB10599" s="60"/>
      <c r="ABC10599" s="60"/>
      <c r="ABD10599" s="60"/>
      <c r="ABE10599" s="60"/>
      <c r="ABF10599" s="60"/>
      <c r="ABG10599" s="60"/>
      <c r="ABH10599" s="60"/>
      <c r="ABI10599" s="60"/>
      <c r="ABJ10599" s="60"/>
      <c r="ABK10599" s="60"/>
      <c r="ABL10599" s="60"/>
      <c r="ABM10599" s="60"/>
      <c r="ABN10599" s="60"/>
      <c r="ABO10599" s="60"/>
      <c r="ABP10599" s="60"/>
      <c r="ABQ10599" s="60"/>
      <c r="ABR10599" s="60">
        <v>0.94911362055257098</v>
      </c>
      <c r="ABS10599" s="60"/>
      <c r="ABT10599" s="60"/>
      <c r="ABU10599" s="60"/>
      <c r="ABV10599" s="60"/>
      <c r="ABW10599" s="60"/>
      <c r="ABX10599" s="60"/>
    </row>
    <row r="10600" spans="727:752" x14ac:dyDescent="0.25">
      <c r="AAY10600" s="60"/>
      <c r="AAZ10600" s="60"/>
      <c r="ABA10600" s="60"/>
      <c r="ABB10600" s="60"/>
      <c r="ABC10600" s="60"/>
      <c r="ABD10600" s="60"/>
      <c r="ABE10600" s="60"/>
      <c r="ABF10600" s="60"/>
      <c r="ABG10600" s="60"/>
      <c r="ABH10600" s="60"/>
      <c r="ABI10600" s="60"/>
      <c r="ABJ10600" s="60"/>
      <c r="ABK10600" s="60"/>
      <c r="ABL10600" s="60"/>
      <c r="ABM10600" s="60"/>
      <c r="ABN10600" s="60"/>
      <c r="ABO10600" s="60"/>
      <c r="ABP10600" s="60"/>
      <c r="ABQ10600" s="60"/>
      <c r="ABR10600" s="60">
        <v>0.94911130503934005</v>
      </c>
      <c r="ABS10600" s="60"/>
      <c r="ABT10600" s="60"/>
      <c r="ABU10600" s="60"/>
      <c r="ABV10600" s="60"/>
      <c r="ABW10600" s="60"/>
      <c r="ABX10600" s="60"/>
    </row>
    <row r="10601" spans="727:752" x14ac:dyDescent="0.25">
      <c r="AAY10601" s="60"/>
      <c r="AAZ10601" s="60"/>
      <c r="ABA10601" s="60"/>
      <c r="ABB10601" s="60"/>
      <c r="ABC10601" s="60"/>
      <c r="ABD10601" s="60"/>
      <c r="ABE10601" s="60"/>
      <c r="ABF10601" s="60"/>
      <c r="ABG10601" s="60"/>
      <c r="ABH10601" s="60"/>
      <c r="ABI10601" s="60"/>
      <c r="ABJ10601" s="60"/>
      <c r="ABK10601" s="60"/>
      <c r="ABL10601" s="60"/>
      <c r="ABM10601" s="60"/>
      <c r="ABN10601" s="60"/>
      <c r="ABO10601" s="60"/>
      <c r="ABP10601" s="60"/>
      <c r="ABQ10601" s="60"/>
      <c r="ABR10601" s="60">
        <v>0.94910487840029401</v>
      </c>
      <c r="ABS10601" s="60"/>
      <c r="ABT10601" s="60"/>
      <c r="ABU10601" s="60"/>
      <c r="ABV10601" s="60"/>
      <c r="ABW10601" s="60"/>
      <c r="ABX10601" s="60"/>
    </row>
    <row r="10602" spans="727:752" x14ac:dyDescent="0.25">
      <c r="AAY10602" s="60"/>
      <c r="AAZ10602" s="60"/>
      <c r="ABA10602" s="60"/>
      <c r="ABB10602" s="60"/>
      <c r="ABC10602" s="60"/>
      <c r="ABD10602" s="60"/>
      <c r="ABE10602" s="60"/>
      <c r="ABF10602" s="60"/>
      <c r="ABG10602" s="60"/>
      <c r="ABH10602" s="60"/>
      <c r="ABI10602" s="60"/>
      <c r="ABJ10602" s="60"/>
      <c r="ABK10602" s="60"/>
      <c r="ABL10602" s="60"/>
      <c r="ABM10602" s="60"/>
      <c r="ABN10602" s="60"/>
      <c r="ABO10602" s="60"/>
      <c r="ABP10602" s="60"/>
      <c r="ABQ10602" s="60"/>
      <c r="ABR10602" s="60">
        <v>0.94909917275701206</v>
      </c>
      <c r="ABS10602" s="60"/>
      <c r="ABT10602" s="60"/>
      <c r="ABU10602" s="60"/>
      <c r="ABV10602" s="60"/>
      <c r="ABW10602" s="60"/>
      <c r="ABX10602" s="60"/>
    </row>
    <row r="10603" spans="727:752" x14ac:dyDescent="0.25">
      <c r="AAY10603" s="60"/>
      <c r="AAZ10603" s="60"/>
      <c r="ABA10603" s="60"/>
      <c r="ABB10603" s="60"/>
      <c r="ABC10603" s="60"/>
      <c r="ABD10603" s="60"/>
      <c r="ABE10603" s="60"/>
      <c r="ABF10603" s="60"/>
      <c r="ABG10603" s="60"/>
      <c r="ABH10603" s="60"/>
      <c r="ABI10603" s="60"/>
      <c r="ABJ10603" s="60"/>
      <c r="ABK10603" s="60"/>
      <c r="ABL10603" s="60"/>
      <c r="ABM10603" s="60"/>
      <c r="ABN10603" s="60"/>
      <c r="ABO10603" s="60"/>
      <c r="ABP10603" s="60"/>
      <c r="ABQ10603" s="60"/>
      <c r="ABR10603" s="60">
        <v>0.94909432597327403</v>
      </c>
      <c r="ABS10603" s="60"/>
      <c r="ABT10603" s="60"/>
      <c r="ABU10603" s="60"/>
      <c r="ABV10603" s="60"/>
      <c r="ABW10603" s="60"/>
      <c r="ABX10603" s="60"/>
    </row>
    <row r="10604" spans="727:752" x14ac:dyDescent="0.25">
      <c r="AAY10604" s="60"/>
      <c r="AAZ10604" s="60"/>
      <c r="ABA10604" s="60"/>
      <c r="ABB10604" s="60"/>
      <c r="ABC10604" s="60"/>
      <c r="ABD10604" s="60"/>
      <c r="ABE10604" s="60"/>
      <c r="ABF10604" s="60"/>
      <c r="ABG10604" s="60"/>
      <c r="ABH10604" s="60"/>
      <c r="ABI10604" s="60"/>
      <c r="ABJ10604" s="60"/>
      <c r="ABK10604" s="60"/>
      <c r="ABL10604" s="60"/>
      <c r="ABM10604" s="60"/>
      <c r="ABN10604" s="60"/>
      <c r="ABO10604" s="60"/>
      <c r="ABP10604" s="60"/>
      <c r="ABQ10604" s="60"/>
      <c r="ABR10604" s="60">
        <v>0.94909127719726805</v>
      </c>
      <c r="ABS10604" s="60"/>
      <c r="ABT10604" s="60"/>
      <c r="ABU10604" s="60"/>
      <c r="ABV10604" s="60"/>
      <c r="ABW10604" s="60"/>
      <c r="ABX10604" s="60"/>
    </row>
    <row r="10605" spans="727:752" x14ac:dyDescent="0.25">
      <c r="AAY10605" s="60"/>
      <c r="AAZ10605" s="60"/>
      <c r="ABA10605" s="60"/>
      <c r="ABB10605" s="60"/>
      <c r="ABC10605" s="60"/>
      <c r="ABD10605" s="60"/>
      <c r="ABE10605" s="60"/>
      <c r="ABF10605" s="60"/>
      <c r="ABG10605" s="60"/>
      <c r="ABH10605" s="60"/>
      <c r="ABI10605" s="60"/>
      <c r="ABJ10605" s="60"/>
      <c r="ABK10605" s="60"/>
      <c r="ABL10605" s="60"/>
      <c r="ABM10605" s="60"/>
      <c r="ABN10605" s="60"/>
      <c r="ABO10605" s="60"/>
      <c r="ABP10605" s="60"/>
      <c r="ABQ10605" s="60"/>
      <c r="ABR10605" s="60">
        <v>0.94906863015718101</v>
      </c>
      <c r="ABS10605" s="60"/>
      <c r="ABT10605" s="60"/>
      <c r="ABU10605" s="60"/>
      <c r="ABV10605" s="60"/>
      <c r="ABW10605" s="60"/>
      <c r="ABX10605" s="60"/>
    </row>
    <row r="10606" spans="727:752" x14ac:dyDescent="0.25">
      <c r="AAY10606" s="60"/>
      <c r="AAZ10606" s="60"/>
      <c r="ABA10606" s="60"/>
      <c r="ABB10606" s="60"/>
      <c r="ABC10606" s="60"/>
      <c r="ABD10606" s="60"/>
      <c r="ABE10606" s="60"/>
      <c r="ABF10606" s="60"/>
      <c r="ABG10606" s="60"/>
      <c r="ABH10606" s="60"/>
      <c r="ABI10606" s="60"/>
      <c r="ABJ10606" s="60"/>
      <c r="ABK10606" s="60"/>
      <c r="ABL10606" s="60"/>
      <c r="ABM10606" s="60"/>
      <c r="ABN10606" s="60"/>
      <c r="ABO10606" s="60"/>
      <c r="ABP10606" s="60"/>
      <c r="ABQ10606" s="60"/>
      <c r="ABR10606" s="60">
        <v>0.94904859077621795</v>
      </c>
      <c r="ABS10606" s="60"/>
      <c r="ABT10606" s="60"/>
      <c r="ABU10606" s="60"/>
      <c r="ABV10606" s="60"/>
      <c r="ABW10606" s="60"/>
      <c r="ABX10606" s="60"/>
    </row>
    <row r="10607" spans="727:752" x14ac:dyDescent="0.25">
      <c r="AAY10607" s="60"/>
      <c r="AAZ10607" s="60"/>
      <c r="ABA10607" s="60"/>
      <c r="ABB10607" s="60"/>
      <c r="ABC10607" s="60"/>
      <c r="ABD10607" s="60"/>
      <c r="ABE10607" s="60"/>
      <c r="ABF10607" s="60"/>
      <c r="ABG10607" s="60"/>
      <c r="ABH10607" s="60"/>
      <c r="ABI10607" s="60"/>
      <c r="ABJ10607" s="60"/>
      <c r="ABK10607" s="60"/>
      <c r="ABL10607" s="60"/>
      <c r="ABM10607" s="60"/>
      <c r="ABN10607" s="60"/>
      <c r="ABO10607" s="60"/>
      <c r="ABP10607" s="60"/>
      <c r="ABQ10607" s="60"/>
      <c r="ABR10607" s="60">
        <v>0.949047820990224</v>
      </c>
      <c r="ABS10607" s="60"/>
      <c r="ABT10607" s="60"/>
      <c r="ABU10607" s="60"/>
      <c r="ABV10607" s="60"/>
      <c r="ABW10607" s="60"/>
      <c r="ABX10607" s="60"/>
    </row>
    <row r="10608" spans="727:752" x14ac:dyDescent="0.25">
      <c r="AAY10608" s="60"/>
      <c r="AAZ10608" s="60"/>
      <c r="ABA10608" s="60"/>
      <c r="ABB10608" s="60"/>
      <c r="ABC10608" s="60"/>
      <c r="ABD10608" s="60"/>
      <c r="ABE10608" s="60"/>
      <c r="ABF10608" s="60"/>
      <c r="ABG10608" s="60"/>
      <c r="ABH10608" s="60"/>
      <c r="ABI10608" s="60"/>
      <c r="ABJ10608" s="60"/>
      <c r="ABK10608" s="60"/>
      <c r="ABL10608" s="60"/>
      <c r="ABM10608" s="60"/>
      <c r="ABN10608" s="60"/>
      <c r="ABO10608" s="60"/>
      <c r="ABP10608" s="60"/>
      <c r="ABQ10608" s="60"/>
      <c r="ABR10608" s="60">
        <v>0.94904503858168998</v>
      </c>
      <c r="ABS10608" s="60"/>
      <c r="ABT10608" s="60"/>
      <c r="ABU10608" s="60"/>
      <c r="ABV10608" s="60"/>
      <c r="ABW10608" s="60"/>
      <c r="ABX10608" s="60"/>
    </row>
    <row r="10609" spans="727:752" x14ac:dyDescent="0.25">
      <c r="AAY10609" s="60"/>
      <c r="AAZ10609" s="60"/>
      <c r="ABA10609" s="60"/>
      <c r="ABB10609" s="60"/>
      <c r="ABC10609" s="60"/>
      <c r="ABD10609" s="60"/>
      <c r="ABE10609" s="60"/>
      <c r="ABF10609" s="60"/>
      <c r="ABG10609" s="60"/>
      <c r="ABH10609" s="60"/>
      <c r="ABI10609" s="60"/>
      <c r="ABJ10609" s="60"/>
      <c r="ABK10609" s="60"/>
      <c r="ABL10609" s="60"/>
      <c r="ABM10609" s="60"/>
      <c r="ABN10609" s="60"/>
      <c r="ABO10609" s="60"/>
      <c r="ABP10609" s="60"/>
      <c r="ABQ10609" s="60"/>
      <c r="ABR10609" s="60">
        <v>0.949041448667445</v>
      </c>
      <c r="ABS10609" s="60"/>
      <c r="ABT10609" s="60"/>
      <c r="ABU10609" s="60"/>
      <c r="ABV10609" s="60"/>
      <c r="ABW10609" s="60"/>
      <c r="ABX10609" s="60"/>
    </row>
    <row r="10610" spans="727:752" x14ac:dyDescent="0.25">
      <c r="AAY10610" s="60"/>
      <c r="AAZ10610" s="60"/>
      <c r="ABA10610" s="60"/>
      <c r="ABB10610" s="60"/>
      <c r="ABC10610" s="60"/>
      <c r="ABD10610" s="60"/>
      <c r="ABE10610" s="60"/>
      <c r="ABF10610" s="60"/>
      <c r="ABG10610" s="60"/>
      <c r="ABH10610" s="60"/>
      <c r="ABI10610" s="60"/>
      <c r="ABJ10610" s="60"/>
      <c r="ABK10610" s="60"/>
      <c r="ABL10610" s="60"/>
      <c r="ABM10610" s="60"/>
      <c r="ABN10610" s="60"/>
      <c r="ABO10610" s="60"/>
      <c r="ABP10610" s="60"/>
      <c r="ABQ10610" s="60"/>
      <c r="ABR10610" s="60">
        <v>0.949029882871122</v>
      </c>
      <c r="ABS10610" s="60"/>
      <c r="ABT10610" s="60"/>
      <c r="ABU10610" s="60"/>
      <c r="ABV10610" s="60"/>
      <c r="ABW10610" s="60"/>
      <c r="ABX10610" s="60"/>
    </row>
    <row r="10611" spans="727:752" x14ac:dyDescent="0.25">
      <c r="AAY10611" s="60"/>
      <c r="AAZ10611" s="60"/>
      <c r="ABA10611" s="60"/>
      <c r="ABB10611" s="60"/>
      <c r="ABC10611" s="60"/>
      <c r="ABD10611" s="60"/>
      <c r="ABE10611" s="60"/>
      <c r="ABF10611" s="60"/>
      <c r="ABG10611" s="60"/>
      <c r="ABH10611" s="60"/>
      <c r="ABI10611" s="60"/>
      <c r="ABJ10611" s="60"/>
      <c r="ABK10611" s="60"/>
      <c r="ABL10611" s="60"/>
      <c r="ABM10611" s="60"/>
      <c r="ABN10611" s="60"/>
      <c r="ABO10611" s="60"/>
      <c r="ABP10611" s="60"/>
      <c r="ABQ10611" s="60"/>
      <c r="ABR10611" s="60">
        <v>0.94901595880128398</v>
      </c>
      <c r="ABS10611" s="60"/>
      <c r="ABT10611" s="60"/>
      <c r="ABU10611" s="60"/>
      <c r="ABV10611" s="60"/>
      <c r="ABW10611" s="60"/>
      <c r="ABX10611" s="60"/>
    </row>
    <row r="10612" spans="727:752" x14ac:dyDescent="0.25">
      <c r="AAY10612" s="60"/>
      <c r="AAZ10612" s="60"/>
      <c r="ABA10612" s="60"/>
      <c r="ABB10612" s="60"/>
      <c r="ABC10612" s="60"/>
      <c r="ABD10612" s="60"/>
      <c r="ABE10612" s="60"/>
      <c r="ABF10612" s="60"/>
      <c r="ABG10612" s="60"/>
      <c r="ABH10612" s="60"/>
      <c r="ABI10612" s="60"/>
      <c r="ABJ10612" s="60"/>
      <c r="ABK10612" s="60"/>
      <c r="ABL10612" s="60"/>
      <c r="ABM10612" s="60"/>
      <c r="ABN10612" s="60"/>
      <c r="ABO10612" s="60"/>
      <c r="ABP10612" s="60"/>
      <c r="ABQ10612" s="60"/>
      <c r="ABR10612" s="60">
        <v>0.94894124705731198</v>
      </c>
      <c r="ABS10612" s="60"/>
      <c r="ABT10612" s="60"/>
      <c r="ABU10612" s="60"/>
      <c r="ABV10612" s="60"/>
      <c r="ABW10612" s="60"/>
      <c r="ABX10612" s="60"/>
    </row>
    <row r="10613" spans="727:752" x14ac:dyDescent="0.25">
      <c r="AAY10613" s="60"/>
      <c r="AAZ10613" s="60"/>
      <c r="ABA10613" s="60"/>
      <c r="ABB10613" s="60"/>
      <c r="ABC10613" s="60"/>
      <c r="ABD10613" s="60"/>
      <c r="ABE10613" s="60"/>
      <c r="ABF10613" s="60"/>
      <c r="ABG10613" s="60"/>
      <c r="ABH10613" s="60"/>
      <c r="ABI10613" s="60"/>
      <c r="ABJ10613" s="60"/>
      <c r="ABK10613" s="60"/>
      <c r="ABL10613" s="60"/>
      <c r="ABM10613" s="60"/>
      <c r="ABN10613" s="60"/>
      <c r="ABO10613" s="60"/>
      <c r="ABP10613" s="60"/>
      <c r="ABQ10613" s="60"/>
      <c r="ABR10613" s="60">
        <v>0.94893345697773002</v>
      </c>
      <c r="ABS10613" s="60"/>
      <c r="ABT10613" s="60"/>
      <c r="ABU10613" s="60"/>
      <c r="ABV10613" s="60"/>
      <c r="ABW10613" s="60"/>
      <c r="ABX10613" s="60"/>
    </row>
    <row r="10614" spans="727:752" x14ac:dyDescent="0.25">
      <c r="AAY10614" s="60"/>
      <c r="AAZ10614" s="60"/>
      <c r="ABA10614" s="60"/>
      <c r="ABB10614" s="60"/>
      <c r="ABC10614" s="60"/>
      <c r="ABD10614" s="60"/>
      <c r="ABE10614" s="60"/>
      <c r="ABF10614" s="60"/>
      <c r="ABG10614" s="60"/>
      <c r="ABH10614" s="60"/>
      <c r="ABI10614" s="60"/>
      <c r="ABJ10614" s="60"/>
      <c r="ABK10614" s="60"/>
      <c r="ABL10614" s="60"/>
      <c r="ABM10614" s="60"/>
      <c r="ABN10614" s="60"/>
      <c r="ABO10614" s="60"/>
      <c r="ABP10614" s="60"/>
      <c r="ABQ10614" s="60"/>
      <c r="ABR10614" s="60">
        <v>0.94892684567292196</v>
      </c>
      <c r="ABS10614" s="60"/>
      <c r="ABT10614" s="60"/>
      <c r="ABU10614" s="60"/>
      <c r="ABV10614" s="60"/>
      <c r="ABW10614" s="60"/>
      <c r="ABX10614" s="60"/>
    </row>
    <row r="10615" spans="727:752" x14ac:dyDescent="0.25">
      <c r="AAY10615" s="60"/>
      <c r="AAZ10615" s="60"/>
      <c r="ABA10615" s="60"/>
      <c r="ABB10615" s="60"/>
      <c r="ABC10615" s="60"/>
      <c r="ABD10615" s="60"/>
      <c r="ABE10615" s="60"/>
      <c r="ABF10615" s="60"/>
      <c r="ABG10615" s="60"/>
      <c r="ABH10615" s="60"/>
      <c r="ABI10615" s="60"/>
      <c r="ABJ10615" s="60"/>
      <c r="ABK10615" s="60"/>
      <c r="ABL10615" s="60"/>
      <c r="ABM10615" s="60"/>
      <c r="ABN10615" s="60"/>
      <c r="ABO10615" s="60"/>
      <c r="ABP10615" s="60"/>
      <c r="ABQ10615" s="60"/>
      <c r="ABR10615" s="60">
        <v>0.94892432493558398</v>
      </c>
      <c r="ABS10615" s="60"/>
      <c r="ABT10615" s="60"/>
      <c r="ABU10615" s="60"/>
      <c r="ABV10615" s="60"/>
      <c r="ABW10615" s="60"/>
      <c r="ABX10615" s="60"/>
    </row>
    <row r="10616" spans="727:752" x14ac:dyDescent="0.25">
      <c r="AAY10616" s="60"/>
      <c r="AAZ10616" s="60"/>
      <c r="ABA10616" s="60"/>
      <c r="ABB10616" s="60"/>
      <c r="ABC10616" s="60"/>
      <c r="ABD10616" s="60"/>
      <c r="ABE10616" s="60"/>
      <c r="ABF10616" s="60"/>
      <c r="ABG10616" s="60"/>
      <c r="ABH10616" s="60"/>
      <c r="ABI10616" s="60"/>
      <c r="ABJ10616" s="60"/>
      <c r="ABK10616" s="60"/>
      <c r="ABL10616" s="60"/>
      <c r="ABM10616" s="60"/>
      <c r="ABN10616" s="60"/>
      <c r="ABO10616" s="60"/>
      <c r="ABP10616" s="60"/>
      <c r="ABQ10616" s="60"/>
      <c r="ABR10616" s="60">
        <v>0.94892163702364996</v>
      </c>
      <c r="ABS10616" s="60"/>
      <c r="ABT10616" s="60"/>
      <c r="ABU10616" s="60"/>
      <c r="ABV10616" s="60"/>
      <c r="ABW10616" s="60"/>
      <c r="ABX10616" s="60"/>
    </row>
    <row r="10617" spans="727:752" x14ac:dyDescent="0.25">
      <c r="AAY10617" s="60"/>
      <c r="AAZ10617" s="60"/>
      <c r="ABA10617" s="60"/>
      <c r="ABB10617" s="60"/>
      <c r="ABC10617" s="60"/>
      <c r="ABD10617" s="60"/>
      <c r="ABE10617" s="60"/>
      <c r="ABF10617" s="60"/>
      <c r="ABG10617" s="60"/>
      <c r="ABH10617" s="60"/>
      <c r="ABI10617" s="60"/>
      <c r="ABJ10617" s="60"/>
      <c r="ABK10617" s="60"/>
      <c r="ABL10617" s="60"/>
      <c r="ABM10617" s="60"/>
      <c r="ABN10617" s="60"/>
      <c r="ABO10617" s="60"/>
      <c r="ABP10617" s="60"/>
      <c r="ABQ10617" s="60"/>
      <c r="ABR10617" s="60">
        <v>0.94891797606991501</v>
      </c>
      <c r="ABS10617" s="60"/>
      <c r="ABT10617" s="60"/>
      <c r="ABU10617" s="60"/>
      <c r="ABV10617" s="60"/>
      <c r="ABW10617" s="60"/>
      <c r="ABX10617" s="60"/>
    </row>
    <row r="10618" spans="727:752" x14ac:dyDescent="0.25">
      <c r="AAY10618" s="60"/>
      <c r="AAZ10618" s="60"/>
      <c r="ABA10618" s="60"/>
      <c r="ABB10618" s="60"/>
      <c r="ABC10618" s="60"/>
      <c r="ABD10618" s="60"/>
      <c r="ABE10618" s="60"/>
      <c r="ABF10618" s="60"/>
      <c r="ABG10618" s="60"/>
      <c r="ABH10618" s="60"/>
      <c r="ABI10618" s="60"/>
      <c r="ABJ10618" s="60"/>
      <c r="ABK10618" s="60"/>
      <c r="ABL10618" s="60"/>
      <c r="ABM10618" s="60"/>
      <c r="ABN10618" s="60"/>
      <c r="ABO10618" s="60"/>
      <c r="ABP10618" s="60"/>
      <c r="ABQ10618" s="60"/>
      <c r="ABR10618" s="60">
        <v>0.94891772516567996</v>
      </c>
      <c r="ABS10618" s="60"/>
      <c r="ABT10618" s="60"/>
      <c r="ABU10618" s="60"/>
      <c r="ABV10618" s="60"/>
      <c r="ABW10618" s="60"/>
      <c r="ABX10618" s="60"/>
    </row>
    <row r="10619" spans="727:752" x14ac:dyDescent="0.25">
      <c r="AAY10619" s="60"/>
      <c r="AAZ10619" s="60"/>
      <c r="ABA10619" s="60"/>
      <c r="ABB10619" s="60"/>
      <c r="ABC10619" s="60"/>
      <c r="ABD10619" s="60"/>
      <c r="ABE10619" s="60"/>
      <c r="ABF10619" s="60"/>
      <c r="ABG10619" s="60"/>
      <c r="ABH10619" s="60"/>
      <c r="ABI10619" s="60"/>
      <c r="ABJ10619" s="60"/>
      <c r="ABK10619" s="60"/>
      <c r="ABL10619" s="60"/>
      <c r="ABM10619" s="60"/>
      <c r="ABN10619" s="60"/>
      <c r="ABO10619" s="60"/>
      <c r="ABP10619" s="60"/>
      <c r="ABQ10619" s="60"/>
      <c r="ABR10619" s="60">
        <v>0.94890905187973495</v>
      </c>
      <c r="ABS10619" s="60"/>
      <c r="ABT10619" s="60"/>
      <c r="ABU10619" s="60"/>
      <c r="ABV10619" s="60"/>
      <c r="ABW10619" s="60"/>
      <c r="ABX10619" s="60"/>
    </row>
    <row r="10620" spans="727:752" x14ac:dyDescent="0.25">
      <c r="AAY10620" s="60"/>
      <c r="AAZ10620" s="60"/>
      <c r="ABA10620" s="60"/>
      <c r="ABB10620" s="60"/>
      <c r="ABC10620" s="60"/>
      <c r="ABD10620" s="60"/>
      <c r="ABE10620" s="60"/>
      <c r="ABF10620" s="60"/>
      <c r="ABG10620" s="60"/>
      <c r="ABH10620" s="60"/>
      <c r="ABI10620" s="60"/>
      <c r="ABJ10620" s="60"/>
      <c r="ABK10620" s="60"/>
      <c r="ABL10620" s="60"/>
      <c r="ABM10620" s="60"/>
      <c r="ABN10620" s="60"/>
      <c r="ABO10620" s="60"/>
      <c r="ABP10620" s="60"/>
      <c r="ABQ10620" s="60"/>
      <c r="ABR10620" s="60">
        <v>0.94890800873216796</v>
      </c>
      <c r="ABS10620" s="60"/>
      <c r="ABT10620" s="60"/>
      <c r="ABU10620" s="60"/>
      <c r="ABV10620" s="60"/>
      <c r="ABW10620" s="60"/>
      <c r="ABX10620" s="60"/>
    </row>
    <row r="10621" spans="727:752" x14ac:dyDescent="0.25">
      <c r="AAY10621" s="60"/>
      <c r="AAZ10621" s="60"/>
      <c r="ABA10621" s="60"/>
      <c r="ABB10621" s="60"/>
      <c r="ABC10621" s="60"/>
      <c r="ABD10621" s="60"/>
      <c r="ABE10621" s="60"/>
      <c r="ABF10621" s="60"/>
      <c r="ABG10621" s="60"/>
      <c r="ABH10621" s="60"/>
      <c r="ABI10621" s="60"/>
      <c r="ABJ10621" s="60"/>
      <c r="ABK10621" s="60"/>
      <c r="ABL10621" s="60"/>
      <c r="ABM10621" s="60"/>
      <c r="ABN10621" s="60"/>
      <c r="ABO10621" s="60"/>
      <c r="ABP10621" s="60"/>
      <c r="ABQ10621" s="60"/>
      <c r="ABR10621" s="60">
        <v>0.94890405747968598</v>
      </c>
      <c r="ABS10621" s="60"/>
      <c r="ABT10621" s="60"/>
      <c r="ABU10621" s="60"/>
      <c r="ABV10621" s="60"/>
      <c r="ABW10621" s="60"/>
      <c r="ABX10621" s="60"/>
    </row>
    <row r="10622" spans="727:752" x14ac:dyDescent="0.25">
      <c r="AAY10622" s="60"/>
      <c r="AAZ10622" s="60"/>
      <c r="ABA10622" s="60"/>
      <c r="ABB10622" s="60"/>
      <c r="ABC10622" s="60"/>
      <c r="ABD10622" s="60"/>
      <c r="ABE10622" s="60"/>
      <c r="ABF10622" s="60"/>
      <c r="ABG10622" s="60"/>
      <c r="ABH10622" s="60"/>
      <c r="ABI10622" s="60"/>
      <c r="ABJ10622" s="60"/>
      <c r="ABK10622" s="60"/>
      <c r="ABL10622" s="60"/>
      <c r="ABM10622" s="60"/>
      <c r="ABN10622" s="60"/>
      <c r="ABO10622" s="60"/>
      <c r="ABP10622" s="60"/>
      <c r="ABQ10622" s="60"/>
      <c r="ABR10622" s="60">
        <v>0.94888777475625496</v>
      </c>
      <c r="ABS10622" s="60"/>
      <c r="ABT10622" s="60"/>
      <c r="ABU10622" s="60"/>
      <c r="ABV10622" s="60"/>
      <c r="ABW10622" s="60"/>
      <c r="ABX10622" s="60"/>
    </row>
    <row r="10623" spans="727:752" x14ac:dyDescent="0.25">
      <c r="AAY10623" s="60"/>
      <c r="AAZ10623" s="60"/>
      <c r="ABA10623" s="60"/>
      <c r="ABB10623" s="60"/>
      <c r="ABC10623" s="60"/>
      <c r="ABD10623" s="60"/>
      <c r="ABE10623" s="60"/>
      <c r="ABF10623" s="60"/>
      <c r="ABG10623" s="60"/>
      <c r="ABH10623" s="60"/>
      <c r="ABI10623" s="60"/>
      <c r="ABJ10623" s="60"/>
      <c r="ABK10623" s="60"/>
      <c r="ABL10623" s="60"/>
      <c r="ABM10623" s="60"/>
      <c r="ABN10623" s="60"/>
      <c r="ABO10623" s="60"/>
      <c r="ABP10623" s="60"/>
      <c r="ABQ10623" s="60"/>
      <c r="ABR10623" s="60">
        <v>0.94888486327269395</v>
      </c>
      <c r="ABS10623" s="60"/>
      <c r="ABT10623" s="60"/>
      <c r="ABU10623" s="60"/>
      <c r="ABV10623" s="60"/>
      <c r="ABW10623" s="60"/>
      <c r="ABX10623" s="60"/>
    </row>
    <row r="10624" spans="727:752" x14ac:dyDescent="0.25">
      <c r="AAY10624" s="60"/>
      <c r="AAZ10624" s="60"/>
      <c r="ABA10624" s="60"/>
      <c r="ABB10624" s="60"/>
      <c r="ABC10624" s="60"/>
      <c r="ABD10624" s="60"/>
      <c r="ABE10624" s="60"/>
      <c r="ABF10624" s="60"/>
      <c r="ABG10624" s="60"/>
      <c r="ABH10624" s="60"/>
      <c r="ABI10624" s="60"/>
      <c r="ABJ10624" s="60"/>
      <c r="ABK10624" s="60"/>
      <c r="ABL10624" s="60"/>
      <c r="ABM10624" s="60"/>
      <c r="ABN10624" s="60"/>
      <c r="ABO10624" s="60"/>
      <c r="ABP10624" s="60"/>
      <c r="ABQ10624" s="60"/>
      <c r="ABR10624" s="60">
        <v>0.94888036173912005</v>
      </c>
      <c r="ABS10624" s="60"/>
      <c r="ABT10624" s="60"/>
      <c r="ABU10624" s="60"/>
      <c r="ABV10624" s="60"/>
      <c r="ABW10624" s="60"/>
      <c r="ABX10624" s="60"/>
    </row>
    <row r="10625" spans="727:752" x14ac:dyDescent="0.25">
      <c r="AAY10625" s="60"/>
      <c r="AAZ10625" s="60"/>
      <c r="ABA10625" s="60"/>
      <c r="ABB10625" s="60"/>
      <c r="ABC10625" s="60"/>
      <c r="ABD10625" s="60"/>
      <c r="ABE10625" s="60"/>
      <c r="ABF10625" s="60"/>
      <c r="ABG10625" s="60"/>
      <c r="ABH10625" s="60"/>
      <c r="ABI10625" s="60"/>
      <c r="ABJ10625" s="60"/>
      <c r="ABK10625" s="60"/>
      <c r="ABL10625" s="60"/>
      <c r="ABM10625" s="60"/>
      <c r="ABN10625" s="60"/>
      <c r="ABO10625" s="60"/>
      <c r="ABP10625" s="60"/>
      <c r="ABQ10625" s="60"/>
      <c r="ABR10625" s="60">
        <v>0.94887393308904899</v>
      </c>
      <c r="ABS10625" s="60"/>
      <c r="ABT10625" s="60"/>
      <c r="ABU10625" s="60"/>
      <c r="ABV10625" s="60"/>
      <c r="ABW10625" s="60"/>
      <c r="ABX10625" s="60"/>
    </row>
    <row r="10626" spans="727:752" x14ac:dyDescent="0.25">
      <c r="AAY10626" s="60"/>
      <c r="AAZ10626" s="60"/>
      <c r="ABA10626" s="60"/>
      <c r="ABB10626" s="60"/>
      <c r="ABC10626" s="60"/>
      <c r="ABD10626" s="60"/>
      <c r="ABE10626" s="60"/>
      <c r="ABF10626" s="60"/>
      <c r="ABG10626" s="60"/>
      <c r="ABH10626" s="60"/>
      <c r="ABI10626" s="60"/>
      <c r="ABJ10626" s="60"/>
      <c r="ABK10626" s="60"/>
      <c r="ABL10626" s="60"/>
      <c r="ABM10626" s="60"/>
      <c r="ABN10626" s="60"/>
      <c r="ABO10626" s="60"/>
      <c r="ABP10626" s="60"/>
      <c r="ABQ10626" s="60"/>
      <c r="ABR10626" s="60">
        <v>0.94887005536830404</v>
      </c>
      <c r="ABS10626" s="60"/>
      <c r="ABT10626" s="60"/>
      <c r="ABU10626" s="60"/>
      <c r="ABV10626" s="60"/>
      <c r="ABW10626" s="60"/>
      <c r="ABX10626" s="60"/>
    </row>
    <row r="10627" spans="727:752" x14ac:dyDescent="0.25">
      <c r="AAY10627" s="60"/>
      <c r="AAZ10627" s="60"/>
      <c r="ABA10627" s="60"/>
      <c r="ABB10627" s="60"/>
      <c r="ABC10627" s="60"/>
      <c r="ABD10627" s="60"/>
      <c r="ABE10627" s="60"/>
      <c r="ABF10627" s="60"/>
      <c r="ABG10627" s="60"/>
      <c r="ABH10627" s="60"/>
      <c r="ABI10627" s="60"/>
      <c r="ABJ10627" s="60"/>
      <c r="ABK10627" s="60"/>
      <c r="ABL10627" s="60"/>
      <c r="ABM10627" s="60"/>
      <c r="ABN10627" s="60"/>
      <c r="ABO10627" s="60"/>
      <c r="ABP10627" s="60"/>
      <c r="ABQ10627" s="60"/>
      <c r="ABR10627" s="60">
        <v>0.94884996912569197</v>
      </c>
      <c r="ABS10627" s="60"/>
      <c r="ABT10627" s="60"/>
      <c r="ABU10627" s="60"/>
      <c r="ABV10627" s="60"/>
      <c r="ABW10627" s="60"/>
      <c r="ABX10627" s="60"/>
    </row>
    <row r="10628" spans="727:752" x14ac:dyDescent="0.25">
      <c r="AAY10628" s="60"/>
      <c r="AAZ10628" s="60"/>
      <c r="ABA10628" s="60"/>
      <c r="ABB10628" s="60"/>
      <c r="ABC10628" s="60"/>
      <c r="ABD10628" s="60"/>
      <c r="ABE10628" s="60"/>
      <c r="ABF10628" s="60"/>
      <c r="ABG10628" s="60"/>
      <c r="ABH10628" s="60"/>
      <c r="ABI10628" s="60"/>
      <c r="ABJ10628" s="60"/>
      <c r="ABK10628" s="60"/>
      <c r="ABL10628" s="60"/>
      <c r="ABM10628" s="60"/>
      <c r="ABN10628" s="60"/>
      <c r="ABO10628" s="60"/>
      <c r="ABP10628" s="60"/>
      <c r="ABQ10628" s="60"/>
      <c r="ABR10628" s="60">
        <v>0.94884678187510696</v>
      </c>
      <c r="ABS10628" s="60"/>
      <c r="ABT10628" s="60"/>
      <c r="ABU10628" s="60"/>
      <c r="ABV10628" s="60"/>
      <c r="ABW10628" s="60"/>
      <c r="ABX10628" s="60"/>
    </row>
    <row r="10629" spans="727:752" x14ac:dyDescent="0.25">
      <c r="AAY10629" s="60"/>
      <c r="AAZ10629" s="60"/>
      <c r="ABA10629" s="60"/>
      <c r="ABB10629" s="60"/>
      <c r="ABC10629" s="60"/>
      <c r="ABD10629" s="60"/>
      <c r="ABE10629" s="60"/>
      <c r="ABF10629" s="60"/>
      <c r="ABG10629" s="60"/>
      <c r="ABH10629" s="60"/>
      <c r="ABI10629" s="60"/>
      <c r="ABJ10629" s="60"/>
      <c r="ABK10629" s="60"/>
      <c r="ABL10629" s="60"/>
      <c r="ABM10629" s="60"/>
      <c r="ABN10629" s="60"/>
      <c r="ABO10629" s="60"/>
      <c r="ABP10629" s="60"/>
      <c r="ABQ10629" s="60"/>
      <c r="ABR10629" s="60">
        <v>0.94883763062877402</v>
      </c>
      <c r="ABS10629" s="60"/>
      <c r="ABT10629" s="60"/>
      <c r="ABU10629" s="60"/>
      <c r="ABV10629" s="60"/>
      <c r="ABW10629" s="60"/>
      <c r="ABX10629" s="60"/>
    </row>
    <row r="10630" spans="727:752" x14ac:dyDescent="0.25">
      <c r="AAY10630" s="60"/>
      <c r="AAZ10630" s="60"/>
      <c r="ABA10630" s="60"/>
      <c r="ABB10630" s="60"/>
      <c r="ABC10630" s="60"/>
      <c r="ABD10630" s="60"/>
      <c r="ABE10630" s="60"/>
      <c r="ABF10630" s="60"/>
      <c r="ABG10630" s="60"/>
      <c r="ABH10630" s="60"/>
      <c r="ABI10630" s="60"/>
      <c r="ABJ10630" s="60"/>
      <c r="ABK10630" s="60"/>
      <c r="ABL10630" s="60"/>
      <c r="ABM10630" s="60"/>
      <c r="ABN10630" s="60"/>
      <c r="ABO10630" s="60"/>
      <c r="ABP10630" s="60"/>
      <c r="ABQ10630" s="60"/>
      <c r="ABR10630" s="60">
        <v>0.94883476787990395</v>
      </c>
      <c r="ABS10630" s="60"/>
      <c r="ABT10630" s="60"/>
      <c r="ABU10630" s="60"/>
      <c r="ABV10630" s="60"/>
      <c r="ABW10630" s="60"/>
      <c r="ABX10630" s="60"/>
    </row>
    <row r="10631" spans="727:752" x14ac:dyDescent="0.25">
      <c r="AAY10631" s="60"/>
      <c r="AAZ10631" s="60"/>
      <c r="ABA10631" s="60"/>
      <c r="ABB10631" s="60"/>
      <c r="ABC10631" s="60"/>
      <c r="ABD10631" s="60"/>
      <c r="ABE10631" s="60"/>
      <c r="ABF10631" s="60"/>
      <c r="ABG10631" s="60"/>
      <c r="ABH10631" s="60"/>
      <c r="ABI10631" s="60"/>
      <c r="ABJ10631" s="60"/>
      <c r="ABK10631" s="60"/>
      <c r="ABL10631" s="60"/>
      <c r="ABM10631" s="60"/>
      <c r="ABN10631" s="60"/>
      <c r="ABO10631" s="60"/>
      <c r="ABP10631" s="60"/>
      <c r="ABQ10631" s="60"/>
      <c r="ABR10631" s="60">
        <v>0.94883429865034796</v>
      </c>
      <c r="ABS10631" s="60"/>
      <c r="ABT10631" s="60"/>
      <c r="ABU10631" s="60"/>
      <c r="ABV10631" s="60"/>
      <c r="ABW10631" s="60"/>
      <c r="ABX10631" s="60"/>
    </row>
    <row r="10632" spans="727:752" x14ac:dyDescent="0.25">
      <c r="AAY10632" s="60"/>
      <c r="AAZ10632" s="60"/>
      <c r="ABA10632" s="60"/>
      <c r="ABB10632" s="60"/>
      <c r="ABC10632" s="60"/>
      <c r="ABD10632" s="60"/>
      <c r="ABE10632" s="60"/>
      <c r="ABF10632" s="60"/>
      <c r="ABG10632" s="60"/>
      <c r="ABH10632" s="60"/>
      <c r="ABI10632" s="60"/>
      <c r="ABJ10632" s="60"/>
      <c r="ABK10632" s="60"/>
      <c r="ABL10632" s="60"/>
      <c r="ABM10632" s="60"/>
      <c r="ABN10632" s="60"/>
      <c r="ABO10632" s="60"/>
      <c r="ABP10632" s="60"/>
      <c r="ABQ10632" s="60"/>
      <c r="ABR10632" s="60">
        <v>0.94882640388545503</v>
      </c>
      <c r="ABS10632" s="60"/>
      <c r="ABT10632" s="60"/>
      <c r="ABU10632" s="60"/>
      <c r="ABV10632" s="60"/>
      <c r="ABW10632" s="60"/>
      <c r="ABX10632" s="60"/>
    </row>
    <row r="10633" spans="727:752" x14ac:dyDescent="0.25">
      <c r="AAY10633" s="60"/>
      <c r="AAZ10633" s="60"/>
      <c r="ABA10633" s="60"/>
      <c r="ABB10633" s="60"/>
      <c r="ABC10633" s="60"/>
      <c r="ABD10633" s="60"/>
      <c r="ABE10633" s="60"/>
      <c r="ABF10633" s="60"/>
      <c r="ABG10633" s="60"/>
      <c r="ABH10633" s="60"/>
      <c r="ABI10633" s="60"/>
      <c r="ABJ10633" s="60"/>
      <c r="ABK10633" s="60"/>
      <c r="ABL10633" s="60"/>
      <c r="ABM10633" s="60"/>
      <c r="ABN10633" s="60"/>
      <c r="ABO10633" s="60"/>
      <c r="ABP10633" s="60"/>
      <c r="ABQ10633" s="60"/>
      <c r="ABR10633" s="60">
        <v>0.94879927028072097</v>
      </c>
      <c r="ABS10633" s="60"/>
      <c r="ABT10633" s="60"/>
      <c r="ABU10633" s="60"/>
      <c r="ABV10633" s="60"/>
      <c r="ABW10633" s="60"/>
      <c r="ABX10633" s="60"/>
    </row>
    <row r="10634" spans="727:752" x14ac:dyDescent="0.25">
      <c r="AAY10634" s="60"/>
      <c r="AAZ10634" s="60"/>
      <c r="ABA10634" s="60"/>
      <c r="ABB10634" s="60"/>
      <c r="ABC10634" s="60"/>
      <c r="ABD10634" s="60"/>
      <c r="ABE10634" s="60"/>
      <c r="ABF10634" s="60"/>
      <c r="ABG10634" s="60"/>
      <c r="ABH10634" s="60"/>
      <c r="ABI10634" s="60"/>
      <c r="ABJ10634" s="60"/>
      <c r="ABK10634" s="60"/>
      <c r="ABL10634" s="60"/>
      <c r="ABM10634" s="60"/>
      <c r="ABN10634" s="60"/>
      <c r="ABO10634" s="60"/>
      <c r="ABP10634" s="60"/>
      <c r="ABQ10634" s="60"/>
      <c r="ABR10634" s="60">
        <v>0.948787510313852</v>
      </c>
      <c r="ABS10634" s="60"/>
      <c r="ABT10634" s="60"/>
      <c r="ABU10634" s="60"/>
      <c r="ABV10634" s="60"/>
      <c r="ABW10634" s="60"/>
      <c r="ABX10634" s="60"/>
    </row>
    <row r="10635" spans="727:752" x14ac:dyDescent="0.25">
      <c r="AAY10635" s="60"/>
      <c r="AAZ10635" s="60"/>
      <c r="ABA10635" s="60"/>
      <c r="ABB10635" s="60"/>
      <c r="ABC10635" s="60"/>
      <c r="ABD10635" s="60"/>
      <c r="ABE10635" s="60"/>
      <c r="ABF10635" s="60"/>
      <c r="ABG10635" s="60"/>
      <c r="ABH10635" s="60"/>
      <c r="ABI10635" s="60"/>
      <c r="ABJ10635" s="60"/>
      <c r="ABK10635" s="60"/>
      <c r="ABL10635" s="60"/>
      <c r="ABM10635" s="60"/>
      <c r="ABN10635" s="60"/>
      <c r="ABO10635" s="60"/>
      <c r="ABP10635" s="60"/>
      <c r="ABQ10635" s="60"/>
      <c r="ABR10635" s="60">
        <v>0.94876941137401105</v>
      </c>
      <c r="ABS10635" s="60"/>
      <c r="ABT10635" s="60"/>
      <c r="ABU10635" s="60"/>
      <c r="ABV10635" s="60"/>
      <c r="ABW10635" s="60"/>
      <c r="ABX10635" s="60"/>
    </row>
    <row r="10636" spans="727:752" x14ac:dyDescent="0.25">
      <c r="AAY10636" s="60"/>
      <c r="AAZ10636" s="60"/>
      <c r="ABA10636" s="60"/>
      <c r="ABB10636" s="60"/>
      <c r="ABC10636" s="60"/>
      <c r="ABD10636" s="60"/>
      <c r="ABE10636" s="60"/>
      <c r="ABF10636" s="60"/>
      <c r="ABG10636" s="60"/>
      <c r="ABH10636" s="60"/>
      <c r="ABI10636" s="60"/>
      <c r="ABJ10636" s="60"/>
      <c r="ABK10636" s="60"/>
      <c r="ABL10636" s="60"/>
      <c r="ABM10636" s="60"/>
      <c r="ABN10636" s="60"/>
      <c r="ABO10636" s="60"/>
      <c r="ABP10636" s="60"/>
      <c r="ABQ10636" s="60"/>
      <c r="ABR10636" s="60">
        <v>0.94876207403383706</v>
      </c>
      <c r="ABS10636" s="60"/>
      <c r="ABT10636" s="60"/>
      <c r="ABU10636" s="60"/>
      <c r="ABV10636" s="60"/>
      <c r="ABW10636" s="60"/>
      <c r="ABX10636" s="60"/>
    </row>
    <row r="10637" spans="727:752" x14ac:dyDescent="0.25">
      <c r="AAY10637" s="60"/>
      <c r="AAZ10637" s="60"/>
      <c r="ABA10637" s="60"/>
      <c r="ABB10637" s="60"/>
      <c r="ABC10637" s="60"/>
      <c r="ABD10637" s="60"/>
      <c r="ABE10637" s="60"/>
      <c r="ABF10637" s="60"/>
      <c r="ABG10637" s="60"/>
      <c r="ABH10637" s="60"/>
      <c r="ABI10637" s="60"/>
      <c r="ABJ10637" s="60"/>
      <c r="ABK10637" s="60"/>
      <c r="ABL10637" s="60"/>
      <c r="ABM10637" s="60"/>
      <c r="ABN10637" s="60"/>
      <c r="ABO10637" s="60"/>
      <c r="ABP10637" s="60"/>
      <c r="ABQ10637" s="60"/>
      <c r="ABR10637" s="60">
        <v>0.94875211609423804</v>
      </c>
      <c r="ABS10637" s="60"/>
      <c r="ABT10637" s="60"/>
      <c r="ABU10637" s="60"/>
      <c r="ABV10637" s="60"/>
      <c r="ABW10637" s="60"/>
      <c r="ABX10637" s="60"/>
    </row>
    <row r="10638" spans="727:752" x14ac:dyDescent="0.25">
      <c r="AAY10638" s="60"/>
      <c r="AAZ10638" s="60"/>
      <c r="ABA10638" s="60"/>
      <c r="ABB10638" s="60"/>
      <c r="ABC10638" s="60"/>
      <c r="ABD10638" s="60"/>
      <c r="ABE10638" s="60"/>
      <c r="ABF10638" s="60"/>
      <c r="ABG10638" s="60"/>
      <c r="ABH10638" s="60"/>
      <c r="ABI10638" s="60"/>
      <c r="ABJ10638" s="60"/>
      <c r="ABK10638" s="60"/>
      <c r="ABL10638" s="60"/>
      <c r="ABM10638" s="60"/>
      <c r="ABN10638" s="60"/>
      <c r="ABO10638" s="60"/>
      <c r="ABP10638" s="60"/>
      <c r="ABQ10638" s="60"/>
      <c r="ABR10638" s="60">
        <v>0.94870830222111302</v>
      </c>
      <c r="ABS10638" s="60"/>
      <c r="ABT10638" s="60"/>
      <c r="ABU10638" s="60"/>
      <c r="ABV10638" s="60"/>
      <c r="ABW10638" s="60"/>
      <c r="ABX10638" s="60"/>
    </row>
    <row r="10639" spans="727:752" x14ac:dyDescent="0.25">
      <c r="AAY10639" s="60"/>
      <c r="AAZ10639" s="60"/>
      <c r="ABA10639" s="60"/>
      <c r="ABB10639" s="60"/>
      <c r="ABC10639" s="60"/>
      <c r="ABD10639" s="60"/>
      <c r="ABE10639" s="60"/>
      <c r="ABF10639" s="60"/>
      <c r="ABG10639" s="60"/>
      <c r="ABH10639" s="60"/>
      <c r="ABI10639" s="60"/>
      <c r="ABJ10639" s="60"/>
      <c r="ABK10639" s="60"/>
      <c r="ABL10639" s="60"/>
      <c r="ABM10639" s="60"/>
      <c r="ABN10639" s="60"/>
      <c r="ABO10639" s="60"/>
      <c r="ABP10639" s="60"/>
      <c r="ABQ10639" s="60"/>
      <c r="ABR10639" s="60">
        <v>0.94869130941415303</v>
      </c>
      <c r="ABS10639" s="60"/>
      <c r="ABT10639" s="60"/>
      <c r="ABU10639" s="60"/>
      <c r="ABV10639" s="60"/>
      <c r="ABW10639" s="60"/>
      <c r="ABX10639" s="60"/>
    </row>
    <row r="10640" spans="727:752" x14ac:dyDescent="0.25">
      <c r="AAY10640" s="60"/>
      <c r="AAZ10640" s="60"/>
      <c r="ABA10640" s="60"/>
      <c r="ABB10640" s="60"/>
      <c r="ABC10640" s="60"/>
      <c r="ABD10640" s="60"/>
      <c r="ABE10640" s="60"/>
      <c r="ABF10640" s="60"/>
      <c r="ABG10640" s="60"/>
      <c r="ABH10640" s="60"/>
      <c r="ABI10640" s="60"/>
      <c r="ABJ10640" s="60"/>
      <c r="ABK10640" s="60"/>
      <c r="ABL10640" s="60"/>
      <c r="ABM10640" s="60"/>
      <c r="ABN10640" s="60"/>
      <c r="ABO10640" s="60"/>
      <c r="ABP10640" s="60"/>
      <c r="ABQ10640" s="60"/>
      <c r="ABR10640" s="60">
        <v>0.94867943018038903</v>
      </c>
      <c r="ABS10640" s="60"/>
      <c r="ABT10640" s="60"/>
      <c r="ABU10640" s="60"/>
      <c r="ABV10640" s="60"/>
      <c r="ABW10640" s="60"/>
      <c r="ABX10640" s="60"/>
    </row>
    <row r="10641" spans="727:752" x14ac:dyDescent="0.25">
      <c r="AAY10641" s="60"/>
      <c r="AAZ10641" s="60"/>
      <c r="ABA10641" s="60"/>
      <c r="ABB10641" s="60"/>
      <c r="ABC10641" s="60"/>
      <c r="ABD10641" s="60"/>
      <c r="ABE10641" s="60"/>
      <c r="ABF10641" s="60"/>
      <c r="ABG10641" s="60"/>
      <c r="ABH10641" s="60"/>
      <c r="ABI10641" s="60"/>
      <c r="ABJ10641" s="60"/>
      <c r="ABK10641" s="60"/>
      <c r="ABL10641" s="60"/>
      <c r="ABM10641" s="60"/>
      <c r="ABN10641" s="60"/>
      <c r="ABO10641" s="60"/>
      <c r="ABP10641" s="60"/>
      <c r="ABQ10641" s="60"/>
      <c r="ABR10641" s="60">
        <v>0.94867521185182702</v>
      </c>
      <c r="ABS10641" s="60"/>
      <c r="ABT10641" s="60"/>
      <c r="ABU10641" s="60"/>
      <c r="ABV10641" s="60"/>
      <c r="ABW10641" s="60"/>
      <c r="ABX10641" s="60"/>
    </row>
    <row r="10642" spans="727:752" x14ac:dyDescent="0.25">
      <c r="AAY10642" s="60"/>
      <c r="AAZ10642" s="60"/>
      <c r="ABA10642" s="60"/>
      <c r="ABB10642" s="60"/>
      <c r="ABC10642" s="60"/>
      <c r="ABD10642" s="60"/>
      <c r="ABE10642" s="60"/>
      <c r="ABF10642" s="60"/>
      <c r="ABG10642" s="60"/>
      <c r="ABH10642" s="60"/>
      <c r="ABI10642" s="60"/>
      <c r="ABJ10642" s="60"/>
      <c r="ABK10642" s="60"/>
      <c r="ABL10642" s="60"/>
      <c r="ABM10642" s="60"/>
      <c r="ABN10642" s="60"/>
      <c r="ABO10642" s="60"/>
      <c r="ABP10642" s="60"/>
      <c r="ABQ10642" s="60"/>
      <c r="ABR10642" s="60">
        <v>0.94867391725921302</v>
      </c>
      <c r="ABS10642" s="60"/>
      <c r="ABT10642" s="60"/>
      <c r="ABU10642" s="60"/>
      <c r="ABV10642" s="60"/>
      <c r="ABW10642" s="60"/>
      <c r="ABX10642" s="60"/>
    </row>
    <row r="10643" spans="727:752" x14ac:dyDescent="0.25">
      <c r="AAY10643" s="60"/>
      <c r="AAZ10643" s="60"/>
      <c r="ABA10643" s="60"/>
      <c r="ABB10643" s="60"/>
      <c r="ABC10643" s="60"/>
      <c r="ABD10643" s="60"/>
      <c r="ABE10643" s="60"/>
      <c r="ABF10643" s="60"/>
      <c r="ABG10643" s="60"/>
      <c r="ABH10643" s="60"/>
      <c r="ABI10643" s="60"/>
      <c r="ABJ10643" s="60"/>
      <c r="ABK10643" s="60"/>
      <c r="ABL10643" s="60"/>
      <c r="ABM10643" s="60"/>
      <c r="ABN10643" s="60"/>
      <c r="ABO10643" s="60"/>
      <c r="ABP10643" s="60"/>
      <c r="ABQ10643" s="60"/>
      <c r="ABR10643" s="60">
        <v>0.94866293814289004</v>
      </c>
      <c r="ABS10643" s="60"/>
      <c r="ABT10643" s="60"/>
      <c r="ABU10643" s="60"/>
      <c r="ABV10643" s="60"/>
      <c r="ABW10643" s="60"/>
      <c r="ABX10643" s="60"/>
    </row>
    <row r="10644" spans="727:752" x14ac:dyDescent="0.25">
      <c r="AAY10644" s="60"/>
      <c r="AAZ10644" s="60"/>
      <c r="ABA10644" s="60"/>
      <c r="ABB10644" s="60"/>
      <c r="ABC10644" s="60"/>
      <c r="ABD10644" s="60"/>
      <c r="ABE10644" s="60"/>
      <c r="ABF10644" s="60"/>
      <c r="ABG10644" s="60"/>
      <c r="ABH10644" s="60"/>
      <c r="ABI10644" s="60"/>
      <c r="ABJ10644" s="60"/>
      <c r="ABK10644" s="60"/>
      <c r="ABL10644" s="60"/>
      <c r="ABM10644" s="60"/>
      <c r="ABN10644" s="60"/>
      <c r="ABO10644" s="60"/>
      <c r="ABP10644" s="60"/>
      <c r="ABQ10644" s="60"/>
      <c r="ABR10644" s="60">
        <v>0.94865688125136904</v>
      </c>
      <c r="ABS10644" s="60"/>
      <c r="ABT10644" s="60"/>
      <c r="ABU10644" s="60"/>
      <c r="ABV10644" s="60"/>
      <c r="ABW10644" s="60"/>
      <c r="ABX10644" s="60"/>
    </row>
    <row r="10645" spans="727:752" x14ac:dyDescent="0.25">
      <c r="AAY10645" s="60"/>
      <c r="AAZ10645" s="60"/>
      <c r="ABA10645" s="60"/>
      <c r="ABB10645" s="60"/>
      <c r="ABC10645" s="60"/>
      <c r="ABD10645" s="60"/>
      <c r="ABE10645" s="60"/>
      <c r="ABF10645" s="60"/>
      <c r="ABG10645" s="60"/>
      <c r="ABH10645" s="60"/>
      <c r="ABI10645" s="60"/>
      <c r="ABJ10645" s="60"/>
      <c r="ABK10645" s="60"/>
      <c r="ABL10645" s="60"/>
      <c r="ABM10645" s="60"/>
      <c r="ABN10645" s="60"/>
      <c r="ABO10645" s="60"/>
      <c r="ABP10645" s="60"/>
      <c r="ABQ10645" s="60"/>
      <c r="ABR10645" s="60">
        <v>0.94864958252418696</v>
      </c>
      <c r="ABS10645" s="60"/>
      <c r="ABT10645" s="60"/>
      <c r="ABU10645" s="60"/>
      <c r="ABV10645" s="60"/>
      <c r="ABW10645" s="60"/>
      <c r="ABX10645" s="60"/>
    </row>
    <row r="10646" spans="727:752" x14ac:dyDescent="0.25">
      <c r="AAY10646" s="60"/>
      <c r="AAZ10646" s="60"/>
      <c r="ABA10646" s="60"/>
      <c r="ABB10646" s="60"/>
      <c r="ABC10646" s="60"/>
      <c r="ABD10646" s="60"/>
      <c r="ABE10646" s="60"/>
      <c r="ABF10646" s="60"/>
      <c r="ABG10646" s="60"/>
      <c r="ABH10646" s="60"/>
      <c r="ABI10646" s="60"/>
      <c r="ABJ10646" s="60"/>
      <c r="ABK10646" s="60"/>
      <c r="ABL10646" s="60"/>
      <c r="ABM10646" s="60"/>
      <c r="ABN10646" s="60"/>
      <c r="ABO10646" s="60"/>
      <c r="ABP10646" s="60"/>
      <c r="ABQ10646" s="60"/>
      <c r="ABR10646" s="60">
        <v>0.94863641408397603</v>
      </c>
      <c r="ABS10646" s="60"/>
      <c r="ABT10646" s="60"/>
      <c r="ABU10646" s="60"/>
      <c r="ABV10646" s="60"/>
      <c r="ABW10646" s="60"/>
      <c r="ABX10646" s="60"/>
    </row>
    <row r="10647" spans="727:752" x14ac:dyDescent="0.25">
      <c r="AAY10647" s="60"/>
      <c r="AAZ10647" s="60"/>
      <c r="ABA10647" s="60"/>
      <c r="ABB10647" s="60"/>
      <c r="ABC10647" s="60"/>
      <c r="ABD10647" s="60"/>
      <c r="ABE10647" s="60"/>
      <c r="ABF10647" s="60"/>
      <c r="ABG10647" s="60"/>
      <c r="ABH10647" s="60"/>
      <c r="ABI10647" s="60"/>
      <c r="ABJ10647" s="60"/>
      <c r="ABK10647" s="60"/>
      <c r="ABL10647" s="60"/>
      <c r="ABM10647" s="60"/>
      <c r="ABN10647" s="60"/>
      <c r="ABO10647" s="60"/>
      <c r="ABP10647" s="60"/>
      <c r="ABQ10647" s="60"/>
      <c r="ABR10647" s="60">
        <v>0.94863252167510204</v>
      </c>
      <c r="ABS10647" s="60"/>
      <c r="ABT10647" s="60"/>
      <c r="ABU10647" s="60"/>
      <c r="ABV10647" s="60"/>
      <c r="ABW10647" s="60"/>
      <c r="ABX10647" s="60"/>
    </row>
    <row r="10648" spans="727:752" x14ac:dyDescent="0.25">
      <c r="AAY10648" s="60"/>
      <c r="AAZ10648" s="60"/>
      <c r="ABA10648" s="60"/>
      <c r="ABB10648" s="60"/>
      <c r="ABC10648" s="60"/>
      <c r="ABD10648" s="60"/>
      <c r="ABE10648" s="60"/>
      <c r="ABF10648" s="60"/>
      <c r="ABG10648" s="60"/>
      <c r="ABH10648" s="60"/>
      <c r="ABI10648" s="60"/>
      <c r="ABJ10648" s="60"/>
      <c r="ABK10648" s="60"/>
      <c r="ABL10648" s="60"/>
      <c r="ABM10648" s="60"/>
      <c r="ABN10648" s="60"/>
      <c r="ABO10648" s="60"/>
      <c r="ABP10648" s="60"/>
      <c r="ABQ10648" s="60"/>
      <c r="ABR10648" s="60">
        <v>0.94862142470307798</v>
      </c>
      <c r="ABS10648" s="60"/>
      <c r="ABT10648" s="60"/>
      <c r="ABU10648" s="60"/>
      <c r="ABV10648" s="60"/>
      <c r="ABW10648" s="60"/>
      <c r="ABX10648" s="60"/>
    </row>
    <row r="10649" spans="727:752" x14ac:dyDescent="0.25">
      <c r="AAY10649" s="60"/>
      <c r="AAZ10649" s="60"/>
      <c r="ABA10649" s="60"/>
      <c r="ABB10649" s="60"/>
      <c r="ABC10649" s="60"/>
      <c r="ABD10649" s="60"/>
      <c r="ABE10649" s="60"/>
      <c r="ABF10649" s="60"/>
      <c r="ABG10649" s="60"/>
      <c r="ABH10649" s="60"/>
      <c r="ABI10649" s="60"/>
      <c r="ABJ10649" s="60"/>
      <c r="ABK10649" s="60"/>
      <c r="ABL10649" s="60"/>
      <c r="ABM10649" s="60"/>
      <c r="ABN10649" s="60"/>
      <c r="ABO10649" s="60"/>
      <c r="ABP10649" s="60"/>
      <c r="ABQ10649" s="60"/>
      <c r="ABR10649" s="60">
        <v>0.94859435806147296</v>
      </c>
      <c r="ABS10649" s="60"/>
      <c r="ABT10649" s="60"/>
      <c r="ABU10649" s="60"/>
      <c r="ABV10649" s="60"/>
      <c r="ABW10649" s="60"/>
      <c r="ABX10649" s="60"/>
    </row>
    <row r="10650" spans="727:752" x14ac:dyDescent="0.25">
      <c r="AAY10650" s="60"/>
      <c r="AAZ10650" s="60"/>
      <c r="ABA10650" s="60"/>
      <c r="ABB10650" s="60"/>
      <c r="ABC10650" s="60"/>
      <c r="ABD10650" s="60"/>
      <c r="ABE10650" s="60"/>
      <c r="ABF10650" s="60"/>
      <c r="ABG10650" s="60"/>
      <c r="ABH10650" s="60"/>
      <c r="ABI10650" s="60"/>
      <c r="ABJ10650" s="60"/>
      <c r="ABK10650" s="60"/>
      <c r="ABL10650" s="60"/>
      <c r="ABM10650" s="60"/>
      <c r="ABN10650" s="60"/>
      <c r="ABO10650" s="60"/>
      <c r="ABP10650" s="60"/>
      <c r="ABQ10650" s="60"/>
      <c r="ABR10650" s="60">
        <v>0.94859155990842303</v>
      </c>
      <c r="ABS10650" s="60"/>
      <c r="ABT10650" s="60"/>
      <c r="ABU10650" s="60"/>
      <c r="ABV10650" s="60"/>
      <c r="ABW10650" s="60"/>
      <c r="ABX10650" s="60"/>
    </row>
    <row r="10651" spans="727:752" x14ac:dyDescent="0.25">
      <c r="AAY10651" s="60"/>
      <c r="AAZ10651" s="60"/>
      <c r="ABA10651" s="60"/>
      <c r="ABB10651" s="60"/>
      <c r="ABC10651" s="60"/>
      <c r="ABD10651" s="60"/>
      <c r="ABE10651" s="60"/>
      <c r="ABF10651" s="60"/>
      <c r="ABG10651" s="60"/>
      <c r="ABH10651" s="60"/>
      <c r="ABI10651" s="60"/>
      <c r="ABJ10651" s="60"/>
      <c r="ABK10651" s="60"/>
      <c r="ABL10651" s="60"/>
      <c r="ABM10651" s="60"/>
      <c r="ABN10651" s="60"/>
      <c r="ABO10651" s="60"/>
      <c r="ABP10651" s="60"/>
      <c r="ABQ10651" s="60"/>
      <c r="ABR10651" s="60">
        <v>0.94855367340837904</v>
      </c>
      <c r="ABS10651" s="60"/>
      <c r="ABT10651" s="60"/>
      <c r="ABU10651" s="60"/>
      <c r="ABV10651" s="60"/>
      <c r="ABW10651" s="60"/>
      <c r="ABX10651" s="60"/>
    </row>
    <row r="10652" spans="727:752" x14ac:dyDescent="0.25">
      <c r="AAY10652" s="60"/>
      <c r="AAZ10652" s="60"/>
      <c r="ABA10652" s="60"/>
      <c r="ABB10652" s="60"/>
      <c r="ABC10652" s="60"/>
      <c r="ABD10652" s="60"/>
      <c r="ABE10652" s="60"/>
      <c r="ABF10652" s="60"/>
      <c r="ABG10652" s="60"/>
      <c r="ABH10652" s="60"/>
      <c r="ABI10652" s="60"/>
      <c r="ABJ10652" s="60"/>
      <c r="ABK10652" s="60"/>
      <c r="ABL10652" s="60"/>
      <c r="ABM10652" s="60"/>
      <c r="ABN10652" s="60"/>
      <c r="ABO10652" s="60"/>
      <c r="ABP10652" s="60"/>
      <c r="ABQ10652" s="60"/>
      <c r="ABR10652" s="60">
        <v>0.94854599818555796</v>
      </c>
      <c r="ABS10652" s="60"/>
      <c r="ABT10652" s="60"/>
      <c r="ABU10652" s="60"/>
      <c r="ABV10652" s="60"/>
      <c r="ABW10652" s="60"/>
      <c r="ABX10652" s="60"/>
    </row>
    <row r="10653" spans="727:752" x14ac:dyDescent="0.25">
      <c r="AAY10653" s="60"/>
      <c r="AAZ10653" s="60"/>
      <c r="ABA10653" s="60"/>
      <c r="ABB10653" s="60"/>
      <c r="ABC10653" s="60"/>
      <c r="ABD10653" s="60"/>
      <c r="ABE10653" s="60"/>
      <c r="ABF10653" s="60"/>
      <c r="ABG10653" s="60"/>
      <c r="ABH10653" s="60"/>
      <c r="ABI10653" s="60"/>
      <c r="ABJ10653" s="60"/>
      <c r="ABK10653" s="60"/>
      <c r="ABL10653" s="60"/>
      <c r="ABM10653" s="60"/>
      <c r="ABN10653" s="60"/>
      <c r="ABO10653" s="60"/>
      <c r="ABP10653" s="60"/>
      <c r="ABQ10653" s="60"/>
      <c r="ABR10653" s="60">
        <v>0.94854366814081104</v>
      </c>
      <c r="ABS10653" s="60"/>
      <c r="ABT10653" s="60"/>
      <c r="ABU10653" s="60"/>
      <c r="ABV10653" s="60"/>
      <c r="ABW10653" s="60"/>
      <c r="ABX10653" s="60"/>
    </row>
    <row r="10654" spans="727:752" x14ac:dyDescent="0.25">
      <c r="AAY10654" s="60"/>
      <c r="AAZ10654" s="60"/>
      <c r="ABA10654" s="60"/>
      <c r="ABB10654" s="60"/>
      <c r="ABC10654" s="60"/>
      <c r="ABD10654" s="60"/>
      <c r="ABE10654" s="60"/>
      <c r="ABF10654" s="60"/>
      <c r="ABG10654" s="60"/>
      <c r="ABH10654" s="60"/>
      <c r="ABI10654" s="60"/>
      <c r="ABJ10654" s="60"/>
      <c r="ABK10654" s="60"/>
      <c r="ABL10654" s="60"/>
      <c r="ABM10654" s="60"/>
      <c r="ABN10654" s="60"/>
      <c r="ABO10654" s="60"/>
      <c r="ABP10654" s="60"/>
      <c r="ABQ10654" s="60"/>
      <c r="ABR10654" s="60">
        <v>0.94852917050341401</v>
      </c>
      <c r="ABS10654" s="60"/>
      <c r="ABT10654" s="60"/>
      <c r="ABU10654" s="60"/>
      <c r="ABV10654" s="60"/>
      <c r="ABW10654" s="60"/>
      <c r="ABX10654" s="60"/>
    </row>
    <row r="10655" spans="727:752" x14ac:dyDescent="0.25">
      <c r="AAY10655" s="60"/>
      <c r="AAZ10655" s="60"/>
      <c r="ABA10655" s="60"/>
      <c r="ABB10655" s="60"/>
      <c r="ABC10655" s="60"/>
      <c r="ABD10655" s="60"/>
      <c r="ABE10655" s="60"/>
      <c r="ABF10655" s="60"/>
      <c r="ABG10655" s="60"/>
      <c r="ABH10655" s="60"/>
      <c r="ABI10655" s="60"/>
      <c r="ABJ10655" s="60"/>
      <c r="ABK10655" s="60"/>
      <c r="ABL10655" s="60"/>
      <c r="ABM10655" s="60"/>
      <c r="ABN10655" s="60"/>
      <c r="ABO10655" s="60"/>
      <c r="ABP10655" s="60"/>
      <c r="ABQ10655" s="60"/>
      <c r="ABR10655" s="60">
        <v>0.94851081230592804</v>
      </c>
      <c r="ABS10655" s="60"/>
      <c r="ABT10655" s="60"/>
      <c r="ABU10655" s="60"/>
      <c r="ABV10655" s="60"/>
      <c r="ABW10655" s="60"/>
      <c r="ABX10655" s="60"/>
    </row>
    <row r="10656" spans="727:752" x14ac:dyDescent="0.25">
      <c r="AAY10656" s="60"/>
      <c r="AAZ10656" s="60"/>
      <c r="ABA10656" s="60"/>
      <c r="ABB10656" s="60"/>
      <c r="ABC10656" s="60"/>
      <c r="ABD10656" s="60"/>
      <c r="ABE10656" s="60"/>
      <c r="ABF10656" s="60"/>
      <c r="ABG10656" s="60"/>
      <c r="ABH10656" s="60"/>
      <c r="ABI10656" s="60"/>
      <c r="ABJ10656" s="60"/>
      <c r="ABK10656" s="60"/>
      <c r="ABL10656" s="60"/>
      <c r="ABM10656" s="60"/>
      <c r="ABN10656" s="60"/>
      <c r="ABO10656" s="60"/>
      <c r="ABP10656" s="60"/>
      <c r="ABQ10656" s="60"/>
      <c r="ABR10656" s="60">
        <v>0.948509275033106</v>
      </c>
      <c r="ABS10656" s="60"/>
      <c r="ABT10656" s="60"/>
      <c r="ABU10656" s="60"/>
      <c r="ABV10656" s="60"/>
      <c r="ABW10656" s="60"/>
      <c r="ABX10656" s="60"/>
    </row>
    <row r="10657" spans="727:752" x14ac:dyDescent="0.25">
      <c r="AAY10657" s="60"/>
      <c r="AAZ10657" s="60"/>
      <c r="ABA10657" s="60"/>
      <c r="ABB10657" s="60"/>
      <c r="ABC10657" s="60"/>
      <c r="ABD10657" s="60"/>
      <c r="ABE10657" s="60"/>
      <c r="ABF10657" s="60"/>
      <c r="ABG10657" s="60"/>
      <c r="ABH10657" s="60"/>
      <c r="ABI10657" s="60"/>
      <c r="ABJ10657" s="60"/>
      <c r="ABK10657" s="60"/>
      <c r="ABL10657" s="60"/>
      <c r="ABM10657" s="60"/>
      <c r="ABN10657" s="60"/>
      <c r="ABO10657" s="60"/>
      <c r="ABP10657" s="60"/>
      <c r="ABQ10657" s="60"/>
      <c r="ABR10657" s="60">
        <v>0.94850482507143696</v>
      </c>
      <c r="ABS10657" s="60"/>
      <c r="ABT10657" s="60"/>
      <c r="ABU10657" s="60"/>
      <c r="ABV10657" s="60"/>
      <c r="ABW10657" s="60"/>
      <c r="ABX10657" s="60"/>
    </row>
    <row r="10658" spans="727:752" x14ac:dyDescent="0.25">
      <c r="AAY10658" s="60"/>
      <c r="AAZ10658" s="60"/>
      <c r="ABA10658" s="60"/>
      <c r="ABB10658" s="60"/>
      <c r="ABC10658" s="60"/>
      <c r="ABD10658" s="60"/>
      <c r="ABE10658" s="60"/>
      <c r="ABF10658" s="60"/>
      <c r="ABG10658" s="60"/>
      <c r="ABH10658" s="60"/>
      <c r="ABI10658" s="60"/>
      <c r="ABJ10658" s="60"/>
      <c r="ABK10658" s="60"/>
      <c r="ABL10658" s="60"/>
      <c r="ABM10658" s="60"/>
      <c r="ABN10658" s="60"/>
      <c r="ABO10658" s="60"/>
      <c r="ABP10658" s="60"/>
      <c r="ABQ10658" s="60"/>
      <c r="ABR10658" s="60">
        <v>0.94847352883632097</v>
      </c>
      <c r="ABS10658" s="60"/>
      <c r="ABT10658" s="60"/>
      <c r="ABU10658" s="60"/>
      <c r="ABV10658" s="60"/>
      <c r="ABW10658" s="60"/>
      <c r="ABX10658" s="60"/>
    </row>
    <row r="10659" spans="727:752" x14ac:dyDescent="0.25">
      <c r="AAY10659" s="60"/>
      <c r="AAZ10659" s="60"/>
      <c r="ABA10659" s="60"/>
      <c r="ABB10659" s="60"/>
      <c r="ABC10659" s="60"/>
      <c r="ABD10659" s="60"/>
      <c r="ABE10659" s="60"/>
      <c r="ABF10659" s="60"/>
      <c r="ABG10659" s="60"/>
      <c r="ABH10659" s="60"/>
      <c r="ABI10659" s="60"/>
      <c r="ABJ10659" s="60"/>
      <c r="ABK10659" s="60"/>
      <c r="ABL10659" s="60"/>
      <c r="ABM10659" s="60"/>
      <c r="ABN10659" s="60"/>
      <c r="ABO10659" s="60"/>
      <c r="ABP10659" s="60"/>
      <c r="ABQ10659" s="60"/>
      <c r="ABR10659" s="60">
        <v>0.94846824162505805</v>
      </c>
      <c r="ABS10659" s="60"/>
      <c r="ABT10659" s="60"/>
      <c r="ABU10659" s="60"/>
      <c r="ABV10659" s="60"/>
      <c r="ABW10659" s="60"/>
      <c r="ABX10659" s="60"/>
    </row>
    <row r="10660" spans="727:752" x14ac:dyDescent="0.25">
      <c r="AAY10660" s="60"/>
      <c r="AAZ10660" s="60"/>
      <c r="ABA10660" s="60"/>
      <c r="ABB10660" s="60"/>
      <c r="ABC10660" s="60"/>
      <c r="ABD10660" s="60"/>
      <c r="ABE10660" s="60"/>
      <c r="ABF10660" s="60"/>
      <c r="ABG10660" s="60"/>
      <c r="ABH10660" s="60"/>
      <c r="ABI10660" s="60"/>
      <c r="ABJ10660" s="60"/>
      <c r="ABK10660" s="60"/>
      <c r="ABL10660" s="60"/>
      <c r="ABM10660" s="60"/>
      <c r="ABN10660" s="60"/>
      <c r="ABO10660" s="60"/>
      <c r="ABP10660" s="60"/>
      <c r="ABQ10660" s="60"/>
      <c r="ABR10660" s="60">
        <v>0.94846411853724399</v>
      </c>
      <c r="ABS10660" s="60"/>
      <c r="ABT10660" s="60"/>
      <c r="ABU10660" s="60"/>
      <c r="ABV10660" s="60"/>
      <c r="ABW10660" s="60"/>
      <c r="ABX10660" s="60"/>
    </row>
    <row r="10661" spans="727:752" x14ac:dyDescent="0.25">
      <c r="AAY10661" s="60"/>
      <c r="AAZ10661" s="60"/>
      <c r="ABA10661" s="60"/>
      <c r="ABB10661" s="60"/>
      <c r="ABC10661" s="60"/>
      <c r="ABD10661" s="60"/>
      <c r="ABE10661" s="60"/>
      <c r="ABF10661" s="60"/>
      <c r="ABG10661" s="60"/>
      <c r="ABH10661" s="60"/>
      <c r="ABI10661" s="60"/>
      <c r="ABJ10661" s="60"/>
      <c r="ABK10661" s="60"/>
      <c r="ABL10661" s="60"/>
      <c r="ABM10661" s="60"/>
      <c r="ABN10661" s="60"/>
      <c r="ABO10661" s="60"/>
      <c r="ABP10661" s="60"/>
      <c r="ABQ10661" s="60"/>
      <c r="ABR10661" s="60">
        <v>0.94842878568994504</v>
      </c>
      <c r="ABS10661" s="60"/>
      <c r="ABT10661" s="60"/>
      <c r="ABU10661" s="60"/>
      <c r="ABV10661" s="60"/>
      <c r="ABW10661" s="60"/>
      <c r="ABX10661" s="60"/>
    </row>
    <row r="10662" spans="727:752" x14ac:dyDescent="0.25">
      <c r="AAY10662" s="60"/>
      <c r="AAZ10662" s="60"/>
      <c r="ABA10662" s="60"/>
      <c r="ABB10662" s="60"/>
      <c r="ABC10662" s="60"/>
      <c r="ABD10662" s="60"/>
      <c r="ABE10662" s="60"/>
      <c r="ABF10662" s="60"/>
      <c r="ABG10662" s="60"/>
      <c r="ABH10662" s="60"/>
      <c r="ABI10662" s="60"/>
      <c r="ABJ10662" s="60"/>
      <c r="ABK10662" s="60"/>
      <c r="ABL10662" s="60"/>
      <c r="ABM10662" s="60"/>
      <c r="ABN10662" s="60"/>
      <c r="ABO10662" s="60"/>
      <c r="ABP10662" s="60"/>
      <c r="ABQ10662" s="60"/>
      <c r="ABR10662" s="60">
        <v>0.94842535364583402</v>
      </c>
      <c r="ABS10662" s="60"/>
      <c r="ABT10662" s="60"/>
      <c r="ABU10662" s="60"/>
      <c r="ABV10662" s="60"/>
      <c r="ABW10662" s="60"/>
      <c r="ABX10662" s="60"/>
    </row>
    <row r="10663" spans="727:752" x14ac:dyDescent="0.25">
      <c r="AAY10663" s="60"/>
      <c r="AAZ10663" s="60"/>
      <c r="ABA10663" s="60"/>
      <c r="ABB10663" s="60"/>
      <c r="ABC10663" s="60"/>
      <c r="ABD10663" s="60"/>
      <c r="ABE10663" s="60"/>
      <c r="ABF10663" s="60"/>
      <c r="ABG10663" s="60"/>
      <c r="ABH10663" s="60"/>
      <c r="ABI10663" s="60"/>
      <c r="ABJ10663" s="60"/>
      <c r="ABK10663" s="60"/>
      <c r="ABL10663" s="60"/>
      <c r="ABM10663" s="60"/>
      <c r="ABN10663" s="60"/>
      <c r="ABO10663" s="60"/>
      <c r="ABP10663" s="60"/>
      <c r="ABQ10663" s="60"/>
      <c r="ABR10663" s="60">
        <v>0.94842391955957694</v>
      </c>
      <c r="ABS10663" s="60"/>
      <c r="ABT10663" s="60"/>
      <c r="ABU10663" s="60"/>
      <c r="ABV10663" s="60"/>
      <c r="ABW10663" s="60"/>
      <c r="ABX10663" s="60"/>
    </row>
    <row r="10664" spans="727:752" x14ac:dyDescent="0.25">
      <c r="AAY10664" s="60"/>
      <c r="AAZ10664" s="60"/>
      <c r="ABA10664" s="60"/>
      <c r="ABB10664" s="60"/>
      <c r="ABC10664" s="60"/>
      <c r="ABD10664" s="60"/>
      <c r="ABE10664" s="60"/>
      <c r="ABF10664" s="60"/>
      <c r="ABG10664" s="60"/>
      <c r="ABH10664" s="60"/>
      <c r="ABI10664" s="60"/>
      <c r="ABJ10664" s="60"/>
      <c r="ABK10664" s="60"/>
      <c r="ABL10664" s="60"/>
      <c r="ABM10664" s="60"/>
      <c r="ABN10664" s="60"/>
      <c r="ABO10664" s="60"/>
      <c r="ABP10664" s="60"/>
      <c r="ABQ10664" s="60"/>
      <c r="ABR10664" s="60">
        <v>0.94841424171408295</v>
      </c>
      <c r="ABS10664" s="60"/>
      <c r="ABT10664" s="60"/>
      <c r="ABU10664" s="60"/>
      <c r="ABV10664" s="60"/>
      <c r="ABW10664" s="60"/>
      <c r="ABX10664" s="60"/>
    </row>
    <row r="10665" spans="727:752" x14ac:dyDescent="0.25">
      <c r="AAY10665" s="60"/>
      <c r="AAZ10665" s="60"/>
      <c r="ABA10665" s="60"/>
      <c r="ABB10665" s="60"/>
      <c r="ABC10665" s="60"/>
      <c r="ABD10665" s="60"/>
      <c r="ABE10665" s="60"/>
      <c r="ABF10665" s="60"/>
      <c r="ABG10665" s="60"/>
      <c r="ABH10665" s="60"/>
      <c r="ABI10665" s="60"/>
      <c r="ABJ10665" s="60"/>
      <c r="ABK10665" s="60"/>
      <c r="ABL10665" s="60"/>
      <c r="ABM10665" s="60"/>
      <c r="ABN10665" s="60"/>
      <c r="ABO10665" s="60"/>
      <c r="ABP10665" s="60"/>
      <c r="ABQ10665" s="60"/>
      <c r="ABR10665" s="60">
        <v>0.94840965403850497</v>
      </c>
      <c r="ABS10665" s="60"/>
      <c r="ABT10665" s="60"/>
      <c r="ABU10665" s="60"/>
      <c r="ABV10665" s="60"/>
      <c r="ABW10665" s="60"/>
      <c r="ABX10665" s="60"/>
    </row>
    <row r="10666" spans="727:752" x14ac:dyDescent="0.25">
      <c r="AAY10666" s="60"/>
      <c r="AAZ10666" s="60"/>
      <c r="ABA10666" s="60"/>
      <c r="ABB10666" s="60"/>
      <c r="ABC10666" s="60"/>
      <c r="ABD10666" s="60"/>
      <c r="ABE10666" s="60"/>
      <c r="ABF10666" s="60"/>
      <c r="ABG10666" s="60"/>
      <c r="ABH10666" s="60"/>
      <c r="ABI10666" s="60"/>
      <c r="ABJ10666" s="60"/>
      <c r="ABK10666" s="60"/>
      <c r="ABL10666" s="60"/>
      <c r="ABM10666" s="60"/>
      <c r="ABN10666" s="60"/>
      <c r="ABO10666" s="60"/>
      <c r="ABP10666" s="60"/>
      <c r="ABQ10666" s="60"/>
      <c r="ABR10666" s="60">
        <v>0.94839384128863302</v>
      </c>
      <c r="ABS10666" s="60"/>
      <c r="ABT10666" s="60"/>
      <c r="ABU10666" s="60"/>
      <c r="ABV10666" s="60"/>
      <c r="ABW10666" s="60"/>
      <c r="ABX10666" s="60"/>
    </row>
    <row r="10667" spans="727:752" x14ac:dyDescent="0.25">
      <c r="AAY10667" s="60"/>
      <c r="AAZ10667" s="60"/>
      <c r="ABA10667" s="60"/>
      <c r="ABB10667" s="60"/>
      <c r="ABC10667" s="60"/>
      <c r="ABD10667" s="60"/>
      <c r="ABE10667" s="60"/>
      <c r="ABF10667" s="60"/>
      <c r="ABG10667" s="60"/>
      <c r="ABH10667" s="60"/>
      <c r="ABI10667" s="60"/>
      <c r="ABJ10667" s="60"/>
      <c r="ABK10667" s="60"/>
      <c r="ABL10667" s="60"/>
      <c r="ABM10667" s="60"/>
      <c r="ABN10667" s="60"/>
      <c r="ABO10667" s="60"/>
      <c r="ABP10667" s="60"/>
      <c r="ABQ10667" s="60"/>
      <c r="ABR10667" s="60">
        <v>0.94837953634237504</v>
      </c>
      <c r="ABS10667" s="60"/>
      <c r="ABT10667" s="60"/>
      <c r="ABU10667" s="60"/>
      <c r="ABV10667" s="60"/>
      <c r="ABW10667" s="60"/>
      <c r="ABX10667" s="60"/>
    </row>
    <row r="10668" spans="727:752" x14ac:dyDescent="0.25">
      <c r="AAY10668" s="60"/>
      <c r="AAZ10668" s="60"/>
      <c r="ABA10668" s="60"/>
      <c r="ABB10668" s="60"/>
      <c r="ABC10668" s="60"/>
      <c r="ABD10668" s="60"/>
      <c r="ABE10668" s="60"/>
      <c r="ABF10668" s="60"/>
      <c r="ABG10668" s="60"/>
      <c r="ABH10668" s="60"/>
      <c r="ABI10668" s="60"/>
      <c r="ABJ10668" s="60"/>
      <c r="ABK10668" s="60"/>
      <c r="ABL10668" s="60"/>
      <c r="ABM10668" s="60"/>
      <c r="ABN10668" s="60"/>
      <c r="ABO10668" s="60"/>
      <c r="ABP10668" s="60"/>
      <c r="ABQ10668" s="60"/>
      <c r="ABR10668" s="60">
        <v>0.94837498178949797</v>
      </c>
      <c r="ABS10668" s="60"/>
      <c r="ABT10668" s="60"/>
      <c r="ABU10668" s="60"/>
      <c r="ABV10668" s="60"/>
      <c r="ABW10668" s="60"/>
      <c r="ABX10668" s="60"/>
    </row>
    <row r="10669" spans="727:752" x14ac:dyDescent="0.25">
      <c r="AAY10669" s="60"/>
      <c r="AAZ10669" s="60"/>
      <c r="ABA10669" s="60"/>
      <c r="ABB10669" s="60"/>
      <c r="ABC10669" s="60"/>
      <c r="ABD10669" s="60"/>
      <c r="ABE10669" s="60"/>
      <c r="ABF10669" s="60"/>
      <c r="ABG10669" s="60"/>
      <c r="ABH10669" s="60"/>
      <c r="ABI10669" s="60"/>
      <c r="ABJ10669" s="60"/>
      <c r="ABK10669" s="60"/>
      <c r="ABL10669" s="60"/>
      <c r="ABM10669" s="60"/>
      <c r="ABN10669" s="60"/>
      <c r="ABO10669" s="60"/>
      <c r="ABP10669" s="60"/>
      <c r="ABQ10669" s="60"/>
      <c r="ABR10669" s="60">
        <v>0.94837403777209595</v>
      </c>
      <c r="ABS10669" s="60"/>
      <c r="ABT10669" s="60"/>
      <c r="ABU10669" s="60"/>
      <c r="ABV10669" s="60"/>
      <c r="ABW10669" s="60"/>
      <c r="ABX10669" s="60"/>
    </row>
    <row r="10670" spans="727:752" x14ac:dyDescent="0.25">
      <c r="AAY10670" s="60"/>
      <c r="AAZ10670" s="60"/>
      <c r="ABA10670" s="60"/>
      <c r="ABB10670" s="60"/>
      <c r="ABC10670" s="60"/>
      <c r="ABD10670" s="60"/>
      <c r="ABE10670" s="60"/>
      <c r="ABF10670" s="60"/>
      <c r="ABG10670" s="60"/>
      <c r="ABH10670" s="60"/>
      <c r="ABI10670" s="60"/>
      <c r="ABJ10670" s="60"/>
      <c r="ABK10670" s="60"/>
      <c r="ABL10670" s="60"/>
      <c r="ABM10670" s="60"/>
      <c r="ABN10670" s="60"/>
      <c r="ABO10670" s="60"/>
      <c r="ABP10670" s="60"/>
      <c r="ABQ10670" s="60"/>
      <c r="ABR10670" s="60">
        <v>0.94836008691118101</v>
      </c>
      <c r="ABS10670" s="60"/>
      <c r="ABT10670" s="60"/>
      <c r="ABU10670" s="60"/>
      <c r="ABV10670" s="60"/>
      <c r="ABW10670" s="60"/>
      <c r="ABX10670" s="60"/>
    </row>
    <row r="10671" spans="727:752" x14ac:dyDescent="0.25">
      <c r="AAY10671" s="60"/>
      <c r="AAZ10671" s="60"/>
      <c r="ABA10671" s="60"/>
      <c r="ABB10671" s="60"/>
      <c r="ABC10671" s="60"/>
      <c r="ABD10671" s="60"/>
      <c r="ABE10671" s="60"/>
      <c r="ABF10671" s="60"/>
      <c r="ABG10671" s="60"/>
      <c r="ABH10671" s="60"/>
      <c r="ABI10671" s="60"/>
      <c r="ABJ10671" s="60"/>
      <c r="ABK10671" s="60"/>
      <c r="ABL10671" s="60"/>
      <c r="ABM10671" s="60"/>
      <c r="ABN10671" s="60"/>
      <c r="ABO10671" s="60"/>
      <c r="ABP10671" s="60"/>
      <c r="ABQ10671" s="60"/>
      <c r="ABR10671" s="60">
        <v>0.948359318329699</v>
      </c>
      <c r="ABS10671" s="60"/>
      <c r="ABT10671" s="60"/>
      <c r="ABU10671" s="60"/>
      <c r="ABV10671" s="60"/>
      <c r="ABW10671" s="60"/>
      <c r="ABX10671" s="60"/>
    </row>
    <row r="10672" spans="727:752" x14ac:dyDescent="0.25">
      <c r="AAY10672" s="60"/>
      <c r="AAZ10672" s="60"/>
      <c r="ABA10672" s="60"/>
      <c r="ABB10672" s="60"/>
      <c r="ABC10672" s="60"/>
      <c r="ABD10672" s="60"/>
      <c r="ABE10672" s="60"/>
      <c r="ABF10672" s="60"/>
      <c r="ABG10672" s="60"/>
      <c r="ABH10672" s="60"/>
      <c r="ABI10672" s="60"/>
      <c r="ABJ10672" s="60"/>
      <c r="ABK10672" s="60"/>
      <c r="ABL10672" s="60"/>
      <c r="ABM10672" s="60"/>
      <c r="ABN10672" s="60"/>
      <c r="ABO10672" s="60"/>
      <c r="ABP10672" s="60"/>
      <c r="ABQ10672" s="60"/>
      <c r="ABR10672" s="60">
        <v>0.94835277923097205</v>
      </c>
      <c r="ABS10672" s="60"/>
      <c r="ABT10672" s="60"/>
      <c r="ABU10672" s="60"/>
      <c r="ABV10672" s="60"/>
      <c r="ABW10672" s="60"/>
      <c r="ABX10672" s="60"/>
    </row>
    <row r="10673" spans="727:752" x14ac:dyDescent="0.25">
      <c r="AAY10673" s="60"/>
      <c r="AAZ10673" s="60"/>
      <c r="ABA10673" s="60"/>
      <c r="ABB10673" s="60"/>
      <c r="ABC10673" s="60"/>
      <c r="ABD10673" s="60"/>
      <c r="ABE10673" s="60"/>
      <c r="ABF10673" s="60"/>
      <c r="ABG10673" s="60"/>
      <c r="ABH10673" s="60"/>
      <c r="ABI10673" s="60"/>
      <c r="ABJ10673" s="60"/>
      <c r="ABK10673" s="60"/>
      <c r="ABL10673" s="60"/>
      <c r="ABM10673" s="60"/>
      <c r="ABN10673" s="60"/>
      <c r="ABO10673" s="60"/>
      <c r="ABP10673" s="60"/>
      <c r="ABQ10673" s="60"/>
      <c r="ABR10673" s="60">
        <v>0.94835187934879706</v>
      </c>
      <c r="ABS10673" s="60"/>
      <c r="ABT10673" s="60"/>
      <c r="ABU10673" s="60"/>
      <c r="ABV10673" s="60"/>
      <c r="ABW10673" s="60"/>
      <c r="ABX10673" s="60"/>
    </row>
    <row r="10674" spans="727:752" x14ac:dyDescent="0.25">
      <c r="AAY10674" s="60"/>
      <c r="AAZ10674" s="60"/>
      <c r="ABA10674" s="60"/>
      <c r="ABB10674" s="60"/>
      <c r="ABC10674" s="60"/>
      <c r="ABD10674" s="60"/>
      <c r="ABE10674" s="60"/>
      <c r="ABF10674" s="60"/>
      <c r="ABG10674" s="60"/>
      <c r="ABH10674" s="60"/>
      <c r="ABI10674" s="60"/>
      <c r="ABJ10674" s="60"/>
      <c r="ABK10674" s="60"/>
      <c r="ABL10674" s="60"/>
      <c r="ABM10674" s="60"/>
      <c r="ABN10674" s="60"/>
      <c r="ABO10674" s="60"/>
      <c r="ABP10674" s="60"/>
      <c r="ABQ10674" s="60"/>
      <c r="ABR10674" s="60">
        <v>0.94834618624729194</v>
      </c>
      <c r="ABS10674" s="60"/>
      <c r="ABT10674" s="60"/>
      <c r="ABU10674" s="60"/>
      <c r="ABV10674" s="60"/>
      <c r="ABW10674" s="60"/>
      <c r="ABX10674" s="60"/>
    </row>
    <row r="10675" spans="727:752" x14ac:dyDescent="0.25">
      <c r="AAY10675" s="60"/>
      <c r="AAZ10675" s="60"/>
      <c r="ABA10675" s="60"/>
      <c r="ABB10675" s="60"/>
      <c r="ABC10675" s="60"/>
      <c r="ABD10675" s="60"/>
      <c r="ABE10675" s="60"/>
      <c r="ABF10675" s="60"/>
      <c r="ABG10675" s="60"/>
      <c r="ABH10675" s="60"/>
      <c r="ABI10675" s="60"/>
      <c r="ABJ10675" s="60"/>
      <c r="ABK10675" s="60"/>
      <c r="ABL10675" s="60"/>
      <c r="ABM10675" s="60"/>
      <c r="ABN10675" s="60"/>
      <c r="ABO10675" s="60"/>
      <c r="ABP10675" s="60"/>
      <c r="ABQ10675" s="60"/>
      <c r="ABR10675" s="60">
        <v>0.94834494978148698</v>
      </c>
      <c r="ABS10675" s="60"/>
      <c r="ABT10675" s="60"/>
      <c r="ABU10675" s="60"/>
      <c r="ABV10675" s="60"/>
      <c r="ABW10675" s="60"/>
      <c r="ABX10675" s="60"/>
    </row>
    <row r="10676" spans="727:752" x14ac:dyDescent="0.25">
      <c r="AAY10676" s="60"/>
      <c r="AAZ10676" s="60"/>
      <c r="ABA10676" s="60"/>
      <c r="ABB10676" s="60"/>
      <c r="ABC10676" s="60"/>
      <c r="ABD10676" s="60"/>
      <c r="ABE10676" s="60"/>
      <c r="ABF10676" s="60"/>
      <c r="ABG10676" s="60"/>
      <c r="ABH10676" s="60"/>
      <c r="ABI10676" s="60"/>
      <c r="ABJ10676" s="60"/>
      <c r="ABK10676" s="60"/>
      <c r="ABL10676" s="60"/>
      <c r="ABM10676" s="60"/>
      <c r="ABN10676" s="60"/>
      <c r="ABO10676" s="60"/>
      <c r="ABP10676" s="60"/>
      <c r="ABQ10676" s="60"/>
      <c r="ABR10676" s="60">
        <v>0.94833799194925295</v>
      </c>
      <c r="ABS10676" s="60"/>
      <c r="ABT10676" s="60"/>
      <c r="ABU10676" s="60"/>
      <c r="ABV10676" s="60"/>
      <c r="ABW10676" s="60"/>
      <c r="ABX10676" s="60"/>
    </row>
    <row r="10677" spans="727:752" x14ac:dyDescent="0.25">
      <c r="AAY10677" s="60"/>
      <c r="AAZ10677" s="60"/>
      <c r="ABA10677" s="60"/>
      <c r="ABB10677" s="60"/>
      <c r="ABC10677" s="60"/>
      <c r="ABD10677" s="60"/>
      <c r="ABE10677" s="60"/>
      <c r="ABF10677" s="60"/>
      <c r="ABG10677" s="60"/>
      <c r="ABH10677" s="60"/>
      <c r="ABI10677" s="60"/>
      <c r="ABJ10677" s="60"/>
      <c r="ABK10677" s="60"/>
      <c r="ABL10677" s="60"/>
      <c r="ABM10677" s="60"/>
      <c r="ABN10677" s="60"/>
      <c r="ABO10677" s="60"/>
      <c r="ABP10677" s="60"/>
      <c r="ABQ10677" s="60"/>
      <c r="ABR10677" s="60">
        <v>0.948333246072674</v>
      </c>
      <c r="ABS10677" s="60"/>
      <c r="ABT10677" s="60"/>
      <c r="ABU10677" s="60"/>
      <c r="ABV10677" s="60"/>
      <c r="ABW10677" s="60"/>
      <c r="ABX10677" s="60"/>
    </row>
    <row r="10678" spans="727:752" x14ac:dyDescent="0.25">
      <c r="AAY10678" s="60"/>
      <c r="AAZ10678" s="60"/>
      <c r="ABA10678" s="60"/>
      <c r="ABB10678" s="60"/>
      <c r="ABC10678" s="60"/>
      <c r="ABD10678" s="60"/>
      <c r="ABE10678" s="60"/>
      <c r="ABF10678" s="60"/>
      <c r="ABG10678" s="60"/>
      <c r="ABH10678" s="60"/>
      <c r="ABI10678" s="60"/>
      <c r="ABJ10678" s="60"/>
      <c r="ABK10678" s="60"/>
      <c r="ABL10678" s="60"/>
      <c r="ABM10678" s="60"/>
      <c r="ABN10678" s="60"/>
      <c r="ABO10678" s="60"/>
      <c r="ABP10678" s="60"/>
      <c r="ABQ10678" s="60"/>
      <c r="ABR10678" s="60">
        <v>0.94833165738302805</v>
      </c>
      <c r="ABS10678" s="60"/>
      <c r="ABT10678" s="60"/>
      <c r="ABU10678" s="60"/>
      <c r="ABV10678" s="60"/>
      <c r="ABW10678" s="60"/>
      <c r="ABX10678" s="60"/>
    </row>
    <row r="10679" spans="727:752" x14ac:dyDescent="0.25">
      <c r="AAY10679" s="60"/>
      <c r="AAZ10679" s="60"/>
      <c r="ABA10679" s="60"/>
      <c r="ABB10679" s="60"/>
      <c r="ABC10679" s="60"/>
      <c r="ABD10679" s="60"/>
      <c r="ABE10679" s="60"/>
      <c r="ABF10679" s="60"/>
      <c r="ABG10679" s="60"/>
      <c r="ABH10679" s="60"/>
      <c r="ABI10679" s="60"/>
      <c r="ABJ10679" s="60"/>
      <c r="ABK10679" s="60"/>
      <c r="ABL10679" s="60"/>
      <c r="ABM10679" s="60"/>
      <c r="ABN10679" s="60"/>
      <c r="ABO10679" s="60"/>
      <c r="ABP10679" s="60"/>
      <c r="ABQ10679" s="60"/>
      <c r="ABR10679" s="60">
        <v>0.94832793457099596</v>
      </c>
      <c r="ABS10679" s="60"/>
      <c r="ABT10679" s="60"/>
      <c r="ABU10679" s="60"/>
      <c r="ABV10679" s="60"/>
      <c r="ABW10679" s="60"/>
      <c r="ABX10679" s="60"/>
    </row>
    <row r="10680" spans="727:752" x14ac:dyDescent="0.25">
      <c r="AAY10680" s="60"/>
      <c r="AAZ10680" s="60"/>
      <c r="ABA10680" s="60"/>
      <c r="ABB10680" s="60"/>
      <c r="ABC10680" s="60"/>
      <c r="ABD10680" s="60"/>
      <c r="ABE10680" s="60"/>
      <c r="ABF10680" s="60"/>
      <c r="ABG10680" s="60"/>
      <c r="ABH10680" s="60"/>
      <c r="ABI10680" s="60"/>
      <c r="ABJ10680" s="60"/>
      <c r="ABK10680" s="60"/>
      <c r="ABL10680" s="60"/>
      <c r="ABM10680" s="60"/>
      <c r="ABN10680" s="60"/>
      <c r="ABO10680" s="60"/>
      <c r="ABP10680" s="60"/>
      <c r="ABQ10680" s="60"/>
      <c r="ABR10680" s="60">
        <v>0.94832142027488098</v>
      </c>
      <c r="ABS10680" s="60"/>
      <c r="ABT10680" s="60"/>
      <c r="ABU10680" s="60"/>
      <c r="ABV10680" s="60"/>
      <c r="ABW10680" s="60"/>
      <c r="ABX10680" s="60"/>
    </row>
    <row r="10681" spans="727:752" x14ac:dyDescent="0.25">
      <c r="AAY10681" s="60"/>
      <c r="AAZ10681" s="60"/>
      <c r="ABA10681" s="60"/>
      <c r="ABB10681" s="60"/>
      <c r="ABC10681" s="60"/>
      <c r="ABD10681" s="60"/>
      <c r="ABE10681" s="60"/>
      <c r="ABF10681" s="60"/>
      <c r="ABG10681" s="60"/>
      <c r="ABH10681" s="60"/>
      <c r="ABI10681" s="60"/>
      <c r="ABJ10681" s="60"/>
      <c r="ABK10681" s="60"/>
      <c r="ABL10681" s="60"/>
      <c r="ABM10681" s="60"/>
      <c r="ABN10681" s="60"/>
      <c r="ABO10681" s="60"/>
      <c r="ABP10681" s="60"/>
      <c r="ABQ10681" s="60"/>
      <c r="ABR10681" s="60">
        <v>0.94831206710202298</v>
      </c>
      <c r="ABS10681" s="60"/>
      <c r="ABT10681" s="60"/>
      <c r="ABU10681" s="60"/>
      <c r="ABV10681" s="60"/>
      <c r="ABW10681" s="60"/>
      <c r="ABX10681" s="60"/>
    </row>
    <row r="10682" spans="727:752" x14ac:dyDescent="0.25">
      <c r="AAY10682" s="60"/>
      <c r="AAZ10682" s="60"/>
      <c r="ABA10682" s="60"/>
      <c r="ABB10682" s="60"/>
      <c r="ABC10682" s="60"/>
      <c r="ABD10682" s="60"/>
      <c r="ABE10682" s="60"/>
      <c r="ABF10682" s="60"/>
      <c r="ABG10682" s="60"/>
      <c r="ABH10682" s="60"/>
      <c r="ABI10682" s="60"/>
      <c r="ABJ10682" s="60"/>
      <c r="ABK10682" s="60"/>
      <c r="ABL10682" s="60"/>
      <c r="ABM10682" s="60"/>
      <c r="ABN10682" s="60"/>
      <c r="ABO10682" s="60"/>
      <c r="ABP10682" s="60"/>
      <c r="ABQ10682" s="60"/>
      <c r="ABR10682" s="60">
        <v>0.94829849596886395</v>
      </c>
      <c r="ABS10682" s="60"/>
      <c r="ABT10682" s="60"/>
      <c r="ABU10682" s="60"/>
      <c r="ABV10682" s="60"/>
      <c r="ABW10682" s="60"/>
      <c r="ABX10682" s="60"/>
    </row>
    <row r="10683" spans="727:752" x14ac:dyDescent="0.25">
      <c r="AAY10683" s="60"/>
      <c r="AAZ10683" s="60"/>
      <c r="ABA10683" s="60"/>
      <c r="ABB10683" s="60"/>
      <c r="ABC10683" s="60"/>
      <c r="ABD10683" s="60"/>
      <c r="ABE10683" s="60"/>
      <c r="ABF10683" s="60"/>
      <c r="ABG10683" s="60"/>
      <c r="ABH10683" s="60"/>
      <c r="ABI10683" s="60"/>
      <c r="ABJ10683" s="60"/>
      <c r="ABK10683" s="60"/>
      <c r="ABL10683" s="60"/>
      <c r="ABM10683" s="60"/>
      <c r="ABN10683" s="60"/>
      <c r="ABO10683" s="60"/>
      <c r="ABP10683" s="60"/>
      <c r="ABQ10683" s="60"/>
      <c r="ABR10683" s="60">
        <v>0.94828205161000001</v>
      </c>
      <c r="ABS10683" s="60"/>
      <c r="ABT10683" s="60"/>
      <c r="ABU10683" s="60"/>
      <c r="ABV10683" s="60"/>
      <c r="ABW10683" s="60"/>
      <c r="ABX10683" s="60"/>
    </row>
    <row r="10684" spans="727:752" x14ac:dyDescent="0.25">
      <c r="AAY10684" s="60"/>
      <c r="AAZ10684" s="60"/>
      <c r="ABA10684" s="60"/>
      <c r="ABB10684" s="60"/>
      <c r="ABC10684" s="60"/>
      <c r="ABD10684" s="60"/>
      <c r="ABE10684" s="60"/>
      <c r="ABF10684" s="60"/>
      <c r="ABG10684" s="60"/>
      <c r="ABH10684" s="60"/>
      <c r="ABI10684" s="60"/>
      <c r="ABJ10684" s="60"/>
      <c r="ABK10684" s="60"/>
      <c r="ABL10684" s="60"/>
      <c r="ABM10684" s="60"/>
      <c r="ABN10684" s="60"/>
      <c r="ABO10684" s="60"/>
      <c r="ABP10684" s="60"/>
      <c r="ABQ10684" s="60"/>
      <c r="ABR10684" s="60">
        <v>0.94827663502357595</v>
      </c>
      <c r="ABS10684" s="60"/>
      <c r="ABT10684" s="60"/>
      <c r="ABU10684" s="60"/>
      <c r="ABV10684" s="60"/>
      <c r="ABW10684" s="60"/>
      <c r="ABX10684" s="60"/>
    </row>
    <row r="10685" spans="727:752" x14ac:dyDescent="0.25">
      <c r="AAY10685" s="60"/>
      <c r="AAZ10685" s="60"/>
      <c r="ABA10685" s="60"/>
      <c r="ABB10685" s="60"/>
      <c r="ABC10685" s="60"/>
      <c r="ABD10685" s="60"/>
      <c r="ABE10685" s="60"/>
      <c r="ABF10685" s="60"/>
      <c r="ABG10685" s="60"/>
      <c r="ABH10685" s="60"/>
      <c r="ABI10685" s="60"/>
      <c r="ABJ10685" s="60"/>
      <c r="ABK10685" s="60"/>
      <c r="ABL10685" s="60"/>
      <c r="ABM10685" s="60"/>
      <c r="ABN10685" s="60"/>
      <c r="ABO10685" s="60"/>
      <c r="ABP10685" s="60"/>
      <c r="ABQ10685" s="60"/>
      <c r="ABR10685" s="60">
        <v>0.94826076735560805</v>
      </c>
      <c r="ABS10685" s="60"/>
      <c r="ABT10685" s="60"/>
      <c r="ABU10685" s="60"/>
      <c r="ABV10685" s="60"/>
      <c r="ABW10685" s="60"/>
      <c r="ABX10685" s="60"/>
    </row>
    <row r="10686" spans="727:752" x14ac:dyDescent="0.25">
      <c r="AAY10686" s="60"/>
      <c r="AAZ10686" s="60"/>
      <c r="ABA10686" s="60"/>
      <c r="ABB10686" s="60"/>
      <c r="ABC10686" s="60"/>
      <c r="ABD10686" s="60"/>
      <c r="ABE10686" s="60"/>
      <c r="ABF10686" s="60"/>
      <c r="ABG10686" s="60"/>
      <c r="ABH10686" s="60"/>
      <c r="ABI10686" s="60"/>
      <c r="ABJ10686" s="60"/>
      <c r="ABK10686" s="60"/>
      <c r="ABL10686" s="60"/>
      <c r="ABM10686" s="60"/>
      <c r="ABN10686" s="60"/>
      <c r="ABO10686" s="60"/>
      <c r="ABP10686" s="60"/>
      <c r="ABQ10686" s="60"/>
      <c r="ABR10686" s="60">
        <v>0.94824247407977302</v>
      </c>
      <c r="ABS10686" s="60"/>
      <c r="ABT10686" s="60"/>
      <c r="ABU10686" s="60"/>
      <c r="ABV10686" s="60"/>
      <c r="ABW10686" s="60"/>
      <c r="ABX10686" s="60"/>
    </row>
    <row r="10687" spans="727:752" x14ac:dyDescent="0.25">
      <c r="AAY10687" s="60"/>
      <c r="AAZ10687" s="60"/>
      <c r="ABA10687" s="60"/>
      <c r="ABB10687" s="60"/>
      <c r="ABC10687" s="60"/>
      <c r="ABD10687" s="60"/>
      <c r="ABE10687" s="60"/>
      <c r="ABF10687" s="60"/>
      <c r="ABG10687" s="60"/>
      <c r="ABH10687" s="60"/>
      <c r="ABI10687" s="60"/>
      <c r="ABJ10687" s="60"/>
      <c r="ABK10687" s="60"/>
      <c r="ABL10687" s="60"/>
      <c r="ABM10687" s="60"/>
      <c r="ABN10687" s="60"/>
      <c r="ABO10687" s="60"/>
      <c r="ABP10687" s="60"/>
      <c r="ABQ10687" s="60"/>
      <c r="ABR10687" s="60">
        <v>0.94824229162127205</v>
      </c>
      <c r="ABS10687" s="60"/>
      <c r="ABT10687" s="60"/>
      <c r="ABU10687" s="60"/>
      <c r="ABV10687" s="60"/>
      <c r="ABW10687" s="60"/>
      <c r="ABX10687" s="60"/>
    </row>
    <row r="10688" spans="727:752" x14ac:dyDescent="0.25">
      <c r="AAY10688" s="60"/>
      <c r="AAZ10688" s="60"/>
      <c r="ABA10688" s="60"/>
      <c r="ABB10688" s="60"/>
      <c r="ABC10688" s="60"/>
      <c r="ABD10688" s="60"/>
      <c r="ABE10688" s="60"/>
      <c r="ABF10688" s="60"/>
      <c r="ABG10688" s="60"/>
      <c r="ABH10688" s="60"/>
      <c r="ABI10688" s="60"/>
      <c r="ABJ10688" s="60"/>
      <c r="ABK10688" s="60"/>
      <c r="ABL10688" s="60"/>
      <c r="ABM10688" s="60"/>
      <c r="ABN10688" s="60"/>
      <c r="ABO10688" s="60"/>
      <c r="ABP10688" s="60"/>
      <c r="ABQ10688" s="60"/>
      <c r="ABR10688" s="60">
        <v>0.94822583849394704</v>
      </c>
      <c r="ABS10688" s="60"/>
      <c r="ABT10688" s="60"/>
      <c r="ABU10688" s="60"/>
      <c r="ABV10688" s="60"/>
      <c r="ABW10688" s="60"/>
      <c r="ABX10688" s="60"/>
    </row>
    <row r="10689" spans="727:752" x14ac:dyDescent="0.25">
      <c r="AAY10689" s="60"/>
      <c r="AAZ10689" s="60"/>
      <c r="ABA10689" s="60"/>
      <c r="ABB10689" s="60"/>
      <c r="ABC10689" s="60"/>
      <c r="ABD10689" s="60"/>
      <c r="ABE10689" s="60"/>
      <c r="ABF10689" s="60"/>
      <c r="ABG10689" s="60"/>
      <c r="ABH10689" s="60"/>
      <c r="ABI10689" s="60"/>
      <c r="ABJ10689" s="60"/>
      <c r="ABK10689" s="60"/>
      <c r="ABL10689" s="60"/>
      <c r="ABM10689" s="60"/>
      <c r="ABN10689" s="60"/>
      <c r="ABO10689" s="60"/>
      <c r="ABP10689" s="60"/>
      <c r="ABQ10689" s="60"/>
      <c r="ABR10689" s="60">
        <v>0.94821490234904504</v>
      </c>
      <c r="ABS10689" s="60"/>
      <c r="ABT10689" s="60"/>
      <c r="ABU10689" s="60"/>
      <c r="ABV10689" s="60"/>
      <c r="ABW10689" s="60"/>
      <c r="ABX10689" s="60"/>
    </row>
    <row r="10690" spans="727:752" x14ac:dyDescent="0.25">
      <c r="AAY10690" s="60"/>
      <c r="AAZ10690" s="60"/>
      <c r="ABA10690" s="60"/>
      <c r="ABB10690" s="60"/>
      <c r="ABC10690" s="60"/>
      <c r="ABD10690" s="60"/>
      <c r="ABE10690" s="60"/>
      <c r="ABF10690" s="60"/>
      <c r="ABG10690" s="60"/>
      <c r="ABH10690" s="60"/>
      <c r="ABI10690" s="60"/>
      <c r="ABJ10690" s="60"/>
      <c r="ABK10690" s="60"/>
      <c r="ABL10690" s="60"/>
      <c r="ABM10690" s="60"/>
      <c r="ABN10690" s="60"/>
      <c r="ABO10690" s="60"/>
      <c r="ABP10690" s="60"/>
      <c r="ABQ10690" s="60"/>
      <c r="ABR10690" s="60">
        <v>0.94821019072516299</v>
      </c>
      <c r="ABS10690" s="60"/>
      <c r="ABT10690" s="60"/>
      <c r="ABU10690" s="60"/>
      <c r="ABV10690" s="60"/>
      <c r="ABW10690" s="60"/>
      <c r="ABX10690" s="60"/>
    </row>
    <row r="10691" spans="727:752" x14ac:dyDescent="0.25">
      <c r="AAY10691" s="60"/>
      <c r="AAZ10691" s="60"/>
      <c r="ABA10691" s="60"/>
      <c r="ABB10691" s="60"/>
      <c r="ABC10691" s="60"/>
      <c r="ABD10691" s="60"/>
      <c r="ABE10691" s="60"/>
      <c r="ABF10691" s="60"/>
      <c r="ABG10691" s="60"/>
      <c r="ABH10691" s="60"/>
      <c r="ABI10691" s="60"/>
      <c r="ABJ10691" s="60"/>
      <c r="ABK10691" s="60"/>
      <c r="ABL10691" s="60"/>
      <c r="ABM10691" s="60"/>
      <c r="ABN10691" s="60"/>
      <c r="ABO10691" s="60"/>
      <c r="ABP10691" s="60"/>
      <c r="ABQ10691" s="60"/>
      <c r="ABR10691" s="60">
        <v>0.94820140566829603</v>
      </c>
      <c r="ABS10691" s="60"/>
      <c r="ABT10691" s="60"/>
      <c r="ABU10691" s="60"/>
      <c r="ABV10691" s="60"/>
      <c r="ABW10691" s="60"/>
      <c r="ABX10691" s="60"/>
    </row>
    <row r="10692" spans="727:752" x14ac:dyDescent="0.25">
      <c r="AAY10692" s="60"/>
      <c r="AAZ10692" s="60"/>
      <c r="ABA10692" s="60"/>
      <c r="ABB10692" s="60"/>
      <c r="ABC10692" s="60"/>
      <c r="ABD10692" s="60"/>
      <c r="ABE10692" s="60"/>
      <c r="ABF10692" s="60"/>
      <c r="ABG10692" s="60"/>
      <c r="ABH10692" s="60"/>
      <c r="ABI10692" s="60"/>
      <c r="ABJ10692" s="60"/>
      <c r="ABK10692" s="60"/>
      <c r="ABL10692" s="60"/>
      <c r="ABM10692" s="60"/>
      <c r="ABN10692" s="60"/>
      <c r="ABO10692" s="60"/>
      <c r="ABP10692" s="60"/>
      <c r="ABQ10692" s="60"/>
      <c r="ABR10692" s="60">
        <v>0.94819814300161198</v>
      </c>
      <c r="ABS10692" s="60"/>
      <c r="ABT10692" s="60"/>
      <c r="ABU10692" s="60"/>
      <c r="ABV10692" s="60"/>
      <c r="ABW10692" s="60"/>
      <c r="ABX10692" s="60"/>
    </row>
    <row r="10693" spans="727:752" x14ac:dyDescent="0.25">
      <c r="AAY10693" s="60"/>
      <c r="AAZ10693" s="60"/>
      <c r="ABA10693" s="60"/>
      <c r="ABB10693" s="60"/>
      <c r="ABC10693" s="60"/>
      <c r="ABD10693" s="60"/>
      <c r="ABE10693" s="60"/>
      <c r="ABF10693" s="60"/>
      <c r="ABG10693" s="60"/>
      <c r="ABH10693" s="60"/>
      <c r="ABI10693" s="60"/>
      <c r="ABJ10693" s="60"/>
      <c r="ABK10693" s="60"/>
      <c r="ABL10693" s="60"/>
      <c r="ABM10693" s="60"/>
      <c r="ABN10693" s="60"/>
      <c r="ABO10693" s="60"/>
      <c r="ABP10693" s="60"/>
      <c r="ABQ10693" s="60"/>
      <c r="ABR10693" s="60">
        <v>0.94819649419410401</v>
      </c>
      <c r="ABS10693" s="60"/>
      <c r="ABT10693" s="60"/>
      <c r="ABU10693" s="60"/>
      <c r="ABV10693" s="60"/>
      <c r="ABW10693" s="60"/>
      <c r="ABX10693" s="60"/>
    </row>
    <row r="10694" spans="727:752" x14ac:dyDescent="0.25">
      <c r="AAY10694" s="60"/>
      <c r="AAZ10694" s="60"/>
      <c r="ABA10694" s="60"/>
      <c r="ABB10694" s="60"/>
      <c r="ABC10694" s="60"/>
      <c r="ABD10694" s="60"/>
      <c r="ABE10694" s="60"/>
      <c r="ABF10694" s="60"/>
      <c r="ABG10694" s="60"/>
      <c r="ABH10694" s="60"/>
      <c r="ABI10694" s="60"/>
      <c r="ABJ10694" s="60"/>
      <c r="ABK10694" s="60"/>
      <c r="ABL10694" s="60"/>
      <c r="ABM10694" s="60"/>
      <c r="ABN10694" s="60"/>
      <c r="ABO10694" s="60"/>
      <c r="ABP10694" s="60"/>
      <c r="ABQ10694" s="60"/>
      <c r="ABR10694" s="60">
        <v>0.948189052392995</v>
      </c>
      <c r="ABS10694" s="60"/>
      <c r="ABT10694" s="60"/>
      <c r="ABU10694" s="60"/>
      <c r="ABV10694" s="60"/>
      <c r="ABW10694" s="60"/>
      <c r="ABX10694" s="60"/>
    </row>
    <row r="10695" spans="727:752" x14ac:dyDescent="0.25">
      <c r="AAY10695" s="60"/>
      <c r="AAZ10695" s="60"/>
      <c r="ABA10695" s="60"/>
      <c r="ABB10695" s="60"/>
      <c r="ABC10695" s="60"/>
      <c r="ABD10695" s="60"/>
      <c r="ABE10695" s="60"/>
      <c r="ABF10695" s="60"/>
      <c r="ABG10695" s="60"/>
      <c r="ABH10695" s="60"/>
      <c r="ABI10695" s="60"/>
      <c r="ABJ10695" s="60"/>
      <c r="ABK10695" s="60"/>
      <c r="ABL10695" s="60"/>
      <c r="ABM10695" s="60"/>
      <c r="ABN10695" s="60"/>
      <c r="ABO10695" s="60"/>
      <c r="ABP10695" s="60"/>
      <c r="ABQ10695" s="60"/>
      <c r="ABR10695" s="60">
        <v>0.94818890643129805</v>
      </c>
      <c r="ABS10695" s="60"/>
      <c r="ABT10695" s="60"/>
      <c r="ABU10695" s="60"/>
      <c r="ABV10695" s="60"/>
      <c r="ABW10695" s="60"/>
      <c r="ABX10695" s="60"/>
    </row>
    <row r="10696" spans="727:752" x14ac:dyDescent="0.25">
      <c r="AAY10696" s="60"/>
      <c r="AAZ10696" s="60"/>
      <c r="ABA10696" s="60"/>
      <c r="ABB10696" s="60"/>
      <c r="ABC10696" s="60"/>
      <c r="ABD10696" s="60"/>
      <c r="ABE10696" s="60"/>
      <c r="ABF10696" s="60"/>
      <c r="ABG10696" s="60"/>
      <c r="ABH10696" s="60"/>
      <c r="ABI10696" s="60"/>
      <c r="ABJ10696" s="60"/>
      <c r="ABK10696" s="60"/>
      <c r="ABL10696" s="60"/>
      <c r="ABM10696" s="60"/>
      <c r="ABN10696" s="60"/>
      <c r="ABO10696" s="60"/>
      <c r="ABP10696" s="60"/>
      <c r="ABQ10696" s="60"/>
      <c r="ABR10696" s="60">
        <v>0.94818260271900301</v>
      </c>
      <c r="ABS10696" s="60"/>
      <c r="ABT10696" s="60"/>
      <c r="ABU10696" s="60"/>
      <c r="ABV10696" s="60"/>
      <c r="ABW10696" s="60"/>
      <c r="ABX10696" s="60"/>
    </row>
    <row r="10697" spans="727:752" x14ac:dyDescent="0.25">
      <c r="AAY10697" s="60"/>
      <c r="AAZ10697" s="60"/>
      <c r="ABA10697" s="60"/>
      <c r="ABB10697" s="60"/>
      <c r="ABC10697" s="60"/>
      <c r="ABD10697" s="60"/>
      <c r="ABE10697" s="60"/>
      <c r="ABF10697" s="60"/>
      <c r="ABG10697" s="60"/>
      <c r="ABH10697" s="60"/>
      <c r="ABI10697" s="60"/>
      <c r="ABJ10697" s="60"/>
      <c r="ABK10697" s="60"/>
      <c r="ABL10697" s="60"/>
      <c r="ABM10697" s="60"/>
      <c r="ABN10697" s="60"/>
      <c r="ABO10697" s="60"/>
      <c r="ABP10697" s="60"/>
      <c r="ABQ10697" s="60"/>
      <c r="ABR10697" s="60">
        <v>0.94817261010902598</v>
      </c>
      <c r="ABS10697" s="60"/>
      <c r="ABT10697" s="60"/>
      <c r="ABU10697" s="60"/>
      <c r="ABV10697" s="60"/>
      <c r="ABW10697" s="60"/>
      <c r="ABX10697" s="60"/>
    </row>
    <row r="10698" spans="727:752" x14ac:dyDescent="0.25">
      <c r="AAY10698" s="60"/>
      <c r="AAZ10698" s="60"/>
      <c r="ABA10698" s="60"/>
      <c r="ABB10698" s="60"/>
      <c r="ABC10698" s="60"/>
      <c r="ABD10698" s="60"/>
      <c r="ABE10698" s="60"/>
      <c r="ABF10698" s="60"/>
      <c r="ABG10698" s="60"/>
      <c r="ABH10698" s="60"/>
      <c r="ABI10698" s="60"/>
      <c r="ABJ10698" s="60"/>
      <c r="ABK10698" s="60"/>
      <c r="ABL10698" s="60"/>
      <c r="ABM10698" s="60"/>
      <c r="ABN10698" s="60"/>
      <c r="ABO10698" s="60"/>
      <c r="ABP10698" s="60"/>
      <c r="ABQ10698" s="60"/>
      <c r="ABR10698" s="60">
        <v>0.94816799006874597</v>
      </c>
      <c r="ABS10698" s="60"/>
      <c r="ABT10698" s="60"/>
      <c r="ABU10698" s="60"/>
      <c r="ABV10698" s="60"/>
      <c r="ABW10698" s="60"/>
      <c r="ABX10698" s="60"/>
    </row>
    <row r="10699" spans="727:752" x14ac:dyDescent="0.25">
      <c r="AAY10699" s="60"/>
      <c r="AAZ10699" s="60"/>
      <c r="ABA10699" s="60"/>
      <c r="ABB10699" s="60"/>
      <c r="ABC10699" s="60"/>
      <c r="ABD10699" s="60"/>
      <c r="ABE10699" s="60"/>
      <c r="ABF10699" s="60"/>
      <c r="ABG10699" s="60"/>
      <c r="ABH10699" s="60"/>
      <c r="ABI10699" s="60"/>
      <c r="ABJ10699" s="60"/>
      <c r="ABK10699" s="60"/>
      <c r="ABL10699" s="60"/>
      <c r="ABM10699" s="60"/>
      <c r="ABN10699" s="60"/>
      <c r="ABO10699" s="60"/>
      <c r="ABP10699" s="60"/>
      <c r="ABQ10699" s="60"/>
      <c r="ABR10699" s="60">
        <v>0.94816413730997695</v>
      </c>
      <c r="ABS10699" s="60"/>
      <c r="ABT10699" s="60"/>
      <c r="ABU10699" s="60"/>
      <c r="ABV10699" s="60"/>
      <c r="ABW10699" s="60"/>
      <c r="ABX10699" s="60"/>
    </row>
    <row r="10700" spans="727:752" x14ac:dyDescent="0.25">
      <c r="AAY10700" s="60"/>
      <c r="AAZ10700" s="60"/>
      <c r="ABA10700" s="60"/>
      <c r="ABB10700" s="60"/>
      <c r="ABC10700" s="60"/>
      <c r="ABD10700" s="60"/>
      <c r="ABE10700" s="60"/>
      <c r="ABF10700" s="60"/>
      <c r="ABG10700" s="60"/>
      <c r="ABH10700" s="60"/>
      <c r="ABI10700" s="60"/>
      <c r="ABJ10700" s="60"/>
      <c r="ABK10700" s="60"/>
      <c r="ABL10700" s="60"/>
      <c r="ABM10700" s="60"/>
      <c r="ABN10700" s="60"/>
      <c r="ABO10700" s="60"/>
      <c r="ABP10700" s="60"/>
      <c r="ABQ10700" s="60"/>
      <c r="ABR10700" s="60">
        <v>0.94814568157375601</v>
      </c>
      <c r="ABS10700" s="60"/>
      <c r="ABT10700" s="60"/>
      <c r="ABU10700" s="60"/>
      <c r="ABV10700" s="60"/>
      <c r="ABW10700" s="60"/>
      <c r="ABX10700" s="60"/>
    </row>
    <row r="10701" spans="727:752" x14ac:dyDescent="0.25">
      <c r="AAY10701" s="60"/>
      <c r="AAZ10701" s="60"/>
      <c r="ABA10701" s="60"/>
      <c r="ABB10701" s="60"/>
      <c r="ABC10701" s="60"/>
      <c r="ABD10701" s="60"/>
      <c r="ABE10701" s="60"/>
      <c r="ABF10701" s="60"/>
      <c r="ABG10701" s="60"/>
      <c r="ABH10701" s="60"/>
      <c r="ABI10701" s="60"/>
      <c r="ABJ10701" s="60"/>
      <c r="ABK10701" s="60"/>
      <c r="ABL10701" s="60"/>
      <c r="ABM10701" s="60"/>
      <c r="ABN10701" s="60"/>
      <c r="ABO10701" s="60"/>
      <c r="ABP10701" s="60"/>
      <c r="ABQ10701" s="60"/>
      <c r="ABR10701" s="60">
        <v>0.948139797911008</v>
      </c>
      <c r="ABS10701" s="60"/>
      <c r="ABT10701" s="60"/>
      <c r="ABU10701" s="60"/>
      <c r="ABV10701" s="60"/>
      <c r="ABW10701" s="60"/>
      <c r="ABX10701" s="60"/>
    </row>
    <row r="10702" spans="727:752" x14ac:dyDescent="0.25">
      <c r="AAY10702" s="60"/>
      <c r="AAZ10702" s="60"/>
      <c r="ABA10702" s="60"/>
      <c r="ABB10702" s="60"/>
      <c r="ABC10702" s="60"/>
      <c r="ABD10702" s="60"/>
      <c r="ABE10702" s="60"/>
      <c r="ABF10702" s="60"/>
      <c r="ABG10702" s="60"/>
      <c r="ABH10702" s="60"/>
      <c r="ABI10702" s="60"/>
      <c r="ABJ10702" s="60"/>
      <c r="ABK10702" s="60"/>
      <c r="ABL10702" s="60"/>
      <c r="ABM10702" s="60"/>
      <c r="ABN10702" s="60"/>
      <c r="ABO10702" s="60"/>
      <c r="ABP10702" s="60"/>
      <c r="ABQ10702" s="60"/>
      <c r="ABR10702" s="60">
        <v>0.94813678080727404</v>
      </c>
      <c r="ABS10702" s="60"/>
      <c r="ABT10702" s="60"/>
      <c r="ABU10702" s="60"/>
      <c r="ABV10702" s="60"/>
      <c r="ABW10702" s="60"/>
      <c r="ABX10702" s="60"/>
    </row>
    <row r="10703" spans="727:752" x14ac:dyDescent="0.25">
      <c r="AAY10703" s="60"/>
      <c r="AAZ10703" s="60"/>
      <c r="ABA10703" s="60"/>
      <c r="ABB10703" s="60"/>
      <c r="ABC10703" s="60"/>
      <c r="ABD10703" s="60"/>
      <c r="ABE10703" s="60"/>
      <c r="ABF10703" s="60"/>
      <c r="ABG10703" s="60"/>
      <c r="ABH10703" s="60"/>
      <c r="ABI10703" s="60"/>
      <c r="ABJ10703" s="60"/>
      <c r="ABK10703" s="60"/>
      <c r="ABL10703" s="60"/>
      <c r="ABM10703" s="60"/>
      <c r="ABN10703" s="60"/>
      <c r="ABO10703" s="60"/>
      <c r="ABP10703" s="60"/>
      <c r="ABQ10703" s="60"/>
      <c r="ABR10703" s="60">
        <v>0.94813340101549004</v>
      </c>
      <c r="ABS10703" s="60"/>
      <c r="ABT10703" s="60"/>
      <c r="ABU10703" s="60"/>
      <c r="ABV10703" s="60"/>
      <c r="ABW10703" s="60"/>
      <c r="ABX10703" s="60"/>
    </row>
    <row r="10704" spans="727:752" x14ac:dyDescent="0.25">
      <c r="AAY10704" s="60"/>
      <c r="AAZ10704" s="60"/>
      <c r="ABA10704" s="60"/>
      <c r="ABB10704" s="60"/>
      <c r="ABC10704" s="60"/>
      <c r="ABD10704" s="60"/>
      <c r="ABE10704" s="60"/>
      <c r="ABF10704" s="60"/>
      <c r="ABG10704" s="60"/>
      <c r="ABH10704" s="60"/>
      <c r="ABI10704" s="60"/>
      <c r="ABJ10704" s="60"/>
      <c r="ABK10704" s="60"/>
      <c r="ABL10704" s="60"/>
      <c r="ABM10704" s="60"/>
      <c r="ABN10704" s="60"/>
      <c r="ABO10704" s="60"/>
      <c r="ABP10704" s="60"/>
      <c r="ABQ10704" s="60"/>
      <c r="ABR10704" s="60">
        <v>0.94811704392062401</v>
      </c>
      <c r="ABS10704" s="60"/>
      <c r="ABT10704" s="60"/>
      <c r="ABU10704" s="60"/>
      <c r="ABV10704" s="60"/>
      <c r="ABW10704" s="60"/>
      <c r="ABX10704" s="60"/>
    </row>
    <row r="10705" spans="727:752" x14ac:dyDescent="0.25">
      <c r="AAY10705" s="60"/>
      <c r="AAZ10705" s="60"/>
      <c r="ABA10705" s="60"/>
      <c r="ABB10705" s="60"/>
      <c r="ABC10705" s="60"/>
      <c r="ABD10705" s="60"/>
      <c r="ABE10705" s="60"/>
      <c r="ABF10705" s="60"/>
      <c r="ABG10705" s="60"/>
      <c r="ABH10705" s="60"/>
      <c r="ABI10705" s="60"/>
      <c r="ABJ10705" s="60"/>
      <c r="ABK10705" s="60"/>
      <c r="ABL10705" s="60"/>
      <c r="ABM10705" s="60"/>
      <c r="ABN10705" s="60"/>
      <c r="ABO10705" s="60"/>
      <c r="ABP10705" s="60"/>
      <c r="ABQ10705" s="60"/>
      <c r="ABR10705" s="60">
        <v>0.94809400992745396</v>
      </c>
      <c r="ABS10705" s="60"/>
      <c r="ABT10705" s="60"/>
      <c r="ABU10705" s="60"/>
      <c r="ABV10705" s="60"/>
      <c r="ABW10705" s="60"/>
      <c r="ABX10705" s="60"/>
    </row>
    <row r="10706" spans="727:752" x14ac:dyDescent="0.25">
      <c r="AAY10706" s="60"/>
      <c r="AAZ10706" s="60"/>
      <c r="ABA10706" s="60"/>
      <c r="ABB10706" s="60"/>
      <c r="ABC10706" s="60"/>
      <c r="ABD10706" s="60"/>
      <c r="ABE10706" s="60"/>
      <c r="ABF10706" s="60"/>
      <c r="ABG10706" s="60"/>
      <c r="ABH10706" s="60"/>
      <c r="ABI10706" s="60"/>
      <c r="ABJ10706" s="60"/>
      <c r="ABK10706" s="60"/>
      <c r="ABL10706" s="60"/>
      <c r="ABM10706" s="60"/>
      <c r="ABN10706" s="60"/>
      <c r="ABO10706" s="60"/>
      <c r="ABP10706" s="60"/>
      <c r="ABQ10706" s="60"/>
      <c r="ABR10706" s="60">
        <v>0.94807617837845104</v>
      </c>
      <c r="ABS10706" s="60"/>
      <c r="ABT10706" s="60"/>
      <c r="ABU10706" s="60"/>
      <c r="ABV10706" s="60"/>
      <c r="ABW10706" s="60"/>
      <c r="ABX10706" s="60"/>
    </row>
    <row r="10707" spans="727:752" x14ac:dyDescent="0.25">
      <c r="AAY10707" s="60"/>
      <c r="AAZ10707" s="60"/>
      <c r="ABA10707" s="60"/>
      <c r="ABB10707" s="60"/>
      <c r="ABC10707" s="60"/>
      <c r="ABD10707" s="60"/>
      <c r="ABE10707" s="60"/>
      <c r="ABF10707" s="60"/>
      <c r="ABG10707" s="60"/>
      <c r="ABH10707" s="60"/>
      <c r="ABI10707" s="60"/>
      <c r="ABJ10707" s="60"/>
      <c r="ABK10707" s="60"/>
      <c r="ABL10707" s="60"/>
      <c r="ABM10707" s="60"/>
      <c r="ABN10707" s="60"/>
      <c r="ABO10707" s="60"/>
      <c r="ABP10707" s="60"/>
      <c r="ABQ10707" s="60"/>
      <c r="ABR10707" s="60">
        <v>0.94804729619539096</v>
      </c>
      <c r="ABS10707" s="60"/>
      <c r="ABT10707" s="60"/>
      <c r="ABU10707" s="60"/>
      <c r="ABV10707" s="60"/>
      <c r="ABW10707" s="60"/>
      <c r="ABX10707" s="60"/>
    </row>
    <row r="10708" spans="727:752" x14ac:dyDescent="0.25">
      <c r="AAY10708" s="60"/>
      <c r="AAZ10708" s="60"/>
      <c r="ABA10708" s="60"/>
      <c r="ABB10708" s="60"/>
      <c r="ABC10708" s="60"/>
      <c r="ABD10708" s="60"/>
      <c r="ABE10708" s="60"/>
      <c r="ABF10708" s="60"/>
      <c r="ABG10708" s="60"/>
      <c r="ABH10708" s="60"/>
      <c r="ABI10708" s="60"/>
      <c r="ABJ10708" s="60"/>
      <c r="ABK10708" s="60"/>
      <c r="ABL10708" s="60"/>
      <c r="ABM10708" s="60"/>
      <c r="ABN10708" s="60"/>
      <c r="ABO10708" s="60"/>
      <c r="ABP10708" s="60"/>
      <c r="ABQ10708" s="60"/>
      <c r="ABR10708" s="60">
        <v>0.948029856806059</v>
      </c>
      <c r="ABS10708" s="60"/>
      <c r="ABT10708" s="60"/>
      <c r="ABU10708" s="60"/>
      <c r="ABV10708" s="60"/>
      <c r="ABW10708" s="60"/>
      <c r="ABX10708" s="60"/>
    </row>
    <row r="10709" spans="727:752" x14ac:dyDescent="0.25">
      <c r="AAY10709" s="60"/>
      <c r="AAZ10709" s="60"/>
      <c r="ABA10709" s="60"/>
      <c r="ABB10709" s="60"/>
      <c r="ABC10709" s="60"/>
      <c r="ABD10709" s="60"/>
      <c r="ABE10709" s="60"/>
      <c r="ABF10709" s="60"/>
      <c r="ABG10709" s="60"/>
      <c r="ABH10709" s="60"/>
      <c r="ABI10709" s="60"/>
      <c r="ABJ10709" s="60"/>
      <c r="ABK10709" s="60"/>
      <c r="ABL10709" s="60"/>
      <c r="ABM10709" s="60"/>
      <c r="ABN10709" s="60"/>
      <c r="ABO10709" s="60"/>
      <c r="ABP10709" s="60"/>
      <c r="ABQ10709" s="60"/>
      <c r="ABR10709" s="60">
        <v>0.94800510469190302</v>
      </c>
      <c r="ABS10709" s="60"/>
      <c r="ABT10709" s="60"/>
      <c r="ABU10709" s="60"/>
      <c r="ABV10709" s="60"/>
      <c r="ABW10709" s="60"/>
      <c r="ABX10709" s="60"/>
    </row>
    <row r="10710" spans="727:752" x14ac:dyDescent="0.25">
      <c r="AAY10710" s="60"/>
      <c r="AAZ10710" s="60"/>
      <c r="ABA10710" s="60"/>
      <c r="ABB10710" s="60"/>
      <c r="ABC10710" s="60"/>
      <c r="ABD10710" s="60"/>
      <c r="ABE10710" s="60"/>
      <c r="ABF10710" s="60"/>
      <c r="ABG10710" s="60"/>
      <c r="ABH10710" s="60"/>
      <c r="ABI10710" s="60"/>
      <c r="ABJ10710" s="60"/>
      <c r="ABK10710" s="60"/>
      <c r="ABL10710" s="60"/>
      <c r="ABM10710" s="60"/>
      <c r="ABN10710" s="60"/>
      <c r="ABO10710" s="60"/>
      <c r="ABP10710" s="60"/>
      <c r="ABQ10710" s="60"/>
      <c r="ABR10710" s="60">
        <v>0.94799355600260005</v>
      </c>
      <c r="ABS10710" s="60"/>
      <c r="ABT10710" s="60"/>
      <c r="ABU10710" s="60"/>
      <c r="ABV10710" s="60"/>
      <c r="ABW10710" s="60"/>
      <c r="ABX10710" s="60"/>
    </row>
    <row r="10711" spans="727:752" x14ac:dyDescent="0.25">
      <c r="AAY10711" s="60"/>
      <c r="AAZ10711" s="60"/>
      <c r="ABA10711" s="60"/>
      <c r="ABB10711" s="60"/>
      <c r="ABC10711" s="60"/>
      <c r="ABD10711" s="60"/>
      <c r="ABE10711" s="60"/>
      <c r="ABF10711" s="60"/>
      <c r="ABG10711" s="60"/>
      <c r="ABH10711" s="60"/>
      <c r="ABI10711" s="60"/>
      <c r="ABJ10711" s="60"/>
      <c r="ABK10711" s="60"/>
      <c r="ABL10711" s="60"/>
      <c r="ABM10711" s="60"/>
      <c r="ABN10711" s="60"/>
      <c r="ABO10711" s="60"/>
      <c r="ABP10711" s="60"/>
      <c r="ABQ10711" s="60"/>
      <c r="ABR10711" s="60">
        <v>0.94798918668413001</v>
      </c>
      <c r="ABS10711" s="60"/>
      <c r="ABT10711" s="60"/>
      <c r="ABU10711" s="60"/>
      <c r="ABV10711" s="60"/>
      <c r="ABW10711" s="60"/>
      <c r="ABX10711" s="60"/>
    </row>
    <row r="10712" spans="727:752" x14ac:dyDescent="0.25">
      <c r="AAY10712" s="60"/>
      <c r="AAZ10712" s="60"/>
      <c r="ABA10712" s="60"/>
      <c r="ABB10712" s="60"/>
      <c r="ABC10712" s="60"/>
      <c r="ABD10712" s="60"/>
      <c r="ABE10712" s="60"/>
      <c r="ABF10712" s="60"/>
      <c r="ABG10712" s="60"/>
      <c r="ABH10712" s="60"/>
      <c r="ABI10712" s="60"/>
      <c r="ABJ10712" s="60"/>
      <c r="ABK10712" s="60"/>
      <c r="ABL10712" s="60"/>
      <c r="ABM10712" s="60"/>
      <c r="ABN10712" s="60"/>
      <c r="ABO10712" s="60"/>
      <c r="ABP10712" s="60"/>
      <c r="ABQ10712" s="60"/>
      <c r="ABR10712" s="60">
        <v>0.94797971126326597</v>
      </c>
      <c r="ABS10712" s="60"/>
      <c r="ABT10712" s="60"/>
      <c r="ABU10712" s="60"/>
      <c r="ABV10712" s="60"/>
      <c r="ABW10712" s="60"/>
      <c r="ABX10712" s="60"/>
    </row>
    <row r="10713" spans="727:752" x14ac:dyDescent="0.25">
      <c r="AAY10713" s="60"/>
      <c r="AAZ10713" s="60"/>
      <c r="ABA10713" s="60"/>
      <c r="ABB10713" s="60"/>
      <c r="ABC10713" s="60"/>
      <c r="ABD10713" s="60"/>
      <c r="ABE10713" s="60"/>
      <c r="ABF10713" s="60"/>
      <c r="ABG10713" s="60"/>
      <c r="ABH10713" s="60"/>
      <c r="ABI10713" s="60"/>
      <c r="ABJ10713" s="60"/>
      <c r="ABK10713" s="60"/>
      <c r="ABL10713" s="60"/>
      <c r="ABM10713" s="60"/>
      <c r="ABN10713" s="60"/>
      <c r="ABO10713" s="60"/>
      <c r="ABP10713" s="60"/>
      <c r="ABQ10713" s="60"/>
      <c r="ABR10713" s="60">
        <v>0.94797870099215797</v>
      </c>
      <c r="ABS10713" s="60"/>
      <c r="ABT10713" s="60"/>
      <c r="ABU10713" s="60"/>
      <c r="ABV10713" s="60"/>
      <c r="ABW10713" s="60"/>
      <c r="ABX10713" s="60"/>
    </row>
    <row r="10714" spans="727:752" x14ac:dyDescent="0.25">
      <c r="AAY10714" s="60"/>
      <c r="AAZ10714" s="60"/>
      <c r="ABA10714" s="60"/>
      <c r="ABB10714" s="60"/>
      <c r="ABC10714" s="60"/>
      <c r="ABD10714" s="60"/>
      <c r="ABE10714" s="60"/>
      <c r="ABF10714" s="60"/>
      <c r="ABG10714" s="60"/>
      <c r="ABH10714" s="60"/>
      <c r="ABI10714" s="60"/>
      <c r="ABJ10714" s="60"/>
      <c r="ABK10714" s="60"/>
      <c r="ABL10714" s="60"/>
      <c r="ABM10714" s="60"/>
      <c r="ABN10714" s="60"/>
      <c r="ABO10714" s="60"/>
      <c r="ABP10714" s="60"/>
      <c r="ABQ10714" s="60"/>
      <c r="ABR10714" s="60">
        <v>0.94797339456111496</v>
      </c>
      <c r="ABS10714" s="60"/>
      <c r="ABT10714" s="60"/>
      <c r="ABU10714" s="60"/>
      <c r="ABV10714" s="60"/>
      <c r="ABW10714" s="60"/>
      <c r="ABX10714" s="60"/>
    </row>
    <row r="10715" spans="727:752" x14ac:dyDescent="0.25">
      <c r="AAY10715" s="60"/>
      <c r="AAZ10715" s="60"/>
      <c r="ABA10715" s="60"/>
      <c r="ABB10715" s="60"/>
      <c r="ABC10715" s="60"/>
      <c r="ABD10715" s="60"/>
      <c r="ABE10715" s="60"/>
      <c r="ABF10715" s="60"/>
      <c r="ABG10715" s="60"/>
      <c r="ABH10715" s="60"/>
      <c r="ABI10715" s="60"/>
      <c r="ABJ10715" s="60"/>
      <c r="ABK10715" s="60"/>
      <c r="ABL10715" s="60"/>
      <c r="ABM10715" s="60"/>
      <c r="ABN10715" s="60"/>
      <c r="ABO10715" s="60"/>
      <c r="ABP10715" s="60"/>
      <c r="ABQ10715" s="60"/>
      <c r="ABR10715" s="60">
        <v>0.94796216172342795</v>
      </c>
      <c r="ABS10715" s="60"/>
      <c r="ABT10715" s="60"/>
      <c r="ABU10715" s="60"/>
      <c r="ABV10715" s="60"/>
      <c r="ABW10715" s="60"/>
      <c r="ABX10715" s="60"/>
    </row>
    <row r="10716" spans="727:752" x14ac:dyDescent="0.25">
      <c r="AAY10716" s="60"/>
      <c r="AAZ10716" s="60"/>
      <c r="ABA10716" s="60"/>
      <c r="ABB10716" s="60"/>
      <c r="ABC10716" s="60"/>
      <c r="ABD10716" s="60"/>
      <c r="ABE10716" s="60"/>
      <c r="ABF10716" s="60"/>
      <c r="ABG10716" s="60"/>
      <c r="ABH10716" s="60"/>
      <c r="ABI10716" s="60"/>
      <c r="ABJ10716" s="60"/>
      <c r="ABK10716" s="60"/>
      <c r="ABL10716" s="60"/>
      <c r="ABM10716" s="60"/>
      <c r="ABN10716" s="60"/>
      <c r="ABO10716" s="60"/>
      <c r="ABP10716" s="60"/>
      <c r="ABQ10716" s="60"/>
      <c r="ABR10716" s="60">
        <v>0.94796105735842096</v>
      </c>
      <c r="ABS10716" s="60"/>
      <c r="ABT10716" s="60"/>
      <c r="ABU10716" s="60"/>
      <c r="ABV10716" s="60"/>
      <c r="ABW10716" s="60"/>
      <c r="ABX10716" s="60"/>
    </row>
    <row r="10717" spans="727:752" x14ac:dyDescent="0.25">
      <c r="AAY10717" s="60"/>
      <c r="AAZ10717" s="60"/>
      <c r="ABA10717" s="60"/>
      <c r="ABB10717" s="60"/>
      <c r="ABC10717" s="60"/>
      <c r="ABD10717" s="60"/>
      <c r="ABE10717" s="60"/>
      <c r="ABF10717" s="60"/>
      <c r="ABG10717" s="60"/>
      <c r="ABH10717" s="60"/>
      <c r="ABI10717" s="60"/>
      <c r="ABJ10717" s="60"/>
      <c r="ABK10717" s="60"/>
      <c r="ABL10717" s="60"/>
      <c r="ABM10717" s="60"/>
      <c r="ABN10717" s="60"/>
      <c r="ABO10717" s="60"/>
      <c r="ABP10717" s="60"/>
      <c r="ABQ10717" s="60"/>
      <c r="ABR10717" s="60">
        <v>0.94792967098381398</v>
      </c>
      <c r="ABS10717" s="60"/>
      <c r="ABT10717" s="60"/>
      <c r="ABU10717" s="60"/>
      <c r="ABV10717" s="60"/>
      <c r="ABW10717" s="60"/>
      <c r="ABX10717" s="60"/>
    </row>
    <row r="10718" spans="727:752" x14ac:dyDescent="0.25">
      <c r="AAY10718" s="60"/>
      <c r="AAZ10718" s="60"/>
      <c r="ABA10718" s="60"/>
      <c r="ABB10718" s="60"/>
      <c r="ABC10718" s="60"/>
      <c r="ABD10718" s="60"/>
      <c r="ABE10718" s="60"/>
      <c r="ABF10718" s="60"/>
      <c r="ABG10718" s="60"/>
      <c r="ABH10718" s="60"/>
      <c r="ABI10718" s="60"/>
      <c r="ABJ10718" s="60"/>
      <c r="ABK10718" s="60"/>
      <c r="ABL10718" s="60"/>
      <c r="ABM10718" s="60"/>
      <c r="ABN10718" s="60"/>
      <c r="ABO10718" s="60"/>
      <c r="ABP10718" s="60"/>
      <c r="ABQ10718" s="60"/>
      <c r="ABR10718" s="60">
        <v>0.947907767455614</v>
      </c>
      <c r="ABS10718" s="60"/>
      <c r="ABT10718" s="60"/>
      <c r="ABU10718" s="60"/>
      <c r="ABV10718" s="60"/>
      <c r="ABW10718" s="60"/>
      <c r="ABX10718" s="60"/>
    </row>
    <row r="10719" spans="727:752" x14ac:dyDescent="0.25">
      <c r="AAY10719" s="60"/>
      <c r="AAZ10719" s="60"/>
      <c r="ABA10719" s="60"/>
      <c r="ABB10719" s="60"/>
      <c r="ABC10719" s="60"/>
      <c r="ABD10719" s="60"/>
      <c r="ABE10719" s="60"/>
      <c r="ABF10719" s="60"/>
      <c r="ABG10719" s="60"/>
      <c r="ABH10719" s="60"/>
      <c r="ABI10719" s="60"/>
      <c r="ABJ10719" s="60"/>
      <c r="ABK10719" s="60"/>
      <c r="ABL10719" s="60"/>
      <c r="ABM10719" s="60"/>
      <c r="ABN10719" s="60"/>
      <c r="ABO10719" s="60"/>
      <c r="ABP10719" s="60"/>
      <c r="ABQ10719" s="60"/>
      <c r="ABR10719" s="60">
        <v>0.94788329493636303</v>
      </c>
      <c r="ABS10719" s="60"/>
      <c r="ABT10719" s="60"/>
      <c r="ABU10719" s="60"/>
      <c r="ABV10719" s="60"/>
      <c r="ABW10719" s="60"/>
      <c r="ABX10719" s="60"/>
    </row>
    <row r="10720" spans="727:752" x14ac:dyDescent="0.25">
      <c r="AAY10720" s="60"/>
      <c r="AAZ10720" s="60"/>
      <c r="ABA10720" s="60"/>
      <c r="ABB10720" s="60"/>
      <c r="ABC10720" s="60"/>
      <c r="ABD10720" s="60"/>
      <c r="ABE10720" s="60"/>
      <c r="ABF10720" s="60"/>
      <c r="ABG10720" s="60"/>
      <c r="ABH10720" s="60"/>
      <c r="ABI10720" s="60"/>
      <c r="ABJ10720" s="60"/>
      <c r="ABK10720" s="60"/>
      <c r="ABL10720" s="60"/>
      <c r="ABM10720" s="60"/>
      <c r="ABN10720" s="60"/>
      <c r="ABO10720" s="60"/>
      <c r="ABP10720" s="60"/>
      <c r="ABQ10720" s="60"/>
      <c r="ABR10720" s="60">
        <v>0.94785699429833803</v>
      </c>
      <c r="ABS10720" s="60"/>
      <c r="ABT10720" s="60"/>
      <c r="ABU10720" s="60"/>
      <c r="ABV10720" s="60"/>
      <c r="ABW10720" s="60"/>
      <c r="ABX10720" s="60"/>
    </row>
    <row r="10721" spans="727:752" x14ac:dyDescent="0.25">
      <c r="AAY10721" s="60"/>
      <c r="AAZ10721" s="60"/>
      <c r="ABA10721" s="60"/>
      <c r="ABB10721" s="60"/>
      <c r="ABC10721" s="60"/>
      <c r="ABD10721" s="60"/>
      <c r="ABE10721" s="60"/>
      <c r="ABF10721" s="60"/>
      <c r="ABG10721" s="60"/>
      <c r="ABH10721" s="60"/>
      <c r="ABI10721" s="60"/>
      <c r="ABJ10721" s="60"/>
      <c r="ABK10721" s="60"/>
      <c r="ABL10721" s="60"/>
      <c r="ABM10721" s="60"/>
      <c r="ABN10721" s="60"/>
      <c r="ABO10721" s="60"/>
      <c r="ABP10721" s="60"/>
      <c r="ABQ10721" s="60"/>
      <c r="ABR10721" s="60">
        <v>0.94785596479096501</v>
      </c>
      <c r="ABS10721" s="60"/>
      <c r="ABT10721" s="60"/>
      <c r="ABU10721" s="60"/>
      <c r="ABV10721" s="60"/>
      <c r="ABW10721" s="60"/>
      <c r="ABX10721" s="60"/>
    </row>
    <row r="10722" spans="727:752" x14ac:dyDescent="0.25">
      <c r="AAY10722" s="60"/>
      <c r="AAZ10722" s="60"/>
      <c r="ABA10722" s="60"/>
      <c r="ABB10722" s="60"/>
      <c r="ABC10722" s="60"/>
      <c r="ABD10722" s="60"/>
      <c r="ABE10722" s="60"/>
      <c r="ABF10722" s="60"/>
      <c r="ABG10722" s="60"/>
      <c r="ABH10722" s="60"/>
      <c r="ABI10722" s="60"/>
      <c r="ABJ10722" s="60"/>
      <c r="ABK10722" s="60"/>
      <c r="ABL10722" s="60"/>
      <c r="ABM10722" s="60"/>
      <c r="ABN10722" s="60"/>
      <c r="ABO10722" s="60"/>
      <c r="ABP10722" s="60"/>
      <c r="ABQ10722" s="60"/>
      <c r="ABR10722" s="60">
        <v>0.94785396166813896</v>
      </c>
      <c r="ABS10722" s="60"/>
      <c r="ABT10722" s="60"/>
      <c r="ABU10722" s="60"/>
      <c r="ABV10722" s="60"/>
      <c r="ABW10722" s="60"/>
      <c r="ABX10722" s="60"/>
    </row>
    <row r="10723" spans="727:752" x14ac:dyDescent="0.25">
      <c r="AAY10723" s="60"/>
      <c r="AAZ10723" s="60"/>
      <c r="ABA10723" s="60"/>
      <c r="ABB10723" s="60"/>
      <c r="ABC10723" s="60"/>
      <c r="ABD10723" s="60"/>
      <c r="ABE10723" s="60"/>
      <c r="ABF10723" s="60"/>
      <c r="ABG10723" s="60"/>
      <c r="ABH10723" s="60"/>
      <c r="ABI10723" s="60"/>
      <c r="ABJ10723" s="60"/>
      <c r="ABK10723" s="60"/>
      <c r="ABL10723" s="60"/>
      <c r="ABM10723" s="60"/>
      <c r="ABN10723" s="60"/>
      <c r="ABO10723" s="60"/>
      <c r="ABP10723" s="60"/>
      <c r="ABQ10723" s="60"/>
      <c r="ABR10723" s="60">
        <v>0.94784926169609895</v>
      </c>
      <c r="ABS10723" s="60"/>
      <c r="ABT10723" s="60"/>
      <c r="ABU10723" s="60"/>
      <c r="ABV10723" s="60"/>
      <c r="ABW10723" s="60"/>
      <c r="ABX10723" s="60"/>
    </row>
    <row r="10724" spans="727:752" x14ac:dyDescent="0.25">
      <c r="AAY10724" s="60"/>
      <c r="AAZ10724" s="60"/>
      <c r="ABA10724" s="60"/>
      <c r="ABB10724" s="60"/>
      <c r="ABC10724" s="60"/>
      <c r="ABD10724" s="60"/>
      <c r="ABE10724" s="60"/>
      <c r="ABF10724" s="60"/>
      <c r="ABG10724" s="60"/>
      <c r="ABH10724" s="60"/>
      <c r="ABI10724" s="60"/>
      <c r="ABJ10724" s="60"/>
      <c r="ABK10724" s="60"/>
      <c r="ABL10724" s="60"/>
      <c r="ABM10724" s="60"/>
      <c r="ABN10724" s="60"/>
      <c r="ABO10724" s="60"/>
      <c r="ABP10724" s="60"/>
      <c r="ABQ10724" s="60"/>
      <c r="ABR10724" s="60">
        <v>0.94783667544501704</v>
      </c>
      <c r="ABS10724" s="60"/>
      <c r="ABT10724" s="60"/>
      <c r="ABU10724" s="60"/>
      <c r="ABV10724" s="60"/>
      <c r="ABW10724" s="60"/>
      <c r="ABX10724" s="60"/>
    </row>
    <row r="10725" spans="727:752" x14ac:dyDescent="0.25">
      <c r="AAY10725" s="60"/>
      <c r="AAZ10725" s="60"/>
      <c r="ABA10725" s="60"/>
      <c r="ABB10725" s="60"/>
      <c r="ABC10725" s="60"/>
      <c r="ABD10725" s="60"/>
      <c r="ABE10725" s="60"/>
      <c r="ABF10725" s="60"/>
      <c r="ABG10725" s="60"/>
      <c r="ABH10725" s="60"/>
      <c r="ABI10725" s="60"/>
      <c r="ABJ10725" s="60"/>
      <c r="ABK10725" s="60"/>
      <c r="ABL10725" s="60"/>
      <c r="ABM10725" s="60"/>
      <c r="ABN10725" s="60"/>
      <c r="ABO10725" s="60"/>
      <c r="ABP10725" s="60"/>
      <c r="ABQ10725" s="60"/>
      <c r="ABR10725" s="60">
        <v>0.94782283119450805</v>
      </c>
      <c r="ABS10725" s="60"/>
      <c r="ABT10725" s="60"/>
      <c r="ABU10725" s="60"/>
      <c r="ABV10725" s="60"/>
      <c r="ABW10725" s="60"/>
      <c r="ABX10725" s="60"/>
    </row>
    <row r="10726" spans="727:752" x14ac:dyDescent="0.25">
      <c r="AAY10726" s="60"/>
      <c r="AAZ10726" s="60"/>
      <c r="ABA10726" s="60"/>
      <c r="ABB10726" s="60"/>
      <c r="ABC10726" s="60"/>
      <c r="ABD10726" s="60"/>
      <c r="ABE10726" s="60"/>
      <c r="ABF10726" s="60"/>
      <c r="ABG10726" s="60"/>
      <c r="ABH10726" s="60"/>
      <c r="ABI10726" s="60"/>
      <c r="ABJ10726" s="60"/>
      <c r="ABK10726" s="60"/>
      <c r="ABL10726" s="60"/>
      <c r="ABM10726" s="60"/>
      <c r="ABN10726" s="60"/>
      <c r="ABO10726" s="60"/>
      <c r="ABP10726" s="60"/>
      <c r="ABQ10726" s="60"/>
      <c r="ABR10726" s="60">
        <v>0.94780459951818197</v>
      </c>
      <c r="ABS10726" s="60"/>
      <c r="ABT10726" s="60"/>
      <c r="ABU10726" s="60"/>
      <c r="ABV10726" s="60"/>
      <c r="ABW10726" s="60"/>
      <c r="ABX10726" s="60"/>
    </row>
    <row r="10727" spans="727:752" x14ac:dyDescent="0.25">
      <c r="AAY10727" s="60"/>
      <c r="AAZ10727" s="60"/>
      <c r="ABA10727" s="60"/>
      <c r="ABB10727" s="60"/>
      <c r="ABC10727" s="60"/>
      <c r="ABD10727" s="60"/>
      <c r="ABE10727" s="60"/>
      <c r="ABF10727" s="60"/>
      <c r="ABG10727" s="60"/>
      <c r="ABH10727" s="60"/>
      <c r="ABI10727" s="60"/>
      <c r="ABJ10727" s="60"/>
      <c r="ABK10727" s="60"/>
      <c r="ABL10727" s="60"/>
      <c r="ABM10727" s="60"/>
      <c r="ABN10727" s="60"/>
      <c r="ABO10727" s="60"/>
      <c r="ABP10727" s="60"/>
      <c r="ABQ10727" s="60"/>
      <c r="ABR10727" s="60">
        <v>0.94780238607087397</v>
      </c>
      <c r="ABS10727" s="60"/>
      <c r="ABT10727" s="60"/>
      <c r="ABU10727" s="60"/>
      <c r="ABV10727" s="60"/>
      <c r="ABW10727" s="60"/>
      <c r="ABX10727" s="60"/>
    </row>
    <row r="10728" spans="727:752" x14ac:dyDescent="0.25">
      <c r="AAY10728" s="60"/>
      <c r="AAZ10728" s="60"/>
      <c r="ABA10728" s="60"/>
      <c r="ABB10728" s="60"/>
      <c r="ABC10728" s="60"/>
      <c r="ABD10728" s="60"/>
      <c r="ABE10728" s="60"/>
      <c r="ABF10728" s="60"/>
      <c r="ABG10728" s="60"/>
      <c r="ABH10728" s="60"/>
      <c r="ABI10728" s="60"/>
      <c r="ABJ10728" s="60"/>
      <c r="ABK10728" s="60"/>
      <c r="ABL10728" s="60"/>
      <c r="ABM10728" s="60"/>
      <c r="ABN10728" s="60"/>
      <c r="ABO10728" s="60"/>
      <c r="ABP10728" s="60"/>
      <c r="ABQ10728" s="60"/>
      <c r="ABR10728" s="60">
        <v>0.94779052157657695</v>
      </c>
      <c r="ABS10728" s="60"/>
      <c r="ABT10728" s="60"/>
      <c r="ABU10728" s="60"/>
      <c r="ABV10728" s="60"/>
      <c r="ABW10728" s="60"/>
      <c r="ABX10728" s="60"/>
    </row>
    <row r="10729" spans="727:752" x14ac:dyDescent="0.25">
      <c r="AAY10729" s="60"/>
      <c r="AAZ10729" s="60"/>
      <c r="ABA10729" s="60"/>
      <c r="ABB10729" s="60"/>
      <c r="ABC10729" s="60"/>
      <c r="ABD10729" s="60"/>
      <c r="ABE10729" s="60"/>
      <c r="ABF10729" s="60"/>
      <c r="ABG10729" s="60"/>
      <c r="ABH10729" s="60"/>
      <c r="ABI10729" s="60"/>
      <c r="ABJ10729" s="60"/>
      <c r="ABK10729" s="60"/>
      <c r="ABL10729" s="60"/>
      <c r="ABM10729" s="60"/>
      <c r="ABN10729" s="60"/>
      <c r="ABO10729" s="60"/>
      <c r="ABP10729" s="60"/>
      <c r="ABQ10729" s="60"/>
      <c r="ABR10729" s="60">
        <v>0.94777744043787504</v>
      </c>
      <c r="ABS10729" s="60"/>
      <c r="ABT10729" s="60"/>
      <c r="ABU10729" s="60"/>
      <c r="ABV10729" s="60"/>
      <c r="ABW10729" s="60"/>
      <c r="ABX10729" s="60"/>
    </row>
    <row r="10730" spans="727:752" x14ac:dyDescent="0.25">
      <c r="AAY10730" s="60"/>
      <c r="AAZ10730" s="60"/>
      <c r="ABA10730" s="60"/>
      <c r="ABB10730" s="60"/>
      <c r="ABC10730" s="60"/>
      <c r="ABD10730" s="60"/>
      <c r="ABE10730" s="60"/>
      <c r="ABF10730" s="60"/>
      <c r="ABG10730" s="60"/>
      <c r="ABH10730" s="60"/>
      <c r="ABI10730" s="60"/>
      <c r="ABJ10730" s="60"/>
      <c r="ABK10730" s="60"/>
      <c r="ABL10730" s="60"/>
      <c r="ABM10730" s="60"/>
      <c r="ABN10730" s="60"/>
      <c r="ABO10730" s="60"/>
      <c r="ABP10730" s="60"/>
      <c r="ABQ10730" s="60"/>
      <c r="ABR10730" s="60">
        <v>0.94777425743990995</v>
      </c>
      <c r="ABS10730" s="60"/>
      <c r="ABT10730" s="60"/>
      <c r="ABU10730" s="60"/>
      <c r="ABV10730" s="60"/>
      <c r="ABW10730" s="60"/>
      <c r="ABX10730" s="60"/>
    </row>
    <row r="10731" spans="727:752" x14ac:dyDescent="0.25">
      <c r="AAY10731" s="60"/>
      <c r="AAZ10731" s="60"/>
      <c r="ABA10731" s="60"/>
      <c r="ABB10731" s="60"/>
      <c r="ABC10731" s="60"/>
      <c r="ABD10731" s="60"/>
      <c r="ABE10731" s="60"/>
      <c r="ABF10731" s="60"/>
      <c r="ABG10731" s="60"/>
      <c r="ABH10731" s="60"/>
      <c r="ABI10731" s="60"/>
      <c r="ABJ10731" s="60"/>
      <c r="ABK10731" s="60"/>
      <c r="ABL10731" s="60"/>
      <c r="ABM10731" s="60"/>
      <c r="ABN10731" s="60"/>
      <c r="ABO10731" s="60"/>
      <c r="ABP10731" s="60"/>
      <c r="ABQ10731" s="60"/>
      <c r="ABR10731" s="60">
        <v>0.94777199660377798</v>
      </c>
      <c r="ABS10731" s="60"/>
      <c r="ABT10731" s="60"/>
      <c r="ABU10731" s="60"/>
      <c r="ABV10731" s="60"/>
      <c r="ABW10731" s="60"/>
      <c r="ABX10731" s="60"/>
    </row>
    <row r="10732" spans="727:752" x14ac:dyDescent="0.25">
      <c r="AAY10732" s="60"/>
      <c r="AAZ10732" s="60"/>
      <c r="ABA10732" s="60"/>
      <c r="ABB10732" s="60"/>
      <c r="ABC10732" s="60"/>
      <c r="ABD10732" s="60"/>
      <c r="ABE10732" s="60"/>
      <c r="ABF10732" s="60"/>
      <c r="ABG10732" s="60"/>
      <c r="ABH10732" s="60"/>
      <c r="ABI10732" s="60"/>
      <c r="ABJ10732" s="60"/>
      <c r="ABK10732" s="60"/>
      <c r="ABL10732" s="60"/>
      <c r="ABM10732" s="60"/>
      <c r="ABN10732" s="60"/>
      <c r="ABO10732" s="60"/>
      <c r="ABP10732" s="60"/>
      <c r="ABQ10732" s="60"/>
      <c r="ABR10732" s="60">
        <v>0.94776922206806602</v>
      </c>
      <c r="ABS10732" s="60"/>
      <c r="ABT10732" s="60"/>
      <c r="ABU10732" s="60"/>
      <c r="ABV10732" s="60"/>
      <c r="ABW10732" s="60"/>
      <c r="ABX10732" s="60"/>
    </row>
    <row r="10733" spans="727:752" x14ac:dyDescent="0.25">
      <c r="AAY10733" s="60"/>
      <c r="AAZ10733" s="60"/>
      <c r="ABA10733" s="60"/>
      <c r="ABB10733" s="60"/>
      <c r="ABC10733" s="60"/>
      <c r="ABD10733" s="60"/>
      <c r="ABE10733" s="60"/>
      <c r="ABF10733" s="60"/>
      <c r="ABG10733" s="60"/>
      <c r="ABH10733" s="60"/>
      <c r="ABI10733" s="60"/>
      <c r="ABJ10733" s="60"/>
      <c r="ABK10733" s="60"/>
      <c r="ABL10733" s="60"/>
      <c r="ABM10733" s="60"/>
      <c r="ABN10733" s="60"/>
      <c r="ABO10733" s="60"/>
      <c r="ABP10733" s="60"/>
      <c r="ABQ10733" s="60"/>
      <c r="ABR10733" s="60">
        <v>0.94773666644746102</v>
      </c>
      <c r="ABS10733" s="60"/>
      <c r="ABT10733" s="60"/>
      <c r="ABU10733" s="60"/>
      <c r="ABV10733" s="60"/>
      <c r="ABW10733" s="60"/>
      <c r="ABX10733" s="60"/>
    </row>
    <row r="10734" spans="727:752" x14ac:dyDescent="0.25">
      <c r="AAY10734" s="60"/>
      <c r="AAZ10734" s="60"/>
      <c r="ABA10734" s="60"/>
      <c r="ABB10734" s="60"/>
      <c r="ABC10734" s="60"/>
      <c r="ABD10734" s="60"/>
      <c r="ABE10734" s="60"/>
      <c r="ABF10734" s="60"/>
      <c r="ABG10734" s="60"/>
      <c r="ABH10734" s="60"/>
      <c r="ABI10734" s="60"/>
      <c r="ABJ10734" s="60"/>
      <c r="ABK10734" s="60"/>
      <c r="ABL10734" s="60"/>
      <c r="ABM10734" s="60"/>
      <c r="ABN10734" s="60"/>
      <c r="ABO10734" s="60"/>
      <c r="ABP10734" s="60"/>
      <c r="ABQ10734" s="60"/>
      <c r="ABR10734" s="60">
        <v>0.94772936121005702</v>
      </c>
      <c r="ABS10734" s="60"/>
      <c r="ABT10734" s="60"/>
      <c r="ABU10734" s="60"/>
      <c r="ABV10734" s="60"/>
      <c r="ABW10734" s="60"/>
      <c r="ABX10734" s="60"/>
    </row>
    <row r="10735" spans="727:752" x14ac:dyDescent="0.25">
      <c r="AAY10735" s="60"/>
      <c r="AAZ10735" s="60"/>
      <c r="ABA10735" s="60"/>
      <c r="ABB10735" s="60"/>
      <c r="ABC10735" s="60"/>
      <c r="ABD10735" s="60"/>
      <c r="ABE10735" s="60"/>
      <c r="ABF10735" s="60"/>
      <c r="ABG10735" s="60"/>
      <c r="ABH10735" s="60"/>
      <c r="ABI10735" s="60"/>
      <c r="ABJ10735" s="60"/>
      <c r="ABK10735" s="60"/>
      <c r="ABL10735" s="60"/>
      <c r="ABM10735" s="60"/>
      <c r="ABN10735" s="60"/>
      <c r="ABO10735" s="60"/>
      <c r="ABP10735" s="60"/>
      <c r="ABQ10735" s="60"/>
      <c r="ABR10735" s="60">
        <v>0.94772742594388004</v>
      </c>
      <c r="ABS10735" s="60"/>
      <c r="ABT10735" s="60"/>
      <c r="ABU10735" s="60"/>
      <c r="ABV10735" s="60"/>
      <c r="ABW10735" s="60"/>
      <c r="ABX10735" s="60"/>
    </row>
    <row r="10736" spans="727:752" x14ac:dyDescent="0.25">
      <c r="AAY10736" s="60"/>
      <c r="AAZ10736" s="60"/>
      <c r="ABA10736" s="60"/>
      <c r="ABB10736" s="60"/>
      <c r="ABC10736" s="60"/>
      <c r="ABD10736" s="60"/>
      <c r="ABE10736" s="60"/>
      <c r="ABF10736" s="60"/>
      <c r="ABG10736" s="60"/>
      <c r="ABH10736" s="60"/>
      <c r="ABI10736" s="60"/>
      <c r="ABJ10736" s="60"/>
      <c r="ABK10736" s="60"/>
      <c r="ABL10736" s="60"/>
      <c r="ABM10736" s="60"/>
      <c r="ABN10736" s="60"/>
      <c r="ABO10736" s="60"/>
      <c r="ABP10736" s="60"/>
      <c r="ABQ10736" s="60"/>
      <c r="ABR10736" s="60">
        <v>0.94771999600511103</v>
      </c>
      <c r="ABS10736" s="60"/>
      <c r="ABT10736" s="60"/>
      <c r="ABU10736" s="60"/>
      <c r="ABV10736" s="60"/>
      <c r="ABW10736" s="60"/>
      <c r="ABX10736" s="60"/>
    </row>
    <row r="10737" spans="727:752" x14ac:dyDescent="0.25">
      <c r="AAY10737" s="60"/>
      <c r="AAZ10737" s="60"/>
      <c r="ABA10737" s="60"/>
      <c r="ABB10737" s="60"/>
      <c r="ABC10737" s="60"/>
      <c r="ABD10737" s="60"/>
      <c r="ABE10737" s="60"/>
      <c r="ABF10737" s="60"/>
      <c r="ABG10737" s="60"/>
      <c r="ABH10737" s="60"/>
      <c r="ABI10737" s="60"/>
      <c r="ABJ10737" s="60"/>
      <c r="ABK10737" s="60"/>
      <c r="ABL10737" s="60"/>
      <c r="ABM10737" s="60"/>
      <c r="ABN10737" s="60"/>
      <c r="ABO10737" s="60"/>
      <c r="ABP10737" s="60"/>
      <c r="ABQ10737" s="60"/>
      <c r="ABR10737" s="60">
        <v>0.94771377520972699</v>
      </c>
      <c r="ABS10737" s="60"/>
      <c r="ABT10737" s="60"/>
      <c r="ABU10737" s="60"/>
      <c r="ABV10737" s="60"/>
      <c r="ABW10737" s="60"/>
      <c r="ABX10737" s="60"/>
    </row>
    <row r="10738" spans="727:752" x14ac:dyDescent="0.25">
      <c r="AAY10738" s="60"/>
      <c r="AAZ10738" s="60"/>
      <c r="ABA10738" s="60"/>
      <c r="ABB10738" s="60"/>
      <c r="ABC10738" s="60"/>
      <c r="ABD10738" s="60"/>
      <c r="ABE10738" s="60"/>
      <c r="ABF10738" s="60"/>
      <c r="ABG10738" s="60"/>
      <c r="ABH10738" s="60"/>
      <c r="ABI10738" s="60"/>
      <c r="ABJ10738" s="60"/>
      <c r="ABK10738" s="60"/>
      <c r="ABL10738" s="60"/>
      <c r="ABM10738" s="60"/>
      <c r="ABN10738" s="60"/>
      <c r="ABO10738" s="60"/>
      <c r="ABP10738" s="60"/>
      <c r="ABQ10738" s="60"/>
      <c r="ABR10738" s="60">
        <v>0.94770530796244701</v>
      </c>
      <c r="ABS10738" s="60"/>
      <c r="ABT10738" s="60"/>
      <c r="ABU10738" s="60"/>
      <c r="ABV10738" s="60"/>
      <c r="ABW10738" s="60"/>
      <c r="ABX10738" s="60"/>
    </row>
    <row r="10739" spans="727:752" x14ac:dyDescent="0.25">
      <c r="AAY10739" s="60"/>
      <c r="AAZ10739" s="60"/>
      <c r="ABA10739" s="60"/>
      <c r="ABB10739" s="60"/>
      <c r="ABC10739" s="60"/>
      <c r="ABD10739" s="60"/>
      <c r="ABE10739" s="60"/>
      <c r="ABF10739" s="60"/>
      <c r="ABG10739" s="60"/>
      <c r="ABH10739" s="60"/>
      <c r="ABI10739" s="60"/>
      <c r="ABJ10739" s="60"/>
      <c r="ABK10739" s="60"/>
      <c r="ABL10739" s="60"/>
      <c r="ABM10739" s="60"/>
      <c r="ABN10739" s="60"/>
      <c r="ABO10739" s="60"/>
      <c r="ABP10739" s="60"/>
      <c r="ABQ10739" s="60"/>
      <c r="ABR10739" s="60">
        <v>0.94769027716794396</v>
      </c>
      <c r="ABS10739" s="60"/>
      <c r="ABT10739" s="60"/>
      <c r="ABU10739" s="60"/>
      <c r="ABV10739" s="60"/>
      <c r="ABW10739" s="60"/>
      <c r="ABX10739" s="60"/>
    </row>
    <row r="10740" spans="727:752" x14ac:dyDescent="0.25">
      <c r="AAY10740" s="60"/>
      <c r="AAZ10740" s="60"/>
      <c r="ABA10740" s="60"/>
      <c r="ABB10740" s="60"/>
      <c r="ABC10740" s="60"/>
      <c r="ABD10740" s="60"/>
      <c r="ABE10740" s="60"/>
      <c r="ABF10740" s="60"/>
      <c r="ABG10740" s="60"/>
      <c r="ABH10740" s="60"/>
      <c r="ABI10740" s="60"/>
      <c r="ABJ10740" s="60"/>
      <c r="ABK10740" s="60"/>
      <c r="ABL10740" s="60"/>
      <c r="ABM10740" s="60"/>
      <c r="ABN10740" s="60"/>
      <c r="ABO10740" s="60"/>
      <c r="ABP10740" s="60"/>
      <c r="ABQ10740" s="60"/>
      <c r="ABR10740" s="60">
        <v>0.94768917071515602</v>
      </c>
      <c r="ABS10740" s="60"/>
      <c r="ABT10740" s="60"/>
      <c r="ABU10740" s="60"/>
      <c r="ABV10740" s="60"/>
      <c r="ABW10740" s="60"/>
      <c r="ABX10740" s="60"/>
    </row>
    <row r="10741" spans="727:752" x14ac:dyDescent="0.25">
      <c r="AAY10741" s="60"/>
      <c r="AAZ10741" s="60"/>
      <c r="ABA10741" s="60"/>
      <c r="ABB10741" s="60"/>
      <c r="ABC10741" s="60"/>
      <c r="ABD10741" s="60"/>
      <c r="ABE10741" s="60"/>
      <c r="ABF10741" s="60"/>
      <c r="ABG10741" s="60"/>
      <c r="ABH10741" s="60"/>
      <c r="ABI10741" s="60"/>
      <c r="ABJ10741" s="60"/>
      <c r="ABK10741" s="60"/>
      <c r="ABL10741" s="60"/>
      <c r="ABM10741" s="60"/>
      <c r="ABN10741" s="60"/>
      <c r="ABO10741" s="60"/>
      <c r="ABP10741" s="60"/>
      <c r="ABQ10741" s="60"/>
      <c r="ABR10741" s="60">
        <v>0.94766254875768197</v>
      </c>
      <c r="ABS10741" s="60"/>
      <c r="ABT10741" s="60"/>
      <c r="ABU10741" s="60"/>
      <c r="ABV10741" s="60"/>
      <c r="ABW10741" s="60"/>
      <c r="ABX10741" s="60"/>
    </row>
    <row r="10742" spans="727:752" x14ac:dyDescent="0.25">
      <c r="AAY10742" s="60"/>
      <c r="AAZ10742" s="60"/>
      <c r="ABA10742" s="60"/>
      <c r="ABB10742" s="60"/>
      <c r="ABC10742" s="60"/>
      <c r="ABD10742" s="60"/>
      <c r="ABE10742" s="60"/>
      <c r="ABF10742" s="60"/>
      <c r="ABG10742" s="60"/>
      <c r="ABH10742" s="60"/>
      <c r="ABI10742" s="60"/>
      <c r="ABJ10742" s="60"/>
      <c r="ABK10742" s="60"/>
      <c r="ABL10742" s="60"/>
      <c r="ABM10742" s="60"/>
      <c r="ABN10742" s="60"/>
      <c r="ABO10742" s="60"/>
      <c r="ABP10742" s="60"/>
      <c r="ABQ10742" s="60"/>
      <c r="ABR10742" s="60">
        <v>0.94765370004378402</v>
      </c>
      <c r="ABS10742" s="60"/>
      <c r="ABT10742" s="60"/>
      <c r="ABU10742" s="60"/>
      <c r="ABV10742" s="60"/>
      <c r="ABW10742" s="60"/>
      <c r="ABX10742" s="60"/>
    </row>
    <row r="10743" spans="727:752" x14ac:dyDescent="0.25">
      <c r="AAY10743" s="60"/>
      <c r="AAZ10743" s="60"/>
      <c r="ABA10743" s="60"/>
      <c r="ABB10743" s="60"/>
      <c r="ABC10743" s="60"/>
      <c r="ABD10743" s="60"/>
      <c r="ABE10743" s="60"/>
      <c r="ABF10743" s="60"/>
      <c r="ABG10743" s="60"/>
      <c r="ABH10743" s="60"/>
      <c r="ABI10743" s="60"/>
      <c r="ABJ10743" s="60"/>
      <c r="ABK10743" s="60"/>
      <c r="ABL10743" s="60"/>
      <c r="ABM10743" s="60"/>
      <c r="ABN10743" s="60"/>
      <c r="ABO10743" s="60"/>
      <c r="ABP10743" s="60"/>
      <c r="ABQ10743" s="60"/>
      <c r="ABR10743" s="60">
        <v>0.94765076494401101</v>
      </c>
      <c r="ABS10743" s="60"/>
      <c r="ABT10743" s="60"/>
      <c r="ABU10743" s="60"/>
      <c r="ABV10743" s="60"/>
      <c r="ABW10743" s="60"/>
      <c r="ABX10743" s="60"/>
    </row>
    <row r="10744" spans="727:752" x14ac:dyDescent="0.25">
      <c r="AAY10744" s="60"/>
      <c r="AAZ10744" s="60"/>
      <c r="ABA10744" s="60"/>
      <c r="ABB10744" s="60"/>
      <c r="ABC10744" s="60"/>
      <c r="ABD10744" s="60"/>
      <c r="ABE10744" s="60"/>
      <c r="ABF10744" s="60"/>
      <c r="ABG10744" s="60"/>
      <c r="ABH10744" s="60"/>
      <c r="ABI10744" s="60"/>
      <c r="ABJ10744" s="60"/>
      <c r="ABK10744" s="60"/>
      <c r="ABL10744" s="60"/>
      <c r="ABM10744" s="60"/>
      <c r="ABN10744" s="60"/>
      <c r="ABO10744" s="60"/>
      <c r="ABP10744" s="60"/>
      <c r="ABQ10744" s="60"/>
      <c r="ABR10744" s="60">
        <v>0.94762788464561598</v>
      </c>
      <c r="ABS10744" s="60"/>
      <c r="ABT10744" s="60"/>
      <c r="ABU10744" s="60"/>
      <c r="ABV10744" s="60"/>
      <c r="ABW10744" s="60"/>
      <c r="ABX10744" s="60"/>
    </row>
    <row r="10745" spans="727:752" x14ac:dyDescent="0.25">
      <c r="AAY10745" s="60"/>
      <c r="AAZ10745" s="60"/>
      <c r="ABA10745" s="60"/>
      <c r="ABB10745" s="60"/>
      <c r="ABC10745" s="60"/>
      <c r="ABD10745" s="60"/>
      <c r="ABE10745" s="60"/>
      <c r="ABF10745" s="60"/>
      <c r="ABG10745" s="60"/>
      <c r="ABH10745" s="60"/>
      <c r="ABI10745" s="60"/>
      <c r="ABJ10745" s="60"/>
      <c r="ABK10745" s="60"/>
      <c r="ABL10745" s="60"/>
      <c r="ABM10745" s="60"/>
      <c r="ABN10745" s="60"/>
      <c r="ABO10745" s="60"/>
      <c r="ABP10745" s="60"/>
      <c r="ABQ10745" s="60"/>
      <c r="ABR10745" s="60">
        <v>0.94760533102820599</v>
      </c>
      <c r="ABS10745" s="60"/>
      <c r="ABT10745" s="60"/>
      <c r="ABU10745" s="60"/>
      <c r="ABV10745" s="60"/>
      <c r="ABW10745" s="60"/>
      <c r="ABX10745" s="60"/>
    </row>
    <row r="10746" spans="727:752" x14ac:dyDescent="0.25">
      <c r="AAY10746" s="60"/>
      <c r="AAZ10746" s="60"/>
      <c r="ABA10746" s="60"/>
      <c r="ABB10746" s="60"/>
      <c r="ABC10746" s="60"/>
      <c r="ABD10746" s="60"/>
      <c r="ABE10746" s="60"/>
      <c r="ABF10746" s="60"/>
      <c r="ABG10746" s="60"/>
      <c r="ABH10746" s="60"/>
      <c r="ABI10746" s="60"/>
      <c r="ABJ10746" s="60"/>
      <c r="ABK10746" s="60"/>
      <c r="ABL10746" s="60"/>
      <c r="ABM10746" s="60"/>
      <c r="ABN10746" s="60"/>
      <c r="ABO10746" s="60"/>
      <c r="ABP10746" s="60"/>
      <c r="ABQ10746" s="60"/>
      <c r="ABR10746" s="60">
        <v>0.94758830837183505</v>
      </c>
      <c r="ABS10746" s="60"/>
      <c r="ABT10746" s="60"/>
      <c r="ABU10746" s="60"/>
      <c r="ABV10746" s="60"/>
      <c r="ABW10746" s="60"/>
      <c r="ABX10746" s="60"/>
    </row>
    <row r="10747" spans="727:752" x14ac:dyDescent="0.25">
      <c r="AAY10747" s="60"/>
      <c r="AAZ10747" s="60"/>
      <c r="ABA10747" s="60"/>
      <c r="ABB10747" s="60"/>
      <c r="ABC10747" s="60"/>
      <c r="ABD10747" s="60"/>
      <c r="ABE10747" s="60"/>
      <c r="ABF10747" s="60"/>
      <c r="ABG10747" s="60"/>
      <c r="ABH10747" s="60"/>
      <c r="ABI10747" s="60"/>
      <c r="ABJ10747" s="60"/>
      <c r="ABK10747" s="60"/>
      <c r="ABL10747" s="60"/>
      <c r="ABM10747" s="60"/>
      <c r="ABN10747" s="60"/>
      <c r="ABO10747" s="60"/>
      <c r="ABP10747" s="60"/>
      <c r="ABQ10747" s="60"/>
      <c r="ABR10747" s="60">
        <v>0.947577401638795</v>
      </c>
      <c r="ABS10747" s="60"/>
      <c r="ABT10747" s="60"/>
      <c r="ABU10747" s="60"/>
      <c r="ABV10747" s="60"/>
      <c r="ABW10747" s="60"/>
      <c r="ABX10747" s="60"/>
    </row>
    <row r="10748" spans="727:752" x14ac:dyDescent="0.25">
      <c r="AAY10748" s="60"/>
      <c r="AAZ10748" s="60"/>
      <c r="ABA10748" s="60"/>
      <c r="ABB10748" s="60"/>
      <c r="ABC10748" s="60"/>
      <c r="ABD10748" s="60"/>
      <c r="ABE10748" s="60"/>
      <c r="ABF10748" s="60"/>
      <c r="ABG10748" s="60"/>
      <c r="ABH10748" s="60"/>
      <c r="ABI10748" s="60"/>
      <c r="ABJ10748" s="60"/>
      <c r="ABK10748" s="60"/>
      <c r="ABL10748" s="60"/>
      <c r="ABM10748" s="60"/>
      <c r="ABN10748" s="60"/>
      <c r="ABO10748" s="60"/>
      <c r="ABP10748" s="60"/>
      <c r="ABQ10748" s="60"/>
      <c r="ABR10748" s="60">
        <v>0.94757630955956795</v>
      </c>
      <c r="ABS10748" s="60"/>
      <c r="ABT10748" s="60"/>
      <c r="ABU10748" s="60"/>
      <c r="ABV10748" s="60"/>
      <c r="ABW10748" s="60"/>
      <c r="ABX10748" s="60"/>
    </row>
    <row r="10749" spans="727:752" x14ac:dyDescent="0.25">
      <c r="AAY10749" s="60"/>
      <c r="AAZ10749" s="60"/>
      <c r="ABA10749" s="60"/>
      <c r="ABB10749" s="60"/>
      <c r="ABC10749" s="60"/>
      <c r="ABD10749" s="60"/>
      <c r="ABE10749" s="60"/>
      <c r="ABF10749" s="60"/>
      <c r="ABG10749" s="60"/>
      <c r="ABH10749" s="60"/>
      <c r="ABI10749" s="60"/>
      <c r="ABJ10749" s="60"/>
      <c r="ABK10749" s="60"/>
      <c r="ABL10749" s="60"/>
      <c r="ABM10749" s="60"/>
      <c r="ABN10749" s="60"/>
      <c r="ABO10749" s="60"/>
      <c r="ABP10749" s="60"/>
      <c r="ABQ10749" s="60"/>
      <c r="ABR10749" s="60">
        <v>0.94756815926100701</v>
      </c>
      <c r="ABS10749" s="60"/>
      <c r="ABT10749" s="60"/>
      <c r="ABU10749" s="60"/>
      <c r="ABV10749" s="60"/>
      <c r="ABW10749" s="60"/>
      <c r="ABX10749" s="60"/>
    </row>
    <row r="10750" spans="727:752" x14ac:dyDescent="0.25">
      <c r="AAY10750" s="60"/>
      <c r="AAZ10750" s="60"/>
      <c r="ABA10750" s="60"/>
      <c r="ABB10750" s="60"/>
      <c r="ABC10750" s="60"/>
      <c r="ABD10750" s="60"/>
      <c r="ABE10750" s="60"/>
      <c r="ABF10750" s="60"/>
      <c r="ABG10750" s="60"/>
      <c r="ABH10750" s="60"/>
      <c r="ABI10750" s="60"/>
      <c r="ABJ10750" s="60"/>
      <c r="ABK10750" s="60"/>
      <c r="ABL10750" s="60"/>
      <c r="ABM10750" s="60"/>
      <c r="ABN10750" s="60"/>
      <c r="ABO10750" s="60"/>
      <c r="ABP10750" s="60"/>
      <c r="ABQ10750" s="60"/>
      <c r="ABR10750" s="60">
        <v>0.94756128890042102</v>
      </c>
      <c r="ABS10750" s="60"/>
      <c r="ABT10750" s="60"/>
      <c r="ABU10750" s="60"/>
      <c r="ABV10750" s="60"/>
      <c r="ABW10750" s="60"/>
      <c r="ABX10750" s="60"/>
    </row>
    <row r="10751" spans="727:752" x14ac:dyDescent="0.25">
      <c r="AAY10751" s="60"/>
      <c r="AAZ10751" s="60"/>
      <c r="ABA10751" s="60"/>
      <c r="ABB10751" s="60"/>
      <c r="ABC10751" s="60"/>
      <c r="ABD10751" s="60"/>
      <c r="ABE10751" s="60"/>
      <c r="ABF10751" s="60"/>
      <c r="ABG10751" s="60"/>
      <c r="ABH10751" s="60"/>
      <c r="ABI10751" s="60"/>
      <c r="ABJ10751" s="60"/>
      <c r="ABK10751" s="60"/>
      <c r="ABL10751" s="60"/>
      <c r="ABM10751" s="60"/>
      <c r="ABN10751" s="60"/>
      <c r="ABO10751" s="60"/>
      <c r="ABP10751" s="60"/>
      <c r="ABQ10751" s="60"/>
      <c r="ABR10751" s="60">
        <v>0.94755538440554898</v>
      </c>
      <c r="ABS10751" s="60"/>
      <c r="ABT10751" s="60"/>
      <c r="ABU10751" s="60"/>
      <c r="ABV10751" s="60"/>
      <c r="ABW10751" s="60"/>
      <c r="ABX10751" s="60"/>
    </row>
    <row r="10752" spans="727:752" x14ac:dyDescent="0.25">
      <c r="AAY10752" s="60"/>
      <c r="AAZ10752" s="60"/>
      <c r="ABA10752" s="60"/>
      <c r="ABB10752" s="60"/>
      <c r="ABC10752" s="60"/>
      <c r="ABD10752" s="60"/>
      <c r="ABE10752" s="60"/>
      <c r="ABF10752" s="60"/>
      <c r="ABG10752" s="60"/>
      <c r="ABH10752" s="60"/>
      <c r="ABI10752" s="60"/>
      <c r="ABJ10752" s="60"/>
      <c r="ABK10752" s="60"/>
      <c r="ABL10752" s="60"/>
      <c r="ABM10752" s="60"/>
      <c r="ABN10752" s="60"/>
      <c r="ABO10752" s="60"/>
      <c r="ABP10752" s="60"/>
      <c r="ABQ10752" s="60"/>
      <c r="ABR10752" s="60">
        <v>0.94753213809661097</v>
      </c>
      <c r="ABS10752" s="60"/>
      <c r="ABT10752" s="60"/>
      <c r="ABU10752" s="60"/>
      <c r="ABV10752" s="60"/>
      <c r="ABW10752" s="60"/>
      <c r="ABX10752" s="60"/>
    </row>
    <row r="10753" spans="727:752" x14ac:dyDescent="0.25">
      <c r="AAY10753" s="60"/>
      <c r="AAZ10753" s="60"/>
      <c r="ABA10753" s="60"/>
      <c r="ABB10753" s="60"/>
      <c r="ABC10753" s="60"/>
      <c r="ABD10753" s="60"/>
      <c r="ABE10753" s="60"/>
      <c r="ABF10753" s="60"/>
      <c r="ABG10753" s="60"/>
      <c r="ABH10753" s="60"/>
      <c r="ABI10753" s="60"/>
      <c r="ABJ10753" s="60"/>
      <c r="ABK10753" s="60"/>
      <c r="ABL10753" s="60"/>
      <c r="ABM10753" s="60"/>
      <c r="ABN10753" s="60"/>
      <c r="ABO10753" s="60"/>
      <c r="ABP10753" s="60"/>
      <c r="ABQ10753" s="60"/>
      <c r="ABR10753" s="60">
        <v>0.947507094740205</v>
      </c>
      <c r="ABS10753" s="60"/>
      <c r="ABT10753" s="60"/>
      <c r="ABU10753" s="60"/>
      <c r="ABV10753" s="60"/>
      <c r="ABW10753" s="60"/>
      <c r="ABX10753" s="60"/>
    </row>
    <row r="10754" spans="727:752" x14ac:dyDescent="0.25">
      <c r="AAY10754" s="60"/>
      <c r="AAZ10754" s="60"/>
      <c r="ABA10754" s="60"/>
      <c r="ABB10754" s="60"/>
      <c r="ABC10754" s="60"/>
      <c r="ABD10754" s="60"/>
      <c r="ABE10754" s="60"/>
      <c r="ABF10754" s="60"/>
      <c r="ABG10754" s="60"/>
      <c r="ABH10754" s="60"/>
      <c r="ABI10754" s="60"/>
      <c r="ABJ10754" s="60"/>
      <c r="ABK10754" s="60"/>
      <c r="ABL10754" s="60"/>
      <c r="ABM10754" s="60"/>
      <c r="ABN10754" s="60"/>
      <c r="ABO10754" s="60"/>
      <c r="ABP10754" s="60"/>
      <c r="ABQ10754" s="60"/>
      <c r="ABR10754" s="60">
        <v>0.94749491685125198</v>
      </c>
      <c r="ABS10754" s="60"/>
      <c r="ABT10754" s="60"/>
      <c r="ABU10754" s="60"/>
      <c r="ABV10754" s="60"/>
      <c r="ABW10754" s="60"/>
      <c r="ABX10754" s="60"/>
    </row>
    <row r="10755" spans="727:752" x14ac:dyDescent="0.25">
      <c r="AAY10755" s="60"/>
      <c r="AAZ10755" s="60"/>
      <c r="ABA10755" s="60"/>
      <c r="ABB10755" s="60"/>
      <c r="ABC10755" s="60"/>
      <c r="ABD10755" s="60"/>
      <c r="ABE10755" s="60"/>
      <c r="ABF10755" s="60"/>
      <c r="ABG10755" s="60"/>
      <c r="ABH10755" s="60"/>
      <c r="ABI10755" s="60"/>
      <c r="ABJ10755" s="60"/>
      <c r="ABK10755" s="60"/>
      <c r="ABL10755" s="60"/>
      <c r="ABM10755" s="60"/>
      <c r="ABN10755" s="60"/>
      <c r="ABO10755" s="60"/>
      <c r="ABP10755" s="60"/>
      <c r="ABQ10755" s="60"/>
      <c r="ABR10755" s="60">
        <v>0.94747115531743098</v>
      </c>
      <c r="ABS10755" s="60"/>
      <c r="ABT10755" s="60"/>
      <c r="ABU10755" s="60"/>
      <c r="ABV10755" s="60"/>
      <c r="ABW10755" s="60"/>
      <c r="ABX10755" s="60"/>
    </row>
    <row r="10756" spans="727:752" x14ac:dyDescent="0.25">
      <c r="AAY10756" s="60"/>
      <c r="AAZ10756" s="60"/>
      <c r="ABA10756" s="60"/>
      <c r="ABB10756" s="60"/>
      <c r="ABC10756" s="60"/>
      <c r="ABD10756" s="60"/>
      <c r="ABE10756" s="60"/>
      <c r="ABF10756" s="60"/>
      <c r="ABG10756" s="60"/>
      <c r="ABH10756" s="60"/>
      <c r="ABI10756" s="60"/>
      <c r="ABJ10756" s="60"/>
      <c r="ABK10756" s="60"/>
      <c r="ABL10756" s="60"/>
      <c r="ABM10756" s="60"/>
      <c r="ABN10756" s="60"/>
      <c r="ABO10756" s="60"/>
      <c r="ABP10756" s="60"/>
      <c r="ABQ10756" s="60"/>
      <c r="ABR10756" s="60">
        <v>0.94746695548143001</v>
      </c>
      <c r="ABS10756" s="60"/>
      <c r="ABT10756" s="60"/>
      <c r="ABU10756" s="60"/>
      <c r="ABV10756" s="60"/>
      <c r="ABW10756" s="60"/>
      <c r="ABX10756" s="60"/>
    </row>
    <row r="10757" spans="727:752" x14ac:dyDescent="0.25">
      <c r="AAY10757" s="60"/>
      <c r="AAZ10757" s="60"/>
      <c r="ABA10757" s="60"/>
      <c r="ABB10757" s="60"/>
      <c r="ABC10757" s="60"/>
      <c r="ABD10757" s="60"/>
      <c r="ABE10757" s="60"/>
      <c r="ABF10757" s="60"/>
      <c r="ABG10757" s="60"/>
      <c r="ABH10757" s="60"/>
      <c r="ABI10757" s="60"/>
      <c r="ABJ10757" s="60"/>
      <c r="ABK10757" s="60"/>
      <c r="ABL10757" s="60"/>
      <c r="ABM10757" s="60"/>
      <c r="ABN10757" s="60"/>
      <c r="ABO10757" s="60"/>
      <c r="ABP10757" s="60"/>
      <c r="ABQ10757" s="60"/>
      <c r="ABR10757" s="60">
        <v>0.94744788821896098</v>
      </c>
      <c r="ABS10757" s="60"/>
      <c r="ABT10757" s="60"/>
      <c r="ABU10757" s="60"/>
      <c r="ABV10757" s="60"/>
      <c r="ABW10757" s="60"/>
      <c r="ABX10757" s="60"/>
    </row>
    <row r="10758" spans="727:752" x14ac:dyDescent="0.25">
      <c r="AAY10758" s="60"/>
      <c r="AAZ10758" s="60"/>
      <c r="ABA10758" s="60"/>
      <c r="ABB10758" s="60"/>
      <c r="ABC10758" s="60"/>
      <c r="ABD10758" s="60"/>
      <c r="ABE10758" s="60"/>
      <c r="ABF10758" s="60"/>
      <c r="ABG10758" s="60"/>
      <c r="ABH10758" s="60"/>
      <c r="ABI10758" s="60"/>
      <c r="ABJ10758" s="60"/>
      <c r="ABK10758" s="60"/>
      <c r="ABL10758" s="60"/>
      <c r="ABM10758" s="60"/>
      <c r="ABN10758" s="60"/>
      <c r="ABO10758" s="60"/>
      <c r="ABP10758" s="60"/>
      <c r="ABQ10758" s="60"/>
      <c r="ABR10758" s="60">
        <v>0.94744164379260098</v>
      </c>
      <c r="ABS10758" s="60"/>
      <c r="ABT10758" s="60"/>
      <c r="ABU10758" s="60"/>
      <c r="ABV10758" s="60"/>
      <c r="ABW10758" s="60"/>
      <c r="ABX10758" s="60"/>
    </row>
    <row r="10759" spans="727:752" x14ac:dyDescent="0.25">
      <c r="AAY10759" s="60"/>
      <c r="AAZ10759" s="60"/>
      <c r="ABA10759" s="60"/>
      <c r="ABB10759" s="60"/>
      <c r="ABC10759" s="60"/>
      <c r="ABD10759" s="60"/>
      <c r="ABE10759" s="60"/>
      <c r="ABF10759" s="60"/>
      <c r="ABG10759" s="60"/>
      <c r="ABH10759" s="60"/>
      <c r="ABI10759" s="60"/>
      <c r="ABJ10759" s="60"/>
      <c r="ABK10759" s="60"/>
      <c r="ABL10759" s="60"/>
      <c r="ABM10759" s="60"/>
      <c r="ABN10759" s="60"/>
      <c r="ABO10759" s="60"/>
      <c r="ABP10759" s="60"/>
      <c r="ABQ10759" s="60"/>
      <c r="ABR10759" s="60">
        <v>0.94742931524403795</v>
      </c>
      <c r="ABS10759" s="60"/>
      <c r="ABT10759" s="60"/>
      <c r="ABU10759" s="60"/>
      <c r="ABV10759" s="60"/>
      <c r="ABW10759" s="60"/>
      <c r="ABX10759" s="60"/>
    </row>
    <row r="10760" spans="727:752" x14ac:dyDescent="0.25">
      <c r="AAY10760" s="60"/>
      <c r="AAZ10760" s="60"/>
      <c r="ABA10760" s="60"/>
      <c r="ABB10760" s="60"/>
      <c r="ABC10760" s="60"/>
      <c r="ABD10760" s="60"/>
      <c r="ABE10760" s="60"/>
      <c r="ABF10760" s="60"/>
      <c r="ABG10760" s="60"/>
      <c r="ABH10760" s="60"/>
      <c r="ABI10760" s="60"/>
      <c r="ABJ10760" s="60"/>
      <c r="ABK10760" s="60"/>
      <c r="ABL10760" s="60"/>
      <c r="ABM10760" s="60"/>
      <c r="ABN10760" s="60"/>
      <c r="ABO10760" s="60"/>
      <c r="ABP10760" s="60"/>
      <c r="ABQ10760" s="60"/>
      <c r="ABR10760" s="60">
        <v>0.94742324381869802</v>
      </c>
      <c r="ABS10760" s="60"/>
      <c r="ABT10760" s="60"/>
      <c r="ABU10760" s="60"/>
      <c r="ABV10760" s="60"/>
      <c r="ABW10760" s="60"/>
      <c r="ABX10760" s="60"/>
    </row>
    <row r="10761" spans="727:752" x14ac:dyDescent="0.25">
      <c r="AAY10761" s="60"/>
      <c r="AAZ10761" s="60"/>
      <c r="ABA10761" s="60"/>
      <c r="ABB10761" s="60"/>
      <c r="ABC10761" s="60"/>
      <c r="ABD10761" s="60"/>
      <c r="ABE10761" s="60"/>
      <c r="ABF10761" s="60"/>
      <c r="ABG10761" s="60"/>
      <c r="ABH10761" s="60"/>
      <c r="ABI10761" s="60"/>
      <c r="ABJ10761" s="60"/>
      <c r="ABK10761" s="60"/>
      <c r="ABL10761" s="60"/>
      <c r="ABM10761" s="60"/>
      <c r="ABN10761" s="60"/>
      <c r="ABO10761" s="60"/>
      <c r="ABP10761" s="60"/>
      <c r="ABQ10761" s="60"/>
      <c r="ABR10761" s="60">
        <v>0.94741884928173503</v>
      </c>
      <c r="ABS10761" s="60"/>
      <c r="ABT10761" s="60"/>
      <c r="ABU10761" s="60"/>
      <c r="ABV10761" s="60"/>
      <c r="ABW10761" s="60"/>
      <c r="ABX10761" s="60"/>
    </row>
    <row r="10762" spans="727:752" x14ac:dyDescent="0.25">
      <c r="AAY10762" s="60"/>
      <c r="AAZ10762" s="60"/>
      <c r="ABA10762" s="60"/>
      <c r="ABB10762" s="60"/>
      <c r="ABC10762" s="60"/>
      <c r="ABD10762" s="60"/>
      <c r="ABE10762" s="60"/>
      <c r="ABF10762" s="60"/>
      <c r="ABG10762" s="60"/>
      <c r="ABH10762" s="60"/>
      <c r="ABI10762" s="60"/>
      <c r="ABJ10762" s="60"/>
      <c r="ABK10762" s="60"/>
      <c r="ABL10762" s="60"/>
      <c r="ABM10762" s="60"/>
      <c r="ABN10762" s="60"/>
      <c r="ABO10762" s="60"/>
      <c r="ABP10762" s="60"/>
      <c r="ABQ10762" s="60"/>
      <c r="ABR10762" s="60">
        <v>0.94738800192774297</v>
      </c>
      <c r="ABS10762" s="60"/>
      <c r="ABT10762" s="60"/>
      <c r="ABU10762" s="60"/>
      <c r="ABV10762" s="60"/>
      <c r="ABW10762" s="60"/>
      <c r="ABX10762" s="60"/>
    </row>
    <row r="10763" spans="727:752" x14ac:dyDescent="0.25">
      <c r="AAY10763" s="60"/>
      <c r="AAZ10763" s="60"/>
      <c r="ABA10763" s="60"/>
      <c r="ABB10763" s="60"/>
      <c r="ABC10763" s="60"/>
      <c r="ABD10763" s="60"/>
      <c r="ABE10763" s="60"/>
      <c r="ABF10763" s="60"/>
      <c r="ABG10763" s="60"/>
      <c r="ABH10763" s="60"/>
      <c r="ABI10763" s="60"/>
      <c r="ABJ10763" s="60"/>
      <c r="ABK10763" s="60"/>
      <c r="ABL10763" s="60"/>
      <c r="ABM10763" s="60"/>
      <c r="ABN10763" s="60"/>
      <c r="ABO10763" s="60"/>
      <c r="ABP10763" s="60"/>
      <c r="ABQ10763" s="60"/>
      <c r="ABR10763" s="60">
        <v>0.94737853865031596</v>
      </c>
      <c r="ABS10763" s="60"/>
      <c r="ABT10763" s="60"/>
      <c r="ABU10763" s="60"/>
      <c r="ABV10763" s="60"/>
      <c r="ABW10763" s="60"/>
      <c r="ABX10763" s="60"/>
    </row>
    <row r="10764" spans="727:752" x14ac:dyDescent="0.25">
      <c r="AAY10764" s="60"/>
      <c r="AAZ10764" s="60"/>
      <c r="ABA10764" s="60"/>
      <c r="ABB10764" s="60"/>
      <c r="ABC10764" s="60"/>
      <c r="ABD10764" s="60"/>
      <c r="ABE10764" s="60"/>
      <c r="ABF10764" s="60"/>
      <c r="ABG10764" s="60"/>
      <c r="ABH10764" s="60"/>
      <c r="ABI10764" s="60"/>
      <c r="ABJ10764" s="60"/>
      <c r="ABK10764" s="60"/>
      <c r="ABL10764" s="60"/>
      <c r="ABM10764" s="60"/>
      <c r="ABN10764" s="60"/>
      <c r="ABO10764" s="60"/>
      <c r="ABP10764" s="60"/>
      <c r="ABQ10764" s="60"/>
      <c r="ABR10764" s="60">
        <v>0.94736729895268701</v>
      </c>
      <c r="ABS10764" s="60"/>
      <c r="ABT10764" s="60"/>
      <c r="ABU10764" s="60"/>
      <c r="ABV10764" s="60"/>
      <c r="ABW10764" s="60"/>
      <c r="ABX10764" s="60"/>
    </row>
    <row r="10765" spans="727:752" x14ac:dyDescent="0.25">
      <c r="AAY10765" s="60"/>
      <c r="AAZ10765" s="60"/>
      <c r="ABA10765" s="60"/>
      <c r="ABB10765" s="60"/>
      <c r="ABC10765" s="60"/>
      <c r="ABD10765" s="60"/>
      <c r="ABE10765" s="60"/>
      <c r="ABF10765" s="60"/>
      <c r="ABG10765" s="60"/>
      <c r="ABH10765" s="60"/>
      <c r="ABI10765" s="60"/>
      <c r="ABJ10765" s="60"/>
      <c r="ABK10765" s="60"/>
      <c r="ABL10765" s="60"/>
      <c r="ABM10765" s="60"/>
      <c r="ABN10765" s="60"/>
      <c r="ABO10765" s="60"/>
      <c r="ABP10765" s="60"/>
      <c r="ABQ10765" s="60"/>
      <c r="ABR10765" s="60">
        <v>0.94736147595339404</v>
      </c>
      <c r="ABS10765" s="60"/>
      <c r="ABT10765" s="60"/>
      <c r="ABU10765" s="60"/>
      <c r="ABV10765" s="60"/>
      <c r="ABW10765" s="60"/>
      <c r="ABX10765" s="60"/>
    </row>
    <row r="10766" spans="727:752" x14ac:dyDescent="0.25">
      <c r="AAY10766" s="60"/>
      <c r="AAZ10766" s="60"/>
      <c r="ABA10766" s="60"/>
      <c r="ABB10766" s="60"/>
      <c r="ABC10766" s="60"/>
      <c r="ABD10766" s="60"/>
      <c r="ABE10766" s="60"/>
      <c r="ABF10766" s="60"/>
      <c r="ABG10766" s="60"/>
      <c r="ABH10766" s="60"/>
      <c r="ABI10766" s="60"/>
      <c r="ABJ10766" s="60"/>
      <c r="ABK10766" s="60"/>
      <c r="ABL10766" s="60"/>
      <c r="ABM10766" s="60"/>
      <c r="ABN10766" s="60"/>
      <c r="ABO10766" s="60"/>
      <c r="ABP10766" s="60"/>
      <c r="ABQ10766" s="60"/>
      <c r="ABR10766" s="60">
        <v>0.94735232638824796</v>
      </c>
      <c r="ABS10766" s="60"/>
      <c r="ABT10766" s="60"/>
      <c r="ABU10766" s="60"/>
      <c r="ABV10766" s="60"/>
      <c r="ABW10766" s="60"/>
      <c r="ABX10766" s="60"/>
    </row>
    <row r="10767" spans="727:752" x14ac:dyDescent="0.25">
      <c r="AAY10767" s="60"/>
      <c r="AAZ10767" s="60"/>
      <c r="ABA10767" s="60"/>
      <c r="ABB10767" s="60"/>
      <c r="ABC10767" s="60"/>
      <c r="ABD10767" s="60"/>
      <c r="ABE10767" s="60"/>
      <c r="ABF10767" s="60"/>
      <c r="ABG10767" s="60"/>
      <c r="ABH10767" s="60"/>
      <c r="ABI10767" s="60"/>
      <c r="ABJ10767" s="60"/>
      <c r="ABK10767" s="60"/>
      <c r="ABL10767" s="60"/>
      <c r="ABM10767" s="60"/>
      <c r="ABN10767" s="60"/>
      <c r="ABO10767" s="60"/>
      <c r="ABP10767" s="60"/>
      <c r="ABQ10767" s="60"/>
      <c r="ABR10767" s="60">
        <v>0.94735061360645401</v>
      </c>
      <c r="ABS10767" s="60"/>
      <c r="ABT10767" s="60"/>
      <c r="ABU10767" s="60"/>
      <c r="ABV10767" s="60"/>
      <c r="ABW10767" s="60"/>
      <c r="ABX10767" s="60"/>
    </row>
    <row r="10768" spans="727:752" x14ac:dyDescent="0.25">
      <c r="AAY10768" s="60"/>
      <c r="AAZ10768" s="60"/>
      <c r="ABA10768" s="60"/>
      <c r="ABB10768" s="60"/>
      <c r="ABC10768" s="60"/>
      <c r="ABD10768" s="60"/>
      <c r="ABE10768" s="60"/>
      <c r="ABF10768" s="60"/>
      <c r="ABG10768" s="60"/>
      <c r="ABH10768" s="60"/>
      <c r="ABI10768" s="60"/>
      <c r="ABJ10768" s="60"/>
      <c r="ABK10768" s="60"/>
      <c r="ABL10768" s="60"/>
      <c r="ABM10768" s="60"/>
      <c r="ABN10768" s="60"/>
      <c r="ABO10768" s="60"/>
      <c r="ABP10768" s="60"/>
      <c r="ABQ10768" s="60"/>
      <c r="ABR10768" s="60">
        <v>0.94734073413146702</v>
      </c>
      <c r="ABS10768" s="60"/>
      <c r="ABT10768" s="60"/>
      <c r="ABU10768" s="60"/>
      <c r="ABV10768" s="60"/>
      <c r="ABW10768" s="60"/>
      <c r="ABX10768" s="60"/>
    </row>
    <row r="10769" spans="727:752" x14ac:dyDescent="0.25">
      <c r="AAY10769" s="60"/>
      <c r="AAZ10769" s="60"/>
      <c r="ABA10769" s="60"/>
      <c r="ABB10769" s="60"/>
      <c r="ABC10769" s="60"/>
      <c r="ABD10769" s="60"/>
      <c r="ABE10769" s="60"/>
      <c r="ABF10769" s="60"/>
      <c r="ABG10769" s="60"/>
      <c r="ABH10769" s="60"/>
      <c r="ABI10769" s="60"/>
      <c r="ABJ10769" s="60"/>
      <c r="ABK10769" s="60"/>
      <c r="ABL10769" s="60"/>
      <c r="ABM10769" s="60"/>
      <c r="ABN10769" s="60"/>
      <c r="ABO10769" s="60"/>
      <c r="ABP10769" s="60"/>
      <c r="ABQ10769" s="60"/>
      <c r="ABR10769" s="60">
        <v>0.94733759901662895</v>
      </c>
      <c r="ABS10769" s="60"/>
      <c r="ABT10769" s="60"/>
      <c r="ABU10769" s="60"/>
      <c r="ABV10769" s="60"/>
      <c r="ABW10769" s="60"/>
      <c r="ABX10769" s="60"/>
    </row>
    <row r="10770" spans="727:752" x14ac:dyDescent="0.25">
      <c r="AAY10770" s="60"/>
      <c r="AAZ10770" s="60"/>
      <c r="ABA10770" s="60"/>
      <c r="ABB10770" s="60"/>
      <c r="ABC10770" s="60"/>
      <c r="ABD10770" s="60"/>
      <c r="ABE10770" s="60"/>
      <c r="ABF10770" s="60"/>
      <c r="ABG10770" s="60"/>
      <c r="ABH10770" s="60"/>
      <c r="ABI10770" s="60"/>
      <c r="ABJ10770" s="60"/>
      <c r="ABK10770" s="60"/>
      <c r="ABL10770" s="60"/>
      <c r="ABM10770" s="60"/>
      <c r="ABN10770" s="60"/>
      <c r="ABO10770" s="60"/>
      <c r="ABP10770" s="60"/>
      <c r="ABQ10770" s="60"/>
      <c r="ABR10770" s="60">
        <v>0.94733229281672304</v>
      </c>
      <c r="ABS10770" s="60"/>
      <c r="ABT10770" s="60"/>
      <c r="ABU10770" s="60"/>
      <c r="ABV10770" s="60"/>
      <c r="ABW10770" s="60"/>
      <c r="ABX10770" s="60"/>
    </row>
    <row r="10771" spans="727:752" x14ac:dyDescent="0.25">
      <c r="AAY10771" s="60"/>
      <c r="AAZ10771" s="60"/>
      <c r="ABA10771" s="60"/>
      <c r="ABB10771" s="60"/>
      <c r="ABC10771" s="60"/>
      <c r="ABD10771" s="60"/>
      <c r="ABE10771" s="60"/>
      <c r="ABF10771" s="60"/>
      <c r="ABG10771" s="60"/>
      <c r="ABH10771" s="60"/>
      <c r="ABI10771" s="60"/>
      <c r="ABJ10771" s="60"/>
      <c r="ABK10771" s="60"/>
      <c r="ABL10771" s="60"/>
      <c r="ABM10771" s="60"/>
      <c r="ABN10771" s="60"/>
      <c r="ABO10771" s="60"/>
      <c r="ABP10771" s="60"/>
      <c r="ABQ10771" s="60"/>
      <c r="ABR10771" s="60">
        <v>0.94731779109589898</v>
      </c>
      <c r="ABS10771" s="60"/>
      <c r="ABT10771" s="60"/>
      <c r="ABU10771" s="60"/>
      <c r="ABV10771" s="60"/>
      <c r="ABW10771" s="60"/>
      <c r="ABX10771" s="60"/>
    </row>
    <row r="10772" spans="727:752" x14ac:dyDescent="0.25">
      <c r="AAY10772" s="60"/>
      <c r="AAZ10772" s="60"/>
      <c r="ABA10772" s="60"/>
      <c r="ABB10772" s="60"/>
      <c r="ABC10772" s="60"/>
      <c r="ABD10772" s="60"/>
      <c r="ABE10772" s="60"/>
      <c r="ABF10772" s="60"/>
      <c r="ABG10772" s="60"/>
      <c r="ABH10772" s="60"/>
      <c r="ABI10772" s="60"/>
      <c r="ABJ10772" s="60"/>
      <c r="ABK10772" s="60"/>
      <c r="ABL10772" s="60"/>
      <c r="ABM10772" s="60"/>
      <c r="ABN10772" s="60"/>
      <c r="ABO10772" s="60"/>
      <c r="ABP10772" s="60"/>
      <c r="ABQ10772" s="60"/>
      <c r="ABR10772" s="60">
        <v>0.94728052091500303</v>
      </c>
      <c r="ABS10772" s="60"/>
      <c r="ABT10772" s="60"/>
      <c r="ABU10772" s="60"/>
      <c r="ABV10772" s="60"/>
      <c r="ABW10772" s="60"/>
      <c r="ABX10772" s="60"/>
    </row>
    <row r="10773" spans="727:752" x14ac:dyDescent="0.25">
      <c r="AAY10773" s="60"/>
      <c r="AAZ10773" s="60"/>
      <c r="ABA10773" s="60"/>
      <c r="ABB10773" s="60"/>
      <c r="ABC10773" s="60"/>
      <c r="ABD10773" s="60"/>
      <c r="ABE10773" s="60"/>
      <c r="ABF10773" s="60"/>
      <c r="ABG10773" s="60"/>
      <c r="ABH10773" s="60"/>
      <c r="ABI10773" s="60"/>
      <c r="ABJ10773" s="60"/>
      <c r="ABK10773" s="60"/>
      <c r="ABL10773" s="60"/>
      <c r="ABM10773" s="60"/>
      <c r="ABN10773" s="60"/>
      <c r="ABO10773" s="60"/>
      <c r="ABP10773" s="60"/>
      <c r="ABQ10773" s="60"/>
      <c r="ABR10773" s="60">
        <v>0.94727053125066596</v>
      </c>
      <c r="ABS10773" s="60"/>
      <c r="ABT10773" s="60"/>
      <c r="ABU10773" s="60"/>
      <c r="ABV10773" s="60"/>
      <c r="ABW10773" s="60"/>
      <c r="ABX10773" s="60"/>
    </row>
    <row r="10774" spans="727:752" x14ac:dyDescent="0.25">
      <c r="AAY10774" s="60"/>
      <c r="AAZ10774" s="60"/>
      <c r="ABA10774" s="60"/>
      <c r="ABB10774" s="60"/>
      <c r="ABC10774" s="60"/>
      <c r="ABD10774" s="60"/>
      <c r="ABE10774" s="60"/>
      <c r="ABF10774" s="60"/>
      <c r="ABG10774" s="60"/>
      <c r="ABH10774" s="60"/>
      <c r="ABI10774" s="60"/>
      <c r="ABJ10774" s="60"/>
      <c r="ABK10774" s="60"/>
      <c r="ABL10774" s="60"/>
      <c r="ABM10774" s="60"/>
      <c r="ABN10774" s="60"/>
      <c r="ABO10774" s="60"/>
      <c r="ABP10774" s="60"/>
      <c r="ABQ10774" s="60"/>
      <c r="ABR10774" s="60">
        <v>0.94726998567968701</v>
      </c>
      <c r="ABS10774" s="60"/>
      <c r="ABT10774" s="60"/>
      <c r="ABU10774" s="60"/>
      <c r="ABV10774" s="60"/>
      <c r="ABW10774" s="60"/>
      <c r="ABX10774" s="60"/>
    </row>
    <row r="10775" spans="727:752" x14ac:dyDescent="0.25">
      <c r="AAY10775" s="60"/>
      <c r="AAZ10775" s="60"/>
      <c r="ABA10775" s="60"/>
      <c r="ABB10775" s="60"/>
      <c r="ABC10775" s="60"/>
      <c r="ABD10775" s="60"/>
      <c r="ABE10775" s="60"/>
      <c r="ABF10775" s="60"/>
      <c r="ABG10775" s="60"/>
      <c r="ABH10775" s="60"/>
      <c r="ABI10775" s="60"/>
      <c r="ABJ10775" s="60"/>
      <c r="ABK10775" s="60"/>
      <c r="ABL10775" s="60"/>
      <c r="ABM10775" s="60"/>
      <c r="ABN10775" s="60"/>
      <c r="ABO10775" s="60"/>
      <c r="ABP10775" s="60"/>
      <c r="ABQ10775" s="60"/>
      <c r="ABR10775" s="60">
        <v>0.94726768863899902</v>
      </c>
      <c r="ABS10775" s="60"/>
      <c r="ABT10775" s="60"/>
      <c r="ABU10775" s="60"/>
      <c r="ABV10775" s="60"/>
      <c r="ABW10775" s="60"/>
      <c r="ABX10775" s="60"/>
    </row>
    <row r="10776" spans="727:752" x14ac:dyDescent="0.25">
      <c r="AAY10776" s="60"/>
      <c r="AAZ10776" s="60"/>
      <c r="ABA10776" s="60"/>
      <c r="ABB10776" s="60"/>
      <c r="ABC10776" s="60"/>
      <c r="ABD10776" s="60"/>
      <c r="ABE10776" s="60"/>
      <c r="ABF10776" s="60"/>
      <c r="ABG10776" s="60"/>
      <c r="ABH10776" s="60"/>
      <c r="ABI10776" s="60"/>
      <c r="ABJ10776" s="60"/>
      <c r="ABK10776" s="60"/>
      <c r="ABL10776" s="60"/>
      <c r="ABM10776" s="60"/>
      <c r="ABN10776" s="60"/>
      <c r="ABO10776" s="60"/>
      <c r="ABP10776" s="60"/>
      <c r="ABQ10776" s="60"/>
      <c r="ABR10776" s="60">
        <v>0.94726609542431295</v>
      </c>
      <c r="ABS10776" s="60"/>
      <c r="ABT10776" s="60"/>
      <c r="ABU10776" s="60"/>
      <c r="ABV10776" s="60"/>
      <c r="ABW10776" s="60"/>
      <c r="ABX10776" s="60"/>
    </row>
    <row r="10777" spans="727:752" x14ac:dyDescent="0.25">
      <c r="AAY10777" s="60"/>
      <c r="AAZ10777" s="60"/>
      <c r="ABA10777" s="60"/>
      <c r="ABB10777" s="60"/>
      <c r="ABC10777" s="60"/>
      <c r="ABD10777" s="60"/>
      <c r="ABE10777" s="60"/>
      <c r="ABF10777" s="60"/>
      <c r="ABG10777" s="60"/>
      <c r="ABH10777" s="60"/>
      <c r="ABI10777" s="60"/>
      <c r="ABJ10777" s="60"/>
      <c r="ABK10777" s="60"/>
      <c r="ABL10777" s="60"/>
      <c r="ABM10777" s="60"/>
      <c r="ABN10777" s="60"/>
      <c r="ABO10777" s="60"/>
      <c r="ABP10777" s="60"/>
      <c r="ABQ10777" s="60"/>
      <c r="ABR10777" s="60">
        <v>0.94725990296453799</v>
      </c>
      <c r="ABS10777" s="60"/>
      <c r="ABT10777" s="60"/>
      <c r="ABU10777" s="60"/>
      <c r="ABV10777" s="60"/>
      <c r="ABW10777" s="60"/>
      <c r="ABX10777" s="60"/>
    </row>
    <row r="10778" spans="727:752" x14ac:dyDescent="0.25">
      <c r="AAY10778" s="60"/>
      <c r="AAZ10778" s="60"/>
      <c r="ABA10778" s="60"/>
      <c r="ABB10778" s="60"/>
      <c r="ABC10778" s="60"/>
      <c r="ABD10778" s="60"/>
      <c r="ABE10778" s="60"/>
      <c r="ABF10778" s="60"/>
      <c r="ABG10778" s="60"/>
      <c r="ABH10778" s="60"/>
      <c r="ABI10778" s="60"/>
      <c r="ABJ10778" s="60"/>
      <c r="ABK10778" s="60"/>
      <c r="ABL10778" s="60"/>
      <c r="ABM10778" s="60"/>
      <c r="ABN10778" s="60"/>
      <c r="ABO10778" s="60"/>
      <c r="ABP10778" s="60"/>
      <c r="ABQ10778" s="60"/>
      <c r="ABR10778" s="60">
        <v>0.94725364433493597</v>
      </c>
      <c r="ABS10778" s="60"/>
      <c r="ABT10778" s="60"/>
      <c r="ABU10778" s="60"/>
      <c r="ABV10778" s="60"/>
      <c r="ABW10778" s="60"/>
      <c r="ABX10778" s="60"/>
    </row>
    <row r="10779" spans="727:752" x14ac:dyDescent="0.25">
      <c r="AAY10779" s="60"/>
      <c r="AAZ10779" s="60"/>
      <c r="ABA10779" s="60"/>
      <c r="ABB10779" s="60"/>
      <c r="ABC10779" s="60"/>
      <c r="ABD10779" s="60"/>
      <c r="ABE10779" s="60"/>
      <c r="ABF10779" s="60"/>
      <c r="ABG10779" s="60"/>
      <c r="ABH10779" s="60"/>
      <c r="ABI10779" s="60"/>
      <c r="ABJ10779" s="60"/>
      <c r="ABK10779" s="60"/>
      <c r="ABL10779" s="60"/>
      <c r="ABM10779" s="60"/>
      <c r="ABN10779" s="60"/>
      <c r="ABO10779" s="60"/>
      <c r="ABP10779" s="60"/>
      <c r="ABQ10779" s="60"/>
      <c r="ABR10779" s="60">
        <v>0.94724448608532796</v>
      </c>
      <c r="ABS10779" s="60"/>
      <c r="ABT10779" s="60"/>
      <c r="ABU10779" s="60"/>
      <c r="ABV10779" s="60"/>
      <c r="ABW10779" s="60"/>
      <c r="ABX10779" s="60"/>
    </row>
    <row r="10780" spans="727:752" x14ac:dyDescent="0.25">
      <c r="AAY10780" s="60"/>
      <c r="AAZ10780" s="60"/>
      <c r="ABA10780" s="60"/>
      <c r="ABB10780" s="60"/>
      <c r="ABC10780" s="60"/>
      <c r="ABD10780" s="60"/>
      <c r="ABE10780" s="60"/>
      <c r="ABF10780" s="60"/>
      <c r="ABG10780" s="60"/>
      <c r="ABH10780" s="60"/>
      <c r="ABI10780" s="60"/>
      <c r="ABJ10780" s="60"/>
      <c r="ABK10780" s="60"/>
      <c r="ABL10780" s="60"/>
      <c r="ABM10780" s="60"/>
      <c r="ABN10780" s="60"/>
      <c r="ABO10780" s="60"/>
      <c r="ABP10780" s="60"/>
      <c r="ABQ10780" s="60"/>
      <c r="ABR10780" s="60">
        <v>0.94721932404472398</v>
      </c>
      <c r="ABS10780" s="60"/>
      <c r="ABT10780" s="60"/>
      <c r="ABU10780" s="60"/>
      <c r="ABV10780" s="60"/>
      <c r="ABW10780" s="60"/>
      <c r="ABX10780" s="60"/>
    </row>
    <row r="10781" spans="727:752" x14ac:dyDescent="0.25">
      <c r="AAY10781" s="60"/>
      <c r="AAZ10781" s="60"/>
      <c r="ABA10781" s="60"/>
      <c r="ABB10781" s="60"/>
      <c r="ABC10781" s="60"/>
      <c r="ABD10781" s="60"/>
      <c r="ABE10781" s="60"/>
      <c r="ABF10781" s="60"/>
      <c r="ABG10781" s="60"/>
      <c r="ABH10781" s="60"/>
      <c r="ABI10781" s="60"/>
      <c r="ABJ10781" s="60"/>
      <c r="ABK10781" s="60"/>
      <c r="ABL10781" s="60"/>
      <c r="ABM10781" s="60"/>
      <c r="ABN10781" s="60"/>
      <c r="ABO10781" s="60"/>
      <c r="ABP10781" s="60"/>
      <c r="ABQ10781" s="60"/>
      <c r="ABR10781" s="60">
        <v>0.94721531379223201</v>
      </c>
      <c r="ABS10781" s="60"/>
      <c r="ABT10781" s="60"/>
      <c r="ABU10781" s="60"/>
      <c r="ABV10781" s="60"/>
      <c r="ABW10781" s="60"/>
      <c r="ABX10781" s="60"/>
    </row>
    <row r="10782" spans="727:752" x14ac:dyDescent="0.25">
      <c r="AAY10782" s="60"/>
      <c r="AAZ10782" s="60"/>
      <c r="ABA10782" s="60"/>
      <c r="ABB10782" s="60"/>
      <c r="ABC10782" s="60"/>
      <c r="ABD10782" s="60"/>
      <c r="ABE10782" s="60"/>
      <c r="ABF10782" s="60"/>
      <c r="ABG10782" s="60"/>
      <c r="ABH10782" s="60"/>
      <c r="ABI10782" s="60"/>
      <c r="ABJ10782" s="60"/>
      <c r="ABK10782" s="60"/>
      <c r="ABL10782" s="60"/>
      <c r="ABM10782" s="60"/>
      <c r="ABN10782" s="60"/>
      <c r="ABO10782" s="60"/>
      <c r="ABP10782" s="60"/>
      <c r="ABQ10782" s="60"/>
      <c r="ABR10782" s="60">
        <v>0.94720173925837203</v>
      </c>
      <c r="ABS10782" s="60"/>
      <c r="ABT10782" s="60"/>
      <c r="ABU10782" s="60"/>
      <c r="ABV10782" s="60"/>
      <c r="ABW10782" s="60"/>
      <c r="ABX10782" s="60"/>
    </row>
    <row r="10783" spans="727:752" x14ac:dyDescent="0.25">
      <c r="AAY10783" s="60"/>
      <c r="AAZ10783" s="60"/>
      <c r="ABA10783" s="60"/>
      <c r="ABB10783" s="60"/>
      <c r="ABC10783" s="60"/>
      <c r="ABD10783" s="60"/>
      <c r="ABE10783" s="60"/>
      <c r="ABF10783" s="60"/>
      <c r="ABG10783" s="60"/>
      <c r="ABH10783" s="60"/>
      <c r="ABI10783" s="60"/>
      <c r="ABJ10783" s="60"/>
      <c r="ABK10783" s="60"/>
      <c r="ABL10783" s="60"/>
      <c r="ABM10783" s="60"/>
      <c r="ABN10783" s="60"/>
      <c r="ABO10783" s="60"/>
      <c r="ABP10783" s="60"/>
      <c r="ABQ10783" s="60"/>
      <c r="ABR10783" s="60">
        <v>0.94719267683227304</v>
      </c>
      <c r="ABS10783" s="60"/>
      <c r="ABT10783" s="60"/>
      <c r="ABU10783" s="60"/>
      <c r="ABV10783" s="60"/>
      <c r="ABW10783" s="60"/>
      <c r="ABX10783" s="60"/>
    </row>
    <row r="10784" spans="727:752" x14ac:dyDescent="0.25">
      <c r="AAY10784" s="60"/>
      <c r="AAZ10784" s="60"/>
      <c r="ABA10784" s="60"/>
      <c r="ABB10784" s="60"/>
      <c r="ABC10784" s="60"/>
      <c r="ABD10784" s="60"/>
      <c r="ABE10784" s="60"/>
      <c r="ABF10784" s="60"/>
      <c r="ABG10784" s="60"/>
      <c r="ABH10784" s="60"/>
      <c r="ABI10784" s="60"/>
      <c r="ABJ10784" s="60"/>
      <c r="ABK10784" s="60"/>
      <c r="ABL10784" s="60"/>
      <c r="ABM10784" s="60"/>
      <c r="ABN10784" s="60"/>
      <c r="ABO10784" s="60"/>
      <c r="ABP10784" s="60"/>
      <c r="ABQ10784" s="60"/>
      <c r="ABR10784" s="60">
        <v>0.94718497237214305</v>
      </c>
      <c r="ABS10784" s="60"/>
      <c r="ABT10784" s="60"/>
      <c r="ABU10784" s="60"/>
      <c r="ABV10784" s="60"/>
      <c r="ABW10784" s="60"/>
      <c r="ABX10784" s="60"/>
    </row>
    <row r="10785" spans="727:752" x14ac:dyDescent="0.25">
      <c r="AAY10785" s="60"/>
      <c r="AAZ10785" s="60"/>
      <c r="ABA10785" s="60"/>
      <c r="ABB10785" s="60"/>
      <c r="ABC10785" s="60"/>
      <c r="ABD10785" s="60"/>
      <c r="ABE10785" s="60"/>
      <c r="ABF10785" s="60"/>
      <c r="ABG10785" s="60"/>
      <c r="ABH10785" s="60"/>
      <c r="ABI10785" s="60"/>
      <c r="ABJ10785" s="60"/>
      <c r="ABK10785" s="60"/>
      <c r="ABL10785" s="60"/>
      <c r="ABM10785" s="60"/>
      <c r="ABN10785" s="60"/>
      <c r="ABO10785" s="60"/>
      <c r="ABP10785" s="60"/>
      <c r="ABQ10785" s="60"/>
      <c r="ABR10785" s="60">
        <v>0.94717063625533005</v>
      </c>
      <c r="ABS10785" s="60"/>
      <c r="ABT10785" s="60"/>
      <c r="ABU10785" s="60"/>
      <c r="ABV10785" s="60"/>
      <c r="ABW10785" s="60"/>
      <c r="ABX10785" s="60"/>
    </row>
    <row r="10786" spans="727:752" x14ac:dyDescent="0.25">
      <c r="AAY10786" s="60"/>
      <c r="AAZ10786" s="60"/>
      <c r="ABA10786" s="60"/>
      <c r="ABB10786" s="60"/>
      <c r="ABC10786" s="60"/>
      <c r="ABD10786" s="60"/>
      <c r="ABE10786" s="60"/>
      <c r="ABF10786" s="60"/>
      <c r="ABG10786" s="60"/>
      <c r="ABH10786" s="60"/>
      <c r="ABI10786" s="60"/>
      <c r="ABJ10786" s="60"/>
      <c r="ABK10786" s="60"/>
      <c r="ABL10786" s="60"/>
      <c r="ABM10786" s="60"/>
      <c r="ABN10786" s="60"/>
      <c r="ABO10786" s="60"/>
      <c r="ABP10786" s="60"/>
      <c r="ABQ10786" s="60"/>
      <c r="ABR10786" s="60">
        <v>0.94713025601535705</v>
      </c>
      <c r="ABS10786" s="60"/>
      <c r="ABT10786" s="60"/>
      <c r="ABU10786" s="60"/>
      <c r="ABV10786" s="60"/>
      <c r="ABW10786" s="60"/>
      <c r="ABX10786" s="60"/>
    </row>
    <row r="10787" spans="727:752" x14ac:dyDescent="0.25">
      <c r="AAY10787" s="60"/>
      <c r="AAZ10787" s="60"/>
      <c r="ABA10787" s="60"/>
      <c r="ABB10787" s="60"/>
      <c r="ABC10787" s="60"/>
      <c r="ABD10787" s="60"/>
      <c r="ABE10787" s="60"/>
      <c r="ABF10787" s="60"/>
      <c r="ABG10787" s="60"/>
      <c r="ABH10787" s="60"/>
      <c r="ABI10787" s="60"/>
      <c r="ABJ10787" s="60"/>
      <c r="ABK10787" s="60"/>
      <c r="ABL10787" s="60"/>
      <c r="ABM10787" s="60"/>
      <c r="ABN10787" s="60"/>
      <c r="ABO10787" s="60"/>
      <c r="ABP10787" s="60"/>
      <c r="ABQ10787" s="60"/>
      <c r="ABR10787" s="60">
        <v>0.94712876667477397</v>
      </c>
      <c r="ABS10787" s="60"/>
      <c r="ABT10787" s="60"/>
      <c r="ABU10787" s="60"/>
      <c r="ABV10787" s="60"/>
      <c r="ABW10787" s="60"/>
      <c r="ABX10787" s="60"/>
    </row>
    <row r="10788" spans="727:752" x14ac:dyDescent="0.25">
      <c r="AAY10788" s="60"/>
      <c r="AAZ10788" s="60"/>
      <c r="ABA10788" s="60"/>
      <c r="ABB10788" s="60"/>
      <c r="ABC10788" s="60"/>
      <c r="ABD10788" s="60"/>
      <c r="ABE10788" s="60"/>
      <c r="ABF10788" s="60"/>
      <c r="ABG10788" s="60"/>
      <c r="ABH10788" s="60"/>
      <c r="ABI10788" s="60"/>
      <c r="ABJ10788" s="60"/>
      <c r="ABK10788" s="60"/>
      <c r="ABL10788" s="60"/>
      <c r="ABM10788" s="60"/>
      <c r="ABN10788" s="60"/>
      <c r="ABO10788" s="60"/>
      <c r="ABP10788" s="60"/>
      <c r="ABQ10788" s="60"/>
      <c r="ABR10788" s="60">
        <v>0.94712857957604102</v>
      </c>
      <c r="ABS10788" s="60"/>
      <c r="ABT10788" s="60"/>
      <c r="ABU10788" s="60"/>
      <c r="ABV10788" s="60"/>
      <c r="ABW10788" s="60"/>
      <c r="ABX10788" s="60"/>
    </row>
    <row r="10789" spans="727:752" x14ac:dyDescent="0.25">
      <c r="AAY10789" s="60"/>
      <c r="AAZ10789" s="60"/>
      <c r="ABA10789" s="60"/>
      <c r="ABB10789" s="60"/>
      <c r="ABC10789" s="60"/>
      <c r="ABD10789" s="60"/>
      <c r="ABE10789" s="60"/>
      <c r="ABF10789" s="60"/>
      <c r="ABG10789" s="60"/>
      <c r="ABH10789" s="60"/>
      <c r="ABI10789" s="60"/>
      <c r="ABJ10789" s="60"/>
      <c r="ABK10789" s="60"/>
      <c r="ABL10789" s="60"/>
      <c r="ABM10789" s="60"/>
      <c r="ABN10789" s="60"/>
      <c r="ABO10789" s="60"/>
      <c r="ABP10789" s="60"/>
      <c r="ABQ10789" s="60"/>
      <c r="ABR10789" s="60">
        <v>0.94712045488671204</v>
      </c>
      <c r="ABS10789" s="60"/>
      <c r="ABT10789" s="60"/>
      <c r="ABU10789" s="60"/>
      <c r="ABV10789" s="60"/>
      <c r="ABW10789" s="60"/>
      <c r="ABX10789" s="60"/>
    </row>
    <row r="10790" spans="727:752" x14ac:dyDescent="0.25">
      <c r="AAY10790" s="60"/>
      <c r="AAZ10790" s="60"/>
      <c r="ABA10790" s="60"/>
      <c r="ABB10790" s="60"/>
      <c r="ABC10790" s="60"/>
      <c r="ABD10790" s="60"/>
      <c r="ABE10790" s="60"/>
      <c r="ABF10790" s="60"/>
      <c r="ABG10790" s="60"/>
      <c r="ABH10790" s="60"/>
      <c r="ABI10790" s="60"/>
      <c r="ABJ10790" s="60"/>
      <c r="ABK10790" s="60"/>
      <c r="ABL10790" s="60"/>
      <c r="ABM10790" s="60"/>
      <c r="ABN10790" s="60"/>
      <c r="ABO10790" s="60"/>
      <c r="ABP10790" s="60"/>
      <c r="ABQ10790" s="60"/>
      <c r="ABR10790" s="60">
        <v>0.94711086460559701</v>
      </c>
      <c r="ABS10790" s="60"/>
      <c r="ABT10790" s="60"/>
      <c r="ABU10790" s="60"/>
      <c r="ABV10790" s="60"/>
      <c r="ABW10790" s="60"/>
      <c r="ABX10790" s="60"/>
    </row>
    <row r="10791" spans="727:752" x14ac:dyDescent="0.25">
      <c r="AAY10791" s="60"/>
      <c r="AAZ10791" s="60"/>
      <c r="ABA10791" s="60"/>
      <c r="ABB10791" s="60"/>
      <c r="ABC10791" s="60"/>
      <c r="ABD10791" s="60"/>
      <c r="ABE10791" s="60"/>
      <c r="ABF10791" s="60"/>
      <c r="ABG10791" s="60"/>
      <c r="ABH10791" s="60"/>
      <c r="ABI10791" s="60"/>
      <c r="ABJ10791" s="60"/>
      <c r="ABK10791" s="60"/>
      <c r="ABL10791" s="60"/>
      <c r="ABM10791" s="60"/>
      <c r="ABN10791" s="60"/>
      <c r="ABO10791" s="60"/>
      <c r="ABP10791" s="60"/>
      <c r="ABQ10791" s="60"/>
      <c r="ABR10791" s="60">
        <v>0.94710633337373995</v>
      </c>
      <c r="ABS10791" s="60"/>
      <c r="ABT10791" s="60"/>
      <c r="ABU10791" s="60"/>
      <c r="ABV10791" s="60"/>
      <c r="ABW10791" s="60"/>
      <c r="ABX10791" s="60"/>
    </row>
    <row r="10792" spans="727:752" x14ac:dyDescent="0.25">
      <c r="AAY10792" s="60"/>
      <c r="AAZ10792" s="60"/>
      <c r="ABA10792" s="60"/>
      <c r="ABB10792" s="60"/>
      <c r="ABC10792" s="60"/>
      <c r="ABD10792" s="60"/>
      <c r="ABE10792" s="60"/>
      <c r="ABF10792" s="60"/>
      <c r="ABG10792" s="60"/>
      <c r="ABH10792" s="60"/>
      <c r="ABI10792" s="60"/>
      <c r="ABJ10792" s="60"/>
      <c r="ABK10792" s="60"/>
      <c r="ABL10792" s="60"/>
      <c r="ABM10792" s="60"/>
      <c r="ABN10792" s="60"/>
      <c r="ABO10792" s="60"/>
      <c r="ABP10792" s="60"/>
      <c r="ABQ10792" s="60"/>
      <c r="ABR10792" s="60">
        <v>0.94710264717305703</v>
      </c>
      <c r="ABS10792" s="60"/>
      <c r="ABT10792" s="60"/>
      <c r="ABU10792" s="60"/>
      <c r="ABV10792" s="60"/>
      <c r="ABW10792" s="60"/>
      <c r="ABX10792" s="60"/>
    </row>
    <row r="10793" spans="727:752" x14ac:dyDescent="0.25">
      <c r="AAY10793" s="60"/>
      <c r="AAZ10793" s="60"/>
      <c r="ABA10793" s="60"/>
      <c r="ABB10793" s="60"/>
      <c r="ABC10793" s="60"/>
      <c r="ABD10793" s="60"/>
      <c r="ABE10793" s="60"/>
      <c r="ABF10793" s="60"/>
      <c r="ABG10793" s="60"/>
      <c r="ABH10793" s="60"/>
      <c r="ABI10793" s="60"/>
      <c r="ABJ10793" s="60"/>
      <c r="ABK10793" s="60"/>
      <c r="ABL10793" s="60"/>
      <c r="ABM10793" s="60"/>
      <c r="ABN10793" s="60"/>
      <c r="ABO10793" s="60"/>
      <c r="ABP10793" s="60"/>
      <c r="ABQ10793" s="60"/>
      <c r="ABR10793" s="60">
        <v>0.94709186845320703</v>
      </c>
      <c r="ABS10793" s="60"/>
      <c r="ABT10793" s="60"/>
      <c r="ABU10793" s="60"/>
      <c r="ABV10793" s="60"/>
      <c r="ABW10793" s="60"/>
      <c r="ABX10793" s="60"/>
    </row>
    <row r="10794" spans="727:752" x14ac:dyDescent="0.25">
      <c r="AAY10794" s="60"/>
      <c r="AAZ10794" s="60"/>
      <c r="ABA10794" s="60"/>
      <c r="ABB10794" s="60"/>
      <c r="ABC10794" s="60"/>
      <c r="ABD10794" s="60"/>
      <c r="ABE10794" s="60"/>
      <c r="ABF10794" s="60"/>
      <c r="ABG10794" s="60"/>
      <c r="ABH10794" s="60"/>
      <c r="ABI10794" s="60"/>
      <c r="ABJ10794" s="60"/>
      <c r="ABK10794" s="60"/>
      <c r="ABL10794" s="60"/>
      <c r="ABM10794" s="60"/>
      <c r="ABN10794" s="60"/>
      <c r="ABO10794" s="60"/>
      <c r="ABP10794" s="60"/>
      <c r="ABQ10794" s="60"/>
      <c r="ABR10794" s="60">
        <v>0.94706656506785003</v>
      </c>
      <c r="ABS10794" s="60"/>
      <c r="ABT10794" s="60"/>
      <c r="ABU10794" s="60"/>
      <c r="ABV10794" s="60"/>
      <c r="ABW10794" s="60"/>
      <c r="ABX10794" s="60"/>
    </row>
    <row r="10795" spans="727:752" x14ac:dyDescent="0.25">
      <c r="AAY10795" s="60"/>
      <c r="AAZ10795" s="60"/>
      <c r="ABA10795" s="60"/>
      <c r="ABB10795" s="60"/>
      <c r="ABC10795" s="60"/>
      <c r="ABD10795" s="60"/>
      <c r="ABE10795" s="60"/>
      <c r="ABF10795" s="60"/>
      <c r="ABG10795" s="60"/>
      <c r="ABH10795" s="60"/>
      <c r="ABI10795" s="60"/>
      <c r="ABJ10795" s="60"/>
      <c r="ABK10795" s="60"/>
      <c r="ABL10795" s="60"/>
      <c r="ABM10795" s="60"/>
      <c r="ABN10795" s="60"/>
      <c r="ABO10795" s="60"/>
      <c r="ABP10795" s="60"/>
      <c r="ABQ10795" s="60"/>
      <c r="ABR10795" s="60">
        <v>0.94702674204496995</v>
      </c>
      <c r="ABS10795" s="60"/>
      <c r="ABT10795" s="60"/>
      <c r="ABU10795" s="60"/>
      <c r="ABV10795" s="60"/>
      <c r="ABW10795" s="60"/>
      <c r="ABX10795" s="60"/>
    </row>
    <row r="10796" spans="727:752" x14ac:dyDescent="0.25">
      <c r="AAY10796" s="60"/>
      <c r="AAZ10796" s="60"/>
      <c r="ABA10796" s="60"/>
      <c r="ABB10796" s="60"/>
      <c r="ABC10796" s="60"/>
      <c r="ABD10796" s="60"/>
      <c r="ABE10796" s="60"/>
      <c r="ABF10796" s="60"/>
      <c r="ABG10796" s="60"/>
      <c r="ABH10796" s="60"/>
      <c r="ABI10796" s="60"/>
      <c r="ABJ10796" s="60"/>
      <c r="ABK10796" s="60"/>
      <c r="ABL10796" s="60"/>
      <c r="ABM10796" s="60"/>
      <c r="ABN10796" s="60"/>
      <c r="ABO10796" s="60"/>
      <c r="ABP10796" s="60"/>
      <c r="ABQ10796" s="60"/>
      <c r="ABR10796" s="60">
        <v>0.94700451305970501</v>
      </c>
      <c r="ABS10796" s="60"/>
      <c r="ABT10796" s="60"/>
      <c r="ABU10796" s="60"/>
      <c r="ABV10796" s="60"/>
      <c r="ABW10796" s="60"/>
      <c r="ABX10796" s="60"/>
    </row>
    <row r="10797" spans="727:752" x14ac:dyDescent="0.25">
      <c r="AAY10797" s="60"/>
      <c r="AAZ10797" s="60"/>
      <c r="ABA10797" s="60"/>
      <c r="ABB10797" s="60"/>
      <c r="ABC10797" s="60"/>
      <c r="ABD10797" s="60"/>
      <c r="ABE10797" s="60"/>
      <c r="ABF10797" s="60"/>
      <c r="ABG10797" s="60"/>
      <c r="ABH10797" s="60"/>
      <c r="ABI10797" s="60"/>
      <c r="ABJ10797" s="60"/>
      <c r="ABK10797" s="60"/>
      <c r="ABL10797" s="60"/>
      <c r="ABM10797" s="60"/>
      <c r="ABN10797" s="60"/>
      <c r="ABO10797" s="60"/>
      <c r="ABP10797" s="60"/>
      <c r="ABQ10797" s="60"/>
      <c r="ABR10797" s="60">
        <v>0.94698452797853905</v>
      </c>
      <c r="ABS10797" s="60"/>
      <c r="ABT10797" s="60"/>
      <c r="ABU10797" s="60"/>
      <c r="ABV10797" s="60"/>
      <c r="ABW10797" s="60"/>
      <c r="ABX10797" s="60"/>
    </row>
    <row r="10798" spans="727:752" x14ac:dyDescent="0.25">
      <c r="AAY10798" s="60"/>
      <c r="AAZ10798" s="60"/>
      <c r="ABA10798" s="60"/>
      <c r="ABB10798" s="60"/>
      <c r="ABC10798" s="60"/>
      <c r="ABD10798" s="60"/>
      <c r="ABE10798" s="60"/>
      <c r="ABF10798" s="60"/>
      <c r="ABG10798" s="60"/>
      <c r="ABH10798" s="60"/>
      <c r="ABI10798" s="60"/>
      <c r="ABJ10798" s="60"/>
      <c r="ABK10798" s="60"/>
      <c r="ABL10798" s="60"/>
      <c r="ABM10798" s="60"/>
      <c r="ABN10798" s="60"/>
      <c r="ABO10798" s="60"/>
      <c r="ABP10798" s="60"/>
      <c r="ABQ10798" s="60"/>
      <c r="ABR10798" s="60">
        <v>0.94697933832345305</v>
      </c>
      <c r="ABS10798" s="60"/>
      <c r="ABT10798" s="60"/>
      <c r="ABU10798" s="60"/>
      <c r="ABV10798" s="60"/>
      <c r="ABW10798" s="60"/>
      <c r="ABX10798" s="60"/>
    </row>
    <row r="10799" spans="727:752" x14ac:dyDescent="0.25">
      <c r="AAY10799" s="60"/>
      <c r="AAZ10799" s="60"/>
      <c r="ABA10799" s="60"/>
      <c r="ABB10799" s="60"/>
      <c r="ABC10799" s="60"/>
      <c r="ABD10799" s="60"/>
      <c r="ABE10799" s="60"/>
      <c r="ABF10799" s="60"/>
      <c r="ABG10799" s="60"/>
      <c r="ABH10799" s="60"/>
      <c r="ABI10799" s="60"/>
      <c r="ABJ10799" s="60"/>
      <c r="ABK10799" s="60"/>
      <c r="ABL10799" s="60"/>
      <c r="ABM10799" s="60"/>
      <c r="ABN10799" s="60"/>
      <c r="ABO10799" s="60"/>
      <c r="ABP10799" s="60"/>
      <c r="ABQ10799" s="60"/>
      <c r="ABR10799" s="60">
        <v>0.94697654070564397</v>
      </c>
      <c r="ABS10799" s="60"/>
      <c r="ABT10799" s="60"/>
      <c r="ABU10799" s="60"/>
      <c r="ABV10799" s="60"/>
      <c r="ABW10799" s="60"/>
      <c r="ABX10799" s="60"/>
    </row>
    <row r="10800" spans="727:752" x14ac:dyDescent="0.25">
      <c r="AAY10800" s="60"/>
      <c r="AAZ10800" s="60"/>
      <c r="ABA10800" s="60"/>
      <c r="ABB10800" s="60"/>
      <c r="ABC10800" s="60"/>
      <c r="ABD10800" s="60"/>
      <c r="ABE10800" s="60"/>
      <c r="ABF10800" s="60"/>
      <c r="ABG10800" s="60"/>
      <c r="ABH10800" s="60"/>
      <c r="ABI10800" s="60"/>
      <c r="ABJ10800" s="60"/>
      <c r="ABK10800" s="60"/>
      <c r="ABL10800" s="60"/>
      <c r="ABM10800" s="60"/>
      <c r="ABN10800" s="60"/>
      <c r="ABO10800" s="60"/>
      <c r="ABP10800" s="60"/>
      <c r="ABQ10800" s="60"/>
      <c r="ABR10800" s="60">
        <v>0.94696069114137804</v>
      </c>
      <c r="ABS10800" s="60"/>
      <c r="ABT10800" s="60"/>
      <c r="ABU10800" s="60"/>
      <c r="ABV10800" s="60"/>
      <c r="ABW10800" s="60"/>
      <c r="ABX10800" s="60"/>
    </row>
    <row r="10801" spans="727:752" x14ac:dyDescent="0.25">
      <c r="AAY10801" s="60"/>
      <c r="AAZ10801" s="60"/>
      <c r="ABA10801" s="60"/>
      <c r="ABB10801" s="60"/>
      <c r="ABC10801" s="60"/>
      <c r="ABD10801" s="60"/>
      <c r="ABE10801" s="60"/>
      <c r="ABF10801" s="60"/>
      <c r="ABG10801" s="60"/>
      <c r="ABH10801" s="60"/>
      <c r="ABI10801" s="60"/>
      <c r="ABJ10801" s="60"/>
      <c r="ABK10801" s="60"/>
      <c r="ABL10801" s="60"/>
      <c r="ABM10801" s="60"/>
      <c r="ABN10801" s="60"/>
      <c r="ABO10801" s="60"/>
      <c r="ABP10801" s="60"/>
      <c r="ABQ10801" s="60"/>
      <c r="ABR10801" s="60">
        <v>0.94694883055466295</v>
      </c>
      <c r="ABS10801" s="60"/>
      <c r="ABT10801" s="60"/>
      <c r="ABU10801" s="60"/>
      <c r="ABV10801" s="60"/>
      <c r="ABW10801" s="60"/>
      <c r="ABX10801" s="60"/>
    </row>
    <row r="10802" spans="727:752" x14ac:dyDescent="0.25">
      <c r="AAY10802" s="60"/>
      <c r="AAZ10802" s="60"/>
      <c r="ABA10802" s="60"/>
      <c r="ABB10802" s="60"/>
      <c r="ABC10802" s="60"/>
      <c r="ABD10802" s="60"/>
      <c r="ABE10802" s="60"/>
      <c r="ABF10802" s="60"/>
      <c r="ABG10802" s="60"/>
      <c r="ABH10802" s="60"/>
      <c r="ABI10802" s="60"/>
      <c r="ABJ10802" s="60"/>
      <c r="ABK10802" s="60"/>
      <c r="ABL10802" s="60"/>
      <c r="ABM10802" s="60"/>
      <c r="ABN10802" s="60"/>
      <c r="ABO10802" s="60"/>
      <c r="ABP10802" s="60"/>
      <c r="ABQ10802" s="60"/>
      <c r="ABR10802" s="60">
        <v>0.94688657382752695</v>
      </c>
      <c r="ABS10802" s="60"/>
      <c r="ABT10802" s="60"/>
      <c r="ABU10802" s="60"/>
      <c r="ABV10802" s="60"/>
      <c r="ABW10802" s="60"/>
      <c r="ABX10802" s="60"/>
    </row>
    <row r="10803" spans="727:752" x14ac:dyDescent="0.25">
      <c r="AAY10803" s="60"/>
      <c r="AAZ10803" s="60"/>
      <c r="ABA10803" s="60"/>
      <c r="ABB10803" s="60"/>
      <c r="ABC10803" s="60"/>
      <c r="ABD10803" s="60"/>
      <c r="ABE10803" s="60"/>
      <c r="ABF10803" s="60"/>
      <c r="ABG10803" s="60"/>
      <c r="ABH10803" s="60"/>
      <c r="ABI10803" s="60"/>
      <c r="ABJ10803" s="60"/>
      <c r="ABK10803" s="60"/>
      <c r="ABL10803" s="60"/>
      <c r="ABM10803" s="60"/>
      <c r="ABN10803" s="60"/>
      <c r="ABO10803" s="60"/>
      <c r="ABP10803" s="60"/>
      <c r="ABQ10803" s="60"/>
      <c r="ABR10803" s="60">
        <v>0.94688314761602999</v>
      </c>
      <c r="ABS10803" s="60"/>
      <c r="ABT10803" s="60"/>
      <c r="ABU10803" s="60"/>
      <c r="ABV10803" s="60"/>
      <c r="ABW10803" s="60"/>
      <c r="ABX10803" s="60"/>
    </row>
    <row r="10804" spans="727:752" x14ac:dyDescent="0.25">
      <c r="AAY10804" s="60"/>
      <c r="AAZ10804" s="60"/>
      <c r="ABA10804" s="60"/>
      <c r="ABB10804" s="60"/>
      <c r="ABC10804" s="60"/>
      <c r="ABD10804" s="60"/>
      <c r="ABE10804" s="60"/>
      <c r="ABF10804" s="60"/>
      <c r="ABG10804" s="60"/>
      <c r="ABH10804" s="60"/>
      <c r="ABI10804" s="60"/>
      <c r="ABJ10804" s="60"/>
      <c r="ABK10804" s="60"/>
      <c r="ABL10804" s="60"/>
      <c r="ABM10804" s="60"/>
      <c r="ABN10804" s="60"/>
      <c r="ABO10804" s="60"/>
      <c r="ABP10804" s="60"/>
      <c r="ABQ10804" s="60"/>
      <c r="ABR10804" s="60">
        <v>0.94688254728163401</v>
      </c>
      <c r="ABS10804" s="60"/>
      <c r="ABT10804" s="60"/>
      <c r="ABU10804" s="60"/>
      <c r="ABV10804" s="60"/>
      <c r="ABW10804" s="60"/>
      <c r="ABX10804" s="60"/>
    </row>
    <row r="10805" spans="727:752" x14ac:dyDescent="0.25">
      <c r="AAY10805" s="60"/>
      <c r="AAZ10805" s="60"/>
      <c r="ABA10805" s="60"/>
      <c r="ABB10805" s="60"/>
      <c r="ABC10805" s="60"/>
      <c r="ABD10805" s="60"/>
      <c r="ABE10805" s="60"/>
      <c r="ABF10805" s="60"/>
      <c r="ABG10805" s="60"/>
      <c r="ABH10805" s="60"/>
      <c r="ABI10805" s="60"/>
      <c r="ABJ10805" s="60"/>
      <c r="ABK10805" s="60"/>
      <c r="ABL10805" s="60"/>
      <c r="ABM10805" s="60"/>
      <c r="ABN10805" s="60"/>
      <c r="ABO10805" s="60"/>
      <c r="ABP10805" s="60"/>
      <c r="ABQ10805" s="60"/>
      <c r="ABR10805" s="60">
        <v>0.94687987174256505</v>
      </c>
      <c r="ABS10805" s="60"/>
      <c r="ABT10805" s="60"/>
      <c r="ABU10805" s="60"/>
      <c r="ABV10805" s="60"/>
      <c r="ABW10805" s="60"/>
      <c r="ABX10805" s="60"/>
    </row>
    <row r="10806" spans="727:752" x14ac:dyDescent="0.25">
      <c r="AAY10806" s="60"/>
      <c r="AAZ10806" s="60"/>
      <c r="ABA10806" s="60"/>
      <c r="ABB10806" s="60"/>
      <c r="ABC10806" s="60"/>
      <c r="ABD10806" s="60"/>
      <c r="ABE10806" s="60"/>
      <c r="ABF10806" s="60"/>
      <c r="ABG10806" s="60"/>
      <c r="ABH10806" s="60"/>
      <c r="ABI10806" s="60"/>
      <c r="ABJ10806" s="60"/>
      <c r="ABK10806" s="60"/>
      <c r="ABL10806" s="60"/>
      <c r="ABM10806" s="60"/>
      <c r="ABN10806" s="60"/>
      <c r="ABO10806" s="60"/>
      <c r="ABP10806" s="60"/>
      <c r="ABQ10806" s="60"/>
      <c r="ABR10806" s="60">
        <v>0.94687250795977196</v>
      </c>
      <c r="ABS10806" s="60"/>
      <c r="ABT10806" s="60"/>
      <c r="ABU10806" s="60"/>
      <c r="ABV10806" s="60"/>
      <c r="ABW10806" s="60"/>
      <c r="ABX10806" s="60"/>
    </row>
    <row r="10807" spans="727:752" x14ac:dyDescent="0.25">
      <c r="AAY10807" s="60"/>
      <c r="AAZ10807" s="60"/>
      <c r="ABA10807" s="60"/>
      <c r="ABB10807" s="60"/>
      <c r="ABC10807" s="60"/>
      <c r="ABD10807" s="60"/>
      <c r="ABE10807" s="60"/>
      <c r="ABF10807" s="60"/>
      <c r="ABG10807" s="60"/>
      <c r="ABH10807" s="60"/>
      <c r="ABI10807" s="60"/>
      <c r="ABJ10807" s="60"/>
      <c r="ABK10807" s="60"/>
      <c r="ABL10807" s="60"/>
      <c r="ABM10807" s="60"/>
      <c r="ABN10807" s="60"/>
      <c r="ABO10807" s="60"/>
      <c r="ABP10807" s="60"/>
      <c r="ABQ10807" s="60"/>
      <c r="ABR10807" s="60">
        <v>0.94686803625841298</v>
      </c>
      <c r="ABS10807" s="60"/>
      <c r="ABT10807" s="60"/>
      <c r="ABU10807" s="60"/>
      <c r="ABV10807" s="60"/>
      <c r="ABW10807" s="60"/>
      <c r="ABX10807" s="60"/>
    </row>
    <row r="10808" spans="727:752" x14ac:dyDescent="0.25">
      <c r="AAY10808" s="60"/>
      <c r="AAZ10808" s="60"/>
      <c r="ABA10808" s="60"/>
      <c r="ABB10808" s="60"/>
      <c r="ABC10808" s="60"/>
      <c r="ABD10808" s="60"/>
      <c r="ABE10808" s="60"/>
      <c r="ABF10808" s="60"/>
      <c r="ABG10808" s="60"/>
      <c r="ABH10808" s="60"/>
      <c r="ABI10808" s="60"/>
      <c r="ABJ10808" s="60"/>
      <c r="ABK10808" s="60"/>
      <c r="ABL10808" s="60"/>
      <c r="ABM10808" s="60"/>
      <c r="ABN10808" s="60"/>
      <c r="ABO10808" s="60"/>
      <c r="ABP10808" s="60"/>
      <c r="ABQ10808" s="60"/>
      <c r="ABR10808" s="60">
        <v>0.94685800985935797</v>
      </c>
      <c r="ABS10808" s="60"/>
      <c r="ABT10808" s="60"/>
      <c r="ABU10808" s="60"/>
      <c r="ABV10808" s="60"/>
      <c r="ABW10808" s="60"/>
      <c r="ABX10808" s="60"/>
    </row>
    <row r="10809" spans="727:752" x14ac:dyDescent="0.25">
      <c r="AAY10809" s="60"/>
      <c r="AAZ10809" s="60"/>
      <c r="ABA10809" s="60"/>
      <c r="ABB10809" s="60"/>
      <c r="ABC10809" s="60"/>
      <c r="ABD10809" s="60"/>
      <c r="ABE10809" s="60"/>
      <c r="ABF10809" s="60"/>
      <c r="ABG10809" s="60"/>
      <c r="ABH10809" s="60"/>
      <c r="ABI10809" s="60"/>
      <c r="ABJ10809" s="60"/>
      <c r="ABK10809" s="60"/>
      <c r="ABL10809" s="60"/>
      <c r="ABM10809" s="60"/>
      <c r="ABN10809" s="60"/>
      <c r="ABO10809" s="60"/>
      <c r="ABP10809" s="60"/>
      <c r="ABQ10809" s="60"/>
      <c r="ABR10809" s="60">
        <v>0.94685236096150305</v>
      </c>
      <c r="ABS10809" s="60"/>
      <c r="ABT10809" s="60"/>
      <c r="ABU10809" s="60"/>
      <c r="ABV10809" s="60"/>
      <c r="ABW10809" s="60"/>
      <c r="ABX10809" s="60"/>
    </row>
    <row r="10810" spans="727:752" x14ac:dyDescent="0.25">
      <c r="AAY10810" s="60"/>
      <c r="AAZ10810" s="60"/>
      <c r="ABA10810" s="60"/>
      <c r="ABB10810" s="60"/>
      <c r="ABC10810" s="60"/>
      <c r="ABD10810" s="60"/>
      <c r="ABE10810" s="60"/>
      <c r="ABF10810" s="60"/>
      <c r="ABG10810" s="60"/>
      <c r="ABH10810" s="60"/>
      <c r="ABI10810" s="60"/>
      <c r="ABJ10810" s="60"/>
      <c r="ABK10810" s="60"/>
      <c r="ABL10810" s="60"/>
      <c r="ABM10810" s="60"/>
      <c r="ABN10810" s="60"/>
      <c r="ABO10810" s="60"/>
      <c r="ABP10810" s="60"/>
      <c r="ABQ10810" s="60"/>
      <c r="ABR10810" s="60">
        <v>0.94684413188057104</v>
      </c>
      <c r="ABS10810" s="60"/>
      <c r="ABT10810" s="60"/>
      <c r="ABU10810" s="60"/>
      <c r="ABV10810" s="60"/>
      <c r="ABW10810" s="60"/>
      <c r="ABX10810" s="60"/>
    </row>
    <row r="10811" spans="727:752" x14ac:dyDescent="0.25">
      <c r="AAY10811" s="60"/>
      <c r="AAZ10811" s="60"/>
      <c r="ABA10811" s="60"/>
      <c r="ABB10811" s="60"/>
      <c r="ABC10811" s="60"/>
      <c r="ABD10811" s="60"/>
      <c r="ABE10811" s="60"/>
      <c r="ABF10811" s="60"/>
      <c r="ABG10811" s="60"/>
      <c r="ABH10811" s="60"/>
      <c r="ABI10811" s="60"/>
      <c r="ABJ10811" s="60"/>
      <c r="ABK10811" s="60"/>
      <c r="ABL10811" s="60"/>
      <c r="ABM10811" s="60"/>
      <c r="ABN10811" s="60"/>
      <c r="ABO10811" s="60"/>
      <c r="ABP10811" s="60"/>
      <c r="ABQ10811" s="60"/>
      <c r="ABR10811" s="60">
        <v>0.94681106978012597</v>
      </c>
      <c r="ABS10811" s="60"/>
      <c r="ABT10811" s="60"/>
      <c r="ABU10811" s="60"/>
      <c r="ABV10811" s="60"/>
      <c r="ABW10811" s="60"/>
      <c r="ABX10811" s="60"/>
    </row>
    <row r="10812" spans="727:752" x14ac:dyDescent="0.25">
      <c r="AAY10812" s="60"/>
      <c r="AAZ10812" s="60"/>
      <c r="ABA10812" s="60"/>
      <c r="ABB10812" s="60"/>
      <c r="ABC10812" s="60"/>
      <c r="ABD10812" s="60"/>
      <c r="ABE10812" s="60"/>
      <c r="ABF10812" s="60"/>
      <c r="ABG10812" s="60"/>
      <c r="ABH10812" s="60"/>
      <c r="ABI10812" s="60"/>
      <c r="ABJ10812" s="60"/>
      <c r="ABK10812" s="60"/>
      <c r="ABL10812" s="60"/>
      <c r="ABM10812" s="60"/>
      <c r="ABN10812" s="60"/>
      <c r="ABO10812" s="60"/>
      <c r="ABP10812" s="60"/>
      <c r="ABQ10812" s="60"/>
      <c r="ABR10812" s="60">
        <v>0.94679422352862896</v>
      </c>
      <c r="ABS10812" s="60"/>
      <c r="ABT10812" s="60"/>
      <c r="ABU10812" s="60"/>
      <c r="ABV10812" s="60"/>
      <c r="ABW10812" s="60"/>
      <c r="ABX10812" s="60"/>
    </row>
    <row r="10813" spans="727:752" x14ac:dyDescent="0.25">
      <c r="AAY10813" s="60"/>
      <c r="AAZ10813" s="60"/>
      <c r="ABA10813" s="60"/>
      <c r="ABB10813" s="60"/>
      <c r="ABC10813" s="60"/>
      <c r="ABD10813" s="60"/>
      <c r="ABE10813" s="60"/>
      <c r="ABF10813" s="60"/>
      <c r="ABG10813" s="60"/>
      <c r="ABH10813" s="60"/>
      <c r="ABI10813" s="60"/>
      <c r="ABJ10813" s="60"/>
      <c r="ABK10813" s="60"/>
      <c r="ABL10813" s="60"/>
      <c r="ABM10813" s="60"/>
      <c r="ABN10813" s="60"/>
      <c r="ABO10813" s="60"/>
      <c r="ABP10813" s="60"/>
      <c r="ABQ10813" s="60"/>
      <c r="ABR10813" s="60">
        <v>0.94673058724696502</v>
      </c>
      <c r="ABS10813" s="60"/>
      <c r="ABT10813" s="60"/>
      <c r="ABU10813" s="60"/>
      <c r="ABV10813" s="60"/>
      <c r="ABW10813" s="60"/>
      <c r="ABX10813" s="60"/>
    </row>
    <row r="10814" spans="727:752" x14ac:dyDescent="0.25">
      <c r="AAY10814" s="60"/>
      <c r="AAZ10814" s="60"/>
      <c r="ABA10814" s="60"/>
      <c r="ABB10814" s="60"/>
      <c r="ABC10814" s="60"/>
      <c r="ABD10814" s="60"/>
      <c r="ABE10814" s="60"/>
      <c r="ABF10814" s="60"/>
      <c r="ABG10814" s="60"/>
      <c r="ABH10814" s="60"/>
      <c r="ABI10814" s="60"/>
      <c r="ABJ10814" s="60"/>
      <c r="ABK10814" s="60"/>
      <c r="ABL10814" s="60"/>
      <c r="ABM10814" s="60"/>
      <c r="ABN10814" s="60"/>
      <c r="ABO10814" s="60"/>
      <c r="ABP10814" s="60"/>
      <c r="ABQ10814" s="60"/>
      <c r="ABR10814" s="60">
        <v>0.94670159023354294</v>
      </c>
      <c r="ABS10814" s="60"/>
      <c r="ABT10814" s="60"/>
      <c r="ABU10814" s="60"/>
      <c r="ABV10814" s="60"/>
      <c r="ABW10814" s="60"/>
      <c r="ABX10814" s="60"/>
    </row>
    <row r="10815" spans="727:752" x14ac:dyDescent="0.25">
      <c r="AAY10815" s="60"/>
      <c r="AAZ10815" s="60"/>
      <c r="ABA10815" s="60"/>
      <c r="ABB10815" s="60"/>
      <c r="ABC10815" s="60"/>
      <c r="ABD10815" s="60"/>
      <c r="ABE10815" s="60"/>
      <c r="ABF10815" s="60"/>
      <c r="ABG10815" s="60"/>
      <c r="ABH10815" s="60"/>
      <c r="ABI10815" s="60"/>
      <c r="ABJ10815" s="60"/>
      <c r="ABK10815" s="60"/>
      <c r="ABL10815" s="60"/>
      <c r="ABM10815" s="60"/>
      <c r="ABN10815" s="60"/>
      <c r="ABO10815" s="60"/>
      <c r="ABP10815" s="60"/>
      <c r="ABQ10815" s="60"/>
      <c r="ABR10815" s="60">
        <v>0.94669139689022597</v>
      </c>
      <c r="ABS10815" s="60"/>
      <c r="ABT10815" s="60"/>
      <c r="ABU10815" s="60"/>
      <c r="ABV10815" s="60"/>
      <c r="ABW10815" s="60"/>
      <c r="ABX10815" s="60"/>
    </row>
    <row r="10816" spans="727:752" x14ac:dyDescent="0.25">
      <c r="AAY10816" s="60"/>
      <c r="AAZ10816" s="60"/>
      <c r="ABA10816" s="60"/>
      <c r="ABB10816" s="60"/>
      <c r="ABC10816" s="60"/>
      <c r="ABD10816" s="60"/>
      <c r="ABE10816" s="60"/>
      <c r="ABF10816" s="60"/>
      <c r="ABG10816" s="60"/>
      <c r="ABH10816" s="60"/>
      <c r="ABI10816" s="60"/>
      <c r="ABJ10816" s="60"/>
      <c r="ABK10816" s="60"/>
      <c r="ABL10816" s="60"/>
      <c r="ABM10816" s="60"/>
      <c r="ABN10816" s="60"/>
      <c r="ABO10816" s="60"/>
      <c r="ABP10816" s="60"/>
      <c r="ABQ10816" s="60"/>
      <c r="ABR10816" s="60">
        <v>0.94668966584679803</v>
      </c>
      <c r="ABS10816" s="60"/>
      <c r="ABT10816" s="60"/>
      <c r="ABU10816" s="60"/>
      <c r="ABV10816" s="60"/>
      <c r="ABW10816" s="60"/>
      <c r="ABX10816" s="60"/>
    </row>
    <row r="10817" spans="727:752" x14ac:dyDescent="0.25">
      <c r="AAY10817" s="60"/>
      <c r="AAZ10817" s="60"/>
      <c r="ABA10817" s="60"/>
      <c r="ABB10817" s="60"/>
      <c r="ABC10817" s="60"/>
      <c r="ABD10817" s="60"/>
      <c r="ABE10817" s="60"/>
      <c r="ABF10817" s="60"/>
      <c r="ABG10817" s="60"/>
      <c r="ABH10817" s="60"/>
      <c r="ABI10817" s="60"/>
      <c r="ABJ10817" s="60"/>
      <c r="ABK10817" s="60"/>
      <c r="ABL10817" s="60"/>
      <c r="ABM10817" s="60"/>
      <c r="ABN10817" s="60"/>
      <c r="ABO10817" s="60"/>
      <c r="ABP10817" s="60"/>
      <c r="ABQ10817" s="60"/>
      <c r="ABR10817" s="60">
        <v>0.94668844003138697</v>
      </c>
      <c r="ABS10817" s="60"/>
      <c r="ABT10817" s="60"/>
      <c r="ABU10817" s="60"/>
      <c r="ABV10817" s="60"/>
      <c r="ABW10817" s="60"/>
      <c r="ABX10817" s="60"/>
    </row>
    <row r="10818" spans="727:752" x14ac:dyDescent="0.25">
      <c r="AAY10818" s="60"/>
      <c r="AAZ10818" s="60"/>
      <c r="ABA10818" s="60"/>
      <c r="ABB10818" s="60"/>
      <c r="ABC10818" s="60"/>
      <c r="ABD10818" s="60"/>
      <c r="ABE10818" s="60"/>
      <c r="ABF10818" s="60"/>
      <c r="ABG10818" s="60"/>
      <c r="ABH10818" s="60"/>
      <c r="ABI10818" s="60"/>
      <c r="ABJ10818" s="60"/>
      <c r="ABK10818" s="60"/>
      <c r="ABL10818" s="60"/>
      <c r="ABM10818" s="60"/>
      <c r="ABN10818" s="60"/>
      <c r="ABO10818" s="60"/>
      <c r="ABP10818" s="60"/>
      <c r="ABQ10818" s="60"/>
      <c r="ABR10818" s="60">
        <v>0.94668296107310601</v>
      </c>
      <c r="ABS10818" s="60"/>
      <c r="ABT10818" s="60"/>
      <c r="ABU10818" s="60"/>
      <c r="ABV10818" s="60"/>
      <c r="ABW10818" s="60"/>
      <c r="ABX10818" s="60"/>
    </row>
    <row r="10819" spans="727:752" x14ac:dyDescent="0.25">
      <c r="AAY10819" s="60"/>
      <c r="AAZ10819" s="60"/>
      <c r="ABA10819" s="60"/>
      <c r="ABB10819" s="60"/>
      <c r="ABC10819" s="60"/>
      <c r="ABD10819" s="60"/>
      <c r="ABE10819" s="60"/>
      <c r="ABF10819" s="60"/>
      <c r="ABG10819" s="60"/>
      <c r="ABH10819" s="60"/>
      <c r="ABI10819" s="60"/>
      <c r="ABJ10819" s="60"/>
      <c r="ABK10819" s="60"/>
      <c r="ABL10819" s="60"/>
      <c r="ABM10819" s="60"/>
      <c r="ABN10819" s="60"/>
      <c r="ABO10819" s="60"/>
      <c r="ABP10819" s="60"/>
      <c r="ABQ10819" s="60"/>
      <c r="ABR10819" s="60">
        <v>0.94668223023366005</v>
      </c>
      <c r="ABS10819" s="60"/>
      <c r="ABT10819" s="60"/>
      <c r="ABU10819" s="60"/>
      <c r="ABV10819" s="60"/>
      <c r="ABW10819" s="60"/>
      <c r="ABX10819" s="60"/>
    </row>
    <row r="10820" spans="727:752" x14ac:dyDescent="0.25">
      <c r="AAY10820" s="60"/>
      <c r="AAZ10820" s="60"/>
      <c r="ABA10820" s="60"/>
      <c r="ABB10820" s="60"/>
      <c r="ABC10820" s="60"/>
      <c r="ABD10820" s="60"/>
      <c r="ABE10820" s="60"/>
      <c r="ABF10820" s="60"/>
      <c r="ABG10820" s="60"/>
      <c r="ABH10820" s="60"/>
      <c r="ABI10820" s="60"/>
      <c r="ABJ10820" s="60"/>
      <c r="ABK10820" s="60"/>
      <c r="ABL10820" s="60"/>
      <c r="ABM10820" s="60"/>
      <c r="ABN10820" s="60"/>
      <c r="ABO10820" s="60"/>
      <c r="ABP10820" s="60"/>
      <c r="ABQ10820" s="60"/>
      <c r="ABR10820" s="60">
        <v>0.946676599352135</v>
      </c>
      <c r="ABS10820" s="60"/>
      <c r="ABT10820" s="60"/>
      <c r="ABU10820" s="60"/>
      <c r="ABV10820" s="60"/>
      <c r="ABW10820" s="60"/>
      <c r="ABX10820" s="60"/>
    </row>
    <row r="10821" spans="727:752" x14ac:dyDescent="0.25">
      <c r="AAY10821" s="60"/>
      <c r="AAZ10821" s="60"/>
      <c r="ABA10821" s="60"/>
      <c r="ABB10821" s="60"/>
      <c r="ABC10821" s="60"/>
      <c r="ABD10821" s="60"/>
      <c r="ABE10821" s="60"/>
      <c r="ABF10821" s="60"/>
      <c r="ABG10821" s="60"/>
      <c r="ABH10821" s="60"/>
      <c r="ABI10821" s="60"/>
      <c r="ABJ10821" s="60"/>
      <c r="ABK10821" s="60"/>
      <c r="ABL10821" s="60"/>
      <c r="ABM10821" s="60"/>
      <c r="ABN10821" s="60"/>
      <c r="ABO10821" s="60"/>
      <c r="ABP10821" s="60"/>
      <c r="ABQ10821" s="60"/>
      <c r="ABR10821" s="60">
        <v>0.94667022249153598</v>
      </c>
      <c r="ABS10821" s="60"/>
      <c r="ABT10821" s="60"/>
      <c r="ABU10821" s="60"/>
      <c r="ABV10821" s="60"/>
      <c r="ABW10821" s="60"/>
      <c r="ABX10821" s="60"/>
    </row>
    <row r="10822" spans="727:752" x14ac:dyDescent="0.25">
      <c r="AAY10822" s="60"/>
      <c r="AAZ10822" s="60"/>
      <c r="ABA10822" s="60"/>
      <c r="ABB10822" s="60"/>
      <c r="ABC10822" s="60"/>
      <c r="ABD10822" s="60"/>
      <c r="ABE10822" s="60"/>
      <c r="ABF10822" s="60"/>
      <c r="ABG10822" s="60"/>
      <c r="ABH10822" s="60"/>
      <c r="ABI10822" s="60"/>
      <c r="ABJ10822" s="60"/>
      <c r="ABK10822" s="60"/>
      <c r="ABL10822" s="60"/>
      <c r="ABM10822" s="60"/>
      <c r="ABN10822" s="60"/>
      <c r="ABO10822" s="60"/>
      <c r="ABP10822" s="60"/>
      <c r="ABQ10822" s="60"/>
      <c r="ABR10822" s="60">
        <v>0.94666560459875004</v>
      </c>
      <c r="ABS10822" s="60"/>
      <c r="ABT10822" s="60"/>
      <c r="ABU10822" s="60"/>
      <c r="ABV10822" s="60"/>
      <c r="ABW10822" s="60"/>
      <c r="ABX10822" s="60"/>
    </row>
    <row r="10823" spans="727:752" x14ac:dyDescent="0.25">
      <c r="AAY10823" s="60"/>
      <c r="AAZ10823" s="60"/>
      <c r="ABA10823" s="60"/>
      <c r="ABB10823" s="60"/>
      <c r="ABC10823" s="60"/>
      <c r="ABD10823" s="60"/>
      <c r="ABE10823" s="60"/>
      <c r="ABF10823" s="60"/>
      <c r="ABG10823" s="60"/>
      <c r="ABH10823" s="60"/>
      <c r="ABI10823" s="60"/>
      <c r="ABJ10823" s="60"/>
      <c r="ABK10823" s="60"/>
      <c r="ABL10823" s="60"/>
      <c r="ABM10823" s="60"/>
      <c r="ABN10823" s="60"/>
      <c r="ABO10823" s="60"/>
      <c r="ABP10823" s="60"/>
      <c r="ABQ10823" s="60"/>
      <c r="ABR10823" s="60">
        <v>0.94665984417467997</v>
      </c>
      <c r="ABS10823" s="60"/>
      <c r="ABT10823" s="60"/>
      <c r="ABU10823" s="60"/>
      <c r="ABV10823" s="60"/>
      <c r="ABW10823" s="60"/>
      <c r="ABX10823" s="60"/>
    </row>
    <row r="10824" spans="727:752" x14ac:dyDescent="0.25">
      <c r="AAY10824" s="60"/>
      <c r="AAZ10824" s="60"/>
      <c r="ABA10824" s="60"/>
      <c r="ABB10824" s="60"/>
      <c r="ABC10824" s="60"/>
      <c r="ABD10824" s="60"/>
      <c r="ABE10824" s="60"/>
      <c r="ABF10824" s="60"/>
      <c r="ABG10824" s="60"/>
      <c r="ABH10824" s="60"/>
      <c r="ABI10824" s="60"/>
      <c r="ABJ10824" s="60"/>
      <c r="ABK10824" s="60"/>
      <c r="ABL10824" s="60"/>
      <c r="ABM10824" s="60"/>
      <c r="ABN10824" s="60"/>
      <c r="ABO10824" s="60"/>
      <c r="ABP10824" s="60"/>
      <c r="ABQ10824" s="60"/>
      <c r="ABR10824" s="60">
        <v>0.94665851085924901</v>
      </c>
      <c r="ABS10824" s="60"/>
      <c r="ABT10824" s="60"/>
      <c r="ABU10824" s="60"/>
      <c r="ABV10824" s="60"/>
      <c r="ABW10824" s="60"/>
      <c r="ABX10824" s="60"/>
    </row>
    <row r="10825" spans="727:752" x14ac:dyDescent="0.25">
      <c r="AAY10825" s="60"/>
      <c r="AAZ10825" s="60"/>
      <c r="ABA10825" s="60"/>
      <c r="ABB10825" s="60"/>
      <c r="ABC10825" s="60"/>
      <c r="ABD10825" s="60"/>
      <c r="ABE10825" s="60"/>
      <c r="ABF10825" s="60"/>
      <c r="ABG10825" s="60"/>
      <c r="ABH10825" s="60"/>
      <c r="ABI10825" s="60"/>
      <c r="ABJ10825" s="60"/>
      <c r="ABK10825" s="60"/>
      <c r="ABL10825" s="60"/>
      <c r="ABM10825" s="60"/>
      <c r="ABN10825" s="60"/>
      <c r="ABO10825" s="60"/>
      <c r="ABP10825" s="60"/>
      <c r="ABQ10825" s="60"/>
      <c r="ABR10825" s="60">
        <v>0.94665346776478698</v>
      </c>
      <c r="ABS10825" s="60"/>
      <c r="ABT10825" s="60"/>
      <c r="ABU10825" s="60"/>
      <c r="ABV10825" s="60"/>
      <c r="ABW10825" s="60"/>
      <c r="ABX10825" s="60"/>
    </row>
    <row r="10826" spans="727:752" x14ac:dyDescent="0.25">
      <c r="AAY10826" s="60"/>
      <c r="AAZ10826" s="60"/>
      <c r="ABA10826" s="60"/>
      <c r="ABB10826" s="60"/>
      <c r="ABC10826" s="60"/>
      <c r="ABD10826" s="60"/>
      <c r="ABE10826" s="60"/>
      <c r="ABF10826" s="60"/>
      <c r="ABG10826" s="60"/>
      <c r="ABH10826" s="60"/>
      <c r="ABI10826" s="60"/>
      <c r="ABJ10826" s="60"/>
      <c r="ABK10826" s="60"/>
      <c r="ABL10826" s="60"/>
      <c r="ABM10826" s="60"/>
      <c r="ABN10826" s="60"/>
      <c r="ABO10826" s="60"/>
      <c r="ABP10826" s="60"/>
      <c r="ABQ10826" s="60"/>
      <c r="ABR10826" s="60">
        <v>0.94664371434085504</v>
      </c>
      <c r="ABS10826" s="60"/>
      <c r="ABT10826" s="60"/>
      <c r="ABU10826" s="60"/>
      <c r="ABV10826" s="60"/>
      <c r="ABW10826" s="60"/>
      <c r="ABX10826" s="60"/>
    </row>
    <row r="10827" spans="727:752" x14ac:dyDescent="0.25">
      <c r="AAY10827" s="60"/>
      <c r="AAZ10827" s="60"/>
      <c r="ABA10827" s="60"/>
      <c r="ABB10827" s="60"/>
      <c r="ABC10827" s="60"/>
      <c r="ABD10827" s="60"/>
      <c r="ABE10827" s="60"/>
      <c r="ABF10827" s="60"/>
      <c r="ABG10827" s="60"/>
      <c r="ABH10827" s="60"/>
      <c r="ABI10827" s="60"/>
      <c r="ABJ10827" s="60"/>
      <c r="ABK10827" s="60"/>
      <c r="ABL10827" s="60"/>
      <c r="ABM10827" s="60"/>
      <c r="ABN10827" s="60"/>
      <c r="ABO10827" s="60"/>
      <c r="ABP10827" s="60"/>
      <c r="ABQ10827" s="60"/>
      <c r="ABR10827" s="60">
        <v>0.94663710239905796</v>
      </c>
      <c r="ABS10827" s="60"/>
      <c r="ABT10827" s="60"/>
      <c r="ABU10827" s="60"/>
      <c r="ABV10827" s="60"/>
      <c r="ABW10827" s="60"/>
      <c r="ABX10827" s="60"/>
    </row>
    <row r="10828" spans="727:752" x14ac:dyDescent="0.25">
      <c r="AAY10828" s="60"/>
      <c r="AAZ10828" s="60"/>
      <c r="ABA10828" s="60"/>
      <c r="ABB10828" s="60"/>
      <c r="ABC10828" s="60"/>
      <c r="ABD10828" s="60"/>
      <c r="ABE10828" s="60"/>
      <c r="ABF10828" s="60"/>
      <c r="ABG10828" s="60"/>
      <c r="ABH10828" s="60"/>
      <c r="ABI10828" s="60"/>
      <c r="ABJ10828" s="60"/>
      <c r="ABK10828" s="60"/>
      <c r="ABL10828" s="60"/>
      <c r="ABM10828" s="60"/>
      <c r="ABN10828" s="60"/>
      <c r="ABO10828" s="60"/>
      <c r="ABP10828" s="60"/>
      <c r="ABQ10828" s="60"/>
      <c r="ABR10828" s="60">
        <v>0.94663148591353097</v>
      </c>
      <c r="ABS10828" s="60"/>
      <c r="ABT10828" s="60"/>
      <c r="ABU10828" s="60"/>
      <c r="ABV10828" s="60"/>
      <c r="ABW10828" s="60"/>
      <c r="ABX10828" s="60"/>
    </row>
    <row r="10829" spans="727:752" x14ac:dyDescent="0.25">
      <c r="AAY10829" s="60"/>
      <c r="AAZ10829" s="60"/>
      <c r="ABA10829" s="60"/>
      <c r="ABB10829" s="60"/>
      <c r="ABC10829" s="60"/>
      <c r="ABD10829" s="60"/>
      <c r="ABE10829" s="60"/>
      <c r="ABF10829" s="60"/>
      <c r="ABG10829" s="60"/>
      <c r="ABH10829" s="60"/>
      <c r="ABI10829" s="60"/>
      <c r="ABJ10829" s="60"/>
      <c r="ABK10829" s="60"/>
      <c r="ABL10829" s="60"/>
      <c r="ABM10829" s="60"/>
      <c r="ABN10829" s="60"/>
      <c r="ABO10829" s="60"/>
      <c r="ABP10829" s="60"/>
      <c r="ABQ10829" s="60"/>
      <c r="ABR10829" s="60">
        <v>0.94662883218576699</v>
      </c>
      <c r="ABS10829" s="60"/>
      <c r="ABT10829" s="60"/>
      <c r="ABU10829" s="60"/>
      <c r="ABV10829" s="60"/>
      <c r="ABW10829" s="60"/>
      <c r="ABX10829" s="60"/>
    </row>
    <row r="10830" spans="727:752" x14ac:dyDescent="0.25">
      <c r="AAY10830" s="60"/>
      <c r="AAZ10830" s="60"/>
      <c r="ABA10830" s="60"/>
      <c r="ABB10830" s="60"/>
      <c r="ABC10830" s="60"/>
      <c r="ABD10830" s="60"/>
      <c r="ABE10830" s="60"/>
      <c r="ABF10830" s="60"/>
      <c r="ABG10830" s="60"/>
      <c r="ABH10830" s="60"/>
      <c r="ABI10830" s="60"/>
      <c r="ABJ10830" s="60"/>
      <c r="ABK10830" s="60"/>
      <c r="ABL10830" s="60"/>
      <c r="ABM10830" s="60"/>
      <c r="ABN10830" s="60"/>
      <c r="ABO10830" s="60"/>
      <c r="ABP10830" s="60"/>
      <c r="ABQ10830" s="60"/>
      <c r="ABR10830" s="60">
        <v>0.94662678739850104</v>
      </c>
      <c r="ABS10830" s="60"/>
      <c r="ABT10830" s="60"/>
      <c r="ABU10830" s="60"/>
      <c r="ABV10830" s="60"/>
      <c r="ABW10830" s="60"/>
      <c r="ABX10830" s="60"/>
    </row>
    <row r="10831" spans="727:752" x14ac:dyDescent="0.25">
      <c r="AAY10831" s="60"/>
      <c r="AAZ10831" s="60"/>
      <c r="ABA10831" s="60"/>
      <c r="ABB10831" s="60"/>
      <c r="ABC10831" s="60"/>
      <c r="ABD10831" s="60"/>
      <c r="ABE10831" s="60"/>
      <c r="ABF10831" s="60"/>
      <c r="ABG10831" s="60"/>
      <c r="ABH10831" s="60"/>
      <c r="ABI10831" s="60"/>
      <c r="ABJ10831" s="60"/>
      <c r="ABK10831" s="60"/>
      <c r="ABL10831" s="60"/>
      <c r="ABM10831" s="60"/>
      <c r="ABN10831" s="60"/>
      <c r="ABO10831" s="60"/>
      <c r="ABP10831" s="60"/>
      <c r="ABQ10831" s="60"/>
      <c r="ABR10831" s="60">
        <v>0.94661042959920305</v>
      </c>
      <c r="ABS10831" s="60"/>
      <c r="ABT10831" s="60"/>
      <c r="ABU10831" s="60"/>
      <c r="ABV10831" s="60"/>
      <c r="ABW10831" s="60"/>
      <c r="ABX10831" s="60"/>
    </row>
    <row r="10832" spans="727:752" x14ac:dyDescent="0.25">
      <c r="AAY10832" s="60"/>
      <c r="AAZ10832" s="60"/>
      <c r="ABA10832" s="60"/>
      <c r="ABB10832" s="60"/>
      <c r="ABC10832" s="60"/>
      <c r="ABD10832" s="60"/>
      <c r="ABE10832" s="60"/>
      <c r="ABF10832" s="60"/>
      <c r="ABG10832" s="60"/>
      <c r="ABH10832" s="60"/>
      <c r="ABI10832" s="60"/>
      <c r="ABJ10832" s="60"/>
      <c r="ABK10832" s="60"/>
      <c r="ABL10832" s="60"/>
      <c r="ABM10832" s="60"/>
      <c r="ABN10832" s="60"/>
      <c r="ABO10832" s="60"/>
      <c r="ABP10832" s="60"/>
      <c r="ABQ10832" s="60"/>
      <c r="ABR10832" s="60">
        <v>0.94660541183457703</v>
      </c>
      <c r="ABS10832" s="60"/>
      <c r="ABT10832" s="60"/>
      <c r="ABU10832" s="60"/>
      <c r="ABV10832" s="60"/>
      <c r="ABW10832" s="60"/>
      <c r="ABX10832" s="60"/>
    </row>
    <row r="10833" spans="727:752" x14ac:dyDescent="0.25">
      <c r="AAY10833" s="60"/>
      <c r="AAZ10833" s="60"/>
      <c r="ABA10833" s="60"/>
      <c r="ABB10833" s="60"/>
      <c r="ABC10833" s="60"/>
      <c r="ABD10833" s="60"/>
      <c r="ABE10833" s="60"/>
      <c r="ABF10833" s="60"/>
      <c r="ABG10833" s="60"/>
      <c r="ABH10833" s="60"/>
      <c r="ABI10833" s="60"/>
      <c r="ABJ10833" s="60"/>
      <c r="ABK10833" s="60"/>
      <c r="ABL10833" s="60"/>
      <c r="ABM10833" s="60"/>
      <c r="ABN10833" s="60"/>
      <c r="ABO10833" s="60"/>
      <c r="ABP10833" s="60"/>
      <c r="ABQ10833" s="60"/>
      <c r="ABR10833" s="60">
        <v>0.94660239662117796</v>
      </c>
      <c r="ABS10833" s="60"/>
      <c r="ABT10833" s="60"/>
      <c r="ABU10833" s="60"/>
      <c r="ABV10833" s="60"/>
      <c r="ABW10833" s="60"/>
      <c r="ABX10833" s="60"/>
    </row>
    <row r="10834" spans="727:752" x14ac:dyDescent="0.25">
      <c r="AAY10834" s="60"/>
      <c r="AAZ10834" s="60"/>
      <c r="ABA10834" s="60"/>
      <c r="ABB10834" s="60"/>
      <c r="ABC10834" s="60"/>
      <c r="ABD10834" s="60"/>
      <c r="ABE10834" s="60"/>
      <c r="ABF10834" s="60"/>
      <c r="ABG10834" s="60"/>
      <c r="ABH10834" s="60"/>
      <c r="ABI10834" s="60"/>
      <c r="ABJ10834" s="60"/>
      <c r="ABK10834" s="60"/>
      <c r="ABL10834" s="60"/>
      <c r="ABM10834" s="60"/>
      <c r="ABN10834" s="60"/>
      <c r="ABO10834" s="60"/>
      <c r="ABP10834" s="60"/>
      <c r="ABQ10834" s="60"/>
      <c r="ABR10834" s="60">
        <v>0.94656452458992302</v>
      </c>
      <c r="ABS10834" s="60"/>
      <c r="ABT10834" s="60"/>
      <c r="ABU10834" s="60"/>
      <c r="ABV10834" s="60"/>
      <c r="ABW10834" s="60"/>
      <c r="ABX10834" s="60"/>
    </row>
    <row r="10835" spans="727:752" x14ac:dyDescent="0.25">
      <c r="AAY10835" s="60"/>
      <c r="AAZ10835" s="60"/>
      <c r="ABA10835" s="60"/>
      <c r="ABB10835" s="60"/>
      <c r="ABC10835" s="60"/>
      <c r="ABD10835" s="60"/>
      <c r="ABE10835" s="60"/>
      <c r="ABF10835" s="60"/>
      <c r="ABG10835" s="60"/>
      <c r="ABH10835" s="60"/>
      <c r="ABI10835" s="60"/>
      <c r="ABJ10835" s="60"/>
      <c r="ABK10835" s="60"/>
      <c r="ABL10835" s="60"/>
      <c r="ABM10835" s="60"/>
      <c r="ABN10835" s="60"/>
      <c r="ABO10835" s="60"/>
      <c r="ABP10835" s="60"/>
      <c r="ABQ10835" s="60"/>
      <c r="ABR10835" s="60">
        <v>0.94655936811674701</v>
      </c>
      <c r="ABS10835" s="60"/>
      <c r="ABT10835" s="60"/>
      <c r="ABU10835" s="60"/>
      <c r="ABV10835" s="60"/>
      <c r="ABW10835" s="60"/>
      <c r="ABX10835" s="60"/>
    </row>
    <row r="10836" spans="727:752" x14ac:dyDescent="0.25">
      <c r="AAY10836" s="60"/>
      <c r="AAZ10836" s="60"/>
      <c r="ABA10836" s="60"/>
      <c r="ABB10836" s="60"/>
      <c r="ABC10836" s="60"/>
      <c r="ABD10836" s="60"/>
      <c r="ABE10836" s="60"/>
      <c r="ABF10836" s="60"/>
      <c r="ABG10836" s="60"/>
      <c r="ABH10836" s="60"/>
      <c r="ABI10836" s="60"/>
      <c r="ABJ10836" s="60"/>
      <c r="ABK10836" s="60"/>
      <c r="ABL10836" s="60"/>
      <c r="ABM10836" s="60"/>
      <c r="ABN10836" s="60"/>
      <c r="ABO10836" s="60"/>
      <c r="ABP10836" s="60"/>
      <c r="ABQ10836" s="60"/>
      <c r="ABR10836" s="60">
        <v>0.946536813356191</v>
      </c>
      <c r="ABS10836" s="60"/>
      <c r="ABT10836" s="60"/>
      <c r="ABU10836" s="60"/>
      <c r="ABV10836" s="60"/>
      <c r="ABW10836" s="60"/>
      <c r="ABX10836" s="60"/>
    </row>
    <row r="10837" spans="727:752" x14ac:dyDescent="0.25">
      <c r="AAY10837" s="60"/>
      <c r="AAZ10837" s="60"/>
      <c r="ABA10837" s="60"/>
      <c r="ABB10837" s="60"/>
      <c r="ABC10837" s="60"/>
      <c r="ABD10837" s="60"/>
      <c r="ABE10837" s="60"/>
      <c r="ABF10837" s="60"/>
      <c r="ABG10837" s="60"/>
      <c r="ABH10837" s="60"/>
      <c r="ABI10837" s="60"/>
      <c r="ABJ10837" s="60"/>
      <c r="ABK10837" s="60"/>
      <c r="ABL10837" s="60"/>
      <c r="ABM10837" s="60"/>
      <c r="ABN10837" s="60"/>
      <c r="ABO10837" s="60"/>
      <c r="ABP10837" s="60"/>
      <c r="ABQ10837" s="60"/>
      <c r="ABR10837" s="60">
        <v>0.94653664318933295</v>
      </c>
      <c r="ABS10837" s="60"/>
      <c r="ABT10837" s="60"/>
      <c r="ABU10837" s="60"/>
      <c r="ABV10837" s="60"/>
      <c r="ABW10837" s="60"/>
      <c r="ABX10837" s="60"/>
    </row>
    <row r="10838" spans="727:752" x14ac:dyDescent="0.25">
      <c r="AAY10838" s="60"/>
      <c r="AAZ10838" s="60"/>
      <c r="ABA10838" s="60"/>
      <c r="ABB10838" s="60"/>
      <c r="ABC10838" s="60"/>
      <c r="ABD10838" s="60"/>
      <c r="ABE10838" s="60"/>
      <c r="ABF10838" s="60"/>
      <c r="ABG10838" s="60"/>
      <c r="ABH10838" s="60"/>
      <c r="ABI10838" s="60"/>
      <c r="ABJ10838" s="60"/>
      <c r="ABK10838" s="60"/>
      <c r="ABL10838" s="60"/>
      <c r="ABM10838" s="60"/>
      <c r="ABN10838" s="60"/>
      <c r="ABO10838" s="60"/>
      <c r="ABP10838" s="60"/>
      <c r="ABQ10838" s="60"/>
      <c r="ABR10838" s="60">
        <v>0.94653161233461303</v>
      </c>
      <c r="ABS10838" s="60"/>
      <c r="ABT10838" s="60"/>
      <c r="ABU10838" s="60"/>
      <c r="ABV10838" s="60"/>
      <c r="ABW10838" s="60"/>
      <c r="ABX10838" s="60"/>
    </row>
    <row r="10839" spans="727:752" x14ac:dyDescent="0.25">
      <c r="AAY10839" s="60"/>
      <c r="AAZ10839" s="60"/>
      <c r="ABA10839" s="60"/>
      <c r="ABB10839" s="60"/>
      <c r="ABC10839" s="60"/>
      <c r="ABD10839" s="60"/>
      <c r="ABE10839" s="60"/>
      <c r="ABF10839" s="60"/>
      <c r="ABG10839" s="60"/>
      <c r="ABH10839" s="60"/>
      <c r="ABI10839" s="60"/>
      <c r="ABJ10839" s="60"/>
      <c r="ABK10839" s="60"/>
      <c r="ABL10839" s="60"/>
      <c r="ABM10839" s="60"/>
      <c r="ABN10839" s="60"/>
      <c r="ABO10839" s="60"/>
      <c r="ABP10839" s="60"/>
      <c r="ABQ10839" s="60"/>
      <c r="ABR10839" s="60">
        <v>0.94651616456923404</v>
      </c>
      <c r="ABS10839" s="60"/>
      <c r="ABT10839" s="60"/>
      <c r="ABU10839" s="60"/>
      <c r="ABV10839" s="60"/>
      <c r="ABW10839" s="60"/>
      <c r="ABX10839" s="60"/>
    </row>
    <row r="10840" spans="727:752" x14ac:dyDescent="0.25">
      <c r="AAY10840" s="60"/>
      <c r="AAZ10840" s="60"/>
      <c r="ABA10840" s="60"/>
      <c r="ABB10840" s="60"/>
      <c r="ABC10840" s="60"/>
      <c r="ABD10840" s="60"/>
      <c r="ABE10840" s="60"/>
      <c r="ABF10840" s="60"/>
      <c r="ABG10840" s="60"/>
      <c r="ABH10840" s="60"/>
      <c r="ABI10840" s="60"/>
      <c r="ABJ10840" s="60"/>
      <c r="ABK10840" s="60"/>
      <c r="ABL10840" s="60"/>
      <c r="ABM10840" s="60"/>
      <c r="ABN10840" s="60"/>
      <c r="ABO10840" s="60"/>
      <c r="ABP10840" s="60"/>
      <c r="ABQ10840" s="60"/>
      <c r="ABR10840" s="60">
        <v>0.94651294284607101</v>
      </c>
      <c r="ABS10840" s="60"/>
      <c r="ABT10840" s="60"/>
      <c r="ABU10840" s="60"/>
      <c r="ABV10840" s="60"/>
      <c r="ABW10840" s="60"/>
      <c r="ABX10840" s="60"/>
    </row>
    <row r="10841" spans="727:752" x14ac:dyDescent="0.25">
      <c r="AAY10841" s="60"/>
      <c r="AAZ10841" s="60"/>
      <c r="ABA10841" s="60"/>
      <c r="ABB10841" s="60"/>
      <c r="ABC10841" s="60"/>
      <c r="ABD10841" s="60"/>
      <c r="ABE10841" s="60"/>
      <c r="ABF10841" s="60"/>
      <c r="ABG10841" s="60"/>
      <c r="ABH10841" s="60"/>
      <c r="ABI10841" s="60"/>
      <c r="ABJ10841" s="60"/>
      <c r="ABK10841" s="60"/>
      <c r="ABL10841" s="60"/>
      <c r="ABM10841" s="60"/>
      <c r="ABN10841" s="60"/>
      <c r="ABO10841" s="60"/>
      <c r="ABP10841" s="60"/>
      <c r="ABQ10841" s="60"/>
      <c r="ABR10841" s="60">
        <v>0.94648255587049701</v>
      </c>
      <c r="ABS10841" s="60"/>
      <c r="ABT10841" s="60"/>
      <c r="ABU10841" s="60"/>
      <c r="ABV10841" s="60"/>
      <c r="ABW10841" s="60"/>
      <c r="ABX10841" s="60"/>
    </row>
    <row r="10842" spans="727:752" x14ac:dyDescent="0.25">
      <c r="AAY10842" s="60"/>
      <c r="AAZ10842" s="60"/>
      <c r="ABA10842" s="60"/>
      <c r="ABB10842" s="60"/>
      <c r="ABC10842" s="60"/>
      <c r="ABD10842" s="60"/>
      <c r="ABE10842" s="60"/>
      <c r="ABF10842" s="60"/>
      <c r="ABG10842" s="60"/>
      <c r="ABH10842" s="60"/>
      <c r="ABI10842" s="60"/>
      <c r="ABJ10842" s="60"/>
      <c r="ABK10842" s="60"/>
      <c r="ABL10842" s="60"/>
      <c r="ABM10842" s="60"/>
      <c r="ABN10842" s="60"/>
      <c r="ABO10842" s="60"/>
      <c r="ABP10842" s="60"/>
      <c r="ABQ10842" s="60"/>
      <c r="ABR10842" s="60">
        <v>0.94646477922102101</v>
      </c>
      <c r="ABS10842" s="60"/>
      <c r="ABT10842" s="60"/>
      <c r="ABU10842" s="60"/>
      <c r="ABV10842" s="60"/>
      <c r="ABW10842" s="60"/>
      <c r="ABX10842" s="60"/>
    </row>
    <row r="10843" spans="727:752" x14ac:dyDescent="0.25">
      <c r="AAY10843" s="60"/>
      <c r="AAZ10843" s="60"/>
      <c r="ABA10843" s="60"/>
      <c r="ABB10843" s="60"/>
      <c r="ABC10843" s="60"/>
      <c r="ABD10843" s="60"/>
      <c r="ABE10843" s="60"/>
      <c r="ABF10843" s="60"/>
      <c r="ABG10843" s="60"/>
      <c r="ABH10843" s="60"/>
      <c r="ABI10843" s="60"/>
      <c r="ABJ10843" s="60"/>
      <c r="ABK10843" s="60"/>
      <c r="ABL10843" s="60"/>
      <c r="ABM10843" s="60"/>
      <c r="ABN10843" s="60"/>
      <c r="ABO10843" s="60"/>
      <c r="ABP10843" s="60"/>
      <c r="ABQ10843" s="60"/>
      <c r="ABR10843" s="60">
        <v>0.94643013973568801</v>
      </c>
      <c r="ABS10843" s="60"/>
      <c r="ABT10843" s="60"/>
      <c r="ABU10843" s="60"/>
      <c r="ABV10843" s="60"/>
      <c r="ABW10843" s="60"/>
      <c r="ABX10843" s="60"/>
    </row>
    <row r="10844" spans="727:752" x14ac:dyDescent="0.25">
      <c r="AAY10844" s="60"/>
      <c r="AAZ10844" s="60"/>
      <c r="ABA10844" s="60"/>
      <c r="ABB10844" s="60"/>
      <c r="ABC10844" s="60"/>
      <c r="ABD10844" s="60"/>
      <c r="ABE10844" s="60"/>
      <c r="ABF10844" s="60"/>
      <c r="ABG10844" s="60"/>
      <c r="ABH10844" s="60"/>
      <c r="ABI10844" s="60"/>
      <c r="ABJ10844" s="60"/>
      <c r="ABK10844" s="60"/>
      <c r="ABL10844" s="60"/>
      <c r="ABM10844" s="60"/>
      <c r="ABN10844" s="60"/>
      <c r="ABO10844" s="60"/>
      <c r="ABP10844" s="60"/>
      <c r="ABQ10844" s="60"/>
      <c r="ABR10844" s="60">
        <v>0.94640839409599498</v>
      </c>
      <c r="ABS10844" s="60"/>
      <c r="ABT10844" s="60"/>
      <c r="ABU10844" s="60"/>
      <c r="ABV10844" s="60"/>
      <c r="ABW10844" s="60"/>
      <c r="ABX10844" s="60"/>
    </row>
    <row r="10845" spans="727:752" x14ac:dyDescent="0.25">
      <c r="AAY10845" s="60"/>
      <c r="AAZ10845" s="60"/>
      <c r="ABA10845" s="60"/>
      <c r="ABB10845" s="60"/>
      <c r="ABC10845" s="60"/>
      <c r="ABD10845" s="60"/>
      <c r="ABE10845" s="60"/>
      <c r="ABF10845" s="60"/>
      <c r="ABG10845" s="60"/>
      <c r="ABH10845" s="60"/>
      <c r="ABI10845" s="60"/>
      <c r="ABJ10845" s="60"/>
      <c r="ABK10845" s="60"/>
      <c r="ABL10845" s="60"/>
      <c r="ABM10845" s="60"/>
      <c r="ABN10845" s="60"/>
      <c r="ABO10845" s="60"/>
      <c r="ABP10845" s="60"/>
      <c r="ABQ10845" s="60"/>
      <c r="ABR10845" s="60">
        <v>0.94640573712338305</v>
      </c>
      <c r="ABS10845" s="60"/>
      <c r="ABT10845" s="60"/>
      <c r="ABU10845" s="60"/>
      <c r="ABV10845" s="60"/>
      <c r="ABW10845" s="60"/>
      <c r="ABX10845" s="60"/>
    </row>
    <row r="10846" spans="727:752" x14ac:dyDescent="0.25">
      <c r="AAY10846" s="60"/>
      <c r="AAZ10846" s="60"/>
      <c r="ABA10846" s="60"/>
      <c r="ABB10846" s="60"/>
      <c r="ABC10846" s="60"/>
      <c r="ABD10846" s="60"/>
      <c r="ABE10846" s="60"/>
      <c r="ABF10846" s="60"/>
      <c r="ABG10846" s="60"/>
      <c r="ABH10846" s="60"/>
      <c r="ABI10846" s="60"/>
      <c r="ABJ10846" s="60"/>
      <c r="ABK10846" s="60"/>
      <c r="ABL10846" s="60"/>
      <c r="ABM10846" s="60"/>
      <c r="ABN10846" s="60"/>
      <c r="ABO10846" s="60"/>
      <c r="ABP10846" s="60"/>
      <c r="ABQ10846" s="60"/>
      <c r="ABR10846" s="60">
        <v>0.94638566398285895</v>
      </c>
      <c r="ABS10846" s="60"/>
      <c r="ABT10846" s="60"/>
      <c r="ABU10846" s="60"/>
      <c r="ABV10846" s="60"/>
      <c r="ABW10846" s="60"/>
      <c r="ABX10846" s="60"/>
    </row>
    <row r="10847" spans="727:752" x14ac:dyDescent="0.25">
      <c r="AAY10847" s="60"/>
      <c r="AAZ10847" s="60"/>
      <c r="ABA10847" s="60"/>
      <c r="ABB10847" s="60"/>
      <c r="ABC10847" s="60"/>
      <c r="ABD10847" s="60"/>
      <c r="ABE10847" s="60"/>
      <c r="ABF10847" s="60"/>
      <c r="ABG10847" s="60"/>
      <c r="ABH10847" s="60"/>
      <c r="ABI10847" s="60"/>
      <c r="ABJ10847" s="60"/>
      <c r="ABK10847" s="60"/>
      <c r="ABL10847" s="60"/>
      <c r="ABM10847" s="60"/>
      <c r="ABN10847" s="60"/>
      <c r="ABO10847" s="60"/>
      <c r="ABP10847" s="60"/>
      <c r="ABQ10847" s="60"/>
      <c r="ABR10847" s="60">
        <v>0.94638004250847996</v>
      </c>
      <c r="ABS10847" s="60"/>
      <c r="ABT10847" s="60"/>
      <c r="ABU10847" s="60"/>
      <c r="ABV10847" s="60"/>
      <c r="ABW10847" s="60"/>
      <c r="ABX10847" s="60"/>
    </row>
    <row r="10848" spans="727:752" x14ac:dyDescent="0.25">
      <c r="AAY10848" s="60"/>
      <c r="AAZ10848" s="60"/>
      <c r="ABA10848" s="60"/>
      <c r="ABB10848" s="60"/>
      <c r="ABC10848" s="60"/>
      <c r="ABD10848" s="60"/>
      <c r="ABE10848" s="60"/>
      <c r="ABF10848" s="60"/>
      <c r="ABG10848" s="60"/>
      <c r="ABH10848" s="60"/>
      <c r="ABI10848" s="60"/>
      <c r="ABJ10848" s="60"/>
      <c r="ABK10848" s="60"/>
      <c r="ABL10848" s="60"/>
      <c r="ABM10848" s="60"/>
      <c r="ABN10848" s="60"/>
      <c r="ABO10848" s="60"/>
      <c r="ABP10848" s="60"/>
      <c r="ABQ10848" s="60"/>
      <c r="ABR10848" s="60">
        <v>0.946360275094004</v>
      </c>
      <c r="ABS10848" s="60"/>
      <c r="ABT10848" s="60"/>
      <c r="ABU10848" s="60"/>
      <c r="ABV10848" s="60"/>
      <c r="ABW10848" s="60"/>
      <c r="ABX10848" s="60"/>
    </row>
    <row r="10849" spans="727:752" x14ac:dyDescent="0.25">
      <c r="AAY10849" s="60"/>
      <c r="AAZ10849" s="60"/>
      <c r="ABA10849" s="60"/>
      <c r="ABB10849" s="60"/>
      <c r="ABC10849" s="60"/>
      <c r="ABD10849" s="60"/>
      <c r="ABE10849" s="60"/>
      <c r="ABF10849" s="60"/>
      <c r="ABG10849" s="60"/>
      <c r="ABH10849" s="60"/>
      <c r="ABI10849" s="60"/>
      <c r="ABJ10849" s="60"/>
      <c r="ABK10849" s="60"/>
      <c r="ABL10849" s="60"/>
      <c r="ABM10849" s="60"/>
      <c r="ABN10849" s="60"/>
      <c r="ABO10849" s="60"/>
      <c r="ABP10849" s="60"/>
      <c r="ABQ10849" s="60"/>
      <c r="ABR10849" s="60">
        <v>0.94633354528140201</v>
      </c>
      <c r="ABS10849" s="60"/>
      <c r="ABT10849" s="60"/>
      <c r="ABU10849" s="60"/>
      <c r="ABV10849" s="60"/>
      <c r="ABW10849" s="60"/>
      <c r="ABX10849" s="60"/>
    </row>
    <row r="10850" spans="727:752" x14ac:dyDescent="0.25">
      <c r="AAY10850" s="60"/>
      <c r="AAZ10850" s="60"/>
      <c r="ABA10850" s="60"/>
      <c r="ABB10850" s="60"/>
      <c r="ABC10850" s="60"/>
      <c r="ABD10850" s="60"/>
      <c r="ABE10850" s="60"/>
      <c r="ABF10850" s="60"/>
      <c r="ABG10850" s="60"/>
      <c r="ABH10850" s="60"/>
      <c r="ABI10850" s="60"/>
      <c r="ABJ10850" s="60"/>
      <c r="ABK10850" s="60"/>
      <c r="ABL10850" s="60"/>
      <c r="ABM10850" s="60"/>
      <c r="ABN10850" s="60"/>
      <c r="ABO10850" s="60"/>
      <c r="ABP10850" s="60"/>
      <c r="ABQ10850" s="60"/>
      <c r="ABR10850" s="60">
        <v>0.94629516327171803</v>
      </c>
      <c r="ABS10850" s="60"/>
      <c r="ABT10850" s="60"/>
      <c r="ABU10850" s="60"/>
      <c r="ABV10850" s="60"/>
      <c r="ABW10850" s="60"/>
      <c r="ABX10850" s="60"/>
    </row>
    <row r="10851" spans="727:752" x14ac:dyDescent="0.25">
      <c r="AAY10851" s="60"/>
      <c r="AAZ10851" s="60"/>
      <c r="ABA10851" s="60"/>
      <c r="ABB10851" s="60"/>
      <c r="ABC10851" s="60"/>
      <c r="ABD10851" s="60"/>
      <c r="ABE10851" s="60"/>
      <c r="ABF10851" s="60"/>
      <c r="ABG10851" s="60"/>
      <c r="ABH10851" s="60"/>
      <c r="ABI10851" s="60"/>
      <c r="ABJ10851" s="60"/>
      <c r="ABK10851" s="60"/>
      <c r="ABL10851" s="60"/>
      <c r="ABM10851" s="60"/>
      <c r="ABN10851" s="60"/>
      <c r="ABO10851" s="60"/>
      <c r="ABP10851" s="60"/>
      <c r="ABQ10851" s="60"/>
      <c r="ABR10851" s="60">
        <v>0.94625707667474201</v>
      </c>
      <c r="ABS10851" s="60"/>
      <c r="ABT10851" s="60"/>
      <c r="ABU10851" s="60"/>
      <c r="ABV10851" s="60"/>
      <c r="ABW10851" s="60"/>
      <c r="ABX10851" s="60"/>
    </row>
    <row r="10852" spans="727:752" x14ac:dyDescent="0.25">
      <c r="AAY10852" s="60"/>
      <c r="AAZ10852" s="60"/>
      <c r="ABA10852" s="60"/>
      <c r="ABB10852" s="60"/>
      <c r="ABC10852" s="60"/>
      <c r="ABD10852" s="60"/>
      <c r="ABE10852" s="60"/>
      <c r="ABF10852" s="60"/>
      <c r="ABG10852" s="60"/>
      <c r="ABH10852" s="60"/>
      <c r="ABI10852" s="60"/>
      <c r="ABJ10852" s="60"/>
      <c r="ABK10852" s="60"/>
      <c r="ABL10852" s="60"/>
      <c r="ABM10852" s="60"/>
      <c r="ABN10852" s="60"/>
      <c r="ABO10852" s="60"/>
      <c r="ABP10852" s="60"/>
      <c r="ABQ10852" s="60"/>
      <c r="ABR10852" s="60">
        <v>0.94623376342338705</v>
      </c>
      <c r="ABS10852" s="60"/>
      <c r="ABT10852" s="60"/>
      <c r="ABU10852" s="60"/>
      <c r="ABV10852" s="60"/>
      <c r="ABW10852" s="60"/>
      <c r="ABX10852" s="60"/>
    </row>
    <row r="10853" spans="727:752" x14ac:dyDescent="0.25">
      <c r="AAY10853" s="60"/>
      <c r="AAZ10853" s="60"/>
      <c r="ABA10853" s="60"/>
      <c r="ABB10853" s="60"/>
      <c r="ABC10853" s="60"/>
      <c r="ABD10853" s="60"/>
      <c r="ABE10853" s="60"/>
      <c r="ABF10853" s="60"/>
      <c r="ABG10853" s="60"/>
      <c r="ABH10853" s="60"/>
      <c r="ABI10853" s="60"/>
      <c r="ABJ10853" s="60"/>
      <c r="ABK10853" s="60"/>
      <c r="ABL10853" s="60"/>
      <c r="ABM10853" s="60"/>
      <c r="ABN10853" s="60"/>
      <c r="ABO10853" s="60"/>
      <c r="ABP10853" s="60"/>
      <c r="ABQ10853" s="60"/>
      <c r="ABR10853" s="60">
        <v>0.94622133434692202</v>
      </c>
      <c r="ABS10853" s="60"/>
      <c r="ABT10853" s="60"/>
      <c r="ABU10853" s="60"/>
      <c r="ABV10853" s="60"/>
      <c r="ABW10853" s="60"/>
      <c r="ABX10853" s="60"/>
    </row>
    <row r="10854" spans="727:752" x14ac:dyDescent="0.25">
      <c r="AAY10854" s="60"/>
      <c r="AAZ10854" s="60"/>
      <c r="ABA10854" s="60"/>
      <c r="ABB10854" s="60"/>
      <c r="ABC10854" s="60"/>
      <c r="ABD10854" s="60"/>
      <c r="ABE10854" s="60"/>
      <c r="ABF10854" s="60"/>
      <c r="ABG10854" s="60"/>
      <c r="ABH10854" s="60"/>
      <c r="ABI10854" s="60"/>
      <c r="ABJ10854" s="60"/>
      <c r="ABK10854" s="60"/>
      <c r="ABL10854" s="60"/>
      <c r="ABM10854" s="60"/>
      <c r="ABN10854" s="60"/>
      <c r="ABO10854" s="60"/>
      <c r="ABP10854" s="60"/>
      <c r="ABQ10854" s="60"/>
      <c r="ABR10854" s="60">
        <v>0.94620133894342495</v>
      </c>
      <c r="ABS10854" s="60"/>
      <c r="ABT10854" s="60"/>
      <c r="ABU10854" s="60"/>
      <c r="ABV10854" s="60"/>
      <c r="ABW10854" s="60"/>
      <c r="ABX10854" s="60"/>
    </row>
    <row r="10855" spans="727:752" x14ac:dyDescent="0.25">
      <c r="AAY10855" s="60"/>
      <c r="AAZ10855" s="60"/>
      <c r="ABA10855" s="60"/>
      <c r="ABB10855" s="60"/>
      <c r="ABC10855" s="60"/>
      <c r="ABD10855" s="60"/>
      <c r="ABE10855" s="60"/>
      <c r="ABF10855" s="60"/>
      <c r="ABG10855" s="60"/>
      <c r="ABH10855" s="60"/>
      <c r="ABI10855" s="60"/>
      <c r="ABJ10855" s="60"/>
      <c r="ABK10855" s="60"/>
      <c r="ABL10855" s="60"/>
      <c r="ABM10855" s="60"/>
      <c r="ABN10855" s="60"/>
      <c r="ABO10855" s="60"/>
      <c r="ABP10855" s="60"/>
      <c r="ABQ10855" s="60"/>
      <c r="ABR10855" s="60">
        <v>0.94617054791938704</v>
      </c>
      <c r="ABS10855" s="60"/>
      <c r="ABT10855" s="60"/>
      <c r="ABU10855" s="60"/>
      <c r="ABV10855" s="60"/>
      <c r="ABW10855" s="60"/>
      <c r="ABX10855" s="60"/>
    </row>
    <row r="10856" spans="727:752" x14ac:dyDescent="0.25">
      <c r="AAY10856" s="60"/>
      <c r="AAZ10856" s="60"/>
      <c r="ABA10856" s="60"/>
      <c r="ABB10856" s="60"/>
      <c r="ABC10856" s="60"/>
      <c r="ABD10856" s="60"/>
      <c r="ABE10856" s="60"/>
      <c r="ABF10856" s="60"/>
      <c r="ABG10856" s="60"/>
      <c r="ABH10856" s="60"/>
      <c r="ABI10856" s="60"/>
      <c r="ABJ10856" s="60"/>
      <c r="ABK10856" s="60"/>
      <c r="ABL10856" s="60"/>
      <c r="ABM10856" s="60"/>
      <c r="ABN10856" s="60"/>
      <c r="ABO10856" s="60"/>
      <c r="ABP10856" s="60"/>
      <c r="ABQ10856" s="60"/>
      <c r="ABR10856" s="60">
        <v>0.94615652004496198</v>
      </c>
      <c r="ABS10856" s="60"/>
      <c r="ABT10856" s="60"/>
      <c r="ABU10856" s="60"/>
      <c r="ABV10856" s="60"/>
      <c r="ABW10856" s="60"/>
      <c r="ABX10856" s="60"/>
    </row>
    <row r="10857" spans="727:752" x14ac:dyDescent="0.25">
      <c r="AAY10857" s="60"/>
      <c r="AAZ10857" s="60"/>
      <c r="ABA10857" s="60"/>
      <c r="ABB10857" s="60"/>
      <c r="ABC10857" s="60"/>
      <c r="ABD10857" s="60"/>
      <c r="ABE10857" s="60"/>
      <c r="ABF10857" s="60"/>
      <c r="ABG10857" s="60"/>
      <c r="ABH10857" s="60"/>
      <c r="ABI10857" s="60"/>
      <c r="ABJ10857" s="60"/>
      <c r="ABK10857" s="60"/>
      <c r="ABL10857" s="60"/>
      <c r="ABM10857" s="60"/>
      <c r="ABN10857" s="60"/>
      <c r="ABO10857" s="60"/>
      <c r="ABP10857" s="60"/>
      <c r="ABQ10857" s="60"/>
      <c r="ABR10857" s="60">
        <v>0.946122028726334</v>
      </c>
      <c r="ABS10857" s="60"/>
      <c r="ABT10857" s="60"/>
      <c r="ABU10857" s="60"/>
      <c r="ABV10857" s="60"/>
      <c r="ABW10857" s="60"/>
      <c r="ABX10857" s="60"/>
    </row>
    <row r="10858" spans="727:752" x14ac:dyDescent="0.25">
      <c r="AAY10858" s="60"/>
      <c r="AAZ10858" s="60"/>
      <c r="ABA10858" s="60"/>
      <c r="ABB10858" s="60"/>
      <c r="ABC10858" s="60"/>
      <c r="ABD10858" s="60"/>
      <c r="ABE10858" s="60"/>
      <c r="ABF10858" s="60"/>
      <c r="ABG10858" s="60"/>
      <c r="ABH10858" s="60"/>
      <c r="ABI10858" s="60"/>
      <c r="ABJ10858" s="60"/>
      <c r="ABK10858" s="60"/>
      <c r="ABL10858" s="60"/>
      <c r="ABM10858" s="60"/>
      <c r="ABN10858" s="60"/>
      <c r="ABO10858" s="60"/>
      <c r="ABP10858" s="60"/>
      <c r="ABQ10858" s="60"/>
      <c r="ABR10858" s="60">
        <v>0.94610839347370401</v>
      </c>
      <c r="ABS10858" s="60"/>
      <c r="ABT10858" s="60"/>
      <c r="ABU10858" s="60"/>
      <c r="ABV10858" s="60"/>
      <c r="ABW10858" s="60"/>
      <c r="ABX10858" s="60"/>
    </row>
    <row r="10859" spans="727:752" x14ac:dyDescent="0.25">
      <c r="AAY10859" s="60"/>
      <c r="AAZ10859" s="60"/>
      <c r="ABA10859" s="60"/>
      <c r="ABB10859" s="60"/>
      <c r="ABC10859" s="60"/>
      <c r="ABD10859" s="60"/>
      <c r="ABE10859" s="60"/>
      <c r="ABF10859" s="60"/>
      <c r="ABG10859" s="60"/>
      <c r="ABH10859" s="60"/>
      <c r="ABI10859" s="60"/>
      <c r="ABJ10859" s="60"/>
      <c r="ABK10859" s="60"/>
      <c r="ABL10859" s="60"/>
      <c r="ABM10859" s="60"/>
      <c r="ABN10859" s="60"/>
      <c r="ABO10859" s="60"/>
      <c r="ABP10859" s="60"/>
      <c r="ABQ10859" s="60"/>
      <c r="ABR10859" s="60">
        <v>0.94608251984732605</v>
      </c>
      <c r="ABS10859" s="60"/>
      <c r="ABT10859" s="60"/>
      <c r="ABU10859" s="60"/>
      <c r="ABV10859" s="60"/>
      <c r="ABW10859" s="60"/>
      <c r="ABX10859" s="60"/>
    </row>
    <row r="10860" spans="727:752" x14ac:dyDescent="0.25">
      <c r="AAY10860" s="60"/>
      <c r="AAZ10860" s="60"/>
      <c r="ABA10860" s="60"/>
      <c r="ABB10860" s="60"/>
      <c r="ABC10860" s="60"/>
      <c r="ABD10860" s="60"/>
      <c r="ABE10860" s="60"/>
      <c r="ABF10860" s="60"/>
      <c r="ABG10860" s="60"/>
      <c r="ABH10860" s="60"/>
      <c r="ABI10860" s="60"/>
      <c r="ABJ10860" s="60"/>
      <c r="ABK10860" s="60"/>
      <c r="ABL10860" s="60"/>
      <c r="ABM10860" s="60"/>
      <c r="ABN10860" s="60"/>
      <c r="ABO10860" s="60"/>
      <c r="ABP10860" s="60"/>
      <c r="ABQ10860" s="60"/>
      <c r="ABR10860" s="60">
        <v>0.94608217014304496</v>
      </c>
      <c r="ABS10860" s="60"/>
      <c r="ABT10860" s="60"/>
      <c r="ABU10860" s="60"/>
      <c r="ABV10860" s="60"/>
      <c r="ABW10860" s="60"/>
      <c r="ABX10860" s="60"/>
    </row>
    <row r="10861" spans="727:752" x14ac:dyDescent="0.25">
      <c r="AAY10861" s="60"/>
      <c r="AAZ10861" s="60"/>
      <c r="ABA10861" s="60"/>
      <c r="ABB10861" s="60"/>
      <c r="ABC10861" s="60"/>
      <c r="ABD10861" s="60"/>
      <c r="ABE10861" s="60"/>
      <c r="ABF10861" s="60"/>
      <c r="ABG10861" s="60"/>
      <c r="ABH10861" s="60"/>
      <c r="ABI10861" s="60"/>
      <c r="ABJ10861" s="60"/>
      <c r="ABK10861" s="60"/>
      <c r="ABL10861" s="60"/>
      <c r="ABM10861" s="60"/>
      <c r="ABN10861" s="60"/>
      <c r="ABO10861" s="60"/>
      <c r="ABP10861" s="60"/>
      <c r="ABQ10861" s="60"/>
      <c r="ABR10861" s="60">
        <v>0.94607988725681302</v>
      </c>
      <c r="ABS10861" s="60"/>
      <c r="ABT10861" s="60"/>
      <c r="ABU10861" s="60"/>
      <c r="ABV10861" s="60"/>
      <c r="ABW10861" s="60"/>
      <c r="ABX10861" s="60"/>
    </row>
    <row r="10862" spans="727:752" x14ac:dyDescent="0.25">
      <c r="AAY10862" s="60"/>
      <c r="AAZ10862" s="60"/>
      <c r="ABA10862" s="60"/>
      <c r="ABB10862" s="60"/>
      <c r="ABC10862" s="60"/>
      <c r="ABD10862" s="60"/>
      <c r="ABE10862" s="60"/>
      <c r="ABF10862" s="60"/>
      <c r="ABG10862" s="60"/>
      <c r="ABH10862" s="60"/>
      <c r="ABI10862" s="60"/>
      <c r="ABJ10862" s="60"/>
      <c r="ABK10862" s="60"/>
      <c r="ABL10862" s="60"/>
      <c r="ABM10862" s="60"/>
      <c r="ABN10862" s="60"/>
      <c r="ABO10862" s="60"/>
      <c r="ABP10862" s="60"/>
      <c r="ABQ10862" s="60"/>
      <c r="ABR10862" s="60">
        <v>0.94606088637259</v>
      </c>
      <c r="ABS10862" s="60"/>
      <c r="ABT10862" s="60"/>
      <c r="ABU10862" s="60"/>
      <c r="ABV10862" s="60"/>
      <c r="ABW10862" s="60"/>
      <c r="ABX10862" s="60"/>
    </row>
    <row r="10863" spans="727:752" x14ac:dyDescent="0.25">
      <c r="AAY10863" s="60"/>
      <c r="AAZ10863" s="60"/>
      <c r="ABA10863" s="60"/>
      <c r="ABB10863" s="60"/>
      <c r="ABC10863" s="60"/>
      <c r="ABD10863" s="60"/>
      <c r="ABE10863" s="60"/>
      <c r="ABF10863" s="60"/>
      <c r="ABG10863" s="60"/>
      <c r="ABH10863" s="60"/>
      <c r="ABI10863" s="60"/>
      <c r="ABJ10863" s="60"/>
      <c r="ABK10863" s="60"/>
      <c r="ABL10863" s="60"/>
      <c r="ABM10863" s="60"/>
      <c r="ABN10863" s="60"/>
      <c r="ABO10863" s="60"/>
      <c r="ABP10863" s="60"/>
      <c r="ABQ10863" s="60"/>
      <c r="ABR10863" s="60">
        <v>0.94605594132599602</v>
      </c>
      <c r="ABS10863" s="60"/>
      <c r="ABT10863" s="60"/>
      <c r="ABU10863" s="60"/>
      <c r="ABV10863" s="60"/>
      <c r="ABW10863" s="60"/>
      <c r="ABX10863" s="60"/>
    </row>
    <row r="10864" spans="727:752" x14ac:dyDescent="0.25">
      <c r="AAY10864" s="60"/>
      <c r="AAZ10864" s="60"/>
      <c r="ABA10864" s="60"/>
      <c r="ABB10864" s="60"/>
      <c r="ABC10864" s="60"/>
      <c r="ABD10864" s="60"/>
      <c r="ABE10864" s="60"/>
      <c r="ABF10864" s="60"/>
      <c r="ABG10864" s="60"/>
      <c r="ABH10864" s="60"/>
      <c r="ABI10864" s="60"/>
      <c r="ABJ10864" s="60"/>
      <c r="ABK10864" s="60"/>
      <c r="ABL10864" s="60"/>
      <c r="ABM10864" s="60"/>
      <c r="ABN10864" s="60"/>
      <c r="ABO10864" s="60"/>
      <c r="ABP10864" s="60"/>
      <c r="ABQ10864" s="60"/>
      <c r="ABR10864" s="60">
        <v>0.94605416377666895</v>
      </c>
      <c r="ABS10864" s="60"/>
      <c r="ABT10864" s="60"/>
      <c r="ABU10864" s="60"/>
      <c r="ABV10864" s="60"/>
      <c r="ABW10864" s="60"/>
      <c r="ABX10864" s="60"/>
    </row>
    <row r="10865" spans="727:752" x14ac:dyDescent="0.25">
      <c r="AAY10865" s="60"/>
      <c r="AAZ10865" s="60"/>
      <c r="ABA10865" s="60"/>
      <c r="ABB10865" s="60"/>
      <c r="ABC10865" s="60"/>
      <c r="ABD10865" s="60"/>
      <c r="ABE10865" s="60"/>
      <c r="ABF10865" s="60"/>
      <c r="ABG10865" s="60"/>
      <c r="ABH10865" s="60"/>
      <c r="ABI10865" s="60"/>
      <c r="ABJ10865" s="60"/>
      <c r="ABK10865" s="60"/>
      <c r="ABL10865" s="60"/>
      <c r="ABM10865" s="60"/>
      <c r="ABN10865" s="60"/>
      <c r="ABO10865" s="60"/>
      <c r="ABP10865" s="60"/>
      <c r="ABQ10865" s="60"/>
      <c r="ABR10865" s="60">
        <v>0.94604845652497005</v>
      </c>
      <c r="ABS10865" s="60"/>
      <c r="ABT10865" s="60"/>
      <c r="ABU10865" s="60"/>
      <c r="ABV10865" s="60"/>
      <c r="ABW10865" s="60"/>
      <c r="ABX10865" s="60"/>
    </row>
    <row r="10866" spans="727:752" x14ac:dyDescent="0.25">
      <c r="AAY10866" s="60"/>
      <c r="AAZ10866" s="60"/>
      <c r="ABA10866" s="60"/>
      <c r="ABB10866" s="60"/>
      <c r="ABC10866" s="60"/>
      <c r="ABD10866" s="60"/>
      <c r="ABE10866" s="60"/>
      <c r="ABF10866" s="60"/>
      <c r="ABG10866" s="60"/>
      <c r="ABH10866" s="60"/>
      <c r="ABI10866" s="60"/>
      <c r="ABJ10866" s="60"/>
      <c r="ABK10866" s="60"/>
      <c r="ABL10866" s="60"/>
      <c r="ABM10866" s="60"/>
      <c r="ABN10866" s="60"/>
      <c r="ABO10866" s="60"/>
      <c r="ABP10866" s="60"/>
      <c r="ABQ10866" s="60"/>
      <c r="ABR10866" s="60">
        <v>0.94603443196833703</v>
      </c>
      <c r="ABS10866" s="60"/>
      <c r="ABT10866" s="60"/>
      <c r="ABU10866" s="60"/>
      <c r="ABV10866" s="60"/>
      <c r="ABW10866" s="60"/>
      <c r="ABX10866" s="60"/>
    </row>
    <row r="10867" spans="727:752" x14ac:dyDescent="0.25">
      <c r="AAY10867" s="60"/>
      <c r="AAZ10867" s="60"/>
      <c r="ABA10867" s="60"/>
      <c r="ABB10867" s="60"/>
      <c r="ABC10867" s="60"/>
      <c r="ABD10867" s="60"/>
      <c r="ABE10867" s="60"/>
      <c r="ABF10867" s="60"/>
      <c r="ABG10867" s="60"/>
      <c r="ABH10867" s="60"/>
      <c r="ABI10867" s="60"/>
      <c r="ABJ10867" s="60"/>
      <c r="ABK10867" s="60"/>
      <c r="ABL10867" s="60"/>
      <c r="ABM10867" s="60"/>
      <c r="ABN10867" s="60"/>
      <c r="ABO10867" s="60"/>
      <c r="ABP10867" s="60"/>
      <c r="ABQ10867" s="60"/>
      <c r="ABR10867" s="60">
        <v>0.94602475457801605</v>
      </c>
      <c r="ABS10867" s="60"/>
      <c r="ABT10867" s="60"/>
      <c r="ABU10867" s="60"/>
      <c r="ABV10867" s="60"/>
      <c r="ABW10867" s="60"/>
      <c r="ABX10867" s="60"/>
    </row>
    <row r="10868" spans="727:752" x14ac:dyDescent="0.25">
      <c r="AAY10868" s="60"/>
      <c r="AAZ10868" s="60"/>
      <c r="ABA10868" s="60"/>
      <c r="ABB10868" s="60"/>
      <c r="ABC10868" s="60"/>
      <c r="ABD10868" s="60"/>
      <c r="ABE10868" s="60"/>
      <c r="ABF10868" s="60"/>
      <c r="ABG10868" s="60"/>
      <c r="ABH10868" s="60"/>
      <c r="ABI10868" s="60"/>
      <c r="ABJ10868" s="60"/>
      <c r="ABK10868" s="60"/>
      <c r="ABL10868" s="60"/>
      <c r="ABM10868" s="60"/>
      <c r="ABN10868" s="60"/>
      <c r="ABO10868" s="60"/>
      <c r="ABP10868" s="60"/>
      <c r="ABQ10868" s="60"/>
      <c r="ABR10868" s="60">
        <v>0.94602145236730195</v>
      </c>
      <c r="ABS10868" s="60"/>
      <c r="ABT10868" s="60"/>
      <c r="ABU10868" s="60"/>
      <c r="ABV10868" s="60"/>
      <c r="ABW10868" s="60"/>
      <c r="ABX10868" s="60"/>
    </row>
    <row r="10869" spans="727:752" x14ac:dyDescent="0.25">
      <c r="AAY10869" s="60"/>
      <c r="AAZ10869" s="60"/>
      <c r="ABA10869" s="60"/>
      <c r="ABB10869" s="60"/>
      <c r="ABC10869" s="60"/>
      <c r="ABD10869" s="60"/>
      <c r="ABE10869" s="60"/>
      <c r="ABF10869" s="60"/>
      <c r="ABG10869" s="60"/>
      <c r="ABH10869" s="60"/>
      <c r="ABI10869" s="60"/>
      <c r="ABJ10869" s="60"/>
      <c r="ABK10869" s="60"/>
      <c r="ABL10869" s="60"/>
      <c r="ABM10869" s="60"/>
      <c r="ABN10869" s="60"/>
      <c r="ABO10869" s="60"/>
      <c r="ABP10869" s="60"/>
      <c r="ABQ10869" s="60"/>
      <c r="ABR10869" s="60">
        <v>0.94601464538345104</v>
      </c>
      <c r="ABS10869" s="60"/>
      <c r="ABT10869" s="60"/>
      <c r="ABU10869" s="60"/>
      <c r="ABV10869" s="60"/>
      <c r="ABW10869" s="60"/>
      <c r="ABX10869" s="60"/>
    </row>
    <row r="10870" spans="727:752" x14ac:dyDescent="0.25">
      <c r="AAY10870" s="60"/>
      <c r="AAZ10870" s="60"/>
      <c r="ABA10870" s="60"/>
      <c r="ABB10870" s="60"/>
      <c r="ABC10870" s="60"/>
      <c r="ABD10870" s="60"/>
      <c r="ABE10870" s="60"/>
      <c r="ABF10870" s="60"/>
      <c r="ABG10870" s="60"/>
      <c r="ABH10870" s="60"/>
      <c r="ABI10870" s="60"/>
      <c r="ABJ10870" s="60"/>
      <c r="ABK10870" s="60"/>
      <c r="ABL10870" s="60"/>
      <c r="ABM10870" s="60"/>
      <c r="ABN10870" s="60"/>
      <c r="ABO10870" s="60"/>
      <c r="ABP10870" s="60"/>
      <c r="ABQ10870" s="60"/>
      <c r="ABR10870" s="60">
        <v>0.94600452300780502</v>
      </c>
      <c r="ABS10870" s="60"/>
      <c r="ABT10870" s="60"/>
      <c r="ABU10870" s="60"/>
      <c r="ABV10870" s="60"/>
      <c r="ABW10870" s="60"/>
      <c r="ABX10870" s="60"/>
    </row>
    <row r="10871" spans="727:752" x14ac:dyDescent="0.25">
      <c r="AAY10871" s="60"/>
      <c r="AAZ10871" s="60"/>
      <c r="ABA10871" s="60"/>
      <c r="ABB10871" s="60"/>
      <c r="ABC10871" s="60"/>
      <c r="ABD10871" s="60"/>
      <c r="ABE10871" s="60"/>
      <c r="ABF10871" s="60"/>
      <c r="ABG10871" s="60"/>
      <c r="ABH10871" s="60"/>
      <c r="ABI10871" s="60"/>
      <c r="ABJ10871" s="60"/>
      <c r="ABK10871" s="60"/>
      <c r="ABL10871" s="60"/>
      <c r="ABM10871" s="60"/>
      <c r="ABN10871" s="60"/>
      <c r="ABO10871" s="60"/>
      <c r="ABP10871" s="60"/>
      <c r="ABQ10871" s="60"/>
      <c r="ABR10871" s="60">
        <v>0.94599940620901102</v>
      </c>
      <c r="ABS10871" s="60"/>
      <c r="ABT10871" s="60"/>
      <c r="ABU10871" s="60"/>
      <c r="ABV10871" s="60"/>
      <c r="ABW10871" s="60"/>
      <c r="ABX10871" s="60"/>
    </row>
    <row r="10872" spans="727:752" x14ac:dyDescent="0.25">
      <c r="AAY10872" s="60"/>
      <c r="AAZ10872" s="60"/>
      <c r="ABA10872" s="60"/>
      <c r="ABB10872" s="60"/>
      <c r="ABC10872" s="60"/>
      <c r="ABD10872" s="60"/>
      <c r="ABE10872" s="60"/>
      <c r="ABF10872" s="60"/>
      <c r="ABG10872" s="60"/>
      <c r="ABH10872" s="60"/>
      <c r="ABI10872" s="60"/>
      <c r="ABJ10872" s="60"/>
      <c r="ABK10872" s="60"/>
      <c r="ABL10872" s="60"/>
      <c r="ABM10872" s="60"/>
      <c r="ABN10872" s="60"/>
      <c r="ABO10872" s="60"/>
      <c r="ABP10872" s="60"/>
      <c r="ABQ10872" s="60"/>
      <c r="ABR10872" s="60">
        <v>0.94597674463864301</v>
      </c>
      <c r="ABS10872" s="60"/>
      <c r="ABT10872" s="60"/>
      <c r="ABU10872" s="60"/>
      <c r="ABV10872" s="60"/>
      <c r="ABW10872" s="60"/>
      <c r="ABX10872" s="60"/>
    </row>
    <row r="10873" spans="727:752" x14ac:dyDescent="0.25">
      <c r="AAY10873" s="60"/>
      <c r="AAZ10873" s="60"/>
      <c r="ABA10873" s="60"/>
      <c r="ABB10873" s="60"/>
      <c r="ABC10873" s="60"/>
      <c r="ABD10873" s="60"/>
      <c r="ABE10873" s="60"/>
      <c r="ABF10873" s="60"/>
      <c r="ABG10873" s="60"/>
      <c r="ABH10873" s="60"/>
      <c r="ABI10873" s="60"/>
      <c r="ABJ10873" s="60"/>
      <c r="ABK10873" s="60"/>
      <c r="ABL10873" s="60"/>
      <c r="ABM10873" s="60"/>
      <c r="ABN10873" s="60"/>
      <c r="ABO10873" s="60"/>
      <c r="ABP10873" s="60"/>
      <c r="ABQ10873" s="60"/>
      <c r="ABR10873" s="60">
        <v>0.94590903585156705</v>
      </c>
      <c r="ABS10873" s="60"/>
      <c r="ABT10873" s="60"/>
      <c r="ABU10873" s="60"/>
      <c r="ABV10873" s="60"/>
      <c r="ABW10873" s="60"/>
      <c r="ABX10873" s="60"/>
    </row>
    <row r="10874" spans="727:752" x14ac:dyDescent="0.25">
      <c r="AAY10874" s="60"/>
      <c r="AAZ10874" s="60"/>
      <c r="ABA10874" s="60"/>
      <c r="ABB10874" s="60"/>
      <c r="ABC10874" s="60"/>
      <c r="ABD10874" s="60"/>
      <c r="ABE10874" s="60"/>
      <c r="ABF10874" s="60"/>
      <c r="ABG10874" s="60"/>
      <c r="ABH10874" s="60"/>
      <c r="ABI10874" s="60"/>
      <c r="ABJ10874" s="60"/>
      <c r="ABK10874" s="60"/>
      <c r="ABL10874" s="60"/>
      <c r="ABM10874" s="60"/>
      <c r="ABN10874" s="60"/>
      <c r="ABO10874" s="60"/>
      <c r="ABP10874" s="60"/>
      <c r="ABQ10874" s="60"/>
      <c r="ABR10874" s="60">
        <v>0.94589453806937396</v>
      </c>
      <c r="ABS10874" s="60"/>
      <c r="ABT10874" s="60"/>
      <c r="ABU10874" s="60"/>
      <c r="ABV10874" s="60"/>
      <c r="ABW10874" s="60"/>
      <c r="ABX10874" s="60"/>
    </row>
    <row r="10875" spans="727:752" x14ac:dyDescent="0.25">
      <c r="AAY10875" s="60"/>
      <c r="AAZ10875" s="60"/>
      <c r="ABA10875" s="60"/>
      <c r="ABB10875" s="60"/>
      <c r="ABC10875" s="60"/>
      <c r="ABD10875" s="60"/>
      <c r="ABE10875" s="60"/>
      <c r="ABF10875" s="60"/>
      <c r="ABG10875" s="60"/>
      <c r="ABH10875" s="60"/>
      <c r="ABI10875" s="60"/>
      <c r="ABJ10875" s="60"/>
      <c r="ABK10875" s="60"/>
      <c r="ABL10875" s="60"/>
      <c r="ABM10875" s="60"/>
      <c r="ABN10875" s="60"/>
      <c r="ABO10875" s="60"/>
      <c r="ABP10875" s="60"/>
      <c r="ABQ10875" s="60"/>
      <c r="ABR10875" s="60">
        <v>0.945884846456711</v>
      </c>
      <c r="ABS10875" s="60"/>
      <c r="ABT10875" s="60"/>
      <c r="ABU10875" s="60"/>
      <c r="ABV10875" s="60"/>
      <c r="ABW10875" s="60"/>
      <c r="ABX10875" s="60"/>
    </row>
    <row r="10876" spans="727:752" x14ac:dyDescent="0.25">
      <c r="AAY10876" s="60"/>
      <c r="AAZ10876" s="60"/>
      <c r="ABA10876" s="60"/>
      <c r="ABB10876" s="60"/>
      <c r="ABC10876" s="60"/>
      <c r="ABD10876" s="60"/>
      <c r="ABE10876" s="60"/>
      <c r="ABF10876" s="60"/>
      <c r="ABG10876" s="60"/>
      <c r="ABH10876" s="60"/>
      <c r="ABI10876" s="60"/>
      <c r="ABJ10876" s="60"/>
      <c r="ABK10876" s="60"/>
      <c r="ABL10876" s="60"/>
      <c r="ABM10876" s="60"/>
      <c r="ABN10876" s="60"/>
      <c r="ABO10876" s="60"/>
      <c r="ABP10876" s="60"/>
      <c r="ABQ10876" s="60"/>
      <c r="ABR10876" s="60">
        <v>0.94588111017640097</v>
      </c>
      <c r="ABS10876" s="60"/>
      <c r="ABT10876" s="60"/>
      <c r="ABU10876" s="60"/>
      <c r="ABV10876" s="60"/>
      <c r="ABW10876" s="60"/>
      <c r="ABX10876" s="60"/>
    </row>
    <row r="10877" spans="727:752" x14ac:dyDescent="0.25">
      <c r="AAY10877" s="60"/>
      <c r="AAZ10877" s="60"/>
      <c r="ABA10877" s="60"/>
      <c r="ABB10877" s="60"/>
      <c r="ABC10877" s="60"/>
      <c r="ABD10877" s="60"/>
      <c r="ABE10877" s="60"/>
      <c r="ABF10877" s="60"/>
      <c r="ABG10877" s="60"/>
      <c r="ABH10877" s="60"/>
      <c r="ABI10877" s="60"/>
      <c r="ABJ10877" s="60"/>
      <c r="ABK10877" s="60"/>
      <c r="ABL10877" s="60"/>
      <c r="ABM10877" s="60"/>
      <c r="ABN10877" s="60"/>
      <c r="ABO10877" s="60"/>
      <c r="ABP10877" s="60"/>
      <c r="ABQ10877" s="60"/>
      <c r="ABR10877" s="60">
        <v>0.94585641381753205</v>
      </c>
      <c r="ABS10877" s="60"/>
      <c r="ABT10877" s="60"/>
      <c r="ABU10877" s="60"/>
      <c r="ABV10877" s="60"/>
      <c r="ABW10877" s="60"/>
      <c r="ABX10877" s="60"/>
    </row>
    <row r="10878" spans="727:752" x14ac:dyDescent="0.25">
      <c r="AAY10878" s="60"/>
      <c r="AAZ10878" s="60"/>
      <c r="ABA10878" s="60"/>
      <c r="ABB10878" s="60"/>
      <c r="ABC10878" s="60"/>
      <c r="ABD10878" s="60"/>
      <c r="ABE10878" s="60"/>
      <c r="ABF10878" s="60"/>
      <c r="ABG10878" s="60"/>
      <c r="ABH10878" s="60"/>
      <c r="ABI10878" s="60"/>
      <c r="ABJ10878" s="60"/>
      <c r="ABK10878" s="60"/>
      <c r="ABL10878" s="60"/>
      <c r="ABM10878" s="60"/>
      <c r="ABN10878" s="60"/>
      <c r="ABO10878" s="60"/>
      <c r="ABP10878" s="60"/>
      <c r="ABQ10878" s="60"/>
      <c r="ABR10878" s="60">
        <v>0.945845296356712</v>
      </c>
      <c r="ABS10878" s="60"/>
      <c r="ABT10878" s="60"/>
      <c r="ABU10878" s="60"/>
      <c r="ABV10878" s="60"/>
      <c r="ABW10878" s="60"/>
      <c r="ABX10878" s="60"/>
    </row>
    <row r="10879" spans="727:752" x14ac:dyDescent="0.25">
      <c r="AAY10879" s="60"/>
      <c r="AAZ10879" s="60"/>
      <c r="ABA10879" s="60"/>
      <c r="ABB10879" s="60"/>
      <c r="ABC10879" s="60"/>
      <c r="ABD10879" s="60"/>
      <c r="ABE10879" s="60"/>
      <c r="ABF10879" s="60"/>
      <c r="ABG10879" s="60"/>
      <c r="ABH10879" s="60"/>
      <c r="ABI10879" s="60"/>
      <c r="ABJ10879" s="60"/>
      <c r="ABK10879" s="60"/>
      <c r="ABL10879" s="60"/>
      <c r="ABM10879" s="60"/>
      <c r="ABN10879" s="60"/>
      <c r="ABO10879" s="60"/>
      <c r="ABP10879" s="60"/>
      <c r="ABQ10879" s="60"/>
      <c r="ABR10879" s="60">
        <v>0.94583562482594297</v>
      </c>
      <c r="ABS10879" s="60"/>
      <c r="ABT10879" s="60"/>
      <c r="ABU10879" s="60"/>
      <c r="ABV10879" s="60"/>
      <c r="ABW10879" s="60"/>
      <c r="ABX10879" s="60"/>
    </row>
    <row r="10880" spans="727:752" x14ac:dyDescent="0.25">
      <c r="AAY10880" s="60"/>
      <c r="AAZ10880" s="60"/>
      <c r="ABA10880" s="60"/>
      <c r="ABB10880" s="60"/>
      <c r="ABC10880" s="60"/>
      <c r="ABD10880" s="60"/>
      <c r="ABE10880" s="60"/>
      <c r="ABF10880" s="60"/>
      <c r="ABG10880" s="60"/>
      <c r="ABH10880" s="60"/>
      <c r="ABI10880" s="60"/>
      <c r="ABJ10880" s="60"/>
      <c r="ABK10880" s="60"/>
      <c r="ABL10880" s="60"/>
      <c r="ABM10880" s="60"/>
      <c r="ABN10880" s="60"/>
      <c r="ABO10880" s="60"/>
      <c r="ABP10880" s="60"/>
      <c r="ABQ10880" s="60"/>
      <c r="ABR10880" s="60">
        <v>0.94582632355163998</v>
      </c>
      <c r="ABS10880" s="60"/>
      <c r="ABT10880" s="60"/>
      <c r="ABU10880" s="60"/>
      <c r="ABV10880" s="60"/>
      <c r="ABW10880" s="60"/>
      <c r="ABX10880" s="60"/>
    </row>
    <row r="10881" spans="727:752" x14ac:dyDescent="0.25">
      <c r="AAY10881" s="60"/>
      <c r="AAZ10881" s="60"/>
      <c r="ABA10881" s="60"/>
      <c r="ABB10881" s="60"/>
      <c r="ABC10881" s="60"/>
      <c r="ABD10881" s="60"/>
      <c r="ABE10881" s="60"/>
      <c r="ABF10881" s="60"/>
      <c r="ABG10881" s="60"/>
      <c r="ABH10881" s="60"/>
      <c r="ABI10881" s="60"/>
      <c r="ABJ10881" s="60"/>
      <c r="ABK10881" s="60"/>
      <c r="ABL10881" s="60"/>
      <c r="ABM10881" s="60"/>
      <c r="ABN10881" s="60"/>
      <c r="ABO10881" s="60"/>
      <c r="ABP10881" s="60"/>
      <c r="ABQ10881" s="60"/>
      <c r="ABR10881" s="60">
        <v>0.94582590120765997</v>
      </c>
      <c r="ABS10881" s="60"/>
      <c r="ABT10881" s="60"/>
      <c r="ABU10881" s="60"/>
      <c r="ABV10881" s="60"/>
      <c r="ABW10881" s="60"/>
      <c r="ABX10881" s="60"/>
    </row>
    <row r="10882" spans="727:752" x14ac:dyDescent="0.25">
      <c r="AAY10882" s="60"/>
      <c r="AAZ10882" s="60"/>
      <c r="ABA10882" s="60"/>
      <c r="ABB10882" s="60"/>
      <c r="ABC10882" s="60"/>
      <c r="ABD10882" s="60"/>
      <c r="ABE10882" s="60"/>
      <c r="ABF10882" s="60"/>
      <c r="ABG10882" s="60"/>
      <c r="ABH10882" s="60"/>
      <c r="ABI10882" s="60"/>
      <c r="ABJ10882" s="60"/>
      <c r="ABK10882" s="60"/>
      <c r="ABL10882" s="60"/>
      <c r="ABM10882" s="60"/>
      <c r="ABN10882" s="60"/>
      <c r="ABO10882" s="60"/>
      <c r="ABP10882" s="60"/>
      <c r="ABQ10882" s="60"/>
      <c r="ABR10882" s="60">
        <v>0.94582505731420496</v>
      </c>
      <c r="ABS10882" s="60"/>
      <c r="ABT10882" s="60"/>
      <c r="ABU10882" s="60"/>
      <c r="ABV10882" s="60"/>
      <c r="ABW10882" s="60"/>
      <c r="ABX10882" s="60"/>
    </row>
    <row r="10883" spans="727:752" x14ac:dyDescent="0.25">
      <c r="AAY10883" s="60"/>
      <c r="AAZ10883" s="60"/>
      <c r="ABA10883" s="60"/>
      <c r="ABB10883" s="60"/>
      <c r="ABC10883" s="60"/>
      <c r="ABD10883" s="60"/>
      <c r="ABE10883" s="60"/>
      <c r="ABF10883" s="60"/>
      <c r="ABG10883" s="60"/>
      <c r="ABH10883" s="60"/>
      <c r="ABI10883" s="60"/>
      <c r="ABJ10883" s="60"/>
      <c r="ABK10883" s="60"/>
      <c r="ABL10883" s="60"/>
      <c r="ABM10883" s="60"/>
      <c r="ABN10883" s="60"/>
      <c r="ABO10883" s="60"/>
      <c r="ABP10883" s="60"/>
      <c r="ABQ10883" s="60"/>
      <c r="ABR10883" s="60">
        <v>0.94582087451019403</v>
      </c>
      <c r="ABS10883" s="60"/>
      <c r="ABT10883" s="60"/>
      <c r="ABU10883" s="60"/>
      <c r="ABV10883" s="60"/>
      <c r="ABW10883" s="60"/>
      <c r="ABX10883" s="60"/>
    </row>
    <row r="10884" spans="727:752" x14ac:dyDescent="0.25">
      <c r="AAY10884" s="60"/>
      <c r="AAZ10884" s="60"/>
      <c r="ABA10884" s="60"/>
      <c r="ABB10884" s="60"/>
      <c r="ABC10884" s="60"/>
      <c r="ABD10884" s="60"/>
      <c r="ABE10884" s="60"/>
      <c r="ABF10884" s="60"/>
      <c r="ABG10884" s="60"/>
      <c r="ABH10884" s="60"/>
      <c r="ABI10884" s="60"/>
      <c r="ABJ10884" s="60"/>
      <c r="ABK10884" s="60"/>
      <c r="ABL10884" s="60"/>
      <c r="ABM10884" s="60"/>
      <c r="ABN10884" s="60"/>
      <c r="ABO10884" s="60"/>
      <c r="ABP10884" s="60"/>
      <c r="ABQ10884" s="60"/>
      <c r="ABR10884" s="60">
        <v>0.94581907462251202</v>
      </c>
      <c r="ABS10884" s="60"/>
      <c r="ABT10884" s="60"/>
      <c r="ABU10884" s="60"/>
      <c r="ABV10884" s="60"/>
      <c r="ABW10884" s="60"/>
      <c r="ABX10884" s="60"/>
    </row>
    <row r="10885" spans="727:752" x14ac:dyDescent="0.25">
      <c r="AAY10885" s="60"/>
      <c r="AAZ10885" s="60"/>
      <c r="ABA10885" s="60"/>
      <c r="ABB10885" s="60"/>
      <c r="ABC10885" s="60"/>
      <c r="ABD10885" s="60"/>
      <c r="ABE10885" s="60"/>
      <c r="ABF10885" s="60"/>
      <c r="ABG10885" s="60"/>
      <c r="ABH10885" s="60"/>
      <c r="ABI10885" s="60"/>
      <c r="ABJ10885" s="60"/>
      <c r="ABK10885" s="60"/>
      <c r="ABL10885" s="60"/>
      <c r="ABM10885" s="60"/>
      <c r="ABN10885" s="60"/>
      <c r="ABO10885" s="60"/>
      <c r="ABP10885" s="60"/>
      <c r="ABQ10885" s="60"/>
      <c r="ABR10885" s="60">
        <v>0.94581541617920994</v>
      </c>
      <c r="ABS10885" s="60"/>
      <c r="ABT10885" s="60"/>
      <c r="ABU10885" s="60"/>
      <c r="ABV10885" s="60"/>
      <c r="ABW10885" s="60"/>
      <c r="ABX10885" s="60"/>
    </row>
    <row r="10886" spans="727:752" x14ac:dyDescent="0.25">
      <c r="AAY10886" s="60"/>
      <c r="AAZ10886" s="60"/>
      <c r="ABA10886" s="60"/>
      <c r="ABB10886" s="60"/>
      <c r="ABC10886" s="60"/>
      <c r="ABD10886" s="60"/>
      <c r="ABE10886" s="60"/>
      <c r="ABF10886" s="60"/>
      <c r="ABG10886" s="60"/>
      <c r="ABH10886" s="60"/>
      <c r="ABI10886" s="60"/>
      <c r="ABJ10886" s="60"/>
      <c r="ABK10886" s="60"/>
      <c r="ABL10886" s="60"/>
      <c r="ABM10886" s="60"/>
      <c r="ABN10886" s="60"/>
      <c r="ABO10886" s="60"/>
      <c r="ABP10886" s="60"/>
      <c r="ABQ10886" s="60"/>
      <c r="ABR10886" s="60">
        <v>0.945779880127401</v>
      </c>
      <c r="ABS10886" s="60"/>
      <c r="ABT10886" s="60"/>
      <c r="ABU10886" s="60"/>
      <c r="ABV10886" s="60"/>
      <c r="ABW10886" s="60"/>
      <c r="ABX10886" s="60"/>
    </row>
    <row r="10887" spans="727:752" x14ac:dyDescent="0.25">
      <c r="AAY10887" s="60"/>
      <c r="AAZ10887" s="60"/>
      <c r="ABA10887" s="60"/>
      <c r="ABB10887" s="60"/>
      <c r="ABC10887" s="60"/>
      <c r="ABD10887" s="60"/>
      <c r="ABE10887" s="60"/>
      <c r="ABF10887" s="60"/>
      <c r="ABG10887" s="60"/>
      <c r="ABH10887" s="60"/>
      <c r="ABI10887" s="60"/>
      <c r="ABJ10887" s="60"/>
      <c r="ABK10887" s="60"/>
      <c r="ABL10887" s="60"/>
      <c r="ABM10887" s="60"/>
      <c r="ABN10887" s="60"/>
      <c r="ABO10887" s="60"/>
      <c r="ABP10887" s="60"/>
      <c r="ABQ10887" s="60"/>
      <c r="ABR10887" s="60">
        <v>0.945761336465897</v>
      </c>
      <c r="ABS10887" s="60"/>
      <c r="ABT10887" s="60"/>
      <c r="ABU10887" s="60"/>
      <c r="ABV10887" s="60"/>
      <c r="ABW10887" s="60"/>
      <c r="ABX10887" s="60"/>
    </row>
    <row r="10888" spans="727:752" x14ac:dyDescent="0.25">
      <c r="AAY10888" s="60"/>
      <c r="AAZ10888" s="60"/>
      <c r="ABA10888" s="60"/>
      <c r="ABB10888" s="60"/>
      <c r="ABC10888" s="60"/>
      <c r="ABD10888" s="60"/>
      <c r="ABE10888" s="60"/>
      <c r="ABF10888" s="60"/>
      <c r="ABG10888" s="60"/>
      <c r="ABH10888" s="60"/>
      <c r="ABI10888" s="60"/>
      <c r="ABJ10888" s="60"/>
      <c r="ABK10888" s="60"/>
      <c r="ABL10888" s="60"/>
      <c r="ABM10888" s="60"/>
      <c r="ABN10888" s="60"/>
      <c r="ABO10888" s="60"/>
      <c r="ABP10888" s="60"/>
      <c r="ABQ10888" s="60"/>
      <c r="ABR10888" s="60">
        <v>0.94575832018093497</v>
      </c>
      <c r="ABS10888" s="60"/>
      <c r="ABT10888" s="60"/>
      <c r="ABU10888" s="60"/>
      <c r="ABV10888" s="60"/>
      <c r="ABW10888" s="60"/>
      <c r="ABX10888" s="60"/>
    </row>
    <row r="10889" spans="727:752" x14ac:dyDescent="0.25">
      <c r="AAY10889" s="60"/>
      <c r="AAZ10889" s="60"/>
      <c r="ABA10889" s="60"/>
      <c r="ABB10889" s="60"/>
      <c r="ABC10889" s="60"/>
      <c r="ABD10889" s="60"/>
      <c r="ABE10889" s="60"/>
      <c r="ABF10889" s="60"/>
      <c r="ABG10889" s="60"/>
      <c r="ABH10889" s="60"/>
      <c r="ABI10889" s="60"/>
      <c r="ABJ10889" s="60"/>
      <c r="ABK10889" s="60"/>
      <c r="ABL10889" s="60"/>
      <c r="ABM10889" s="60"/>
      <c r="ABN10889" s="60"/>
      <c r="ABO10889" s="60"/>
      <c r="ABP10889" s="60"/>
      <c r="ABQ10889" s="60"/>
      <c r="ABR10889" s="60">
        <v>0.94575276618743898</v>
      </c>
      <c r="ABS10889" s="60"/>
      <c r="ABT10889" s="60"/>
      <c r="ABU10889" s="60"/>
      <c r="ABV10889" s="60"/>
      <c r="ABW10889" s="60"/>
      <c r="ABX10889" s="60"/>
    </row>
    <row r="10890" spans="727:752" x14ac:dyDescent="0.25">
      <c r="AAY10890" s="60"/>
      <c r="AAZ10890" s="60"/>
      <c r="ABA10890" s="60"/>
      <c r="ABB10890" s="60"/>
      <c r="ABC10890" s="60"/>
      <c r="ABD10890" s="60"/>
      <c r="ABE10890" s="60"/>
      <c r="ABF10890" s="60"/>
      <c r="ABG10890" s="60"/>
      <c r="ABH10890" s="60"/>
      <c r="ABI10890" s="60"/>
      <c r="ABJ10890" s="60"/>
      <c r="ABK10890" s="60"/>
      <c r="ABL10890" s="60"/>
      <c r="ABM10890" s="60"/>
      <c r="ABN10890" s="60"/>
      <c r="ABO10890" s="60"/>
      <c r="ABP10890" s="60"/>
      <c r="ABQ10890" s="60"/>
      <c r="ABR10890" s="60">
        <v>0.94566997662016905</v>
      </c>
      <c r="ABS10890" s="60"/>
      <c r="ABT10890" s="60"/>
      <c r="ABU10890" s="60"/>
      <c r="ABV10890" s="60"/>
      <c r="ABW10890" s="60"/>
      <c r="ABX10890" s="60"/>
    </row>
    <row r="10891" spans="727:752" x14ac:dyDescent="0.25">
      <c r="AAY10891" s="60"/>
      <c r="AAZ10891" s="60"/>
      <c r="ABA10891" s="60"/>
      <c r="ABB10891" s="60"/>
      <c r="ABC10891" s="60"/>
      <c r="ABD10891" s="60"/>
      <c r="ABE10891" s="60"/>
      <c r="ABF10891" s="60"/>
      <c r="ABG10891" s="60"/>
      <c r="ABH10891" s="60"/>
      <c r="ABI10891" s="60"/>
      <c r="ABJ10891" s="60"/>
      <c r="ABK10891" s="60"/>
      <c r="ABL10891" s="60"/>
      <c r="ABM10891" s="60"/>
      <c r="ABN10891" s="60"/>
      <c r="ABO10891" s="60"/>
      <c r="ABP10891" s="60"/>
      <c r="ABQ10891" s="60"/>
      <c r="ABR10891" s="60">
        <v>0.945647614556272</v>
      </c>
      <c r="ABS10891" s="60"/>
      <c r="ABT10891" s="60"/>
      <c r="ABU10891" s="60"/>
      <c r="ABV10891" s="60"/>
      <c r="ABW10891" s="60"/>
      <c r="ABX10891" s="60"/>
    </row>
    <row r="10892" spans="727:752" x14ac:dyDescent="0.25">
      <c r="AAY10892" s="60"/>
      <c r="AAZ10892" s="60"/>
      <c r="ABA10892" s="60"/>
      <c r="ABB10892" s="60"/>
      <c r="ABC10892" s="60"/>
      <c r="ABD10892" s="60"/>
      <c r="ABE10892" s="60"/>
      <c r="ABF10892" s="60"/>
      <c r="ABG10892" s="60"/>
      <c r="ABH10892" s="60"/>
      <c r="ABI10892" s="60"/>
      <c r="ABJ10892" s="60"/>
      <c r="ABK10892" s="60"/>
      <c r="ABL10892" s="60"/>
      <c r="ABM10892" s="60"/>
      <c r="ABN10892" s="60"/>
      <c r="ABO10892" s="60"/>
      <c r="ABP10892" s="60"/>
      <c r="ABQ10892" s="60"/>
      <c r="ABR10892" s="60">
        <v>0.94561323003097297</v>
      </c>
      <c r="ABS10892" s="60"/>
      <c r="ABT10892" s="60"/>
      <c r="ABU10892" s="60"/>
      <c r="ABV10892" s="60"/>
      <c r="ABW10892" s="60"/>
      <c r="ABX10892" s="60"/>
    </row>
    <row r="10893" spans="727:752" x14ac:dyDescent="0.25">
      <c r="AAY10893" s="60"/>
      <c r="AAZ10893" s="60"/>
      <c r="ABA10893" s="60"/>
      <c r="ABB10893" s="60"/>
      <c r="ABC10893" s="60"/>
      <c r="ABD10893" s="60"/>
      <c r="ABE10893" s="60"/>
      <c r="ABF10893" s="60"/>
      <c r="ABG10893" s="60"/>
      <c r="ABH10893" s="60"/>
      <c r="ABI10893" s="60"/>
      <c r="ABJ10893" s="60"/>
      <c r="ABK10893" s="60"/>
      <c r="ABL10893" s="60"/>
      <c r="ABM10893" s="60"/>
      <c r="ABN10893" s="60"/>
      <c r="ABO10893" s="60"/>
      <c r="ABP10893" s="60"/>
      <c r="ABQ10893" s="60"/>
      <c r="ABR10893" s="60">
        <v>0.945593384281323</v>
      </c>
      <c r="ABS10893" s="60"/>
      <c r="ABT10893" s="60"/>
      <c r="ABU10893" s="60"/>
      <c r="ABV10893" s="60"/>
      <c r="ABW10893" s="60"/>
      <c r="ABX10893" s="60"/>
    </row>
    <row r="10894" spans="727:752" x14ac:dyDescent="0.25">
      <c r="AAY10894" s="60"/>
      <c r="AAZ10894" s="60"/>
      <c r="ABA10894" s="60"/>
      <c r="ABB10894" s="60"/>
      <c r="ABC10894" s="60"/>
      <c r="ABD10894" s="60"/>
      <c r="ABE10894" s="60"/>
      <c r="ABF10894" s="60"/>
      <c r="ABG10894" s="60"/>
      <c r="ABH10894" s="60"/>
      <c r="ABI10894" s="60"/>
      <c r="ABJ10894" s="60"/>
      <c r="ABK10894" s="60"/>
      <c r="ABL10894" s="60"/>
      <c r="ABM10894" s="60"/>
      <c r="ABN10894" s="60"/>
      <c r="ABO10894" s="60"/>
      <c r="ABP10894" s="60"/>
      <c r="ABQ10894" s="60"/>
      <c r="ABR10894" s="60">
        <v>0.94558788147053896</v>
      </c>
      <c r="ABS10894" s="60"/>
      <c r="ABT10894" s="60"/>
      <c r="ABU10894" s="60"/>
      <c r="ABV10894" s="60"/>
      <c r="ABW10894" s="60"/>
      <c r="ABX10894" s="60"/>
    </row>
    <row r="10895" spans="727:752" x14ac:dyDescent="0.25">
      <c r="AAY10895" s="60"/>
      <c r="AAZ10895" s="60"/>
      <c r="ABA10895" s="60"/>
      <c r="ABB10895" s="60"/>
      <c r="ABC10895" s="60"/>
      <c r="ABD10895" s="60"/>
      <c r="ABE10895" s="60"/>
      <c r="ABF10895" s="60"/>
      <c r="ABG10895" s="60"/>
      <c r="ABH10895" s="60"/>
      <c r="ABI10895" s="60"/>
      <c r="ABJ10895" s="60"/>
      <c r="ABK10895" s="60"/>
      <c r="ABL10895" s="60"/>
      <c r="ABM10895" s="60"/>
      <c r="ABN10895" s="60"/>
      <c r="ABO10895" s="60"/>
      <c r="ABP10895" s="60"/>
      <c r="ABQ10895" s="60"/>
      <c r="ABR10895" s="60">
        <v>0.94558682953622797</v>
      </c>
      <c r="ABS10895" s="60"/>
      <c r="ABT10895" s="60"/>
      <c r="ABU10895" s="60"/>
      <c r="ABV10895" s="60"/>
      <c r="ABW10895" s="60"/>
      <c r="ABX10895" s="60"/>
    </row>
    <row r="10896" spans="727:752" x14ac:dyDescent="0.25">
      <c r="AAY10896" s="60"/>
      <c r="AAZ10896" s="60"/>
      <c r="ABA10896" s="60"/>
      <c r="ABB10896" s="60"/>
      <c r="ABC10896" s="60"/>
      <c r="ABD10896" s="60"/>
      <c r="ABE10896" s="60"/>
      <c r="ABF10896" s="60"/>
      <c r="ABG10896" s="60"/>
      <c r="ABH10896" s="60"/>
      <c r="ABI10896" s="60"/>
      <c r="ABJ10896" s="60"/>
      <c r="ABK10896" s="60"/>
      <c r="ABL10896" s="60"/>
      <c r="ABM10896" s="60"/>
      <c r="ABN10896" s="60"/>
      <c r="ABO10896" s="60"/>
      <c r="ABP10896" s="60"/>
      <c r="ABQ10896" s="60"/>
      <c r="ABR10896" s="60">
        <v>0.94558374443901205</v>
      </c>
      <c r="ABS10896" s="60"/>
      <c r="ABT10896" s="60"/>
      <c r="ABU10896" s="60"/>
      <c r="ABV10896" s="60"/>
      <c r="ABW10896" s="60"/>
      <c r="ABX10896" s="60"/>
    </row>
    <row r="10897" spans="727:752" x14ac:dyDescent="0.25">
      <c r="AAY10897" s="60"/>
      <c r="AAZ10897" s="60"/>
      <c r="ABA10897" s="60"/>
      <c r="ABB10897" s="60"/>
      <c r="ABC10897" s="60"/>
      <c r="ABD10897" s="60"/>
      <c r="ABE10897" s="60"/>
      <c r="ABF10897" s="60"/>
      <c r="ABG10897" s="60"/>
      <c r="ABH10897" s="60"/>
      <c r="ABI10897" s="60"/>
      <c r="ABJ10897" s="60"/>
      <c r="ABK10897" s="60"/>
      <c r="ABL10897" s="60"/>
      <c r="ABM10897" s="60"/>
      <c r="ABN10897" s="60"/>
      <c r="ABO10897" s="60"/>
      <c r="ABP10897" s="60"/>
      <c r="ABQ10897" s="60"/>
      <c r="ABR10897" s="60">
        <v>0.94558261028609103</v>
      </c>
      <c r="ABS10897" s="60"/>
      <c r="ABT10897" s="60"/>
      <c r="ABU10897" s="60"/>
      <c r="ABV10897" s="60"/>
      <c r="ABW10897" s="60"/>
      <c r="ABX10897" s="60"/>
    </row>
    <row r="10898" spans="727:752" x14ac:dyDescent="0.25">
      <c r="AAY10898" s="60"/>
      <c r="AAZ10898" s="60"/>
      <c r="ABA10898" s="60"/>
      <c r="ABB10898" s="60"/>
      <c r="ABC10898" s="60"/>
      <c r="ABD10898" s="60"/>
      <c r="ABE10898" s="60"/>
      <c r="ABF10898" s="60"/>
      <c r="ABG10898" s="60"/>
      <c r="ABH10898" s="60"/>
      <c r="ABI10898" s="60"/>
      <c r="ABJ10898" s="60"/>
      <c r="ABK10898" s="60"/>
      <c r="ABL10898" s="60"/>
      <c r="ABM10898" s="60"/>
      <c r="ABN10898" s="60"/>
      <c r="ABO10898" s="60"/>
      <c r="ABP10898" s="60"/>
      <c r="ABQ10898" s="60"/>
      <c r="ABR10898" s="60">
        <v>0.94558054923961399</v>
      </c>
      <c r="ABS10898" s="60"/>
      <c r="ABT10898" s="60"/>
      <c r="ABU10898" s="60"/>
      <c r="ABV10898" s="60"/>
      <c r="ABW10898" s="60"/>
      <c r="ABX10898" s="60"/>
    </row>
    <row r="10899" spans="727:752" x14ac:dyDescent="0.25">
      <c r="AAY10899" s="60"/>
      <c r="AAZ10899" s="60"/>
      <c r="ABA10899" s="60"/>
      <c r="ABB10899" s="60"/>
      <c r="ABC10899" s="60"/>
      <c r="ABD10899" s="60"/>
      <c r="ABE10899" s="60"/>
      <c r="ABF10899" s="60"/>
      <c r="ABG10899" s="60"/>
      <c r="ABH10899" s="60"/>
      <c r="ABI10899" s="60"/>
      <c r="ABJ10899" s="60"/>
      <c r="ABK10899" s="60"/>
      <c r="ABL10899" s="60"/>
      <c r="ABM10899" s="60"/>
      <c r="ABN10899" s="60"/>
      <c r="ABO10899" s="60"/>
      <c r="ABP10899" s="60"/>
      <c r="ABQ10899" s="60"/>
      <c r="ABR10899" s="60">
        <v>0.94557833306878503</v>
      </c>
      <c r="ABS10899" s="60"/>
      <c r="ABT10899" s="60"/>
      <c r="ABU10899" s="60"/>
      <c r="ABV10899" s="60"/>
      <c r="ABW10899" s="60"/>
      <c r="ABX10899" s="60"/>
    </row>
    <row r="10900" spans="727:752" x14ac:dyDescent="0.25">
      <c r="AAY10900" s="60"/>
      <c r="AAZ10900" s="60"/>
      <c r="ABA10900" s="60"/>
      <c r="ABB10900" s="60"/>
      <c r="ABC10900" s="60"/>
      <c r="ABD10900" s="60"/>
      <c r="ABE10900" s="60"/>
      <c r="ABF10900" s="60"/>
      <c r="ABG10900" s="60"/>
      <c r="ABH10900" s="60"/>
      <c r="ABI10900" s="60"/>
      <c r="ABJ10900" s="60"/>
      <c r="ABK10900" s="60"/>
      <c r="ABL10900" s="60"/>
      <c r="ABM10900" s="60"/>
      <c r="ABN10900" s="60"/>
      <c r="ABO10900" s="60"/>
      <c r="ABP10900" s="60"/>
      <c r="ABQ10900" s="60"/>
      <c r="ABR10900" s="60">
        <v>0.94556899546551798</v>
      </c>
      <c r="ABS10900" s="60"/>
      <c r="ABT10900" s="60"/>
      <c r="ABU10900" s="60"/>
      <c r="ABV10900" s="60"/>
      <c r="ABW10900" s="60"/>
      <c r="ABX10900" s="60"/>
    </row>
    <row r="10901" spans="727:752" x14ac:dyDescent="0.25">
      <c r="AAY10901" s="60"/>
      <c r="AAZ10901" s="60"/>
      <c r="ABA10901" s="60"/>
      <c r="ABB10901" s="60"/>
      <c r="ABC10901" s="60"/>
      <c r="ABD10901" s="60"/>
      <c r="ABE10901" s="60"/>
      <c r="ABF10901" s="60"/>
      <c r="ABG10901" s="60"/>
      <c r="ABH10901" s="60"/>
      <c r="ABI10901" s="60"/>
      <c r="ABJ10901" s="60"/>
      <c r="ABK10901" s="60"/>
      <c r="ABL10901" s="60"/>
      <c r="ABM10901" s="60"/>
      <c r="ABN10901" s="60"/>
      <c r="ABO10901" s="60"/>
      <c r="ABP10901" s="60"/>
      <c r="ABQ10901" s="60"/>
      <c r="ABR10901" s="60">
        <v>0.94555289043467505</v>
      </c>
      <c r="ABS10901" s="60"/>
      <c r="ABT10901" s="60"/>
      <c r="ABU10901" s="60"/>
      <c r="ABV10901" s="60"/>
      <c r="ABW10901" s="60"/>
      <c r="ABX10901" s="60"/>
    </row>
    <row r="10902" spans="727:752" x14ac:dyDescent="0.25">
      <c r="AAY10902" s="60"/>
      <c r="AAZ10902" s="60"/>
      <c r="ABA10902" s="60"/>
      <c r="ABB10902" s="60"/>
      <c r="ABC10902" s="60"/>
      <c r="ABD10902" s="60"/>
      <c r="ABE10902" s="60"/>
      <c r="ABF10902" s="60"/>
      <c r="ABG10902" s="60"/>
      <c r="ABH10902" s="60"/>
      <c r="ABI10902" s="60"/>
      <c r="ABJ10902" s="60"/>
      <c r="ABK10902" s="60"/>
      <c r="ABL10902" s="60"/>
      <c r="ABM10902" s="60"/>
      <c r="ABN10902" s="60"/>
      <c r="ABO10902" s="60"/>
      <c r="ABP10902" s="60"/>
      <c r="ABQ10902" s="60"/>
      <c r="ABR10902" s="60">
        <v>0.945547811647383</v>
      </c>
      <c r="ABS10902" s="60"/>
      <c r="ABT10902" s="60"/>
      <c r="ABU10902" s="60"/>
      <c r="ABV10902" s="60"/>
      <c r="ABW10902" s="60"/>
      <c r="ABX10902" s="60"/>
    </row>
    <row r="10903" spans="727:752" x14ac:dyDescent="0.25">
      <c r="AAY10903" s="60"/>
      <c r="AAZ10903" s="60"/>
      <c r="ABA10903" s="60"/>
      <c r="ABB10903" s="60"/>
      <c r="ABC10903" s="60"/>
      <c r="ABD10903" s="60"/>
      <c r="ABE10903" s="60"/>
      <c r="ABF10903" s="60"/>
      <c r="ABG10903" s="60"/>
      <c r="ABH10903" s="60"/>
      <c r="ABI10903" s="60"/>
      <c r="ABJ10903" s="60"/>
      <c r="ABK10903" s="60"/>
      <c r="ABL10903" s="60"/>
      <c r="ABM10903" s="60"/>
      <c r="ABN10903" s="60"/>
      <c r="ABO10903" s="60"/>
      <c r="ABP10903" s="60"/>
      <c r="ABQ10903" s="60"/>
      <c r="ABR10903" s="60">
        <v>0.94553349518365304</v>
      </c>
      <c r="ABS10903" s="60"/>
      <c r="ABT10903" s="60"/>
      <c r="ABU10903" s="60"/>
      <c r="ABV10903" s="60"/>
      <c r="ABW10903" s="60"/>
      <c r="ABX10903" s="60"/>
    </row>
    <row r="10904" spans="727:752" x14ac:dyDescent="0.25">
      <c r="AAY10904" s="60"/>
      <c r="AAZ10904" s="60"/>
      <c r="ABA10904" s="60"/>
      <c r="ABB10904" s="60"/>
      <c r="ABC10904" s="60"/>
      <c r="ABD10904" s="60"/>
      <c r="ABE10904" s="60"/>
      <c r="ABF10904" s="60"/>
      <c r="ABG10904" s="60"/>
      <c r="ABH10904" s="60"/>
      <c r="ABI10904" s="60"/>
      <c r="ABJ10904" s="60"/>
      <c r="ABK10904" s="60"/>
      <c r="ABL10904" s="60"/>
      <c r="ABM10904" s="60"/>
      <c r="ABN10904" s="60"/>
      <c r="ABO10904" s="60"/>
      <c r="ABP10904" s="60"/>
      <c r="ABQ10904" s="60"/>
      <c r="ABR10904" s="60">
        <v>0.94553177060369897</v>
      </c>
      <c r="ABS10904" s="60"/>
      <c r="ABT10904" s="60"/>
      <c r="ABU10904" s="60"/>
      <c r="ABV10904" s="60"/>
      <c r="ABW10904" s="60"/>
      <c r="ABX10904" s="60"/>
    </row>
    <row r="10905" spans="727:752" x14ac:dyDescent="0.25">
      <c r="AAY10905" s="60"/>
      <c r="AAZ10905" s="60"/>
      <c r="ABA10905" s="60"/>
      <c r="ABB10905" s="60"/>
      <c r="ABC10905" s="60"/>
      <c r="ABD10905" s="60"/>
      <c r="ABE10905" s="60"/>
      <c r="ABF10905" s="60"/>
      <c r="ABG10905" s="60"/>
      <c r="ABH10905" s="60"/>
      <c r="ABI10905" s="60"/>
      <c r="ABJ10905" s="60"/>
      <c r="ABK10905" s="60"/>
      <c r="ABL10905" s="60"/>
      <c r="ABM10905" s="60"/>
      <c r="ABN10905" s="60"/>
      <c r="ABO10905" s="60"/>
      <c r="ABP10905" s="60"/>
      <c r="ABQ10905" s="60"/>
      <c r="ABR10905" s="60">
        <v>0.94549000849161202</v>
      </c>
      <c r="ABS10905" s="60"/>
      <c r="ABT10905" s="60"/>
      <c r="ABU10905" s="60"/>
      <c r="ABV10905" s="60"/>
      <c r="ABW10905" s="60"/>
      <c r="ABX10905" s="60"/>
    </row>
    <row r="10906" spans="727:752" x14ac:dyDescent="0.25">
      <c r="AAY10906" s="60"/>
      <c r="AAZ10906" s="60"/>
      <c r="ABA10906" s="60"/>
      <c r="ABB10906" s="60"/>
      <c r="ABC10906" s="60"/>
      <c r="ABD10906" s="60"/>
      <c r="ABE10906" s="60"/>
      <c r="ABF10906" s="60"/>
      <c r="ABG10906" s="60"/>
      <c r="ABH10906" s="60"/>
      <c r="ABI10906" s="60"/>
      <c r="ABJ10906" s="60"/>
      <c r="ABK10906" s="60"/>
      <c r="ABL10906" s="60"/>
      <c r="ABM10906" s="60"/>
      <c r="ABN10906" s="60"/>
      <c r="ABO10906" s="60"/>
      <c r="ABP10906" s="60"/>
      <c r="ABQ10906" s="60"/>
      <c r="ABR10906" s="60">
        <v>0.94543439435223797</v>
      </c>
      <c r="ABS10906" s="60"/>
      <c r="ABT10906" s="60"/>
      <c r="ABU10906" s="60"/>
      <c r="ABV10906" s="60"/>
      <c r="ABW10906" s="60"/>
      <c r="ABX10906" s="60"/>
    </row>
    <row r="10907" spans="727:752" x14ac:dyDescent="0.25">
      <c r="AAY10907" s="60"/>
      <c r="AAZ10907" s="60"/>
      <c r="ABA10907" s="60"/>
      <c r="ABB10907" s="60"/>
      <c r="ABC10907" s="60"/>
      <c r="ABD10907" s="60"/>
      <c r="ABE10907" s="60"/>
      <c r="ABF10907" s="60"/>
      <c r="ABG10907" s="60"/>
      <c r="ABH10907" s="60"/>
      <c r="ABI10907" s="60"/>
      <c r="ABJ10907" s="60"/>
      <c r="ABK10907" s="60"/>
      <c r="ABL10907" s="60"/>
      <c r="ABM10907" s="60"/>
      <c r="ABN10907" s="60"/>
      <c r="ABO10907" s="60"/>
      <c r="ABP10907" s="60"/>
      <c r="ABQ10907" s="60"/>
      <c r="ABR10907" s="60">
        <v>0.94542279583346001</v>
      </c>
      <c r="ABS10907" s="60"/>
      <c r="ABT10907" s="60"/>
      <c r="ABU10907" s="60"/>
      <c r="ABV10907" s="60"/>
      <c r="ABW10907" s="60"/>
      <c r="ABX10907" s="60"/>
    </row>
    <row r="10908" spans="727:752" x14ac:dyDescent="0.25">
      <c r="AAY10908" s="60"/>
      <c r="AAZ10908" s="60"/>
      <c r="ABA10908" s="60"/>
      <c r="ABB10908" s="60"/>
      <c r="ABC10908" s="60"/>
      <c r="ABD10908" s="60"/>
      <c r="ABE10908" s="60"/>
      <c r="ABF10908" s="60"/>
      <c r="ABG10908" s="60"/>
      <c r="ABH10908" s="60"/>
      <c r="ABI10908" s="60"/>
      <c r="ABJ10908" s="60"/>
      <c r="ABK10908" s="60"/>
      <c r="ABL10908" s="60"/>
      <c r="ABM10908" s="60"/>
      <c r="ABN10908" s="60"/>
      <c r="ABO10908" s="60"/>
      <c r="ABP10908" s="60"/>
      <c r="ABQ10908" s="60"/>
      <c r="ABR10908" s="60">
        <v>0.94541791976995704</v>
      </c>
      <c r="ABS10908" s="60"/>
      <c r="ABT10908" s="60"/>
      <c r="ABU10908" s="60"/>
      <c r="ABV10908" s="60"/>
      <c r="ABW10908" s="60"/>
      <c r="ABX10908" s="60"/>
    </row>
    <row r="10909" spans="727:752" x14ac:dyDescent="0.25">
      <c r="AAY10909" s="60"/>
      <c r="AAZ10909" s="60"/>
      <c r="ABA10909" s="60"/>
      <c r="ABB10909" s="60"/>
      <c r="ABC10909" s="60"/>
      <c r="ABD10909" s="60"/>
      <c r="ABE10909" s="60"/>
      <c r="ABF10909" s="60"/>
      <c r="ABG10909" s="60"/>
      <c r="ABH10909" s="60"/>
      <c r="ABI10909" s="60"/>
      <c r="ABJ10909" s="60"/>
      <c r="ABK10909" s="60"/>
      <c r="ABL10909" s="60"/>
      <c r="ABM10909" s="60"/>
      <c r="ABN10909" s="60"/>
      <c r="ABO10909" s="60"/>
      <c r="ABP10909" s="60"/>
      <c r="ABQ10909" s="60"/>
      <c r="ABR10909" s="60">
        <v>0.94540206069103305</v>
      </c>
      <c r="ABS10909" s="60"/>
      <c r="ABT10909" s="60"/>
      <c r="ABU10909" s="60"/>
      <c r="ABV10909" s="60"/>
      <c r="ABW10909" s="60"/>
      <c r="ABX10909" s="60"/>
    </row>
    <row r="10910" spans="727:752" x14ac:dyDescent="0.25">
      <c r="AAY10910" s="60"/>
      <c r="AAZ10910" s="60"/>
      <c r="ABA10910" s="60"/>
      <c r="ABB10910" s="60"/>
      <c r="ABC10910" s="60"/>
      <c r="ABD10910" s="60"/>
      <c r="ABE10910" s="60"/>
      <c r="ABF10910" s="60"/>
      <c r="ABG10910" s="60"/>
      <c r="ABH10910" s="60"/>
      <c r="ABI10910" s="60"/>
      <c r="ABJ10910" s="60"/>
      <c r="ABK10910" s="60"/>
      <c r="ABL10910" s="60"/>
      <c r="ABM10910" s="60"/>
      <c r="ABN10910" s="60"/>
      <c r="ABO10910" s="60"/>
      <c r="ABP10910" s="60"/>
      <c r="ABQ10910" s="60"/>
      <c r="ABR10910" s="60">
        <v>0.94539325406136698</v>
      </c>
      <c r="ABS10910" s="60"/>
      <c r="ABT10910" s="60"/>
      <c r="ABU10910" s="60"/>
      <c r="ABV10910" s="60"/>
      <c r="ABW10910" s="60"/>
      <c r="ABX10910" s="60"/>
    </row>
    <row r="10911" spans="727:752" x14ac:dyDescent="0.25">
      <c r="AAY10911" s="60"/>
      <c r="AAZ10911" s="60"/>
      <c r="ABA10911" s="60"/>
      <c r="ABB10911" s="60"/>
      <c r="ABC10911" s="60"/>
      <c r="ABD10911" s="60"/>
      <c r="ABE10911" s="60"/>
      <c r="ABF10911" s="60"/>
      <c r="ABG10911" s="60"/>
      <c r="ABH10911" s="60"/>
      <c r="ABI10911" s="60"/>
      <c r="ABJ10911" s="60"/>
      <c r="ABK10911" s="60"/>
      <c r="ABL10911" s="60"/>
      <c r="ABM10911" s="60"/>
      <c r="ABN10911" s="60"/>
      <c r="ABO10911" s="60"/>
      <c r="ABP10911" s="60"/>
      <c r="ABQ10911" s="60"/>
      <c r="ABR10911" s="60">
        <v>0.94537953240275896</v>
      </c>
      <c r="ABS10911" s="60"/>
      <c r="ABT10911" s="60"/>
      <c r="ABU10911" s="60"/>
      <c r="ABV10911" s="60"/>
      <c r="ABW10911" s="60"/>
      <c r="ABX10911" s="60"/>
    </row>
    <row r="10912" spans="727:752" x14ac:dyDescent="0.25">
      <c r="AAY10912" s="60"/>
      <c r="AAZ10912" s="60"/>
      <c r="ABA10912" s="60"/>
      <c r="ABB10912" s="60"/>
      <c r="ABC10912" s="60"/>
      <c r="ABD10912" s="60"/>
      <c r="ABE10912" s="60"/>
      <c r="ABF10912" s="60"/>
      <c r="ABG10912" s="60"/>
      <c r="ABH10912" s="60"/>
      <c r="ABI10912" s="60"/>
      <c r="ABJ10912" s="60"/>
      <c r="ABK10912" s="60"/>
      <c r="ABL10912" s="60"/>
      <c r="ABM10912" s="60"/>
      <c r="ABN10912" s="60"/>
      <c r="ABO10912" s="60"/>
      <c r="ABP10912" s="60"/>
      <c r="ABQ10912" s="60"/>
      <c r="ABR10912" s="60">
        <v>0.94536119343874203</v>
      </c>
      <c r="ABS10912" s="60"/>
      <c r="ABT10912" s="60"/>
      <c r="ABU10912" s="60"/>
      <c r="ABV10912" s="60"/>
      <c r="ABW10912" s="60"/>
      <c r="ABX10912" s="60"/>
    </row>
    <row r="10913" spans="727:752" x14ac:dyDescent="0.25">
      <c r="AAY10913" s="60"/>
      <c r="AAZ10913" s="60"/>
      <c r="ABA10913" s="60"/>
      <c r="ABB10913" s="60"/>
      <c r="ABC10913" s="60"/>
      <c r="ABD10913" s="60"/>
      <c r="ABE10913" s="60"/>
      <c r="ABF10913" s="60"/>
      <c r="ABG10913" s="60"/>
      <c r="ABH10913" s="60"/>
      <c r="ABI10913" s="60"/>
      <c r="ABJ10913" s="60"/>
      <c r="ABK10913" s="60"/>
      <c r="ABL10913" s="60"/>
      <c r="ABM10913" s="60"/>
      <c r="ABN10913" s="60"/>
      <c r="ABO10913" s="60"/>
      <c r="ABP10913" s="60"/>
      <c r="ABQ10913" s="60"/>
      <c r="ABR10913" s="60">
        <v>0.94535019495532602</v>
      </c>
      <c r="ABS10913" s="60"/>
      <c r="ABT10913" s="60"/>
      <c r="ABU10913" s="60"/>
      <c r="ABV10913" s="60"/>
      <c r="ABW10913" s="60"/>
      <c r="ABX10913" s="60"/>
    </row>
    <row r="10914" spans="727:752" x14ac:dyDescent="0.25">
      <c r="AAY10914" s="60"/>
      <c r="AAZ10914" s="60"/>
      <c r="ABA10914" s="60"/>
      <c r="ABB10914" s="60"/>
      <c r="ABC10914" s="60"/>
      <c r="ABD10914" s="60"/>
      <c r="ABE10914" s="60"/>
      <c r="ABF10914" s="60"/>
      <c r="ABG10914" s="60"/>
      <c r="ABH10914" s="60"/>
      <c r="ABI10914" s="60"/>
      <c r="ABJ10914" s="60"/>
      <c r="ABK10914" s="60"/>
      <c r="ABL10914" s="60"/>
      <c r="ABM10914" s="60"/>
      <c r="ABN10914" s="60"/>
      <c r="ABO10914" s="60"/>
      <c r="ABP10914" s="60"/>
      <c r="ABQ10914" s="60"/>
      <c r="ABR10914" s="60">
        <v>0.94534769861008705</v>
      </c>
      <c r="ABS10914" s="60"/>
      <c r="ABT10914" s="60"/>
      <c r="ABU10914" s="60"/>
      <c r="ABV10914" s="60"/>
      <c r="ABW10914" s="60"/>
      <c r="ABX10914" s="60"/>
    </row>
    <row r="10915" spans="727:752" x14ac:dyDescent="0.25">
      <c r="AAY10915" s="60"/>
      <c r="AAZ10915" s="60"/>
      <c r="ABA10915" s="60"/>
      <c r="ABB10915" s="60"/>
      <c r="ABC10915" s="60"/>
      <c r="ABD10915" s="60"/>
      <c r="ABE10915" s="60"/>
      <c r="ABF10915" s="60"/>
      <c r="ABG10915" s="60"/>
      <c r="ABH10915" s="60"/>
      <c r="ABI10915" s="60"/>
      <c r="ABJ10915" s="60"/>
      <c r="ABK10915" s="60"/>
      <c r="ABL10915" s="60"/>
      <c r="ABM10915" s="60"/>
      <c r="ABN10915" s="60"/>
      <c r="ABO10915" s="60"/>
      <c r="ABP10915" s="60"/>
      <c r="ABQ10915" s="60"/>
      <c r="ABR10915" s="60">
        <v>0.94534371512897897</v>
      </c>
      <c r="ABS10915" s="60"/>
      <c r="ABT10915" s="60"/>
      <c r="ABU10915" s="60"/>
      <c r="ABV10915" s="60"/>
      <c r="ABW10915" s="60"/>
      <c r="ABX10915" s="60"/>
    </row>
    <row r="10916" spans="727:752" x14ac:dyDescent="0.25">
      <c r="AAY10916" s="60"/>
      <c r="AAZ10916" s="60"/>
      <c r="ABA10916" s="60"/>
      <c r="ABB10916" s="60"/>
      <c r="ABC10916" s="60"/>
      <c r="ABD10916" s="60"/>
      <c r="ABE10916" s="60"/>
      <c r="ABF10916" s="60"/>
      <c r="ABG10916" s="60"/>
      <c r="ABH10916" s="60"/>
      <c r="ABI10916" s="60"/>
      <c r="ABJ10916" s="60"/>
      <c r="ABK10916" s="60"/>
      <c r="ABL10916" s="60"/>
      <c r="ABM10916" s="60"/>
      <c r="ABN10916" s="60"/>
      <c r="ABO10916" s="60"/>
      <c r="ABP10916" s="60"/>
      <c r="ABQ10916" s="60"/>
      <c r="ABR10916" s="60">
        <v>0.94530225706450599</v>
      </c>
      <c r="ABS10916" s="60"/>
      <c r="ABT10916" s="60"/>
      <c r="ABU10916" s="60"/>
      <c r="ABV10916" s="60"/>
      <c r="ABW10916" s="60"/>
      <c r="ABX10916" s="60"/>
    </row>
    <row r="10917" spans="727:752" x14ac:dyDescent="0.25">
      <c r="AAY10917" s="60"/>
      <c r="AAZ10917" s="60"/>
      <c r="ABA10917" s="60"/>
      <c r="ABB10917" s="60"/>
      <c r="ABC10917" s="60"/>
      <c r="ABD10917" s="60"/>
      <c r="ABE10917" s="60"/>
      <c r="ABF10917" s="60"/>
      <c r="ABG10917" s="60"/>
      <c r="ABH10917" s="60"/>
      <c r="ABI10917" s="60"/>
      <c r="ABJ10917" s="60"/>
      <c r="ABK10917" s="60"/>
      <c r="ABL10917" s="60"/>
      <c r="ABM10917" s="60"/>
      <c r="ABN10917" s="60"/>
      <c r="ABO10917" s="60"/>
      <c r="ABP10917" s="60"/>
      <c r="ABQ10917" s="60"/>
      <c r="ABR10917" s="60">
        <v>0.94530208275383598</v>
      </c>
      <c r="ABS10917" s="60"/>
      <c r="ABT10917" s="60"/>
      <c r="ABU10917" s="60"/>
      <c r="ABV10917" s="60"/>
      <c r="ABW10917" s="60"/>
      <c r="ABX10917" s="60"/>
    </row>
    <row r="10918" spans="727:752" x14ac:dyDescent="0.25">
      <c r="AAY10918" s="60"/>
      <c r="AAZ10918" s="60"/>
      <c r="ABA10918" s="60"/>
      <c r="ABB10918" s="60"/>
      <c r="ABC10918" s="60"/>
      <c r="ABD10918" s="60"/>
      <c r="ABE10918" s="60"/>
      <c r="ABF10918" s="60"/>
      <c r="ABG10918" s="60"/>
      <c r="ABH10918" s="60"/>
      <c r="ABI10918" s="60"/>
      <c r="ABJ10918" s="60"/>
      <c r="ABK10918" s="60"/>
      <c r="ABL10918" s="60"/>
      <c r="ABM10918" s="60"/>
      <c r="ABN10918" s="60"/>
      <c r="ABO10918" s="60"/>
      <c r="ABP10918" s="60"/>
      <c r="ABQ10918" s="60"/>
      <c r="ABR10918" s="60">
        <v>0.94525560748663395</v>
      </c>
      <c r="ABS10918" s="60"/>
      <c r="ABT10918" s="60"/>
      <c r="ABU10918" s="60"/>
      <c r="ABV10918" s="60"/>
      <c r="ABW10918" s="60"/>
      <c r="ABX10918" s="60"/>
    </row>
    <row r="10919" spans="727:752" x14ac:dyDescent="0.25">
      <c r="AAY10919" s="60"/>
      <c r="AAZ10919" s="60"/>
      <c r="ABA10919" s="60"/>
      <c r="ABB10919" s="60"/>
      <c r="ABC10919" s="60"/>
      <c r="ABD10919" s="60"/>
      <c r="ABE10919" s="60"/>
      <c r="ABF10919" s="60"/>
      <c r="ABG10919" s="60"/>
      <c r="ABH10919" s="60"/>
      <c r="ABI10919" s="60"/>
      <c r="ABJ10919" s="60"/>
      <c r="ABK10919" s="60"/>
      <c r="ABL10919" s="60"/>
      <c r="ABM10919" s="60"/>
      <c r="ABN10919" s="60"/>
      <c r="ABO10919" s="60"/>
      <c r="ABP10919" s="60"/>
      <c r="ABQ10919" s="60"/>
      <c r="ABR10919" s="60">
        <v>0.94523380286761605</v>
      </c>
      <c r="ABS10919" s="60"/>
      <c r="ABT10919" s="60"/>
      <c r="ABU10919" s="60"/>
      <c r="ABV10919" s="60"/>
      <c r="ABW10919" s="60"/>
      <c r="ABX10919" s="60"/>
    </row>
    <row r="10920" spans="727:752" x14ac:dyDescent="0.25">
      <c r="AAY10920" s="60"/>
      <c r="AAZ10920" s="60"/>
      <c r="ABA10920" s="60"/>
      <c r="ABB10920" s="60"/>
      <c r="ABC10920" s="60"/>
      <c r="ABD10920" s="60"/>
      <c r="ABE10920" s="60"/>
      <c r="ABF10920" s="60"/>
      <c r="ABG10920" s="60"/>
      <c r="ABH10920" s="60"/>
      <c r="ABI10920" s="60"/>
      <c r="ABJ10920" s="60"/>
      <c r="ABK10920" s="60"/>
      <c r="ABL10920" s="60"/>
      <c r="ABM10920" s="60"/>
      <c r="ABN10920" s="60"/>
      <c r="ABO10920" s="60"/>
      <c r="ABP10920" s="60"/>
      <c r="ABQ10920" s="60"/>
      <c r="ABR10920" s="60">
        <v>0.945190795982495</v>
      </c>
      <c r="ABS10920" s="60"/>
      <c r="ABT10920" s="60"/>
      <c r="ABU10920" s="60"/>
      <c r="ABV10920" s="60"/>
      <c r="ABW10920" s="60"/>
      <c r="ABX10920" s="60"/>
    </row>
    <row r="10921" spans="727:752" x14ac:dyDescent="0.25">
      <c r="AAY10921" s="60"/>
      <c r="AAZ10921" s="60"/>
      <c r="ABA10921" s="60"/>
      <c r="ABB10921" s="60"/>
      <c r="ABC10921" s="60"/>
      <c r="ABD10921" s="60"/>
      <c r="ABE10921" s="60"/>
      <c r="ABF10921" s="60"/>
      <c r="ABG10921" s="60"/>
      <c r="ABH10921" s="60"/>
      <c r="ABI10921" s="60"/>
      <c r="ABJ10921" s="60"/>
      <c r="ABK10921" s="60"/>
      <c r="ABL10921" s="60"/>
      <c r="ABM10921" s="60"/>
      <c r="ABN10921" s="60"/>
      <c r="ABO10921" s="60"/>
      <c r="ABP10921" s="60"/>
      <c r="ABQ10921" s="60"/>
      <c r="ABR10921" s="60">
        <v>0.94519059198560995</v>
      </c>
      <c r="ABS10921" s="60"/>
      <c r="ABT10921" s="60"/>
      <c r="ABU10921" s="60"/>
      <c r="ABV10921" s="60"/>
      <c r="ABW10921" s="60"/>
      <c r="ABX10921" s="60"/>
    </row>
    <row r="10922" spans="727:752" x14ac:dyDescent="0.25">
      <c r="AAY10922" s="60"/>
      <c r="AAZ10922" s="60"/>
      <c r="ABA10922" s="60"/>
      <c r="ABB10922" s="60"/>
      <c r="ABC10922" s="60"/>
      <c r="ABD10922" s="60"/>
      <c r="ABE10922" s="60"/>
      <c r="ABF10922" s="60"/>
      <c r="ABG10922" s="60"/>
      <c r="ABH10922" s="60"/>
      <c r="ABI10922" s="60"/>
      <c r="ABJ10922" s="60"/>
      <c r="ABK10922" s="60"/>
      <c r="ABL10922" s="60"/>
      <c r="ABM10922" s="60"/>
      <c r="ABN10922" s="60"/>
      <c r="ABO10922" s="60"/>
      <c r="ABP10922" s="60"/>
      <c r="ABQ10922" s="60"/>
      <c r="ABR10922" s="60">
        <v>0.94517953865069804</v>
      </c>
      <c r="ABS10922" s="60"/>
      <c r="ABT10922" s="60"/>
      <c r="ABU10922" s="60"/>
      <c r="ABV10922" s="60"/>
      <c r="ABW10922" s="60"/>
      <c r="ABX10922" s="60"/>
    </row>
    <row r="10923" spans="727:752" x14ac:dyDescent="0.25">
      <c r="AAY10923" s="60"/>
      <c r="AAZ10923" s="60"/>
      <c r="ABA10923" s="60"/>
      <c r="ABB10923" s="60"/>
      <c r="ABC10923" s="60"/>
      <c r="ABD10923" s="60"/>
      <c r="ABE10923" s="60"/>
      <c r="ABF10923" s="60"/>
      <c r="ABG10923" s="60"/>
      <c r="ABH10923" s="60"/>
      <c r="ABI10923" s="60"/>
      <c r="ABJ10923" s="60"/>
      <c r="ABK10923" s="60"/>
      <c r="ABL10923" s="60"/>
      <c r="ABM10923" s="60"/>
      <c r="ABN10923" s="60"/>
      <c r="ABO10923" s="60"/>
      <c r="ABP10923" s="60"/>
      <c r="ABQ10923" s="60"/>
      <c r="ABR10923" s="60">
        <v>0.94517098686482104</v>
      </c>
      <c r="ABS10923" s="60"/>
      <c r="ABT10923" s="60"/>
      <c r="ABU10923" s="60"/>
      <c r="ABV10923" s="60"/>
      <c r="ABW10923" s="60"/>
      <c r="ABX10923" s="60"/>
    </row>
    <row r="10924" spans="727:752" x14ac:dyDescent="0.25">
      <c r="AAY10924" s="60"/>
      <c r="AAZ10924" s="60"/>
      <c r="ABA10924" s="60"/>
      <c r="ABB10924" s="60"/>
      <c r="ABC10924" s="60"/>
      <c r="ABD10924" s="60"/>
      <c r="ABE10924" s="60"/>
      <c r="ABF10924" s="60"/>
      <c r="ABG10924" s="60"/>
      <c r="ABH10924" s="60"/>
      <c r="ABI10924" s="60"/>
      <c r="ABJ10924" s="60"/>
      <c r="ABK10924" s="60"/>
      <c r="ABL10924" s="60"/>
      <c r="ABM10924" s="60"/>
      <c r="ABN10924" s="60"/>
      <c r="ABO10924" s="60"/>
      <c r="ABP10924" s="60"/>
      <c r="ABQ10924" s="60"/>
      <c r="ABR10924" s="60">
        <v>0.94513493926112702</v>
      </c>
      <c r="ABS10924" s="60"/>
      <c r="ABT10924" s="60"/>
      <c r="ABU10924" s="60"/>
      <c r="ABV10924" s="60"/>
      <c r="ABW10924" s="60"/>
      <c r="ABX10924" s="60"/>
    </row>
    <row r="10925" spans="727:752" x14ac:dyDescent="0.25">
      <c r="AAY10925" s="60"/>
      <c r="AAZ10925" s="60"/>
      <c r="ABA10925" s="60"/>
      <c r="ABB10925" s="60"/>
      <c r="ABC10925" s="60"/>
      <c r="ABD10925" s="60"/>
      <c r="ABE10925" s="60"/>
      <c r="ABF10925" s="60"/>
      <c r="ABG10925" s="60"/>
      <c r="ABH10925" s="60"/>
      <c r="ABI10925" s="60"/>
      <c r="ABJ10925" s="60"/>
      <c r="ABK10925" s="60"/>
      <c r="ABL10925" s="60"/>
      <c r="ABM10925" s="60"/>
      <c r="ABN10925" s="60"/>
      <c r="ABO10925" s="60"/>
      <c r="ABP10925" s="60"/>
      <c r="ABQ10925" s="60"/>
      <c r="ABR10925" s="60">
        <v>0.94511328418990903</v>
      </c>
      <c r="ABS10925" s="60"/>
      <c r="ABT10925" s="60"/>
      <c r="ABU10925" s="60"/>
      <c r="ABV10925" s="60"/>
      <c r="ABW10925" s="60"/>
      <c r="ABX10925" s="60"/>
    </row>
    <row r="10926" spans="727:752" x14ac:dyDescent="0.25">
      <c r="AAY10926" s="60"/>
      <c r="AAZ10926" s="60"/>
      <c r="ABA10926" s="60"/>
      <c r="ABB10926" s="60"/>
      <c r="ABC10926" s="60"/>
      <c r="ABD10926" s="60"/>
      <c r="ABE10926" s="60"/>
      <c r="ABF10926" s="60"/>
      <c r="ABG10926" s="60"/>
      <c r="ABH10926" s="60"/>
      <c r="ABI10926" s="60"/>
      <c r="ABJ10926" s="60"/>
      <c r="ABK10926" s="60"/>
      <c r="ABL10926" s="60"/>
      <c r="ABM10926" s="60"/>
      <c r="ABN10926" s="60"/>
      <c r="ABO10926" s="60"/>
      <c r="ABP10926" s="60"/>
      <c r="ABQ10926" s="60"/>
      <c r="ABR10926" s="60">
        <v>0.94509312344187502</v>
      </c>
      <c r="ABS10926" s="60"/>
      <c r="ABT10926" s="60"/>
      <c r="ABU10926" s="60"/>
      <c r="ABV10926" s="60"/>
      <c r="ABW10926" s="60"/>
      <c r="ABX10926" s="60"/>
    </row>
    <row r="10927" spans="727:752" x14ac:dyDescent="0.25">
      <c r="AAY10927" s="60"/>
      <c r="AAZ10927" s="60"/>
      <c r="ABA10927" s="60"/>
      <c r="ABB10927" s="60"/>
      <c r="ABC10927" s="60"/>
      <c r="ABD10927" s="60"/>
      <c r="ABE10927" s="60"/>
      <c r="ABF10927" s="60"/>
      <c r="ABG10927" s="60"/>
      <c r="ABH10927" s="60"/>
      <c r="ABI10927" s="60"/>
      <c r="ABJ10927" s="60"/>
      <c r="ABK10927" s="60"/>
      <c r="ABL10927" s="60"/>
      <c r="ABM10927" s="60"/>
      <c r="ABN10927" s="60"/>
      <c r="ABO10927" s="60"/>
      <c r="ABP10927" s="60"/>
      <c r="ABQ10927" s="60"/>
      <c r="ABR10927" s="60">
        <v>0.945089340915515</v>
      </c>
      <c r="ABS10927" s="60"/>
      <c r="ABT10927" s="60"/>
      <c r="ABU10927" s="60"/>
      <c r="ABV10927" s="60"/>
      <c r="ABW10927" s="60"/>
      <c r="ABX10927" s="60"/>
    </row>
    <row r="10928" spans="727:752" x14ac:dyDescent="0.25">
      <c r="AAY10928" s="60"/>
      <c r="AAZ10928" s="60"/>
      <c r="ABA10928" s="60"/>
      <c r="ABB10928" s="60"/>
      <c r="ABC10928" s="60"/>
      <c r="ABD10928" s="60"/>
      <c r="ABE10928" s="60"/>
      <c r="ABF10928" s="60"/>
      <c r="ABG10928" s="60"/>
      <c r="ABH10928" s="60"/>
      <c r="ABI10928" s="60"/>
      <c r="ABJ10928" s="60"/>
      <c r="ABK10928" s="60"/>
      <c r="ABL10928" s="60"/>
      <c r="ABM10928" s="60"/>
      <c r="ABN10928" s="60"/>
      <c r="ABO10928" s="60"/>
      <c r="ABP10928" s="60"/>
      <c r="ABQ10928" s="60"/>
      <c r="ABR10928" s="60">
        <v>0.94508092595872195</v>
      </c>
      <c r="ABS10928" s="60"/>
      <c r="ABT10928" s="60"/>
      <c r="ABU10928" s="60"/>
      <c r="ABV10928" s="60"/>
      <c r="ABW10928" s="60"/>
      <c r="ABX10928" s="60"/>
    </row>
    <row r="10929" spans="727:752" x14ac:dyDescent="0.25">
      <c r="AAY10929" s="60"/>
      <c r="AAZ10929" s="60"/>
      <c r="ABA10929" s="60"/>
      <c r="ABB10929" s="60"/>
      <c r="ABC10929" s="60"/>
      <c r="ABD10929" s="60"/>
      <c r="ABE10929" s="60"/>
      <c r="ABF10929" s="60"/>
      <c r="ABG10929" s="60"/>
      <c r="ABH10929" s="60"/>
      <c r="ABI10929" s="60"/>
      <c r="ABJ10929" s="60"/>
      <c r="ABK10929" s="60"/>
      <c r="ABL10929" s="60"/>
      <c r="ABM10929" s="60"/>
      <c r="ABN10929" s="60"/>
      <c r="ABO10929" s="60"/>
      <c r="ABP10929" s="60"/>
      <c r="ABQ10929" s="60"/>
      <c r="ABR10929" s="60">
        <v>0.94506761709256304</v>
      </c>
      <c r="ABS10929" s="60"/>
      <c r="ABT10929" s="60"/>
      <c r="ABU10929" s="60"/>
      <c r="ABV10929" s="60"/>
      <c r="ABW10929" s="60"/>
      <c r="ABX10929" s="60"/>
    </row>
    <row r="10930" spans="727:752" x14ac:dyDescent="0.25">
      <c r="AAY10930" s="60"/>
      <c r="AAZ10930" s="60"/>
      <c r="ABA10930" s="60"/>
      <c r="ABB10930" s="60"/>
      <c r="ABC10930" s="60"/>
      <c r="ABD10930" s="60"/>
      <c r="ABE10930" s="60"/>
      <c r="ABF10930" s="60"/>
      <c r="ABG10930" s="60"/>
      <c r="ABH10930" s="60"/>
      <c r="ABI10930" s="60"/>
      <c r="ABJ10930" s="60"/>
      <c r="ABK10930" s="60"/>
      <c r="ABL10930" s="60"/>
      <c r="ABM10930" s="60"/>
      <c r="ABN10930" s="60"/>
      <c r="ABO10930" s="60"/>
      <c r="ABP10930" s="60"/>
      <c r="ABQ10930" s="60"/>
      <c r="ABR10930" s="60">
        <v>0.94504813679468702</v>
      </c>
      <c r="ABS10930" s="60"/>
      <c r="ABT10930" s="60"/>
      <c r="ABU10930" s="60"/>
      <c r="ABV10930" s="60"/>
      <c r="ABW10930" s="60"/>
      <c r="ABX10930" s="60"/>
    </row>
    <row r="10931" spans="727:752" x14ac:dyDescent="0.25">
      <c r="AAY10931" s="60"/>
      <c r="AAZ10931" s="60"/>
      <c r="ABA10931" s="60"/>
      <c r="ABB10931" s="60"/>
      <c r="ABC10931" s="60"/>
      <c r="ABD10931" s="60"/>
      <c r="ABE10931" s="60"/>
      <c r="ABF10931" s="60"/>
      <c r="ABG10931" s="60"/>
      <c r="ABH10931" s="60"/>
      <c r="ABI10931" s="60"/>
      <c r="ABJ10931" s="60"/>
      <c r="ABK10931" s="60"/>
      <c r="ABL10931" s="60"/>
      <c r="ABM10931" s="60"/>
      <c r="ABN10931" s="60"/>
      <c r="ABO10931" s="60"/>
      <c r="ABP10931" s="60"/>
      <c r="ABQ10931" s="60"/>
      <c r="ABR10931" s="60">
        <v>0.94503001607016102</v>
      </c>
      <c r="ABS10931" s="60"/>
      <c r="ABT10931" s="60"/>
      <c r="ABU10931" s="60"/>
      <c r="ABV10931" s="60"/>
      <c r="ABW10931" s="60"/>
      <c r="ABX10931" s="60"/>
    </row>
    <row r="10932" spans="727:752" x14ac:dyDescent="0.25">
      <c r="AAY10932" s="60"/>
      <c r="AAZ10932" s="60"/>
      <c r="ABA10932" s="60"/>
      <c r="ABB10932" s="60"/>
      <c r="ABC10932" s="60"/>
      <c r="ABD10932" s="60"/>
      <c r="ABE10932" s="60"/>
      <c r="ABF10932" s="60"/>
      <c r="ABG10932" s="60"/>
      <c r="ABH10932" s="60"/>
      <c r="ABI10932" s="60"/>
      <c r="ABJ10932" s="60"/>
      <c r="ABK10932" s="60"/>
      <c r="ABL10932" s="60"/>
      <c r="ABM10932" s="60"/>
      <c r="ABN10932" s="60"/>
      <c r="ABO10932" s="60"/>
      <c r="ABP10932" s="60"/>
      <c r="ABQ10932" s="60"/>
      <c r="ABR10932" s="60">
        <v>0.94500901908016799</v>
      </c>
      <c r="ABS10932" s="60"/>
      <c r="ABT10932" s="60"/>
      <c r="ABU10932" s="60"/>
      <c r="ABV10932" s="60"/>
      <c r="ABW10932" s="60"/>
      <c r="ABX10932" s="60"/>
    </row>
    <row r="10933" spans="727:752" x14ac:dyDescent="0.25">
      <c r="AAY10933" s="60"/>
      <c r="AAZ10933" s="60"/>
      <c r="ABA10933" s="60"/>
      <c r="ABB10933" s="60"/>
      <c r="ABC10933" s="60"/>
      <c r="ABD10933" s="60"/>
      <c r="ABE10933" s="60"/>
      <c r="ABF10933" s="60"/>
      <c r="ABG10933" s="60"/>
      <c r="ABH10933" s="60"/>
      <c r="ABI10933" s="60"/>
      <c r="ABJ10933" s="60"/>
      <c r="ABK10933" s="60"/>
      <c r="ABL10933" s="60"/>
      <c r="ABM10933" s="60"/>
      <c r="ABN10933" s="60"/>
      <c r="ABO10933" s="60"/>
      <c r="ABP10933" s="60"/>
      <c r="ABQ10933" s="60"/>
      <c r="ABR10933" s="60">
        <v>0.944974684889899</v>
      </c>
      <c r="ABS10933" s="60"/>
      <c r="ABT10933" s="60"/>
      <c r="ABU10933" s="60"/>
      <c r="ABV10933" s="60"/>
      <c r="ABW10933" s="60"/>
      <c r="ABX10933" s="60"/>
    </row>
    <row r="10934" spans="727:752" x14ac:dyDescent="0.25">
      <c r="AAY10934" s="60"/>
      <c r="AAZ10934" s="60"/>
      <c r="ABA10934" s="60"/>
      <c r="ABB10934" s="60"/>
      <c r="ABC10934" s="60"/>
      <c r="ABD10934" s="60"/>
      <c r="ABE10934" s="60"/>
      <c r="ABF10934" s="60"/>
      <c r="ABG10934" s="60"/>
      <c r="ABH10934" s="60"/>
      <c r="ABI10934" s="60"/>
      <c r="ABJ10934" s="60"/>
      <c r="ABK10934" s="60"/>
      <c r="ABL10934" s="60"/>
      <c r="ABM10934" s="60"/>
      <c r="ABN10934" s="60"/>
      <c r="ABO10934" s="60"/>
      <c r="ABP10934" s="60"/>
      <c r="ABQ10934" s="60"/>
      <c r="ABR10934" s="60">
        <v>0.944964170984253</v>
      </c>
      <c r="ABS10934" s="60"/>
      <c r="ABT10934" s="60"/>
      <c r="ABU10934" s="60"/>
      <c r="ABV10934" s="60"/>
      <c r="ABW10934" s="60"/>
      <c r="ABX10934" s="60"/>
    </row>
    <row r="10935" spans="727:752" x14ac:dyDescent="0.25">
      <c r="AAY10935" s="60"/>
      <c r="AAZ10935" s="60"/>
      <c r="ABA10935" s="60"/>
      <c r="ABB10935" s="60"/>
      <c r="ABC10935" s="60"/>
      <c r="ABD10935" s="60"/>
      <c r="ABE10935" s="60"/>
      <c r="ABF10935" s="60"/>
      <c r="ABG10935" s="60"/>
      <c r="ABH10935" s="60"/>
      <c r="ABI10935" s="60"/>
      <c r="ABJ10935" s="60"/>
      <c r="ABK10935" s="60"/>
      <c r="ABL10935" s="60"/>
      <c r="ABM10935" s="60"/>
      <c r="ABN10935" s="60"/>
      <c r="ABO10935" s="60"/>
      <c r="ABP10935" s="60"/>
      <c r="ABQ10935" s="60"/>
      <c r="ABR10935" s="60">
        <v>0.94496029491120803</v>
      </c>
      <c r="ABS10935" s="60"/>
      <c r="ABT10935" s="60"/>
      <c r="ABU10935" s="60"/>
      <c r="ABV10935" s="60"/>
      <c r="ABW10935" s="60"/>
      <c r="ABX10935" s="60"/>
    </row>
    <row r="10936" spans="727:752" x14ac:dyDescent="0.25">
      <c r="AAY10936" s="60"/>
      <c r="AAZ10936" s="60"/>
      <c r="ABA10936" s="60"/>
      <c r="ABB10936" s="60"/>
      <c r="ABC10936" s="60"/>
      <c r="ABD10936" s="60"/>
      <c r="ABE10936" s="60"/>
      <c r="ABF10936" s="60"/>
      <c r="ABG10936" s="60"/>
      <c r="ABH10936" s="60"/>
      <c r="ABI10936" s="60"/>
      <c r="ABJ10936" s="60"/>
      <c r="ABK10936" s="60"/>
      <c r="ABL10936" s="60"/>
      <c r="ABM10936" s="60"/>
      <c r="ABN10936" s="60"/>
      <c r="ABO10936" s="60"/>
      <c r="ABP10936" s="60"/>
      <c r="ABQ10936" s="60"/>
      <c r="ABR10936" s="60">
        <v>0.94494976294185895</v>
      </c>
      <c r="ABS10936" s="60"/>
      <c r="ABT10936" s="60"/>
      <c r="ABU10936" s="60"/>
      <c r="ABV10936" s="60"/>
      <c r="ABW10936" s="60"/>
      <c r="ABX10936" s="60"/>
    </row>
    <row r="10937" spans="727:752" x14ac:dyDescent="0.25">
      <c r="AAY10937" s="60"/>
      <c r="AAZ10937" s="60"/>
      <c r="ABA10937" s="60"/>
      <c r="ABB10937" s="60"/>
      <c r="ABC10937" s="60"/>
      <c r="ABD10937" s="60"/>
      <c r="ABE10937" s="60"/>
      <c r="ABF10937" s="60"/>
      <c r="ABG10937" s="60"/>
      <c r="ABH10937" s="60"/>
      <c r="ABI10937" s="60"/>
      <c r="ABJ10937" s="60"/>
      <c r="ABK10937" s="60"/>
      <c r="ABL10937" s="60"/>
      <c r="ABM10937" s="60"/>
      <c r="ABN10937" s="60"/>
      <c r="ABO10937" s="60"/>
      <c r="ABP10937" s="60"/>
      <c r="ABQ10937" s="60"/>
      <c r="ABR10937" s="60">
        <v>0.944942178647739</v>
      </c>
      <c r="ABS10937" s="60"/>
      <c r="ABT10937" s="60"/>
      <c r="ABU10937" s="60"/>
      <c r="ABV10937" s="60"/>
      <c r="ABW10937" s="60"/>
      <c r="ABX10937" s="60"/>
    </row>
    <row r="10938" spans="727:752" x14ac:dyDescent="0.25">
      <c r="AAY10938" s="60"/>
      <c r="AAZ10938" s="60"/>
      <c r="ABA10938" s="60"/>
      <c r="ABB10938" s="60"/>
      <c r="ABC10938" s="60"/>
      <c r="ABD10938" s="60"/>
      <c r="ABE10938" s="60"/>
      <c r="ABF10938" s="60"/>
      <c r="ABG10938" s="60"/>
      <c r="ABH10938" s="60"/>
      <c r="ABI10938" s="60"/>
      <c r="ABJ10938" s="60"/>
      <c r="ABK10938" s="60"/>
      <c r="ABL10938" s="60"/>
      <c r="ABM10938" s="60"/>
      <c r="ABN10938" s="60"/>
      <c r="ABO10938" s="60"/>
      <c r="ABP10938" s="60"/>
      <c r="ABQ10938" s="60"/>
      <c r="ABR10938" s="60">
        <v>0.94493744651401701</v>
      </c>
      <c r="ABS10938" s="60"/>
      <c r="ABT10938" s="60"/>
      <c r="ABU10938" s="60"/>
      <c r="ABV10938" s="60"/>
      <c r="ABW10938" s="60"/>
      <c r="ABX10938" s="60"/>
    </row>
    <row r="10939" spans="727:752" x14ac:dyDescent="0.25">
      <c r="AAY10939" s="60"/>
      <c r="AAZ10939" s="60"/>
      <c r="ABA10939" s="60"/>
      <c r="ABB10939" s="60"/>
      <c r="ABC10939" s="60"/>
      <c r="ABD10939" s="60"/>
      <c r="ABE10939" s="60"/>
      <c r="ABF10939" s="60"/>
      <c r="ABG10939" s="60"/>
      <c r="ABH10939" s="60"/>
      <c r="ABI10939" s="60"/>
      <c r="ABJ10939" s="60"/>
      <c r="ABK10939" s="60"/>
      <c r="ABL10939" s="60"/>
      <c r="ABM10939" s="60"/>
      <c r="ABN10939" s="60"/>
      <c r="ABO10939" s="60"/>
      <c r="ABP10939" s="60"/>
      <c r="ABQ10939" s="60"/>
      <c r="ABR10939" s="60">
        <v>0.94492185129724104</v>
      </c>
      <c r="ABS10939" s="60"/>
      <c r="ABT10939" s="60"/>
      <c r="ABU10939" s="60"/>
      <c r="ABV10939" s="60"/>
      <c r="ABW10939" s="60"/>
      <c r="ABX10939" s="60"/>
    </row>
    <row r="10940" spans="727:752" x14ac:dyDescent="0.25">
      <c r="AAY10940" s="60"/>
      <c r="AAZ10940" s="60"/>
      <c r="ABA10940" s="60"/>
      <c r="ABB10940" s="60"/>
      <c r="ABC10940" s="60"/>
      <c r="ABD10940" s="60"/>
      <c r="ABE10940" s="60"/>
      <c r="ABF10940" s="60"/>
      <c r="ABG10940" s="60"/>
      <c r="ABH10940" s="60"/>
      <c r="ABI10940" s="60"/>
      <c r="ABJ10940" s="60"/>
      <c r="ABK10940" s="60"/>
      <c r="ABL10940" s="60"/>
      <c r="ABM10940" s="60"/>
      <c r="ABN10940" s="60"/>
      <c r="ABO10940" s="60"/>
      <c r="ABP10940" s="60"/>
      <c r="ABQ10940" s="60"/>
      <c r="ABR10940" s="60">
        <v>0.94491506551325999</v>
      </c>
      <c r="ABS10940" s="60"/>
      <c r="ABT10940" s="60"/>
      <c r="ABU10940" s="60"/>
      <c r="ABV10940" s="60"/>
      <c r="ABW10940" s="60"/>
      <c r="ABX10940" s="60"/>
    </row>
    <row r="10941" spans="727:752" x14ac:dyDescent="0.25">
      <c r="AAY10941" s="60"/>
      <c r="AAZ10941" s="60"/>
      <c r="ABA10941" s="60"/>
      <c r="ABB10941" s="60"/>
      <c r="ABC10941" s="60"/>
      <c r="ABD10941" s="60"/>
      <c r="ABE10941" s="60"/>
      <c r="ABF10941" s="60"/>
      <c r="ABG10941" s="60"/>
      <c r="ABH10941" s="60"/>
      <c r="ABI10941" s="60"/>
      <c r="ABJ10941" s="60"/>
      <c r="ABK10941" s="60"/>
      <c r="ABL10941" s="60"/>
      <c r="ABM10941" s="60"/>
      <c r="ABN10941" s="60"/>
      <c r="ABO10941" s="60"/>
      <c r="ABP10941" s="60"/>
      <c r="ABQ10941" s="60"/>
      <c r="ABR10941" s="60">
        <v>0.94486995655247097</v>
      </c>
      <c r="ABS10941" s="60"/>
      <c r="ABT10941" s="60"/>
      <c r="ABU10941" s="60"/>
      <c r="ABV10941" s="60"/>
      <c r="ABW10941" s="60"/>
      <c r="ABX10941" s="60"/>
    </row>
    <row r="10942" spans="727:752" x14ac:dyDescent="0.25">
      <c r="AAY10942" s="60"/>
      <c r="AAZ10942" s="60"/>
      <c r="ABA10942" s="60"/>
      <c r="ABB10942" s="60"/>
      <c r="ABC10942" s="60"/>
      <c r="ABD10942" s="60"/>
      <c r="ABE10942" s="60"/>
      <c r="ABF10942" s="60"/>
      <c r="ABG10942" s="60"/>
      <c r="ABH10942" s="60"/>
      <c r="ABI10942" s="60"/>
      <c r="ABJ10942" s="60"/>
      <c r="ABK10942" s="60"/>
      <c r="ABL10942" s="60"/>
      <c r="ABM10942" s="60"/>
      <c r="ABN10942" s="60"/>
      <c r="ABO10942" s="60"/>
      <c r="ABP10942" s="60"/>
      <c r="ABQ10942" s="60"/>
      <c r="ABR10942" s="60">
        <v>0.94486015434493698</v>
      </c>
      <c r="ABS10942" s="60"/>
      <c r="ABT10942" s="60"/>
      <c r="ABU10942" s="60"/>
      <c r="ABV10942" s="60"/>
      <c r="ABW10942" s="60"/>
      <c r="ABX10942" s="60"/>
    </row>
    <row r="10943" spans="727:752" x14ac:dyDescent="0.25">
      <c r="AAY10943" s="60"/>
      <c r="AAZ10943" s="60"/>
      <c r="ABA10943" s="60"/>
      <c r="ABB10943" s="60"/>
      <c r="ABC10943" s="60"/>
      <c r="ABD10943" s="60"/>
      <c r="ABE10943" s="60"/>
      <c r="ABF10943" s="60"/>
      <c r="ABG10943" s="60"/>
      <c r="ABH10943" s="60"/>
      <c r="ABI10943" s="60"/>
      <c r="ABJ10943" s="60"/>
      <c r="ABK10943" s="60"/>
      <c r="ABL10943" s="60"/>
      <c r="ABM10943" s="60"/>
      <c r="ABN10943" s="60"/>
      <c r="ABO10943" s="60"/>
      <c r="ABP10943" s="60"/>
      <c r="ABQ10943" s="60"/>
      <c r="ABR10943" s="60">
        <v>0.94485910712696697</v>
      </c>
      <c r="ABS10943" s="60"/>
      <c r="ABT10943" s="60"/>
      <c r="ABU10943" s="60"/>
      <c r="ABV10943" s="60"/>
      <c r="ABW10943" s="60"/>
      <c r="ABX10943" s="60"/>
    </row>
    <row r="10944" spans="727:752" x14ac:dyDescent="0.25">
      <c r="AAY10944" s="60"/>
      <c r="AAZ10944" s="60"/>
      <c r="ABA10944" s="60"/>
      <c r="ABB10944" s="60"/>
      <c r="ABC10944" s="60"/>
      <c r="ABD10944" s="60"/>
      <c r="ABE10944" s="60"/>
      <c r="ABF10944" s="60"/>
      <c r="ABG10944" s="60"/>
      <c r="ABH10944" s="60"/>
      <c r="ABI10944" s="60"/>
      <c r="ABJ10944" s="60"/>
      <c r="ABK10944" s="60"/>
      <c r="ABL10944" s="60"/>
      <c r="ABM10944" s="60"/>
      <c r="ABN10944" s="60"/>
      <c r="ABO10944" s="60"/>
      <c r="ABP10944" s="60"/>
      <c r="ABQ10944" s="60"/>
      <c r="ABR10944" s="60">
        <v>0.94485366518032099</v>
      </c>
      <c r="ABS10944" s="60"/>
      <c r="ABT10944" s="60"/>
      <c r="ABU10944" s="60"/>
      <c r="ABV10944" s="60"/>
      <c r="ABW10944" s="60"/>
      <c r="ABX10944" s="60"/>
    </row>
    <row r="10945" spans="727:752" x14ac:dyDescent="0.25">
      <c r="AAY10945" s="60"/>
      <c r="AAZ10945" s="60"/>
      <c r="ABA10945" s="60"/>
      <c r="ABB10945" s="60"/>
      <c r="ABC10945" s="60"/>
      <c r="ABD10945" s="60"/>
      <c r="ABE10945" s="60"/>
      <c r="ABF10945" s="60"/>
      <c r="ABG10945" s="60"/>
      <c r="ABH10945" s="60"/>
      <c r="ABI10945" s="60"/>
      <c r="ABJ10945" s="60"/>
      <c r="ABK10945" s="60"/>
      <c r="ABL10945" s="60"/>
      <c r="ABM10945" s="60"/>
      <c r="ABN10945" s="60"/>
      <c r="ABO10945" s="60"/>
      <c r="ABP10945" s="60"/>
      <c r="ABQ10945" s="60"/>
      <c r="ABR10945" s="60">
        <v>0.94484958721465295</v>
      </c>
      <c r="ABS10945" s="60"/>
      <c r="ABT10945" s="60"/>
      <c r="ABU10945" s="60"/>
      <c r="ABV10945" s="60"/>
      <c r="ABW10945" s="60"/>
      <c r="ABX10945" s="60"/>
    </row>
    <row r="10946" spans="727:752" x14ac:dyDescent="0.25">
      <c r="AAY10946" s="60"/>
      <c r="AAZ10946" s="60"/>
      <c r="ABA10946" s="60"/>
      <c r="ABB10946" s="60"/>
      <c r="ABC10946" s="60"/>
      <c r="ABD10946" s="60"/>
      <c r="ABE10946" s="60"/>
      <c r="ABF10946" s="60"/>
      <c r="ABG10946" s="60"/>
      <c r="ABH10946" s="60"/>
      <c r="ABI10946" s="60"/>
      <c r="ABJ10946" s="60"/>
      <c r="ABK10946" s="60"/>
      <c r="ABL10946" s="60"/>
      <c r="ABM10946" s="60"/>
      <c r="ABN10946" s="60"/>
      <c r="ABO10946" s="60"/>
      <c r="ABP10946" s="60"/>
      <c r="ABQ10946" s="60"/>
      <c r="ABR10946" s="60">
        <v>0.944839500885995</v>
      </c>
      <c r="ABS10946" s="60"/>
      <c r="ABT10946" s="60"/>
      <c r="ABU10946" s="60"/>
      <c r="ABV10946" s="60"/>
      <c r="ABW10946" s="60"/>
      <c r="ABX10946" s="60"/>
    </row>
    <row r="10947" spans="727:752" x14ac:dyDescent="0.25">
      <c r="AAY10947" s="60"/>
      <c r="AAZ10947" s="60"/>
      <c r="ABA10947" s="60"/>
      <c r="ABB10947" s="60"/>
      <c r="ABC10947" s="60"/>
      <c r="ABD10947" s="60"/>
      <c r="ABE10947" s="60"/>
      <c r="ABF10947" s="60"/>
      <c r="ABG10947" s="60"/>
      <c r="ABH10947" s="60"/>
      <c r="ABI10947" s="60"/>
      <c r="ABJ10947" s="60"/>
      <c r="ABK10947" s="60"/>
      <c r="ABL10947" s="60"/>
      <c r="ABM10947" s="60"/>
      <c r="ABN10947" s="60"/>
      <c r="ABO10947" s="60"/>
      <c r="ABP10947" s="60"/>
      <c r="ABQ10947" s="60"/>
      <c r="ABR10947" s="60">
        <v>0.94483195141000897</v>
      </c>
      <c r="ABS10947" s="60"/>
      <c r="ABT10947" s="60"/>
      <c r="ABU10947" s="60"/>
      <c r="ABV10947" s="60"/>
      <c r="ABW10947" s="60"/>
      <c r="ABX10947" s="60"/>
    </row>
    <row r="10948" spans="727:752" x14ac:dyDescent="0.25">
      <c r="AAY10948" s="60"/>
      <c r="AAZ10948" s="60"/>
      <c r="ABA10948" s="60"/>
      <c r="ABB10948" s="60"/>
      <c r="ABC10948" s="60"/>
      <c r="ABD10948" s="60"/>
      <c r="ABE10948" s="60"/>
      <c r="ABF10948" s="60"/>
      <c r="ABG10948" s="60"/>
      <c r="ABH10948" s="60"/>
      <c r="ABI10948" s="60"/>
      <c r="ABJ10948" s="60"/>
      <c r="ABK10948" s="60"/>
      <c r="ABL10948" s="60"/>
      <c r="ABM10948" s="60"/>
      <c r="ABN10948" s="60"/>
      <c r="ABO10948" s="60"/>
      <c r="ABP10948" s="60"/>
      <c r="ABQ10948" s="60"/>
      <c r="ABR10948" s="60">
        <v>0.94482988123202905</v>
      </c>
      <c r="ABS10948" s="60"/>
      <c r="ABT10948" s="60"/>
      <c r="ABU10948" s="60"/>
      <c r="ABV10948" s="60"/>
      <c r="ABW10948" s="60"/>
      <c r="ABX10948" s="60"/>
    </row>
    <row r="10949" spans="727:752" x14ac:dyDescent="0.25">
      <c r="AAY10949" s="60"/>
      <c r="AAZ10949" s="60"/>
      <c r="ABA10949" s="60"/>
      <c r="ABB10949" s="60"/>
      <c r="ABC10949" s="60"/>
      <c r="ABD10949" s="60"/>
      <c r="ABE10949" s="60"/>
      <c r="ABF10949" s="60"/>
      <c r="ABG10949" s="60"/>
      <c r="ABH10949" s="60"/>
      <c r="ABI10949" s="60"/>
      <c r="ABJ10949" s="60"/>
      <c r="ABK10949" s="60"/>
      <c r="ABL10949" s="60"/>
      <c r="ABM10949" s="60"/>
      <c r="ABN10949" s="60"/>
      <c r="ABO10949" s="60"/>
      <c r="ABP10949" s="60"/>
      <c r="ABQ10949" s="60"/>
      <c r="ABR10949" s="60">
        <v>0.94478195779802798</v>
      </c>
      <c r="ABS10949" s="60"/>
      <c r="ABT10949" s="60"/>
      <c r="ABU10949" s="60"/>
      <c r="ABV10949" s="60"/>
      <c r="ABW10949" s="60"/>
      <c r="ABX10949" s="60"/>
    </row>
    <row r="10950" spans="727:752" x14ac:dyDescent="0.25">
      <c r="AAY10950" s="60"/>
      <c r="AAZ10950" s="60"/>
      <c r="ABA10950" s="60"/>
      <c r="ABB10950" s="60"/>
      <c r="ABC10950" s="60"/>
      <c r="ABD10950" s="60"/>
      <c r="ABE10950" s="60"/>
      <c r="ABF10950" s="60"/>
      <c r="ABG10950" s="60"/>
      <c r="ABH10950" s="60"/>
      <c r="ABI10950" s="60"/>
      <c r="ABJ10950" s="60"/>
      <c r="ABK10950" s="60"/>
      <c r="ABL10950" s="60"/>
      <c r="ABM10950" s="60"/>
      <c r="ABN10950" s="60"/>
      <c r="ABO10950" s="60"/>
      <c r="ABP10950" s="60"/>
      <c r="ABQ10950" s="60"/>
      <c r="ABR10950" s="60">
        <v>0.94473073131796503</v>
      </c>
      <c r="ABS10950" s="60"/>
      <c r="ABT10950" s="60"/>
      <c r="ABU10950" s="60"/>
      <c r="ABV10950" s="60"/>
      <c r="ABW10950" s="60"/>
      <c r="ABX10950" s="60"/>
    </row>
    <row r="10951" spans="727:752" x14ac:dyDescent="0.25">
      <c r="AAY10951" s="60"/>
      <c r="AAZ10951" s="60"/>
      <c r="ABA10951" s="60"/>
      <c r="ABB10951" s="60"/>
      <c r="ABC10951" s="60"/>
      <c r="ABD10951" s="60"/>
      <c r="ABE10951" s="60"/>
      <c r="ABF10951" s="60"/>
      <c r="ABG10951" s="60"/>
      <c r="ABH10951" s="60"/>
      <c r="ABI10951" s="60"/>
      <c r="ABJ10951" s="60"/>
      <c r="ABK10951" s="60"/>
      <c r="ABL10951" s="60"/>
      <c r="ABM10951" s="60"/>
      <c r="ABN10951" s="60"/>
      <c r="ABO10951" s="60"/>
      <c r="ABP10951" s="60"/>
      <c r="ABQ10951" s="60"/>
      <c r="ABR10951" s="60">
        <v>0.94467541195347204</v>
      </c>
      <c r="ABS10951" s="60"/>
      <c r="ABT10951" s="60"/>
      <c r="ABU10951" s="60"/>
      <c r="ABV10951" s="60"/>
      <c r="ABW10951" s="60"/>
      <c r="ABX10951" s="60"/>
    </row>
    <row r="10952" spans="727:752" x14ac:dyDescent="0.25">
      <c r="AAY10952" s="60"/>
      <c r="AAZ10952" s="60"/>
      <c r="ABA10952" s="60"/>
      <c r="ABB10952" s="60"/>
      <c r="ABC10952" s="60"/>
      <c r="ABD10952" s="60"/>
      <c r="ABE10952" s="60"/>
      <c r="ABF10952" s="60"/>
      <c r="ABG10952" s="60"/>
      <c r="ABH10952" s="60"/>
      <c r="ABI10952" s="60"/>
      <c r="ABJ10952" s="60"/>
      <c r="ABK10952" s="60"/>
      <c r="ABL10952" s="60"/>
      <c r="ABM10952" s="60"/>
      <c r="ABN10952" s="60"/>
      <c r="ABO10952" s="60"/>
      <c r="ABP10952" s="60"/>
      <c r="ABQ10952" s="60"/>
      <c r="ABR10952" s="60">
        <v>0.94463619319390502</v>
      </c>
      <c r="ABS10952" s="60"/>
      <c r="ABT10952" s="60"/>
      <c r="ABU10952" s="60"/>
      <c r="ABV10952" s="60"/>
      <c r="ABW10952" s="60"/>
      <c r="ABX10952" s="60"/>
    </row>
    <row r="10953" spans="727:752" x14ac:dyDescent="0.25">
      <c r="AAY10953" s="60"/>
      <c r="AAZ10953" s="60"/>
      <c r="ABA10953" s="60"/>
      <c r="ABB10953" s="60"/>
      <c r="ABC10953" s="60"/>
      <c r="ABD10953" s="60"/>
      <c r="ABE10953" s="60"/>
      <c r="ABF10953" s="60"/>
      <c r="ABG10953" s="60"/>
      <c r="ABH10953" s="60"/>
      <c r="ABI10953" s="60"/>
      <c r="ABJ10953" s="60"/>
      <c r="ABK10953" s="60"/>
      <c r="ABL10953" s="60"/>
      <c r="ABM10953" s="60"/>
      <c r="ABN10953" s="60"/>
      <c r="ABO10953" s="60"/>
      <c r="ABP10953" s="60"/>
      <c r="ABQ10953" s="60"/>
      <c r="ABR10953" s="60">
        <v>0.944619624700202</v>
      </c>
      <c r="ABS10953" s="60"/>
      <c r="ABT10953" s="60"/>
      <c r="ABU10953" s="60"/>
      <c r="ABV10953" s="60"/>
      <c r="ABW10953" s="60"/>
      <c r="ABX10953" s="60"/>
    </row>
    <row r="10954" spans="727:752" x14ac:dyDescent="0.25">
      <c r="AAY10954" s="60"/>
      <c r="AAZ10954" s="60"/>
      <c r="ABA10954" s="60"/>
      <c r="ABB10954" s="60"/>
      <c r="ABC10954" s="60"/>
      <c r="ABD10954" s="60"/>
      <c r="ABE10954" s="60"/>
      <c r="ABF10954" s="60"/>
      <c r="ABG10954" s="60"/>
      <c r="ABH10954" s="60"/>
      <c r="ABI10954" s="60"/>
      <c r="ABJ10954" s="60"/>
      <c r="ABK10954" s="60"/>
      <c r="ABL10954" s="60"/>
      <c r="ABM10954" s="60"/>
      <c r="ABN10954" s="60"/>
      <c r="ABO10954" s="60"/>
      <c r="ABP10954" s="60"/>
      <c r="ABQ10954" s="60"/>
      <c r="ABR10954" s="60">
        <v>0.94459703920648297</v>
      </c>
      <c r="ABS10954" s="60"/>
      <c r="ABT10954" s="60"/>
      <c r="ABU10954" s="60"/>
      <c r="ABV10954" s="60"/>
      <c r="ABW10954" s="60"/>
      <c r="ABX10954" s="60"/>
    </row>
    <row r="10955" spans="727:752" x14ac:dyDescent="0.25">
      <c r="AAY10955" s="60"/>
      <c r="AAZ10955" s="60"/>
      <c r="ABA10955" s="60"/>
      <c r="ABB10955" s="60"/>
      <c r="ABC10955" s="60"/>
      <c r="ABD10955" s="60"/>
      <c r="ABE10955" s="60"/>
      <c r="ABF10955" s="60"/>
      <c r="ABG10955" s="60"/>
      <c r="ABH10955" s="60"/>
      <c r="ABI10955" s="60"/>
      <c r="ABJ10955" s="60"/>
      <c r="ABK10955" s="60"/>
      <c r="ABL10955" s="60"/>
      <c r="ABM10955" s="60"/>
      <c r="ABN10955" s="60"/>
      <c r="ABO10955" s="60"/>
      <c r="ABP10955" s="60"/>
      <c r="ABQ10955" s="60"/>
      <c r="ABR10955" s="60">
        <v>0.94457032375809902</v>
      </c>
      <c r="ABS10955" s="60"/>
      <c r="ABT10955" s="60"/>
      <c r="ABU10955" s="60"/>
      <c r="ABV10955" s="60"/>
      <c r="ABW10955" s="60"/>
      <c r="ABX10955" s="60"/>
    </row>
    <row r="10956" spans="727:752" x14ac:dyDescent="0.25">
      <c r="AAY10956" s="60"/>
      <c r="AAZ10956" s="60"/>
      <c r="ABA10956" s="60"/>
      <c r="ABB10956" s="60"/>
      <c r="ABC10956" s="60"/>
      <c r="ABD10956" s="60"/>
      <c r="ABE10956" s="60"/>
      <c r="ABF10956" s="60"/>
      <c r="ABG10956" s="60"/>
      <c r="ABH10956" s="60"/>
      <c r="ABI10956" s="60"/>
      <c r="ABJ10956" s="60"/>
      <c r="ABK10956" s="60"/>
      <c r="ABL10956" s="60"/>
      <c r="ABM10956" s="60"/>
      <c r="ABN10956" s="60"/>
      <c r="ABO10956" s="60"/>
      <c r="ABP10956" s="60"/>
      <c r="ABQ10956" s="60"/>
      <c r="ABR10956" s="60">
        <v>0.94455974645504004</v>
      </c>
      <c r="ABS10956" s="60"/>
      <c r="ABT10956" s="60"/>
      <c r="ABU10956" s="60"/>
      <c r="ABV10956" s="60"/>
      <c r="ABW10956" s="60"/>
      <c r="ABX10956" s="60"/>
    </row>
    <row r="10957" spans="727:752" x14ac:dyDescent="0.25">
      <c r="AAY10957" s="60"/>
      <c r="AAZ10957" s="60"/>
      <c r="ABA10957" s="60"/>
      <c r="ABB10957" s="60"/>
      <c r="ABC10957" s="60"/>
      <c r="ABD10957" s="60"/>
      <c r="ABE10957" s="60"/>
      <c r="ABF10957" s="60"/>
      <c r="ABG10957" s="60"/>
      <c r="ABH10957" s="60"/>
      <c r="ABI10957" s="60"/>
      <c r="ABJ10957" s="60"/>
      <c r="ABK10957" s="60"/>
      <c r="ABL10957" s="60"/>
      <c r="ABM10957" s="60"/>
      <c r="ABN10957" s="60"/>
      <c r="ABO10957" s="60"/>
      <c r="ABP10957" s="60"/>
      <c r="ABQ10957" s="60"/>
      <c r="ABR10957" s="60">
        <v>0.94455255105446101</v>
      </c>
      <c r="ABS10957" s="60"/>
      <c r="ABT10957" s="60"/>
      <c r="ABU10957" s="60"/>
      <c r="ABV10957" s="60"/>
      <c r="ABW10957" s="60"/>
      <c r="ABX10957" s="60"/>
    </row>
    <row r="10958" spans="727:752" x14ac:dyDescent="0.25">
      <c r="AAY10958" s="60"/>
      <c r="AAZ10958" s="60"/>
      <c r="ABA10958" s="60"/>
      <c r="ABB10958" s="60"/>
      <c r="ABC10958" s="60"/>
      <c r="ABD10958" s="60"/>
      <c r="ABE10958" s="60"/>
      <c r="ABF10958" s="60"/>
      <c r="ABG10958" s="60"/>
      <c r="ABH10958" s="60"/>
      <c r="ABI10958" s="60"/>
      <c r="ABJ10958" s="60"/>
      <c r="ABK10958" s="60"/>
      <c r="ABL10958" s="60"/>
      <c r="ABM10958" s="60"/>
      <c r="ABN10958" s="60"/>
      <c r="ABO10958" s="60"/>
      <c r="ABP10958" s="60"/>
      <c r="ABQ10958" s="60"/>
      <c r="ABR10958" s="60">
        <v>0.94450085415985496</v>
      </c>
      <c r="ABS10958" s="60"/>
      <c r="ABT10958" s="60"/>
      <c r="ABU10958" s="60"/>
      <c r="ABV10958" s="60"/>
      <c r="ABW10958" s="60"/>
      <c r="ABX10958" s="60"/>
    </row>
    <row r="10959" spans="727:752" x14ac:dyDescent="0.25">
      <c r="AAY10959" s="60"/>
      <c r="AAZ10959" s="60"/>
      <c r="ABA10959" s="60"/>
      <c r="ABB10959" s="60"/>
      <c r="ABC10959" s="60"/>
      <c r="ABD10959" s="60"/>
      <c r="ABE10959" s="60"/>
      <c r="ABF10959" s="60"/>
      <c r="ABG10959" s="60"/>
      <c r="ABH10959" s="60"/>
      <c r="ABI10959" s="60"/>
      <c r="ABJ10959" s="60"/>
      <c r="ABK10959" s="60"/>
      <c r="ABL10959" s="60"/>
      <c r="ABM10959" s="60"/>
      <c r="ABN10959" s="60"/>
      <c r="ABO10959" s="60"/>
      <c r="ABP10959" s="60"/>
      <c r="ABQ10959" s="60"/>
      <c r="ABR10959" s="60">
        <v>0.94448731850290601</v>
      </c>
      <c r="ABS10959" s="60"/>
      <c r="ABT10959" s="60"/>
      <c r="ABU10959" s="60"/>
      <c r="ABV10959" s="60"/>
      <c r="ABW10959" s="60"/>
      <c r="ABX10959" s="60"/>
    </row>
    <row r="10960" spans="727:752" x14ac:dyDescent="0.25">
      <c r="AAY10960" s="60"/>
      <c r="AAZ10960" s="60"/>
      <c r="ABA10960" s="60"/>
      <c r="ABB10960" s="60"/>
      <c r="ABC10960" s="60"/>
      <c r="ABD10960" s="60"/>
      <c r="ABE10960" s="60"/>
      <c r="ABF10960" s="60"/>
      <c r="ABG10960" s="60"/>
      <c r="ABH10960" s="60"/>
      <c r="ABI10960" s="60"/>
      <c r="ABJ10960" s="60"/>
      <c r="ABK10960" s="60"/>
      <c r="ABL10960" s="60"/>
      <c r="ABM10960" s="60"/>
      <c r="ABN10960" s="60"/>
      <c r="ABO10960" s="60"/>
      <c r="ABP10960" s="60"/>
      <c r="ABQ10960" s="60"/>
      <c r="ABR10960" s="60">
        <v>0.94447116351032601</v>
      </c>
      <c r="ABS10960" s="60"/>
      <c r="ABT10960" s="60"/>
      <c r="ABU10960" s="60"/>
      <c r="ABV10960" s="60"/>
      <c r="ABW10960" s="60"/>
      <c r="ABX10960" s="60"/>
    </row>
    <row r="10961" spans="727:752" x14ac:dyDescent="0.25">
      <c r="AAY10961" s="60"/>
      <c r="AAZ10961" s="60"/>
      <c r="ABA10961" s="60"/>
      <c r="ABB10961" s="60"/>
      <c r="ABC10961" s="60"/>
      <c r="ABD10961" s="60"/>
      <c r="ABE10961" s="60"/>
      <c r="ABF10961" s="60"/>
      <c r="ABG10961" s="60"/>
      <c r="ABH10961" s="60"/>
      <c r="ABI10961" s="60"/>
      <c r="ABJ10961" s="60"/>
      <c r="ABK10961" s="60"/>
      <c r="ABL10961" s="60"/>
      <c r="ABM10961" s="60"/>
      <c r="ABN10961" s="60"/>
      <c r="ABO10961" s="60"/>
      <c r="ABP10961" s="60"/>
      <c r="ABQ10961" s="60"/>
      <c r="ABR10961" s="60">
        <v>0.94443372675787196</v>
      </c>
      <c r="ABS10961" s="60"/>
      <c r="ABT10961" s="60"/>
      <c r="ABU10961" s="60"/>
      <c r="ABV10961" s="60"/>
      <c r="ABW10961" s="60"/>
      <c r="ABX10961" s="60"/>
    </row>
    <row r="10962" spans="727:752" x14ac:dyDescent="0.25">
      <c r="AAY10962" s="60"/>
      <c r="AAZ10962" s="60"/>
      <c r="ABA10962" s="60"/>
      <c r="ABB10962" s="60"/>
      <c r="ABC10962" s="60"/>
      <c r="ABD10962" s="60"/>
      <c r="ABE10962" s="60"/>
      <c r="ABF10962" s="60"/>
      <c r="ABG10962" s="60"/>
      <c r="ABH10962" s="60"/>
      <c r="ABI10962" s="60"/>
      <c r="ABJ10962" s="60"/>
      <c r="ABK10962" s="60"/>
      <c r="ABL10962" s="60"/>
      <c r="ABM10962" s="60"/>
      <c r="ABN10962" s="60"/>
      <c r="ABO10962" s="60"/>
      <c r="ABP10962" s="60"/>
      <c r="ABQ10962" s="60"/>
      <c r="ABR10962" s="60">
        <v>0.944420238126918</v>
      </c>
      <c r="ABS10962" s="60"/>
      <c r="ABT10962" s="60"/>
      <c r="ABU10962" s="60"/>
      <c r="ABV10962" s="60"/>
      <c r="ABW10962" s="60"/>
      <c r="ABX10962" s="60"/>
    </row>
    <row r="10963" spans="727:752" x14ac:dyDescent="0.25">
      <c r="AAY10963" s="60"/>
      <c r="AAZ10963" s="60"/>
      <c r="ABA10963" s="60"/>
      <c r="ABB10963" s="60"/>
      <c r="ABC10963" s="60"/>
      <c r="ABD10963" s="60"/>
      <c r="ABE10963" s="60"/>
      <c r="ABF10963" s="60"/>
      <c r="ABG10963" s="60"/>
      <c r="ABH10963" s="60"/>
      <c r="ABI10963" s="60"/>
      <c r="ABJ10963" s="60"/>
      <c r="ABK10963" s="60"/>
      <c r="ABL10963" s="60"/>
      <c r="ABM10963" s="60"/>
      <c r="ABN10963" s="60"/>
      <c r="ABO10963" s="60"/>
      <c r="ABP10963" s="60"/>
      <c r="ABQ10963" s="60"/>
      <c r="ABR10963" s="60">
        <v>0.94441561386234596</v>
      </c>
      <c r="ABS10963" s="60"/>
      <c r="ABT10963" s="60"/>
      <c r="ABU10963" s="60"/>
      <c r="ABV10963" s="60"/>
      <c r="ABW10963" s="60"/>
      <c r="ABX10963" s="60"/>
    </row>
    <row r="10964" spans="727:752" x14ac:dyDescent="0.25">
      <c r="AAY10964" s="60"/>
      <c r="AAZ10964" s="60"/>
      <c r="ABA10964" s="60"/>
      <c r="ABB10964" s="60"/>
      <c r="ABC10964" s="60"/>
      <c r="ABD10964" s="60"/>
      <c r="ABE10964" s="60"/>
      <c r="ABF10964" s="60"/>
      <c r="ABG10964" s="60"/>
      <c r="ABH10964" s="60"/>
      <c r="ABI10964" s="60"/>
      <c r="ABJ10964" s="60"/>
      <c r="ABK10964" s="60"/>
      <c r="ABL10964" s="60"/>
      <c r="ABM10964" s="60"/>
      <c r="ABN10964" s="60"/>
      <c r="ABO10964" s="60"/>
      <c r="ABP10964" s="60"/>
      <c r="ABQ10964" s="60"/>
      <c r="ABR10964" s="60">
        <v>0.94434896575930505</v>
      </c>
      <c r="ABS10964" s="60"/>
      <c r="ABT10964" s="60"/>
      <c r="ABU10964" s="60"/>
      <c r="ABV10964" s="60"/>
      <c r="ABW10964" s="60"/>
      <c r="ABX10964" s="60"/>
    </row>
    <row r="10965" spans="727:752" x14ac:dyDescent="0.25">
      <c r="AAY10965" s="60"/>
      <c r="AAZ10965" s="60"/>
      <c r="ABA10965" s="60"/>
      <c r="ABB10965" s="60"/>
      <c r="ABC10965" s="60"/>
      <c r="ABD10965" s="60"/>
      <c r="ABE10965" s="60"/>
      <c r="ABF10965" s="60"/>
      <c r="ABG10965" s="60"/>
      <c r="ABH10965" s="60"/>
      <c r="ABI10965" s="60"/>
      <c r="ABJ10965" s="60"/>
      <c r="ABK10965" s="60"/>
      <c r="ABL10965" s="60"/>
      <c r="ABM10965" s="60"/>
      <c r="ABN10965" s="60"/>
      <c r="ABO10965" s="60"/>
      <c r="ABP10965" s="60"/>
      <c r="ABQ10965" s="60"/>
      <c r="ABR10965" s="60">
        <v>0.94434591615088503</v>
      </c>
      <c r="ABS10965" s="60"/>
      <c r="ABT10965" s="60"/>
      <c r="ABU10965" s="60"/>
      <c r="ABV10965" s="60"/>
      <c r="ABW10965" s="60"/>
      <c r="ABX10965" s="60"/>
    </row>
    <row r="10966" spans="727:752" x14ac:dyDescent="0.25">
      <c r="AAY10966" s="60"/>
      <c r="AAZ10966" s="60"/>
      <c r="ABA10966" s="60"/>
      <c r="ABB10966" s="60"/>
      <c r="ABC10966" s="60"/>
      <c r="ABD10966" s="60"/>
      <c r="ABE10966" s="60"/>
      <c r="ABF10966" s="60"/>
      <c r="ABG10966" s="60"/>
      <c r="ABH10966" s="60"/>
      <c r="ABI10966" s="60"/>
      <c r="ABJ10966" s="60"/>
      <c r="ABK10966" s="60"/>
      <c r="ABL10966" s="60"/>
      <c r="ABM10966" s="60"/>
      <c r="ABN10966" s="60"/>
      <c r="ABO10966" s="60"/>
      <c r="ABP10966" s="60"/>
      <c r="ABQ10966" s="60"/>
      <c r="ABR10966" s="60">
        <v>0.94434479843621499</v>
      </c>
      <c r="ABS10966" s="60"/>
      <c r="ABT10966" s="60"/>
      <c r="ABU10966" s="60"/>
      <c r="ABV10966" s="60"/>
      <c r="ABW10966" s="60"/>
      <c r="ABX10966" s="60"/>
    </row>
    <row r="10967" spans="727:752" x14ac:dyDescent="0.25">
      <c r="AAY10967" s="60"/>
      <c r="AAZ10967" s="60"/>
      <c r="ABA10967" s="60"/>
      <c r="ABB10967" s="60"/>
      <c r="ABC10967" s="60"/>
      <c r="ABD10967" s="60"/>
      <c r="ABE10967" s="60"/>
      <c r="ABF10967" s="60"/>
      <c r="ABG10967" s="60"/>
      <c r="ABH10967" s="60"/>
      <c r="ABI10967" s="60"/>
      <c r="ABJ10967" s="60"/>
      <c r="ABK10967" s="60"/>
      <c r="ABL10967" s="60"/>
      <c r="ABM10967" s="60"/>
      <c r="ABN10967" s="60"/>
      <c r="ABO10967" s="60"/>
      <c r="ABP10967" s="60"/>
      <c r="ABQ10967" s="60"/>
      <c r="ABR10967" s="60">
        <v>0.94430225111619004</v>
      </c>
      <c r="ABS10967" s="60"/>
      <c r="ABT10967" s="60"/>
      <c r="ABU10967" s="60"/>
      <c r="ABV10967" s="60"/>
      <c r="ABW10967" s="60"/>
      <c r="ABX10967" s="60"/>
    </row>
    <row r="10968" spans="727:752" x14ac:dyDescent="0.25">
      <c r="AAY10968" s="60"/>
      <c r="AAZ10968" s="60"/>
      <c r="ABA10968" s="60"/>
      <c r="ABB10968" s="60"/>
      <c r="ABC10968" s="60"/>
      <c r="ABD10968" s="60"/>
      <c r="ABE10968" s="60"/>
      <c r="ABF10968" s="60"/>
      <c r="ABG10968" s="60"/>
      <c r="ABH10968" s="60"/>
      <c r="ABI10968" s="60"/>
      <c r="ABJ10968" s="60"/>
      <c r="ABK10968" s="60"/>
      <c r="ABL10968" s="60"/>
      <c r="ABM10968" s="60"/>
      <c r="ABN10968" s="60"/>
      <c r="ABO10968" s="60"/>
      <c r="ABP10968" s="60"/>
      <c r="ABQ10968" s="60"/>
      <c r="ABR10968" s="60">
        <v>0.94429450440377805</v>
      </c>
      <c r="ABS10968" s="60"/>
      <c r="ABT10968" s="60"/>
      <c r="ABU10968" s="60"/>
      <c r="ABV10968" s="60"/>
      <c r="ABW10968" s="60"/>
      <c r="ABX10968" s="60"/>
    </row>
    <row r="10969" spans="727:752" x14ac:dyDescent="0.25">
      <c r="AAY10969" s="60"/>
      <c r="AAZ10969" s="60"/>
      <c r="ABA10969" s="60"/>
      <c r="ABB10969" s="60"/>
      <c r="ABC10969" s="60"/>
      <c r="ABD10969" s="60"/>
      <c r="ABE10969" s="60"/>
      <c r="ABF10969" s="60"/>
      <c r="ABG10969" s="60"/>
      <c r="ABH10969" s="60"/>
      <c r="ABI10969" s="60"/>
      <c r="ABJ10969" s="60"/>
      <c r="ABK10969" s="60"/>
      <c r="ABL10969" s="60"/>
      <c r="ABM10969" s="60"/>
      <c r="ABN10969" s="60"/>
      <c r="ABO10969" s="60"/>
      <c r="ABP10969" s="60"/>
      <c r="ABQ10969" s="60"/>
      <c r="ABR10969" s="60">
        <v>0.94426561849327595</v>
      </c>
      <c r="ABS10969" s="60"/>
      <c r="ABT10969" s="60"/>
      <c r="ABU10969" s="60"/>
      <c r="ABV10969" s="60"/>
      <c r="ABW10969" s="60"/>
      <c r="ABX10969" s="60"/>
    </row>
    <row r="10970" spans="727:752" x14ac:dyDescent="0.25">
      <c r="AAY10970" s="60"/>
      <c r="AAZ10970" s="60"/>
      <c r="ABA10970" s="60"/>
      <c r="ABB10970" s="60"/>
      <c r="ABC10970" s="60"/>
      <c r="ABD10970" s="60"/>
      <c r="ABE10970" s="60"/>
      <c r="ABF10970" s="60"/>
      <c r="ABG10970" s="60"/>
      <c r="ABH10970" s="60"/>
      <c r="ABI10970" s="60"/>
      <c r="ABJ10970" s="60"/>
      <c r="ABK10970" s="60"/>
      <c r="ABL10970" s="60"/>
      <c r="ABM10970" s="60"/>
      <c r="ABN10970" s="60"/>
      <c r="ABO10970" s="60"/>
      <c r="ABP10970" s="60"/>
      <c r="ABQ10970" s="60"/>
      <c r="ABR10970" s="60">
        <v>0.94426340113666496</v>
      </c>
      <c r="ABS10970" s="60"/>
      <c r="ABT10970" s="60"/>
      <c r="ABU10970" s="60"/>
      <c r="ABV10970" s="60"/>
      <c r="ABW10970" s="60"/>
      <c r="ABX10970" s="60"/>
    </row>
    <row r="10971" spans="727:752" x14ac:dyDescent="0.25">
      <c r="AAY10971" s="60"/>
      <c r="AAZ10971" s="60"/>
      <c r="ABA10971" s="60"/>
      <c r="ABB10971" s="60"/>
      <c r="ABC10971" s="60"/>
      <c r="ABD10971" s="60"/>
      <c r="ABE10971" s="60"/>
      <c r="ABF10971" s="60"/>
      <c r="ABG10971" s="60"/>
      <c r="ABH10971" s="60"/>
      <c r="ABI10971" s="60"/>
      <c r="ABJ10971" s="60"/>
      <c r="ABK10971" s="60"/>
      <c r="ABL10971" s="60"/>
      <c r="ABM10971" s="60"/>
      <c r="ABN10971" s="60"/>
      <c r="ABO10971" s="60"/>
      <c r="ABP10971" s="60"/>
      <c r="ABQ10971" s="60"/>
      <c r="ABR10971" s="60">
        <v>0.94425843194861503</v>
      </c>
      <c r="ABS10971" s="60"/>
      <c r="ABT10971" s="60"/>
      <c r="ABU10971" s="60"/>
      <c r="ABV10971" s="60"/>
      <c r="ABW10971" s="60"/>
      <c r="ABX10971" s="60"/>
    </row>
    <row r="10972" spans="727:752" x14ac:dyDescent="0.25">
      <c r="AAY10972" s="60"/>
      <c r="AAZ10972" s="60"/>
      <c r="ABA10972" s="60"/>
      <c r="ABB10972" s="60"/>
      <c r="ABC10972" s="60"/>
      <c r="ABD10972" s="60"/>
      <c r="ABE10972" s="60"/>
      <c r="ABF10972" s="60"/>
      <c r="ABG10972" s="60"/>
      <c r="ABH10972" s="60"/>
      <c r="ABI10972" s="60"/>
      <c r="ABJ10972" s="60"/>
      <c r="ABK10972" s="60"/>
      <c r="ABL10972" s="60"/>
      <c r="ABM10972" s="60"/>
      <c r="ABN10972" s="60"/>
      <c r="ABO10972" s="60"/>
      <c r="ABP10972" s="60"/>
      <c r="ABQ10972" s="60"/>
      <c r="ABR10972" s="60">
        <v>0.94424385993267901</v>
      </c>
      <c r="ABS10972" s="60"/>
      <c r="ABT10972" s="60"/>
      <c r="ABU10972" s="60"/>
      <c r="ABV10972" s="60"/>
      <c r="ABW10972" s="60"/>
      <c r="ABX10972" s="60"/>
    </row>
    <row r="10973" spans="727:752" x14ac:dyDescent="0.25">
      <c r="AAY10973" s="60"/>
      <c r="AAZ10973" s="60"/>
      <c r="ABA10973" s="60"/>
      <c r="ABB10973" s="60"/>
      <c r="ABC10973" s="60"/>
      <c r="ABD10973" s="60"/>
      <c r="ABE10973" s="60"/>
      <c r="ABF10973" s="60"/>
      <c r="ABG10973" s="60"/>
      <c r="ABH10973" s="60"/>
      <c r="ABI10973" s="60"/>
      <c r="ABJ10973" s="60"/>
      <c r="ABK10973" s="60"/>
      <c r="ABL10973" s="60"/>
      <c r="ABM10973" s="60"/>
      <c r="ABN10973" s="60"/>
      <c r="ABO10973" s="60"/>
      <c r="ABP10973" s="60"/>
      <c r="ABQ10973" s="60"/>
      <c r="ABR10973" s="60">
        <v>0.94420778738634703</v>
      </c>
      <c r="ABS10973" s="60"/>
      <c r="ABT10973" s="60"/>
      <c r="ABU10973" s="60"/>
      <c r="ABV10973" s="60"/>
      <c r="ABW10973" s="60"/>
      <c r="ABX10973" s="60"/>
    </row>
    <row r="10974" spans="727:752" x14ac:dyDescent="0.25">
      <c r="AAY10974" s="60"/>
      <c r="AAZ10974" s="60"/>
      <c r="ABA10974" s="60"/>
      <c r="ABB10974" s="60"/>
      <c r="ABC10974" s="60"/>
      <c r="ABD10974" s="60"/>
      <c r="ABE10974" s="60"/>
      <c r="ABF10974" s="60"/>
      <c r="ABG10974" s="60"/>
      <c r="ABH10974" s="60"/>
      <c r="ABI10974" s="60"/>
      <c r="ABJ10974" s="60"/>
      <c r="ABK10974" s="60"/>
      <c r="ABL10974" s="60"/>
      <c r="ABM10974" s="60"/>
      <c r="ABN10974" s="60"/>
      <c r="ABO10974" s="60"/>
      <c r="ABP10974" s="60"/>
      <c r="ABQ10974" s="60"/>
      <c r="ABR10974" s="60">
        <v>0.944206530445454</v>
      </c>
      <c r="ABS10974" s="60"/>
      <c r="ABT10974" s="60"/>
      <c r="ABU10974" s="60"/>
      <c r="ABV10974" s="60"/>
      <c r="ABW10974" s="60"/>
      <c r="ABX10974" s="60"/>
    </row>
    <row r="10975" spans="727:752" x14ac:dyDescent="0.25">
      <c r="AAY10975" s="60"/>
      <c r="AAZ10975" s="60"/>
      <c r="ABA10975" s="60"/>
      <c r="ABB10975" s="60"/>
      <c r="ABC10975" s="60"/>
      <c r="ABD10975" s="60"/>
      <c r="ABE10975" s="60"/>
      <c r="ABF10975" s="60"/>
      <c r="ABG10975" s="60"/>
      <c r="ABH10975" s="60"/>
      <c r="ABI10975" s="60"/>
      <c r="ABJ10975" s="60"/>
      <c r="ABK10975" s="60"/>
      <c r="ABL10975" s="60"/>
      <c r="ABM10975" s="60"/>
      <c r="ABN10975" s="60"/>
      <c r="ABO10975" s="60"/>
      <c r="ABP10975" s="60"/>
      <c r="ABQ10975" s="60"/>
      <c r="ABR10975" s="60">
        <v>0.94412787948434096</v>
      </c>
      <c r="ABS10975" s="60"/>
      <c r="ABT10975" s="60"/>
      <c r="ABU10975" s="60"/>
      <c r="ABV10975" s="60"/>
      <c r="ABW10975" s="60"/>
      <c r="ABX10975" s="60"/>
    </row>
    <row r="10976" spans="727:752" x14ac:dyDescent="0.25">
      <c r="AAY10976" s="60"/>
      <c r="AAZ10976" s="60"/>
      <c r="ABA10976" s="60"/>
      <c r="ABB10976" s="60"/>
      <c r="ABC10976" s="60"/>
      <c r="ABD10976" s="60"/>
      <c r="ABE10976" s="60"/>
      <c r="ABF10976" s="60"/>
      <c r="ABG10976" s="60"/>
      <c r="ABH10976" s="60"/>
      <c r="ABI10976" s="60"/>
      <c r="ABJ10976" s="60"/>
      <c r="ABK10976" s="60"/>
      <c r="ABL10976" s="60"/>
      <c r="ABM10976" s="60"/>
      <c r="ABN10976" s="60"/>
      <c r="ABO10976" s="60"/>
      <c r="ABP10976" s="60"/>
      <c r="ABQ10976" s="60"/>
      <c r="ABR10976" s="60">
        <v>0.94412643819928899</v>
      </c>
      <c r="ABS10976" s="60"/>
      <c r="ABT10976" s="60"/>
      <c r="ABU10976" s="60"/>
      <c r="ABV10976" s="60"/>
      <c r="ABW10976" s="60"/>
      <c r="ABX10976" s="60"/>
    </row>
    <row r="10977" spans="727:752" x14ac:dyDescent="0.25">
      <c r="AAY10977" s="60"/>
      <c r="AAZ10977" s="60"/>
      <c r="ABA10977" s="60"/>
      <c r="ABB10977" s="60"/>
      <c r="ABC10977" s="60"/>
      <c r="ABD10977" s="60"/>
      <c r="ABE10977" s="60"/>
      <c r="ABF10977" s="60"/>
      <c r="ABG10977" s="60"/>
      <c r="ABH10977" s="60"/>
      <c r="ABI10977" s="60"/>
      <c r="ABJ10977" s="60"/>
      <c r="ABK10977" s="60"/>
      <c r="ABL10977" s="60"/>
      <c r="ABM10977" s="60"/>
      <c r="ABN10977" s="60"/>
      <c r="ABO10977" s="60"/>
      <c r="ABP10977" s="60"/>
      <c r="ABQ10977" s="60"/>
      <c r="ABR10977" s="60">
        <v>0.94411456917215497</v>
      </c>
      <c r="ABS10977" s="60"/>
      <c r="ABT10977" s="60"/>
      <c r="ABU10977" s="60"/>
      <c r="ABV10977" s="60"/>
      <c r="ABW10977" s="60"/>
      <c r="ABX10977" s="60"/>
    </row>
    <row r="10978" spans="727:752" x14ac:dyDescent="0.25">
      <c r="AAY10978" s="60"/>
      <c r="AAZ10978" s="60"/>
      <c r="ABA10978" s="60"/>
      <c r="ABB10978" s="60"/>
      <c r="ABC10978" s="60"/>
      <c r="ABD10978" s="60"/>
      <c r="ABE10978" s="60"/>
      <c r="ABF10978" s="60"/>
      <c r="ABG10978" s="60"/>
      <c r="ABH10978" s="60"/>
      <c r="ABI10978" s="60"/>
      <c r="ABJ10978" s="60"/>
      <c r="ABK10978" s="60"/>
      <c r="ABL10978" s="60"/>
      <c r="ABM10978" s="60"/>
      <c r="ABN10978" s="60"/>
      <c r="ABO10978" s="60"/>
      <c r="ABP10978" s="60"/>
      <c r="ABQ10978" s="60"/>
      <c r="ABR10978" s="60">
        <v>0.94407392857706995</v>
      </c>
      <c r="ABS10978" s="60"/>
      <c r="ABT10978" s="60"/>
      <c r="ABU10978" s="60"/>
      <c r="ABV10978" s="60"/>
      <c r="ABW10978" s="60"/>
      <c r="ABX10978" s="60"/>
    </row>
    <row r="10979" spans="727:752" x14ac:dyDescent="0.25">
      <c r="AAY10979" s="60"/>
      <c r="AAZ10979" s="60"/>
      <c r="ABA10979" s="60"/>
      <c r="ABB10979" s="60"/>
      <c r="ABC10979" s="60"/>
      <c r="ABD10979" s="60"/>
      <c r="ABE10979" s="60"/>
      <c r="ABF10979" s="60"/>
      <c r="ABG10979" s="60"/>
      <c r="ABH10979" s="60"/>
      <c r="ABI10979" s="60"/>
      <c r="ABJ10979" s="60"/>
      <c r="ABK10979" s="60"/>
      <c r="ABL10979" s="60"/>
      <c r="ABM10979" s="60"/>
      <c r="ABN10979" s="60"/>
      <c r="ABO10979" s="60"/>
      <c r="ABP10979" s="60"/>
      <c r="ABQ10979" s="60"/>
      <c r="ABR10979" s="60">
        <v>0.94406111025369999</v>
      </c>
      <c r="ABS10979" s="60"/>
      <c r="ABT10979" s="60"/>
      <c r="ABU10979" s="60"/>
      <c r="ABV10979" s="60"/>
      <c r="ABW10979" s="60"/>
      <c r="ABX10979" s="60"/>
    </row>
    <row r="10980" spans="727:752" x14ac:dyDescent="0.25">
      <c r="AAY10980" s="60"/>
      <c r="AAZ10980" s="60"/>
      <c r="ABA10980" s="60"/>
      <c r="ABB10980" s="60"/>
      <c r="ABC10980" s="60"/>
      <c r="ABD10980" s="60"/>
      <c r="ABE10980" s="60"/>
      <c r="ABF10980" s="60"/>
      <c r="ABG10980" s="60"/>
      <c r="ABH10980" s="60"/>
      <c r="ABI10980" s="60"/>
      <c r="ABJ10980" s="60"/>
      <c r="ABK10980" s="60"/>
      <c r="ABL10980" s="60"/>
      <c r="ABM10980" s="60"/>
      <c r="ABN10980" s="60"/>
      <c r="ABO10980" s="60"/>
      <c r="ABP10980" s="60"/>
      <c r="ABQ10980" s="60"/>
      <c r="ABR10980" s="60">
        <v>0.94406094688277298</v>
      </c>
      <c r="ABS10980" s="60"/>
      <c r="ABT10980" s="60"/>
      <c r="ABU10980" s="60"/>
      <c r="ABV10980" s="60"/>
      <c r="ABW10980" s="60"/>
      <c r="ABX10980" s="60"/>
    </row>
    <row r="10981" spans="727:752" x14ac:dyDescent="0.25">
      <c r="AAY10981" s="60"/>
      <c r="AAZ10981" s="60"/>
      <c r="ABA10981" s="60"/>
      <c r="ABB10981" s="60"/>
      <c r="ABC10981" s="60"/>
      <c r="ABD10981" s="60"/>
      <c r="ABE10981" s="60"/>
      <c r="ABF10981" s="60"/>
      <c r="ABG10981" s="60"/>
      <c r="ABH10981" s="60"/>
      <c r="ABI10981" s="60"/>
      <c r="ABJ10981" s="60"/>
      <c r="ABK10981" s="60"/>
      <c r="ABL10981" s="60"/>
      <c r="ABM10981" s="60"/>
      <c r="ABN10981" s="60"/>
      <c r="ABO10981" s="60"/>
      <c r="ABP10981" s="60"/>
      <c r="ABQ10981" s="60"/>
      <c r="ABR10981" s="60">
        <v>0.94403919232122602</v>
      </c>
      <c r="ABS10981" s="60"/>
      <c r="ABT10981" s="60"/>
      <c r="ABU10981" s="60"/>
      <c r="ABV10981" s="60"/>
      <c r="ABW10981" s="60"/>
      <c r="ABX10981" s="60"/>
    </row>
    <row r="10982" spans="727:752" x14ac:dyDescent="0.25">
      <c r="AAY10982" s="60"/>
      <c r="AAZ10982" s="60"/>
      <c r="ABA10982" s="60"/>
      <c r="ABB10982" s="60"/>
      <c r="ABC10982" s="60"/>
      <c r="ABD10982" s="60"/>
      <c r="ABE10982" s="60"/>
      <c r="ABF10982" s="60"/>
      <c r="ABG10982" s="60"/>
      <c r="ABH10982" s="60"/>
      <c r="ABI10982" s="60"/>
      <c r="ABJ10982" s="60"/>
      <c r="ABK10982" s="60"/>
      <c r="ABL10982" s="60"/>
      <c r="ABM10982" s="60"/>
      <c r="ABN10982" s="60"/>
      <c r="ABO10982" s="60"/>
      <c r="ABP10982" s="60"/>
      <c r="ABQ10982" s="60"/>
      <c r="ABR10982" s="60">
        <v>0.94403260549507595</v>
      </c>
      <c r="ABS10982" s="60"/>
      <c r="ABT10982" s="60"/>
      <c r="ABU10982" s="60"/>
      <c r="ABV10982" s="60"/>
      <c r="ABW10982" s="60"/>
      <c r="ABX10982" s="60"/>
    </row>
    <row r="10983" spans="727:752" x14ac:dyDescent="0.25">
      <c r="AAY10983" s="60"/>
      <c r="AAZ10983" s="60"/>
      <c r="ABA10983" s="60"/>
      <c r="ABB10983" s="60"/>
      <c r="ABC10983" s="60"/>
      <c r="ABD10983" s="60"/>
      <c r="ABE10983" s="60"/>
      <c r="ABF10983" s="60"/>
      <c r="ABG10983" s="60"/>
      <c r="ABH10983" s="60"/>
      <c r="ABI10983" s="60"/>
      <c r="ABJ10983" s="60"/>
      <c r="ABK10983" s="60"/>
      <c r="ABL10983" s="60"/>
      <c r="ABM10983" s="60"/>
      <c r="ABN10983" s="60"/>
      <c r="ABO10983" s="60"/>
      <c r="ABP10983" s="60"/>
      <c r="ABQ10983" s="60"/>
      <c r="ABR10983" s="60">
        <v>0.94401467328547894</v>
      </c>
      <c r="ABS10983" s="60"/>
      <c r="ABT10983" s="60"/>
      <c r="ABU10983" s="60"/>
      <c r="ABV10983" s="60"/>
      <c r="ABW10983" s="60"/>
      <c r="ABX10983" s="60"/>
    </row>
    <row r="10984" spans="727:752" x14ac:dyDescent="0.25">
      <c r="AAY10984" s="60"/>
      <c r="AAZ10984" s="60"/>
      <c r="ABA10984" s="60"/>
      <c r="ABB10984" s="60"/>
      <c r="ABC10984" s="60"/>
      <c r="ABD10984" s="60"/>
      <c r="ABE10984" s="60"/>
      <c r="ABF10984" s="60"/>
      <c r="ABG10984" s="60"/>
      <c r="ABH10984" s="60"/>
      <c r="ABI10984" s="60"/>
      <c r="ABJ10984" s="60"/>
      <c r="ABK10984" s="60"/>
      <c r="ABL10984" s="60"/>
      <c r="ABM10984" s="60"/>
      <c r="ABN10984" s="60"/>
      <c r="ABO10984" s="60"/>
      <c r="ABP10984" s="60"/>
      <c r="ABQ10984" s="60"/>
      <c r="ABR10984" s="60">
        <v>0.944011636344528</v>
      </c>
      <c r="ABS10984" s="60"/>
      <c r="ABT10984" s="60"/>
      <c r="ABU10984" s="60"/>
      <c r="ABV10984" s="60"/>
      <c r="ABW10984" s="60"/>
      <c r="ABX10984" s="60"/>
    </row>
    <row r="10985" spans="727:752" x14ac:dyDescent="0.25">
      <c r="AAY10985" s="60"/>
      <c r="AAZ10985" s="60"/>
      <c r="ABA10985" s="60"/>
      <c r="ABB10985" s="60"/>
      <c r="ABC10985" s="60"/>
      <c r="ABD10985" s="60"/>
      <c r="ABE10985" s="60"/>
      <c r="ABF10985" s="60"/>
      <c r="ABG10985" s="60"/>
      <c r="ABH10985" s="60"/>
      <c r="ABI10985" s="60"/>
      <c r="ABJ10985" s="60"/>
      <c r="ABK10985" s="60"/>
      <c r="ABL10985" s="60"/>
      <c r="ABM10985" s="60"/>
      <c r="ABN10985" s="60"/>
      <c r="ABO10985" s="60"/>
      <c r="ABP10985" s="60"/>
      <c r="ABQ10985" s="60"/>
      <c r="ABR10985" s="60">
        <v>0.94399295011475803</v>
      </c>
      <c r="ABS10985" s="60"/>
      <c r="ABT10985" s="60"/>
      <c r="ABU10985" s="60"/>
      <c r="ABV10985" s="60"/>
      <c r="ABW10985" s="60"/>
      <c r="ABX10985" s="60"/>
    </row>
    <row r="10986" spans="727:752" x14ac:dyDescent="0.25">
      <c r="AAY10986" s="60"/>
      <c r="AAZ10986" s="60"/>
      <c r="ABA10986" s="60"/>
      <c r="ABB10986" s="60"/>
      <c r="ABC10986" s="60"/>
      <c r="ABD10986" s="60"/>
      <c r="ABE10986" s="60"/>
      <c r="ABF10986" s="60"/>
      <c r="ABG10986" s="60"/>
      <c r="ABH10986" s="60"/>
      <c r="ABI10986" s="60"/>
      <c r="ABJ10986" s="60"/>
      <c r="ABK10986" s="60"/>
      <c r="ABL10986" s="60"/>
      <c r="ABM10986" s="60"/>
      <c r="ABN10986" s="60"/>
      <c r="ABO10986" s="60"/>
      <c r="ABP10986" s="60"/>
      <c r="ABQ10986" s="60"/>
      <c r="ABR10986" s="60">
        <v>0.94398545355401897</v>
      </c>
      <c r="ABS10986" s="60"/>
      <c r="ABT10986" s="60"/>
      <c r="ABU10986" s="60"/>
      <c r="ABV10986" s="60"/>
      <c r="ABW10986" s="60"/>
      <c r="ABX10986" s="60"/>
    </row>
    <row r="10987" spans="727:752" x14ac:dyDescent="0.25">
      <c r="AAY10987" s="60"/>
      <c r="AAZ10987" s="60"/>
      <c r="ABA10987" s="60"/>
      <c r="ABB10987" s="60"/>
      <c r="ABC10987" s="60"/>
      <c r="ABD10987" s="60"/>
      <c r="ABE10987" s="60"/>
      <c r="ABF10987" s="60"/>
      <c r="ABG10987" s="60"/>
      <c r="ABH10987" s="60"/>
      <c r="ABI10987" s="60"/>
      <c r="ABJ10987" s="60"/>
      <c r="ABK10987" s="60"/>
      <c r="ABL10987" s="60"/>
      <c r="ABM10987" s="60"/>
      <c r="ABN10987" s="60"/>
      <c r="ABO10987" s="60"/>
      <c r="ABP10987" s="60"/>
      <c r="ABQ10987" s="60"/>
      <c r="ABR10987" s="60">
        <v>0.94398192281646398</v>
      </c>
      <c r="ABS10987" s="60"/>
      <c r="ABT10987" s="60"/>
      <c r="ABU10987" s="60"/>
      <c r="ABV10987" s="60"/>
      <c r="ABW10987" s="60"/>
      <c r="ABX10987" s="60"/>
    </row>
    <row r="10988" spans="727:752" x14ac:dyDescent="0.25">
      <c r="AAY10988" s="60"/>
      <c r="AAZ10988" s="60"/>
      <c r="ABA10988" s="60"/>
      <c r="ABB10988" s="60"/>
      <c r="ABC10988" s="60"/>
      <c r="ABD10988" s="60"/>
      <c r="ABE10988" s="60"/>
      <c r="ABF10988" s="60"/>
      <c r="ABG10988" s="60"/>
      <c r="ABH10988" s="60"/>
      <c r="ABI10988" s="60"/>
      <c r="ABJ10988" s="60"/>
      <c r="ABK10988" s="60"/>
      <c r="ABL10988" s="60"/>
      <c r="ABM10988" s="60"/>
      <c r="ABN10988" s="60"/>
      <c r="ABO10988" s="60"/>
      <c r="ABP10988" s="60"/>
      <c r="ABQ10988" s="60"/>
      <c r="ABR10988" s="60">
        <v>0.94397234457609003</v>
      </c>
      <c r="ABS10988" s="60"/>
      <c r="ABT10988" s="60"/>
      <c r="ABU10988" s="60"/>
      <c r="ABV10988" s="60"/>
      <c r="ABW10988" s="60"/>
      <c r="ABX10988" s="60"/>
    </row>
    <row r="10989" spans="727:752" x14ac:dyDescent="0.25">
      <c r="AAY10989" s="60"/>
      <c r="AAZ10989" s="60"/>
      <c r="ABA10989" s="60"/>
      <c r="ABB10989" s="60"/>
      <c r="ABC10989" s="60"/>
      <c r="ABD10989" s="60"/>
      <c r="ABE10989" s="60"/>
      <c r="ABF10989" s="60"/>
      <c r="ABG10989" s="60"/>
      <c r="ABH10989" s="60"/>
      <c r="ABI10989" s="60"/>
      <c r="ABJ10989" s="60"/>
      <c r="ABK10989" s="60"/>
      <c r="ABL10989" s="60"/>
      <c r="ABM10989" s="60"/>
      <c r="ABN10989" s="60"/>
      <c r="ABO10989" s="60"/>
      <c r="ABP10989" s="60"/>
      <c r="ABQ10989" s="60"/>
      <c r="ABR10989" s="60">
        <v>0.94395956883430898</v>
      </c>
      <c r="ABS10989" s="60"/>
      <c r="ABT10989" s="60"/>
      <c r="ABU10989" s="60"/>
      <c r="ABV10989" s="60"/>
      <c r="ABW10989" s="60"/>
      <c r="ABX10989" s="60"/>
    </row>
    <row r="10990" spans="727:752" x14ac:dyDescent="0.25">
      <c r="AAY10990" s="60"/>
      <c r="AAZ10990" s="60"/>
      <c r="ABA10990" s="60"/>
      <c r="ABB10990" s="60"/>
      <c r="ABC10990" s="60"/>
      <c r="ABD10990" s="60"/>
      <c r="ABE10990" s="60"/>
      <c r="ABF10990" s="60"/>
      <c r="ABG10990" s="60"/>
      <c r="ABH10990" s="60"/>
      <c r="ABI10990" s="60"/>
      <c r="ABJ10990" s="60"/>
      <c r="ABK10990" s="60"/>
      <c r="ABL10990" s="60"/>
      <c r="ABM10990" s="60"/>
      <c r="ABN10990" s="60"/>
      <c r="ABO10990" s="60"/>
      <c r="ABP10990" s="60"/>
      <c r="ABQ10990" s="60"/>
      <c r="ABR10990" s="60">
        <v>0.94393993842406398</v>
      </c>
      <c r="ABS10990" s="60"/>
      <c r="ABT10990" s="60"/>
      <c r="ABU10990" s="60"/>
      <c r="ABV10990" s="60"/>
      <c r="ABW10990" s="60"/>
      <c r="ABX10990" s="60"/>
    </row>
    <row r="10991" spans="727:752" x14ac:dyDescent="0.25">
      <c r="AAY10991" s="60"/>
      <c r="AAZ10991" s="60"/>
      <c r="ABA10991" s="60"/>
      <c r="ABB10991" s="60"/>
      <c r="ABC10991" s="60"/>
      <c r="ABD10991" s="60"/>
      <c r="ABE10991" s="60"/>
      <c r="ABF10991" s="60"/>
      <c r="ABG10991" s="60"/>
      <c r="ABH10991" s="60"/>
      <c r="ABI10991" s="60"/>
      <c r="ABJ10991" s="60"/>
      <c r="ABK10991" s="60"/>
      <c r="ABL10991" s="60"/>
      <c r="ABM10991" s="60"/>
      <c r="ABN10991" s="60"/>
      <c r="ABO10991" s="60"/>
      <c r="ABP10991" s="60"/>
      <c r="ABQ10991" s="60"/>
      <c r="ABR10991" s="60">
        <v>0.94393740416971195</v>
      </c>
      <c r="ABS10991" s="60"/>
      <c r="ABT10991" s="60"/>
      <c r="ABU10991" s="60"/>
      <c r="ABV10991" s="60"/>
      <c r="ABW10991" s="60"/>
      <c r="ABX10991" s="60"/>
    </row>
    <row r="10992" spans="727:752" x14ac:dyDescent="0.25">
      <c r="AAY10992" s="60"/>
      <c r="AAZ10992" s="60"/>
      <c r="ABA10992" s="60"/>
      <c r="ABB10992" s="60"/>
      <c r="ABC10992" s="60"/>
      <c r="ABD10992" s="60"/>
      <c r="ABE10992" s="60"/>
      <c r="ABF10992" s="60"/>
      <c r="ABG10992" s="60"/>
      <c r="ABH10992" s="60"/>
      <c r="ABI10992" s="60"/>
      <c r="ABJ10992" s="60"/>
      <c r="ABK10992" s="60"/>
      <c r="ABL10992" s="60"/>
      <c r="ABM10992" s="60"/>
      <c r="ABN10992" s="60"/>
      <c r="ABO10992" s="60"/>
      <c r="ABP10992" s="60"/>
      <c r="ABQ10992" s="60"/>
      <c r="ABR10992" s="60">
        <v>0.94392729327555003</v>
      </c>
      <c r="ABS10992" s="60"/>
      <c r="ABT10992" s="60"/>
      <c r="ABU10992" s="60"/>
      <c r="ABV10992" s="60"/>
      <c r="ABW10992" s="60"/>
      <c r="ABX10992" s="60"/>
    </row>
    <row r="10993" spans="727:752" x14ac:dyDescent="0.25">
      <c r="AAY10993" s="60"/>
      <c r="AAZ10993" s="60"/>
      <c r="ABA10993" s="60"/>
      <c r="ABB10993" s="60"/>
      <c r="ABC10993" s="60"/>
      <c r="ABD10993" s="60"/>
      <c r="ABE10993" s="60"/>
      <c r="ABF10993" s="60"/>
      <c r="ABG10993" s="60"/>
      <c r="ABH10993" s="60"/>
      <c r="ABI10993" s="60"/>
      <c r="ABJ10993" s="60"/>
      <c r="ABK10993" s="60"/>
      <c r="ABL10993" s="60"/>
      <c r="ABM10993" s="60"/>
      <c r="ABN10993" s="60"/>
      <c r="ABO10993" s="60"/>
      <c r="ABP10993" s="60"/>
      <c r="ABQ10993" s="60"/>
      <c r="ABR10993" s="60">
        <v>0.94389883597906798</v>
      </c>
      <c r="ABS10993" s="60"/>
      <c r="ABT10993" s="60"/>
      <c r="ABU10993" s="60"/>
      <c r="ABV10993" s="60"/>
      <c r="ABW10993" s="60"/>
      <c r="ABX10993" s="60"/>
    </row>
    <row r="10994" spans="727:752" x14ac:dyDescent="0.25">
      <c r="AAY10994" s="60"/>
      <c r="AAZ10994" s="60"/>
      <c r="ABA10994" s="60"/>
      <c r="ABB10994" s="60"/>
      <c r="ABC10994" s="60"/>
      <c r="ABD10994" s="60"/>
      <c r="ABE10994" s="60"/>
      <c r="ABF10994" s="60"/>
      <c r="ABG10994" s="60"/>
      <c r="ABH10994" s="60"/>
      <c r="ABI10994" s="60"/>
      <c r="ABJ10994" s="60"/>
      <c r="ABK10994" s="60"/>
      <c r="ABL10994" s="60"/>
      <c r="ABM10994" s="60"/>
      <c r="ABN10994" s="60"/>
      <c r="ABO10994" s="60"/>
      <c r="ABP10994" s="60"/>
      <c r="ABQ10994" s="60"/>
      <c r="ABR10994" s="60">
        <v>0.94389727161655901</v>
      </c>
      <c r="ABS10994" s="60"/>
      <c r="ABT10994" s="60"/>
      <c r="ABU10994" s="60"/>
      <c r="ABV10994" s="60"/>
      <c r="ABW10994" s="60"/>
      <c r="ABX10994" s="60"/>
    </row>
    <row r="10995" spans="727:752" x14ac:dyDescent="0.25">
      <c r="AAY10995" s="60"/>
      <c r="AAZ10995" s="60"/>
      <c r="ABA10995" s="60"/>
      <c r="ABB10995" s="60"/>
      <c r="ABC10995" s="60"/>
      <c r="ABD10995" s="60"/>
      <c r="ABE10995" s="60"/>
      <c r="ABF10995" s="60"/>
      <c r="ABG10995" s="60"/>
      <c r="ABH10995" s="60"/>
      <c r="ABI10995" s="60"/>
      <c r="ABJ10995" s="60"/>
      <c r="ABK10995" s="60"/>
      <c r="ABL10995" s="60"/>
      <c r="ABM10995" s="60"/>
      <c r="ABN10995" s="60"/>
      <c r="ABO10995" s="60"/>
      <c r="ABP10995" s="60"/>
      <c r="ABQ10995" s="60"/>
      <c r="ABR10995" s="60">
        <v>0.94389344116155005</v>
      </c>
      <c r="ABS10995" s="60"/>
      <c r="ABT10995" s="60"/>
      <c r="ABU10995" s="60"/>
      <c r="ABV10995" s="60"/>
      <c r="ABW10995" s="60"/>
      <c r="ABX10995" s="60"/>
    </row>
    <row r="10996" spans="727:752" x14ac:dyDescent="0.25">
      <c r="AAY10996" s="60"/>
      <c r="AAZ10996" s="60"/>
      <c r="ABA10996" s="60"/>
      <c r="ABB10996" s="60"/>
      <c r="ABC10996" s="60"/>
      <c r="ABD10996" s="60"/>
      <c r="ABE10996" s="60"/>
      <c r="ABF10996" s="60"/>
      <c r="ABG10996" s="60"/>
      <c r="ABH10996" s="60"/>
      <c r="ABI10996" s="60"/>
      <c r="ABJ10996" s="60"/>
      <c r="ABK10996" s="60"/>
      <c r="ABL10996" s="60"/>
      <c r="ABM10996" s="60"/>
      <c r="ABN10996" s="60"/>
      <c r="ABO10996" s="60"/>
      <c r="ABP10996" s="60"/>
      <c r="ABQ10996" s="60"/>
      <c r="ABR10996" s="60">
        <v>0.94388786617436204</v>
      </c>
      <c r="ABS10996" s="60"/>
      <c r="ABT10996" s="60"/>
      <c r="ABU10996" s="60"/>
      <c r="ABV10996" s="60"/>
      <c r="ABW10996" s="60"/>
      <c r="ABX10996" s="60"/>
    </row>
    <row r="10997" spans="727:752" x14ac:dyDescent="0.25">
      <c r="AAY10997" s="60"/>
      <c r="AAZ10997" s="60"/>
      <c r="ABA10997" s="60"/>
      <c r="ABB10997" s="60"/>
      <c r="ABC10997" s="60"/>
      <c r="ABD10997" s="60"/>
      <c r="ABE10997" s="60"/>
      <c r="ABF10997" s="60"/>
      <c r="ABG10997" s="60"/>
      <c r="ABH10997" s="60"/>
      <c r="ABI10997" s="60"/>
      <c r="ABJ10997" s="60"/>
      <c r="ABK10997" s="60"/>
      <c r="ABL10997" s="60"/>
      <c r="ABM10997" s="60"/>
      <c r="ABN10997" s="60"/>
      <c r="ABO10997" s="60"/>
      <c r="ABP10997" s="60"/>
      <c r="ABQ10997" s="60"/>
      <c r="ABR10997" s="60">
        <v>0.94386821551827704</v>
      </c>
      <c r="ABS10997" s="60"/>
      <c r="ABT10997" s="60"/>
      <c r="ABU10997" s="60"/>
      <c r="ABV10997" s="60"/>
      <c r="ABW10997" s="60"/>
      <c r="ABX10997" s="60"/>
    </row>
    <row r="10998" spans="727:752" x14ac:dyDescent="0.25">
      <c r="AAY10998" s="60"/>
      <c r="AAZ10998" s="60"/>
      <c r="ABA10998" s="60"/>
      <c r="ABB10998" s="60"/>
      <c r="ABC10998" s="60"/>
      <c r="ABD10998" s="60"/>
      <c r="ABE10998" s="60"/>
      <c r="ABF10998" s="60"/>
      <c r="ABG10998" s="60"/>
      <c r="ABH10998" s="60"/>
      <c r="ABI10998" s="60"/>
      <c r="ABJ10998" s="60"/>
      <c r="ABK10998" s="60"/>
      <c r="ABL10998" s="60"/>
      <c r="ABM10998" s="60"/>
      <c r="ABN10998" s="60"/>
      <c r="ABO10998" s="60"/>
      <c r="ABP10998" s="60"/>
      <c r="ABQ10998" s="60"/>
      <c r="ABR10998" s="60">
        <v>0.94385588128297304</v>
      </c>
      <c r="ABS10998" s="60"/>
      <c r="ABT10998" s="60"/>
      <c r="ABU10998" s="60"/>
      <c r="ABV10998" s="60"/>
      <c r="ABW10998" s="60"/>
      <c r="ABX10998" s="60"/>
    </row>
    <row r="10999" spans="727:752" x14ac:dyDescent="0.25">
      <c r="AAY10999" s="60"/>
      <c r="AAZ10999" s="60"/>
      <c r="ABA10999" s="60"/>
      <c r="ABB10999" s="60"/>
      <c r="ABC10999" s="60"/>
      <c r="ABD10999" s="60"/>
      <c r="ABE10999" s="60"/>
      <c r="ABF10999" s="60"/>
      <c r="ABG10999" s="60"/>
      <c r="ABH10999" s="60"/>
      <c r="ABI10999" s="60"/>
      <c r="ABJ10999" s="60"/>
      <c r="ABK10999" s="60"/>
      <c r="ABL10999" s="60"/>
      <c r="ABM10999" s="60"/>
      <c r="ABN10999" s="60"/>
      <c r="ABO10999" s="60"/>
      <c r="ABP10999" s="60"/>
      <c r="ABQ10999" s="60"/>
      <c r="ABR10999" s="60">
        <v>0.94384697687193697</v>
      </c>
      <c r="ABS10999" s="60"/>
      <c r="ABT10999" s="60"/>
      <c r="ABU10999" s="60"/>
      <c r="ABV10999" s="60"/>
      <c r="ABW10999" s="60"/>
      <c r="ABX10999" s="60"/>
    </row>
    <row r="11000" spans="727:752" x14ac:dyDescent="0.25">
      <c r="AAY11000" s="60"/>
      <c r="AAZ11000" s="60"/>
      <c r="ABA11000" s="60"/>
      <c r="ABB11000" s="60"/>
      <c r="ABC11000" s="60"/>
      <c r="ABD11000" s="60"/>
      <c r="ABE11000" s="60"/>
      <c r="ABF11000" s="60"/>
      <c r="ABG11000" s="60"/>
      <c r="ABH11000" s="60"/>
      <c r="ABI11000" s="60"/>
      <c r="ABJ11000" s="60"/>
      <c r="ABK11000" s="60"/>
      <c r="ABL11000" s="60"/>
      <c r="ABM11000" s="60"/>
      <c r="ABN11000" s="60"/>
      <c r="ABO11000" s="60"/>
      <c r="ABP11000" s="60"/>
      <c r="ABQ11000" s="60"/>
      <c r="ABR11000" s="60">
        <v>0.94384625296067604</v>
      </c>
      <c r="ABS11000" s="60"/>
      <c r="ABT11000" s="60"/>
      <c r="ABU11000" s="60"/>
      <c r="ABV11000" s="60"/>
      <c r="ABW11000" s="60"/>
      <c r="ABX11000" s="60"/>
    </row>
    <row r="11001" spans="727:752" x14ac:dyDescent="0.25">
      <c r="AAY11001" s="60"/>
      <c r="AAZ11001" s="60"/>
      <c r="ABA11001" s="60"/>
      <c r="ABB11001" s="60"/>
      <c r="ABC11001" s="60"/>
      <c r="ABD11001" s="60"/>
      <c r="ABE11001" s="60"/>
      <c r="ABF11001" s="60"/>
      <c r="ABG11001" s="60"/>
      <c r="ABH11001" s="60"/>
      <c r="ABI11001" s="60"/>
      <c r="ABJ11001" s="60"/>
      <c r="ABK11001" s="60"/>
      <c r="ABL11001" s="60"/>
      <c r="ABM11001" s="60"/>
      <c r="ABN11001" s="60"/>
      <c r="ABO11001" s="60"/>
      <c r="ABP11001" s="60"/>
      <c r="ABQ11001" s="60"/>
      <c r="ABR11001" s="60">
        <v>0.94383380942069295</v>
      </c>
      <c r="ABS11001" s="60"/>
      <c r="ABT11001" s="60"/>
      <c r="ABU11001" s="60"/>
      <c r="ABV11001" s="60"/>
      <c r="ABW11001" s="60"/>
      <c r="ABX11001" s="60"/>
    </row>
    <row r="11002" spans="727:752" x14ac:dyDescent="0.25">
      <c r="AAY11002" s="60"/>
      <c r="AAZ11002" s="60"/>
      <c r="ABA11002" s="60"/>
      <c r="ABB11002" s="60"/>
      <c r="ABC11002" s="60"/>
      <c r="ABD11002" s="60"/>
      <c r="ABE11002" s="60"/>
      <c r="ABF11002" s="60"/>
      <c r="ABG11002" s="60"/>
      <c r="ABH11002" s="60"/>
      <c r="ABI11002" s="60"/>
      <c r="ABJ11002" s="60"/>
      <c r="ABK11002" s="60"/>
      <c r="ABL11002" s="60"/>
      <c r="ABM11002" s="60"/>
      <c r="ABN11002" s="60"/>
      <c r="ABO11002" s="60"/>
      <c r="ABP11002" s="60"/>
      <c r="ABQ11002" s="60"/>
      <c r="ABR11002" s="60">
        <v>0.94383377825154302</v>
      </c>
      <c r="ABS11002" s="60"/>
      <c r="ABT11002" s="60"/>
      <c r="ABU11002" s="60"/>
      <c r="ABV11002" s="60"/>
      <c r="ABW11002" s="60"/>
      <c r="ABX11002" s="60"/>
    </row>
    <row r="11003" spans="727:752" x14ac:dyDescent="0.25">
      <c r="AAY11003" s="60"/>
      <c r="AAZ11003" s="60"/>
      <c r="ABA11003" s="60"/>
      <c r="ABB11003" s="60"/>
      <c r="ABC11003" s="60"/>
      <c r="ABD11003" s="60"/>
      <c r="ABE11003" s="60"/>
      <c r="ABF11003" s="60"/>
      <c r="ABG11003" s="60"/>
      <c r="ABH11003" s="60"/>
      <c r="ABI11003" s="60"/>
      <c r="ABJ11003" s="60"/>
      <c r="ABK11003" s="60"/>
      <c r="ABL11003" s="60"/>
      <c r="ABM11003" s="60"/>
      <c r="ABN11003" s="60"/>
      <c r="ABO11003" s="60"/>
      <c r="ABP11003" s="60"/>
      <c r="ABQ11003" s="60"/>
      <c r="ABR11003" s="60">
        <v>0.94383061132632096</v>
      </c>
      <c r="ABS11003" s="60"/>
      <c r="ABT11003" s="60"/>
      <c r="ABU11003" s="60"/>
      <c r="ABV11003" s="60"/>
      <c r="ABW11003" s="60"/>
      <c r="ABX11003" s="60"/>
    </row>
    <row r="11004" spans="727:752" x14ac:dyDescent="0.25">
      <c r="AAY11004" s="60"/>
      <c r="AAZ11004" s="60"/>
      <c r="ABA11004" s="60"/>
      <c r="ABB11004" s="60"/>
      <c r="ABC11004" s="60"/>
      <c r="ABD11004" s="60"/>
      <c r="ABE11004" s="60"/>
      <c r="ABF11004" s="60"/>
      <c r="ABG11004" s="60"/>
      <c r="ABH11004" s="60"/>
      <c r="ABI11004" s="60"/>
      <c r="ABJ11004" s="60"/>
      <c r="ABK11004" s="60"/>
      <c r="ABL11004" s="60"/>
      <c r="ABM11004" s="60"/>
      <c r="ABN11004" s="60"/>
      <c r="ABO11004" s="60"/>
      <c r="ABP11004" s="60"/>
      <c r="ABQ11004" s="60"/>
      <c r="ABR11004" s="60">
        <v>0.94381983737139297</v>
      </c>
      <c r="ABS11004" s="60"/>
      <c r="ABT11004" s="60"/>
      <c r="ABU11004" s="60"/>
      <c r="ABV11004" s="60"/>
      <c r="ABW11004" s="60"/>
      <c r="ABX11004" s="60"/>
    </row>
    <row r="11005" spans="727:752" x14ac:dyDescent="0.25">
      <c r="AAY11005" s="60"/>
      <c r="AAZ11005" s="60"/>
      <c r="ABA11005" s="60"/>
      <c r="ABB11005" s="60"/>
      <c r="ABC11005" s="60"/>
      <c r="ABD11005" s="60"/>
      <c r="ABE11005" s="60"/>
      <c r="ABF11005" s="60"/>
      <c r="ABG11005" s="60"/>
      <c r="ABH11005" s="60"/>
      <c r="ABI11005" s="60"/>
      <c r="ABJ11005" s="60"/>
      <c r="ABK11005" s="60"/>
      <c r="ABL11005" s="60"/>
      <c r="ABM11005" s="60"/>
      <c r="ABN11005" s="60"/>
      <c r="ABO11005" s="60"/>
      <c r="ABP11005" s="60"/>
      <c r="ABQ11005" s="60"/>
      <c r="ABR11005" s="60">
        <v>0.943815801890034</v>
      </c>
      <c r="ABS11005" s="60"/>
      <c r="ABT11005" s="60"/>
      <c r="ABU11005" s="60"/>
      <c r="ABV11005" s="60"/>
      <c r="ABW11005" s="60"/>
      <c r="ABX11005" s="60"/>
    </row>
    <row r="11006" spans="727:752" x14ac:dyDescent="0.25">
      <c r="AAY11006" s="60"/>
      <c r="AAZ11006" s="60"/>
      <c r="ABA11006" s="60"/>
      <c r="ABB11006" s="60"/>
      <c r="ABC11006" s="60"/>
      <c r="ABD11006" s="60"/>
      <c r="ABE11006" s="60"/>
      <c r="ABF11006" s="60"/>
      <c r="ABG11006" s="60"/>
      <c r="ABH11006" s="60"/>
      <c r="ABI11006" s="60"/>
      <c r="ABJ11006" s="60"/>
      <c r="ABK11006" s="60"/>
      <c r="ABL11006" s="60"/>
      <c r="ABM11006" s="60"/>
      <c r="ABN11006" s="60"/>
      <c r="ABO11006" s="60"/>
      <c r="ABP11006" s="60"/>
      <c r="ABQ11006" s="60"/>
      <c r="ABR11006" s="60">
        <v>0.94381530200082797</v>
      </c>
      <c r="ABS11006" s="60"/>
      <c r="ABT11006" s="60"/>
      <c r="ABU11006" s="60"/>
      <c r="ABV11006" s="60"/>
      <c r="ABW11006" s="60"/>
      <c r="ABX11006" s="60"/>
    </row>
    <row r="11007" spans="727:752" x14ac:dyDescent="0.25">
      <c r="AAY11007" s="60"/>
      <c r="AAZ11007" s="60"/>
      <c r="ABA11007" s="60"/>
      <c r="ABB11007" s="60"/>
      <c r="ABC11007" s="60"/>
      <c r="ABD11007" s="60"/>
      <c r="ABE11007" s="60"/>
      <c r="ABF11007" s="60"/>
      <c r="ABG11007" s="60"/>
      <c r="ABH11007" s="60"/>
      <c r="ABI11007" s="60"/>
      <c r="ABJ11007" s="60"/>
      <c r="ABK11007" s="60"/>
      <c r="ABL11007" s="60"/>
      <c r="ABM11007" s="60"/>
      <c r="ABN11007" s="60"/>
      <c r="ABO11007" s="60"/>
      <c r="ABP11007" s="60"/>
      <c r="ABQ11007" s="60"/>
      <c r="ABR11007" s="60">
        <v>0.94381141018544001</v>
      </c>
      <c r="ABS11007" s="60"/>
      <c r="ABT11007" s="60"/>
      <c r="ABU11007" s="60"/>
      <c r="ABV11007" s="60"/>
      <c r="ABW11007" s="60"/>
      <c r="ABX11007" s="60"/>
    </row>
    <row r="11008" spans="727:752" x14ac:dyDescent="0.25">
      <c r="AAY11008" s="60"/>
      <c r="AAZ11008" s="60"/>
      <c r="ABA11008" s="60"/>
      <c r="ABB11008" s="60"/>
      <c r="ABC11008" s="60"/>
      <c r="ABD11008" s="60"/>
      <c r="ABE11008" s="60"/>
      <c r="ABF11008" s="60"/>
      <c r="ABG11008" s="60"/>
      <c r="ABH11008" s="60"/>
      <c r="ABI11008" s="60"/>
      <c r="ABJ11008" s="60"/>
      <c r="ABK11008" s="60"/>
      <c r="ABL11008" s="60"/>
      <c r="ABM11008" s="60"/>
      <c r="ABN11008" s="60"/>
      <c r="ABO11008" s="60"/>
      <c r="ABP11008" s="60"/>
      <c r="ABQ11008" s="60"/>
      <c r="ABR11008" s="60">
        <v>0.94380340693224796</v>
      </c>
      <c r="ABS11008" s="60"/>
      <c r="ABT11008" s="60"/>
      <c r="ABU11008" s="60"/>
      <c r="ABV11008" s="60"/>
      <c r="ABW11008" s="60"/>
      <c r="ABX11008" s="60"/>
    </row>
    <row r="11009" spans="727:752" x14ac:dyDescent="0.25">
      <c r="AAY11009" s="60"/>
      <c r="AAZ11009" s="60"/>
      <c r="ABA11009" s="60"/>
      <c r="ABB11009" s="60"/>
      <c r="ABC11009" s="60"/>
      <c r="ABD11009" s="60"/>
      <c r="ABE11009" s="60"/>
      <c r="ABF11009" s="60"/>
      <c r="ABG11009" s="60"/>
      <c r="ABH11009" s="60"/>
      <c r="ABI11009" s="60"/>
      <c r="ABJ11009" s="60"/>
      <c r="ABK11009" s="60"/>
      <c r="ABL11009" s="60"/>
      <c r="ABM11009" s="60"/>
      <c r="ABN11009" s="60"/>
      <c r="ABO11009" s="60"/>
      <c r="ABP11009" s="60"/>
      <c r="ABQ11009" s="60"/>
      <c r="ABR11009" s="60">
        <v>0.94379699131906802</v>
      </c>
      <c r="ABS11009" s="60"/>
      <c r="ABT11009" s="60"/>
      <c r="ABU11009" s="60"/>
      <c r="ABV11009" s="60"/>
      <c r="ABW11009" s="60"/>
      <c r="ABX11009" s="60"/>
    </row>
    <row r="11010" spans="727:752" x14ac:dyDescent="0.25">
      <c r="AAY11010" s="60"/>
      <c r="AAZ11010" s="60"/>
      <c r="ABA11010" s="60"/>
      <c r="ABB11010" s="60"/>
      <c r="ABC11010" s="60"/>
      <c r="ABD11010" s="60"/>
      <c r="ABE11010" s="60"/>
      <c r="ABF11010" s="60"/>
      <c r="ABG11010" s="60"/>
      <c r="ABH11010" s="60"/>
      <c r="ABI11010" s="60"/>
      <c r="ABJ11010" s="60"/>
      <c r="ABK11010" s="60"/>
      <c r="ABL11010" s="60"/>
      <c r="ABM11010" s="60"/>
      <c r="ABN11010" s="60"/>
      <c r="ABO11010" s="60"/>
      <c r="ABP11010" s="60"/>
      <c r="ABQ11010" s="60"/>
      <c r="ABR11010" s="60">
        <v>0.943780596660178</v>
      </c>
      <c r="ABS11010" s="60"/>
      <c r="ABT11010" s="60"/>
      <c r="ABU11010" s="60"/>
      <c r="ABV11010" s="60"/>
      <c r="ABW11010" s="60"/>
      <c r="ABX11010" s="60"/>
    </row>
    <row r="11011" spans="727:752" x14ac:dyDescent="0.25">
      <c r="AAY11011" s="60"/>
      <c r="AAZ11011" s="60"/>
      <c r="ABA11011" s="60"/>
      <c r="ABB11011" s="60"/>
      <c r="ABC11011" s="60"/>
      <c r="ABD11011" s="60"/>
      <c r="ABE11011" s="60"/>
      <c r="ABF11011" s="60"/>
      <c r="ABG11011" s="60"/>
      <c r="ABH11011" s="60"/>
      <c r="ABI11011" s="60"/>
      <c r="ABJ11011" s="60"/>
      <c r="ABK11011" s="60"/>
      <c r="ABL11011" s="60"/>
      <c r="ABM11011" s="60"/>
      <c r="ABN11011" s="60"/>
      <c r="ABO11011" s="60"/>
      <c r="ABP11011" s="60"/>
      <c r="ABQ11011" s="60"/>
      <c r="ABR11011" s="60">
        <v>0.94376310043595002</v>
      </c>
      <c r="ABS11011" s="60"/>
      <c r="ABT11011" s="60"/>
      <c r="ABU11011" s="60"/>
      <c r="ABV11011" s="60"/>
      <c r="ABW11011" s="60"/>
      <c r="ABX11011" s="60"/>
    </row>
    <row r="11012" spans="727:752" x14ac:dyDescent="0.25">
      <c r="AAY11012" s="60"/>
      <c r="AAZ11012" s="60"/>
      <c r="ABA11012" s="60"/>
      <c r="ABB11012" s="60"/>
      <c r="ABC11012" s="60"/>
      <c r="ABD11012" s="60"/>
      <c r="ABE11012" s="60"/>
      <c r="ABF11012" s="60"/>
      <c r="ABG11012" s="60"/>
      <c r="ABH11012" s="60"/>
      <c r="ABI11012" s="60"/>
      <c r="ABJ11012" s="60"/>
      <c r="ABK11012" s="60"/>
      <c r="ABL11012" s="60"/>
      <c r="ABM11012" s="60"/>
      <c r="ABN11012" s="60"/>
      <c r="ABO11012" s="60"/>
      <c r="ABP11012" s="60"/>
      <c r="ABQ11012" s="60"/>
      <c r="ABR11012" s="60">
        <v>0.94375532370294701</v>
      </c>
      <c r="ABS11012" s="60"/>
      <c r="ABT11012" s="60"/>
      <c r="ABU11012" s="60"/>
      <c r="ABV11012" s="60"/>
      <c r="ABW11012" s="60"/>
      <c r="ABX11012" s="60"/>
    </row>
    <row r="11013" spans="727:752" x14ac:dyDescent="0.25">
      <c r="AAY11013" s="60"/>
      <c r="AAZ11013" s="60"/>
      <c r="ABA11013" s="60"/>
      <c r="ABB11013" s="60"/>
      <c r="ABC11013" s="60"/>
      <c r="ABD11013" s="60"/>
      <c r="ABE11013" s="60"/>
      <c r="ABF11013" s="60"/>
      <c r="ABG11013" s="60"/>
      <c r="ABH11013" s="60"/>
      <c r="ABI11013" s="60"/>
      <c r="ABJ11013" s="60"/>
      <c r="ABK11013" s="60"/>
      <c r="ABL11013" s="60"/>
      <c r="ABM11013" s="60"/>
      <c r="ABN11013" s="60"/>
      <c r="ABO11013" s="60"/>
      <c r="ABP11013" s="60"/>
      <c r="ABQ11013" s="60"/>
      <c r="ABR11013" s="60">
        <v>0.94372595653379598</v>
      </c>
      <c r="ABS11013" s="60"/>
      <c r="ABT11013" s="60"/>
      <c r="ABU11013" s="60"/>
      <c r="ABV11013" s="60"/>
      <c r="ABW11013" s="60"/>
      <c r="ABX11013" s="60"/>
    </row>
    <row r="11014" spans="727:752" x14ac:dyDescent="0.25">
      <c r="AAY11014" s="60"/>
      <c r="AAZ11014" s="60"/>
      <c r="ABA11014" s="60"/>
      <c r="ABB11014" s="60"/>
      <c r="ABC11014" s="60"/>
      <c r="ABD11014" s="60"/>
      <c r="ABE11014" s="60"/>
      <c r="ABF11014" s="60"/>
      <c r="ABG11014" s="60"/>
      <c r="ABH11014" s="60"/>
      <c r="ABI11014" s="60"/>
      <c r="ABJ11014" s="60"/>
      <c r="ABK11014" s="60"/>
      <c r="ABL11014" s="60"/>
      <c r="ABM11014" s="60"/>
      <c r="ABN11014" s="60"/>
      <c r="ABO11014" s="60"/>
      <c r="ABP11014" s="60"/>
      <c r="ABQ11014" s="60"/>
      <c r="ABR11014" s="60">
        <v>0.94372391083159801</v>
      </c>
      <c r="ABS11014" s="60"/>
      <c r="ABT11014" s="60"/>
      <c r="ABU11014" s="60"/>
      <c r="ABV11014" s="60"/>
      <c r="ABW11014" s="60"/>
      <c r="ABX11014" s="60"/>
    </row>
    <row r="11015" spans="727:752" x14ac:dyDescent="0.25">
      <c r="AAY11015" s="60"/>
      <c r="AAZ11015" s="60"/>
      <c r="ABA11015" s="60"/>
      <c r="ABB11015" s="60"/>
      <c r="ABC11015" s="60"/>
      <c r="ABD11015" s="60"/>
      <c r="ABE11015" s="60"/>
      <c r="ABF11015" s="60"/>
      <c r="ABG11015" s="60"/>
      <c r="ABH11015" s="60"/>
      <c r="ABI11015" s="60"/>
      <c r="ABJ11015" s="60"/>
      <c r="ABK11015" s="60"/>
      <c r="ABL11015" s="60"/>
      <c r="ABM11015" s="60"/>
      <c r="ABN11015" s="60"/>
      <c r="ABO11015" s="60"/>
      <c r="ABP11015" s="60"/>
      <c r="ABQ11015" s="60"/>
      <c r="ABR11015" s="60">
        <v>0.94372237454059604</v>
      </c>
      <c r="ABS11015" s="60"/>
      <c r="ABT11015" s="60"/>
      <c r="ABU11015" s="60"/>
      <c r="ABV11015" s="60"/>
      <c r="ABW11015" s="60"/>
      <c r="ABX11015" s="60"/>
    </row>
    <row r="11016" spans="727:752" x14ac:dyDescent="0.25">
      <c r="AAY11016" s="60"/>
      <c r="AAZ11016" s="60"/>
      <c r="ABA11016" s="60"/>
      <c r="ABB11016" s="60"/>
      <c r="ABC11016" s="60"/>
      <c r="ABD11016" s="60"/>
      <c r="ABE11016" s="60"/>
      <c r="ABF11016" s="60"/>
      <c r="ABG11016" s="60"/>
      <c r="ABH11016" s="60"/>
      <c r="ABI11016" s="60"/>
      <c r="ABJ11016" s="60"/>
      <c r="ABK11016" s="60"/>
      <c r="ABL11016" s="60"/>
      <c r="ABM11016" s="60"/>
      <c r="ABN11016" s="60"/>
      <c r="ABO11016" s="60"/>
      <c r="ABP11016" s="60"/>
      <c r="ABQ11016" s="60"/>
      <c r="ABR11016" s="60">
        <v>0.943693686388274</v>
      </c>
      <c r="ABS11016" s="60"/>
      <c r="ABT11016" s="60"/>
      <c r="ABU11016" s="60"/>
      <c r="ABV11016" s="60"/>
      <c r="ABW11016" s="60"/>
      <c r="ABX11016" s="60"/>
    </row>
    <row r="11017" spans="727:752" x14ac:dyDescent="0.25">
      <c r="AAY11017" s="60"/>
      <c r="AAZ11017" s="60"/>
      <c r="ABA11017" s="60"/>
      <c r="ABB11017" s="60"/>
      <c r="ABC11017" s="60"/>
      <c r="ABD11017" s="60"/>
      <c r="ABE11017" s="60"/>
      <c r="ABF11017" s="60"/>
      <c r="ABG11017" s="60"/>
      <c r="ABH11017" s="60"/>
      <c r="ABI11017" s="60"/>
      <c r="ABJ11017" s="60"/>
      <c r="ABK11017" s="60"/>
      <c r="ABL11017" s="60"/>
      <c r="ABM11017" s="60"/>
      <c r="ABN11017" s="60"/>
      <c r="ABO11017" s="60"/>
      <c r="ABP11017" s="60"/>
      <c r="ABQ11017" s="60"/>
      <c r="ABR11017" s="60">
        <v>0.94368854948778602</v>
      </c>
      <c r="ABS11017" s="60"/>
      <c r="ABT11017" s="60"/>
      <c r="ABU11017" s="60"/>
      <c r="ABV11017" s="60"/>
      <c r="ABW11017" s="60"/>
      <c r="ABX11017" s="60"/>
    </row>
    <row r="11018" spans="727:752" x14ac:dyDescent="0.25">
      <c r="AAY11018" s="60"/>
      <c r="AAZ11018" s="60"/>
      <c r="ABA11018" s="60"/>
      <c r="ABB11018" s="60"/>
      <c r="ABC11018" s="60"/>
      <c r="ABD11018" s="60"/>
      <c r="ABE11018" s="60"/>
      <c r="ABF11018" s="60"/>
      <c r="ABG11018" s="60"/>
      <c r="ABH11018" s="60"/>
      <c r="ABI11018" s="60"/>
      <c r="ABJ11018" s="60"/>
      <c r="ABK11018" s="60"/>
      <c r="ABL11018" s="60"/>
      <c r="ABM11018" s="60"/>
      <c r="ABN11018" s="60"/>
      <c r="ABO11018" s="60"/>
      <c r="ABP11018" s="60"/>
      <c r="ABQ11018" s="60"/>
      <c r="ABR11018" s="60">
        <v>0.943672985866989</v>
      </c>
      <c r="ABS11018" s="60"/>
      <c r="ABT11018" s="60"/>
      <c r="ABU11018" s="60"/>
      <c r="ABV11018" s="60"/>
      <c r="ABW11018" s="60"/>
      <c r="ABX11018" s="60"/>
    </row>
    <row r="11019" spans="727:752" x14ac:dyDescent="0.25">
      <c r="AAY11019" s="60"/>
      <c r="AAZ11019" s="60"/>
      <c r="ABA11019" s="60"/>
      <c r="ABB11019" s="60"/>
      <c r="ABC11019" s="60"/>
      <c r="ABD11019" s="60"/>
      <c r="ABE11019" s="60"/>
      <c r="ABF11019" s="60"/>
      <c r="ABG11019" s="60"/>
      <c r="ABH11019" s="60"/>
      <c r="ABI11019" s="60"/>
      <c r="ABJ11019" s="60"/>
      <c r="ABK11019" s="60"/>
      <c r="ABL11019" s="60"/>
      <c r="ABM11019" s="60"/>
      <c r="ABN11019" s="60"/>
      <c r="ABO11019" s="60"/>
      <c r="ABP11019" s="60"/>
      <c r="ABQ11019" s="60"/>
      <c r="ABR11019" s="60">
        <v>0.94367291479096305</v>
      </c>
      <c r="ABS11019" s="60"/>
      <c r="ABT11019" s="60"/>
      <c r="ABU11019" s="60"/>
      <c r="ABV11019" s="60"/>
      <c r="ABW11019" s="60"/>
      <c r="ABX11019" s="60"/>
    </row>
    <row r="11020" spans="727:752" x14ac:dyDescent="0.25">
      <c r="AAY11020" s="60"/>
      <c r="AAZ11020" s="60"/>
      <c r="ABA11020" s="60"/>
      <c r="ABB11020" s="60"/>
      <c r="ABC11020" s="60"/>
      <c r="ABD11020" s="60"/>
      <c r="ABE11020" s="60"/>
      <c r="ABF11020" s="60"/>
      <c r="ABG11020" s="60"/>
      <c r="ABH11020" s="60"/>
      <c r="ABI11020" s="60"/>
      <c r="ABJ11020" s="60"/>
      <c r="ABK11020" s="60"/>
      <c r="ABL11020" s="60"/>
      <c r="ABM11020" s="60"/>
      <c r="ABN11020" s="60"/>
      <c r="ABO11020" s="60"/>
      <c r="ABP11020" s="60"/>
      <c r="ABQ11020" s="60"/>
      <c r="ABR11020" s="60">
        <v>0.94367163680171895</v>
      </c>
      <c r="ABS11020" s="60"/>
      <c r="ABT11020" s="60"/>
      <c r="ABU11020" s="60"/>
      <c r="ABV11020" s="60"/>
      <c r="ABW11020" s="60"/>
      <c r="ABX11020" s="60"/>
    </row>
    <row r="11021" spans="727:752" x14ac:dyDescent="0.25">
      <c r="AAY11021" s="60"/>
      <c r="AAZ11021" s="60"/>
      <c r="ABA11021" s="60"/>
      <c r="ABB11021" s="60"/>
      <c r="ABC11021" s="60"/>
      <c r="ABD11021" s="60"/>
      <c r="ABE11021" s="60"/>
      <c r="ABF11021" s="60"/>
      <c r="ABG11021" s="60"/>
      <c r="ABH11021" s="60"/>
      <c r="ABI11021" s="60"/>
      <c r="ABJ11021" s="60"/>
      <c r="ABK11021" s="60"/>
      <c r="ABL11021" s="60"/>
      <c r="ABM11021" s="60"/>
      <c r="ABN11021" s="60"/>
      <c r="ABO11021" s="60"/>
      <c r="ABP11021" s="60"/>
      <c r="ABQ11021" s="60"/>
      <c r="ABR11021" s="60">
        <v>0.94366988202050495</v>
      </c>
      <c r="ABS11021" s="60"/>
      <c r="ABT11021" s="60"/>
      <c r="ABU11021" s="60"/>
      <c r="ABV11021" s="60"/>
      <c r="ABW11021" s="60"/>
      <c r="ABX11021" s="60"/>
    </row>
    <row r="11022" spans="727:752" x14ac:dyDescent="0.25">
      <c r="AAY11022" s="60"/>
      <c r="AAZ11022" s="60"/>
      <c r="ABA11022" s="60"/>
      <c r="ABB11022" s="60"/>
      <c r="ABC11022" s="60"/>
      <c r="ABD11022" s="60"/>
      <c r="ABE11022" s="60"/>
      <c r="ABF11022" s="60"/>
      <c r="ABG11022" s="60"/>
      <c r="ABH11022" s="60"/>
      <c r="ABI11022" s="60"/>
      <c r="ABJ11022" s="60"/>
      <c r="ABK11022" s="60"/>
      <c r="ABL11022" s="60"/>
      <c r="ABM11022" s="60"/>
      <c r="ABN11022" s="60"/>
      <c r="ABO11022" s="60"/>
      <c r="ABP11022" s="60"/>
      <c r="ABQ11022" s="60"/>
      <c r="ABR11022" s="60">
        <v>0.94366850873421704</v>
      </c>
      <c r="ABS11022" s="60"/>
      <c r="ABT11022" s="60"/>
      <c r="ABU11022" s="60"/>
      <c r="ABV11022" s="60"/>
      <c r="ABW11022" s="60"/>
      <c r="ABX11022" s="60"/>
    </row>
    <row r="11023" spans="727:752" x14ac:dyDescent="0.25">
      <c r="AAY11023" s="60"/>
      <c r="AAZ11023" s="60"/>
      <c r="ABA11023" s="60"/>
      <c r="ABB11023" s="60"/>
      <c r="ABC11023" s="60"/>
      <c r="ABD11023" s="60"/>
      <c r="ABE11023" s="60"/>
      <c r="ABF11023" s="60"/>
      <c r="ABG11023" s="60"/>
      <c r="ABH11023" s="60"/>
      <c r="ABI11023" s="60"/>
      <c r="ABJ11023" s="60"/>
      <c r="ABK11023" s="60"/>
      <c r="ABL11023" s="60"/>
      <c r="ABM11023" s="60"/>
      <c r="ABN11023" s="60"/>
      <c r="ABO11023" s="60"/>
      <c r="ABP11023" s="60"/>
      <c r="ABQ11023" s="60"/>
      <c r="ABR11023" s="60">
        <v>0.94365279620431697</v>
      </c>
      <c r="ABS11023" s="60"/>
      <c r="ABT11023" s="60"/>
      <c r="ABU11023" s="60"/>
      <c r="ABV11023" s="60"/>
      <c r="ABW11023" s="60"/>
      <c r="ABX11023" s="60"/>
    </row>
    <row r="11024" spans="727:752" x14ac:dyDescent="0.25">
      <c r="AAY11024" s="60"/>
      <c r="AAZ11024" s="60"/>
      <c r="ABA11024" s="60"/>
      <c r="ABB11024" s="60"/>
      <c r="ABC11024" s="60"/>
      <c r="ABD11024" s="60"/>
      <c r="ABE11024" s="60"/>
      <c r="ABF11024" s="60"/>
      <c r="ABG11024" s="60"/>
      <c r="ABH11024" s="60"/>
      <c r="ABI11024" s="60"/>
      <c r="ABJ11024" s="60"/>
      <c r="ABK11024" s="60"/>
      <c r="ABL11024" s="60"/>
      <c r="ABM11024" s="60"/>
      <c r="ABN11024" s="60"/>
      <c r="ABO11024" s="60"/>
      <c r="ABP11024" s="60"/>
      <c r="ABQ11024" s="60"/>
      <c r="ABR11024" s="60">
        <v>0.943646400503663</v>
      </c>
      <c r="ABS11024" s="60"/>
      <c r="ABT11024" s="60"/>
      <c r="ABU11024" s="60"/>
      <c r="ABV11024" s="60"/>
      <c r="ABW11024" s="60"/>
      <c r="ABX11024" s="60"/>
    </row>
    <row r="11025" spans="727:752" x14ac:dyDescent="0.25">
      <c r="AAY11025" s="60"/>
      <c r="AAZ11025" s="60"/>
      <c r="ABA11025" s="60"/>
      <c r="ABB11025" s="60"/>
      <c r="ABC11025" s="60"/>
      <c r="ABD11025" s="60"/>
      <c r="ABE11025" s="60"/>
      <c r="ABF11025" s="60"/>
      <c r="ABG11025" s="60"/>
      <c r="ABH11025" s="60"/>
      <c r="ABI11025" s="60"/>
      <c r="ABJ11025" s="60"/>
      <c r="ABK11025" s="60"/>
      <c r="ABL11025" s="60"/>
      <c r="ABM11025" s="60"/>
      <c r="ABN11025" s="60"/>
      <c r="ABO11025" s="60"/>
      <c r="ABP11025" s="60"/>
      <c r="ABQ11025" s="60"/>
      <c r="ABR11025" s="60">
        <v>0.94364139112176904</v>
      </c>
      <c r="ABS11025" s="60"/>
      <c r="ABT11025" s="60"/>
      <c r="ABU11025" s="60"/>
      <c r="ABV11025" s="60"/>
      <c r="ABW11025" s="60"/>
      <c r="ABX11025" s="60"/>
    </row>
    <row r="11026" spans="727:752" x14ac:dyDescent="0.25">
      <c r="AAY11026" s="60"/>
      <c r="AAZ11026" s="60"/>
      <c r="ABA11026" s="60"/>
      <c r="ABB11026" s="60"/>
      <c r="ABC11026" s="60"/>
      <c r="ABD11026" s="60"/>
      <c r="ABE11026" s="60"/>
      <c r="ABF11026" s="60"/>
      <c r="ABG11026" s="60"/>
      <c r="ABH11026" s="60"/>
      <c r="ABI11026" s="60"/>
      <c r="ABJ11026" s="60"/>
      <c r="ABK11026" s="60"/>
      <c r="ABL11026" s="60"/>
      <c r="ABM11026" s="60"/>
      <c r="ABN11026" s="60"/>
      <c r="ABO11026" s="60"/>
      <c r="ABP11026" s="60"/>
      <c r="ABQ11026" s="60"/>
      <c r="ABR11026" s="60">
        <v>0.943629553887678</v>
      </c>
      <c r="ABS11026" s="60"/>
      <c r="ABT11026" s="60"/>
      <c r="ABU11026" s="60"/>
      <c r="ABV11026" s="60"/>
      <c r="ABW11026" s="60"/>
      <c r="ABX11026" s="60"/>
    </row>
    <row r="11027" spans="727:752" x14ac:dyDescent="0.25">
      <c r="AAY11027" s="60"/>
      <c r="AAZ11027" s="60"/>
      <c r="ABA11027" s="60"/>
      <c r="ABB11027" s="60"/>
      <c r="ABC11027" s="60"/>
      <c r="ABD11027" s="60"/>
      <c r="ABE11027" s="60"/>
      <c r="ABF11027" s="60"/>
      <c r="ABG11027" s="60"/>
      <c r="ABH11027" s="60"/>
      <c r="ABI11027" s="60"/>
      <c r="ABJ11027" s="60"/>
      <c r="ABK11027" s="60"/>
      <c r="ABL11027" s="60"/>
      <c r="ABM11027" s="60"/>
      <c r="ABN11027" s="60"/>
      <c r="ABO11027" s="60"/>
      <c r="ABP11027" s="60"/>
      <c r="ABQ11027" s="60"/>
      <c r="ABR11027" s="60">
        <v>0.94360862547270496</v>
      </c>
      <c r="ABS11027" s="60"/>
      <c r="ABT11027" s="60"/>
      <c r="ABU11027" s="60"/>
      <c r="ABV11027" s="60"/>
      <c r="ABW11027" s="60"/>
      <c r="ABX11027" s="60"/>
    </row>
    <row r="11028" spans="727:752" x14ac:dyDescent="0.25">
      <c r="AAY11028" s="60"/>
      <c r="AAZ11028" s="60"/>
      <c r="ABA11028" s="60"/>
      <c r="ABB11028" s="60"/>
      <c r="ABC11028" s="60"/>
      <c r="ABD11028" s="60"/>
      <c r="ABE11028" s="60"/>
      <c r="ABF11028" s="60"/>
      <c r="ABG11028" s="60"/>
      <c r="ABH11028" s="60"/>
      <c r="ABI11028" s="60"/>
      <c r="ABJ11028" s="60"/>
      <c r="ABK11028" s="60"/>
      <c r="ABL11028" s="60"/>
      <c r="ABM11028" s="60"/>
      <c r="ABN11028" s="60"/>
      <c r="ABO11028" s="60"/>
      <c r="ABP11028" s="60"/>
      <c r="ABQ11028" s="60"/>
      <c r="ABR11028" s="60">
        <v>0.94359253315205904</v>
      </c>
      <c r="ABS11028" s="60"/>
      <c r="ABT11028" s="60"/>
      <c r="ABU11028" s="60"/>
      <c r="ABV11028" s="60"/>
      <c r="ABW11028" s="60"/>
      <c r="ABX11028" s="60"/>
    </row>
    <row r="11029" spans="727:752" x14ac:dyDescent="0.25">
      <c r="AAY11029" s="60"/>
      <c r="AAZ11029" s="60"/>
      <c r="ABA11029" s="60"/>
      <c r="ABB11029" s="60"/>
      <c r="ABC11029" s="60"/>
      <c r="ABD11029" s="60"/>
      <c r="ABE11029" s="60"/>
      <c r="ABF11029" s="60"/>
      <c r="ABG11029" s="60"/>
      <c r="ABH11029" s="60"/>
      <c r="ABI11029" s="60"/>
      <c r="ABJ11029" s="60"/>
      <c r="ABK11029" s="60"/>
      <c r="ABL11029" s="60"/>
      <c r="ABM11029" s="60"/>
      <c r="ABN11029" s="60"/>
      <c r="ABO11029" s="60"/>
      <c r="ABP11029" s="60"/>
      <c r="ABQ11029" s="60"/>
      <c r="ABR11029" s="60">
        <v>0.94353422912121399</v>
      </c>
      <c r="ABS11029" s="60"/>
      <c r="ABT11029" s="60"/>
      <c r="ABU11029" s="60"/>
      <c r="ABV11029" s="60"/>
      <c r="ABW11029" s="60"/>
      <c r="ABX11029" s="60"/>
    </row>
    <row r="11030" spans="727:752" x14ac:dyDescent="0.25">
      <c r="AAY11030" s="60"/>
      <c r="AAZ11030" s="60"/>
      <c r="ABA11030" s="60"/>
      <c r="ABB11030" s="60"/>
      <c r="ABC11030" s="60"/>
      <c r="ABD11030" s="60"/>
      <c r="ABE11030" s="60"/>
      <c r="ABF11030" s="60"/>
      <c r="ABG11030" s="60"/>
      <c r="ABH11030" s="60"/>
      <c r="ABI11030" s="60"/>
      <c r="ABJ11030" s="60"/>
      <c r="ABK11030" s="60"/>
      <c r="ABL11030" s="60"/>
      <c r="ABM11030" s="60"/>
      <c r="ABN11030" s="60"/>
      <c r="ABO11030" s="60"/>
      <c r="ABP11030" s="60"/>
      <c r="ABQ11030" s="60"/>
      <c r="ABR11030" s="60">
        <v>0.94351160892430197</v>
      </c>
      <c r="ABS11030" s="60"/>
      <c r="ABT11030" s="60"/>
      <c r="ABU11030" s="60"/>
      <c r="ABV11030" s="60"/>
      <c r="ABW11030" s="60"/>
      <c r="ABX11030" s="60"/>
    </row>
    <row r="11031" spans="727:752" x14ac:dyDescent="0.25">
      <c r="AAY11031" s="60"/>
      <c r="AAZ11031" s="60"/>
      <c r="ABA11031" s="60"/>
      <c r="ABB11031" s="60"/>
      <c r="ABC11031" s="60"/>
      <c r="ABD11031" s="60"/>
      <c r="ABE11031" s="60"/>
      <c r="ABF11031" s="60"/>
      <c r="ABG11031" s="60"/>
      <c r="ABH11031" s="60"/>
      <c r="ABI11031" s="60"/>
      <c r="ABJ11031" s="60"/>
      <c r="ABK11031" s="60"/>
      <c r="ABL11031" s="60"/>
      <c r="ABM11031" s="60"/>
      <c r="ABN11031" s="60"/>
      <c r="ABO11031" s="60"/>
      <c r="ABP11031" s="60"/>
      <c r="ABQ11031" s="60"/>
      <c r="ABR11031" s="60">
        <v>0.94351038143608301</v>
      </c>
      <c r="ABS11031" s="60"/>
      <c r="ABT11031" s="60"/>
      <c r="ABU11031" s="60"/>
      <c r="ABV11031" s="60"/>
      <c r="ABW11031" s="60"/>
      <c r="ABX11031" s="60"/>
    </row>
    <row r="11032" spans="727:752" x14ac:dyDescent="0.25">
      <c r="AAY11032" s="60"/>
      <c r="AAZ11032" s="60"/>
      <c r="ABA11032" s="60"/>
      <c r="ABB11032" s="60"/>
      <c r="ABC11032" s="60"/>
      <c r="ABD11032" s="60"/>
      <c r="ABE11032" s="60"/>
      <c r="ABF11032" s="60"/>
      <c r="ABG11032" s="60"/>
      <c r="ABH11032" s="60"/>
      <c r="ABI11032" s="60"/>
      <c r="ABJ11032" s="60"/>
      <c r="ABK11032" s="60"/>
      <c r="ABL11032" s="60"/>
      <c r="ABM11032" s="60"/>
      <c r="ABN11032" s="60"/>
      <c r="ABO11032" s="60"/>
      <c r="ABP11032" s="60"/>
      <c r="ABQ11032" s="60"/>
      <c r="ABR11032" s="60">
        <v>0.94350010968728903</v>
      </c>
      <c r="ABS11032" s="60"/>
      <c r="ABT11032" s="60"/>
      <c r="ABU11032" s="60"/>
      <c r="ABV11032" s="60"/>
      <c r="ABW11032" s="60"/>
      <c r="ABX11032" s="60"/>
    </row>
    <row r="11033" spans="727:752" x14ac:dyDescent="0.25">
      <c r="AAY11033" s="60"/>
      <c r="AAZ11033" s="60"/>
      <c r="ABA11033" s="60"/>
      <c r="ABB11033" s="60"/>
      <c r="ABC11033" s="60"/>
      <c r="ABD11033" s="60"/>
      <c r="ABE11033" s="60"/>
      <c r="ABF11033" s="60"/>
      <c r="ABG11033" s="60"/>
      <c r="ABH11033" s="60"/>
      <c r="ABI11033" s="60"/>
      <c r="ABJ11033" s="60"/>
      <c r="ABK11033" s="60"/>
      <c r="ABL11033" s="60"/>
      <c r="ABM11033" s="60"/>
      <c r="ABN11033" s="60"/>
      <c r="ABO11033" s="60"/>
      <c r="ABP11033" s="60"/>
      <c r="ABQ11033" s="60"/>
      <c r="ABR11033" s="60">
        <v>0.94349926924575001</v>
      </c>
      <c r="ABS11033" s="60"/>
      <c r="ABT11033" s="60"/>
      <c r="ABU11033" s="60"/>
      <c r="ABV11033" s="60"/>
      <c r="ABW11033" s="60"/>
      <c r="ABX11033" s="60"/>
    </row>
    <row r="11034" spans="727:752" x14ac:dyDescent="0.25">
      <c r="AAY11034" s="60"/>
      <c r="AAZ11034" s="60"/>
      <c r="ABA11034" s="60"/>
      <c r="ABB11034" s="60"/>
      <c r="ABC11034" s="60"/>
      <c r="ABD11034" s="60"/>
      <c r="ABE11034" s="60"/>
      <c r="ABF11034" s="60"/>
      <c r="ABG11034" s="60"/>
      <c r="ABH11034" s="60"/>
      <c r="ABI11034" s="60"/>
      <c r="ABJ11034" s="60"/>
      <c r="ABK11034" s="60"/>
      <c r="ABL11034" s="60"/>
      <c r="ABM11034" s="60"/>
      <c r="ABN11034" s="60"/>
      <c r="ABO11034" s="60"/>
      <c r="ABP11034" s="60"/>
      <c r="ABQ11034" s="60"/>
      <c r="ABR11034" s="60">
        <v>0.943498514494162</v>
      </c>
      <c r="ABS11034" s="60"/>
      <c r="ABT11034" s="60"/>
      <c r="ABU11034" s="60"/>
      <c r="ABV11034" s="60"/>
      <c r="ABW11034" s="60"/>
      <c r="ABX11034" s="60"/>
    </row>
    <row r="11035" spans="727:752" x14ac:dyDescent="0.25">
      <c r="AAY11035" s="60"/>
      <c r="AAZ11035" s="60"/>
      <c r="ABA11035" s="60"/>
      <c r="ABB11035" s="60"/>
      <c r="ABC11035" s="60"/>
      <c r="ABD11035" s="60"/>
      <c r="ABE11035" s="60"/>
      <c r="ABF11035" s="60"/>
      <c r="ABG11035" s="60"/>
      <c r="ABH11035" s="60"/>
      <c r="ABI11035" s="60"/>
      <c r="ABJ11035" s="60"/>
      <c r="ABK11035" s="60"/>
      <c r="ABL11035" s="60"/>
      <c r="ABM11035" s="60"/>
      <c r="ABN11035" s="60"/>
      <c r="ABO11035" s="60"/>
      <c r="ABP11035" s="60"/>
      <c r="ABQ11035" s="60"/>
      <c r="ABR11035" s="60">
        <v>0.94349669760252897</v>
      </c>
      <c r="ABS11035" s="60"/>
      <c r="ABT11035" s="60"/>
      <c r="ABU11035" s="60"/>
      <c r="ABV11035" s="60"/>
      <c r="ABW11035" s="60"/>
      <c r="ABX11035" s="60"/>
    </row>
    <row r="11036" spans="727:752" x14ac:dyDescent="0.25">
      <c r="AAY11036" s="60"/>
      <c r="AAZ11036" s="60"/>
      <c r="ABA11036" s="60"/>
      <c r="ABB11036" s="60"/>
      <c r="ABC11036" s="60"/>
      <c r="ABD11036" s="60"/>
      <c r="ABE11036" s="60"/>
      <c r="ABF11036" s="60"/>
      <c r="ABG11036" s="60"/>
      <c r="ABH11036" s="60"/>
      <c r="ABI11036" s="60"/>
      <c r="ABJ11036" s="60"/>
      <c r="ABK11036" s="60"/>
      <c r="ABL11036" s="60"/>
      <c r="ABM11036" s="60"/>
      <c r="ABN11036" s="60"/>
      <c r="ABO11036" s="60"/>
      <c r="ABP11036" s="60"/>
      <c r="ABQ11036" s="60"/>
      <c r="ABR11036" s="60">
        <v>0.94347290407057305</v>
      </c>
      <c r="ABS11036" s="60"/>
      <c r="ABT11036" s="60"/>
      <c r="ABU11036" s="60"/>
      <c r="ABV11036" s="60"/>
      <c r="ABW11036" s="60"/>
      <c r="ABX11036" s="60"/>
    </row>
    <row r="11037" spans="727:752" x14ac:dyDescent="0.25">
      <c r="AAY11037" s="60"/>
      <c r="AAZ11037" s="60"/>
      <c r="ABA11037" s="60"/>
      <c r="ABB11037" s="60"/>
      <c r="ABC11037" s="60"/>
      <c r="ABD11037" s="60"/>
      <c r="ABE11037" s="60"/>
      <c r="ABF11037" s="60"/>
      <c r="ABG11037" s="60"/>
      <c r="ABH11037" s="60"/>
      <c r="ABI11037" s="60"/>
      <c r="ABJ11037" s="60"/>
      <c r="ABK11037" s="60"/>
      <c r="ABL11037" s="60"/>
      <c r="ABM11037" s="60"/>
      <c r="ABN11037" s="60"/>
      <c r="ABO11037" s="60"/>
      <c r="ABP11037" s="60"/>
      <c r="ABQ11037" s="60"/>
      <c r="ABR11037" s="60">
        <v>0.94346678905056203</v>
      </c>
      <c r="ABS11037" s="60"/>
      <c r="ABT11037" s="60"/>
      <c r="ABU11037" s="60"/>
      <c r="ABV11037" s="60"/>
      <c r="ABW11037" s="60"/>
      <c r="ABX11037" s="60"/>
    </row>
    <row r="11038" spans="727:752" x14ac:dyDescent="0.25">
      <c r="AAY11038" s="60"/>
      <c r="AAZ11038" s="60"/>
      <c r="ABA11038" s="60"/>
      <c r="ABB11038" s="60"/>
      <c r="ABC11038" s="60"/>
      <c r="ABD11038" s="60"/>
      <c r="ABE11038" s="60"/>
      <c r="ABF11038" s="60"/>
      <c r="ABG11038" s="60"/>
      <c r="ABH11038" s="60"/>
      <c r="ABI11038" s="60"/>
      <c r="ABJ11038" s="60"/>
      <c r="ABK11038" s="60"/>
      <c r="ABL11038" s="60"/>
      <c r="ABM11038" s="60"/>
      <c r="ABN11038" s="60"/>
      <c r="ABO11038" s="60"/>
      <c r="ABP11038" s="60"/>
      <c r="ABQ11038" s="60"/>
      <c r="ABR11038" s="60">
        <v>0.94344259457687096</v>
      </c>
      <c r="ABS11038" s="60"/>
      <c r="ABT11038" s="60"/>
      <c r="ABU11038" s="60"/>
      <c r="ABV11038" s="60"/>
      <c r="ABW11038" s="60"/>
      <c r="ABX11038" s="60"/>
    </row>
    <row r="11039" spans="727:752" x14ac:dyDescent="0.25">
      <c r="AAY11039" s="60"/>
      <c r="AAZ11039" s="60"/>
      <c r="ABA11039" s="60"/>
      <c r="ABB11039" s="60"/>
      <c r="ABC11039" s="60"/>
      <c r="ABD11039" s="60"/>
      <c r="ABE11039" s="60"/>
      <c r="ABF11039" s="60"/>
      <c r="ABG11039" s="60"/>
      <c r="ABH11039" s="60"/>
      <c r="ABI11039" s="60"/>
      <c r="ABJ11039" s="60"/>
      <c r="ABK11039" s="60"/>
      <c r="ABL11039" s="60"/>
      <c r="ABM11039" s="60"/>
      <c r="ABN11039" s="60"/>
      <c r="ABO11039" s="60"/>
      <c r="ABP11039" s="60"/>
      <c r="ABQ11039" s="60"/>
      <c r="ABR11039" s="60">
        <v>0.94343582966850104</v>
      </c>
      <c r="ABS11039" s="60"/>
      <c r="ABT11039" s="60"/>
      <c r="ABU11039" s="60"/>
      <c r="ABV11039" s="60"/>
      <c r="ABW11039" s="60"/>
      <c r="ABX11039" s="60"/>
    </row>
    <row r="11040" spans="727:752" x14ac:dyDescent="0.25">
      <c r="AAY11040" s="60"/>
      <c r="AAZ11040" s="60"/>
      <c r="ABA11040" s="60"/>
      <c r="ABB11040" s="60"/>
      <c r="ABC11040" s="60"/>
      <c r="ABD11040" s="60"/>
      <c r="ABE11040" s="60"/>
      <c r="ABF11040" s="60"/>
      <c r="ABG11040" s="60"/>
      <c r="ABH11040" s="60"/>
      <c r="ABI11040" s="60"/>
      <c r="ABJ11040" s="60"/>
      <c r="ABK11040" s="60"/>
      <c r="ABL11040" s="60"/>
      <c r="ABM11040" s="60"/>
      <c r="ABN11040" s="60"/>
      <c r="ABO11040" s="60"/>
      <c r="ABP11040" s="60"/>
      <c r="ABQ11040" s="60"/>
      <c r="ABR11040" s="60">
        <v>0.94342693946054801</v>
      </c>
      <c r="ABS11040" s="60"/>
      <c r="ABT11040" s="60"/>
      <c r="ABU11040" s="60"/>
      <c r="ABV11040" s="60"/>
      <c r="ABW11040" s="60"/>
      <c r="ABX11040" s="60"/>
    </row>
    <row r="11041" spans="727:752" x14ac:dyDescent="0.25">
      <c r="AAY11041" s="60"/>
      <c r="AAZ11041" s="60"/>
      <c r="ABA11041" s="60"/>
      <c r="ABB11041" s="60"/>
      <c r="ABC11041" s="60"/>
      <c r="ABD11041" s="60"/>
      <c r="ABE11041" s="60"/>
      <c r="ABF11041" s="60"/>
      <c r="ABG11041" s="60"/>
      <c r="ABH11041" s="60"/>
      <c r="ABI11041" s="60"/>
      <c r="ABJ11041" s="60"/>
      <c r="ABK11041" s="60"/>
      <c r="ABL11041" s="60"/>
      <c r="ABM11041" s="60"/>
      <c r="ABN11041" s="60"/>
      <c r="ABO11041" s="60"/>
      <c r="ABP11041" s="60"/>
      <c r="ABQ11041" s="60"/>
      <c r="ABR11041" s="60">
        <v>0.94340697306036003</v>
      </c>
      <c r="ABS11041" s="60"/>
      <c r="ABT11041" s="60"/>
      <c r="ABU11041" s="60"/>
      <c r="ABV11041" s="60"/>
      <c r="ABW11041" s="60"/>
      <c r="ABX11041" s="60"/>
    </row>
    <row r="11042" spans="727:752" x14ac:dyDescent="0.25">
      <c r="AAY11042" s="60"/>
      <c r="AAZ11042" s="60"/>
      <c r="ABA11042" s="60"/>
      <c r="ABB11042" s="60"/>
      <c r="ABC11042" s="60"/>
      <c r="ABD11042" s="60"/>
      <c r="ABE11042" s="60"/>
      <c r="ABF11042" s="60"/>
      <c r="ABG11042" s="60"/>
      <c r="ABH11042" s="60"/>
      <c r="ABI11042" s="60"/>
      <c r="ABJ11042" s="60"/>
      <c r="ABK11042" s="60"/>
      <c r="ABL11042" s="60"/>
      <c r="ABM11042" s="60"/>
      <c r="ABN11042" s="60"/>
      <c r="ABO11042" s="60"/>
      <c r="ABP11042" s="60"/>
      <c r="ABQ11042" s="60"/>
      <c r="ABR11042" s="60">
        <v>0.94340528033259696</v>
      </c>
      <c r="ABS11042" s="60"/>
      <c r="ABT11042" s="60"/>
      <c r="ABU11042" s="60"/>
      <c r="ABV11042" s="60"/>
      <c r="ABW11042" s="60"/>
      <c r="ABX11042" s="60"/>
    </row>
    <row r="11043" spans="727:752" x14ac:dyDescent="0.25">
      <c r="AAY11043" s="60"/>
      <c r="AAZ11043" s="60"/>
      <c r="ABA11043" s="60"/>
      <c r="ABB11043" s="60"/>
      <c r="ABC11043" s="60"/>
      <c r="ABD11043" s="60"/>
      <c r="ABE11043" s="60"/>
      <c r="ABF11043" s="60"/>
      <c r="ABG11043" s="60"/>
      <c r="ABH11043" s="60"/>
      <c r="ABI11043" s="60"/>
      <c r="ABJ11043" s="60"/>
      <c r="ABK11043" s="60"/>
      <c r="ABL11043" s="60"/>
      <c r="ABM11043" s="60"/>
      <c r="ABN11043" s="60"/>
      <c r="ABO11043" s="60"/>
      <c r="ABP11043" s="60"/>
      <c r="ABQ11043" s="60"/>
      <c r="ABR11043" s="60">
        <v>0.94339352338471405</v>
      </c>
      <c r="ABS11043" s="60"/>
      <c r="ABT11043" s="60"/>
      <c r="ABU11043" s="60"/>
      <c r="ABV11043" s="60"/>
      <c r="ABW11043" s="60"/>
      <c r="ABX11043" s="60"/>
    </row>
    <row r="11044" spans="727:752" x14ac:dyDescent="0.25">
      <c r="AAY11044" s="60"/>
      <c r="AAZ11044" s="60"/>
      <c r="ABA11044" s="60"/>
      <c r="ABB11044" s="60"/>
      <c r="ABC11044" s="60"/>
      <c r="ABD11044" s="60"/>
      <c r="ABE11044" s="60"/>
      <c r="ABF11044" s="60"/>
      <c r="ABG11044" s="60"/>
      <c r="ABH11044" s="60"/>
      <c r="ABI11044" s="60"/>
      <c r="ABJ11044" s="60"/>
      <c r="ABK11044" s="60"/>
      <c r="ABL11044" s="60"/>
      <c r="ABM11044" s="60"/>
      <c r="ABN11044" s="60"/>
      <c r="ABO11044" s="60"/>
      <c r="ABP11044" s="60"/>
      <c r="ABQ11044" s="60"/>
      <c r="ABR11044" s="60">
        <v>0.94339351772074898</v>
      </c>
      <c r="ABS11044" s="60"/>
      <c r="ABT11044" s="60"/>
      <c r="ABU11044" s="60"/>
      <c r="ABV11044" s="60"/>
      <c r="ABW11044" s="60"/>
      <c r="ABX11044" s="60"/>
    </row>
    <row r="11045" spans="727:752" x14ac:dyDescent="0.25">
      <c r="AAY11045" s="60"/>
      <c r="AAZ11045" s="60"/>
      <c r="ABA11045" s="60"/>
      <c r="ABB11045" s="60"/>
      <c r="ABC11045" s="60"/>
      <c r="ABD11045" s="60"/>
      <c r="ABE11045" s="60"/>
      <c r="ABF11045" s="60"/>
      <c r="ABG11045" s="60"/>
      <c r="ABH11045" s="60"/>
      <c r="ABI11045" s="60"/>
      <c r="ABJ11045" s="60"/>
      <c r="ABK11045" s="60"/>
      <c r="ABL11045" s="60"/>
      <c r="ABM11045" s="60"/>
      <c r="ABN11045" s="60"/>
      <c r="ABO11045" s="60"/>
      <c r="ABP11045" s="60"/>
      <c r="ABQ11045" s="60"/>
      <c r="ABR11045" s="60">
        <v>0.94334864509760297</v>
      </c>
      <c r="ABS11045" s="60"/>
      <c r="ABT11045" s="60"/>
      <c r="ABU11045" s="60"/>
      <c r="ABV11045" s="60"/>
      <c r="ABW11045" s="60"/>
      <c r="ABX11045" s="60"/>
    </row>
    <row r="11046" spans="727:752" x14ac:dyDescent="0.25">
      <c r="AAY11046" s="60"/>
      <c r="AAZ11046" s="60"/>
      <c r="ABA11046" s="60"/>
      <c r="ABB11046" s="60"/>
      <c r="ABC11046" s="60"/>
      <c r="ABD11046" s="60"/>
      <c r="ABE11046" s="60"/>
      <c r="ABF11046" s="60"/>
      <c r="ABG11046" s="60"/>
      <c r="ABH11046" s="60"/>
      <c r="ABI11046" s="60"/>
      <c r="ABJ11046" s="60"/>
      <c r="ABK11046" s="60"/>
      <c r="ABL11046" s="60"/>
      <c r="ABM11046" s="60"/>
      <c r="ABN11046" s="60"/>
      <c r="ABO11046" s="60"/>
      <c r="ABP11046" s="60"/>
      <c r="ABQ11046" s="60"/>
      <c r="ABR11046" s="60">
        <v>0.94332339316472202</v>
      </c>
      <c r="ABS11046" s="60"/>
      <c r="ABT11046" s="60"/>
      <c r="ABU11046" s="60"/>
      <c r="ABV11046" s="60"/>
      <c r="ABW11046" s="60"/>
      <c r="ABX11046" s="60"/>
    </row>
    <row r="11047" spans="727:752" x14ac:dyDescent="0.25">
      <c r="AAY11047" s="60"/>
      <c r="AAZ11047" s="60"/>
      <c r="ABA11047" s="60"/>
      <c r="ABB11047" s="60"/>
      <c r="ABC11047" s="60"/>
      <c r="ABD11047" s="60"/>
      <c r="ABE11047" s="60"/>
      <c r="ABF11047" s="60"/>
      <c r="ABG11047" s="60"/>
      <c r="ABH11047" s="60"/>
      <c r="ABI11047" s="60"/>
      <c r="ABJ11047" s="60"/>
      <c r="ABK11047" s="60"/>
      <c r="ABL11047" s="60"/>
      <c r="ABM11047" s="60"/>
      <c r="ABN11047" s="60"/>
      <c r="ABO11047" s="60"/>
      <c r="ABP11047" s="60"/>
      <c r="ABQ11047" s="60"/>
      <c r="ABR11047" s="60">
        <v>0.94328677977987896</v>
      </c>
      <c r="ABS11047" s="60"/>
      <c r="ABT11047" s="60"/>
      <c r="ABU11047" s="60"/>
      <c r="ABV11047" s="60"/>
      <c r="ABW11047" s="60"/>
      <c r="ABX11047" s="60"/>
    </row>
    <row r="11048" spans="727:752" x14ac:dyDescent="0.25">
      <c r="AAY11048" s="60"/>
      <c r="AAZ11048" s="60"/>
      <c r="ABA11048" s="60"/>
      <c r="ABB11048" s="60"/>
      <c r="ABC11048" s="60"/>
      <c r="ABD11048" s="60"/>
      <c r="ABE11048" s="60"/>
      <c r="ABF11048" s="60"/>
      <c r="ABG11048" s="60"/>
      <c r="ABH11048" s="60"/>
      <c r="ABI11048" s="60"/>
      <c r="ABJ11048" s="60"/>
      <c r="ABK11048" s="60"/>
      <c r="ABL11048" s="60"/>
      <c r="ABM11048" s="60"/>
      <c r="ABN11048" s="60"/>
      <c r="ABO11048" s="60"/>
      <c r="ABP11048" s="60"/>
      <c r="ABQ11048" s="60"/>
      <c r="ABR11048" s="60">
        <v>0.94327968818805497</v>
      </c>
      <c r="ABS11048" s="60"/>
      <c r="ABT11048" s="60"/>
      <c r="ABU11048" s="60"/>
      <c r="ABV11048" s="60"/>
      <c r="ABW11048" s="60"/>
      <c r="ABX11048" s="60"/>
    </row>
    <row r="11049" spans="727:752" x14ac:dyDescent="0.25">
      <c r="AAY11049" s="60"/>
      <c r="AAZ11049" s="60"/>
      <c r="ABA11049" s="60"/>
      <c r="ABB11049" s="60"/>
      <c r="ABC11049" s="60"/>
      <c r="ABD11049" s="60"/>
      <c r="ABE11049" s="60"/>
      <c r="ABF11049" s="60"/>
      <c r="ABG11049" s="60"/>
      <c r="ABH11049" s="60"/>
      <c r="ABI11049" s="60"/>
      <c r="ABJ11049" s="60"/>
      <c r="ABK11049" s="60"/>
      <c r="ABL11049" s="60"/>
      <c r="ABM11049" s="60"/>
      <c r="ABN11049" s="60"/>
      <c r="ABO11049" s="60"/>
      <c r="ABP11049" s="60"/>
      <c r="ABQ11049" s="60"/>
      <c r="ABR11049" s="60">
        <v>0.94327600185181004</v>
      </c>
      <c r="ABS11049" s="60"/>
      <c r="ABT11049" s="60"/>
      <c r="ABU11049" s="60"/>
      <c r="ABV11049" s="60"/>
      <c r="ABW11049" s="60"/>
      <c r="ABX11049" s="60"/>
    </row>
    <row r="11050" spans="727:752" x14ac:dyDescent="0.25">
      <c r="AAY11050" s="60"/>
      <c r="AAZ11050" s="60"/>
      <c r="ABA11050" s="60"/>
      <c r="ABB11050" s="60"/>
      <c r="ABC11050" s="60"/>
      <c r="ABD11050" s="60"/>
      <c r="ABE11050" s="60"/>
      <c r="ABF11050" s="60"/>
      <c r="ABG11050" s="60"/>
      <c r="ABH11050" s="60"/>
      <c r="ABI11050" s="60"/>
      <c r="ABJ11050" s="60"/>
      <c r="ABK11050" s="60"/>
      <c r="ABL11050" s="60"/>
      <c r="ABM11050" s="60"/>
      <c r="ABN11050" s="60"/>
      <c r="ABO11050" s="60"/>
      <c r="ABP11050" s="60"/>
      <c r="ABQ11050" s="60"/>
      <c r="ABR11050" s="60">
        <v>0.94325553691119501</v>
      </c>
      <c r="ABS11050" s="60"/>
      <c r="ABT11050" s="60"/>
      <c r="ABU11050" s="60"/>
      <c r="ABV11050" s="60"/>
      <c r="ABW11050" s="60"/>
      <c r="ABX11050" s="60"/>
    </row>
    <row r="11051" spans="727:752" x14ac:dyDescent="0.25">
      <c r="AAY11051" s="60"/>
      <c r="AAZ11051" s="60"/>
      <c r="ABA11051" s="60"/>
      <c r="ABB11051" s="60"/>
      <c r="ABC11051" s="60"/>
      <c r="ABD11051" s="60"/>
      <c r="ABE11051" s="60"/>
      <c r="ABF11051" s="60"/>
      <c r="ABG11051" s="60"/>
      <c r="ABH11051" s="60"/>
      <c r="ABI11051" s="60"/>
      <c r="ABJ11051" s="60"/>
      <c r="ABK11051" s="60"/>
      <c r="ABL11051" s="60"/>
      <c r="ABM11051" s="60"/>
      <c r="ABN11051" s="60"/>
      <c r="ABO11051" s="60"/>
      <c r="ABP11051" s="60"/>
      <c r="ABQ11051" s="60"/>
      <c r="ABR11051" s="60">
        <v>0.94324898047869998</v>
      </c>
      <c r="ABS11051" s="60"/>
      <c r="ABT11051" s="60"/>
      <c r="ABU11051" s="60"/>
      <c r="ABV11051" s="60"/>
      <c r="ABW11051" s="60"/>
      <c r="ABX11051" s="60"/>
    </row>
    <row r="11052" spans="727:752" x14ac:dyDescent="0.25">
      <c r="AAY11052" s="60"/>
      <c r="AAZ11052" s="60"/>
      <c r="ABA11052" s="60"/>
      <c r="ABB11052" s="60"/>
      <c r="ABC11052" s="60"/>
      <c r="ABD11052" s="60"/>
      <c r="ABE11052" s="60"/>
      <c r="ABF11052" s="60"/>
      <c r="ABG11052" s="60"/>
      <c r="ABH11052" s="60"/>
      <c r="ABI11052" s="60"/>
      <c r="ABJ11052" s="60"/>
      <c r="ABK11052" s="60"/>
      <c r="ABL11052" s="60"/>
      <c r="ABM11052" s="60"/>
      <c r="ABN11052" s="60"/>
      <c r="ABO11052" s="60"/>
      <c r="ABP11052" s="60"/>
      <c r="ABQ11052" s="60"/>
      <c r="ABR11052" s="60">
        <v>0.94316204369642598</v>
      </c>
      <c r="ABS11052" s="60"/>
      <c r="ABT11052" s="60"/>
      <c r="ABU11052" s="60"/>
      <c r="ABV11052" s="60"/>
      <c r="ABW11052" s="60"/>
      <c r="ABX11052" s="60"/>
    </row>
    <row r="11053" spans="727:752" x14ac:dyDescent="0.25">
      <c r="AAY11053" s="60"/>
      <c r="AAZ11053" s="60"/>
      <c r="ABA11053" s="60"/>
      <c r="ABB11053" s="60"/>
      <c r="ABC11053" s="60"/>
      <c r="ABD11053" s="60"/>
      <c r="ABE11053" s="60"/>
      <c r="ABF11053" s="60"/>
      <c r="ABG11053" s="60"/>
      <c r="ABH11053" s="60"/>
      <c r="ABI11053" s="60"/>
      <c r="ABJ11053" s="60"/>
      <c r="ABK11053" s="60"/>
      <c r="ABL11053" s="60"/>
      <c r="ABM11053" s="60"/>
      <c r="ABN11053" s="60"/>
      <c r="ABO11053" s="60"/>
      <c r="ABP11053" s="60"/>
      <c r="ABQ11053" s="60"/>
      <c r="ABR11053" s="60">
        <v>0.94315373558305404</v>
      </c>
      <c r="ABS11053" s="60"/>
      <c r="ABT11053" s="60"/>
      <c r="ABU11053" s="60"/>
      <c r="ABV11053" s="60"/>
      <c r="ABW11053" s="60"/>
      <c r="ABX11053" s="60"/>
    </row>
    <row r="11054" spans="727:752" x14ac:dyDescent="0.25">
      <c r="AAY11054" s="60"/>
      <c r="AAZ11054" s="60"/>
      <c r="ABA11054" s="60"/>
      <c r="ABB11054" s="60"/>
      <c r="ABC11054" s="60"/>
      <c r="ABD11054" s="60"/>
      <c r="ABE11054" s="60"/>
      <c r="ABF11054" s="60"/>
      <c r="ABG11054" s="60"/>
      <c r="ABH11054" s="60"/>
      <c r="ABI11054" s="60"/>
      <c r="ABJ11054" s="60"/>
      <c r="ABK11054" s="60"/>
      <c r="ABL11054" s="60"/>
      <c r="ABM11054" s="60"/>
      <c r="ABN11054" s="60"/>
      <c r="ABO11054" s="60"/>
      <c r="ABP11054" s="60"/>
      <c r="ABQ11054" s="60"/>
      <c r="ABR11054" s="60">
        <v>0.94311804794786203</v>
      </c>
      <c r="ABS11054" s="60"/>
      <c r="ABT11054" s="60"/>
      <c r="ABU11054" s="60"/>
      <c r="ABV11054" s="60"/>
      <c r="ABW11054" s="60"/>
      <c r="ABX11054" s="60"/>
    </row>
    <row r="11055" spans="727:752" x14ac:dyDescent="0.25">
      <c r="AAY11055" s="60"/>
      <c r="AAZ11055" s="60"/>
      <c r="ABA11055" s="60"/>
      <c r="ABB11055" s="60"/>
      <c r="ABC11055" s="60"/>
      <c r="ABD11055" s="60"/>
      <c r="ABE11055" s="60"/>
      <c r="ABF11055" s="60"/>
      <c r="ABG11055" s="60"/>
      <c r="ABH11055" s="60"/>
      <c r="ABI11055" s="60"/>
      <c r="ABJ11055" s="60"/>
      <c r="ABK11055" s="60"/>
      <c r="ABL11055" s="60"/>
      <c r="ABM11055" s="60"/>
      <c r="ABN11055" s="60"/>
      <c r="ABO11055" s="60"/>
      <c r="ABP11055" s="60"/>
      <c r="ABQ11055" s="60"/>
      <c r="ABR11055" s="60">
        <v>0.94311615200361198</v>
      </c>
      <c r="ABS11055" s="60"/>
      <c r="ABT11055" s="60"/>
      <c r="ABU11055" s="60"/>
      <c r="ABV11055" s="60"/>
      <c r="ABW11055" s="60"/>
      <c r="ABX11055" s="60"/>
    </row>
    <row r="11056" spans="727:752" x14ac:dyDescent="0.25">
      <c r="AAY11056" s="60"/>
      <c r="AAZ11056" s="60"/>
      <c r="ABA11056" s="60"/>
      <c r="ABB11056" s="60"/>
      <c r="ABC11056" s="60"/>
      <c r="ABD11056" s="60"/>
      <c r="ABE11056" s="60"/>
      <c r="ABF11056" s="60"/>
      <c r="ABG11056" s="60"/>
      <c r="ABH11056" s="60"/>
      <c r="ABI11056" s="60"/>
      <c r="ABJ11056" s="60"/>
      <c r="ABK11056" s="60"/>
      <c r="ABL11056" s="60"/>
      <c r="ABM11056" s="60"/>
      <c r="ABN11056" s="60"/>
      <c r="ABO11056" s="60"/>
      <c r="ABP11056" s="60"/>
      <c r="ABQ11056" s="60"/>
      <c r="ABR11056" s="60">
        <v>0.94308520546879804</v>
      </c>
      <c r="ABS11056" s="60"/>
      <c r="ABT11056" s="60"/>
      <c r="ABU11056" s="60"/>
      <c r="ABV11056" s="60"/>
      <c r="ABW11056" s="60"/>
      <c r="ABX11056" s="60"/>
    </row>
    <row r="11057" spans="727:752" x14ac:dyDescent="0.25">
      <c r="AAY11057" s="60"/>
      <c r="AAZ11057" s="60"/>
      <c r="ABA11057" s="60"/>
      <c r="ABB11057" s="60"/>
      <c r="ABC11057" s="60"/>
      <c r="ABD11057" s="60"/>
      <c r="ABE11057" s="60"/>
      <c r="ABF11057" s="60"/>
      <c r="ABG11057" s="60"/>
      <c r="ABH11057" s="60"/>
      <c r="ABI11057" s="60"/>
      <c r="ABJ11057" s="60"/>
      <c r="ABK11057" s="60"/>
      <c r="ABL11057" s="60"/>
      <c r="ABM11057" s="60"/>
      <c r="ABN11057" s="60"/>
      <c r="ABO11057" s="60"/>
      <c r="ABP11057" s="60"/>
      <c r="ABQ11057" s="60"/>
      <c r="ABR11057" s="60">
        <v>0.94308367992215902</v>
      </c>
      <c r="ABS11057" s="60"/>
      <c r="ABT11057" s="60"/>
      <c r="ABU11057" s="60"/>
      <c r="ABV11057" s="60"/>
      <c r="ABW11057" s="60"/>
      <c r="ABX11057" s="60"/>
    </row>
    <row r="11058" spans="727:752" x14ac:dyDescent="0.25">
      <c r="AAY11058" s="60"/>
      <c r="AAZ11058" s="60"/>
      <c r="ABA11058" s="60"/>
      <c r="ABB11058" s="60"/>
      <c r="ABC11058" s="60"/>
      <c r="ABD11058" s="60"/>
      <c r="ABE11058" s="60"/>
      <c r="ABF11058" s="60"/>
      <c r="ABG11058" s="60"/>
      <c r="ABH11058" s="60"/>
      <c r="ABI11058" s="60"/>
      <c r="ABJ11058" s="60"/>
      <c r="ABK11058" s="60"/>
      <c r="ABL11058" s="60"/>
      <c r="ABM11058" s="60"/>
      <c r="ABN11058" s="60"/>
      <c r="ABO11058" s="60"/>
      <c r="ABP11058" s="60"/>
      <c r="ABQ11058" s="60"/>
      <c r="ABR11058" s="60">
        <v>0.943080536848517</v>
      </c>
      <c r="ABS11058" s="60"/>
      <c r="ABT11058" s="60"/>
      <c r="ABU11058" s="60"/>
      <c r="ABV11058" s="60"/>
      <c r="ABW11058" s="60"/>
      <c r="ABX11058" s="60"/>
    </row>
    <row r="11059" spans="727:752" x14ac:dyDescent="0.25">
      <c r="AAY11059" s="60"/>
      <c r="AAZ11059" s="60"/>
      <c r="ABA11059" s="60"/>
      <c r="ABB11059" s="60"/>
      <c r="ABC11059" s="60"/>
      <c r="ABD11059" s="60"/>
      <c r="ABE11059" s="60"/>
      <c r="ABF11059" s="60"/>
      <c r="ABG11059" s="60"/>
      <c r="ABH11059" s="60"/>
      <c r="ABI11059" s="60"/>
      <c r="ABJ11059" s="60"/>
      <c r="ABK11059" s="60"/>
      <c r="ABL11059" s="60"/>
      <c r="ABM11059" s="60"/>
      <c r="ABN11059" s="60"/>
      <c r="ABO11059" s="60"/>
      <c r="ABP11059" s="60"/>
      <c r="ABQ11059" s="60"/>
      <c r="ABR11059" s="60">
        <v>0.94302450046651498</v>
      </c>
      <c r="ABS11059" s="60"/>
      <c r="ABT11059" s="60"/>
      <c r="ABU11059" s="60"/>
      <c r="ABV11059" s="60"/>
      <c r="ABW11059" s="60"/>
      <c r="ABX11059" s="60"/>
    </row>
    <row r="11060" spans="727:752" x14ac:dyDescent="0.25">
      <c r="AAY11060" s="60"/>
      <c r="AAZ11060" s="60"/>
      <c r="ABA11060" s="60"/>
      <c r="ABB11060" s="60"/>
      <c r="ABC11060" s="60"/>
      <c r="ABD11060" s="60"/>
      <c r="ABE11060" s="60"/>
      <c r="ABF11060" s="60"/>
      <c r="ABG11060" s="60"/>
      <c r="ABH11060" s="60"/>
      <c r="ABI11060" s="60"/>
      <c r="ABJ11060" s="60"/>
      <c r="ABK11060" s="60"/>
      <c r="ABL11060" s="60"/>
      <c r="ABM11060" s="60"/>
      <c r="ABN11060" s="60"/>
      <c r="ABO11060" s="60"/>
      <c r="ABP11060" s="60"/>
      <c r="ABQ11060" s="60"/>
      <c r="ABR11060" s="60">
        <v>0.94302427963434299</v>
      </c>
      <c r="ABS11060" s="60"/>
      <c r="ABT11060" s="60"/>
      <c r="ABU11060" s="60"/>
      <c r="ABV11060" s="60"/>
      <c r="ABW11060" s="60"/>
      <c r="ABX11060" s="60"/>
    </row>
    <row r="11061" spans="727:752" x14ac:dyDescent="0.25">
      <c r="AAY11061" s="60"/>
      <c r="AAZ11061" s="60"/>
      <c r="ABA11061" s="60"/>
      <c r="ABB11061" s="60"/>
      <c r="ABC11061" s="60"/>
      <c r="ABD11061" s="60"/>
      <c r="ABE11061" s="60"/>
      <c r="ABF11061" s="60"/>
      <c r="ABG11061" s="60"/>
      <c r="ABH11061" s="60"/>
      <c r="ABI11061" s="60"/>
      <c r="ABJ11061" s="60"/>
      <c r="ABK11061" s="60"/>
      <c r="ABL11061" s="60"/>
      <c r="ABM11061" s="60"/>
      <c r="ABN11061" s="60"/>
      <c r="ABO11061" s="60"/>
      <c r="ABP11061" s="60"/>
      <c r="ABQ11061" s="60"/>
      <c r="ABR11061" s="60">
        <v>0.94293203367314904</v>
      </c>
      <c r="ABS11061" s="60"/>
      <c r="ABT11061" s="60"/>
      <c r="ABU11061" s="60"/>
      <c r="ABV11061" s="60"/>
      <c r="ABW11061" s="60"/>
      <c r="ABX11061" s="60"/>
    </row>
    <row r="11062" spans="727:752" x14ac:dyDescent="0.25">
      <c r="AAY11062" s="60"/>
      <c r="AAZ11062" s="60"/>
      <c r="ABA11062" s="60"/>
      <c r="ABB11062" s="60"/>
      <c r="ABC11062" s="60"/>
      <c r="ABD11062" s="60"/>
      <c r="ABE11062" s="60"/>
      <c r="ABF11062" s="60"/>
      <c r="ABG11062" s="60"/>
      <c r="ABH11062" s="60"/>
      <c r="ABI11062" s="60"/>
      <c r="ABJ11062" s="60"/>
      <c r="ABK11062" s="60"/>
      <c r="ABL11062" s="60"/>
      <c r="ABM11062" s="60"/>
      <c r="ABN11062" s="60"/>
      <c r="ABO11062" s="60"/>
      <c r="ABP11062" s="60"/>
      <c r="ABQ11062" s="60"/>
      <c r="ABR11062" s="60">
        <v>0.94292969525394099</v>
      </c>
      <c r="ABS11062" s="60"/>
      <c r="ABT11062" s="60"/>
      <c r="ABU11062" s="60"/>
      <c r="ABV11062" s="60"/>
      <c r="ABW11062" s="60"/>
      <c r="ABX11062" s="60"/>
    </row>
    <row r="11063" spans="727:752" x14ac:dyDescent="0.25">
      <c r="AAY11063" s="60"/>
      <c r="AAZ11063" s="60"/>
      <c r="ABA11063" s="60"/>
      <c r="ABB11063" s="60"/>
      <c r="ABC11063" s="60"/>
      <c r="ABD11063" s="60"/>
      <c r="ABE11063" s="60"/>
      <c r="ABF11063" s="60"/>
      <c r="ABG11063" s="60"/>
      <c r="ABH11063" s="60"/>
      <c r="ABI11063" s="60"/>
      <c r="ABJ11063" s="60"/>
      <c r="ABK11063" s="60"/>
      <c r="ABL11063" s="60"/>
      <c r="ABM11063" s="60"/>
      <c r="ABN11063" s="60"/>
      <c r="ABO11063" s="60"/>
      <c r="ABP11063" s="60"/>
      <c r="ABQ11063" s="60"/>
      <c r="ABR11063" s="60">
        <v>0.94284457077820205</v>
      </c>
      <c r="ABS11063" s="60"/>
      <c r="ABT11063" s="60"/>
      <c r="ABU11063" s="60"/>
      <c r="ABV11063" s="60"/>
      <c r="ABW11063" s="60"/>
      <c r="ABX11063" s="60"/>
    </row>
    <row r="11064" spans="727:752" x14ac:dyDescent="0.25">
      <c r="AAY11064" s="60"/>
      <c r="AAZ11064" s="60"/>
      <c r="ABA11064" s="60"/>
      <c r="ABB11064" s="60"/>
      <c r="ABC11064" s="60"/>
      <c r="ABD11064" s="60"/>
      <c r="ABE11064" s="60"/>
      <c r="ABF11064" s="60"/>
      <c r="ABG11064" s="60"/>
      <c r="ABH11064" s="60"/>
      <c r="ABI11064" s="60"/>
      <c r="ABJ11064" s="60"/>
      <c r="ABK11064" s="60"/>
      <c r="ABL11064" s="60"/>
      <c r="ABM11064" s="60"/>
      <c r="ABN11064" s="60"/>
      <c r="ABO11064" s="60"/>
      <c r="ABP11064" s="60"/>
      <c r="ABQ11064" s="60"/>
      <c r="ABR11064" s="60">
        <v>0.94282350874235998</v>
      </c>
      <c r="ABS11064" s="60"/>
      <c r="ABT11064" s="60"/>
      <c r="ABU11064" s="60"/>
      <c r="ABV11064" s="60"/>
      <c r="ABW11064" s="60"/>
      <c r="ABX11064" s="60"/>
    </row>
    <row r="11065" spans="727:752" x14ac:dyDescent="0.25">
      <c r="AAY11065" s="60"/>
      <c r="AAZ11065" s="60"/>
      <c r="ABA11065" s="60"/>
      <c r="ABB11065" s="60"/>
      <c r="ABC11065" s="60"/>
      <c r="ABD11065" s="60"/>
      <c r="ABE11065" s="60"/>
      <c r="ABF11065" s="60"/>
      <c r="ABG11065" s="60"/>
      <c r="ABH11065" s="60"/>
      <c r="ABI11065" s="60"/>
      <c r="ABJ11065" s="60"/>
      <c r="ABK11065" s="60"/>
      <c r="ABL11065" s="60"/>
      <c r="ABM11065" s="60"/>
      <c r="ABN11065" s="60"/>
      <c r="ABO11065" s="60"/>
      <c r="ABP11065" s="60"/>
      <c r="ABQ11065" s="60"/>
      <c r="ABR11065" s="60">
        <v>0.94280569597103903</v>
      </c>
      <c r="ABS11065" s="60"/>
      <c r="ABT11065" s="60"/>
      <c r="ABU11065" s="60"/>
      <c r="ABV11065" s="60"/>
      <c r="ABW11065" s="60"/>
      <c r="ABX11065" s="60"/>
    </row>
    <row r="11066" spans="727:752" x14ac:dyDescent="0.25">
      <c r="AAY11066" s="60"/>
      <c r="AAZ11066" s="60"/>
      <c r="ABA11066" s="60"/>
      <c r="ABB11066" s="60"/>
      <c r="ABC11066" s="60"/>
      <c r="ABD11066" s="60"/>
      <c r="ABE11066" s="60"/>
      <c r="ABF11066" s="60"/>
      <c r="ABG11066" s="60"/>
      <c r="ABH11066" s="60"/>
      <c r="ABI11066" s="60"/>
      <c r="ABJ11066" s="60"/>
      <c r="ABK11066" s="60"/>
      <c r="ABL11066" s="60"/>
      <c r="ABM11066" s="60"/>
      <c r="ABN11066" s="60"/>
      <c r="ABO11066" s="60"/>
      <c r="ABP11066" s="60"/>
      <c r="ABQ11066" s="60"/>
      <c r="ABR11066" s="60">
        <v>0.94280140902542797</v>
      </c>
      <c r="ABS11066" s="60"/>
      <c r="ABT11066" s="60"/>
      <c r="ABU11066" s="60"/>
      <c r="ABV11066" s="60"/>
      <c r="ABW11066" s="60"/>
      <c r="ABX11066" s="60"/>
    </row>
    <row r="11067" spans="727:752" x14ac:dyDescent="0.25">
      <c r="AAY11067" s="60"/>
      <c r="AAZ11067" s="60"/>
      <c r="ABA11067" s="60"/>
      <c r="ABB11067" s="60"/>
      <c r="ABC11067" s="60"/>
      <c r="ABD11067" s="60"/>
      <c r="ABE11067" s="60"/>
      <c r="ABF11067" s="60"/>
      <c r="ABG11067" s="60"/>
      <c r="ABH11067" s="60"/>
      <c r="ABI11067" s="60"/>
      <c r="ABJ11067" s="60"/>
      <c r="ABK11067" s="60"/>
      <c r="ABL11067" s="60"/>
      <c r="ABM11067" s="60"/>
      <c r="ABN11067" s="60"/>
      <c r="ABO11067" s="60"/>
      <c r="ABP11067" s="60"/>
      <c r="ABQ11067" s="60"/>
      <c r="ABR11067" s="60">
        <v>0.94280003836369197</v>
      </c>
      <c r="ABS11067" s="60"/>
      <c r="ABT11067" s="60"/>
      <c r="ABU11067" s="60"/>
      <c r="ABV11067" s="60"/>
      <c r="ABW11067" s="60"/>
      <c r="ABX11067" s="60"/>
    </row>
    <row r="11068" spans="727:752" x14ac:dyDescent="0.25">
      <c r="AAY11068" s="60"/>
      <c r="AAZ11068" s="60"/>
      <c r="ABA11068" s="60"/>
      <c r="ABB11068" s="60"/>
      <c r="ABC11068" s="60"/>
      <c r="ABD11068" s="60"/>
      <c r="ABE11068" s="60"/>
      <c r="ABF11068" s="60"/>
      <c r="ABG11068" s="60"/>
      <c r="ABH11068" s="60"/>
      <c r="ABI11068" s="60"/>
      <c r="ABJ11068" s="60"/>
      <c r="ABK11068" s="60"/>
      <c r="ABL11068" s="60"/>
      <c r="ABM11068" s="60"/>
      <c r="ABN11068" s="60"/>
      <c r="ABO11068" s="60"/>
      <c r="ABP11068" s="60"/>
      <c r="ABQ11068" s="60"/>
      <c r="ABR11068" s="60">
        <v>0.94279611193400903</v>
      </c>
      <c r="ABS11068" s="60"/>
      <c r="ABT11068" s="60"/>
      <c r="ABU11068" s="60"/>
      <c r="ABV11068" s="60"/>
      <c r="ABW11068" s="60"/>
      <c r="ABX11068" s="60"/>
    </row>
    <row r="11069" spans="727:752" x14ac:dyDescent="0.25">
      <c r="AAY11069" s="60"/>
      <c r="AAZ11069" s="60"/>
      <c r="ABA11069" s="60"/>
      <c r="ABB11069" s="60"/>
      <c r="ABC11069" s="60"/>
      <c r="ABD11069" s="60"/>
      <c r="ABE11069" s="60"/>
      <c r="ABF11069" s="60"/>
      <c r="ABG11069" s="60"/>
      <c r="ABH11069" s="60"/>
      <c r="ABI11069" s="60"/>
      <c r="ABJ11069" s="60"/>
      <c r="ABK11069" s="60"/>
      <c r="ABL11069" s="60"/>
      <c r="ABM11069" s="60"/>
      <c r="ABN11069" s="60"/>
      <c r="ABO11069" s="60"/>
      <c r="ABP11069" s="60"/>
      <c r="ABQ11069" s="60"/>
      <c r="ABR11069" s="60">
        <v>0.94278829235427397</v>
      </c>
      <c r="ABS11069" s="60"/>
      <c r="ABT11069" s="60"/>
      <c r="ABU11069" s="60"/>
      <c r="ABV11069" s="60"/>
      <c r="ABW11069" s="60"/>
      <c r="ABX11069" s="60"/>
    </row>
    <row r="11070" spans="727:752" x14ac:dyDescent="0.25">
      <c r="AAY11070" s="60"/>
      <c r="AAZ11070" s="60"/>
      <c r="ABA11070" s="60"/>
      <c r="ABB11070" s="60"/>
      <c r="ABC11070" s="60"/>
      <c r="ABD11070" s="60"/>
      <c r="ABE11070" s="60"/>
      <c r="ABF11070" s="60"/>
      <c r="ABG11070" s="60"/>
      <c r="ABH11070" s="60"/>
      <c r="ABI11070" s="60"/>
      <c r="ABJ11070" s="60"/>
      <c r="ABK11070" s="60"/>
      <c r="ABL11070" s="60"/>
      <c r="ABM11070" s="60"/>
      <c r="ABN11070" s="60"/>
      <c r="ABO11070" s="60"/>
      <c r="ABP11070" s="60"/>
      <c r="ABQ11070" s="60"/>
      <c r="ABR11070" s="60">
        <v>0.94277665944976796</v>
      </c>
      <c r="ABS11070" s="60"/>
      <c r="ABT11070" s="60"/>
      <c r="ABU11070" s="60"/>
      <c r="ABV11070" s="60"/>
      <c r="ABW11070" s="60"/>
      <c r="ABX11070" s="60"/>
    </row>
    <row r="11071" spans="727:752" x14ac:dyDescent="0.25">
      <c r="AAY11071" s="60"/>
      <c r="AAZ11071" s="60"/>
      <c r="ABA11071" s="60"/>
      <c r="ABB11071" s="60"/>
      <c r="ABC11071" s="60"/>
      <c r="ABD11071" s="60"/>
      <c r="ABE11071" s="60"/>
      <c r="ABF11071" s="60"/>
      <c r="ABG11071" s="60"/>
      <c r="ABH11071" s="60"/>
      <c r="ABI11071" s="60"/>
      <c r="ABJ11071" s="60"/>
      <c r="ABK11071" s="60"/>
      <c r="ABL11071" s="60"/>
      <c r="ABM11071" s="60"/>
      <c r="ABN11071" s="60"/>
      <c r="ABO11071" s="60"/>
      <c r="ABP11071" s="60"/>
      <c r="ABQ11071" s="60"/>
      <c r="ABR11071" s="60">
        <v>0.94272986487590904</v>
      </c>
      <c r="ABS11071" s="60"/>
      <c r="ABT11071" s="60"/>
      <c r="ABU11071" s="60"/>
      <c r="ABV11071" s="60"/>
      <c r="ABW11071" s="60"/>
      <c r="ABX11071" s="60"/>
    </row>
    <row r="11072" spans="727:752" x14ac:dyDescent="0.25">
      <c r="AAY11072" s="60"/>
      <c r="AAZ11072" s="60"/>
      <c r="ABA11072" s="60"/>
      <c r="ABB11072" s="60"/>
      <c r="ABC11072" s="60"/>
      <c r="ABD11072" s="60"/>
      <c r="ABE11072" s="60"/>
      <c r="ABF11072" s="60"/>
      <c r="ABG11072" s="60"/>
      <c r="ABH11072" s="60"/>
      <c r="ABI11072" s="60"/>
      <c r="ABJ11072" s="60"/>
      <c r="ABK11072" s="60"/>
      <c r="ABL11072" s="60"/>
      <c r="ABM11072" s="60"/>
      <c r="ABN11072" s="60"/>
      <c r="ABO11072" s="60"/>
      <c r="ABP11072" s="60"/>
      <c r="ABQ11072" s="60"/>
      <c r="ABR11072" s="60">
        <v>0.94270625263539498</v>
      </c>
      <c r="ABS11072" s="60"/>
      <c r="ABT11072" s="60"/>
      <c r="ABU11072" s="60"/>
      <c r="ABV11072" s="60"/>
      <c r="ABW11072" s="60"/>
      <c r="ABX11072" s="60"/>
    </row>
    <row r="11073" spans="727:752" x14ac:dyDescent="0.25">
      <c r="AAY11073" s="60"/>
      <c r="AAZ11073" s="60"/>
      <c r="ABA11073" s="60"/>
      <c r="ABB11073" s="60"/>
      <c r="ABC11073" s="60"/>
      <c r="ABD11073" s="60"/>
      <c r="ABE11073" s="60"/>
      <c r="ABF11073" s="60"/>
      <c r="ABG11073" s="60"/>
      <c r="ABH11073" s="60"/>
      <c r="ABI11073" s="60"/>
      <c r="ABJ11073" s="60"/>
      <c r="ABK11073" s="60"/>
      <c r="ABL11073" s="60"/>
      <c r="ABM11073" s="60"/>
      <c r="ABN11073" s="60"/>
      <c r="ABO11073" s="60"/>
      <c r="ABP11073" s="60"/>
      <c r="ABQ11073" s="60"/>
      <c r="ABR11073" s="60">
        <v>0.94270255765770306</v>
      </c>
      <c r="ABS11073" s="60"/>
      <c r="ABT11073" s="60"/>
      <c r="ABU11073" s="60"/>
      <c r="ABV11073" s="60"/>
      <c r="ABW11073" s="60"/>
      <c r="ABX11073" s="60"/>
    </row>
    <row r="11074" spans="727:752" x14ac:dyDescent="0.25">
      <c r="AAY11074" s="60"/>
      <c r="AAZ11074" s="60"/>
      <c r="ABA11074" s="60"/>
      <c r="ABB11074" s="60"/>
      <c r="ABC11074" s="60"/>
      <c r="ABD11074" s="60"/>
      <c r="ABE11074" s="60"/>
      <c r="ABF11074" s="60"/>
      <c r="ABG11074" s="60"/>
      <c r="ABH11074" s="60"/>
      <c r="ABI11074" s="60"/>
      <c r="ABJ11074" s="60"/>
      <c r="ABK11074" s="60"/>
      <c r="ABL11074" s="60"/>
      <c r="ABM11074" s="60"/>
      <c r="ABN11074" s="60"/>
      <c r="ABO11074" s="60"/>
      <c r="ABP11074" s="60"/>
      <c r="ABQ11074" s="60"/>
      <c r="ABR11074" s="60">
        <v>0.94268146788957896</v>
      </c>
      <c r="ABS11074" s="60"/>
      <c r="ABT11074" s="60"/>
      <c r="ABU11074" s="60"/>
      <c r="ABV11074" s="60"/>
      <c r="ABW11074" s="60"/>
      <c r="ABX11074" s="60"/>
    </row>
    <row r="11075" spans="727:752" x14ac:dyDescent="0.25">
      <c r="AAY11075" s="60"/>
      <c r="AAZ11075" s="60"/>
      <c r="ABA11075" s="60"/>
      <c r="ABB11075" s="60"/>
      <c r="ABC11075" s="60"/>
      <c r="ABD11075" s="60"/>
      <c r="ABE11075" s="60"/>
      <c r="ABF11075" s="60"/>
      <c r="ABG11075" s="60"/>
      <c r="ABH11075" s="60"/>
      <c r="ABI11075" s="60"/>
      <c r="ABJ11075" s="60"/>
      <c r="ABK11075" s="60"/>
      <c r="ABL11075" s="60"/>
      <c r="ABM11075" s="60"/>
      <c r="ABN11075" s="60"/>
      <c r="ABO11075" s="60"/>
      <c r="ABP11075" s="60"/>
      <c r="ABQ11075" s="60"/>
      <c r="ABR11075" s="60">
        <v>0.94262079886714201</v>
      </c>
      <c r="ABS11075" s="60"/>
      <c r="ABT11075" s="60"/>
      <c r="ABU11075" s="60"/>
      <c r="ABV11075" s="60"/>
      <c r="ABW11075" s="60"/>
      <c r="ABX11075" s="60"/>
    </row>
    <row r="11076" spans="727:752" x14ac:dyDescent="0.25">
      <c r="AAY11076" s="60"/>
      <c r="AAZ11076" s="60"/>
      <c r="ABA11076" s="60"/>
      <c r="ABB11076" s="60"/>
      <c r="ABC11076" s="60"/>
      <c r="ABD11076" s="60"/>
      <c r="ABE11076" s="60"/>
      <c r="ABF11076" s="60"/>
      <c r="ABG11076" s="60"/>
      <c r="ABH11076" s="60"/>
      <c r="ABI11076" s="60"/>
      <c r="ABJ11076" s="60"/>
      <c r="ABK11076" s="60"/>
      <c r="ABL11076" s="60"/>
      <c r="ABM11076" s="60"/>
      <c r="ABN11076" s="60"/>
      <c r="ABO11076" s="60"/>
      <c r="ABP11076" s="60"/>
      <c r="ABQ11076" s="60"/>
      <c r="ABR11076" s="60">
        <v>0.94260106330064597</v>
      </c>
      <c r="ABS11076" s="60"/>
      <c r="ABT11076" s="60"/>
      <c r="ABU11076" s="60"/>
      <c r="ABV11076" s="60"/>
      <c r="ABW11076" s="60"/>
      <c r="ABX11076" s="60"/>
    </row>
    <row r="11077" spans="727:752" x14ac:dyDescent="0.25">
      <c r="AAY11077" s="60"/>
      <c r="AAZ11077" s="60"/>
      <c r="ABA11077" s="60"/>
      <c r="ABB11077" s="60"/>
      <c r="ABC11077" s="60"/>
      <c r="ABD11077" s="60"/>
      <c r="ABE11077" s="60"/>
      <c r="ABF11077" s="60"/>
      <c r="ABG11077" s="60"/>
      <c r="ABH11077" s="60"/>
      <c r="ABI11077" s="60"/>
      <c r="ABJ11077" s="60"/>
      <c r="ABK11077" s="60"/>
      <c r="ABL11077" s="60"/>
      <c r="ABM11077" s="60"/>
      <c r="ABN11077" s="60"/>
      <c r="ABO11077" s="60"/>
      <c r="ABP11077" s="60"/>
      <c r="ABQ11077" s="60"/>
      <c r="ABR11077" s="60">
        <v>0.94259721541433195</v>
      </c>
      <c r="ABS11077" s="60"/>
      <c r="ABT11077" s="60"/>
      <c r="ABU11077" s="60"/>
      <c r="ABV11077" s="60"/>
      <c r="ABW11077" s="60"/>
      <c r="ABX11077" s="60"/>
    </row>
    <row r="11078" spans="727:752" x14ac:dyDescent="0.25">
      <c r="AAY11078" s="60"/>
      <c r="AAZ11078" s="60"/>
      <c r="ABA11078" s="60"/>
      <c r="ABB11078" s="60"/>
      <c r="ABC11078" s="60"/>
      <c r="ABD11078" s="60"/>
      <c r="ABE11078" s="60"/>
      <c r="ABF11078" s="60"/>
      <c r="ABG11078" s="60"/>
      <c r="ABH11078" s="60"/>
      <c r="ABI11078" s="60"/>
      <c r="ABJ11078" s="60"/>
      <c r="ABK11078" s="60"/>
      <c r="ABL11078" s="60"/>
      <c r="ABM11078" s="60"/>
      <c r="ABN11078" s="60"/>
      <c r="ABO11078" s="60"/>
      <c r="ABP11078" s="60"/>
      <c r="ABQ11078" s="60"/>
      <c r="ABR11078" s="60">
        <v>0.94258858272463597</v>
      </c>
      <c r="ABS11078" s="60"/>
      <c r="ABT11078" s="60"/>
      <c r="ABU11078" s="60"/>
      <c r="ABV11078" s="60"/>
      <c r="ABW11078" s="60"/>
      <c r="ABX11078" s="60"/>
    </row>
    <row r="11079" spans="727:752" x14ac:dyDescent="0.25">
      <c r="AAY11079" s="60"/>
      <c r="AAZ11079" s="60"/>
      <c r="ABA11079" s="60"/>
      <c r="ABB11079" s="60"/>
      <c r="ABC11079" s="60"/>
      <c r="ABD11079" s="60"/>
      <c r="ABE11079" s="60"/>
      <c r="ABF11079" s="60"/>
      <c r="ABG11079" s="60"/>
      <c r="ABH11079" s="60"/>
      <c r="ABI11079" s="60"/>
      <c r="ABJ11079" s="60"/>
      <c r="ABK11079" s="60"/>
      <c r="ABL11079" s="60"/>
      <c r="ABM11079" s="60"/>
      <c r="ABN11079" s="60"/>
      <c r="ABO11079" s="60"/>
      <c r="ABP11079" s="60"/>
      <c r="ABQ11079" s="60"/>
      <c r="ABR11079" s="60">
        <v>0.94255582462194498</v>
      </c>
      <c r="ABS11079" s="60"/>
      <c r="ABT11079" s="60"/>
      <c r="ABU11079" s="60"/>
      <c r="ABV11079" s="60"/>
      <c r="ABW11079" s="60"/>
      <c r="ABX11079" s="60"/>
    </row>
    <row r="11080" spans="727:752" x14ac:dyDescent="0.25">
      <c r="AAY11080" s="60"/>
      <c r="AAZ11080" s="60"/>
      <c r="ABA11080" s="60"/>
      <c r="ABB11080" s="60"/>
      <c r="ABC11080" s="60"/>
      <c r="ABD11080" s="60"/>
      <c r="ABE11080" s="60"/>
      <c r="ABF11080" s="60"/>
      <c r="ABG11080" s="60"/>
      <c r="ABH11080" s="60"/>
      <c r="ABI11080" s="60"/>
      <c r="ABJ11080" s="60"/>
      <c r="ABK11080" s="60"/>
      <c r="ABL11080" s="60"/>
      <c r="ABM11080" s="60"/>
      <c r="ABN11080" s="60"/>
      <c r="ABO11080" s="60"/>
      <c r="ABP11080" s="60"/>
      <c r="ABQ11080" s="60"/>
      <c r="ABR11080" s="60">
        <v>0.94251381376686705</v>
      </c>
      <c r="ABS11080" s="60"/>
      <c r="ABT11080" s="60"/>
      <c r="ABU11080" s="60"/>
      <c r="ABV11080" s="60"/>
      <c r="ABW11080" s="60"/>
      <c r="ABX11080" s="60"/>
    </row>
    <row r="11081" spans="727:752" x14ac:dyDescent="0.25">
      <c r="AAY11081" s="60"/>
      <c r="AAZ11081" s="60"/>
      <c r="ABA11081" s="60"/>
      <c r="ABB11081" s="60"/>
      <c r="ABC11081" s="60"/>
      <c r="ABD11081" s="60"/>
      <c r="ABE11081" s="60"/>
      <c r="ABF11081" s="60"/>
      <c r="ABG11081" s="60"/>
      <c r="ABH11081" s="60"/>
      <c r="ABI11081" s="60"/>
      <c r="ABJ11081" s="60"/>
      <c r="ABK11081" s="60"/>
      <c r="ABL11081" s="60"/>
      <c r="ABM11081" s="60"/>
      <c r="ABN11081" s="60"/>
      <c r="ABO11081" s="60"/>
      <c r="ABP11081" s="60"/>
      <c r="ABQ11081" s="60"/>
      <c r="ABR11081" s="60">
        <v>0.94250986011209203</v>
      </c>
      <c r="ABS11081" s="60"/>
      <c r="ABT11081" s="60"/>
      <c r="ABU11081" s="60"/>
      <c r="ABV11081" s="60"/>
      <c r="ABW11081" s="60"/>
      <c r="ABX11081" s="60"/>
    </row>
    <row r="11082" spans="727:752" x14ac:dyDescent="0.25">
      <c r="AAY11082" s="60"/>
      <c r="AAZ11082" s="60"/>
      <c r="ABA11082" s="60"/>
      <c r="ABB11082" s="60"/>
      <c r="ABC11082" s="60"/>
      <c r="ABD11082" s="60"/>
      <c r="ABE11082" s="60"/>
      <c r="ABF11082" s="60"/>
      <c r="ABG11082" s="60"/>
      <c r="ABH11082" s="60"/>
      <c r="ABI11082" s="60"/>
      <c r="ABJ11082" s="60"/>
      <c r="ABK11082" s="60"/>
      <c r="ABL11082" s="60"/>
      <c r="ABM11082" s="60"/>
      <c r="ABN11082" s="60"/>
      <c r="ABO11082" s="60"/>
      <c r="ABP11082" s="60"/>
      <c r="ABQ11082" s="60"/>
      <c r="ABR11082" s="60">
        <v>0.94250095434200398</v>
      </c>
      <c r="ABS11082" s="60"/>
      <c r="ABT11082" s="60"/>
      <c r="ABU11082" s="60"/>
      <c r="ABV11082" s="60"/>
      <c r="ABW11082" s="60"/>
      <c r="ABX11082" s="60"/>
    </row>
    <row r="11083" spans="727:752" x14ac:dyDescent="0.25">
      <c r="AAY11083" s="60"/>
      <c r="AAZ11083" s="60"/>
      <c r="ABA11083" s="60"/>
      <c r="ABB11083" s="60"/>
      <c r="ABC11083" s="60"/>
      <c r="ABD11083" s="60"/>
      <c r="ABE11083" s="60"/>
      <c r="ABF11083" s="60"/>
      <c r="ABG11083" s="60"/>
      <c r="ABH11083" s="60"/>
      <c r="ABI11083" s="60"/>
      <c r="ABJ11083" s="60"/>
      <c r="ABK11083" s="60"/>
      <c r="ABL11083" s="60"/>
      <c r="ABM11083" s="60"/>
      <c r="ABN11083" s="60"/>
      <c r="ABO11083" s="60"/>
      <c r="ABP11083" s="60"/>
      <c r="ABQ11083" s="60"/>
      <c r="ABR11083" s="60">
        <v>0.94248103765239899</v>
      </c>
      <c r="ABS11083" s="60"/>
      <c r="ABT11083" s="60"/>
      <c r="ABU11083" s="60"/>
      <c r="ABV11083" s="60"/>
      <c r="ABW11083" s="60"/>
      <c r="ABX11083" s="60"/>
    </row>
    <row r="11084" spans="727:752" x14ac:dyDescent="0.25">
      <c r="AAY11084" s="60"/>
      <c r="AAZ11084" s="60"/>
      <c r="ABA11084" s="60"/>
      <c r="ABB11084" s="60"/>
      <c r="ABC11084" s="60"/>
      <c r="ABD11084" s="60"/>
      <c r="ABE11084" s="60"/>
      <c r="ABF11084" s="60"/>
      <c r="ABG11084" s="60"/>
      <c r="ABH11084" s="60"/>
      <c r="ABI11084" s="60"/>
      <c r="ABJ11084" s="60"/>
      <c r="ABK11084" s="60"/>
      <c r="ABL11084" s="60"/>
      <c r="ABM11084" s="60"/>
      <c r="ABN11084" s="60"/>
      <c r="ABO11084" s="60"/>
      <c r="ABP11084" s="60"/>
      <c r="ABQ11084" s="60"/>
      <c r="ABR11084" s="60">
        <v>0.94246024204752799</v>
      </c>
      <c r="ABS11084" s="60"/>
      <c r="ABT11084" s="60"/>
      <c r="ABU11084" s="60"/>
      <c r="ABV11084" s="60"/>
      <c r="ABW11084" s="60"/>
      <c r="ABX11084" s="60"/>
    </row>
    <row r="11085" spans="727:752" x14ac:dyDescent="0.25">
      <c r="AAY11085" s="60"/>
      <c r="AAZ11085" s="60"/>
      <c r="ABA11085" s="60"/>
      <c r="ABB11085" s="60"/>
      <c r="ABC11085" s="60"/>
      <c r="ABD11085" s="60"/>
      <c r="ABE11085" s="60"/>
      <c r="ABF11085" s="60"/>
      <c r="ABG11085" s="60"/>
      <c r="ABH11085" s="60"/>
      <c r="ABI11085" s="60"/>
      <c r="ABJ11085" s="60"/>
      <c r="ABK11085" s="60"/>
      <c r="ABL11085" s="60"/>
      <c r="ABM11085" s="60"/>
      <c r="ABN11085" s="60"/>
      <c r="ABO11085" s="60"/>
      <c r="ABP11085" s="60"/>
      <c r="ABQ11085" s="60"/>
      <c r="ABR11085" s="60">
        <v>0.94245122306611795</v>
      </c>
      <c r="ABS11085" s="60"/>
      <c r="ABT11085" s="60"/>
      <c r="ABU11085" s="60"/>
      <c r="ABV11085" s="60"/>
      <c r="ABW11085" s="60"/>
      <c r="ABX11085" s="60"/>
    </row>
    <row r="11086" spans="727:752" x14ac:dyDescent="0.25">
      <c r="AAY11086" s="60"/>
      <c r="AAZ11086" s="60"/>
      <c r="ABA11086" s="60"/>
      <c r="ABB11086" s="60"/>
      <c r="ABC11086" s="60"/>
      <c r="ABD11086" s="60"/>
      <c r="ABE11086" s="60"/>
      <c r="ABF11086" s="60"/>
      <c r="ABG11086" s="60"/>
      <c r="ABH11086" s="60"/>
      <c r="ABI11086" s="60"/>
      <c r="ABJ11086" s="60"/>
      <c r="ABK11086" s="60"/>
      <c r="ABL11086" s="60"/>
      <c r="ABM11086" s="60"/>
      <c r="ABN11086" s="60"/>
      <c r="ABO11086" s="60"/>
      <c r="ABP11086" s="60"/>
      <c r="ABQ11086" s="60"/>
      <c r="ABR11086" s="60">
        <v>0.94241352135160705</v>
      </c>
      <c r="ABS11086" s="60"/>
      <c r="ABT11086" s="60"/>
      <c r="ABU11086" s="60"/>
      <c r="ABV11086" s="60"/>
      <c r="ABW11086" s="60"/>
      <c r="ABX11086" s="60"/>
    </row>
    <row r="11087" spans="727:752" x14ac:dyDescent="0.25">
      <c r="AAY11087" s="60"/>
      <c r="AAZ11087" s="60"/>
      <c r="ABA11087" s="60"/>
      <c r="ABB11087" s="60"/>
      <c r="ABC11087" s="60"/>
      <c r="ABD11087" s="60"/>
      <c r="ABE11087" s="60"/>
      <c r="ABF11087" s="60"/>
      <c r="ABG11087" s="60"/>
      <c r="ABH11087" s="60"/>
      <c r="ABI11087" s="60"/>
      <c r="ABJ11087" s="60"/>
      <c r="ABK11087" s="60"/>
      <c r="ABL11087" s="60"/>
      <c r="ABM11087" s="60"/>
      <c r="ABN11087" s="60"/>
      <c r="ABO11087" s="60"/>
      <c r="ABP11087" s="60"/>
      <c r="ABQ11087" s="60"/>
      <c r="ABR11087" s="60">
        <v>0.94241265179443701</v>
      </c>
      <c r="ABS11087" s="60"/>
      <c r="ABT11087" s="60"/>
      <c r="ABU11087" s="60"/>
      <c r="ABV11087" s="60"/>
      <c r="ABW11087" s="60"/>
      <c r="ABX11087" s="60"/>
    </row>
    <row r="11088" spans="727:752" x14ac:dyDescent="0.25">
      <c r="AAY11088" s="60"/>
      <c r="AAZ11088" s="60"/>
      <c r="ABA11088" s="60"/>
      <c r="ABB11088" s="60"/>
      <c r="ABC11088" s="60"/>
      <c r="ABD11088" s="60"/>
      <c r="ABE11088" s="60"/>
      <c r="ABF11088" s="60"/>
      <c r="ABG11088" s="60"/>
      <c r="ABH11088" s="60"/>
      <c r="ABI11088" s="60"/>
      <c r="ABJ11088" s="60"/>
      <c r="ABK11088" s="60"/>
      <c r="ABL11088" s="60"/>
      <c r="ABM11088" s="60"/>
      <c r="ABN11088" s="60"/>
      <c r="ABO11088" s="60"/>
      <c r="ABP11088" s="60"/>
      <c r="ABQ11088" s="60"/>
      <c r="ABR11088" s="60">
        <v>0.94233309788200503</v>
      </c>
      <c r="ABS11088" s="60"/>
      <c r="ABT11088" s="60"/>
      <c r="ABU11088" s="60"/>
      <c r="ABV11088" s="60"/>
      <c r="ABW11088" s="60"/>
      <c r="ABX11088" s="60"/>
    </row>
    <row r="11089" spans="727:752" x14ac:dyDescent="0.25">
      <c r="AAY11089" s="60"/>
      <c r="AAZ11089" s="60"/>
      <c r="ABA11089" s="60"/>
      <c r="ABB11089" s="60"/>
      <c r="ABC11089" s="60"/>
      <c r="ABD11089" s="60"/>
      <c r="ABE11089" s="60"/>
      <c r="ABF11089" s="60"/>
      <c r="ABG11089" s="60"/>
      <c r="ABH11089" s="60"/>
      <c r="ABI11089" s="60"/>
      <c r="ABJ11089" s="60"/>
      <c r="ABK11089" s="60"/>
      <c r="ABL11089" s="60"/>
      <c r="ABM11089" s="60"/>
      <c r="ABN11089" s="60"/>
      <c r="ABO11089" s="60"/>
      <c r="ABP11089" s="60"/>
      <c r="ABQ11089" s="60"/>
      <c r="ABR11089" s="60">
        <v>0.94231453901541695</v>
      </c>
      <c r="ABS11089" s="60"/>
      <c r="ABT11089" s="60"/>
      <c r="ABU11089" s="60"/>
      <c r="ABV11089" s="60"/>
      <c r="ABW11089" s="60"/>
      <c r="ABX11089" s="60"/>
    </row>
    <row r="11090" spans="727:752" x14ac:dyDescent="0.25">
      <c r="AAY11090" s="60"/>
      <c r="AAZ11090" s="60"/>
      <c r="ABA11090" s="60"/>
      <c r="ABB11090" s="60"/>
      <c r="ABC11090" s="60"/>
      <c r="ABD11090" s="60"/>
      <c r="ABE11090" s="60"/>
      <c r="ABF11090" s="60"/>
      <c r="ABG11090" s="60"/>
      <c r="ABH11090" s="60"/>
      <c r="ABI11090" s="60"/>
      <c r="ABJ11090" s="60"/>
      <c r="ABK11090" s="60"/>
      <c r="ABL11090" s="60"/>
      <c r="ABM11090" s="60"/>
      <c r="ABN11090" s="60"/>
      <c r="ABO11090" s="60"/>
      <c r="ABP11090" s="60"/>
      <c r="ABQ11090" s="60"/>
      <c r="ABR11090" s="60">
        <v>0.94228420654436595</v>
      </c>
      <c r="ABS11090" s="60"/>
      <c r="ABT11090" s="60"/>
      <c r="ABU11090" s="60"/>
      <c r="ABV11090" s="60"/>
      <c r="ABW11090" s="60"/>
      <c r="ABX11090" s="60"/>
    </row>
    <row r="11091" spans="727:752" x14ac:dyDescent="0.25">
      <c r="AAY11091" s="60"/>
      <c r="AAZ11091" s="60"/>
      <c r="ABA11091" s="60"/>
      <c r="ABB11091" s="60"/>
      <c r="ABC11091" s="60"/>
      <c r="ABD11091" s="60"/>
      <c r="ABE11091" s="60"/>
      <c r="ABF11091" s="60"/>
      <c r="ABG11091" s="60"/>
      <c r="ABH11091" s="60"/>
      <c r="ABI11091" s="60"/>
      <c r="ABJ11091" s="60"/>
      <c r="ABK11091" s="60"/>
      <c r="ABL11091" s="60"/>
      <c r="ABM11091" s="60"/>
      <c r="ABN11091" s="60"/>
      <c r="ABO11091" s="60"/>
      <c r="ABP11091" s="60"/>
      <c r="ABQ11091" s="60"/>
      <c r="ABR11091" s="60">
        <v>0.94222538480872797</v>
      </c>
      <c r="ABS11091" s="60"/>
      <c r="ABT11091" s="60"/>
      <c r="ABU11091" s="60"/>
      <c r="ABV11091" s="60"/>
      <c r="ABW11091" s="60"/>
      <c r="ABX11091" s="60"/>
    </row>
    <row r="11092" spans="727:752" x14ac:dyDescent="0.25">
      <c r="AAY11092" s="60"/>
      <c r="AAZ11092" s="60"/>
      <c r="ABA11092" s="60"/>
      <c r="ABB11092" s="60"/>
      <c r="ABC11092" s="60"/>
      <c r="ABD11092" s="60"/>
      <c r="ABE11092" s="60"/>
      <c r="ABF11092" s="60"/>
      <c r="ABG11092" s="60"/>
      <c r="ABH11092" s="60"/>
      <c r="ABI11092" s="60"/>
      <c r="ABJ11092" s="60"/>
      <c r="ABK11092" s="60"/>
      <c r="ABL11092" s="60"/>
      <c r="ABM11092" s="60"/>
      <c r="ABN11092" s="60"/>
      <c r="ABO11092" s="60"/>
      <c r="ABP11092" s="60"/>
      <c r="ABQ11092" s="60"/>
      <c r="ABR11092" s="60">
        <v>0.94220744985634797</v>
      </c>
      <c r="ABS11092" s="60"/>
      <c r="ABT11092" s="60"/>
      <c r="ABU11092" s="60"/>
      <c r="ABV11092" s="60"/>
      <c r="ABW11092" s="60"/>
      <c r="ABX11092" s="60"/>
    </row>
    <row r="11093" spans="727:752" x14ac:dyDescent="0.25">
      <c r="AAY11093" s="60"/>
      <c r="AAZ11093" s="60"/>
      <c r="ABA11093" s="60"/>
      <c r="ABB11093" s="60"/>
      <c r="ABC11093" s="60"/>
      <c r="ABD11093" s="60"/>
      <c r="ABE11093" s="60"/>
      <c r="ABF11093" s="60"/>
      <c r="ABG11093" s="60"/>
      <c r="ABH11093" s="60"/>
      <c r="ABI11093" s="60"/>
      <c r="ABJ11093" s="60"/>
      <c r="ABK11093" s="60"/>
      <c r="ABL11093" s="60"/>
      <c r="ABM11093" s="60"/>
      <c r="ABN11093" s="60"/>
      <c r="ABO11093" s="60"/>
      <c r="ABP11093" s="60"/>
      <c r="ABQ11093" s="60"/>
      <c r="ABR11093" s="60">
        <v>0.942184175434297</v>
      </c>
      <c r="ABS11093" s="60"/>
      <c r="ABT11093" s="60"/>
      <c r="ABU11093" s="60"/>
      <c r="ABV11093" s="60"/>
      <c r="ABW11093" s="60"/>
      <c r="ABX11093" s="60"/>
    </row>
    <row r="11094" spans="727:752" x14ac:dyDescent="0.25">
      <c r="AAY11094" s="60"/>
      <c r="AAZ11094" s="60"/>
      <c r="ABA11094" s="60"/>
      <c r="ABB11094" s="60"/>
      <c r="ABC11094" s="60"/>
      <c r="ABD11094" s="60"/>
      <c r="ABE11094" s="60"/>
      <c r="ABF11094" s="60"/>
      <c r="ABG11094" s="60"/>
      <c r="ABH11094" s="60"/>
      <c r="ABI11094" s="60"/>
      <c r="ABJ11094" s="60"/>
      <c r="ABK11094" s="60"/>
      <c r="ABL11094" s="60"/>
      <c r="ABM11094" s="60"/>
      <c r="ABN11094" s="60"/>
      <c r="ABO11094" s="60"/>
      <c r="ABP11094" s="60"/>
      <c r="ABQ11094" s="60"/>
      <c r="ABR11094" s="60">
        <v>0.94218296321115902</v>
      </c>
      <c r="ABS11094" s="60"/>
      <c r="ABT11094" s="60"/>
      <c r="ABU11094" s="60"/>
      <c r="ABV11094" s="60"/>
      <c r="ABW11094" s="60"/>
      <c r="ABX11094" s="60"/>
    </row>
    <row r="11095" spans="727:752" x14ac:dyDescent="0.25">
      <c r="AAY11095" s="60"/>
      <c r="AAZ11095" s="60"/>
      <c r="ABA11095" s="60"/>
      <c r="ABB11095" s="60"/>
      <c r="ABC11095" s="60"/>
      <c r="ABD11095" s="60"/>
      <c r="ABE11095" s="60"/>
      <c r="ABF11095" s="60"/>
      <c r="ABG11095" s="60"/>
      <c r="ABH11095" s="60"/>
      <c r="ABI11095" s="60"/>
      <c r="ABJ11095" s="60"/>
      <c r="ABK11095" s="60"/>
      <c r="ABL11095" s="60"/>
      <c r="ABM11095" s="60"/>
      <c r="ABN11095" s="60"/>
      <c r="ABO11095" s="60"/>
      <c r="ABP11095" s="60"/>
      <c r="ABQ11095" s="60"/>
      <c r="ABR11095" s="60">
        <v>0.94215392750304106</v>
      </c>
      <c r="ABS11095" s="60"/>
      <c r="ABT11095" s="60"/>
      <c r="ABU11095" s="60"/>
      <c r="ABV11095" s="60"/>
      <c r="ABW11095" s="60"/>
      <c r="ABX11095" s="60"/>
    </row>
    <row r="11096" spans="727:752" x14ac:dyDescent="0.25">
      <c r="AAY11096" s="60"/>
      <c r="AAZ11096" s="60"/>
      <c r="ABA11096" s="60"/>
      <c r="ABB11096" s="60"/>
      <c r="ABC11096" s="60"/>
      <c r="ABD11096" s="60"/>
      <c r="ABE11096" s="60"/>
      <c r="ABF11096" s="60"/>
      <c r="ABG11096" s="60"/>
      <c r="ABH11096" s="60"/>
      <c r="ABI11096" s="60"/>
      <c r="ABJ11096" s="60"/>
      <c r="ABK11096" s="60"/>
      <c r="ABL11096" s="60"/>
      <c r="ABM11096" s="60"/>
      <c r="ABN11096" s="60"/>
      <c r="ABO11096" s="60"/>
      <c r="ABP11096" s="60"/>
      <c r="ABQ11096" s="60"/>
      <c r="ABR11096" s="60">
        <v>0.942130306495644</v>
      </c>
      <c r="ABS11096" s="60"/>
      <c r="ABT11096" s="60"/>
      <c r="ABU11096" s="60"/>
      <c r="ABV11096" s="60"/>
      <c r="ABW11096" s="60"/>
      <c r="ABX11096" s="60"/>
    </row>
    <row r="11097" spans="727:752" x14ac:dyDescent="0.25">
      <c r="AAY11097" s="60"/>
      <c r="AAZ11097" s="60"/>
      <c r="ABA11097" s="60"/>
      <c r="ABB11097" s="60"/>
      <c r="ABC11097" s="60"/>
      <c r="ABD11097" s="60"/>
      <c r="ABE11097" s="60"/>
      <c r="ABF11097" s="60"/>
      <c r="ABG11097" s="60"/>
      <c r="ABH11097" s="60"/>
      <c r="ABI11097" s="60"/>
      <c r="ABJ11097" s="60"/>
      <c r="ABK11097" s="60"/>
      <c r="ABL11097" s="60"/>
      <c r="ABM11097" s="60"/>
      <c r="ABN11097" s="60"/>
      <c r="ABO11097" s="60"/>
      <c r="ABP11097" s="60"/>
      <c r="ABQ11097" s="60"/>
      <c r="ABR11097" s="60">
        <v>0.94210618716688699</v>
      </c>
      <c r="ABS11097" s="60"/>
      <c r="ABT11097" s="60"/>
      <c r="ABU11097" s="60"/>
      <c r="ABV11097" s="60"/>
      <c r="ABW11097" s="60"/>
      <c r="ABX11097" s="60"/>
    </row>
    <row r="11098" spans="727:752" x14ac:dyDescent="0.25">
      <c r="AAY11098" s="60"/>
      <c r="AAZ11098" s="60"/>
      <c r="ABA11098" s="60"/>
      <c r="ABB11098" s="60"/>
      <c r="ABC11098" s="60"/>
      <c r="ABD11098" s="60"/>
      <c r="ABE11098" s="60"/>
      <c r="ABF11098" s="60"/>
      <c r="ABG11098" s="60"/>
      <c r="ABH11098" s="60"/>
      <c r="ABI11098" s="60"/>
      <c r="ABJ11098" s="60"/>
      <c r="ABK11098" s="60"/>
      <c r="ABL11098" s="60"/>
      <c r="ABM11098" s="60"/>
      <c r="ABN11098" s="60"/>
      <c r="ABO11098" s="60"/>
      <c r="ABP11098" s="60"/>
      <c r="ABQ11098" s="60"/>
      <c r="ABR11098" s="60">
        <v>0.94209418544705603</v>
      </c>
      <c r="ABS11098" s="60"/>
      <c r="ABT11098" s="60"/>
      <c r="ABU11098" s="60"/>
      <c r="ABV11098" s="60"/>
      <c r="ABW11098" s="60"/>
      <c r="ABX11098" s="60"/>
    </row>
    <row r="11099" spans="727:752" x14ac:dyDescent="0.25">
      <c r="AAY11099" s="60"/>
      <c r="AAZ11099" s="60"/>
      <c r="ABA11099" s="60"/>
      <c r="ABB11099" s="60"/>
      <c r="ABC11099" s="60"/>
      <c r="ABD11099" s="60"/>
      <c r="ABE11099" s="60"/>
      <c r="ABF11099" s="60"/>
      <c r="ABG11099" s="60"/>
      <c r="ABH11099" s="60"/>
      <c r="ABI11099" s="60"/>
      <c r="ABJ11099" s="60"/>
      <c r="ABK11099" s="60"/>
      <c r="ABL11099" s="60"/>
      <c r="ABM11099" s="60"/>
      <c r="ABN11099" s="60"/>
      <c r="ABO11099" s="60"/>
      <c r="ABP11099" s="60"/>
      <c r="ABQ11099" s="60"/>
      <c r="ABR11099" s="60">
        <v>0.94209050428310703</v>
      </c>
      <c r="ABS11099" s="60"/>
      <c r="ABT11099" s="60"/>
      <c r="ABU11099" s="60"/>
      <c r="ABV11099" s="60"/>
      <c r="ABW11099" s="60"/>
      <c r="ABX11099" s="60"/>
    </row>
    <row r="11100" spans="727:752" x14ac:dyDescent="0.25">
      <c r="AAY11100" s="60"/>
      <c r="AAZ11100" s="60"/>
      <c r="ABA11100" s="60"/>
      <c r="ABB11100" s="60"/>
      <c r="ABC11100" s="60"/>
      <c r="ABD11100" s="60"/>
      <c r="ABE11100" s="60"/>
      <c r="ABF11100" s="60"/>
      <c r="ABG11100" s="60"/>
      <c r="ABH11100" s="60"/>
      <c r="ABI11100" s="60"/>
      <c r="ABJ11100" s="60"/>
      <c r="ABK11100" s="60"/>
      <c r="ABL11100" s="60"/>
      <c r="ABM11100" s="60"/>
      <c r="ABN11100" s="60"/>
      <c r="ABO11100" s="60"/>
      <c r="ABP11100" s="60"/>
      <c r="ABQ11100" s="60"/>
      <c r="ABR11100" s="60">
        <v>0.94208000096498901</v>
      </c>
      <c r="ABS11100" s="60"/>
      <c r="ABT11100" s="60"/>
      <c r="ABU11100" s="60"/>
      <c r="ABV11100" s="60"/>
      <c r="ABW11100" s="60"/>
      <c r="ABX11100" s="60"/>
    </row>
    <row r="11101" spans="727:752" x14ac:dyDescent="0.25">
      <c r="AAY11101" s="60"/>
      <c r="AAZ11101" s="60"/>
      <c r="ABA11101" s="60"/>
      <c r="ABB11101" s="60"/>
      <c r="ABC11101" s="60"/>
      <c r="ABD11101" s="60"/>
      <c r="ABE11101" s="60"/>
      <c r="ABF11101" s="60"/>
      <c r="ABG11101" s="60"/>
      <c r="ABH11101" s="60"/>
      <c r="ABI11101" s="60"/>
      <c r="ABJ11101" s="60"/>
      <c r="ABK11101" s="60"/>
      <c r="ABL11101" s="60"/>
      <c r="ABM11101" s="60"/>
      <c r="ABN11101" s="60"/>
      <c r="ABO11101" s="60"/>
      <c r="ABP11101" s="60"/>
      <c r="ABQ11101" s="60"/>
      <c r="ABR11101" s="60">
        <v>0.94205913953531595</v>
      </c>
      <c r="ABS11101" s="60"/>
      <c r="ABT11101" s="60"/>
      <c r="ABU11101" s="60"/>
      <c r="ABV11101" s="60"/>
      <c r="ABW11101" s="60"/>
      <c r="ABX11101" s="60"/>
    </row>
    <row r="11102" spans="727:752" x14ac:dyDescent="0.25">
      <c r="AAY11102" s="60"/>
      <c r="AAZ11102" s="60"/>
      <c r="ABA11102" s="60"/>
      <c r="ABB11102" s="60"/>
      <c r="ABC11102" s="60"/>
      <c r="ABD11102" s="60"/>
      <c r="ABE11102" s="60"/>
      <c r="ABF11102" s="60"/>
      <c r="ABG11102" s="60"/>
      <c r="ABH11102" s="60"/>
      <c r="ABI11102" s="60"/>
      <c r="ABJ11102" s="60"/>
      <c r="ABK11102" s="60"/>
      <c r="ABL11102" s="60"/>
      <c r="ABM11102" s="60"/>
      <c r="ABN11102" s="60"/>
      <c r="ABO11102" s="60"/>
      <c r="ABP11102" s="60"/>
      <c r="ABQ11102" s="60"/>
      <c r="ABR11102" s="60">
        <v>0.94204181271595</v>
      </c>
      <c r="ABS11102" s="60"/>
      <c r="ABT11102" s="60"/>
      <c r="ABU11102" s="60"/>
      <c r="ABV11102" s="60"/>
      <c r="ABW11102" s="60"/>
      <c r="ABX11102" s="60"/>
    </row>
    <row r="11103" spans="727:752" x14ac:dyDescent="0.25">
      <c r="AAY11103" s="60"/>
      <c r="AAZ11103" s="60"/>
      <c r="ABA11103" s="60"/>
      <c r="ABB11103" s="60"/>
      <c r="ABC11103" s="60"/>
      <c r="ABD11103" s="60"/>
      <c r="ABE11103" s="60"/>
      <c r="ABF11103" s="60"/>
      <c r="ABG11103" s="60"/>
      <c r="ABH11103" s="60"/>
      <c r="ABI11103" s="60"/>
      <c r="ABJ11103" s="60"/>
      <c r="ABK11103" s="60"/>
      <c r="ABL11103" s="60"/>
      <c r="ABM11103" s="60"/>
      <c r="ABN11103" s="60"/>
      <c r="ABO11103" s="60"/>
      <c r="ABP11103" s="60"/>
      <c r="ABQ11103" s="60"/>
      <c r="ABR11103" s="60">
        <v>0.94203283884040601</v>
      </c>
      <c r="ABS11103" s="60"/>
      <c r="ABT11103" s="60"/>
      <c r="ABU11103" s="60"/>
      <c r="ABV11103" s="60"/>
      <c r="ABW11103" s="60"/>
      <c r="ABX11103" s="60"/>
    </row>
    <row r="11104" spans="727:752" x14ac:dyDescent="0.25">
      <c r="AAY11104" s="60"/>
      <c r="AAZ11104" s="60"/>
      <c r="ABA11104" s="60"/>
      <c r="ABB11104" s="60"/>
      <c r="ABC11104" s="60"/>
      <c r="ABD11104" s="60"/>
      <c r="ABE11104" s="60"/>
      <c r="ABF11104" s="60"/>
      <c r="ABG11104" s="60"/>
      <c r="ABH11104" s="60"/>
      <c r="ABI11104" s="60"/>
      <c r="ABJ11104" s="60"/>
      <c r="ABK11104" s="60"/>
      <c r="ABL11104" s="60"/>
      <c r="ABM11104" s="60"/>
      <c r="ABN11104" s="60"/>
      <c r="ABO11104" s="60"/>
      <c r="ABP11104" s="60"/>
      <c r="ABQ11104" s="60"/>
      <c r="ABR11104" s="60">
        <v>0.942029789768835</v>
      </c>
      <c r="ABS11104" s="60"/>
      <c r="ABT11104" s="60"/>
      <c r="ABU11104" s="60"/>
      <c r="ABV11104" s="60"/>
      <c r="ABW11104" s="60"/>
      <c r="ABX11104" s="60"/>
    </row>
    <row r="11105" spans="727:752" x14ac:dyDescent="0.25">
      <c r="AAY11105" s="60"/>
      <c r="AAZ11105" s="60"/>
      <c r="ABA11105" s="60"/>
      <c r="ABB11105" s="60"/>
      <c r="ABC11105" s="60"/>
      <c r="ABD11105" s="60"/>
      <c r="ABE11105" s="60"/>
      <c r="ABF11105" s="60"/>
      <c r="ABG11105" s="60"/>
      <c r="ABH11105" s="60"/>
      <c r="ABI11105" s="60"/>
      <c r="ABJ11105" s="60"/>
      <c r="ABK11105" s="60"/>
      <c r="ABL11105" s="60"/>
      <c r="ABM11105" s="60"/>
      <c r="ABN11105" s="60"/>
      <c r="ABO11105" s="60"/>
      <c r="ABP11105" s="60"/>
      <c r="ABQ11105" s="60"/>
      <c r="ABR11105" s="60">
        <v>0.94202788648789104</v>
      </c>
      <c r="ABS11105" s="60"/>
      <c r="ABT11105" s="60"/>
      <c r="ABU11105" s="60"/>
      <c r="ABV11105" s="60"/>
      <c r="ABW11105" s="60"/>
      <c r="ABX11105" s="60"/>
    </row>
    <row r="11106" spans="727:752" x14ac:dyDescent="0.25">
      <c r="AAY11106" s="60"/>
      <c r="AAZ11106" s="60"/>
      <c r="ABA11106" s="60"/>
      <c r="ABB11106" s="60"/>
      <c r="ABC11106" s="60"/>
      <c r="ABD11106" s="60"/>
      <c r="ABE11106" s="60"/>
      <c r="ABF11106" s="60"/>
      <c r="ABG11106" s="60"/>
      <c r="ABH11106" s="60"/>
      <c r="ABI11106" s="60"/>
      <c r="ABJ11106" s="60"/>
      <c r="ABK11106" s="60"/>
      <c r="ABL11106" s="60"/>
      <c r="ABM11106" s="60"/>
      <c r="ABN11106" s="60"/>
      <c r="ABO11106" s="60"/>
      <c r="ABP11106" s="60"/>
      <c r="ABQ11106" s="60"/>
      <c r="ABR11106" s="60">
        <v>0.94201771911225396</v>
      </c>
      <c r="ABS11106" s="60"/>
      <c r="ABT11106" s="60"/>
      <c r="ABU11106" s="60"/>
      <c r="ABV11106" s="60"/>
      <c r="ABW11106" s="60"/>
      <c r="ABX11106" s="60"/>
    </row>
    <row r="11107" spans="727:752" x14ac:dyDescent="0.25">
      <c r="AAY11107" s="60"/>
      <c r="AAZ11107" s="60"/>
      <c r="ABA11107" s="60"/>
      <c r="ABB11107" s="60"/>
      <c r="ABC11107" s="60"/>
      <c r="ABD11107" s="60"/>
      <c r="ABE11107" s="60"/>
      <c r="ABF11107" s="60"/>
      <c r="ABG11107" s="60"/>
      <c r="ABH11107" s="60"/>
      <c r="ABI11107" s="60"/>
      <c r="ABJ11107" s="60"/>
      <c r="ABK11107" s="60"/>
      <c r="ABL11107" s="60"/>
      <c r="ABM11107" s="60"/>
      <c r="ABN11107" s="60"/>
      <c r="ABO11107" s="60"/>
      <c r="ABP11107" s="60"/>
      <c r="ABQ11107" s="60"/>
      <c r="ABR11107" s="60">
        <v>0.94201494511473005</v>
      </c>
      <c r="ABS11107" s="60"/>
      <c r="ABT11107" s="60"/>
      <c r="ABU11107" s="60"/>
      <c r="ABV11107" s="60"/>
      <c r="ABW11107" s="60"/>
      <c r="ABX11107" s="60"/>
    </row>
    <row r="11108" spans="727:752" x14ac:dyDescent="0.25">
      <c r="AAY11108" s="60"/>
      <c r="AAZ11108" s="60"/>
      <c r="ABA11108" s="60"/>
      <c r="ABB11108" s="60"/>
      <c r="ABC11108" s="60"/>
      <c r="ABD11108" s="60"/>
      <c r="ABE11108" s="60"/>
      <c r="ABF11108" s="60"/>
      <c r="ABG11108" s="60"/>
      <c r="ABH11108" s="60"/>
      <c r="ABI11108" s="60"/>
      <c r="ABJ11108" s="60"/>
      <c r="ABK11108" s="60"/>
      <c r="ABL11108" s="60"/>
      <c r="ABM11108" s="60"/>
      <c r="ABN11108" s="60"/>
      <c r="ABO11108" s="60"/>
      <c r="ABP11108" s="60"/>
      <c r="ABQ11108" s="60"/>
      <c r="ABR11108" s="60">
        <v>0.942005819916509</v>
      </c>
      <c r="ABS11108" s="60"/>
      <c r="ABT11108" s="60"/>
      <c r="ABU11108" s="60"/>
      <c r="ABV11108" s="60"/>
      <c r="ABW11108" s="60"/>
      <c r="ABX11108" s="60"/>
    </row>
    <row r="11109" spans="727:752" x14ac:dyDescent="0.25">
      <c r="AAY11109" s="60"/>
      <c r="AAZ11109" s="60"/>
      <c r="ABA11109" s="60"/>
      <c r="ABB11109" s="60"/>
      <c r="ABC11109" s="60"/>
      <c r="ABD11109" s="60"/>
      <c r="ABE11109" s="60"/>
      <c r="ABF11109" s="60"/>
      <c r="ABG11109" s="60"/>
      <c r="ABH11109" s="60"/>
      <c r="ABI11109" s="60"/>
      <c r="ABJ11109" s="60"/>
      <c r="ABK11109" s="60"/>
      <c r="ABL11109" s="60"/>
      <c r="ABM11109" s="60"/>
      <c r="ABN11109" s="60"/>
      <c r="ABO11109" s="60"/>
      <c r="ABP11109" s="60"/>
      <c r="ABQ11109" s="60"/>
      <c r="ABR11109" s="60">
        <v>0.94199374779862699</v>
      </c>
      <c r="ABS11109" s="60"/>
      <c r="ABT11109" s="60"/>
      <c r="ABU11109" s="60"/>
      <c r="ABV11109" s="60"/>
      <c r="ABW11109" s="60"/>
      <c r="ABX11109" s="60"/>
    </row>
    <row r="11110" spans="727:752" x14ac:dyDescent="0.25">
      <c r="AAY11110" s="60"/>
      <c r="AAZ11110" s="60"/>
      <c r="ABA11110" s="60"/>
      <c r="ABB11110" s="60"/>
      <c r="ABC11110" s="60"/>
      <c r="ABD11110" s="60"/>
      <c r="ABE11110" s="60"/>
      <c r="ABF11110" s="60"/>
      <c r="ABG11110" s="60"/>
      <c r="ABH11110" s="60"/>
      <c r="ABI11110" s="60"/>
      <c r="ABJ11110" s="60"/>
      <c r="ABK11110" s="60"/>
      <c r="ABL11110" s="60"/>
      <c r="ABM11110" s="60"/>
      <c r="ABN11110" s="60"/>
      <c r="ABO11110" s="60"/>
      <c r="ABP11110" s="60"/>
      <c r="ABQ11110" s="60"/>
      <c r="ABR11110" s="60">
        <v>0.94198996501600896</v>
      </c>
      <c r="ABS11110" s="60"/>
      <c r="ABT11110" s="60"/>
      <c r="ABU11110" s="60"/>
      <c r="ABV11110" s="60"/>
      <c r="ABW11110" s="60"/>
      <c r="ABX11110" s="60"/>
    </row>
    <row r="11111" spans="727:752" x14ac:dyDescent="0.25">
      <c r="AAY11111" s="60"/>
      <c r="AAZ11111" s="60"/>
      <c r="ABA11111" s="60"/>
      <c r="ABB11111" s="60"/>
      <c r="ABC11111" s="60"/>
      <c r="ABD11111" s="60"/>
      <c r="ABE11111" s="60"/>
      <c r="ABF11111" s="60"/>
      <c r="ABG11111" s="60"/>
      <c r="ABH11111" s="60"/>
      <c r="ABI11111" s="60"/>
      <c r="ABJ11111" s="60"/>
      <c r="ABK11111" s="60"/>
      <c r="ABL11111" s="60"/>
      <c r="ABM11111" s="60"/>
      <c r="ABN11111" s="60"/>
      <c r="ABO11111" s="60"/>
      <c r="ABP11111" s="60"/>
      <c r="ABQ11111" s="60"/>
      <c r="ABR11111" s="60">
        <v>0.941963827863875</v>
      </c>
      <c r="ABS11111" s="60"/>
      <c r="ABT11111" s="60"/>
      <c r="ABU11111" s="60"/>
      <c r="ABV11111" s="60"/>
      <c r="ABW11111" s="60"/>
      <c r="ABX11111" s="60"/>
    </row>
    <row r="11112" spans="727:752" x14ac:dyDescent="0.25">
      <c r="AAY11112" s="60"/>
      <c r="AAZ11112" s="60"/>
      <c r="ABA11112" s="60"/>
      <c r="ABB11112" s="60"/>
      <c r="ABC11112" s="60"/>
      <c r="ABD11112" s="60"/>
      <c r="ABE11112" s="60"/>
      <c r="ABF11112" s="60"/>
      <c r="ABG11112" s="60"/>
      <c r="ABH11112" s="60"/>
      <c r="ABI11112" s="60"/>
      <c r="ABJ11112" s="60"/>
      <c r="ABK11112" s="60"/>
      <c r="ABL11112" s="60"/>
      <c r="ABM11112" s="60"/>
      <c r="ABN11112" s="60"/>
      <c r="ABO11112" s="60"/>
      <c r="ABP11112" s="60"/>
      <c r="ABQ11112" s="60"/>
      <c r="ABR11112" s="60">
        <v>0.94195817128536097</v>
      </c>
      <c r="ABS11112" s="60"/>
      <c r="ABT11112" s="60"/>
      <c r="ABU11112" s="60"/>
      <c r="ABV11112" s="60"/>
      <c r="ABW11112" s="60"/>
      <c r="ABX11112" s="60"/>
    </row>
    <row r="11113" spans="727:752" x14ac:dyDescent="0.25">
      <c r="AAY11113" s="60"/>
      <c r="AAZ11113" s="60"/>
      <c r="ABA11113" s="60"/>
      <c r="ABB11113" s="60"/>
      <c r="ABC11113" s="60"/>
      <c r="ABD11113" s="60"/>
      <c r="ABE11113" s="60"/>
      <c r="ABF11113" s="60"/>
      <c r="ABG11113" s="60"/>
      <c r="ABH11113" s="60"/>
      <c r="ABI11113" s="60"/>
      <c r="ABJ11113" s="60"/>
      <c r="ABK11113" s="60"/>
      <c r="ABL11113" s="60"/>
      <c r="ABM11113" s="60"/>
      <c r="ABN11113" s="60"/>
      <c r="ABO11113" s="60"/>
      <c r="ABP11113" s="60"/>
      <c r="ABQ11113" s="60"/>
      <c r="ABR11113" s="60">
        <v>0.941944306325595</v>
      </c>
      <c r="ABS11113" s="60"/>
      <c r="ABT11113" s="60"/>
      <c r="ABU11113" s="60"/>
      <c r="ABV11113" s="60"/>
      <c r="ABW11113" s="60"/>
      <c r="ABX11113" s="60"/>
    </row>
    <row r="11114" spans="727:752" x14ac:dyDescent="0.25">
      <c r="AAY11114" s="60"/>
      <c r="AAZ11114" s="60"/>
      <c r="ABA11114" s="60"/>
      <c r="ABB11114" s="60"/>
      <c r="ABC11114" s="60"/>
      <c r="ABD11114" s="60"/>
      <c r="ABE11114" s="60"/>
      <c r="ABF11114" s="60"/>
      <c r="ABG11114" s="60"/>
      <c r="ABH11114" s="60"/>
      <c r="ABI11114" s="60"/>
      <c r="ABJ11114" s="60"/>
      <c r="ABK11114" s="60"/>
      <c r="ABL11114" s="60"/>
      <c r="ABM11114" s="60"/>
      <c r="ABN11114" s="60"/>
      <c r="ABO11114" s="60"/>
      <c r="ABP11114" s="60"/>
      <c r="ABQ11114" s="60"/>
      <c r="ABR11114" s="60">
        <v>0.94192945808491402</v>
      </c>
      <c r="ABS11114" s="60"/>
      <c r="ABT11114" s="60"/>
      <c r="ABU11114" s="60"/>
      <c r="ABV11114" s="60"/>
      <c r="ABW11114" s="60"/>
      <c r="ABX11114" s="60"/>
    </row>
    <row r="11115" spans="727:752" x14ac:dyDescent="0.25">
      <c r="AAY11115" s="60"/>
      <c r="AAZ11115" s="60"/>
      <c r="ABA11115" s="60"/>
      <c r="ABB11115" s="60"/>
      <c r="ABC11115" s="60"/>
      <c r="ABD11115" s="60"/>
      <c r="ABE11115" s="60"/>
      <c r="ABF11115" s="60"/>
      <c r="ABG11115" s="60"/>
      <c r="ABH11115" s="60"/>
      <c r="ABI11115" s="60"/>
      <c r="ABJ11115" s="60"/>
      <c r="ABK11115" s="60"/>
      <c r="ABL11115" s="60"/>
      <c r="ABM11115" s="60"/>
      <c r="ABN11115" s="60"/>
      <c r="ABO11115" s="60"/>
      <c r="ABP11115" s="60"/>
      <c r="ABQ11115" s="60"/>
      <c r="ABR11115" s="60">
        <v>0.94187159891803895</v>
      </c>
      <c r="ABS11115" s="60"/>
      <c r="ABT11115" s="60"/>
      <c r="ABU11115" s="60"/>
      <c r="ABV11115" s="60"/>
      <c r="ABW11115" s="60"/>
      <c r="ABX11115" s="60"/>
    </row>
    <row r="11116" spans="727:752" x14ac:dyDescent="0.25">
      <c r="AAY11116" s="60"/>
      <c r="AAZ11116" s="60"/>
      <c r="ABA11116" s="60"/>
      <c r="ABB11116" s="60"/>
      <c r="ABC11116" s="60"/>
      <c r="ABD11116" s="60"/>
      <c r="ABE11116" s="60"/>
      <c r="ABF11116" s="60"/>
      <c r="ABG11116" s="60"/>
      <c r="ABH11116" s="60"/>
      <c r="ABI11116" s="60"/>
      <c r="ABJ11116" s="60"/>
      <c r="ABK11116" s="60"/>
      <c r="ABL11116" s="60"/>
      <c r="ABM11116" s="60"/>
      <c r="ABN11116" s="60"/>
      <c r="ABO11116" s="60"/>
      <c r="ABP11116" s="60"/>
      <c r="ABQ11116" s="60"/>
      <c r="ABR11116" s="60">
        <v>0.94185297840376103</v>
      </c>
      <c r="ABS11116" s="60"/>
      <c r="ABT11116" s="60"/>
      <c r="ABU11116" s="60"/>
      <c r="ABV11116" s="60"/>
      <c r="ABW11116" s="60"/>
      <c r="ABX11116" s="60"/>
    </row>
    <row r="11117" spans="727:752" x14ac:dyDescent="0.25">
      <c r="AAY11117" s="60"/>
      <c r="AAZ11117" s="60"/>
      <c r="ABA11117" s="60"/>
      <c r="ABB11117" s="60"/>
      <c r="ABC11117" s="60"/>
      <c r="ABD11117" s="60"/>
      <c r="ABE11117" s="60"/>
      <c r="ABF11117" s="60"/>
      <c r="ABG11117" s="60"/>
      <c r="ABH11117" s="60"/>
      <c r="ABI11117" s="60"/>
      <c r="ABJ11117" s="60"/>
      <c r="ABK11117" s="60"/>
      <c r="ABL11117" s="60"/>
      <c r="ABM11117" s="60"/>
      <c r="ABN11117" s="60"/>
      <c r="ABO11117" s="60"/>
      <c r="ABP11117" s="60"/>
      <c r="ABQ11117" s="60"/>
      <c r="ABR11117" s="60">
        <v>0.94184579971569704</v>
      </c>
      <c r="ABS11117" s="60"/>
      <c r="ABT11117" s="60"/>
      <c r="ABU11117" s="60"/>
      <c r="ABV11117" s="60"/>
      <c r="ABW11117" s="60"/>
      <c r="ABX11117" s="60"/>
    </row>
    <row r="11118" spans="727:752" x14ac:dyDescent="0.25">
      <c r="AAY11118" s="60"/>
      <c r="AAZ11118" s="60"/>
      <c r="ABA11118" s="60"/>
      <c r="ABB11118" s="60"/>
      <c r="ABC11118" s="60"/>
      <c r="ABD11118" s="60"/>
      <c r="ABE11118" s="60"/>
      <c r="ABF11118" s="60"/>
      <c r="ABG11118" s="60"/>
      <c r="ABH11118" s="60"/>
      <c r="ABI11118" s="60"/>
      <c r="ABJ11118" s="60"/>
      <c r="ABK11118" s="60"/>
      <c r="ABL11118" s="60"/>
      <c r="ABM11118" s="60"/>
      <c r="ABN11118" s="60"/>
      <c r="ABO11118" s="60"/>
      <c r="ABP11118" s="60"/>
      <c r="ABQ11118" s="60"/>
      <c r="ABR11118" s="60">
        <v>0.94179293696500599</v>
      </c>
      <c r="ABS11118" s="60"/>
      <c r="ABT11118" s="60"/>
      <c r="ABU11118" s="60"/>
      <c r="ABV11118" s="60"/>
      <c r="ABW11118" s="60"/>
      <c r="ABX11118" s="60"/>
    </row>
    <row r="11119" spans="727:752" x14ac:dyDescent="0.25">
      <c r="AAY11119" s="60"/>
      <c r="AAZ11119" s="60"/>
      <c r="ABA11119" s="60"/>
      <c r="ABB11119" s="60"/>
      <c r="ABC11119" s="60"/>
      <c r="ABD11119" s="60"/>
      <c r="ABE11119" s="60"/>
      <c r="ABF11119" s="60"/>
      <c r="ABG11119" s="60"/>
      <c r="ABH11119" s="60"/>
      <c r="ABI11119" s="60"/>
      <c r="ABJ11119" s="60"/>
      <c r="ABK11119" s="60"/>
      <c r="ABL11119" s="60"/>
      <c r="ABM11119" s="60"/>
      <c r="ABN11119" s="60"/>
      <c r="ABO11119" s="60"/>
      <c r="ABP11119" s="60"/>
      <c r="ABQ11119" s="60"/>
      <c r="ABR11119" s="60">
        <v>0.94175534837601405</v>
      </c>
      <c r="ABS11119" s="60"/>
      <c r="ABT11119" s="60"/>
      <c r="ABU11119" s="60"/>
      <c r="ABV11119" s="60"/>
      <c r="ABW11119" s="60"/>
      <c r="ABX11119" s="60"/>
    </row>
    <row r="11120" spans="727:752" x14ac:dyDescent="0.25">
      <c r="AAY11120" s="60"/>
      <c r="AAZ11120" s="60"/>
      <c r="ABA11120" s="60"/>
      <c r="ABB11120" s="60"/>
      <c r="ABC11120" s="60"/>
      <c r="ABD11120" s="60"/>
      <c r="ABE11120" s="60"/>
      <c r="ABF11120" s="60"/>
      <c r="ABG11120" s="60"/>
      <c r="ABH11120" s="60"/>
      <c r="ABI11120" s="60"/>
      <c r="ABJ11120" s="60"/>
      <c r="ABK11120" s="60"/>
      <c r="ABL11120" s="60"/>
      <c r="ABM11120" s="60"/>
      <c r="ABN11120" s="60"/>
      <c r="ABO11120" s="60"/>
      <c r="ABP11120" s="60"/>
      <c r="ABQ11120" s="60"/>
      <c r="ABR11120" s="60">
        <v>0.94174313056607695</v>
      </c>
      <c r="ABS11120" s="60"/>
      <c r="ABT11120" s="60"/>
      <c r="ABU11120" s="60"/>
      <c r="ABV11120" s="60"/>
      <c r="ABW11120" s="60"/>
      <c r="ABX11120" s="60"/>
    </row>
    <row r="11121" spans="727:752" x14ac:dyDescent="0.25">
      <c r="AAY11121" s="60"/>
      <c r="AAZ11121" s="60"/>
      <c r="ABA11121" s="60"/>
      <c r="ABB11121" s="60"/>
      <c r="ABC11121" s="60"/>
      <c r="ABD11121" s="60"/>
      <c r="ABE11121" s="60"/>
      <c r="ABF11121" s="60"/>
      <c r="ABG11121" s="60"/>
      <c r="ABH11121" s="60"/>
      <c r="ABI11121" s="60"/>
      <c r="ABJ11121" s="60"/>
      <c r="ABK11121" s="60"/>
      <c r="ABL11121" s="60"/>
      <c r="ABM11121" s="60"/>
      <c r="ABN11121" s="60"/>
      <c r="ABO11121" s="60"/>
      <c r="ABP11121" s="60"/>
      <c r="ABQ11121" s="60"/>
      <c r="ABR11121" s="60">
        <v>0.94171350901233097</v>
      </c>
      <c r="ABS11121" s="60"/>
      <c r="ABT11121" s="60"/>
      <c r="ABU11121" s="60"/>
      <c r="ABV11121" s="60"/>
      <c r="ABW11121" s="60"/>
      <c r="ABX11121" s="60"/>
    </row>
    <row r="11122" spans="727:752" x14ac:dyDescent="0.25">
      <c r="AAY11122" s="60"/>
      <c r="AAZ11122" s="60"/>
      <c r="ABA11122" s="60"/>
      <c r="ABB11122" s="60"/>
      <c r="ABC11122" s="60"/>
      <c r="ABD11122" s="60"/>
      <c r="ABE11122" s="60"/>
      <c r="ABF11122" s="60"/>
      <c r="ABG11122" s="60"/>
      <c r="ABH11122" s="60"/>
      <c r="ABI11122" s="60"/>
      <c r="ABJ11122" s="60"/>
      <c r="ABK11122" s="60"/>
      <c r="ABL11122" s="60"/>
      <c r="ABM11122" s="60"/>
      <c r="ABN11122" s="60"/>
      <c r="ABO11122" s="60"/>
      <c r="ABP11122" s="60"/>
      <c r="ABQ11122" s="60"/>
      <c r="ABR11122" s="60">
        <v>0.94165833813695798</v>
      </c>
      <c r="ABS11122" s="60"/>
      <c r="ABT11122" s="60"/>
      <c r="ABU11122" s="60"/>
      <c r="ABV11122" s="60"/>
      <c r="ABW11122" s="60"/>
      <c r="ABX11122" s="60"/>
    </row>
    <row r="11123" spans="727:752" x14ac:dyDescent="0.25">
      <c r="AAY11123" s="60"/>
      <c r="AAZ11123" s="60"/>
      <c r="ABA11123" s="60"/>
      <c r="ABB11123" s="60"/>
      <c r="ABC11123" s="60"/>
      <c r="ABD11123" s="60"/>
      <c r="ABE11123" s="60"/>
      <c r="ABF11123" s="60"/>
      <c r="ABG11123" s="60"/>
      <c r="ABH11123" s="60"/>
      <c r="ABI11123" s="60"/>
      <c r="ABJ11123" s="60"/>
      <c r="ABK11123" s="60"/>
      <c r="ABL11123" s="60"/>
      <c r="ABM11123" s="60"/>
      <c r="ABN11123" s="60"/>
      <c r="ABO11123" s="60"/>
      <c r="ABP11123" s="60"/>
      <c r="ABQ11123" s="60"/>
      <c r="ABR11123" s="60">
        <v>0.94163239337385995</v>
      </c>
      <c r="ABS11123" s="60"/>
      <c r="ABT11123" s="60"/>
      <c r="ABU11123" s="60"/>
      <c r="ABV11123" s="60"/>
      <c r="ABW11123" s="60"/>
      <c r="ABX11123" s="60"/>
    </row>
    <row r="11124" spans="727:752" x14ac:dyDescent="0.25">
      <c r="AAY11124" s="60"/>
      <c r="AAZ11124" s="60"/>
      <c r="ABA11124" s="60"/>
      <c r="ABB11124" s="60"/>
      <c r="ABC11124" s="60"/>
      <c r="ABD11124" s="60"/>
      <c r="ABE11124" s="60"/>
      <c r="ABF11124" s="60"/>
      <c r="ABG11124" s="60"/>
      <c r="ABH11124" s="60"/>
      <c r="ABI11124" s="60"/>
      <c r="ABJ11124" s="60"/>
      <c r="ABK11124" s="60"/>
      <c r="ABL11124" s="60"/>
      <c r="ABM11124" s="60"/>
      <c r="ABN11124" s="60"/>
      <c r="ABO11124" s="60"/>
      <c r="ABP11124" s="60"/>
      <c r="ABQ11124" s="60"/>
      <c r="ABR11124" s="60">
        <v>0.94157127129028595</v>
      </c>
      <c r="ABS11124" s="60"/>
      <c r="ABT11124" s="60"/>
      <c r="ABU11124" s="60"/>
      <c r="ABV11124" s="60"/>
      <c r="ABW11124" s="60"/>
      <c r="ABX11124" s="60"/>
    </row>
    <row r="11125" spans="727:752" x14ac:dyDescent="0.25">
      <c r="AAY11125" s="60"/>
      <c r="AAZ11125" s="60"/>
      <c r="ABA11125" s="60"/>
      <c r="ABB11125" s="60"/>
      <c r="ABC11125" s="60"/>
      <c r="ABD11125" s="60"/>
      <c r="ABE11125" s="60"/>
      <c r="ABF11125" s="60"/>
      <c r="ABG11125" s="60"/>
      <c r="ABH11125" s="60"/>
      <c r="ABI11125" s="60"/>
      <c r="ABJ11125" s="60"/>
      <c r="ABK11125" s="60"/>
      <c r="ABL11125" s="60"/>
      <c r="ABM11125" s="60"/>
      <c r="ABN11125" s="60"/>
      <c r="ABO11125" s="60"/>
      <c r="ABP11125" s="60"/>
      <c r="ABQ11125" s="60"/>
      <c r="ABR11125" s="60">
        <v>0.941541694286398</v>
      </c>
      <c r="ABS11125" s="60"/>
      <c r="ABT11125" s="60"/>
      <c r="ABU11125" s="60"/>
      <c r="ABV11125" s="60"/>
      <c r="ABW11125" s="60"/>
      <c r="ABX11125" s="60"/>
    </row>
    <row r="11126" spans="727:752" x14ac:dyDescent="0.25">
      <c r="AAY11126" s="60"/>
      <c r="AAZ11126" s="60"/>
      <c r="ABA11126" s="60"/>
      <c r="ABB11126" s="60"/>
      <c r="ABC11126" s="60"/>
      <c r="ABD11126" s="60"/>
      <c r="ABE11126" s="60"/>
      <c r="ABF11126" s="60"/>
      <c r="ABG11126" s="60"/>
      <c r="ABH11126" s="60"/>
      <c r="ABI11126" s="60"/>
      <c r="ABJ11126" s="60"/>
      <c r="ABK11126" s="60"/>
      <c r="ABL11126" s="60"/>
      <c r="ABM11126" s="60"/>
      <c r="ABN11126" s="60"/>
      <c r="ABO11126" s="60"/>
      <c r="ABP11126" s="60"/>
      <c r="ABQ11126" s="60"/>
      <c r="ABR11126" s="60">
        <v>0.94150844105670095</v>
      </c>
      <c r="ABS11126" s="60"/>
      <c r="ABT11126" s="60"/>
      <c r="ABU11126" s="60"/>
      <c r="ABV11126" s="60"/>
      <c r="ABW11126" s="60"/>
      <c r="ABX11126" s="60"/>
    </row>
    <row r="11127" spans="727:752" x14ac:dyDescent="0.25">
      <c r="AAY11127" s="60"/>
      <c r="AAZ11127" s="60"/>
      <c r="ABA11127" s="60"/>
      <c r="ABB11127" s="60"/>
      <c r="ABC11127" s="60"/>
      <c r="ABD11127" s="60"/>
      <c r="ABE11127" s="60"/>
      <c r="ABF11127" s="60"/>
      <c r="ABG11127" s="60"/>
      <c r="ABH11127" s="60"/>
      <c r="ABI11127" s="60"/>
      <c r="ABJ11127" s="60"/>
      <c r="ABK11127" s="60"/>
      <c r="ABL11127" s="60"/>
      <c r="ABM11127" s="60"/>
      <c r="ABN11127" s="60"/>
      <c r="ABO11127" s="60"/>
      <c r="ABP11127" s="60"/>
      <c r="ABQ11127" s="60"/>
      <c r="ABR11127" s="60">
        <v>0.94149800556123997</v>
      </c>
      <c r="ABS11127" s="60"/>
      <c r="ABT11127" s="60"/>
      <c r="ABU11127" s="60"/>
      <c r="ABV11127" s="60"/>
      <c r="ABW11127" s="60"/>
      <c r="ABX11127" s="60"/>
    </row>
    <row r="11128" spans="727:752" x14ac:dyDescent="0.25">
      <c r="AAY11128" s="60"/>
      <c r="AAZ11128" s="60"/>
      <c r="ABA11128" s="60"/>
      <c r="ABB11128" s="60"/>
      <c r="ABC11128" s="60"/>
      <c r="ABD11128" s="60"/>
      <c r="ABE11128" s="60"/>
      <c r="ABF11128" s="60"/>
      <c r="ABG11128" s="60"/>
      <c r="ABH11128" s="60"/>
      <c r="ABI11128" s="60"/>
      <c r="ABJ11128" s="60"/>
      <c r="ABK11128" s="60"/>
      <c r="ABL11128" s="60"/>
      <c r="ABM11128" s="60"/>
      <c r="ABN11128" s="60"/>
      <c r="ABO11128" s="60"/>
      <c r="ABP11128" s="60"/>
      <c r="ABQ11128" s="60"/>
      <c r="ABR11128" s="60">
        <v>0.94144995177562996</v>
      </c>
      <c r="ABS11128" s="60"/>
      <c r="ABT11128" s="60"/>
      <c r="ABU11128" s="60"/>
      <c r="ABV11128" s="60"/>
      <c r="ABW11128" s="60"/>
      <c r="ABX11128" s="60"/>
    </row>
    <row r="11129" spans="727:752" x14ac:dyDescent="0.25">
      <c r="AAY11129" s="60"/>
      <c r="AAZ11129" s="60"/>
      <c r="ABA11129" s="60"/>
      <c r="ABB11129" s="60"/>
      <c r="ABC11129" s="60"/>
      <c r="ABD11129" s="60"/>
      <c r="ABE11129" s="60"/>
      <c r="ABF11129" s="60"/>
      <c r="ABG11129" s="60"/>
      <c r="ABH11129" s="60"/>
      <c r="ABI11129" s="60"/>
      <c r="ABJ11129" s="60"/>
      <c r="ABK11129" s="60"/>
      <c r="ABL11129" s="60"/>
      <c r="ABM11129" s="60"/>
      <c r="ABN11129" s="60"/>
      <c r="ABO11129" s="60"/>
      <c r="ABP11129" s="60"/>
      <c r="ABQ11129" s="60"/>
      <c r="ABR11129" s="60">
        <v>0.94134906622858905</v>
      </c>
      <c r="ABS11129" s="60"/>
      <c r="ABT11129" s="60"/>
      <c r="ABU11129" s="60"/>
      <c r="ABV11129" s="60"/>
      <c r="ABW11129" s="60"/>
      <c r="ABX11129" s="60"/>
    </row>
    <row r="11130" spans="727:752" x14ac:dyDescent="0.25">
      <c r="AAY11130" s="60"/>
      <c r="AAZ11130" s="60"/>
      <c r="ABA11130" s="60"/>
      <c r="ABB11130" s="60"/>
      <c r="ABC11130" s="60"/>
      <c r="ABD11130" s="60"/>
      <c r="ABE11130" s="60"/>
      <c r="ABF11130" s="60"/>
      <c r="ABG11130" s="60"/>
      <c r="ABH11130" s="60"/>
      <c r="ABI11130" s="60"/>
      <c r="ABJ11130" s="60"/>
      <c r="ABK11130" s="60"/>
      <c r="ABL11130" s="60"/>
      <c r="ABM11130" s="60"/>
      <c r="ABN11130" s="60"/>
      <c r="ABO11130" s="60"/>
      <c r="ABP11130" s="60"/>
      <c r="ABQ11130" s="60"/>
      <c r="ABR11130" s="60">
        <v>0.94133655423589102</v>
      </c>
      <c r="ABS11130" s="60"/>
      <c r="ABT11130" s="60"/>
      <c r="ABU11130" s="60"/>
      <c r="ABV11130" s="60"/>
      <c r="ABW11130" s="60"/>
      <c r="ABX11130" s="60"/>
    </row>
    <row r="11131" spans="727:752" x14ac:dyDescent="0.25">
      <c r="AAY11131" s="60"/>
      <c r="AAZ11131" s="60"/>
      <c r="ABA11131" s="60"/>
      <c r="ABB11131" s="60"/>
      <c r="ABC11131" s="60"/>
      <c r="ABD11131" s="60"/>
      <c r="ABE11131" s="60"/>
      <c r="ABF11131" s="60"/>
      <c r="ABG11131" s="60"/>
      <c r="ABH11131" s="60"/>
      <c r="ABI11131" s="60"/>
      <c r="ABJ11131" s="60"/>
      <c r="ABK11131" s="60"/>
      <c r="ABL11131" s="60"/>
      <c r="ABM11131" s="60"/>
      <c r="ABN11131" s="60"/>
      <c r="ABO11131" s="60"/>
      <c r="ABP11131" s="60"/>
      <c r="ABQ11131" s="60"/>
      <c r="ABR11131" s="60">
        <v>0.94131438368706399</v>
      </c>
      <c r="ABS11131" s="60"/>
      <c r="ABT11131" s="60"/>
      <c r="ABU11131" s="60"/>
      <c r="ABV11131" s="60"/>
      <c r="ABW11131" s="60"/>
      <c r="ABX11131" s="60"/>
    </row>
    <row r="11132" spans="727:752" x14ac:dyDescent="0.25">
      <c r="AAY11132" s="60"/>
      <c r="AAZ11132" s="60"/>
      <c r="ABA11132" s="60"/>
      <c r="ABB11132" s="60"/>
      <c r="ABC11132" s="60"/>
      <c r="ABD11132" s="60"/>
      <c r="ABE11132" s="60"/>
      <c r="ABF11132" s="60"/>
      <c r="ABG11132" s="60"/>
      <c r="ABH11132" s="60"/>
      <c r="ABI11132" s="60"/>
      <c r="ABJ11132" s="60"/>
      <c r="ABK11132" s="60"/>
      <c r="ABL11132" s="60"/>
      <c r="ABM11132" s="60"/>
      <c r="ABN11132" s="60"/>
      <c r="ABO11132" s="60"/>
      <c r="ABP11132" s="60"/>
      <c r="ABQ11132" s="60"/>
      <c r="ABR11132" s="60">
        <v>0.94129265272913998</v>
      </c>
      <c r="ABS11132" s="60"/>
      <c r="ABT11132" s="60"/>
      <c r="ABU11132" s="60"/>
      <c r="ABV11132" s="60"/>
      <c r="ABW11132" s="60"/>
      <c r="ABX11132" s="60"/>
    </row>
    <row r="11133" spans="727:752" x14ac:dyDescent="0.25">
      <c r="AAY11133" s="60"/>
      <c r="AAZ11133" s="60"/>
      <c r="ABA11133" s="60"/>
      <c r="ABB11133" s="60"/>
      <c r="ABC11133" s="60"/>
      <c r="ABD11133" s="60"/>
      <c r="ABE11133" s="60"/>
      <c r="ABF11133" s="60"/>
      <c r="ABG11133" s="60"/>
      <c r="ABH11133" s="60"/>
      <c r="ABI11133" s="60"/>
      <c r="ABJ11133" s="60"/>
      <c r="ABK11133" s="60"/>
      <c r="ABL11133" s="60"/>
      <c r="ABM11133" s="60"/>
      <c r="ABN11133" s="60"/>
      <c r="ABO11133" s="60"/>
      <c r="ABP11133" s="60"/>
      <c r="ABQ11133" s="60"/>
      <c r="ABR11133" s="60">
        <v>0.94126172649075401</v>
      </c>
      <c r="ABS11133" s="60"/>
      <c r="ABT11133" s="60"/>
      <c r="ABU11133" s="60"/>
      <c r="ABV11133" s="60"/>
      <c r="ABW11133" s="60"/>
      <c r="ABX11133" s="60"/>
    </row>
    <row r="11134" spans="727:752" x14ac:dyDescent="0.25">
      <c r="AAY11134" s="60"/>
      <c r="AAZ11134" s="60"/>
      <c r="ABA11134" s="60"/>
      <c r="ABB11134" s="60"/>
      <c r="ABC11134" s="60"/>
      <c r="ABD11134" s="60"/>
      <c r="ABE11134" s="60"/>
      <c r="ABF11134" s="60"/>
      <c r="ABG11134" s="60"/>
      <c r="ABH11134" s="60"/>
      <c r="ABI11134" s="60"/>
      <c r="ABJ11134" s="60"/>
      <c r="ABK11134" s="60"/>
      <c r="ABL11134" s="60"/>
      <c r="ABM11134" s="60"/>
      <c r="ABN11134" s="60"/>
      <c r="ABO11134" s="60"/>
      <c r="ABP11134" s="60"/>
      <c r="ABQ11134" s="60"/>
      <c r="ABR11134" s="60">
        <v>0.94125979274803695</v>
      </c>
      <c r="ABS11134" s="60"/>
      <c r="ABT11134" s="60"/>
      <c r="ABU11134" s="60"/>
      <c r="ABV11134" s="60"/>
      <c r="ABW11134" s="60"/>
      <c r="ABX11134" s="60"/>
    </row>
    <row r="11135" spans="727:752" x14ac:dyDescent="0.25">
      <c r="AAY11135" s="60"/>
      <c r="AAZ11135" s="60"/>
      <c r="ABA11135" s="60"/>
      <c r="ABB11135" s="60"/>
      <c r="ABC11135" s="60"/>
      <c r="ABD11135" s="60"/>
      <c r="ABE11135" s="60"/>
      <c r="ABF11135" s="60"/>
      <c r="ABG11135" s="60"/>
      <c r="ABH11135" s="60"/>
      <c r="ABI11135" s="60"/>
      <c r="ABJ11135" s="60"/>
      <c r="ABK11135" s="60"/>
      <c r="ABL11135" s="60"/>
      <c r="ABM11135" s="60"/>
      <c r="ABN11135" s="60"/>
      <c r="ABO11135" s="60"/>
      <c r="ABP11135" s="60"/>
      <c r="ABQ11135" s="60"/>
      <c r="ABR11135" s="60">
        <v>0.94125426980979598</v>
      </c>
      <c r="ABS11135" s="60"/>
      <c r="ABT11135" s="60"/>
      <c r="ABU11135" s="60"/>
      <c r="ABV11135" s="60"/>
      <c r="ABW11135" s="60"/>
      <c r="ABX11135" s="60"/>
    </row>
    <row r="11136" spans="727:752" x14ac:dyDescent="0.25">
      <c r="AAY11136" s="60"/>
      <c r="AAZ11136" s="60"/>
      <c r="ABA11136" s="60"/>
      <c r="ABB11136" s="60"/>
      <c r="ABC11136" s="60"/>
      <c r="ABD11136" s="60"/>
      <c r="ABE11136" s="60"/>
      <c r="ABF11136" s="60"/>
      <c r="ABG11136" s="60"/>
      <c r="ABH11136" s="60"/>
      <c r="ABI11136" s="60"/>
      <c r="ABJ11136" s="60"/>
      <c r="ABK11136" s="60"/>
      <c r="ABL11136" s="60"/>
      <c r="ABM11136" s="60"/>
      <c r="ABN11136" s="60"/>
      <c r="ABO11136" s="60"/>
      <c r="ABP11136" s="60"/>
      <c r="ABQ11136" s="60"/>
      <c r="ABR11136" s="60">
        <v>0.94124192727431599</v>
      </c>
      <c r="ABS11136" s="60"/>
      <c r="ABT11136" s="60"/>
      <c r="ABU11136" s="60"/>
      <c r="ABV11136" s="60"/>
      <c r="ABW11136" s="60"/>
      <c r="ABX11136" s="60"/>
    </row>
    <row r="11137" spans="727:752" x14ac:dyDescent="0.25">
      <c r="AAY11137" s="60"/>
      <c r="AAZ11137" s="60"/>
      <c r="ABA11137" s="60"/>
      <c r="ABB11137" s="60"/>
      <c r="ABC11137" s="60"/>
      <c r="ABD11137" s="60"/>
      <c r="ABE11137" s="60"/>
      <c r="ABF11137" s="60"/>
      <c r="ABG11137" s="60"/>
      <c r="ABH11137" s="60"/>
      <c r="ABI11137" s="60"/>
      <c r="ABJ11137" s="60"/>
      <c r="ABK11137" s="60"/>
      <c r="ABL11137" s="60"/>
      <c r="ABM11137" s="60"/>
      <c r="ABN11137" s="60"/>
      <c r="ABO11137" s="60"/>
      <c r="ABP11137" s="60"/>
      <c r="ABQ11137" s="60"/>
      <c r="ABR11137" s="60">
        <v>0.94123748915781302</v>
      </c>
      <c r="ABS11137" s="60"/>
      <c r="ABT11137" s="60"/>
      <c r="ABU11137" s="60"/>
      <c r="ABV11137" s="60"/>
      <c r="ABW11137" s="60"/>
      <c r="ABX11137" s="60"/>
    </row>
    <row r="11138" spans="727:752" x14ac:dyDescent="0.25">
      <c r="AAY11138" s="60"/>
      <c r="AAZ11138" s="60"/>
      <c r="ABA11138" s="60"/>
      <c r="ABB11138" s="60"/>
      <c r="ABC11138" s="60"/>
      <c r="ABD11138" s="60"/>
      <c r="ABE11138" s="60"/>
      <c r="ABF11138" s="60"/>
      <c r="ABG11138" s="60"/>
      <c r="ABH11138" s="60"/>
      <c r="ABI11138" s="60"/>
      <c r="ABJ11138" s="60"/>
      <c r="ABK11138" s="60"/>
      <c r="ABL11138" s="60"/>
      <c r="ABM11138" s="60"/>
      <c r="ABN11138" s="60"/>
      <c r="ABO11138" s="60"/>
      <c r="ABP11138" s="60"/>
      <c r="ABQ11138" s="60"/>
      <c r="ABR11138" s="60">
        <v>0.94121390005982397</v>
      </c>
      <c r="ABS11138" s="60"/>
      <c r="ABT11138" s="60"/>
      <c r="ABU11138" s="60"/>
      <c r="ABV11138" s="60"/>
      <c r="ABW11138" s="60"/>
      <c r="ABX11138" s="60"/>
    </row>
    <row r="11139" spans="727:752" x14ac:dyDescent="0.25">
      <c r="AAY11139" s="60"/>
      <c r="AAZ11139" s="60"/>
      <c r="ABA11139" s="60"/>
      <c r="ABB11139" s="60"/>
      <c r="ABC11139" s="60"/>
      <c r="ABD11139" s="60"/>
      <c r="ABE11139" s="60"/>
      <c r="ABF11139" s="60"/>
      <c r="ABG11139" s="60"/>
      <c r="ABH11139" s="60"/>
      <c r="ABI11139" s="60"/>
      <c r="ABJ11139" s="60"/>
      <c r="ABK11139" s="60"/>
      <c r="ABL11139" s="60"/>
      <c r="ABM11139" s="60"/>
      <c r="ABN11139" s="60"/>
      <c r="ABO11139" s="60"/>
      <c r="ABP11139" s="60"/>
      <c r="ABQ11139" s="60"/>
      <c r="ABR11139" s="60">
        <v>0.94116535377139199</v>
      </c>
      <c r="ABS11139" s="60"/>
      <c r="ABT11139" s="60"/>
      <c r="ABU11139" s="60"/>
      <c r="ABV11139" s="60"/>
      <c r="ABW11139" s="60"/>
      <c r="ABX11139" s="60"/>
    </row>
    <row r="11140" spans="727:752" x14ac:dyDescent="0.25">
      <c r="AAY11140" s="60"/>
      <c r="AAZ11140" s="60"/>
      <c r="ABA11140" s="60"/>
      <c r="ABB11140" s="60"/>
      <c r="ABC11140" s="60"/>
      <c r="ABD11140" s="60"/>
      <c r="ABE11140" s="60"/>
      <c r="ABF11140" s="60"/>
      <c r="ABG11140" s="60"/>
      <c r="ABH11140" s="60"/>
      <c r="ABI11140" s="60"/>
      <c r="ABJ11140" s="60"/>
      <c r="ABK11140" s="60"/>
      <c r="ABL11140" s="60"/>
      <c r="ABM11140" s="60"/>
      <c r="ABN11140" s="60"/>
      <c r="ABO11140" s="60"/>
      <c r="ABP11140" s="60"/>
      <c r="ABQ11140" s="60"/>
      <c r="ABR11140" s="60">
        <v>0.94116315086434499</v>
      </c>
      <c r="ABS11140" s="60"/>
      <c r="ABT11140" s="60"/>
      <c r="ABU11140" s="60"/>
      <c r="ABV11140" s="60"/>
      <c r="ABW11140" s="60"/>
      <c r="ABX11140" s="60"/>
    </row>
    <row r="11141" spans="727:752" x14ac:dyDescent="0.25">
      <c r="AAY11141" s="60"/>
      <c r="AAZ11141" s="60"/>
      <c r="ABA11141" s="60"/>
      <c r="ABB11141" s="60"/>
      <c r="ABC11141" s="60"/>
      <c r="ABD11141" s="60"/>
      <c r="ABE11141" s="60"/>
      <c r="ABF11141" s="60"/>
      <c r="ABG11141" s="60"/>
      <c r="ABH11141" s="60"/>
      <c r="ABI11141" s="60"/>
      <c r="ABJ11141" s="60"/>
      <c r="ABK11141" s="60"/>
      <c r="ABL11141" s="60"/>
      <c r="ABM11141" s="60"/>
      <c r="ABN11141" s="60"/>
      <c r="ABO11141" s="60"/>
      <c r="ABP11141" s="60"/>
      <c r="ABQ11141" s="60"/>
      <c r="ABR11141" s="60">
        <v>0.94115822864779197</v>
      </c>
      <c r="ABS11141" s="60"/>
      <c r="ABT11141" s="60"/>
      <c r="ABU11141" s="60"/>
      <c r="ABV11141" s="60"/>
      <c r="ABW11141" s="60"/>
      <c r="ABX11141" s="60"/>
    </row>
    <row r="11142" spans="727:752" x14ac:dyDescent="0.25">
      <c r="AAY11142" s="60"/>
      <c r="AAZ11142" s="60"/>
      <c r="ABA11142" s="60"/>
      <c r="ABB11142" s="60"/>
      <c r="ABC11142" s="60"/>
      <c r="ABD11142" s="60"/>
      <c r="ABE11142" s="60"/>
      <c r="ABF11142" s="60"/>
      <c r="ABG11142" s="60"/>
      <c r="ABH11142" s="60"/>
      <c r="ABI11142" s="60"/>
      <c r="ABJ11142" s="60"/>
      <c r="ABK11142" s="60"/>
      <c r="ABL11142" s="60"/>
      <c r="ABM11142" s="60"/>
      <c r="ABN11142" s="60"/>
      <c r="ABO11142" s="60"/>
      <c r="ABP11142" s="60"/>
      <c r="ABQ11142" s="60"/>
      <c r="ABR11142" s="60">
        <v>0.94115785022782805</v>
      </c>
      <c r="ABS11142" s="60"/>
      <c r="ABT11142" s="60"/>
      <c r="ABU11142" s="60"/>
      <c r="ABV11142" s="60"/>
      <c r="ABW11142" s="60"/>
      <c r="ABX11142" s="60"/>
    </row>
    <row r="11143" spans="727:752" x14ac:dyDescent="0.25">
      <c r="AAY11143" s="60"/>
      <c r="AAZ11143" s="60"/>
      <c r="ABA11143" s="60"/>
      <c r="ABB11143" s="60"/>
      <c r="ABC11143" s="60"/>
      <c r="ABD11143" s="60"/>
      <c r="ABE11143" s="60"/>
      <c r="ABF11143" s="60"/>
      <c r="ABG11143" s="60"/>
      <c r="ABH11143" s="60"/>
      <c r="ABI11143" s="60"/>
      <c r="ABJ11143" s="60"/>
      <c r="ABK11143" s="60"/>
      <c r="ABL11143" s="60"/>
      <c r="ABM11143" s="60"/>
      <c r="ABN11143" s="60"/>
      <c r="ABO11143" s="60"/>
      <c r="ABP11143" s="60"/>
      <c r="ABQ11143" s="60"/>
      <c r="ABR11143" s="60">
        <v>0.94115520794204899</v>
      </c>
      <c r="ABS11143" s="60"/>
      <c r="ABT11143" s="60"/>
      <c r="ABU11143" s="60"/>
      <c r="ABV11143" s="60"/>
      <c r="ABW11143" s="60"/>
      <c r="ABX11143" s="60"/>
    </row>
    <row r="11144" spans="727:752" x14ac:dyDescent="0.25">
      <c r="AAY11144" s="60"/>
      <c r="AAZ11144" s="60"/>
      <c r="ABA11144" s="60"/>
      <c r="ABB11144" s="60"/>
      <c r="ABC11144" s="60"/>
      <c r="ABD11144" s="60"/>
      <c r="ABE11144" s="60"/>
      <c r="ABF11144" s="60"/>
      <c r="ABG11144" s="60"/>
      <c r="ABH11144" s="60"/>
      <c r="ABI11144" s="60"/>
      <c r="ABJ11144" s="60"/>
      <c r="ABK11144" s="60"/>
      <c r="ABL11144" s="60"/>
      <c r="ABM11144" s="60"/>
      <c r="ABN11144" s="60"/>
      <c r="ABO11144" s="60"/>
      <c r="ABP11144" s="60"/>
      <c r="ABQ11144" s="60"/>
      <c r="ABR11144" s="60">
        <v>0.94113546909052403</v>
      </c>
      <c r="ABS11144" s="60"/>
      <c r="ABT11144" s="60"/>
      <c r="ABU11144" s="60"/>
      <c r="ABV11144" s="60"/>
      <c r="ABW11144" s="60"/>
      <c r="ABX11144" s="60"/>
    </row>
    <row r="11145" spans="727:752" x14ac:dyDescent="0.25">
      <c r="AAY11145" s="60"/>
      <c r="AAZ11145" s="60"/>
      <c r="ABA11145" s="60"/>
      <c r="ABB11145" s="60"/>
      <c r="ABC11145" s="60"/>
      <c r="ABD11145" s="60"/>
      <c r="ABE11145" s="60"/>
      <c r="ABF11145" s="60"/>
      <c r="ABG11145" s="60"/>
      <c r="ABH11145" s="60"/>
      <c r="ABI11145" s="60"/>
      <c r="ABJ11145" s="60"/>
      <c r="ABK11145" s="60"/>
      <c r="ABL11145" s="60"/>
      <c r="ABM11145" s="60"/>
      <c r="ABN11145" s="60"/>
      <c r="ABO11145" s="60"/>
      <c r="ABP11145" s="60"/>
      <c r="ABQ11145" s="60"/>
      <c r="ABR11145" s="60">
        <v>0.94113290479443701</v>
      </c>
      <c r="ABS11145" s="60"/>
      <c r="ABT11145" s="60"/>
      <c r="ABU11145" s="60"/>
      <c r="ABV11145" s="60"/>
      <c r="ABW11145" s="60"/>
      <c r="ABX11145" s="60"/>
    </row>
    <row r="11146" spans="727:752" x14ac:dyDescent="0.25">
      <c r="AAY11146" s="60"/>
      <c r="AAZ11146" s="60"/>
      <c r="ABA11146" s="60"/>
      <c r="ABB11146" s="60"/>
      <c r="ABC11146" s="60"/>
      <c r="ABD11146" s="60"/>
      <c r="ABE11146" s="60"/>
      <c r="ABF11146" s="60"/>
      <c r="ABG11146" s="60"/>
      <c r="ABH11146" s="60"/>
      <c r="ABI11146" s="60"/>
      <c r="ABJ11146" s="60"/>
      <c r="ABK11146" s="60"/>
      <c r="ABL11146" s="60"/>
      <c r="ABM11146" s="60"/>
      <c r="ABN11146" s="60"/>
      <c r="ABO11146" s="60"/>
      <c r="ABP11146" s="60"/>
      <c r="ABQ11146" s="60"/>
      <c r="ABR11146" s="60">
        <v>0.94112537254488005</v>
      </c>
      <c r="ABS11146" s="60"/>
      <c r="ABT11146" s="60"/>
      <c r="ABU11146" s="60"/>
      <c r="ABV11146" s="60"/>
      <c r="ABW11146" s="60"/>
      <c r="ABX11146" s="60"/>
    </row>
    <row r="11147" spans="727:752" x14ac:dyDescent="0.25">
      <c r="AAY11147" s="60"/>
      <c r="AAZ11147" s="60"/>
      <c r="ABA11147" s="60"/>
      <c r="ABB11147" s="60"/>
      <c r="ABC11147" s="60"/>
      <c r="ABD11147" s="60"/>
      <c r="ABE11147" s="60"/>
      <c r="ABF11147" s="60"/>
      <c r="ABG11147" s="60"/>
      <c r="ABH11147" s="60"/>
      <c r="ABI11147" s="60"/>
      <c r="ABJ11147" s="60"/>
      <c r="ABK11147" s="60"/>
      <c r="ABL11147" s="60"/>
      <c r="ABM11147" s="60"/>
      <c r="ABN11147" s="60"/>
      <c r="ABO11147" s="60"/>
      <c r="ABP11147" s="60"/>
      <c r="ABQ11147" s="60"/>
      <c r="ABR11147" s="60">
        <v>0.94109365190258298</v>
      </c>
      <c r="ABS11147" s="60"/>
      <c r="ABT11147" s="60"/>
      <c r="ABU11147" s="60"/>
      <c r="ABV11147" s="60"/>
      <c r="ABW11147" s="60"/>
      <c r="ABX11147" s="60"/>
    </row>
    <row r="11148" spans="727:752" x14ac:dyDescent="0.25">
      <c r="AAY11148" s="60"/>
      <c r="AAZ11148" s="60"/>
      <c r="ABA11148" s="60"/>
      <c r="ABB11148" s="60"/>
      <c r="ABC11148" s="60"/>
      <c r="ABD11148" s="60"/>
      <c r="ABE11148" s="60"/>
      <c r="ABF11148" s="60"/>
      <c r="ABG11148" s="60"/>
      <c r="ABH11148" s="60"/>
      <c r="ABI11148" s="60"/>
      <c r="ABJ11148" s="60"/>
      <c r="ABK11148" s="60"/>
      <c r="ABL11148" s="60"/>
      <c r="ABM11148" s="60"/>
      <c r="ABN11148" s="60"/>
      <c r="ABO11148" s="60"/>
      <c r="ABP11148" s="60"/>
      <c r="ABQ11148" s="60"/>
      <c r="ABR11148" s="60">
        <v>0.94105965483823395</v>
      </c>
      <c r="ABS11148" s="60"/>
      <c r="ABT11148" s="60"/>
      <c r="ABU11148" s="60"/>
      <c r="ABV11148" s="60"/>
      <c r="ABW11148" s="60"/>
      <c r="ABX11148" s="60"/>
    </row>
    <row r="11149" spans="727:752" x14ac:dyDescent="0.25">
      <c r="AAY11149" s="60"/>
      <c r="AAZ11149" s="60"/>
      <c r="ABA11149" s="60"/>
      <c r="ABB11149" s="60"/>
      <c r="ABC11149" s="60"/>
      <c r="ABD11149" s="60"/>
      <c r="ABE11149" s="60"/>
      <c r="ABF11149" s="60"/>
      <c r="ABG11149" s="60"/>
      <c r="ABH11149" s="60"/>
      <c r="ABI11149" s="60"/>
      <c r="ABJ11149" s="60"/>
      <c r="ABK11149" s="60"/>
      <c r="ABL11149" s="60"/>
      <c r="ABM11149" s="60"/>
      <c r="ABN11149" s="60"/>
      <c r="ABO11149" s="60"/>
      <c r="ABP11149" s="60"/>
      <c r="ABQ11149" s="60"/>
      <c r="ABR11149" s="60">
        <v>0.94104917377782904</v>
      </c>
      <c r="ABS11149" s="60"/>
      <c r="ABT11149" s="60"/>
      <c r="ABU11149" s="60"/>
      <c r="ABV11149" s="60"/>
      <c r="ABW11149" s="60"/>
      <c r="ABX11149" s="60"/>
    </row>
    <row r="11150" spans="727:752" x14ac:dyDescent="0.25">
      <c r="AAY11150" s="60"/>
      <c r="AAZ11150" s="60"/>
      <c r="ABA11150" s="60"/>
      <c r="ABB11150" s="60"/>
      <c r="ABC11150" s="60"/>
      <c r="ABD11150" s="60"/>
      <c r="ABE11150" s="60"/>
      <c r="ABF11150" s="60"/>
      <c r="ABG11150" s="60"/>
      <c r="ABH11150" s="60"/>
      <c r="ABI11150" s="60"/>
      <c r="ABJ11150" s="60"/>
      <c r="ABK11150" s="60"/>
      <c r="ABL11150" s="60"/>
      <c r="ABM11150" s="60"/>
      <c r="ABN11150" s="60"/>
      <c r="ABO11150" s="60"/>
      <c r="ABP11150" s="60"/>
      <c r="ABQ11150" s="60"/>
      <c r="ABR11150" s="60">
        <v>0.94101698834826497</v>
      </c>
      <c r="ABS11150" s="60"/>
      <c r="ABT11150" s="60"/>
      <c r="ABU11150" s="60"/>
      <c r="ABV11150" s="60"/>
      <c r="ABW11150" s="60"/>
      <c r="ABX11150" s="60"/>
    </row>
    <row r="11151" spans="727:752" x14ac:dyDescent="0.25">
      <c r="AAY11151" s="60"/>
      <c r="AAZ11151" s="60"/>
      <c r="ABA11151" s="60"/>
      <c r="ABB11151" s="60"/>
      <c r="ABC11151" s="60"/>
      <c r="ABD11151" s="60"/>
      <c r="ABE11151" s="60"/>
      <c r="ABF11151" s="60"/>
      <c r="ABG11151" s="60"/>
      <c r="ABH11151" s="60"/>
      <c r="ABI11151" s="60"/>
      <c r="ABJ11151" s="60"/>
      <c r="ABK11151" s="60"/>
      <c r="ABL11151" s="60"/>
      <c r="ABM11151" s="60"/>
      <c r="ABN11151" s="60"/>
      <c r="ABO11151" s="60"/>
      <c r="ABP11151" s="60"/>
      <c r="ABQ11151" s="60"/>
      <c r="ABR11151" s="60">
        <v>0.941002335484596</v>
      </c>
      <c r="ABS11151" s="60"/>
      <c r="ABT11151" s="60"/>
      <c r="ABU11151" s="60"/>
      <c r="ABV11151" s="60"/>
      <c r="ABW11151" s="60"/>
      <c r="ABX11151" s="60"/>
    </row>
    <row r="11152" spans="727:752" x14ac:dyDescent="0.25">
      <c r="AAY11152" s="60"/>
      <c r="AAZ11152" s="60"/>
      <c r="ABA11152" s="60"/>
      <c r="ABB11152" s="60"/>
      <c r="ABC11152" s="60"/>
      <c r="ABD11152" s="60"/>
      <c r="ABE11152" s="60"/>
      <c r="ABF11152" s="60"/>
      <c r="ABG11152" s="60"/>
      <c r="ABH11152" s="60"/>
      <c r="ABI11152" s="60"/>
      <c r="ABJ11152" s="60"/>
      <c r="ABK11152" s="60"/>
      <c r="ABL11152" s="60"/>
      <c r="ABM11152" s="60"/>
      <c r="ABN11152" s="60"/>
      <c r="ABO11152" s="60"/>
      <c r="ABP11152" s="60"/>
      <c r="ABQ11152" s="60"/>
      <c r="ABR11152" s="60">
        <v>0.94099383713319495</v>
      </c>
      <c r="ABS11152" s="60"/>
      <c r="ABT11152" s="60"/>
      <c r="ABU11152" s="60"/>
      <c r="ABV11152" s="60"/>
      <c r="ABW11152" s="60"/>
      <c r="ABX11152" s="60"/>
    </row>
    <row r="11153" spans="727:752" x14ac:dyDescent="0.25">
      <c r="AAY11153" s="60"/>
      <c r="AAZ11153" s="60"/>
      <c r="ABA11153" s="60"/>
      <c r="ABB11153" s="60"/>
      <c r="ABC11153" s="60"/>
      <c r="ABD11153" s="60"/>
      <c r="ABE11153" s="60"/>
      <c r="ABF11153" s="60"/>
      <c r="ABG11153" s="60"/>
      <c r="ABH11153" s="60"/>
      <c r="ABI11153" s="60"/>
      <c r="ABJ11153" s="60"/>
      <c r="ABK11153" s="60"/>
      <c r="ABL11153" s="60"/>
      <c r="ABM11153" s="60"/>
      <c r="ABN11153" s="60"/>
      <c r="ABO11153" s="60"/>
      <c r="ABP11153" s="60"/>
      <c r="ABQ11153" s="60"/>
      <c r="ABR11153" s="60">
        <v>0.94097749153745502</v>
      </c>
      <c r="ABS11153" s="60"/>
      <c r="ABT11153" s="60"/>
      <c r="ABU11153" s="60"/>
      <c r="ABV11153" s="60"/>
      <c r="ABW11153" s="60"/>
      <c r="ABX11153" s="60"/>
    </row>
    <row r="11154" spans="727:752" x14ac:dyDescent="0.25">
      <c r="AAY11154" s="60"/>
      <c r="AAZ11154" s="60"/>
      <c r="ABA11154" s="60"/>
      <c r="ABB11154" s="60"/>
      <c r="ABC11154" s="60"/>
      <c r="ABD11154" s="60"/>
      <c r="ABE11154" s="60"/>
      <c r="ABF11154" s="60"/>
      <c r="ABG11154" s="60"/>
      <c r="ABH11154" s="60"/>
      <c r="ABI11154" s="60"/>
      <c r="ABJ11154" s="60"/>
      <c r="ABK11154" s="60"/>
      <c r="ABL11154" s="60"/>
      <c r="ABM11154" s="60"/>
      <c r="ABN11154" s="60"/>
      <c r="ABO11154" s="60"/>
      <c r="ABP11154" s="60"/>
      <c r="ABQ11154" s="60"/>
      <c r="ABR11154" s="60">
        <v>0.940909232571149</v>
      </c>
      <c r="ABS11154" s="60"/>
      <c r="ABT11154" s="60"/>
      <c r="ABU11154" s="60"/>
      <c r="ABV11154" s="60"/>
      <c r="ABW11154" s="60"/>
      <c r="ABX11154" s="60"/>
    </row>
    <row r="11155" spans="727:752" x14ac:dyDescent="0.25">
      <c r="AAY11155" s="60"/>
      <c r="AAZ11155" s="60"/>
      <c r="ABA11155" s="60"/>
      <c r="ABB11155" s="60"/>
      <c r="ABC11155" s="60"/>
      <c r="ABD11155" s="60"/>
      <c r="ABE11155" s="60"/>
      <c r="ABF11155" s="60"/>
      <c r="ABG11155" s="60"/>
      <c r="ABH11155" s="60"/>
      <c r="ABI11155" s="60"/>
      <c r="ABJ11155" s="60"/>
      <c r="ABK11155" s="60"/>
      <c r="ABL11155" s="60"/>
      <c r="ABM11155" s="60"/>
      <c r="ABN11155" s="60"/>
      <c r="ABO11155" s="60"/>
      <c r="ABP11155" s="60"/>
      <c r="ABQ11155" s="60"/>
      <c r="ABR11155" s="60">
        <v>0.940895544755188</v>
      </c>
      <c r="ABS11155" s="60"/>
      <c r="ABT11155" s="60"/>
      <c r="ABU11155" s="60"/>
      <c r="ABV11155" s="60"/>
      <c r="ABW11155" s="60"/>
      <c r="ABX11155" s="60"/>
    </row>
    <row r="11156" spans="727:752" x14ac:dyDescent="0.25">
      <c r="AAY11156" s="60"/>
      <c r="AAZ11156" s="60"/>
      <c r="ABA11156" s="60"/>
      <c r="ABB11156" s="60"/>
      <c r="ABC11156" s="60"/>
      <c r="ABD11156" s="60"/>
      <c r="ABE11156" s="60"/>
      <c r="ABF11156" s="60"/>
      <c r="ABG11156" s="60"/>
      <c r="ABH11156" s="60"/>
      <c r="ABI11156" s="60"/>
      <c r="ABJ11156" s="60"/>
      <c r="ABK11156" s="60"/>
      <c r="ABL11156" s="60"/>
      <c r="ABM11156" s="60"/>
      <c r="ABN11156" s="60"/>
      <c r="ABO11156" s="60"/>
      <c r="ABP11156" s="60"/>
      <c r="ABQ11156" s="60"/>
      <c r="ABR11156" s="60">
        <v>0.940894824036834</v>
      </c>
      <c r="ABS11156" s="60"/>
      <c r="ABT11156" s="60"/>
      <c r="ABU11156" s="60"/>
      <c r="ABV11156" s="60"/>
      <c r="ABW11156" s="60"/>
      <c r="ABX11156" s="60"/>
    </row>
    <row r="11157" spans="727:752" x14ac:dyDescent="0.25">
      <c r="AAY11157" s="60"/>
      <c r="AAZ11157" s="60"/>
      <c r="ABA11157" s="60"/>
      <c r="ABB11157" s="60"/>
      <c r="ABC11157" s="60"/>
      <c r="ABD11157" s="60"/>
      <c r="ABE11157" s="60"/>
      <c r="ABF11157" s="60"/>
      <c r="ABG11157" s="60"/>
      <c r="ABH11157" s="60"/>
      <c r="ABI11157" s="60"/>
      <c r="ABJ11157" s="60"/>
      <c r="ABK11157" s="60"/>
      <c r="ABL11157" s="60"/>
      <c r="ABM11157" s="60"/>
      <c r="ABN11157" s="60"/>
      <c r="ABO11157" s="60"/>
      <c r="ABP11157" s="60"/>
      <c r="ABQ11157" s="60"/>
      <c r="ABR11157" s="60">
        <v>0.94085557024384203</v>
      </c>
      <c r="ABS11157" s="60"/>
      <c r="ABT11157" s="60"/>
      <c r="ABU11157" s="60"/>
      <c r="ABV11157" s="60"/>
      <c r="ABW11157" s="60"/>
      <c r="ABX11157" s="60"/>
    </row>
    <row r="11158" spans="727:752" x14ac:dyDescent="0.25">
      <c r="AAY11158" s="60"/>
      <c r="AAZ11158" s="60"/>
      <c r="ABA11158" s="60"/>
      <c r="ABB11158" s="60"/>
      <c r="ABC11158" s="60"/>
      <c r="ABD11158" s="60"/>
      <c r="ABE11158" s="60"/>
      <c r="ABF11158" s="60"/>
      <c r="ABG11158" s="60"/>
      <c r="ABH11158" s="60"/>
      <c r="ABI11158" s="60"/>
      <c r="ABJ11158" s="60"/>
      <c r="ABK11158" s="60"/>
      <c r="ABL11158" s="60"/>
      <c r="ABM11158" s="60"/>
      <c r="ABN11158" s="60"/>
      <c r="ABO11158" s="60"/>
      <c r="ABP11158" s="60"/>
      <c r="ABQ11158" s="60"/>
      <c r="ABR11158" s="60">
        <v>0.94080354000202004</v>
      </c>
      <c r="ABS11158" s="60"/>
      <c r="ABT11158" s="60"/>
      <c r="ABU11158" s="60"/>
      <c r="ABV11158" s="60"/>
      <c r="ABW11158" s="60"/>
      <c r="ABX11158" s="60"/>
    </row>
    <row r="11159" spans="727:752" x14ac:dyDescent="0.25">
      <c r="AAY11159" s="60"/>
      <c r="AAZ11159" s="60"/>
      <c r="ABA11159" s="60"/>
      <c r="ABB11159" s="60"/>
      <c r="ABC11159" s="60"/>
      <c r="ABD11159" s="60"/>
      <c r="ABE11159" s="60"/>
      <c r="ABF11159" s="60"/>
      <c r="ABG11159" s="60"/>
      <c r="ABH11159" s="60"/>
      <c r="ABI11159" s="60"/>
      <c r="ABJ11159" s="60"/>
      <c r="ABK11159" s="60"/>
      <c r="ABL11159" s="60"/>
      <c r="ABM11159" s="60"/>
      <c r="ABN11159" s="60"/>
      <c r="ABO11159" s="60"/>
      <c r="ABP11159" s="60"/>
      <c r="ABQ11159" s="60"/>
      <c r="ABR11159" s="60">
        <v>0.94080331999274402</v>
      </c>
      <c r="ABS11159" s="60"/>
      <c r="ABT11159" s="60"/>
      <c r="ABU11159" s="60"/>
      <c r="ABV11159" s="60"/>
      <c r="ABW11159" s="60"/>
      <c r="ABX11159" s="60"/>
    </row>
    <row r="11160" spans="727:752" x14ac:dyDescent="0.25">
      <c r="AAY11160" s="60"/>
      <c r="AAZ11160" s="60"/>
      <c r="ABA11160" s="60"/>
      <c r="ABB11160" s="60"/>
      <c r="ABC11160" s="60"/>
      <c r="ABD11160" s="60"/>
      <c r="ABE11160" s="60"/>
      <c r="ABF11160" s="60"/>
      <c r="ABG11160" s="60"/>
      <c r="ABH11160" s="60"/>
      <c r="ABI11160" s="60"/>
      <c r="ABJ11160" s="60"/>
      <c r="ABK11160" s="60"/>
      <c r="ABL11160" s="60"/>
      <c r="ABM11160" s="60"/>
      <c r="ABN11160" s="60"/>
      <c r="ABO11160" s="60"/>
      <c r="ABP11160" s="60"/>
      <c r="ABQ11160" s="60"/>
      <c r="ABR11160" s="60">
        <v>0.94078996199061304</v>
      </c>
      <c r="ABS11160" s="60"/>
      <c r="ABT11160" s="60"/>
      <c r="ABU11160" s="60"/>
      <c r="ABV11160" s="60"/>
      <c r="ABW11160" s="60"/>
      <c r="ABX11160" s="60"/>
    </row>
    <row r="11161" spans="727:752" x14ac:dyDescent="0.25">
      <c r="AAY11161" s="60"/>
      <c r="AAZ11161" s="60"/>
      <c r="ABA11161" s="60"/>
      <c r="ABB11161" s="60"/>
      <c r="ABC11161" s="60"/>
      <c r="ABD11161" s="60"/>
      <c r="ABE11161" s="60"/>
      <c r="ABF11161" s="60"/>
      <c r="ABG11161" s="60"/>
      <c r="ABH11161" s="60"/>
      <c r="ABI11161" s="60"/>
      <c r="ABJ11161" s="60"/>
      <c r="ABK11161" s="60"/>
      <c r="ABL11161" s="60"/>
      <c r="ABM11161" s="60"/>
      <c r="ABN11161" s="60"/>
      <c r="ABO11161" s="60"/>
      <c r="ABP11161" s="60"/>
      <c r="ABQ11161" s="60"/>
      <c r="ABR11161" s="60">
        <v>0.94077412348175804</v>
      </c>
      <c r="ABS11161" s="60"/>
      <c r="ABT11161" s="60"/>
      <c r="ABU11161" s="60"/>
      <c r="ABV11161" s="60"/>
      <c r="ABW11161" s="60"/>
      <c r="ABX11161" s="60"/>
    </row>
    <row r="11162" spans="727:752" x14ac:dyDescent="0.25">
      <c r="AAY11162" s="60"/>
      <c r="AAZ11162" s="60"/>
      <c r="ABA11162" s="60"/>
      <c r="ABB11162" s="60"/>
      <c r="ABC11162" s="60"/>
      <c r="ABD11162" s="60"/>
      <c r="ABE11162" s="60"/>
      <c r="ABF11162" s="60"/>
      <c r="ABG11162" s="60"/>
      <c r="ABH11162" s="60"/>
      <c r="ABI11162" s="60"/>
      <c r="ABJ11162" s="60"/>
      <c r="ABK11162" s="60"/>
      <c r="ABL11162" s="60"/>
      <c r="ABM11162" s="60"/>
      <c r="ABN11162" s="60"/>
      <c r="ABO11162" s="60"/>
      <c r="ABP11162" s="60"/>
      <c r="ABQ11162" s="60"/>
      <c r="ABR11162" s="60">
        <v>0.94075898044740502</v>
      </c>
      <c r="ABS11162" s="60"/>
      <c r="ABT11162" s="60"/>
      <c r="ABU11162" s="60"/>
      <c r="ABV11162" s="60"/>
      <c r="ABW11162" s="60"/>
      <c r="ABX11162" s="60"/>
    </row>
    <row r="11163" spans="727:752" x14ac:dyDescent="0.25">
      <c r="AAY11163" s="60"/>
      <c r="AAZ11163" s="60"/>
      <c r="ABA11163" s="60"/>
      <c r="ABB11163" s="60"/>
      <c r="ABC11163" s="60"/>
      <c r="ABD11163" s="60"/>
      <c r="ABE11163" s="60"/>
      <c r="ABF11163" s="60"/>
      <c r="ABG11163" s="60"/>
      <c r="ABH11163" s="60"/>
      <c r="ABI11163" s="60"/>
      <c r="ABJ11163" s="60"/>
      <c r="ABK11163" s="60"/>
      <c r="ABL11163" s="60"/>
      <c r="ABM11163" s="60"/>
      <c r="ABN11163" s="60"/>
      <c r="ABO11163" s="60"/>
      <c r="ABP11163" s="60"/>
      <c r="ABQ11163" s="60"/>
      <c r="ABR11163" s="60">
        <v>0.94072703963251902</v>
      </c>
      <c r="ABS11163" s="60"/>
      <c r="ABT11163" s="60"/>
      <c r="ABU11163" s="60"/>
      <c r="ABV11163" s="60"/>
      <c r="ABW11163" s="60"/>
      <c r="ABX11163" s="60"/>
    </row>
    <row r="11164" spans="727:752" x14ac:dyDescent="0.25">
      <c r="AAY11164" s="60"/>
      <c r="AAZ11164" s="60"/>
      <c r="ABA11164" s="60"/>
      <c r="ABB11164" s="60"/>
      <c r="ABC11164" s="60"/>
      <c r="ABD11164" s="60"/>
      <c r="ABE11164" s="60"/>
      <c r="ABF11164" s="60"/>
      <c r="ABG11164" s="60"/>
      <c r="ABH11164" s="60"/>
      <c r="ABI11164" s="60"/>
      <c r="ABJ11164" s="60"/>
      <c r="ABK11164" s="60"/>
      <c r="ABL11164" s="60"/>
      <c r="ABM11164" s="60"/>
      <c r="ABN11164" s="60"/>
      <c r="ABO11164" s="60"/>
      <c r="ABP11164" s="60"/>
      <c r="ABQ11164" s="60"/>
      <c r="ABR11164" s="60">
        <v>0.94069473632946898</v>
      </c>
      <c r="ABS11164" s="60"/>
      <c r="ABT11164" s="60"/>
      <c r="ABU11164" s="60"/>
      <c r="ABV11164" s="60"/>
      <c r="ABW11164" s="60"/>
      <c r="ABX11164" s="60"/>
    </row>
    <row r="11165" spans="727:752" x14ac:dyDescent="0.25">
      <c r="AAY11165" s="60"/>
      <c r="AAZ11165" s="60"/>
      <c r="ABA11165" s="60"/>
      <c r="ABB11165" s="60"/>
      <c r="ABC11165" s="60"/>
      <c r="ABD11165" s="60"/>
      <c r="ABE11165" s="60"/>
      <c r="ABF11165" s="60"/>
      <c r="ABG11165" s="60"/>
      <c r="ABH11165" s="60"/>
      <c r="ABI11165" s="60"/>
      <c r="ABJ11165" s="60"/>
      <c r="ABK11165" s="60"/>
      <c r="ABL11165" s="60"/>
      <c r="ABM11165" s="60"/>
      <c r="ABN11165" s="60"/>
      <c r="ABO11165" s="60"/>
      <c r="ABP11165" s="60"/>
      <c r="ABQ11165" s="60"/>
      <c r="ABR11165" s="60">
        <v>0.94066351161581696</v>
      </c>
      <c r="ABS11165" s="60"/>
      <c r="ABT11165" s="60"/>
      <c r="ABU11165" s="60"/>
      <c r="ABV11165" s="60"/>
      <c r="ABW11165" s="60"/>
      <c r="ABX11165" s="60"/>
    </row>
    <row r="11166" spans="727:752" x14ac:dyDescent="0.25">
      <c r="AAY11166" s="60"/>
      <c r="AAZ11166" s="60"/>
      <c r="ABA11166" s="60"/>
      <c r="ABB11166" s="60"/>
      <c r="ABC11166" s="60"/>
      <c r="ABD11166" s="60"/>
      <c r="ABE11166" s="60"/>
      <c r="ABF11166" s="60"/>
      <c r="ABG11166" s="60"/>
      <c r="ABH11166" s="60"/>
      <c r="ABI11166" s="60"/>
      <c r="ABJ11166" s="60"/>
      <c r="ABK11166" s="60"/>
      <c r="ABL11166" s="60"/>
      <c r="ABM11166" s="60"/>
      <c r="ABN11166" s="60"/>
      <c r="ABO11166" s="60"/>
      <c r="ABP11166" s="60"/>
      <c r="ABQ11166" s="60"/>
      <c r="ABR11166" s="60">
        <v>0.94062418632538602</v>
      </c>
      <c r="ABS11166" s="60"/>
      <c r="ABT11166" s="60"/>
      <c r="ABU11166" s="60"/>
      <c r="ABV11166" s="60"/>
      <c r="ABW11166" s="60"/>
      <c r="ABX11166" s="60"/>
    </row>
    <row r="11167" spans="727:752" x14ac:dyDescent="0.25">
      <c r="AAY11167" s="60"/>
      <c r="AAZ11167" s="60"/>
      <c r="ABA11167" s="60"/>
      <c r="ABB11167" s="60"/>
      <c r="ABC11167" s="60"/>
      <c r="ABD11167" s="60"/>
      <c r="ABE11167" s="60"/>
      <c r="ABF11167" s="60"/>
      <c r="ABG11167" s="60"/>
      <c r="ABH11167" s="60"/>
      <c r="ABI11167" s="60"/>
      <c r="ABJ11167" s="60"/>
      <c r="ABK11167" s="60"/>
      <c r="ABL11167" s="60"/>
      <c r="ABM11167" s="60"/>
      <c r="ABN11167" s="60"/>
      <c r="ABO11167" s="60"/>
      <c r="ABP11167" s="60"/>
      <c r="ABQ11167" s="60"/>
      <c r="ABR11167" s="60">
        <v>0.94061682591839202</v>
      </c>
      <c r="ABS11167" s="60"/>
      <c r="ABT11167" s="60"/>
      <c r="ABU11167" s="60"/>
      <c r="ABV11167" s="60"/>
      <c r="ABW11167" s="60"/>
      <c r="ABX11167" s="60"/>
    </row>
    <row r="11168" spans="727:752" x14ac:dyDescent="0.25">
      <c r="AAY11168" s="60"/>
      <c r="AAZ11168" s="60"/>
      <c r="ABA11168" s="60"/>
      <c r="ABB11168" s="60"/>
      <c r="ABC11168" s="60"/>
      <c r="ABD11168" s="60"/>
      <c r="ABE11168" s="60"/>
      <c r="ABF11168" s="60"/>
      <c r="ABG11168" s="60"/>
      <c r="ABH11168" s="60"/>
      <c r="ABI11168" s="60"/>
      <c r="ABJ11168" s="60"/>
      <c r="ABK11168" s="60"/>
      <c r="ABL11168" s="60"/>
      <c r="ABM11168" s="60"/>
      <c r="ABN11168" s="60"/>
      <c r="ABO11168" s="60"/>
      <c r="ABP11168" s="60"/>
      <c r="ABQ11168" s="60"/>
      <c r="ABR11168" s="60">
        <v>0.94055103266166895</v>
      </c>
      <c r="ABS11168" s="60"/>
      <c r="ABT11168" s="60"/>
      <c r="ABU11168" s="60"/>
      <c r="ABV11168" s="60"/>
      <c r="ABW11168" s="60"/>
      <c r="ABX11168" s="60"/>
    </row>
    <row r="11169" spans="727:752" x14ac:dyDescent="0.25">
      <c r="AAY11169" s="60"/>
      <c r="AAZ11169" s="60"/>
      <c r="ABA11169" s="60"/>
      <c r="ABB11169" s="60"/>
      <c r="ABC11169" s="60"/>
      <c r="ABD11169" s="60"/>
      <c r="ABE11169" s="60"/>
      <c r="ABF11169" s="60"/>
      <c r="ABG11169" s="60"/>
      <c r="ABH11169" s="60"/>
      <c r="ABI11169" s="60"/>
      <c r="ABJ11169" s="60"/>
      <c r="ABK11169" s="60"/>
      <c r="ABL11169" s="60"/>
      <c r="ABM11169" s="60"/>
      <c r="ABN11169" s="60"/>
      <c r="ABO11169" s="60"/>
      <c r="ABP11169" s="60"/>
      <c r="ABQ11169" s="60"/>
      <c r="ABR11169" s="60">
        <v>0.94052895874493803</v>
      </c>
      <c r="ABS11169" s="60"/>
      <c r="ABT11169" s="60"/>
      <c r="ABU11169" s="60"/>
      <c r="ABV11169" s="60"/>
      <c r="ABW11169" s="60"/>
      <c r="ABX11169" s="60"/>
    </row>
    <row r="11170" spans="727:752" x14ac:dyDescent="0.25">
      <c r="AAY11170" s="60"/>
      <c r="AAZ11170" s="60"/>
      <c r="ABA11170" s="60"/>
      <c r="ABB11170" s="60"/>
      <c r="ABC11170" s="60"/>
      <c r="ABD11170" s="60"/>
      <c r="ABE11170" s="60"/>
      <c r="ABF11170" s="60"/>
      <c r="ABG11170" s="60"/>
      <c r="ABH11170" s="60"/>
      <c r="ABI11170" s="60"/>
      <c r="ABJ11170" s="60"/>
      <c r="ABK11170" s="60"/>
      <c r="ABL11170" s="60"/>
      <c r="ABM11170" s="60"/>
      <c r="ABN11170" s="60"/>
      <c r="ABO11170" s="60"/>
      <c r="ABP11170" s="60"/>
      <c r="ABQ11170" s="60"/>
      <c r="ABR11170" s="60">
        <v>0.94047112304210301</v>
      </c>
      <c r="ABS11170" s="60"/>
      <c r="ABT11170" s="60"/>
      <c r="ABU11170" s="60"/>
      <c r="ABV11170" s="60"/>
      <c r="ABW11170" s="60"/>
      <c r="ABX11170" s="60"/>
    </row>
    <row r="11171" spans="727:752" x14ac:dyDescent="0.25">
      <c r="AAY11171" s="60"/>
      <c r="AAZ11171" s="60"/>
      <c r="ABA11171" s="60"/>
      <c r="ABB11171" s="60"/>
      <c r="ABC11171" s="60"/>
      <c r="ABD11171" s="60"/>
      <c r="ABE11171" s="60"/>
      <c r="ABF11171" s="60"/>
      <c r="ABG11171" s="60"/>
      <c r="ABH11171" s="60"/>
      <c r="ABI11171" s="60"/>
      <c r="ABJ11171" s="60"/>
      <c r="ABK11171" s="60"/>
      <c r="ABL11171" s="60"/>
      <c r="ABM11171" s="60"/>
      <c r="ABN11171" s="60"/>
      <c r="ABO11171" s="60"/>
      <c r="ABP11171" s="60"/>
      <c r="ABQ11171" s="60"/>
      <c r="ABR11171" s="60">
        <v>0.94045159932064504</v>
      </c>
      <c r="ABS11171" s="60"/>
      <c r="ABT11171" s="60"/>
      <c r="ABU11171" s="60"/>
      <c r="ABV11171" s="60"/>
      <c r="ABW11171" s="60"/>
      <c r="ABX11171" s="60"/>
    </row>
    <row r="11172" spans="727:752" x14ac:dyDescent="0.25">
      <c r="AAY11172" s="60"/>
      <c r="AAZ11172" s="60"/>
      <c r="ABA11172" s="60"/>
      <c r="ABB11172" s="60"/>
      <c r="ABC11172" s="60"/>
      <c r="ABD11172" s="60"/>
      <c r="ABE11172" s="60"/>
      <c r="ABF11172" s="60"/>
      <c r="ABG11172" s="60"/>
      <c r="ABH11172" s="60"/>
      <c r="ABI11172" s="60"/>
      <c r="ABJ11172" s="60"/>
      <c r="ABK11172" s="60"/>
      <c r="ABL11172" s="60"/>
      <c r="ABM11172" s="60"/>
      <c r="ABN11172" s="60"/>
      <c r="ABO11172" s="60"/>
      <c r="ABP11172" s="60"/>
      <c r="ABQ11172" s="60"/>
      <c r="ABR11172" s="60">
        <v>0.94043414359934596</v>
      </c>
      <c r="ABS11172" s="60"/>
      <c r="ABT11172" s="60"/>
      <c r="ABU11172" s="60"/>
      <c r="ABV11172" s="60"/>
      <c r="ABW11172" s="60"/>
      <c r="ABX11172" s="60"/>
    </row>
    <row r="11173" spans="727:752" x14ac:dyDescent="0.25">
      <c r="AAY11173" s="60"/>
      <c r="AAZ11173" s="60"/>
      <c r="ABA11173" s="60"/>
      <c r="ABB11173" s="60"/>
      <c r="ABC11173" s="60"/>
      <c r="ABD11173" s="60"/>
      <c r="ABE11173" s="60"/>
      <c r="ABF11173" s="60"/>
      <c r="ABG11173" s="60"/>
      <c r="ABH11173" s="60"/>
      <c r="ABI11173" s="60"/>
      <c r="ABJ11173" s="60"/>
      <c r="ABK11173" s="60"/>
      <c r="ABL11173" s="60"/>
      <c r="ABM11173" s="60"/>
      <c r="ABN11173" s="60"/>
      <c r="ABO11173" s="60"/>
      <c r="ABP11173" s="60"/>
      <c r="ABQ11173" s="60"/>
      <c r="ABR11173" s="60">
        <v>0.94039014708448398</v>
      </c>
      <c r="ABS11173" s="60"/>
      <c r="ABT11173" s="60"/>
      <c r="ABU11173" s="60"/>
      <c r="ABV11173" s="60"/>
      <c r="ABW11173" s="60"/>
      <c r="ABX11173" s="60"/>
    </row>
    <row r="11174" spans="727:752" x14ac:dyDescent="0.25">
      <c r="AAY11174" s="60"/>
      <c r="AAZ11174" s="60"/>
      <c r="ABA11174" s="60"/>
      <c r="ABB11174" s="60"/>
      <c r="ABC11174" s="60"/>
      <c r="ABD11174" s="60"/>
      <c r="ABE11174" s="60"/>
      <c r="ABF11174" s="60"/>
      <c r="ABG11174" s="60"/>
      <c r="ABH11174" s="60"/>
      <c r="ABI11174" s="60"/>
      <c r="ABJ11174" s="60"/>
      <c r="ABK11174" s="60"/>
      <c r="ABL11174" s="60"/>
      <c r="ABM11174" s="60"/>
      <c r="ABN11174" s="60"/>
      <c r="ABO11174" s="60"/>
      <c r="ABP11174" s="60"/>
      <c r="ABQ11174" s="60"/>
      <c r="ABR11174" s="60">
        <v>0.94034664318702399</v>
      </c>
      <c r="ABS11174" s="60"/>
      <c r="ABT11174" s="60"/>
      <c r="ABU11174" s="60"/>
      <c r="ABV11174" s="60"/>
      <c r="ABW11174" s="60"/>
      <c r="ABX11174" s="60"/>
    </row>
    <row r="11175" spans="727:752" x14ac:dyDescent="0.25">
      <c r="AAY11175" s="60"/>
      <c r="AAZ11175" s="60"/>
      <c r="ABA11175" s="60"/>
      <c r="ABB11175" s="60"/>
      <c r="ABC11175" s="60"/>
      <c r="ABD11175" s="60"/>
      <c r="ABE11175" s="60"/>
      <c r="ABF11175" s="60"/>
      <c r="ABG11175" s="60"/>
      <c r="ABH11175" s="60"/>
      <c r="ABI11175" s="60"/>
      <c r="ABJ11175" s="60"/>
      <c r="ABK11175" s="60"/>
      <c r="ABL11175" s="60"/>
      <c r="ABM11175" s="60"/>
      <c r="ABN11175" s="60"/>
      <c r="ABO11175" s="60"/>
      <c r="ABP11175" s="60"/>
      <c r="ABQ11175" s="60"/>
      <c r="ABR11175" s="60">
        <v>0.940343047453158</v>
      </c>
      <c r="ABS11175" s="60"/>
      <c r="ABT11175" s="60"/>
      <c r="ABU11175" s="60"/>
      <c r="ABV11175" s="60"/>
      <c r="ABW11175" s="60"/>
      <c r="ABX11175" s="60"/>
    </row>
    <row r="11176" spans="727:752" x14ac:dyDescent="0.25">
      <c r="AAY11176" s="60"/>
      <c r="AAZ11176" s="60"/>
      <c r="ABA11176" s="60"/>
      <c r="ABB11176" s="60"/>
      <c r="ABC11176" s="60"/>
      <c r="ABD11176" s="60"/>
      <c r="ABE11176" s="60"/>
      <c r="ABF11176" s="60"/>
      <c r="ABG11176" s="60"/>
      <c r="ABH11176" s="60"/>
      <c r="ABI11176" s="60"/>
      <c r="ABJ11176" s="60"/>
      <c r="ABK11176" s="60"/>
      <c r="ABL11176" s="60"/>
      <c r="ABM11176" s="60"/>
      <c r="ABN11176" s="60"/>
      <c r="ABO11176" s="60"/>
      <c r="ABP11176" s="60"/>
      <c r="ABQ11176" s="60"/>
      <c r="ABR11176" s="60">
        <v>0.940320760946742</v>
      </c>
      <c r="ABS11176" s="60"/>
      <c r="ABT11176" s="60"/>
      <c r="ABU11176" s="60"/>
      <c r="ABV11176" s="60"/>
      <c r="ABW11176" s="60"/>
      <c r="ABX11176" s="60"/>
    </row>
    <row r="11177" spans="727:752" x14ac:dyDescent="0.25">
      <c r="AAY11177" s="60"/>
      <c r="AAZ11177" s="60"/>
      <c r="ABA11177" s="60"/>
      <c r="ABB11177" s="60"/>
      <c r="ABC11177" s="60"/>
      <c r="ABD11177" s="60"/>
      <c r="ABE11177" s="60"/>
      <c r="ABF11177" s="60"/>
      <c r="ABG11177" s="60"/>
      <c r="ABH11177" s="60"/>
      <c r="ABI11177" s="60"/>
      <c r="ABJ11177" s="60"/>
      <c r="ABK11177" s="60"/>
      <c r="ABL11177" s="60"/>
      <c r="ABM11177" s="60"/>
      <c r="ABN11177" s="60"/>
      <c r="ABO11177" s="60"/>
      <c r="ABP11177" s="60"/>
      <c r="ABQ11177" s="60"/>
      <c r="ABR11177" s="60">
        <v>0.94031287317688295</v>
      </c>
      <c r="ABS11177" s="60"/>
      <c r="ABT11177" s="60"/>
      <c r="ABU11177" s="60"/>
      <c r="ABV11177" s="60"/>
      <c r="ABW11177" s="60"/>
      <c r="ABX11177" s="60"/>
    </row>
    <row r="11178" spans="727:752" x14ac:dyDescent="0.25">
      <c r="AAY11178" s="60"/>
      <c r="AAZ11178" s="60"/>
      <c r="ABA11178" s="60"/>
      <c r="ABB11178" s="60"/>
      <c r="ABC11178" s="60"/>
      <c r="ABD11178" s="60"/>
      <c r="ABE11178" s="60"/>
      <c r="ABF11178" s="60"/>
      <c r="ABG11178" s="60"/>
      <c r="ABH11178" s="60"/>
      <c r="ABI11178" s="60"/>
      <c r="ABJ11178" s="60"/>
      <c r="ABK11178" s="60"/>
      <c r="ABL11178" s="60"/>
      <c r="ABM11178" s="60"/>
      <c r="ABN11178" s="60"/>
      <c r="ABO11178" s="60"/>
      <c r="ABP11178" s="60"/>
      <c r="ABQ11178" s="60"/>
      <c r="ABR11178" s="60">
        <v>0.94031270120162602</v>
      </c>
      <c r="ABS11178" s="60"/>
      <c r="ABT11178" s="60"/>
      <c r="ABU11178" s="60"/>
      <c r="ABV11178" s="60"/>
      <c r="ABW11178" s="60"/>
      <c r="ABX11178" s="60"/>
    </row>
    <row r="11179" spans="727:752" x14ac:dyDescent="0.25">
      <c r="AAY11179" s="60"/>
      <c r="AAZ11179" s="60"/>
      <c r="ABA11179" s="60"/>
      <c r="ABB11179" s="60"/>
      <c r="ABC11179" s="60"/>
      <c r="ABD11179" s="60"/>
      <c r="ABE11179" s="60"/>
      <c r="ABF11179" s="60"/>
      <c r="ABG11179" s="60"/>
      <c r="ABH11179" s="60"/>
      <c r="ABI11179" s="60"/>
      <c r="ABJ11179" s="60"/>
      <c r="ABK11179" s="60"/>
      <c r="ABL11179" s="60"/>
      <c r="ABM11179" s="60"/>
      <c r="ABN11179" s="60"/>
      <c r="ABO11179" s="60"/>
      <c r="ABP11179" s="60"/>
      <c r="ABQ11179" s="60"/>
      <c r="ABR11179" s="60">
        <v>0.94030603321235295</v>
      </c>
      <c r="ABS11179" s="60"/>
      <c r="ABT11179" s="60"/>
      <c r="ABU11179" s="60"/>
      <c r="ABV11179" s="60"/>
      <c r="ABW11179" s="60"/>
      <c r="ABX11179" s="60"/>
    </row>
    <row r="11180" spans="727:752" x14ac:dyDescent="0.25">
      <c r="AAY11180" s="60"/>
      <c r="AAZ11180" s="60"/>
      <c r="ABA11180" s="60"/>
      <c r="ABB11180" s="60"/>
      <c r="ABC11180" s="60"/>
      <c r="ABD11180" s="60"/>
      <c r="ABE11180" s="60"/>
      <c r="ABF11180" s="60"/>
      <c r="ABG11180" s="60"/>
      <c r="ABH11180" s="60"/>
      <c r="ABI11180" s="60"/>
      <c r="ABJ11180" s="60"/>
      <c r="ABK11180" s="60"/>
      <c r="ABL11180" s="60"/>
      <c r="ABM11180" s="60"/>
      <c r="ABN11180" s="60"/>
      <c r="ABO11180" s="60"/>
      <c r="ABP11180" s="60"/>
      <c r="ABQ11180" s="60"/>
      <c r="ABR11180" s="60">
        <v>0.94030576106228203</v>
      </c>
      <c r="ABS11180" s="60"/>
      <c r="ABT11180" s="60"/>
      <c r="ABU11180" s="60"/>
      <c r="ABV11180" s="60"/>
      <c r="ABW11180" s="60"/>
      <c r="ABX11180" s="60"/>
    </row>
    <row r="11181" spans="727:752" x14ac:dyDescent="0.25">
      <c r="AAY11181" s="60"/>
      <c r="AAZ11181" s="60"/>
      <c r="ABA11181" s="60"/>
      <c r="ABB11181" s="60"/>
      <c r="ABC11181" s="60"/>
      <c r="ABD11181" s="60"/>
      <c r="ABE11181" s="60"/>
      <c r="ABF11181" s="60"/>
      <c r="ABG11181" s="60"/>
      <c r="ABH11181" s="60"/>
      <c r="ABI11181" s="60"/>
      <c r="ABJ11181" s="60"/>
      <c r="ABK11181" s="60"/>
      <c r="ABL11181" s="60"/>
      <c r="ABM11181" s="60"/>
      <c r="ABN11181" s="60"/>
      <c r="ABO11181" s="60"/>
      <c r="ABP11181" s="60"/>
      <c r="ABQ11181" s="60"/>
      <c r="ABR11181" s="60">
        <v>0.94022709344820099</v>
      </c>
      <c r="ABS11181" s="60"/>
      <c r="ABT11181" s="60"/>
      <c r="ABU11181" s="60"/>
      <c r="ABV11181" s="60"/>
      <c r="ABW11181" s="60"/>
      <c r="ABX11181" s="60"/>
    </row>
    <row r="11182" spans="727:752" x14ac:dyDescent="0.25">
      <c r="AAY11182" s="60"/>
      <c r="AAZ11182" s="60"/>
      <c r="ABA11182" s="60"/>
      <c r="ABB11182" s="60"/>
      <c r="ABC11182" s="60"/>
      <c r="ABD11182" s="60"/>
      <c r="ABE11182" s="60"/>
      <c r="ABF11182" s="60"/>
      <c r="ABG11182" s="60"/>
      <c r="ABH11182" s="60"/>
      <c r="ABI11182" s="60"/>
      <c r="ABJ11182" s="60"/>
      <c r="ABK11182" s="60"/>
      <c r="ABL11182" s="60"/>
      <c r="ABM11182" s="60"/>
      <c r="ABN11182" s="60"/>
      <c r="ABO11182" s="60"/>
      <c r="ABP11182" s="60"/>
      <c r="ABQ11182" s="60"/>
      <c r="ABR11182" s="60">
        <v>0.94019453389611796</v>
      </c>
      <c r="ABS11182" s="60"/>
      <c r="ABT11182" s="60"/>
      <c r="ABU11182" s="60"/>
      <c r="ABV11182" s="60"/>
      <c r="ABW11182" s="60"/>
      <c r="ABX11182" s="60"/>
    </row>
    <row r="11183" spans="727:752" x14ac:dyDescent="0.25">
      <c r="AAY11183" s="60"/>
      <c r="AAZ11183" s="60"/>
      <c r="ABA11183" s="60"/>
      <c r="ABB11183" s="60"/>
      <c r="ABC11183" s="60"/>
      <c r="ABD11183" s="60"/>
      <c r="ABE11183" s="60"/>
      <c r="ABF11183" s="60"/>
      <c r="ABG11183" s="60"/>
      <c r="ABH11183" s="60"/>
      <c r="ABI11183" s="60"/>
      <c r="ABJ11183" s="60"/>
      <c r="ABK11183" s="60"/>
      <c r="ABL11183" s="60"/>
      <c r="ABM11183" s="60"/>
      <c r="ABN11183" s="60"/>
      <c r="ABO11183" s="60"/>
      <c r="ABP11183" s="60"/>
      <c r="ABQ11183" s="60"/>
      <c r="ABR11183" s="60">
        <v>0.94019366529750104</v>
      </c>
      <c r="ABS11183" s="60"/>
      <c r="ABT11183" s="60"/>
      <c r="ABU11183" s="60"/>
      <c r="ABV11183" s="60"/>
      <c r="ABW11183" s="60"/>
      <c r="ABX11183" s="60"/>
    </row>
    <row r="11184" spans="727:752" x14ac:dyDescent="0.25">
      <c r="AAY11184" s="60"/>
      <c r="AAZ11184" s="60"/>
      <c r="ABA11184" s="60"/>
      <c r="ABB11184" s="60"/>
      <c r="ABC11184" s="60"/>
      <c r="ABD11184" s="60"/>
      <c r="ABE11184" s="60"/>
      <c r="ABF11184" s="60"/>
      <c r="ABG11184" s="60"/>
      <c r="ABH11184" s="60"/>
      <c r="ABI11184" s="60"/>
      <c r="ABJ11184" s="60"/>
      <c r="ABK11184" s="60"/>
      <c r="ABL11184" s="60"/>
      <c r="ABM11184" s="60"/>
      <c r="ABN11184" s="60"/>
      <c r="ABO11184" s="60"/>
      <c r="ABP11184" s="60"/>
      <c r="ABQ11184" s="60"/>
      <c r="ABR11184" s="60">
        <v>0.94018761713222898</v>
      </c>
      <c r="ABS11184" s="60"/>
      <c r="ABT11184" s="60"/>
      <c r="ABU11184" s="60"/>
      <c r="ABV11184" s="60"/>
      <c r="ABW11184" s="60"/>
      <c r="ABX11184" s="60"/>
    </row>
    <row r="11185" spans="727:752" x14ac:dyDescent="0.25">
      <c r="AAY11185" s="60"/>
      <c r="AAZ11185" s="60"/>
      <c r="ABA11185" s="60"/>
      <c r="ABB11185" s="60"/>
      <c r="ABC11185" s="60"/>
      <c r="ABD11185" s="60"/>
      <c r="ABE11185" s="60"/>
      <c r="ABF11185" s="60"/>
      <c r="ABG11185" s="60"/>
      <c r="ABH11185" s="60"/>
      <c r="ABI11185" s="60"/>
      <c r="ABJ11185" s="60"/>
      <c r="ABK11185" s="60"/>
      <c r="ABL11185" s="60"/>
      <c r="ABM11185" s="60"/>
      <c r="ABN11185" s="60"/>
      <c r="ABO11185" s="60"/>
      <c r="ABP11185" s="60"/>
      <c r="ABQ11185" s="60"/>
      <c r="ABR11185" s="60">
        <v>0.94018748395949203</v>
      </c>
      <c r="ABS11185" s="60"/>
      <c r="ABT11185" s="60"/>
      <c r="ABU11185" s="60"/>
      <c r="ABV11185" s="60"/>
      <c r="ABW11185" s="60"/>
      <c r="ABX11185" s="60"/>
    </row>
    <row r="11186" spans="727:752" x14ac:dyDescent="0.25">
      <c r="AAY11186" s="60"/>
      <c r="AAZ11186" s="60"/>
      <c r="ABA11186" s="60"/>
      <c r="ABB11186" s="60"/>
      <c r="ABC11186" s="60"/>
      <c r="ABD11186" s="60"/>
      <c r="ABE11186" s="60"/>
      <c r="ABF11186" s="60"/>
      <c r="ABG11186" s="60"/>
      <c r="ABH11186" s="60"/>
      <c r="ABI11186" s="60"/>
      <c r="ABJ11186" s="60"/>
      <c r="ABK11186" s="60"/>
      <c r="ABL11186" s="60"/>
      <c r="ABM11186" s="60"/>
      <c r="ABN11186" s="60"/>
      <c r="ABO11186" s="60"/>
      <c r="ABP11186" s="60"/>
      <c r="ABQ11186" s="60"/>
      <c r="ABR11186" s="60">
        <v>0.94015570921532299</v>
      </c>
      <c r="ABS11186" s="60"/>
      <c r="ABT11186" s="60"/>
      <c r="ABU11186" s="60"/>
      <c r="ABV11186" s="60"/>
      <c r="ABW11186" s="60"/>
      <c r="ABX11186" s="60"/>
    </row>
    <row r="11187" spans="727:752" x14ac:dyDescent="0.25">
      <c r="AAY11187" s="60"/>
      <c r="AAZ11187" s="60"/>
      <c r="ABA11187" s="60"/>
      <c r="ABB11187" s="60"/>
      <c r="ABC11187" s="60"/>
      <c r="ABD11187" s="60"/>
      <c r="ABE11187" s="60"/>
      <c r="ABF11187" s="60"/>
      <c r="ABG11187" s="60"/>
      <c r="ABH11187" s="60"/>
      <c r="ABI11187" s="60"/>
      <c r="ABJ11187" s="60"/>
      <c r="ABK11187" s="60"/>
      <c r="ABL11187" s="60"/>
      <c r="ABM11187" s="60"/>
      <c r="ABN11187" s="60"/>
      <c r="ABO11187" s="60"/>
      <c r="ABP11187" s="60"/>
      <c r="ABQ11187" s="60"/>
      <c r="ABR11187" s="60">
        <v>0.94015294629245505</v>
      </c>
      <c r="ABS11187" s="60"/>
      <c r="ABT11187" s="60"/>
      <c r="ABU11187" s="60"/>
      <c r="ABV11187" s="60"/>
      <c r="ABW11187" s="60"/>
      <c r="ABX11187" s="60"/>
    </row>
    <row r="11188" spans="727:752" x14ac:dyDescent="0.25">
      <c r="AAY11188" s="60"/>
      <c r="AAZ11188" s="60"/>
      <c r="ABA11188" s="60"/>
      <c r="ABB11188" s="60"/>
      <c r="ABC11188" s="60"/>
      <c r="ABD11188" s="60"/>
      <c r="ABE11188" s="60"/>
      <c r="ABF11188" s="60"/>
      <c r="ABG11188" s="60"/>
      <c r="ABH11188" s="60"/>
      <c r="ABI11188" s="60"/>
      <c r="ABJ11188" s="60"/>
      <c r="ABK11188" s="60"/>
      <c r="ABL11188" s="60"/>
      <c r="ABM11188" s="60"/>
      <c r="ABN11188" s="60"/>
      <c r="ABO11188" s="60"/>
      <c r="ABP11188" s="60"/>
      <c r="ABQ11188" s="60"/>
      <c r="ABR11188" s="60">
        <v>0.94012592331385703</v>
      </c>
      <c r="ABS11188" s="60"/>
      <c r="ABT11188" s="60"/>
      <c r="ABU11188" s="60"/>
      <c r="ABV11188" s="60"/>
      <c r="ABW11188" s="60"/>
      <c r="ABX11188" s="60"/>
    </row>
    <row r="11189" spans="727:752" x14ac:dyDescent="0.25">
      <c r="AAY11189" s="60"/>
      <c r="AAZ11189" s="60"/>
      <c r="ABA11189" s="60"/>
      <c r="ABB11189" s="60"/>
      <c r="ABC11189" s="60"/>
      <c r="ABD11189" s="60"/>
      <c r="ABE11189" s="60"/>
      <c r="ABF11189" s="60"/>
      <c r="ABG11189" s="60"/>
      <c r="ABH11189" s="60"/>
      <c r="ABI11189" s="60"/>
      <c r="ABJ11189" s="60"/>
      <c r="ABK11189" s="60"/>
      <c r="ABL11189" s="60"/>
      <c r="ABM11189" s="60"/>
      <c r="ABN11189" s="60"/>
      <c r="ABO11189" s="60"/>
      <c r="ABP11189" s="60"/>
      <c r="ABQ11189" s="60"/>
      <c r="ABR11189" s="60">
        <v>0.94012439739285103</v>
      </c>
      <c r="ABS11189" s="60"/>
      <c r="ABT11189" s="60"/>
      <c r="ABU11189" s="60"/>
      <c r="ABV11189" s="60"/>
      <c r="ABW11189" s="60"/>
      <c r="ABX11189" s="60"/>
    </row>
    <row r="11190" spans="727:752" x14ac:dyDescent="0.25">
      <c r="AAY11190" s="60"/>
      <c r="AAZ11190" s="60"/>
      <c r="ABA11190" s="60"/>
      <c r="ABB11190" s="60"/>
      <c r="ABC11190" s="60"/>
      <c r="ABD11190" s="60"/>
      <c r="ABE11190" s="60"/>
      <c r="ABF11190" s="60"/>
      <c r="ABG11190" s="60"/>
      <c r="ABH11190" s="60"/>
      <c r="ABI11190" s="60"/>
      <c r="ABJ11190" s="60"/>
      <c r="ABK11190" s="60"/>
      <c r="ABL11190" s="60"/>
      <c r="ABM11190" s="60"/>
      <c r="ABN11190" s="60"/>
      <c r="ABO11190" s="60"/>
      <c r="ABP11190" s="60"/>
      <c r="ABQ11190" s="60"/>
      <c r="ABR11190" s="60">
        <v>0.94010636057684005</v>
      </c>
      <c r="ABS11190" s="60"/>
      <c r="ABT11190" s="60"/>
      <c r="ABU11190" s="60"/>
      <c r="ABV11190" s="60"/>
      <c r="ABW11190" s="60"/>
      <c r="ABX11190" s="60"/>
    </row>
    <row r="11191" spans="727:752" x14ac:dyDescent="0.25">
      <c r="AAY11191" s="60"/>
      <c r="AAZ11191" s="60"/>
      <c r="ABA11191" s="60"/>
      <c r="ABB11191" s="60"/>
      <c r="ABC11191" s="60"/>
      <c r="ABD11191" s="60"/>
      <c r="ABE11191" s="60"/>
      <c r="ABF11191" s="60"/>
      <c r="ABG11191" s="60"/>
      <c r="ABH11191" s="60"/>
      <c r="ABI11191" s="60"/>
      <c r="ABJ11191" s="60"/>
      <c r="ABK11191" s="60"/>
      <c r="ABL11191" s="60"/>
      <c r="ABM11191" s="60"/>
      <c r="ABN11191" s="60"/>
      <c r="ABO11191" s="60"/>
      <c r="ABP11191" s="60"/>
      <c r="ABQ11191" s="60"/>
      <c r="ABR11191" s="60">
        <v>0.94009808391859195</v>
      </c>
      <c r="ABS11191" s="60"/>
      <c r="ABT11191" s="60"/>
      <c r="ABU11191" s="60"/>
      <c r="ABV11191" s="60"/>
      <c r="ABW11191" s="60"/>
      <c r="ABX11191" s="60"/>
    </row>
    <row r="11192" spans="727:752" x14ac:dyDescent="0.25">
      <c r="AAY11192" s="60"/>
      <c r="AAZ11192" s="60"/>
      <c r="ABA11192" s="60"/>
      <c r="ABB11192" s="60"/>
      <c r="ABC11192" s="60"/>
      <c r="ABD11192" s="60"/>
      <c r="ABE11192" s="60"/>
      <c r="ABF11192" s="60"/>
      <c r="ABG11192" s="60"/>
      <c r="ABH11192" s="60"/>
      <c r="ABI11192" s="60"/>
      <c r="ABJ11192" s="60"/>
      <c r="ABK11192" s="60"/>
      <c r="ABL11192" s="60"/>
      <c r="ABM11192" s="60"/>
      <c r="ABN11192" s="60"/>
      <c r="ABO11192" s="60"/>
      <c r="ABP11192" s="60"/>
      <c r="ABQ11192" s="60"/>
      <c r="ABR11192" s="60">
        <v>0.94006301729577102</v>
      </c>
      <c r="ABS11192" s="60"/>
      <c r="ABT11192" s="60"/>
      <c r="ABU11192" s="60"/>
      <c r="ABV11192" s="60"/>
      <c r="ABW11192" s="60"/>
      <c r="ABX11192" s="60"/>
    </row>
    <row r="11193" spans="727:752" x14ac:dyDescent="0.25">
      <c r="AAY11193" s="60"/>
      <c r="AAZ11193" s="60"/>
      <c r="ABA11193" s="60"/>
      <c r="ABB11193" s="60"/>
      <c r="ABC11193" s="60"/>
      <c r="ABD11193" s="60"/>
      <c r="ABE11193" s="60"/>
      <c r="ABF11193" s="60"/>
      <c r="ABG11193" s="60"/>
      <c r="ABH11193" s="60"/>
      <c r="ABI11193" s="60"/>
      <c r="ABJ11193" s="60"/>
      <c r="ABK11193" s="60"/>
      <c r="ABL11193" s="60"/>
      <c r="ABM11193" s="60"/>
      <c r="ABN11193" s="60"/>
      <c r="ABO11193" s="60"/>
      <c r="ABP11193" s="60"/>
      <c r="ABQ11193" s="60"/>
      <c r="ABR11193" s="60">
        <v>0.94000804776914304</v>
      </c>
      <c r="ABS11193" s="60"/>
      <c r="ABT11193" s="60"/>
      <c r="ABU11193" s="60"/>
      <c r="ABV11193" s="60"/>
      <c r="ABW11193" s="60"/>
      <c r="ABX11193" s="60"/>
    </row>
    <row r="11194" spans="727:752" x14ac:dyDescent="0.25">
      <c r="AAY11194" s="60"/>
      <c r="AAZ11194" s="60"/>
      <c r="ABA11194" s="60"/>
      <c r="ABB11194" s="60"/>
      <c r="ABC11194" s="60"/>
      <c r="ABD11194" s="60"/>
      <c r="ABE11194" s="60"/>
      <c r="ABF11194" s="60"/>
      <c r="ABG11194" s="60"/>
      <c r="ABH11194" s="60"/>
      <c r="ABI11194" s="60"/>
      <c r="ABJ11194" s="60"/>
      <c r="ABK11194" s="60"/>
      <c r="ABL11194" s="60"/>
      <c r="ABM11194" s="60"/>
      <c r="ABN11194" s="60"/>
      <c r="ABO11194" s="60"/>
      <c r="ABP11194" s="60"/>
      <c r="ABQ11194" s="60"/>
      <c r="ABR11194" s="60">
        <v>0.93996153783639702</v>
      </c>
      <c r="ABS11194" s="60"/>
      <c r="ABT11194" s="60"/>
      <c r="ABU11194" s="60"/>
      <c r="ABV11194" s="60"/>
      <c r="ABW11194" s="60"/>
      <c r="ABX11194" s="60"/>
    </row>
    <row r="11195" spans="727:752" x14ac:dyDescent="0.25">
      <c r="AAY11195" s="60"/>
      <c r="AAZ11195" s="60"/>
      <c r="ABA11195" s="60"/>
      <c r="ABB11195" s="60"/>
      <c r="ABC11195" s="60"/>
      <c r="ABD11195" s="60"/>
      <c r="ABE11195" s="60"/>
      <c r="ABF11195" s="60"/>
      <c r="ABG11195" s="60"/>
      <c r="ABH11195" s="60"/>
      <c r="ABI11195" s="60"/>
      <c r="ABJ11195" s="60"/>
      <c r="ABK11195" s="60"/>
      <c r="ABL11195" s="60"/>
      <c r="ABM11195" s="60"/>
      <c r="ABN11195" s="60"/>
      <c r="ABO11195" s="60"/>
      <c r="ABP11195" s="60"/>
      <c r="ABQ11195" s="60"/>
      <c r="ABR11195" s="60">
        <v>0.93994593356511502</v>
      </c>
      <c r="ABS11195" s="60"/>
      <c r="ABT11195" s="60"/>
      <c r="ABU11195" s="60"/>
      <c r="ABV11195" s="60"/>
      <c r="ABW11195" s="60"/>
      <c r="ABX11195" s="60"/>
    </row>
    <row r="11196" spans="727:752" x14ac:dyDescent="0.25">
      <c r="AAY11196" s="60"/>
      <c r="AAZ11196" s="60"/>
      <c r="ABA11196" s="60"/>
      <c r="ABB11196" s="60"/>
      <c r="ABC11196" s="60"/>
      <c r="ABD11196" s="60"/>
      <c r="ABE11196" s="60"/>
      <c r="ABF11196" s="60"/>
      <c r="ABG11196" s="60"/>
      <c r="ABH11196" s="60"/>
      <c r="ABI11196" s="60"/>
      <c r="ABJ11196" s="60"/>
      <c r="ABK11196" s="60"/>
      <c r="ABL11196" s="60"/>
      <c r="ABM11196" s="60"/>
      <c r="ABN11196" s="60"/>
      <c r="ABO11196" s="60"/>
      <c r="ABP11196" s="60"/>
      <c r="ABQ11196" s="60"/>
      <c r="ABR11196" s="60">
        <v>0.93993172472100095</v>
      </c>
      <c r="ABS11196" s="60"/>
      <c r="ABT11196" s="60"/>
      <c r="ABU11196" s="60"/>
      <c r="ABV11196" s="60"/>
      <c r="ABW11196" s="60"/>
      <c r="ABX11196" s="60"/>
    </row>
    <row r="11197" spans="727:752" x14ac:dyDescent="0.25">
      <c r="AAY11197" s="60"/>
      <c r="AAZ11197" s="60"/>
      <c r="ABA11197" s="60"/>
      <c r="ABB11197" s="60"/>
      <c r="ABC11197" s="60"/>
      <c r="ABD11197" s="60"/>
      <c r="ABE11197" s="60"/>
      <c r="ABF11197" s="60"/>
      <c r="ABG11197" s="60"/>
      <c r="ABH11197" s="60"/>
      <c r="ABI11197" s="60"/>
      <c r="ABJ11197" s="60"/>
      <c r="ABK11197" s="60"/>
      <c r="ABL11197" s="60"/>
      <c r="ABM11197" s="60"/>
      <c r="ABN11197" s="60"/>
      <c r="ABO11197" s="60"/>
      <c r="ABP11197" s="60"/>
      <c r="ABQ11197" s="60"/>
      <c r="ABR11197" s="60">
        <v>0.93991405861796096</v>
      </c>
      <c r="ABS11197" s="60"/>
      <c r="ABT11197" s="60"/>
      <c r="ABU11197" s="60"/>
      <c r="ABV11197" s="60"/>
      <c r="ABW11197" s="60"/>
      <c r="ABX11197" s="60"/>
    </row>
    <row r="11198" spans="727:752" x14ac:dyDescent="0.25">
      <c r="AAY11198" s="60"/>
      <c r="AAZ11198" s="60"/>
      <c r="ABA11198" s="60"/>
      <c r="ABB11198" s="60"/>
      <c r="ABC11198" s="60"/>
      <c r="ABD11198" s="60"/>
      <c r="ABE11198" s="60"/>
      <c r="ABF11198" s="60"/>
      <c r="ABG11198" s="60"/>
      <c r="ABH11198" s="60"/>
      <c r="ABI11198" s="60"/>
      <c r="ABJ11198" s="60"/>
      <c r="ABK11198" s="60"/>
      <c r="ABL11198" s="60"/>
      <c r="ABM11198" s="60"/>
      <c r="ABN11198" s="60"/>
      <c r="ABO11198" s="60"/>
      <c r="ABP11198" s="60"/>
      <c r="ABQ11198" s="60"/>
      <c r="ABR11198" s="60">
        <v>0.93991265873784002</v>
      </c>
      <c r="ABS11198" s="60"/>
      <c r="ABT11198" s="60"/>
      <c r="ABU11198" s="60"/>
      <c r="ABV11198" s="60"/>
      <c r="ABW11198" s="60"/>
      <c r="ABX11198" s="60"/>
    </row>
    <row r="11199" spans="727:752" x14ac:dyDescent="0.25">
      <c r="AAY11199" s="60"/>
      <c r="AAZ11199" s="60"/>
      <c r="ABA11199" s="60"/>
      <c r="ABB11199" s="60"/>
      <c r="ABC11199" s="60"/>
      <c r="ABD11199" s="60"/>
      <c r="ABE11199" s="60"/>
      <c r="ABF11199" s="60"/>
      <c r="ABG11199" s="60"/>
      <c r="ABH11199" s="60"/>
      <c r="ABI11199" s="60"/>
      <c r="ABJ11199" s="60"/>
      <c r="ABK11199" s="60"/>
      <c r="ABL11199" s="60"/>
      <c r="ABM11199" s="60"/>
      <c r="ABN11199" s="60"/>
      <c r="ABO11199" s="60"/>
      <c r="ABP11199" s="60"/>
      <c r="ABQ11199" s="60"/>
      <c r="ABR11199" s="60">
        <v>0.93991125114083596</v>
      </c>
      <c r="ABS11199" s="60"/>
      <c r="ABT11199" s="60"/>
      <c r="ABU11199" s="60"/>
      <c r="ABV11199" s="60"/>
      <c r="ABW11199" s="60"/>
      <c r="ABX11199" s="60"/>
    </row>
    <row r="11200" spans="727:752" x14ac:dyDescent="0.25">
      <c r="AAY11200" s="60"/>
      <c r="AAZ11200" s="60"/>
      <c r="ABA11200" s="60"/>
      <c r="ABB11200" s="60"/>
      <c r="ABC11200" s="60"/>
      <c r="ABD11200" s="60"/>
      <c r="ABE11200" s="60"/>
      <c r="ABF11200" s="60"/>
      <c r="ABG11200" s="60"/>
      <c r="ABH11200" s="60"/>
      <c r="ABI11200" s="60"/>
      <c r="ABJ11200" s="60"/>
      <c r="ABK11200" s="60"/>
      <c r="ABL11200" s="60"/>
      <c r="ABM11200" s="60"/>
      <c r="ABN11200" s="60"/>
      <c r="ABO11200" s="60"/>
      <c r="ABP11200" s="60"/>
      <c r="ABQ11200" s="60"/>
      <c r="ABR11200" s="60">
        <v>0.93987130374674299</v>
      </c>
      <c r="ABS11200" s="60"/>
      <c r="ABT11200" s="60"/>
      <c r="ABU11200" s="60"/>
      <c r="ABV11200" s="60"/>
      <c r="ABW11200" s="60"/>
      <c r="ABX11200" s="60"/>
    </row>
    <row r="11201" spans="727:752" x14ac:dyDescent="0.25">
      <c r="AAY11201" s="60"/>
      <c r="AAZ11201" s="60"/>
      <c r="ABA11201" s="60"/>
      <c r="ABB11201" s="60"/>
      <c r="ABC11201" s="60"/>
      <c r="ABD11201" s="60"/>
      <c r="ABE11201" s="60"/>
      <c r="ABF11201" s="60"/>
      <c r="ABG11201" s="60"/>
      <c r="ABH11201" s="60"/>
      <c r="ABI11201" s="60"/>
      <c r="ABJ11201" s="60"/>
      <c r="ABK11201" s="60"/>
      <c r="ABL11201" s="60"/>
      <c r="ABM11201" s="60"/>
      <c r="ABN11201" s="60"/>
      <c r="ABO11201" s="60"/>
      <c r="ABP11201" s="60"/>
      <c r="ABQ11201" s="60"/>
      <c r="ABR11201" s="60">
        <v>0.93978912726508101</v>
      </c>
      <c r="ABS11201" s="60"/>
      <c r="ABT11201" s="60"/>
      <c r="ABU11201" s="60"/>
      <c r="ABV11201" s="60"/>
      <c r="ABW11201" s="60"/>
      <c r="ABX11201" s="60"/>
    </row>
    <row r="11202" spans="727:752" x14ac:dyDescent="0.25">
      <c r="AAY11202" s="60"/>
      <c r="AAZ11202" s="60"/>
      <c r="ABA11202" s="60"/>
      <c r="ABB11202" s="60"/>
      <c r="ABC11202" s="60"/>
      <c r="ABD11202" s="60"/>
      <c r="ABE11202" s="60"/>
      <c r="ABF11202" s="60"/>
      <c r="ABG11202" s="60"/>
      <c r="ABH11202" s="60"/>
      <c r="ABI11202" s="60"/>
      <c r="ABJ11202" s="60"/>
      <c r="ABK11202" s="60"/>
      <c r="ABL11202" s="60"/>
      <c r="ABM11202" s="60"/>
      <c r="ABN11202" s="60"/>
      <c r="ABO11202" s="60"/>
      <c r="ABP11202" s="60"/>
      <c r="ABQ11202" s="60"/>
      <c r="ABR11202" s="60">
        <v>0.93973839288327898</v>
      </c>
      <c r="ABS11202" s="60"/>
      <c r="ABT11202" s="60"/>
      <c r="ABU11202" s="60"/>
      <c r="ABV11202" s="60"/>
      <c r="ABW11202" s="60"/>
      <c r="ABX11202" s="60"/>
    </row>
    <row r="11203" spans="727:752" x14ac:dyDescent="0.25">
      <c r="AAY11203" s="60"/>
      <c r="AAZ11203" s="60"/>
      <c r="ABA11203" s="60"/>
      <c r="ABB11203" s="60"/>
      <c r="ABC11203" s="60"/>
      <c r="ABD11203" s="60"/>
      <c r="ABE11203" s="60"/>
      <c r="ABF11203" s="60"/>
      <c r="ABG11203" s="60"/>
      <c r="ABH11203" s="60"/>
      <c r="ABI11203" s="60"/>
      <c r="ABJ11203" s="60"/>
      <c r="ABK11203" s="60"/>
      <c r="ABL11203" s="60"/>
      <c r="ABM11203" s="60"/>
      <c r="ABN11203" s="60"/>
      <c r="ABO11203" s="60"/>
      <c r="ABP11203" s="60"/>
      <c r="ABQ11203" s="60"/>
      <c r="ABR11203" s="60">
        <v>0.93971632234640301</v>
      </c>
      <c r="ABS11203" s="60"/>
      <c r="ABT11203" s="60"/>
      <c r="ABU11203" s="60"/>
      <c r="ABV11203" s="60"/>
      <c r="ABW11203" s="60"/>
      <c r="ABX11203" s="60"/>
    </row>
    <row r="11204" spans="727:752" x14ac:dyDescent="0.25">
      <c r="AAY11204" s="60"/>
      <c r="AAZ11204" s="60"/>
      <c r="ABA11204" s="60"/>
      <c r="ABB11204" s="60"/>
      <c r="ABC11204" s="60"/>
      <c r="ABD11204" s="60"/>
      <c r="ABE11204" s="60"/>
      <c r="ABF11204" s="60"/>
      <c r="ABG11204" s="60"/>
      <c r="ABH11204" s="60"/>
      <c r="ABI11204" s="60"/>
      <c r="ABJ11204" s="60"/>
      <c r="ABK11204" s="60"/>
      <c r="ABL11204" s="60"/>
      <c r="ABM11204" s="60"/>
      <c r="ABN11204" s="60"/>
      <c r="ABO11204" s="60"/>
      <c r="ABP11204" s="60"/>
      <c r="ABQ11204" s="60"/>
      <c r="ABR11204" s="60">
        <v>0.93970087542304903</v>
      </c>
      <c r="ABS11204" s="60"/>
      <c r="ABT11204" s="60"/>
      <c r="ABU11204" s="60"/>
      <c r="ABV11204" s="60"/>
      <c r="ABW11204" s="60"/>
      <c r="ABX11204" s="60"/>
    </row>
    <row r="11205" spans="727:752" x14ac:dyDescent="0.25">
      <c r="AAY11205" s="60"/>
      <c r="AAZ11205" s="60"/>
      <c r="ABA11205" s="60"/>
      <c r="ABB11205" s="60"/>
      <c r="ABC11205" s="60"/>
      <c r="ABD11205" s="60"/>
      <c r="ABE11205" s="60"/>
      <c r="ABF11205" s="60"/>
      <c r="ABG11205" s="60"/>
      <c r="ABH11205" s="60"/>
      <c r="ABI11205" s="60"/>
      <c r="ABJ11205" s="60"/>
      <c r="ABK11205" s="60"/>
      <c r="ABL11205" s="60"/>
      <c r="ABM11205" s="60"/>
      <c r="ABN11205" s="60"/>
      <c r="ABO11205" s="60"/>
      <c r="ABP11205" s="60"/>
      <c r="ABQ11205" s="60"/>
      <c r="ABR11205" s="60">
        <v>0.93966768815113899</v>
      </c>
      <c r="ABS11205" s="60"/>
      <c r="ABT11205" s="60"/>
      <c r="ABU11205" s="60"/>
      <c r="ABV11205" s="60"/>
      <c r="ABW11205" s="60"/>
      <c r="ABX11205" s="60"/>
    </row>
    <row r="11206" spans="727:752" x14ac:dyDescent="0.25">
      <c r="AAY11206" s="60"/>
      <c r="AAZ11206" s="60"/>
      <c r="ABA11206" s="60"/>
      <c r="ABB11206" s="60"/>
      <c r="ABC11206" s="60"/>
      <c r="ABD11206" s="60"/>
      <c r="ABE11206" s="60"/>
      <c r="ABF11206" s="60"/>
      <c r="ABG11206" s="60"/>
      <c r="ABH11206" s="60"/>
      <c r="ABI11206" s="60"/>
      <c r="ABJ11206" s="60"/>
      <c r="ABK11206" s="60"/>
      <c r="ABL11206" s="60"/>
      <c r="ABM11206" s="60"/>
      <c r="ABN11206" s="60"/>
      <c r="ABO11206" s="60"/>
      <c r="ABP11206" s="60"/>
      <c r="ABQ11206" s="60"/>
      <c r="ABR11206" s="60">
        <v>0.93965908573411205</v>
      </c>
      <c r="ABS11206" s="60"/>
      <c r="ABT11206" s="60"/>
      <c r="ABU11206" s="60"/>
      <c r="ABV11206" s="60"/>
      <c r="ABW11206" s="60"/>
      <c r="ABX11206" s="60"/>
    </row>
    <row r="11207" spans="727:752" x14ac:dyDescent="0.25">
      <c r="AAY11207" s="60"/>
      <c r="AAZ11207" s="60"/>
      <c r="ABA11207" s="60"/>
      <c r="ABB11207" s="60"/>
      <c r="ABC11207" s="60"/>
      <c r="ABD11207" s="60"/>
      <c r="ABE11207" s="60"/>
      <c r="ABF11207" s="60"/>
      <c r="ABG11207" s="60"/>
      <c r="ABH11207" s="60"/>
      <c r="ABI11207" s="60"/>
      <c r="ABJ11207" s="60"/>
      <c r="ABK11207" s="60"/>
      <c r="ABL11207" s="60"/>
      <c r="ABM11207" s="60"/>
      <c r="ABN11207" s="60"/>
      <c r="ABO11207" s="60"/>
      <c r="ABP11207" s="60"/>
      <c r="ABQ11207" s="60"/>
      <c r="ABR11207" s="60">
        <v>0.93964182015179998</v>
      </c>
      <c r="ABS11207" s="60"/>
      <c r="ABT11207" s="60"/>
      <c r="ABU11207" s="60"/>
      <c r="ABV11207" s="60"/>
      <c r="ABW11207" s="60"/>
      <c r="ABX11207" s="60"/>
    </row>
    <row r="11208" spans="727:752" x14ac:dyDescent="0.25">
      <c r="AAY11208" s="60"/>
      <c r="AAZ11208" s="60"/>
      <c r="ABA11208" s="60"/>
      <c r="ABB11208" s="60"/>
      <c r="ABC11208" s="60"/>
      <c r="ABD11208" s="60"/>
      <c r="ABE11208" s="60"/>
      <c r="ABF11208" s="60"/>
      <c r="ABG11208" s="60"/>
      <c r="ABH11208" s="60"/>
      <c r="ABI11208" s="60"/>
      <c r="ABJ11208" s="60"/>
      <c r="ABK11208" s="60"/>
      <c r="ABL11208" s="60"/>
      <c r="ABM11208" s="60"/>
      <c r="ABN11208" s="60"/>
      <c r="ABO11208" s="60"/>
      <c r="ABP11208" s="60"/>
      <c r="ABQ11208" s="60"/>
      <c r="ABR11208" s="60">
        <v>0.93964087795270201</v>
      </c>
      <c r="ABS11208" s="60"/>
      <c r="ABT11208" s="60"/>
      <c r="ABU11208" s="60"/>
      <c r="ABV11208" s="60"/>
      <c r="ABW11208" s="60"/>
      <c r="ABX11208" s="60"/>
    </row>
    <row r="11209" spans="727:752" x14ac:dyDescent="0.25">
      <c r="AAY11209" s="60"/>
      <c r="AAZ11209" s="60"/>
      <c r="ABA11209" s="60"/>
      <c r="ABB11209" s="60"/>
      <c r="ABC11209" s="60"/>
      <c r="ABD11209" s="60"/>
      <c r="ABE11209" s="60"/>
      <c r="ABF11209" s="60"/>
      <c r="ABG11209" s="60"/>
      <c r="ABH11209" s="60"/>
      <c r="ABI11209" s="60"/>
      <c r="ABJ11209" s="60"/>
      <c r="ABK11209" s="60"/>
      <c r="ABL11209" s="60"/>
      <c r="ABM11209" s="60"/>
      <c r="ABN11209" s="60"/>
      <c r="ABO11209" s="60"/>
      <c r="ABP11209" s="60"/>
      <c r="ABQ11209" s="60"/>
      <c r="ABR11209" s="60">
        <v>0.93961423617427398</v>
      </c>
      <c r="ABS11209" s="60"/>
      <c r="ABT11209" s="60"/>
      <c r="ABU11209" s="60"/>
      <c r="ABV11209" s="60"/>
      <c r="ABW11209" s="60"/>
      <c r="ABX11209" s="60"/>
    </row>
    <row r="11210" spans="727:752" x14ac:dyDescent="0.25">
      <c r="AAY11210" s="60"/>
      <c r="AAZ11210" s="60"/>
      <c r="ABA11210" s="60"/>
      <c r="ABB11210" s="60"/>
      <c r="ABC11210" s="60"/>
      <c r="ABD11210" s="60"/>
      <c r="ABE11210" s="60"/>
      <c r="ABF11210" s="60"/>
      <c r="ABG11210" s="60"/>
      <c r="ABH11210" s="60"/>
      <c r="ABI11210" s="60"/>
      <c r="ABJ11210" s="60"/>
      <c r="ABK11210" s="60"/>
      <c r="ABL11210" s="60"/>
      <c r="ABM11210" s="60"/>
      <c r="ABN11210" s="60"/>
      <c r="ABO11210" s="60"/>
      <c r="ABP11210" s="60"/>
      <c r="ABQ11210" s="60"/>
      <c r="ABR11210" s="60">
        <v>0.93958554598572896</v>
      </c>
      <c r="ABS11210" s="60"/>
      <c r="ABT11210" s="60"/>
      <c r="ABU11210" s="60"/>
      <c r="ABV11210" s="60"/>
      <c r="ABW11210" s="60"/>
      <c r="ABX11210" s="60"/>
    </row>
    <row r="11211" spans="727:752" x14ac:dyDescent="0.25">
      <c r="AAY11211" s="60"/>
      <c r="AAZ11211" s="60"/>
      <c r="ABA11211" s="60"/>
      <c r="ABB11211" s="60"/>
      <c r="ABC11211" s="60"/>
      <c r="ABD11211" s="60"/>
      <c r="ABE11211" s="60"/>
      <c r="ABF11211" s="60"/>
      <c r="ABG11211" s="60"/>
      <c r="ABH11211" s="60"/>
      <c r="ABI11211" s="60"/>
      <c r="ABJ11211" s="60"/>
      <c r="ABK11211" s="60"/>
      <c r="ABL11211" s="60"/>
      <c r="ABM11211" s="60"/>
      <c r="ABN11211" s="60"/>
      <c r="ABO11211" s="60"/>
      <c r="ABP11211" s="60"/>
      <c r="ABQ11211" s="60"/>
      <c r="ABR11211" s="60">
        <v>0.93949861190030004</v>
      </c>
      <c r="ABS11211" s="60"/>
      <c r="ABT11211" s="60"/>
      <c r="ABU11211" s="60"/>
      <c r="ABV11211" s="60"/>
      <c r="ABW11211" s="60"/>
      <c r="ABX11211" s="60"/>
    </row>
    <row r="11212" spans="727:752" x14ac:dyDescent="0.25">
      <c r="AAY11212" s="60"/>
      <c r="AAZ11212" s="60"/>
      <c r="ABA11212" s="60"/>
      <c r="ABB11212" s="60"/>
      <c r="ABC11212" s="60"/>
      <c r="ABD11212" s="60"/>
      <c r="ABE11212" s="60"/>
      <c r="ABF11212" s="60"/>
      <c r="ABG11212" s="60"/>
      <c r="ABH11212" s="60"/>
      <c r="ABI11212" s="60"/>
      <c r="ABJ11212" s="60"/>
      <c r="ABK11212" s="60"/>
      <c r="ABL11212" s="60"/>
      <c r="ABM11212" s="60"/>
      <c r="ABN11212" s="60"/>
      <c r="ABO11212" s="60"/>
      <c r="ABP11212" s="60"/>
      <c r="ABQ11212" s="60"/>
      <c r="ABR11212" s="60">
        <v>0.93948274251546304</v>
      </c>
      <c r="ABS11212" s="60"/>
      <c r="ABT11212" s="60"/>
      <c r="ABU11212" s="60"/>
      <c r="ABV11212" s="60"/>
      <c r="ABW11212" s="60"/>
      <c r="ABX11212" s="60"/>
    </row>
    <row r="11213" spans="727:752" x14ac:dyDescent="0.25">
      <c r="AAY11213" s="60"/>
      <c r="AAZ11213" s="60"/>
      <c r="ABA11213" s="60"/>
      <c r="ABB11213" s="60"/>
      <c r="ABC11213" s="60"/>
      <c r="ABD11213" s="60"/>
      <c r="ABE11213" s="60"/>
      <c r="ABF11213" s="60"/>
      <c r="ABG11213" s="60"/>
      <c r="ABH11213" s="60"/>
      <c r="ABI11213" s="60"/>
      <c r="ABJ11213" s="60"/>
      <c r="ABK11213" s="60"/>
      <c r="ABL11213" s="60"/>
      <c r="ABM11213" s="60"/>
      <c r="ABN11213" s="60"/>
      <c r="ABO11213" s="60"/>
      <c r="ABP11213" s="60"/>
      <c r="ABQ11213" s="60"/>
      <c r="ABR11213" s="60">
        <v>0.93946027437882895</v>
      </c>
      <c r="ABS11213" s="60"/>
      <c r="ABT11213" s="60"/>
      <c r="ABU11213" s="60"/>
      <c r="ABV11213" s="60"/>
      <c r="ABW11213" s="60"/>
      <c r="ABX11213" s="60"/>
    </row>
    <row r="11214" spans="727:752" x14ac:dyDescent="0.25">
      <c r="AAY11214" s="60"/>
      <c r="AAZ11214" s="60"/>
      <c r="ABA11214" s="60"/>
      <c r="ABB11214" s="60"/>
      <c r="ABC11214" s="60"/>
      <c r="ABD11214" s="60"/>
      <c r="ABE11214" s="60"/>
      <c r="ABF11214" s="60"/>
      <c r="ABG11214" s="60"/>
      <c r="ABH11214" s="60"/>
      <c r="ABI11214" s="60"/>
      <c r="ABJ11214" s="60"/>
      <c r="ABK11214" s="60"/>
      <c r="ABL11214" s="60"/>
      <c r="ABM11214" s="60"/>
      <c r="ABN11214" s="60"/>
      <c r="ABO11214" s="60"/>
      <c r="ABP11214" s="60"/>
      <c r="ABQ11214" s="60"/>
      <c r="ABR11214" s="60">
        <v>0.93944548947315798</v>
      </c>
      <c r="ABS11214" s="60"/>
      <c r="ABT11214" s="60"/>
      <c r="ABU11214" s="60"/>
      <c r="ABV11214" s="60"/>
      <c r="ABW11214" s="60"/>
      <c r="ABX11214" s="60"/>
    </row>
    <row r="11215" spans="727:752" x14ac:dyDescent="0.25">
      <c r="AAY11215" s="60"/>
      <c r="AAZ11215" s="60"/>
      <c r="ABA11215" s="60"/>
      <c r="ABB11215" s="60"/>
      <c r="ABC11215" s="60"/>
      <c r="ABD11215" s="60"/>
      <c r="ABE11215" s="60"/>
      <c r="ABF11215" s="60"/>
      <c r="ABG11215" s="60"/>
      <c r="ABH11215" s="60"/>
      <c r="ABI11215" s="60"/>
      <c r="ABJ11215" s="60"/>
      <c r="ABK11215" s="60"/>
      <c r="ABL11215" s="60"/>
      <c r="ABM11215" s="60"/>
      <c r="ABN11215" s="60"/>
      <c r="ABO11215" s="60"/>
      <c r="ABP11215" s="60"/>
      <c r="ABQ11215" s="60"/>
      <c r="ABR11215" s="60">
        <v>0.93942443744428905</v>
      </c>
      <c r="ABS11215" s="60"/>
      <c r="ABT11215" s="60"/>
      <c r="ABU11215" s="60"/>
      <c r="ABV11215" s="60"/>
      <c r="ABW11215" s="60"/>
      <c r="ABX11215" s="60"/>
    </row>
    <row r="11216" spans="727:752" x14ac:dyDescent="0.25">
      <c r="AAY11216" s="60"/>
      <c r="AAZ11216" s="60"/>
      <c r="ABA11216" s="60"/>
      <c r="ABB11216" s="60"/>
      <c r="ABC11216" s="60"/>
      <c r="ABD11216" s="60"/>
      <c r="ABE11216" s="60"/>
      <c r="ABF11216" s="60"/>
      <c r="ABG11216" s="60"/>
      <c r="ABH11216" s="60"/>
      <c r="ABI11216" s="60"/>
      <c r="ABJ11216" s="60"/>
      <c r="ABK11216" s="60"/>
      <c r="ABL11216" s="60"/>
      <c r="ABM11216" s="60"/>
      <c r="ABN11216" s="60"/>
      <c r="ABO11216" s="60"/>
      <c r="ABP11216" s="60"/>
      <c r="ABQ11216" s="60"/>
      <c r="ABR11216" s="60">
        <v>0.93941059636867796</v>
      </c>
      <c r="ABS11216" s="60"/>
      <c r="ABT11216" s="60"/>
      <c r="ABU11216" s="60"/>
      <c r="ABV11216" s="60"/>
      <c r="ABW11216" s="60"/>
      <c r="ABX11216" s="60"/>
    </row>
    <row r="11217" spans="727:752" x14ac:dyDescent="0.25">
      <c r="AAY11217" s="60"/>
      <c r="AAZ11217" s="60"/>
      <c r="ABA11217" s="60"/>
      <c r="ABB11217" s="60"/>
      <c r="ABC11217" s="60"/>
      <c r="ABD11217" s="60"/>
      <c r="ABE11217" s="60"/>
      <c r="ABF11217" s="60"/>
      <c r="ABG11217" s="60"/>
      <c r="ABH11217" s="60"/>
      <c r="ABI11217" s="60"/>
      <c r="ABJ11217" s="60"/>
      <c r="ABK11217" s="60"/>
      <c r="ABL11217" s="60"/>
      <c r="ABM11217" s="60"/>
      <c r="ABN11217" s="60"/>
      <c r="ABO11217" s="60"/>
      <c r="ABP11217" s="60"/>
      <c r="ABQ11217" s="60"/>
      <c r="ABR11217" s="60">
        <v>0.93937521000554702</v>
      </c>
      <c r="ABS11217" s="60"/>
      <c r="ABT11217" s="60"/>
      <c r="ABU11217" s="60"/>
      <c r="ABV11217" s="60"/>
      <c r="ABW11217" s="60"/>
      <c r="ABX11217" s="60"/>
    </row>
    <row r="11218" spans="727:752" x14ac:dyDescent="0.25">
      <c r="AAY11218" s="60"/>
      <c r="AAZ11218" s="60"/>
      <c r="ABA11218" s="60"/>
      <c r="ABB11218" s="60"/>
      <c r="ABC11218" s="60"/>
      <c r="ABD11218" s="60"/>
      <c r="ABE11218" s="60"/>
      <c r="ABF11218" s="60"/>
      <c r="ABG11218" s="60"/>
      <c r="ABH11218" s="60"/>
      <c r="ABI11218" s="60"/>
      <c r="ABJ11218" s="60"/>
      <c r="ABK11218" s="60"/>
      <c r="ABL11218" s="60"/>
      <c r="ABM11218" s="60"/>
      <c r="ABN11218" s="60"/>
      <c r="ABO11218" s="60"/>
      <c r="ABP11218" s="60"/>
      <c r="ABQ11218" s="60"/>
      <c r="ABR11218" s="60">
        <v>0.93935049718650498</v>
      </c>
      <c r="ABS11218" s="60"/>
      <c r="ABT11218" s="60"/>
      <c r="ABU11218" s="60"/>
      <c r="ABV11218" s="60"/>
      <c r="ABW11218" s="60"/>
      <c r="ABX11218" s="60"/>
    </row>
    <row r="11219" spans="727:752" x14ac:dyDescent="0.25">
      <c r="AAY11219" s="60"/>
      <c r="AAZ11219" s="60"/>
      <c r="ABA11219" s="60"/>
      <c r="ABB11219" s="60"/>
      <c r="ABC11219" s="60"/>
      <c r="ABD11219" s="60"/>
      <c r="ABE11219" s="60"/>
      <c r="ABF11219" s="60"/>
      <c r="ABG11219" s="60"/>
      <c r="ABH11219" s="60"/>
      <c r="ABI11219" s="60"/>
      <c r="ABJ11219" s="60"/>
      <c r="ABK11219" s="60"/>
      <c r="ABL11219" s="60"/>
      <c r="ABM11219" s="60"/>
      <c r="ABN11219" s="60"/>
      <c r="ABO11219" s="60"/>
      <c r="ABP11219" s="60"/>
      <c r="ABQ11219" s="60"/>
      <c r="ABR11219" s="60">
        <v>0.93934113543023201</v>
      </c>
      <c r="ABS11219" s="60"/>
      <c r="ABT11219" s="60"/>
      <c r="ABU11219" s="60"/>
      <c r="ABV11219" s="60"/>
      <c r="ABW11219" s="60"/>
      <c r="ABX11219" s="60"/>
    </row>
    <row r="11220" spans="727:752" x14ac:dyDescent="0.25">
      <c r="AAY11220" s="60"/>
      <c r="AAZ11220" s="60"/>
      <c r="ABA11220" s="60"/>
      <c r="ABB11220" s="60"/>
      <c r="ABC11220" s="60"/>
      <c r="ABD11220" s="60"/>
      <c r="ABE11220" s="60"/>
      <c r="ABF11220" s="60"/>
      <c r="ABG11220" s="60"/>
      <c r="ABH11220" s="60"/>
      <c r="ABI11220" s="60"/>
      <c r="ABJ11220" s="60"/>
      <c r="ABK11220" s="60"/>
      <c r="ABL11220" s="60"/>
      <c r="ABM11220" s="60"/>
      <c r="ABN11220" s="60"/>
      <c r="ABO11220" s="60"/>
      <c r="ABP11220" s="60"/>
      <c r="ABQ11220" s="60"/>
      <c r="ABR11220" s="60">
        <v>0.93931382096883098</v>
      </c>
      <c r="ABS11220" s="60"/>
      <c r="ABT11220" s="60"/>
      <c r="ABU11220" s="60"/>
      <c r="ABV11220" s="60"/>
      <c r="ABW11220" s="60"/>
      <c r="ABX11220" s="60"/>
    </row>
    <row r="11221" spans="727:752" x14ac:dyDescent="0.25">
      <c r="AAY11221" s="60"/>
      <c r="AAZ11221" s="60"/>
      <c r="ABA11221" s="60"/>
      <c r="ABB11221" s="60"/>
      <c r="ABC11221" s="60"/>
      <c r="ABD11221" s="60"/>
      <c r="ABE11221" s="60"/>
      <c r="ABF11221" s="60"/>
      <c r="ABG11221" s="60"/>
      <c r="ABH11221" s="60"/>
      <c r="ABI11221" s="60"/>
      <c r="ABJ11221" s="60"/>
      <c r="ABK11221" s="60"/>
      <c r="ABL11221" s="60"/>
      <c r="ABM11221" s="60"/>
      <c r="ABN11221" s="60"/>
      <c r="ABO11221" s="60"/>
      <c r="ABP11221" s="60"/>
      <c r="ABQ11221" s="60"/>
      <c r="ABR11221" s="60">
        <v>0.939299153390041</v>
      </c>
      <c r="ABS11221" s="60"/>
      <c r="ABT11221" s="60"/>
      <c r="ABU11221" s="60"/>
      <c r="ABV11221" s="60"/>
      <c r="ABW11221" s="60"/>
      <c r="ABX11221" s="60"/>
    </row>
    <row r="11222" spans="727:752" x14ac:dyDescent="0.25">
      <c r="AAY11222" s="60"/>
      <c r="AAZ11222" s="60"/>
      <c r="ABA11222" s="60"/>
      <c r="ABB11222" s="60"/>
      <c r="ABC11222" s="60"/>
      <c r="ABD11222" s="60"/>
      <c r="ABE11222" s="60"/>
      <c r="ABF11222" s="60"/>
      <c r="ABG11222" s="60"/>
      <c r="ABH11222" s="60"/>
      <c r="ABI11222" s="60"/>
      <c r="ABJ11222" s="60"/>
      <c r="ABK11222" s="60"/>
      <c r="ABL11222" s="60"/>
      <c r="ABM11222" s="60"/>
      <c r="ABN11222" s="60"/>
      <c r="ABO11222" s="60"/>
      <c r="ABP11222" s="60"/>
      <c r="ABQ11222" s="60"/>
      <c r="ABR11222" s="60">
        <v>0.93929668539587796</v>
      </c>
      <c r="ABS11222" s="60"/>
      <c r="ABT11222" s="60"/>
      <c r="ABU11222" s="60"/>
      <c r="ABV11222" s="60"/>
      <c r="ABW11222" s="60"/>
      <c r="ABX11222" s="60"/>
    </row>
    <row r="11223" spans="727:752" x14ac:dyDescent="0.25">
      <c r="AAY11223" s="60"/>
      <c r="AAZ11223" s="60"/>
      <c r="ABA11223" s="60"/>
      <c r="ABB11223" s="60"/>
      <c r="ABC11223" s="60"/>
      <c r="ABD11223" s="60"/>
      <c r="ABE11223" s="60"/>
      <c r="ABF11223" s="60"/>
      <c r="ABG11223" s="60"/>
      <c r="ABH11223" s="60"/>
      <c r="ABI11223" s="60"/>
      <c r="ABJ11223" s="60"/>
      <c r="ABK11223" s="60"/>
      <c r="ABL11223" s="60"/>
      <c r="ABM11223" s="60"/>
      <c r="ABN11223" s="60"/>
      <c r="ABO11223" s="60"/>
      <c r="ABP11223" s="60"/>
      <c r="ABQ11223" s="60"/>
      <c r="ABR11223" s="60">
        <v>0.93929120546539602</v>
      </c>
      <c r="ABS11223" s="60"/>
      <c r="ABT11223" s="60"/>
      <c r="ABU11223" s="60"/>
      <c r="ABV11223" s="60"/>
      <c r="ABW11223" s="60"/>
      <c r="ABX11223" s="60"/>
    </row>
    <row r="11224" spans="727:752" x14ac:dyDescent="0.25">
      <c r="AAY11224" s="60"/>
      <c r="AAZ11224" s="60"/>
      <c r="ABA11224" s="60"/>
      <c r="ABB11224" s="60"/>
      <c r="ABC11224" s="60"/>
      <c r="ABD11224" s="60"/>
      <c r="ABE11224" s="60"/>
      <c r="ABF11224" s="60"/>
      <c r="ABG11224" s="60"/>
      <c r="ABH11224" s="60"/>
      <c r="ABI11224" s="60"/>
      <c r="ABJ11224" s="60"/>
      <c r="ABK11224" s="60"/>
      <c r="ABL11224" s="60"/>
      <c r="ABM11224" s="60"/>
      <c r="ABN11224" s="60"/>
      <c r="ABO11224" s="60"/>
      <c r="ABP11224" s="60"/>
      <c r="ABQ11224" s="60"/>
      <c r="ABR11224" s="60">
        <v>0.939260118609201</v>
      </c>
      <c r="ABS11224" s="60"/>
      <c r="ABT11224" s="60"/>
      <c r="ABU11224" s="60"/>
      <c r="ABV11224" s="60"/>
      <c r="ABW11224" s="60"/>
      <c r="ABX11224" s="60"/>
    </row>
    <row r="11225" spans="727:752" x14ac:dyDescent="0.25">
      <c r="AAY11225" s="60"/>
      <c r="AAZ11225" s="60"/>
      <c r="ABA11225" s="60"/>
      <c r="ABB11225" s="60"/>
      <c r="ABC11225" s="60"/>
      <c r="ABD11225" s="60"/>
      <c r="ABE11225" s="60"/>
      <c r="ABF11225" s="60"/>
      <c r="ABG11225" s="60"/>
      <c r="ABH11225" s="60"/>
      <c r="ABI11225" s="60"/>
      <c r="ABJ11225" s="60"/>
      <c r="ABK11225" s="60"/>
      <c r="ABL11225" s="60"/>
      <c r="ABM11225" s="60"/>
      <c r="ABN11225" s="60"/>
      <c r="ABO11225" s="60"/>
      <c r="ABP11225" s="60"/>
      <c r="ABQ11225" s="60"/>
      <c r="ABR11225" s="60">
        <v>0.93925885136926601</v>
      </c>
      <c r="ABS11225" s="60"/>
      <c r="ABT11225" s="60"/>
      <c r="ABU11225" s="60"/>
      <c r="ABV11225" s="60"/>
      <c r="ABW11225" s="60"/>
      <c r="ABX11225" s="60"/>
    </row>
    <row r="11226" spans="727:752" x14ac:dyDescent="0.25">
      <c r="AAY11226" s="60"/>
      <c r="AAZ11226" s="60"/>
      <c r="ABA11226" s="60"/>
      <c r="ABB11226" s="60"/>
      <c r="ABC11226" s="60"/>
      <c r="ABD11226" s="60"/>
      <c r="ABE11226" s="60"/>
      <c r="ABF11226" s="60"/>
      <c r="ABG11226" s="60"/>
      <c r="ABH11226" s="60"/>
      <c r="ABI11226" s="60"/>
      <c r="ABJ11226" s="60"/>
      <c r="ABK11226" s="60"/>
      <c r="ABL11226" s="60"/>
      <c r="ABM11226" s="60"/>
      <c r="ABN11226" s="60"/>
      <c r="ABO11226" s="60"/>
      <c r="ABP11226" s="60"/>
      <c r="ABQ11226" s="60"/>
      <c r="ABR11226" s="60">
        <v>0.93924612324745904</v>
      </c>
      <c r="ABS11226" s="60"/>
      <c r="ABT11226" s="60"/>
      <c r="ABU11226" s="60"/>
      <c r="ABV11226" s="60"/>
      <c r="ABW11226" s="60"/>
      <c r="ABX11226" s="60"/>
    </row>
    <row r="11227" spans="727:752" x14ac:dyDescent="0.25">
      <c r="AAY11227" s="60"/>
      <c r="AAZ11227" s="60"/>
      <c r="ABA11227" s="60"/>
      <c r="ABB11227" s="60"/>
      <c r="ABC11227" s="60"/>
      <c r="ABD11227" s="60"/>
      <c r="ABE11227" s="60"/>
      <c r="ABF11227" s="60"/>
      <c r="ABG11227" s="60"/>
      <c r="ABH11227" s="60"/>
      <c r="ABI11227" s="60"/>
      <c r="ABJ11227" s="60"/>
      <c r="ABK11227" s="60"/>
      <c r="ABL11227" s="60"/>
      <c r="ABM11227" s="60"/>
      <c r="ABN11227" s="60"/>
      <c r="ABO11227" s="60"/>
      <c r="ABP11227" s="60"/>
      <c r="ABQ11227" s="60"/>
      <c r="ABR11227" s="60">
        <v>0.93923814156194496</v>
      </c>
      <c r="ABS11227" s="60"/>
      <c r="ABT11227" s="60"/>
      <c r="ABU11227" s="60"/>
      <c r="ABV11227" s="60"/>
      <c r="ABW11227" s="60"/>
      <c r="ABX11227" s="60"/>
    </row>
    <row r="11228" spans="727:752" x14ac:dyDescent="0.25">
      <c r="AAY11228" s="60"/>
      <c r="AAZ11228" s="60"/>
      <c r="ABA11228" s="60"/>
      <c r="ABB11228" s="60"/>
      <c r="ABC11228" s="60"/>
      <c r="ABD11228" s="60"/>
      <c r="ABE11228" s="60"/>
      <c r="ABF11228" s="60"/>
      <c r="ABG11228" s="60"/>
      <c r="ABH11228" s="60"/>
      <c r="ABI11228" s="60"/>
      <c r="ABJ11228" s="60"/>
      <c r="ABK11228" s="60"/>
      <c r="ABL11228" s="60"/>
      <c r="ABM11228" s="60"/>
      <c r="ABN11228" s="60"/>
      <c r="ABO11228" s="60"/>
      <c r="ABP11228" s="60"/>
      <c r="ABQ11228" s="60"/>
      <c r="ABR11228" s="60">
        <v>0.93922800016656205</v>
      </c>
      <c r="ABS11228" s="60"/>
      <c r="ABT11228" s="60"/>
      <c r="ABU11228" s="60"/>
      <c r="ABV11228" s="60"/>
      <c r="ABW11228" s="60"/>
      <c r="ABX11228" s="60"/>
    </row>
    <row r="11229" spans="727:752" x14ac:dyDescent="0.25">
      <c r="AAY11229" s="60"/>
      <c r="AAZ11229" s="60"/>
      <c r="ABA11229" s="60"/>
      <c r="ABB11229" s="60"/>
      <c r="ABC11229" s="60"/>
      <c r="ABD11229" s="60"/>
      <c r="ABE11229" s="60"/>
      <c r="ABF11229" s="60"/>
      <c r="ABG11229" s="60"/>
      <c r="ABH11229" s="60"/>
      <c r="ABI11229" s="60"/>
      <c r="ABJ11229" s="60"/>
      <c r="ABK11229" s="60"/>
      <c r="ABL11229" s="60"/>
      <c r="ABM11229" s="60"/>
      <c r="ABN11229" s="60"/>
      <c r="ABO11229" s="60"/>
      <c r="ABP11229" s="60"/>
      <c r="ABQ11229" s="60"/>
      <c r="ABR11229" s="60">
        <v>0.93917541548572203</v>
      </c>
      <c r="ABS11229" s="60"/>
      <c r="ABT11229" s="60"/>
      <c r="ABU11229" s="60"/>
      <c r="ABV11229" s="60"/>
      <c r="ABW11229" s="60"/>
      <c r="ABX11229" s="60"/>
    </row>
    <row r="11230" spans="727:752" x14ac:dyDescent="0.25">
      <c r="AAY11230" s="60"/>
      <c r="AAZ11230" s="60"/>
      <c r="ABA11230" s="60"/>
      <c r="ABB11230" s="60"/>
      <c r="ABC11230" s="60"/>
      <c r="ABD11230" s="60"/>
      <c r="ABE11230" s="60"/>
      <c r="ABF11230" s="60"/>
      <c r="ABG11230" s="60"/>
      <c r="ABH11230" s="60"/>
      <c r="ABI11230" s="60"/>
      <c r="ABJ11230" s="60"/>
      <c r="ABK11230" s="60"/>
      <c r="ABL11230" s="60"/>
      <c r="ABM11230" s="60"/>
      <c r="ABN11230" s="60"/>
      <c r="ABO11230" s="60"/>
      <c r="ABP11230" s="60"/>
      <c r="ABQ11230" s="60"/>
      <c r="ABR11230" s="60">
        <v>0.93916856401417403</v>
      </c>
      <c r="ABS11230" s="60"/>
      <c r="ABT11230" s="60"/>
      <c r="ABU11230" s="60"/>
      <c r="ABV11230" s="60"/>
      <c r="ABW11230" s="60"/>
      <c r="ABX11230" s="60"/>
    </row>
    <row r="11231" spans="727:752" x14ac:dyDescent="0.25">
      <c r="AAY11231" s="60"/>
      <c r="AAZ11231" s="60"/>
      <c r="ABA11231" s="60"/>
      <c r="ABB11231" s="60"/>
      <c r="ABC11231" s="60"/>
      <c r="ABD11231" s="60"/>
      <c r="ABE11231" s="60"/>
      <c r="ABF11231" s="60"/>
      <c r="ABG11231" s="60"/>
      <c r="ABH11231" s="60"/>
      <c r="ABI11231" s="60"/>
      <c r="ABJ11231" s="60"/>
      <c r="ABK11231" s="60"/>
      <c r="ABL11231" s="60"/>
      <c r="ABM11231" s="60"/>
      <c r="ABN11231" s="60"/>
      <c r="ABO11231" s="60"/>
      <c r="ABP11231" s="60"/>
      <c r="ABQ11231" s="60"/>
      <c r="ABR11231" s="60">
        <v>0.93915153582266997</v>
      </c>
      <c r="ABS11231" s="60"/>
      <c r="ABT11231" s="60"/>
      <c r="ABU11231" s="60"/>
      <c r="ABV11231" s="60"/>
      <c r="ABW11231" s="60"/>
      <c r="ABX11231" s="60"/>
    </row>
    <row r="11232" spans="727:752" x14ac:dyDescent="0.25">
      <c r="AAY11232" s="60"/>
      <c r="AAZ11232" s="60"/>
      <c r="ABA11232" s="60"/>
      <c r="ABB11232" s="60"/>
      <c r="ABC11232" s="60"/>
      <c r="ABD11232" s="60"/>
      <c r="ABE11232" s="60"/>
      <c r="ABF11232" s="60"/>
      <c r="ABG11232" s="60"/>
      <c r="ABH11232" s="60"/>
      <c r="ABI11232" s="60"/>
      <c r="ABJ11232" s="60"/>
      <c r="ABK11232" s="60"/>
      <c r="ABL11232" s="60"/>
      <c r="ABM11232" s="60"/>
      <c r="ABN11232" s="60"/>
      <c r="ABO11232" s="60"/>
      <c r="ABP11232" s="60"/>
      <c r="ABQ11232" s="60"/>
      <c r="ABR11232" s="60">
        <v>0.93907731775027903</v>
      </c>
      <c r="ABS11232" s="60"/>
      <c r="ABT11232" s="60"/>
      <c r="ABU11232" s="60"/>
      <c r="ABV11232" s="60"/>
      <c r="ABW11232" s="60"/>
      <c r="ABX11232" s="60"/>
    </row>
    <row r="11233" spans="727:752" x14ac:dyDescent="0.25">
      <c r="AAY11233" s="60"/>
      <c r="AAZ11233" s="60"/>
      <c r="ABA11233" s="60"/>
      <c r="ABB11233" s="60"/>
      <c r="ABC11233" s="60"/>
      <c r="ABD11233" s="60"/>
      <c r="ABE11233" s="60"/>
      <c r="ABF11233" s="60"/>
      <c r="ABG11233" s="60"/>
      <c r="ABH11233" s="60"/>
      <c r="ABI11233" s="60"/>
      <c r="ABJ11233" s="60"/>
      <c r="ABK11233" s="60"/>
      <c r="ABL11233" s="60"/>
      <c r="ABM11233" s="60"/>
      <c r="ABN11233" s="60"/>
      <c r="ABO11233" s="60"/>
      <c r="ABP11233" s="60"/>
      <c r="ABQ11233" s="60"/>
      <c r="ABR11233" s="60">
        <v>0.93907208031126399</v>
      </c>
      <c r="ABS11233" s="60"/>
      <c r="ABT11233" s="60"/>
      <c r="ABU11233" s="60"/>
      <c r="ABV11233" s="60"/>
      <c r="ABW11233" s="60"/>
      <c r="ABX11233" s="60"/>
    </row>
    <row r="11234" spans="727:752" x14ac:dyDescent="0.25">
      <c r="AAY11234" s="60"/>
      <c r="AAZ11234" s="60"/>
      <c r="ABA11234" s="60"/>
      <c r="ABB11234" s="60"/>
      <c r="ABC11234" s="60"/>
      <c r="ABD11234" s="60"/>
      <c r="ABE11234" s="60"/>
      <c r="ABF11234" s="60"/>
      <c r="ABG11234" s="60"/>
      <c r="ABH11234" s="60"/>
      <c r="ABI11234" s="60"/>
      <c r="ABJ11234" s="60"/>
      <c r="ABK11234" s="60"/>
      <c r="ABL11234" s="60"/>
      <c r="ABM11234" s="60"/>
      <c r="ABN11234" s="60"/>
      <c r="ABO11234" s="60"/>
      <c r="ABP11234" s="60"/>
      <c r="ABQ11234" s="60"/>
      <c r="ABR11234" s="60">
        <v>0.93904069045984695</v>
      </c>
      <c r="ABS11234" s="60"/>
      <c r="ABT11234" s="60"/>
      <c r="ABU11234" s="60"/>
      <c r="ABV11234" s="60"/>
      <c r="ABW11234" s="60"/>
      <c r="ABX11234" s="60"/>
    </row>
    <row r="11235" spans="727:752" x14ac:dyDescent="0.25">
      <c r="AAY11235" s="60"/>
      <c r="AAZ11235" s="60"/>
      <c r="ABA11235" s="60"/>
      <c r="ABB11235" s="60"/>
      <c r="ABC11235" s="60"/>
      <c r="ABD11235" s="60"/>
      <c r="ABE11235" s="60"/>
      <c r="ABF11235" s="60"/>
      <c r="ABG11235" s="60"/>
      <c r="ABH11235" s="60"/>
      <c r="ABI11235" s="60"/>
      <c r="ABJ11235" s="60"/>
      <c r="ABK11235" s="60"/>
      <c r="ABL11235" s="60"/>
      <c r="ABM11235" s="60"/>
      <c r="ABN11235" s="60"/>
      <c r="ABO11235" s="60"/>
      <c r="ABP11235" s="60"/>
      <c r="ABQ11235" s="60"/>
      <c r="ABR11235" s="60">
        <v>0.93902267736468703</v>
      </c>
      <c r="ABS11235" s="60"/>
      <c r="ABT11235" s="60"/>
      <c r="ABU11235" s="60"/>
      <c r="ABV11235" s="60"/>
      <c r="ABW11235" s="60"/>
      <c r="ABX11235" s="60"/>
    </row>
    <row r="11236" spans="727:752" x14ac:dyDescent="0.25">
      <c r="AAY11236" s="60"/>
      <c r="AAZ11236" s="60"/>
      <c r="ABA11236" s="60"/>
      <c r="ABB11236" s="60"/>
      <c r="ABC11236" s="60"/>
      <c r="ABD11236" s="60"/>
      <c r="ABE11236" s="60"/>
      <c r="ABF11236" s="60"/>
      <c r="ABG11236" s="60"/>
      <c r="ABH11236" s="60"/>
      <c r="ABI11236" s="60"/>
      <c r="ABJ11236" s="60"/>
      <c r="ABK11236" s="60"/>
      <c r="ABL11236" s="60"/>
      <c r="ABM11236" s="60"/>
      <c r="ABN11236" s="60"/>
      <c r="ABO11236" s="60"/>
      <c r="ABP11236" s="60"/>
      <c r="ABQ11236" s="60"/>
      <c r="ABR11236" s="60">
        <v>0.93900380431865604</v>
      </c>
      <c r="ABS11236" s="60"/>
      <c r="ABT11236" s="60"/>
      <c r="ABU11236" s="60"/>
      <c r="ABV11236" s="60"/>
      <c r="ABW11236" s="60"/>
      <c r="ABX11236" s="60"/>
    </row>
    <row r="11237" spans="727:752" x14ac:dyDescent="0.25">
      <c r="AAY11237" s="60"/>
      <c r="AAZ11237" s="60"/>
      <c r="ABA11237" s="60"/>
      <c r="ABB11237" s="60"/>
      <c r="ABC11237" s="60"/>
      <c r="ABD11237" s="60"/>
      <c r="ABE11237" s="60"/>
      <c r="ABF11237" s="60"/>
      <c r="ABG11237" s="60"/>
      <c r="ABH11237" s="60"/>
      <c r="ABI11237" s="60"/>
      <c r="ABJ11237" s="60"/>
      <c r="ABK11237" s="60"/>
      <c r="ABL11237" s="60"/>
      <c r="ABM11237" s="60"/>
      <c r="ABN11237" s="60"/>
      <c r="ABO11237" s="60"/>
      <c r="ABP11237" s="60"/>
      <c r="ABQ11237" s="60"/>
      <c r="ABR11237" s="60">
        <v>0.93900190518202398</v>
      </c>
      <c r="ABS11237" s="60"/>
      <c r="ABT11237" s="60"/>
      <c r="ABU11237" s="60"/>
      <c r="ABV11237" s="60"/>
      <c r="ABW11237" s="60"/>
      <c r="ABX11237" s="60"/>
    </row>
    <row r="11238" spans="727:752" x14ac:dyDescent="0.25">
      <c r="AAY11238" s="60"/>
      <c r="AAZ11238" s="60"/>
      <c r="ABA11238" s="60"/>
      <c r="ABB11238" s="60"/>
      <c r="ABC11238" s="60"/>
      <c r="ABD11238" s="60"/>
      <c r="ABE11238" s="60"/>
      <c r="ABF11238" s="60"/>
      <c r="ABG11238" s="60"/>
      <c r="ABH11238" s="60"/>
      <c r="ABI11238" s="60"/>
      <c r="ABJ11238" s="60"/>
      <c r="ABK11238" s="60"/>
      <c r="ABL11238" s="60"/>
      <c r="ABM11238" s="60"/>
      <c r="ABN11238" s="60"/>
      <c r="ABO11238" s="60"/>
      <c r="ABP11238" s="60"/>
      <c r="ABQ11238" s="60"/>
      <c r="ABR11238" s="60">
        <v>0.93900096513995901</v>
      </c>
      <c r="ABS11238" s="60"/>
      <c r="ABT11238" s="60"/>
      <c r="ABU11238" s="60"/>
      <c r="ABV11238" s="60"/>
      <c r="ABW11238" s="60"/>
      <c r="ABX11238" s="60"/>
    </row>
    <row r="11239" spans="727:752" x14ac:dyDescent="0.25">
      <c r="AAY11239" s="60"/>
      <c r="AAZ11239" s="60"/>
      <c r="ABA11239" s="60"/>
      <c r="ABB11239" s="60"/>
      <c r="ABC11239" s="60"/>
      <c r="ABD11239" s="60"/>
      <c r="ABE11239" s="60"/>
      <c r="ABF11239" s="60"/>
      <c r="ABG11239" s="60"/>
      <c r="ABH11239" s="60"/>
      <c r="ABI11239" s="60"/>
      <c r="ABJ11239" s="60"/>
      <c r="ABK11239" s="60"/>
      <c r="ABL11239" s="60"/>
      <c r="ABM11239" s="60"/>
      <c r="ABN11239" s="60"/>
      <c r="ABO11239" s="60"/>
      <c r="ABP11239" s="60"/>
      <c r="ABQ11239" s="60"/>
      <c r="ABR11239" s="60">
        <v>0.938953005216009</v>
      </c>
      <c r="ABS11239" s="60"/>
      <c r="ABT11239" s="60"/>
      <c r="ABU11239" s="60"/>
      <c r="ABV11239" s="60"/>
      <c r="ABW11239" s="60"/>
      <c r="ABX11239" s="60"/>
    </row>
    <row r="11240" spans="727:752" x14ac:dyDescent="0.25">
      <c r="AAY11240" s="60"/>
      <c r="AAZ11240" s="60"/>
      <c r="ABA11240" s="60"/>
      <c r="ABB11240" s="60"/>
      <c r="ABC11240" s="60"/>
      <c r="ABD11240" s="60"/>
      <c r="ABE11240" s="60"/>
      <c r="ABF11240" s="60"/>
      <c r="ABG11240" s="60"/>
      <c r="ABH11240" s="60"/>
      <c r="ABI11240" s="60"/>
      <c r="ABJ11240" s="60"/>
      <c r="ABK11240" s="60"/>
      <c r="ABL11240" s="60"/>
      <c r="ABM11240" s="60"/>
      <c r="ABN11240" s="60"/>
      <c r="ABO11240" s="60"/>
      <c r="ABP11240" s="60"/>
      <c r="ABQ11240" s="60"/>
      <c r="ABR11240" s="60">
        <v>0.93889120387192304</v>
      </c>
      <c r="ABS11240" s="60"/>
      <c r="ABT11240" s="60"/>
      <c r="ABU11240" s="60"/>
      <c r="ABV11240" s="60"/>
      <c r="ABW11240" s="60"/>
      <c r="ABX11240" s="60"/>
    </row>
    <row r="11241" spans="727:752" x14ac:dyDescent="0.25">
      <c r="AAY11241" s="60"/>
      <c r="AAZ11241" s="60"/>
      <c r="ABA11241" s="60"/>
      <c r="ABB11241" s="60"/>
      <c r="ABC11241" s="60"/>
      <c r="ABD11241" s="60"/>
      <c r="ABE11241" s="60"/>
      <c r="ABF11241" s="60"/>
      <c r="ABG11241" s="60"/>
      <c r="ABH11241" s="60"/>
      <c r="ABI11241" s="60"/>
      <c r="ABJ11241" s="60"/>
      <c r="ABK11241" s="60"/>
      <c r="ABL11241" s="60"/>
      <c r="ABM11241" s="60"/>
      <c r="ABN11241" s="60"/>
      <c r="ABO11241" s="60"/>
      <c r="ABP11241" s="60"/>
      <c r="ABQ11241" s="60"/>
      <c r="ABR11241" s="60">
        <v>0.93887735011779205</v>
      </c>
      <c r="ABS11241" s="60"/>
      <c r="ABT11241" s="60"/>
      <c r="ABU11241" s="60"/>
      <c r="ABV11241" s="60"/>
      <c r="ABW11241" s="60"/>
      <c r="ABX11241" s="60"/>
    </row>
    <row r="11242" spans="727:752" x14ac:dyDescent="0.25">
      <c r="AAY11242" s="60"/>
      <c r="AAZ11242" s="60"/>
      <c r="ABA11242" s="60"/>
      <c r="ABB11242" s="60"/>
      <c r="ABC11242" s="60"/>
      <c r="ABD11242" s="60"/>
      <c r="ABE11242" s="60"/>
      <c r="ABF11242" s="60"/>
      <c r="ABG11242" s="60"/>
      <c r="ABH11242" s="60"/>
      <c r="ABI11242" s="60"/>
      <c r="ABJ11242" s="60"/>
      <c r="ABK11242" s="60"/>
      <c r="ABL11242" s="60"/>
      <c r="ABM11242" s="60"/>
      <c r="ABN11242" s="60"/>
      <c r="ABO11242" s="60"/>
      <c r="ABP11242" s="60"/>
      <c r="ABQ11242" s="60"/>
      <c r="ABR11242" s="60">
        <v>0.93882475780808095</v>
      </c>
      <c r="ABS11242" s="60"/>
      <c r="ABT11242" s="60"/>
      <c r="ABU11242" s="60"/>
      <c r="ABV11242" s="60"/>
      <c r="ABW11242" s="60"/>
      <c r="ABX11242" s="60"/>
    </row>
    <row r="11243" spans="727:752" x14ac:dyDescent="0.25">
      <c r="AAY11243" s="60"/>
      <c r="AAZ11243" s="60"/>
      <c r="ABA11243" s="60"/>
      <c r="ABB11243" s="60"/>
      <c r="ABC11243" s="60"/>
      <c r="ABD11243" s="60"/>
      <c r="ABE11243" s="60"/>
      <c r="ABF11243" s="60"/>
      <c r="ABG11243" s="60"/>
      <c r="ABH11243" s="60"/>
      <c r="ABI11243" s="60"/>
      <c r="ABJ11243" s="60"/>
      <c r="ABK11243" s="60"/>
      <c r="ABL11243" s="60"/>
      <c r="ABM11243" s="60"/>
      <c r="ABN11243" s="60"/>
      <c r="ABO11243" s="60"/>
      <c r="ABP11243" s="60"/>
      <c r="ABQ11243" s="60"/>
      <c r="ABR11243" s="60">
        <v>0.93880293803960602</v>
      </c>
      <c r="ABS11243" s="60"/>
      <c r="ABT11243" s="60"/>
      <c r="ABU11243" s="60"/>
      <c r="ABV11243" s="60"/>
      <c r="ABW11243" s="60"/>
      <c r="ABX11243" s="60"/>
    </row>
    <row r="11244" spans="727:752" x14ac:dyDescent="0.25">
      <c r="AAY11244" s="60"/>
      <c r="AAZ11244" s="60"/>
      <c r="ABA11244" s="60"/>
      <c r="ABB11244" s="60"/>
      <c r="ABC11244" s="60"/>
      <c r="ABD11244" s="60"/>
      <c r="ABE11244" s="60"/>
      <c r="ABF11244" s="60"/>
      <c r="ABG11244" s="60"/>
      <c r="ABH11244" s="60"/>
      <c r="ABI11244" s="60"/>
      <c r="ABJ11244" s="60"/>
      <c r="ABK11244" s="60"/>
      <c r="ABL11244" s="60"/>
      <c r="ABM11244" s="60"/>
      <c r="ABN11244" s="60"/>
      <c r="ABO11244" s="60"/>
      <c r="ABP11244" s="60"/>
      <c r="ABQ11244" s="60"/>
      <c r="ABR11244" s="60">
        <v>0.93873749697158104</v>
      </c>
      <c r="ABS11244" s="60"/>
      <c r="ABT11244" s="60"/>
      <c r="ABU11244" s="60"/>
      <c r="ABV11244" s="60"/>
      <c r="ABW11244" s="60"/>
      <c r="ABX11244" s="60"/>
    </row>
    <row r="11245" spans="727:752" x14ac:dyDescent="0.25">
      <c r="AAY11245" s="60"/>
      <c r="AAZ11245" s="60"/>
      <c r="ABA11245" s="60"/>
      <c r="ABB11245" s="60"/>
      <c r="ABC11245" s="60"/>
      <c r="ABD11245" s="60"/>
      <c r="ABE11245" s="60"/>
      <c r="ABF11245" s="60"/>
      <c r="ABG11245" s="60"/>
      <c r="ABH11245" s="60"/>
      <c r="ABI11245" s="60"/>
      <c r="ABJ11245" s="60"/>
      <c r="ABK11245" s="60"/>
      <c r="ABL11245" s="60"/>
      <c r="ABM11245" s="60"/>
      <c r="ABN11245" s="60"/>
      <c r="ABO11245" s="60"/>
      <c r="ABP11245" s="60"/>
      <c r="ABQ11245" s="60"/>
      <c r="ABR11245" s="60">
        <v>0.93868246094803498</v>
      </c>
      <c r="ABS11245" s="60"/>
      <c r="ABT11245" s="60"/>
      <c r="ABU11245" s="60"/>
      <c r="ABV11245" s="60"/>
      <c r="ABW11245" s="60"/>
      <c r="ABX11245" s="60"/>
    </row>
    <row r="11246" spans="727:752" x14ac:dyDescent="0.25">
      <c r="AAY11246" s="60"/>
      <c r="AAZ11246" s="60"/>
      <c r="ABA11246" s="60"/>
      <c r="ABB11246" s="60"/>
      <c r="ABC11246" s="60"/>
      <c r="ABD11246" s="60"/>
      <c r="ABE11246" s="60"/>
      <c r="ABF11246" s="60"/>
      <c r="ABG11246" s="60"/>
      <c r="ABH11246" s="60"/>
      <c r="ABI11246" s="60"/>
      <c r="ABJ11246" s="60"/>
      <c r="ABK11246" s="60"/>
      <c r="ABL11246" s="60"/>
      <c r="ABM11246" s="60"/>
      <c r="ABN11246" s="60"/>
      <c r="ABO11246" s="60"/>
      <c r="ABP11246" s="60"/>
      <c r="ABQ11246" s="60"/>
      <c r="ABR11246" s="60">
        <v>0.93864232826437399</v>
      </c>
      <c r="ABS11246" s="60"/>
      <c r="ABT11246" s="60"/>
      <c r="ABU11246" s="60"/>
      <c r="ABV11246" s="60"/>
      <c r="ABW11246" s="60"/>
      <c r="ABX11246" s="60"/>
    </row>
    <row r="11247" spans="727:752" x14ac:dyDescent="0.25">
      <c r="AAY11247" s="60"/>
      <c r="AAZ11247" s="60"/>
      <c r="ABA11247" s="60"/>
      <c r="ABB11247" s="60"/>
      <c r="ABC11247" s="60"/>
      <c r="ABD11247" s="60"/>
      <c r="ABE11247" s="60"/>
      <c r="ABF11247" s="60"/>
      <c r="ABG11247" s="60"/>
      <c r="ABH11247" s="60"/>
      <c r="ABI11247" s="60"/>
      <c r="ABJ11247" s="60"/>
      <c r="ABK11247" s="60"/>
      <c r="ABL11247" s="60"/>
      <c r="ABM11247" s="60"/>
      <c r="ABN11247" s="60"/>
      <c r="ABO11247" s="60"/>
      <c r="ABP11247" s="60"/>
      <c r="ABQ11247" s="60"/>
      <c r="ABR11247" s="60">
        <v>0.93863540361012898</v>
      </c>
      <c r="ABS11247" s="60"/>
      <c r="ABT11247" s="60"/>
      <c r="ABU11247" s="60"/>
      <c r="ABV11247" s="60"/>
      <c r="ABW11247" s="60"/>
      <c r="ABX11247" s="60"/>
    </row>
    <row r="11248" spans="727:752" x14ac:dyDescent="0.25">
      <c r="AAY11248" s="60"/>
      <c r="AAZ11248" s="60"/>
      <c r="ABA11248" s="60"/>
      <c r="ABB11248" s="60"/>
      <c r="ABC11248" s="60"/>
      <c r="ABD11248" s="60"/>
      <c r="ABE11248" s="60"/>
      <c r="ABF11248" s="60"/>
      <c r="ABG11248" s="60"/>
      <c r="ABH11248" s="60"/>
      <c r="ABI11248" s="60"/>
      <c r="ABJ11248" s="60"/>
      <c r="ABK11248" s="60"/>
      <c r="ABL11248" s="60"/>
      <c r="ABM11248" s="60"/>
      <c r="ABN11248" s="60"/>
      <c r="ABO11248" s="60"/>
      <c r="ABP11248" s="60"/>
      <c r="ABQ11248" s="60"/>
      <c r="ABR11248" s="60">
        <v>0.93855011744532302</v>
      </c>
      <c r="ABS11248" s="60"/>
      <c r="ABT11248" s="60"/>
      <c r="ABU11248" s="60"/>
      <c r="ABV11248" s="60"/>
      <c r="ABW11248" s="60"/>
      <c r="ABX11248" s="60"/>
    </row>
    <row r="11249" spans="727:752" x14ac:dyDescent="0.25">
      <c r="AAY11249" s="60"/>
      <c r="AAZ11249" s="60"/>
      <c r="ABA11249" s="60"/>
      <c r="ABB11249" s="60"/>
      <c r="ABC11249" s="60"/>
      <c r="ABD11249" s="60"/>
      <c r="ABE11249" s="60"/>
      <c r="ABF11249" s="60"/>
      <c r="ABG11249" s="60"/>
      <c r="ABH11249" s="60"/>
      <c r="ABI11249" s="60"/>
      <c r="ABJ11249" s="60"/>
      <c r="ABK11249" s="60"/>
      <c r="ABL11249" s="60"/>
      <c r="ABM11249" s="60"/>
      <c r="ABN11249" s="60"/>
      <c r="ABO11249" s="60"/>
      <c r="ABP11249" s="60"/>
      <c r="ABQ11249" s="60"/>
      <c r="ABR11249" s="60">
        <v>0.93850752971810403</v>
      </c>
      <c r="ABS11249" s="60"/>
      <c r="ABT11249" s="60"/>
      <c r="ABU11249" s="60"/>
      <c r="ABV11249" s="60"/>
      <c r="ABW11249" s="60"/>
      <c r="ABX11249" s="60"/>
    </row>
    <row r="11250" spans="727:752" x14ac:dyDescent="0.25">
      <c r="AAY11250" s="60"/>
      <c r="AAZ11250" s="60"/>
      <c r="ABA11250" s="60"/>
      <c r="ABB11250" s="60"/>
      <c r="ABC11250" s="60"/>
      <c r="ABD11250" s="60"/>
      <c r="ABE11250" s="60"/>
      <c r="ABF11250" s="60"/>
      <c r="ABG11250" s="60"/>
      <c r="ABH11250" s="60"/>
      <c r="ABI11250" s="60"/>
      <c r="ABJ11250" s="60"/>
      <c r="ABK11250" s="60"/>
      <c r="ABL11250" s="60"/>
      <c r="ABM11250" s="60"/>
      <c r="ABN11250" s="60"/>
      <c r="ABO11250" s="60"/>
      <c r="ABP11250" s="60"/>
      <c r="ABQ11250" s="60"/>
      <c r="ABR11250" s="60">
        <v>0.93850620720317302</v>
      </c>
      <c r="ABS11250" s="60"/>
      <c r="ABT11250" s="60"/>
      <c r="ABU11250" s="60"/>
      <c r="ABV11250" s="60"/>
      <c r="ABW11250" s="60"/>
      <c r="ABX11250" s="60"/>
    </row>
    <row r="11251" spans="727:752" x14ac:dyDescent="0.25">
      <c r="AAY11251" s="60"/>
      <c r="AAZ11251" s="60"/>
      <c r="ABA11251" s="60"/>
      <c r="ABB11251" s="60"/>
      <c r="ABC11251" s="60"/>
      <c r="ABD11251" s="60"/>
      <c r="ABE11251" s="60"/>
      <c r="ABF11251" s="60"/>
      <c r="ABG11251" s="60"/>
      <c r="ABH11251" s="60"/>
      <c r="ABI11251" s="60"/>
      <c r="ABJ11251" s="60"/>
      <c r="ABK11251" s="60"/>
      <c r="ABL11251" s="60"/>
      <c r="ABM11251" s="60"/>
      <c r="ABN11251" s="60"/>
      <c r="ABO11251" s="60"/>
      <c r="ABP11251" s="60"/>
      <c r="ABQ11251" s="60"/>
      <c r="ABR11251" s="60">
        <v>0.93838834012410099</v>
      </c>
      <c r="ABS11251" s="60"/>
      <c r="ABT11251" s="60"/>
      <c r="ABU11251" s="60"/>
      <c r="ABV11251" s="60"/>
      <c r="ABW11251" s="60"/>
      <c r="ABX11251" s="60"/>
    </row>
    <row r="11252" spans="727:752" x14ac:dyDescent="0.25">
      <c r="AAY11252" s="60"/>
      <c r="AAZ11252" s="60"/>
      <c r="ABA11252" s="60"/>
      <c r="ABB11252" s="60"/>
      <c r="ABC11252" s="60"/>
      <c r="ABD11252" s="60"/>
      <c r="ABE11252" s="60"/>
      <c r="ABF11252" s="60"/>
      <c r="ABG11252" s="60"/>
      <c r="ABH11252" s="60"/>
      <c r="ABI11252" s="60"/>
      <c r="ABJ11252" s="60"/>
      <c r="ABK11252" s="60"/>
      <c r="ABL11252" s="60"/>
      <c r="ABM11252" s="60"/>
      <c r="ABN11252" s="60"/>
      <c r="ABO11252" s="60"/>
      <c r="ABP11252" s="60"/>
      <c r="ABQ11252" s="60"/>
      <c r="ABR11252" s="60">
        <v>0.93838145531058104</v>
      </c>
      <c r="ABS11252" s="60"/>
      <c r="ABT11252" s="60"/>
      <c r="ABU11252" s="60"/>
      <c r="ABV11252" s="60"/>
      <c r="ABW11252" s="60"/>
      <c r="ABX11252" s="60"/>
    </row>
    <row r="11253" spans="727:752" x14ac:dyDescent="0.25">
      <c r="AAY11253" s="60"/>
      <c r="AAZ11253" s="60"/>
      <c r="ABA11253" s="60"/>
      <c r="ABB11253" s="60"/>
      <c r="ABC11253" s="60"/>
      <c r="ABD11253" s="60"/>
      <c r="ABE11253" s="60"/>
      <c r="ABF11253" s="60"/>
      <c r="ABG11253" s="60"/>
      <c r="ABH11253" s="60"/>
      <c r="ABI11253" s="60"/>
      <c r="ABJ11253" s="60"/>
      <c r="ABK11253" s="60"/>
      <c r="ABL11253" s="60"/>
      <c r="ABM11253" s="60"/>
      <c r="ABN11253" s="60"/>
      <c r="ABO11253" s="60"/>
      <c r="ABP11253" s="60"/>
      <c r="ABQ11253" s="60"/>
      <c r="ABR11253" s="60">
        <v>0.93835102680126203</v>
      </c>
      <c r="ABS11253" s="60"/>
      <c r="ABT11253" s="60"/>
      <c r="ABU11253" s="60"/>
      <c r="ABV11253" s="60"/>
      <c r="ABW11253" s="60"/>
      <c r="ABX11253" s="60"/>
    </row>
    <row r="11254" spans="727:752" x14ac:dyDescent="0.25">
      <c r="AAY11254" s="60"/>
      <c r="AAZ11254" s="60"/>
      <c r="ABA11254" s="60"/>
      <c r="ABB11254" s="60"/>
      <c r="ABC11254" s="60"/>
      <c r="ABD11254" s="60"/>
      <c r="ABE11254" s="60"/>
      <c r="ABF11254" s="60"/>
      <c r="ABG11254" s="60"/>
      <c r="ABH11254" s="60"/>
      <c r="ABI11254" s="60"/>
      <c r="ABJ11254" s="60"/>
      <c r="ABK11254" s="60"/>
      <c r="ABL11254" s="60"/>
      <c r="ABM11254" s="60"/>
      <c r="ABN11254" s="60"/>
      <c r="ABO11254" s="60"/>
      <c r="ABP11254" s="60"/>
      <c r="ABQ11254" s="60"/>
      <c r="ABR11254" s="60">
        <v>0.938322922423935</v>
      </c>
      <c r="ABS11254" s="60"/>
      <c r="ABT11254" s="60"/>
      <c r="ABU11254" s="60"/>
      <c r="ABV11254" s="60"/>
      <c r="ABW11254" s="60"/>
      <c r="ABX11254" s="60"/>
    </row>
    <row r="11255" spans="727:752" x14ac:dyDescent="0.25">
      <c r="AAY11255" s="60"/>
      <c r="AAZ11255" s="60"/>
      <c r="ABA11255" s="60"/>
      <c r="ABB11255" s="60"/>
      <c r="ABC11255" s="60"/>
      <c r="ABD11255" s="60"/>
      <c r="ABE11255" s="60"/>
      <c r="ABF11255" s="60"/>
      <c r="ABG11255" s="60"/>
      <c r="ABH11255" s="60"/>
      <c r="ABI11255" s="60"/>
      <c r="ABJ11255" s="60"/>
      <c r="ABK11255" s="60"/>
      <c r="ABL11255" s="60"/>
      <c r="ABM11255" s="60"/>
      <c r="ABN11255" s="60"/>
      <c r="ABO11255" s="60"/>
      <c r="ABP11255" s="60"/>
      <c r="ABQ11255" s="60"/>
      <c r="ABR11255" s="60">
        <v>0.93831977552374501</v>
      </c>
      <c r="ABS11255" s="60"/>
      <c r="ABT11255" s="60"/>
      <c r="ABU11255" s="60"/>
      <c r="ABV11255" s="60"/>
      <c r="ABW11255" s="60"/>
      <c r="ABX11255" s="60"/>
    </row>
    <row r="11256" spans="727:752" x14ac:dyDescent="0.25">
      <c r="AAY11256" s="60"/>
      <c r="AAZ11256" s="60"/>
      <c r="ABA11256" s="60"/>
      <c r="ABB11256" s="60"/>
      <c r="ABC11256" s="60"/>
      <c r="ABD11256" s="60"/>
      <c r="ABE11256" s="60"/>
      <c r="ABF11256" s="60"/>
      <c r="ABG11256" s="60"/>
      <c r="ABH11256" s="60"/>
      <c r="ABI11256" s="60"/>
      <c r="ABJ11256" s="60"/>
      <c r="ABK11256" s="60"/>
      <c r="ABL11256" s="60"/>
      <c r="ABM11256" s="60"/>
      <c r="ABN11256" s="60"/>
      <c r="ABO11256" s="60"/>
      <c r="ABP11256" s="60"/>
      <c r="ABQ11256" s="60"/>
      <c r="ABR11256" s="60">
        <v>0.93826955036217996</v>
      </c>
      <c r="ABS11256" s="60"/>
      <c r="ABT11256" s="60"/>
      <c r="ABU11256" s="60"/>
      <c r="ABV11256" s="60"/>
      <c r="ABW11256" s="60"/>
      <c r="ABX11256" s="60"/>
    </row>
    <row r="11257" spans="727:752" x14ac:dyDescent="0.25">
      <c r="AAY11257" s="60"/>
      <c r="AAZ11257" s="60"/>
      <c r="ABA11257" s="60"/>
      <c r="ABB11257" s="60"/>
      <c r="ABC11257" s="60"/>
      <c r="ABD11257" s="60"/>
      <c r="ABE11257" s="60"/>
      <c r="ABF11257" s="60"/>
      <c r="ABG11257" s="60"/>
      <c r="ABH11257" s="60"/>
      <c r="ABI11257" s="60"/>
      <c r="ABJ11257" s="60"/>
      <c r="ABK11257" s="60"/>
      <c r="ABL11257" s="60"/>
      <c r="ABM11257" s="60"/>
      <c r="ABN11257" s="60"/>
      <c r="ABO11257" s="60"/>
      <c r="ABP11257" s="60"/>
      <c r="ABQ11257" s="60"/>
      <c r="ABR11257" s="60">
        <v>0.93826955036217996</v>
      </c>
      <c r="ABS11257" s="60"/>
      <c r="ABT11257" s="60"/>
      <c r="ABU11257" s="60"/>
      <c r="ABV11257" s="60"/>
      <c r="ABW11257" s="60"/>
      <c r="ABX11257" s="60"/>
    </row>
    <row r="11258" spans="727:752" x14ac:dyDescent="0.25">
      <c r="AAY11258" s="60"/>
      <c r="AAZ11258" s="60"/>
      <c r="ABA11258" s="60"/>
      <c r="ABB11258" s="60"/>
      <c r="ABC11258" s="60"/>
      <c r="ABD11258" s="60"/>
      <c r="ABE11258" s="60"/>
      <c r="ABF11258" s="60"/>
      <c r="ABG11258" s="60"/>
      <c r="ABH11258" s="60"/>
      <c r="ABI11258" s="60"/>
      <c r="ABJ11258" s="60"/>
      <c r="ABK11258" s="60"/>
      <c r="ABL11258" s="60"/>
      <c r="ABM11258" s="60"/>
      <c r="ABN11258" s="60"/>
      <c r="ABO11258" s="60"/>
      <c r="ABP11258" s="60"/>
      <c r="ABQ11258" s="60"/>
      <c r="ABR11258" s="60">
        <v>0.93826955036217996</v>
      </c>
      <c r="ABS11258" s="60"/>
      <c r="ABT11258" s="60"/>
      <c r="ABU11258" s="60"/>
      <c r="ABV11258" s="60"/>
      <c r="ABW11258" s="60"/>
      <c r="ABX11258" s="60"/>
    </row>
    <row r="11259" spans="727:752" x14ac:dyDescent="0.25">
      <c r="AAY11259" s="60"/>
      <c r="AAZ11259" s="60"/>
      <c r="ABA11259" s="60"/>
      <c r="ABB11259" s="60"/>
      <c r="ABC11259" s="60"/>
      <c r="ABD11259" s="60"/>
      <c r="ABE11259" s="60"/>
      <c r="ABF11259" s="60"/>
      <c r="ABG11259" s="60"/>
      <c r="ABH11259" s="60"/>
      <c r="ABI11259" s="60"/>
      <c r="ABJ11259" s="60"/>
      <c r="ABK11259" s="60"/>
      <c r="ABL11259" s="60"/>
      <c r="ABM11259" s="60"/>
      <c r="ABN11259" s="60"/>
      <c r="ABO11259" s="60"/>
      <c r="ABP11259" s="60"/>
      <c r="ABQ11259" s="60"/>
      <c r="ABR11259" s="60">
        <v>0.93826955036217996</v>
      </c>
      <c r="ABS11259" s="60"/>
      <c r="ABT11259" s="60"/>
      <c r="ABU11259" s="60"/>
      <c r="ABV11259" s="60"/>
      <c r="ABW11259" s="60"/>
      <c r="ABX11259" s="60"/>
    </row>
    <row r="11260" spans="727:752" x14ac:dyDescent="0.25">
      <c r="AAY11260" s="60"/>
      <c r="AAZ11260" s="60"/>
      <c r="ABA11260" s="60"/>
      <c r="ABB11260" s="60"/>
      <c r="ABC11260" s="60"/>
      <c r="ABD11260" s="60"/>
      <c r="ABE11260" s="60"/>
      <c r="ABF11260" s="60"/>
      <c r="ABG11260" s="60"/>
      <c r="ABH11260" s="60"/>
      <c r="ABI11260" s="60"/>
      <c r="ABJ11260" s="60"/>
      <c r="ABK11260" s="60"/>
      <c r="ABL11260" s="60"/>
      <c r="ABM11260" s="60"/>
      <c r="ABN11260" s="60"/>
      <c r="ABO11260" s="60"/>
      <c r="ABP11260" s="60"/>
      <c r="ABQ11260" s="60"/>
      <c r="ABR11260" s="60">
        <v>0.93826955036217996</v>
      </c>
      <c r="ABS11260" s="60"/>
      <c r="ABT11260" s="60"/>
      <c r="ABU11260" s="60"/>
      <c r="ABV11260" s="60"/>
      <c r="ABW11260" s="60"/>
      <c r="ABX11260" s="60"/>
    </row>
    <row r="11261" spans="727:752" x14ac:dyDescent="0.25">
      <c r="AAY11261" s="60"/>
      <c r="AAZ11261" s="60"/>
      <c r="ABA11261" s="60"/>
      <c r="ABB11261" s="60"/>
      <c r="ABC11261" s="60"/>
      <c r="ABD11261" s="60"/>
      <c r="ABE11261" s="60"/>
      <c r="ABF11261" s="60"/>
      <c r="ABG11261" s="60"/>
      <c r="ABH11261" s="60"/>
      <c r="ABI11261" s="60"/>
      <c r="ABJ11261" s="60"/>
      <c r="ABK11261" s="60"/>
      <c r="ABL11261" s="60"/>
      <c r="ABM11261" s="60"/>
      <c r="ABN11261" s="60"/>
      <c r="ABO11261" s="60"/>
      <c r="ABP11261" s="60"/>
      <c r="ABQ11261" s="60"/>
      <c r="ABR11261" s="60">
        <v>0.93826955036217996</v>
      </c>
      <c r="ABS11261" s="60"/>
      <c r="ABT11261" s="60"/>
      <c r="ABU11261" s="60"/>
      <c r="ABV11261" s="60"/>
      <c r="ABW11261" s="60"/>
      <c r="ABX11261" s="60"/>
    </row>
    <row r="11262" spans="727:752" x14ac:dyDescent="0.25">
      <c r="AAY11262" s="60"/>
      <c r="AAZ11262" s="60"/>
      <c r="ABA11262" s="60"/>
      <c r="ABB11262" s="60"/>
      <c r="ABC11262" s="60"/>
      <c r="ABD11262" s="60"/>
      <c r="ABE11262" s="60"/>
      <c r="ABF11262" s="60"/>
      <c r="ABG11262" s="60"/>
      <c r="ABH11262" s="60"/>
      <c r="ABI11262" s="60"/>
      <c r="ABJ11262" s="60"/>
      <c r="ABK11262" s="60"/>
      <c r="ABL11262" s="60"/>
      <c r="ABM11262" s="60"/>
      <c r="ABN11262" s="60"/>
      <c r="ABO11262" s="60"/>
      <c r="ABP11262" s="60"/>
      <c r="ABQ11262" s="60"/>
      <c r="ABR11262" s="60">
        <v>0.93826955036217996</v>
      </c>
      <c r="ABS11262" s="60"/>
      <c r="ABT11262" s="60"/>
      <c r="ABU11262" s="60"/>
      <c r="ABV11262" s="60"/>
      <c r="ABW11262" s="60"/>
      <c r="ABX11262" s="60"/>
    </row>
    <row r="11263" spans="727:752" x14ac:dyDescent="0.25">
      <c r="AAY11263" s="60"/>
      <c r="AAZ11263" s="60"/>
      <c r="ABA11263" s="60"/>
      <c r="ABB11263" s="60"/>
      <c r="ABC11263" s="60"/>
      <c r="ABD11263" s="60"/>
      <c r="ABE11263" s="60"/>
      <c r="ABF11263" s="60"/>
      <c r="ABG11263" s="60"/>
      <c r="ABH11263" s="60"/>
      <c r="ABI11263" s="60"/>
      <c r="ABJ11263" s="60"/>
      <c r="ABK11263" s="60"/>
      <c r="ABL11263" s="60"/>
      <c r="ABM11263" s="60"/>
      <c r="ABN11263" s="60"/>
      <c r="ABO11263" s="60"/>
      <c r="ABP11263" s="60"/>
      <c r="ABQ11263" s="60"/>
      <c r="ABR11263" s="60">
        <v>0.93826955036217996</v>
      </c>
      <c r="ABS11263" s="60"/>
      <c r="ABT11263" s="60"/>
      <c r="ABU11263" s="60"/>
      <c r="ABV11263" s="60"/>
      <c r="ABW11263" s="60"/>
      <c r="ABX11263" s="60"/>
    </row>
    <row r="11264" spans="727:752" x14ac:dyDescent="0.25">
      <c r="AAY11264" s="60"/>
      <c r="AAZ11264" s="60"/>
      <c r="ABA11264" s="60"/>
      <c r="ABB11264" s="60"/>
      <c r="ABC11264" s="60"/>
      <c r="ABD11264" s="60"/>
      <c r="ABE11264" s="60"/>
      <c r="ABF11264" s="60"/>
      <c r="ABG11264" s="60"/>
      <c r="ABH11264" s="60"/>
      <c r="ABI11264" s="60"/>
      <c r="ABJ11264" s="60"/>
      <c r="ABK11264" s="60"/>
      <c r="ABL11264" s="60"/>
      <c r="ABM11264" s="60"/>
      <c r="ABN11264" s="60"/>
      <c r="ABO11264" s="60"/>
      <c r="ABP11264" s="60"/>
      <c r="ABQ11264" s="60"/>
      <c r="ABR11264" s="60">
        <v>0.93826955036217996</v>
      </c>
      <c r="ABS11264" s="60"/>
      <c r="ABT11264" s="60"/>
      <c r="ABU11264" s="60"/>
      <c r="ABV11264" s="60"/>
      <c r="ABW11264" s="60"/>
      <c r="ABX11264" s="60"/>
    </row>
    <row r="11265" spans="727:752" x14ac:dyDescent="0.25">
      <c r="AAY11265" s="60"/>
      <c r="AAZ11265" s="60"/>
      <c r="ABA11265" s="60"/>
      <c r="ABB11265" s="60"/>
      <c r="ABC11265" s="60"/>
      <c r="ABD11265" s="60"/>
      <c r="ABE11265" s="60"/>
      <c r="ABF11265" s="60"/>
      <c r="ABG11265" s="60"/>
      <c r="ABH11265" s="60"/>
      <c r="ABI11265" s="60"/>
      <c r="ABJ11265" s="60"/>
      <c r="ABK11265" s="60"/>
      <c r="ABL11265" s="60"/>
      <c r="ABM11265" s="60"/>
      <c r="ABN11265" s="60"/>
      <c r="ABO11265" s="60"/>
      <c r="ABP11265" s="60"/>
      <c r="ABQ11265" s="60"/>
      <c r="ABR11265" s="60">
        <v>0.93826955036217996</v>
      </c>
      <c r="ABS11265" s="60"/>
      <c r="ABT11265" s="60"/>
      <c r="ABU11265" s="60"/>
      <c r="ABV11265" s="60"/>
      <c r="ABW11265" s="60"/>
      <c r="ABX11265" s="60"/>
    </row>
    <row r="11266" spans="727:752" x14ac:dyDescent="0.25">
      <c r="AAY11266" s="60"/>
      <c r="AAZ11266" s="60"/>
      <c r="ABA11266" s="60"/>
      <c r="ABB11266" s="60"/>
      <c r="ABC11266" s="60"/>
      <c r="ABD11266" s="60"/>
      <c r="ABE11266" s="60"/>
      <c r="ABF11266" s="60"/>
      <c r="ABG11266" s="60"/>
      <c r="ABH11266" s="60"/>
      <c r="ABI11266" s="60"/>
      <c r="ABJ11266" s="60"/>
      <c r="ABK11266" s="60"/>
      <c r="ABL11266" s="60"/>
      <c r="ABM11266" s="60"/>
      <c r="ABN11266" s="60"/>
      <c r="ABO11266" s="60"/>
      <c r="ABP11266" s="60"/>
      <c r="ABQ11266" s="60"/>
      <c r="ABR11266" s="60">
        <v>0.93826955036217996</v>
      </c>
      <c r="ABS11266" s="60"/>
      <c r="ABT11266" s="60"/>
      <c r="ABU11266" s="60"/>
      <c r="ABV11266" s="60"/>
      <c r="ABW11266" s="60"/>
      <c r="ABX11266" s="60"/>
    </row>
    <row r="11267" spans="727:752" x14ac:dyDescent="0.25">
      <c r="AAY11267" s="60"/>
      <c r="AAZ11267" s="60"/>
      <c r="ABA11267" s="60"/>
      <c r="ABB11267" s="60"/>
      <c r="ABC11267" s="60"/>
      <c r="ABD11267" s="60"/>
      <c r="ABE11267" s="60"/>
      <c r="ABF11267" s="60"/>
      <c r="ABG11267" s="60"/>
      <c r="ABH11267" s="60"/>
      <c r="ABI11267" s="60"/>
      <c r="ABJ11267" s="60"/>
      <c r="ABK11267" s="60"/>
      <c r="ABL11267" s="60"/>
      <c r="ABM11267" s="60"/>
      <c r="ABN11267" s="60"/>
      <c r="ABO11267" s="60"/>
      <c r="ABP11267" s="60"/>
      <c r="ABQ11267" s="60"/>
      <c r="ABR11267" s="60">
        <v>0.93826955036217996</v>
      </c>
      <c r="ABS11267" s="60"/>
      <c r="ABT11267" s="60"/>
      <c r="ABU11267" s="60"/>
      <c r="ABV11267" s="60"/>
      <c r="ABW11267" s="60"/>
      <c r="ABX11267" s="60"/>
    </row>
    <row r="11268" spans="727:752" x14ac:dyDescent="0.25">
      <c r="AAY11268" s="60"/>
      <c r="AAZ11268" s="60"/>
      <c r="ABA11268" s="60"/>
      <c r="ABB11268" s="60"/>
      <c r="ABC11268" s="60"/>
      <c r="ABD11268" s="60"/>
      <c r="ABE11268" s="60"/>
      <c r="ABF11268" s="60"/>
      <c r="ABG11268" s="60"/>
      <c r="ABH11268" s="60"/>
      <c r="ABI11268" s="60"/>
      <c r="ABJ11268" s="60"/>
      <c r="ABK11268" s="60"/>
      <c r="ABL11268" s="60"/>
      <c r="ABM11268" s="60"/>
      <c r="ABN11268" s="60"/>
      <c r="ABO11268" s="60"/>
      <c r="ABP11268" s="60"/>
      <c r="ABQ11268" s="60"/>
      <c r="ABR11268" s="60">
        <v>0.93826955036217996</v>
      </c>
      <c r="ABS11268" s="60"/>
      <c r="ABT11268" s="60"/>
      <c r="ABU11268" s="60"/>
      <c r="ABV11268" s="60"/>
      <c r="ABW11268" s="60"/>
      <c r="ABX11268" s="60"/>
    </row>
    <row r="11269" spans="727:752" x14ac:dyDescent="0.25">
      <c r="AAY11269" s="60"/>
      <c r="AAZ11269" s="60"/>
      <c r="ABA11269" s="60"/>
      <c r="ABB11269" s="60"/>
      <c r="ABC11269" s="60"/>
      <c r="ABD11269" s="60"/>
      <c r="ABE11269" s="60"/>
      <c r="ABF11269" s="60"/>
      <c r="ABG11269" s="60"/>
      <c r="ABH11269" s="60"/>
      <c r="ABI11269" s="60"/>
      <c r="ABJ11269" s="60"/>
      <c r="ABK11269" s="60"/>
      <c r="ABL11269" s="60"/>
      <c r="ABM11269" s="60"/>
      <c r="ABN11269" s="60"/>
      <c r="ABO11269" s="60"/>
      <c r="ABP11269" s="60"/>
      <c r="ABQ11269" s="60"/>
      <c r="ABR11269" s="60">
        <v>0.93826955036217996</v>
      </c>
      <c r="ABS11269" s="60"/>
      <c r="ABT11269" s="60"/>
      <c r="ABU11269" s="60"/>
      <c r="ABV11269" s="60"/>
      <c r="ABW11269" s="60"/>
      <c r="ABX11269" s="60"/>
    </row>
    <row r="11270" spans="727:752" x14ac:dyDescent="0.25">
      <c r="AAY11270" s="60"/>
      <c r="AAZ11270" s="60"/>
      <c r="ABA11270" s="60"/>
      <c r="ABB11270" s="60"/>
      <c r="ABC11270" s="60"/>
      <c r="ABD11270" s="60"/>
      <c r="ABE11270" s="60"/>
      <c r="ABF11270" s="60"/>
      <c r="ABG11270" s="60"/>
      <c r="ABH11270" s="60"/>
      <c r="ABI11270" s="60"/>
      <c r="ABJ11270" s="60"/>
      <c r="ABK11270" s="60"/>
      <c r="ABL11270" s="60"/>
      <c r="ABM11270" s="60"/>
      <c r="ABN11270" s="60"/>
      <c r="ABO11270" s="60"/>
      <c r="ABP11270" s="60"/>
      <c r="ABQ11270" s="60"/>
      <c r="ABR11270" s="60">
        <v>0.93826955036217996</v>
      </c>
      <c r="ABS11270" s="60"/>
      <c r="ABT11270" s="60"/>
      <c r="ABU11270" s="60"/>
      <c r="ABV11270" s="60"/>
      <c r="ABW11270" s="60"/>
      <c r="ABX11270" s="60"/>
    </row>
    <row r="11271" spans="727:752" x14ac:dyDescent="0.25">
      <c r="AAY11271" s="60"/>
      <c r="AAZ11271" s="60"/>
      <c r="ABA11271" s="60"/>
      <c r="ABB11271" s="60"/>
      <c r="ABC11271" s="60"/>
      <c r="ABD11271" s="60"/>
      <c r="ABE11271" s="60"/>
      <c r="ABF11271" s="60"/>
      <c r="ABG11271" s="60"/>
      <c r="ABH11271" s="60"/>
      <c r="ABI11271" s="60"/>
      <c r="ABJ11271" s="60"/>
      <c r="ABK11271" s="60"/>
      <c r="ABL11271" s="60"/>
      <c r="ABM11271" s="60"/>
      <c r="ABN11271" s="60"/>
      <c r="ABO11271" s="60"/>
      <c r="ABP11271" s="60"/>
      <c r="ABQ11271" s="60"/>
      <c r="ABR11271" s="60">
        <v>0.93826955036217996</v>
      </c>
      <c r="ABS11271" s="60"/>
      <c r="ABT11271" s="60"/>
      <c r="ABU11271" s="60"/>
      <c r="ABV11271" s="60"/>
      <c r="ABW11271" s="60"/>
      <c r="ABX11271" s="60"/>
    </row>
    <row r="11272" spans="727:752" x14ac:dyDescent="0.25">
      <c r="AAY11272" s="60"/>
      <c r="AAZ11272" s="60"/>
      <c r="ABA11272" s="60"/>
      <c r="ABB11272" s="60"/>
      <c r="ABC11272" s="60"/>
      <c r="ABD11272" s="60"/>
      <c r="ABE11272" s="60"/>
      <c r="ABF11272" s="60"/>
      <c r="ABG11272" s="60"/>
      <c r="ABH11272" s="60"/>
      <c r="ABI11272" s="60"/>
      <c r="ABJ11272" s="60"/>
      <c r="ABK11272" s="60"/>
      <c r="ABL11272" s="60"/>
      <c r="ABM11272" s="60"/>
      <c r="ABN11272" s="60"/>
      <c r="ABO11272" s="60"/>
      <c r="ABP11272" s="60"/>
      <c r="ABQ11272" s="60"/>
      <c r="ABR11272" s="60">
        <v>0.93826955036217996</v>
      </c>
      <c r="ABS11272" s="60"/>
      <c r="ABT11272" s="60"/>
      <c r="ABU11272" s="60"/>
      <c r="ABV11272" s="60"/>
      <c r="ABW11272" s="60"/>
      <c r="ABX11272" s="60"/>
    </row>
    <row r="11273" spans="727:752" x14ac:dyDescent="0.25">
      <c r="AAY11273" s="60"/>
      <c r="AAZ11273" s="60"/>
      <c r="ABA11273" s="60"/>
      <c r="ABB11273" s="60"/>
      <c r="ABC11273" s="60"/>
      <c r="ABD11273" s="60"/>
      <c r="ABE11273" s="60"/>
      <c r="ABF11273" s="60"/>
      <c r="ABG11273" s="60"/>
      <c r="ABH11273" s="60"/>
      <c r="ABI11273" s="60"/>
      <c r="ABJ11273" s="60"/>
      <c r="ABK11273" s="60"/>
      <c r="ABL11273" s="60"/>
      <c r="ABM11273" s="60"/>
      <c r="ABN11273" s="60"/>
      <c r="ABO11273" s="60"/>
      <c r="ABP11273" s="60"/>
      <c r="ABQ11273" s="60"/>
      <c r="ABR11273" s="60">
        <v>0.93826955036217996</v>
      </c>
      <c r="ABS11273" s="60"/>
      <c r="ABT11273" s="60"/>
      <c r="ABU11273" s="60"/>
      <c r="ABV11273" s="60"/>
      <c r="ABW11273" s="60"/>
      <c r="ABX11273" s="60"/>
    </row>
    <row r="11274" spans="727:752" x14ac:dyDescent="0.25">
      <c r="AAY11274" s="60"/>
      <c r="AAZ11274" s="60"/>
      <c r="ABA11274" s="60"/>
      <c r="ABB11274" s="60"/>
      <c r="ABC11274" s="60"/>
      <c r="ABD11274" s="60"/>
      <c r="ABE11274" s="60"/>
      <c r="ABF11274" s="60"/>
      <c r="ABG11274" s="60"/>
      <c r="ABH11274" s="60"/>
      <c r="ABI11274" s="60"/>
      <c r="ABJ11274" s="60"/>
      <c r="ABK11274" s="60"/>
      <c r="ABL11274" s="60"/>
      <c r="ABM11274" s="60"/>
      <c r="ABN11274" s="60"/>
      <c r="ABO11274" s="60"/>
      <c r="ABP11274" s="60"/>
      <c r="ABQ11274" s="60"/>
      <c r="ABR11274" s="60">
        <v>0.93826955036217996</v>
      </c>
      <c r="ABS11274" s="60"/>
      <c r="ABT11274" s="60"/>
      <c r="ABU11274" s="60"/>
      <c r="ABV11274" s="60"/>
      <c r="ABW11274" s="60"/>
      <c r="ABX11274" s="60"/>
    </row>
    <row r="11275" spans="727:752" x14ac:dyDescent="0.25">
      <c r="AAY11275" s="60"/>
      <c r="AAZ11275" s="60"/>
      <c r="ABA11275" s="60"/>
      <c r="ABB11275" s="60"/>
      <c r="ABC11275" s="60"/>
      <c r="ABD11275" s="60"/>
      <c r="ABE11275" s="60"/>
      <c r="ABF11275" s="60"/>
      <c r="ABG11275" s="60"/>
      <c r="ABH11275" s="60"/>
      <c r="ABI11275" s="60"/>
      <c r="ABJ11275" s="60"/>
      <c r="ABK11275" s="60"/>
      <c r="ABL11275" s="60"/>
      <c r="ABM11275" s="60"/>
      <c r="ABN11275" s="60"/>
      <c r="ABO11275" s="60"/>
      <c r="ABP11275" s="60"/>
      <c r="ABQ11275" s="60"/>
      <c r="ABR11275" s="60">
        <v>0.93826955036217996</v>
      </c>
      <c r="ABS11275" s="60"/>
      <c r="ABT11275" s="60"/>
      <c r="ABU11275" s="60"/>
      <c r="ABV11275" s="60"/>
      <c r="ABW11275" s="60"/>
      <c r="ABX11275" s="60"/>
    </row>
    <row r="11276" spans="727:752" x14ac:dyDescent="0.25">
      <c r="AAY11276" s="60"/>
      <c r="AAZ11276" s="60"/>
      <c r="ABA11276" s="60"/>
      <c r="ABB11276" s="60"/>
      <c r="ABC11276" s="60"/>
      <c r="ABD11276" s="60"/>
      <c r="ABE11276" s="60"/>
      <c r="ABF11276" s="60"/>
      <c r="ABG11276" s="60"/>
      <c r="ABH11276" s="60"/>
      <c r="ABI11276" s="60"/>
      <c r="ABJ11276" s="60"/>
      <c r="ABK11276" s="60"/>
      <c r="ABL11276" s="60"/>
      <c r="ABM11276" s="60"/>
      <c r="ABN11276" s="60"/>
      <c r="ABO11276" s="60"/>
      <c r="ABP11276" s="60"/>
      <c r="ABQ11276" s="60"/>
      <c r="ABR11276" s="60">
        <v>0.93826955036217996</v>
      </c>
      <c r="ABS11276" s="60"/>
      <c r="ABT11276" s="60"/>
      <c r="ABU11276" s="60"/>
      <c r="ABV11276" s="60"/>
      <c r="ABW11276" s="60"/>
      <c r="ABX11276" s="60"/>
    </row>
    <row r="11277" spans="727:752" x14ac:dyDescent="0.25">
      <c r="AAY11277" s="60"/>
      <c r="AAZ11277" s="60"/>
      <c r="ABA11277" s="60"/>
      <c r="ABB11277" s="60"/>
      <c r="ABC11277" s="60"/>
      <c r="ABD11277" s="60"/>
      <c r="ABE11277" s="60"/>
      <c r="ABF11277" s="60"/>
      <c r="ABG11277" s="60"/>
      <c r="ABH11277" s="60"/>
      <c r="ABI11277" s="60"/>
      <c r="ABJ11277" s="60"/>
      <c r="ABK11277" s="60"/>
      <c r="ABL11277" s="60"/>
      <c r="ABM11277" s="60"/>
      <c r="ABN11277" s="60"/>
      <c r="ABO11277" s="60"/>
      <c r="ABP11277" s="60"/>
      <c r="ABQ11277" s="60"/>
      <c r="ABR11277" s="60">
        <v>0.93826955036217996</v>
      </c>
      <c r="ABS11277" s="60"/>
      <c r="ABT11277" s="60"/>
      <c r="ABU11277" s="60"/>
      <c r="ABV11277" s="60"/>
      <c r="ABW11277" s="60"/>
      <c r="ABX11277" s="60"/>
    </row>
    <row r="11278" spans="727:752" x14ac:dyDescent="0.25">
      <c r="AAY11278" s="60"/>
      <c r="AAZ11278" s="60"/>
      <c r="ABA11278" s="60"/>
      <c r="ABB11278" s="60"/>
      <c r="ABC11278" s="60"/>
      <c r="ABD11278" s="60"/>
      <c r="ABE11278" s="60"/>
      <c r="ABF11278" s="60"/>
      <c r="ABG11278" s="60"/>
      <c r="ABH11278" s="60"/>
      <c r="ABI11278" s="60"/>
      <c r="ABJ11278" s="60"/>
      <c r="ABK11278" s="60"/>
      <c r="ABL11278" s="60"/>
      <c r="ABM11278" s="60"/>
      <c r="ABN11278" s="60"/>
      <c r="ABO11278" s="60"/>
      <c r="ABP11278" s="60"/>
      <c r="ABQ11278" s="60"/>
      <c r="ABR11278" s="60">
        <v>0.93826955036217996</v>
      </c>
      <c r="ABS11278" s="60"/>
      <c r="ABT11278" s="60"/>
      <c r="ABU11278" s="60"/>
      <c r="ABV11278" s="60"/>
      <c r="ABW11278" s="60"/>
      <c r="ABX11278" s="60"/>
    </row>
    <row r="11279" spans="727:752" x14ac:dyDescent="0.25">
      <c r="AAY11279" s="60"/>
      <c r="AAZ11279" s="60"/>
      <c r="ABA11279" s="60"/>
      <c r="ABB11279" s="60"/>
      <c r="ABC11279" s="60"/>
      <c r="ABD11279" s="60"/>
      <c r="ABE11279" s="60"/>
      <c r="ABF11279" s="60"/>
      <c r="ABG11279" s="60"/>
      <c r="ABH11279" s="60"/>
      <c r="ABI11279" s="60"/>
      <c r="ABJ11279" s="60"/>
      <c r="ABK11279" s="60"/>
      <c r="ABL11279" s="60"/>
      <c r="ABM11279" s="60"/>
      <c r="ABN11279" s="60"/>
      <c r="ABO11279" s="60"/>
      <c r="ABP11279" s="60"/>
      <c r="ABQ11279" s="60"/>
      <c r="ABR11279" s="60">
        <v>0.93826955036217996</v>
      </c>
      <c r="ABS11279" s="60"/>
      <c r="ABT11279" s="60"/>
      <c r="ABU11279" s="60"/>
      <c r="ABV11279" s="60"/>
      <c r="ABW11279" s="60"/>
      <c r="ABX11279" s="60"/>
    </row>
    <row r="11280" spans="727:752" x14ac:dyDescent="0.25">
      <c r="AAY11280" s="60"/>
      <c r="AAZ11280" s="60"/>
      <c r="ABA11280" s="60"/>
      <c r="ABB11280" s="60"/>
      <c r="ABC11280" s="60"/>
      <c r="ABD11280" s="60"/>
      <c r="ABE11280" s="60"/>
      <c r="ABF11280" s="60"/>
      <c r="ABG11280" s="60"/>
      <c r="ABH11280" s="60"/>
      <c r="ABI11280" s="60"/>
      <c r="ABJ11280" s="60"/>
      <c r="ABK11280" s="60"/>
      <c r="ABL11280" s="60"/>
      <c r="ABM11280" s="60"/>
      <c r="ABN11280" s="60"/>
      <c r="ABO11280" s="60"/>
      <c r="ABP11280" s="60"/>
      <c r="ABQ11280" s="60"/>
      <c r="ABR11280" s="60">
        <v>0.93826955036217996</v>
      </c>
      <c r="ABS11280" s="60"/>
      <c r="ABT11280" s="60"/>
      <c r="ABU11280" s="60"/>
      <c r="ABV11280" s="60"/>
      <c r="ABW11280" s="60"/>
      <c r="ABX11280" s="60"/>
    </row>
    <row r="11281" spans="727:752" x14ac:dyDescent="0.25">
      <c r="AAY11281" s="60"/>
      <c r="AAZ11281" s="60"/>
      <c r="ABA11281" s="60"/>
      <c r="ABB11281" s="60"/>
      <c r="ABC11281" s="60"/>
      <c r="ABD11281" s="60"/>
      <c r="ABE11281" s="60"/>
      <c r="ABF11281" s="60"/>
      <c r="ABG11281" s="60"/>
      <c r="ABH11281" s="60"/>
      <c r="ABI11281" s="60"/>
      <c r="ABJ11281" s="60"/>
      <c r="ABK11281" s="60"/>
      <c r="ABL11281" s="60"/>
      <c r="ABM11281" s="60"/>
      <c r="ABN11281" s="60"/>
      <c r="ABO11281" s="60"/>
      <c r="ABP11281" s="60"/>
      <c r="ABQ11281" s="60"/>
      <c r="ABR11281" s="60">
        <v>0.93824209433316097</v>
      </c>
      <c r="ABS11281" s="60"/>
      <c r="ABT11281" s="60"/>
      <c r="ABU11281" s="60"/>
      <c r="ABV11281" s="60"/>
      <c r="ABW11281" s="60"/>
      <c r="ABX11281" s="60"/>
    </row>
    <row r="11282" spans="727:752" x14ac:dyDescent="0.25">
      <c r="AAY11282" s="60"/>
      <c r="AAZ11282" s="60"/>
      <c r="ABA11282" s="60"/>
      <c r="ABB11282" s="60"/>
      <c r="ABC11282" s="60"/>
      <c r="ABD11282" s="60"/>
      <c r="ABE11282" s="60"/>
      <c r="ABF11282" s="60"/>
      <c r="ABG11282" s="60"/>
      <c r="ABH11282" s="60"/>
      <c r="ABI11282" s="60"/>
      <c r="ABJ11282" s="60"/>
      <c r="ABK11282" s="60"/>
      <c r="ABL11282" s="60"/>
      <c r="ABM11282" s="60"/>
      <c r="ABN11282" s="60"/>
      <c r="ABO11282" s="60"/>
      <c r="ABP11282" s="60"/>
      <c r="ABQ11282" s="60"/>
      <c r="ABR11282" s="60">
        <v>0.93818990414939296</v>
      </c>
      <c r="ABS11282" s="60"/>
      <c r="ABT11282" s="60"/>
      <c r="ABU11282" s="60"/>
      <c r="ABV11282" s="60"/>
      <c r="ABW11282" s="60"/>
      <c r="ABX11282" s="60"/>
    </row>
    <row r="11283" spans="727:752" x14ac:dyDescent="0.25">
      <c r="AAY11283" s="60"/>
      <c r="AAZ11283" s="60"/>
      <c r="ABA11283" s="60"/>
      <c r="ABB11283" s="60"/>
      <c r="ABC11283" s="60"/>
      <c r="ABD11283" s="60"/>
      <c r="ABE11283" s="60"/>
      <c r="ABF11283" s="60"/>
      <c r="ABG11283" s="60"/>
      <c r="ABH11283" s="60"/>
      <c r="ABI11283" s="60"/>
      <c r="ABJ11283" s="60"/>
      <c r="ABK11283" s="60"/>
      <c r="ABL11283" s="60"/>
      <c r="ABM11283" s="60"/>
      <c r="ABN11283" s="60"/>
      <c r="ABO11283" s="60"/>
      <c r="ABP11283" s="60"/>
      <c r="ABQ11283" s="60"/>
      <c r="ABR11283" s="60">
        <v>0.93818231752520198</v>
      </c>
      <c r="ABS11283" s="60"/>
      <c r="ABT11283" s="60"/>
      <c r="ABU11283" s="60"/>
      <c r="ABV11283" s="60"/>
      <c r="ABW11283" s="60"/>
      <c r="ABX11283" s="60"/>
    </row>
    <row r="11284" spans="727:752" x14ac:dyDescent="0.25">
      <c r="AAY11284" s="60"/>
      <c r="AAZ11284" s="60"/>
      <c r="ABA11284" s="60"/>
      <c r="ABB11284" s="60"/>
      <c r="ABC11284" s="60"/>
      <c r="ABD11284" s="60"/>
      <c r="ABE11284" s="60"/>
      <c r="ABF11284" s="60"/>
      <c r="ABG11284" s="60"/>
      <c r="ABH11284" s="60"/>
      <c r="ABI11284" s="60"/>
      <c r="ABJ11284" s="60"/>
      <c r="ABK11284" s="60"/>
      <c r="ABL11284" s="60"/>
      <c r="ABM11284" s="60"/>
      <c r="ABN11284" s="60"/>
      <c r="ABO11284" s="60"/>
      <c r="ABP11284" s="60"/>
      <c r="ABQ11284" s="60"/>
      <c r="ABR11284" s="60">
        <v>0.93817113060000601</v>
      </c>
      <c r="ABS11284" s="60"/>
      <c r="ABT11284" s="60"/>
      <c r="ABU11284" s="60"/>
      <c r="ABV11284" s="60"/>
      <c r="ABW11284" s="60"/>
      <c r="ABX11284" s="60"/>
    </row>
    <row r="11285" spans="727:752" x14ac:dyDescent="0.25">
      <c r="AAY11285" s="60"/>
      <c r="AAZ11285" s="60"/>
      <c r="ABA11285" s="60"/>
      <c r="ABB11285" s="60"/>
      <c r="ABC11285" s="60"/>
      <c r="ABD11285" s="60"/>
      <c r="ABE11285" s="60"/>
      <c r="ABF11285" s="60"/>
      <c r="ABG11285" s="60"/>
      <c r="ABH11285" s="60"/>
      <c r="ABI11285" s="60"/>
      <c r="ABJ11285" s="60"/>
      <c r="ABK11285" s="60"/>
      <c r="ABL11285" s="60"/>
      <c r="ABM11285" s="60"/>
      <c r="ABN11285" s="60"/>
      <c r="ABO11285" s="60"/>
      <c r="ABP11285" s="60"/>
      <c r="ABQ11285" s="60"/>
      <c r="ABR11285" s="60">
        <v>0.93815514897126695</v>
      </c>
      <c r="ABS11285" s="60"/>
      <c r="ABT11285" s="60"/>
      <c r="ABU11285" s="60"/>
      <c r="ABV11285" s="60"/>
      <c r="ABW11285" s="60"/>
      <c r="ABX11285" s="60"/>
    </row>
    <row r="11286" spans="727:752" x14ac:dyDescent="0.25">
      <c r="AAY11286" s="60"/>
      <c r="AAZ11286" s="60"/>
      <c r="ABA11286" s="60"/>
      <c r="ABB11286" s="60"/>
      <c r="ABC11286" s="60"/>
      <c r="ABD11286" s="60"/>
      <c r="ABE11286" s="60"/>
      <c r="ABF11286" s="60"/>
      <c r="ABG11286" s="60"/>
      <c r="ABH11286" s="60"/>
      <c r="ABI11286" s="60"/>
      <c r="ABJ11286" s="60"/>
      <c r="ABK11286" s="60"/>
      <c r="ABL11286" s="60"/>
      <c r="ABM11286" s="60"/>
      <c r="ABN11286" s="60"/>
      <c r="ABO11286" s="60"/>
      <c r="ABP11286" s="60"/>
      <c r="ABQ11286" s="60"/>
      <c r="ABR11286" s="60">
        <v>0.93811615526095404</v>
      </c>
      <c r="ABS11286" s="60"/>
      <c r="ABT11286" s="60"/>
      <c r="ABU11286" s="60"/>
      <c r="ABV11286" s="60"/>
      <c r="ABW11286" s="60"/>
      <c r="ABX11286" s="60"/>
    </row>
    <row r="11287" spans="727:752" x14ac:dyDescent="0.25">
      <c r="AAY11287" s="60"/>
      <c r="AAZ11287" s="60"/>
      <c r="ABA11287" s="60"/>
      <c r="ABB11287" s="60"/>
      <c r="ABC11287" s="60"/>
      <c r="ABD11287" s="60"/>
      <c r="ABE11287" s="60"/>
      <c r="ABF11287" s="60"/>
      <c r="ABG11287" s="60"/>
      <c r="ABH11287" s="60"/>
      <c r="ABI11287" s="60"/>
      <c r="ABJ11287" s="60"/>
      <c r="ABK11287" s="60"/>
      <c r="ABL11287" s="60"/>
      <c r="ABM11287" s="60"/>
      <c r="ABN11287" s="60"/>
      <c r="ABO11287" s="60"/>
      <c r="ABP11287" s="60"/>
      <c r="ABQ11287" s="60"/>
      <c r="ABR11287" s="60">
        <v>0.93809447763634901</v>
      </c>
      <c r="ABS11287" s="60"/>
      <c r="ABT11287" s="60"/>
      <c r="ABU11287" s="60"/>
      <c r="ABV11287" s="60"/>
      <c r="ABW11287" s="60"/>
      <c r="ABX11287" s="60"/>
    </row>
    <row r="11288" spans="727:752" x14ac:dyDescent="0.25">
      <c r="AAY11288" s="60"/>
      <c r="AAZ11288" s="60"/>
      <c r="ABA11288" s="60"/>
      <c r="ABB11288" s="60"/>
      <c r="ABC11288" s="60"/>
      <c r="ABD11288" s="60"/>
      <c r="ABE11288" s="60"/>
      <c r="ABF11288" s="60"/>
      <c r="ABG11288" s="60"/>
      <c r="ABH11288" s="60"/>
      <c r="ABI11288" s="60"/>
      <c r="ABJ11288" s="60"/>
      <c r="ABK11288" s="60"/>
      <c r="ABL11288" s="60"/>
      <c r="ABM11288" s="60"/>
      <c r="ABN11288" s="60"/>
      <c r="ABO11288" s="60"/>
      <c r="ABP11288" s="60"/>
      <c r="ABQ11288" s="60"/>
      <c r="ABR11288" s="60">
        <v>0.93809055838842104</v>
      </c>
      <c r="ABS11288" s="60"/>
      <c r="ABT11288" s="60"/>
      <c r="ABU11288" s="60"/>
      <c r="ABV11288" s="60"/>
      <c r="ABW11288" s="60"/>
      <c r="ABX11288" s="60"/>
    </row>
    <row r="11289" spans="727:752" x14ac:dyDescent="0.25">
      <c r="AAY11289" s="60"/>
      <c r="AAZ11289" s="60"/>
      <c r="ABA11289" s="60"/>
      <c r="ABB11289" s="60"/>
      <c r="ABC11289" s="60"/>
      <c r="ABD11289" s="60"/>
      <c r="ABE11289" s="60"/>
      <c r="ABF11289" s="60"/>
      <c r="ABG11289" s="60"/>
      <c r="ABH11289" s="60"/>
      <c r="ABI11289" s="60"/>
      <c r="ABJ11289" s="60"/>
      <c r="ABK11289" s="60"/>
      <c r="ABL11289" s="60"/>
      <c r="ABM11289" s="60"/>
      <c r="ABN11289" s="60"/>
      <c r="ABO11289" s="60"/>
      <c r="ABP11289" s="60"/>
      <c r="ABQ11289" s="60"/>
      <c r="ABR11289" s="60">
        <v>0.93802599635892403</v>
      </c>
      <c r="ABS11289" s="60"/>
      <c r="ABT11289" s="60"/>
      <c r="ABU11289" s="60"/>
      <c r="ABV11289" s="60"/>
      <c r="ABW11289" s="60"/>
      <c r="ABX11289" s="60"/>
    </row>
    <row r="11290" spans="727:752" x14ac:dyDescent="0.25">
      <c r="AAY11290" s="60"/>
      <c r="AAZ11290" s="60"/>
      <c r="ABA11290" s="60"/>
      <c r="ABB11290" s="60"/>
      <c r="ABC11290" s="60"/>
      <c r="ABD11290" s="60"/>
      <c r="ABE11290" s="60"/>
      <c r="ABF11290" s="60"/>
      <c r="ABG11290" s="60"/>
      <c r="ABH11290" s="60"/>
      <c r="ABI11290" s="60"/>
      <c r="ABJ11290" s="60"/>
      <c r="ABK11290" s="60"/>
      <c r="ABL11290" s="60"/>
      <c r="ABM11290" s="60"/>
      <c r="ABN11290" s="60"/>
      <c r="ABO11290" s="60"/>
      <c r="ABP11290" s="60"/>
      <c r="ABQ11290" s="60"/>
      <c r="ABR11290" s="60">
        <v>0.93792291794978799</v>
      </c>
      <c r="ABS11290" s="60"/>
      <c r="ABT11290" s="60"/>
      <c r="ABU11290" s="60"/>
      <c r="ABV11290" s="60"/>
      <c r="ABW11290" s="60"/>
      <c r="ABX11290" s="60"/>
    </row>
    <row r="11291" spans="727:752" x14ac:dyDescent="0.25">
      <c r="AAY11291" s="60"/>
      <c r="AAZ11291" s="60"/>
      <c r="ABA11291" s="60"/>
      <c r="ABB11291" s="60"/>
      <c r="ABC11291" s="60"/>
      <c r="ABD11291" s="60"/>
      <c r="ABE11291" s="60"/>
      <c r="ABF11291" s="60"/>
      <c r="ABG11291" s="60"/>
      <c r="ABH11291" s="60"/>
      <c r="ABI11291" s="60"/>
      <c r="ABJ11291" s="60"/>
      <c r="ABK11291" s="60"/>
      <c r="ABL11291" s="60"/>
      <c r="ABM11291" s="60"/>
      <c r="ABN11291" s="60"/>
      <c r="ABO11291" s="60"/>
      <c r="ABP11291" s="60"/>
      <c r="ABQ11291" s="60"/>
      <c r="ABR11291" s="60">
        <v>0.93790400131585205</v>
      </c>
      <c r="ABS11291" s="60"/>
      <c r="ABT11291" s="60"/>
      <c r="ABU11291" s="60"/>
      <c r="ABV11291" s="60"/>
      <c r="ABW11291" s="60"/>
      <c r="ABX11291" s="60"/>
    </row>
    <row r="11292" spans="727:752" x14ac:dyDescent="0.25">
      <c r="AAY11292" s="60"/>
      <c r="AAZ11292" s="60"/>
      <c r="ABA11292" s="60"/>
      <c r="ABB11292" s="60"/>
      <c r="ABC11292" s="60"/>
      <c r="ABD11292" s="60"/>
      <c r="ABE11292" s="60"/>
      <c r="ABF11292" s="60"/>
      <c r="ABG11292" s="60"/>
      <c r="ABH11292" s="60"/>
      <c r="ABI11292" s="60"/>
      <c r="ABJ11292" s="60"/>
      <c r="ABK11292" s="60"/>
      <c r="ABL11292" s="60"/>
      <c r="ABM11292" s="60"/>
      <c r="ABN11292" s="60"/>
      <c r="ABO11292" s="60"/>
      <c r="ABP11292" s="60"/>
      <c r="ABQ11292" s="60"/>
      <c r="ABR11292" s="60">
        <v>0.93788908055414399</v>
      </c>
      <c r="ABS11292" s="60"/>
      <c r="ABT11292" s="60"/>
      <c r="ABU11292" s="60"/>
      <c r="ABV11292" s="60"/>
      <c r="ABW11292" s="60"/>
      <c r="ABX11292" s="60"/>
    </row>
    <row r="11293" spans="727:752" x14ac:dyDescent="0.25">
      <c r="AAY11293" s="60"/>
      <c r="AAZ11293" s="60"/>
      <c r="ABA11293" s="60"/>
      <c r="ABB11293" s="60"/>
      <c r="ABC11293" s="60"/>
      <c r="ABD11293" s="60"/>
      <c r="ABE11293" s="60"/>
      <c r="ABF11293" s="60"/>
      <c r="ABG11293" s="60"/>
      <c r="ABH11293" s="60"/>
      <c r="ABI11293" s="60"/>
      <c r="ABJ11293" s="60"/>
      <c r="ABK11293" s="60"/>
      <c r="ABL11293" s="60"/>
      <c r="ABM11293" s="60"/>
      <c r="ABN11293" s="60"/>
      <c r="ABO11293" s="60"/>
      <c r="ABP11293" s="60"/>
      <c r="ABQ11293" s="60"/>
      <c r="ABR11293" s="60">
        <v>0.93783552226607103</v>
      </c>
      <c r="ABS11293" s="60"/>
      <c r="ABT11293" s="60"/>
      <c r="ABU11293" s="60"/>
      <c r="ABV11293" s="60"/>
      <c r="ABW11293" s="60"/>
      <c r="ABX11293" s="60"/>
    </row>
    <row r="11294" spans="727:752" x14ac:dyDescent="0.25">
      <c r="AAY11294" s="60"/>
      <c r="AAZ11294" s="60"/>
      <c r="ABA11294" s="60"/>
      <c r="ABB11294" s="60"/>
      <c r="ABC11294" s="60"/>
      <c r="ABD11294" s="60"/>
      <c r="ABE11294" s="60"/>
      <c r="ABF11294" s="60"/>
      <c r="ABG11294" s="60"/>
      <c r="ABH11294" s="60"/>
      <c r="ABI11294" s="60"/>
      <c r="ABJ11294" s="60"/>
      <c r="ABK11294" s="60"/>
      <c r="ABL11294" s="60"/>
      <c r="ABM11294" s="60"/>
      <c r="ABN11294" s="60"/>
      <c r="ABO11294" s="60"/>
      <c r="ABP11294" s="60"/>
      <c r="ABQ11294" s="60"/>
      <c r="ABR11294" s="60">
        <v>0.93782467469884601</v>
      </c>
      <c r="ABS11294" s="60"/>
      <c r="ABT11294" s="60"/>
      <c r="ABU11294" s="60"/>
      <c r="ABV11294" s="60"/>
      <c r="ABW11294" s="60"/>
      <c r="ABX11294" s="60"/>
    </row>
    <row r="11295" spans="727:752" x14ac:dyDescent="0.25">
      <c r="AAY11295" s="60"/>
      <c r="AAZ11295" s="60"/>
      <c r="ABA11295" s="60"/>
      <c r="ABB11295" s="60"/>
      <c r="ABC11295" s="60"/>
      <c r="ABD11295" s="60"/>
      <c r="ABE11295" s="60"/>
      <c r="ABF11295" s="60"/>
      <c r="ABG11295" s="60"/>
      <c r="ABH11295" s="60"/>
      <c r="ABI11295" s="60"/>
      <c r="ABJ11295" s="60"/>
      <c r="ABK11295" s="60"/>
      <c r="ABL11295" s="60"/>
      <c r="ABM11295" s="60"/>
      <c r="ABN11295" s="60"/>
      <c r="ABO11295" s="60"/>
      <c r="ABP11295" s="60"/>
      <c r="ABQ11295" s="60"/>
      <c r="ABR11295" s="60">
        <v>0.93779219449574203</v>
      </c>
      <c r="ABS11295" s="60"/>
      <c r="ABT11295" s="60"/>
      <c r="ABU11295" s="60"/>
      <c r="ABV11295" s="60"/>
      <c r="ABW11295" s="60"/>
      <c r="ABX11295" s="60"/>
    </row>
    <row r="11296" spans="727:752" x14ac:dyDescent="0.25">
      <c r="AAY11296" s="60"/>
      <c r="AAZ11296" s="60"/>
      <c r="ABA11296" s="60"/>
      <c r="ABB11296" s="60"/>
      <c r="ABC11296" s="60"/>
      <c r="ABD11296" s="60"/>
      <c r="ABE11296" s="60"/>
      <c r="ABF11296" s="60"/>
      <c r="ABG11296" s="60"/>
      <c r="ABH11296" s="60"/>
      <c r="ABI11296" s="60"/>
      <c r="ABJ11296" s="60"/>
      <c r="ABK11296" s="60"/>
      <c r="ABL11296" s="60"/>
      <c r="ABM11296" s="60"/>
      <c r="ABN11296" s="60"/>
      <c r="ABO11296" s="60"/>
      <c r="ABP11296" s="60"/>
      <c r="ABQ11296" s="60"/>
      <c r="ABR11296" s="60">
        <v>0.93778915934234497</v>
      </c>
      <c r="ABS11296" s="60"/>
      <c r="ABT11296" s="60"/>
      <c r="ABU11296" s="60"/>
      <c r="ABV11296" s="60"/>
      <c r="ABW11296" s="60"/>
      <c r="ABX11296" s="60"/>
    </row>
    <row r="11297" spans="727:752" x14ac:dyDescent="0.25">
      <c r="AAY11297" s="60"/>
      <c r="AAZ11297" s="60"/>
      <c r="ABA11297" s="60"/>
      <c r="ABB11297" s="60"/>
      <c r="ABC11297" s="60"/>
      <c r="ABD11297" s="60"/>
      <c r="ABE11297" s="60"/>
      <c r="ABF11297" s="60"/>
      <c r="ABG11297" s="60"/>
      <c r="ABH11297" s="60"/>
      <c r="ABI11297" s="60"/>
      <c r="ABJ11297" s="60"/>
      <c r="ABK11297" s="60"/>
      <c r="ABL11297" s="60"/>
      <c r="ABM11297" s="60"/>
      <c r="ABN11297" s="60"/>
      <c r="ABO11297" s="60"/>
      <c r="ABP11297" s="60"/>
      <c r="ABQ11297" s="60"/>
      <c r="ABR11297" s="60">
        <v>0.93773848489728595</v>
      </c>
      <c r="ABS11297" s="60"/>
      <c r="ABT11297" s="60"/>
      <c r="ABU11297" s="60"/>
      <c r="ABV11297" s="60"/>
      <c r="ABW11297" s="60"/>
      <c r="ABX11297" s="60"/>
    </row>
    <row r="11298" spans="727:752" x14ac:dyDescent="0.25">
      <c r="AAY11298" s="60"/>
      <c r="AAZ11298" s="60"/>
      <c r="ABA11298" s="60"/>
      <c r="ABB11298" s="60"/>
      <c r="ABC11298" s="60"/>
      <c r="ABD11298" s="60"/>
      <c r="ABE11298" s="60"/>
      <c r="ABF11298" s="60"/>
      <c r="ABG11298" s="60"/>
      <c r="ABH11298" s="60"/>
      <c r="ABI11298" s="60"/>
      <c r="ABJ11298" s="60"/>
      <c r="ABK11298" s="60"/>
      <c r="ABL11298" s="60"/>
      <c r="ABM11298" s="60"/>
      <c r="ABN11298" s="60"/>
      <c r="ABO11298" s="60"/>
      <c r="ABP11298" s="60"/>
      <c r="ABQ11298" s="60"/>
      <c r="ABR11298" s="60">
        <v>0.93772790494302405</v>
      </c>
      <c r="ABS11298" s="60"/>
      <c r="ABT11298" s="60"/>
      <c r="ABU11298" s="60"/>
      <c r="ABV11298" s="60"/>
      <c r="ABW11298" s="60"/>
      <c r="ABX11298" s="60"/>
    </row>
    <row r="11299" spans="727:752" x14ac:dyDescent="0.25">
      <c r="AAY11299" s="60"/>
      <c r="AAZ11299" s="60"/>
      <c r="ABA11299" s="60"/>
      <c r="ABB11299" s="60"/>
      <c r="ABC11299" s="60"/>
      <c r="ABD11299" s="60"/>
      <c r="ABE11299" s="60"/>
      <c r="ABF11299" s="60"/>
      <c r="ABG11299" s="60"/>
      <c r="ABH11299" s="60"/>
      <c r="ABI11299" s="60"/>
      <c r="ABJ11299" s="60"/>
      <c r="ABK11299" s="60"/>
      <c r="ABL11299" s="60"/>
      <c r="ABM11299" s="60"/>
      <c r="ABN11299" s="60"/>
      <c r="ABO11299" s="60"/>
      <c r="ABP11299" s="60"/>
      <c r="ABQ11299" s="60"/>
      <c r="ABR11299" s="60">
        <v>0.93772483273651897</v>
      </c>
      <c r="ABS11299" s="60"/>
      <c r="ABT11299" s="60"/>
      <c r="ABU11299" s="60"/>
      <c r="ABV11299" s="60"/>
      <c r="ABW11299" s="60"/>
      <c r="ABX11299" s="60"/>
    </row>
    <row r="11300" spans="727:752" x14ac:dyDescent="0.25">
      <c r="AAY11300" s="60"/>
      <c r="AAZ11300" s="60"/>
      <c r="ABA11300" s="60"/>
      <c r="ABB11300" s="60"/>
      <c r="ABC11300" s="60"/>
      <c r="ABD11300" s="60"/>
      <c r="ABE11300" s="60"/>
      <c r="ABF11300" s="60"/>
      <c r="ABG11300" s="60"/>
      <c r="ABH11300" s="60"/>
      <c r="ABI11300" s="60"/>
      <c r="ABJ11300" s="60"/>
      <c r="ABK11300" s="60"/>
      <c r="ABL11300" s="60"/>
      <c r="ABM11300" s="60"/>
      <c r="ABN11300" s="60"/>
      <c r="ABO11300" s="60"/>
      <c r="ABP11300" s="60"/>
      <c r="ABQ11300" s="60"/>
      <c r="ABR11300" s="60">
        <v>0.93771397706039294</v>
      </c>
      <c r="ABS11300" s="60"/>
      <c r="ABT11300" s="60"/>
      <c r="ABU11300" s="60"/>
      <c r="ABV11300" s="60"/>
      <c r="ABW11300" s="60"/>
      <c r="ABX11300" s="60"/>
    </row>
    <row r="11301" spans="727:752" x14ac:dyDescent="0.25">
      <c r="AAY11301" s="60"/>
      <c r="AAZ11301" s="60"/>
      <c r="ABA11301" s="60"/>
      <c r="ABB11301" s="60"/>
      <c r="ABC11301" s="60"/>
      <c r="ABD11301" s="60"/>
      <c r="ABE11301" s="60"/>
      <c r="ABF11301" s="60"/>
      <c r="ABG11301" s="60"/>
      <c r="ABH11301" s="60"/>
      <c r="ABI11301" s="60"/>
      <c r="ABJ11301" s="60"/>
      <c r="ABK11301" s="60"/>
      <c r="ABL11301" s="60"/>
      <c r="ABM11301" s="60"/>
      <c r="ABN11301" s="60"/>
      <c r="ABO11301" s="60"/>
      <c r="ABP11301" s="60"/>
      <c r="ABQ11301" s="60"/>
      <c r="ABR11301" s="60">
        <v>0.93771180870790405</v>
      </c>
      <c r="ABS11301" s="60"/>
      <c r="ABT11301" s="60"/>
      <c r="ABU11301" s="60"/>
      <c r="ABV11301" s="60"/>
      <c r="ABW11301" s="60"/>
      <c r="ABX11301" s="60"/>
    </row>
    <row r="11302" spans="727:752" x14ac:dyDescent="0.25">
      <c r="AAY11302" s="60"/>
      <c r="AAZ11302" s="60"/>
      <c r="ABA11302" s="60"/>
      <c r="ABB11302" s="60"/>
      <c r="ABC11302" s="60"/>
      <c r="ABD11302" s="60"/>
      <c r="ABE11302" s="60"/>
      <c r="ABF11302" s="60"/>
      <c r="ABG11302" s="60"/>
      <c r="ABH11302" s="60"/>
      <c r="ABI11302" s="60"/>
      <c r="ABJ11302" s="60"/>
      <c r="ABK11302" s="60"/>
      <c r="ABL11302" s="60"/>
      <c r="ABM11302" s="60"/>
      <c r="ABN11302" s="60"/>
      <c r="ABO11302" s="60"/>
      <c r="ABP11302" s="60"/>
      <c r="ABQ11302" s="60"/>
      <c r="ABR11302" s="60">
        <v>0.937688045624683</v>
      </c>
      <c r="ABS11302" s="60"/>
      <c r="ABT11302" s="60"/>
      <c r="ABU11302" s="60"/>
      <c r="ABV11302" s="60"/>
      <c r="ABW11302" s="60"/>
      <c r="ABX11302" s="60"/>
    </row>
    <row r="11303" spans="727:752" x14ac:dyDescent="0.25">
      <c r="AAY11303" s="60"/>
      <c r="AAZ11303" s="60"/>
      <c r="ABA11303" s="60"/>
      <c r="ABB11303" s="60"/>
      <c r="ABC11303" s="60"/>
      <c r="ABD11303" s="60"/>
      <c r="ABE11303" s="60"/>
      <c r="ABF11303" s="60"/>
      <c r="ABG11303" s="60"/>
      <c r="ABH11303" s="60"/>
      <c r="ABI11303" s="60"/>
      <c r="ABJ11303" s="60"/>
      <c r="ABK11303" s="60"/>
      <c r="ABL11303" s="60"/>
      <c r="ABM11303" s="60"/>
      <c r="ABN11303" s="60"/>
      <c r="ABO11303" s="60"/>
      <c r="ABP11303" s="60"/>
      <c r="ABQ11303" s="60"/>
      <c r="ABR11303" s="60">
        <v>0.93766304394563804</v>
      </c>
      <c r="ABS11303" s="60"/>
      <c r="ABT11303" s="60"/>
      <c r="ABU11303" s="60"/>
      <c r="ABV11303" s="60"/>
      <c r="ABW11303" s="60"/>
      <c r="ABX11303" s="60"/>
    </row>
    <row r="11304" spans="727:752" x14ac:dyDescent="0.25">
      <c r="AAY11304" s="60"/>
      <c r="AAZ11304" s="60"/>
      <c r="ABA11304" s="60"/>
      <c r="ABB11304" s="60"/>
      <c r="ABC11304" s="60"/>
      <c r="ABD11304" s="60"/>
      <c r="ABE11304" s="60"/>
      <c r="ABF11304" s="60"/>
      <c r="ABG11304" s="60"/>
      <c r="ABH11304" s="60"/>
      <c r="ABI11304" s="60"/>
      <c r="ABJ11304" s="60"/>
      <c r="ABK11304" s="60"/>
      <c r="ABL11304" s="60"/>
      <c r="ABM11304" s="60"/>
      <c r="ABN11304" s="60"/>
      <c r="ABO11304" s="60"/>
      <c r="ABP11304" s="60"/>
      <c r="ABQ11304" s="60"/>
      <c r="ABR11304" s="60">
        <v>0.93764366765038898</v>
      </c>
      <c r="ABS11304" s="60"/>
      <c r="ABT11304" s="60"/>
      <c r="ABU11304" s="60"/>
      <c r="ABV11304" s="60"/>
      <c r="ABW11304" s="60"/>
      <c r="ABX11304" s="60"/>
    </row>
    <row r="11305" spans="727:752" x14ac:dyDescent="0.25">
      <c r="AAY11305" s="60"/>
      <c r="AAZ11305" s="60"/>
      <c r="ABA11305" s="60"/>
      <c r="ABB11305" s="60"/>
      <c r="ABC11305" s="60"/>
      <c r="ABD11305" s="60"/>
      <c r="ABE11305" s="60"/>
      <c r="ABF11305" s="60"/>
      <c r="ABG11305" s="60"/>
      <c r="ABH11305" s="60"/>
      <c r="ABI11305" s="60"/>
      <c r="ABJ11305" s="60"/>
      <c r="ABK11305" s="60"/>
      <c r="ABL11305" s="60"/>
      <c r="ABM11305" s="60"/>
      <c r="ABN11305" s="60"/>
      <c r="ABO11305" s="60"/>
      <c r="ABP11305" s="60"/>
      <c r="ABQ11305" s="60"/>
      <c r="ABR11305" s="60">
        <v>0.93759670534214101</v>
      </c>
      <c r="ABS11305" s="60"/>
      <c r="ABT11305" s="60"/>
      <c r="ABU11305" s="60"/>
      <c r="ABV11305" s="60"/>
      <c r="ABW11305" s="60"/>
      <c r="ABX11305" s="60"/>
    </row>
    <row r="11306" spans="727:752" x14ac:dyDescent="0.25">
      <c r="AAY11306" s="60"/>
      <c r="AAZ11306" s="60"/>
      <c r="ABA11306" s="60"/>
      <c r="ABB11306" s="60"/>
      <c r="ABC11306" s="60"/>
      <c r="ABD11306" s="60"/>
      <c r="ABE11306" s="60"/>
      <c r="ABF11306" s="60"/>
      <c r="ABG11306" s="60"/>
      <c r="ABH11306" s="60"/>
      <c r="ABI11306" s="60"/>
      <c r="ABJ11306" s="60"/>
      <c r="ABK11306" s="60"/>
      <c r="ABL11306" s="60"/>
      <c r="ABM11306" s="60"/>
      <c r="ABN11306" s="60"/>
      <c r="ABO11306" s="60"/>
      <c r="ABP11306" s="60"/>
      <c r="ABQ11306" s="60"/>
      <c r="ABR11306" s="60">
        <v>0.93759528573126905</v>
      </c>
      <c r="ABS11306" s="60"/>
      <c r="ABT11306" s="60"/>
      <c r="ABU11306" s="60"/>
      <c r="ABV11306" s="60"/>
      <c r="ABW11306" s="60"/>
      <c r="ABX11306" s="60"/>
    </row>
    <row r="11307" spans="727:752" x14ac:dyDescent="0.25">
      <c r="AAY11307" s="60"/>
      <c r="AAZ11307" s="60"/>
      <c r="ABA11307" s="60"/>
      <c r="ABB11307" s="60"/>
      <c r="ABC11307" s="60"/>
      <c r="ABD11307" s="60"/>
      <c r="ABE11307" s="60"/>
      <c r="ABF11307" s="60"/>
      <c r="ABG11307" s="60"/>
      <c r="ABH11307" s="60"/>
      <c r="ABI11307" s="60"/>
      <c r="ABJ11307" s="60"/>
      <c r="ABK11307" s="60"/>
      <c r="ABL11307" s="60"/>
      <c r="ABM11307" s="60"/>
      <c r="ABN11307" s="60"/>
      <c r="ABO11307" s="60"/>
      <c r="ABP11307" s="60"/>
      <c r="ABQ11307" s="60"/>
      <c r="ABR11307" s="60">
        <v>0.93758594344246704</v>
      </c>
      <c r="ABS11307" s="60"/>
      <c r="ABT11307" s="60"/>
      <c r="ABU11307" s="60"/>
      <c r="ABV11307" s="60"/>
      <c r="ABW11307" s="60"/>
      <c r="ABX11307" s="60"/>
    </row>
    <row r="11308" spans="727:752" x14ac:dyDescent="0.25">
      <c r="AAY11308" s="60"/>
      <c r="AAZ11308" s="60"/>
      <c r="ABA11308" s="60"/>
      <c r="ABB11308" s="60"/>
      <c r="ABC11308" s="60"/>
      <c r="ABD11308" s="60"/>
      <c r="ABE11308" s="60"/>
      <c r="ABF11308" s="60"/>
      <c r="ABG11308" s="60"/>
      <c r="ABH11308" s="60"/>
      <c r="ABI11308" s="60"/>
      <c r="ABJ11308" s="60"/>
      <c r="ABK11308" s="60"/>
      <c r="ABL11308" s="60"/>
      <c r="ABM11308" s="60"/>
      <c r="ABN11308" s="60"/>
      <c r="ABO11308" s="60"/>
      <c r="ABP11308" s="60"/>
      <c r="ABQ11308" s="60"/>
      <c r="ABR11308" s="60">
        <v>0.93758489762073405</v>
      </c>
      <c r="ABS11308" s="60"/>
      <c r="ABT11308" s="60"/>
      <c r="ABU11308" s="60"/>
      <c r="ABV11308" s="60"/>
      <c r="ABW11308" s="60"/>
      <c r="ABX11308" s="60"/>
    </row>
    <row r="11309" spans="727:752" x14ac:dyDescent="0.25">
      <c r="AAY11309" s="60"/>
      <c r="AAZ11309" s="60"/>
      <c r="ABA11309" s="60"/>
      <c r="ABB11309" s="60"/>
      <c r="ABC11309" s="60"/>
      <c r="ABD11309" s="60"/>
      <c r="ABE11309" s="60"/>
      <c r="ABF11309" s="60"/>
      <c r="ABG11309" s="60"/>
      <c r="ABH11309" s="60"/>
      <c r="ABI11309" s="60"/>
      <c r="ABJ11309" s="60"/>
      <c r="ABK11309" s="60"/>
      <c r="ABL11309" s="60"/>
      <c r="ABM11309" s="60"/>
      <c r="ABN11309" s="60"/>
      <c r="ABO11309" s="60"/>
      <c r="ABP11309" s="60"/>
      <c r="ABQ11309" s="60"/>
      <c r="ABR11309" s="60">
        <v>0.93757896944212105</v>
      </c>
      <c r="ABS11309" s="60"/>
      <c r="ABT11309" s="60"/>
      <c r="ABU11309" s="60"/>
      <c r="ABV11309" s="60"/>
      <c r="ABW11309" s="60"/>
      <c r="ABX11309" s="60"/>
    </row>
    <row r="11310" spans="727:752" x14ac:dyDescent="0.25">
      <c r="AAY11310" s="60"/>
      <c r="AAZ11310" s="60"/>
      <c r="ABA11310" s="60"/>
      <c r="ABB11310" s="60"/>
      <c r="ABC11310" s="60"/>
      <c r="ABD11310" s="60"/>
      <c r="ABE11310" s="60"/>
      <c r="ABF11310" s="60"/>
      <c r="ABG11310" s="60"/>
      <c r="ABH11310" s="60"/>
      <c r="ABI11310" s="60"/>
      <c r="ABJ11310" s="60"/>
      <c r="ABK11310" s="60"/>
      <c r="ABL11310" s="60"/>
      <c r="ABM11310" s="60"/>
      <c r="ABN11310" s="60"/>
      <c r="ABO11310" s="60"/>
      <c r="ABP11310" s="60"/>
      <c r="ABQ11310" s="60"/>
      <c r="ABR11310" s="60">
        <v>0.93756481233933098</v>
      </c>
      <c r="ABS11310" s="60"/>
      <c r="ABT11310" s="60"/>
      <c r="ABU11310" s="60"/>
      <c r="ABV11310" s="60"/>
      <c r="ABW11310" s="60"/>
      <c r="ABX11310" s="60"/>
    </row>
    <row r="11311" spans="727:752" x14ac:dyDescent="0.25">
      <c r="AAY11311" s="60"/>
      <c r="AAZ11311" s="60"/>
      <c r="ABA11311" s="60"/>
      <c r="ABB11311" s="60"/>
      <c r="ABC11311" s="60"/>
      <c r="ABD11311" s="60"/>
      <c r="ABE11311" s="60"/>
      <c r="ABF11311" s="60"/>
      <c r="ABG11311" s="60"/>
      <c r="ABH11311" s="60"/>
      <c r="ABI11311" s="60"/>
      <c r="ABJ11311" s="60"/>
      <c r="ABK11311" s="60"/>
      <c r="ABL11311" s="60"/>
      <c r="ABM11311" s="60"/>
      <c r="ABN11311" s="60"/>
      <c r="ABO11311" s="60"/>
      <c r="ABP11311" s="60"/>
      <c r="ABQ11311" s="60"/>
      <c r="ABR11311" s="60">
        <v>0.93749453029180596</v>
      </c>
      <c r="ABS11311" s="60"/>
      <c r="ABT11311" s="60"/>
      <c r="ABU11311" s="60"/>
      <c r="ABV11311" s="60"/>
      <c r="ABW11311" s="60"/>
      <c r="ABX11311" s="60"/>
    </row>
    <row r="11312" spans="727:752" x14ac:dyDescent="0.25">
      <c r="AAY11312" s="60"/>
      <c r="AAZ11312" s="60"/>
      <c r="ABA11312" s="60"/>
      <c r="ABB11312" s="60"/>
      <c r="ABC11312" s="60"/>
      <c r="ABD11312" s="60"/>
      <c r="ABE11312" s="60"/>
      <c r="ABF11312" s="60"/>
      <c r="ABG11312" s="60"/>
      <c r="ABH11312" s="60"/>
      <c r="ABI11312" s="60"/>
      <c r="ABJ11312" s="60"/>
      <c r="ABK11312" s="60"/>
      <c r="ABL11312" s="60"/>
      <c r="ABM11312" s="60"/>
      <c r="ABN11312" s="60"/>
      <c r="ABO11312" s="60"/>
      <c r="ABP11312" s="60"/>
      <c r="ABQ11312" s="60"/>
      <c r="ABR11312" s="60">
        <v>0.93741078732648897</v>
      </c>
      <c r="ABS11312" s="60"/>
      <c r="ABT11312" s="60"/>
      <c r="ABU11312" s="60"/>
      <c r="ABV11312" s="60"/>
      <c r="ABW11312" s="60"/>
      <c r="ABX11312" s="60"/>
    </row>
    <row r="11313" spans="727:752" x14ac:dyDescent="0.25">
      <c r="AAY11313" s="60"/>
      <c r="AAZ11313" s="60"/>
      <c r="ABA11313" s="60"/>
      <c r="ABB11313" s="60"/>
      <c r="ABC11313" s="60"/>
      <c r="ABD11313" s="60"/>
      <c r="ABE11313" s="60"/>
      <c r="ABF11313" s="60"/>
      <c r="ABG11313" s="60"/>
      <c r="ABH11313" s="60"/>
      <c r="ABI11313" s="60"/>
      <c r="ABJ11313" s="60"/>
      <c r="ABK11313" s="60"/>
      <c r="ABL11313" s="60"/>
      <c r="ABM11313" s="60"/>
      <c r="ABN11313" s="60"/>
      <c r="ABO11313" s="60"/>
      <c r="ABP11313" s="60"/>
      <c r="ABQ11313" s="60"/>
      <c r="ABR11313" s="60">
        <v>0.93740734080442001</v>
      </c>
      <c r="ABS11313" s="60"/>
      <c r="ABT11313" s="60"/>
      <c r="ABU11313" s="60"/>
      <c r="ABV11313" s="60"/>
      <c r="ABW11313" s="60"/>
      <c r="ABX11313" s="60"/>
    </row>
    <row r="11314" spans="727:752" x14ac:dyDescent="0.25">
      <c r="AAY11314" s="60"/>
      <c r="AAZ11314" s="60"/>
      <c r="ABA11314" s="60"/>
      <c r="ABB11314" s="60"/>
      <c r="ABC11314" s="60"/>
      <c r="ABD11314" s="60"/>
      <c r="ABE11314" s="60"/>
      <c r="ABF11314" s="60"/>
      <c r="ABG11314" s="60"/>
      <c r="ABH11314" s="60"/>
      <c r="ABI11314" s="60"/>
      <c r="ABJ11314" s="60"/>
      <c r="ABK11314" s="60"/>
      <c r="ABL11314" s="60"/>
      <c r="ABM11314" s="60"/>
      <c r="ABN11314" s="60"/>
      <c r="ABO11314" s="60"/>
      <c r="ABP11314" s="60"/>
      <c r="ABQ11314" s="60"/>
      <c r="ABR11314" s="60">
        <v>0.93734260053468599</v>
      </c>
      <c r="ABS11314" s="60"/>
      <c r="ABT11314" s="60"/>
      <c r="ABU11314" s="60"/>
      <c r="ABV11314" s="60"/>
      <c r="ABW11314" s="60"/>
      <c r="ABX11314" s="60"/>
    </row>
    <row r="11315" spans="727:752" x14ac:dyDescent="0.25">
      <c r="AAY11315" s="60"/>
      <c r="AAZ11315" s="60"/>
      <c r="ABA11315" s="60"/>
      <c r="ABB11315" s="60"/>
      <c r="ABC11315" s="60"/>
      <c r="ABD11315" s="60"/>
      <c r="ABE11315" s="60"/>
      <c r="ABF11315" s="60"/>
      <c r="ABG11315" s="60"/>
      <c r="ABH11315" s="60"/>
      <c r="ABI11315" s="60"/>
      <c r="ABJ11315" s="60"/>
      <c r="ABK11315" s="60"/>
      <c r="ABL11315" s="60"/>
      <c r="ABM11315" s="60"/>
      <c r="ABN11315" s="60"/>
      <c r="ABO11315" s="60"/>
      <c r="ABP11315" s="60"/>
      <c r="ABQ11315" s="60"/>
      <c r="ABR11315" s="60">
        <v>0.93726368264607696</v>
      </c>
      <c r="ABS11315" s="60"/>
      <c r="ABT11315" s="60"/>
      <c r="ABU11315" s="60"/>
      <c r="ABV11315" s="60"/>
      <c r="ABW11315" s="60"/>
      <c r="ABX11315" s="60"/>
    </row>
    <row r="11316" spans="727:752" x14ac:dyDescent="0.25">
      <c r="AAY11316" s="60"/>
      <c r="AAZ11316" s="60"/>
      <c r="ABA11316" s="60"/>
      <c r="ABB11316" s="60"/>
      <c r="ABC11316" s="60"/>
      <c r="ABD11316" s="60"/>
      <c r="ABE11316" s="60"/>
      <c r="ABF11316" s="60"/>
      <c r="ABG11316" s="60"/>
      <c r="ABH11316" s="60"/>
      <c r="ABI11316" s="60"/>
      <c r="ABJ11316" s="60"/>
      <c r="ABK11316" s="60"/>
      <c r="ABL11316" s="60"/>
      <c r="ABM11316" s="60"/>
      <c r="ABN11316" s="60"/>
      <c r="ABO11316" s="60"/>
      <c r="ABP11316" s="60"/>
      <c r="ABQ11316" s="60"/>
      <c r="ABR11316" s="60">
        <v>0.93722603495909196</v>
      </c>
      <c r="ABS11316" s="60"/>
      <c r="ABT11316" s="60"/>
      <c r="ABU11316" s="60"/>
      <c r="ABV11316" s="60"/>
      <c r="ABW11316" s="60"/>
      <c r="ABX11316" s="60"/>
    </row>
    <row r="11317" spans="727:752" x14ac:dyDescent="0.25">
      <c r="AAY11317" s="60"/>
      <c r="AAZ11317" s="60"/>
      <c r="ABA11317" s="60"/>
      <c r="ABB11317" s="60"/>
      <c r="ABC11317" s="60"/>
      <c r="ABD11317" s="60"/>
      <c r="ABE11317" s="60"/>
      <c r="ABF11317" s="60"/>
      <c r="ABG11317" s="60"/>
      <c r="ABH11317" s="60"/>
      <c r="ABI11317" s="60"/>
      <c r="ABJ11317" s="60"/>
      <c r="ABK11317" s="60"/>
      <c r="ABL11317" s="60"/>
      <c r="ABM11317" s="60"/>
      <c r="ABN11317" s="60"/>
      <c r="ABO11317" s="60"/>
      <c r="ABP11317" s="60"/>
      <c r="ABQ11317" s="60"/>
      <c r="ABR11317" s="60">
        <v>0.937221973902998</v>
      </c>
      <c r="ABS11317" s="60"/>
      <c r="ABT11317" s="60"/>
      <c r="ABU11317" s="60"/>
      <c r="ABV11317" s="60"/>
      <c r="ABW11317" s="60"/>
      <c r="ABX11317" s="60"/>
    </row>
    <row r="11318" spans="727:752" x14ac:dyDescent="0.25">
      <c r="AAY11318" s="60"/>
      <c r="AAZ11318" s="60"/>
      <c r="ABA11318" s="60"/>
      <c r="ABB11318" s="60"/>
      <c r="ABC11318" s="60"/>
      <c r="ABD11318" s="60"/>
      <c r="ABE11318" s="60"/>
      <c r="ABF11318" s="60"/>
      <c r="ABG11318" s="60"/>
      <c r="ABH11318" s="60"/>
      <c r="ABI11318" s="60"/>
      <c r="ABJ11318" s="60"/>
      <c r="ABK11318" s="60"/>
      <c r="ABL11318" s="60"/>
      <c r="ABM11318" s="60"/>
      <c r="ABN11318" s="60"/>
      <c r="ABO11318" s="60"/>
      <c r="ABP11318" s="60"/>
      <c r="ABQ11318" s="60"/>
      <c r="ABR11318" s="60">
        <v>0.93720949604586901</v>
      </c>
      <c r="ABS11318" s="60"/>
      <c r="ABT11318" s="60"/>
      <c r="ABU11318" s="60"/>
      <c r="ABV11318" s="60"/>
      <c r="ABW11318" s="60"/>
      <c r="ABX11318" s="60"/>
    </row>
    <row r="11319" spans="727:752" x14ac:dyDescent="0.25">
      <c r="AAY11319" s="60"/>
      <c r="AAZ11319" s="60"/>
      <c r="ABA11319" s="60"/>
      <c r="ABB11319" s="60"/>
      <c r="ABC11319" s="60"/>
      <c r="ABD11319" s="60"/>
      <c r="ABE11319" s="60"/>
      <c r="ABF11319" s="60"/>
      <c r="ABG11319" s="60"/>
      <c r="ABH11319" s="60"/>
      <c r="ABI11319" s="60"/>
      <c r="ABJ11319" s="60"/>
      <c r="ABK11319" s="60"/>
      <c r="ABL11319" s="60"/>
      <c r="ABM11319" s="60"/>
      <c r="ABN11319" s="60"/>
      <c r="ABO11319" s="60"/>
      <c r="ABP11319" s="60"/>
      <c r="ABQ11319" s="60"/>
      <c r="ABR11319" s="60">
        <v>0.93714074008404602</v>
      </c>
      <c r="ABS11319" s="60"/>
      <c r="ABT11319" s="60"/>
      <c r="ABU11319" s="60"/>
      <c r="ABV11319" s="60"/>
      <c r="ABW11319" s="60"/>
      <c r="ABX11319" s="60"/>
    </row>
    <row r="11320" spans="727:752" x14ac:dyDescent="0.25">
      <c r="AAY11320" s="60"/>
      <c r="AAZ11320" s="60"/>
      <c r="ABA11320" s="60"/>
      <c r="ABB11320" s="60"/>
      <c r="ABC11320" s="60"/>
      <c r="ABD11320" s="60"/>
      <c r="ABE11320" s="60"/>
      <c r="ABF11320" s="60"/>
      <c r="ABG11320" s="60"/>
      <c r="ABH11320" s="60"/>
      <c r="ABI11320" s="60"/>
      <c r="ABJ11320" s="60"/>
      <c r="ABK11320" s="60"/>
      <c r="ABL11320" s="60"/>
      <c r="ABM11320" s="60"/>
      <c r="ABN11320" s="60"/>
      <c r="ABO11320" s="60"/>
      <c r="ABP11320" s="60"/>
      <c r="ABQ11320" s="60"/>
      <c r="ABR11320" s="60">
        <v>0.93708703959141904</v>
      </c>
      <c r="ABS11320" s="60"/>
      <c r="ABT11320" s="60"/>
      <c r="ABU11320" s="60"/>
      <c r="ABV11320" s="60"/>
      <c r="ABW11320" s="60"/>
      <c r="ABX11320" s="60"/>
    </row>
    <row r="11321" spans="727:752" x14ac:dyDescent="0.25">
      <c r="AAY11321" s="60"/>
      <c r="AAZ11321" s="60"/>
      <c r="ABA11321" s="60"/>
      <c r="ABB11321" s="60"/>
      <c r="ABC11321" s="60"/>
      <c r="ABD11321" s="60"/>
      <c r="ABE11321" s="60"/>
      <c r="ABF11321" s="60"/>
      <c r="ABG11321" s="60"/>
      <c r="ABH11321" s="60"/>
      <c r="ABI11321" s="60"/>
      <c r="ABJ11321" s="60"/>
      <c r="ABK11321" s="60"/>
      <c r="ABL11321" s="60"/>
      <c r="ABM11321" s="60"/>
      <c r="ABN11321" s="60"/>
      <c r="ABO11321" s="60"/>
      <c r="ABP11321" s="60"/>
      <c r="ABQ11321" s="60"/>
      <c r="ABR11321" s="60">
        <v>0.937078883226381</v>
      </c>
      <c r="ABS11321" s="60"/>
      <c r="ABT11321" s="60"/>
      <c r="ABU11321" s="60"/>
      <c r="ABV11321" s="60"/>
      <c r="ABW11321" s="60"/>
      <c r="ABX11321" s="60"/>
    </row>
    <row r="11322" spans="727:752" x14ac:dyDescent="0.25">
      <c r="AAY11322" s="60"/>
      <c r="AAZ11322" s="60"/>
      <c r="ABA11322" s="60"/>
      <c r="ABB11322" s="60"/>
      <c r="ABC11322" s="60"/>
      <c r="ABD11322" s="60"/>
      <c r="ABE11322" s="60"/>
      <c r="ABF11322" s="60"/>
      <c r="ABG11322" s="60"/>
      <c r="ABH11322" s="60"/>
      <c r="ABI11322" s="60"/>
      <c r="ABJ11322" s="60"/>
      <c r="ABK11322" s="60"/>
      <c r="ABL11322" s="60"/>
      <c r="ABM11322" s="60"/>
      <c r="ABN11322" s="60"/>
      <c r="ABO11322" s="60"/>
      <c r="ABP11322" s="60"/>
      <c r="ABQ11322" s="60"/>
      <c r="ABR11322" s="60">
        <v>0.93706605568229995</v>
      </c>
      <c r="ABS11322" s="60"/>
      <c r="ABT11322" s="60"/>
      <c r="ABU11322" s="60"/>
      <c r="ABV11322" s="60"/>
      <c r="ABW11322" s="60"/>
      <c r="ABX11322" s="60"/>
    </row>
    <row r="11323" spans="727:752" x14ac:dyDescent="0.25">
      <c r="AAY11323" s="60"/>
      <c r="AAZ11323" s="60"/>
      <c r="ABA11323" s="60"/>
      <c r="ABB11323" s="60"/>
      <c r="ABC11323" s="60"/>
      <c r="ABD11323" s="60"/>
      <c r="ABE11323" s="60"/>
      <c r="ABF11323" s="60"/>
      <c r="ABG11323" s="60"/>
      <c r="ABH11323" s="60"/>
      <c r="ABI11323" s="60"/>
      <c r="ABJ11323" s="60"/>
      <c r="ABK11323" s="60"/>
      <c r="ABL11323" s="60"/>
      <c r="ABM11323" s="60"/>
      <c r="ABN11323" s="60"/>
      <c r="ABO11323" s="60"/>
      <c r="ABP11323" s="60"/>
      <c r="ABQ11323" s="60"/>
      <c r="ABR11323" s="60">
        <v>0.93705994710463902</v>
      </c>
      <c r="ABS11323" s="60"/>
      <c r="ABT11323" s="60"/>
      <c r="ABU11323" s="60"/>
      <c r="ABV11323" s="60"/>
      <c r="ABW11323" s="60"/>
      <c r="ABX11323" s="60"/>
    </row>
    <row r="11324" spans="727:752" x14ac:dyDescent="0.25">
      <c r="AAY11324" s="60"/>
      <c r="AAZ11324" s="60"/>
      <c r="ABA11324" s="60"/>
      <c r="ABB11324" s="60"/>
      <c r="ABC11324" s="60"/>
      <c r="ABD11324" s="60"/>
      <c r="ABE11324" s="60"/>
      <c r="ABF11324" s="60"/>
      <c r="ABG11324" s="60"/>
      <c r="ABH11324" s="60"/>
      <c r="ABI11324" s="60"/>
      <c r="ABJ11324" s="60"/>
      <c r="ABK11324" s="60"/>
      <c r="ABL11324" s="60"/>
      <c r="ABM11324" s="60"/>
      <c r="ABN11324" s="60"/>
      <c r="ABO11324" s="60"/>
      <c r="ABP11324" s="60"/>
      <c r="ABQ11324" s="60"/>
      <c r="ABR11324" s="60">
        <v>0.93700033836770602</v>
      </c>
      <c r="ABS11324" s="60"/>
      <c r="ABT11324" s="60"/>
      <c r="ABU11324" s="60"/>
      <c r="ABV11324" s="60"/>
      <c r="ABW11324" s="60"/>
      <c r="ABX11324" s="60"/>
    </row>
    <row r="11325" spans="727:752" x14ac:dyDescent="0.25">
      <c r="AAY11325" s="60"/>
      <c r="AAZ11325" s="60"/>
      <c r="ABA11325" s="60"/>
      <c r="ABB11325" s="60"/>
      <c r="ABC11325" s="60"/>
      <c r="ABD11325" s="60"/>
      <c r="ABE11325" s="60"/>
      <c r="ABF11325" s="60"/>
      <c r="ABG11325" s="60"/>
      <c r="ABH11325" s="60"/>
      <c r="ABI11325" s="60"/>
      <c r="ABJ11325" s="60"/>
      <c r="ABK11325" s="60"/>
      <c r="ABL11325" s="60"/>
      <c r="ABM11325" s="60"/>
      <c r="ABN11325" s="60"/>
      <c r="ABO11325" s="60"/>
      <c r="ABP11325" s="60"/>
      <c r="ABQ11325" s="60"/>
      <c r="ABR11325" s="60">
        <v>0.936988075136583</v>
      </c>
      <c r="ABS11325" s="60"/>
      <c r="ABT11325" s="60"/>
      <c r="ABU11325" s="60"/>
      <c r="ABV11325" s="60"/>
      <c r="ABW11325" s="60"/>
      <c r="ABX11325" s="60"/>
    </row>
    <row r="11326" spans="727:752" x14ac:dyDescent="0.25">
      <c r="AAY11326" s="60"/>
      <c r="AAZ11326" s="60"/>
      <c r="ABA11326" s="60"/>
      <c r="ABB11326" s="60"/>
      <c r="ABC11326" s="60"/>
      <c r="ABD11326" s="60"/>
      <c r="ABE11326" s="60"/>
      <c r="ABF11326" s="60"/>
      <c r="ABG11326" s="60"/>
      <c r="ABH11326" s="60"/>
      <c r="ABI11326" s="60"/>
      <c r="ABJ11326" s="60"/>
      <c r="ABK11326" s="60"/>
      <c r="ABL11326" s="60"/>
      <c r="ABM11326" s="60"/>
      <c r="ABN11326" s="60"/>
      <c r="ABO11326" s="60"/>
      <c r="ABP11326" s="60"/>
      <c r="ABQ11326" s="60"/>
      <c r="ABR11326" s="60">
        <v>0.93698319833687504</v>
      </c>
      <c r="ABS11326" s="60"/>
      <c r="ABT11326" s="60"/>
      <c r="ABU11326" s="60"/>
      <c r="ABV11326" s="60"/>
      <c r="ABW11326" s="60"/>
      <c r="ABX11326" s="60"/>
    </row>
    <row r="11327" spans="727:752" x14ac:dyDescent="0.25">
      <c r="AAY11327" s="60"/>
      <c r="AAZ11327" s="60"/>
      <c r="ABA11327" s="60"/>
      <c r="ABB11327" s="60"/>
      <c r="ABC11327" s="60"/>
      <c r="ABD11327" s="60"/>
      <c r="ABE11327" s="60"/>
      <c r="ABF11327" s="60"/>
      <c r="ABG11327" s="60"/>
      <c r="ABH11327" s="60"/>
      <c r="ABI11327" s="60"/>
      <c r="ABJ11327" s="60"/>
      <c r="ABK11327" s="60"/>
      <c r="ABL11327" s="60"/>
      <c r="ABM11327" s="60"/>
      <c r="ABN11327" s="60"/>
      <c r="ABO11327" s="60"/>
      <c r="ABP11327" s="60"/>
      <c r="ABQ11327" s="60"/>
      <c r="ABR11327" s="60">
        <v>0.93691994236615705</v>
      </c>
      <c r="ABS11327" s="60"/>
      <c r="ABT11327" s="60"/>
      <c r="ABU11327" s="60"/>
      <c r="ABV11327" s="60"/>
      <c r="ABW11327" s="60"/>
      <c r="ABX11327" s="60"/>
    </row>
    <row r="11328" spans="727:752" x14ac:dyDescent="0.25">
      <c r="AAY11328" s="60"/>
      <c r="AAZ11328" s="60"/>
      <c r="ABA11328" s="60"/>
      <c r="ABB11328" s="60"/>
      <c r="ABC11328" s="60"/>
      <c r="ABD11328" s="60"/>
      <c r="ABE11328" s="60"/>
      <c r="ABF11328" s="60"/>
      <c r="ABG11328" s="60"/>
      <c r="ABH11328" s="60"/>
      <c r="ABI11328" s="60"/>
      <c r="ABJ11328" s="60"/>
      <c r="ABK11328" s="60"/>
      <c r="ABL11328" s="60"/>
      <c r="ABM11328" s="60"/>
      <c r="ABN11328" s="60"/>
      <c r="ABO11328" s="60"/>
      <c r="ABP11328" s="60"/>
      <c r="ABQ11328" s="60"/>
      <c r="ABR11328" s="60">
        <v>0.93688761761094896</v>
      </c>
      <c r="ABS11328" s="60"/>
      <c r="ABT11328" s="60"/>
      <c r="ABU11328" s="60"/>
      <c r="ABV11328" s="60"/>
      <c r="ABW11328" s="60"/>
      <c r="ABX11328" s="60"/>
    </row>
    <row r="11329" spans="727:752" x14ac:dyDescent="0.25">
      <c r="AAY11329" s="60"/>
      <c r="AAZ11329" s="60"/>
      <c r="ABA11329" s="60"/>
      <c r="ABB11329" s="60"/>
      <c r="ABC11329" s="60"/>
      <c r="ABD11329" s="60"/>
      <c r="ABE11329" s="60"/>
      <c r="ABF11329" s="60"/>
      <c r="ABG11329" s="60"/>
      <c r="ABH11329" s="60"/>
      <c r="ABI11329" s="60"/>
      <c r="ABJ11329" s="60"/>
      <c r="ABK11329" s="60"/>
      <c r="ABL11329" s="60"/>
      <c r="ABM11329" s="60"/>
      <c r="ABN11329" s="60"/>
      <c r="ABO11329" s="60"/>
      <c r="ABP11329" s="60"/>
      <c r="ABQ11329" s="60"/>
      <c r="ABR11329" s="60">
        <v>0.93688475066197596</v>
      </c>
      <c r="ABS11329" s="60"/>
      <c r="ABT11329" s="60"/>
      <c r="ABU11329" s="60"/>
      <c r="ABV11329" s="60"/>
      <c r="ABW11329" s="60"/>
      <c r="ABX11329" s="60"/>
    </row>
    <row r="11330" spans="727:752" x14ac:dyDescent="0.25">
      <c r="AAY11330" s="60"/>
      <c r="AAZ11330" s="60"/>
      <c r="ABA11330" s="60"/>
      <c r="ABB11330" s="60"/>
      <c r="ABC11330" s="60"/>
      <c r="ABD11330" s="60"/>
      <c r="ABE11330" s="60"/>
      <c r="ABF11330" s="60"/>
      <c r="ABG11330" s="60"/>
      <c r="ABH11330" s="60"/>
      <c r="ABI11330" s="60"/>
      <c r="ABJ11330" s="60"/>
      <c r="ABK11330" s="60"/>
      <c r="ABL11330" s="60"/>
      <c r="ABM11330" s="60"/>
      <c r="ABN11330" s="60"/>
      <c r="ABO11330" s="60"/>
      <c r="ABP11330" s="60"/>
      <c r="ABQ11330" s="60"/>
      <c r="ABR11330" s="60">
        <v>0.93688158631447405</v>
      </c>
      <c r="ABS11330" s="60"/>
      <c r="ABT11330" s="60"/>
      <c r="ABU11330" s="60"/>
      <c r="ABV11330" s="60"/>
      <c r="ABW11330" s="60"/>
      <c r="ABX11330" s="60"/>
    </row>
    <row r="11331" spans="727:752" x14ac:dyDescent="0.25">
      <c r="AAY11331" s="60"/>
      <c r="AAZ11331" s="60"/>
      <c r="ABA11331" s="60"/>
      <c r="ABB11331" s="60"/>
      <c r="ABC11331" s="60"/>
      <c r="ABD11331" s="60"/>
      <c r="ABE11331" s="60"/>
      <c r="ABF11331" s="60"/>
      <c r="ABG11331" s="60"/>
      <c r="ABH11331" s="60"/>
      <c r="ABI11331" s="60"/>
      <c r="ABJ11331" s="60"/>
      <c r="ABK11331" s="60"/>
      <c r="ABL11331" s="60"/>
      <c r="ABM11331" s="60"/>
      <c r="ABN11331" s="60"/>
      <c r="ABO11331" s="60"/>
      <c r="ABP11331" s="60"/>
      <c r="ABQ11331" s="60"/>
      <c r="ABR11331" s="60">
        <v>0.93686221608238296</v>
      </c>
      <c r="ABS11331" s="60"/>
      <c r="ABT11331" s="60"/>
      <c r="ABU11331" s="60"/>
      <c r="ABV11331" s="60"/>
      <c r="ABW11331" s="60"/>
      <c r="ABX11331" s="60"/>
    </row>
    <row r="11332" spans="727:752" x14ac:dyDescent="0.25">
      <c r="AAY11332" s="60"/>
      <c r="AAZ11332" s="60"/>
      <c r="ABA11332" s="60"/>
      <c r="ABB11332" s="60"/>
      <c r="ABC11332" s="60"/>
      <c r="ABD11332" s="60"/>
      <c r="ABE11332" s="60"/>
      <c r="ABF11332" s="60"/>
      <c r="ABG11332" s="60"/>
      <c r="ABH11332" s="60"/>
      <c r="ABI11332" s="60"/>
      <c r="ABJ11332" s="60"/>
      <c r="ABK11332" s="60"/>
      <c r="ABL11332" s="60"/>
      <c r="ABM11332" s="60"/>
      <c r="ABN11332" s="60"/>
      <c r="ABO11332" s="60"/>
      <c r="ABP11332" s="60"/>
      <c r="ABQ11332" s="60"/>
      <c r="ABR11332" s="60">
        <v>0.93685016814141597</v>
      </c>
      <c r="ABS11332" s="60"/>
      <c r="ABT11332" s="60"/>
      <c r="ABU11332" s="60"/>
      <c r="ABV11332" s="60"/>
      <c r="ABW11332" s="60"/>
      <c r="ABX11332" s="60"/>
    </row>
    <row r="11333" spans="727:752" x14ac:dyDescent="0.25">
      <c r="AAY11333" s="60"/>
      <c r="AAZ11333" s="60"/>
      <c r="ABA11333" s="60"/>
      <c r="ABB11333" s="60"/>
      <c r="ABC11333" s="60"/>
      <c r="ABD11333" s="60"/>
      <c r="ABE11333" s="60"/>
      <c r="ABF11333" s="60"/>
      <c r="ABG11333" s="60"/>
      <c r="ABH11333" s="60"/>
      <c r="ABI11333" s="60"/>
      <c r="ABJ11333" s="60"/>
      <c r="ABK11333" s="60"/>
      <c r="ABL11333" s="60"/>
      <c r="ABM11333" s="60"/>
      <c r="ABN11333" s="60"/>
      <c r="ABO11333" s="60"/>
      <c r="ABP11333" s="60"/>
      <c r="ABQ11333" s="60"/>
      <c r="ABR11333" s="60">
        <v>0.936839608658245</v>
      </c>
      <c r="ABS11333" s="60"/>
      <c r="ABT11333" s="60"/>
      <c r="ABU11333" s="60"/>
      <c r="ABV11333" s="60"/>
      <c r="ABW11333" s="60"/>
      <c r="ABX11333" s="60"/>
    </row>
    <row r="11334" spans="727:752" x14ac:dyDescent="0.25">
      <c r="AAY11334" s="60"/>
      <c r="AAZ11334" s="60"/>
      <c r="ABA11334" s="60"/>
      <c r="ABB11334" s="60"/>
      <c r="ABC11334" s="60"/>
      <c r="ABD11334" s="60"/>
      <c r="ABE11334" s="60"/>
      <c r="ABF11334" s="60"/>
      <c r="ABG11334" s="60"/>
      <c r="ABH11334" s="60"/>
      <c r="ABI11334" s="60"/>
      <c r="ABJ11334" s="60"/>
      <c r="ABK11334" s="60"/>
      <c r="ABL11334" s="60"/>
      <c r="ABM11334" s="60"/>
      <c r="ABN11334" s="60"/>
      <c r="ABO11334" s="60"/>
      <c r="ABP11334" s="60"/>
      <c r="ABQ11334" s="60"/>
      <c r="ABR11334" s="60">
        <v>0.936788810819152</v>
      </c>
      <c r="ABS11334" s="60"/>
      <c r="ABT11334" s="60"/>
      <c r="ABU11334" s="60"/>
      <c r="ABV11334" s="60"/>
      <c r="ABW11334" s="60"/>
      <c r="ABX11334" s="60"/>
    </row>
    <row r="11335" spans="727:752" x14ac:dyDescent="0.25">
      <c r="AAY11335" s="60"/>
      <c r="AAZ11335" s="60"/>
      <c r="ABA11335" s="60"/>
      <c r="ABB11335" s="60"/>
      <c r="ABC11335" s="60"/>
      <c r="ABD11335" s="60"/>
      <c r="ABE11335" s="60"/>
      <c r="ABF11335" s="60"/>
      <c r="ABG11335" s="60"/>
      <c r="ABH11335" s="60"/>
      <c r="ABI11335" s="60"/>
      <c r="ABJ11335" s="60"/>
      <c r="ABK11335" s="60"/>
      <c r="ABL11335" s="60"/>
      <c r="ABM11335" s="60"/>
      <c r="ABN11335" s="60"/>
      <c r="ABO11335" s="60"/>
      <c r="ABP11335" s="60"/>
      <c r="ABQ11335" s="60"/>
      <c r="ABR11335" s="60">
        <v>0.93676026408633295</v>
      </c>
      <c r="ABS11335" s="60"/>
      <c r="ABT11335" s="60"/>
      <c r="ABU11335" s="60"/>
      <c r="ABV11335" s="60"/>
      <c r="ABW11335" s="60"/>
      <c r="ABX11335" s="60"/>
    </row>
    <row r="11336" spans="727:752" x14ac:dyDescent="0.25">
      <c r="AAY11336" s="60"/>
      <c r="AAZ11336" s="60"/>
      <c r="ABA11336" s="60"/>
      <c r="ABB11336" s="60"/>
      <c r="ABC11336" s="60"/>
      <c r="ABD11336" s="60"/>
      <c r="ABE11336" s="60"/>
      <c r="ABF11336" s="60"/>
      <c r="ABG11336" s="60"/>
      <c r="ABH11336" s="60"/>
      <c r="ABI11336" s="60"/>
      <c r="ABJ11336" s="60"/>
      <c r="ABK11336" s="60"/>
      <c r="ABL11336" s="60"/>
      <c r="ABM11336" s="60"/>
      <c r="ABN11336" s="60"/>
      <c r="ABO11336" s="60"/>
      <c r="ABP11336" s="60"/>
      <c r="ABQ11336" s="60"/>
      <c r="ABR11336" s="60">
        <v>0.93670560544384296</v>
      </c>
      <c r="ABS11336" s="60"/>
      <c r="ABT11336" s="60"/>
      <c r="ABU11336" s="60"/>
      <c r="ABV11336" s="60"/>
      <c r="ABW11336" s="60"/>
      <c r="ABX11336" s="60"/>
    </row>
    <row r="11337" spans="727:752" x14ac:dyDescent="0.25">
      <c r="AAY11337" s="60"/>
      <c r="AAZ11337" s="60"/>
      <c r="ABA11337" s="60"/>
      <c r="ABB11337" s="60"/>
      <c r="ABC11337" s="60"/>
      <c r="ABD11337" s="60"/>
      <c r="ABE11337" s="60"/>
      <c r="ABF11337" s="60"/>
      <c r="ABG11337" s="60"/>
      <c r="ABH11337" s="60"/>
      <c r="ABI11337" s="60"/>
      <c r="ABJ11337" s="60"/>
      <c r="ABK11337" s="60"/>
      <c r="ABL11337" s="60"/>
      <c r="ABM11337" s="60"/>
      <c r="ABN11337" s="60"/>
      <c r="ABO11337" s="60"/>
      <c r="ABP11337" s="60"/>
      <c r="ABQ11337" s="60"/>
      <c r="ABR11337" s="60">
        <v>0.93667098876207899</v>
      </c>
      <c r="ABS11337" s="60"/>
      <c r="ABT11337" s="60"/>
      <c r="ABU11337" s="60"/>
      <c r="ABV11337" s="60"/>
      <c r="ABW11337" s="60"/>
      <c r="ABX11337" s="60"/>
    </row>
    <row r="11338" spans="727:752" x14ac:dyDescent="0.25">
      <c r="AAY11338" s="60"/>
      <c r="AAZ11338" s="60"/>
      <c r="ABA11338" s="60"/>
      <c r="ABB11338" s="60"/>
      <c r="ABC11338" s="60"/>
      <c r="ABD11338" s="60"/>
      <c r="ABE11338" s="60"/>
      <c r="ABF11338" s="60"/>
      <c r="ABG11338" s="60"/>
      <c r="ABH11338" s="60"/>
      <c r="ABI11338" s="60"/>
      <c r="ABJ11338" s="60"/>
      <c r="ABK11338" s="60"/>
      <c r="ABL11338" s="60"/>
      <c r="ABM11338" s="60"/>
      <c r="ABN11338" s="60"/>
      <c r="ABO11338" s="60"/>
      <c r="ABP11338" s="60"/>
      <c r="ABQ11338" s="60"/>
      <c r="ABR11338" s="60">
        <v>0.93666204489391602</v>
      </c>
      <c r="ABS11338" s="60"/>
      <c r="ABT11338" s="60"/>
      <c r="ABU11338" s="60"/>
      <c r="ABV11338" s="60"/>
      <c r="ABW11338" s="60"/>
      <c r="ABX11338" s="60"/>
    </row>
    <row r="11339" spans="727:752" x14ac:dyDescent="0.25">
      <c r="AAY11339" s="60"/>
      <c r="AAZ11339" s="60"/>
      <c r="ABA11339" s="60"/>
      <c r="ABB11339" s="60"/>
      <c r="ABC11339" s="60"/>
      <c r="ABD11339" s="60"/>
      <c r="ABE11339" s="60"/>
      <c r="ABF11339" s="60"/>
      <c r="ABG11339" s="60"/>
      <c r="ABH11339" s="60"/>
      <c r="ABI11339" s="60"/>
      <c r="ABJ11339" s="60"/>
      <c r="ABK11339" s="60"/>
      <c r="ABL11339" s="60"/>
      <c r="ABM11339" s="60"/>
      <c r="ABN11339" s="60"/>
      <c r="ABO11339" s="60"/>
      <c r="ABP11339" s="60"/>
      <c r="ABQ11339" s="60"/>
      <c r="ABR11339" s="60">
        <v>0.93665526086465301</v>
      </c>
      <c r="ABS11339" s="60"/>
      <c r="ABT11339" s="60"/>
      <c r="ABU11339" s="60"/>
      <c r="ABV11339" s="60"/>
      <c r="ABW11339" s="60"/>
      <c r="ABX11339" s="60"/>
    </row>
    <row r="11340" spans="727:752" x14ac:dyDescent="0.25">
      <c r="AAY11340" s="60"/>
      <c r="AAZ11340" s="60"/>
      <c r="ABA11340" s="60"/>
      <c r="ABB11340" s="60"/>
      <c r="ABC11340" s="60"/>
      <c r="ABD11340" s="60"/>
      <c r="ABE11340" s="60"/>
      <c r="ABF11340" s="60"/>
      <c r="ABG11340" s="60"/>
      <c r="ABH11340" s="60"/>
      <c r="ABI11340" s="60"/>
      <c r="ABJ11340" s="60"/>
      <c r="ABK11340" s="60"/>
      <c r="ABL11340" s="60"/>
      <c r="ABM11340" s="60"/>
      <c r="ABN11340" s="60"/>
      <c r="ABO11340" s="60"/>
      <c r="ABP11340" s="60"/>
      <c r="ABQ11340" s="60"/>
      <c r="ABR11340" s="60">
        <v>0.93665349427697497</v>
      </c>
      <c r="ABS11340" s="60"/>
      <c r="ABT11340" s="60"/>
      <c r="ABU11340" s="60"/>
      <c r="ABV11340" s="60"/>
      <c r="ABW11340" s="60"/>
      <c r="ABX11340" s="60"/>
    </row>
    <row r="11341" spans="727:752" x14ac:dyDescent="0.25">
      <c r="AAY11341" s="60"/>
      <c r="AAZ11341" s="60"/>
      <c r="ABA11341" s="60"/>
      <c r="ABB11341" s="60"/>
      <c r="ABC11341" s="60"/>
      <c r="ABD11341" s="60"/>
      <c r="ABE11341" s="60"/>
      <c r="ABF11341" s="60"/>
      <c r="ABG11341" s="60"/>
      <c r="ABH11341" s="60"/>
      <c r="ABI11341" s="60"/>
      <c r="ABJ11341" s="60"/>
      <c r="ABK11341" s="60"/>
      <c r="ABL11341" s="60"/>
      <c r="ABM11341" s="60"/>
      <c r="ABN11341" s="60"/>
      <c r="ABO11341" s="60"/>
      <c r="ABP11341" s="60"/>
      <c r="ABQ11341" s="60"/>
      <c r="ABR11341" s="60">
        <v>0.936646461924593</v>
      </c>
      <c r="ABS11341" s="60"/>
      <c r="ABT11341" s="60"/>
      <c r="ABU11341" s="60"/>
      <c r="ABV11341" s="60"/>
      <c r="ABW11341" s="60"/>
      <c r="ABX11341" s="60"/>
    </row>
    <row r="11342" spans="727:752" x14ac:dyDescent="0.25">
      <c r="AAY11342" s="60"/>
      <c r="AAZ11342" s="60"/>
      <c r="ABA11342" s="60"/>
      <c r="ABB11342" s="60"/>
      <c r="ABC11342" s="60"/>
      <c r="ABD11342" s="60"/>
      <c r="ABE11342" s="60"/>
      <c r="ABF11342" s="60"/>
      <c r="ABG11342" s="60"/>
      <c r="ABH11342" s="60"/>
      <c r="ABI11342" s="60"/>
      <c r="ABJ11342" s="60"/>
      <c r="ABK11342" s="60"/>
      <c r="ABL11342" s="60"/>
      <c r="ABM11342" s="60"/>
      <c r="ABN11342" s="60"/>
      <c r="ABO11342" s="60"/>
      <c r="ABP11342" s="60"/>
      <c r="ABQ11342" s="60"/>
      <c r="ABR11342" s="60">
        <v>0.93663327042696098</v>
      </c>
      <c r="ABS11342" s="60"/>
      <c r="ABT11342" s="60"/>
      <c r="ABU11342" s="60"/>
      <c r="ABV11342" s="60"/>
      <c r="ABW11342" s="60"/>
      <c r="ABX11342" s="60"/>
    </row>
    <row r="11343" spans="727:752" x14ac:dyDescent="0.25">
      <c r="AAY11343" s="60"/>
      <c r="AAZ11343" s="60"/>
      <c r="ABA11343" s="60"/>
      <c r="ABB11343" s="60"/>
      <c r="ABC11343" s="60"/>
      <c r="ABD11343" s="60"/>
      <c r="ABE11343" s="60"/>
      <c r="ABF11343" s="60"/>
      <c r="ABG11343" s="60"/>
      <c r="ABH11343" s="60"/>
      <c r="ABI11343" s="60"/>
      <c r="ABJ11343" s="60"/>
      <c r="ABK11343" s="60"/>
      <c r="ABL11343" s="60"/>
      <c r="ABM11343" s="60"/>
      <c r="ABN11343" s="60"/>
      <c r="ABO11343" s="60"/>
      <c r="ABP11343" s="60"/>
      <c r="ABQ11343" s="60"/>
      <c r="ABR11343" s="60">
        <v>0.93656720249363001</v>
      </c>
      <c r="ABS11343" s="60"/>
      <c r="ABT11343" s="60"/>
      <c r="ABU11343" s="60"/>
      <c r="ABV11343" s="60"/>
      <c r="ABW11343" s="60"/>
      <c r="ABX11343" s="60"/>
    </row>
    <row r="11344" spans="727:752" x14ac:dyDescent="0.25">
      <c r="AAY11344" s="60"/>
      <c r="AAZ11344" s="60"/>
      <c r="ABA11344" s="60"/>
      <c r="ABB11344" s="60"/>
      <c r="ABC11344" s="60"/>
      <c r="ABD11344" s="60"/>
      <c r="ABE11344" s="60"/>
      <c r="ABF11344" s="60"/>
      <c r="ABG11344" s="60"/>
      <c r="ABH11344" s="60"/>
      <c r="ABI11344" s="60"/>
      <c r="ABJ11344" s="60"/>
      <c r="ABK11344" s="60"/>
      <c r="ABL11344" s="60"/>
      <c r="ABM11344" s="60"/>
      <c r="ABN11344" s="60"/>
      <c r="ABO11344" s="60"/>
      <c r="ABP11344" s="60"/>
      <c r="ABQ11344" s="60"/>
      <c r="ABR11344" s="60">
        <v>0.93651055660299298</v>
      </c>
      <c r="ABS11344" s="60"/>
      <c r="ABT11344" s="60"/>
      <c r="ABU11344" s="60"/>
      <c r="ABV11344" s="60"/>
      <c r="ABW11344" s="60"/>
      <c r="ABX11344" s="60"/>
    </row>
    <row r="11345" spans="727:752" x14ac:dyDescent="0.25">
      <c r="AAY11345" s="60"/>
      <c r="AAZ11345" s="60"/>
      <c r="ABA11345" s="60"/>
      <c r="ABB11345" s="60"/>
      <c r="ABC11345" s="60"/>
      <c r="ABD11345" s="60"/>
      <c r="ABE11345" s="60"/>
      <c r="ABF11345" s="60"/>
      <c r="ABG11345" s="60"/>
      <c r="ABH11345" s="60"/>
      <c r="ABI11345" s="60"/>
      <c r="ABJ11345" s="60"/>
      <c r="ABK11345" s="60"/>
      <c r="ABL11345" s="60"/>
      <c r="ABM11345" s="60"/>
      <c r="ABN11345" s="60"/>
      <c r="ABO11345" s="60"/>
      <c r="ABP11345" s="60"/>
      <c r="ABQ11345" s="60"/>
      <c r="ABR11345" s="60">
        <v>0.936418353058869</v>
      </c>
      <c r="ABS11345" s="60"/>
      <c r="ABT11345" s="60"/>
      <c r="ABU11345" s="60"/>
      <c r="ABV11345" s="60"/>
      <c r="ABW11345" s="60"/>
      <c r="ABX11345" s="60"/>
    </row>
    <row r="11346" spans="727:752" x14ac:dyDescent="0.25">
      <c r="AAY11346" s="60"/>
      <c r="AAZ11346" s="60"/>
      <c r="ABA11346" s="60"/>
      <c r="ABB11346" s="60"/>
      <c r="ABC11346" s="60"/>
      <c r="ABD11346" s="60"/>
      <c r="ABE11346" s="60"/>
      <c r="ABF11346" s="60"/>
      <c r="ABG11346" s="60"/>
      <c r="ABH11346" s="60"/>
      <c r="ABI11346" s="60"/>
      <c r="ABJ11346" s="60"/>
      <c r="ABK11346" s="60"/>
      <c r="ABL11346" s="60"/>
      <c r="ABM11346" s="60"/>
      <c r="ABN11346" s="60"/>
      <c r="ABO11346" s="60"/>
      <c r="ABP11346" s="60"/>
      <c r="ABQ11346" s="60"/>
      <c r="ABR11346" s="60">
        <v>0.936410831257798</v>
      </c>
      <c r="ABS11346" s="60"/>
      <c r="ABT11346" s="60"/>
      <c r="ABU11346" s="60"/>
      <c r="ABV11346" s="60"/>
      <c r="ABW11346" s="60"/>
      <c r="ABX11346" s="60"/>
    </row>
    <row r="11347" spans="727:752" x14ac:dyDescent="0.25">
      <c r="AAY11347" s="60"/>
      <c r="AAZ11347" s="60"/>
      <c r="ABA11347" s="60"/>
      <c r="ABB11347" s="60"/>
      <c r="ABC11347" s="60"/>
      <c r="ABD11347" s="60"/>
      <c r="ABE11347" s="60"/>
      <c r="ABF11347" s="60"/>
      <c r="ABG11347" s="60"/>
      <c r="ABH11347" s="60"/>
      <c r="ABI11347" s="60"/>
      <c r="ABJ11347" s="60"/>
      <c r="ABK11347" s="60"/>
      <c r="ABL11347" s="60"/>
      <c r="ABM11347" s="60"/>
      <c r="ABN11347" s="60"/>
      <c r="ABO11347" s="60"/>
      <c r="ABP11347" s="60"/>
      <c r="ABQ11347" s="60"/>
      <c r="ABR11347" s="60">
        <v>0.93640648924987502</v>
      </c>
      <c r="ABS11347" s="60"/>
      <c r="ABT11347" s="60"/>
      <c r="ABU11347" s="60"/>
      <c r="ABV11347" s="60"/>
      <c r="ABW11347" s="60"/>
      <c r="ABX11347" s="60"/>
    </row>
    <row r="11348" spans="727:752" x14ac:dyDescent="0.25">
      <c r="AAY11348" s="60"/>
      <c r="AAZ11348" s="60"/>
      <c r="ABA11348" s="60"/>
      <c r="ABB11348" s="60"/>
      <c r="ABC11348" s="60"/>
      <c r="ABD11348" s="60"/>
      <c r="ABE11348" s="60"/>
      <c r="ABF11348" s="60"/>
      <c r="ABG11348" s="60"/>
      <c r="ABH11348" s="60"/>
      <c r="ABI11348" s="60"/>
      <c r="ABJ11348" s="60"/>
      <c r="ABK11348" s="60"/>
      <c r="ABL11348" s="60"/>
      <c r="ABM11348" s="60"/>
      <c r="ABN11348" s="60"/>
      <c r="ABO11348" s="60"/>
      <c r="ABP11348" s="60"/>
      <c r="ABQ11348" s="60"/>
      <c r="ABR11348" s="60">
        <v>0.936280393012771</v>
      </c>
      <c r="ABS11348" s="60"/>
      <c r="ABT11348" s="60"/>
      <c r="ABU11348" s="60"/>
      <c r="ABV11348" s="60"/>
      <c r="ABW11348" s="60"/>
      <c r="ABX11348" s="60"/>
    </row>
    <row r="11349" spans="727:752" x14ac:dyDescent="0.25">
      <c r="AAY11349" s="60"/>
      <c r="AAZ11349" s="60"/>
      <c r="ABA11349" s="60"/>
      <c r="ABB11349" s="60"/>
      <c r="ABC11349" s="60"/>
      <c r="ABD11349" s="60"/>
      <c r="ABE11349" s="60"/>
      <c r="ABF11349" s="60"/>
      <c r="ABG11349" s="60"/>
      <c r="ABH11349" s="60"/>
      <c r="ABI11349" s="60"/>
      <c r="ABJ11349" s="60"/>
      <c r="ABK11349" s="60"/>
      <c r="ABL11349" s="60"/>
      <c r="ABM11349" s="60"/>
      <c r="ABN11349" s="60"/>
      <c r="ABO11349" s="60"/>
      <c r="ABP11349" s="60"/>
      <c r="ABQ11349" s="60"/>
      <c r="ABR11349" s="60">
        <v>0.93626593308569095</v>
      </c>
      <c r="ABS11349" s="60"/>
      <c r="ABT11349" s="60"/>
      <c r="ABU11349" s="60"/>
      <c r="ABV11349" s="60"/>
      <c r="ABW11349" s="60"/>
      <c r="ABX11349" s="60"/>
    </row>
    <row r="11350" spans="727:752" x14ac:dyDescent="0.25">
      <c r="AAY11350" s="60"/>
      <c r="AAZ11350" s="60"/>
      <c r="ABA11350" s="60"/>
      <c r="ABB11350" s="60"/>
      <c r="ABC11350" s="60"/>
      <c r="ABD11350" s="60"/>
      <c r="ABE11350" s="60"/>
      <c r="ABF11350" s="60"/>
      <c r="ABG11350" s="60"/>
      <c r="ABH11350" s="60"/>
      <c r="ABI11350" s="60"/>
      <c r="ABJ11350" s="60"/>
      <c r="ABK11350" s="60"/>
      <c r="ABL11350" s="60"/>
      <c r="ABM11350" s="60"/>
      <c r="ABN11350" s="60"/>
      <c r="ABO11350" s="60"/>
      <c r="ABP11350" s="60"/>
      <c r="ABQ11350" s="60"/>
      <c r="ABR11350" s="60">
        <v>0.93624939117813299</v>
      </c>
      <c r="ABS11350" s="60"/>
      <c r="ABT11350" s="60"/>
      <c r="ABU11350" s="60"/>
      <c r="ABV11350" s="60"/>
      <c r="ABW11350" s="60"/>
      <c r="ABX11350" s="60"/>
    </row>
    <row r="11351" spans="727:752" x14ac:dyDescent="0.25">
      <c r="AAY11351" s="60"/>
      <c r="AAZ11351" s="60"/>
      <c r="ABA11351" s="60"/>
      <c r="ABB11351" s="60"/>
      <c r="ABC11351" s="60"/>
      <c r="ABD11351" s="60"/>
      <c r="ABE11351" s="60"/>
      <c r="ABF11351" s="60"/>
      <c r="ABG11351" s="60"/>
      <c r="ABH11351" s="60"/>
      <c r="ABI11351" s="60"/>
      <c r="ABJ11351" s="60"/>
      <c r="ABK11351" s="60"/>
      <c r="ABL11351" s="60"/>
      <c r="ABM11351" s="60"/>
      <c r="ABN11351" s="60"/>
      <c r="ABO11351" s="60"/>
      <c r="ABP11351" s="60"/>
      <c r="ABQ11351" s="60"/>
      <c r="ABR11351" s="60">
        <v>0.93623758093250897</v>
      </c>
      <c r="ABS11351" s="60"/>
      <c r="ABT11351" s="60"/>
      <c r="ABU11351" s="60"/>
      <c r="ABV11351" s="60"/>
      <c r="ABW11351" s="60"/>
      <c r="ABX11351" s="60"/>
    </row>
    <row r="11352" spans="727:752" x14ac:dyDescent="0.25">
      <c r="AAY11352" s="60"/>
      <c r="AAZ11352" s="60"/>
      <c r="ABA11352" s="60"/>
      <c r="ABB11352" s="60"/>
      <c r="ABC11352" s="60"/>
      <c r="ABD11352" s="60"/>
      <c r="ABE11352" s="60"/>
      <c r="ABF11352" s="60"/>
      <c r="ABG11352" s="60"/>
      <c r="ABH11352" s="60"/>
      <c r="ABI11352" s="60"/>
      <c r="ABJ11352" s="60"/>
      <c r="ABK11352" s="60"/>
      <c r="ABL11352" s="60"/>
      <c r="ABM11352" s="60"/>
      <c r="ABN11352" s="60"/>
      <c r="ABO11352" s="60"/>
      <c r="ABP11352" s="60"/>
      <c r="ABQ11352" s="60"/>
      <c r="ABR11352" s="60">
        <v>0.93619360312950095</v>
      </c>
      <c r="ABS11352" s="60"/>
      <c r="ABT11352" s="60"/>
      <c r="ABU11352" s="60"/>
      <c r="ABV11352" s="60"/>
      <c r="ABW11352" s="60"/>
      <c r="ABX11352" s="60"/>
    </row>
    <row r="11353" spans="727:752" x14ac:dyDescent="0.25">
      <c r="AAY11353" s="60"/>
      <c r="AAZ11353" s="60"/>
      <c r="ABA11353" s="60"/>
      <c r="ABB11353" s="60"/>
      <c r="ABC11353" s="60"/>
      <c r="ABD11353" s="60"/>
      <c r="ABE11353" s="60"/>
      <c r="ABF11353" s="60"/>
      <c r="ABG11353" s="60"/>
      <c r="ABH11353" s="60"/>
      <c r="ABI11353" s="60"/>
      <c r="ABJ11353" s="60"/>
      <c r="ABK11353" s="60"/>
      <c r="ABL11353" s="60"/>
      <c r="ABM11353" s="60"/>
      <c r="ABN11353" s="60"/>
      <c r="ABO11353" s="60"/>
      <c r="ABP11353" s="60"/>
      <c r="ABQ11353" s="60"/>
      <c r="ABR11353" s="60">
        <v>0.936191589823264</v>
      </c>
      <c r="ABS11353" s="60"/>
      <c r="ABT11353" s="60"/>
      <c r="ABU11353" s="60"/>
      <c r="ABV11353" s="60"/>
      <c r="ABW11353" s="60"/>
      <c r="ABX11353" s="60"/>
    </row>
    <row r="11354" spans="727:752" x14ac:dyDescent="0.25">
      <c r="AAY11354" s="60"/>
      <c r="AAZ11354" s="60"/>
      <c r="ABA11354" s="60"/>
      <c r="ABB11354" s="60"/>
      <c r="ABC11354" s="60"/>
      <c r="ABD11354" s="60"/>
      <c r="ABE11354" s="60"/>
      <c r="ABF11354" s="60"/>
      <c r="ABG11354" s="60"/>
      <c r="ABH11354" s="60"/>
      <c r="ABI11354" s="60"/>
      <c r="ABJ11354" s="60"/>
      <c r="ABK11354" s="60"/>
      <c r="ABL11354" s="60"/>
      <c r="ABM11354" s="60"/>
      <c r="ABN11354" s="60"/>
      <c r="ABO11354" s="60"/>
      <c r="ABP11354" s="60"/>
      <c r="ABQ11354" s="60"/>
      <c r="ABR11354" s="60">
        <v>0.93617042300658204</v>
      </c>
      <c r="ABS11354" s="60"/>
      <c r="ABT11354" s="60"/>
      <c r="ABU11354" s="60"/>
      <c r="ABV11354" s="60"/>
      <c r="ABW11354" s="60"/>
      <c r="ABX11354" s="60"/>
    </row>
    <row r="11355" spans="727:752" x14ac:dyDescent="0.25">
      <c r="AAY11355" s="60"/>
      <c r="AAZ11355" s="60"/>
      <c r="ABA11355" s="60"/>
      <c r="ABB11355" s="60"/>
      <c r="ABC11355" s="60"/>
      <c r="ABD11355" s="60"/>
      <c r="ABE11355" s="60"/>
      <c r="ABF11355" s="60"/>
      <c r="ABG11355" s="60"/>
      <c r="ABH11355" s="60"/>
      <c r="ABI11355" s="60"/>
      <c r="ABJ11355" s="60"/>
      <c r="ABK11355" s="60"/>
      <c r="ABL11355" s="60"/>
      <c r="ABM11355" s="60"/>
      <c r="ABN11355" s="60"/>
      <c r="ABO11355" s="60"/>
      <c r="ABP11355" s="60"/>
      <c r="ABQ11355" s="60"/>
      <c r="ABR11355" s="60">
        <v>0.93616111114652401</v>
      </c>
      <c r="ABS11355" s="60"/>
      <c r="ABT11355" s="60"/>
      <c r="ABU11355" s="60"/>
      <c r="ABV11355" s="60"/>
      <c r="ABW11355" s="60"/>
      <c r="ABX11355" s="60"/>
    </row>
    <row r="11356" spans="727:752" x14ac:dyDescent="0.25">
      <c r="AAY11356" s="60"/>
      <c r="AAZ11356" s="60"/>
      <c r="ABA11356" s="60"/>
      <c r="ABB11356" s="60"/>
      <c r="ABC11356" s="60"/>
      <c r="ABD11356" s="60"/>
      <c r="ABE11356" s="60"/>
      <c r="ABF11356" s="60"/>
      <c r="ABG11356" s="60"/>
      <c r="ABH11356" s="60"/>
      <c r="ABI11356" s="60"/>
      <c r="ABJ11356" s="60"/>
      <c r="ABK11356" s="60"/>
      <c r="ABL11356" s="60"/>
      <c r="ABM11356" s="60"/>
      <c r="ABN11356" s="60"/>
      <c r="ABO11356" s="60"/>
      <c r="ABP11356" s="60"/>
      <c r="ABQ11356" s="60"/>
      <c r="ABR11356" s="60">
        <v>0.93615085498365203</v>
      </c>
      <c r="ABS11356" s="60"/>
      <c r="ABT11356" s="60"/>
      <c r="ABU11356" s="60"/>
      <c r="ABV11356" s="60"/>
      <c r="ABW11356" s="60"/>
      <c r="ABX11356" s="60"/>
    </row>
    <row r="11357" spans="727:752" x14ac:dyDescent="0.25">
      <c r="AAY11357" s="60"/>
      <c r="AAZ11357" s="60"/>
      <c r="ABA11357" s="60"/>
      <c r="ABB11357" s="60"/>
      <c r="ABC11357" s="60"/>
      <c r="ABD11357" s="60"/>
      <c r="ABE11357" s="60"/>
      <c r="ABF11357" s="60"/>
      <c r="ABG11357" s="60"/>
      <c r="ABH11357" s="60"/>
      <c r="ABI11357" s="60"/>
      <c r="ABJ11357" s="60"/>
      <c r="ABK11357" s="60"/>
      <c r="ABL11357" s="60"/>
      <c r="ABM11357" s="60"/>
      <c r="ABN11357" s="60"/>
      <c r="ABO11357" s="60"/>
      <c r="ABP11357" s="60"/>
      <c r="ABQ11357" s="60"/>
      <c r="ABR11357" s="60">
        <v>0.93612971765278397</v>
      </c>
      <c r="ABS11357" s="60"/>
      <c r="ABT11357" s="60"/>
      <c r="ABU11357" s="60"/>
      <c r="ABV11357" s="60"/>
      <c r="ABW11357" s="60"/>
      <c r="ABX11357" s="60"/>
    </row>
    <row r="11358" spans="727:752" x14ac:dyDescent="0.25">
      <c r="AAY11358" s="60"/>
      <c r="AAZ11358" s="60"/>
      <c r="ABA11358" s="60"/>
      <c r="ABB11358" s="60"/>
      <c r="ABC11358" s="60"/>
      <c r="ABD11358" s="60"/>
      <c r="ABE11358" s="60"/>
      <c r="ABF11358" s="60"/>
      <c r="ABG11358" s="60"/>
      <c r="ABH11358" s="60"/>
      <c r="ABI11358" s="60"/>
      <c r="ABJ11358" s="60"/>
      <c r="ABK11358" s="60"/>
      <c r="ABL11358" s="60"/>
      <c r="ABM11358" s="60"/>
      <c r="ABN11358" s="60"/>
      <c r="ABO11358" s="60"/>
      <c r="ABP11358" s="60"/>
      <c r="ABQ11358" s="60"/>
      <c r="ABR11358" s="60">
        <v>0.93606811486682695</v>
      </c>
      <c r="ABS11358" s="60"/>
      <c r="ABT11358" s="60"/>
      <c r="ABU11358" s="60"/>
      <c r="ABV11358" s="60"/>
      <c r="ABW11358" s="60"/>
      <c r="ABX11358" s="60"/>
    </row>
    <row r="11359" spans="727:752" x14ac:dyDescent="0.25">
      <c r="AAY11359" s="60"/>
      <c r="AAZ11359" s="60"/>
      <c r="ABA11359" s="60"/>
      <c r="ABB11359" s="60"/>
      <c r="ABC11359" s="60"/>
      <c r="ABD11359" s="60"/>
      <c r="ABE11359" s="60"/>
      <c r="ABF11359" s="60"/>
      <c r="ABG11359" s="60"/>
      <c r="ABH11359" s="60"/>
      <c r="ABI11359" s="60"/>
      <c r="ABJ11359" s="60"/>
      <c r="ABK11359" s="60"/>
      <c r="ABL11359" s="60"/>
      <c r="ABM11359" s="60"/>
      <c r="ABN11359" s="60"/>
      <c r="ABO11359" s="60"/>
      <c r="ABP11359" s="60"/>
      <c r="ABQ11359" s="60"/>
      <c r="ABR11359" s="60">
        <v>0.93605882623992698</v>
      </c>
      <c r="ABS11359" s="60"/>
      <c r="ABT11359" s="60"/>
      <c r="ABU11359" s="60"/>
      <c r="ABV11359" s="60"/>
      <c r="ABW11359" s="60"/>
      <c r="ABX11359" s="60"/>
    </row>
    <row r="11360" spans="727:752" x14ac:dyDescent="0.25">
      <c r="AAY11360" s="60"/>
      <c r="AAZ11360" s="60"/>
      <c r="ABA11360" s="60"/>
      <c r="ABB11360" s="60"/>
      <c r="ABC11360" s="60"/>
      <c r="ABD11360" s="60"/>
      <c r="ABE11360" s="60"/>
      <c r="ABF11360" s="60"/>
      <c r="ABG11360" s="60"/>
      <c r="ABH11360" s="60"/>
      <c r="ABI11360" s="60"/>
      <c r="ABJ11360" s="60"/>
      <c r="ABK11360" s="60"/>
      <c r="ABL11360" s="60"/>
      <c r="ABM11360" s="60"/>
      <c r="ABN11360" s="60"/>
      <c r="ABO11360" s="60"/>
      <c r="ABP11360" s="60"/>
      <c r="ABQ11360" s="60"/>
      <c r="ABR11360" s="60">
        <v>0.93604154416807706</v>
      </c>
      <c r="ABS11360" s="60"/>
      <c r="ABT11360" s="60"/>
      <c r="ABU11360" s="60"/>
      <c r="ABV11360" s="60"/>
      <c r="ABW11360" s="60"/>
      <c r="ABX11360" s="60"/>
    </row>
    <row r="11361" spans="727:752" x14ac:dyDescent="0.25">
      <c r="AAY11361" s="60"/>
      <c r="AAZ11361" s="60"/>
      <c r="ABA11361" s="60"/>
      <c r="ABB11361" s="60"/>
      <c r="ABC11361" s="60"/>
      <c r="ABD11361" s="60"/>
      <c r="ABE11361" s="60"/>
      <c r="ABF11361" s="60"/>
      <c r="ABG11361" s="60"/>
      <c r="ABH11361" s="60"/>
      <c r="ABI11361" s="60"/>
      <c r="ABJ11361" s="60"/>
      <c r="ABK11361" s="60"/>
      <c r="ABL11361" s="60"/>
      <c r="ABM11361" s="60"/>
      <c r="ABN11361" s="60"/>
      <c r="ABO11361" s="60"/>
      <c r="ABP11361" s="60"/>
      <c r="ABQ11361" s="60"/>
      <c r="ABR11361" s="60">
        <v>0.93603926041691898</v>
      </c>
      <c r="ABS11361" s="60"/>
      <c r="ABT11361" s="60"/>
      <c r="ABU11361" s="60"/>
      <c r="ABV11361" s="60"/>
      <c r="ABW11361" s="60"/>
      <c r="ABX11361" s="60"/>
    </row>
    <row r="11362" spans="727:752" x14ac:dyDescent="0.25">
      <c r="AAY11362" s="60"/>
      <c r="AAZ11362" s="60"/>
      <c r="ABA11362" s="60"/>
      <c r="ABB11362" s="60"/>
      <c r="ABC11362" s="60"/>
      <c r="ABD11362" s="60"/>
      <c r="ABE11362" s="60"/>
      <c r="ABF11362" s="60"/>
      <c r="ABG11362" s="60"/>
      <c r="ABH11362" s="60"/>
      <c r="ABI11362" s="60"/>
      <c r="ABJ11362" s="60"/>
      <c r="ABK11362" s="60"/>
      <c r="ABL11362" s="60"/>
      <c r="ABM11362" s="60"/>
      <c r="ABN11362" s="60"/>
      <c r="ABO11362" s="60"/>
      <c r="ABP11362" s="60"/>
      <c r="ABQ11362" s="60"/>
      <c r="ABR11362" s="60">
        <v>0.93600536457657602</v>
      </c>
      <c r="ABS11362" s="60"/>
      <c r="ABT11362" s="60"/>
      <c r="ABU11362" s="60"/>
      <c r="ABV11362" s="60"/>
      <c r="ABW11362" s="60"/>
      <c r="ABX11362" s="60"/>
    </row>
    <row r="11363" spans="727:752" x14ac:dyDescent="0.25">
      <c r="AAY11363" s="60"/>
      <c r="AAZ11363" s="60"/>
      <c r="ABA11363" s="60"/>
      <c r="ABB11363" s="60"/>
      <c r="ABC11363" s="60"/>
      <c r="ABD11363" s="60"/>
      <c r="ABE11363" s="60"/>
      <c r="ABF11363" s="60"/>
      <c r="ABG11363" s="60"/>
      <c r="ABH11363" s="60"/>
      <c r="ABI11363" s="60"/>
      <c r="ABJ11363" s="60"/>
      <c r="ABK11363" s="60"/>
      <c r="ABL11363" s="60"/>
      <c r="ABM11363" s="60"/>
      <c r="ABN11363" s="60"/>
      <c r="ABO11363" s="60"/>
      <c r="ABP11363" s="60"/>
      <c r="ABQ11363" s="60"/>
      <c r="ABR11363" s="60">
        <v>0.93599101986622602</v>
      </c>
      <c r="ABS11363" s="60"/>
      <c r="ABT11363" s="60"/>
      <c r="ABU11363" s="60"/>
      <c r="ABV11363" s="60"/>
      <c r="ABW11363" s="60"/>
      <c r="ABX11363" s="60"/>
    </row>
    <row r="11364" spans="727:752" x14ac:dyDescent="0.25">
      <c r="AAY11364" s="60"/>
      <c r="AAZ11364" s="60"/>
      <c r="ABA11364" s="60"/>
      <c r="ABB11364" s="60"/>
      <c r="ABC11364" s="60"/>
      <c r="ABD11364" s="60"/>
      <c r="ABE11364" s="60"/>
      <c r="ABF11364" s="60"/>
      <c r="ABG11364" s="60"/>
      <c r="ABH11364" s="60"/>
      <c r="ABI11364" s="60"/>
      <c r="ABJ11364" s="60"/>
      <c r="ABK11364" s="60"/>
      <c r="ABL11364" s="60"/>
      <c r="ABM11364" s="60"/>
      <c r="ABN11364" s="60"/>
      <c r="ABO11364" s="60"/>
      <c r="ABP11364" s="60"/>
      <c r="ABQ11364" s="60"/>
      <c r="ABR11364" s="60">
        <v>0.93599087906841105</v>
      </c>
      <c r="ABS11364" s="60"/>
      <c r="ABT11364" s="60"/>
      <c r="ABU11364" s="60"/>
      <c r="ABV11364" s="60"/>
      <c r="ABW11364" s="60"/>
      <c r="ABX11364" s="60"/>
    </row>
    <row r="11365" spans="727:752" x14ac:dyDescent="0.25">
      <c r="AAY11365" s="60"/>
      <c r="AAZ11365" s="60"/>
      <c r="ABA11365" s="60"/>
      <c r="ABB11365" s="60"/>
      <c r="ABC11365" s="60"/>
      <c r="ABD11365" s="60"/>
      <c r="ABE11365" s="60"/>
      <c r="ABF11365" s="60"/>
      <c r="ABG11365" s="60"/>
      <c r="ABH11365" s="60"/>
      <c r="ABI11365" s="60"/>
      <c r="ABJ11365" s="60"/>
      <c r="ABK11365" s="60"/>
      <c r="ABL11365" s="60"/>
      <c r="ABM11365" s="60"/>
      <c r="ABN11365" s="60"/>
      <c r="ABO11365" s="60"/>
      <c r="ABP11365" s="60"/>
      <c r="ABQ11365" s="60"/>
      <c r="ABR11365" s="60">
        <v>0.93594409924654898</v>
      </c>
      <c r="ABS11365" s="60"/>
      <c r="ABT11365" s="60"/>
      <c r="ABU11365" s="60"/>
      <c r="ABV11365" s="60"/>
      <c r="ABW11365" s="60"/>
      <c r="ABX11365" s="60"/>
    </row>
    <row r="11366" spans="727:752" x14ac:dyDescent="0.25">
      <c r="AAY11366" s="60"/>
      <c r="AAZ11366" s="60"/>
      <c r="ABA11366" s="60"/>
      <c r="ABB11366" s="60"/>
      <c r="ABC11366" s="60"/>
      <c r="ABD11366" s="60"/>
      <c r="ABE11366" s="60"/>
      <c r="ABF11366" s="60"/>
      <c r="ABG11366" s="60"/>
      <c r="ABH11366" s="60"/>
      <c r="ABI11366" s="60"/>
      <c r="ABJ11366" s="60"/>
      <c r="ABK11366" s="60"/>
      <c r="ABL11366" s="60"/>
      <c r="ABM11366" s="60"/>
      <c r="ABN11366" s="60"/>
      <c r="ABO11366" s="60"/>
      <c r="ABP11366" s="60"/>
      <c r="ABQ11366" s="60"/>
      <c r="ABR11366" s="60">
        <v>0.93588840253813499</v>
      </c>
      <c r="ABS11366" s="60"/>
      <c r="ABT11366" s="60"/>
      <c r="ABU11366" s="60"/>
      <c r="ABV11366" s="60"/>
      <c r="ABW11366" s="60"/>
      <c r="ABX11366" s="60"/>
    </row>
    <row r="11367" spans="727:752" x14ac:dyDescent="0.25">
      <c r="AAY11367" s="60"/>
      <c r="AAZ11367" s="60"/>
      <c r="ABA11367" s="60"/>
      <c r="ABB11367" s="60"/>
      <c r="ABC11367" s="60"/>
      <c r="ABD11367" s="60"/>
      <c r="ABE11367" s="60"/>
      <c r="ABF11367" s="60"/>
      <c r="ABG11367" s="60"/>
      <c r="ABH11367" s="60"/>
      <c r="ABI11367" s="60"/>
      <c r="ABJ11367" s="60"/>
      <c r="ABK11367" s="60"/>
      <c r="ABL11367" s="60"/>
      <c r="ABM11367" s="60"/>
      <c r="ABN11367" s="60"/>
      <c r="ABO11367" s="60"/>
      <c r="ABP11367" s="60"/>
      <c r="ABQ11367" s="60"/>
      <c r="ABR11367" s="60">
        <v>0.93587503041373898</v>
      </c>
      <c r="ABS11367" s="60"/>
      <c r="ABT11367" s="60"/>
      <c r="ABU11367" s="60"/>
      <c r="ABV11367" s="60"/>
      <c r="ABW11367" s="60"/>
      <c r="ABX11367" s="60"/>
    </row>
    <row r="11368" spans="727:752" x14ac:dyDescent="0.25">
      <c r="AAY11368" s="60"/>
      <c r="AAZ11368" s="60"/>
      <c r="ABA11368" s="60"/>
      <c r="ABB11368" s="60"/>
      <c r="ABC11368" s="60"/>
      <c r="ABD11368" s="60"/>
      <c r="ABE11368" s="60"/>
      <c r="ABF11368" s="60"/>
      <c r="ABG11368" s="60"/>
      <c r="ABH11368" s="60"/>
      <c r="ABI11368" s="60"/>
      <c r="ABJ11368" s="60"/>
      <c r="ABK11368" s="60"/>
      <c r="ABL11368" s="60"/>
      <c r="ABM11368" s="60"/>
      <c r="ABN11368" s="60"/>
      <c r="ABO11368" s="60"/>
      <c r="ABP11368" s="60"/>
      <c r="ABQ11368" s="60"/>
      <c r="ABR11368" s="60">
        <v>0.93586572747294705</v>
      </c>
      <c r="ABS11368" s="60"/>
      <c r="ABT11368" s="60"/>
      <c r="ABU11368" s="60"/>
      <c r="ABV11368" s="60"/>
      <c r="ABW11368" s="60"/>
      <c r="ABX11368" s="60"/>
    </row>
    <row r="11369" spans="727:752" x14ac:dyDescent="0.25">
      <c r="AAY11369" s="60"/>
      <c r="AAZ11369" s="60"/>
      <c r="ABA11369" s="60"/>
      <c r="ABB11369" s="60"/>
      <c r="ABC11369" s="60"/>
      <c r="ABD11369" s="60"/>
      <c r="ABE11369" s="60"/>
      <c r="ABF11369" s="60"/>
      <c r="ABG11369" s="60"/>
      <c r="ABH11369" s="60"/>
      <c r="ABI11369" s="60"/>
      <c r="ABJ11369" s="60"/>
      <c r="ABK11369" s="60"/>
      <c r="ABL11369" s="60"/>
      <c r="ABM11369" s="60"/>
      <c r="ABN11369" s="60"/>
      <c r="ABO11369" s="60"/>
      <c r="ABP11369" s="60"/>
      <c r="ABQ11369" s="60"/>
      <c r="ABR11369" s="60">
        <v>0.93583664582178105</v>
      </c>
      <c r="ABS11369" s="60"/>
      <c r="ABT11369" s="60"/>
      <c r="ABU11369" s="60"/>
      <c r="ABV11369" s="60"/>
      <c r="ABW11369" s="60"/>
      <c r="ABX11369" s="60"/>
    </row>
    <row r="11370" spans="727:752" x14ac:dyDescent="0.25">
      <c r="AAY11370" s="60"/>
      <c r="AAZ11370" s="60"/>
      <c r="ABA11370" s="60"/>
      <c r="ABB11370" s="60"/>
      <c r="ABC11370" s="60"/>
      <c r="ABD11370" s="60"/>
      <c r="ABE11370" s="60"/>
      <c r="ABF11370" s="60"/>
      <c r="ABG11370" s="60"/>
      <c r="ABH11370" s="60"/>
      <c r="ABI11370" s="60"/>
      <c r="ABJ11370" s="60"/>
      <c r="ABK11370" s="60"/>
      <c r="ABL11370" s="60"/>
      <c r="ABM11370" s="60"/>
      <c r="ABN11370" s="60"/>
      <c r="ABO11370" s="60"/>
      <c r="ABP11370" s="60"/>
      <c r="ABQ11370" s="60"/>
      <c r="ABR11370" s="60">
        <v>0.93581121684492996</v>
      </c>
      <c r="ABS11370" s="60"/>
      <c r="ABT11370" s="60"/>
      <c r="ABU11370" s="60"/>
      <c r="ABV11370" s="60"/>
      <c r="ABW11370" s="60"/>
      <c r="ABX11370" s="60"/>
    </row>
    <row r="11371" spans="727:752" x14ac:dyDescent="0.25">
      <c r="AAY11371" s="60"/>
      <c r="AAZ11371" s="60"/>
      <c r="ABA11371" s="60"/>
      <c r="ABB11371" s="60"/>
      <c r="ABC11371" s="60"/>
      <c r="ABD11371" s="60"/>
      <c r="ABE11371" s="60"/>
      <c r="ABF11371" s="60"/>
      <c r="ABG11371" s="60"/>
      <c r="ABH11371" s="60"/>
      <c r="ABI11371" s="60"/>
      <c r="ABJ11371" s="60"/>
      <c r="ABK11371" s="60"/>
      <c r="ABL11371" s="60"/>
      <c r="ABM11371" s="60"/>
      <c r="ABN11371" s="60"/>
      <c r="ABO11371" s="60"/>
      <c r="ABP11371" s="60"/>
      <c r="ABQ11371" s="60"/>
      <c r="ABR11371" s="60">
        <v>0.93580441625646005</v>
      </c>
      <c r="ABS11371" s="60"/>
      <c r="ABT11371" s="60"/>
      <c r="ABU11371" s="60"/>
      <c r="ABV11371" s="60"/>
      <c r="ABW11371" s="60"/>
      <c r="ABX11371" s="60"/>
    </row>
    <row r="11372" spans="727:752" x14ac:dyDescent="0.25">
      <c r="AAY11372" s="60"/>
      <c r="AAZ11372" s="60"/>
      <c r="ABA11372" s="60"/>
      <c r="ABB11372" s="60"/>
      <c r="ABC11372" s="60"/>
      <c r="ABD11372" s="60"/>
      <c r="ABE11372" s="60"/>
      <c r="ABF11372" s="60"/>
      <c r="ABG11372" s="60"/>
      <c r="ABH11372" s="60"/>
      <c r="ABI11372" s="60"/>
      <c r="ABJ11372" s="60"/>
      <c r="ABK11372" s="60"/>
      <c r="ABL11372" s="60"/>
      <c r="ABM11372" s="60"/>
      <c r="ABN11372" s="60"/>
      <c r="ABO11372" s="60"/>
      <c r="ABP11372" s="60"/>
      <c r="ABQ11372" s="60"/>
      <c r="ABR11372" s="60">
        <v>0.93574482282805704</v>
      </c>
      <c r="ABS11372" s="60"/>
      <c r="ABT11372" s="60"/>
      <c r="ABU11372" s="60"/>
      <c r="ABV11372" s="60"/>
      <c r="ABW11372" s="60"/>
      <c r="ABX11372" s="60"/>
    </row>
    <row r="11373" spans="727:752" x14ac:dyDescent="0.25">
      <c r="AAY11373" s="60"/>
      <c r="AAZ11373" s="60"/>
      <c r="ABA11373" s="60"/>
      <c r="ABB11373" s="60"/>
      <c r="ABC11373" s="60"/>
      <c r="ABD11373" s="60"/>
      <c r="ABE11373" s="60"/>
      <c r="ABF11373" s="60"/>
      <c r="ABG11373" s="60"/>
      <c r="ABH11373" s="60"/>
      <c r="ABI11373" s="60"/>
      <c r="ABJ11373" s="60"/>
      <c r="ABK11373" s="60"/>
      <c r="ABL11373" s="60"/>
      <c r="ABM11373" s="60"/>
      <c r="ABN11373" s="60"/>
      <c r="ABO11373" s="60"/>
      <c r="ABP11373" s="60"/>
      <c r="ABQ11373" s="60"/>
      <c r="ABR11373" s="60">
        <v>0.93574417159225098</v>
      </c>
      <c r="ABS11373" s="60"/>
      <c r="ABT11373" s="60"/>
      <c r="ABU11373" s="60"/>
      <c r="ABV11373" s="60"/>
      <c r="ABW11373" s="60"/>
      <c r="ABX11373" s="60"/>
    </row>
    <row r="11374" spans="727:752" x14ac:dyDescent="0.25">
      <c r="AAY11374" s="60"/>
      <c r="AAZ11374" s="60"/>
      <c r="ABA11374" s="60"/>
      <c r="ABB11374" s="60"/>
      <c r="ABC11374" s="60"/>
      <c r="ABD11374" s="60"/>
      <c r="ABE11374" s="60"/>
      <c r="ABF11374" s="60"/>
      <c r="ABG11374" s="60"/>
      <c r="ABH11374" s="60"/>
      <c r="ABI11374" s="60"/>
      <c r="ABJ11374" s="60"/>
      <c r="ABK11374" s="60"/>
      <c r="ABL11374" s="60"/>
      <c r="ABM11374" s="60"/>
      <c r="ABN11374" s="60"/>
      <c r="ABO11374" s="60"/>
      <c r="ABP11374" s="60"/>
      <c r="ABQ11374" s="60"/>
      <c r="ABR11374" s="60">
        <v>0.93573545634996402</v>
      </c>
      <c r="ABS11374" s="60"/>
      <c r="ABT11374" s="60"/>
      <c r="ABU11374" s="60"/>
      <c r="ABV11374" s="60"/>
      <c r="ABW11374" s="60"/>
      <c r="ABX11374" s="60"/>
    </row>
    <row r="11375" spans="727:752" x14ac:dyDescent="0.25">
      <c r="AAY11375" s="60"/>
      <c r="AAZ11375" s="60"/>
      <c r="ABA11375" s="60"/>
      <c r="ABB11375" s="60"/>
      <c r="ABC11375" s="60"/>
      <c r="ABD11375" s="60"/>
      <c r="ABE11375" s="60"/>
      <c r="ABF11375" s="60"/>
      <c r="ABG11375" s="60"/>
      <c r="ABH11375" s="60"/>
      <c r="ABI11375" s="60"/>
      <c r="ABJ11375" s="60"/>
      <c r="ABK11375" s="60"/>
      <c r="ABL11375" s="60"/>
      <c r="ABM11375" s="60"/>
      <c r="ABN11375" s="60"/>
      <c r="ABO11375" s="60"/>
      <c r="ABP11375" s="60"/>
      <c r="ABQ11375" s="60"/>
      <c r="ABR11375" s="60">
        <v>0.93572523958801701</v>
      </c>
      <c r="ABS11375" s="60"/>
      <c r="ABT11375" s="60"/>
      <c r="ABU11375" s="60"/>
      <c r="ABV11375" s="60"/>
      <c r="ABW11375" s="60"/>
      <c r="ABX11375" s="60"/>
    </row>
    <row r="11376" spans="727:752" x14ac:dyDescent="0.25">
      <c r="AAY11376" s="60"/>
      <c r="AAZ11376" s="60"/>
      <c r="ABA11376" s="60"/>
      <c r="ABB11376" s="60"/>
      <c r="ABC11376" s="60"/>
      <c r="ABD11376" s="60"/>
      <c r="ABE11376" s="60"/>
      <c r="ABF11376" s="60"/>
      <c r="ABG11376" s="60"/>
      <c r="ABH11376" s="60"/>
      <c r="ABI11376" s="60"/>
      <c r="ABJ11376" s="60"/>
      <c r="ABK11376" s="60"/>
      <c r="ABL11376" s="60"/>
      <c r="ABM11376" s="60"/>
      <c r="ABN11376" s="60"/>
      <c r="ABO11376" s="60"/>
      <c r="ABP11376" s="60"/>
      <c r="ABQ11376" s="60"/>
      <c r="ABR11376" s="60">
        <v>0.93568440484984094</v>
      </c>
      <c r="ABS11376" s="60"/>
      <c r="ABT11376" s="60"/>
      <c r="ABU11376" s="60"/>
      <c r="ABV11376" s="60"/>
      <c r="ABW11376" s="60"/>
      <c r="ABX11376" s="60"/>
    </row>
    <row r="11377" spans="727:752" x14ac:dyDescent="0.25">
      <c r="AAY11377" s="60"/>
      <c r="AAZ11377" s="60"/>
      <c r="ABA11377" s="60"/>
      <c r="ABB11377" s="60"/>
      <c r="ABC11377" s="60"/>
      <c r="ABD11377" s="60"/>
      <c r="ABE11377" s="60"/>
      <c r="ABF11377" s="60"/>
      <c r="ABG11377" s="60"/>
      <c r="ABH11377" s="60"/>
      <c r="ABI11377" s="60"/>
      <c r="ABJ11377" s="60"/>
      <c r="ABK11377" s="60"/>
      <c r="ABL11377" s="60"/>
      <c r="ABM11377" s="60"/>
      <c r="ABN11377" s="60"/>
      <c r="ABO11377" s="60"/>
      <c r="ABP11377" s="60"/>
      <c r="ABQ11377" s="60"/>
      <c r="ABR11377" s="60">
        <v>0.93568121469225596</v>
      </c>
      <c r="ABS11377" s="60"/>
      <c r="ABT11377" s="60"/>
      <c r="ABU11377" s="60"/>
      <c r="ABV11377" s="60"/>
      <c r="ABW11377" s="60"/>
      <c r="ABX11377" s="60"/>
    </row>
    <row r="11378" spans="727:752" x14ac:dyDescent="0.25">
      <c r="AAY11378" s="60"/>
      <c r="AAZ11378" s="60"/>
      <c r="ABA11378" s="60"/>
      <c r="ABB11378" s="60"/>
      <c r="ABC11378" s="60"/>
      <c r="ABD11378" s="60"/>
      <c r="ABE11378" s="60"/>
      <c r="ABF11378" s="60"/>
      <c r="ABG11378" s="60"/>
      <c r="ABH11378" s="60"/>
      <c r="ABI11378" s="60"/>
      <c r="ABJ11378" s="60"/>
      <c r="ABK11378" s="60"/>
      <c r="ABL11378" s="60"/>
      <c r="ABM11378" s="60"/>
      <c r="ABN11378" s="60"/>
      <c r="ABO11378" s="60"/>
      <c r="ABP11378" s="60"/>
      <c r="ABQ11378" s="60"/>
      <c r="ABR11378" s="60">
        <v>0.93567823167983499</v>
      </c>
      <c r="ABS11378" s="60"/>
      <c r="ABT11378" s="60"/>
      <c r="ABU11378" s="60"/>
      <c r="ABV11378" s="60"/>
      <c r="ABW11378" s="60"/>
      <c r="ABX11378" s="60"/>
    </row>
    <row r="11379" spans="727:752" x14ac:dyDescent="0.25">
      <c r="AAY11379" s="60"/>
      <c r="AAZ11379" s="60"/>
      <c r="ABA11379" s="60"/>
      <c r="ABB11379" s="60"/>
      <c r="ABC11379" s="60"/>
      <c r="ABD11379" s="60"/>
      <c r="ABE11379" s="60"/>
      <c r="ABF11379" s="60"/>
      <c r="ABG11379" s="60"/>
      <c r="ABH11379" s="60"/>
      <c r="ABI11379" s="60"/>
      <c r="ABJ11379" s="60"/>
      <c r="ABK11379" s="60"/>
      <c r="ABL11379" s="60"/>
      <c r="ABM11379" s="60"/>
      <c r="ABN11379" s="60"/>
      <c r="ABO11379" s="60"/>
      <c r="ABP11379" s="60"/>
      <c r="ABQ11379" s="60"/>
      <c r="ABR11379" s="60">
        <v>0.93565043740805598</v>
      </c>
      <c r="ABS11379" s="60"/>
      <c r="ABT11379" s="60"/>
      <c r="ABU11379" s="60"/>
      <c r="ABV11379" s="60"/>
      <c r="ABW11379" s="60"/>
      <c r="ABX11379" s="60"/>
    </row>
    <row r="11380" spans="727:752" x14ac:dyDescent="0.25">
      <c r="AAY11380" s="60"/>
      <c r="AAZ11380" s="60"/>
      <c r="ABA11380" s="60"/>
      <c r="ABB11380" s="60"/>
      <c r="ABC11380" s="60"/>
      <c r="ABD11380" s="60"/>
      <c r="ABE11380" s="60"/>
      <c r="ABF11380" s="60"/>
      <c r="ABG11380" s="60"/>
      <c r="ABH11380" s="60"/>
      <c r="ABI11380" s="60"/>
      <c r="ABJ11380" s="60"/>
      <c r="ABK11380" s="60"/>
      <c r="ABL11380" s="60"/>
      <c r="ABM11380" s="60"/>
      <c r="ABN11380" s="60"/>
      <c r="ABO11380" s="60"/>
      <c r="ABP11380" s="60"/>
      <c r="ABQ11380" s="60"/>
      <c r="ABR11380" s="60">
        <v>0.93562817223057904</v>
      </c>
      <c r="ABS11380" s="60"/>
      <c r="ABT11380" s="60"/>
      <c r="ABU11380" s="60"/>
      <c r="ABV11380" s="60"/>
      <c r="ABW11380" s="60"/>
      <c r="ABX11380" s="60"/>
    </row>
    <row r="11381" spans="727:752" x14ac:dyDescent="0.25">
      <c r="AAY11381" s="60"/>
      <c r="AAZ11381" s="60"/>
      <c r="ABA11381" s="60"/>
      <c r="ABB11381" s="60"/>
      <c r="ABC11381" s="60"/>
      <c r="ABD11381" s="60"/>
      <c r="ABE11381" s="60"/>
      <c r="ABF11381" s="60"/>
      <c r="ABG11381" s="60"/>
      <c r="ABH11381" s="60"/>
      <c r="ABI11381" s="60"/>
      <c r="ABJ11381" s="60"/>
      <c r="ABK11381" s="60"/>
      <c r="ABL11381" s="60"/>
      <c r="ABM11381" s="60"/>
      <c r="ABN11381" s="60"/>
      <c r="ABO11381" s="60"/>
      <c r="ABP11381" s="60"/>
      <c r="ABQ11381" s="60"/>
      <c r="ABR11381" s="60">
        <v>0.93562718074259899</v>
      </c>
      <c r="ABS11381" s="60"/>
      <c r="ABT11381" s="60"/>
      <c r="ABU11381" s="60"/>
      <c r="ABV11381" s="60"/>
      <c r="ABW11381" s="60"/>
      <c r="ABX11381" s="60"/>
    </row>
    <row r="11382" spans="727:752" x14ac:dyDescent="0.25">
      <c r="AAY11382" s="60"/>
      <c r="AAZ11382" s="60"/>
      <c r="ABA11382" s="60"/>
      <c r="ABB11382" s="60"/>
      <c r="ABC11382" s="60"/>
      <c r="ABD11382" s="60"/>
      <c r="ABE11382" s="60"/>
      <c r="ABF11382" s="60"/>
      <c r="ABG11382" s="60"/>
      <c r="ABH11382" s="60"/>
      <c r="ABI11382" s="60"/>
      <c r="ABJ11382" s="60"/>
      <c r="ABK11382" s="60"/>
      <c r="ABL11382" s="60"/>
      <c r="ABM11382" s="60"/>
      <c r="ABN11382" s="60"/>
      <c r="ABO11382" s="60"/>
      <c r="ABP11382" s="60"/>
      <c r="ABQ11382" s="60"/>
      <c r="ABR11382" s="60">
        <v>0.93562208964440796</v>
      </c>
      <c r="ABS11382" s="60"/>
      <c r="ABT11382" s="60"/>
      <c r="ABU11382" s="60"/>
      <c r="ABV11382" s="60"/>
      <c r="ABW11382" s="60"/>
      <c r="ABX11382" s="60"/>
    </row>
    <row r="11383" spans="727:752" x14ac:dyDescent="0.25">
      <c r="AAY11383" s="60"/>
      <c r="AAZ11383" s="60"/>
      <c r="ABA11383" s="60"/>
      <c r="ABB11383" s="60"/>
      <c r="ABC11383" s="60"/>
      <c r="ABD11383" s="60"/>
      <c r="ABE11383" s="60"/>
      <c r="ABF11383" s="60"/>
      <c r="ABG11383" s="60"/>
      <c r="ABH11383" s="60"/>
      <c r="ABI11383" s="60"/>
      <c r="ABJ11383" s="60"/>
      <c r="ABK11383" s="60"/>
      <c r="ABL11383" s="60"/>
      <c r="ABM11383" s="60"/>
      <c r="ABN11383" s="60"/>
      <c r="ABO11383" s="60"/>
      <c r="ABP11383" s="60"/>
      <c r="ABQ11383" s="60"/>
      <c r="ABR11383" s="60">
        <v>0.93562034169970498</v>
      </c>
      <c r="ABS11383" s="60"/>
      <c r="ABT11383" s="60"/>
      <c r="ABU11383" s="60"/>
      <c r="ABV11383" s="60"/>
      <c r="ABW11383" s="60"/>
      <c r="ABX11383" s="60"/>
    </row>
    <row r="11384" spans="727:752" x14ac:dyDescent="0.25">
      <c r="AAY11384" s="60"/>
      <c r="AAZ11384" s="60"/>
      <c r="ABA11384" s="60"/>
      <c r="ABB11384" s="60"/>
      <c r="ABC11384" s="60"/>
      <c r="ABD11384" s="60"/>
      <c r="ABE11384" s="60"/>
      <c r="ABF11384" s="60"/>
      <c r="ABG11384" s="60"/>
      <c r="ABH11384" s="60"/>
      <c r="ABI11384" s="60"/>
      <c r="ABJ11384" s="60"/>
      <c r="ABK11384" s="60"/>
      <c r="ABL11384" s="60"/>
      <c r="ABM11384" s="60"/>
      <c r="ABN11384" s="60"/>
      <c r="ABO11384" s="60"/>
      <c r="ABP11384" s="60"/>
      <c r="ABQ11384" s="60"/>
      <c r="ABR11384" s="60">
        <v>0.93557803411255502</v>
      </c>
      <c r="ABS11384" s="60"/>
      <c r="ABT11384" s="60"/>
      <c r="ABU11384" s="60"/>
      <c r="ABV11384" s="60"/>
      <c r="ABW11384" s="60"/>
      <c r="ABX11384" s="60"/>
    </row>
    <row r="11385" spans="727:752" x14ac:dyDescent="0.25">
      <c r="AAY11385" s="60"/>
      <c r="AAZ11385" s="60"/>
      <c r="ABA11385" s="60"/>
      <c r="ABB11385" s="60"/>
      <c r="ABC11385" s="60"/>
      <c r="ABD11385" s="60"/>
      <c r="ABE11385" s="60"/>
      <c r="ABF11385" s="60"/>
      <c r="ABG11385" s="60"/>
      <c r="ABH11385" s="60"/>
      <c r="ABI11385" s="60"/>
      <c r="ABJ11385" s="60"/>
      <c r="ABK11385" s="60"/>
      <c r="ABL11385" s="60"/>
      <c r="ABM11385" s="60"/>
      <c r="ABN11385" s="60"/>
      <c r="ABO11385" s="60"/>
      <c r="ABP11385" s="60"/>
      <c r="ABQ11385" s="60"/>
      <c r="ABR11385" s="60">
        <v>0.93555892923679995</v>
      </c>
      <c r="ABS11385" s="60"/>
      <c r="ABT11385" s="60"/>
      <c r="ABU11385" s="60"/>
      <c r="ABV11385" s="60"/>
      <c r="ABW11385" s="60"/>
      <c r="ABX11385" s="60"/>
    </row>
    <row r="11386" spans="727:752" x14ac:dyDescent="0.25">
      <c r="AAY11386" s="60"/>
      <c r="AAZ11386" s="60"/>
      <c r="ABA11386" s="60"/>
      <c r="ABB11386" s="60"/>
      <c r="ABC11386" s="60"/>
      <c r="ABD11386" s="60"/>
      <c r="ABE11386" s="60"/>
      <c r="ABF11386" s="60"/>
      <c r="ABG11386" s="60"/>
      <c r="ABH11386" s="60"/>
      <c r="ABI11386" s="60"/>
      <c r="ABJ11386" s="60"/>
      <c r="ABK11386" s="60"/>
      <c r="ABL11386" s="60"/>
      <c r="ABM11386" s="60"/>
      <c r="ABN11386" s="60"/>
      <c r="ABO11386" s="60"/>
      <c r="ABP11386" s="60"/>
      <c r="ABQ11386" s="60"/>
      <c r="ABR11386" s="60">
        <v>0.93554050881653095</v>
      </c>
      <c r="ABS11386" s="60"/>
      <c r="ABT11386" s="60"/>
      <c r="ABU11386" s="60"/>
      <c r="ABV11386" s="60"/>
      <c r="ABW11386" s="60"/>
      <c r="ABX11386" s="60"/>
    </row>
    <row r="11387" spans="727:752" x14ac:dyDescent="0.25">
      <c r="AAY11387" s="60"/>
      <c r="AAZ11387" s="60"/>
      <c r="ABA11387" s="60"/>
      <c r="ABB11387" s="60"/>
      <c r="ABC11387" s="60"/>
      <c r="ABD11387" s="60"/>
      <c r="ABE11387" s="60"/>
      <c r="ABF11387" s="60"/>
      <c r="ABG11387" s="60"/>
      <c r="ABH11387" s="60"/>
      <c r="ABI11387" s="60"/>
      <c r="ABJ11387" s="60"/>
      <c r="ABK11387" s="60"/>
      <c r="ABL11387" s="60"/>
      <c r="ABM11387" s="60"/>
      <c r="ABN11387" s="60"/>
      <c r="ABO11387" s="60"/>
      <c r="ABP11387" s="60"/>
      <c r="ABQ11387" s="60"/>
      <c r="ABR11387" s="60">
        <v>0.93551367861046797</v>
      </c>
      <c r="ABS11387" s="60"/>
      <c r="ABT11387" s="60"/>
      <c r="ABU11387" s="60"/>
      <c r="ABV11387" s="60"/>
      <c r="ABW11387" s="60"/>
      <c r="ABX11387" s="60"/>
    </row>
    <row r="11388" spans="727:752" x14ac:dyDescent="0.25">
      <c r="AAY11388" s="60"/>
      <c r="AAZ11388" s="60"/>
      <c r="ABA11388" s="60"/>
      <c r="ABB11388" s="60"/>
      <c r="ABC11388" s="60"/>
      <c r="ABD11388" s="60"/>
      <c r="ABE11388" s="60"/>
      <c r="ABF11388" s="60"/>
      <c r="ABG11388" s="60"/>
      <c r="ABH11388" s="60"/>
      <c r="ABI11388" s="60"/>
      <c r="ABJ11388" s="60"/>
      <c r="ABK11388" s="60"/>
      <c r="ABL11388" s="60"/>
      <c r="ABM11388" s="60"/>
      <c r="ABN11388" s="60"/>
      <c r="ABO11388" s="60"/>
      <c r="ABP11388" s="60"/>
      <c r="ABQ11388" s="60"/>
      <c r="ABR11388" s="60">
        <v>0.93550007869926699</v>
      </c>
      <c r="ABS11388" s="60"/>
      <c r="ABT11388" s="60"/>
      <c r="ABU11388" s="60"/>
      <c r="ABV11388" s="60"/>
      <c r="ABW11388" s="60"/>
      <c r="ABX11388" s="60"/>
    </row>
    <row r="11389" spans="727:752" x14ac:dyDescent="0.25">
      <c r="AAY11389" s="60"/>
      <c r="AAZ11389" s="60"/>
      <c r="ABA11389" s="60"/>
      <c r="ABB11389" s="60"/>
      <c r="ABC11389" s="60"/>
      <c r="ABD11389" s="60"/>
      <c r="ABE11389" s="60"/>
      <c r="ABF11389" s="60"/>
      <c r="ABG11389" s="60"/>
      <c r="ABH11389" s="60"/>
      <c r="ABI11389" s="60"/>
      <c r="ABJ11389" s="60"/>
      <c r="ABK11389" s="60"/>
      <c r="ABL11389" s="60"/>
      <c r="ABM11389" s="60"/>
      <c r="ABN11389" s="60"/>
      <c r="ABO11389" s="60"/>
      <c r="ABP11389" s="60"/>
      <c r="ABQ11389" s="60"/>
      <c r="ABR11389" s="60">
        <v>0.93549704006588696</v>
      </c>
      <c r="ABS11389" s="60"/>
      <c r="ABT11389" s="60"/>
      <c r="ABU11389" s="60"/>
      <c r="ABV11389" s="60"/>
      <c r="ABW11389" s="60"/>
      <c r="ABX11389" s="60"/>
    </row>
    <row r="11390" spans="727:752" x14ac:dyDescent="0.25">
      <c r="AAY11390" s="60"/>
      <c r="AAZ11390" s="60"/>
      <c r="ABA11390" s="60"/>
      <c r="ABB11390" s="60"/>
      <c r="ABC11390" s="60"/>
      <c r="ABD11390" s="60"/>
      <c r="ABE11390" s="60"/>
      <c r="ABF11390" s="60"/>
      <c r="ABG11390" s="60"/>
      <c r="ABH11390" s="60"/>
      <c r="ABI11390" s="60"/>
      <c r="ABJ11390" s="60"/>
      <c r="ABK11390" s="60"/>
      <c r="ABL11390" s="60"/>
      <c r="ABM11390" s="60"/>
      <c r="ABN11390" s="60"/>
      <c r="ABO11390" s="60"/>
      <c r="ABP11390" s="60"/>
      <c r="ABQ11390" s="60"/>
      <c r="ABR11390" s="60">
        <v>0.93548452197851695</v>
      </c>
      <c r="ABS11390" s="60"/>
      <c r="ABT11390" s="60"/>
      <c r="ABU11390" s="60"/>
      <c r="ABV11390" s="60"/>
      <c r="ABW11390" s="60"/>
      <c r="ABX11390" s="60"/>
    </row>
    <row r="11391" spans="727:752" x14ac:dyDescent="0.25">
      <c r="AAY11391" s="60"/>
      <c r="AAZ11391" s="60"/>
      <c r="ABA11391" s="60"/>
      <c r="ABB11391" s="60"/>
      <c r="ABC11391" s="60"/>
      <c r="ABD11391" s="60"/>
      <c r="ABE11391" s="60"/>
      <c r="ABF11391" s="60"/>
      <c r="ABG11391" s="60"/>
      <c r="ABH11391" s="60"/>
      <c r="ABI11391" s="60"/>
      <c r="ABJ11391" s="60"/>
      <c r="ABK11391" s="60"/>
      <c r="ABL11391" s="60"/>
      <c r="ABM11391" s="60"/>
      <c r="ABN11391" s="60"/>
      <c r="ABO11391" s="60"/>
      <c r="ABP11391" s="60"/>
      <c r="ABQ11391" s="60"/>
      <c r="ABR11391" s="60">
        <v>0.93546558109519595</v>
      </c>
      <c r="ABS11391" s="60"/>
      <c r="ABT11391" s="60"/>
      <c r="ABU11391" s="60"/>
      <c r="ABV11391" s="60"/>
      <c r="ABW11391" s="60"/>
      <c r="ABX11391" s="60"/>
    </row>
    <row r="11392" spans="727:752" x14ac:dyDescent="0.25">
      <c r="AAY11392" s="60"/>
      <c r="AAZ11392" s="60"/>
      <c r="ABA11392" s="60"/>
      <c r="ABB11392" s="60"/>
      <c r="ABC11392" s="60"/>
      <c r="ABD11392" s="60"/>
      <c r="ABE11392" s="60"/>
      <c r="ABF11392" s="60"/>
      <c r="ABG11392" s="60"/>
      <c r="ABH11392" s="60"/>
      <c r="ABI11392" s="60"/>
      <c r="ABJ11392" s="60"/>
      <c r="ABK11392" s="60"/>
      <c r="ABL11392" s="60"/>
      <c r="ABM11392" s="60"/>
      <c r="ABN11392" s="60"/>
      <c r="ABO11392" s="60"/>
      <c r="ABP11392" s="60"/>
      <c r="ABQ11392" s="60"/>
      <c r="ABR11392" s="60">
        <v>0.93546246529942501</v>
      </c>
      <c r="ABS11392" s="60"/>
      <c r="ABT11392" s="60"/>
      <c r="ABU11392" s="60"/>
      <c r="ABV11392" s="60"/>
      <c r="ABW11392" s="60"/>
      <c r="ABX11392" s="60"/>
    </row>
    <row r="11393" spans="727:752" x14ac:dyDescent="0.25">
      <c r="AAY11393" s="60"/>
      <c r="AAZ11393" s="60"/>
      <c r="ABA11393" s="60"/>
      <c r="ABB11393" s="60"/>
      <c r="ABC11393" s="60"/>
      <c r="ABD11393" s="60"/>
      <c r="ABE11393" s="60"/>
      <c r="ABF11393" s="60"/>
      <c r="ABG11393" s="60"/>
      <c r="ABH11393" s="60"/>
      <c r="ABI11393" s="60"/>
      <c r="ABJ11393" s="60"/>
      <c r="ABK11393" s="60"/>
      <c r="ABL11393" s="60"/>
      <c r="ABM11393" s="60"/>
      <c r="ABN11393" s="60"/>
      <c r="ABO11393" s="60"/>
      <c r="ABP11393" s="60"/>
      <c r="ABQ11393" s="60"/>
      <c r="ABR11393" s="60">
        <v>0.93543040211384498</v>
      </c>
      <c r="ABS11393" s="60"/>
      <c r="ABT11393" s="60"/>
      <c r="ABU11393" s="60"/>
      <c r="ABV11393" s="60"/>
      <c r="ABW11393" s="60"/>
      <c r="ABX11393" s="60"/>
    </row>
    <row r="11394" spans="727:752" x14ac:dyDescent="0.25">
      <c r="AAY11394" s="60"/>
      <c r="AAZ11394" s="60"/>
      <c r="ABA11394" s="60"/>
      <c r="ABB11394" s="60"/>
      <c r="ABC11394" s="60"/>
      <c r="ABD11394" s="60"/>
      <c r="ABE11394" s="60"/>
      <c r="ABF11394" s="60"/>
      <c r="ABG11394" s="60"/>
      <c r="ABH11394" s="60"/>
      <c r="ABI11394" s="60"/>
      <c r="ABJ11394" s="60"/>
      <c r="ABK11394" s="60"/>
      <c r="ABL11394" s="60"/>
      <c r="ABM11394" s="60"/>
      <c r="ABN11394" s="60"/>
      <c r="ABO11394" s="60"/>
      <c r="ABP11394" s="60"/>
      <c r="ABQ11394" s="60"/>
      <c r="ABR11394" s="60">
        <v>0.93538462125229005</v>
      </c>
      <c r="ABS11394" s="60"/>
      <c r="ABT11394" s="60"/>
      <c r="ABU11394" s="60"/>
      <c r="ABV11394" s="60"/>
      <c r="ABW11394" s="60"/>
      <c r="ABX11394" s="60"/>
    </row>
    <row r="11395" spans="727:752" x14ac:dyDescent="0.25">
      <c r="AAY11395" s="60"/>
      <c r="AAZ11395" s="60"/>
      <c r="ABA11395" s="60"/>
      <c r="ABB11395" s="60"/>
      <c r="ABC11395" s="60"/>
      <c r="ABD11395" s="60"/>
      <c r="ABE11395" s="60"/>
      <c r="ABF11395" s="60"/>
      <c r="ABG11395" s="60"/>
      <c r="ABH11395" s="60"/>
      <c r="ABI11395" s="60"/>
      <c r="ABJ11395" s="60"/>
      <c r="ABK11395" s="60"/>
      <c r="ABL11395" s="60"/>
      <c r="ABM11395" s="60"/>
      <c r="ABN11395" s="60"/>
      <c r="ABO11395" s="60"/>
      <c r="ABP11395" s="60"/>
      <c r="ABQ11395" s="60"/>
      <c r="ABR11395" s="60">
        <v>0.93537646161718002</v>
      </c>
      <c r="ABS11395" s="60"/>
      <c r="ABT11395" s="60"/>
      <c r="ABU11395" s="60"/>
      <c r="ABV11395" s="60"/>
      <c r="ABW11395" s="60"/>
      <c r="ABX11395" s="60"/>
    </row>
    <row r="11396" spans="727:752" x14ac:dyDescent="0.25">
      <c r="AAY11396" s="60"/>
      <c r="AAZ11396" s="60"/>
      <c r="ABA11396" s="60"/>
      <c r="ABB11396" s="60"/>
      <c r="ABC11396" s="60"/>
      <c r="ABD11396" s="60"/>
      <c r="ABE11396" s="60"/>
      <c r="ABF11396" s="60"/>
      <c r="ABG11396" s="60"/>
      <c r="ABH11396" s="60"/>
      <c r="ABI11396" s="60"/>
      <c r="ABJ11396" s="60"/>
      <c r="ABK11396" s="60"/>
      <c r="ABL11396" s="60"/>
      <c r="ABM11396" s="60"/>
      <c r="ABN11396" s="60"/>
      <c r="ABO11396" s="60"/>
      <c r="ABP11396" s="60"/>
      <c r="ABQ11396" s="60"/>
      <c r="ABR11396" s="60">
        <v>0.93534216707581797</v>
      </c>
      <c r="ABS11396" s="60"/>
      <c r="ABT11396" s="60"/>
      <c r="ABU11396" s="60"/>
      <c r="ABV11396" s="60"/>
      <c r="ABW11396" s="60"/>
      <c r="ABX11396" s="60"/>
    </row>
    <row r="11397" spans="727:752" x14ac:dyDescent="0.25">
      <c r="AAY11397" s="60"/>
      <c r="AAZ11397" s="60"/>
      <c r="ABA11397" s="60"/>
      <c r="ABB11397" s="60"/>
      <c r="ABC11397" s="60"/>
      <c r="ABD11397" s="60"/>
      <c r="ABE11397" s="60"/>
      <c r="ABF11397" s="60"/>
      <c r="ABG11397" s="60"/>
      <c r="ABH11397" s="60"/>
      <c r="ABI11397" s="60"/>
      <c r="ABJ11397" s="60"/>
      <c r="ABK11397" s="60"/>
      <c r="ABL11397" s="60"/>
      <c r="ABM11397" s="60"/>
      <c r="ABN11397" s="60"/>
      <c r="ABO11397" s="60"/>
      <c r="ABP11397" s="60"/>
      <c r="ABQ11397" s="60"/>
      <c r="ABR11397" s="60">
        <v>0.93533750125790005</v>
      </c>
      <c r="ABS11397" s="60"/>
      <c r="ABT11397" s="60"/>
      <c r="ABU11397" s="60"/>
      <c r="ABV11397" s="60"/>
      <c r="ABW11397" s="60"/>
      <c r="ABX11397" s="60"/>
    </row>
    <row r="11398" spans="727:752" x14ac:dyDescent="0.25">
      <c r="AAY11398" s="60"/>
      <c r="AAZ11398" s="60"/>
      <c r="ABA11398" s="60"/>
      <c r="ABB11398" s="60"/>
      <c r="ABC11398" s="60"/>
      <c r="ABD11398" s="60"/>
      <c r="ABE11398" s="60"/>
      <c r="ABF11398" s="60"/>
      <c r="ABG11398" s="60"/>
      <c r="ABH11398" s="60"/>
      <c r="ABI11398" s="60"/>
      <c r="ABJ11398" s="60"/>
      <c r="ABK11398" s="60"/>
      <c r="ABL11398" s="60"/>
      <c r="ABM11398" s="60"/>
      <c r="ABN11398" s="60"/>
      <c r="ABO11398" s="60"/>
      <c r="ABP11398" s="60"/>
      <c r="ABQ11398" s="60"/>
      <c r="ABR11398" s="60">
        <v>0.93530418029278595</v>
      </c>
      <c r="ABS11398" s="60"/>
      <c r="ABT11398" s="60"/>
      <c r="ABU11398" s="60"/>
      <c r="ABV11398" s="60"/>
      <c r="ABW11398" s="60"/>
      <c r="ABX11398" s="60"/>
    </row>
    <row r="11399" spans="727:752" x14ac:dyDescent="0.25">
      <c r="AAY11399" s="60"/>
      <c r="AAZ11399" s="60"/>
      <c r="ABA11399" s="60"/>
      <c r="ABB11399" s="60"/>
      <c r="ABC11399" s="60"/>
      <c r="ABD11399" s="60"/>
      <c r="ABE11399" s="60"/>
      <c r="ABF11399" s="60"/>
      <c r="ABG11399" s="60"/>
      <c r="ABH11399" s="60"/>
      <c r="ABI11399" s="60"/>
      <c r="ABJ11399" s="60"/>
      <c r="ABK11399" s="60"/>
      <c r="ABL11399" s="60"/>
      <c r="ABM11399" s="60"/>
      <c r="ABN11399" s="60"/>
      <c r="ABO11399" s="60"/>
      <c r="ABP11399" s="60"/>
      <c r="ABQ11399" s="60"/>
      <c r="ABR11399" s="60">
        <v>0.93522801662314903</v>
      </c>
      <c r="ABS11399" s="60"/>
      <c r="ABT11399" s="60"/>
      <c r="ABU11399" s="60"/>
      <c r="ABV11399" s="60"/>
      <c r="ABW11399" s="60"/>
      <c r="ABX11399" s="60"/>
    </row>
    <row r="11400" spans="727:752" x14ac:dyDescent="0.25">
      <c r="AAY11400" s="60"/>
      <c r="AAZ11400" s="60"/>
      <c r="ABA11400" s="60"/>
      <c r="ABB11400" s="60"/>
      <c r="ABC11400" s="60"/>
      <c r="ABD11400" s="60"/>
      <c r="ABE11400" s="60"/>
      <c r="ABF11400" s="60"/>
      <c r="ABG11400" s="60"/>
      <c r="ABH11400" s="60"/>
      <c r="ABI11400" s="60"/>
      <c r="ABJ11400" s="60"/>
      <c r="ABK11400" s="60"/>
      <c r="ABL11400" s="60"/>
      <c r="ABM11400" s="60"/>
      <c r="ABN11400" s="60"/>
      <c r="ABO11400" s="60"/>
      <c r="ABP11400" s="60"/>
      <c r="ABQ11400" s="60"/>
      <c r="ABR11400" s="60">
        <v>0.935217594532748</v>
      </c>
      <c r="ABS11400" s="60"/>
      <c r="ABT11400" s="60"/>
      <c r="ABU11400" s="60"/>
      <c r="ABV11400" s="60"/>
      <c r="ABW11400" s="60"/>
      <c r="ABX11400" s="60"/>
    </row>
    <row r="11401" spans="727:752" x14ac:dyDescent="0.25">
      <c r="AAY11401" s="60"/>
      <c r="AAZ11401" s="60"/>
      <c r="ABA11401" s="60"/>
      <c r="ABB11401" s="60"/>
      <c r="ABC11401" s="60"/>
      <c r="ABD11401" s="60"/>
      <c r="ABE11401" s="60"/>
      <c r="ABF11401" s="60"/>
      <c r="ABG11401" s="60"/>
      <c r="ABH11401" s="60"/>
      <c r="ABI11401" s="60"/>
      <c r="ABJ11401" s="60"/>
      <c r="ABK11401" s="60"/>
      <c r="ABL11401" s="60"/>
      <c r="ABM11401" s="60"/>
      <c r="ABN11401" s="60"/>
      <c r="ABO11401" s="60"/>
      <c r="ABP11401" s="60"/>
      <c r="ABQ11401" s="60"/>
      <c r="ABR11401" s="60">
        <v>0.93520262255407005</v>
      </c>
      <c r="ABS11401" s="60"/>
      <c r="ABT11401" s="60"/>
      <c r="ABU11401" s="60"/>
      <c r="ABV11401" s="60"/>
      <c r="ABW11401" s="60"/>
      <c r="ABX11401" s="60"/>
    </row>
    <row r="11402" spans="727:752" x14ac:dyDescent="0.25">
      <c r="AAY11402" s="60"/>
      <c r="AAZ11402" s="60"/>
      <c r="ABA11402" s="60"/>
      <c r="ABB11402" s="60"/>
      <c r="ABC11402" s="60"/>
      <c r="ABD11402" s="60"/>
      <c r="ABE11402" s="60"/>
      <c r="ABF11402" s="60"/>
      <c r="ABG11402" s="60"/>
      <c r="ABH11402" s="60"/>
      <c r="ABI11402" s="60"/>
      <c r="ABJ11402" s="60"/>
      <c r="ABK11402" s="60"/>
      <c r="ABL11402" s="60"/>
      <c r="ABM11402" s="60"/>
      <c r="ABN11402" s="60"/>
      <c r="ABO11402" s="60"/>
      <c r="ABP11402" s="60"/>
      <c r="ABQ11402" s="60"/>
      <c r="ABR11402" s="60">
        <v>0.93507207501101297</v>
      </c>
      <c r="ABS11402" s="60"/>
      <c r="ABT11402" s="60"/>
      <c r="ABU11402" s="60"/>
      <c r="ABV11402" s="60"/>
      <c r="ABW11402" s="60"/>
      <c r="ABX11402" s="60"/>
    </row>
    <row r="11403" spans="727:752" x14ac:dyDescent="0.25">
      <c r="AAY11403" s="60"/>
      <c r="AAZ11403" s="60"/>
      <c r="ABA11403" s="60"/>
      <c r="ABB11403" s="60"/>
      <c r="ABC11403" s="60"/>
      <c r="ABD11403" s="60"/>
      <c r="ABE11403" s="60"/>
      <c r="ABF11403" s="60"/>
      <c r="ABG11403" s="60"/>
      <c r="ABH11403" s="60"/>
      <c r="ABI11403" s="60"/>
      <c r="ABJ11403" s="60"/>
      <c r="ABK11403" s="60"/>
      <c r="ABL11403" s="60"/>
      <c r="ABM11403" s="60"/>
      <c r="ABN11403" s="60"/>
      <c r="ABO11403" s="60"/>
      <c r="ABP11403" s="60"/>
      <c r="ABQ11403" s="60"/>
      <c r="ABR11403" s="60">
        <v>0.93505053381782999</v>
      </c>
      <c r="ABS11403" s="60"/>
      <c r="ABT11403" s="60"/>
      <c r="ABU11403" s="60"/>
      <c r="ABV11403" s="60"/>
      <c r="ABW11403" s="60"/>
      <c r="ABX11403" s="60"/>
    </row>
    <row r="11404" spans="727:752" x14ac:dyDescent="0.25">
      <c r="AAY11404" s="60"/>
      <c r="AAZ11404" s="60"/>
      <c r="ABA11404" s="60"/>
      <c r="ABB11404" s="60"/>
      <c r="ABC11404" s="60"/>
      <c r="ABD11404" s="60"/>
      <c r="ABE11404" s="60"/>
      <c r="ABF11404" s="60"/>
      <c r="ABG11404" s="60"/>
      <c r="ABH11404" s="60"/>
      <c r="ABI11404" s="60"/>
      <c r="ABJ11404" s="60"/>
      <c r="ABK11404" s="60"/>
      <c r="ABL11404" s="60"/>
      <c r="ABM11404" s="60"/>
      <c r="ABN11404" s="60"/>
      <c r="ABO11404" s="60"/>
      <c r="ABP11404" s="60"/>
      <c r="ABQ11404" s="60"/>
      <c r="ABR11404" s="60">
        <v>0.93503396698421304</v>
      </c>
      <c r="ABS11404" s="60"/>
      <c r="ABT11404" s="60"/>
      <c r="ABU11404" s="60"/>
      <c r="ABV11404" s="60"/>
      <c r="ABW11404" s="60"/>
      <c r="ABX11404" s="60"/>
    </row>
    <row r="11405" spans="727:752" x14ac:dyDescent="0.25">
      <c r="AAY11405" s="60"/>
      <c r="AAZ11405" s="60"/>
      <c r="ABA11405" s="60"/>
      <c r="ABB11405" s="60"/>
      <c r="ABC11405" s="60"/>
      <c r="ABD11405" s="60"/>
      <c r="ABE11405" s="60"/>
      <c r="ABF11405" s="60"/>
      <c r="ABG11405" s="60"/>
      <c r="ABH11405" s="60"/>
      <c r="ABI11405" s="60"/>
      <c r="ABJ11405" s="60"/>
      <c r="ABK11405" s="60"/>
      <c r="ABL11405" s="60"/>
      <c r="ABM11405" s="60"/>
      <c r="ABN11405" s="60"/>
      <c r="ABO11405" s="60"/>
      <c r="ABP11405" s="60"/>
      <c r="ABQ11405" s="60"/>
      <c r="ABR11405" s="60">
        <v>0.93501375008257903</v>
      </c>
      <c r="ABS11405" s="60"/>
      <c r="ABT11405" s="60"/>
      <c r="ABU11405" s="60"/>
      <c r="ABV11405" s="60"/>
      <c r="ABW11405" s="60"/>
      <c r="ABX11405" s="60"/>
    </row>
    <row r="11406" spans="727:752" x14ac:dyDescent="0.25">
      <c r="AAY11406" s="60"/>
      <c r="AAZ11406" s="60"/>
      <c r="ABA11406" s="60"/>
      <c r="ABB11406" s="60"/>
      <c r="ABC11406" s="60"/>
      <c r="ABD11406" s="60"/>
      <c r="ABE11406" s="60"/>
      <c r="ABF11406" s="60"/>
      <c r="ABG11406" s="60"/>
      <c r="ABH11406" s="60"/>
      <c r="ABI11406" s="60"/>
      <c r="ABJ11406" s="60"/>
      <c r="ABK11406" s="60"/>
      <c r="ABL11406" s="60"/>
      <c r="ABM11406" s="60"/>
      <c r="ABN11406" s="60"/>
      <c r="ABO11406" s="60"/>
      <c r="ABP11406" s="60"/>
      <c r="ABQ11406" s="60"/>
      <c r="ABR11406" s="60">
        <v>0.93499120078213005</v>
      </c>
      <c r="ABS11406" s="60"/>
      <c r="ABT11406" s="60"/>
      <c r="ABU11406" s="60"/>
      <c r="ABV11406" s="60"/>
      <c r="ABW11406" s="60"/>
      <c r="ABX11406" s="60"/>
    </row>
    <row r="11407" spans="727:752" x14ac:dyDescent="0.25">
      <c r="AAY11407" s="60"/>
      <c r="AAZ11407" s="60"/>
      <c r="ABA11407" s="60"/>
      <c r="ABB11407" s="60"/>
      <c r="ABC11407" s="60"/>
      <c r="ABD11407" s="60"/>
      <c r="ABE11407" s="60"/>
      <c r="ABF11407" s="60"/>
      <c r="ABG11407" s="60"/>
      <c r="ABH11407" s="60"/>
      <c r="ABI11407" s="60"/>
      <c r="ABJ11407" s="60"/>
      <c r="ABK11407" s="60"/>
      <c r="ABL11407" s="60"/>
      <c r="ABM11407" s="60"/>
      <c r="ABN11407" s="60"/>
      <c r="ABO11407" s="60"/>
      <c r="ABP11407" s="60"/>
      <c r="ABQ11407" s="60"/>
      <c r="ABR11407" s="60">
        <v>0.93497419825511896</v>
      </c>
      <c r="ABS11407" s="60"/>
      <c r="ABT11407" s="60"/>
      <c r="ABU11407" s="60"/>
      <c r="ABV11407" s="60"/>
      <c r="ABW11407" s="60"/>
      <c r="ABX11407" s="60"/>
    </row>
    <row r="11408" spans="727:752" x14ac:dyDescent="0.25">
      <c r="AAY11408" s="60"/>
      <c r="AAZ11408" s="60"/>
      <c r="ABA11408" s="60"/>
      <c r="ABB11408" s="60"/>
      <c r="ABC11408" s="60"/>
      <c r="ABD11408" s="60"/>
      <c r="ABE11408" s="60"/>
      <c r="ABF11408" s="60"/>
      <c r="ABG11408" s="60"/>
      <c r="ABH11408" s="60"/>
      <c r="ABI11408" s="60"/>
      <c r="ABJ11408" s="60"/>
      <c r="ABK11408" s="60"/>
      <c r="ABL11408" s="60"/>
      <c r="ABM11408" s="60"/>
      <c r="ABN11408" s="60"/>
      <c r="ABO11408" s="60"/>
      <c r="ABP11408" s="60"/>
      <c r="ABQ11408" s="60"/>
      <c r="ABR11408" s="60">
        <v>0.93497395372564096</v>
      </c>
      <c r="ABS11408" s="60"/>
      <c r="ABT11408" s="60"/>
      <c r="ABU11408" s="60"/>
      <c r="ABV11408" s="60"/>
      <c r="ABW11408" s="60"/>
      <c r="ABX11408" s="60"/>
    </row>
    <row r="11409" spans="727:752" x14ac:dyDescent="0.25">
      <c r="AAY11409" s="60"/>
      <c r="AAZ11409" s="60"/>
      <c r="ABA11409" s="60"/>
      <c r="ABB11409" s="60"/>
      <c r="ABC11409" s="60"/>
      <c r="ABD11409" s="60"/>
      <c r="ABE11409" s="60"/>
      <c r="ABF11409" s="60"/>
      <c r="ABG11409" s="60"/>
      <c r="ABH11409" s="60"/>
      <c r="ABI11409" s="60"/>
      <c r="ABJ11409" s="60"/>
      <c r="ABK11409" s="60"/>
      <c r="ABL11409" s="60"/>
      <c r="ABM11409" s="60"/>
      <c r="ABN11409" s="60"/>
      <c r="ABO11409" s="60"/>
      <c r="ABP11409" s="60"/>
      <c r="ABQ11409" s="60"/>
      <c r="ABR11409" s="60">
        <v>0.93489940535396499</v>
      </c>
      <c r="ABS11409" s="60"/>
      <c r="ABT11409" s="60"/>
      <c r="ABU11409" s="60"/>
      <c r="ABV11409" s="60"/>
      <c r="ABW11409" s="60"/>
      <c r="ABX11409" s="60"/>
    </row>
    <row r="11410" spans="727:752" x14ac:dyDescent="0.25">
      <c r="AAY11410" s="60"/>
      <c r="AAZ11410" s="60"/>
      <c r="ABA11410" s="60"/>
      <c r="ABB11410" s="60"/>
      <c r="ABC11410" s="60"/>
      <c r="ABD11410" s="60"/>
      <c r="ABE11410" s="60"/>
      <c r="ABF11410" s="60"/>
      <c r="ABG11410" s="60"/>
      <c r="ABH11410" s="60"/>
      <c r="ABI11410" s="60"/>
      <c r="ABJ11410" s="60"/>
      <c r="ABK11410" s="60"/>
      <c r="ABL11410" s="60"/>
      <c r="ABM11410" s="60"/>
      <c r="ABN11410" s="60"/>
      <c r="ABO11410" s="60"/>
      <c r="ABP11410" s="60"/>
      <c r="ABQ11410" s="60"/>
      <c r="ABR11410" s="60">
        <v>0.93489247112065998</v>
      </c>
      <c r="ABS11410" s="60"/>
      <c r="ABT11410" s="60"/>
      <c r="ABU11410" s="60"/>
      <c r="ABV11410" s="60"/>
      <c r="ABW11410" s="60"/>
      <c r="ABX11410" s="60"/>
    </row>
    <row r="11411" spans="727:752" x14ac:dyDescent="0.25">
      <c r="AAY11411" s="60"/>
      <c r="AAZ11411" s="60"/>
      <c r="ABA11411" s="60"/>
      <c r="ABB11411" s="60"/>
      <c r="ABC11411" s="60"/>
      <c r="ABD11411" s="60"/>
      <c r="ABE11411" s="60"/>
      <c r="ABF11411" s="60"/>
      <c r="ABG11411" s="60"/>
      <c r="ABH11411" s="60"/>
      <c r="ABI11411" s="60"/>
      <c r="ABJ11411" s="60"/>
      <c r="ABK11411" s="60"/>
      <c r="ABL11411" s="60"/>
      <c r="ABM11411" s="60"/>
      <c r="ABN11411" s="60"/>
      <c r="ABO11411" s="60"/>
      <c r="ABP11411" s="60"/>
      <c r="ABQ11411" s="60"/>
      <c r="ABR11411" s="60">
        <v>0.93486022434271399</v>
      </c>
      <c r="ABS11411" s="60"/>
      <c r="ABT11411" s="60"/>
      <c r="ABU11411" s="60"/>
      <c r="ABV11411" s="60"/>
      <c r="ABW11411" s="60"/>
      <c r="ABX11411" s="60"/>
    </row>
    <row r="11412" spans="727:752" x14ac:dyDescent="0.25">
      <c r="AAY11412" s="60"/>
      <c r="AAZ11412" s="60"/>
      <c r="ABA11412" s="60"/>
      <c r="ABB11412" s="60"/>
      <c r="ABC11412" s="60"/>
      <c r="ABD11412" s="60"/>
      <c r="ABE11412" s="60"/>
      <c r="ABF11412" s="60"/>
      <c r="ABG11412" s="60"/>
      <c r="ABH11412" s="60"/>
      <c r="ABI11412" s="60"/>
      <c r="ABJ11412" s="60"/>
      <c r="ABK11412" s="60"/>
      <c r="ABL11412" s="60"/>
      <c r="ABM11412" s="60"/>
      <c r="ABN11412" s="60"/>
      <c r="ABO11412" s="60"/>
      <c r="ABP11412" s="60"/>
      <c r="ABQ11412" s="60"/>
      <c r="ABR11412" s="60">
        <v>0.93477286185567299</v>
      </c>
      <c r="ABS11412" s="60"/>
      <c r="ABT11412" s="60"/>
      <c r="ABU11412" s="60"/>
      <c r="ABV11412" s="60"/>
      <c r="ABW11412" s="60"/>
      <c r="ABX11412" s="60"/>
    </row>
    <row r="11413" spans="727:752" x14ac:dyDescent="0.25">
      <c r="AAY11413" s="60"/>
      <c r="AAZ11413" s="60"/>
      <c r="ABA11413" s="60"/>
      <c r="ABB11413" s="60"/>
      <c r="ABC11413" s="60"/>
      <c r="ABD11413" s="60"/>
      <c r="ABE11413" s="60"/>
      <c r="ABF11413" s="60"/>
      <c r="ABG11413" s="60"/>
      <c r="ABH11413" s="60"/>
      <c r="ABI11413" s="60"/>
      <c r="ABJ11413" s="60"/>
      <c r="ABK11413" s="60"/>
      <c r="ABL11413" s="60"/>
      <c r="ABM11413" s="60"/>
      <c r="ABN11413" s="60"/>
      <c r="ABO11413" s="60"/>
      <c r="ABP11413" s="60"/>
      <c r="ABQ11413" s="60"/>
      <c r="ABR11413" s="60">
        <v>0.93473511314578805</v>
      </c>
      <c r="ABS11413" s="60"/>
      <c r="ABT11413" s="60"/>
      <c r="ABU11413" s="60"/>
      <c r="ABV11413" s="60"/>
      <c r="ABW11413" s="60"/>
      <c r="ABX11413" s="60"/>
    </row>
    <row r="11414" spans="727:752" x14ac:dyDescent="0.25">
      <c r="AAY11414" s="60"/>
      <c r="AAZ11414" s="60"/>
      <c r="ABA11414" s="60"/>
      <c r="ABB11414" s="60"/>
      <c r="ABC11414" s="60"/>
      <c r="ABD11414" s="60"/>
      <c r="ABE11414" s="60"/>
      <c r="ABF11414" s="60"/>
      <c r="ABG11414" s="60"/>
      <c r="ABH11414" s="60"/>
      <c r="ABI11414" s="60"/>
      <c r="ABJ11414" s="60"/>
      <c r="ABK11414" s="60"/>
      <c r="ABL11414" s="60"/>
      <c r="ABM11414" s="60"/>
      <c r="ABN11414" s="60"/>
      <c r="ABO11414" s="60"/>
      <c r="ABP11414" s="60"/>
      <c r="ABQ11414" s="60"/>
      <c r="ABR11414" s="60">
        <v>0.93472822443081505</v>
      </c>
      <c r="ABS11414" s="60"/>
      <c r="ABT11414" s="60"/>
      <c r="ABU11414" s="60"/>
      <c r="ABV11414" s="60"/>
      <c r="ABW11414" s="60"/>
      <c r="ABX11414" s="60"/>
    </row>
    <row r="11415" spans="727:752" x14ac:dyDescent="0.25">
      <c r="AAY11415" s="60"/>
      <c r="AAZ11415" s="60"/>
      <c r="ABA11415" s="60"/>
      <c r="ABB11415" s="60"/>
      <c r="ABC11415" s="60"/>
      <c r="ABD11415" s="60"/>
      <c r="ABE11415" s="60"/>
      <c r="ABF11415" s="60"/>
      <c r="ABG11415" s="60"/>
      <c r="ABH11415" s="60"/>
      <c r="ABI11415" s="60"/>
      <c r="ABJ11415" s="60"/>
      <c r="ABK11415" s="60"/>
      <c r="ABL11415" s="60"/>
      <c r="ABM11415" s="60"/>
      <c r="ABN11415" s="60"/>
      <c r="ABO11415" s="60"/>
      <c r="ABP11415" s="60"/>
      <c r="ABQ11415" s="60"/>
      <c r="ABR11415" s="60">
        <v>0.93469311313349701</v>
      </c>
      <c r="ABS11415" s="60"/>
      <c r="ABT11415" s="60"/>
      <c r="ABU11415" s="60"/>
      <c r="ABV11415" s="60"/>
      <c r="ABW11415" s="60"/>
      <c r="ABX11415" s="60"/>
    </row>
    <row r="11416" spans="727:752" x14ac:dyDescent="0.25">
      <c r="AAY11416" s="60"/>
      <c r="AAZ11416" s="60"/>
      <c r="ABA11416" s="60"/>
      <c r="ABB11416" s="60"/>
      <c r="ABC11416" s="60"/>
      <c r="ABD11416" s="60"/>
      <c r="ABE11416" s="60"/>
      <c r="ABF11416" s="60"/>
      <c r="ABG11416" s="60"/>
      <c r="ABH11416" s="60"/>
      <c r="ABI11416" s="60"/>
      <c r="ABJ11416" s="60"/>
      <c r="ABK11416" s="60"/>
      <c r="ABL11416" s="60"/>
      <c r="ABM11416" s="60"/>
      <c r="ABN11416" s="60"/>
      <c r="ABO11416" s="60"/>
      <c r="ABP11416" s="60"/>
      <c r="ABQ11416" s="60"/>
      <c r="ABR11416" s="60">
        <v>0.93467171674763605</v>
      </c>
      <c r="ABS11416" s="60"/>
      <c r="ABT11416" s="60"/>
      <c r="ABU11416" s="60"/>
      <c r="ABV11416" s="60"/>
      <c r="ABW11416" s="60"/>
      <c r="ABX11416" s="60"/>
    </row>
    <row r="11417" spans="727:752" x14ac:dyDescent="0.25">
      <c r="AAY11417" s="60"/>
      <c r="AAZ11417" s="60"/>
      <c r="ABA11417" s="60"/>
      <c r="ABB11417" s="60"/>
      <c r="ABC11417" s="60"/>
      <c r="ABD11417" s="60"/>
      <c r="ABE11417" s="60"/>
      <c r="ABF11417" s="60"/>
      <c r="ABG11417" s="60"/>
      <c r="ABH11417" s="60"/>
      <c r="ABI11417" s="60"/>
      <c r="ABJ11417" s="60"/>
      <c r="ABK11417" s="60"/>
      <c r="ABL11417" s="60"/>
      <c r="ABM11417" s="60"/>
      <c r="ABN11417" s="60"/>
      <c r="ABO11417" s="60"/>
      <c r="ABP11417" s="60"/>
      <c r="ABQ11417" s="60"/>
      <c r="ABR11417" s="60">
        <v>0.93464091446617703</v>
      </c>
      <c r="ABS11417" s="60"/>
      <c r="ABT11417" s="60"/>
      <c r="ABU11417" s="60"/>
      <c r="ABV11417" s="60"/>
      <c r="ABW11417" s="60"/>
      <c r="ABX11417" s="60"/>
    </row>
    <row r="11418" spans="727:752" x14ac:dyDescent="0.25">
      <c r="AAY11418" s="60"/>
      <c r="AAZ11418" s="60"/>
      <c r="ABA11418" s="60"/>
      <c r="ABB11418" s="60"/>
      <c r="ABC11418" s="60"/>
      <c r="ABD11418" s="60"/>
      <c r="ABE11418" s="60"/>
      <c r="ABF11418" s="60"/>
      <c r="ABG11418" s="60"/>
      <c r="ABH11418" s="60"/>
      <c r="ABI11418" s="60"/>
      <c r="ABJ11418" s="60"/>
      <c r="ABK11418" s="60"/>
      <c r="ABL11418" s="60"/>
      <c r="ABM11418" s="60"/>
      <c r="ABN11418" s="60"/>
      <c r="ABO11418" s="60"/>
      <c r="ABP11418" s="60"/>
      <c r="ABQ11418" s="60"/>
      <c r="ABR11418" s="60">
        <v>0.93463430862774499</v>
      </c>
      <c r="ABS11418" s="60"/>
      <c r="ABT11418" s="60"/>
      <c r="ABU11418" s="60"/>
      <c r="ABV11418" s="60"/>
      <c r="ABW11418" s="60"/>
      <c r="ABX11418" s="60"/>
    </row>
    <row r="11419" spans="727:752" x14ac:dyDescent="0.25">
      <c r="AAY11419" s="60"/>
      <c r="AAZ11419" s="60"/>
      <c r="ABA11419" s="60"/>
      <c r="ABB11419" s="60"/>
      <c r="ABC11419" s="60"/>
      <c r="ABD11419" s="60"/>
      <c r="ABE11419" s="60"/>
      <c r="ABF11419" s="60"/>
      <c r="ABG11419" s="60"/>
      <c r="ABH11419" s="60"/>
      <c r="ABI11419" s="60"/>
      <c r="ABJ11419" s="60"/>
      <c r="ABK11419" s="60"/>
      <c r="ABL11419" s="60"/>
      <c r="ABM11419" s="60"/>
      <c r="ABN11419" s="60"/>
      <c r="ABO11419" s="60"/>
      <c r="ABP11419" s="60"/>
      <c r="ABQ11419" s="60"/>
      <c r="ABR11419" s="60">
        <v>0.93462781074725398</v>
      </c>
      <c r="ABS11419" s="60"/>
      <c r="ABT11419" s="60"/>
      <c r="ABU11419" s="60"/>
      <c r="ABV11419" s="60"/>
      <c r="ABW11419" s="60"/>
      <c r="ABX11419" s="60"/>
    </row>
    <row r="11420" spans="727:752" x14ac:dyDescent="0.25">
      <c r="AAY11420" s="60"/>
      <c r="AAZ11420" s="60"/>
      <c r="ABA11420" s="60"/>
      <c r="ABB11420" s="60"/>
      <c r="ABC11420" s="60"/>
      <c r="ABD11420" s="60"/>
      <c r="ABE11420" s="60"/>
      <c r="ABF11420" s="60"/>
      <c r="ABG11420" s="60"/>
      <c r="ABH11420" s="60"/>
      <c r="ABI11420" s="60"/>
      <c r="ABJ11420" s="60"/>
      <c r="ABK11420" s="60"/>
      <c r="ABL11420" s="60"/>
      <c r="ABM11420" s="60"/>
      <c r="ABN11420" s="60"/>
      <c r="ABO11420" s="60"/>
      <c r="ABP11420" s="60"/>
      <c r="ABQ11420" s="60"/>
      <c r="ABR11420" s="60">
        <v>0.934591319944583</v>
      </c>
      <c r="ABS11420" s="60"/>
      <c r="ABT11420" s="60"/>
      <c r="ABU11420" s="60"/>
      <c r="ABV11420" s="60"/>
      <c r="ABW11420" s="60"/>
      <c r="ABX11420" s="60"/>
    </row>
    <row r="11421" spans="727:752" x14ac:dyDescent="0.25">
      <c r="AAY11421" s="60"/>
      <c r="AAZ11421" s="60"/>
      <c r="ABA11421" s="60"/>
      <c r="ABB11421" s="60"/>
      <c r="ABC11421" s="60"/>
      <c r="ABD11421" s="60"/>
      <c r="ABE11421" s="60"/>
      <c r="ABF11421" s="60"/>
      <c r="ABG11421" s="60"/>
      <c r="ABH11421" s="60"/>
      <c r="ABI11421" s="60"/>
      <c r="ABJ11421" s="60"/>
      <c r="ABK11421" s="60"/>
      <c r="ABL11421" s="60"/>
      <c r="ABM11421" s="60"/>
      <c r="ABN11421" s="60"/>
      <c r="ABO11421" s="60"/>
      <c r="ABP11421" s="60"/>
      <c r="ABQ11421" s="60"/>
      <c r="ABR11421" s="60">
        <v>0.934501953935159</v>
      </c>
      <c r="ABS11421" s="60"/>
      <c r="ABT11421" s="60"/>
      <c r="ABU11421" s="60"/>
      <c r="ABV11421" s="60"/>
      <c r="ABW11421" s="60"/>
      <c r="ABX11421" s="60"/>
    </row>
    <row r="11422" spans="727:752" x14ac:dyDescent="0.25">
      <c r="AAY11422" s="60"/>
      <c r="AAZ11422" s="60"/>
      <c r="ABA11422" s="60"/>
      <c r="ABB11422" s="60"/>
      <c r="ABC11422" s="60"/>
      <c r="ABD11422" s="60"/>
      <c r="ABE11422" s="60"/>
      <c r="ABF11422" s="60"/>
      <c r="ABG11422" s="60"/>
      <c r="ABH11422" s="60"/>
      <c r="ABI11422" s="60"/>
      <c r="ABJ11422" s="60"/>
      <c r="ABK11422" s="60"/>
      <c r="ABL11422" s="60"/>
      <c r="ABM11422" s="60"/>
      <c r="ABN11422" s="60"/>
      <c r="ABO11422" s="60"/>
      <c r="ABP11422" s="60"/>
      <c r="ABQ11422" s="60"/>
      <c r="ABR11422" s="60">
        <v>0.93449105673609401</v>
      </c>
      <c r="ABS11422" s="60"/>
      <c r="ABT11422" s="60"/>
      <c r="ABU11422" s="60"/>
      <c r="ABV11422" s="60"/>
      <c r="ABW11422" s="60"/>
      <c r="ABX11422" s="60"/>
    </row>
    <row r="11423" spans="727:752" x14ac:dyDescent="0.25">
      <c r="AAY11423" s="60"/>
      <c r="AAZ11423" s="60"/>
      <c r="ABA11423" s="60"/>
      <c r="ABB11423" s="60"/>
      <c r="ABC11423" s="60"/>
      <c r="ABD11423" s="60"/>
      <c r="ABE11423" s="60"/>
      <c r="ABF11423" s="60"/>
      <c r="ABG11423" s="60"/>
      <c r="ABH11423" s="60"/>
      <c r="ABI11423" s="60"/>
      <c r="ABJ11423" s="60"/>
      <c r="ABK11423" s="60"/>
      <c r="ABL11423" s="60"/>
      <c r="ABM11423" s="60"/>
      <c r="ABN11423" s="60"/>
      <c r="ABO11423" s="60"/>
      <c r="ABP11423" s="60"/>
      <c r="ABQ11423" s="60"/>
      <c r="ABR11423" s="60">
        <v>0.934469477866818</v>
      </c>
      <c r="ABS11423" s="60"/>
      <c r="ABT11423" s="60"/>
      <c r="ABU11423" s="60"/>
      <c r="ABV11423" s="60"/>
      <c r="ABW11423" s="60"/>
      <c r="ABX11423" s="60"/>
    </row>
    <row r="11424" spans="727:752" x14ac:dyDescent="0.25">
      <c r="AAY11424" s="60"/>
      <c r="AAZ11424" s="60"/>
      <c r="ABA11424" s="60"/>
      <c r="ABB11424" s="60"/>
      <c r="ABC11424" s="60"/>
      <c r="ABD11424" s="60"/>
      <c r="ABE11424" s="60"/>
      <c r="ABF11424" s="60"/>
      <c r="ABG11424" s="60"/>
      <c r="ABH11424" s="60"/>
      <c r="ABI11424" s="60"/>
      <c r="ABJ11424" s="60"/>
      <c r="ABK11424" s="60"/>
      <c r="ABL11424" s="60"/>
      <c r="ABM11424" s="60"/>
      <c r="ABN11424" s="60"/>
      <c r="ABO11424" s="60"/>
      <c r="ABP11424" s="60"/>
      <c r="ABQ11424" s="60"/>
      <c r="ABR11424" s="60">
        <v>0.93445920153303397</v>
      </c>
      <c r="ABS11424" s="60"/>
      <c r="ABT11424" s="60"/>
      <c r="ABU11424" s="60"/>
      <c r="ABV11424" s="60"/>
      <c r="ABW11424" s="60"/>
      <c r="ABX11424" s="60"/>
    </row>
    <row r="11425" spans="727:752" x14ac:dyDescent="0.25">
      <c r="AAY11425" s="60"/>
      <c r="AAZ11425" s="60"/>
      <c r="ABA11425" s="60"/>
      <c r="ABB11425" s="60"/>
      <c r="ABC11425" s="60"/>
      <c r="ABD11425" s="60"/>
      <c r="ABE11425" s="60"/>
      <c r="ABF11425" s="60"/>
      <c r="ABG11425" s="60"/>
      <c r="ABH11425" s="60"/>
      <c r="ABI11425" s="60"/>
      <c r="ABJ11425" s="60"/>
      <c r="ABK11425" s="60"/>
      <c r="ABL11425" s="60"/>
      <c r="ABM11425" s="60"/>
      <c r="ABN11425" s="60"/>
      <c r="ABO11425" s="60"/>
      <c r="ABP11425" s="60"/>
      <c r="ABQ11425" s="60"/>
      <c r="ABR11425" s="60">
        <v>0.93443308954050397</v>
      </c>
      <c r="ABS11425" s="60"/>
      <c r="ABT11425" s="60"/>
      <c r="ABU11425" s="60"/>
      <c r="ABV11425" s="60"/>
      <c r="ABW11425" s="60"/>
      <c r="ABX11425" s="60"/>
    </row>
    <row r="11426" spans="727:752" x14ac:dyDescent="0.25">
      <c r="AAY11426" s="60"/>
      <c r="AAZ11426" s="60"/>
      <c r="ABA11426" s="60"/>
      <c r="ABB11426" s="60"/>
      <c r="ABC11426" s="60"/>
      <c r="ABD11426" s="60"/>
      <c r="ABE11426" s="60"/>
      <c r="ABF11426" s="60"/>
      <c r="ABG11426" s="60"/>
      <c r="ABH11426" s="60"/>
      <c r="ABI11426" s="60"/>
      <c r="ABJ11426" s="60"/>
      <c r="ABK11426" s="60"/>
      <c r="ABL11426" s="60"/>
      <c r="ABM11426" s="60"/>
      <c r="ABN11426" s="60"/>
      <c r="ABO11426" s="60"/>
      <c r="ABP11426" s="60"/>
      <c r="ABQ11426" s="60"/>
      <c r="ABR11426" s="60">
        <v>0.93433363492281396</v>
      </c>
      <c r="ABS11426" s="60"/>
      <c r="ABT11426" s="60"/>
      <c r="ABU11426" s="60"/>
      <c r="ABV11426" s="60"/>
      <c r="ABW11426" s="60"/>
      <c r="ABX11426" s="60"/>
    </row>
    <row r="11427" spans="727:752" x14ac:dyDescent="0.25">
      <c r="AAY11427" s="60"/>
      <c r="AAZ11427" s="60"/>
      <c r="ABA11427" s="60"/>
      <c r="ABB11427" s="60"/>
      <c r="ABC11427" s="60"/>
      <c r="ABD11427" s="60"/>
      <c r="ABE11427" s="60"/>
      <c r="ABF11427" s="60"/>
      <c r="ABG11427" s="60"/>
      <c r="ABH11427" s="60"/>
      <c r="ABI11427" s="60"/>
      <c r="ABJ11427" s="60"/>
      <c r="ABK11427" s="60"/>
      <c r="ABL11427" s="60"/>
      <c r="ABM11427" s="60"/>
      <c r="ABN11427" s="60"/>
      <c r="ABO11427" s="60"/>
      <c r="ABP11427" s="60"/>
      <c r="ABQ11427" s="60"/>
      <c r="ABR11427" s="60">
        <v>0.93433305669394096</v>
      </c>
      <c r="ABS11427" s="60"/>
      <c r="ABT11427" s="60"/>
      <c r="ABU11427" s="60"/>
      <c r="ABV11427" s="60"/>
      <c r="ABW11427" s="60"/>
      <c r="ABX11427" s="60"/>
    </row>
    <row r="11428" spans="727:752" x14ac:dyDescent="0.25">
      <c r="AAY11428" s="60"/>
      <c r="AAZ11428" s="60"/>
      <c r="ABA11428" s="60"/>
      <c r="ABB11428" s="60"/>
      <c r="ABC11428" s="60"/>
      <c r="ABD11428" s="60"/>
      <c r="ABE11428" s="60"/>
      <c r="ABF11428" s="60"/>
      <c r="ABG11428" s="60"/>
      <c r="ABH11428" s="60"/>
      <c r="ABI11428" s="60"/>
      <c r="ABJ11428" s="60"/>
      <c r="ABK11428" s="60"/>
      <c r="ABL11428" s="60"/>
      <c r="ABM11428" s="60"/>
      <c r="ABN11428" s="60"/>
      <c r="ABO11428" s="60"/>
      <c r="ABP11428" s="60"/>
      <c r="ABQ11428" s="60"/>
      <c r="ABR11428" s="60">
        <v>0.93433291890360304</v>
      </c>
      <c r="ABS11428" s="60"/>
      <c r="ABT11428" s="60"/>
      <c r="ABU11428" s="60"/>
      <c r="ABV11428" s="60"/>
      <c r="ABW11428" s="60"/>
      <c r="ABX11428" s="60"/>
    </row>
    <row r="11429" spans="727:752" x14ac:dyDescent="0.25">
      <c r="AAY11429" s="60"/>
      <c r="AAZ11429" s="60"/>
      <c r="ABA11429" s="60"/>
      <c r="ABB11429" s="60"/>
      <c r="ABC11429" s="60"/>
      <c r="ABD11429" s="60"/>
      <c r="ABE11429" s="60"/>
      <c r="ABF11429" s="60"/>
      <c r="ABG11429" s="60"/>
      <c r="ABH11429" s="60"/>
      <c r="ABI11429" s="60"/>
      <c r="ABJ11429" s="60"/>
      <c r="ABK11429" s="60"/>
      <c r="ABL11429" s="60"/>
      <c r="ABM11429" s="60"/>
      <c r="ABN11429" s="60"/>
      <c r="ABO11429" s="60"/>
      <c r="ABP11429" s="60"/>
      <c r="ABQ11429" s="60"/>
      <c r="ABR11429" s="60">
        <v>0.934321193828756</v>
      </c>
      <c r="ABS11429" s="60"/>
      <c r="ABT11429" s="60"/>
      <c r="ABU11429" s="60"/>
      <c r="ABV11429" s="60"/>
      <c r="ABW11429" s="60"/>
      <c r="ABX11429" s="60"/>
    </row>
    <row r="11430" spans="727:752" x14ac:dyDescent="0.25">
      <c r="AAY11430" s="60"/>
      <c r="AAZ11430" s="60"/>
      <c r="ABA11430" s="60"/>
      <c r="ABB11430" s="60"/>
      <c r="ABC11430" s="60"/>
      <c r="ABD11430" s="60"/>
      <c r="ABE11430" s="60"/>
      <c r="ABF11430" s="60"/>
      <c r="ABG11430" s="60"/>
      <c r="ABH11430" s="60"/>
      <c r="ABI11430" s="60"/>
      <c r="ABJ11430" s="60"/>
      <c r="ABK11430" s="60"/>
      <c r="ABL11430" s="60"/>
      <c r="ABM11430" s="60"/>
      <c r="ABN11430" s="60"/>
      <c r="ABO11430" s="60"/>
      <c r="ABP11430" s="60"/>
      <c r="ABQ11430" s="60"/>
      <c r="ABR11430" s="60">
        <v>0.93431489093697195</v>
      </c>
      <c r="ABS11430" s="60"/>
      <c r="ABT11430" s="60"/>
      <c r="ABU11430" s="60"/>
      <c r="ABV11430" s="60"/>
      <c r="ABW11430" s="60"/>
      <c r="ABX11430" s="60"/>
    </row>
    <row r="11431" spans="727:752" x14ac:dyDescent="0.25">
      <c r="AAY11431" s="60"/>
      <c r="AAZ11431" s="60"/>
      <c r="ABA11431" s="60"/>
      <c r="ABB11431" s="60"/>
      <c r="ABC11431" s="60"/>
      <c r="ABD11431" s="60"/>
      <c r="ABE11431" s="60"/>
      <c r="ABF11431" s="60"/>
      <c r="ABG11431" s="60"/>
      <c r="ABH11431" s="60"/>
      <c r="ABI11431" s="60"/>
      <c r="ABJ11431" s="60"/>
      <c r="ABK11431" s="60"/>
      <c r="ABL11431" s="60"/>
      <c r="ABM11431" s="60"/>
      <c r="ABN11431" s="60"/>
      <c r="ABO11431" s="60"/>
      <c r="ABP11431" s="60"/>
      <c r="ABQ11431" s="60"/>
      <c r="ABR11431" s="60">
        <v>0.93431209968498596</v>
      </c>
      <c r="ABS11431" s="60"/>
      <c r="ABT11431" s="60"/>
      <c r="ABU11431" s="60"/>
      <c r="ABV11431" s="60"/>
      <c r="ABW11431" s="60"/>
      <c r="ABX11431" s="60"/>
    </row>
    <row r="11432" spans="727:752" x14ac:dyDescent="0.25">
      <c r="AAY11432" s="60"/>
      <c r="AAZ11432" s="60"/>
      <c r="ABA11432" s="60"/>
      <c r="ABB11432" s="60"/>
      <c r="ABC11432" s="60"/>
      <c r="ABD11432" s="60"/>
      <c r="ABE11432" s="60"/>
      <c r="ABF11432" s="60"/>
      <c r="ABG11432" s="60"/>
      <c r="ABH11432" s="60"/>
      <c r="ABI11432" s="60"/>
      <c r="ABJ11432" s="60"/>
      <c r="ABK11432" s="60"/>
      <c r="ABL11432" s="60"/>
      <c r="ABM11432" s="60"/>
      <c r="ABN11432" s="60"/>
      <c r="ABO11432" s="60"/>
      <c r="ABP11432" s="60"/>
      <c r="ABQ11432" s="60"/>
      <c r="ABR11432" s="60">
        <v>0.93428589380117899</v>
      </c>
      <c r="ABS11432" s="60"/>
      <c r="ABT11432" s="60"/>
      <c r="ABU11432" s="60"/>
      <c r="ABV11432" s="60"/>
      <c r="ABW11432" s="60"/>
      <c r="ABX11432" s="60"/>
    </row>
    <row r="11433" spans="727:752" x14ac:dyDescent="0.25">
      <c r="AAY11433" s="60"/>
      <c r="AAZ11433" s="60"/>
      <c r="ABA11433" s="60"/>
      <c r="ABB11433" s="60"/>
      <c r="ABC11433" s="60"/>
      <c r="ABD11433" s="60"/>
      <c r="ABE11433" s="60"/>
      <c r="ABF11433" s="60"/>
      <c r="ABG11433" s="60"/>
      <c r="ABH11433" s="60"/>
      <c r="ABI11433" s="60"/>
      <c r="ABJ11433" s="60"/>
      <c r="ABK11433" s="60"/>
      <c r="ABL11433" s="60"/>
      <c r="ABM11433" s="60"/>
      <c r="ABN11433" s="60"/>
      <c r="ABO11433" s="60"/>
      <c r="ABP11433" s="60"/>
      <c r="ABQ11433" s="60"/>
      <c r="ABR11433" s="60">
        <v>0.93427025641182204</v>
      </c>
      <c r="ABS11433" s="60"/>
      <c r="ABT11433" s="60"/>
      <c r="ABU11433" s="60"/>
      <c r="ABV11433" s="60"/>
      <c r="ABW11433" s="60"/>
      <c r="ABX11433" s="60"/>
    </row>
    <row r="11434" spans="727:752" x14ac:dyDescent="0.25">
      <c r="AAY11434" s="60"/>
      <c r="AAZ11434" s="60"/>
      <c r="ABA11434" s="60"/>
      <c r="ABB11434" s="60"/>
      <c r="ABC11434" s="60"/>
      <c r="ABD11434" s="60"/>
      <c r="ABE11434" s="60"/>
      <c r="ABF11434" s="60"/>
      <c r="ABG11434" s="60"/>
      <c r="ABH11434" s="60"/>
      <c r="ABI11434" s="60"/>
      <c r="ABJ11434" s="60"/>
      <c r="ABK11434" s="60"/>
      <c r="ABL11434" s="60"/>
      <c r="ABM11434" s="60"/>
      <c r="ABN11434" s="60"/>
      <c r="ABO11434" s="60"/>
      <c r="ABP11434" s="60"/>
      <c r="ABQ11434" s="60"/>
      <c r="ABR11434" s="60">
        <v>0.93423265698814595</v>
      </c>
      <c r="ABS11434" s="60"/>
      <c r="ABT11434" s="60"/>
      <c r="ABU11434" s="60"/>
      <c r="ABV11434" s="60"/>
      <c r="ABW11434" s="60"/>
      <c r="ABX11434" s="60"/>
    </row>
    <row r="11435" spans="727:752" x14ac:dyDescent="0.25">
      <c r="AAY11435" s="60"/>
      <c r="AAZ11435" s="60"/>
      <c r="ABA11435" s="60"/>
      <c r="ABB11435" s="60"/>
      <c r="ABC11435" s="60"/>
      <c r="ABD11435" s="60"/>
      <c r="ABE11435" s="60"/>
      <c r="ABF11435" s="60"/>
      <c r="ABG11435" s="60"/>
      <c r="ABH11435" s="60"/>
      <c r="ABI11435" s="60"/>
      <c r="ABJ11435" s="60"/>
      <c r="ABK11435" s="60"/>
      <c r="ABL11435" s="60"/>
      <c r="ABM11435" s="60"/>
      <c r="ABN11435" s="60"/>
      <c r="ABO11435" s="60"/>
      <c r="ABP11435" s="60"/>
      <c r="ABQ11435" s="60"/>
      <c r="ABR11435" s="60">
        <v>0.93422091784318095</v>
      </c>
      <c r="ABS11435" s="60"/>
      <c r="ABT11435" s="60"/>
      <c r="ABU11435" s="60"/>
      <c r="ABV11435" s="60"/>
      <c r="ABW11435" s="60"/>
      <c r="ABX11435" s="60"/>
    </row>
    <row r="11436" spans="727:752" x14ac:dyDescent="0.25">
      <c r="AAY11436" s="60"/>
      <c r="AAZ11436" s="60"/>
      <c r="ABA11436" s="60"/>
      <c r="ABB11436" s="60"/>
      <c r="ABC11436" s="60"/>
      <c r="ABD11436" s="60"/>
      <c r="ABE11436" s="60"/>
      <c r="ABF11436" s="60"/>
      <c r="ABG11436" s="60"/>
      <c r="ABH11436" s="60"/>
      <c r="ABI11436" s="60"/>
      <c r="ABJ11436" s="60"/>
      <c r="ABK11436" s="60"/>
      <c r="ABL11436" s="60"/>
      <c r="ABM11436" s="60"/>
      <c r="ABN11436" s="60"/>
      <c r="ABO11436" s="60"/>
      <c r="ABP11436" s="60"/>
      <c r="ABQ11436" s="60"/>
      <c r="ABR11436" s="60">
        <v>0.93420928560727101</v>
      </c>
      <c r="ABS11436" s="60"/>
      <c r="ABT11436" s="60"/>
      <c r="ABU11436" s="60"/>
      <c r="ABV11436" s="60"/>
      <c r="ABW11436" s="60"/>
      <c r="ABX11436" s="60"/>
    </row>
    <row r="11437" spans="727:752" x14ac:dyDescent="0.25">
      <c r="AAY11437" s="60"/>
      <c r="AAZ11437" s="60"/>
      <c r="ABA11437" s="60"/>
      <c r="ABB11437" s="60"/>
      <c r="ABC11437" s="60"/>
      <c r="ABD11437" s="60"/>
      <c r="ABE11437" s="60"/>
      <c r="ABF11437" s="60"/>
      <c r="ABG11437" s="60"/>
      <c r="ABH11437" s="60"/>
      <c r="ABI11437" s="60"/>
      <c r="ABJ11437" s="60"/>
      <c r="ABK11437" s="60"/>
      <c r="ABL11437" s="60"/>
      <c r="ABM11437" s="60"/>
      <c r="ABN11437" s="60"/>
      <c r="ABO11437" s="60"/>
      <c r="ABP11437" s="60"/>
      <c r="ABQ11437" s="60"/>
      <c r="ABR11437" s="60">
        <v>0.93417558930240496</v>
      </c>
      <c r="ABS11437" s="60"/>
      <c r="ABT11437" s="60"/>
      <c r="ABU11437" s="60"/>
      <c r="ABV11437" s="60"/>
      <c r="ABW11437" s="60"/>
      <c r="ABX11437" s="60"/>
    </row>
    <row r="11438" spans="727:752" x14ac:dyDescent="0.25">
      <c r="AAY11438" s="60"/>
      <c r="AAZ11438" s="60"/>
      <c r="ABA11438" s="60"/>
      <c r="ABB11438" s="60"/>
      <c r="ABC11438" s="60"/>
      <c r="ABD11438" s="60"/>
      <c r="ABE11438" s="60"/>
      <c r="ABF11438" s="60"/>
      <c r="ABG11438" s="60"/>
      <c r="ABH11438" s="60"/>
      <c r="ABI11438" s="60"/>
      <c r="ABJ11438" s="60"/>
      <c r="ABK11438" s="60"/>
      <c r="ABL11438" s="60"/>
      <c r="ABM11438" s="60"/>
      <c r="ABN11438" s="60"/>
      <c r="ABO11438" s="60"/>
      <c r="ABP11438" s="60"/>
      <c r="ABQ11438" s="60"/>
      <c r="ABR11438" s="60">
        <v>0.93416944724920803</v>
      </c>
      <c r="ABS11438" s="60"/>
      <c r="ABT11438" s="60"/>
      <c r="ABU11438" s="60"/>
      <c r="ABV11438" s="60"/>
      <c r="ABW11438" s="60"/>
      <c r="ABX11438" s="60"/>
    </row>
    <row r="11439" spans="727:752" x14ac:dyDescent="0.25">
      <c r="AAY11439" s="60"/>
      <c r="AAZ11439" s="60"/>
      <c r="ABA11439" s="60"/>
      <c r="ABB11439" s="60"/>
      <c r="ABC11439" s="60"/>
      <c r="ABD11439" s="60"/>
      <c r="ABE11439" s="60"/>
      <c r="ABF11439" s="60"/>
      <c r="ABG11439" s="60"/>
      <c r="ABH11439" s="60"/>
      <c r="ABI11439" s="60"/>
      <c r="ABJ11439" s="60"/>
      <c r="ABK11439" s="60"/>
      <c r="ABL11439" s="60"/>
      <c r="ABM11439" s="60"/>
      <c r="ABN11439" s="60"/>
      <c r="ABO11439" s="60"/>
      <c r="ABP11439" s="60"/>
      <c r="ABQ11439" s="60"/>
      <c r="ABR11439" s="60">
        <v>0.93415700335668095</v>
      </c>
      <c r="ABS11439" s="60"/>
      <c r="ABT11439" s="60"/>
      <c r="ABU11439" s="60"/>
      <c r="ABV11439" s="60"/>
      <c r="ABW11439" s="60"/>
      <c r="ABX11439" s="60"/>
    </row>
    <row r="11440" spans="727:752" x14ac:dyDescent="0.25">
      <c r="AAY11440" s="60"/>
      <c r="AAZ11440" s="60"/>
      <c r="ABA11440" s="60"/>
      <c r="ABB11440" s="60"/>
      <c r="ABC11440" s="60"/>
      <c r="ABD11440" s="60"/>
      <c r="ABE11440" s="60"/>
      <c r="ABF11440" s="60"/>
      <c r="ABG11440" s="60"/>
      <c r="ABH11440" s="60"/>
      <c r="ABI11440" s="60"/>
      <c r="ABJ11440" s="60"/>
      <c r="ABK11440" s="60"/>
      <c r="ABL11440" s="60"/>
      <c r="ABM11440" s="60"/>
      <c r="ABN11440" s="60"/>
      <c r="ABO11440" s="60"/>
      <c r="ABP11440" s="60"/>
      <c r="ABQ11440" s="60"/>
      <c r="ABR11440" s="60">
        <v>0.93408688011475705</v>
      </c>
      <c r="ABS11440" s="60"/>
      <c r="ABT11440" s="60"/>
      <c r="ABU11440" s="60"/>
      <c r="ABV11440" s="60"/>
      <c r="ABW11440" s="60"/>
      <c r="ABX11440" s="60"/>
    </row>
    <row r="11441" spans="727:752" x14ac:dyDescent="0.25">
      <c r="AAY11441" s="60"/>
      <c r="AAZ11441" s="60"/>
      <c r="ABA11441" s="60"/>
      <c r="ABB11441" s="60"/>
      <c r="ABC11441" s="60"/>
      <c r="ABD11441" s="60"/>
      <c r="ABE11441" s="60"/>
      <c r="ABF11441" s="60"/>
      <c r="ABG11441" s="60"/>
      <c r="ABH11441" s="60"/>
      <c r="ABI11441" s="60"/>
      <c r="ABJ11441" s="60"/>
      <c r="ABK11441" s="60"/>
      <c r="ABL11441" s="60"/>
      <c r="ABM11441" s="60"/>
      <c r="ABN11441" s="60"/>
      <c r="ABO11441" s="60"/>
      <c r="ABP11441" s="60"/>
      <c r="ABQ11441" s="60"/>
      <c r="ABR11441" s="60">
        <v>0.93405120379717599</v>
      </c>
      <c r="ABS11441" s="60"/>
      <c r="ABT11441" s="60"/>
      <c r="ABU11441" s="60"/>
      <c r="ABV11441" s="60"/>
      <c r="ABW11441" s="60"/>
      <c r="ABX11441" s="60"/>
    </row>
    <row r="11442" spans="727:752" x14ac:dyDescent="0.25">
      <c r="AAY11442" s="60"/>
      <c r="AAZ11442" s="60"/>
      <c r="ABA11442" s="60"/>
      <c r="ABB11442" s="60"/>
      <c r="ABC11442" s="60"/>
      <c r="ABD11442" s="60"/>
      <c r="ABE11442" s="60"/>
      <c r="ABF11442" s="60"/>
      <c r="ABG11442" s="60"/>
      <c r="ABH11442" s="60"/>
      <c r="ABI11442" s="60"/>
      <c r="ABJ11442" s="60"/>
      <c r="ABK11442" s="60"/>
      <c r="ABL11442" s="60"/>
      <c r="ABM11442" s="60"/>
      <c r="ABN11442" s="60"/>
      <c r="ABO11442" s="60"/>
      <c r="ABP11442" s="60"/>
      <c r="ABQ11442" s="60"/>
      <c r="ABR11442" s="60">
        <v>0.93399281050245897</v>
      </c>
      <c r="ABS11442" s="60"/>
      <c r="ABT11442" s="60"/>
      <c r="ABU11442" s="60"/>
      <c r="ABV11442" s="60"/>
      <c r="ABW11442" s="60"/>
      <c r="ABX11442" s="60"/>
    </row>
    <row r="11443" spans="727:752" x14ac:dyDescent="0.25">
      <c r="AAY11443" s="60"/>
      <c r="AAZ11443" s="60"/>
      <c r="ABA11443" s="60"/>
      <c r="ABB11443" s="60"/>
      <c r="ABC11443" s="60"/>
      <c r="ABD11443" s="60"/>
      <c r="ABE11443" s="60"/>
      <c r="ABF11443" s="60"/>
      <c r="ABG11443" s="60"/>
      <c r="ABH11443" s="60"/>
      <c r="ABI11443" s="60"/>
      <c r="ABJ11443" s="60"/>
      <c r="ABK11443" s="60"/>
      <c r="ABL11443" s="60"/>
      <c r="ABM11443" s="60"/>
      <c r="ABN11443" s="60"/>
      <c r="ABO11443" s="60"/>
      <c r="ABP11443" s="60"/>
      <c r="ABQ11443" s="60"/>
      <c r="ABR11443" s="60">
        <v>0.93398922157503805</v>
      </c>
      <c r="ABS11443" s="60"/>
      <c r="ABT11443" s="60"/>
      <c r="ABU11443" s="60"/>
      <c r="ABV11443" s="60"/>
      <c r="ABW11443" s="60"/>
      <c r="ABX11443" s="60"/>
    </row>
    <row r="11444" spans="727:752" x14ac:dyDescent="0.25">
      <c r="AAY11444" s="60"/>
      <c r="AAZ11444" s="60"/>
      <c r="ABA11444" s="60"/>
      <c r="ABB11444" s="60"/>
      <c r="ABC11444" s="60"/>
      <c r="ABD11444" s="60"/>
      <c r="ABE11444" s="60"/>
      <c r="ABF11444" s="60"/>
      <c r="ABG11444" s="60"/>
      <c r="ABH11444" s="60"/>
      <c r="ABI11444" s="60"/>
      <c r="ABJ11444" s="60"/>
      <c r="ABK11444" s="60"/>
      <c r="ABL11444" s="60"/>
      <c r="ABM11444" s="60"/>
      <c r="ABN11444" s="60"/>
      <c r="ABO11444" s="60"/>
      <c r="ABP11444" s="60"/>
      <c r="ABQ11444" s="60"/>
      <c r="ABR11444" s="60">
        <v>0.93393810857133297</v>
      </c>
      <c r="ABS11444" s="60"/>
      <c r="ABT11444" s="60"/>
      <c r="ABU11444" s="60"/>
      <c r="ABV11444" s="60"/>
      <c r="ABW11444" s="60"/>
      <c r="ABX11444" s="60"/>
    </row>
    <row r="11445" spans="727:752" x14ac:dyDescent="0.25">
      <c r="AAY11445" s="60"/>
      <c r="AAZ11445" s="60"/>
      <c r="ABA11445" s="60"/>
      <c r="ABB11445" s="60"/>
      <c r="ABC11445" s="60"/>
      <c r="ABD11445" s="60"/>
      <c r="ABE11445" s="60"/>
      <c r="ABF11445" s="60"/>
      <c r="ABG11445" s="60"/>
      <c r="ABH11445" s="60"/>
      <c r="ABI11445" s="60"/>
      <c r="ABJ11445" s="60"/>
      <c r="ABK11445" s="60"/>
      <c r="ABL11445" s="60"/>
      <c r="ABM11445" s="60"/>
      <c r="ABN11445" s="60"/>
      <c r="ABO11445" s="60"/>
      <c r="ABP11445" s="60"/>
      <c r="ABQ11445" s="60"/>
      <c r="ABR11445" s="60">
        <v>0.93393442509703795</v>
      </c>
      <c r="ABS11445" s="60"/>
      <c r="ABT11445" s="60"/>
      <c r="ABU11445" s="60"/>
      <c r="ABV11445" s="60"/>
      <c r="ABW11445" s="60"/>
      <c r="ABX11445" s="60"/>
    </row>
    <row r="11446" spans="727:752" x14ac:dyDescent="0.25">
      <c r="AAY11446" s="60"/>
      <c r="AAZ11446" s="60"/>
      <c r="ABA11446" s="60"/>
      <c r="ABB11446" s="60"/>
      <c r="ABC11446" s="60"/>
      <c r="ABD11446" s="60"/>
      <c r="ABE11446" s="60"/>
      <c r="ABF11446" s="60"/>
      <c r="ABG11446" s="60"/>
      <c r="ABH11446" s="60"/>
      <c r="ABI11446" s="60"/>
      <c r="ABJ11446" s="60"/>
      <c r="ABK11446" s="60"/>
      <c r="ABL11446" s="60"/>
      <c r="ABM11446" s="60"/>
      <c r="ABN11446" s="60"/>
      <c r="ABO11446" s="60"/>
      <c r="ABP11446" s="60"/>
      <c r="ABQ11446" s="60"/>
      <c r="ABR11446" s="60">
        <v>0.93391657320786603</v>
      </c>
      <c r="ABS11446" s="60"/>
      <c r="ABT11446" s="60"/>
      <c r="ABU11446" s="60"/>
      <c r="ABV11446" s="60"/>
      <c r="ABW11446" s="60"/>
      <c r="ABX11446" s="60"/>
    </row>
    <row r="11447" spans="727:752" x14ac:dyDescent="0.25">
      <c r="AAY11447" s="60"/>
      <c r="AAZ11447" s="60"/>
      <c r="ABA11447" s="60"/>
      <c r="ABB11447" s="60"/>
      <c r="ABC11447" s="60"/>
      <c r="ABD11447" s="60"/>
      <c r="ABE11447" s="60"/>
      <c r="ABF11447" s="60"/>
      <c r="ABG11447" s="60"/>
      <c r="ABH11447" s="60"/>
      <c r="ABI11447" s="60"/>
      <c r="ABJ11447" s="60"/>
      <c r="ABK11447" s="60"/>
      <c r="ABL11447" s="60"/>
      <c r="ABM11447" s="60"/>
      <c r="ABN11447" s="60"/>
      <c r="ABO11447" s="60"/>
      <c r="ABP11447" s="60"/>
      <c r="ABQ11447" s="60"/>
      <c r="ABR11447" s="60">
        <v>0.93391569568990396</v>
      </c>
      <c r="ABS11447" s="60"/>
      <c r="ABT11447" s="60"/>
      <c r="ABU11447" s="60"/>
      <c r="ABV11447" s="60"/>
      <c r="ABW11447" s="60"/>
      <c r="ABX11447" s="60"/>
    </row>
    <row r="11448" spans="727:752" x14ac:dyDescent="0.25">
      <c r="AAY11448" s="60"/>
      <c r="AAZ11448" s="60"/>
      <c r="ABA11448" s="60"/>
      <c r="ABB11448" s="60"/>
      <c r="ABC11448" s="60"/>
      <c r="ABD11448" s="60"/>
      <c r="ABE11448" s="60"/>
      <c r="ABF11448" s="60"/>
      <c r="ABG11448" s="60"/>
      <c r="ABH11448" s="60"/>
      <c r="ABI11448" s="60"/>
      <c r="ABJ11448" s="60"/>
      <c r="ABK11448" s="60"/>
      <c r="ABL11448" s="60"/>
      <c r="ABM11448" s="60"/>
      <c r="ABN11448" s="60"/>
      <c r="ABO11448" s="60"/>
      <c r="ABP11448" s="60"/>
      <c r="ABQ11448" s="60"/>
      <c r="ABR11448" s="60">
        <v>0.93391051917161705</v>
      </c>
      <c r="ABS11448" s="60"/>
      <c r="ABT11448" s="60"/>
      <c r="ABU11448" s="60"/>
      <c r="ABV11448" s="60"/>
      <c r="ABW11448" s="60"/>
      <c r="ABX11448" s="60"/>
    </row>
    <row r="11449" spans="727:752" x14ac:dyDescent="0.25">
      <c r="AAY11449" s="60"/>
      <c r="AAZ11449" s="60"/>
      <c r="ABA11449" s="60"/>
      <c r="ABB11449" s="60"/>
      <c r="ABC11449" s="60"/>
      <c r="ABD11449" s="60"/>
      <c r="ABE11449" s="60"/>
      <c r="ABF11449" s="60"/>
      <c r="ABG11449" s="60"/>
      <c r="ABH11449" s="60"/>
      <c r="ABI11449" s="60"/>
      <c r="ABJ11449" s="60"/>
      <c r="ABK11449" s="60"/>
      <c r="ABL11449" s="60"/>
      <c r="ABM11449" s="60"/>
      <c r="ABN11449" s="60"/>
      <c r="ABO11449" s="60"/>
      <c r="ABP11449" s="60"/>
      <c r="ABQ11449" s="60"/>
      <c r="ABR11449" s="60">
        <v>0.93386372993783695</v>
      </c>
      <c r="ABS11449" s="60"/>
      <c r="ABT11449" s="60"/>
      <c r="ABU11449" s="60"/>
      <c r="ABV11449" s="60"/>
      <c r="ABW11449" s="60"/>
      <c r="ABX11449" s="60"/>
    </row>
    <row r="11450" spans="727:752" x14ac:dyDescent="0.25">
      <c r="AAY11450" s="60"/>
      <c r="AAZ11450" s="60"/>
      <c r="ABA11450" s="60"/>
      <c r="ABB11450" s="60"/>
      <c r="ABC11450" s="60"/>
      <c r="ABD11450" s="60"/>
      <c r="ABE11450" s="60"/>
      <c r="ABF11450" s="60"/>
      <c r="ABG11450" s="60"/>
      <c r="ABH11450" s="60"/>
      <c r="ABI11450" s="60"/>
      <c r="ABJ11450" s="60"/>
      <c r="ABK11450" s="60"/>
      <c r="ABL11450" s="60"/>
      <c r="ABM11450" s="60"/>
      <c r="ABN11450" s="60"/>
      <c r="ABO11450" s="60"/>
      <c r="ABP11450" s="60"/>
      <c r="ABQ11450" s="60"/>
      <c r="ABR11450" s="60">
        <v>0.933850630885668</v>
      </c>
      <c r="ABS11450" s="60"/>
      <c r="ABT11450" s="60"/>
      <c r="ABU11450" s="60"/>
      <c r="ABV11450" s="60"/>
      <c r="ABW11450" s="60"/>
      <c r="ABX11450" s="60"/>
    </row>
    <row r="11451" spans="727:752" x14ac:dyDescent="0.25">
      <c r="AAY11451" s="60"/>
      <c r="AAZ11451" s="60"/>
      <c r="ABA11451" s="60"/>
      <c r="ABB11451" s="60"/>
      <c r="ABC11451" s="60"/>
      <c r="ABD11451" s="60"/>
      <c r="ABE11451" s="60"/>
      <c r="ABF11451" s="60"/>
      <c r="ABG11451" s="60"/>
      <c r="ABH11451" s="60"/>
      <c r="ABI11451" s="60"/>
      <c r="ABJ11451" s="60"/>
      <c r="ABK11451" s="60"/>
      <c r="ABL11451" s="60"/>
      <c r="ABM11451" s="60"/>
      <c r="ABN11451" s="60"/>
      <c r="ABO11451" s="60"/>
      <c r="ABP11451" s="60"/>
      <c r="ABQ11451" s="60"/>
      <c r="ABR11451" s="60">
        <v>0.93384407422995996</v>
      </c>
      <c r="ABS11451" s="60"/>
      <c r="ABT11451" s="60"/>
      <c r="ABU11451" s="60"/>
      <c r="ABV11451" s="60"/>
      <c r="ABW11451" s="60"/>
      <c r="ABX11451" s="60"/>
    </row>
    <row r="11452" spans="727:752" x14ac:dyDescent="0.25">
      <c r="AAY11452" s="60"/>
      <c r="AAZ11452" s="60"/>
      <c r="ABA11452" s="60"/>
      <c r="ABB11452" s="60"/>
      <c r="ABC11452" s="60"/>
      <c r="ABD11452" s="60"/>
      <c r="ABE11452" s="60"/>
      <c r="ABF11452" s="60"/>
      <c r="ABG11452" s="60"/>
      <c r="ABH11452" s="60"/>
      <c r="ABI11452" s="60"/>
      <c r="ABJ11452" s="60"/>
      <c r="ABK11452" s="60"/>
      <c r="ABL11452" s="60"/>
      <c r="ABM11452" s="60"/>
      <c r="ABN11452" s="60"/>
      <c r="ABO11452" s="60"/>
      <c r="ABP11452" s="60"/>
      <c r="ABQ11452" s="60"/>
      <c r="ABR11452" s="60">
        <v>0.93382360902847195</v>
      </c>
      <c r="ABS11452" s="60"/>
      <c r="ABT11452" s="60"/>
      <c r="ABU11452" s="60"/>
      <c r="ABV11452" s="60"/>
      <c r="ABW11452" s="60"/>
      <c r="ABX11452" s="60"/>
    </row>
    <row r="11453" spans="727:752" x14ac:dyDescent="0.25">
      <c r="AAY11453" s="60"/>
      <c r="AAZ11453" s="60"/>
      <c r="ABA11453" s="60"/>
      <c r="ABB11453" s="60"/>
      <c r="ABC11453" s="60"/>
      <c r="ABD11453" s="60"/>
      <c r="ABE11453" s="60"/>
      <c r="ABF11453" s="60"/>
      <c r="ABG11453" s="60"/>
      <c r="ABH11453" s="60"/>
      <c r="ABI11453" s="60"/>
      <c r="ABJ11453" s="60"/>
      <c r="ABK11453" s="60"/>
      <c r="ABL11453" s="60"/>
      <c r="ABM11453" s="60"/>
      <c r="ABN11453" s="60"/>
      <c r="ABO11453" s="60"/>
      <c r="ABP11453" s="60"/>
      <c r="ABQ11453" s="60"/>
      <c r="ABR11453" s="60">
        <v>0.93378646076866401</v>
      </c>
      <c r="ABS11453" s="60"/>
      <c r="ABT11453" s="60"/>
      <c r="ABU11453" s="60"/>
      <c r="ABV11453" s="60"/>
      <c r="ABW11453" s="60"/>
      <c r="ABX11453" s="60"/>
    </row>
    <row r="11454" spans="727:752" x14ac:dyDescent="0.25">
      <c r="AAY11454" s="60"/>
      <c r="AAZ11454" s="60"/>
      <c r="ABA11454" s="60"/>
      <c r="ABB11454" s="60"/>
      <c r="ABC11454" s="60"/>
      <c r="ABD11454" s="60"/>
      <c r="ABE11454" s="60"/>
      <c r="ABF11454" s="60"/>
      <c r="ABG11454" s="60"/>
      <c r="ABH11454" s="60"/>
      <c r="ABI11454" s="60"/>
      <c r="ABJ11454" s="60"/>
      <c r="ABK11454" s="60"/>
      <c r="ABL11454" s="60"/>
      <c r="ABM11454" s="60"/>
      <c r="ABN11454" s="60"/>
      <c r="ABO11454" s="60"/>
      <c r="ABP11454" s="60"/>
      <c r="ABQ11454" s="60"/>
      <c r="ABR11454" s="60">
        <v>0.93375654859420398</v>
      </c>
      <c r="ABS11454" s="60"/>
      <c r="ABT11454" s="60"/>
      <c r="ABU11454" s="60"/>
      <c r="ABV11454" s="60"/>
      <c r="ABW11454" s="60"/>
      <c r="ABX11454" s="60"/>
    </row>
    <row r="11455" spans="727:752" x14ac:dyDescent="0.25">
      <c r="AAY11455" s="60"/>
      <c r="AAZ11455" s="60"/>
      <c r="ABA11455" s="60"/>
      <c r="ABB11455" s="60"/>
      <c r="ABC11455" s="60"/>
      <c r="ABD11455" s="60"/>
      <c r="ABE11455" s="60"/>
      <c r="ABF11455" s="60"/>
      <c r="ABG11455" s="60"/>
      <c r="ABH11455" s="60"/>
      <c r="ABI11455" s="60"/>
      <c r="ABJ11455" s="60"/>
      <c r="ABK11455" s="60"/>
      <c r="ABL11455" s="60"/>
      <c r="ABM11455" s="60"/>
      <c r="ABN11455" s="60"/>
      <c r="ABO11455" s="60"/>
      <c r="ABP11455" s="60"/>
      <c r="ABQ11455" s="60"/>
      <c r="ABR11455" s="60">
        <v>0.93375104841019096</v>
      </c>
      <c r="ABS11455" s="60"/>
      <c r="ABT11455" s="60"/>
      <c r="ABU11455" s="60"/>
      <c r="ABV11455" s="60"/>
      <c r="ABW11455" s="60"/>
      <c r="ABX11455" s="60"/>
    </row>
    <row r="11456" spans="727:752" x14ac:dyDescent="0.25">
      <c r="AAY11456" s="60"/>
      <c r="AAZ11456" s="60"/>
      <c r="ABA11456" s="60"/>
      <c r="ABB11456" s="60"/>
      <c r="ABC11456" s="60"/>
      <c r="ABD11456" s="60"/>
      <c r="ABE11456" s="60"/>
      <c r="ABF11456" s="60"/>
      <c r="ABG11456" s="60"/>
      <c r="ABH11456" s="60"/>
      <c r="ABI11456" s="60"/>
      <c r="ABJ11456" s="60"/>
      <c r="ABK11456" s="60"/>
      <c r="ABL11456" s="60"/>
      <c r="ABM11456" s="60"/>
      <c r="ABN11456" s="60"/>
      <c r="ABO11456" s="60"/>
      <c r="ABP11456" s="60"/>
      <c r="ABQ11456" s="60"/>
      <c r="ABR11456" s="60">
        <v>0.93373172615995703</v>
      </c>
      <c r="ABS11456" s="60"/>
      <c r="ABT11456" s="60"/>
      <c r="ABU11456" s="60"/>
      <c r="ABV11456" s="60"/>
      <c r="ABW11456" s="60"/>
      <c r="ABX11456" s="60"/>
    </row>
    <row r="11457" spans="727:752" x14ac:dyDescent="0.25">
      <c r="AAY11457" s="60"/>
      <c r="AAZ11457" s="60"/>
      <c r="ABA11457" s="60"/>
      <c r="ABB11457" s="60"/>
      <c r="ABC11457" s="60"/>
      <c r="ABD11457" s="60"/>
      <c r="ABE11457" s="60"/>
      <c r="ABF11457" s="60"/>
      <c r="ABG11457" s="60"/>
      <c r="ABH11457" s="60"/>
      <c r="ABI11457" s="60"/>
      <c r="ABJ11457" s="60"/>
      <c r="ABK11457" s="60"/>
      <c r="ABL11457" s="60"/>
      <c r="ABM11457" s="60"/>
      <c r="ABN11457" s="60"/>
      <c r="ABO11457" s="60"/>
      <c r="ABP11457" s="60"/>
      <c r="ABQ11457" s="60"/>
      <c r="ABR11457" s="60">
        <v>0.933652813757752</v>
      </c>
      <c r="ABS11457" s="60"/>
      <c r="ABT11457" s="60"/>
      <c r="ABU11457" s="60"/>
      <c r="ABV11457" s="60"/>
      <c r="ABW11457" s="60"/>
      <c r="ABX11457" s="60"/>
    </row>
    <row r="11458" spans="727:752" x14ac:dyDescent="0.25">
      <c r="AAY11458" s="60"/>
      <c r="AAZ11458" s="60"/>
      <c r="ABA11458" s="60"/>
      <c r="ABB11458" s="60"/>
      <c r="ABC11458" s="60"/>
      <c r="ABD11458" s="60"/>
      <c r="ABE11458" s="60"/>
      <c r="ABF11458" s="60"/>
      <c r="ABG11458" s="60"/>
      <c r="ABH11458" s="60"/>
      <c r="ABI11458" s="60"/>
      <c r="ABJ11458" s="60"/>
      <c r="ABK11458" s="60"/>
      <c r="ABL11458" s="60"/>
      <c r="ABM11458" s="60"/>
      <c r="ABN11458" s="60"/>
      <c r="ABO11458" s="60"/>
      <c r="ABP11458" s="60"/>
      <c r="ABQ11458" s="60"/>
      <c r="ABR11458" s="60">
        <v>0.93362163793833597</v>
      </c>
      <c r="ABS11458" s="60"/>
      <c r="ABT11458" s="60"/>
      <c r="ABU11458" s="60"/>
      <c r="ABV11458" s="60"/>
      <c r="ABW11458" s="60"/>
      <c r="ABX11458" s="60"/>
    </row>
    <row r="11459" spans="727:752" x14ac:dyDescent="0.25">
      <c r="AAY11459" s="60"/>
      <c r="AAZ11459" s="60"/>
      <c r="ABA11459" s="60"/>
      <c r="ABB11459" s="60"/>
      <c r="ABC11459" s="60"/>
      <c r="ABD11459" s="60"/>
      <c r="ABE11459" s="60"/>
      <c r="ABF11459" s="60"/>
      <c r="ABG11459" s="60"/>
      <c r="ABH11459" s="60"/>
      <c r="ABI11459" s="60"/>
      <c r="ABJ11459" s="60"/>
      <c r="ABK11459" s="60"/>
      <c r="ABL11459" s="60"/>
      <c r="ABM11459" s="60"/>
      <c r="ABN11459" s="60"/>
      <c r="ABO11459" s="60"/>
      <c r="ABP11459" s="60"/>
      <c r="ABQ11459" s="60"/>
      <c r="ABR11459" s="60">
        <v>0.93362094895065295</v>
      </c>
      <c r="ABS11459" s="60"/>
      <c r="ABT11459" s="60"/>
      <c r="ABU11459" s="60"/>
      <c r="ABV11459" s="60"/>
      <c r="ABW11459" s="60"/>
      <c r="ABX11459" s="60"/>
    </row>
    <row r="11460" spans="727:752" x14ac:dyDescent="0.25">
      <c r="AAY11460" s="60"/>
      <c r="AAZ11460" s="60"/>
      <c r="ABA11460" s="60"/>
      <c r="ABB11460" s="60"/>
      <c r="ABC11460" s="60"/>
      <c r="ABD11460" s="60"/>
      <c r="ABE11460" s="60"/>
      <c r="ABF11460" s="60"/>
      <c r="ABG11460" s="60"/>
      <c r="ABH11460" s="60"/>
      <c r="ABI11460" s="60"/>
      <c r="ABJ11460" s="60"/>
      <c r="ABK11460" s="60"/>
      <c r="ABL11460" s="60"/>
      <c r="ABM11460" s="60"/>
      <c r="ABN11460" s="60"/>
      <c r="ABO11460" s="60"/>
      <c r="ABP11460" s="60"/>
      <c r="ABQ11460" s="60"/>
      <c r="ABR11460" s="60">
        <v>0.933497625514352</v>
      </c>
      <c r="ABS11460" s="60"/>
      <c r="ABT11460" s="60"/>
      <c r="ABU11460" s="60"/>
      <c r="ABV11460" s="60"/>
      <c r="ABW11460" s="60"/>
      <c r="ABX11460" s="60"/>
    </row>
    <row r="11461" spans="727:752" x14ac:dyDescent="0.25">
      <c r="AAY11461" s="60"/>
      <c r="AAZ11461" s="60"/>
      <c r="ABA11461" s="60"/>
      <c r="ABB11461" s="60"/>
      <c r="ABC11461" s="60"/>
      <c r="ABD11461" s="60"/>
      <c r="ABE11461" s="60"/>
      <c r="ABF11461" s="60"/>
      <c r="ABG11461" s="60"/>
      <c r="ABH11461" s="60"/>
      <c r="ABI11461" s="60"/>
      <c r="ABJ11461" s="60"/>
      <c r="ABK11461" s="60"/>
      <c r="ABL11461" s="60"/>
      <c r="ABM11461" s="60"/>
      <c r="ABN11461" s="60"/>
      <c r="ABO11461" s="60"/>
      <c r="ABP11461" s="60"/>
      <c r="ABQ11461" s="60"/>
      <c r="ABR11461" s="60">
        <v>0.93348061970342999</v>
      </c>
      <c r="ABS11461" s="60"/>
      <c r="ABT11461" s="60"/>
      <c r="ABU11461" s="60"/>
      <c r="ABV11461" s="60"/>
      <c r="ABW11461" s="60"/>
      <c r="ABX11461" s="60"/>
    </row>
    <row r="11462" spans="727:752" x14ac:dyDescent="0.25">
      <c r="AAY11462" s="60"/>
      <c r="AAZ11462" s="60"/>
      <c r="ABA11462" s="60"/>
      <c r="ABB11462" s="60"/>
      <c r="ABC11462" s="60"/>
      <c r="ABD11462" s="60"/>
      <c r="ABE11462" s="60"/>
      <c r="ABF11462" s="60"/>
      <c r="ABG11462" s="60"/>
      <c r="ABH11462" s="60"/>
      <c r="ABI11462" s="60"/>
      <c r="ABJ11462" s="60"/>
      <c r="ABK11462" s="60"/>
      <c r="ABL11462" s="60"/>
      <c r="ABM11462" s="60"/>
      <c r="ABN11462" s="60"/>
      <c r="ABO11462" s="60"/>
      <c r="ABP11462" s="60"/>
      <c r="ABQ11462" s="60"/>
      <c r="ABR11462" s="60">
        <v>0.93344364712602401</v>
      </c>
      <c r="ABS11462" s="60"/>
      <c r="ABT11462" s="60"/>
      <c r="ABU11462" s="60"/>
      <c r="ABV11462" s="60"/>
      <c r="ABW11462" s="60"/>
      <c r="ABX11462" s="60"/>
    </row>
    <row r="11463" spans="727:752" x14ac:dyDescent="0.25">
      <c r="AAY11463" s="60"/>
      <c r="AAZ11463" s="60"/>
      <c r="ABA11463" s="60"/>
      <c r="ABB11463" s="60"/>
      <c r="ABC11463" s="60"/>
      <c r="ABD11463" s="60"/>
      <c r="ABE11463" s="60"/>
      <c r="ABF11463" s="60"/>
      <c r="ABG11463" s="60"/>
      <c r="ABH11463" s="60"/>
      <c r="ABI11463" s="60"/>
      <c r="ABJ11463" s="60"/>
      <c r="ABK11463" s="60"/>
      <c r="ABL11463" s="60"/>
      <c r="ABM11463" s="60"/>
      <c r="ABN11463" s="60"/>
      <c r="ABO11463" s="60"/>
      <c r="ABP11463" s="60"/>
      <c r="ABQ11463" s="60"/>
      <c r="ABR11463" s="60">
        <v>0.93340279018641203</v>
      </c>
      <c r="ABS11463" s="60"/>
      <c r="ABT11463" s="60"/>
      <c r="ABU11463" s="60"/>
      <c r="ABV11463" s="60"/>
      <c r="ABW11463" s="60"/>
      <c r="ABX11463" s="60"/>
    </row>
    <row r="11464" spans="727:752" x14ac:dyDescent="0.25">
      <c r="AAY11464" s="60"/>
      <c r="AAZ11464" s="60"/>
      <c r="ABA11464" s="60"/>
      <c r="ABB11464" s="60"/>
      <c r="ABC11464" s="60"/>
      <c r="ABD11464" s="60"/>
      <c r="ABE11464" s="60"/>
      <c r="ABF11464" s="60"/>
      <c r="ABG11464" s="60"/>
      <c r="ABH11464" s="60"/>
      <c r="ABI11464" s="60"/>
      <c r="ABJ11464" s="60"/>
      <c r="ABK11464" s="60"/>
      <c r="ABL11464" s="60"/>
      <c r="ABM11464" s="60"/>
      <c r="ABN11464" s="60"/>
      <c r="ABO11464" s="60"/>
      <c r="ABP11464" s="60"/>
      <c r="ABQ11464" s="60"/>
      <c r="ABR11464" s="60">
        <v>0.93326596308394205</v>
      </c>
      <c r="ABS11464" s="60"/>
      <c r="ABT11464" s="60"/>
      <c r="ABU11464" s="60"/>
      <c r="ABV11464" s="60"/>
      <c r="ABW11464" s="60"/>
      <c r="ABX11464" s="60"/>
    </row>
    <row r="11465" spans="727:752" x14ac:dyDescent="0.25">
      <c r="AAY11465" s="60"/>
      <c r="AAZ11465" s="60"/>
      <c r="ABA11465" s="60"/>
      <c r="ABB11465" s="60"/>
      <c r="ABC11465" s="60"/>
      <c r="ABD11465" s="60"/>
      <c r="ABE11465" s="60"/>
      <c r="ABF11465" s="60"/>
      <c r="ABG11465" s="60"/>
      <c r="ABH11465" s="60"/>
      <c r="ABI11465" s="60"/>
      <c r="ABJ11465" s="60"/>
      <c r="ABK11465" s="60"/>
      <c r="ABL11465" s="60"/>
      <c r="ABM11465" s="60"/>
      <c r="ABN11465" s="60"/>
      <c r="ABO11465" s="60"/>
      <c r="ABP11465" s="60"/>
      <c r="ABQ11465" s="60"/>
      <c r="ABR11465" s="60">
        <v>0.93316089828322202</v>
      </c>
      <c r="ABS11465" s="60"/>
      <c r="ABT11465" s="60"/>
      <c r="ABU11465" s="60"/>
      <c r="ABV11465" s="60"/>
      <c r="ABW11465" s="60"/>
      <c r="ABX11465" s="60"/>
    </row>
    <row r="11466" spans="727:752" x14ac:dyDescent="0.25">
      <c r="AAY11466" s="60"/>
      <c r="AAZ11466" s="60"/>
      <c r="ABA11466" s="60"/>
      <c r="ABB11466" s="60"/>
      <c r="ABC11466" s="60"/>
      <c r="ABD11466" s="60"/>
      <c r="ABE11466" s="60"/>
      <c r="ABF11466" s="60"/>
      <c r="ABG11466" s="60"/>
      <c r="ABH11466" s="60"/>
      <c r="ABI11466" s="60"/>
      <c r="ABJ11466" s="60"/>
      <c r="ABK11466" s="60"/>
      <c r="ABL11466" s="60"/>
      <c r="ABM11466" s="60"/>
      <c r="ABN11466" s="60"/>
      <c r="ABO11466" s="60"/>
      <c r="ABP11466" s="60"/>
      <c r="ABQ11466" s="60"/>
      <c r="ABR11466" s="60">
        <v>0.933148897290769</v>
      </c>
      <c r="ABS11466" s="60"/>
      <c r="ABT11466" s="60"/>
      <c r="ABU11466" s="60"/>
      <c r="ABV11466" s="60"/>
      <c r="ABW11466" s="60"/>
      <c r="ABX11466" s="60"/>
    </row>
    <row r="11467" spans="727:752" x14ac:dyDescent="0.25">
      <c r="AAY11467" s="60"/>
      <c r="AAZ11467" s="60"/>
      <c r="ABA11467" s="60"/>
      <c r="ABB11467" s="60"/>
      <c r="ABC11467" s="60"/>
      <c r="ABD11467" s="60"/>
      <c r="ABE11467" s="60"/>
      <c r="ABF11467" s="60"/>
      <c r="ABG11467" s="60"/>
      <c r="ABH11467" s="60"/>
      <c r="ABI11467" s="60"/>
      <c r="ABJ11467" s="60"/>
      <c r="ABK11467" s="60"/>
      <c r="ABL11467" s="60"/>
      <c r="ABM11467" s="60"/>
      <c r="ABN11467" s="60"/>
      <c r="ABO11467" s="60"/>
      <c r="ABP11467" s="60"/>
      <c r="ABQ11467" s="60"/>
      <c r="ABR11467" s="60">
        <v>0.933114146542522</v>
      </c>
      <c r="ABS11467" s="60"/>
      <c r="ABT11467" s="60"/>
      <c r="ABU11467" s="60"/>
      <c r="ABV11467" s="60"/>
      <c r="ABW11467" s="60"/>
      <c r="ABX11467" s="60"/>
    </row>
    <row r="11468" spans="727:752" x14ac:dyDescent="0.25">
      <c r="AAY11468" s="60"/>
      <c r="AAZ11468" s="60"/>
      <c r="ABA11468" s="60"/>
      <c r="ABB11468" s="60"/>
      <c r="ABC11468" s="60"/>
      <c r="ABD11468" s="60"/>
      <c r="ABE11468" s="60"/>
      <c r="ABF11468" s="60"/>
      <c r="ABG11468" s="60"/>
      <c r="ABH11468" s="60"/>
      <c r="ABI11468" s="60"/>
      <c r="ABJ11468" s="60"/>
      <c r="ABK11468" s="60"/>
      <c r="ABL11468" s="60"/>
      <c r="ABM11468" s="60"/>
      <c r="ABN11468" s="60"/>
      <c r="ABO11468" s="60"/>
      <c r="ABP11468" s="60"/>
      <c r="ABQ11468" s="60"/>
      <c r="ABR11468" s="60">
        <v>0.93308873704487405</v>
      </c>
      <c r="ABS11468" s="60"/>
      <c r="ABT11468" s="60"/>
      <c r="ABU11468" s="60"/>
      <c r="ABV11468" s="60"/>
      <c r="ABW11468" s="60"/>
      <c r="ABX11468" s="60"/>
    </row>
    <row r="11469" spans="727:752" x14ac:dyDescent="0.25">
      <c r="AAY11469" s="60"/>
      <c r="AAZ11469" s="60"/>
      <c r="ABA11469" s="60"/>
      <c r="ABB11469" s="60"/>
      <c r="ABC11469" s="60"/>
      <c r="ABD11469" s="60"/>
      <c r="ABE11469" s="60"/>
      <c r="ABF11469" s="60"/>
      <c r="ABG11469" s="60"/>
      <c r="ABH11469" s="60"/>
      <c r="ABI11469" s="60"/>
      <c r="ABJ11469" s="60"/>
      <c r="ABK11469" s="60"/>
      <c r="ABL11469" s="60"/>
      <c r="ABM11469" s="60"/>
      <c r="ABN11469" s="60"/>
      <c r="ABO11469" s="60"/>
      <c r="ABP11469" s="60"/>
      <c r="ABQ11469" s="60"/>
      <c r="ABR11469" s="60">
        <v>0.93304020686095201</v>
      </c>
      <c r="ABS11469" s="60"/>
      <c r="ABT11469" s="60"/>
      <c r="ABU11469" s="60"/>
      <c r="ABV11469" s="60"/>
      <c r="ABW11469" s="60"/>
      <c r="ABX11469" s="60"/>
    </row>
    <row r="11470" spans="727:752" x14ac:dyDescent="0.25">
      <c r="AAY11470" s="60"/>
      <c r="AAZ11470" s="60"/>
      <c r="ABA11470" s="60"/>
      <c r="ABB11470" s="60"/>
      <c r="ABC11470" s="60"/>
      <c r="ABD11470" s="60"/>
      <c r="ABE11470" s="60"/>
      <c r="ABF11470" s="60"/>
      <c r="ABG11470" s="60"/>
      <c r="ABH11470" s="60"/>
      <c r="ABI11470" s="60"/>
      <c r="ABJ11470" s="60"/>
      <c r="ABK11470" s="60"/>
      <c r="ABL11470" s="60"/>
      <c r="ABM11470" s="60"/>
      <c r="ABN11470" s="60"/>
      <c r="ABO11470" s="60"/>
      <c r="ABP11470" s="60"/>
      <c r="ABQ11470" s="60"/>
      <c r="ABR11470" s="60">
        <v>0.93294412746803501</v>
      </c>
      <c r="ABS11470" s="60"/>
      <c r="ABT11470" s="60"/>
      <c r="ABU11470" s="60"/>
      <c r="ABV11470" s="60"/>
      <c r="ABW11470" s="60"/>
      <c r="ABX11470" s="60"/>
    </row>
    <row r="11471" spans="727:752" x14ac:dyDescent="0.25">
      <c r="AAY11471" s="60"/>
      <c r="AAZ11471" s="60"/>
      <c r="ABA11471" s="60"/>
      <c r="ABB11471" s="60"/>
      <c r="ABC11471" s="60"/>
      <c r="ABD11471" s="60"/>
      <c r="ABE11471" s="60"/>
      <c r="ABF11471" s="60"/>
      <c r="ABG11471" s="60"/>
      <c r="ABH11471" s="60"/>
      <c r="ABI11471" s="60"/>
      <c r="ABJ11471" s="60"/>
      <c r="ABK11471" s="60"/>
      <c r="ABL11471" s="60"/>
      <c r="ABM11471" s="60"/>
      <c r="ABN11471" s="60"/>
      <c r="ABO11471" s="60"/>
      <c r="ABP11471" s="60"/>
      <c r="ABQ11471" s="60"/>
      <c r="ABR11471" s="60">
        <v>0.93281068568909797</v>
      </c>
      <c r="ABS11471" s="60"/>
      <c r="ABT11471" s="60"/>
      <c r="ABU11471" s="60"/>
      <c r="ABV11471" s="60"/>
      <c r="ABW11471" s="60"/>
      <c r="ABX11471" s="60"/>
    </row>
    <row r="11472" spans="727:752" x14ac:dyDescent="0.25">
      <c r="AAY11472" s="60"/>
      <c r="AAZ11472" s="60"/>
      <c r="ABA11472" s="60"/>
      <c r="ABB11472" s="60"/>
      <c r="ABC11472" s="60"/>
      <c r="ABD11472" s="60"/>
      <c r="ABE11472" s="60"/>
      <c r="ABF11472" s="60"/>
      <c r="ABG11472" s="60"/>
      <c r="ABH11472" s="60"/>
      <c r="ABI11472" s="60"/>
      <c r="ABJ11472" s="60"/>
      <c r="ABK11472" s="60"/>
      <c r="ABL11472" s="60"/>
      <c r="ABM11472" s="60"/>
      <c r="ABN11472" s="60"/>
      <c r="ABO11472" s="60"/>
      <c r="ABP11472" s="60"/>
      <c r="ABQ11472" s="60"/>
      <c r="ABR11472" s="60">
        <v>0.93279816057320197</v>
      </c>
      <c r="ABS11472" s="60"/>
      <c r="ABT11472" s="60"/>
      <c r="ABU11472" s="60"/>
      <c r="ABV11472" s="60"/>
      <c r="ABW11472" s="60"/>
      <c r="ABX11472" s="60"/>
    </row>
    <row r="11473" spans="727:752" x14ac:dyDescent="0.25">
      <c r="AAY11473" s="60"/>
      <c r="AAZ11473" s="60"/>
      <c r="ABA11473" s="60"/>
      <c r="ABB11473" s="60"/>
      <c r="ABC11473" s="60"/>
      <c r="ABD11473" s="60"/>
      <c r="ABE11473" s="60"/>
      <c r="ABF11473" s="60"/>
      <c r="ABG11473" s="60"/>
      <c r="ABH11473" s="60"/>
      <c r="ABI11473" s="60"/>
      <c r="ABJ11473" s="60"/>
      <c r="ABK11473" s="60"/>
      <c r="ABL11473" s="60"/>
      <c r="ABM11473" s="60"/>
      <c r="ABN11473" s="60"/>
      <c r="ABO11473" s="60"/>
      <c r="ABP11473" s="60"/>
      <c r="ABQ11473" s="60"/>
      <c r="ABR11473" s="60">
        <v>0.93279280886203597</v>
      </c>
      <c r="ABS11473" s="60"/>
      <c r="ABT11473" s="60"/>
      <c r="ABU11473" s="60"/>
      <c r="ABV11473" s="60"/>
      <c r="ABW11473" s="60"/>
      <c r="ABX11473" s="60"/>
    </row>
    <row r="11474" spans="727:752" x14ac:dyDescent="0.25">
      <c r="AAY11474" s="60"/>
      <c r="AAZ11474" s="60"/>
      <c r="ABA11474" s="60"/>
      <c r="ABB11474" s="60"/>
      <c r="ABC11474" s="60"/>
      <c r="ABD11474" s="60"/>
      <c r="ABE11474" s="60"/>
      <c r="ABF11474" s="60"/>
      <c r="ABG11474" s="60"/>
      <c r="ABH11474" s="60"/>
      <c r="ABI11474" s="60"/>
      <c r="ABJ11474" s="60"/>
      <c r="ABK11474" s="60"/>
      <c r="ABL11474" s="60"/>
      <c r="ABM11474" s="60"/>
      <c r="ABN11474" s="60"/>
      <c r="ABO11474" s="60"/>
      <c r="ABP11474" s="60"/>
      <c r="ABQ11474" s="60"/>
      <c r="ABR11474" s="60">
        <v>0.93278528288495499</v>
      </c>
      <c r="ABS11474" s="60"/>
      <c r="ABT11474" s="60"/>
      <c r="ABU11474" s="60"/>
      <c r="ABV11474" s="60"/>
      <c r="ABW11474" s="60"/>
      <c r="ABX11474" s="60"/>
    </row>
    <row r="11475" spans="727:752" x14ac:dyDescent="0.25">
      <c r="AAY11475" s="60"/>
      <c r="AAZ11475" s="60"/>
      <c r="ABA11475" s="60"/>
      <c r="ABB11475" s="60"/>
      <c r="ABC11475" s="60"/>
      <c r="ABD11475" s="60"/>
      <c r="ABE11475" s="60"/>
      <c r="ABF11475" s="60"/>
      <c r="ABG11475" s="60"/>
      <c r="ABH11475" s="60"/>
      <c r="ABI11475" s="60"/>
      <c r="ABJ11475" s="60"/>
      <c r="ABK11475" s="60"/>
      <c r="ABL11475" s="60"/>
      <c r="ABM11475" s="60"/>
      <c r="ABN11475" s="60"/>
      <c r="ABO11475" s="60"/>
      <c r="ABP11475" s="60"/>
      <c r="ABQ11475" s="60"/>
      <c r="ABR11475" s="60">
        <v>0.93276243628612898</v>
      </c>
      <c r="ABS11475" s="60"/>
      <c r="ABT11475" s="60"/>
      <c r="ABU11475" s="60"/>
      <c r="ABV11475" s="60"/>
      <c r="ABW11475" s="60"/>
      <c r="ABX11475" s="60"/>
    </row>
    <row r="11476" spans="727:752" x14ac:dyDescent="0.25">
      <c r="AAY11476" s="60"/>
      <c r="AAZ11476" s="60"/>
      <c r="ABA11476" s="60"/>
      <c r="ABB11476" s="60"/>
      <c r="ABC11476" s="60"/>
      <c r="ABD11476" s="60"/>
      <c r="ABE11476" s="60"/>
      <c r="ABF11476" s="60"/>
      <c r="ABG11476" s="60"/>
      <c r="ABH11476" s="60"/>
      <c r="ABI11476" s="60"/>
      <c r="ABJ11476" s="60"/>
      <c r="ABK11476" s="60"/>
      <c r="ABL11476" s="60"/>
      <c r="ABM11476" s="60"/>
      <c r="ABN11476" s="60"/>
      <c r="ABO11476" s="60"/>
      <c r="ABP11476" s="60"/>
      <c r="ABQ11476" s="60"/>
      <c r="ABR11476" s="60">
        <v>0.93268397044826801</v>
      </c>
      <c r="ABS11476" s="60"/>
      <c r="ABT11476" s="60"/>
      <c r="ABU11476" s="60"/>
      <c r="ABV11476" s="60"/>
      <c r="ABW11476" s="60"/>
      <c r="ABX11476" s="60"/>
    </row>
    <row r="11477" spans="727:752" x14ac:dyDescent="0.25">
      <c r="AAY11477" s="60"/>
      <c r="AAZ11477" s="60"/>
      <c r="ABA11477" s="60"/>
      <c r="ABB11477" s="60"/>
      <c r="ABC11477" s="60"/>
      <c r="ABD11477" s="60"/>
      <c r="ABE11477" s="60"/>
      <c r="ABF11477" s="60"/>
      <c r="ABG11477" s="60"/>
      <c r="ABH11477" s="60"/>
      <c r="ABI11477" s="60"/>
      <c r="ABJ11477" s="60"/>
      <c r="ABK11477" s="60"/>
      <c r="ABL11477" s="60"/>
      <c r="ABM11477" s="60"/>
      <c r="ABN11477" s="60"/>
      <c r="ABO11477" s="60"/>
      <c r="ABP11477" s="60"/>
      <c r="ABQ11477" s="60"/>
      <c r="ABR11477" s="60">
        <v>0.932667245447655</v>
      </c>
      <c r="ABS11477" s="60"/>
      <c r="ABT11477" s="60"/>
      <c r="ABU11477" s="60"/>
      <c r="ABV11477" s="60"/>
      <c r="ABW11477" s="60"/>
      <c r="ABX11477" s="60"/>
    </row>
    <row r="11478" spans="727:752" x14ac:dyDescent="0.25">
      <c r="AAY11478" s="60"/>
      <c r="AAZ11478" s="60"/>
      <c r="ABA11478" s="60"/>
      <c r="ABB11478" s="60"/>
      <c r="ABC11478" s="60"/>
      <c r="ABD11478" s="60"/>
      <c r="ABE11478" s="60"/>
      <c r="ABF11478" s="60"/>
      <c r="ABG11478" s="60"/>
      <c r="ABH11478" s="60"/>
      <c r="ABI11478" s="60"/>
      <c r="ABJ11478" s="60"/>
      <c r="ABK11478" s="60"/>
      <c r="ABL11478" s="60"/>
      <c r="ABM11478" s="60"/>
      <c r="ABN11478" s="60"/>
      <c r="ABO11478" s="60"/>
      <c r="ABP11478" s="60"/>
      <c r="ABQ11478" s="60"/>
      <c r="ABR11478" s="60">
        <v>0.93265246869172902</v>
      </c>
      <c r="ABS11478" s="60"/>
      <c r="ABT11478" s="60"/>
      <c r="ABU11478" s="60"/>
      <c r="ABV11478" s="60"/>
      <c r="ABW11478" s="60"/>
      <c r="ABX11478" s="60"/>
    </row>
    <row r="11479" spans="727:752" x14ac:dyDescent="0.25">
      <c r="AAY11479" s="60"/>
      <c r="AAZ11479" s="60"/>
      <c r="ABA11479" s="60"/>
      <c r="ABB11479" s="60"/>
      <c r="ABC11479" s="60"/>
      <c r="ABD11479" s="60"/>
      <c r="ABE11479" s="60"/>
      <c r="ABF11479" s="60"/>
      <c r="ABG11479" s="60"/>
      <c r="ABH11479" s="60"/>
      <c r="ABI11479" s="60"/>
      <c r="ABJ11479" s="60"/>
      <c r="ABK11479" s="60"/>
      <c r="ABL11479" s="60"/>
      <c r="ABM11479" s="60"/>
      <c r="ABN11479" s="60"/>
      <c r="ABO11479" s="60"/>
      <c r="ABP11479" s="60"/>
      <c r="ABQ11479" s="60"/>
      <c r="ABR11479" s="60">
        <v>0.93264801180924795</v>
      </c>
      <c r="ABS11479" s="60"/>
      <c r="ABT11479" s="60"/>
      <c r="ABU11479" s="60"/>
      <c r="ABV11479" s="60"/>
      <c r="ABW11479" s="60"/>
      <c r="ABX11479" s="60"/>
    </row>
    <row r="11480" spans="727:752" x14ac:dyDescent="0.25">
      <c r="AAY11480" s="60"/>
      <c r="AAZ11480" s="60"/>
      <c r="ABA11480" s="60"/>
      <c r="ABB11480" s="60"/>
      <c r="ABC11480" s="60"/>
      <c r="ABD11480" s="60"/>
      <c r="ABE11480" s="60"/>
      <c r="ABF11480" s="60"/>
      <c r="ABG11480" s="60"/>
      <c r="ABH11480" s="60"/>
      <c r="ABI11480" s="60"/>
      <c r="ABJ11480" s="60"/>
      <c r="ABK11480" s="60"/>
      <c r="ABL11480" s="60"/>
      <c r="ABM11480" s="60"/>
      <c r="ABN11480" s="60"/>
      <c r="ABO11480" s="60"/>
      <c r="ABP11480" s="60"/>
      <c r="ABQ11480" s="60"/>
      <c r="ABR11480" s="60">
        <v>0.93257851381915302</v>
      </c>
      <c r="ABS11480" s="60"/>
      <c r="ABT11480" s="60"/>
      <c r="ABU11480" s="60"/>
      <c r="ABV11480" s="60"/>
      <c r="ABW11480" s="60"/>
      <c r="ABX11480" s="60"/>
    </row>
    <row r="11481" spans="727:752" x14ac:dyDescent="0.25">
      <c r="AAY11481" s="60"/>
      <c r="AAZ11481" s="60"/>
      <c r="ABA11481" s="60"/>
      <c r="ABB11481" s="60"/>
      <c r="ABC11481" s="60"/>
      <c r="ABD11481" s="60"/>
      <c r="ABE11481" s="60"/>
      <c r="ABF11481" s="60"/>
      <c r="ABG11481" s="60"/>
      <c r="ABH11481" s="60"/>
      <c r="ABI11481" s="60"/>
      <c r="ABJ11481" s="60"/>
      <c r="ABK11481" s="60"/>
      <c r="ABL11481" s="60"/>
      <c r="ABM11481" s="60"/>
      <c r="ABN11481" s="60"/>
      <c r="ABO11481" s="60"/>
      <c r="ABP11481" s="60"/>
      <c r="ABQ11481" s="60"/>
      <c r="ABR11481" s="60">
        <v>0.93254243290185102</v>
      </c>
      <c r="ABS11481" s="60"/>
      <c r="ABT11481" s="60"/>
      <c r="ABU11481" s="60"/>
      <c r="ABV11481" s="60"/>
      <c r="ABW11481" s="60"/>
      <c r="ABX11481" s="60"/>
    </row>
    <row r="11482" spans="727:752" x14ac:dyDescent="0.25">
      <c r="AAY11482" s="60"/>
      <c r="AAZ11482" s="60"/>
      <c r="ABA11482" s="60"/>
      <c r="ABB11482" s="60"/>
      <c r="ABC11482" s="60"/>
      <c r="ABD11482" s="60"/>
      <c r="ABE11482" s="60"/>
      <c r="ABF11482" s="60"/>
      <c r="ABG11482" s="60"/>
      <c r="ABH11482" s="60"/>
      <c r="ABI11482" s="60"/>
      <c r="ABJ11482" s="60"/>
      <c r="ABK11482" s="60"/>
      <c r="ABL11482" s="60"/>
      <c r="ABM11482" s="60"/>
      <c r="ABN11482" s="60"/>
      <c r="ABO11482" s="60"/>
      <c r="ABP11482" s="60"/>
      <c r="ABQ11482" s="60"/>
      <c r="ABR11482" s="60">
        <v>0.93251244392408805</v>
      </c>
      <c r="ABS11482" s="60"/>
      <c r="ABT11482" s="60"/>
      <c r="ABU11482" s="60"/>
      <c r="ABV11482" s="60"/>
      <c r="ABW11482" s="60"/>
      <c r="ABX11482" s="60"/>
    </row>
    <row r="11483" spans="727:752" x14ac:dyDescent="0.25">
      <c r="AAY11483" s="60"/>
      <c r="AAZ11483" s="60"/>
      <c r="ABA11483" s="60"/>
      <c r="ABB11483" s="60"/>
      <c r="ABC11483" s="60"/>
      <c r="ABD11483" s="60"/>
      <c r="ABE11483" s="60"/>
      <c r="ABF11483" s="60"/>
      <c r="ABG11483" s="60"/>
      <c r="ABH11483" s="60"/>
      <c r="ABI11483" s="60"/>
      <c r="ABJ11483" s="60"/>
      <c r="ABK11483" s="60"/>
      <c r="ABL11483" s="60"/>
      <c r="ABM11483" s="60"/>
      <c r="ABN11483" s="60"/>
      <c r="ABO11483" s="60"/>
      <c r="ABP11483" s="60"/>
      <c r="ABQ11483" s="60"/>
      <c r="ABR11483" s="60">
        <v>0.93247712565236496</v>
      </c>
      <c r="ABS11483" s="60"/>
      <c r="ABT11483" s="60"/>
      <c r="ABU11483" s="60"/>
      <c r="ABV11483" s="60"/>
      <c r="ABW11483" s="60"/>
      <c r="ABX11483" s="60"/>
    </row>
    <row r="11484" spans="727:752" x14ac:dyDescent="0.25">
      <c r="AAY11484" s="60"/>
      <c r="AAZ11484" s="60"/>
      <c r="ABA11484" s="60"/>
      <c r="ABB11484" s="60"/>
      <c r="ABC11484" s="60"/>
      <c r="ABD11484" s="60"/>
      <c r="ABE11484" s="60"/>
      <c r="ABF11484" s="60"/>
      <c r="ABG11484" s="60"/>
      <c r="ABH11484" s="60"/>
      <c r="ABI11484" s="60"/>
      <c r="ABJ11484" s="60"/>
      <c r="ABK11484" s="60"/>
      <c r="ABL11484" s="60"/>
      <c r="ABM11484" s="60"/>
      <c r="ABN11484" s="60"/>
      <c r="ABO11484" s="60"/>
      <c r="ABP11484" s="60"/>
      <c r="ABQ11484" s="60"/>
      <c r="ABR11484" s="60">
        <v>0.93245064842130398</v>
      </c>
      <c r="ABS11484" s="60"/>
      <c r="ABT11484" s="60"/>
      <c r="ABU11484" s="60"/>
      <c r="ABV11484" s="60"/>
      <c r="ABW11484" s="60"/>
      <c r="ABX11484" s="60"/>
    </row>
    <row r="11485" spans="727:752" x14ac:dyDescent="0.25">
      <c r="AAY11485" s="60"/>
      <c r="AAZ11485" s="60"/>
      <c r="ABA11485" s="60"/>
      <c r="ABB11485" s="60"/>
      <c r="ABC11485" s="60"/>
      <c r="ABD11485" s="60"/>
      <c r="ABE11485" s="60"/>
      <c r="ABF11485" s="60"/>
      <c r="ABG11485" s="60"/>
      <c r="ABH11485" s="60"/>
      <c r="ABI11485" s="60"/>
      <c r="ABJ11485" s="60"/>
      <c r="ABK11485" s="60"/>
      <c r="ABL11485" s="60"/>
      <c r="ABM11485" s="60"/>
      <c r="ABN11485" s="60"/>
      <c r="ABO11485" s="60"/>
      <c r="ABP11485" s="60"/>
      <c r="ABQ11485" s="60"/>
      <c r="ABR11485" s="60">
        <v>0.93238869822537496</v>
      </c>
      <c r="ABS11485" s="60"/>
      <c r="ABT11485" s="60"/>
      <c r="ABU11485" s="60"/>
      <c r="ABV11485" s="60"/>
      <c r="ABW11485" s="60"/>
      <c r="ABX11485" s="60"/>
    </row>
    <row r="11486" spans="727:752" x14ac:dyDescent="0.25">
      <c r="AAY11486" s="60"/>
      <c r="AAZ11486" s="60"/>
      <c r="ABA11486" s="60"/>
      <c r="ABB11486" s="60"/>
      <c r="ABC11486" s="60"/>
      <c r="ABD11486" s="60"/>
      <c r="ABE11486" s="60"/>
      <c r="ABF11486" s="60"/>
      <c r="ABG11486" s="60"/>
      <c r="ABH11486" s="60"/>
      <c r="ABI11486" s="60"/>
      <c r="ABJ11486" s="60"/>
      <c r="ABK11486" s="60"/>
      <c r="ABL11486" s="60"/>
      <c r="ABM11486" s="60"/>
      <c r="ABN11486" s="60"/>
      <c r="ABO11486" s="60"/>
      <c r="ABP11486" s="60"/>
      <c r="ABQ11486" s="60"/>
      <c r="ABR11486" s="60">
        <v>0.93237386192701699</v>
      </c>
      <c r="ABS11486" s="60"/>
      <c r="ABT11486" s="60"/>
      <c r="ABU11486" s="60"/>
      <c r="ABV11486" s="60"/>
      <c r="ABW11486" s="60"/>
      <c r="ABX11486" s="60"/>
    </row>
    <row r="11487" spans="727:752" x14ac:dyDescent="0.25">
      <c r="AAY11487" s="60"/>
      <c r="AAZ11487" s="60"/>
      <c r="ABA11487" s="60"/>
      <c r="ABB11487" s="60"/>
      <c r="ABC11487" s="60"/>
      <c r="ABD11487" s="60"/>
      <c r="ABE11487" s="60"/>
      <c r="ABF11487" s="60"/>
      <c r="ABG11487" s="60"/>
      <c r="ABH11487" s="60"/>
      <c r="ABI11487" s="60"/>
      <c r="ABJ11487" s="60"/>
      <c r="ABK11487" s="60"/>
      <c r="ABL11487" s="60"/>
      <c r="ABM11487" s="60"/>
      <c r="ABN11487" s="60"/>
      <c r="ABO11487" s="60"/>
      <c r="ABP11487" s="60"/>
      <c r="ABQ11487" s="60"/>
      <c r="ABR11487" s="60">
        <v>0.93237267280980296</v>
      </c>
      <c r="ABS11487" s="60"/>
      <c r="ABT11487" s="60"/>
      <c r="ABU11487" s="60"/>
      <c r="ABV11487" s="60"/>
      <c r="ABW11487" s="60"/>
      <c r="ABX11487" s="60"/>
    </row>
    <row r="11488" spans="727:752" x14ac:dyDescent="0.25">
      <c r="AAY11488" s="60"/>
      <c r="AAZ11488" s="60"/>
      <c r="ABA11488" s="60"/>
      <c r="ABB11488" s="60"/>
      <c r="ABC11488" s="60"/>
      <c r="ABD11488" s="60"/>
      <c r="ABE11488" s="60"/>
      <c r="ABF11488" s="60"/>
      <c r="ABG11488" s="60"/>
      <c r="ABH11488" s="60"/>
      <c r="ABI11488" s="60"/>
      <c r="ABJ11488" s="60"/>
      <c r="ABK11488" s="60"/>
      <c r="ABL11488" s="60"/>
      <c r="ABM11488" s="60"/>
      <c r="ABN11488" s="60"/>
      <c r="ABO11488" s="60"/>
      <c r="ABP11488" s="60"/>
      <c r="ABQ11488" s="60"/>
      <c r="ABR11488" s="60">
        <v>0.93236925348334998</v>
      </c>
      <c r="ABS11488" s="60"/>
      <c r="ABT11488" s="60"/>
      <c r="ABU11488" s="60"/>
      <c r="ABV11488" s="60"/>
      <c r="ABW11488" s="60"/>
      <c r="ABX11488" s="60"/>
    </row>
    <row r="11489" spans="727:752" x14ac:dyDescent="0.25">
      <c r="AAY11489" s="60"/>
      <c r="AAZ11489" s="60"/>
      <c r="ABA11489" s="60"/>
      <c r="ABB11489" s="60"/>
      <c r="ABC11489" s="60"/>
      <c r="ABD11489" s="60"/>
      <c r="ABE11489" s="60"/>
      <c r="ABF11489" s="60"/>
      <c r="ABG11489" s="60"/>
      <c r="ABH11489" s="60"/>
      <c r="ABI11489" s="60"/>
      <c r="ABJ11489" s="60"/>
      <c r="ABK11489" s="60"/>
      <c r="ABL11489" s="60"/>
      <c r="ABM11489" s="60"/>
      <c r="ABN11489" s="60"/>
      <c r="ABO11489" s="60"/>
      <c r="ABP11489" s="60"/>
      <c r="ABQ11489" s="60"/>
      <c r="ABR11489" s="60">
        <v>0.93225220964469702</v>
      </c>
      <c r="ABS11489" s="60"/>
      <c r="ABT11489" s="60"/>
      <c r="ABU11489" s="60"/>
      <c r="ABV11489" s="60"/>
      <c r="ABW11489" s="60"/>
      <c r="ABX11489" s="60"/>
    </row>
    <row r="11490" spans="727:752" x14ac:dyDescent="0.25">
      <c r="AAY11490" s="60"/>
      <c r="AAZ11490" s="60"/>
      <c r="ABA11490" s="60"/>
      <c r="ABB11490" s="60"/>
      <c r="ABC11490" s="60"/>
      <c r="ABD11490" s="60"/>
      <c r="ABE11490" s="60"/>
      <c r="ABF11490" s="60"/>
      <c r="ABG11490" s="60"/>
      <c r="ABH11490" s="60"/>
      <c r="ABI11490" s="60"/>
      <c r="ABJ11490" s="60"/>
      <c r="ABK11490" s="60"/>
      <c r="ABL11490" s="60"/>
      <c r="ABM11490" s="60"/>
      <c r="ABN11490" s="60"/>
      <c r="ABO11490" s="60"/>
      <c r="ABP11490" s="60"/>
      <c r="ABQ11490" s="60"/>
      <c r="ABR11490" s="60">
        <v>0.93223026279703902</v>
      </c>
      <c r="ABS11490" s="60"/>
      <c r="ABT11490" s="60"/>
      <c r="ABU11490" s="60"/>
      <c r="ABV11490" s="60"/>
      <c r="ABW11490" s="60"/>
      <c r="ABX11490" s="60"/>
    </row>
    <row r="11491" spans="727:752" x14ac:dyDescent="0.25">
      <c r="AAY11491" s="60"/>
      <c r="AAZ11491" s="60"/>
      <c r="ABA11491" s="60"/>
      <c r="ABB11491" s="60"/>
      <c r="ABC11491" s="60"/>
      <c r="ABD11491" s="60"/>
      <c r="ABE11491" s="60"/>
      <c r="ABF11491" s="60"/>
      <c r="ABG11491" s="60"/>
      <c r="ABH11491" s="60"/>
      <c r="ABI11491" s="60"/>
      <c r="ABJ11491" s="60"/>
      <c r="ABK11491" s="60"/>
      <c r="ABL11491" s="60"/>
      <c r="ABM11491" s="60"/>
      <c r="ABN11491" s="60"/>
      <c r="ABO11491" s="60"/>
      <c r="ABP11491" s="60"/>
      <c r="ABQ11491" s="60"/>
      <c r="ABR11491" s="60">
        <v>0.93220157037292595</v>
      </c>
      <c r="ABS11491" s="60"/>
      <c r="ABT11491" s="60"/>
      <c r="ABU11491" s="60"/>
      <c r="ABV11491" s="60"/>
      <c r="ABW11491" s="60"/>
      <c r="ABX11491" s="60"/>
    </row>
    <row r="11492" spans="727:752" x14ac:dyDescent="0.25">
      <c r="AAY11492" s="60"/>
      <c r="AAZ11492" s="60"/>
      <c r="ABA11492" s="60"/>
      <c r="ABB11492" s="60"/>
      <c r="ABC11492" s="60"/>
      <c r="ABD11492" s="60"/>
      <c r="ABE11492" s="60"/>
      <c r="ABF11492" s="60"/>
      <c r="ABG11492" s="60"/>
      <c r="ABH11492" s="60"/>
      <c r="ABI11492" s="60"/>
      <c r="ABJ11492" s="60"/>
      <c r="ABK11492" s="60"/>
      <c r="ABL11492" s="60"/>
      <c r="ABM11492" s="60"/>
      <c r="ABN11492" s="60"/>
      <c r="ABO11492" s="60"/>
      <c r="ABP11492" s="60"/>
      <c r="ABQ11492" s="60"/>
      <c r="ABR11492" s="60">
        <v>0.93216741790299196</v>
      </c>
      <c r="ABS11492" s="60"/>
      <c r="ABT11492" s="60"/>
      <c r="ABU11492" s="60"/>
      <c r="ABV11492" s="60"/>
      <c r="ABW11492" s="60"/>
      <c r="ABX11492" s="60"/>
    </row>
    <row r="11493" spans="727:752" x14ac:dyDescent="0.25">
      <c r="AAY11493" s="60"/>
      <c r="AAZ11493" s="60"/>
      <c r="ABA11493" s="60"/>
      <c r="ABB11493" s="60"/>
      <c r="ABC11493" s="60"/>
      <c r="ABD11493" s="60"/>
      <c r="ABE11493" s="60"/>
      <c r="ABF11493" s="60"/>
      <c r="ABG11493" s="60"/>
      <c r="ABH11493" s="60"/>
      <c r="ABI11493" s="60"/>
      <c r="ABJ11493" s="60"/>
      <c r="ABK11493" s="60"/>
      <c r="ABL11493" s="60"/>
      <c r="ABM11493" s="60"/>
      <c r="ABN11493" s="60"/>
      <c r="ABO11493" s="60"/>
      <c r="ABP11493" s="60"/>
      <c r="ABQ11493" s="60"/>
      <c r="ABR11493" s="60">
        <v>0.93215611845060997</v>
      </c>
      <c r="ABS11493" s="60"/>
      <c r="ABT11493" s="60"/>
      <c r="ABU11493" s="60"/>
      <c r="ABV11493" s="60"/>
      <c r="ABW11493" s="60"/>
      <c r="ABX11493" s="60"/>
    </row>
    <row r="11494" spans="727:752" x14ac:dyDescent="0.25">
      <c r="AAY11494" s="60"/>
      <c r="AAZ11494" s="60"/>
      <c r="ABA11494" s="60"/>
      <c r="ABB11494" s="60"/>
      <c r="ABC11494" s="60"/>
      <c r="ABD11494" s="60"/>
      <c r="ABE11494" s="60"/>
      <c r="ABF11494" s="60"/>
      <c r="ABG11494" s="60"/>
      <c r="ABH11494" s="60"/>
      <c r="ABI11494" s="60"/>
      <c r="ABJ11494" s="60"/>
      <c r="ABK11494" s="60"/>
      <c r="ABL11494" s="60"/>
      <c r="ABM11494" s="60"/>
      <c r="ABN11494" s="60"/>
      <c r="ABO11494" s="60"/>
      <c r="ABP11494" s="60"/>
      <c r="ABQ11494" s="60"/>
      <c r="ABR11494" s="60">
        <v>0.93211651022528497</v>
      </c>
      <c r="ABS11494" s="60"/>
      <c r="ABT11494" s="60"/>
      <c r="ABU11494" s="60"/>
      <c r="ABV11494" s="60"/>
      <c r="ABW11494" s="60"/>
      <c r="ABX11494" s="60"/>
    </row>
    <row r="11495" spans="727:752" x14ac:dyDescent="0.25">
      <c r="AAY11495" s="60"/>
      <c r="AAZ11495" s="60"/>
      <c r="ABA11495" s="60"/>
      <c r="ABB11495" s="60"/>
      <c r="ABC11495" s="60"/>
      <c r="ABD11495" s="60"/>
      <c r="ABE11495" s="60"/>
      <c r="ABF11495" s="60"/>
      <c r="ABG11495" s="60"/>
      <c r="ABH11495" s="60"/>
      <c r="ABI11495" s="60"/>
      <c r="ABJ11495" s="60"/>
      <c r="ABK11495" s="60"/>
      <c r="ABL11495" s="60"/>
      <c r="ABM11495" s="60"/>
      <c r="ABN11495" s="60"/>
      <c r="ABO11495" s="60"/>
      <c r="ABP11495" s="60"/>
      <c r="ABQ11495" s="60"/>
      <c r="ABR11495" s="60">
        <v>0.93208092661879105</v>
      </c>
      <c r="ABS11495" s="60"/>
      <c r="ABT11495" s="60"/>
      <c r="ABU11495" s="60"/>
      <c r="ABV11495" s="60"/>
      <c r="ABW11495" s="60"/>
      <c r="ABX11495" s="60"/>
    </row>
    <row r="11496" spans="727:752" x14ac:dyDescent="0.25">
      <c r="AAY11496" s="60"/>
      <c r="AAZ11496" s="60"/>
      <c r="ABA11496" s="60"/>
      <c r="ABB11496" s="60"/>
      <c r="ABC11496" s="60"/>
      <c r="ABD11496" s="60"/>
      <c r="ABE11496" s="60"/>
      <c r="ABF11496" s="60"/>
      <c r="ABG11496" s="60"/>
      <c r="ABH11496" s="60"/>
      <c r="ABI11496" s="60"/>
      <c r="ABJ11496" s="60"/>
      <c r="ABK11496" s="60"/>
      <c r="ABL11496" s="60"/>
      <c r="ABM11496" s="60"/>
      <c r="ABN11496" s="60"/>
      <c r="ABO11496" s="60"/>
      <c r="ABP11496" s="60"/>
      <c r="ABQ11496" s="60"/>
      <c r="ABR11496" s="60">
        <v>0.93206931093669998</v>
      </c>
      <c r="ABS11496" s="60"/>
      <c r="ABT11496" s="60"/>
      <c r="ABU11496" s="60"/>
      <c r="ABV11496" s="60"/>
      <c r="ABW11496" s="60"/>
      <c r="ABX11496" s="60"/>
    </row>
    <row r="11497" spans="727:752" x14ac:dyDescent="0.25">
      <c r="AAY11497" s="60"/>
      <c r="AAZ11497" s="60"/>
      <c r="ABA11497" s="60"/>
      <c r="ABB11497" s="60"/>
      <c r="ABC11497" s="60"/>
      <c r="ABD11497" s="60"/>
      <c r="ABE11497" s="60"/>
      <c r="ABF11497" s="60"/>
      <c r="ABG11497" s="60"/>
      <c r="ABH11497" s="60"/>
      <c r="ABI11497" s="60"/>
      <c r="ABJ11497" s="60"/>
      <c r="ABK11497" s="60"/>
      <c r="ABL11497" s="60"/>
      <c r="ABM11497" s="60"/>
      <c r="ABN11497" s="60"/>
      <c r="ABO11497" s="60"/>
      <c r="ABP11497" s="60"/>
      <c r="ABQ11497" s="60"/>
      <c r="ABR11497" s="60">
        <v>0.93198870635178399</v>
      </c>
      <c r="ABS11497" s="60"/>
      <c r="ABT11497" s="60"/>
      <c r="ABU11497" s="60"/>
      <c r="ABV11497" s="60"/>
      <c r="ABW11497" s="60"/>
      <c r="ABX11497" s="60"/>
    </row>
    <row r="11498" spans="727:752" x14ac:dyDescent="0.25">
      <c r="AAY11498" s="60"/>
      <c r="AAZ11498" s="60"/>
      <c r="ABA11498" s="60"/>
      <c r="ABB11498" s="60"/>
      <c r="ABC11498" s="60"/>
      <c r="ABD11498" s="60"/>
      <c r="ABE11498" s="60"/>
      <c r="ABF11498" s="60"/>
      <c r="ABG11498" s="60"/>
      <c r="ABH11498" s="60"/>
      <c r="ABI11498" s="60"/>
      <c r="ABJ11498" s="60"/>
      <c r="ABK11498" s="60"/>
      <c r="ABL11498" s="60"/>
      <c r="ABM11498" s="60"/>
      <c r="ABN11498" s="60"/>
      <c r="ABO11498" s="60"/>
      <c r="ABP11498" s="60"/>
      <c r="ABQ11498" s="60"/>
      <c r="ABR11498" s="60">
        <v>0.93187631590675502</v>
      </c>
      <c r="ABS11498" s="60"/>
      <c r="ABT11498" s="60"/>
      <c r="ABU11498" s="60"/>
      <c r="ABV11498" s="60"/>
      <c r="ABW11498" s="60"/>
      <c r="ABX11498" s="60"/>
    </row>
    <row r="11499" spans="727:752" x14ac:dyDescent="0.25">
      <c r="AAY11499" s="60"/>
      <c r="AAZ11499" s="60"/>
      <c r="ABA11499" s="60"/>
      <c r="ABB11499" s="60"/>
      <c r="ABC11499" s="60"/>
      <c r="ABD11499" s="60"/>
      <c r="ABE11499" s="60"/>
      <c r="ABF11499" s="60"/>
      <c r="ABG11499" s="60"/>
      <c r="ABH11499" s="60"/>
      <c r="ABI11499" s="60"/>
      <c r="ABJ11499" s="60"/>
      <c r="ABK11499" s="60"/>
      <c r="ABL11499" s="60"/>
      <c r="ABM11499" s="60"/>
      <c r="ABN11499" s="60"/>
      <c r="ABO11499" s="60"/>
      <c r="ABP11499" s="60"/>
      <c r="ABQ11499" s="60"/>
      <c r="ABR11499" s="60">
        <v>0.93175653905877198</v>
      </c>
      <c r="ABS11499" s="60"/>
      <c r="ABT11499" s="60"/>
      <c r="ABU11499" s="60"/>
      <c r="ABV11499" s="60"/>
      <c r="ABW11499" s="60"/>
      <c r="ABX11499" s="60"/>
    </row>
    <row r="11500" spans="727:752" x14ac:dyDescent="0.25">
      <c r="AAY11500" s="60"/>
      <c r="AAZ11500" s="60"/>
      <c r="ABA11500" s="60"/>
      <c r="ABB11500" s="60"/>
      <c r="ABC11500" s="60"/>
      <c r="ABD11500" s="60"/>
      <c r="ABE11500" s="60"/>
      <c r="ABF11500" s="60"/>
      <c r="ABG11500" s="60"/>
      <c r="ABH11500" s="60"/>
      <c r="ABI11500" s="60"/>
      <c r="ABJ11500" s="60"/>
      <c r="ABK11500" s="60"/>
      <c r="ABL11500" s="60"/>
      <c r="ABM11500" s="60"/>
      <c r="ABN11500" s="60"/>
      <c r="ABO11500" s="60"/>
      <c r="ABP11500" s="60"/>
      <c r="ABQ11500" s="60"/>
      <c r="ABR11500" s="60">
        <v>0.93175112604751498</v>
      </c>
      <c r="ABS11500" s="60"/>
      <c r="ABT11500" s="60"/>
      <c r="ABU11500" s="60"/>
      <c r="ABV11500" s="60"/>
      <c r="ABW11500" s="60"/>
      <c r="ABX11500" s="60"/>
    </row>
    <row r="11501" spans="727:752" x14ac:dyDescent="0.25">
      <c r="AAY11501" s="60"/>
      <c r="AAZ11501" s="60"/>
      <c r="ABA11501" s="60"/>
      <c r="ABB11501" s="60"/>
      <c r="ABC11501" s="60"/>
      <c r="ABD11501" s="60"/>
      <c r="ABE11501" s="60"/>
      <c r="ABF11501" s="60"/>
      <c r="ABG11501" s="60"/>
      <c r="ABH11501" s="60"/>
      <c r="ABI11501" s="60"/>
      <c r="ABJ11501" s="60"/>
      <c r="ABK11501" s="60"/>
      <c r="ABL11501" s="60"/>
      <c r="ABM11501" s="60"/>
      <c r="ABN11501" s="60"/>
      <c r="ABO11501" s="60"/>
      <c r="ABP11501" s="60"/>
      <c r="ABQ11501" s="60"/>
      <c r="ABR11501" s="60">
        <v>0.93165187819863804</v>
      </c>
      <c r="ABS11501" s="60"/>
      <c r="ABT11501" s="60"/>
      <c r="ABU11501" s="60"/>
      <c r="ABV11501" s="60"/>
      <c r="ABW11501" s="60"/>
      <c r="ABX11501" s="60"/>
    </row>
    <row r="11502" spans="727:752" x14ac:dyDescent="0.25">
      <c r="AAY11502" s="60"/>
      <c r="AAZ11502" s="60"/>
      <c r="ABA11502" s="60"/>
      <c r="ABB11502" s="60"/>
      <c r="ABC11502" s="60"/>
      <c r="ABD11502" s="60"/>
      <c r="ABE11502" s="60"/>
      <c r="ABF11502" s="60"/>
      <c r="ABG11502" s="60"/>
      <c r="ABH11502" s="60"/>
      <c r="ABI11502" s="60"/>
      <c r="ABJ11502" s="60"/>
      <c r="ABK11502" s="60"/>
      <c r="ABL11502" s="60"/>
      <c r="ABM11502" s="60"/>
      <c r="ABN11502" s="60"/>
      <c r="ABO11502" s="60"/>
      <c r="ABP11502" s="60"/>
      <c r="ABQ11502" s="60"/>
      <c r="ABR11502" s="60">
        <v>0.93164371703374005</v>
      </c>
      <c r="ABS11502" s="60"/>
      <c r="ABT11502" s="60"/>
      <c r="ABU11502" s="60"/>
      <c r="ABV11502" s="60"/>
      <c r="ABW11502" s="60"/>
      <c r="ABX11502" s="60"/>
    </row>
    <row r="11503" spans="727:752" x14ac:dyDescent="0.25">
      <c r="AAY11503" s="60"/>
      <c r="AAZ11503" s="60"/>
      <c r="ABA11503" s="60"/>
      <c r="ABB11503" s="60"/>
      <c r="ABC11503" s="60"/>
      <c r="ABD11503" s="60"/>
      <c r="ABE11503" s="60"/>
      <c r="ABF11503" s="60"/>
      <c r="ABG11503" s="60"/>
      <c r="ABH11503" s="60"/>
      <c r="ABI11503" s="60"/>
      <c r="ABJ11503" s="60"/>
      <c r="ABK11503" s="60"/>
      <c r="ABL11503" s="60"/>
      <c r="ABM11503" s="60"/>
      <c r="ABN11503" s="60"/>
      <c r="ABO11503" s="60"/>
      <c r="ABP11503" s="60"/>
      <c r="ABQ11503" s="60"/>
      <c r="ABR11503" s="60">
        <v>0.93162499410605504</v>
      </c>
      <c r="ABS11503" s="60"/>
      <c r="ABT11503" s="60"/>
      <c r="ABU11503" s="60"/>
      <c r="ABV11503" s="60"/>
      <c r="ABW11503" s="60"/>
      <c r="ABX11503" s="60"/>
    </row>
    <row r="11504" spans="727:752" x14ac:dyDescent="0.25">
      <c r="AAY11504" s="60"/>
      <c r="AAZ11504" s="60"/>
      <c r="ABA11504" s="60"/>
      <c r="ABB11504" s="60"/>
      <c r="ABC11504" s="60"/>
      <c r="ABD11504" s="60"/>
      <c r="ABE11504" s="60"/>
      <c r="ABF11504" s="60"/>
      <c r="ABG11504" s="60"/>
      <c r="ABH11504" s="60"/>
      <c r="ABI11504" s="60"/>
      <c r="ABJ11504" s="60"/>
      <c r="ABK11504" s="60"/>
      <c r="ABL11504" s="60"/>
      <c r="ABM11504" s="60"/>
      <c r="ABN11504" s="60"/>
      <c r="ABO11504" s="60"/>
      <c r="ABP11504" s="60"/>
      <c r="ABQ11504" s="60"/>
      <c r="ABR11504" s="60">
        <v>0.93150910325024205</v>
      </c>
      <c r="ABS11504" s="60"/>
      <c r="ABT11504" s="60"/>
      <c r="ABU11504" s="60"/>
      <c r="ABV11504" s="60"/>
      <c r="ABW11504" s="60"/>
      <c r="ABX11504" s="60"/>
    </row>
    <row r="11505" spans="727:752" x14ac:dyDescent="0.25">
      <c r="AAY11505" s="60"/>
      <c r="AAZ11505" s="60"/>
      <c r="ABA11505" s="60"/>
      <c r="ABB11505" s="60"/>
      <c r="ABC11505" s="60"/>
      <c r="ABD11505" s="60"/>
      <c r="ABE11505" s="60"/>
      <c r="ABF11505" s="60"/>
      <c r="ABG11505" s="60"/>
      <c r="ABH11505" s="60"/>
      <c r="ABI11505" s="60"/>
      <c r="ABJ11505" s="60"/>
      <c r="ABK11505" s="60"/>
      <c r="ABL11505" s="60"/>
      <c r="ABM11505" s="60"/>
      <c r="ABN11505" s="60"/>
      <c r="ABO11505" s="60"/>
      <c r="ABP11505" s="60"/>
      <c r="ABQ11505" s="60"/>
      <c r="ABR11505" s="60">
        <v>0.93145201618570805</v>
      </c>
      <c r="ABS11505" s="60"/>
      <c r="ABT11505" s="60"/>
      <c r="ABU11505" s="60"/>
      <c r="ABV11505" s="60"/>
      <c r="ABW11505" s="60"/>
      <c r="ABX11505" s="60"/>
    </row>
    <row r="11506" spans="727:752" x14ac:dyDescent="0.25">
      <c r="AAY11506" s="60"/>
      <c r="AAZ11506" s="60"/>
      <c r="ABA11506" s="60"/>
      <c r="ABB11506" s="60"/>
      <c r="ABC11506" s="60"/>
      <c r="ABD11506" s="60"/>
      <c r="ABE11506" s="60"/>
      <c r="ABF11506" s="60"/>
      <c r="ABG11506" s="60"/>
      <c r="ABH11506" s="60"/>
      <c r="ABI11506" s="60"/>
      <c r="ABJ11506" s="60"/>
      <c r="ABK11506" s="60"/>
      <c r="ABL11506" s="60"/>
      <c r="ABM11506" s="60"/>
      <c r="ABN11506" s="60"/>
      <c r="ABO11506" s="60"/>
      <c r="ABP11506" s="60"/>
      <c r="ABQ11506" s="60"/>
      <c r="ABR11506" s="60">
        <v>0.93144130119222102</v>
      </c>
      <c r="ABS11506" s="60"/>
      <c r="ABT11506" s="60"/>
      <c r="ABU11506" s="60"/>
      <c r="ABV11506" s="60"/>
      <c r="ABW11506" s="60"/>
      <c r="ABX11506" s="60"/>
    </row>
    <row r="11507" spans="727:752" x14ac:dyDescent="0.25">
      <c r="AAY11507" s="60"/>
      <c r="AAZ11507" s="60"/>
      <c r="ABA11507" s="60"/>
      <c r="ABB11507" s="60"/>
      <c r="ABC11507" s="60"/>
      <c r="ABD11507" s="60"/>
      <c r="ABE11507" s="60"/>
      <c r="ABF11507" s="60"/>
      <c r="ABG11507" s="60"/>
      <c r="ABH11507" s="60"/>
      <c r="ABI11507" s="60"/>
      <c r="ABJ11507" s="60"/>
      <c r="ABK11507" s="60"/>
      <c r="ABL11507" s="60"/>
      <c r="ABM11507" s="60"/>
      <c r="ABN11507" s="60"/>
      <c r="ABO11507" s="60"/>
      <c r="ABP11507" s="60"/>
      <c r="ABQ11507" s="60"/>
      <c r="ABR11507" s="60">
        <v>0.93141113763040795</v>
      </c>
      <c r="ABS11507" s="60"/>
      <c r="ABT11507" s="60"/>
      <c r="ABU11507" s="60"/>
      <c r="ABV11507" s="60"/>
      <c r="ABW11507" s="60"/>
      <c r="ABX11507" s="60"/>
    </row>
    <row r="11508" spans="727:752" x14ac:dyDescent="0.25">
      <c r="AAY11508" s="60"/>
      <c r="AAZ11508" s="60"/>
      <c r="ABA11508" s="60"/>
      <c r="ABB11508" s="60"/>
      <c r="ABC11508" s="60"/>
      <c r="ABD11508" s="60"/>
      <c r="ABE11508" s="60"/>
      <c r="ABF11508" s="60"/>
      <c r="ABG11508" s="60"/>
      <c r="ABH11508" s="60"/>
      <c r="ABI11508" s="60"/>
      <c r="ABJ11508" s="60"/>
      <c r="ABK11508" s="60"/>
      <c r="ABL11508" s="60"/>
      <c r="ABM11508" s="60"/>
      <c r="ABN11508" s="60"/>
      <c r="ABO11508" s="60"/>
      <c r="ABP11508" s="60"/>
      <c r="ABQ11508" s="60"/>
      <c r="ABR11508" s="60">
        <v>0.93137009126723302</v>
      </c>
      <c r="ABS11508" s="60"/>
      <c r="ABT11508" s="60"/>
      <c r="ABU11508" s="60"/>
      <c r="ABV11508" s="60"/>
      <c r="ABW11508" s="60"/>
      <c r="ABX11508" s="60"/>
    </row>
    <row r="11509" spans="727:752" x14ac:dyDescent="0.25">
      <c r="AAY11509" s="60"/>
      <c r="AAZ11509" s="60"/>
      <c r="ABA11509" s="60"/>
      <c r="ABB11509" s="60"/>
      <c r="ABC11509" s="60"/>
      <c r="ABD11509" s="60"/>
      <c r="ABE11509" s="60"/>
      <c r="ABF11509" s="60"/>
      <c r="ABG11509" s="60"/>
      <c r="ABH11509" s="60"/>
      <c r="ABI11509" s="60"/>
      <c r="ABJ11509" s="60"/>
      <c r="ABK11509" s="60"/>
      <c r="ABL11509" s="60"/>
      <c r="ABM11509" s="60"/>
      <c r="ABN11509" s="60"/>
      <c r="ABO11509" s="60"/>
      <c r="ABP11509" s="60"/>
      <c r="ABQ11509" s="60"/>
      <c r="ABR11509" s="60">
        <v>0.93133179563835899</v>
      </c>
      <c r="ABS11509" s="60"/>
      <c r="ABT11509" s="60"/>
      <c r="ABU11509" s="60"/>
      <c r="ABV11509" s="60"/>
      <c r="ABW11509" s="60"/>
      <c r="ABX11509" s="60"/>
    </row>
    <row r="11510" spans="727:752" x14ac:dyDescent="0.25">
      <c r="AAY11510" s="60"/>
      <c r="AAZ11510" s="60"/>
      <c r="ABA11510" s="60"/>
      <c r="ABB11510" s="60"/>
      <c r="ABC11510" s="60"/>
      <c r="ABD11510" s="60"/>
      <c r="ABE11510" s="60"/>
      <c r="ABF11510" s="60"/>
      <c r="ABG11510" s="60"/>
      <c r="ABH11510" s="60"/>
      <c r="ABI11510" s="60"/>
      <c r="ABJ11510" s="60"/>
      <c r="ABK11510" s="60"/>
      <c r="ABL11510" s="60"/>
      <c r="ABM11510" s="60"/>
      <c r="ABN11510" s="60"/>
      <c r="ABO11510" s="60"/>
      <c r="ABP11510" s="60"/>
      <c r="ABQ11510" s="60"/>
      <c r="ABR11510" s="60">
        <v>0.93130548574216898</v>
      </c>
      <c r="ABS11510" s="60"/>
      <c r="ABT11510" s="60"/>
      <c r="ABU11510" s="60"/>
      <c r="ABV11510" s="60"/>
      <c r="ABW11510" s="60"/>
      <c r="ABX11510" s="60"/>
    </row>
    <row r="11511" spans="727:752" x14ac:dyDescent="0.25">
      <c r="AAY11511" s="60"/>
      <c r="AAZ11511" s="60"/>
      <c r="ABA11511" s="60"/>
      <c r="ABB11511" s="60"/>
      <c r="ABC11511" s="60"/>
      <c r="ABD11511" s="60"/>
      <c r="ABE11511" s="60"/>
      <c r="ABF11511" s="60"/>
      <c r="ABG11511" s="60"/>
      <c r="ABH11511" s="60"/>
      <c r="ABI11511" s="60"/>
      <c r="ABJ11511" s="60"/>
      <c r="ABK11511" s="60"/>
      <c r="ABL11511" s="60"/>
      <c r="ABM11511" s="60"/>
      <c r="ABN11511" s="60"/>
      <c r="ABO11511" s="60"/>
      <c r="ABP11511" s="60"/>
      <c r="ABQ11511" s="60"/>
      <c r="ABR11511" s="60">
        <v>0.93130388189520297</v>
      </c>
      <c r="ABS11511" s="60"/>
      <c r="ABT11511" s="60"/>
      <c r="ABU11511" s="60"/>
      <c r="ABV11511" s="60"/>
      <c r="ABW11511" s="60"/>
      <c r="ABX11511" s="60"/>
    </row>
    <row r="11512" spans="727:752" x14ac:dyDescent="0.25">
      <c r="AAY11512" s="60"/>
      <c r="AAZ11512" s="60"/>
      <c r="ABA11512" s="60"/>
      <c r="ABB11512" s="60"/>
      <c r="ABC11512" s="60"/>
      <c r="ABD11512" s="60"/>
      <c r="ABE11512" s="60"/>
      <c r="ABF11512" s="60"/>
      <c r="ABG11512" s="60"/>
      <c r="ABH11512" s="60"/>
      <c r="ABI11512" s="60"/>
      <c r="ABJ11512" s="60"/>
      <c r="ABK11512" s="60"/>
      <c r="ABL11512" s="60"/>
      <c r="ABM11512" s="60"/>
      <c r="ABN11512" s="60"/>
      <c r="ABO11512" s="60"/>
      <c r="ABP11512" s="60"/>
      <c r="ABQ11512" s="60"/>
      <c r="ABR11512" s="60">
        <v>0.93128869165752703</v>
      </c>
      <c r="ABS11512" s="60"/>
      <c r="ABT11512" s="60"/>
      <c r="ABU11512" s="60"/>
      <c r="ABV11512" s="60"/>
      <c r="ABW11512" s="60"/>
      <c r="ABX11512" s="60"/>
    </row>
    <row r="11513" spans="727:752" x14ac:dyDescent="0.25">
      <c r="AAY11513" s="60"/>
      <c r="AAZ11513" s="60"/>
      <c r="ABA11513" s="60"/>
      <c r="ABB11513" s="60"/>
      <c r="ABC11513" s="60"/>
      <c r="ABD11513" s="60"/>
      <c r="ABE11513" s="60"/>
      <c r="ABF11513" s="60"/>
      <c r="ABG11513" s="60"/>
      <c r="ABH11513" s="60"/>
      <c r="ABI11513" s="60"/>
      <c r="ABJ11513" s="60"/>
      <c r="ABK11513" s="60"/>
      <c r="ABL11513" s="60"/>
      <c r="ABM11513" s="60"/>
      <c r="ABN11513" s="60"/>
      <c r="ABO11513" s="60"/>
      <c r="ABP11513" s="60"/>
      <c r="ABQ11513" s="60"/>
      <c r="ABR11513" s="60">
        <v>0.93128715971662301</v>
      </c>
      <c r="ABS11513" s="60"/>
      <c r="ABT11513" s="60"/>
      <c r="ABU11513" s="60"/>
      <c r="ABV11513" s="60"/>
      <c r="ABW11513" s="60"/>
      <c r="ABX11513" s="60"/>
    </row>
    <row r="11514" spans="727:752" x14ac:dyDescent="0.25">
      <c r="AAY11514" s="60"/>
      <c r="AAZ11514" s="60"/>
      <c r="ABA11514" s="60"/>
      <c r="ABB11514" s="60"/>
      <c r="ABC11514" s="60"/>
      <c r="ABD11514" s="60"/>
      <c r="ABE11514" s="60"/>
      <c r="ABF11514" s="60"/>
      <c r="ABG11514" s="60"/>
      <c r="ABH11514" s="60"/>
      <c r="ABI11514" s="60"/>
      <c r="ABJ11514" s="60"/>
      <c r="ABK11514" s="60"/>
      <c r="ABL11514" s="60"/>
      <c r="ABM11514" s="60"/>
      <c r="ABN11514" s="60"/>
      <c r="ABO11514" s="60"/>
      <c r="ABP11514" s="60"/>
      <c r="ABQ11514" s="60"/>
      <c r="ABR11514" s="60">
        <v>0.93126459919784399</v>
      </c>
      <c r="ABS11514" s="60"/>
      <c r="ABT11514" s="60"/>
      <c r="ABU11514" s="60"/>
      <c r="ABV11514" s="60"/>
      <c r="ABW11514" s="60"/>
      <c r="ABX11514" s="60"/>
    </row>
    <row r="11515" spans="727:752" x14ac:dyDescent="0.25">
      <c r="AAY11515" s="60"/>
      <c r="AAZ11515" s="60"/>
      <c r="ABA11515" s="60"/>
      <c r="ABB11515" s="60"/>
      <c r="ABC11515" s="60"/>
      <c r="ABD11515" s="60"/>
      <c r="ABE11515" s="60"/>
      <c r="ABF11515" s="60"/>
      <c r="ABG11515" s="60"/>
      <c r="ABH11515" s="60"/>
      <c r="ABI11515" s="60"/>
      <c r="ABJ11515" s="60"/>
      <c r="ABK11515" s="60"/>
      <c r="ABL11515" s="60"/>
      <c r="ABM11515" s="60"/>
      <c r="ABN11515" s="60"/>
      <c r="ABO11515" s="60"/>
      <c r="ABP11515" s="60"/>
      <c r="ABQ11515" s="60"/>
      <c r="ABR11515" s="60">
        <v>0.93124507003901402</v>
      </c>
      <c r="ABS11515" s="60"/>
      <c r="ABT11515" s="60"/>
      <c r="ABU11515" s="60"/>
      <c r="ABV11515" s="60"/>
      <c r="ABW11515" s="60"/>
      <c r="ABX11515" s="60"/>
    </row>
    <row r="11516" spans="727:752" x14ac:dyDescent="0.25">
      <c r="AAY11516" s="60"/>
      <c r="AAZ11516" s="60"/>
      <c r="ABA11516" s="60"/>
      <c r="ABB11516" s="60"/>
      <c r="ABC11516" s="60"/>
      <c r="ABD11516" s="60"/>
      <c r="ABE11516" s="60"/>
      <c r="ABF11516" s="60"/>
      <c r="ABG11516" s="60"/>
      <c r="ABH11516" s="60"/>
      <c r="ABI11516" s="60"/>
      <c r="ABJ11516" s="60"/>
      <c r="ABK11516" s="60"/>
      <c r="ABL11516" s="60"/>
      <c r="ABM11516" s="60"/>
      <c r="ABN11516" s="60"/>
      <c r="ABO11516" s="60"/>
      <c r="ABP11516" s="60"/>
      <c r="ABQ11516" s="60"/>
      <c r="ABR11516" s="60">
        <v>0.93124470988034103</v>
      </c>
      <c r="ABS11516" s="60"/>
      <c r="ABT11516" s="60"/>
      <c r="ABU11516" s="60"/>
      <c r="ABV11516" s="60"/>
      <c r="ABW11516" s="60"/>
      <c r="ABX11516" s="60"/>
    </row>
    <row r="11517" spans="727:752" x14ac:dyDescent="0.25">
      <c r="AAY11517" s="60"/>
      <c r="AAZ11517" s="60"/>
      <c r="ABA11517" s="60"/>
      <c r="ABB11517" s="60"/>
      <c r="ABC11517" s="60"/>
      <c r="ABD11517" s="60"/>
      <c r="ABE11517" s="60"/>
      <c r="ABF11517" s="60"/>
      <c r="ABG11517" s="60"/>
      <c r="ABH11517" s="60"/>
      <c r="ABI11517" s="60"/>
      <c r="ABJ11517" s="60"/>
      <c r="ABK11517" s="60"/>
      <c r="ABL11517" s="60"/>
      <c r="ABM11517" s="60"/>
      <c r="ABN11517" s="60"/>
      <c r="ABO11517" s="60"/>
      <c r="ABP11517" s="60"/>
      <c r="ABQ11517" s="60"/>
      <c r="ABR11517" s="60">
        <v>0.93121169168412599</v>
      </c>
      <c r="ABS11517" s="60"/>
      <c r="ABT11517" s="60"/>
      <c r="ABU11517" s="60"/>
      <c r="ABV11517" s="60"/>
      <c r="ABW11517" s="60"/>
      <c r="ABX11517" s="60"/>
    </row>
    <row r="11518" spans="727:752" x14ac:dyDescent="0.25">
      <c r="AAY11518" s="60"/>
      <c r="AAZ11518" s="60"/>
      <c r="ABA11518" s="60"/>
      <c r="ABB11518" s="60"/>
      <c r="ABC11518" s="60"/>
      <c r="ABD11518" s="60"/>
      <c r="ABE11518" s="60"/>
      <c r="ABF11518" s="60"/>
      <c r="ABG11518" s="60"/>
      <c r="ABH11518" s="60"/>
      <c r="ABI11518" s="60"/>
      <c r="ABJ11518" s="60"/>
      <c r="ABK11518" s="60"/>
      <c r="ABL11518" s="60"/>
      <c r="ABM11518" s="60"/>
      <c r="ABN11518" s="60"/>
      <c r="ABO11518" s="60"/>
      <c r="ABP11518" s="60"/>
      <c r="ABQ11518" s="60"/>
      <c r="ABR11518" s="60">
        <v>0.93118881263495301</v>
      </c>
      <c r="ABS11518" s="60"/>
      <c r="ABT11518" s="60"/>
      <c r="ABU11518" s="60"/>
      <c r="ABV11518" s="60"/>
      <c r="ABW11518" s="60"/>
      <c r="ABX11518" s="60"/>
    </row>
    <row r="11519" spans="727:752" x14ac:dyDescent="0.25">
      <c r="AAY11519" s="60"/>
      <c r="AAZ11519" s="60"/>
      <c r="ABA11519" s="60"/>
      <c r="ABB11519" s="60"/>
      <c r="ABC11519" s="60"/>
      <c r="ABD11519" s="60"/>
      <c r="ABE11519" s="60"/>
      <c r="ABF11519" s="60"/>
      <c r="ABG11519" s="60"/>
      <c r="ABH11519" s="60"/>
      <c r="ABI11519" s="60"/>
      <c r="ABJ11519" s="60"/>
      <c r="ABK11519" s="60"/>
      <c r="ABL11519" s="60"/>
      <c r="ABM11519" s="60"/>
      <c r="ABN11519" s="60"/>
      <c r="ABO11519" s="60"/>
      <c r="ABP11519" s="60"/>
      <c r="ABQ11519" s="60"/>
      <c r="ABR11519" s="60">
        <v>0.93111775483066295</v>
      </c>
      <c r="ABS11519" s="60"/>
      <c r="ABT11519" s="60"/>
      <c r="ABU11519" s="60"/>
      <c r="ABV11519" s="60"/>
      <c r="ABW11519" s="60"/>
      <c r="ABX11519" s="60"/>
    </row>
    <row r="11520" spans="727:752" x14ac:dyDescent="0.25">
      <c r="AAY11520" s="60"/>
      <c r="AAZ11520" s="60"/>
      <c r="ABA11520" s="60"/>
      <c r="ABB11520" s="60"/>
      <c r="ABC11520" s="60"/>
      <c r="ABD11520" s="60"/>
      <c r="ABE11520" s="60"/>
      <c r="ABF11520" s="60"/>
      <c r="ABG11520" s="60"/>
      <c r="ABH11520" s="60"/>
      <c r="ABI11520" s="60"/>
      <c r="ABJ11520" s="60"/>
      <c r="ABK11520" s="60"/>
      <c r="ABL11520" s="60"/>
      <c r="ABM11520" s="60"/>
      <c r="ABN11520" s="60"/>
      <c r="ABO11520" s="60"/>
      <c r="ABP11520" s="60"/>
      <c r="ABQ11520" s="60"/>
      <c r="ABR11520" s="60">
        <v>0.93106089295822803</v>
      </c>
      <c r="ABS11520" s="60"/>
      <c r="ABT11520" s="60"/>
      <c r="ABU11520" s="60"/>
      <c r="ABV11520" s="60"/>
      <c r="ABW11520" s="60"/>
      <c r="ABX11520" s="60"/>
    </row>
    <row r="11521" spans="727:752" x14ac:dyDescent="0.25">
      <c r="AAY11521" s="60"/>
      <c r="AAZ11521" s="60"/>
      <c r="ABA11521" s="60"/>
      <c r="ABB11521" s="60"/>
      <c r="ABC11521" s="60"/>
      <c r="ABD11521" s="60"/>
      <c r="ABE11521" s="60"/>
      <c r="ABF11521" s="60"/>
      <c r="ABG11521" s="60"/>
      <c r="ABH11521" s="60"/>
      <c r="ABI11521" s="60"/>
      <c r="ABJ11521" s="60"/>
      <c r="ABK11521" s="60"/>
      <c r="ABL11521" s="60"/>
      <c r="ABM11521" s="60"/>
      <c r="ABN11521" s="60"/>
      <c r="ABO11521" s="60"/>
      <c r="ABP11521" s="60"/>
      <c r="ABQ11521" s="60"/>
      <c r="ABR11521" s="60">
        <v>0.93105456528385699</v>
      </c>
      <c r="ABS11521" s="60"/>
      <c r="ABT11521" s="60"/>
      <c r="ABU11521" s="60"/>
      <c r="ABV11521" s="60"/>
      <c r="ABW11521" s="60"/>
      <c r="ABX11521" s="60"/>
    </row>
    <row r="11522" spans="727:752" x14ac:dyDescent="0.25">
      <c r="AAY11522" s="60"/>
      <c r="AAZ11522" s="60"/>
      <c r="ABA11522" s="60"/>
      <c r="ABB11522" s="60"/>
      <c r="ABC11522" s="60"/>
      <c r="ABD11522" s="60"/>
      <c r="ABE11522" s="60"/>
      <c r="ABF11522" s="60"/>
      <c r="ABG11522" s="60"/>
      <c r="ABH11522" s="60"/>
      <c r="ABI11522" s="60"/>
      <c r="ABJ11522" s="60"/>
      <c r="ABK11522" s="60"/>
      <c r="ABL11522" s="60"/>
      <c r="ABM11522" s="60"/>
      <c r="ABN11522" s="60"/>
      <c r="ABO11522" s="60"/>
      <c r="ABP11522" s="60"/>
      <c r="ABQ11522" s="60"/>
      <c r="ABR11522" s="60">
        <v>0.93105158227639195</v>
      </c>
      <c r="ABS11522" s="60"/>
      <c r="ABT11522" s="60"/>
      <c r="ABU11522" s="60"/>
      <c r="ABV11522" s="60"/>
      <c r="ABW11522" s="60"/>
      <c r="ABX11522" s="60"/>
    </row>
    <row r="11523" spans="727:752" x14ac:dyDescent="0.25">
      <c r="AAY11523" s="60"/>
      <c r="AAZ11523" s="60"/>
      <c r="ABA11523" s="60"/>
      <c r="ABB11523" s="60"/>
      <c r="ABC11523" s="60"/>
      <c r="ABD11523" s="60"/>
      <c r="ABE11523" s="60"/>
      <c r="ABF11523" s="60"/>
      <c r="ABG11523" s="60"/>
      <c r="ABH11523" s="60"/>
      <c r="ABI11523" s="60"/>
      <c r="ABJ11523" s="60"/>
      <c r="ABK11523" s="60"/>
      <c r="ABL11523" s="60"/>
      <c r="ABM11523" s="60"/>
      <c r="ABN11523" s="60"/>
      <c r="ABO11523" s="60"/>
      <c r="ABP11523" s="60"/>
      <c r="ABQ11523" s="60"/>
      <c r="ABR11523" s="60">
        <v>0.93104609830395901</v>
      </c>
      <c r="ABS11523" s="60"/>
      <c r="ABT11523" s="60"/>
      <c r="ABU11523" s="60"/>
      <c r="ABV11523" s="60"/>
      <c r="ABW11523" s="60"/>
      <c r="ABX11523" s="60"/>
    </row>
    <row r="11524" spans="727:752" x14ac:dyDescent="0.25">
      <c r="AAY11524" s="60"/>
      <c r="AAZ11524" s="60"/>
      <c r="ABA11524" s="60"/>
      <c r="ABB11524" s="60"/>
      <c r="ABC11524" s="60"/>
      <c r="ABD11524" s="60"/>
      <c r="ABE11524" s="60"/>
      <c r="ABF11524" s="60"/>
      <c r="ABG11524" s="60"/>
      <c r="ABH11524" s="60"/>
      <c r="ABI11524" s="60"/>
      <c r="ABJ11524" s="60"/>
      <c r="ABK11524" s="60"/>
      <c r="ABL11524" s="60"/>
      <c r="ABM11524" s="60"/>
      <c r="ABN11524" s="60"/>
      <c r="ABO11524" s="60"/>
      <c r="ABP11524" s="60"/>
      <c r="ABQ11524" s="60"/>
      <c r="ABR11524" s="60">
        <v>0.93103067813521001</v>
      </c>
      <c r="ABS11524" s="60"/>
      <c r="ABT11524" s="60"/>
      <c r="ABU11524" s="60"/>
      <c r="ABV11524" s="60"/>
      <c r="ABW11524" s="60"/>
      <c r="ABX11524" s="60"/>
    </row>
    <row r="11525" spans="727:752" x14ac:dyDescent="0.25">
      <c r="AAY11525" s="60"/>
      <c r="AAZ11525" s="60"/>
      <c r="ABA11525" s="60"/>
      <c r="ABB11525" s="60"/>
      <c r="ABC11525" s="60"/>
      <c r="ABD11525" s="60"/>
      <c r="ABE11525" s="60"/>
      <c r="ABF11525" s="60"/>
      <c r="ABG11525" s="60"/>
      <c r="ABH11525" s="60"/>
      <c r="ABI11525" s="60"/>
      <c r="ABJ11525" s="60"/>
      <c r="ABK11525" s="60"/>
      <c r="ABL11525" s="60"/>
      <c r="ABM11525" s="60"/>
      <c r="ABN11525" s="60"/>
      <c r="ABO11525" s="60"/>
      <c r="ABP11525" s="60"/>
      <c r="ABQ11525" s="60"/>
      <c r="ABR11525" s="60">
        <v>0.93099499005891795</v>
      </c>
      <c r="ABS11525" s="60"/>
      <c r="ABT11525" s="60"/>
      <c r="ABU11525" s="60"/>
      <c r="ABV11525" s="60"/>
      <c r="ABW11525" s="60"/>
      <c r="ABX11525" s="60"/>
    </row>
    <row r="11526" spans="727:752" x14ac:dyDescent="0.25">
      <c r="AAY11526" s="60"/>
      <c r="AAZ11526" s="60"/>
      <c r="ABA11526" s="60"/>
      <c r="ABB11526" s="60"/>
      <c r="ABC11526" s="60"/>
      <c r="ABD11526" s="60"/>
      <c r="ABE11526" s="60"/>
      <c r="ABF11526" s="60"/>
      <c r="ABG11526" s="60"/>
      <c r="ABH11526" s="60"/>
      <c r="ABI11526" s="60"/>
      <c r="ABJ11526" s="60"/>
      <c r="ABK11526" s="60"/>
      <c r="ABL11526" s="60"/>
      <c r="ABM11526" s="60"/>
      <c r="ABN11526" s="60"/>
      <c r="ABO11526" s="60"/>
      <c r="ABP11526" s="60"/>
      <c r="ABQ11526" s="60"/>
      <c r="ABR11526" s="60">
        <v>0.93095562597961901</v>
      </c>
      <c r="ABS11526" s="60"/>
      <c r="ABT11526" s="60"/>
      <c r="ABU11526" s="60"/>
      <c r="ABV11526" s="60"/>
      <c r="ABW11526" s="60"/>
      <c r="ABX11526" s="60"/>
    </row>
    <row r="11527" spans="727:752" x14ac:dyDescent="0.25">
      <c r="AAY11527" s="60"/>
      <c r="AAZ11527" s="60"/>
      <c r="ABA11527" s="60"/>
      <c r="ABB11527" s="60"/>
      <c r="ABC11527" s="60"/>
      <c r="ABD11527" s="60"/>
      <c r="ABE11527" s="60"/>
      <c r="ABF11527" s="60"/>
      <c r="ABG11527" s="60"/>
      <c r="ABH11527" s="60"/>
      <c r="ABI11527" s="60"/>
      <c r="ABJ11527" s="60"/>
      <c r="ABK11527" s="60"/>
      <c r="ABL11527" s="60"/>
      <c r="ABM11527" s="60"/>
      <c r="ABN11527" s="60"/>
      <c r="ABO11527" s="60"/>
      <c r="ABP11527" s="60"/>
      <c r="ABQ11527" s="60"/>
      <c r="ABR11527" s="60">
        <v>0.93092777885737898</v>
      </c>
      <c r="ABS11527" s="60"/>
      <c r="ABT11527" s="60"/>
      <c r="ABU11527" s="60"/>
      <c r="ABV11527" s="60"/>
      <c r="ABW11527" s="60"/>
      <c r="ABX11527" s="60"/>
    </row>
    <row r="11528" spans="727:752" x14ac:dyDescent="0.25">
      <c r="AAY11528" s="60"/>
      <c r="AAZ11528" s="60"/>
      <c r="ABA11528" s="60"/>
      <c r="ABB11528" s="60"/>
      <c r="ABC11528" s="60"/>
      <c r="ABD11528" s="60"/>
      <c r="ABE11528" s="60"/>
      <c r="ABF11528" s="60"/>
      <c r="ABG11528" s="60"/>
      <c r="ABH11528" s="60"/>
      <c r="ABI11528" s="60"/>
      <c r="ABJ11528" s="60"/>
      <c r="ABK11528" s="60"/>
      <c r="ABL11528" s="60"/>
      <c r="ABM11528" s="60"/>
      <c r="ABN11528" s="60"/>
      <c r="ABO11528" s="60"/>
      <c r="ABP11528" s="60"/>
      <c r="ABQ11528" s="60"/>
      <c r="ABR11528" s="60">
        <v>0.93091128212573104</v>
      </c>
      <c r="ABS11528" s="60"/>
      <c r="ABT11528" s="60"/>
      <c r="ABU11528" s="60"/>
      <c r="ABV11528" s="60"/>
      <c r="ABW11528" s="60"/>
      <c r="ABX11528" s="60"/>
    </row>
    <row r="11529" spans="727:752" x14ac:dyDescent="0.25">
      <c r="AAY11529" s="60"/>
      <c r="AAZ11529" s="60"/>
      <c r="ABA11529" s="60"/>
      <c r="ABB11529" s="60"/>
      <c r="ABC11529" s="60"/>
      <c r="ABD11529" s="60"/>
      <c r="ABE11529" s="60"/>
      <c r="ABF11529" s="60"/>
      <c r="ABG11529" s="60"/>
      <c r="ABH11529" s="60"/>
      <c r="ABI11529" s="60"/>
      <c r="ABJ11529" s="60"/>
      <c r="ABK11529" s="60"/>
      <c r="ABL11529" s="60"/>
      <c r="ABM11529" s="60"/>
      <c r="ABN11529" s="60"/>
      <c r="ABO11529" s="60"/>
      <c r="ABP11529" s="60"/>
      <c r="ABQ11529" s="60"/>
      <c r="ABR11529" s="60">
        <v>0.930892767346718</v>
      </c>
      <c r="ABS11529" s="60"/>
      <c r="ABT11529" s="60"/>
      <c r="ABU11529" s="60"/>
      <c r="ABV11529" s="60"/>
      <c r="ABW11529" s="60"/>
      <c r="ABX11529" s="60"/>
    </row>
    <row r="11530" spans="727:752" x14ac:dyDescent="0.25">
      <c r="AAY11530" s="60"/>
      <c r="AAZ11530" s="60"/>
      <c r="ABA11530" s="60"/>
      <c r="ABB11530" s="60"/>
      <c r="ABC11530" s="60"/>
      <c r="ABD11530" s="60"/>
      <c r="ABE11530" s="60"/>
      <c r="ABF11530" s="60"/>
      <c r="ABG11530" s="60"/>
      <c r="ABH11530" s="60"/>
      <c r="ABI11530" s="60"/>
      <c r="ABJ11530" s="60"/>
      <c r="ABK11530" s="60"/>
      <c r="ABL11530" s="60"/>
      <c r="ABM11530" s="60"/>
      <c r="ABN11530" s="60"/>
      <c r="ABO11530" s="60"/>
      <c r="ABP11530" s="60"/>
      <c r="ABQ11530" s="60"/>
      <c r="ABR11530" s="60">
        <v>0.93089098675886495</v>
      </c>
      <c r="ABS11530" s="60"/>
      <c r="ABT11530" s="60"/>
      <c r="ABU11530" s="60"/>
      <c r="ABV11530" s="60"/>
      <c r="ABW11530" s="60"/>
      <c r="ABX11530" s="60"/>
    </row>
    <row r="11531" spans="727:752" x14ac:dyDescent="0.25">
      <c r="AAY11531" s="60"/>
      <c r="AAZ11531" s="60"/>
      <c r="ABA11531" s="60"/>
      <c r="ABB11531" s="60"/>
      <c r="ABC11531" s="60"/>
      <c r="ABD11531" s="60"/>
      <c r="ABE11531" s="60"/>
      <c r="ABF11531" s="60"/>
      <c r="ABG11531" s="60"/>
      <c r="ABH11531" s="60"/>
      <c r="ABI11531" s="60"/>
      <c r="ABJ11531" s="60"/>
      <c r="ABK11531" s="60"/>
      <c r="ABL11531" s="60"/>
      <c r="ABM11531" s="60"/>
      <c r="ABN11531" s="60"/>
      <c r="ABO11531" s="60"/>
      <c r="ABP11531" s="60"/>
      <c r="ABQ11531" s="60"/>
      <c r="ABR11531" s="60">
        <v>0.930834168254559</v>
      </c>
      <c r="ABS11531" s="60"/>
      <c r="ABT11531" s="60"/>
      <c r="ABU11531" s="60"/>
      <c r="ABV11531" s="60"/>
      <c r="ABW11531" s="60"/>
      <c r="ABX11531" s="60"/>
    </row>
    <row r="11532" spans="727:752" x14ac:dyDescent="0.25">
      <c r="AAY11532" s="60"/>
      <c r="AAZ11532" s="60"/>
      <c r="ABA11532" s="60"/>
      <c r="ABB11532" s="60"/>
      <c r="ABC11532" s="60"/>
      <c r="ABD11532" s="60"/>
      <c r="ABE11532" s="60"/>
      <c r="ABF11532" s="60"/>
      <c r="ABG11532" s="60"/>
      <c r="ABH11532" s="60"/>
      <c r="ABI11532" s="60"/>
      <c r="ABJ11532" s="60"/>
      <c r="ABK11532" s="60"/>
      <c r="ABL11532" s="60"/>
      <c r="ABM11532" s="60"/>
      <c r="ABN11532" s="60"/>
      <c r="ABO11532" s="60"/>
      <c r="ABP11532" s="60"/>
      <c r="ABQ11532" s="60"/>
      <c r="ABR11532" s="60">
        <v>0.93078089019320398</v>
      </c>
      <c r="ABS11532" s="60"/>
      <c r="ABT11532" s="60"/>
      <c r="ABU11532" s="60"/>
      <c r="ABV11532" s="60"/>
      <c r="ABW11532" s="60"/>
      <c r="ABX11532" s="60"/>
    </row>
    <row r="11533" spans="727:752" x14ac:dyDescent="0.25">
      <c r="AAY11533" s="60"/>
      <c r="AAZ11533" s="60"/>
      <c r="ABA11533" s="60"/>
      <c r="ABB11533" s="60"/>
      <c r="ABC11533" s="60"/>
      <c r="ABD11533" s="60"/>
      <c r="ABE11533" s="60"/>
      <c r="ABF11533" s="60"/>
      <c r="ABG11533" s="60"/>
      <c r="ABH11533" s="60"/>
      <c r="ABI11533" s="60"/>
      <c r="ABJ11533" s="60"/>
      <c r="ABK11533" s="60"/>
      <c r="ABL11533" s="60"/>
      <c r="ABM11533" s="60"/>
      <c r="ABN11533" s="60"/>
      <c r="ABO11533" s="60"/>
      <c r="ABP11533" s="60"/>
      <c r="ABQ11533" s="60"/>
      <c r="ABR11533" s="60">
        <v>0.93074859514127695</v>
      </c>
      <c r="ABS11533" s="60"/>
      <c r="ABT11533" s="60"/>
      <c r="ABU11533" s="60"/>
      <c r="ABV11533" s="60"/>
      <c r="ABW11533" s="60"/>
      <c r="ABX11533" s="60"/>
    </row>
    <row r="11534" spans="727:752" x14ac:dyDescent="0.25">
      <c r="AAY11534" s="60"/>
      <c r="AAZ11534" s="60"/>
      <c r="ABA11534" s="60"/>
      <c r="ABB11534" s="60"/>
      <c r="ABC11534" s="60"/>
      <c r="ABD11534" s="60"/>
      <c r="ABE11534" s="60"/>
      <c r="ABF11534" s="60"/>
      <c r="ABG11534" s="60"/>
      <c r="ABH11534" s="60"/>
      <c r="ABI11534" s="60"/>
      <c r="ABJ11534" s="60"/>
      <c r="ABK11534" s="60"/>
      <c r="ABL11534" s="60"/>
      <c r="ABM11534" s="60"/>
      <c r="ABN11534" s="60"/>
      <c r="ABO11534" s="60"/>
      <c r="ABP11534" s="60"/>
      <c r="ABQ11534" s="60"/>
      <c r="ABR11534" s="60">
        <v>0.93074563079751804</v>
      </c>
      <c r="ABS11534" s="60"/>
      <c r="ABT11534" s="60"/>
      <c r="ABU11534" s="60"/>
      <c r="ABV11534" s="60"/>
      <c r="ABW11534" s="60"/>
      <c r="ABX11534" s="60"/>
    </row>
    <row r="11535" spans="727:752" x14ac:dyDescent="0.25">
      <c r="AAY11535" s="60"/>
      <c r="AAZ11535" s="60"/>
      <c r="ABA11535" s="60"/>
      <c r="ABB11535" s="60"/>
      <c r="ABC11535" s="60"/>
      <c r="ABD11535" s="60"/>
      <c r="ABE11535" s="60"/>
      <c r="ABF11535" s="60"/>
      <c r="ABG11535" s="60"/>
      <c r="ABH11535" s="60"/>
      <c r="ABI11535" s="60"/>
      <c r="ABJ11535" s="60"/>
      <c r="ABK11535" s="60"/>
      <c r="ABL11535" s="60"/>
      <c r="ABM11535" s="60"/>
      <c r="ABN11535" s="60"/>
      <c r="ABO11535" s="60"/>
      <c r="ABP11535" s="60"/>
      <c r="ABQ11535" s="60"/>
      <c r="ABR11535" s="60">
        <v>0.93068323180032597</v>
      </c>
      <c r="ABS11535" s="60"/>
      <c r="ABT11535" s="60"/>
      <c r="ABU11535" s="60"/>
      <c r="ABV11535" s="60"/>
      <c r="ABW11535" s="60"/>
      <c r="ABX11535" s="60"/>
    </row>
    <row r="11536" spans="727:752" x14ac:dyDescent="0.25">
      <c r="AAY11536" s="60"/>
      <c r="AAZ11536" s="60"/>
      <c r="ABA11536" s="60"/>
      <c r="ABB11536" s="60"/>
      <c r="ABC11536" s="60"/>
      <c r="ABD11536" s="60"/>
      <c r="ABE11536" s="60"/>
      <c r="ABF11536" s="60"/>
      <c r="ABG11536" s="60"/>
      <c r="ABH11536" s="60"/>
      <c r="ABI11536" s="60"/>
      <c r="ABJ11536" s="60"/>
      <c r="ABK11536" s="60"/>
      <c r="ABL11536" s="60"/>
      <c r="ABM11536" s="60"/>
      <c r="ABN11536" s="60"/>
      <c r="ABO11536" s="60"/>
      <c r="ABP11536" s="60"/>
      <c r="ABQ11536" s="60"/>
      <c r="ABR11536" s="60">
        <v>0.93064115772620504</v>
      </c>
      <c r="ABS11536" s="60"/>
      <c r="ABT11536" s="60"/>
      <c r="ABU11536" s="60"/>
      <c r="ABV11536" s="60"/>
      <c r="ABW11536" s="60"/>
      <c r="ABX11536" s="60"/>
    </row>
    <row r="11537" spans="727:752" x14ac:dyDescent="0.25">
      <c r="AAY11537" s="60"/>
      <c r="AAZ11537" s="60"/>
      <c r="ABA11537" s="60"/>
      <c r="ABB11537" s="60"/>
      <c r="ABC11537" s="60"/>
      <c r="ABD11537" s="60"/>
      <c r="ABE11537" s="60"/>
      <c r="ABF11537" s="60"/>
      <c r="ABG11537" s="60"/>
      <c r="ABH11537" s="60"/>
      <c r="ABI11537" s="60"/>
      <c r="ABJ11537" s="60"/>
      <c r="ABK11537" s="60"/>
      <c r="ABL11537" s="60"/>
      <c r="ABM11537" s="60"/>
      <c r="ABN11537" s="60"/>
      <c r="ABO11537" s="60"/>
      <c r="ABP11537" s="60"/>
      <c r="ABQ11537" s="60"/>
      <c r="ABR11537" s="60">
        <v>0.93059791307272999</v>
      </c>
      <c r="ABS11537" s="60"/>
      <c r="ABT11537" s="60"/>
      <c r="ABU11537" s="60"/>
      <c r="ABV11537" s="60"/>
      <c r="ABW11537" s="60"/>
      <c r="ABX11537" s="60"/>
    </row>
    <row r="11538" spans="727:752" x14ac:dyDescent="0.25">
      <c r="AAY11538" s="60"/>
      <c r="AAZ11538" s="60"/>
      <c r="ABA11538" s="60"/>
      <c r="ABB11538" s="60"/>
      <c r="ABC11538" s="60"/>
      <c r="ABD11538" s="60"/>
      <c r="ABE11538" s="60"/>
      <c r="ABF11538" s="60"/>
      <c r="ABG11538" s="60"/>
      <c r="ABH11538" s="60"/>
      <c r="ABI11538" s="60"/>
      <c r="ABJ11538" s="60"/>
      <c r="ABK11538" s="60"/>
      <c r="ABL11538" s="60"/>
      <c r="ABM11538" s="60"/>
      <c r="ABN11538" s="60"/>
      <c r="ABO11538" s="60"/>
      <c r="ABP11538" s="60"/>
      <c r="ABQ11538" s="60"/>
      <c r="ABR11538" s="60">
        <v>0.93059206136470596</v>
      </c>
      <c r="ABS11538" s="60"/>
      <c r="ABT11538" s="60"/>
      <c r="ABU11538" s="60"/>
      <c r="ABV11538" s="60"/>
      <c r="ABW11538" s="60"/>
      <c r="ABX11538" s="60"/>
    </row>
    <row r="11539" spans="727:752" x14ac:dyDescent="0.25">
      <c r="AAY11539" s="60"/>
      <c r="AAZ11539" s="60"/>
      <c r="ABA11539" s="60"/>
      <c r="ABB11539" s="60"/>
      <c r="ABC11539" s="60"/>
      <c r="ABD11539" s="60"/>
      <c r="ABE11539" s="60"/>
      <c r="ABF11539" s="60"/>
      <c r="ABG11539" s="60"/>
      <c r="ABH11539" s="60"/>
      <c r="ABI11539" s="60"/>
      <c r="ABJ11539" s="60"/>
      <c r="ABK11539" s="60"/>
      <c r="ABL11539" s="60"/>
      <c r="ABM11539" s="60"/>
      <c r="ABN11539" s="60"/>
      <c r="ABO11539" s="60"/>
      <c r="ABP11539" s="60"/>
      <c r="ABQ11539" s="60"/>
      <c r="ABR11539" s="60">
        <v>0.93058822692282295</v>
      </c>
      <c r="ABS11539" s="60"/>
      <c r="ABT11539" s="60"/>
      <c r="ABU11539" s="60"/>
      <c r="ABV11539" s="60"/>
      <c r="ABW11539" s="60"/>
      <c r="ABX11539" s="60"/>
    </row>
    <row r="11540" spans="727:752" x14ac:dyDescent="0.25">
      <c r="AAY11540" s="60"/>
      <c r="AAZ11540" s="60"/>
      <c r="ABA11540" s="60"/>
      <c r="ABB11540" s="60"/>
      <c r="ABC11540" s="60"/>
      <c r="ABD11540" s="60"/>
      <c r="ABE11540" s="60"/>
      <c r="ABF11540" s="60"/>
      <c r="ABG11540" s="60"/>
      <c r="ABH11540" s="60"/>
      <c r="ABI11540" s="60"/>
      <c r="ABJ11540" s="60"/>
      <c r="ABK11540" s="60"/>
      <c r="ABL11540" s="60"/>
      <c r="ABM11540" s="60"/>
      <c r="ABN11540" s="60"/>
      <c r="ABO11540" s="60"/>
      <c r="ABP11540" s="60"/>
      <c r="ABQ11540" s="60"/>
      <c r="ABR11540" s="60">
        <v>0.93056111594977597</v>
      </c>
      <c r="ABS11540" s="60"/>
      <c r="ABT11540" s="60"/>
      <c r="ABU11540" s="60"/>
      <c r="ABV11540" s="60"/>
      <c r="ABW11540" s="60"/>
      <c r="ABX11540" s="60"/>
    </row>
    <row r="11541" spans="727:752" x14ac:dyDescent="0.25">
      <c r="AAY11541" s="60"/>
      <c r="AAZ11541" s="60"/>
      <c r="ABA11541" s="60"/>
      <c r="ABB11541" s="60"/>
      <c r="ABC11541" s="60"/>
      <c r="ABD11541" s="60"/>
      <c r="ABE11541" s="60"/>
      <c r="ABF11541" s="60"/>
      <c r="ABG11541" s="60"/>
      <c r="ABH11541" s="60"/>
      <c r="ABI11541" s="60"/>
      <c r="ABJ11541" s="60"/>
      <c r="ABK11541" s="60"/>
      <c r="ABL11541" s="60"/>
      <c r="ABM11541" s="60"/>
      <c r="ABN11541" s="60"/>
      <c r="ABO11541" s="60"/>
      <c r="ABP11541" s="60"/>
      <c r="ABQ11541" s="60"/>
      <c r="ABR11541" s="60">
        <v>0.93054446063841201</v>
      </c>
      <c r="ABS11541" s="60"/>
      <c r="ABT11541" s="60"/>
      <c r="ABU11541" s="60"/>
      <c r="ABV11541" s="60"/>
      <c r="ABW11541" s="60"/>
      <c r="ABX11541" s="60"/>
    </row>
    <row r="11542" spans="727:752" x14ac:dyDescent="0.25">
      <c r="AAY11542" s="60"/>
      <c r="AAZ11542" s="60"/>
      <c r="ABA11542" s="60"/>
      <c r="ABB11542" s="60"/>
      <c r="ABC11542" s="60"/>
      <c r="ABD11542" s="60"/>
      <c r="ABE11542" s="60"/>
      <c r="ABF11542" s="60"/>
      <c r="ABG11542" s="60"/>
      <c r="ABH11542" s="60"/>
      <c r="ABI11542" s="60"/>
      <c r="ABJ11542" s="60"/>
      <c r="ABK11542" s="60"/>
      <c r="ABL11542" s="60"/>
      <c r="ABM11542" s="60"/>
      <c r="ABN11542" s="60"/>
      <c r="ABO11542" s="60"/>
      <c r="ABP11542" s="60"/>
      <c r="ABQ11542" s="60"/>
      <c r="ABR11542" s="60">
        <v>0.93053371427601905</v>
      </c>
      <c r="ABS11542" s="60"/>
      <c r="ABT11542" s="60"/>
      <c r="ABU11542" s="60"/>
      <c r="ABV11542" s="60"/>
      <c r="ABW11542" s="60"/>
      <c r="ABX11542" s="60"/>
    </row>
    <row r="11543" spans="727:752" x14ac:dyDescent="0.25">
      <c r="AAY11543" s="60"/>
      <c r="AAZ11543" s="60"/>
      <c r="ABA11543" s="60"/>
      <c r="ABB11543" s="60"/>
      <c r="ABC11543" s="60"/>
      <c r="ABD11543" s="60"/>
      <c r="ABE11543" s="60"/>
      <c r="ABF11543" s="60"/>
      <c r="ABG11543" s="60"/>
      <c r="ABH11543" s="60"/>
      <c r="ABI11543" s="60"/>
      <c r="ABJ11543" s="60"/>
      <c r="ABK11543" s="60"/>
      <c r="ABL11543" s="60"/>
      <c r="ABM11543" s="60"/>
      <c r="ABN11543" s="60"/>
      <c r="ABO11543" s="60"/>
      <c r="ABP11543" s="60"/>
      <c r="ABQ11543" s="60"/>
      <c r="ABR11543" s="60">
        <v>0.93049662125825106</v>
      </c>
      <c r="ABS11543" s="60"/>
      <c r="ABT11543" s="60"/>
      <c r="ABU11543" s="60"/>
      <c r="ABV11543" s="60"/>
      <c r="ABW11543" s="60"/>
      <c r="ABX11543" s="60"/>
    </row>
    <row r="11544" spans="727:752" x14ac:dyDescent="0.25">
      <c r="AAY11544" s="60"/>
      <c r="AAZ11544" s="60"/>
      <c r="ABA11544" s="60"/>
      <c r="ABB11544" s="60"/>
      <c r="ABC11544" s="60"/>
      <c r="ABD11544" s="60"/>
      <c r="ABE11544" s="60"/>
      <c r="ABF11544" s="60"/>
      <c r="ABG11544" s="60"/>
      <c r="ABH11544" s="60"/>
      <c r="ABI11544" s="60"/>
      <c r="ABJ11544" s="60"/>
      <c r="ABK11544" s="60"/>
      <c r="ABL11544" s="60"/>
      <c r="ABM11544" s="60"/>
      <c r="ABN11544" s="60"/>
      <c r="ABO11544" s="60"/>
      <c r="ABP11544" s="60"/>
      <c r="ABQ11544" s="60"/>
      <c r="ABR11544" s="60">
        <v>0.93046710624907503</v>
      </c>
      <c r="ABS11544" s="60"/>
      <c r="ABT11544" s="60"/>
      <c r="ABU11544" s="60"/>
      <c r="ABV11544" s="60"/>
      <c r="ABW11544" s="60"/>
      <c r="ABX11544" s="60"/>
    </row>
    <row r="11545" spans="727:752" x14ac:dyDescent="0.25">
      <c r="AAY11545" s="60"/>
      <c r="AAZ11545" s="60"/>
      <c r="ABA11545" s="60"/>
      <c r="ABB11545" s="60"/>
      <c r="ABC11545" s="60"/>
      <c r="ABD11545" s="60"/>
      <c r="ABE11545" s="60"/>
      <c r="ABF11545" s="60"/>
      <c r="ABG11545" s="60"/>
      <c r="ABH11545" s="60"/>
      <c r="ABI11545" s="60"/>
      <c r="ABJ11545" s="60"/>
      <c r="ABK11545" s="60"/>
      <c r="ABL11545" s="60"/>
      <c r="ABM11545" s="60"/>
      <c r="ABN11545" s="60"/>
      <c r="ABO11545" s="60"/>
      <c r="ABP11545" s="60"/>
      <c r="ABQ11545" s="60"/>
      <c r="ABR11545" s="60">
        <v>0.93045057294411704</v>
      </c>
      <c r="ABS11545" s="60"/>
      <c r="ABT11545" s="60"/>
      <c r="ABU11545" s="60"/>
      <c r="ABV11545" s="60"/>
      <c r="ABW11545" s="60"/>
      <c r="ABX11545" s="60"/>
    </row>
    <row r="11546" spans="727:752" x14ac:dyDescent="0.25">
      <c r="AAY11546" s="60"/>
      <c r="AAZ11546" s="60"/>
      <c r="ABA11546" s="60"/>
      <c r="ABB11546" s="60"/>
      <c r="ABC11546" s="60"/>
      <c r="ABD11546" s="60"/>
      <c r="ABE11546" s="60"/>
      <c r="ABF11546" s="60"/>
      <c r="ABG11546" s="60"/>
      <c r="ABH11546" s="60"/>
      <c r="ABI11546" s="60"/>
      <c r="ABJ11546" s="60"/>
      <c r="ABK11546" s="60"/>
      <c r="ABL11546" s="60"/>
      <c r="ABM11546" s="60"/>
      <c r="ABN11546" s="60"/>
      <c r="ABO11546" s="60"/>
      <c r="ABP11546" s="60"/>
      <c r="ABQ11546" s="60"/>
      <c r="ABR11546" s="60">
        <v>0.93043329009236597</v>
      </c>
      <c r="ABS11546" s="60"/>
      <c r="ABT11546" s="60"/>
      <c r="ABU11546" s="60"/>
      <c r="ABV11546" s="60"/>
      <c r="ABW11546" s="60"/>
      <c r="ABX11546" s="60"/>
    </row>
    <row r="11547" spans="727:752" x14ac:dyDescent="0.25">
      <c r="AAY11547" s="60"/>
      <c r="AAZ11547" s="60"/>
      <c r="ABA11547" s="60"/>
      <c r="ABB11547" s="60"/>
      <c r="ABC11547" s="60"/>
      <c r="ABD11547" s="60"/>
      <c r="ABE11547" s="60"/>
      <c r="ABF11547" s="60"/>
      <c r="ABG11547" s="60"/>
      <c r="ABH11547" s="60"/>
      <c r="ABI11547" s="60"/>
      <c r="ABJ11547" s="60"/>
      <c r="ABK11547" s="60"/>
      <c r="ABL11547" s="60"/>
      <c r="ABM11547" s="60"/>
      <c r="ABN11547" s="60"/>
      <c r="ABO11547" s="60"/>
      <c r="ABP11547" s="60"/>
      <c r="ABQ11547" s="60"/>
      <c r="ABR11547" s="60">
        <v>0.93041897889495895</v>
      </c>
      <c r="ABS11547" s="60"/>
      <c r="ABT11547" s="60"/>
      <c r="ABU11547" s="60"/>
      <c r="ABV11547" s="60"/>
      <c r="ABW11547" s="60"/>
      <c r="ABX11547" s="60"/>
    </row>
    <row r="11548" spans="727:752" x14ac:dyDescent="0.25">
      <c r="AAY11548" s="60"/>
      <c r="AAZ11548" s="60"/>
      <c r="ABA11548" s="60"/>
      <c r="ABB11548" s="60"/>
      <c r="ABC11548" s="60"/>
      <c r="ABD11548" s="60"/>
      <c r="ABE11548" s="60"/>
      <c r="ABF11548" s="60"/>
      <c r="ABG11548" s="60"/>
      <c r="ABH11548" s="60"/>
      <c r="ABI11548" s="60"/>
      <c r="ABJ11548" s="60"/>
      <c r="ABK11548" s="60"/>
      <c r="ABL11548" s="60"/>
      <c r="ABM11548" s="60"/>
      <c r="ABN11548" s="60"/>
      <c r="ABO11548" s="60"/>
      <c r="ABP11548" s="60"/>
      <c r="ABQ11548" s="60"/>
      <c r="ABR11548" s="60">
        <v>0.93038931291423999</v>
      </c>
      <c r="ABS11548" s="60"/>
      <c r="ABT11548" s="60"/>
      <c r="ABU11548" s="60"/>
      <c r="ABV11548" s="60"/>
      <c r="ABW11548" s="60"/>
      <c r="ABX11548" s="60"/>
    </row>
    <row r="11549" spans="727:752" x14ac:dyDescent="0.25">
      <c r="AAY11549" s="60"/>
      <c r="AAZ11549" s="60"/>
      <c r="ABA11549" s="60"/>
      <c r="ABB11549" s="60"/>
      <c r="ABC11549" s="60"/>
      <c r="ABD11549" s="60"/>
      <c r="ABE11549" s="60"/>
      <c r="ABF11549" s="60"/>
      <c r="ABG11549" s="60"/>
      <c r="ABH11549" s="60"/>
      <c r="ABI11549" s="60"/>
      <c r="ABJ11549" s="60"/>
      <c r="ABK11549" s="60"/>
      <c r="ABL11549" s="60"/>
      <c r="ABM11549" s="60"/>
      <c r="ABN11549" s="60"/>
      <c r="ABO11549" s="60"/>
      <c r="ABP11549" s="60"/>
      <c r="ABQ11549" s="60"/>
      <c r="ABR11549" s="60">
        <v>0.93032677625575899</v>
      </c>
      <c r="ABS11549" s="60"/>
      <c r="ABT11549" s="60"/>
      <c r="ABU11549" s="60"/>
      <c r="ABV11549" s="60"/>
      <c r="ABW11549" s="60"/>
      <c r="ABX11549" s="60"/>
    </row>
    <row r="11550" spans="727:752" x14ac:dyDescent="0.25">
      <c r="AAY11550" s="60"/>
      <c r="AAZ11550" s="60"/>
      <c r="ABA11550" s="60"/>
      <c r="ABB11550" s="60"/>
      <c r="ABC11550" s="60"/>
      <c r="ABD11550" s="60"/>
      <c r="ABE11550" s="60"/>
      <c r="ABF11550" s="60"/>
      <c r="ABG11550" s="60"/>
      <c r="ABH11550" s="60"/>
      <c r="ABI11550" s="60"/>
      <c r="ABJ11550" s="60"/>
      <c r="ABK11550" s="60"/>
      <c r="ABL11550" s="60"/>
      <c r="ABM11550" s="60"/>
      <c r="ABN11550" s="60"/>
      <c r="ABO11550" s="60"/>
      <c r="ABP11550" s="60"/>
      <c r="ABQ11550" s="60"/>
      <c r="ABR11550" s="60">
        <v>0.93032311033994497</v>
      </c>
      <c r="ABS11550" s="60"/>
      <c r="ABT11550" s="60"/>
      <c r="ABU11550" s="60"/>
      <c r="ABV11550" s="60"/>
      <c r="ABW11550" s="60"/>
      <c r="ABX11550" s="60"/>
    </row>
    <row r="11551" spans="727:752" x14ac:dyDescent="0.25">
      <c r="AAY11551" s="60"/>
      <c r="AAZ11551" s="60"/>
      <c r="ABA11551" s="60"/>
      <c r="ABB11551" s="60"/>
      <c r="ABC11551" s="60"/>
      <c r="ABD11551" s="60"/>
      <c r="ABE11551" s="60"/>
      <c r="ABF11551" s="60"/>
      <c r="ABG11551" s="60"/>
      <c r="ABH11551" s="60"/>
      <c r="ABI11551" s="60"/>
      <c r="ABJ11551" s="60"/>
      <c r="ABK11551" s="60"/>
      <c r="ABL11551" s="60"/>
      <c r="ABM11551" s="60"/>
      <c r="ABN11551" s="60"/>
      <c r="ABO11551" s="60"/>
      <c r="ABP11551" s="60"/>
      <c r="ABQ11551" s="60"/>
      <c r="ABR11551" s="60">
        <v>0.93030299257817795</v>
      </c>
      <c r="ABS11551" s="60"/>
      <c r="ABT11551" s="60"/>
      <c r="ABU11551" s="60"/>
      <c r="ABV11551" s="60"/>
      <c r="ABW11551" s="60"/>
      <c r="ABX11551" s="60"/>
    </row>
    <row r="11552" spans="727:752" x14ac:dyDescent="0.25">
      <c r="AAY11552" s="60"/>
      <c r="AAZ11552" s="60"/>
      <c r="ABA11552" s="60"/>
      <c r="ABB11552" s="60"/>
      <c r="ABC11552" s="60"/>
      <c r="ABD11552" s="60"/>
      <c r="ABE11552" s="60"/>
      <c r="ABF11552" s="60"/>
      <c r="ABG11552" s="60"/>
      <c r="ABH11552" s="60"/>
      <c r="ABI11552" s="60"/>
      <c r="ABJ11552" s="60"/>
      <c r="ABK11552" s="60"/>
      <c r="ABL11552" s="60"/>
      <c r="ABM11552" s="60"/>
      <c r="ABN11552" s="60"/>
      <c r="ABO11552" s="60"/>
      <c r="ABP11552" s="60"/>
      <c r="ABQ11552" s="60"/>
      <c r="ABR11552" s="60">
        <v>0.93027334585971999</v>
      </c>
      <c r="ABS11552" s="60"/>
      <c r="ABT11552" s="60"/>
      <c r="ABU11552" s="60"/>
      <c r="ABV11552" s="60"/>
      <c r="ABW11552" s="60"/>
      <c r="ABX11552" s="60"/>
    </row>
    <row r="11553" spans="727:752" x14ac:dyDescent="0.25">
      <c r="AAY11553" s="60"/>
      <c r="AAZ11553" s="60"/>
      <c r="ABA11553" s="60"/>
      <c r="ABB11553" s="60"/>
      <c r="ABC11553" s="60"/>
      <c r="ABD11553" s="60"/>
      <c r="ABE11553" s="60"/>
      <c r="ABF11553" s="60"/>
      <c r="ABG11553" s="60"/>
      <c r="ABH11553" s="60"/>
      <c r="ABI11553" s="60"/>
      <c r="ABJ11553" s="60"/>
      <c r="ABK11553" s="60"/>
      <c r="ABL11553" s="60"/>
      <c r="ABM11553" s="60"/>
      <c r="ABN11553" s="60"/>
      <c r="ABO11553" s="60"/>
      <c r="ABP11553" s="60"/>
      <c r="ABQ11553" s="60"/>
      <c r="ABR11553" s="60">
        <v>0.93024423102693499</v>
      </c>
      <c r="ABS11553" s="60"/>
      <c r="ABT11553" s="60"/>
      <c r="ABU11553" s="60"/>
      <c r="ABV11553" s="60"/>
      <c r="ABW11553" s="60"/>
      <c r="ABX11553" s="60"/>
    </row>
    <row r="11554" spans="727:752" x14ac:dyDescent="0.25">
      <c r="AAY11554" s="60"/>
      <c r="AAZ11554" s="60"/>
      <c r="ABA11554" s="60"/>
      <c r="ABB11554" s="60"/>
      <c r="ABC11554" s="60"/>
      <c r="ABD11554" s="60"/>
      <c r="ABE11554" s="60"/>
      <c r="ABF11554" s="60"/>
      <c r="ABG11554" s="60"/>
      <c r="ABH11554" s="60"/>
      <c r="ABI11554" s="60"/>
      <c r="ABJ11554" s="60"/>
      <c r="ABK11554" s="60"/>
      <c r="ABL11554" s="60"/>
      <c r="ABM11554" s="60"/>
      <c r="ABN11554" s="60"/>
      <c r="ABO11554" s="60"/>
      <c r="ABP11554" s="60"/>
      <c r="ABQ11554" s="60"/>
      <c r="ABR11554" s="60">
        <v>0.93022377938647205</v>
      </c>
      <c r="ABS11554" s="60"/>
      <c r="ABT11554" s="60"/>
      <c r="ABU11554" s="60"/>
      <c r="ABV11554" s="60"/>
      <c r="ABW11554" s="60"/>
      <c r="ABX11554" s="60"/>
    </row>
    <row r="11555" spans="727:752" x14ac:dyDescent="0.25">
      <c r="AAY11555" s="60"/>
      <c r="AAZ11555" s="60"/>
      <c r="ABA11555" s="60"/>
      <c r="ABB11555" s="60"/>
      <c r="ABC11555" s="60"/>
      <c r="ABD11555" s="60"/>
      <c r="ABE11555" s="60"/>
      <c r="ABF11555" s="60"/>
      <c r="ABG11555" s="60"/>
      <c r="ABH11555" s="60"/>
      <c r="ABI11555" s="60"/>
      <c r="ABJ11555" s="60"/>
      <c r="ABK11555" s="60"/>
      <c r="ABL11555" s="60"/>
      <c r="ABM11555" s="60"/>
      <c r="ABN11555" s="60"/>
      <c r="ABO11555" s="60"/>
      <c r="ABP11555" s="60"/>
      <c r="ABQ11555" s="60"/>
      <c r="ABR11555" s="60">
        <v>0.93020232578509399</v>
      </c>
      <c r="ABS11555" s="60"/>
      <c r="ABT11555" s="60"/>
      <c r="ABU11555" s="60"/>
      <c r="ABV11555" s="60"/>
      <c r="ABW11555" s="60"/>
      <c r="ABX11555" s="60"/>
    </row>
    <row r="11556" spans="727:752" x14ac:dyDescent="0.25">
      <c r="AAY11556" s="60"/>
      <c r="AAZ11556" s="60"/>
      <c r="ABA11556" s="60"/>
      <c r="ABB11556" s="60"/>
      <c r="ABC11556" s="60"/>
      <c r="ABD11556" s="60"/>
      <c r="ABE11556" s="60"/>
      <c r="ABF11556" s="60"/>
      <c r="ABG11556" s="60"/>
      <c r="ABH11556" s="60"/>
      <c r="ABI11556" s="60"/>
      <c r="ABJ11556" s="60"/>
      <c r="ABK11556" s="60"/>
      <c r="ABL11556" s="60"/>
      <c r="ABM11556" s="60"/>
      <c r="ABN11556" s="60"/>
      <c r="ABO11556" s="60"/>
      <c r="ABP11556" s="60"/>
      <c r="ABQ11556" s="60"/>
      <c r="ABR11556" s="60">
        <v>0.93012857379477798</v>
      </c>
      <c r="ABS11556" s="60"/>
      <c r="ABT11556" s="60"/>
      <c r="ABU11556" s="60"/>
      <c r="ABV11556" s="60"/>
      <c r="ABW11556" s="60"/>
      <c r="ABX11556" s="60"/>
    </row>
    <row r="11557" spans="727:752" x14ac:dyDescent="0.25">
      <c r="AAY11557" s="60"/>
      <c r="AAZ11557" s="60"/>
      <c r="ABA11557" s="60"/>
      <c r="ABB11557" s="60"/>
      <c r="ABC11557" s="60"/>
      <c r="ABD11557" s="60"/>
      <c r="ABE11557" s="60"/>
      <c r="ABF11557" s="60"/>
      <c r="ABG11557" s="60"/>
      <c r="ABH11557" s="60"/>
      <c r="ABI11557" s="60"/>
      <c r="ABJ11557" s="60"/>
      <c r="ABK11557" s="60"/>
      <c r="ABL11557" s="60"/>
      <c r="ABM11557" s="60"/>
      <c r="ABN11557" s="60"/>
      <c r="ABO11557" s="60"/>
      <c r="ABP11557" s="60"/>
      <c r="ABQ11557" s="60"/>
      <c r="ABR11557" s="60">
        <v>0.93006670334592401</v>
      </c>
      <c r="ABS11557" s="60"/>
      <c r="ABT11557" s="60"/>
      <c r="ABU11557" s="60"/>
      <c r="ABV11557" s="60"/>
      <c r="ABW11557" s="60"/>
      <c r="ABX11557" s="60"/>
    </row>
    <row r="11558" spans="727:752" x14ac:dyDescent="0.25">
      <c r="AAY11558" s="60"/>
      <c r="AAZ11558" s="60"/>
      <c r="ABA11558" s="60"/>
      <c r="ABB11558" s="60"/>
      <c r="ABC11558" s="60"/>
      <c r="ABD11558" s="60"/>
      <c r="ABE11558" s="60"/>
      <c r="ABF11558" s="60"/>
      <c r="ABG11558" s="60"/>
      <c r="ABH11558" s="60"/>
      <c r="ABI11558" s="60"/>
      <c r="ABJ11558" s="60"/>
      <c r="ABK11558" s="60"/>
      <c r="ABL11558" s="60"/>
      <c r="ABM11558" s="60"/>
      <c r="ABN11558" s="60"/>
      <c r="ABO11558" s="60"/>
      <c r="ABP11558" s="60"/>
      <c r="ABQ11558" s="60"/>
      <c r="ABR11558" s="60">
        <v>0.92996774411880301</v>
      </c>
      <c r="ABS11558" s="60"/>
      <c r="ABT11558" s="60"/>
      <c r="ABU11558" s="60"/>
      <c r="ABV11558" s="60"/>
      <c r="ABW11558" s="60"/>
      <c r="ABX11558" s="60"/>
    </row>
    <row r="11559" spans="727:752" x14ac:dyDescent="0.25">
      <c r="AAY11559" s="60"/>
      <c r="AAZ11559" s="60"/>
      <c r="ABA11559" s="60"/>
      <c r="ABB11559" s="60"/>
      <c r="ABC11559" s="60"/>
      <c r="ABD11559" s="60"/>
      <c r="ABE11559" s="60"/>
      <c r="ABF11559" s="60"/>
      <c r="ABG11559" s="60"/>
      <c r="ABH11559" s="60"/>
      <c r="ABI11559" s="60"/>
      <c r="ABJ11559" s="60"/>
      <c r="ABK11559" s="60"/>
      <c r="ABL11559" s="60"/>
      <c r="ABM11559" s="60"/>
      <c r="ABN11559" s="60"/>
      <c r="ABO11559" s="60"/>
      <c r="ABP11559" s="60"/>
      <c r="ABQ11559" s="60"/>
      <c r="ABR11559" s="60">
        <v>0.92995532618930099</v>
      </c>
      <c r="ABS11559" s="60"/>
      <c r="ABT11559" s="60"/>
      <c r="ABU11559" s="60"/>
      <c r="ABV11559" s="60"/>
      <c r="ABW11559" s="60"/>
      <c r="ABX11559" s="60"/>
    </row>
    <row r="11560" spans="727:752" x14ac:dyDescent="0.25">
      <c r="AAY11560" s="60"/>
      <c r="AAZ11560" s="60"/>
      <c r="ABA11560" s="60"/>
      <c r="ABB11560" s="60"/>
      <c r="ABC11560" s="60"/>
      <c r="ABD11560" s="60"/>
      <c r="ABE11560" s="60"/>
      <c r="ABF11560" s="60"/>
      <c r="ABG11560" s="60"/>
      <c r="ABH11560" s="60"/>
      <c r="ABI11560" s="60"/>
      <c r="ABJ11560" s="60"/>
      <c r="ABK11560" s="60"/>
      <c r="ABL11560" s="60"/>
      <c r="ABM11560" s="60"/>
      <c r="ABN11560" s="60"/>
      <c r="ABO11560" s="60"/>
      <c r="ABP11560" s="60"/>
      <c r="ABQ11560" s="60"/>
      <c r="ABR11560" s="60">
        <v>0.92994670064190899</v>
      </c>
      <c r="ABS11560" s="60"/>
      <c r="ABT11560" s="60"/>
      <c r="ABU11560" s="60"/>
      <c r="ABV11560" s="60"/>
      <c r="ABW11560" s="60"/>
      <c r="ABX11560" s="60"/>
    </row>
    <row r="11561" spans="727:752" x14ac:dyDescent="0.25">
      <c r="AAY11561" s="60"/>
      <c r="AAZ11561" s="60"/>
      <c r="ABA11561" s="60"/>
      <c r="ABB11561" s="60"/>
      <c r="ABC11561" s="60"/>
      <c r="ABD11561" s="60"/>
      <c r="ABE11561" s="60"/>
      <c r="ABF11561" s="60"/>
      <c r="ABG11561" s="60"/>
      <c r="ABH11561" s="60"/>
      <c r="ABI11561" s="60"/>
      <c r="ABJ11561" s="60"/>
      <c r="ABK11561" s="60"/>
      <c r="ABL11561" s="60"/>
      <c r="ABM11561" s="60"/>
      <c r="ABN11561" s="60"/>
      <c r="ABO11561" s="60"/>
      <c r="ABP11561" s="60"/>
      <c r="ABQ11561" s="60"/>
      <c r="ABR11561" s="60">
        <v>0.92991487280033402</v>
      </c>
      <c r="ABS11561" s="60"/>
      <c r="ABT11561" s="60"/>
      <c r="ABU11561" s="60"/>
      <c r="ABV11561" s="60"/>
      <c r="ABW11561" s="60"/>
      <c r="ABX11561" s="60"/>
    </row>
    <row r="11562" spans="727:752" x14ac:dyDescent="0.25">
      <c r="AAY11562" s="60"/>
      <c r="AAZ11562" s="60"/>
      <c r="ABA11562" s="60"/>
      <c r="ABB11562" s="60"/>
      <c r="ABC11562" s="60"/>
      <c r="ABD11562" s="60"/>
      <c r="ABE11562" s="60"/>
      <c r="ABF11562" s="60"/>
      <c r="ABG11562" s="60"/>
      <c r="ABH11562" s="60"/>
      <c r="ABI11562" s="60"/>
      <c r="ABJ11562" s="60"/>
      <c r="ABK11562" s="60"/>
      <c r="ABL11562" s="60"/>
      <c r="ABM11562" s="60"/>
      <c r="ABN11562" s="60"/>
      <c r="ABO11562" s="60"/>
      <c r="ABP11562" s="60"/>
      <c r="ABQ11562" s="60"/>
      <c r="ABR11562" s="60">
        <v>0.92987439562216001</v>
      </c>
      <c r="ABS11562" s="60"/>
      <c r="ABT11562" s="60"/>
      <c r="ABU11562" s="60"/>
      <c r="ABV11562" s="60"/>
      <c r="ABW11562" s="60"/>
      <c r="ABX11562" s="60"/>
    </row>
    <row r="11563" spans="727:752" x14ac:dyDescent="0.25">
      <c r="AAY11563" s="60"/>
      <c r="AAZ11563" s="60"/>
      <c r="ABA11563" s="60"/>
      <c r="ABB11563" s="60"/>
      <c r="ABC11563" s="60"/>
      <c r="ABD11563" s="60"/>
      <c r="ABE11563" s="60"/>
      <c r="ABF11563" s="60"/>
      <c r="ABG11563" s="60"/>
      <c r="ABH11563" s="60"/>
      <c r="ABI11563" s="60"/>
      <c r="ABJ11563" s="60"/>
      <c r="ABK11563" s="60"/>
      <c r="ABL11563" s="60"/>
      <c r="ABM11563" s="60"/>
      <c r="ABN11563" s="60"/>
      <c r="ABO11563" s="60"/>
      <c r="ABP11563" s="60"/>
      <c r="ABQ11563" s="60"/>
      <c r="ABR11563" s="60">
        <v>0.92982785026667403</v>
      </c>
      <c r="ABS11563" s="60"/>
      <c r="ABT11563" s="60"/>
      <c r="ABU11563" s="60"/>
      <c r="ABV11563" s="60"/>
      <c r="ABW11563" s="60"/>
      <c r="ABX11563" s="60"/>
    </row>
    <row r="11564" spans="727:752" x14ac:dyDescent="0.25">
      <c r="AAY11564" s="60"/>
      <c r="AAZ11564" s="60"/>
      <c r="ABA11564" s="60"/>
      <c r="ABB11564" s="60"/>
      <c r="ABC11564" s="60"/>
      <c r="ABD11564" s="60"/>
      <c r="ABE11564" s="60"/>
      <c r="ABF11564" s="60"/>
      <c r="ABG11564" s="60"/>
      <c r="ABH11564" s="60"/>
      <c r="ABI11564" s="60"/>
      <c r="ABJ11564" s="60"/>
      <c r="ABK11564" s="60"/>
      <c r="ABL11564" s="60"/>
      <c r="ABM11564" s="60"/>
      <c r="ABN11564" s="60"/>
      <c r="ABO11564" s="60"/>
      <c r="ABP11564" s="60"/>
      <c r="ABQ11564" s="60"/>
      <c r="ABR11564" s="60">
        <v>0.92982539346342097</v>
      </c>
      <c r="ABS11564" s="60"/>
      <c r="ABT11564" s="60"/>
      <c r="ABU11564" s="60"/>
      <c r="ABV11564" s="60"/>
      <c r="ABW11564" s="60"/>
      <c r="ABX11564" s="60"/>
    </row>
    <row r="11565" spans="727:752" x14ac:dyDescent="0.25">
      <c r="AAY11565" s="60"/>
      <c r="AAZ11565" s="60"/>
      <c r="ABA11565" s="60"/>
      <c r="ABB11565" s="60"/>
      <c r="ABC11565" s="60"/>
      <c r="ABD11565" s="60"/>
      <c r="ABE11565" s="60"/>
      <c r="ABF11565" s="60"/>
      <c r="ABG11565" s="60"/>
      <c r="ABH11565" s="60"/>
      <c r="ABI11565" s="60"/>
      <c r="ABJ11565" s="60"/>
      <c r="ABK11565" s="60"/>
      <c r="ABL11565" s="60"/>
      <c r="ABM11565" s="60"/>
      <c r="ABN11565" s="60"/>
      <c r="ABO11565" s="60"/>
      <c r="ABP11565" s="60"/>
      <c r="ABQ11565" s="60"/>
      <c r="ABR11565" s="60">
        <v>0.92970057088117697</v>
      </c>
      <c r="ABS11565" s="60"/>
      <c r="ABT11565" s="60"/>
      <c r="ABU11565" s="60"/>
      <c r="ABV11565" s="60"/>
      <c r="ABW11565" s="60"/>
      <c r="ABX11565" s="60"/>
    </row>
    <row r="11566" spans="727:752" x14ac:dyDescent="0.25">
      <c r="AAY11566" s="60"/>
      <c r="AAZ11566" s="60"/>
      <c r="ABA11566" s="60"/>
      <c r="ABB11566" s="60"/>
      <c r="ABC11566" s="60"/>
      <c r="ABD11566" s="60"/>
      <c r="ABE11566" s="60"/>
      <c r="ABF11566" s="60"/>
      <c r="ABG11566" s="60"/>
      <c r="ABH11566" s="60"/>
      <c r="ABI11566" s="60"/>
      <c r="ABJ11566" s="60"/>
      <c r="ABK11566" s="60"/>
      <c r="ABL11566" s="60"/>
      <c r="ABM11566" s="60"/>
      <c r="ABN11566" s="60"/>
      <c r="ABO11566" s="60"/>
      <c r="ABP11566" s="60"/>
      <c r="ABQ11566" s="60"/>
      <c r="ABR11566" s="60">
        <v>0.92967410511095505</v>
      </c>
      <c r="ABS11566" s="60"/>
      <c r="ABT11566" s="60"/>
      <c r="ABU11566" s="60"/>
      <c r="ABV11566" s="60"/>
      <c r="ABW11566" s="60"/>
      <c r="ABX11566" s="60"/>
    </row>
    <row r="11567" spans="727:752" x14ac:dyDescent="0.25">
      <c r="AAY11567" s="60"/>
      <c r="AAZ11567" s="60"/>
      <c r="ABA11567" s="60"/>
      <c r="ABB11567" s="60"/>
      <c r="ABC11567" s="60"/>
      <c r="ABD11567" s="60"/>
      <c r="ABE11567" s="60"/>
      <c r="ABF11567" s="60"/>
      <c r="ABG11567" s="60"/>
      <c r="ABH11567" s="60"/>
      <c r="ABI11567" s="60"/>
      <c r="ABJ11567" s="60"/>
      <c r="ABK11567" s="60"/>
      <c r="ABL11567" s="60"/>
      <c r="ABM11567" s="60"/>
      <c r="ABN11567" s="60"/>
      <c r="ABO11567" s="60"/>
      <c r="ABP11567" s="60"/>
      <c r="ABQ11567" s="60"/>
      <c r="ABR11567" s="60">
        <v>0.92965425894923903</v>
      </c>
      <c r="ABS11567" s="60"/>
      <c r="ABT11567" s="60"/>
      <c r="ABU11567" s="60"/>
      <c r="ABV11567" s="60"/>
      <c r="ABW11567" s="60"/>
      <c r="ABX11567" s="60"/>
    </row>
    <row r="11568" spans="727:752" x14ac:dyDescent="0.25">
      <c r="AAY11568" s="60"/>
      <c r="AAZ11568" s="60"/>
      <c r="ABA11568" s="60"/>
      <c r="ABB11568" s="60"/>
      <c r="ABC11568" s="60"/>
      <c r="ABD11568" s="60"/>
      <c r="ABE11568" s="60"/>
      <c r="ABF11568" s="60"/>
      <c r="ABG11568" s="60"/>
      <c r="ABH11568" s="60"/>
      <c r="ABI11568" s="60"/>
      <c r="ABJ11568" s="60"/>
      <c r="ABK11568" s="60"/>
      <c r="ABL11568" s="60"/>
      <c r="ABM11568" s="60"/>
      <c r="ABN11568" s="60"/>
      <c r="ABO11568" s="60"/>
      <c r="ABP11568" s="60"/>
      <c r="ABQ11568" s="60"/>
      <c r="ABR11568" s="60">
        <v>0.92960696118988295</v>
      </c>
      <c r="ABS11568" s="60"/>
      <c r="ABT11568" s="60"/>
      <c r="ABU11568" s="60"/>
      <c r="ABV11568" s="60"/>
      <c r="ABW11568" s="60"/>
      <c r="ABX11568" s="60"/>
    </row>
    <row r="11569" spans="727:752" x14ac:dyDescent="0.25">
      <c r="AAY11569" s="60"/>
      <c r="AAZ11569" s="60"/>
      <c r="ABA11569" s="60"/>
      <c r="ABB11569" s="60"/>
      <c r="ABC11569" s="60"/>
      <c r="ABD11569" s="60"/>
      <c r="ABE11569" s="60"/>
      <c r="ABF11569" s="60"/>
      <c r="ABG11569" s="60"/>
      <c r="ABH11569" s="60"/>
      <c r="ABI11569" s="60"/>
      <c r="ABJ11569" s="60"/>
      <c r="ABK11569" s="60"/>
      <c r="ABL11569" s="60"/>
      <c r="ABM11569" s="60"/>
      <c r="ABN11569" s="60"/>
      <c r="ABO11569" s="60"/>
      <c r="ABP11569" s="60"/>
      <c r="ABQ11569" s="60"/>
      <c r="ABR11569" s="60">
        <v>0.92950988369865395</v>
      </c>
      <c r="ABS11569" s="60"/>
      <c r="ABT11569" s="60"/>
      <c r="ABU11569" s="60"/>
      <c r="ABV11569" s="60"/>
      <c r="ABW11569" s="60"/>
      <c r="ABX11569" s="60"/>
    </row>
    <row r="11570" spans="727:752" x14ac:dyDescent="0.25">
      <c r="AAY11570" s="60"/>
      <c r="AAZ11570" s="60"/>
      <c r="ABA11570" s="60"/>
      <c r="ABB11570" s="60"/>
      <c r="ABC11570" s="60"/>
      <c r="ABD11570" s="60"/>
      <c r="ABE11570" s="60"/>
      <c r="ABF11570" s="60"/>
      <c r="ABG11570" s="60"/>
      <c r="ABH11570" s="60"/>
      <c r="ABI11570" s="60"/>
      <c r="ABJ11570" s="60"/>
      <c r="ABK11570" s="60"/>
      <c r="ABL11570" s="60"/>
      <c r="ABM11570" s="60"/>
      <c r="ABN11570" s="60"/>
      <c r="ABO11570" s="60"/>
      <c r="ABP11570" s="60"/>
      <c r="ABQ11570" s="60"/>
      <c r="ABR11570" s="60">
        <v>0.92947999411367299</v>
      </c>
      <c r="ABS11570" s="60"/>
      <c r="ABT11570" s="60"/>
      <c r="ABU11570" s="60"/>
      <c r="ABV11570" s="60"/>
      <c r="ABW11570" s="60"/>
      <c r="ABX11570" s="60"/>
    </row>
    <row r="11571" spans="727:752" x14ac:dyDescent="0.25">
      <c r="AAY11571" s="60"/>
      <c r="AAZ11571" s="60"/>
      <c r="ABA11571" s="60"/>
      <c r="ABB11571" s="60"/>
      <c r="ABC11571" s="60"/>
      <c r="ABD11571" s="60"/>
      <c r="ABE11571" s="60"/>
      <c r="ABF11571" s="60"/>
      <c r="ABG11571" s="60"/>
      <c r="ABH11571" s="60"/>
      <c r="ABI11571" s="60"/>
      <c r="ABJ11571" s="60"/>
      <c r="ABK11571" s="60"/>
      <c r="ABL11571" s="60"/>
      <c r="ABM11571" s="60"/>
      <c r="ABN11571" s="60"/>
      <c r="ABO11571" s="60"/>
      <c r="ABP11571" s="60"/>
      <c r="ABQ11571" s="60"/>
      <c r="ABR11571" s="60">
        <v>0.92943825291624005</v>
      </c>
      <c r="ABS11571" s="60"/>
      <c r="ABT11571" s="60"/>
      <c r="ABU11571" s="60"/>
      <c r="ABV11571" s="60"/>
      <c r="ABW11571" s="60"/>
      <c r="ABX11571" s="60"/>
    </row>
    <row r="11572" spans="727:752" x14ac:dyDescent="0.25">
      <c r="AAY11572" s="60"/>
      <c r="AAZ11572" s="60"/>
      <c r="ABA11572" s="60"/>
      <c r="ABB11572" s="60"/>
      <c r="ABC11572" s="60"/>
      <c r="ABD11572" s="60"/>
      <c r="ABE11572" s="60"/>
      <c r="ABF11572" s="60"/>
      <c r="ABG11572" s="60"/>
      <c r="ABH11572" s="60"/>
      <c r="ABI11572" s="60"/>
      <c r="ABJ11572" s="60"/>
      <c r="ABK11572" s="60"/>
      <c r="ABL11572" s="60"/>
      <c r="ABM11572" s="60"/>
      <c r="ABN11572" s="60"/>
      <c r="ABO11572" s="60"/>
      <c r="ABP11572" s="60"/>
      <c r="ABQ11572" s="60"/>
      <c r="ABR11572" s="60">
        <v>0.92943407391973998</v>
      </c>
      <c r="ABS11572" s="60"/>
      <c r="ABT11572" s="60"/>
      <c r="ABU11572" s="60"/>
      <c r="ABV11572" s="60"/>
      <c r="ABW11572" s="60"/>
      <c r="ABX11572" s="60"/>
    </row>
    <row r="11573" spans="727:752" x14ac:dyDescent="0.25">
      <c r="AAY11573" s="60"/>
      <c r="AAZ11573" s="60"/>
      <c r="ABA11573" s="60"/>
      <c r="ABB11573" s="60"/>
      <c r="ABC11573" s="60"/>
      <c r="ABD11573" s="60"/>
      <c r="ABE11573" s="60"/>
      <c r="ABF11573" s="60"/>
      <c r="ABG11573" s="60"/>
      <c r="ABH11573" s="60"/>
      <c r="ABI11573" s="60"/>
      <c r="ABJ11573" s="60"/>
      <c r="ABK11573" s="60"/>
      <c r="ABL11573" s="60"/>
      <c r="ABM11573" s="60"/>
      <c r="ABN11573" s="60"/>
      <c r="ABO11573" s="60"/>
      <c r="ABP11573" s="60"/>
      <c r="ABQ11573" s="60"/>
      <c r="ABR11573" s="60">
        <v>0.92942411782588896</v>
      </c>
      <c r="ABS11573" s="60"/>
      <c r="ABT11573" s="60"/>
      <c r="ABU11573" s="60"/>
      <c r="ABV11573" s="60"/>
      <c r="ABW11573" s="60"/>
      <c r="ABX11573" s="60"/>
    </row>
    <row r="11574" spans="727:752" x14ac:dyDescent="0.25">
      <c r="AAY11574" s="60"/>
      <c r="AAZ11574" s="60"/>
      <c r="ABA11574" s="60"/>
      <c r="ABB11574" s="60"/>
      <c r="ABC11574" s="60"/>
      <c r="ABD11574" s="60"/>
      <c r="ABE11574" s="60"/>
      <c r="ABF11574" s="60"/>
      <c r="ABG11574" s="60"/>
      <c r="ABH11574" s="60"/>
      <c r="ABI11574" s="60"/>
      <c r="ABJ11574" s="60"/>
      <c r="ABK11574" s="60"/>
      <c r="ABL11574" s="60"/>
      <c r="ABM11574" s="60"/>
      <c r="ABN11574" s="60"/>
      <c r="ABO11574" s="60"/>
      <c r="ABP11574" s="60"/>
      <c r="ABQ11574" s="60"/>
      <c r="ABR11574" s="60">
        <v>0.92940247949925803</v>
      </c>
      <c r="ABS11574" s="60"/>
      <c r="ABT11574" s="60"/>
      <c r="ABU11574" s="60"/>
      <c r="ABV11574" s="60"/>
      <c r="ABW11574" s="60"/>
      <c r="ABX11574" s="60"/>
    </row>
    <row r="11575" spans="727:752" x14ac:dyDescent="0.25">
      <c r="AAY11575" s="60"/>
      <c r="AAZ11575" s="60"/>
      <c r="ABA11575" s="60"/>
      <c r="ABB11575" s="60"/>
      <c r="ABC11575" s="60"/>
      <c r="ABD11575" s="60"/>
      <c r="ABE11575" s="60"/>
      <c r="ABF11575" s="60"/>
      <c r="ABG11575" s="60"/>
      <c r="ABH11575" s="60"/>
      <c r="ABI11575" s="60"/>
      <c r="ABJ11575" s="60"/>
      <c r="ABK11575" s="60"/>
      <c r="ABL11575" s="60"/>
      <c r="ABM11575" s="60"/>
      <c r="ABN11575" s="60"/>
      <c r="ABO11575" s="60"/>
      <c r="ABP11575" s="60"/>
      <c r="ABQ11575" s="60"/>
      <c r="ABR11575" s="60">
        <v>0.92939666714704405</v>
      </c>
      <c r="ABS11575" s="60"/>
      <c r="ABT11575" s="60"/>
      <c r="ABU11575" s="60"/>
      <c r="ABV11575" s="60"/>
      <c r="ABW11575" s="60"/>
      <c r="ABX11575" s="60"/>
    </row>
    <row r="11576" spans="727:752" x14ac:dyDescent="0.25">
      <c r="AAY11576" s="60"/>
      <c r="AAZ11576" s="60"/>
      <c r="ABA11576" s="60"/>
      <c r="ABB11576" s="60"/>
      <c r="ABC11576" s="60"/>
      <c r="ABD11576" s="60"/>
      <c r="ABE11576" s="60"/>
      <c r="ABF11576" s="60"/>
      <c r="ABG11576" s="60"/>
      <c r="ABH11576" s="60"/>
      <c r="ABI11576" s="60"/>
      <c r="ABJ11576" s="60"/>
      <c r="ABK11576" s="60"/>
      <c r="ABL11576" s="60"/>
      <c r="ABM11576" s="60"/>
      <c r="ABN11576" s="60"/>
      <c r="ABO11576" s="60"/>
      <c r="ABP11576" s="60"/>
      <c r="ABQ11576" s="60"/>
      <c r="ABR11576" s="60">
        <v>0.92933314637442199</v>
      </c>
      <c r="ABS11576" s="60"/>
      <c r="ABT11576" s="60"/>
      <c r="ABU11576" s="60"/>
      <c r="ABV11576" s="60"/>
      <c r="ABW11576" s="60"/>
      <c r="ABX11576" s="60"/>
    </row>
    <row r="11577" spans="727:752" x14ac:dyDescent="0.25">
      <c r="AAY11577" s="60"/>
      <c r="AAZ11577" s="60"/>
      <c r="ABA11577" s="60"/>
      <c r="ABB11577" s="60"/>
      <c r="ABC11577" s="60"/>
      <c r="ABD11577" s="60"/>
      <c r="ABE11577" s="60"/>
      <c r="ABF11577" s="60"/>
      <c r="ABG11577" s="60"/>
      <c r="ABH11577" s="60"/>
      <c r="ABI11577" s="60"/>
      <c r="ABJ11577" s="60"/>
      <c r="ABK11577" s="60"/>
      <c r="ABL11577" s="60"/>
      <c r="ABM11577" s="60"/>
      <c r="ABN11577" s="60"/>
      <c r="ABO11577" s="60"/>
      <c r="ABP11577" s="60"/>
      <c r="ABQ11577" s="60"/>
      <c r="ABR11577" s="60">
        <v>0.929321721503922</v>
      </c>
      <c r="ABS11577" s="60"/>
      <c r="ABT11577" s="60"/>
      <c r="ABU11577" s="60"/>
      <c r="ABV11577" s="60"/>
      <c r="ABW11577" s="60"/>
      <c r="ABX11577" s="60"/>
    </row>
    <row r="11578" spans="727:752" x14ac:dyDescent="0.25">
      <c r="AAY11578" s="60"/>
      <c r="AAZ11578" s="60"/>
      <c r="ABA11578" s="60"/>
      <c r="ABB11578" s="60"/>
      <c r="ABC11578" s="60"/>
      <c r="ABD11578" s="60"/>
      <c r="ABE11578" s="60"/>
      <c r="ABF11578" s="60"/>
      <c r="ABG11578" s="60"/>
      <c r="ABH11578" s="60"/>
      <c r="ABI11578" s="60"/>
      <c r="ABJ11578" s="60"/>
      <c r="ABK11578" s="60"/>
      <c r="ABL11578" s="60"/>
      <c r="ABM11578" s="60"/>
      <c r="ABN11578" s="60"/>
      <c r="ABO11578" s="60"/>
      <c r="ABP11578" s="60"/>
      <c r="ABQ11578" s="60"/>
      <c r="ABR11578" s="60">
        <v>0.92928040428621494</v>
      </c>
      <c r="ABS11578" s="60"/>
      <c r="ABT11578" s="60"/>
      <c r="ABU11578" s="60"/>
      <c r="ABV11578" s="60"/>
      <c r="ABW11578" s="60"/>
      <c r="ABX11578" s="60"/>
    </row>
    <row r="11579" spans="727:752" x14ac:dyDescent="0.25">
      <c r="AAY11579" s="60"/>
      <c r="AAZ11579" s="60"/>
      <c r="ABA11579" s="60"/>
      <c r="ABB11579" s="60"/>
      <c r="ABC11579" s="60"/>
      <c r="ABD11579" s="60"/>
      <c r="ABE11579" s="60"/>
      <c r="ABF11579" s="60"/>
      <c r="ABG11579" s="60"/>
      <c r="ABH11579" s="60"/>
      <c r="ABI11579" s="60"/>
      <c r="ABJ11579" s="60"/>
      <c r="ABK11579" s="60"/>
      <c r="ABL11579" s="60"/>
      <c r="ABM11579" s="60"/>
      <c r="ABN11579" s="60"/>
      <c r="ABO11579" s="60"/>
      <c r="ABP11579" s="60"/>
      <c r="ABQ11579" s="60"/>
      <c r="ABR11579" s="60">
        <v>0.92921345546900003</v>
      </c>
      <c r="ABS11579" s="60"/>
      <c r="ABT11579" s="60"/>
      <c r="ABU11579" s="60"/>
      <c r="ABV11579" s="60"/>
      <c r="ABW11579" s="60"/>
      <c r="ABX11579" s="60"/>
    </row>
    <row r="11580" spans="727:752" x14ac:dyDescent="0.25">
      <c r="AAY11580" s="60"/>
      <c r="AAZ11580" s="60"/>
      <c r="ABA11580" s="60"/>
      <c r="ABB11580" s="60"/>
      <c r="ABC11580" s="60"/>
      <c r="ABD11580" s="60"/>
      <c r="ABE11580" s="60"/>
      <c r="ABF11580" s="60"/>
      <c r="ABG11580" s="60"/>
      <c r="ABH11580" s="60"/>
      <c r="ABI11580" s="60"/>
      <c r="ABJ11580" s="60"/>
      <c r="ABK11580" s="60"/>
      <c r="ABL11580" s="60"/>
      <c r="ABM11580" s="60"/>
      <c r="ABN11580" s="60"/>
      <c r="ABO11580" s="60"/>
      <c r="ABP11580" s="60"/>
      <c r="ABQ11580" s="60"/>
      <c r="ABR11580" s="60">
        <v>0.92915972936741698</v>
      </c>
      <c r="ABS11580" s="60"/>
      <c r="ABT11580" s="60"/>
      <c r="ABU11580" s="60"/>
      <c r="ABV11580" s="60"/>
      <c r="ABW11580" s="60"/>
      <c r="ABX11580" s="60"/>
    </row>
    <row r="11581" spans="727:752" x14ac:dyDescent="0.25">
      <c r="AAY11581" s="60"/>
      <c r="AAZ11581" s="60"/>
      <c r="ABA11581" s="60"/>
      <c r="ABB11581" s="60"/>
      <c r="ABC11581" s="60"/>
      <c r="ABD11581" s="60"/>
      <c r="ABE11581" s="60"/>
      <c r="ABF11581" s="60"/>
      <c r="ABG11581" s="60"/>
      <c r="ABH11581" s="60"/>
      <c r="ABI11581" s="60"/>
      <c r="ABJ11581" s="60"/>
      <c r="ABK11581" s="60"/>
      <c r="ABL11581" s="60"/>
      <c r="ABM11581" s="60"/>
      <c r="ABN11581" s="60"/>
      <c r="ABO11581" s="60"/>
      <c r="ABP11581" s="60"/>
      <c r="ABQ11581" s="60"/>
      <c r="ABR11581" s="60">
        <v>0.929147177042289</v>
      </c>
      <c r="ABS11581" s="60"/>
      <c r="ABT11581" s="60"/>
      <c r="ABU11581" s="60"/>
      <c r="ABV11581" s="60"/>
      <c r="ABW11581" s="60"/>
      <c r="ABX11581" s="60"/>
    </row>
    <row r="11582" spans="727:752" x14ac:dyDescent="0.25">
      <c r="AAY11582" s="60"/>
      <c r="AAZ11582" s="60"/>
      <c r="ABA11582" s="60"/>
      <c r="ABB11582" s="60"/>
      <c r="ABC11582" s="60"/>
      <c r="ABD11582" s="60"/>
      <c r="ABE11582" s="60"/>
      <c r="ABF11582" s="60"/>
      <c r="ABG11582" s="60"/>
      <c r="ABH11582" s="60"/>
      <c r="ABI11582" s="60"/>
      <c r="ABJ11582" s="60"/>
      <c r="ABK11582" s="60"/>
      <c r="ABL11582" s="60"/>
      <c r="ABM11582" s="60"/>
      <c r="ABN11582" s="60"/>
      <c r="ABO11582" s="60"/>
      <c r="ABP11582" s="60"/>
      <c r="ABQ11582" s="60"/>
      <c r="ABR11582" s="60">
        <v>0.92911905375575599</v>
      </c>
      <c r="ABS11582" s="60"/>
      <c r="ABT11582" s="60"/>
      <c r="ABU11582" s="60"/>
      <c r="ABV11582" s="60"/>
      <c r="ABW11582" s="60"/>
      <c r="ABX11582" s="60"/>
    </row>
    <row r="11583" spans="727:752" x14ac:dyDescent="0.25">
      <c r="AAY11583" s="60"/>
      <c r="AAZ11583" s="60"/>
      <c r="ABA11583" s="60"/>
      <c r="ABB11583" s="60"/>
      <c r="ABC11583" s="60"/>
      <c r="ABD11583" s="60"/>
      <c r="ABE11583" s="60"/>
      <c r="ABF11583" s="60"/>
      <c r="ABG11583" s="60"/>
      <c r="ABH11583" s="60"/>
      <c r="ABI11583" s="60"/>
      <c r="ABJ11583" s="60"/>
      <c r="ABK11583" s="60"/>
      <c r="ABL11583" s="60"/>
      <c r="ABM11583" s="60"/>
      <c r="ABN11583" s="60"/>
      <c r="ABO11583" s="60"/>
      <c r="ABP11583" s="60"/>
      <c r="ABQ11583" s="60"/>
      <c r="ABR11583" s="60">
        <v>0.92911432177920095</v>
      </c>
      <c r="ABS11583" s="60"/>
      <c r="ABT11583" s="60"/>
      <c r="ABU11583" s="60"/>
      <c r="ABV11583" s="60"/>
      <c r="ABW11583" s="60"/>
      <c r="ABX11583" s="60"/>
    </row>
    <row r="11584" spans="727:752" x14ac:dyDescent="0.25">
      <c r="AAY11584" s="60"/>
      <c r="AAZ11584" s="60"/>
      <c r="ABA11584" s="60"/>
      <c r="ABB11584" s="60"/>
      <c r="ABC11584" s="60"/>
      <c r="ABD11584" s="60"/>
      <c r="ABE11584" s="60"/>
      <c r="ABF11584" s="60"/>
      <c r="ABG11584" s="60"/>
      <c r="ABH11584" s="60"/>
      <c r="ABI11584" s="60"/>
      <c r="ABJ11584" s="60"/>
      <c r="ABK11584" s="60"/>
      <c r="ABL11584" s="60"/>
      <c r="ABM11584" s="60"/>
      <c r="ABN11584" s="60"/>
      <c r="ABO11584" s="60"/>
      <c r="ABP11584" s="60"/>
      <c r="ABQ11584" s="60"/>
      <c r="ABR11584" s="60">
        <v>0.92904102859079396</v>
      </c>
      <c r="ABS11584" s="60"/>
      <c r="ABT11584" s="60"/>
      <c r="ABU11584" s="60"/>
      <c r="ABV11584" s="60"/>
      <c r="ABW11584" s="60"/>
      <c r="ABX11584" s="60"/>
    </row>
    <row r="11585" spans="727:752" x14ac:dyDescent="0.25">
      <c r="AAY11585" s="60"/>
      <c r="AAZ11585" s="60"/>
      <c r="ABA11585" s="60"/>
      <c r="ABB11585" s="60"/>
      <c r="ABC11585" s="60"/>
      <c r="ABD11585" s="60"/>
      <c r="ABE11585" s="60"/>
      <c r="ABF11585" s="60"/>
      <c r="ABG11585" s="60"/>
      <c r="ABH11585" s="60"/>
      <c r="ABI11585" s="60"/>
      <c r="ABJ11585" s="60"/>
      <c r="ABK11585" s="60"/>
      <c r="ABL11585" s="60"/>
      <c r="ABM11585" s="60"/>
      <c r="ABN11585" s="60"/>
      <c r="ABO11585" s="60"/>
      <c r="ABP11585" s="60"/>
      <c r="ABQ11585" s="60"/>
      <c r="ABR11585" s="60">
        <v>0.92896682353112803</v>
      </c>
      <c r="ABS11585" s="60"/>
      <c r="ABT11585" s="60"/>
      <c r="ABU11585" s="60"/>
      <c r="ABV11585" s="60"/>
      <c r="ABW11585" s="60"/>
      <c r="ABX11585" s="60"/>
    </row>
    <row r="11586" spans="727:752" x14ac:dyDescent="0.25">
      <c r="AAY11586" s="60"/>
      <c r="AAZ11586" s="60"/>
      <c r="ABA11586" s="60"/>
      <c r="ABB11586" s="60"/>
      <c r="ABC11586" s="60"/>
      <c r="ABD11586" s="60"/>
      <c r="ABE11586" s="60"/>
      <c r="ABF11586" s="60"/>
      <c r="ABG11586" s="60"/>
      <c r="ABH11586" s="60"/>
      <c r="ABI11586" s="60"/>
      <c r="ABJ11586" s="60"/>
      <c r="ABK11586" s="60"/>
      <c r="ABL11586" s="60"/>
      <c r="ABM11586" s="60"/>
      <c r="ABN11586" s="60"/>
      <c r="ABO11586" s="60"/>
      <c r="ABP11586" s="60"/>
      <c r="ABQ11586" s="60"/>
      <c r="ABR11586" s="60">
        <v>0.92894663162998503</v>
      </c>
      <c r="ABS11586" s="60"/>
      <c r="ABT11586" s="60"/>
      <c r="ABU11586" s="60"/>
      <c r="ABV11586" s="60"/>
      <c r="ABW11586" s="60"/>
      <c r="ABX11586" s="60"/>
    </row>
    <row r="11587" spans="727:752" x14ac:dyDescent="0.25">
      <c r="AAY11587" s="60"/>
      <c r="AAZ11587" s="60"/>
      <c r="ABA11587" s="60"/>
      <c r="ABB11587" s="60"/>
      <c r="ABC11587" s="60"/>
      <c r="ABD11587" s="60"/>
      <c r="ABE11587" s="60"/>
      <c r="ABF11587" s="60"/>
      <c r="ABG11587" s="60"/>
      <c r="ABH11587" s="60"/>
      <c r="ABI11587" s="60"/>
      <c r="ABJ11587" s="60"/>
      <c r="ABK11587" s="60"/>
      <c r="ABL11587" s="60"/>
      <c r="ABM11587" s="60"/>
      <c r="ABN11587" s="60"/>
      <c r="ABO11587" s="60"/>
      <c r="ABP11587" s="60"/>
      <c r="ABQ11587" s="60"/>
      <c r="ABR11587" s="60">
        <v>0.92893257364821502</v>
      </c>
      <c r="ABS11587" s="60"/>
      <c r="ABT11587" s="60"/>
      <c r="ABU11587" s="60"/>
      <c r="ABV11587" s="60"/>
      <c r="ABW11587" s="60"/>
      <c r="ABX11587" s="60"/>
    </row>
    <row r="11588" spans="727:752" x14ac:dyDescent="0.25">
      <c r="AAY11588" s="60"/>
      <c r="AAZ11588" s="60"/>
      <c r="ABA11588" s="60"/>
      <c r="ABB11588" s="60"/>
      <c r="ABC11588" s="60"/>
      <c r="ABD11588" s="60"/>
      <c r="ABE11588" s="60"/>
      <c r="ABF11588" s="60"/>
      <c r="ABG11588" s="60"/>
      <c r="ABH11588" s="60"/>
      <c r="ABI11588" s="60"/>
      <c r="ABJ11588" s="60"/>
      <c r="ABK11588" s="60"/>
      <c r="ABL11588" s="60"/>
      <c r="ABM11588" s="60"/>
      <c r="ABN11588" s="60"/>
      <c r="ABO11588" s="60"/>
      <c r="ABP11588" s="60"/>
      <c r="ABQ11588" s="60"/>
      <c r="ABR11588" s="60">
        <v>0.92888338209436405</v>
      </c>
      <c r="ABS11588" s="60"/>
      <c r="ABT11588" s="60"/>
      <c r="ABU11588" s="60"/>
      <c r="ABV11588" s="60"/>
      <c r="ABW11588" s="60"/>
      <c r="ABX11588" s="60"/>
    </row>
    <row r="11589" spans="727:752" x14ac:dyDescent="0.25">
      <c r="AAY11589" s="60"/>
      <c r="AAZ11589" s="60"/>
      <c r="ABA11589" s="60"/>
      <c r="ABB11589" s="60"/>
      <c r="ABC11589" s="60"/>
      <c r="ABD11589" s="60"/>
      <c r="ABE11589" s="60"/>
      <c r="ABF11589" s="60"/>
      <c r="ABG11589" s="60"/>
      <c r="ABH11589" s="60"/>
      <c r="ABI11589" s="60"/>
      <c r="ABJ11589" s="60"/>
      <c r="ABK11589" s="60"/>
      <c r="ABL11589" s="60"/>
      <c r="ABM11589" s="60"/>
      <c r="ABN11589" s="60"/>
      <c r="ABO11589" s="60"/>
      <c r="ABP11589" s="60"/>
      <c r="ABQ11589" s="60"/>
      <c r="ABR11589" s="60">
        <v>0.92883880914043104</v>
      </c>
      <c r="ABS11589" s="60"/>
      <c r="ABT11589" s="60"/>
      <c r="ABU11589" s="60"/>
      <c r="ABV11589" s="60"/>
      <c r="ABW11589" s="60"/>
      <c r="ABX11589" s="60"/>
    </row>
    <row r="11590" spans="727:752" x14ac:dyDescent="0.25">
      <c r="AAY11590" s="60"/>
      <c r="AAZ11590" s="60"/>
      <c r="ABA11590" s="60"/>
      <c r="ABB11590" s="60"/>
      <c r="ABC11590" s="60"/>
      <c r="ABD11590" s="60"/>
      <c r="ABE11590" s="60"/>
      <c r="ABF11590" s="60"/>
      <c r="ABG11590" s="60"/>
      <c r="ABH11590" s="60"/>
      <c r="ABI11590" s="60"/>
      <c r="ABJ11590" s="60"/>
      <c r="ABK11590" s="60"/>
      <c r="ABL11590" s="60"/>
      <c r="ABM11590" s="60"/>
      <c r="ABN11590" s="60"/>
      <c r="ABO11590" s="60"/>
      <c r="ABP11590" s="60"/>
      <c r="ABQ11590" s="60"/>
      <c r="ABR11590" s="60">
        <v>0.92883292755734403</v>
      </c>
      <c r="ABS11590" s="60"/>
      <c r="ABT11590" s="60"/>
      <c r="ABU11590" s="60"/>
      <c r="ABV11590" s="60"/>
      <c r="ABW11590" s="60"/>
      <c r="ABX11590" s="60"/>
    </row>
    <row r="11591" spans="727:752" x14ac:dyDescent="0.25">
      <c r="AAY11591" s="60"/>
      <c r="AAZ11591" s="60"/>
      <c r="ABA11591" s="60"/>
      <c r="ABB11591" s="60"/>
      <c r="ABC11591" s="60"/>
      <c r="ABD11591" s="60"/>
      <c r="ABE11591" s="60"/>
      <c r="ABF11591" s="60"/>
      <c r="ABG11591" s="60"/>
      <c r="ABH11591" s="60"/>
      <c r="ABI11591" s="60"/>
      <c r="ABJ11591" s="60"/>
      <c r="ABK11591" s="60"/>
      <c r="ABL11591" s="60"/>
      <c r="ABM11591" s="60"/>
      <c r="ABN11591" s="60"/>
      <c r="ABO11591" s="60"/>
      <c r="ABP11591" s="60"/>
      <c r="ABQ11591" s="60"/>
      <c r="ABR11591" s="60">
        <v>0.928785922086931</v>
      </c>
      <c r="ABS11591" s="60"/>
      <c r="ABT11591" s="60"/>
      <c r="ABU11591" s="60"/>
      <c r="ABV11591" s="60"/>
      <c r="ABW11591" s="60"/>
      <c r="ABX11591" s="60"/>
    </row>
    <row r="11592" spans="727:752" x14ac:dyDescent="0.25">
      <c r="AAY11592" s="60"/>
      <c r="AAZ11592" s="60"/>
      <c r="ABA11592" s="60"/>
      <c r="ABB11592" s="60"/>
      <c r="ABC11592" s="60"/>
      <c r="ABD11592" s="60"/>
      <c r="ABE11592" s="60"/>
      <c r="ABF11592" s="60"/>
      <c r="ABG11592" s="60"/>
      <c r="ABH11592" s="60"/>
      <c r="ABI11592" s="60"/>
      <c r="ABJ11592" s="60"/>
      <c r="ABK11592" s="60"/>
      <c r="ABL11592" s="60"/>
      <c r="ABM11592" s="60"/>
      <c r="ABN11592" s="60"/>
      <c r="ABO11592" s="60"/>
      <c r="ABP11592" s="60"/>
      <c r="ABQ11592" s="60"/>
      <c r="ABR11592" s="60">
        <v>0.92878157900793501</v>
      </c>
      <c r="ABS11592" s="60"/>
      <c r="ABT11592" s="60"/>
      <c r="ABU11592" s="60"/>
      <c r="ABV11592" s="60"/>
      <c r="ABW11592" s="60"/>
      <c r="ABX11592" s="60"/>
    </row>
    <row r="11593" spans="727:752" x14ac:dyDescent="0.25">
      <c r="AAY11593" s="60"/>
      <c r="AAZ11593" s="60"/>
      <c r="ABA11593" s="60"/>
      <c r="ABB11593" s="60"/>
      <c r="ABC11593" s="60"/>
      <c r="ABD11593" s="60"/>
      <c r="ABE11593" s="60"/>
      <c r="ABF11593" s="60"/>
      <c r="ABG11593" s="60"/>
      <c r="ABH11593" s="60"/>
      <c r="ABI11593" s="60"/>
      <c r="ABJ11593" s="60"/>
      <c r="ABK11593" s="60"/>
      <c r="ABL11593" s="60"/>
      <c r="ABM11593" s="60"/>
      <c r="ABN11593" s="60"/>
      <c r="ABO11593" s="60"/>
      <c r="ABP11593" s="60"/>
      <c r="ABQ11593" s="60"/>
      <c r="ABR11593" s="60">
        <v>0.92873147899842501</v>
      </c>
      <c r="ABS11593" s="60"/>
      <c r="ABT11593" s="60"/>
      <c r="ABU11593" s="60"/>
      <c r="ABV11593" s="60"/>
      <c r="ABW11593" s="60"/>
      <c r="ABX11593" s="60"/>
    </row>
    <row r="11594" spans="727:752" x14ac:dyDescent="0.25">
      <c r="AAY11594" s="60"/>
      <c r="AAZ11594" s="60"/>
      <c r="ABA11594" s="60"/>
      <c r="ABB11594" s="60"/>
      <c r="ABC11594" s="60"/>
      <c r="ABD11594" s="60"/>
      <c r="ABE11594" s="60"/>
      <c r="ABF11594" s="60"/>
      <c r="ABG11594" s="60"/>
      <c r="ABH11594" s="60"/>
      <c r="ABI11594" s="60"/>
      <c r="ABJ11594" s="60"/>
      <c r="ABK11594" s="60"/>
      <c r="ABL11594" s="60"/>
      <c r="ABM11594" s="60"/>
      <c r="ABN11594" s="60"/>
      <c r="ABO11594" s="60"/>
      <c r="ABP11594" s="60"/>
      <c r="ABQ11594" s="60"/>
      <c r="ABR11594" s="60">
        <v>0.92871849169350496</v>
      </c>
      <c r="ABS11594" s="60"/>
      <c r="ABT11594" s="60"/>
      <c r="ABU11594" s="60"/>
      <c r="ABV11594" s="60"/>
      <c r="ABW11594" s="60"/>
      <c r="ABX11594" s="60"/>
    </row>
    <row r="11595" spans="727:752" x14ac:dyDescent="0.25">
      <c r="AAY11595" s="60"/>
      <c r="AAZ11595" s="60"/>
      <c r="ABA11595" s="60"/>
      <c r="ABB11595" s="60"/>
      <c r="ABC11595" s="60"/>
      <c r="ABD11595" s="60"/>
      <c r="ABE11595" s="60"/>
      <c r="ABF11595" s="60"/>
      <c r="ABG11595" s="60"/>
      <c r="ABH11595" s="60"/>
      <c r="ABI11595" s="60"/>
      <c r="ABJ11595" s="60"/>
      <c r="ABK11595" s="60"/>
      <c r="ABL11595" s="60"/>
      <c r="ABM11595" s="60"/>
      <c r="ABN11595" s="60"/>
      <c r="ABO11595" s="60"/>
      <c r="ABP11595" s="60"/>
      <c r="ABQ11595" s="60"/>
      <c r="ABR11595" s="60">
        <v>0.92869069277593896</v>
      </c>
      <c r="ABS11595" s="60"/>
      <c r="ABT11595" s="60"/>
      <c r="ABU11595" s="60"/>
      <c r="ABV11595" s="60"/>
      <c r="ABW11595" s="60"/>
      <c r="ABX11595" s="60"/>
    </row>
    <row r="11596" spans="727:752" x14ac:dyDescent="0.25">
      <c r="AAY11596" s="60"/>
      <c r="AAZ11596" s="60"/>
      <c r="ABA11596" s="60"/>
      <c r="ABB11596" s="60"/>
      <c r="ABC11596" s="60"/>
      <c r="ABD11596" s="60"/>
      <c r="ABE11596" s="60"/>
      <c r="ABF11596" s="60"/>
      <c r="ABG11596" s="60"/>
      <c r="ABH11596" s="60"/>
      <c r="ABI11596" s="60"/>
      <c r="ABJ11596" s="60"/>
      <c r="ABK11596" s="60"/>
      <c r="ABL11596" s="60"/>
      <c r="ABM11596" s="60"/>
      <c r="ABN11596" s="60"/>
      <c r="ABO11596" s="60"/>
      <c r="ABP11596" s="60"/>
      <c r="ABQ11596" s="60"/>
      <c r="ABR11596" s="60">
        <v>0.92868924004346998</v>
      </c>
      <c r="ABS11596" s="60"/>
      <c r="ABT11596" s="60"/>
      <c r="ABU11596" s="60"/>
      <c r="ABV11596" s="60"/>
      <c r="ABW11596" s="60"/>
      <c r="ABX11596" s="60"/>
    </row>
    <row r="11597" spans="727:752" x14ac:dyDescent="0.25">
      <c r="AAY11597" s="60"/>
      <c r="AAZ11597" s="60"/>
      <c r="ABA11597" s="60"/>
      <c r="ABB11597" s="60"/>
      <c r="ABC11597" s="60"/>
      <c r="ABD11597" s="60"/>
      <c r="ABE11597" s="60"/>
      <c r="ABF11597" s="60"/>
      <c r="ABG11597" s="60"/>
      <c r="ABH11597" s="60"/>
      <c r="ABI11597" s="60"/>
      <c r="ABJ11597" s="60"/>
      <c r="ABK11597" s="60"/>
      <c r="ABL11597" s="60"/>
      <c r="ABM11597" s="60"/>
      <c r="ABN11597" s="60"/>
      <c r="ABO11597" s="60"/>
      <c r="ABP11597" s="60"/>
      <c r="ABQ11597" s="60"/>
      <c r="ABR11597" s="60">
        <v>0.92868145638171096</v>
      </c>
      <c r="ABS11597" s="60"/>
      <c r="ABT11597" s="60"/>
      <c r="ABU11597" s="60"/>
      <c r="ABV11597" s="60"/>
      <c r="ABW11597" s="60"/>
      <c r="ABX11597" s="60"/>
    </row>
    <row r="11598" spans="727:752" x14ac:dyDescent="0.25">
      <c r="AAY11598" s="60"/>
      <c r="AAZ11598" s="60"/>
      <c r="ABA11598" s="60"/>
      <c r="ABB11598" s="60"/>
      <c r="ABC11598" s="60"/>
      <c r="ABD11598" s="60"/>
      <c r="ABE11598" s="60"/>
      <c r="ABF11598" s="60"/>
      <c r="ABG11598" s="60"/>
      <c r="ABH11598" s="60"/>
      <c r="ABI11598" s="60"/>
      <c r="ABJ11598" s="60"/>
      <c r="ABK11598" s="60"/>
      <c r="ABL11598" s="60"/>
      <c r="ABM11598" s="60"/>
      <c r="ABN11598" s="60"/>
      <c r="ABO11598" s="60"/>
      <c r="ABP11598" s="60"/>
      <c r="ABQ11598" s="60"/>
      <c r="ABR11598" s="60">
        <v>0.92860850042668996</v>
      </c>
      <c r="ABS11598" s="60"/>
      <c r="ABT11598" s="60"/>
      <c r="ABU11598" s="60"/>
      <c r="ABV11598" s="60"/>
      <c r="ABW11598" s="60"/>
      <c r="ABX11598" s="60"/>
    </row>
    <row r="11599" spans="727:752" x14ac:dyDescent="0.25">
      <c r="AAY11599" s="60"/>
      <c r="AAZ11599" s="60"/>
      <c r="ABA11599" s="60"/>
      <c r="ABB11599" s="60"/>
      <c r="ABC11599" s="60"/>
      <c r="ABD11599" s="60"/>
      <c r="ABE11599" s="60"/>
      <c r="ABF11599" s="60"/>
      <c r="ABG11599" s="60"/>
      <c r="ABH11599" s="60"/>
      <c r="ABI11599" s="60"/>
      <c r="ABJ11599" s="60"/>
      <c r="ABK11599" s="60"/>
      <c r="ABL11599" s="60"/>
      <c r="ABM11599" s="60"/>
      <c r="ABN11599" s="60"/>
      <c r="ABO11599" s="60"/>
      <c r="ABP11599" s="60"/>
      <c r="ABQ11599" s="60"/>
      <c r="ABR11599" s="60">
        <v>0.92857533061694597</v>
      </c>
      <c r="ABS11599" s="60"/>
      <c r="ABT11599" s="60"/>
      <c r="ABU11599" s="60"/>
      <c r="ABV11599" s="60"/>
      <c r="ABW11599" s="60"/>
      <c r="ABX11599" s="60"/>
    </row>
    <row r="11600" spans="727:752" x14ac:dyDescent="0.25">
      <c r="AAY11600" s="60"/>
      <c r="AAZ11600" s="60"/>
      <c r="ABA11600" s="60"/>
      <c r="ABB11600" s="60"/>
      <c r="ABC11600" s="60"/>
      <c r="ABD11600" s="60"/>
      <c r="ABE11600" s="60"/>
      <c r="ABF11600" s="60"/>
      <c r="ABG11600" s="60"/>
      <c r="ABH11600" s="60"/>
      <c r="ABI11600" s="60"/>
      <c r="ABJ11600" s="60"/>
      <c r="ABK11600" s="60"/>
      <c r="ABL11600" s="60"/>
      <c r="ABM11600" s="60"/>
      <c r="ABN11600" s="60"/>
      <c r="ABO11600" s="60"/>
      <c r="ABP11600" s="60"/>
      <c r="ABQ11600" s="60"/>
      <c r="ABR11600" s="60">
        <v>0.92848918303022199</v>
      </c>
      <c r="ABS11600" s="60"/>
      <c r="ABT11600" s="60"/>
      <c r="ABU11600" s="60"/>
      <c r="ABV11600" s="60"/>
      <c r="ABW11600" s="60"/>
      <c r="ABX11600" s="60"/>
    </row>
    <row r="11601" spans="727:752" x14ac:dyDescent="0.25">
      <c r="AAY11601" s="60"/>
      <c r="AAZ11601" s="60"/>
      <c r="ABA11601" s="60"/>
      <c r="ABB11601" s="60"/>
      <c r="ABC11601" s="60"/>
      <c r="ABD11601" s="60"/>
      <c r="ABE11601" s="60"/>
      <c r="ABF11601" s="60"/>
      <c r="ABG11601" s="60"/>
      <c r="ABH11601" s="60"/>
      <c r="ABI11601" s="60"/>
      <c r="ABJ11601" s="60"/>
      <c r="ABK11601" s="60"/>
      <c r="ABL11601" s="60"/>
      <c r="ABM11601" s="60"/>
      <c r="ABN11601" s="60"/>
      <c r="ABO11601" s="60"/>
      <c r="ABP11601" s="60"/>
      <c r="ABQ11601" s="60"/>
      <c r="ABR11601" s="60">
        <v>0.928463531013902</v>
      </c>
      <c r="ABS11601" s="60"/>
      <c r="ABT11601" s="60"/>
      <c r="ABU11601" s="60"/>
      <c r="ABV11601" s="60"/>
      <c r="ABW11601" s="60"/>
      <c r="ABX11601" s="60"/>
    </row>
    <row r="11602" spans="727:752" x14ac:dyDescent="0.25">
      <c r="AAY11602" s="60"/>
      <c r="AAZ11602" s="60"/>
      <c r="ABA11602" s="60"/>
      <c r="ABB11602" s="60"/>
      <c r="ABC11602" s="60"/>
      <c r="ABD11602" s="60"/>
      <c r="ABE11602" s="60"/>
      <c r="ABF11602" s="60"/>
      <c r="ABG11602" s="60"/>
      <c r="ABH11602" s="60"/>
      <c r="ABI11602" s="60"/>
      <c r="ABJ11602" s="60"/>
      <c r="ABK11602" s="60"/>
      <c r="ABL11602" s="60"/>
      <c r="ABM11602" s="60"/>
      <c r="ABN11602" s="60"/>
      <c r="ABO11602" s="60"/>
      <c r="ABP11602" s="60"/>
      <c r="ABQ11602" s="60"/>
      <c r="ABR11602" s="60">
        <v>0.92846067417371803</v>
      </c>
      <c r="ABS11602" s="60"/>
      <c r="ABT11602" s="60"/>
      <c r="ABU11602" s="60"/>
      <c r="ABV11602" s="60"/>
      <c r="ABW11602" s="60"/>
      <c r="ABX11602" s="60"/>
    </row>
    <row r="11603" spans="727:752" x14ac:dyDescent="0.25">
      <c r="AAY11603" s="60"/>
      <c r="AAZ11603" s="60"/>
      <c r="ABA11603" s="60"/>
      <c r="ABB11603" s="60"/>
      <c r="ABC11603" s="60"/>
      <c r="ABD11603" s="60"/>
      <c r="ABE11603" s="60"/>
      <c r="ABF11603" s="60"/>
      <c r="ABG11603" s="60"/>
      <c r="ABH11603" s="60"/>
      <c r="ABI11603" s="60"/>
      <c r="ABJ11603" s="60"/>
      <c r="ABK11603" s="60"/>
      <c r="ABL11603" s="60"/>
      <c r="ABM11603" s="60"/>
      <c r="ABN11603" s="60"/>
      <c r="ABO11603" s="60"/>
      <c r="ABP11603" s="60"/>
      <c r="ABQ11603" s="60"/>
      <c r="ABR11603" s="60">
        <v>0.92843004838333099</v>
      </c>
      <c r="ABS11603" s="60"/>
      <c r="ABT11603" s="60"/>
      <c r="ABU11603" s="60"/>
      <c r="ABV11603" s="60"/>
      <c r="ABW11603" s="60"/>
      <c r="ABX11603" s="60"/>
    </row>
    <row r="11604" spans="727:752" x14ac:dyDescent="0.25">
      <c r="AAY11604" s="60"/>
      <c r="AAZ11604" s="60"/>
      <c r="ABA11604" s="60"/>
      <c r="ABB11604" s="60"/>
      <c r="ABC11604" s="60"/>
      <c r="ABD11604" s="60"/>
      <c r="ABE11604" s="60"/>
      <c r="ABF11604" s="60"/>
      <c r="ABG11604" s="60"/>
      <c r="ABH11604" s="60"/>
      <c r="ABI11604" s="60"/>
      <c r="ABJ11604" s="60"/>
      <c r="ABK11604" s="60"/>
      <c r="ABL11604" s="60"/>
      <c r="ABM11604" s="60"/>
      <c r="ABN11604" s="60"/>
      <c r="ABO11604" s="60"/>
      <c r="ABP11604" s="60"/>
      <c r="ABQ11604" s="60"/>
      <c r="ABR11604" s="60">
        <v>0.92838305107187502</v>
      </c>
      <c r="ABS11604" s="60"/>
      <c r="ABT11604" s="60"/>
      <c r="ABU11604" s="60"/>
      <c r="ABV11604" s="60"/>
      <c r="ABW11604" s="60"/>
      <c r="ABX11604" s="60"/>
    </row>
    <row r="11605" spans="727:752" x14ac:dyDescent="0.25">
      <c r="AAY11605" s="60"/>
      <c r="AAZ11605" s="60"/>
      <c r="ABA11605" s="60"/>
      <c r="ABB11605" s="60"/>
      <c r="ABC11605" s="60"/>
      <c r="ABD11605" s="60"/>
      <c r="ABE11605" s="60"/>
      <c r="ABF11605" s="60"/>
      <c r="ABG11605" s="60"/>
      <c r="ABH11605" s="60"/>
      <c r="ABI11605" s="60"/>
      <c r="ABJ11605" s="60"/>
      <c r="ABK11605" s="60"/>
      <c r="ABL11605" s="60"/>
      <c r="ABM11605" s="60"/>
      <c r="ABN11605" s="60"/>
      <c r="ABO11605" s="60"/>
      <c r="ABP11605" s="60"/>
      <c r="ABQ11605" s="60"/>
      <c r="ABR11605" s="60">
        <v>0.92832765294812403</v>
      </c>
      <c r="ABS11605" s="60"/>
      <c r="ABT11605" s="60"/>
      <c r="ABU11605" s="60"/>
      <c r="ABV11605" s="60"/>
      <c r="ABW11605" s="60"/>
      <c r="ABX11605" s="60"/>
    </row>
    <row r="11606" spans="727:752" x14ac:dyDescent="0.25">
      <c r="AAY11606" s="60"/>
      <c r="AAZ11606" s="60"/>
      <c r="ABA11606" s="60"/>
      <c r="ABB11606" s="60"/>
      <c r="ABC11606" s="60"/>
      <c r="ABD11606" s="60"/>
      <c r="ABE11606" s="60"/>
      <c r="ABF11606" s="60"/>
      <c r="ABG11606" s="60"/>
      <c r="ABH11606" s="60"/>
      <c r="ABI11606" s="60"/>
      <c r="ABJ11606" s="60"/>
      <c r="ABK11606" s="60"/>
      <c r="ABL11606" s="60"/>
      <c r="ABM11606" s="60"/>
      <c r="ABN11606" s="60"/>
      <c r="ABO11606" s="60"/>
      <c r="ABP11606" s="60"/>
      <c r="ABQ11606" s="60"/>
      <c r="ABR11606" s="60">
        <v>0.928258909651686</v>
      </c>
      <c r="ABS11606" s="60"/>
      <c r="ABT11606" s="60"/>
      <c r="ABU11606" s="60"/>
      <c r="ABV11606" s="60"/>
      <c r="ABW11606" s="60"/>
      <c r="ABX11606" s="60"/>
    </row>
    <row r="11607" spans="727:752" x14ac:dyDescent="0.25">
      <c r="AAY11607" s="60"/>
      <c r="AAZ11607" s="60"/>
      <c r="ABA11607" s="60"/>
      <c r="ABB11607" s="60"/>
      <c r="ABC11607" s="60"/>
      <c r="ABD11607" s="60"/>
      <c r="ABE11607" s="60"/>
      <c r="ABF11607" s="60"/>
      <c r="ABG11607" s="60"/>
      <c r="ABH11607" s="60"/>
      <c r="ABI11607" s="60"/>
      <c r="ABJ11607" s="60"/>
      <c r="ABK11607" s="60"/>
      <c r="ABL11607" s="60"/>
      <c r="ABM11607" s="60"/>
      <c r="ABN11607" s="60"/>
      <c r="ABO11607" s="60"/>
      <c r="ABP11607" s="60"/>
      <c r="ABQ11607" s="60"/>
      <c r="ABR11607" s="60">
        <v>0.92825628867606902</v>
      </c>
      <c r="ABS11607" s="60"/>
      <c r="ABT11607" s="60"/>
      <c r="ABU11607" s="60"/>
      <c r="ABV11607" s="60"/>
      <c r="ABW11607" s="60"/>
      <c r="ABX11607" s="60"/>
    </row>
    <row r="11608" spans="727:752" x14ac:dyDescent="0.25">
      <c r="AAY11608" s="60"/>
      <c r="AAZ11608" s="60"/>
      <c r="ABA11608" s="60"/>
      <c r="ABB11608" s="60"/>
      <c r="ABC11608" s="60"/>
      <c r="ABD11608" s="60"/>
      <c r="ABE11608" s="60"/>
      <c r="ABF11608" s="60"/>
      <c r="ABG11608" s="60"/>
      <c r="ABH11608" s="60"/>
      <c r="ABI11608" s="60"/>
      <c r="ABJ11608" s="60"/>
      <c r="ABK11608" s="60"/>
      <c r="ABL11608" s="60"/>
      <c r="ABM11608" s="60"/>
      <c r="ABN11608" s="60"/>
      <c r="ABO11608" s="60"/>
      <c r="ABP11608" s="60"/>
      <c r="ABQ11608" s="60"/>
      <c r="ABR11608" s="60">
        <v>0.92823024105376895</v>
      </c>
      <c r="ABS11608" s="60"/>
      <c r="ABT11608" s="60"/>
      <c r="ABU11608" s="60"/>
      <c r="ABV11608" s="60"/>
      <c r="ABW11608" s="60"/>
      <c r="ABX11608" s="60"/>
    </row>
    <row r="11609" spans="727:752" x14ac:dyDescent="0.25">
      <c r="AAY11609" s="60"/>
      <c r="AAZ11609" s="60"/>
      <c r="ABA11609" s="60"/>
      <c r="ABB11609" s="60"/>
      <c r="ABC11609" s="60"/>
      <c r="ABD11609" s="60"/>
      <c r="ABE11609" s="60"/>
      <c r="ABF11609" s="60"/>
      <c r="ABG11609" s="60"/>
      <c r="ABH11609" s="60"/>
      <c r="ABI11609" s="60"/>
      <c r="ABJ11609" s="60"/>
      <c r="ABK11609" s="60"/>
      <c r="ABL11609" s="60"/>
      <c r="ABM11609" s="60"/>
      <c r="ABN11609" s="60"/>
      <c r="ABO11609" s="60"/>
      <c r="ABP11609" s="60"/>
      <c r="ABQ11609" s="60"/>
      <c r="ABR11609" s="60">
        <v>0.92822028319342498</v>
      </c>
      <c r="ABS11609" s="60"/>
      <c r="ABT11609" s="60"/>
      <c r="ABU11609" s="60"/>
      <c r="ABV11609" s="60"/>
      <c r="ABW11609" s="60"/>
      <c r="ABX11609" s="60"/>
    </row>
    <row r="11610" spans="727:752" x14ac:dyDescent="0.25">
      <c r="AAY11610" s="60"/>
      <c r="AAZ11610" s="60"/>
      <c r="ABA11610" s="60"/>
      <c r="ABB11610" s="60"/>
      <c r="ABC11610" s="60"/>
      <c r="ABD11610" s="60"/>
      <c r="ABE11610" s="60"/>
      <c r="ABF11610" s="60"/>
      <c r="ABG11610" s="60"/>
      <c r="ABH11610" s="60"/>
      <c r="ABI11610" s="60"/>
      <c r="ABJ11610" s="60"/>
      <c r="ABK11610" s="60"/>
      <c r="ABL11610" s="60"/>
      <c r="ABM11610" s="60"/>
      <c r="ABN11610" s="60"/>
      <c r="ABO11610" s="60"/>
      <c r="ABP11610" s="60"/>
      <c r="ABQ11610" s="60"/>
      <c r="ABR11610" s="60">
        <v>0.928176907587273</v>
      </c>
      <c r="ABS11610" s="60"/>
      <c r="ABT11610" s="60"/>
      <c r="ABU11610" s="60"/>
      <c r="ABV11610" s="60"/>
      <c r="ABW11610" s="60"/>
      <c r="ABX11610" s="60"/>
    </row>
    <row r="11611" spans="727:752" x14ac:dyDescent="0.25">
      <c r="AAY11611" s="60"/>
      <c r="AAZ11611" s="60"/>
      <c r="ABA11611" s="60"/>
      <c r="ABB11611" s="60"/>
      <c r="ABC11611" s="60"/>
      <c r="ABD11611" s="60"/>
      <c r="ABE11611" s="60"/>
      <c r="ABF11611" s="60"/>
      <c r="ABG11611" s="60"/>
      <c r="ABH11611" s="60"/>
      <c r="ABI11611" s="60"/>
      <c r="ABJ11611" s="60"/>
      <c r="ABK11611" s="60"/>
      <c r="ABL11611" s="60"/>
      <c r="ABM11611" s="60"/>
      <c r="ABN11611" s="60"/>
      <c r="ABO11611" s="60"/>
      <c r="ABP11611" s="60"/>
      <c r="ABQ11611" s="60"/>
      <c r="ABR11611" s="60">
        <v>0.92814708962342296</v>
      </c>
      <c r="ABS11611" s="60"/>
      <c r="ABT11611" s="60"/>
      <c r="ABU11611" s="60"/>
      <c r="ABV11611" s="60"/>
      <c r="ABW11611" s="60"/>
      <c r="ABX11611" s="60"/>
    </row>
    <row r="11612" spans="727:752" x14ac:dyDescent="0.25">
      <c r="AAY11612" s="60"/>
      <c r="AAZ11612" s="60"/>
      <c r="ABA11612" s="60"/>
      <c r="ABB11612" s="60"/>
      <c r="ABC11612" s="60"/>
      <c r="ABD11612" s="60"/>
      <c r="ABE11612" s="60"/>
      <c r="ABF11612" s="60"/>
      <c r="ABG11612" s="60"/>
      <c r="ABH11612" s="60"/>
      <c r="ABI11612" s="60"/>
      <c r="ABJ11612" s="60"/>
      <c r="ABK11612" s="60"/>
      <c r="ABL11612" s="60"/>
      <c r="ABM11612" s="60"/>
      <c r="ABN11612" s="60"/>
      <c r="ABO11612" s="60"/>
      <c r="ABP11612" s="60"/>
      <c r="ABQ11612" s="60"/>
      <c r="ABR11612" s="60">
        <v>0.92812528560649898</v>
      </c>
      <c r="ABS11612" s="60"/>
      <c r="ABT11612" s="60"/>
      <c r="ABU11612" s="60"/>
      <c r="ABV11612" s="60"/>
      <c r="ABW11612" s="60"/>
      <c r="ABX11612" s="60"/>
    </row>
    <row r="11613" spans="727:752" x14ac:dyDescent="0.25">
      <c r="AAY11613" s="60"/>
      <c r="AAZ11613" s="60"/>
      <c r="ABA11613" s="60"/>
      <c r="ABB11613" s="60"/>
      <c r="ABC11613" s="60"/>
      <c r="ABD11613" s="60"/>
      <c r="ABE11613" s="60"/>
      <c r="ABF11613" s="60"/>
      <c r="ABG11613" s="60"/>
      <c r="ABH11613" s="60"/>
      <c r="ABI11613" s="60"/>
      <c r="ABJ11613" s="60"/>
      <c r="ABK11613" s="60"/>
      <c r="ABL11613" s="60"/>
      <c r="ABM11613" s="60"/>
      <c r="ABN11613" s="60"/>
      <c r="ABO11613" s="60"/>
      <c r="ABP11613" s="60"/>
      <c r="ABQ11613" s="60"/>
      <c r="ABR11613" s="60">
        <v>0.92811057068753799</v>
      </c>
      <c r="ABS11613" s="60"/>
      <c r="ABT11613" s="60"/>
      <c r="ABU11613" s="60"/>
      <c r="ABV11613" s="60"/>
      <c r="ABW11613" s="60"/>
      <c r="ABX11613" s="60"/>
    </row>
    <row r="11614" spans="727:752" x14ac:dyDescent="0.25">
      <c r="AAY11614" s="60"/>
      <c r="AAZ11614" s="60"/>
      <c r="ABA11614" s="60"/>
      <c r="ABB11614" s="60"/>
      <c r="ABC11614" s="60"/>
      <c r="ABD11614" s="60"/>
      <c r="ABE11614" s="60"/>
      <c r="ABF11614" s="60"/>
      <c r="ABG11614" s="60"/>
      <c r="ABH11614" s="60"/>
      <c r="ABI11614" s="60"/>
      <c r="ABJ11614" s="60"/>
      <c r="ABK11614" s="60"/>
      <c r="ABL11614" s="60"/>
      <c r="ABM11614" s="60"/>
      <c r="ABN11614" s="60"/>
      <c r="ABO11614" s="60"/>
      <c r="ABP11614" s="60"/>
      <c r="ABQ11614" s="60"/>
      <c r="ABR11614" s="60">
        <v>0.92807747614893898</v>
      </c>
      <c r="ABS11614" s="60"/>
      <c r="ABT11614" s="60"/>
      <c r="ABU11614" s="60"/>
      <c r="ABV11614" s="60"/>
      <c r="ABW11614" s="60"/>
      <c r="ABX11614" s="60"/>
    </row>
    <row r="11615" spans="727:752" x14ac:dyDescent="0.25">
      <c r="AAY11615" s="60"/>
      <c r="AAZ11615" s="60"/>
      <c r="ABA11615" s="60"/>
      <c r="ABB11615" s="60"/>
      <c r="ABC11615" s="60"/>
      <c r="ABD11615" s="60"/>
      <c r="ABE11615" s="60"/>
      <c r="ABF11615" s="60"/>
      <c r="ABG11615" s="60"/>
      <c r="ABH11615" s="60"/>
      <c r="ABI11615" s="60"/>
      <c r="ABJ11615" s="60"/>
      <c r="ABK11615" s="60"/>
      <c r="ABL11615" s="60"/>
      <c r="ABM11615" s="60"/>
      <c r="ABN11615" s="60"/>
      <c r="ABO11615" s="60"/>
      <c r="ABP11615" s="60"/>
      <c r="ABQ11615" s="60"/>
      <c r="ABR11615" s="60">
        <v>0.92805033421660199</v>
      </c>
      <c r="ABS11615" s="60"/>
      <c r="ABT11615" s="60"/>
      <c r="ABU11615" s="60"/>
      <c r="ABV11615" s="60"/>
      <c r="ABW11615" s="60"/>
      <c r="ABX11615" s="60"/>
    </row>
    <row r="11616" spans="727:752" x14ac:dyDescent="0.25">
      <c r="AAY11616" s="60"/>
      <c r="AAZ11616" s="60"/>
      <c r="ABA11616" s="60"/>
      <c r="ABB11616" s="60"/>
      <c r="ABC11616" s="60"/>
      <c r="ABD11616" s="60"/>
      <c r="ABE11616" s="60"/>
      <c r="ABF11616" s="60"/>
      <c r="ABG11616" s="60"/>
      <c r="ABH11616" s="60"/>
      <c r="ABI11616" s="60"/>
      <c r="ABJ11616" s="60"/>
      <c r="ABK11616" s="60"/>
      <c r="ABL11616" s="60"/>
      <c r="ABM11616" s="60"/>
      <c r="ABN11616" s="60"/>
      <c r="ABO11616" s="60"/>
      <c r="ABP11616" s="60"/>
      <c r="ABQ11616" s="60"/>
      <c r="ABR11616" s="60">
        <v>0.92804847824963599</v>
      </c>
      <c r="ABS11616" s="60"/>
      <c r="ABT11616" s="60"/>
      <c r="ABU11616" s="60"/>
      <c r="ABV11616" s="60"/>
      <c r="ABW11616" s="60"/>
      <c r="ABX11616" s="60"/>
    </row>
    <row r="11617" spans="727:752" x14ac:dyDescent="0.25">
      <c r="AAY11617" s="60"/>
      <c r="AAZ11617" s="60"/>
      <c r="ABA11617" s="60"/>
      <c r="ABB11617" s="60"/>
      <c r="ABC11617" s="60"/>
      <c r="ABD11617" s="60"/>
      <c r="ABE11617" s="60"/>
      <c r="ABF11617" s="60"/>
      <c r="ABG11617" s="60"/>
      <c r="ABH11617" s="60"/>
      <c r="ABI11617" s="60"/>
      <c r="ABJ11617" s="60"/>
      <c r="ABK11617" s="60"/>
      <c r="ABL11617" s="60"/>
      <c r="ABM11617" s="60"/>
      <c r="ABN11617" s="60"/>
      <c r="ABO11617" s="60"/>
      <c r="ABP11617" s="60"/>
      <c r="ABQ11617" s="60"/>
      <c r="ABR11617" s="60">
        <v>0.92804062275829802</v>
      </c>
      <c r="ABS11617" s="60"/>
      <c r="ABT11617" s="60"/>
      <c r="ABU11617" s="60"/>
      <c r="ABV11617" s="60"/>
      <c r="ABW11617" s="60"/>
      <c r="ABX11617" s="60"/>
    </row>
    <row r="11618" spans="727:752" x14ac:dyDescent="0.25">
      <c r="AAY11618" s="60"/>
      <c r="AAZ11618" s="60"/>
      <c r="ABA11618" s="60"/>
      <c r="ABB11618" s="60"/>
      <c r="ABC11618" s="60"/>
      <c r="ABD11618" s="60"/>
      <c r="ABE11618" s="60"/>
      <c r="ABF11618" s="60"/>
      <c r="ABG11618" s="60"/>
      <c r="ABH11618" s="60"/>
      <c r="ABI11618" s="60"/>
      <c r="ABJ11618" s="60"/>
      <c r="ABK11618" s="60"/>
      <c r="ABL11618" s="60"/>
      <c r="ABM11618" s="60"/>
      <c r="ABN11618" s="60"/>
      <c r="ABO11618" s="60"/>
      <c r="ABP11618" s="60"/>
      <c r="ABQ11618" s="60"/>
      <c r="ABR11618" s="60">
        <v>0.92802499995027599</v>
      </c>
      <c r="ABS11618" s="60"/>
      <c r="ABT11618" s="60"/>
      <c r="ABU11618" s="60"/>
      <c r="ABV11618" s="60"/>
      <c r="ABW11618" s="60"/>
      <c r="ABX11618" s="60"/>
    </row>
    <row r="11619" spans="727:752" x14ac:dyDescent="0.25">
      <c r="AAY11619" s="60"/>
      <c r="AAZ11619" s="60"/>
      <c r="ABA11619" s="60"/>
      <c r="ABB11619" s="60"/>
      <c r="ABC11619" s="60"/>
      <c r="ABD11619" s="60"/>
      <c r="ABE11619" s="60"/>
      <c r="ABF11619" s="60"/>
      <c r="ABG11619" s="60"/>
      <c r="ABH11619" s="60"/>
      <c r="ABI11619" s="60"/>
      <c r="ABJ11619" s="60"/>
      <c r="ABK11619" s="60"/>
      <c r="ABL11619" s="60"/>
      <c r="ABM11619" s="60"/>
      <c r="ABN11619" s="60"/>
      <c r="ABO11619" s="60"/>
      <c r="ABP11619" s="60"/>
      <c r="ABQ11619" s="60"/>
      <c r="ABR11619" s="60">
        <v>0.92802144472649095</v>
      </c>
      <c r="ABS11619" s="60"/>
      <c r="ABT11619" s="60"/>
      <c r="ABU11619" s="60"/>
      <c r="ABV11619" s="60"/>
      <c r="ABW11619" s="60"/>
      <c r="ABX11619" s="60"/>
    </row>
    <row r="11620" spans="727:752" x14ac:dyDescent="0.25">
      <c r="AAY11620" s="60"/>
      <c r="AAZ11620" s="60"/>
      <c r="ABA11620" s="60"/>
      <c r="ABB11620" s="60"/>
      <c r="ABC11620" s="60"/>
      <c r="ABD11620" s="60"/>
      <c r="ABE11620" s="60"/>
      <c r="ABF11620" s="60"/>
      <c r="ABG11620" s="60"/>
      <c r="ABH11620" s="60"/>
      <c r="ABI11620" s="60"/>
      <c r="ABJ11620" s="60"/>
      <c r="ABK11620" s="60"/>
      <c r="ABL11620" s="60"/>
      <c r="ABM11620" s="60"/>
      <c r="ABN11620" s="60"/>
      <c r="ABO11620" s="60"/>
      <c r="ABP11620" s="60"/>
      <c r="ABQ11620" s="60"/>
      <c r="ABR11620" s="60">
        <v>0.92802049999723901</v>
      </c>
      <c r="ABS11620" s="60"/>
      <c r="ABT11620" s="60"/>
      <c r="ABU11620" s="60"/>
      <c r="ABV11620" s="60"/>
      <c r="ABW11620" s="60"/>
      <c r="ABX11620" s="60"/>
    </row>
    <row r="11621" spans="727:752" x14ac:dyDescent="0.25">
      <c r="AAY11621" s="60"/>
      <c r="AAZ11621" s="60"/>
      <c r="ABA11621" s="60"/>
      <c r="ABB11621" s="60"/>
      <c r="ABC11621" s="60"/>
      <c r="ABD11621" s="60"/>
      <c r="ABE11621" s="60"/>
      <c r="ABF11621" s="60"/>
      <c r="ABG11621" s="60"/>
      <c r="ABH11621" s="60"/>
      <c r="ABI11621" s="60"/>
      <c r="ABJ11621" s="60"/>
      <c r="ABK11621" s="60"/>
      <c r="ABL11621" s="60"/>
      <c r="ABM11621" s="60"/>
      <c r="ABN11621" s="60"/>
      <c r="ABO11621" s="60"/>
      <c r="ABP11621" s="60"/>
      <c r="ABQ11621" s="60"/>
      <c r="ABR11621" s="60">
        <v>0.92801358124605005</v>
      </c>
      <c r="ABS11621" s="60"/>
      <c r="ABT11621" s="60"/>
      <c r="ABU11621" s="60"/>
      <c r="ABV11621" s="60"/>
      <c r="ABW11621" s="60"/>
      <c r="ABX11621" s="60"/>
    </row>
    <row r="11622" spans="727:752" x14ac:dyDescent="0.25">
      <c r="AAY11622" s="60"/>
      <c r="AAZ11622" s="60"/>
      <c r="ABA11622" s="60"/>
      <c r="ABB11622" s="60"/>
      <c r="ABC11622" s="60"/>
      <c r="ABD11622" s="60"/>
      <c r="ABE11622" s="60"/>
      <c r="ABF11622" s="60"/>
      <c r="ABG11622" s="60"/>
      <c r="ABH11622" s="60"/>
      <c r="ABI11622" s="60"/>
      <c r="ABJ11622" s="60"/>
      <c r="ABK11622" s="60"/>
      <c r="ABL11622" s="60"/>
      <c r="ABM11622" s="60"/>
      <c r="ABN11622" s="60"/>
      <c r="ABO11622" s="60"/>
      <c r="ABP11622" s="60"/>
      <c r="ABQ11622" s="60"/>
      <c r="ABR11622" s="60">
        <v>0.92800600865550797</v>
      </c>
      <c r="ABS11622" s="60"/>
      <c r="ABT11622" s="60"/>
      <c r="ABU11622" s="60"/>
      <c r="ABV11622" s="60"/>
      <c r="ABW11622" s="60"/>
      <c r="ABX11622" s="60"/>
    </row>
    <row r="11623" spans="727:752" x14ac:dyDescent="0.25">
      <c r="AAY11623" s="60"/>
      <c r="AAZ11623" s="60"/>
      <c r="ABA11623" s="60"/>
      <c r="ABB11623" s="60"/>
      <c r="ABC11623" s="60"/>
      <c r="ABD11623" s="60"/>
      <c r="ABE11623" s="60"/>
      <c r="ABF11623" s="60"/>
      <c r="ABG11623" s="60"/>
      <c r="ABH11623" s="60"/>
      <c r="ABI11623" s="60"/>
      <c r="ABJ11623" s="60"/>
      <c r="ABK11623" s="60"/>
      <c r="ABL11623" s="60"/>
      <c r="ABM11623" s="60"/>
      <c r="ABN11623" s="60"/>
      <c r="ABO11623" s="60"/>
      <c r="ABP11623" s="60"/>
      <c r="ABQ11623" s="60"/>
      <c r="ABR11623" s="60">
        <v>0.92800499660370195</v>
      </c>
      <c r="ABS11623" s="60"/>
      <c r="ABT11623" s="60"/>
      <c r="ABU11623" s="60"/>
      <c r="ABV11623" s="60"/>
      <c r="ABW11623" s="60"/>
      <c r="ABX11623" s="60"/>
    </row>
    <row r="11624" spans="727:752" x14ac:dyDescent="0.25">
      <c r="AAY11624" s="60"/>
      <c r="AAZ11624" s="60"/>
      <c r="ABA11624" s="60"/>
      <c r="ABB11624" s="60"/>
      <c r="ABC11624" s="60"/>
      <c r="ABD11624" s="60"/>
      <c r="ABE11624" s="60"/>
      <c r="ABF11624" s="60"/>
      <c r="ABG11624" s="60"/>
      <c r="ABH11624" s="60"/>
      <c r="ABI11624" s="60"/>
      <c r="ABJ11624" s="60"/>
      <c r="ABK11624" s="60"/>
      <c r="ABL11624" s="60"/>
      <c r="ABM11624" s="60"/>
      <c r="ABN11624" s="60"/>
      <c r="ABO11624" s="60"/>
      <c r="ABP11624" s="60"/>
      <c r="ABQ11624" s="60"/>
      <c r="ABR11624" s="60">
        <v>0.92797681314328295</v>
      </c>
      <c r="ABS11624" s="60"/>
      <c r="ABT11624" s="60"/>
      <c r="ABU11624" s="60"/>
      <c r="ABV11624" s="60"/>
      <c r="ABW11624" s="60"/>
      <c r="ABX11624" s="60"/>
    </row>
    <row r="11625" spans="727:752" x14ac:dyDescent="0.25">
      <c r="AAY11625" s="60"/>
      <c r="AAZ11625" s="60"/>
      <c r="ABA11625" s="60"/>
      <c r="ABB11625" s="60"/>
      <c r="ABC11625" s="60"/>
      <c r="ABD11625" s="60"/>
      <c r="ABE11625" s="60"/>
      <c r="ABF11625" s="60"/>
      <c r="ABG11625" s="60"/>
      <c r="ABH11625" s="60"/>
      <c r="ABI11625" s="60"/>
      <c r="ABJ11625" s="60"/>
      <c r="ABK11625" s="60"/>
      <c r="ABL11625" s="60"/>
      <c r="ABM11625" s="60"/>
      <c r="ABN11625" s="60"/>
      <c r="ABO11625" s="60"/>
      <c r="ABP11625" s="60"/>
      <c r="ABQ11625" s="60"/>
      <c r="ABR11625" s="60">
        <v>0.92796855737880102</v>
      </c>
      <c r="ABS11625" s="60"/>
      <c r="ABT11625" s="60"/>
      <c r="ABU11625" s="60"/>
      <c r="ABV11625" s="60"/>
      <c r="ABW11625" s="60"/>
      <c r="ABX11625" s="60"/>
    </row>
    <row r="11626" spans="727:752" x14ac:dyDescent="0.25">
      <c r="AAY11626" s="60"/>
      <c r="AAZ11626" s="60"/>
      <c r="ABA11626" s="60"/>
      <c r="ABB11626" s="60"/>
      <c r="ABC11626" s="60"/>
      <c r="ABD11626" s="60"/>
      <c r="ABE11626" s="60"/>
      <c r="ABF11626" s="60"/>
      <c r="ABG11626" s="60"/>
      <c r="ABH11626" s="60"/>
      <c r="ABI11626" s="60"/>
      <c r="ABJ11626" s="60"/>
      <c r="ABK11626" s="60"/>
      <c r="ABL11626" s="60"/>
      <c r="ABM11626" s="60"/>
      <c r="ABN11626" s="60"/>
      <c r="ABO11626" s="60"/>
      <c r="ABP11626" s="60"/>
      <c r="ABQ11626" s="60"/>
      <c r="ABR11626" s="60">
        <v>0.92792759369478905</v>
      </c>
      <c r="ABS11626" s="60"/>
      <c r="ABT11626" s="60"/>
      <c r="ABU11626" s="60"/>
      <c r="ABV11626" s="60"/>
      <c r="ABW11626" s="60"/>
      <c r="ABX11626" s="60"/>
    </row>
    <row r="11627" spans="727:752" x14ac:dyDescent="0.25">
      <c r="AAY11627" s="60"/>
      <c r="AAZ11627" s="60"/>
      <c r="ABA11627" s="60"/>
      <c r="ABB11627" s="60"/>
      <c r="ABC11627" s="60"/>
      <c r="ABD11627" s="60"/>
      <c r="ABE11627" s="60"/>
      <c r="ABF11627" s="60"/>
      <c r="ABG11627" s="60"/>
      <c r="ABH11627" s="60"/>
      <c r="ABI11627" s="60"/>
      <c r="ABJ11627" s="60"/>
      <c r="ABK11627" s="60"/>
      <c r="ABL11627" s="60"/>
      <c r="ABM11627" s="60"/>
      <c r="ABN11627" s="60"/>
      <c r="ABO11627" s="60"/>
      <c r="ABP11627" s="60"/>
      <c r="ABQ11627" s="60"/>
      <c r="ABR11627" s="60">
        <v>0.92792699567388404</v>
      </c>
      <c r="ABS11627" s="60"/>
      <c r="ABT11627" s="60"/>
      <c r="ABU11627" s="60"/>
      <c r="ABV11627" s="60"/>
      <c r="ABW11627" s="60"/>
      <c r="ABX11627" s="60"/>
    </row>
    <row r="11628" spans="727:752" x14ac:dyDescent="0.25">
      <c r="AAY11628" s="60"/>
      <c r="AAZ11628" s="60"/>
      <c r="ABA11628" s="60"/>
      <c r="ABB11628" s="60"/>
      <c r="ABC11628" s="60"/>
      <c r="ABD11628" s="60"/>
      <c r="ABE11628" s="60"/>
      <c r="ABF11628" s="60"/>
      <c r="ABG11628" s="60"/>
      <c r="ABH11628" s="60"/>
      <c r="ABI11628" s="60"/>
      <c r="ABJ11628" s="60"/>
      <c r="ABK11628" s="60"/>
      <c r="ABL11628" s="60"/>
      <c r="ABM11628" s="60"/>
      <c r="ABN11628" s="60"/>
      <c r="ABO11628" s="60"/>
      <c r="ABP11628" s="60"/>
      <c r="ABQ11628" s="60"/>
      <c r="ABR11628" s="60">
        <v>0.927911485629064</v>
      </c>
      <c r="ABS11628" s="60"/>
      <c r="ABT11628" s="60"/>
      <c r="ABU11628" s="60"/>
      <c r="ABV11628" s="60"/>
      <c r="ABW11628" s="60"/>
      <c r="ABX11628" s="60"/>
    </row>
    <row r="11629" spans="727:752" x14ac:dyDescent="0.25">
      <c r="AAY11629" s="60"/>
      <c r="AAZ11629" s="60"/>
      <c r="ABA11629" s="60"/>
      <c r="ABB11629" s="60"/>
      <c r="ABC11629" s="60"/>
      <c r="ABD11629" s="60"/>
      <c r="ABE11629" s="60"/>
      <c r="ABF11629" s="60"/>
      <c r="ABG11629" s="60"/>
      <c r="ABH11629" s="60"/>
      <c r="ABI11629" s="60"/>
      <c r="ABJ11629" s="60"/>
      <c r="ABK11629" s="60"/>
      <c r="ABL11629" s="60"/>
      <c r="ABM11629" s="60"/>
      <c r="ABN11629" s="60"/>
      <c r="ABO11629" s="60"/>
      <c r="ABP11629" s="60"/>
      <c r="ABQ11629" s="60"/>
      <c r="ABR11629" s="60">
        <v>0.92784593043171404</v>
      </c>
      <c r="ABS11629" s="60"/>
      <c r="ABT11629" s="60"/>
      <c r="ABU11629" s="60"/>
      <c r="ABV11629" s="60"/>
      <c r="ABW11629" s="60"/>
      <c r="ABX11629" s="60"/>
    </row>
    <row r="11630" spans="727:752" x14ac:dyDescent="0.25">
      <c r="AAY11630" s="60"/>
      <c r="AAZ11630" s="60"/>
      <c r="ABA11630" s="60"/>
      <c r="ABB11630" s="60"/>
      <c r="ABC11630" s="60"/>
      <c r="ABD11630" s="60"/>
      <c r="ABE11630" s="60"/>
      <c r="ABF11630" s="60"/>
      <c r="ABG11630" s="60"/>
      <c r="ABH11630" s="60"/>
      <c r="ABI11630" s="60"/>
      <c r="ABJ11630" s="60"/>
      <c r="ABK11630" s="60"/>
      <c r="ABL11630" s="60"/>
      <c r="ABM11630" s="60"/>
      <c r="ABN11630" s="60"/>
      <c r="ABO11630" s="60"/>
      <c r="ABP11630" s="60"/>
      <c r="ABQ11630" s="60"/>
      <c r="ABR11630" s="60">
        <v>0.92782251674294502</v>
      </c>
      <c r="ABS11630" s="60"/>
      <c r="ABT11630" s="60"/>
      <c r="ABU11630" s="60"/>
      <c r="ABV11630" s="60"/>
      <c r="ABW11630" s="60"/>
      <c r="ABX11630" s="60"/>
    </row>
    <row r="11631" spans="727:752" x14ac:dyDescent="0.25">
      <c r="AAY11631" s="60"/>
      <c r="AAZ11631" s="60"/>
      <c r="ABA11631" s="60"/>
      <c r="ABB11631" s="60"/>
      <c r="ABC11631" s="60"/>
      <c r="ABD11631" s="60"/>
      <c r="ABE11631" s="60"/>
      <c r="ABF11631" s="60"/>
      <c r="ABG11631" s="60"/>
      <c r="ABH11631" s="60"/>
      <c r="ABI11631" s="60"/>
      <c r="ABJ11631" s="60"/>
      <c r="ABK11631" s="60"/>
      <c r="ABL11631" s="60"/>
      <c r="ABM11631" s="60"/>
      <c r="ABN11631" s="60"/>
      <c r="ABO11631" s="60"/>
      <c r="ABP11631" s="60"/>
      <c r="ABQ11631" s="60"/>
      <c r="ABR11631" s="60">
        <v>0.92782166519665599</v>
      </c>
      <c r="ABS11631" s="60"/>
      <c r="ABT11631" s="60"/>
      <c r="ABU11631" s="60"/>
      <c r="ABV11631" s="60"/>
      <c r="ABW11631" s="60"/>
      <c r="ABX11631" s="60"/>
    </row>
    <row r="11632" spans="727:752" x14ac:dyDescent="0.25">
      <c r="AAY11632" s="60"/>
      <c r="AAZ11632" s="60"/>
      <c r="ABA11632" s="60"/>
      <c r="ABB11632" s="60"/>
      <c r="ABC11632" s="60"/>
      <c r="ABD11632" s="60"/>
      <c r="ABE11632" s="60"/>
      <c r="ABF11632" s="60"/>
      <c r="ABG11632" s="60"/>
      <c r="ABH11632" s="60"/>
      <c r="ABI11632" s="60"/>
      <c r="ABJ11632" s="60"/>
      <c r="ABK11632" s="60"/>
      <c r="ABL11632" s="60"/>
      <c r="ABM11632" s="60"/>
      <c r="ABN11632" s="60"/>
      <c r="ABO11632" s="60"/>
      <c r="ABP11632" s="60"/>
      <c r="ABQ11632" s="60"/>
      <c r="ABR11632" s="60">
        <v>0.92781388216666305</v>
      </c>
      <c r="ABS11632" s="60"/>
      <c r="ABT11632" s="60"/>
      <c r="ABU11632" s="60"/>
      <c r="ABV11632" s="60"/>
      <c r="ABW11632" s="60"/>
      <c r="ABX11632" s="60"/>
    </row>
    <row r="11633" spans="727:752" x14ac:dyDescent="0.25">
      <c r="AAY11633" s="60"/>
      <c r="AAZ11633" s="60"/>
      <c r="ABA11633" s="60"/>
      <c r="ABB11633" s="60"/>
      <c r="ABC11633" s="60"/>
      <c r="ABD11633" s="60"/>
      <c r="ABE11633" s="60"/>
      <c r="ABF11633" s="60"/>
      <c r="ABG11633" s="60"/>
      <c r="ABH11633" s="60"/>
      <c r="ABI11633" s="60"/>
      <c r="ABJ11633" s="60"/>
      <c r="ABK11633" s="60"/>
      <c r="ABL11633" s="60"/>
      <c r="ABM11633" s="60"/>
      <c r="ABN11633" s="60"/>
      <c r="ABO11633" s="60"/>
      <c r="ABP11633" s="60"/>
      <c r="ABQ11633" s="60"/>
      <c r="ABR11633" s="60">
        <v>0.92781232292322102</v>
      </c>
      <c r="ABS11633" s="60"/>
      <c r="ABT11633" s="60"/>
      <c r="ABU11633" s="60"/>
      <c r="ABV11633" s="60"/>
      <c r="ABW11633" s="60"/>
      <c r="ABX11633" s="60"/>
    </row>
    <row r="11634" spans="727:752" x14ac:dyDescent="0.25">
      <c r="AAY11634" s="60"/>
      <c r="AAZ11634" s="60"/>
      <c r="ABA11634" s="60"/>
      <c r="ABB11634" s="60"/>
      <c r="ABC11634" s="60"/>
      <c r="ABD11634" s="60"/>
      <c r="ABE11634" s="60"/>
      <c r="ABF11634" s="60"/>
      <c r="ABG11634" s="60"/>
      <c r="ABH11634" s="60"/>
      <c r="ABI11634" s="60"/>
      <c r="ABJ11634" s="60"/>
      <c r="ABK11634" s="60"/>
      <c r="ABL11634" s="60"/>
      <c r="ABM11634" s="60"/>
      <c r="ABN11634" s="60"/>
      <c r="ABO11634" s="60"/>
      <c r="ABP11634" s="60"/>
      <c r="ABQ11634" s="60"/>
      <c r="ABR11634" s="60">
        <v>0.927798323506138</v>
      </c>
      <c r="ABS11634" s="60"/>
      <c r="ABT11634" s="60"/>
      <c r="ABU11634" s="60"/>
      <c r="ABV11634" s="60"/>
      <c r="ABW11634" s="60"/>
      <c r="ABX11634" s="60"/>
    </row>
    <row r="11635" spans="727:752" x14ac:dyDescent="0.25">
      <c r="AAY11635" s="60"/>
      <c r="AAZ11635" s="60"/>
      <c r="ABA11635" s="60"/>
      <c r="ABB11635" s="60"/>
      <c r="ABC11635" s="60"/>
      <c r="ABD11635" s="60"/>
      <c r="ABE11635" s="60"/>
      <c r="ABF11635" s="60"/>
      <c r="ABG11635" s="60"/>
      <c r="ABH11635" s="60"/>
      <c r="ABI11635" s="60"/>
      <c r="ABJ11635" s="60"/>
      <c r="ABK11635" s="60"/>
      <c r="ABL11635" s="60"/>
      <c r="ABM11635" s="60"/>
      <c r="ABN11635" s="60"/>
      <c r="ABO11635" s="60"/>
      <c r="ABP11635" s="60"/>
      <c r="ABQ11635" s="60"/>
      <c r="ABR11635" s="60">
        <v>0.92778775658671597</v>
      </c>
      <c r="ABS11635" s="60"/>
      <c r="ABT11635" s="60"/>
      <c r="ABU11635" s="60"/>
      <c r="ABV11635" s="60"/>
      <c r="ABW11635" s="60"/>
      <c r="ABX11635" s="60"/>
    </row>
    <row r="11636" spans="727:752" x14ac:dyDescent="0.25">
      <c r="AAY11636" s="60"/>
      <c r="AAZ11636" s="60"/>
      <c r="ABA11636" s="60"/>
      <c r="ABB11636" s="60"/>
      <c r="ABC11636" s="60"/>
      <c r="ABD11636" s="60"/>
      <c r="ABE11636" s="60"/>
      <c r="ABF11636" s="60"/>
      <c r="ABG11636" s="60"/>
      <c r="ABH11636" s="60"/>
      <c r="ABI11636" s="60"/>
      <c r="ABJ11636" s="60"/>
      <c r="ABK11636" s="60"/>
      <c r="ABL11636" s="60"/>
      <c r="ABM11636" s="60"/>
      <c r="ABN11636" s="60"/>
      <c r="ABO11636" s="60"/>
      <c r="ABP11636" s="60"/>
      <c r="ABQ11636" s="60"/>
      <c r="ABR11636" s="60">
        <v>0.92777126807050003</v>
      </c>
      <c r="ABS11636" s="60"/>
      <c r="ABT11636" s="60"/>
      <c r="ABU11636" s="60"/>
      <c r="ABV11636" s="60"/>
      <c r="ABW11636" s="60"/>
      <c r="ABX11636" s="60"/>
    </row>
    <row r="11637" spans="727:752" x14ac:dyDescent="0.25">
      <c r="AAY11637" s="60"/>
      <c r="AAZ11637" s="60"/>
      <c r="ABA11637" s="60"/>
      <c r="ABB11637" s="60"/>
      <c r="ABC11637" s="60"/>
      <c r="ABD11637" s="60"/>
      <c r="ABE11637" s="60"/>
      <c r="ABF11637" s="60"/>
      <c r="ABG11637" s="60"/>
      <c r="ABH11637" s="60"/>
      <c r="ABI11637" s="60"/>
      <c r="ABJ11637" s="60"/>
      <c r="ABK11637" s="60"/>
      <c r="ABL11637" s="60"/>
      <c r="ABM11637" s="60"/>
      <c r="ABN11637" s="60"/>
      <c r="ABO11637" s="60"/>
      <c r="ABP11637" s="60"/>
      <c r="ABQ11637" s="60"/>
      <c r="ABR11637" s="60">
        <v>0.92774872326695101</v>
      </c>
      <c r="ABS11637" s="60"/>
      <c r="ABT11637" s="60"/>
      <c r="ABU11637" s="60"/>
      <c r="ABV11637" s="60"/>
      <c r="ABW11637" s="60"/>
      <c r="ABX11637" s="60"/>
    </row>
    <row r="11638" spans="727:752" x14ac:dyDescent="0.25">
      <c r="AAY11638" s="60"/>
      <c r="AAZ11638" s="60"/>
      <c r="ABA11638" s="60"/>
      <c r="ABB11638" s="60"/>
      <c r="ABC11638" s="60"/>
      <c r="ABD11638" s="60"/>
      <c r="ABE11638" s="60"/>
      <c r="ABF11638" s="60"/>
      <c r="ABG11638" s="60"/>
      <c r="ABH11638" s="60"/>
      <c r="ABI11638" s="60"/>
      <c r="ABJ11638" s="60"/>
      <c r="ABK11638" s="60"/>
      <c r="ABL11638" s="60"/>
      <c r="ABM11638" s="60"/>
      <c r="ABN11638" s="60"/>
      <c r="ABO11638" s="60"/>
      <c r="ABP11638" s="60"/>
      <c r="ABQ11638" s="60"/>
      <c r="ABR11638" s="60">
        <v>0.92771749194555797</v>
      </c>
      <c r="ABS11638" s="60"/>
      <c r="ABT11638" s="60"/>
      <c r="ABU11638" s="60"/>
      <c r="ABV11638" s="60"/>
      <c r="ABW11638" s="60"/>
      <c r="ABX11638" s="60"/>
    </row>
    <row r="11639" spans="727:752" x14ac:dyDescent="0.25">
      <c r="AAY11639" s="60"/>
      <c r="AAZ11639" s="60"/>
      <c r="ABA11639" s="60"/>
      <c r="ABB11639" s="60"/>
      <c r="ABC11639" s="60"/>
      <c r="ABD11639" s="60"/>
      <c r="ABE11639" s="60"/>
      <c r="ABF11639" s="60"/>
      <c r="ABG11639" s="60"/>
      <c r="ABH11639" s="60"/>
      <c r="ABI11639" s="60"/>
      <c r="ABJ11639" s="60"/>
      <c r="ABK11639" s="60"/>
      <c r="ABL11639" s="60"/>
      <c r="ABM11639" s="60"/>
      <c r="ABN11639" s="60"/>
      <c r="ABO11639" s="60"/>
      <c r="ABP11639" s="60"/>
      <c r="ABQ11639" s="60"/>
      <c r="ABR11639" s="60">
        <v>0.927707663204282</v>
      </c>
      <c r="ABS11639" s="60"/>
      <c r="ABT11639" s="60"/>
      <c r="ABU11639" s="60"/>
      <c r="ABV11639" s="60"/>
      <c r="ABW11639" s="60"/>
      <c r="ABX11639" s="60"/>
    </row>
    <row r="11640" spans="727:752" x14ac:dyDescent="0.25">
      <c r="AAY11640" s="60"/>
      <c r="AAZ11640" s="60"/>
      <c r="ABA11640" s="60"/>
      <c r="ABB11640" s="60"/>
      <c r="ABC11640" s="60"/>
      <c r="ABD11640" s="60"/>
      <c r="ABE11640" s="60"/>
      <c r="ABF11640" s="60"/>
      <c r="ABG11640" s="60"/>
      <c r="ABH11640" s="60"/>
      <c r="ABI11640" s="60"/>
      <c r="ABJ11640" s="60"/>
      <c r="ABK11640" s="60"/>
      <c r="ABL11640" s="60"/>
      <c r="ABM11640" s="60"/>
      <c r="ABN11640" s="60"/>
      <c r="ABO11640" s="60"/>
      <c r="ABP11640" s="60"/>
      <c r="ABQ11640" s="60"/>
      <c r="ABR11640" s="60">
        <v>0.92770105946660497</v>
      </c>
      <c r="ABS11640" s="60"/>
      <c r="ABT11640" s="60"/>
      <c r="ABU11640" s="60"/>
      <c r="ABV11640" s="60"/>
      <c r="ABW11640" s="60"/>
      <c r="ABX11640" s="60"/>
    </row>
    <row r="11641" spans="727:752" x14ac:dyDescent="0.25">
      <c r="AAY11641" s="60"/>
      <c r="AAZ11641" s="60"/>
      <c r="ABA11641" s="60"/>
      <c r="ABB11641" s="60"/>
      <c r="ABC11641" s="60"/>
      <c r="ABD11641" s="60"/>
      <c r="ABE11641" s="60"/>
      <c r="ABF11641" s="60"/>
      <c r="ABG11641" s="60"/>
      <c r="ABH11641" s="60"/>
      <c r="ABI11641" s="60"/>
      <c r="ABJ11641" s="60"/>
      <c r="ABK11641" s="60"/>
      <c r="ABL11641" s="60"/>
      <c r="ABM11641" s="60"/>
      <c r="ABN11641" s="60"/>
      <c r="ABO11641" s="60"/>
      <c r="ABP11641" s="60"/>
      <c r="ABQ11641" s="60"/>
      <c r="ABR11641" s="60">
        <v>0.927665857500242</v>
      </c>
      <c r="ABS11641" s="60"/>
      <c r="ABT11641" s="60"/>
      <c r="ABU11641" s="60"/>
      <c r="ABV11641" s="60"/>
      <c r="ABW11641" s="60"/>
      <c r="ABX11641" s="60"/>
    </row>
    <row r="11642" spans="727:752" x14ac:dyDescent="0.25">
      <c r="AAY11642" s="60"/>
      <c r="AAZ11642" s="60"/>
      <c r="ABA11642" s="60"/>
      <c r="ABB11642" s="60"/>
      <c r="ABC11642" s="60"/>
      <c r="ABD11642" s="60"/>
      <c r="ABE11642" s="60"/>
      <c r="ABF11642" s="60"/>
      <c r="ABG11642" s="60"/>
      <c r="ABH11642" s="60"/>
      <c r="ABI11642" s="60"/>
      <c r="ABJ11642" s="60"/>
      <c r="ABK11642" s="60"/>
      <c r="ABL11642" s="60"/>
      <c r="ABM11642" s="60"/>
      <c r="ABN11642" s="60"/>
      <c r="ABO11642" s="60"/>
      <c r="ABP11642" s="60"/>
      <c r="ABQ11642" s="60"/>
      <c r="ABR11642" s="60">
        <v>0.92765419107470604</v>
      </c>
      <c r="ABS11642" s="60"/>
      <c r="ABT11642" s="60"/>
      <c r="ABU11642" s="60"/>
      <c r="ABV11642" s="60"/>
      <c r="ABW11642" s="60"/>
      <c r="ABX11642" s="60"/>
    </row>
    <row r="11643" spans="727:752" x14ac:dyDescent="0.25">
      <c r="AAY11643" s="60"/>
      <c r="AAZ11643" s="60"/>
      <c r="ABA11643" s="60"/>
      <c r="ABB11643" s="60"/>
      <c r="ABC11643" s="60"/>
      <c r="ABD11643" s="60"/>
      <c r="ABE11643" s="60"/>
      <c r="ABF11643" s="60"/>
      <c r="ABG11643" s="60"/>
      <c r="ABH11643" s="60"/>
      <c r="ABI11643" s="60"/>
      <c r="ABJ11643" s="60"/>
      <c r="ABK11643" s="60"/>
      <c r="ABL11643" s="60"/>
      <c r="ABM11643" s="60"/>
      <c r="ABN11643" s="60"/>
      <c r="ABO11643" s="60"/>
      <c r="ABP11643" s="60"/>
      <c r="ABQ11643" s="60"/>
      <c r="ABR11643" s="60">
        <v>0.92763592583148502</v>
      </c>
      <c r="ABS11643" s="60"/>
      <c r="ABT11643" s="60"/>
      <c r="ABU11643" s="60"/>
      <c r="ABV11643" s="60"/>
      <c r="ABW11643" s="60"/>
      <c r="ABX11643" s="60"/>
    </row>
    <row r="11644" spans="727:752" x14ac:dyDescent="0.25">
      <c r="AAY11644" s="60"/>
      <c r="AAZ11644" s="60"/>
      <c r="ABA11644" s="60"/>
      <c r="ABB11644" s="60"/>
      <c r="ABC11644" s="60"/>
      <c r="ABD11644" s="60"/>
      <c r="ABE11644" s="60"/>
      <c r="ABF11644" s="60"/>
      <c r="ABG11644" s="60"/>
      <c r="ABH11644" s="60"/>
      <c r="ABI11644" s="60"/>
      <c r="ABJ11644" s="60"/>
      <c r="ABK11644" s="60"/>
      <c r="ABL11644" s="60"/>
      <c r="ABM11644" s="60"/>
      <c r="ABN11644" s="60"/>
      <c r="ABO11644" s="60"/>
      <c r="ABP11644" s="60"/>
      <c r="ABQ11644" s="60"/>
      <c r="ABR11644" s="60">
        <v>0.92762389119369504</v>
      </c>
      <c r="ABS11644" s="60"/>
      <c r="ABT11644" s="60"/>
      <c r="ABU11644" s="60"/>
      <c r="ABV11644" s="60"/>
      <c r="ABW11644" s="60"/>
      <c r="ABX11644" s="60"/>
    </row>
    <row r="11645" spans="727:752" x14ac:dyDescent="0.25">
      <c r="AAY11645" s="60"/>
      <c r="AAZ11645" s="60"/>
      <c r="ABA11645" s="60"/>
      <c r="ABB11645" s="60"/>
      <c r="ABC11645" s="60"/>
      <c r="ABD11645" s="60"/>
      <c r="ABE11645" s="60"/>
      <c r="ABF11645" s="60"/>
      <c r="ABG11645" s="60"/>
      <c r="ABH11645" s="60"/>
      <c r="ABI11645" s="60"/>
      <c r="ABJ11645" s="60"/>
      <c r="ABK11645" s="60"/>
      <c r="ABL11645" s="60"/>
      <c r="ABM11645" s="60"/>
      <c r="ABN11645" s="60"/>
      <c r="ABO11645" s="60"/>
      <c r="ABP11645" s="60"/>
      <c r="ABQ11645" s="60"/>
      <c r="ABR11645" s="60">
        <v>0.92762079245512796</v>
      </c>
      <c r="ABS11645" s="60"/>
      <c r="ABT11645" s="60"/>
      <c r="ABU11645" s="60"/>
      <c r="ABV11645" s="60"/>
      <c r="ABW11645" s="60"/>
      <c r="ABX11645" s="60"/>
    </row>
    <row r="11646" spans="727:752" x14ac:dyDescent="0.25">
      <c r="AAY11646" s="60"/>
      <c r="AAZ11646" s="60"/>
      <c r="ABA11646" s="60"/>
      <c r="ABB11646" s="60"/>
      <c r="ABC11646" s="60"/>
      <c r="ABD11646" s="60"/>
      <c r="ABE11646" s="60"/>
      <c r="ABF11646" s="60"/>
      <c r="ABG11646" s="60"/>
      <c r="ABH11646" s="60"/>
      <c r="ABI11646" s="60"/>
      <c r="ABJ11646" s="60"/>
      <c r="ABK11646" s="60"/>
      <c r="ABL11646" s="60"/>
      <c r="ABM11646" s="60"/>
      <c r="ABN11646" s="60"/>
      <c r="ABO11646" s="60"/>
      <c r="ABP11646" s="60"/>
      <c r="ABQ11646" s="60"/>
      <c r="ABR11646" s="60">
        <v>0.92760955115135102</v>
      </c>
      <c r="ABS11646" s="60"/>
      <c r="ABT11646" s="60"/>
      <c r="ABU11646" s="60"/>
      <c r="ABV11646" s="60"/>
      <c r="ABW11646" s="60"/>
      <c r="ABX11646" s="60"/>
    </row>
    <row r="11647" spans="727:752" x14ac:dyDescent="0.25">
      <c r="AAY11647" s="60"/>
      <c r="AAZ11647" s="60"/>
      <c r="ABA11647" s="60"/>
      <c r="ABB11647" s="60"/>
      <c r="ABC11647" s="60"/>
      <c r="ABD11647" s="60"/>
      <c r="ABE11647" s="60"/>
      <c r="ABF11647" s="60"/>
      <c r="ABG11647" s="60"/>
      <c r="ABH11647" s="60"/>
      <c r="ABI11647" s="60"/>
      <c r="ABJ11647" s="60"/>
      <c r="ABK11647" s="60"/>
      <c r="ABL11647" s="60"/>
      <c r="ABM11647" s="60"/>
      <c r="ABN11647" s="60"/>
      <c r="ABO11647" s="60"/>
      <c r="ABP11647" s="60"/>
      <c r="ABQ11647" s="60"/>
      <c r="ABR11647" s="60">
        <v>0.92755771125284203</v>
      </c>
      <c r="ABS11647" s="60"/>
      <c r="ABT11647" s="60"/>
      <c r="ABU11647" s="60"/>
      <c r="ABV11647" s="60"/>
      <c r="ABW11647" s="60"/>
      <c r="ABX11647" s="60"/>
    </row>
    <row r="11648" spans="727:752" x14ac:dyDescent="0.25">
      <c r="AAY11648" s="60"/>
      <c r="AAZ11648" s="60"/>
      <c r="ABA11648" s="60"/>
      <c r="ABB11648" s="60"/>
      <c r="ABC11648" s="60"/>
      <c r="ABD11648" s="60"/>
      <c r="ABE11648" s="60"/>
      <c r="ABF11648" s="60"/>
      <c r="ABG11648" s="60"/>
      <c r="ABH11648" s="60"/>
      <c r="ABI11648" s="60"/>
      <c r="ABJ11648" s="60"/>
      <c r="ABK11648" s="60"/>
      <c r="ABL11648" s="60"/>
      <c r="ABM11648" s="60"/>
      <c r="ABN11648" s="60"/>
      <c r="ABO11648" s="60"/>
      <c r="ABP11648" s="60"/>
      <c r="ABQ11648" s="60"/>
      <c r="ABR11648" s="60">
        <v>0.92753107432051496</v>
      </c>
      <c r="ABS11648" s="60"/>
      <c r="ABT11648" s="60"/>
      <c r="ABU11648" s="60"/>
      <c r="ABV11648" s="60"/>
      <c r="ABW11648" s="60"/>
      <c r="ABX11648" s="60"/>
    </row>
    <row r="11649" spans="727:752" x14ac:dyDescent="0.25">
      <c r="AAY11649" s="60"/>
      <c r="AAZ11649" s="60"/>
      <c r="ABA11649" s="60"/>
      <c r="ABB11649" s="60"/>
      <c r="ABC11649" s="60"/>
      <c r="ABD11649" s="60"/>
      <c r="ABE11649" s="60"/>
      <c r="ABF11649" s="60"/>
      <c r="ABG11649" s="60"/>
      <c r="ABH11649" s="60"/>
      <c r="ABI11649" s="60"/>
      <c r="ABJ11649" s="60"/>
      <c r="ABK11649" s="60"/>
      <c r="ABL11649" s="60"/>
      <c r="ABM11649" s="60"/>
      <c r="ABN11649" s="60"/>
      <c r="ABO11649" s="60"/>
      <c r="ABP11649" s="60"/>
      <c r="ABQ11649" s="60"/>
      <c r="ABR11649" s="60">
        <v>0.92752877859000804</v>
      </c>
      <c r="ABS11649" s="60"/>
      <c r="ABT11649" s="60"/>
      <c r="ABU11649" s="60"/>
      <c r="ABV11649" s="60"/>
      <c r="ABW11649" s="60"/>
      <c r="ABX11649" s="60"/>
    </row>
    <row r="11650" spans="727:752" x14ac:dyDescent="0.25">
      <c r="AAY11650" s="60"/>
      <c r="AAZ11650" s="60"/>
      <c r="ABA11650" s="60"/>
      <c r="ABB11650" s="60"/>
      <c r="ABC11650" s="60"/>
      <c r="ABD11650" s="60"/>
      <c r="ABE11650" s="60"/>
      <c r="ABF11650" s="60"/>
      <c r="ABG11650" s="60"/>
      <c r="ABH11650" s="60"/>
      <c r="ABI11650" s="60"/>
      <c r="ABJ11650" s="60"/>
      <c r="ABK11650" s="60"/>
      <c r="ABL11650" s="60"/>
      <c r="ABM11650" s="60"/>
      <c r="ABN11650" s="60"/>
      <c r="ABO11650" s="60"/>
      <c r="ABP11650" s="60"/>
      <c r="ABQ11650" s="60"/>
      <c r="ABR11650" s="60">
        <v>0.92752393010323297</v>
      </c>
      <c r="ABS11650" s="60"/>
      <c r="ABT11650" s="60"/>
      <c r="ABU11650" s="60"/>
      <c r="ABV11650" s="60"/>
      <c r="ABW11650" s="60"/>
      <c r="ABX11650" s="60"/>
    </row>
    <row r="11651" spans="727:752" x14ac:dyDescent="0.25">
      <c r="AAY11651" s="60"/>
      <c r="AAZ11651" s="60"/>
      <c r="ABA11651" s="60"/>
      <c r="ABB11651" s="60"/>
      <c r="ABC11651" s="60"/>
      <c r="ABD11651" s="60"/>
      <c r="ABE11651" s="60"/>
      <c r="ABF11651" s="60"/>
      <c r="ABG11651" s="60"/>
      <c r="ABH11651" s="60"/>
      <c r="ABI11651" s="60"/>
      <c r="ABJ11651" s="60"/>
      <c r="ABK11651" s="60"/>
      <c r="ABL11651" s="60"/>
      <c r="ABM11651" s="60"/>
      <c r="ABN11651" s="60"/>
      <c r="ABO11651" s="60"/>
      <c r="ABP11651" s="60"/>
      <c r="ABQ11651" s="60"/>
      <c r="ABR11651" s="60">
        <v>0.92751997033564404</v>
      </c>
      <c r="ABS11651" s="60"/>
      <c r="ABT11651" s="60"/>
      <c r="ABU11651" s="60"/>
      <c r="ABV11651" s="60"/>
      <c r="ABW11651" s="60"/>
      <c r="ABX11651" s="60"/>
    </row>
    <row r="11652" spans="727:752" x14ac:dyDescent="0.25">
      <c r="AAY11652" s="60"/>
      <c r="AAZ11652" s="60"/>
      <c r="ABA11652" s="60"/>
      <c r="ABB11652" s="60"/>
      <c r="ABC11652" s="60"/>
      <c r="ABD11652" s="60"/>
      <c r="ABE11652" s="60"/>
      <c r="ABF11652" s="60"/>
      <c r="ABG11652" s="60"/>
      <c r="ABH11652" s="60"/>
      <c r="ABI11652" s="60"/>
      <c r="ABJ11652" s="60"/>
      <c r="ABK11652" s="60"/>
      <c r="ABL11652" s="60"/>
      <c r="ABM11652" s="60"/>
      <c r="ABN11652" s="60"/>
      <c r="ABO11652" s="60"/>
      <c r="ABP11652" s="60"/>
      <c r="ABQ11652" s="60"/>
      <c r="ABR11652" s="60">
        <v>0.92750030661015603</v>
      </c>
      <c r="ABS11652" s="60"/>
      <c r="ABT11652" s="60"/>
      <c r="ABU11652" s="60"/>
      <c r="ABV11652" s="60"/>
      <c r="ABW11652" s="60"/>
      <c r="ABX11652" s="60"/>
    </row>
    <row r="11653" spans="727:752" x14ac:dyDescent="0.25">
      <c r="AAY11653" s="60"/>
      <c r="AAZ11653" s="60"/>
      <c r="ABA11653" s="60"/>
      <c r="ABB11653" s="60"/>
      <c r="ABC11653" s="60"/>
      <c r="ABD11653" s="60"/>
      <c r="ABE11653" s="60"/>
      <c r="ABF11653" s="60"/>
      <c r="ABG11653" s="60"/>
      <c r="ABH11653" s="60"/>
      <c r="ABI11653" s="60"/>
      <c r="ABJ11653" s="60"/>
      <c r="ABK11653" s="60"/>
      <c r="ABL11653" s="60"/>
      <c r="ABM11653" s="60"/>
      <c r="ABN11653" s="60"/>
      <c r="ABO11653" s="60"/>
      <c r="ABP11653" s="60"/>
      <c r="ABQ11653" s="60"/>
      <c r="ABR11653" s="60">
        <v>0.92746335536254998</v>
      </c>
      <c r="ABS11653" s="60"/>
      <c r="ABT11653" s="60"/>
      <c r="ABU11653" s="60"/>
      <c r="ABV11653" s="60"/>
      <c r="ABW11653" s="60"/>
      <c r="ABX11653" s="60"/>
    </row>
    <row r="11654" spans="727:752" x14ac:dyDescent="0.25">
      <c r="AAY11654" s="60"/>
      <c r="AAZ11654" s="60"/>
      <c r="ABA11654" s="60"/>
      <c r="ABB11654" s="60"/>
      <c r="ABC11654" s="60"/>
      <c r="ABD11654" s="60"/>
      <c r="ABE11654" s="60"/>
      <c r="ABF11654" s="60"/>
      <c r="ABG11654" s="60"/>
      <c r="ABH11654" s="60"/>
      <c r="ABI11654" s="60"/>
      <c r="ABJ11654" s="60"/>
      <c r="ABK11654" s="60"/>
      <c r="ABL11654" s="60"/>
      <c r="ABM11654" s="60"/>
      <c r="ABN11654" s="60"/>
      <c r="ABO11654" s="60"/>
      <c r="ABP11654" s="60"/>
      <c r="ABQ11654" s="60"/>
      <c r="ABR11654" s="60">
        <v>0.92737777843348201</v>
      </c>
      <c r="ABS11654" s="60"/>
      <c r="ABT11654" s="60"/>
      <c r="ABU11654" s="60"/>
      <c r="ABV11654" s="60"/>
      <c r="ABW11654" s="60"/>
      <c r="ABX11654" s="60"/>
    </row>
    <row r="11655" spans="727:752" x14ac:dyDescent="0.25">
      <c r="AAY11655" s="60"/>
      <c r="AAZ11655" s="60"/>
      <c r="ABA11655" s="60"/>
      <c r="ABB11655" s="60"/>
      <c r="ABC11655" s="60"/>
      <c r="ABD11655" s="60"/>
      <c r="ABE11655" s="60"/>
      <c r="ABF11655" s="60"/>
      <c r="ABG11655" s="60"/>
      <c r="ABH11655" s="60"/>
      <c r="ABI11655" s="60"/>
      <c r="ABJ11655" s="60"/>
      <c r="ABK11655" s="60"/>
      <c r="ABL11655" s="60"/>
      <c r="ABM11655" s="60"/>
      <c r="ABN11655" s="60"/>
      <c r="ABO11655" s="60"/>
      <c r="ABP11655" s="60"/>
      <c r="ABQ11655" s="60"/>
      <c r="ABR11655" s="60">
        <v>0.92736752609129303</v>
      </c>
      <c r="ABS11655" s="60"/>
      <c r="ABT11655" s="60"/>
      <c r="ABU11655" s="60"/>
      <c r="ABV11655" s="60"/>
      <c r="ABW11655" s="60"/>
      <c r="ABX11655" s="60"/>
    </row>
    <row r="11656" spans="727:752" x14ac:dyDescent="0.25">
      <c r="AAY11656" s="60"/>
      <c r="AAZ11656" s="60"/>
      <c r="ABA11656" s="60"/>
      <c r="ABB11656" s="60"/>
      <c r="ABC11656" s="60"/>
      <c r="ABD11656" s="60"/>
      <c r="ABE11656" s="60"/>
      <c r="ABF11656" s="60"/>
      <c r="ABG11656" s="60"/>
      <c r="ABH11656" s="60"/>
      <c r="ABI11656" s="60"/>
      <c r="ABJ11656" s="60"/>
      <c r="ABK11656" s="60"/>
      <c r="ABL11656" s="60"/>
      <c r="ABM11656" s="60"/>
      <c r="ABN11656" s="60"/>
      <c r="ABO11656" s="60"/>
      <c r="ABP11656" s="60"/>
      <c r="ABQ11656" s="60"/>
      <c r="ABR11656" s="60">
        <v>0.92735924718753404</v>
      </c>
      <c r="ABS11656" s="60"/>
      <c r="ABT11656" s="60"/>
      <c r="ABU11656" s="60"/>
      <c r="ABV11656" s="60"/>
      <c r="ABW11656" s="60"/>
      <c r="ABX11656" s="60"/>
    </row>
    <row r="11657" spans="727:752" x14ac:dyDescent="0.25">
      <c r="AAY11657" s="60"/>
      <c r="AAZ11657" s="60"/>
      <c r="ABA11657" s="60"/>
      <c r="ABB11657" s="60"/>
      <c r="ABC11657" s="60"/>
      <c r="ABD11657" s="60"/>
      <c r="ABE11657" s="60"/>
      <c r="ABF11657" s="60"/>
      <c r="ABG11657" s="60"/>
      <c r="ABH11657" s="60"/>
      <c r="ABI11657" s="60"/>
      <c r="ABJ11657" s="60"/>
      <c r="ABK11657" s="60"/>
      <c r="ABL11657" s="60"/>
      <c r="ABM11657" s="60"/>
      <c r="ABN11657" s="60"/>
      <c r="ABO11657" s="60"/>
      <c r="ABP11657" s="60"/>
      <c r="ABQ11657" s="60"/>
      <c r="ABR11657" s="60">
        <v>0.92731367988441604</v>
      </c>
      <c r="ABS11657" s="60"/>
      <c r="ABT11657" s="60"/>
      <c r="ABU11657" s="60"/>
      <c r="ABV11657" s="60"/>
      <c r="ABW11657" s="60"/>
      <c r="ABX11657" s="60"/>
    </row>
    <row r="11658" spans="727:752" x14ac:dyDescent="0.25">
      <c r="AAY11658" s="60"/>
      <c r="AAZ11658" s="60"/>
      <c r="ABA11658" s="60"/>
      <c r="ABB11658" s="60"/>
      <c r="ABC11658" s="60"/>
      <c r="ABD11658" s="60"/>
      <c r="ABE11658" s="60"/>
      <c r="ABF11658" s="60"/>
      <c r="ABG11658" s="60"/>
      <c r="ABH11658" s="60"/>
      <c r="ABI11658" s="60"/>
      <c r="ABJ11658" s="60"/>
      <c r="ABK11658" s="60"/>
      <c r="ABL11658" s="60"/>
      <c r="ABM11658" s="60"/>
      <c r="ABN11658" s="60"/>
      <c r="ABO11658" s="60"/>
      <c r="ABP11658" s="60"/>
      <c r="ABQ11658" s="60"/>
      <c r="ABR11658" s="60">
        <v>0.92729925307378602</v>
      </c>
      <c r="ABS11658" s="60"/>
      <c r="ABT11658" s="60"/>
      <c r="ABU11658" s="60"/>
      <c r="ABV11658" s="60"/>
      <c r="ABW11658" s="60"/>
      <c r="ABX11658" s="60"/>
    </row>
    <row r="11659" spans="727:752" x14ac:dyDescent="0.25">
      <c r="AAY11659" s="60"/>
      <c r="AAZ11659" s="60"/>
      <c r="ABA11659" s="60"/>
      <c r="ABB11659" s="60"/>
      <c r="ABC11659" s="60"/>
      <c r="ABD11659" s="60"/>
      <c r="ABE11659" s="60"/>
      <c r="ABF11659" s="60"/>
      <c r="ABG11659" s="60"/>
      <c r="ABH11659" s="60"/>
      <c r="ABI11659" s="60"/>
      <c r="ABJ11659" s="60"/>
      <c r="ABK11659" s="60"/>
      <c r="ABL11659" s="60"/>
      <c r="ABM11659" s="60"/>
      <c r="ABN11659" s="60"/>
      <c r="ABO11659" s="60"/>
      <c r="ABP11659" s="60"/>
      <c r="ABQ11659" s="60"/>
      <c r="ABR11659" s="60">
        <v>0.92729733057141295</v>
      </c>
      <c r="ABS11659" s="60"/>
      <c r="ABT11659" s="60"/>
      <c r="ABU11659" s="60"/>
      <c r="ABV11659" s="60"/>
      <c r="ABW11659" s="60"/>
      <c r="ABX11659" s="60"/>
    </row>
    <row r="11660" spans="727:752" x14ac:dyDescent="0.25">
      <c r="AAY11660" s="60"/>
      <c r="AAZ11660" s="60"/>
      <c r="ABA11660" s="60"/>
      <c r="ABB11660" s="60"/>
      <c r="ABC11660" s="60"/>
      <c r="ABD11660" s="60"/>
      <c r="ABE11660" s="60"/>
      <c r="ABF11660" s="60"/>
      <c r="ABG11660" s="60"/>
      <c r="ABH11660" s="60"/>
      <c r="ABI11660" s="60"/>
      <c r="ABJ11660" s="60"/>
      <c r="ABK11660" s="60"/>
      <c r="ABL11660" s="60"/>
      <c r="ABM11660" s="60"/>
      <c r="ABN11660" s="60"/>
      <c r="ABO11660" s="60"/>
      <c r="ABP11660" s="60"/>
      <c r="ABQ11660" s="60"/>
      <c r="ABR11660" s="60">
        <v>0.92728832244811699</v>
      </c>
      <c r="ABS11660" s="60"/>
      <c r="ABT11660" s="60"/>
      <c r="ABU11660" s="60"/>
      <c r="ABV11660" s="60"/>
      <c r="ABW11660" s="60"/>
      <c r="ABX11660" s="60"/>
    </row>
    <row r="11661" spans="727:752" x14ac:dyDescent="0.25">
      <c r="AAY11661" s="60"/>
      <c r="AAZ11661" s="60"/>
      <c r="ABA11661" s="60"/>
      <c r="ABB11661" s="60"/>
      <c r="ABC11661" s="60"/>
      <c r="ABD11661" s="60"/>
      <c r="ABE11661" s="60"/>
      <c r="ABF11661" s="60"/>
      <c r="ABG11661" s="60"/>
      <c r="ABH11661" s="60"/>
      <c r="ABI11661" s="60"/>
      <c r="ABJ11661" s="60"/>
      <c r="ABK11661" s="60"/>
      <c r="ABL11661" s="60"/>
      <c r="ABM11661" s="60"/>
      <c r="ABN11661" s="60"/>
      <c r="ABO11661" s="60"/>
      <c r="ABP11661" s="60"/>
      <c r="ABQ11661" s="60"/>
      <c r="ABR11661" s="60">
        <v>0.92727553375017902</v>
      </c>
      <c r="ABS11661" s="60"/>
      <c r="ABT11661" s="60"/>
      <c r="ABU11661" s="60"/>
      <c r="ABV11661" s="60"/>
      <c r="ABW11661" s="60"/>
      <c r="ABX11661" s="60"/>
    </row>
    <row r="11662" spans="727:752" x14ac:dyDescent="0.25">
      <c r="AAY11662" s="60"/>
      <c r="AAZ11662" s="60"/>
      <c r="ABA11662" s="60"/>
      <c r="ABB11662" s="60"/>
      <c r="ABC11662" s="60"/>
      <c r="ABD11662" s="60"/>
      <c r="ABE11662" s="60"/>
      <c r="ABF11662" s="60"/>
      <c r="ABG11662" s="60"/>
      <c r="ABH11662" s="60"/>
      <c r="ABI11662" s="60"/>
      <c r="ABJ11662" s="60"/>
      <c r="ABK11662" s="60"/>
      <c r="ABL11662" s="60"/>
      <c r="ABM11662" s="60"/>
      <c r="ABN11662" s="60"/>
      <c r="ABO11662" s="60"/>
      <c r="ABP11662" s="60"/>
      <c r="ABQ11662" s="60"/>
      <c r="ABR11662" s="60">
        <v>0.92723194592894798</v>
      </c>
      <c r="ABS11662" s="60"/>
      <c r="ABT11662" s="60"/>
      <c r="ABU11662" s="60"/>
      <c r="ABV11662" s="60"/>
      <c r="ABW11662" s="60"/>
      <c r="ABX11662" s="60"/>
    </row>
    <row r="11663" spans="727:752" x14ac:dyDescent="0.25">
      <c r="AAY11663" s="60"/>
      <c r="AAZ11663" s="60"/>
      <c r="ABA11663" s="60"/>
      <c r="ABB11663" s="60"/>
      <c r="ABC11663" s="60"/>
      <c r="ABD11663" s="60"/>
      <c r="ABE11663" s="60"/>
      <c r="ABF11663" s="60"/>
      <c r="ABG11663" s="60"/>
      <c r="ABH11663" s="60"/>
      <c r="ABI11663" s="60"/>
      <c r="ABJ11663" s="60"/>
      <c r="ABK11663" s="60"/>
      <c r="ABL11663" s="60"/>
      <c r="ABM11663" s="60"/>
      <c r="ABN11663" s="60"/>
      <c r="ABO11663" s="60"/>
      <c r="ABP11663" s="60"/>
      <c r="ABQ11663" s="60"/>
      <c r="ABR11663" s="60">
        <v>0.92722998684539104</v>
      </c>
      <c r="ABS11663" s="60"/>
      <c r="ABT11663" s="60"/>
      <c r="ABU11663" s="60"/>
      <c r="ABV11663" s="60"/>
      <c r="ABW11663" s="60"/>
      <c r="ABX11663" s="60"/>
    </row>
    <row r="11664" spans="727:752" x14ac:dyDescent="0.25">
      <c r="AAY11664" s="60"/>
      <c r="AAZ11664" s="60"/>
      <c r="ABA11664" s="60"/>
      <c r="ABB11664" s="60"/>
      <c r="ABC11664" s="60"/>
      <c r="ABD11664" s="60"/>
      <c r="ABE11664" s="60"/>
      <c r="ABF11664" s="60"/>
      <c r="ABG11664" s="60"/>
      <c r="ABH11664" s="60"/>
      <c r="ABI11664" s="60"/>
      <c r="ABJ11664" s="60"/>
      <c r="ABK11664" s="60"/>
      <c r="ABL11664" s="60"/>
      <c r="ABM11664" s="60"/>
      <c r="ABN11664" s="60"/>
      <c r="ABO11664" s="60"/>
      <c r="ABP11664" s="60"/>
      <c r="ABQ11664" s="60"/>
      <c r="ABR11664" s="60">
        <v>0.92720078637618897</v>
      </c>
      <c r="ABS11664" s="60"/>
      <c r="ABT11664" s="60"/>
      <c r="ABU11664" s="60"/>
      <c r="ABV11664" s="60"/>
      <c r="ABW11664" s="60"/>
      <c r="ABX11664" s="60"/>
    </row>
    <row r="11665" spans="727:752" x14ac:dyDescent="0.25">
      <c r="AAY11665" s="60"/>
      <c r="AAZ11665" s="60"/>
      <c r="ABA11665" s="60"/>
      <c r="ABB11665" s="60"/>
      <c r="ABC11665" s="60"/>
      <c r="ABD11665" s="60"/>
      <c r="ABE11665" s="60"/>
      <c r="ABF11665" s="60"/>
      <c r="ABG11665" s="60"/>
      <c r="ABH11665" s="60"/>
      <c r="ABI11665" s="60"/>
      <c r="ABJ11665" s="60"/>
      <c r="ABK11665" s="60"/>
      <c r="ABL11665" s="60"/>
      <c r="ABM11665" s="60"/>
      <c r="ABN11665" s="60"/>
      <c r="ABO11665" s="60"/>
      <c r="ABP11665" s="60"/>
      <c r="ABQ11665" s="60"/>
      <c r="ABR11665" s="60">
        <v>0.92719152636773905</v>
      </c>
      <c r="ABS11665" s="60"/>
      <c r="ABT11665" s="60"/>
      <c r="ABU11665" s="60"/>
      <c r="ABV11665" s="60"/>
      <c r="ABW11665" s="60"/>
      <c r="ABX11665" s="60"/>
    </row>
    <row r="11666" spans="727:752" x14ac:dyDescent="0.25">
      <c r="AAY11666" s="60"/>
      <c r="AAZ11666" s="60"/>
      <c r="ABA11666" s="60"/>
      <c r="ABB11666" s="60"/>
      <c r="ABC11666" s="60"/>
      <c r="ABD11666" s="60"/>
      <c r="ABE11666" s="60"/>
      <c r="ABF11666" s="60"/>
      <c r="ABG11666" s="60"/>
      <c r="ABH11666" s="60"/>
      <c r="ABI11666" s="60"/>
      <c r="ABJ11666" s="60"/>
      <c r="ABK11666" s="60"/>
      <c r="ABL11666" s="60"/>
      <c r="ABM11666" s="60"/>
      <c r="ABN11666" s="60"/>
      <c r="ABO11666" s="60"/>
      <c r="ABP11666" s="60"/>
      <c r="ABQ11666" s="60"/>
      <c r="ABR11666" s="60">
        <v>0.92712676704236696</v>
      </c>
      <c r="ABS11666" s="60"/>
      <c r="ABT11666" s="60"/>
      <c r="ABU11666" s="60"/>
      <c r="ABV11666" s="60"/>
      <c r="ABW11666" s="60"/>
      <c r="ABX11666" s="60"/>
    </row>
    <row r="11667" spans="727:752" x14ac:dyDescent="0.25">
      <c r="AAY11667" s="60"/>
      <c r="AAZ11667" s="60"/>
      <c r="ABA11667" s="60"/>
      <c r="ABB11667" s="60"/>
      <c r="ABC11667" s="60"/>
      <c r="ABD11667" s="60"/>
      <c r="ABE11667" s="60"/>
      <c r="ABF11667" s="60"/>
      <c r="ABG11667" s="60"/>
      <c r="ABH11667" s="60"/>
      <c r="ABI11667" s="60"/>
      <c r="ABJ11667" s="60"/>
      <c r="ABK11667" s="60"/>
      <c r="ABL11667" s="60"/>
      <c r="ABM11667" s="60"/>
      <c r="ABN11667" s="60"/>
      <c r="ABO11667" s="60"/>
      <c r="ABP11667" s="60"/>
      <c r="ABQ11667" s="60"/>
      <c r="ABR11667" s="60">
        <v>0.927088297982812</v>
      </c>
      <c r="ABS11667" s="60"/>
      <c r="ABT11667" s="60"/>
      <c r="ABU11667" s="60"/>
      <c r="ABV11667" s="60"/>
      <c r="ABW11667" s="60"/>
      <c r="ABX11667" s="60"/>
    </row>
    <row r="11668" spans="727:752" x14ac:dyDescent="0.25">
      <c r="AAY11668" s="60"/>
      <c r="AAZ11668" s="60"/>
      <c r="ABA11668" s="60"/>
      <c r="ABB11668" s="60"/>
      <c r="ABC11668" s="60"/>
      <c r="ABD11668" s="60"/>
      <c r="ABE11668" s="60"/>
      <c r="ABF11668" s="60"/>
      <c r="ABG11668" s="60"/>
      <c r="ABH11668" s="60"/>
      <c r="ABI11668" s="60"/>
      <c r="ABJ11668" s="60"/>
      <c r="ABK11668" s="60"/>
      <c r="ABL11668" s="60"/>
      <c r="ABM11668" s="60"/>
      <c r="ABN11668" s="60"/>
      <c r="ABO11668" s="60"/>
      <c r="ABP11668" s="60"/>
      <c r="ABQ11668" s="60"/>
      <c r="ABR11668" s="60">
        <v>0.926983114445602</v>
      </c>
      <c r="ABS11668" s="60"/>
      <c r="ABT11668" s="60"/>
      <c r="ABU11668" s="60"/>
      <c r="ABV11668" s="60"/>
      <c r="ABW11668" s="60"/>
      <c r="ABX11668" s="60"/>
    </row>
    <row r="11669" spans="727:752" x14ac:dyDescent="0.25">
      <c r="AAY11669" s="60"/>
      <c r="AAZ11669" s="60"/>
      <c r="ABA11669" s="60"/>
      <c r="ABB11669" s="60"/>
      <c r="ABC11669" s="60"/>
      <c r="ABD11669" s="60"/>
      <c r="ABE11669" s="60"/>
      <c r="ABF11669" s="60"/>
      <c r="ABG11669" s="60"/>
      <c r="ABH11669" s="60"/>
      <c r="ABI11669" s="60"/>
      <c r="ABJ11669" s="60"/>
      <c r="ABK11669" s="60"/>
      <c r="ABL11669" s="60"/>
      <c r="ABM11669" s="60"/>
      <c r="ABN11669" s="60"/>
      <c r="ABO11669" s="60"/>
      <c r="ABP11669" s="60"/>
      <c r="ABQ11669" s="60"/>
      <c r="ABR11669" s="60">
        <v>0.926982929007509</v>
      </c>
      <c r="ABS11669" s="60"/>
      <c r="ABT11669" s="60"/>
      <c r="ABU11669" s="60"/>
      <c r="ABV11669" s="60"/>
      <c r="ABW11669" s="60"/>
      <c r="ABX11669" s="60"/>
    </row>
    <row r="11670" spans="727:752" x14ac:dyDescent="0.25">
      <c r="AAY11670" s="60"/>
      <c r="AAZ11670" s="60"/>
      <c r="ABA11670" s="60"/>
      <c r="ABB11670" s="60"/>
      <c r="ABC11670" s="60"/>
      <c r="ABD11670" s="60"/>
      <c r="ABE11670" s="60"/>
      <c r="ABF11670" s="60"/>
      <c r="ABG11670" s="60"/>
      <c r="ABH11670" s="60"/>
      <c r="ABI11670" s="60"/>
      <c r="ABJ11670" s="60"/>
      <c r="ABK11670" s="60"/>
      <c r="ABL11670" s="60"/>
      <c r="ABM11670" s="60"/>
      <c r="ABN11670" s="60"/>
      <c r="ABO11670" s="60"/>
      <c r="ABP11670" s="60"/>
      <c r="ABQ11670" s="60"/>
      <c r="ABR11670" s="60">
        <v>0.92695458364616401</v>
      </c>
      <c r="ABS11670" s="60"/>
      <c r="ABT11670" s="60"/>
      <c r="ABU11670" s="60"/>
      <c r="ABV11670" s="60"/>
      <c r="ABW11670" s="60"/>
      <c r="ABX11670" s="60"/>
    </row>
    <row r="11671" spans="727:752" x14ac:dyDescent="0.25">
      <c r="AAY11671" s="60"/>
      <c r="AAZ11671" s="60"/>
      <c r="ABA11671" s="60"/>
      <c r="ABB11671" s="60"/>
      <c r="ABC11671" s="60"/>
      <c r="ABD11671" s="60"/>
      <c r="ABE11671" s="60"/>
      <c r="ABF11671" s="60"/>
      <c r="ABG11671" s="60"/>
      <c r="ABH11671" s="60"/>
      <c r="ABI11671" s="60"/>
      <c r="ABJ11671" s="60"/>
      <c r="ABK11671" s="60"/>
      <c r="ABL11671" s="60"/>
      <c r="ABM11671" s="60"/>
      <c r="ABN11671" s="60"/>
      <c r="ABO11671" s="60"/>
      <c r="ABP11671" s="60"/>
      <c r="ABQ11671" s="60"/>
      <c r="ABR11671" s="60">
        <v>0.92690727004237805</v>
      </c>
      <c r="ABS11671" s="60"/>
      <c r="ABT11671" s="60"/>
      <c r="ABU11671" s="60"/>
      <c r="ABV11671" s="60"/>
      <c r="ABW11671" s="60"/>
      <c r="ABX11671" s="60"/>
    </row>
    <row r="11672" spans="727:752" x14ac:dyDescent="0.25">
      <c r="AAY11672" s="60"/>
      <c r="AAZ11672" s="60"/>
      <c r="ABA11672" s="60"/>
      <c r="ABB11672" s="60"/>
      <c r="ABC11672" s="60"/>
      <c r="ABD11672" s="60"/>
      <c r="ABE11672" s="60"/>
      <c r="ABF11672" s="60"/>
      <c r="ABG11672" s="60"/>
      <c r="ABH11672" s="60"/>
      <c r="ABI11672" s="60"/>
      <c r="ABJ11672" s="60"/>
      <c r="ABK11672" s="60"/>
      <c r="ABL11672" s="60"/>
      <c r="ABM11672" s="60"/>
      <c r="ABN11672" s="60"/>
      <c r="ABO11672" s="60"/>
      <c r="ABP11672" s="60"/>
      <c r="ABQ11672" s="60"/>
      <c r="ABR11672" s="60">
        <v>0.92690587498668897</v>
      </c>
      <c r="ABS11672" s="60"/>
      <c r="ABT11672" s="60"/>
      <c r="ABU11672" s="60"/>
      <c r="ABV11672" s="60"/>
      <c r="ABW11672" s="60"/>
      <c r="ABX11672" s="60"/>
    </row>
    <row r="11673" spans="727:752" x14ac:dyDescent="0.25">
      <c r="AAY11673" s="60"/>
      <c r="AAZ11673" s="60"/>
      <c r="ABA11673" s="60"/>
      <c r="ABB11673" s="60"/>
      <c r="ABC11673" s="60"/>
      <c r="ABD11673" s="60"/>
      <c r="ABE11673" s="60"/>
      <c r="ABF11673" s="60"/>
      <c r="ABG11673" s="60"/>
      <c r="ABH11673" s="60"/>
      <c r="ABI11673" s="60"/>
      <c r="ABJ11673" s="60"/>
      <c r="ABK11673" s="60"/>
      <c r="ABL11673" s="60"/>
      <c r="ABM11673" s="60"/>
      <c r="ABN11673" s="60"/>
      <c r="ABO11673" s="60"/>
      <c r="ABP11673" s="60"/>
      <c r="ABQ11673" s="60"/>
      <c r="ABR11673" s="60">
        <v>0.92688561155482496</v>
      </c>
      <c r="ABS11673" s="60"/>
      <c r="ABT11673" s="60"/>
      <c r="ABU11673" s="60"/>
      <c r="ABV11673" s="60"/>
      <c r="ABW11673" s="60"/>
      <c r="ABX11673" s="60"/>
    </row>
    <row r="11674" spans="727:752" x14ac:dyDescent="0.25">
      <c r="AAY11674" s="60"/>
      <c r="AAZ11674" s="60"/>
      <c r="ABA11674" s="60"/>
      <c r="ABB11674" s="60"/>
      <c r="ABC11674" s="60"/>
      <c r="ABD11674" s="60"/>
      <c r="ABE11674" s="60"/>
      <c r="ABF11674" s="60"/>
      <c r="ABG11674" s="60"/>
      <c r="ABH11674" s="60"/>
      <c r="ABI11674" s="60"/>
      <c r="ABJ11674" s="60"/>
      <c r="ABK11674" s="60"/>
      <c r="ABL11674" s="60"/>
      <c r="ABM11674" s="60"/>
      <c r="ABN11674" s="60"/>
      <c r="ABO11674" s="60"/>
      <c r="ABP11674" s="60"/>
      <c r="ABQ11674" s="60"/>
      <c r="ABR11674" s="60">
        <v>0.92687320492199599</v>
      </c>
      <c r="ABS11674" s="60"/>
      <c r="ABT11674" s="60"/>
      <c r="ABU11674" s="60"/>
      <c r="ABV11674" s="60"/>
      <c r="ABW11674" s="60"/>
      <c r="ABX11674" s="60"/>
    </row>
    <row r="11675" spans="727:752" x14ac:dyDescent="0.25">
      <c r="AAY11675" s="60"/>
      <c r="AAZ11675" s="60"/>
      <c r="ABA11675" s="60"/>
      <c r="ABB11675" s="60"/>
      <c r="ABC11675" s="60"/>
      <c r="ABD11675" s="60"/>
      <c r="ABE11675" s="60"/>
      <c r="ABF11675" s="60"/>
      <c r="ABG11675" s="60"/>
      <c r="ABH11675" s="60"/>
      <c r="ABI11675" s="60"/>
      <c r="ABJ11675" s="60"/>
      <c r="ABK11675" s="60"/>
      <c r="ABL11675" s="60"/>
      <c r="ABM11675" s="60"/>
      <c r="ABN11675" s="60"/>
      <c r="ABO11675" s="60"/>
      <c r="ABP11675" s="60"/>
      <c r="ABQ11675" s="60"/>
      <c r="ABR11675" s="60">
        <v>0.92686986015226502</v>
      </c>
      <c r="ABS11675" s="60"/>
      <c r="ABT11675" s="60"/>
      <c r="ABU11675" s="60"/>
      <c r="ABV11675" s="60"/>
      <c r="ABW11675" s="60"/>
      <c r="ABX11675" s="60"/>
    </row>
    <row r="11676" spans="727:752" x14ac:dyDescent="0.25">
      <c r="AAY11676" s="60"/>
      <c r="AAZ11676" s="60"/>
      <c r="ABA11676" s="60"/>
      <c r="ABB11676" s="60"/>
      <c r="ABC11676" s="60"/>
      <c r="ABD11676" s="60"/>
      <c r="ABE11676" s="60"/>
      <c r="ABF11676" s="60"/>
      <c r="ABG11676" s="60"/>
      <c r="ABH11676" s="60"/>
      <c r="ABI11676" s="60"/>
      <c r="ABJ11676" s="60"/>
      <c r="ABK11676" s="60"/>
      <c r="ABL11676" s="60"/>
      <c r="ABM11676" s="60"/>
      <c r="ABN11676" s="60"/>
      <c r="ABO11676" s="60"/>
      <c r="ABP11676" s="60"/>
      <c r="ABQ11676" s="60"/>
      <c r="ABR11676" s="60">
        <v>0.92684486346837702</v>
      </c>
      <c r="ABS11676" s="60"/>
      <c r="ABT11676" s="60"/>
      <c r="ABU11676" s="60"/>
      <c r="ABV11676" s="60"/>
      <c r="ABW11676" s="60"/>
      <c r="ABX11676" s="60"/>
    </row>
    <row r="11677" spans="727:752" x14ac:dyDescent="0.25">
      <c r="AAY11677" s="60"/>
      <c r="AAZ11677" s="60"/>
      <c r="ABA11677" s="60"/>
      <c r="ABB11677" s="60"/>
      <c r="ABC11677" s="60"/>
      <c r="ABD11677" s="60"/>
      <c r="ABE11677" s="60"/>
      <c r="ABF11677" s="60"/>
      <c r="ABG11677" s="60"/>
      <c r="ABH11677" s="60"/>
      <c r="ABI11677" s="60"/>
      <c r="ABJ11677" s="60"/>
      <c r="ABK11677" s="60"/>
      <c r="ABL11677" s="60"/>
      <c r="ABM11677" s="60"/>
      <c r="ABN11677" s="60"/>
      <c r="ABO11677" s="60"/>
      <c r="ABP11677" s="60"/>
      <c r="ABQ11677" s="60"/>
      <c r="ABR11677" s="60">
        <v>0.92683891281785302</v>
      </c>
      <c r="ABS11677" s="60"/>
      <c r="ABT11677" s="60"/>
      <c r="ABU11677" s="60"/>
      <c r="ABV11677" s="60"/>
      <c r="ABW11677" s="60"/>
      <c r="ABX11677" s="60"/>
    </row>
    <row r="11678" spans="727:752" x14ac:dyDescent="0.25">
      <c r="AAY11678" s="60"/>
      <c r="AAZ11678" s="60"/>
      <c r="ABA11678" s="60"/>
      <c r="ABB11678" s="60"/>
      <c r="ABC11678" s="60"/>
      <c r="ABD11678" s="60"/>
      <c r="ABE11678" s="60"/>
      <c r="ABF11678" s="60"/>
      <c r="ABG11678" s="60"/>
      <c r="ABH11678" s="60"/>
      <c r="ABI11678" s="60"/>
      <c r="ABJ11678" s="60"/>
      <c r="ABK11678" s="60"/>
      <c r="ABL11678" s="60"/>
      <c r="ABM11678" s="60"/>
      <c r="ABN11678" s="60"/>
      <c r="ABO11678" s="60"/>
      <c r="ABP11678" s="60"/>
      <c r="ABQ11678" s="60"/>
      <c r="ABR11678" s="60">
        <v>0.92680310220048601</v>
      </c>
      <c r="ABS11678" s="60"/>
      <c r="ABT11678" s="60"/>
      <c r="ABU11678" s="60"/>
      <c r="ABV11678" s="60"/>
      <c r="ABW11678" s="60"/>
      <c r="ABX11678" s="60"/>
    </row>
    <row r="11679" spans="727:752" x14ac:dyDescent="0.25">
      <c r="AAY11679" s="60"/>
      <c r="AAZ11679" s="60"/>
      <c r="ABA11679" s="60"/>
      <c r="ABB11679" s="60"/>
      <c r="ABC11679" s="60"/>
      <c r="ABD11679" s="60"/>
      <c r="ABE11679" s="60"/>
      <c r="ABF11679" s="60"/>
      <c r="ABG11679" s="60"/>
      <c r="ABH11679" s="60"/>
      <c r="ABI11679" s="60"/>
      <c r="ABJ11679" s="60"/>
      <c r="ABK11679" s="60"/>
      <c r="ABL11679" s="60"/>
      <c r="ABM11679" s="60"/>
      <c r="ABN11679" s="60"/>
      <c r="ABO11679" s="60"/>
      <c r="ABP11679" s="60"/>
      <c r="ABQ11679" s="60"/>
      <c r="ABR11679" s="60">
        <v>0.92679507280865503</v>
      </c>
      <c r="ABS11679" s="60"/>
      <c r="ABT11679" s="60"/>
      <c r="ABU11679" s="60"/>
      <c r="ABV11679" s="60"/>
      <c r="ABW11679" s="60"/>
      <c r="ABX11679" s="60"/>
    </row>
    <row r="11680" spans="727:752" x14ac:dyDescent="0.25">
      <c r="AAY11680" s="60"/>
      <c r="AAZ11680" s="60"/>
      <c r="ABA11680" s="60"/>
      <c r="ABB11680" s="60"/>
      <c r="ABC11680" s="60"/>
      <c r="ABD11680" s="60"/>
      <c r="ABE11680" s="60"/>
      <c r="ABF11680" s="60"/>
      <c r="ABG11680" s="60"/>
      <c r="ABH11680" s="60"/>
      <c r="ABI11680" s="60"/>
      <c r="ABJ11680" s="60"/>
      <c r="ABK11680" s="60"/>
      <c r="ABL11680" s="60"/>
      <c r="ABM11680" s="60"/>
      <c r="ABN11680" s="60"/>
      <c r="ABO11680" s="60"/>
      <c r="ABP11680" s="60"/>
      <c r="ABQ11680" s="60"/>
      <c r="ABR11680" s="60">
        <v>0.92675265758232095</v>
      </c>
      <c r="ABS11680" s="60"/>
      <c r="ABT11680" s="60"/>
      <c r="ABU11680" s="60"/>
      <c r="ABV11680" s="60"/>
      <c r="ABW11680" s="60"/>
      <c r="ABX11680" s="60"/>
    </row>
    <row r="11681" spans="727:752" x14ac:dyDescent="0.25">
      <c r="AAY11681" s="60"/>
      <c r="AAZ11681" s="60"/>
      <c r="ABA11681" s="60"/>
      <c r="ABB11681" s="60"/>
      <c r="ABC11681" s="60"/>
      <c r="ABD11681" s="60"/>
      <c r="ABE11681" s="60"/>
      <c r="ABF11681" s="60"/>
      <c r="ABG11681" s="60"/>
      <c r="ABH11681" s="60"/>
      <c r="ABI11681" s="60"/>
      <c r="ABJ11681" s="60"/>
      <c r="ABK11681" s="60"/>
      <c r="ABL11681" s="60"/>
      <c r="ABM11681" s="60"/>
      <c r="ABN11681" s="60"/>
      <c r="ABO11681" s="60"/>
      <c r="ABP11681" s="60"/>
      <c r="ABQ11681" s="60"/>
      <c r="ABR11681" s="60">
        <v>0.92670256356979797</v>
      </c>
      <c r="ABS11681" s="60"/>
      <c r="ABT11681" s="60"/>
      <c r="ABU11681" s="60"/>
      <c r="ABV11681" s="60"/>
      <c r="ABW11681" s="60"/>
      <c r="ABX11681" s="60"/>
    </row>
    <row r="11682" spans="727:752" x14ac:dyDescent="0.25">
      <c r="AAY11682" s="60"/>
      <c r="AAZ11682" s="60"/>
      <c r="ABA11682" s="60"/>
      <c r="ABB11682" s="60"/>
      <c r="ABC11682" s="60"/>
      <c r="ABD11682" s="60"/>
      <c r="ABE11682" s="60"/>
      <c r="ABF11682" s="60"/>
      <c r="ABG11682" s="60"/>
      <c r="ABH11682" s="60"/>
      <c r="ABI11682" s="60"/>
      <c r="ABJ11682" s="60"/>
      <c r="ABK11682" s="60"/>
      <c r="ABL11682" s="60"/>
      <c r="ABM11682" s="60"/>
      <c r="ABN11682" s="60"/>
      <c r="ABO11682" s="60"/>
      <c r="ABP11682" s="60"/>
      <c r="ABQ11682" s="60"/>
      <c r="ABR11682" s="60">
        <v>0.92667878206845899</v>
      </c>
      <c r="ABS11682" s="60"/>
      <c r="ABT11682" s="60"/>
      <c r="ABU11682" s="60"/>
      <c r="ABV11682" s="60"/>
      <c r="ABW11682" s="60"/>
      <c r="ABX11682" s="60"/>
    </row>
    <row r="11683" spans="727:752" x14ac:dyDescent="0.25">
      <c r="AAY11683" s="60"/>
      <c r="AAZ11683" s="60"/>
      <c r="ABA11683" s="60"/>
      <c r="ABB11683" s="60"/>
      <c r="ABC11683" s="60"/>
      <c r="ABD11683" s="60"/>
      <c r="ABE11683" s="60"/>
      <c r="ABF11683" s="60"/>
      <c r="ABG11683" s="60"/>
      <c r="ABH11683" s="60"/>
      <c r="ABI11683" s="60"/>
      <c r="ABJ11683" s="60"/>
      <c r="ABK11683" s="60"/>
      <c r="ABL11683" s="60"/>
      <c r="ABM11683" s="60"/>
      <c r="ABN11683" s="60"/>
      <c r="ABO11683" s="60"/>
      <c r="ABP11683" s="60"/>
      <c r="ABQ11683" s="60"/>
      <c r="ABR11683" s="60">
        <v>0.92667510660150199</v>
      </c>
      <c r="ABS11683" s="60"/>
      <c r="ABT11683" s="60"/>
      <c r="ABU11683" s="60"/>
      <c r="ABV11683" s="60"/>
      <c r="ABW11683" s="60"/>
      <c r="ABX11683" s="60"/>
    </row>
    <row r="11684" spans="727:752" x14ac:dyDescent="0.25">
      <c r="AAY11684" s="60"/>
      <c r="AAZ11684" s="60"/>
      <c r="ABA11684" s="60"/>
      <c r="ABB11684" s="60"/>
      <c r="ABC11684" s="60"/>
      <c r="ABD11684" s="60"/>
      <c r="ABE11684" s="60"/>
      <c r="ABF11684" s="60"/>
      <c r="ABG11684" s="60"/>
      <c r="ABH11684" s="60"/>
      <c r="ABI11684" s="60"/>
      <c r="ABJ11684" s="60"/>
      <c r="ABK11684" s="60"/>
      <c r="ABL11684" s="60"/>
      <c r="ABM11684" s="60"/>
      <c r="ABN11684" s="60"/>
      <c r="ABO11684" s="60"/>
      <c r="ABP11684" s="60"/>
      <c r="ABQ11684" s="60"/>
      <c r="ABR11684" s="60">
        <v>0.92661753946607395</v>
      </c>
      <c r="ABS11684" s="60"/>
      <c r="ABT11684" s="60"/>
      <c r="ABU11684" s="60"/>
      <c r="ABV11684" s="60"/>
      <c r="ABW11684" s="60"/>
      <c r="ABX11684" s="60"/>
    </row>
    <row r="11685" spans="727:752" x14ac:dyDescent="0.25">
      <c r="AAY11685" s="60"/>
      <c r="AAZ11685" s="60"/>
      <c r="ABA11685" s="60"/>
      <c r="ABB11685" s="60"/>
      <c r="ABC11685" s="60"/>
      <c r="ABD11685" s="60"/>
      <c r="ABE11685" s="60"/>
      <c r="ABF11685" s="60"/>
      <c r="ABG11685" s="60"/>
      <c r="ABH11685" s="60"/>
      <c r="ABI11685" s="60"/>
      <c r="ABJ11685" s="60"/>
      <c r="ABK11685" s="60"/>
      <c r="ABL11685" s="60"/>
      <c r="ABM11685" s="60"/>
      <c r="ABN11685" s="60"/>
      <c r="ABO11685" s="60"/>
      <c r="ABP11685" s="60"/>
      <c r="ABQ11685" s="60"/>
      <c r="ABR11685" s="60">
        <v>0.92660569682042104</v>
      </c>
      <c r="ABS11685" s="60"/>
      <c r="ABT11685" s="60"/>
      <c r="ABU11685" s="60"/>
      <c r="ABV11685" s="60"/>
      <c r="ABW11685" s="60"/>
      <c r="ABX11685" s="60"/>
    </row>
    <row r="11686" spans="727:752" x14ac:dyDescent="0.25">
      <c r="AAY11686" s="60"/>
      <c r="AAZ11686" s="60"/>
      <c r="ABA11686" s="60"/>
      <c r="ABB11686" s="60"/>
      <c r="ABC11686" s="60"/>
      <c r="ABD11686" s="60"/>
      <c r="ABE11686" s="60"/>
      <c r="ABF11686" s="60"/>
      <c r="ABG11686" s="60"/>
      <c r="ABH11686" s="60"/>
      <c r="ABI11686" s="60"/>
      <c r="ABJ11686" s="60"/>
      <c r="ABK11686" s="60"/>
      <c r="ABL11686" s="60"/>
      <c r="ABM11686" s="60"/>
      <c r="ABN11686" s="60"/>
      <c r="ABO11686" s="60"/>
      <c r="ABP11686" s="60"/>
      <c r="ABQ11686" s="60"/>
      <c r="ABR11686" s="60">
        <v>0.92657487270666306</v>
      </c>
      <c r="ABS11686" s="60"/>
      <c r="ABT11686" s="60"/>
      <c r="ABU11686" s="60"/>
      <c r="ABV11686" s="60"/>
      <c r="ABW11686" s="60"/>
      <c r="ABX11686" s="60"/>
    </row>
    <row r="11687" spans="727:752" x14ac:dyDescent="0.25">
      <c r="AAY11687" s="60"/>
      <c r="AAZ11687" s="60"/>
      <c r="ABA11687" s="60"/>
      <c r="ABB11687" s="60"/>
      <c r="ABC11687" s="60"/>
      <c r="ABD11687" s="60"/>
      <c r="ABE11687" s="60"/>
      <c r="ABF11687" s="60"/>
      <c r="ABG11687" s="60"/>
      <c r="ABH11687" s="60"/>
      <c r="ABI11687" s="60"/>
      <c r="ABJ11687" s="60"/>
      <c r="ABK11687" s="60"/>
      <c r="ABL11687" s="60"/>
      <c r="ABM11687" s="60"/>
      <c r="ABN11687" s="60"/>
      <c r="ABO11687" s="60"/>
      <c r="ABP11687" s="60"/>
      <c r="ABQ11687" s="60"/>
      <c r="ABR11687" s="60">
        <v>0.926571642054417</v>
      </c>
      <c r="ABS11687" s="60"/>
      <c r="ABT11687" s="60"/>
      <c r="ABU11687" s="60"/>
      <c r="ABV11687" s="60"/>
      <c r="ABW11687" s="60"/>
      <c r="ABX11687" s="60"/>
    </row>
    <row r="11688" spans="727:752" x14ac:dyDescent="0.25">
      <c r="AAY11688" s="60"/>
      <c r="AAZ11688" s="60"/>
      <c r="ABA11688" s="60"/>
      <c r="ABB11688" s="60"/>
      <c r="ABC11688" s="60"/>
      <c r="ABD11688" s="60"/>
      <c r="ABE11688" s="60"/>
      <c r="ABF11688" s="60"/>
      <c r="ABG11688" s="60"/>
      <c r="ABH11688" s="60"/>
      <c r="ABI11688" s="60"/>
      <c r="ABJ11688" s="60"/>
      <c r="ABK11688" s="60"/>
      <c r="ABL11688" s="60"/>
      <c r="ABM11688" s="60"/>
      <c r="ABN11688" s="60"/>
      <c r="ABO11688" s="60"/>
      <c r="ABP11688" s="60"/>
      <c r="ABQ11688" s="60"/>
      <c r="ABR11688" s="60">
        <v>0.92657031570520698</v>
      </c>
      <c r="ABS11688" s="60"/>
      <c r="ABT11688" s="60"/>
      <c r="ABU11688" s="60"/>
      <c r="ABV11688" s="60"/>
      <c r="ABW11688" s="60"/>
      <c r="ABX11688" s="60"/>
    </row>
    <row r="11689" spans="727:752" x14ac:dyDescent="0.25">
      <c r="AAY11689" s="60"/>
      <c r="AAZ11689" s="60"/>
      <c r="ABA11689" s="60"/>
      <c r="ABB11689" s="60"/>
      <c r="ABC11689" s="60"/>
      <c r="ABD11689" s="60"/>
      <c r="ABE11689" s="60"/>
      <c r="ABF11689" s="60"/>
      <c r="ABG11689" s="60"/>
      <c r="ABH11689" s="60"/>
      <c r="ABI11689" s="60"/>
      <c r="ABJ11689" s="60"/>
      <c r="ABK11689" s="60"/>
      <c r="ABL11689" s="60"/>
      <c r="ABM11689" s="60"/>
      <c r="ABN11689" s="60"/>
      <c r="ABO11689" s="60"/>
      <c r="ABP11689" s="60"/>
      <c r="ABQ11689" s="60"/>
      <c r="ABR11689" s="60">
        <v>0.92655827451547901</v>
      </c>
      <c r="ABS11689" s="60"/>
      <c r="ABT11689" s="60"/>
      <c r="ABU11689" s="60"/>
      <c r="ABV11689" s="60"/>
      <c r="ABW11689" s="60"/>
      <c r="ABX11689" s="60"/>
    </row>
    <row r="11690" spans="727:752" x14ac:dyDescent="0.25">
      <c r="AAY11690" s="60"/>
      <c r="AAZ11690" s="60"/>
      <c r="ABA11690" s="60"/>
      <c r="ABB11690" s="60"/>
      <c r="ABC11690" s="60"/>
      <c r="ABD11690" s="60"/>
      <c r="ABE11690" s="60"/>
      <c r="ABF11690" s="60"/>
      <c r="ABG11690" s="60"/>
      <c r="ABH11690" s="60"/>
      <c r="ABI11690" s="60"/>
      <c r="ABJ11690" s="60"/>
      <c r="ABK11690" s="60"/>
      <c r="ABL11690" s="60"/>
      <c r="ABM11690" s="60"/>
      <c r="ABN11690" s="60"/>
      <c r="ABO11690" s="60"/>
      <c r="ABP11690" s="60"/>
      <c r="ABQ11690" s="60"/>
      <c r="ABR11690" s="60">
        <v>0.92654087103612803</v>
      </c>
      <c r="ABS11690" s="60"/>
      <c r="ABT11690" s="60"/>
      <c r="ABU11690" s="60"/>
      <c r="ABV11690" s="60"/>
      <c r="ABW11690" s="60"/>
      <c r="ABX11690" s="60"/>
    </row>
    <row r="11691" spans="727:752" x14ac:dyDescent="0.25">
      <c r="AAY11691" s="60"/>
      <c r="AAZ11691" s="60"/>
      <c r="ABA11691" s="60"/>
      <c r="ABB11691" s="60"/>
      <c r="ABC11691" s="60"/>
      <c r="ABD11691" s="60"/>
      <c r="ABE11691" s="60"/>
      <c r="ABF11691" s="60"/>
      <c r="ABG11691" s="60"/>
      <c r="ABH11691" s="60"/>
      <c r="ABI11691" s="60"/>
      <c r="ABJ11691" s="60"/>
      <c r="ABK11691" s="60"/>
      <c r="ABL11691" s="60"/>
      <c r="ABM11691" s="60"/>
      <c r="ABN11691" s="60"/>
      <c r="ABO11691" s="60"/>
      <c r="ABP11691" s="60"/>
      <c r="ABQ11691" s="60"/>
      <c r="ABR11691" s="60">
        <v>0.926516016058892</v>
      </c>
      <c r="ABS11691" s="60"/>
      <c r="ABT11691" s="60"/>
      <c r="ABU11691" s="60"/>
      <c r="ABV11691" s="60"/>
      <c r="ABW11691" s="60"/>
      <c r="ABX11691" s="60"/>
    </row>
    <row r="11692" spans="727:752" x14ac:dyDescent="0.25">
      <c r="AAY11692" s="60"/>
      <c r="AAZ11692" s="60"/>
      <c r="ABA11692" s="60"/>
      <c r="ABB11692" s="60"/>
      <c r="ABC11692" s="60"/>
      <c r="ABD11692" s="60"/>
      <c r="ABE11692" s="60"/>
      <c r="ABF11692" s="60"/>
      <c r="ABG11692" s="60"/>
      <c r="ABH11692" s="60"/>
      <c r="ABI11692" s="60"/>
      <c r="ABJ11692" s="60"/>
      <c r="ABK11692" s="60"/>
      <c r="ABL11692" s="60"/>
      <c r="ABM11692" s="60"/>
      <c r="ABN11692" s="60"/>
      <c r="ABO11692" s="60"/>
      <c r="ABP11692" s="60"/>
      <c r="ABQ11692" s="60"/>
      <c r="ABR11692" s="60">
        <v>0.92651580070676898</v>
      </c>
      <c r="ABS11692" s="60"/>
      <c r="ABT11692" s="60"/>
      <c r="ABU11692" s="60"/>
      <c r="ABV11692" s="60"/>
      <c r="ABW11692" s="60"/>
      <c r="ABX11692" s="60"/>
    </row>
    <row r="11693" spans="727:752" x14ac:dyDescent="0.25">
      <c r="AAY11693" s="60"/>
      <c r="AAZ11693" s="60"/>
      <c r="ABA11693" s="60"/>
      <c r="ABB11693" s="60"/>
      <c r="ABC11693" s="60"/>
      <c r="ABD11693" s="60"/>
      <c r="ABE11693" s="60"/>
      <c r="ABF11693" s="60"/>
      <c r="ABG11693" s="60"/>
      <c r="ABH11693" s="60"/>
      <c r="ABI11693" s="60"/>
      <c r="ABJ11693" s="60"/>
      <c r="ABK11693" s="60"/>
      <c r="ABL11693" s="60"/>
      <c r="ABM11693" s="60"/>
      <c r="ABN11693" s="60"/>
      <c r="ABO11693" s="60"/>
      <c r="ABP11693" s="60"/>
      <c r="ABQ11693" s="60"/>
      <c r="ABR11693" s="60">
        <v>0.92649608413951001</v>
      </c>
      <c r="ABS11693" s="60"/>
      <c r="ABT11693" s="60"/>
      <c r="ABU11693" s="60"/>
      <c r="ABV11693" s="60"/>
      <c r="ABW11693" s="60"/>
      <c r="ABX11693" s="60"/>
    </row>
    <row r="11694" spans="727:752" x14ac:dyDescent="0.25">
      <c r="AAY11694" s="60"/>
      <c r="AAZ11694" s="60"/>
      <c r="ABA11694" s="60"/>
      <c r="ABB11694" s="60"/>
      <c r="ABC11694" s="60"/>
      <c r="ABD11694" s="60"/>
      <c r="ABE11694" s="60"/>
      <c r="ABF11694" s="60"/>
      <c r="ABG11694" s="60"/>
      <c r="ABH11694" s="60"/>
      <c r="ABI11694" s="60"/>
      <c r="ABJ11694" s="60"/>
      <c r="ABK11694" s="60"/>
      <c r="ABL11694" s="60"/>
      <c r="ABM11694" s="60"/>
      <c r="ABN11694" s="60"/>
      <c r="ABO11694" s="60"/>
      <c r="ABP11694" s="60"/>
      <c r="ABQ11694" s="60"/>
      <c r="ABR11694" s="60">
        <v>0.92648041172881201</v>
      </c>
      <c r="ABS11694" s="60"/>
      <c r="ABT11694" s="60"/>
      <c r="ABU11694" s="60"/>
      <c r="ABV11694" s="60"/>
      <c r="ABW11694" s="60"/>
      <c r="ABX11694" s="60"/>
    </row>
    <row r="11695" spans="727:752" x14ac:dyDescent="0.25">
      <c r="AAY11695" s="60"/>
      <c r="AAZ11695" s="60"/>
      <c r="ABA11695" s="60"/>
      <c r="ABB11695" s="60"/>
      <c r="ABC11695" s="60"/>
      <c r="ABD11695" s="60"/>
      <c r="ABE11695" s="60"/>
      <c r="ABF11695" s="60"/>
      <c r="ABG11695" s="60"/>
      <c r="ABH11695" s="60"/>
      <c r="ABI11695" s="60"/>
      <c r="ABJ11695" s="60"/>
      <c r="ABK11695" s="60"/>
      <c r="ABL11695" s="60"/>
      <c r="ABM11695" s="60"/>
      <c r="ABN11695" s="60"/>
      <c r="ABO11695" s="60"/>
      <c r="ABP11695" s="60"/>
      <c r="ABQ11695" s="60"/>
      <c r="ABR11695" s="60">
        <v>0.92646366893563903</v>
      </c>
      <c r="ABS11695" s="60"/>
      <c r="ABT11695" s="60"/>
      <c r="ABU11695" s="60"/>
      <c r="ABV11695" s="60"/>
      <c r="ABW11695" s="60"/>
      <c r="ABX11695" s="60"/>
    </row>
    <row r="11696" spans="727:752" x14ac:dyDescent="0.25">
      <c r="AAY11696" s="60"/>
      <c r="AAZ11696" s="60"/>
      <c r="ABA11696" s="60"/>
      <c r="ABB11696" s="60"/>
      <c r="ABC11696" s="60"/>
      <c r="ABD11696" s="60"/>
      <c r="ABE11696" s="60"/>
      <c r="ABF11696" s="60"/>
      <c r="ABG11696" s="60"/>
      <c r="ABH11696" s="60"/>
      <c r="ABI11696" s="60"/>
      <c r="ABJ11696" s="60"/>
      <c r="ABK11696" s="60"/>
      <c r="ABL11696" s="60"/>
      <c r="ABM11696" s="60"/>
      <c r="ABN11696" s="60"/>
      <c r="ABO11696" s="60"/>
      <c r="ABP11696" s="60"/>
      <c r="ABQ11696" s="60"/>
      <c r="ABR11696" s="60">
        <v>0.92637983758209996</v>
      </c>
      <c r="ABS11696" s="60"/>
      <c r="ABT11696" s="60"/>
      <c r="ABU11696" s="60"/>
      <c r="ABV11696" s="60"/>
      <c r="ABW11696" s="60"/>
      <c r="ABX11696" s="60"/>
    </row>
    <row r="11697" spans="727:752" x14ac:dyDescent="0.25">
      <c r="AAY11697" s="60"/>
      <c r="AAZ11697" s="60"/>
      <c r="ABA11697" s="60"/>
      <c r="ABB11697" s="60"/>
      <c r="ABC11697" s="60"/>
      <c r="ABD11697" s="60"/>
      <c r="ABE11697" s="60"/>
      <c r="ABF11697" s="60"/>
      <c r="ABG11697" s="60"/>
      <c r="ABH11697" s="60"/>
      <c r="ABI11697" s="60"/>
      <c r="ABJ11697" s="60"/>
      <c r="ABK11697" s="60"/>
      <c r="ABL11697" s="60"/>
      <c r="ABM11697" s="60"/>
      <c r="ABN11697" s="60"/>
      <c r="ABO11697" s="60"/>
      <c r="ABP11697" s="60"/>
      <c r="ABQ11697" s="60"/>
      <c r="ABR11697" s="60">
        <v>0.92637674790403601</v>
      </c>
      <c r="ABS11697" s="60"/>
      <c r="ABT11697" s="60"/>
      <c r="ABU11697" s="60"/>
      <c r="ABV11697" s="60"/>
      <c r="ABW11697" s="60"/>
      <c r="ABX11697" s="60"/>
    </row>
    <row r="11698" spans="727:752" x14ac:dyDescent="0.25">
      <c r="AAY11698" s="60"/>
      <c r="AAZ11698" s="60"/>
      <c r="ABA11698" s="60"/>
      <c r="ABB11698" s="60"/>
      <c r="ABC11698" s="60"/>
      <c r="ABD11698" s="60"/>
      <c r="ABE11698" s="60"/>
      <c r="ABF11698" s="60"/>
      <c r="ABG11698" s="60"/>
      <c r="ABH11698" s="60"/>
      <c r="ABI11698" s="60"/>
      <c r="ABJ11698" s="60"/>
      <c r="ABK11698" s="60"/>
      <c r="ABL11698" s="60"/>
      <c r="ABM11698" s="60"/>
      <c r="ABN11698" s="60"/>
      <c r="ABO11698" s="60"/>
      <c r="ABP11698" s="60"/>
      <c r="ABQ11698" s="60"/>
      <c r="ABR11698" s="60">
        <v>0.92637370005258302</v>
      </c>
      <c r="ABS11698" s="60"/>
      <c r="ABT11698" s="60"/>
      <c r="ABU11698" s="60"/>
      <c r="ABV11698" s="60"/>
      <c r="ABW11698" s="60"/>
      <c r="ABX11698" s="60"/>
    </row>
    <row r="11699" spans="727:752" x14ac:dyDescent="0.25">
      <c r="AAY11699" s="60"/>
      <c r="AAZ11699" s="60"/>
      <c r="ABA11699" s="60"/>
      <c r="ABB11699" s="60"/>
      <c r="ABC11699" s="60"/>
      <c r="ABD11699" s="60"/>
      <c r="ABE11699" s="60"/>
      <c r="ABF11699" s="60"/>
      <c r="ABG11699" s="60"/>
      <c r="ABH11699" s="60"/>
      <c r="ABI11699" s="60"/>
      <c r="ABJ11699" s="60"/>
      <c r="ABK11699" s="60"/>
      <c r="ABL11699" s="60"/>
      <c r="ABM11699" s="60"/>
      <c r="ABN11699" s="60"/>
      <c r="ABO11699" s="60"/>
      <c r="ABP11699" s="60"/>
      <c r="ABQ11699" s="60"/>
      <c r="ABR11699" s="60">
        <v>0.92637020455544605</v>
      </c>
      <c r="ABS11699" s="60"/>
      <c r="ABT11699" s="60"/>
      <c r="ABU11699" s="60"/>
      <c r="ABV11699" s="60"/>
      <c r="ABW11699" s="60"/>
      <c r="ABX11699" s="60"/>
    </row>
    <row r="11700" spans="727:752" x14ac:dyDescent="0.25">
      <c r="AAY11700" s="60"/>
      <c r="AAZ11700" s="60"/>
      <c r="ABA11700" s="60"/>
      <c r="ABB11700" s="60"/>
      <c r="ABC11700" s="60"/>
      <c r="ABD11700" s="60"/>
      <c r="ABE11700" s="60"/>
      <c r="ABF11700" s="60"/>
      <c r="ABG11700" s="60"/>
      <c r="ABH11700" s="60"/>
      <c r="ABI11700" s="60"/>
      <c r="ABJ11700" s="60"/>
      <c r="ABK11700" s="60"/>
      <c r="ABL11700" s="60"/>
      <c r="ABM11700" s="60"/>
      <c r="ABN11700" s="60"/>
      <c r="ABO11700" s="60"/>
      <c r="ABP11700" s="60"/>
      <c r="ABQ11700" s="60"/>
      <c r="ABR11700" s="60">
        <v>0.92634972787751102</v>
      </c>
      <c r="ABS11700" s="60"/>
      <c r="ABT11700" s="60"/>
      <c r="ABU11700" s="60"/>
      <c r="ABV11700" s="60"/>
      <c r="ABW11700" s="60"/>
      <c r="ABX11700" s="60"/>
    </row>
    <row r="11701" spans="727:752" x14ac:dyDescent="0.25">
      <c r="AAY11701" s="60"/>
      <c r="AAZ11701" s="60"/>
      <c r="ABA11701" s="60"/>
      <c r="ABB11701" s="60"/>
      <c r="ABC11701" s="60"/>
      <c r="ABD11701" s="60"/>
      <c r="ABE11701" s="60"/>
      <c r="ABF11701" s="60"/>
      <c r="ABG11701" s="60"/>
      <c r="ABH11701" s="60"/>
      <c r="ABI11701" s="60"/>
      <c r="ABJ11701" s="60"/>
      <c r="ABK11701" s="60"/>
      <c r="ABL11701" s="60"/>
      <c r="ABM11701" s="60"/>
      <c r="ABN11701" s="60"/>
      <c r="ABO11701" s="60"/>
      <c r="ABP11701" s="60"/>
      <c r="ABQ11701" s="60"/>
      <c r="ABR11701" s="60">
        <v>0.92634241303553</v>
      </c>
      <c r="ABS11701" s="60"/>
      <c r="ABT11701" s="60"/>
      <c r="ABU11701" s="60"/>
      <c r="ABV11701" s="60"/>
      <c r="ABW11701" s="60"/>
      <c r="ABX11701" s="60"/>
    </row>
    <row r="11702" spans="727:752" x14ac:dyDescent="0.25">
      <c r="AAY11702" s="60"/>
      <c r="AAZ11702" s="60"/>
      <c r="ABA11702" s="60"/>
      <c r="ABB11702" s="60"/>
      <c r="ABC11702" s="60"/>
      <c r="ABD11702" s="60"/>
      <c r="ABE11702" s="60"/>
      <c r="ABF11702" s="60"/>
      <c r="ABG11702" s="60"/>
      <c r="ABH11702" s="60"/>
      <c r="ABI11702" s="60"/>
      <c r="ABJ11702" s="60"/>
      <c r="ABK11702" s="60"/>
      <c r="ABL11702" s="60"/>
      <c r="ABM11702" s="60"/>
      <c r="ABN11702" s="60"/>
      <c r="ABO11702" s="60"/>
      <c r="ABP11702" s="60"/>
      <c r="ABQ11702" s="60"/>
      <c r="ABR11702" s="60">
        <v>0.92633449009455904</v>
      </c>
      <c r="ABS11702" s="60"/>
      <c r="ABT11702" s="60"/>
      <c r="ABU11702" s="60"/>
      <c r="ABV11702" s="60"/>
      <c r="ABW11702" s="60"/>
      <c r="ABX11702" s="60"/>
    </row>
    <row r="11703" spans="727:752" x14ac:dyDescent="0.25">
      <c r="AAY11703" s="60"/>
      <c r="AAZ11703" s="60"/>
      <c r="ABA11703" s="60"/>
      <c r="ABB11703" s="60"/>
      <c r="ABC11703" s="60"/>
      <c r="ABD11703" s="60"/>
      <c r="ABE11703" s="60"/>
      <c r="ABF11703" s="60"/>
      <c r="ABG11703" s="60"/>
      <c r="ABH11703" s="60"/>
      <c r="ABI11703" s="60"/>
      <c r="ABJ11703" s="60"/>
      <c r="ABK11703" s="60"/>
      <c r="ABL11703" s="60"/>
      <c r="ABM11703" s="60"/>
      <c r="ABN11703" s="60"/>
      <c r="ABO11703" s="60"/>
      <c r="ABP11703" s="60"/>
      <c r="ABQ11703" s="60"/>
      <c r="ABR11703" s="60">
        <v>0.92631754703061697</v>
      </c>
      <c r="ABS11703" s="60"/>
      <c r="ABT11703" s="60"/>
      <c r="ABU11703" s="60"/>
      <c r="ABV11703" s="60"/>
      <c r="ABW11703" s="60"/>
      <c r="ABX11703" s="60"/>
    </row>
    <row r="11704" spans="727:752" x14ac:dyDescent="0.25">
      <c r="AAY11704" s="60"/>
      <c r="AAZ11704" s="60"/>
      <c r="ABA11704" s="60"/>
      <c r="ABB11704" s="60"/>
      <c r="ABC11704" s="60"/>
      <c r="ABD11704" s="60"/>
      <c r="ABE11704" s="60"/>
      <c r="ABF11704" s="60"/>
      <c r="ABG11704" s="60"/>
      <c r="ABH11704" s="60"/>
      <c r="ABI11704" s="60"/>
      <c r="ABJ11704" s="60"/>
      <c r="ABK11704" s="60"/>
      <c r="ABL11704" s="60"/>
      <c r="ABM11704" s="60"/>
      <c r="ABN11704" s="60"/>
      <c r="ABO11704" s="60"/>
      <c r="ABP11704" s="60"/>
      <c r="ABQ11704" s="60"/>
      <c r="ABR11704" s="60">
        <v>0.92630546803144698</v>
      </c>
      <c r="ABS11704" s="60"/>
      <c r="ABT11704" s="60"/>
      <c r="ABU11704" s="60"/>
      <c r="ABV11704" s="60"/>
      <c r="ABW11704" s="60"/>
      <c r="ABX11704" s="60"/>
    </row>
    <row r="11705" spans="727:752" x14ac:dyDescent="0.25">
      <c r="AAY11705" s="60"/>
      <c r="AAZ11705" s="60"/>
      <c r="ABA11705" s="60"/>
      <c r="ABB11705" s="60"/>
      <c r="ABC11705" s="60"/>
      <c r="ABD11705" s="60"/>
      <c r="ABE11705" s="60"/>
      <c r="ABF11705" s="60"/>
      <c r="ABG11705" s="60"/>
      <c r="ABH11705" s="60"/>
      <c r="ABI11705" s="60"/>
      <c r="ABJ11705" s="60"/>
      <c r="ABK11705" s="60"/>
      <c r="ABL11705" s="60"/>
      <c r="ABM11705" s="60"/>
      <c r="ABN11705" s="60"/>
      <c r="ABO11705" s="60"/>
      <c r="ABP11705" s="60"/>
      <c r="ABQ11705" s="60"/>
      <c r="ABR11705" s="60">
        <v>0.926302643113883</v>
      </c>
      <c r="ABS11705" s="60"/>
      <c r="ABT11705" s="60"/>
      <c r="ABU11705" s="60"/>
      <c r="ABV11705" s="60"/>
      <c r="ABW11705" s="60"/>
      <c r="ABX11705" s="60"/>
    </row>
    <row r="11706" spans="727:752" x14ac:dyDescent="0.25">
      <c r="AAY11706" s="60"/>
      <c r="AAZ11706" s="60"/>
      <c r="ABA11706" s="60"/>
      <c r="ABB11706" s="60"/>
      <c r="ABC11706" s="60"/>
      <c r="ABD11706" s="60"/>
      <c r="ABE11706" s="60"/>
      <c r="ABF11706" s="60"/>
      <c r="ABG11706" s="60"/>
      <c r="ABH11706" s="60"/>
      <c r="ABI11706" s="60"/>
      <c r="ABJ11706" s="60"/>
      <c r="ABK11706" s="60"/>
      <c r="ABL11706" s="60"/>
      <c r="ABM11706" s="60"/>
      <c r="ABN11706" s="60"/>
      <c r="ABO11706" s="60"/>
      <c r="ABP11706" s="60"/>
      <c r="ABQ11706" s="60"/>
      <c r="ABR11706" s="60">
        <v>0.926270346853171</v>
      </c>
      <c r="ABS11706" s="60"/>
      <c r="ABT11706" s="60"/>
      <c r="ABU11706" s="60"/>
      <c r="ABV11706" s="60"/>
      <c r="ABW11706" s="60"/>
      <c r="ABX11706" s="60"/>
    </row>
    <row r="11707" spans="727:752" x14ac:dyDescent="0.25">
      <c r="AAY11707" s="60"/>
      <c r="AAZ11707" s="60"/>
      <c r="ABA11707" s="60"/>
      <c r="ABB11707" s="60"/>
      <c r="ABC11707" s="60"/>
      <c r="ABD11707" s="60"/>
      <c r="ABE11707" s="60"/>
      <c r="ABF11707" s="60"/>
      <c r="ABG11707" s="60"/>
      <c r="ABH11707" s="60"/>
      <c r="ABI11707" s="60"/>
      <c r="ABJ11707" s="60"/>
      <c r="ABK11707" s="60"/>
      <c r="ABL11707" s="60"/>
      <c r="ABM11707" s="60"/>
      <c r="ABN11707" s="60"/>
      <c r="ABO11707" s="60"/>
      <c r="ABP11707" s="60"/>
      <c r="ABQ11707" s="60"/>
      <c r="ABR11707" s="60">
        <v>0.92622590390285997</v>
      </c>
      <c r="ABS11707" s="60"/>
      <c r="ABT11707" s="60"/>
      <c r="ABU11707" s="60"/>
      <c r="ABV11707" s="60"/>
      <c r="ABW11707" s="60"/>
      <c r="ABX11707" s="60"/>
    </row>
    <row r="11708" spans="727:752" x14ac:dyDescent="0.25">
      <c r="AAY11708" s="60"/>
      <c r="AAZ11708" s="60"/>
      <c r="ABA11708" s="60"/>
      <c r="ABB11708" s="60"/>
      <c r="ABC11708" s="60"/>
      <c r="ABD11708" s="60"/>
      <c r="ABE11708" s="60"/>
      <c r="ABF11708" s="60"/>
      <c r="ABG11708" s="60"/>
      <c r="ABH11708" s="60"/>
      <c r="ABI11708" s="60"/>
      <c r="ABJ11708" s="60"/>
      <c r="ABK11708" s="60"/>
      <c r="ABL11708" s="60"/>
      <c r="ABM11708" s="60"/>
      <c r="ABN11708" s="60"/>
      <c r="ABO11708" s="60"/>
      <c r="ABP11708" s="60"/>
      <c r="ABQ11708" s="60"/>
      <c r="ABR11708" s="60">
        <v>0.92622160514024798</v>
      </c>
      <c r="ABS11708" s="60"/>
      <c r="ABT11708" s="60"/>
      <c r="ABU11708" s="60"/>
      <c r="ABV11708" s="60"/>
      <c r="ABW11708" s="60"/>
      <c r="ABX11708" s="60"/>
    </row>
    <row r="11709" spans="727:752" x14ac:dyDescent="0.25">
      <c r="AAY11709" s="60"/>
      <c r="AAZ11709" s="60"/>
      <c r="ABA11709" s="60"/>
      <c r="ABB11709" s="60"/>
      <c r="ABC11709" s="60"/>
      <c r="ABD11709" s="60"/>
      <c r="ABE11709" s="60"/>
      <c r="ABF11709" s="60"/>
      <c r="ABG11709" s="60"/>
      <c r="ABH11709" s="60"/>
      <c r="ABI11709" s="60"/>
      <c r="ABJ11709" s="60"/>
      <c r="ABK11709" s="60"/>
      <c r="ABL11709" s="60"/>
      <c r="ABM11709" s="60"/>
      <c r="ABN11709" s="60"/>
      <c r="ABO11709" s="60"/>
      <c r="ABP11709" s="60"/>
      <c r="ABQ11709" s="60"/>
      <c r="ABR11709" s="60">
        <v>0.92622100147485198</v>
      </c>
      <c r="ABS11709" s="60"/>
      <c r="ABT11709" s="60"/>
      <c r="ABU11709" s="60"/>
      <c r="ABV11709" s="60"/>
      <c r="ABW11709" s="60"/>
      <c r="ABX11709" s="60"/>
    </row>
    <row r="11710" spans="727:752" x14ac:dyDescent="0.25">
      <c r="AAY11710" s="60"/>
      <c r="AAZ11710" s="60"/>
      <c r="ABA11710" s="60"/>
      <c r="ABB11710" s="60"/>
      <c r="ABC11710" s="60"/>
      <c r="ABD11710" s="60"/>
      <c r="ABE11710" s="60"/>
      <c r="ABF11710" s="60"/>
      <c r="ABG11710" s="60"/>
      <c r="ABH11710" s="60"/>
      <c r="ABI11710" s="60"/>
      <c r="ABJ11710" s="60"/>
      <c r="ABK11710" s="60"/>
      <c r="ABL11710" s="60"/>
      <c r="ABM11710" s="60"/>
      <c r="ABN11710" s="60"/>
      <c r="ABO11710" s="60"/>
      <c r="ABP11710" s="60"/>
      <c r="ABQ11710" s="60"/>
      <c r="ABR11710" s="60">
        <v>0.92621326520792902</v>
      </c>
      <c r="ABS11710" s="60"/>
      <c r="ABT11710" s="60"/>
      <c r="ABU11710" s="60"/>
      <c r="ABV11710" s="60"/>
      <c r="ABW11710" s="60"/>
      <c r="ABX11710" s="60"/>
    </row>
    <row r="11711" spans="727:752" x14ac:dyDescent="0.25">
      <c r="AAY11711" s="60"/>
      <c r="AAZ11711" s="60"/>
      <c r="ABA11711" s="60"/>
      <c r="ABB11711" s="60"/>
      <c r="ABC11711" s="60"/>
      <c r="ABD11711" s="60"/>
      <c r="ABE11711" s="60"/>
      <c r="ABF11711" s="60"/>
      <c r="ABG11711" s="60"/>
      <c r="ABH11711" s="60"/>
      <c r="ABI11711" s="60"/>
      <c r="ABJ11711" s="60"/>
      <c r="ABK11711" s="60"/>
      <c r="ABL11711" s="60"/>
      <c r="ABM11711" s="60"/>
      <c r="ABN11711" s="60"/>
      <c r="ABO11711" s="60"/>
      <c r="ABP11711" s="60"/>
      <c r="ABQ11711" s="60"/>
      <c r="ABR11711" s="60">
        <v>0.92617067731589298</v>
      </c>
      <c r="ABS11711" s="60"/>
      <c r="ABT11711" s="60"/>
      <c r="ABU11711" s="60"/>
      <c r="ABV11711" s="60"/>
      <c r="ABW11711" s="60"/>
      <c r="ABX11711" s="60"/>
    </row>
    <row r="11712" spans="727:752" x14ac:dyDescent="0.25">
      <c r="AAY11712" s="60"/>
      <c r="AAZ11712" s="60"/>
      <c r="ABA11712" s="60"/>
      <c r="ABB11712" s="60"/>
      <c r="ABC11712" s="60"/>
      <c r="ABD11712" s="60"/>
      <c r="ABE11712" s="60"/>
      <c r="ABF11712" s="60"/>
      <c r="ABG11712" s="60"/>
      <c r="ABH11712" s="60"/>
      <c r="ABI11712" s="60"/>
      <c r="ABJ11712" s="60"/>
      <c r="ABK11712" s="60"/>
      <c r="ABL11712" s="60"/>
      <c r="ABM11712" s="60"/>
      <c r="ABN11712" s="60"/>
      <c r="ABO11712" s="60"/>
      <c r="ABP11712" s="60"/>
      <c r="ABQ11712" s="60"/>
      <c r="ABR11712" s="60">
        <v>0.92616759975541296</v>
      </c>
      <c r="ABS11712" s="60"/>
      <c r="ABT11712" s="60"/>
      <c r="ABU11712" s="60"/>
      <c r="ABV11712" s="60"/>
      <c r="ABW11712" s="60"/>
      <c r="ABX11712" s="60"/>
    </row>
    <row r="11713" spans="727:752" x14ac:dyDescent="0.25">
      <c r="AAY11713" s="60"/>
      <c r="AAZ11713" s="60"/>
      <c r="ABA11713" s="60"/>
      <c r="ABB11713" s="60"/>
      <c r="ABC11713" s="60"/>
      <c r="ABD11713" s="60"/>
      <c r="ABE11713" s="60"/>
      <c r="ABF11713" s="60"/>
      <c r="ABG11713" s="60"/>
      <c r="ABH11713" s="60"/>
      <c r="ABI11713" s="60"/>
      <c r="ABJ11713" s="60"/>
      <c r="ABK11713" s="60"/>
      <c r="ABL11713" s="60"/>
      <c r="ABM11713" s="60"/>
      <c r="ABN11713" s="60"/>
      <c r="ABO11713" s="60"/>
      <c r="ABP11713" s="60"/>
      <c r="ABQ11713" s="60"/>
      <c r="ABR11713" s="60">
        <v>0.92615850190548199</v>
      </c>
      <c r="ABS11713" s="60"/>
      <c r="ABT11713" s="60"/>
      <c r="ABU11713" s="60"/>
      <c r="ABV11713" s="60"/>
      <c r="ABW11713" s="60"/>
      <c r="ABX11713" s="60"/>
    </row>
    <row r="11714" spans="727:752" x14ac:dyDescent="0.25">
      <c r="AAY11714" s="60"/>
      <c r="AAZ11714" s="60"/>
      <c r="ABA11714" s="60"/>
      <c r="ABB11714" s="60"/>
      <c r="ABC11714" s="60"/>
      <c r="ABD11714" s="60"/>
      <c r="ABE11714" s="60"/>
      <c r="ABF11714" s="60"/>
      <c r="ABG11714" s="60"/>
      <c r="ABH11714" s="60"/>
      <c r="ABI11714" s="60"/>
      <c r="ABJ11714" s="60"/>
      <c r="ABK11714" s="60"/>
      <c r="ABL11714" s="60"/>
      <c r="ABM11714" s="60"/>
      <c r="ABN11714" s="60"/>
      <c r="ABO11714" s="60"/>
      <c r="ABP11714" s="60"/>
      <c r="ABQ11714" s="60"/>
      <c r="ABR11714" s="60">
        <v>0.92614564606118499</v>
      </c>
      <c r="ABS11714" s="60"/>
      <c r="ABT11714" s="60"/>
      <c r="ABU11714" s="60"/>
      <c r="ABV11714" s="60"/>
      <c r="ABW11714" s="60"/>
      <c r="ABX11714" s="60"/>
    </row>
    <row r="11715" spans="727:752" x14ac:dyDescent="0.25">
      <c r="AAY11715" s="60"/>
      <c r="AAZ11715" s="60"/>
      <c r="ABA11715" s="60"/>
      <c r="ABB11715" s="60"/>
      <c r="ABC11715" s="60"/>
      <c r="ABD11715" s="60"/>
      <c r="ABE11715" s="60"/>
      <c r="ABF11715" s="60"/>
      <c r="ABG11715" s="60"/>
      <c r="ABH11715" s="60"/>
      <c r="ABI11715" s="60"/>
      <c r="ABJ11715" s="60"/>
      <c r="ABK11715" s="60"/>
      <c r="ABL11715" s="60"/>
      <c r="ABM11715" s="60"/>
      <c r="ABN11715" s="60"/>
      <c r="ABO11715" s="60"/>
      <c r="ABP11715" s="60"/>
      <c r="ABQ11715" s="60"/>
      <c r="ABR11715" s="60">
        <v>0.92612892243235501</v>
      </c>
      <c r="ABS11715" s="60"/>
      <c r="ABT11715" s="60"/>
      <c r="ABU11715" s="60"/>
      <c r="ABV11715" s="60"/>
      <c r="ABW11715" s="60"/>
      <c r="ABX11715" s="60"/>
    </row>
    <row r="11716" spans="727:752" x14ac:dyDescent="0.25">
      <c r="AAY11716" s="60"/>
      <c r="AAZ11716" s="60"/>
      <c r="ABA11716" s="60"/>
      <c r="ABB11716" s="60"/>
      <c r="ABC11716" s="60"/>
      <c r="ABD11716" s="60"/>
      <c r="ABE11716" s="60"/>
      <c r="ABF11716" s="60"/>
      <c r="ABG11716" s="60"/>
      <c r="ABH11716" s="60"/>
      <c r="ABI11716" s="60"/>
      <c r="ABJ11716" s="60"/>
      <c r="ABK11716" s="60"/>
      <c r="ABL11716" s="60"/>
      <c r="ABM11716" s="60"/>
      <c r="ABN11716" s="60"/>
      <c r="ABO11716" s="60"/>
      <c r="ABP11716" s="60"/>
      <c r="ABQ11716" s="60"/>
      <c r="ABR11716" s="60">
        <v>0.92607441223445897</v>
      </c>
      <c r="ABS11716" s="60"/>
      <c r="ABT11716" s="60"/>
      <c r="ABU11716" s="60"/>
      <c r="ABV11716" s="60"/>
      <c r="ABW11716" s="60"/>
      <c r="ABX11716" s="60"/>
    </row>
    <row r="11717" spans="727:752" x14ac:dyDescent="0.25">
      <c r="AAY11717" s="60"/>
      <c r="AAZ11717" s="60"/>
      <c r="ABA11717" s="60"/>
      <c r="ABB11717" s="60"/>
      <c r="ABC11717" s="60"/>
      <c r="ABD11717" s="60"/>
      <c r="ABE11717" s="60"/>
      <c r="ABF11717" s="60"/>
      <c r="ABG11717" s="60"/>
      <c r="ABH11717" s="60"/>
      <c r="ABI11717" s="60"/>
      <c r="ABJ11717" s="60"/>
      <c r="ABK11717" s="60"/>
      <c r="ABL11717" s="60"/>
      <c r="ABM11717" s="60"/>
      <c r="ABN11717" s="60"/>
      <c r="ABO11717" s="60"/>
      <c r="ABP11717" s="60"/>
      <c r="ABQ11717" s="60"/>
      <c r="ABR11717" s="60">
        <v>0.92607008067598395</v>
      </c>
      <c r="ABS11717" s="60"/>
      <c r="ABT11717" s="60"/>
      <c r="ABU11717" s="60"/>
      <c r="ABV11717" s="60"/>
      <c r="ABW11717" s="60"/>
      <c r="ABX11717" s="60"/>
    </row>
    <row r="11718" spans="727:752" x14ac:dyDescent="0.25">
      <c r="AAY11718" s="60"/>
      <c r="AAZ11718" s="60"/>
      <c r="ABA11718" s="60"/>
      <c r="ABB11718" s="60"/>
      <c r="ABC11718" s="60"/>
      <c r="ABD11718" s="60"/>
      <c r="ABE11718" s="60"/>
      <c r="ABF11718" s="60"/>
      <c r="ABG11718" s="60"/>
      <c r="ABH11718" s="60"/>
      <c r="ABI11718" s="60"/>
      <c r="ABJ11718" s="60"/>
      <c r="ABK11718" s="60"/>
      <c r="ABL11718" s="60"/>
      <c r="ABM11718" s="60"/>
      <c r="ABN11718" s="60"/>
      <c r="ABO11718" s="60"/>
      <c r="ABP11718" s="60"/>
      <c r="ABQ11718" s="60"/>
      <c r="ABR11718" s="60">
        <v>0.92604245960985199</v>
      </c>
      <c r="ABS11718" s="60"/>
      <c r="ABT11718" s="60"/>
      <c r="ABU11718" s="60"/>
      <c r="ABV11718" s="60"/>
      <c r="ABW11718" s="60"/>
      <c r="ABX11718" s="60"/>
    </row>
    <row r="11719" spans="727:752" x14ac:dyDescent="0.25">
      <c r="AAY11719" s="60"/>
      <c r="AAZ11719" s="60"/>
      <c r="ABA11719" s="60"/>
      <c r="ABB11719" s="60"/>
      <c r="ABC11719" s="60"/>
      <c r="ABD11719" s="60"/>
      <c r="ABE11719" s="60"/>
      <c r="ABF11719" s="60"/>
      <c r="ABG11719" s="60"/>
      <c r="ABH11719" s="60"/>
      <c r="ABI11719" s="60"/>
      <c r="ABJ11719" s="60"/>
      <c r="ABK11719" s="60"/>
      <c r="ABL11719" s="60"/>
      <c r="ABM11719" s="60"/>
      <c r="ABN11719" s="60"/>
      <c r="ABO11719" s="60"/>
      <c r="ABP11719" s="60"/>
      <c r="ABQ11719" s="60"/>
      <c r="ABR11719" s="60">
        <v>0.92603368490387905</v>
      </c>
      <c r="ABS11719" s="60"/>
      <c r="ABT11719" s="60"/>
      <c r="ABU11719" s="60"/>
      <c r="ABV11719" s="60"/>
      <c r="ABW11719" s="60"/>
      <c r="ABX11719" s="60"/>
    </row>
    <row r="11720" spans="727:752" x14ac:dyDescent="0.25">
      <c r="AAY11720" s="60"/>
      <c r="AAZ11720" s="60"/>
      <c r="ABA11720" s="60"/>
      <c r="ABB11720" s="60"/>
      <c r="ABC11720" s="60"/>
      <c r="ABD11720" s="60"/>
      <c r="ABE11720" s="60"/>
      <c r="ABF11720" s="60"/>
      <c r="ABG11720" s="60"/>
      <c r="ABH11720" s="60"/>
      <c r="ABI11720" s="60"/>
      <c r="ABJ11720" s="60"/>
      <c r="ABK11720" s="60"/>
      <c r="ABL11720" s="60"/>
      <c r="ABM11720" s="60"/>
      <c r="ABN11720" s="60"/>
      <c r="ABO11720" s="60"/>
      <c r="ABP11720" s="60"/>
      <c r="ABQ11720" s="60"/>
      <c r="ABR11720" s="60">
        <v>0.92599741162246696</v>
      </c>
      <c r="ABS11720" s="60"/>
      <c r="ABT11720" s="60"/>
      <c r="ABU11720" s="60"/>
      <c r="ABV11720" s="60"/>
      <c r="ABW11720" s="60"/>
      <c r="ABX11720" s="60"/>
    </row>
    <row r="11721" spans="727:752" x14ac:dyDescent="0.25">
      <c r="AAY11721" s="60"/>
      <c r="AAZ11721" s="60"/>
      <c r="ABA11721" s="60"/>
      <c r="ABB11721" s="60"/>
      <c r="ABC11721" s="60"/>
      <c r="ABD11721" s="60"/>
      <c r="ABE11721" s="60"/>
      <c r="ABF11721" s="60"/>
      <c r="ABG11721" s="60"/>
      <c r="ABH11721" s="60"/>
      <c r="ABI11721" s="60"/>
      <c r="ABJ11721" s="60"/>
      <c r="ABK11721" s="60"/>
      <c r="ABL11721" s="60"/>
      <c r="ABM11721" s="60"/>
      <c r="ABN11721" s="60"/>
      <c r="ABO11721" s="60"/>
      <c r="ABP11721" s="60"/>
      <c r="ABQ11721" s="60"/>
      <c r="ABR11721" s="60">
        <v>0.92597398399148301</v>
      </c>
      <c r="ABS11721" s="60"/>
      <c r="ABT11721" s="60"/>
      <c r="ABU11721" s="60"/>
      <c r="ABV11721" s="60"/>
      <c r="ABW11721" s="60"/>
      <c r="ABX11721" s="60"/>
    </row>
    <row r="11722" spans="727:752" x14ac:dyDescent="0.25">
      <c r="AAY11722" s="60"/>
      <c r="AAZ11722" s="60"/>
      <c r="ABA11722" s="60"/>
      <c r="ABB11722" s="60"/>
      <c r="ABC11722" s="60"/>
      <c r="ABD11722" s="60"/>
      <c r="ABE11722" s="60"/>
      <c r="ABF11722" s="60"/>
      <c r="ABG11722" s="60"/>
      <c r="ABH11722" s="60"/>
      <c r="ABI11722" s="60"/>
      <c r="ABJ11722" s="60"/>
      <c r="ABK11722" s="60"/>
      <c r="ABL11722" s="60"/>
      <c r="ABM11722" s="60"/>
      <c r="ABN11722" s="60"/>
      <c r="ABO11722" s="60"/>
      <c r="ABP11722" s="60"/>
      <c r="ABQ11722" s="60"/>
      <c r="ABR11722" s="60">
        <v>0.92593500790942296</v>
      </c>
      <c r="ABS11722" s="60"/>
      <c r="ABT11722" s="60"/>
      <c r="ABU11722" s="60"/>
      <c r="ABV11722" s="60"/>
      <c r="ABW11722" s="60"/>
      <c r="ABX11722" s="60"/>
    </row>
    <row r="11723" spans="727:752" x14ac:dyDescent="0.25">
      <c r="AAY11723" s="60"/>
      <c r="AAZ11723" s="60"/>
      <c r="ABA11723" s="60"/>
      <c r="ABB11723" s="60"/>
      <c r="ABC11723" s="60"/>
      <c r="ABD11723" s="60"/>
      <c r="ABE11723" s="60"/>
      <c r="ABF11723" s="60"/>
      <c r="ABG11723" s="60"/>
      <c r="ABH11723" s="60"/>
      <c r="ABI11723" s="60"/>
      <c r="ABJ11723" s="60"/>
      <c r="ABK11723" s="60"/>
      <c r="ABL11723" s="60"/>
      <c r="ABM11723" s="60"/>
      <c r="ABN11723" s="60"/>
      <c r="ABO11723" s="60"/>
      <c r="ABP11723" s="60"/>
      <c r="ABQ11723" s="60"/>
      <c r="ABR11723" s="60">
        <v>0.92589608555868497</v>
      </c>
      <c r="ABS11723" s="60"/>
      <c r="ABT11723" s="60"/>
      <c r="ABU11723" s="60"/>
      <c r="ABV11723" s="60"/>
      <c r="ABW11723" s="60"/>
      <c r="ABX11723" s="60"/>
    </row>
    <row r="11724" spans="727:752" x14ac:dyDescent="0.25">
      <c r="AAY11724" s="60"/>
      <c r="AAZ11724" s="60"/>
      <c r="ABA11724" s="60"/>
      <c r="ABB11724" s="60"/>
      <c r="ABC11724" s="60"/>
      <c r="ABD11724" s="60"/>
      <c r="ABE11724" s="60"/>
      <c r="ABF11724" s="60"/>
      <c r="ABG11724" s="60"/>
      <c r="ABH11724" s="60"/>
      <c r="ABI11724" s="60"/>
      <c r="ABJ11724" s="60"/>
      <c r="ABK11724" s="60"/>
      <c r="ABL11724" s="60"/>
      <c r="ABM11724" s="60"/>
      <c r="ABN11724" s="60"/>
      <c r="ABO11724" s="60"/>
      <c r="ABP11724" s="60"/>
      <c r="ABQ11724" s="60"/>
      <c r="ABR11724" s="60">
        <v>0.92589243933620202</v>
      </c>
      <c r="ABS11724" s="60"/>
      <c r="ABT11724" s="60"/>
      <c r="ABU11724" s="60"/>
      <c r="ABV11724" s="60"/>
      <c r="ABW11724" s="60"/>
      <c r="ABX11724" s="60"/>
    </row>
    <row r="11725" spans="727:752" x14ac:dyDescent="0.25">
      <c r="AAY11725" s="60"/>
      <c r="AAZ11725" s="60"/>
      <c r="ABA11725" s="60"/>
      <c r="ABB11725" s="60"/>
      <c r="ABC11725" s="60"/>
      <c r="ABD11725" s="60"/>
      <c r="ABE11725" s="60"/>
      <c r="ABF11725" s="60"/>
      <c r="ABG11725" s="60"/>
      <c r="ABH11725" s="60"/>
      <c r="ABI11725" s="60"/>
      <c r="ABJ11725" s="60"/>
      <c r="ABK11725" s="60"/>
      <c r="ABL11725" s="60"/>
      <c r="ABM11725" s="60"/>
      <c r="ABN11725" s="60"/>
      <c r="ABO11725" s="60"/>
      <c r="ABP11725" s="60"/>
      <c r="ABQ11725" s="60"/>
      <c r="ABR11725" s="60">
        <v>0.92589010002563998</v>
      </c>
      <c r="ABS11725" s="60"/>
      <c r="ABT11725" s="60"/>
      <c r="ABU11725" s="60"/>
      <c r="ABV11725" s="60"/>
      <c r="ABW11725" s="60"/>
      <c r="ABX11725" s="60"/>
    </row>
    <row r="11726" spans="727:752" x14ac:dyDescent="0.25">
      <c r="AAY11726" s="60"/>
      <c r="AAZ11726" s="60"/>
      <c r="ABA11726" s="60"/>
      <c r="ABB11726" s="60"/>
      <c r="ABC11726" s="60"/>
      <c r="ABD11726" s="60"/>
      <c r="ABE11726" s="60"/>
      <c r="ABF11726" s="60"/>
      <c r="ABG11726" s="60"/>
      <c r="ABH11726" s="60"/>
      <c r="ABI11726" s="60"/>
      <c r="ABJ11726" s="60"/>
      <c r="ABK11726" s="60"/>
      <c r="ABL11726" s="60"/>
      <c r="ABM11726" s="60"/>
      <c r="ABN11726" s="60"/>
      <c r="ABO11726" s="60"/>
      <c r="ABP11726" s="60"/>
      <c r="ABQ11726" s="60"/>
      <c r="ABR11726" s="60">
        <v>0.92587603928102202</v>
      </c>
      <c r="ABS11726" s="60"/>
      <c r="ABT11726" s="60"/>
      <c r="ABU11726" s="60"/>
      <c r="ABV11726" s="60"/>
      <c r="ABW11726" s="60"/>
      <c r="ABX11726" s="60"/>
    </row>
    <row r="11727" spans="727:752" x14ac:dyDescent="0.25">
      <c r="AAY11727" s="60"/>
      <c r="AAZ11727" s="60"/>
      <c r="ABA11727" s="60"/>
      <c r="ABB11727" s="60"/>
      <c r="ABC11727" s="60"/>
      <c r="ABD11727" s="60"/>
      <c r="ABE11727" s="60"/>
      <c r="ABF11727" s="60"/>
      <c r="ABG11727" s="60"/>
      <c r="ABH11727" s="60"/>
      <c r="ABI11727" s="60"/>
      <c r="ABJ11727" s="60"/>
      <c r="ABK11727" s="60"/>
      <c r="ABL11727" s="60"/>
      <c r="ABM11727" s="60"/>
      <c r="ABN11727" s="60"/>
      <c r="ABO11727" s="60"/>
      <c r="ABP11727" s="60"/>
      <c r="ABQ11727" s="60"/>
      <c r="ABR11727" s="60">
        <v>0.92584562991958397</v>
      </c>
      <c r="ABS11727" s="60"/>
      <c r="ABT11727" s="60"/>
      <c r="ABU11727" s="60"/>
      <c r="ABV11727" s="60"/>
      <c r="ABW11727" s="60"/>
      <c r="ABX11727" s="60"/>
    </row>
    <row r="11728" spans="727:752" x14ac:dyDescent="0.25">
      <c r="AAY11728" s="60"/>
      <c r="AAZ11728" s="60"/>
      <c r="ABA11728" s="60"/>
      <c r="ABB11728" s="60"/>
      <c r="ABC11728" s="60"/>
      <c r="ABD11728" s="60"/>
      <c r="ABE11728" s="60"/>
      <c r="ABF11728" s="60"/>
      <c r="ABG11728" s="60"/>
      <c r="ABH11728" s="60"/>
      <c r="ABI11728" s="60"/>
      <c r="ABJ11728" s="60"/>
      <c r="ABK11728" s="60"/>
      <c r="ABL11728" s="60"/>
      <c r="ABM11728" s="60"/>
      <c r="ABN11728" s="60"/>
      <c r="ABO11728" s="60"/>
      <c r="ABP11728" s="60"/>
      <c r="ABQ11728" s="60"/>
      <c r="ABR11728" s="60">
        <v>0.92581449081268297</v>
      </c>
      <c r="ABS11728" s="60"/>
      <c r="ABT11728" s="60"/>
      <c r="ABU11728" s="60"/>
      <c r="ABV11728" s="60"/>
      <c r="ABW11728" s="60"/>
      <c r="ABX11728" s="60"/>
    </row>
    <row r="11729" spans="727:752" x14ac:dyDescent="0.25">
      <c r="AAY11729" s="60"/>
      <c r="AAZ11729" s="60"/>
      <c r="ABA11729" s="60"/>
      <c r="ABB11729" s="60"/>
      <c r="ABC11729" s="60"/>
      <c r="ABD11729" s="60"/>
      <c r="ABE11729" s="60"/>
      <c r="ABF11729" s="60"/>
      <c r="ABG11729" s="60"/>
      <c r="ABH11729" s="60"/>
      <c r="ABI11729" s="60"/>
      <c r="ABJ11729" s="60"/>
      <c r="ABK11729" s="60"/>
      <c r="ABL11729" s="60"/>
      <c r="ABM11729" s="60"/>
      <c r="ABN11729" s="60"/>
      <c r="ABO11729" s="60"/>
      <c r="ABP11729" s="60"/>
      <c r="ABQ11729" s="60"/>
      <c r="ABR11729" s="60">
        <v>0.92580370657673505</v>
      </c>
      <c r="ABS11729" s="60"/>
      <c r="ABT11729" s="60"/>
      <c r="ABU11729" s="60"/>
      <c r="ABV11729" s="60"/>
      <c r="ABW11729" s="60"/>
      <c r="ABX11729" s="60"/>
    </row>
    <row r="11730" spans="727:752" x14ac:dyDescent="0.25">
      <c r="AAY11730" s="60"/>
      <c r="AAZ11730" s="60"/>
      <c r="ABA11730" s="60"/>
      <c r="ABB11730" s="60"/>
      <c r="ABC11730" s="60"/>
      <c r="ABD11730" s="60"/>
      <c r="ABE11730" s="60"/>
      <c r="ABF11730" s="60"/>
      <c r="ABG11730" s="60"/>
      <c r="ABH11730" s="60"/>
      <c r="ABI11730" s="60"/>
      <c r="ABJ11730" s="60"/>
      <c r="ABK11730" s="60"/>
      <c r="ABL11730" s="60"/>
      <c r="ABM11730" s="60"/>
      <c r="ABN11730" s="60"/>
      <c r="ABO11730" s="60"/>
      <c r="ABP11730" s="60"/>
      <c r="ABQ11730" s="60"/>
      <c r="ABR11730" s="60">
        <v>0.92576116498598904</v>
      </c>
      <c r="ABS11730" s="60"/>
      <c r="ABT11730" s="60"/>
      <c r="ABU11730" s="60"/>
      <c r="ABV11730" s="60"/>
      <c r="ABW11730" s="60"/>
      <c r="ABX11730" s="60"/>
    </row>
    <row r="11731" spans="727:752" x14ac:dyDescent="0.25">
      <c r="AAY11731" s="60"/>
      <c r="AAZ11731" s="60"/>
      <c r="ABA11731" s="60"/>
      <c r="ABB11731" s="60"/>
      <c r="ABC11731" s="60"/>
      <c r="ABD11731" s="60"/>
      <c r="ABE11731" s="60"/>
      <c r="ABF11731" s="60"/>
      <c r="ABG11731" s="60"/>
      <c r="ABH11731" s="60"/>
      <c r="ABI11731" s="60"/>
      <c r="ABJ11731" s="60"/>
      <c r="ABK11731" s="60"/>
      <c r="ABL11731" s="60"/>
      <c r="ABM11731" s="60"/>
      <c r="ABN11731" s="60"/>
      <c r="ABO11731" s="60"/>
      <c r="ABP11731" s="60"/>
      <c r="ABQ11731" s="60"/>
      <c r="ABR11731" s="60">
        <v>0.92575071282913901</v>
      </c>
      <c r="ABS11731" s="60"/>
      <c r="ABT11731" s="60"/>
      <c r="ABU11731" s="60"/>
      <c r="ABV11731" s="60"/>
      <c r="ABW11731" s="60"/>
      <c r="ABX11731" s="60"/>
    </row>
    <row r="11732" spans="727:752" x14ac:dyDescent="0.25">
      <c r="AAY11732" s="60"/>
      <c r="AAZ11732" s="60"/>
      <c r="ABA11732" s="60"/>
      <c r="ABB11732" s="60"/>
      <c r="ABC11732" s="60"/>
      <c r="ABD11732" s="60"/>
      <c r="ABE11732" s="60"/>
      <c r="ABF11732" s="60"/>
      <c r="ABG11732" s="60"/>
      <c r="ABH11732" s="60"/>
      <c r="ABI11732" s="60"/>
      <c r="ABJ11732" s="60"/>
      <c r="ABK11732" s="60"/>
      <c r="ABL11732" s="60"/>
      <c r="ABM11732" s="60"/>
      <c r="ABN11732" s="60"/>
      <c r="ABO11732" s="60"/>
      <c r="ABP11732" s="60"/>
      <c r="ABQ11732" s="60"/>
      <c r="ABR11732" s="60">
        <v>0.92574288807693095</v>
      </c>
      <c r="ABS11732" s="60"/>
      <c r="ABT11732" s="60"/>
      <c r="ABU11732" s="60"/>
      <c r="ABV11732" s="60"/>
      <c r="ABW11732" s="60"/>
      <c r="ABX11732" s="60"/>
    </row>
    <row r="11733" spans="727:752" x14ac:dyDescent="0.25">
      <c r="AAY11733" s="60"/>
      <c r="AAZ11733" s="60"/>
      <c r="ABA11733" s="60"/>
      <c r="ABB11733" s="60"/>
      <c r="ABC11733" s="60"/>
      <c r="ABD11733" s="60"/>
      <c r="ABE11733" s="60"/>
      <c r="ABF11733" s="60"/>
      <c r="ABG11733" s="60"/>
      <c r="ABH11733" s="60"/>
      <c r="ABI11733" s="60"/>
      <c r="ABJ11733" s="60"/>
      <c r="ABK11733" s="60"/>
      <c r="ABL11733" s="60"/>
      <c r="ABM11733" s="60"/>
      <c r="ABN11733" s="60"/>
      <c r="ABO11733" s="60"/>
      <c r="ABP11733" s="60"/>
      <c r="ABQ11733" s="60"/>
      <c r="ABR11733" s="60">
        <v>0.92573483840397297</v>
      </c>
      <c r="ABS11733" s="60"/>
      <c r="ABT11733" s="60"/>
      <c r="ABU11733" s="60"/>
      <c r="ABV11733" s="60"/>
      <c r="ABW11733" s="60"/>
      <c r="ABX11733" s="60"/>
    </row>
    <row r="11734" spans="727:752" x14ac:dyDescent="0.25">
      <c r="AAY11734" s="60"/>
      <c r="AAZ11734" s="60"/>
      <c r="ABA11734" s="60"/>
      <c r="ABB11734" s="60"/>
      <c r="ABC11734" s="60"/>
      <c r="ABD11734" s="60"/>
      <c r="ABE11734" s="60"/>
      <c r="ABF11734" s="60"/>
      <c r="ABG11734" s="60"/>
      <c r="ABH11734" s="60"/>
      <c r="ABI11734" s="60"/>
      <c r="ABJ11734" s="60"/>
      <c r="ABK11734" s="60"/>
      <c r="ABL11734" s="60"/>
      <c r="ABM11734" s="60"/>
      <c r="ABN11734" s="60"/>
      <c r="ABO11734" s="60"/>
      <c r="ABP11734" s="60"/>
      <c r="ABQ11734" s="60"/>
      <c r="ABR11734" s="60">
        <v>0.92573440781375804</v>
      </c>
      <c r="ABS11734" s="60"/>
      <c r="ABT11734" s="60"/>
      <c r="ABU11734" s="60"/>
      <c r="ABV11734" s="60"/>
      <c r="ABW11734" s="60"/>
      <c r="ABX11734" s="60"/>
    </row>
    <row r="11735" spans="727:752" x14ac:dyDescent="0.25">
      <c r="AAY11735" s="60"/>
      <c r="AAZ11735" s="60"/>
      <c r="ABA11735" s="60"/>
      <c r="ABB11735" s="60"/>
      <c r="ABC11735" s="60"/>
      <c r="ABD11735" s="60"/>
      <c r="ABE11735" s="60"/>
      <c r="ABF11735" s="60"/>
      <c r="ABG11735" s="60"/>
      <c r="ABH11735" s="60"/>
      <c r="ABI11735" s="60"/>
      <c r="ABJ11735" s="60"/>
      <c r="ABK11735" s="60"/>
      <c r="ABL11735" s="60"/>
      <c r="ABM11735" s="60"/>
      <c r="ABN11735" s="60"/>
      <c r="ABO11735" s="60"/>
      <c r="ABP11735" s="60"/>
      <c r="ABQ11735" s="60"/>
      <c r="ABR11735" s="60">
        <v>0.925729436471732</v>
      </c>
      <c r="ABS11735" s="60"/>
      <c r="ABT11735" s="60"/>
      <c r="ABU11735" s="60"/>
      <c r="ABV11735" s="60"/>
      <c r="ABW11735" s="60"/>
      <c r="ABX11735" s="60"/>
    </row>
    <row r="11736" spans="727:752" x14ac:dyDescent="0.25">
      <c r="AAY11736" s="60"/>
      <c r="AAZ11736" s="60"/>
      <c r="ABA11736" s="60"/>
      <c r="ABB11736" s="60"/>
      <c r="ABC11736" s="60"/>
      <c r="ABD11736" s="60"/>
      <c r="ABE11736" s="60"/>
      <c r="ABF11736" s="60"/>
      <c r="ABG11736" s="60"/>
      <c r="ABH11736" s="60"/>
      <c r="ABI11736" s="60"/>
      <c r="ABJ11736" s="60"/>
      <c r="ABK11736" s="60"/>
      <c r="ABL11736" s="60"/>
      <c r="ABM11736" s="60"/>
      <c r="ABN11736" s="60"/>
      <c r="ABO11736" s="60"/>
      <c r="ABP11736" s="60"/>
      <c r="ABQ11736" s="60"/>
      <c r="ABR11736" s="60">
        <v>0.92572261996386496</v>
      </c>
      <c r="ABS11736" s="60"/>
      <c r="ABT11736" s="60"/>
      <c r="ABU11736" s="60"/>
      <c r="ABV11736" s="60"/>
      <c r="ABW11736" s="60"/>
      <c r="ABX11736" s="60"/>
    </row>
    <row r="11737" spans="727:752" x14ac:dyDescent="0.25">
      <c r="AAY11737" s="60"/>
      <c r="AAZ11737" s="60"/>
      <c r="ABA11737" s="60"/>
      <c r="ABB11737" s="60"/>
      <c r="ABC11737" s="60"/>
      <c r="ABD11737" s="60"/>
      <c r="ABE11737" s="60"/>
      <c r="ABF11737" s="60"/>
      <c r="ABG11737" s="60"/>
      <c r="ABH11737" s="60"/>
      <c r="ABI11737" s="60"/>
      <c r="ABJ11737" s="60"/>
      <c r="ABK11737" s="60"/>
      <c r="ABL11737" s="60"/>
      <c r="ABM11737" s="60"/>
      <c r="ABN11737" s="60"/>
      <c r="ABO11737" s="60"/>
      <c r="ABP11737" s="60"/>
      <c r="ABQ11737" s="60"/>
      <c r="ABR11737" s="60">
        <v>0.92570402613089997</v>
      </c>
      <c r="ABS11737" s="60"/>
      <c r="ABT11737" s="60"/>
      <c r="ABU11737" s="60"/>
      <c r="ABV11737" s="60"/>
      <c r="ABW11737" s="60"/>
      <c r="ABX11737" s="60"/>
    </row>
    <row r="11738" spans="727:752" x14ac:dyDescent="0.25">
      <c r="AAY11738" s="60"/>
      <c r="AAZ11738" s="60"/>
      <c r="ABA11738" s="60"/>
      <c r="ABB11738" s="60"/>
      <c r="ABC11738" s="60"/>
      <c r="ABD11738" s="60"/>
      <c r="ABE11738" s="60"/>
      <c r="ABF11738" s="60"/>
      <c r="ABG11738" s="60"/>
      <c r="ABH11738" s="60"/>
      <c r="ABI11738" s="60"/>
      <c r="ABJ11738" s="60"/>
      <c r="ABK11738" s="60"/>
      <c r="ABL11738" s="60"/>
      <c r="ABM11738" s="60"/>
      <c r="ABN11738" s="60"/>
      <c r="ABO11738" s="60"/>
      <c r="ABP11738" s="60"/>
      <c r="ABQ11738" s="60"/>
      <c r="ABR11738" s="60">
        <v>0.92570102405285803</v>
      </c>
      <c r="ABS11738" s="60"/>
      <c r="ABT11738" s="60"/>
      <c r="ABU11738" s="60"/>
      <c r="ABV11738" s="60"/>
      <c r="ABW11738" s="60"/>
      <c r="ABX11738" s="60"/>
    </row>
    <row r="11739" spans="727:752" x14ac:dyDescent="0.25">
      <c r="AAY11739" s="60"/>
      <c r="AAZ11739" s="60"/>
      <c r="ABA11739" s="60"/>
      <c r="ABB11739" s="60"/>
      <c r="ABC11739" s="60"/>
      <c r="ABD11739" s="60"/>
      <c r="ABE11739" s="60"/>
      <c r="ABF11739" s="60"/>
      <c r="ABG11739" s="60"/>
      <c r="ABH11739" s="60"/>
      <c r="ABI11739" s="60"/>
      <c r="ABJ11739" s="60"/>
      <c r="ABK11739" s="60"/>
      <c r="ABL11739" s="60"/>
      <c r="ABM11739" s="60"/>
      <c r="ABN11739" s="60"/>
      <c r="ABO11739" s="60"/>
      <c r="ABP11739" s="60"/>
      <c r="ABQ11739" s="60"/>
      <c r="ABR11739" s="60">
        <v>0.92566143609622298</v>
      </c>
      <c r="ABS11739" s="60"/>
      <c r="ABT11739" s="60"/>
      <c r="ABU11739" s="60"/>
      <c r="ABV11739" s="60"/>
      <c r="ABW11739" s="60"/>
      <c r="ABX11739" s="60"/>
    </row>
    <row r="11740" spans="727:752" x14ac:dyDescent="0.25">
      <c r="AAY11740" s="60"/>
      <c r="AAZ11740" s="60"/>
      <c r="ABA11740" s="60"/>
      <c r="ABB11740" s="60"/>
      <c r="ABC11740" s="60"/>
      <c r="ABD11740" s="60"/>
      <c r="ABE11740" s="60"/>
      <c r="ABF11740" s="60"/>
      <c r="ABG11740" s="60"/>
      <c r="ABH11740" s="60"/>
      <c r="ABI11740" s="60"/>
      <c r="ABJ11740" s="60"/>
      <c r="ABK11740" s="60"/>
      <c r="ABL11740" s="60"/>
      <c r="ABM11740" s="60"/>
      <c r="ABN11740" s="60"/>
      <c r="ABO11740" s="60"/>
      <c r="ABP11740" s="60"/>
      <c r="ABQ11740" s="60"/>
      <c r="ABR11740" s="60">
        <v>0.92563431199035195</v>
      </c>
      <c r="ABS11740" s="60"/>
      <c r="ABT11740" s="60"/>
      <c r="ABU11740" s="60"/>
      <c r="ABV11740" s="60"/>
      <c r="ABW11740" s="60"/>
      <c r="ABX11740" s="60"/>
    </row>
    <row r="11741" spans="727:752" x14ac:dyDescent="0.25">
      <c r="AAY11741" s="60"/>
      <c r="AAZ11741" s="60"/>
      <c r="ABA11741" s="60"/>
      <c r="ABB11741" s="60"/>
      <c r="ABC11741" s="60"/>
      <c r="ABD11741" s="60"/>
      <c r="ABE11741" s="60"/>
      <c r="ABF11741" s="60"/>
      <c r="ABG11741" s="60"/>
      <c r="ABH11741" s="60"/>
      <c r="ABI11741" s="60"/>
      <c r="ABJ11741" s="60"/>
      <c r="ABK11741" s="60"/>
      <c r="ABL11741" s="60"/>
      <c r="ABM11741" s="60"/>
      <c r="ABN11741" s="60"/>
      <c r="ABO11741" s="60"/>
      <c r="ABP11741" s="60"/>
      <c r="ABQ11741" s="60"/>
      <c r="ABR11741" s="60">
        <v>0.92557194509713803</v>
      </c>
      <c r="ABS11741" s="60"/>
      <c r="ABT11741" s="60"/>
      <c r="ABU11741" s="60"/>
      <c r="ABV11741" s="60"/>
      <c r="ABW11741" s="60"/>
      <c r="ABX11741" s="60"/>
    </row>
    <row r="11742" spans="727:752" x14ac:dyDescent="0.25">
      <c r="AAY11742" s="60"/>
      <c r="AAZ11742" s="60"/>
      <c r="ABA11742" s="60"/>
      <c r="ABB11742" s="60"/>
      <c r="ABC11742" s="60"/>
      <c r="ABD11742" s="60"/>
      <c r="ABE11742" s="60"/>
      <c r="ABF11742" s="60"/>
      <c r="ABG11742" s="60"/>
      <c r="ABH11742" s="60"/>
      <c r="ABI11742" s="60"/>
      <c r="ABJ11742" s="60"/>
      <c r="ABK11742" s="60"/>
      <c r="ABL11742" s="60"/>
      <c r="ABM11742" s="60"/>
      <c r="ABN11742" s="60"/>
      <c r="ABO11742" s="60"/>
      <c r="ABP11742" s="60"/>
      <c r="ABQ11742" s="60"/>
      <c r="ABR11742" s="60">
        <v>0.92556982512975206</v>
      </c>
      <c r="ABS11742" s="60"/>
      <c r="ABT11742" s="60"/>
      <c r="ABU11742" s="60"/>
      <c r="ABV11742" s="60"/>
      <c r="ABW11742" s="60"/>
      <c r="ABX11742" s="60"/>
    </row>
    <row r="11743" spans="727:752" x14ac:dyDescent="0.25">
      <c r="AAY11743" s="60"/>
      <c r="AAZ11743" s="60"/>
      <c r="ABA11743" s="60"/>
      <c r="ABB11743" s="60"/>
      <c r="ABC11743" s="60"/>
      <c r="ABD11743" s="60"/>
      <c r="ABE11743" s="60"/>
      <c r="ABF11743" s="60"/>
      <c r="ABG11743" s="60"/>
      <c r="ABH11743" s="60"/>
      <c r="ABI11743" s="60"/>
      <c r="ABJ11743" s="60"/>
      <c r="ABK11743" s="60"/>
      <c r="ABL11743" s="60"/>
      <c r="ABM11743" s="60"/>
      <c r="ABN11743" s="60"/>
      <c r="ABO11743" s="60"/>
      <c r="ABP11743" s="60"/>
      <c r="ABQ11743" s="60"/>
      <c r="ABR11743" s="60">
        <v>0.925564587749657</v>
      </c>
      <c r="ABS11743" s="60"/>
      <c r="ABT11743" s="60"/>
      <c r="ABU11743" s="60"/>
      <c r="ABV11743" s="60"/>
      <c r="ABW11743" s="60"/>
      <c r="ABX11743" s="60"/>
    </row>
    <row r="11744" spans="727:752" x14ac:dyDescent="0.25">
      <c r="AAY11744" s="60"/>
      <c r="AAZ11744" s="60"/>
      <c r="ABA11744" s="60"/>
      <c r="ABB11744" s="60"/>
      <c r="ABC11744" s="60"/>
      <c r="ABD11744" s="60"/>
      <c r="ABE11744" s="60"/>
      <c r="ABF11744" s="60"/>
      <c r="ABG11744" s="60"/>
      <c r="ABH11744" s="60"/>
      <c r="ABI11744" s="60"/>
      <c r="ABJ11744" s="60"/>
      <c r="ABK11744" s="60"/>
      <c r="ABL11744" s="60"/>
      <c r="ABM11744" s="60"/>
      <c r="ABN11744" s="60"/>
      <c r="ABO11744" s="60"/>
      <c r="ABP11744" s="60"/>
      <c r="ABQ11744" s="60"/>
      <c r="ABR11744" s="60">
        <v>0.92551403854159198</v>
      </c>
      <c r="ABS11744" s="60"/>
      <c r="ABT11744" s="60"/>
      <c r="ABU11744" s="60"/>
      <c r="ABV11744" s="60"/>
      <c r="ABW11744" s="60"/>
      <c r="ABX11744" s="60"/>
    </row>
    <row r="11745" spans="727:752" x14ac:dyDescent="0.25">
      <c r="AAY11745" s="60"/>
      <c r="AAZ11745" s="60"/>
      <c r="ABA11745" s="60"/>
      <c r="ABB11745" s="60"/>
      <c r="ABC11745" s="60"/>
      <c r="ABD11745" s="60"/>
      <c r="ABE11745" s="60"/>
      <c r="ABF11745" s="60"/>
      <c r="ABG11745" s="60"/>
      <c r="ABH11745" s="60"/>
      <c r="ABI11745" s="60"/>
      <c r="ABJ11745" s="60"/>
      <c r="ABK11745" s="60"/>
      <c r="ABL11745" s="60"/>
      <c r="ABM11745" s="60"/>
      <c r="ABN11745" s="60"/>
      <c r="ABO11745" s="60"/>
      <c r="ABP11745" s="60"/>
      <c r="ABQ11745" s="60"/>
      <c r="ABR11745" s="60">
        <v>0.92547904807279402</v>
      </c>
      <c r="ABS11745" s="60"/>
      <c r="ABT11745" s="60"/>
      <c r="ABU11745" s="60"/>
      <c r="ABV11745" s="60"/>
      <c r="ABW11745" s="60"/>
      <c r="ABX11745" s="60"/>
    </row>
    <row r="11746" spans="727:752" x14ac:dyDescent="0.25">
      <c r="AAY11746" s="60"/>
      <c r="AAZ11746" s="60"/>
      <c r="ABA11746" s="60"/>
      <c r="ABB11746" s="60"/>
      <c r="ABC11746" s="60"/>
      <c r="ABD11746" s="60"/>
      <c r="ABE11746" s="60"/>
      <c r="ABF11746" s="60"/>
      <c r="ABG11746" s="60"/>
      <c r="ABH11746" s="60"/>
      <c r="ABI11746" s="60"/>
      <c r="ABJ11746" s="60"/>
      <c r="ABK11746" s="60"/>
      <c r="ABL11746" s="60"/>
      <c r="ABM11746" s="60"/>
      <c r="ABN11746" s="60"/>
      <c r="ABO11746" s="60"/>
      <c r="ABP11746" s="60"/>
      <c r="ABQ11746" s="60"/>
      <c r="ABR11746" s="60">
        <v>0.92544018911103199</v>
      </c>
      <c r="ABS11746" s="60"/>
      <c r="ABT11746" s="60"/>
      <c r="ABU11746" s="60"/>
      <c r="ABV11746" s="60"/>
      <c r="ABW11746" s="60"/>
      <c r="ABX11746" s="60"/>
    </row>
    <row r="11747" spans="727:752" x14ac:dyDescent="0.25">
      <c r="AAY11747" s="60"/>
      <c r="AAZ11747" s="60"/>
      <c r="ABA11747" s="60"/>
      <c r="ABB11747" s="60"/>
      <c r="ABC11747" s="60"/>
      <c r="ABD11747" s="60"/>
      <c r="ABE11747" s="60"/>
      <c r="ABF11747" s="60"/>
      <c r="ABG11747" s="60"/>
      <c r="ABH11747" s="60"/>
      <c r="ABI11747" s="60"/>
      <c r="ABJ11747" s="60"/>
      <c r="ABK11747" s="60"/>
      <c r="ABL11747" s="60"/>
      <c r="ABM11747" s="60"/>
      <c r="ABN11747" s="60"/>
      <c r="ABO11747" s="60"/>
      <c r="ABP11747" s="60"/>
      <c r="ABQ11747" s="60"/>
      <c r="ABR11747" s="60">
        <v>0.92539273319538395</v>
      </c>
      <c r="ABS11747" s="60"/>
      <c r="ABT11747" s="60"/>
      <c r="ABU11747" s="60"/>
      <c r="ABV11747" s="60"/>
      <c r="ABW11747" s="60"/>
      <c r="ABX11747" s="60"/>
    </row>
    <row r="11748" spans="727:752" x14ac:dyDescent="0.25">
      <c r="AAY11748" s="60"/>
      <c r="AAZ11748" s="60"/>
      <c r="ABA11748" s="60"/>
      <c r="ABB11748" s="60"/>
      <c r="ABC11748" s="60"/>
      <c r="ABD11748" s="60"/>
      <c r="ABE11748" s="60"/>
      <c r="ABF11748" s="60"/>
      <c r="ABG11748" s="60"/>
      <c r="ABH11748" s="60"/>
      <c r="ABI11748" s="60"/>
      <c r="ABJ11748" s="60"/>
      <c r="ABK11748" s="60"/>
      <c r="ABL11748" s="60"/>
      <c r="ABM11748" s="60"/>
      <c r="ABN11748" s="60"/>
      <c r="ABO11748" s="60"/>
      <c r="ABP11748" s="60"/>
      <c r="ABQ11748" s="60"/>
      <c r="ABR11748" s="60">
        <v>0.925346230415664</v>
      </c>
      <c r="ABS11748" s="60"/>
      <c r="ABT11748" s="60"/>
      <c r="ABU11748" s="60"/>
      <c r="ABV11748" s="60"/>
      <c r="ABW11748" s="60"/>
      <c r="ABX11748" s="60"/>
    </row>
    <row r="11749" spans="727:752" x14ac:dyDescent="0.25">
      <c r="AAY11749" s="60"/>
      <c r="AAZ11749" s="60"/>
      <c r="ABA11749" s="60"/>
      <c r="ABB11749" s="60"/>
      <c r="ABC11749" s="60"/>
      <c r="ABD11749" s="60"/>
      <c r="ABE11749" s="60"/>
      <c r="ABF11749" s="60"/>
      <c r="ABG11749" s="60"/>
      <c r="ABH11749" s="60"/>
      <c r="ABI11749" s="60"/>
      <c r="ABJ11749" s="60"/>
      <c r="ABK11749" s="60"/>
      <c r="ABL11749" s="60"/>
      <c r="ABM11749" s="60"/>
      <c r="ABN11749" s="60"/>
      <c r="ABO11749" s="60"/>
      <c r="ABP11749" s="60"/>
      <c r="ABQ11749" s="60"/>
      <c r="ABR11749" s="60">
        <v>0.92531505564490502</v>
      </c>
      <c r="ABS11749" s="60"/>
      <c r="ABT11749" s="60"/>
      <c r="ABU11749" s="60"/>
      <c r="ABV11749" s="60"/>
      <c r="ABW11749" s="60"/>
      <c r="ABX11749" s="60"/>
    </row>
    <row r="11750" spans="727:752" x14ac:dyDescent="0.25">
      <c r="AAY11750" s="60"/>
      <c r="AAZ11750" s="60"/>
      <c r="ABA11750" s="60"/>
      <c r="ABB11750" s="60"/>
      <c r="ABC11750" s="60"/>
      <c r="ABD11750" s="60"/>
      <c r="ABE11750" s="60"/>
      <c r="ABF11750" s="60"/>
      <c r="ABG11750" s="60"/>
      <c r="ABH11750" s="60"/>
      <c r="ABI11750" s="60"/>
      <c r="ABJ11750" s="60"/>
      <c r="ABK11750" s="60"/>
      <c r="ABL11750" s="60"/>
      <c r="ABM11750" s="60"/>
      <c r="ABN11750" s="60"/>
      <c r="ABO11750" s="60"/>
      <c r="ABP11750" s="60"/>
      <c r="ABQ11750" s="60"/>
      <c r="ABR11750" s="60">
        <v>0.92529650443220901</v>
      </c>
      <c r="ABS11750" s="60"/>
      <c r="ABT11750" s="60"/>
      <c r="ABU11750" s="60"/>
      <c r="ABV11750" s="60"/>
      <c r="ABW11750" s="60"/>
      <c r="ABX11750" s="60"/>
    </row>
    <row r="11751" spans="727:752" x14ac:dyDescent="0.25">
      <c r="AAY11751" s="60"/>
      <c r="AAZ11751" s="60"/>
      <c r="ABA11751" s="60"/>
      <c r="ABB11751" s="60"/>
      <c r="ABC11751" s="60"/>
      <c r="ABD11751" s="60"/>
      <c r="ABE11751" s="60"/>
      <c r="ABF11751" s="60"/>
      <c r="ABG11751" s="60"/>
      <c r="ABH11751" s="60"/>
      <c r="ABI11751" s="60"/>
      <c r="ABJ11751" s="60"/>
      <c r="ABK11751" s="60"/>
      <c r="ABL11751" s="60"/>
      <c r="ABM11751" s="60"/>
      <c r="ABN11751" s="60"/>
      <c r="ABO11751" s="60"/>
      <c r="ABP11751" s="60"/>
      <c r="ABQ11751" s="60"/>
      <c r="ABR11751" s="60">
        <v>0.925292172434656</v>
      </c>
      <c r="ABS11751" s="60"/>
      <c r="ABT11751" s="60"/>
      <c r="ABU11751" s="60"/>
      <c r="ABV11751" s="60"/>
      <c r="ABW11751" s="60"/>
      <c r="ABX11751" s="60"/>
    </row>
    <row r="11752" spans="727:752" x14ac:dyDescent="0.25">
      <c r="AAY11752" s="60"/>
      <c r="AAZ11752" s="60"/>
      <c r="ABA11752" s="60"/>
      <c r="ABB11752" s="60"/>
      <c r="ABC11752" s="60"/>
      <c r="ABD11752" s="60"/>
      <c r="ABE11752" s="60"/>
      <c r="ABF11752" s="60"/>
      <c r="ABG11752" s="60"/>
      <c r="ABH11752" s="60"/>
      <c r="ABI11752" s="60"/>
      <c r="ABJ11752" s="60"/>
      <c r="ABK11752" s="60"/>
      <c r="ABL11752" s="60"/>
      <c r="ABM11752" s="60"/>
      <c r="ABN11752" s="60"/>
      <c r="ABO11752" s="60"/>
      <c r="ABP11752" s="60"/>
      <c r="ABQ11752" s="60"/>
      <c r="ABR11752" s="60">
        <v>0.92527000016076599</v>
      </c>
      <c r="ABS11752" s="60"/>
      <c r="ABT11752" s="60"/>
      <c r="ABU11752" s="60"/>
      <c r="ABV11752" s="60"/>
      <c r="ABW11752" s="60"/>
      <c r="ABX11752" s="60"/>
    </row>
    <row r="11753" spans="727:752" x14ac:dyDescent="0.25">
      <c r="AAY11753" s="60"/>
      <c r="AAZ11753" s="60"/>
      <c r="ABA11753" s="60"/>
      <c r="ABB11753" s="60"/>
      <c r="ABC11753" s="60"/>
      <c r="ABD11753" s="60"/>
      <c r="ABE11753" s="60"/>
      <c r="ABF11753" s="60"/>
      <c r="ABG11753" s="60"/>
      <c r="ABH11753" s="60"/>
      <c r="ABI11753" s="60"/>
      <c r="ABJ11753" s="60"/>
      <c r="ABK11753" s="60"/>
      <c r="ABL11753" s="60"/>
      <c r="ABM11753" s="60"/>
      <c r="ABN11753" s="60"/>
      <c r="ABO11753" s="60"/>
      <c r="ABP11753" s="60"/>
      <c r="ABQ11753" s="60"/>
      <c r="ABR11753" s="60">
        <v>0.925240629705811</v>
      </c>
      <c r="ABS11753" s="60"/>
      <c r="ABT11753" s="60"/>
      <c r="ABU11753" s="60"/>
      <c r="ABV11753" s="60"/>
      <c r="ABW11753" s="60"/>
      <c r="ABX11753" s="60"/>
    </row>
    <row r="11754" spans="727:752" x14ac:dyDescent="0.25">
      <c r="AAY11754" s="60"/>
      <c r="AAZ11754" s="60"/>
      <c r="ABA11754" s="60"/>
      <c r="ABB11754" s="60"/>
      <c r="ABC11754" s="60"/>
      <c r="ABD11754" s="60"/>
      <c r="ABE11754" s="60"/>
      <c r="ABF11754" s="60"/>
      <c r="ABG11754" s="60"/>
      <c r="ABH11754" s="60"/>
      <c r="ABI11754" s="60"/>
      <c r="ABJ11754" s="60"/>
      <c r="ABK11754" s="60"/>
      <c r="ABL11754" s="60"/>
      <c r="ABM11754" s="60"/>
      <c r="ABN11754" s="60"/>
      <c r="ABO11754" s="60"/>
      <c r="ABP11754" s="60"/>
      <c r="ABQ11754" s="60"/>
      <c r="ABR11754" s="60">
        <v>0.92521307421133503</v>
      </c>
      <c r="ABS11754" s="60"/>
      <c r="ABT11754" s="60"/>
      <c r="ABU11754" s="60"/>
      <c r="ABV11754" s="60"/>
      <c r="ABW11754" s="60"/>
      <c r="ABX11754" s="60"/>
    </row>
    <row r="11755" spans="727:752" x14ac:dyDescent="0.25">
      <c r="AAY11755" s="60"/>
      <c r="AAZ11755" s="60"/>
      <c r="ABA11755" s="60"/>
      <c r="ABB11755" s="60"/>
      <c r="ABC11755" s="60"/>
      <c r="ABD11755" s="60"/>
      <c r="ABE11755" s="60"/>
      <c r="ABF11755" s="60"/>
      <c r="ABG11755" s="60"/>
      <c r="ABH11755" s="60"/>
      <c r="ABI11755" s="60"/>
      <c r="ABJ11755" s="60"/>
      <c r="ABK11755" s="60"/>
      <c r="ABL11755" s="60"/>
      <c r="ABM11755" s="60"/>
      <c r="ABN11755" s="60"/>
      <c r="ABO11755" s="60"/>
      <c r="ABP11755" s="60"/>
      <c r="ABQ11755" s="60"/>
      <c r="ABR11755" s="60">
        <v>0.92520872619721595</v>
      </c>
      <c r="ABS11755" s="60"/>
      <c r="ABT11755" s="60"/>
      <c r="ABU11755" s="60"/>
      <c r="ABV11755" s="60"/>
      <c r="ABW11755" s="60"/>
      <c r="ABX11755" s="60"/>
    </row>
    <row r="11756" spans="727:752" x14ac:dyDescent="0.25">
      <c r="AAY11756" s="60"/>
      <c r="AAZ11756" s="60"/>
      <c r="ABA11756" s="60"/>
      <c r="ABB11756" s="60"/>
      <c r="ABC11756" s="60"/>
      <c r="ABD11756" s="60"/>
      <c r="ABE11756" s="60"/>
      <c r="ABF11756" s="60"/>
      <c r="ABG11756" s="60"/>
      <c r="ABH11756" s="60"/>
      <c r="ABI11756" s="60"/>
      <c r="ABJ11756" s="60"/>
      <c r="ABK11756" s="60"/>
      <c r="ABL11756" s="60"/>
      <c r="ABM11756" s="60"/>
      <c r="ABN11756" s="60"/>
      <c r="ABO11756" s="60"/>
      <c r="ABP11756" s="60"/>
      <c r="ABQ11756" s="60"/>
      <c r="ABR11756" s="60">
        <v>0.92518983805855803</v>
      </c>
      <c r="ABS11756" s="60"/>
      <c r="ABT11756" s="60"/>
      <c r="ABU11756" s="60"/>
      <c r="ABV11756" s="60"/>
      <c r="ABW11756" s="60"/>
      <c r="ABX11756" s="60"/>
    </row>
    <row r="11757" spans="727:752" x14ac:dyDescent="0.25">
      <c r="AAY11757" s="60"/>
      <c r="AAZ11757" s="60"/>
      <c r="ABA11757" s="60"/>
      <c r="ABB11757" s="60"/>
      <c r="ABC11757" s="60"/>
      <c r="ABD11757" s="60"/>
      <c r="ABE11757" s="60"/>
      <c r="ABF11757" s="60"/>
      <c r="ABG11757" s="60"/>
      <c r="ABH11757" s="60"/>
      <c r="ABI11757" s="60"/>
      <c r="ABJ11757" s="60"/>
      <c r="ABK11757" s="60"/>
      <c r="ABL11757" s="60"/>
      <c r="ABM11757" s="60"/>
      <c r="ABN11757" s="60"/>
      <c r="ABO11757" s="60"/>
      <c r="ABP11757" s="60"/>
      <c r="ABQ11757" s="60"/>
      <c r="ABR11757" s="60">
        <v>0.92515897486753296</v>
      </c>
      <c r="ABS11757" s="60"/>
      <c r="ABT11757" s="60"/>
      <c r="ABU11757" s="60"/>
      <c r="ABV11757" s="60"/>
      <c r="ABW11757" s="60"/>
      <c r="ABX11757" s="60"/>
    </row>
    <row r="11758" spans="727:752" x14ac:dyDescent="0.25">
      <c r="AAY11758" s="60"/>
      <c r="AAZ11758" s="60"/>
      <c r="ABA11758" s="60"/>
      <c r="ABB11758" s="60"/>
      <c r="ABC11758" s="60"/>
      <c r="ABD11758" s="60"/>
      <c r="ABE11758" s="60"/>
      <c r="ABF11758" s="60"/>
      <c r="ABG11758" s="60"/>
      <c r="ABH11758" s="60"/>
      <c r="ABI11758" s="60"/>
      <c r="ABJ11758" s="60"/>
      <c r="ABK11758" s="60"/>
      <c r="ABL11758" s="60"/>
      <c r="ABM11758" s="60"/>
      <c r="ABN11758" s="60"/>
      <c r="ABO11758" s="60"/>
      <c r="ABP11758" s="60"/>
      <c r="ABQ11758" s="60"/>
      <c r="ABR11758" s="60">
        <v>0.92511385533795198</v>
      </c>
      <c r="ABS11758" s="60"/>
      <c r="ABT11758" s="60"/>
      <c r="ABU11758" s="60"/>
      <c r="ABV11758" s="60"/>
      <c r="ABW11758" s="60"/>
      <c r="ABX11758" s="60"/>
    </row>
    <row r="11759" spans="727:752" x14ac:dyDescent="0.25">
      <c r="AAY11759" s="60"/>
      <c r="AAZ11759" s="60"/>
      <c r="ABA11759" s="60"/>
      <c r="ABB11759" s="60"/>
      <c r="ABC11759" s="60"/>
      <c r="ABD11759" s="60"/>
      <c r="ABE11759" s="60"/>
      <c r="ABF11759" s="60"/>
      <c r="ABG11759" s="60"/>
      <c r="ABH11759" s="60"/>
      <c r="ABI11759" s="60"/>
      <c r="ABJ11759" s="60"/>
      <c r="ABK11759" s="60"/>
      <c r="ABL11759" s="60"/>
      <c r="ABM11759" s="60"/>
      <c r="ABN11759" s="60"/>
      <c r="ABO11759" s="60"/>
      <c r="ABP11759" s="60"/>
      <c r="ABQ11759" s="60"/>
      <c r="ABR11759" s="60">
        <v>0.92508931535819405</v>
      </c>
      <c r="ABS11759" s="60"/>
      <c r="ABT11759" s="60"/>
      <c r="ABU11759" s="60"/>
      <c r="ABV11759" s="60"/>
      <c r="ABW11759" s="60"/>
      <c r="ABX11759" s="60"/>
    </row>
    <row r="11760" spans="727:752" x14ac:dyDescent="0.25">
      <c r="AAY11760" s="60"/>
      <c r="AAZ11760" s="60"/>
      <c r="ABA11760" s="60"/>
      <c r="ABB11760" s="60"/>
      <c r="ABC11760" s="60"/>
      <c r="ABD11760" s="60"/>
      <c r="ABE11760" s="60"/>
      <c r="ABF11760" s="60"/>
      <c r="ABG11760" s="60"/>
      <c r="ABH11760" s="60"/>
      <c r="ABI11760" s="60"/>
      <c r="ABJ11760" s="60"/>
      <c r="ABK11760" s="60"/>
      <c r="ABL11760" s="60"/>
      <c r="ABM11760" s="60"/>
      <c r="ABN11760" s="60"/>
      <c r="ABO11760" s="60"/>
      <c r="ABP11760" s="60"/>
      <c r="ABQ11760" s="60"/>
      <c r="ABR11760" s="60">
        <v>0.92508248027818396</v>
      </c>
      <c r="ABS11760" s="60"/>
      <c r="ABT11760" s="60"/>
      <c r="ABU11760" s="60"/>
      <c r="ABV11760" s="60"/>
      <c r="ABW11760" s="60"/>
      <c r="ABX11760" s="60"/>
    </row>
    <row r="11761" spans="727:752" x14ac:dyDescent="0.25">
      <c r="AAY11761" s="60"/>
      <c r="AAZ11761" s="60"/>
      <c r="ABA11761" s="60"/>
      <c r="ABB11761" s="60"/>
      <c r="ABC11761" s="60"/>
      <c r="ABD11761" s="60"/>
      <c r="ABE11761" s="60"/>
      <c r="ABF11761" s="60"/>
      <c r="ABG11761" s="60"/>
      <c r="ABH11761" s="60"/>
      <c r="ABI11761" s="60"/>
      <c r="ABJ11761" s="60"/>
      <c r="ABK11761" s="60"/>
      <c r="ABL11761" s="60"/>
      <c r="ABM11761" s="60"/>
      <c r="ABN11761" s="60"/>
      <c r="ABO11761" s="60"/>
      <c r="ABP11761" s="60"/>
      <c r="ABQ11761" s="60"/>
      <c r="ABR11761" s="60">
        <v>0.92506945146313901</v>
      </c>
      <c r="ABS11761" s="60"/>
      <c r="ABT11761" s="60"/>
      <c r="ABU11761" s="60"/>
      <c r="ABV11761" s="60"/>
      <c r="ABW11761" s="60"/>
      <c r="ABX11761" s="60"/>
    </row>
    <row r="11762" spans="727:752" x14ac:dyDescent="0.25">
      <c r="AAY11762" s="60"/>
      <c r="AAZ11762" s="60"/>
      <c r="ABA11762" s="60"/>
      <c r="ABB11762" s="60"/>
      <c r="ABC11762" s="60"/>
      <c r="ABD11762" s="60"/>
      <c r="ABE11762" s="60"/>
      <c r="ABF11762" s="60"/>
      <c r="ABG11762" s="60"/>
      <c r="ABH11762" s="60"/>
      <c r="ABI11762" s="60"/>
      <c r="ABJ11762" s="60"/>
      <c r="ABK11762" s="60"/>
      <c r="ABL11762" s="60"/>
      <c r="ABM11762" s="60"/>
      <c r="ABN11762" s="60"/>
      <c r="ABO11762" s="60"/>
      <c r="ABP11762" s="60"/>
      <c r="ABQ11762" s="60"/>
      <c r="ABR11762" s="60">
        <v>0.92495871349203695</v>
      </c>
      <c r="ABS11762" s="60"/>
      <c r="ABT11762" s="60"/>
      <c r="ABU11762" s="60"/>
      <c r="ABV11762" s="60"/>
      <c r="ABW11762" s="60"/>
      <c r="ABX11762" s="60"/>
    </row>
    <row r="11763" spans="727:752" x14ac:dyDescent="0.25">
      <c r="AAY11763" s="60"/>
      <c r="AAZ11763" s="60"/>
      <c r="ABA11763" s="60"/>
      <c r="ABB11763" s="60"/>
      <c r="ABC11763" s="60"/>
      <c r="ABD11763" s="60"/>
      <c r="ABE11763" s="60"/>
      <c r="ABF11763" s="60"/>
      <c r="ABG11763" s="60"/>
      <c r="ABH11763" s="60"/>
      <c r="ABI11763" s="60"/>
      <c r="ABJ11763" s="60"/>
      <c r="ABK11763" s="60"/>
      <c r="ABL11763" s="60"/>
      <c r="ABM11763" s="60"/>
      <c r="ABN11763" s="60"/>
      <c r="ABO11763" s="60"/>
      <c r="ABP11763" s="60"/>
      <c r="ABQ11763" s="60"/>
      <c r="ABR11763" s="60">
        <v>0.92491702439382395</v>
      </c>
      <c r="ABS11763" s="60"/>
      <c r="ABT11763" s="60"/>
      <c r="ABU11763" s="60"/>
      <c r="ABV11763" s="60"/>
      <c r="ABW11763" s="60"/>
      <c r="ABX11763" s="60"/>
    </row>
    <row r="11764" spans="727:752" x14ac:dyDescent="0.25">
      <c r="AAY11764" s="60"/>
      <c r="AAZ11764" s="60"/>
      <c r="ABA11764" s="60"/>
      <c r="ABB11764" s="60"/>
      <c r="ABC11764" s="60"/>
      <c r="ABD11764" s="60"/>
      <c r="ABE11764" s="60"/>
      <c r="ABF11764" s="60"/>
      <c r="ABG11764" s="60"/>
      <c r="ABH11764" s="60"/>
      <c r="ABI11764" s="60"/>
      <c r="ABJ11764" s="60"/>
      <c r="ABK11764" s="60"/>
      <c r="ABL11764" s="60"/>
      <c r="ABM11764" s="60"/>
      <c r="ABN11764" s="60"/>
      <c r="ABO11764" s="60"/>
      <c r="ABP11764" s="60"/>
      <c r="ABQ11764" s="60"/>
      <c r="ABR11764" s="60">
        <v>0.92488804929375201</v>
      </c>
      <c r="ABS11764" s="60"/>
      <c r="ABT11764" s="60"/>
      <c r="ABU11764" s="60"/>
      <c r="ABV11764" s="60"/>
      <c r="ABW11764" s="60"/>
      <c r="ABX11764" s="60"/>
    </row>
    <row r="11765" spans="727:752" x14ac:dyDescent="0.25">
      <c r="AAY11765" s="60"/>
      <c r="AAZ11765" s="60"/>
      <c r="ABA11765" s="60"/>
      <c r="ABB11765" s="60"/>
      <c r="ABC11765" s="60"/>
      <c r="ABD11765" s="60"/>
      <c r="ABE11765" s="60"/>
      <c r="ABF11765" s="60"/>
      <c r="ABG11765" s="60"/>
      <c r="ABH11765" s="60"/>
      <c r="ABI11765" s="60"/>
      <c r="ABJ11765" s="60"/>
      <c r="ABK11765" s="60"/>
      <c r="ABL11765" s="60"/>
      <c r="ABM11765" s="60"/>
      <c r="ABN11765" s="60"/>
      <c r="ABO11765" s="60"/>
      <c r="ABP11765" s="60"/>
      <c r="ABQ11765" s="60"/>
      <c r="ABR11765" s="60">
        <v>0.92486441856380597</v>
      </c>
      <c r="ABS11765" s="60"/>
      <c r="ABT11765" s="60"/>
      <c r="ABU11765" s="60"/>
      <c r="ABV11765" s="60"/>
      <c r="ABW11765" s="60"/>
      <c r="ABX11765" s="60"/>
    </row>
    <row r="11766" spans="727:752" x14ac:dyDescent="0.25">
      <c r="AAY11766" s="60"/>
      <c r="AAZ11766" s="60"/>
      <c r="ABA11766" s="60"/>
      <c r="ABB11766" s="60"/>
      <c r="ABC11766" s="60"/>
      <c r="ABD11766" s="60"/>
      <c r="ABE11766" s="60"/>
      <c r="ABF11766" s="60"/>
      <c r="ABG11766" s="60"/>
      <c r="ABH11766" s="60"/>
      <c r="ABI11766" s="60"/>
      <c r="ABJ11766" s="60"/>
      <c r="ABK11766" s="60"/>
      <c r="ABL11766" s="60"/>
      <c r="ABM11766" s="60"/>
      <c r="ABN11766" s="60"/>
      <c r="ABO11766" s="60"/>
      <c r="ABP11766" s="60"/>
      <c r="ABQ11766" s="60"/>
      <c r="ABR11766" s="60">
        <v>0.92484562467739395</v>
      </c>
      <c r="ABS11766" s="60"/>
      <c r="ABT11766" s="60"/>
      <c r="ABU11766" s="60"/>
      <c r="ABV11766" s="60"/>
      <c r="ABW11766" s="60"/>
      <c r="ABX11766" s="60"/>
    </row>
    <row r="11767" spans="727:752" x14ac:dyDescent="0.25">
      <c r="AAY11767" s="60"/>
      <c r="AAZ11767" s="60"/>
      <c r="ABA11767" s="60"/>
      <c r="ABB11767" s="60"/>
      <c r="ABC11767" s="60"/>
      <c r="ABD11767" s="60"/>
      <c r="ABE11767" s="60"/>
      <c r="ABF11767" s="60"/>
      <c r="ABG11767" s="60"/>
      <c r="ABH11767" s="60"/>
      <c r="ABI11767" s="60"/>
      <c r="ABJ11767" s="60"/>
      <c r="ABK11767" s="60"/>
      <c r="ABL11767" s="60"/>
      <c r="ABM11767" s="60"/>
      <c r="ABN11767" s="60"/>
      <c r="ABO11767" s="60"/>
      <c r="ABP11767" s="60"/>
      <c r="ABQ11767" s="60"/>
      <c r="ABR11767" s="60">
        <v>0.92483494417219703</v>
      </c>
      <c r="ABS11767" s="60"/>
      <c r="ABT11767" s="60"/>
      <c r="ABU11767" s="60"/>
      <c r="ABV11767" s="60"/>
      <c r="ABW11767" s="60"/>
      <c r="ABX11767" s="60"/>
    </row>
    <row r="11768" spans="727:752" x14ac:dyDescent="0.25">
      <c r="AAY11768" s="60"/>
      <c r="AAZ11768" s="60"/>
      <c r="ABA11768" s="60"/>
      <c r="ABB11768" s="60"/>
      <c r="ABC11768" s="60"/>
      <c r="ABD11768" s="60"/>
      <c r="ABE11768" s="60"/>
      <c r="ABF11768" s="60"/>
      <c r="ABG11768" s="60"/>
      <c r="ABH11768" s="60"/>
      <c r="ABI11768" s="60"/>
      <c r="ABJ11768" s="60"/>
      <c r="ABK11768" s="60"/>
      <c r="ABL11768" s="60"/>
      <c r="ABM11768" s="60"/>
      <c r="ABN11768" s="60"/>
      <c r="ABO11768" s="60"/>
      <c r="ABP11768" s="60"/>
      <c r="ABQ11768" s="60"/>
      <c r="ABR11768" s="60">
        <v>0.92483388461891702</v>
      </c>
      <c r="ABS11768" s="60"/>
      <c r="ABT11768" s="60"/>
      <c r="ABU11768" s="60"/>
      <c r="ABV11768" s="60"/>
      <c r="ABW11768" s="60"/>
      <c r="ABX11768" s="60"/>
    </row>
    <row r="11769" spans="727:752" x14ac:dyDescent="0.25">
      <c r="AAY11769" s="60"/>
      <c r="AAZ11769" s="60"/>
      <c r="ABA11769" s="60"/>
      <c r="ABB11769" s="60"/>
      <c r="ABC11769" s="60"/>
      <c r="ABD11769" s="60"/>
      <c r="ABE11769" s="60"/>
      <c r="ABF11769" s="60"/>
      <c r="ABG11769" s="60"/>
      <c r="ABH11769" s="60"/>
      <c r="ABI11769" s="60"/>
      <c r="ABJ11769" s="60"/>
      <c r="ABK11769" s="60"/>
      <c r="ABL11769" s="60"/>
      <c r="ABM11769" s="60"/>
      <c r="ABN11769" s="60"/>
      <c r="ABO11769" s="60"/>
      <c r="ABP11769" s="60"/>
      <c r="ABQ11769" s="60"/>
      <c r="ABR11769" s="60">
        <v>0.92483311596016005</v>
      </c>
      <c r="ABS11769" s="60"/>
      <c r="ABT11769" s="60"/>
      <c r="ABU11769" s="60"/>
      <c r="ABV11769" s="60"/>
      <c r="ABW11769" s="60"/>
      <c r="ABX11769" s="60"/>
    </row>
    <row r="11770" spans="727:752" x14ac:dyDescent="0.25">
      <c r="AAY11770" s="60"/>
      <c r="AAZ11770" s="60"/>
      <c r="ABA11770" s="60"/>
      <c r="ABB11770" s="60"/>
      <c r="ABC11770" s="60"/>
      <c r="ABD11770" s="60"/>
      <c r="ABE11770" s="60"/>
      <c r="ABF11770" s="60"/>
      <c r="ABG11770" s="60"/>
      <c r="ABH11770" s="60"/>
      <c r="ABI11770" s="60"/>
      <c r="ABJ11770" s="60"/>
      <c r="ABK11770" s="60"/>
      <c r="ABL11770" s="60"/>
      <c r="ABM11770" s="60"/>
      <c r="ABN11770" s="60"/>
      <c r="ABO11770" s="60"/>
      <c r="ABP11770" s="60"/>
      <c r="ABQ11770" s="60"/>
      <c r="ABR11770" s="60">
        <v>0.92480382608941203</v>
      </c>
      <c r="ABS11770" s="60"/>
      <c r="ABT11770" s="60"/>
      <c r="ABU11770" s="60"/>
      <c r="ABV11770" s="60"/>
      <c r="ABW11770" s="60"/>
      <c r="ABX11770" s="60"/>
    </row>
    <row r="11771" spans="727:752" x14ac:dyDescent="0.25">
      <c r="AAY11771" s="60"/>
      <c r="AAZ11771" s="60"/>
      <c r="ABA11771" s="60"/>
      <c r="ABB11771" s="60"/>
      <c r="ABC11771" s="60"/>
      <c r="ABD11771" s="60"/>
      <c r="ABE11771" s="60"/>
      <c r="ABF11771" s="60"/>
      <c r="ABG11771" s="60"/>
      <c r="ABH11771" s="60"/>
      <c r="ABI11771" s="60"/>
      <c r="ABJ11771" s="60"/>
      <c r="ABK11771" s="60"/>
      <c r="ABL11771" s="60"/>
      <c r="ABM11771" s="60"/>
      <c r="ABN11771" s="60"/>
      <c r="ABO11771" s="60"/>
      <c r="ABP11771" s="60"/>
      <c r="ABQ11771" s="60"/>
      <c r="ABR11771" s="60">
        <v>0.92478630290345698</v>
      </c>
      <c r="ABS11771" s="60"/>
      <c r="ABT11771" s="60"/>
      <c r="ABU11771" s="60"/>
      <c r="ABV11771" s="60"/>
      <c r="ABW11771" s="60"/>
      <c r="ABX11771" s="60"/>
    </row>
    <row r="11772" spans="727:752" x14ac:dyDescent="0.25">
      <c r="AAY11772" s="60"/>
      <c r="AAZ11772" s="60"/>
      <c r="ABA11772" s="60"/>
      <c r="ABB11772" s="60"/>
      <c r="ABC11772" s="60"/>
      <c r="ABD11772" s="60"/>
      <c r="ABE11772" s="60"/>
      <c r="ABF11772" s="60"/>
      <c r="ABG11772" s="60"/>
      <c r="ABH11772" s="60"/>
      <c r="ABI11772" s="60"/>
      <c r="ABJ11772" s="60"/>
      <c r="ABK11772" s="60"/>
      <c r="ABL11772" s="60"/>
      <c r="ABM11772" s="60"/>
      <c r="ABN11772" s="60"/>
      <c r="ABO11772" s="60"/>
      <c r="ABP11772" s="60"/>
      <c r="ABQ11772" s="60"/>
      <c r="ABR11772" s="60">
        <v>0.92477614690376997</v>
      </c>
      <c r="ABS11772" s="60"/>
      <c r="ABT11772" s="60"/>
      <c r="ABU11772" s="60"/>
      <c r="ABV11772" s="60"/>
      <c r="ABW11772" s="60"/>
      <c r="ABX11772" s="60"/>
    </row>
    <row r="11773" spans="727:752" x14ac:dyDescent="0.25">
      <c r="AAY11773" s="60"/>
      <c r="AAZ11773" s="60"/>
      <c r="ABA11773" s="60"/>
      <c r="ABB11773" s="60"/>
      <c r="ABC11773" s="60"/>
      <c r="ABD11773" s="60"/>
      <c r="ABE11773" s="60"/>
      <c r="ABF11773" s="60"/>
      <c r="ABG11773" s="60"/>
      <c r="ABH11773" s="60"/>
      <c r="ABI11773" s="60"/>
      <c r="ABJ11773" s="60"/>
      <c r="ABK11773" s="60"/>
      <c r="ABL11773" s="60"/>
      <c r="ABM11773" s="60"/>
      <c r="ABN11773" s="60"/>
      <c r="ABO11773" s="60"/>
      <c r="ABP11773" s="60"/>
      <c r="ABQ11773" s="60"/>
      <c r="ABR11773" s="60">
        <v>0.92475547806814296</v>
      </c>
      <c r="ABS11773" s="60"/>
      <c r="ABT11773" s="60"/>
      <c r="ABU11773" s="60"/>
      <c r="ABV11773" s="60"/>
      <c r="ABW11773" s="60"/>
      <c r="ABX11773" s="60"/>
    </row>
    <row r="11774" spans="727:752" x14ac:dyDescent="0.25">
      <c r="AAY11774" s="60"/>
      <c r="AAZ11774" s="60"/>
      <c r="ABA11774" s="60"/>
      <c r="ABB11774" s="60"/>
      <c r="ABC11774" s="60"/>
      <c r="ABD11774" s="60"/>
      <c r="ABE11774" s="60"/>
      <c r="ABF11774" s="60"/>
      <c r="ABG11774" s="60"/>
      <c r="ABH11774" s="60"/>
      <c r="ABI11774" s="60"/>
      <c r="ABJ11774" s="60"/>
      <c r="ABK11774" s="60"/>
      <c r="ABL11774" s="60"/>
      <c r="ABM11774" s="60"/>
      <c r="ABN11774" s="60"/>
      <c r="ABO11774" s="60"/>
      <c r="ABP11774" s="60"/>
      <c r="ABQ11774" s="60"/>
      <c r="ABR11774" s="60">
        <v>0.92472064410061405</v>
      </c>
      <c r="ABS11774" s="60"/>
      <c r="ABT11774" s="60"/>
      <c r="ABU11774" s="60"/>
      <c r="ABV11774" s="60"/>
      <c r="ABW11774" s="60"/>
      <c r="ABX11774" s="60"/>
    </row>
    <row r="11775" spans="727:752" x14ac:dyDescent="0.25">
      <c r="AAY11775" s="60"/>
      <c r="AAZ11775" s="60"/>
      <c r="ABA11775" s="60"/>
      <c r="ABB11775" s="60"/>
      <c r="ABC11775" s="60"/>
      <c r="ABD11775" s="60"/>
      <c r="ABE11775" s="60"/>
      <c r="ABF11775" s="60"/>
      <c r="ABG11775" s="60"/>
      <c r="ABH11775" s="60"/>
      <c r="ABI11775" s="60"/>
      <c r="ABJ11775" s="60"/>
      <c r="ABK11775" s="60"/>
      <c r="ABL11775" s="60"/>
      <c r="ABM11775" s="60"/>
      <c r="ABN11775" s="60"/>
      <c r="ABO11775" s="60"/>
      <c r="ABP11775" s="60"/>
      <c r="ABQ11775" s="60"/>
      <c r="ABR11775" s="60">
        <v>0.92470594723701305</v>
      </c>
      <c r="ABS11775" s="60"/>
      <c r="ABT11775" s="60"/>
      <c r="ABU11775" s="60"/>
      <c r="ABV11775" s="60"/>
      <c r="ABW11775" s="60"/>
      <c r="ABX11775" s="60"/>
    </row>
    <row r="11776" spans="727:752" x14ac:dyDescent="0.25">
      <c r="AAY11776" s="60"/>
      <c r="AAZ11776" s="60"/>
      <c r="ABA11776" s="60"/>
      <c r="ABB11776" s="60"/>
      <c r="ABC11776" s="60"/>
      <c r="ABD11776" s="60"/>
      <c r="ABE11776" s="60"/>
      <c r="ABF11776" s="60"/>
      <c r="ABG11776" s="60"/>
      <c r="ABH11776" s="60"/>
      <c r="ABI11776" s="60"/>
      <c r="ABJ11776" s="60"/>
      <c r="ABK11776" s="60"/>
      <c r="ABL11776" s="60"/>
      <c r="ABM11776" s="60"/>
      <c r="ABN11776" s="60"/>
      <c r="ABO11776" s="60"/>
      <c r="ABP11776" s="60"/>
      <c r="ABQ11776" s="60"/>
      <c r="ABR11776" s="60">
        <v>0.92467994720846303</v>
      </c>
      <c r="ABS11776" s="60"/>
      <c r="ABT11776" s="60"/>
      <c r="ABU11776" s="60"/>
      <c r="ABV11776" s="60"/>
      <c r="ABW11776" s="60"/>
      <c r="ABX11776" s="60"/>
    </row>
    <row r="11777" spans="727:752" x14ac:dyDescent="0.25">
      <c r="AAY11777" s="60"/>
      <c r="AAZ11777" s="60"/>
      <c r="ABA11777" s="60"/>
      <c r="ABB11777" s="60"/>
      <c r="ABC11777" s="60"/>
      <c r="ABD11777" s="60"/>
      <c r="ABE11777" s="60"/>
      <c r="ABF11777" s="60"/>
      <c r="ABG11777" s="60"/>
      <c r="ABH11777" s="60"/>
      <c r="ABI11777" s="60"/>
      <c r="ABJ11777" s="60"/>
      <c r="ABK11777" s="60"/>
      <c r="ABL11777" s="60"/>
      <c r="ABM11777" s="60"/>
      <c r="ABN11777" s="60"/>
      <c r="ABO11777" s="60"/>
      <c r="ABP11777" s="60"/>
      <c r="ABQ11777" s="60"/>
      <c r="ABR11777" s="60">
        <v>0.92467175680255398</v>
      </c>
      <c r="ABS11777" s="60"/>
      <c r="ABT11777" s="60"/>
      <c r="ABU11777" s="60"/>
      <c r="ABV11777" s="60"/>
      <c r="ABW11777" s="60"/>
      <c r="ABX11777" s="60"/>
    </row>
    <row r="11778" spans="727:752" x14ac:dyDescent="0.25">
      <c r="AAY11778" s="60"/>
      <c r="AAZ11778" s="60"/>
      <c r="ABA11778" s="60"/>
      <c r="ABB11778" s="60"/>
      <c r="ABC11778" s="60"/>
      <c r="ABD11778" s="60"/>
      <c r="ABE11778" s="60"/>
      <c r="ABF11778" s="60"/>
      <c r="ABG11778" s="60"/>
      <c r="ABH11778" s="60"/>
      <c r="ABI11778" s="60"/>
      <c r="ABJ11778" s="60"/>
      <c r="ABK11778" s="60"/>
      <c r="ABL11778" s="60"/>
      <c r="ABM11778" s="60"/>
      <c r="ABN11778" s="60"/>
      <c r="ABO11778" s="60"/>
      <c r="ABP11778" s="60"/>
      <c r="ABQ11778" s="60"/>
      <c r="ABR11778" s="60">
        <v>0.92464829654146596</v>
      </c>
      <c r="ABS11778" s="60"/>
      <c r="ABT11778" s="60"/>
      <c r="ABU11778" s="60"/>
      <c r="ABV11778" s="60"/>
      <c r="ABW11778" s="60"/>
      <c r="ABX11778" s="60"/>
    </row>
    <row r="11779" spans="727:752" x14ac:dyDescent="0.25">
      <c r="AAY11779" s="60"/>
      <c r="AAZ11779" s="60"/>
      <c r="ABA11779" s="60"/>
      <c r="ABB11779" s="60"/>
      <c r="ABC11779" s="60"/>
      <c r="ABD11779" s="60"/>
      <c r="ABE11779" s="60"/>
      <c r="ABF11779" s="60"/>
      <c r="ABG11779" s="60"/>
      <c r="ABH11779" s="60"/>
      <c r="ABI11779" s="60"/>
      <c r="ABJ11779" s="60"/>
      <c r="ABK11779" s="60"/>
      <c r="ABL11779" s="60"/>
      <c r="ABM11779" s="60"/>
      <c r="ABN11779" s="60"/>
      <c r="ABO11779" s="60"/>
      <c r="ABP11779" s="60"/>
      <c r="ABQ11779" s="60"/>
      <c r="ABR11779" s="60">
        <v>0.92463627329891696</v>
      </c>
      <c r="ABS11779" s="60"/>
      <c r="ABT11779" s="60"/>
      <c r="ABU11779" s="60"/>
      <c r="ABV11779" s="60"/>
      <c r="ABW11779" s="60"/>
      <c r="ABX11779" s="60"/>
    </row>
    <row r="11780" spans="727:752" x14ac:dyDescent="0.25">
      <c r="AAY11780" s="60"/>
      <c r="AAZ11780" s="60"/>
      <c r="ABA11780" s="60"/>
      <c r="ABB11780" s="60"/>
      <c r="ABC11780" s="60"/>
      <c r="ABD11780" s="60"/>
      <c r="ABE11780" s="60"/>
      <c r="ABF11780" s="60"/>
      <c r="ABG11780" s="60"/>
      <c r="ABH11780" s="60"/>
      <c r="ABI11780" s="60"/>
      <c r="ABJ11780" s="60"/>
      <c r="ABK11780" s="60"/>
      <c r="ABL11780" s="60"/>
      <c r="ABM11780" s="60"/>
      <c r="ABN11780" s="60"/>
      <c r="ABO11780" s="60"/>
      <c r="ABP11780" s="60"/>
      <c r="ABQ11780" s="60"/>
      <c r="ABR11780" s="60">
        <v>0.92461875007203398</v>
      </c>
      <c r="ABS11780" s="60"/>
      <c r="ABT11780" s="60"/>
      <c r="ABU11780" s="60"/>
      <c r="ABV11780" s="60"/>
      <c r="ABW11780" s="60"/>
      <c r="ABX11780" s="60"/>
    </row>
    <row r="11781" spans="727:752" x14ac:dyDescent="0.25">
      <c r="AAY11781" s="60"/>
      <c r="AAZ11781" s="60"/>
      <c r="ABA11781" s="60"/>
      <c r="ABB11781" s="60"/>
      <c r="ABC11781" s="60"/>
      <c r="ABD11781" s="60"/>
      <c r="ABE11781" s="60"/>
      <c r="ABF11781" s="60"/>
      <c r="ABG11781" s="60"/>
      <c r="ABH11781" s="60"/>
      <c r="ABI11781" s="60"/>
      <c r="ABJ11781" s="60"/>
      <c r="ABK11781" s="60"/>
      <c r="ABL11781" s="60"/>
      <c r="ABM11781" s="60"/>
      <c r="ABN11781" s="60"/>
      <c r="ABO11781" s="60"/>
      <c r="ABP11781" s="60"/>
      <c r="ABQ11781" s="60"/>
      <c r="ABR11781" s="60">
        <v>0.92461416869321</v>
      </c>
      <c r="ABS11781" s="60"/>
      <c r="ABT11781" s="60"/>
      <c r="ABU11781" s="60"/>
      <c r="ABV11781" s="60"/>
      <c r="ABW11781" s="60"/>
      <c r="ABX11781" s="60"/>
    </row>
    <row r="11782" spans="727:752" x14ac:dyDescent="0.25">
      <c r="AAY11782" s="60"/>
      <c r="AAZ11782" s="60"/>
      <c r="ABA11782" s="60"/>
      <c r="ABB11782" s="60"/>
      <c r="ABC11782" s="60"/>
      <c r="ABD11782" s="60"/>
      <c r="ABE11782" s="60"/>
      <c r="ABF11782" s="60"/>
      <c r="ABG11782" s="60"/>
      <c r="ABH11782" s="60"/>
      <c r="ABI11782" s="60"/>
      <c r="ABJ11782" s="60"/>
      <c r="ABK11782" s="60"/>
      <c r="ABL11782" s="60"/>
      <c r="ABM11782" s="60"/>
      <c r="ABN11782" s="60"/>
      <c r="ABO11782" s="60"/>
      <c r="ABP11782" s="60"/>
      <c r="ABQ11782" s="60"/>
      <c r="ABR11782" s="60">
        <v>0.924603345044264</v>
      </c>
      <c r="ABS11782" s="60"/>
      <c r="ABT11782" s="60"/>
      <c r="ABU11782" s="60"/>
      <c r="ABV11782" s="60"/>
      <c r="ABW11782" s="60"/>
      <c r="ABX11782" s="60"/>
    </row>
    <row r="11783" spans="727:752" x14ac:dyDescent="0.25">
      <c r="AAY11783" s="60"/>
      <c r="AAZ11783" s="60"/>
      <c r="ABA11783" s="60"/>
      <c r="ABB11783" s="60"/>
      <c r="ABC11783" s="60"/>
      <c r="ABD11783" s="60"/>
      <c r="ABE11783" s="60"/>
      <c r="ABF11783" s="60"/>
      <c r="ABG11783" s="60"/>
      <c r="ABH11783" s="60"/>
      <c r="ABI11783" s="60"/>
      <c r="ABJ11783" s="60"/>
      <c r="ABK11783" s="60"/>
      <c r="ABL11783" s="60"/>
      <c r="ABM11783" s="60"/>
      <c r="ABN11783" s="60"/>
      <c r="ABO11783" s="60"/>
      <c r="ABP11783" s="60"/>
      <c r="ABQ11783" s="60"/>
      <c r="ABR11783" s="60">
        <v>0.92456934641982103</v>
      </c>
      <c r="ABS11783" s="60"/>
      <c r="ABT11783" s="60"/>
      <c r="ABU11783" s="60"/>
      <c r="ABV11783" s="60"/>
      <c r="ABW11783" s="60"/>
      <c r="ABX11783" s="60"/>
    </row>
    <row r="11784" spans="727:752" x14ac:dyDescent="0.25">
      <c r="AAY11784" s="60"/>
      <c r="AAZ11784" s="60"/>
      <c r="ABA11784" s="60"/>
      <c r="ABB11784" s="60"/>
      <c r="ABC11784" s="60"/>
      <c r="ABD11784" s="60"/>
      <c r="ABE11784" s="60"/>
      <c r="ABF11784" s="60"/>
      <c r="ABG11784" s="60"/>
      <c r="ABH11784" s="60"/>
      <c r="ABI11784" s="60"/>
      <c r="ABJ11784" s="60"/>
      <c r="ABK11784" s="60"/>
      <c r="ABL11784" s="60"/>
      <c r="ABM11784" s="60"/>
      <c r="ABN11784" s="60"/>
      <c r="ABO11784" s="60"/>
      <c r="ABP11784" s="60"/>
      <c r="ABQ11784" s="60"/>
      <c r="ABR11784" s="60">
        <v>0.92456899137938597</v>
      </c>
      <c r="ABS11784" s="60"/>
      <c r="ABT11784" s="60"/>
      <c r="ABU11784" s="60"/>
      <c r="ABV11784" s="60"/>
      <c r="ABW11784" s="60"/>
      <c r="ABX11784" s="60"/>
    </row>
    <row r="11785" spans="727:752" x14ac:dyDescent="0.25">
      <c r="AAY11785" s="60"/>
      <c r="AAZ11785" s="60"/>
      <c r="ABA11785" s="60"/>
      <c r="ABB11785" s="60"/>
      <c r="ABC11785" s="60"/>
      <c r="ABD11785" s="60"/>
      <c r="ABE11785" s="60"/>
      <c r="ABF11785" s="60"/>
      <c r="ABG11785" s="60"/>
      <c r="ABH11785" s="60"/>
      <c r="ABI11785" s="60"/>
      <c r="ABJ11785" s="60"/>
      <c r="ABK11785" s="60"/>
      <c r="ABL11785" s="60"/>
      <c r="ABM11785" s="60"/>
      <c r="ABN11785" s="60"/>
      <c r="ABO11785" s="60"/>
      <c r="ABP11785" s="60"/>
      <c r="ABQ11785" s="60"/>
      <c r="ABR11785" s="60">
        <v>0.92456467818309196</v>
      </c>
      <c r="ABS11785" s="60"/>
      <c r="ABT11785" s="60"/>
      <c r="ABU11785" s="60"/>
      <c r="ABV11785" s="60"/>
      <c r="ABW11785" s="60"/>
      <c r="ABX11785" s="60"/>
    </row>
    <row r="11786" spans="727:752" x14ac:dyDescent="0.25">
      <c r="AAY11786" s="60"/>
      <c r="AAZ11786" s="60"/>
      <c r="ABA11786" s="60"/>
      <c r="ABB11786" s="60"/>
      <c r="ABC11786" s="60"/>
      <c r="ABD11786" s="60"/>
      <c r="ABE11786" s="60"/>
      <c r="ABF11786" s="60"/>
      <c r="ABG11786" s="60"/>
      <c r="ABH11786" s="60"/>
      <c r="ABI11786" s="60"/>
      <c r="ABJ11786" s="60"/>
      <c r="ABK11786" s="60"/>
      <c r="ABL11786" s="60"/>
      <c r="ABM11786" s="60"/>
      <c r="ABN11786" s="60"/>
      <c r="ABO11786" s="60"/>
      <c r="ABP11786" s="60"/>
      <c r="ABQ11786" s="60"/>
      <c r="ABR11786" s="60">
        <v>0.92455493820511603</v>
      </c>
      <c r="ABS11786" s="60"/>
      <c r="ABT11786" s="60"/>
      <c r="ABU11786" s="60"/>
      <c r="ABV11786" s="60"/>
      <c r="ABW11786" s="60"/>
      <c r="ABX11786" s="60"/>
    </row>
    <row r="11787" spans="727:752" x14ac:dyDescent="0.25">
      <c r="AAY11787" s="60"/>
      <c r="AAZ11787" s="60"/>
      <c r="ABA11787" s="60"/>
      <c r="ABB11787" s="60"/>
      <c r="ABC11787" s="60"/>
      <c r="ABD11787" s="60"/>
      <c r="ABE11787" s="60"/>
      <c r="ABF11787" s="60"/>
      <c r="ABG11787" s="60"/>
      <c r="ABH11787" s="60"/>
      <c r="ABI11787" s="60"/>
      <c r="ABJ11787" s="60"/>
      <c r="ABK11787" s="60"/>
      <c r="ABL11787" s="60"/>
      <c r="ABM11787" s="60"/>
      <c r="ABN11787" s="60"/>
      <c r="ABO11787" s="60"/>
      <c r="ABP11787" s="60"/>
      <c r="ABQ11787" s="60"/>
      <c r="ABR11787" s="60">
        <v>0.92454440320711795</v>
      </c>
      <c r="ABS11787" s="60"/>
      <c r="ABT11787" s="60"/>
      <c r="ABU11787" s="60"/>
      <c r="ABV11787" s="60"/>
      <c r="ABW11787" s="60"/>
      <c r="ABX11787" s="60"/>
    </row>
    <row r="11788" spans="727:752" x14ac:dyDescent="0.25">
      <c r="AAY11788" s="60"/>
      <c r="AAZ11788" s="60"/>
      <c r="ABA11788" s="60"/>
      <c r="ABB11788" s="60"/>
      <c r="ABC11788" s="60"/>
      <c r="ABD11788" s="60"/>
      <c r="ABE11788" s="60"/>
      <c r="ABF11788" s="60"/>
      <c r="ABG11788" s="60"/>
      <c r="ABH11788" s="60"/>
      <c r="ABI11788" s="60"/>
      <c r="ABJ11788" s="60"/>
      <c r="ABK11788" s="60"/>
      <c r="ABL11788" s="60"/>
      <c r="ABM11788" s="60"/>
      <c r="ABN11788" s="60"/>
      <c r="ABO11788" s="60"/>
      <c r="ABP11788" s="60"/>
      <c r="ABQ11788" s="60"/>
      <c r="ABR11788" s="60">
        <v>0.92454373808126999</v>
      </c>
      <c r="ABS11788" s="60"/>
      <c r="ABT11788" s="60"/>
      <c r="ABU11788" s="60"/>
      <c r="ABV11788" s="60"/>
      <c r="ABW11788" s="60"/>
      <c r="ABX11788" s="60"/>
    </row>
    <row r="11789" spans="727:752" x14ac:dyDescent="0.25">
      <c r="AAY11789" s="60"/>
      <c r="AAZ11789" s="60"/>
      <c r="ABA11789" s="60"/>
      <c r="ABB11789" s="60"/>
      <c r="ABC11789" s="60"/>
      <c r="ABD11789" s="60"/>
      <c r="ABE11789" s="60"/>
      <c r="ABF11789" s="60"/>
      <c r="ABG11789" s="60"/>
      <c r="ABH11789" s="60"/>
      <c r="ABI11789" s="60"/>
      <c r="ABJ11789" s="60"/>
      <c r="ABK11789" s="60"/>
      <c r="ABL11789" s="60"/>
      <c r="ABM11789" s="60"/>
      <c r="ABN11789" s="60"/>
      <c r="ABO11789" s="60"/>
      <c r="ABP11789" s="60"/>
      <c r="ABQ11789" s="60"/>
      <c r="ABR11789" s="60">
        <v>0.92454178006855803</v>
      </c>
      <c r="ABS11789" s="60"/>
      <c r="ABT11789" s="60"/>
      <c r="ABU11789" s="60"/>
      <c r="ABV11789" s="60"/>
      <c r="ABW11789" s="60"/>
      <c r="ABX11789" s="60"/>
    </row>
    <row r="11790" spans="727:752" x14ac:dyDescent="0.25">
      <c r="AAY11790" s="60"/>
      <c r="AAZ11790" s="60"/>
      <c r="ABA11790" s="60"/>
      <c r="ABB11790" s="60"/>
      <c r="ABC11790" s="60"/>
      <c r="ABD11790" s="60"/>
      <c r="ABE11790" s="60"/>
      <c r="ABF11790" s="60"/>
      <c r="ABG11790" s="60"/>
      <c r="ABH11790" s="60"/>
      <c r="ABI11790" s="60"/>
      <c r="ABJ11790" s="60"/>
      <c r="ABK11790" s="60"/>
      <c r="ABL11790" s="60"/>
      <c r="ABM11790" s="60"/>
      <c r="ABN11790" s="60"/>
      <c r="ABO11790" s="60"/>
      <c r="ABP11790" s="60"/>
      <c r="ABQ11790" s="60"/>
      <c r="ABR11790" s="60">
        <v>0.924528936693642</v>
      </c>
      <c r="ABS11790" s="60"/>
      <c r="ABT11790" s="60"/>
      <c r="ABU11790" s="60"/>
      <c r="ABV11790" s="60"/>
      <c r="ABW11790" s="60"/>
      <c r="ABX11790" s="60"/>
    </row>
    <row r="11791" spans="727:752" x14ac:dyDescent="0.25">
      <c r="AAY11791" s="60"/>
      <c r="AAZ11791" s="60"/>
      <c r="ABA11791" s="60"/>
      <c r="ABB11791" s="60"/>
      <c r="ABC11791" s="60"/>
      <c r="ABD11791" s="60"/>
      <c r="ABE11791" s="60"/>
      <c r="ABF11791" s="60"/>
      <c r="ABG11791" s="60"/>
      <c r="ABH11791" s="60"/>
      <c r="ABI11791" s="60"/>
      <c r="ABJ11791" s="60"/>
      <c r="ABK11791" s="60"/>
      <c r="ABL11791" s="60"/>
      <c r="ABM11791" s="60"/>
      <c r="ABN11791" s="60"/>
      <c r="ABO11791" s="60"/>
      <c r="ABP11791" s="60"/>
      <c r="ABQ11791" s="60"/>
      <c r="ABR11791" s="60">
        <v>0.92448281925549303</v>
      </c>
      <c r="ABS11791" s="60"/>
      <c r="ABT11791" s="60"/>
      <c r="ABU11791" s="60"/>
      <c r="ABV11791" s="60"/>
      <c r="ABW11791" s="60"/>
      <c r="ABX11791" s="60"/>
    </row>
    <row r="11792" spans="727:752" x14ac:dyDescent="0.25">
      <c r="AAY11792" s="60"/>
      <c r="AAZ11792" s="60"/>
      <c r="ABA11792" s="60"/>
      <c r="ABB11792" s="60"/>
      <c r="ABC11792" s="60"/>
      <c r="ABD11792" s="60"/>
      <c r="ABE11792" s="60"/>
      <c r="ABF11792" s="60"/>
      <c r="ABG11792" s="60"/>
      <c r="ABH11792" s="60"/>
      <c r="ABI11792" s="60"/>
      <c r="ABJ11792" s="60"/>
      <c r="ABK11792" s="60"/>
      <c r="ABL11792" s="60"/>
      <c r="ABM11792" s="60"/>
      <c r="ABN11792" s="60"/>
      <c r="ABO11792" s="60"/>
      <c r="ABP11792" s="60"/>
      <c r="ABQ11792" s="60"/>
      <c r="ABR11792" s="60">
        <v>0.92442825037054899</v>
      </c>
      <c r="ABS11792" s="60"/>
      <c r="ABT11792" s="60"/>
      <c r="ABU11792" s="60"/>
      <c r="ABV11792" s="60"/>
      <c r="ABW11792" s="60"/>
      <c r="ABX11792" s="60"/>
    </row>
    <row r="11793" spans="727:752" x14ac:dyDescent="0.25">
      <c r="AAY11793" s="60"/>
      <c r="AAZ11793" s="60"/>
      <c r="ABA11793" s="60"/>
      <c r="ABB11793" s="60"/>
      <c r="ABC11793" s="60"/>
      <c r="ABD11793" s="60"/>
      <c r="ABE11793" s="60"/>
      <c r="ABF11793" s="60"/>
      <c r="ABG11793" s="60"/>
      <c r="ABH11793" s="60"/>
      <c r="ABI11793" s="60"/>
      <c r="ABJ11793" s="60"/>
      <c r="ABK11793" s="60"/>
      <c r="ABL11793" s="60"/>
      <c r="ABM11793" s="60"/>
      <c r="ABN11793" s="60"/>
      <c r="ABO11793" s="60"/>
      <c r="ABP11793" s="60"/>
      <c r="ABQ11793" s="60"/>
      <c r="ABR11793" s="60">
        <v>0.92442506879514497</v>
      </c>
      <c r="ABS11793" s="60"/>
      <c r="ABT11793" s="60"/>
      <c r="ABU11793" s="60"/>
      <c r="ABV11793" s="60"/>
      <c r="ABW11793" s="60"/>
      <c r="ABX11793" s="60"/>
    </row>
    <row r="11794" spans="727:752" x14ac:dyDescent="0.25">
      <c r="AAY11794" s="60"/>
      <c r="AAZ11794" s="60"/>
      <c r="ABA11794" s="60"/>
      <c r="ABB11794" s="60"/>
      <c r="ABC11794" s="60"/>
      <c r="ABD11794" s="60"/>
      <c r="ABE11794" s="60"/>
      <c r="ABF11794" s="60"/>
      <c r="ABG11794" s="60"/>
      <c r="ABH11794" s="60"/>
      <c r="ABI11794" s="60"/>
      <c r="ABJ11794" s="60"/>
      <c r="ABK11794" s="60"/>
      <c r="ABL11794" s="60"/>
      <c r="ABM11794" s="60"/>
      <c r="ABN11794" s="60"/>
      <c r="ABO11794" s="60"/>
      <c r="ABP11794" s="60"/>
      <c r="ABQ11794" s="60"/>
      <c r="ABR11794" s="60">
        <v>0.92439925410105594</v>
      </c>
      <c r="ABS11794" s="60"/>
      <c r="ABT11794" s="60"/>
      <c r="ABU11794" s="60"/>
      <c r="ABV11794" s="60"/>
      <c r="ABW11794" s="60"/>
      <c r="ABX11794" s="60"/>
    </row>
    <row r="11795" spans="727:752" x14ac:dyDescent="0.25">
      <c r="AAY11795" s="60"/>
      <c r="AAZ11795" s="60"/>
      <c r="ABA11795" s="60"/>
      <c r="ABB11795" s="60"/>
      <c r="ABC11795" s="60"/>
      <c r="ABD11795" s="60"/>
      <c r="ABE11795" s="60"/>
      <c r="ABF11795" s="60"/>
      <c r="ABG11795" s="60"/>
      <c r="ABH11795" s="60"/>
      <c r="ABI11795" s="60"/>
      <c r="ABJ11795" s="60"/>
      <c r="ABK11795" s="60"/>
      <c r="ABL11795" s="60"/>
      <c r="ABM11795" s="60"/>
      <c r="ABN11795" s="60"/>
      <c r="ABO11795" s="60"/>
      <c r="ABP11795" s="60"/>
      <c r="ABQ11795" s="60"/>
      <c r="ABR11795" s="60">
        <v>0.92435812045507204</v>
      </c>
      <c r="ABS11795" s="60"/>
      <c r="ABT11795" s="60"/>
      <c r="ABU11795" s="60"/>
      <c r="ABV11795" s="60"/>
      <c r="ABW11795" s="60"/>
      <c r="ABX11795" s="60"/>
    </row>
    <row r="11796" spans="727:752" x14ac:dyDescent="0.25">
      <c r="AAY11796" s="60"/>
      <c r="AAZ11796" s="60"/>
      <c r="ABA11796" s="60"/>
      <c r="ABB11796" s="60"/>
      <c r="ABC11796" s="60"/>
      <c r="ABD11796" s="60"/>
      <c r="ABE11796" s="60"/>
      <c r="ABF11796" s="60"/>
      <c r="ABG11796" s="60"/>
      <c r="ABH11796" s="60"/>
      <c r="ABI11796" s="60"/>
      <c r="ABJ11796" s="60"/>
      <c r="ABK11796" s="60"/>
      <c r="ABL11796" s="60"/>
      <c r="ABM11796" s="60"/>
      <c r="ABN11796" s="60"/>
      <c r="ABO11796" s="60"/>
      <c r="ABP11796" s="60"/>
      <c r="ABQ11796" s="60"/>
      <c r="ABR11796" s="60">
        <v>0.92431530304231502</v>
      </c>
      <c r="ABS11796" s="60"/>
      <c r="ABT11796" s="60"/>
      <c r="ABU11796" s="60"/>
      <c r="ABV11796" s="60"/>
      <c r="ABW11796" s="60"/>
      <c r="ABX11796" s="60"/>
    </row>
    <row r="11797" spans="727:752" x14ac:dyDescent="0.25">
      <c r="AAY11797" s="60"/>
      <c r="AAZ11797" s="60"/>
      <c r="ABA11797" s="60"/>
      <c r="ABB11797" s="60"/>
      <c r="ABC11797" s="60"/>
      <c r="ABD11797" s="60"/>
      <c r="ABE11797" s="60"/>
      <c r="ABF11797" s="60"/>
      <c r="ABG11797" s="60"/>
      <c r="ABH11797" s="60"/>
      <c r="ABI11797" s="60"/>
      <c r="ABJ11797" s="60"/>
      <c r="ABK11797" s="60"/>
      <c r="ABL11797" s="60"/>
      <c r="ABM11797" s="60"/>
      <c r="ABN11797" s="60"/>
      <c r="ABO11797" s="60"/>
      <c r="ABP11797" s="60"/>
      <c r="ABQ11797" s="60"/>
      <c r="ABR11797" s="60">
        <v>0.92430622814168595</v>
      </c>
      <c r="ABS11797" s="60"/>
      <c r="ABT11797" s="60"/>
      <c r="ABU11797" s="60"/>
      <c r="ABV11797" s="60"/>
      <c r="ABW11797" s="60"/>
      <c r="ABX11797" s="60"/>
    </row>
    <row r="11798" spans="727:752" x14ac:dyDescent="0.25">
      <c r="AAY11798" s="60"/>
      <c r="AAZ11798" s="60"/>
      <c r="ABA11798" s="60"/>
      <c r="ABB11798" s="60"/>
      <c r="ABC11798" s="60"/>
      <c r="ABD11798" s="60"/>
      <c r="ABE11798" s="60"/>
      <c r="ABF11798" s="60"/>
      <c r="ABG11798" s="60"/>
      <c r="ABH11798" s="60"/>
      <c r="ABI11798" s="60"/>
      <c r="ABJ11798" s="60"/>
      <c r="ABK11798" s="60"/>
      <c r="ABL11798" s="60"/>
      <c r="ABM11798" s="60"/>
      <c r="ABN11798" s="60"/>
      <c r="ABO11798" s="60"/>
      <c r="ABP11798" s="60"/>
      <c r="ABQ11798" s="60"/>
      <c r="ABR11798" s="60">
        <v>0.92427037851320704</v>
      </c>
      <c r="ABS11798" s="60"/>
      <c r="ABT11798" s="60"/>
      <c r="ABU11798" s="60"/>
      <c r="ABV11798" s="60"/>
      <c r="ABW11798" s="60"/>
      <c r="ABX11798" s="60"/>
    </row>
    <row r="11799" spans="727:752" x14ac:dyDescent="0.25">
      <c r="AAY11799" s="60"/>
      <c r="AAZ11799" s="60"/>
      <c r="ABA11799" s="60"/>
      <c r="ABB11799" s="60"/>
      <c r="ABC11799" s="60"/>
      <c r="ABD11799" s="60"/>
      <c r="ABE11799" s="60"/>
      <c r="ABF11799" s="60"/>
      <c r="ABG11799" s="60"/>
      <c r="ABH11799" s="60"/>
      <c r="ABI11799" s="60"/>
      <c r="ABJ11799" s="60"/>
      <c r="ABK11799" s="60"/>
      <c r="ABL11799" s="60"/>
      <c r="ABM11799" s="60"/>
      <c r="ABN11799" s="60"/>
      <c r="ABO11799" s="60"/>
      <c r="ABP11799" s="60"/>
      <c r="ABQ11799" s="60"/>
      <c r="ABR11799" s="60">
        <v>0.92426317813116798</v>
      </c>
      <c r="ABS11799" s="60"/>
      <c r="ABT11799" s="60"/>
      <c r="ABU11799" s="60"/>
      <c r="ABV11799" s="60"/>
      <c r="ABW11799" s="60"/>
      <c r="ABX11799" s="60"/>
    </row>
    <row r="11800" spans="727:752" x14ac:dyDescent="0.25">
      <c r="AAY11800" s="60"/>
      <c r="AAZ11800" s="60"/>
      <c r="ABA11800" s="60"/>
      <c r="ABB11800" s="60"/>
      <c r="ABC11800" s="60"/>
      <c r="ABD11800" s="60"/>
      <c r="ABE11800" s="60"/>
      <c r="ABF11800" s="60"/>
      <c r="ABG11800" s="60"/>
      <c r="ABH11800" s="60"/>
      <c r="ABI11800" s="60"/>
      <c r="ABJ11800" s="60"/>
      <c r="ABK11800" s="60"/>
      <c r="ABL11800" s="60"/>
      <c r="ABM11800" s="60"/>
      <c r="ABN11800" s="60"/>
      <c r="ABO11800" s="60"/>
      <c r="ABP11800" s="60"/>
      <c r="ABQ11800" s="60"/>
      <c r="ABR11800" s="60">
        <v>0.92426170771410499</v>
      </c>
      <c r="ABS11800" s="60"/>
      <c r="ABT11800" s="60"/>
      <c r="ABU11800" s="60"/>
      <c r="ABV11800" s="60"/>
      <c r="ABW11800" s="60"/>
      <c r="ABX11800" s="60"/>
    </row>
    <row r="11801" spans="727:752" x14ac:dyDescent="0.25">
      <c r="AAY11801" s="60"/>
      <c r="AAZ11801" s="60"/>
      <c r="ABA11801" s="60"/>
      <c r="ABB11801" s="60"/>
      <c r="ABC11801" s="60"/>
      <c r="ABD11801" s="60"/>
      <c r="ABE11801" s="60"/>
      <c r="ABF11801" s="60"/>
      <c r="ABG11801" s="60"/>
      <c r="ABH11801" s="60"/>
      <c r="ABI11801" s="60"/>
      <c r="ABJ11801" s="60"/>
      <c r="ABK11801" s="60"/>
      <c r="ABL11801" s="60"/>
      <c r="ABM11801" s="60"/>
      <c r="ABN11801" s="60"/>
      <c r="ABO11801" s="60"/>
      <c r="ABP11801" s="60"/>
      <c r="ABQ11801" s="60"/>
      <c r="ABR11801" s="60">
        <v>0.92426006455060306</v>
      </c>
      <c r="ABS11801" s="60"/>
      <c r="ABT11801" s="60"/>
      <c r="ABU11801" s="60"/>
      <c r="ABV11801" s="60"/>
      <c r="ABW11801" s="60"/>
      <c r="ABX11801" s="60"/>
    </row>
    <row r="11802" spans="727:752" x14ac:dyDescent="0.25">
      <c r="AAY11802" s="60"/>
      <c r="AAZ11802" s="60"/>
      <c r="ABA11802" s="60"/>
      <c r="ABB11802" s="60"/>
      <c r="ABC11802" s="60"/>
      <c r="ABD11802" s="60"/>
      <c r="ABE11802" s="60"/>
      <c r="ABF11802" s="60"/>
      <c r="ABG11802" s="60"/>
      <c r="ABH11802" s="60"/>
      <c r="ABI11802" s="60"/>
      <c r="ABJ11802" s="60"/>
      <c r="ABK11802" s="60"/>
      <c r="ABL11802" s="60"/>
      <c r="ABM11802" s="60"/>
      <c r="ABN11802" s="60"/>
      <c r="ABO11802" s="60"/>
      <c r="ABP11802" s="60"/>
      <c r="ABQ11802" s="60"/>
      <c r="ABR11802" s="60">
        <v>0.92424854025512404</v>
      </c>
      <c r="ABS11802" s="60"/>
      <c r="ABT11802" s="60"/>
      <c r="ABU11802" s="60"/>
      <c r="ABV11802" s="60"/>
      <c r="ABW11802" s="60"/>
      <c r="ABX11802" s="60"/>
    </row>
    <row r="11803" spans="727:752" x14ac:dyDescent="0.25">
      <c r="AAY11803" s="60"/>
      <c r="AAZ11803" s="60"/>
      <c r="ABA11803" s="60"/>
      <c r="ABB11803" s="60"/>
      <c r="ABC11803" s="60"/>
      <c r="ABD11803" s="60"/>
      <c r="ABE11803" s="60"/>
      <c r="ABF11803" s="60"/>
      <c r="ABG11803" s="60"/>
      <c r="ABH11803" s="60"/>
      <c r="ABI11803" s="60"/>
      <c r="ABJ11803" s="60"/>
      <c r="ABK11803" s="60"/>
      <c r="ABL11803" s="60"/>
      <c r="ABM11803" s="60"/>
      <c r="ABN11803" s="60"/>
      <c r="ABO11803" s="60"/>
      <c r="ABP11803" s="60"/>
      <c r="ABQ11803" s="60"/>
      <c r="ABR11803" s="60">
        <v>0.92423090800307495</v>
      </c>
      <c r="ABS11803" s="60"/>
      <c r="ABT11803" s="60"/>
      <c r="ABU11803" s="60"/>
      <c r="ABV11803" s="60"/>
      <c r="ABW11803" s="60"/>
      <c r="ABX11803" s="60"/>
    </row>
    <row r="11804" spans="727:752" x14ac:dyDescent="0.25">
      <c r="AAY11804" s="60"/>
      <c r="AAZ11804" s="60"/>
      <c r="ABA11804" s="60"/>
      <c r="ABB11804" s="60"/>
      <c r="ABC11804" s="60"/>
      <c r="ABD11804" s="60"/>
      <c r="ABE11804" s="60"/>
      <c r="ABF11804" s="60"/>
      <c r="ABG11804" s="60"/>
      <c r="ABH11804" s="60"/>
      <c r="ABI11804" s="60"/>
      <c r="ABJ11804" s="60"/>
      <c r="ABK11804" s="60"/>
      <c r="ABL11804" s="60"/>
      <c r="ABM11804" s="60"/>
      <c r="ABN11804" s="60"/>
      <c r="ABO11804" s="60"/>
      <c r="ABP11804" s="60"/>
      <c r="ABQ11804" s="60"/>
      <c r="ABR11804" s="60">
        <v>0.92422300388710299</v>
      </c>
      <c r="ABS11804" s="60"/>
      <c r="ABT11804" s="60"/>
      <c r="ABU11804" s="60"/>
      <c r="ABV11804" s="60"/>
      <c r="ABW11804" s="60"/>
      <c r="ABX11804" s="60"/>
    </row>
    <row r="11805" spans="727:752" x14ac:dyDescent="0.25">
      <c r="AAY11805" s="60"/>
      <c r="AAZ11805" s="60"/>
      <c r="ABA11805" s="60"/>
      <c r="ABB11805" s="60"/>
      <c r="ABC11805" s="60"/>
      <c r="ABD11805" s="60"/>
      <c r="ABE11805" s="60"/>
      <c r="ABF11805" s="60"/>
      <c r="ABG11805" s="60"/>
      <c r="ABH11805" s="60"/>
      <c r="ABI11805" s="60"/>
      <c r="ABJ11805" s="60"/>
      <c r="ABK11805" s="60"/>
      <c r="ABL11805" s="60"/>
      <c r="ABM11805" s="60"/>
      <c r="ABN11805" s="60"/>
      <c r="ABO11805" s="60"/>
      <c r="ABP11805" s="60"/>
      <c r="ABQ11805" s="60"/>
      <c r="ABR11805" s="60">
        <v>0.92421819465120403</v>
      </c>
      <c r="ABS11805" s="60"/>
      <c r="ABT11805" s="60"/>
      <c r="ABU11805" s="60"/>
      <c r="ABV11805" s="60"/>
      <c r="ABW11805" s="60"/>
      <c r="ABX11805" s="60"/>
    </row>
    <row r="11806" spans="727:752" x14ac:dyDescent="0.25">
      <c r="AAY11806" s="60"/>
      <c r="AAZ11806" s="60"/>
      <c r="ABA11806" s="60"/>
      <c r="ABB11806" s="60"/>
      <c r="ABC11806" s="60"/>
      <c r="ABD11806" s="60"/>
      <c r="ABE11806" s="60"/>
      <c r="ABF11806" s="60"/>
      <c r="ABG11806" s="60"/>
      <c r="ABH11806" s="60"/>
      <c r="ABI11806" s="60"/>
      <c r="ABJ11806" s="60"/>
      <c r="ABK11806" s="60"/>
      <c r="ABL11806" s="60"/>
      <c r="ABM11806" s="60"/>
      <c r="ABN11806" s="60"/>
      <c r="ABO11806" s="60"/>
      <c r="ABP11806" s="60"/>
      <c r="ABQ11806" s="60"/>
      <c r="ABR11806" s="60">
        <v>0.92421787192111304</v>
      </c>
      <c r="ABS11806" s="60"/>
      <c r="ABT11806" s="60"/>
      <c r="ABU11806" s="60"/>
      <c r="ABV11806" s="60"/>
      <c r="ABW11806" s="60"/>
      <c r="ABX11806" s="60"/>
    </row>
    <row r="11807" spans="727:752" x14ac:dyDescent="0.25">
      <c r="AAY11807" s="60"/>
      <c r="AAZ11807" s="60"/>
      <c r="ABA11807" s="60"/>
      <c r="ABB11807" s="60"/>
      <c r="ABC11807" s="60"/>
      <c r="ABD11807" s="60"/>
      <c r="ABE11807" s="60"/>
      <c r="ABF11807" s="60"/>
      <c r="ABG11807" s="60"/>
      <c r="ABH11807" s="60"/>
      <c r="ABI11807" s="60"/>
      <c r="ABJ11807" s="60"/>
      <c r="ABK11807" s="60"/>
      <c r="ABL11807" s="60"/>
      <c r="ABM11807" s="60"/>
      <c r="ABN11807" s="60"/>
      <c r="ABO11807" s="60"/>
      <c r="ABP11807" s="60"/>
      <c r="ABQ11807" s="60"/>
      <c r="ABR11807" s="60">
        <v>0.92416347218088302</v>
      </c>
      <c r="ABS11807" s="60"/>
      <c r="ABT11807" s="60"/>
      <c r="ABU11807" s="60"/>
      <c r="ABV11807" s="60"/>
      <c r="ABW11807" s="60"/>
      <c r="ABX11807" s="60"/>
    </row>
    <row r="11808" spans="727:752" x14ac:dyDescent="0.25">
      <c r="AAY11808" s="60"/>
      <c r="AAZ11808" s="60"/>
      <c r="ABA11808" s="60"/>
      <c r="ABB11808" s="60"/>
      <c r="ABC11808" s="60"/>
      <c r="ABD11808" s="60"/>
      <c r="ABE11808" s="60"/>
      <c r="ABF11808" s="60"/>
      <c r="ABG11808" s="60"/>
      <c r="ABH11808" s="60"/>
      <c r="ABI11808" s="60"/>
      <c r="ABJ11808" s="60"/>
      <c r="ABK11808" s="60"/>
      <c r="ABL11808" s="60"/>
      <c r="ABM11808" s="60"/>
      <c r="ABN11808" s="60"/>
      <c r="ABO11808" s="60"/>
      <c r="ABP11808" s="60"/>
      <c r="ABQ11808" s="60"/>
      <c r="ABR11808" s="60">
        <v>0.92415259740523603</v>
      </c>
      <c r="ABS11808" s="60"/>
      <c r="ABT11808" s="60"/>
      <c r="ABU11808" s="60"/>
      <c r="ABV11808" s="60"/>
      <c r="ABW11808" s="60"/>
      <c r="ABX11808" s="60"/>
    </row>
    <row r="11809" spans="727:752" x14ac:dyDescent="0.25">
      <c r="AAY11809" s="60"/>
      <c r="AAZ11809" s="60"/>
      <c r="ABA11809" s="60"/>
      <c r="ABB11809" s="60"/>
      <c r="ABC11809" s="60"/>
      <c r="ABD11809" s="60"/>
      <c r="ABE11809" s="60"/>
      <c r="ABF11809" s="60"/>
      <c r="ABG11809" s="60"/>
      <c r="ABH11809" s="60"/>
      <c r="ABI11809" s="60"/>
      <c r="ABJ11809" s="60"/>
      <c r="ABK11809" s="60"/>
      <c r="ABL11809" s="60"/>
      <c r="ABM11809" s="60"/>
      <c r="ABN11809" s="60"/>
      <c r="ABO11809" s="60"/>
      <c r="ABP11809" s="60"/>
      <c r="ABQ11809" s="60"/>
      <c r="ABR11809" s="60">
        <v>0.92415258913556597</v>
      </c>
      <c r="ABS11809" s="60"/>
      <c r="ABT11809" s="60"/>
      <c r="ABU11809" s="60"/>
      <c r="ABV11809" s="60"/>
      <c r="ABW11809" s="60"/>
      <c r="ABX11809" s="60"/>
    </row>
    <row r="11810" spans="727:752" x14ac:dyDescent="0.25">
      <c r="AAY11810" s="60"/>
      <c r="AAZ11810" s="60"/>
      <c r="ABA11810" s="60"/>
      <c r="ABB11810" s="60"/>
      <c r="ABC11810" s="60"/>
      <c r="ABD11810" s="60"/>
      <c r="ABE11810" s="60"/>
      <c r="ABF11810" s="60"/>
      <c r="ABG11810" s="60"/>
      <c r="ABH11810" s="60"/>
      <c r="ABI11810" s="60"/>
      <c r="ABJ11810" s="60"/>
      <c r="ABK11810" s="60"/>
      <c r="ABL11810" s="60"/>
      <c r="ABM11810" s="60"/>
      <c r="ABN11810" s="60"/>
      <c r="ABO11810" s="60"/>
      <c r="ABP11810" s="60"/>
      <c r="ABQ11810" s="60"/>
      <c r="ABR11810" s="60">
        <v>0.92413181428131197</v>
      </c>
      <c r="ABS11810" s="60"/>
      <c r="ABT11810" s="60"/>
      <c r="ABU11810" s="60"/>
      <c r="ABV11810" s="60"/>
      <c r="ABW11810" s="60"/>
      <c r="ABX11810" s="60"/>
    </row>
    <row r="11811" spans="727:752" x14ac:dyDescent="0.25">
      <c r="AAY11811" s="60"/>
      <c r="AAZ11811" s="60"/>
      <c r="ABA11811" s="60"/>
      <c r="ABB11811" s="60"/>
      <c r="ABC11811" s="60"/>
      <c r="ABD11811" s="60"/>
      <c r="ABE11811" s="60"/>
      <c r="ABF11811" s="60"/>
      <c r="ABG11811" s="60"/>
      <c r="ABH11811" s="60"/>
      <c r="ABI11811" s="60"/>
      <c r="ABJ11811" s="60"/>
      <c r="ABK11811" s="60"/>
      <c r="ABL11811" s="60"/>
      <c r="ABM11811" s="60"/>
      <c r="ABN11811" s="60"/>
      <c r="ABO11811" s="60"/>
      <c r="ABP11811" s="60"/>
      <c r="ABQ11811" s="60"/>
      <c r="ABR11811" s="60">
        <v>0.92413007309186201</v>
      </c>
      <c r="ABS11811" s="60"/>
      <c r="ABT11811" s="60"/>
      <c r="ABU11811" s="60"/>
      <c r="ABV11811" s="60"/>
      <c r="ABW11811" s="60"/>
      <c r="ABX11811" s="60"/>
    </row>
    <row r="11812" spans="727:752" x14ac:dyDescent="0.25">
      <c r="AAY11812" s="60"/>
      <c r="AAZ11812" s="60"/>
      <c r="ABA11812" s="60"/>
      <c r="ABB11812" s="60"/>
      <c r="ABC11812" s="60"/>
      <c r="ABD11812" s="60"/>
      <c r="ABE11812" s="60"/>
      <c r="ABF11812" s="60"/>
      <c r="ABG11812" s="60"/>
      <c r="ABH11812" s="60"/>
      <c r="ABI11812" s="60"/>
      <c r="ABJ11812" s="60"/>
      <c r="ABK11812" s="60"/>
      <c r="ABL11812" s="60"/>
      <c r="ABM11812" s="60"/>
      <c r="ABN11812" s="60"/>
      <c r="ABO11812" s="60"/>
      <c r="ABP11812" s="60"/>
      <c r="ABQ11812" s="60"/>
      <c r="ABR11812" s="60">
        <v>0.92409553941238698</v>
      </c>
      <c r="ABS11812" s="60"/>
      <c r="ABT11812" s="60"/>
      <c r="ABU11812" s="60"/>
      <c r="ABV11812" s="60"/>
      <c r="ABW11812" s="60"/>
      <c r="ABX11812" s="60"/>
    </row>
    <row r="11813" spans="727:752" x14ac:dyDescent="0.25">
      <c r="AAY11813" s="60"/>
      <c r="AAZ11813" s="60"/>
      <c r="ABA11813" s="60"/>
      <c r="ABB11813" s="60"/>
      <c r="ABC11813" s="60"/>
      <c r="ABD11813" s="60"/>
      <c r="ABE11813" s="60"/>
      <c r="ABF11813" s="60"/>
      <c r="ABG11813" s="60"/>
      <c r="ABH11813" s="60"/>
      <c r="ABI11813" s="60"/>
      <c r="ABJ11813" s="60"/>
      <c r="ABK11813" s="60"/>
      <c r="ABL11813" s="60"/>
      <c r="ABM11813" s="60"/>
      <c r="ABN11813" s="60"/>
      <c r="ABO11813" s="60"/>
      <c r="ABP11813" s="60"/>
      <c r="ABQ11813" s="60"/>
      <c r="ABR11813" s="60">
        <v>0.92409335020666805</v>
      </c>
      <c r="ABS11813" s="60"/>
      <c r="ABT11813" s="60"/>
      <c r="ABU11813" s="60"/>
      <c r="ABV11813" s="60"/>
      <c r="ABW11813" s="60"/>
      <c r="ABX11813" s="60"/>
    </row>
    <row r="11814" spans="727:752" x14ac:dyDescent="0.25">
      <c r="AAY11814" s="60"/>
      <c r="AAZ11814" s="60"/>
      <c r="ABA11814" s="60"/>
      <c r="ABB11814" s="60"/>
      <c r="ABC11814" s="60"/>
      <c r="ABD11814" s="60"/>
      <c r="ABE11814" s="60"/>
      <c r="ABF11814" s="60"/>
      <c r="ABG11814" s="60"/>
      <c r="ABH11814" s="60"/>
      <c r="ABI11814" s="60"/>
      <c r="ABJ11814" s="60"/>
      <c r="ABK11814" s="60"/>
      <c r="ABL11814" s="60"/>
      <c r="ABM11814" s="60"/>
      <c r="ABN11814" s="60"/>
      <c r="ABO11814" s="60"/>
      <c r="ABP11814" s="60"/>
      <c r="ABQ11814" s="60"/>
      <c r="ABR11814" s="60">
        <v>0.92406761881188004</v>
      </c>
      <c r="ABS11814" s="60"/>
      <c r="ABT11814" s="60"/>
      <c r="ABU11814" s="60"/>
      <c r="ABV11814" s="60"/>
      <c r="ABW11814" s="60"/>
      <c r="ABX11814" s="60"/>
    </row>
    <row r="11815" spans="727:752" x14ac:dyDescent="0.25">
      <c r="AAY11815" s="60"/>
      <c r="AAZ11815" s="60"/>
      <c r="ABA11815" s="60"/>
      <c r="ABB11815" s="60"/>
      <c r="ABC11815" s="60"/>
      <c r="ABD11815" s="60"/>
      <c r="ABE11815" s="60"/>
      <c r="ABF11815" s="60"/>
      <c r="ABG11815" s="60"/>
      <c r="ABH11815" s="60"/>
      <c r="ABI11815" s="60"/>
      <c r="ABJ11815" s="60"/>
      <c r="ABK11815" s="60"/>
      <c r="ABL11815" s="60"/>
      <c r="ABM11815" s="60"/>
      <c r="ABN11815" s="60"/>
      <c r="ABO11815" s="60"/>
      <c r="ABP11815" s="60"/>
      <c r="ABQ11815" s="60"/>
      <c r="ABR11815" s="60">
        <v>0.92402343966307499</v>
      </c>
      <c r="ABS11815" s="60"/>
      <c r="ABT11815" s="60"/>
      <c r="ABU11815" s="60"/>
      <c r="ABV11815" s="60"/>
      <c r="ABW11815" s="60"/>
      <c r="ABX11815" s="60"/>
    </row>
    <row r="11816" spans="727:752" x14ac:dyDescent="0.25">
      <c r="AAY11816" s="60"/>
      <c r="AAZ11816" s="60"/>
      <c r="ABA11816" s="60"/>
      <c r="ABB11816" s="60"/>
      <c r="ABC11816" s="60"/>
      <c r="ABD11816" s="60"/>
      <c r="ABE11816" s="60"/>
      <c r="ABF11816" s="60"/>
      <c r="ABG11816" s="60"/>
      <c r="ABH11816" s="60"/>
      <c r="ABI11816" s="60"/>
      <c r="ABJ11816" s="60"/>
      <c r="ABK11816" s="60"/>
      <c r="ABL11816" s="60"/>
      <c r="ABM11816" s="60"/>
      <c r="ABN11816" s="60"/>
      <c r="ABO11816" s="60"/>
      <c r="ABP11816" s="60"/>
      <c r="ABQ11816" s="60"/>
      <c r="ABR11816" s="60">
        <v>0.92401756026523196</v>
      </c>
      <c r="ABS11816" s="60"/>
      <c r="ABT11816" s="60"/>
      <c r="ABU11816" s="60"/>
      <c r="ABV11816" s="60"/>
      <c r="ABW11816" s="60"/>
      <c r="ABX11816" s="60"/>
    </row>
    <row r="11817" spans="727:752" x14ac:dyDescent="0.25">
      <c r="AAY11817" s="60"/>
      <c r="AAZ11817" s="60"/>
      <c r="ABA11817" s="60"/>
      <c r="ABB11817" s="60"/>
      <c r="ABC11817" s="60"/>
      <c r="ABD11817" s="60"/>
      <c r="ABE11817" s="60"/>
      <c r="ABF11817" s="60"/>
      <c r="ABG11817" s="60"/>
      <c r="ABH11817" s="60"/>
      <c r="ABI11817" s="60"/>
      <c r="ABJ11817" s="60"/>
      <c r="ABK11817" s="60"/>
      <c r="ABL11817" s="60"/>
      <c r="ABM11817" s="60"/>
      <c r="ABN11817" s="60"/>
      <c r="ABO11817" s="60"/>
      <c r="ABP11817" s="60"/>
      <c r="ABQ11817" s="60"/>
      <c r="ABR11817" s="60">
        <v>0.92399403132273505</v>
      </c>
      <c r="ABS11817" s="60"/>
      <c r="ABT11817" s="60"/>
      <c r="ABU11817" s="60"/>
      <c r="ABV11817" s="60"/>
      <c r="ABW11817" s="60"/>
      <c r="ABX11817" s="60"/>
    </row>
    <row r="11818" spans="727:752" x14ac:dyDescent="0.25">
      <c r="AAY11818" s="60"/>
      <c r="AAZ11818" s="60"/>
      <c r="ABA11818" s="60"/>
      <c r="ABB11818" s="60"/>
      <c r="ABC11818" s="60"/>
      <c r="ABD11818" s="60"/>
      <c r="ABE11818" s="60"/>
      <c r="ABF11818" s="60"/>
      <c r="ABG11818" s="60"/>
      <c r="ABH11818" s="60"/>
      <c r="ABI11818" s="60"/>
      <c r="ABJ11818" s="60"/>
      <c r="ABK11818" s="60"/>
      <c r="ABL11818" s="60"/>
      <c r="ABM11818" s="60"/>
      <c r="ABN11818" s="60"/>
      <c r="ABO11818" s="60"/>
      <c r="ABP11818" s="60"/>
      <c r="ABQ11818" s="60"/>
      <c r="ABR11818" s="60">
        <v>0.92398856264617002</v>
      </c>
      <c r="ABS11818" s="60"/>
      <c r="ABT11818" s="60"/>
      <c r="ABU11818" s="60"/>
      <c r="ABV11818" s="60"/>
      <c r="ABW11818" s="60"/>
      <c r="ABX11818" s="60"/>
    </row>
    <row r="11819" spans="727:752" x14ac:dyDescent="0.25">
      <c r="AAY11819" s="60"/>
      <c r="AAZ11819" s="60"/>
      <c r="ABA11819" s="60"/>
      <c r="ABB11819" s="60"/>
      <c r="ABC11819" s="60"/>
      <c r="ABD11819" s="60"/>
      <c r="ABE11819" s="60"/>
      <c r="ABF11819" s="60"/>
      <c r="ABG11819" s="60"/>
      <c r="ABH11819" s="60"/>
      <c r="ABI11819" s="60"/>
      <c r="ABJ11819" s="60"/>
      <c r="ABK11819" s="60"/>
      <c r="ABL11819" s="60"/>
      <c r="ABM11819" s="60"/>
      <c r="ABN11819" s="60"/>
      <c r="ABO11819" s="60"/>
      <c r="ABP11819" s="60"/>
      <c r="ABQ11819" s="60"/>
      <c r="ABR11819" s="60">
        <v>0.92398190315913897</v>
      </c>
      <c r="ABS11819" s="60"/>
      <c r="ABT11819" s="60"/>
      <c r="ABU11819" s="60"/>
      <c r="ABV11819" s="60"/>
      <c r="ABW11819" s="60"/>
      <c r="ABX11819" s="60"/>
    </row>
    <row r="11820" spans="727:752" x14ac:dyDescent="0.25">
      <c r="AAY11820" s="60"/>
      <c r="AAZ11820" s="60"/>
      <c r="ABA11820" s="60"/>
      <c r="ABB11820" s="60"/>
      <c r="ABC11820" s="60"/>
      <c r="ABD11820" s="60"/>
      <c r="ABE11820" s="60"/>
      <c r="ABF11820" s="60"/>
      <c r="ABG11820" s="60"/>
      <c r="ABH11820" s="60"/>
      <c r="ABI11820" s="60"/>
      <c r="ABJ11820" s="60"/>
      <c r="ABK11820" s="60"/>
      <c r="ABL11820" s="60"/>
      <c r="ABM11820" s="60"/>
      <c r="ABN11820" s="60"/>
      <c r="ABO11820" s="60"/>
      <c r="ABP11820" s="60"/>
      <c r="ABQ11820" s="60"/>
      <c r="ABR11820" s="60">
        <v>0.92396903056206903</v>
      </c>
      <c r="ABS11820" s="60"/>
      <c r="ABT11820" s="60"/>
      <c r="ABU11820" s="60"/>
      <c r="ABV11820" s="60"/>
      <c r="ABW11820" s="60"/>
      <c r="ABX11820" s="60"/>
    </row>
    <row r="11821" spans="727:752" x14ac:dyDescent="0.25">
      <c r="AAY11821" s="60"/>
      <c r="AAZ11821" s="60"/>
      <c r="ABA11821" s="60"/>
      <c r="ABB11821" s="60"/>
      <c r="ABC11821" s="60"/>
      <c r="ABD11821" s="60"/>
      <c r="ABE11821" s="60"/>
      <c r="ABF11821" s="60"/>
      <c r="ABG11821" s="60"/>
      <c r="ABH11821" s="60"/>
      <c r="ABI11821" s="60"/>
      <c r="ABJ11821" s="60"/>
      <c r="ABK11821" s="60"/>
      <c r="ABL11821" s="60"/>
      <c r="ABM11821" s="60"/>
      <c r="ABN11821" s="60"/>
      <c r="ABO11821" s="60"/>
      <c r="ABP11821" s="60"/>
      <c r="ABQ11821" s="60"/>
      <c r="ABR11821" s="60">
        <v>0.92396230878955998</v>
      </c>
      <c r="ABS11821" s="60"/>
      <c r="ABT11821" s="60"/>
      <c r="ABU11821" s="60"/>
      <c r="ABV11821" s="60"/>
      <c r="ABW11821" s="60"/>
      <c r="ABX11821" s="60"/>
    </row>
    <row r="11822" spans="727:752" x14ac:dyDescent="0.25">
      <c r="AAY11822" s="60"/>
      <c r="AAZ11822" s="60"/>
      <c r="ABA11822" s="60"/>
      <c r="ABB11822" s="60"/>
      <c r="ABC11822" s="60"/>
      <c r="ABD11822" s="60"/>
      <c r="ABE11822" s="60"/>
      <c r="ABF11822" s="60"/>
      <c r="ABG11822" s="60"/>
      <c r="ABH11822" s="60"/>
      <c r="ABI11822" s="60"/>
      <c r="ABJ11822" s="60"/>
      <c r="ABK11822" s="60"/>
      <c r="ABL11822" s="60"/>
      <c r="ABM11822" s="60"/>
      <c r="ABN11822" s="60"/>
      <c r="ABO11822" s="60"/>
      <c r="ABP11822" s="60"/>
      <c r="ABQ11822" s="60"/>
      <c r="ABR11822" s="60">
        <v>0.92395120982726198</v>
      </c>
      <c r="ABS11822" s="60"/>
      <c r="ABT11822" s="60"/>
      <c r="ABU11822" s="60"/>
      <c r="ABV11822" s="60"/>
      <c r="ABW11822" s="60"/>
      <c r="ABX11822" s="60"/>
    </row>
    <row r="11823" spans="727:752" x14ac:dyDescent="0.25">
      <c r="AAY11823" s="60"/>
      <c r="AAZ11823" s="60"/>
      <c r="ABA11823" s="60"/>
      <c r="ABB11823" s="60"/>
      <c r="ABC11823" s="60"/>
      <c r="ABD11823" s="60"/>
      <c r="ABE11823" s="60"/>
      <c r="ABF11823" s="60"/>
      <c r="ABG11823" s="60"/>
      <c r="ABH11823" s="60"/>
      <c r="ABI11823" s="60"/>
      <c r="ABJ11823" s="60"/>
      <c r="ABK11823" s="60"/>
      <c r="ABL11823" s="60"/>
      <c r="ABM11823" s="60"/>
      <c r="ABN11823" s="60"/>
      <c r="ABO11823" s="60"/>
      <c r="ABP11823" s="60"/>
      <c r="ABQ11823" s="60"/>
      <c r="ABR11823" s="60">
        <v>0.92394319348603904</v>
      </c>
      <c r="ABS11823" s="60"/>
      <c r="ABT11823" s="60"/>
      <c r="ABU11823" s="60"/>
      <c r="ABV11823" s="60"/>
      <c r="ABW11823" s="60"/>
      <c r="ABX11823" s="60"/>
    </row>
    <row r="11824" spans="727:752" x14ac:dyDescent="0.25">
      <c r="AAY11824" s="60"/>
      <c r="AAZ11824" s="60"/>
      <c r="ABA11824" s="60"/>
      <c r="ABB11824" s="60"/>
      <c r="ABC11824" s="60"/>
      <c r="ABD11824" s="60"/>
      <c r="ABE11824" s="60"/>
      <c r="ABF11824" s="60"/>
      <c r="ABG11824" s="60"/>
      <c r="ABH11824" s="60"/>
      <c r="ABI11824" s="60"/>
      <c r="ABJ11824" s="60"/>
      <c r="ABK11824" s="60"/>
      <c r="ABL11824" s="60"/>
      <c r="ABM11824" s="60"/>
      <c r="ABN11824" s="60"/>
      <c r="ABO11824" s="60"/>
      <c r="ABP11824" s="60"/>
      <c r="ABQ11824" s="60"/>
      <c r="ABR11824" s="60">
        <v>0.92393988858813902</v>
      </c>
      <c r="ABS11824" s="60"/>
      <c r="ABT11824" s="60"/>
      <c r="ABU11824" s="60"/>
      <c r="ABV11824" s="60"/>
      <c r="ABW11824" s="60"/>
      <c r="ABX11824" s="60"/>
    </row>
    <row r="11825" spans="727:752" x14ac:dyDescent="0.25">
      <c r="AAY11825" s="60"/>
      <c r="AAZ11825" s="60"/>
      <c r="ABA11825" s="60"/>
      <c r="ABB11825" s="60"/>
      <c r="ABC11825" s="60"/>
      <c r="ABD11825" s="60"/>
      <c r="ABE11825" s="60"/>
      <c r="ABF11825" s="60"/>
      <c r="ABG11825" s="60"/>
      <c r="ABH11825" s="60"/>
      <c r="ABI11825" s="60"/>
      <c r="ABJ11825" s="60"/>
      <c r="ABK11825" s="60"/>
      <c r="ABL11825" s="60"/>
      <c r="ABM11825" s="60"/>
      <c r="ABN11825" s="60"/>
      <c r="ABO11825" s="60"/>
      <c r="ABP11825" s="60"/>
      <c r="ABQ11825" s="60"/>
      <c r="ABR11825" s="60">
        <v>0.92393679044608001</v>
      </c>
      <c r="ABS11825" s="60"/>
      <c r="ABT11825" s="60"/>
      <c r="ABU11825" s="60"/>
      <c r="ABV11825" s="60"/>
      <c r="ABW11825" s="60"/>
      <c r="ABX11825" s="60"/>
    </row>
    <row r="11826" spans="727:752" x14ac:dyDescent="0.25">
      <c r="AAY11826" s="60"/>
      <c r="AAZ11826" s="60"/>
      <c r="ABA11826" s="60"/>
      <c r="ABB11826" s="60"/>
      <c r="ABC11826" s="60"/>
      <c r="ABD11826" s="60"/>
      <c r="ABE11826" s="60"/>
      <c r="ABF11826" s="60"/>
      <c r="ABG11826" s="60"/>
      <c r="ABH11826" s="60"/>
      <c r="ABI11826" s="60"/>
      <c r="ABJ11826" s="60"/>
      <c r="ABK11826" s="60"/>
      <c r="ABL11826" s="60"/>
      <c r="ABM11826" s="60"/>
      <c r="ABN11826" s="60"/>
      <c r="ABO11826" s="60"/>
      <c r="ABP11826" s="60"/>
      <c r="ABQ11826" s="60"/>
      <c r="ABR11826" s="60">
        <v>0.92393644330008995</v>
      </c>
      <c r="ABS11826" s="60"/>
      <c r="ABT11826" s="60"/>
      <c r="ABU11826" s="60"/>
      <c r="ABV11826" s="60"/>
      <c r="ABW11826" s="60"/>
      <c r="ABX11826" s="60"/>
    </row>
    <row r="11827" spans="727:752" x14ac:dyDescent="0.25">
      <c r="AAY11827" s="60"/>
      <c r="AAZ11827" s="60"/>
      <c r="ABA11827" s="60"/>
      <c r="ABB11827" s="60"/>
      <c r="ABC11827" s="60"/>
      <c r="ABD11827" s="60"/>
      <c r="ABE11827" s="60"/>
      <c r="ABF11827" s="60"/>
      <c r="ABG11827" s="60"/>
      <c r="ABH11827" s="60"/>
      <c r="ABI11827" s="60"/>
      <c r="ABJ11827" s="60"/>
      <c r="ABK11827" s="60"/>
      <c r="ABL11827" s="60"/>
      <c r="ABM11827" s="60"/>
      <c r="ABN11827" s="60"/>
      <c r="ABO11827" s="60"/>
      <c r="ABP11827" s="60"/>
      <c r="ABQ11827" s="60"/>
      <c r="ABR11827" s="60">
        <v>0.92393299029534603</v>
      </c>
      <c r="ABS11827" s="60"/>
      <c r="ABT11827" s="60"/>
      <c r="ABU11827" s="60"/>
      <c r="ABV11827" s="60"/>
      <c r="ABW11827" s="60"/>
      <c r="ABX11827" s="60"/>
    </row>
    <row r="11828" spans="727:752" x14ac:dyDescent="0.25">
      <c r="AAY11828" s="60"/>
      <c r="AAZ11828" s="60"/>
      <c r="ABA11828" s="60"/>
      <c r="ABB11828" s="60"/>
      <c r="ABC11828" s="60"/>
      <c r="ABD11828" s="60"/>
      <c r="ABE11828" s="60"/>
      <c r="ABF11828" s="60"/>
      <c r="ABG11828" s="60"/>
      <c r="ABH11828" s="60"/>
      <c r="ABI11828" s="60"/>
      <c r="ABJ11828" s="60"/>
      <c r="ABK11828" s="60"/>
      <c r="ABL11828" s="60"/>
      <c r="ABM11828" s="60"/>
      <c r="ABN11828" s="60"/>
      <c r="ABO11828" s="60"/>
      <c r="ABP11828" s="60"/>
      <c r="ABQ11828" s="60"/>
      <c r="ABR11828" s="60">
        <v>0.92393162717232402</v>
      </c>
      <c r="ABS11828" s="60"/>
      <c r="ABT11828" s="60"/>
      <c r="ABU11828" s="60"/>
      <c r="ABV11828" s="60"/>
      <c r="ABW11828" s="60"/>
      <c r="ABX11828" s="60"/>
    </row>
    <row r="11829" spans="727:752" x14ac:dyDescent="0.25">
      <c r="AAY11829" s="60"/>
      <c r="AAZ11829" s="60"/>
      <c r="ABA11829" s="60"/>
      <c r="ABB11829" s="60"/>
      <c r="ABC11829" s="60"/>
      <c r="ABD11829" s="60"/>
      <c r="ABE11829" s="60"/>
      <c r="ABF11829" s="60"/>
      <c r="ABG11829" s="60"/>
      <c r="ABH11829" s="60"/>
      <c r="ABI11829" s="60"/>
      <c r="ABJ11829" s="60"/>
      <c r="ABK11829" s="60"/>
      <c r="ABL11829" s="60"/>
      <c r="ABM11829" s="60"/>
      <c r="ABN11829" s="60"/>
      <c r="ABO11829" s="60"/>
      <c r="ABP11829" s="60"/>
      <c r="ABQ11829" s="60"/>
      <c r="ABR11829" s="60">
        <v>0.92389806757184501</v>
      </c>
      <c r="ABS11829" s="60"/>
      <c r="ABT11829" s="60"/>
      <c r="ABU11829" s="60"/>
      <c r="ABV11829" s="60"/>
      <c r="ABW11829" s="60"/>
      <c r="ABX11829" s="60"/>
    </row>
    <row r="11830" spans="727:752" x14ac:dyDescent="0.25">
      <c r="AAY11830" s="60"/>
      <c r="AAZ11830" s="60"/>
      <c r="ABA11830" s="60"/>
      <c r="ABB11830" s="60"/>
      <c r="ABC11830" s="60"/>
      <c r="ABD11830" s="60"/>
      <c r="ABE11830" s="60"/>
      <c r="ABF11830" s="60"/>
      <c r="ABG11830" s="60"/>
      <c r="ABH11830" s="60"/>
      <c r="ABI11830" s="60"/>
      <c r="ABJ11830" s="60"/>
      <c r="ABK11830" s="60"/>
      <c r="ABL11830" s="60"/>
      <c r="ABM11830" s="60"/>
      <c r="ABN11830" s="60"/>
      <c r="ABO11830" s="60"/>
      <c r="ABP11830" s="60"/>
      <c r="ABQ11830" s="60"/>
      <c r="ABR11830" s="60">
        <v>0.92386991669179197</v>
      </c>
      <c r="ABS11830" s="60"/>
      <c r="ABT11830" s="60"/>
      <c r="ABU11830" s="60"/>
      <c r="ABV11830" s="60"/>
      <c r="ABW11830" s="60"/>
      <c r="ABX11830" s="60"/>
    </row>
    <row r="11831" spans="727:752" x14ac:dyDescent="0.25">
      <c r="AAY11831" s="60"/>
      <c r="AAZ11831" s="60"/>
      <c r="ABA11831" s="60"/>
      <c r="ABB11831" s="60"/>
      <c r="ABC11831" s="60"/>
      <c r="ABD11831" s="60"/>
      <c r="ABE11831" s="60"/>
      <c r="ABF11831" s="60"/>
      <c r="ABG11831" s="60"/>
      <c r="ABH11831" s="60"/>
      <c r="ABI11831" s="60"/>
      <c r="ABJ11831" s="60"/>
      <c r="ABK11831" s="60"/>
      <c r="ABL11831" s="60"/>
      <c r="ABM11831" s="60"/>
      <c r="ABN11831" s="60"/>
      <c r="ABO11831" s="60"/>
      <c r="ABP11831" s="60"/>
      <c r="ABQ11831" s="60"/>
      <c r="ABR11831" s="60">
        <v>0.92385005240977303</v>
      </c>
      <c r="ABS11831" s="60"/>
      <c r="ABT11831" s="60"/>
      <c r="ABU11831" s="60"/>
      <c r="ABV11831" s="60"/>
      <c r="ABW11831" s="60"/>
      <c r="ABX11831" s="60"/>
    </row>
    <row r="11832" spans="727:752" x14ac:dyDescent="0.25">
      <c r="AAY11832" s="60"/>
      <c r="AAZ11832" s="60"/>
      <c r="ABA11832" s="60"/>
      <c r="ABB11832" s="60"/>
      <c r="ABC11832" s="60"/>
      <c r="ABD11832" s="60"/>
      <c r="ABE11832" s="60"/>
      <c r="ABF11832" s="60"/>
      <c r="ABG11832" s="60"/>
      <c r="ABH11832" s="60"/>
      <c r="ABI11832" s="60"/>
      <c r="ABJ11832" s="60"/>
      <c r="ABK11832" s="60"/>
      <c r="ABL11832" s="60"/>
      <c r="ABM11832" s="60"/>
      <c r="ABN11832" s="60"/>
      <c r="ABO11832" s="60"/>
      <c r="ABP11832" s="60"/>
      <c r="ABQ11832" s="60"/>
      <c r="ABR11832" s="60">
        <v>0.92384056803068104</v>
      </c>
      <c r="ABS11832" s="60"/>
      <c r="ABT11832" s="60"/>
      <c r="ABU11832" s="60"/>
      <c r="ABV11832" s="60"/>
      <c r="ABW11832" s="60"/>
      <c r="ABX11832" s="60"/>
    </row>
    <row r="11833" spans="727:752" x14ac:dyDescent="0.25">
      <c r="AAY11833" s="60"/>
      <c r="AAZ11833" s="60"/>
      <c r="ABA11833" s="60"/>
      <c r="ABB11833" s="60"/>
      <c r="ABC11833" s="60"/>
      <c r="ABD11833" s="60"/>
      <c r="ABE11833" s="60"/>
      <c r="ABF11833" s="60"/>
      <c r="ABG11833" s="60"/>
      <c r="ABH11833" s="60"/>
      <c r="ABI11833" s="60"/>
      <c r="ABJ11833" s="60"/>
      <c r="ABK11833" s="60"/>
      <c r="ABL11833" s="60"/>
      <c r="ABM11833" s="60"/>
      <c r="ABN11833" s="60"/>
      <c r="ABO11833" s="60"/>
      <c r="ABP11833" s="60"/>
      <c r="ABQ11833" s="60"/>
      <c r="ABR11833" s="60">
        <v>0.92383145204402894</v>
      </c>
      <c r="ABS11833" s="60"/>
      <c r="ABT11833" s="60"/>
      <c r="ABU11833" s="60"/>
      <c r="ABV11833" s="60"/>
      <c r="ABW11833" s="60"/>
      <c r="ABX11833" s="60"/>
    </row>
    <row r="11834" spans="727:752" x14ac:dyDescent="0.25">
      <c r="AAY11834" s="60"/>
      <c r="AAZ11834" s="60"/>
      <c r="ABA11834" s="60"/>
      <c r="ABB11834" s="60"/>
      <c r="ABC11834" s="60"/>
      <c r="ABD11834" s="60"/>
      <c r="ABE11834" s="60"/>
      <c r="ABF11834" s="60"/>
      <c r="ABG11834" s="60"/>
      <c r="ABH11834" s="60"/>
      <c r="ABI11834" s="60"/>
      <c r="ABJ11834" s="60"/>
      <c r="ABK11834" s="60"/>
      <c r="ABL11834" s="60"/>
      <c r="ABM11834" s="60"/>
      <c r="ABN11834" s="60"/>
      <c r="ABO11834" s="60"/>
      <c r="ABP11834" s="60"/>
      <c r="ABQ11834" s="60"/>
      <c r="ABR11834" s="60">
        <v>0.92382061422003503</v>
      </c>
      <c r="ABS11834" s="60"/>
      <c r="ABT11834" s="60"/>
      <c r="ABU11834" s="60"/>
      <c r="ABV11834" s="60"/>
      <c r="ABW11834" s="60"/>
      <c r="ABX11834" s="60"/>
    </row>
    <row r="11835" spans="727:752" x14ac:dyDescent="0.25">
      <c r="AAY11835" s="60"/>
      <c r="AAZ11835" s="60"/>
      <c r="ABA11835" s="60"/>
      <c r="ABB11835" s="60"/>
      <c r="ABC11835" s="60"/>
      <c r="ABD11835" s="60"/>
      <c r="ABE11835" s="60"/>
      <c r="ABF11835" s="60"/>
      <c r="ABG11835" s="60"/>
      <c r="ABH11835" s="60"/>
      <c r="ABI11835" s="60"/>
      <c r="ABJ11835" s="60"/>
      <c r="ABK11835" s="60"/>
      <c r="ABL11835" s="60"/>
      <c r="ABM11835" s="60"/>
      <c r="ABN11835" s="60"/>
      <c r="ABO11835" s="60"/>
      <c r="ABP11835" s="60"/>
      <c r="ABQ11835" s="60"/>
      <c r="ABR11835" s="60">
        <v>0.92380329610961898</v>
      </c>
      <c r="ABS11835" s="60"/>
      <c r="ABT11835" s="60"/>
      <c r="ABU11835" s="60"/>
      <c r="ABV11835" s="60"/>
      <c r="ABW11835" s="60"/>
      <c r="ABX11835" s="60"/>
    </row>
    <row r="11836" spans="727:752" x14ac:dyDescent="0.25">
      <c r="AAY11836" s="60"/>
      <c r="AAZ11836" s="60"/>
      <c r="ABA11836" s="60"/>
      <c r="ABB11836" s="60"/>
      <c r="ABC11836" s="60"/>
      <c r="ABD11836" s="60"/>
      <c r="ABE11836" s="60"/>
      <c r="ABF11836" s="60"/>
      <c r="ABG11836" s="60"/>
      <c r="ABH11836" s="60"/>
      <c r="ABI11836" s="60"/>
      <c r="ABJ11836" s="60"/>
      <c r="ABK11836" s="60"/>
      <c r="ABL11836" s="60"/>
      <c r="ABM11836" s="60"/>
      <c r="ABN11836" s="60"/>
      <c r="ABO11836" s="60"/>
      <c r="ABP11836" s="60"/>
      <c r="ABQ11836" s="60"/>
      <c r="ABR11836" s="60">
        <v>0.92380125180146799</v>
      </c>
      <c r="ABS11836" s="60"/>
      <c r="ABT11836" s="60"/>
      <c r="ABU11836" s="60"/>
      <c r="ABV11836" s="60"/>
      <c r="ABW11836" s="60"/>
      <c r="ABX11836" s="60"/>
    </row>
    <row r="11837" spans="727:752" x14ac:dyDescent="0.25">
      <c r="AAY11837" s="60"/>
      <c r="AAZ11837" s="60"/>
      <c r="ABA11837" s="60"/>
      <c r="ABB11837" s="60"/>
      <c r="ABC11837" s="60"/>
      <c r="ABD11837" s="60"/>
      <c r="ABE11837" s="60"/>
      <c r="ABF11837" s="60"/>
      <c r="ABG11837" s="60"/>
      <c r="ABH11837" s="60"/>
      <c r="ABI11837" s="60"/>
      <c r="ABJ11837" s="60"/>
      <c r="ABK11837" s="60"/>
      <c r="ABL11837" s="60"/>
      <c r="ABM11837" s="60"/>
      <c r="ABN11837" s="60"/>
      <c r="ABO11837" s="60"/>
      <c r="ABP11837" s="60"/>
      <c r="ABQ11837" s="60"/>
      <c r="ABR11837" s="60">
        <v>0.92378796965718801</v>
      </c>
      <c r="ABS11837" s="60"/>
      <c r="ABT11837" s="60"/>
      <c r="ABU11837" s="60"/>
      <c r="ABV11837" s="60"/>
      <c r="ABW11837" s="60"/>
      <c r="ABX11837" s="60"/>
    </row>
    <row r="11838" spans="727:752" x14ac:dyDescent="0.25">
      <c r="AAY11838" s="60"/>
      <c r="AAZ11838" s="60"/>
      <c r="ABA11838" s="60"/>
      <c r="ABB11838" s="60"/>
      <c r="ABC11838" s="60"/>
      <c r="ABD11838" s="60"/>
      <c r="ABE11838" s="60"/>
      <c r="ABF11838" s="60"/>
      <c r="ABG11838" s="60"/>
      <c r="ABH11838" s="60"/>
      <c r="ABI11838" s="60"/>
      <c r="ABJ11838" s="60"/>
      <c r="ABK11838" s="60"/>
      <c r="ABL11838" s="60"/>
      <c r="ABM11838" s="60"/>
      <c r="ABN11838" s="60"/>
      <c r="ABO11838" s="60"/>
      <c r="ABP11838" s="60"/>
      <c r="ABQ11838" s="60"/>
      <c r="ABR11838" s="60">
        <v>0.92377733960336195</v>
      </c>
      <c r="ABS11838" s="60"/>
      <c r="ABT11838" s="60"/>
      <c r="ABU11838" s="60"/>
      <c r="ABV11838" s="60"/>
      <c r="ABW11838" s="60"/>
      <c r="ABX11838" s="60"/>
    </row>
    <row r="11839" spans="727:752" x14ac:dyDescent="0.25">
      <c r="AAY11839" s="60"/>
      <c r="AAZ11839" s="60"/>
      <c r="ABA11839" s="60"/>
      <c r="ABB11839" s="60"/>
      <c r="ABC11839" s="60"/>
      <c r="ABD11839" s="60"/>
      <c r="ABE11839" s="60"/>
      <c r="ABF11839" s="60"/>
      <c r="ABG11839" s="60"/>
      <c r="ABH11839" s="60"/>
      <c r="ABI11839" s="60"/>
      <c r="ABJ11839" s="60"/>
      <c r="ABK11839" s="60"/>
      <c r="ABL11839" s="60"/>
      <c r="ABM11839" s="60"/>
      <c r="ABN11839" s="60"/>
      <c r="ABO11839" s="60"/>
      <c r="ABP11839" s="60"/>
      <c r="ABQ11839" s="60"/>
      <c r="ABR11839" s="60">
        <v>0.92374634889003504</v>
      </c>
      <c r="ABS11839" s="60"/>
      <c r="ABT11839" s="60"/>
      <c r="ABU11839" s="60"/>
      <c r="ABV11839" s="60"/>
      <c r="ABW11839" s="60"/>
      <c r="ABX11839" s="60"/>
    </row>
    <row r="11840" spans="727:752" x14ac:dyDescent="0.25">
      <c r="AAY11840" s="60"/>
      <c r="AAZ11840" s="60"/>
      <c r="ABA11840" s="60"/>
      <c r="ABB11840" s="60"/>
      <c r="ABC11840" s="60"/>
      <c r="ABD11840" s="60"/>
      <c r="ABE11840" s="60"/>
      <c r="ABF11840" s="60"/>
      <c r="ABG11840" s="60"/>
      <c r="ABH11840" s="60"/>
      <c r="ABI11840" s="60"/>
      <c r="ABJ11840" s="60"/>
      <c r="ABK11840" s="60"/>
      <c r="ABL11840" s="60"/>
      <c r="ABM11840" s="60"/>
      <c r="ABN11840" s="60"/>
      <c r="ABO11840" s="60"/>
      <c r="ABP11840" s="60"/>
      <c r="ABQ11840" s="60"/>
      <c r="ABR11840" s="60">
        <v>0.92373725643445304</v>
      </c>
      <c r="ABS11840" s="60"/>
      <c r="ABT11840" s="60"/>
      <c r="ABU11840" s="60"/>
      <c r="ABV11840" s="60"/>
      <c r="ABW11840" s="60"/>
      <c r="ABX11840" s="60"/>
    </row>
    <row r="11841" spans="727:752" x14ac:dyDescent="0.25">
      <c r="AAY11841" s="60"/>
      <c r="AAZ11841" s="60"/>
      <c r="ABA11841" s="60"/>
      <c r="ABB11841" s="60"/>
      <c r="ABC11841" s="60"/>
      <c r="ABD11841" s="60"/>
      <c r="ABE11841" s="60"/>
      <c r="ABF11841" s="60"/>
      <c r="ABG11841" s="60"/>
      <c r="ABH11841" s="60"/>
      <c r="ABI11841" s="60"/>
      <c r="ABJ11841" s="60"/>
      <c r="ABK11841" s="60"/>
      <c r="ABL11841" s="60"/>
      <c r="ABM11841" s="60"/>
      <c r="ABN11841" s="60"/>
      <c r="ABO11841" s="60"/>
      <c r="ABP11841" s="60"/>
      <c r="ABQ11841" s="60"/>
      <c r="ABR11841" s="60">
        <v>0.92369515596146201</v>
      </c>
      <c r="ABS11841" s="60"/>
      <c r="ABT11841" s="60"/>
      <c r="ABU11841" s="60"/>
      <c r="ABV11841" s="60"/>
      <c r="ABW11841" s="60"/>
      <c r="ABX11841" s="60"/>
    </row>
    <row r="11842" spans="727:752" x14ac:dyDescent="0.25">
      <c r="AAY11842" s="60"/>
      <c r="AAZ11842" s="60"/>
      <c r="ABA11842" s="60"/>
      <c r="ABB11842" s="60"/>
      <c r="ABC11842" s="60"/>
      <c r="ABD11842" s="60"/>
      <c r="ABE11842" s="60"/>
      <c r="ABF11842" s="60"/>
      <c r="ABG11842" s="60"/>
      <c r="ABH11842" s="60"/>
      <c r="ABI11842" s="60"/>
      <c r="ABJ11842" s="60"/>
      <c r="ABK11842" s="60"/>
      <c r="ABL11842" s="60"/>
      <c r="ABM11842" s="60"/>
      <c r="ABN11842" s="60"/>
      <c r="ABO11842" s="60"/>
      <c r="ABP11842" s="60"/>
      <c r="ABQ11842" s="60"/>
      <c r="ABR11842" s="60">
        <v>0.923688508211161</v>
      </c>
      <c r="ABS11842" s="60"/>
      <c r="ABT11842" s="60"/>
      <c r="ABU11842" s="60"/>
      <c r="ABV11842" s="60"/>
      <c r="ABW11842" s="60"/>
      <c r="ABX11842" s="60"/>
    </row>
    <row r="11843" spans="727:752" x14ac:dyDescent="0.25">
      <c r="AAY11843" s="60"/>
      <c r="AAZ11843" s="60"/>
      <c r="ABA11843" s="60"/>
      <c r="ABB11843" s="60"/>
      <c r="ABC11843" s="60"/>
      <c r="ABD11843" s="60"/>
      <c r="ABE11843" s="60"/>
      <c r="ABF11843" s="60"/>
      <c r="ABG11843" s="60"/>
      <c r="ABH11843" s="60"/>
      <c r="ABI11843" s="60"/>
      <c r="ABJ11843" s="60"/>
      <c r="ABK11843" s="60"/>
      <c r="ABL11843" s="60"/>
      <c r="ABM11843" s="60"/>
      <c r="ABN11843" s="60"/>
      <c r="ABO11843" s="60"/>
      <c r="ABP11843" s="60"/>
      <c r="ABQ11843" s="60"/>
      <c r="ABR11843" s="60">
        <v>0.923686051995807</v>
      </c>
      <c r="ABS11843" s="60"/>
      <c r="ABT11843" s="60"/>
      <c r="ABU11843" s="60"/>
      <c r="ABV11843" s="60"/>
      <c r="ABW11843" s="60"/>
      <c r="ABX11843" s="60"/>
    </row>
    <row r="11844" spans="727:752" x14ac:dyDescent="0.25">
      <c r="AAY11844" s="60"/>
      <c r="AAZ11844" s="60"/>
      <c r="ABA11844" s="60"/>
      <c r="ABB11844" s="60"/>
      <c r="ABC11844" s="60"/>
      <c r="ABD11844" s="60"/>
      <c r="ABE11844" s="60"/>
      <c r="ABF11844" s="60"/>
      <c r="ABG11844" s="60"/>
      <c r="ABH11844" s="60"/>
      <c r="ABI11844" s="60"/>
      <c r="ABJ11844" s="60"/>
      <c r="ABK11844" s="60"/>
      <c r="ABL11844" s="60"/>
      <c r="ABM11844" s="60"/>
      <c r="ABN11844" s="60"/>
      <c r="ABO11844" s="60"/>
      <c r="ABP11844" s="60"/>
      <c r="ABQ11844" s="60"/>
      <c r="ABR11844" s="60">
        <v>0.92367841876946299</v>
      </c>
      <c r="ABS11844" s="60"/>
      <c r="ABT11844" s="60"/>
      <c r="ABU11844" s="60"/>
      <c r="ABV11844" s="60"/>
      <c r="ABW11844" s="60"/>
      <c r="ABX11844" s="60"/>
    </row>
    <row r="11845" spans="727:752" x14ac:dyDescent="0.25">
      <c r="AAY11845" s="60"/>
      <c r="AAZ11845" s="60"/>
      <c r="ABA11845" s="60"/>
      <c r="ABB11845" s="60"/>
      <c r="ABC11845" s="60"/>
      <c r="ABD11845" s="60"/>
      <c r="ABE11845" s="60"/>
      <c r="ABF11845" s="60"/>
      <c r="ABG11845" s="60"/>
      <c r="ABH11845" s="60"/>
      <c r="ABI11845" s="60"/>
      <c r="ABJ11845" s="60"/>
      <c r="ABK11845" s="60"/>
      <c r="ABL11845" s="60"/>
      <c r="ABM11845" s="60"/>
      <c r="ABN11845" s="60"/>
      <c r="ABO11845" s="60"/>
      <c r="ABP11845" s="60"/>
      <c r="ABQ11845" s="60"/>
      <c r="ABR11845" s="60">
        <v>0.92364506448758599</v>
      </c>
      <c r="ABS11845" s="60"/>
      <c r="ABT11845" s="60"/>
      <c r="ABU11845" s="60"/>
      <c r="ABV11845" s="60"/>
      <c r="ABW11845" s="60"/>
      <c r="ABX11845" s="60"/>
    </row>
    <row r="11846" spans="727:752" x14ac:dyDescent="0.25">
      <c r="AAY11846" s="60"/>
      <c r="AAZ11846" s="60"/>
      <c r="ABA11846" s="60"/>
      <c r="ABB11846" s="60"/>
      <c r="ABC11846" s="60"/>
      <c r="ABD11846" s="60"/>
      <c r="ABE11846" s="60"/>
      <c r="ABF11846" s="60"/>
      <c r="ABG11846" s="60"/>
      <c r="ABH11846" s="60"/>
      <c r="ABI11846" s="60"/>
      <c r="ABJ11846" s="60"/>
      <c r="ABK11846" s="60"/>
      <c r="ABL11846" s="60"/>
      <c r="ABM11846" s="60"/>
      <c r="ABN11846" s="60"/>
      <c r="ABO11846" s="60"/>
      <c r="ABP11846" s="60"/>
      <c r="ABQ11846" s="60"/>
      <c r="ABR11846" s="60">
        <v>0.92363280284706994</v>
      </c>
      <c r="ABS11846" s="60"/>
      <c r="ABT11846" s="60"/>
      <c r="ABU11846" s="60"/>
      <c r="ABV11846" s="60"/>
      <c r="ABW11846" s="60"/>
      <c r="ABX11846" s="60"/>
    </row>
    <row r="11847" spans="727:752" x14ac:dyDescent="0.25">
      <c r="AAY11847" s="60"/>
      <c r="AAZ11847" s="60"/>
      <c r="ABA11847" s="60"/>
      <c r="ABB11847" s="60"/>
      <c r="ABC11847" s="60"/>
      <c r="ABD11847" s="60"/>
      <c r="ABE11847" s="60"/>
      <c r="ABF11847" s="60"/>
      <c r="ABG11847" s="60"/>
      <c r="ABH11847" s="60"/>
      <c r="ABI11847" s="60"/>
      <c r="ABJ11847" s="60"/>
      <c r="ABK11847" s="60"/>
      <c r="ABL11847" s="60"/>
      <c r="ABM11847" s="60"/>
      <c r="ABN11847" s="60"/>
      <c r="ABO11847" s="60"/>
      <c r="ABP11847" s="60"/>
      <c r="ABQ11847" s="60"/>
      <c r="ABR11847" s="60">
        <v>0.92362879833915601</v>
      </c>
      <c r="ABS11847" s="60"/>
      <c r="ABT11847" s="60"/>
      <c r="ABU11847" s="60"/>
      <c r="ABV11847" s="60"/>
      <c r="ABW11847" s="60"/>
      <c r="ABX11847" s="60"/>
    </row>
    <row r="11848" spans="727:752" x14ac:dyDescent="0.25">
      <c r="AAY11848" s="60"/>
      <c r="AAZ11848" s="60"/>
      <c r="ABA11848" s="60"/>
      <c r="ABB11848" s="60"/>
      <c r="ABC11848" s="60"/>
      <c r="ABD11848" s="60"/>
      <c r="ABE11848" s="60"/>
      <c r="ABF11848" s="60"/>
      <c r="ABG11848" s="60"/>
      <c r="ABH11848" s="60"/>
      <c r="ABI11848" s="60"/>
      <c r="ABJ11848" s="60"/>
      <c r="ABK11848" s="60"/>
      <c r="ABL11848" s="60"/>
      <c r="ABM11848" s="60"/>
      <c r="ABN11848" s="60"/>
      <c r="ABO11848" s="60"/>
      <c r="ABP11848" s="60"/>
      <c r="ABQ11848" s="60"/>
      <c r="ABR11848" s="60">
        <v>0.92362417565250898</v>
      </c>
      <c r="ABS11848" s="60"/>
      <c r="ABT11848" s="60"/>
      <c r="ABU11848" s="60"/>
      <c r="ABV11848" s="60"/>
      <c r="ABW11848" s="60"/>
      <c r="ABX11848" s="60"/>
    </row>
    <row r="11849" spans="727:752" x14ac:dyDescent="0.25">
      <c r="AAY11849" s="60"/>
      <c r="AAZ11849" s="60"/>
      <c r="ABA11849" s="60"/>
      <c r="ABB11849" s="60"/>
      <c r="ABC11849" s="60"/>
      <c r="ABD11849" s="60"/>
      <c r="ABE11849" s="60"/>
      <c r="ABF11849" s="60"/>
      <c r="ABG11849" s="60"/>
      <c r="ABH11849" s="60"/>
      <c r="ABI11849" s="60"/>
      <c r="ABJ11849" s="60"/>
      <c r="ABK11849" s="60"/>
      <c r="ABL11849" s="60"/>
      <c r="ABM11849" s="60"/>
      <c r="ABN11849" s="60"/>
      <c r="ABO11849" s="60"/>
      <c r="ABP11849" s="60"/>
      <c r="ABQ11849" s="60"/>
      <c r="ABR11849" s="60">
        <v>0.92361486980621499</v>
      </c>
      <c r="ABS11849" s="60"/>
      <c r="ABT11849" s="60"/>
      <c r="ABU11849" s="60"/>
      <c r="ABV11849" s="60"/>
      <c r="ABW11849" s="60"/>
      <c r="ABX11849" s="60"/>
    </row>
    <row r="11850" spans="727:752" x14ac:dyDescent="0.25">
      <c r="AAY11850" s="60"/>
      <c r="AAZ11850" s="60"/>
      <c r="ABA11850" s="60"/>
      <c r="ABB11850" s="60"/>
      <c r="ABC11850" s="60"/>
      <c r="ABD11850" s="60"/>
      <c r="ABE11850" s="60"/>
      <c r="ABF11850" s="60"/>
      <c r="ABG11850" s="60"/>
      <c r="ABH11850" s="60"/>
      <c r="ABI11850" s="60"/>
      <c r="ABJ11850" s="60"/>
      <c r="ABK11850" s="60"/>
      <c r="ABL11850" s="60"/>
      <c r="ABM11850" s="60"/>
      <c r="ABN11850" s="60"/>
      <c r="ABO11850" s="60"/>
      <c r="ABP11850" s="60"/>
      <c r="ABQ11850" s="60"/>
      <c r="ABR11850" s="60">
        <v>0.92355103399150895</v>
      </c>
      <c r="ABS11850" s="60"/>
      <c r="ABT11850" s="60"/>
      <c r="ABU11850" s="60"/>
      <c r="ABV11850" s="60"/>
      <c r="ABW11850" s="60"/>
      <c r="ABX11850" s="60"/>
    </row>
    <row r="11851" spans="727:752" x14ac:dyDescent="0.25">
      <c r="AAY11851" s="60"/>
      <c r="AAZ11851" s="60"/>
      <c r="ABA11851" s="60"/>
      <c r="ABB11851" s="60"/>
      <c r="ABC11851" s="60"/>
      <c r="ABD11851" s="60"/>
      <c r="ABE11851" s="60"/>
      <c r="ABF11851" s="60"/>
      <c r="ABG11851" s="60"/>
      <c r="ABH11851" s="60"/>
      <c r="ABI11851" s="60"/>
      <c r="ABJ11851" s="60"/>
      <c r="ABK11851" s="60"/>
      <c r="ABL11851" s="60"/>
      <c r="ABM11851" s="60"/>
      <c r="ABN11851" s="60"/>
      <c r="ABO11851" s="60"/>
      <c r="ABP11851" s="60"/>
      <c r="ABQ11851" s="60"/>
      <c r="ABR11851" s="60">
        <v>0.92353906289203602</v>
      </c>
      <c r="ABS11851" s="60"/>
      <c r="ABT11851" s="60"/>
      <c r="ABU11851" s="60"/>
      <c r="ABV11851" s="60"/>
      <c r="ABW11851" s="60"/>
      <c r="ABX11851" s="60"/>
    </row>
    <row r="11852" spans="727:752" x14ac:dyDescent="0.25">
      <c r="AAY11852" s="60"/>
      <c r="AAZ11852" s="60"/>
      <c r="ABA11852" s="60"/>
      <c r="ABB11852" s="60"/>
      <c r="ABC11852" s="60"/>
      <c r="ABD11852" s="60"/>
      <c r="ABE11852" s="60"/>
      <c r="ABF11852" s="60"/>
      <c r="ABG11852" s="60"/>
      <c r="ABH11852" s="60"/>
      <c r="ABI11852" s="60"/>
      <c r="ABJ11852" s="60"/>
      <c r="ABK11852" s="60"/>
      <c r="ABL11852" s="60"/>
      <c r="ABM11852" s="60"/>
      <c r="ABN11852" s="60"/>
      <c r="ABO11852" s="60"/>
      <c r="ABP11852" s="60"/>
      <c r="ABQ11852" s="60"/>
      <c r="ABR11852" s="60">
        <v>0.92353894792336999</v>
      </c>
      <c r="ABS11852" s="60"/>
      <c r="ABT11852" s="60"/>
      <c r="ABU11852" s="60"/>
      <c r="ABV11852" s="60"/>
      <c r="ABW11852" s="60"/>
      <c r="ABX11852" s="60"/>
    </row>
    <row r="11853" spans="727:752" x14ac:dyDescent="0.25">
      <c r="AAY11853" s="60"/>
      <c r="AAZ11853" s="60"/>
      <c r="ABA11853" s="60"/>
      <c r="ABB11853" s="60"/>
      <c r="ABC11853" s="60"/>
      <c r="ABD11853" s="60"/>
      <c r="ABE11853" s="60"/>
      <c r="ABF11853" s="60"/>
      <c r="ABG11853" s="60"/>
      <c r="ABH11853" s="60"/>
      <c r="ABI11853" s="60"/>
      <c r="ABJ11853" s="60"/>
      <c r="ABK11853" s="60"/>
      <c r="ABL11853" s="60"/>
      <c r="ABM11853" s="60"/>
      <c r="ABN11853" s="60"/>
      <c r="ABO11853" s="60"/>
      <c r="ABP11853" s="60"/>
      <c r="ABQ11853" s="60"/>
      <c r="ABR11853" s="60">
        <v>0.92350905851709597</v>
      </c>
      <c r="ABS11853" s="60"/>
      <c r="ABT11853" s="60"/>
      <c r="ABU11853" s="60"/>
      <c r="ABV11853" s="60"/>
      <c r="ABW11853" s="60"/>
      <c r="ABX11853" s="60"/>
    </row>
    <row r="11854" spans="727:752" x14ac:dyDescent="0.25">
      <c r="AAY11854" s="60"/>
      <c r="AAZ11854" s="60"/>
      <c r="ABA11854" s="60"/>
      <c r="ABB11854" s="60"/>
      <c r="ABC11854" s="60"/>
      <c r="ABD11854" s="60"/>
      <c r="ABE11854" s="60"/>
      <c r="ABF11854" s="60"/>
      <c r="ABG11854" s="60"/>
      <c r="ABH11854" s="60"/>
      <c r="ABI11854" s="60"/>
      <c r="ABJ11854" s="60"/>
      <c r="ABK11854" s="60"/>
      <c r="ABL11854" s="60"/>
      <c r="ABM11854" s="60"/>
      <c r="ABN11854" s="60"/>
      <c r="ABO11854" s="60"/>
      <c r="ABP11854" s="60"/>
      <c r="ABQ11854" s="60"/>
      <c r="ABR11854" s="60">
        <v>0.92348661914132502</v>
      </c>
      <c r="ABS11854" s="60"/>
      <c r="ABT11854" s="60"/>
      <c r="ABU11854" s="60"/>
      <c r="ABV11854" s="60"/>
      <c r="ABW11854" s="60"/>
      <c r="ABX11854" s="60"/>
    </row>
    <row r="11855" spans="727:752" x14ac:dyDescent="0.25">
      <c r="AAY11855" s="60"/>
      <c r="AAZ11855" s="60"/>
      <c r="ABA11855" s="60"/>
      <c r="ABB11855" s="60"/>
      <c r="ABC11855" s="60"/>
      <c r="ABD11855" s="60"/>
      <c r="ABE11855" s="60"/>
      <c r="ABF11855" s="60"/>
      <c r="ABG11855" s="60"/>
      <c r="ABH11855" s="60"/>
      <c r="ABI11855" s="60"/>
      <c r="ABJ11855" s="60"/>
      <c r="ABK11855" s="60"/>
      <c r="ABL11855" s="60"/>
      <c r="ABM11855" s="60"/>
      <c r="ABN11855" s="60"/>
      <c r="ABO11855" s="60"/>
      <c r="ABP11855" s="60"/>
      <c r="ABQ11855" s="60"/>
      <c r="ABR11855" s="60">
        <v>0.92345235744225096</v>
      </c>
      <c r="ABS11855" s="60"/>
      <c r="ABT11855" s="60"/>
      <c r="ABU11855" s="60"/>
      <c r="ABV11855" s="60"/>
      <c r="ABW11855" s="60"/>
      <c r="ABX11855" s="60"/>
    </row>
    <row r="11856" spans="727:752" x14ac:dyDescent="0.25">
      <c r="AAY11856" s="60"/>
      <c r="AAZ11856" s="60"/>
      <c r="ABA11856" s="60"/>
      <c r="ABB11856" s="60"/>
      <c r="ABC11856" s="60"/>
      <c r="ABD11856" s="60"/>
      <c r="ABE11856" s="60"/>
      <c r="ABF11856" s="60"/>
      <c r="ABG11856" s="60"/>
      <c r="ABH11856" s="60"/>
      <c r="ABI11856" s="60"/>
      <c r="ABJ11856" s="60"/>
      <c r="ABK11856" s="60"/>
      <c r="ABL11856" s="60"/>
      <c r="ABM11856" s="60"/>
      <c r="ABN11856" s="60"/>
      <c r="ABO11856" s="60"/>
      <c r="ABP11856" s="60"/>
      <c r="ABQ11856" s="60"/>
      <c r="ABR11856" s="60">
        <v>0.92344882699974096</v>
      </c>
      <c r="ABS11856" s="60"/>
      <c r="ABT11856" s="60"/>
      <c r="ABU11856" s="60"/>
      <c r="ABV11856" s="60"/>
      <c r="ABW11856" s="60"/>
      <c r="ABX11856" s="60"/>
    </row>
    <row r="11857" spans="727:752" x14ac:dyDescent="0.25">
      <c r="AAY11857" s="60"/>
      <c r="AAZ11857" s="60"/>
      <c r="ABA11857" s="60"/>
      <c r="ABB11857" s="60"/>
      <c r="ABC11857" s="60"/>
      <c r="ABD11857" s="60"/>
      <c r="ABE11857" s="60"/>
      <c r="ABF11857" s="60"/>
      <c r="ABG11857" s="60"/>
      <c r="ABH11857" s="60"/>
      <c r="ABI11857" s="60"/>
      <c r="ABJ11857" s="60"/>
      <c r="ABK11857" s="60"/>
      <c r="ABL11857" s="60"/>
      <c r="ABM11857" s="60"/>
      <c r="ABN11857" s="60"/>
      <c r="ABO11857" s="60"/>
      <c r="ABP11857" s="60"/>
      <c r="ABQ11857" s="60"/>
      <c r="ABR11857" s="60">
        <v>0.92341775582969299</v>
      </c>
      <c r="ABS11857" s="60"/>
      <c r="ABT11857" s="60"/>
      <c r="ABU11857" s="60"/>
      <c r="ABV11857" s="60"/>
      <c r="ABW11857" s="60"/>
      <c r="ABX11857" s="60"/>
    </row>
    <row r="11858" spans="727:752" x14ac:dyDescent="0.25">
      <c r="AAY11858" s="60"/>
      <c r="AAZ11858" s="60"/>
      <c r="ABA11858" s="60"/>
      <c r="ABB11858" s="60"/>
      <c r="ABC11858" s="60"/>
      <c r="ABD11858" s="60"/>
      <c r="ABE11858" s="60"/>
      <c r="ABF11858" s="60"/>
      <c r="ABG11858" s="60"/>
      <c r="ABH11858" s="60"/>
      <c r="ABI11858" s="60"/>
      <c r="ABJ11858" s="60"/>
      <c r="ABK11858" s="60"/>
      <c r="ABL11858" s="60"/>
      <c r="ABM11858" s="60"/>
      <c r="ABN11858" s="60"/>
      <c r="ABO11858" s="60"/>
      <c r="ABP11858" s="60"/>
      <c r="ABQ11858" s="60"/>
      <c r="ABR11858" s="60">
        <v>0.92334009675278805</v>
      </c>
      <c r="ABS11858" s="60"/>
      <c r="ABT11858" s="60"/>
      <c r="ABU11858" s="60"/>
      <c r="ABV11858" s="60"/>
      <c r="ABW11858" s="60"/>
      <c r="ABX11858" s="60"/>
    </row>
    <row r="11859" spans="727:752" x14ac:dyDescent="0.25">
      <c r="AAY11859" s="60"/>
      <c r="AAZ11859" s="60"/>
      <c r="ABA11859" s="60"/>
      <c r="ABB11859" s="60"/>
      <c r="ABC11859" s="60"/>
      <c r="ABD11859" s="60"/>
      <c r="ABE11859" s="60"/>
      <c r="ABF11859" s="60"/>
      <c r="ABG11859" s="60"/>
      <c r="ABH11859" s="60"/>
      <c r="ABI11859" s="60"/>
      <c r="ABJ11859" s="60"/>
      <c r="ABK11859" s="60"/>
      <c r="ABL11859" s="60"/>
      <c r="ABM11859" s="60"/>
      <c r="ABN11859" s="60"/>
      <c r="ABO11859" s="60"/>
      <c r="ABP11859" s="60"/>
      <c r="ABQ11859" s="60"/>
      <c r="ABR11859" s="60">
        <v>0.92328276268363696</v>
      </c>
      <c r="ABS11859" s="60"/>
      <c r="ABT11859" s="60"/>
      <c r="ABU11859" s="60"/>
      <c r="ABV11859" s="60"/>
      <c r="ABW11859" s="60"/>
      <c r="ABX11859" s="60"/>
    </row>
    <row r="11860" spans="727:752" x14ac:dyDescent="0.25">
      <c r="AAY11860" s="60"/>
      <c r="AAZ11860" s="60"/>
      <c r="ABA11860" s="60"/>
      <c r="ABB11860" s="60"/>
      <c r="ABC11860" s="60"/>
      <c r="ABD11860" s="60"/>
      <c r="ABE11860" s="60"/>
      <c r="ABF11860" s="60"/>
      <c r="ABG11860" s="60"/>
      <c r="ABH11860" s="60"/>
      <c r="ABI11860" s="60"/>
      <c r="ABJ11860" s="60"/>
      <c r="ABK11860" s="60"/>
      <c r="ABL11860" s="60"/>
      <c r="ABM11860" s="60"/>
      <c r="ABN11860" s="60"/>
      <c r="ABO11860" s="60"/>
      <c r="ABP11860" s="60"/>
      <c r="ABQ11860" s="60"/>
      <c r="ABR11860" s="60">
        <v>0.92327864634156998</v>
      </c>
      <c r="ABS11860" s="60"/>
      <c r="ABT11860" s="60"/>
      <c r="ABU11860" s="60"/>
      <c r="ABV11860" s="60"/>
      <c r="ABW11860" s="60"/>
      <c r="ABX11860" s="60"/>
    </row>
    <row r="11861" spans="727:752" x14ac:dyDescent="0.25">
      <c r="AAY11861" s="60"/>
      <c r="AAZ11861" s="60"/>
      <c r="ABA11861" s="60"/>
      <c r="ABB11861" s="60"/>
      <c r="ABC11861" s="60"/>
      <c r="ABD11861" s="60"/>
      <c r="ABE11861" s="60"/>
      <c r="ABF11861" s="60"/>
      <c r="ABG11861" s="60"/>
      <c r="ABH11861" s="60"/>
      <c r="ABI11861" s="60"/>
      <c r="ABJ11861" s="60"/>
      <c r="ABK11861" s="60"/>
      <c r="ABL11861" s="60"/>
      <c r="ABM11861" s="60"/>
      <c r="ABN11861" s="60"/>
      <c r="ABO11861" s="60"/>
      <c r="ABP11861" s="60"/>
      <c r="ABQ11861" s="60"/>
      <c r="ABR11861" s="60">
        <v>0.92323615072489695</v>
      </c>
      <c r="ABS11861" s="60"/>
      <c r="ABT11861" s="60"/>
      <c r="ABU11861" s="60"/>
      <c r="ABV11861" s="60"/>
      <c r="ABW11861" s="60"/>
      <c r="ABX11861" s="60"/>
    </row>
    <row r="11862" spans="727:752" x14ac:dyDescent="0.25">
      <c r="AAY11862" s="60"/>
      <c r="AAZ11862" s="60"/>
      <c r="ABA11862" s="60"/>
      <c r="ABB11862" s="60"/>
      <c r="ABC11862" s="60"/>
      <c r="ABD11862" s="60"/>
      <c r="ABE11862" s="60"/>
      <c r="ABF11862" s="60"/>
      <c r="ABG11862" s="60"/>
      <c r="ABH11862" s="60"/>
      <c r="ABI11862" s="60"/>
      <c r="ABJ11862" s="60"/>
      <c r="ABK11862" s="60"/>
      <c r="ABL11862" s="60"/>
      <c r="ABM11862" s="60"/>
      <c r="ABN11862" s="60"/>
      <c r="ABO11862" s="60"/>
      <c r="ABP11862" s="60"/>
      <c r="ABQ11862" s="60"/>
      <c r="ABR11862" s="60">
        <v>0.92322670587962996</v>
      </c>
      <c r="ABS11862" s="60"/>
      <c r="ABT11862" s="60"/>
      <c r="ABU11862" s="60"/>
      <c r="ABV11862" s="60"/>
      <c r="ABW11862" s="60"/>
      <c r="ABX11862" s="60"/>
    </row>
    <row r="11863" spans="727:752" x14ac:dyDescent="0.25">
      <c r="AAY11863" s="60"/>
      <c r="AAZ11863" s="60"/>
      <c r="ABA11863" s="60"/>
      <c r="ABB11863" s="60"/>
      <c r="ABC11863" s="60"/>
      <c r="ABD11863" s="60"/>
      <c r="ABE11863" s="60"/>
      <c r="ABF11863" s="60"/>
      <c r="ABG11863" s="60"/>
      <c r="ABH11863" s="60"/>
      <c r="ABI11863" s="60"/>
      <c r="ABJ11863" s="60"/>
      <c r="ABK11863" s="60"/>
      <c r="ABL11863" s="60"/>
      <c r="ABM11863" s="60"/>
      <c r="ABN11863" s="60"/>
      <c r="ABO11863" s="60"/>
      <c r="ABP11863" s="60"/>
      <c r="ABQ11863" s="60"/>
      <c r="ABR11863" s="60">
        <v>0.92322415833423299</v>
      </c>
      <c r="ABS11863" s="60"/>
      <c r="ABT11863" s="60"/>
      <c r="ABU11863" s="60"/>
      <c r="ABV11863" s="60"/>
      <c r="ABW11863" s="60"/>
      <c r="ABX11863" s="60"/>
    </row>
    <row r="11864" spans="727:752" x14ac:dyDescent="0.25">
      <c r="AAY11864" s="60"/>
      <c r="AAZ11864" s="60"/>
      <c r="ABA11864" s="60"/>
      <c r="ABB11864" s="60"/>
      <c r="ABC11864" s="60"/>
      <c r="ABD11864" s="60"/>
      <c r="ABE11864" s="60"/>
      <c r="ABF11864" s="60"/>
      <c r="ABG11864" s="60"/>
      <c r="ABH11864" s="60"/>
      <c r="ABI11864" s="60"/>
      <c r="ABJ11864" s="60"/>
      <c r="ABK11864" s="60"/>
      <c r="ABL11864" s="60"/>
      <c r="ABM11864" s="60"/>
      <c r="ABN11864" s="60"/>
      <c r="ABO11864" s="60"/>
      <c r="ABP11864" s="60"/>
      <c r="ABQ11864" s="60"/>
      <c r="ABR11864" s="60">
        <v>0.92316830012698203</v>
      </c>
      <c r="ABS11864" s="60"/>
      <c r="ABT11864" s="60"/>
      <c r="ABU11864" s="60"/>
      <c r="ABV11864" s="60"/>
      <c r="ABW11864" s="60"/>
      <c r="ABX11864" s="60"/>
    </row>
    <row r="11865" spans="727:752" x14ac:dyDescent="0.25">
      <c r="AAY11865" s="60"/>
      <c r="AAZ11865" s="60"/>
      <c r="ABA11865" s="60"/>
      <c r="ABB11865" s="60"/>
      <c r="ABC11865" s="60"/>
      <c r="ABD11865" s="60"/>
      <c r="ABE11865" s="60"/>
      <c r="ABF11865" s="60"/>
      <c r="ABG11865" s="60"/>
      <c r="ABH11865" s="60"/>
      <c r="ABI11865" s="60"/>
      <c r="ABJ11865" s="60"/>
      <c r="ABK11865" s="60"/>
      <c r="ABL11865" s="60"/>
      <c r="ABM11865" s="60"/>
      <c r="ABN11865" s="60"/>
      <c r="ABO11865" s="60"/>
      <c r="ABP11865" s="60"/>
      <c r="ABQ11865" s="60"/>
      <c r="ABR11865" s="60">
        <v>0.92313091247136103</v>
      </c>
      <c r="ABS11865" s="60"/>
      <c r="ABT11865" s="60"/>
      <c r="ABU11865" s="60"/>
      <c r="ABV11865" s="60"/>
      <c r="ABW11865" s="60"/>
      <c r="ABX11865" s="60"/>
    </row>
    <row r="11866" spans="727:752" x14ac:dyDescent="0.25">
      <c r="AAY11866" s="60"/>
      <c r="AAZ11866" s="60"/>
      <c r="ABA11866" s="60"/>
      <c r="ABB11866" s="60"/>
      <c r="ABC11866" s="60"/>
      <c r="ABD11866" s="60"/>
      <c r="ABE11866" s="60"/>
      <c r="ABF11866" s="60"/>
      <c r="ABG11866" s="60"/>
      <c r="ABH11866" s="60"/>
      <c r="ABI11866" s="60"/>
      <c r="ABJ11866" s="60"/>
      <c r="ABK11866" s="60"/>
      <c r="ABL11866" s="60"/>
      <c r="ABM11866" s="60"/>
      <c r="ABN11866" s="60"/>
      <c r="ABO11866" s="60"/>
      <c r="ABP11866" s="60"/>
      <c r="ABQ11866" s="60"/>
      <c r="ABR11866" s="60">
        <v>0.92298572541355695</v>
      </c>
      <c r="ABS11866" s="60"/>
      <c r="ABT11866" s="60"/>
      <c r="ABU11866" s="60"/>
      <c r="ABV11866" s="60"/>
      <c r="ABW11866" s="60"/>
      <c r="ABX11866" s="60"/>
    </row>
    <row r="11867" spans="727:752" x14ac:dyDescent="0.25">
      <c r="AAY11867" s="60"/>
      <c r="AAZ11867" s="60"/>
      <c r="ABA11867" s="60"/>
      <c r="ABB11867" s="60"/>
      <c r="ABC11867" s="60"/>
      <c r="ABD11867" s="60"/>
      <c r="ABE11867" s="60"/>
      <c r="ABF11867" s="60"/>
      <c r="ABG11867" s="60"/>
      <c r="ABH11867" s="60"/>
      <c r="ABI11867" s="60"/>
      <c r="ABJ11867" s="60"/>
      <c r="ABK11867" s="60"/>
      <c r="ABL11867" s="60"/>
      <c r="ABM11867" s="60"/>
      <c r="ABN11867" s="60"/>
      <c r="ABO11867" s="60"/>
      <c r="ABP11867" s="60"/>
      <c r="ABQ11867" s="60"/>
      <c r="ABR11867" s="60">
        <v>0.922938281781572</v>
      </c>
      <c r="ABS11867" s="60"/>
      <c r="ABT11867" s="60"/>
      <c r="ABU11867" s="60"/>
      <c r="ABV11867" s="60"/>
      <c r="ABW11867" s="60"/>
      <c r="ABX11867" s="60"/>
    </row>
    <row r="11868" spans="727:752" x14ac:dyDescent="0.25">
      <c r="AAY11868" s="60"/>
      <c r="AAZ11868" s="60"/>
      <c r="ABA11868" s="60"/>
      <c r="ABB11868" s="60"/>
      <c r="ABC11868" s="60"/>
      <c r="ABD11868" s="60"/>
      <c r="ABE11868" s="60"/>
      <c r="ABF11868" s="60"/>
      <c r="ABG11868" s="60"/>
      <c r="ABH11868" s="60"/>
      <c r="ABI11868" s="60"/>
      <c r="ABJ11868" s="60"/>
      <c r="ABK11868" s="60"/>
      <c r="ABL11868" s="60"/>
      <c r="ABM11868" s="60"/>
      <c r="ABN11868" s="60"/>
      <c r="ABO11868" s="60"/>
      <c r="ABP11868" s="60"/>
      <c r="ABQ11868" s="60"/>
      <c r="ABR11868" s="60">
        <v>0.92293545588528902</v>
      </c>
      <c r="ABS11868" s="60"/>
      <c r="ABT11868" s="60"/>
      <c r="ABU11868" s="60"/>
      <c r="ABV11868" s="60"/>
      <c r="ABW11868" s="60"/>
      <c r="ABX11868" s="60"/>
    </row>
    <row r="11869" spans="727:752" x14ac:dyDescent="0.25">
      <c r="AAY11869" s="60"/>
      <c r="AAZ11869" s="60"/>
      <c r="ABA11869" s="60"/>
      <c r="ABB11869" s="60"/>
      <c r="ABC11869" s="60"/>
      <c r="ABD11869" s="60"/>
      <c r="ABE11869" s="60"/>
      <c r="ABF11869" s="60"/>
      <c r="ABG11869" s="60"/>
      <c r="ABH11869" s="60"/>
      <c r="ABI11869" s="60"/>
      <c r="ABJ11869" s="60"/>
      <c r="ABK11869" s="60"/>
      <c r="ABL11869" s="60"/>
      <c r="ABM11869" s="60"/>
      <c r="ABN11869" s="60"/>
      <c r="ABO11869" s="60"/>
      <c r="ABP11869" s="60"/>
      <c r="ABQ11869" s="60"/>
      <c r="ABR11869" s="60">
        <v>0.92292978039145201</v>
      </c>
      <c r="ABS11869" s="60"/>
      <c r="ABT11869" s="60"/>
      <c r="ABU11869" s="60"/>
      <c r="ABV11869" s="60"/>
      <c r="ABW11869" s="60"/>
      <c r="ABX11869" s="60"/>
    </row>
    <row r="11870" spans="727:752" x14ac:dyDescent="0.25">
      <c r="AAY11870" s="60"/>
      <c r="AAZ11870" s="60"/>
      <c r="ABA11870" s="60"/>
      <c r="ABB11870" s="60"/>
      <c r="ABC11870" s="60"/>
      <c r="ABD11870" s="60"/>
      <c r="ABE11870" s="60"/>
      <c r="ABF11870" s="60"/>
      <c r="ABG11870" s="60"/>
      <c r="ABH11870" s="60"/>
      <c r="ABI11870" s="60"/>
      <c r="ABJ11870" s="60"/>
      <c r="ABK11870" s="60"/>
      <c r="ABL11870" s="60"/>
      <c r="ABM11870" s="60"/>
      <c r="ABN11870" s="60"/>
      <c r="ABO11870" s="60"/>
      <c r="ABP11870" s="60"/>
      <c r="ABQ11870" s="60"/>
      <c r="ABR11870" s="60">
        <v>0.92287509718156402</v>
      </c>
      <c r="ABS11870" s="60"/>
      <c r="ABT11870" s="60"/>
      <c r="ABU11870" s="60"/>
      <c r="ABV11870" s="60"/>
      <c r="ABW11870" s="60"/>
      <c r="ABX11870" s="60"/>
    </row>
    <row r="11871" spans="727:752" x14ac:dyDescent="0.25">
      <c r="AAY11871" s="60"/>
      <c r="AAZ11871" s="60"/>
      <c r="ABA11871" s="60"/>
      <c r="ABB11871" s="60"/>
      <c r="ABC11871" s="60"/>
      <c r="ABD11871" s="60"/>
      <c r="ABE11871" s="60"/>
      <c r="ABF11871" s="60"/>
      <c r="ABG11871" s="60"/>
      <c r="ABH11871" s="60"/>
      <c r="ABI11871" s="60"/>
      <c r="ABJ11871" s="60"/>
      <c r="ABK11871" s="60"/>
      <c r="ABL11871" s="60"/>
      <c r="ABM11871" s="60"/>
      <c r="ABN11871" s="60"/>
      <c r="ABO11871" s="60"/>
      <c r="ABP11871" s="60"/>
      <c r="ABQ11871" s="60"/>
      <c r="ABR11871" s="60">
        <v>0.92285372789241105</v>
      </c>
      <c r="ABS11871" s="60"/>
      <c r="ABT11871" s="60"/>
      <c r="ABU11871" s="60"/>
      <c r="ABV11871" s="60"/>
      <c r="ABW11871" s="60"/>
      <c r="ABX11871" s="60"/>
    </row>
    <row r="11872" spans="727:752" x14ac:dyDescent="0.25">
      <c r="AAY11872" s="60"/>
      <c r="AAZ11872" s="60"/>
      <c r="ABA11872" s="60"/>
      <c r="ABB11872" s="60"/>
      <c r="ABC11872" s="60"/>
      <c r="ABD11872" s="60"/>
      <c r="ABE11872" s="60"/>
      <c r="ABF11872" s="60"/>
      <c r="ABG11872" s="60"/>
      <c r="ABH11872" s="60"/>
      <c r="ABI11872" s="60"/>
      <c r="ABJ11872" s="60"/>
      <c r="ABK11872" s="60"/>
      <c r="ABL11872" s="60"/>
      <c r="ABM11872" s="60"/>
      <c r="ABN11872" s="60"/>
      <c r="ABO11872" s="60"/>
      <c r="ABP11872" s="60"/>
      <c r="ABQ11872" s="60"/>
      <c r="ABR11872" s="60">
        <v>0.922829539393343</v>
      </c>
      <c r="ABS11872" s="60"/>
      <c r="ABT11872" s="60"/>
      <c r="ABU11872" s="60"/>
      <c r="ABV11872" s="60"/>
      <c r="ABW11872" s="60"/>
      <c r="ABX11872" s="60"/>
    </row>
    <row r="11873" spans="727:752" x14ac:dyDescent="0.25">
      <c r="AAY11873" s="60"/>
      <c r="AAZ11873" s="60"/>
      <c r="ABA11873" s="60"/>
      <c r="ABB11873" s="60"/>
      <c r="ABC11873" s="60"/>
      <c r="ABD11873" s="60"/>
      <c r="ABE11873" s="60"/>
      <c r="ABF11873" s="60"/>
      <c r="ABG11873" s="60"/>
      <c r="ABH11873" s="60"/>
      <c r="ABI11873" s="60"/>
      <c r="ABJ11873" s="60"/>
      <c r="ABK11873" s="60"/>
      <c r="ABL11873" s="60"/>
      <c r="ABM11873" s="60"/>
      <c r="ABN11873" s="60"/>
      <c r="ABO11873" s="60"/>
      <c r="ABP11873" s="60"/>
      <c r="ABQ11873" s="60"/>
      <c r="ABR11873" s="60">
        <v>0.92282822033040102</v>
      </c>
      <c r="ABS11873" s="60"/>
      <c r="ABT11873" s="60"/>
      <c r="ABU11873" s="60"/>
      <c r="ABV11873" s="60"/>
      <c r="ABW11873" s="60"/>
      <c r="ABX11873" s="60"/>
    </row>
    <row r="11874" spans="727:752" x14ac:dyDescent="0.25">
      <c r="AAY11874" s="60"/>
      <c r="AAZ11874" s="60"/>
      <c r="ABA11874" s="60"/>
      <c r="ABB11874" s="60"/>
      <c r="ABC11874" s="60"/>
      <c r="ABD11874" s="60"/>
      <c r="ABE11874" s="60"/>
      <c r="ABF11874" s="60"/>
      <c r="ABG11874" s="60"/>
      <c r="ABH11874" s="60"/>
      <c r="ABI11874" s="60"/>
      <c r="ABJ11874" s="60"/>
      <c r="ABK11874" s="60"/>
      <c r="ABL11874" s="60"/>
      <c r="ABM11874" s="60"/>
      <c r="ABN11874" s="60"/>
      <c r="ABO11874" s="60"/>
      <c r="ABP11874" s="60"/>
      <c r="ABQ11874" s="60"/>
      <c r="ABR11874" s="60">
        <v>0.92281391328103202</v>
      </c>
      <c r="ABS11874" s="60"/>
      <c r="ABT11874" s="60"/>
      <c r="ABU11874" s="60"/>
      <c r="ABV11874" s="60"/>
      <c r="ABW11874" s="60"/>
      <c r="ABX11874" s="60"/>
    </row>
    <row r="11875" spans="727:752" x14ac:dyDescent="0.25">
      <c r="AAY11875" s="60"/>
      <c r="AAZ11875" s="60"/>
      <c r="ABA11875" s="60"/>
      <c r="ABB11875" s="60"/>
      <c r="ABC11875" s="60"/>
      <c r="ABD11875" s="60"/>
      <c r="ABE11875" s="60"/>
      <c r="ABF11875" s="60"/>
      <c r="ABG11875" s="60"/>
      <c r="ABH11875" s="60"/>
      <c r="ABI11875" s="60"/>
      <c r="ABJ11875" s="60"/>
      <c r="ABK11875" s="60"/>
      <c r="ABL11875" s="60"/>
      <c r="ABM11875" s="60"/>
      <c r="ABN11875" s="60"/>
      <c r="ABO11875" s="60"/>
      <c r="ABP11875" s="60"/>
      <c r="ABQ11875" s="60"/>
      <c r="ABR11875" s="60">
        <v>0.92278503281838398</v>
      </c>
      <c r="ABS11875" s="60"/>
      <c r="ABT11875" s="60"/>
      <c r="ABU11875" s="60"/>
      <c r="ABV11875" s="60"/>
      <c r="ABW11875" s="60"/>
      <c r="ABX11875" s="60"/>
    </row>
    <row r="11876" spans="727:752" x14ac:dyDescent="0.25">
      <c r="AAY11876" s="60"/>
      <c r="AAZ11876" s="60"/>
      <c r="ABA11876" s="60"/>
      <c r="ABB11876" s="60"/>
      <c r="ABC11876" s="60"/>
      <c r="ABD11876" s="60"/>
      <c r="ABE11876" s="60"/>
      <c r="ABF11876" s="60"/>
      <c r="ABG11876" s="60"/>
      <c r="ABH11876" s="60"/>
      <c r="ABI11876" s="60"/>
      <c r="ABJ11876" s="60"/>
      <c r="ABK11876" s="60"/>
      <c r="ABL11876" s="60"/>
      <c r="ABM11876" s="60"/>
      <c r="ABN11876" s="60"/>
      <c r="ABO11876" s="60"/>
      <c r="ABP11876" s="60"/>
      <c r="ABQ11876" s="60"/>
      <c r="ABR11876" s="60">
        <v>0.92278244249513497</v>
      </c>
      <c r="ABS11876" s="60"/>
      <c r="ABT11876" s="60"/>
      <c r="ABU11876" s="60"/>
      <c r="ABV11876" s="60"/>
      <c r="ABW11876" s="60"/>
      <c r="ABX11876" s="60"/>
    </row>
    <row r="11877" spans="727:752" x14ac:dyDescent="0.25">
      <c r="AAY11877" s="60"/>
      <c r="AAZ11877" s="60"/>
      <c r="ABA11877" s="60"/>
      <c r="ABB11877" s="60"/>
      <c r="ABC11877" s="60"/>
      <c r="ABD11877" s="60"/>
      <c r="ABE11877" s="60"/>
      <c r="ABF11877" s="60"/>
      <c r="ABG11877" s="60"/>
      <c r="ABH11877" s="60"/>
      <c r="ABI11877" s="60"/>
      <c r="ABJ11877" s="60"/>
      <c r="ABK11877" s="60"/>
      <c r="ABL11877" s="60"/>
      <c r="ABM11877" s="60"/>
      <c r="ABN11877" s="60"/>
      <c r="ABO11877" s="60"/>
      <c r="ABP11877" s="60"/>
      <c r="ABQ11877" s="60"/>
      <c r="ABR11877" s="60">
        <v>0.92276180449871503</v>
      </c>
      <c r="ABS11877" s="60"/>
      <c r="ABT11877" s="60"/>
      <c r="ABU11877" s="60"/>
      <c r="ABV11877" s="60"/>
      <c r="ABW11877" s="60"/>
      <c r="ABX11877" s="60"/>
    </row>
    <row r="11878" spans="727:752" x14ac:dyDescent="0.25">
      <c r="AAY11878" s="60"/>
      <c r="AAZ11878" s="60"/>
      <c r="ABA11878" s="60"/>
      <c r="ABB11878" s="60"/>
      <c r="ABC11878" s="60"/>
      <c r="ABD11878" s="60"/>
      <c r="ABE11878" s="60"/>
      <c r="ABF11878" s="60"/>
      <c r="ABG11878" s="60"/>
      <c r="ABH11878" s="60"/>
      <c r="ABI11878" s="60"/>
      <c r="ABJ11878" s="60"/>
      <c r="ABK11878" s="60"/>
      <c r="ABL11878" s="60"/>
      <c r="ABM11878" s="60"/>
      <c r="ABN11878" s="60"/>
      <c r="ABO11878" s="60"/>
      <c r="ABP11878" s="60"/>
      <c r="ABQ11878" s="60"/>
      <c r="ABR11878" s="60">
        <v>0.922755006708467</v>
      </c>
      <c r="ABS11878" s="60"/>
      <c r="ABT11878" s="60"/>
      <c r="ABU11878" s="60"/>
      <c r="ABV11878" s="60"/>
      <c r="ABW11878" s="60"/>
      <c r="ABX11878" s="60"/>
    </row>
    <row r="11879" spans="727:752" x14ac:dyDescent="0.25">
      <c r="AAY11879" s="60"/>
      <c r="AAZ11879" s="60"/>
      <c r="ABA11879" s="60"/>
      <c r="ABB11879" s="60"/>
      <c r="ABC11879" s="60"/>
      <c r="ABD11879" s="60"/>
      <c r="ABE11879" s="60"/>
      <c r="ABF11879" s="60"/>
      <c r="ABG11879" s="60"/>
      <c r="ABH11879" s="60"/>
      <c r="ABI11879" s="60"/>
      <c r="ABJ11879" s="60"/>
      <c r="ABK11879" s="60"/>
      <c r="ABL11879" s="60"/>
      <c r="ABM11879" s="60"/>
      <c r="ABN11879" s="60"/>
      <c r="ABO11879" s="60"/>
      <c r="ABP11879" s="60"/>
      <c r="ABQ11879" s="60"/>
      <c r="ABR11879" s="60">
        <v>0.92275230953526999</v>
      </c>
      <c r="ABS11879" s="60"/>
      <c r="ABT11879" s="60"/>
      <c r="ABU11879" s="60"/>
      <c r="ABV11879" s="60"/>
      <c r="ABW11879" s="60"/>
      <c r="ABX11879" s="60"/>
    </row>
    <row r="11880" spans="727:752" x14ac:dyDescent="0.25">
      <c r="AAY11880" s="60"/>
      <c r="AAZ11880" s="60"/>
      <c r="ABA11880" s="60"/>
      <c r="ABB11880" s="60"/>
      <c r="ABC11880" s="60"/>
      <c r="ABD11880" s="60"/>
      <c r="ABE11880" s="60"/>
      <c r="ABF11880" s="60"/>
      <c r="ABG11880" s="60"/>
      <c r="ABH11880" s="60"/>
      <c r="ABI11880" s="60"/>
      <c r="ABJ11880" s="60"/>
      <c r="ABK11880" s="60"/>
      <c r="ABL11880" s="60"/>
      <c r="ABM11880" s="60"/>
      <c r="ABN11880" s="60"/>
      <c r="ABO11880" s="60"/>
      <c r="ABP11880" s="60"/>
      <c r="ABQ11880" s="60"/>
      <c r="ABR11880" s="60">
        <v>0.92270650467398196</v>
      </c>
      <c r="ABS11880" s="60"/>
      <c r="ABT11880" s="60"/>
      <c r="ABU11880" s="60"/>
      <c r="ABV11880" s="60"/>
      <c r="ABW11880" s="60"/>
      <c r="ABX11880" s="60"/>
    </row>
    <row r="11881" spans="727:752" x14ac:dyDescent="0.25">
      <c r="AAY11881" s="60"/>
      <c r="AAZ11881" s="60"/>
      <c r="ABA11881" s="60"/>
      <c r="ABB11881" s="60"/>
      <c r="ABC11881" s="60"/>
      <c r="ABD11881" s="60"/>
      <c r="ABE11881" s="60"/>
      <c r="ABF11881" s="60"/>
      <c r="ABG11881" s="60"/>
      <c r="ABH11881" s="60"/>
      <c r="ABI11881" s="60"/>
      <c r="ABJ11881" s="60"/>
      <c r="ABK11881" s="60"/>
      <c r="ABL11881" s="60"/>
      <c r="ABM11881" s="60"/>
      <c r="ABN11881" s="60"/>
      <c r="ABO11881" s="60"/>
      <c r="ABP11881" s="60"/>
      <c r="ABQ11881" s="60"/>
      <c r="ABR11881" s="60">
        <v>0.92269678789431597</v>
      </c>
      <c r="ABS11881" s="60"/>
      <c r="ABT11881" s="60"/>
      <c r="ABU11881" s="60"/>
      <c r="ABV11881" s="60"/>
      <c r="ABW11881" s="60"/>
      <c r="ABX11881" s="60"/>
    </row>
    <row r="11882" spans="727:752" x14ac:dyDescent="0.25">
      <c r="AAY11882" s="60"/>
      <c r="AAZ11882" s="60"/>
      <c r="ABA11882" s="60"/>
      <c r="ABB11882" s="60"/>
      <c r="ABC11882" s="60"/>
      <c r="ABD11882" s="60"/>
      <c r="ABE11882" s="60"/>
      <c r="ABF11882" s="60"/>
      <c r="ABG11882" s="60"/>
      <c r="ABH11882" s="60"/>
      <c r="ABI11882" s="60"/>
      <c r="ABJ11882" s="60"/>
      <c r="ABK11882" s="60"/>
      <c r="ABL11882" s="60"/>
      <c r="ABM11882" s="60"/>
      <c r="ABN11882" s="60"/>
      <c r="ABO11882" s="60"/>
      <c r="ABP11882" s="60"/>
      <c r="ABQ11882" s="60"/>
      <c r="ABR11882" s="60">
        <v>0.92267899643254303</v>
      </c>
      <c r="ABS11882" s="60"/>
      <c r="ABT11882" s="60"/>
      <c r="ABU11882" s="60"/>
      <c r="ABV11882" s="60"/>
      <c r="ABW11882" s="60"/>
      <c r="ABX11882" s="60"/>
    </row>
    <row r="11883" spans="727:752" x14ac:dyDescent="0.25">
      <c r="AAY11883" s="60"/>
      <c r="AAZ11883" s="60"/>
      <c r="ABA11883" s="60"/>
      <c r="ABB11883" s="60"/>
      <c r="ABC11883" s="60"/>
      <c r="ABD11883" s="60"/>
      <c r="ABE11883" s="60"/>
      <c r="ABF11883" s="60"/>
      <c r="ABG11883" s="60"/>
      <c r="ABH11883" s="60"/>
      <c r="ABI11883" s="60"/>
      <c r="ABJ11883" s="60"/>
      <c r="ABK11883" s="60"/>
      <c r="ABL11883" s="60"/>
      <c r="ABM11883" s="60"/>
      <c r="ABN11883" s="60"/>
      <c r="ABO11883" s="60"/>
      <c r="ABP11883" s="60"/>
      <c r="ABQ11883" s="60"/>
      <c r="ABR11883" s="60">
        <v>0.92265091714686098</v>
      </c>
      <c r="ABS11883" s="60"/>
      <c r="ABT11883" s="60"/>
      <c r="ABU11883" s="60"/>
      <c r="ABV11883" s="60"/>
      <c r="ABW11883" s="60"/>
      <c r="ABX11883" s="60"/>
    </row>
    <row r="11884" spans="727:752" x14ac:dyDescent="0.25">
      <c r="AAY11884" s="60"/>
      <c r="AAZ11884" s="60"/>
      <c r="ABA11884" s="60"/>
      <c r="ABB11884" s="60"/>
      <c r="ABC11884" s="60"/>
      <c r="ABD11884" s="60"/>
      <c r="ABE11884" s="60"/>
      <c r="ABF11884" s="60"/>
      <c r="ABG11884" s="60"/>
      <c r="ABH11884" s="60"/>
      <c r="ABI11884" s="60"/>
      <c r="ABJ11884" s="60"/>
      <c r="ABK11884" s="60"/>
      <c r="ABL11884" s="60"/>
      <c r="ABM11884" s="60"/>
      <c r="ABN11884" s="60"/>
      <c r="ABO11884" s="60"/>
      <c r="ABP11884" s="60"/>
      <c r="ABQ11884" s="60"/>
      <c r="ABR11884" s="60">
        <v>0.92259901862742</v>
      </c>
      <c r="ABS11884" s="60"/>
      <c r="ABT11884" s="60"/>
      <c r="ABU11884" s="60"/>
      <c r="ABV11884" s="60"/>
      <c r="ABW11884" s="60"/>
      <c r="ABX11884" s="60"/>
    </row>
    <row r="11885" spans="727:752" x14ac:dyDescent="0.25">
      <c r="AAY11885" s="60"/>
      <c r="AAZ11885" s="60"/>
      <c r="ABA11885" s="60"/>
      <c r="ABB11885" s="60"/>
      <c r="ABC11885" s="60"/>
      <c r="ABD11885" s="60"/>
      <c r="ABE11885" s="60"/>
      <c r="ABF11885" s="60"/>
      <c r="ABG11885" s="60"/>
      <c r="ABH11885" s="60"/>
      <c r="ABI11885" s="60"/>
      <c r="ABJ11885" s="60"/>
      <c r="ABK11885" s="60"/>
      <c r="ABL11885" s="60"/>
      <c r="ABM11885" s="60"/>
      <c r="ABN11885" s="60"/>
      <c r="ABO11885" s="60"/>
      <c r="ABP11885" s="60"/>
      <c r="ABQ11885" s="60"/>
      <c r="ABR11885" s="60">
        <v>0.92257595288068395</v>
      </c>
      <c r="ABS11885" s="60"/>
      <c r="ABT11885" s="60"/>
      <c r="ABU11885" s="60"/>
      <c r="ABV11885" s="60"/>
      <c r="ABW11885" s="60"/>
      <c r="ABX11885" s="60"/>
    </row>
    <row r="11886" spans="727:752" x14ac:dyDescent="0.25">
      <c r="AAY11886" s="60"/>
      <c r="AAZ11886" s="60"/>
      <c r="ABA11886" s="60"/>
      <c r="ABB11886" s="60"/>
      <c r="ABC11886" s="60"/>
      <c r="ABD11886" s="60"/>
      <c r="ABE11886" s="60"/>
      <c r="ABF11886" s="60"/>
      <c r="ABG11886" s="60"/>
      <c r="ABH11886" s="60"/>
      <c r="ABI11886" s="60"/>
      <c r="ABJ11886" s="60"/>
      <c r="ABK11886" s="60"/>
      <c r="ABL11886" s="60"/>
      <c r="ABM11886" s="60"/>
      <c r="ABN11886" s="60"/>
      <c r="ABO11886" s="60"/>
      <c r="ABP11886" s="60"/>
      <c r="ABQ11886" s="60"/>
      <c r="ABR11886" s="60">
        <v>0.92249398879163202</v>
      </c>
      <c r="ABS11886" s="60"/>
      <c r="ABT11886" s="60"/>
      <c r="ABU11886" s="60"/>
      <c r="ABV11886" s="60"/>
      <c r="ABW11886" s="60"/>
      <c r="ABX11886" s="60"/>
    </row>
    <row r="11887" spans="727:752" x14ac:dyDescent="0.25">
      <c r="AAY11887" s="60"/>
      <c r="AAZ11887" s="60"/>
      <c r="ABA11887" s="60"/>
      <c r="ABB11887" s="60"/>
      <c r="ABC11887" s="60"/>
      <c r="ABD11887" s="60"/>
      <c r="ABE11887" s="60"/>
      <c r="ABF11887" s="60"/>
      <c r="ABG11887" s="60"/>
      <c r="ABH11887" s="60"/>
      <c r="ABI11887" s="60"/>
      <c r="ABJ11887" s="60"/>
      <c r="ABK11887" s="60"/>
      <c r="ABL11887" s="60"/>
      <c r="ABM11887" s="60"/>
      <c r="ABN11887" s="60"/>
      <c r="ABO11887" s="60"/>
      <c r="ABP11887" s="60"/>
      <c r="ABQ11887" s="60"/>
      <c r="ABR11887" s="60">
        <v>0.92249234485648501</v>
      </c>
      <c r="ABS11887" s="60"/>
      <c r="ABT11887" s="60"/>
      <c r="ABU11887" s="60"/>
      <c r="ABV11887" s="60"/>
      <c r="ABW11887" s="60"/>
      <c r="ABX11887" s="60"/>
    </row>
    <row r="11888" spans="727:752" x14ac:dyDescent="0.25">
      <c r="AAY11888" s="60"/>
      <c r="AAZ11888" s="60"/>
      <c r="ABA11888" s="60"/>
      <c r="ABB11888" s="60"/>
      <c r="ABC11888" s="60"/>
      <c r="ABD11888" s="60"/>
      <c r="ABE11888" s="60"/>
      <c r="ABF11888" s="60"/>
      <c r="ABG11888" s="60"/>
      <c r="ABH11888" s="60"/>
      <c r="ABI11888" s="60"/>
      <c r="ABJ11888" s="60"/>
      <c r="ABK11888" s="60"/>
      <c r="ABL11888" s="60"/>
      <c r="ABM11888" s="60"/>
      <c r="ABN11888" s="60"/>
      <c r="ABO11888" s="60"/>
      <c r="ABP11888" s="60"/>
      <c r="ABQ11888" s="60"/>
      <c r="ABR11888" s="60">
        <v>0.92248582967183201</v>
      </c>
      <c r="ABS11888" s="60"/>
      <c r="ABT11888" s="60"/>
      <c r="ABU11888" s="60"/>
      <c r="ABV11888" s="60"/>
      <c r="ABW11888" s="60"/>
      <c r="ABX11888" s="60"/>
    </row>
    <row r="11889" spans="727:752" x14ac:dyDescent="0.25">
      <c r="AAY11889" s="60"/>
      <c r="AAZ11889" s="60"/>
      <c r="ABA11889" s="60"/>
      <c r="ABB11889" s="60"/>
      <c r="ABC11889" s="60"/>
      <c r="ABD11889" s="60"/>
      <c r="ABE11889" s="60"/>
      <c r="ABF11889" s="60"/>
      <c r="ABG11889" s="60"/>
      <c r="ABH11889" s="60"/>
      <c r="ABI11889" s="60"/>
      <c r="ABJ11889" s="60"/>
      <c r="ABK11889" s="60"/>
      <c r="ABL11889" s="60"/>
      <c r="ABM11889" s="60"/>
      <c r="ABN11889" s="60"/>
      <c r="ABO11889" s="60"/>
      <c r="ABP11889" s="60"/>
      <c r="ABQ11889" s="60"/>
      <c r="ABR11889" s="60">
        <v>0.92246943557115102</v>
      </c>
      <c r="ABS11889" s="60"/>
      <c r="ABT11889" s="60"/>
      <c r="ABU11889" s="60"/>
      <c r="ABV11889" s="60"/>
      <c r="ABW11889" s="60"/>
      <c r="ABX11889" s="60"/>
    </row>
    <row r="11890" spans="727:752" x14ac:dyDescent="0.25">
      <c r="AAY11890" s="60"/>
      <c r="AAZ11890" s="60"/>
      <c r="ABA11890" s="60"/>
      <c r="ABB11890" s="60"/>
      <c r="ABC11890" s="60"/>
      <c r="ABD11890" s="60"/>
      <c r="ABE11890" s="60"/>
      <c r="ABF11890" s="60"/>
      <c r="ABG11890" s="60"/>
      <c r="ABH11890" s="60"/>
      <c r="ABI11890" s="60"/>
      <c r="ABJ11890" s="60"/>
      <c r="ABK11890" s="60"/>
      <c r="ABL11890" s="60"/>
      <c r="ABM11890" s="60"/>
      <c r="ABN11890" s="60"/>
      <c r="ABO11890" s="60"/>
      <c r="ABP11890" s="60"/>
      <c r="ABQ11890" s="60"/>
      <c r="ABR11890" s="60">
        <v>0.92244720438899697</v>
      </c>
      <c r="ABS11890" s="60"/>
      <c r="ABT11890" s="60"/>
      <c r="ABU11890" s="60"/>
      <c r="ABV11890" s="60"/>
      <c r="ABW11890" s="60"/>
      <c r="ABX11890" s="60"/>
    </row>
    <row r="11891" spans="727:752" x14ac:dyDescent="0.25">
      <c r="AAY11891" s="60"/>
      <c r="AAZ11891" s="60"/>
      <c r="ABA11891" s="60"/>
      <c r="ABB11891" s="60"/>
      <c r="ABC11891" s="60"/>
      <c r="ABD11891" s="60"/>
      <c r="ABE11891" s="60"/>
      <c r="ABF11891" s="60"/>
      <c r="ABG11891" s="60"/>
      <c r="ABH11891" s="60"/>
      <c r="ABI11891" s="60"/>
      <c r="ABJ11891" s="60"/>
      <c r="ABK11891" s="60"/>
      <c r="ABL11891" s="60"/>
      <c r="ABM11891" s="60"/>
      <c r="ABN11891" s="60"/>
      <c r="ABO11891" s="60"/>
      <c r="ABP11891" s="60"/>
      <c r="ABQ11891" s="60"/>
      <c r="ABR11891" s="60">
        <v>0.92241929989781901</v>
      </c>
      <c r="ABS11891" s="60"/>
      <c r="ABT11891" s="60"/>
      <c r="ABU11891" s="60"/>
      <c r="ABV11891" s="60"/>
      <c r="ABW11891" s="60"/>
      <c r="ABX11891" s="60"/>
    </row>
    <row r="11892" spans="727:752" x14ac:dyDescent="0.25">
      <c r="AAY11892" s="60"/>
      <c r="AAZ11892" s="60"/>
      <c r="ABA11892" s="60"/>
      <c r="ABB11892" s="60"/>
      <c r="ABC11892" s="60"/>
      <c r="ABD11892" s="60"/>
      <c r="ABE11892" s="60"/>
      <c r="ABF11892" s="60"/>
      <c r="ABG11892" s="60"/>
      <c r="ABH11892" s="60"/>
      <c r="ABI11892" s="60"/>
      <c r="ABJ11892" s="60"/>
      <c r="ABK11892" s="60"/>
      <c r="ABL11892" s="60"/>
      <c r="ABM11892" s="60"/>
      <c r="ABN11892" s="60"/>
      <c r="ABO11892" s="60"/>
      <c r="ABP11892" s="60"/>
      <c r="ABQ11892" s="60"/>
      <c r="ABR11892" s="60">
        <v>0.92241876587484695</v>
      </c>
      <c r="ABS11892" s="60"/>
      <c r="ABT11892" s="60"/>
      <c r="ABU11892" s="60"/>
      <c r="ABV11892" s="60"/>
      <c r="ABW11892" s="60"/>
      <c r="ABX11892" s="60"/>
    </row>
    <row r="11893" spans="727:752" x14ac:dyDescent="0.25">
      <c r="AAY11893" s="60"/>
      <c r="AAZ11893" s="60"/>
      <c r="ABA11893" s="60"/>
      <c r="ABB11893" s="60"/>
      <c r="ABC11893" s="60"/>
      <c r="ABD11893" s="60"/>
      <c r="ABE11893" s="60"/>
      <c r="ABF11893" s="60"/>
      <c r="ABG11893" s="60"/>
      <c r="ABH11893" s="60"/>
      <c r="ABI11893" s="60"/>
      <c r="ABJ11893" s="60"/>
      <c r="ABK11893" s="60"/>
      <c r="ABL11893" s="60"/>
      <c r="ABM11893" s="60"/>
      <c r="ABN11893" s="60"/>
      <c r="ABO11893" s="60"/>
      <c r="ABP11893" s="60"/>
      <c r="ABQ11893" s="60"/>
      <c r="ABR11893" s="60">
        <v>0.92238954809162499</v>
      </c>
      <c r="ABS11893" s="60"/>
      <c r="ABT11893" s="60"/>
      <c r="ABU11893" s="60"/>
      <c r="ABV11893" s="60"/>
      <c r="ABW11893" s="60"/>
      <c r="ABX11893" s="60"/>
    </row>
    <row r="11894" spans="727:752" x14ac:dyDescent="0.25">
      <c r="AAY11894" s="60"/>
      <c r="AAZ11894" s="60"/>
      <c r="ABA11894" s="60"/>
      <c r="ABB11894" s="60"/>
      <c r="ABC11894" s="60"/>
      <c r="ABD11894" s="60"/>
      <c r="ABE11894" s="60"/>
      <c r="ABF11894" s="60"/>
      <c r="ABG11894" s="60"/>
      <c r="ABH11894" s="60"/>
      <c r="ABI11894" s="60"/>
      <c r="ABJ11894" s="60"/>
      <c r="ABK11894" s="60"/>
      <c r="ABL11894" s="60"/>
      <c r="ABM11894" s="60"/>
      <c r="ABN11894" s="60"/>
      <c r="ABO11894" s="60"/>
      <c r="ABP11894" s="60"/>
      <c r="ABQ11894" s="60"/>
      <c r="ABR11894" s="60">
        <v>0.92238589010552197</v>
      </c>
      <c r="ABS11894" s="60"/>
      <c r="ABT11894" s="60"/>
      <c r="ABU11894" s="60"/>
      <c r="ABV11894" s="60"/>
      <c r="ABW11894" s="60"/>
      <c r="ABX11894" s="60"/>
    </row>
    <row r="11895" spans="727:752" x14ac:dyDescent="0.25">
      <c r="AAY11895" s="60"/>
      <c r="AAZ11895" s="60"/>
      <c r="ABA11895" s="60"/>
      <c r="ABB11895" s="60"/>
      <c r="ABC11895" s="60"/>
      <c r="ABD11895" s="60"/>
      <c r="ABE11895" s="60"/>
      <c r="ABF11895" s="60"/>
      <c r="ABG11895" s="60"/>
      <c r="ABH11895" s="60"/>
      <c r="ABI11895" s="60"/>
      <c r="ABJ11895" s="60"/>
      <c r="ABK11895" s="60"/>
      <c r="ABL11895" s="60"/>
      <c r="ABM11895" s="60"/>
      <c r="ABN11895" s="60"/>
      <c r="ABO11895" s="60"/>
      <c r="ABP11895" s="60"/>
      <c r="ABQ11895" s="60"/>
      <c r="ABR11895" s="60">
        <v>0.92237275253020301</v>
      </c>
      <c r="ABS11895" s="60"/>
      <c r="ABT11895" s="60"/>
      <c r="ABU11895" s="60"/>
      <c r="ABV11895" s="60"/>
      <c r="ABW11895" s="60"/>
      <c r="ABX11895" s="60"/>
    </row>
    <row r="11896" spans="727:752" x14ac:dyDescent="0.25">
      <c r="AAY11896" s="60"/>
      <c r="AAZ11896" s="60"/>
      <c r="ABA11896" s="60"/>
      <c r="ABB11896" s="60"/>
      <c r="ABC11896" s="60"/>
      <c r="ABD11896" s="60"/>
      <c r="ABE11896" s="60"/>
      <c r="ABF11896" s="60"/>
      <c r="ABG11896" s="60"/>
      <c r="ABH11896" s="60"/>
      <c r="ABI11896" s="60"/>
      <c r="ABJ11896" s="60"/>
      <c r="ABK11896" s="60"/>
      <c r="ABL11896" s="60"/>
      <c r="ABM11896" s="60"/>
      <c r="ABN11896" s="60"/>
      <c r="ABO11896" s="60"/>
      <c r="ABP11896" s="60"/>
      <c r="ABQ11896" s="60"/>
      <c r="ABR11896" s="60">
        <v>0.92237167676904896</v>
      </c>
      <c r="ABS11896" s="60"/>
      <c r="ABT11896" s="60"/>
      <c r="ABU11896" s="60"/>
      <c r="ABV11896" s="60"/>
      <c r="ABW11896" s="60"/>
      <c r="ABX11896" s="60"/>
    </row>
    <row r="11897" spans="727:752" x14ac:dyDescent="0.25">
      <c r="AAY11897" s="60"/>
      <c r="AAZ11897" s="60"/>
      <c r="ABA11897" s="60"/>
      <c r="ABB11897" s="60"/>
      <c r="ABC11897" s="60"/>
      <c r="ABD11897" s="60"/>
      <c r="ABE11897" s="60"/>
      <c r="ABF11897" s="60"/>
      <c r="ABG11897" s="60"/>
      <c r="ABH11897" s="60"/>
      <c r="ABI11897" s="60"/>
      <c r="ABJ11897" s="60"/>
      <c r="ABK11897" s="60"/>
      <c r="ABL11897" s="60"/>
      <c r="ABM11897" s="60"/>
      <c r="ABN11897" s="60"/>
      <c r="ABO11897" s="60"/>
      <c r="ABP11897" s="60"/>
      <c r="ABQ11897" s="60"/>
      <c r="ABR11897" s="60">
        <v>0.92237014589548405</v>
      </c>
      <c r="ABS11897" s="60"/>
      <c r="ABT11897" s="60"/>
      <c r="ABU11897" s="60"/>
      <c r="ABV11897" s="60"/>
      <c r="ABW11897" s="60"/>
      <c r="ABX11897" s="60"/>
    </row>
    <row r="11898" spans="727:752" x14ac:dyDescent="0.25">
      <c r="AAY11898" s="60"/>
      <c r="AAZ11898" s="60"/>
      <c r="ABA11898" s="60"/>
      <c r="ABB11898" s="60"/>
      <c r="ABC11898" s="60"/>
      <c r="ABD11898" s="60"/>
      <c r="ABE11898" s="60"/>
      <c r="ABF11898" s="60"/>
      <c r="ABG11898" s="60"/>
      <c r="ABH11898" s="60"/>
      <c r="ABI11898" s="60"/>
      <c r="ABJ11898" s="60"/>
      <c r="ABK11898" s="60"/>
      <c r="ABL11898" s="60"/>
      <c r="ABM11898" s="60"/>
      <c r="ABN11898" s="60"/>
      <c r="ABO11898" s="60"/>
      <c r="ABP11898" s="60"/>
      <c r="ABQ11898" s="60"/>
      <c r="ABR11898" s="60">
        <v>0.92235809903854404</v>
      </c>
      <c r="ABS11898" s="60"/>
      <c r="ABT11898" s="60"/>
      <c r="ABU11898" s="60"/>
      <c r="ABV11898" s="60"/>
      <c r="ABW11898" s="60"/>
      <c r="ABX11898" s="60"/>
    </row>
    <row r="11899" spans="727:752" x14ac:dyDescent="0.25">
      <c r="AAY11899" s="60"/>
      <c r="AAZ11899" s="60"/>
      <c r="ABA11899" s="60"/>
      <c r="ABB11899" s="60"/>
      <c r="ABC11899" s="60"/>
      <c r="ABD11899" s="60"/>
      <c r="ABE11899" s="60"/>
      <c r="ABF11899" s="60"/>
      <c r="ABG11899" s="60"/>
      <c r="ABH11899" s="60"/>
      <c r="ABI11899" s="60"/>
      <c r="ABJ11899" s="60"/>
      <c r="ABK11899" s="60"/>
      <c r="ABL11899" s="60"/>
      <c r="ABM11899" s="60"/>
      <c r="ABN11899" s="60"/>
      <c r="ABO11899" s="60"/>
      <c r="ABP11899" s="60"/>
      <c r="ABQ11899" s="60"/>
      <c r="ABR11899" s="60">
        <v>0.92235155735363605</v>
      </c>
      <c r="ABS11899" s="60"/>
      <c r="ABT11899" s="60"/>
      <c r="ABU11899" s="60"/>
      <c r="ABV11899" s="60"/>
      <c r="ABW11899" s="60"/>
      <c r="ABX11899" s="60"/>
    </row>
    <row r="11900" spans="727:752" x14ac:dyDescent="0.25">
      <c r="AAY11900" s="60"/>
      <c r="AAZ11900" s="60"/>
      <c r="ABA11900" s="60"/>
      <c r="ABB11900" s="60"/>
      <c r="ABC11900" s="60"/>
      <c r="ABD11900" s="60"/>
      <c r="ABE11900" s="60"/>
      <c r="ABF11900" s="60"/>
      <c r="ABG11900" s="60"/>
      <c r="ABH11900" s="60"/>
      <c r="ABI11900" s="60"/>
      <c r="ABJ11900" s="60"/>
      <c r="ABK11900" s="60"/>
      <c r="ABL11900" s="60"/>
      <c r="ABM11900" s="60"/>
      <c r="ABN11900" s="60"/>
      <c r="ABO11900" s="60"/>
      <c r="ABP11900" s="60"/>
      <c r="ABQ11900" s="60"/>
      <c r="ABR11900" s="60">
        <v>0.92235042117004895</v>
      </c>
      <c r="ABS11900" s="60"/>
      <c r="ABT11900" s="60"/>
      <c r="ABU11900" s="60"/>
      <c r="ABV11900" s="60"/>
      <c r="ABW11900" s="60"/>
      <c r="ABX11900" s="60"/>
    </row>
    <row r="11901" spans="727:752" x14ac:dyDescent="0.25">
      <c r="AAY11901" s="60"/>
      <c r="AAZ11901" s="60"/>
      <c r="ABA11901" s="60"/>
      <c r="ABB11901" s="60"/>
      <c r="ABC11901" s="60"/>
      <c r="ABD11901" s="60"/>
      <c r="ABE11901" s="60"/>
      <c r="ABF11901" s="60"/>
      <c r="ABG11901" s="60"/>
      <c r="ABH11901" s="60"/>
      <c r="ABI11901" s="60"/>
      <c r="ABJ11901" s="60"/>
      <c r="ABK11901" s="60"/>
      <c r="ABL11901" s="60"/>
      <c r="ABM11901" s="60"/>
      <c r="ABN11901" s="60"/>
      <c r="ABO11901" s="60"/>
      <c r="ABP11901" s="60"/>
      <c r="ABQ11901" s="60"/>
      <c r="ABR11901" s="60">
        <v>0.92230476713763299</v>
      </c>
      <c r="ABS11901" s="60"/>
      <c r="ABT11901" s="60"/>
      <c r="ABU11901" s="60"/>
      <c r="ABV11901" s="60"/>
      <c r="ABW11901" s="60"/>
      <c r="ABX11901" s="60"/>
    </row>
    <row r="11902" spans="727:752" x14ac:dyDescent="0.25">
      <c r="AAY11902" s="60"/>
      <c r="AAZ11902" s="60"/>
      <c r="ABA11902" s="60"/>
      <c r="ABB11902" s="60"/>
      <c r="ABC11902" s="60"/>
      <c r="ABD11902" s="60"/>
      <c r="ABE11902" s="60"/>
      <c r="ABF11902" s="60"/>
      <c r="ABG11902" s="60"/>
      <c r="ABH11902" s="60"/>
      <c r="ABI11902" s="60"/>
      <c r="ABJ11902" s="60"/>
      <c r="ABK11902" s="60"/>
      <c r="ABL11902" s="60"/>
      <c r="ABM11902" s="60"/>
      <c r="ABN11902" s="60"/>
      <c r="ABO11902" s="60"/>
      <c r="ABP11902" s="60"/>
      <c r="ABQ11902" s="60"/>
      <c r="ABR11902" s="60">
        <v>0.92228154265165296</v>
      </c>
      <c r="ABS11902" s="60"/>
      <c r="ABT11902" s="60"/>
      <c r="ABU11902" s="60"/>
      <c r="ABV11902" s="60"/>
      <c r="ABW11902" s="60"/>
      <c r="ABX11902" s="60"/>
    </row>
    <row r="11903" spans="727:752" x14ac:dyDescent="0.25">
      <c r="AAY11903" s="60"/>
      <c r="AAZ11903" s="60"/>
      <c r="ABA11903" s="60"/>
      <c r="ABB11903" s="60"/>
      <c r="ABC11903" s="60"/>
      <c r="ABD11903" s="60"/>
      <c r="ABE11903" s="60"/>
      <c r="ABF11903" s="60"/>
      <c r="ABG11903" s="60"/>
      <c r="ABH11903" s="60"/>
      <c r="ABI11903" s="60"/>
      <c r="ABJ11903" s="60"/>
      <c r="ABK11903" s="60"/>
      <c r="ABL11903" s="60"/>
      <c r="ABM11903" s="60"/>
      <c r="ABN11903" s="60"/>
      <c r="ABO11903" s="60"/>
      <c r="ABP11903" s="60"/>
      <c r="ABQ11903" s="60"/>
      <c r="ABR11903" s="60">
        <v>0.92217891212664604</v>
      </c>
      <c r="ABS11903" s="60"/>
      <c r="ABT11903" s="60"/>
      <c r="ABU11903" s="60"/>
      <c r="ABV11903" s="60"/>
      <c r="ABW11903" s="60"/>
      <c r="ABX11903" s="60"/>
    </row>
    <row r="11904" spans="727:752" x14ac:dyDescent="0.25">
      <c r="AAY11904" s="60"/>
      <c r="AAZ11904" s="60"/>
      <c r="ABA11904" s="60"/>
      <c r="ABB11904" s="60"/>
      <c r="ABC11904" s="60"/>
      <c r="ABD11904" s="60"/>
      <c r="ABE11904" s="60"/>
      <c r="ABF11904" s="60"/>
      <c r="ABG11904" s="60"/>
      <c r="ABH11904" s="60"/>
      <c r="ABI11904" s="60"/>
      <c r="ABJ11904" s="60"/>
      <c r="ABK11904" s="60"/>
      <c r="ABL11904" s="60"/>
      <c r="ABM11904" s="60"/>
      <c r="ABN11904" s="60"/>
      <c r="ABO11904" s="60"/>
      <c r="ABP11904" s="60"/>
      <c r="ABQ11904" s="60"/>
      <c r="ABR11904" s="60">
        <v>0.92217402017616801</v>
      </c>
      <c r="ABS11904" s="60"/>
      <c r="ABT11904" s="60"/>
      <c r="ABU11904" s="60"/>
      <c r="ABV11904" s="60"/>
      <c r="ABW11904" s="60"/>
      <c r="ABX11904" s="60"/>
    </row>
    <row r="11905" spans="727:752" x14ac:dyDescent="0.25">
      <c r="AAY11905" s="60"/>
      <c r="AAZ11905" s="60"/>
      <c r="ABA11905" s="60"/>
      <c r="ABB11905" s="60"/>
      <c r="ABC11905" s="60"/>
      <c r="ABD11905" s="60"/>
      <c r="ABE11905" s="60"/>
      <c r="ABF11905" s="60"/>
      <c r="ABG11905" s="60"/>
      <c r="ABH11905" s="60"/>
      <c r="ABI11905" s="60"/>
      <c r="ABJ11905" s="60"/>
      <c r="ABK11905" s="60"/>
      <c r="ABL11905" s="60"/>
      <c r="ABM11905" s="60"/>
      <c r="ABN11905" s="60"/>
      <c r="ABO11905" s="60"/>
      <c r="ABP11905" s="60"/>
      <c r="ABQ11905" s="60"/>
      <c r="ABR11905" s="60">
        <v>0.92217348046174996</v>
      </c>
      <c r="ABS11905" s="60"/>
      <c r="ABT11905" s="60"/>
      <c r="ABU11905" s="60"/>
      <c r="ABV11905" s="60"/>
      <c r="ABW11905" s="60"/>
      <c r="ABX11905" s="60"/>
    </row>
    <row r="11906" spans="727:752" x14ac:dyDescent="0.25">
      <c r="AAY11906" s="60"/>
      <c r="AAZ11906" s="60"/>
      <c r="ABA11906" s="60"/>
      <c r="ABB11906" s="60"/>
      <c r="ABC11906" s="60"/>
      <c r="ABD11906" s="60"/>
      <c r="ABE11906" s="60"/>
      <c r="ABF11906" s="60"/>
      <c r="ABG11906" s="60"/>
      <c r="ABH11906" s="60"/>
      <c r="ABI11906" s="60"/>
      <c r="ABJ11906" s="60"/>
      <c r="ABK11906" s="60"/>
      <c r="ABL11906" s="60"/>
      <c r="ABM11906" s="60"/>
      <c r="ABN11906" s="60"/>
      <c r="ABO11906" s="60"/>
      <c r="ABP11906" s="60"/>
      <c r="ABQ11906" s="60"/>
      <c r="ABR11906" s="60">
        <v>0.92215732072794998</v>
      </c>
      <c r="ABS11906" s="60"/>
      <c r="ABT11906" s="60"/>
      <c r="ABU11906" s="60"/>
      <c r="ABV11906" s="60"/>
      <c r="ABW11906" s="60"/>
      <c r="ABX11906" s="60"/>
    </row>
    <row r="11907" spans="727:752" x14ac:dyDescent="0.25">
      <c r="AAY11907" s="60"/>
      <c r="AAZ11907" s="60"/>
      <c r="ABA11907" s="60"/>
      <c r="ABB11907" s="60"/>
      <c r="ABC11907" s="60"/>
      <c r="ABD11907" s="60"/>
      <c r="ABE11907" s="60"/>
      <c r="ABF11907" s="60"/>
      <c r="ABG11907" s="60"/>
      <c r="ABH11907" s="60"/>
      <c r="ABI11907" s="60"/>
      <c r="ABJ11907" s="60"/>
      <c r="ABK11907" s="60"/>
      <c r="ABL11907" s="60"/>
      <c r="ABM11907" s="60"/>
      <c r="ABN11907" s="60"/>
      <c r="ABO11907" s="60"/>
      <c r="ABP11907" s="60"/>
      <c r="ABQ11907" s="60"/>
      <c r="ABR11907" s="60">
        <v>0.92214419074778797</v>
      </c>
      <c r="ABS11907" s="60"/>
      <c r="ABT11907" s="60"/>
      <c r="ABU11907" s="60"/>
      <c r="ABV11907" s="60"/>
      <c r="ABW11907" s="60"/>
      <c r="ABX11907" s="60"/>
    </row>
    <row r="11908" spans="727:752" x14ac:dyDescent="0.25">
      <c r="AAY11908" s="60"/>
      <c r="AAZ11908" s="60"/>
      <c r="ABA11908" s="60"/>
      <c r="ABB11908" s="60"/>
      <c r="ABC11908" s="60"/>
      <c r="ABD11908" s="60"/>
      <c r="ABE11908" s="60"/>
      <c r="ABF11908" s="60"/>
      <c r="ABG11908" s="60"/>
      <c r="ABH11908" s="60"/>
      <c r="ABI11908" s="60"/>
      <c r="ABJ11908" s="60"/>
      <c r="ABK11908" s="60"/>
      <c r="ABL11908" s="60"/>
      <c r="ABM11908" s="60"/>
      <c r="ABN11908" s="60"/>
      <c r="ABO11908" s="60"/>
      <c r="ABP11908" s="60"/>
      <c r="ABQ11908" s="60"/>
      <c r="ABR11908" s="60">
        <v>0.92214295376171196</v>
      </c>
      <c r="ABS11908" s="60"/>
      <c r="ABT11908" s="60"/>
      <c r="ABU11908" s="60"/>
      <c r="ABV11908" s="60"/>
      <c r="ABW11908" s="60"/>
      <c r="ABX11908" s="60"/>
    </row>
    <row r="11909" spans="727:752" x14ac:dyDescent="0.25">
      <c r="AAY11909" s="60"/>
      <c r="AAZ11909" s="60"/>
      <c r="ABA11909" s="60"/>
      <c r="ABB11909" s="60"/>
      <c r="ABC11909" s="60"/>
      <c r="ABD11909" s="60"/>
      <c r="ABE11909" s="60"/>
      <c r="ABF11909" s="60"/>
      <c r="ABG11909" s="60"/>
      <c r="ABH11909" s="60"/>
      <c r="ABI11909" s="60"/>
      <c r="ABJ11909" s="60"/>
      <c r="ABK11909" s="60"/>
      <c r="ABL11909" s="60"/>
      <c r="ABM11909" s="60"/>
      <c r="ABN11909" s="60"/>
      <c r="ABO11909" s="60"/>
      <c r="ABP11909" s="60"/>
      <c r="ABQ11909" s="60"/>
      <c r="ABR11909" s="60">
        <v>0.92212236946885295</v>
      </c>
      <c r="ABS11909" s="60"/>
      <c r="ABT11909" s="60"/>
      <c r="ABU11909" s="60"/>
      <c r="ABV11909" s="60"/>
      <c r="ABW11909" s="60"/>
      <c r="ABX11909" s="60"/>
    </row>
    <row r="11910" spans="727:752" x14ac:dyDescent="0.25">
      <c r="AAY11910" s="60"/>
      <c r="AAZ11910" s="60"/>
      <c r="ABA11910" s="60"/>
      <c r="ABB11910" s="60"/>
      <c r="ABC11910" s="60"/>
      <c r="ABD11910" s="60"/>
      <c r="ABE11910" s="60"/>
      <c r="ABF11910" s="60"/>
      <c r="ABG11910" s="60"/>
      <c r="ABH11910" s="60"/>
      <c r="ABI11910" s="60"/>
      <c r="ABJ11910" s="60"/>
      <c r="ABK11910" s="60"/>
      <c r="ABL11910" s="60"/>
      <c r="ABM11910" s="60"/>
      <c r="ABN11910" s="60"/>
      <c r="ABO11910" s="60"/>
      <c r="ABP11910" s="60"/>
      <c r="ABQ11910" s="60"/>
      <c r="ABR11910" s="60">
        <v>0.92210128772236499</v>
      </c>
      <c r="ABS11910" s="60"/>
      <c r="ABT11910" s="60"/>
      <c r="ABU11910" s="60"/>
      <c r="ABV11910" s="60"/>
      <c r="ABW11910" s="60"/>
      <c r="ABX11910" s="60"/>
    </row>
    <row r="11911" spans="727:752" x14ac:dyDescent="0.25">
      <c r="AAY11911" s="60"/>
      <c r="AAZ11911" s="60"/>
      <c r="ABA11911" s="60"/>
      <c r="ABB11911" s="60"/>
      <c r="ABC11911" s="60"/>
      <c r="ABD11911" s="60"/>
      <c r="ABE11911" s="60"/>
      <c r="ABF11911" s="60"/>
      <c r="ABG11911" s="60"/>
      <c r="ABH11911" s="60"/>
      <c r="ABI11911" s="60"/>
      <c r="ABJ11911" s="60"/>
      <c r="ABK11911" s="60"/>
      <c r="ABL11911" s="60"/>
      <c r="ABM11911" s="60"/>
      <c r="ABN11911" s="60"/>
      <c r="ABO11911" s="60"/>
      <c r="ABP11911" s="60"/>
      <c r="ABQ11911" s="60"/>
      <c r="ABR11911" s="60">
        <v>0.92209684063158703</v>
      </c>
      <c r="ABS11911" s="60"/>
      <c r="ABT11911" s="60"/>
      <c r="ABU11911" s="60"/>
      <c r="ABV11911" s="60"/>
      <c r="ABW11911" s="60"/>
      <c r="ABX11911" s="60"/>
    </row>
    <row r="11912" spans="727:752" x14ac:dyDescent="0.25">
      <c r="AAY11912" s="60"/>
      <c r="AAZ11912" s="60"/>
      <c r="ABA11912" s="60"/>
      <c r="ABB11912" s="60"/>
      <c r="ABC11912" s="60"/>
      <c r="ABD11912" s="60"/>
      <c r="ABE11912" s="60"/>
      <c r="ABF11912" s="60"/>
      <c r="ABG11912" s="60"/>
      <c r="ABH11912" s="60"/>
      <c r="ABI11912" s="60"/>
      <c r="ABJ11912" s="60"/>
      <c r="ABK11912" s="60"/>
      <c r="ABL11912" s="60"/>
      <c r="ABM11912" s="60"/>
      <c r="ABN11912" s="60"/>
      <c r="ABO11912" s="60"/>
      <c r="ABP11912" s="60"/>
      <c r="ABQ11912" s="60"/>
      <c r="ABR11912" s="60">
        <v>0.92209276577384303</v>
      </c>
      <c r="ABS11912" s="60"/>
      <c r="ABT11912" s="60"/>
      <c r="ABU11912" s="60"/>
      <c r="ABV11912" s="60"/>
      <c r="ABW11912" s="60"/>
      <c r="ABX11912" s="60"/>
    </row>
    <row r="11913" spans="727:752" x14ac:dyDescent="0.25">
      <c r="AAY11913" s="60"/>
      <c r="AAZ11913" s="60"/>
      <c r="ABA11913" s="60"/>
      <c r="ABB11913" s="60"/>
      <c r="ABC11913" s="60"/>
      <c r="ABD11913" s="60"/>
      <c r="ABE11913" s="60"/>
      <c r="ABF11913" s="60"/>
      <c r="ABG11913" s="60"/>
      <c r="ABH11913" s="60"/>
      <c r="ABI11913" s="60"/>
      <c r="ABJ11913" s="60"/>
      <c r="ABK11913" s="60"/>
      <c r="ABL11913" s="60"/>
      <c r="ABM11913" s="60"/>
      <c r="ABN11913" s="60"/>
      <c r="ABO11913" s="60"/>
      <c r="ABP11913" s="60"/>
      <c r="ABQ11913" s="60"/>
      <c r="ABR11913" s="60">
        <v>0.92200848713956296</v>
      </c>
      <c r="ABS11913" s="60"/>
      <c r="ABT11913" s="60"/>
      <c r="ABU11913" s="60"/>
      <c r="ABV11913" s="60"/>
      <c r="ABW11913" s="60"/>
      <c r="ABX11913" s="60"/>
    </row>
    <row r="11914" spans="727:752" x14ac:dyDescent="0.25">
      <c r="AAY11914" s="60"/>
      <c r="AAZ11914" s="60"/>
      <c r="ABA11914" s="60"/>
      <c r="ABB11914" s="60"/>
      <c r="ABC11914" s="60"/>
      <c r="ABD11914" s="60"/>
      <c r="ABE11914" s="60"/>
      <c r="ABF11914" s="60"/>
      <c r="ABG11914" s="60"/>
      <c r="ABH11914" s="60"/>
      <c r="ABI11914" s="60"/>
      <c r="ABJ11914" s="60"/>
      <c r="ABK11914" s="60"/>
      <c r="ABL11914" s="60"/>
      <c r="ABM11914" s="60"/>
      <c r="ABN11914" s="60"/>
      <c r="ABO11914" s="60"/>
      <c r="ABP11914" s="60"/>
      <c r="ABQ11914" s="60"/>
      <c r="ABR11914" s="60">
        <v>0.92200579200660004</v>
      </c>
      <c r="ABS11914" s="60"/>
      <c r="ABT11914" s="60"/>
      <c r="ABU11914" s="60"/>
      <c r="ABV11914" s="60"/>
      <c r="ABW11914" s="60"/>
      <c r="ABX11914" s="60"/>
    </row>
    <row r="11915" spans="727:752" x14ac:dyDescent="0.25">
      <c r="AAY11915" s="60"/>
      <c r="AAZ11915" s="60"/>
      <c r="ABA11915" s="60"/>
      <c r="ABB11915" s="60"/>
      <c r="ABC11915" s="60"/>
      <c r="ABD11915" s="60"/>
      <c r="ABE11915" s="60"/>
      <c r="ABF11915" s="60"/>
      <c r="ABG11915" s="60"/>
      <c r="ABH11915" s="60"/>
      <c r="ABI11915" s="60"/>
      <c r="ABJ11915" s="60"/>
      <c r="ABK11915" s="60"/>
      <c r="ABL11915" s="60"/>
      <c r="ABM11915" s="60"/>
      <c r="ABN11915" s="60"/>
      <c r="ABO11915" s="60"/>
      <c r="ABP11915" s="60"/>
      <c r="ABQ11915" s="60"/>
      <c r="ABR11915" s="60">
        <v>0.92200150369888101</v>
      </c>
      <c r="ABS11915" s="60"/>
      <c r="ABT11915" s="60"/>
      <c r="ABU11915" s="60"/>
      <c r="ABV11915" s="60"/>
      <c r="ABW11915" s="60"/>
      <c r="ABX11915" s="60"/>
    </row>
    <row r="11916" spans="727:752" x14ac:dyDescent="0.25">
      <c r="AAY11916" s="60"/>
      <c r="AAZ11916" s="60"/>
      <c r="ABA11916" s="60"/>
      <c r="ABB11916" s="60"/>
      <c r="ABC11916" s="60"/>
      <c r="ABD11916" s="60"/>
      <c r="ABE11916" s="60"/>
      <c r="ABF11916" s="60"/>
      <c r="ABG11916" s="60"/>
      <c r="ABH11916" s="60"/>
      <c r="ABI11916" s="60"/>
      <c r="ABJ11916" s="60"/>
      <c r="ABK11916" s="60"/>
      <c r="ABL11916" s="60"/>
      <c r="ABM11916" s="60"/>
      <c r="ABN11916" s="60"/>
      <c r="ABO11916" s="60"/>
      <c r="ABP11916" s="60"/>
      <c r="ABQ11916" s="60"/>
      <c r="ABR11916" s="60">
        <v>0.92199121178797705</v>
      </c>
      <c r="ABS11916" s="60"/>
      <c r="ABT11916" s="60"/>
      <c r="ABU11916" s="60"/>
      <c r="ABV11916" s="60"/>
      <c r="ABW11916" s="60"/>
      <c r="ABX11916" s="60"/>
    </row>
    <row r="11917" spans="727:752" x14ac:dyDescent="0.25">
      <c r="AAY11917" s="60"/>
      <c r="AAZ11917" s="60"/>
      <c r="ABA11917" s="60"/>
      <c r="ABB11917" s="60"/>
      <c r="ABC11917" s="60"/>
      <c r="ABD11917" s="60"/>
      <c r="ABE11917" s="60"/>
      <c r="ABF11917" s="60"/>
      <c r="ABG11917" s="60"/>
      <c r="ABH11917" s="60"/>
      <c r="ABI11917" s="60"/>
      <c r="ABJ11917" s="60"/>
      <c r="ABK11917" s="60"/>
      <c r="ABL11917" s="60"/>
      <c r="ABM11917" s="60"/>
      <c r="ABN11917" s="60"/>
      <c r="ABO11917" s="60"/>
      <c r="ABP11917" s="60"/>
      <c r="ABQ11917" s="60"/>
      <c r="ABR11917" s="60">
        <v>0.92195904819285002</v>
      </c>
      <c r="ABS11917" s="60"/>
      <c r="ABT11917" s="60"/>
      <c r="ABU11917" s="60"/>
      <c r="ABV11917" s="60"/>
      <c r="ABW11917" s="60"/>
      <c r="ABX11917" s="60"/>
    </row>
    <row r="11918" spans="727:752" x14ac:dyDescent="0.25">
      <c r="AAY11918" s="60"/>
      <c r="AAZ11918" s="60"/>
      <c r="ABA11918" s="60"/>
      <c r="ABB11918" s="60"/>
      <c r="ABC11918" s="60"/>
      <c r="ABD11918" s="60"/>
      <c r="ABE11918" s="60"/>
      <c r="ABF11918" s="60"/>
      <c r="ABG11918" s="60"/>
      <c r="ABH11918" s="60"/>
      <c r="ABI11918" s="60"/>
      <c r="ABJ11918" s="60"/>
      <c r="ABK11918" s="60"/>
      <c r="ABL11918" s="60"/>
      <c r="ABM11918" s="60"/>
      <c r="ABN11918" s="60"/>
      <c r="ABO11918" s="60"/>
      <c r="ABP11918" s="60"/>
      <c r="ABQ11918" s="60"/>
      <c r="ABR11918" s="60">
        <v>0.92193679303272402</v>
      </c>
      <c r="ABS11918" s="60"/>
      <c r="ABT11918" s="60"/>
      <c r="ABU11918" s="60"/>
      <c r="ABV11918" s="60"/>
      <c r="ABW11918" s="60"/>
      <c r="ABX11918" s="60"/>
    </row>
    <row r="11919" spans="727:752" x14ac:dyDescent="0.25">
      <c r="AAY11919" s="60"/>
      <c r="AAZ11919" s="60"/>
      <c r="ABA11919" s="60"/>
      <c r="ABB11919" s="60"/>
      <c r="ABC11919" s="60"/>
      <c r="ABD11919" s="60"/>
      <c r="ABE11919" s="60"/>
      <c r="ABF11919" s="60"/>
      <c r="ABG11919" s="60"/>
      <c r="ABH11919" s="60"/>
      <c r="ABI11919" s="60"/>
      <c r="ABJ11919" s="60"/>
      <c r="ABK11919" s="60"/>
      <c r="ABL11919" s="60"/>
      <c r="ABM11919" s="60"/>
      <c r="ABN11919" s="60"/>
      <c r="ABO11919" s="60"/>
      <c r="ABP11919" s="60"/>
      <c r="ABQ11919" s="60"/>
      <c r="ABR11919" s="60">
        <v>0.92193641868754705</v>
      </c>
      <c r="ABS11919" s="60"/>
      <c r="ABT11919" s="60"/>
      <c r="ABU11919" s="60"/>
      <c r="ABV11919" s="60"/>
      <c r="ABW11919" s="60"/>
      <c r="ABX11919" s="60"/>
    </row>
    <row r="11920" spans="727:752" x14ac:dyDescent="0.25">
      <c r="AAY11920" s="60"/>
      <c r="AAZ11920" s="60"/>
      <c r="ABA11920" s="60"/>
      <c r="ABB11920" s="60"/>
      <c r="ABC11920" s="60"/>
      <c r="ABD11920" s="60"/>
      <c r="ABE11920" s="60"/>
      <c r="ABF11920" s="60"/>
      <c r="ABG11920" s="60"/>
      <c r="ABH11920" s="60"/>
      <c r="ABI11920" s="60"/>
      <c r="ABJ11920" s="60"/>
      <c r="ABK11920" s="60"/>
      <c r="ABL11920" s="60"/>
      <c r="ABM11920" s="60"/>
      <c r="ABN11920" s="60"/>
      <c r="ABO11920" s="60"/>
      <c r="ABP11920" s="60"/>
      <c r="ABQ11920" s="60"/>
      <c r="ABR11920" s="60">
        <v>0.92193097297663595</v>
      </c>
      <c r="ABS11920" s="60"/>
      <c r="ABT11920" s="60"/>
      <c r="ABU11920" s="60"/>
      <c r="ABV11920" s="60"/>
      <c r="ABW11920" s="60"/>
      <c r="ABX11920" s="60"/>
    </row>
    <row r="11921" spans="727:752" x14ac:dyDescent="0.25">
      <c r="AAY11921" s="60"/>
      <c r="AAZ11921" s="60"/>
      <c r="ABA11921" s="60"/>
      <c r="ABB11921" s="60"/>
      <c r="ABC11921" s="60"/>
      <c r="ABD11921" s="60"/>
      <c r="ABE11921" s="60"/>
      <c r="ABF11921" s="60"/>
      <c r="ABG11921" s="60"/>
      <c r="ABH11921" s="60"/>
      <c r="ABI11921" s="60"/>
      <c r="ABJ11921" s="60"/>
      <c r="ABK11921" s="60"/>
      <c r="ABL11921" s="60"/>
      <c r="ABM11921" s="60"/>
      <c r="ABN11921" s="60"/>
      <c r="ABO11921" s="60"/>
      <c r="ABP11921" s="60"/>
      <c r="ABQ11921" s="60"/>
      <c r="ABR11921" s="60">
        <v>0.92180824519899096</v>
      </c>
      <c r="ABS11921" s="60"/>
      <c r="ABT11921" s="60"/>
      <c r="ABU11921" s="60"/>
      <c r="ABV11921" s="60"/>
      <c r="ABW11921" s="60"/>
      <c r="ABX11921" s="60"/>
    </row>
    <row r="11922" spans="727:752" x14ac:dyDescent="0.25">
      <c r="AAY11922" s="60"/>
      <c r="AAZ11922" s="60"/>
      <c r="ABA11922" s="60"/>
      <c r="ABB11922" s="60"/>
      <c r="ABC11922" s="60"/>
      <c r="ABD11922" s="60"/>
      <c r="ABE11922" s="60"/>
      <c r="ABF11922" s="60"/>
      <c r="ABG11922" s="60"/>
      <c r="ABH11922" s="60"/>
      <c r="ABI11922" s="60"/>
      <c r="ABJ11922" s="60"/>
      <c r="ABK11922" s="60"/>
      <c r="ABL11922" s="60"/>
      <c r="ABM11922" s="60"/>
      <c r="ABN11922" s="60"/>
      <c r="ABO11922" s="60"/>
      <c r="ABP11922" s="60"/>
      <c r="ABQ11922" s="60"/>
      <c r="ABR11922" s="60">
        <v>0.92179696376541498</v>
      </c>
      <c r="ABS11922" s="60"/>
      <c r="ABT11922" s="60"/>
      <c r="ABU11922" s="60"/>
      <c r="ABV11922" s="60"/>
      <c r="ABW11922" s="60"/>
      <c r="ABX11922" s="60"/>
    </row>
    <row r="11923" spans="727:752" x14ac:dyDescent="0.25">
      <c r="AAY11923" s="60"/>
      <c r="AAZ11923" s="60"/>
      <c r="ABA11923" s="60"/>
      <c r="ABB11923" s="60"/>
      <c r="ABC11923" s="60"/>
      <c r="ABD11923" s="60"/>
      <c r="ABE11923" s="60"/>
      <c r="ABF11923" s="60"/>
      <c r="ABG11923" s="60"/>
      <c r="ABH11923" s="60"/>
      <c r="ABI11923" s="60"/>
      <c r="ABJ11923" s="60"/>
      <c r="ABK11923" s="60"/>
      <c r="ABL11923" s="60"/>
      <c r="ABM11923" s="60"/>
      <c r="ABN11923" s="60"/>
      <c r="ABO11923" s="60"/>
      <c r="ABP11923" s="60"/>
      <c r="ABQ11923" s="60"/>
      <c r="ABR11923" s="60">
        <v>0.92169630790009205</v>
      </c>
      <c r="ABS11923" s="60"/>
      <c r="ABT11923" s="60"/>
      <c r="ABU11923" s="60"/>
      <c r="ABV11923" s="60"/>
      <c r="ABW11923" s="60"/>
      <c r="ABX11923" s="60"/>
    </row>
    <row r="11924" spans="727:752" x14ac:dyDescent="0.25">
      <c r="AAY11924" s="60"/>
      <c r="AAZ11924" s="60"/>
      <c r="ABA11924" s="60"/>
      <c r="ABB11924" s="60"/>
      <c r="ABC11924" s="60"/>
      <c r="ABD11924" s="60"/>
      <c r="ABE11924" s="60"/>
      <c r="ABF11924" s="60"/>
      <c r="ABG11924" s="60"/>
      <c r="ABH11924" s="60"/>
      <c r="ABI11924" s="60"/>
      <c r="ABJ11924" s="60"/>
      <c r="ABK11924" s="60"/>
      <c r="ABL11924" s="60"/>
      <c r="ABM11924" s="60"/>
      <c r="ABN11924" s="60"/>
      <c r="ABO11924" s="60"/>
      <c r="ABP11924" s="60"/>
      <c r="ABQ11924" s="60"/>
      <c r="ABR11924" s="60">
        <v>0.921686937274243</v>
      </c>
      <c r="ABS11924" s="60"/>
      <c r="ABT11924" s="60"/>
      <c r="ABU11924" s="60"/>
      <c r="ABV11924" s="60"/>
      <c r="ABW11924" s="60"/>
      <c r="ABX11924" s="60"/>
    </row>
    <row r="11925" spans="727:752" x14ac:dyDescent="0.25">
      <c r="AAY11925" s="60"/>
      <c r="AAZ11925" s="60"/>
      <c r="ABA11925" s="60"/>
      <c r="ABB11925" s="60"/>
      <c r="ABC11925" s="60"/>
      <c r="ABD11925" s="60"/>
      <c r="ABE11925" s="60"/>
      <c r="ABF11925" s="60"/>
      <c r="ABG11925" s="60"/>
      <c r="ABH11925" s="60"/>
      <c r="ABI11925" s="60"/>
      <c r="ABJ11925" s="60"/>
      <c r="ABK11925" s="60"/>
      <c r="ABL11925" s="60"/>
      <c r="ABM11925" s="60"/>
      <c r="ABN11925" s="60"/>
      <c r="ABO11925" s="60"/>
      <c r="ABP11925" s="60"/>
      <c r="ABQ11925" s="60"/>
      <c r="ABR11925" s="60">
        <v>0.92167601045243097</v>
      </c>
      <c r="ABS11925" s="60"/>
      <c r="ABT11925" s="60"/>
      <c r="ABU11925" s="60"/>
      <c r="ABV11925" s="60"/>
      <c r="ABW11925" s="60"/>
      <c r="ABX11925" s="60"/>
    </row>
    <row r="11926" spans="727:752" x14ac:dyDescent="0.25">
      <c r="AAY11926" s="60"/>
      <c r="AAZ11926" s="60"/>
      <c r="ABA11926" s="60"/>
      <c r="ABB11926" s="60"/>
      <c r="ABC11926" s="60"/>
      <c r="ABD11926" s="60"/>
      <c r="ABE11926" s="60"/>
      <c r="ABF11926" s="60"/>
      <c r="ABG11926" s="60"/>
      <c r="ABH11926" s="60"/>
      <c r="ABI11926" s="60"/>
      <c r="ABJ11926" s="60"/>
      <c r="ABK11926" s="60"/>
      <c r="ABL11926" s="60"/>
      <c r="ABM11926" s="60"/>
      <c r="ABN11926" s="60"/>
      <c r="ABO11926" s="60"/>
      <c r="ABP11926" s="60"/>
      <c r="ABQ11926" s="60"/>
      <c r="ABR11926" s="60">
        <v>0.92150916543962702</v>
      </c>
      <c r="ABS11926" s="60"/>
      <c r="ABT11926" s="60"/>
      <c r="ABU11926" s="60"/>
      <c r="ABV11926" s="60"/>
      <c r="ABW11926" s="60"/>
      <c r="ABX11926" s="60"/>
    </row>
    <row r="11927" spans="727:752" x14ac:dyDescent="0.25">
      <c r="AAY11927" s="60"/>
      <c r="AAZ11927" s="60"/>
      <c r="ABA11927" s="60"/>
      <c r="ABB11927" s="60"/>
      <c r="ABC11927" s="60"/>
      <c r="ABD11927" s="60"/>
      <c r="ABE11927" s="60"/>
      <c r="ABF11927" s="60"/>
      <c r="ABG11927" s="60"/>
      <c r="ABH11927" s="60"/>
      <c r="ABI11927" s="60"/>
      <c r="ABJ11927" s="60"/>
      <c r="ABK11927" s="60"/>
      <c r="ABL11927" s="60"/>
      <c r="ABM11927" s="60"/>
      <c r="ABN11927" s="60"/>
      <c r="ABO11927" s="60"/>
      <c r="ABP11927" s="60"/>
      <c r="ABQ11927" s="60"/>
      <c r="ABR11927" s="60">
        <v>0.92139066956680404</v>
      </c>
      <c r="ABS11927" s="60"/>
      <c r="ABT11927" s="60"/>
      <c r="ABU11927" s="60"/>
      <c r="ABV11927" s="60"/>
      <c r="ABW11927" s="60"/>
      <c r="ABX11927" s="60"/>
    </row>
    <row r="11928" spans="727:752" x14ac:dyDescent="0.25">
      <c r="AAY11928" s="60"/>
      <c r="AAZ11928" s="60"/>
      <c r="ABA11928" s="60"/>
      <c r="ABB11928" s="60"/>
      <c r="ABC11928" s="60"/>
      <c r="ABD11928" s="60"/>
      <c r="ABE11928" s="60"/>
      <c r="ABF11928" s="60"/>
      <c r="ABG11928" s="60"/>
      <c r="ABH11928" s="60"/>
      <c r="ABI11928" s="60"/>
      <c r="ABJ11928" s="60"/>
      <c r="ABK11928" s="60"/>
      <c r="ABL11928" s="60"/>
      <c r="ABM11928" s="60"/>
      <c r="ABN11928" s="60"/>
      <c r="ABO11928" s="60"/>
      <c r="ABP11928" s="60"/>
      <c r="ABQ11928" s="60"/>
      <c r="ABR11928" s="60">
        <v>0.92137707580685202</v>
      </c>
      <c r="ABS11928" s="60"/>
      <c r="ABT11928" s="60"/>
      <c r="ABU11928" s="60"/>
      <c r="ABV11928" s="60"/>
      <c r="ABW11928" s="60"/>
      <c r="ABX11928" s="60"/>
    </row>
    <row r="11929" spans="727:752" x14ac:dyDescent="0.25">
      <c r="AAY11929" s="60"/>
      <c r="AAZ11929" s="60"/>
      <c r="ABA11929" s="60"/>
      <c r="ABB11929" s="60"/>
      <c r="ABC11929" s="60"/>
      <c r="ABD11929" s="60"/>
      <c r="ABE11929" s="60"/>
      <c r="ABF11929" s="60"/>
      <c r="ABG11929" s="60"/>
      <c r="ABH11929" s="60"/>
      <c r="ABI11929" s="60"/>
      <c r="ABJ11929" s="60"/>
      <c r="ABK11929" s="60"/>
      <c r="ABL11929" s="60"/>
      <c r="ABM11929" s="60"/>
      <c r="ABN11929" s="60"/>
      <c r="ABO11929" s="60"/>
      <c r="ABP11929" s="60"/>
      <c r="ABQ11929" s="60"/>
      <c r="ABR11929" s="60">
        <v>0.92127048078761697</v>
      </c>
      <c r="ABS11929" s="60"/>
      <c r="ABT11929" s="60"/>
      <c r="ABU11929" s="60"/>
      <c r="ABV11929" s="60"/>
      <c r="ABW11929" s="60"/>
      <c r="ABX11929" s="60"/>
    </row>
    <row r="11930" spans="727:752" x14ac:dyDescent="0.25">
      <c r="AAY11930" s="60"/>
      <c r="AAZ11930" s="60"/>
      <c r="ABA11930" s="60"/>
      <c r="ABB11930" s="60"/>
      <c r="ABC11930" s="60"/>
      <c r="ABD11930" s="60"/>
      <c r="ABE11930" s="60"/>
      <c r="ABF11930" s="60"/>
      <c r="ABG11930" s="60"/>
      <c r="ABH11930" s="60"/>
      <c r="ABI11930" s="60"/>
      <c r="ABJ11930" s="60"/>
      <c r="ABK11930" s="60"/>
      <c r="ABL11930" s="60"/>
      <c r="ABM11930" s="60"/>
      <c r="ABN11930" s="60"/>
      <c r="ABO11930" s="60"/>
      <c r="ABP11930" s="60"/>
      <c r="ABQ11930" s="60"/>
      <c r="ABR11930" s="60">
        <v>0.921241820792705</v>
      </c>
      <c r="ABS11930" s="60"/>
      <c r="ABT11930" s="60"/>
      <c r="ABU11930" s="60"/>
      <c r="ABV11930" s="60"/>
      <c r="ABW11930" s="60"/>
      <c r="ABX11930" s="60"/>
    </row>
    <row r="11931" spans="727:752" x14ac:dyDescent="0.25">
      <c r="AAY11931" s="60"/>
      <c r="AAZ11931" s="60"/>
      <c r="ABA11931" s="60"/>
      <c r="ABB11931" s="60"/>
      <c r="ABC11931" s="60"/>
      <c r="ABD11931" s="60"/>
      <c r="ABE11931" s="60"/>
      <c r="ABF11931" s="60"/>
      <c r="ABG11931" s="60"/>
      <c r="ABH11931" s="60"/>
      <c r="ABI11931" s="60"/>
      <c r="ABJ11931" s="60"/>
      <c r="ABK11931" s="60"/>
      <c r="ABL11931" s="60"/>
      <c r="ABM11931" s="60"/>
      <c r="ABN11931" s="60"/>
      <c r="ABO11931" s="60"/>
      <c r="ABP11931" s="60"/>
      <c r="ABQ11931" s="60"/>
      <c r="ABR11931" s="60">
        <v>0.92120604662730299</v>
      </c>
      <c r="ABS11931" s="60"/>
      <c r="ABT11931" s="60"/>
      <c r="ABU11931" s="60"/>
      <c r="ABV11931" s="60"/>
      <c r="ABW11931" s="60"/>
      <c r="ABX11931" s="60"/>
    </row>
    <row r="11932" spans="727:752" x14ac:dyDescent="0.25">
      <c r="AAY11932" s="60"/>
      <c r="AAZ11932" s="60"/>
      <c r="ABA11932" s="60"/>
      <c r="ABB11932" s="60"/>
      <c r="ABC11932" s="60"/>
      <c r="ABD11932" s="60"/>
      <c r="ABE11932" s="60"/>
      <c r="ABF11932" s="60"/>
      <c r="ABG11932" s="60"/>
      <c r="ABH11932" s="60"/>
      <c r="ABI11932" s="60"/>
      <c r="ABJ11932" s="60"/>
      <c r="ABK11932" s="60"/>
      <c r="ABL11932" s="60"/>
      <c r="ABM11932" s="60"/>
      <c r="ABN11932" s="60"/>
      <c r="ABO11932" s="60"/>
      <c r="ABP11932" s="60"/>
      <c r="ABQ11932" s="60"/>
      <c r="ABR11932" s="60">
        <v>0.92116818629337904</v>
      </c>
      <c r="ABS11932" s="60"/>
      <c r="ABT11932" s="60"/>
      <c r="ABU11932" s="60"/>
      <c r="ABV11932" s="60"/>
      <c r="ABW11932" s="60"/>
      <c r="ABX11932" s="60"/>
    </row>
    <row r="11933" spans="727:752" x14ac:dyDescent="0.25">
      <c r="AAY11933" s="60"/>
      <c r="AAZ11933" s="60"/>
      <c r="ABA11933" s="60"/>
      <c r="ABB11933" s="60"/>
      <c r="ABC11933" s="60"/>
      <c r="ABD11933" s="60"/>
      <c r="ABE11933" s="60"/>
      <c r="ABF11933" s="60"/>
      <c r="ABG11933" s="60"/>
      <c r="ABH11933" s="60"/>
      <c r="ABI11933" s="60"/>
      <c r="ABJ11933" s="60"/>
      <c r="ABK11933" s="60"/>
      <c r="ABL11933" s="60"/>
      <c r="ABM11933" s="60"/>
      <c r="ABN11933" s="60"/>
      <c r="ABO11933" s="60"/>
      <c r="ABP11933" s="60"/>
      <c r="ABQ11933" s="60"/>
      <c r="ABR11933" s="60">
        <v>0.92116391784894103</v>
      </c>
      <c r="ABS11933" s="60"/>
      <c r="ABT11933" s="60"/>
      <c r="ABU11933" s="60"/>
      <c r="ABV11933" s="60"/>
      <c r="ABW11933" s="60"/>
      <c r="ABX11933" s="60"/>
    </row>
    <row r="11934" spans="727:752" x14ac:dyDescent="0.25">
      <c r="AAY11934" s="60"/>
      <c r="AAZ11934" s="60"/>
      <c r="ABA11934" s="60"/>
      <c r="ABB11934" s="60"/>
      <c r="ABC11934" s="60"/>
      <c r="ABD11934" s="60"/>
      <c r="ABE11934" s="60"/>
      <c r="ABF11934" s="60"/>
      <c r="ABG11934" s="60"/>
      <c r="ABH11934" s="60"/>
      <c r="ABI11934" s="60"/>
      <c r="ABJ11934" s="60"/>
      <c r="ABK11934" s="60"/>
      <c r="ABL11934" s="60"/>
      <c r="ABM11934" s="60"/>
      <c r="ABN11934" s="60"/>
      <c r="ABO11934" s="60"/>
      <c r="ABP11934" s="60"/>
      <c r="ABQ11934" s="60"/>
      <c r="ABR11934" s="60">
        <v>0.92112523931831303</v>
      </c>
      <c r="ABS11934" s="60"/>
      <c r="ABT11934" s="60"/>
      <c r="ABU11934" s="60"/>
      <c r="ABV11934" s="60"/>
      <c r="ABW11934" s="60"/>
      <c r="ABX11934" s="60"/>
    </row>
    <row r="11935" spans="727:752" x14ac:dyDescent="0.25">
      <c r="AAY11935" s="60"/>
      <c r="AAZ11935" s="60"/>
      <c r="ABA11935" s="60"/>
      <c r="ABB11935" s="60"/>
      <c r="ABC11935" s="60"/>
      <c r="ABD11935" s="60"/>
      <c r="ABE11935" s="60"/>
      <c r="ABF11935" s="60"/>
      <c r="ABG11935" s="60"/>
      <c r="ABH11935" s="60"/>
      <c r="ABI11935" s="60"/>
      <c r="ABJ11935" s="60"/>
      <c r="ABK11935" s="60"/>
      <c r="ABL11935" s="60"/>
      <c r="ABM11935" s="60"/>
      <c r="ABN11935" s="60"/>
      <c r="ABO11935" s="60"/>
      <c r="ABP11935" s="60"/>
      <c r="ABQ11935" s="60"/>
      <c r="ABR11935" s="60">
        <v>0.92108961699802705</v>
      </c>
      <c r="ABS11935" s="60"/>
      <c r="ABT11935" s="60"/>
      <c r="ABU11935" s="60"/>
      <c r="ABV11935" s="60"/>
      <c r="ABW11935" s="60"/>
      <c r="ABX11935" s="60"/>
    </row>
    <row r="11936" spans="727:752" x14ac:dyDescent="0.25">
      <c r="AAY11936" s="60"/>
      <c r="AAZ11936" s="60"/>
      <c r="ABA11936" s="60"/>
      <c r="ABB11936" s="60"/>
      <c r="ABC11936" s="60"/>
      <c r="ABD11936" s="60"/>
      <c r="ABE11936" s="60"/>
      <c r="ABF11936" s="60"/>
      <c r="ABG11936" s="60"/>
      <c r="ABH11936" s="60"/>
      <c r="ABI11936" s="60"/>
      <c r="ABJ11936" s="60"/>
      <c r="ABK11936" s="60"/>
      <c r="ABL11936" s="60"/>
      <c r="ABM11936" s="60"/>
      <c r="ABN11936" s="60"/>
      <c r="ABO11936" s="60"/>
      <c r="ABP11936" s="60"/>
      <c r="ABQ11936" s="60"/>
      <c r="ABR11936" s="60">
        <v>0.92107222922034304</v>
      </c>
      <c r="ABS11936" s="60"/>
      <c r="ABT11936" s="60"/>
      <c r="ABU11936" s="60"/>
      <c r="ABV11936" s="60"/>
      <c r="ABW11936" s="60"/>
      <c r="ABX11936" s="60"/>
    </row>
    <row r="11937" spans="727:752" x14ac:dyDescent="0.25">
      <c r="AAY11937" s="60"/>
      <c r="AAZ11937" s="60"/>
      <c r="ABA11937" s="60"/>
      <c r="ABB11937" s="60"/>
      <c r="ABC11937" s="60"/>
      <c r="ABD11937" s="60"/>
      <c r="ABE11937" s="60"/>
      <c r="ABF11937" s="60"/>
      <c r="ABG11937" s="60"/>
      <c r="ABH11937" s="60"/>
      <c r="ABI11937" s="60"/>
      <c r="ABJ11937" s="60"/>
      <c r="ABK11937" s="60"/>
      <c r="ABL11937" s="60"/>
      <c r="ABM11937" s="60"/>
      <c r="ABN11937" s="60"/>
      <c r="ABO11937" s="60"/>
      <c r="ABP11937" s="60"/>
      <c r="ABQ11937" s="60"/>
      <c r="ABR11937" s="60">
        <v>0.92103481426987999</v>
      </c>
      <c r="ABS11937" s="60"/>
      <c r="ABT11937" s="60"/>
      <c r="ABU11937" s="60"/>
      <c r="ABV11937" s="60"/>
      <c r="ABW11937" s="60"/>
      <c r="ABX11937" s="60"/>
    </row>
    <row r="11938" spans="727:752" x14ac:dyDescent="0.25">
      <c r="AAY11938" s="60"/>
      <c r="AAZ11938" s="60"/>
      <c r="ABA11938" s="60"/>
      <c r="ABB11938" s="60"/>
      <c r="ABC11938" s="60"/>
      <c r="ABD11938" s="60"/>
      <c r="ABE11938" s="60"/>
      <c r="ABF11938" s="60"/>
      <c r="ABG11938" s="60"/>
      <c r="ABH11938" s="60"/>
      <c r="ABI11938" s="60"/>
      <c r="ABJ11938" s="60"/>
      <c r="ABK11938" s="60"/>
      <c r="ABL11938" s="60"/>
      <c r="ABM11938" s="60"/>
      <c r="ABN11938" s="60"/>
      <c r="ABO11938" s="60"/>
      <c r="ABP11938" s="60"/>
      <c r="ABQ11938" s="60"/>
      <c r="ABR11938" s="60">
        <v>0.92102072099403298</v>
      </c>
      <c r="ABS11938" s="60"/>
      <c r="ABT11938" s="60"/>
      <c r="ABU11938" s="60"/>
      <c r="ABV11938" s="60"/>
      <c r="ABW11938" s="60"/>
      <c r="ABX11938" s="60"/>
    </row>
    <row r="11939" spans="727:752" x14ac:dyDescent="0.25">
      <c r="AAY11939" s="60"/>
      <c r="AAZ11939" s="60"/>
      <c r="ABA11939" s="60"/>
      <c r="ABB11939" s="60"/>
      <c r="ABC11939" s="60"/>
      <c r="ABD11939" s="60"/>
      <c r="ABE11939" s="60"/>
      <c r="ABF11939" s="60"/>
      <c r="ABG11939" s="60"/>
      <c r="ABH11939" s="60"/>
      <c r="ABI11939" s="60"/>
      <c r="ABJ11939" s="60"/>
      <c r="ABK11939" s="60"/>
      <c r="ABL11939" s="60"/>
      <c r="ABM11939" s="60"/>
      <c r="ABN11939" s="60"/>
      <c r="ABO11939" s="60"/>
      <c r="ABP11939" s="60"/>
      <c r="ABQ11939" s="60"/>
      <c r="ABR11939" s="60">
        <v>0.92101824753719397</v>
      </c>
      <c r="ABS11939" s="60"/>
      <c r="ABT11939" s="60"/>
      <c r="ABU11939" s="60"/>
      <c r="ABV11939" s="60"/>
      <c r="ABW11939" s="60"/>
      <c r="ABX11939" s="60"/>
    </row>
    <row r="11940" spans="727:752" x14ac:dyDescent="0.25">
      <c r="AAY11940" s="60"/>
      <c r="AAZ11940" s="60"/>
      <c r="ABA11940" s="60"/>
      <c r="ABB11940" s="60"/>
      <c r="ABC11940" s="60"/>
      <c r="ABD11940" s="60"/>
      <c r="ABE11940" s="60"/>
      <c r="ABF11940" s="60"/>
      <c r="ABG11940" s="60"/>
      <c r="ABH11940" s="60"/>
      <c r="ABI11940" s="60"/>
      <c r="ABJ11940" s="60"/>
      <c r="ABK11940" s="60"/>
      <c r="ABL11940" s="60"/>
      <c r="ABM11940" s="60"/>
      <c r="ABN11940" s="60"/>
      <c r="ABO11940" s="60"/>
      <c r="ABP11940" s="60"/>
      <c r="ABQ11940" s="60"/>
      <c r="ABR11940" s="60">
        <v>0.92101017816973296</v>
      </c>
      <c r="ABS11940" s="60"/>
      <c r="ABT11940" s="60"/>
      <c r="ABU11940" s="60"/>
      <c r="ABV11940" s="60"/>
      <c r="ABW11940" s="60"/>
      <c r="ABX11940" s="60"/>
    </row>
    <row r="11941" spans="727:752" x14ac:dyDescent="0.25">
      <c r="AAY11941" s="60"/>
      <c r="AAZ11941" s="60"/>
      <c r="ABA11941" s="60"/>
      <c r="ABB11941" s="60"/>
      <c r="ABC11941" s="60"/>
      <c r="ABD11941" s="60"/>
      <c r="ABE11941" s="60"/>
      <c r="ABF11941" s="60"/>
      <c r="ABG11941" s="60"/>
      <c r="ABH11941" s="60"/>
      <c r="ABI11941" s="60"/>
      <c r="ABJ11941" s="60"/>
      <c r="ABK11941" s="60"/>
      <c r="ABL11941" s="60"/>
      <c r="ABM11941" s="60"/>
      <c r="ABN11941" s="60"/>
      <c r="ABO11941" s="60"/>
      <c r="ABP11941" s="60"/>
      <c r="ABQ11941" s="60"/>
      <c r="ABR11941" s="60">
        <v>0.92100874373424402</v>
      </c>
      <c r="ABS11941" s="60"/>
      <c r="ABT11941" s="60"/>
      <c r="ABU11941" s="60"/>
      <c r="ABV11941" s="60"/>
      <c r="ABW11941" s="60"/>
      <c r="ABX11941" s="60"/>
    </row>
    <row r="11942" spans="727:752" x14ac:dyDescent="0.25">
      <c r="AAY11942" s="60"/>
      <c r="AAZ11942" s="60"/>
      <c r="ABA11942" s="60"/>
      <c r="ABB11942" s="60"/>
      <c r="ABC11942" s="60"/>
      <c r="ABD11942" s="60"/>
      <c r="ABE11942" s="60"/>
      <c r="ABF11942" s="60"/>
      <c r="ABG11942" s="60"/>
      <c r="ABH11942" s="60"/>
      <c r="ABI11942" s="60"/>
      <c r="ABJ11942" s="60"/>
      <c r="ABK11942" s="60"/>
      <c r="ABL11942" s="60"/>
      <c r="ABM11942" s="60"/>
      <c r="ABN11942" s="60"/>
      <c r="ABO11942" s="60"/>
      <c r="ABP11942" s="60"/>
      <c r="ABQ11942" s="60"/>
      <c r="ABR11942" s="60">
        <v>0.92096911341439702</v>
      </c>
      <c r="ABS11942" s="60"/>
      <c r="ABT11942" s="60"/>
      <c r="ABU11942" s="60"/>
      <c r="ABV11942" s="60"/>
      <c r="ABW11942" s="60"/>
      <c r="ABX11942" s="60"/>
    </row>
    <row r="11943" spans="727:752" x14ac:dyDescent="0.25">
      <c r="AAY11943" s="60"/>
      <c r="AAZ11943" s="60"/>
      <c r="ABA11943" s="60"/>
      <c r="ABB11943" s="60"/>
      <c r="ABC11943" s="60"/>
      <c r="ABD11943" s="60"/>
      <c r="ABE11943" s="60"/>
      <c r="ABF11943" s="60"/>
      <c r="ABG11943" s="60"/>
      <c r="ABH11943" s="60"/>
      <c r="ABI11943" s="60"/>
      <c r="ABJ11943" s="60"/>
      <c r="ABK11943" s="60"/>
      <c r="ABL11943" s="60"/>
      <c r="ABM11943" s="60"/>
      <c r="ABN11943" s="60"/>
      <c r="ABO11943" s="60"/>
      <c r="ABP11943" s="60"/>
      <c r="ABQ11943" s="60"/>
      <c r="ABR11943" s="60">
        <v>0.92093950939435698</v>
      </c>
      <c r="ABS11943" s="60"/>
      <c r="ABT11943" s="60"/>
      <c r="ABU11943" s="60"/>
      <c r="ABV11943" s="60"/>
      <c r="ABW11943" s="60"/>
      <c r="ABX11943" s="60"/>
    </row>
    <row r="11944" spans="727:752" x14ac:dyDescent="0.25">
      <c r="AAY11944" s="60"/>
      <c r="AAZ11944" s="60"/>
      <c r="ABA11944" s="60"/>
      <c r="ABB11944" s="60"/>
      <c r="ABC11944" s="60"/>
      <c r="ABD11944" s="60"/>
      <c r="ABE11944" s="60"/>
      <c r="ABF11944" s="60"/>
      <c r="ABG11944" s="60"/>
      <c r="ABH11944" s="60"/>
      <c r="ABI11944" s="60"/>
      <c r="ABJ11944" s="60"/>
      <c r="ABK11944" s="60"/>
      <c r="ABL11944" s="60"/>
      <c r="ABM11944" s="60"/>
      <c r="ABN11944" s="60"/>
      <c r="ABO11944" s="60"/>
      <c r="ABP11944" s="60"/>
      <c r="ABQ11944" s="60"/>
      <c r="ABR11944" s="60">
        <v>0.92089727028191004</v>
      </c>
      <c r="ABS11944" s="60"/>
      <c r="ABT11944" s="60"/>
      <c r="ABU11944" s="60"/>
      <c r="ABV11944" s="60"/>
      <c r="ABW11944" s="60"/>
      <c r="ABX11944" s="60"/>
    </row>
    <row r="11945" spans="727:752" x14ac:dyDescent="0.25">
      <c r="AAY11945" s="60"/>
      <c r="AAZ11945" s="60"/>
      <c r="ABA11945" s="60"/>
      <c r="ABB11945" s="60"/>
      <c r="ABC11945" s="60"/>
      <c r="ABD11945" s="60"/>
      <c r="ABE11945" s="60"/>
      <c r="ABF11945" s="60"/>
      <c r="ABG11945" s="60"/>
      <c r="ABH11945" s="60"/>
      <c r="ABI11945" s="60"/>
      <c r="ABJ11945" s="60"/>
      <c r="ABK11945" s="60"/>
      <c r="ABL11945" s="60"/>
      <c r="ABM11945" s="60"/>
      <c r="ABN11945" s="60"/>
      <c r="ABO11945" s="60"/>
      <c r="ABP11945" s="60"/>
      <c r="ABQ11945" s="60"/>
      <c r="ABR11945" s="60">
        <v>0.92086773249153198</v>
      </c>
      <c r="ABS11945" s="60"/>
      <c r="ABT11945" s="60"/>
      <c r="ABU11945" s="60"/>
      <c r="ABV11945" s="60"/>
      <c r="ABW11945" s="60"/>
      <c r="ABX11945" s="60"/>
    </row>
    <row r="11946" spans="727:752" x14ac:dyDescent="0.25">
      <c r="AAY11946" s="60"/>
      <c r="AAZ11946" s="60"/>
      <c r="ABA11946" s="60"/>
      <c r="ABB11946" s="60"/>
      <c r="ABC11946" s="60"/>
      <c r="ABD11946" s="60"/>
      <c r="ABE11946" s="60"/>
      <c r="ABF11946" s="60"/>
      <c r="ABG11946" s="60"/>
      <c r="ABH11946" s="60"/>
      <c r="ABI11946" s="60"/>
      <c r="ABJ11946" s="60"/>
      <c r="ABK11946" s="60"/>
      <c r="ABL11946" s="60"/>
      <c r="ABM11946" s="60"/>
      <c r="ABN11946" s="60"/>
      <c r="ABO11946" s="60"/>
      <c r="ABP11946" s="60"/>
      <c r="ABQ11946" s="60"/>
      <c r="ABR11946" s="60">
        <v>0.92082526047048696</v>
      </c>
      <c r="ABS11946" s="60"/>
      <c r="ABT11946" s="60"/>
      <c r="ABU11946" s="60"/>
      <c r="ABV11946" s="60"/>
      <c r="ABW11946" s="60"/>
      <c r="ABX11946" s="60"/>
    </row>
    <row r="11947" spans="727:752" x14ac:dyDescent="0.25">
      <c r="AAY11947" s="60"/>
      <c r="AAZ11947" s="60"/>
      <c r="ABA11947" s="60"/>
      <c r="ABB11947" s="60"/>
      <c r="ABC11947" s="60"/>
      <c r="ABD11947" s="60"/>
      <c r="ABE11947" s="60"/>
      <c r="ABF11947" s="60"/>
      <c r="ABG11947" s="60"/>
      <c r="ABH11947" s="60"/>
      <c r="ABI11947" s="60"/>
      <c r="ABJ11947" s="60"/>
      <c r="ABK11947" s="60"/>
      <c r="ABL11947" s="60"/>
      <c r="ABM11947" s="60"/>
      <c r="ABN11947" s="60"/>
      <c r="ABO11947" s="60"/>
      <c r="ABP11947" s="60"/>
      <c r="ABQ11947" s="60"/>
      <c r="ABR11947" s="60">
        <v>0.920788643292069</v>
      </c>
      <c r="ABS11947" s="60"/>
      <c r="ABT11947" s="60"/>
      <c r="ABU11947" s="60"/>
      <c r="ABV11947" s="60"/>
      <c r="ABW11947" s="60"/>
      <c r="ABX11947" s="60"/>
    </row>
    <row r="11948" spans="727:752" x14ac:dyDescent="0.25">
      <c r="AAY11948" s="60"/>
      <c r="AAZ11948" s="60"/>
      <c r="ABA11948" s="60"/>
      <c r="ABB11948" s="60"/>
      <c r="ABC11948" s="60"/>
      <c r="ABD11948" s="60"/>
      <c r="ABE11948" s="60"/>
      <c r="ABF11948" s="60"/>
      <c r="ABG11948" s="60"/>
      <c r="ABH11948" s="60"/>
      <c r="ABI11948" s="60"/>
      <c r="ABJ11948" s="60"/>
      <c r="ABK11948" s="60"/>
      <c r="ABL11948" s="60"/>
      <c r="ABM11948" s="60"/>
      <c r="ABN11948" s="60"/>
      <c r="ABO11948" s="60"/>
      <c r="ABP11948" s="60"/>
      <c r="ABQ11948" s="60"/>
      <c r="ABR11948" s="60">
        <v>0.92071684653942298</v>
      </c>
      <c r="ABS11948" s="60"/>
      <c r="ABT11948" s="60"/>
      <c r="ABU11948" s="60"/>
      <c r="ABV11948" s="60"/>
      <c r="ABW11948" s="60"/>
      <c r="ABX11948" s="60"/>
    </row>
    <row r="11949" spans="727:752" x14ac:dyDescent="0.25">
      <c r="AAY11949" s="60"/>
      <c r="AAZ11949" s="60"/>
      <c r="ABA11949" s="60"/>
      <c r="ABB11949" s="60"/>
      <c r="ABC11949" s="60"/>
      <c r="ABD11949" s="60"/>
      <c r="ABE11949" s="60"/>
      <c r="ABF11949" s="60"/>
      <c r="ABG11949" s="60"/>
      <c r="ABH11949" s="60"/>
      <c r="ABI11949" s="60"/>
      <c r="ABJ11949" s="60"/>
      <c r="ABK11949" s="60"/>
      <c r="ABL11949" s="60"/>
      <c r="ABM11949" s="60"/>
      <c r="ABN11949" s="60"/>
      <c r="ABO11949" s="60"/>
      <c r="ABP11949" s="60"/>
      <c r="ABQ11949" s="60"/>
      <c r="ABR11949" s="60">
        <v>0.920651194140091</v>
      </c>
      <c r="ABS11949" s="60"/>
      <c r="ABT11949" s="60"/>
      <c r="ABU11949" s="60"/>
      <c r="ABV11949" s="60"/>
      <c r="ABW11949" s="60"/>
      <c r="ABX11949" s="60"/>
    </row>
    <row r="11950" spans="727:752" x14ac:dyDescent="0.25">
      <c r="AAY11950" s="60"/>
      <c r="AAZ11950" s="60"/>
      <c r="ABA11950" s="60"/>
      <c r="ABB11950" s="60"/>
      <c r="ABC11950" s="60"/>
      <c r="ABD11950" s="60"/>
      <c r="ABE11950" s="60"/>
      <c r="ABF11950" s="60"/>
      <c r="ABG11950" s="60"/>
      <c r="ABH11950" s="60"/>
      <c r="ABI11950" s="60"/>
      <c r="ABJ11950" s="60"/>
      <c r="ABK11950" s="60"/>
      <c r="ABL11950" s="60"/>
      <c r="ABM11950" s="60"/>
      <c r="ABN11950" s="60"/>
      <c r="ABO11950" s="60"/>
      <c r="ABP11950" s="60"/>
      <c r="ABQ11950" s="60"/>
      <c r="ABR11950" s="60">
        <v>0.92056656762586098</v>
      </c>
      <c r="ABS11950" s="60"/>
      <c r="ABT11950" s="60"/>
      <c r="ABU11950" s="60"/>
      <c r="ABV11950" s="60"/>
      <c r="ABW11950" s="60"/>
      <c r="ABX11950" s="60"/>
    </row>
    <row r="11951" spans="727:752" x14ac:dyDescent="0.25">
      <c r="AAY11951" s="60"/>
      <c r="AAZ11951" s="60"/>
      <c r="ABA11951" s="60"/>
      <c r="ABB11951" s="60"/>
      <c r="ABC11951" s="60"/>
      <c r="ABD11951" s="60"/>
      <c r="ABE11951" s="60"/>
      <c r="ABF11951" s="60"/>
      <c r="ABG11951" s="60"/>
      <c r="ABH11951" s="60"/>
      <c r="ABI11951" s="60"/>
      <c r="ABJ11951" s="60"/>
      <c r="ABK11951" s="60"/>
      <c r="ABL11951" s="60"/>
      <c r="ABM11951" s="60"/>
      <c r="ABN11951" s="60"/>
      <c r="ABO11951" s="60"/>
      <c r="ABP11951" s="60"/>
      <c r="ABQ11951" s="60"/>
      <c r="ABR11951" s="60">
        <v>0.92053661702761302</v>
      </c>
      <c r="ABS11951" s="60"/>
      <c r="ABT11951" s="60"/>
      <c r="ABU11951" s="60"/>
      <c r="ABV11951" s="60"/>
      <c r="ABW11951" s="60"/>
      <c r="ABX11951" s="60"/>
    </row>
    <row r="11952" spans="727:752" x14ac:dyDescent="0.25">
      <c r="AAY11952" s="60"/>
      <c r="AAZ11952" s="60"/>
      <c r="ABA11952" s="60"/>
      <c r="ABB11952" s="60"/>
      <c r="ABC11952" s="60"/>
      <c r="ABD11952" s="60"/>
      <c r="ABE11952" s="60"/>
      <c r="ABF11952" s="60"/>
      <c r="ABG11952" s="60"/>
      <c r="ABH11952" s="60"/>
      <c r="ABI11952" s="60"/>
      <c r="ABJ11952" s="60"/>
      <c r="ABK11952" s="60"/>
      <c r="ABL11952" s="60"/>
      <c r="ABM11952" s="60"/>
      <c r="ABN11952" s="60"/>
      <c r="ABO11952" s="60"/>
      <c r="ABP11952" s="60"/>
      <c r="ABQ11952" s="60"/>
      <c r="ABR11952" s="60">
        <v>0.92053247731084598</v>
      </c>
      <c r="ABS11952" s="60"/>
      <c r="ABT11952" s="60"/>
      <c r="ABU11952" s="60"/>
      <c r="ABV11952" s="60"/>
      <c r="ABW11952" s="60"/>
      <c r="ABX11952" s="60"/>
    </row>
    <row r="11953" spans="727:752" x14ac:dyDescent="0.25">
      <c r="AAY11953" s="60"/>
      <c r="AAZ11953" s="60"/>
      <c r="ABA11953" s="60"/>
      <c r="ABB11953" s="60"/>
      <c r="ABC11953" s="60"/>
      <c r="ABD11953" s="60"/>
      <c r="ABE11953" s="60"/>
      <c r="ABF11953" s="60"/>
      <c r="ABG11953" s="60"/>
      <c r="ABH11953" s="60"/>
      <c r="ABI11953" s="60"/>
      <c r="ABJ11953" s="60"/>
      <c r="ABK11953" s="60"/>
      <c r="ABL11953" s="60"/>
      <c r="ABM11953" s="60"/>
      <c r="ABN11953" s="60"/>
      <c r="ABO11953" s="60"/>
      <c r="ABP11953" s="60"/>
      <c r="ABQ11953" s="60"/>
      <c r="ABR11953" s="60">
        <v>0.92053059001391202</v>
      </c>
      <c r="ABS11953" s="60"/>
      <c r="ABT11953" s="60"/>
      <c r="ABU11953" s="60"/>
      <c r="ABV11953" s="60"/>
      <c r="ABW11953" s="60"/>
      <c r="ABX11953" s="60"/>
    </row>
    <row r="11954" spans="727:752" x14ac:dyDescent="0.25">
      <c r="AAY11954" s="60"/>
      <c r="AAZ11954" s="60"/>
      <c r="ABA11954" s="60"/>
      <c r="ABB11954" s="60"/>
      <c r="ABC11954" s="60"/>
      <c r="ABD11954" s="60"/>
      <c r="ABE11954" s="60"/>
      <c r="ABF11954" s="60"/>
      <c r="ABG11954" s="60"/>
      <c r="ABH11954" s="60"/>
      <c r="ABI11954" s="60"/>
      <c r="ABJ11954" s="60"/>
      <c r="ABK11954" s="60"/>
      <c r="ABL11954" s="60"/>
      <c r="ABM11954" s="60"/>
      <c r="ABN11954" s="60"/>
      <c r="ABO11954" s="60"/>
      <c r="ABP11954" s="60"/>
      <c r="ABQ11954" s="60"/>
      <c r="ABR11954" s="60">
        <v>0.92048200911478395</v>
      </c>
      <c r="ABS11954" s="60"/>
      <c r="ABT11954" s="60"/>
      <c r="ABU11954" s="60"/>
      <c r="ABV11954" s="60"/>
      <c r="ABW11954" s="60"/>
      <c r="ABX11954" s="60"/>
    </row>
    <row r="11955" spans="727:752" x14ac:dyDescent="0.25">
      <c r="AAY11955" s="60"/>
      <c r="AAZ11955" s="60"/>
      <c r="ABA11955" s="60"/>
      <c r="ABB11955" s="60"/>
      <c r="ABC11955" s="60"/>
      <c r="ABD11955" s="60"/>
      <c r="ABE11955" s="60"/>
      <c r="ABF11955" s="60"/>
      <c r="ABG11955" s="60"/>
      <c r="ABH11955" s="60"/>
      <c r="ABI11955" s="60"/>
      <c r="ABJ11955" s="60"/>
      <c r="ABK11955" s="60"/>
      <c r="ABL11955" s="60"/>
      <c r="ABM11955" s="60"/>
      <c r="ABN11955" s="60"/>
      <c r="ABO11955" s="60"/>
      <c r="ABP11955" s="60"/>
      <c r="ABQ11955" s="60"/>
      <c r="ABR11955" s="60">
        <v>0.92047740656922905</v>
      </c>
      <c r="ABS11955" s="60"/>
      <c r="ABT11955" s="60"/>
      <c r="ABU11955" s="60"/>
      <c r="ABV11955" s="60"/>
      <c r="ABW11955" s="60"/>
      <c r="ABX11955" s="60"/>
    </row>
    <row r="11956" spans="727:752" x14ac:dyDescent="0.25">
      <c r="AAY11956" s="60"/>
      <c r="AAZ11956" s="60"/>
      <c r="ABA11956" s="60"/>
      <c r="ABB11956" s="60"/>
      <c r="ABC11956" s="60"/>
      <c r="ABD11956" s="60"/>
      <c r="ABE11956" s="60"/>
      <c r="ABF11956" s="60"/>
      <c r="ABG11956" s="60"/>
      <c r="ABH11956" s="60"/>
      <c r="ABI11956" s="60"/>
      <c r="ABJ11956" s="60"/>
      <c r="ABK11956" s="60"/>
      <c r="ABL11956" s="60"/>
      <c r="ABM11956" s="60"/>
      <c r="ABN11956" s="60"/>
      <c r="ABO11956" s="60"/>
      <c r="ABP11956" s="60"/>
      <c r="ABQ11956" s="60"/>
      <c r="ABR11956" s="60">
        <v>0.92045345120288402</v>
      </c>
      <c r="ABS11956" s="60"/>
      <c r="ABT11956" s="60"/>
      <c r="ABU11956" s="60"/>
      <c r="ABV11956" s="60"/>
      <c r="ABW11956" s="60"/>
      <c r="ABX11956" s="60"/>
    </row>
    <row r="11957" spans="727:752" x14ac:dyDescent="0.25">
      <c r="AAY11957" s="60"/>
      <c r="AAZ11957" s="60"/>
      <c r="ABA11957" s="60"/>
      <c r="ABB11957" s="60"/>
      <c r="ABC11957" s="60"/>
      <c r="ABD11957" s="60"/>
      <c r="ABE11957" s="60"/>
      <c r="ABF11957" s="60"/>
      <c r="ABG11957" s="60"/>
      <c r="ABH11957" s="60"/>
      <c r="ABI11957" s="60"/>
      <c r="ABJ11957" s="60"/>
      <c r="ABK11957" s="60"/>
      <c r="ABL11957" s="60"/>
      <c r="ABM11957" s="60"/>
      <c r="ABN11957" s="60"/>
      <c r="ABO11957" s="60"/>
      <c r="ABP11957" s="60"/>
      <c r="ABQ11957" s="60"/>
      <c r="ABR11957" s="60">
        <v>0.92044143149384905</v>
      </c>
      <c r="ABS11957" s="60"/>
      <c r="ABT11957" s="60"/>
      <c r="ABU11957" s="60"/>
      <c r="ABV11957" s="60"/>
      <c r="ABW11957" s="60"/>
      <c r="ABX11957" s="60"/>
    </row>
    <row r="11958" spans="727:752" x14ac:dyDescent="0.25">
      <c r="AAY11958" s="60"/>
      <c r="AAZ11958" s="60"/>
      <c r="ABA11958" s="60"/>
      <c r="ABB11958" s="60"/>
      <c r="ABC11958" s="60"/>
      <c r="ABD11958" s="60"/>
      <c r="ABE11958" s="60"/>
      <c r="ABF11958" s="60"/>
      <c r="ABG11958" s="60"/>
      <c r="ABH11958" s="60"/>
      <c r="ABI11958" s="60"/>
      <c r="ABJ11958" s="60"/>
      <c r="ABK11958" s="60"/>
      <c r="ABL11958" s="60"/>
      <c r="ABM11958" s="60"/>
      <c r="ABN11958" s="60"/>
      <c r="ABO11958" s="60"/>
      <c r="ABP11958" s="60"/>
      <c r="ABQ11958" s="60"/>
      <c r="ABR11958" s="60">
        <v>0.92039869231963201</v>
      </c>
      <c r="ABS11958" s="60"/>
      <c r="ABT11958" s="60"/>
      <c r="ABU11958" s="60"/>
      <c r="ABV11958" s="60"/>
      <c r="ABW11958" s="60"/>
      <c r="ABX11958" s="60"/>
    </row>
    <row r="11959" spans="727:752" x14ac:dyDescent="0.25">
      <c r="AAY11959" s="60"/>
      <c r="AAZ11959" s="60"/>
      <c r="ABA11959" s="60"/>
      <c r="ABB11959" s="60"/>
      <c r="ABC11959" s="60"/>
      <c r="ABD11959" s="60"/>
      <c r="ABE11959" s="60"/>
      <c r="ABF11959" s="60"/>
      <c r="ABG11959" s="60"/>
      <c r="ABH11959" s="60"/>
      <c r="ABI11959" s="60"/>
      <c r="ABJ11959" s="60"/>
      <c r="ABK11959" s="60"/>
      <c r="ABL11959" s="60"/>
      <c r="ABM11959" s="60"/>
      <c r="ABN11959" s="60"/>
      <c r="ABO11959" s="60"/>
      <c r="ABP11959" s="60"/>
      <c r="ABQ11959" s="60"/>
      <c r="ABR11959" s="60">
        <v>0.92039768933958199</v>
      </c>
      <c r="ABS11959" s="60"/>
      <c r="ABT11959" s="60"/>
      <c r="ABU11959" s="60"/>
      <c r="ABV11959" s="60"/>
      <c r="ABW11959" s="60"/>
      <c r="ABX11959" s="60"/>
    </row>
    <row r="11960" spans="727:752" x14ac:dyDescent="0.25">
      <c r="AAY11960" s="60"/>
      <c r="AAZ11960" s="60"/>
      <c r="ABA11960" s="60"/>
      <c r="ABB11960" s="60"/>
      <c r="ABC11960" s="60"/>
      <c r="ABD11960" s="60"/>
      <c r="ABE11960" s="60"/>
      <c r="ABF11960" s="60"/>
      <c r="ABG11960" s="60"/>
      <c r="ABH11960" s="60"/>
      <c r="ABI11960" s="60"/>
      <c r="ABJ11960" s="60"/>
      <c r="ABK11960" s="60"/>
      <c r="ABL11960" s="60"/>
      <c r="ABM11960" s="60"/>
      <c r="ABN11960" s="60"/>
      <c r="ABO11960" s="60"/>
      <c r="ABP11960" s="60"/>
      <c r="ABQ11960" s="60"/>
      <c r="ABR11960" s="60">
        <v>0.92036754509770902</v>
      </c>
      <c r="ABS11960" s="60"/>
      <c r="ABT11960" s="60"/>
      <c r="ABU11960" s="60"/>
      <c r="ABV11960" s="60"/>
      <c r="ABW11960" s="60"/>
      <c r="ABX11960" s="60"/>
    </row>
    <row r="11961" spans="727:752" x14ac:dyDescent="0.25">
      <c r="AAY11961" s="60"/>
      <c r="AAZ11961" s="60"/>
      <c r="ABA11961" s="60"/>
      <c r="ABB11961" s="60"/>
      <c r="ABC11961" s="60"/>
      <c r="ABD11961" s="60"/>
      <c r="ABE11961" s="60"/>
      <c r="ABF11961" s="60"/>
      <c r="ABG11961" s="60"/>
      <c r="ABH11961" s="60"/>
      <c r="ABI11961" s="60"/>
      <c r="ABJ11961" s="60"/>
      <c r="ABK11961" s="60"/>
      <c r="ABL11961" s="60"/>
      <c r="ABM11961" s="60"/>
      <c r="ABN11961" s="60"/>
      <c r="ABO11961" s="60"/>
      <c r="ABP11961" s="60"/>
      <c r="ABQ11961" s="60"/>
      <c r="ABR11961" s="60">
        <v>0.920319108709168</v>
      </c>
      <c r="ABS11961" s="60"/>
      <c r="ABT11961" s="60"/>
      <c r="ABU11961" s="60"/>
      <c r="ABV11961" s="60"/>
      <c r="ABW11961" s="60"/>
      <c r="ABX11961" s="60"/>
    </row>
    <row r="11962" spans="727:752" x14ac:dyDescent="0.25">
      <c r="AAY11962" s="60"/>
      <c r="AAZ11962" s="60"/>
      <c r="ABA11962" s="60"/>
      <c r="ABB11962" s="60"/>
      <c r="ABC11962" s="60"/>
      <c r="ABD11962" s="60"/>
      <c r="ABE11962" s="60"/>
      <c r="ABF11962" s="60"/>
      <c r="ABG11962" s="60"/>
      <c r="ABH11962" s="60"/>
      <c r="ABI11962" s="60"/>
      <c r="ABJ11962" s="60"/>
      <c r="ABK11962" s="60"/>
      <c r="ABL11962" s="60"/>
      <c r="ABM11962" s="60"/>
      <c r="ABN11962" s="60"/>
      <c r="ABO11962" s="60"/>
      <c r="ABP11962" s="60"/>
      <c r="ABQ11962" s="60"/>
      <c r="ABR11962" s="60">
        <v>0.920224429170445</v>
      </c>
      <c r="ABS11962" s="60"/>
      <c r="ABT11962" s="60"/>
      <c r="ABU11962" s="60"/>
      <c r="ABV11962" s="60"/>
      <c r="ABW11962" s="60"/>
      <c r="ABX11962" s="60"/>
    </row>
    <row r="11963" spans="727:752" x14ac:dyDescent="0.25">
      <c r="AAY11963" s="60"/>
      <c r="AAZ11963" s="60"/>
      <c r="ABA11963" s="60"/>
      <c r="ABB11963" s="60"/>
      <c r="ABC11963" s="60"/>
      <c r="ABD11963" s="60"/>
      <c r="ABE11963" s="60"/>
      <c r="ABF11963" s="60"/>
      <c r="ABG11963" s="60"/>
      <c r="ABH11963" s="60"/>
      <c r="ABI11963" s="60"/>
      <c r="ABJ11963" s="60"/>
      <c r="ABK11963" s="60"/>
      <c r="ABL11963" s="60"/>
      <c r="ABM11963" s="60"/>
      <c r="ABN11963" s="60"/>
      <c r="ABO11963" s="60"/>
      <c r="ABP11963" s="60"/>
      <c r="ABQ11963" s="60"/>
      <c r="ABR11963" s="60">
        <v>0.920196261884764</v>
      </c>
      <c r="ABS11963" s="60"/>
      <c r="ABT11963" s="60"/>
      <c r="ABU11963" s="60"/>
      <c r="ABV11963" s="60"/>
      <c r="ABW11963" s="60"/>
      <c r="ABX11963" s="60"/>
    </row>
    <row r="11964" spans="727:752" x14ac:dyDescent="0.25">
      <c r="AAY11964" s="60"/>
      <c r="AAZ11964" s="60"/>
      <c r="ABA11964" s="60"/>
      <c r="ABB11964" s="60"/>
      <c r="ABC11964" s="60"/>
      <c r="ABD11964" s="60"/>
      <c r="ABE11964" s="60"/>
      <c r="ABF11964" s="60"/>
      <c r="ABG11964" s="60"/>
      <c r="ABH11964" s="60"/>
      <c r="ABI11964" s="60"/>
      <c r="ABJ11964" s="60"/>
      <c r="ABK11964" s="60"/>
      <c r="ABL11964" s="60"/>
      <c r="ABM11964" s="60"/>
      <c r="ABN11964" s="60"/>
      <c r="ABO11964" s="60"/>
      <c r="ABP11964" s="60"/>
      <c r="ABQ11964" s="60"/>
      <c r="ABR11964" s="60">
        <v>0.92016387576005398</v>
      </c>
      <c r="ABS11964" s="60"/>
      <c r="ABT11964" s="60"/>
      <c r="ABU11964" s="60"/>
      <c r="ABV11964" s="60"/>
      <c r="ABW11964" s="60"/>
      <c r="ABX11964" s="60"/>
    </row>
    <row r="11965" spans="727:752" x14ac:dyDescent="0.25">
      <c r="AAY11965" s="60"/>
      <c r="AAZ11965" s="60"/>
      <c r="ABA11965" s="60"/>
      <c r="ABB11965" s="60"/>
      <c r="ABC11965" s="60"/>
      <c r="ABD11965" s="60"/>
      <c r="ABE11965" s="60"/>
      <c r="ABF11965" s="60"/>
      <c r="ABG11965" s="60"/>
      <c r="ABH11965" s="60"/>
      <c r="ABI11965" s="60"/>
      <c r="ABJ11965" s="60"/>
      <c r="ABK11965" s="60"/>
      <c r="ABL11965" s="60"/>
      <c r="ABM11965" s="60"/>
      <c r="ABN11965" s="60"/>
      <c r="ABO11965" s="60"/>
      <c r="ABP11965" s="60"/>
      <c r="ABQ11965" s="60"/>
      <c r="ABR11965" s="60">
        <v>0.92015063423940802</v>
      </c>
      <c r="ABS11965" s="60"/>
      <c r="ABT11965" s="60"/>
      <c r="ABU11965" s="60"/>
      <c r="ABV11965" s="60"/>
      <c r="ABW11965" s="60"/>
      <c r="ABX11965" s="60"/>
    </row>
    <row r="11966" spans="727:752" x14ac:dyDescent="0.25">
      <c r="AAY11966" s="60"/>
      <c r="AAZ11966" s="60"/>
      <c r="ABA11966" s="60"/>
      <c r="ABB11966" s="60"/>
      <c r="ABC11966" s="60"/>
      <c r="ABD11966" s="60"/>
      <c r="ABE11966" s="60"/>
      <c r="ABF11966" s="60"/>
      <c r="ABG11966" s="60"/>
      <c r="ABH11966" s="60"/>
      <c r="ABI11966" s="60"/>
      <c r="ABJ11966" s="60"/>
      <c r="ABK11966" s="60"/>
      <c r="ABL11966" s="60"/>
      <c r="ABM11966" s="60"/>
      <c r="ABN11966" s="60"/>
      <c r="ABO11966" s="60"/>
      <c r="ABP11966" s="60"/>
      <c r="ABQ11966" s="60"/>
      <c r="ABR11966" s="60">
        <v>0.92011119125344398</v>
      </c>
      <c r="ABS11966" s="60"/>
      <c r="ABT11966" s="60"/>
      <c r="ABU11966" s="60"/>
      <c r="ABV11966" s="60"/>
      <c r="ABW11966" s="60"/>
      <c r="ABX11966" s="60"/>
    </row>
    <row r="11967" spans="727:752" x14ac:dyDescent="0.25">
      <c r="AAY11967" s="60"/>
      <c r="AAZ11967" s="60"/>
      <c r="ABA11967" s="60"/>
      <c r="ABB11967" s="60"/>
      <c r="ABC11967" s="60"/>
      <c r="ABD11967" s="60"/>
      <c r="ABE11967" s="60"/>
      <c r="ABF11967" s="60"/>
      <c r="ABG11967" s="60"/>
      <c r="ABH11967" s="60"/>
      <c r="ABI11967" s="60"/>
      <c r="ABJ11967" s="60"/>
      <c r="ABK11967" s="60"/>
      <c r="ABL11967" s="60"/>
      <c r="ABM11967" s="60"/>
      <c r="ABN11967" s="60"/>
      <c r="ABO11967" s="60"/>
      <c r="ABP11967" s="60"/>
      <c r="ABQ11967" s="60"/>
      <c r="ABR11967" s="60">
        <v>0.92010153529016903</v>
      </c>
      <c r="ABS11967" s="60"/>
      <c r="ABT11967" s="60"/>
      <c r="ABU11967" s="60"/>
      <c r="ABV11967" s="60"/>
      <c r="ABW11967" s="60"/>
      <c r="ABX11967" s="60"/>
    </row>
    <row r="11968" spans="727:752" x14ac:dyDescent="0.25">
      <c r="AAY11968" s="60"/>
      <c r="AAZ11968" s="60"/>
      <c r="ABA11968" s="60"/>
      <c r="ABB11968" s="60"/>
      <c r="ABC11968" s="60"/>
      <c r="ABD11968" s="60"/>
      <c r="ABE11968" s="60"/>
      <c r="ABF11968" s="60"/>
      <c r="ABG11968" s="60"/>
      <c r="ABH11968" s="60"/>
      <c r="ABI11968" s="60"/>
      <c r="ABJ11968" s="60"/>
      <c r="ABK11968" s="60"/>
      <c r="ABL11968" s="60"/>
      <c r="ABM11968" s="60"/>
      <c r="ABN11968" s="60"/>
      <c r="ABO11968" s="60"/>
      <c r="ABP11968" s="60"/>
      <c r="ABQ11968" s="60"/>
      <c r="ABR11968" s="60">
        <v>0.92005583268437097</v>
      </c>
      <c r="ABS11968" s="60"/>
      <c r="ABT11968" s="60"/>
      <c r="ABU11968" s="60"/>
      <c r="ABV11968" s="60"/>
      <c r="ABW11968" s="60"/>
      <c r="ABX11968" s="60"/>
    </row>
    <row r="11969" spans="727:752" x14ac:dyDescent="0.25">
      <c r="AAY11969" s="60"/>
      <c r="AAZ11969" s="60"/>
      <c r="ABA11969" s="60"/>
      <c r="ABB11969" s="60"/>
      <c r="ABC11969" s="60"/>
      <c r="ABD11969" s="60"/>
      <c r="ABE11969" s="60"/>
      <c r="ABF11969" s="60"/>
      <c r="ABG11969" s="60"/>
      <c r="ABH11969" s="60"/>
      <c r="ABI11969" s="60"/>
      <c r="ABJ11969" s="60"/>
      <c r="ABK11969" s="60"/>
      <c r="ABL11969" s="60"/>
      <c r="ABM11969" s="60"/>
      <c r="ABN11969" s="60"/>
      <c r="ABO11969" s="60"/>
      <c r="ABP11969" s="60"/>
      <c r="ABQ11969" s="60"/>
      <c r="ABR11969" s="60">
        <v>0.92005284089425599</v>
      </c>
      <c r="ABS11969" s="60"/>
      <c r="ABT11969" s="60"/>
      <c r="ABU11969" s="60"/>
      <c r="ABV11969" s="60"/>
      <c r="ABW11969" s="60"/>
      <c r="ABX11969" s="60"/>
    </row>
    <row r="11970" spans="727:752" x14ac:dyDescent="0.25">
      <c r="AAY11970" s="60"/>
      <c r="AAZ11970" s="60"/>
      <c r="ABA11970" s="60"/>
      <c r="ABB11970" s="60"/>
      <c r="ABC11970" s="60"/>
      <c r="ABD11970" s="60"/>
      <c r="ABE11970" s="60"/>
      <c r="ABF11970" s="60"/>
      <c r="ABG11970" s="60"/>
      <c r="ABH11970" s="60"/>
      <c r="ABI11970" s="60"/>
      <c r="ABJ11970" s="60"/>
      <c r="ABK11970" s="60"/>
      <c r="ABL11970" s="60"/>
      <c r="ABM11970" s="60"/>
      <c r="ABN11970" s="60"/>
      <c r="ABO11970" s="60"/>
      <c r="ABP11970" s="60"/>
      <c r="ABQ11970" s="60"/>
      <c r="ABR11970" s="60">
        <v>0.91999559423348198</v>
      </c>
      <c r="ABS11970" s="60"/>
      <c r="ABT11970" s="60"/>
      <c r="ABU11970" s="60"/>
      <c r="ABV11970" s="60"/>
      <c r="ABW11970" s="60"/>
      <c r="ABX11970" s="60"/>
    </row>
    <row r="11971" spans="727:752" x14ac:dyDescent="0.25">
      <c r="AAY11971" s="60"/>
      <c r="AAZ11971" s="60"/>
      <c r="ABA11971" s="60"/>
      <c r="ABB11971" s="60"/>
      <c r="ABC11971" s="60"/>
      <c r="ABD11971" s="60"/>
      <c r="ABE11971" s="60"/>
      <c r="ABF11971" s="60"/>
      <c r="ABG11971" s="60"/>
      <c r="ABH11971" s="60"/>
      <c r="ABI11971" s="60"/>
      <c r="ABJ11971" s="60"/>
      <c r="ABK11971" s="60"/>
      <c r="ABL11971" s="60"/>
      <c r="ABM11971" s="60"/>
      <c r="ABN11971" s="60"/>
      <c r="ABO11971" s="60"/>
      <c r="ABP11971" s="60"/>
      <c r="ABQ11971" s="60"/>
      <c r="ABR11971" s="60">
        <v>0.91994527682020399</v>
      </c>
      <c r="ABS11971" s="60"/>
      <c r="ABT11971" s="60"/>
      <c r="ABU11971" s="60"/>
      <c r="ABV11971" s="60"/>
      <c r="ABW11971" s="60"/>
      <c r="ABX11971" s="60"/>
    </row>
    <row r="11972" spans="727:752" x14ac:dyDescent="0.25">
      <c r="AAY11972" s="60"/>
      <c r="AAZ11972" s="60"/>
      <c r="ABA11972" s="60"/>
      <c r="ABB11972" s="60"/>
      <c r="ABC11972" s="60"/>
      <c r="ABD11972" s="60"/>
      <c r="ABE11972" s="60"/>
      <c r="ABF11972" s="60"/>
      <c r="ABG11972" s="60"/>
      <c r="ABH11972" s="60"/>
      <c r="ABI11972" s="60"/>
      <c r="ABJ11972" s="60"/>
      <c r="ABK11972" s="60"/>
      <c r="ABL11972" s="60"/>
      <c r="ABM11972" s="60"/>
      <c r="ABN11972" s="60"/>
      <c r="ABO11972" s="60"/>
      <c r="ABP11972" s="60"/>
      <c r="ABQ11972" s="60"/>
      <c r="ABR11972" s="60">
        <v>0.91991959895598596</v>
      </c>
      <c r="ABS11972" s="60"/>
      <c r="ABT11972" s="60"/>
      <c r="ABU11972" s="60"/>
      <c r="ABV11972" s="60"/>
      <c r="ABW11972" s="60"/>
      <c r="ABX11972" s="60"/>
    </row>
    <row r="11973" spans="727:752" x14ac:dyDescent="0.25">
      <c r="AAY11973" s="60"/>
      <c r="AAZ11973" s="60"/>
      <c r="ABA11973" s="60"/>
      <c r="ABB11973" s="60"/>
      <c r="ABC11973" s="60"/>
      <c r="ABD11973" s="60"/>
      <c r="ABE11973" s="60"/>
      <c r="ABF11973" s="60"/>
      <c r="ABG11973" s="60"/>
      <c r="ABH11973" s="60"/>
      <c r="ABI11973" s="60"/>
      <c r="ABJ11973" s="60"/>
      <c r="ABK11973" s="60"/>
      <c r="ABL11973" s="60"/>
      <c r="ABM11973" s="60"/>
      <c r="ABN11973" s="60"/>
      <c r="ABO11973" s="60"/>
      <c r="ABP11973" s="60"/>
      <c r="ABQ11973" s="60"/>
      <c r="ABR11973" s="60">
        <v>0.91988835922252699</v>
      </c>
      <c r="ABS11973" s="60"/>
      <c r="ABT11973" s="60"/>
      <c r="ABU11973" s="60"/>
      <c r="ABV11973" s="60"/>
      <c r="ABW11973" s="60"/>
      <c r="ABX11973" s="60"/>
    </row>
    <row r="11974" spans="727:752" x14ac:dyDescent="0.25">
      <c r="AAY11974" s="60"/>
      <c r="AAZ11974" s="60"/>
      <c r="ABA11974" s="60"/>
      <c r="ABB11974" s="60"/>
      <c r="ABC11974" s="60"/>
      <c r="ABD11974" s="60"/>
      <c r="ABE11974" s="60"/>
      <c r="ABF11974" s="60"/>
      <c r="ABG11974" s="60"/>
      <c r="ABH11974" s="60"/>
      <c r="ABI11974" s="60"/>
      <c r="ABJ11974" s="60"/>
      <c r="ABK11974" s="60"/>
      <c r="ABL11974" s="60"/>
      <c r="ABM11974" s="60"/>
      <c r="ABN11974" s="60"/>
      <c r="ABO11974" s="60"/>
      <c r="ABP11974" s="60"/>
      <c r="ABQ11974" s="60"/>
      <c r="ABR11974" s="60">
        <v>0.91988742966501003</v>
      </c>
      <c r="ABS11974" s="60"/>
      <c r="ABT11974" s="60"/>
      <c r="ABU11974" s="60"/>
      <c r="ABV11974" s="60"/>
      <c r="ABW11974" s="60"/>
      <c r="ABX11974" s="60"/>
    </row>
    <row r="11975" spans="727:752" x14ac:dyDescent="0.25">
      <c r="AAY11975" s="60"/>
      <c r="AAZ11975" s="60"/>
      <c r="ABA11975" s="60"/>
      <c r="ABB11975" s="60"/>
      <c r="ABC11975" s="60"/>
      <c r="ABD11975" s="60"/>
      <c r="ABE11975" s="60"/>
      <c r="ABF11975" s="60"/>
      <c r="ABG11975" s="60"/>
      <c r="ABH11975" s="60"/>
      <c r="ABI11975" s="60"/>
      <c r="ABJ11975" s="60"/>
      <c r="ABK11975" s="60"/>
      <c r="ABL11975" s="60"/>
      <c r="ABM11975" s="60"/>
      <c r="ABN11975" s="60"/>
      <c r="ABO11975" s="60"/>
      <c r="ABP11975" s="60"/>
      <c r="ABQ11975" s="60"/>
      <c r="ABR11975" s="60">
        <v>0.91984587196200496</v>
      </c>
      <c r="ABS11975" s="60"/>
      <c r="ABT11975" s="60"/>
      <c r="ABU11975" s="60"/>
      <c r="ABV11975" s="60"/>
      <c r="ABW11975" s="60"/>
      <c r="ABX11975" s="60"/>
    </row>
    <row r="11976" spans="727:752" x14ac:dyDescent="0.25">
      <c r="AAY11976" s="60"/>
      <c r="AAZ11976" s="60"/>
      <c r="ABA11976" s="60"/>
      <c r="ABB11976" s="60"/>
      <c r="ABC11976" s="60"/>
      <c r="ABD11976" s="60"/>
      <c r="ABE11976" s="60"/>
      <c r="ABF11976" s="60"/>
      <c r="ABG11976" s="60"/>
      <c r="ABH11976" s="60"/>
      <c r="ABI11976" s="60"/>
      <c r="ABJ11976" s="60"/>
      <c r="ABK11976" s="60"/>
      <c r="ABL11976" s="60"/>
      <c r="ABM11976" s="60"/>
      <c r="ABN11976" s="60"/>
      <c r="ABO11976" s="60"/>
      <c r="ABP11976" s="60"/>
      <c r="ABQ11976" s="60"/>
      <c r="ABR11976" s="60">
        <v>0.91977525127514403</v>
      </c>
      <c r="ABS11976" s="60"/>
      <c r="ABT11976" s="60"/>
      <c r="ABU11976" s="60"/>
      <c r="ABV11976" s="60"/>
      <c r="ABW11976" s="60"/>
      <c r="ABX11976" s="60"/>
    </row>
    <row r="11977" spans="727:752" x14ac:dyDescent="0.25">
      <c r="AAY11977" s="60"/>
      <c r="AAZ11977" s="60"/>
      <c r="ABA11977" s="60"/>
      <c r="ABB11977" s="60"/>
      <c r="ABC11977" s="60"/>
      <c r="ABD11977" s="60"/>
      <c r="ABE11977" s="60"/>
      <c r="ABF11977" s="60"/>
      <c r="ABG11977" s="60"/>
      <c r="ABH11977" s="60"/>
      <c r="ABI11977" s="60"/>
      <c r="ABJ11977" s="60"/>
      <c r="ABK11977" s="60"/>
      <c r="ABL11977" s="60"/>
      <c r="ABM11977" s="60"/>
      <c r="ABN11977" s="60"/>
      <c r="ABO11977" s="60"/>
      <c r="ABP11977" s="60"/>
      <c r="ABQ11977" s="60"/>
      <c r="ABR11977" s="60">
        <v>0.91975181624074998</v>
      </c>
      <c r="ABS11977" s="60"/>
      <c r="ABT11977" s="60"/>
      <c r="ABU11977" s="60"/>
      <c r="ABV11977" s="60"/>
      <c r="ABW11977" s="60"/>
      <c r="ABX11977" s="60"/>
    </row>
    <row r="11978" spans="727:752" x14ac:dyDescent="0.25">
      <c r="AAY11978" s="60"/>
      <c r="AAZ11978" s="60"/>
      <c r="ABA11978" s="60"/>
      <c r="ABB11978" s="60"/>
      <c r="ABC11978" s="60"/>
      <c r="ABD11978" s="60"/>
      <c r="ABE11978" s="60"/>
      <c r="ABF11978" s="60"/>
      <c r="ABG11978" s="60"/>
      <c r="ABH11978" s="60"/>
      <c r="ABI11978" s="60"/>
      <c r="ABJ11978" s="60"/>
      <c r="ABK11978" s="60"/>
      <c r="ABL11978" s="60"/>
      <c r="ABM11978" s="60"/>
      <c r="ABN11978" s="60"/>
      <c r="ABO11978" s="60"/>
      <c r="ABP11978" s="60"/>
      <c r="ABQ11978" s="60"/>
      <c r="ABR11978" s="60">
        <v>0.91968303935014295</v>
      </c>
      <c r="ABS11978" s="60"/>
      <c r="ABT11978" s="60"/>
      <c r="ABU11978" s="60"/>
      <c r="ABV11978" s="60"/>
      <c r="ABW11978" s="60"/>
      <c r="ABX11978" s="60"/>
    </row>
    <row r="11979" spans="727:752" x14ac:dyDescent="0.25">
      <c r="AAY11979" s="60"/>
      <c r="AAZ11979" s="60"/>
      <c r="ABA11979" s="60"/>
      <c r="ABB11979" s="60"/>
      <c r="ABC11979" s="60"/>
      <c r="ABD11979" s="60"/>
      <c r="ABE11979" s="60"/>
      <c r="ABF11979" s="60"/>
      <c r="ABG11979" s="60"/>
      <c r="ABH11979" s="60"/>
      <c r="ABI11979" s="60"/>
      <c r="ABJ11979" s="60"/>
      <c r="ABK11979" s="60"/>
      <c r="ABL11979" s="60"/>
      <c r="ABM11979" s="60"/>
      <c r="ABN11979" s="60"/>
      <c r="ABO11979" s="60"/>
      <c r="ABP11979" s="60"/>
      <c r="ABQ11979" s="60"/>
      <c r="ABR11979" s="60">
        <v>0.91967615635812705</v>
      </c>
      <c r="ABS11979" s="60"/>
      <c r="ABT11979" s="60"/>
      <c r="ABU11979" s="60"/>
      <c r="ABV11979" s="60"/>
      <c r="ABW11979" s="60"/>
      <c r="ABX11979" s="60"/>
    </row>
    <row r="11980" spans="727:752" x14ac:dyDescent="0.25">
      <c r="AAY11980" s="60"/>
      <c r="AAZ11980" s="60"/>
      <c r="ABA11980" s="60"/>
      <c r="ABB11980" s="60"/>
      <c r="ABC11980" s="60"/>
      <c r="ABD11980" s="60"/>
      <c r="ABE11980" s="60"/>
      <c r="ABF11980" s="60"/>
      <c r="ABG11980" s="60"/>
      <c r="ABH11980" s="60"/>
      <c r="ABI11980" s="60"/>
      <c r="ABJ11980" s="60"/>
      <c r="ABK11980" s="60"/>
      <c r="ABL11980" s="60"/>
      <c r="ABM11980" s="60"/>
      <c r="ABN11980" s="60"/>
      <c r="ABO11980" s="60"/>
      <c r="ABP11980" s="60"/>
      <c r="ABQ11980" s="60"/>
      <c r="ABR11980" s="60">
        <v>0.91964349735786</v>
      </c>
      <c r="ABS11980" s="60"/>
      <c r="ABT11980" s="60"/>
      <c r="ABU11980" s="60"/>
      <c r="ABV11980" s="60"/>
      <c r="ABW11980" s="60"/>
      <c r="ABX11980" s="60"/>
    </row>
    <row r="11981" spans="727:752" x14ac:dyDescent="0.25">
      <c r="AAY11981" s="60"/>
      <c r="AAZ11981" s="60"/>
      <c r="ABA11981" s="60"/>
      <c r="ABB11981" s="60"/>
      <c r="ABC11981" s="60"/>
      <c r="ABD11981" s="60"/>
      <c r="ABE11981" s="60"/>
      <c r="ABF11981" s="60"/>
      <c r="ABG11981" s="60"/>
      <c r="ABH11981" s="60"/>
      <c r="ABI11981" s="60"/>
      <c r="ABJ11981" s="60"/>
      <c r="ABK11981" s="60"/>
      <c r="ABL11981" s="60"/>
      <c r="ABM11981" s="60"/>
      <c r="ABN11981" s="60"/>
      <c r="ABO11981" s="60"/>
      <c r="ABP11981" s="60"/>
      <c r="ABQ11981" s="60"/>
      <c r="ABR11981" s="60">
        <v>0.91955031539953602</v>
      </c>
      <c r="ABS11981" s="60"/>
      <c r="ABT11981" s="60"/>
      <c r="ABU11981" s="60"/>
      <c r="ABV11981" s="60"/>
      <c r="ABW11981" s="60"/>
      <c r="ABX11981" s="60"/>
    </row>
    <row r="11982" spans="727:752" x14ac:dyDescent="0.25">
      <c r="AAY11982" s="60"/>
      <c r="AAZ11982" s="60"/>
      <c r="ABA11982" s="60"/>
      <c r="ABB11982" s="60"/>
      <c r="ABC11982" s="60"/>
      <c r="ABD11982" s="60"/>
      <c r="ABE11982" s="60"/>
      <c r="ABF11982" s="60"/>
      <c r="ABG11982" s="60"/>
      <c r="ABH11982" s="60"/>
      <c r="ABI11982" s="60"/>
      <c r="ABJ11982" s="60"/>
      <c r="ABK11982" s="60"/>
      <c r="ABL11982" s="60"/>
      <c r="ABM11982" s="60"/>
      <c r="ABN11982" s="60"/>
      <c r="ABO11982" s="60"/>
      <c r="ABP11982" s="60"/>
      <c r="ABQ11982" s="60"/>
      <c r="ABR11982" s="60">
        <v>0.91953705477885805</v>
      </c>
      <c r="ABS11982" s="60"/>
      <c r="ABT11982" s="60"/>
      <c r="ABU11982" s="60"/>
      <c r="ABV11982" s="60"/>
      <c r="ABW11982" s="60"/>
      <c r="ABX11982" s="60"/>
    </row>
    <row r="11983" spans="727:752" x14ac:dyDescent="0.25">
      <c r="AAY11983" s="60"/>
      <c r="AAZ11983" s="60"/>
      <c r="ABA11983" s="60"/>
      <c r="ABB11983" s="60"/>
      <c r="ABC11983" s="60"/>
      <c r="ABD11983" s="60"/>
      <c r="ABE11983" s="60"/>
      <c r="ABF11983" s="60"/>
      <c r="ABG11983" s="60"/>
      <c r="ABH11983" s="60"/>
      <c r="ABI11983" s="60"/>
      <c r="ABJ11983" s="60"/>
      <c r="ABK11983" s="60"/>
      <c r="ABL11983" s="60"/>
      <c r="ABM11983" s="60"/>
      <c r="ABN11983" s="60"/>
      <c r="ABO11983" s="60"/>
      <c r="ABP11983" s="60"/>
      <c r="ABQ11983" s="60"/>
      <c r="ABR11983" s="60">
        <v>0.91949101405920197</v>
      </c>
      <c r="ABS11983" s="60"/>
      <c r="ABT11983" s="60"/>
      <c r="ABU11983" s="60"/>
      <c r="ABV11983" s="60"/>
      <c r="ABW11983" s="60"/>
      <c r="ABX11983" s="60"/>
    </row>
    <row r="11984" spans="727:752" x14ac:dyDescent="0.25">
      <c r="AAY11984" s="60"/>
      <c r="AAZ11984" s="60"/>
      <c r="ABA11984" s="60"/>
      <c r="ABB11984" s="60"/>
      <c r="ABC11984" s="60"/>
      <c r="ABD11984" s="60"/>
      <c r="ABE11984" s="60"/>
      <c r="ABF11984" s="60"/>
      <c r="ABG11984" s="60"/>
      <c r="ABH11984" s="60"/>
      <c r="ABI11984" s="60"/>
      <c r="ABJ11984" s="60"/>
      <c r="ABK11984" s="60"/>
      <c r="ABL11984" s="60"/>
      <c r="ABM11984" s="60"/>
      <c r="ABN11984" s="60"/>
      <c r="ABO11984" s="60"/>
      <c r="ABP11984" s="60"/>
      <c r="ABQ11984" s="60"/>
      <c r="ABR11984" s="60">
        <v>0.91943817771918501</v>
      </c>
      <c r="ABS11984" s="60"/>
      <c r="ABT11984" s="60"/>
      <c r="ABU11984" s="60"/>
      <c r="ABV11984" s="60"/>
      <c r="ABW11984" s="60"/>
      <c r="ABX11984" s="60"/>
    </row>
    <row r="11985" spans="727:752" x14ac:dyDescent="0.25">
      <c r="AAY11985" s="60"/>
      <c r="AAZ11985" s="60"/>
      <c r="ABA11985" s="60"/>
      <c r="ABB11985" s="60"/>
      <c r="ABC11985" s="60"/>
      <c r="ABD11985" s="60"/>
      <c r="ABE11985" s="60"/>
      <c r="ABF11985" s="60"/>
      <c r="ABG11985" s="60"/>
      <c r="ABH11985" s="60"/>
      <c r="ABI11985" s="60"/>
      <c r="ABJ11985" s="60"/>
      <c r="ABK11985" s="60"/>
      <c r="ABL11985" s="60"/>
      <c r="ABM11985" s="60"/>
      <c r="ABN11985" s="60"/>
      <c r="ABO11985" s="60"/>
      <c r="ABP11985" s="60"/>
      <c r="ABQ11985" s="60"/>
      <c r="ABR11985" s="60">
        <v>0.91943583370797499</v>
      </c>
      <c r="ABS11985" s="60"/>
      <c r="ABT11985" s="60"/>
      <c r="ABU11985" s="60"/>
      <c r="ABV11985" s="60"/>
      <c r="ABW11985" s="60"/>
      <c r="ABX11985" s="60"/>
    </row>
    <row r="11986" spans="727:752" x14ac:dyDescent="0.25">
      <c r="AAY11986" s="60"/>
      <c r="AAZ11986" s="60"/>
      <c r="ABA11986" s="60"/>
      <c r="ABB11986" s="60"/>
      <c r="ABC11986" s="60"/>
      <c r="ABD11986" s="60"/>
      <c r="ABE11986" s="60"/>
      <c r="ABF11986" s="60"/>
      <c r="ABG11986" s="60"/>
      <c r="ABH11986" s="60"/>
      <c r="ABI11986" s="60"/>
      <c r="ABJ11986" s="60"/>
      <c r="ABK11986" s="60"/>
      <c r="ABL11986" s="60"/>
      <c r="ABM11986" s="60"/>
      <c r="ABN11986" s="60"/>
      <c r="ABO11986" s="60"/>
      <c r="ABP11986" s="60"/>
      <c r="ABQ11986" s="60"/>
      <c r="ABR11986" s="60">
        <v>0.91941634204532796</v>
      </c>
      <c r="ABS11986" s="60"/>
      <c r="ABT11986" s="60"/>
      <c r="ABU11986" s="60"/>
      <c r="ABV11986" s="60"/>
      <c r="ABW11986" s="60"/>
      <c r="ABX11986" s="60"/>
    </row>
    <row r="11987" spans="727:752" x14ac:dyDescent="0.25">
      <c r="AAY11987" s="60"/>
      <c r="AAZ11987" s="60"/>
      <c r="ABA11987" s="60"/>
      <c r="ABB11987" s="60"/>
      <c r="ABC11987" s="60"/>
      <c r="ABD11987" s="60"/>
      <c r="ABE11987" s="60"/>
      <c r="ABF11987" s="60"/>
      <c r="ABG11987" s="60"/>
      <c r="ABH11987" s="60"/>
      <c r="ABI11987" s="60"/>
      <c r="ABJ11987" s="60"/>
      <c r="ABK11987" s="60"/>
      <c r="ABL11987" s="60"/>
      <c r="ABM11987" s="60"/>
      <c r="ABN11987" s="60"/>
      <c r="ABO11987" s="60"/>
      <c r="ABP11987" s="60"/>
      <c r="ABQ11987" s="60"/>
      <c r="ABR11987" s="60">
        <v>0.91941311096747802</v>
      </c>
      <c r="ABS11987" s="60"/>
      <c r="ABT11987" s="60"/>
      <c r="ABU11987" s="60"/>
      <c r="ABV11987" s="60"/>
      <c r="ABW11987" s="60"/>
      <c r="ABX11987" s="60"/>
    </row>
    <row r="11988" spans="727:752" x14ac:dyDescent="0.25">
      <c r="AAY11988" s="60"/>
      <c r="AAZ11988" s="60"/>
      <c r="ABA11988" s="60"/>
      <c r="ABB11988" s="60"/>
      <c r="ABC11988" s="60"/>
      <c r="ABD11988" s="60"/>
      <c r="ABE11988" s="60"/>
      <c r="ABF11988" s="60"/>
      <c r="ABG11988" s="60"/>
      <c r="ABH11988" s="60"/>
      <c r="ABI11988" s="60"/>
      <c r="ABJ11988" s="60"/>
      <c r="ABK11988" s="60"/>
      <c r="ABL11988" s="60"/>
      <c r="ABM11988" s="60"/>
      <c r="ABN11988" s="60"/>
      <c r="ABO11988" s="60"/>
      <c r="ABP11988" s="60"/>
      <c r="ABQ11988" s="60"/>
      <c r="ABR11988" s="60">
        <v>0.91940030467880496</v>
      </c>
      <c r="ABS11988" s="60"/>
      <c r="ABT11988" s="60"/>
      <c r="ABU11988" s="60"/>
      <c r="ABV11988" s="60"/>
      <c r="ABW11988" s="60"/>
      <c r="ABX11988" s="60"/>
    </row>
    <row r="11989" spans="727:752" x14ac:dyDescent="0.25">
      <c r="AAY11989" s="60"/>
      <c r="AAZ11989" s="60"/>
      <c r="ABA11989" s="60"/>
      <c r="ABB11989" s="60"/>
      <c r="ABC11989" s="60"/>
      <c r="ABD11989" s="60"/>
      <c r="ABE11989" s="60"/>
      <c r="ABF11989" s="60"/>
      <c r="ABG11989" s="60"/>
      <c r="ABH11989" s="60"/>
      <c r="ABI11989" s="60"/>
      <c r="ABJ11989" s="60"/>
      <c r="ABK11989" s="60"/>
      <c r="ABL11989" s="60"/>
      <c r="ABM11989" s="60"/>
      <c r="ABN11989" s="60"/>
      <c r="ABO11989" s="60"/>
      <c r="ABP11989" s="60"/>
      <c r="ABQ11989" s="60"/>
      <c r="ABR11989" s="60">
        <v>0.91939064142635596</v>
      </c>
      <c r="ABS11989" s="60"/>
      <c r="ABT11989" s="60"/>
      <c r="ABU11989" s="60"/>
      <c r="ABV11989" s="60"/>
      <c r="ABW11989" s="60"/>
      <c r="ABX11989" s="60"/>
    </row>
    <row r="11990" spans="727:752" x14ac:dyDescent="0.25">
      <c r="AAY11990" s="60"/>
      <c r="AAZ11990" s="60"/>
      <c r="ABA11990" s="60"/>
      <c r="ABB11990" s="60"/>
      <c r="ABC11990" s="60"/>
      <c r="ABD11990" s="60"/>
      <c r="ABE11990" s="60"/>
      <c r="ABF11990" s="60"/>
      <c r="ABG11990" s="60"/>
      <c r="ABH11990" s="60"/>
      <c r="ABI11990" s="60"/>
      <c r="ABJ11990" s="60"/>
      <c r="ABK11990" s="60"/>
      <c r="ABL11990" s="60"/>
      <c r="ABM11990" s="60"/>
      <c r="ABN11990" s="60"/>
      <c r="ABO11990" s="60"/>
      <c r="ABP11990" s="60"/>
      <c r="ABQ11990" s="60"/>
      <c r="ABR11990" s="60">
        <v>0.91936256828785901</v>
      </c>
      <c r="ABS11990" s="60"/>
      <c r="ABT11990" s="60"/>
      <c r="ABU11990" s="60"/>
      <c r="ABV11990" s="60"/>
      <c r="ABW11990" s="60"/>
      <c r="ABX11990" s="60"/>
    </row>
    <row r="11991" spans="727:752" x14ac:dyDescent="0.25">
      <c r="AAY11991" s="60"/>
      <c r="AAZ11991" s="60"/>
      <c r="ABA11991" s="60"/>
      <c r="ABB11991" s="60"/>
      <c r="ABC11991" s="60"/>
      <c r="ABD11991" s="60"/>
      <c r="ABE11991" s="60"/>
      <c r="ABF11991" s="60"/>
      <c r="ABG11991" s="60"/>
      <c r="ABH11991" s="60"/>
      <c r="ABI11991" s="60"/>
      <c r="ABJ11991" s="60"/>
      <c r="ABK11991" s="60"/>
      <c r="ABL11991" s="60"/>
      <c r="ABM11991" s="60"/>
      <c r="ABN11991" s="60"/>
      <c r="ABO11991" s="60"/>
      <c r="ABP11991" s="60"/>
      <c r="ABQ11991" s="60"/>
      <c r="ABR11991" s="60">
        <v>0.91930641944754299</v>
      </c>
      <c r="ABS11991" s="60"/>
      <c r="ABT11991" s="60"/>
      <c r="ABU11991" s="60"/>
      <c r="ABV11991" s="60"/>
      <c r="ABW11991" s="60"/>
      <c r="ABX11991" s="60"/>
    </row>
    <row r="11992" spans="727:752" x14ac:dyDescent="0.25">
      <c r="AAY11992" s="60"/>
      <c r="AAZ11992" s="60"/>
      <c r="ABA11992" s="60"/>
      <c r="ABB11992" s="60"/>
      <c r="ABC11992" s="60"/>
      <c r="ABD11992" s="60"/>
      <c r="ABE11992" s="60"/>
      <c r="ABF11992" s="60"/>
      <c r="ABG11992" s="60"/>
      <c r="ABH11992" s="60"/>
      <c r="ABI11992" s="60"/>
      <c r="ABJ11992" s="60"/>
      <c r="ABK11992" s="60"/>
      <c r="ABL11992" s="60"/>
      <c r="ABM11992" s="60"/>
      <c r="ABN11992" s="60"/>
      <c r="ABO11992" s="60"/>
      <c r="ABP11992" s="60"/>
      <c r="ABQ11992" s="60"/>
      <c r="ABR11992" s="60">
        <v>0.91927391816998705</v>
      </c>
      <c r="ABS11992" s="60"/>
      <c r="ABT11992" s="60"/>
      <c r="ABU11992" s="60"/>
      <c r="ABV11992" s="60"/>
      <c r="ABW11992" s="60"/>
      <c r="ABX11992" s="60"/>
    </row>
    <row r="11993" spans="727:752" x14ac:dyDescent="0.25">
      <c r="AAY11993" s="60"/>
      <c r="AAZ11993" s="60"/>
      <c r="ABA11993" s="60"/>
      <c r="ABB11993" s="60"/>
      <c r="ABC11993" s="60"/>
      <c r="ABD11993" s="60"/>
      <c r="ABE11993" s="60"/>
      <c r="ABF11993" s="60"/>
      <c r="ABG11993" s="60"/>
      <c r="ABH11993" s="60"/>
      <c r="ABI11993" s="60"/>
      <c r="ABJ11993" s="60"/>
      <c r="ABK11993" s="60"/>
      <c r="ABL11993" s="60"/>
      <c r="ABM11993" s="60"/>
      <c r="ABN11993" s="60"/>
      <c r="ABO11993" s="60"/>
      <c r="ABP11993" s="60"/>
      <c r="ABQ11993" s="60"/>
      <c r="ABR11993" s="60">
        <v>0.91924350989020098</v>
      </c>
      <c r="ABS11993" s="60"/>
      <c r="ABT11993" s="60"/>
      <c r="ABU11993" s="60"/>
      <c r="ABV11993" s="60"/>
      <c r="ABW11993" s="60"/>
      <c r="ABX11993" s="60"/>
    </row>
    <row r="11994" spans="727:752" x14ac:dyDescent="0.25">
      <c r="AAY11994" s="60"/>
      <c r="AAZ11994" s="60"/>
      <c r="ABA11994" s="60"/>
      <c r="ABB11994" s="60"/>
      <c r="ABC11994" s="60"/>
      <c r="ABD11994" s="60"/>
      <c r="ABE11994" s="60"/>
      <c r="ABF11994" s="60"/>
      <c r="ABG11994" s="60"/>
      <c r="ABH11994" s="60"/>
      <c r="ABI11994" s="60"/>
      <c r="ABJ11994" s="60"/>
      <c r="ABK11994" s="60"/>
      <c r="ABL11994" s="60"/>
      <c r="ABM11994" s="60"/>
      <c r="ABN11994" s="60"/>
      <c r="ABO11994" s="60"/>
      <c r="ABP11994" s="60"/>
      <c r="ABQ11994" s="60"/>
      <c r="ABR11994" s="60">
        <v>0.91920121119674802</v>
      </c>
      <c r="ABS11994" s="60"/>
      <c r="ABT11994" s="60"/>
      <c r="ABU11994" s="60"/>
      <c r="ABV11994" s="60"/>
      <c r="ABW11994" s="60"/>
      <c r="ABX11994" s="60"/>
    </row>
    <row r="11995" spans="727:752" x14ac:dyDescent="0.25">
      <c r="AAY11995" s="60"/>
      <c r="AAZ11995" s="60"/>
      <c r="ABA11995" s="60"/>
      <c r="ABB11995" s="60"/>
      <c r="ABC11995" s="60"/>
      <c r="ABD11995" s="60"/>
      <c r="ABE11995" s="60"/>
      <c r="ABF11995" s="60"/>
      <c r="ABG11995" s="60"/>
      <c r="ABH11995" s="60"/>
      <c r="ABI11995" s="60"/>
      <c r="ABJ11995" s="60"/>
      <c r="ABK11995" s="60"/>
      <c r="ABL11995" s="60"/>
      <c r="ABM11995" s="60"/>
      <c r="ABN11995" s="60"/>
      <c r="ABO11995" s="60"/>
      <c r="ABP11995" s="60"/>
      <c r="ABQ11995" s="60"/>
      <c r="ABR11995" s="60">
        <v>0.91915231347091297</v>
      </c>
      <c r="ABS11995" s="60"/>
      <c r="ABT11995" s="60"/>
      <c r="ABU11995" s="60"/>
      <c r="ABV11995" s="60"/>
      <c r="ABW11995" s="60"/>
      <c r="ABX11995" s="60"/>
    </row>
    <row r="11996" spans="727:752" x14ac:dyDescent="0.25">
      <c r="AAY11996" s="60"/>
      <c r="AAZ11996" s="60"/>
      <c r="ABA11996" s="60"/>
      <c r="ABB11996" s="60"/>
      <c r="ABC11996" s="60"/>
      <c r="ABD11996" s="60"/>
      <c r="ABE11996" s="60"/>
      <c r="ABF11996" s="60"/>
      <c r="ABG11996" s="60"/>
      <c r="ABH11996" s="60"/>
      <c r="ABI11996" s="60"/>
      <c r="ABJ11996" s="60"/>
      <c r="ABK11996" s="60"/>
      <c r="ABL11996" s="60"/>
      <c r="ABM11996" s="60"/>
      <c r="ABN11996" s="60"/>
      <c r="ABO11996" s="60"/>
      <c r="ABP11996" s="60"/>
      <c r="ABQ11996" s="60"/>
      <c r="ABR11996" s="60">
        <v>0.919130822225388</v>
      </c>
      <c r="ABS11996" s="60"/>
      <c r="ABT11996" s="60"/>
      <c r="ABU11996" s="60"/>
      <c r="ABV11996" s="60"/>
      <c r="ABW11996" s="60"/>
      <c r="ABX11996" s="60"/>
    </row>
    <row r="11997" spans="727:752" x14ac:dyDescent="0.25">
      <c r="AAY11997" s="60"/>
      <c r="AAZ11997" s="60"/>
      <c r="ABA11997" s="60"/>
      <c r="ABB11997" s="60"/>
      <c r="ABC11997" s="60"/>
      <c r="ABD11997" s="60"/>
      <c r="ABE11997" s="60"/>
      <c r="ABF11997" s="60"/>
      <c r="ABG11997" s="60"/>
      <c r="ABH11997" s="60"/>
      <c r="ABI11997" s="60"/>
      <c r="ABJ11997" s="60"/>
      <c r="ABK11997" s="60"/>
      <c r="ABL11997" s="60"/>
      <c r="ABM11997" s="60"/>
      <c r="ABN11997" s="60"/>
      <c r="ABO11997" s="60"/>
      <c r="ABP11997" s="60"/>
      <c r="ABQ11997" s="60"/>
      <c r="ABR11997" s="60">
        <v>0.91899417823205498</v>
      </c>
      <c r="ABS11997" s="60"/>
      <c r="ABT11997" s="60"/>
      <c r="ABU11997" s="60"/>
      <c r="ABV11997" s="60"/>
      <c r="ABW11997" s="60"/>
      <c r="ABX11997" s="60"/>
    </row>
    <row r="11998" spans="727:752" x14ac:dyDescent="0.25">
      <c r="AAY11998" s="60"/>
      <c r="AAZ11998" s="60"/>
      <c r="ABA11998" s="60"/>
      <c r="ABB11998" s="60"/>
      <c r="ABC11998" s="60"/>
      <c r="ABD11998" s="60"/>
      <c r="ABE11998" s="60"/>
      <c r="ABF11998" s="60"/>
      <c r="ABG11998" s="60"/>
      <c r="ABH11998" s="60"/>
      <c r="ABI11998" s="60"/>
      <c r="ABJ11998" s="60"/>
      <c r="ABK11998" s="60"/>
      <c r="ABL11998" s="60"/>
      <c r="ABM11998" s="60"/>
      <c r="ABN11998" s="60"/>
      <c r="ABO11998" s="60"/>
      <c r="ABP11998" s="60"/>
      <c r="ABQ11998" s="60"/>
      <c r="ABR11998" s="60">
        <v>0.91899216021775898</v>
      </c>
      <c r="ABS11998" s="60"/>
      <c r="ABT11998" s="60"/>
      <c r="ABU11998" s="60"/>
      <c r="ABV11998" s="60"/>
      <c r="ABW11998" s="60"/>
      <c r="ABX11998" s="60"/>
    </row>
    <row r="11999" spans="727:752" x14ac:dyDescent="0.25">
      <c r="AAY11999" s="60"/>
      <c r="AAZ11999" s="60"/>
      <c r="ABA11999" s="60"/>
      <c r="ABB11999" s="60"/>
      <c r="ABC11999" s="60"/>
      <c r="ABD11999" s="60"/>
      <c r="ABE11999" s="60"/>
      <c r="ABF11999" s="60"/>
      <c r="ABG11999" s="60"/>
      <c r="ABH11999" s="60"/>
      <c r="ABI11999" s="60"/>
      <c r="ABJ11999" s="60"/>
      <c r="ABK11999" s="60"/>
      <c r="ABL11999" s="60"/>
      <c r="ABM11999" s="60"/>
      <c r="ABN11999" s="60"/>
      <c r="ABO11999" s="60"/>
      <c r="ABP11999" s="60"/>
      <c r="ABQ11999" s="60"/>
      <c r="ABR11999" s="60">
        <v>0.91895468561014704</v>
      </c>
      <c r="ABS11999" s="60"/>
      <c r="ABT11999" s="60"/>
      <c r="ABU11999" s="60"/>
      <c r="ABV11999" s="60"/>
      <c r="ABW11999" s="60"/>
      <c r="ABX11999" s="60"/>
    </row>
    <row r="12000" spans="727:752" x14ac:dyDescent="0.25">
      <c r="AAY12000" s="60"/>
      <c r="AAZ12000" s="60"/>
      <c r="ABA12000" s="60"/>
      <c r="ABB12000" s="60"/>
      <c r="ABC12000" s="60"/>
      <c r="ABD12000" s="60"/>
      <c r="ABE12000" s="60"/>
      <c r="ABF12000" s="60"/>
      <c r="ABG12000" s="60"/>
      <c r="ABH12000" s="60"/>
      <c r="ABI12000" s="60"/>
      <c r="ABJ12000" s="60"/>
      <c r="ABK12000" s="60"/>
      <c r="ABL12000" s="60"/>
      <c r="ABM12000" s="60"/>
      <c r="ABN12000" s="60"/>
      <c r="ABO12000" s="60"/>
      <c r="ABP12000" s="60"/>
      <c r="ABQ12000" s="60"/>
      <c r="ABR12000" s="60">
        <v>0.91892439208350096</v>
      </c>
      <c r="ABS12000" s="60"/>
      <c r="ABT12000" s="60"/>
      <c r="ABU12000" s="60"/>
      <c r="ABV12000" s="60"/>
      <c r="ABW12000" s="60"/>
      <c r="ABX12000" s="60"/>
    </row>
    <row r="12001" spans="727:752" x14ac:dyDescent="0.25">
      <c r="AAY12001" s="60"/>
      <c r="AAZ12001" s="60"/>
      <c r="ABA12001" s="60"/>
      <c r="ABB12001" s="60"/>
      <c r="ABC12001" s="60"/>
      <c r="ABD12001" s="60"/>
      <c r="ABE12001" s="60"/>
      <c r="ABF12001" s="60"/>
      <c r="ABG12001" s="60"/>
      <c r="ABH12001" s="60"/>
      <c r="ABI12001" s="60"/>
      <c r="ABJ12001" s="60"/>
      <c r="ABK12001" s="60"/>
      <c r="ABL12001" s="60"/>
      <c r="ABM12001" s="60"/>
      <c r="ABN12001" s="60"/>
      <c r="ABO12001" s="60"/>
      <c r="ABP12001" s="60"/>
      <c r="ABQ12001" s="60"/>
      <c r="ABR12001" s="60">
        <v>0.91888082439943697</v>
      </c>
      <c r="ABS12001" s="60"/>
      <c r="ABT12001" s="60"/>
      <c r="ABU12001" s="60"/>
      <c r="ABV12001" s="60"/>
      <c r="ABW12001" s="60"/>
      <c r="ABX12001" s="60"/>
    </row>
    <row r="12002" spans="727:752" x14ac:dyDescent="0.25">
      <c r="AAY12002" s="60"/>
      <c r="AAZ12002" s="60"/>
      <c r="ABA12002" s="60"/>
      <c r="ABB12002" s="60"/>
      <c r="ABC12002" s="60"/>
      <c r="ABD12002" s="60"/>
      <c r="ABE12002" s="60"/>
      <c r="ABF12002" s="60"/>
      <c r="ABG12002" s="60"/>
      <c r="ABH12002" s="60"/>
      <c r="ABI12002" s="60"/>
      <c r="ABJ12002" s="60"/>
      <c r="ABK12002" s="60"/>
      <c r="ABL12002" s="60"/>
      <c r="ABM12002" s="60"/>
      <c r="ABN12002" s="60"/>
      <c r="ABO12002" s="60"/>
      <c r="ABP12002" s="60"/>
      <c r="ABQ12002" s="60"/>
      <c r="ABR12002" s="60">
        <v>0.91876796206025702</v>
      </c>
      <c r="ABS12002" s="60"/>
      <c r="ABT12002" s="60"/>
      <c r="ABU12002" s="60"/>
      <c r="ABV12002" s="60"/>
      <c r="ABW12002" s="60"/>
      <c r="ABX12002" s="60"/>
    </row>
    <row r="12003" spans="727:752" x14ac:dyDescent="0.25">
      <c r="AAY12003" s="60"/>
      <c r="AAZ12003" s="60"/>
      <c r="ABA12003" s="60"/>
      <c r="ABB12003" s="60"/>
      <c r="ABC12003" s="60"/>
      <c r="ABD12003" s="60"/>
      <c r="ABE12003" s="60"/>
      <c r="ABF12003" s="60"/>
      <c r="ABG12003" s="60"/>
      <c r="ABH12003" s="60"/>
      <c r="ABI12003" s="60"/>
      <c r="ABJ12003" s="60"/>
      <c r="ABK12003" s="60"/>
      <c r="ABL12003" s="60"/>
      <c r="ABM12003" s="60"/>
      <c r="ABN12003" s="60"/>
      <c r="ABO12003" s="60"/>
      <c r="ABP12003" s="60"/>
      <c r="ABQ12003" s="60"/>
      <c r="ABR12003" s="60">
        <v>0.91875230621125203</v>
      </c>
      <c r="ABS12003" s="60"/>
      <c r="ABT12003" s="60"/>
      <c r="ABU12003" s="60"/>
      <c r="ABV12003" s="60"/>
      <c r="ABW12003" s="60"/>
      <c r="ABX12003" s="60"/>
    </row>
    <row r="12004" spans="727:752" x14ac:dyDescent="0.25">
      <c r="AAY12004" s="60"/>
      <c r="AAZ12004" s="60"/>
      <c r="ABA12004" s="60"/>
      <c r="ABB12004" s="60"/>
      <c r="ABC12004" s="60"/>
      <c r="ABD12004" s="60"/>
      <c r="ABE12004" s="60"/>
      <c r="ABF12004" s="60"/>
      <c r="ABG12004" s="60"/>
      <c r="ABH12004" s="60"/>
      <c r="ABI12004" s="60"/>
      <c r="ABJ12004" s="60"/>
      <c r="ABK12004" s="60"/>
      <c r="ABL12004" s="60"/>
      <c r="ABM12004" s="60"/>
      <c r="ABN12004" s="60"/>
      <c r="ABO12004" s="60"/>
      <c r="ABP12004" s="60"/>
      <c r="ABQ12004" s="60"/>
      <c r="ABR12004" s="60">
        <v>0.91874734802932201</v>
      </c>
      <c r="ABS12004" s="60"/>
      <c r="ABT12004" s="60"/>
      <c r="ABU12004" s="60"/>
      <c r="ABV12004" s="60"/>
      <c r="ABW12004" s="60"/>
      <c r="ABX12004" s="60"/>
    </row>
    <row r="12005" spans="727:752" x14ac:dyDescent="0.25">
      <c r="AAY12005" s="60"/>
      <c r="AAZ12005" s="60"/>
      <c r="ABA12005" s="60"/>
      <c r="ABB12005" s="60"/>
      <c r="ABC12005" s="60"/>
      <c r="ABD12005" s="60"/>
      <c r="ABE12005" s="60"/>
      <c r="ABF12005" s="60"/>
      <c r="ABG12005" s="60"/>
      <c r="ABH12005" s="60"/>
      <c r="ABI12005" s="60"/>
      <c r="ABJ12005" s="60"/>
      <c r="ABK12005" s="60"/>
      <c r="ABL12005" s="60"/>
      <c r="ABM12005" s="60"/>
      <c r="ABN12005" s="60"/>
      <c r="ABO12005" s="60"/>
      <c r="ABP12005" s="60"/>
      <c r="ABQ12005" s="60"/>
      <c r="ABR12005" s="60">
        <v>0.91873582390942199</v>
      </c>
      <c r="ABS12005" s="60"/>
      <c r="ABT12005" s="60"/>
      <c r="ABU12005" s="60"/>
      <c r="ABV12005" s="60"/>
      <c r="ABW12005" s="60"/>
      <c r="ABX12005" s="60"/>
    </row>
    <row r="12006" spans="727:752" x14ac:dyDescent="0.25">
      <c r="AAY12006" s="60"/>
      <c r="AAZ12006" s="60"/>
      <c r="ABA12006" s="60"/>
      <c r="ABB12006" s="60"/>
      <c r="ABC12006" s="60"/>
      <c r="ABD12006" s="60"/>
      <c r="ABE12006" s="60"/>
      <c r="ABF12006" s="60"/>
      <c r="ABG12006" s="60"/>
      <c r="ABH12006" s="60"/>
      <c r="ABI12006" s="60"/>
      <c r="ABJ12006" s="60"/>
      <c r="ABK12006" s="60"/>
      <c r="ABL12006" s="60"/>
      <c r="ABM12006" s="60"/>
      <c r="ABN12006" s="60"/>
      <c r="ABO12006" s="60"/>
      <c r="ABP12006" s="60"/>
      <c r="ABQ12006" s="60"/>
      <c r="ABR12006" s="60">
        <v>0.91873156602856598</v>
      </c>
      <c r="ABS12006" s="60"/>
      <c r="ABT12006" s="60"/>
      <c r="ABU12006" s="60"/>
      <c r="ABV12006" s="60"/>
      <c r="ABW12006" s="60"/>
      <c r="ABX12006" s="60"/>
    </row>
    <row r="12007" spans="727:752" x14ac:dyDescent="0.25">
      <c r="AAY12007" s="60"/>
      <c r="AAZ12007" s="60"/>
      <c r="ABA12007" s="60"/>
      <c r="ABB12007" s="60"/>
      <c r="ABC12007" s="60"/>
      <c r="ABD12007" s="60"/>
      <c r="ABE12007" s="60"/>
      <c r="ABF12007" s="60"/>
      <c r="ABG12007" s="60"/>
      <c r="ABH12007" s="60"/>
      <c r="ABI12007" s="60"/>
      <c r="ABJ12007" s="60"/>
      <c r="ABK12007" s="60"/>
      <c r="ABL12007" s="60"/>
      <c r="ABM12007" s="60"/>
      <c r="ABN12007" s="60"/>
      <c r="ABO12007" s="60"/>
      <c r="ABP12007" s="60"/>
      <c r="ABQ12007" s="60"/>
      <c r="ABR12007" s="60">
        <v>0.91865418481871397</v>
      </c>
      <c r="ABS12007" s="60"/>
      <c r="ABT12007" s="60"/>
      <c r="ABU12007" s="60"/>
      <c r="ABV12007" s="60"/>
      <c r="ABW12007" s="60"/>
      <c r="ABX12007" s="60"/>
    </row>
    <row r="12008" spans="727:752" x14ac:dyDescent="0.25">
      <c r="AAY12008" s="60"/>
      <c r="AAZ12008" s="60"/>
      <c r="ABA12008" s="60"/>
      <c r="ABB12008" s="60"/>
      <c r="ABC12008" s="60"/>
      <c r="ABD12008" s="60"/>
      <c r="ABE12008" s="60"/>
      <c r="ABF12008" s="60"/>
      <c r="ABG12008" s="60"/>
      <c r="ABH12008" s="60"/>
      <c r="ABI12008" s="60"/>
      <c r="ABJ12008" s="60"/>
      <c r="ABK12008" s="60"/>
      <c r="ABL12008" s="60"/>
      <c r="ABM12008" s="60"/>
      <c r="ABN12008" s="60"/>
      <c r="ABO12008" s="60"/>
      <c r="ABP12008" s="60"/>
      <c r="ABQ12008" s="60"/>
      <c r="ABR12008" s="60">
        <v>0.91861004110287303</v>
      </c>
      <c r="ABS12008" s="60"/>
      <c r="ABT12008" s="60"/>
      <c r="ABU12008" s="60"/>
      <c r="ABV12008" s="60"/>
      <c r="ABW12008" s="60"/>
      <c r="ABX12008" s="60"/>
    </row>
    <row r="12009" spans="727:752" x14ac:dyDescent="0.25">
      <c r="AAY12009" s="60"/>
      <c r="AAZ12009" s="60"/>
      <c r="ABA12009" s="60"/>
      <c r="ABB12009" s="60"/>
      <c r="ABC12009" s="60"/>
      <c r="ABD12009" s="60"/>
      <c r="ABE12009" s="60"/>
      <c r="ABF12009" s="60"/>
      <c r="ABG12009" s="60"/>
      <c r="ABH12009" s="60"/>
      <c r="ABI12009" s="60"/>
      <c r="ABJ12009" s="60"/>
      <c r="ABK12009" s="60"/>
      <c r="ABL12009" s="60"/>
      <c r="ABM12009" s="60"/>
      <c r="ABN12009" s="60"/>
      <c r="ABO12009" s="60"/>
      <c r="ABP12009" s="60"/>
      <c r="ABQ12009" s="60"/>
      <c r="ABR12009" s="60">
        <v>0.91860727898482997</v>
      </c>
      <c r="ABS12009" s="60"/>
      <c r="ABT12009" s="60"/>
      <c r="ABU12009" s="60"/>
      <c r="ABV12009" s="60"/>
      <c r="ABW12009" s="60"/>
      <c r="ABX12009" s="60"/>
    </row>
    <row r="12010" spans="727:752" x14ac:dyDescent="0.25">
      <c r="AAY12010" s="60"/>
      <c r="AAZ12010" s="60"/>
      <c r="ABA12010" s="60"/>
      <c r="ABB12010" s="60"/>
      <c r="ABC12010" s="60"/>
      <c r="ABD12010" s="60"/>
      <c r="ABE12010" s="60"/>
      <c r="ABF12010" s="60"/>
      <c r="ABG12010" s="60"/>
      <c r="ABH12010" s="60"/>
      <c r="ABI12010" s="60"/>
      <c r="ABJ12010" s="60"/>
      <c r="ABK12010" s="60"/>
      <c r="ABL12010" s="60"/>
      <c r="ABM12010" s="60"/>
      <c r="ABN12010" s="60"/>
      <c r="ABO12010" s="60"/>
      <c r="ABP12010" s="60"/>
      <c r="ABQ12010" s="60"/>
      <c r="ABR12010" s="60">
        <v>0.91854134928862996</v>
      </c>
      <c r="ABS12010" s="60"/>
      <c r="ABT12010" s="60"/>
      <c r="ABU12010" s="60"/>
      <c r="ABV12010" s="60"/>
      <c r="ABW12010" s="60"/>
      <c r="ABX12010" s="60"/>
    </row>
    <row r="12011" spans="727:752" x14ac:dyDescent="0.25">
      <c r="AAY12011" s="60"/>
      <c r="AAZ12011" s="60"/>
      <c r="ABA12011" s="60"/>
      <c r="ABB12011" s="60"/>
      <c r="ABC12011" s="60"/>
      <c r="ABD12011" s="60"/>
      <c r="ABE12011" s="60"/>
      <c r="ABF12011" s="60"/>
      <c r="ABG12011" s="60"/>
      <c r="ABH12011" s="60"/>
      <c r="ABI12011" s="60"/>
      <c r="ABJ12011" s="60"/>
      <c r="ABK12011" s="60"/>
      <c r="ABL12011" s="60"/>
      <c r="ABM12011" s="60"/>
      <c r="ABN12011" s="60"/>
      <c r="ABO12011" s="60"/>
      <c r="ABP12011" s="60"/>
      <c r="ABQ12011" s="60"/>
      <c r="ABR12011" s="60">
        <v>0.91853185480139998</v>
      </c>
      <c r="ABS12011" s="60"/>
      <c r="ABT12011" s="60"/>
      <c r="ABU12011" s="60"/>
      <c r="ABV12011" s="60"/>
      <c r="ABW12011" s="60"/>
      <c r="ABX12011" s="60"/>
    </row>
    <row r="12012" spans="727:752" x14ac:dyDescent="0.25">
      <c r="AAY12012" s="60"/>
      <c r="AAZ12012" s="60"/>
      <c r="ABA12012" s="60"/>
      <c r="ABB12012" s="60"/>
      <c r="ABC12012" s="60"/>
      <c r="ABD12012" s="60"/>
      <c r="ABE12012" s="60"/>
      <c r="ABF12012" s="60"/>
      <c r="ABG12012" s="60"/>
      <c r="ABH12012" s="60"/>
      <c r="ABI12012" s="60"/>
      <c r="ABJ12012" s="60"/>
      <c r="ABK12012" s="60"/>
      <c r="ABL12012" s="60"/>
      <c r="ABM12012" s="60"/>
      <c r="ABN12012" s="60"/>
      <c r="ABO12012" s="60"/>
      <c r="ABP12012" s="60"/>
      <c r="ABQ12012" s="60"/>
      <c r="ABR12012" s="60">
        <v>0.91848578056462904</v>
      </c>
      <c r="ABS12012" s="60"/>
      <c r="ABT12012" s="60"/>
      <c r="ABU12012" s="60"/>
      <c r="ABV12012" s="60"/>
      <c r="ABW12012" s="60"/>
      <c r="ABX12012" s="60"/>
    </row>
    <row r="12013" spans="727:752" x14ac:dyDescent="0.25">
      <c r="AAY12013" s="60"/>
      <c r="AAZ12013" s="60"/>
      <c r="ABA12013" s="60"/>
      <c r="ABB12013" s="60"/>
      <c r="ABC12013" s="60"/>
      <c r="ABD12013" s="60"/>
      <c r="ABE12013" s="60"/>
      <c r="ABF12013" s="60"/>
      <c r="ABG12013" s="60"/>
      <c r="ABH12013" s="60"/>
      <c r="ABI12013" s="60"/>
      <c r="ABJ12013" s="60"/>
      <c r="ABK12013" s="60"/>
      <c r="ABL12013" s="60"/>
      <c r="ABM12013" s="60"/>
      <c r="ABN12013" s="60"/>
      <c r="ABO12013" s="60"/>
      <c r="ABP12013" s="60"/>
      <c r="ABQ12013" s="60"/>
      <c r="ABR12013" s="60">
        <v>0.91820467352937596</v>
      </c>
      <c r="ABS12013" s="60"/>
      <c r="ABT12013" s="60"/>
      <c r="ABU12013" s="60"/>
      <c r="ABV12013" s="60"/>
      <c r="ABW12013" s="60"/>
      <c r="ABX12013" s="60"/>
    </row>
    <row r="12014" spans="727:752" x14ac:dyDescent="0.25">
      <c r="AAY12014" s="60"/>
      <c r="AAZ12014" s="60"/>
      <c r="ABA12014" s="60"/>
      <c r="ABB12014" s="60"/>
      <c r="ABC12014" s="60"/>
      <c r="ABD12014" s="60"/>
      <c r="ABE12014" s="60"/>
      <c r="ABF12014" s="60"/>
      <c r="ABG12014" s="60"/>
      <c r="ABH12014" s="60"/>
      <c r="ABI12014" s="60"/>
      <c r="ABJ12014" s="60"/>
      <c r="ABK12014" s="60"/>
      <c r="ABL12014" s="60"/>
      <c r="ABM12014" s="60"/>
      <c r="ABN12014" s="60"/>
      <c r="ABO12014" s="60"/>
      <c r="ABP12014" s="60"/>
      <c r="ABQ12014" s="60"/>
      <c r="ABR12014" s="60">
        <v>0.91819611066372098</v>
      </c>
      <c r="ABS12014" s="60"/>
      <c r="ABT12014" s="60"/>
      <c r="ABU12014" s="60"/>
      <c r="ABV12014" s="60"/>
      <c r="ABW12014" s="60"/>
      <c r="ABX12014" s="60"/>
    </row>
    <row r="12015" spans="727:752" x14ac:dyDescent="0.25">
      <c r="AAY12015" s="60"/>
      <c r="AAZ12015" s="60"/>
      <c r="ABA12015" s="60"/>
      <c r="ABB12015" s="60"/>
      <c r="ABC12015" s="60"/>
      <c r="ABD12015" s="60"/>
      <c r="ABE12015" s="60"/>
      <c r="ABF12015" s="60"/>
      <c r="ABG12015" s="60"/>
      <c r="ABH12015" s="60"/>
      <c r="ABI12015" s="60"/>
      <c r="ABJ12015" s="60"/>
      <c r="ABK12015" s="60"/>
      <c r="ABL12015" s="60"/>
      <c r="ABM12015" s="60"/>
      <c r="ABN12015" s="60"/>
      <c r="ABO12015" s="60"/>
      <c r="ABP12015" s="60"/>
      <c r="ABQ12015" s="60"/>
      <c r="ABR12015" s="60">
        <v>0.91816471584272896</v>
      </c>
      <c r="ABS12015" s="60"/>
      <c r="ABT12015" s="60"/>
      <c r="ABU12015" s="60"/>
      <c r="ABV12015" s="60"/>
      <c r="ABW12015" s="60"/>
      <c r="ABX12015" s="60"/>
    </row>
    <row r="12016" spans="727:752" x14ac:dyDescent="0.25">
      <c r="AAY12016" s="60"/>
      <c r="AAZ12016" s="60"/>
      <c r="ABA12016" s="60"/>
      <c r="ABB12016" s="60"/>
      <c r="ABC12016" s="60"/>
      <c r="ABD12016" s="60"/>
      <c r="ABE12016" s="60"/>
      <c r="ABF12016" s="60"/>
      <c r="ABG12016" s="60"/>
      <c r="ABH12016" s="60"/>
      <c r="ABI12016" s="60"/>
      <c r="ABJ12016" s="60"/>
      <c r="ABK12016" s="60"/>
      <c r="ABL12016" s="60"/>
      <c r="ABM12016" s="60"/>
      <c r="ABN12016" s="60"/>
      <c r="ABO12016" s="60"/>
      <c r="ABP12016" s="60"/>
      <c r="ABQ12016" s="60"/>
      <c r="ABR12016" s="60">
        <v>0.91810710386620997</v>
      </c>
      <c r="ABS12016" s="60"/>
      <c r="ABT12016" s="60"/>
      <c r="ABU12016" s="60"/>
      <c r="ABV12016" s="60"/>
      <c r="ABW12016" s="60"/>
      <c r="ABX12016" s="60"/>
    </row>
    <row r="12017" spans="727:752" x14ac:dyDescent="0.25">
      <c r="AAY12017" s="60"/>
      <c r="AAZ12017" s="60"/>
      <c r="ABA12017" s="60"/>
      <c r="ABB12017" s="60"/>
      <c r="ABC12017" s="60"/>
      <c r="ABD12017" s="60"/>
      <c r="ABE12017" s="60"/>
      <c r="ABF12017" s="60"/>
      <c r="ABG12017" s="60"/>
      <c r="ABH12017" s="60"/>
      <c r="ABI12017" s="60"/>
      <c r="ABJ12017" s="60"/>
      <c r="ABK12017" s="60"/>
      <c r="ABL12017" s="60"/>
      <c r="ABM12017" s="60"/>
      <c r="ABN12017" s="60"/>
      <c r="ABO12017" s="60"/>
      <c r="ABP12017" s="60"/>
      <c r="ABQ12017" s="60"/>
      <c r="ABR12017" s="60">
        <v>0.91797970902332304</v>
      </c>
      <c r="ABS12017" s="60"/>
      <c r="ABT12017" s="60"/>
      <c r="ABU12017" s="60"/>
      <c r="ABV12017" s="60"/>
      <c r="ABW12017" s="60"/>
      <c r="ABX12017" s="60"/>
    </row>
    <row r="12018" spans="727:752" x14ac:dyDescent="0.25">
      <c r="AAY12018" s="60"/>
      <c r="AAZ12018" s="60"/>
      <c r="ABA12018" s="60"/>
      <c r="ABB12018" s="60"/>
      <c r="ABC12018" s="60"/>
      <c r="ABD12018" s="60"/>
      <c r="ABE12018" s="60"/>
      <c r="ABF12018" s="60"/>
      <c r="ABG12018" s="60"/>
      <c r="ABH12018" s="60"/>
      <c r="ABI12018" s="60"/>
      <c r="ABJ12018" s="60"/>
      <c r="ABK12018" s="60"/>
      <c r="ABL12018" s="60"/>
      <c r="ABM12018" s="60"/>
      <c r="ABN12018" s="60"/>
      <c r="ABO12018" s="60"/>
      <c r="ABP12018" s="60"/>
      <c r="ABQ12018" s="60"/>
      <c r="ABR12018" s="60">
        <v>0.91794765818524204</v>
      </c>
      <c r="ABS12018" s="60"/>
      <c r="ABT12018" s="60"/>
      <c r="ABU12018" s="60"/>
      <c r="ABV12018" s="60"/>
      <c r="ABW12018" s="60"/>
      <c r="ABX12018" s="60"/>
    </row>
    <row r="12019" spans="727:752" x14ac:dyDescent="0.25">
      <c r="AAY12019" s="60"/>
      <c r="AAZ12019" s="60"/>
      <c r="ABA12019" s="60"/>
      <c r="ABB12019" s="60"/>
      <c r="ABC12019" s="60"/>
      <c r="ABD12019" s="60"/>
      <c r="ABE12019" s="60"/>
      <c r="ABF12019" s="60"/>
      <c r="ABG12019" s="60"/>
      <c r="ABH12019" s="60"/>
      <c r="ABI12019" s="60"/>
      <c r="ABJ12019" s="60"/>
      <c r="ABK12019" s="60"/>
      <c r="ABL12019" s="60"/>
      <c r="ABM12019" s="60"/>
      <c r="ABN12019" s="60"/>
      <c r="ABO12019" s="60"/>
      <c r="ABP12019" s="60"/>
      <c r="ABQ12019" s="60"/>
      <c r="ABR12019" s="60">
        <v>0.91788060922899595</v>
      </c>
      <c r="ABS12019" s="60"/>
      <c r="ABT12019" s="60"/>
      <c r="ABU12019" s="60"/>
      <c r="ABV12019" s="60"/>
      <c r="ABW12019" s="60"/>
      <c r="ABX12019" s="60"/>
    </row>
    <row r="12020" spans="727:752" x14ac:dyDescent="0.25">
      <c r="AAY12020" s="60"/>
      <c r="AAZ12020" s="60"/>
      <c r="ABA12020" s="60"/>
      <c r="ABB12020" s="60"/>
      <c r="ABC12020" s="60"/>
      <c r="ABD12020" s="60"/>
      <c r="ABE12020" s="60"/>
      <c r="ABF12020" s="60"/>
      <c r="ABG12020" s="60"/>
      <c r="ABH12020" s="60"/>
      <c r="ABI12020" s="60"/>
      <c r="ABJ12020" s="60"/>
      <c r="ABK12020" s="60"/>
      <c r="ABL12020" s="60"/>
      <c r="ABM12020" s="60"/>
      <c r="ABN12020" s="60"/>
      <c r="ABO12020" s="60"/>
      <c r="ABP12020" s="60"/>
      <c r="ABQ12020" s="60"/>
      <c r="ABR12020" s="60">
        <v>0.91774387276133096</v>
      </c>
      <c r="ABS12020" s="60"/>
      <c r="ABT12020" s="60"/>
      <c r="ABU12020" s="60"/>
      <c r="ABV12020" s="60"/>
      <c r="ABW12020" s="60"/>
      <c r="ABX12020" s="60"/>
    </row>
    <row r="12021" spans="727:752" x14ac:dyDescent="0.25">
      <c r="AAY12021" s="60"/>
      <c r="AAZ12021" s="60"/>
      <c r="ABA12021" s="60"/>
      <c r="ABB12021" s="60"/>
      <c r="ABC12021" s="60"/>
      <c r="ABD12021" s="60"/>
      <c r="ABE12021" s="60"/>
      <c r="ABF12021" s="60"/>
      <c r="ABG12021" s="60"/>
      <c r="ABH12021" s="60"/>
      <c r="ABI12021" s="60"/>
      <c r="ABJ12021" s="60"/>
      <c r="ABK12021" s="60"/>
      <c r="ABL12021" s="60"/>
      <c r="ABM12021" s="60"/>
      <c r="ABN12021" s="60"/>
      <c r="ABO12021" s="60"/>
      <c r="ABP12021" s="60"/>
      <c r="ABQ12021" s="60"/>
      <c r="ABR12021" s="60">
        <v>0.917743679661291</v>
      </c>
      <c r="ABS12021" s="60"/>
      <c r="ABT12021" s="60"/>
      <c r="ABU12021" s="60"/>
      <c r="ABV12021" s="60"/>
      <c r="ABW12021" s="60"/>
      <c r="ABX12021" s="60"/>
    </row>
    <row r="12022" spans="727:752" x14ac:dyDescent="0.25">
      <c r="AAY12022" s="60"/>
      <c r="AAZ12022" s="60"/>
      <c r="ABA12022" s="60"/>
      <c r="ABB12022" s="60"/>
      <c r="ABC12022" s="60"/>
      <c r="ABD12022" s="60"/>
      <c r="ABE12022" s="60"/>
      <c r="ABF12022" s="60"/>
      <c r="ABG12022" s="60"/>
      <c r="ABH12022" s="60"/>
      <c r="ABI12022" s="60"/>
      <c r="ABJ12022" s="60"/>
      <c r="ABK12022" s="60"/>
      <c r="ABL12022" s="60"/>
      <c r="ABM12022" s="60"/>
      <c r="ABN12022" s="60"/>
      <c r="ABO12022" s="60"/>
      <c r="ABP12022" s="60"/>
      <c r="ABQ12022" s="60"/>
      <c r="ABR12022" s="60">
        <v>0.91765001870567697</v>
      </c>
      <c r="ABS12022" s="60"/>
      <c r="ABT12022" s="60"/>
      <c r="ABU12022" s="60"/>
      <c r="ABV12022" s="60"/>
      <c r="ABW12022" s="60"/>
      <c r="ABX12022" s="60"/>
    </row>
    <row r="12023" spans="727:752" x14ac:dyDescent="0.25">
      <c r="AAY12023" s="60"/>
      <c r="AAZ12023" s="60"/>
      <c r="ABA12023" s="60"/>
      <c r="ABB12023" s="60"/>
      <c r="ABC12023" s="60"/>
      <c r="ABD12023" s="60"/>
      <c r="ABE12023" s="60"/>
      <c r="ABF12023" s="60"/>
      <c r="ABG12023" s="60"/>
      <c r="ABH12023" s="60"/>
      <c r="ABI12023" s="60"/>
      <c r="ABJ12023" s="60"/>
      <c r="ABK12023" s="60"/>
      <c r="ABL12023" s="60"/>
      <c r="ABM12023" s="60"/>
      <c r="ABN12023" s="60"/>
      <c r="ABO12023" s="60"/>
      <c r="ABP12023" s="60"/>
      <c r="ABQ12023" s="60"/>
      <c r="ABR12023" s="60">
        <v>0.91764307778105403</v>
      </c>
      <c r="ABS12023" s="60"/>
      <c r="ABT12023" s="60"/>
      <c r="ABU12023" s="60"/>
      <c r="ABV12023" s="60"/>
      <c r="ABW12023" s="60"/>
      <c r="ABX12023" s="60"/>
    </row>
    <row r="12024" spans="727:752" x14ac:dyDescent="0.25">
      <c r="AAY12024" s="60"/>
      <c r="AAZ12024" s="60"/>
      <c r="ABA12024" s="60"/>
      <c r="ABB12024" s="60"/>
      <c r="ABC12024" s="60"/>
      <c r="ABD12024" s="60"/>
      <c r="ABE12024" s="60"/>
      <c r="ABF12024" s="60"/>
      <c r="ABG12024" s="60"/>
      <c r="ABH12024" s="60"/>
      <c r="ABI12024" s="60"/>
      <c r="ABJ12024" s="60"/>
      <c r="ABK12024" s="60"/>
      <c r="ABL12024" s="60"/>
      <c r="ABM12024" s="60"/>
      <c r="ABN12024" s="60"/>
      <c r="ABO12024" s="60"/>
      <c r="ABP12024" s="60"/>
      <c r="ABQ12024" s="60"/>
      <c r="ABR12024" s="60">
        <v>0.91755601783721197</v>
      </c>
      <c r="ABS12024" s="60"/>
      <c r="ABT12024" s="60"/>
      <c r="ABU12024" s="60"/>
      <c r="ABV12024" s="60"/>
      <c r="ABW12024" s="60"/>
      <c r="ABX12024" s="60"/>
    </row>
    <row r="12025" spans="727:752" x14ac:dyDescent="0.25">
      <c r="AAY12025" s="60"/>
      <c r="AAZ12025" s="60"/>
      <c r="ABA12025" s="60"/>
      <c r="ABB12025" s="60"/>
      <c r="ABC12025" s="60"/>
      <c r="ABD12025" s="60"/>
      <c r="ABE12025" s="60"/>
      <c r="ABF12025" s="60"/>
      <c r="ABG12025" s="60"/>
      <c r="ABH12025" s="60"/>
      <c r="ABI12025" s="60"/>
      <c r="ABJ12025" s="60"/>
      <c r="ABK12025" s="60"/>
      <c r="ABL12025" s="60"/>
      <c r="ABM12025" s="60"/>
      <c r="ABN12025" s="60"/>
      <c r="ABO12025" s="60"/>
      <c r="ABP12025" s="60"/>
      <c r="ABQ12025" s="60"/>
      <c r="ABR12025" s="60">
        <v>0.91754903024050405</v>
      </c>
      <c r="ABS12025" s="60"/>
      <c r="ABT12025" s="60"/>
      <c r="ABU12025" s="60"/>
      <c r="ABV12025" s="60"/>
      <c r="ABW12025" s="60"/>
      <c r="ABX12025" s="60"/>
    </row>
    <row r="12026" spans="727:752" x14ac:dyDescent="0.25">
      <c r="AAY12026" s="60"/>
      <c r="AAZ12026" s="60"/>
      <c r="ABA12026" s="60"/>
      <c r="ABB12026" s="60"/>
      <c r="ABC12026" s="60"/>
      <c r="ABD12026" s="60"/>
      <c r="ABE12026" s="60"/>
      <c r="ABF12026" s="60"/>
      <c r="ABG12026" s="60"/>
      <c r="ABH12026" s="60"/>
      <c r="ABI12026" s="60"/>
      <c r="ABJ12026" s="60"/>
      <c r="ABK12026" s="60"/>
      <c r="ABL12026" s="60"/>
      <c r="ABM12026" s="60"/>
      <c r="ABN12026" s="60"/>
      <c r="ABO12026" s="60"/>
      <c r="ABP12026" s="60"/>
      <c r="ABQ12026" s="60"/>
      <c r="ABR12026" s="60">
        <v>0.91753634158776198</v>
      </c>
      <c r="ABS12026" s="60"/>
      <c r="ABT12026" s="60"/>
      <c r="ABU12026" s="60"/>
      <c r="ABV12026" s="60"/>
      <c r="ABW12026" s="60"/>
      <c r="ABX12026" s="60"/>
    </row>
    <row r="12027" spans="727:752" x14ac:dyDescent="0.25">
      <c r="AAY12027" s="60"/>
      <c r="AAZ12027" s="60"/>
      <c r="ABA12027" s="60"/>
      <c r="ABB12027" s="60"/>
      <c r="ABC12027" s="60"/>
      <c r="ABD12027" s="60"/>
      <c r="ABE12027" s="60"/>
      <c r="ABF12027" s="60"/>
      <c r="ABG12027" s="60"/>
      <c r="ABH12027" s="60"/>
      <c r="ABI12027" s="60"/>
      <c r="ABJ12027" s="60"/>
      <c r="ABK12027" s="60"/>
      <c r="ABL12027" s="60"/>
      <c r="ABM12027" s="60"/>
      <c r="ABN12027" s="60"/>
      <c r="ABO12027" s="60"/>
      <c r="ABP12027" s="60"/>
      <c r="ABQ12027" s="60"/>
      <c r="ABR12027" s="60">
        <v>0.917534328313659</v>
      </c>
      <c r="ABS12027" s="60"/>
      <c r="ABT12027" s="60"/>
      <c r="ABU12027" s="60"/>
      <c r="ABV12027" s="60"/>
      <c r="ABW12027" s="60"/>
      <c r="ABX12027" s="60"/>
    </row>
    <row r="12028" spans="727:752" x14ac:dyDescent="0.25">
      <c r="AAY12028" s="60"/>
      <c r="AAZ12028" s="60"/>
      <c r="ABA12028" s="60"/>
      <c r="ABB12028" s="60"/>
      <c r="ABC12028" s="60"/>
      <c r="ABD12028" s="60"/>
      <c r="ABE12028" s="60"/>
      <c r="ABF12028" s="60"/>
      <c r="ABG12028" s="60"/>
      <c r="ABH12028" s="60"/>
      <c r="ABI12028" s="60"/>
      <c r="ABJ12028" s="60"/>
      <c r="ABK12028" s="60"/>
      <c r="ABL12028" s="60"/>
      <c r="ABM12028" s="60"/>
      <c r="ABN12028" s="60"/>
      <c r="ABO12028" s="60"/>
      <c r="ABP12028" s="60"/>
      <c r="ABQ12028" s="60"/>
      <c r="ABR12028" s="60">
        <v>0.91749741627849402</v>
      </c>
      <c r="ABS12028" s="60"/>
      <c r="ABT12028" s="60"/>
      <c r="ABU12028" s="60"/>
      <c r="ABV12028" s="60"/>
      <c r="ABW12028" s="60"/>
      <c r="ABX12028" s="60"/>
    </row>
    <row r="12029" spans="727:752" x14ac:dyDescent="0.25">
      <c r="AAY12029" s="60"/>
      <c r="AAZ12029" s="60"/>
      <c r="ABA12029" s="60"/>
      <c r="ABB12029" s="60"/>
      <c r="ABC12029" s="60"/>
      <c r="ABD12029" s="60"/>
      <c r="ABE12029" s="60"/>
      <c r="ABF12029" s="60"/>
      <c r="ABG12029" s="60"/>
      <c r="ABH12029" s="60"/>
      <c r="ABI12029" s="60"/>
      <c r="ABJ12029" s="60"/>
      <c r="ABK12029" s="60"/>
      <c r="ABL12029" s="60"/>
      <c r="ABM12029" s="60"/>
      <c r="ABN12029" s="60"/>
      <c r="ABO12029" s="60"/>
      <c r="ABP12029" s="60"/>
      <c r="ABQ12029" s="60"/>
      <c r="ABR12029" s="60">
        <v>0.91747544292195704</v>
      </c>
      <c r="ABS12029" s="60"/>
      <c r="ABT12029" s="60"/>
      <c r="ABU12029" s="60"/>
      <c r="ABV12029" s="60"/>
      <c r="ABW12029" s="60"/>
      <c r="ABX12029" s="60"/>
    </row>
    <row r="12030" spans="727:752" x14ac:dyDescent="0.25">
      <c r="AAY12030" s="60"/>
      <c r="AAZ12030" s="60"/>
      <c r="ABA12030" s="60"/>
      <c r="ABB12030" s="60"/>
      <c r="ABC12030" s="60"/>
      <c r="ABD12030" s="60"/>
      <c r="ABE12030" s="60"/>
      <c r="ABF12030" s="60"/>
      <c r="ABG12030" s="60"/>
      <c r="ABH12030" s="60"/>
      <c r="ABI12030" s="60"/>
      <c r="ABJ12030" s="60"/>
      <c r="ABK12030" s="60"/>
      <c r="ABL12030" s="60"/>
      <c r="ABM12030" s="60"/>
      <c r="ABN12030" s="60"/>
      <c r="ABO12030" s="60"/>
      <c r="ABP12030" s="60"/>
      <c r="ABQ12030" s="60"/>
      <c r="ABR12030" s="60">
        <v>0.91745770450576003</v>
      </c>
      <c r="ABS12030" s="60"/>
      <c r="ABT12030" s="60"/>
      <c r="ABU12030" s="60"/>
      <c r="ABV12030" s="60"/>
      <c r="ABW12030" s="60"/>
      <c r="ABX12030" s="60"/>
    </row>
    <row r="12031" spans="727:752" x14ac:dyDescent="0.25">
      <c r="AAY12031" s="60"/>
      <c r="AAZ12031" s="60"/>
      <c r="ABA12031" s="60"/>
      <c r="ABB12031" s="60"/>
      <c r="ABC12031" s="60"/>
      <c r="ABD12031" s="60"/>
      <c r="ABE12031" s="60"/>
      <c r="ABF12031" s="60"/>
      <c r="ABG12031" s="60"/>
      <c r="ABH12031" s="60"/>
      <c r="ABI12031" s="60"/>
      <c r="ABJ12031" s="60"/>
      <c r="ABK12031" s="60"/>
      <c r="ABL12031" s="60"/>
      <c r="ABM12031" s="60"/>
      <c r="ABN12031" s="60"/>
      <c r="ABO12031" s="60"/>
      <c r="ABP12031" s="60"/>
      <c r="ABQ12031" s="60"/>
      <c r="ABR12031" s="60">
        <v>0.91743717706782202</v>
      </c>
      <c r="ABS12031" s="60"/>
      <c r="ABT12031" s="60"/>
      <c r="ABU12031" s="60"/>
      <c r="ABV12031" s="60"/>
      <c r="ABW12031" s="60"/>
      <c r="ABX12031" s="60"/>
    </row>
    <row r="12032" spans="727:752" x14ac:dyDescent="0.25">
      <c r="AAY12032" s="60"/>
      <c r="AAZ12032" s="60"/>
      <c r="ABA12032" s="60"/>
      <c r="ABB12032" s="60"/>
      <c r="ABC12032" s="60"/>
      <c r="ABD12032" s="60"/>
      <c r="ABE12032" s="60"/>
      <c r="ABF12032" s="60"/>
      <c r="ABG12032" s="60"/>
      <c r="ABH12032" s="60"/>
      <c r="ABI12032" s="60"/>
      <c r="ABJ12032" s="60"/>
      <c r="ABK12032" s="60"/>
      <c r="ABL12032" s="60"/>
      <c r="ABM12032" s="60"/>
      <c r="ABN12032" s="60"/>
      <c r="ABO12032" s="60"/>
      <c r="ABP12032" s="60"/>
      <c r="ABQ12032" s="60"/>
      <c r="ABR12032" s="60">
        <v>0.917407201213021</v>
      </c>
      <c r="ABS12032" s="60"/>
      <c r="ABT12032" s="60"/>
      <c r="ABU12032" s="60"/>
      <c r="ABV12032" s="60"/>
      <c r="ABW12032" s="60"/>
      <c r="ABX12032" s="60"/>
    </row>
    <row r="12033" spans="727:752" x14ac:dyDescent="0.25">
      <c r="AAY12033" s="60"/>
      <c r="AAZ12033" s="60"/>
      <c r="ABA12033" s="60"/>
      <c r="ABB12033" s="60"/>
      <c r="ABC12033" s="60"/>
      <c r="ABD12033" s="60"/>
      <c r="ABE12033" s="60"/>
      <c r="ABF12033" s="60"/>
      <c r="ABG12033" s="60"/>
      <c r="ABH12033" s="60"/>
      <c r="ABI12033" s="60"/>
      <c r="ABJ12033" s="60"/>
      <c r="ABK12033" s="60"/>
      <c r="ABL12033" s="60"/>
      <c r="ABM12033" s="60"/>
      <c r="ABN12033" s="60"/>
      <c r="ABO12033" s="60"/>
      <c r="ABP12033" s="60"/>
      <c r="ABQ12033" s="60"/>
      <c r="ABR12033" s="60">
        <v>0.91740110061820601</v>
      </c>
      <c r="ABS12033" s="60"/>
      <c r="ABT12033" s="60"/>
      <c r="ABU12033" s="60"/>
      <c r="ABV12033" s="60"/>
      <c r="ABW12033" s="60"/>
      <c r="ABX12033" s="60"/>
    </row>
    <row r="12034" spans="727:752" x14ac:dyDescent="0.25">
      <c r="AAY12034" s="60"/>
      <c r="AAZ12034" s="60"/>
      <c r="ABA12034" s="60"/>
      <c r="ABB12034" s="60"/>
      <c r="ABC12034" s="60"/>
      <c r="ABD12034" s="60"/>
      <c r="ABE12034" s="60"/>
      <c r="ABF12034" s="60"/>
      <c r="ABG12034" s="60"/>
      <c r="ABH12034" s="60"/>
      <c r="ABI12034" s="60"/>
      <c r="ABJ12034" s="60"/>
      <c r="ABK12034" s="60"/>
      <c r="ABL12034" s="60"/>
      <c r="ABM12034" s="60"/>
      <c r="ABN12034" s="60"/>
      <c r="ABO12034" s="60"/>
      <c r="ABP12034" s="60"/>
      <c r="ABQ12034" s="60"/>
      <c r="ABR12034" s="60">
        <v>0.91738650450287595</v>
      </c>
      <c r="ABS12034" s="60"/>
      <c r="ABT12034" s="60"/>
      <c r="ABU12034" s="60"/>
      <c r="ABV12034" s="60"/>
      <c r="ABW12034" s="60"/>
      <c r="ABX12034" s="60"/>
    </row>
    <row r="12035" spans="727:752" x14ac:dyDescent="0.25">
      <c r="AAY12035" s="60"/>
      <c r="AAZ12035" s="60"/>
      <c r="ABA12035" s="60"/>
      <c r="ABB12035" s="60"/>
      <c r="ABC12035" s="60"/>
      <c r="ABD12035" s="60"/>
      <c r="ABE12035" s="60"/>
      <c r="ABF12035" s="60"/>
      <c r="ABG12035" s="60"/>
      <c r="ABH12035" s="60"/>
      <c r="ABI12035" s="60"/>
      <c r="ABJ12035" s="60"/>
      <c r="ABK12035" s="60"/>
      <c r="ABL12035" s="60"/>
      <c r="ABM12035" s="60"/>
      <c r="ABN12035" s="60"/>
      <c r="ABO12035" s="60"/>
      <c r="ABP12035" s="60"/>
      <c r="ABQ12035" s="60"/>
      <c r="ABR12035" s="60">
        <v>0.91731681339363902</v>
      </c>
      <c r="ABS12035" s="60"/>
      <c r="ABT12035" s="60"/>
      <c r="ABU12035" s="60"/>
      <c r="ABV12035" s="60"/>
      <c r="ABW12035" s="60"/>
      <c r="ABX12035" s="60"/>
    </row>
    <row r="12036" spans="727:752" x14ac:dyDescent="0.25">
      <c r="AAY12036" s="60"/>
      <c r="AAZ12036" s="60"/>
      <c r="ABA12036" s="60"/>
      <c r="ABB12036" s="60"/>
      <c r="ABC12036" s="60"/>
      <c r="ABD12036" s="60"/>
      <c r="ABE12036" s="60"/>
      <c r="ABF12036" s="60"/>
      <c r="ABG12036" s="60"/>
      <c r="ABH12036" s="60"/>
      <c r="ABI12036" s="60"/>
      <c r="ABJ12036" s="60"/>
      <c r="ABK12036" s="60"/>
      <c r="ABL12036" s="60"/>
      <c r="ABM12036" s="60"/>
      <c r="ABN12036" s="60"/>
      <c r="ABO12036" s="60"/>
      <c r="ABP12036" s="60"/>
      <c r="ABQ12036" s="60"/>
      <c r="ABR12036" s="60">
        <v>0.91728253660041303</v>
      </c>
      <c r="ABS12036" s="60"/>
      <c r="ABT12036" s="60"/>
      <c r="ABU12036" s="60"/>
      <c r="ABV12036" s="60"/>
      <c r="ABW12036" s="60"/>
      <c r="ABX12036" s="60"/>
    </row>
    <row r="12037" spans="727:752" x14ac:dyDescent="0.25">
      <c r="AAY12037" s="60"/>
      <c r="AAZ12037" s="60"/>
      <c r="ABA12037" s="60"/>
      <c r="ABB12037" s="60"/>
      <c r="ABC12037" s="60"/>
      <c r="ABD12037" s="60"/>
      <c r="ABE12037" s="60"/>
      <c r="ABF12037" s="60"/>
      <c r="ABG12037" s="60"/>
      <c r="ABH12037" s="60"/>
      <c r="ABI12037" s="60"/>
      <c r="ABJ12037" s="60"/>
      <c r="ABK12037" s="60"/>
      <c r="ABL12037" s="60"/>
      <c r="ABM12037" s="60"/>
      <c r="ABN12037" s="60"/>
      <c r="ABO12037" s="60"/>
      <c r="ABP12037" s="60"/>
      <c r="ABQ12037" s="60"/>
      <c r="ABR12037" s="60">
        <v>0.91726775756810697</v>
      </c>
      <c r="ABS12037" s="60"/>
      <c r="ABT12037" s="60"/>
      <c r="ABU12037" s="60"/>
      <c r="ABV12037" s="60"/>
      <c r="ABW12037" s="60"/>
      <c r="ABX12037" s="60"/>
    </row>
    <row r="12038" spans="727:752" x14ac:dyDescent="0.25">
      <c r="AAY12038" s="60"/>
      <c r="AAZ12038" s="60"/>
      <c r="ABA12038" s="60"/>
      <c r="ABB12038" s="60"/>
      <c r="ABC12038" s="60"/>
      <c r="ABD12038" s="60"/>
      <c r="ABE12038" s="60"/>
      <c r="ABF12038" s="60"/>
      <c r="ABG12038" s="60"/>
      <c r="ABH12038" s="60"/>
      <c r="ABI12038" s="60"/>
      <c r="ABJ12038" s="60"/>
      <c r="ABK12038" s="60"/>
      <c r="ABL12038" s="60"/>
      <c r="ABM12038" s="60"/>
      <c r="ABN12038" s="60"/>
      <c r="ABO12038" s="60"/>
      <c r="ABP12038" s="60"/>
      <c r="ABQ12038" s="60"/>
      <c r="ABR12038" s="60">
        <v>0.91723635363996603</v>
      </c>
      <c r="ABS12038" s="60"/>
      <c r="ABT12038" s="60"/>
      <c r="ABU12038" s="60"/>
      <c r="ABV12038" s="60"/>
      <c r="ABW12038" s="60"/>
      <c r="ABX12038" s="60"/>
    </row>
    <row r="12039" spans="727:752" x14ac:dyDescent="0.25">
      <c r="AAY12039" s="60"/>
      <c r="AAZ12039" s="60"/>
      <c r="ABA12039" s="60"/>
      <c r="ABB12039" s="60"/>
      <c r="ABC12039" s="60"/>
      <c r="ABD12039" s="60"/>
      <c r="ABE12039" s="60"/>
      <c r="ABF12039" s="60"/>
      <c r="ABG12039" s="60"/>
      <c r="ABH12039" s="60"/>
      <c r="ABI12039" s="60"/>
      <c r="ABJ12039" s="60"/>
      <c r="ABK12039" s="60"/>
      <c r="ABL12039" s="60"/>
      <c r="ABM12039" s="60"/>
      <c r="ABN12039" s="60"/>
      <c r="ABO12039" s="60"/>
      <c r="ABP12039" s="60"/>
      <c r="ABQ12039" s="60"/>
      <c r="ABR12039" s="60">
        <v>0.91717678975509398</v>
      </c>
      <c r="ABS12039" s="60"/>
      <c r="ABT12039" s="60"/>
      <c r="ABU12039" s="60"/>
      <c r="ABV12039" s="60"/>
      <c r="ABW12039" s="60"/>
      <c r="ABX12039" s="60"/>
    </row>
    <row r="12040" spans="727:752" x14ac:dyDescent="0.25">
      <c r="AAY12040" s="60"/>
      <c r="AAZ12040" s="60"/>
      <c r="ABA12040" s="60"/>
      <c r="ABB12040" s="60"/>
      <c r="ABC12040" s="60"/>
      <c r="ABD12040" s="60"/>
      <c r="ABE12040" s="60"/>
      <c r="ABF12040" s="60"/>
      <c r="ABG12040" s="60"/>
      <c r="ABH12040" s="60"/>
      <c r="ABI12040" s="60"/>
      <c r="ABJ12040" s="60"/>
      <c r="ABK12040" s="60"/>
      <c r="ABL12040" s="60"/>
      <c r="ABM12040" s="60"/>
      <c r="ABN12040" s="60"/>
      <c r="ABO12040" s="60"/>
      <c r="ABP12040" s="60"/>
      <c r="ABQ12040" s="60"/>
      <c r="ABR12040" s="60">
        <v>0.91717499905861799</v>
      </c>
      <c r="ABS12040" s="60"/>
      <c r="ABT12040" s="60"/>
      <c r="ABU12040" s="60"/>
      <c r="ABV12040" s="60"/>
      <c r="ABW12040" s="60"/>
      <c r="ABX12040" s="60"/>
    </row>
    <row r="12041" spans="727:752" x14ac:dyDescent="0.25">
      <c r="AAY12041" s="60"/>
      <c r="AAZ12041" s="60"/>
      <c r="ABA12041" s="60"/>
      <c r="ABB12041" s="60"/>
      <c r="ABC12041" s="60"/>
      <c r="ABD12041" s="60"/>
      <c r="ABE12041" s="60"/>
      <c r="ABF12041" s="60"/>
      <c r="ABG12041" s="60"/>
      <c r="ABH12041" s="60"/>
      <c r="ABI12041" s="60"/>
      <c r="ABJ12041" s="60"/>
      <c r="ABK12041" s="60"/>
      <c r="ABL12041" s="60"/>
      <c r="ABM12041" s="60"/>
      <c r="ABN12041" s="60"/>
      <c r="ABO12041" s="60"/>
      <c r="ABP12041" s="60"/>
      <c r="ABQ12041" s="60"/>
      <c r="ABR12041" s="60">
        <v>0.91717289797865598</v>
      </c>
      <c r="ABS12041" s="60"/>
      <c r="ABT12041" s="60"/>
      <c r="ABU12041" s="60"/>
      <c r="ABV12041" s="60"/>
      <c r="ABW12041" s="60"/>
      <c r="ABX12041" s="60"/>
    </row>
    <row r="12042" spans="727:752" x14ac:dyDescent="0.25">
      <c r="AAY12042" s="60"/>
      <c r="AAZ12042" s="60"/>
      <c r="ABA12042" s="60"/>
      <c r="ABB12042" s="60"/>
      <c r="ABC12042" s="60"/>
      <c r="ABD12042" s="60"/>
      <c r="ABE12042" s="60"/>
      <c r="ABF12042" s="60"/>
      <c r="ABG12042" s="60"/>
      <c r="ABH12042" s="60"/>
      <c r="ABI12042" s="60"/>
      <c r="ABJ12042" s="60"/>
      <c r="ABK12042" s="60"/>
      <c r="ABL12042" s="60"/>
      <c r="ABM12042" s="60"/>
      <c r="ABN12042" s="60"/>
      <c r="ABO12042" s="60"/>
      <c r="ABP12042" s="60"/>
      <c r="ABQ12042" s="60"/>
      <c r="ABR12042" s="60">
        <v>0.91716822420296396</v>
      </c>
      <c r="ABS12042" s="60"/>
      <c r="ABT12042" s="60"/>
      <c r="ABU12042" s="60"/>
      <c r="ABV12042" s="60"/>
      <c r="ABW12042" s="60"/>
      <c r="ABX12042" s="60"/>
    </row>
    <row r="12043" spans="727:752" x14ac:dyDescent="0.25">
      <c r="AAY12043" s="60"/>
      <c r="AAZ12043" s="60"/>
      <c r="ABA12043" s="60"/>
      <c r="ABB12043" s="60"/>
      <c r="ABC12043" s="60"/>
      <c r="ABD12043" s="60"/>
      <c r="ABE12043" s="60"/>
      <c r="ABF12043" s="60"/>
      <c r="ABG12043" s="60"/>
      <c r="ABH12043" s="60"/>
      <c r="ABI12043" s="60"/>
      <c r="ABJ12043" s="60"/>
      <c r="ABK12043" s="60"/>
      <c r="ABL12043" s="60"/>
      <c r="ABM12043" s="60"/>
      <c r="ABN12043" s="60"/>
      <c r="ABO12043" s="60"/>
      <c r="ABP12043" s="60"/>
      <c r="ABQ12043" s="60"/>
      <c r="ABR12043" s="60">
        <v>0.91716620828350104</v>
      </c>
      <c r="ABS12043" s="60"/>
      <c r="ABT12043" s="60"/>
      <c r="ABU12043" s="60"/>
      <c r="ABV12043" s="60"/>
      <c r="ABW12043" s="60"/>
      <c r="ABX12043" s="60"/>
    </row>
    <row r="12044" spans="727:752" x14ac:dyDescent="0.25">
      <c r="AAY12044" s="60"/>
      <c r="AAZ12044" s="60"/>
      <c r="ABA12044" s="60"/>
      <c r="ABB12044" s="60"/>
      <c r="ABC12044" s="60"/>
      <c r="ABD12044" s="60"/>
      <c r="ABE12044" s="60"/>
      <c r="ABF12044" s="60"/>
      <c r="ABG12044" s="60"/>
      <c r="ABH12044" s="60"/>
      <c r="ABI12044" s="60"/>
      <c r="ABJ12044" s="60"/>
      <c r="ABK12044" s="60"/>
      <c r="ABL12044" s="60"/>
      <c r="ABM12044" s="60"/>
      <c r="ABN12044" s="60"/>
      <c r="ABO12044" s="60"/>
      <c r="ABP12044" s="60"/>
      <c r="ABQ12044" s="60"/>
      <c r="ABR12044" s="60">
        <v>0.91714689705744601</v>
      </c>
      <c r="ABS12044" s="60"/>
      <c r="ABT12044" s="60"/>
      <c r="ABU12044" s="60"/>
      <c r="ABV12044" s="60"/>
      <c r="ABW12044" s="60"/>
      <c r="ABX12044" s="60"/>
    </row>
    <row r="12045" spans="727:752" x14ac:dyDescent="0.25">
      <c r="AAY12045" s="60"/>
      <c r="AAZ12045" s="60"/>
      <c r="ABA12045" s="60"/>
      <c r="ABB12045" s="60"/>
      <c r="ABC12045" s="60"/>
      <c r="ABD12045" s="60"/>
      <c r="ABE12045" s="60"/>
      <c r="ABF12045" s="60"/>
      <c r="ABG12045" s="60"/>
      <c r="ABH12045" s="60"/>
      <c r="ABI12045" s="60"/>
      <c r="ABJ12045" s="60"/>
      <c r="ABK12045" s="60"/>
      <c r="ABL12045" s="60"/>
      <c r="ABM12045" s="60"/>
      <c r="ABN12045" s="60"/>
      <c r="ABO12045" s="60"/>
      <c r="ABP12045" s="60"/>
      <c r="ABQ12045" s="60"/>
      <c r="ABR12045" s="60">
        <v>0.91709967461292496</v>
      </c>
      <c r="ABS12045" s="60"/>
      <c r="ABT12045" s="60"/>
      <c r="ABU12045" s="60"/>
      <c r="ABV12045" s="60"/>
      <c r="ABW12045" s="60"/>
      <c r="ABX12045" s="60"/>
    </row>
    <row r="12046" spans="727:752" x14ac:dyDescent="0.25">
      <c r="AAY12046" s="60"/>
      <c r="AAZ12046" s="60"/>
      <c r="ABA12046" s="60"/>
      <c r="ABB12046" s="60"/>
      <c r="ABC12046" s="60"/>
      <c r="ABD12046" s="60"/>
      <c r="ABE12046" s="60"/>
      <c r="ABF12046" s="60"/>
      <c r="ABG12046" s="60"/>
      <c r="ABH12046" s="60"/>
      <c r="ABI12046" s="60"/>
      <c r="ABJ12046" s="60"/>
      <c r="ABK12046" s="60"/>
      <c r="ABL12046" s="60"/>
      <c r="ABM12046" s="60"/>
      <c r="ABN12046" s="60"/>
      <c r="ABO12046" s="60"/>
      <c r="ABP12046" s="60"/>
      <c r="ABQ12046" s="60"/>
      <c r="ABR12046" s="60">
        <v>0.91706742751222903</v>
      </c>
      <c r="ABS12046" s="60"/>
      <c r="ABT12046" s="60"/>
      <c r="ABU12046" s="60"/>
      <c r="ABV12046" s="60"/>
      <c r="ABW12046" s="60"/>
      <c r="ABX12046" s="60"/>
    </row>
    <row r="12047" spans="727:752" x14ac:dyDescent="0.25">
      <c r="AAY12047" s="60"/>
      <c r="AAZ12047" s="60"/>
      <c r="ABA12047" s="60"/>
      <c r="ABB12047" s="60"/>
      <c r="ABC12047" s="60"/>
      <c r="ABD12047" s="60"/>
      <c r="ABE12047" s="60"/>
      <c r="ABF12047" s="60"/>
      <c r="ABG12047" s="60"/>
      <c r="ABH12047" s="60"/>
      <c r="ABI12047" s="60"/>
      <c r="ABJ12047" s="60"/>
      <c r="ABK12047" s="60"/>
      <c r="ABL12047" s="60"/>
      <c r="ABM12047" s="60"/>
      <c r="ABN12047" s="60"/>
      <c r="ABO12047" s="60"/>
      <c r="ABP12047" s="60"/>
      <c r="ABQ12047" s="60"/>
      <c r="ABR12047" s="60">
        <v>0.91704041631001998</v>
      </c>
      <c r="ABS12047" s="60"/>
      <c r="ABT12047" s="60"/>
      <c r="ABU12047" s="60"/>
      <c r="ABV12047" s="60"/>
      <c r="ABW12047" s="60"/>
      <c r="ABX12047" s="60"/>
    </row>
    <row r="12048" spans="727:752" x14ac:dyDescent="0.25">
      <c r="AAY12048" s="60"/>
      <c r="AAZ12048" s="60"/>
      <c r="ABA12048" s="60"/>
      <c r="ABB12048" s="60"/>
      <c r="ABC12048" s="60"/>
      <c r="ABD12048" s="60"/>
      <c r="ABE12048" s="60"/>
      <c r="ABF12048" s="60"/>
      <c r="ABG12048" s="60"/>
      <c r="ABH12048" s="60"/>
      <c r="ABI12048" s="60"/>
      <c r="ABJ12048" s="60"/>
      <c r="ABK12048" s="60"/>
      <c r="ABL12048" s="60"/>
      <c r="ABM12048" s="60"/>
      <c r="ABN12048" s="60"/>
      <c r="ABO12048" s="60"/>
      <c r="ABP12048" s="60"/>
      <c r="ABQ12048" s="60"/>
      <c r="ABR12048" s="60">
        <v>0.91702870967586203</v>
      </c>
      <c r="ABS12048" s="60"/>
      <c r="ABT12048" s="60"/>
      <c r="ABU12048" s="60"/>
      <c r="ABV12048" s="60"/>
      <c r="ABW12048" s="60"/>
      <c r="ABX12048" s="60"/>
    </row>
    <row r="12049" spans="727:752" x14ac:dyDescent="0.25">
      <c r="AAY12049" s="60"/>
      <c r="AAZ12049" s="60"/>
      <c r="ABA12049" s="60"/>
      <c r="ABB12049" s="60"/>
      <c r="ABC12049" s="60"/>
      <c r="ABD12049" s="60"/>
      <c r="ABE12049" s="60"/>
      <c r="ABF12049" s="60"/>
      <c r="ABG12049" s="60"/>
      <c r="ABH12049" s="60"/>
      <c r="ABI12049" s="60"/>
      <c r="ABJ12049" s="60"/>
      <c r="ABK12049" s="60"/>
      <c r="ABL12049" s="60"/>
      <c r="ABM12049" s="60"/>
      <c r="ABN12049" s="60"/>
      <c r="ABO12049" s="60"/>
      <c r="ABP12049" s="60"/>
      <c r="ABQ12049" s="60"/>
      <c r="ABR12049" s="60">
        <v>0.91702661135573005</v>
      </c>
      <c r="ABS12049" s="60"/>
      <c r="ABT12049" s="60"/>
      <c r="ABU12049" s="60"/>
      <c r="ABV12049" s="60"/>
      <c r="ABW12049" s="60"/>
      <c r="ABX12049" s="60"/>
    </row>
    <row r="12050" spans="727:752" x14ac:dyDescent="0.25">
      <c r="AAY12050" s="60"/>
      <c r="AAZ12050" s="60"/>
      <c r="ABA12050" s="60"/>
      <c r="ABB12050" s="60"/>
      <c r="ABC12050" s="60"/>
      <c r="ABD12050" s="60"/>
      <c r="ABE12050" s="60"/>
      <c r="ABF12050" s="60"/>
      <c r="ABG12050" s="60"/>
      <c r="ABH12050" s="60"/>
      <c r="ABI12050" s="60"/>
      <c r="ABJ12050" s="60"/>
      <c r="ABK12050" s="60"/>
      <c r="ABL12050" s="60"/>
      <c r="ABM12050" s="60"/>
      <c r="ABN12050" s="60"/>
      <c r="ABO12050" s="60"/>
      <c r="ABP12050" s="60"/>
      <c r="ABQ12050" s="60"/>
      <c r="ABR12050" s="60">
        <v>0.91699100281813894</v>
      </c>
      <c r="ABS12050" s="60"/>
      <c r="ABT12050" s="60"/>
      <c r="ABU12050" s="60"/>
      <c r="ABV12050" s="60"/>
      <c r="ABW12050" s="60"/>
      <c r="ABX12050" s="60"/>
    </row>
    <row r="12051" spans="727:752" x14ac:dyDescent="0.25">
      <c r="AAY12051" s="60"/>
      <c r="AAZ12051" s="60"/>
      <c r="ABA12051" s="60"/>
      <c r="ABB12051" s="60"/>
      <c r="ABC12051" s="60"/>
      <c r="ABD12051" s="60"/>
      <c r="ABE12051" s="60"/>
      <c r="ABF12051" s="60"/>
      <c r="ABG12051" s="60"/>
      <c r="ABH12051" s="60"/>
      <c r="ABI12051" s="60"/>
      <c r="ABJ12051" s="60"/>
      <c r="ABK12051" s="60"/>
      <c r="ABL12051" s="60"/>
      <c r="ABM12051" s="60"/>
      <c r="ABN12051" s="60"/>
      <c r="ABO12051" s="60"/>
      <c r="ABP12051" s="60"/>
      <c r="ABQ12051" s="60"/>
      <c r="ABR12051" s="60">
        <v>0.91694267368191296</v>
      </c>
      <c r="ABS12051" s="60"/>
      <c r="ABT12051" s="60"/>
      <c r="ABU12051" s="60"/>
      <c r="ABV12051" s="60"/>
      <c r="ABW12051" s="60"/>
      <c r="ABX12051" s="60"/>
    </row>
    <row r="12052" spans="727:752" x14ac:dyDescent="0.25">
      <c r="AAY12052" s="60"/>
      <c r="AAZ12052" s="60"/>
      <c r="ABA12052" s="60"/>
      <c r="ABB12052" s="60"/>
      <c r="ABC12052" s="60"/>
      <c r="ABD12052" s="60"/>
      <c r="ABE12052" s="60"/>
      <c r="ABF12052" s="60"/>
      <c r="ABG12052" s="60"/>
      <c r="ABH12052" s="60"/>
      <c r="ABI12052" s="60"/>
      <c r="ABJ12052" s="60"/>
      <c r="ABK12052" s="60"/>
      <c r="ABL12052" s="60"/>
      <c r="ABM12052" s="60"/>
      <c r="ABN12052" s="60"/>
      <c r="ABO12052" s="60"/>
      <c r="ABP12052" s="60"/>
      <c r="ABQ12052" s="60"/>
      <c r="ABR12052" s="60">
        <v>0.91694169718448104</v>
      </c>
      <c r="ABS12052" s="60"/>
      <c r="ABT12052" s="60"/>
      <c r="ABU12052" s="60"/>
      <c r="ABV12052" s="60"/>
      <c r="ABW12052" s="60"/>
      <c r="ABX12052" s="60"/>
    </row>
    <row r="12053" spans="727:752" x14ac:dyDescent="0.25">
      <c r="AAY12053" s="60"/>
      <c r="AAZ12053" s="60"/>
      <c r="ABA12053" s="60"/>
      <c r="ABB12053" s="60"/>
      <c r="ABC12053" s="60"/>
      <c r="ABD12053" s="60"/>
      <c r="ABE12053" s="60"/>
      <c r="ABF12053" s="60"/>
      <c r="ABG12053" s="60"/>
      <c r="ABH12053" s="60"/>
      <c r="ABI12053" s="60"/>
      <c r="ABJ12053" s="60"/>
      <c r="ABK12053" s="60"/>
      <c r="ABL12053" s="60"/>
      <c r="ABM12053" s="60"/>
      <c r="ABN12053" s="60"/>
      <c r="ABO12053" s="60"/>
      <c r="ABP12053" s="60"/>
      <c r="ABQ12053" s="60"/>
      <c r="ABR12053" s="60">
        <v>0.91693051760682298</v>
      </c>
      <c r="ABS12053" s="60"/>
      <c r="ABT12053" s="60"/>
      <c r="ABU12053" s="60"/>
      <c r="ABV12053" s="60"/>
      <c r="ABW12053" s="60"/>
      <c r="ABX12053" s="60"/>
    </row>
    <row r="12054" spans="727:752" x14ac:dyDescent="0.25">
      <c r="AAY12054" s="60"/>
      <c r="AAZ12054" s="60"/>
      <c r="ABA12054" s="60"/>
      <c r="ABB12054" s="60"/>
      <c r="ABC12054" s="60"/>
      <c r="ABD12054" s="60"/>
      <c r="ABE12054" s="60"/>
      <c r="ABF12054" s="60"/>
      <c r="ABG12054" s="60"/>
      <c r="ABH12054" s="60"/>
      <c r="ABI12054" s="60"/>
      <c r="ABJ12054" s="60"/>
      <c r="ABK12054" s="60"/>
      <c r="ABL12054" s="60"/>
      <c r="ABM12054" s="60"/>
      <c r="ABN12054" s="60"/>
      <c r="ABO12054" s="60"/>
      <c r="ABP12054" s="60"/>
      <c r="ABQ12054" s="60"/>
      <c r="ABR12054" s="60">
        <v>0.91691815072320404</v>
      </c>
      <c r="ABS12054" s="60"/>
      <c r="ABT12054" s="60"/>
      <c r="ABU12054" s="60"/>
      <c r="ABV12054" s="60"/>
      <c r="ABW12054" s="60"/>
      <c r="ABX12054" s="60"/>
    </row>
    <row r="12055" spans="727:752" x14ac:dyDescent="0.25">
      <c r="AAY12055" s="60"/>
      <c r="AAZ12055" s="60"/>
      <c r="ABA12055" s="60"/>
      <c r="ABB12055" s="60"/>
      <c r="ABC12055" s="60"/>
      <c r="ABD12055" s="60"/>
      <c r="ABE12055" s="60"/>
      <c r="ABF12055" s="60"/>
      <c r="ABG12055" s="60"/>
      <c r="ABH12055" s="60"/>
      <c r="ABI12055" s="60"/>
      <c r="ABJ12055" s="60"/>
      <c r="ABK12055" s="60"/>
      <c r="ABL12055" s="60"/>
      <c r="ABM12055" s="60"/>
      <c r="ABN12055" s="60"/>
      <c r="ABO12055" s="60"/>
      <c r="ABP12055" s="60"/>
      <c r="ABQ12055" s="60"/>
      <c r="ABR12055" s="60">
        <v>0.91689098055525597</v>
      </c>
      <c r="ABS12055" s="60"/>
      <c r="ABT12055" s="60"/>
      <c r="ABU12055" s="60"/>
      <c r="ABV12055" s="60"/>
      <c r="ABW12055" s="60"/>
      <c r="ABX12055" s="60"/>
    </row>
    <row r="12056" spans="727:752" x14ac:dyDescent="0.25">
      <c r="AAY12056" s="60"/>
      <c r="AAZ12056" s="60"/>
      <c r="ABA12056" s="60"/>
      <c r="ABB12056" s="60"/>
      <c r="ABC12056" s="60"/>
      <c r="ABD12056" s="60"/>
      <c r="ABE12056" s="60"/>
      <c r="ABF12056" s="60"/>
      <c r="ABG12056" s="60"/>
      <c r="ABH12056" s="60"/>
      <c r="ABI12056" s="60"/>
      <c r="ABJ12056" s="60"/>
      <c r="ABK12056" s="60"/>
      <c r="ABL12056" s="60"/>
      <c r="ABM12056" s="60"/>
      <c r="ABN12056" s="60"/>
      <c r="ABO12056" s="60"/>
      <c r="ABP12056" s="60"/>
      <c r="ABQ12056" s="60"/>
      <c r="ABR12056" s="60">
        <v>0.91686005391706604</v>
      </c>
      <c r="ABS12056" s="60"/>
      <c r="ABT12056" s="60"/>
      <c r="ABU12056" s="60"/>
      <c r="ABV12056" s="60"/>
      <c r="ABW12056" s="60"/>
      <c r="ABX12056" s="60"/>
    </row>
    <row r="12057" spans="727:752" x14ac:dyDescent="0.25">
      <c r="AAY12057" s="60"/>
      <c r="AAZ12057" s="60"/>
      <c r="ABA12057" s="60"/>
      <c r="ABB12057" s="60"/>
      <c r="ABC12057" s="60"/>
      <c r="ABD12057" s="60"/>
      <c r="ABE12057" s="60"/>
      <c r="ABF12057" s="60"/>
      <c r="ABG12057" s="60"/>
      <c r="ABH12057" s="60"/>
      <c r="ABI12057" s="60"/>
      <c r="ABJ12057" s="60"/>
      <c r="ABK12057" s="60"/>
      <c r="ABL12057" s="60"/>
      <c r="ABM12057" s="60"/>
      <c r="ABN12057" s="60"/>
      <c r="ABO12057" s="60"/>
      <c r="ABP12057" s="60"/>
      <c r="ABQ12057" s="60"/>
      <c r="ABR12057" s="60">
        <v>0.91685755845086303</v>
      </c>
      <c r="ABS12057" s="60"/>
      <c r="ABT12057" s="60"/>
      <c r="ABU12057" s="60"/>
      <c r="ABV12057" s="60"/>
      <c r="ABW12057" s="60"/>
      <c r="ABX12057" s="60"/>
    </row>
    <row r="12058" spans="727:752" x14ac:dyDescent="0.25">
      <c r="AAY12058" s="60"/>
      <c r="AAZ12058" s="60"/>
      <c r="ABA12058" s="60"/>
      <c r="ABB12058" s="60"/>
      <c r="ABC12058" s="60"/>
      <c r="ABD12058" s="60"/>
      <c r="ABE12058" s="60"/>
      <c r="ABF12058" s="60"/>
      <c r="ABG12058" s="60"/>
      <c r="ABH12058" s="60"/>
      <c r="ABI12058" s="60"/>
      <c r="ABJ12058" s="60"/>
      <c r="ABK12058" s="60"/>
      <c r="ABL12058" s="60"/>
      <c r="ABM12058" s="60"/>
      <c r="ABN12058" s="60"/>
      <c r="ABO12058" s="60"/>
      <c r="ABP12058" s="60"/>
      <c r="ABQ12058" s="60"/>
      <c r="ABR12058" s="60">
        <v>0.91682814181809902</v>
      </c>
      <c r="ABS12058" s="60"/>
      <c r="ABT12058" s="60"/>
      <c r="ABU12058" s="60"/>
      <c r="ABV12058" s="60"/>
      <c r="ABW12058" s="60"/>
      <c r="ABX12058" s="60"/>
    </row>
    <row r="12059" spans="727:752" x14ac:dyDescent="0.25">
      <c r="AAY12059" s="60"/>
      <c r="AAZ12059" s="60"/>
      <c r="ABA12059" s="60"/>
      <c r="ABB12059" s="60"/>
      <c r="ABC12059" s="60"/>
      <c r="ABD12059" s="60"/>
      <c r="ABE12059" s="60"/>
      <c r="ABF12059" s="60"/>
      <c r="ABG12059" s="60"/>
      <c r="ABH12059" s="60"/>
      <c r="ABI12059" s="60"/>
      <c r="ABJ12059" s="60"/>
      <c r="ABK12059" s="60"/>
      <c r="ABL12059" s="60"/>
      <c r="ABM12059" s="60"/>
      <c r="ABN12059" s="60"/>
      <c r="ABO12059" s="60"/>
      <c r="ABP12059" s="60"/>
      <c r="ABQ12059" s="60"/>
      <c r="ABR12059" s="60">
        <v>0.91681485323457501</v>
      </c>
      <c r="ABS12059" s="60"/>
      <c r="ABT12059" s="60"/>
      <c r="ABU12059" s="60"/>
      <c r="ABV12059" s="60"/>
      <c r="ABW12059" s="60"/>
      <c r="ABX12059" s="60"/>
    </row>
    <row r="12060" spans="727:752" x14ac:dyDescent="0.25">
      <c r="AAY12060" s="60"/>
      <c r="AAZ12060" s="60"/>
      <c r="ABA12060" s="60"/>
      <c r="ABB12060" s="60"/>
      <c r="ABC12060" s="60"/>
      <c r="ABD12060" s="60"/>
      <c r="ABE12060" s="60"/>
      <c r="ABF12060" s="60"/>
      <c r="ABG12060" s="60"/>
      <c r="ABH12060" s="60"/>
      <c r="ABI12060" s="60"/>
      <c r="ABJ12060" s="60"/>
      <c r="ABK12060" s="60"/>
      <c r="ABL12060" s="60"/>
      <c r="ABM12060" s="60"/>
      <c r="ABN12060" s="60"/>
      <c r="ABO12060" s="60"/>
      <c r="ABP12060" s="60"/>
      <c r="ABQ12060" s="60"/>
      <c r="ABR12060" s="60">
        <v>0.91681155555526594</v>
      </c>
      <c r="ABS12060" s="60"/>
      <c r="ABT12060" s="60"/>
      <c r="ABU12060" s="60"/>
      <c r="ABV12060" s="60"/>
      <c r="ABW12060" s="60"/>
      <c r="ABX12060" s="60"/>
    </row>
    <row r="12061" spans="727:752" x14ac:dyDescent="0.25">
      <c r="AAY12061" s="60"/>
      <c r="AAZ12061" s="60"/>
      <c r="ABA12061" s="60"/>
      <c r="ABB12061" s="60"/>
      <c r="ABC12061" s="60"/>
      <c r="ABD12061" s="60"/>
      <c r="ABE12061" s="60"/>
      <c r="ABF12061" s="60"/>
      <c r="ABG12061" s="60"/>
      <c r="ABH12061" s="60"/>
      <c r="ABI12061" s="60"/>
      <c r="ABJ12061" s="60"/>
      <c r="ABK12061" s="60"/>
      <c r="ABL12061" s="60"/>
      <c r="ABM12061" s="60"/>
      <c r="ABN12061" s="60"/>
      <c r="ABO12061" s="60"/>
      <c r="ABP12061" s="60"/>
      <c r="ABQ12061" s="60"/>
      <c r="ABR12061" s="60">
        <v>0.91680652999482404</v>
      </c>
      <c r="ABS12061" s="60"/>
      <c r="ABT12061" s="60"/>
      <c r="ABU12061" s="60"/>
      <c r="ABV12061" s="60"/>
      <c r="ABW12061" s="60"/>
      <c r="ABX12061" s="60"/>
    </row>
    <row r="12062" spans="727:752" x14ac:dyDescent="0.25">
      <c r="AAY12062" s="60"/>
      <c r="AAZ12062" s="60"/>
      <c r="ABA12062" s="60"/>
      <c r="ABB12062" s="60"/>
      <c r="ABC12062" s="60"/>
      <c r="ABD12062" s="60"/>
      <c r="ABE12062" s="60"/>
      <c r="ABF12062" s="60"/>
      <c r="ABG12062" s="60"/>
      <c r="ABH12062" s="60"/>
      <c r="ABI12062" s="60"/>
      <c r="ABJ12062" s="60"/>
      <c r="ABK12062" s="60"/>
      <c r="ABL12062" s="60"/>
      <c r="ABM12062" s="60"/>
      <c r="ABN12062" s="60"/>
      <c r="ABO12062" s="60"/>
      <c r="ABP12062" s="60"/>
      <c r="ABQ12062" s="60"/>
      <c r="ABR12062" s="60">
        <v>0.91678423247143703</v>
      </c>
      <c r="ABS12062" s="60"/>
      <c r="ABT12062" s="60"/>
      <c r="ABU12062" s="60"/>
      <c r="ABV12062" s="60"/>
      <c r="ABW12062" s="60"/>
      <c r="ABX12062" s="60"/>
    </row>
    <row r="12063" spans="727:752" x14ac:dyDescent="0.25">
      <c r="AAY12063" s="60"/>
      <c r="AAZ12063" s="60"/>
      <c r="ABA12063" s="60"/>
      <c r="ABB12063" s="60"/>
      <c r="ABC12063" s="60"/>
      <c r="ABD12063" s="60"/>
      <c r="ABE12063" s="60"/>
      <c r="ABF12063" s="60"/>
      <c r="ABG12063" s="60"/>
      <c r="ABH12063" s="60"/>
      <c r="ABI12063" s="60"/>
      <c r="ABJ12063" s="60"/>
      <c r="ABK12063" s="60"/>
      <c r="ABL12063" s="60"/>
      <c r="ABM12063" s="60"/>
      <c r="ABN12063" s="60"/>
      <c r="ABO12063" s="60"/>
      <c r="ABP12063" s="60"/>
      <c r="ABQ12063" s="60"/>
      <c r="ABR12063" s="60">
        <v>0.916775633963404</v>
      </c>
      <c r="ABS12063" s="60"/>
      <c r="ABT12063" s="60"/>
      <c r="ABU12063" s="60"/>
      <c r="ABV12063" s="60"/>
      <c r="ABW12063" s="60"/>
      <c r="ABX12063" s="60"/>
    </row>
    <row r="12064" spans="727:752" x14ac:dyDescent="0.25">
      <c r="AAY12064" s="60"/>
      <c r="AAZ12064" s="60"/>
      <c r="ABA12064" s="60"/>
      <c r="ABB12064" s="60"/>
      <c r="ABC12064" s="60"/>
      <c r="ABD12064" s="60"/>
      <c r="ABE12064" s="60"/>
      <c r="ABF12064" s="60"/>
      <c r="ABG12064" s="60"/>
      <c r="ABH12064" s="60"/>
      <c r="ABI12064" s="60"/>
      <c r="ABJ12064" s="60"/>
      <c r="ABK12064" s="60"/>
      <c r="ABL12064" s="60"/>
      <c r="ABM12064" s="60"/>
      <c r="ABN12064" s="60"/>
      <c r="ABO12064" s="60"/>
      <c r="ABP12064" s="60"/>
      <c r="ABQ12064" s="60"/>
      <c r="ABR12064" s="60">
        <v>0.91675543608504895</v>
      </c>
      <c r="ABS12064" s="60"/>
      <c r="ABT12064" s="60"/>
      <c r="ABU12064" s="60"/>
      <c r="ABV12064" s="60"/>
      <c r="ABW12064" s="60"/>
      <c r="ABX12064" s="60"/>
    </row>
    <row r="12065" spans="727:752" x14ac:dyDescent="0.25">
      <c r="AAY12065" s="60"/>
      <c r="AAZ12065" s="60"/>
      <c r="ABA12065" s="60"/>
      <c r="ABB12065" s="60"/>
      <c r="ABC12065" s="60"/>
      <c r="ABD12065" s="60"/>
      <c r="ABE12065" s="60"/>
      <c r="ABF12065" s="60"/>
      <c r="ABG12065" s="60"/>
      <c r="ABH12065" s="60"/>
      <c r="ABI12065" s="60"/>
      <c r="ABJ12065" s="60"/>
      <c r="ABK12065" s="60"/>
      <c r="ABL12065" s="60"/>
      <c r="ABM12065" s="60"/>
      <c r="ABN12065" s="60"/>
      <c r="ABO12065" s="60"/>
      <c r="ABP12065" s="60"/>
      <c r="ABQ12065" s="60"/>
      <c r="ABR12065" s="60">
        <v>0.91675300149962402</v>
      </c>
      <c r="ABS12065" s="60"/>
      <c r="ABT12065" s="60"/>
      <c r="ABU12065" s="60"/>
      <c r="ABV12065" s="60"/>
      <c r="ABW12065" s="60"/>
      <c r="ABX12065" s="60"/>
    </row>
    <row r="12066" spans="727:752" x14ac:dyDescent="0.25">
      <c r="AAY12066" s="60"/>
      <c r="AAZ12066" s="60"/>
      <c r="ABA12066" s="60"/>
      <c r="ABB12066" s="60"/>
      <c r="ABC12066" s="60"/>
      <c r="ABD12066" s="60"/>
      <c r="ABE12066" s="60"/>
      <c r="ABF12066" s="60"/>
      <c r="ABG12066" s="60"/>
      <c r="ABH12066" s="60"/>
      <c r="ABI12066" s="60"/>
      <c r="ABJ12066" s="60"/>
      <c r="ABK12066" s="60"/>
      <c r="ABL12066" s="60"/>
      <c r="ABM12066" s="60"/>
      <c r="ABN12066" s="60"/>
      <c r="ABO12066" s="60"/>
      <c r="ABP12066" s="60"/>
      <c r="ABQ12066" s="60"/>
      <c r="ABR12066" s="60">
        <v>0.91675223663041205</v>
      </c>
      <c r="ABS12066" s="60"/>
      <c r="ABT12066" s="60"/>
      <c r="ABU12066" s="60"/>
      <c r="ABV12066" s="60"/>
      <c r="ABW12066" s="60"/>
      <c r="ABX12066" s="60"/>
    </row>
    <row r="12067" spans="727:752" x14ac:dyDescent="0.25">
      <c r="AAY12067" s="60"/>
      <c r="AAZ12067" s="60"/>
      <c r="ABA12067" s="60"/>
      <c r="ABB12067" s="60"/>
      <c r="ABC12067" s="60"/>
      <c r="ABD12067" s="60"/>
      <c r="ABE12067" s="60"/>
      <c r="ABF12067" s="60"/>
      <c r="ABG12067" s="60"/>
      <c r="ABH12067" s="60"/>
      <c r="ABI12067" s="60"/>
      <c r="ABJ12067" s="60"/>
      <c r="ABK12067" s="60"/>
      <c r="ABL12067" s="60"/>
      <c r="ABM12067" s="60"/>
      <c r="ABN12067" s="60"/>
      <c r="ABO12067" s="60"/>
      <c r="ABP12067" s="60"/>
      <c r="ABQ12067" s="60"/>
      <c r="ABR12067" s="60">
        <v>0.91674890309961399</v>
      </c>
      <c r="ABS12067" s="60"/>
      <c r="ABT12067" s="60"/>
      <c r="ABU12067" s="60"/>
      <c r="ABV12067" s="60"/>
      <c r="ABW12067" s="60"/>
      <c r="ABX12067" s="60"/>
    </row>
    <row r="12068" spans="727:752" x14ac:dyDescent="0.25">
      <c r="AAY12068" s="60"/>
      <c r="AAZ12068" s="60"/>
      <c r="ABA12068" s="60"/>
      <c r="ABB12068" s="60"/>
      <c r="ABC12068" s="60"/>
      <c r="ABD12068" s="60"/>
      <c r="ABE12068" s="60"/>
      <c r="ABF12068" s="60"/>
      <c r="ABG12068" s="60"/>
      <c r="ABH12068" s="60"/>
      <c r="ABI12068" s="60"/>
      <c r="ABJ12068" s="60"/>
      <c r="ABK12068" s="60"/>
      <c r="ABL12068" s="60"/>
      <c r="ABM12068" s="60"/>
      <c r="ABN12068" s="60"/>
      <c r="ABO12068" s="60"/>
      <c r="ABP12068" s="60"/>
      <c r="ABQ12068" s="60"/>
      <c r="ABR12068" s="60">
        <v>0.91673083303998804</v>
      </c>
      <c r="ABS12068" s="60"/>
      <c r="ABT12068" s="60"/>
      <c r="ABU12068" s="60"/>
      <c r="ABV12068" s="60"/>
      <c r="ABW12068" s="60"/>
      <c r="ABX12068" s="60"/>
    </row>
    <row r="12069" spans="727:752" x14ac:dyDescent="0.25">
      <c r="AAY12069" s="60"/>
      <c r="AAZ12069" s="60"/>
      <c r="ABA12069" s="60"/>
      <c r="ABB12069" s="60"/>
      <c r="ABC12069" s="60"/>
      <c r="ABD12069" s="60"/>
      <c r="ABE12069" s="60"/>
      <c r="ABF12069" s="60"/>
      <c r="ABG12069" s="60"/>
      <c r="ABH12069" s="60"/>
      <c r="ABI12069" s="60"/>
      <c r="ABJ12069" s="60"/>
      <c r="ABK12069" s="60"/>
      <c r="ABL12069" s="60"/>
      <c r="ABM12069" s="60"/>
      <c r="ABN12069" s="60"/>
      <c r="ABO12069" s="60"/>
      <c r="ABP12069" s="60"/>
      <c r="ABQ12069" s="60"/>
      <c r="ABR12069" s="60">
        <v>0.91672843116464298</v>
      </c>
      <c r="ABS12069" s="60"/>
      <c r="ABT12069" s="60"/>
      <c r="ABU12069" s="60"/>
      <c r="ABV12069" s="60"/>
      <c r="ABW12069" s="60"/>
      <c r="ABX12069" s="60"/>
    </row>
    <row r="12070" spans="727:752" x14ac:dyDescent="0.25">
      <c r="AAY12070" s="60"/>
      <c r="AAZ12070" s="60"/>
      <c r="ABA12070" s="60"/>
      <c r="ABB12070" s="60"/>
      <c r="ABC12070" s="60"/>
      <c r="ABD12070" s="60"/>
      <c r="ABE12070" s="60"/>
      <c r="ABF12070" s="60"/>
      <c r="ABG12070" s="60"/>
      <c r="ABH12070" s="60"/>
      <c r="ABI12070" s="60"/>
      <c r="ABJ12070" s="60"/>
      <c r="ABK12070" s="60"/>
      <c r="ABL12070" s="60"/>
      <c r="ABM12070" s="60"/>
      <c r="ABN12070" s="60"/>
      <c r="ABO12070" s="60"/>
      <c r="ABP12070" s="60"/>
      <c r="ABQ12070" s="60"/>
      <c r="ABR12070" s="60">
        <v>0.91672668865095397</v>
      </c>
      <c r="ABS12070" s="60"/>
      <c r="ABT12070" s="60"/>
      <c r="ABU12070" s="60"/>
      <c r="ABV12070" s="60"/>
      <c r="ABW12070" s="60"/>
      <c r="ABX12070" s="60"/>
    </row>
    <row r="12071" spans="727:752" x14ac:dyDescent="0.25">
      <c r="AAY12071" s="60"/>
      <c r="AAZ12071" s="60"/>
      <c r="ABA12071" s="60"/>
      <c r="ABB12071" s="60"/>
      <c r="ABC12071" s="60"/>
      <c r="ABD12071" s="60"/>
      <c r="ABE12071" s="60"/>
      <c r="ABF12071" s="60"/>
      <c r="ABG12071" s="60"/>
      <c r="ABH12071" s="60"/>
      <c r="ABI12071" s="60"/>
      <c r="ABJ12071" s="60"/>
      <c r="ABK12071" s="60"/>
      <c r="ABL12071" s="60"/>
      <c r="ABM12071" s="60"/>
      <c r="ABN12071" s="60"/>
      <c r="ABO12071" s="60"/>
      <c r="ABP12071" s="60"/>
      <c r="ABQ12071" s="60"/>
      <c r="ABR12071" s="60">
        <v>0.91672520221607201</v>
      </c>
      <c r="ABS12071" s="60"/>
      <c r="ABT12071" s="60"/>
      <c r="ABU12071" s="60"/>
      <c r="ABV12071" s="60"/>
      <c r="ABW12071" s="60"/>
      <c r="ABX12071" s="60"/>
    </row>
    <row r="12072" spans="727:752" x14ac:dyDescent="0.25">
      <c r="AAY12072" s="60"/>
      <c r="AAZ12072" s="60"/>
      <c r="ABA12072" s="60"/>
      <c r="ABB12072" s="60"/>
      <c r="ABC12072" s="60"/>
      <c r="ABD12072" s="60"/>
      <c r="ABE12072" s="60"/>
      <c r="ABF12072" s="60"/>
      <c r="ABG12072" s="60"/>
      <c r="ABH12072" s="60"/>
      <c r="ABI12072" s="60"/>
      <c r="ABJ12072" s="60"/>
      <c r="ABK12072" s="60"/>
      <c r="ABL12072" s="60"/>
      <c r="ABM12072" s="60"/>
      <c r="ABN12072" s="60"/>
      <c r="ABO12072" s="60"/>
      <c r="ABP12072" s="60"/>
      <c r="ABQ12072" s="60"/>
      <c r="ABR12072" s="60">
        <v>0.91670218108638402</v>
      </c>
      <c r="ABS12072" s="60"/>
      <c r="ABT12072" s="60"/>
      <c r="ABU12072" s="60"/>
      <c r="ABV12072" s="60"/>
      <c r="ABW12072" s="60"/>
      <c r="ABX12072" s="60"/>
    </row>
    <row r="12073" spans="727:752" x14ac:dyDescent="0.25">
      <c r="AAY12073" s="60"/>
      <c r="AAZ12073" s="60"/>
      <c r="ABA12073" s="60"/>
      <c r="ABB12073" s="60"/>
      <c r="ABC12073" s="60"/>
      <c r="ABD12073" s="60"/>
      <c r="ABE12073" s="60"/>
      <c r="ABF12073" s="60"/>
      <c r="ABG12073" s="60"/>
      <c r="ABH12073" s="60"/>
      <c r="ABI12073" s="60"/>
      <c r="ABJ12073" s="60"/>
      <c r="ABK12073" s="60"/>
      <c r="ABL12073" s="60"/>
      <c r="ABM12073" s="60"/>
      <c r="ABN12073" s="60"/>
      <c r="ABO12073" s="60"/>
      <c r="ABP12073" s="60"/>
      <c r="ABQ12073" s="60"/>
      <c r="ABR12073" s="60">
        <v>0.91670106263982798</v>
      </c>
      <c r="ABS12073" s="60"/>
      <c r="ABT12073" s="60"/>
      <c r="ABU12073" s="60"/>
      <c r="ABV12073" s="60"/>
      <c r="ABW12073" s="60"/>
      <c r="ABX12073" s="60"/>
    </row>
    <row r="12074" spans="727:752" x14ac:dyDescent="0.25">
      <c r="AAY12074" s="60"/>
      <c r="AAZ12074" s="60"/>
      <c r="ABA12074" s="60"/>
      <c r="ABB12074" s="60"/>
      <c r="ABC12074" s="60"/>
      <c r="ABD12074" s="60"/>
      <c r="ABE12074" s="60"/>
      <c r="ABF12074" s="60"/>
      <c r="ABG12074" s="60"/>
      <c r="ABH12074" s="60"/>
      <c r="ABI12074" s="60"/>
      <c r="ABJ12074" s="60"/>
      <c r="ABK12074" s="60"/>
      <c r="ABL12074" s="60"/>
      <c r="ABM12074" s="60"/>
      <c r="ABN12074" s="60"/>
      <c r="ABO12074" s="60"/>
      <c r="ABP12074" s="60"/>
      <c r="ABQ12074" s="60"/>
      <c r="ABR12074" s="60">
        <v>0.91669308727249499</v>
      </c>
      <c r="ABS12074" s="60"/>
      <c r="ABT12074" s="60"/>
      <c r="ABU12074" s="60"/>
      <c r="ABV12074" s="60"/>
      <c r="ABW12074" s="60"/>
      <c r="ABX12074" s="60"/>
    </row>
    <row r="12075" spans="727:752" x14ac:dyDescent="0.25">
      <c r="AAY12075" s="60"/>
      <c r="AAZ12075" s="60"/>
      <c r="ABA12075" s="60"/>
      <c r="ABB12075" s="60"/>
      <c r="ABC12075" s="60"/>
      <c r="ABD12075" s="60"/>
      <c r="ABE12075" s="60"/>
      <c r="ABF12075" s="60"/>
      <c r="ABG12075" s="60"/>
      <c r="ABH12075" s="60"/>
      <c r="ABI12075" s="60"/>
      <c r="ABJ12075" s="60"/>
      <c r="ABK12075" s="60"/>
      <c r="ABL12075" s="60"/>
      <c r="ABM12075" s="60"/>
      <c r="ABN12075" s="60"/>
      <c r="ABO12075" s="60"/>
      <c r="ABP12075" s="60"/>
      <c r="ABQ12075" s="60"/>
      <c r="ABR12075" s="60">
        <v>0.91667266480656096</v>
      </c>
      <c r="ABS12075" s="60"/>
      <c r="ABT12075" s="60"/>
      <c r="ABU12075" s="60"/>
      <c r="ABV12075" s="60"/>
      <c r="ABW12075" s="60"/>
      <c r="ABX12075" s="60"/>
    </row>
    <row r="12076" spans="727:752" x14ac:dyDescent="0.25">
      <c r="AAY12076" s="60"/>
      <c r="AAZ12076" s="60"/>
      <c r="ABA12076" s="60"/>
      <c r="ABB12076" s="60"/>
      <c r="ABC12076" s="60"/>
      <c r="ABD12076" s="60"/>
      <c r="ABE12076" s="60"/>
      <c r="ABF12076" s="60"/>
      <c r="ABG12076" s="60"/>
      <c r="ABH12076" s="60"/>
      <c r="ABI12076" s="60"/>
      <c r="ABJ12076" s="60"/>
      <c r="ABK12076" s="60"/>
      <c r="ABL12076" s="60"/>
      <c r="ABM12076" s="60"/>
      <c r="ABN12076" s="60"/>
      <c r="ABO12076" s="60"/>
      <c r="ABP12076" s="60"/>
      <c r="ABQ12076" s="60"/>
      <c r="ABR12076" s="60">
        <v>0.91663264380825105</v>
      </c>
      <c r="ABS12076" s="60"/>
      <c r="ABT12076" s="60"/>
      <c r="ABU12076" s="60"/>
      <c r="ABV12076" s="60"/>
      <c r="ABW12076" s="60"/>
      <c r="ABX12076" s="60"/>
    </row>
    <row r="12077" spans="727:752" x14ac:dyDescent="0.25">
      <c r="AAY12077" s="60"/>
      <c r="AAZ12077" s="60"/>
      <c r="ABA12077" s="60"/>
      <c r="ABB12077" s="60"/>
      <c r="ABC12077" s="60"/>
      <c r="ABD12077" s="60"/>
      <c r="ABE12077" s="60"/>
      <c r="ABF12077" s="60"/>
      <c r="ABG12077" s="60"/>
      <c r="ABH12077" s="60"/>
      <c r="ABI12077" s="60"/>
      <c r="ABJ12077" s="60"/>
      <c r="ABK12077" s="60"/>
      <c r="ABL12077" s="60"/>
      <c r="ABM12077" s="60"/>
      <c r="ABN12077" s="60"/>
      <c r="ABO12077" s="60"/>
      <c r="ABP12077" s="60"/>
      <c r="ABQ12077" s="60"/>
      <c r="ABR12077" s="60">
        <v>0.91661130554419501</v>
      </c>
      <c r="ABS12077" s="60"/>
      <c r="ABT12077" s="60"/>
      <c r="ABU12077" s="60"/>
      <c r="ABV12077" s="60"/>
      <c r="ABW12077" s="60"/>
      <c r="ABX12077" s="60"/>
    </row>
    <row r="12078" spans="727:752" x14ac:dyDescent="0.25">
      <c r="AAY12078" s="60"/>
      <c r="AAZ12078" s="60"/>
      <c r="ABA12078" s="60"/>
      <c r="ABB12078" s="60"/>
      <c r="ABC12078" s="60"/>
      <c r="ABD12078" s="60"/>
      <c r="ABE12078" s="60"/>
      <c r="ABF12078" s="60"/>
      <c r="ABG12078" s="60"/>
      <c r="ABH12078" s="60"/>
      <c r="ABI12078" s="60"/>
      <c r="ABJ12078" s="60"/>
      <c r="ABK12078" s="60"/>
      <c r="ABL12078" s="60"/>
      <c r="ABM12078" s="60"/>
      <c r="ABN12078" s="60"/>
      <c r="ABO12078" s="60"/>
      <c r="ABP12078" s="60"/>
      <c r="ABQ12078" s="60"/>
      <c r="ABR12078" s="60">
        <v>0.91659086552920599</v>
      </c>
      <c r="ABS12078" s="60"/>
      <c r="ABT12078" s="60"/>
      <c r="ABU12078" s="60"/>
      <c r="ABV12078" s="60"/>
      <c r="ABW12078" s="60"/>
      <c r="ABX12078" s="60"/>
    </row>
    <row r="12079" spans="727:752" x14ac:dyDescent="0.25">
      <c r="AAY12079" s="60"/>
      <c r="AAZ12079" s="60"/>
      <c r="ABA12079" s="60"/>
      <c r="ABB12079" s="60"/>
      <c r="ABC12079" s="60"/>
      <c r="ABD12079" s="60"/>
      <c r="ABE12079" s="60"/>
      <c r="ABF12079" s="60"/>
      <c r="ABG12079" s="60"/>
      <c r="ABH12079" s="60"/>
      <c r="ABI12079" s="60"/>
      <c r="ABJ12079" s="60"/>
      <c r="ABK12079" s="60"/>
      <c r="ABL12079" s="60"/>
      <c r="ABM12079" s="60"/>
      <c r="ABN12079" s="60"/>
      <c r="ABO12079" s="60"/>
      <c r="ABP12079" s="60"/>
      <c r="ABQ12079" s="60"/>
      <c r="ABR12079" s="60">
        <v>0.91653229931674296</v>
      </c>
      <c r="ABS12079" s="60"/>
      <c r="ABT12079" s="60"/>
      <c r="ABU12079" s="60"/>
      <c r="ABV12079" s="60"/>
      <c r="ABW12079" s="60"/>
      <c r="ABX12079" s="60"/>
    </row>
    <row r="12080" spans="727:752" x14ac:dyDescent="0.25">
      <c r="AAY12080" s="60"/>
      <c r="AAZ12080" s="60"/>
      <c r="ABA12080" s="60"/>
      <c r="ABB12080" s="60"/>
      <c r="ABC12080" s="60"/>
      <c r="ABD12080" s="60"/>
      <c r="ABE12080" s="60"/>
      <c r="ABF12080" s="60"/>
      <c r="ABG12080" s="60"/>
      <c r="ABH12080" s="60"/>
      <c r="ABI12080" s="60"/>
      <c r="ABJ12080" s="60"/>
      <c r="ABK12080" s="60"/>
      <c r="ABL12080" s="60"/>
      <c r="ABM12080" s="60"/>
      <c r="ABN12080" s="60"/>
      <c r="ABO12080" s="60"/>
      <c r="ABP12080" s="60"/>
      <c r="ABQ12080" s="60"/>
      <c r="ABR12080" s="60">
        <v>0.91652328096025004</v>
      </c>
      <c r="ABS12080" s="60"/>
      <c r="ABT12080" s="60"/>
      <c r="ABU12080" s="60"/>
      <c r="ABV12080" s="60"/>
      <c r="ABW12080" s="60"/>
      <c r="ABX12080" s="60"/>
    </row>
    <row r="12081" spans="727:752" x14ac:dyDescent="0.25">
      <c r="AAY12081" s="60"/>
      <c r="AAZ12081" s="60"/>
      <c r="ABA12081" s="60"/>
      <c r="ABB12081" s="60"/>
      <c r="ABC12081" s="60"/>
      <c r="ABD12081" s="60"/>
      <c r="ABE12081" s="60"/>
      <c r="ABF12081" s="60"/>
      <c r="ABG12081" s="60"/>
      <c r="ABH12081" s="60"/>
      <c r="ABI12081" s="60"/>
      <c r="ABJ12081" s="60"/>
      <c r="ABK12081" s="60"/>
      <c r="ABL12081" s="60"/>
      <c r="ABM12081" s="60"/>
      <c r="ABN12081" s="60"/>
      <c r="ABO12081" s="60"/>
      <c r="ABP12081" s="60"/>
      <c r="ABQ12081" s="60"/>
      <c r="ABR12081" s="60">
        <v>0.91651646700274902</v>
      </c>
      <c r="ABS12081" s="60"/>
      <c r="ABT12081" s="60"/>
      <c r="ABU12081" s="60"/>
      <c r="ABV12081" s="60"/>
      <c r="ABW12081" s="60"/>
      <c r="ABX12081" s="60"/>
    </row>
    <row r="12082" spans="727:752" x14ac:dyDescent="0.25">
      <c r="AAY12082" s="60"/>
      <c r="AAZ12082" s="60"/>
      <c r="ABA12082" s="60"/>
      <c r="ABB12082" s="60"/>
      <c r="ABC12082" s="60"/>
      <c r="ABD12082" s="60"/>
      <c r="ABE12082" s="60"/>
      <c r="ABF12082" s="60"/>
      <c r="ABG12082" s="60"/>
      <c r="ABH12082" s="60"/>
      <c r="ABI12082" s="60"/>
      <c r="ABJ12082" s="60"/>
      <c r="ABK12082" s="60"/>
      <c r="ABL12082" s="60"/>
      <c r="ABM12082" s="60"/>
      <c r="ABN12082" s="60"/>
      <c r="ABO12082" s="60"/>
      <c r="ABP12082" s="60"/>
      <c r="ABQ12082" s="60"/>
      <c r="ABR12082" s="60">
        <v>0.91646733234727296</v>
      </c>
      <c r="ABS12082" s="60"/>
      <c r="ABT12082" s="60"/>
      <c r="ABU12082" s="60"/>
      <c r="ABV12082" s="60"/>
      <c r="ABW12082" s="60"/>
      <c r="ABX12082" s="60"/>
    </row>
    <row r="12083" spans="727:752" x14ac:dyDescent="0.25">
      <c r="AAY12083" s="60"/>
      <c r="AAZ12083" s="60"/>
      <c r="ABA12083" s="60"/>
      <c r="ABB12083" s="60"/>
      <c r="ABC12083" s="60"/>
      <c r="ABD12083" s="60"/>
      <c r="ABE12083" s="60"/>
      <c r="ABF12083" s="60"/>
      <c r="ABG12083" s="60"/>
      <c r="ABH12083" s="60"/>
      <c r="ABI12083" s="60"/>
      <c r="ABJ12083" s="60"/>
      <c r="ABK12083" s="60"/>
      <c r="ABL12083" s="60"/>
      <c r="ABM12083" s="60"/>
      <c r="ABN12083" s="60"/>
      <c r="ABO12083" s="60"/>
      <c r="ABP12083" s="60"/>
      <c r="ABQ12083" s="60"/>
      <c r="ABR12083" s="60">
        <v>0.91645355840568499</v>
      </c>
      <c r="ABS12083" s="60"/>
      <c r="ABT12083" s="60"/>
      <c r="ABU12083" s="60"/>
      <c r="ABV12083" s="60"/>
      <c r="ABW12083" s="60"/>
      <c r="ABX12083" s="60"/>
    </row>
    <row r="12084" spans="727:752" x14ac:dyDescent="0.25">
      <c r="AAY12084" s="60"/>
      <c r="AAZ12084" s="60"/>
      <c r="ABA12084" s="60"/>
      <c r="ABB12084" s="60"/>
      <c r="ABC12084" s="60"/>
      <c r="ABD12084" s="60"/>
      <c r="ABE12084" s="60"/>
      <c r="ABF12084" s="60"/>
      <c r="ABG12084" s="60"/>
      <c r="ABH12084" s="60"/>
      <c r="ABI12084" s="60"/>
      <c r="ABJ12084" s="60"/>
      <c r="ABK12084" s="60"/>
      <c r="ABL12084" s="60"/>
      <c r="ABM12084" s="60"/>
      <c r="ABN12084" s="60"/>
      <c r="ABO12084" s="60"/>
      <c r="ABP12084" s="60"/>
      <c r="ABQ12084" s="60"/>
      <c r="ABR12084" s="60">
        <v>0.91635207085328096</v>
      </c>
      <c r="ABS12084" s="60"/>
      <c r="ABT12084" s="60"/>
      <c r="ABU12084" s="60"/>
      <c r="ABV12084" s="60"/>
      <c r="ABW12084" s="60"/>
      <c r="ABX12084" s="60"/>
    </row>
    <row r="12085" spans="727:752" x14ac:dyDescent="0.25">
      <c r="AAY12085" s="60"/>
      <c r="AAZ12085" s="60"/>
      <c r="ABA12085" s="60"/>
      <c r="ABB12085" s="60"/>
      <c r="ABC12085" s="60"/>
      <c r="ABD12085" s="60"/>
      <c r="ABE12085" s="60"/>
      <c r="ABF12085" s="60"/>
      <c r="ABG12085" s="60"/>
      <c r="ABH12085" s="60"/>
      <c r="ABI12085" s="60"/>
      <c r="ABJ12085" s="60"/>
      <c r="ABK12085" s="60"/>
      <c r="ABL12085" s="60"/>
      <c r="ABM12085" s="60"/>
      <c r="ABN12085" s="60"/>
      <c r="ABO12085" s="60"/>
      <c r="ABP12085" s="60"/>
      <c r="ABQ12085" s="60"/>
      <c r="ABR12085" s="60">
        <v>0.91632597336710297</v>
      </c>
      <c r="ABS12085" s="60"/>
      <c r="ABT12085" s="60"/>
      <c r="ABU12085" s="60"/>
      <c r="ABV12085" s="60"/>
      <c r="ABW12085" s="60"/>
      <c r="ABX12085" s="60"/>
    </row>
    <row r="12086" spans="727:752" x14ac:dyDescent="0.25">
      <c r="AAY12086" s="60"/>
      <c r="AAZ12086" s="60"/>
      <c r="ABA12086" s="60"/>
      <c r="ABB12086" s="60"/>
      <c r="ABC12086" s="60"/>
      <c r="ABD12086" s="60"/>
      <c r="ABE12086" s="60"/>
      <c r="ABF12086" s="60"/>
      <c r="ABG12086" s="60"/>
      <c r="ABH12086" s="60"/>
      <c r="ABI12086" s="60"/>
      <c r="ABJ12086" s="60"/>
      <c r="ABK12086" s="60"/>
      <c r="ABL12086" s="60"/>
      <c r="ABM12086" s="60"/>
      <c r="ABN12086" s="60"/>
      <c r="ABO12086" s="60"/>
      <c r="ABP12086" s="60"/>
      <c r="ABQ12086" s="60"/>
      <c r="ABR12086" s="60">
        <v>0.91628866422236999</v>
      </c>
      <c r="ABS12086" s="60"/>
      <c r="ABT12086" s="60"/>
      <c r="ABU12086" s="60"/>
      <c r="ABV12086" s="60"/>
      <c r="ABW12086" s="60"/>
      <c r="ABX12086" s="60"/>
    </row>
    <row r="12087" spans="727:752" x14ac:dyDescent="0.25">
      <c r="AAY12087" s="60"/>
      <c r="AAZ12087" s="60"/>
      <c r="ABA12087" s="60"/>
      <c r="ABB12087" s="60"/>
      <c r="ABC12087" s="60"/>
      <c r="ABD12087" s="60"/>
      <c r="ABE12087" s="60"/>
      <c r="ABF12087" s="60"/>
      <c r="ABG12087" s="60"/>
      <c r="ABH12087" s="60"/>
      <c r="ABI12087" s="60"/>
      <c r="ABJ12087" s="60"/>
      <c r="ABK12087" s="60"/>
      <c r="ABL12087" s="60"/>
      <c r="ABM12087" s="60"/>
      <c r="ABN12087" s="60"/>
      <c r="ABO12087" s="60"/>
      <c r="ABP12087" s="60"/>
      <c r="ABQ12087" s="60"/>
      <c r="ABR12087" s="60">
        <v>0.91627514644825503</v>
      </c>
      <c r="ABS12087" s="60"/>
      <c r="ABT12087" s="60"/>
      <c r="ABU12087" s="60"/>
      <c r="ABV12087" s="60"/>
      <c r="ABW12087" s="60"/>
      <c r="ABX12087" s="60"/>
    </row>
    <row r="12088" spans="727:752" x14ac:dyDescent="0.25">
      <c r="AAY12088" s="60"/>
      <c r="AAZ12088" s="60"/>
      <c r="ABA12088" s="60"/>
      <c r="ABB12088" s="60"/>
      <c r="ABC12088" s="60"/>
      <c r="ABD12088" s="60"/>
      <c r="ABE12088" s="60"/>
      <c r="ABF12088" s="60"/>
      <c r="ABG12088" s="60"/>
      <c r="ABH12088" s="60"/>
      <c r="ABI12088" s="60"/>
      <c r="ABJ12088" s="60"/>
      <c r="ABK12088" s="60"/>
      <c r="ABL12088" s="60"/>
      <c r="ABM12088" s="60"/>
      <c r="ABN12088" s="60"/>
      <c r="ABO12088" s="60"/>
      <c r="ABP12088" s="60"/>
      <c r="ABQ12088" s="60"/>
      <c r="ABR12088" s="60">
        <v>0.91627367968456797</v>
      </c>
      <c r="ABS12088" s="60"/>
      <c r="ABT12088" s="60"/>
      <c r="ABU12088" s="60"/>
      <c r="ABV12088" s="60"/>
      <c r="ABW12088" s="60"/>
      <c r="ABX12088" s="60"/>
    </row>
    <row r="12089" spans="727:752" x14ac:dyDescent="0.25">
      <c r="AAY12089" s="60"/>
      <c r="AAZ12089" s="60"/>
      <c r="ABA12089" s="60"/>
      <c r="ABB12089" s="60"/>
      <c r="ABC12089" s="60"/>
      <c r="ABD12089" s="60"/>
      <c r="ABE12089" s="60"/>
      <c r="ABF12089" s="60"/>
      <c r="ABG12089" s="60"/>
      <c r="ABH12089" s="60"/>
      <c r="ABI12089" s="60"/>
      <c r="ABJ12089" s="60"/>
      <c r="ABK12089" s="60"/>
      <c r="ABL12089" s="60"/>
      <c r="ABM12089" s="60"/>
      <c r="ABN12089" s="60"/>
      <c r="ABO12089" s="60"/>
      <c r="ABP12089" s="60"/>
      <c r="ABQ12089" s="60"/>
      <c r="ABR12089" s="60">
        <v>0.91621273607198594</v>
      </c>
      <c r="ABS12089" s="60"/>
      <c r="ABT12089" s="60"/>
      <c r="ABU12089" s="60"/>
      <c r="ABV12089" s="60"/>
      <c r="ABW12089" s="60"/>
      <c r="ABX12089" s="60"/>
    </row>
    <row r="12090" spans="727:752" x14ac:dyDescent="0.25">
      <c r="AAY12090" s="60"/>
      <c r="AAZ12090" s="60"/>
      <c r="ABA12090" s="60"/>
      <c r="ABB12090" s="60"/>
      <c r="ABC12090" s="60"/>
      <c r="ABD12090" s="60"/>
      <c r="ABE12090" s="60"/>
      <c r="ABF12090" s="60"/>
      <c r="ABG12090" s="60"/>
      <c r="ABH12090" s="60"/>
      <c r="ABI12090" s="60"/>
      <c r="ABJ12090" s="60"/>
      <c r="ABK12090" s="60"/>
      <c r="ABL12090" s="60"/>
      <c r="ABM12090" s="60"/>
      <c r="ABN12090" s="60"/>
      <c r="ABO12090" s="60"/>
      <c r="ABP12090" s="60"/>
      <c r="ABQ12090" s="60"/>
      <c r="ABR12090" s="60">
        <v>0.91618226765570099</v>
      </c>
      <c r="ABS12090" s="60"/>
      <c r="ABT12090" s="60"/>
      <c r="ABU12090" s="60"/>
      <c r="ABV12090" s="60"/>
      <c r="ABW12090" s="60"/>
      <c r="ABX12090" s="60"/>
    </row>
    <row r="12091" spans="727:752" x14ac:dyDescent="0.25">
      <c r="AAY12091" s="60"/>
      <c r="AAZ12091" s="60"/>
      <c r="ABA12091" s="60"/>
      <c r="ABB12091" s="60"/>
      <c r="ABC12091" s="60"/>
      <c r="ABD12091" s="60"/>
      <c r="ABE12091" s="60"/>
      <c r="ABF12091" s="60"/>
      <c r="ABG12091" s="60"/>
      <c r="ABH12091" s="60"/>
      <c r="ABI12091" s="60"/>
      <c r="ABJ12091" s="60"/>
      <c r="ABK12091" s="60"/>
      <c r="ABL12091" s="60"/>
      <c r="ABM12091" s="60"/>
      <c r="ABN12091" s="60"/>
      <c r="ABO12091" s="60"/>
      <c r="ABP12091" s="60"/>
      <c r="ABQ12091" s="60"/>
      <c r="ABR12091" s="60">
        <v>0.91617344318069205</v>
      </c>
      <c r="ABS12091" s="60"/>
      <c r="ABT12091" s="60"/>
      <c r="ABU12091" s="60"/>
      <c r="ABV12091" s="60"/>
      <c r="ABW12091" s="60"/>
      <c r="ABX12091" s="60"/>
    </row>
    <row r="12092" spans="727:752" x14ac:dyDescent="0.25">
      <c r="AAY12092" s="60"/>
      <c r="AAZ12092" s="60"/>
      <c r="ABA12092" s="60"/>
      <c r="ABB12092" s="60"/>
      <c r="ABC12092" s="60"/>
      <c r="ABD12092" s="60"/>
      <c r="ABE12092" s="60"/>
      <c r="ABF12092" s="60"/>
      <c r="ABG12092" s="60"/>
      <c r="ABH12092" s="60"/>
      <c r="ABI12092" s="60"/>
      <c r="ABJ12092" s="60"/>
      <c r="ABK12092" s="60"/>
      <c r="ABL12092" s="60"/>
      <c r="ABM12092" s="60"/>
      <c r="ABN12092" s="60"/>
      <c r="ABO12092" s="60"/>
      <c r="ABP12092" s="60"/>
      <c r="ABQ12092" s="60"/>
      <c r="ABR12092" s="60">
        <v>0.91616470204566702</v>
      </c>
      <c r="ABS12092" s="60"/>
      <c r="ABT12092" s="60"/>
      <c r="ABU12092" s="60"/>
      <c r="ABV12092" s="60"/>
      <c r="ABW12092" s="60"/>
      <c r="ABX12092" s="60"/>
    </row>
    <row r="12093" spans="727:752" x14ac:dyDescent="0.25">
      <c r="AAY12093" s="60"/>
      <c r="AAZ12093" s="60"/>
      <c r="ABA12093" s="60"/>
      <c r="ABB12093" s="60"/>
      <c r="ABC12093" s="60"/>
      <c r="ABD12093" s="60"/>
      <c r="ABE12093" s="60"/>
      <c r="ABF12093" s="60"/>
      <c r="ABG12093" s="60"/>
      <c r="ABH12093" s="60"/>
      <c r="ABI12093" s="60"/>
      <c r="ABJ12093" s="60"/>
      <c r="ABK12093" s="60"/>
      <c r="ABL12093" s="60"/>
      <c r="ABM12093" s="60"/>
      <c r="ABN12093" s="60"/>
      <c r="ABO12093" s="60"/>
      <c r="ABP12093" s="60"/>
      <c r="ABQ12093" s="60"/>
      <c r="ABR12093" s="60">
        <v>0.91615741626570801</v>
      </c>
      <c r="ABS12093" s="60"/>
      <c r="ABT12093" s="60"/>
      <c r="ABU12093" s="60"/>
      <c r="ABV12093" s="60"/>
      <c r="ABW12093" s="60"/>
      <c r="ABX12093" s="60"/>
    </row>
    <row r="12094" spans="727:752" x14ac:dyDescent="0.25">
      <c r="AAY12094" s="60"/>
      <c r="AAZ12094" s="60"/>
      <c r="ABA12094" s="60"/>
      <c r="ABB12094" s="60"/>
      <c r="ABC12094" s="60"/>
      <c r="ABD12094" s="60"/>
      <c r="ABE12094" s="60"/>
      <c r="ABF12094" s="60"/>
      <c r="ABG12094" s="60"/>
      <c r="ABH12094" s="60"/>
      <c r="ABI12094" s="60"/>
      <c r="ABJ12094" s="60"/>
      <c r="ABK12094" s="60"/>
      <c r="ABL12094" s="60"/>
      <c r="ABM12094" s="60"/>
      <c r="ABN12094" s="60"/>
      <c r="ABO12094" s="60"/>
      <c r="ABP12094" s="60"/>
      <c r="ABQ12094" s="60"/>
      <c r="ABR12094" s="60">
        <v>0.91609819828480399</v>
      </c>
      <c r="ABS12094" s="60"/>
      <c r="ABT12094" s="60"/>
      <c r="ABU12094" s="60"/>
      <c r="ABV12094" s="60"/>
      <c r="ABW12094" s="60"/>
      <c r="ABX12094" s="60"/>
    </row>
    <row r="12095" spans="727:752" x14ac:dyDescent="0.25">
      <c r="AAY12095" s="60"/>
      <c r="AAZ12095" s="60"/>
      <c r="ABA12095" s="60"/>
      <c r="ABB12095" s="60"/>
      <c r="ABC12095" s="60"/>
      <c r="ABD12095" s="60"/>
      <c r="ABE12095" s="60"/>
      <c r="ABF12095" s="60"/>
      <c r="ABG12095" s="60"/>
      <c r="ABH12095" s="60"/>
      <c r="ABI12095" s="60"/>
      <c r="ABJ12095" s="60"/>
      <c r="ABK12095" s="60"/>
      <c r="ABL12095" s="60"/>
      <c r="ABM12095" s="60"/>
      <c r="ABN12095" s="60"/>
      <c r="ABO12095" s="60"/>
      <c r="ABP12095" s="60"/>
      <c r="ABQ12095" s="60"/>
      <c r="ABR12095" s="60">
        <v>0.91608394070995902</v>
      </c>
      <c r="ABS12095" s="60"/>
      <c r="ABT12095" s="60"/>
      <c r="ABU12095" s="60"/>
      <c r="ABV12095" s="60"/>
      <c r="ABW12095" s="60"/>
      <c r="ABX12095" s="60"/>
    </row>
    <row r="12096" spans="727:752" x14ac:dyDescent="0.25">
      <c r="AAY12096" s="60"/>
      <c r="AAZ12096" s="60"/>
      <c r="ABA12096" s="60"/>
      <c r="ABB12096" s="60"/>
      <c r="ABC12096" s="60"/>
      <c r="ABD12096" s="60"/>
      <c r="ABE12096" s="60"/>
      <c r="ABF12096" s="60"/>
      <c r="ABG12096" s="60"/>
      <c r="ABH12096" s="60"/>
      <c r="ABI12096" s="60"/>
      <c r="ABJ12096" s="60"/>
      <c r="ABK12096" s="60"/>
      <c r="ABL12096" s="60"/>
      <c r="ABM12096" s="60"/>
      <c r="ABN12096" s="60"/>
      <c r="ABO12096" s="60"/>
      <c r="ABP12096" s="60"/>
      <c r="ABQ12096" s="60"/>
      <c r="ABR12096" s="60">
        <v>0.91607621186705801</v>
      </c>
      <c r="ABS12096" s="60"/>
      <c r="ABT12096" s="60"/>
      <c r="ABU12096" s="60"/>
      <c r="ABV12096" s="60"/>
      <c r="ABW12096" s="60"/>
      <c r="ABX12096" s="60"/>
    </row>
    <row r="12097" spans="727:752" x14ac:dyDescent="0.25">
      <c r="AAY12097" s="60"/>
      <c r="AAZ12097" s="60"/>
      <c r="ABA12097" s="60"/>
      <c r="ABB12097" s="60"/>
      <c r="ABC12097" s="60"/>
      <c r="ABD12097" s="60"/>
      <c r="ABE12097" s="60"/>
      <c r="ABF12097" s="60"/>
      <c r="ABG12097" s="60"/>
      <c r="ABH12097" s="60"/>
      <c r="ABI12097" s="60"/>
      <c r="ABJ12097" s="60"/>
      <c r="ABK12097" s="60"/>
      <c r="ABL12097" s="60"/>
      <c r="ABM12097" s="60"/>
      <c r="ABN12097" s="60"/>
      <c r="ABO12097" s="60"/>
      <c r="ABP12097" s="60"/>
      <c r="ABQ12097" s="60"/>
      <c r="ABR12097" s="60">
        <v>0.91605900237288496</v>
      </c>
      <c r="ABS12097" s="60"/>
      <c r="ABT12097" s="60"/>
      <c r="ABU12097" s="60"/>
      <c r="ABV12097" s="60"/>
      <c r="ABW12097" s="60"/>
      <c r="ABX12097" s="60"/>
    </row>
    <row r="12098" spans="727:752" x14ac:dyDescent="0.25">
      <c r="AAY12098" s="60"/>
      <c r="AAZ12098" s="60"/>
      <c r="ABA12098" s="60"/>
      <c r="ABB12098" s="60"/>
      <c r="ABC12098" s="60"/>
      <c r="ABD12098" s="60"/>
      <c r="ABE12098" s="60"/>
      <c r="ABF12098" s="60"/>
      <c r="ABG12098" s="60"/>
      <c r="ABH12098" s="60"/>
      <c r="ABI12098" s="60"/>
      <c r="ABJ12098" s="60"/>
      <c r="ABK12098" s="60"/>
      <c r="ABL12098" s="60"/>
      <c r="ABM12098" s="60"/>
      <c r="ABN12098" s="60"/>
      <c r="ABO12098" s="60"/>
      <c r="ABP12098" s="60"/>
      <c r="ABQ12098" s="60"/>
      <c r="ABR12098" s="60">
        <v>0.91597635401887001</v>
      </c>
      <c r="ABS12098" s="60"/>
      <c r="ABT12098" s="60"/>
      <c r="ABU12098" s="60"/>
      <c r="ABV12098" s="60"/>
      <c r="ABW12098" s="60"/>
      <c r="ABX12098" s="60"/>
    </row>
    <row r="12099" spans="727:752" x14ac:dyDescent="0.25">
      <c r="AAY12099" s="60"/>
      <c r="AAZ12099" s="60"/>
      <c r="ABA12099" s="60"/>
      <c r="ABB12099" s="60"/>
      <c r="ABC12099" s="60"/>
      <c r="ABD12099" s="60"/>
      <c r="ABE12099" s="60"/>
      <c r="ABF12099" s="60"/>
      <c r="ABG12099" s="60"/>
      <c r="ABH12099" s="60"/>
      <c r="ABI12099" s="60"/>
      <c r="ABJ12099" s="60"/>
      <c r="ABK12099" s="60"/>
      <c r="ABL12099" s="60"/>
      <c r="ABM12099" s="60"/>
      <c r="ABN12099" s="60"/>
      <c r="ABO12099" s="60"/>
      <c r="ABP12099" s="60"/>
      <c r="ABQ12099" s="60"/>
      <c r="ABR12099" s="60">
        <v>0.91593340865378903</v>
      </c>
      <c r="ABS12099" s="60"/>
      <c r="ABT12099" s="60"/>
      <c r="ABU12099" s="60"/>
      <c r="ABV12099" s="60"/>
      <c r="ABW12099" s="60"/>
      <c r="ABX12099" s="60"/>
    </row>
    <row r="12100" spans="727:752" x14ac:dyDescent="0.25">
      <c r="AAY12100" s="60"/>
      <c r="AAZ12100" s="60"/>
      <c r="ABA12100" s="60"/>
      <c r="ABB12100" s="60"/>
      <c r="ABC12100" s="60"/>
      <c r="ABD12100" s="60"/>
      <c r="ABE12100" s="60"/>
      <c r="ABF12100" s="60"/>
      <c r="ABG12100" s="60"/>
      <c r="ABH12100" s="60"/>
      <c r="ABI12100" s="60"/>
      <c r="ABJ12100" s="60"/>
      <c r="ABK12100" s="60"/>
      <c r="ABL12100" s="60"/>
      <c r="ABM12100" s="60"/>
      <c r="ABN12100" s="60"/>
      <c r="ABO12100" s="60"/>
      <c r="ABP12100" s="60"/>
      <c r="ABQ12100" s="60"/>
      <c r="ABR12100" s="60">
        <v>0.91589632958542999</v>
      </c>
      <c r="ABS12100" s="60"/>
      <c r="ABT12100" s="60"/>
      <c r="ABU12100" s="60"/>
      <c r="ABV12100" s="60"/>
      <c r="ABW12100" s="60"/>
      <c r="ABX12100" s="60"/>
    </row>
    <row r="12101" spans="727:752" x14ac:dyDescent="0.25">
      <c r="AAY12101" s="60"/>
      <c r="AAZ12101" s="60"/>
      <c r="ABA12101" s="60"/>
      <c r="ABB12101" s="60"/>
      <c r="ABC12101" s="60"/>
      <c r="ABD12101" s="60"/>
      <c r="ABE12101" s="60"/>
      <c r="ABF12101" s="60"/>
      <c r="ABG12101" s="60"/>
      <c r="ABH12101" s="60"/>
      <c r="ABI12101" s="60"/>
      <c r="ABJ12101" s="60"/>
      <c r="ABK12101" s="60"/>
      <c r="ABL12101" s="60"/>
      <c r="ABM12101" s="60"/>
      <c r="ABN12101" s="60"/>
      <c r="ABO12101" s="60"/>
      <c r="ABP12101" s="60"/>
      <c r="ABQ12101" s="60"/>
      <c r="ABR12101" s="60">
        <v>0.91585631250801602</v>
      </c>
      <c r="ABS12101" s="60"/>
      <c r="ABT12101" s="60"/>
      <c r="ABU12101" s="60"/>
      <c r="ABV12101" s="60"/>
      <c r="ABW12101" s="60"/>
      <c r="ABX12101" s="60"/>
    </row>
    <row r="12102" spans="727:752" x14ac:dyDescent="0.25">
      <c r="AAY12102" s="60"/>
      <c r="AAZ12102" s="60"/>
      <c r="ABA12102" s="60"/>
      <c r="ABB12102" s="60"/>
      <c r="ABC12102" s="60"/>
      <c r="ABD12102" s="60"/>
      <c r="ABE12102" s="60"/>
      <c r="ABF12102" s="60"/>
      <c r="ABG12102" s="60"/>
      <c r="ABH12102" s="60"/>
      <c r="ABI12102" s="60"/>
      <c r="ABJ12102" s="60"/>
      <c r="ABK12102" s="60"/>
      <c r="ABL12102" s="60"/>
      <c r="ABM12102" s="60"/>
      <c r="ABN12102" s="60"/>
      <c r="ABO12102" s="60"/>
      <c r="ABP12102" s="60"/>
      <c r="ABQ12102" s="60"/>
      <c r="ABR12102" s="60">
        <v>0.91585209006840795</v>
      </c>
      <c r="ABS12102" s="60"/>
      <c r="ABT12102" s="60"/>
      <c r="ABU12102" s="60"/>
      <c r="ABV12102" s="60"/>
      <c r="ABW12102" s="60"/>
      <c r="ABX12102" s="60"/>
    </row>
    <row r="12103" spans="727:752" x14ac:dyDescent="0.25">
      <c r="AAY12103" s="60"/>
      <c r="AAZ12103" s="60"/>
      <c r="ABA12103" s="60"/>
      <c r="ABB12103" s="60"/>
      <c r="ABC12103" s="60"/>
      <c r="ABD12103" s="60"/>
      <c r="ABE12103" s="60"/>
      <c r="ABF12103" s="60"/>
      <c r="ABG12103" s="60"/>
      <c r="ABH12103" s="60"/>
      <c r="ABI12103" s="60"/>
      <c r="ABJ12103" s="60"/>
      <c r="ABK12103" s="60"/>
      <c r="ABL12103" s="60"/>
      <c r="ABM12103" s="60"/>
      <c r="ABN12103" s="60"/>
      <c r="ABO12103" s="60"/>
      <c r="ABP12103" s="60"/>
      <c r="ABQ12103" s="60"/>
      <c r="ABR12103" s="60">
        <v>0.91584794903048905</v>
      </c>
      <c r="ABS12103" s="60"/>
      <c r="ABT12103" s="60"/>
      <c r="ABU12103" s="60"/>
      <c r="ABV12103" s="60"/>
      <c r="ABW12103" s="60"/>
      <c r="ABX12103" s="60"/>
    </row>
    <row r="12104" spans="727:752" x14ac:dyDescent="0.25">
      <c r="AAY12104" s="60"/>
      <c r="AAZ12104" s="60"/>
      <c r="ABA12104" s="60"/>
      <c r="ABB12104" s="60"/>
      <c r="ABC12104" s="60"/>
      <c r="ABD12104" s="60"/>
      <c r="ABE12104" s="60"/>
      <c r="ABF12104" s="60"/>
      <c r="ABG12104" s="60"/>
      <c r="ABH12104" s="60"/>
      <c r="ABI12104" s="60"/>
      <c r="ABJ12104" s="60"/>
      <c r="ABK12104" s="60"/>
      <c r="ABL12104" s="60"/>
      <c r="ABM12104" s="60"/>
      <c r="ABN12104" s="60"/>
      <c r="ABO12104" s="60"/>
      <c r="ABP12104" s="60"/>
      <c r="ABQ12104" s="60"/>
      <c r="ABR12104" s="60">
        <v>0.91584004456185997</v>
      </c>
      <c r="ABS12104" s="60"/>
      <c r="ABT12104" s="60"/>
      <c r="ABU12104" s="60"/>
      <c r="ABV12104" s="60"/>
      <c r="ABW12104" s="60"/>
      <c r="ABX12104" s="60"/>
    </row>
    <row r="12105" spans="727:752" x14ac:dyDescent="0.25">
      <c r="AAY12105" s="60"/>
      <c r="AAZ12105" s="60"/>
      <c r="ABA12105" s="60"/>
      <c r="ABB12105" s="60"/>
      <c r="ABC12105" s="60"/>
      <c r="ABD12105" s="60"/>
      <c r="ABE12105" s="60"/>
      <c r="ABF12105" s="60"/>
      <c r="ABG12105" s="60"/>
      <c r="ABH12105" s="60"/>
      <c r="ABI12105" s="60"/>
      <c r="ABJ12105" s="60"/>
      <c r="ABK12105" s="60"/>
      <c r="ABL12105" s="60"/>
      <c r="ABM12105" s="60"/>
      <c r="ABN12105" s="60"/>
      <c r="ABO12105" s="60"/>
      <c r="ABP12105" s="60"/>
      <c r="ABQ12105" s="60"/>
      <c r="ABR12105" s="60">
        <v>0.91580667563364804</v>
      </c>
      <c r="ABS12105" s="60"/>
      <c r="ABT12105" s="60"/>
      <c r="ABU12105" s="60"/>
      <c r="ABV12105" s="60"/>
      <c r="ABW12105" s="60"/>
      <c r="ABX12105" s="60"/>
    </row>
    <row r="12106" spans="727:752" x14ac:dyDescent="0.25">
      <c r="AAY12106" s="60"/>
      <c r="AAZ12106" s="60"/>
      <c r="ABA12106" s="60"/>
      <c r="ABB12106" s="60"/>
      <c r="ABC12106" s="60"/>
      <c r="ABD12106" s="60"/>
      <c r="ABE12106" s="60"/>
      <c r="ABF12106" s="60"/>
      <c r="ABG12106" s="60"/>
      <c r="ABH12106" s="60"/>
      <c r="ABI12106" s="60"/>
      <c r="ABJ12106" s="60"/>
      <c r="ABK12106" s="60"/>
      <c r="ABL12106" s="60"/>
      <c r="ABM12106" s="60"/>
      <c r="ABN12106" s="60"/>
      <c r="ABO12106" s="60"/>
      <c r="ABP12106" s="60"/>
      <c r="ABQ12106" s="60"/>
      <c r="ABR12106" s="60">
        <v>0.91577935140505096</v>
      </c>
      <c r="ABS12106" s="60"/>
      <c r="ABT12106" s="60"/>
      <c r="ABU12106" s="60"/>
      <c r="ABV12106" s="60"/>
      <c r="ABW12106" s="60"/>
      <c r="ABX12106" s="60"/>
    </row>
    <row r="12107" spans="727:752" x14ac:dyDescent="0.25">
      <c r="AAY12107" s="60"/>
      <c r="AAZ12107" s="60"/>
      <c r="ABA12107" s="60"/>
      <c r="ABB12107" s="60"/>
      <c r="ABC12107" s="60"/>
      <c r="ABD12107" s="60"/>
      <c r="ABE12107" s="60"/>
      <c r="ABF12107" s="60"/>
      <c r="ABG12107" s="60"/>
      <c r="ABH12107" s="60"/>
      <c r="ABI12107" s="60"/>
      <c r="ABJ12107" s="60"/>
      <c r="ABK12107" s="60"/>
      <c r="ABL12107" s="60"/>
      <c r="ABM12107" s="60"/>
      <c r="ABN12107" s="60"/>
      <c r="ABO12107" s="60"/>
      <c r="ABP12107" s="60"/>
      <c r="ABQ12107" s="60"/>
      <c r="ABR12107" s="60">
        <v>0.91575428608272402</v>
      </c>
      <c r="ABS12107" s="60"/>
      <c r="ABT12107" s="60"/>
      <c r="ABU12107" s="60"/>
      <c r="ABV12107" s="60"/>
      <c r="ABW12107" s="60"/>
      <c r="ABX12107" s="60"/>
    </row>
    <row r="12108" spans="727:752" x14ac:dyDescent="0.25">
      <c r="AAY12108" s="60"/>
      <c r="AAZ12108" s="60"/>
      <c r="ABA12108" s="60"/>
      <c r="ABB12108" s="60"/>
      <c r="ABC12108" s="60"/>
      <c r="ABD12108" s="60"/>
      <c r="ABE12108" s="60"/>
      <c r="ABF12108" s="60"/>
      <c r="ABG12108" s="60"/>
      <c r="ABH12108" s="60"/>
      <c r="ABI12108" s="60"/>
      <c r="ABJ12108" s="60"/>
      <c r="ABK12108" s="60"/>
      <c r="ABL12108" s="60"/>
      <c r="ABM12108" s="60"/>
      <c r="ABN12108" s="60"/>
      <c r="ABO12108" s="60"/>
      <c r="ABP12108" s="60"/>
      <c r="ABQ12108" s="60"/>
      <c r="ABR12108" s="60">
        <v>0.91571228252891301</v>
      </c>
      <c r="ABS12108" s="60"/>
      <c r="ABT12108" s="60"/>
      <c r="ABU12108" s="60"/>
      <c r="ABV12108" s="60"/>
      <c r="ABW12108" s="60"/>
      <c r="ABX12108" s="60"/>
    </row>
    <row r="12109" spans="727:752" x14ac:dyDescent="0.25">
      <c r="AAY12109" s="60"/>
      <c r="AAZ12109" s="60"/>
      <c r="ABA12109" s="60"/>
      <c r="ABB12109" s="60"/>
      <c r="ABC12109" s="60"/>
      <c r="ABD12109" s="60"/>
      <c r="ABE12109" s="60"/>
      <c r="ABF12109" s="60"/>
      <c r="ABG12109" s="60"/>
      <c r="ABH12109" s="60"/>
      <c r="ABI12109" s="60"/>
      <c r="ABJ12109" s="60"/>
      <c r="ABK12109" s="60"/>
      <c r="ABL12109" s="60"/>
      <c r="ABM12109" s="60"/>
      <c r="ABN12109" s="60"/>
      <c r="ABO12109" s="60"/>
      <c r="ABP12109" s="60"/>
      <c r="ABQ12109" s="60"/>
      <c r="ABR12109" s="60">
        <v>0.91568210285476404</v>
      </c>
      <c r="ABS12109" s="60"/>
      <c r="ABT12109" s="60"/>
      <c r="ABU12109" s="60"/>
      <c r="ABV12109" s="60"/>
      <c r="ABW12109" s="60"/>
      <c r="ABX12109" s="60"/>
    </row>
    <row r="12110" spans="727:752" x14ac:dyDescent="0.25">
      <c r="AAY12110" s="60"/>
      <c r="AAZ12110" s="60"/>
      <c r="ABA12110" s="60"/>
      <c r="ABB12110" s="60"/>
      <c r="ABC12110" s="60"/>
      <c r="ABD12110" s="60"/>
      <c r="ABE12110" s="60"/>
      <c r="ABF12110" s="60"/>
      <c r="ABG12110" s="60"/>
      <c r="ABH12110" s="60"/>
      <c r="ABI12110" s="60"/>
      <c r="ABJ12110" s="60"/>
      <c r="ABK12110" s="60"/>
      <c r="ABL12110" s="60"/>
      <c r="ABM12110" s="60"/>
      <c r="ABN12110" s="60"/>
      <c r="ABO12110" s="60"/>
      <c r="ABP12110" s="60"/>
      <c r="ABQ12110" s="60"/>
      <c r="ABR12110" s="60">
        <v>0.91565640194241504</v>
      </c>
      <c r="ABS12110" s="60"/>
      <c r="ABT12110" s="60"/>
      <c r="ABU12110" s="60"/>
      <c r="ABV12110" s="60"/>
      <c r="ABW12110" s="60"/>
      <c r="ABX12110" s="60"/>
    </row>
    <row r="12111" spans="727:752" x14ac:dyDescent="0.25">
      <c r="AAY12111" s="60"/>
      <c r="AAZ12111" s="60"/>
      <c r="ABA12111" s="60"/>
      <c r="ABB12111" s="60"/>
      <c r="ABC12111" s="60"/>
      <c r="ABD12111" s="60"/>
      <c r="ABE12111" s="60"/>
      <c r="ABF12111" s="60"/>
      <c r="ABG12111" s="60"/>
      <c r="ABH12111" s="60"/>
      <c r="ABI12111" s="60"/>
      <c r="ABJ12111" s="60"/>
      <c r="ABK12111" s="60"/>
      <c r="ABL12111" s="60"/>
      <c r="ABM12111" s="60"/>
      <c r="ABN12111" s="60"/>
      <c r="ABO12111" s="60"/>
      <c r="ABP12111" s="60"/>
      <c r="ABQ12111" s="60"/>
      <c r="ABR12111" s="60">
        <v>0.91564901751389305</v>
      </c>
      <c r="ABS12111" s="60"/>
      <c r="ABT12111" s="60"/>
      <c r="ABU12111" s="60"/>
      <c r="ABV12111" s="60"/>
      <c r="ABW12111" s="60"/>
      <c r="ABX12111" s="60"/>
    </row>
    <row r="12112" spans="727:752" x14ac:dyDescent="0.25">
      <c r="AAY12112" s="60"/>
      <c r="AAZ12112" s="60"/>
      <c r="ABA12112" s="60"/>
      <c r="ABB12112" s="60"/>
      <c r="ABC12112" s="60"/>
      <c r="ABD12112" s="60"/>
      <c r="ABE12112" s="60"/>
      <c r="ABF12112" s="60"/>
      <c r="ABG12112" s="60"/>
      <c r="ABH12112" s="60"/>
      <c r="ABI12112" s="60"/>
      <c r="ABJ12112" s="60"/>
      <c r="ABK12112" s="60"/>
      <c r="ABL12112" s="60"/>
      <c r="ABM12112" s="60"/>
      <c r="ABN12112" s="60"/>
      <c r="ABO12112" s="60"/>
      <c r="ABP12112" s="60"/>
      <c r="ABQ12112" s="60"/>
      <c r="ABR12112" s="60">
        <v>0.91564639584872398</v>
      </c>
      <c r="ABS12112" s="60"/>
      <c r="ABT12112" s="60"/>
      <c r="ABU12112" s="60"/>
      <c r="ABV12112" s="60"/>
      <c r="ABW12112" s="60"/>
      <c r="ABX12112" s="60"/>
    </row>
    <row r="12113" spans="727:752" x14ac:dyDescent="0.25">
      <c r="AAY12113" s="60"/>
      <c r="AAZ12113" s="60"/>
      <c r="ABA12113" s="60"/>
      <c r="ABB12113" s="60"/>
      <c r="ABC12113" s="60"/>
      <c r="ABD12113" s="60"/>
      <c r="ABE12113" s="60"/>
      <c r="ABF12113" s="60"/>
      <c r="ABG12113" s="60"/>
      <c r="ABH12113" s="60"/>
      <c r="ABI12113" s="60"/>
      <c r="ABJ12113" s="60"/>
      <c r="ABK12113" s="60"/>
      <c r="ABL12113" s="60"/>
      <c r="ABM12113" s="60"/>
      <c r="ABN12113" s="60"/>
      <c r="ABO12113" s="60"/>
      <c r="ABP12113" s="60"/>
      <c r="ABQ12113" s="60"/>
      <c r="ABR12113" s="60">
        <v>0.915612628425435</v>
      </c>
      <c r="ABS12113" s="60"/>
      <c r="ABT12113" s="60"/>
      <c r="ABU12113" s="60"/>
      <c r="ABV12113" s="60"/>
      <c r="ABW12113" s="60"/>
      <c r="ABX12113" s="60"/>
    </row>
    <row r="12114" spans="727:752" x14ac:dyDescent="0.25">
      <c r="AAY12114" s="60"/>
      <c r="AAZ12114" s="60"/>
      <c r="ABA12114" s="60"/>
      <c r="ABB12114" s="60"/>
      <c r="ABC12114" s="60"/>
      <c r="ABD12114" s="60"/>
      <c r="ABE12114" s="60"/>
      <c r="ABF12114" s="60"/>
      <c r="ABG12114" s="60"/>
      <c r="ABH12114" s="60"/>
      <c r="ABI12114" s="60"/>
      <c r="ABJ12114" s="60"/>
      <c r="ABK12114" s="60"/>
      <c r="ABL12114" s="60"/>
      <c r="ABM12114" s="60"/>
      <c r="ABN12114" s="60"/>
      <c r="ABO12114" s="60"/>
      <c r="ABP12114" s="60"/>
      <c r="ABQ12114" s="60"/>
      <c r="ABR12114" s="60">
        <v>0.91561206675844498</v>
      </c>
      <c r="ABS12114" s="60"/>
      <c r="ABT12114" s="60"/>
      <c r="ABU12114" s="60"/>
      <c r="ABV12114" s="60"/>
      <c r="ABW12114" s="60"/>
      <c r="ABX12114" s="60"/>
    </row>
    <row r="12115" spans="727:752" x14ac:dyDescent="0.25">
      <c r="AAY12115" s="60"/>
      <c r="AAZ12115" s="60"/>
      <c r="ABA12115" s="60"/>
      <c r="ABB12115" s="60"/>
      <c r="ABC12115" s="60"/>
      <c r="ABD12115" s="60"/>
      <c r="ABE12115" s="60"/>
      <c r="ABF12115" s="60"/>
      <c r="ABG12115" s="60"/>
      <c r="ABH12115" s="60"/>
      <c r="ABI12115" s="60"/>
      <c r="ABJ12115" s="60"/>
      <c r="ABK12115" s="60"/>
      <c r="ABL12115" s="60"/>
      <c r="ABM12115" s="60"/>
      <c r="ABN12115" s="60"/>
      <c r="ABO12115" s="60"/>
      <c r="ABP12115" s="60"/>
      <c r="ABQ12115" s="60"/>
      <c r="ABR12115" s="60">
        <v>0.91558728925251698</v>
      </c>
      <c r="ABS12115" s="60"/>
      <c r="ABT12115" s="60"/>
      <c r="ABU12115" s="60"/>
      <c r="ABV12115" s="60"/>
      <c r="ABW12115" s="60"/>
      <c r="ABX12115" s="60"/>
    </row>
    <row r="12116" spans="727:752" x14ac:dyDescent="0.25">
      <c r="AAY12116" s="60"/>
      <c r="AAZ12116" s="60"/>
      <c r="ABA12116" s="60"/>
      <c r="ABB12116" s="60"/>
      <c r="ABC12116" s="60"/>
      <c r="ABD12116" s="60"/>
      <c r="ABE12116" s="60"/>
      <c r="ABF12116" s="60"/>
      <c r="ABG12116" s="60"/>
      <c r="ABH12116" s="60"/>
      <c r="ABI12116" s="60"/>
      <c r="ABJ12116" s="60"/>
      <c r="ABK12116" s="60"/>
      <c r="ABL12116" s="60"/>
      <c r="ABM12116" s="60"/>
      <c r="ABN12116" s="60"/>
      <c r="ABO12116" s="60"/>
      <c r="ABP12116" s="60"/>
      <c r="ABQ12116" s="60"/>
      <c r="ABR12116" s="60">
        <v>0.91557693090450698</v>
      </c>
      <c r="ABS12116" s="60"/>
      <c r="ABT12116" s="60"/>
      <c r="ABU12116" s="60"/>
      <c r="ABV12116" s="60"/>
      <c r="ABW12116" s="60"/>
      <c r="ABX12116" s="60"/>
    </row>
    <row r="12117" spans="727:752" x14ac:dyDescent="0.25">
      <c r="AAY12117" s="60"/>
      <c r="AAZ12117" s="60"/>
      <c r="ABA12117" s="60"/>
      <c r="ABB12117" s="60"/>
      <c r="ABC12117" s="60"/>
      <c r="ABD12117" s="60"/>
      <c r="ABE12117" s="60"/>
      <c r="ABF12117" s="60"/>
      <c r="ABG12117" s="60"/>
      <c r="ABH12117" s="60"/>
      <c r="ABI12117" s="60"/>
      <c r="ABJ12117" s="60"/>
      <c r="ABK12117" s="60"/>
      <c r="ABL12117" s="60"/>
      <c r="ABM12117" s="60"/>
      <c r="ABN12117" s="60"/>
      <c r="ABO12117" s="60"/>
      <c r="ABP12117" s="60"/>
      <c r="ABQ12117" s="60"/>
      <c r="ABR12117" s="60">
        <v>0.91551393449282503</v>
      </c>
      <c r="ABS12117" s="60"/>
      <c r="ABT12117" s="60"/>
      <c r="ABU12117" s="60"/>
      <c r="ABV12117" s="60"/>
      <c r="ABW12117" s="60"/>
      <c r="ABX12117" s="60"/>
    </row>
    <row r="12118" spans="727:752" x14ac:dyDescent="0.25">
      <c r="AAY12118" s="60"/>
      <c r="AAZ12118" s="60"/>
      <c r="ABA12118" s="60"/>
      <c r="ABB12118" s="60"/>
      <c r="ABC12118" s="60"/>
      <c r="ABD12118" s="60"/>
      <c r="ABE12118" s="60"/>
      <c r="ABF12118" s="60"/>
      <c r="ABG12118" s="60"/>
      <c r="ABH12118" s="60"/>
      <c r="ABI12118" s="60"/>
      <c r="ABJ12118" s="60"/>
      <c r="ABK12118" s="60"/>
      <c r="ABL12118" s="60"/>
      <c r="ABM12118" s="60"/>
      <c r="ABN12118" s="60"/>
      <c r="ABO12118" s="60"/>
      <c r="ABP12118" s="60"/>
      <c r="ABQ12118" s="60"/>
      <c r="ABR12118" s="60">
        <v>0.915475950246051</v>
      </c>
      <c r="ABS12118" s="60"/>
      <c r="ABT12118" s="60"/>
      <c r="ABU12118" s="60"/>
      <c r="ABV12118" s="60"/>
      <c r="ABW12118" s="60"/>
      <c r="ABX12118" s="60"/>
    </row>
    <row r="12119" spans="727:752" x14ac:dyDescent="0.25">
      <c r="AAY12119" s="60"/>
      <c r="AAZ12119" s="60"/>
      <c r="ABA12119" s="60"/>
      <c r="ABB12119" s="60"/>
      <c r="ABC12119" s="60"/>
      <c r="ABD12119" s="60"/>
      <c r="ABE12119" s="60"/>
      <c r="ABF12119" s="60"/>
      <c r="ABG12119" s="60"/>
      <c r="ABH12119" s="60"/>
      <c r="ABI12119" s="60"/>
      <c r="ABJ12119" s="60"/>
      <c r="ABK12119" s="60"/>
      <c r="ABL12119" s="60"/>
      <c r="ABM12119" s="60"/>
      <c r="ABN12119" s="60"/>
      <c r="ABO12119" s="60"/>
      <c r="ABP12119" s="60"/>
      <c r="ABQ12119" s="60"/>
      <c r="ABR12119" s="60">
        <v>0.91546869000285702</v>
      </c>
      <c r="ABS12119" s="60"/>
      <c r="ABT12119" s="60"/>
      <c r="ABU12119" s="60"/>
      <c r="ABV12119" s="60"/>
      <c r="ABW12119" s="60"/>
      <c r="ABX12119" s="60"/>
    </row>
    <row r="12120" spans="727:752" x14ac:dyDescent="0.25">
      <c r="AAY12120" s="60"/>
      <c r="AAZ12120" s="60"/>
      <c r="ABA12120" s="60"/>
      <c r="ABB12120" s="60"/>
      <c r="ABC12120" s="60"/>
      <c r="ABD12120" s="60"/>
      <c r="ABE12120" s="60"/>
      <c r="ABF12120" s="60"/>
      <c r="ABG12120" s="60"/>
      <c r="ABH12120" s="60"/>
      <c r="ABI12120" s="60"/>
      <c r="ABJ12120" s="60"/>
      <c r="ABK12120" s="60"/>
      <c r="ABL12120" s="60"/>
      <c r="ABM12120" s="60"/>
      <c r="ABN12120" s="60"/>
      <c r="ABO12120" s="60"/>
      <c r="ABP12120" s="60"/>
      <c r="ABQ12120" s="60"/>
      <c r="ABR12120" s="60">
        <v>0.91539660365721098</v>
      </c>
      <c r="ABS12120" s="60"/>
      <c r="ABT12120" s="60"/>
      <c r="ABU12120" s="60"/>
      <c r="ABV12120" s="60"/>
      <c r="ABW12120" s="60"/>
      <c r="ABX12120" s="60"/>
    </row>
    <row r="12121" spans="727:752" x14ac:dyDescent="0.25">
      <c r="AAY12121" s="60"/>
      <c r="AAZ12121" s="60"/>
      <c r="ABA12121" s="60"/>
      <c r="ABB12121" s="60"/>
      <c r="ABC12121" s="60"/>
      <c r="ABD12121" s="60"/>
      <c r="ABE12121" s="60"/>
      <c r="ABF12121" s="60"/>
      <c r="ABG12121" s="60"/>
      <c r="ABH12121" s="60"/>
      <c r="ABI12121" s="60"/>
      <c r="ABJ12121" s="60"/>
      <c r="ABK12121" s="60"/>
      <c r="ABL12121" s="60"/>
      <c r="ABM12121" s="60"/>
      <c r="ABN12121" s="60"/>
      <c r="ABO12121" s="60"/>
      <c r="ABP12121" s="60"/>
      <c r="ABQ12121" s="60"/>
      <c r="ABR12121" s="60">
        <v>0.915394429634388</v>
      </c>
      <c r="ABS12121" s="60"/>
      <c r="ABT12121" s="60"/>
      <c r="ABU12121" s="60"/>
      <c r="ABV12121" s="60"/>
      <c r="ABW12121" s="60"/>
      <c r="ABX12121" s="60"/>
    </row>
    <row r="12122" spans="727:752" x14ac:dyDescent="0.25">
      <c r="AAY12122" s="60"/>
      <c r="AAZ12122" s="60"/>
      <c r="ABA12122" s="60"/>
      <c r="ABB12122" s="60"/>
      <c r="ABC12122" s="60"/>
      <c r="ABD12122" s="60"/>
      <c r="ABE12122" s="60"/>
      <c r="ABF12122" s="60"/>
      <c r="ABG12122" s="60"/>
      <c r="ABH12122" s="60"/>
      <c r="ABI12122" s="60"/>
      <c r="ABJ12122" s="60"/>
      <c r="ABK12122" s="60"/>
      <c r="ABL12122" s="60"/>
      <c r="ABM12122" s="60"/>
      <c r="ABN12122" s="60"/>
      <c r="ABO12122" s="60"/>
      <c r="ABP12122" s="60"/>
      <c r="ABQ12122" s="60"/>
      <c r="ABR12122" s="60">
        <v>0.91539427642427595</v>
      </c>
      <c r="ABS12122" s="60"/>
      <c r="ABT12122" s="60"/>
      <c r="ABU12122" s="60"/>
      <c r="ABV12122" s="60"/>
      <c r="ABW12122" s="60"/>
      <c r="ABX12122" s="60"/>
    </row>
    <row r="12123" spans="727:752" x14ac:dyDescent="0.25">
      <c r="AAY12123" s="60"/>
      <c r="AAZ12123" s="60"/>
      <c r="ABA12123" s="60"/>
      <c r="ABB12123" s="60"/>
      <c r="ABC12123" s="60"/>
      <c r="ABD12123" s="60"/>
      <c r="ABE12123" s="60"/>
      <c r="ABF12123" s="60"/>
      <c r="ABG12123" s="60"/>
      <c r="ABH12123" s="60"/>
      <c r="ABI12123" s="60"/>
      <c r="ABJ12123" s="60"/>
      <c r="ABK12123" s="60"/>
      <c r="ABL12123" s="60"/>
      <c r="ABM12123" s="60"/>
      <c r="ABN12123" s="60"/>
      <c r="ABO12123" s="60"/>
      <c r="ABP12123" s="60"/>
      <c r="ABQ12123" s="60"/>
      <c r="ABR12123" s="60">
        <v>0.91535203926266995</v>
      </c>
      <c r="ABS12123" s="60"/>
      <c r="ABT12123" s="60"/>
      <c r="ABU12123" s="60"/>
      <c r="ABV12123" s="60"/>
      <c r="ABW12123" s="60"/>
      <c r="ABX12123" s="60"/>
    </row>
    <row r="12124" spans="727:752" x14ac:dyDescent="0.25">
      <c r="AAY12124" s="60"/>
      <c r="AAZ12124" s="60"/>
      <c r="ABA12124" s="60"/>
      <c r="ABB12124" s="60"/>
      <c r="ABC12124" s="60"/>
      <c r="ABD12124" s="60"/>
      <c r="ABE12124" s="60"/>
      <c r="ABF12124" s="60"/>
      <c r="ABG12124" s="60"/>
      <c r="ABH12124" s="60"/>
      <c r="ABI12124" s="60"/>
      <c r="ABJ12124" s="60"/>
      <c r="ABK12124" s="60"/>
      <c r="ABL12124" s="60"/>
      <c r="ABM12124" s="60"/>
      <c r="ABN12124" s="60"/>
      <c r="ABO12124" s="60"/>
      <c r="ABP12124" s="60"/>
      <c r="ABQ12124" s="60"/>
      <c r="ABR12124" s="60">
        <v>0.91534606814575803</v>
      </c>
      <c r="ABS12124" s="60"/>
      <c r="ABT12124" s="60"/>
      <c r="ABU12124" s="60"/>
      <c r="ABV12124" s="60"/>
      <c r="ABW12124" s="60"/>
      <c r="ABX12124" s="60"/>
    </row>
    <row r="12125" spans="727:752" x14ac:dyDescent="0.25">
      <c r="AAY12125" s="60"/>
      <c r="AAZ12125" s="60"/>
      <c r="ABA12125" s="60"/>
      <c r="ABB12125" s="60"/>
      <c r="ABC12125" s="60"/>
      <c r="ABD12125" s="60"/>
      <c r="ABE12125" s="60"/>
      <c r="ABF12125" s="60"/>
      <c r="ABG12125" s="60"/>
      <c r="ABH12125" s="60"/>
      <c r="ABI12125" s="60"/>
      <c r="ABJ12125" s="60"/>
      <c r="ABK12125" s="60"/>
      <c r="ABL12125" s="60"/>
      <c r="ABM12125" s="60"/>
      <c r="ABN12125" s="60"/>
      <c r="ABO12125" s="60"/>
      <c r="ABP12125" s="60"/>
      <c r="ABQ12125" s="60"/>
      <c r="ABR12125" s="60">
        <v>0.91526387256173503</v>
      </c>
      <c r="ABS12125" s="60"/>
      <c r="ABT12125" s="60"/>
      <c r="ABU12125" s="60"/>
      <c r="ABV12125" s="60"/>
      <c r="ABW12125" s="60"/>
      <c r="ABX12125" s="60"/>
    </row>
    <row r="12126" spans="727:752" x14ac:dyDescent="0.25">
      <c r="AAY12126" s="60"/>
      <c r="AAZ12126" s="60"/>
      <c r="ABA12126" s="60"/>
      <c r="ABB12126" s="60"/>
      <c r="ABC12126" s="60"/>
      <c r="ABD12126" s="60"/>
      <c r="ABE12126" s="60"/>
      <c r="ABF12126" s="60"/>
      <c r="ABG12126" s="60"/>
      <c r="ABH12126" s="60"/>
      <c r="ABI12126" s="60"/>
      <c r="ABJ12126" s="60"/>
      <c r="ABK12126" s="60"/>
      <c r="ABL12126" s="60"/>
      <c r="ABM12126" s="60"/>
      <c r="ABN12126" s="60"/>
      <c r="ABO12126" s="60"/>
      <c r="ABP12126" s="60"/>
      <c r="ABQ12126" s="60"/>
      <c r="ABR12126" s="60">
        <v>0.91526196545084104</v>
      </c>
      <c r="ABS12126" s="60"/>
      <c r="ABT12126" s="60"/>
      <c r="ABU12126" s="60"/>
      <c r="ABV12126" s="60"/>
      <c r="ABW12126" s="60"/>
      <c r="ABX12126" s="60"/>
    </row>
    <row r="12127" spans="727:752" x14ac:dyDescent="0.25">
      <c r="AAY12127" s="60"/>
      <c r="AAZ12127" s="60"/>
      <c r="ABA12127" s="60"/>
      <c r="ABB12127" s="60"/>
      <c r="ABC12127" s="60"/>
      <c r="ABD12127" s="60"/>
      <c r="ABE12127" s="60"/>
      <c r="ABF12127" s="60"/>
      <c r="ABG12127" s="60"/>
      <c r="ABH12127" s="60"/>
      <c r="ABI12127" s="60"/>
      <c r="ABJ12127" s="60"/>
      <c r="ABK12127" s="60"/>
      <c r="ABL12127" s="60"/>
      <c r="ABM12127" s="60"/>
      <c r="ABN12127" s="60"/>
      <c r="ABO12127" s="60"/>
      <c r="ABP12127" s="60"/>
      <c r="ABQ12127" s="60"/>
      <c r="ABR12127" s="60">
        <v>0.91521804480441404</v>
      </c>
      <c r="ABS12127" s="60"/>
      <c r="ABT12127" s="60"/>
      <c r="ABU12127" s="60"/>
      <c r="ABV12127" s="60"/>
      <c r="ABW12127" s="60"/>
      <c r="ABX12127" s="60"/>
    </row>
    <row r="12128" spans="727:752" x14ac:dyDescent="0.25">
      <c r="AAY12128" s="60"/>
      <c r="AAZ12128" s="60"/>
      <c r="ABA12128" s="60"/>
      <c r="ABB12128" s="60"/>
      <c r="ABC12128" s="60"/>
      <c r="ABD12128" s="60"/>
      <c r="ABE12128" s="60"/>
      <c r="ABF12128" s="60"/>
      <c r="ABG12128" s="60"/>
      <c r="ABH12128" s="60"/>
      <c r="ABI12128" s="60"/>
      <c r="ABJ12128" s="60"/>
      <c r="ABK12128" s="60"/>
      <c r="ABL12128" s="60"/>
      <c r="ABM12128" s="60"/>
      <c r="ABN12128" s="60"/>
      <c r="ABO12128" s="60"/>
      <c r="ABP12128" s="60"/>
      <c r="ABQ12128" s="60"/>
      <c r="ABR12128" s="60">
        <v>0.91519584704586499</v>
      </c>
      <c r="ABS12128" s="60"/>
      <c r="ABT12128" s="60"/>
      <c r="ABU12128" s="60"/>
      <c r="ABV12128" s="60"/>
      <c r="ABW12128" s="60"/>
      <c r="ABX12128" s="60"/>
    </row>
    <row r="12129" spans="727:752" x14ac:dyDescent="0.25">
      <c r="AAY12129" s="60"/>
      <c r="AAZ12129" s="60"/>
      <c r="ABA12129" s="60"/>
      <c r="ABB12129" s="60"/>
      <c r="ABC12129" s="60"/>
      <c r="ABD12129" s="60"/>
      <c r="ABE12129" s="60"/>
      <c r="ABF12129" s="60"/>
      <c r="ABG12129" s="60"/>
      <c r="ABH12129" s="60"/>
      <c r="ABI12129" s="60"/>
      <c r="ABJ12129" s="60"/>
      <c r="ABK12129" s="60"/>
      <c r="ABL12129" s="60"/>
      <c r="ABM12129" s="60"/>
      <c r="ABN12129" s="60"/>
      <c r="ABO12129" s="60"/>
      <c r="ABP12129" s="60"/>
      <c r="ABQ12129" s="60"/>
      <c r="ABR12129" s="60">
        <v>0.91514611169716398</v>
      </c>
      <c r="ABS12129" s="60"/>
      <c r="ABT12129" s="60"/>
      <c r="ABU12129" s="60"/>
      <c r="ABV12129" s="60"/>
      <c r="ABW12129" s="60"/>
      <c r="ABX12129" s="60"/>
    </row>
    <row r="12130" spans="727:752" x14ac:dyDescent="0.25">
      <c r="AAY12130" s="60"/>
      <c r="AAZ12130" s="60"/>
      <c r="ABA12130" s="60"/>
      <c r="ABB12130" s="60"/>
      <c r="ABC12130" s="60"/>
      <c r="ABD12130" s="60"/>
      <c r="ABE12130" s="60"/>
      <c r="ABF12130" s="60"/>
      <c r="ABG12130" s="60"/>
      <c r="ABH12130" s="60"/>
      <c r="ABI12130" s="60"/>
      <c r="ABJ12130" s="60"/>
      <c r="ABK12130" s="60"/>
      <c r="ABL12130" s="60"/>
      <c r="ABM12130" s="60"/>
      <c r="ABN12130" s="60"/>
      <c r="ABO12130" s="60"/>
      <c r="ABP12130" s="60"/>
      <c r="ABQ12130" s="60"/>
      <c r="ABR12130" s="60">
        <v>0.91513532200947501</v>
      </c>
      <c r="ABS12130" s="60"/>
      <c r="ABT12130" s="60"/>
      <c r="ABU12130" s="60"/>
      <c r="ABV12130" s="60"/>
      <c r="ABW12130" s="60"/>
      <c r="ABX12130" s="60"/>
    </row>
    <row r="12131" spans="727:752" x14ac:dyDescent="0.25">
      <c r="AAY12131" s="60"/>
      <c r="AAZ12131" s="60"/>
      <c r="ABA12131" s="60"/>
      <c r="ABB12131" s="60"/>
      <c r="ABC12131" s="60"/>
      <c r="ABD12131" s="60"/>
      <c r="ABE12131" s="60"/>
      <c r="ABF12131" s="60"/>
      <c r="ABG12131" s="60"/>
      <c r="ABH12131" s="60"/>
      <c r="ABI12131" s="60"/>
      <c r="ABJ12131" s="60"/>
      <c r="ABK12131" s="60"/>
      <c r="ABL12131" s="60"/>
      <c r="ABM12131" s="60"/>
      <c r="ABN12131" s="60"/>
      <c r="ABO12131" s="60"/>
      <c r="ABP12131" s="60"/>
      <c r="ABQ12131" s="60"/>
      <c r="ABR12131" s="60">
        <v>0.91513200619939805</v>
      </c>
      <c r="ABS12131" s="60"/>
      <c r="ABT12131" s="60"/>
      <c r="ABU12131" s="60"/>
      <c r="ABV12131" s="60"/>
      <c r="ABW12131" s="60"/>
      <c r="ABX12131" s="60"/>
    </row>
    <row r="12132" spans="727:752" x14ac:dyDescent="0.25">
      <c r="AAY12132" s="60"/>
      <c r="AAZ12132" s="60"/>
      <c r="ABA12132" s="60"/>
      <c r="ABB12132" s="60"/>
      <c r="ABC12132" s="60"/>
      <c r="ABD12132" s="60"/>
      <c r="ABE12132" s="60"/>
      <c r="ABF12132" s="60"/>
      <c r="ABG12132" s="60"/>
      <c r="ABH12132" s="60"/>
      <c r="ABI12132" s="60"/>
      <c r="ABJ12132" s="60"/>
      <c r="ABK12132" s="60"/>
      <c r="ABL12132" s="60"/>
      <c r="ABM12132" s="60"/>
      <c r="ABN12132" s="60"/>
      <c r="ABO12132" s="60"/>
      <c r="ABP12132" s="60"/>
      <c r="ABQ12132" s="60"/>
      <c r="ABR12132" s="60">
        <v>0.91512545776408205</v>
      </c>
      <c r="ABS12132" s="60"/>
      <c r="ABT12132" s="60"/>
      <c r="ABU12132" s="60"/>
      <c r="ABV12132" s="60"/>
      <c r="ABW12132" s="60"/>
      <c r="ABX12132" s="60"/>
    </row>
    <row r="12133" spans="727:752" x14ac:dyDescent="0.25">
      <c r="AAY12133" s="60"/>
      <c r="AAZ12133" s="60"/>
      <c r="ABA12133" s="60"/>
      <c r="ABB12133" s="60"/>
      <c r="ABC12133" s="60"/>
      <c r="ABD12133" s="60"/>
      <c r="ABE12133" s="60"/>
      <c r="ABF12133" s="60"/>
      <c r="ABG12133" s="60"/>
      <c r="ABH12133" s="60"/>
      <c r="ABI12133" s="60"/>
      <c r="ABJ12133" s="60"/>
      <c r="ABK12133" s="60"/>
      <c r="ABL12133" s="60"/>
      <c r="ABM12133" s="60"/>
      <c r="ABN12133" s="60"/>
      <c r="ABO12133" s="60"/>
      <c r="ABP12133" s="60"/>
      <c r="ABQ12133" s="60"/>
      <c r="ABR12133" s="60">
        <v>0.915114167557594</v>
      </c>
      <c r="ABS12133" s="60"/>
      <c r="ABT12133" s="60"/>
      <c r="ABU12133" s="60"/>
      <c r="ABV12133" s="60"/>
      <c r="ABW12133" s="60"/>
      <c r="ABX12133" s="60"/>
    </row>
    <row r="12134" spans="727:752" x14ac:dyDescent="0.25">
      <c r="AAY12134" s="60"/>
      <c r="AAZ12134" s="60"/>
      <c r="ABA12134" s="60"/>
      <c r="ABB12134" s="60"/>
      <c r="ABC12134" s="60"/>
      <c r="ABD12134" s="60"/>
      <c r="ABE12134" s="60"/>
      <c r="ABF12134" s="60"/>
      <c r="ABG12134" s="60"/>
      <c r="ABH12134" s="60"/>
      <c r="ABI12134" s="60"/>
      <c r="ABJ12134" s="60"/>
      <c r="ABK12134" s="60"/>
      <c r="ABL12134" s="60"/>
      <c r="ABM12134" s="60"/>
      <c r="ABN12134" s="60"/>
      <c r="ABO12134" s="60"/>
      <c r="ABP12134" s="60"/>
      <c r="ABQ12134" s="60"/>
      <c r="ABR12134" s="60">
        <v>0.91509907014143299</v>
      </c>
      <c r="ABS12134" s="60"/>
      <c r="ABT12134" s="60"/>
      <c r="ABU12134" s="60"/>
      <c r="ABV12134" s="60"/>
      <c r="ABW12134" s="60"/>
      <c r="ABX12134" s="60"/>
    </row>
    <row r="12135" spans="727:752" x14ac:dyDescent="0.25">
      <c r="AAY12135" s="60"/>
      <c r="AAZ12135" s="60"/>
      <c r="ABA12135" s="60"/>
      <c r="ABB12135" s="60"/>
      <c r="ABC12135" s="60"/>
      <c r="ABD12135" s="60"/>
      <c r="ABE12135" s="60"/>
      <c r="ABF12135" s="60"/>
      <c r="ABG12135" s="60"/>
      <c r="ABH12135" s="60"/>
      <c r="ABI12135" s="60"/>
      <c r="ABJ12135" s="60"/>
      <c r="ABK12135" s="60"/>
      <c r="ABL12135" s="60"/>
      <c r="ABM12135" s="60"/>
      <c r="ABN12135" s="60"/>
      <c r="ABO12135" s="60"/>
      <c r="ABP12135" s="60"/>
      <c r="ABQ12135" s="60"/>
      <c r="ABR12135" s="60">
        <v>0.91508283011764902</v>
      </c>
      <c r="ABS12135" s="60"/>
      <c r="ABT12135" s="60"/>
      <c r="ABU12135" s="60"/>
      <c r="ABV12135" s="60"/>
      <c r="ABW12135" s="60"/>
      <c r="ABX12135" s="60"/>
    </row>
    <row r="12136" spans="727:752" x14ac:dyDescent="0.25">
      <c r="AAY12136" s="60"/>
      <c r="AAZ12136" s="60"/>
      <c r="ABA12136" s="60"/>
      <c r="ABB12136" s="60"/>
      <c r="ABC12136" s="60"/>
      <c r="ABD12136" s="60"/>
      <c r="ABE12136" s="60"/>
      <c r="ABF12136" s="60"/>
      <c r="ABG12136" s="60"/>
      <c r="ABH12136" s="60"/>
      <c r="ABI12136" s="60"/>
      <c r="ABJ12136" s="60"/>
      <c r="ABK12136" s="60"/>
      <c r="ABL12136" s="60"/>
      <c r="ABM12136" s="60"/>
      <c r="ABN12136" s="60"/>
      <c r="ABO12136" s="60"/>
      <c r="ABP12136" s="60"/>
      <c r="ABQ12136" s="60"/>
      <c r="ABR12136" s="60">
        <v>0.91502678460678599</v>
      </c>
      <c r="ABS12136" s="60"/>
      <c r="ABT12136" s="60"/>
      <c r="ABU12136" s="60"/>
      <c r="ABV12136" s="60"/>
      <c r="ABW12136" s="60"/>
      <c r="ABX12136" s="60"/>
    </row>
    <row r="12137" spans="727:752" x14ac:dyDescent="0.25">
      <c r="AAY12137" s="60"/>
      <c r="AAZ12137" s="60"/>
      <c r="ABA12137" s="60"/>
      <c r="ABB12137" s="60"/>
      <c r="ABC12137" s="60"/>
      <c r="ABD12137" s="60"/>
      <c r="ABE12137" s="60"/>
      <c r="ABF12137" s="60"/>
      <c r="ABG12137" s="60"/>
      <c r="ABH12137" s="60"/>
      <c r="ABI12137" s="60"/>
      <c r="ABJ12137" s="60"/>
      <c r="ABK12137" s="60"/>
      <c r="ABL12137" s="60"/>
      <c r="ABM12137" s="60"/>
      <c r="ABN12137" s="60"/>
      <c r="ABO12137" s="60"/>
      <c r="ABP12137" s="60"/>
      <c r="ABQ12137" s="60"/>
      <c r="ABR12137" s="60">
        <v>0.91500200209455296</v>
      </c>
      <c r="ABS12137" s="60"/>
      <c r="ABT12137" s="60"/>
      <c r="ABU12137" s="60"/>
      <c r="ABV12137" s="60"/>
      <c r="ABW12137" s="60"/>
      <c r="ABX12137" s="60"/>
    </row>
    <row r="12138" spans="727:752" x14ac:dyDescent="0.25">
      <c r="AAY12138" s="60"/>
      <c r="AAZ12138" s="60"/>
      <c r="ABA12138" s="60"/>
      <c r="ABB12138" s="60"/>
      <c r="ABC12138" s="60"/>
      <c r="ABD12138" s="60"/>
      <c r="ABE12138" s="60"/>
      <c r="ABF12138" s="60"/>
      <c r="ABG12138" s="60"/>
      <c r="ABH12138" s="60"/>
      <c r="ABI12138" s="60"/>
      <c r="ABJ12138" s="60"/>
      <c r="ABK12138" s="60"/>
      <c r="ABL12138" s="60"/>
      <c r="ABM12138" s="60"/>
      <c r="ABN12138" s="60"/>
      <c r="ABO12138" s="60"/>
      <c r="ABP12138" s="60"/>
      <c r="ABQ12138" s="60"/>
      <c r="ABR12138" s="60">
        <v>0.91500120810851604</v>
      </c>
      <c r="ABS12138" s="60"/>
      <c r="ABT12138" s="60"/>
      <c r="ABU12138" s="60"/>
      <c r="ABV12138" s="60"/>
      <c r="ABW12138" s="60"/>
      <c r="ABX12138" s="60"/>
    </row>
    <row r="12139" spans="727:752" x14ac:dyDescent="0.25">
      <c r="AAY12139" s="60"/>
      <c r="AAZ12139" s="60"/>
      <c r="ABA12139" s="60"/>
      <c r="ABB12139" s="60"/>
      <c r="ABC12139" s="60"/>
      <c r="ABD12139" s="60"/>
      <c r="ABE12139" s="60"/>
      <c r="ABF12139" s="60"/>
      <c r="ABG12139" s="60"/>
      <c r="ABH12139" s="60"/>
      <c r="ABI12139" s="60"/>
      <c r="ABJ12139" s="60"/>
      <c r="ABK12139" s="60"/>
      <c r="ABL12139" s="60"/>
      <c r="ABM12139" s="60"/>
      <c r="ABN12139" s="60"/>
      <c r="ABO12139" s="60"/>
      <c r="ABP12139" s="60"/>
      <c r="ABQ12139" s="60"/>
      <c r="ABR12139" s="60">
        <v>0.91493589308589296</v>
      </c>
      <c r="ABS12139" s="60"/>
      <c r="ABT12139" s="60"/>
      <c r="ABU12139" s="60"/>
      <c r="ABV12139" s="60"/>
      <c r="ABW12139" s="60"/>
      <c r="ABX12139" s="60"/>
    </row>
    <row r="12140" spans="727:752" x14ac:dyDescent="0.25">
      <c r="AAY12140" s="60"/>
      <c r="AAZ12140" s="60"/>
      <c r="ABA12140" s="60"/>
      <c r="ABB12140" s="60"/>
      <c r="ABC12140" s="60"/>
      <c r="ABD12140" s="60"/>
      <c r="ABE12140" s="60"/>
      <c r="ABF12140" s="60"/>
      <c r="ABG12140" s="60"/>
      <c r="ABH12140" s="60"/>
      <c r="ABI12140" s="60"/>
      <c r="ABJ12140" s="60"/>
      <c r="ABK12140" s="60"/>
      <c r="ABL12140" s="60"/>
      <c r="ABM12140" s="60"/>
      <c r="ABN12140" s="60"/>
      <c r="ABO12140" s="60"/>
      <c r="ABP12140" s="60"/>
      <c r="ABQ12140" s="60"/>
      <c r="ABR12140" s="60">
        <v>0.91492070577912399</v>
      </c>
      <c r="ABS12140" s="60"/>
      <c r="ABT12140" s="60"/>
      <c r="ABU12140" s="60"/>
      <c r="ABV12140" s="60"/>
      <c r="ABW12140" s="60"/>
      <c r="ABX12140" s="60"/>
    </row>
    <row r="12141" spans="727:752" x14ac:dyDescent="0.25">
      <c r="AAY12141" s="60"/>
      <c r="AAZ12141" s="60"/>
      <c r="ABA12141" s="60"/>
      <c r="ABB12141" s="60"/>
      <c r="ABC12141" s="60"/>
      <c r="ABD12141" s="60"/>
      <c r="ABE12141" s="60"/>
      <c r="ABF12141" s="60"/>
      <c r="ABG12141" s="60"/>
      <c r="ABH12141" s="60"/>
      <c r="ABI12141" s="60"/>
      <c r="ABJ12141" s="60"/>
      <c r="ABK12141" s="60"/>
      <c r="ABL12141" s="60"/>
      <c r="ABM12141" s="60"/>
      <c r="ABN12141" s="60"/>
      <c r="ABO12141" s="60"/>
      <c r="ABP12141" s="60"/>
      <c r="ABQ12141" s="60"/>
      <c r="ABR12141" s="60">
        <v>0.91491663572051796</v>
      </c>
      <c r="ABS12141" s="60"/>
      <c r="ABT12141" s="60"/>
      <c r="ABU12141" s="60"/>
      <c r="ABV12141" s="60"/>
      <c r="ABW12141" s="60"/>
      <c r="ABX12141" s="60"/>
    </row>
    <row r="12142" spans="727:752" x14ac:dyDescent="0.25">
      <c r="AAY12142" s="60"/>
      <c r="AAZ12142" s="60"/>
      <c r="ABA12142" s="60"/>
      <c r="ABB12142" s="60"/>
      <c r="ABC12142" s="60"/>
      <c r="ABD12142" s="60"/>
      <c r="ABE12142" s="60"/>
      <c r="ABF12142" s="60"/>
      <c r="ABG12142" s="60"/>
      <c r="ABH12142" s="60"/>
      <c r="ABI12142" s="60"/>
      <c r="ABJ12142" s="60"/>
      <c r="ABK12142" s="60"/>
      <c r="ABL12142" s="60"/>
      <c r="ABM12142" s="60"/>
      <c r="ABN12142" s="60"/>
      <c r="ABO12142" s="60"/>
      <c r="ABP12142" s="60"/>
      <c r="ABQ12142" s="60"/>
      <c r="ABR12142" s="60">
        <v>0.91491321701852202</v>
      </c>
      <c r="ABS12142" s="60"/>
      <c r="ABT12142" s="60"/>
      <c r="ABU12142" s="60"/>
      <c r="ABV12142" s="60"/>
      <c r="ABW12142" s="60"/>
      <c r="ABX12142" s="60"/>
    </row>
    <row r="12143" spans="727:752" x14ac:dyDescent="0.25">
      <c r="AAY12143" s="60"/>
      <c r="AAZ12143" s="60"/>
      <c r="ABA12143" s="60"/>
      <c r="ABB12143" s="60"/>
      <c r="ABC12143" s="60"/>
      <c r="ABD12143" s="60"/>
      <c r="ABE12143" s="60"/>
      <c r="ABF12143" s="60"/>
      <c r="ABG12143" s="60"/>
      <c r="ABH12143" s="60"/>
      <c r="ABI12143" s="60"/>
      <c r="ABJ12143" s="60"/>
      <c r="ABK12143" s="60"/>
      <c r="ABL12143" s="60"/>
      <c r="ABM12143" s="60"/>
      <c r="ABN12143" s="60"/>
      <c r="ABO12143" s="60"/>
      <c r="ABP12143" s="60"/>
      <c r="ABQ12143" s="60"/>
      <c r="ABR12143" s="60">
        <v>0.914899816110886</v>
      </c>
      <c r="ABS12143" s="60"/>
      <c r="ABT12143" s="60"/>
      <c r="ABU12143" s="60"/>
      <c r="ABV12143" s="60"/>
      <c r="ABW12143" s="60"/>
      <c r="ABX12143" s="60"/>
    </row>
    <row r="12144" spans="727:752" x14ac:dyDescent="0.25">
      <c r="AAY12144" s="60"/>
      <c r="AAZ12144" s="60"/>
      <c r="ABA12144" s="60"/>
      <c r="ABB12144" s="60"/>
      <c r="ABC12144" s="60"/>
      <c r="ABD12144" s="60"/>
      <c r="ABE12144" s="60"/>
      <c r="ABF12144" s="60"/>
      <c r="ABG12144" s="60"/>
      <c r="ABH12144" s="60"/>
      <c r="ABI12144" s="60"/>
      <c r="ABJ12144" s="60"/>
      <c r="ABK12144" s="60"/>
      <c r="ABL12144" s="60"/>
      <c r="ABM12144" s="60"/>
      <c r="ABN12144" s="60"/>
      <c r="ABO12144" s="60"/>
      <c r="ABP12144" s="60"/>
      <c r="ABQ12144" s="60"/>
      <c r="ABR12144" s="60">
        <v>0.91489187250785198</v>
      </c>
      <c r="ABS12144" s="60"/>
      <c r="ABT12144" s="60"/>
      <c r="ABU12144" s="60"/>
      <c r="ABV12144" s="60"/>
      <c r="ABW12144" s="60"/>
      <c r="ABX12144" s="60"/>
    </row>
    <row r="12145" spans="727:752" x14ac:dyDescent="0.25">
      <c r="AAY12145" s="60"/>
      <c r="AAZ12145" s="60"/>
      <c r="ABA12145" s="60"/>
      <c r="ABB12145" s="60"/>
      <c r="ABC12145" s="60"/>
      <c r="ABD12145" s="60"/>
      <c r="ABE12145" s="60"/>
      <c r="ABF12145" s="60"/>
      <c r="ABG12145" s="60"/>
      <c r="ABH12145" s="60"/>
      <c r="ABI12145" s="60"/>
      <c r="ABJ12145" s="60"/>
      <c r="ABK12145" s="60"/>
      <c r="ABL12145" s="60"/>
      <c r="ABM12145" s="60"/>
      <c r="ABN12145" s="60"/>
      <c r="ABO12145" s="60"/>
      <c r="ABP12145" s="60"/>
      <c r="ABQ12145" s="60"/>
      <c r="ABR12145" s="60">
        <v>0.914872351247626</v>
      </c>
      <c r="ABS12145" s="60"/>
      <c r="ABT12145" s="60"/>
      <c r="ABU12145" s="60"/>
      <c r="ABV12145" s="60"/>
      <c r="ABW12145" s="60"/>
      <c r="ABX12145" s="60"/>
    </row>
    <row r="12146" spans="727:752" x14ac:dyDescent="0.25">
      <c r="AAY12146" s="60"/>
      <c r="AAZ12146" s="60"/>
      <c r="ABA12146" s="60"/>
      <c r="ABB12146" s="60"/>
      <c r="ABC12146" s="60"/>
      <c r="ABD12146" s="60"/>
      <c r="ABE12146" s="60"/>
      <c r="ABF12146" s="60"/>
      <c r="ABG12146" s="60"/>
      <c r="ABH12146" s="60"/>
      <c r="ABI12146" s="60"/>
      <c r="ABJ12146" s="60"/>
      <c r="ABK12146" s="60"/>
      <c r="ABL12146" s="60"/>
      <c r="ABM12146" s="60"/>
      <c r="ABN12146" s="60"/>
      <c r="ABO12146" s="60"/>
      <c r="ABP12146" s="60"/>
      <c r="ABQ12146" s="60"/>
      <c r="ABR12146" s="60">
        <v>0.91484061747821799</v>
      </c>
      <c r="ABS12146" s="60"/>
      <c r="ABT12146" s="60"/>
      <c r="ABU12146" s="60"/>
      <c r="ABV12146" s="60"/>
      <c r="ABW12146" s="60"/>
      <c r="ABX12146" s="60"/>
    </row>
    <row r="12147" spans="727:752" x14ac:dyDescent="0.25">
      <c r="AAY12147" s="60"/>
      <c r="AAZ12147" s="60"/>
      <c r="ABA12147" s="60"/>
      <c r="ABB12147" s="60"/>
      <c r="ABC12147" s="60"/>
      <c r="ABD12147" s="60"/>
      <c r="ABE12147" s="60"/>
      <c r="ABF12147" s="60"/>
      <c r="ABG12147" s="60"/>
      <c r="ABH12147" s="60"/>
      <c r="ABI12147" s="60"/>
      <c r="ABJ12147" s="60"/>
      <c r="ABK12147" s="60"/>
      <c r="ABL12147" s="60"/>
      <c r="ABM12147" s="60"/>
      <c r="ABN12147" s="60"/>
      <c r="ABO12147" s="60"/>
      <c r="ABP12147" s="60"/>
      <c r="ABQ12147" s="60"/>
      <c r="ABR12147" s="60">
        <v>0.91477979341554905</v>
      </c>
      <c r="ABS12147" s="60"/>
      <c r="ABT12147" s="60"/>
      <c r="ABU12147" s="60"/>
      <c r="ABV12147" s="60"/>
      <c r="ABW12147" s="60"/>
      <c r="ABX12147" s="60"/>
    </row>
    <row r="12148" spans="727:752" x14ac:dyDescent="0.25">
      <c r="AAY12148" s="60"/>
      <c r="AAZ12148" s="60"/>
      <c r="ABA12148" s="60"/>
      <c r="ABB12148" s="60"/>
      <c r="ABC12148" s="60"/>
      <c r="ABD12148" s="60"/>
      <c r="ABE12148" s="60"/>
      <c r="ABF12148" s="60"/>
      <c r="ABG12148" s="60"/>
      <c r="ABH12148" s="60"/>
      <c r="ABI12148" s="60"/>
      <c r="ABJ12148" s="60"/>
      <c r="ABK12148" s="60"/>
      <c r="ABL12148" s="60"/>
      <c r="ABM12148" s="60"/>
      <c r="ABN12148" s="60"/>
      <c r="ABO12148" s="60"/>
      <c r="ABP12148" s="60"/>
      <c r="ABQ12148" s="60"/>
      <c r="ABR12148" s="60">
        <v>0.91477005149653801</v>
      </c>
      <c r="ABS12148" s="60"/>
      <c r="ABT12148" s="60"/>
      <c r="ABU12148" s="60"/>
      <c r="ABV12148" s="60"/>
      <c r="ABW12148" s="60"/>
      <c r="ABX12148" s="60"/>
    </row>
    <row r="12149" spans="727:752" x14ac:dyDescent="0.25">
      <c r="AAY12149" s="60"/>
      <c r="AAZ12149" s="60"/>
      <c r="ABA12149" s="60"/>
      <c r="ABB12149" s="60"/>
      <c r="ABC12149" s="60"/>
      <c r="ABD12149" s="60"/>
      <c r="ABE12149" s="60"/>
      <c r="ABF12149" s="60"/>
      <c r="ABG12149" s="60"/>
      <c r="ABH12149" s="60"/>
      <c r="ABI12149" s="60"/>
      <c r="ABJ12149" s="60"/>
      <c r="ABK12149" s="60"/>
      <c r="ABL12149" s="60"/>
      <c r="ABM12149" s="60"/>
      <c r="ABN12149" s="60"/>
      <c r="ABO12149" s="60"/>
      <c r="ABP12149" s="60"/>
      <c r="ABQ12149" s="60"/>
      <c r="ABR12149" s="60">
        <v>0.91471860206162903</v>
      </c>
      <c r="ABS12149" s="60"/>
      <c r="ABT12149" s="60"/>
      <c r="ABU12149" s="60"/>
      <c r="ABV12149" s="60"/>
      <c r="ABW12149" s="60"/>
      <c r="ABX12149" s="60"/>
    </row>
    <row r="12150" spans="727:752" x14ac:dyDescent="0.25">
      <c r="AAY12150" s="60"/>
      <c r="AAZ12150" s="60"/>
      <c r="ABA12150" s="60"/>
      <c r="ABB12150" s="60"/>
      <c r="ABC12150" s="60"/>
      <c r="ABD12150" s="60"/>
      <c r="ABE12150" s="60"/>
      <c r="ABF12150" s="60"/>
      <c r="ABG12150" s="60"/>
      <c r="ABH12150" s="60"/>
      <c r="ABI12150" s="60"/>
      <c r="ABJ12150" s="60"/>
      <c r="ABK12150" s="60"/>
      <c r="ABL12150" s="60"/>
      <c r="ABM12150" s="60"/>
      <c r="ABN12150" s="60"/>
      <c r="ABO12150" s="60"/>
      <c r="ABP12150" s="60"/>
      <c r="ABQ12150" s="60"/>
      <c r="ABR12150" s="60">
        <v>0.91464594304519797</v>
      </c>
      <c r="ABS12150" s="60"/>
      <c r="ABT12150" s="60"/>
      <c r="ABU12150" s="60"/>
      <c r="ABV12150" s="60"/>
      <c r="ABW12150" s="60"/>
      <c r="ABX12150" s="60"/>
    </row>
    <row r="12151" spans="727:752" x14ac:dyDescent="0.25">
      <c r="AAY12151" s="60"/>
      <c r="AAZ12151" s="60"/>
      <c r="ABA12151" s="60"/>
      <c r="ABB12151" s="60"/>
      <c r="ABC12151" s="60"/>
      <c r="ABD12151" s="60"/>
      <c r="ABE12151" s="60"/>
      <c r="ABF12151" s="60"/>
      <c r="ABG12151" s="60"/>
      <c r="ABH12151" s="60"/>
      <c r="ABI12151" s="60"/>
      <c r="ABJ12151" s="60"/>
      <c r="ABK12151" s="60"/>
      <c r="ABL12151" s="60"/>
      <c r="ABM12151" s="60"/>
      <c r="ABN12151" s="60"/>
      <c r="ABO12151" s="60"/>
      <c r="ABP12151" s="60"/>
      <c r="ABQ12151" s="60"/>
      <c r="ABR12151" s="60">
        <v>0.91461865601479397</v>
      </c>
      <c r="ABS12151" s="60"/>
      <c r="ABT12151" s="60"/>
      <c r="ABU12151" s="60"/>
      <c r="ABV12151" s="60"/>
      <c r="ABW12151" s="60"/>
      <c r="ABX12151" s="60"/>
    </row>
    <row r="12152" spans="727:752" x14ac:dyDescent="0.25">
      <c r="AAY12152" s="60"/>
      <c r="AAZ12152" s="60"/>
      <c r="ABA12152" s="60"/>
      <c r="ABB12152" s="60"/>
      <c r="ABC12152" s="60"/>
      <c r="ABD12152" s="60"/>
      <c r="ABE12152" s="60"/>
      <c r="ABF12152" s="60"/>
      <c r="ABG12152" s="60"/>
      <c r="ABH12152" s="60"/>
      <c r="ABI12152" s="60"/>
      <c r="ABJ12152" s="60"/>
      <c r="ABK12152" s="60"/>
      <c r="ABL12152" s="60"/>
      <c r="ABM12152" s="60"/>
      <c r="ABN12152" s="60"/>
      <c r="ABO12152" s="60"/>
      <c r="ABP12152" s="60"/>
      <c r="ABQ12152" s="60"/>
      <c r="ABR12152" s="60">
        <v>0.91456478400266905</v>
      </c>
      <c r="ABS12152" s="60"/>
      <c r="ABT12152" s="60"/>
      <c r="ABU12152" s="60"/>
      <c r="ABV12152" s="60"/>
      <c r="ABW12152" s="60"/>
      <c r="ABX12152" s="60"/>
    </row>
    <row r="12153" spans="727:752" x14ac:dyDescent="0.25">
      <c r="AAY12153" s="60"/>
      <c r="AAZ12153" s="60"/>
      <c r="ABA12153" s="60"/>
      <c r="ABB12153" s="60"/>
      <c r="ABC12153" s="60"/>
      <c r="ABD12153" s="60"/>
      <c r="ABE12153" s="60"/>
      <c r="ABF12153" s="60"/>
      <c r="ABG12153" s="60"/>
      <c r="ABH12153" s="60"/>
      <c r="ABI12153" s="60"/>
      <c r="ABJ12153" s="60"/>
      <c r="ABK12153" s="60"/>
      <c r="ABL12153" s="60"/>
      <c r="ABM12153" s="60"/>
      <c r="ABN12153" s="60"/>
      <c r="ABO12153" s="60"/>
      <c r="ABP12153" s="60"/>
      <c r="ABQ12153" s="60"/>
      <c r="ABR12153" s="60">
        <v>0.91453955210666504</v>
      </c>
      <c r="ABS12153" s="60"/>
      <c r="ABT12153" s="60"/>
      <c r="ABU12153" s="60"/>
      <c r="ABV12153" s="60"/>
      <c r="ABW12153" s="60"/>
      <c r="ABX12153" s="60"/>
    </row>
    <row r="12154" spans="727:752" x14ac:dyDescent="0.25">
      <c r="AAY12154" s="60"/>
      <c r="AAZ12154" s="60"/>
      <c r="ABA12154" s="60"/>
      <c r="ABB12154" s="60"/>
      <c r="ABC12154" s="60"/>
      <c r="ABD12154" s="60"/>
      <c r="ABE12154" s="60"/>
      <c r="ABF12154" s="60"/>
      <c r="ABG12154" s="60"/>
      <c r="ABH12154" s="60"/>
      <c r="ABI12154" s="60"/>
      <c r="ABJ12154" s="60"/>
      <c r="ABK12154" s="60"/>
      <c r="ABL12154" s="60"/>
      <c r="ABM12154" s="60"/>
      <c r="ABN12154" s="60"/>
      <c r="ABO12154" s="60"/>
      <c r="ABP12154" s="60"/>
      <c r="ABQ12154" s="60"/>
      <c r="ABR12154" s="60">
        <v>0.91451694412467799</v>
      </c>
      <c r="ABS12154" s="60"/>
      <c r="ABT12154" s="60"/>
      <c r="ABU12154" s="60"/>
      <c r="ABV12154" s="60"/>
      <c r="ABW12154" s="60"/>
      <c r="ABX12154" s="60"/>
    </row>
    <row r="12155" spans="727:752" x14ac:dyDescent="0.25">
      <c r="AAY12155" s="60"/>
      <c r="AAZ12155" s="60"/>
      <c r="ABA12155" s="60"/>
      <c r="ABB12155" s="60"/>
      <c r="ABC12155" s="60"/>
      <c r="ABD12155" s="60"/>
      <c r="ABE12155" s="60"/>
      <c r="ABF12155" s="60"/>
      <c r="ABG12155" s="60"/>
      <c r="ABH12155" s="60"/>
      <c r="ABI12155" s="60"/>
      <c r="ABJ12155" s="60"/>
      <c r="ABK12155" s="60"/>
      <c r="ABL12155" s="60"/>
      <c r="ABM12155" s="60"/>
      <c r="ABN12155" s="60"/>
      <c r="ABO12155" s="60"/>
      <c r="ABP12155" s="60"/>
      <c r="ABQ12155" s="60"/>
      <c r="ABR12155" s="60">
        <v>0.91451431893162805</v>
      </c>
      <c r="ABS12155" s="60"/>
      <c r="ABT12155" s="60"/>
      <c r="ABU12155" s="60"/>
      <c r="ABV12155" s="60"/>
      <c r="ABW12155" s="60"/>
      <c r="ABX12155" s="60"/>
    </row>
    <row r="12156" spans="727:752" x14ac:dyDescent="0.25">
      <c r="AAY12156" s="60"/>
      <c r="AAZ12156" s="60"/>
      <c r="ABA12156" s="60"/>
      <c r="ABB12156" s="60"/>
      <c r="ABC12156" s="60"/>
      <c r="ABD12156" s="60"/>
      <c r="ABE12156" s="60"/>
      <c r="ABF12156" s="60"/>
      <c r="ABG12156" s="60"/>
      <c r="ABH12156" s="60"/>
      <c r="ABI12156" s="60"/>
      <c r="ABJ12156" s="60"/>
      <c r="ABK12156" s="60"/>
      <c r="ABL12156" s="60"/>
      <c r="ABM12156" s="60"/>
      <c r="ABN12156" s="60"/>
      <c r="ABO12156" s="60"/>
      <c r="ABP12156" s="60"/>
      <c r="ABQ12156" s="60"/>
      <c r="ABR12156" s="60">
        <v>0.91450128609167403</v>
      </c>
      <c r="ABS12156" s="60"/>
      <c r="ABT12156" s="60"/>
      <c r="ABU12156" s="60"/>
      <c r="ABV12156" s="60"/>
      <c r="ABW12156" s="60"/>
      <c r="ABX12156" s="60"/>
    </row>
    <row r="12157" spans="727:752" x14ac:dyDescent="0.25">
      <c r="AAY12157" s="60"/>
      <c r="AAZ12157" s="60"/>
      <c r="ABA12157" s="60"/>
      <c r="ABB12157" s="60"/>
      <c r="ABC12157" s="60"/>
      <c r="ABD12157" s="60"/>
      <c r="ABE12157" s="60"/>
      <c r="ABF12157" s="60"/>
      <c r="ABG12157" s="60"/>
      <c r="ABH12157" s="60"/>
      <c r="ABI12157" s="60"/>
      <c r="ABJ12157" s="60"/>
      <c r="ABK12157" s="60"/>
      <c r="ABL12157" s="60"/>
      <c r="ABM12157" s="60"/>
      <c r="ABN12157" s="60"/>
      <c r="ABO12157" s="60"/>
      <c r="ABP12157" s="60"/>
      <c r="ABQ12157" s="60"/>
      <c r="ABR12157" s="60">
        <v>0.91450076520572798</v>
      </c>
      <c r="ABS12157" s="60"/>
      <c r="ABT12157" s="60"/>
      <c r="ABU12157" s="60"/>
      <c r="ABV12157" s="60"/>
      <c r="ABW12157" s="60"/>
      <c r="ABX12157" s="60"/>
    </row>
    <row r="12158" spans="727:752" x14ac:dyDescent="0.25">
      <c r="AAY12158" s="60"/>
      <c r="AAZ12158" s="60"/>
      <c r="ABA12158" s="60"/>
      <c r="ABB12158" s="60"/>
      <c r="ABC12158" s="60"/>
      <c r="ABD12158" s="60"/>
      <c r="ABE12158" s="60"/>
      <c r="ABF12158" s="60"/>
      <c r="ABG12158" s="60"/>
      <c r="ABH12158" s="60"/>
      <c r="ABI12158" s="60"/>
      <c r="ABJ12158" s="60"/>
      <c r="ABK12158" s="60"/>
      <c r="ABL12158" s="60"/>
      <c r="ABM12158" s="60"/>
      <c r="ABN12158" s="60"/>
      <c r="ABO12158" s="60"/>
      <c r="ABP12158" s="60"/>
      <c r="ABQ12158" s="60"/>
      <c r="ABR12158" s="60">
        <v>0.91445525765956703</v>
      </c>
      <c r="ABS12158" s="60"/>
      <c r="ABT12158" s="60"/>
      <c r="ABU12158" s="60"/>
      <c r="ABV12158" s="60"/>
      <c r="ABW12158" s="60"/>
      <c r="ABX12158" s="60"/>
    </row>
    <row r="12159" spans="727:752" x14ac:dyDescent="0.25">
      <c r="AAY12159" s="60"/>
      <c r="AAZ12159" s="60"/>
      <c r="ABA12159" s="60"/>
      <c r="ABB12159" s="60"/>
      <c r="ABC12159" s="60"/>
      <c r="ABD12159" s="60"/>
      <c r="ABE12159" s="60"/>
      <c r="ABF12159" s="60"/>
      <c r="ABG12159" s="60"/>
      <c r="ABH12159" s="60"/>
      <c r="ABI12159" s="60"/>
      <c r="ABJ12159" s="60"/>
      <c r="ABK12159" s="60"/>
      <c r="ABL12159" s="60"/>
      <c r="ABM12159" s="60"/>
      <c r="ABN12159" s="60"/>
      <c r="ABO12159" s="60"/>
      <c r="ABP12159" s="60"/>
      <c r="ABQ12159" s="60"/>
      <c r="ABR12159" s="60">
        <v>0.914415855936628</v>
      </c>
      <c r="ABS12159" s="60"/>
      <c r="ABT12159" s="60"/>
      <c r="ABU12159" s="60"/>
      <c r="ABV12159" s="60"/>
      <c r="ABW12159" s="60"/>
      <c r="ABX12159" s="60"/>
    </row>
    <row r="12160" spans="727:752" x14ac:dyDescent="0.25">
      <c r="AAY12160" s="60"/>
      <c r="AAZ12160" s="60"/>
      <c r="ABA12160" s="60"/>
      <c r="ABB12160" s="60"/>
      <c r="ABC12160" s="60"/>
      <c r="ABD12160" s="60"/>
      <c r="ABE12160" s="60"/>
      <c r="ABF12160" s="60"/>
      <c r="ABG12160" s="60"/>
      <c r="ABH12160" s="60"/>
      <c r="ABI12160" s="60"/>
      <c r="ABJ12160" s="60"/>
      <c r="ABK12160" s="60"/>
      <c r="ABL12160" s="60"/>
      <c r="ABM12160" s="60"/>
      <c r="ABN12160" s="60"/>
      <c r="ABO12160" s="60"/>
      <c r="ABP12160" s="60"/>
      <c r="ABQ12160" s="60"/>
      <c r="ABR12160" s="60">
        <v>0.91440823164309504</v>
      </c>
      <c r="ABS12160" s="60"/>
      <c r="ABT12160" s="60"/>
      <c r="ABU12160" s="60"/>
      <c r="ABV12160" s="60"/>
      <c r="ABW12160" s="60"/>
      <c r="ABX12160" s="60"/>
    </row>
    <row r="12161" spans="727:752" x14ac:dyDescent="0.25">
      <c r="AAY12161" s="60"/>
      <c r="AAZ12161" s="60"/>
      <c r="ABA12161" s="60"/>
      <c r="ABB12161" s="60"/>
      <c r="ABC12161" s="60"/>
      <c r="ABD12161" s="60"/>
      <c r="ABE12161" s="60"/>
      <c r="ABF12161" s="60"/>
      <c r="ABG12161" s="60"/>
      <c r="ABH12161" s="60"/>
      <c r="ABI12161" s="60"/>
      <c r="ABJ12161" s="60"/>
      <c r="ABK12161" s="60"/>
      <c r="ABL12161" s="60"/>
      <c r="ABM12161" s="60"/>
      <c r="ABN12161" s="60"/>
      <c r="ABO12161" s="60"/>
      <c r="ABP12161" s="60"/>
      <c r="ABQ12161" s="60"/>
      <c r="ABR12161" s="60">
        <v>0.91436175872010095</v>
      </c>
      <c r="ABS12161" s="60"/>
      <c r="ABT12161" s="60"/>
      <c r="ABU12161" s="60"/>
      <c r="ABV12161" s="60"/>
      <c r="ABW12161" s="60"/>
      <c r="ABX12161" s="60"/>
    </row>
    <row r="12162" spans="727:752" x14ac:dyDescent="0.25">
      <c r="AAY12162" s="60"/>
      <c r="AAZ12162" s="60"/>
      <c r="ABA12162" s="60"/>
      <c r="ABB12162" s="60"/>
      <c r="ABC12162" s="60"/>
      <c r="ABD12162" s="60"/>
      <c r="ABE12162" s="60"/>
      <c r="ABF12162" s="60"/>
      <c r="ABG12162" s="60"/>
      <c r="ABH12162" s="60"/>
      <c r="ABI12162" s="60"/>
      <c r="ABJ12162" s="60"/>
      <c r="ABK12162" s="60"/>
      <c r="ABL12162" s="60"/>
      <c r="ABM12162" s="60"/>
      <c r="ABN12162" s="60"/>
      <c r="ABO12162" s="60"/>
      <c r="ABP12162" s="60"/>
      <c r="ABQ12162" s="60"/>
      <c r="ABR12162" s="60">
        <v>0.91429641600450495</v>
      </c>
      <c r="ABS12162" s="60"/>
      <c r="ABT12162" s="60"/>
      <c r="ABU12162" s="60"/>
      <c r="ABV12162" s="60"/>
      <c r="ABW12162" s="60"/>
      <c r="ABX12162" s="60"/>
    </row>
    <row r="12163" spans="727:752" x14ac:dyDescent="0.25">
      <c r="AAY12163" s="60"/>
      <c r="AAZ12163" s="60"/>
      <c r="ABA12163" s="60"/>
      <c r="ABB12163" s="60"/>
      <c r="ABC12163" s="60"/>
      <c r="ABD12163" s="60"/>
      <c r="ABE12163" s="60"/>
      <c r="ABF12163" s="60"/>
      <c r="ABG12163" s="60"/>
      <c r="ABH12163" s="60"/>
      <c r="ABI12163" s="60"/>
      <c r="ABJ12163" s="60"/>
      <c r="ABK12163" s="60"/>
      <c r="ABL12163" s="60"/>
      <c r="ABM12163" s="60"/>
      <c r="ABN12163" s="60"/>
      <c r="ABO12163" s="60"/>
      <c r="ABP12163" s="60"/>
      <c r="ABQ12163" s="60"/>
      <c r="ABR12163" s="60">
        <v>0.91425527229868198</v>
      </c>
      <c r="ABS12163" s="60"/>
      <c r="ABT12163" s="60"/>
      <c r="ABU12163" s="60"/>
      <c r="ABV12163" s="60"/>
      <c r="ABW12163" s="60"/>
      <c r="ABX12163" s="60"/>
    </row>
    <row r="12164" spans="727:752" x14ac:dyDescent="0.25">
      <c r="AAY12164" s="60"/>
      <c r="AAZ12164" s="60"/>
      <c r="ABA12164" s="60"/>
      <c r="ABB12164" s="60"/>
      <c r="ABC12164" s="60"/>
      <c r="ABD12164" s="60"/>
      <c r="ABE12164" s="60"/>
      <c r="ABF12164" s="60"/>
      <c r="ABG12164" s="60"/>
      <c r="ABH12164" s="60"/>
      <c r="ABI12164" s="60"/>
      <c r="ABJ12164" s="60"/>
      <c r="ABK12164" s="60"/>
      <c r="ABL12164" s="60"/>
      <c r="ABM12164" s="60"/>
      <c r="ABN12164" s="60"/>
      <c r="ABO12164" s="60"/>
      <c r="ABP12164" s="60"/>
      <c r="ABQ12164" s="60"/>
      <c r="ABR12164" s="60">
        <v>0.91425237431589002</v>
      </c>
      <c r="ABS12164" s="60"/>
      <c r="ABT12164" s="60"/>
      <c r="ABU12164" s="60"/>
      <c r="ABV12164" s="60"/>
      <c r="ABW12164" s="60"/>
      <c r="ABX12164" s="60"/>
    </row>
    <row r="12165" spans="727:752" x14ac:dyDescent="0.25">
      <c r="AAY12165" s="60"/>
      <c r="AAZ12165" s="60"/>
      <c r="ABA12165" s="60"/>
      <c r="ABB12165" s="60"/>
      <c r="ABC12165" s="60"/>
      <c r="ABD12165" s="60"/>
      <c r="ABE12165" s="60"/>
      <c r="ABF12165" s="60"/>
      <c r="ABG12165" s="60"/>
      <c r="ABH12165" s="60"/>
      <c r="ABI12165" s="60"/>
      <c r="ABJ12165" s="60"/>
      <c r="ABK12165" s="60"/>
      <c r="ABL12165" s="60"/>
      <c r="ABM12165" s="60"/>
      <c r="ABN12165" s="60"/>
      <c r="ABO12165" s="60"/>
      <c r="ABP12165" s="60"/>
      <c r="ABQ12165" s="60"/>
      <c r="ABR12165" s="60">
        <v>0.91422227936295397</v>
      </c>
      <c r="ABS12165" s="60"/>
      <c r="ABT12165" s="60"/>
      <c r="ABU12165" s="60"/>
      <c r="ABV12165" s="60"/>
      <c r="ABW12165" s="60"/>
      <c r="ABX12165" s="60"/>
    </row>
    <row r="12166" spans="727:752" x14ac:dyDescent="0.25">
      <c r="AAY12166" s="60"/>
      <c r="AAZ12166" s="60"/>
      <c r="ABA12166" s="60"/>
      <c r="ABB12166" s="60"/>
      <c r="ABC12166" s="60"/>
      <c r="ABD12166" s="60"/>
      <c r="ABE12166" s="60"/>
      <c r="ABF12166" s="60"/>
      <c r="ABG12166" s="60"/>
      <c r="ABH12166" s="60"/>
      <c r="ABI12166" s="60"/>
      <c r="ABJ12166" s="60"/>
      <c r="ABK12166" s="60"/>
      <c r="ABL12166" s="60"/>
      <c r="ABM12166" s="60"/>
      <c r="ABN12166" s="60"/>
      <c r="ABO12166" s="60"/>
      <c r="ABP12166" s="60"/>
      <c r="ABQ12166" s="60"/>
      <c r="ABR12166" s="60">
        <v>0.91421569081613296</v>
      </c>
      <c r="ABS12166" s="60"/>
      <c r="ABT12166" s="60"/>
      <c r="ABU12166" s="60"/>
      <c r="ABV12166" s="60"/>
      <c r="ABW12166" s="60"/>
      <c r="ABX12166" s="60"/>
    </row>
    <row r="12167" spans="727:752" x14ac:dyDescent="0.25">
      <c r="AAY12167" s="60"/>
      <c r="AAZ12167" s="60"/>
      <c r="ABA12167" s="60"/>
      <c r="ABB12167" s="60"/>
      <c r="ABC12167" s="60"/>
      <c r="ABD12167" s="60"/>
      <c r="ABE12167" s="60"/>
      <c r="ABF12167" s="60"/>
      <c r="ABG12167" s="60"/>
      <c r="ABH12167" s="60"/>
      <c r="ABI12167" s="60"/>
      <c r="ABJ12167" s="60"/>
      <c r="ABK12167" s="60"/>
      <c r="ABL12167" s="60"/>
      <c r="ABM12167" s="60"/>
      <c r="ABN12167" s="60"/>
      <c r="ABO12167" s="60"/>
      <c r="ABP12167" s="60"/>
      <c r="ABQ12167" s="60"/>
      <c r="ABR12167" s="60">
        <v>0.91418632892886897</v>
      </c>
      <c r="ABS12167" s="60"/>
      <c r="ABT12167" s="60"/>
      <c r="ABU12167" s="60"/>
      <c r="ABV12167" s="60"/>
      <c r="ABW12167" s="60"/>
      <c r="ABX12167" s="60"/>
    </row>
    <row r="12168" spans="727:752" x14ac:dyDescent="0.25">
      <c r="AAY12168" s="60"/>
      <c r="AAZ12168" s="60"/>
      <c r="ABA12168" s="60"/>
      <c r="ABB12168" s="60"/>
      <c r="ABC12168" s="60"/>
      <c r="ABD12168" s="60"/>
      <c r="ABE12168" s="60"/>
      <c r="ABF12168" s="60"/>
      <c r="ABG12168" s="60"/>
      <c r="ABH12168" s="60"/>
      <c r="ABI12168" s="60"/>
      <c r="ABJ12168" s="60"/>
      <c r="ABK12168" s="60"/>
      <c r="ABL12168" s="60"/>
      <c r="ABM12168" s="60"/>
      <c r="ABN12168" s="60"/>
      <c r="ABO12168" s="60"/>
      <c r="ABP12168" s="60"/>
      <c r="ABQ12168" s="60"/>
      <c r="ABR12168" s="60">
        <v>0.91415494388962404</v>
      </c>
      <c r="ABS12168" s="60"/>
      <c r="ABT12168" s="60"/>
      <c r="ABU12168" s="60"/>
      <c r="ABV12168" s="60"/>
      <c r="ABW12168" s="60"/>
      <c r="ABX12168" s="60"/>
    </row>
    <row r="12169" spans="727:752" x14ac:dyDescent="0.25">
      <c r="AAY12169" s="60"/>
      <c r="AAZ12169" s="60"/>
      <c r="ABA12169" s="60"/>
      <c r="ABB12169" s="60"/>
      <c r="ABC12169" s="60"/>
      <c r="ABD12169" s="60"/>
      <c r="ABE12169" s="60"/>
      <c r="ABF12169" s="60"/>
      <c r="ABG12169" s="60"/>
      <c r="ABH12169" s="60"/>
      <c r="ABI12169" s="60"/>
      <c r="ABJ12169" s="60"/>
      <c r="ABK12169" s="60"/>
      <c r="ABL12169" s="60"/>
      <c r="ABM12169" s="60"/>
      <c r="ABN12169" s="60"/>
      <c r="ABO12169" s="60"/>
      <c r="ABP12169" s="60"/>
      <c r="ABQ12169" s="60"/>
      <c r="ABR12169" s="60">
        <v>0.91411664444304597</v>
      </c>
      <c r="ABS12169" s="60"/>
      <c r="ABT12169" s="60"/>
      <c r="ABU12169" s="60"/>
      <c r="ABV12169" s="60"/>
      <c r="ABW12169" s="60"/>
      <c r="ABX12169" s="60"/>
    </row>
    <row r="12170" spans="727:752" x14ac:dyDescent="0.25">
      <c r="AAY12170" s="60"/>
      <c r="AAZ12170" s="60"/>
      <c r="ABA12170" s="60"/>
      <c r="ABB12170" s="60"/>
      <c r="ABC12170" s="60"/>
      <c r="ABD12170" s="60"/>
      <c r="ABE12170" s="60"/>
      <c r="ABF12170" s="60"/>
      <c r="ABG12170" s="60"/>
      <c r="ABH12170" s="60"/>
      <c r="ABI12170" s="60"/>
      <c r="ABJ12170" s="60"/>
      <c r="ABK12170" s="60"/>
      <c r="ABL12170" s="60"/>
      <c r="ABM12170" s="60"/>
      <c r="ABN12170" s="60"/>
      <c r="ABO12170" s="60"/>
      <c r="ABP12170" s="60"/>
      <c r="ABQ12170" s="60"/>
      <c r="ABR12170" s="60">
        <v>0.91396248544962899</v>
      </c>
      <c r="ABS12170" s="60"/>
      <c r="ABT12170" s="60"/>
      <c r="ABU12170" s="60"/>
      <c r="ABV12170" s="60"/>
      <c r="ABW12170" s="60"/>
      <c r="ABX12170" s="60"/>
    </row>
    <row r="12171" spans="727:752" x14ac:dyDescent="0.25">
      <c r="AAY12171" s="60"/>
      <c r="AAZ12171" s="60"/>
      <c r="ABA12171" s="60"/>
      <c r="ABB12171" s="60"/>
      <c r="ABC12171" s="60"/>
      <c r="ABD12171" s="60"/>
      <c r="ABE12171" s="60"/>
      <c r="ABF12171" s="60"/>
      <c r="ABG12171" s="60"/>
      <c r="ABH12171" s="60"/>
      <c r="ABI12171" s="60"/>
      <c r="ABJ12171" s="60"/>
      <c r="ABK12171" s="60"/>
      <c r="ABL12171" s="60"/>
      <c r="ABM12171" s="60"/>
      <c r="ABN12171" s="60"/>
      <c r="ABO12171" s="60"/>
      <c r="ABP12171" s="60"/>
      <c r="ABQ12171" s="60"/>
      <c r="ABR12171" s="60">
        <v>0.913915517033557</v>
      </c>
      <c r="ABS12171" s="60"/>
      <c r="ABT12171" s="60"/>
      <c r="ABU12171" s="60"/>
      <c r="ABV12171" s="60"/>
      <c r="ABW12171" s="60"/>
      <c r="ABX12171" s="60"/>
    </row>
    <row r="12172" spans="727:752" x14ac:dyDescent="0.25">
      <c r="AAY12172" s="60"/>
      <c r="AAZ12172" s="60"/>
      <c r="ABA12172" s="60"/>
      <c r="ABB12172" s="60"/>
      <c r="ABC12172" s="60"/>
      <c r="ABD12172" s="60"/>
      <c r="ABE12172" s="60"/>
      <c r="ABF12172" s="60"/>
      <c r="ABG12172" s="60"/>
      <c r="ABH12172" s="60"/>
      <c r="ABI12172" s="60"/>
      <c r="ABJ12172" s="60"/>
      <c r="ABK12172" s="60"/>
      <c r="ABL12172" s="60"/>
      <c r="ABM12172" s="60"/>
      <c r="ABN12172" s="60"/>
      <c r="ABO12172" s="60"/>
      <c r="ABP12172" s="60"/>
      <c r="ABQ12172" s="60"/>
      <c r="ABR12172" s="60">
        <v>0.91380783523213105</v>
      </c>
      <c r="ABS12172" s="60"/>
      <c r="ABT12172" s="60"/>
      <c r="ABU12172" s="60"/>
      <c r="ABV12172" s="60"/>
      <c r="ABW12172" s="60"/>
      <c r="ABX12172" s="60"/>
    </row>
    <row r="12173" spans="727:752" x14ac:dyDescent="0.25">
      <c r="AAY12173" s="60"/>
      <c r="AAZ12173" s="60"/>
      <c r="ABA12173" s="60"/>
      <c r="ABB12173" s="60"/>
      <c r="ABC12173" s="60"/>
      <c r="ABD12173" s="60"/>
      <c r="ABE12173" s="60"/>
      <c r="ABF12173" s="60"/>
      <c r="ABG12173" s="60"/>
      <c r="ABH12173" s="60"/>
      <c r="ABI12173" s="60"/>
      <c r="ABJ12173" s="60"/>
      <c r="ABK12173" s="60"/>
      <c r="ABL12173" s="60"/>
      <c r="ABM12173" s="60"/>
      <c r="ABN12173" s="60"/>
      <c r="ABO12173" s="60"/>
      <c r="ABP12173" s="60"/>
      <c r="ABQ12173" s="60"/>
      <c r="ABR12173" s="60">
        <v>0.91380480736985703</v>
      </c>
      <c r="ABS12173" s="60"/>
      <c r="ABT12173" s="60"/>
      <c r="ABU12173" s="60"/>
      <c r="ABV12173" s="60"/>
      <c r="ABW12173" s="60"/>
      <c r="ABX12173" s="60"/>
    </row>
    <row r="12174" spans="727:752" x14ac:dyDescent="0.25">
      <c r="AAY12174" s="60"/>
      <c r="AAZ12174" s="60"/>
      <c r="ABA12174" s="60"/>
      <c r="ABB12174" s="60"/>
      <c r="ABC12174" s="60"/>
      <c r="ABD12174" s="60"/>
      <c r="ABE12174" s="60"/>
      <c r="ABF12174" s="60"/>
      <c r="ABG12174" s="60"/>
      <c r="ABH12174" s="60"/>
      <c r="ABI12174" s="60"/>
      <c r="ABJ12174" s="60"/>
      <c r="ABK12174" s="60"/>
      <c r="ABL12174" s="60"/>
      <c r="ABM12174" s="60"/>
      <c r="ABN12174" s="60"/>
      <c r="ABO12174" s="60"/>
      <c r="ABP12174" s="60"/>
      <c r="ABQ12174" s="60"/>
      <c r="ABR12174" s="60">
        <v>0.91379144652459698</v>
      </c>
      <c r="ABS12174" s="60"/>
      <c r="ABT12174" s="60"/>
      <c r="ABU12174" s="60"/>
      <c r="ABV12174" s="60"/>
      <c r="ABW12174" s="60"/>
      <c r="ABX12174" s="60"/>
    </row>
    <row r="12175" spans="727:752" x14ac:dyDescent="0.25">
      <c r="AAY12175" s="60"/>
      <c r="AAZ12175" s="60"/>
      <c r="ABA12175" s="60"/>
      <c r="ABB12175" s="60"/>
      <c r="ABC12175" s="60"/>
      <c r="ABD12175" s="60"/>
      <c r="ABE12175" s="60"/>
      <c r="ABF12175" s="60"/>
      <c r="ABG12175" s="60"/>
      <c r="ABH12175" s="60"/>
      <c r="ABI12175" s="60"/>
      <c r="ABJ12175" s="60"/>
      <c r="ABK12175" s="60"/>
      <c r="ABL12175" s="60"/>
      <c r="ABM12175" s="60"/>
      <c r="ABN12175" s="60"/>
      <c r="ABO12175" s="60"/>
      <c r="ABP12175" s="60"/>
      <c r="ABQ12175" s="60"/>
      <c r="ABR12175" s="60">
        <v>0.91377618796041105</v>
      </c>
      <c r="ABS12175" s="60"/>
      <c r="ABT12175" s="60"/>
      <c r="ABU12175" s="60"/>
      <c r="ABV12175" s="60"/>
      <c r="ABW12175" s="60"/>
      <c r="ABX12175" s="60"/>
    </row>
    <row r="12176" spans="727:752" x14ac:dyDescent="0.25">
      <c r="AAY12176" s="60"/>
      <c r="AAZ12176" s="60"/>
      <c r="ABA12176" s="60"/>
      <c r="ABB12176" s="60"/>
      <c r="ABC12176" s="60"/>
      <c r="ABD12176" s="60"/>
      <c r="ABE12176" s="60"/>
      <c r="ABF12176" s="60"/>
      <c r="ABG12176" s="60"/>
      <c r="ABH12176" s="60"/>
      <c r="ABI12176" s="60"/>
      <c r="ABJ12176" s="60"/>
      <c r="ABK12176" s="60"/>
      <c r="ABL12176" s="60"/>
      <c r="ABM12176" s="60"/>
      <c r="ABN12176" s="60"/>
      <c r="ABO12176" s="60"/>
      <c r="ABP12176" s="60"/>
      <c r="ABQ12176" s="60"/>
      <c r="ABR12176" s="60">
        <v>0.91374616001395303</v>
      </c>
      <c r="ABS12176" s="60"/>
      <c r="ABT12176" s="60"/>
      <c r="ABU12176" s="60"/>
      <c r="ABV12176" s="60"/>
      <c r="ABW12176" s="60"/>
      <c r="ABX12176" s="60"/>
    </row>
    <row r="12177" spans="727:752" x14ac:dyDescent="0.25">
      <c r="AAY12177" s="60"/>
      <c r="AAZ12177" s="60"/>
      <c r="ABA12177" s="60"/>
      <c r="ABB12177" s="60"/>
      <c r="ABC12177" s="60"/>
      <c r="ABD12177" s="60"/>
      <c r="ABE12177" s="60"/>
      <c r="ABF12177" s="60"/>
      <c r="ABG12177" s="60"/>
      <c r="ABH12177" s="60"/>
      <c r="ABI12177" s="60"/>
      <c r="ABJ12177" s="60"/>
      <c r="ABK12177" s="60"/>
      <c r="ABL12177" s="60"/>
      <c r="ABM12177" s="60"/>
      <c r="ABN12177" s="60"/>
      <c r="ABO12177" s="60"/>
      <c r="ABP12177" s="60"/>
      <c r="ABQ12177" s="60"/>
      <c r="ABR12177" s="60">
        <v>0.91374260691735099</v>
      </c>
      <c r="ABS12177" s="60"/>
      <c r="ABT12177" s="60"/>
      <c r="ABU12177" s="60"/>
      <c r="ABV12177" s="60"/>
      <c r="ABW12177" s="60"/>
      <c r="ABX12177" s="60"/>
    </row>
    <row r="12178" spans="727:752" x14ac:dyDescent="0.25">
      <c r="AAY12178" s="60"/>
      <c r="AAZ12178" s="60"/>
      <c r="ABA12178" s="60"/>
      <c r="ABB12178" s="60"/>
      <c r="ABC12178" s="60"/>
      <c r="ABD12178" s="60"/>
      <c r="ABE12178" s="60"/>
      <c r="ABF12178" s="60"/>
      <c r="ABG12178" s="60"/>
      <c r="ABH12178" s="60"/>
      <c r="ABI12178" s="60"/>
      <c r="ABJ12178" s="60"/>
      <c r="ABK12178" s="60"/>
      <c r="ABL12178" s="60"/>
      <c r="ABM12178" s="60"/>
      <c r="ABN12178" s="60"/>
      <c r="ABO12178" s="60"/>
      <c r="ABP12178" s="60"/>
      <c r="ABQ12178" s="60"/>
      <c r="ABR12178" s="60">
        <v>0.91374061850997701</v>
      </c>
      <c r="ABS12178" s="60"/>
      <c r="ABT12178" s="60"/>
      <c r="ABU12178" s="60"/>
      <c r="ABV12178" s="60"/>
      <c r="ABW12178" s="60"/>
      <c r="ABX12178" s="60"/>
    </row>
    <row r="12179" spans="727:752" x14ac:dyDescent="0.25">
      <c r="AAY12179" s="60"/>
      <c r="AAZ12179" s="60"/>
      <c r="ABA12179" s="60"/>
      <c r="ABB12179" s="60"/>
      <c r="ABC12179" s="60"/>
      <c r="ABD12179" s="60"/>
      <c r="ABE12179" s="60"/>
      <c r="ABF12179" s="60"/>
      <c r="ABG12179" s="60"/>
      <c r="ABH12179" s="60"/>
      <c r="ABI12179" s="60"/>
      <c r="ABJ12179" s="60"/>
      <c r="ABK12179" s="60"/>
      <c r="ABL12179" s="60"/>
      <c r="ABM12179" s="60"/>
      <c r="ABN12179" s="60"/>
      <c r="ABO12179" s="60"/>
      <c r="ABP12179" s="60"/>
      <c r="ABQ12179" s="60"/>
      <c r="ABR12179" s="60">
        <v>0.91372573336746399</v>
      </c>
      <c r="ABS12179" s="60"/>
      <c r="ABT12179" s="60"/>
      <c r="ABU12179" s="60"/>
      <c r="ABV12179" s="60"/>
      <c r="ABW12179" s="60"/>
      <c r="ABX12179" s="60"/>
    </row>
    <row r="12180" spans="727:752" x14ac:dyDescent="0.25">
      <c r="AAY12180" s="60"/>
      <c r="AAZ12180" s="60"/>
      <c r="ABA12180" s="60"/>
      <c r="ABB12180" s="60"/>
      <c r="ABC12180" s="60"/>
      <c r="ABD12180" s="60"/>
      <c r="ABE12180" s="60"/>
      <c r="ABF12180" s="60"/>
      <c r="ABG12180" s="60"/>
      <c r="ABH12180" s="60"/>
      <c r="ABI12180" s="60"/>
      <c r="ABJ12180" s="60"/>
      <c r="ABK12180" s="60"/>
      <c r="ABL12180" s="60"/>
      <c r="ABM12180" s="60"/>
      <c r="ABN12180" s="60"/>
      <c r="ABO12180" s="60"/>
      <c r="ABP12180" s="60"/>
      <c r="ABQ12180" s="60"/>
      <c r="ABR12180" s="60">
        <v>0.91372317013882698</v>
      </c>
      <c r="ABS12180" s="60"/>
      <c r="ABT12180" s="60"/>
      <c r="ABU12180" s="60"/>
      <c r="ABV12180" s="60"/>
      <c r="ABW12180" s="60"/>
      <c r="ABX12180" s="60"/>
    </row>
    <row r="12181" spans="727:752" x14ac:dyDescent="0.25">
      <c r="AAY12181" s="60"/>
      <c r="AAZ12181" s="60"/>
      <c r="ABA12181" s="60"/>
      <c r="ABB12181" s="60"/>
      <c r="ABC12181" s="60"/>
      <c r="ABD12181" s="60"/>
      <c r="ABE12181" s="60"/>
      <c r="ABF12181" s="60"/>
      <c r="ABG12181" s="60"/>
      <c r="ABH12181" s="60"/>
      <c r="ABI12181" s="60"/>
      <c r="ABJ12181" s="60"/>
      <c r="ABK12181" s="60"/>
      <c r="ABL12181" s="60"/>
      <c r="ABM12181" s="60"/>
      <c r="ABN12181" s="60"/>
      <c r="ABO12181" s="60"/>
      <c r="ABP12181" s="60"/>
      <c r="ABQ12181" s="60"/>
      <c r="ABR12181" s="60">
        <v>0.91372218432408203</v>
      </c>
      <c r="ABS12181" s="60"/>
      <c r="ABT12181" s="60"/>
      <c r="ABU12181" s="60"/>
      <c r="ABV12181" s="60"/>
      <c r="ABW12181" s="60"/>
      <c r="ABX12181" s="60"/>
    </row>
    <row r="12182" spans="727:752" x14ac:dyDescent="0.25">
      <c r="AAY12182" s="60"/>
      <c r="AAZ12182" s="60"/>
      <c r="ABA12182" s="60"/>
      <c r="ABB12182" s="60"/>
      <c r="ABC12182" s="60"/>
      <c r="ABD12182" s="60"/>
      <c r="ABE12182" s="60"/>
      <c r="ABF12182" s="60"/>
      <c r="ABG12182" s="60"/>
      <c r="ABH12182" s="60"/>
      <c r="ABI12182" s="60"/>
      <c r="ABJ12182" s="60"/>
      <c r="ABK12182" s="60"/>
      <c r="ABL12182" s="60"/>
      <c r="ABM12182" s="60"/>
      <c r="ABN12182" s="60"/>
      <c r="ABO12182" s="60"/>
      <c r="ABP12182" s="60"/>
      <c r="ABQ12182" s="60"/>
      <c r="ABR12182" s="60">
        <v>0.91369622211000601</v>
      </c>
      <c r="ABS12182" s="60"/>
      <c r="ABT12182" s="60"/>
      <c r="ABU12182" s="60"/>
      <c r="ABV12182" s="60"/>
      <c r="ABW12182" s="60"/>
      <c r="ABX12182" s="60"/>
    </row>
    <row r="12183" spans="727:752" x14ac:dyDescent="0.25">
      <c r="AAY12183" s="60"/>
      <c r="AAZ12183" s="60"/>
      <c r="ABA12183" s="60"/>
      <c r="ABB12183" s="60"/>
      <c r="ABC12183" s="60"/>
      <c r="ABD12183" s="60"/>
      <c r="ABE12183" s="60"/>
      <c r="ABF12183" s="60"/>
      <c r="ABG12183" s="60"/>
      <c r="ABH12183" s="60"/>
      <c r="ABI12183" s="60"/>
      <c r="ABJ12183" s="60"/>
      <c r="ABK12183" s="60"/>
      <c r="ABL12183" s="60"/>
      <c r="ABM12183" s="60"/>
      <c r="ABN12183" s="60"/>
      <c r="ABO12183" s="60"/>
      <c r="ABP12183" s="60"/>
      <c r="ABQ12183" s="60"/>
      <c r="ABR12183" s="60">
        <v>0.91363500780838602</v>
      </c>
      <c r="ABS12183" s="60"/>
      <c r="ABT12183" s="60"/>
      <c r="ABU12183" s="60"/>
      <c r="ABV12183" s="60"/>
      <c r="ABW12183" s="60"/>
      <c r="ABX12183" s="60"/>
    </row>
    <row r="12184" spans="727:752" x14ac:dyDescent="0.25">
      <c r="AAY12184" s="60"/>
      <c r="AAZ12184" s="60"/>
      <c r="ABA12184" s="60"/>
      <c r="ABB12184" s="60"/>
      <c r="ABC12184" s="60"/>
      <c r="ABD12184" s="60"/>
      <c r="ABE12184" s="60"/>
      <c r="ABF12184" s="60"/>
      <c r="ABG12184" s="60"/>
      <c r="ABH12184" s="60"/>
      <c r="ABI12184" s="60"/>
      <c r="ABJ12184" s="60"/>
      <c r="ABK12184" s="60"/>
      <c r="ABL12184" s="60"/>
      <c r="ABM12184" s="60"/>
      <c r="ABN12184" s="60"/>
      <c r="ABO12184" s="60"/>
      <c r="ABP12184" s="60"/>
      <c r="ABQ12184" s="60"/>
      <c r="ABR12184" s="60">
        <v>0.91362643396843901</v>
      </c>
      <c r="ABS12184" s="60"/>
      <c r="ABT12184" s="60"/>
      <c r="ABU12184" s="60"/>
      <c r="ABV12184" s="60"/>
      <c r="ABW12184" s="60"/>
      <c r="ABX12184" s="60"/>
    </row>
    <row r="12185" spans="727:752" x14ac:dyDescent="0.25">
      <c r="AAY12185" s="60"/>
      <c r="AAZ12185" s="60"/>
      <c r="ABA12185" s="60"/>
      <c r="ABB12185" s="60"/>
      <c r="ABC12185" s="60"/>
      <c r="ABD12185" s="60"/>
      <c r="ABE12185" s="60"/>
      <c r="ABF12185" s="60"/>
      <c r="ABG12185" s="60"/>
      <c r="ABH12185" s="60"/>
      <c r="ABI12185" s="60"/>
      <c r="ABJ12185" s="60"/>
      <c r="ABK12185" s="60"/>
      <c r="ABL12185" s="60"/>
      <c r="ABM12185" s="60"/>
      <c r="ABN12185" s="60"/>
      <c r="ABO12185" s="60"/>
      <c r="ABP12185" s="60"/>
      <c r="ABQ12185" s="60"/>
      <c r="ABR12185" s="60">
        <v>0.91358616293211004</v>
      </c>
      <c r="ABS12185" s="60"/>
      <c r="ABT12185" s="60"/>
      <c r="ABU12185" s="60"/>
      <c r="ABV12185" s="60"/>
      <c r="ABW12185" s="60"/>
      <c r="ABX12185" s="60"/>
    </row>
    <row r="12186" spans="727:752" x14ac:dyDescent="0.25">
      <c r="AAY12186" s="60"/>
      <c r="AAZ12186" s="60"/>
      <c r="ABA12186" s="60"/>
      <c r="ABB12186" s="60"/>
      <c r="ABC12186" s="60"/>
      <c r="ABD12186" s="60"/>
      <c r="ABE12186" s="60"/>
      <c r="ABF12186" s="60"/>
      <c r="ABG12186" s="60"/>
      <c r="ABH12186" s="60"/>
      <c r="ABI12186" s="60"/>
      <c r="ABJ12186" s="60"/>
      <c r="ABK12186" s="60"/>
      <c r="ABL12186" s="60"/>
      <c r="ABM12186" s="60"/>
      <c r="ABN12186" s="60"/>
      <c r="ABO12186" s="60"/>
      <c r="ABP12186" s="60"/>
      <c r="ABQ12186" s="60"/>
      <c r="ABR12186" s="60">
        <v>0.91357339644450997</v>
      </c>
      <c r="ABS12186" s="60"/>
      <c r="ABT12186" s="60"/>
      <c r="ABU12186" s="60"/>
      <c r="ABV12186" s="60"/>
      <c r="ABW12186" s="60"/>
      <c r="ABX12186" s="60"/>
    </row>
    <row r="12187" spans="727:752" x14ac:dyDescent="0.25">
      <c r="AAY12187" s="60"/>
      <c r="AAZ12187" s="60"/>
      <c r="ABA12187" s="60"/>
      <c r="ABB12187" s="60"/>
      <c r="ABC12187" s="60"/>
      <c r="ABD12187" s="60"/>
      <c r="ABE12187" s="60"/>
      <c r="ABF12187" s="60"/>
      <c r="ABG12187" s="60"/>
      <c r="ABH12187" s="60"/>
      <c r="ABI12187" s="60"/>
      <c r="ABJ12187" s="60"/>
      <c r="ABK12187" s="60"/>
      <c r="ABL12187" s="60"/>
      <c r="ABM12187" s="60"/>
      <c r="ABN12187" s="60"/>
      <c r="ABO12187" s="60"/>
      <c r="ABP12187" s="60"/>
      <c r="ABQ12187" s="60"/>
      <c r="ABR12187" s="60">
        <v>0.91355562204793905</v>
      </c>
      <c r="ABS12187" s="60"/>
      <c r="ABT12187" s="60"/>
      <c r="ABU12187" s="60"/>
      <c r="ABV12187" s="60"/>
      <c r="ABW12187" s="60"/>
      <c r="ABX12187" s="60"/>
    </row>
    <row r="12188" spans="727:752" x14ac:dyDescent="0.25">
      <c r="AAY12188" s="60"/>
      <c r="AAZ12188" s="60"/>
      <c r="ABA12188" s="60"/>
      <c r="ABB12188" s="60"/>
      <c r="ABC12188" s="60"/>
      <c r="ABD12188" s="60"/>
      <c r="ABE12188" s="60"/>
      <c r="ABF12188" s="60"/>
      <c r="ABG12188" s="60"/>
      <c r="ABH12188" s="60"/>
      <c r="ABI12188" s="60"/>
      <c r="ABJ12188" s="60"/>
      <c r="ABK12188" s="60"/>
      <c r="ABL12188" s="60"/>
      <c r="ABM12188" s="60"/>
      <c r="ABN12188" s="60"/>
      <c r="ABO12188" s="60"/>
      <c r="ABP12188" s="60"/>
      <c r="ABQ12188" s="60"/>
      <c r="ABR12188" s="60">
        <v>0.91355231639226597</v>
      </c>
      <c r="ABS12188" s="60"/>
      <c r="ABT12188" s="60"/>
      <c r="ABU12188" s="60"/>
      <c r="ABV12188" s="60"/>
      <c r="ABW12188" s="60"/>
      <c r="ABX12188" s="60"/>
    </row>
    <row r="12189" spans="727:752" x14ac:dyDescent="0.25">
      <c r="AAY12189" s="60"/>
      <c r="AAZ12189" s="60"/>
      <c r="ABA12189" s="60"/>
      <c r="ABB12189" s="60"/>
      <c r="ABC12189" s="60"/>
      <c r="ABD12189" s="60"/>
      <c r="ABE12189" s="60"/>
      <c r="ABF12189" s="60"/>
      <c r="ABG12189" s="60"/>
      <c r="ABH12189" s="60"/>
      <c r="ABI12189" s="60"/>
      <c r="ABJ12189" s="60"/>
      <c r="ABK12189" s="60"/>
      <c r="ABL12189" s="60"/>
      <c r="ABM12189" s="60"/>
      <c r="ABN12189" s="60"/>
      <c r="ABO12189" s="60"/>
      <c r="ABP12189" s="60"/>
      <c r="ABQ12189" s="60"/>
      <c r="ABR12189" s="60">
        <v>0.91354431351401999</v>
      </c>
      <c r="ABS12189" s="60"/>
      <c r="ABT12189" s="60"/>
      <c r="ABU12189" s="60"/>
      <c r="ABV12189" s="60"/>
      <c r="ABW12189" s="60"/>
      <c r="ABX12189" s="60"/>
    </row>
    <row r="12190" spans="727:752" x14ac:dyDescent="0.25">
      <c r="AAY12190" s="60"/>
      <c r="AAZ12190" s="60"/>
      <c r="ABA12190" s="60"/>
      <c r="ABB12190" s="60"/>
      <c r="ABC12190" s="60"/>
      <c r="ABD12190" s="60"/>
      <c r="ABE12190" s="60"/>
      <c r="ABF12190" s="60"/>
      <c r="ABG12190" s="60"/>
      <c r="ABH12190" s="60"/>
      <c r="ABI12190" s="60"/>
      <c r="ABJ12190" s="60"/>
      <c r="ABK12190" s="60"/>
      <c r="ABL12190" s="60"/>
      <c r="ABM12190" s="60"/>
      <c r="ABN12190" s="60"/>
      <c r="ABO12190" s="60"/>
      <c r="ABP12190" s="60"/>
      <c r="ABQ12190" s="60"/>
      <c r="ABR12190" s="60">
        <v>0.91354367078787502</v>
      </c>
      <c r="ABS12190" s="60"/>
      <c r="ABT12190" s="60"/>
      <c r="ABU12190" s="60"/>
      <c r="ABV12190" s="60"/>
      <c r="ABW12190" s="60"/>
      <c r="ABX12190" s="60"/>
    </row>
    <row r="12191" spans="727:752" x14ac:dyDescent="0.25">
      <c r="AAY12191" s="60"/>
      <c r="AAZ12191" s="60"/>
      <c r="ABA12191" s="60"/>
      <c r="ABB12191" s="60"/>
      <c r="ABC12191" s="60"/>
      <c r="ABD12191" s="60"/>
      <c r="ABE12191" s="60"/>
      <c r="ABF12191" s="60"/>
      <c r="ABG12191" s="60"/>
      <c r="ABH12191" s="60"/>
      <c r="ABI12191" s="60"/>
      <c r="ABJ12191" s="60"/>
      <c r="ABK12191" s="60"/>
      <c r="ABL12191" s="60"/>
      <c r="ABM12191" s="60"/>
      <c r="ABN12191" s="60"/>
      <c r="ABO12191" s="60"/>
      <c r="ABP12191" s="60"/>
      <c r="ABQ12191" s="60"/>
      <c r="ABR12191" s="60">
        <v>0.91352072259147798</v>
      </c>
      <c r="ABS12191" s="60"/>
      <c r="ABT12191" s="60"/>
      <c r="ABU12191" s="60"/>
      <c r="ABV12191" s="60"/>
      <c r="ABW12191" s="60"/>
      <c r="ABX12191" s="60"/>
    </row>
    <row r="12192" spans="727:752" x14ac:dyDescent="0.25">
      <c r="AAY12192" s="60"/>
      <c r="AAZ12192" s="60"/>
      <c r="ABA12192" s="60"/>
      <c r="ABB12192" s="60"/>
      <c r="ABC12192" s="60"/>
      <c r="ABD12192" s="60"/>
      <c r="ABE12192" s="60"/>
      <c r="ABF12192" s="60"/>
      <c r="ABG12192" s="60"/>
      <c r="ABH12192" s="60"/>
      <c r="ABI12192" s="60"/>
      <c r="ABJ12192" s="60"/>
      <c r="ABK12192" s="60"/>
      <c r="ABL12192" s="60"/>
      <c r="ABM12192" s="60"/>
      <c r="ABN12192" s="60"/>
      <c r="ABO12192" s="60"/>
      <c r="ABP12192" s="60"/>
      <c r="ABQ12192" s="60"/>
      <c r="ABR12192" s="60">
        <v>0.91350026317509203</v>
      </c>
      <c r="ABS12192" s="60"/>
      <c r="ABT12192" s="60"/>
      <c r="ABU12192" s="60"/>
      <c r="ABV12192" s="60"/>
      <c r="ABW12192" s="60"/>
      <c r="ABX12192" s="60"/>
    </row>
    <row r="12193" spans="727:752" x14ac:dyDescent="0.25">
      <c r="AAY12193" s="60"/>
      <c r="AAZ12193" s="60"/>
      <c r="ABA12193" s="60"/>
      <c r="ABB12193" s="60"/>
      <c r="ABC12193" s="60"/>
      <c r="ABD12193" s="60"/>
      <c r="ABE12193" s="60"/>
      <c r="ABF12193" s="60"/>
      <c r="ABG12193" s="60"/>
      <c r="ABH12193" s="60"/>
      <c r="ABI12193" s="60"/>
      <c r="ABJ12193" s="60"/>
      <c r="ABK12193" s="60"/>
      <c r="ABL12193" s="60"/>
      <c r="ABM12193" s="60"/>
      <c r="ABN12193" s="60"/>
      <c r="ABO12193" s="60"/>
      <c r="ABP12193" s="60"/>
      <c r="ABQ12193" s="60"/>
      <c r="ABR12193" s="60">
        <v>0.913499486345142</v>
      </c>
      <c r="ABS12193" s="60"/>
      <c r="ABT12193" s="60"/>
      <c r="ABU12193" s="60"/>
      <c r="ABV12193" s="60"/>
      <c r="ABW12193" s="60"/>
      <c r="ABX12193" s="60"/>
    </row>
    <row r="12194" spans="727:752" x14ac:dyDescent="0.25">
      <c r="AAY12194" s="60"/>
      <c r="AAZ12194" s="60"/>
      <c r="ABA12194" s="60"/>
      <c r="ABB12194" s="60"/>
      <c r="ABC12194" s="60"/>
      <c r="ABD12194" s="60"/>
      <c r="ABE12194" s="60"/>
      <c r="ABF12194" s="60"/>
      <c r="ABG12194" s="60"/>
      <c r="ABH12194" s="60"/>
      <c r="ABI12194" s="60"/>
      <c r="ABJ12194" s="60"/>
      <c r="ABK12194" s="60"/>
      <c r="ABL12194" s="60"/>
      <c r="ABM12194" s="60"/>
      <c r="ABN12194" s="60"/>
      <c r="ABO12194" s="60"/>
      <c r="ABP12194" s="60"/>
      <c r="ABQ12194" s="60"/>
      <c r="ABR12194" s="60">
        <v>0.91347901110538299</v>
      </c>
      <c r="ABS12194" s="60"/>
      <c r="ABT12194" s="60"/>
      <c r="ABU12194" s="60"/>
      <c r="ABV12194" s="60"/>
      <c r="ABW12194" s="60"/>
      <c r="ABX12194" s="60"/>
    </row>
    <row r="12195" spans="727:752" x14ac:dyDescent="0.25">
      <c r="AAY12195" s="60"/>
      <c r="AAZ12195" s="60"/>
      <c r="ABA12195" s="60"/>
      <c r="ABB12195" s="60"/>
      <c r="ABC12195" s="60"/>
      <c r="ABD12195" s="60"/>
      <c r="ABE12195" s="60"/>
      <c r="ABF12195" s="60"/>
      <c r="ABG12195" s="60"/>
      <c r="ABH12195" s="60"/>
      <c r="ABI12195" s="60"/>
      <c r="ABJ12195" s="60"/>
      <c r="ABK12195" s="60"/>
      <c r="ABL12195" s="60"/>
      <c r="ABM12195" s="60"/>
      <c r="ABN12195" s="60"/>
      <c r="ABO12195" s="60"/>
      <c r="ABP12195" s="60"/>
      <c r="ABQ12195" s="60"/>
      <c r="ABR12195" s="60">
        <v>0.913473280890027</v>
      </c>
      <c r="ABS12195" s="60"/>
      <c r="ABT12195" s="60"/>
      <c r="ABU12195" s="60"/>
      <c r="ABV12195" s="60"/>
      <c r="ABW12195" s="60"/>
      <c r="ABX12195" s="60"/>
    </row>
    <row r="12196" spans="727:752" x14ac:dyDescent="0.25">
      <c r="AAY12196" s="60"/>
      <c r="AAZ12196" s="60"/>
      <c r="ABA12196" s="60"/>
      <c r="ABB12196" s="60"/>
      <c r="ABC12196" s="60"/>
      <c r="ABD12196" s="60"/>
      <c r="ABE12196" s="60"/>
      <c r="ABF12196" s="60"/>
      <c r="ABG12196" s="60"/>
      <c r="ABH12196" s="60"/>
      <c r="ABI12196" s="60"/>
      <c r="ABJ12196" s="60"/>
      <c r="ABK12196" s="60"/>
      <c r="ABL12196" s="60"/>
      <c r="ABM12196" s="60"/>
      <c r="ABN12196" s="60"/>
      <c r="ABO12196" s="60"/>
      <c r="ABP12196" s="60"/>
      <c r="ABQ12196" s="60"/>
      <c r="ABR12196" s="60">
        <v>0.91345080119698097</v>
      </c>
      <c r="ABS12196" s="60"/>
      <c r="ABT12196" s="60"/>
      <c r="ABU12196" s="60"/>
      <c r="ABV12196" s="60"/>
      <c r="ABW12196" s="60"/>
      <c r="ABX12196" s="60"/>
    </row>
    <row r="12197" spans="727:752" x14ac:dyDescent="0.25">
      <c r="AAY12197" s="60"/>
      <c r="AAZ12197" s="60"/>
      <c r="ABA12197" s="60"/>
      <c r="ABB12197" s="60"/>
      <c r="ABC12197" s="60"/>
      <c r="ABD12197" s="60"/>
      <c r="ABE12197" s="60"/>
      <c r="ABF12197" s="60"/>
      <c r="ABG12197" s="60"/>
      <c r="ABH12197" s="60"/>
      <c r="ABI12197" s="60"/>
      <c r="ABJ12197" s="60"/>
      <c r="ABK12197" s="60"/>
      <c r="ABL12197" s="60"/>
      <c r="ABM12197" s="60"/>
      <c r="ABN12197" s="60"/>
      <c r="ABO12197" s="60"/>
      <c r="ABP12197" s="60"/>
      <c r="ABQ12197" s="60"/>
      <c r="ABR12197" s="60">
        <v>0.91340813885801497</v>
      </c>
      <c r="ABS12197" s="60"/>
      <c r="ABT12197" s="60"/>
      <c r="ABU12197" s="60"/>
      <c r="ABV12197" s="60"/>
      <c r="ABW12197" s="60"/>
      <c r="ABX12197" s="60"/>
    </row>
    <row r="12198" spans="727:752" x14ac:dyDescent="0.25">
      <c r="AAY12198" s="60"/>
      <c r="AAZ12198" s="60"/>
      <c r="ABA12198" s="60"/>
      <c r="ABB12198" s="60"/>
      <c r="ABC12198" s="60"/>
      <c r="ABD12198" s="60"/>
      <c r="ABE12198" s="60"/>
      <c r="ABF12198" s="60"/>
      <c r="ABG12198" s="60"/>
      <c r="ABH12198" s="60"/>
      <c r="ABI12198" s="60"/>
      <c r="ABJ12198" s="60"/>
      <c r="ABK12198" s="60"/>
      <c r="ABL12198" s="60"/>
      <c r="ABM12198" s="60"/>
      <c r="ABN12198" s="60"/>
      <c r="ABO12198" s="60"/>
      <c r="ABP12198" s="60"/>
      <c r="ABQ12198" s="60"/>
      <c r="ABR12198" s="60">
        <v>0.91340664515118297</v>
      </c>
      <c r="ABS12198" s="60"/>
      <c r="ABT12198" s="60"/>
      <c r="ABU12198" s="60"/>
      <c r="ABV12198" s="60"/>
      <c r="ABW12198" s="60"/>
      <c r="ABX12198" s="60"/>
    </row>
    <row r="12199" spans="727:752" x14ac:dyDescent="0.25">
      <c r="AAY12199" s="60"/>
      <c r="AAZ12199" s="60"/>
      <c r="ABA12199" s="60"/>
      <c r="ABB12199" s="60"/>
      <c r="ABC12199" s="60"/>
      <c r="ABD12199" s="60"/>
      <c r="ABE12199" s="60"/>
      <c r="ABF12199" s="60"/>
      <c r="ABG12199" s="60"/>
      <c r="ABH12199" s="60"/>
      <c r="ABI12199" s="60"/>
      <c r="ABJ12199" s="60"/>
      <c r="ABK12199" s="60"/>
      <c r="ABL12199" s="60"/>
      <c r="ABM12199" s="60"/>
      <c r="ABN12199" s="60"/>
      <c r="ABO12199" s="60"/>
      <c r="ABP12199" s="60"/>
      <c r="ABQ12199" s="60"/>
      <c r="ABR12199" s="60">
        <v>0.91338751112320704</v>
      </c>
      <c r="ABS12199" s="60"/>
      <c r="ABT12199" s="60"/>
      <c r="ABU12199" s="60"/>
      <c r="ABV12199" s="60"/>
      <c r="ABW12199" s="60"/>
      <c r="ABX12199" s="60"/>
    </row>
    <row r="12200" spans="727:752" x14ac:dyDescent="0.25">
      <c r="AAY12200" s="60"/>
      <c r="AAZ12200" s="60"/>
      <c r="ABA12200" s="60"/>
      <c r="ABB12200" s="60"/>
      <c r="ABC12200" s="60"/>
      <c r="ABD12200" s="60"/>
      <c r="ABE12200" s="60"/>
      <c r="ABF12200" s="60"/>
      <c r="ABG12200" s="60"/>
      <c r="ABH12200" s="60"/>
      <c r="ABI12200" s="60"/>
      <c r="ABJ12200" s="60"/>
      <c r="ABK12200" s="60"/>
      <c r="ABL12200" s="60"/>
      <c r="ABM12200" s="60"/>
      <c r="ABN12200" s="60"/>
      <c r="ABO12200" s="60"/>
      <c r="ABP12200" s="60"/>
      <c r="ABQ12200" s="60"/>
      <c r="ABR12200" s="60">
        <v>0.91334784341851305</v>
      </c>
      <c r="ABS12200" s="60"/>
      <c r="ABT12200" s="60"/>
      <c r="ABU12200" s="60"/>
      <c r="ABV12200" s="60"/>
      <c r="ABW12200" s="60"/>
      <c r="ABX12200" s="60"/>
    </row>
    <row r="12201" spans="727:752" x14ac:dyDescent="0.25">
      <c r="AAY12201" s="60"/>
      <c r="AAZ12201" s="60"/>
      <c r="ABA12201" s="60"/>
      <c r="ABB12201" s="60"/>
      <c r="ABC12201" s="60"/>
      <c r="ABD12201" s="60"/>
      <c r="ABE12201" s="60"/>
      <c r="ABF12201" s="60"/>
      <c r="ABG12201" s="60"/>
      <c r="ABH12201" s="60"/>
      <c r="ABI12201" s="60"/>
      <c r="ABJ12201" s="60"/>
      <c r="ABK12201" s="60"/>
      <c r="ABL12201" s="60"/>
      <c r="ABM12201" s="60"/>
      <c r="ABN12201" s="60"/>
      <c r="ABO12201" s="60"/>
      <c r="ABP12201" s="60"/>
      <c r="ABQ12201" s="60"/>
      <c r="ABR12201" s="60">
        <v>0.91333064732047797</v>
      </c>
      <c r="ABS12201" s="60"/>
      <c r="ABT12201" s="60"/>
      <c r="ABU12201" s="60"/>
      <c r="ABV12201" s="60"/>
      <c r="ABW12201" s="60"/>
      <c r="ABX12201" s="60"/>
    </row>
    <row r="12202" spans="727:752" x14ac:dyDescent="0.25">
      <c r="AAY12202" s="60"/>
      <c r="AAZ12202" s="60"/>
      <c r="ABA12202" s="60"/>
      <c r="ABB12202" s="60"/>
      <c r="ABC12202" s="60"/>
      <c r="ABD12202" s="60"/>
      <c r="ABE12202" s="60"/>
      <c r="ABF12202" s="60"/>
      <c r="ABG12202" s="60"/>
      <c r="ABH12202" s="60"/>
      <c r="ABI12202" s="60"/>
      <c r="ABJ12202" s="60"/>
      <c r="ABK12202" s="60"/>
      <c r="ABL12202" s="60"/>
      <c r="ABM12202" s="60"/>
      <c r="ABN12202" s="60"/>
      <c r="ABO12202" s="60"/>
      <c r="ABP12202" s="60"/>
      <c r="ABQ12202" s="60"/>
      <c r="ABR12202" s="60">
        <v>0.91332200357703697</v>
      </c>
      <c r="ABS12202" s="60"/>
      <c r="ABT12202" s="60"/>
      <c r="ABU12202" s="60"/>
      <c r="ABV12202" s="60"/>
      <c r="ABW12202" s="60"/>
      <c r="ABX12202" s="60"/>
    </row>
    <row r="12203" spans="727:752" x14ac:dyDescent="0.25">
      <c r="AAY12203" s="60"/>
      <c r="AAZ12203" s="60"/>
      <c r="ABA12203" s="60"/>
      <c r="ABB12203" s="60"/>
      <c r="ABC12203" s="60"/>
      <c r="ABD12203" s="60"/>
      <c r="ABE12203" s="60"/>
      <c r="ABF12203" s="60"/>
      <c r="ABG12203" s="60"/>
      <c r="ABH12203" s="60"/>
      <c r="ABI12203" s="60"/>
      <c r="ABJ12203" s="60"/>
      <c r="ABK12203" s="60"/>
      <c r="ABL12203" s="60"/>
      <c r="ABM12203" s="60"/>
      <c r="ABN12203" s="60"/>
      <c r="ABO12203" s="60"/>
      <c r="ABP12203" s="60"/>
      <c r="ABQ12203" s="60"/>
      <c r="ABR12203" s="60">
        <v>0.91325619685020898</v>
      </c>
      <c r="ABS12203" s="60"/>
      <c r="ABT12203" s="60"/>
      <c r="ABU12203" s="60"/>
      <c r="ABV12203" s="60"/>
      <c r="ABW12203" s="60"/>
      <c r="ABX12203" s="60"/>
    </row>
    <row r="12204" spans="727:752" x14ac:dyDescent="0.25">
      <c r="AAY12204" s="60"/>
      <c r="AAZ12204" s="60"/>
      <c r="ABA12204" s="60"/>
      <c r="ABB12204" s="60"/>
      <c r="ABC12204" s="60"/>
      <c r="ABD12204" s="60"/>
      <c r="ABE12204" s="60"/>
      <c r="ABF12204" s="60"/>
      <c r="ABG12204" s="60"/>
      <c r="ABH12204" s="60"/>
      <c r="ABI12204" s="60"/>
      <c r="ABJ12204" s="60"/>
      <c r="ABK12204" s="60"/>
      <c r="ABL12204" s="60"/>
      <c r="ABM12204" s="60"/>
      <c r="ABN12204" s="60"/>
      <c r="ABO12204" s="60"/>
      <c r="ABP12204" s="60"/>
      <c r="ABQ12204" s="60"/>
      <c r="ABR12204" s="60">
        <v>0.91322203952702996</v>
      </c>
      <c r="ABS12204" s="60"/>
      <c r="ABT12204" s="60"/>
      <c r="ABU12204" s="60"/>
      <c r="ABV12204" s="60"/>
      <c r="ABW12204" s="60"/>
      <c r="ABX12204" s="60"/>
    </row>
    <row r="12205" spans="727:752" x14ac:dyDescent="0.25">
      <c r="AAY12205" s="60"/>
      <c r="AAZ12205" s="60"/>
      <c r="ABA12205" s="60"/>
      <c r="ABB12205" s="60"/>
      <c r="ABC12205" s="60"/>
      <c r="ABD12205" s="60"/>
      <c r="ABE12205" s="60"/>
      <c r="ABF12205" s="60"/>
      <c r="ABG12205" s="60"/>
      <c r="ABH12205" s="60"/>
      <c r="ABI12205" s="60"/>
      <c r="ABJ12205" s="60"/>
      <c r="ABK12205" s="60"/>
      <c r="ABL12205" s="60"/>
      <c r="ABM12205" s="60"/>
      <c r="ABN12205" s="60"/>
      <c r="ABO12205" s="60"/>
      <c r="ABP12205" s="60"/>
      <c r="ABQ12205" s="60"/>
      <c r="ABR12205" s="60">
        <v>0.91318202080572097</v>
      </c>
      <c r="ABS12205" s="60"/>
      <c r="ABT12205" s="60"/>
      <c r="ABU12205" s="60"/>
      <c r="ABV12205" s="60"/>
      <c r="ABW12205" s="60"/>
      <c r="ABX12205" s="60"/>
    </row>
    <row r="12206" spans="727:752" x14ac:dyDescent="0.25">
      <c r="AAY12206" s="60"/>
      <c r="AAZ12206" s="60"/>
      <c r="ABA12206" s="60"/>
      <c r="ABB12206" s="60"/>
      <c r="ABC12206" s="60"/>
      <c r="ABD12206" s="60"/>
      <c r="ABE12206" s="60"/>
      <c r="ABF12206" s="60"/>
      <c r="ABG12206" s="60"/>
      <c r="ABH12206" s="60"/>
      <c r="ABI12206" s="60"/>
      <c r="ABJ12206" s="60"/>
      <c r="ABK12206" s="60"/>
      <c r="ABL12206" s="60"/>
      <c r="ABM12206" s="60"/>
      <c r="ABN12206" s="60"/>
      <c r="ABO12206" s="60"/>
      <c r="ABP12206" s="60"/>
      <c r="ABQ12206" s="60"/>
      <c r="ABR12206" s="60">
        <v>0.91318112535746998</v>
      </c>
      <c r="ABS12206" s="60"/>
      <c r="ABT12206" s="60"/>
      <c r="ABU12206" s="60"/>
      <c r="ABV12206" s="60"/>
      <c r="ABW12206" s="60"/>
      <c r="ABX12206" s="60"/>
    </row>
    <row r="12207" spans="727:752" x14ac:dyDescent="0.25">
      <c r="AAY12207" s="60"/>
      <c r="AAZ12207" s="60"/>
      <c r="ABA12207" s="60"/>
      <c r="ABB12207" s="60"/>
      <c r="ABC12207" s="60"/>
      <c r="ABD12207" s="60"/>
      <c r="ABE12207" s="60"/>
      <c r="ABF12207" s="60"/>
      <c r="ABG12207" s="60"/>
      <c r="ABH12207" s="60"/>
      <c r="ABI12207" s="60"/>
      <c r="ABJ12207" s="60"/>
      <c r="ABK12207" s="60"/>
      <c r="ABL12207" s="60"/>
      <c r="ABM12207" s="60"/>
      <c r="ABN12207" s="60"/>
      <c r="ABO12207" s="60"/>
      <c r="ABP12207" s="60"/>
      <c r="ABQ12207" s="60"/>
      <c r="ABR12207" s="60">
        <v>0.91317960831966005</v>
      </c>
      <c r="ABS12207" s="60"/>
      <c r="ABT12207" s="60"/>
      <c r="ABU12207" s="60"/>
      <c r="ABV12207" s="60"/>
      <c r="ABW12207" s="60"/>
      <c r="ABX12207" s="60"/>
    </row>
    <row r="12208" spans="727:752" x14ac:dyDescent="0.25">
      <c r="AAY12208" s="60"/>
      <c r="AAZ12208" s="60"/>
      <c r="ABA12208" s="60"/>
      <c r="ABB12208" s="60"/>
      <c r="ABC12208" s="60"/>
      <c r="ABD12208" s="60"/>
      <c r="ABE12208" s="60"/>
      <c r="ABF12208" s="60"/>
      <c r="ABG12208" s="60"/>
      <c r="ABH12208" s="60"/>
      <c r="ABI12208" s="60"/>
      <c r="ABJ12208" s="60"/>
      <c r="ABK12208" s="60"/>
      <c r="ABL12208" s="60"/>
      <c r="ABM12208" s="60"/>
      <c r="ABN12208" s="60"/>
      <c r="ABO12208" s="60"/>
      <c r="ABP12208" s="60"/>
      <c r="ABQ12208" s="60"/>
      <c r="ABR12208" s="60">
        <v>0.91315170185706596</v>
      </c>
      <c r="ABS12208" s="60"/>
      <c r="ABT12208" s="60"/>
      <c r="ABU12208" s="60"/>
      <c r="ABV12208" s="60"/>
      <c r="ABW12208" s="60"/>
      <c r="ABX12208" s="60"/>
    </row>
    <row r="12209" spans="727:752" x14ac:dyDescent="0.25">
      <c r="AAY12209" s="60"/>
      <c r="AAZ12209" s="60"/>
      <c r="ABA12209" s="60"/>
      <c r="ABB12209" s="60"/>
      <c r="ABC12209" s="60"/>
      <c r="ABD12209" s="60"/>
      <c r="ABE12209" s="60"/>
      <c r="ABF12209" s="60"/>
      <c r="ABG12209" s="60"/>
      <c r="ABH12209" s="60"/>
      <c r="ABI12209" s="60"/>
      <c r="ABJ12209" s="60"/>
      <c r="ABK12209" s="60"/>
      <c r="ABL12209" s="60"/>
      <c r="ABM12209" s="60"/>
      <c r="ABN12209" s="60"/>
      <c r="ABO12209" s="60"/>
      <c r="ABP12209" s="60"/>
      <c r="ABQ12209" s="60"/>
      <c r="ABR12209" s="60">
        <v>0.91314798191352697</v>
      </c>
      <c r="ABS12209" s="60"/>
      <c r="ABT12209" s="60"/>
      <c r="ABU12209" s="60"/>
      <c r="ABV12209" s="60"/>
      <c r="ABW12209" s="60"/>
      <c r="ABX12209" s="60"/>
    </row>
    <row r="12210" spans="727:752" x14ac:dyDescent="0.25">
      <c r="AAY12210" s="60"/>
      <c r="AAZ12210" s="60"/>
      <c r="ABA12210" s="60"/>
      <c r="ABB12210" s="60"/>
      <c r="ABC12210" s="60"/>
      <c r="ABD12210" s="60"/>
      <c r="ABE12210" s="60"/>
      <c r="ABF12210" s="60"/>
      <c r="ABG12210" s="60"/>
      <c r="ABH12210" s="60"/>
      <c r="ABI12210" s="60"/>
      <c r="ABJ12210" s="60"/>
      <c r="ABK12210" s="60"/>
      <c r="ABL12210" s="60"/>
      <c r="ABM12210" s="60"/>
      <c r="ABN12210" s="60"/>
      <c r="ABO12210" s="60"/>
      <c r="ABP12210" s="60"/>
      <c r="ABQ12210" s="60"/>
      <c r="ABR12210" s="60">
        <v>0.91314228845232404</v>
      </c>
      <c r="ABS12210" s="60"/>
      <c r="ABT12210" s="60"/>
      <c r="ABU12210" s="60"/>
      <c r="ABV12210" s="60"/>
      <c r="ABW12210" s="60"/>
      <c r="ABX12210" s="60"/>
    </row>
    <row r="12211" spans="727:752" x14ac:dyDescent="0.25">
      <c r="AAY12211" s="60"/>
      <c r="AAZ12211" s="60"/>
      <c r="ABA12211" s="60"/>
      <c r="ABB12211" s="60"/>
      <c r="ABC12211" s="60"/>
      <c r="ABD12211" s="60"/>
      <c r="ABE12211" s="60"/>
      <c r="ABF12211" s="60"/>
      <c r="ABG12211" s="60"/>
      <c r="ABH12211" s="60"/>
      <c r="ABI12211" s="60"/>
      <c r="ABJ12211" s="60"/>
      <c r="ABK12211" s="60"/>
      <c r="ABL12211" s="60"/>
      <c r="ABM12211" s="60"/>
      <c r="ABN12211" s="60"/>
      <c r="ABO12211" s="60"/>
      <c r="ABP12211" s="60"/>
      <c r="ABQ12211" s="60"/>
      <c r="ABR12211" s="60">
        <v>0.913138615296477</v>
      </c>
      <c r="ABS12211" s="60"/>
      <c r="ABT12211" s="60"/>
      <c r="ABU12211" s="60"/>
      <c r="ABV12211" s="60"/>
      <c r="ABW12211" s="60"/>
      <c r="ABX12211" s="60"/>
    </row>
    <row r="12212" spans="727:752" x14ac:dyDescent="0.25">
      <c r="AAY12212" s="60"/>
      <c r="AAZ12212" s="60"/>
      <c r="ABA12212" s="60"/>
      <c r="ABB12212" s="60"/>
      <c r="ABC12212" s="60"/>
      <c r="ABD12212" s="60"/>
      <c r="ABE12212" s="60"/>
      <c r="ABF12212" s="60"/>
      <c r="ABG12212" s="60"/>
      <c r="ABH12212" s="60"/>
      <c r="ABI12212" s="60"/>
      <c r="ABJ12212" s="60"/>
      <c r="ABK12212" s="60"/>
      <c r="ABL12212" s="60"/>
      <c r="ABM12212" s="60"/>
      <c r="ABN12212" s="60"/>
      <c r="ABO12212" s="60"/>
      <c r="ABP12212" s="60"/>
      <c r="ABQ12212" s="60"/>
      <c r="ABR12212" s="60">
        <v>0.91310126099799405</v>
      </c>
      <c r="ABS12212" s="60"/>
      <c r="ABT12212" s="60"/>
      <c r="ABU12212" s="60"/>
      <c r="ABV12212" s="60"/>
      <c r="ABW12212" s="60"/>
      <c r="ABX12212" s="60"/>
    </row>
    <row r="12213" spans="727:752" x14ac:dyDescent="0.25">
      <c r="AAY12213" s="60"/>
      <c r="AAZ12213" s="60"/>
      <c r="ABA12213" s="60"/>
      <c r="ABB12213" s="60"/>
      <c r="ABC12213" s="60"/>
      <c r="ABD12213" s="60"/>
      <c r="ABE12213" s="60"/>
      <c r="ABF12213" s="60"/>
      <c r="ABG12213" s="60"/>
      <c r="ABH12213" s="60"/>
      <c r="ABI12213" s="60"/>
      <c r="ABJ12213" s="60"/>
      <c r="ABK12213" s="60"/>
      <c r="ABL12213" s="60"/>
      <c r="ABM12213" s="60"/>
      <c r="ABN12213" s="60"/>
      <c r="ABO12213" s="60"/>
      <c r="ABP12213" s="60"/>
      <c r="ABQ12213" s="60"/>
      <c r="ABR12213" s="60">
        <v>0.91307597772717897</v>
      </c>
      <c r="ABS12213" s="60"/>
      <c r="ABT12213" s="60"/>
      <c r="ABU12213" s="60"/>
      <c r="ABV12213" s="60"/>
      <c r="ABW12213" s="60"/>
      <c r="ABX12213" s="60"/>
    </row>
    <row r="12214" spans="727:752" x14ac:dyDescent="0.25">
      <c r="AAY12214" s="60"/>
      <c r="AAZ12214" s="60"/>
      <c r="ABA12214" s="60"/>
      <c r="ABB12214" s="60"/>
      <c r="ABC12214" s="60"/>
      <c r="ABD12214" s="60"/>
      <c r="ABE12214" s="60"/>
      <c r="ABF12214" s="60"/>
      <c r="ABG12214" s="60"/>
      <c r="ABH12214" s="60"/>
      <c r="ABI12214" s="60"/>
      <c r="ABJ12214" s="60"/>
      <c r="ABK12214" s="60"/>
      <c r="ABL12214" s="60"/>
      <c r="ABM12214" s="60"/>
      <c r="ABN12214" s="60"/>
      <c r="ABO12214" s="60"/>
      <c r="ABP12214" s="60"/>
      <c r="ABQ12214" s="60"/>
      <c r="ABR12214" s="60">
        <v>0.91305609356149997</v>
      </c>
      <c r="ABS12214" s="60"/>
      <c r="ABT12214" s="60"/>
      <c r="ABU12214" s="60"/>
      <c r="ABV12214" s="60"/>
      <c r="ABW12214" s="60"/>
      <c r="ABX12214" s="60"/>
    </row>
    <row r="12215" spans="727:752" x14ac:dyDescent="0.25">
      <c r="AAY12215" s="60"/>
      <c r="AAZ12215" s="60"/>
      <c r="ABA12215" s="60"/>
      <c r="ABB12215" s="60"/>
      <c r="ABC12215" s="60"/>
      <c r="ABD12215" s="60"/>
      <c r="ABE12215" s="60"/>
      <c r="ABF12215" s="60"/>
      <c r="ABG12215" s="60"/>
      <c r="ABH12215" s="60"/>
      <c r="ABI12215" s="60"/>
      <c r="ABJ12215" s="60"/>
      <c r="ABK12215" s="60"/>
      <c r="ABL12215" s="60"/>
      <c r="ABM12215" s="60"/>
      <c r="ABN12215" s="60"/>
      <c r="ABO12215" s="60"/>
      <c r="ABP12215" s="60"/>
      <c r="ABQ12215" s="60"/>
      <c r="ABR12215" s="60">
        <v>0.91302173141489096</v>
      </c>
      <c r="ABS12215" s="60"/>
      <c r="ABT12215" s="60"/>
      <c r="ABU12215" s="60"/>
      <c r="ABV12215" s="60"/>
      <c r="ABW12215" s="60"/>
      <c r="ABX12215" s="60"/>
    </row>
    <row r="12216" spans="727:752" x14ac:dyDescent="0.25">
      <c r="AAY12216" s="60"/>
      <c r="AAZ12216" s="60"/>
      <c r="ABA12216" s="60"/>
      <c r="ABB12216" s="60"/>
      <c r="ABC12216" s="60"/>
      <c r="ABD12216" s="60"/>
      <c r="ABE12216" s="60"/>
      <c r="ABF12216" s="60"/>
      <c r="ABG12216" s="60"/>
      <c r="ABH12216" s="60"/>
      <c r="ABI12216" s="60"/>
      <c r="ABJ12216" s="60"/>
      <c r="ABK12216" s="60"/>
      <c r="ABL12216" s="60"/>
      <c r="ABM12216" s="60"/>
      <c r="ABN12216" s="60"/>
      <c r="ABO12216" s="60"/>
      <c r="ABP12216" s="60"/>
      <c r="ABQ12216" s="60"/>
      <c r="ABR12216" s="60">
        <v>0.91300574493882003</v>
      </c>
      <c r="ABS12216" s="60"/>
      <c r="ABT12216" s="60"/>
      <c r="ABU12216" s="60"/>
      <c r="ABV12216" s="60"/>
      <c r="ABW12216" s="60"/>
      <c r="ABX12216" s="60"/>
    </row>
    <row r="12217" spans="727:752" x14ac:dyDescent="0.25">
      <c r="AAY12217" s="60"/>
      <c r="AAZ12217" s="60"/>
      <c r="ABA12217" s="60"/>
      <c r="ABB12217" s="60"/>
      <c r="ABC12217" s="60"/>
      <c r="ABD12217" s="60"/>
      <c r="ABE12217" s="60"/>
      <c r="ABF12217" s="60"/>
      <c r="ABG12217" s="60"/>
      <c r="ABH12217" s="60"/>
      <c r="ABI12217" s="60"/>
      <c r="ABJ12217" s="60"/>
      <c r="ABK12217" s="60"/>
      <c r="ABL12217" s="60"/>
      <c r="ABM12217" s="60"/>
      <c r="ABN12217" s="60"/>
      <c r="ABO12217" s="60"/>
      <c r="ABP12217" s="60"/>
      <c r="ABQ12217" s="60"/>
      <c r="ABR12217" s="60">
        <v>0.91297246569388302</v>
      </c>
      <c r="ABS12217" s="60"/>
      <c r="ABT12217" s="60"/>
      <c r="ABU12217" s="60"/>
      <c r="ABV12217" s="60"/>
      <c r="ABW12217" s="60"/>
      <c r="ABX12217" s="60"/>
    </row>
    <row r="12218" spans="727:752" x14ac:dyDescent="0.25">
      <c r="AAY12218" s="60"/>
      <c r="AAZ12218" s="60"/>
      <c r="ABA12218" s="60"/>
      <c r="ABB12218" s="60"/>
      <c r="ABC12218" s="60"/>
      <c r="ABD12218" s="60"/>
      <c r="ABE12218" s="60"/>
      <c r="ABF12218" s="60"/>
      <c r="ABG12218" s="60"/>
      <c r="ABH12218" s="60"/>
      <c r="ABI12218" s="60"/>
      <c r="ABJ12218" s="60"/>
      <c r="ABK12218" s="60"/>
      <c r="ABL12218" s="60"/>
      <c r="ABM12218" s="60"/>
      <c r="ABN12218" s="60"/>
      <c r="ABO12218" s="60"/>
      <c r="ABP12218" s="60"/>
      <c r="ABQ12218" s="60"/>
      <c r="ABR12218" s="60">
        <v>0.91293518062318302</v>
      </c>
      <c r="ABS12218" s="60"/>
      <c r="ABT12218" s="60"/>
      <c r="ABU12218" s="60"/>
      <c r="ABV12218" s="60"/>
      <c r="ABW12218" s="60"/>
      <c r="ABX12218" s="60"/>
    </row>
    <row r="12219" spans="727:752" x14ac:dyDescent="0.25">
      <c r="AAY12219" s="60"/>
      <c r="AAZ12219" s="60"/>
      <c r="ABA12219" s="60"/>
      <c r="ABB12219" s="60"/>
      <c r="ABC12219" s="60"/>
      <c r="ABD12219" s="60"/>
      <c r="ABE12219" s="60"/>
      <c r="ABF12219" s="60"/>
      <c r="ABG12219" s="60"/>
      <c r="ABH12219" s="60"/>
      <c r="ABI12219" s="60"/>
      <c r="ABJ12219" s="60"/>
      <c r="ABK12219" s="60"/>
      <c r="ABL12219" s="60"/>
      <c r="ABM12219" s="60"/>
      <c r="ABN12219" s="60"/>
      <c r="ABO12219" s="60"/>
      <c r="ABP12219" s="60"/>
      <c r="ABQ12219" s="60"/>
      <c r="ABR12219" s="60">
        <v>0.91291595772059897</v>
      </c>
      <c r="ABS12219" s="60"/>
      <c r="ABT12219" s="60"/>
      <c r="ABU12219" s="60"/>
      <c r="ABV12219" s="60"/>
      <c r="ABW12219" s="60"/>
      <c r="ABX12219" s="60"/>
    </row>
    <row r="12220" spans="727:752" x14ac:dyDescent="0.25">
      <c r="AAY12220" s="60"/>
      <c r="AAZ12220" s="60"/>
      <c r="ABA12220" s="60"/>
      <c r="ABB12220" s="60"/>
      <c r="ABC12220" s="60"/>
      <c r="ABD12220" s="60"/>
      <c r="ABE12220" s="60"/>
      <c r="ABF12220" s="60"/>
      <c r="ABG12220" s="60"/>
      <c r="ABH12220" s="60"/>
      <c r="ABI12220" s="60"/>
      <c r="ABJ12220" s="60"/>
      <c r="ABK12220" s="60"/>
      <c r="ABL12220" s="60"/>
      <c r="ABM12220" s="60"/>
      <c r="ABN12220" s="60"/>
      <c r="ABO12220" s="60"/>
      <c r="ABP12220" s="60"/>
      <c r="ABQ12220" s="60"/>
      <c r="ABR12220" s="60">
        <v>0.91290910160510796</v>
      </c>
      <c r="ABS12220" s="60"/>
      <c r="ABT12220" s="60"/>
      <c r="ABU12220" s="60"/>
      <c r="ABV12220" s="60"/>
      <c r="ABW12220" s="60"/>
      <c r="ABX12220" s="60"/>
    </row>
    <row r="12221" spans="727:752" x14ac:dyDescent="0.25">
      <c r="AAY12221" s="60"/>
      <c r="AAZ12221" s="60"/>
      <c r="ABA12221" s="60"/>
      <c r="ABB12221" s="60"/>
      <c r="ABC12221" s="60"/>
      <c r="ABD12221" s="60"/>
      <c r="ABE12221" s="60"/>
      <c r="ABF12221" s="60"/>
      <c r="ABG12221" s="60"/>
      <c r="ABH12221" s="60"/>
      <c r="ABI12221" s="60"/>
      <c r="ABJ12221" s="60"/>
      <c r="ABK12221" s="60"/>
      <c r="ABL12221" s="60"/>
      <c r="ABM12221" s="60"/>
      <c r="ABN12221" s="60"/>
      <c r="ABO12221" s="60"/>
      <c r="ABP12221" s="60"/>
      <c r="ABQ12221" s="60"/>
      <c r="ABR12221" s="60">
        <v>0.91285975396464802</v>
      </c>
      <c r="ABS12221" s="60"/>
      <c r="ABT12221" s="60"/>
      <c r="ABU12221" s="60"/>
      <c r="ABV12221" s="60"/>
      <c r="ABW12221" s="60"/>
      <c r="ABX12221" s="60"/>
    </row>
    <row r="12222" spans="727:752" x14ac:dyDescent="0.25">
      <c r="AAY12222" s="60"/>
      <c r="AAZ12222" s="60"/>
      <c r="ABA12222" s="60"/>
      <c r="ABB12222" s="60"/>
      <c r="ABC12222" s="60"/>
      <c r="ABD12222" s="60"/>
      <c r="ABE12222" s="60"/>
      <c r="ABF12222" s="60"/>
      <c r="ABG12222" s="60"/>
      <c r="ABH12222" s="60"/>
      <c r="ABI12222" s="60"/>
      <c r="ABJ12222" s="60"/>
      <c r="ABK12222" s="60"/>
      <c r="ABL12222" s="60"/>
      <c r="ABM12222" s="60"/>
      <c r="ABN12222" s="60"/>
      <c r="ABO12222" s="60"/>
      <c r="ABP12222" s="60"/>
      <c r="ABQ12222" s="60"/>
      <c r="ABR12222" s="60">
        <v>0.91280574815766102</v>
      </c>
      <c r="ABS12222" s="60"/>
      <c r="ABT12222" s="60"/>
      <c r="ABU12222" s="60"/>
      <c r="ABV12222" s="60"/>
      <c r="ABW12222" s="60"/>
      <c r="ABX12222" s="60"/>
    </row>
    <row r="12223" spans="727:752" x14ac:dyDescent="0.25">
      <c r="AAY12223" s="60"/>
      <c r="AAZ12223" s="60"/>
      <c r="ABA12223" s="60"/>
      <c r="ABB12223" s="60"/>
      <c r="ABC12223" s="60"/>
      <c r="ABD12223" s="60"/>
      <c r="ABE12223" s="60"/>
      <c r="ABF12223" s="60"/>
      <c r="ABG12223" s="60"/>
      <c r="ABH12223" s="60"/>
      <c r="ABI12223" s="60"/>
      <c r="ABJ12223" s="60"/>
      <c r="ABK12223" s="60"/>
      <c r="ABL12223" s="60"/>
      <c r="ABM12223" s="60"/>
      <c r="ABN12223" s="60"/>
      <c r="ABO12223" s="60"/>
      <c r="ABP12223" s="60"/>
      <c r="ABQ12223" s="60"/>
      <c r="ABR12223" s="60">
        <v>0.91279967866905498</v>
      </c>
      <c r="ABS12223" s="60"/>
      <c r="ABT12223" s="60"/>
      <c r="ABU12223" s="60"/>
      <c r="ABV12223" s="60"/>
      <c r="ABW12223" s="60"/>
      <c r="ABX12223" s="60"/>
    </row>
    <row r="12224" spans="727:752" x14ac:dyDescent="0.25">
      <c r="AAY12224" s="60"/>
      <c r="AAZ12224" s="60"/>
      <c r="ABA12224" s="60"/>
      <c r="ABB12224" s="60"/>
      <c r="ABC12224" s="60"/>
      <c r="ABD12224" s="60"/>
      <c r="ABE12224" s="60"/>
      <c r="ABF12224" s="60"/>
      <c r="ABG12224" s="60"/>
      <c r="ABH12224" s="60"/>
      <c r="ABI12224" s="60"/>
      <c r="ABJ12224" s="60"/>
      <c r="ABK12224" s="60"/>
      <c r="ABL12224" s="60"/>
      <c r="ABM12224" s="60"/>
      <c r="ABN12224" s="60"/>
      <c r="ABO12224" s="60"/>
      <c r="ABP12224" s="60"/>
      <c r="ABQ12224" s="60"/>
      <c r="ABR12224" s="60">
        <v>0.91278947452953396</v>
      </c>
      <c r="ABS12224" s="60"/>
      <c r="ABT12224" s="60"/>
      <c r="ABU12224" s="60"/>
      <c r="ABV12224" s="60"/>
      <c r="ABW12224" s="60"/>
      <c r="ABX12224" s="60"/>
    </row>
    <row r="12225" spans="727:752" x14ac:dyDescent="0.25">
      <c r="AAY12225" s="60"/>
      <c r="AAZ12225" s="60"/>
      <c r="ABA12225" s="60"/>
      <c r="ABB12225" s="60"/>
      <c r="ABC12225" s="60"/>
      <c r="ABD12225" s="60"/>
      <c r="ABE12225" s="60"/>
      <c r="ABF12225" s="60"/>
      <c r="ABG12225" s="60"/>
      <c r="ABH12225" s="60"/>
      <c r="ABI12225" s="60"/>
      <c r="ABJ12225" s="60"/>
      <c r="ABK12225" s="60"/>
      <c r="ABL12225" s="60"/>
      <c r="ABM12225" s="60"/>
      <c r="ABN12225" s="60"/>
      <c r="ABO12225" s="60"/>
      <c r="ABP12225" s="60"/>
      <c r="ABQ12225" s="60"/>
      <c r="ABR12225" s="60">
        <v>0.912781433472313</v>
      </c>
      <c r="ABS12225" s="60"/>
      <c r="ABT12225" s="60"/>
      <c r="ABU12225" s="60"/>
      <c r="ABV12225" s="60"/>
      <c r="ABW12225" s="60"/>
      <c r="ABX12225" s="60"/>
    </row>
    <row r="12226" spans="727:752" x14ac:dyDescent="0.25">
      <c r="AAY12226" s="60"/>
      <c r="AAZ12226" s="60"/>
      <c r="ABA12226" s="60"/>
      <c r="ABB12226" s="60"/>
      <c r="ABC12226" s="60"/>
      <c r="ABD12226" s="60"/>
      <c r="ABE12226" s="60"/>
      <c r="ABF12226" s="60"/>
      <c r="ABG12226" s="60"/>
      <c r="ABH12226" s="60"/>
      <c r="ABI12226" s="60"/>
      <c r="ABJ12226" s="60"/>
      <c r="ABK12226" s="60"/>
      <c r="ABL12226" s="60"/>
      <c r="ABM12226" s="60"/>
      <c r="ABN12226" s="60"/>
      <c r="ABO12226" s="60"/>
      <c r="ABP12226" s="60"/>
      <c r="ABQ12226" s="60"/>
      <c r="ABR12226" s="60">
        <v>0.91276562087689905</v>
      </c>
      <c r="ABS12226" s="60"/>
      <c r="ABT12226" s="60"/>
      <c r="ABU12226" s="60"/>
      <c r="ABV12226" s="60"/>
      <c r="ABW12226" s="60"/>
      <c r="ABX12226" s="60"/>
    </row>
    <row r="12227" spans="727:752" x14ac:dyDescent="0.25">
      <c r="AAY12227" s="60"/>
      <c r="AAZ12227" s="60"/>
      <c r="ABA12227" s="60"/>
      <c r="ABB12227" s="60"/>
      <c r="ABC12227" s="60"/>
      <c r="ABD12227" s="60"/>
      <c r="ABE12227" s="60"/>
      <c r="ABF12227" s="60"/>
      <c r="ABG12227" s="60"/>
      <c r="ABH12227" s="60"/>
      <c r="ABI12227" s="60"/>
      <c r="ABJ12227" s="60"/>
      <c r="ABK12227" s="60"/>
      <c r="ABL12227" s="60"/>
      <c r="ABM12227" s="60"/>
      <c r="ABN12227" s="60"/>
      <c r="ABO12227" s="60"/>
      <c r="ABP12227" s="60"/>
      <c r="ABQ12227" s="60"/>
      <c r="ABR12227" s="60">
        <v>0.91271719668826501</v>
      </c>
      <c r="ABS12227" s="60"/>
      <c r="ABT12227" s="60"/>
      <c r="ABU12227" s="60"/>
      <c r="ABV12227" s="60"/>
      <c r="ABW12227" s="60"/>
      <c r="ABX12227" s="60"/>
    </row>
    <row r="12228" spans="727:752" x14ac:dyDescent="0.25">
      <c r="AAY12228" s="60"/>
      <c r="AAZ12228" s="60"/>
      <c r="ABA12228" s="60"/>
      <c r="ABB12228" s="60"/>
      <c r="ABC12228" s="60"/>
      <c r="ABD12228" s="60"/>
      <c r="ABE12228" s="60"/>
      <c r="ABF12228" s="60"/>
      <c r="ABG12228" s="60"/>
      <c r="ABH12228" s="60"/>
      <c r="ABI12228" s="60"/>
      <c r="ABJ12228" s="60"/>
      <c r="ABK12228" s="60"/>
      <c r="ABL12228" s="60"/>
      <c r="ABM12228" s="60"/>
      <c r="ABN12228" s="60"/>
      <c r="ABO12228" s="60"/>
      <c r="ABP12228" s="60"/>
      <c r="ABQ12228" s="60"/>
      <c r="ABR12228" s="60">
        <v>0.91270135687735399</v>
      </c>
      <c r="ABS12228" s="60"/>
      <c r="ABT12228" s="60"/>
      <c r="ABU12228" s="60"/>
      <c r="ABV12228" s="60"/>
      <c r="ABW12228" s="60"/>
      <c r="ABX12228" s="60"/>
    </row>
    <row r="12229" spans="727:752" x14ac:dyDescent="0.25">
      <c r="AAY12229" s="60"/>
      <c r="AAZ12229" s="60"/>
      <c r="ABA12229" s="60"/>
      <c r="ABB12229" s="60"/>
      <c r="ABC12229" s="60"/>
      <c r="ABD12229" s="60"/>
      <c r="ABE12229" s="60"/>
      <c r="ABF12229" s="60"/>
      <c r="ABG12229" s="60"/>
      <c r="ABH12229" s="60"/>
      <c r="ABI12229" s="60"/>
      <c r="ABJ12229" s="60"/>
      <c r="ABK12229" s="60"/>
      <c r="ABL12229" s="60"/>
      <c r="ABM12229" s="60"/>
      <c r="ABN12229" s="60"/>
      <c r="ABO12229" s="60"/>
      <c r="ABP12229" s="60"/>
      <c r="ABQ12229" s="60"/>
      <c r="ABR12229" s="60">
        <v>0.91260738022285004</v>
      </c>
      <c r="ABS12229" s="60"/>
      <c r="ABT12229" s="60"/>
      <c r="ABU12229" s="60"/>
      <c r="ABV12229" s="60"/>
      <c r="ABW12229" s="60"/>
      <c r="ABX12229" s="60"/>
    </row>
    <row r="12230" spans="727:752" x14ac:dyDescent="0.25">
      <c r="AAY12230" s="60"/>
      <c r="AAZ12230" s="60"/>
      <c r="ABA12230" s="60"/>
      <c r="ABB12230" s="60"/>
      <c r="ABC12230" s="60"/>
      <c r="ABD12230" s="60"/>
      <c r="ABE12230" s="60"/>
      <c r="ABF12230" s="60"/>
      <c r="ABG12230" s="60"/>
      <c r="ABH12230" s="60"/>
      <c r="ABI12230" s="60"/>
      <c r="ABJ12230" s="60"/>
      <c r="ABK12230" s="60"/>
      <c r="ABL12230" s="60"/>
      <c r="ABM12230" s="60"/>
      <c r="ABN12230" s="60"/>
      <c r="ABO12230" s="60"/>
      <c r="ABP12230" s="60"/>
      <c r="ABQ12230" s="60"/>
      <c r="ABR12230" s="60">
        <v>0.91258899629291501</v>
      </c>
      <c r="ABS12230" s="60"/>
      <c r="ABT12230" s="60"/>
      <c r="ABU12230" s="60"/>
      <c r="ABV12230" s="60"/>
      <c r="ABW12230" s="60"/>
      <c r="ABX12230" s="60"/>
    </row>
    <row r="12231" spans="727:752" x14ac:dyDescent="0.25">
      <c r="AAY12231" s="60"/>
      <c r="AAZ12231" s="60"/>
      <c r="ABA12231" s="60"/>
      <c r="ABB12231" s="60"/>
      <c r="ABC12231" s="60"/>
      <c r="ABD12231" s="60"/>
      <c r="ABE12231" s="60"/>
      <c r="ABF12231" s="60"/>
      <c r="ABG12231" s="60"/>
      <c r="ABH12231" s="60"/>
      <c r="ABI12231" s="60"/>
      <c r="ABJ12231" s="60"/>
      <c r="ABK12231" s="60"/>
      <c r="ABL12231" s="60"/>
      <c r="ABM12231" s="60"/>
      <c r="ABN12231" s="60"/>
      <c r="ABO12231" s="60"/>
      <c r="ABP12231" s="60"/>
      <c r="ABQ12231" s="60"/>
      <c r="ABR12231" s="60">
        <v>0.91252138725437404</v>
      </c>
      <c r="ABS12231" s="60"/>
      <c r="ABT12231" s="60"/>
      <c r="ABU12231" s="60"/>
      <c r="ABV12231" s="60"/>
      <c r="ABW12231" s="60"/>
      <c r="ABX12231" s="60"/>
    </row>
    <row r="12232" spans="727:752" x14ac:dyDescent="0.25">
      <c r="AAY12232" s="60"/>
      <c r="AAZ12232" s="60"/>
      <c r="ABA12232" s="60"/>
      <c r="ABB12232" s="60"/>
      <c r="ABC12232" s="60"/>
      <c r="ABD12232" s="60"/>
      <c r="ABE12232" s="60"/>
      <c r="ABF12232" s="60"/>
      <c r="ABG12232" s="60"/>
      <c r="ABH12232" s="60"/>
      <c r="ABI12232" s="60"/>
      <c r="ABJ12232" s="60"/>
      <c r="ABK12232" s="60"/>
      <c r="ABL12232" s="60"/>
      <c r="ABM12232" s="60"/>
      <c r="ABN12232" s="60"/>
      <c r="ABO12232" s="60"/>
      <c r="ABP12232" s="60"/>
      <c r="ABQ12232" s="60"/>
      <c r="ABR12232" s="60">
        <v>0.91250710640319099</v>
      </c>
      <c r="ABS12232" s="60"/>
      <c r="ABT12232" s="60"/>
      <c r="ABU12232" s="60"/>
      <c r="ABV12232" s="60"/>
      <c r="ABW12232" s="60"/>
      <c r="ABX12232" s="60"/>
    </row>
    <row r="12233" spans="727:752" x14ac:dyDescent="0.25">
      <c r="AAY12233" s="60"/>
      <c r="AAZ12233" s="60"/>
      <c r="ABA12233" s="60"/>
      <c r="ABB12233" s="60"/>
      <c r="ABC12233" s="60"/>
      <c r="ABD12233" s="60"/>
      <c r="ABE12233" s="60"/>
      <c r="ABF12233" s="60"/>
      <c r="ABG12233" s="60"/>
      <c r="ABH12233" s="60"/>
      <c r="ABI12233" s="60"/>
      <c r="ABJ12233" s="60"/>
      <c r="ABK12233" s="60"/>
      <c r="ABL12233" s="60"/>
      <c r="ABM12233" s="60"/>
      <c r="ABN12233" s="60"/>
      <c r="ABO12233" s="60"/>
      <c r="ABP12233" s="60"/>
      <c r="ABQ12233" s="60"/>
      <c r="ABR12233" s="60">
        <v>0.91248700939996696</v>
      </c>
      <c r="ABS12233" s="60"/>
      <c r="ABT12233" s="60"/>
      <c r="ABU12233" s="60"/>
      <c r="ABV12233" s="60"/>
      <c r="ABW12233" s="60"/>
      <c r="ABX12233" s="60"/>
    </row>
    <row r="12234" spans="727:752" x14ac:dyDescent="0.25">
      <c r="AAY12234" s="60"/>
      <c r="AAZ12234" s="60"/>
      <c r="ABA12234" s="60"/>
      <c r="ABB12234" s="60"/>
      <c r="ABC12234" s="60"/>
      <c r="ABD12234" s="60"/>
      <c r="ABE12234" s="60"/>
      <c r="ABF12234" s="60"/>
      <c r="ABG12234" s="60"/>
      <c r="ABH12234" s="60"/>
      <c r="ABI12234" s="60"/>
      <c r="ABJ12234" s="60"/>
      <c r="ABK12234" s="60"/>
      <c r="ABL12234" s="60"/>
      <c r="ABM12234" s="60"/>
      <c r="ABN12234" s="60"/>
      <c r="ABO12234" s="60"/>
      <c r="ABP12234" s="60"/>
      <c r="ABQ12234" s="60"/>
      <c r="ABR12234" s="60">
        <v>0.91243916280329795</v>
      </c>
      <c r="ABS12234" s="60"/>
      <c r="ABT12234" s="60"/>
      <c r="ABU12234" s="60"/>
      <c r="ABV12234" s="60"/>
      <c r="ABW12234" s="60"/>
      <c r="ABX12234" s="60"/>
    </row>
    <row r="12235" spans="727:752" x14ac:dyDescent="0.25">
      <c r="AAY12235" s="60"/>
      <c r="AAZ12235" s="60"/>
      <c r="ABA12235" s="60"/>
      <c r="ABB12235" s="60"/>
      <c r="ABC12235" s="60"/>
      <c r="ABD12235" s="60"/>
      <c r="ABE12235" s="60"/>
      <c r="ABF12235" s="60"/>
      <c r="ABG12235" s="60"/>
      <c r="ABH12235" s="60"/>
      <c r="ABI12235" s="60"/>
      <c r="ABJ12235" s="60"/>
      <c r="ABK12235" s="60"/>
      <c r="ABL12235" s="60"/>
      <c r="ABM12235" s="60"/>
      <c r="ABN12235" s="60"/>
      <c r="ABO12235" s="60"/>
      <c r="ABP12235" s="60"/>
      <c r="ABQ12235" s="60"/>
      <c r="ABR12235" s="60">
        <v>0.912361346097876</v>
      </c>
      <c r="ABS12235" s="60"/>
      <c r="ABT12235" s="60"/>
      <c r="ABU12235" s="60"/>
      <c r="ABV12235" s="60"/>
      <c r="ABW12235" s="60"/>
      <c r="ABX12235" s="60"/>
    </row>
    <row r="12236" spans="727:752" x14ac:dyDescent="0.25">
      <c r="AAY12236" s="60"/>
      <c r="AAZ12236" s="60"/>
      <c r="ABA12236" s="60"/>
      <c r="ABB12236" s="60"/>
      <c r="ABC12236" s="60"/>
      <c r="ABD12236" s="60"/>
      <c r="ABE12236" s="60"/>
      <c r="ABF12236" s="60"/>
      <c r="ABG12236" s="60"/>
      <c r="ABH12236" s="60"/>
      <c r="ABI12236" s="60"/>
      <c r="ABJ12236" s="60"/>
      <c r="ABK12236" s="60"/>
      <c r="ABL12236" s="60"/>
      <c r="ABM12236" s="60"/>
      <c r="ABN12236" s="60"/>
      <c r="ABO12236" s="60"/>
      <c r="ABP12236" s="60"/>
      <c r="ABQ12236" s="60"/>
      <c r="ABR12236" s="60">
        <v>0.91232928918991196</v>
      </c>
      <c r="ABS12236" s="60"/>
      <c r="ABT12236" s="60"/>
      <c r="ABU12236" s="60"/>
      <c r="ABV12236" s="60"/>
      <c r="ABW12236" s="60"/>
      <c r="ABX12236" s="60"/>
    </row>
    <row r="12237" spans="727:752" x14ac:dyDescent="0.25">
      <c r="AAY12237" s="60"/>
      <c r="AAZ12237" s="60"/>
      <c r="ABA12237" s="60"/>
      <c r="ABB12237" s="60"/>
      <c r="ABC12237" s="60"/>
      <c r="ABD12237" s="60"/>
      <c r="ABE12237" s="60"/>
      <c r="ABF12237" s="60"/>
      <c r="ABG12237" s="60"/>
      <c r="ABH12237" s="60"/>
      <c r="ABI12237" s="60"/>
      <c r="ABJ12237" s="60"/>
      <c r="ABK12237" s="60"/>
      <c r="ABL12237" s="60"/>
      <c r="ABM12237" s="60"/>
      <c r="ABN12237" s="60"/>
      <c r="ABO12237" s="60"/>
      <c r="ABP12237" s="60"/>
      <c r="ABQ12237" s="60"/>
      <c r="ABR12237" s="60">
        <v>0.91229519992679098</v>
      </c>
      <c r="ABS12237" s="60"/>
      <c r="ABT12237" s="60"/>
      <c r="ABU12237" s="60"/>
      <c r="ABV12237" s="60"/>
      <c r="ABW12237" s="60"/>
      <c r="ABX12237" s="60"/>
    </row>
    <row r="12238" spans="727:752" x14ac:dyDescent="0.25">
      <c r="AAY12238" s="60"/>
      <c r="AAZ12238" s="60"/>
      <c r="ABA12238" s="60"/>
      <c r="ABB12238" s="60"/>
      <c r="ABC12238" s="60"/>
      <c r="ABD12238" s="60"/>
      <c r="ABE12238" s="60"/>
      <c r="ABF12238" s="60"/>
      <c r="ABG12238" s="60"/>
      <c r="ABH12238" s="60"/>
      <c r="ABI12238" s="60"/>
      <c r="ABJ12238" s="60"/>
      <c r="ABK12238" s="60"/>
      <c r="ABL12238" s="60"/>
      <c r="ABM12238" s="60"/>
      <c r="ABN12238" s="60"/>
      <c r="ABO12238" s="60"/>
      <c r="ABP12238" s="60"/>
      <c r="ABQ12238" s="60"/>
      <c r="ABR12238" s="60">
        <v>0.91228350040845596</v>
      </c>
      <c r="ABS12238" s="60"/>
      <c r="ABT12238" s="60"/>
      <c r="ABU12238" s="60"/>
      <c r="ABV12238" s="60"/>
      <c r="ABW12238" s="60"/>
      <c r="ABX12238" s="60"/>
    </row>
    <row r="12239" spans="727:752" x14ac:dyDescent="0.25">
      <c r="AAY12239" s="60"/>
      <c r="AAZ12239" s="60"/>
      <c r="ABA12239" s="60"/>
      <c r="ABB12239" s="60"/>
      <c r="ABC12239" s="60"/>
      <c r="ABD12239" s="60"/>
      <c r="ABE12239" s="60"/>
      <c r="ABF12239" s="60"/>
      <c r="ABG12239" s="60"/>
      <c r="ABH12239" s="60"/>
      <c r="ABI12239" s="60"/>
      <c r="ABJ12239" s="60"/>
      <c r="ABK12239" s="60"/>
      <c r="ABL12239" s="60"/>
      <c r="ABM12239" s="60"/>
      <c r="ABN12239" s="60"/>
      <c r="ABO12239" s="60"/>
      <c r="ABP12239" s="60"/>
      <c r="ABQ12239" s="60"/>
      <c r="ABR12239" s="60">
        <v>0.91224921498853595</v>
      </c>
      <c r="ABS12239" s="60"/>
      <c r="ABT12239" s="60"/>
      <c r="ABU12239" s="60"/>
      <c r="ABV12239" s="60"/>
      <c r="ABW12239" s="60"/>
      <c r="ABX12239" s="60"/>
    </row>
    <row r="12240" spans="727:752" x14ac:dyDescent="0.25">
      <c r="AAY12240" s="60"/>
      <c r="AAZ12240" s="60"/>
      <c r="ABA12240" s="60"/>
      <c r="ABB12240" s="60"/>
      <c r="ABC12240" s="60"/>
      <c r="ABD12240" s="60"/>
      <c r="ABE12240" s="60"/>
      <c r="ABF12240" s="60"/>
      <c r="ABG12240" s="60"/>
      <c r="ABH12240" s="60"/>
      <c r="ABI12240" s="60"/>
      <c r="ABJ12240" s="60"/>
      <c r="ABK12240" s="60"/>
      <c r="ABL12240" s="60"/>
      <c r="ABM12240" s="60"/>
      <c r="ABN12240" s="60"/>
      <c r="ABO12240" s="60"/>
      <c r="ABP12240" s="60"/>
      <c r="ABQ12240" s="60"/>
      <c r="ABR12240" s="60">
        <v>0.91224489104032302</v>
      </c>
      <c r="ABS12240" s="60"/>
      <c r="ABT12240" s="60"/>
      <c r="ABU12240" s="60"/>
      <c r="ABV12240" s="60"/>
      <c r="ABW12240" s="60"/>
      <c r="ABX12240" s="60"/>
    </row>
    <row r="12241" spans="727:752" x14ac:dyDescent="0.25">
      <c r="AAY12241" s="60"/>
      <c r="AAZ12241" s="60"/>
      <c r="ABA12241" s="60"/>
      <c r="ABB12241" s="60"/>
      <c r="ABC12241" s="60"/>
      <c r="ABD12241" s="60"/>
      <c r="ABE12241" s="60"/>
      <c r="ABF12241" s="60"/>
      <c r="ABG12241" s="60"/>
      <c r="ABH12241" s="60"/>
      <c r="ABI12241" s="60"/>
      <c r="ABJ12241" s="60"/>
      <c r="ABK12241" s="60"/>
      <c r="ABL12241" s="60"/>
      <c r="ABM12241" s="60"/>
      <c r="ABN12241" s="60"/>
      <c r="ABO12241" s="60"/>
      <c r="ABP12241" s="60"/>
      <c r="ABQ12241" s="60"/>
      <c r="ABR12241" s="60">
        <v>0.91221544362415197</v>
      </c>
      <c r="ABS12241" s="60"/>
      <c r="ABT12241" s="60"/>
      <c r="ABU12241" s="60"/>
      <c r="ABV12241" s="60"/>
      <c r="ABW12241" s="60"/>
      <c r="ABX12241" s="60"/>
    </row>
    <row r="12242" spans="727:752" x14ac:dyDescent="0.25">
      <c r="AAY12242" s="60"/>
      <c r="AAZ12242" s="60"/>
      <c r="ABA12242" s="60"/>
      <c r="ABB12242" s="60"/>
      <c r="ABC12242" s="60"/>
      <c r="ABD12242" s="60"/>
      <c r="ABE12242" s="60"/>
      <c r="ABF12242" s="60"/>
      <c r="ABG12242" s="60"/>
      <c r="ABH12242" s="60"/>
      <c r="ABI12242" s="60"/>
      <c r="ABJ12242" s="60"/>
      <c r="ABK12242" s="60"/>
      <c r="ABL12242" s="60"/>
      <c r="ABM12242" s="60"/>
      <c r="ABN12242" s="60"/>
      <c r="ABO12242" s="60"/>
      <c r="ABP12242" s="60"/>
      <c r="ABQ12242" s="60"/>
      <c r="ABR12242" s="60">
        <v>0.912186035000081</v>
      </c>
      <c r="ABS12242" s="60"/>
      <c r="ABT12242" s="60"/>
      <c r="ABU12242" s="60"/>
      <c r="ABV12242" s="60"/>
      <c r="ABW12242" s="60"/>
      <c r="ABX12242" s="60"/>
    </row>
    <row r="12243" spans="727:752" x14ac:dyDescent="0.25">
      <c r="AAY12243" s="60"/>
      <c r="AAZ12243" s="60"/>
      <c r="ABA12243" s="60"/>
      <c r="ABB12243" s="60"/>
      <c r="ABC12243" s="60"/>
      <c r="ABD12243" s="60"/>
      <c r="ABE12243" s="60"/>
      <c r="ABF12243" s="60"/>
      <c r="ABG12243" s="60"/>
      <c r="ABH12243" s="60"/>
      <c r="ABI12243" s="60"/>
      <c r="ABJ12243" s="60"/>
      <c r="ABK12243" s="60"/>
      <c r="ABL12243" s="60"/>
      <c r="ABM12243" s="60"/>
      <c r="ABN12243" s="60"/>
      <c r="ABO12243" s="60"/>
      <c r="ABP12243" s="60"/>
      <c r="ABQ12243" s="60"/>
      <c r="ABR12243" s="60">
        <v>0.91214517237758497</v>
      </c>
      <c r="ABS12243" s="60"/>
      <c r="ABT12243" s="60"/>
      <c r="ABU12243" s="60"/>
      <c r="ABV12243" s="60"/>
      <c r="ABW12243" s="60"/>
      <c r="ABX12243" s="60"/>
    </row>
    <row r="12244" spans="727:752" x14ac:dyDescent="0.25">
      <c r="AAY12244" s="60"/>
      <c r="AAZ12244" s="60"/>
      <c r="ABA12244" s="60"/>
      <c r="ABB12244" s="60"/>
      <c r="ABC12244" s="60"/>
      <c r="ABD12244" s="60"/>
      <c r="ABE12244" s="60"/>
      <c r="ABF12244" s="60"/>
      <c r="ABG12244" s="60"/>
      <c r="ABH12244" s="60"/>
      <c r="ABI12244" s="60"/>
      <c r="ABJ12244" s="60"/>
      <c r="ABK12244" s="60"/>
      <c r="ABL12244" s="60"/>
      <c r="ABM12244" s="60"/>
      <c r="ABN12244" s="60"/>
      <c r="ABO12244" s="60"/>
      <c r="ABP12244" s="60"/>
      <c r="ABQ12244" s="60"/>
      <c r="ABR12244" s="60">
        <v>0.91207911106149298</v>
      </c>
      <c r="ABS12244" s="60"/>
      <c r="ABT12244" s="60"/>
      <c r="ABU12244" s="60"/>
      <c r="ABV12244" s="60"/>
      <c r="ABW12244" s="60"/>
      <c r="ABX12244" s="60"/>
    </row>
    <row r="12245" spans="727:752" x14ac:dyDescent="0.25">
      <c r="AAY12245" s="60"/>
      <c r="AAZ12245" s="60"/>
      <c r="ABA12245" s="60"/>
      <c r="ABB12245" s="60"/>
      <c r="ABC12245" s="60"/>
      <c r="ABD12245" s="60"/>
      <c r="ABE12245" s="60"/>
      <c r="ABF12245" s="60"/>
      <c r="ABG12245" s="60"/>
      <c r="ABH12245" s="60"/>
      <c r="ABI12245" s="60"/>
      <c r="ABJ12245" s="60"/>
      <c r="ABK12245" s="60"/>
      <c r="ABL12245" s="60"/>
      <c r="ABM12245" s="60"/>
      <c r="ABN12245" s="60"/>
      <c r="ABO12245" s="60"/>
      <c r="ABP12245" s="60"/>
      <c r="ABQ12245" s="60"/>
      <c r="ABR12245" s="60">
        <v>0.91207625902275702</v>
      </c>
      <c r="ABS12245" s="60"/>
      <c r="ABT12245" s="60"/>
      <c r="ABU12245" s="60"/>
      <c r="ABV12245" s="60"/>
      <c r="ABW12245" s="60"/>
      <c r="ABX12245" s="60"/>
    </row>
    <row r="12246" spans="727:752" x14ac:dyDescent="0.25">
      <c r="AAY12246" s="60"/>
      <c r="AAZ12246" s="60"/>
      <c r="ABA12246" s="60"/>
      <c r="ABB12246" s="60"/>
      <c r="ABC12246" s="60"/>
      <c r="ABD12246" s="60"/>
      <c r="ABE12246" s="60"/>
      <c r="ABF12246" s="60"/>
      <c r="ABG12246" s="60"/>
      <c r="ABH12246" s="60"/>
      <c r="ABI12246" s="60"/>
      <c r="ABJ12246" s="60"/>
      <c r="ABK12246" s="60"/>
      <c r="ABL12246" s="60"/>
      <c r="ABM12246" s="60"/>
      <c r="ABN12246" s="60"/>
      <c r="ABO12246" s="60"/>
      <c r="ABP12246" s="60"/>
      <c r="ABQ12246" s="60"/>
      <c r="ABR12246" s="60">
        <v>0.91206426333528001</v>
      </c>
      <c r="ABS12246" s="60"/>
      <c r="ABT12246" s="60"/>
      <c r="ABU12246" s="60"/>
      <c r="ABV12246" s="60"/>
      <c r="ABW12246" s="60"/>
      <c r="ABX12246" s="60"/>
    </row>
    <row r="12247" spans="727:752" x14ac:dyDescent="0.25">
      <c r="AAY12247" s="60"/>
      <c r="AAZ12247" s="60"/>
      <c r="ABA12247" s="60"/>
      <c r="ABB12247" s="60"/>
      <c r="ABC12247" s="60"/>
      <c r="ABD12247" s="60"/>
      <c r="ABE12247" s="60"/>
      <c r="ABF12247" s="60"/>
      <c r="ABG12247" s="60"/>
      <c r="ABH12247" s="60"/>
      <c r="ABI12247" s="60"/>
      <c r="ABJ12247" s="60"/>
      <c r="ABK12247" s="60"/>
      <c r="ABL12247" s="60"/>
      <c r="ABM12247" s="60"/>
      <c r="ABN12247" s="60"/>
      <c r="ABO12247" s="60"/>
      <c r="ABP12247" s="60"/>
      <c r="ABQ12247" s="60"/>
      <c r="ABR12247" s="60">
        <v>0.91204730908828302</v>
      </c>
      <c r="ABS12247" s="60"/>
      <c r="ABT12247" s="60"/>
      <c r="ABU12247" s="60"/>
      <c r="ABV12247" s="60"/>
      <c r="ABW12247" s="60"/>
      <c r="ABX12247" s="60"/>
    </row>
    <row r="12248" spans="727:752" x14ac:dyDescent="0.25">
      <c r="AAY12248" s="60"/>
      <c r="AAZ12248" s="60"/>
      <c r="ABA12248" s="60"/>
      <c r="ABB12248" s="60"/>
      <c r="ABC12248" s="60"/>
      <c r="ABD12248" s="60"/>
      <c r="ABE12248" s="60"/>
      <c r="ABF12248" s="60"/>
      <c r="ABG12248" s="60"/>
      <c r="ABH12248" s="60"/>
      <c r="ABI12248" s="60"/>
      <c r="ABJ12248" s="60"/>
      <c r="ABK12248" s="60"/>
      <c r="ABL12248" s="60"/>
      <c r="ABM12248" s="60"/>
      <c r="ABN12248" s="60"/>
      <c r="ABO12248" s="60"/>
      <c r="ABP12248" s="60"/>
      <c r="ABQ12248" s="60"/>
      <c r="ABR12248" s="60">
        <v>0.91198352405526395</v>
      </c>
      <c r="ABS12248" s="60"/>
      <c r="ABT12248" s="60"/>
      <c r="ABU12248" s="60"/>
      <c r="ABV12248" s="60"/>
      <c r="ABW12248" s="60"/>
      <c r="ABX12248" s="60"/>
    </row>
    <row r="12249" spans="727:752" x14ac:dyDescent="0.25">
      <c r="AAY12249" s="60"/>
      <c r="AAZ12249" s="60"/>
      <c r="ABA12249" s="60"/>
      <c r="ABB12249" s="60"/>
      <c r="ABC12249" s="60"/>
      <c r="ABD12249" s="60"/>
      <c r="ABE12249" s="60"/>
      <c r="ABF12249" s="60"/>
      <c r="ABG12249" s="60"/>
      <c r="ABH12249" s="60"/>
      <c r="ABI12249" s="60"/>
      <c r="ABJ12249" s="60"/>
      <c r="ABK12249" s="60"/>
      <c r="ABL12249" s="60"/>
      <c r="ABM12249" s="60"/>
      <c r="ABN12249" s="60"/>
      <c r="ABO12249" s="60"/>
      <c r="ABP12249" s="60"/>
      <c r="ABQ12249" s="60"/>
      <c r="ABR12249" s="60">
        <v>0.91198133667902803</v>
      </c>
      <c r="ABS12249" s="60"/>
      <c r="ABT12249" s="60"/>
      <c r="ABU12249" s="60"/>
      <c r="ABV12249" s="60"/>
      <c r="ABW12249" s="60"/>
      <c r="ABX12249" s="60"/>
    </row>
    <row r="12250" spans="727:752" x14ac:dyDescent="0.25">
      <c r="AAY12250" s="60"/>
      <c r="AAZ12250" s="60"/>
      <c r="ABA12250" s="60"/>
      <c r="ABB12250" s="60"/>
      <c r="ABC12250" s="60"/>
      <c r="ABD12250" s="60"/>
      <c r="ABE12250" s="60"/>
      <c r="ABF12250" s="60"/>
      <c r="ABG12250" s="60"/>
      <c r="ABH12250" s="60"/>
      <c r="ABI12250" s="60"/>
      <c r="ABJ12250" s="60"/>
      <c r="ABK12250" s="60"/>
      <c r="ABL12250" s="60"/>
      <c r="ABM12250" s="60"/>
      <c r="ABN12250" s="60"/>
      <c r="ABO12250" s="60"/>
      <c r="ABP12250" s="60"/>
      <c r="ABQ12250" s="60"/>
      <c r="ABR12250" s="60">
        <v>0.911948554803655</v>
      </c>
      <c r="ABS12250" s="60"/>
      <c r="ABT12250" s="60"/>
      <c r="ABU12250" s="60"/>
      <c r="ABV12250" s="60"/>
      <c r="ABW12250" s="60"/>
      <c r="ABX12250" s="60"/>
    </row>
    <row r="12251" spans="727:752" x14ac:dyDescent="0.25">
      <c r="AAY12251" s="60"/>
      <c r="AAZ12251" s="60"/>
      <c r="ABA12251" s="60"/>
      <c r="ABB12251" s="60"/>
      <c r="ABC12251" s="60"/>
      <c r="ABD12251" s="60"/>
      <c r="ABE12251" s="60"/>
      <c r="ABF12251" s="60"/>
      <c r="ABG12251" s="60"/>
      <c r="ABH12251" s="60"/>
      <c r="ABI12251" s="60"/>
      <c r="ABJ12251" s="60"/>
      <c r="ABK12251" s="60"/>
      <c r="ABL12251" s="60"/>
      <c r="ABM12251" s="60"/>
      <c r="ABN12251" s="60"/>
      <c r="ABO12251" s="60"/>
      <c r="ABP12251" s="60"/>
      <c r="ABQ12251" s="60"/>
      <c r="ABR12251" s="60">
        <v>0.91193963137876</v>
      </c>
      <c r="ABS12251" s="60"/>
      <c r="ABT12251" s="60"/>
      <c r="ABU12251" s="60"/>
      <c r="ABV12251" s="60"/>
      <c r="ABW12251" s="60"/>
      <c r="ABX12251" s="60"/>
    </row>
    <row r="12252" spans="727:752" x14ac:dyDescent="0.25">
      <c r="AAY12252" s="60"/>
      <c r="AAZ12252" s="60"/>
      <c r="ABA12252" s="60"/>
      <c r="ABB12252" s="60"/>
      <c r="ABC12252" s="60"/>
      <c r="ABD12252" s="60"/>
      <c r="ABE12252" s="60"/>
      <c r="ABF12252" s="60"/>
      <c r="ABG12252" s="60"/>
      <c r="ABH12252" s="60"/>
      <c r="ABI12252" s="60"/>
      <c r="ABJ12252" s="60"/>
      <c r="ABK12252" s="60"/>
      <c r="ABL12252" s="60"/>
      <c r="ABM12252" s="60"/>
      <c r="ABN12252" s="60"/>
      <c r="ABO12252" s="60"/>
      <c r="ABP12252" s="60"/>
      <c r="ABQ12252" s="60"/>
      <c r="ABR12252" s="60">
        <v>0.91193739947817198</v>
      </c>
      <c r="ABS12252" s="60"/>
      <c r="ABT12252" s="60"/>
      <c r="ABU12252" s="60"/>
      <c r="ABV12252" s="60"/>
      <c r="ABW12252" s="60"/>
      <c r="ABX12252" s="60"/>
    </row>
    <row r="12253" spans="727:752" x14ac:dyDescent="0.25">
      <c r="AAY12253" s="60"/>
      <c r="AAZ12253" s="60"/>
      <c r="ABA12253" s="60"/>
      <c r="ABB12253" s="60"/>
      <c r="ABC12253" s="60"/>
      <c r="ABD12253" s="60"/>
      <c r="ABE12253" s="60"/>
      <c r="ABF12253" s="60"/>
      <c r="ABG12253" s="60"/>
      <c r="ABH12253" s="60"/>
      <c r="ABI12253" s="60"/>
      <c r="ABJ12253" s="60"/>
      <c r="ABK12253" s="60"/>
      <c r="ABL12253" s="60"/>
      <c r="ABM12253" s="60"/>
      <c r="ABN12253" s="60"/>
      <c r="ABO12253" s="60"/>
      <c r="ABP12253" s="60"/>
      <c r="ABQ12253" s="60"/>
      <c r="ABR12253" s="60">
        <v>0.91192739096644804</v>
      </c>
      <c r="ABS12253" s="60"/>
      <c r="ABT12253" s="60"/>
      <c r="ABU12253" s="60"/>
      <c r="ABV12253" s="60"/>
      <c r="ABW12253" s="60"/>
      <c r="ABX12253" s="60"/>
    </row>
    <row r="12254" spans="727:752" x14ac:dyDescent="0.25">
      <c r="AAY12254" s="60"/>
      <c r="AAZ12254" s="60"/>
      <c r="ABA12254" s="60"/>
      <c r="ABB12254" s="60"/>
      <c r="ABC12254" s="60"/>
      <c r="ABD12254" s="60"/>
      <c r="ABE12254" s="60"/>
      <c r="ABF12254" s="60"/>
      <c r="ABG12254" s="60"/>
      <c r="ABH12254" s="60"/>
      <c r="ABI12254" s="60"/>
      <c r="ABJ12254" s="60"/>
      <c r="ABK12254" s="60"/>
      <c r="ABL12254" s="60"/>
      <c r="ABM12254" s="60"/>
      <c r="ABN12254" s="60"/>
      <c r="ABO12254" s="60"/>
      <c r="ABP12254" s="60"/>
      <c r="ABQ12254" s="60"/>
      <c r="ABR12254" s="60">
        <v>0.91190122363216797</v>
      </c>
      <c r="ABS12254" s="60"/>
      <c r="ABT12254" s="60"/>
      <c r="ABU12254" s="60"/>
      <c r="ABV12254" s="60"/>
      <c r="ABW12254" s="60"/>
      <c r="ABX12254" s="60"/>
    </row>
    <row r="12255" spans="727:752" x14ac:dyDescent="0.25">
      <c r="AAY12255" s="60"/>
      <c r="AAZ12255" s="60"/>
      <c r="ABA12255" s="60"/>
      <c r="ABB12255" s="60"/>
      <c r="ABC12255" s="60"/>
      <c r="ABD12255" s="60"/>
      <c r="ABE12255" s="60"/>
      <c r="ABF12255" s="60"/>
      <c r="ABG12255" s="60"/>
      <c r="ABH12255" s="60"/>
      <c r="ABI12255" s="60"/>
      <c r="ABJ12255" s="60"/>
      <c r="ABK12255" s="60"/>
      <c r="ABL12255" s="60"/>
      <c r="ABM12255" s="60"/>
      <c r="ABN12255" s="60"/>
      <c r="ABO12255" s="60"/>
      <c r="ABP12255" s="60"/>
      <c r="ABQ12255" s="60"/>
      <c r="ABR12255" s="60">
        <v>0.91187198469654895</v>
      </c>
      <c r="ABS12255" s="60"/>
      <c r="ABT12255" s="60"/>
      <c r="ABU12255" s="60"/>
      <c r="ABV12255" s="60"/>
      <c r="ABW12255" s="60"/>
      <c r="ABX12255" s="60"/>
    </row>
    <row r="12256" spans="727:752" x14ac:dyDescent="0.25">
      <c r="AAY12256" s="60"/>
      <c r="AAZ12256" s="60"/>
      <c r="ABA12256" s="60"/>
      <c r="ABB12256" s="60"/>
      <c r="ABC12256" s="60"/>
      <c r="ABD12256" s="60"/>
      <c r="ABE12256" s="60"/>
      <c r="ABF12256" s="60"/>
      <c r="ABG12256" s="60"/>
      <c r="ABH12256" s="60"/>
      <c r="ABI12256" s="60"/>
      <c r="ABJ12256" s="60"/>
      <c r="ABK12256" s="60"/>
      <c r="ABL12256" s="60"/>
      <c r="ABM12256" s="60"/>
      <c r="ABN12256" s="60"/>
      <c r="ABO12256" s="60"/>
      <c r="ABP12256" s="60"/>
      <c r="ABQ12256" s="60"/>
      <c r="ABR12256" s="60">
        <v>0.91187140719967097</v>
      </c>
      <c r="ABS12256" s="60"/>
      <c r="ABT12256" s="60"/>
      <c r="ABU12256" s="60"/>
      <c r="ABV12256" s="60"/>
      <c r="ABW12256" s="60"/>
      <c r="ABX12256" s="60"/>
    </row>
    <row r="12257" spans="727:752" x14ac:dyDescent="0.25">
      <c r="AAY12257" s="60"/>
      <c r="AAZ12257" s="60"/>
      <c r="ABA12257" s="60"/>
      <c r="ABB12257" s="60"/>
      <c r="ABC12257" s="60"/>
      <c r="ABD12257" s="60"/>
      <c r="ABE12257" s="60"/>
      <c r="ABF12257" s="60"/>
      <c r="ABG12257" s="60"/>
      <c r="ABH12257" s="60"/>
      <c r="ABI12257" s="60"/>
      <c r="ABJ12257" s="60"/>
      <c r="ABK12257" s="60"/>
      <c r="ABL12257" s="60"/>
      <c r="ABM12257" s="60"/>
      <c r="ABN12257" s="60"/>
      <c r="ABO12257" s="60"/>
      <c r="ABP12257" s="60"/>
      <c r="ABQ12257" s="60"/>
      <c r="ABR12257" s="60">
        <v>0.91184918755914302</v>
      </c>
      <c r="ABS12257" s="60"/>
      <c r="ABT12257" s="60"/>
      <c r="ABU12257" s="60"/>
      <c r="ABV12257" s="60"/>
      <c r="ABW12257" s="60"/>
      <c r="ABX12257" s="60"/>
    </row>
    <row r="12258" spans="727:752" x14ac:dyDescent="0.25">
      <c r="AAY12258" s="60"/>
      <c r="AAZ12258" s="60"/>
      <c r="ABA12258" s="60"/>
      <c r="ABB12258" s="60"/>
      <c r="ABC12258" s="60"/>
      <c r="ABD12258" s="60"/>
      <c r="ABE12258" s="60"/>
      <c r="ABF12258" s="60"/>
      <c r="ABG12258" s="60"/>
      <c r="ABH12258" s="60"/>
      <c r="ABI12258" s="60"/>
      <c r="ABJ12258" s="60"/>
      <c r="ABK12258" s="60"/>
      <c r="ABL12258" s="60"/>
      <c r="ABM12258" s="60"/>
      <c r="ABN12258" s="60"/>
      <c r="ABO12258" s="60"/>
      <c r="ABP12258" s="60"/>
      <c r="ABQ12258" s="60"/>
      <c r="ABR12258" s="60">
        <v>0.91184760589158498</v>
      </c>
      <c r="ABS12258" s="60"/>
      <c r="ABT12258" s="60"/>
      <c r="ABU12258" s="60"/>
      <c r="ABV12258" s="60"/>
      <c r="ABW12258" s="60"/>
      <c r="ABX12258" s="60"/>
    </row>
    <row r="12259" spans="727:752" x14ac:dyDescent="0.25">
      <c r="AAY12259" s="60"/>
      <c r="AAZ12259" s="60"/>
      <c r="ABA12259" s="60"/>
      <c r="ABB12259" s="60"/>
      <c r="ABC12259" s="60"/>
      <c r="ABD12259" s="60"/>
      <c r="ABE12259" s="60"/>
      <c r="ABF12259" s="60"/>
      <c r="ABG12259" s="60"/>
      <c r="ABH12259" s="60"/>
      <c r="ABI12259" s="60"/>
      <c r="ABJ12259" s="60"/>
      <c r="ABK12259" s="60"/>
      <c r="ABL12259" s="60"/>
      <c r="ABM12259" s="60"/>
      <c r="ABN12259" s="60"/>
      <c r="ABO12259" s="60"/>
      <c r="ABP12259" s="60"/>
      <c r="ABQ12259" s="60"/>
      <c r="ABR12259" s="60">
        <v>0.91184729653852004</v>
      </c>
      <c r="ABS12259" s="60"/>
      <c r="ABT12259" s="60"/>
      <c r="ABU12259" s="60"/>
      <c r="ABV12259" s="60"/>
      <c r="ABW12259" s="60"/>
      <c r="ABX12259" s="60"/>
    </row>
    <row r="12260" spans="727:752" x14ac:dyDescent="0.25">
      <c r="AAY12260" s="60"/>
      <c r="AAZ12260" s="60"/>
      <c r="ABA12260" s="60"/>
      <c r="ABB12260" s="60"/>
      <c r="ABC12260" s="60"/>
      <c r="ABD12260" s="60"/>
      <c r="ABE12260" s="60"/>
      <c r="ABF12260" s="60"/>
      <c r="ABG12260" s="60"/>
      <c r="ABH12260" s="60"/>
      <c r="ABI12260" s="60"/>
      <c r="ABJ12260" s="60"/>
      <c r="ABK12260" s="60"/>
      <c r="ABL12260" s="60"/>
      <c r="ABM12260" s="60"/>
      <c r="ABN12260" s="60"/>
      <c r="ABO12260" s="60"/>
      <c r="ABP12260" s="60"/>
      <c r="ABQ12260" s="60"/>
      <c r="ABR12260" s="60">
        <v>0.91183529756562898</v>
      </c>
      <c r="ABS12260" s="60"/>
      <c r="ABT12260" s="60"/>
      <c r="ABU12260" s="60"/>
      <c r="ABV12260" s="60"/>
      <c r="ABW12260" s="60"/>
      <c r="ABX12260" s="60"/>
    </row>
    <row r="12261" spans="727:752" x14ac:dyDescent="0.25">
      <c r="AAY12261" s="60"/>
      <c r="AAZ12261" s="60"/>
      <c r="ABA12261" s="60"/>
      <c r="ABB12261" s="60"/>
      <c r="ABC12261" s="60"/>
      <c r="ABD12261" s="60"/>
      <c r="ABE12261" s="60"/>
      <c r="ABF12261" s="60"/>
      <c r="ABG12261" s="60"/>
      <c r="ABH12261" s="60"/>
      <c r="ABI12261" s="60"/>
      <c r="ABJ12261" s="60"/>
      <c r="ABK12261" s="60"/>
      <c r="ABL12261" s="60"/>
      <c r="ABM12261" s="60"/>
      <c r="ABN12261" s="60"/>
      <c r="ABO12261" s="60"/>
      <c r="ABP12261" s="60"/>
      <c r="ABQ12261" s="60"/>
      <c r="ABR12261" s="60">
        <v>0.91171004877783901</v>
      </c>
      <c r="ABS12261" s="60"/>
      <c r="ABT12261" s="60"/>
      <c r="ABU12261" s="60"/>
      <c r="ABV12261" s="60"/>
      <c r="ABW12261" s="60"/>
      <c r="ABX12261" s="60"/>
    </row>
    <row r="12262" spans="727:752" x14ac:dyDescent="0.25">
      <c r="AAY12262" s="60"/>
      <c r="AAZ12262" s="60"/>
      <c r="ABA12262" s="60"/>
      <c r="ABB12262" s="60"/>
      <c r="ABC12262" s="60"/>
      <c r="ABD12262" s="60"/>
      <c r="ABE12262" s="60"/>
      <c r="ABF12262" s="60"/>
      <c r="ABG12262" s="60"/>
      <c r="ABH12262" s="60"/>
      <c r="ABI12262" s="60"/>
      <c r="ABJ12262" s="60"/>
      <c r="ABK12262" s="60"/>
      <c r="ABL12262" s="60"/>
      <c r="ABM12262" s="60"/>
      <c r="ABN12262" s="60"/>
      <c r="ABO12262" s="60"/>
      <c r="ABP12262" s="60"/>
      <c r="ABQ12262" s="60"/>
      <c r="ABR12262" s="60">
        <v>0.91167249407256401</v>
      </c>
      <c r="ABS12262" s="60"/>
      <c r="ABT12262" s="60"/>
      <c r="ABU12262" s="60"/>
      <c r="ABV12262" s="60"/>
      <c r="ABW12262" s="60"/>
      <c r="ABX12262" s="60"/>
    </row>
    <row r="12263" spans="727:752" x14ac:dyDescent="0.25">
      <c r="AAY12263" s="60"/>
      <c r="AAZ12263" s="60"/>
      <c r="ABA12263" s="60"/>
      <c r="ABB12263" s="60"/>
      <c r="ABC12263" s="60"/>
      <c r="ABD12263" s="60"/>
      <c r="ABE12263" s="60"/>
      <c r="ABF12263" s="60"/>
      <c r="ABG12263" s="60"/>
      <c r="ABH12263" s="60"/>
      <c r="ABI12263" s="60"/>
      <c r="ABJ12263" s="60"/>
      <c r="ABK12263" s="60"/>
      <c r="ABL12263" s="60"/>
      <c r="ABM12263" s="60"/>
      <c r="ABN12263" s="60"/>
      <c r="ABO12263" s="60"/>
      <c r="ABP12263" s="60"/>
      <c r="ABQ12263" s="60"/>
      <c r="ABR12263" s="60">
        <v>0.91162528012042798</v>
      </c>
      <c r="ABS12263" s="60"/>
      <c r="ABT12263" s="60"/>
      <c r="ABU12263" s="60"/>
      <c r="ABV12263" s="60"/>
      <c r="ABW12263" s="60"/>
      <c r="ABX12263" s="60"/>
    </row>
    <row r="12264" spans="727:752" x14ac:dyDescent="0.25">
      <c r="AAY12264" s="60"/>
      <c r="AAZ12264" s="60"/>
      <c r="ABA12264" s="60"/>
      <c r="ABB12264" s="60"/>
      <c r="ABC12264" s="60"/>
      <c r="ABD12264" s="60"/>
      <c r="ABE12264" s="60"/>
      <c r="ABF12264" s="60"/>
      <c r="ABG12264" s="60"/>
      <c r="ABH12264" s="60"/>
      <c r="ABI12264" s="60"/>
      <c r="ABJ12264" s="60"/>
      <c r="ABK12264" s="60"/>
      <c r="ABL12264" s="60"/>
      <c r="ABM12264" s="60"/>
      <c r="ABN12264" s="60"/>
      <c r="ABO12264" s="60"/>
      <c r="ABP12264" s="60"/>
      <c r="ABQ12264" s="60"/>
      <c r="ABR12264" s="60">
        <v>0.91161821338496796</v>
      </c>
      <c r="ABS12264" s="60"/>
      <c r="ABT12264" s="60"/>
      <c r="ABU12264" s="60"/>
      <c r="ABV12264" s="60"/>
      <c r="ABW12264" s="60"/>
      <c r="ABX12264" s="60"/>
    </row>
    <row r="12265" spans="727:752" x14ac:dyDescent="0.25">
      <c r="AAY12265" s="60"/>
      <c r="AAZ12265" s="60"/>
      <c r="ABA12265" s="60"/>
      <c r="ABB12265" s="60"/>
      <c r="ABC12265" s="60"/>
      <c r="ABD12265" s="60"/>
      <c r="ABE12265" s="60"/>
      <c r="ABF12265" s="60"/>
      <c r="ABG12265" s="60"/>
      <c r="ABH12265" s="60"/>
      <c r="ABI12265" s="60"/>
      <c r="ABJ12265" s="60"/>
      <c r="ABK12265" s="60"/>
      <c r="ABL12265" s="60"/>
      <c r="ABM12265" s="60"/>
      <c r="ABN12265" s="60"/>
      <c r="ABO12265" s="60"/>
      <c r="ABP12265" s="60"/>
      <c r="ABQ12265" s="60"/>
      <c r="ABR12265" s="60">
        <v>0.91160440490816397</v>
      </c>
      <c r="ABS12265" s="60"/>
      <c r="ABT12265" s="60"/>
      <c r="ABU12265" s="60"/>
      <c r="ABV12265" s="60"/>
      <c r="ABW12265" s="60"/>
      <c r="ABX12265" s="60"/>
    </row>
    <row r="12266" spans="727:752" x14ac:dyDescent="0.25">
      <c r="AAY12266" s="60"/>
      <c r="AAZ12266" s="60"/>
      <c r="ABA12266" s="60"/>
      <c r="ABB12266" s="60"/>
      <c r="ABC12266" s="60"/>
      <c r="ABD12266" s="60"/>
      <c r="ABE12266" s="60"/>
      <c r="ABF12266" s="60"/>
      <c r="ABG12266" s="60"/>
      <c r="ABH12266" s="60"/>
      <c r="ABI12266" s="60"/>
      <c r="ABJ12266" s="60"/>
      <c r="ABK12266" s="60"/>
      <c r="ABL12266" s="60"/>
      <c r="ABM12266" s="60"/>
      <c r="ABN12266" s="60"/>
      <c r="ABO12266" s="60"/>
      <c r="ABP12266" s="60"/>
      <c r="ABQ12266" s="60"/>
      <c r="ABR12266" s="60">
        <v>0.91158462170168697</v>
      </c>
      <c r="ABS12266" s="60"/>
      <c r="ABT12266" s="60"/>
      <c r="ABU12266" s="60"/>
      <c r="ABV12266" s="60"/>
      <c r="ABW12266" s="60"/>
      <c r="ABX12266" s="60"/>
    </row>
    <row r="12267" spans="727:752" x14ac:dyDescent="0.25">
      <c r="AAY12267" s="60"/>
      <c r="AAZ12267" s="60"/>
      <c r="ABA12267" s="60"/>
      <c r="ABB12267" s="60"/>
      <c r="ABC12267" s="60"/>
      <c r="ABD12267" s="60"/>
      <c r="ABE12267" s="60"/>
      <c r="ABF12267" s="60"/>
      <c r="ABG12267" s="60"/>
      <c r="ABH12267" s="60"/>
      <c r="ABI12267" s="60"/>
      <c r="ABJ12267" s="60"/>
      <c r="ABK12267" s="60"/>
      <c r="ABL12267" s="60"/>
      <c r="ABM12267" s="60"/>
      <c r="ABN12267" s="60"/>
      <c r="ABO12267" s="60"/>
      <c r="ABP12267" s="60"/>
      <c r="ABQ12267" s="60"/>
      <c r="ABR12267" s="60">
        <v>0.91151202565705003</v>
      </c>
      <c r="ABS12267" s="60"/>
      <c r="ABT12267" s="60"/>
      <c r="ABU12267" s="60"/>
      <c r="ABV12267" s="60"/>
      <c r="ABW12267" s="60"/>
      <c r="ABX12267" s="60"/>
    </row>
    <row r="12268" spans="727:752" x14ac:dyDescent="0.25">
      <c r="AAY12268" s="60"/>
      <c r="AAZ12268" s="60"/>
      <c r="ABA12268" s="60"/>
      <c r="ABB12268" s="60"/>
      <c r="ABC12268" s="60"/>
      <c r="ABD12268" s="60"/>
      <c r="ABE12268" s="60"/>
      <c r="ABF12268" s="60"/>
      <c r="ABG12268" s="60"/>
      <c r="ABH12268" s="60"/>
      <c r="ABI12268" s="60"/>
      <c r="ABJ12268" s="60"/>
      <c r="ABK12268" s="60"/>
      <c r="ABL12268" s="60"/>
      <c r="ABM12268" s="60"/>
      <c r="ABN12268" s="60"/>
      <c r="ABO12268" s="60"/>
      <c r="ABP12268" s="60"/>
      <c r="ABQ12268" s="60"/>
      <c r="ABR12268" s="60">
        <v>0.911494763232363</v>
      </c>
      <c r="ABS12268" s="60"/>
      <c r="ABT12268" s="60"/>
      <c r="ABU12268" s="60"/>
      <c r="ABV12268" s="60"/>
      <c r="ABW12268" s="60"/>
      <c r="ABX12268" s="60"/>
    </row>
    <row r="12269" spans="727:752" x14ac:dyDescent="0.25">
      <c r="AAY12269" s="60"/>
      <c r="AAZ12269" s="60"/>
      <c r="ABA12269" s="60"/>
      <c r="ABB12269" s="60"/>
      <c r="ABC12269" s="60"/>
      <c r="ABD12269" s="60"/>
      <c r="ABE12269" s="60"/>
      <c r="ABF12269" s="60"/>
      <c r="ABG12269" s="60"/>
      <c r="ABH12269" s="60"/>
      <c r="ABI12269" s="60"/>
      <c r="ABJ12269" s="60"/>
      <c r="ABK12269" s="60"/>
      <c r="ABL12269" s="60"/>
      <c r="ABM12269" s="60"/>
      <c r="ABN12269" s="60"/>
      <c r="ABO12269" s="60"/>
      <c r="ABP12269" s="60"/>
      <c r="ABQ12269" s="60"/>
      <c r="ABR12269" s="60">
        <v>0.91145223578657597</v>
      </c>
      <c r="ABS12269" s="60"/>
      <c r="ABT12269" s="60"/>
      <c r="ABU12269" s="60"/>
      <c r="ABV12269" s="60"/>
      <c r="ABW12269" s="60"/>
      <c r="ABX12269" s="60"/>
    </row>
    <row r="12270" spans="727:752" x14ac:dyDescent="0.25">
      <c r="AAY12270" s="60"/>
      <c r="AAZ12270" s="60"/>
      <c r="ABA12270" s="60"/>
      <c r="ABB12270" s="60"/>
      <c r="ABC12270" s="60"/>
      <c r="ABD12270" s="60"/>
      <c r="ABE12270" s="60"/>
      <c r="ABF12270" s="60"/>
      <c r="ABG12270" s="60"/>
      <c r="ABH12270" s="60"/>
      <c r="ABI12270" s="60"/>
      <c r="ABJ12270" s="60"/>
      <c r="ABK12270" s="60"/>
      <c r="ABL12270" s="60"/>
      <c r="ABM12270" s="60"/>
      <c r="ABN12270" s="60"/>
      <c r="ABO12270" s="60"/>
      <c r="ABP12270" s="60"/>
      <c r="ABQ12270" s="60"/>
      <c r="ABR12270" s="60">
        <v>0.91141947796086298</v>
      </c>
      <c r="ABS12270" s="60"/>
      <c r="ABT12270" s="60"/>
      <c r="ABU12270" s="60"/>
      <c r="ABV12270" s="60"/>
      <c r="ABW12270" s="60"/>
      <c r="ABX12270" s="60"/>
    </row>
    <row r="12271" spans="727:752" x14ac:dyDescent="0.25">
      <c r="AAY12271" s="60"/>
      <c r="AAZ12271" s="60"/>
      <c r="ABA12271" s="60"/>
      <c r="ABB12271" s="60"/>
      <c r="ABC12271" s="60"/>
      <c r="ABD12271" s="60"/>
      <c r="ABE12271" s="60"/>
      <c r="ABF12271" s="60"/>
      <c r="ABG12271" s="60"/>
      <c r="ABH12271" s="60"/>
      <c r="ABI12271" s="60"/>
      <c r="ABJ12271" s="60"/>
      <c r="ABK12271" s="60"/>
      <c r="ABL12271" s="60"/>
      <c r="ABM12271" s="60"/>
      <c r="ABN12271" s="60"/>
      <c r="ABO12271" s="60"/>
      <c r="ABP12271" s="60"/>
      <c r="ABQ12271" s="60"/>
      <c r="ABR12271" s="60">
        <v>0.91141808809399905</v>
      </c>
      <c r="ABS12271" s="60"/>
      <c r="ABT12271" s="60"/>
      <c r="ABU12271" s="60"/>
      <c r="ABV12271" s="60"/>
      <c r="ABW12271" s="60"/>
      <c r="ABX12271" s="60"/>
    </row>
    <row r="12272" spans="727:752" x14ac:dyDescent="0.25">
      <c r="AAY12272" s="60"/>
      <c r="AAZ12272" s="60"/>
      <c r="ABA12272" s="60"/>
      <c r="ABB12272" s="60"/>
      <c r="ABC12272" s="60"/>
      <c r="ABD12272" s="60"/>
      <c r="ABE12272" s="60"/>
      <c r="ABF12272" s="60"/>
      <c r="ABG12272" s="60"/>
      <c r="ABH12272" s="60"/>
      <c r="ABI12272" s="60"/>
      <c r="ABJ12272" s="60"/>
      <c r="ABK12272" s="60"/>
      <c r="ABL12272" s="60"/>
      <c r="ABM12272" s="60"/>
      <c r="ABN12272" s="60"/>
      <c r="ABO12272" s="60"/>
      <c r="ABP12272" s="60"/>
      <c r="ABQ12272" s="60"/>
      <c r="ABR12272" s="60">
        <v>0.91140748028152596</v>
      </c>
      <c r="ABS12272" s="60"/>
      <c r="ABT12272" s="60"/>
      <c r="ABU12272" s="60"/>
      <c r="ABV12272" s="60"/>
      <c r="ABW12272" s="60"/>
      <c r="ABX12272" s="60"/>
    </row>
    <row r="12273" spans="727:752" x14ac:dyDescent="0.25">
      <c r="AAY12273" s="60"/>
      <c r="AAZ12273" s="60"/>
      <c r="ABA12273" s="60"/>
      <c r="ABB12273" s="60"/>
      <c r="ABC12273" s="60"/>
      <c r="ABD12273" s="60"/>
      <c r="ABE12273" s="60"/>
      <c r="ABF12273" s="60"/>
      <c r="ABG12273" s="60"/>
      <c r="ABH12273" s="60"/>
      <c r="ABI12273" s="60"/>
      <c r="ABJ12273" s="60"/>
      <c r="ABK12273" s="60"/>
      <c r="ABL12273" s="60"/>
      <c r="ABM12273" s="60"/>
      <c r="ABN12273" s="60"/>
      <c r="ABO12273" s="60"/>
      <c r="ABP12273" s="60"/>
      <c r="ABQ12273" s="60"/>
      <c r="ABR12273" s="60">
        <v>0.91138354913613295</v>
      </c>
      <c r="ABS12273" s="60"/>
      <c r="ABT12273" s="60"/>
      <c r="ABU12273" s="60"/>
      <c r="ABV12273" s="60"/>
      <c r="ABW12273" s="60"/>
      <c r="ABX12273" s="60"/>
    </row>
    <row r="12274" spans="727:752" x14ac:dyDescent="0.25">
      <c r="AAY12274" s="60"/>
      <c r="AAZ12274" s="60"/>
      <c r="ABA12274" s="60"/>
      <c r="ABB12274" s="60"/>
      <c r="ABC12274" s="60"/>
      <c r="ABD12274" s="60"/>
      <c r="ABE12274" s="60"/>
      <c r="ABF12274" s="60"/>
      <c r="ABG12274" s="60"/>
      <c r="ABH12274" s="60"/>
      <c r="ABI12274" s="60"/>
      <c r="ABJ12274" s="60"/>
      <c r="ABK12274" s="60"/>
      <c r="ABL12274" s="60"/>
      <c r="ABM12274" s="60"/>
      <c r="ABN12274" s="60"/>
      <c r="ABO12274" s="60"/>
      <c r="ABP12274" s="60"/>
      <c r="ABQ12274" s="60"/>
      <c r="ABR12274" s="60">
        <v>0.91134945680571999</v>
      </c>
      <c r="ABS12274" s="60"/>
      <c r="ABT12274" s="60"/>
      <c r="ABU12274" s="60"/>
      <c r="ABV12274" s="60"/>
      <c r="ABW12274" s="60"/>
      <c r="ABX12274" s="60"/>
    </row>
    <row r="12275" spans="727:752" x14ac:dyDescent="0.25">
      <c r="AAY12275" s="60"/>
      <c r="AAZ12275" s="60"/>
      <c r="ABA12275" s="60"/>
      <c r="ABB12275" s="60"/>
      <c r="ABC12275" s="60"/>
      <c r="ABD12275" s="60"/>
      <c r="ABE12275" s="60"/>
      <c r="ABF12275" s="60"/>
      <c r="ABG12275" s="60"/>
      <c r="ABH12275" s="60"/>
      <c r="ABI12275" s="60"/>
      <c r="ABJ12275" s="60"/>
      <c r="ABK12275" s="60"/>
      <c r="ABL12275" s="60"/>
      <c r="ABM12275" s="60"/>
      <c r="ABN12275" s="60"/>
      <c r="ABO12275" s="60"/>
      <c r="ABP12275" s="60"/>
      <c r="ABQ12275" s="60"/>
      <c r="ABR12275" s="60">
        <v>0.91130322912802697</v>
      </c>
      <c r="ABS12275" s="60"/>
      <c r="ABT12275" s="60"/>
      <c r="ABU12275" s="60"/>
      <c r="ABV12275" s="60"/>
      <c r="ABW12275" s="60"/>
      <c r="ABX12275" s="60"/>
    </row>
    <row r="12276" spans="727:752" x14ac:dyDescent="0.25">
      <c r="AAY12276" s="60"/>
      <c r="AAZ12276" s="60"/>
      <c r="ABA12276" s="60"/>
      <c r="ABB12276" s="60"/>
      <c r="ABC12276" s="60"/>
      <c r="ABD12276" s="60"/>
      <c r="ABE12276" s="60"/>
      <c r="ABF12276" s="60"/>
      <c r="ABG12276" s="60"/>
      <c r="ABH12276" s="60"/>
      <c r="ABI12276" s="60"/>
      <c r="ABJ12276" s="60"/>
      <c r="ABK12276" s="60"/>
      <c r="ABL12276" s="60"/>
      <c r="ABM12276" s="60"/>
      <c r="ABN12276" s="60"/>
      <c r="ABO12276" s="60"/>
      <c r="ABP12276" s="60"/>
      <c r="ABQ12276" s="60"/>
      <c r="ABR12276" s="60">
        <v>0.911270202609894</v>
      </c>
      <c r="ABS12276" s="60"/>
      <c r="ABT12276" s="60"/>
      <c r="ABU12276" s="60"/>
      <c r="ABV12276" s="60"/>
      <c r="ABW12276" s="60"/>
      <c r="ABX12276" s="60"/>
    </row>
    <row r="12277" spans="727:752" x14ac:dyDescent="0.25">
      <c r="AAY12277" s="60"/>
      <c r="AAZ12277" s="60"/>
      <c r="ABA12277" s="60"/>
      <c r="ABB12277" s="60"/>
      <c r="ABC12277" s="60"/>
      <c r="ABD12277" s="60"/>
      <c r="ABE12277" s="60"/>
      <c r="ABF12277" s="60"/>
      <c r="ABG12277" s="60"/>
      <c r="ABH12277" s="60"/>
      <c r="ABI12277" s="60"/>
      <c r="ABJ12277" s="60"/>
      <c r="ABK12277" s="60"/>
      <c r="ABL12277" s="60"/>
      <c r="ABM12277" s="60"/>
      <c r="ABN12277" s="60"/>
      <c r="ABO12277" s="60"/>
      <c r="ABP12277" s="60"/>
      <c r="ABQ12277" s="60"/>
      <c r="ABR12277" s="60">
        <v>0.91126607546554295</v>
      </c>
      <c r="ABS12277" s="60"/>
      <c r="ABT12277" s="60"/>
      <c r="ABU12277" s="60"/>
      <c r="ABV12277" s="60"/>
      <c r="ABW12277" s="60"/>
      <c r="ABX12277" s="60"/>
    </row>
    <row r="12278" spans="727:752" x14ac:dyDescent="0.25">
      <c r="AAY12278" s="60"/>
      <c r="AAZ12278" s="60"/>
      <c r="ABA12278" s="60"/>
      <c r="ABB12278" s="60"/>
      <c r="ABC12278" s="60"/>
      <c r="ABD12278" s="60"/>
      <c r="ABE12278" s="60"/>
      <c r="ABF12278" s="60"/>
      <c r="ABG12278" s="60"/>
      <c r="ABH12278" s="60"/>
      <c r="ABI12278" s="60"/>
      <c r="ABJ12278" s="60"/>
      <c r="ABK12278" s="60"/>
      <c r="ABL12278" s="60"/>
      <c r="ABM12278" s="60"/>
      <c r="ABN12278" s="60"/>
      <c r="ABO12278" s="60"/>
      <c r="ABP12278" s="60"/>
      <c r="ABQ12278" s="60"/>
      <c r="ABR12278" s="60">
        <v>0.91125948447428895</v>
      </c>
      <c r="ABS12278" s="60"/>
      <c r="ABT12278" s="60"/>
      <c r="ABU12278" s="60"/>
      <c r="ABV12278" s="60"/>
      <c r="ABW12278" s="60"/>
      <c r="ABX12278" s="60"/>
    </row>
    <row r="12279" spans="727:752" x14ac:dyDescent="0.25">
      <c r="AAY12279" s="60"/>
      <c r="AAZ12279" s="60"/>
      <c r="ABA12279" s="60"/>
      <c r="ABB12279" s="60"/>
      <c r="ABC12279" s="60"/>
      <c r="ABD12279" s="60"/>
      <c r="ABE12279" s="60"/>
      <c r="ABF12279" s="60"/>
      <c r="ABG12279" s="60"/>
      <c r="ABH12279" s="60"/>
      <c r="ABI12279" s="60"/>
      <c r="ABJ12279" s="60"/>
      <c r="ABK12279" s="60"/>
      <c r="ABL12279" s="60"/>
      <c r="ABM12279" s="60"/>
      <c r="ABN12279" s="60"/>
      <c r="ABO12279" s="60"/>
      <c r="ABP12279" s="60"/>
      <c r="ABQ12279" s="60"/>
      <c r="ABR12279" s="60">
        <v>0.91123992161873502</v>
      </c>
      <c r="ABS12279" s="60"/>
      <c r="ABT12279" s="60"/>
      <c r="ABU12279" s="60"/>
      <c r="ABV12279" s="60"/>
      <c r="ABW12279" s="60"/>
      <c r="ABX12279" s="60"/>
    </row>
    <row r="12280" spans="727:752" x14ac:dyDescent="0.25">
      <c r="AAY12280" s="60"/>
      <c r="AAZ12280" s="60"/>
      <c r="ABA12280" s="60"/>
      <c r="ABB12280" s="60"/>
      <c r="ABC12280" s="60"/>
      <c r="ABD12280" s="60"/>
      <c r="ABE12280" s="60"/>
      <c r="ABF12280" s="60"/>
      <c r="ABG12280" s="60"/>
      <c r="ABH12280" s="60"/>
      <c r="ABI12280" s="60"/>
      <c r="ABJ12280" s="60"/>
      <c r="ABK12280" s="60"/>
      <c r="ABL12280" s="60"/>
      <c r="ABM12280" s="60"/>
      <c r="ABN12280" s="60"/>
      <c r="ABO12280" s="60"/>
      <c r="ABP12280" s="60"/>
      <c r="ABQ12280" s="60"/>
      <c r="ABR12280" s="60">
        <v>0.91121993373362797</v>
      </c>
      <c r="ABS12280" s="60"/>
      <c r="ABT12280" s="60"/>
      <c r="ABU12280" s="60"/>
      <c r="ABV12280" s="60"/>
      <c r="ABW12280" s="60"/>
      <c r="ABX12280" s="60"/>
    </row>
    <row r="12281" spans="727:752" x14ac:dyDescent="0.25">
      <c r="AAY12281" s="60"/>
      <c r="AAZ12281" s="60"/>
      <c r="ABA12281" s="60"/>
      <c r="ABB12281" s="60"/>
      <c r="ABC12281" s="60"/>
      <c r="ABD12281" s="60"/>
      <c r="ABE12281" s="60"/>
      <c r="ABF12281" s="60"/>
      <c r="ABG12281" s="60"/>
      <c r="ABH12281" s="60"/>
      <c r="ABI12281" s="60"/>
      <c r="ABJ12281" s="60"/>
      <c r="ABK12281" s="60"/>
      <c r="ABL12281" s="60"/>
      <c r="ABM12281" s="60"/>
      <c r="ABN12281" s="60"/>
      <c r="ABO12281" s="60"/>
      <c r="ABP12281" s="60"/>
      <c r="ABQ12281" s="60"/>
      <c r="ABR12281" s="60">
        <v>0.91117841725100401</v>
      </c>
      <c r="ABS12281" s="60"/>
      <c r="ABT12281" s="60"/>
      <c r="ABU12281" s="60"/>
      <c r="ABV12281" s="60"/>
      <c r="ABW12281" s="60"/>
      <c r="ABX12281" s="60"/>
    </row>
    <row r="12282" spans="727:752" x14ac:dyDescent="0.25">
      <c r="AAY12282" s="60"/>
      <c r="AAZ12282" s="60"/>
      <c r="ABA12282" s="60"/>
      <c r="ABB12282" s="60"/>
      <c r="ABC12282" s="60"/>
      <c r="ABD12282" s="60"/>
      <c r="ABE12282" s="60"/>
      <c r="ABF12282" s="60"/>
      <c r="ABG12282" s="60"/>
      <c r="ABH12282" s="60"/>
      <c r="ABI12282" s="60"/>
      <c r="ABJ12282" s="60"/>
      <c r="ABK12282" s="60"/>
      <c r="ABL12282" s="60"/>
      <c r="ABM12282" s="60"/>
      <c r="ABN12282" s="60"/>
      <c r="ABO12282" s="60"/>
      <c r="ABP12282" s="60"/>
      <c r="ABQ12282" s="60"/>
      <c r="ABR12282" s="60">
        <v>0.91117773099198895</v>
      </c>
      <c r="ABS12282" s="60"/>
      <c r="ABT12282" s="60"/>
      <c r="ABU12282" s="60"/>
      <c r="ABV12282" s="60"/>
      <c r="ABW12282" s="60"/>
      <c r="ABX12282" s="60"/>
    </row>
    <row r="12283" spans="727:752" x14ac:dyDescent="0.25">
      <c r="AAY12283" s="60"/>
      <c r="AAZ12283" s="60"/>
      <c r="ABA12283" s="60"/>
      <c r="ABB12283" s="60"/>
      <c r="ABC12283" s="60"/>
      <c r="ABD12283" s="60"/>
      <c r="ABE12283" s="60"/>
      <c r="ABF12283" s="60"/>
      <c r="ABG12283" s="60"/>
      <c r="ABH12283" s="60"/>
      <c r="ABI12283" s="60"/>
      <c r="ABJ12283" s="60"/>
      <c r="ABK12283" s="60"/>
      <c r="ABL12283" s="60"/>
      <c r="ABM12283" s="60"/>
      <c r="ABN12283" s="60"/>
      <c r="ABO12283" s="60"/>
      <c r="ABP12283" s="60"/>
      <c r="ABQ12283" s="60"/>
      <c r="ABR12283" s="60">
        <v>0.91110985143330103</v>
      </c>
      <c r="ABS12283" s="60"/>
      <c r="ABT12283" s="60"/>
      <c r="ABU12283" s="60"/>
      <c r="ABV12283" s="60"/>
      <c r="ABW12283" s="60"/>
      <c r="ABX12283" s="60"/>
    </row>
    <row r="12284" spans="727:752" x14ac:dyDescent="0.25">
      <c r="AAY12284" s="60"/>
      <c r="AAZ12284" s="60"/>
      <c r="ABA12284" s="60"/>
      <c r="ABB12284" s="60"/>
      <c r="ABC12284" s="60"/>
      <c r="ABD12284" s="60"/>
      <c r="ABE12284" s="60"/>
      <c r="ABF12284" s="60"/>
      <c r="ABG12284" s="60"/>
      <c r="ABH12284" s="60"/>
      <c r="ABI12284" s="60"/>
      <c r="ABJ12284" s="60"/>
      <c r="ABK12284" s="60"/>
      <c r="ABL12284" s="60"/>
      <c r="ABM12284" s="60"/>
      <c r="ABN12284" s="60"/>
      <c r="ABO12284" s="60"/>
      <c r="ABP12284" s="60"/>
      <c r="ABQ12284" s="60"/>
      <c r="ABR12284" s="60">
        <v>0.91107327070318</v>
      </c>
      <c r="ABS12284" s="60"/>
      <c r="ABT12284" s="60"/>
      <c r="ABU12284" s="60"/>
      <c r="ABV12284" s="60"/>
      <c r="ABW12284" s="60"/>
      <c r="ABX12284" s="60"/>
    </row>
    <row r="12285" spans="727:752" x14ac:dyDescent="0.25">
      <c r="AAY12285" s="60"/>
      <c r="AAZ12285" s="60"/>
      <c r="ABA12285" s="60"/>
      <c r="ABB12285" s="60"/>
      <c r="ABC12285" s="60"/>
      <c r="ABD12285" s="60"/>
      <c r="ABE12285" s="60"/>
      <c r="ABF12285" s="60"/>
      <c r="ABG12285" s="60"/>
      <c r="ABH12285" s="60"/>
      <c r="ABI12285" s="60"/>
      <c r="ABJ12285" s="60"/>
      <c r="ABK12285" s="60"/>
      <c r="ABL12285" s="60"/>
      <c r="ABM12285" s="60"/>
      <c r="ABN12285" s="60"/>
      <c r="ABO12285" s="60"/>
      <c r="ABP12285" s="60"/>
      <c r="ABQ12285" s="60"/>
      <c r="ABR12285" s="60">
        <v>0.91106457790433903</v>
      </c>
      <c r="ABS12285" s="60"/>
      <c r="ABT12285" s="60"/>
      <c r="ABU12285" s="60"/>
      <c r="ABV12285" s="60"/>
      <c r="ABW12285" s="60"/>
      <c r="ABX12285" s="60"/>
    </row>
    <row r="12286" spans="727:752" x14ac:dyDescent="0.25">
      <c r="AAY12286" s="60"/>
      <c r="AAZ12286" s="60"/>
      <c r="ABA12286" s="60"/>
      <c r="ABB12286" s="60"/>
      <c r="ABC12286" s="60"/>
      <c r="ABD12286" s="60"/>
      <c r="ABE12286" s="60"/>
      <c r="ABF12286" s="60"/>
      <c r="ABG12286" s="60"/>
      <c r="ABH12286" s="60"/>
      <c r="ABI12286" s="60"/>
      <c r="ABJ12286" s="60"/>
      <c r="ABK12286" s="60"/>
      <c r="ABL12286" s="60"/>
      <c r="ABM12286" s="60"/>
      <c r="ABN12286" s="60"/>
      <c r="ABO12286" s="60"/>
      <c r="ABP12286" s="60"/>
      <c r="ABQ12286" s="60"/>
      <c r="ABR12286" s="60">
        <v>0.91105851400331395</v>
      </c>
      <c r="ABS12286" s="60"/>
      <c r="ABT12286" s="60"/>
      <c r="ABU12286" s="60"/>
      <c r="ABV12286" s="60"/>
      <c r="ABW12286" s="60"/>
      <c r="ABX12286" s="60"/>
    </row>
    <row r="12287" spans="727:752" x14ac:dyDescent="0.25">
      <c r="AAY12287" s="60"/>
      <c r="AAZ12287" s="60"/>
      <c r="ABA12287" s="60"/>
      <c r="ABB12287" s="60"/>
      <c r="ABC12287" s="60"/>
      <c r="ABD12287" s="60"/>
      <c r="ABE12287" s="60"/>
      <c r="ABF12287" s="60"/>
      <c r="ABG12287" s="60"/>
      <c r="ABH12287" s="60"/>
      <c r="ABI12287" s="60"/>
      <c r="ABJ12287" s="60"/>
      <c r="ABK12287" s="60"/>
      <c r="ABL12287" s="60"/>
      <c r="ABM12287" s="60"/>
      <c r="ABN12287" s="60"/>
      <c r="ABO12287" s="60"/>
      <c r="ABP12287" s="60"/>
      <c r="ABQ12287" s="60"/>
      <c r="ABR12287" s="60">
        <v>0.91101510996131396</v>
      </c>
      <c r="ABS12287" s="60"/>
      <c r="ABT12287" s="60"/>
      <c r="ABU12287" s="60"/>
      <c r="ABV12287" s="60"/>
      <c r="ABW12287" s="60"/>
      <c r="ABX12287" s="60"/>
    </row>
    <row r="12288" spans="727:752" x14ac:dyDescent="0.25">
      <c r="AAY12288" s="60"/>
      <c r="AAZ12288" s="60"/>
      <c r="ABA12288" s="60"/>
      <c r="ABB12288" s="60"/>
      <c r="ABC12288" s="60"/>
      <c r="ABD12288" s="60"/>
      <c r="ABE12288" s="60"/>
      <c r="ABF12288" s="60"/>
      <c r="ABG12288" s="60"/>
      <c r="ABH12288" s="60"/>
      <c r="ABI12288" s="60"/>
      <c r="ABJ12288" s="60"/>
      <c r="ABK12288" s="60"/>
      <c r="ABL12288" s="60"/>
      <c r="ABM12288" s="60"/>
      <c r="ABN12288" s="60"/>
      <c r="ABO12288" s="60"/>
      <c r="ABP12288" s="60"/>
      <c r="ABQ12288" s="60"/>
      <c r="ABR12288" s="60">
        <v>0.91099704541813997</v>
      </c>
      <c r="ABS12288" s="60"/>
      <c r="ABT12288" s="60"/>
      <c r="ABU12288" s="60"/>
      <c r="ABV12288" s="60"/>
      <c r="ABW12288" s="60"/>
      <c r="ABX12288" s="60"/>
    </row>
    <row r="12289" spans="727:752" x14ac:dyDescent="0.25">
      <c r="AAY12289" s="60"/>
      <c r="AAZ12289" s="60"/>
      <c r="ABA12289" s="60"/>
      <c r="ABB12289" s="60"/>
      <c r="ABC12289" s="60"/>
      <c r="ABD12289" s="60"/>
      <c r="ABE12289" s="60"/>
      <c r="ABF12289" s="60"/>
      <c r="ABG12289" s="60"/>
      <c r="ABH12289" s="60"/>
      <c r="ABI12289" s="60"/>
      <c r="ABJ12289" s="60"/>
      <c r="ABK12289" s="60"/>
      <c r="ABL12289" s="60"/>
      <c r="ABM12289" s="60"/>
      <c r="ABN12289" s="60"/>
      <c r="ABO12289" s="60"/>
      <c r="ABP12289" s="60"/>
      <c r="ABQ12289" s="60"/>
      <c r="ABR12289" s="60">
        <v>0.91099471096231699</v>
      </c>
      <c r="ABS12289" s="60"/>
      <c r="ABT12289" s="60"/>
      <c r="ABU12289" s="60"/>
      <c r="ABV12289" s="60"/>
      <c r="ABW12289" s="60"/>
      <c r="ABX12289" s="60"/>
    </row>
    <row r="12290" spans="727:752" x14ac:dyDescent="0.25">
      <c r="AAY12290" s="60"/>
      <c r="AAZ12290" s="60"/>
      <c r="ABA12290" s="60"/>
      <c r="ABB12290" s="60"/>
      <c r="ABC12290" s="60"/>
      <c r="ABD12290" s="60"/>
      <c r="ABE12290" s="60"/>
      <c r="ABF12290" s="60"/>
      <c r="ABG12290" s="60"/>
      <c r="ABH12290" s="60"/>
      <c r="ABI12290" s="60"/>
      <c r="ABJ12290" s="60"/>
      <c r="ABK12290" s="60"/>
      <c r="ABL12290" s="60"/>
      <c r="ABM12290" s="60"/>
      <c r="ABN12290" s="60"/>
      <c r="ABO12290" s="60"/>
      <c r="ABP12290" s="60"/>
      <c r="ABQ12290" s="60"/>
      <c r="ABR12290" s="60">
        <v>0.91098860997734199</v>
      </c>
      <c r="ABS12290" s="60"/>
      <c r="ABT12290" s="60"/>
      <c r="ABU12290" s="60"/>
      <c r="ABV12290" s="60"/>
      <c r="ABW12290" s="60"/>
      <c r="ABX12290" s="60"/>
    </row>
    <row r="12291" spans="727:752" x14ac:dyDescent="0.25">
      <c r="AAY12291" s="60"/>
      <c r="AAZ12291" s="60"/>
      <c r="ABA12291" s="60"/>
      <c r="ABB12291" s="60"/>
      <c r="ABC12291" s="60"/>
      <c r="ABD12291" s="60"/>
      <c r="ABE12291" s="60"/>
      <c r="ABF12291" s="60"/>
      <c r="ABG12291" s="60"/>
      <c r="ABH12291" s="60"/>
      <c r="ABI12291" s="60"/>
      <c r="ABJ12291" s="60"/>
      <c r="ABK12291" s="60"/>
      <c r="ABL12291" s="60"/>
      <c r="ABM12291" s="60"/>
      <c r="ABN12291" s="60"/>
      <c r="ABO12291" s="60"/>
      <c r="ABP12291" s="60"/>
      <c r="ABQ12291" s="60"/>
      <c r="ABR12291" s="60">
        <v>0.91098818872336695</v>
      </c>
      <c r="ABS12291" s="60"/>
      <c r="ABT12291" s="60"/>
      <c r="ABU12291" s="60"/>
      <c r="ABV12291" s="60"/>
      <c r="ABW12291" s="60"/>
      <c r="ABX12291" s="60"/>
    </row>
    <row r="12292" spans="727:752" x14ac:dyDescent="0.25">
      <c r="AAY12292" s="60"/>
      <c r="AAZ12292" s="60"/>
      <c r="ABA12292" s="60"/>
      <c r="ABB12292" s="60"/>
      <c r="ABC12292" s="60"/>
      <c r="ABD12292" s="60"/>
      <c r="ABE12292" s="60"/>
      <c r="ABF12292" s="60"/>
      <c r="ABG12292" s="60"/>
      <c r="ABH12292" s="60"/>
      <c r="ABI12292" s="60"/>
      <c r="ABJ12292" s="60"/>
      <c r="ABK12292" s="60"/>
      <c r="ABL12292" s="60"/>
      <c r="ABM12292" s="60"/>
      <c r="ABN12292" s="60"/>
      <c r="ABO12292" s="60"/>
      <c r="ABP12292" s="60"/>
      <c r="ABQ12292" s="60"/>
      <c r="ABR12292" s="60">
        <v>0.91096363494412202</v>
      </c>
      <c r="ABS12292" s="60"/>
      <c r="ABT12292" s="60"/>
      <c r="ABU12292" s="60"/>
      <c r="ABV12292" s="60"/>
      <c r="ABW12292" s="60"/>
      <c r="ABX12292" s="60"/>
    </row>
    <row r="12293" spans="727:752" x14ac:dyDescent="0.25">
      <c r="AAY12293" s="60"/>
      <c r="AAZ12293" s="60"/>
      <c r="ABA12293" s="60"/>
      <c r="ABB12293" s="60"/>
      <c r="ABC12293" s="60"/>
      <c r="ABD12293" s="60"/>
      <c r="ABE12293" s="60"/>
      <c r="ABF12293" s="60"/>
      <c r="ABG12293" s="60"/>
      <c r="ABH12293" s="60"/>
      <c r="ABI12293" s="60"/>
      <c r="ABJ12293" s="60"/>
      <c r="ABK12293" s="60"/>
      <c r="ABL12293" s="60"/>
      <c r="ABM12293" s="60"/>
      <c r="ABN12293" s="60"/>
      <c r="ABO12293" s="60"/>
      <c r="ABP12293" s="60"/>
      <c r="ABQ12293" s="60"/>
      <c r="ABR12293" s="60">
        <v>0.91095794134638297</v>
      </c>
      <c r="ABS12293" s="60"/>
      <c r="ABT12293" s="60"/>
      <c r="ABU12293" s="60"/>
      <c r="ABV12293" s="60"/>
      <c r="ABW12293" s="60"/>
      <c r="ABX12293" s="60"/>
    </row>
    <row r="12294" spans="727:752" x14ac:dyDescent="0.25">
      <c r="AAY12294" s="60"/>
      <c r="AAZ12294" s="60"/>
      <c r="ABA12294" s="60"/>
      <c r="ABB12294" s="60"/>
      <c r="ABC12294" s="60"/>
      <c r="ABD12294" s="60"/>
      <c r="ABE12294" s="60"/>
      <c r="ABF12294" s="60"/>
      <c r="ABG12294" s="60"/>
      <c r="ABH12294" s="60"/>
      <c r="ABI12294" s="60"/>
      <c r="ABJ12294" s="60"/>
      <c r="ABK12294" s="60"/>
      <c r="ABL12294" s="60"/>
      <c r="ABM12294" s="60"/>
      <c r="ABN12294" s="60"/>
      <c r="ABO12294" s="60"/>
      <c r="ABP12294" s="60"/>
      <c r="ABQ12294" s="60"/>
      <c r="ABR12294" s="60">
        <v>0.91095551004761599</v>
      </c>
      <c r="ABS12294" s="60"/>
      <c r="ABT12294" s="60"/>
      <c r="ABU12294" s="60"/>
      <c r="ABV12294" s="60"/>
      <c r="ABW12294" s="60"/>
      <c r="ABX12294" s="60"/>
    </row>
    <row r="12295" spans="727:752" x14ac:dyDescent="0.25">
      <c r="AAY12295" s="60"/>
      <c r="AAZ12295" s="60"/>
      <c r="ABA12295" s="60"/>
      <c r="ABB12295" s="60"/>
      <c r="ABC12295" s="60"/>
      <c r="ABD12295" s="60"/>
      <c r="ABE12295" s="60"/>
      <c r="ABF12295" s="60"/>
      <c r="ABG12295" s="60"/>
      <c r="ABH12295" s="60"/>
      <c r="ABI12295" s="60"/>
      <c r="ABJ12295" s="60"/>
      <c r="ABK12295" s="60"/>
      <c r="ABL12295" s="60"/>
      <c r="ABM12295" s="60"/>
      <c r="ABN12295" s="60"/>
      <c r="ABO12295" s="60"/>
      <c r="ABP12295" s="60"/>
      <c r="ABQ12295" s="60"/>
      <c r="ABR12295" s="60">
        <v>0.910858730837384</v>
      </c>
      <c r="ABS12295" s="60"/>
      <c r="ABT12295" s="60"/>
      <c r="ABU12295" s="60"/>
      <c r="ABV12295" s="60"/>
      <c r="ABW12295" s="60"/>
      <c r="ABX12295" s="60"/>
    </row>
    <row r="12296" spans="727:752" x14ac:dyDescent="0.25">
      <c r="AAY12296" s="60"/>
      <c r="AAZ12296" s="60"/>
      <c r="ABA12296" s="60"/>
      <c r="ABB12296" s="60"/>
      <c r="ABC12296" s="60"/>
      <c r="ABD12296" s="60"/>
      <c r="ABE12296" s="60"/>
      <c r="ABF12296" s="60"/>
      <c r="ABG12296" s="60"/>
      <c r="ABH12296" s="60"/>
      <c r="ABI12296" s="60"/>
      <c r="ABJ12296" s="60"/>
      <c r="ABK12296" s="60"/>
      <c r="ABL12296" s="60"/>
      <c r="ABM12296" s="60"/>
      <c r="ABN12296" s="60"/>
      <c r="ABO12296" s="60"/>
      <c r="ABP12296" s="60"/>
      <c r="ABQ12296" s="60"/>
      <c r="ABR12296" s="60">
        <v>0.91084913824330305</v>
      </c>
      <c r="ABS12296" s="60"/>
      <c r="ABT12296" s="60"/>
      <c r="ABU12296" s="60"/>
      <c r="ABV12296" s="60"/>
      <c r="ABW12296" s="60"/>
      <c r="ABX12296" s="60"/>
    </row>
    <row r="12297" spans="727:752" x14ac:dyDescent="0.25">
      <c r="AAY12297" s="60"/>
      <c r="AAZ12297" s="60"/>
      <c r="ABA12297" s="60"/>
      <c r="ABB12297" s="60"/>
      <c r="ABC12297" s="60"/>
      <c r="ABD12297" s="60"/>
      <c r="ABE12297" s="60"/>
      <c r="ABF12297" s="60"/>
      <c r="ABG12297" s="60"/>
      <c r="ABH12297" s="60"/>
      <c r="ABI12297" s="60"/>
      <c r="ABJ12297" s="60"/>
      <c r="ABK12297" s="60"/>
      <c r="ABL12297" s="60"/>
      <c r="ABM12297" s="60"/>
      <c r="ABN12297" s="60"/>
      <c r="ABO12297" s="60"/>
      <c r="ABP12297" s="60"/>
      <c r="ABQ12297" s="60"/>
      <c r="ABR12297" s="60">
        <v>0.91070960434898895</v>
      </c>
      <c r="ABS12297" s="60"/>
      <c r="ABT12297" s="60"/>
      <c r="ABU12297" s="60"/>
      <c r="ABV12297" s="60"/>
      <c r="ABW12297" s="60"/>
      <c r="ABX12297" s="60"/>
    </row>
    <row r="12298" spans="727:752" x14ac:dyDescent="0.25">
      <c r="AAY12298" s="60"/>
      <c r="AAZ12298" s="60"/>
      <c r="ABA12298" s="60"/>
      <c r="ABB12298" s="60"/>
      <c r="ABC12298" s="60"/>
      <c r="ABD12298" s="60"/>
      <c r="ABE12298" s="60"/>
      <c r="ABF12298" s="60"/>
      <c r="ABG12298" s="60"/>
      <c r="ABH12298" s="60"/>
      <c r="ABI12298" s="60"/>
      <c r="ABJ12298" s="60"/>
      <c r="ABK12298" s="60"/>
      <c r="ABL12298" s="60"/>
      <c r="ABM12298" s="60"/>
      <c r="ABN12298" s="60"/>
      <c r="ABO12298" s="60"/>
      <c r="ABP12298" s="60"/>
      <c r="ABQ12298" s="60"/>
      <c r="ABR12298" s="60">
        <v>0.91070504651706197</v>
      </c>
      <c r="ABS12298" s="60"/>
      <c r="ABT12298" s="60"/>
      <c r="ABU12298" s="60"/>
      <c r="ABV12298" s="60"/>
      <c r="ABW12298" s="60"/>
      <c r="ABX12298" s="60"/>
    </row>
    <row r="12299" spans="727:752" x14ac:dyDescent="0.25">
      <c r="AAY12299" s="60"/>
      <c r="AAZ12299" s="60"/>
      <c r="ABA12299" s="60"/>
      <c r="ABB12299" s="60"/>
      <c r="ABC12299" s="60"/>
      <c r="ABD12299" s="60"/>
      <c r="ABE12299" s="60"/>
      <c r="ABF12299" s="60"/>
      <c r="ABG12299" s="60"/>
      <c r="ABH12299" s="60"/>
      <c r="ABI12299" s="60"/>
      <c r="ABJ12299" s="60"/>
      <c r="ABK12299" s="60"/>
      <c r="ABL12299" s="60"/>
      <c r="ABM12299" s="60"/>
      <c r="ABN12299" s="60"/>
      <c r="ABO12299" s="60"/>
      <c r="ABP12299" s="60"/>
      <c r="ABQ12299" s="60"/>
      <c r="ABR12299" s="60">
        <v>0.91066478525313999</v>
      </c>
      <c r="ABS12299" s="60"/>
      <c r="ABT12299" s="60"/>
      <c r="ABU12299" s="60"/>
      <c r="ABV12299" s="60"/>
      <c r="ABW12299" s="60"/>
      <c r="ABX12299" s="60"/>
    </row>
    <row r="12300" spans="727:752" x14ac:dyDescent="0.25">
      <c r="AAY12300" s="60"/>
      <c r="AAZ12300" s="60"/>
      <c r="ABA12300" s="60"/>
      <c r="ABB12300" s="60"/>
      <c r="ABC12300" s="60"/>
      <c r="ABD12300" s="60"/>
      <c r="ABE12300" s="60"/>
      <c r="ABF12300" s="60"/>
      <c r="ABG12300" s="60"/>
      <c r="ABH12300" s="60"/>
      <c r="ABI12300" s="60"/>
      <c r="ABJ12300" s="60"/>
      <c r="ABK12300" s="60"/>
      <c r="ABL12300" s="60"/>
      <c r="ABM12300" s="60"/>
      <c r="ABN12300" s="60"/>
      <c r="ABO12300" s="60"/>
      <c r="ABP12300" s="60"/>
      <c r="ABQ12300" s="60"/>
      <c r="ABR12300" s="60">
        <v>0.91060751917706095</v>
      </c>
      <c r="ABS12300" s="60"/>
      <c r="ABT12300" s="60"/>
      <c r="ABU12300" s="60"/>
      <c r="ABV12300" s="60"/>
      <c r="ABW12300" s="60"/>
      <c r="ABX12300" s="60"/>
    </row>
    <row r="12301" spans="727:752" x14ac:dyDescent="0.25">
      <c r="AAY12301" s="60"/>
      <c r="AAZ12301" s="60"/>
      <c r="ABA12301" s="60"/>
      <c r="ABB12301" s="60"/>
      <c r="ABC12301" s="60"/>
      <c r="ABD12301" s="60"/>
      <c r="ABE12301" s="60"/>
      <c r="ABF12301" s="60"/>
      <c r="ABG12301" s="60"/>
      <c r="ABH12301" s="60"/>
      <c r="ABI12301" s="60"/>
      <c r="ABJ12301" s="60"/>
      <c r="ABK12301" s="60"/>
      <c r="ABL12301" s="60"/>
      <c r="ABM12301" s="60"/>
      <c r="ABN12301" s="60"/>
      <c r="ABO12301" s="60"/>
      <c r="ABP12301" s="60"/>
      <c r="ABQ12301" s="60"/>
      <c r="ABR12301" s="60">
        <v>0.91060249290733197</v>
      </c>
      <c r="ABS12301" s="60"/>
      <c r="ABT12301" s="60"/>
      <c r="ABU12301" s="60"/>
      <c r="ABV12301" s="60"/>
      <c r="ABW12301" s="60"/>
      <c r="ABX12301" s="60"/>
    </row>
    <row r="12302" spans="727:752" x14ac:dyDescent="0.25">
      <c r="AAY12302" s="60"/>
      <c r="AAZ12302" s="60"/>
      <c r="ABA12302" s="60"/>
      <c r="ABB12302" s="60"/>
      <c r="ABC12302" s="60"/>
      <c r="ABD12302" s="60"/>
      <c r="ABE12302" s="60"/>
      <c r="ABF12302" s="60"/>
      <c r="ABG12302" s="60"/>
      <c r="ABH12302" s="60"/>
      <c r="ABI12302" s="60"/>
      <c r="ABJ12302" s="60"/>
      <c r="ABK12302" s="60"/>
      <c r="ABL12302" s="60"/>
      <c r="ABM12302" s="60"/>
      <c r="ABN12302" s="60"/>
      <c r="ABO12302" s="60"/>
      <c r="ABP12302" s="60"/>
      <c r="ABQ12302" s="60"/>
      <c r="ABR12302" s="60">
        <v>0.91058088462884201</v>
      </c>
      <c r="ABS12302" s="60"/>
      <c r="ABT12302" s="60"/>
      <c r="ABU12302" s="60"/>
      <c r="ABV12302" s="60"/>
      <c r="ABW12302" s="60"/>
      <c r="ABX12302" s="60"/>
    </row>
    <row r="12303" spans="727:752" x14ac:dyDescent="0.25">
      <c r="AAY12303" s="60"/>
      <c r="AAZ12303" s="60"/>
      <c r="ABA12303" s="60"/>
      <c r="ABB12303" s="60"/>
      <c r="ABC12303" s="60"/>
      <c r="ABD12303" s="60"/>
      <c r="ABE12303" s="60"/>
      <c r="ABF12303" s="60"/>
      <c r="ABG12303" s="60"/>
      <c r="ABH12303" s="60"/>
      <c r="ABI12303" s="60"/>
      <c r="ABJ12303" s="60"/>
      <c r="ABK12303" s="60"/>
      <c r="ABL12303" s="60"/>
      <c r="ABM12303" s="60"/>
      <c r="ABN12303" s="60"/>
      <c r="ABO12303" s="60"/>
      <c r="ABP12303" s="60"/>
      <c r="ABQ12303" s="60"/>
      <c r="ABR12303" s="60">
        <v>0.91058045705191704</v>
      </c>
      <c r="ABS12303" s="60"/>
      <c r="ABT12303" s="60"/>
      <c r="ABU12303" s="60"/>
      <c r="ABV12303" s="60"/>
      <c r="ABW12303" s="60"/>
      <c r="ABX12303" s="60"/>
    </row>
    <row r="12304" spans="727:752" x14ac:dyDescent="0.25">
      <c r="AAY12304" s="60"/>
      <c r="AAZ12304" s="60"/>
      <c r="ABA12304" s="60"/>
      <c r="ABB12304" s="60"/>
      <c r="ABC12304" s="60"/>
      <c r="ABD12304" s="60"/>
      <c r="ABE12304" s="60"/>
      <c r="ABF12304" s="60"/>
      <c r="ABG12304" s="60"/>
      <c r="ABH12304" s="60"/>
      <c r="ABI12304" s="60"/>
      <c r="ABJ12304" s="60"/>
      <c r="ABK12304" s="60"/>
      <c r="ABL12304" s="60"/>
      <c r="ABM12304" s="60"/>
      <c r="ABN12304" s="60"/>
      <c r="ABO12304" s="60"/>
      <c r="ABP12304" s="60"/>
      <c r="ABQ12304" s="60"/>
      <c r="ABR12304" s="60">
        <v>0.91054305905600497</v>
      </c>
      <c r="ABS12304" s="60"/>
      <c r="ABT12304" s="60"/>
      <c r="ABU12304" s="60"/>
      <c r="ABV12304" s="60"/>
      <c r="ABW12304" s="60"/>
      <c r="ABX12304" s="60"/>
    </row>
    <row r="12305" spans="727:752" x14ac:dyDescent="0.25">
      <c r="AAY12305" s="60"/>
      <c r="AAZ12305" s="60"/>
      <c r="ABA12305" s="60"/>
      <c r="ABB12305" s="60"/>
      <c r="ABC12305" s="60"/>
      <c r="ABD12305" s="60"/>
      <c r="ABE12305" s="60"/>
      <c r="ABF12305" s="60"/>
      <c r="ABG12305" s="60"/>
      <c r="ABH12305" s="60"/>
      <c r="ABI12305" s="60"/>
      <c r="ABJ12305" s="60"/>
      <c r="ABK12305" s="60"/>
      <c r="ABL12305" s="60"/>
      <c r="ABM12305" s="60"/>
      <c r="ABN12305" s="60"/>
      <c r="ABO12305" s="60"/>
      <c r="ABP12305" s="60"/>
      <c r="ABQ12305" s="60"/>
      <c r="ABR12305" s="60">
        <v>0.91051883665312605</v>
      </c>
      <c r="ABS12305" s="60"/>
      <c r="ABT12305" s="60"/>
      <c r="ABU12305" s="60"/>
      <c r="ABV12305" s="60"/>
      <c r="ABW12305" s="60"/>
      <c r="ABX12305" s="60"/>
    </row>
    <row r="12306" spans="727:752" x14ac:dyDescent="0.25">
      <c r="AAY12306" s="60"/>
      <c r="AAZ12306" s="60"/>
      <c r="ABA12306" s="60"/>
      <c r="ABB12306" s="60"/>
      <c r="ABC12306" s="60"/>
      <c r="ABD12306" s="60"/>
      <c r="ABE12306" s="60"/>
      <c r="ABF12306" s="60"/>
      <c r="ABG12306" s="60"/>
      <c r="ABH12306" s="60"/>
      <c r="ABI12306" s="60"/>
      <c r="ABJ12306" s="60"/>
      <c r="ABK12306" s="60"/>
      <c r="ABL12306" s="60"/>
      <c r="ABM12306" s="60"/>
      <c r="ABN12306" s="60"/>
      <c r="ABO12306" s="60"/>
      <c r="ABP12306" s="60"/>
      <c r="ABQ12306" s="60"/>
      <c r="ABR12306" s="60">
        <v>0.910515612970623</v>
      </c>
      <c r="ABS12306" s="60"/>
      <c r="ABT12306" s="60"/>
      <c r="ABU12306" s="60"/>
      <c r="ABV12306" s="60"/>
      <c r="ABW12306" s="60"/>
      <c r="ABX12306" s="60"/>
    </row>
    <row r="12307" spans="727:752" x14ac:dyDescent="0.25">
      <c r="AAY12307" s="60"/>
      <c r="AAZ12307" s="60"/>
      <c r="ABA12307" s="60"/>
      <c r="ABB12307" s="60"/>
      <c r="ABC12307" s="60"/>
      <c r="ABD12307" s="60"/>
      <c r="ABE12307" s="60"/>
      <c r="ABF12307" s="60"/>
      <c r="ABG12307" s="60"/>
      <c r="ABH12307" s="60"/>
      <c r="ABI12307" s="60"/>
      <c r="ABJ12307" s="60"/>
      <c r="ABK12307" s="60"/>
      <c r="ABL12307" s="60"/>
      <c r="ABM12307" s="60"/>
      <c r="ABN12307" s="60"/>
      <c r="ABO12307" s="60"/>
      <c r="ABP12307" s="60"/>
      <c r="ABQ12307" s="60"/>
      <c r="ABR12307" s="60">
        <v>0.91047112824175702</v>
      </c>
      <c r="ABS12307" s="60"/>
      <c r="ABT12307" s="60"/>
      <c r="ABU12307" s="60"/>
      <c r="ABV12307" s="60"/>
      <c r="ABW12307" s="60"/>
      <c r="ABX12307" s="60"/>
    </row>
    <row r="12308" spans="727:752" x14ac:dyDescent="0.25">
      <c r="AAY12308" s="60"/>
      <c r="AAZ12308" s="60"/>
      <c r="ABA12308" s="60"/>
      <c r="ABB12308" s="60"/>
      <c r="ABC12308" s="60"/>
      <c r="ABD12308" s="60"/>
      <c r="ABE12308" s="60"/>
      <c r="ABF12308" s="60"/>
      <c r="ABG12308" s="60"/>
      <c r="ABH12308" s="60"/>
      <c r="ABI12308" s="60"/>
      <c r="ABJ12308" s="60"/>
      <c r="ABK12308" s="60"/>
      <c r="ABL12308" s="60"/>
      <c r="ABM12308" s="60"/>
      <c r="ABN12308" s="60"/>
      <c r="ABO12308" s="60"/>
      <c r="ABP12308" s="60"/>
      <c r="ABQ12308" s="60"/>
      <c r="ABR12308" s="60">
        <v>0.91041950009761496</v>
      </c>
      <c r="ABS12308" s="60"/>
      <c r="ABT12308" s="60"/>
      <c r="ABU12308" s="60"/>
      <c r="ABV12308" s="60"/>
      <c r="ABW12308" s="60"/>
      <c r="ABX12308" s="60"/>
    </row>
    <row r="12309" spans="727:752" x14ac:dyDescent="0.25">
      <c r="AAY12309" s="60"/>
      <c r="AAZ12309" s="60"/>
      <c r="ABA12309" s="60"/>
      <c r="ABB12309" s="60"/>
      <c r="ABC12309" s="60"/>
      <c r="ABD12309" s="60"/>
      <c r="ABE12309" s="60"/>
      <c r="ABF12309" s="60"/>
      <c r="ABG12309" s="60"/>
      <c r="ABH12309" s="60"/>
      <c r="ABI12309" s="60"/>
      <c r="ABJ12309" s="60"/>
      <c r="ABK12309" s="60"/>
      <c r="ABL12309" s="60"/>
      <c r="ABM12309" s="60"/>
      <c r="ABN12309" s="60"/>
      <c r="ABO12309" s="60"/>
      <c r="ABP12309" s="60"/>
      <c r="ABQ12309" s="60"/>
      <c r="ABR12309" s="60">
        <v>0.91039654202185905</v>
      </c>
      <c r="ABS12309" s="60"/>
      <c r="ABT12309" s="60"/>
      <c r="ABU12309" s="60"/>
      <c r="ABV12309" s="60"/>
      <c r="ABW12309" s="60"/>
      <c r="ABX12309" s="60"/>
    </row>
    <row r="12310" spans="727:752" x14ac:dyDescent="0.25">
      <c r="AAY12310" s="60"/>
      <c r="AAZ12310" s="60"/>
      <c r="ABA12310" s="60"/>
      <c r="ABB12310" s="60"/>
      <c r="ABC12310" s="60"/>
      <c r="ABD12310" s="60"/>
      <c r="ABE12310" s="60"/>
      <c r="ABF12310" s="60"/>
      <c r="ABG12310" s="60"/>
      <c r="ABH12310" s="60"/>
      <c r="ABI12310" s="60"/>
      <c r="ABJ12310" s="60"/>
      <c r="ABK12310" s="60"/>
      <c r="ABL12310" s="60"/>
      <c r="ABM12310" s="60"/>
      <c r="ABN12310" s="60"/>
      <c r="ABO12310" s="60"/>
      <c r="ABP12310" s="60"/>
      <c r="ABQ12310" s="60"/>
      <c r="ABR12310" s="60">
        <v>0.91035716977144099</v>
      </c>
      <c r="ABS12310" s="60"/>
      <c r="ABT12310" s="60"/>
      <c r="ABU12310" s="60"/>
      <c r="ABV12310" s="60"/>
      <c r="ABW12310" s="60"/>
      <c r="ABX12310" s="60"/>
    </row>
    <row r="12311" spans="727:752" x14ac:dyDescent="0.25">
      <c r="AAY12311" s="60"/>
      <c r="AAZ12311" s="60"/>
      <c r="ABA12311" s="60"/>
      <c r="ABB12311" s="60"/>
      <c r="ABC12311" s="60"/>
      <c r="ABD12311" s="60"/>
      <c r="ABE12311" s="60"/>
      <c r="ABF12311" s="60"/>
      <c r="ABG12311" s="60"/>
      <c r="ABH12311" s="60"/>
      <c r="ABI12311" s="60"/>
      <c r="ABJ12311" s="60"/>
      <c r="ABK12311" s="60"/>
      <c r="ABL12311" s="60"/>
      <c r="ABM12311" s="60"/>
      <c r="ABN12311" s="60"/>
      <c r="ABO12311" s="60"/>
      <c r="ABP12311" s="60"/>
      <c r="ABQ12311" s="60"/>
      <c r="ABR12311" s="60">
        <v>0.91029617593333201</v>
      </c>
      <c r="ABS12311" s="60"/>
      <c r="ABT12311" s="60"/>
      <c r="ABU12311" s="60"/>
      <c r="ABV12311" s="60"/>
      <c r="ABW12311" s="60"/>
      <c r="ABX12311" s="60"/>
    </row>
    <row r="12312" spans="727:752" x14ac:dyDescent="0.25">
      <c r="AAY12312" s="60"/>
      <c r="AAZ12312" s="60"/>
      <c r="ABA12312" s="60"/>
      <c r="ABB12312" s="60"/>
      <c r="ABC12312" s="60"/>
      <c r="ABD12312" s="60"/>
      <c r="ABE12312" s="60"/>
      <c r="ABF12312" s="60"/>
      <c r="ABG12312" s="60"/>
      <c r="ABH12312" s="60"/>
      <c r="ABI12312" s="60"/>
      <c r="ABJ12312" s="60"/>
      <c r="ABK12312" s="60"/>
      <c r="ABL12312" s="60"/>
      <c r="ABM12312" s="60"/>
      <c r="ABN12312" s="60"/>
      <c r="ABO12312" s="60"/>
      <c r="ABP12312" s="60"/>
      <c r="ABQ12312" s="60"/>
      <c r="ABR12312" s="60">
        <v>0.91024907972063096</v>
      </c>
      <c r="ABS12312" s="60"/>
      <c r="ABT12312" s="60"/>
      <c r="ABU12312" s="60"/>
      <c r="ABV12312" s="60"/>
      <c r="ABW12312" s="60"/>
      <c r="ABX12312" s="60"/>
    </row>
    <row r="12313" spans="727:752" x14ac:dyDescent="0.25">
      <c r="AAY12313" s="60"/>
      <c r="AAZ12313" s="60"/>
      <c r="ABA12313" s="60"/>
      <c r="ABB12313" s="60"/>
      <c r="ABC12313" s="60"/>
      <c r="ABD12313" s="60"/>
      <c r="ABE12313" s="60"/>
      <c r="ABF12313" s="60"/>
      <c r="ABG12313" s="60"/>
      <c r="ABH12313" s="60"/>
      <c r="ABI12313" s="60"/>
      <c r="ABJ12313" s="60"/>
      <c r="ABK12313" s="60"/>
      <c r="ABL12313" s="60"/>
      <c r="ABM12313" s="60"/>
      <c r="ABN12313" s="60"/>
      <c r="ABO12313" s="60"/>
      <c r="ABP12313" s="60"/>
      <c r="ABQ12313" s="60"/>
      <c r="ABR12313" s="60">
        <v>0.91024439923076605</v>
      </c>
      <c r="ABS12313" s="60"/>
      <c r="ABT12313" s="60"/>
      <c r="ABU12313" s="60"/>
      <c r="ABV12313" s="60"/>
      <c r="ABW12313" s="60"/>
      <c r="ABX12313" s="60"/>
    </row>
    <row r="12314" spans="727:752" x14ac:dyDescent="0.25">
      <c r="AAY12314" s="60"/>
      <c r="AAZ12314" s="60"/>
      <c r="ABA12314" s="60"/>
      <c r="ABB12314" s="60"/>
      <c r="ABC12314" s="60"/>
      <c r="ABD12314" s="60"/>
      <c r="ABE12314" s="60"/>
      <c r="ABF12314" s="60"/>
      <c r="ABG12314" s="60"/>
      <c r="ABH12314" s="60"/>
      <c r="ABI12314" s="60"/>
      <c r="ABJ12314" s="60"/>
      <c r="ABK12314" s="60"/>
      <c r="ABL12314" s="60"/>
      <c r="ABM12314" s="60"/>
      <c r="ABN12314" s="60"/>
      <c r="ABO12314" s="60"/>
      <c r="ABP12314" s="60"/>
      <c r="ABQ12314" s="60"/>
      <c r="ABR12314" s="60">
        <v>0.91023791667255105</v>
      </c>
      <c r="ABS12314" s="60"/>
      <c r="ABT12314" s="60"/>
      <c r="ABU12314" s="60"/>
      <c r="ABV12314" s="60"/>
      <c r="ABW12314" s="60"/>
      <c r="ABX12314" s="60"/>
    </row>
    <row r="12315" spans="727:752" x14ac:dyDescent="0.25">
      <c r="AAY12315" s="60"/>
      <c r="AAZ12315" s="60"/>
      <c r="ABA12315" s="60"/>
      <c r="ABB12315" s="60"/>
      <c r="ABC12315" s="60"/>
      <c r="ABD12315" s="60"/>
      <c r="ABE12315" s="60"/>
      <c r="ABF12315" s="60"/>
      <c r="ABG12315" s="60"/>
      <c r="ABH12315" s="60"/>
      <c r="ABI12315" s="60"/>
      <c r="ABJ12315" s="60"/>
      <c r="ABK12315" s="60"/>
      <c r="ABL12315" s="60"/>
      <c r="ABM12315" s="60"/>
      <c r="ABN12315" s="60"/>
      <c r="ABO12315" s="60"/>
      <c r="ABP12315" s="60"/>
      <c r="ABQ12315" s="60"/>
      <c r="ABR12315" s="60">
        <v>0.91021141558647001</v>
      </c>
      <c r="ABS12315" s="60"/>
      <c r="ABT12315" s="60"/>
      <c r="ABU12315" s="60"/>
      <c r="ABV12315" s="60"/>
      <c r="ABW12315" s="60"/>
      <c r="ABX12315" s="60"/>
    </row>
    <row r="12316" spans="727:752" x14ac:dyDescent="0.25">
      <c r="AAY12316" s="60"/>
      <c r="AAZ12316" s="60"/>
      <c r="ABA12316" s="60"/>
      <c r="ABB12316" s="60"/>
      <c r="ABC12316" s="60"/>
      <c r="ABD12316" s="60"/>
      <c r="ABE12316" s="60"/>
      <c r="ABF12316" s="60"/>
      <c r="ABG12316" s="60"/>
      <c r="ABH12316" s="60"/>
      <c r="ABI12316" s="60"/>
      <c r="ABJ12316" s="60"/>
      <c r="ABK12316" s="60"/>
      <c r="ABL12316" s="60"/>
      <c r="ABM12316" s="60"/>
      <c r="ABN12316" s="60"/>
      <c r="ABO12316" s="60"/>
      <c r="ABP12316" s="60"/>
      <c r="ABQ12316" s="60"/>
      <c r="ABR12316" s="60">
        <v>0.91020731100230601</v>
      </c>
      <c r="ABS12316" s="60"/>
      <c r="ABT12316" s="60"/>
      <c r="ABU12316" s="60"/>
      <c r="ABV12316" s="60"/>
      <c r="ABW12316" s="60"/>
      <c r="ABX12316" s="60"/>
    </row>
    <row r="12317" spans="727:752" x14ac:dyDescent="0.25">
      <c r="AAY12317" s="60"/>
      <c r="AAZ12317" s="60"/>
      <c r="ABA12317" s="60"/>
      <c r="ABB12317" s="60"/>
      <c r="ABC12317" s="60"/>
      <c r="ABD12317" s="60"/>
      <c r="ABE12317" s="60"/>
      <c r="ABF12317" s="60"/>
      <c r="ABG12317" s="60"/>
      <c r="ABH12317" s="60"/>
      <c r="ABI12317" s="60"/>
      <c r="ABJ12317" s="60"/>
      <c r="ABK12317" s="60"/>
      <c r="ABL12317" s="60"/>
      <c r="ABM12317" s="60"/>
      <c r="ABN12317" s="60"/>
      <c r="ABO12317" s="60"/>
      <c r="ABP12317" s="60"/>
      <c r="ABQ12317" s="60"/>
      <c r="ABR12317" s="60">
        <v>0.91019818873546199</v>
      </c>
      <c r="ABS12317" s="60"/>
      <c r="ABT12317" s="60"/>
      <c r="ABU12317" s="60"/>
      <c r="ABV12317" s="60"/>
      <c r="ABW12317" s="60"/>
      <c r="ABX12317" s="60"/>
    </row>
    <row r="12318" spans="727:752" x14ac:dyDescent="0.25">
      <c r="AAY12318" s="60"/>
      <c r="AAZ12318" s="60"/>
      <c r="ABA12318" s="60"/>
      <c r="ABB12318" s="60"/>
      <c r="ABC12318" s="60"/>
      <c r="ABD12318" s="60"/>
      <c r="ABE12318" s="60"/>
      <c r="ABF12318" s="60"/>
      <c r="ABG12318" s="60"/>
      <c r="ABH12318" s="60"/>
      <c r="ABI12318" s="60"/>
      <c r="ABJ12318" s="60"/>
      <c r="ABK12318" s="60"/>
      <c r="ABL12318" s="60"/>
      <c r="ABM12318" s="60"/>
      <c r="ABN12318" s="60"/>
      <c r="ABO12318" s="60"/>
      <c r="ABP12318" s="60"/>
      <c r="ABQ12318" s="60"/>
      <c r="ABR12318" s="60">
        <v>0.91015048280732302</v>
      </c>
      <c r="ABS12318" s="60"/>
      <c r="ABT12318" s="60"/>
      <c r="ABU12318" s="60"/>
      <c r="ABV12318" s="60"/>
      <c r="ABW12318" s="60"/>
      <c r="ABX12318" s="60"/>
    </row>
    <row r="12319" spans="727:752" x14ac:dyDescent="0.25">
      <c r="AAY12319" s="60"/>
      <c r="AAZ12319" s="60"/>
      <c r="ABA12319" s="60"/>
      <c r="ABB12319" s="60"/>
      <c r="ABC12319" s="60"/>
      <c r="ABD12319" s="60"/>
      <c r="ABE12319" s="60"/>
      <c r="ABF12319" s="60"/>
      <c r="ABG12319" s="60"/>
      <c r="ABH12319" s="60"/>
      <c r="ABI12319" s="60"/>
      <c r="ABJ12319" s="60"/>
      <c r="ABK12319" s="60"/>
      <c r="ABL12319" s="60"/>
      <c r="ABM12319" s="60"/>
      <c r="ABN12319" s="60"/>
      <c r="ABO12319" s="60"/>
      <c r="ABP12319" s="60"/>
      <c r="ABQ12319" s="60"/>
      <c r="ABR12319" s="60">
        <v>0.91010105169025601</v>
      </c>
      <c r="ABS12319" s="60"/>
      <c r="ABT12319" s="60"/>
      <c r="ABU12319" s="60"/>
      <c r="ABV12319" s="60"/>
      <c r="ABW12319" s="60"/>
      <c r="ABX12319" s="60"/>
    </row>
    <row r="12320" spans="727:752" x14ac:dyDescent="0.25">
      <c r="AAY12320" s="60"/>
      <c r="AAZ12320" s="60"/>
      <c r="ABA12320" s="60"/>
      <c r="ABB12320" s="60"/>
      <c r="ABC12320" s="60"/>
      <c r="ABD12320" s="60"/>
      <c r="ABE12320" s="60"/>
      <c r="ABF12320" s="60"/>
      <c r="ABG12320" s="60"/>
      <c r="ABH12320" s="60"/>
      <c r="ABI12320" s="60"/>
      <c r="ABJ12320" s="60"/>
      <c r="ABK12320" s="60"/>
      <c r="ABL12320" s="60"/>
      <c r="ABM12320" s="60"/>
      <c r="ABN12320" s="60"/>
      <c r="ABO12320" s="60"/>
      <c r="ABP12320" s="60"/>
      <c r="ABQ12320" s="60"/>
      <c r="ABR12320" s="60">
        <v>0.91008498978449104</v>
      </c>
      <c r="ABS12320" s="60"/>
      <c r="ABT12320" s="60"/>
      <c r="ABU12320" s="60"/>
      <c r="ABV12320" s="60"/>
      <c r="ABW12320" s="60"/>
      <c r="ABX12320" s="60"/>
    </row>
    <row r="12321" spans="727:752" x14ac:dyDescent="0.25">
      <c r="AAY12321" s="60"/>
      <c r="AAZ12321" s="60"/>
      <c r="ABA12321" s="60"/>
      <c r="ABB12321" s="60"/>
      <c r="ABC12321" s="60"/>
      <c r="ABD12321" s="60"/>
      <c r="ABE12321" s="60"/>
      <c r="ABF12321" s="60"/>
      <c r="ABG12321" s="60"/>
      <c r="ABH12321" s="60"/>
      <c r="ABI12321" s="60"/>
      <c r="ABJ12321" s="60"/>
      <c r="ABK12321" s="60"/>
      <c r="ABL12321" s="60"/>
      <c r="ABM12321" s="60"/>
      <c r="ABN12321" s="60"/>
      <c r="ABO12321" s="60"/>
      <c r="ABP12321" s="60"/>
      <c r="ABQ12321" s="60"/>
      <c r="ABR12321" s="60">
        <v>0.91000495249209801</v>
      </c>
      <c r="ABS12321" s="60"/>
      <c r="ABT12321" s="60"/>
      <c r="ABU12321" s="60"/>
      <c r="ABV12321" s="60"/>
      <c r="ABW12321" s="60"/>
      <c r="ABX12321" s="60"/>
    </row>
    <row r="12322" spans="727:752" x14ac:dyDescent="0.25">
      <c r="AAY12322" s="60"/>
      <c r="AAZ12322" s="60"/>
      <c r="ABA12322" s="60"/>
      <c r="ABB12322" s="60"/>
      <c r="ABC12322" s="60"/>
      <c r="ABD12322" s="60"/>
      <c r="ABE12322" s="60"/>
      <c r="ABF12322" s="60"/>
      <c r="ABG12322" s="60"/>
      <c r="ABH12322" s="60"/>
      <c r="ABI12322" s="60"/>
      <c r="ABJ12322" s="60"/>
      <c r="ABK12322" s="60"/>
      <c r="ABL12322" s="60"/>
      <c r="ABM12322" s="60"/>
      <c r="ABN12322" s="60"/>
      <c r="ABO12322" s="60"/>
      <c r="ABP12322" s="60"/>
      <c r="ABQ12322" s="60"/>
      <c r="ABR12322" s="60">
        <v>0.91000098524250495</v>
      </c>
      <c r="ABS12322" s="60"/>
      <c r="ABT12322" s="60"/>
      <c r="ABU12322" s="60"/>
      <c r="ABV12322" s="60"/>
      <c r="ABW12322" s="60"/>
      <c r="ABX12322" s="60"/>
    </row>
    <row r="12323" spans="727:752" x14ac:dyDescent="0.25">
      <c r="AAY12323" s="60"/>
      <c r="AAZ12323" s="60"/>
      <c r="ABA12323" s="60"/>
      <c r="ABB12323" s="60"/>
      <c r="ABC12323" s="60"/>
      <c r="ABD12323" s="60"/>
      <c r="ABE12323" s="60"/>
      <c r="ABF12323" s="60"/>
      <c r="ABG12323" s="60"/>
      <c r="ABH12323" s="60"/>
      <c r="ABI12323" s="60"/>
      <c r="ABJ12323" s="60"/>
      <c r="ABK12323" s="60"/>
      <c r="ABL12323" s="60"/>
      <c r="ABM12323" s="60"/>
      <c r="ABN12323" s="60"/>
      <c r="ABO12323" s="60"/>
      <c r="ABP12323" s="60"/>
      <c r="ABQ12323" s="60"/>
      <c r="ABR12323" s="60">
        <v>0.90999280957031803</v>
      </c>
      <c r="ABS12323" s="60"/>
      <c r="ABT12323" s="60"/>
      <c r="ABU12323" s="60"/>
      <c r="ABV12323" s="60"/>
      <c r="ABW12323" s="60"/>
      <c r="ABX12323" s="60"/>
    </row>
    <row r="12324" spans="727:752" x14ac:dyDescent="0.25">
      <c r="AAY12324" s="60"/>
      <c r="AAZ12324" s="60"/>
      <c r="ABA12324" s="60"/>
      <c r="ABB12324" s="60"/>
      <c r="ABC12324" s="60"/>
      <c r="ABD12324" s="60"/>
      <c r="ABE12324" s="60"/>
      <c r="ABF12324" s="60"/>
      <c r="ABG12324" s="60"/>
      <c r="ABH12324" s="60"/>
      <c r="ABI12324" s="60"/>
      <c r="ABJ12324" s="60"/>
      <c r="ABK12324" s="60"/>
      <c r="ABL12324" s="60"/>
      <c r="ABM12324" s="60"/>
      <c r="ABN12324" s="60"/>
      <c r="ABO12324" s="60"/>
      <c r="ABP12324" s="60"/>
      <c r="ABQ12324" s="60"/>
      <c r="ABR12324" s="60">
        <v>0.90996640336899204</v>
      </c>
      <c r="ABS12324" s="60"/>
      <c r="ABT12324" s="60"/>
      <c r="ABU12324" s="60"/>
      <c r="ABV12324" s="60"/>
      <c r="ABW12324" s="60"/>
      <c r="ABX12324" s="60"/>
    </row>
    <row r="12325" spans="727:752" x14ac:dyDescent="0.25">
      <c r="AAY12325" s="60"/>
      <c r="AAZ12325" s="60"/>
      <c r="ABA12325" s="60"/>
      <c r="ABB12325" s="60"/>
      <c r="ABC12325" s="60"/>
      <c r="ABD12325" s="60"/>
      <c r="ABE12325" s="60"/>
      <c r="ABF12325" s="60"/>
      <c r="ABG12325" s="60"/>
      <c r="ABH12325" s="60"/>
      <c r="ABI12325" s="60"/>
      <c r="ABJ12325" s="60"/>
      <c r="ABK12325" s="60"/>
      <c r="ABL12325" s="60"/>
      <c r="ABM12325" s="60"/>
      <c r="ABN12325" s="60"/>
      <c r="ABO12325" s="60"/>
      <c r="ABP12325" s="60"/>
      <c r="ABQ12325" s="60"/>
      <c r="ABR12325" s="60">
        <v>0.90992860693797495</v>
      </c>
      <c r="ABS12325" s="60"/>
      <c r="ABT12325" s="60"/>
      <c r="ABU12325" s="60"/>
      <c r="ABV12325" s="60"/>
      <c r="ABW12325" s="60"/>
      <c r="ABX12325" s="60"/>
    </row>
    <row r="12326" spans="727:752" x14ac:dyDescent="0.25">
      <c r="AAY12326" s="60"/>
      <c r="AAZ12326" s="60"/>
      <c r="ABA12326" s="60"/>
      <c r="ABB12326" s="60"/>
      <c r="ABC12326" s="60"/>
      <c r="ABD12326" s="60"/>
      <c r="ABE12326" s="60"/>
      <c r="ABF12326" s="60"/>
      <c r="ABG12326" s="60"/>
      <c r="ABH12326" s="60"/>
      <c r="ABI12326" s="60"/>
      <c r="ABJ12326" s="60"/>
      <c r="ABK12326" s="60"/>
      <c r="ABL12326" s="60"/>
      <c r="ABM12326" s="60"/>
      <c r="ABN12326" s="60"/>
      <c r="ABO12326" s="60"/>
      <c r="ABP12326" s="60"/>
      <c r="ABQ12326" s="60"/>
      <c r="ABR12326" s="60">
        <v>0.90991143158793097</v>
      </c>
      <c r="ABS12326" s="60"/>
      <c r="ABT12326" s="60"/>
      <c r="ABU12326" s="60"/>
      <c r="ABV12326" s="60"/>
      <c r="ABW12326" s="60"/>
      <c r="ABX12326" s="60"/>
    </row>
    <row r="12327" spans="727:752" x14ac:dyDescent="0.25">
      <c r="AAY12327" s="60"/>
      <c r="AAZ12327" s="60"/>
      <c r="ABA12327" s="60"/>
      <c r="ABB12327" s="60"/>
      <c r="ABC12327" s="60"/>
      <c r="ABD12327" s="60"/>
      <c r="ABE12327" s="60"/>
      <c r="ABF12327" s="60"/>
      <c r="ABG12327" s="60"/>
      <c r="ABH12327" s="60"/>
      <c r="ABI12327" s="60"/>
      <c r="ABJ12327" s="60"/>
      <c r="ABK12327" s="60"/>
      <c r="ABL12327" s="60"/>
      <c r="ABM12327" s="60"/>
      <c r="ABN12327" s="60"/>
      <c r="ABO12327" s="60"/>
      <c r="ABP12327" s="60"/>
      <c r="ABQ12327" s="60"/>
      <c r="ABR12327" s="60">
        <v>0.90990874715963799</v>
      </c>
      <c r="ABS12327" s="60"/>
      <c r="ABT12327" s="60"/>
      <c r="ABU12327" s="60"/>
      <c r="ABV12327" s="60"/>
      <c r="ABW12327" s="60"/>
      <c r="ABX12327" s="60"/>
    </row>
    <row r="12328" spans="727:752" x14ac:dyDescent="0.25">
      <c r="AAY12328" s="60"/>
      <c r="AAZ12328" s="60"/>
      <c r="ABA12328" s="60"/>
      <c r="ABB12328" s="60"/>
      <c r="ABC12328" s="60"/>
      <c r="ABD12328" s="60"/>
      <c r="ABE12328" s="60"/>
      <c r="ABF12328" s="60"/>
      <c r="ABG12328" s="60"/>
      <c r="ABH12328" s="60"/>
      <c r="ABI12328" s="60"/>
      <c r="ABJ12328" s="60"/>
      <c r="ABK12328" s="60"/>
      <c r="ABL12328" s="60"/>
      <c r="ABM12328" s="60"/>
      <c r="ABN12328" s="60"/>
      <c r="ABO12328" s="60"/>
      <c r="ABP12328" s="60"/>
      <c r="ABQ12328" s="60"/>
      <c r="ABR12328" s="60">
        <v>0.90988806434637104</v>
      </c>
      <c r="ABS12328" s="60"/>
      <c r="ABT12328" s="60"/>
      <c r="ABU12328" s="60"/>
      <c r="ABV12328" s="60"/>
      <c r="ABW12328" s="60"/>
      <c r="ABX12328" s="60"/>
    </row>
    <row r="12329" spans="727:752" x14ac:dyDescent="0.25">
      <c r="AAY12329" s="60"/>
      <c r="AAZ12329" s="60"/>
      <c r="ABA12329" s="60"/>
      <c r="ABB12329" s="60"/>
      <c r="ABC12329" s="60"/>
      <c r="ABD12329" s="60"/>
      <c r="ABE12329" s="60"/>
      <c r="ABF12329" s="60"/>
      <c r="ABG12329" s="60"/>
      <c r="ABH12329" s="60"/>
      <c r="ABI12329" s="60"/>
      <c r="ABJ12329" s="60"/>
      <c r="ABK12329" s="60"/>
      <c r="ABL12329" s="60"/>
      <c r="ABM12329" s="60"/>
      <c r="ABN12329" s="60"/>
      <c r="ABO12329" s="60"/>
      <c r="ABP12329" s="60"/>
      <c r="ABQ12329" s="60"/>
      <c r="ABR12329" s="60">
        <v>0.90984407628888397</v>
      </c>
      <c r="ABS12329" s="60"/>
      <c r="ABT12329" s="60"/>
      <c r="ABU12329" s="60"/>
      <c r="ABV12329" s="60"/>
      <c r="ABW12329" s="60"/>
      <c r="ABX12329" s="60"/>
    </row>
    <row r="12330" spans="727:752" x14ac:dyDescent="0.25">
      <c r="AAY12330" s="60"/>
      <c r="AAZ12330" s="60"/>
      <c r="ABA12330" s="60"/>
      <c r="ABB12330" s="60"/>
      <c r="ABC12330" s="60"/>
      <c r="ABD12330" s="60"/>
      <c r="ABE12330" s="60"/>
      <c r="ABF12330" s="60"/>
      <c r="ABG12330" s="60"/>
      <c r="ABH12330" s="60"/>
      <c r="ABI12330" s="60"/>
      <c r="ABJ12330" s="60"/>
      <c r="ABK12330" s="60"/>
      <c r="ABL12330" s="60"/>
      <c r="ABM12330" s="60"/>
      <c r="ABN12330" s="60"/>
      <c r="ABO12330" s="60"/>
      <c r="ABP12330" s="60"/>
      <c r="ABQ12330" s="60"/>
      <c r="ABR12330" s="60">
        <v>0.909831210296975</v>
      </c>
      <c r="ABS12330" s="60"/>
      <c r="ABT12330" s="60"/>
      <c r="ABU12330" s="60"/>
      <c r="ABV12330" s="60"/>
      <c r="ABW12330" s="60"/>
      <c r="ABX12330" s="60"/>
    </row>
    <row r="12331" spans="727:752" x14ac:dyDescent="0.25">
      <c r="AAY12331" s="60"/>
      <c r="AAZ12331" s="60"/>
      <c r="ABA12331" s="60"/>
      <c r="ABB12331" s="60"/>
      <c r="ABC12331" s="60"/>
      <c r="ABD12331" s="60"/>
      <c r="ABE12331" s="60"/>
      <c r="ABF12331" s="60"/>
      <c r="ABG12331" s="60"/>
      <c r="ABH12331" s="60"/>
      <c r="ABI12331" s="60"/>
      <c r="ABJ12331" s="60"/>
      <c r="ABK12331" s="60"/>
      <c r="ABL12331" s="60"/>
      <c r="ABM12331" s="60"/>
      <c r="ABN12331" s="60"/>
      <c r="ABO12331" s="60"/>
      <c r="ABP12331" s="60"/>
      <c r="ABQ12331" s="60"/>
      <c r="ABR12331" s="60">
        <v>0.90982660954801498</v>
      </c>
      <c r="ABS12331" s="60"/>
      <c r="ABT12331" s="60"/>
      <c r="ABU12331" s="60"/>
      <c r="ABV12331" s="60"/>
      <c r="ABW12331" s="60"/>
      <c r="ABX12331" s="60"/>
    </row>
    <row r="12332" spans="727:752" x14ac:dyDescent="0.25">
      <c r="AAY12332" s="60"/>
      <c r="AAZ12332" s="60"/>
      <c r="ABA12332" s="60"/>
      <c r="ABB12332" s="60"/>
      <c r="ABC12332" s="60"/>
      <c r="ABD12332" s="60"/>
      <c r="ABE12332" s="60"/>
      <c r="ABF12332" s="60"/>
      <c r="ABG12332" s="60"/>
      <c r="ABH12332" s="60"/>
      <c r="ABI12332" s="60"/>
      <c r="ABJ12332" s="60"/>
      <c r="ABK12332" s="60"/>
      <c r="ABL12332" s="60"/>
      <c r="ABM12332" s="60"/>
      <c r="ABN12332" s="60"/>
      <c r="ABO12332" s="60"/>
      <c r="ABP12332" s="60"/>
      <c r="ABQ12332" s="60"/>
      <c r="ABR12332" s="60">
        <v>0.90979634352156902</v>
      </c>
      <c r="ABS12332" s="60"/>
      <c r="ABT12332" s="60"/>
      <c r="ABU12332" s="60"/>
      <c r="ABV12332" s="60"/>
      <c r="ABW12332" s="60"/>
      <c r="ABX12332" s="60"/>
    </row>
    <row r="12333" spans="727:752" x14ac:dyDescent="0.25">
      <c r="AAY12333" s="60"/>
      <c r="AAZ12333" s="60"/>
      <c r="ABA12333" s="60"/>
      <c r="ABB12333" s="60"/>
      <c r="ABC12333" s="60"/>
      <c r="ABD12333" s="60"/>
      <c r="ABE12333" s="60"/>
      <c r="ABF12333" s="60"/>
      <c r="ABG12333" s="60"/>
      <c r="ABH12333" s="60"/>
      <c r="ABI12333" s="60"/>
      <c r="ABJ12333" s="60"/>
      <c r="ABK12333" s="60"/>
      <c r="ABL12333" s="60"/>
      <c r="ABM12333" s="60"/>
      <c r="ABN12333" s="60"/>
      <c r="ABO12333" s="60"/>
      <c r="ABP12333" s="60"/>
      <c r="ABQ12333" s="60"/>
      <c r="ABR12333" s="60">
        <v>0.90975770772185605</v>
      </c>
      <c r="ABS12333" s="60"/>
      <c r="ABT12333" s="60"/>
      <c r="ABU12333" s="60"/>
      <c r="ABV12333" s="60"/>
      <c r="ABW12333" s="60"/>
      <c r="ABX12333" s="60"/>
    </row>
    <row r="12334" spans="727:752" x14ac:dyDescent="0.25">
      <c r="AAY12334" s="60"/>
      <c r="AAZ12334" s="60"/>
      <c r="ABA12334" s="60"/>
      <c r="ABB12334" s="60"/>
      <c r="ABC12334" s="60"/>
      <c r="ABD12334" s="60"/>
      <c r="ABE12334" s="60"/>
      <c r="ABF12334" s="60"/>
      <c r="ABG12334" s="60"/>
      <c r="ABH12334" s="60"/>
      <c r="ABI12334" s="60"/>
      <c r="ABJ12334" s="60"/>
      <c r="ABK12334" s="60"/>
      <c r="ABL12334" s="60"/>
      <c r="ABM12334" s="60"/>
      <c r="ABN12334" s="60"/>
      <c r="ABO12334" s="60"/>
      <c r="ABP12334" s="60"/>
      <c r="ABQ12334" s="60"/>
      <c r="ABR12334" s="60">
        <v>0.909752471308517</v>
      </c>
      <c r="ABS12334" s="60"/>
      <c r="ABT12334" s="60"/>
      <c r="ABU12334" s="60"/>
      <c r="ABV12334" s="60"/>
      <c r="ABW12334" s="60"/>
      <c r="ABX12334" s="60"/>
    </row>
    <row r="12335" spans="727:752" x14ac:dyDescent="0.25">
      <c r="AAY12335" s="60"/>
      <c r="AAZ12335" s="60"/>
      <c r="ABA12335" s="60"/>
      <c r="ABB12335" s="60"/>
      <c r="ABC12335" s="60"/>
      <c r="ABD12335" s="60"/>
      <c r="ABE12335" s="60"/>
      <c r="ABF12335" s="60"/>
      <c r="ABG12335" s="60"/>
      <c r="ABH12335" s="60"/>
      <c r="ABI12335" s="60"/>
      <c r="ABJ12335" s="60"/>
      <c r="ABK12335" s="60"/>
      <c r="ABL12335" s="60"/>
      <c r="ABM12335" s="60"/>
      <c r="ABN12335" s="60"/>
      <c r="ABO12335" s="60"/>
      <c r="ABP12335" s="60"/>
      <c r="ABQ12335" s="60"/>
      <c r="ABR12335" s="60">
        <v>0.90972079221205304</v>
      </c>
      <c r="ABS12335" s="60"/>
      <c r="ABT12335" s="60"/>
      <c r="ABU12335" s="60"/>
      <c r="ABV12335" s="60"/>
      <c r="ABW12335" s="60"/>
      <c r="ABX12335" s="60"/>
    </row>
    <row r="12336" spans="727:752" x14ac:dyDescent="0.25">
      <c r="AAY12336" s="60"/>
      <c r="AAZ12336" s="60"/>
      <c r="ABA12336" s="60"/>
      <c r="ABB12336" s="60"/>
      <c r="ABC12336" s="60"/>
      <c r="ABD12336" s="60"/>
      <c r="ABE12336" s="60"/>
      <c r="ABF12336" s="60"/>
      <c r="ABG12336" s="60"/>
      <c r="ABH12336" s="60"/>
      <c r="ABI12336" s="60"/>
      <c r="ABJ12336" s="60"/>
      <c r="ABK12336" s="60"/>
      <c r="ABL12336" s="60"/>
      <c r="ABM12336" s="60"/>
      <c r="ABN12336" s="60"/>
      <c r="ABO12336" s="60"/>
      <c r="ABP12336" s="60"/>
      <c r="ABQ12336" s="60"/>
      <c r="ABR12336" s="60">
        <v>0.90969860307915495</v>
      </c>
      <c r="ABS12336" s="60"/>
      <c r="ABT12336" s="60"/>
      <c r="ABU12336" s="60"/>
      <c r="ABV12336" s="60"/>
      <c r="ABW12336" s="60"/>
      <c r="ABX12336" s="60"/>
    </row>
    <row r="12337" spans="727:752" x14ac:dyDescent="0.25">
      <c r="AAY12337" s="60"/>
      <c r="AAZ12337" s="60"/>
      <c r="ABA12337" s="60"/>
      <c r="ABB12337" s="60"/>
      <c r="ABC12337" s="60"/>
      <c r="ABD12337" s="60"/>
      <c r="ABE12337" s="60"/>
      <c r="ABF12337" s="60"/>
      <c r="ABG12337" s="60"/>
      <c r="ABH12337" s="60"/>
      <c r="ABI12337" s="60"/>
      <c r="ABJ12337" s="60"/>
      <c r="ABK12337" s="60"/>
      <c r="ABL12337" s="60"/>
      <c r="ABM12337" s="60"/>
      <c r="ABN12337" s="60"/>
      <c r="ABO12337" s="60"/>
      <c r="ABP12337" s="60"/>
      <c r="ABQ12337" s="60"/>
      <c r="ABR12337" s="60">
        <v>0.90967168592370995</v>
      </c>
      <c r="ABS12337" s="60"/>
      <c r="ABT12337" s="60"/>
      <c r="ABU12337" s="60"/>
      <c r="ABV12337" s="60"/>
      <c r="ABW12337" s="60"/>
      <c r="ABX12337" s="60"/>
    </row>
    <row r="12338" spans="727:752" x14ac:dyDescent="0.25">
      <c r="AAY12338" s="60"/>
      <c r="AAZ12338" s="60"/>
      <c r="ABA12338" s="60"/>
      <c r="ABB12338" s="60"/>
      <c r="ABC12338" s="60"/>
      <c r="ABD12338" s="60"/>
      <c r="ABE12338" s="60"/>
      <c r="ABF12338" s="60"/>
      <c r="ABG12338" s="60"/>
      <c r="ABH12338" s="60"/>
      <c r="ABI12338" s="60"/>
      <c r="ABJ12338" s="60"/>
      <c r="ABK12338" s="60"/>
      <c r="ABL12338" s="60"/>
      <c r="ABM12338" s="60"/>
      <c r="ABN12338" s="60"/>
      <c r="ABO12338" s="60"/>
      <c r="ABP12338" s="60"/>
      <c r="ABQ12338" s="60"/>
      <c r="ABR12338" s="60">
        <v>0.90960768015970095</v>
      </c>
      <c r="ABS12338" s="60"/>
      <c r="ABT12338" s="60"/>
      <c r="ABU12338" s="60"/>
      <c r="ABV12338" s="60"/>
      <c r="ABW12338" s="60"/>
      <c r="ABX12338" s="60"/>
    </row>
    <row r="12339" spans="727:752" x14ac:dyDescent="0.25">
      <c r="AAY12339" s="60"/>
      <c r="AAZ12339" s="60"/>
      <c r="ABA12339" s="60"/>
      <c r="ABB12339" s="60"/>
      <c r="ABC12339" s="60"/>
      <c r="ABD12339" s="60"/>
      <c r="ABE12339" s="60"/>
      <c r="ABF12339" s="60"/>
      <c r="ABG12339" s="60"/>
      <c r="ABH12339" s="60"/>
      <c r="ABI12339" s="60"/>
      <c r="ABJ12339" s="60"/>
      <c r="ABK12339" s="60"/>
      <c r="ABL12339" s="60"/>
      <c r="ABM12339" s="60"/>
      <c r="ABN12339" s="60"/>
      <c r="ABO12339" s="60"/>
      <c r="ABP12339" s="60"/>
      <c r="ABQ12339" s="60"/>
      <c r="ABR12339" s="60">
        <v>0.90956963915504796</v>
      </c>
      <c r="ABS12339" s="60"/>
      <c r="ABT12339" s="60"/>
      <c r="ABU12339" s="60"/>
      <c r="ABV12339" s="60"/>
      <c r="ABW12339" s="60"/>
      <c r="ABX12339" s="60"/>
    </row>
    <row r="12340" spans="727:752" x14ac:dyDescent="0.25">
      <c r="AAY12340" s="60"/>
      <c r="AAZ12340" s="60"/>
      <c r="ABA12340" s="60"/>
      <c r="ABB12340" s="60"/>
      <c r="ABC12340" s="60"/>
      <c r="ABD12340" s="60"/>
      <c r="ABE12340" s="60"/>
      <c r="ABF12340" s="60"/>
      <c r="ABG12340" s="60"/>
      <c r="ABH12340" s="60"/>
      <c r="ABI12340" s="60"/>
      <c r="ABJ12340" s="60"/>
      <c r="ABK12340" s="60"/>
      <c r="ABL12340" s="60"/>
      <c r="ABM12340" s="60"/>
      <c r="ABN12340" s="60"/>
      <c r="ABO12340" s="60"/>
      <c r="ABP12340" s="60"/>
      <c r="ABQ12340" s="60"/>
      <c r="ABR12340" s="60">
        <v>0.90953785358472505</v>
      </c>
      <c r="ABS12340" s="60"/>
      <c r="ABT12340" s="60"/>
      <c r="ABU12340" s="60"/>
      <c r="ABV12340" s="60"/>
      <c r="ABW12340" s="60"/>
      <c r="ABX12340" s="60"/>
    </row>
    <row r="12341" spans="727:752" x14ac:dyDescent="0.25">
      <c r="AAY12341" s="60"/>
      <c r="AAZ12341" s="60"/>
      <c r="ABA12341" s="60"/>
      <c r="ABB12341" s="60"/>
      <c r="ABC12341" s="60"/>
      <c r="ABD12341" s="60"/>
      <c r="ABE12341" s="60"/>
      <c r="ABF12341" s="60"/>
      <c r="ABG12341" s="60"/>
      <c r="ABH12341" s="60"/>
      <c r="ABI12341" s="60"/>
      <c r="ABJ12341" s="60"/>
      <c r="ABK12341" s="60"/>
      <c r="ABL12341" s="60"/>
      <c r="ABM12341" s="60"/>
      <c r="ABN12341" s="60"/>
      <c r="ABO12341" s="60"/>
      <c r="ABP12341" s="60"/>
      <c r="ABQ12341" s="60"/>
      <c r="ABR12341" s="60">
        <v>0.90951877114703406</v>
      </c>
      <c r="ABS12341" s="60"/>
      <c r="ABT12341" s="60"/>
      <c r="ABU12341" s="60"/>
      <c r="ABV12341" s="60"/>
      <c r="ABW12341" s="60"/>
      <c r="ABX12341" s="60"/>
    </row>
    <row r="12342" spans="727:752" x14ac:dyDescent="0.25">
      <c r="AAY12342" s="60"/>
      <c r="AAZ12342" s="60"/>
      <c r="ABA12342" s="60"/>
      <c r="ABB12342" s="60"/>
      <c r="ABC12342" s="60"/>
      <c r="ABD12342" s="60"/>
      <c r="ABE12342" s="60"/>
      <c r="ABF12342" s="60"/>
      <c r="ABG12342" s="60"/>
      <c r="ABH12342" s="60"/>
      <c r="ABI12342" s="60"/>
      <c r="ABJ12342" s="60"/>
      <c r="ABK12342" s="60"/>
      <c r="ABL12342" s="60"/>
      <c r="ABM12342" s="60"/>
      <c r="ABN12342" s="60"/>
      <c r="ABO12342" s="60"/>
      <c r="ABP12342" s="60"/>
      <c r="ABQ12342" s="60"/>
      <c r="ABR12342" s="60">
        <v>0.90950956407128603</v>
      </c>
      <c r="ABS12342" s="60"/>
      <c r="ABT12342" s="60"/>
      <c r="ABU12342" s="60"/>
      <c r="ABV12342" s="60"/>
      <c r="ABW12342" s="60"/>
      <c r="ABX12342" s="60"/>
    </row>
    <row r="12343" spans="727:752" x14ac:dyDescent="0.25">
      <c r="AAY12343" s="60"/>
      <c r="AAZ12343" s="60"/>
      <c r="ABA12343" s="60"/>
      <c r="ABB12343" s="60"/>
      <c r="ABC12343" s="60"/>
      <c r="ABD12343" s="60"/>
      <c r="ABE12343" s="60"/>
      <c r="ABF12343" s="60"/>
      <c r="ABG12343" s="60"/>
      <c r="ABH12343" s="60"/>
      <c r="ABI12343" s="60"/>
      <c r="ABJ12343" s="60"/>
      <c r="ABK12343" s="60"/>
      <c r="ABL12343" s="60"/>
      <c r="ABM12343" s="60"/>
      <c r="ABN12343" s="60"/>
      <c r="ABO12343" s="60"/>
      <c r="ABP12343" s="60"/>
      <c r="ABQ12343" s="60"/>
      <c r="ABR12343" s="60">
        <v>0.90947252075389895</v>
      </c>
      <c r="ABS12343" s="60"/>
      <c r="ABT12343" s="60"/>
      <c r="ABU12343" s="60"/>
      <c r="ABV12343" s="60"/>
      <c r="ABW12343" s="60"/>
      <c r="ABX12343" s="60"/>
    </row>
    <row r="12344" spans="727:752" x14ac:dyDescent="0.25">
      <c r="AAY12344" s="60"/>
      <c r="AAZ12344" s="60"/>
      <c r="ABA12344" s="60"/>
      <c r="ABB12344" s="60"/>
      <c r="ABC12344" s="60"/>
      <c r="ABD12344" s="60"/>
      <c r="ABE12344" s="60"/>
      <c r="ABF12344" s="60"/>
      <c r="ABG12344" s="60"/>
      <c r="ABH12344" s="60"/>
      <c r="ABI12344" s="60"/>
      <c r="ABJ12344" s="60"/>
      <c r="ABK12344" s="60"/>
      <c r="ABL12344" s="60"/>
      <c r="ABM12344" s="60"/>
      <c r="ABN12344" s="60"/>
      <c r="ABO12344" s="60"/>
      <c r="ABP12344" s="60"/>
      <c r="ABQ12344" s="60"/>
      <c r="ABR12344" s="60">
        <v>0.90946426198326602</v>
      </c>
      <c r="ABS12344" s="60"/>
      <c r="ABT12344" s="60"/>
      <c r="ABU12344" s="60"/>
      <c r="ABV12344" s="60"/>
      <c r="ABW12344" s="60"/>
      <c r="ABX12344" s="60"/>
    </row>
    <row r="12345" spans="727:752" x14ac:dyDescent="0.25">
      <c r="AAY12345" s="60"/>
      <c r="AAZ12345" s="60"/>
      <c r="ABA12345" s="60"/>
      <c r="ABB12345" s="60"/>
      <c r="ABC12345" s="60"/>
      <c r="ABD12345" s="60"/>
      <c r="ABE12345" s="60"/>
      <c r="ABF12345" s="60"/>
      <c r="ABG12345" s="60"/>
      <c r="ABH12345" s="60"/>
      <c r="ABI12345" s="60"/>
      <c r="ABJ12345" s="60"/>
      <c r="ABK12345" s="60"/>
      <c r="ABL12345" s="60"/>
      <c r="ABM12345" s="60"/>
      <c r="ABN12345" s="60"/>
      <c r="ABO12345" s="60"/>
      <c r="ABP12345" s="60"/>
      <c r="ABQ12345" s="60"/>
      <c r="ABR12345" s="60">
        <v>0.90944688200272905</v>
      </c>
      <c r="ABS12345" s="60"/>
      <c r="ABT12345" s="60"/>
      <c r="ABU12345" s="60"/>
      <c r="ABV12345" s="60"/>
      <c r="ABW12345" s="60"/>
      <c r="ABX12345" s="60"/>
    </row>
    <row r="12346" spans="727:752" x14ac:dyDescent="0.25">
      <c r="AAY12346" s="60"/>
      <c r="AAZ12346" s="60"/>
      <c r="ABA12346" s="60"/>
      <c r="ABB12346" s="60"/>
      <c r="ABC12346" s="60"/>
      <c r="ABD12346" s="60"/>
      <c r="ABE12346" s="60"/>
      <c r="ABF12346" s="60"/>
      <c r="ABG12346" s="60"/>
      <c r="ABH12346" s="60"/>
      <c r="ABI12346" s="60"/>
      <c r="ABJ12346" s="60"/>
      <c r="ABK12346" s="60"/>
      <c r="ABL12346" s="60"/>
      <c r="ABM12346" s="60"/>
      <c r="ABN12346" s="60"/>
      <c r="ABO12346" s="60"/>
      <c r="ABP12346" s="60"/>
      <c r="ABQ12346" s="60"/>
      <c r="ABR12346" s="60">
        <v>0.90939015088001596</v>
      </c>
      <c r="ABS12346" s="60"/>
      <c r="ABT12346" s="60"/>
      <c r="ABU12346" s="60"/>
      <c r="ABV12346" s="60"/>
      <c r="ABW12346" s="60"/>
      <c r="ABX12346" s="60"/>
    </row>
    <row r="12347" spans="727:752" x14ac:dyDescent="0.25">
      <c r="AAY12347" s="60"/>
      <c r="AAZ12347" s="60"/>
      <c r="ABA12347" s="60"/>
      <c r="ABB12347" s="60"/>
      <c r="ABC12347" s="60"/>
      <c r="ABD12347" s="60"/>
      <c r="ABE12347" s="60"/>
      <c r="ABF12347" s="60"/>
      <c r="ABG12347" s="60"/>
      <c r="ABH12347" s="60"/>
      <c r="ABI12347" s="60"/>
      <c r="ABJ12347" s="60"/>
      <c r="ABK12347" s="60"/>
      <c r="ABL12347" s="60"/>
      <c r="ABM12347" s="60"/>
      <c r="ABN12347" s="60"/>
      <c r="ABO12347" s="60"/>
      <c r="ABP12347" s="60"/>
      <c r="ABQ12347" s="60"/>
      <c r="ABR12347" s="60">
        <v>0.90937351104659703</v>
      </c>
      <c r="ABS12347" s="60"/>
      <c r="ABT12347" s="60"/>
      <c r="ABU12347" s="60"/>
      <c r="ABV12347" s="60"/>
      <c r="ABW12347" s="60"/>
      <c r="ABX12347" s="60"/>
    </row>
    <row r="12348" spans="727:752" x14ac:dyDescent="0.25">
      <c r="AAY12348" s="60"/>
      <c r="AAZ12348" s="60"/>
      <c r="ABA12348" s="60"/>
      <c r="ABB12348" s="60"/>
      <c r="ABC12348" s="60"/>
      <c r="ABD12348" s="60"/>
      <c r="ABE12348" s="60"/>
      <c r="ABF12348" s="60"/>
      <c r="ABG12348" s="60"/>
      <c r="ABH12348" s="60"/>
      <c r="ABI12348" s="60"/>
      <c r="ABJ12348" s="60"/>
      <c r="ABK12348" s="60"/>
      <c r="ABL12348" s="60"/>
      <c r="ABM12348" s="60"/>
      <c r="ABN12348" s="60"/>
      <c r="ABO12348" s="60"/>
      <c r="ABP12348" s="60"/>
      <c r="ABQ12348" s="60"/>
      <c r="ABR12348" s="60">
        <v>0.90935973544764304</v>
      </c>
      <c r="ABS12348" s="60"/>
      <c r="ABT12348" s="60"/>
      <c r="ABU12348" s="60"/>
      <c r="ABV12348" s="60"/>
      <c r="ABW12348" s="60"/>
      <c r="ABX12348" s="60"/>
    </row>
    <row r="12349" spans="727:752" x14ac:dyDescent="0.25">
      <c r="AAY12349" s="60"/>
      <c r="AAZ12349" s="60"/>
      <c r="ABA12349" s="60"/>
      <c r="ABB12349" s="60"/>
      <c r="ABC12349" s="60"/>
      <c r="ABD12349" s="60"/>
      <c r="ABE12349" s="60"/>
      <c r="ABF12349" s="60"/>
      <c r="ABG12349" s="60"/>
      <c r="ABH12349" s="60"/>
      <c r="ABI12349" s="60"/>
      <c r="ABJ12349" s="60"/>
      <c r="ABK12349" s="60"/>
      <c r="ABL12349" s="60"/>
      <c r="ABM12349" s="60"/>
      <c r="ABN12349" s="60"/>
      <c r="ABO12349" s="60"/>
      <c r="ABP12349" s="60"/>
      <c r="ABQ12349" s="60"/>
      <c r="ABR12349" s="60">
        <v>0.90928083038306595</v>
      </c>
      <c r="ABS12349" s="60"/>
      <c r="ABT12349" s="60"/>
      <c r="ABU12349" s="60"/>
      <c r="ABV12349" s="60"/>
      <c r="ABW12349" s="60"/>
      <c r="ABX12349" s="60"/>
    </row>
    <row r="12350" spans="727:752" x14ac:dyDescent="0.25">
      <c r="AAY12350" s="60"/>
      <c r="AAZ12350" s="60"/>
      <c r="ABA12350" s="60"/>
      <c r="ABB12350" s="60"/>
      <c r="ABC12350" s="60"/>
      <c r="ABD12350" s="60"/>
      <c r="ABE12350" s="60"/>
      <c r="ABF12350" s="60"/>
      <c r="ABG12350" s="60"/>
      <c r="ABH12350" s="60"/>
      <c r="ABI12350" s="60"/>
      <c r="ABJ12350" s="60"/>
      <c r="ABK12350" s="60"/>
      <c r="ABL12350" s="60"/>
      <c r="ABM12350" s="60"/>
      <c r="ABN12350" s="60"/>
      <c r="ABO12350" s="60"/>
      <c r="ABP12350" s="60"/>
      <c r="ABQ12350" s="60"/>
      <c r="ABR12350" s="60">
        <v>0.909277478917772</v>
      </c>
      <c r="ABS12350" s="60"/>
      <c r="ABT12350" s="60"/>
      <c r="ABU12350" s="60"/>
      <c r="ABV12350" s="60"/>
      <c r="ABW12350" s="60"/>
      <c r="ABX12350" s="60"/>
    </row>
    <row r="12351" spans="727:752" x14ac:dyDescent="0.25">
      <c r="AAY12351" s="60"/>
      <c r="AAZ12351" s="60"/>
      <c r="ABA12351" s="60"/>
      <c r="ABB12351" s="60"/>
      <c r="ABC12351" s="60"/>
      <c r="ABD12351" s="60"/>
      <c r="ABE12351" s="60"/>
      <c r="ABF12351" s="60"/>
      <c r="ABG12351" s="60"/>
      <c r="ABH12351" s="60"/>
      <c r="ABI12351" s="60"/>
      <c r="ABJ12351" s="60"/>
      <c r="ABK12351" s="60"/>
      <c r="ABL12351" s="60"/>
      <c r="ABM12351" s="60"/>
      <c r="ABN12351" s="60"/>
      <c r="ABO12351" s="60"/>
      <c r="ABP12351" s="60"/>
      <c r="ABQ12351" s="60"/>
      <c r="ABR12351" s="60">
        <v>0.90926865422481196</v>
      </c>
      <c r="ABS12351" s="60"/>
      <c r="ABT12351" s="60"/>
      <c r="ABU12351" s="60"/>
      <c r="ABV12351" s="60"/>
      <c r="ABW12351" s="60"/>
      <c r="ABX12351" s="60"/>
    </row>
    <row r="12352" spans="727:752" x14ac:dyDescent="0.25">
      <c r="AAY12352" s="60"/>
      <c r="AAZ12352" s="60"/>
      <c r="ABA12352" s="60"/>
      <c r="ABB12352" s="60"/>
      <c r="ABC12352" s="60"/>
      <c r="ABD12352" s="60"/>
      <c r="ABE12352" s="60"/>
      <c r="ABF12352" s="60"/>
      <c r="ABG12352" s="60"/>
      <c r="ABH12352" s="60"/>
      <c r="ABI12352" s="60"/>
      <c r="ABJ12352" s="60"/>
      <c r="ABK12352" s="60"/>
      <c r="ABL12352" s="60"/>
      <c r="ABM12352" s="60"/>
      <c r="ABN12352" s="60"/>
      <c r="ABO12352" s="60"/>
      <c r="ABP12352" s="60"/>
      <c r="ABQ12352" s="60"/>
      <c r="ABR12352" s="60">
        <v>0.90926665141379903</v>
      </c>
      <c r="ABS12352" s="60"/>
      <c r="ABT12352" s="60"/>
      <c r="ABU12352" s="60"/>
      <c r="ABV12352" s="60"/>
      <c r="ABW12352" s="60"/>
      <c r="ABX12352" s="60"/>
    </row>
    <row r="12353" spans="727:752" x14ac:dyDescent="0.25">
      <c r="AAY12353" s="60"/>
      <c r="AAZ12353" s="60"/>
      <c r="ABA12353" s="60"/>
      <c r="ABB12353" s="60"/>
      <c r="ABC12353" s="60"/>
      <c r="ABD12353" s="60"/>
      <c r="ABE12353" s="60"/>
      <c r="ABF12353" s="60"/>
      <c r="ABG12353" s="60"/>
      <c r="ABH12353" s="60"/>
      <c r="ABI12353" s="60"/>
      <c r="ABJ12353" s="60"/>
      <c r="ABK12353" s="60"/>
      <c r="ABL12353" s="60"/>
      <c r="ABM12353" s="60"/>
      <c r="ABN12353" s="60"/>
      <c r="ABO12353" s="60"/>
      <c r="ABP12353" s="60"/>
      <c r="ABQ12353" s="60"/>
      <c r="ABR12353" s="60">
        <v>0.90925845803625605</v>
      </c>
      <c r="ABS12353" s="60"/>
      <c r="ABT12353" s="60"/>
      <c r="ABU12353" s="60"/>
      <c r="ABV12353" s="60"/>
      <c r="ABW12353" s="60"/>
      <c r="ABX12353" s="60"/>
    </row>
    <row r="12354" spans="727:752" x14ac:dyDescent="0.25">
      <c r="AAY12354" s="60"/>
      <c r="AAZ12354" s="60"/>
      <c r="ABA12354" s="60"/>
      <c r="ABB12354" s="60"/>
      <c r="ABC12354" s="60"/>
      <c r="ABD12354" s="60"/>
      <c r="ABE12354" s="60"/>
      <c r="ABF12354" s="60"/>
      <c r="ABG12354" s="60"/>
      <c r="ABH12354" s="60"/>
      <c r="ABI12354" s="60"/>
      <c r="ABJ12354" s="60"/>
      <c r="ABK12354" s="60"/>
      <c r="ABL12354" s="60"/>
      <c r="ABM12354" s="60"/>
      <c r="ABN12354" s="60"/>
      <c r="ABO12354" s="60"/>
      <c r="ABP12354" s="60"/>
      <c r="ABQ12354" s="60"/>
      <c r="ABR12354" s="60">
        <v>0.90925467102976798</v>
      </c>
      <c r="ABS12354" s="60"/>
      <c r="ABT12354" s="60"/>
      <c r="ABU12354" s="60"/>
      <c r="ABV12354" s="60"/>
      <c r="ABW12354" s="60"/>
      <c r="ABX12354" s="60"/>
    </row>
    <row r="12355" spans="727:752" x14ac:dyDescent="0.25">
      <c r="AAY12355" s="60"/>
      <c r="AAZ12355" s="60"/>
      <c r="ABA12355" s="60"/>
      <c r="ABB12355" s="60"/>
      <c r="ABC12355" s="60"/>
      <c r="ABD12355" s="60"/>
      <c r="ABE12355" s="60"/>
      <c r="ABF12355" s="60"/>
      <c r="ABG12355" s="60"/>
      <c r="ABH12355" s="60"/>
      <c r="ABI12355" s="60"/>
      <c r="ABJ12355" s="60"/>
      <c r="ABK12355" s="60"/>
      <c r="ABL12355" s="60"/>
      <c r="ABM12355" s="60"/>
      <c r="ABN12355" s="60"/>
      <c r="ABO12355" s="60"/>
      <c r="ABP12355" s="60"/>
      <c r="ABQ12355" s="60"/>
      <c r="ABR12355" s="60">
        <v>0.909254193927442</v>
      </c>
      <c r="ABS12355" s="60"/>
      <c r="ABT12355" s="60"/>
      <c r="ABU12355" s="60"/>
      <c r="ABV12355" s="60"/>
      <c r="ABW12355" s="60"/>
      <c r="ABX12355" s="60"/>
    </row>
    <row r="12356" spans="727:752" x14ac:dyDescent="0.25">
      <c r="AAY12356" s="60"/>
      <c r="AAZ12356" s="60"/>
      <c r="ABA12356" s="60"/>
      <c r="ABB12356" s="60"/>
      <c r="ABC12356" s="60"/>
      <c r="ABD12356" s="60"/>
      <c r="ABE12356" s="60"/>
      <c r="ABF12356" s="60"/>
      <c r="ABG12356" s="60"/>
      <c r="ABH12356" s="60"/>
      <c r="ABI12356" s="60"/>
      <c r="ABJ12356" s="60"/>
      <c r="ABK12356" s="60"/>
      <c r="ABL12356" s="60"/>
      <c r="ABM12356" s="60"/>
      <c r="ABN12356" s="60"/>
      <c r="ABO12356" s="60"/>
      <c r="ABP12356" s="60"/>
      <c r="ABQ12356" s="60"/>
      <c r="ABR12356" s="60">
        <v>0.90925246682875105</v>
      </c>
      <c r="ABS12356" s="60"/>
      <c r="ABT12356" s="60"/>
      <c r="ABU12356" s="60"/>
      <c r="ABV12356" s="60"/>
      <c r="ABW12356" s="60"/>
      <c r="ABX12356" s="60"/>
    </row>
    <row r="12357" spans="727:752" x14ac:dyDescent="0.25">
      <c r="AAY12357" s="60"/>
      <c r="AAZ12357" s="60"/>
      <c r="ABA12357" s="60"/>
      <c r="ABB12357" s="60"/>
      <c r="ABC12357" s="60"/>
      <c r="ABD12357" s="60"/>
      <c r="ABE12357" s="60"/>
      <c r="ABF12357" s="60"/>
      <c r="ABG12357" s="60"/>
      <c r="ABH12357" s="60"/>
      <c r="ABI12357" s="60"/>
      <c r="ABJ12357" s="60"/>
      <c r="ABK12357" s="60"/>
      <c r="ABL12357" s="60"/>
      <c r="ABM12357" s="60"/>
      <c r="ABN12357" s="60"/>
      <c r="ABO12357" s="60"/>
      <c r="ABP12357" s="60"/>
      <c r="ABQ12357" s="60"/>
      <c r="ABR12357" s="60">
        <v>0.90924424055859199</v>
      </c>
      <c r="ABS12357" s="60"/>
      <c r="ABT12357" s="60"/>
      <c r="ABU12357" s="60"/>
      <c r="ABV12357" s="60"/>
      <c r="ABW12357" s="60"/>
      <c r="ABX12357" s="60"/>
    </row>
    <row r="12358" spans="727:752" x14ac:dyDescent="0.25">
      <c r="AAY12358" s="60"/>
      <c r="AAZ12358" s="60"/>
      <c r="ABA12358" s="60"/>
      <c r="ABB12358" s="60"/>
      <c r="ABC12358" s="60"/>
      <c r="ABD12358" s="60"/>
      <c r="ABE12358" s="60"/>
      <c r="ABF12358" s="60"/>
      <c r="ABG12358" s="60"/>
      <c r="ABH12358" s="60"/>
      <c r="ABI12358" s="60"/>
      <c r="ABJ12358" s="60"/>
      <c r="ABK12358" s="60"/>
      <c r="ABL12358" s="60"/>
      <c r="ABM12358" s="60"/>
      <c r="ABN12358" s="60"/>
      <c r="ABO12358" s="60"/>
      <c r="ABP12358" s="60"/>
      <c r="ABQ12358" s="60"/>
      <c r="ABR12358" s="60">
        <v>0.90923798456225102</v>
      </c>
      <c r="ABS12358" s="60"/>
      <c r="ABT12358" s="60"/>
      <c r="ABU12358" s="60"/>
      <c r="ABV12358" s="60"/>
      <c r="ABW12358" s="60"/>
      <c r="ABX12358" s="60"/>
    </row>
    <row r="12359" spans="727:752" x14ac:dyDescent="0.25">
      <c r="AAY12359" s="60"/>
      <c r="AAZ12359" s="60"/>
      <c r="ABA12359" s="60"/>
      <c r="ABB12359" s="60"/>
      <c r="ABC12359" s="60"/>
      <c r="ABD12359" s="60"/>
      <c r="ABE12359" s="60"/>
      <c r="ABF12359" s="60"/>
      <c r="ABG12359" s="60"/>
      <c r="ABH12359" s="60"/>
      <c r="ABI12359" s="60"/>
      <c r="ABJ12359" s="60"/>
      <c r="ABK12359" s="60"/>
      <c r="ABL12359" s="60"/>
      <c r="ABM12359" s="60"/>
      <c r="ABN12359" s="60"/>
      <c r="ABO12359" s="60"/>
      <c r="ABP12359" s="60"/>
      <c r="ABQ12359" s="60"/>
      <c r="ABR12359" s="60">
        <v>0.909234677913759</v>
      </c>
      <c r="ABS12359" s="60"/>
      <c r="ABT12359" s="60"/>
      <c r="ABU12359" s="60"/>
      <c r="ABV12359" s="60"/>
      <c r="ABW12359" s="60"/>
      <c r="ABX12359" s="60"/>
    </row>
    <row r="12360" spans="727:752" x14ac:dyDescent="0.25">
      <c r="AAY12360" s="60"/>
      <c r="AAZ12360" s="60"/>
      <c r="ABA12360" s="60"/>
      <c r="ABB12360" s="60"/>
      <c r="ABC12360" s="60"/>
      <c r="ABD12360" s="60"/>
      <c r="ABE12360" s="60"/>
      <c r="ABF12360" s="60"/>
      <c r="ABG12360" s="60"/>
      <c r="ABH12360" s="60"/>
      <c r="ABI12360" s="60"/>
      <c r="ABJ12360" s="60"/>
      <c r="ABK12360" s="60"/>
      <c r="ABL12360" s="60"/>
      <c r="ABM12360" s="60"/>
      <c r="ABN12360" s="60"/>
      <c r="ABO12360" s="60"/>
      <c r="ABP12360" s="60"/>
      <c r="ABQ12360" s="60"/>
      <c r="ABR12360" s="60">
        <v>0.909155661180996</v>
      </c>
      <c r="ABS12360" s="60"/>
      <c r="ABT12360" s="60"/>
      <c r="ABU12360" s="60"/>
      <c r="ABV12360" s="60"/>
      <c r="ABW12360" s="60"/>
      <c r="ABX12360" s="60"/>
    </row>
    <row r="12361" spans="727:752" x14ac:dyDescent="0.25">
      <c r="AAY12361" s="60"/>
      <c r="AAZ12361" s="60"/>
      <c r="ABA12361" s="60"/>
      <c r="ABB12361" s="60"/>
      <c r="ABC12361" s="60"/>
      <c r="ABD12361" s="60"/>
      <c r="ABE12361" s="60"/>
      <c r="ABF12361" s="60"/>
      <c r="ABG12361" s="60"/>
      <c r="ABH12361" s="60"/>
      <c r="ABI12361" s="60"/>
      <c r="ABJ12361" s="60"/>
      <c r="ABK12361" s="60"/>
      <c r="ABL12361" s="60"/>
      <c r="ABM12361" s="60"/>
      <c r="ABN12361" s="60"/>
      <c r="ABO12361" s="60"/>
      <c r="ABP12361" s="60"/>
      <c r="ABQ12361" s="60"/>
      <c r="ABR12361" s="60">
        <v>0.90915501883176797</v>
      </c>
      <c r="ABS12361" s="60"/>
      <c r="ABT12361" s="60"/>
      <c r="ABU12361" s="60"/>
      <c r="ABV12361" s="60"/>
      <c r="ABW12361" s="60"/>
      <c r="ABX12361" s="60"/>
    </row>
    <row r="12362" spans="727:752" x14ac:dyDescent="0.25">
      <c r="AAY12362" s="60"/>
      <c r="AAZ12362" s="60"/>
      <c r="ABA12362" s="60"/>
      <c r="ABB12362" s="60"/>
      <c r="ABC12362" s="60"/>
      <c r="ABD12362" s="60"/>
      <c r="ABE12362" s="60"/>
      <c r="ABF12362" s="60"/>
      <c r="ABG12362" s="60"/>
      <c r="ABH12362" s="60"/>
      <c r="ABI12362" s="60"/>
      <c r="ABJ12362" s="60"/>
      <c r="ABK12362" s="60"/>
      <c r="ABL12362" s="60"/>
      <c r="ABM12362" s="60"/>
      <c r="ABN12362" s="60"/>
      <c r="ABO12362" s="60"/>
      <c r="ABP12362" s="60"/>
      <c r="ABQ12362" s="60"/>
      <c r="ABR12362" s="60">
        <v>0.90915234160695801</v>
      </c>
      <c r="ABS12362" s="60"/>
      <c r="ABT12362" s="60"/>
      <c r="ABU12362" s="60"/>
      <c r="ABV12362" s="60"/>
      <c r="ABW12362" s="60"/>
      <c r="ABX12362" s="60"/>
    </row>
    <row r="12363" spans="727:752" x14ac:dyDescent="0.25">
      <c r="AAY12363" s="60"/>
      <c r="AAZ12363" s="60"/>
      <c r="ABA12363" s="60"/>
      <c r="ABB12363" s="60"/>
      <c r="ABC12363" s="60"/>
      <c r="ABD12363" s="60"/>
      <c r="ABE12363" s="60"/>
      <c r="ABF12363" s="60"/>
      <c r="ABG12363" s="60"/>
      <c r="ABH12363" s="60"/>
      <c r="ABI12363" s="60"/>
      <c r="ABJ12363" s="60"/>
      <c r="ABK12363" s="60"/>
      <c r="ABL12363" s="60"/>
      <c r="ABM12363" s="60"/>
      <c r="ABN12363" s="60"/>
      <c r="ABO12363" s="60"/>
      <c r="ABP12363" s="60"/>
      <c r="ABQ12363" s="60"/>
      <c r="ABR12363" s="60">
        <v>0.90905892012664202</v>
      </c>
      <c r="ABS12363" s="60"/>
      <c r="ABT12363" s="60"/>
      <c r="ABU12363" s="60"/>
      <c r="ABV12363" s="60"/>
      <c r="ABW12363" s="60"/>
      <c r="ABX12363" s="60"/>
    </row>
    <row r="12364" spans="727:752" x14ac:dyDescent="0.25">
      <c r="AAY12364" s="60"/>
      <c r="AAZ12364" s="60"/>
      <c r="ABA12364" s="60"/>
      <c r="ABB12364" s="60"/>
      <c r="ABC12364" s="60"/>
      <c r="ABD12364" s="60"/>
      <c r="ABE12364" s="60"/>
      <c r="ABF12364" s="60"/>
      <c r="ABG12364" s="60"/>
      <c r="ABH12364" s="60"/>
      <c r="ABI12364" s="60"/>
      <c r="ABJ12364" s="60"/>
      <c r="ABK12364" s="60"/>
      <c r="ABL12364" s="60"/>
      <c r="ABM12364" s="60"/>
      <c r="ABN12364" s="60"/>
      <c r="ABO12364" s="60"/>
      <c r="ABP12364" s="60"/>
      <c r="ABQ12364" s="60"/>
      <c r="ABR12364" s="60">
        <v>0.90904219879015102</v>
      </c>
      <c r="ABS12364" s="60"/>
      <c r="ABT12364" s="60"/>
      <c r="ABU12364" s="60"/>
      <c r="ABV12364" s="60"/>
      <c r="ABW12364" s="60"/>
      <c r="ABX12364" s="60"/>
    </row>
    <row r="12365" spans="727:752" x14ac:dyDescent="0.25">
      <c r="AAY12365" s="60"/>
      <c r="AAZ12365" s="60"/>
      <c r="ABA12365" s="60"/>
      <c r="ABB12365" s="60"/>
      <c r="ABC12365" s="60"/>
      <c r="ABD12365" s="60"/>
      <c r="ABE12365" s="60"/>
      <c r="ABF12365" s="60"/>
      <c r="ABG12365" s="60"/>
      <c r="ABH12365" s="60"/>
      <c r="ABI12365" s="60"/>
      <c r="ABJ12365" s="60"/>
      <c r="ABK12365" s="60"/>
      <c r="ABL12365" s="60"/>
      <c r="ABM12365" s="60"/>
      <c r="ABN12365" s="60"/>
      <c r="ABO12365" s="60"/>
      <c r="ABP12365" s="60"/>
      <c r="ABQ12365" s="60"/>
      <c r="ABR12365" s="60">
        <v>0.909035187505562</v>
      </c>
      <c r="ABS12365" s="60"/>
      <c r="ABT12365" s="60"/>
      <c r="ABU12365" s="60"/>
      <c r="ABV12365" s="60"/>
      <c r="ABW12365" s="60"/>
      <c r="ABX12365" s="60"/>
    </row>
    <row r="12366" spans="727:752" x14ac:dyDescent="0.25">
      <c r="AAY12366" s="60"/>
      <c r="AAZ12366" s="60"/>
      <c r="ABA12366" s="60"/>
      <c r="ABB12366" s="60"/>
      <c r="ABC12366" s="60"/>
      <c r="ABD12366" s="60"/>
      <c r="ABE12366" s="60"/>
      <c r="ABF12366" s="60"/>
      <c r="ABG12366" s="60"/>
      <c r="ABH12366" s="60"/>
      <c r="ABI12366" s="60"/>
      <c r="ABJ12366" s="60"/>
      <c r="ABK12366" s="60"/>
      <c r="ABL12366" s="60"/>
      <c r="ABM12366" s="60"/>
      <c r="ABN12366" s="60"/>
      <c r="ABO12366" s="60"/>
      <c r="ABP12366" s="60"/>
      <c r="ABQ12366" s="60"/>
      <c r="ABR12366" s="60">
        <v>0.90901788296760699</v>
      </c>
      <c r="ABS12366" s="60"/>
      <c r="ABT12366" s="60"/>
      <c r="ABU12366" s="60"/>
      <c r="ABV12366" s="60"/>
      <c r="ABW12366" s="60"/>
      <c r="ABX12366" s="60"/>
    </row>
    <row r="12367" spans="727:752" x14ac:dyDescent="0.25">
      <c r="AAY12367" s="60"/>
      <c r="AAZ12367" s="60"/>
      <c r="ABA12367" s="60"/>
      <c r="ABB12367" s="60"/>
      <c r="ABC12367" s="60"/>
      <c r="ABD12367" s="60"/>
      <c r="ABE12367" s="60"/>
      <c r="ABF12367" s="60"/>
      <c r="ABG12367" s="60"/>
      <c r="ABH12367" s="60"/>
      <c r="ABI12367" s="60"/>
      <c r="ABJ12367" s="60"/>
      <c r="ABK12367" s="60"/>
      <c r="ABL12367" s="60"/>
      <c r="ABM12367" s="60"/>
      <c r="ABN12367" s="60"/>
      <c r="ABO12367" s="60"/>
      <c r="ABP12367" s="60"/>
      <c r="ABQ12367" s="60"/>
      <c r="ABR12367" s="60">
        <v>0.90897671341553599</v>
      </c>
      <c r="ABS12367" s="60"/>
      <c r="ABT12367" s="60"/>
      <c r="ABU12367" s="60"/>
      <c r="ABV12367" s="60"/>
      <c r="ABW12367" s="60"/>
      <c r="ABX12367" s="60"/>
    </row>
    <row r="12368" spans="727:752" x14ac:dyDescent="0.25">
      <c r="AAY12368" s="60"/>
      <c r="AAZ12368" s="60"/>
      <c r="ABA12368" s="60"/>
      <c r="ABB12368" s="60"/>
      <c r="ABC12368" s="60"/>
      <c r="ABD12368" s="60"/>
      <c r="ABE12368" s="60"/>
      <c r="ABF12368" s="60"/>
      <c r="ABG12368" s="60"/>
      <c r="ABH12368" s="60"/>
      <c r="ABI12368" s="60"/>
      <c r="ABJ12368" s="60"/>
      <c r="ABK12368" s="60"/>
      <c r="ABL12368" s="60"/>
      <c r="ABM12368" s="60"/>
      <c r="ABN12368" s="60"/>
      <c r="ABO12368" s="60"/>
      <c r="ABP12368" s="60"/>
      <c r="ABQ12368" s="60"/>
      <c r="ABR12368" s="60">
        <v>0.90893023883938795</v>
      </c>
      <c r="ABS12368" s="60"/>
      <c r="ABT12368" s="60"/>
      <c r="ABU12368" s="60"/>
      <c r="ABV12368" s="60"/>
      <c r="ABW12368" s="60"/>
      <c r="ABX12368" s="60"/>
    </row>
    <row r="12369" spans="727:752" x14ac:dyDescent="0.25">
      <c r="AAY12369" s="60"/>
      <c r="AAZ12369" s="60"/>
      <c r="ABA12369" s="60"/>
      <c r="ABB12369" s="60"/>
      <c r="ABC12369" s="60"/>
      <c r="ABD12369" s="60"/>
      <c r="ABE12369" s="60"/>
      <c r="ABF12369" s="60"/>
      <c r="ABG12369" s="60"/>
      <c r="ABH12369" s="60"/>
      <c r="ABI12369" s="60"/>
      <c r="ABJ12369" s="60"/>
      <c r="ABK12369" s="60"/>
      <c r="ABL12369" s="60"/>
      <c r="ABM12369" s="60"/>
      <c r="ABN12369" s="60"/>
      <c r="ABO12369" s="60"/>
      <c r="ABP12369" s="60"/>
      <c r="ABQ12369" s="60"/>
      <c r="ABR12369" s="60">
        <v>0.90889603494888804</v>
      </c>
      <c r="ABS12369" s="60"/>
      <c r="ABT12369" s="60"/>
      <c r="ABU12369" s="60"/>
      <c r="ABV12369" s="60"/>
      <c r="ABW12369" s="60"/>
      <c r="ABX12369" s="60"/>
    </row>
    <row r="12370" spans="727:752" x14ac:dyDescent="0.25">
      <c r="AAY12370" s="60"/>
      <c r="AAZ12370" s="60"/>
      <c r="ABA12370" s="60"/>
      <c r="ABB12370" s="60"/>
      <c r="ABC12370" s="60"/>
      <c r="ABD12370" s="60"/>
      <c r="ABE12370" s="60"/>
      <c r="ABF12370" s="60"/>
      <c r="ABG12370" s="60"/>
      <c r="ABH12370" s="60"/>
      <c r="ABI12370" s="60"/>
      <c r="ABJ12370" s="60"/>
      <c r="ABK12370" s="60"/>
      <c r="ABL12370" s="60"/>
      <c r="ABM12370" s="60"/>
      <c r="ABN12370" s="60"/>
      <c r="ABO12370" s="60"/>
      <c r="ABP12370" s="60"/>
      <c r="ABQ12370" s="60"/>
      <c r="ABR12370" s="60">
        <v>0.908867328887635</v>
      </c>
      <c r="ABS12370" s="60"/>
      <c r="ABT12370" s="60"/>
      <c r="ABU12370" s="60"/>
      <c r="ABV12370" s="60"/>
      <c r="ABW12370" s="60"/>
      <c r="ABX12370" s="60"/>
    </row>
    <row r="12371" spans="727:752" x14ac:dyDescent="0.25">
      <c r="AAY12371" s="60"/>
      <c r="AAZ12371" s="60"/>
      <c r="ABA12371" s="60"/>
      <c r="ABB12371" s="60"/>
      <c r="ABC12371" s="60"/>
      <c r="ABD12371" s="60"/>
      <c r="ABE12371" s="60"/>
      <c r="ABF12371" s="60"/>
      <c r="ABG12371" s="60"/>
      <c r="ABH12371" s="60"/>
      <c r="ABI12371" s="60"/>
      <c r="ABJ12371" s="60"/>
      <c r="ABK12371" s="60"/>
      <c r="ABL12371" s="60"/>
      <c r="ABM12371" s="60"/>
      <c r="ABN12371" s="60"/>
      <c r="ABO12371" s="60"/>
      <c r="ABP12371" s="60"/>
      <c r="ABQ12371" s="60"/>
      <c r="ABR12371" s="60">
        <v>0.90885505083248697</v>
      </c>
      <c r="ABS12371" s="60"/>
      <c r="ABT12371" s="60"/>
      <c r="ABU12371" s="60"/>
      <c r="ABV12371" s="60"/>
      <c r="ABW12371" s="60"/>
      <c r="ABX12371" s="60"/>
    </row>
    <row r="12372" spans="727:752" x14ac:dyDescent="0.25">
      <c r="AAY12372" s="60"/>
      <c r="AAZ12372" s="60"/>
      <c r="ABA12372" s="60"/>
      <c r="ABB12372" s="60"/>
      <c r="ABC12372" s="60"/>
      <c r="ABD12372" s="60"/>
      <c r="ABE12372" s="60"/>
      <c r="ABF12372" s="60"/>
      <c r="ABG12372" s="60"/>
      <c r="ABH12372" s="60"/>
      <c r="ABI12372" s="60"/>
      <c r="ABJ12372" s="60"/>
      <c r="ABK12372" s="60"/>
      <c r="ABL12372" s="60"/>
      <c r="ABM12372" s="60"/>
      <c r="ABN12372" s="60"/>
      <c r="ABO12372" s="60"/>
      <c r="ABP12372" s="60"/>
      <c r="ABQ12372" s="60"/>
      <c r="ABR12372" s="60">
        <v>0.908833389653803</v>
      </c>
      <c r="ABS12372" s="60"/>
      <c r="ABT12372" s="60"/>
      <c r="ABU12372" s="60"/>
      <c r="ABV12372" s="60"/>
      <c r="ABW12372" s="60"/>
      <c r="ABX12372" s="60"/>
    </row>
    <row r="12373" spans="727:752" x14ac:dyDescent="0.25">
      <c r="AAY12373" s="60"/>
      <c r="AAZ12373" s="60"/>
      <c r="ABA12373" s="60"/>
      <c r="ABB12373" s="60"/>
      <c r="ABC12373" s="60"/>
      <c r="ABD12373" s="60"/>
      <c r="ABE12373" s="60"/>
      <c r="ABF12373" s="60"/>
      <c r="ABG12373" s="60"/>
      <c r="ABH12373" s="60"/>
      <c r="ABI12373" s="60"/>
      <c r="ABJ12373" s="60"/>
      <c r="ABK12373" s="60"/>
      <c r="ABL12373" s="60"/>
      <c r="ABM12373" s="60"/>
      <c r="ABN12373" s="60"/>
      <c r="ABO12373" s="60"/>
      <c r="ABP12373" s="60"/>
      <c r="ABQ12373" s="60"/>
      <c r="ABR12373" s="60">
        <v>0.90881367044184502</v>
      </c>
      <c r="ABS12373" s="60"/>
      <c r="ABT12373" s="60"/>
      <c r="ABU12373" s="60"/>
      <c r="ABV12373" s="60"/>
      <c r="ABW12373" s="60"/>
      <c r="ABX12373" s="60"/>
    </row>
    <row r="12374" spans="727:752" x14ac:dyDescent="0.25">
      <c r="AAY12374" s="60"/>
      <c r="AAZ12374" s="60"/>
      <c r="ABA12374" s="60"/>
      <c r="ABB12374" s="60"/>
      <c r="ABC12374" s="60"/>
      <c r="ABD12374" s="60"/>
      <c r="ABE12374" s="60"/>
      <c r="ABF12374" s="60"/>
      <c r="ABG12374" s="60"/>
      <c r="ABH12374" s="60"/>
      <c r="ABI12374" s="60"/>
      <c r="ABJ12374" s="60"/>
      <c r="ABK12374" s="60"/>
      <c r="ABL12374" s="60"/>
      <c r="ABM12374" s="60"/>
      <c r="ABN12374" s="60"/>
      <c r="ABO12374" s="60"/>
      <c r="ABP12374" s="60"/>
      <c r="ABQ12374" s="60"/>
      <c r="ABR12374" s="60">
        <v>0.90880213399947396</v>
      </c>
      <c r="ABS12374" s="60"/>
      <c r="ABT12374" s="60"/>
      <c r="ABU12374" s="60"/>
      <c r="ABV12374" s="60"/>
      <c r="ABW12374" s="60"/>
      <c r="ABX12374" s="60"/>
    </row>
    <row r="12375" spans="727:752" x14ac:dyDescent="0.25">
      <c r="AAY12375" s="60"/>
      <c r="AAZ12375" s="60"/>
      <c r="ABA12375" s="60"/>
      <c r="ABB12375" s="60"/>
      <c r="ABC12375" s="60"/>
      <c r="ABD12375" s="60"/>
      <c r="ABE12375" s="60"/>
      <c r="ABF12375" s="60"/>
      <c r="ABG12375" s="60"/>
      <c r="ABH12375" s="60"/>
      <c r="ABI12375" s="60"/>
      <c r="ABJ12375" s="60"/>
      <c r="ABK12375" s="60"/>
      <c r="ABL12375" s="60"/>
      <c r="ABM12375" s="60"/>
      <c r="ABN12375" s="60"/>
      <c r="ABO12375" s="60"/>
      <c r="ABP12375" s="60"/>
      <c r="ABQ12375" s="60"/>
      <c r="ABR12375" s="60">
        <v>0.90877475071012404</v>
      </c>
      <c r="ABS12375" s="60"/>
      <c r="ABT12375" s="60"/>
      <c r="ABU12375" s="60"/>
      <c r="ABV12375" s="60"/>
      <c r="ABW12375" s="60"/>
      <c r="ABX12375" s="60"/>
    </row>
    <row r="12376" spans="727:752" x14ac:dyDescent="0.25">
      <c r="AAY12376" s="60"/>
      <c r="AAZ12376" s="60"/>
      <c r="ABA12376" s="60"/>
      <c r="ABB12376" s="60"/>
      <c r="ABC12376" s="60"/>
      <c r="ABD12376" s="60"/>
      <c r="ABE12376" s="60"/>
      <c r="ABF12376" s="60"/>
      <c r="ABG12376" s="60"/>
      <c r="ABH12376" s="60"/>
      <c r="ABI12376" s="60"/>
      <c r="ABJ12376" s="60"/>
      <c r="ABK12376" s="60"/>
      <c r="ABL12376" s="60"/>
      <c r="ABM12376" s="60"/>
      <c r="ABN12376" s="60"/>
      <c r="ABO12376" s="60"/>
      <c r="ABP12376" s="60"/>
      <c r="ABQ12376" s="60"/>
      <c r="ABR12376" s="60">
        <v>0.90875532627391897</v>
      </c>
      <c r="ABS12376" s="60"/>
      <c r="ABT12376" s="60"/>
      <c r="ABU12376" s="60"/>
      <c r="ABV12376" s="60"/>
      <c r="ABW12376" s="60"/>
      <c r="ABX12376" s="60"/>
    </row>
    <row r="12377" spans="727:752" x14ac:dyDescent="0.25">
      <c r="AAY12377" s="60"/>
      <c r="AAZ12377" s="60"/>
      <c r="ABA12377" s="60"/>
      <c r="ABB12377" s="60"/>
      <c r="ABC12377" s="60"/>
      <c r="ABD12377" s="60"/>
      <c r="ABE12377" s="60"/>
      <c r="ABF12377" s="60"/>
      <c r="ABG12377" s="60"/>
      <c r="ABH12377" s="60"/>
      <c r="ABI12377" s="60"/>
      <c r="ABJ12377" s="60"/>
      <c r="ABK12377" s="60"/>
      <c r="ABL12377" s="60"/>
      <c r="ABM12377" s="60"/>
      <c r="ABN12377" s="60"/>
      <c r="ABO12377" s="60"/>
      <c r="ABP12377" s="60"/>
      <c r="ABQ12377" s="60"/>
      <c r="ABR12377" s="60">
        <v>0.90873943263453905</v>
      </c>
      <c r="ABS12377" s="60"/>
      <c r="ABT12377" s="60"/>
      <c r="ABU12377" s="60"/>
      <c r="ABV12377" s="60"/>
      <c r="ABW12377" s="60"/>
      <c r="ABX12377" s="60"/>
    </row>
    <row r="12378" spans="727:752" x14ac:dyDescent="0.25">
      <c r="AAY12378" s="60"/>
      <c r="AAZ12378" s="60"/>
      <c r="ABA12378" s="60"/>
      <c r="ABB12378" s="60"/>
      <c r="ABC12378" s="60"/>
      <c r="ABD12378" s="60"/>
      <c r="ABE12378" s="60"/>
      <c r="ABF12378" s="60"/>
      <c r="ABG12378" s="60"/>
      <c r="ABH12378" s="60"/>
      <c r="ABI12378" s="60"/>
      <c r="ABJ12378" s="60"/>
      <c r="ABK12378" s="60"/>
      <c r="ABL12378" s="60"/>
      <c r="ABM12378" s="60"/>
      <c r="ABN12378" s="60"/>
      <c r="ABO12378" s="60"/>
      <c r="ABP12378" s="60"/>
      <c r="ABQ12378" s="60"/>
      <c r="ABR12378" s="60">
        <v>0.90871168218146703</v>
      </c>
      <c r="ABS12378" s="60"/>
      <c r="ABT12378" s="60"/>
      <c r="ABU12378" s="60"/>
      <c r="ABV12378" s="60"/>
      <c r="ABW12378" s="60"/>
      <c r="ABX12378" s="60"/>
    </row>
    <row r="12379" spans="727:752" x14ac:dyDescent="0.25">
      <c r="AAY12379" s="60"/>
      <c r="AAZ12379" s="60"/>
      <c r="ABA12379" s="60"/>
      <c r="ABB12379" s="60"/>
      <c r="ABC12379" s="60"/>
      <c r="ABD12379" s="60"/>
      <c r="ABE12379" s="60"/>
      <c r="ABF12379" s="60"/>
      <c r="ABG12379" s="60"/>
      <c r="ABH12379" s="60"/>
      <c r="ABI12379" s="60"/>
      <c r="ABJ12379" s="60"/>
      <c r="ABK12379" s="60"/>
      <c r="ABL12379" s="60"/>
      <c r="ABM12379" s="60"/>
      <c r="ABN12379" s="60"/>
      <c r="ABO12379" s="60"/>
      <c r="ABP12379" s="60"/>
      <c r="ABQ12379" s="60"/>
      <c r="ABR12379" s="60">
        <v>0.90870701275564403</v>
      </c>
      <c r="ABS12379" s="60"/>
      <c r="ABT12379" s="60"/>
      <c r="ABU12379" s="60"/>
      <c r="ABV12379" s="60"/>
      <c r="ABW12379" s="60"/>
      <c r="ABX12379" s="60"/>
    </row>
    <row r="12380" spans="727:752" x14ac:dyDescent="0.25">
      <c r="AAY12380" s="60"/>
      <c r="AAZ12380" s="60"/>
      <c r="ABA12380" s="60"/>
      <c r="ABB12380" s="60"/>
      <c r="ABC12380" s="60"/>
      <c r="ABD12380" s="60"/>
      <c r="ABE12380" s="60"/>
      <c r="ABF12380" s="60"/>
      <c r="ABG12380" s="60"/>
      <c r="ABH12380" s="60"/>
      <c r="ABI12380" s="60"/>
      <c r="ABJ12380" s="60"/>
      <c r="ABK12380" s="60"/>
      <c r="ABL12380" s="60"/>
      <c r="ABM12380" s="60"/>
      <c r="ABN12380" s="60"/>
      <c r="ABO12380" s="60"/>
      <c r="ABP12380" s="60"/>
      <c r="ABQ12380" s="60"/>
      <c r="ABR12380" s="60">
        <v>0.90869841313047395</v>
      </c>
      <c r="ABS12380" s="60"/>
      <c r="ABT12380" s="60"/>
      <c r="ABU12380" s="60"/>
      <c r="ABV12380" s="60"/>
      <c r="ABW12380" s="60"/>
      <c r="ABX12380" s="60"/>
    </row>
    <row r="12381" spans="727:752" x14ac:dyDescent="0.25">
      <c r="AAY12381" s="60"/>
      <c r="AAZ12381" s="60"/>
      <c r="ABA12381" s="60"/>
      <c r="ABB12381" s="60"/>
      <c r="ABC12381" s="60"/>
      <c r="ABD12381" s="60"/>
      <c r="ABE12381" s="60"/>
      <c r="ABF12381" s="60"/>
      <c r="ABG12381" s="60"/>
      <c r="ABH12381" s="60"/>
      <c r="ABI12381" s="60"/>
      <c r="ABJ12381" s="60"/>
      <c r="ABK12381" s="60"/>
      <c r="ABL12381" s="60"/>
      <c r="ABM12381" s="60"/>
      <c r="ABN12381" s="60"/>
      <c r="ABO12381" s="60"/>
      <c r="ABP12381" s="60"/>
      <c r="ABQ12381" s="60"/>
      <c r="ABR12381" s="60">
        <v>0.90865665415446095</v>
      </c>
      <c r="ABS12381" s="60"/>
      <c r="ABT12381" s="60"/>
      <c r="ABU12381" s="60"/>
      <c r="ABV12381" s="60"/>
      <c r="ABW12381" s="60"/>
      <c r="ABX12381" s="60"/>
    </row>
    <row r="12382" spans="727:752" x14ac:dyDescent="0.25">
      <c r="AAY12382" s="60"/>
      <c r="AAZ12382" s="60"/>
      <c r="ABA12382" s="60"/>
      <c r="ABB12382" s="60"/>
      <c r="ABC12382" s="60"/>
      <c r="ABD12382" s="60"/>
      <c r="ABE12382" s="60"/>
      <c r="ABF12382" s="60"/>
      <c r="ABG12382" s="60"/>
      <c r="ABH12382" s="60"/>
      <c r="ABI12382" s="60"/>
      <c r="ABJ12382" s="60"/>
      <c r="ABK12382" s="60"/>
      <c r="ABL12382" s="60"/>
      <c r="ABM12382" s="60"/>
      <c r="ABN12382" s="60"/>
      <c r="ABO12382" s="60"/>
      <c r="ABP12382" s="60"/>
      <c r="ABQ12382" s="60"/>
      <c r="ABR12382" s="60">
        <v>0.90863219189679401</v>
      </c>
      <c r="ABS12382" s="60"/>
      <c r="ABT12382" s="60"/>
      <c r="ABU12382" s="60"/>
      <c r="ABV12382" s="60"/>
      <c r="ABW12382" s="60"/>
      <c r="ABX12382" s="60"/>
    </row>
    <row r="12383" spans="727:752" x14ac:dyDescent="0.25">
      <c r="AAY12383" s="60"/>
      <c r="AAZ12383" s="60"/>
      <c r="ABA12383" s="60"/>
      <c r="ABB12383" s="60"/>
      <c r="ABC12383" s="60"/>
      <c r="ABD12383" s="60"/>
      <c r="ABE12383" s="60"/>
      <c r="ABF12383" s="60"/>
      <c r="ABG12383" s="60"/>
      <c r="ABH12383" s="60"/>
      <c r="ABI12383" s="60"/>
      <c r="ABJ12383" s="60"/>
      <c r="ABK12383" s="60"/>
      <c r="ABL12383" s="60"/>
      <c r="ABM12383" s="60"/>
      <c r="ABN12383" s="60"/>
      <c r="ABO12383" s="60"/>
      <c r="ABP12383" s="60"/>
      <c r="ABQ12383" s="60"/>
      <c r="ABR12383" s="60">
        <v>0.90860131565838897</v>
      </c>
      <c r="ABS12383" s="60"/>
      <c r="ABT12383" s="60"/>
      <c r="ABU12383" s="60"/>
      <c r="ABV12383" s="60"/>
      <c r="ABW12383" s="60"/>
      <c r="ABX12383" s="60"/>
    </row>
    <row r="12384" spans="727:752" x14ac:dyDescent="0.25">
      <c r="AAY12384" s="60"/>
      <c r="AAZ12384" s="60"/>
      <c r="ABA12384" s="60"/>
      <c r="ABB12384" s="60"/>
      <c r="ABC12384" s="60"/>
      <c r="ABD12384" s="60"/>
      <c r="ABE12384" s="60"/>
      <c r="ABF12384" s="60"/>
      <c r="ABG12384" s="60"/>
      <c r="ABH12384" s="60"/>
      <c r="ABI12384" s="60"/>
      <c r="ABJ12384" s="60"/>
      <c r="ABK12384" s="60"/>
      <c r="ABL12384" s="60"/>
      <c r="ABM12384" s="60"/>
      <c r="ABN12384" s="60"/>
      <c r="ABO12384" s="60"/>
      <c r="ABP12384" s="60"/>
      <c r="ABQ12384" s="60"/>
      <c r="ABR12384" s="60">
        <v>0.90850139286433496</v>
      </c>
      <c r="ABS12384" s="60"/>
      <c r="ABT12384" s="60"/>
      <c r="ABU12384" s="60"/>
      <c r="ABV12384" s="60"/>
      <c r="ABW12384" s="60"/>
      <c r="ABX12384" s="60"/>
    </row>
    <row r="12385" spans="727:752" x14ac:dyDescent="0.25">
      <c r="AAY12385" s="60"/>
      <c r="AAZ12385" s="60"/>
      <c r="ABA12385" s="60"/>
      <c r="ABB12385" s="60"/>
      <c r="ABC12385" s="60"/>
      <c r="ABD12385" s="60"/>
      <c r="ABE12385" s="60"/>
      <c r="ABF12385" s="60"/>
      <c r="ABG12385" s="60"/>
      <c r="ABH12385" s="60"/>
      <c r="ABI12385" s="60"/>
      <c r="ABJ12385" s="60"/>
      <c r="ABK12385" s="60"/>
      <c r="ABL12385" s="60"/>
      <c r="ABM12385" s="60"/>
      <c r="ABN12385" s="60"/>
      <c r="ABO12385" s="60"/>
      <c r="ABP12385" s="60"/>
      <c r="ABQ12385" s="60"/>
      <c r="ABR12385" s="60">
        <v>0.90850136950907101</v>
      </c>
      <c r="ABS12385" s="60"/>
      <c r="ABT12385" s="60"/>
      <c r="ABU12385" s="60"/>
      <c r="ABV12385" s="60"/>
      <c r="ABW12385" s="60"/>
      <c r="ABX12385" s="60"/>
    </row>
    <row r="12386" spans="727:752" x14ac:dyDescent="0.25">
      <c r="AAY12386" s="60"/>
      <c r="AAZ12386" s="60"/>
      <c r="ABA12386" s="60"/>
      <c r="ABB12386" s="60"/>
      <c r="ABC12386" s="60"/>
      <c r="ABD12386" s="60"/>
      <c r="ABE12386" s="60"/>
      <c r="ABF12386" s="60"/>
      <c r="ABG12386" s="60"/>
      <c r="ABH12386" s="60"/>
      <c r="ABI12386" s="60"/>
      <c r="ABJ12386" s="60"/>
      <c r="ABK12386" s="60"/>
      <c r="ABL12386" s="60"/>
      <c r="ABM12386" s="60"/>
      <c r="ABN12386" s="60"/>
      <c r="ABO12386" s="60"/>
      <c r="ABP12386" s="60"/>
      <c r="ABQ12386" s="60"/>
      <c r="ABR12386" s="60">
        <v>0.90847439687394504</v>
      </c>
      <c r="ABS12386" s="60"/>
      <c r="ABT12386" s="60"/>
      <c r="ABU12386" s="60"/>
      <c r="ABV12386" s="60"/>
      <c r="ABW12386" s="60"/>
      <c r="ABX12386" s="60"/>
    </row>
    <row r="12387" spans="727:752" x14ac:dyDescent="0.25">
      <c r="AAY12387" s="60"/>
      <c r="AAZ12387" s="60"/>
      <c r="ABA12387" s="60"/>
      <c r="ABB12387" s="60"/>
      <c r="ABC12387" s="60"/>
      <c r="ABD12387" s="60"/>
      <c r="ABE12387" s="60"/>
      <c r="ABF12387" s="60"/>
      <c r="ABG12387" s="60"/>
      <c r="ABH12387" s="60"/>
      <c r="ABI12387" s="60"/>
      <c r="ABJ12387" s="60"/>
      <c r="ABK12387" s="60"/>
      <c r="ABL12387" s="60"/>
      <c r="ABM12387" s="60"/>
      <c r="ABN12387" s="60"/>
      <c r="ABO12387" s="60"/>
      <c r="ABP12387" s="60"/>
      <c r="ABQ12387" s="60"/>
      <c r="ABR12387" s="60">
        <v>0.90847071707850502</v>
      </c>
      <c r="ABS12387" s="60"/>
      <c r="ABT12387" s="60"/>
      <c r="ABU12387" s="60"/>
      <c r="ABV12387" s="60"/>
      <c r="ABW12387" s="60"/>
      <c r="ABX12387" s="60"/>
    </row>
    <row r="12388" spans="727:752" x14ac:dyDescent="0.25">
      <c r="AAY12388" s="60"/>
      <c r="AAZ12388" s="60"/>
      <c r="ABA12388" s="60"/>
      <c r="ABB12388" s="60"/>
      <c r="ABC12388" s="60"/>
      <c r="ABD12388" s="60"/>
      <c r="ABE12388" s="60"/>
      <c r="ABF12388" s="60"/>
      <c r="ABG12388" s="60"/>
      <c r="ABH12388" s="60"/>
      <c r="ABI12388" s="60"/>
      <c r="ABJ12388" s="60"/>
      <c r="ABK12388" s="60"/>
      <c r="ABL12388" s="60"/>
      <c r="ABM12388" s="60"/>
      <c r="ABN12388" s="60"/>
      <c r="ABO12388" s="60"/>
      <c r="ABP12388" s="60"/>
      <c r="ABQ12388" s="60"/>
      <c r="ABR12388" s="60">
        <v>0.90834589986304004</v>
      </c>
      <c r="ABS12388" s="60"/>
      <c r="ABT12388" s="60"/>
      <c r="ABU12388" s="60"/>
      <c r="ABV12388" s="60"/>
      <c r="ABW12388" s="60"/>
      <c r="ABX12388" s="60"/>
    </row>
    <row r="12389" spans="727:752" x14ac:dyDescent="0.25">
      <c r="AAY12389" s="60"/>
      <c r="AAZ12389" s="60"/>
      <c r="ABA12389" s="60"/>
      <c r="ABB12389" s="60"/>
      <c r="ABC12389" s="60"/>
      <c r="ABD12389" s="60"/>
      <c r="ABE12389" s="60"/>
      <c r="ABF12389" s="60"/>
      <c r="ABG12389" s="60"/>
      <c r="ABH12389" s="60"/>
      <c r="ABI12389" s="60"/>
      <c r="ABJ12389" s="60"/>
      <c r="ABK12389" s="60"/>
      <c r="ABL12389" s="60"/>
      <c r="ABM12389" s="60"/>
      <c r="ABN12389" s="60"/>
      <c r="ABO12389" s="60"/>
      <c r="ABP12389" s="60"/>
      <c r="ABQ12389" s="60"/>
      <c r="ABR12389" s="60">
        <v>0.90834520933019303</v>
      </c>
      <c r="ABS12389" s="60"/>
      <c r="ABT12389" s="60"/>
      <c r="ABU12389" s="60"/>
      <c r="ABV12389" s="60"/>
      <c r="ABW12389" s="60"/>
      <c r="ABX12389" s="60"/>
    </row>
    <row r="12390" spans="727:752" x14ac:dyDescent="0.25">
      <c r="AAY12390" s="60"/>
      <c r="AAZ12390" s="60"/>
      <c r="ABA12390" s="60"/>
      <c r="ABB12390" s="60"/>
      <c r="ABC12390" s="60"/>
      <c r="ABD12390" s="60"/>
      <c r="ABE12390" s="60"/>
      <c r="ABF12390" s="60"/>
      <c r="ABG12390" s="60"/>
      <c r="ABH12390" s="60"/>
      <c r="ABI12390" s="60"/>
      <c r="ABJ12390" s="60"/>
      <c r="ABK12390" s="60"/>
      <c r="ABL12390" s="60"/>
      <c r="ABM12390" s="60"/>
      <c r="ABN12390" s="60"/>
      <c r="ABO12390" s="60"/>
      <c r="ABP12390" s="60"/>
      <c r="ABQ12390" s="60"/>
      <c r="ABR12390" s="60">
        <v>0.908322576708533</v>
      </c>
      <c r="ABS12390" s="60"/>
      <c r="ABT12390" s="60"/>
      <c r="ABU12390" s="60"/>
      <c r="ABV12390" s="60"/>
      <c r="ABW12390" s="60"/>
      <c r="ABX12390" s="60"/>
    </row>
    <row r="12391" spans="727:752" x14ac:dyDescent="0.25">
      <c r="AAY12391" s="60"/>
      <c r="AAZ12391" s="60"/>
      <c r="ABA12391" s="60"/>
      <c r="ABB12391" s="60"/>
      <c r="ABC12391" s="60"/>
      <c r="ABD12391" s="60"/>
      <c r="ABE12391" s="60"/>
      <c r="ABF12391" s="60"/>
      <c r="ABG12391" s="60"/>
      <c r="ABH12391" s="60"/>
      <c r="ABI12391" s="60"/>
      <c r="ABJ12391" s="60"/>
      <c r="ABK12391" s="60"/>
      <c r="ABL12391" s="60"/>
      <c r="ABM12391" s="60"/>
      <c r="ABN12391" s="60"/>
      <c r="ABO12391" s="60"/>
      <c r="ABP12391" s="60"/>
      <c r="ABQ12391" s="60"/>
      <c r="ABR12391" s="60">
        <v>0.90831660285480498</v>
      </c>
      <c r="ABS12391" s="60"/>
      <c r="ABT12391" s="60"/>
      <c r="ABU12391" s="60"/>
      <c r="ABV12391" s="60"/>
      <c r="ABW12391" s="60"/>
      <c r="ABX12391" s="60"/>
    </row>
    <row r="12392" spans="727:752" x14ac:dyDescent="0.25">
      <c r="AAY12392" s="60"/>
      <c r="AAZ12392" s="60"/>
      <c r="ABA12392" s="60"/>
      <c r="ABB12392" s="60"/>
      <c r="ABC12392" s="60"/>
      <c r="ABD12392" s="60"/>
      <c r="ABE12392" s="60"/>
      <c r="ABF12392" s="60"/>
      <c r="ABG12392" s="60"/>
      <c r="ABH12392" s="60"/>
      <c r="ABI12392" s="60"/>
      <c r="ABJ12392" s="60"/>
      <c r="ABK12392" s="60"/>
      <c r="ABL12392" s="60"/>
      <c r="ABM12392" s="60"/>
      <c r="ABN12392" s="60"/>
      <c r="ABO12392" s="60"/>
      <c r="ABP12392" s="60"/>
      <c r="ABQ12392" s="60"/>
      <c r="ABR12392" s="60">
        <v>0.90830835939221</v>
      </c>
      <c r="ABS12392" s="60"/>
      <c r="ABT12392" s="60"/>
      <c r="ABU12392" s="60"/>
      <c r="ABV12392" s="60"/>
      <c r="ABW12392" s="60"/>
      <c r="ABX12392" s="60"/>
    </row>
    <row r="12393" spans="727:752" x14ac:dyDescent="0.25">
      <c r="AAY12393" s="60"/>
      <c r="AAZ12393" s="60"/>
      <c r="ABA12393" s="60"/>
      <c r="ABB12393" s="60"/>
      <c r="ABC12393" s="60"/>
      <c r="ABD12393" s="60"/>
      <c r="ABE12393" s="60"/>
      <c r="ABF12393" s="60"/>
      <c r="ABG12393" s="60"/>
      <c r="ABH12393" s="60"/>
      <c r="ABI12393" s="60"/>
      <c r="ABJ12393" s="60"/>
      <c r="ABK12393" s="60"/>
      <c r="ABL12393" s="60"/>
      <c r="ABM12393" s="60"/>
      <c r="ABN12393" s="60"/>
      <c r="ABO12393" s="60"/>
      <c r="ABP12393" s="60"/>
      <c r="ABQ12393" s="60"/>
      <c r="ABR12393" s="60">
        <v>0.90830773879068905</v>
      </c>
      <c r="ABS12393" s="60"/>
      <c r="ABT12393" s="60"/>
      <c r="ABU12393" s="60"/>
      <c r="ABV12393" s="60"/>
      <c r="ABW12393" s="60"/>
      <c r="ABX12393" s="60"/>
    </row>
    <row r="12394" spans="727:752" x14ac:dyDescent="0.25">
      <c r="AAY12394" s="60"/>
      <c r="AAZ12394" s="60"/>
      <c r="ABA12394" s="60"/>
      <c r="ABB12394" s="60"/>
      <c r="ABC12394" s="60"/>
      <c r="ABD12394" s="60"/>
      <c r="ABE12394" s="60"/>
      <c r="ABF12394" s="60"/>
      <c r="ABG12394" s="60"/>
      <c r="ABH12394" s="60"/>
      <c r="ABI12394" s="60"/>
      <c r="ABJ12394" s="60"/>
      <c r="ABK12394" s="60"/>
      <c r="ABL12394" s="60"/>
      <c r="ABM12394" s="60"/>
      <c r="ABN12394" s="60"/>
      <c r="ABO12394" s="60"/>
      <c r="ABP12394" s="60"/>
      <c r="ABQ12394" s="60"/>
      <c r="ABR12394" s="60">
        <v>0.90825985661073905</v>
      </c>
      <c r="ABS12394" s="60"/>
      <c r="ABT12394" s="60"/>
      <c r="ABU12394" s="60"/>
      <c r="ABV12394" s="60"/>
      <c r="ABW12394" s="60"/>
      <c r="ABX12394" s="60"/>
    </row>
    <row r="12395" spans="727:752" x14ac:dyDescent="0.25">
      <c r="AAY12395" s="60"/>
      <c r="AAZ12395" s="60"/>
      <c r="ABA12395" s="60"/>
      <c r="ABB12395" s="60"/>
      <c r="ABC12395" s="60"/>
      <c r="ABD12395" s="60"/>
      <c r="ABE12395" s="60"/>
      <c r="ABF12395" s="60"/>
      <c r="ABG12395" s="60"/>
      <c r="ABH12395" s="60"/>
      <c r="ABI12395" s="60"/>
      <c r="ABJ12395" s="60"/>
      <c r="ABK12395" s="60"/>
      <c r="ABL12395" s="60"/>
      <c r="ABM12395" s="60"/>
      <c r="ABN12395" s="60"/>
      <c r="ABO12395" s="60"/>
      <c r="ABP12395" s="60"/>
      <c r="ABQ12395" s="60"/>
      <c r="ABR12395" s="60">
        <v>0.908254516301923</v>
      </c>
      <c r="ABS12395" s="60"/>
      <c r="ABT12395" s="60"/>
      <c r="ABU12395" s="60"/>
      <c r="ABV12395" s="60"/>
      <c r="ABW12395" s="60"/>
      <c r="ABX12395" s="60"/>
    </row>
    <row r="12396" spans="727:752" x14ac:dyDescent="0.25">
      <c r="AAY12396" s="60"/>
      <c r="AAZ12396" s="60"/>
      <c r="ABA12396" s="60"/>
      <c r="ABB12396" s="60"/>
      <c r="ABC12396" s="60"/>
      <c r="ABD12396" s="60"/>
      <c r="ABE12396" s="60"/>
      <c r="ABF12396" s="60"/>
      <c r="ABG12396" s="60"/>
      <c r="ABH12396" s="60"/>
      <c r="ABI12396" s="60"/>
      <c r="ABJ12396" s="60"/>
      <c r="ABK12396" s="60"/>
      <c r="ABL12396" s="60"/>
      <c r="ABM12396" s="60"/>
      <c r="ABN12396" s="60"/>
      <c r="ABO12396" s="60"/>
      <c r="ABP12396" s="60"/>
      <c r="ABQ12396" s="60"/>
      <c r="ABR12396" s="60">
        <v>0.90824141617381604</v>
      </c>
      <c r="ABS12396" s="60"/>
      <c r="ABT12396" s="60"/>
      <c r="ABU12396" s="60"/>
      <c r="ABV12396" s="60"/>
      <c r="ABW12396" s="60"/>
      <c r="ABX12396" s="60"/>
    </row>
    <row r="12397" spans="727:752" x14ac:dyDescent="0.25">
      <c r="AAY12397" s="60"/>
      <c r="AAZ12397" s="60"/>
      <c r="ABA12397" s="60"/>
      <c r="ABB12397" s="60"/>
      <c r="ABC12397" s="60"/>
      <c r="ABD12397" s="60"/>
      <c r="ABE12397" s="60"/>
      <c r="ABF12397" s="60"/>
      <c r="ABG12397" s="60"/>
      <c r="ABH12397" s="60"/>
      <c r="ABI12397" s="60"/>
      <c r="ABJ12397" s="60"/>
      <c r="ABK12397" s="60"/>
      <c r="ABL12397" s="60"/>
      <c r="ABM12397" s="60"/>
      <c r="ABN12397" s="60"/>
      <c r="ABO12397" s="60"/>
      <c r="ABP12397" s="60"/>
      <c r="ABQ12397" s="60"/>
      <c r="ABR12397" s="60">
        <v>0.908227502778852</v>
      </c>
      <c r="ABS12397" s="60"/>
      <c r="ABT12397" s="60"/>
      <c r="ABU12397" s="60"/>
      <c r="ABV12397" s="60"/>
      <c r="ABW12397" s="60"/>
      <c r="ABX12397" s="60"/>
    </row>
    <row r="12398" spans="727:752" x14ac:dyDescent="0.25">
      <c r="AAY12398" s="60"/>
      <c r="AAZ12398" s="60"/>
      <c r="ABA12398" s="60"/>
      <c r="ABB12398" s="60"/>
      <c r="ABC12398" s="60"/>
      <c r="ABD12398" s="60"/>
      <c r="ABE12398" s="60"/>
      <c r="ABF12398" s="60"/>
      <c r="ABG12398" s="60"/>
      <c r="ABH12398" s="60"/>
      <c r="ABI12398" s="60"/>
      <c r="ABJ12398" s="60"/>
      <c r="ABK12398" s="60"/>
      <c r="ABL12398" s="60"/>
      <c r="ABM12398" s="60"/>
      <c r="ABN12398" s="60"/>
      <c r="ABO12398" s="60"/>
      <c r="ABP12398" s="60"/>
      <c r="ABQ12398" s="60"/>
      <c r="ABR12398" s="60">
        <v>0.90819135892867597</v>
      </c>
      <c r="ABS12398" s="60"/>
      <c r="ABT12398" s="60"/>
      <c r="ABU12398" s="60"/>
      <c r="ABV12398" s="60"/>
      <c r="ABW12398" s="60"/>
      <c r="ABX12398" s="60"/>
    </row>
    <row r="12399" spans="727:752" x14ac:dyDescent="0.25">
      <c r="AAY12399" s="60"/>
      <c r="AAZ12399" s="60"/>
      <c r="ABA12399" s="60"/>
      <c r="ABB12399" s="60"/>
      <c r="ABC12399" s="60"/>
      <c r="ABD12399" s="60"/>
      <c r="ABE12399" s="60"/>
      <c r="ABF12399" s="60"/>
      <c r="ABG12399" s="60"/>
      <c r="ABH12399" s="60"/>
      <c r="ABI12399" s="60"/>
      <c r="ABJ12399" s="60"/>
      <c r="ABK12399" s="60"/>
      <c r="ABL12399" s="60"/>
      <c r="ABM12399" s="60"/>
      <c r="ABN12399" s="60"/>
      <c r="ABO12399" s="60"/>
      <c r="ABP12399" s="60"/>
      <c r="ABQ12399" s="60"/>
      <c r="ABR12399" s="60">
        <v>0.90817992335080999</v>
      </c>
      <c r="ABS12399" s="60"/>
      <c r="ABT12399" s="60"/>
      <c r="ABU12399" s="60"/>
      <c r="ABV12399" s="60"/>
      <c r="ABW12399" s="60"/>
      <c r="ABX12399" s="60"/>
    </row>
    <row r="12400" spans="727:752" x14ac:dyDescent="0.25">
      <c r="AAY12400" s="60"/>
      <c r="AAZ12400" s="60"/>
      <c r="ABA12400" s="60"/>
      <c r="ABB12400" s="60"/>
      <c r="ABC12400" s="60"/>
      <c r="ABD12400" s="60"/>
      <c r="ABE12400" s="60"/>
      <c r="ABF12400" s="60"/>
      <c r="ABG12400" s="60"/>
      <c r="ABH12400" s="60"/>
      <c r="ABI12400" s="60"/>
      <c r="ABJ12400" s="60"/>
      <c r="ABK12400" s="60"/>
      <c r="ABL12400" s="60"/>
      <c r="ABM12400" s="60"/>
      <c r="ABN12400" s="60"/>
      <c r="ABO12400" s="60"/>
      <c r="ABP12400" s="60"/>
      <c r="ABQ12400" s="60"/>
      <c r="ABR12400" s="60">
        <v>0.90815652402733305</v>
      </c>
      <c r="ABS12400" s="60"/>
      <c r="ABT12400" s="60"/>
      <c r="ABU12400" s="60"/>
      <c r="ABV12400" s="60"/>
      <c r="ABW12400" s="60"/>
      <c r="ABX12400" s="60"/>
    </row>
    <row r="12401" spans="727:752" x14ac:dyDescent="0.25">
      <c r="AAY12401" s="60"/>
      <c r="AAZ12401" s="60"/>
      <c r="ABA12401" s="60"/>
      <c r="ABB12401" s="60"/>
      <c r="ABC12401" s="60"/>
      <c r="ABD12401" s="60"/>
      <c r="ABE12401" s="60"/>
      <c r="ABF12401" s="60"/>
      <c r="ABG12401" s="60"/>
      <c r="ABH12401" s="60"/>
      <c r="ABI12401" s="60"/>
      <c r="ABJ12401" s="60"/>
      <c r="ABK12401" s="60"/>
      <c r="ABL12401" s="60"/>
      <c r="ABM12401" s="60"/>
      <c r="ABN12401" s="60"/>
      <c r="ABO12401" s="60"/>
      <c r="ABP12401" s="60"/>
      <c r="ABQ12401" s="60"/>
      <c r="ABR12401" s="60">
        <v>0.908129664818495</v>
      </c>
      <c r="ABS12401" s="60"/>
      <c r="ABT12401" s="60"/>
      <c r="ABU12401" s="60"/>
      <c r="ABV12401" s="60"/>
      <c r="ABW12401" s="60"/>
      <c r="ABX12401" s="60"/>
    </row>
    <row r="12402" spans="727:752" x14ac:dyDescent="0.25">
      <c r="AAY12402" s="60"/>
      <c r="AAZ12402" s="60"/>
      <c r="ABA12402" s="60"/>
      <c r="ABB12402" s="60"/>
      <c r="ABC12402" s="60"/>
      <c r="ABD12402" s="60"/>
      <c r="ABE12402" s="60"/>
      <c r="ABF12402" s="60"/>
      <c r="ABG12402" s="60"/>
      <c r="ABH12402" s="60"/>
      <c r="ABI12402" s="60"/>
      <c r="ABJ12402" s="60"/>
      <c r="ABK12402" s="60"/>
      <c r="ABL12402" s="60"/>
      <c r="ABM12402" s="60"/>
      <c r="ABN12402" s="60"/>
      <c r="ABO12402" s="60"/>
      <c r="ABP12402" s="60"/>
      <c r="ABQ12402" s="60"/>
      <c r="ABR12402" s="60">
        <v>0.90812423006484499</v>
      </c>
      <c r="ABS12402" s="60"/>
      <c r="ABT12402" s="60"/>
      <c r="ABU12402" s="60"/>
      <c r="ABV12402" s="60"/>
      <c r="ABW12402" s="60"/>
      <c r="ABX12402" s="60"/>
    </row>
    <row r="12403" spans="727:752" x14ac:dyDescent="0.25">
      <c r="AAY12403" s="60"/>
      <c r="AAZ12403" s="60"/>
      <c r="ABA12403" s="60"/>
      <c r="ABB12403" s="60"/>
      <c r="ABC12403" s="60"/>
      <c r="ABD12403" s="60"/>
      <c r="ABE12403" s="60"/>
      <c r="ABF12403" s="60"/>
      <c r="ABG12403" s="60"/>
      <c r="ABH12403" s="60"/>
      <c r="ABI12403" s="60"/>
      <c r="ABJ12403" s="60"/>
      <c r="ABK12403" s="60"/>
      <c r="ABL12403" s="60"/>
      <c r="ABM12403" s="60"/>
      <c r="ABN12403" s="60"/>
      <c r="ABO12403" s="60"/>
      <c r="ABP12403" s="60"/>
      <c r="ABQ12403" s="60"/>
      <c r="ABR12403" s="60">
        <v>0.90810632971935301</v>
      </c>
      <c r="ABS12403" s="60"/>
      <c r="ABT12403" s="60"/>
      <c r="ABU12403" s="60"/>
      <c r="ABV12403" s="60"/>
      <c r="ABW12403" s="60"/>
      <c r="ABX12403" s="60"/>
    </row>
    <row r="12404" spans="727:752" x14ac:dyDescent="0.25">
      <c r="AAY12404" s="60"/>
      <c r="AAZ12404" s="60"/>
      <c r="ABA12404" s="60"/>
      <c r="ABB12404" s="60"/>
      <c r="ABC12404" s="60"/>
      <c r="ABD12404" s="60"/>
      <c r="ABE12404" s="60"/>
      <c r="ABF12404" s="60"/>
      <c r="ABG12404" s="60"/>
      <c r="ABH12404" s="60"/>
      <c r="ABI12404" s="60"/>
      <c r="ABJ12404" s="60"/>
      <c r="ABK12404" s="60"/>
      <c r="ABL12404" s="60"/>
      <c r="ABM12404" s="60"/>
      <c r="ABN12404" s="60"/>
      <c r="ABO12404" s="60"/>
      <c r="ABP12404" s="60"/>
      <c r="ABQ12404" s="60"/>
      <c r="ABR12404" s="60">
        <v>0.90808402782735098</v>
      </c>
      <c r="ABS12404" s="60"/>
      <c r="ABT12404" s="60"/>
      <c r="ABU12404" s="60"/>
      <c r="ABV12404" s="60"/>
      <c r="ABW12404" s="60"/>
      <c r="ABX12404" s="60"/>
    </row>
    <row r="12405" spans="727:752" x14ac:dyDescent="0.25">
      <c r="AAY12405" s="60"/>
      <c r="AAZ12405" s="60"/>
      <c r="ABA12405" s="60"/>
      <c r="ABB12405" s="60"/>
      <c r="ABC12405" s="60"/>
      <c r="ABD12405" s="60"/>
      <c r="ABE12405" s="60"/>
      <c r="ABF12405" s="60"/>
      <c r="ABG12405" s="60"/>
      <c r="ABH12405" s="60"/>
      <c r="ABI12405" s="60"/>
      <c r="ABJ12405" s="60"/>
      <c r="ABK12405" s="60"/>
      <c r="ABL12405" s="60"/>
      <c r="ABM12405" s="60"/>
      <c r="ABN12405" s="60"/>
      <c r="ABO12405" s="60"/>
      <c r="ABP12405" s="60"/>
      <c r="ABQ12405" s="60"/>
      <c r="ABR12405" s="60">
        <v>0.90807059324367401</v>
      </c>
      <c r="ABS12405" s="60"/>
      <c r="ABT12405" s="60"/>
      <c r="ABU12405" s="60"/>
      <c r="ABV12405" s="60"/>
      <c r="ABW12405" s="60"/>
      <c r="ABX12405" s="60"/>
    </row>
    <row r="12406" spans="727:752" x14ac:dyDescent="0.25">
      <c r="AAY12406" s="60"/>
      <c r="AAZ12406" s="60"/>
      <c r="ABA12406" s="60"/>
      <c r="ABB12406" s="60"/>
      <c r="ABC12406" s="60"/>
      <c r="ABD12406" s="60"/>
      <c r="ABE12406" s="60"/>
      <c r="ABF12406" s="60"/>
      <c r="ABG12406" s="60"/>
      <c r="ABH12406" s="60"/>
      <c r="ABI12406" s="60"/>
      <c r="ABJ12406" s="60"/>
      <c r="ABK12406" s="60"/>
      <c r="ABL12406" s="60"/>
      <c r="ABM12406" s="60"/>
      <c r="ABN12406" s="60"/>
      <c r="ABO12406" s="60"/>
      <c r="ABP12406" s="60"/>
      <c r="ABQ12406" s="60"/>
      <c r="ABR12406" s="60">
        <v>0.90806738058029002</v>
      </c>
      <c r="ABS12406" s="60"/>
      <c r="ABT12406" s="60"/>
      <c r="ABU12406" s="60"/>
      <c r="ABV12406" s="60"/>
      <c r="ABW12406" s="60"/>
      <c r="ABX12406" s="60"/>
    </row>
    <row r="12407" spans="727:752" x14ac:dyDescent="0.25">
      <c r="AAY12407" s="60"/>
      <c r="AAZ12407" s="60"/>
      <c r="ABA12407" s="60"/>
      <c r="ABB12407" s="60"/>
      <c r="ABC12407" s="60"/>
      <c r="ABD12407" s="60"/>
      <c r="ABE12407" s="60"/>
      <c r="ABF12407" s="60"/>
      <c r="ABG12407" s="60"/>
      <c r="ABH12407" s="60"/>
      <c r="ABI12407" s="60"/>
      <c r="ABJ12407" s="60"/>
      <c r="ABK12407" s="60"/>
      <c r="ABL12407" s="60"/>
      <c r="ABM12407" s="60"/>
      <c r="ABN12407" s="60"/>
      <c r="ABO12407" s="60"/>
      <c r="ABP12407" s="60"/>
      <c r="ABQ12407" s="60"/>
      <c r="ABR12407" s="60">
        <v>0.90803242903207804</v>
      </c>
      <c r="ABS12407" s="60"/>
      <c r="ABT12407" s="60"/>
      <c r="ABU12407" s="60"/>
      <c r="ABV12407" s="60"/>
      <c r="ABW12407" s="60"/>
      <c r="ABX12407" s="60"/>
    </row>
    <row r="12408" spans="727:752" x14ac:dyDescent="0.25">
      <c r="AAY12408" s="60"/>
      <c r="AAZ12408" s="60"/>
      <c r="ABA12408" s="60"/>
      <c r="ABB12408" s="60"/>
      <c r="ABC12408" s="60"/>
      <c r="ABD12408" s="60"/>
      <c r="ABE12408" s="60"/>
      <c r="ABF12408" s="60"/>
      <c r="ABG12408" s="60"/>
      <c r="ABH12408" s="60"/>
      <c r="ABI12408" s="60"/>
      <c r="ABJ12408" s="60"/>
      <c r="ABK12408" s="60"/>
      <c r="ABL12408" s="60"/>
      <c r="ABM12408" s="60"/>
      <c r="ABN12408" s="60"/>
      <c r="ABO12408" s="60"/>
      <c r="ABP12408" s="60"/>
      <c r="ABQ12408" s="60"/>
      <c r="ABR12408" s="60">
        <v>0.90802129420093802</v>
      </c>
      <c r="ABS12408" s="60"/>
      <c r="ABT12408" s="60"/>
      <c r="ABU12408" s="60"/>
      <c r="ABV12408" s="60"/>
      <c r="ABW12408" s="60"/>
      <c r="ABX12408" s="60"/>
    </row>
    <row r="12409" spans="727:752" x14ac:dyDescent="0.25">
      <c r="AAY12409" s="60"/>
      <c r="AAZ12409" s="60"/>
      <c r="ABA12409" s="60"/>
      <c r="ABB12409" s="60"/>
      <c r="ABC12409" s="60"/>
      <c r="ABD12409" s="60"/>
      <c r="ABE12409" s="60"/>
      <c r="ABF12409" s="60"/>
      <c r="ABG12409" s="60"/>
      <c r="ABH12409" s="60"/>
      <c r="ABI12409" s="60"/>
      <c r="ABJ12409" s="60"/>
      <c r="ABK12409" s="60"/>
      <c r="ABL12409" s="60"/>
      <c r="ABM12409" s="60"/>
      <c r="ABN12409" s="60"/>
      <c r="ABO12409" s="60"/>
      <c r="ABP12409" s="60"/>
      <c r="ABQ12409" s="60"/>
      <c r="ABR12409" s="60">
        <v>0.90800579732418096</v>
      </c>
      <c r="ABS12409" s="60"/>
      <c r="ABT12409" s="60"/>
      <c r="ABU12409" s="60"/>
      <c r="ABV12409" s="60"/>
      <c r="ABW12409" s="60"/>
      <c r="ABX12409" s="60"/>
    </row>
    <row r="12410" spans="727:752" x14ac:dyDescent="0.25">
      <c r="AAY12410" s="60"/>
      <c r="AAZ12410" s="60"/>
      <c r="ABA12410" s="60"/>
      <c r="ABB12410" s="60"/>
      <c r="ABC12410" s="60"/>
      <c r="ABD12410" s="60"/>
      <c r="ABE12410" s="60"/>
      <c r="ABF12410" s="60"/>
      <c r="ABG12410" s="60"/>
      <c r="ABH12410" s="60"/>
      <c r="ABI12410" s="60"/>
      <c r="ABJ12410" s="60"/>
      <c r="ABK12410" s="60"/>
      <c r="ABL12410" s="60"/>
      <c r="ABM12410" s="60"/>
      <c r="ABN12410" s="60"/>
      <c r="ABO12410" s="60"/>
      <c r="ABP12410" s="60"/>
      <c r="ABQ12410" s="60"/>
      <c r="ABR12410" s="60">
        <v>0.90800071937466098</v>
      </c>
      <c r="ABS12410" s="60"/>
      <c r="ABT12410" s="60"/>
      <c r="ABU12410" s="60"/>
      <c r="ABV12410" s="60"/>
      <c r="ABW12410" s="60"/>
      <c r="ABX12410" s="60"/>
    </row>
    <row r="12411" spans="727:752" x14ac:dyDescent="0.25">
      <c r="AAY12411" s="60"/>
      <c r="AAZ12411" s="60"/>
      <c r="ABA12411" s="60"/>
      <c r="ABB12411" s="60"/>
      <c r="ABC12411" s="60"/>
      <c r="ABD12411" s="60"/>
      <c r="ABE12411" s="60"/>
      <c r="ABF12411" s="60"/>
      <c r="ABG12411" s="60"/>
      <c r="ABH12411" s="60"/>
      <c r="ABI12411" s="60"/>
      <c r="ABJ12411" s="60"/>
      <c r="ABK12411" s="60"/>
      <c r="ABL12411" s="60"/>
      <c r="ABM12411" s="60"/>
      <c r="ABN12411" s="60"/>
      <c r="ABO12411" s="60"/>
      <c r="ABP12411" s="60"/>
      <c r="ABQ12411" s="60"/>
      <c r="ABR12411" s="60">
        <v>0.907941570185404</v>
      </c>
      <c r="ABS12411" s="60"/>
      <c r="ABT12411" s="60"/>
      <c r="ABU12411" s="60"/>
      <c r="ABV12411" s="60"/>
      <c r="ABW12411" s="60"/>
      <c r="ABX12411" s="60"/>
    </row>
    <row r="12412" spans="727:752" x14ac:dyDescent="0.25">
      <c r="AAY12412" s="60"/>
      <c r="AAZ12412" s="60"/>
      <c r="ABA12412" s="60"/>
      <c r="ABB12412" s="60"/>
      <c r="ABC12412" s="60"/>
      <c r="ABD12412" s="60"/>
      <c r="ABE12412" s="60"/>
      <c r="ABF12412" s="60"/>
      <c r="ABG12412" s="60"/>
      <c r="ABH12412" s="60"/>
      <c r="ABI12412" s="60"/>
      <c r="ABJ12412" s="60"/>
      <c r="ABK12412" s="60"/>
      <c r="ABL12412" s="60"/>
      <c r="ABM12412" s="60"/>
      <c r="ABN12412" s="60"/>
      <c r="ABO12412" s="60"/>
      <c r="ABP12412" s="60"/>
      <c r="ABQ12412" s="60"/>
      <c r="ABR12412" s="60">
        <v>0.90793284790193396</v>
      </c>
      <c r="ABS12412" s="60"/>
      <c r="ABT12412" s="60"/>
      <c r="ABU12412" s="60"/>
      <c r="ABV12412" s="60"/>
      <c r="ABW12412" s="60"/>
      <c r="ABX12412" s="60"/>
    </row>
    <row r="12413" spans="727:752" x14ac:dyDescent="0.25">
      <c r="AAY12413" s="60"/>
      <c r="AAZ12413" s="60"/>
      <c r="ABA12413" s="60"/>
      <c r="ABB12413" s="60"/>
      <c r="ABC12413" s="60"/>
      <c r="ABD12413" s="60"/>
      <c r="ABE12413" s="60"/>
      <c r="ABF12413" s="60"/>
      <c r="ABG12413" s="60"/>
      <c r="ABH12413" s="60"/>
      <c r="ABI12413" s="60"/>
      <c r="ABJ12413" s="60"/>
      <c r="ABK12413" s="60"/>
      <c r="ABL12413" s="60"/>
      <c r="ABM12413" s="60"/>
      <c r="ABN12413" s="60"/>
      <c r="ABO12413" s="60"/>
      <c r="ABP12413" s="60"/>
      <c r="ABQ12413" s="60"/>
      <c r="ABR12413" s="60">
        <v>0.90790366426562996</v>
      </c>
      <c r="ABS12413" s="60"/>
      <c r="ABT12413" s="60"/>
      <c r="ABU12413" s="60"/>
      <c r="ABV12413" s="60"/>
      <c r="ABW12413" s="60"/>
      <c r="ABX12413" s="60"/>
    </row>
    <row r="12414" spans="727:752" x14ac:dyDescent="0.25">
      <c r="AAY12414" s="60"/>
      <c r="AAZ12414" s="60"/>
      <c r="ABA12414" s="60"/>
      <c r="ABB12414" s="60"/>
      <c r="ABC12414" s="60"/>
      <c r="ABD12414" s="60"/>
      <c r="ABE12414" s="60"/>
      <c r="ABF12414" s="60"/>
      <c r="ABG12414" s="60"/>
      <c r="ABH12414" s="60"/>
      <c r="ABI12414" s="60"/>
      <c r="ABJ12414" s="60"/>
      <c r="ABK12414" s="60"/>
      <c r="ABL12414" s="60"/>
      <c r="ABM12414" s="60"/>
      <c r="ABN12414" s="60"/>
      <c r="ABO12414" s="60"/>
      <c r="ABP12414" s="60"/>
      <c r="ABQ12414" s="60"/>
      <c r="ABR12414" s="60">
        <v>0.907866425601216</v>
      </c>
      <c r="ABS12414" s="60"/>
      <c r="ABT12414" s="60"/>
      <c r="ABU12414" s="60"/>
      <c r="ABV12414" s="60"/>
      <c r="ABW12414" s="60"/>
      <c r="ABX12414" s="60"/>
    </row>
    <row r="12415" spans="727:752" x14ac:dyDescent="0.25">
      <c r="AAY12415" s="60"/>
      <c r="AAZ12415" s="60"/>
      <c r="ABA12415" s="60"/>
      <c r="ABB12415" s="60"/>
      <c r="ABC12415" s="60"/>
      <c r="ABD12415" s="60"/>
      <c r="ABE12415" s="60"/>
      <c r="ABF12415" s="60"/>
      <c r="ABG12415" s="60"/>
      <c r="ABH12415" s="60"/>
      <c r="ABI12415" s="60"/>
      <c r="ABJ12415" s="60"/>
      <c r="ABK12415" s="60"/>
      <c r="ABL12415" s="60"/>
      <c r="ABM12415" s="60"/>
      <c r="ABN12415" s="60"/>
      <c r="ABO12415" s="60"/>
      <c r="ABP12415" s="60"/>
      <c r="ABQ12415" s="60"/>
      <c r="ABR12415" s="60">
        <v>0.90785545825511704</v>
      </c>
      <c r="ABS12415" s="60"/>
      <c r="ABT12415" s="60"/>
      <c r="ABU12415" s="60"/>
      <c r="ABV12415" s="60"/>
      <c r="ABW12415" s="60"/>
      <c r="ABX12415" s="60"/>
    </row>
    <row r="12416" spans="727:752" x14ac:dyDescent="0.25">
      <c r="AAY12416" s="60"/>
      <c r="AAZ12416" s="60"/>
      <c r="ABA12416" s="60"/>
      <c r="ABB12416" s="60"/>
      <c r="ABC12416" s="60"/>
      <c r="ABD12416" s="60"/>
      <c r="ABE12416" s="60"/>
      <c r="ABF12416" s="60"/>
      <c r="ABG12416" s="60"/>
      <c r="ABH12416" s="60"/>
      <c r="ABI12416" s="60"/>
      <c r="ABJ12416" s="60"/>
      <c r="ABK12416" s="60"/>
      <c r="ABL12416" s="60"/>
      <c r="ABM12416" s="60"/>
      <c r="ABN12416" s="60"/>
      <c r="ABO12416" s="60"/>
      <c r="ABP12416" s="60"/>
      <c r="ABQ12416" s="60"/>
      <c r="ABR12416" s="60">
        <v>0.90782343217588102</v>
      </c>
      <c r="ABS12416" s="60"/>
      <c r="ABT12416" s="60"/>
      <c r="ABU12416" s="60"/>
      <c r="ABV12416" s="60"/>
      <c r="ABW12416" s="60"/>
      <c r="ABX12416" s="60"/>
    </row>
    <row r="12417" spans="727:752" x14ac:dyDescent="0.25">
      <c r="AAY12417" s="60"/>
      <c r="AAZ12417" s="60"/>
      <c r="ABA12417" s="60"/>
      <c r="ABB12417" s="60"/>
      <c r="ABC12417" s="60"/>
      <c r="ABD12417" s="60"/>
      <c r="ABE12417" s="60"/>
      <c r="ABF12417" s="60"/>
      <c r="ABG12417" s="60"/>
      <c r="ABH12417" s="60"/>
      <c r="ABI12417" s="60"/>
      <c r="ABJ12417" s="60"/>
      <c r="ABK12417" s="60"/>
      <c r="ABL12417" s="60"/>
      <c r="ABM12417" s="60"/>
      <c r="ABN12417" s="60"/>
      <c r="ABO12417" s="60"/>
      <c r="ABP12417" s="60"/>
      <c r="ABQ12417" s="60"/>
      <c r="ABR12417" s="60">
        <v>0.90777680808006</v>
      </c>
      <c r="ABS12417" s="60"/>
      <c r="ABT12417" s="60"/>
      <c r="ABU12417" s="60"/>
      <c r="ABV12417" s="60"/>
      <c r="ABW12417" s="60"/>
      <c r="ABX12417" s="60"/>
    </row>
    <row r="12418" spans="727:752" x14ac:dyDescent="0.25">
      <c r="AAY12418" s="60"/>
      <c r="AAZ12418" s="60"/>
      <c r="ABA12418" s="60"/>
      <c r="ABB12418" s="60"/>
      <c r="ABC12418" s="60"/>
      <c r="ABD12418" s="60"/>
      <c r="ABE12418" s="60"/>
      <c r="ABF12418" s="60"/>
      <c r="ABG12418" s="60"/>
      <c r="ABH12418" s="60"/>
      <c r="ABI12418" s="60"/>
      <c r="ABJ12418" s="60"/>
      <c r="ABK12418" s="60"/>
      <c r="ABL12418" s="60"/>
      <c r="ABM12418" s="60"/>
      <c r="ABN12418" s="60"/>
      <c r="ABO12418" s="60"/>
      <c r="ABP12418" s="60"/>
      <c r="ABQ12418" s="60"/>
      <c r="ABR12418" s="60">
        <v>0.90776947664154195</v>
      </c>
      <c r="ABS12418" s="60"/>
      <c r="ABT12418" s="60"/>
      <c r="ABU12418" s="60"/>
      <c r="ABV12418" s="60"/>
      <c r="ABW12418" s="60"/>
      <c r="ABX12418" s="60"/>
    </row>
    <row r="12419" spans="727:752" x14ac:dyDescent="0.25">
      <c r="AAY12419" s="60"/>
      <c r="AAZ12419" s="60"/>
      <c r="ABA12419" s="60"/>
      <c r="ABB12419" s="60"/>
      <c r="ABC12419" s="60"/>
      <c r="ABD12419" s="60"/>
      <c r="ABE12419" s="60"/>
      <c r="ABF12419" s="60"/>
      <c r="ABG12419" s="60"/>
      <c r="ABH12419" s="60"/>
      <c r="ABI12419" s="60"/>
      <c r="ABJ12419" s="60"/>
      <c r="ABK12419" s="60"/>
      <c r="ABL12419" s="60"/>
      <c r="ABM12419" s="60"/>
      <c r="ABN12419" s="60"/>
      <c r="ABO12419" s="60"/>
      <c r="ABP12419" s="60"/>
      <c r="ABQ12419" s="60"/>
      <c r="ABR12419" s="60">
        <v>0.90776642263682605</v>
      </c>
      <c r="ABS12419" s="60"/>
      <c r="ABT12419" s="60"/>
      <c r="ABU12419" s="60"/>
      <c r="ABV12419" s="60"/>
      <c r="ABW12419" s="60"/>
      <c r="ABX12419" s="60"/>
    </row>
    <row r="12420" spans="727:752" x14ac:dyDescent="0.25">
      <c r="AAY12420" s="60"/>
      <c r="AAZ12420" s="60"/>
      <c r="ABA12420" s="60"/>
      <c r="ABB12420" s="60"/>
      <c r="ABC12420" s="60"/>
      <c r="ABD12420" s="60"/>
      <c r="ABE12420" s="60"/>
      <c r="ABF12420" s="60"/>
      <c r="ABG12420" s="60"/>
      <c r="ABH12420" s="60"/>
      <c r="ABI12420" s="60"/>
      <c r="ABJ12420" s="60"/>
      <c r="ABK12420" s="60"/>
      <c r="ABL12420" s="60"/>
      <c r="ABM12420" s="60"/>
      <c r="ABN12420" s="60"/>
      <c r="ABO12420" s="60"/>
      <c r="ABP12420" s="60"/>
      <c r="ABQ12420" s="60"/>
      <c r="ABR12420" s="60">
        <v>0.907758852835854</v>
      </c>
      <c r="ABS12420" s="60"/>
      <c r="ABT12420" s="60"/>
      <c r="ABU12420" s="60"/>
      <c r="ABV12420" s="60"/>
      <c r="ABW12420" s="60"/>
      <c r="ABX12420" s="60"/>
    </row>
    <row r="12421" spans="727:752" x14ac:dyDescent="0.25">
      <c r="AAY12421" s="60"/>
      <c r="AAZ12421" s="60"/>
      <c r="ABA12421" s="60"/>
      <c r="ABB12421" s="60"/>
      <c r="ABC12421" s="60"/>
      <c r="ABD12421" s="60"/>
      <c r="ABE12421" s="60"/>
      <c r="ABF12421" s="60"/>
      <c r="ABG12421" s="60"/>
      <c r="ABH12421" s="60"/>
      <c r="ABI12421" s="60"/>
      <c r="ABJ12421" s="60"/>
      <c r="ABK12421" s="60"/>
      <c r="ABL12421" s="60"/>
      <c r="ABM12421" s="60"/>
      <c r="ABN12421" s="60"/>
      <c r="ABO12421" s="60"/>
      <c r="ABP12421" s="60"/>
      <c r="ABQ12421" s="60"/>
      <c r="ABR12421" s="60">
        <v>0.90769306242709702</v>
      </c>
      <c r="ABS12421" s="60"/>
      <c r="ABT12421" s="60"/>
      <c r="ABU12421" s="60"/>
      <c r="ABV12421" s="60"/>
      <c r="ABW12421" s="60"/>
      <c r="ABX12421" s="60"/>
    </row>
    <row r="12422" spans="727:752" x14ac:dyDescent="0.25">
      <c r="AAY12422" s="60"/>
      <c r="AAZ12422" s="60"/>
      <c r="ABA12422" s="60"/>
      <c r="ABB12422" s="60"/>
      <c r="ABC12422" s="60"/>
      <c r="ABD12422" s="60"/>
      <c r="ABE12422" s="60"/>
      <c r="ABF12422" s="60"/>
      <c r="ABG12422" s="60"/>
      <c r="ABH12422" s="60"/>
      <c r="ABI12422" s="60"/>
      <c r="ABJ12422" s="60"/>
      <c r="ABK12422" s="60"/>
      <c r="ABL12422" s="60"/>
      <c r="ABM12422" s="60"/>
      <c r="ABN12422" s="60"/>
      <c r="ABO12422" s="60"/>
      <c r="ABP12422" s="60"/>
      <c r="ABQ12422" s="60"/>
      <c r="ABR12422" s="60">
        <v>0.90767218529555505</v>
      </c>
      <c r="ABS12422" s="60"/>
      <c r="ABT12422" s="60"/>
      <c r="ABU12422" s="60"/>
      <c r="ABV12422" s="60"/>
      <c r="ABW12422" s="60"/>
      <c r="ABX12422" s="60"/>
    </row>
    <row r="12423" spans="727:752" x14ac:dyDescent="0.25">
      <c r="AAY12423" s="60"/>
      <c r="AAZ12423" s="60"/>
      <c r="ABA12423" s="60"/>
      <c r="ABB12423" s="60"/>
      <c r="ABC12423" s="60"/>
      <c r="ABD12423" s="60"/>
      <c r="ABE12423" s="60"/>
      <c r="ABF12423" s="60"/>
      <c r="ABG12423" s="60"/>
      <c r="ABH12423" s="60"/>
      <c r="ABI12423" s="60"/>
      <c r="ABJ12423" s="60"/>
      <c r="ABK12423" s="60"/>
      <c r="ABL12423" s="60"/>
      <c r="ABM12423" s="60"/>
      <c r="ABN12423" s="60"/>
      <c r="ABO12423" s="60"/>
      <c r="ABP12423" s="60"/>
      <c r="ABQ12423" s="60"/>
      <c r="ABR12423" s="60">
        <v>0.90766778169762996</v>
      </c>
      <c r="ABS12423" s="60"/>
      <c r="ABT12423" s="60"/>
      <c r="ABU12423" s="60"/>
      <c r="ABV12423" s="60"/>
      <c r="ABW12423" s="60"/>
      <c r="ABX12423" s="60"/>
    </row>
    <row r="12424" spans="727:752" x14ac:dyDescent="0.25">
      <c r="AAY12424" s="60"/>
      <c r="AAZ12424" s="60"/>
      <c r="ABA12424" s="60"/>
      <c r="ABB12424" s="60"/>
      <c r="ABC12424" s="60"/>
      <c r="ABD12424" s="60"/>
      <c r="ABE12424" s="60"/>
      <c r="ABF12424" s="60"/>
      <c r="ABG12424" s="60"/>
      <c r="ABH12424" s="60"/>
      <c r="ABI12424" s="60"/>
      <c r="ABJ12424" s="60"/>
      <c r="ABK12424" s="60"/>
      <c r="ABL12424" s="60"/>
      <c r="ABM12424" s="60"/>
      <c r="ABN12424" s="60"/>
      <c r="ABO12424" s="60"/>
      <c r="ABP12424" s="60"/>
      <c r="ABQ12424" s="60"/>
      <c r="ABR12424" s="60">
        <v>0.90765100909604901</v>
      </c>
      <c r="ABS12424" s="60"/>
      <c r="ABT12424" s="60"/>
      <c r="ABU12424" s="60"/>
      <c r="ABV12424" s="60"/>
      <c r="ABW12424" s="60"/>
      <c r="ABX12424" s="60"/>
    </row>
    <row r="12425" spans="727:752" x14ac:dyDescent="0.25">
      <c r="AAY12425" s="60"/>
      <c r="AAZ12425" s="60"/>
      <c r="ABA12425" s="60"/>
      <c r="ABB12425" s="60"/>
      <c r="ABC12425" s="60"/>
      <c r="ABD12425" s="60"/>
      <c r="ABE12425" s="60"/>
      <c r="ABF12425" s="60"/>
      <c r="ABG12425" s="60"/>
      <c r="ABH12425" s="60"/>
      <c r="ABI12425" s="60"/>
      <c r="ABJ12425" s="60"/>
      <c r="ABK12425" s="60"/>
      <c r="ABL12425" s="60"/>
      <c r="ABM12425" s="60"/>
      <c r="ABN12425" s="60"/>
      <c r="ABO12425" s="60"/>
      <c r="ABP12425" s="60"/>
      <c r="ABQ12425" s="60"/>
      <c r="ABR12425" s="60">
        <v>0.90761328238323702</v>
      </c>
      <c r="ABS12425" s="60"/>
      <c r="ABT12425" s="60"/>
      <c r="ABU12425" s="60"/>
      <c r="ABV12425" s="60"/>
      <c r="ABW12425" s="60"/>
      <c r="ABX12425" s="60"/>
    </row>
    <row r="12426" spans="727:752" x14ac:dyDescent="0.25">
      <c r="AAY12426" s="60"/>
      <c r="AAZ12426" s="60"/>
      <c r="ABA12426" s="60"/>
      <c r="ABB12426" s="60"/>
      <c r="ABC12426" s="60"/>
      <c r="ABD12426" s="60"/>
      <c r="ABE12426" s="60"/>
      <c r="ABF12426" s="60"/>
      <c r="ABG12426" s="60"/>
      <c r="ABH12426" s="60"/>
      <c r="ABI12426" s="60"/>
      <c r="ABJ12426" s="60"/>
      <c r="ABK12426" s="60"/>
      <c r="ABL12426" s="60"/>
      <c r="ABM12426" s="60"/>
      <c r="ABN12426" s="60"/>
      <c r="ABO12426" s="60"/>
      <c r="ABP12426" s="60"/>
      <c r="ABQ12426" s="60"/>
      <c r="ABR12426" s="60">
        <v>0.90760421515474698</v>
      </c>
      <c r="ABS12426" s="60"/>
      <c r="ABT12426" s="60"/>
      <c r="ABU12426" s="60"/>
      <c r="ABV12426" s="60"/>
      <c r="ABW12426" s="60"/>
      <c r="ABX12426" s="60"/>
    </row>
    <row r="12427" spans="727:752" x14ac:dyDescent="0.25">
      <c r="AAY12427" s="60"/>
      <c r="AAZ12427" s="60"/>
      <c r="ABA12427" s="60"/>
      <c r="ABB12427" s="60"/>
      <c r="ABC12427" s="60"/>
      <c r="ABD12427" s="60"/>
      <c r="ABE12427" s="60"/>
      <c r="ABF12427" s="60"/>
      <c r="ABG12427" s="60"/>
      <c r="ABH12427" s="60"/>
      <c r="ABI12427" s="60"/>
      <c r="ABJ12427" s="60"/>
      <c r="ABK12427" s="60"/>
      <c r="ABL12427" s="60"/>
      <c r="ABM12427" s="60"/>
      <c r="ABN12427" s="60"/>
      <c r="ABO12427" s="60"/>
      <c r="ABP12427" s="60"/>
      <c r="ABQ12427" s="60"/>
      <c r="ABR12427" s="60">
        <v>0.90759477279451695</v>
      </c>
      <c r="ABS12427" s="60"/>
      <c r="ABT12427" s="60"/>
      <c r="ABU12427" s="60"/>
      <c r="ABV12427" s="60"/>
      <c r="ABW12427" s="60"/>
      <c r="ABX12427" s="60"/>
    </row>
    <row r="12428" spans="727:752" x14ac:dyDescent="0.25">
      <c r="AAY12428" s="60"/>
      <c r="AAZ12428" s="60"/>
      <c r="ABA12428" s="60"/>
      <c r="ABB12428" s="60"/>
      <c r="ABC12428" s="60"/>
      <c r="ABD12428" s="60"/>
      <c r="ABE12428" s="60"/>
      <c r="ABF12428" s="60"/>
      <c r="ABG12428" s="60"/>
      <c r="ABH12428" s="60"/>
      <c r="ABI12428" s="60"/>
      <c r="ABJ12428" s="60"/>
      <c r="ABK12428" s="60"/>
      <c r="ABL12428" s="60"/>
      <c r="ABM12428" s="60"/>
      <c r="ABN12428" s="60"/>
      <c r="ABO12428" s="60"/>
      <c r="ABP12428" s="60"/>
      <c r="ABQ12428" s="60"/>
      <c r="ABR12428" s="60">
        <v>0.90759424319005499</v>
      </c>
      <c r="ABS12428" s="60"/>
      <c r="ABT12428" s="60"/>
      <c r="ABU12428" s="60"/>
      <c r="ABV12428" s="60"/>
      <c r="ABW12428" s="60"/>
      <c r="ABX12428" s="60"/>
    </row>
    <row r="12429" spans="727:752" x14ac:dyDescent="0.25">
      <c r="AAY12429" s="60"/>
      <c r="AAZ12429" s="60"/>
      <c r="ABA12429" s="60"/>
      <c r="ABB12429" s="60"/>
      <c r="ABC12429" s="60"/>
      <c r="ABD12429" s="60"/>
      <c r="ABE12429" s="60"/>
      <c r="ABF12429" s="60"/>
      <c r="ABG12429" s="60"/>
      <c r="ABH12429" s="60"/>
      <c r="ABI12429" s="60"/>
      <c r="ABJ12429" s="60"/>
      <c r="ABK12429" s="60"/>
      <c r="ABL12429" s="60"/>
      <c r="ABM12429" s="60"/>
      <c r="ABN12429" s="60"/>
      <c r="ABO12429" s="60"/>
      <c r="ABP12429" s="60"/>
      <c r="ABQ12429" s="60"/>
      <c r="ABR12429" s="60">
        <v>0.90754132872409099</v>
      </c>
      <c r="ABS12429" s="60"/>
      <c r="ABT12429" s="60"/>
      <c r="ABU12429" s="60"/>
      <c r="ABV12429" s="60"/>
      <c r="ABW12429" s="60"/>
      <c r="ABX12429" s="60"/>
    </row>
    <row r="12430" spans="727:752" x14ac:dyDescent="0.25">
      <c r="AAY12430" s="60"/>
      <c r="AAZ12430" s="60"/>
      <c r="ABA12430" s="60"/>
      <c r="ABB12430" s="60"/>
      <c r="ABC12430" s="60"/>
      <c r="ABD12430" s="60"/>
      <c r="ABE12430" s="60"/>
      <c r="ABF12430" s="60"/>
      <c r="ABG12430" s="60"/>
      <c r="ABH12430" s="60"/>
      <c r="ABI12430" s="60"/>
      <c r="ABJ12430" s="60"/>
      <c r="ABK12430" s="60"/>
      <c r="ABL12430" s="60"/>
      <c r="ABM12430" s="60"/>
      <c r="ABN12430" s="60"/>
      <c r="ABO12430" s="60"/>
      <c r="ABP12430" s="60"/>
      <c r="ABQ12430" s="60"/>
      <c r="ABR12430" s="60">
        <v>0.907519751124647</v>
      </c>
      <c r="ABS12430" s="60"/>
      <c r="ABT12430" s="60"/>
      <c r="ABU12430" s="60"/>
      <c r="ABV12430" s="60"/>
      <c r="ABW12430" s="60"/>
      <c r="ABX12430" s="60"/>
    </row>
    <row r="12431" spans="727:752" x14ac:dyDescent="0.25">
      <c r="AAY12431" s="60"/>
      <c r="AAZ12431" s="60"/>
      <c r="ABA12431" s="60"/>
      <c r="ABB12431" s="60"/>
      <c r="ABC12431" s="60"/>
      <c r="ABD12431" s="60"/>
      <c r="ABE12431" s="60"/>
      <c r="ABF12431" s="60"/>
      <c r="ABG12431" s="60"/>
      <c r="ABH12431" s="60"/>
      <c r="ABI12431" s="60"/>
      <c r="ABJ12431" s="60"/>
      <c r="ABK12431" s="60"/>
      <c r="ABL12431" s="60"/>
      <c r="ABM12431" s="60"/>
      <c r="ABN12431" s="60"/>
      <c r="ABO12431" s="60"/>
      <c r="ABP12431" s="60"/>
      <c r="ABQ12431" s="60"/>
      <c r="ABR12431" s="60">
        <v>0.90748513977034895</v>
      </c>
      <c r="ABS12431" s="60"/>
      <c r="ABT12431" s="60"/>
      <c r="ABU12431" s="60"/>
      <c r="ABV12431" s="60"/>
      <c r="ABW12431" s="60"/>
      <c r="ABX12431" s="60"/>
    </row>
    <row r="12432" spans="727:752" x14ac:dyDescent="0.25">
      <c r="AAY12432" s="60"/>
      <c r="AAZ12432" s="60"/>
      <c r="ABA12432" s="60"/>
      <c r="ABB12432" s="60"/>
      <c r="ABC12432" s="60"/>
      <c r="ABD12432" s="60"/>
      <c r="ABE12432" s="60"/>
      <c r="ABF12432" s="60"/>
      <c r="ABG12432" s="60"/>
      <c r="ABH12432" s="60"/>
      <c r="ABI12432" s="60"/>
      <c r="ABJ12432" s="60"/>
      <c r="ABK12432" s="60"/>
      <c r="ABL12432" s="60"/>
      <c r="ABM12432" s="60"/>
      <c r="ABN12432" s="60"/>
      <c r="ABO12432" s="60"/>
      <c r="ABP12432" s="60"/>
      <c r="ABQ12432" s="60"/>
      <c r="ABR12432" s="60">
        <v>0.90745722818475605</v>
      </c>
      <c r="ABS12432" s="60"/>
      <c r="ABT12432" s="60"/>
      <c r="ABU12432" s="60"/>
      <c r="ABV12432" s="60"/>
      <c r="ABW12432" s="60"/>
      <c r="ABX12432" s="60"/>
    </row>
    <row r="12433" spans="727:752" x14ac:dyDescent="0.25">
      <c r="AAY12433" s="60"/>
      <c r="AAZ12433" s="60"/>
      <c r="ABA12433" s="60"/>
      <c r="ABB12433" s="60"/>
      <c r="ABC12433" s="60"/>
      <c r="ABD12433" s="60"/>
      <c r="ABE12433" s="60"/>
      <c r="ABF12433" s="60"/>
      <c r="ABG12433" s="60"/>
      <c r="ABH12433" s="60"/>
      <c r="ABI12433" s="60"/>
      <c r="ABJ12433" s="60"/>
      <c r="ABK12433" s="60"/>
      <c r="ABL12433" s="60"/>
      <c r="ABM12433" s="60"/>
      <c r="ABN12433" s="60"/>
      <c r="ABO12433" s="60"/>
      <c r="ABP12433" s="60"/>
      <c r="ABQ12433" s="60"/>
      <c r="ABR12433" s="60">
        <v>0.90744547192472202</v>
      </c>
      <c r="ABS12433" s="60"/>
      <c r="ABT12433" s="60"/>
      <c r="ABU12433" s="60"/>
      <c r="ABV12433" s="60"/>
      <c r="ABW12433" s="60"/>
      <c r="ABX12433" s="60"/>
    </row>
    <row r="12434" spans="727:752" x14ac:dyDescent="0.25">
      <c r="AAY12434" s="60"/>
      <c r="AAZ12434" s="60"/>
      <c r="ABA12434" s="60"/>
      <c r="ABB12434" s="60"/>
      <c r="ABC12434" s="60"/>
      <c r="ABD12434" s="60"/>
      <c r="ABE12434" s="60"/>
      <c r="ABF12434" s="60"/>
      <c r="ABG12434" s="60"/>
      <c r="ABH12434" s="60"/>
      <c r="ABI12434" s="60"/>
      <c r="ABJ12434" s="60"/>
      <c r="ABK12434" s="60"/>
      <c r="ABL12434" s="60"/>
      <c r="ABM12434" s="60"/>
      <c r="ABN12434" s="60"/>
      <c r="ABO12434" s="60"/>
      <c r="ABP12434" s="60"/>
      <c r="ABQ12434" s="60"/>
      <c r="ABR12434" s="60">
        <v>0.90744434074680902</v>
      </c>
      <c r="ABS12434" s="60"/>
      <c r="ABT12434" s="60"/>
      <c r="ABU12434" s="60"/>
      <c r="ABV12434" s="60"/>
      <c r="ABW12434" s="60"/>
      <c r="ABX12434" s="60"/>
    </row>
    <row r="12435" spans="727:752" x14ac:dyDescent="0.25">
      <c r="AAY12435" s="60"/>
      <c r="AAZ12435" s="60"/>
      <c r="ABA12435" s="60"/>
      <c r="ABB12435" s="60"/>
      <c r="ABC12435" s="60"/>
      <c r="ABD12435" s="60"/>
      <c r="ABE12435" s="60"/>
      <c r="ABF12435" s="60"/>
      <c r="ABG12435" s="60"/>
      <c r="ABH12435" s="60"/>
      <c r="ABI12435" s="60"/>
      <c r="ABJ12435" s="60"/>
      <c r="ABK12435" s="60"/>
      <c r="ABL12435" s="60"/>
      <c r="ABM12435" s="60"/>
      <c r="ABN12435" s="60"/>
      <c r="ABO12435" s="60"/>
      <c r="ABP12435" s="60"/>
      <c r="ABQ12435" s="60"/>
      <c r="ABR12435" s="60">
        <v>0.90741566097786297</v>
      </c>
      <c r="ABS12435" s="60"/>
      <c r="ABT12435" s="60"/>
      <c r="ABU12435" s="60"/>
      <c r="ABV12435" s="60"/>
      <c r="ABW12435" s="60"/>
      <c r="ABX12435" s="60"/>
    </row>
    <row r="12436" spans="727:752" x14ac:dyDescent="0.25">
      <c r="AAY12436" s="60"/>
      <c r="AAZ12436" s="60"/>
      <c r="ABA12436" s="60"/>
      <c r="ABB12436" s="60"/>
      <c r="ABC12436" s="60"/>
      <c r="ABD12436" s="60"/>
      <c r="ABE12436" s="60"/>
      <c r="ABF12436" s="60"/>
      <c r="ABG12436" s="60"/>
      <c r="ABH12436" s="60"/>
      <c r="ABI12436" s="60"/>
      <c r="ABJ12436" s="60"/>
      <c r="ABK12436" s="60"/>
      <c r="ABL12436" s="60"/>
      <c r="ABM12436" s="60"/>
      <c r="ABN12436" s="60"/>
      <c r="ABO12436" s="60"/>
      <c r="ABP12436" s="60"/>
      <c r="ABQ12436" s="60"/>
      <c r="ABR12436" s="60">
        <v>0.907402238118865</v>
      </c>
      <c r="ABS12436" s="60"/>
      <c r="ABT12436" s="60"/>
      <c r="ABU12436" s="60"/>
      <c r="ABV12436" s="60"/>
      <c r="ABW12436" s="60"/>
      <c r="ABX12436" s="60"/>
    </row>
    <row r="12437" spans="727:752" x14ac:dyDescent="0.25">
      <c r="AAY12437" s="60"/>
      <c r="AAZ12437" s="60"/>
      <c r="ABA12437" s="60"/>
      <c r="ABB12437" s="60"/>
      <c r="ABC12437" s="60"/>
      <c r="ABD12437" s="60"/>
      <c r="ABE12437" s="60"/>
      <c r="ABF12437" s="60"/>
      <c r="ABG12437" s="60"/>
      <c r="ABH12437" s="60"/>
      <c r="ABI12437" s="60"/>
      <c r="ABJ12437" s="60"/>
      <c r="ABK12437" s="60"/>
      <c r="ABL12437" s="60"/>
      <c r="ABM12437" s="60"/>
      <c r="ABN12437" s="60"/>
      <c r="ABO12437" s="60"/>
      <c r="ABP12437" s="60"/>
      <c r="ABQ12437" s="60"/>
      <c r="ABR12437" s="60">
        <v>0.90737723425115901</v>
      </c>
      <c r="ABS12437" s="60"/>
      <c r="ABT12437" s="60"/>
      <c r="ABU12437" s="60"/>
      <c r="ABV12437" s="60"/>
      <c r="ABW12437" s="60"/>
      <c r="ABX12437" s="60"/>
    </row>
    <row r="12438" spans="727:752" x14ac:dyDescent="0.25">
      <c r="AAY12438" s="60"/>
      <c r="AAZ12438" s="60"/>
      <c r="ABA12438" s="60"/>
      <c r="ABB12438" s="60"/>
      <c r="ABC12438" s="60"/>
      <c r="ABD12438" s="60"/>
      <c r="ABE12438" s="60"/>
      <c r="ABF12438" s="60"/>
      <c r="ABG12438" s="60"/>
      <c r="ABH12438" s="60"/>
      <c r="ABI12438" s="60"/>
      <c r="ABJ12438" s="60"/>
      <c r="ABK12438" s="60"/>
      <c r="ABL12438" s="60"/>
      <c r="ABM12438" s="60"/>
      <c r="ABN12438" s="60"/>
      <c r="ABO12438" s="60"/>
      <c r="ABP12438" s="60"/>
      <c r="ABQ12438" s="60"/>
      <c r="ABR12438" s="60">
        <v>0.90736775547994797</v>
      </c>
      <c r="ABS12438" s="60"/>
      <c r="ABT12438" s="60"/>
      <c r="ABU12438" s="60"/>
      <c r="ABV12438" s="60"/>
      <c r="ABW12438" s="60"/>
      <c r="ABX12438" s="60"/>
    </row>
    <row r="12439" spans="727:752" x14ac:dyDescent="0.25">
      <c r="AAY12439" s="60"/>
      <c r="AAZ12439" s="60"/>
      <c r="ABA12439" s="60"/>
      <c r="ABB12439" s="60"/>
      <c r="ABC12439" s="60"/>
      <c r="ABD12439" s="60"/>
      <c r="ABE12439" s="60"/>
      <c r="ABF12439" s="60"/>
      <c r="ABG12439" s="60"/>
      <c r="ABH12439" s="60"/>
      <c r="ABI12439" s="60"/>
      <c r="ABJ12439" s="60"/>
      <c r="ABK12439" s="60"/>
      <c r="ABL12439" s="60"/>
      <c r="ABM12439" s="60"/>
      <c r="ABN12439" s="60"/>
      <c r="ABO12439" s="60"/>
      <c r="ABP12439" s="60"/>
      <c r="ABQ12439" s="60"/>
      <c r="ABR12439" s="60">
        <v>0.90736382474845401</v>
      </c>
      <c r="ABS12439" s="60"/>
      <c r="ABT12439" s="60"/>
      <c r="ABU12439" s="60"/>
      <c r="ABV12439" s="60"/>
      <c r="ABW12439" s="60"/>
      <c r="ABX12439" s="60"/>
    </row>
    <row r="12440" spans="727:752" x14ac:dyDescent="0.25">
      <c r="AAY12440" s="60"/>
      <c r="AAZ12440" s="60"/>
      <c r="ABA12440" s="60"/>
      <c r="ABB12440" s="60"/>
      <c r="ABC12440" s="60"/>
      <c r="ABD12440" s="60"/>
      <c r="ABE12440" s="60"/>
      <c r="ABF12440" s="60"/>
      <c r="ABG12440" s="60"/>
      <c r="ABH12440" s="60"/>
      <c r="ABI12440" s="60"/>
      <c r="ABJ12440" s="60"/>
      <c r="ABK12440" s="60"/>
      <c r="ABL12440" s="60"/>
      <c r="ABM12440" s="60"/>
      <c r="ABN12440" s="60"/>
      <c r="ABO12440" s="60"/>
      <c r="ABP12440" s="60"/>
      <c r="ABQ12440" s="60"/>
      <c r="ABR12440" s="60">
        <v>0.90736340926834702</v>
      </c>
      <c r="ABS12440" s="60"/>
      <c r="ABT12440" s="60"/>
      <c r="ABU12440" s="60"/>
      <c r="ABV12440" s="60"/>
      <c r="ABW12440" s="60"/>
      <c r="ABX12440" s="60"/>
    </row>
    <row r="12441" spans="727:752" x14ac:dyDescent="0.25">
      <c r="AAY12441" s="60"/>
      <c r="AAZ12441" s="60"/>
      <c r="ABA12441" s="60"/>
      <c r="ABB12441" s="60"/>
      <c r="ABC12441" s="60"/>
      <c r="ABD12441" s="60"/>
      <c r="ABE12441" s="60"/>
      <c r="ABF12441" s="60"/>
      <c r="ABG12441" s="60"/>
      <c r="ABH12441" s="60"/>
      <c r="ABI12441" s="60"/>
      <c r="ABJ12441" s="60"/>
      <c r="ABK12441" s="60"/>
      <c r="ABL12441" s="60"/>
      <c r="ABM12441" s="60"/>
      <c r="ABN12441" s="60"/>
      <c r="ABO12441" s="60"/>
      <c r="ABP12441" s="60"/>
      <c r="ABQ12441" s="60"/>
      <c r="ABR12441" s="60">
        <v>0.90734348968075595</v>
      </c>
      <c r="ABS12441" s="60"/>
      <c r="ABT12441" s="60"/>
      <c r="ABU12441" s="60"/>
      <c r="ABV12441" s="60"/>
      <c r="ABW12441" s="60"/>
      <c r="ABX12441" s="60"/>
    </row>
    <row r="12442" spans="727:752" x14ac:dyDescent="0.25">
      <c r="AAY12442" s="60"/>
      <c r="AAZ12442" s="60"/>
      <c r="ABA12442" s="60"/>
      <c r="ABB12442" s="60"/>
      <c r="ABC12442" s="60"/>
      <c r="ABD12442" s="60"/>
      <c r="ABE12442" s="60"/>
      <c r="ABF12442" s="60"/>
      <c r="ABG12442" s="60"/>
      <c r="ABH12442" s="60"/>
      <c r="ABI12442" s="60"/>
      <c r="ABJ12442" s="60"/>
      <c r="ABK12442" s="60"/>
      <c r="ABL12442" s="60"/>
      <c r="ABM12442" s="60"/>
      <c r="ABN12442" s="60"/>
      <c r="ABO12442" s="60"/>
      <c r="ABP12442" s="60"/>
      <c r="ABQ12442" s="60"/>
      <c r="ABR12442" s="60">
        <v>0.907300143024388</v>
      </c>
      <c r="ABS12442" s="60"/>
      <c r="ABT12442" s="60"/>
      <c r="ABU12442" s="60"/>
      <c r="ABV12442" s="60"/>
      <c r="ABW12442" s="60"/>
      <c r="ABX12442" s="60"/>
    </row>
    <row r="12443" spans="727:752" x14ac:dyDescent="0.25">
      <c r="AAY12443" s="60"/>
      <c r="AAZ12443" s="60"/>
      <c r="ABA12443" s="60"/>
      <c r="ABB12443" s="60"/>
      <c r="ABC12443" s="60"/>
      <c r="ABD12443" s="60"/>
      <c r="ABE12443" s="60"/>
      <c r="ABF12443" s="60"/>
      <c r="ABG12443" s="60"/>
      <c r="ABH12443" s="60"/>
      <c r="ABI12443" s="60"/>
      <c r="ABJ12443" s="60"/>
      <c r="ABK12443" s="60"/>
      <c r="ABL12443" s="60"/>
      <c r="ABM12443" s="60"/>
      <c r="ABN12443" s="60"/>
      <c r="ABO12443" s="60"/>
      <c r="ABP12443" s="60"/>
      <c r="ABQ12443" s="60"/>
      <c r="ABR12443" s="60">
        <v>0.90720995283484096</v>
      </c>
      <c r="ABS12443" s="60"/>
      <c r="ABT12443" s="60"/>
      <c r="ABU12443" s="60"/>
      <c r="ABV12443" s="60"/>
      <c r="ABW12443" s="60"/>
      <c r="ABX12443" s="60"/>
    </row>
    <row r="12444" spans="727:752" x14ac:dyDescent="0.25">
      <c r="AAY12444" s="60"/>
      <c r="AAZ12444" s="60"/>
      <c r="ABA12444" s="60"/>
      <c r="ABB12444" s="60"/>
      <c r="ABC12444" s="60"/>
      <c r="ABD12444" s="60"/>
      <c r="ABE12444" s="60"/>
      <c r="ABF12444" s="60"/>
      <c r="ABG12444" s="60"/>
      <c r="ABH12444" s="60"/>
      <c r="ABI12444" s="60"/>
      <c r="ABJ12444" s="60"/>
      <c r="ABK12444" s="60"/>
      <c r="ABL12444" s="60"/>
      <c r="ABM12444" s="60"/>
      <c r="ABN12444" s="60"/>
      <c r="ABO12444" s="60"/>
      <c r="ABP12444" s="60"/>
      <c r="ABQ12444" s="60"/>
      <c r="ABR12444" s="60">
        <v>0.90719747512657101</v>
      </c>
      <c r="ABS12444" s="60"/>
      <c r="ABT12444" s="60"/>
      <c r="ABU12444" s="60"/>
      <c r="ABV12444" s="60"/>
      <c r="ABW12444" s="60"/>
      <c r="ABX12444" s="60"/>
    </row>
    <row r="12445" spans="727:752" x14ac:dyDescent="0.25">
      <c r="AAY12445" s="60"/>
      <c r="AAZ12445" s="60"/>
      <c r="ABA12445" s="60"/>
      <c r="ABB12445" s="60"/>
      <c r="ABC12445" s="60"/>
      <c r="ABD12445" s="60"/>
      <c r="ABE12445" s="60"/>
      <c r="ABF12445" s="60"/>
      <c r="ABG12445" s="60"/>
      <c r="ABH12445" s="60"/>
      <c r="ABI12445" s="60"/>
      <c r="ABJ12445" s="60"/>
      <c r="ABK12445" s="60"/>
      <c r="ABL12445" s="60"/>
      <c r="ABM12445" s="60"/>
      <c r="ABN12445" s="60"/>
      <c r="ABO12445" s="60"/>
      <c r="ABP12445" s="60"/>
      <c r="ABQ12445" s="60"/>
      <c r="ABR12445" s="60">
        <v>0.90719106846229003</v>
      </c>
      <c r="ABS12445" s="60"/>
      <c r="ABT12445" s="60"/>
      <c r="ABU12445" s="60"/>
      <c r="ABV12445" s="60"/>
      <c r="ABW12445" s="60"/>
      <c r="ABX12445" s="60"/>
    </row>
    <row r="12446" spans="727:752" x14ac:dyDescent="0.25">
      <c r="AAY12446" s="60"/>
      <c r="AAZ12446" s="60"/>
      <c r="ABA12446" s="60"/>
      <c r="ABB12446" s="60"/>
      <c r="ABC12446" s="60"/>
      <c r="ABD12446" s="60"/>
      <c r="ABE12446" s="60"/>
      <c r="ABF12446" s="60"/>
      <c r="ABG12446" s="60"/>
      <c r="ABH12446" s="60"/>
      <c r="ABI12446" s="60"/>
      <c r="ABJ12446" s="60"/>
      <c r="ABK12446" s="60"/>
      <c r="ABL12446" s="60"/>
      <c r="ABM12446" s="60"/>
      <c r="ABN12446" s="60"/>
      <c r="ABO12446" s="60"/>
      <c r="ABP12446" s="60"/>
      <c r="ABQ12446" s="60"/>
      <c r="ABR12446" s="60">
        <v>0.90717726203126403</v>
      </c>
      <c r="ABS12446" s="60"/>
      <c r="ABT12446" s="60"/>
      <c r="ABU12446" s="60"/>
      <c r="ABV12446" s="60"/>
      <c r="ABW12446" s="60"/>
      <c r="ABX12446" s="60"/>
    </row>
    <row r="12447" spans="727:752" x14ac:dyDescent="0.25">
      <c r="AAY12447" s="60"/>
      <c r="AAZ12447" s="60"/>
      <c r="ABA12447" s="60"/>
      <c r="ABB12447" s="60"/>
      <c r="ABC12447" s="60"/>
      <c r="ABD12447" s="60"/>
      <c r="ABE12447" s="60"/>
      <c r="ABF12447" s="60"/>
      <c r="ABG12447" s="60"/>
      <c r="ABH12447" s="60"/>
      <c r="ABI12447" s="60"/>
      <c r="ABJ12447" s="60"/>
      <c r="ABK12447" s="60"/>
      <c r="ABL12447" s="60"/>
      <c r="ABM12447" s="60"/>
      <c r="ABN12447" s="60"/>
      <c r="ABO12447" s="60"/>
      <c r="ABP12447" s="60"/>
      <c r="ABQ12447" s="60"/>
      <c r="ABR12447" s="60">
        <v>0.90717351951624803</v>
      </c>
      <c r="ABS12447" s="60"/>
      <c r="ABT12447" s="60"/>
      <c r="ABU12447" s="60"/>
      <c r="ABV12447" s="60"/>
      <c r="ABW12447" s="60"/>
      <c r="ABX12447" s="60"/>
    </row>
    <row r="12448" spans="727:752" x14ac:dyDescent="0.25">
      <c r="AAY12448" s="60"/>
      <c r="AAZ12448" s="60"/>
      <c r="ABA12448" s="60"/>
      <c r="ABB12448" s="60"/>
      <c r="ABC12448" s="60"/>
      <c r="ABD12448" s="60"/>
      <c r="ABE12448" s="60"/>
      <c r="ABF12448" s="60"/>
      <c r="ABG12448" s="60"/>
      <c r="ABH12448" s="60"/>
      <c r="ABI12448" s="60"/>
      <c r="ABJ12448" s="60"/>
      <c r="ABK12448" s="60"/>
      <c r="ABL12448" s="60"/>
      <c r="ABM12448" s="60"/>
      <c r="ABN12448" s="60"/>
      <c r="ABO12448" s="60"/>
      <c r="ABP12448" s="60"/>
      <c r="ABQ12448" s="60"/>
      <c r="ABR12448" s="60">
        <v>0.90715642247823502</v>
      </c>
      <c r="ABS12448" s="60"/>
      <c r="ABT12448" s="60"/>
      <c r="ABU12448" s="60"/>
      <c r="ABV12448" s="60"/>
      <c r="ABW12448" s="60"/>
      <c r="ABX12448" s="60"/>
    </row>
    <row r="12449" spans="727:752" x14ac:dyDescent="0.25">
      <c r="AAY12449" s="60"/>
      <c r="AAZ12449" s="60"/>
      <c r="ABA12449" s="60"/>
      <c r="ABB12449" s="60"/>
      <c r="ABC12449" s="60"/>
      <c r="ABD12449" s="60"/>
      <c r="ABE12449" s="60"/>
      <c r="ABF12449" s="60"/>
      <c r="ABG12449" s="60"/>
      <c r="ABH12449" s="60"/>
      <c r="ABI12449" s="60"/>
      <c r="ABJ12449" s="60"/>
      <c r="ABK12449" s="60"/>
      <c r="ABL12449" s="60"/>
      <c r="ABM12449" s="60"/>
      <c r="ABN12449" s="60"/>
      <c r="ABO12449" s="60"/>
      <c r="ABP12449" s="60"/>
      <c r="ABQ12449" s="60"/>
      <c r="ABR12449" s="60">
        <v>0.90708217335728702</v>
      </c>
      <c r="ABS12449" s="60"/>
      <c r="ABT12449" s="60"/>
      <c r="ABU12449" s="60"/>
      <c r="ABV12449" s="60"/>
      <c r="ABW12449" s="60"/>
      <c r="ABX12449" s="60"/>
    </row>
    <row r="12450" spans="727:752" x14ac:dyDescent="0.25">
      <c r="AAY12450" s="60"/>
      <c r="AAZ12450" s="60"/>
      <c r="ABA12450" s="60"/>
      <c r="ABB12450" s="60"/>
      <c r="ABC12450" s="60"/>
      <c r="ABD12450" s="60"/>
      <c r="ABE12450" s="60"/>
      <c r="ABF12450" s="60"/>
      <c r="ABG12450" s="60"/>
      <c r="ABH12450" s="60"/>
      <c r="ABI12450" s="60"/>
      <c r="ABJ12450" s="60"/>
      <c r="ABK12450" s="60"/>
      <c r="ABL12450" s="60"/>
      <c r="ABM12450" s="60"/>
      <c r="ABN12450" s="60"/>
      <c r="ABO12450" s="60"/>
      <c r="ABP12450" s="60"/>
      <c r="ABQ12450" s="60"/>
      <c r="ABR12450" s="60">
        <v>0.90707613289309097</v>
      </c>
      <c r="ABS12450" s="60"/>
      <c r="ABT12450" s="60"/>
      <c r="ABU12450" s="60"/>
      <c r="ABV12450" s="60"/>
      <c r="ABW12450" s="60"/>
      <c r="ABX12450" s="60"/>
    </row>
    <row r="12451" spans="727:752" x14ac:dyDescent="0.25">
      <c r="AAY12451" s="60"/>
      <c r="AAZ12451" s="60"/>
      <c r="ABA12451" s="60"/>
      <c r="ABB12451" s="60"/>
      <c r="ABC12451" s="60"/>
      <c r="ABD12451" s="60"/>
      <c r="ABE12451" s="60"/>
      <c r="ABF12451" s="60"/>
      <c r="ABG12451" s="60"/>
      <c r="ABH12451" s="60"/>
      <c r="ABI12451" s="60"/>
      <c r="ABJ12451" s="60"/>
      <c r="ABK12451" s="60"/>
      <c r="ABL12451" s="60"/>
      <c r="ABM12451" s="60"/>
      <c r="ABN12451" s="60"/>
      <c r="ABO12451" s="60"/>
      <c r="ABP12451" s="60"/>
      <c r="ABQ12451" s="60"/>
      <c r="ABR12451" s="60">
        <v>0.90704097739499001</v>
      </c>
      <c r="ABS12451" s="60"/>
      <c r="ABT12451" s="60"/>
      <c r="ABU12451" s="60"/>
      <c r="ABV12451" s="60"/>
      <c r="ABW12451" s="60"/>
      <c r="ABX12451" s="60"/>
    </row>
    <row r="12452" spans="727:752" x14ac:dyDescent="0.25">
      <c r="AAY12452" s="60"/>
      <c r="AAZ12452" s="60"/>
      <c r="ABA12452" s="60"/>
      <c r="ABB12452" s="60"/>
      <c r="ABC12452" s="60"/>
      <c r="ABD12452" s="60"/>
      <c r="ABE12452" s="60"/>
      <c r="ABF12452" s="60"/>
      <c r="ABG12452" s="60"/>
      <c r="ABH12452" s="60"/>
      <c r="ABI12452" s="60"/>
      <c r="ABJ12452" s="60"/>
      <c r="ABK12452" s="60"/>
      <c r="ABL12452" s="60"/>
      <c r="ABM12452" s="60"/>
      <c r="ABN12452" s="60"/>
      <c r="ABO12452" s="60"/>
      <c r="ABP12452" s="60"/>
      <c r="ABQ12452" s="60"/>
      <c r="ABR12452" s="60">
        <v>0.90702389623465096</v>
      </c>
      <c r="ABS12452" s="60"/>
      <c r="ABT12452" s="60"/>
      <c r="ABU12452" s="60"/>
      <c r="ABV12452" s="60"/>
      <c r="ABW12452" s="60"/>
      <c r="ABX12452" s="60"/>
    </row>
    <row r="12453" spans="727:752" x14ac:dyDescent="0.25">
      <c r="AAY12453" s="60"/>
      <c r="AAZ12453" s="60"/>
      <c r="ABA12453" s="60"/>
      <c r="ABB12453" s="60"/>
      <c r="ABC12453" s="60"/>
      <c r="ABD12453" s="60"/>
      <c r="ABE12453" s="60"/>
      <c r="ABF12453" s="60"/>
      <c r="ABG12453" s="60"/>
      <c r="ABH12453" s="60"/>
      <c r="ABI12453" s="60"/>
      <c r="ABJ12453" s="60"/>
      <c r="ABK12453" s="60"/>
      <c r="ABL12453" s="60"/>
      <c r="ABM12453" s="60"/>
      <c r="ABN12453" s="60"/>
      <c r="ABO12453" s="60"/>
      <c r="ABP12453" s="60"/>
      <c r="ABQ12453" s="60"/>
      <c r="ABR12453" s="60">
        <v>0.90699300377835401</v>
      </c>
      <c r="ABS12453" s="60"/>
      <c r="ABT12453" s="60"/>
      <c r="ABU12453" s="60"/>
      <c r="ABV12453" s="60"/>
      <c r="ABW12453" s="60"/>
      <c r="ABX12453" s="60"/>
    </row>
    <row r="12454" spans="727:752" x14ac:dyDescent="0.25">
      <c r="AAY12454" s="60"/>
      <c r="AAZ12454" s="60"/>
      <c r="ABA12454" s="60"/>
      <c r="ABB12454" s="60"/>
      <c r="ABC12454" s="60"/>
      <c r="ABD12454" s="60"/>
      <c r="ABE12454" s="60"/>
      <c r="ABF12454" s="60"/>
      <c r="ABG12454" s="60"/>
      <c r="ABH12454" s="60"/>
      <c r="ABI12454" s="60"/>
      <c r="ABJ12454" s="60"/>
      <c r="ABK12454" s="60"/>
      <c r="ABL12454" s="60"/>
      <c r="ABM12454" s="60"/>
      <c r="ABN12454" s="60"/>
      <c r="ABO12454" s="60"/>
      <c r="ABP12454" s="60"/>
      <c r="ABQ12454" s="60"/>
      <c r="ABR12454" s="60">
        <v>0.90696901890341997</v>
      </c>
      <c r="ABS12454" s="60"/>
      <c r="ABT12454" s="60"/>
      <c r="ABU12454" s="60"/>
      <c r="ABV12454" s="60"/>
      <c r="ABW12454" s="60"/>
      <c r="ABX12454" s="60"/>
    </row>
    <row r="12455" spans="727:752" x14ac:dyDescent="0.25">
      <c r="AAY12455" s="60"/>
      <c r="AAZ12455" s="60"/>
      <c r="ABA12455" s="60"/>
      <c r="ABB12455" s="60"/>
      <c r="ABC12455" s="60"/>
      <c r="ABD12455" s="60"/>
      <c r="ABE12455" s="60"/>
      <c r="ABF12455" s="60"/>
      <c r="ABG12455" s="60"/>
      <c r="ABH12455" s="60"/>
      <c r="ABI12455" s="60"/>
      <c r="ABJ12455" s="60"/>
      <c r="ABK12455" s="60"/>
      <c r="ABL12455" s="60"/>
      <c r="ABM12455" s="60"/>
      <c r="ABN12455" s="60"/>
      <c r="ABO12455" s="60"/>
      <c r="ABP12455" s="60"/>
      <c r="ABQ12455" s="60"/>
      <c r="ABR12455" s="60">
        <v>0.90696000871998705</v>
      </c>
      <c r="ABS12455" s="60"/>
      <c r="ABT12455" s="60"/>
      <c r="ABU12455" s="60"/>
      <c r="ABV12455" s="60"/>
      <c r="ABW12455" s="60"/>
      <c r="ABX12455" s="60"/>
    </row>
    <row r="12456" spans="727:752" x14ac:dyDescent="0.25">
      <c r="AAY12456" s="60"/>
      <c r="AAZ12456" s="60"/>
      <c r="ABA12456" s="60"/>
      <c r="ABB12456" s="60"/>
      <c r="ABC12456" s="60"/>
      <c r="ABD12456" s="60"/>
      <c r="ABE12456" s="60"/>
      <c r="ABF12456" s="60"/>
      <c r="ABG12456" s="60"/>
      <c r="ABH12456" s="60"/>
      <c r="ABI12456" s="60"/>
      <c r="ABJ12456" s="60"/>
      <c r="ABK12456" s="60"/>
      <c r="ABL12456" s="60"/>
      <c r="ABM12456" s="60"/>
      <c r="ABN12456" s="60"/>
      <c r="ABO12456" s="60"/>
      <c r="ABP12456" s="60"/>
      <c r="ABQ12456" s="60"/>
      <c r="ABR12456" s="60">
        <v>0.90695549835974798</v>
      </c>
      <c r="ABS12456" s="60"/>
      <c r="ABT12456" s="60"/>
      <c r="ABU12456" s="60"/>
      <c r="ABV12456" s="60"/>
      <c r="ABW12456" s="60"/>
      <c r="ABX12456" s="60"/>
    </row>
    <row r="12457" spans="727:752" x14ac:dyDescent="0.25">
      <c r="AAY12457" s="60"/>
      <c r="AAZ12457" s="60"/>
      <c r="ABA12457" s="60"/>
      <c r="ABB12457" s="60"/>
      <c r="ABC12457" s="60"/>
      <c r="ABD12457" s="60"/>
      <c r="ABE12457" s="60"/>
      <c r="ABF12457" s="60"/>
      <c r="ABG12457" s="60"/>
      <c r="ABH12457" s="60"/>
      <c r="ABI12457" s="60"/>
      <c r="ABJ12457" s="60"/>
      <c r="ABK12457" s="60"/>
      <c r="ABL12457" s="60"/>
      <c r="ABM12457" s="60"/>
      <c r="ABN12457" s="60"/>
      <c r="ABO12457" s="60"/>
      <c r="ABP12457" s="60"/>
      <c r="ABQ12457" s="60"/>
      <c r="ABR12457" s="60">
        <v>0.90687675566015402</v>
      </c>
      <c r="ABS12457" s="60"/>
      <c r="ABT12457" s="60"/>
      <c r="ABU12457" s="60"/>
      <c r="ABV12457" s="60"/>
      <c r="ABW12457" s="60"/>
      <c r="ABX12457" s="60"/>
    </row>
    <row r="12458" spans="727:752" x14ac:dyDescent="0.25">
      <c r="AAY12458" s="60"/>
      <c r="AAZ12458" s="60"/>
      <c r="ABA12458" s="60"/>
      <c r="ABB12458" s="60"/>
      <c r="ABC12458" s="60"/>
      <c r="ABD12458" s="60"/>
      <c r="ABE12458" s="60"/>
      <c r="ABF12458" s="60"/>
      <c r="ABG12458" s="60"/>
      <c r="ABH12458" s="60"/>
      <c r="ABI12458" s="60"/>
      <c r="ABJ12458" s="60"/>
      <c r="ABK12458" s="60"/>
      <c r="ABL12458" s="60"/>
      <c r="ABM12458" s="60"/>
      <c r="ABN12458" s="60"/>
      <c r="ABO12458" s="60"/>
      <c r="ABP12458" s="60"/>
      <c r="ABQ12458" s="60"/>
      <c r="ABR12458" s="60">
        <v>0.90686050799288198</v>
      </c>
      <c r="ABS12458" s="60"/>
      <c r="ABT12458" s="60"/>
      <c r="ABU12458" s="60"/>
      <c r="ABV12458" s="60"/>
      <c r="ABW12458" s="60"/>
      <c r="ABX12458" s="60"/>
    </row>
    <row r="12459" spans="727:752" x14ac:dyDescent="0.25">
      <c r="AAY12459" s="60"/>
      <c r="AAZ12459" s="60"/>
      <c r="ABA12459" s="60"/>
      <c r="ABB12459" s="60"/>
      <c r="ABC12459" s="60"/>
      <c r="ABD12459" s="60"/>
      <c r="ABE12459" s="60"/>
      <c r="ABF12459" s="60"/>
      <c r="ABG12459" s="60"/>
      <c r="ABH12459" s="60"/>
      <c r="ABI12459" s="60"/>
      <c r="ABJ12459" s="60"/>
      <c r="ABK12459" s="60"/>
      <c r="ABL12459" s="60"/>
      <c r="ABM12459" s="60"/>
      <c r="ABN12459" s="60"/>
      <c r="ABO12459" s="60"/>
      <c r="ABP12459" s="60"/>
      <c r="ABQ12459" s="60"/>
      <c r="ABR12459" s="60">
        <v>0.90685978121755595</v>
      </c>
      <c r="ABS12459" s="60"/>
      <c r="ABT12459" s="60"/>
      <c r="ABU12459" s="60"/>
      <c r="ABV12459" s="60"/>
      <c r="ABW12459" s="60"/>
      <c r="ABX12459" s="60"/>
    </row>
    <row r="12460" spans="727:752" x14ac:dyDescent="0.25">
      <c r="AAY12460" s="60"/>
      <c r="AAZ12460" s="60"/>
      <c r="ABA12460" s="60"/>
      <c r="ABB12460" s="60"/>
      <c r="ABC12460" s="60"/>
      <c r="ABD12460" s="60"/>
      <c r="ABE12460" s="60"/>
      <c r="ABF12460" s="60"/>
      <c r="ABG12460" s="60"/>
      <c r="ABH12460" s="60"/>
      <c r="ABI12460" s="60"/>
      <c r="ABJ12460" s="60"/>
      <c r="ABK12460" s="60"/>
      <c r="ABL12460" s="60"/>
      <c r="ABM12460" s="60"/>
      <c r="ABN12460" s="60"/>
      <c r="ABO12460" s="60"/>
      <c r="ABP12460" s="60"/>
      <c r="ABQ12460" s="60"/>
      <c r="ABR12460" s="60">
        <v>0.90680906003833694</v>
      </c>
      <c r="ABS12460" s="60"/>
      <c r="ABT12460" s="60"/>
      <c r="ABU12460" s="60"/>
      <c r="ABV12460" s="60"/>
      <c r="ABW12460" s="60"/>
      <c r="ABX12460" s="60"/>
    </row>
    <row r="12461" spans="727:752" x14ac:dyDescent="0.25">
      <c r="AAY12461" s="60"/>
      <c r="AAZ12461" s="60"/>
      <c r="ABA12461" s="60"/>
      <c r="ABB12461" s="60"/>
      <c r="ABC12461" s="60"/>
      <c r="ABD12461" s="60"/>
      <c r="ABE12461" s="60"/>
      <c r="ABF12461" s="60"/>
      <c r="ABG12461" s="60"/>
      <c r="ABH12461" s="60"/>
      <c r="ABI12461" s="60"/>
      <c r="ABJ12461" s="60"/>
      <c r="ABK12461" s="60"/>
      <c r="ABL12461" s="60"/>
      <c r="ABM12461" s="60"/>
      <c r="ABN12461" s="60"/>
      <c r="ABO12461" s="60"/>
      <c r="ABP12461" s="60"/>
      <c r="ABQ12461" s="60"/>
      <c r="ABR12461" s="60">
        <v>0.90675994681779204</v>
      </c>
      <c r="ABS12461" s="60"/>
      <c r="ABT12461" s="60"/>
      <c r="ABU12461" s="60"/>
      <c r="ABV12461" s="60"/>
      <c r="ABW12461" s="60"/>
      <c r="ABX12461" s="60"/>
    </row>
    <row r="12462" spans="727:752" x14ac:dyDescent="0.25">
      <c r="AAY12462" s="60"/>
      <c r="AAZ12462" s="60"/>
      <c r="ABA12462" s="60"/>
      <c r="ABB12462" s="60"/>
      <c r="ABC12462" s="60"/>
      <c r="ABD12462" s="60"/>
      <c r="ABE12462" s="60"/>
      <c r="ABF12462" s="60"/>
      <c r="ABG12462" s="60"/>
      <c r="ABH12462" s="60"/>
      <c r="ABI12462" s="60"/>
      <c r="ABJ12462" s="60"/>
      <c r="ABK12462" s="60"/>
      <c r="ABL12462" s="60"/>
      <c r="ABM12462" s="60"/>
      <c r="ABN12462" s="60"/>
      <c r="ABO12462" s="60"/>
      <c r="ABP12462" s="60"/>
      <c r="ABQ12462" s="60"/>
      <c r="ABR12462" s="60">
        <v>0.90673202601859704</v>
      </c>
      <c r="ABS12462" s="60"/>
      <c r="ABT12462" s="60"/>
      <c r="ABU12462" s="60"/>
      <c r="ABV12462" s="60"/>
      <c r="ABW12462" s="60"/>
      <c r="ABX12462" s="60"/>
    </row>
    <row r="12463" spans="727:752" x14ac:dyDescent="0.25">
      <c r="AAY12463" s="60"/>
      <c r="AAZ12463" s="60"/>
      <c r="ABA12463" s="60"/>
      <c r="ABB12463" s="60"/>
      <c r="ABC12463" s="60"/>
      <c r="ABD12463" s="60"/>
      <c r="ABE12463" s="60"/>
      <c r="ABF12463" s="60"/>
      <c r="ABG12463" s="60"/>
      <c r="ABH12463" s="60"/>
      <c r="ABI12463" s="60"/>
      <c r="ABJ12463" s="60"/>
      <c r="ABK12463" s="60"/>
      <c r="ABL12463" s="60"/>
      <c r="ABM12463" s="60"/>
      <c r="ABN12463" s="60"/>
      <c r="ABO12463" s="60"/>
      <c r="ABP12463" s="60"/>
      <c r="ABQ12463" s="60"/>
      <c r="ABR12463" s="60">
        <v>0.90656304721151804</v>
      </c>
      <c r="ABS12463" s="60"/>
      <c r="ABT12463" s="60"/>
      <c r="ABU12463" s="60"/>
      <c r="ABV12463" s="60"/>
      <c r="ABW12463" s="60"/>
      <c r="ABX12463" s="60"/>
    </row>
    <row r="12464" spans="727:752" x14ac:dyDescent="0.25">
      <c r="AAY12464" s="60"/>
      <c r="AAZ12464" s="60"/>
      <c r="ABA12464" s="60"/>
      <c r="ABB12464" s="60"/>
      <c r="ABC12464" s="60"/>
      <c r="ABD12464" s="60"/>
      <c r="ABE12464" s="60"/>
      <c r="ABF12464" s="60"/>
      <c r="ABG12464" s="60"/>
      <c r="ABH12464" s="60"/>
      <c r="ABI12464" s="60"/>
      <c r="ABJ12464" s="60"/>
      <c r="ABK12464" s="60"/>
      <c r="ABL12464" s="60"/>
      <c r="ABM12464" s="60"/>
      <c r="ABN12464" s="60"/>
      <c r="ABO12464" s="60"/>
      <c r="ABP12464" s="60"/>
      <c r="ABQ12464" s="60"/>
      <c r="ABR12464" s="60">
        <v>0.906528906605792</v>
      </c>
      <c r="ABS12464" s="60"/>
      <c r="ABT12464" s="60"/>
      <c r="ABU12464" s="60"/>
      <c r="ABV12464" s="60"/>
      <c r="ABW12464" s="60"/>
      <c r="ABX12464" s="60"/>
    </row>
    <row r="12465" spans="727:752" x14ac:dyDescent="0.25">
      <c r="AAY12465" s="60"/>
      <c r="AAZ12465" s="60"/>
      <c r="ABA12465" s="60"/>
      <c r="ABB12465" s="60"/>
      <c r="ABC12465" s="60"/>
      <c r="ABD12465" s="60"/>
      <c r="ABE12465" s="60"/>
      <c r="ABF12465" s="60"/>
      <c r="ABG12465" s="60"/>
      <c r="ABH12465" s="60"/>
      <c r="ABI12465" s="60"/>
      <c r="ABJ12465" s="60"/>
      <c r="ABK12465" s="60"/>
      <c r="ABL12465" s="60"/>
      <c r="ABM12465" s="60"/>
      <c r="ABN12465" s="60"/>
      <c r="ABO12465" s="60"/>
      <c r="ABP12465" s="60"/>
      <c r="ABQ12465" s="60"/>
      <c r="ABR12465" s="60">
        <v>0.90650235239966104</v>
      </c>
      <c r="ABS12465" s="60"/>
      <c r="ABT12465" s="60"/>
      <c r="ABU12465" s="60"/>
      <c r="ABV12465" s="60"/>
      <c r="ABW12465" s="60"/>
      <c r="ABX12465" s="60"/>
    </row>
    <row r="12466" spans="727:752" x14ac:dyDescent="0.25">
      <c r="AAY12466" s="60"/>
      <c r="AAZ12466" s="60"/>
      <c r="ABA12466" s="60"/>
      <c r="ABB12466" s="60"/>
      <c r="ABC12466" s="60"/>
      <c r="ABD12466" s="60"/>
      <c r="ABE12466" s="60"/>
      <c r="ABF12466" s="60"/>
      <c r="ABG12466" s="60"/>
      <c r="ABH12466" s="60"/>
      <c r="ABI12466" s="60"/>
      <c r="ABJ12466" s="60"/>
      <c r="ABK12466" s="60"/>
      <c r="ABL12466" s="60"/>
      <c r="ABM12466" s="60"/>
      <c r="ABN12466" s="60"/>
      <c r="ABO12466" s="60"/>
      <c r="ABP12466" s="60"/>
      <c r="ABQ12466" s="60"/>
      <c r="ABR12466" s="60">
        <v>0.90645625761208504</v>
      </c>
      <c r="ABS12466" s="60"/>
      <c r="ABT12466" s="60"/>
      <c r="ABU12466" s="60"/>
      <c r="ABV12466" s="60"/>
      <c r="ABW12466" s="60"/>
      <c r="ABX12466" s="60"/>
    </row>
    <row r="12467" spans="727:752" x14ac:dyDescent="0.25">
      <c r="AAY12467" s="60"/>
      <c r="AAZ12467" s="60"/>
      <c r="ABA12467" s="60"/>
      <c r="ABB12467" s="60"/>
      <c r="ABC12467" s="60"/>
      <c r="ABD12467" s="60"/>
      <c r="ABE12467" s="60"/>
      <c r="ABF12467" s="60"/>
      <c r="ABG12467" s="60"/>
      <c r="ABH12467" s="60"/>
      <c r="ABI12467" s="60"/>
      <c r="ABJ12467" s="60"/>
      <c r="ABK12467" s="60"/>
      <c r="ABL12467" s="60"/>
      <c r="ABM12467" s="60"/>
      <c r="ABN12467" s="60"/>
      <c r="ABO12467" s="60"/>
      <c r="ABP12467" s="60"/>
      <c r="ABQ12467" s="60"/>
      <c r="ABR12467" s="60">
        <v>0.906420976893756</v>
      </c>
      <c r="ABS12467" s="60"/>
      <c r="ABT12467" s="60"/>
      <c r="ABU12467" s="60"/>
      <c r="ABV12467" s="60"/>
      <c r="ABW12467" s="60"/>
      <c r="ABX12467" s="60"/>
    </row>
    <row r="12468" spans="727:752" x14ac:dyDescent="0.25">
      <c r="AAY12468" s="60"/>
      <c r="AAZ12468" s="60"/>
      <c r="ABA12468" s="60"/>
      <c r="ABB12468" s="60"/>
      <c r="ABC12468" s="60"/>
      <c r="ABD12468" s="60"/>
      <c r="ABE12468" s="60"/>
      <c r="ABF12468" s="60"/>
      <c r="ABG12468" s="60"/>
      <c r="ABH12468" s="60"/>
      <c r="ABI12468" s="60"/>
      <c r="ABJ12468" s="60"/>
      <c r="ABK12468" s="60"/>
      <c r="ABL12468" s="60"/>
      <c r="ABM12468" s="60"/>
      <c r="ABN12468" s="60"/>
      <c r="ABO12468" s="60"/>
      <c r="ABP12468" s="60"/>
      <c r="ABQ12468" s="60"/>
      <c r="ABR12468" s="60">
        <v>0.90640624446611895</v>
      </c>
      <c r="ABS12468" s="60"/>
      <c r="ABT12468" s="60"/>
      <c r="ABU12468" s="60"/>
      <c r="ABV12468" s="60"/>
      <c r="ABW12468" s="60"/>
      <c r="ABX12468" s="60"/>
    </row>
    <row r="12469" spans="727:752" x14ac:dyDescent="0.25">
      <c r="AAY12469" s="60"/>
      <c r="AAZ12469" s="60"/>
      <c r="ABA12469" s="60"/>
      <c r="ABB12469" s="60"/>
      <c r="ABC12469" s="60"/>
      <c r="ABD12469" s="60"/>
      <c r="ABE12469" s="60"/>
      <c r="ABF12469" s="60"/>
      <c r="ABG12469" s="60"/>
      <c r="ABH12469" s="60"/>
      <c r="ABI12469" s="60"/>
      <c r="ABJ12469" s="60"/>
      <c r="ABK12469" s="60"/>
      <c r="ABL12469" s="60"/>
      <c r="ABM12469" s="60"/>
      <c r="ABN12469" s="60"/>
      <c r="ABO12469" s="60"/>
      <c r="ABP12469" s="60"/>
      <c r="ABQ12469" s="60"/>
      <c r="ABR12469" s="60">
        <v>0.90633652444058999</v>
      </c>
      <c r="ABS12469" s="60"/>
      <c r="ABT12469" s="60"/>
      <c r="ABU12469" s="60"/>
      <c r="ABV12469" s="60"/>
      <c r="ABW12469" s="60"/>
      <c r="ABX12469" s="60"/>
    </row>
    <row r="12470" spans="727:752" x14ac:dyDescent="0.25">
      <c r="AAY12470" s="60"/>
      <c r="AAZ12470" s="60"/>
      <c r="ABA12470" s="60"/>
      <c r="ABB12470" s="60"/>
      <c r="ABC12470" s="60"/>
      <c r="ABD12470" s="60"/>
      <c r="ABE12470" s="60"/>
      <c r="ABF12470" s="60"/>
      <c r="ABG12470" s="60"/>
      <c r="ABH12470" s="60"/>
      <c r="ABI12470" s="60"/>
      <c r="ABJ12470" s="60"/>
      <c r="ABK12470" s="60"/>
      <c r="ABL12470" s="60"/>
      <c r="ABM12470" s="60"/>
      <c r="ABN12470" s="60"/>
      <c r="ABO12470" s="60"/>
      <c r="ABP12470" s="60"/>
      <c r="ABQ12470" s="60"/>
      <c r="ABR12470" s="60">
        <v>0.90615498522117799</v>
      </c>
      <c r="ABS12470" s="60"/>
      <c r="ABT12470" s="60"/>
      <c r="ABU12470" s="60"/>
      <c r="ABV12470" s="60"/>
      <c r="ABW12470" s="60"/>
      <c r="ABX12470" s="60"/>
    </row>
    <row r="12471" spans="727:752" x14ac:dyDescent="0.25">
      <c r="AAY12471" s="60"/>
      <c r="AAZ12471" s="60"/>
      <c r="ABA12471" s="60"/>
      <c r="ABB12471" s="60"/>
      <c r="ABC12471" s="60"/>
      <c r="ABD12471" s="60"/>
      <c r="ABE12471" s="60"/>
      <c r="ABF12471" s="60"/>
      <c r="ABG12471" s="60"/>
      <c r="ABH12471" s="60"/>
      <c r="ABI12471" s="60"/>
      <c r="ABJ12471" s="60"/>
      <c r="ABK12471" s="60"/>
      <c r="ABL12471" s="60"/>
      <c r="ABM12471" s="60"/>
      <c r="ABN12471" s="60"/>
      <c r="ABO12471" s="60"/>
      <c r="ABP12471" s="60"/>
      <c r="ABQ12471" s="60"/>
      <c r="ABR12471" s="60">
        <v>0.90615277876029299</v>
      </c>
      <c r="ABS12471" s="60"/>
      <c r="ABT12471" s="60"/>
      <c r="ABU12471" s="60"/>
      <c r="ABV12471" s="60"/>
      <c r="ABW12471" s="60"/>
      <c r="ABX12471" s="60"/>
    </row>
    <row r="12472" spans="727:752" x14ac:dyDescent="0.25">
      <c r="AAY12472" s="60"/>
      <c r="AAZ12472" s="60"/>
      <c r="ABA12472" s="60"/>
      <c r="ABB12472" s="60"/>
      <c r="ABC12472" s="60"/>
      <c r="ABD12472" s="60"/>
      <c r="ABE12472" s="60"/>
      <c r="ABF12472" s="60"/>
      <c r="ABG12472" s="60"/>
      <c r="ABH12472" s="60"/>
      <c r="ABI12472" s="60"/>
      <c r="ABJ12472" s="60"/>
      <c r="ABK12472" s="60"/>
      <c r="ABL12472" s="60"/>
      <c r="ABM12472" s="60"/>
      <c r="ABN12472" s="60"/>
      <c r="ABO12472" s="60"/>
      <c r="ABP12472" s="60"/>
      <c r="ABQ12472" s="60"/>
      <c r="ABR12472" s="60">
        <v>0.90612151670874397</v>
      </c>
      <c r="ABS12472" s="60"/>
      <c r="ABT12472" s="60"/>
      <c r="ABU12472" s="60"/>
      <c r="ABV12472" s="60"/>
      <c r="ABW12472" s="60"/>
      <c r="ABX12472" s="60"/>
    </row>
    <row r="12473" spans="727:752" x14ac:dyDescent="0.25">
      <c r="AAY12473" s="60"/>
      <c r="AAZ12473" s="60"/>
      <c r="ABA12473" s="60"/>
      <c r="ABB12473" s="60"/>
      <c r="ABC12473" s="60"/>
      <c r="ABD12473" s="60"/>
      <c r="ABE12473" s="60"/>
      <c r="ABF12473" s="60"/>
      <c r="ABG12473" s="60"/>
      <c r="ABH12473" s="60"/>
      <c r="ABI12473" s="60"/>
      <c r="ABJ12473" s="60"/>
      <c r="ABK12473" s="60"/>
      <c r="ABL12473" s="60"/>
      <c r="ABM12473" s="60"/>
      <c r="ABN12473" s="60"/>
      <c r="ABO12473" s="60"/>
      <c r="ABP12473" s="60"/>
      <c r="ABQ12473" s="60"/>
      <c r="ABR12473" s="60">
        <v>0.90608146213566698</v>
      </c>
      <c r="ABS12473" s="60"/>
      <c r="ABT12473" s="60"/>
      <c r="ABU12473" s="60"/>
      <c r="ABV12473" s="60"/>
      <c r="ABW12473" s="60"/>
      <c r="ABX12473" s="60"/>
    </row>
    <row r="12474" spans="727:752" x14ac:dyDescent="0.25">
      <c r="AAY12474" s="60"/>
      <c r="AAZ12474" s="60"/>
      <c r="ABA12474" s="60"/>
      <c r="ABB12474" s="60"/>
      <c r="ABC12474" s="60"/>
      <c r="ABD12474" s="60"/>
      <c r="ABE12474" s="60"/>
      <c r="ABF12474" s="60"/>
      <c r="ABG12474" s="60"/>
      <c r="ABH12474" s="60"/>
      <c r="ABI12474" s="60"/>
      <c r="ABJ12474" s="60"/>
      <c r="ABK12474" s="60"/>
      <c r="ABL12474" s="60"/>
      <c r="ABM12474" s="60"/>
      <c r="ABN12474" s="60"/>
      <c r="ABO12474" s="60"/>
      <c r="ABP12474" s="60"/>
      <c r="ABQ12474" s="60"/>
      <c r="ABR12474" s="60">
        <v>0.90595476075374703</v>
      </c>
      <c r="ABS12474" s="60"/>
      <c r="ABT12474" s="60"/>
      <c r="ABU12474" s="60"/>
      <c r="ABV12474" s="60"/>
      <c r="ABW12474" s="60"/>
      <c r="ABX12474" s="60"/>
    </row>
    <row r="12475" spans="727:752" x14ac:dyDescent="0.25">
      <c r="AAY12475" s="60"/>
      <c r="AAZ12475" s="60"/>
      <c r="ABA12475" s="60"/>
      <c r="ABB12475" s="60"/>
      <c r="ABC12475" s="60"/>
      <c r="ABD12475" s="60"/>
      <c r="ABE12475" s="60"/>
      <c r="ABF12475" s="60"/>
      <c r="ABG12475" s="60"/>
      <c r="ABH12475" s="60"/>
      <c r="ABI12475" s="60"/>
      <c r="ABJ12475" s="60"/>
      <c r="ABK12475" s="60"/>
      <c r="ABL12475" s="60"/>
      <c r="ABM12475" s="60"/>
      <c r="ABN12475" s="60"/>
      <c r="ABO12475" s="60"/>
      <c r="ABP12475" s="60"/>
      <c r="ABQ12475" s="60"/>
      <c r="ABR12475" s="60">
        <v>0.90591601868788096</v>
      </c>
      <c r="ABS12475" s="60"/>
      <c r="ABT12475" s="60"/>
      <c r="ABU12475" s="60"/>
      <c r="ABV12475" s="60"/>
      <c r="ABW12475" s="60"/>
      <c r="ABX12475" s="60"/>
    </row>
    <row r="12476" spans="727:752" x14ac:dyDescent="0.25">
      <c r="AAY12476" s="60"/>
      <c r="AAZ12476" s="60"/>
      <c r="ABA12476" s="60"/>
      <c r="ABB12476" s="60"/>
      <c r="ABC12476" s="60"/>
      <c r="ABD12476" s="60"/>
      <c r="ABE12476" s="60"/>
      <c r="ABF12476" s="60"/>
      <c r="ABG12476" s="60"/>
      <c r="ABH12476" s="60"/>
      <c r="ABI12476" s="60"/>
      <c r="ABJ12476" s="60"/>
      <c r="ABK12476" s="60"/>
      <c r="ABL12476" s="60"/>
      <c r="ABM12476" s="60"/>
      <c r="ABN12476" s="60"/>
      <c r="ABO12476" s="60"/>
      <c r="ABP12476" s="60"/>
      <c r="ABQ12476" s="60"/>
      <c r="ABR12476" s="60">
        <v>0.90590299211740699</v>
      </c>
      <c r="ABS12476" s="60"/>
      <c r="ABT12476" s="60"/>
      <c r="ABU12476" s="60"/>
      <c r="ABV12476" s="60"/>
      <c r="ABW12476" s="60"/>
      <c r="ABX12476" s="60"/>
    </row>
    <row r="12477" spans="727:752" x14ac:dyDescent="0.25">
      <c r="AAY12477" s="60"/>
      <c r="AAZ12477" s="60"/>
      <c r="ABA12477" s="60"/>
      <c r="ABB12477" s="60"/>
      <c r="ABC12477" s="60"/>
      <c r="ABD12477" s="60"/>
      <c r="ABE12477" s="60"/>
      <c r="ABF12477" s="60"/>
      <c r="ABG12477" s="60"/>
      <c r="ABH12477" s="60"/>
      <c r="ABI12477" s="60"/>
      <c r="ABJ12477" s="60"/>
      <c r="ABK12477" s="60"/>
      <c r="ABL12477" s="60"/>
      <c r="ABM12477" s="60"/>
      <c r="ABN12477" s="60"/>
      <c r="ABO12477" s="60"/>
      <c r="ABP12477" s="60"/>
      <c r="ABQ12477" s="60"/>
      <c r="ABR12477" s="60">
        <v>0.90588921532026201</v>
      </c>
      <c r="ABS12477" s="60"/>
      <c r="ABT12477" s="60"/>
      <c r="ABU12477" s="60"/>
      <c r="ABV12477" s="60"/>
      <c r="ABW12477" s="60"/>
      <c r="ABX12477" s="60"/>
    </row>
    <row r="12478" spans="727:752" x14ac:dyDescent="0.25">
      <c r="AAY12478" s="60"/>
      <c r="AAZ12478" s="60"/>
      <c r="ABA12478" s="60"/>
      <c r="ABB12478" s="60"/>
      <c r="ABC12478" s="60"/>
      <c r="ABD12478" s="60"/>
      <c r="ABE12478" s="60"/>
      <c r="ABF12478" s="60"/>
      <c r="ABG12478" s="60"/>
      <c r="ABH12478" s="60"/>
      <c r="ABI12478" s="60"/>
      <c r="ABJ12478" s="60"/>
      <c r="ABK12478" s="60"/>
      <c r="ABL12478" s="60"/>
      <c r="ABM12478" s="60"/>
      <c r="ABN12478" s="60"/>
      <c r="ABO12478" s="60"/>
      <c r="ABP12478" s="60"/>
      <c r="ABQ12478" s="60"/>
      <c r="ABR12478" s="60">
        <v>0.90588616912947695</v>
      </c>
      <c r="ABS12478" s="60"/>
      <c r="ABT12478" s="60"/>
      <c r="ABU12478" s="60"/>
      <c r="ABV12478" s="60"/>
      <c r="ABW12478" s="60"/>
      <c r="ABX12478" s="60"/>
    </row>
    <row r="12479" spans="727:752" x14ac:dyDescent="0.25">
      <c r="AAY12479" s="60"/>
      <c r="AAZ12479" s="60"/>
      <c r="ABA12479" s="60"/>
      <c r="ABB12479" s="60"/>
      <c r="ABC12479" s="60"/>
      <c r="ABD12479" s="60"/>
      <c r="ABE12479" s="60"/>
      <c r="ABF12479" s="60"/>
      <c r="ABG12479" s="60"/>
      <c r="ABH12479" s="60"/>
      <c r="ABI12479" s="60"/>
      <c r="ABJ12479" s="60"/>
      <c r="ABK12479" s="60"/>
      <c r="ABL12479" s="60"/>
      <c r="ABM12479" s="60"/>
      <c r="ABN12479" s="60"/>
      <c r="ABO12479" s="60"/>
      <c r="ABP12479" s="60"/>
      <c r="ABQ12479" s="60"/>
      <c r="ABR12479" s="60">
        <v>0.90580979185189303</v>
      </c>
      <c r="ABS12479" s="60"/>
      <c r="ABT12479" s="60"/>
      <c r="ABU12479" s="60"/>
      <c r="ABV12479" s="60"/>
      <c r="ABW12479" s="60"/>
      <c r="ABX12479" s="60"/>
    </row>
    <row r="12480" spans="727:752" x14ac:dyDescent="0.25">
      <c r="AAY12480" s="60"/>
      <c r="AAZ12480" s="60"/>
      <c r="ABA12480" s="60"/>
      <c r="ABB12480" s="60"/>
      <c r="ABC12480" s="60"/>
      <c r="ABD12480" s="60"/>
      <c r="ABE12480" s="60"/>
      <c r="ABF12480" s="60"/>
      <c r="ABG12480" s="60"/>
      <c r="ABH12480" s="60"/>
      <c r="ABI12480" s="60"/>
      <c r="ABJ12480" s="60"/>
      <c r="ABK12480" s="60"/>
      <c r="ABL12480" s="60"/>
      <c r="ABM12480" s="60"/>
      <c r="ABN12480" s="60"/>
      <c r="ABO12480" s="60"/>
      <c r="ABP12480" s="60"/>
      <c r="ABQ12480" s="60"/>
      <c r="ABR12480" s="60">
        <v>0.90577983088156999</v>
      </c>
      <c r="ABS12480" s="60"/>
      <c r="ABT12480" s="60"/>
      <c r="ABU12480" s="60"/>
      <c r="ABV12480" s="60"/>
      <c r="ABW12480" s="60"/>
      <c r="ABX12480" s="60"/>
    </row>
    <row r="12481" spans="727:752" x14ac:dyDescent="0.25">
      <c r="AAY12481" s="60"/>
      <c r="AAZ12481" s="60"/>
      <c r="ABA12481" s="60"/>
      <c r="ABB12481" s="60"/>
      <c r="ABC12481" s="60"/>
      <c r="ABD12481" s="60"/>
      <c r="ABE12481" s="60"/>
      <c r="ABF12481" s="60"/>
      <c r="ABG12481" s="60"/>
      <c r="ABH12481" s="60"/>
      <c r="ABI12481" s="60"/>
      <c r="ABJ12481" s="60"/>
      <c r="ABK12481" s="60"/>
      <c r="ABL12481" s="60"/>
      <c r="ABM12481" s="60"/>
      <c r="ABN12481" s="60"/>
      <c r="ABO12481" s="60"/>
      <c r="ABP12481" s="60"/>
      <c r="ABQ12481" s="60"/>
      <c r="ABR12481" s="60">
        <v>0.90571947012685095</v>
      </c>
      <c r="ABS12481" s="60"/>
      <c r="ABT12481" s="60"/>
      <c r="ABU12481" s="60"/>
      <c r="ABV12481" s="60"/>
      <c r="ABW12481" s="60"/>
      <c r="ABX12481" s="60"/>
    </row>
    <row r="12482" spans="727:752" x14ac:dyDescent="0.25">
      <c r="AAY12482" s="60"/>
      <c r="AAZ12482" s="60"/>
      <c r="ABA12482" s="60"/>
      <c r="ABB12482" s="60"/>
      <c r="ABC12482" s="60"/>
      <c r="ABD12482" s="60"/>
      <c r="ABE12482" s="60"/>
      <c r="ABF12482" s="60"/>
      <c r="ABG12482" s="60"/>
      <c r="ABH12482" s="60"/>
      <c r="ABI12482" s="60"/>
      <c r="ABJ12482" s="60"/>
      <c r="ABK12482" s="60"/>
      <c r="ABL12482" s="60"/>
      <c r="ABM12482" s="60"/>
      <c r="ABN12482" s="60"/>
      <c r="ABO12482" s="60"/>
      <c r="ABP12482" s="60"/>
      <c r="ABQ12482" s="60"/>
      <c r="ABR12482" s="60">
        <v>0.90557541478139802</v>
      </c>
      <c r="ABS12482" s="60"/>
      <c r="ABT12482" s="60"/>
      <c r="ABU12482" s="60"/>
      <c r="ABV12482" s="60"/>
      <c r="ABW12482" s="60"/>
      <c r="ABX12482" s="60"/>
    </row>
    <row r="12483" spans="727:752" x14ac:dyDescent="0.25">
      <c r="AAY12483" s="60"/>
      <c r="AAZ12483" s="60"/>
      <c r="ABA12483" s="60"/>
      <c r="ABB12483" s="60"/>
      <c r="ABC12483" s="60"/>
      <c r="ABD12483" s="60"/>
      <c r="ABE12483" s="60"/>
      <c r="ABF12483" s="60"/>
      <c r="ABG12483" s="60"/>
      <c r="ABH12483" s="60"/>
      <c r="ABI12483" s="60"/>
      <c r="ABJ12483" s="60"/>
      <c r="ABK12483" s="60"/>
      <c r="ABL12483" s="60"/>
      <c r="ABM12483" s="60"/>
      <c r="ABN12483" s="60"/>
      <c r="ABO12483" s="60"/>
      <c r="ABP12483" s="60"/>
      <c r="ABQ12483" s="60"/>
      <c r="ABR12483" s="60">
        <v>0.90557018525838395</v>
      </c>
      <c r="ABS12483" s="60"/>
      <c r="ABT12483" s="60"/>
      <c r="ABU12483" s="60"/>
      <c r="ABV12483" s="60"/>
      <c r="ABW12483" s="60"/>
      <c r="ABX12483" s="60"/>
    </row>
    <row r="12484" spans="727:752" x14ac:dyDescent="0.25">
      <c r="AAY12484" s="60"/>
      <c r="AAZ12484" s="60"/>
      <c r="ABA12484" s="60"/>
      <c r="ABB12484" s="60"/>
      <c r="ABC12484" s="60"/>
      <c r="ABD12484" s="60"/>
      <c r="ABE12484" s="60"/>
      <c r="ABF12484" s="60"/>
      <c r="ABG12484" s="60"/>
      <c r="ABH12484" s="60"/>
      <c r="ABI12484" s="60"/>
      <c r="ABJ12484" s="60"/>
      <c r="ABK12484" s="60"/>
      <c r="ABL12484" s="60"/>
      <c r="ABM12484" s="60"/>
      <c r="ABN12484" s="60"/>
      <c r="ABO12484" s="60"/>
      <c r="ABP12484" s="60"/>
      <c r="ABQ12484" s="60"/>
      <c r="ABR12484" s="60">
        <v>0.90556620557205203</v>
      </c>
      <c r="ABS12484" s="60"/>
      <c r="ABT12484" s="60"/>
      <c r="ABU12484" s="60"/>
      <c r="ABV12484" s="60"/>
      <c r="ABW12484" s="60"/>
      <c r="ABX12484" s="60"/>
    </row>
    <row r="12485" spans="727:752" x14ac:dyDescent="0.25">
      <c r="AAY12485" s="60"/>
      <c r="AAZ12485" s="60"/>
      <c r="ABA12485" s="60"/>
      <c r="ABB12485" s="60"/>
      <c r="ABC12485" s="60"/>
      <c r="ABD12485" s="60"/>
      <c r="ABE12485" s="60"/>
      <c r="ABF12485" s="60"/>
      <c r="ABG12485" s="60"/>
      <c r="ABH12485" s="60"/>
      <c r="ABI12485" s="60"/>
      <c r="ABJ12485" s="60"/>
      <c r="ABK12485" s="60"/>
      <c r="ABL12485" s="60"/>
      <c r="ABM12485" s="60"/>
      <c r="ABN12485" s="60"/>
      <c r="ABO12485" s="60"/>
      <c r="ABP12485" s="60"/>
      <c r="ABQ12485" s="60"/>
      <c r="ABR12485" s="60">
        <v>0.90555751799542705</v>
      </c>
      <c r="ABS12485" s="60"/>
      <c r="ABT12485" s="60"/>
      <c r="ABU12485" s="60"/>
      <c r="ABV12485" s="60"/>
      <c r="ABW12485" s="60"/>
      <c r="ABX12485" s="60"/>
    </row>
    <row r="12486" spans="727:752" x14ac:dyDescent="0.25">
      <c r="AAY12486" s="60"/>
      <c r="AAZ12486" s="60"/>
      <c r="ABA12486" s="60"/>
      <c r="ABB12486" s="60"/>
      <c r="ABC12486" s="60"/>
      <c r="ABD12486" s="60"/>
      <c r="ABE12486" s="60"/>
      <c r="ABF12486" s="60"/>
      <c r="ABG12486" s="60"/>
      <c r="ABH12486" s="60"/>
      <c r="ABI12486" s="60"/>
      <c r="ABJ12486" s="60"/>
      <c r="ABK12486" s="60"/>
      <c r="ABL12486" s="60"/>
      <c r="ABM12486" s="60"/>
      <c r="ABN12486" s="60"/>
      <c r="ABO12486" s="60"/>
      <c r="ABP12486" s="60"/>
      <c r="ABQ12486" s="60"/>
      <c r="ABR12486" s="60">
        <v>0.90555293019362504</v>
      </c>
      <c r="ABS12486" s="60"/>
      <c r="ABT12486" s="60"/>
      <c r="ABU12486" s="60"/>
      <c r="ABV12486" s="60"/>
      <c r="ABW12486" s="60"/>
      <c r="ABX12486" s="60"/>
    </row>
    <row r="12487" spans="727:752" x14ac:dyDescent="0.25">
      <c r="AAY12487" s="60"/>
      <c r="AAZ12487" s="60"/>
      <c r="ABA12487" s="60"/>
      <c r="ABB12487" s="60"/>
      <c r="ABC12487" s="60"/>
      <c r="ABD12487" s="60"/>
      <c r="ABE12487" s="60"/>
      <c r="ABF12487" s="60"/>
      <c r="ABG12487" s="60"/>
      <c r="ABH12487" s="60"/>
      <c r="ABI12487" s="60"/>
      <c r="ABJ12487" s="60"/>
      <c r="ABK12487" s="60"/>
      <c r="ABL12487" s="60"/>
      <c r="ABM12487" s="60"/>
      <c r="ABN12487" s="60"/>
      <c r="ABO12487" s="60"/>
      <c r="ABP12487" s="60"/>
      <c r="ABQ12487" s="60"/>
      <c r="ABR12487" s="60">
        <v>0.90551630521263005</v>
      </c>
      <c r="ABS12487" s="60"/>
      <c r="ABT12487" s="60"/>
      <c r="ABU12487" s="60"/>
      <c r="ABV12487" s="60"/>
      <c r="ABW12487" s="60"/>
      <c r="ABX12487" s="60"/>
    </row>
    <row r="12488" spans="727:752" x14ac:dyDescent="0.25">
      <c r="AAY12488" s="60"/>
      <c r="AAZ12488" s="60"/>
      <c r="ABA12488" s="60"/>
      <c r="ABB12488" s="60"/>
      <c r="ABC12488" s="60"/>
      <c r="ABD12488" s="60"/>
      <c r="ABE12488" s="60"/>
      <c r="ABF12488" s="60"/>
      <c r="ABG12488" s="60"/>
      <c r="ABH12488" s="60"/>
      <c r="ABI12488" s="60"/>
      <c r="ABJ12488" s="60"/>
      <c r="ABK12488" s="60"/>
      <c r="ABL12488" s="60"/>
      <c r="ABM12488" s="60"/>
      <c r="ABN12488" s="60"/>
      <c r="ABO12488" s="60"/>
      <c r="ABP12488" s="60"/>
      <c r="ABQ12488" s="60"/>
      <c r="ABR12488" s="60">
        <v>0.905471935290042</v>
      </c>
      <c r="ABS12488" s="60"/>
      <c r="ABT12488" s="60"/>
      <c r="ABU12488" s="60"/>
      <c r="ABV12488" s="60"/>
      <c r="ABW12488" s="60"/>
      <c r="ABX12488" s="60"/>
    </row>
    <row r="12489" spans="727:752" x14ac:dyDescent="0.25">
      <c r="AAY12489" s="60"/>
      <c r="AAZ12489" s="60"/>
      <c r="ABA12489" s="60"/>
      <c r="ABB12489" s="60"/>
      <c r="ABC12489" s="60"/>
      <c r="ABD12489" s="60"/>
      <c r="ABE12489" s="60"/>
      <c r="ABF12489" s="60"/>
      <c r="ABG12489" s="60"/>
      <c r="ABH12489" s="60"/>
      <c r="ABI12489" s="60"/>
      <c r="ABJ12489" s="60"/>
      <c r="ABK12489" s="60"/>
      <c r="ABL12489" s="60"/>
      <c r="ABM12489" s="60"/>
      <c r="ABN12489" s="60"/>
      <c r="ABO12489" s="60"/>
      <c r="ABP12489" s="60"/>
      <c r="ABQ12489" s="60"/>
      <c r="ABR12489" s="60">
        <v>0.90545917101926199</v>
      </c>
      <c r="ABS12489" s="60"/>
      <c r="ABT12489" s="60"/>
      <c r="ABU12489" s="60"/>
      <c r="ABV12489" s="60"/>
      <c r="ABW12489" s="60"/>
      <c r="ABX12489" s="60"/>
    </row>
    <row r="12490" spans="727:752" x14ac:dyDescent="0.25">
      <c r="AAY12490" s="60"/>
      <c r="AAZ12490" s="60"/>
      <c r="ABA12490" s="60"/>
      <c r="ABB12490" s="60"/>
      <c r="ABC12490" s="60"/>
      <c r="ABD12490" s="60"/>
      <c r="ABE12490" s="60"/>
      <c r="ABF12490" s="60"/>
      <c r="ABG12490" s="60"/>
      <c r="ABH12490" s="60"/>
      <c r="ABI12490" s="60"/>
      <c r="ABJ12490" s="60"/>
      <c r="ABK12490" s="60"/>
      <c r="ABL12490" s="60"/>
      <c r="ABM12490" s="60"/>
      <c r="ABN12490" s="60"/>
      <c r="ABO12490" s="60"/>
      <c r="ABP12490" s="60"/>
      <c r="ABQ12490" s="60"/>
      <c r="ABR12490" s="60">
        <v>0.90544697002164898</v>
      </c>
      <c r="ABS12490" s="60"/>
      <c r="ABT12490" s="60"/>
      <c r="ABU12490" s="60"/>
      <c r="ABV12490" s="60"/>
      <c r="ABW12490" s="60"/>
      <c r="ABX12490" s="60"/>
    </row>
    <row r="12491" spans="727:752" x14ac:dyDescent="0.25">
      <c r="AAY12491" s="60"/>
      <c r="AAZ12491" s="60"/>
      <c r="ABA12491" s="60"/>
      <c r="ABB12491" s="60"/>
      <c r="ABC12491" s="60"/>
      <c r="ABD12491" s="60"/>
      <c r="ABE12491" s="60"/>
      <c r="ABF12491" s="60"/>
      <c r="ABG12491" s="60"/>
      <c r="ABH12491" s="60"/>
      <c r="ABI12491" s="60"/>
      <c r="ABJ12491" s="60"/>
      <c r="ABK12491" s="60"/>
      <c r="ABL12491" s="60"/>
      <c r="ABM12491" s="60"/>
      <c r="ABN12491" s="60"/>
      <c r="ABO12491" s="60"/>
      <c r="ABP12491" s="60"/>
      <c r="ABQ12491" s="60"/>
      <c r="ABR12491" s="60">
        <v>0.90544538284360898</v>
      </c>
      <c r="ABS12491" s="60"/>
      <c r="ABT12491" s="60"/>
      <c r="ABU12491" s="60"/>
      <c r="ABV12491" s="60"/>
      <c r="ABW12491" s="60"/>
      <c r="ABX12491" s="60"/>
    </row>
    <row r="12492" spans="727:752" x14ac:dyDescent="0.25">
      <c r="AAY12492" s="60"/>
      <c r="AAZ12492" s="60"/>
      <c r="ABA12492" s="60"/>
      <c r="ABB12492" s="60"/>
      <c r="ABC12492" s="60"/>
      <c r="ABD12492" s="60"/>
      <c r="ABE12492" s="60"/>
      <c r="ABF12492" s="60"/>
      <c r="ABG12492" s="60"/>
      <c r="ABH12492" s="60"/>
      <c r="ABI12492" s="60"/>
      <c r="ABJ12492" s="60"/>
      <c r="ABK12492" s="60"/>
      <c r="ABL12492" s="60"/>
      <c r="ABM12492" s="60"/>
      <c r="ABN12492" s="60"/>
      <c r="ABO12492" s="60"/>
      <c r="ABP12492" s="60"/>
      <c r="ABQ12492" s="60"/>
      <c r="ABR12492" s="60">
        <v>0.905345928613429</v>
      </c>
      <c r="ABS12492" s="60"/>
      <c r="ABT12492" s="60"/>
      <c r="ABU12492" s="60"/>
      <c r="ABV12492" s="60"/>
      <c r="ABW12492" s="60"/>
      <c r="ABX12492" s="60"/>
    </row>
    <row r="12493" spans="727:752" x14ac:dyDescent="0.25">
      <c r="AAY12493" s="60"/>
      <c r="AAZ12493" s="60"/>
      <c r="ABA12493" s="60"/>
      <c r="ABB12493" s="60"/>
      <c r="ABC12493" s="60"/>
      <c r="ABD12493" s="60"/>
      <c r="ABE12493" s="60"/>
      <c r="ABF12493" s="60"/>
      <c r="ABG12493" s="60"/>
      <c r="ABH12493" s="60"/>
      <c r="ABI12493" s="60"/>
      <c r="ABJ12493" s="60"/>
      <c r="ABK12493" s="60"/>
      <c r="ABL12493" s="60"/>
      <c r="ABM12493" s="60"/>
      <c r="ABN12493" s="60"/>
      <c r="ABO12493" s="60"/>
      <c r="ABP12493" s="60"/>
      <c r="ABQ12493" s="60"/>
      <c r="ABR12493" s="60">
        <v>0.90526384313987396</v>
      </c>
      <c r="ABS12493" s="60"/>
      <c r="ABT12493" s="60"/>
      <c r="ABU12493" s="60"/>
      <c r="ABV12493" s="60"/>
      <c r="ABW12493" s="60"/>
      <c r="ABX12493" s="60"/>
    </row>
    <row r="12494" spans="727:752" x14ac:dyDescent="0.25">
      <c r="AAY12494" s="60"/>
      <c r="AAZ12494" s="60"/>
      <c r="ABA12494" s="60"/>
      <c r="ABB12494" s="60"/>
      <c r="ABC12494" s="60"/>
      <c r="ABD12494" s="60"/>
      <c r="ABE12494" s="60"/>
      <c r="ABF12494" s="60"/>
      <c r="ABG12494" s="60"/>
      <c r="ABH12494" s="60"/>
      <c r="ABI12494" s="60"/>
      <c r="ABJ12494" s="60"/>
      <c r="ABK12494" s="60"/>
      <c r="ABL12494" s="60"/>
      <c r="ABM12494" s="60"/>
      <c r="ABN12494" s="60"/>
      <c r="ABO12494" s="60"/>
      <c r="ABP12494" s="60"/>
      <c r="ABQ12494" s="60"/>
      <c r="ABR12494" s="60">
        <v>0.90524729883535004</v>
      </c>
      <c r="ABS12494" s="60"/>
      <c r="ABT12494" s="60"/>
      <c r="ABU12494" s="60"/>
      <c r="ABV12494" s="60"/>
      <c r="ABW12494" s="60"/>
      <c r="ABX12494" s="60"/>
    </row>
    <row r="12495" spans="727:752" x14ac:dyDescent="0.25">
      <c r="AAY12495" s="60"/>
      <c r="AAZ12495" s="60"/>
      <c r="ABA12495" s="60"/>
      <c r="ABB12495" s="60"/>
      <c r="ABC12495" s="60"/>
      <c r="ABD12495" s="60"/>
      <c r="ABE12495" s="60"/>
      <c r="ABF12495" s="60"/>
      <c r="ABG12495" s="60"/>
      <c r="ABH12495" s="60"/>
      <c r="ABI12495" s="60"/>
      <c r="ABJ12495" s="60"/>
      <c r="ABK12495" s="60"/>
      <c r="ABL12495" s="60"/>
      <c r="ABM12495" s="60"/>
      <c r="ABN12495" s="60"/>
      <c r="ABO12495" s="60"/>
      <c r="ABP12495" s="60"/>
      <c r="ABQ12495" s="60"/>
      <c r="ABR12495" s="60">
        <v>0.90523223229909699</v>
      </c>
      <c r="ABS12495" s="60"/>
      <c r="ABT12495" s="60"/>
      <c r="ABU12495" s="60"/>
      <c r="ABV12495" s="60"/>
      <c r="ABW12495" s="60"/>
      <c r="ABX12495" s="60"/>
    </row>
    <row r="12496" spans="727:752" x14ac:dyDescent="0.25">
      <c r="AAY12496" s="60"/>
      <c r="AAZ12496" s="60"/>
      <c r="ABA12496" s="60"/>
      <c r="ABB12496" s="60"/>
      <c r="ABC12496" s="60"/>
      <c r="ABD12496" s="60"/>
      <c r="ABE12496" s="60"/>
      <c r="ABF12496" s="60"/>
      <c r="ABG12496" s="60"/>
      <c r="ABH12496" s="60"/>
      <c r="ABI12496" s="60"/>
      <c r="ABJ12496" s="60"/>
      <c r="ABK12496" s="60"/>
      <c r="ABL12496" s="60"/>
      <c r="ABM12496" s="60"/>
      <c r="ABN12496" s="60"/>
      <c r="ABO12496" s="60"/>
      <c r="ABP12496" s="60"/>
      <c r="ABQ12496" s="60"/>
      <c r="ABR12496" s="60">
        <v>0.90522653775244899</v>
      </c>
      <c r="ABS12496" s="60"/>
      <c r="ABT12496" s="60"/>
      <c r="ABU12496" s="60"/>
      <c r="ABV12496" s="60"/>
      <c r="ABW12496" s="60"/>
      <c r="ABX12496" s="60"/>
    </row>
    <row r="12497" spans="727:752" x14ac:dyDescent="0.25">
      <c r="AAY12497" s="60"/>
      <c r="AAZ12497" s="60"/>
      <c r="ABA12497" s="60"/>
      <c r="ABB12497" s="60"/>
      <c r="ABC12497" s="60"/>
      <c r="ABD12497" s="60"/>
      <c r="ABE12497" s="60"/>
      <c r="ABF12497" s="60"/>
      <c r="ABG12497" s="60"/>
      <c r="ABH12497" s="60"/>
      <c r="ABI12497" s="60"/>
      <c r="ABJ12497" s="60"/>
      <c r="ABK12497" s="60"/>
      <c r="ABL12497" s="60"/>
      <c r="ABM12497" s="60"/>
      <c r="ABN12497" s="60"/>
      <c r="ABO12497" s="60"/>
      <c r="ABP12497" s="60"/>
      <c r="ABQ12497" s="60"/>
      <c r="ABR12497" s="60">
        <v>0.90521436323148297</v>
      </c>
      <c r="ABS12497" s="60"/>
      <c r="ABT12497" s="60"/>
      <c r="ABU12497" s="60"/>
      <c r="ABV12497" s="60"/>
      <c r="ABW12497" s="60"/>
      <c r="ABX12497" s="60"/>
    </row>
    <row r="12498" spans="727:752" x14ac:dyDescent="0.25">
      <c r="AAY12498" s="60"/>
      <c r="AAZ12498" s="60"/>
      <c r="ABA12498" s="60"/>
      <c r="ABB12498" s="60"/>
      <c r="ABC12498" s="60"/>
      <c r="ABD12498" s="60"/>
      <c r="ABE12498" s="60"/>
      <c r="ABF12498" s="60"/>
      <c r="ABG12498" s="60"/>
      <c r="ABH12498" s="60"/>
      <c r="ABI12498" s="60"/>
      <c r="ABJ12498" s="60"/>
      <c r="ABK12498" s="60"/>
      <c r="ABL12498" s="60"/>
      <c r="ABM12498" s="60"/>
      <c r="ABN12498" s="60"/>
      <c r="ABO12498" s="60"/>
      <c r="ABP12498" s="60"/>
      <c r="ABQ12498" s="60"/>
      <c r="ABR12498" s="60">
        <v>0.90516854239690603</v>
      </c>
      <c r="ABS12498" s="60"/>
      <c r="ABT12498" s="60"/>
      <c r="ABU12498" s="60"/>
      <c r="ABV12498" s="60"/>
      <c r="ABW12498" s="60"/>
      <c r="ABX12498" s="60"/>
    </row>
    <row r="12499" spans="727:752" x14ac:dyDescent="0.25">
      <c r="AAY12499" s="60"/>
      <c r="AAZ12499" s="60"/>
      <c r="ABA12499" s="60"/>
      <c r="ABB12499" s="60"/>
      <c r="ABC12499" s="60"/>
      <c r="ABD12499" s="60"/>
      <c r="ABE12499" s="60"/>
      <c r="ABF12499" s="60"/>
      <c r="ABG12499" s="60"/>
      <c r="ABH12499" s="60"/>
      <c r="ABI12499" s="60"/>
      <c r="ABJ12499" s="60"/>
      <c r="ABK12499" s="60"/>
      <c r="ABL12499" s="60"/>
      <c r="ABM12499" s="60"/>
      <c r="ABN12499" s="60"/>
      <c r="ABO12499" s="60"/>
      <c r="ABP12499" s="60"/>
      <c r="ABQ12499" s="60"/>
      <c r="ABR12499" s="60">
        <v>0.90512039971900404</v>
      </c>
      <c r="ABS12499" s="60"/>
      <c r="ABT12499" s="60"/>
      <c r="ABU12499" s="60"/>
      <c r="ABV12499" s="60"/>
      <c r="ABW12499" s="60"/>
      <c r="ABX12499" s="60"/>
    </row>
    <row r="12500" spans="727:752" x14ac:dyDescent="0.25">
      <c r="AAY12500" s="60"/>
      <c r="AAZ12500" s="60"/>
      <c r="ABA12500" s="60"/>
      <c r="ABB12500" s="60"/>
      <c r="ABC12500" s="60"/>
      <c r="ABD12500" s="60"/>
      <c r="ABE12500" s="60"/>
      <c r="ABF12500" s="60"/>
      <c r="ABG12500" s="60"/>
      <c r="ABH12500" s="60"/>
      <c r="ABI12500" s="60"/>
      <c r="ABJ12500" s="60"/>
      <c r="ABK12500" s="60"/>
      <c r="ABL12500" s="60"/>
      <c r="ABM12500" s="60"/>
      <c r="ABN12500" s="60"/>
      <c r="ABO12500" s="60"/>
      <c r="ABP12500" s="60"/>
      <c r="ABQ12500" s="60"/>
      <c r="ABR12500" s="60">
        <v>0.904977540306381</v>
      </c>
      <c r="ABS12500" s="60"/>
      <c r="ABT12500" s="60"/>
      <c r="ABU12500" s="60"/>
      <c r="ABV12500" s="60"/>
      <c r="ABW12500" s="60"/>
      <c r="ABX12500" s="60"/>
    </row>
    <row r="12501" spans="727:752" x14ac:dyDescent="0.25">
      <c r="AAY12501" s="60"/>
      <c r="AAZ12501" s="60"/>
      <c r="ABA12501" s="60"/>
      <c r="ABB12501" s="60"/>
      <c r="ABC12501" s="60"/>
      <c r="ABD12501" s="60"/>
      <c r="ABE12501" s="60"/>
      <c r="ABF12501" s="60"/>
      <c r="ABG12501" s="60"/>
      <c r="ABH12501" s="60"/>
      <c r="ABI12501" s="60"/>
      <c r="ABJ12501" s="60"/>
      <c r="ABK12501" s="60"/>
      <c r="ABL12501" s="60"/>
      <c r="ABM12501" s="60"/>
      <c r="ABN12501" s="60"/>
      <c r="ABO12501" s="60"/>
      <c r="ABP12501" s="60"/>
      <c r="ABQ12501" s="60"/>
      <c r="ABR12501" s="60">
        <v>0.90497581408144601</v>
      </c>
      <c r="ABS12501" s="60"/>
      <c r="ABT12501" s="60"/>
      <c r="ABU12501" s="60"/>
      <c r="ABV12501" s="60"/>
      <c r="ABW12501" s="60"/>
      <c r="ABX12501" s="60"/>
    </row>
    <row r="12502" spans="727:752" x14ac:dyDescent="0.25">
      <c r="AAY12502" s="60"/>
      <c r="AAZ12502" s="60"/>
      <c r="ABA12502" s="60"/>
      <c r="ABB12502" s="60"/>
      <c r="ABC12502" s="60"/>
      <c r="ABD12502" s="60"/>
      <c r="ABE12502" s="60"/>
      <c r="ABF12502" s="60"/>
      <c r="ABG12502" s="60"/>
      <c r="ABH12502" s="60"/>
      <c r="ABI12502" s="60"/>
      <c r="ABJ12502" s="60"/>
      <c r="ABK12502" s="60"/>
      <c r="ABL12502" s="60"/>
      <c r="ABM12502" s="60"/>
      <c r="ABN12502" s="60"/>
      <c r="ABO12502" s="60"/>
      <c r="ABP12502" s="60"/>
      <c r="ABQ12502" s="60"/>
      <c r="ABR12502" s="60">
        <v>0.90490312167502496</v>
      </c>
      <c r="ABS12502" s="60"/>
      <c r="ABT12502" s="60"/>
      <c r="ABU12502" s="60"/>
      <c r="ABV12502" s="60"/>
      <c r="ABW12502" s="60"/>
      <c r="ABX12502" s="60"/>
    </row>
    <row r="12503" spans="727:752" x14ac:dyDescent="0.25">
      <c r="AAY12503" s="60"/>
      <c r="AAZ12503" s="60"/>
      <c r="ABA12503" s="60"/>
      <c r="ABB12503" s="60"/>
      <c r="ABC12503" s="60"/>
      <c r="ABD12503" s="60"/>
      <c r="ABE12503" s="60"/>
      <c r="ABF12503" s="60"/>
      <c r="ABG12503" s="60"/>
      <c r="ABH12503" s="60"/>
      <c r="ABI12503" s="60"/>
      <c r="ABJ12503" s="60"/>
      <c r="ABK12503" s="60"/>
      <c r="ABL12503" s="60"/>
      <c r="ABM12503" s="60"/>
      <c r="ABN12503" s="60"/>
      <c r="ABO12503" s="60"/>
      <c r="ABP12503" s="60"/>
      <c r="ABQ12503" s="60"/>
      <c r="ABR12503" s="60">
        <v>0.90489461622781298</v>
      </c>
      <c r="ABS12503" s="60"/>
      <c r="ABT12503" s="60"/>
      <c r="ABU12503" s="60"/>
      <c r="ABV12503" s="60"/>
      <c r="ABW12503" s="60"/>
      <c r="ABX12503" s="60"/>
    </row>
    <row r="12504" spans="727:752" x14ac:dyDescent="0.25">
      <c r="AAY12504" s="60"/>
      <c r="AAZ12504" s="60"/>
      <c r="ABA12504" s="60"/>
      <c r="ABB12504" s="60"/>
      <c r="ABC12504" s="60"/>
      <c r="ABD12504" s="60"/>
      <c r="ABE12504" s="60"/>
      <c r="ABF12504" s="60"/>
      <c r="ABG12504" s="60"/>
      <c r="ABH12504" s="60"/>
      <c r="ABI12504" s="60"/>
      <c r="ABJ12504" s="60"/>
      <c r="ABK12504" s="60"/>
      <c r="ABL12504" s="60"/>
      <c r="ABM12504" s="60"/>
      <c r="ABN12504" s="60"/>
      <c r="ABO12504" s="60"/>
      <c r="ABP12504" s="60"/>
      <c r="ABQ12504" s="60"/>
      <c r="ABR12504" s="60">
        <v>0.90488748976958899</v>
      </c>
      <c r="ABS12504" s="60"/>
      <c r="ABT12504" s="60"/>
      <c r="ABU12504" s="60"/>
      <c r="ABV12504" s="60"/>
      <c r="ABW12504" s="60"/>
      <c r="ABX12504" s="60"/>
    </row>
    <row r="12505" spans="727:752" x14ac:dyDescent="0.25">
      <c r="AAY12505" s="60"/>
      <c r="AAZ12505" s="60"/>
      <c r="ABA12505" s="60"/>
      <c r="ABB12505" s="60"/>
      <c r="ABC12505" s="60"/>
      <c r="ABD12505" s="60"/>
      <c r="ABE12505" s="60"/>
      <c r="ABF12505" s="60"/>
      <c r="ABG12505" s="60"/>
      <c r="ABH12505" s="60"/>
      <c r="ABI12505" s="60"/>
      <c r="ABJ12505" s="60"/>
      <c r="ABK12505" s="60"/>
      <c r="ABL12505" s="60"/>
      <c r="ABM12505" s="60"/>
      <c r="ABN12505" s="60"/>
      <c r="ABO12505" s="60"/>
      <c r="ABP12505" s="60"/>
      <c r="ABQ12505" s="60"/>
      <c r="ABR12505" s="60">
        <v>0.90482494639980604</v>
      </c>
      <c r="ABS12505" s="60"/>
      <c r="ABT12505" s="60"/>
      <c r="ABU12505" s="60"/>
      <c r="ABV12505" s="60"/>
      <c r="ABW12505" s="60"/>
      <c r="ABX12505" s="60"/>
    </row>
    <row r="12506" spans="727:752" x14ac:dyDescent="0.25">
      <c r="AAY12506" s="60"/>
      <c r="AAZ12506" s="60"/>
      <c r="ABA12506" s="60"/>
      <c r="ABB12506" s="60"/>
      <c r="ABC12506" s="60"/>
      <c r="ABD12506" s="60"/>
      <c r="ABE12506" s="60"/>
      <c r="ABF12506" s="60"/>
      <c r="ABG12506" s="60"/>
      <c r="ABH12506" s="60"/>
      <c r="ABI12506" s="60"/>
      <c r="ABJ12506" s="60"/>
      <c r="ABK12506" s="60"/>
      <c r="ABL12506" s="60"/>
      <c r="ABM12506" s="60"/>
      <c r="ABN12506" s="60"/>
      <c r="ABO12506" s="60"/>
      <c r="ABP12506" s="60"/>
      <c r="ABQ12506" s="60"/>
      <c r="ABR12506" s="60">
        <v>0.90479471817881496</v>
      </c>
      <c r="ABS12506" s="60"/>
      <c r="ABT12506" s="60"/>
      <c r="ABU12506" s="60"/>
      <c r="ABV12506" s="60"/>
      <c r="ABW12506" s="60"/>
      <c r="ABX12506" s="60"/>
    </row>
    <row r="12507" spans="727:752" x14ac:dyDescent="0.25">
      <c r="AAY12507" s="60"/>
      <c r="AAZ12507" s="60"/>
      <c r="ABA12507" s="60"/>
      <c r="ABB12507" s="60"/>
      <c r="ABC12507" s="60"/>
      <c r="ABD12507" s="60"/>
      <c r="ABE12507" s="60"/>
      <c r="ABF12507" s="60"/>
      <c r="ABG12507" s="60"/>
      <c r="ABH12507" s="60"/>
      <c r="ABI12507" s="60"/>
      <c r="ABJ12507" s="60"/>
      <c r="ABK12507" s="60"/>
      <c r="ABL12507" s="60"/>
      <c r="ABM12507" s="60"/>
      <c r="ABN12507" s="60"/>
      <c r="ABO12507" s="60"/>
      <c r="ABP12507" s="60"/>
      <c r="ABQ12507" s="60"/>
      <c r="ABR12507" s="60">
        <v>0.90478758194009001</v>
      </c>
      <c r="ABS12507" s="60"/>
      <c r="ABT12507" s="60"/>
      <c r="ABU12507" s="60"/>
      <c r="ABV12507" s="60"/>
      <c r="ABW12507" s="60"/>
      <c r="ABX12507" s="60"/>
    </row>
    <row r="12508" spans="727:752" x14ac:dyDescent="0.25">
      <c r="AAY12508" s="60"/>
      <c r="AAZ12508" s="60"/>
      <c r="ABA12508" s="60"/>
      <c r="ABB12508" s="60"/>
      <c r="ABC12508" s="60"/>
      <c r="ABD12508" s="60"/>
      <c r="ABE12508" s="60"/>
      <c r="ABF12508" s="60"/>
      <c r="ABG12508" s="60"/>
      <c r="ABH12508" s="60"/>
      <c r="ABI12508" s="60"/>
      <c r="ABJ12508" s="60"/>
      <c r="ABK12508" s="60"/>
      <c r="ABL12508" s="60"/>
      <c r="ABM12508" s="60"/>
      <c r="ABN12508" s="60"/>
      <c r="ABO12508" s="60"/>
      <c r="ABP12508" s="60"/>
      <c r="ABQ12508" s="60"/>
      <c r="ABR12508" s="60">
        <v>0.90476426374167196</v>
      </c>
      <c r="ABS12508" s="60"/>
      <c r="ABT12508" s="60"/>
      <c r="ABU12508" s="60"/>
      <c r="ABV12508" s="60"/>
      <c r="ABW12508" s="60"/>
      <c r="ABX12508" s="60"/>
    </row>
    <row r="12509" spans="727:752" x14ac:dyDescent="0.25">
      <c r="AAY12509" s="60"/>
      <c r="AAZ12509" s="60"/>
      <c r="ABA12509" s="60"/>
      <c r="ABB12509" s="60"/>
      <c r="ABC12509" s="60"/>
      <c r="ABD12509" s="60"/>
      <c r="ABE12509" s="60"/>
      <c r="ABF12509" s="60"/>
      <c r="ABG12509" s="60"/>
      <c r="ABH12509" s="60"/>
      <c r="ABI12509" s="60"/>
      <c r="ABJ12509" s="60"/>
      <c r="ABK12509" s="60"/>
      <c r="ABL12509" s="60"/>
      <c r="ABM12509" s="60"/>
      <c r="ABN12509" s="60"/>
      <c r="ABO12509" s="60"/>
      <c r="ABP12509" s="60"/>
      <c r="ABQ12509" s="60"/>
      <c r="ABR12509" s="60">
        <v>0.90471234126631395</v>
      </c>
      <c r="ABS12509" s="60"/>
      <c r="ABT12509" s="60"/>
      <c r="ABU12509" s="60"/>
      <c r="ABV12509" s="60"/>
      <c r="ABW12509" s="60"/>
      <c r="ABX12509" s="60"/>
    </row>
    <row r="12510" spans="727:752" x14ac:dyDescent="0.25">
      <c r="AAY12510" s="60"/>
      <c r="AAZ12510" s="60"/>
      <c r="ABA12510" s="60"/>
      <c r="ABB12510" s="60"/>
      <c r="ABC12510" s="60"/>
      <c r="ABD12510" s="60"/>
      <c r="ABE12510" s="60"/>
      <c r="ABF12510" s="60"/>
      <c r="ABG12510" s="60"/>
      <c r="ABH12510" s="60"/>
      <c r="ABI12510" s="60"/>
      <c r="ABJ12510" s="60"/>
      <c r="ABK12510" s="60"/>
      <c r="ABL12510" s="60"/>
      <c r="ABM12510" s="60"/>
      <c r="ABN12510" s="60"/>
      <c r="ABO12510" s="60"/>
      <c r="ABP12510" s="60"/>
      <c r="ABQ12510" s="60"/>
      <c r="ABR12510" s="60">
        <v>0.90461660656333598</v>
      </c>
      <c r="ABS12510" s="60"/>
      <c r="ABT12510" s="60"/>
      <c r="ABU12510" s="60"/>
      <c r="ABV12510" s="60"/>
      <c r="ABW12510" s="60"/>
      <c r="ABX12510" s="60"/>
    </row>
    <row r="12511" spans="727:752" x14ac:dyDescent="0.25">
      <c r="AAY12511" s="60"/>
      <c r="AAZ12511" s="60"/>
      <c r="ABA12511" s="60"/>
      <c r="ABB12511" s="60"/>
      <c r="ABC12511" s="60"/>
      <c r="ABD12511" s="60"/>
      <c r="ABE12511" s="60"/>
      <c r="ABF12511" s="60"/>
      <c r="ABG12511" s="60"/>
      <c r="ABH12511" s="60"/>
      <c r="ABI12511" s="60"/>
      <c r="ABJ12511" s="60"/>
      <c r="ABK12511" s="60"/>
      <c r="ABL12511" s="60"/>
      <c r="ABM12511" s="60"/>
      <c r="ABN12511" s="60"/>
      <c r="ABO12511" s="60"/>
      <c r="ABP12511" s="60"/>
      <c r="ABQ12511" s="60"/>
      <c r="ABR12511" s="60">
        <v>0.90459666218757695</v>
      </c>
      <c r="ABS12511" s="60"/>
      <c r="ABT12511" s="60"/>
      <c r="ABU12511" s="60"/>
      <c r="ABV12511" s="60"/>
      <c r="ABW12511" s="60"/>
      <c r="ABX12511" s="60"/>
    </row>
    <row r="12512" spans="727:752" x14ac:dyDescent="0.25">
      <c r="AAY12512" s="60"/>
      <c r="AAZ12512" s="60"/>
      <c r="ABA12512" s="60"/>
      <c r="ABB12512" s="60"/>
      <c r="ABC12512" s="60"/>
      <c r="ABD12512" s="60"/>
      <c r="ABE12512" s="60"/>
      <c r="ABF12512" s="60"/>
      <c r="ABG12512" s="60"/>
      <c r="ABH12512" s="60"/>
      <c r="ABI12512" s="60"/>
      <c r="ABJ12512" s="60"/>
      <c r="ABK12512" s="60"/>
      <c r="ABL12512" s="60"/>
      <c r="ABM12512" s="60"/>
      <c r="ABN12512" s="60"/>
      <c r="ABO12512" s="60"/>
      <c r="ABP12512" s="60"/>
      <c r="ABQ12512" s="60"/>
      <c r="ABR12512" s="60">
        <v>0.90458674255661198</v>
      </c>
      <c r="ABS12512" s="60"/>
      <c r="ABT12512" s="60"/>
      <c r="ABU12512" s="60"/>
      <c r="ABV12512" s="60"/>
      <c r="ABW12512" s="60"/>
      <c r="ABX12512" s="60"/>
    </row>
    <row r="12513" spans="727:752" x14ac:dyDescent="0.25">
      <c r="AAY12513" s="60"/>
      <c r="AAZ12513" s="60"/>
      <c r="ABA12513" s="60"/>
      <c r="ABB12513" s="60"/>
      <c r="ABC12513" s="60"/>
      <c r="ABD12513" s="60"/>
      <c r="ABE12513" s="60"/>
      <c r="ABF12513" s="60"/>
      <c r="ABG12513" s="60"/>
      <c r="ABH12513" s="60"/>
      <c r="ABI12513" s="60"/>
      <c r="ABJ12513" s="60"/>
      <c r="ABK12513" s="60"/>
      <c r="ABL12513" s="60"/>
      <c r="ABM12513" s="60"/>
      <c r="ABN12513" s="60"/>
      <c r="ABO12513" s="60"/>
      <c r="ABP12513" s="60"/>
      <c r="ABQ12513" s="60"/>
      <c r="ABR12513" s="60">
        <v>0.90457708118996205</v>
      </c>
      <c r="ABS12513" s="60"/>
      <c r="ABT12513" s="60"/>
      <c r="ABU12513" s="60"/>
      <c r="ABV12513" s="60"/>
      <c r="ABW12513" s="60"/>
      <c r="ABX12513" s="60"/>
    </row>
    <row r="12514" spans="727:752" x14ac:dyDescent="0.25">
      <c r="AAY12514" s="60"/>
      <c r="AAZ12514" s="60"/>
      <c r="ABA12514" s="60"/>
      <c r="ABB12514" s="60"/>
      <c r="ABC12514" s="60"/>
      <c r="ABD12514" s="60"/>
      <c r="ABE12514" s="60"/>
      <c r="ABF12514" s="60"/>
      <c r="ABG12514" s="60"/>
      <c r="ABH12514" s="60"/>
      <c r="ABI12514" s="60"/>
      <c r="ABJ12514" s="60"/>
      <c r="ABK12514" s="60"/>
      <c r="ABL12514" s="60"/>
      <c r="ABM12514" s="60"/>
      <c r="ABN12514" s="60"/>
      <c r="ABO12514" s="60"/>
      <c r="ABP12514" s="60"/>
      <c r="ABQ12514" s="60"/>
      <c r="ABR12514" s="60">
        <v>0.90456727274510096</v>
      </c>
      <c r="ABS12514" s="60"/>
      <c r="ABT12514" s="60"/>
      <c r="ABU12514" s="60"/>
      <c r="ABV12514" s="60"/>
      <c r="ABW12514" s="60"/>
      <c r="ABX12514" s="60"/>
    </row>
    <row r="12515" spans="727:752" x14ac:dyDescent="0.25">
      <c r="AAY12515" s="60"/>
      <c r="AAZ12515" s="60"/>
      <c r="ABA12515" s="60"/>
      <c r="ABB12515" s="60"/>
      <c r="ABC12515" s="60"/>
      <c r="ABD12515" s="60"/>
      <c r="ABE12515" s="60"/>
      <c r="ABF12515" s="60"/>
      <c r="ABG12515" s="60"/>
      <c r="ABH12515" s="60"/>
      <c r="ABI12515" s="60"/>
      <c r="ABJ12515" s="60"/>
      <c r="ABK12515" s="60"/>
      <c r="ABL12515" s="60"/>
      <c r="ABM12515" s="60"/>
      <c r="ABN12515" s="60"/>
      <c r="ABO12515" s="60"/>
      <c r="ABP12515" s="60"/>
      <c r="ABQ12515" s="60"/>
      <c r="ABR12515" s="60">
        <v>0.90452467620446098</v>
      </c>
      <c r="ABS12515" s="60"/>
      <c r="ABT12515" s="60"/>
      <c r="ABU12515" s="60"/>
      <c r="ABV12515" s="60"/>
      <c r="ABW12515" s="60"/>
      <c r="ABX12515" s="60"/>
    </row>
    <row r="12516" spans="727:752" x14ac:dyDescent="0.25">
      <c r="AAY12516" s="60"/>
      <c r="AAZ12516" s="60"/>
      <c r="ABA12516" s="60"/>
      <c r="ABB12516" s="60"/>
      <c r="ABC12516" s="60"/>
      <c r="ABD12516" s="60"/>
      <c r="ABE12516" s="60"/>
      <c r="ABF12516" s="60"/>
      <c r="ABG12516" s="60"/>
      <c r="ABH12516" s="60"/>
      <c r="ABI12516" s="60"/>
      <c r="ABJ12516" s="60"/>
      <c r="ABK12516" s="60"/>
      <c r="ABL12516" s="60"/>
      <c r="ABM12516" s="60"/>
      <c r="ABN12516" s="60"/>
      <c r="ABO12516" s="60"/>
      <c r="ABP12516" s="60"/>
      <c r="ABQ12516" s="60"/>
      <c r="ABR12516" s="60">
        <v>0.90451048832445502</v>
      </c>
      <c r="ABS12516" s="60"/>
      <c r="ABT12516" s="60"/>
      <c r="ABU12516" s="60"/>
      <c r="ABV12516" s="60"/>
      <c r="ABW12516" s="60"/>
      <c r="ABX12516" s="60"/>
    </row>
    <row r="12517" spans="727:752" x14ac:dyDescent="0.25">
      <c r="AAY12517" s="60"/>
      <c r="AAZ12517" s="60"/>
      <c r="ABA12517" s="60"/>
      <c r="ABB12517" s="60"/>
      <c r="ABC12517" s="60"/>
      <c r="ABD12517" s="60"/>
      <c r="ABE12517" s="60"/>
      <c r="ABF12517" s="60"/>
      <c r="ABG12517" s="60"/>
      <c r="ABH12517" s="60"/>
      <c r="ABI12517" s="60"/>
      <c r="ABJ12517" s="60"/>
      <c r="ABK12517" s="60"/>
      <c r="ABL12517" s="60"/>
      <c r="ABM12517" s="60"/>
      <c r="ABN12517" s="60"/>
      <c r="ABO12517" s="60"/>
      <c r="ABP12517" s="60"/>
      <c r="ABQ12517" s="60"/>
      <c r="ABR12517" s="60">
        <v>0.90448526701923904</v>
      </c>
      <c r="ABS12517" s="60"/>
      <c r="ABT12517" s="60"/>
      <c r="ABU12517" s="60"/>
      <c r="ABV12517" s="60"/>
      <c r="ABW12517" s="60"/>
      <c r="ABX12517" s="60"/>
    </row>
    <row r="12518" spans="727:752" x14ac:dyDescent="0.25">
      <c r="AAY12518" s="60"/>
      <c r="AAZ12518" s="60"/>
      <c r="ABA12518" s="60"/>
      <c r="ABB12518" s="60"/>
      <c r="ABC12518" s="60"/>
      <c r="ABD12518" s="60"/>
      <c r="ABE12518" s="60"/>
      <c r="ABF12518" s="60"/>
      <c r="ABG12518" s="60"/>
      <c r="ABH12518" s="60"/>
      <c r="ABI12518" s="60"/>
      <c r="ABJ12518" s="60"/>
      <c r="ABK12518" s="60"/>
      <c r="ABL12518" s="60"/>
      <c r="ABM12518" s="60"/>
      <c r="ABN12518" s="60"/>
      <c r="ABO12518" s="60"/>
      <c r="ABP12518" s="60"/>
      <c r="ABQ12518" s="60"/>
      <c r="ABR12518" s="60">
        <v>0.90448080245795504</v>
      </c>
      <c r="ABS12518" s="60"/>
      <c r="ABT12518" s="60"/>
      <c r="ABU12518" s="60"/>
      <c r="ABV12518" s="60"/>
      <c r="ABW12518" s="60"/>
      <c r="ABX12518" s="60"/>
    </row>
    <row r="12519" spans="727:752" x14ac:dyDescent="0.25">
      <c r="AAY12519" s="60"/>
      <c r="AAZ12519" s="60"/>
      <c r="ABA12519" s="60"/>
      <c r="ABB12519" s="60"/>
      <c r="ABC12519" s="60"/>
      <c r="ABD12519" s="60"/>
      <c r="ABE12519" s="60"/>
      <c r="ABF12519" s="60"/>
      <c r="ABG12519" s="60"/>
      <c r="ABH12519" s="60"/>
      <c r="ABI12519" s="60"/>
      <c r="ABJ12519" s="60"/>
      <c r="ABK12519" s="60"/>
      <c r="ABL12519" s="60"/>
      <c r="ABM12519" s="60"/>
      <c r="ABN12519" s="60"/>
      <c r="ABO12519" s="60"/>
      <c r="ABP12519" s="60"/>
      <c r="ABQ12519" s="60"/>
      <c r="ABR12519" s="60">
        <v>0.90447427492335797</v>
      </c>
      <c r="ABS12519" s="60"/>
      <c r="ABT12519" s="60"/>
      <c r="ABU12519" s="60"/>
      <c r="ABV12519" s="60"/>
      <c r="ABW12519" s="60"/>
      <c r="ABX12519" s="60"/>
    </row>
    <row r="12520" spans="727:752" x14ac:dyDescent="0.25">
      <c r="AAY12520" s="60"/>
      <c r="AAZ12520" s="60"/>
      <c r="ABA12520" s="60"/>
      <c r="ABB12520" s="60"/>
      <c r="ABC12520" s="60"/>
      <c r="ABD12520" s="60"/>
      <c r="ABE12520" s="60"/>
      <c r="ABF12520" s="60"/>
      <c r="ABG12520" s="60"/>
      <c r="ABH12520" s="60"/>
      <c r="ABI12520" s="60"/>
      <c r="ABJ12520" s="60"/>
      <c r="ABK12520" s="60"/>
      <c r="ABL12520" s="60"/>
      <c r="ABM12520" s="60"/>
      <c r="ABN12520" s="60"/>
      <c r="ABO12520" s="60"/>
      <c r="ABP12520" s="60"/>
      <c r="ABQ12520" s="60"/>
      <c r="ABR12520" s="60">
        <v>0.90446260432458303</v>
      </c>
      <c r="ABS12520" s="60"/>
      <c r="ABT12520" s="60"/>
      <c r="ABU12520" s="60"/>
      <c r="ABV12520" s="60"/>
      <c r="ABW12520" s="60"/>
      <c r="ABX12520" s="60"/>
    </row>
    <row r="12521" spans="727:752" x14ac:dyDescent="0.25">
      <c r="AAY12521" s="60"/>
      <c r="AAZ12521" s="60"/>
      <c r="ABA12521" s="60"/>
      <c r="ABB12521" s="60"/>
      <c r="ABC12521" s="60"/>
      <c r="ABD12521" s="60"/>
      <c r="ABE12521" s="60"/>
      <c r="ABF12521" s="60"/>
      <c r="ABG12521" s="60"/>
      <c r="ABH12521" s="60"/>
      <c r="ABI12521" s="60"/>
      <c r="ABJ12521" s="60"/>
      <c r="ABK12521" s="60"/>
      <c r="ABL12521" s="60"/>
      <c r="ABM12521" s="60"/>
      <c r="ABN12521" s="60"/>
      <c r="ABO12521" s="60"/>
      <c r="ABP12521" s="60"/>
      <c r="ABQ12521" s="60"/>
      <c r="ABR12521" s="60">
        <v>0.90440011250516805</v>
      </c>
      <c r="ABS12521" s="60"/>
      <c r="ABT12521" s="60"/>
      <c r="ABU12521" s="60"/>
      <c r="ABV12521" s="60"/>
      <c r="ABW12521" s="60"/>
      <c r="ABX12521" s="60"/>
    </row>
    <row r="12522" spans="727:752" x14ac:dyDescent="0.25">
      <c r="AAY12522" s="60"/>
      <c r="AAZ12522" s="60"/>
      <c r="ABA12522" s="60"/>
      <c r="ABB12522" s="60"/>
      <c r="ABC12522" s="60"/>
      <c r="ABD12522" s="60"/>
      <c r="ABE12522" s="60"/>
      <c r="ABF12522" s="60"/>
      <c r="ABG12522" s="60"/>
      <c r="ABH12522" s="60"/>
      <c r="ABI12522" s="60"/>
      <c r="ABJ12522" s="60"/>
      <c r="ABK12522" s="60"/>
      <c r="ABL12522" s="60"/>
      <c r="ABM12522" s="60"/>
      <c r="ABN12522" s="60"/>
      <c r="ABO12522" s="60"/>
      <c r="ABP12522" s="60"/>
      <c r="ABQ12522" s="60"/>
      <c r="ABR12522" s="60">
        <v>0.90438913762322903</v>
      </c>
      <c r="ABS12522" s="60"/>
      <c r="ABT12522" s="60"/>
      <c r="ABU12522" s="60"/>
      <c r="ABV12522" s="60"/>
      <c r="ABW12522" s="60"/>
      <c r="ABX12522" s="60"/>
    </row>
    <row r="12523" spans="727:752" x14ac:dyDescent="0.25">
      <c r="AAY12523" s="60"/>
      <c r="AAZ12523" s="60"/>
      <c r="ABA12523" s="60"/>
      <c r="ABB12523" s="60"/>
      <c r="ABC12523" s="60"/>
      <c r="ABD12523" s="60"/>
      <c r="ABE12523" s="60"/>
      <c r="ABF12523" s="60"/>
      <c r="ABG12523" s="60"/>
      <c r="ABH12523" s="60"/>
      <c r="ABI12523" s="60"/>
      <c r="ABJ12523" s="60"/>
      <c r="ABK12523" s="60"/>
      <c r="ABL12523" s="60"/>
      <c r="ABM12523" s="60"/>
      <c r="ABN12523" s="60"/>
      <c r="ABO12523" s="60"/>
      <c r="ABP12523" s="60"/>
      <c r="ABQ12523" s="60"/>
      <c r="ABR12523" s="60">
        <v>0.90438006285031203</v>
      </c>
      <c r="ABS12523" s="60"/>
      <c r="ABT12523" s="60"/>
      <c r="ABU12523" s="60"/>
      <c r="ABV12523" s="60"/>
      <c r="ABW12523" s="60"/>
      <c r="ABX12523" s="60"/>
    </row>
    <row r="12524" spans="727:752" x14ac:dyDescent="0.25">
      <c r="AAY12524" s="60"/>
      <c r="AAZ12524" s="60"/>
      <c r="ABA12524" s="60"/>
      <c r="ABB12524" s="60"/>
      <c r="ABC12524" s="60"/>
      <c r="ABD12524" s="60"/>
      <c r="ABE12524" s="60"/>
      <c r="ABF12524" s="60"/>
      <c r="ABG12524" s="60"/>
      <c r="ABH12524" s="60"/>
      <c r="ABI12524" s="60"/>
      <c r="ABJ12524" s="60"/>
      <c r="ABK12524" s="60"/>
      <c r="ABL12524" s="60"/>
      <c r="ABM12524" s="60"/>
      <c r="ABN12524" s="60"/>
      <c r="ABO12524" s="60"/>
      <c r="ABP12524" s="60"/>
      <c r="ABQ12524" s="60"/>
      <c r="ABR12524" s="60">
        <v>0.90433045873632201</v>
      </c>
      <c r="ABS12524" s="60"/>
      <c r="ABT12524" s="60"/>
      <c r="ABU12524" s="60"/>
      <c r="ABV12524" s="60"/>
      <c r="ABW12524" s="60"/>
      <c r="ABX12524" s="60"/>
    </row>
    <row r="12525" spans="727:752" x14ac:dyDescent="0.25">
      <c r="AAY12525" s="60"/>
      <c r="AAZ12525" s="60"/>
      <c r="ABA12525" s="60"/>
      <c r="ABB12525" s="60"/>
      <c r="ABC12525" s="60"/>
      <c r="ABD12525" s="60"/>
      <c r="ABE12525" s="60"/>
      <c r="ABF12525" s="60"/>
      <c r="ABG12525" s="60"/>
      <c r="ABH12525" s="60"/>
      <c r="ABI12525" s="60"/>
      <c r="ABJ12525" s="60"/>
      <c r="ABK12525" s="60"/>
      <c r="ABL12525" s="60"/>
      <c r="ABM12525" s="60"/>
      <c r="ABN12525" s="60"/>
      <c r="ABO12525" s="60"/>
      <c r="ABP12525" s="60"/>
      <c r="ABQ12525" s="60"/>
      <c r="ABR12525" s="60">
        <v>0.90433041585787199</v>
      </c>
      <c r="ABS12525" s="60"/>
      <c r="ABT12525" s="60"/>
      <c r="ABU12525" s="60"/>
      <c r="ABV12525" s="60"/>
      <c r="ABW12525" s="60"/>
      <c r="ABX12525" s="60"/>
    </row>
    <row r="12526" spans="727:752" x14ac:dyDescent="0.25">
      <c r="AAY12526" s="60"/>
      <c r="AAZ12526" s="60"/>
      <c r="ABA12526" s="60"/>
      <c r="ABB12526" s="60"/>
      <c r="ABC12526" s="60"/>
      <c r="ABD12526" s="60"/>
      <c r="ABE12526" s="60"/>
      <c r="ABF12526" s="60"/>
      <c r="ABG12526" s="60"/>
      <c r="ABH12526" s="60"/>
      <c r="ABI12526" s="60"/>
      <c r="ABJ12526" s="60"/>
      <c r="ABK12526" s="60"/>
      <c r="ABL12526" s="60"/>
      <c r="ABM12526" s="60"/>
      <c r="ABN12526" s="60"/>
      <c r="ABO12526" s="60"/>
      <c r="ABP12526" s="60"/>
      <c r="ABQ12526" s="60"/>
      <c r="ABR12526" s="60">
        <v>0.90431417700262795</v>
      </c>
      <c r="ABS12526" s="60"/>
      <c r="ABT12526" s="60"/>
      <c r="ABU12526" s="60"/>
      <c r="ABV12526" s="60"/>
      <c r="ABW12526" s="60"/>
      <c r="ABX12526" s="60"/>
    </row>
    <row r="12527" spans="727:752" x14ac:dyDescent="0.25">
      <c r="AAY12527" s="60"/>
      <c r="AAZ12527" s="60"/>
      <c r="ABA12527" s="60"/>
      <c r="ABB12527" s="60"/>
      <c r="ABC12527" s="60"/>
      <c r="ABD12527" s="60"/>
      <c r="ABE12527" s="60"/>
      <c r="ABF12527" s="60"/>
      <c r="ABG12527" s="60"/>
      <c r="ABH12527" s="60"/>
      <c r="ABI12527" s="60"/>
      <c r="ABJ12527" s="60"/>
      <c r="ABK12527" s="60"/>
      <c r="ABL12527" s="60"/>
      <c r="ABM12527" s="60"/>
      <c r="ABN12527" s="60"/>
      <c r="ABO12527" s="60"/>
      <c r="ABP12527" s="60"/>
      <c r="ABQ12527" s="60"/>
      <c r="ABR12527" s="60">
        <v>0.90429094988742498</v>
      </c>
      <c r="ABS12527" s="60"/>
      <c r="ABT12527" s="60"/>
      <c r="ABU12527" s="60"/>
      <c r="ABV12527" s="60"/>
      <c r="ABW12527" s="60"/>
      <c r="ABX12527" s="60"/>
    </row>
    <row r="12528" spans="727:752" x14ac:dyDescent="0.25">
      <c r="AAY12528" s="60"/>
      <c r="AAZ12528" s="60"/>
      <c r="ABA12528" s="60"/>
      <c r="ABB12528" s="60"/>
      <c r="ABC12528" s="60"/>
      <c r="ABD12528" s="60"/>
      <c r="ABE12528" s="60"/>
      <c r="ABF12528" s="60"/>
      <c r="ABG12528" s="60"/>
      <c r="ABH12528" s="60"/>
      <c r="ABI12528" s="60"/>
      <c r="ABJ12528" s="60"/>
      <c r="ABK12528" s="60"/>
      <c r="ABL12528" s="60"/>
      <c r="ABM12528" s="60"/>
      <c r="ABN12528" s="60"/>
      <c r="ABO12528" s="60"/>
      <c r="ABP12528" s="60"/>
      <c r="ABQ12528" s="60"/>
      <c r="ABR12528" s="60">
        <v>0.90424856980031099</v>
      </c>
      <c r="ABS12528" s="60"/>
      <c r="ABT12528" s="60"/>
      <c r="ABU12528" s="60"/>
      <c r="ABV12528" s="60"/>
      <c r="ABW12528" s="60"/>
      <c r="ABX12528" s="60"/>
    </row>
    <row r="12529" spans="727:752" x14ac:dyDescent="0.25">
      <c r="AAY12529" s="60"/>
      <c r="AAZ12529" s="60"/>
      <c r="ABA12529" s="60"/>
      <c r="ABB12529" s="60"/>
      <c r="ABC12529" s="60"/>
      <c r="ABD12529" s="60"/>
      <c r="ABE12529" s="60"/>
      <c r="ABF12529" s="60"/>
      <c r="ABG12529" s="60"/>
      <c r="ABH12529" s="60"/>
      <c r="ABI12529" s="60"/>
      <c r="ABJ12529" s="60"/>
      <c r="ABK12529" s="60"/>
      <c r="ABL12529" s="60"/>
      <c r="ABM12529" s="60"/>
      <c r="ABN12529" s="60"/>
      <c r="ABO12529" s="60"/>
      <c r="ABP12529" s="60"/>
      <c r="ABQ12529" s="60"/>
      <c r="ABR12529" s="60">
        <v>0.90424763370621997</v>
      </c>
      <c r="ABS12529" s="60"/>
      <c r="ABT12529" s="60"/>
      <c r="ABU12529" s="60"/>
      <c r="ABV12529" s="60"/>
      <c r="ABW12529" s="60"/>
      <c r="ABX12529" s="60"/>
    </row>
    <row r="12530" spans="727:752" x14ac:dyDescent="0.25">
      <c r="AAY12530" s="60"/>
      <c r="AAZ12530" s="60"/>
      <c r="ABA12530" s="60"/>
      <c r="ABB12530" s="60"/>
      <c r="ABC12530" s="60"/>
      <c r="ABD12530" s="60"/>
      <c r="ABE12530" s="60"/>
      <c r="ABF12530" s="60"/>
      <c r="ABG12530" s="60"/>
      <c r="ABH12530" s="60"/>
      <c r="ABI12530" s="60"/>
      <c r="ABJ12530" s="60"/>
      <c r="ABK12530" s="60"/>
      <c r="ABL12530" s="60"/>
      <c r="ABM12530" s="60"/>
      <c r="ABN12530" s="60"/>
      <c r="ABO12530" s="60"/>
      <c r="ABP12530" s="60"/>
      <c r="ABQ12530" s="60"/>
      <c r="ABR12530" s="60">
        <v>0.90420398129843904</v>
      </c>
      <c r="ABS12530" s="60"/>
      <c r="ABT12530" s="60"/>
      <c r="ABU12530" s="60"/>
      <c r="ABV12530" s="60"/>
      <c r="ABW12530" s="60"/>
      <c r="ABX12530" s="60"/>
    </row>
    <row r="12531" spans="727:752" x14ac:dyDescent="0.25">
      <c r="AAY12531" s="60"/>
      <c r="AAZ12531" s="60"/>
      <c r="ABA12531" s="60"/>
      <c r="ABB12531" s="60"/>
      <c r="ABC12531" s="60"/>
      <c r="ABD12531" s="60"/>
      <c r="ABE12531" s="60"/>
      <c r="ABF12531" s="60"/>
      <c r="ABG12531" s="60"/>
      <c r="ABH12531" s="60"/>
      <c r="ABI12531" s="60"/>
      <c r="ABJ12531" s="60"/>
      <c r="ABK12531" s="60"/>
      <c r="ABL12531" s="60"/>
      <c r="ABM12531" s="60"/>
      <c r="ABN12531" s="60"/>
      <c r="ABO12531" s="60"/>
      <c r="ABP12531" s="60"/>
      <c r="ABQ12531" s="60"/>
      <c r="ABR12531" s="60">
        <v>0.90417954620530805</v>
      </c>
      <c r="ABS12531" s="60"/>
      <c r="ABT12531" s="60"/>
      <c r="ABU12531" s="60"/>
      <c r="ABV12531" s="60"/>
      <c r="ABW12531" s="60"/>
      <c r="ABX12531" s="60"/>
    </row>
    <row r="12532" spans="727:752" x14ac:dyDescent="0.25">
      <c r="AAY12532" s="60"/>
      <c r="AAZ12532" s="60"/>
      <c r="ABA12532" s="60"/>
      <c r="ABB12532" s="60"/>
      <c r="ABC12532" s="60"/>
      <c r="ABD12532" s="60"/>
      <c r="ABE12532" s="60"/>
      <c r="ABF12532" s="60"/>
      <c r="ABG12532" s="60"/>
      <c r="ABH12532" s="60"/>
      <c r="ABI12532" s="60"/>
      <c r="ABJ12532" s="60"/>
      <c r="ABK12532" s="60"/>
      <c r="ABL12532" s="60"/>
      <c r="ABM12532" s="60"/>
      <c r="ABN12532" s="60"/>
      <c r="ABO12532" s="60"/>
      <c r="ABP12532" s="60"/>
      <c r="ABQ12532" s="60"/>
      <c r="ABR12532" s="60">
        <v>0.90416797533388404</v>
      </c>
      <c r="ABS12532" s="60"/>
      <c r="ABT12532" s="60"/>
      <c r="ABU12532" s="60"/>
      <c r="ABV12532" s="60"/>
      <c r="ABW12532" s="60"/>
      <c r="ABX12532" s="60"/>
    </row>
    <row r="12533" spans="727:752" x14ac:dyDescent="0.25">
      <c r="AAY12533" s="60"/>
      <c r="AAZ12533" s="60"/>
      <c r="ABA12533" s="60"/>
      <c r="ABB12533" s="60"/>
      <c r="ABC12533" s="60"/>
      <c r="ABD12533" s="60"/>
      <c r="ABE12533" s="60"/>
      <c r="ABF12533" s="60"/>
      <c r="ABG12533" s="60"/>
      <c r="ABH12533" s="60"/>
      <c r="ABI12533" s="60"/>
      <c r="ABJ12533" s="60"/>
      <c r="ABK12533" s="60"/>
      <c r="ABL12533" s="60"/>
      <c r="ABM12533" s="60"/>
      <c r="ABN12533" s="60"/>
      <c r="ABO12533" s="60"/>
      <c r="ABP12533" s="60"/>
      <c r="ABQ12533" s="60"/>
      <c r="ABR12533" s="60">
        <v>0.904134144577317</v>
      </c>
      <c r="ABS12533" s="60"/>
      <c r="ABT12533" s="60"/>
      <c r="ABU12533" s="60"/>
      <c r="ABV12533" s="60"/>
      <c r="ABW12533" s="60"/>
      <c r="ABX12533" s="60"/>
    </row>
    <row r="12534" spans="727:752" x14ac:dyDescent="0.25">
      <c r="AAY12534" s="60"/>
      <c r="AAZ12534" s="60"/>
      <c r="ABA12534" s="60"/>
      <c r="ABB12534" s="60"/>
      <c r="ABC12534" s="60"/>
      <c r="ABD12534" s="60"/>
      <c r="ABE12534" s="60"/>
      <c r="ABF12534" s="60"/>
      <c r="ABG12534" s="60"/>
      <c r="ABH12534" s="60"/>
      <c r="ABI12534" s="60"/>
      <c r="ABJ12534" s="60"/>
      <c r="ABK12534" s="60"/>
      <c r="ABL12534" s="60"/>
      <c r="ABM12534" s="60"/>
      <c r="ABN12534" s="60"/>
      <c r="ABO12534" s="60"/>
      <c r="ABP12534" s="60"/>
      <c r="ABQ12534" s="60"/>
      <c r="ABR12534" s="60">
        <v>0.90407510586389705</v>
      </c>
      <c r="ABS12534" s="60"/>
      <c r="ABT12534" s="60"/>
      <c r="ABU12534" s="60"/>
      <c r="ABV12534" s="60"/>
      <c r="ABW12534" s="60"/>
      <c r="ABX12534" s="60"/>
    </row>
    <row r="12535" spans="727:752" x14ac:dyDescent="0.25">
      <c r="AAY12535" s="60"/>
      <c r="AAZ12535" s="60"/>
      <c r="ABA12535" s="60"/>
      <c r="ABB12535" s="60"/>
      <c r="ABC12535" s="60"/>
      <c r="ABD12535" s="60"/>
      <c r="ABE12535" s="60"/>
      <c r="ABF12535" s="60"/>
      <c r="ABG12535" s="60"/>
      <c r="ABH12535" s="60"/>
      <c r="ABI12535" s="60"/>
      <c r="ABJ12535" s="60"/>
      <c r="ABK12535" s="60"/>
      <c r="ABL12535" s="60"/>
      <c r="ABM12535" s="60"/>
      <c r="ABN12535" s="60"/>
      <c r="ABO12535" s="60"/>
      <c r="ABP12535" s="60"/>
      <c r="ABQ12535" s="60"/>
      <c r="ABR12535" s="60">
        <v>0.90403228765871901</v>
      </c>
      <c r="ABS12535" s="60"/>
      <c r="ABT12535" s="60"/>
      <c r="ABU12535" s="60"/>
      <c r="ABV12535" s="60"/>
      <c r="ABW12535" s="60"/>
      <c r="ABX12535" s="60"/>
    </row>
    <row r="12536" spans="727:752" x14ac:dyDescent="0.25">
      <c r="AAY12536" s="60"/>
      <c r="AAZ12536" s="60"/>
      <c r="ABA12536" s="60"/>
      <c r="ABB12536" s="60"/>
      <c r="ABC12536" s="60"/>
      <c r="ABD12536" s="60"/>
      <c r="ABE12536" s="60"/>
      <c r="ABF12536" s="60"/>
      <c r="ABG12536" s="60"/>
      <c r="ABH12536" s="60"/>
      <c r="ABI12536" s="60"/>
      <c r="ABJ12536" s="60"/>
      <c r="ABK12536" s="60"/>
      <c r="ABL12536" s="60"/>
      <c r="ABM12536" s="60"/>
      <c r="ABN12536" s="60"/>
      <c r="ABO12536" s="60"/>
      <c r="ABP12536" s="60"/>
      <c r="ABQ12536" s="60"/>
      <c r="ABR12536" s="60">
        <v>0.90402508546701099</v>
      </c>
      <c r="ABS12536" s="60"/>
      <c r="ABT12536" s="60"/>
      <c r="ABU12536" s="60"/>
      <c r="ABV12536" s="60"/>
      <c r="ABW12536" s="60"/>
      <c r="ABX12536" s="60"/>
    </row>
    <row r="12537" spans="727:752" x14ac:dyDescent="0.25">
      <c r="AAY12537" s="60"/>
      <c r="AAZ12537" s="60"/>
      <c r="ABA12537" s="60"/>
      <c r="ABB12537" s="60"/>
      <c r="ABC12537" s="60"/>
      <c r="ABD12537" s="60"/>
      <c r="ABE12537" s="60"/>
      <c r="ABF12537" s="60"/>
      <c r="ABG12537" s="60"/>
      <c r="ABH12537" s="60"/>
      <c r="ABI12537" s="60"/>
      <c r="ABJ12537" s="60"/>
      <c r="ABK12537" s="60"/>
      <c r="ABL12537" s="60"/>
      <c r="ABM12537" s="60"/>
      <c r="ABN12537" s="60"/>
      <c r="ABO12537" s="60"/>
      <c r="ABP12537" s="60"/>
      <c r="ABQ12537" s="60"/>
      <c r="ABR12537" s="60">
        <v>0.90399349864277101</v>
      </c>
      <c r="ABS12537" s="60"/>
      <c r="ABT12537" s="60"/>
      <c r="ABU12537" s="60"/>
      <c r="ABV12537" s="60"/>
      <c r="ABW12537" s="60"/>
      <c r="ABX12537" s="60"/>
    </row>
    <row r="12538" spans="727:752" x14ac:dyDescent="0.25">
      <c r="AAY12538" s="60"/>
      <c r="AAZ12538" s="60"/>
      <c r="ABA12538" s="60"/>
      <c r="ABB12538" s="60"/>
      <c r="ABC12538" s="60"/>
      <c r="ABD12538" s="60"/>
      <c r="ABE12538" s="60"/>
      <c r="ABF12538" s="60"/>
      <c r="ABG12538" s="60"/>
      <c r="ABH12538" s="60"/>
      <c r="ABI12538" s="60"/>
      <c r="ABJ12538" s="60"/>
      <c r="ABK12538" s="60"/>
      <c r="ABL12538" s="60"/>
      <c r="ABM12538" s="60"/>
      <c r="ABN12538" s="60"/>
      <c r="ABO12538" s="60"/>
      <c r="ABP12538" s="60"/>
      <c r="ABQ12538" s="60"/>
      <c r="ABR12538" s="60">
        <v>0.90396660903647796</v>
      </c>
      <c r="ABS12538" s="60"/>
      <c r="ABT12538" s="60"/>
      <c r="ABU12538" s="60"/>
      <c r="ABV12538" s="60"/>
      <c r="ABW12538" s="60"/>
      <c r="ABX12538" s="60"/>
    </row>
    <row r="12539" spans="727:752" x14ac:dyDescent="0.25">
      <c r="AAY12539" s="60"/>
      <c r="AAZ12539" s="60"/>
      <c r="ABA12539" s="60"/>
      <c r="ABB12539" s="60"/>
      <c r="ABC12539" s="60"/>
      <c r="ABD12539" s="60"/>
      <c r="ABE12539" s="60"/>
      <c r="ABF12539" s="60"/>
      <c r="ABG12539" s="60"/>
      <c r="ABH12539" s="60"/>
      <c r="ABI12539" s="60"/>
      <c r="ABJ12539" s="60"/>
      <c r="ABK12539" s="60"/>
      <c r="ABL12539" s="60"/>
      <c r="ABM12539" s="60"/>
      <c r="ABN12539" s="60"/>
      <c r="ABO12539" s="60"/>
      <c r="ABP12539" s="60"/>
      <c r="ABQ12539" s="60"/>
      <c r="ABR12539" s="60">
        <v>0.90395003818796904</v>
      </c>
      <c r="ABS12539" s="60"/>
      <c r="ABT12539" s="60"/>
      <c r="ABU12539" s="60"/>
      <c r="ABV12539" s="60"/>
      <c r="ABW12539" s="60"/>
      <c r="ABX12539" s="60"/>
    </row>
    <row r="12540" spans="727:752" x14ac:dyDescent="0.25">
      <c r="AAY12540" s="60"/>
      <c r="AAZ12540" s="60"/>
      <c r="ABA12540" s="60"/>
      <c r="ABB12540" s="60"/>
      <c r="ABC12540" s="60"/>
      <c r="ABD12540" s="60"/>
      <c r="ABE12540" s="60"/>
      <c r="ABF12540" s="60"/>
      <c r="ABG12540" s="60"/>
      <c r="ABH12540" s="60"/>
      <c r="ABI12540" s="60"/>
      <c r="ABJ12540" s="60"/>
      <c r="ABK12540" s="60"/>
      <c r="ABL12540" s="60"/>
      <c r="ABM12540" s="60"/>
      <c r="ABN12540" s="60"/>
      <c r="ABO12540" s="60"/>
      <c r="ABP12540" s="60"/>
      <c r="ABQ12540" s="60"/>
      <c r="ABR12540" s="60">
        <v>0.90395003092096005</v>
      </c>
      <c r="ABS12540" s="60"/>
      <c r="ABT12540" s="60"/>
      <c r="ABU12540" s="60"/>
      <c r="ABV12540" s="60"/>
      <c r="ABW12540" s="60"/>
      <c r="ABX12540" s="60"/>
    </row>
    <row r="12541" spans="727:752" x14ac:dyDescent="0.25">
      <c r="AAY12541" s="60"/>
      <c r="AAZ12541" s="60"/>
      <c r="ABA12541" s="60"/>
      <c r="ABB12541" s="60"/>
      <c r="ABC12541" s="60"/>
      <c r="ABD12541" s="60"/>
      <c r="ABE12541" s="60"/>
      <c r="ABF12541" s="60"/>
      <c r="ABG12541" s="60"/>
      <c r="ABH12541" s="60"/>
      <c r="ABI12541" s="60"/>
      <c r="ABJ12541" s="60"/>
      <c r="ABK12541" s="60"/>
      <c r="ABL12541" s="60"/>
      <c r="ABM12541" s="60"/>
      <c r="ABN12541" s="60"/>
      <c r="ABO12541" s="60"/>
      <c r="ABP12541" s="60"/>
      <c r="ABQ12541" s="60"/>
      <c r="ABR12541" s="60">
        <v>0.90394665966008902</v>
      </c>
      <c r="ABS12541" s="60"/>
      <c r="ABT12541" s="60"/>
      <c r="ABU12541" s="60"/>
      <c r="ABV12541" s="60"/>
      <c r="ABW12541" s="60"/>
      <c r="ABX12541" s="60"/>
    </row>
    <row r="12542" spans="727:752" x14ac:dyDescent="0.25">
      <c r="AAY12542" s="60"/>
      <c r="AAZ12542" s="60"/>
      <c r="ABA12542" s="60"/>
      <c r="ABB12542" s="60"/>
      <c r="ABC12542" s="60"/>
      <c r="ABD12542" s="60"/>
      <c r="ABE12542" s="60"/>
      <c r="ABF12542" s="60"/>
      <c r="ABG12542" s="60"/>
      <c r="ABH12542" s="60"/>
      <c r="ABI12542" s="60"/>
      <c r="ABJ12542" s="60"/>
      <c r="ABK12542" s="60"/>
      <c r="ABL12542" s="60"/>
      <c r="ABM12542" s="60"/>
      <c r="ABN12542" s="60"/>
      <c r="ABO12542" s="60"/>
      <c r="ABP12542" s="60"/>
      <c r="ABQ12542" s="60"/>
      <c r="ABR12542" s="60">
        <v>0.90390773788654599</v>
      </c>
      <c r="ABS12542" s="60"/>
      <c r="ABT12542" s="60"/>
      <c r="ABU12542" s="60"/>
      <c r="ABV12542" s="60"/>
      <c r="ABW12542" s="60"/>
      <c r="ABX12542" s="60"/>
    </row>
    <row r="12543" spans="727:752" x14ac:dyDescent="0.25">
      <c r="AAY12543" s="60"/>
      <c r="AAZ12543" s="60"/>
      <c r="ABA12543" s="60"/>
      <c r="ABB12543" s="60"/>
      <c r="ABC12543" s="60"/>
      <c r="ABD12543" s="60"/>
      <c r="ABE12543" s="60"/>
      <c r="ABF12543" s="60"/>
      <c r="ABG12543" s="60"/>
      <c r="ABH12543" s="60"/>
      <c r="ABI12543" s="60"/>
      <c r="ABJ12543" s="60"/>
      <c r="ABK12543" s="60"/>
      <c r="ABL12543" s="60"/>
      <c r="ABM12543" s="60"/>
      <c r="ABN12543" s="60"/>
      <c r="ABO12543" s="60"/>
      <c r="ABP12543" s="60"/>
      <c r="ABQ12543" s="60"/>
      <c r="ABR12543" s="60">
        <v>0.90383446029729497</v>
      </c>
      <c r="ABS12543" s="60"/>
      <c r="ABT12543" s="60"/>
      <c r="ABU12543" s="60"/>
      <c r="ABV12543" s="60"/>
      <c r="ABW12543" s="60"/>
      <c r="ABX12543" s="60"/>
    </row>
    <row r="12544" spans="727:752" x14ac:dyDescent="0.25">
      <c r="AAY12544" s="60"/>
      <c r="AAZ12544" s="60"/>
      <c r="ABA12544" s="60"/>
      <c r="ABB12544" s="60"/>
      <c r="ABC12544" s="60"/>
      <c r="ABD12544" s="60"/>
      <c r="ABE12544" s="60"/>
      <c r="ABF12544" s="60"/>
      <c r="ABG12544" s="60"/>
      <c r="ABH12544" s="60"/>
      <c r="ABI12544" s="60"/>
      <c r="ABJ12544" s="60"/>
      <c r="ABK12544" s="60"/>
      <c r="ABL12544" s="60"/>
      <c r="ABM12544" s="60"/>
      <c r="ABN12544" s="60"/>
      <c r="ABO12544" s="60"/>
      <c r="ABP12544" s="60"/>
      <c r="ABQ12544" s="60"/>
      <c r="ABR12544" s="60">
        <v>0.90367460003604505</v>
      </c>
      <c r="ABS12544" s="60"/>
      <c r="ABT12544" s="60"/>
      <c r="ABU12544" s="60"/>
      <c r="ABV12544" s="60"/>
      <c r="ABW12544" s="60"/>
      <c r="ABX12544" s="60"/>
    </row>
    <row r="12545" spans="727:752" x14ac:dyDescent="0.25">
      <c r="AAY12545" s="60"/>
      <c r="AAZ12545" s="60"/>
      <c r="ABA12545" s="60"/>
      <c r="ABB12545" s="60"/>
      <c r="ABC12545" s="60"/>
      <c r="ABD12545" s="60"/>
      <c r="ABE12545" s="60"/>
      <c r="ABF12545" s="60"/>
      <c r="ABG12545" s="60"/>
      <c r="ABH12545" s="60"/>
      <c r="ABI12545" s="60"/>
      <c r="ABJ12545" s="60"/>
      <c r="ABK12545" s="60"/>
      <c r="ABL12545" s="60"/>
      <c r="ABM12545" s="60"/>
      <c r="ABN12545" s="60"/>
      <c r="ABO12545" s="60"/>
      <c r="ABP12545" s="60"/>
      <c r="ABQ12545" s="60"/>
      <c r="ABR12545" s="60">
        <v>0.90365721687001099</v>
      </c>
      <c r="ABS12545" s="60"/>
      <c r="ABT12545" s="60"/>
      <c r="ABU12545" s="60"/>
      <c r="ABV12545" s="60"/>
      <c r="ABW12545" s="60"/>
      <c r="ABX12545" s="60"/>
    </row>
    <row r="12546" spans="727:752" x14ac:dyDescent="0.25">
      <c r="AAY12546" s="60"/>
      <c r="AAZ12546" s="60"/>
      <c r="ABA12546" s="60"/>
      <c r="ABB12546" s="60"/>
      <c r="ABC12546" s="60"/>
      <c r="ABD12546" s="60"/>
      <c r="ABE12546" s="60"/>
      <c r="ABF12546" s="60"/>
      <c r="ABG12546" s="60"/>
      <c r="ABH12546" s="60"/>
      <c r="ABI12546" s="60"/>
      <c r="ABJ12546" s="60"/>
      <c r="ABK12546" s="60"/>
      <c r="ABL12546" s="60"/>
      <c r="ABM12546" s="60"/>
      <c r="ABN12546" s="60"/>
      <c r="ABO12546" s="60"/>
      <c r="ABP12546" s="60"/>
      <c r="ABQ12546" s="60"/>
      <c r="ABR12546" s="60">
        <v>0.90361529401640095</v>
      </c>
      <c r="ABS12546" s="60"/>
      <c r="ABT12546" s="60"/>
      <c r="ABU12546" s="60"/>
      <c r="ABV12546" s="60"/>
      <c r="ABW12546" s="60"/>
      <c r="ABX12546" s="60"/>
    </row>
    <row r="12547" spans="727:752" x14ac:dyDescent="0.25">
      <c r="AAY12547" s="60"/>
      <c r="AAZ12547" s="60"/>
      <c r="ABA12547" s="60"/>
      <c r="ABB12547" s="60"/>
      <c r="ABC12547" s="60"/>
      <c r="ABD12547" s="60"/>
      <c r="ABE12547" s="60"/>
      <c r="ABF12547" s="60"/>
      <c r="ABG12547" s="60"/>
      <c r="ABH12547" s="60"/>
      <c r="ABI12547" s="60"/>
      <c r="ABJ12547" s="60"/>
      <c r="ABK12547" s="60"/>
      <c r="ABL12547" s="60"/>
      <c r="ABM12547" s="60"/>
      <c r="ABN12547" s="60"/>
      <c r="ABO12547" s="60"/>
      <c r="ABP12547" s="60"/>
      <c r="ABQ12547" s="60"/>
      <c r="ABR12547" s="60">
        <v>0.90360304662231905</v>
      </c>
      <c r="ABS12547" s="60"/>
      <c r="ABT12547" s="60"/>
      <c r="ABU12547" s="60"/>
      <c r="ABV12547" s="60"/>
      <c r="ABW12547" s="60"/>
      <c r="ABX12547" s="60"/>
    </row>
    <row r="12548" spans="727:752" x14ac:dyDescent="0.25">
      <c r="AAY12548" s="60"/>
      <c r="AAZ12548" s="60"/>
      <c r="ABA12548" s="60"/>
      <c r="ABB12548" s="60"/>
      <c r="ABC12548" s="60"/>
      <c r="ABD12548" s="60"/>
      <c r="ABE12548" s="60"/>
      <c r="ABF12548" s="60"/>
      <c r="ABG12548" s="60"/>
      <c r="ABH12548" s="60"/>
      <c r="ABI12548" s="60"/>
      <c r="ABJ12548" s="60"/>
      <c r="ABK12548" s="60"/>
      <c r="ABL12548" s="60"/>
      <c r="ABM12548" s="60"/>
      <c r="ABN12548" s="60"/>
      <c r="ABO12548" s="60"/>
      <c r="ABP12548" s="60"/>
      <c r="ABQ12548" s="60"/>
      <c r="ABR12548" s="60">
        <v>0.90353779524988598</v>
      </c>
      <c r="ABS12548" s="60"/>
      <c r="ABT12548" s="60"/>
      <c r="ABU12548" s="60"/>
      <c r="ABV12548" s="60"/>
      <c r="ABW12548" s="60"/>
      <c r="ABX12548" s="60"/>
    </row>
    <row r="12549" spans="727:752" x14ac:dyDescent="0.25">
      <c r="AAY12549" s="60"/>
      <c r="AAZ12549" s="60"/>
      <c r="ABA12549" s="60"/>
      <c r="ABB12549" s="60"/>
      <c r="ABC12549" s="60"/>
      <c r="ABD12549" s="60"/>
      <c r="ABE12549" s="60"/>
      <c r="ABF12549" s="60"/>
      <c r="ABG12549" s="60"/>
      <c r="ABH12549" s="60"/>
      <c r="ABI12549" s="60"/>
      <c r="ABJ12549" s="60"/>
      <c r="ABK12549" s="60"/>
      <c r="ABL12549" s="60"/>
      <c r="ABM12549" s="60"/>
      <c r="ABN12549" s="60"/>
      <c r="ABO12549" s="60"/>
      <c r="ABP12549" s="60"/>
      <c r="ABQ12549" s="60"/>
      <c r="ABR12549" s="60">
        <v>0.90350365662155796</v>
      </c>
      <c r="ABS12549" s="60"/>
      <c r="ABT12549" s="60"/>
      <c r="ABU12549" s="60"/>
      <c r="ABV12549" s="60"/>
      <c r="ABW12549" s="60"/>
      <c r="ABX12549" s="60"/>
    </row>
    <row r="12550" spans="727:752" x14ac:dyDescent="0.25">
      <c r="AAY12550" s="60"/>
      <c r="AAZ12550" s="60"/>
      <c r="ABA12550" s="60"/>
      <c r="ABB12550" s="60"/>
      <c r="ABC12550" s="60"/>
      <c r="ABD12550" s="60"/>
      <c r="ABE12550" s="60"/>
      <c r="ABF12550" s="60"/>
      <c r="ABG12550" s="60"/>
      <c r="ABH12550" s="60"/>
      <c r="ABI12550" s="60"/>
      <c r="ABJ12550" s="60"/>
      <c r="ABK12550" s="60"/>
      <c r="ABL12550" s="60"/>
      <c r="ABM12550" s="60"/>
      <c r="ABN12550" s="60"/>
      <c r="ABO12550" s="60"/>
      <c r="ABP12550" s="60"/>
      <c r="ABQ12550" s="60"/>
      <c r="ABR12550" s="60">
        <v>0.90349638211908001</v>
      </c>
      <c r="ABS12550" s="60"/>
      <c r="ABT12550" s="60"/>
      <c r="ABU12550" s="60"/>
      <c r="ABV12550" s="60"/>
      <c r="ABW12550" s="60"/>
      <c r="ABX12550" s="60"/>
    </row>
    <row r="12551" spans="727:752" x14ac:dyDescent="0.25">
      <c r="AAY12551" s="60"/>
      <c r="AAZ12551" s="60"/>
      <c r="ABA12551" s="60"/>
      <c r="ABB12551" s="60"/>
      <c r="ABC12551" s="60"/>
      <c r="ABD12551" s="60"/>
      <c r="ABE12551" s="60"/>
      <c r="ABF12551" s="60"/>
      <c r="ABG12551" s="60"/>
      <c r="ABH12551" s="60"/>
      <c r="ABI12551" s="60"/>
      <c r="ABJ12551" s="60"/>
      <c r="ABK12551" s="60"/>
      <c r="ABL12551" s="60"/>
      <c r="ABM12551" s="60"/>
      <c r="ABN12551" s="60"/>
      <c r="ABO12551" s="60"/>
      <c r="ABP12551" s="60"/>
      <c r="ABQ12551" s="60"/>
      <c r="ABR12551" s="60">
        <v>0.90344746443216895</v>
      </c>
      <c r="ABS12551" s="60"/>
      <c r="ABT12551" s="60"/>
      <c r="ABU12551" s="60"/>
      <c r="ABV12551" s="60"/>
      <c r="ABW12551" s="60"/>
      <c r="ABX12551" s="60"/>
    </row>
    <row r="12552" spans="727:752" x14ac:dyDescent="0.25">
      <c r="AAY12552" s="60"/>
      <c r="AAZ12552" s="60"/>
      <c r="ABA12552" s="60"/>
      <c r="ABB12552" s="60"/>
      <c r="ABC12552" s="60"/>
      <c r="ABD12552" s="60"/>
      <c r="ABE12552" s="60"/>
      <c r="ABF12552" s="60"/>
      <c r="ABG12552" s="60"/>
      <c r="ABH12552" s="60"/>
      <c r="ABI12552" s="60"/>
      <c r="ABJ12552" s="60"/>
      <c r="ABK12552" s="60"/>
      <c r="ABL12552" s="60"/>
      <c r="ABM12552" s="60"/>
      <c r="ABN12552" s="60"/>
      <c r="ABO12552" s="60"/>
      <c r="ABP12552" s="60"/>
      <c r="ABQ12552" s="60"/>
      <c r="ABR12552" s="60">
        <v>0.90340870824764896</v>
      </c>
      <c r="ABS12552" s="60"/>
      <c r="ABT12552" s="60"/>
      <c r="ABU12552" s="60"/>
      <c r="ABV12552" s="60"/>
      <c r="ABW12552" s="60"/>
      <c r="ABX12552" s="60"/>
    </row>
    <row r="12553" spans="727:752" x14ac:dyDescent="0.25">
      <c r="AAY12553" s="60"/>
      <c r="AAZ12553" s="60"/>
      <c r="ABA12553" s="60"/>
      <c r="ABB12553" s="60"/>
      <c r="ABC12553" s="60"/>
      <c r="ABD12553" s="60"/>
      <c r="ABE12553" s="60"/>
      <c r="ABF12553" s="60"/>
      <c r="ABG12553" s="60"/>
      <c r="ABH12553" s="60"/>
      <c r="ABI12553" s="60"/>
      <c r="ABJ12553" s="60"/>
      <c r="ABK12553" s="60"/>
      <c r="ABL12553" s="60"/>
      <c r="ABM12553" s="60"/>
      <c r="ABN12553" s="60"/>
      <c r="ABO12553" s="60"/>
      <c r="ABP12553" s="60"/>
      <c r="ABQ12553" s="60"/>
      <c r="ABR12553" s="60">
        <v>0.90340791784028995</v>
      </c>
      <c r="ABS12553" s="60"/>
      <c r="ABT12553" s="60"/>
      <c r="ABU12553" s="60"/>
      <c r="ABV12553" s="60"/>
      <c r="ABW12553" s="60"/>
      <c r="ABX12553" s="60"/>
    </row>
    <row r="12554" spans="727:752" x14ac:dyDescent="0.25">
      <c r="AAY12554" s="60"/>
      <c r="AAZ12554" s="60"/>
      <c r="ABA12554" s="60"/>
      <c r="ABB12554" s="60"/>
      <c r="ABC12554" s="60"/>
      <c r="ABD12554" s="60"/>
      <c r="ABE12554" s="60"/>
      <c r="ABF12554" s="60"/>
      <c r="ABG12554" s="60"/>
      <c r="ABH12554" s="60"/>
      <c r="ABI12554" s="60"/>
      <c r="ABJ12554" s="60"/>
      <c r="ABK12554" s="60"/>
      <c r="ABL12554" s="60"/>
      <c r="ABM12554" s="60"/>
      <c r="ABN12554" s="60"/>
      <c r="ABO12554" s="60"/>
      <c r="ABP12554" s="60"/>
      <c r="ABQ12554" s="60"/>
      <c r="ABR12554" s="60">
        <v>0.90340084390420905</v>
      </c>
      <c r="ABS12554" s="60"/>
      <c r="ABT12554" s="60"/>
      <c r="ABU12554" s="60"/>
      <c r="ABV12554" s="60"/>
      <c r="ABW12554" s="60"/>
      <c r="ABX12554" s="60"/>
    </row>
    <row r="12555" spans="727:752" x14ac:dyDescent="0.25">
      <c r="AAY12555" s="60"/>
      <c r="AAZ12555" s="60"/>
      <c r="ABA12555" s="60"/>
      <c r="ABB12555" s="60"/>
      <c r="ABC12555" s="60"/>
      <c r="ABD12555" s="60"/>
      <c r="ABE12555" s="60"/>
      <c r="ABF12555" s="60"/>
      <c r="ABG12555" s="60"/>
      <c r="ABH12555" s="60"/>
      <c r="ABI12555" s="60"/>
      <c r="ABJ12555" s="60"/>
      <c r="ABK12555" s="60"/>
      <c r="ABL12555" s="60"/>
      <c r="ABM12555" s="60"/>
      <c r="ABN12555" s="60"/>
      <c r="ABO12555" s="60"/>
      <c r="ABP12555" s="60"/>
      <c r="ABQ12555" s="60"/>
      <c r="ABR12555" s="60">
        <v>0.90337201188132199</v>
      </c>
      <c r="ABS12555" s="60"/>
      <c r="ABT12555" s="60"/>
      <c r="ABU12555" s="60"/>
      <c r="ABV12555" s="60"/>
      <c r="ABW12555" s="60"/>
      <c r="ABX12555" s="60"/>
    </row>
    <row r="12556" spans="727:752" x14ac:dyDescent="0.25">
      <c r="AAY12556" s="60"/>
      <c r="AAZ12556" s="60"/>
      <c r="ABA12556" s="60"/>
      <c r="ABB12556" s="60"/>
      <c r="ABC12556" s="60"/>
      <c r="ABD12556" s="60"/>
      <c r="ABE12556" s="60"/>
      <c r="ABF12556" s="60"/>
      <c r="ABG12556" s="60"/>
      <c r="ABH12556" s="60"/>
      <c r="ABI12556" s="60"/>
      <c r="ABJ12556" s="60"/>
      <c r="ABK12556" s="60"/>
      <c r="ABL12556" s="60"/>
      <c r="ABM12556" s="60"/>
      <c r="ABN12556" s="60"/>
      <c r="ABO12556" s="60"/>
      <c r="ABP12556" s="60"/>
      <c r="ABQ12556" s="60"/>
      <c r="ABR12556" s="60">
        <v>0.903260665399791</v>
      </c>
      <c r="ABS12556" s="60"/>
      <c r="ABT12556" s="60"/>
      <c r="ABU12556" s="60"/>
      <c r="ABV12556" s="60"/>
      <c r="ABW12556" s="60"/>
      <c r="ABX12556" s="60"/>
    </row>
    <row r="12557" spans="727:752" x14ac:dyDescent="0.25">
      <c r="AAY12557" s="60"/>
      <c r="AAZ12557" s="60"/>
      <c r="ABA12557" s="60"/>
      <c r="ABB12557" s="60"/>
      <c r="ABC12557" s="60"/>
      <c r="ABD12557" s="60"/>
      <c r="ABE12557" s="60"/>
      <c r="ABF12557" s="60"/>
      <c r="ABG12557" s="60"/>
      <c r="ABH12557" s="60"/>
      <c r="ABI12557" s="60"/>
      <c r="ABJ12557" s="60"/>
      <c r="ABK12557" s="60"/>
      <c r="ABL12557" s="60"/>
      <c r="ABM12557" s="60"/>
      <c r="ABN12557" s="60"/>
      <c r="ABO12557" s="60"/>
      <c r="ABP12557" s="60"/>
      <c r="ABQ12557" s="60"/>
      <c r="ABR12557" s="60">
        <v>0.90320114724881395</v>
      </c>
      <c r="ABS12557" s="60"/>
      <c r="ABT12557" s="60"/>
      <c r="ABU12557" s="60"/>
      <c r="ABV12557" s="60"/>
      <c r="ABW12557" s="60"/>
      <c r="ABX12557" s="60"/>
    </row>
    <row r="12558" spans="727:752" x14ac:dyDescent="0.25">
      <c r="AAY12558" s="60"/>
      <c r="AAZ12558" s="60"/>
      <c r="ABA12558" s="60"/>
      <c r="ABB12558" s="60"/>
      <c r="ABC12558" s="60"/>
      <c r="ABD12558" s="60"/>
      <c r="ABE12558" s="60"/>
      <c r="ABF12558" s="60"/>
      <c r="ABG12558" s="60"/>
      <c r="ABH12558" s="60"/>
      <c r="ABI12558" s="60"/>
      <c r="ABJ12558" s="60"/>
      <c r="ABK12558" s="60"/>
      <c r="ABL12558" s="60"/>
      <c r="ABM12558" s="60"/>
      <c r="ABN12558" s="60"/>
      <c r="ABO12558" s="60"/>
      <c r="ABP12558" s="60"/>
      <c r="ABQ12558" s="60"/>
      <c r="ABR12558" s="60">
        <v>0.90317875425960104</v>
      </c>
      <c r="ABS12558" s="60"/>
      <c r="ABT12558" s="60"/>
      <c r="ABU12558" s="60"/>
      <c r="ABV12558" s="60"/>
      <c r="ABW12558" s="60"/>
      <c r="ABX12558" s="60"/>
    </row>
    <row r="12559" spans="727:752" x14ac:dyDescent="0.25">
      <c r="AAY12559" s="60"/>
      <c r="AAZ12559" s="60"/>
      <c r="ABA12559" s="60"/>
      <c r="ABB12559" s="60"/>
      <c r="ABC12559" s="60"/>
      <c r="ABD12559" s="60"/>
      <c r="ABE12559" s="60"/>
      <c r="ABF12559" s="60"/>
      <c r="ABG12559" s="60"/>
      <c r="ABH12559" s="60"/>
      <c r="ABI12559" s="60"/>
      <c r="ABJ12559" s="60"/>
      <c r="ABK12559" s="60"/>
      <c r="ABL12559" s="60"/>
      <c r="ABM12559" s="60"/>
      <c r="ABN12559" s="60"/>
      <c r="ABO12559" s="60"/>
      <c r="ABP12559" s="60"/>
      <c r="ABQ12559" s="60"/>
      <c r="ABR12559" s="60">
        <v>0.90314444651558601</v>
      </c>
      <c r="ABS12559" s="60"/>
      <c r="ABT12559" s="60"/>
      <c r="ABU12559" s="60"/>
      <c r="ABV12559" s="60"/>
      <c r="ABW12559" s="60"/>
      <c r="ABX12559" s="60"/>
    </row>
    <row r="12560" spans="727:752" x14ac:dyDescent="0.25">
      <c r="AAY12560" s="60"/>
      <c r="AAZ12560" s="60"/>
      <c r="ABA12560" s="60"/>
      <c r="ABB12560" s="60"/>
      <c r="ABC12560" s="60"/>
      <c r="ABD12560" s="60"/>
      <c r="ABE12560" s="60"/>
      <c r="ABF12560" s="60"/>
      <c r="ABG12560" s="60"/>
      <c r="ABH12560" s="60"/>
      <c r="ABI12560" s="60"/>
      <c r="ABJ12560" s="60"/>
      <c r="ABK12560" s="60"/>
      <c r="ABL12560" s="60"/>
      <c r="ABM12560" s="60"/>
      <c r="ABN12560" s="60"/>
      <c r="ABO12560" s="60"/>
      <c r="ABP12560" s="60"/>
      <c r="ABQ12560" s="60"/>
      <c r="ABR12560" s="60">
        <v>0.90314194101673295</v>
      </c>
      <c r="ABS12560" s="60"/>
      <c r="ABT12560" s="60"/>
      <c r="ABU12560" s="60"/>
      <c r="ABV12560" s="60"/>
      <c r="ABW12560" s="60"/>
      <c r="ABX12560" s="60"/>
    </row>
    <row r="12561" spans="727:752" x14ac:dyDescent="0.25">
      <c r="AAY12561" s="60"/>
      <c r="AAZ12561" s="60"/>
      <c r="ABA12561" s="60"/>
      <c r="ABB12561" s="60"/>
      <c r="ABC12561" s="60"/>
      <c r="ABD12561" s="60"/>
      <c r="ABE12561" s="60"/>
      <c r="ABF12561" s="60"/>
      <c r="ABG12561" s="60"/>
      <c r="ABH12561" s="60"/>
      <c r="ABI12561" s="60"/>
      <c r="ABJ12561" s="60"/>
      <c r="ABK12561" s="60"/>
      <c r="ABL12561" s="60"/>
      <c r="ABM12561" s="60"/>
      <c r="ABN12561" s="60"/>
      <c r="ABO12561" s="60"/>
      <c r="ABP12561" s="60"/>
      <c r="ABQ12561" s="60"/>
      <c r="ABR12561" s="60">
        <v>0.90312207254169696</v>
      </c>
      <c r="ABS12561" s="60"/>
      <c r="ABT12561" s="60"/>
      <c r="ABU12561" s="60"/>
      <c r="ABV12561" s="60"/>
      <c r="ABW12561" s="60"/>
      <c r="ABX12561" s="60"/>
    </row>
    <row r="12562" spans="727:752" x14ac:dyDescent="0.25">
      <c r="AAY12562" s="60"/>
      <c r="AAZ12562" s="60"/>
      <c r="ABA12562" s="60"/>
      <c r="ABB12562" s="60"/>
      <c r="ABC12562" s="60"/>
      <c r="ABD12562" s="60"/>
      <c r="ABE12562" s="60"/>
      <c r="ABF12562" s="60"/>
      <c r="ABG12562" s="60"/>
      <c r="ABH12562" s="60"/>
      <c r="ABI12562" s="60"/>
      <c r="ABJ12562" s="60"/>
      <c r="ABK12562" s="60"/>
      <c r="ABL12562" s="60"/>
      <c r="ABM12562" s="60"/>
      <c r="ABN12562" s="60"/>
      <c r="ABO12562" s="60"/>
      <c r="ABP12562" s="60"/>
      <c r="ABQ12562" s="60"/>
      <c r="ABR12562" s="60">
        <v>0.90309640070321595</v>
      </c>
      <c r="ABS12562" s="60"/>
      <c r="ABT12562" s="60"/>
      <c r="ABU12562" s="60"/>
      <c r="ABV12562" s="60"/>
      <c r="ABW12562" s="60"/>
      <c r="ABX12562" s="60"/>
    </row>
    <row r="12563" spans="727:752" x14ac:dyDescent="0.25">
      <c r="AAY12563" s="60"/>
      <c r="AAZ12563" s="60"/>
      <c r="ABA12563" s="60"/>
      <c r="ABB12563" s="60"/>
      <c r="ABC12563" s="60"/>
      <c r="ABD12563" s="60"/>
      <c r="ABE12563" s="60"/>
      <c r="ABF12563" s="60"/>
      <c r="ABG12563" s="60"/>
      <c r="ABH12563" s="60"/>
      <c r="ABI12563" s="60"/>
      <c r="ABJ12563" s="60"/>
      <c r="ABK12563" s="60"/>
      <c r="ABL12563" s="60"/>
      <c r="ABM12563" s="60"/>
      <c r="ABN12563" s="60"/>
      <c r="ABO12563" s="60"/>
      <c r="ABP12563" s="60"/>
      <c r="ABQ12563" s="60"/>
      <c r="ABR12563" s="60">
        <v>0.90307466803847103</v>
      </c>
      <c r="ABS12563" s="60"/>
      <c r="ABT12563" s="60"/>
      <c r="ABU12563" s="60"/>
      <c r="ABV12563" s="60"/>
      <c r="ABW12563" s="60"/>
      <c r="ABX12563" s="60"/>
    </row>
    <row r="12564" spans="727:752" x14ac:dyDescent="0.25">
      <c r="AAY12564" s="60"/>
      <c r="AAZ12564" s="60"/>
      <c r="ABA12564" s="60"/>
      <c r="ABB12564" s="60"/>
      <c r="ABC12564" s="60"/>
      <c r="ABD12564" s="60"/>
      <c r="ABE12564" s="60"/>
      <c r="ABF12564" s="60"/>
      <c r="ABG12564" s="60"/>
      <c r="ABH12564" s="60"/>
      <c r="ABI12564" s="60"/>
      <c r="ABJ12564" s="60"/>
      <c r="ABK12564" s="60"/>
      <c r="ABL12564" s="60"/>
      <c r="ABM12564" s="60"/>
      <c r="ABN12564" s="60"/>
      <c r="ABO12564" s="60"/>
      <c r="ABP12564" s="60"/>
      <c r="ABQ12564" s="60"/>
      <c r="ABR12564" s="60">
        <v>0.903050360913213</v>
      </c>
      <c r="ABS12564" s="60"/>
      <c r="ABT12564" s="60"/>
      <c r="ABU12564" s="60"/>
      <c r="ABV12564" s="60"/>
      <c r="ABW12564" s="60"/>
      <c r="ABX12564" s="60"/>
    </row>
    <row r="12565" spans="727:752" x14ac:dyDescent="0.25">
      <c r="AAY12565" s="60"/>
      <c r="AAZ12565" s="60"/>
      <c r="ABA12565" s="60"/>
      <c r="ABB12565" s="60"/>
      <c r="ABC12565" s="60"/>
      <c r="ABD12565" s="60"/>
      <c r="ABE12565" s="60"/>
      <c r="ABF12565" s="60"/>
      <c r="ABG12565" s="60"/>
      <c r="ABH12565" s="60"/>
      <c r="ABI12565" s="60"/>
      <c r="ABJ12565" s="60"/>
      <c r="ABK12565" s="60"/>
      <c r="ABL12565" s="60"/>
      <c r="ABM12565" s="60"/>
      <c r="ABN12565" s="60"/>
      <c r="ABO12565" s="60"/>
      <c r="ABP12565" s="60"/>
      <c r="ABQ12565" s="60"/>
      <c r="ABR12565" s="60">
        <v>0.90302966453509104</v>
      </c>
      <c r="ABS12565" s="60"/>
      <c r="ABT12565" s="60"/>
      <c r="ABU12565" s="60"/>
      <c r="ABV12565" s="60"/>
      <c r="ABW12565" s="60"/>
      <c r="ABX12565" s="60"/>
    </row>
    <row r="12566" spans="727:752" x14ac:dyDescent="0.25">
      <c r="AAY12566" s="60"/>
      <c r="AAZ12566" s="60"/>
      <c r="ABA12566" s="60"/>
      <c r="ABB12566" s="60"/>
      <c r="ABC12566" s="60"/>
      <c r="ABD12566" s="60"/>
      <c r="ABE12566" s="60"/>
      <c r="ABF12566" s="60"/>
      <c r="ABG12566" s="60"/>
      <c r="ABH12566" s="60"/>
      <c r="ABI12566" s="60"/>
      <c r="ABJ12566" s="60"/>
      <c r="ABK12566" s="60"/>
      <c r="ABL12566" s="60"/>
      <c r="ABM12566" s="60"/>
      <c r="ABN12566" s="60"/>
      <c r="ABO12566" s="60"/>
      <c r="ABP12566" s="60"/>
      <c r="ABQ12566" s="60"/>
      <c r="ABR12566" s="60">
        <v>0.90302830695515002</v>
      </c>
      <c r="ABS12566" s="60"/>
      <c r="ABT12566" s="60"/>
      <c r="ABU12566" s="60"/>
      <c r="ABV12566" s="60"/>
      <c r="ABW12566" s="60"/>
      <c r="ABX12566" s="60"/>
    </row>
    <row r="12567" spans="727:752" x14ac:dyDescent="0.25">
      <c r="AAY12567" s="60"/>
      <c r="AAZ12567" s="60"/>
      <c r="ABA12567" s="60"/>
      <c r="ABB12567" s="60"/>
      <c r="ABC12567" s="60"/>
      <c r="ABD12567" s="60"/>
      <c r="ABE12567" s="60"/>
      <c r="ABF12567" s="60"/>
      <c r="ABG12567" s="60"/>
      <c r="ABH12567" s="60"/>
      <c r="ABI12567" s="60"/>
      <c r="ABJ12567" s="60"/>
      <c r="ABK12567" s="60"/>
      <c r="ABL12567" s="60"/>
      <c r="ABM12567" s="60"/>
      <c r="ABN12567" s="60"/>
      <c r="ABO12567" s="60"/>
      <c r="ABP12567" s="60"/>
      <c r="ABQ12567" s="60"/>
      <c r="ABR12567" s="60">
        <v>0.902969099045979</v>
      </c>
      <c r="ABS12567" s="60"/>
      <c r="ABT12567" s="60"/>
      <c r="ABU12567" s="60"/>
      <c r="ABV12567" s="60"/>
      <c r="ABW12567" s="60"/>
      <c r="ABX12567" s="60"/>
    </row>
    <row r="12568" spans="727:752" x14ac:dyDescent="0.25">
      <c r="AAY12568" s="60"/>
      <c r="AAZ12568" s="60"/>
      <c r="ABA12568" s="60"/>
      <c r="ABB12568" s="60"/>
      <c r="ABC12568" s="60"/>
      <c r="ABD12568" s="60"/>
      <c r="ABE12568" s="60"/>
      <c r="ABF12568" s="60"/>
      <c r="ABG12568" s="60"/>
      <c r="ABH12568" s="60"/>
      <c r="ABI12568" s="60"/>
      <c r="ABJ12568" s="60"/>
      <c r="ABK12568" s="60"/>
      <c r="ABL12568" s="60"/>
      <c r="ABM12568" s="60"/>
      <c r="ABN12568" s="60"/>
      <c r="ABO12568" s="60"/>
      <c r="ABP12568" s="60"/>
      <c r="ABQ12568" s="60"/>
      <c r="ABR12568" s="60">
        <v>0.90295216729130201</v>
      </c>
      <c r="ABS12568" s="60"/>
      <c r="ABT12568" s="60"/>
      <c r="ABU12568" s="60"/>
      <c r="ABV12568" s="60"/>
      <c r="ABW12568" s="60"/>
      <c r="ABX12568" s="60"/>
    </row>
    <row r="12569" spans="727:752" x14ac:dyDescent="0.25">
      <c r="AAY12569" s="60"/>
      <c r="AAZ12569" s="60"/>
      <c r="ABA12569" s="60"/>
      <c r="ABB12569" s="60"/>
      <c r="ABC12569" s="60"/>
      <c r="ABD12569" s="60"/>
      <c r="ABE12569" s="60"/>
      <c r="ABF12569" s="60"/>
      <c r="ABG12569" s="60"/>
      <c r="ABH12569" s="60"/>
      <c r="ABI12569" s="60"/>
      <c r="ABJ12569" s="60"/>
      <c r="ABK12569" s="60"/>
      <c r="ABL12569" s="60"/>
      <c r="ABM12569" s="60"/>
      <c r="ABN12569" s="60"/>
      <c r="ABO12569" s="60"/>
      <c r="ABP12569" s="60"/>
      <c r="ABQ12569" s="60"/>
      <c r="ABR12569" s="60">
        <v>0.90294988184752001</v>
      </c>
      <c r="ABS12569" s="60"/>
      <c r="ABT12569" s="60"/>
      <c r="ABU12569" s="60"/>
      <c r="ABV12569" s="60"/>
      <c r="ABW12569" s="60"/>
      <c r="ABX12569" s="60"/>
    </row>
    <row r="12570" spans="727:752" x14ac:dyDescent="0.25">
      <c r="AAY12570" s="60"/>
      <c r="AAZ12570" s="60"/>
      <c r="ABA12570" s="60"/>
      <c r="ABB12570" s="60"/>
      <c r="ABC12570" s="60"/>
      <c r="ABD12570" s="60"/>
      <c r="ABE12570" s="60"/>
      <c r="ABF12570" s="60"/>
      <c r="ABG12570" s="60"/>
      <c r="ABH12570" s="60"/>
      <c r="ABI12570" s="60"/>
      <c r="ABJ12570" s="60"/>
      <c r="ABK12570" s="60"/>
      <c r="ABL12570" s="60"/>
      <c r="ABM12570" s="60"/>
      <c r="ABN12570" s="60"/>
      <c r="ABO12570" s="60"/>
      <c r="ABP12570" s="60"/>
      <c r="ABQ12570" s="60"/>
      <c r="ABR12570" s="60">
        <v>0.90293726396313601</v>
      </c>
      <c r="ABS12570" s="60"/>
      <c r="ABT12570" s="60"/>
      <c r="ABU12570" s="60"/>
      <c r="ABV12570" s="60"/>
      <c r="ABW12570" s="60"/>
      <c r="ABX12570" s="60"/>
    </row>
    <row r="12571" spans="727:752" x14ac:dyDescent="0.25">
      <c r="AAY12571" s="60"/>
      <c r="AAZ12571" s="60"/>
      <c r="ABA12571" s="60"/>
      <c r="ABB12571" s="60"/>
      <c r="ABC12571" s="60"/>
      <c r="ABD12571" s="60"/>
      <c r="ABE12571" s="60"/>
      <c r="ABF12571" s="60"/>
      <c r="ABG12571" s="60"/>
      <c r="ABH12571" s="60"/>
      <c r="ABI12571" s="60"/>
      <c r="ABJ12571" s="60"/>
      <c r="ABK12571" s="60"/>
      <c r="ABL12571" s="60"/>
      <c r="ABM12571" s="60"/>
      <c r="ABN12571" s="60"/>
      <c r="ABO12571" s="60"/>
      <c r="ABP12571" s="60"/>
      <c r="ABQ12571" s="60"/>
      <c r="ABR12571" s="60">
        <v>0.90293187843424505</v>
      </c>
      <c r="ABS12571" s="60"/>
      <c r="ABT12571" s="60"/>
      <c r="ABU12571" s="60"/>
      <c r="ABV12571" s="60"/>
      <c r="ABW12571" s="60"/>
      <c r="ABX12571" s="60"/>
    </row>
    <row r="12572" spans="727:752" x14ac:dyDescent="0.25">
      <c r="AAY12572" s="60"/>
      <c r="AAZ12572" s="60"/>
      <c r="ABA12572" s="60"/>
      <c r="ABB12572" s="60"/>
      <c r="ABC12572" s="60"/>
      <c r="ABD12572" s="60"/>
      <c r="ABE12572" s="60"/>
      <c r="ABF12572" s="60"/>
      <c r="ABG12572" s="60"/>
      <c r="ABH12572" s="60"/>
      <c r="ABI12572" s="60"/>
      <c r="ABJ12572" s="60"/>
      <c r="ABK12572" s="60"/>
      <c r="ABL12572" s="60"/>
      <c r="ABM12572" s="60"/>
      <c r="ABN12572" s="60"/>
      <c r="ABO12572" s="60"/>
      <c r="ABP12572" s="60"/>
      <c r="ABQ12572" s="60"/>
      <c r="ABR12572" s="60">
        <v>0.90290819362961605</v>
      </c>
      <c r="ABS12572" s="60"/>
      <c r="ABT12572" s="60"/>
      <c r="ABU12572" s="60"/>
      <c r="ABV12572" s="60"/>
      <c r="ABW12572" s="60"/>
      <c r="ABX12572" s="60"/>
    </row>
    <row r="12573" spans="727:752" x14ac:dyDescent="0.25">
      <c r="AAY12573" s="60"/>
      <c r="AAZ12573" s="60"/>
      <c r="ABA12573" s="60"/>
      <c r="ABB12573" s="60"/>
      <c r="ABC12573" s="60"/>
      <c r="ABD12573" s="60"/>
      <c r="ABE12573" s="60"/>
      <c r="ABF12573" s="60"/>
      <c r="ABG12573" s="60"/>
      <c r="ABH12573" s="60"/>
      <c r="ABI12573" s="60"/>
      <c r="ABJ12573" s="60"/>
      <c r="ABK12573" s="60"/>
      <c r="ABL12573" s="60"/>
      <c r="ABM12573" s="60"/>
      <c r="ABN12573" s="60"/>
      <c r="ABO12573" s="60"/>
      <c r="ABP12573" s="60"/>
      <c r="ABQ12573" s="60"/>
      <c r="ABR12573" s="60">
        <v>0.90288501012836797</v>
      </c>
      <c r="ABS12573" s="60"/>
      <c r="ABT12573" s="60"/>
      <c r="ABU12573" s="60"/>
      <c r="ABV12573" s="60"/>
      <c r="ABW12573" s="60"/>
      <c r="ABX12573" s="60"/>
    </row>
    <row r="12574" spans="727:752" x14ac:dyDescent="0.25">
      <c r="AAY12574" s="60"/>
      <c r="AAZ12574" s="60"/>
      <c r="ABA12574" s="60"/>
      <c r="ABB12574" s="60"/>
      <c r="ABC12574" s="60"/>
      <c r="ABD12574" s="60"/>
      <c r="ABE12574" s="60"/>
      <c r="ABF12574" s="60"/>
      <c r="ABG12574" s="60"/>
      <c r="ABH12574" s="60"/>
      <c r="ABI12574" s="60"/>
      <c r="ABJ12574" s="60"/>
      <c r="ABK12574" s="60"/>
      <c r="ABL12574" s="60"/>
      <c r="ABM12574" s="60"/>
      <c r="ABN12574" s="60"/>
      <c r="ABO12574" s="60"/>
      <c r="ABP12574" s="60"/>
      <c r="ABQ12574" s="60"/>
      <c r="ABR12574" s="60">
        <v>0.90288065426466302</v>
      </c>
      <c r="ABS12574" s="60"/>
      <c r="ABT12574" s="60"/>
      <c r="ABU12574" s="60"/>
      <c r="ABV12574" s="60"/>
      <c r="ABW12574" s="60"/>
      <c r="ABX12574" s="60"/>
    </row>
    <row r="12575" spans="727:752" x14ac:dyDescent="0.25">
      <c r="AAY12575" s="60"/>
      <c r="AAZ12575" s="60"/>
      <c r="ABA12575" s="60"/>
      <c r="ABB12575" s="60"/>
      <c r="ABC12575" s="60"/>
      <c r="ABD12575" s="60"/>
      <c r="ABE12575" s="60"/>
      <c r="ABF12575" s="60"/>
      <c r="ABG12575" s="60"/>
      <c r="ABH12575" s="60"/>
      <c r="ABI12575" s="60"/>
      <c r="ABJ12575" s="60"/>
      <c r="ABK12575" s="60"/>
      <c r="ABL12575" s="60"/>
      <c r="ABM12575" s="60"/>
      <c r="ABN12575" s="60"/>
      <c r="ABO12575" s="60"/>
      <c r="ABP12575" s="60"/>
      <c r="ABQ12575" s="60"/>
      <c r="ABR12575" s="60">
        <v>0.90285844609273602</v>
      </c>
      <c r="ABS12575" s="60"/>
      <c r="ABT12575" s="60"/>
      <c r="ABU12575" s="60"/>
      <c r="ABV12575" s="60"/>
      <c r="ABW12575" s="60"/>
      <c r="ABX12575" s="60"/>
    </row>
    <row r="12576" spans="727:752" x14ac:dyDescent="0.25">
      <c r="AAY12576" s="60"/>
      <c r="AAZ12576" s="60"/>
      <c r="ABA12576" s="60"/>
      <c r="ABB12576" s="60"/>
      <c r="ABC12576" s="60"/>
      <c r="ABD12576" s="60"/>
      <c r="ABE12576" s="60"/>
      <c r="ABF12576" s="60"/>
      <c r="ABG12576" s="60"/>
      <c r="ABH12576" s="60"/>
      <c r="ABI12576" s="60"/>
      <c r="ABJ12576" s="60"/>
      <c r="ABK12576" s="60"/>
      <c r="ABL12576" s="60"/>
      <c r="ABM12576" s="60"/>
      <c r="ABN12576" s="60"/>
      <c r="ABO12576" s="60"/>
      <c r="ABP12576" s="60"/>
      <c r="ABQ12576" s="60"/>
      <c r="ABR12576" s="60">
        <v>0.902838820423567</v>
      </c>
      <c r="ABS12576" s="60"/>
      <c r="ABT12576" s="60"/>
      <c r="ABU12576" s="60"/>
      <c r="ABV12576" s="60"/>
      <c r="ABW12576" s="60"/>
      <c r="ABX12576" s="60"/>
    </row>
    <row r="12577" spans="727:752" x14ac:dyDescent="0.25">
      <c r="AAY12577" s="60"/>
      <c r="AAZ12577" s="60"/>
      <c r="ABA12577" s="60"/>
      <c r="ABB12577" s="60"/>
      <c r="ABC12577" s="60"/>
      <c r="ABD12577" s="60"/>
      <c r="ABE12577" s="60"/>
      <c r="ABF12577" s="60"/>
      <c r="ABG12577" s="60"/>
      <c r="ABH12577" s="60"/>
      <c r="ABI12577" s="60"/>
      <c r="ABJ12577" s="60"/>
      <c r="ABK12577" s="60"/>
      <c r="ABL12577" s="60"/>
      <c r="ABM12577" s="60"/>
      <c r="ABN12577" s="60"/>
      <c r="ABO12577" s="60"/>
      <c r="ABP12577" s="60"/>
      <c r="ABQ12577" s="60"/>
      <c r="ABR12577" s="60">
        <v>0.90281500408028004</v>
      </c>
      <c r="ABS12577" s="60"/>
      <c r="ABT12577" s="60"/>
      <c r="ABU12577" s="60"/>
      <c r="ABV12577" s="60"/>
      <c r="ABW12577" s="60"/>
      <c r="ABX12577" s="60"/>
    </row>
    <row r="12578" spans="727:752" x14ac:dyDescent="0.25">
      <c r="AAY12578" s="60"/>
      <c r="AAZ12578" s="60"/>
      <c r="ABA12578" s="60"/>
      <c r="ABB12578" s="60"/>
      <c r="ABC12578" s="60"/>
      <c r="ABD12578" s="60"/>
      <c r="ABE12578" s="60"/>
      <c r="ABF12578" s="60"/>
      <c r="ABG12578" s="60"/>
      <c r="ABH12578" s="60"/>
      <c r="ABI12578" s="60"/>
      <c r="ABJ12578" s="60"/>
      <c r="ABK12578" s="60"/>
      <c r="ABL12578" s="60"/>
      <c r="ABM12578" s="60"/>
      <c r="ABN12578" s="60"/>
      <c r="ABO12578" s="60"/>
      <c r="ABP12578" s="60"/>
      <c r="ABQ12578" s="60"/>
      <c r="ABR12578" s="60">
        <v>0.90280018388723504</v>
      </c>
      <c r="ABS12578" s="60"/>
      <c r="ABT12578" s="60"/>
      <c r="ABU12578" s="60"/>
      <c r="ABV12578" s="60"/>
      <c r="ABW12578" s="60"/>
      <c r="ABX12578" s="60"/>
    </row>
    <row r="12579" spans="727:752" x14ac:dyDescent="0.25">
      <c r="AAY12579" s="60"/>
      <c r="AAZ12579" s="60"/>
      <c r="ABA12579" s="60"/>
      <c r="ABB12579" s="60"/>
      <c r="ABC12579" s="60"/>
      <c r="ABD12579" s="60"/>
      <c r="ABE12579" s="60"/>
      <c r="ABF12579" s="60"/>
      <c r="ABG12579" s="60"/>
      <c r="ABH12579" s="60"/>
      <c r="ABI12579" s="60"/>
      <c r="ABJ12579" s="60"/>
      <c r="ABK12579" s="60"/>
      <c r="ABL12579" s="60"/>
      <c r="ABM12579" s="60"/>
      <c r="ABN12579" s="60"/>
      <c r="ABO12579" s="60"/>
      <c r="ABP12579" s="60"/>
      <c r="ABQ12579" s="60"/>
      <c r="ABR12579" s="60">
        <v>0.90279385456805705</v>
      </c>
      <c r="ABS12579" s="60"/>
      <c r="ABT12579" s="60"/>
      <c r="ABU12579" s="60"/>
      <c r="ABV12579" s="60"/>
      <c r="ABW12579" s="60"/>
      <c r="ABX12579" s="60"/>
    </row>
    <row r="12580" spans="727:752" x14ac:dyDescent="0.25">
      <c r="AAY12580" s="60"/>
      <c r="AAZ12580" s="60"/>
      <c r="ABA12580" s="60"/>
      <c r="ABB12580" s="60"/>
      <c r="ABC12580" s="60"/>
      <c r="ABD12580" s="60"/>
      <c r="ABE12580" s="60"/>
      <c r="ABF12580" s="60"/>
      <c r="ABG12580" s="60"/>
      <c r="ABH12580" s="60"/>
      <c r="ABI12580" s="60"/>
      <c r="ABJ12580" s="60"/>
      <c r="ABK12580" s="60"/>
      <c r="ABL12580" s="60"/>
      <c r="ABM12580" s="60"/>
      <c r="ABN12580" s="60"/>
      <c r="ABO12580" s="60"/>
      <c r="ABP12580" s="60"/>
      <c r="ABQ12580" s="60"/>
      <c r="ABR12580" s="60">
        <v>0.90265048998208397</v>
      </c>
      <c r="ABS12580" s="60"/>
      <c r="ABT12580" s="60"/>
      <c r="ABU12580" s="60"/>
      <c r="ABV12580" s="60"/>
      <c r="ABW12580" s="60"/>
      <c r="ABX12580" s="60"/>
    </row>
    <row r="12581" spans="727:752" x14ac:dyDescent="0.25">
      <c r="AAY12581" s="60"/>
      <c r="AAZ12581" s="60"/>
      <c r="ABA12581" s="60"/>
      <c r="ABB12581" s="60"/>
      <c r="ABC12581" s="60"/>
      <c r="ABD12581" s="60"/>
      <c r="ABE12581" s="60"/>
      <c r="ABF12581" s="60"/>
      <c r="ABG12581" s="60"/>
      <c r="ABH12581" s="60"/>
      <c r="ABI12581" s="60"/>
      <c r="ABJ12581" s="60"/>
      <c r="ABK12581" s="60"/>
      <c r="ABL12581" s="60"/>
      <c r="ABM12581" s="60"/>
      <c r="ABN12581" s="60"/>
      <c r="ABO12581" s="60"/>
      <c r="ABP12581" s="60"/>
      <c r="ABQ12581" s="60"/>
      <c r="ABR12581" s="60">
        <v>0.90260454074156604</v>
      </c>
      <c r="ABS12581" s="60"/>
      <c r="ABT12581" s="60"/>
      <c r="ABU12581" s="60"/>
      <c r="ABV12581" s="60"/>
      <c r="ABW12581" s="60"/>
      <c r="ABX12581" s="60"/>
    </row>
    <row r="12582" spans="727:752" x14ac:dyDescent="0.25">
      <c r="AAY12582" s="60"/>
      <c r="AAZ12582" s="60"/>
      <c r="ABA12582" s="60"/>
      <c r="ABB12582" s="60"/>
      <c r="ABC12582" s="60"/>
      <c r="ABD12582" s="60"/>
      <c r="ABE12582" s="60"/>
      <c r="ABF12582" s="60"/>
      <c r="ABG12582" s="60"/>
      <c r="ABH12582" s="60"/>
      <c r="ABI12582" s="60"/>
      <c r="ABJ12582" s="60"/>
      <c r="ABK12582" s="60"/>
      <c r="ABL12582" s="60"/>
      <c r="ABM12582" s="60"/>
      <c r="ABN12582" s="60"/>
      <c r="ABO12582" s="60"/>
      <c r="ABP12582" s="60"/>
      <c r="ABQ12582" s="60"/>
      <c r="ABR12582" s="60">
        <v>0.90258420074773205</v>
      </c>
      <c r="ABS12582" s="60"/>
      <c r="ABT12582" s="60"/>
      <c r="ABU12582" s="60"/>
      <c r="ABV12582" s="60"/>
      <c r="ABW12582" s="60"/>
      <c r="ABX12582" s="60"/>
    </row>
    <row r="12583" spans="727:752" x14ac:dyDescent="0.25">
      <c r="AAY12583" s="60"/>
      <c r="AAZ12583" s="60"/>
      <c r="ABA12583" s="60"/>
      <c r="ABB12583" s="60"/>
      <c r="ABC12583" s="60"/>
      <c r="ABD12583" s="60"/>
      <c r="ABE12583" s="60"/>
      <c r="ABF12583" s="60"/>
      <c r="ABG12583" s="60"/>
      <c r="ABH12583" s="60"/>
      <c r="ABI12583" s="60"/>
      <c r="ABJ12583" s="60"/>
      <c r="ABK12583" s="60"/>
      <c r="ABL12583" s="60"/>
      <c r="ABM12583" s="60"/>
      <c r="ABN12583" s="60"/>
      <c r="ABO12583" s="60"/>
      <c r="ABP12583" s="60"/>
      <c r="ABQ12583" s="60"/>
      <c r="ABR12583" s="60">
        <v>0.90257834409232596</v>
      </c>
      <c r="ABS12583" s="60"/>
      <c r="ABT12583" s="60"/>
      <c r="ABU12583" s="60"/>
      <c r="ABV12583" s="60"/>
      <c r="ABW12583" s="60"/>
      <c r="ABX12583" s="60"/>
    </row>
    <row r="12584" spans="727:752" x14ac:dyDescent="0.25">
      <c r="AAY12584" s="60"/>
      <c r="AAZ12584" s="60"/>
      <c r="ABA12584" s="60"/>
      <c r="ABB12584" s="60"/>
      <c r="ABC12584" s="60"/>
      <c r="ABD12584" s="60"/>
      <c r="ABE12584" s="60"/>
      <c r="ABF12584" s="60"/>
      <c r="ABG12584" s="60"/>
      <c r="ABH12584" s="60"/>
      <c r="ABI12584" s="60"/>
      <c r="ABJ12584" s="60"/>
      <c r="ABK12584" s="60"/>
      <c r="ABL12584" s="60"/>
      <c r="ABM12584" s="60"/>
      <c r="ABN12584" s="60"/>
      <c r="ABO12584" s="60"/>
      <c r="ABP12584" s="60"/>
      <c r="ABQ12584" s="60"/>
      <c r="ABR12584" s="60">
        <v>0.90254571882391799</v>
      </c>
      <c r="ABS12584" s="60"/>
      <c r="ABT12584" s="60"/>
      <c r="ABU12584" s="60"/>
      <c r="ABV12584" s="60"/>
      <c r="ABW12584" s="60"/>
      <c r="ABX12584" s="60"/>
    </row>
    <row r="12585" spans="727:752" x14ac:dyDescent="0.25">
      <c r="AAY12585" s="60"/>
      <c r="AAZ12585" s="60"/>
      <c r="ABA12585" s="60"/>
      <c r="ABB12585" s="60"/>
      <c r="ABC12585" s="60"/>
      <c r="ABD12585" s="60"/>
      <c r="ABE12585" s="60"/>
      <c r="ABF12585" s="60"/>
      <c r="ABG12585" s="60"/>
      <c r="ABH12585" s="60"/>
      <c r="ABI12585" s="60"/>
      <c r="ABJ12585" s="60"/>
      <c r="ABK12585" s="60"/>
      <c r="ABL12585" s="60"/>
      <c r="ABM12585" s="60"/>
      <c r="ABN12585" s="60"/>
      <c r="ABO12585" s="60"/>
      <c r="ABP12585" s="60"/>
      <c r="ABQ12585" s="60"/>
      <c r="ABR12585" s="60">
        <v>0.90251858551725805</v>
      </c>
      <c r="ABS12585" s="60"/>
      <c r="ABT12585" s="60"/>
      <c r="ABU12585" s="60"/>
      <c r="ABV12585" s="60"/>
      <c r="ABW12585" s="60"/>
      <c r="ABX12585" s="60"/>
    </row>
    <row r="12586" spans="727:752" x14ac:dyDescent="0.25">
      <c r="AAY12586" s="60"/>
      <c r="AAZ12586" s="60"/>
      <c r="ABA12586" s="60"/>
      <c r="ABB12586" s="60"/>
      <c r="ABC12586" s="60"/>
      <c r="ABD12586" s="60"/>
      <c r="ABE12586" s="60"/>
      <c r="ABF12586" s="60"/>
      <c r="ABG12586" s="60"/>
      <c r="ABH12586" s="60"/>
      <c r="ABI12586" s="60"/>
      <c r="ABJ12586" s="60"/>
      <c r="ABK12586" s="60"/>
      <c r="ABL12586" s="60"/>
      <c r="ABM12586" s="60"/>
      <c r="ABN12586" s="60"/>
      <c r="ABO12586" s="60"/>
      <c r="ABP12586" s="60"/>
      <c r="ABQ12586" s="60"/>
      <c r="ABR12586" s="60">
        <v>0.90244090579091996</v>
      </c>
      <c r="ABS12586" s="60"/>
      <c r="ABT12586" s="60"/>
      <c r="ABU12586" s="60"/>
      <c r="ABV12586" s="60"/>
      <c r="ABW12586" s="60"/>
      <c r="ABX12586" s="60"/>
    </row>
    <row r="12587" spans="727:752" x14ac:dyDescent="0.25">
      <c r="AAY12587" s="60"/>
      <c r="AAZ12587" s="60"/>
      <c r="ABA12587" s="60"/>
      <c r="ABB12587" s="60"/>
      <c r="ABC12587" s="60"/>
      <c r="ABD12587" s="60"/>
      <c r="ABE12587" s="60"/>
      <c r="ABF12587" s="60"/>
      <c r="ABG12587" s="60"/>
      <c r="ABH12587" s="60"/>
      <c r="ABI12587" s="60"/>
      <c r="ABJ12587" s="60"/>
      <c r="ABK12587" s="60"/>
      <c r="ABL12587" s="60"/>
      <c r="ABM12587" s="60"/>
      <c r="ABN12587" s="60"/>
      <c r="ABO12587" s="60"/>
      <c r="ABP12587" s="60"/>
      <c r="ABQ12587" s="60"/>
      <c r="ABR12587" s="60">
        <v>0.902361905583975</v>
      </c>
      <c r="ABS12587" s="60"/>
      <c r="ABT12587" s="60"/>
      <c r="ABU12587" s="60"/>
      <c r="ABV12587" s="60"/>
      <c r="ABW12587" s="60"/>
      <c r="ABX12587" s="60"/>
    </row>
    <row r="12588" spans="727:752" x14ac:dyDescent="0.25">
      <c r="AAY12588" s="60"/>
      <c r="AAZ12588" s="60"/>
      <c r="ABA12588" s="60"/>
      <c r="ABB12588" s="60"/>
      <c r="ABC12588" s="60"/>
      <c r="ABD12588" s="60"/>
      <c r="ABE12588" s="60"/>
      <c r="ABF12588" s="60"/>
      <c r="ABG12588" s="60"/>
      <c r="ABH12588" s="60"/>
      <c r="ABI12588" s="60"/>
      <c r="ABJ12588" s="60"/>
      <c r="ABK12588" s="60"/>
      <c r="ABL12588" s="60"/>
      <c r="ABM12588" s="60"/>
      <c r="ABN12588" s="60"/>
      <c r="ABO12588" s="60"/>
      <c r="ABP12588" s="60"/>
      <c r="ABQ12588" s="60"/>
      <c r="ABR12588" s="60">
        <v>0.90231911109928897</v>
      </c>
      <c r="ABS12588" s="60"/>
      <c r="ABT12588" s="60"/>
      <c r="ABU12588" s="60"/>
      <c r="ABV12588" s="60"/>
      <c r="ABW12588" s="60"/>
      <c r="ABX12588" s="60"/>
    </row>
    <row r="12589" spans="727:752" x14ac:dyDescent="0.25">
      <c r="AAY12589" s="60"/>
      <c r="AAZ12589" s="60"/>
      <c r="ABA12589" s="60"/>
      <c r="ABB12589" s="60"/>
      <c r="ABC12589" s="60"/>
      <c r="ABD12589" s="60"/>
      <c r="ABE12589" s="60"/>
      <c r="ABF12589" s="60"/>
      <c r="ABG12589" s="60"/>
      <c r="ABH12589" s="60"/>
      <c r="ABI12589" s="60"/>
      <c r="ABJ12589" s="60"/>
      <c r="ABK12589" s="60"/>
      <c r="ABL12589" s="60"/>
      <c r="ABM12589" s="60"/>
      <c r="ABN12589" s="60"/>
      <c r="ABO12589" s="60"/>
      <c r="ABP12589" s="60"/>
      <c r="ABQ12589" s="60"/>
      <c r="ABR12589" s="60">
        <v>0.90230041965278096</v>
      </c>
      <c r="ABS12589" s="60"/>
      <c r="ABT12589" s="60"/>
      <c r="ABU12589" s="60"/>
      <c r="ABV12589" s="60"/>
      <c r="ABW12589" s="60"/>
      <c r="ABX12589" s="60"/>
    </row>
    <row r="12590" spans="727:752" x14ac:dyDescent="0.25">
      <c r="AAY12590" s="60"/>
      <c r="AAZ12590" s="60"/>
      <c r="ABA12590" s="60"/>
      <c r="ABB12590" s="60"/>
      <c r="ABC12590" s="60"/>
      <c r="ABD12590" s="60"/>
      <c r="ABE12590" s="60"/>
      <c r="ABF12590" s="60"/>
      <c r="ABG12590" s="60"/>
      <c r="ABH12590" s="60"/>
      <c r="ABI12590" s="60"/>
      <c r="ABJ12590" s="60"/>
      <c r="ABK12590" s="60"/>
      <c r="ABL12590" s="60"/>
      <c r="ABM12590" s="60"/>
      <c r="ABN12590" s="60"/>
      <c r="ABO12590" s="60"/>
      <c r="ABP12590" s="60"/>
      <c r="ABQ12590" s="60"/>
      <c r="ABR12590" s="60">
        <v>0.902296103216089</v>
      </c>
      <c r="ABS12590" s="60"/>
      <c r="ABT12590" s="60"/>
      <c r="ABU12590" s="60"/>
      <c r="ABV12590" s="60"/>
      <c r="ABW12590" s="60"/>
      <c r="ABX12590" s="60"/>
    </row>
    <row r="12591" spans="727:752" x14ac:dyDescent="0.25">
      <c r="AAY12591" s="60"/>
      <c r="AAZ12591" s="60"/>
      <c r="ABA12591" s="60"/>
      <c r="ABB12591" s="60"/>
      <c r="ABC12591" s="60"/>
      <c r="ABD12591" s="60"/>
      <c r="ABE12591" s="60"/>
      <c r="ABF12591" s="60"/>
      <c r="ABG12591" s="60"/>
      <c r="ABH12591" s="60"/>
      <c r="ABI12591" s="60"/>
      <c r="ABJ12591" s="60"/>
      <c r="ABK12591" s="60"/>
      <c r="ABL12591" s="60"/>
      <c r="ABM12591" s="60"/>
      <c r="ABN12591" s="60"/>
      <c r="ABO12591" s="60"/>
      <c r="ABP12591" s="60"/>
      <c r="ABQ12591" s="60"/>
      <c r="ABR12591" s="60">
        <v>0.90220318920387399</v>
      </c>
      <c r="ABS12591" s="60"/>
      <c r="ABT12591" s="60"/>
      <c r="ABU12591" s="60"/>
      <c r="ABV12591" s="60"/>
      <c r="ABW12591" s="60"/>
      <c r="ABX12591" s="60"/>
    </row>
    <row r="12592" spans="727:752" x14ac:dyDescent="0.25">
      <c r="AAY12592" s="60"/>
      <c r="AAZ12592" s="60"/>
      <c r="ABA12592" s="60"/>
      <c r="ABB12592" s="60"/>
      <c r="ABC12592" s="60"/>
      <c r="ABD12592" s="60"/>
      <c r="ABE12592" s="60"/>
      <c r="ABF12592" s="60"/>
      <c r="ABG12592" s="60"/>
      <c r="ABH12592" s="60"/>
      <c r="ABI12592" s="60"/>
      <c r="ABJ12592" s="60"/>
      <c r="ABK12592" s="60"/>
      <c r="ABL12592" s="60"/>
      <c r="ABM12592" s="60"/>
      <c r="ABN12592" s="60"/>
      <c r="ABO12592" s="60"/>
      <c r="ABP12592" s="60"/>
      <c r="ABQ12592" s="60"/>
      <c r="ABR12592" s="60">
        <v>0.90220251693346398</v>
      </c>
      <c r="ABS12592" s="60"/>
      <c r="ABT12592" s="60"/>
      <c r="ABU12592" s="60"/>
      <c r="ABV12592" s="60"/>
      <c r="ABW12592" s="60"/>
      <c r="ABX12592" s="60"/>
    </row>
    <row r="12593" spans="727:752" x14ac:dyDescent="0.25">
      <c r="AAY12593" s="60"/>
      <c r="AAZ12593" s="60"/>
      <c r="ABA12593" s="60"/>
      <c r="ABB12593" s="60"/>
      <c r="ABC12593" s="60"/>
      <c r="ABD12593" s="60"/>
      <c r="ABE12593" s="60"/>
      <c r="ABF12593" s="60"/>
      <c r="ABG12593" s="60"/>
      <c r="ABH12593" s="60"/>
      <c r="ABI12593" s="60"/>
      <c r="ABJ12593" s="60"/>
      <c r="ABK12593" s="60"/>
      <c r="ABL12593" s="60"/>
      <c r="ABM12593" s="60"/>
      <c r="ABN12593" s="60"/>
      <c r="ABO12593" s="60"/>
      <c r="ABP12593" s="60"/>
      <c r="ABQ12593" s="60"/>
      <c r="ABR12593" s="60">
        <v>0.90219468341444697</v>
      </c>
      <c r="ABS12593" s="60"/>
      <c r="ABT12593" s="60"/>
      <c r="ABU12593" s="60"/>
      <c r="ABV12593" s="60"/>
      <c r="ABW12593" s="60"/>
      <c r="ABX12593" s="60"/>
    </row>
    <row r="12594" spans="727:752" x14ac:dyDescent="0.25">
      <c r="AAY12594" s="60"/>
      <c r="AAZ12594" s="60"/>
      <c r="ABA12594" s="60"/>
      <c r="ABB12594" s="60"/>
      <c r="ABC12594" s="60"/>
      <c r="ABD12594" s="60"/>
      <c r="ABE12594" s="60"/>
      <c r="ABF12594" s="60"/>
      <c r="ABG12594" s="60"/>
      <c r="ABH12594" s="60"/>
      <c r="ABI12594" s="60"/>
      <c r="ABJ12594" s="60"/>
      <c r="ABK12594" s="60"/>
      <c r="ABL12594" s="60"/>
      <c r="ABM12594" s="60"/>
      <c r="ABN12594" s="60"/>
      <c r="ABO12594" s="60"/>
      <c r="ABP12594" s="60"/>
      <c r="ABQ12594" s="60"/>
      <c r="ABR12594" s="60">
        <v>0.90217618919992404</v>
      </c>
      <c r="ABS12594" s="60"/>
      <c r="ABT12594" s="60"/>
      <c r="ABU12594" s="60"/>
      <c r="ABV12594" s="60"/>
      <c r="ABW12594" s="60"/>
      <c r="ABX12594" s="60"/>
    </row>
    <row r="12595" spans="727:752" x14ac:dyDescent="0.25">
      <c r="AAY12595" s="60"/>
      <c r="AAZ12595" s="60"/>
      <c r="ABA12595" s="60"/>
      <c r="ABB12595" s="60"/>
      <c r="ABC12595" s="60"/>
      <c r="ABD12595" s="60"/>
      <c r="ABE12595" s="60"/>
      <c r="ABF12595" s="60"/>
      <c r="ABG12595" s="60"/>
      <c r="ABH12595" s="60"/>
      <c r="ABI12595" s="60"/>
      <c r="ABJ12595" s="60"/>
      <c r="ABK12595" s="60"/>
      <c r="ABL12595" s="60"/>
      <c r="ABM12595" s="60"/>
      <c r="ABN12595" s="60"/>
      <c r="ABO12595" s="60"/>
      <c r="ABP12595" s="60"/>
      <c r="ABQ12595" s="60"/>
      <c r="ABR12595" s="60">
        <v>0.90217437593989802</v>
      </c>
      <c r="ABS12595" s="60"/>
      <c r="ABT12595" s="60"/>
      <c r="ABU12595" s="60"/>
      <c r="ABV12595" s="60"/>
      <c r="ABW12595" s="60"/>
      <c r="ABX12595" s="60"/>
    </row>
    <row r="12596" spans="727:752" x14ac:dyDescent="0.25">
      <c r="AAY12596" s="60"/>
      <c r="AAZ12596" s="60"/>
      <c r="ABA12596" s="60"/>
      <c r="ABB12596" s="60"/>
      <c r="ABC12596" s="60"/>
      <c r="ABD12596" s="60"/>
      <c r="ABE12596" s="60"/>
      <c r="ABF12596" s="60"/>
      <c r="ABG12596" s="60"/>
      <c r="ABH12596" s="60"/>
      <c r="ABI12596" s="60"/>
      <c r="ABJ12596" s="60"/>
      <c r="ABK12596" s="60"/>
      <c r="ABL12596" s="60"/>
      <c r="ABM12596" s="60"/>
      <c r="ABN12596" s="60"/>
      <c r="ABO12596" s="60"/>
      <c r="ABP12596" s="60"/>
      <c r="ABQ12596" s="60"/>
      <c r="ABR12596" s="60">
        <v>0.90217128804290903</v>
      </c>
      <c r="ABS12596" s="60"/>
      <c r="ABT12596" s="60"/>
      <c r="ABU12596" s="60"/>
      <c r="ABV12596" s="60"/>
      <c r="ABW12596" s="60"/>
      <c r="ABX12596" s="60"/>
    </row>
    <row r="12597" spans="727:752" x14ac:dyDescent="0.25">
      <c r="AAY12597" s="60"/>
      <c r="AAZ12597" s="60"/>
      <c r="ABA12597" s="60"/>
      <c r="ABB12597" s="60"/>
      <c r="ABC12597" s="60"/>
      <c r="ABD12597" s="60"/>
      <c r="ABE12597" s="60"/>
      <c r="ABF12597" s="60"/>
      <c r="ABG12597" s="60"/>
      <c r="ABH12597" s="60"/>
      <c r="ABI12597" s="60"/>
      <c r="ABJ12597" s="60"/>
      <c r="ABK12597" s="60"/>
      <c r="ABL12597" s="60"/>
      <c r="ABM12597" s="60"/>
      <c r="ABN12597" s="60"/>
      <c r="ABO12597" s="60"/>
      <c r="ABP12597" s="60"/>
      <c r="ABQ12597" s="60"/>
      <c r="ABR12597" s="60">
        <v>0.90214774705254996</v>
      </c>
      <c r="ABS12597" s="60"/>
      <c r="ABT12597" s="60"/>
      <c r="ABU12597" s="60"/>
      <c r="ABV12597" s="60"/>
      <c r="ABW12597" s="60"/>
      <c r="ABX12597" s="60"/>
    </row>
    <row r="12598" spans="727:752" x14ac:dyDescent="0.25">
      <c r="AAY12598" s="60"/>
      <c r="AAZ12598" s="60"/>
      <c r="ABA12598" s="60"/>
      <c r="ABB12598" s="60"/>
      <c r="ABC12598" s="60"/>
      <c r="ABD12598" s="60"/>
      <c r="ABE12598" s="60"/>
      <c r="ABF12598" s="60"/>
      <c r="ABG12598" s="60"/>
      <c r="ABH12598" s="60"/>
      <c r="ABI12598" s="60"/>
      <c r="ABJ12598" s="60"/>
      <c r="ABK12598" s="60"/>
      <c r="ABL12598" s="60"/>
      <c r="ABM12598" s="60"/>
      <c r="ABN12598" s="60"/>
      <c r="ABO12598" s="60"/>
      <c r="ABP12598" s="60"/>
      <c r="ABQ12598" s="60"/>
      <c r="ABR12598" s="60">
        <v>0.90206921294391396</v>
      </c>
      <c r="ABS12598" s="60"/>
      <c r="ABT12598" s="60"/>
      <c r="ABU12598" s="60"/>
      <c r="ABV12598" s="60"/>
      <c r="ABW12598" s="60"/>
      <c r="ABX12598" s="60"/>
    </row>
    <row r="12599" spans="727:752" x14ac:dyDescent="0.25">
      <c r="AAY12599" s="60"/>
      <c r="AAZ12599" s="60"/>
      <c r="ABA12599" s="60"/>
      <c r="ABB12599" s="60"/>
      <c r="ABC12599" s="60"/>
      <c r="ABD12599" s="60"/>
      <c r="ABE12599" s="60"/>
      <c r="ABF12599" s="60"/>
      <c r="ABG12599" s="60"/>
      <c r="ABH12599" s="60"/>
      <c r="ABI12599" s="60"/>
      <c r="ABJ12599" s="60"/>
      <c r="ABK12599" s="60"/>
      <c r="ABL12599" s="60"/>
      <c r="ABM12599" s="60"/>
      <c r="ABN12599" s="60"/>
      <c r="ABO12599" s="60"/>
      <c r="ABP12599" s="60"/>
      <c r="ABQ12599" s="60"/>
      <c r="ABR12599" s="60">
        <v>0.90202440722108101</v>
      </c>
      <c r="ABS12599" s="60"/>
      <c r="ABT12599" s="60"/>
      <c r="ABU12599" s="60"/>
      <c r="ABV12599" s="60"/>
      <c r="ABW12599" s="60"/>
      <c r="ABX12599" s="60"/>
    </row>
    <row r="12600" spans="727:752" x14ac:dyDescent="0.25">
      <c r="AAY12600" s="60"/>
      <c r="AAZ12600" s="60"/>
      <c r="ABA12600" s="60"/>
      <c r="ABB12600" s="60"/>
      <c r="ABC12600" s="60"/>
      <c r="ABD12600" s="60"/>
      <c r="ABE12600" s="60"/>
      <c r="ABF12600" s="60"/>
      <c r="ABG12600" s="60"/>
      <c r="ABH12600" s="60"/>
      <c r="ABI12600" s="60"/>
      <c r="ABJ12600" s="60"/>
      <c r="ABK12600" s="60"/>
      <c r="ABL12600" s="60"/>
      <c r="ABM12600" s="60"/>
      <c r="ABN12600" s="60"/>
      <c r="ABO12600" s="60"/>
      <c r="ABP12600" s="60"/>
      <c r="ABQ12600" s="60"/>
      <c r="ABR12600" s="60">
        <v>0.90202303477236401</v>
      </c>
      <c r="ABS12600" s="60"/>
      <c r="ABT12600" s="60"/>
      <c r="ABU12600" s="60"/>
      <c r="ABV12600" s="60"/>
      <c r="ABW12600" s="60"/>
      <c r="ABX12600" s="60"/>
    </row>
    <row r="12601" spans="727:752" x14ac:dyDescent="0.25">
      <c r="AAY12601" s="60"/>
      <c r="AAZ12601" s="60"/>
      <c r="ABA12601" s="60"/>
      <c r="ABB12601" s="60"/>
      <c r="ABC12601" s="60"/>
      <c r="ABD12601" s="60"/>
      <c r="ABE12601" s="60"/>
      <c r="ABF12601" s="60"/>
      <c r="ABG12601" s="60"/>
      <c r="ABH12601" s="60"/>
      <c r="ABI12601" s="60"/>
      <c r="ABJ12601" s="60"/>
      <c r="ABK12601" s="60"/>
      <c r="ABL12601" s="60"/>
      <c r="ABM12601" s="60"/>
      <c r="ABN12601" s="60"/>
      <c r="ABO12601" s="60"/>
      <c r="ABP12601" s="60"/>
      <c r="ABQ12601" s="60"/>
      <c r="ABR12601" s="60">
        <v>0.90199590961093801</v>
      </c>
      <c r="ABS12601" s="60"/>
      <c r="ABT12601" s="60"/>
      <c r="ABU12601" s="60"/>
      <c r="ABV12601" s="60"/>
      <c r="ABW12601" s="60"/>
      <c r="ABX12601" s="60"/>
    </row>
    <row r="12602" spans="727:752" x14ac:dyDescent="0.25">
      <c r="AAY12602" s="60"/>
      <c r="AAZ12602" s="60"/>
      <c r="ABA12602" s="60"/>
      <c r="ABB12602" s="60"/>
      <c r="ABC12602" s="60"/>
      <c r="ABD12602" s="60"/>
      <c r="ABE12602" s="60"/>
      <c r="ABF12602" s="60"/>
      <c r="ABG12602" s="60"/>
      <c r="ABH12602" s="60"/>
      <c r="ABI12602" s="60"/>
      <c r="ABJ12602" s="60"/>
      <c r="ABK12602" s="60"/>
      <c r="ABL12602" s="60"/>
      <c r="ABM12602" s="60"/>
      <c r="ABN12602" s="60"/>
      <c r="ABO12602" s="60"/>
      <c r="ABP12602" s="60"/>
      <c r="ABQ12602" s="60"/>
      <c r="ABR12602" s="60">
        <v>0.90199233475141505</v>
      </c>
      <c r="ABS12602" s="60"/>
      <c r="ABT12602" s="60"/>
      <c r="ABU12602" s="60"/>
      <c r="ABV12602" s="60"/>
      <c r="ABW12602" s="60"/>
      <c r="ABX12602" s="60"/>
    </row>
    <row r="12603" spans="727:752" x14ac:dyDescent="0.25">
      <c r="AAY12603" s="60"/>
      <c r="AAZ12603" s="60"/>
      <c r="ABA12603" s="60"/>
      <c r="ABB12603" s="60"/>
      <c r="ABC12603" s="60"/>
      <c r="ABD12603" s="60"/>
      <c r="ABE12603" s="60"/>
      <c r="ABF12603" s="60"/>
      <c r="ABG12603" s="60"/>
      <c r="ABH12603" s="60"/>
      <c r="ABI12603" s="60"/>
      <c r="ABJ12603" s="60"/>
      <c r="ABK12603" s="60"/>
      <c r="ABL12603" s="60"/>
      <c r="ABM12603" s="60"/>
      <c r="ABN12603" s="60"/>
      <c r="ABO12603" s="60"/>
      <c r="ABP12603" s="60"/>
      <c r="ABQ12603" s="60"/>
      <c r="ABR12603" s="60">
        <v>0.90198309011546995</v>
      </c>
      <c r="ABS12603" s="60"/>
      <c r="ABT12603" s="60"/>
      <c r="ABU12603" s="60"/>
      <c r="ABV12603" s="60"/>
      <c r="ABW12603" s="60"/>
      <c r="ABX12603" s="60"/>
    </row>
    <row r="12604" spans="727:752" x14ac:dyDescent="0.25">
      <c r="AAY12604" s="60"/>
      <c r="AAZ12604" s="60"/>
      <c r="ABA12604" s="60"/>
      <c r="ABB12604" s="60"/>
      <c r="ABC12604" s="60"/>
      <c r="ABD12604" s="60"/>
      <c r="ABE12604" s="60"/>
      <c r="ABF12604" s="60"/>
      <c r="ABG12604" s="60"/>
      <c r="ABH12604" s="60"/>
      <c r="ABI12604" s="60"/>
      <c r="ABJ12604" s="60"/>
      <c r="ABK12604" s="60"/>
      <c r="ABL12604" s="60"/>
      <c r="ABM12604" s="60"/>
      <c r="ABN12604" s="60"/>
      <c r="ABO12604" s="60"/>
      <c r="ABP12604" s="60"/>
      <c r="ABQ12604" s="60"/>
      <c r="ABR12604" s="60">
        <v>0.90197149211254701</v>
      </c>
      <c r="ABS12604" s="60"/>
      <c r="ABT12604" s="60"/>
      <c r="ABU12604" s="60"/>
      <c r="ABV12604" s="60"/>
      <c r="ABW12604" s="60"/>
      <c r="ABX12604" s="60"/>
    </row>
    <row r="12605" spans="727:752" x14ac:dyDescent="0.25">
      <c r="AAY12605" s="60"/>
      <c r="AAZ12605" s="60"/>
      <c r="ABA12605" s="60"/>
      <c r="ABB12605" s="60"/>
      <c r="ABC12605" s="60"/>
      <c r="ABD12605" s="60"/>
      <c r="ABE12605" s="60"/>
      <c r="ABF12605" s="60"/>
      <c r="ABG12605" s="60"/>
      <c r="ABH12605" s="60"/>
      <c r="ABI12605" s="60"/>
      <c r="ABJ12605" s="60"/>
      <c r="ABK12605" s="60"/>
      <c r="ABL12605" s="60"/>
      <c r="ABM12605" s="60"/>
      <c r="ABN12605" s="60"/>
      <c r="ABO12605" s="60"/>
      <c r="ABP12605" s="60"/>
      <c r="ABQ12605" s="60"/>
      <c r="ABR12605" s="60">
        <v>0.901860774603787</v>
      </c>
      <c r="ABS12605" s="60"/>
      <c r="ABT12605" s="60"/>
      <c r="ABU12605" s="60"/>
      <c r="ABV12605" s="60"/>
      <c r="ABW12605" s="60"/>
      <c r="ABX12605" s="60"/>
    </row>
    <row r="12606" spans="727:752" x14ac:dyDescent="0.25">
      <c r="AAY12606" s="60"/>
      <c r="AAZ12606" s="60"/>
      <c r="ABA12606" s="60"/>
      <c r="ABB12606" s="60"/>
      <c r="ABC12606" s="60"/>
      <c r="ABD12606" s="60"/>
      <c r="ABE12606" s="60"/>
      <c r="ABF12606" s="60"/>
      <c r="ABG12606" s="60"/>
      <c r="ABH12606" s="60"/>
      <c r="ABI12606" s="60"/>
      <c r="ABJ12606" s="60"/>
      <c r="ABK12606" s="60"/>
      <c r="ABL12606" s="60"/>
      <c r="ABM12606" s="60"/>
      <c r="ABN12606" s="60"/>
      <c r="ABO12606" s="60"/>
      <c r="ABP12606" s="60"/>
      <c r="ABQ12606" s="60"/>
      <c r="ABR12606" s="60">
        <v>0.90186018438343596</v>
      </c>
      <c r="ABS12606" s="60"/>
      <c r="ABT12606" s="60"/>
      <c r="ABU12606" s="60"/>
      <c r="ABV12606" s="60"/>
      <c r="ABW12606" s="60"/>
      <c r="ABX12606" s="60"/>
    </row>
    <row r="12607" spans="727:752" x14ac:dyDescent="0.25">
      <c r="AAY12607" s="60"/>
      <c r="AAZ12607" s="60"/>
      <c r="ABA12607" s="60"/>
      <c r="ABB12607" s="60"/>
      <c r="ABC12607" s="60"/>
      <c r="ABD12607" s="60"/>
      <c r="ABE12607" s="60"/>
      <c r="ABF12607" s="60"/>
      <c r="ABG12607" s="60"/>
      <c r="ABH12607" s="60"/>
      <c r="ABI12607" s="60"/>
      <c r="ABJ12607" s="60"/>
      <c r="ABK12607" s="60"/>
      <c r="ABL12607" s="60"/>
      <c r="ABM12607" s="60"/>
      <c r="ABN12607" s="60"/>
      <c r="ABO12607" s="60"/>
      <c r="ABP12607" s="60"/>
      <c r="ABQ12607" s="60"/>
      <c r="ABR12607" s="60">
        <v>0.90183901707500602</v>
      </c>
      <c r="ABS12607" s="60"/>
      <c r="ABT12607" s="60"/>
      <c r="ABU12607" s="60"/>
      <c r="ABV12607" s="60"/>
      <c r="ABW12607" s="60"/>
      <c r="ABX12607" s="60"/>
    </row>
    <row r="12608" spans="727:752" x14ac:dyDescent="0.25">
      <c r="AAY12608" s="60"/>
      <c r="AAZ12608" s="60"/>
      <c r="ABA12608" s="60"/>
      <c r="ABB12608" s="60"/>
      <c r="ABC12608" s="60"/>
      <c r="ABD12608" s="60"/>
      <c r="ABE12608" s="60"/>
      <c r="ABF12608" s="60"/>
      <c r="ABG12608" s="60"/>
      <c r="ABH12608" s="60"/>
      <c r="ABI12608" s="60"/>
      <c r="ABJ12608" s="60"/>
      <c r="ABK12608" s="60"/>
      <c r="ABL12608" s="60"/>
      <c r="ABM12608" s="60"/>
      <c r="ABN12608" s="60"/>
      <c r="ABO12608" s="60"/>
      <c r="ABP12608" s="60"/>
      <c r="ABQ12608" s="60"/>
      <c r="ABR12608" s="60">
        <v>0.90183007391930603</v>
      </c>
      <c r="ABS12608" s="60"/>
      <c r="ABT12608" s="60"/>
      <c r="ABU12608" s="60"/>
      <c r="ABV12608" s="60"/>
      <c r="ABW12608" s="60"/>
      <c r="ABX12608" s="60"/>
    </row>
    <row r="12609" spans="727:752" x14ac:dyDescent="0.25">
      <c r="AAY12609" s="60"/>
      <c r="AAZ12609" s="60"/>
      <c r="ABA12609" s="60"/>
      <c r="ABB12609" s="60"/>
      <c r="ABC12609" s="60"/>
      <c r="ABD12609" s="60"/>
      <c r="ABE12609" s="60"/>
      <c r="ABF12609" s="60"/>
      <c r="ABG12609" s="60"/>
      <c r="ABH12609" s="60"/>
      <c r="ABI12609" s="60"/>
      <c r="ABJ12609" s="60"/>
      <c r="ABK12609" s="60"/>
      <c r="ABL12609" s="60"/>
      <c r="ABM12609" s="60"/>
      <c r="ABN12609" s="60"/>
      <c r="ABO12609" s="60"/>
      <c r="ABP12609" s="60"/>
      <c r="ABQ12609" s="60"/>
      <c r="ABR12609" s="60">
        <v>0.90179635871388997</v>
      </c>
      <c r="ABS12609" s="60"/>
      <c r="ABT12609" s="60"/>
      <c r="ABU12609" s="60"/>
      <c r="ABV12609" s="60"/>
      <c r="ABW12609" s="60"/>
      <c r="ABX12609" s="60"/>
    </row>
    <row r="12610" spans="727:752" x14ac:dyDescent="0.25">
      <c r="AAY12610" s="60"/>
      <c r="AAZ12610" s="60"/>
      <c r="ABA12610" s="60"/>
      <c r="ABB12610" s="60"/>
      <c r="ABC12610" s="60"/>
      <c r="ABD12610" s="60"/>
      <c r="ABE12610" s="60"/>
      <c r="ABF12610" s="60"/>
      <c r="ABG12610" s="60"/>
      <c r="ABH12610" s="60"/>
      <c r="ABI12610" s="60"/>
      <c r="ABJ12610" s="60"/>
      <c r="ABK12610" s="60"/>
      <c r="ABL12610" s="60"/>
      <c r="ABM12610" s="60"/>
      <c r="ABN12610" s="60"/>
      <c r="ABO12610" s="60"/>
      <c r="ABP12610" s="60"/>
      <c r="ABQ12610" s="60"/>
      <c r="ABR12610" s="60">
        <v>0.90167025920342903</v>
      </c>
      <c r="ABS12610" s="60"/>
      <c r="ABT12610" s="60"/>
      <c r="ABU12610" s="60"/>
      <c r="ABV12610" s="60"/>
      <c r="ABW12610" s="60"/>
      <c r="ABX12610" s="60"/>
    </row>
    <row r="12611" spans="727:752" x14ac:dyDescent="0.25">
      <c r="AAY12611" s="60"/>
      <c r="AAZ12611" s="60"/>
      <c r="ABA12611" s="60"/>
      <c r="ABB12611" s="60"/>
      <c r="ABC12611" s="60"/>
      <c r="ABD12611" s="60"/>
      <c r="ABE12611" s="60"/>
      <c r="ABF12611" s="60"/>
      <c r="ABG12611" s="60"/>
      <c r="ABH12611" s="60"/>
      <c r="ABI12611" s="60"/>
      <c r="ABJ12611" s="60"/>
      <c r="ABK12611" s="60"/>
      <c r="ABL12611" s="60"/>
      <c r="ABM12611" s="60"/>
      <c r="ABN12611" s="60"/>
      <c r="ABO12611" s="60"/>
      <c r="ABP12611" s="60"/>
      <c r="ABQ12611" s="60"/>
      <c r="ABR12611" s="60">
        <v>0.90155545897460398</v>
      </c>
      <c r="ABS12611" s="60"/>
      <c r="ABT12611" s="60"/>
      <c r="ABU12611" s="60"/>
      <c r="ABV12611" s="60"/>
      <c r="ABW12611" s="60"/>
      <c r="ABX12611" s="60"/>
    </row>
    <row r="12612" spans="727:752" x14ac:dyDescent="0.25">
      <c r="AAY12612" s="60"/>
      <c r="AAZ12612" s="60"/>
      <c r="ABA12612" s="60"/>
      <c r="ABB12612" s="60"/>
      <c r="ABC12612" s="60"/>
      <c r="ABD12612" s="60"/>
      <c r="ABE12612" s="60"/>
      <c r="ABF12612" s="60"/>
      <c r="ABG12612" s="60"/>
      <c r="ABH12612" s="60"/>
      <c r="ABI12612" s="60"/>
      <c r="ABJ12612" s="60"/>
      <c r="ABK12612" s="60"/>
      <c r="ABL12612" s="60"/>
      <c r="ABM12612" s="60"/>
      <c r="ABN12612" s="60"/>
      <c r="ABO12612" s="60"/>
      <c r="ABP12612" s="60"/>
      <c r="ABQ12612" s="60"/>
      <c r="ABR12612" s="60">
        <v>0.90154390107543003</v>
      </c>
      <c r="ABS12612" s="60"/>
      <c r="ABT12612" s="60"/>
      <c r="ABU12612" s="60"/>
      <c r="ABV12612" s="60"/>
      <c r="ABW12612" s="60"/>
      <c r="ABX12612" s="60"/>
    </row>
    <row r="12613" spans="727:752" x14ac:dyDescent="0.25">
      <c r="AAY12613" s="60"/>
      <c r="AAZ12613" s="60"/>
      <c r="ABA12613" s="60"/>
      <c r="ABB12613" s="60"/>
      <c r="ABC12613" s="60"/>
      <c r="ABD12613" s="60"/>
      <c r="ABE12613" s="60"/>
      <c r="ABF12613" s="60"/>
      <c r="ABG12613" s="60"/>
      <c r="ABH12613" s="60"/>
      <c r="ABI12613" s="60"/>
      <c r="ABJ12613" s="60"/>
      <c r="ABK12613" s="60"/>
      <c r="ABL12613" s="60"/>
      <c r="ABM12613" s="60"/>
      <c r="ABN12613" s="60"/>
      <c r="ABO12613" s="60"/>
      <c r="ABP12613" s="60"/>
      <c r="ABQ12613" s="60"/>
      <c r="ABR12613" s="60">
        <v>0.90153925608809704</v>
      </c>
      <c r="ABS12613" s="60"/>
      <c r="ABT12613" s="60"/>
      <c r="ABU12613" s="60"/>
      <c r="ABV12613" s="60"/>
      <c r="ABW12613" s="60"/>
      <c r="ABX12613" s="60"/>
    </row>
    <row r="12614" spans="727:752" x14ac:dyDescent="0.25">
      <c r="AAY12614" s="60"/>
      <c r="AAZ12614" s="60"/>
      <c r="ABA12614" s="60"/>
      <c r="ABB12614" s="60"/>
      <c r="ABC12614" s="60"/>
      <c r="ABD12614" s="60"/>
      <c r="ABE12614" s="60"/>
      <c r="ABF12614" s="60"/>
      <c r="ABG12614" s="60"/>
      <c r="ABH12614" s="60"/>
      <c r="ABI12614" s="60"/>
      <c r="ABJ12614" s="60"/>
      <c r="ABK12614" s="60"/>
      <c r="ABL12614" s="60"/>
      <c r="ABM12614" s="60"/>
      <c r="ABN12614" s="60"/>
      <c r="ABO12614" s="60"/>
      <c r="ABP12614" s="60"/>
      <c r="ABQ12614" s="60"/>
      <c r="ABR12614" s="60">
        <v>0.90150617092437602</v>
      </c>
      <c r="ABS12614" s="60"/>
      <c r="ABT12614" s="60"/>
      <c r="ABU12614" s="60"/>
      <c r="ABV12614" s="60"/>
      <c r="ABW12614" s="60"/>
      <c r="ABX12614" s="60"/>
    </row>
    <row r="12615" spans="727:752" x14ac:dyDescent="0.25">
      <c r="AAY12615" s="60"/>
      <c r="AAZ12615" s="60"/>
      <c r="ABA12615" s="60"/>
      <c r="ABB12615" s="60"/>
      <c r="ABC12615" s="60"/>
      <c r="ABD12615" s="60"/>
      <c r="ABE12615" s="60"/>
      <c r="ABF12615" s="60"/>
      <c r="ABG12615" s="60"/>
      <c r="ABH12615" s="60"/>
      <c r="ABI12615" s="60"/>
      <c r="ABJ12615" s="60"/>
      <c r="ABK12615" s="60"/>
      <c r="ABL12615" s="60"/>
      <c r="ABM12615" s="60"/>
      <c r="ABN12615" s="60"/>
      <c r="ABO12615" s="60"/>
      <c r="ABP12615" s="60"/>
      <c r="ABQ12615" s="60"/>
      <c r="ABR12615" s="60">
        <v>0.90147676002566501</v>
      </c>
      <c r="ABS12615" s="60"/>
      <c r="ABT12615" s="60"/>
      <c r="ABU12615" s="60"/>
      <c r="ABV12615" s="60"/>
      <c r="ABW12615" s="60"/>
      <c r="ABX12615" s="60"/>
    </row>
    <row r="12616" spans="727:752" x14ac:dyDescent="0.25">
      <c r="AAY12616" s="60"/>
      <c r="AAZ12616" s="60"/>
      <c r="ABA12616" s="60"/>
      <c r="ABB12616" s="60"/>
      <c r="ABC12616" s="60"/>
      <c r="ABD12616" s="60"/>
      <c r="ABE12616" s="60"/>
      <c r="ABF12616" s="60"/>
      <c r="ABG12616" s="60"/>
      <c r="ABH12616" s="60"/>
      <c r="ABI12616" s="60"/>
      <c r="ABJ12616" s="60"/>
      <c r="ABK12616" s="60"/>
      <c r="ABL12616" s="60"/>
      <c r="ABM12616" s="60"/>
      <c r="ABN12616" s="60"/>
      <c r="ABO12616" s="60"/>
      <c r="ABP12616" s="60"/>
      <c r="ABQ12616" s="60"/>
      <c r="ABR12616" s="60">
        <v>0.90143105479264396</v>
      </c>
      <c r="ABS12616" s="60"/>
      <c r="ABT12616" s="60"/>
      <c r="ABU12616" s="60"/>
      <c r="ABV12616" s="60"/>
      <c r="ABW12616" s="60"/>
      <c r="ABX12616" s="60"/>
    </row>
    <row r="12617" spans="727:752" x14ac:dyDescent="0.25">
      <c r="AAY12617" s="60"/>
      <c r="AAZ12617" s="60"/>
      <c r="ABA12617" s="60"/>
      <c r="ABB12617" s="60"/>
      <c r="ABC12617" s="60"/>
      <c r="ABD12617" s="60"/>
      <c r="ABE12617" s="60"/>
      <c r="ABF12617" s="60"/>
      <c r="ABG12617" s="60"/>
      <c r="ABH12617" s="60"/>
      <c r="ABI12617" s="60"/>
      <c r="ABJ12617" s="60"/>
      <c r="ABK12617" s="60"/>
      <c r="ABL12617" s="60"/>
      <c r="ABM12617" s="60"/>
      <c r="ABN12617" s="60"/>
      <c r="ABO12617" s="60"/>
      <c r="ABP12617" s="60"/>
      <c r="ABQ12617" s="60"/>
      <c r="ABR12617" s="60">
        <v>0.90138947841085004</v>
      </c>
      <c r="ABS12617" s="60"/>
      <c r="ABT12617" s="60"/>
      <c r="ABU12617" s="60"/>
      <c r="ABV12617" s="60"/>
      <c r="ABW12617" s="60"/>
      <c r="ABX12617" s="60"/>
    </row>
    <row r="12618" spans="727:752" x14ac:dyDescent="0.25">
      <c r="AAY12618" s="60"/>
      <c r="AAZ12618" s="60"/>
      <c r="ABA12618" s="60"/>
      <c r="ABB12618" s="60"/>
      <c r="ABC12618" s="60"/>
      <c r="ABD12618" s="60"/>
      <c r="ABE12618" s="60"/>
      <c r="ABF12618" s="60"/>
      <c r="ABG12618" s="60"/>
      <c r="ABH12618" s="60"/>
      <c r="ABI12618" s="60"/>
      <c r="ABJ12618" s="60"/>
      <c r="ABK12618" s="60"/>
      <c r="ABL12618" s="60"/>
      <c r="ABM12618" s="60"/>
      <c r="ABN12618" s="60"/>
      <c r="ABO12618" s="60"/>
      <c r="ABP12618" s="60"/>
      <c r="ABQ12618" s="60"/>
      <c r="ABR12618" s="60">
        <v>0.90133794807572598</v>
      </c>
      <c r="ABS12618" s="60"/>
      <c r="ABT12618" s="60"/>
      <c r="ABU12618" s="60"/>
      <c r="ABV12618" s="60"/>
      <c r="ABW12618" s="60"/>
      <c r="ABX12618" s="60"/>
    </row>
    <row r="12619" spans="727:752" x14ac:dyDescent="0.25">
      <c r="AAY12619" s="60"/>
      <c r="AAZ12619" s="60"/>
      <c r="ABA12619" s="60"/>
      <c r="ABB12619" s="60"/>
      <c r="ABC12619" s="60"/>
      <c r="ABD12619" s="60"/>
      <c r="ABE12619" s="60"/>
      <c r="ABF12619" s="60"/>
      <c r="ABG12619" s="60"/>
      <c r="ABH12619" s="60"/>
      <c r="ABI12619" s="60"/>
      <c r="ABJ12619" s="60"/>
      <c r="ABK12619" s="60"/>
      <c r="ABL12619" s="60"/>
      <c r="ABM12619" s="60"/>
      <c r="ABN12619" s="60"/>
      <c r="ABO12619" s="60"/>
      <c r="ABP12619" s="60"/>
      <c r="ABQ12619" s="60"/>
      <c r="ABR12619" s="60">
        <v>0.90130419445273302</v>
      </c>
      <c r="ABS12619" s="60"/>
      <c r="ABT12619" s="60"/>
      <c r="ABU12619" s="60"/>
      <c r="ABV12619" s="60"/>
      <c r="ABW12619" s="60"/>
      <c r="ABX12619" s="60"/>
    </row>
    <row r="12620" spans="727:752" x14ac:dyDescent="0.25">
      <c r="AAY12620" s="60"/>
      <c r="AAZ12620" s="60"/>
      <c r="ABA12620" s="60"/>
      <c r="ABB12620" s="60"/>
      <c r="ABC12620" s="60"/>
      <c r="ABD12620" s="60"/>
      <c r="ABE12620" s="60"/>
      <c r="ABF12620" s="60"/>
      <c r="ABG12620" s="60"/>
      <c r="ABH12620" s="60"/>
      <c r="ABI12620" s="60"/>
      <c r="ABJ12620" s="60"/>
      <c r="ABK12620" s="60"/>
      <c r="ABL12620" s="60"/>
      <c r="ABM12620" s="60"/>
      <c r="ABN12620" s="60"/>
      <c r="ABO12620" s="60"/>
      <c r="ABP12620" s="60"/>
      <c r="ABQ12620" s="60"/>
      <c r="ABR12620" s="60">
        <v>0.90119985313330597</v>
      </c>
      <c r="ABS12620" s="60"/>
      <c r="ABT12620" s="60"/>
      <c r="ABU12620" s="60"/>
      <c r="ABV12620" s="60"/>
      <c r="ABW12620" s="60"/>
      <c r="ABX12620" s="60"/>
    </row>
    <row r="12621" spans="727:752" x14ac:dyDescent="0.25">
      <c r="AAY12621" s="60"/>
      <c r="AAZ12621" s="60"/>
      <c r="ABA12621" s="60"/>
      <c r="ABB12621" s="60"/>
      <c r="ABC12621" s="60"/>
      <c r="ABD12621" s="60"/>
      <c r="ABE12621" s="60"/>
      <c r="ABF12621" s="60"/>
      <c r="ABG12621" s="60"/>
      <c r="ABH12621" s="60"/>
      <c r="ABI12621" s="60"/>
      <c r="ABJ12621" s="60"/>
      <c r="ABK12621" s="60"/>
      <c r="ABL12621" s="60"/>
      <c r="ABM12621" s="60"/>
      <c r="ABN12621" s="60"/>
      <c r="ABO12621" s="60"/>
      <c r="ABP12621" s="60"/>
      <c r="ABQ12621" s="60"/>
      <c r="ABR12621" s="60">
        <v>0.90117840605089505</v>
      </c>
      <c r="ABS12621" s="60"/>
      <c r="ABT12621" s="60"/>
      <c r="ABU12621" s="60"/>
      <c r="ABV12621" s="60"/>
      <c r="ABW12621" s="60"/>
      <c r="ABX12621" s="60"/>
    </row>
    <row r="12622" spans="727:752" x14ac:dyDescent="0.25">
      <c r="AAY12622" s="60"/>
      <c r="AAZ12622" s="60"/>
      <c r="ABA12622" s="60"/>
      <c r="ABB12622" s="60"/>
      <c r="ABC12622" s="60"/>
      <c r="ABD12622" s="60"/>
      <c r="ABE12622" s="60"/>
      <c r="ABF12622" s="60"/>
      <c r="ABG12622" s="60"/>
      <c r="ABH12622" s="60"/>
      <c r="ABI12622" s="60"/>
      <c r="ABJ12622" s="60"/>
      <c r="ABK12622" s="60"/>
      <c r="ABL12622" s="60"/>
      <c r="ABM12622" s="60"/>
      <c r="ABN12622" s="60"/>
      <c r="ABO12622" s="60"/>
      <c r="ABP12622" s="60"/>
      <c r="ABQ12622" s="60"/>
      <c r="ABR12622" s="60">
        <v>0.90114679556728305</v>
      </c>
      <c r="ABS12622" s="60"/>
      <c r="ABT12622" s="60"/>
      <c r="ABU12622" s="60"/>
      <c r="ABV12622" s="60"/>
      <c r="ABW12622" s="60"/>
      <c r="ABX12622" s="60"/>
    </row>
    <row r="12623" spans="727:752" x14ac:dyDescent="0.25">
      <c r="AAY12623" s="60"/>
      <c r="AAZ12623" s="60"/>
      <c r="ABA12623" s="60"/>
      <c r="ABB12623" s="60"/>
      <c r="ABC12623" s="60"/>
      <c r="ABD12623" s="60"/>
      <c r="ABE12623" s="60"/>
      <c r="ABF12623" s="60"/>
      <c r="ABG12623" s="60"/>
      <c r="ABH12623" s="60"/>
      <c r="ABI12623" s="60"/>
      <c r="ABJ12623" s="60"/>
      <c r="ABK12623" s="60"/>
      <c r="ABL12623" s="60"/>
      <c r="ABM12623" s="60"/>
      <c r="ABN12623" s="60"/>
      <c r="ABO12623" s="60"/>
      <c r="ABP12623" s="60"/>
      <c r="ABQ12623" s="60"/>
      <c r="ABR12623" s="60">
        <v>0.90108713657911099</v>
      </c>
      <c r="ABS12623" s="60"/>
      <c r="ABT12623" s="60"/>
      <c r="ABU12623" s="60"/>
      <c r="ABV12623" s="60"/>
      <c r="ABW12623" s="60"/>
      <c r="ABX12623" s="60"/>
    </row>
    <row r="12624" spans="727:752" x14ac:dyDescent="0.25">
      <c r="AAY12624" s="60"/>
      <c r="AAZ12624" s="60"/>
      <c r="ABA12624" s="60"/>
      <c r="ABB12624" s="60"/>
      <c r="ABC12624" s="60"/>
      <c r="ABD12624" s="60"/>
      <c r="ABE12624" s="60"/>
      <c r="ABF12624" s="60"/>
      <c r="ABG12624" s="60"/>
      <c r="ABH12624" s="60"/>
      <c r="ABI12624" s="60"/>
      <c r="ABJ12624" s="60"/>
      <c r="ABK12624" s="60"/>
      <c r="ABL12624" s="60"/>
      <c r="ABM12624" s="60"/>
      <c r="ABN12624" s="60"/>
      <c r="ABO12624" s="60"/>
      <c r="ABP12624" s="60"/>
      <c r="ABQ12624" s="60"/>
      <c r="ABR12624" s="60">
        <v>0.901065288519179</v>
      </c>
      <c r="ABS12624" s="60"/>
      <c r="ABT12624" s="60"/>
      <c r="ABU12624" s="60"/>
      <c r="ABV12624" s="60"/>
      <c r="ABW12624" s="60"/>
      <c r="ABX12624" s="60"/>
    </row>
    <row r="12625" spans="727:752" x14ac:dyDescent="0.25">
      <c r="AAY12625" s="60"/>
      <c r="AAZ12625" s="60"/>
      <c r="ABA12625" s="60"/>
      <c r="ABB12625" s="60"/>
      <c r="ABC12625" s="60"/>
      <c r="ABD12625" s="60"/>
      <c r="ABE12625" s="60"/>
      <c r="ABF12625" s="60"/>
      <c r="ABG12625" s="60"/>
      <c r="ABH12625" s="60"/>
      <c r="ABI12625" s="60"/>
      <c r="ABJ12625" s="60"/>
      <c r="ABK12625" s="60"/>
      <c r="ABL12625" s="60"/>
      <c r="ABM12625" s="60"/>
      <c r="ABN12625" s="60"/>
      <c r="ABO12625" s="60"/>
      <c r="ABP12625" s="60"/>
      <c r="ABQ12625" s="60"/>
      <c r="ABR12625" s="60">
        <v>0.90104470936826098</v>
      </c>
      <c r="ABS12625" s="60"/>
      <c r="ABT12625" s="60"/>
      <c r="ABU12625" s="60"/>
      <c r="ABV12625" s="60"/>
      <c r="ABW12625" s="60"/>
      <c r="ABX12625" s="60"/>
    </row>
    <row r="12626" spans="727:752" x14ac:dyDescent="0.25">
      <c r="AAY12626" s="60"/>
      <c r="AAZ12626" s="60"/>
      <c r="ABA12626" s="60"/>
      <c r="ABB12626" s="60"/>
      <c r="ABC12626" s="60"/>
      <c r="ABD12626" s="60"/>
      <c r="ABE12626" s="60"/>
      <c r="ABF12626" s="60"/>
      <c r="ABG12626" s="60"/>
      <c r="ABH12626" s="60"/>
      <c r="ABI12626" s="60"/>
      <c r="ABJ12626" s="60"/>
      <c r="ABK12626" s="60"/>
      <c r="ABL12626" s="60"/>
      <c r="ABM12626" s="60"/>
      <c r="ABN12626" s="60"/>
      <c r="ABO12626" s="60"/>
      <c r="ABP12626" s="60"/>
      <c r="ABQ12626" s="60"/>
      <c r="ABR12626" s="60">
        <v>0.901032448745262</v>
      </c>
      <c r="ABS12626" s="60"/>
      <c r="ABT12626" s="60"/>
      <c r="ABU12626" s="60"/>
      <c r="ABV12626" s="60"/>
      <c r="ABW12626" s="60"/>
      <c r="ABX12626" s="60"/>
    </row>
    <row r="12627" spans="727:752" x14ac:dyDescent="0.25">
      <c r="AAY12627" s="60"/>
      <c r="AAZ12627" s="60"/>
      <c r="ABA12627" s="60"/>
      <c r="ABB12627" s="60"/>
      <c r="ABC12627" s="60"/>
      <c r="ABD12627" s="60"/>
      <c r="ABE12627" s="60"/>
      <c r="ABF12627" s="60"/>
      <c r="ABG12627" s="60"/>
      <c r="ABH12627" s="60"/>
      <c r="ABI12627" s="60"/>
      <c r="ABJ12627" s="60"/>
      <c r="ABK12627" s="60"/>
      <c r="ABL12627" s="60"/>
      <c r="ABM12627" s="60"/>
      <c r="ABN12627" s="60"/>
      <c r="ABO12627" s="60"/>
      <c r="ABP12627" s="60"/>
      <c r="ABQ12627" s="60"/>
      <c r="ABR12627" s="60">
        <v>0.90092361066954396</v>
      </c>
      <c r="ABS12627" s="60"/>
      <c r="ABT12627" s="60"/>
      <c r="ABU12627" s="60"/>
      <c r="ABV12627" s="60"/>
      <c r="ABW12627" s="60"/>
      <c r="ABX12627" s="60"/>
    </row>
    <row r="12628" spans="727:752" x14ac:dyDescent="0.25">
      <c r="AAY12628" s="60"/>
      <c r="AAZ12628" s="60"/>
      <c r="ABA12628" s="60"/>
      <c r="ABB12628" s="60"/>
      <c r="ABC12628" s="60"/>
      <c r="ABD12628" s="60"/>
      <c r="ABE12628" s="60"/>
      <c r="ABF12628" s="60"/>
      <c r="ABG12628" s="60"/>
      <c r="ABH12628" s="60"/>
      <c r="ABI12628" s="60"/>
      <c r="ABJ12628" s="60"/>
      <c r="ABK12628" s="60"/>
      <c r="ABL12628" s="60"/>
      <c r="ABM12628" s="60"/>
      <c r="ABN12628" s="60"/>
      <c r="ABO12628" s="60"/>
      <c r="ABP12628" s="60"/>
      <c r="ABQ12628" s="60"/>
      <c r="ABR12628" s="60">
        <v>0.900818256707693</v>
      </c>
      <c r="ABS12628" s="60"/>
      <c r="ABT12628" s="60"/>
      <c r="ABU12628" s="60"/>
      <c r="ABV12628" s="60"/>
      <c r="ABW12628" s="60"/>
      <c r="ABX12628" s="60"/>
    </row>
    <row r="12629" spans="727:752" x14ac:dyDescent="0.25">
      <c r="AAY12629" s="60"/>
      <c r="AAZ12629" s="60"/>
      <c r="ABA12629" s="60"/>
      <c r="ABB12629" s="60"/>
      <c r="ABC12629" s="60"/>
      <c r="ABD12629" s="60"/>
      <c r="ABE12629" s="60"/>
      <c r="ABF12629" s="60"/>
      <c r="ABG12629" s="60"/>
      <c r="ABH12629" s="60"/>
      <c r="ABI12629" s="60"/>
      <c r="ABJ12629" s="60"/>
      <c r="ABK12629" s="60"/>
      <c r="ABL12629" s="60"/>
      <c r="ABM12629" s="60"/>
      <c r="ABN12629" s="60"/>
      <c r="ABO12629" s="60"/>
      <c r="ABP12629" s="60"/>
      <c r="ABQ12629" s="60"/>
      <c r="ABR12629" s="60">
        <v>0.90079349336535097</v>
      </c>
      <c r="ABS12629" s="60"/>
      <c r="ABT12629" s="60"/>
      <c r="ABU12629" s="60"/>
      <c r="ABV12629" s="60"/>
      <c r="ABW12629" s="60"/>
      <c r="ABX12629" s="60"/>
    </row>
    <row r="12630" spans="727:752" x14ac:dyDescent="0.25">
      <c r="AAY12630" s="60"/>
      <c r="AAZ12630" s="60"/>
      <c r="ABA12630" s="60"/>
      <c r="ABB12630" s="60"/>
      <c r="ABC12630" s="60"/>
      <c r="ABD12630" s="60"/>
      <c r="ABE12630" s="60"/>
      <c r="ABF12630" s="60"/>
      <c r="ABG12630" s="60"/>
      <c r="ABH12630" s="60"/>
      <c r="ABI12630" s="60"/>
      <c r="ABJ12630" s="60"/>
      <c r="ABK12630" s="60"/>
      <c r="ABL12630" s="60"/>
      <c r="ABM12630" s="60"/>
      <c r="ABN12630" s="60"/>
      <c r="ABO12630" s="60"/>
      <c r="ABP12630" s="60"/>
      <c r="ABQ12630" s="60"/>
      <c r="ABR12630" s="60">
        <v>0.90074845017779603</v>
      </c>
      <c r="ABS12630" s="60"/>
      <c r="ABT12630" s="60"/>
      <c r="ABU12630" s="60"/>
      <c r="ABV12630" s="60"/>
      <c r="ABW12630" s="60"/>
      <c r="ABX12630" s="60"/>
    </row>
    <row r="12631" spans="727:752" x14ac:dyDescent="0.25">
      <c r="AAY12631" s="60"/>
      <c r="AAZ12631" s="60"/>
      <c r="ABA12631" s="60"/>
      <c r="ABB12631" s="60"/>
      <c r="ABC12631" s="60"/>
      <c r="ABD12631" s="60"/>
      <c r="ABE12631" s="60"/>
      <c r="ABF12631" s="60"/>
      <c r="ABG12631" s="60"/>
      <c r="ABH12631" s="60"/>
      <c r="ABI12631" s="60"/>
      <c r="ABJ12631" s="60"/>
      <c r="ABK12631" s="60"/>
      <c r="ABL12631" s="60"/>
      <c r="ABM12631" s="60"/>
      <c r="ABN12631" s="60"/>
      <c r="ABO12631" s="60"/>
      <c r="ABP12631" s="60"/>
      <c r="ABQ12631" s="60"/>
      <c r="ABR12631" s="60">
        <v>0.90073758040923002</v>
      </c>
      <c r="ABS12631" s="60"/>
      <c r="ABT12631" s="60"/>
      <c r="ABU12631" s="60"/>
      <c r="ABV12631" s="60"/>
      <c r="ABW12631" s="60"/>
      <c r="ABX12631" s="60"/>
    </row>
    <row r="12632" spans="727:752" x14ac:dyDescent="0.25">
      <c r="AAY12632" s="60"/>
      <c r="AAZ12632" s="60"/>
      <c r="ABA12632" s="60"/>
      <c r="ABB12632" s="60"/>
      <c r="ABC12632" s="60"/>
      <c r="ABD12632" s="60"/>
      <c r="ABE12632" s="60"/>
      <c r="ABF12632" s="60"/>
      <c r="ABG12632" s="60"/>
      <c r="ABH12632" s="60"/>
      <c r="ABI12632" s="60"/>
      <c r="ABJ12632" s="60"/>
      <c r="ABK12632" s="60"/>
      <c r="ABL12632" s="60"/>
      <c r="ABM12632" s="60"/>
      <c r="ABN12632" s="60"/>
      <c r="ABO12632" s="60"/>
      <c r="ABP12632" s="60"/>
      <c r="ABQ12632" s="60"/>
      <c r="ABR12632" s="60">
        <v>0.90073396171333697</v>
      </c>
      <c r="ABS12632" s="60"/>
      <c r="ABT12632" s="60"/>
      <c r="ABU12632" s="60"/>
      <c r="ABV12632" s="60"/>
      <c r="ABW12632" s="60"/>
      <c r="ABX12632" s="60"/>
    </row>
    <row r="12633" spans="727:752" x14ac:dyDescent="0.25">
      <c r="AAY12633" s="60"/>
      <c r="AAZ12633" s="60"/>
      <c r="ABA12633" s="60"/>
      <c r="ABB12633" s="60"/>
      <c r="ABC12633" s="60"/>
      <c r="ABD12633" s="60"/>
      <c r="ABE12633" s="60"/>
      <c r="ABF12633" s="60"/>
      <c r="ABG12633" s="60"/>
      <c r="ABH12633" s="60"/>
      <c r="ABI12633" s="60"/>
      <c r="ABJ12633" s="60"/>
      <c r="ABK12633" s="60"/>
      <c r="ABL12633" s="60"/>
      <c r="ABM12633" s="60"/>
      <c r="ABN12633" s="60"/>
      <c r="ABO12633" s="60"/>
      <c r="ABP12633" s="60"/>
      <c r="ABQ12633" s="60"/>
      <c r="ABR12633" s="60">
        <v>0.90069418904663001</v>
      </c>
      <c r="ABS12633" s="60"/>
      <c r="ABT12633" s="60"/>
      <c r="ABU12633" s="60"/>
      <c r="ABV12633" s="60"/>
      <c r="ABW12633" s="60"/>
      <c r="ABX12633" s="60"/>
    </row>
    <row r="12634" spans="727:752" x14ac:dyDescent="0.25">
      <c r="AAY12634" s="60"/>
      <c r="AAZ12634" s="60"/>
      <c r="ABA12634" s="60"/>
      <c r="ABB12634" s="60"/>
      <c r="ABC12634" s="60"/>
      <c r="ABD12634" s="60"/>
      <c r="ABE12634" s="60"/>
      <c r="ABF12634" s="60"/>
      <c r="ABG12634" s="60"/>
      <c r="ABH12634" s="60"/>
      <c r="ABI12634" s="60"/>
      <c r="ABJ12634" s="60"/>
      <c r="ABK12634" s="60"/>
      <c r="ABL12634" s="60"/>
      <c r="ABM12634" s="60"/>
      <c r="ABN12634" s="60"/>
      <c r="ABO12634" s="60"/>
      <c r="ABP12634" s="60"/>
      <c r="ABQ12634" s="60"/>
      <c r="ABR12634" s="60">
        <v>0.90062574959323105</v>
      </c>
      <c r="ABS12634" s="60"/>
      <c r="ABT12634" s="60"/>
      <c r="ABU12634" s="60"/>
      <c r="ABV12634" s="60"/>
      <c r="ABW12634" s="60"/>
      <c r="ABX12634" s="60"/>
    </row>
    <row r="12635" spans="727:752" x14ac:dyDescent="0.25">
      <c r="AAY12635" s="60"/>
      <c r="AAZ12635" s="60"/>
      <c r="ABA12635" s="60"/>
      <c r="ABB12635" s="60"/>
      <c r="ABC12635" s="60"/>
      <c r="ABD12635" s="60"/>
      <c r="ABE12635" s="60"/>
      <c r="ABF12635" s="60"/>
      <c r="ABG12635" s="60"/>
      <c r="ABH12635" s="60"/>
      <c r="ABI12635" s="60"/>
      <c r="ABJ12635" s="60"/>
      <c r="ABK12635" s="60"/>
      <c r="ABL12635" s="60"/>
      <c r="ABM12635" s="60"/>
      <c r="ABN12635" s="60"/>
      <c r="ABO12635" s="60"/>
      <c r="ABP12635" s="60"/>
      <c r="ABQ12635" s="60"/>
      <c r="ABR12635" s="60">
        <v>0.90062110187076405</v>
      </c>
      <c r="ABS12635" s="60"/>
      <c r="ABT12635" s="60"/>
      <c r="ABU12635" s="60"/>
      <c r="ABV12635" s="60"/>
      <c r="ABW12635" s="60"/>
      <c r="ABX12635" s="60"/>
    </row>
    <row r="12636" spans="727:752" x14ac:dyDescent="0.25">
      <c r="AAY12636" s="60"/>
      <c r="AAZ12636" s="60"/>
      <c r="ABA12636" s="60"/>
      <c r="ABB12636" s="60"/>
      <c r="ABC12636" s="60"/>
      <c r="ABD12636" s="60"/>
      <c r="ABE12636" s="60"/>
      <c r="ABF12636" s="60"/>
      <c r="ABG12636" s="60"/>
      <c r="ABH12636" s="60"/>
      <c r="ABI12636" s="60"/>
      <c r="ABJ12636" s="60"/>
      <c r="ABK12636" s="60"/>
      <c r="ABL12636" s="60"/>
      <c r="ABM12636" s="60"/>
      <c r="ABN12636" s="60"/>
      <c r="ABO12636" s="60"/>
      <c r="ABP12636" s="60"/>
      <c r="ABQ12636" s="60"/>
      <c r="ABR12636" s="60">
        <v>0.90061748085705595</v>
      </c>
      <c r="ABS12636" s="60"/>
      <c r="ABT12636" s="60"/>
      <c r="ABU12636" s="60"/>
      <c r="ABV12636" s="60"/>
      <c r="ABW12636" s="60"/>
      <c r="ABX12636" s="60"/>
    </row>
    <row r="12637" spans="727:752" x14ac:dyDescent="0.25">
      <c r="AAY12637" s="60"/>
      <c r="AAZ12637" s="60"/>
      <c r="ABA12637" s="60"/>
      <c r="ABB12637" s="60"/>
      <c r="ABC12637" s="60"/>
      <c r="ABD12637" s="60"/>
      <c r="ABE12637" s="60"/>
      <c r="ABF12637" s="60"/>
      <c r="ABG12637" s="60"/>
      <c r="ABH12637" s="60"/>
      <c r="ABI12637" s="60"/>
      <c r="ABJ12637" s="60"/>
      <c r="ABK12637" s="60"/>
      <c r="ABL12637" s="60"/>
      <c r="ABM12637" s="60"/>
      <c r="ABN12637" s="60"/>
      <c r="ABO12637" s="60"/>
      <c r="ABP12637" s="60"/>
      <c r="ABQ12637" s="60"/>
      <c r="ABR12637" s="60">
        <v>0.900601212251538</v>
      </c>
      <c r="ABS12637" s="60"/>
      <c r="ABT12637" s="60"/>
      <c r="ABU12637" s="60"/>
      <c r="ABV12637" s="60"/>
      <c r="ABW12637" s="60"/>
      <c r="ABX12637" s="60"/>
    </row>
    <row r="12638" spans="727:752" x14ac:dyDescent="0.25">
      <c r="AAY12638" s="60"/>
      <c r="AAZ12638" s="60"/>
      <c r="ABA12638" s="60"/>
      <c r="ABB12638" s="60"/>
      <c r="ABC12638" s="60"/>
      <c r="ABD12638" s="60"/>
      <c r="ABE12638" s="60"/>
      <c r="ABF12638" s="60"/>
      <c r="ABG12638" s="60"/>
      <c r="ABH12638" s="60"/>
      <c r="ABI12638" s="60"/>
      <c r="ABJ12638" s="60"/>
      <c r="ABK12638" s="60"/>
      <c r="ABL12638" s="60"/>
      <c r="ABM12638" s="60"/>
      <c r="ABN12638" s="60"/>
      <c r="ABO12638" s="60"/>
      <c r="ABP12638" s="60"/>
      <c r="ABQ12638" s="60"/>
      <c r="ABR12638" s="60">
        <v>0.90058672978445597</v>
      </c>
      <c r="ABS12638" s="60"/>
      <c r="ABT12638" s="60"/>
      <c r="ABU12638" s="60"/>
      <c r="ABV12638" s="60"/>
      <c r="ABW12638" s="60"/>
      <c r="ABX12638" s="60"/>
    </row>
    <row r="12639" spans="727:752" x14ac:dyDescent="0.25">
      <c r="AAY12639" s="60"/>
      <c r="AAZ12639" s="60"/>
      <c r="ABA12639" s="60"/>
      <c r="ABB12639" s="60"/>
      <c r="ABC12639" s="60"/>
      <c r="ABD12639" s="60"/>
      <c r="ABE12639" s="60"/>
      <c r="ABF12639" s="60"/>
      <c r="ABG12639" s="60"/>
      <c r="ABH12639" s="60"/>
      <c r="ABI12639" s="60"/>
      <c r="ABJ12639" s="60"/>
      <c r="ABK12639" s="60"/>
      <c r="ABL12639" s="60"/>
      <c r="ABM12639" s="60"/>
      <c r="ABN12639" s="60"/>
      <c r="ABO12639" s="60"/>
      <c r="ABP12639" s="60"/>
      <c r="ABQ12639" s="60"/>
      <c r="ABR12639" s="60">
        <v>0.90054037829978695</v>
      </c>
      <c r="ABS12639" s="60"/>
      <c r="ABT12639" s="60"/>
      <c r="ABU12639" s="60"/>
      <c r="ABV12639" s="60"/>
      <c r="ABW12639" s="60"/>
      <c r="ABX12639" s="60"/>
    </row>
    <row r="12640" spans="727:752" x14ac:dyDescent="0.25">
      <c r="AAY12640" s="60"/>
      <c r="AAZ12640" s="60"/>
      <c r="ABA12640" s="60"/>
      <c r="ABB12640" s="60"/>
      <c r="ABC12640" s="60"/>
      <c r="ABD12640" s="60"/>
      <c r="ABE12640" s="60"/>
      <c r="ABF12640" s="60"/>
      <c r="ABG12640" s="60"/>
      <c r="ABH12640" s="60"/>
      <c r="ABI12640" s="60"/>
      <c r="ABJ12640" s="60"/>
      <c r="ABK12640" s="60"/>
      <c r="ABL12640" s="60"/>
      <c r="ABM12640" s="60"/>
      <c r="ABN12640" s="60"/>
      <c r="ABO12640" s="60"/>
      <c r="ABP12640" s="60"/>
      <c r="ABQ12640" s="60"/>
      <c r="ABR12640" s="60">
        <v>0.90051998947099698</v>
      </c>
      <c r="ABS12640" s="60"/>
      <c r="ABT12640" s="60"/>
      <c r="ABU12640" s="60"/>
      <c r="ABV12640" s="60"/>
      <c r="ABW12640" s="60"/>
      <c r="ABX12640" s="60"/>
    </row>
    <row r="12641" spans="727:752" x14ac:dyDescent="0.25">
      <c r="AAY12641" s="60"/>
      <c r="AAZ12641" s="60"/>
      <c r="ABA12641" s="60"/>
      <c r="ABB12641" s="60"/>
      <c r="ABC12641" s="60"/>
      <c r="ABD12641" s="60"/>
      <c r="ABE12641" s="60"/>
      <c r="ABF12641" s="60"/>
      <c r="ABG12641" s="60"/>
      <c r="ABH12641" s="60"/>
      <c r="ABI12641" s="60"/>
      <c r="ABJ12641" s="60"/>
      <c r="ABK12641" s="60"/>
      <c r="ABL12641" s="60"/>
      <c r="ABM12641" s="60"/>
      <c r="ABN12641" s="60"/>
      <c r="ABO12641" s="60"/>
      <c r="ABP12641" s="60"/>
      <c r="ABQ12641" s="60"/>
      <c r="ABR12641" s="60">
        <v>0.90050258383409698</v>
      </c>
      <c r="ABS12641" s="60"/>
      <c r="ABT12641" s="60"/>
      <c r="ABU12641" s="60"/>
      <c r="ABV12641" s="60"/>
      <c r="ABW12641" s="60"/>
      <c r="ABX12641" s="60"/>
    </row>
    <row r="12642" spans="727:752" x14ac:dyDescent="0.25">
      <c r="AAY12642" s="60"/>
      <c r="AAZ12642" s="60"/>
      <c r="ABA12642" s="60"/>
      <c r="ABB12642" s="60"/>
      <c r="ABC12642" s="60"/>
      <c r="ABD12642" s="60"/>
      <c r="ABE12642" s="60"/>
      <c r="ABF12642" s="60"/>
      <c r="ABG12642" s="60"/>
      <c r="ABH12642" s="60"/>
      <c r="ABI12642" s="60"/>
      <c r="ABJ12642" s="60"/>
      <c r="ABK12642" s="60"/>
      <c r="ABL12642" s="60"/>
      <c r="ABM12642" s="60"/>
      <c r="ABN12642" s="60"/>
      <c r="ABO12642" s="60"/>
      <c r="ABP12642" s="60"/>
      <c r="ABQ12642" s="60"/>
      <c r="ABR12642" s="60">
        <v>0.90048048969526895</v>
      </c>
      <c r="ABS12642" s="60"/>
      <c r="ABT12642" s="60"/>
      <c r="ABU12642" s="60"/>
      <c r="ABV12642" s="60"/>
      <c r="ABW12642" s="60"/>
      <c r="ABX12642" s="60"/>
    </row>
    <row r="12643" spans="727:752" x14ac:dyDescent="0.25">
      <c r="AAY12643" s="60"/>
      <c r="AAZ12643" s="60"/>
      <c r="ABA12643" s="60"/>
      <c r="ABB12643" s="60"/>
      <c r="ABC12643" s="60"/>
      <c r="ABD12643" s="60"/>
      <c r="ABE12643" s="60"/>
      <c r="ABF12643" s="60"/>
      <c r="ABG12643" s="60"/>
      <c r="ABH12643" s="60"/>
      <c r="ABI12643" s="60"/>
      <c r="ABJ12643" s="60"/>
      <c r="ABK12643" s="60"/>
      <c r="ABL12643" s="60"/>
      <c r="ABM12643" s="60"/>
      <c r="ABN12643" s="60"/>
      <c r="ABO12643" s="60"/>
      <c r="ABP12643" s="60"/>
      <c r="ABQ12643" s="60"/>
      <c r="ABR12643" s="60">
        <v>0.90039294035182904</v>
      </c>
      <c r="ABS12643" s="60"/>
      <c r="ABT12643" s="60"/>
      <c r="ABU12643" s="60"/>
      <c r="ABV12643" s="60"/>
      <c r="ABW12643" s="60"/>
      <c r="ABX12643" s="60"/>
    </row>
    <row r="12644" spans="727:752" x14ac:dyDescent="0.25">
      <c r="AAY12644" s="60"/>
      <c r="AAZ12644" s="60"/>
      <c r="ABA12644" s="60"/>
      <c r="ABB12644" s="60"/>
      <c r="ABC12644" s="60"/>
      <c r="ABD12644" s="60"/>
      <c r="ABE12644" s="60"/>
      <c r="ABF12644" s="60"/>
      <c r="ABG12644" s="60"/>
      <c r="ABH12644" s="60"/>
      <c r="ABI12644" s="60"/>
      <c r="ABJ12644" s="60"/>
      <c r="ABK12644" s="60"/>
      <c r="ABL12644" s="60"/>
      <c r="ABM12644" s="60"/>
      <c r="ABN12644" s="60"/>
      <c r="ABO12644" s="60"/>
      <c r="ABP12644" s="60"/>
      <c r="ABQ12644" s="60"/>
      <c r="ABR12644" s="60">
        <v>0.90037773461963</v>
      </c>
      <c r="ABS12644" s="60"/>
      <c r="ABT12644" s="60"/>
      <c r="ABU12644" s="60"/>
      <c r="ABV12644" s="60"/>
      <c r="ABW12644" s="60"/>
      <c r="ABX12644" s="60"/>
    </row>
    <row r="12645" spans="727:752" x14ac:dyDescent="0.25">
      <c r="AAY12645" s="60"/>
      <c r="AAZ12645" s="60"/>
      <c r="ABA12645" s="60"/>
      <c r="ABB12645" s="60"/>
      <c r="ABC12645" s="60"/>
      <c r="ABD12645" s="60"/>
      <c r="ABE12645" s="60"/>
      <c r="ABF12645" s="60"/>
      <c r="ABG12645" s="60"/>
      <c r="ABH12645" s="60"/>
      <c r="ABI12645" s="60"/>
      <c r="ABJ12645" s="60"/>
      <c r="ABK12645" s="60"/>
      <c r="ABL12645" s="60"/>
      <c r="ABM12645" s="60"/>
      <c r="ABN12645" s="60"/>
      <c r="ABO12645" s="60"/>
      <c r="ABP12645" s="60"/>
      <c r="ABQ12645" s="60"/>
      <c r="ABR12645" s="60">
        <v>0.90037575802937198</v>
      </c>
      <c r="ABS12645" s="60"/>
      <c r="ABT12645" s="60"/>
      <c r="ABU12645" s="60"/>
      <c r="ABV12645" s="60"/>
      <c r="ABW12645" s="60"/>
      <c r="ABX12645" s="60"/>
    </row>
    <row r="12646" spans="727:752" x14ac:dyDescent="0.25">
      <c r="AAY12646" s="60"/>
      <c r="AAZ12646" s="60"/>
      <c r="ABA12646" s="60"/>
      <c r="ABB12646" s="60"/>
      <c r="ABC12646" s="60"/>
      <c r="ABD12646" s="60"/>
      <c r="ABE12646" s="60"/>
      <c r="ABF12646" s="60"/>
      <c r="ABG12646" s="60"/>
      <c r="ABH12646" s="60"/>
      <c r="ABI12646" s="60"/>
      <c r="ABJ12646" s="60"/>
      <c r="ABK12646" s="60"/>
      <c r="ABL12646" s="60"/>
      <c r="ABM12646" s="60"/>
      <c r="ABN12646" s="60"/>
      <c r="ABO12646" s="60"/>
      <c r="ABP12646" s="60"/>
      <c r="ABQ12646" s="60"/>
      <c r="ABR12646" s="60">
        <v>0.90035236452125</v>
      </c>
      <c r="ABS12646" s="60"/>
      <c r="ABT12646" s="60"/>
      <c r="ABU12646" s="60"/>
      <c r="ABV12646" s="60"/>
      <c r="ABW12646" s="60"/>
      <c r="ABX12646" s="60"/>
    </row>
    <row r="12647" spans="727:752" x14ac:dyDescent="0.25">
      <c r="AAY12647" s="60"/>
      <c r="AAZ12647" s="60"/>
      <c r="ABA12647" s="60"/>
      <c r="ABB12647" s="60"/>
      <c r="ABC12647" s="60"/>
      <c r="ABD12647" s="60"/>
      <c r="ABE12647" s="60"/>
      <c r="ABF12647" s="60"/>
      <c r="ABG12647" s="60"/>
      <c r="ABH12647" s="60"/>
      <c r="ABI12647" s="60"/>
      <c r="ABJ12647" s="60"/>
      <c r="ABK12647" s="60"/>
      <c r="ABL12647" s="60"/>
      <c r="ABM12647" s="60"/>
      <c r="ABN12647" s="60"/>
      <c r="ABO12647" s="60"/>
      <c r="ABP12647" s="60"/>
      <c r="ABQ12647" s="60"/>
      <c r="ABR12647" s="60">
        <v>0.90035230805383704</v>
      </c>
      <c r="ABS12647" s="60"/>
      <c r="ABT12647" s="60"/>
      <c r="ABU12647" s="60"/>
      <c r="ABV12647" s="60"/>
      <c r="ABW12647" s="60"/>
      <c r="ABX12647" s="60"/>
    </row>
    <row r="12648" spans="727:752" x14ac:dyDescent="0.25">
      <c r="AAY12648" s="60"/>
      <c r="AAZ12648" s="60"/>
      <c r="ABA12648" s="60"/>
      <c r="ABB12648" s="60"/>
      <c r="ABC12648" s="60"/>
      <c r="ABD12648" s="60"/>
      <c r="ABE12648" s="60"/>
      <c r="ABF12648" s="60"/>
      <c r="ABG12648" s="60"/>
      <c r="ABH12648" s="60"/>
      <c r="ABI12648" s="60"/>
      <c r="ABJ12648" s="60"/>
      <c r="ABK12648" s="60"/>
      <c r="ABL12648" s="60"/>
      <c r="ABM12648" s="60"/>
      <c r="ABN12648" s="60"/>
      <c r="ABO12648" s="60"/>
      <c r="ABP12648" s="60"/>
      <c r="ABQ12648" s="60"/>
      <c r="ABR12648" s="60">
        <v>0.900304495724495</v>
      </c>
      <c r="ABS12648" s="60"/>
      <c r="ABT12648" s="60"/>
      <c r="ABU12648" s="60"/>
      <c r="ABV12648" s="60"/>
      <c r="ABW12648" s="60"/>
      <c r="ABX12648" s="60"/>
    </row>
    <row r="12649" spans="727:752" x14ac:dyDescent="0.25">
      <c r="AAY12649" s="60"/>
      <c r="AAZ12649" s="60"/>
      <c r="ABA12649" s="60"/>
      <c r="ABB12649" s="60"/>
      <c r="ABC12649" s="60"/>
      <c r="ABD12649" s="60"/>
      <c r="ABE12649" s="60"/>
      <c r="ABF12649" s="60"/>
      <c r="ABG12649" s="60"/>
      <c r="ABH12649" s="60"/>
      <c r="ABI12649" s="60"/>
      <c r="ABJ12649" s="60"/>
      <c r="ABK12649" s="60"/>
      <c r="ABL12649" s="60"/>
      <c r="ABM12649" s="60"/>
      <c r="ABN12649" s="60"/>
      <c r="ABO12649" s="60"/>
      <c r="ABP12649" s="60"/>
      <c r="ABQ12649" s="60"/>
      <c r="ABR12649" s="60">
        <v>0.90029452493248396</v>
      </c>
      <c r="ABS12649" s="60"/>
      <c r="ABT12649" s="60"/>
      <c r="ABU12649" s="60"/>
      <c r="ABV12649" s="60"/>
      <c r="ABW12649" s="60"/>
      <c r="ABX12649" s="60"/>
    </row>
    <row r="12650" spans="727:752" x14ac:dyDescent="0.25">
      <c r="AAY12650" s="60"/>
      <c r="AAZ12650" s="60"/>
      <c r="ABA12650" s="60"/>
      <c r="ABB12650" s="60"/>
      <c r="ABC12650" s="60"/>
      <c r="ABD12650" s="60"/>
      <c r="ABE12650" s="60"/>
      <c r="ABF12650" s="60"/>
      <c r="ABG12650" s="60"/>
      <c r="ABH12650" s="60"/>
      <c r="ABI12650" s="60"/>
      <c r="ABJ12650" s="60"/>
      <c r="ABK12650" s="60"/>
      <c r="ABL12650" s="60"/>
      <c r="ABM12650" s="60"/>
      <c r="ABN12650" s="60"/>
      <c r="ABO12650" s="60"/>
      <c r="ABP12650" s="60"/>
      <c r="ABQ12650" s="60"/>
      <c r="ABR12650" s="60">
        <v>0.90025454339684197</v>
      </c>
      <c r="ABS12650" s="60"/>
      <c r="ABT12650" s="60"/>
      <c r="ABU12650" s="60"/>
      <c r="ABV12650" s="60"/>
      <c r="ABW12650" s="60"/>
      <c r="ABX12650" s="60"/>
    </row>
    <row r="12651" spans="727:752" x14ac:dyDescent="0.25">
      <c r="AAY12651" s="60"/>
      <c r="AAZ12651" s="60"/>
      <c r="ABA12651" s="60"/>
      <c r="ABB12651" s="60"/>
      <c r="ABC12651" s="60"/>
      <c r="ABD12651" s="60"/>
      <c r="ABE12651" s="60"/>
      <c r="ABF12651" s="60"/>
      <c r="ABG12651" s="60"/>
      <c r="ABH12651" s="60"/>
      <c r="ABI12651" s="60"/>
      <c r="ABJ12651" s="60"/>
      <c r="ABK12651" s="60"/>
      <c r="ABL12651" s="60"/>
      <c r="ABM12651" s="60"/>
      <c r="ABN12651" s="60"/>
      <c r="ABO12651" s="60"/>
      <c r="ABP12651" s="60"/>
      <c r="ABQ12651" s="60"/>
      <c r="ABR12651" s="60">
        <v>0.90020290958692994</v>
      </c>
      <c r="ABS12651" s="60"/>
      <c r="ABT12651" s="60"/>
      <c r="ABU12651" s="60"/>
      <c r="ABV12651" s="60"/>
      <c r="ABW12651" s="60"/>
      <c r="ABX12651" s="60"/>
    </row>
    <row r="12652" spans="727:752" x14ac:dyDescent="0.25">
      <c r="AAY12652" s="60"/>
      <c r="AAZ12652" s="60"/>
      <c r="ABA12652" s="60"/>
      <c r="ABB12652" s="60"/>
      <c r="ABC12652" s="60"/>
      <c r="ABD12652" s="60"/>
      <c r="ABE12652" s="60"/>
      <c r="ABF12652" s="60"/>
      <c r="ABG12652" s="60"/>
      <c r="ABH12652" s="60"/>
      <c r="ABI12652" s="60"/>
      <c r="ABJ12652" s="60"/>
      <c r="ABK12652" s="60"/>
      <c r="ABL12652" s="60"/>
      <c r="ABM12652" s="60"/>
      <c r="ABN12652" s="60"/>
      <c r="ABO12652" s="60"/>
      <c r="ABP12652" s="60"/>
      <c r="ABQ12652" s="60"/>
      <c r="ABR12652" s="60">
        <v>0.90020209051829603</v>
      </c>
      <c r="ABS12652" s="60"/>
      <c r="ABT12652" s="60"/>
      <c r="ABU12652" s="60"/>
      <c r="ABV12652" s="60"/>
      <c r="ABW12652" s="60"/>
      <c r="ABX12652" s="60"/>
    </row>
    <row r="12653" spans="727:752" x14ac:dyDescent="0.25">
      <c r="AAY12653" s="60"/>
      <c r="AAZ12653" s="60"/>
      <c r="ABA12653" s="60"/>
      <c r="ABB12653" s="60"/>
      <c r="ABC12653" s="60"/>
      <c r="ABD12653" s="60"/>
      <c r="ABE12653" s="60"/>
      <c r="ABF12653" s="60"/>
      <c r="ABG12653" s="60"/>
      <c r="ABH12653" s="60"/>
      <c r="ABI12653" s="60"/>
      <c r="ABJ12653" s="60"/>
      <c r="ABK12653" s="60"/>
      <c r="ABL12653" s="60"/>
      <c r="ABM12653" s="60"/>
      <c r="ABN12653" s="60"/>
      <c r="ABO12653" s="60"/>
      <c r="ABP12653" s="60"/>
      <c r="ABQ12653" s="60"/>
      <c r="ABR12653" s="60">
        <v>0.90019823383693398</v>
      </c>
      <c r="ABS12653" s="60"/>
      <c r="ABT12653" s="60"/>
      <c r="ABU12653" s="60"/>
      <c r="ABV12653" s="60"/>
      <c r="ABW12653" s="60"/>
      <c r="ABX12653" s="60"/>
    </row>
    <row r="12654" spans="727:752" x14ac:dyDescent="0.25">
      <c r="AAY12654" s="60"/>
      <c r="AAZ12654" s="60"/>
      <c r="ABA12654" s="60"/>
      <c r="ABB12654" s="60"/>
      <c r="ABC12654" s="60"/>
      <c r="ABD12654" s="60"/>
      <c r="ABE12654" s="60"/>
      <c r="ABF12654" s="60"/>
      <c r="ABG12654" s="60"/>
      <c r="ABH12654" s="60"/>
      <c r="ABI12654" s="60"/>
      <c r="ABJ12654" s="60"/>
      <c r="ABK12654" s="60"/>
      <c r="ABL12654" s="60"/>
      <c r="ABM12654" s="60"/>
      <c r="ABN12654" s="60"/>
      <c r="ABO12654" s="60"/>
      <c r="ABP12654" s="60"/>
      <c r="ABQ12654" s="60"/>
      <c r="ABR12654" s="60">
        <v>0.90013840274138202</v>
      </c>
      <c r="ABS12654" s="60"/>
      <c r="ABT12654" s="60"/>
      <c r="ABU12654" s="60"/>
      <c r="ABV12654" s="60"/>
      <c r="ABW12654" s="60"/>
      <c r="ABX12654" s="60"/>
    </row>
    <row r="12655" spans="727:752" x14ac:dyDescent="0.25">
      <c r="AAY12655" s="60"/>
      <c r="AAZ12655" s="60"/>
      <c r="ABA12655" s="60"/>
      <c r="ABB12655" s="60"/>
      <c r="ABC12655" s="60"/>
      <c r="ABD12655" s="60"/>
      <c r="ABE12655" s="60"/>
      <c r="ABF12655" s="60"/>
      <c r="ABG12655" s="60"/>
      <c r="ABH12655" s="60"/>
      <c r="ABI12655" s="60"/>
      <c r="ABJ12655" s="60"/>
      <c r="ABK12655" s="60"/>
      <c r="ABL12655" s="60"/>
      <c r="ABM12655" s="60"/>
      <c r="ABN12655" s="60"/>
      <c r="ABO12655" s="60"/>
      <c r="ABP12655" s="60"/>
      <c r="ABQ12655" s="60"/>
      <c r="ABR12655" s="60">
        <v>0.90011543767276403</v>
      </c>
      <c r="ABS12655" s="60"/>
      <c r="ABT12655" s="60"/>
      <c r="ABU12655" s="60"/>
      <c r="ABV12655" s="60"/>
      <c r="ABW12655" s="60"/>
      <c r="ABX12655" s="60"/>
    </row>
    <row r="12656" spans="727:752" x14ac:dyDescent="0.25">
      <c r="AAY12656" s="60"/>
      <c r="AAZ12656" s="60"/>
      <c r="ABA12656" s="60"/>
      <c r="ABB12656" s="60"/>
      <c r="ABC12656" s="60"/>
      <c r="ABD12656" s="60"/>
      <c r="ABE12656" s="60"/>
      <c r="ABF12656" s="60"/>
      <c r="ABG12656" s="60"/>
      <c r="ABH12656" s="60"/>
      <c r="ABI12656" s="60"/>
      <c r="ABJ12656" s="60"/>
      <c r="ABK12656" s="60"/>
      <c r="ABL12656" s="60"/>
      <c r="ABM12656" s="60"/>
      <c r="ABN12656" s="60"/>
      <c r="ABO12656" s="60"/>
      <c r="ABP12656" s="60"/>
      <c r="ABQ12656" s="60"/>
      <c r="ABR12656" s="60">
        <v>0.90010844160834003</v>
      </c>
      <c r="ABS12656" s="60"/>
      <c r="ABT12656" s="60"/>
      <c r="ABU12656" s="60"/>
      <c r="ABV12656" s="60"/>
      <c r="ABW12656" s="60"/>
      <c r="ABX12656" s="60"/>
    </row>
    <row r="12657" spans="727:752" x14ac:dyDescent="0.25">
      <c r="AAY12657" s="60"/>
      <c r="AAZ12657" s="60"/>
      <c r="ABA12657" s="60"/>
      <c r="ABB12657" s="60"/>
      <c r="ABC12657" s="60"/>
      <c r="ABD12657" s="60"/>
      <c r="ABE12657" s="60"/>
      <c r="ABF12657" s="60"/>
      <c r="ABG12657" s="60"/>
      <c r="ABH12657" s="60"/>
      <c r="ABI12657" s="60"/>
      <c r="ABJ12657" s="60"/>
      <c r="ABK12657" s="60"/>
      <c r="ABL12657" s="60"/>
      <c r="ABM12657" s="60"/>
      <c r="ABN12657" s="60"/>
      <c r="ABO12657" s="60"/>
      <c r="ABP12657" s="60"/>
      <c r="ABQ12657" s="60"/>
      <c r="ABR12657" s="60">
        <v>0.90010234789714405</v>
      </c>
      <c r="ABS12657" s="60"/>
      <c r="ABT12657" s="60"/>
      <c r="ABU12657" s="60"/>
      <c r="ABV12657" s="60"/>
      <c r="ABW12657" s="60"/>
      <c r="ABX12657" s="60"/>
    </row>
    <row r="12658" spans="727:752" x14ac:dyDescent="0.25">
      <c r="AAY12658" s="60"/>
      <c r="AAZ12658" s="60"/>
      <c r="ABA12658" s="60"/>
      <c r="ABB12658" s="60"/>
      <c r="ABC12658" s="60"/>
      <c r="ABD12658" s="60"/>
      <c r="ABE12658" s="60"/>
      <c r="ABF12658" s="60"/>
      <c r="ABG12658" s="60"/>
      <c r="ABH12658" s="60"/>
      <c r="ABI12658" s="60"/>
      <c r="ABJ12658" s="60"/>
      <c r="ABK12658" s="60"/>
      <c r="ABL12658" s="60"/>
      <c r="ABM12658" s="60"/>
      <c r="ABN12658" s="60"/>
      <c r="ABO12658" s="60"/>
      <c r="ABP12658" s="60"/>
      <c r="ABQ12658" s="60"/>
      <c r="ABR12658" s="60">
        <v>0.90004056537564303</v>
      </c>
      <c r="ABS12658" s="60"/>
      <c r="ABT12658" s="60"/>
      <c r="ABU12658" s="60"/>
      <c r="ABV12658" s="60"/>
      <c r="ABW12658" s="60"/>
      <c r="ABX12658" s="60"/>
    </row>
    <row r="12659" spans="727:752" x14ac:dyDescent="0.25">
      <c r="AAY12659" s="60"/>
      <c r="AAZ12659" s="60"/>
      <c r="ABA12659" s="60"/>
      <c r="ABB12659" s="60"/>
      <c r="ABC12659" s="60"/>
      <c r="ABD12659" s="60"/>
      <c r="ABE12659" s="60"/>
      <c r="ABF12659" s="60"/>
      <c r="ABG12659" s="60"/>
      <c r="ABH12659" s="60"/>
      <c r="ABI12659" s="60"/>
      <c r="ABJ12659" s="60"/>
      <c r="ABK12659" s="60"/>
      <c r="ABL12659" s="60"/>
      <c r="ABM12659" s="60"/>
      <c r="ABN12659" s="60"/>
      <c r="ABO12659" s="60"/>
      <c r="ABP12659" s="60"/>
      <c r="ABQ12659" s="60"/>
      <c r="ABR12659" s="60">
        <v>0.90001600668270498</v>
      </c>
      <c r="ABS12659" s="60"/>
      <c r="ABT12659" s="60"/>
      <c r="ABU12659" s="60"/>
      <c r="ABV12659" s="60"/>
      <c r="ABW12659" s="60"/>
      <c r="ABX12659" s="60"/>
    </row>
    <row r="12660" spans="727:752" x14ac:dyDescent="0.25">
      <c r="AAY12660" s="60"/>
      <c r="AAZ12660" s="60"/>
      <c r="ABA12660" s="60"/>
      <c r="ABB12660" s="60"/>
      <c r="ABC12660" s="60"/>
      <c r="ABD12660" s="60"/>
      <c r="ABE12660" s="60"/>
      <c r="ABF12660" s="60"/>
      <c r="ABG12660" s="60"/>
      <c r="ABH12660" s="60"/>
      <c r="ABI12660" s="60"/>
      <c r="ABJ12660" s="60"/>
      <c r="ABK12660" s="60"/>
      <c r="ABL12660" s="60"/>
      <c r="ABM12660" s="60"/>
      <c r="ABN12660" s="60"/>
      <c r="ABO12660" s="60"/>
      <c r="ABP12660" s="60"/>
      <c r="ABQ12660" s="60"/>
      <c r="ABR12660" s="60">
        <v>0.90000922079104495</v>
      </c>
      <c r="ABS12660" s="60"/>
      <c r="ABT12660" s="60"/>
      <c r="ABU12660" s="60"/>
      <c r="ABV12660" s="60"/>
      <c r="ABW12660" s="60"/>
      <c r="ABX12660" s="60"/>
    </row>
    <row r="12661" spans="727:752" x14ac:dyDescent="0.25">
      <c r="AAY12661" s="60"/>
      <c r="AAZ12661" s="60"/>
      <c r="ABA12661" s="60"/>
      <c r="ABB12661" s="60"/>
      <c r="ABC12661" s="60"/>
      <c r="ABD12661" s="60"/>
      <c r="ABE12661" s="60"/>
      <c r="ABF12661" s="60"/>
      <c r="ABG12661" s="60"/>
      <c r="ABH12661" s="60"/>
      <c r="ABI12661" s="60"/>
      <c r="ABJ12661" s="60"/>
      <c r="ABK12661" s="60"/>
      <c r="ABL12661" s="60"/>
      <c r="ABM12661" s="60"/>
      <c r="ABN12661" s="60"/>
      <c r="ABO12661" s="60"/>
      <c r="ABP12661" s="60"/>
      <c r="ABQ12661" s="60"/>
      <c r="ABR12661" s="60">
        <v>0.89999495324185197</v>
      </c>
      <c r="ABS12661" s="60"/>
      <c r="ABT12661" s="60"/>
      <c r="ABU12661" s="60"/>
      <c r="ABV12661" s="60"/>
      <c r="ABW12661" s="60"/>
      <c r="ABX12661" s="60"/>
    </row>
    <row r="12662" spans="727:752" x14ac:dyDescent="0.25">
      <c r="AAY12662" s="60"/>
      <c r="AAZ12662" s="60"/>
      <c r="ABA12662" s="60"/>
      <c r="ABB12662" s="60"/>
      <c r="ABC12662" s="60"/>
      <c r="ABD12662" s="60"/>
      <c r="ABE12662" s="60"/>
      <c r="ABF12662" s="60"/>
      <c r="ABG12662" s="60"/>
      <c r="ABH12662" s="60"/>
      <c r="ABI12662" s="60"/>
      <c r="ABJ12662" s="60"/>
      <c r="ABK12662" s="60"/>
      <c r="ABL12662" s="60"/>
      <c r="ABM12662" s="60"/>
      <c r="ABN12662" s="60"/>
      <c r="ABO12662" s="60"/>
      <c r="ABP12662" s="60"/>
      <c r="ABQ12662" s="60"/>
      <c r="ABR12662" s="60">
        <v>0.89998700318567304</v>
      </c>
      <c r="ABS12662" s="60"/>
      <c r="ABT12662" s="60"/>
      <c r="ABU12662" s="60"/>
      <c r="ABV12662" s="60"/>
      <c r="ABW12662" s="60"/>
      <c r="ABX12662" s="60"/>
    </row>
    <row r="12663" spans="727:752" x14ac:dyDescent="0.25">
      <c r="AAY12663" s="60"/>
      <c r="AAZ12663" s="60"/>
      <c r="ABA12663" s="60"/>
      <c r="ABB12663" s="60"/>
      <c r="ABC12663" s="60"/>
      <c r="ABD12663" s="60"/>
      <c r="ABE12663" s="60"/>
      <c r="ABF12663" s="60"/>
      <c r="ABG12663" s="60"/>
      <c r="ABH12663" s="60"/>
      <c r="ABI12663" s="60"/>
      <c r="ABJ12663" s="60"/>
      <c r="ABK12663" s="60"/>
      <c r="ABL12663" s="60"/>
      <c r="ABM12663" s="60"/>
      <c r="ABN12663" s="60"/>
      <c r="ABO12663" s="60"/>
      <c r="ABP12663" s="60"/>
      <c r="ABQ12663" s="60"/>
      <c r="ABR12663" s="60">
        <v>0.89993675628337</v>
      </c>
      <c r="ABS12663" s="60"/>
      <c r="ABT12663" s="60"/>
      <c r="ABU12663" s="60"/>
      <c r="ABV12663" s="60"/>
      <c r="ABW12663" s="60"/>
      <c r="ABX12663" s="60"/>
    </row>
    <row r="12664" spans="727:752" x14ac:dyDescent="0.25">
      <c r="AAY12664" s="60"/>
      <c r="AAZ12664" s="60"/>
      <c r="ABA12664" s="60"/>
      <c r="ABB12664" s="60"/>
      <c r="ABC12664" s="60"/>
      <c r="ABD12664" s="60"/>
      <c r="ABE12664" s="60"/>
      <c r="ABF12664" s="60"/>
      <c r="ABG12664" s="60"/>
      <c r="ABH12664" s="60"/>
      <c r="ABI12664" s="60"/>
      <c r="ABJ12664" s="60"/>
      <c r="ABK12664" s="60"/>
      <c r="ABL12664" s="60"/>
      <c r="ABM12664" s="60"/>
      <c r="ABN12664" s="60"/>
      <c r="ABO12664" s="60"/>
      <c r="ABP12664" s="60"/>
      <c r="ABQ12664" s="60"/>
      <c r="ABR12664" s="60">
        <v>0.89989190538163499</v>
      </c>
      <c r="ABS12664" s="60"/>
      <c r="ABT12664" s="60"/>
      <c r="ABU12664" s="60"/>
      <c r="ABV12664" s="60"/>
      <c r="ABW12664" s="60"/>
      <c r="ABX12664" s="60"/>
    </row>
    <row r="12665" spans="727:752" x14ac:dyDescent="0.25">
      <c r="AAY12665" s="60"/>
      <c r="AAZ12665" s="60"/>
      <c r="ABA12665" s="60"/>
      <c r="ABB12665" s="60"/>
      <c r="ABC12665" s="60"/>
      <c r="ABD12665" s="60"/>
      <c r="ABE12665" s="60"/>
      <c r="ABF12665" s="60"/>
      <c r="ABG12665" s="60"/>
      <c r="ABH12665" s="60"/>
      <c r="ABI12665" s="60"/>
      <c r="ABJ12665" s="60"/>
      <c r="ABK12665" s="60"/>
      <c r="ABL12665" s="60"/>
      <c r="ABM12665" s="60"/>
      <c r="ABN12665" s="60"/>
      <c r="ABO12665" s="60"/>
      <c r="ABP12665" s="60"/>
      <c r="ABQ12665" s="60"/>
      <c r="ABR12665" s="60">
        <v>0.89989103304129103</v>
      </c>
      <c r="ABS12665" s="60"/>
      <c r="ABT12665" s="60"/>
      <c r="ABU12665" s="60"/>
      <c r="ABV12665" s="60"/>
      <c r="ABW12665" s="60"/>
      <c r="ABX12665" s="60"/>
    </row>
    <row r="12666" spans="727:752" x14ac:dyDescent="0.25">
      <c r="AAY12666" s="60"/>
      <c r="AAZ12666" s="60"/>
      <c r="ABA12666" s="60"/>
      <c r="ABB12666" s="60"/>
      <c r="ABC12666" s="60"/>
      <c r="ABD12666" s="60"/>
      <c r="ABE12666" s="60"/>
      <c r="ABF12666" s="60"/>
      <c r="ABG12666" s="60"/>
      <c r="ABH12666" s="60"/>
      <c r="ABI12666" s="60"/>
      <c r="ABJ12666" s="60"/>
      <c r="ABK12666" s="60"/>
      <c r="ABL12666" s="60"/>
      <c r="ABM12666" s="60"/>
      <c r="ABN12666" s="60"/>
      <c r="ABO12666" s="60"/>
      <c r="ABP12666" s="60"/>
      <c r="ABQ12666" s="60"/>
      <c r="ABR12666" s="60">
        <v>0.89987760049901</v>
      </c>
      <c r="ABS12666" s="60"/>
      <c r="ABT12666" s="60"/>
      <c r="ABU12666" s="60"/>
      <c r="ABV12666" s="60"/>
      <c r="ABW12666" s="60"/>
      <c r="ABX12666" s="60"/>
    </row>
    <row r="12667" spans="727:752" x14ac:dyDescent="0.25">
      <c r="AAY12667" s="60"/>
      <c r="AAZ12667" s="60"/>
      <c r="ABA12667" s="60"/>
      <c r="ABB12667" s="60"/>
      <c r="ABC12667" s="60"/>
      <c r="ABD12667" s="60"/>
      <c r="ABE12667" s="60"/>
      <c r="ABF12667" s="60"/>
      <c r="ABG12667" s="60"/>
      <c r="ABH12667" s="60"/>
      <c r="ABI12667" s="60"/>
      <c r="ABJ12667" s="60"/>
      <c r="ABK12667" s="60"/>
      <c r="ABL12667" s="60"/>
      <c r="ABM12667" s="60"/>
      <c r="ABN12667" s="60"/>
      <c r="ABO12667" s="60"/>
      <c r="ABP12667" s="60"/>
      <c r="ABQ12667" s="60"/>
      <c r="ABR12667" s="60">
        <v>0.89984302611867895</v>
      </c>
      <c r="ABS12667" s="60"/>
      <c r="ABT12667" s="60"/>
      <c r="ABU12667" s="60"/>
      <c r="ABV12667" s="60"/>
      <c r="ABW12667" s="60"/>
      <c r="ABX12667" s="60"/>
    </row>
    <row r="12668" spans="727:752" x14ac:dyDescent="0.25">
      <c r="AAY12668" s="60"/>
      <c r="AAZ12668" s="60"/>
      <c r="ABA12668" s="60"/>
      <c r="ABB12668" s="60"/>
      <c r="ABC12668" s="60"/>
      <c r="ABD12668" s="60"/>
      <c r="ABE12668" s="60"/>
      <c r="ABF12668" s="60"/>
      <c r="ABG12668" s="60"/>
      <c r="ABH12668" s="60"/>
      <c r="ABI12668" s="60"/>
      <c r="ABJ12668" s="60"/>
      <c r="ABK12668" s="60"/>
      <c r="ABL12668" s="60"/>
      <c r="ABM12668" s="60"/>
      <c r="ABN12668" s="60"/>
      <c r="ABO12668" s="60"/>
      <c r="ABP12668" s="60"/>
      <c r="ABQ12668" s="60"/>
      <c r="ABR12668" s="60">
        <v>0.89982068967113704</v>
      </c>
      <c r="ABS12668" s="60"/>
      <c r="ABT12668" s="60"/>
      <c r="ABU12668" s="60"/>
      <c r="ABV12668" s="60"/>
      <c r="ABW12668" s="60"/>
      <c r="ABX12668" s="60"/>
    </row>
    <row r="12669" spans="727:752" x14ac:dyDescent="0.25">
      <c r="AAY12669" s="60"/>
      <c r="AAZ12669" s="60"/>
      <c r="ABA12669" s="60"/>
      <c r="ABB12669" s="60"/>
      <c r="ABC12669" s="60"/>
      <c r="ABD12669" s="60"/>
      <c r="ABE12669" s="60"/>
      <c r="ABF12669" s="60"/>
      <c r="ABG12669" s="60"/>
      <c r="ABH12669" s="60"/>
      <c r="ABI12669" s="60"/>
      <c r="ABJ12669" s="60"/>
      <c r="ABK12669" s="60"/>
      <c r="ABL12669" s="60"/>
      <c r="ABM12669" s="60"/>
      <c r="ABN12669" s="60"/>
      <c r="ABO12669" s="60"/>
      <c r="ABP12669" s="60"/>
      <c r="ABQ12669" s="60"/>
      <c r="ABR12669" s="60">
        <v>0.89979168586651304</v>
      </c>
      <c r="ABS12669" s="60"/>
      <c r="ABT12669" s="60"/>
      <c r="ABU12669" s="60"/>
      <c r="ABV12669" s="60"/>
      <c r="ABW12669" s="60"/>
      <c r="ABX12669" s="60"/>
    </row>
    <row r="12670" spans="727:752" x14ac:dyDescent="0.25">
      <c r="AAY12670" s="60"/>
      <c r="AAZ12670" s="60"/>
      <c r="ABA12670" s="60"/>
      <c r="ABB12670" s="60"/>
      <c r="ABC12670" s="60"/>
      <c r="ABD12670" s="60"/>
      <c r="ABE12670" s="60"/>
      <c r="ABF12670" s="60"/>
      <c r="ABG12670" s="60"/>
      <c r="ABH12670" s="60"/>
      <c r="ABI12670" s="60"/>
      <c r="ABJ12670" s="60"/>
      <c r="ABK12670" s="60"/>
      <c r="ABL12670" s="60"/>
      <c r="ABM12670" s="60"/>
      <c r="ABN12670" s="60"/>
      <c r="ABO12670" s="60"/>
      <c r="ABP12670" s="60"/>
      <c r="ABQ12670" s="60"/>
      <c r="ABR12670" s="60">
        <v>0.89978922342914502</v>
      </c>
      <c r="ABS12670" s="60"/>
      <c r="ABT12670" s="60"/>
      <c r="ABU12670" s="60"/>
      <c r="ABV12670" s="60"/>
      <c r="ABW12670" s="60"/>
      <c r="ABX12670" s="60"/>
    </row>
    <row r="12671" spans="727:752" x14ac:dyDescent="0.25">
      <c r="AAY12671" s="60"/>
      <c r="AAZ12671" s="60"/>
      <c r="ABA12671" s="60"/>
      <c r="ABB12671" s="60"/>
      <c r="ABC12671" s="60"/>
      <c r="ABD12671" s="60"/>
      <c r="ABE12671" s="60"/>
      <c r="ABF12671" s="60"/>
      <c r="ABG12671" s="60"/>
      <c r="ABH12671" s="60"/>
      <c r="ABI12671" s="60"/>
      <c r="ABJ12671" s="60"/>
      <c r="ABK12671" s="60"/>
      <c r="ABL12671" s="60"/>
      <c r="ABM12671" s="60"/>
      <c r="ABN12671" s="60"/>
      <c r="ABO12671" s="60"/>
      <c r="ABP12671" s="60"/>
      <c r="ABQ12671" s="60"/>
      <c r="ABR12671" s="60">
        <v>0.89970533788076301</v>
      </c>
      <c r="ABS12671" s="60"/>
      <c r="ABT12671" s="60"/>
      <c r="ABU12671" s="60"/>
      <c r="ABV12671" s="60"/>
      <c r="ABW12671" s="60"/>
      <c r="ABX12671" s="60"/>
    </row>
    <row r="12672" spans="727:752" x14ac:dyDescent="0.25">
      <c r="AAY12672" s="60"/>
      <c r="AAZ12672" s="60"/>
      <c r="ABA12672" s="60"/>
      <c r="ABB12672" s="60"/>
      <c r="ABC12672" s="60"/>
      <c r="ABD12672" s="60"/>
      <c r="ABE12672" s="60"/>
      <c r="ABF12672" s="60"/>
      <c r="ABG12672" s="60"/>
      <c r="ABH12672" s="60"/>
      <c r="ABI12672" s="60"/>
      <c r="ABJ12672" s="60"/>
      <c r="ABK12672" s="60"/>
      <c r="ABL12672" s="60"/>
      <c r="ABM12672" s="60"/>
      <c r="ABN12672" s="60"/>
      <c r="ABO12672" s="60"/>
      <c r="ABP12672" s="60"/>
      <c r="ABQ12672" s="60"/>
      <c r="ABR12672" s="60">
        <v>0.89966012059229905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<c r="AAY12673" s="60"/>
      <c r="AAZ12673" s="60"/>
      <c r="ABA12673" s="60"/>
      <c r="ABB12673" s="60"/>
      <c r="ABC12673" s="60"/>
      <c r="ABD12673" s="60"/>
      <c r="ABE12673" s="60"/>
      <c r="ABF12673" s="60"/>
      <c r="ABG12673" s="60"/>
      <c r="ABH12673" s="60"/>
      <c r="ABI12673" s="60"/>
      <c r="ABJ12673" s="60"/>
      <c r="ABK12673" s="60"/>
      <c r="ABL12673" s="60"/>
      <c r="ABM12673" s="60"/>
      <c r="ABN12673" s="60"/>
      <c r="ABO12673" s="60"/>
      <c r="ABP12673" s="60"/>
      <c r="ABQ12673" s="60"/>
      <c r="ABR12673" s="60">
        <v>0.89961310178181397</v>
      </c>
      <c r="ABS12673" s="60"/>
      <c r="ABT12673" s="60"/>
      <c r="ABU12673" s="60"/>
      <c r="ABV12673" s="60"/>
      <c r="ABW12673" s="60"/>
      <c r="ABX12673" s="60"/>
    </row>
    <row r="12674" spans="727:752" x14ac:dyDescent="0.25">
      <c r="AAY12674" s="60"/>
      <c r="AAZ12674" s="60"/>
      <c r="ABA12674" s="60"/>
      <c r="ABB12674" s="60"/>
      <c r="ABC12674" s="60"/>
      <c r="ABD12674" s="60"/>
      <c r="ABE12674" s="60"/>
      <c r="ABF12674" s="60"/>
      <c r="ABG12674" s="60"/>
      <c r="ABH12674" s="60"/>
      <c r="ABI12674" s="60"/>
      <c r="ABJ12674" s="60"/>
      <c r="ABK12674" s="60"/>
      <c r="ABL12674" s="60"/>
      <c r="ABM12674" s="60"/>
      <c r="ABN12674" s="60"/>
      <c r="ABO12674" s="60"/>
      <c r="ABP12674" s="60"/>
      <c r="ABQ12674" s="60"/>
      <c r="ABR12674" s="60">
        <v>0.899612953442949</v>
      </c>
      <c r="ABS12674" s="60"/>
      <c r="ABT12674" s="60"/>
      <c r="ABU12674" s="60"/>
      <c r="ABV12674" s="60"/>
      <c r="ABW12674" s="60"/>
      <c r="ABX12674" s="60"/>
    </row>
    <row r="12675" spans="727:752" x14ac:dyDescent="0.25">
      <c r="AAY12675" s="60"/>
      <c r="AAZ12675" s="60"/>
      <c r="ABA12675" s="60"/>
      <c r="ABB12675" s="60"/>
      <c r="ABC12675" s="60"/>
      <c r="ABD12675" s="60"/>
      <c r="ABE12675" s="60"/>
      <c r="ABF12675" s="60"/>
      <c r="ABG12675" s="60"/>
      <c r="ABH12675" s="60"/>
      <c r="ABI12675" s="60"/>
      <c r="ABJ12675" s="60"/>
      <c r="ABK12675" s="60"/>
      <c r="ABL12675" s="60"/>
      <c r="ABM12675" s="60"/>
      <c r="ABN12675" s="60"/>
      <c r="ABO12675" s="60"/>
      <c r="ABP12675" s="60"/>
      <c r="ABQ12675" s="60"/>
      <c r="ABR12675" s="60">
        <v>0.89952167170325203</v>
      </c>
      <c r="ABS12675" s="60"/>
      <c r="ABT12675" s="60"/>
      <c r="ABU12675" s="60"/>
      <c r="ABV12675" s="60"/>
      <c r="ABW12675" s="60"/>
      <c r="ABX12675" s="60"/>
    </row>
    <row r="12676" spans="727:752" x14ac:dyDescent="0.25">
      <c r="AAY12676" s="60"/>
      <c r="AAZ12676" s="60"/>
      <c r="ABA12676" s="60"/>
      <c r="ABB12676" s="60"/>
      <c r="ABC12676" s="60"/>
      <c r="ABD12676" s="60"/>
      <c r="ABE12676" s="60"/>
      <c r="ABF12676" s="60"/>
      <c r="ABG12676" s="60"/>
      <c r="ABH12676" s="60"/>
      <c r="ABI12676" s="60"/>
      <c r="ABJ12676" s="60"/>
      <c r="ABK12676" s="60"/>
      <c r="ABL12676" s="60"/>
      <c r="ABM12676" s="60"/>
      <c r="ABN12676" s="60"/>
      <c r="ABO12676" s="60"/>
      <c r="ABP12676" s="60"/>
      <c r="ABQ12676" s="60"/>
      <c r="ABR12676" s="60">
        <v>0.89947771189760595</v>
      </c>
      <c r="ABS12676" s="60"/>
      <c r="ABT12676" s="60"/>
      <c r="ABU12676" s="60"/>
      <c r="ABV12676" s="60"/>
      <c r="ABW12676" s="60"/>
      <c r="ABX12676" s="60"/>
    </row>
    <row r="12677" spans="727:752" x14ac:dyDescent="0.25">
      <c r="AAY12677" s="60"/>
      <c r="AAZ12677" s="60"/>
      <c r="ABA12677" s="60"/>
      <c r="ABB12677" s="60"/>
      <c r="ABC12677" s="60"/>
      <c r="ABD12677" s="60"/>
      <c r="ABE12677" s="60"/>
      <c r="ABF12677" s="60"/>
      <c r="ABG12677" s="60"/>
      <c r="ABH12677" s="60"/>
      <c r="ABI12677" s="60"/>
      <c r="ABJ12677" s="60"/>
      <c r="ABK12677" s="60"/>
      <c r="ABL12677" s="60"/>
      <c r="ABM12677" s="60"/>
      <c r="ABN12677" s="60"/>
      <c r="ABO12677" s="60"/>
      <c r="ABP12677" s="60"/>
      <c r="ABQ12677" s="60"/>
      <c r="ABR12677" s="60">
        <v>0.89942676664265098</v>
      </c>
      <c r="ABS12677" s="60"/>
      <c r="ABT12677" s="60"/>
      <c r="ABU12677" s="60"/>
      <c r="ABV12677" s="60"/>
      <c r="ABW12677" s="60"/>
      <c r="ABX12677" s="60"/>
    </row>
    <row r="12678" spans="727:752" x14ac:dyDescent="0.25">
      <c r="AAY12678" s="60"/>
      <c r="AAZ12678" s="60"/>
      <c r="ABA12678" s="60"/>
      <c r="ABB12678" s="60"/>
      <c r="ABC12678" s="60"/>
      <c r="ABD12678" s="60"/>
      <c r="ABE12678" s="60"/>
      <c r="ABF12678" s="60"/>
      <c r="ABG12678" s="60"/>
      <c r="ABH12678" s="60"/>
      <c r="ABI12678" s="60"/>
      <c r="ABJ12678" s="60"/>
      <c r="ABK12678" s="60"/>
      <c r="ABL12678" s="60"/>
      <c r="ABM12678" s="60"/>
      <c r="ABN12678" s="60"/>
      <c r="ABO12678" s="60"/>
      <c r="ABP12678" s="60"/>
      <c r="ABQ12678" s="60"/>
      <c r="ABR12678" s="60">
        <v>0.89940083587743702</v>
      </c>
      <c r="ABS12678" s="60"/>
      <c r="ABT12678" s="60"/>
      <c r="ABU12678" s="60"/>
      <c r="ABV12678" s="60"/>
      <c r="ABW12678" s="60"/>
      <c r="ABX12678" s="60"/>
    </row>
    <row r="12679" spans="727:752" x14ac:dyDescent="0.25">
      <c r="AAY12679" s="60"/>
      <c r="AAZ12679" s="60"/>
      <c r="ABA12679" s="60"/>
      <c r="ABB12679" s="60"/>
      <c r="ABC12679" s="60"/>
      <c r="ABD12679" s="60"/>
      <c r="ABE12679" s="60"/>
      <c r="ABF12679" s="60"/>
      <c r="ABG12679" s="60"/>
      <c r="ABH12679" s="60"/>
      <c r="ABI12679" s="60"/>
      <c r="ABJ12679" s="60"/>
      <c r="ABK12679" s="60"/>
      <c r="ABL12679" s="60"/>
      <c r="ABM12679" s="60"/>
      <c r="ABN12679" s="60"/>
      <c r="ABO12679" s="60"/>
      <c r="ABP12679" s="60"/>
      <c r="ABQ12679" s="60"/>
      <c r="ABR12679" s="60">
        <v>0.89937316272811596</v>
      </c>
      <c r="ABS12679" s="60"/>
      <c r="ABT12679" s="60"/>
      <c r="ABU12679" s="60"/>
      <c r="ABV12679" s="60"/>
      <c r="ABW12679" s="60"/>
      <c r="ABX12679" s="60"/>
    </row>
    <row r="12680" spans="727:752" x14ac:dyDescent="0.25">
      <c r="AAY12680" s="60"/>
      <c r="AAZ12680" s="60"/>
      <c r="ABA12680" s="60"/>
      <c r="ABB12680" s="60"/>
      <c r="ABC12680" s="60"/>
      <c r="ABD12680" s="60"/>
      <c r="ABE12680" s="60"/>
      <c r="ABF12680" s="60"/>
      <c r="ABG12680" s="60"/>
      <c r="ABH12680" s="60"/>
      <c r="ABI12680" s="60"/>
      <c r="ABJ12680" s="60"/>
      <c r="ABK12680" s="60"/>
      <c r="ABL12680" s="60"/>
      <c r="ABM12680" s="60"/>
      <c r="ABN12680" s="60"/>
      <c r="ABO12680" s="60"/>
      <c r="ABP12680" s="60"/>
      <c r="ABQ12680" s="60"/>
      <c r="ABR12680" s="60">
        <v>0.89936782349821798</v>
      </c>
      <c r="ABS12680" s="60"/>
      <c r="ABT12680" s="60"/>
      <c r="ABU12680" s="60"/>
      <c r="ABV12680" s="60"/>
      <c r="ABW12680" s="60"/>
      <c r="ABX12680" s="60"/>
    </row>
    <row r="12681" spans="727:752" x14ac:dyDescent="0.25">
      <c r="AAY12681" s="60"/>
      <c r="AAZ12681" s="60"/>
      <c r="ABA12681" s="60"/>
      <c r="ABB12681" s="60"/>
      <c r="ABC12681" s="60"/>
      <c r="ABD12681" s="60"/>
      <c r="ABE12681" s="60"/>
      <c r="ABF12681" s="60"/>
      <c r="ABG12681" s="60"/>
      <c r="ABH12681" s="60"/>
      <c r="ABI12681" s="60"/>
      <c r="ABJ12681" s="60"/>
      <c r="ABK12681" s="60"/>
      <c r="ABL12681" s="60"/>
      <c r="ABM12681" s="60"/>
      <c r="ABN12681" s="60"/>
      <c r="ABO12681" s="60"/>
      <c r="ABP12681" s="60"/>
      <c r="ABQ12681" s="60"/>
      <c r="ABR12681" s="60">
        <v>0.89935718438484002</v>
      </c>
      <c r="ABS12681" s="60"/>
      <c r="ABT12681" s="60"/>
      <c r="ABU12681" s="60"/>
      <c r="ABV12681" s="60"/>
      <c r="ABW12681" s="60"/>
      <c r="ABX12681" s="60"/>
    </row>
    <row r="12682" spans="727:752" x14ac:dyDescent="0.25">
      <c r="AAY12682" s="60"/>
      <c r="AAZ12682" s="60"/>
      <c r="ABA12682" s="60"/>
      <c r="ABB12682" s="60"/>
      <c r="ABC12682" s="60"/>
      <c r="ABD12682" s="60"/>
      <c r="ABE12682" s="60"/>
      <c r="ABF12682" s="60"/>
      <c r="ABG12682" s="60"/>
      <c r="ABH12682" s="60"/>
      <c r="ABI12682" s="60"/>
      <c r="ABJ12682" s="60"/>
      <c r="ABK12682" s="60"/>
      <c r="ABL12682" s="60"/>
      <c r="ABM12682" s="60"/>
      <c r="ABN12682" s="60"/>
      <c r="ABO12682" s="60"/>
      <c r="ABP12682" s="60"/>
      <c r="ABQ12682" s="60"/>
      <c r="ABR12682" s="60">
        <v>0.89934603269077595</v>
      </c>
      <c r="ABS12682" s="60"/>
      <c r="ABT12682" s="60"/>
      <c r="ABU12682" s="60"/>
      <c r="ABV12682" s="60"/>
      <c r="ABW12682" s="60"/>
      <c r="ABX12682" s="60"/>
    </row>
    <row r="12683" spans="727:752" x14ac:dyDescent="0.25">
      <c r="AAY12683" s="60"/>
      <c r="AAZ12683" s="60"/>
      <c r="ABA12683" s="60"/>
      <c r="ABB12683" s="60"/>
      <c r="ABC12683" s="60"/>
      <c r="ABD12683" s="60"/>
      <c r="ABE12683" s="60"/>
      <c r="ABF12683" s="60"/>
      <c r="ABG12683" s="60"/>
      <c r="ABH12683" s="60"/>
      <c r="ABI12683" s="60"/>
      <c r="ABJ12683" s="60"/>
      <c r="ABK12683" s="60"/>
      <c r="ABL12683" s="60"/>
      <c r="ABM12683" s="60"/>
      <c r="ABN12683" s="60"/>
      <c r="ABO12683" s="60"/>
      <c r="ABP12683" s="60"/>
      <c r="ABQ12683" s="60"/>
      <c r="ABR12683" s="60">
        <v>0.89930682519372895</v>
      </c>
      <c r="ABS12683" s="60"/>
      <c r="ABT12683" s="60"/>
      <c r="ABU12683" s="60"/>
      <c r="ABV12683" s="60"/>
      <c r="ABW12683" s="60"/>
      <c r="ABX12683" s="60"/>
    </row>
    <row r="12684" spans="727:752" x14ac:dyDescent="0.25">
      <c r="AAY12684" s="60"/>
      <c r="AAZ12684" s="60"/>
      <c r="ABA12684" s="60"/>
      <c r="ABB12684" s="60"/>
      <c r="ABC12684" s="60"/>
      <c r="ABD12684" s="60"/>
      <c r="ABE12684" s="60"/>
      <c r="ABF12684" s="60"/>
      <c r="ABG12684" s="60"/>
      <c r="ABH12684" s="60"/>
      <c r="ABI12684" s="60"/>
      <c r="ABJ12684" s="60"/>
      <c r="ABK12684" s="60"/>
      <c r="ABL12684" s="60"/>
      <c r="ABM12684" s="60"/>
      <c r="ABN12684" s="60"/>
      <c r="ABO12684" s="60"/>
      <c r="ABP12684" s="60"/>
      <c r="ABQ12684" s="60"/>
      <c r="ABR12684" s="60">
        <v>0.89929966134979999</v>
      </c>
      <c r="ABS12684" s="60"/>
      <c r="ABT12684" s="60"/>
      <c r="ABU12684" s="60"/>
      <c r="ABV12684" s="60"/>
      <c r="ABW12684" s="60"/>
      <c r="ABX12684" s="60"/>
    </row>
    <row r="12685" spans="727:752" x14ac:dyDescent="0.25">
      <c r="AAY12685" s="60"/>
      <c r="AAZ12685" s="60"/>
      <c r="ABA12685" s="60"/>
      <c r="ABB12685" s="60"/>
      <c r="ABC12685" s="60"/>
      <c r="ABD12685" s="60"/>
      <c r="ABE12685" s="60"/>
      <c r="ABF12685" s="60"/>
      <c r="ABG12685" s="60"/>
      <c r="ABH12685" s="60"/>
      <c r="ABI12685" s="60"/>
      <c r="ABJ12685" s="60"/>
      <c r="ABK12685" s="60"/>
      <c r="ABL12685" s="60"/>
      <c r="ABM12685" s="60"/>
      <c r="ABN12685" s="60"/>
      <c r="ABO12685" s="60"/>
      <c r="ABP12685" s="60"/>
      <c r="ABQ12685" s="60"/>
      <c r="ABR12685" s="60">
        <v>0.89927372810713202</v>
      </c>
      <c r="ABS12685" s="60"/>
      <c r="ABT12685" s="60"/>
      <c r="ABU12685" s="60"/>
      <c r="ABV12685" s="60"/>
      <c r="ABW12685" s="60"/>
      <c r="ABX12685" s="60"/>
    </row>
    <row r="12686" spans="727:752" x14ac:dyDescent="0.25">
      <c r="AAY12686" s="60"/>
      <c r="AAZ12686" s="60"/>
      <c r="ABA12686" s="60"/>
      <c r="ABB12686" s="60"/>
      <c r="ABC12686" s="60"/>
      <c r="ABD12686" s="60"/>
      <c r="ABE12686" s="60"/>
      <c r="ABF12686" s="60"/>
      <c r="ABG12686" s="60"/>
      <c r="ABH12686" s="60"/>
      <c r="ABI12686" s="60"/>
      <c r="ABJ12686" s="60"/>
      <c r="ABK12686" s="60"/>
      <c r="ABL12686" s="60"/>
      <c r="ABM12686" s="60"/>
      <c r="ABN12686" s="60"/>
      <c r="ABO12686" s="60"/>
      <c r="ABP12686" s="60"/>
      <c r="ABQ12686" s="60"/>
      <c r="ABR12686" s="60">
        <v>0.899240211998939</v>
      </c>
      <c r="ABS12686" s="60"/>
      <c r="ABT12686" s="60"/>
      <c r="ABU12686" s="60"/>
      <c r="ABV12686" s="60"/>
      <c r="ABW12686" s="60"/>
      <c r="ABX12686" s="60"/>
    </row>
    <row r="12687" spans="727:752" x14ac:dyDescent="0.25">
      <c r="AAY12687" s="60"/>
      <c r="AAZ12687" s="60"/>
      <c r="ABA12687" s="60"/>
      <c r="ABB12687" s="60"/>
      <c r="ABC12687" s="60"/>
      <c r="ABD12687" s="60"/>
      <c r="ABE12687" s="60"/>
      <c r="ABF12687" s="60"/>
      <c r="ABG12687" s="60"/>
      <c r="ABH12687" s="60"/>
      <c r="ABI12687" s="60"/>
      <c r="ABJ12687" s="60"/>
      <c r="ABK12687" s="60"/>
      <c r="ABL12687" s="60"/>
      <c r="ABM12687" s="60"/>
      <c r="ABN12687" s="60"/>
      <c r="ABO12687" s="60"/>
      <c r="ABP12687" s="60"/>
      <c r="ABQ12687" s="60"/>
      <c r="ABR12687" s="60">
        <v>0.89921272580570599</v>
      </c>
      <c r="ABS12687" s="60"/>
      <c r="ABT12687" s="60"/>
      <c r="ABU12687" s="60"/>
      <c r="ABV12687" s="60"/>
      <c r="ABW12687" s="60"/>
      <c r="ABX12687" s="60"/>
    </row>
    <row r="12688" spans="727:752" x14ac:dyDescent="0.25">
      <c r="AAY12688" s="60"/>
      <c r="AAZ12688" s="60"/>
      <c r="ABA12688" s="60"/>
      <c r="ABB12688" s="60"/>
      <c r="ABC12688" s="60"/>
      <c r="ABD12688" s="60"/>
      <c r="ABE12688" s="60"/>
      <c r="ABF12688" s="60"/>
      <c r="ABG12688" s="60"/>
      <c r="ABH12688" s="60"/>
      <c r="ABI12688" s="60"/>
      <c r="ABJ12688" s="60"/>
      <c r="ABK12688" s="60"/>
      <c r="ABL12688" s="60"/>
      <c r="ABM12688" s="60"/>
      <c r="ABN12688" s="60"/>
      <c r="ABO12688" s="60"/>
      <c r="ABP12688" s="60"/>
      <c r="ABQ12688" s="60"/>
      <c r="ABR12688" s="60">
        <v>0.89918346801528304</v>
      </c>
      <c r="ABS12688" s="60"/>
      <c r="ABT12688" s="60"/>
      <c r="ABU12688" s="60"/>
      <c r="ABV12688" s="60"/>
      <c r="ABW12688" s="60"/>
      <c r="ABX12688" s="60"/>
    </row>
    <row r="12689" spans="727:752" x14ac:dyDescent="0.25">
      <c r="AAY12689" s="60"/>
      <c r="AAZ12689" s="60"/>
      <c r="ABA12689" s="60"/>
      <c r="ABB12689" s="60"/>
      <c r="ABC12689" s="60"/>
      <c r="ABD12689" s="60"/>
      <c r="ABE12689" s="60"/>
      <c r="ABF12689" s="60"/>
      <c r="ABG12689" s="60"/>
      <c r="ABH12689" s="60"/>
      <c r="ABI12689" s="60"/>
      <c r="ABJ12689" s="60"/>
      <c r="ABK12689" s="60"/>
      <c r="ABL12689" s="60"/>
      <c r="ABM12689" s="60"/>
      <c r="ABN12689" s="60"/>
      <c r="ABO12689" s="60"/>
      <c r="ABP12689" s="60"/>
      <c r="ABQ12689" s="60"/>
      <c r="ABR12689" s="60">
        <v>0.89918199350398498</v>
      </c>
      <c r="ABS12689" s="60"/>
      <c r="ABT12689" s="60"/>
      <c r="ABU12689" s="60"/>
      <c r="ABV12689" s="60"/>
      <c r="ABW12689" s="60"/>
      <c r="ABX12689" s="60"/>
    </row>
    <row r="12690" spans="727:752" x14ac:dyDescent="0.25">
      <c r="AAY12690" s="60"/>
      <c r="AAZ12690" s="60"/>
      <c r="ABA12690" s="60"/>
      <c r="ABB12690" s="60"/>
      <c r="ABC12690" s="60"/>
      <c r="ABD12690" s="60"/>
      <c r="ABE12690" s="60"/>
      <c r="ABF12690" s="60"/>
      <c r="ABG12690" s="60"/>
      <c r="ABH12690" s="60"/>
      <c r="ABI12690" s="60"/>
      <c r="ABJ12690" s="60"/>
      <c r="ABK12690" s="60"/>
      <c r="ABL12690" s="60"/>
      <c r="ABM12690" s="60"/>
      <c r="ABN12690" s="60"/>
      <c r="ABO12690" s="60"/>
      <c r="ABP12690" s="60"/>
      <c r="ABQ12690" s="60"/>
      <c r="ABR12690" s="60">
        <v>0.899179159353097</v>
      </c>
      <c r="ABS12690" s="60"/>
      <c r="ABT12690" s="60"/>
      <c r="ABU12690" s="60"/>
      <c r="ABV12690" s="60"/>
      <c r="ABW12690" s="60"/>
      <c r="ABX12690" s="60"/>
    </row>
    <row r="12691" spans="727:752" x14ac:dyDescent="0.25">
      <c r="AAY12691" s="60"/>
      <c r="AAZ12691" s="60"/>
      <c r="ABA12691" s="60"/>
      <c r="ABB12691" s="60"/>
      <c r="ABC12691" s="60"/>
      <c r="ABD12691" s="60"/>
      <c r="ABE12691" s="60"/>
      <c r="ABF12691" s="60"/>
      <c r="ABG12691" s="60"/>
      <c r="ABH12691" s="60"/>
      <c r="ABI12691" s="60"/>
      <c r="ABJ12691" s="60"/>
      <c r="ABK12691" s="60"/>
      <c r="ABL12691" s="60"/>
      <c r="ABM12691" s="60"/>
      <c r="ABN12691" s="60"/>
      <c r="ABO12691" s="60"/>
      <c r="ABP12691" s="60"/>
      <c r="ABQ12691" s="60"/>
      <c r="ABR12691" s="60">
        <v>0.89914722138402103</v>
      </c>
      <c r="ABS12691" s="60"/>
      <c r="ABT12691" s="60"/>
      <c r="ABU12691" s="60"/>
      <c r="ABV12691" s="60"/>
      <c r="ABW12691" s="60"/>
      <c r="ABX12691" s="60"/>
    </row>
    <row r="12692" spans="727:752" x14ac:dyDescent="0.25">
      <c r="AAY12692" s="60"/>
      <c r="AAZ12692" s="60"/>
      <c r="ABA12692" s="60"/>
      <c r="ABB12692" s="60"/>
      <c r="ABC12692" s="60"/>
      <c r="ABD12692" s="60"/>
      <c r="ABE12692" s="60"/>
      <c r="ABF12692" s="60"/>
      <c r="ABG12692" s="60"/>
      <c r="ABH12692" s="60"/>
      <c r="ABI12692" s="60"/>
      <c r="ABJ12692" s="60"/>
      <c r="ABK12692" s="60"/>
      <c r="ABL12692" s="60"/>
      <c r="ABM12692" s="60"/>
      <c r="ABN12692" s="60"/>
      <c r="ABO12692" s="60"/>
      <c r="ABP12692" s="60"/>
      <c r="ABQ12692" s="60"/>
      <c r="ABR12692" s="60">
        <v>0.89914605232142497</v>
      </c>
      <c r="ABS12692" s="60"/>
      <c r="ABT12692" s="60"/>
      <c r="ABU12692" s="60"/>
      <c r="ABV12692" s="60"/>
      <c r="ABW12692" s="60"/>
      <c r="ABX12692" s="60"/>
    </row>
    <row r="12693" spans="727:752" x14ac:dyDescent="0.25">
      <c r="AAY12693" s="60"/>
      <c r="AAZ12693" s="60"/>
      <c r="ABA12693" s="60"/>
      <c r="ABB12693" s="60"/>
      <c r="ABC12693" s="60"/>
      <c r="ABD12693" s="60"/>
      <c r="ABE12693" s="60"/>
      <c r="ABF12693" s="60"/>
      <c r="ABG12693" s="60"/>
      <c r="ABH12693" s="60"/>
      <c r="ABI12693" s="60"/>
      <c r="ABJ12693" s="60"/>
      <c r="ABK12693" s="60"/>
      <c r="ABL12693" s="60"/>
      <c r="ABM12693" s="60"/>
      <c r="ABN12693" s="60"/>
      <c r="ABO12693" s="60"/>
      <c r="ABP12693" s="60"/>
      <c r="ABQ12693" s="60"/>
      <c r="ABR12693" s="60">
        <v>0.89912964832057596</v>
      </c>
      <c r="ABS12693" s="60"/>
      <c r="ABT12693" s="60"/>
      <c r="ABU12693" s="60"/>
      <c r="ABV12693" s="60"/>
      <c r="ABW12693" s="60"/>
      <c r="ABX12693" s="60"/>
    </row>
    <row r="12694" spans="727:752" x14ac:dyDescent="0.25">
      <c r="AAY12694" s="60"/>
      <c r="AAZ12694" s="60"/>
      <c r="ABA12694" s="60"/>
      <c r="ABB12694" s="60"/>
      <c r="ABC12694" s="60"/>
      <c r="ABD12694" s="60"/>
      <c r="ABE12694" s="60"/>
      <c r="ABF12694" s="60"/>
      <c r="ABG12694" s="60"/>
      <c r="ABH12694" s="60"/>
      <c r="ABI12694" s="60"/>
      <c r="ABJ12694" s="60"/>
      <c r="ABK12694" s="60"/>
      <c r="ABL12694" s="60"/>
      <c r="ABM12694" s="60"/>
      <c r="ABN12694" s="60"/>
      <c r="ABO12694" s="60"/>
      <c r="ABP12694" s="60"/>
      <c r="ABQ12694" s="60"/>
      <c r="ABR12694" s="60">
        <v>0.899085707692171</v>
      </c>
      <c r="ABS12694" s="60"/>
      <c r="ABT12694" s="60"/>
      <c r="ABU12694" s="60"/>
      <c r="ABV12694" s="60"/>
      <c r="ABW12694" s="60"/>
      <c r="ABX12694" s="60"/>
    </row>
    <row r="12695" spans="727:752" x14ac:dyDescent="0.25">
      <c r="AAY12695" s="60"/>
      <c r="AAZ12695" s="60"/>
      <c r="ABA12695" s="60"/>
      <c r="ABB12695" s="60"/>
      <c r="ABC12695" s="60"/>
      <c r="ABD12695" s="60"/>
      <c r="ABE12695" s="60"/>
      <c r="ABF12695" s="60"/>
      <c r="ABG12695" s="60"/>
      <c r="ABH12695" s="60"/>
      <c r="ABI12695" s="60"/>
      <c r="ABJ12695" s="60"/>
      <c r="ABK12695" s="60"/>
      <c r="ABL12695" s="60"/>
      <c r="ABM12695" s="60"/>
      <c r="ABN12695" s="60"/>
      <c r="ABO12695" s="60"/>
      <c r="ABP12695" s="60"/>
      <c r="ABQ12695" s="60"/>
      <c r="ABR12695" s="60">
        <v>0.89906326322496799</v>
      </c>
      <c r="ABS12695" s="60"/>
      <c r="ABT12695" s="60"/>
      <c r="ABU12695" s="60"/>
      <c r="ABV12695" s="60"/>
      <c r="ABW12695" s="60"/>
      <c r="ABX12695" s="60"/>
    </row>
    <row r="12696" spans="727:752" x14ac:dyDescent="0.25">
      <c r="AAY12696" s="60"/>
      <c r="AAZ12696" s="60"/>
      <c r="ABA12696" s="60"/>
      <c r="ABB12696" s="60"/>
      <c r="ABC12696" s="60"/>
      <c r="ABD12696" s="60"/>
      <c r="ABE12696" s="60"/>
      <c r="ABF12696" s="60"/>
      <c r="ABG12696" s="60"/>
      <c r="ABH12696" s="60"/>
      <c r="ABI12696" s="60"/>
      <c r="ABJ12696" s="60"/>
      <c r="ABK12696" s="60"/>
      <c r="ABL12696" s="60"/>
      <c r="ABM12696" s="60"/>
      <c r="ABN12696" s="60"/>
      <c r="ABO12696" s="60"/>
      <c r="ABP12696" s="60"/>
      <c r="ABQ12696" s="60"/>
      <c r="ABR12696" s="60">
        <v>0.899048334668478</v>
      </c>
      <c r="ABS12696" s="60"/>
      <c r="ABT12696" s="60"/>
      <c r="ABU12696" s="60"/>
      <c r="ABV12696" s="60"/>
      <c r="ABW12696" s="60"/>
      <c r="ABX12696" s="60"/>
    </row>
    <row r="12697" spans="727:752" x14ac:dyDescent="0.25">
      <c r="AAY12697" s="60"/>
      <c r="AAZ12697" s="60"/>
      <c r="ABA12697" s="60"/>
      <c r="ABB12697" s="60"/>
      <c r="ABC12697" s="60"/>
      <c r="ABD12697" s="60"/>
      <c r="ABE12697" s="60"/>
      <c r="ABF12697" s="60"/>
      <c r="ABG12697" s="60"/>
      <c r="ABH12697" s="60"/>
      <c r="ABI12697" s="60"/>
      <c r="ABJ12697" s="60"/>
      <c r="ABK12697" s="60"/>
      <c r="ABL12697" s="60"/>
      <c r="ABM12697" s="60"/>
      <c r="ABN12697" s="60"/>
      <c r="ABO12697" s="60"/>
      <c r="ABP12697" s="60"/>
      <c r="ABQ12697" s="60"/>
      <c r="ABR12697" s="60">
        <v>0.89903789267249101</v>
      </c>
      <c r="ABS12697" s="60"/>
      <c r="ABT12697" s="60"/>
      <c r="ABU12697" s="60"/>
      <c r="ABV12697" s="60"/>
      <c r="ABW12697" s="60"/>
      <c r="ABX12697" s="60"/>
    </row>
    <row r="12698" spans="727:752" x14ac:dyDescent="0.25">
      <c r="AAY12698" s="60"/>
      <c r="AAZ12698" s="60"/>
      <c r="ABA12698" s="60"/>
      <c r="ABB12698" s="60"/>
      <c r="ABC12698" s="60"/>
      <c r="ABD12698" s="60"/>
      <c r="ABE12698" s="60"/>
      <c r="ABF12698" s="60"/>
      <c r="ABG12698" s="60"/>
      <c r="ABH12698" s="60"/>
      <c r="ABI12698" s="60"/>
      <c r="ABJ12698" s="60"/>
      <c r="ABK12698" s="60"/>
      <c r="ABL12698" s="60"/>
      <c r="ABM12698" s="60"/>
      <c r="ABN12698" s="60"/>
      <c r="ABO12698" s="60"/>
      <c r="ABP12698" s="60"/>
      <c r="ABQ12698" s="60"/>
      <c r="ABR12698" s="60">
        <v>0.89902939991317998</v>
      </c>
      <c r="ABS12698" s="60"/>
      <c r="ABT12698" s="60"/>
      <c r="ABU12698" s="60"/>
      <c r="ABV12698" s="60"/>
      <c r="ABW12698" s="60"/>
      <c r="ABX12698" s="60"/>
    </row>
    <row r="12699" spans="727:752" x14ac:dyDescent="0.25">
      <c r="AAY12699" s="60"/>
      <c r="AAZ12699" s="60"/>
      <c r="ABA12699" s="60"/>
      <c r="ABB12699" s="60"/>
      <c r="ABC12699" s="60"/>
      <c r="ABD12699" s="60"/>
      <c r="ABE12699" s="60"/>
      <c r="ABF12699" s="60"/>
      <c r="ABG12699" s="60"/>
      <c r="ABH12699" s="60"/>
      <c r="ABI12699" s="60"/>
      <c r="ABJ12699" s="60"/>
      <c r="ABK12699" s="60"/>
      <c r="ABL12699" s="60"/>
      <c r="ABM12699" s="60"/>
      <c r="ABN12699" s="60"/>
      <c r="ABO12699" s="60"/>
      <c r="ABP12699" s="60"/>
      <c r="ABQ12699" s="60"/>
      <c r="ABR12699" s="60">
        <v>0.89899365967509703</v>
      </c>
      <c r="ABS12699" s="60"/>
      <c r="ABT12699" s="60"/>
      <c r="ABU12699" s="60"/>
      <c r="ABV12699" s="60"/>
      <c r="ABW12699" s="60"/>
      <c r="ABX12699" s="60"/>
    </row>
    <row r="12700" spans="727:752" x14ac:dyDescent="0.25">
      <c r="AAY12700" s="60"/>
      <c r="AAZ12700" s="60"/>
      <c r="ABA12700" s="60"/>
      <c r="ABB12700" s="60"/>
      <c r="ABC12700" s="60"/>
      <c r="ABD12700" s="60"/>
      <c r="ABE12700" s="60"/>
      <c r="ABF12700" s="60"/>
      <c r="ABG12700" s="60"/>
      <c r="ABH12700" s="60"/>
      <c r="ABI12700" s="60"/>
      <c r="ABJ12700" s="60"/>
      <c r="ABK12700" s="60"/>
      <c r="ABL12700" s="60"/>
      <c r="ABM12700" s="60"/>
      <c r="ABN12700" s="60"/>
      <c r="ABO12700" s="60"/>
      <c r="ABP12700" s="60"/>
      <c r="ABQ12700" s="60"/>
      <c r="ABR12700" s="60">
        <v>0.89898112139966402</v>
      </c>
      <c r="ABS12700" s="60"/>
      <c r="ABT12700" s="60"/>
      <c r="ABU12700" s="60"/>
      <c r="ABV12700" s="60"/>
      <c r="ABW12700" s="60"/>
      <c r="ABX12700" s="60"/>
    </row>
    <row r="12701" spans="727:752" x14ac:dyDescent="0.25">
      <c r="AAY12701" s="60"/>
      <c r="AAZ12701" s="60"/>
      <c r="ABA12701" s="60"/>
      <c r="ABB12701" s="60"/>
      <c r="ABC12701" s="60"/>
      <c r="ABD12701" s="60"/>
      <c r="ABE12701" s="60"/>
      <c r="ABF12701" s="60"/>
      <c r="ABG12701" s="60"/>
      <c r="ABH12701" s="60"/>
      <c r="ABI12701" s="60"/>
      <c r="ABJ12701" s="60"/>
      <c r="ABK12701" s="60"/>
      <c r="ABL12701" s="60"/>
      <c r="ABM12701" s="60"/>
      <c r="ABN12701" s="60"/>
      <c r="ABO12701" s="60"/>
      <c r="ABP12701" s="60"/>
      <c r="ABQ12701" s="60"/>
      <c r="ABR12701" s="60">
        <v>0.89895887920734197</v>
      </c>
      <c r="ABS12701" s="60"/>
      <c r="ABT12701" s="60"/>
      <c r="ABU12701" s="60"/>
      <c r="ABV12701" s="60"/>
      <c r="ABW12701" s="60"/>
      <c r="ABX12701" s="60"/>
    </row>
    <row r="12702" spans="727:752" x14ac:dyDescent="0.25">
      <c r="AAY12702" s="60"/>
      <c r="AAZ12702" s="60"/>
      <c r="ABA12702" s="60"/>
      <c r="ABB12702" s="60"/>
      <c r="ABC12702" s="60"/>
      <c r="ABD12702" s="60"/>
      <c r="ABE12702" s="60"/>
      <c r="ABF12702" s="60"/>
      <c r="ABG12702" s="60"/>
      <c r="ABH12702" s="60"/>
      <c r="ABI12702" s="60"/>
      <c r="ABJ12702" s="60"/>
      <c r="ABK12702" s="60"/>
      <c r="ABL12702" s="60"/>
      <c r="ABM12702" s="60"/>
      <c r="ABN12702" s="60"/>
      <c r="ABO12702" s="60"/>
      <c r="ABP12702" s="60"/>
      <c r="ABQ12702" s="60"/>
      <c r="ABR12702" s="60">
        <v>0.89895633950422205</v>
      </c>
      <c r="ABS12702" s="60"/>
      <c r="ABT12702" s="60"/>
      <c r="ABU12702" s="60"/>
      <c r="ABV12702" s="60"/>
      <c r="ABW12702" s="60"/>
      <c r="ABX12702" s="60"/>
    </row>
    <row r="12703" spans="727:752" x14ac:dyDescent="0.25">
      <c r="AAY12703" s="60"/>
      <c r="AAZ12703" s="60"/>
      <c r="ABA12703" s="60"/>
      <c r="ABB12703" s="60"/>
      <c r="ABC12703" s="60"/>
      <c r="ABD12703" s="60"/>
      <c r="ABE12703" s="60"/>
      <c r="ABF12703" s="60"/>
      <c r="ABG12703" s="60"/>
      <c r="ABH12703" s="60"/>
      <c r="ABI12703" s="60"/>
      <c r="ABJ12703" s="60"/>
      <c r="ABK12703" s="60"/>
      <c r="ABL12703" s="60"/>
      <c r="ABM12703" s="60"/>
      <c r="ABN12703" s="60"/>
      <c r="ABO12703" s="60"/>
      <c r="ABP12703" s="60"/>
      <c r="ABQ12703" s="60"/>
      <c r="ABR12703" s="60">
        <v>0.89893413372804898</v>
      </c>
      <c r="ABS12703" s="60"/>
      <c r="ABT12703" s="60"/>
      <c r="ABU12703" s="60"/>
      <c r="ABV12703" s="60"/>
      <c r="ABW12703" s="60"/>
      <c r="ABX12703" s="60"/>
    </row>
    <row r="12704" spans="727:752" x14ac:dyDescent="0.25">
      <c r="AAY12704" s="60"/>
      <c r="AAZ12704" s="60"/>
      <c r="ABA12704" s="60"/>
      <c r="ABB12704" s="60"/>
      <c r="ABC12704" s="60"/>
      <c r="ABD12704" s="60"/>
      <c r="ABE12704" s="60"/>
      <c r="ABF12704" s="60"/>
      <c r="ABG12704" s="60"/>
      <c r="ABH12704" s="60"/>
      <c r="ABI12704" s="60"/>
      <c r="ABJ12704" s="60"/>
      <c r="ABK12704" s="60"/>
      <c r="ABL12704" s="60"/>
      <c r="ABM12704" s="60"/>
      <c r="ABN12704" s="60"/>
      <c r="ABO12704" s="60"/>
      <c r="ABP12704" s="60"/>
      <c r="ABQ12704" s="60"/>
      <c r="ABR12704" s="60">
        <v>0.898920243097029</v>
      </c>
      <c r="ABS12704" s="60"/>
      <c r="ABT12704" s="60"/>
      <c r="ABU12704" s="60"/>
      <c r="ABV12704" s="60"/>
      <c r="ABW12704" s="60"/>
      <c r="ABX12704" s="60"/>
    </row>
    <row r="12705" spans="727:752" x14ac:dyDescent="0.25">
      <c r="AAY12705" s="60"/>
      <c r="AAZ12705" s="60"/>
      <c r="ABA12705" s="60"/>
      <c r="ABB12705" s="60"/>
      <c r="ABC12705" s="60"/>
      <c r="ABD12705" s="60"/>
      <c r="ABE12705" s="60"/>
      <c r="ABF12705" s="60"/>
      <c r="ABG12705" s="60"/>
      <c r="ABH12705" s="60"/>
      <c r="ABI12705" s="60"/>
      <c r="ABJ12705" s="60"/>
      <c r="ABK12705" s="60"/>
      <c r="ABL12705" s="60"/>
      <c r="ABM12705" s="60"/>
      <c r="ABN12705" s="60"/>
      <c r="ABO12705" s="60"/>
      <c r="ABP12705" s="60"/>
      <c r="ABQ12705" s="60"/>
      <c r="ABR12705" s="60">
        <v>0.89891063856381004</v>
      </c>
      <c r="ABS12705" s="60"/>
      <c r="ABT12705" s="60"/>
      <c r="ABU12705" s="60"/>
      <c r="ABV12705" s="60"/>
      <c r="ABW12705" s="60"/>
      <c r="ABX12705" s="60"/>
    </row>
    <row r="12706" spans="727:752" x14ac:dyDescent="0.25">
      <c r="AAY12706" s="60"/>
      <c r="AAZ12706" s="60"/>
      <c r="ABA12706" s="60"/>
      <c r="ABB12706" s="60"/>
      <c r="ABC12706" s="60"/>
      <c r="ABD12706" s="60"/>
      <c r="ABE12706" s="60"/>
      <c r="ABF12706" s="60"/>
      <c r="ABG12706" s="60"/>
      <c r="ABH12706" s="60"/>
      <c r="ABI12706" s="60"/>
      <c r="ABJ12706" s="60"/>
      <c r="ABK12706" s="60"/>
      <c r="ABL12706" s="60"/>
      <c r="ABM12706" s="60"/>
      <c r="ABN12706" s="60"/>
      <c r="ABO12706" s="60"/>
      <c r="ABP12706" s="60"/>
      <c r="ABQ12706" s="60"/>
      <c r="ABR12706" s="60">
        <v>0.898844376031391</v>
      </c>
      <c r="ABS12706" s="60"/>
      <c r="ABT12706" s="60"/>
      <c r="ABU12706" s="60"/>
      <c r="ABV12706" s="60"/>
      <c r="ABW12706" s="60"/>
      <c r="ABX12706" s="60"/>
    </row>
    <row r="12707" spans="727:752" x14ac:dyDescent="0.25">
      <c r="AAY12707" s="60"/>
      <c r="AAZ12707" s="60"/>
      <c r="ABA12707" s="60"/>
      <c r="ABB12707" s="60"/>
      <c r="ABC12707" s="60"/>
      <c r="ABD12707" s="60"/>
      <c r="ABE12707" s="60"/>
      <c r="ABF12707" s="60"/>
      <c r="ABG12707" s="60"/>
      <c r="ABH12707" s="60"/>
      <c r="ABI12707" s="60"/>
      <c r="ABJ12707" s="60"/>
      <c r="ABK12707" s="60"/>
      <c r="ABL12707" s="60"/>
      <c r="ABM12707" s="60"/>
      <c r="ABN12707" s="60"/>
      <c r="ABO12707" s="60"/>
      <c r="ABP12707" s="60"/>
      <c r="ABQ12707" s="60"/>
      <c r="ABR12707" s="60">
        <v>0.89882491807439002</v>
      </c>
      <c r="ABS12707" s="60"/>
      <c r="ABT12707" s="60"/>
      <c r="ABU12707" s="60"/>
      <c r="ABV12707" s="60"/>
      <c r="ABW12707" s="60"/>
      <c r="ABX12707" s="60"/>
    </row>
    <row r="12708" spans="727:752" x14ac:dyDescent="0.25">
      <c r="AAY12708" s="60"/>
      <c r="AAZ12708" s="60"/>
      <c r="ABA12708" s="60"/>
      <c r="ABB12708" s="60"/>
      <c r="ABC12708" s="60"/>
      <c r="ABD12708" s="60"/>
      <c r="ABE12708" s="60"/>
      <c r="ABF12708" s="60"/>
      <c r="ABG12708" s="60"/>
      <c r="ABH12708" s="60"/>
      <c r="ABI12708" s="60"/>
      <c r="ABJ12708" s="60"/>
      <c r="ABK12708" s="60"/>
      <c r="ABL12708" s="60"/>
      <c r="ABM12708" s="60"/>
      <c r="ABN12708" s="60"/>
      <c r="ABO12708" s="60"/>
      <c r="ABP12708" s="60"/>
      <c r="ABQ12708" s="60"/>
      <c r="ABR12708" s="60">
        <v>0.89882457831165996</v>
      </c>
      <c r="ABS12708" s="60"/>
      <c r="ABT12708" s="60"/>
      <c r="ABU12708" s="60"/>
      <c r="ABV12708" s="60"/>
      <c r="ABW12708" s="60"/>
      <c r="ABX12708" s="60"/>
    </row>
    <row r="12709" spans="727:752" x14ac:dyDescent="0.25">
      <c r="AAY12709" s="60"/>
      <c r="AAZ12709" s="60"/>
      <c r="ABA12709" s="60"/>
      <c r="ABB12709" s="60"/>
      <c r="ABC12709" s="60"/>
      <c r="ABD12709" s="60"/>
      <c r="ABE12709" s="60"/>
      <c r="ABF12709" s="60"/>
      <c r="ABG12709" s="60"/>
      <c r="ABH12709" s="60"/>
      <c r="ABI12709" s="60"/>
      <c r="ABJ12709" s="60"/>
      <c r="ABK12709" s="60"/>
      <c r="ABL12709" s="60"/>
      <c r="ABM12709" s="60"/>
      <c r="ABN12709" s="60"/>
      <c r="ABO12709" s="60"/>
      <c r="ABP12709" s="60"/>
      <c r="ABQ12709" s="60"/>
      <c r="ABR12709" s="60">
        <v>0.89875397653470601</v>
      </c>
      <c r="ABS12709" s="60"/>
      <c r="ABT12709" s="60"/>
      <c r="ABU12709" s="60"/>
      <c r="ABV12709" s="60"/>
      <c r="ABW12709" s="60"/>
      <c r="ABX12709" s="60"/>
    </row>
    <row r="12710" spans="727:752" x14ac:dyDescent="0.25">
      <c r="AAY12710" s="60"/>
      <c r="AAZ12710" s="60"/>
      <c r="ABA12710" s="60"/>
      <c r="ABB12710" s="60"/>
      <c r="ABC12710" s="60"/>
      <c r="ABD12710" s="60"/>
      <c r="ABE12710" s="60"/>
      <c r="ABF12710" s="60"/>
      <c r="ABG12710" s="60"/>
      <c r="ABH12710" s="60"/>
      <c r="ABI12710" s="60"/>
      <c r="ABJ12710" s="60"/>
      <c r="ABK12710" s="60"/>
      <c r="ABL12710" s="60"/>
      <c r="ABM12710" s="60"/>
      <c r="ABN12710" s="60"/>
      <c r="ABO12710" s="60"/>
      <c r="ABP12710" s="60"/>
      <c r="ABQ12710" s="60"/>
      <c r="ABR12710" s="60">
        <v>0.89874303483617601</v>
      </c>
      <c r="ABS12710" s="60"/>
      <c r="ABT12710" s="60"/>
      <c r="ABU12710" s="60"/>
      <c r="ABV12710" s="60"/>
      <c r="ABW12710" s="60"/>
      <c r="ABX12710" s="60"/>
    </row>
    <row r="12711" spans="727:752" x14ac:dyDescent="0.25">
      <c r="AAY12711" s="60"/>
      <c r="AAZ12711" s="60"/>
      <c r="ABA12711" s="60"/>
      <c r="ABB12711" s="60"/>
      <c r="ABC12711" s="60"/>
      <c r="ABD12711" s="60"/>
      <c r="ABE12711" s="60"/>
      <c r="ABF12711" s="60"/>
      <c r="ABG12711" s="60"/>
      <c r="ABH12711" s="60"/>
      <c r="ABI12711" s="60"/>
      <c r="ABJ12711" s="60"/>
      <c r="ABK12711" s="60"/>
      <c r="ABL12711" s="60"/>
      <c r="ABM12711" s="60"/>
      <c r="ABN12711" s="60"/>
      <c r="ABO12711" s="60"/>
      <c r="ABP12711" s="60"/>
      <c r="ABQ12711" s="60"/>
      <c r="ABR12711" s="60">
        <v>0.89874292156011903</v>
      </c>
      <c r="ABS12711" s="60"/>
      <c r="ABT12711" s="60"/>
      <c r="ABU12711" s="60"/>
      <c r="ABV12711" s="60"/>
      <c r="ABW12711" s="60"/>
      <c r="ABX12711" s="60"/>
    </row>
    <row r="12712" spans="727:752" x14ac:dyDescent="0.25">
      <c r="AAY12712" s="60"/>
      <c r="AAZ12712" s="60"/>
      <c r="ABA12712" s="60"/>
      <c r="ABB12712" s="60"/>
      <c r="ABC12712" s="60"/>
      <c r="ABD12712" s="60"/>
      <c r="ABE12712" s="60"/>
      <c r="ABF12712" s="60"/>
      <c r="ABG12712" s="60"/>
      <c r="ABH12712" s="60"/>
      <c r="ABI12712" s="60"/>
      <c r="ABJ12712" s="60"/>
      <c r="ABK12712" s="60"/>
      <c r="ABL12712" s="60"/>
      <c r="ABM12712" s="60"/>
      <c r="ABN12712" s="60"/>
      <c r="ABO12712" s="60"/>
      <c r="ABP12712" s="60"/>
      <c r="ABQ12712" s="60"/>
      <c r="ABR12712" s="60">
        <v>0.89874034351893595</v>
      </c>
      <c r="ABS12712" s="60"/>
      <c r="ABT12712" s="60"/>
      <c r="ABU12712" s="60"/>
      <c r="ABV12712" s="60"/>
      <c r="ABW12712" s="60"/>
      <c r="ABX12712" s="60"/>
    </row>
    <row r="12713" spans="727:752" x14ac:dyDescent="0.25">
      <c r="AAY12713" s="60"/>
      <c r="AAZ12713" s="60"/>
      <c r="ABA12713" s="60"/>
      <c r="ABB12713" s="60"/>
      <c r="ABC12713" s="60"/>
      <c r="ABD12713" s="60"/>
      <c r="ABE12713" s="60"/>
      <c r="ABF12713" s="60"/>
      <c r="ABG12713" s="60"/>
      <c r="ABH12713" s="60"/>
      <c r="ABI12713" s="60"/>
      <c r="ABJ12713" s="60"/>
      <c r="ABK12713" s="60"/>
      <c r="ABL12713" s="60"/>
      <c r="ABM12713" s="60"/>
      <c r="ABN12713" s="60"/>
      <c r="ABO12713" s="60"/>
      <c r="ABP12713" s="60"/>
      <c r="ABQ12713" s="60"/>
      <c r="ABR12713" s="60">
        <v>0.89871186486459698</v>
      </c>
      <c r="ABS12713" s="60"/>
      <c r="ABT12713" s="60"/>
      <c r="ABU12713" s="60"/>
      <c r="ABV12713" s="60"/>
      <c r="ABW12713" s="60"/>
      <c r="ABX12713" s="60"/>
    </row>
    <row r="12714" spans="727:752" x14ac:dyDescent="0.25">
      <c r="AAY12714" s="60"/>
      <c r="AAZ12714" s="60"/>
      <c r="ABA12714" s="60"/>
      <c r="ABB12714" s="60"/>
      <c r="ABC12714" s="60"/>
      <c r="ABD12714" s="60"/>
      <c r="ABE12714" s="60"/>
      <c r="ABF12714" s="60"/>
      <c r="ABG12714" s="60"/>
      <c r="ABH12714" s="60"/>
      <c r="ABI12714" s="60"/>
      <c r="ABJ12714" s="60"/>
      <c r="ABK12714" s="60"/>
      <c r="ABL12714" s="60"/>
      <c r="ABM12714" s="60"/>
      <c r="ABN12714" s="60"/>
      <c r="ABO12714" s="60"/>
      <c r="ABP12714" s="60"/>
      <c r="ABQ12714" s="60"/>
      <c r="ABR12714" s="60">
        <v>0.89868956594100202</v>
      </c>
      <c r="ABS12714" s="60"/>
      <c r="ABT12714" s="60"/>
      <c r="ABU12714" s="60"/>
      <c r="ABV12714" s="60"/>
      <c r="ABW12714" s="60"/>
      <c r="ABX12714" s="60"/>
    </row>
    <row r="12715" spans="727:752" x14ac:dyDescent="0.25">
      <c r="AAY12715" s="60"/>
      <c r="AAZ12715" s="60"/>
      <c r="ABA12715" s="60"/>
      <c r="ABB12715" s="60"/>
      <c r="ABC12715" s="60"/>
      <c r="ABD12715" s="60"/>
      <c r="ABE12715" s="60"/>
      <c r="ABF12715" s="60"/>
      <c r="ABG12715" s="60"/>
      <c r="ABH12715" s="60"/>
      <c r="ABI12715" s="60"/>
      <c r="ABJ12715" s="60"/>
      <c r="ABK12715" s="60"/>
      <c r="ABL12715" s="60"/>
      <c r="ABM12715" s="60"/>
      <c r="ABN12715" s="60"/>
      <c r="ABO12715" s="60"/>
      <c r="ABP12715" s="60"/>
      <c r="ABQ12715" s="60"/>
      <c r="ABR12715" s="60">
        <v>0.89864726555284202</v>
      </c>
      <c r="ABS12715" s="60"/>
      <c r="ABT12715" s="60"/>
      <c r="ABU12715" s="60"/>
      <c r="ABV12715" s="60"/>
      <c r="ABW12715" s="60"/>
      <c r="ABX12715" s="60"/>
    </row>
    <row r="12716" spans="727:752" x14ac:dyDescent="0.25">
      <c r="AAY12716" s="60"/>
      <c r="AAZ12716" s="60"/>
      <c r="ABA12716" s="60"/>
      <c r="ABB12716" s="60"/>
      <c r="ABC12716" s="60"/>
      <c r="ABD12716" s="60"/>
      <c r="ABE12716" s="60"/>
      <c r="ABF12716" s="60"/>
      <c r="ABG12716" s="60"/>
      <c r="ABH12716" s="60"/>
      <c r="ABI12716" s="60"/>
      <c r="ABJ12716" s="60"/>
      <c r="ABK12716" s="60"/>
      <c r="ABL12716" s="60"/>
      <c r="ABM12716" s="60"/>
      <c r="ABN12716" s="60"/>
      <c r="ABO12716" s="60"/>
      <c r="ABP12716" s="60"/>
      <c r="ABQ12716" s="60"/>
      <c r="ABR12716" s="60">
        <v>0.89859104313542104</v>
      </c>
      <c r="ABS12716" s="60"/>
      <c r="ABT12716" s="60"/>
      <c r="ABU12716" s="60"/>
      <c r="ABV12716" s="60"/>
      <c r="ABW12716" s="60"/>
      <c r="ABX12716" s="60"/>
    </row>
    <row r="12717" spans="727:752" x14ac:dyDescent="0.25">
      <c r="AAY12717" s="60"/>
      <c r="AAZ12717" s="60"/>
      <c r="ABA12717" s="60"/>
      <c r="ABB12717" s="60"/>
      <c r="ABC12717" s="60"/>
      <c r="ABD12717" s="60"/>
      <c r="ABE12717" s="60"/>
      <c r="ABF12717" s="60"/>
      <c r="ABG12717" s="60"/>
      <c r="ABH12717" s="60"/>
      <c r="ABI12717" s="60"/>
      <c r="ABJ12717" s="60"/>
      <c r="ABK12717" s="60"/>
      <c r="ABL12717" s="60"/>
      <c r="ABM12717" s="60"/>
      <c r="ABN12717" s="60"/>
      <c r="ABO12717" s="60"/>
      <c r="ABP12717" s="60"/>
      <c r="ABQ12717" s="60"/>
      <c r="ABR12717" s="60">
        <v>0.89858027234729798</v>
      </c>
      <c r="ABS12717" s="60"/>
      <c r="ABT12717" s="60"/>
      <c r="ABU12717" s="60"/>
      <c r="ABV12717" s="60"/>
      <c r="ABW12717" s="60"/>
      <c r="ABX12717" s="60"/>
    </row>
    <row r="12718" spans="727:752" x14ac:dyDescent="0.25">
      <c r="AAY12718" s="60"/>
      <c r="AAZ12718" s="60"/>
      <c r="ABA12718" s="60"/>
      <c r="ABB12718" s="60"/>
      <c r="ABC12718" s="60"/>
      <c r="ABD12718" s="60"/>
      <c r="ABE12718" s="60"/>
      <c r="ABF12718" s="60"/>
      <c r="ABG12718" s="60"/>
      <c r="ABH12718" s="60"/>
      <c r="ABI12718" s="60"/>
      <c r="ABJ12718" s="60"/>
      <c r="ABK12718" s="60"/>
      <c r="ABL12718" s="60"/>
      <c r="ABM12718" s="60"/>
      <c r="ABN12718" s="60"/>
      <c r="ABO12718" s="60"/>
      <c r="ABP12718" s="60"/>
      <c r="ABQ12718" s="60"/>
      <c r="ABR12718" s="60">
        <v>0.89850764992890098</v>
      </c>
      <c r="ABS12718" s="60"/>
      <c r="ABT12718" s="60"/>
      <c r="ABU12718" s="60"/>
      <c r="ABV12718" s="60"/>
      <c r="ABW12718" s="60"/>
      <c r="ABX12718" s="60"/>
    </row>
    <row r="12719" spans="727:752" x14ac:dyDescent="0.25">
      <c r="AAY12719" s="60"/>
      <c r="AAZ12719" s="60"/>
      <c r="ABA12719" s="60"/>
      <c r="ABB12719" s="60"/>
      <c r="ABC12719" s="60"/>
      <c r="ABD12719" s="60"/>
      <c r="ABE12719" s="60"/>
      <c r="ABF12719" s="60"/>
      <c r="ABG12719" s="60"/>
      <c r="ABH12719" s="60"/>
      <c r="ABI12719" s="60"/>
      <c r="ABJ12719" s="60"/>
      <c r="ABK12719" s="60"/>
      <c r="ABL12719" s="60"/>
      <c r="ABM12719" s="60"/>
      <c r="ABN12719" s="60"/>
      <c r="ABO12719" s="60"/>
      <c r="ABP12719" s="60"/>
      <c r="ABQ12719" s="60"/>
      <c r="ABR12719" s="60">
        <v>0.898484155329625</v>
      </c>
      <c r="ABS12719" s="60"/>
      <c r="ABT12719" s="60"/>
      <c r="ABU12719" s="60"/>
      <c r="ABV12719" s="60"/>
      <c r="ABW12719" s="60"/>
      <c r="ABX12719" s="60"/>
    </row>
    <row r="12720" spans="727:752" x14ac:dyDescent="0.25">
      <c r="AAY12720" s="60"/>
      <c r="AAZ12720" s="60"/>
      <c r="ABA12720" s="60"/>
      <c r="ABB12720" s="60"/>
      <c r="ABC12720" s="60"/>
      <c r="ABD12720" s="60"/>
      <c r="ABE12720" s="60"/>
      <c r="ABF12720" s="60"/>
      <c r="ABG12720" s="60"/>
      <c r="ABH12720" s="60"/>
      <c r="ABI12720" s="60"/>
      <c r="ABJ12720" s="60"/>
      <c r="ABK12720" s="60"/>
      <c r="ABL12720" s="60"/>
      <c r="ABM12720" s="60"/>
      <c r="ABN12720" s="60"/>
      <c r="ABO12720" s="60"/>
      <c r="ABP12720" s="60"/>
      <c r="ABQ12720" s="60"/>
      <c r="ABR12720" s="60">
        <v>0.89848068698486105</v>
      </c>
      <c r="ABS12720" s="60"/>
      <c r="ABT12720" s="60"/>
      <c r="ABU12720" s="60"/>
      <c r="ABV12720" s="60"/>
      <c r="ABW12720" s="60"/>
      <c r="ABX12720" s="60"/>
    </row>
    <row r="12721" spans="727:752" x14ac:dyDescent="0.25">
      <c r="AAY12721" s="60"/>
      <c r="AAZ12721" s="60"/>
      <c r="ABA12721" s="60"/>
      <c r="ABB12721" s="60"/>
      <c r="ABC12721" s="60"/>
      <c r="ABD12721" s="60"/>
      <c r="ABE12721" s="60"/>
      <c r="ABF12721" s="60"/>
      <c r="ABG12721" s="60"/>
      <c r="ABH12721" s="60"/>
      <c r="ABI12721" s="60"/>
      <c r="ABJ12721" s="60"/>
      <c r="ABK12721" s="60"/>
      <c r="ABL12721" s="60"/>
      <c r="ABM12721" s="60"/>
      <c r="ABN12721" s="60"/>
      <c r="ABO12721" s="60"/>
      <c r="ABP12721" s="60"/>
      <c r="ABQ12721" s="60"/>
      <c r="ABR12721" s="60">
        <v>0.89846224290485599</v>
      </c>
      <c r="ABS12721" s="60"/>
      <c r="ABT12721" s="60"/>
      <c r="ABU12721" s="60"/>
      <c r="ABV12721" s="60"/>
      <c r="ABW12721" s="60"/>
      <c r="ABX12721" s="60"/>
    </row>
    <row r="12722" spans="727:752" x14ac:dyDescent="0.25">
      <c r="AAY12722" s="60"/>
      <c r="AAZ12722" s="60"/>
      <c r="ABA12722" s="60"/>
      <c r="ABB12722" s="60"/>
      <c r="ABC12722" s="60"/>
      <c r="ABD12722" s="60"/>
      <c r="ABE12722" s="60"/>
      <c r="ABF12722" s="60"/>
      <c r="ABG12722" s="60"/>
      <c r="ABH12722" s="60"/>
      <c r="ABI12722" s="60"/>
      <c r="ABJ12722" s="60"/>
      <c r="ABK12722" s="60"/>
      <c r="ABL12722" s="60"/>
      <c r="ABM12722" s="60"/>
      <c r="ABN12722" s="60"/>
      <c r="ABO12722" s="60"/>
      <c r="ABP12722" s="60"/>
      <c r="ABQ12722" s="60"/>
      <c r="ABR12722" s="60">
        <v>0.89845961840210598</v>
      </c>
      <c r="ABS12722" s="60"/>
      <c r="ABT12722" s="60"/>
      <c r="ABU12722" s="60"/>
      <c r="ABV12722" s="60"/>
      <c r="ABW12722" s="60"/>
      <c r="ABX12722" s="60"/>
    </row>
    <row r="12723" spans="727:752" x14ac:dyDescent="0.25">
      <c r="AAY12723" s="60"/>
      <c r="AAZ12723" s="60"/>
      <c r="ABA12723" s="60"/>
      <c r="ABB12723" s="60"/>
      <c r="ABC12723" s="60"/>
      <c r="ABD12723" s="60"/>
      <c r="ABE12723" s="60"/>
      <c r="ABF12723" s="60"/>
      <c r="ABG12723" s="60"/>
      <c r="ABH12723" s="60"/>
      <c r="ABI12723" s="60"/>
      <c r="ABJ12723" s="60"/>
      <c r="ABK12723" s="60"/>
      <c r="ABL12723" s="60"/>
      <c r="ABM12723" s="60"/>
      <c r="ABN12723" s="60"/>
      <c r="ABO12723" s="60"/>
      <c r="ABP12723" s="60"/>
      <c r="ABQ12723" s="60"/>
      <c r="ABR12723" s="60">
        <v>0.89841388236743303</v>
      </c>
      <c r="ABS12723" s="60"/>
      <c r="ABT12723" s="60"/>
      <c r="ABU12723" s="60"/>
      <c r="ABV12723" s="60"/>
      <c r="ABW12723" s="60"/>
      <c r="ABX12723" s="60"/>
    </row>
    <row r="12724" spans="727:752" x14ac:dyDescent="0.25">
      <c r="AAY12724" s="60"/>
      <c r="AAZ12724" s="60"/>
      <c r="ABA12724" s="60"/>
      <c r="ABB12724" s="60"/>
      <c r="ABC12724" s="60"/>
      <c r="ABD12724" s="60"/>
      <c r="ABE12724" s="60"/>
      <c r="ABF12724" s="60"/>
      <c r="ABG12724" s="60"/>
      <c r="ABH12724" s="60"/>
      <c r="ABI12724" s="60"/>
      <c r="ABJ12724" s="60"/>
      <c r="ABK12724" s="60"/>
      <c r="ABL12724" s="60"/>
      <c r="ABM12724" s="60"/>
      <c r="ABN12724" s="60"/>
      <c r="ABO12724" s="60"/>
      <c r="ABP12724" s="60"/>
      <c r="ABQ12724" s="60"/>
      <c r="ABR12724" s="60">
        <v>0.89841172101226296</v>
      </c>
      <c r="ABS12724" s="60"/>
      <c r="ABT12724" s="60"/>
      <c r="ABU12724" s="60"/>
      <c r="ABV12724" s="60"/>
      <c r="ABW12724" s="60"/>
      <c r="ABX12724" s="60"/>
    </row>
    <row r="12725" spans="727:752" x14ac:dyDescent="0.25">
      <c r="AAY12725" s="60"/>
      <c r="AAZ12725" s="60"/>
      <c r="ABA12725" s="60"/>
      <c r="ABB12725" s="60"/>
      <c r="ABC12725" s="60"/>
      <c r="ABD12725" s="60"/>
      <c r="ABE12725" s="60"/>
      <c r="ABF12725" s="60"/>
      <c r="ABG12725" s="60"/>
      <c r="ABH12725" s="60"/>
      <c r="ABI12725" s="60"/>
      <c r="ABJ12725" s="60"/>
      <c r="ABK12725" s="60"/>
      <c r="ABL12725" s="60"/>
      <c r="ABM12725" s="60"/>
      <c r="ABN12725" s="60"/>
      <c r="ABO12725" s="60"/>
      <c r="ABP12725" s="60"/>
      <c r="ABQ12725" s="60"/>
      <c r="ABR12725" s="60">
        <v>0.89838987579862595</v>
      </c>
      <c r="ABS12725" s="60"/>
      <c r="ABT12725" s="60"/>
      <c r="ABU12725" s="60"/>
      <c r="ABV12725" s="60"/>
      <c r="ABW12725" s="60"/>
      <c r="ABX12725" s="60"/>
    </row>
    <row r="12726" spans="727:752" x14ac:dyDescent="0.25">
      <c r="AAY12726" s="60"/>
      <c r="AAZ12726" s="60"/>
      <c r="ABA12726" s="60"/>
      <c r="ABB12726" s="60"/>
      <c r="ABC12726" s="60"/>
      <c r="ABD12726" s="60"/>
      <c r="ABE12726" s="60"/>
      <c r="ABF12726" s="60"/>
      <c r="ABG12726" s="60"/>
      <c r="ABH12726" s="60"/>
      <c r="ABI12726" s="60"/>
      <c r="ABJ12726" s="60"/>
      <c r="ABK12726" s="60"/>
      <c r="ABL12726" s="60"/>
      <c r="ABM12726" s="60"/>
      <c r="ABN12726" s="60"/>
      <c r="ABO12726" s="60"/>
      <c r="ABP12726" s="60"/>
      <c r="ABQ12726" s="60"/>
      <c r="ABR12726" s="60">
        <v>0.89838109310945502</v>
      </c>
      <c r="ABS12726" s="60"/>
      <c r="ABT12726" s="60"/>
      <c r="ABU12726" s="60"/>
      <c r="ABV12726" s="60"/>
      <c r="ABW12726" s="60"/>
      <c r="ABX12726" s="60"/>
    </row>
    <row r="12727" spans="727:752" x14ac:dyDescent="0.25">
      <c r="AAY12727" s="60"/>
      <c r="AAZ12727" s="60"/>
      <c r="ABA12727" s="60"/>
      <c r="ABB12727" s="60"/>
      <c r="ABC12727" s="60"/>
      <c r="ABD12727" s="60"/>
      <c r="ABE12727" s="60"/>
      <c r="ABF12727" s="60"/>
      <c r="ABG12727" s="60"/>
      <c r="ABH12727" s="60"/>
      <c r="ABI12727" s="60"/>
      <c r="ABJ12727" s="60"/>
      <c r="ABK12727" s="60"/>
      <c r="ABL12727" s="60"/>
      <c r="ABM12727" s="60"/>
      <c r="ABN12727" s="60"/>
      <c r="ABO12727" s="60"/>
      <c r="ABP12727" s="60"/>
      <c r="ABQ12727" s="60"/>
      <c r="ABR12727" s="60">
        <v>0.89836825498875394</v>
      </c>
      <c r="ABS12727" s="60"/>
      <c r="ABT12727" s="60"/>
      <c r="ABU12727" s="60"/>
      <c r="ABV12727" s="60"/>
      <c r="ABW12727" s="60"/>
      <c r="ABX12727" s="60"/>
    </row>
    <row r="12728" spans="727:752" x14ac:dyDescent="0.25">
      <c r="AAY12728" s="60"/>
      <c r="AAZ12728" s="60"/>
      <c r="ABA12728" s="60"/>
      <c r="ABB12728" s="60"/>
      <c r="ABC12728" s="60"/>
      <c r="ABD12728" s="60"/>
      <c r="ABE12728" s="60"/>
      <c r="ABF12728" s="60"/>
      <c r="ABG12728" s="60"/>
      <c r="ABH12728" s="60"/>
      <c r="ABI12728" s="60"/>
      <c r="ABJ12728" s="60"/>
      <c r="ABK12728" s="60"/>
      <c r="ABL12728" s="60"/>
      <c r="ABM12728" s="60"/>
      <c r="ABN12728" s="60"/>
      <c r="ABO12728" s="60"/>
      <c r="ABP12728" s="60"/>
      <c r="ABQ12728" s="60"/>
      <c r="ABR12728" s="60">
        <v>0.89834572942026003</v>
      </c>
      <c r="ABS12728" s="60"/>
      <c r="ABT12728" s="60"/>
      <c r="ABU12728" s="60"/>
      <c r="ABV12728" s="60"/>
      <c r="ABW12728" s="60"/>
      <c r="ABX12728" s="60"/>
    </row>
    <row r="12729" spans="727:752" x14ac:dyDescent="0.25">
      <c r="AAY12729" s="60"/>
      <c r="AAZ12729" s="60"/>
      <c r="ABA12729" s="60"/>
      <c r="ABB12729" s="60"/>
      <c r="ABC12729" s="60"/>
      <c r="ABD12729" s="60"/>
      <c r="ABE12729" s="60"/>
      <c r="ABF12729" s="60"/>
      <c r="ABG12729" s="60"/>
      <c r="ABH12729" s="60"/>
      <c r="ABI12729" s="60"/>
      <c r="ABJ12729" s="60"/>
      <c r="ABK12729" s="60"/>
      <c r="ABL12729" s="60"/>
      <c r="ABM12729" s="60"/>
      <c r="ABN12729" s="60"/>
      <c r="ABO12729" s="60"/>
      <c r="ABP12729" s="60"/>
      <c r="ABQ12729" s="60"/>
      <c r="ABR12729" s="60">
        <v>0.89827115383621903</v>
      </c>
      <c r="ABS12729" s="60"/>
      <c r="ABT12729" s="60"/>
      <c r="ABU12729" s="60"/>
      <c r="ABV12729" s="60"/>
      <c r="ABW12729" s="60"/>
      <c r="ABX12729" s="60"/>
    </row>
    <row r="12730" spans="727:752" x14ac:dyDescent="0.25">
      <c r="AAY12730" s="60"/>
      <c r="AAZ12730" s="60"/>
      <c r="ABA12730" s="60"/>
      <c r="ABB12730" s="60"/>
      <c r="ABC12730" s="60"/>
      <c r="ABD12730" s="60"/>
      <c r="ABE12730" s="60"/>
      <c r="ABF12730" s="60"/>
      <c r="ABG12730" s="60"/>
      <c r="ABH12730" s="60"/>
      <c r="ABI12730" s="60"/>
      <c r="ABJ12730" s="60"/>
      <c r="ABK12730" s="60"/>
      <c r="ABL12730" s="60"/>
      <c r="ABM12730" s="60"/>
      <c r="ABN12730" s="60"/>
      <c r="ABO12730" s="60"/>
      <c r="ABP12730" s="60"/>
      <c r="ABQ12730" s="60"/>
      <c r="ABR12730" s="60">
        <v>0.898235714403948</v>
      </c>
      <c r="ABS12730" s="60"/>
      <c r="ABT12730" s="60"/>
      <c r="ABU12730" s="60"/>
      <c r="ABV12730" s="60"/>
      <c r="ABW12730" s="60"/>
      <c r="ABX12730" s="60"/>
    </row>
    <row r="12731" spans="727:752" x14ac:dyDescent="0.25">
      <c r="AAY12731" s="60"/>
      <c r="AAZ12731" s="60"/>
      <c r="ABA12731" s="60"/>
      <c r="ABB12731" s="60"/>
      <c r="ABC12731" s="60"/>
      <c r="ABD12731" s="60"/>
      <c r="ABE12731" s="60"/>
      <c r="ABF12731" s="60"/>
      <c r="ABG12731" s="60"/>
      <c r="ABH12731" s="60"/>
      <c r="ABI12731" s="60"/>
      <c r="ABJ12731" s="60"/>
      <c r="ABK12731" s="60"/>
      <c r="ABL12731" s="60"/>
      <c r="ABM12731" s="60"/>
      <c r="ABN12731" s="60"/>
      <c r="ABO12731" s="60"/>
      <c r="ABP12731" s="60"/>
      <c r="ABQ12731" s="60"/>
      <c r="ABR12731" s="60">
        <v>0.898141871675743</v>
      </c>
      <c r="ABS12731" s="60"/>
      <c r="ABT12731" s="60"/>
      <c r="ABU12731" s="60"/>
      <c r="ABV12731" s="60"/>
      <c r="ABW12731" s="60"/>
      <c r="ABX12731" s="60"/>
    </row>
    <row r="12732" spans="727:752" x14ac:dyDescent="0.25">
      <c r="AAY12732" s="60"/>
      <c r="AAZ12732" s="60"/>
      <c r="ABA12732" s="60"/>
      <c r="ABB12732" s="60"/>
      <c r="ABC12732" s="60"/>
      <c r="ABD12732" s="60"/>
      <c r="ABE12732" s="60"/>
      <c r="ABF12732" s="60"/>
      <c r="ABG12732" s="60"/>
      <c r="ABH12732" s="60"/>
      <c r="ABI12732" s="60"/>
      <c r="ABJ12732" s="60"/>
      <c r="ABK12732" s="60"/>
      <c r="ABL12732" s="60"/>
      <c r="ABM12732" s="60"/>
      <c r="ABN12732" s="60"/>
      <c r="ABO12732" s="60"/>
      <c r="ABP12732" s="60"/>
      <c r="ABQ12732" s="60"/>
      <c r="ABR12732" s="60">
        <v>0.89811871696793399</v>
      </c>
      <c r="ABS12732" s="60"/>
      <c r="ABT12732" s="60"/>
      <c r="ABU12732" s="60"/>
      <c r="ABV12732" s="60"/>
      <c r="ABW12732" s="60"/>
      <c r="ABX12732" s="60"/>
    </row>
    <row r="12733" spans="727:752" x14ac:dyDescent="0.25">
      <c r="AAY12733" s="60"/>
      <c r="AAZ12733" s="60"/>
      <c r="ABA12733" s="60"/>
      <c r="ABB12733" s="60"/>
      <c r="ABC12733" s="60"/>
      <c r="ABD12733" s="60"/>
      <c r="ABE12733" s="60"/>
      <c r="ABF12733" s="60"/>
      <c r="ABG12733" s="60"/>
      <c r="ABH12733" s="60"/>
      <c r="ABI12733" s="60"/>
      <c r="ABJ12733" s="60"/>
      <c r="ABK12733" s="60"/>
      <c r="ABL12733" s="60"/>
      <c r="ABM12733" s="60"/>
      <c r="ABN12733" s="60"/>
      <c r="ABO12733" s="60"/>
      <c r="ABP12733" s="60"/>
      <c r="ABQ12733" s="60"/>
      <c r="ABR12733" s="60">
        <v>0.89808914167493403</v>
      </c>
      <c r="ABS12733" s="60"/>
      <c r="ABT12733" s="60"/>
      <c r="ABU12733" s="60"/>
      <c r="ABV12733" s="60"/>
      <c r="ABW12733" s="60"/>
      <c r="ABX12733" s="60"/>
    </row>
    <row r="12734" spans="727:752" x14ac:dyDescent="0.25">
      <c r="AAY12734" s="60"/>
      <c r="AAZ12734" s="60"/>
      <c r="ABA12734" s="60"/>
      <c r="ABB12734" s="60"/>
      <c r="ABC12734" s="60"/>
      <c r="ABD12734" s="60"/>
      <c r="ABE12734" s="60"/>
      <c r="ABF12734" s="60"/>
      <c r="ABG12734" s="60"/>
      <c r="ABH12734" s="60"/>
      <c r="ABI12734" s="60"/>
      <c r="ABJ12734" s="60"/>
      <c r="ABK12734" s="60"/>
      <c r="ABL12734" s="60"/>
      <c r="ABM12734" s="60"/>
      <c r="ABN12734" s="60"/>
      <c r="ABO12734" s="60"/>
      <c r="ABP12734" s="60"/>
      <c r="ABQ12734" s="60"/>
      <c r="ABR12734" s="60">
        <v>0.89808898024245198</v>
      </c>
      <c r="ABS12734" s="60"/>
      <c r="ABT12734" s="60"/>
      <c r="ABU12734" s="60"/>
      <c r="ABV12734" s="60"/>
      <c r="ABW12734" s="60"/>
      <c r="ABX12734" s="60"/>
    </row>
    <row r="12735" spans="727:752" x14ac:dyDescent="0.25">
      <c r="AAY12735" s="60"/>
      <c r="AAZ12735" s="60"/>
      <c r="ABA12735" s="60"/>
      <c r="ABB12735" s="60"/>
      <c r="ABC12735" s="60"/>
      <c r="ABD12735" s="60"/>
      <c r="ABE12735" s="60"/>
      <c r="ABF12735" s="60"/>
      <c r="ABG12735" s="60"/>
      <c r="ABH12735" s="60"/>
      <c r="ABI12735" s="60"/>
      <c r="ABJ12735" s="60"/>
      <c r="ABK12735" s="60"/>
      <c r="ABL12735" s="60"/>
      <c r="ABM12735" s="60"/>
      <c r="ABN12735" s="60"/>
      <c r="ABO12735" s="60"/>
      <c r="ABP12735" s="60"/>
      <c r="ABQ12735" s="60"/>
      <c r="ABR12735" s="60">
        <v>0.89807625089767396</v>
      </c>
      <c r="ABS12735" s="60"/>
      <c r="ABT12735" s="60"/>
      <c r="ABU12735" s="60"/>
      <c r="ABV12735" s="60"/>
      <c r="ABW12735" s="60"/>
      <c r="ABX12735" s="60"/>
    </row>
    <row r="12736" spans="727:752" x14ac:dyDescent="0.25">
      <c r="AAY12736" s="60"/>
      <c r="AAZ12736" s="60"/>
      <c r="ABA12736" s="60"/>
      <c r="ABB12736" s="60"/>
      <c r="ABC12736" s="60"/>
      <c r="ABD12736" s="60"/>
      <c r="ABE12736" s="60"/>
      <c r="ABF12736" s="60"/>
      <c r="ABG12736" s="60"/>
      <c r="ABH12736" s="60"/>
      <c r="ABI12736" s="60"/>
      <c r="ABJ12736" s="60"/>
      <c r="ABK12736" s="60"/>
      <c r="ABL12736" s="60"/>
      <c r="ABM12736" s="60"/>
      <c r="ABN12736" s="60"/>
      <c r="ABO12736" s="60"/>
      <c r="ABP12736" s="60"/>
      <c r="ABQ12736" s="60"/>
      <c r="ABR12736" s="60">
        <v>0.89806660223585499</v>
      </c>
      <c r="ABS12736" s="60"/>
      <c r="ABT12736" s="60"/>
      <c r="ABU12736" s="60"/>
      <c r="ABV12736" s="60"/>
      <c r="ABW12736" s="60"/>
      <c r="ABX12736" s="60"/>
    </row>
    <row r="12737" spans="727:752" x14ac:dyDescent="0.25">
      <c r="AAY12737" s="60"/>
      <c r="AAZ12737" s="60"/>
      <c r="ABA12737" s="60"/>
      <c r="ABB12737" s="60"/>
      <c r="ABC12737" s="60"/>
      <c r="ABD12737" s="60"/>
      <c r="ABE12737" s="60"/>
      <c r="ABF12737" s="60"/>
      <c r="ABG12737" s="60"/>
      <c r="ABH12737" s="60"/>
      <c r="ABI12737" s="60"/>
      <c r="ABJ12737" s="60"/>
      <c r="ABK12737" s="60"/>
      <c r="ABL12737" s="60"/>
      <c r="ABM12737" s="60"/>
      <c r="ABN12737" s="60"/>
      <c r="ABO12737" s="60"/>
      <c r="ABP12737" s="60"/>
      <c r="ABQ12737" s="60"/>
      <c r="ABR12737" s="60">
        <v>0.89791835282071997</v>
      </c>
      <c r="ABS12737" s="60"/>
      <c r="ABT12737" s="60"/>
      <c r="ABU12737" s="60"/>
      <c r="ABV12737" s="60"/>
      <c r="ABW12737" s="60"/>
      <c r="ABX12737" s="60"/>
    </row>
    <row r="12738" spans="727:752" x14ac:dyDescent="0.25">
      <c r="AAY12738" s="60"/>
      <c r="AAZ12738" s="60"/>
      <c r="ABA12738" s="60"/>
      <c r="ABB12738" s="60"/>
      <c r="ABC12738" s="60"/>
      <c r="ABD12738" s="60"/>
      <c r="ABE12738" s="60"/>
      <c r="ABF12738" s="60"/>
      <c r="ABG12738" s="60"/>
      <c r="ABH12738" s="60"/>
      <c r="ABI12738" s="60"/>
      <c r="ABJ12738" s="60"/>
      <c r="ABK12738" s="60"/>
      <c r="ABL12738" s="60"/>
      <c r="ABM12738" s="60"/>
      <c r="ABN12738" s="60"/>
      <c r="ABO12738" s="60"/>
      <c r="ABP12738" s="60"/>
      <c r="ABQ12738" s="60"/>
      <c r="ABR12738" s="60">
        <v>0.89788419587432999</v>
      </c>
      <c r="ABS12738" s="60"/>
      <c r="ABT12738" s="60"/>
      <c r="ABU12738" s="60"/>
      <c r="ABV12738" s="60"/>
      <c r="ABW12738" s="60"/>
      <c r="ABX12738" s="60"/>
    </row>
    <row r="12739" spans="727:752" x14ac:dyDescent="0.25">
      <c r="AAY12739" s="60"/>
      <c r="AAZ12739" s="60"/>
      <c r="ABA12739" s="60"/>
      <c r="ABB12739" s="60"/>
      <c r="ABC12739" s="60"/>
      <c r="ABD12739" s="60"/>
      <c r="ABE12739" s="60"/>
      <c r="ABF12739" s="60"/>
      <c r="ABG12739" s="60"/>
      <c r="ABH12739" s="60"/>
      <c r="ABI12739" s="60"/>
      <c r="ABJ12739" s="60"/>
      <c r="ABK12739" s="60"/>
      <c r="ABL12739" s="60"/>
      <c r="ABM12739" s="60"/>
      <c r="ABN12739" s="60"/>
      <c r="ABO12739" s="60"/>
      <c r="ABP12739" s="60"/>
      <c r="ABQ12739" s="60"/>
      <c r="ABR12739" s="60">
        <v>0.89778177685125604</v>
      </c>
      <c r="ABS12739" s="60"/>
      <c r="ABT12739" s="60"/>
      <c r="ABU12739" s="60"/>
      <c r="ABV12739" s="60"/>
      <c r="ABW12739" s="60"/>
      <c r="ABX12739" s="60"/>
    </row>
    <row r="12740" spans="727:752" x14ac:dyDescent="0.25">
      <c r="AAY12740" s="60"/>
      <c r="AAZ12740" s="60"/>
      <c r="ABA12740" s="60"/>
      <c r="ABB12740" s="60"/>
      <c r="ABC12740" s="60"/>
      <c r="ABD12740" s="60"/>
      <c r="ABE12740" s="60"/>
      <c r="ABF12740" s="60"/>
      <c r="ABG12740" s="60"/>
      <c r="ABH12740" s="60"/>
      <c r="ABI12740" s="60"/>
      <c r="ABJ12740" s="60"/>
      <c r="ABK12740" s="60"/>
      <c r="ABL12740" s="60"/>
      <c r="ABM12740" s="60"/>
      <c r="ABN12740" s="60"/>
      <c r="ABO12740" s="60"/>
      <c r="ABP12740" s="60"/>
      <c r="ABQ12740" s="60"/>
      <c r="ABR12740" s="60">
        <v>0.89775772445910795</v>
      </c>
      <c r="ABS12740" s="60"/>
      <c r="ABT12740" s="60"/>
      <c r="ABU12740" s="60"/>
      <c r="ABV12740" s="60"/>
      <c r="ABW12740" s="60"/>
      <c r="ABX12740" s="60"/>
    </row>
    <row r="12741" spans="727:752" x14ac:dyDescent="0.25">
      <c r="AAY12741" s="60"/>
      <c r="AAZ12741" s="60"/>
      <c r="ABA12741" s="60"/>
      <c r="ABB12741" s="60"/>
      <c r="ABC12741" s="60"/>
      <c r="ABD12741" s="60"/>
      <c r="ABE12741" s="60"/>
      <c r="ABF12741" s="60"/>
      <c r="ABG12741" s="60"/>
      <c r="ABH12741" s="60"/>
      <c r="ABI12741" s="60"/>
      <c r="ABJ12741" s="60"/>
      <c r="ABK12741" s="60"/>
      <c r="ABL12741" s="60"/>
      <c r="ABM12741" s="60"/>
      <c r="ABN12741" s="60"/>
      <c r="ABO12741" s="60"/>
      <c r="ABP12741" s="60"/>
      <c r="ABQ12741" s="60"/>
      <c r="ABR12741" s="60">
        <v>0.89772797260994097</v>
      </c>
      <c r="ABS12741" s="60"/>
      <c r="ABT12741" s="60"/>
      <c r="ABU12741" s="60"/>
      <c r="ABV12741" s="60"/>
      <c r="ABW12741" s="60"/>
      <c r="ABX12741" s="60"/>
    </row>
    <row r="12742" spans="727:752" x14ac:dyDescent="0.25">
      <c r="AAY12742" s="60"/>
      <c r="AAZ12742" s="60"/>
      <c r="ABA12742" s="60"/>
      <c r="ABB12742" s="60"/>
      <c r="ABC12742" s="60"/>
      <c r="ABD12742" s="60"/>
      <c r="ABE12742" s="60"/>
      <c r="ABF12742" s="60"/>
      <c r="ABG12742" s="60"/>
      <c r="ABH12742" s="60"/>
      <c r="ABI12742" s="60"/>
      <c r="ABJ12742" s="60"/>
      <c r="ABK12742" s="60"/>
      <c r="ABL12742" s="60"/>
      <c r="ABM12742" s="60"/>
      <c r="ABN12742" s="60"/>
      <c r="ABO12742" s="60"/>
      <c r="ABP12742" s="60"/>
      <c r="ABQ12742" s="60"/>
      <c r="ABR12742" s="60">
        <v>0.89771476535844696</v>
      </c>
      <c r="ABS12742" s="60"/>
      <c r="ABT12742" s="60"/>
      <c r="ABU12742" s="60"/>
      <c r="ABV12742" s="60"/>
      <c r="ABW12742" s="60"/>
      <c r="ABX12742" s="60"/>
    </row>
    <row r="12743" spans="727:752" x14ac:dyDescent="0.25">
      <c r="AAY12743" s="60"/>
      <c r="AAZ12743" s="60"/>
      <c r="ABA12743" s="60"/>
      <c r="ABB12743" s="60"/>
      <c r="ABC12743" s="60"/>
      <c r="ABD12743" s="60"/>
      <c r="ABE12743" s="60"/>
      <c r="ABF12743" s="60"/>
      <c r="ABG12743" s="60"/>
      <c r="ABH12743" s="60"/>
      <c r="ABI12743" s="60"/>
      <c r="ABJ12743" s="60"/>
      <c r="ABK12743" s="60"/>
      <c r="ABL12743" s="60"/>
      <c r="ABM12743" s="60"/>
      <c r="ABN12743" s="60"/>
      <c r="ABO12743" s="60"/>
      <c r="ABP12743" s="60"/>
      <c r="ABQ12743" s="60"/>
      <c r="ABR12743" s="60">
        <v>0.89769789901504204</v>
      </c>
      <c r="ABS12743" s="60"/>
      <c r="ABT12743" s="60"/>
      <c r="ABU12743" s="60"/>
      <c r="ABV12743" s="60"/>
      <c r="ABW12743" s="60"/>
      <c r="ABX12743" s="60"/>
    </row>
    <row r="12744" spans="727:752" x14ac:dyDescent="0.25">
      <c r="AAY12744" s="60"/>
      <c r="AAZ12744" s="60"/>
      <c r="ABA12744" s="60"/>
      <c r="ABB12744" s="60"/>
      <c r="ABC12744" s="60"/>
      <c r="ABD12744" s="60"/>
      <c r="ABE12744" s="60"/>
      <c r="ABF12744" s="60"/>
      <c r="ABG12744" s="60"/>
      <c r="ABH12744" s="60"/>
      <c r="ABI12744" s="60"/>
      <c r="ABJ12744" s="60"/>
      <c r="ABK12744" s="60"/>
      <c r="ABL12744" s="60"/>
      <c r="ABM12744" s="60"/>
      <c r="ABN12744" s="60"/>
      <c r="ABO12744" s="60"/>
      <c r="ABP12744" s="60"/>
      <c r="ABQ12744" s="60"/>
      <c r="ABR12744" s="60">
        <v>0.89764861844252897</v>
      </c>
      <c r="ABS12744" s="60"/>
      <c r="ABT12744" s="60"/>
      <c r="ABU12744" s="60"/>
      <c r="ABV12744" s="60"/>
      <c r="ABW12744" s="60"/>
      <c r="ABX12744" s="60"/>
    </row>
    <row r="12745" spans="727:752" x14ac:dyDescent="0.25">
      <c r="AAY12745" s="60"/>
      <c r="AAZ12745" s="60"/>
      <c r="ABA12745" s="60"/>
      <c r="ABB12745" s="60"/>
      <c r="ABC12745" s="60"/>
      <c r="ABD12745" s="60"/>
      <c r="ABE12745" s="60"/>
      <c r="ABF12745" s="60"/>
      <c r="ABG12745" s="60"/>
      <c r="ABH12745" s="60"/>
      <c r="ABI12745" s="60"/>
      <c r="ABJ12745" s="60"/>
      <c r="ABK12745" s="60"/>
      <c r="ABL12745" s="60"/>
      <c r="ABM12745" s="60"/>
      <c r="ABN12745" s="60"/>
      <c r="ABO12745" s="60"/>
      <c r="ABP12745" s="60"/>
      <c r="ABQ12745" s="60"/>
      <c r="ABR12745" s="60">
        <v>0.89754549038379206</v>
      </c>
      <c r="ABS12745" s="60"/>
      <c r="ABT12745" s="60"/>
      <c r="ABU12745" s="60"/>
      <c r="ABV12745" s="60"/>
      <c r="ABW12745" s="60"/>
      <c r="ABX12745" s="60"/>
    </row>
    <row r="12746" spans="727:752" x14ac:dyDescent="0.25">
      <c r="AAY12746" s="60"/>
      <c r="AAZ12746" s="60"/>
      <c r="ABA12746" s="60"/>
      <c r="ABB12746" s="60"/>
      <c r="ABC12746" s="60"/>
      <c r="ABD12746" s="60"/>
      <c r="ABE12746" s="60"/>
      <c r="ABF12746" s="60"/>
      <c r="ABG12746" s="60"/>
      <c r="ABH12746" s="60"/>
      <c r="ABI12746" s="60"/>
      <c r="ABJ12746" s="60"/>
      <c r="ABK12746" s="60"/>
      <c r="ABL12746" s="60"/>
      <c r="ABM12746" s="60"/>
      <c r="ABN12746" s="60"/>
      <c r="ABO12746" s="60"/>
      <c r="ABP12746" s="60"/>
      <c r="ABQ12746" s="60"/>
      <c r="ABR12746" s="60">
        <v>0.897531429383152</v>
      </c>
      <c r="ABS12746" s="60"/>
      <c r="ABT12746" s="60"/>
      <c r="ABU12746" s="60"/>
      <c r="ABV12746" s="60"/>
      <c r="ABW12746" s="60"/>
      <c r="ABX12746" s="60"/>
    </row>
    <row r="12747" spans="727:752" x14ac:dyDescent="0.25">
      <c r="AAY12747" s="60"/>
      <c r="AAZ12747" s="60"/>
      <c r="ABA12747" s="60"/>
      <c r="ABB12747" s="60"/>
      <c r="ABC12747" s="60"/>
      <c r="ABD12747" s="60"/>
      <c r="ABE12747" s="60"/>
      <c r="ABF12747" s="60"/>
      <c r="ABG12747" s="60"/>
      <c r="ABH12747" s="60"/>
      <c r="ABI12747" s="60"/>
      <c r="ABJ12747" s="60"/>
      <c r="ABK12747" s="60"/>
      <c r="ABL12747" s="60"/>
      <c r="ABM12747" s="60"/>
      <c r="ABN12747" s="60"/>
      <c r="ABO12747" s="60"/>
      <c r="ABP12747" s="60"/>
      <c r="ABQ12747" s="60"/>
      <c r="ABR12747" s="60">
        <v>0.89751318096069699</v>
      </c>
      <c r="ABS12747" s="60"/>
      <c r="ABT12747" s="60"/>
      <c r="ABU12747" s="60"/>
      <c r="ABV12747" s="60"/>
      <c r="ABW12747" s="60"/>
      <c r="ABX12747" s="60"/>
    </row>
    <row r="12748" spans="727:752" x14ac:dyDescent="0.25">
      <c r="AAY12748" s="60"/>
      <c r="AAZ12748" s="60"/>
      <c r="ABA12748" s="60"/>
      <c r="ABB12748" s="60"/>
      <c r="ABC12748" s="60"/>
      <c r="ABD12748" s="60"/>
      <c r="ABE12748" s="60"/>
      <c r="ABF12748" s="60"/>
      <c r="ABG12748" s="60"/>
      <c r="ABH12748" s="60"/>
      <c r="ABI12748" s="60"/>
      <c r="ABJ12748" s="60"/>
      <c r="ABK12748" s="60"/>
      <c r="ABL12748" s="60"/>
      <c r="ABM12748" s="60"/>
      <c r="ABN12748" s="60"/>
      <c r="ABO12748" s="60"/>
      <c r="ABP12748" s="60"/>
      <c r="ABQ12748" s="60"/>
      <c r="ABR12748" s="60">
        <v>0.89750526515970097</v>
      </c>
      <c r="ABS12748" s="60"/>
      <c r="ABT12748" s="60"/>
      <c r="ABU12748" s="60"/>
      <c r="ABV12748" s="60"/>
      <c r="ABW12748" s="60"/>
      <c r="ABX12748" s="60"/>
    </row>
    <row r="12749" spans="727:752" x14ac:dyDescent="0.25">
      <c r="AAY12749" s="60"/>
      <c r="AAZ12749" s="60"/>
      <c r="ABA12749" s="60"/>
      <c r="ABB12749" s="60"/>
      <c r="ABC12749" s="60"/>
      <c r="ABD12749" s="60"/>
      <c r="ABE12749" s="60"/>
      <c r="ABF12749" s="60"/>
      <c r="ABG12749" s="60"/>
      <c r="ABH12749" s="60"/>
      <c r="ABI12749" s="60"/>
      <c r="ABJ12749" s="60"/>
      <c r="ABK12749" s="60"/>
      <c r="ABL12749" s="60"/>
      <c r="ABM12749" s="60"/>
      <c r="ABN12749" s="60"/>
      <c r="ABO12749" s="60"/>
      <c r="ABP12749" s="60"/>
      <c r="ABQ12749" s="60"/>
      <c r="ABR12749" s="60">
        <v>0.89747600737438504</v>
      </c>
      <c r="ABS12749" s="60"/>
      <c r="ABT12749" s="60"/>
      <c r="ABU12749" s="60"/>
      <c r="ABV12749" s="60"/>
      <c r="ABW12749" s="60"/>
      <c r="ABX12749" s="60"/>
    </row>
    <row r="12750" spans="727:752" x14ac:dyDescent="0.25">
      <c r="AAY12750" s="60"/>
      <c r="AAZ12750" s="60"/>
      <c r="ABA12750" s="60"/>
      <c r="ABB12750" s="60"/>
      <c r="ABC12750" s="60"/>
      <c r="ABD12750" s="60"/>
      <c r="ABE12750" s="60"/>
      <c r="ABF12750" s="60"/>
      <c r="ABG12750" s="60"/>
      <c r="ABH12750" s="60"/>
      <c r="ABI12750" s="60"/>
      <c r="ABJ12750" s="60"/>
      <c r="ABK12750" s="60"/>
      <c r="ABL12750" s="60"/>
      <c r="ABM12750" s="60"/>
      <c r="ABN12750" s="60"/>
      <c r="ABO12750" s="60"/>
      <c r="ABP12750" s="60"/>
      <c r="ABQ12750" s="60"/>
      <c r="ABR12750" s="60">
        <v>0.89746856797723495</v>
      </c>
      <c r="ABS12750" s="60"/>
      <c r="ABT12750" s="60"/>
      <c r="ABU12750" s="60"/>
      <c r="ABV12750" s="60"/>
      <c r="ABW12750" s="60"/>
      <c r="ABX12750" s="60"/>
    </row>
    <row r="12751" spans="727:752" x14ac:dyDescent="0.25">
      <c r="AAY12751" s="60"/>
      <c r="AAZ12751" s="60"/>
      <c r="ABA12751" s="60"/>
      <c r="ABB12751" s="60"/>
      <c r="ABC12751" s="60"/>
      <c r="ABD12751" s="60"/>
      <c r="ABE12751" s="60"/>
      <c r="ABF12751" s="60"/>
      <c r="ABG12751" s="60"/>
      <c r="ABH12751" s="60"/>
      <c r="ABI12751" s="60"/>
      <c r="ABJ12751" s="60"/>
      <c r="ABK12751" s="60"/>
      <c r="ABL12751" s="60"/>
      <c r="ABM12751" s="60"/>
      <c r="ABN12751" s="60"/>
      <c r="ABO12751" s="60"/>
      <c r="ABP12751" s="60"/>
      <c r="ABQ12751" s="60"/>
      <c r="ABR12751" s="60">
        <v>0.89746418266908601</v>
      </c>
      <c r="ABS12751" s="60"/>
      <c r="ABT12751" s="60"/>
      <c r="ABU12751" s="60"/>
      <c r="ABV12751" s="60"/>
      <c r="ABW12751" s="60"/>
      <c r="ABX12751" s="60"/>
    </row>
    <row r="12752" spans="727:752" x14ac:dyDescent="0.25">
      <c r="AAY12752" s="60"/>
      <c r="AAZ12752" s="60"/>
      <c r="ABA12752" s="60"/>
      <c r="ABB12752" s="60"/>
      <c r="ABC12752" s="60"/>
      <c r="ABD12752" s="60"/>
      <c r="ABE12752" s="60"/>
      <c r="ABF12752" s="60"/>
      <c r="ABG12752" s="60"/>
      <c r="ABH12752" s="60"/>
      <c r="ABI12752" s="60"/>
      <c r="ABJ12752" s="60"/>
      <c r="ABK12752" s="60"/>
      <c r="ABL12752" s="60"/>
      <c r="ABM12752" s="60"/>
      <c r="ABN12752" s="60"/>
      <c r="ABO12752" s="60"/>
      <c r="ABP12752" s="60"/>
      <c r="ABQ12752" s="60"/>
      <c r="ABR12752" s="60">
        <v>0.89744335850208101</v>
      </c>
      <c r="ABS12752" s="60"/>
      <c r="ABT12752" s="60"/>
      <c r="ABU12752" s="60"/>
      <c r="ABV12752" s="60"/>
      <c r="ABW12752" s="60"/>
      <c r="ABX12752" s="60"/>
    </row>
    <row r="12753" spans="727:752" x14ac:dyDescent="0.25">
      <c r="AAY12753" s="60"/>
      <c r="AAZ12753" s="60"/>
      <c r="ABA12753" s="60"/>
      <c r="ABB12753" s="60"/>
      <c r="ABC12753" s="60"/>
      <c r="ABD12753" s="60"/>
      <c r="ABE12753" s="60"/>
      <c r="ABF12753" s="60"/>
      <c r="ABG12753" s="60"/>
      <c r="ABH12753" s="60"/>
      <c r="ABI12753" s="60"/>
      <c r="ABJ12753" s="60"/>
      <c r="ABK12753" s="60"/>
      <c r="ABL12753" s="60"/>
      <c r="ABM12753" s="60"/>
      <c r="ABN12753" s="60"/>
      <c r="ABO12753" s="60"/>
      <c r="ABP12753" s="60"/>
      <c r="ABQ12753" s="60"/>
      <c r="ABR12753" s="60">
        <v>0.89744076436018205</v>
      </c>
      <c r="ABS12753" s="60"/>
      <c r="ABT12753" s="60"/>
      <c r="ABU12753" s="60"/>
      <c r="ABV12753" s="60"/>
      <c r="ABW12753" s="60"/>
      <c r="ABX12753" s="60"/>
    </row>
    <row r="12754" spans="727:752" x14ac:dyDescent="0.25">
      <c r="AAY12754" s="60"/>
      <c r="AAZ12754" s="60"/>
      <c r="ABA12754" s="60"/>
      <c r="ABB12754" s="60"/>
      <c r="ABC12754" s="60"/>
      <c r="ABD12754" s="60"/>
      <c r="ABE12754" s="60"/>
      <c r="ABF12754" s="60"/>
      <c r="ABG12754" s="60"/>
      <c r="ABH12754" s="60"/>
      <c r="ABI12754" s="60"/>
      <c r="ABJ12754" s="60"/>
      <c r="ABK12754" s="60"/>
      <c r="ABL12754" s="60"/>
      <c r="ABM12754" s="60"/>
      <c r="ABN12754" s="60"/>
      <c r="ABO12754" s="60"/>
      <c r="ABP12754" s="60"/>
      <c r="ABQ12754" s="60"/>
      <c r="ABR12754" s="60">
        <v>0.89743086155966501</v>
      </c>
      <c r="ABS12754" s="60"/>
      <c r="ABT12754" s="60"/>
      <c r="ABU12754" s="60"/>
      <c r="ABV12754" s="60"/>
      <c r="ABW12754" s="60"/>
      <c r="ABX12754" s="60"/>
    </row>
    <row r="12755" spans="727:752" x14ac:dyDescent="0.25">
      <c r="AAY12755" s="60"/>
      <c r="AAZ12755" s="60"/>
      <c r="ABA12755" s="60"/>
      <c r="ABB12755" s="60"/>
      <c r="ABC12755" s="60"/>
      <c r="ABD12755" s="60"/>
      <c r="ABE12755" s="60"/>
      <c r="ABF12755" s="60"/>
      <c r="ABG12755" s="60"/>
      <c r="ABH12755" s="60"/>
      <c r="ABI12755" s="60"/>
      <c r="ABJ12755" s="60"/>
      <c r="ABK12755" s="60"/>
      <c r="ABL12755" s="60"/>
      <c r="ABM12755" s="60"/>
      <c r="ABN12755" s="60"/>
      <c r="ABO12755" s="60"/>
      <c r="ABP12755" s="60"/>
      <c r="ABQ12755" s="60"/>
      <c r="ABR12755" s="60">
        <v>0.89742831508668996</v>
      </c>
      <c r="ABS12755" s="60"/>
      <c r="ABT12755" s="60"/>
      <c r="ABU12755" s="60"/>
      <c r="ABV12755" s="60"/>
      <c r="ABW12755" s="60"/>
      <c r="ABX12755" s="60"/>
    </row>
    <row r="12756" spans="727:752" x14ac:dyDescent="0.25">
      <c r="AAY12756" s="60"/>
      <c r="AAZ12756" s="60"/>
      <c r="ABA12756" s="60"/>
      <c r="ABB12756" s="60"/>
      <c r="ABC12756" s="60"/>
      <c r="ABD12756" s="60"/>
      <c r="ABE12756" s="60"/>
      <c r="ABF12756" s="60"/>
      <c r="ABG12756" s="60"/>
      <c r="ABH12756" s="60"/>
      <c r="ABI12756" s="60"/>
      <c r="ABJ12756" s="60"/>
      <c r="ABK12756" s="60"/>
      <c r="ABL12756" s="60"/>
      <c r="ABM12756" s="60"/>
      <c r="ABN12756" s="60"/>
      <c r="ABO12756" s="60"/>
      <c r="ABP12756" s="60"/>
      <c r="ABQ12756" s="60"/>
      <c r="ABR12756" s="60">
        <v>0.89740829834119196</v>
      </c>
      <c r="ABS12756" s="60"/>
      <c r="ABT12756" s="60"/>
      <c r="ABU12756" s="60"/>
      <c r="ABV12756" s="60"/>
      <c r="ABW12756" s="60"/>
      <c r="ABX12756" s="60"/>
    </row>
    <row r="12757" spans="727:752" x14ac:dyDescent="0.25">
      <c r="AAY12757" s="60"/>
      <c r="AAZ12757" s="60"/>
      <c r="ABA12757" s="60"/>
      <c r="ABB12757" s="60"/>
      <c r="ABC12757" s="60"/>
      <c r="ABD12757" s="60"/>
      <c r="ABE12757" s="60"/>
      <c r="ABF12757" s="60"/>
      <c r="ABG12757" s="60"/>
      <c r="ABH12757" s="60"/>
      <c r="ABI12757" s="60"/>
      <c r="ABJ12757" s="60"/>
      <c r="ABK12757" s="60"/>
      <c r="ABL12757" s="60"/>
      <c r="ABM12757" s="60"/>
      <c r="ABN12757" s="60"/>
      <c r="ABO12757" s="60"/>
      <c r="ABP12757" s="60"/>
      <c r="ABQ12757" s="60"/>
      <c r="ABR12757" s="60">
        <v>0.89740000873293202</v>
      </c>
      <c r="ABS12757" s="60"/>
      <c r="ABT12757" s="60"/>
      <c r="ABU12757" s="60"/>
      <c r="ABV12757" s="60"/>
      <c r="ABW12757" s="60"/>
      <c r="ABX12757" s="60"/>
    </row>
    <row r="12758" spans="727:752" x14ac:dyDescent="0.25">
      <c r="AAY12758" s="60"/>
      <c r="AAZ12758" s="60"/>
      <c r="ABA12758" s="60"/>
      <c r="ABB12758" s="60"/>
      <c r="ABC12758" s="60"/>
      <c r="ABD12758" s="60"/>
      <c r="ABE12758" s="60"/>
      <c r="ABF12758" s="60"/>
      <c r="ABG12758" s="60"/>
      <c r="ABH12758" s="60"/>
      <c r="ABI12758" s="60"/>
      <c r="ABJ12758" s="60"/>
      <c r="ABK12758" s="60"/>
      <c r="ABL12758" s="60"/>
      <c r="ABM12758" s="60"/>
      <c r="ABN12758" s="60"/>
      <c r="ABO12758" s="60"/>
      <c r="ABP12758" s="60"/>
      <c r="ABQ12758" s="60"/>
      <c r="ABR12758" s="60">
        <v>0.89739521258774302</v>
      </c>
      <c r="ABS12758" s="60"/>
      <c r="ABT12758" s="60"/>
      <c r="ABU12758" s="60"/>
      <c r="ABV12758" s="60"/>
      <c r="ABW12758" s="60"/>
      <c r="ABX12758" s="60"/>
    </row>
    <row r="12759" spans="727:752" x14ac:dyDescent="0.25">
      <c r="AAY12759" s="60"/>
      <c r="AAZ12759" s="60"/>
      <c r="ABA12759" s="60"/>
      <c r="ABB12759" s="60"/>
      <c r="ABC12759" s="60"/>
      <c r="ABD12759" s="60"/>
      <c r="ABE12759" s="60"/>
      <c r="ABF12759" s="60"/>
      <c r="ABG12759" s="60"/>
      <c r="ABH12759" s="60"/>
      <c r="ABI12759" s="60"/>
      <c r="ABJ12759" s="60"/>
      <c r="ABK12759" s="60"/>
      <c r="ABL12759" s="60"/>
      <c r="ABM12759" s="60"/>
      <c r="ABN12759" s="60"/>
      <c r="ABO12759" s="60"/>
      <c r="ABP12759" s="60"/>
      <c r="ABQ12759" s="60"/>
      <c r="ABR12759" s="60">
        <v>0.89737607960126398</v>
      </c>
      <c r="ABS12759" s="60"/>
      <c r="ABT12759" s="60"/>
      <c r="ABU12759" s="60"/>
      <c r="ABV12759" s="60"/>
      <c r="ABW12759" s="60"/>
      <c r="ABX12759" s="60"/>
    </row>
    <row r="12760" spans="727:752" x14ac:dyDescent="0.25">
      <c r="AAY12760" s="60"/>
      <c r="AAZ12760" s="60"/>
      <c r="ABA12760" s="60"/>
      <c r="ABB12760" s="60"/>
      <c r="ABC12760" s="60"/>
      <c r="ABD12760" s="60"/>
      <c r="ABE12760" s="60"/>
      <c r="ABF12760" s="60"/>
      <c r="ABG12760" s="60"/>
      <c r="ABH12760" s="60"/>
      <c r="ABI12760" s="60"/>
      <c r="ABJ12760" s="60"/>
      <c r="ABK12760" s="60"/>
      <c r="ABL12760" s="60"/>
      <c r="ABM12760" s="60"/>
      <c r="ABN12760" s="60"/>
      <c r="ABO12760" s="60"/>
      <c r="ABP12760" s="60"/>
      <c r="ABQ12760" s="60"/>
      <c r="ABR12760" s="60">
        <v>0.89737134302239296</v>
      </c>
      <c r="ABS12760" s="60"/>
      <c r="ABT12760" s="60"/>
      <c r="ABU12760" s="60"/>
      <c r="ABV12760" s="60"/>
      <c r="ABW12760" s="60"/>
      <c r="ABX12760" s="60"/>
    </row>
    <row r="12761" spans="727:752" x14ac:dyDescent="0.25">
      <c r="AAY12761" s="60"/>
      <c r="AAZ12761" s="60"/>
      <c r="ABA12761" s="60"/>
      <c r="ABB12761" s="60"/>
      <c r="ABC12761" s="60"/>
      <c r="ABD12761" s="60"/>
      <c r="ABE12761" s="60"/>
      <c r="ABF12761" s="60"/>
      <c r="ABG12761" s="60"/>
      <c r="ABH12761" s="60"/>
      <c r="ABI12761" s="60"/>
      <c r="ABJ12761" s="60"/>
      <c r="ABK12761" s="60"/>
      <c r="ABL12761" s="60"/>
      <c r="ABM12761" s="60"/>
      <c r="ABN12761" s="60"/>
      <c r="ABO12761" s="60"/>
      <c r="ABP12761" s="60"/>
      <c r="ABQ12761" s="60"/>
      <c r="ABR12761" s="60">
        <v>0.89733169713159</v>
      </c>
      <c r="ABS12761" s="60"/>
      <c r="ABT12761" s="60"/>
      <c r="ABU12761" s="60"/>
      <c r="ABV12761" s="60"/>
      <c r="ABW12761" s="60"/>
      <c r="ABX12761" s="60"/>
    </row>
    <row r="12762" spans="727:752" x14ac:dyDescent="0.25">
      <c r="AAY12762" s="60"/>
      <c r="AAZ12762" s="60"/>
      <c r="ABA12762" s="60"/>
      <c r="ABB12762" s="60"/>
      <c r="ABC12762" s="60"/>
      <c r="ABD12762" s="60"/>
      <c r="ABE12762" s="60"/>
      <c r="ABF12762" s="60"/>
      <c r="ABG12762" s="60"/>
      <c r="ABH12762" s="60"/>
      <c r="ABI12762" s="60"/>
      <c r="ABJ12762" s="60"/>
      <c r="ABK12762" s="60"/>
      <c r="ABL12762" s="60"/>
      <c r="ABM12762" s="60"/>
      <c r="ABN12762" s="60"/>
      <c r="ABO12762" s="60"/>
      <c r="ABP12762" s="60"/>
      <c r="ABQ12762" s="60"/>
      <c r="ABR12762" s="60">
        <v>0.89732634924022303</v>
      </c>
      <c r="ABS12762" s="60"/>
      <c r="ABT12762" s="60"/>
      <c r="ABU12762" s="60"/>
      <c r="ABV12762" s="60"/>
      <c r="ABW12762" s="60"/>
      <c r="ABX12762" s="60"/>
    </row>
    <row r="12763" spans="727:752" x14ac:dyDescent="0.25">
      <c r="AAY12763" s="60"/>
      <c r="AAZ12763" s="60"/>
      <c r="ABA12763" s="60"/>
      <c r="ABB12763" s="60"/>
      <c r="ABC12763" s="60"/>
      <c r="ABD12763" s="60"/>
      <c r="ABE12763" s="60"/>
      <c r="ABF12763" s="60"/>
      <c r="ABG12763" s="60"/>
      <c r="ABH12763" s="60"/>
      <c r="ABI12763" s="60"/>
      <c r="ABJ12763" s="60"/>
      <c r="ABK12763" s="60"/>
      <c r="ABL12763" s="60"/>
      <c r="ABM12763" s="60"/>
      <c r="ABN12763" s="60"/>
      <c r="ABO12763" s="60"/>
      <c r="ABP12763" s="60"/>
      <c r="ABQ12763" s="60"/>
      <c r="ABR12763" s="60">
        <v>0.89728283111533902</v>
      </c>
      <c r="ABS12763" s="60"/>
      <c r="ABT12763" s="60"/>
      <c r="ABU12763" s="60"/>
      <c r="ABV12763" s="60"/>
      <c r="ABW12763" s="60"/>
      <c r="ABX12763" s="60"/>
    </row>
    <row r="12764" spans="727:752" x14ac:dyDescent="0.25">
      <c r="AAY12764" s="60"/>
      <c r="AAZ12764" s="60"/>
      <c r="ABA12764" s="60"/>
      <c r="ABB12764" s="60"/>
      <c r="ABC12764" s="60"/>
      <c r="ABD12764" s="60"/>
      <c r="ABE12764" s="60"/>
      <c r="ABF12764" s="60"/>
      <c r="ABG12764" s="60"/>
      <c r="ABH12764" s="60"/>
      <c r="ABI12764" s="60"/>
      <c r="ABJ12764" s="60"/>
      <c r="ABK12764" s="60"/>
      <c r="ABL12764" s="60"/>
      <c r="ABM12764" s="60"/>
      <c r="ABN12764" s="60"/>
      <c r="ABO12764" s="60"/>
      <c r="ABP12764" s="60"/>
      <c r="ABQ12764" s="60"/>
      <c r="ABR12764" s="60">
        <v>0.89722733347460804</v>
      </c>
      <c r="ABS12764" s="60"/>
      <c r="ABT12764" s="60"/>
      <c r="ABU12764" s="60"/>
      <c r="ABV12764" s="60"/>
      <c r="ABW12764" s="60"/>
      <c r="ABX12764" s="60"/>
    </row>
    <row r="12765" spans="727:752" x14ac:dyDescent="0.25">
      <c r="AAY12765" s="60"/>
      <c r="AAZ12765" s="60"/>
      <c r="ABA12765" s="60"/>
      <c r="ABB12765" s="60"/>
      <c r="ABC12765" s="60"/>
      <c r="ABD12765" s="60"/>
      <c r="ABE12765" s="60"/>
      <c r="ABF12765" s="60"/>
      <c r="ABG12765" s="60"/>
      <c r="ABH12765" s="60"/>
      <c r="ABI12765" s="60"/>
      <c r="ABJ12765" s="60"/>
      <c r="ABK12765" s="60"/>
      <c r="ABL12765" s="60"/>
      <c r="ABM12765" s="60"/>
      <c r="ABN12765" s="60"/>
      <c r="ABO12765" s="60"/>
      <c r="ABP12765" s="60"/>
      <c r="ABQ12765" s="60"/>
      <c r="ABR12765" s="60">
        <v>0.89720618223601201</v>
      </c>
      <c r="ABS12765" s="60"/>
      <c r="ABT12765" s="60"/>
      <c r="ABU12765" s="60"/>
      <c r="ABV12765" s="60"/>
      <c r="ABW12765" s="60"/>
      <c r="ABX12765" s="60"/>
    </row>
    <row r="12766" spans="727:752" x14ac:dyDescent="0.25">
      <c r="AAY12766" s="60"/>
      <c r="AAZ12766" s="60"/>
      <c r="ABA12766" s="60"/>
      <c r="ABB12766" s="60"/>
      <c r="ABC12766" s="60"/>
      <c r="ABD12766" s="60"/>
      <c r="ABE12766" s="60"/>
      <c r="ABF12766" s="60"/>
      <c r="ABG12766" s="60"/>
      <c r="ABH12766" s="60"/>
      <c r="ABI12766" s="60"/>
      <c r="ABJ12766" s="60"/>
      <c r="ABK12766" s="60"/>
      <c r="ABL12766" s="60"/>
      <c r="ABM12766" s="60"/>
      <c r="ABN12766" s="60"/>
      <c r="ABO12766" s="60"/>
      <c r="ABP12766" s="60"/>
      <c r="ABQ12766" s="60"/>
      <c r="ABR12766" s="60">
        <v>0.89719103655495303</v>
      </c>
      <c r="ABS12766" s="60"/>
      <c r="ABT12766" s="60"/>
      <c r="ABU12766" s="60"/>
      <c r="ABV12766" s="60"/>
      <c r="ABW12766" s="60"/>
      <c r="ABX12766" s="60"/>
    </row>
    <row r="12767" spans="727:752" x14ac:dyDescent="0.25">
      <c r="AAY12767" s="60"/>
      <c r="AAZ12767" s="60"/>
      <c r="ABA12767" s="60"/>
      <c r="ABB12767" s="60"/>
      <c r="ABC12767" s="60"/>
      <c r="ABD12767" s="60"/>
      <c r="ABE12767" s="60"/>
      <c r="ABF12767" s="60"/>
      <c r="ABG12767" s="60"/>
      <c r="ABH12767" s="60"/>
      <c r="ABI12767" s="60"/>
      <c r="ABJ12767" s="60"/>
      <c r="ABK12767" s="60"/>
      <c r="ABL12767" s="60"/>
      <c r="ABM12767" s="60"/>
      <c r="ABN12767" s="60"/>
      <c r="ABO12767" s="60"/>
      <c r="ABP12767" s="60"/>
      <c r="ABQ12767" s="60"/>
      <c r="ABR12767" s="60">
        <v>0.89711483390587299</v>
      </c>
      <c r="ABS12767" s="60"/>
      <c r="ABT12767" s="60"/>
      <c r="ABU12767" s="60"/>
      <c r="ABV12767" s="60"/>
      <c r="ABW12767" s="60"/>
      <c r="ABX12767" s="60"/>
    </row>
    <row r="12768" spans="727:752" x14ac:dyDescent="0.25">
      <c r="AAY12768" s="60"/>
      <c r="AAZ12768" s="60"/>
      <c r="ABA12768" s="60"/>
      <c r="ABB12768" s="60"/>
      <c r="ABC12768" s="60"/>
      <c r="ABD12768" s="60"/>
      <c r="ABE12768" s="60"/>
      <c r="ABF12768" s="60"/>
      <c r="ABG12768" s="60"/>
      <c r="ABH12768" s="60"/>
      <c r="ABI12768" s="60"/>
      <c r="ABJ12768" s="60"/>
      <c r="ABK12768" s="60"/>
      <c r="ABL12768" s="60"/>
      <c r="ABM12768" s="60"/>
      <c r="ABN12768" s="60"/>
      <c r="ABO12768" s="60"/>
      <c r="ABP12768" s="60"/>
      <c r="ABQ12768" s="60"/>
      <c r="ABR12768" s="60">
        <v>0.89706042617080695</v>
      </c>
      <c r="ABS12768" s="60"/>
      <c r="ABT12768" s="60"/>
      <c r="ABU12768" s="60"/>
      <c r="ABV12768" s="60"/>
      <c r="ABW12768" s="60"/>
      <c r="ABX12768" s="60"/>
    </row>
    <row r="12769" spans="727:752" x14ac:dyDescent="0.25">
      <c r="AAY12769" s="60"/>
      <c r="AAZ12769" s="60"/>
      <c r="ABA12769" s="60"/>
      <c r="ABB12769" s="60"/>
      <c r="ABC12769" s="60"/>
      <c r="ABD12769" s="60"/>
      <c r="ABE12769" s="60"/>
      <c r="ABF12769" s="60"/>
      <c r="ABG12769" s="60"/>
      <c r="ABH12769" s="60"/>
      <c r="ABI12769" s="60"/>
      <c r="ABJ12769" s="60"/>
      <c r="ABK12769" s="60"/>
      <c r="ABL12769" s="60"/>
      <c r="ABM12769" s="60"/>
      <c r="ABN12769" s="60"/>
      <c r="ABO12769" s="60"/>
      <c r="ABP12769" s="60"/>
      <c r="ABQ12769" s="60"/>
      <c r="ABR12769" s="60">
        <v>0.89706020874358805</v>
      </c>
      <c r="ABS12769" s="60"/>
      <c r="ABT12769" s="60"/>
      <c r="ABU12769" s="60"/>
      <c r="ABV12769" s="60"/>
      <c r="ABW12769" s="60"/>
      <c r="ABX12769" s="60"/>
    </row>
    <row r="12770" spans="727:752" x14ac:dyDescent="0.25">
      <c r="AAY12770" s="60"/>
      <c r="AAZ12770" s="60"/>
      <c r="ABA12770" s="60"/>
      <c r="ABB12770" s="60"/>
      <c r="ABC12770" s="60"/>
      <c r="ABD12770" s="60"/>
      <c r="ABE12770" s="60"/>
      <c r="ABF12770" s="60"/>
      <c r="ABG12770" s="60"/>
      <c r="ABH12770" s="60"/>
      <c r="ABI12770" s="60"/>
      <c r="ABJ12770" s="60"/>
      <c r="ABK12770" s="60"/>
      <c r="ABL12770" s="60"/>
      <c r="ABM12770" s="60"/>
      <c r="ABN12770" s="60"/>
      <c r="ABO12770" s="60"/>
      <c r="ABP12770" s="60"/>
      <c r="ABQ12770" s="60"/>
      <c r="ABR12770" s="60">
        <v>0.89697654069677202</v>
      </c>
      <c r="ABS12770" s="60"/>
      <c r="ABT12770" s="60"/>
      <c r="ABU12770" s="60"/>
      <c r="ABV12770" s="60"/>
      <c r="ABW12770" s="60"/>
      <c r="ABX12770" s="60"/>
    </row>
    <row r="12771" spans="727:752" x14ac:dyDescent="0.25">
      <c r="AAY12771" s="60"/>
      <c r="AAZ12771" s="60"/>
      <c r="ABA12771" s="60"/>
      <c r="ABB12771" s="60"/>
      <c r="ABC12771" s="60"/>
      <c r="ABD12771" s="60"/>
      <c r="ABE12771" s="60"/>
      <c r="ABF12771" s="60"/>
      <c r="ABG12771" s="60"/>
      <c r="ABH12771" s="60"/>
      <c r="ABI12771" s="60"/>
      <c r="ABJ12771" s="60"/>
      <c r="ABK12771" s="60"/>
      <c r="ABL12771" s="60"/>
      <c r="ABM12771" s="60"/>
      <c r="ABN12771" s="60"/>
      <c r="ABO12771" s="60"/>
      <c r="ABP12771" s="60"/>
      <c r="ABQ12771" s="60"/>
      <c r="ABR12771" s="60">
        <v>0.89694494125475399</v>
      </c>
      <c r="ABS12771" s="60"/>
      <c r="ABT12771" s="60"/>
      <c r="ABU12771" s="60"/>
      <c r="ABV12771" s="60"/>
      <c r="ABW12771" s="60"/>
      <c r="ABX12771" s="60"/>
    </row>
    <row r="12772" spans="727:752" x14ac:dyDescent="0.25">
      <c r="AAY12772" s="60"/>
      <c r="AAZ12772" s="60"/>
      <c r="ABA12772" s="60"/>
      <c r="ABB12772" s="60"/>
      <c r="ABC12772" s="60"/>
      <c r="ABD12772" s="60"/>
      <c r="ABE12772" s="60"/>
      <c r="ABF12772" s="60"/>
      <c r="ABG12772" s="60"/>
      <c r="ABH12772" s="60"/>
      <c r="ABI12772" s="60"/>
      <c r="ABJ12772" s="60"/>
      <c r="ABK12772" s="60"/>
      <c r="ABL12772" s="60"/>
      <c r="ABM12772" s="60"/>
      <c r="ABN12772" s="60"/>
      <c r="ABO12772" s="60"/>
      <c r="ABP12772" s="60"/>
      <c r="ABQ12772" s="60"/>
      <c r="ABR12772" s="60">
        <v>0.89693218624277904</v>
      </c>
      <c r="ABS12772" s="60"/>
      <c r="ABT12772" s="60"/>
      <c r="ABU12772" s="60"/>
      <c r="ABV12772" s="60"/>
      <c r="ABW12772" s="60"/>
      <c r="ABX12772" s="60"/>
    </row>
    <row r="12773" spans="727:752" x14ac:dyDescent="0.25">
      <c r="AAY12773" s="60"/>
      <c r="AAZ12773" s="60"/>
      <c r="ABA12773" s="60"/>
      <c r="ABB12773" s="60"/>
      <c r="ABC12773" s="60"/>
      <c r="ABD12773" s="60"/>
      <c r="ABE12773" s="60"/>
      <c r="ABF12773" s="60"/>
      <c r="ABG12773" s="60"/>
      <c r="ABH12773" s="60"/>
      <c r="ABI12773" s="60"/>
      <c r="ABJ12773" s="60"/>
      <c r="ABK12773" s="60"/>
      <c r="ABL12773" s="60"/>
      <c r="ABM12773" s="60"/>
      <c r="ABN12773" s="60"/>
      <c r="ABO12773" s="60"/>
      <c r="ABP12773" s="60"/>
      <c r="ABQ12773" s="60"/>
      <c r="ABR12773" s="60">
        <v>0.89692447265054298</v>
      </c>
      <c r="ABS12773" s="60"/>
      <c r="ABT12773" s="60"/>
      <c r="ABU12773" s="60"/>
      <c r="ABV12773" s="60"/>
      <c r="ABW12773" s="60"/>
      <c r="ABX12773" s="60"/>
    </row>
    <row r="12774" spans="727:752" x14ac:dyDescent="0.25">
      <c r="AAY12774" s="60"/>
      <c r="AAZ12774" s="60"/>
      <c r="ABA12774" s="60"/>
      <c r="ABB12774" s="60"/>
      <c r="ABC12774" s="60"/>
      <c r="ABD12774" s="60"/>
      <c r="ABE12774" s="60"/>
      <c r="ABF12774" s="60"/>
      <c r="ABG12774" s="60"/>
      <c r="ABH12774" s="60"/>
      <c r="ABI12774" s="60"/>
      <c r="ABJ12774" s="60"/>
      <c r="ABK12774" s="60"/>
      <c r="ABL12774" s="60"/>
      <c r="ABM12774" s="60"/>
      <c r="ABN12774" s="60"/>
      <c r="ABO12774" s="60"/>
      <c r="ABP12774" s="60"/>
      <c r="ABQ12774" s="60"/>
      <c r="ABR12774" s="60">
        <v>0.89690869499353698</v>
      </c>
      <c r="ABS12774" s="60"/>
      <c r="ABT12774" s="60"/>
      <c r="ABU12774" s="60"/>
      <c r="ABV12774" s="60"/>
      <c r="ABW12774" s="60"/>
      <c r="ABX12774" s="60"/>
    </row>
    <row r="12775" spans="727:752" x14ac:dyDescent="0.25">
      <c r="AAY12775" s="60"/>
      <c r="AAZ12775" s="60"/>
      <c r="ABA12775" s="60"/>
      <c r="ABB12775" s="60"/>
      <c r="ABC12775" s="60"/>
      <c r="ABD12775" s="60"/>
      <c r="ABE12775" s="60"/>
      <c r="ABF12775" s="60"/>
      <c r="ABG12775" s="60"/>
      <c r="ABH12775" s="60"/>
      <c r="ABI12775" s="60"/>
      <c r="ABJ12775" s="60"/>
      <c r="ABK12775" s="60"/>
      <c r="ABL12775" s="60"/>
      <c r="ABM12775" s="60"/>
      <c r="ABN12775" s="60"/>
      <c r="ABO12775" s="60"/>
      <c r="ABP12775" s="60"/>
      <c r="ABQ12775" s="60"/>
      <c r="ABR12775" s="60">
        <v>0.89690682344641803</v>
      </c>
      <c r="ABS12775" s="60"/>
      <c r="ABT12775" s="60"/>
      <c r="ABU12775" s="60"/>
      <c r="ABV12775" s="60"/>
      <c r="ABW12775" s="60"/>
      <c r="ABX12775" s="60"/>
    </row>
    <row r="12776" spans="727:752" x14ac:dyDescent="0.25">
      <c r="AAY12776" s="60"/>
      <c r="AAZ12776" s="60"/>
      <c r="ABA12776" s="60"/>
      <c r="ABB12776" s="60"/>
      <c r="ABC12776" s="60"/>
      <c r="ABD12776" s="60"/>
      <c r="ABE12776" s="60"/>
      <c r="ABF12776" s="60"/>
      <c r="ABG12776" s="60"/>
      <c r="ABH12776" s="60"/>
      <c r="ABI12776" s="60"/>
      <c r="ABJ12776" s="60"/>
      <c r="ABK12776" s="60"/>
      <c r="ABL12776" s="60"/>
      <c r="ABM12776" s="60"/>
      <c r="ABN12776" s="60"/>
      <c r="ABO12776" s="60"/>
      <c r="ABP12776" s="60"/>
      <c r="ABQ12776" s="60"/>
      <c r="ABR12776" s="60">
        <v>0.89690337051901903</v>
      </c>
      <c r="ABS12776" s="60"/>
      <c r="ABT12776" s="60"/>
      <c r="ABU12776" s="60"/>
      <c r="ABV12776" s="60"/>
      <c r="ABW12776" s="60"/>
      <c r="ABX12776" s="60"/>
    </row>
    <row r="12777" spans="727:752" x14ac:dyDescent="0.25">
      <c r="AAY12777" s="60"/>
      <c r="AAZ12777" s="60"/>
      <c r="ABA12777" s="60"/>
      <c r="ABB12777" s="60"/>
      <c r="ABC12777" s="60"/>
      <c r="ABD12777" s="60"/>
      <c r="ABE12777" s="60"/>
      <c r="ABF12777" s="60"/>
      <c r="ABG12777" s="60"/>
      <c r="ABH12777" s="60"/>
      <c r="ABI12777" s="60"/>
      <c r="ABJ12777" s="60"/>
      <c r="ABK12777" s="60"/>
      <c r="ABL12777" s="60"/>
      <c r="ABM12777" s="60"/>
      <c r="ABN12777" s="60"/>
      <c r="ABO12777" s="60"/>
      <c r="ABP12777" s="60"/>
      <c r="ABQ12777" s="60"/>
      <c r="ABR12777" s="60">
        <v>0.89688218215967697</v>
      </c>
      <c r="ABS12777" s="60"/>
      <c r="ABT12777" s="60"/>
      <c r="ABU12777" s="60"/>
      <c r="ABV12777" s="60"/>
      <c r="ABW12777" s="60"/>
      <c r="ABX12777" s="60"/>
    </row>
    <row r="12778" spans="727:752" x14ac:dyDescent="0.25">
      <c r="AAY12778" s="60"/>
      <c r="AAZ12778" s="60"/>
      <c r="ABA12778" s="60"/>
      <c r="ABB12778" s="60"/>
      <c r="ABC12778" s="60"/>
      <c r="ABD12778" s="60"/>
      <c r="ABE12778" s="60"/>
      <c r="ABF12778" s="60"/>
      <c r="ABG12778" s="60"/>
      <c r="ABH12778" s="60"/>
      <c r="ABI12778" s="60"/>
      <c r="ABJ12778" s="60"/>
      <c r="ABK12778" s="60"/>
      <c r="ABL12778" s="60"/>
      <c r="ABM12778" s="60"/>
      <c r="ABN12778" s="60"/>
      <c r="ABO12778" s="60"/>
      <c r="ABP12778" s="60"/>
      <c r="ABQ12778" s="60"/>
      <c r="ABR12778" s="60">
        <v>0.89687749091128699</v>
      </c>
      <c r="ABS12778" s="60"/>
      <c r="ABT12778" s="60"/>
      <c r="ABU12778" s="60"/>
      <c r="ABV12778" s="60"/>
      <c r="ABW12778" s="60"/>
      <c r="ABX12778" s="60"/>
    </row>
    <row r="12779" spans="727:752" x14ac:dyDescent="0.25">
      <c r="AAY12779" s="60"/>
      <c r="AAZ12779" s="60"/>
      <c r="ABA12779" s="60"/>
      <c r="ABB12779" s="60"/>
      <c r="ABC12779" s="60"/>
      <c r="ABD12779" s="60"/>
      <c r="ABE12779" s="60"/>
      <c r="ABF12779" s="60"/>
      <c r="ABG12779" s="60"/>
      <c r="ABH12779" s="60"/>
      <c r="ABI12779" s="60"/>
      <c r="ABJ12779" s="60"/>
      <c r="ABK12779" s="60"/>
      <c r="ABL12779" s="60"/>
      <c r="ABM12779" s="60"/>
      <c r="ABN12779" s="60"/>
      <c r="ABO12779" s="60"/>
      <c r="ABP12779" s="60"/>
      <c r="ABQ12779" s="60"/>
      <c r="ABR12779" s="60">
        <v>0.896830118292265</v>
      </c>
      <c r="ABS12779" s="60"/>
      <c r="ABT12779" s="60"/>
      <c r="ABU12779" s="60"/>
      <c r="ABV12779" s="60"/>
      <c r="ABW12779" s="60"/>
      <c r="ABX12779" s="60"/>
    </row>
    <row r="12780" spans="727:752" x14ac:dyDescent="0.25">
      <c r="AAY12780" s="60"/>
      <c r="AAZ12780" s="60"/>
      <c r="ABA12780" s="60"/>
      <c r="ABB12780" s="60"/>
      <c r="ABC12780" s="60"/>
      <c r="ABD12780" s="60"/>
      <c r="ABE12780" s="60"/>
      <c r="ABF12780" s="60"/>
      <c r="ABG12780" s="60"/>
      <c r="ABH12780" s="60"/>
      <c r="ABI12780" s="60"/>
      <c r="ABJ12780" s="60"/>
      <c r="ABK12780" s="60"/>
      <c r="ABL12780" s="60"/>
      <c r="ABM12780" s="60"/>
      <c r="ABN12780" s="60"/>
      <c r="ABO12780" s="60"/>
      <c r="ABP12780" s="60"/>
      <c r="ABQ12780" s="60"/>
      <c r="ABR12780" s="60">
        <v>0.89682589166439497</v>
      </c>
      <c r="ABS12780" s="60"/>
      <c r="ABT12780" s="60"/>
      <c r="ABU12780" s="60"/>
      <c r="ABV12780" s="60"/>
      <c r="ABW12780" s="60"/>
      <c r="ABX12780" s="60"/>
    </row>
    <row r="12781" spans="727:752" x14ac:dyDescent="0.25">
      <c r="AAY12781" s="60"/>
      <c r="AAZ12781" s="60"/>
      <c r="ABA12781" s="60"/>
      <c r="ABB12781" s="60"/>
      <c r="ABC12781" s="60"/>
      <c r="ABD12781" s="60"/>
      <c r="ABE12781" s="60"/>
      <c r="ABF12781" s="60"/>
      <c r="ABG12781" s="60"/>
      <c r="ABH12781" s="60"/>
      <c r="ABI12781" s="60"/>
      <c r="ABJ12781" s="60"/>
      <c r="ABK12781" s="60"/>
      <c r="ABL12781" s="60"/>
      <c r="ABM12781" s="60"/>
      <c r="ABN12781" s="60"/>
      <c r="ABO12781" s="60"/>
      <c r="ABP12781" s="60"/>
      <c r="ABQ12781" s="60"/>
      <c r="ABR12781" s="60">
        <v>0.89681884250618604</v>
      </c>
      <c r="ABS12781" s="60"/>
      <c r="ABT12781" s="60"/>
      <c r="ABU12781" s="60"/>
      <c r="ABV12781" s="60"/>
      <c r="ABW12781" s="60"/>
      <c r="ABX12781" s="60"/>
    </row>
    <row r="12782" spans="727:752" x14ac:dyDescent="0.25">
      <c r="AAY12782" s="60"/>
      <c r="AAZ12782" s="60"/>
      <c r="ABA12782" s="60"/>
      <c r="ABB12782" s="60"/>
      <c r="ABC12782" s="60"/>
      <c r="ABD12782" s="60"/>
      <c r="ABE12782" s="60"/>
      <c r="ABF12782" s="60"/>
      <c r="ABG12782" s="60"/>
      <c r="ABH12782" s="60"/>
      <c r="ABI12782" s="60"/>
      <c r="ABJ12782" s="60"/>
      <c r="ABK12782" s="60"/>
      <c r="ABL12782" s="60"/>
      <c r="ABM12782" s="60"/>
      <c r="ABN12782" s="60"/>
      <c r="ABO12782" s="60"/>
      <c r="ABP12782" s="60"/>
      <c r="ABQ12782" s="60"/>
      <c r="ABR12782" s="60">
        <v>0.89678698050771299</v>
      </c>
      <c r="ABS12782" s="60"/>
      <c r="ABT12782" s="60"/>
      <c r="ABU12782" s="60"/>
      <c r="ABV12782" s="60"/>
      <c r="ABW12782" s="60"/>
      <c r="ABX12782" s="60"/>
    </row>
    <row r="12783" spans="727:752" x14ac:dyDescent="0.25">
      <c r="AAY12783" s="60"/>
      <c r="AAZ12783" s="60"/>
      <c r="ABA12783" s="60"/>
      <c r="ABB12783" s="60"/>
      <c r="ABC12783" s="60"/>
      <c r="ABD12783" s="60"/>
      <c r="ABE12783" s="60"/>
      <c r="ABF12783" s="60"/>
      <c r="ABG12783" s="60"/>
      <c r="ABH12783" s="60"/>
      <c r="ABI12783" s="60"/>
      <c r="ABJ12783" s="60"/>
      <c r="ABK12783" s="60"/>
      <c r="ABL12783" s="60"/>
      <c r="ABM12783" s="60"/>
      <c r="ABN12783" s="60"/>
      <c r="ABO12783" s="60"/>
      <c r="ABP12783" s="60"/>
      <c r="ABQ12783" s="60"/>
      <c r="ABR12783" s="60">
        <v>0.89670504151581398</v>
      </c>
      <c r="ABS12783" s="60"/>
      <c r="ABT12783" s="60"/>
      <c r="ABU12783" s="60"/>
      <c r="ABV12783" s="60"/>
      <c r="ABW12783" s="60"/>
      <c r="ABX12783" s="60"/>
    </row>
    <row r="12784" spans="727:752" x14ac:dyDescent="0.25">
      <c r="AAY12784" s="60"/>
      <c r="AAZ12784" s="60"/>
      <c r="ABA12784" s="60"/>
      <c r="ABB12784" s="60"/>
      <c r="ABC12784" s="60"/>
      <c r="ABD12784" s="60"/>
      <c r="ABE12784" s="60"/>
      <c r="ABF12784" s="60"/>
      <c r="ABG12784" s="60"/>
      <c r="ABH12784" s="60"/>
      <c r="ABI12784" s="60"/>
      <c r="ABJ12784" s="60"/>
      <c r="ABK12784" s="60"/>
      <c r="ABL12784" s="60"/>
      <c r="ABM12784" s="60"/>
      <c r="ABN12784" s="60"/>
      <c r="ABO12784" s="60"/>
      <c r="ABP12784" s="60"/>
      <c r="ABQ12784" s="60"/>
      <c r="ABR12784" s="60">
        <v>0.896661992186639</v>
      </c>
      <c r="ABS12784" s="60"/>
      <c r="ABT12784" s="60"/>
      <c r="ABU12784" s="60"/>
      <c r="ABV12784" s="60"/>
      <c r="ABW12784" s="60"/>
      <c r="ABX12784" s="60"/>
    </row>
    <row r="12785" spans="727:752" x14ac:dyDescent="0.25">
      <c r="AAY12785" s="60"/>
      <c r="AAZ12785" s="60"/>
      <c r="ABA12785" s="60"/>
      <c r="ABB12785" s="60"/>
      <c r="ABC12785" s="60"/>
      <c r="ABD12785" s="60"/>
      <c r="ABE12785" s="60"/>
      <c r="ABF12785" s="60"/>
      <c r="ABG12785" s="60"/>
      <c r="ABH12785" s="60"/>
      <c r="ABI12785" s="60"/>
      <c r="ABJ12785" s="60"/>
      <c r="ABK12785" s="60"/>
      <c r="ABL12785" s="60"/>
      <c r="ABM12785" s="60"/>
      <c r="ABN12785" s="60"/>
      <c r="ABO12785" s="60"/>
      <c r="ABP12785" s="60"/>
      <c r="ABQ12785" s="60"/>
      <c r="ABR12785" s="60">
        <v>0.89661979734201402</v>
      </c>
      <c r="ABS12785" s="60"/>
      <c r="ABT12785" s="60"/>
      <c r="ABU12785" s="60"/>
      <c r="ABV12785" s="60"/>
      <c r="ABW12785" s="60"/>
      <c r="ABX12785" s="60"/>
    </row>
    <row r="12786" spans="727:752" x14ac:dyDescent="0.25">
      <c r="AAY12786" s="60"/>
      <c r="AAZ12786" s="60"/>
      <c r="ABA12786" s="60"/>
      <c r="ABB12786" s="60"/>
      <c r="ABC12786" s="60"/>
      <c r="ABD12786" s="60"/>
      <c r="ABE12786" s="60"/>
      <c r="ABF12786" s="60"/>
      <c r="ABG12786" s="60"/>
      <c r="ABH12786" s="60"/>
      <c r="ABI12786" s="60"/>
      <c r="ABJ12786" s="60"/>
      <c r="ABK12786" s="60"/>
      <c r="ABL12786" s="60"/>
      <c r="ABM12786" s="60"/>
      <c r="ABN12786" s="60"/>
      <c r="ABO12786" s="60"/>
      <c r="ABP12786" s="60"/>
      <c r="ABQ12786" s="60"/>
      <c r="ABR12786" s="60">
        <v>0.89657836776168798</v>
      </c>
      <c r="ABS12786" s="60"/>
      <c r="ABT12786" s="60"/>
      <c r="ABU12786" s="60"/>
      <c r="ABV12786" s="60"/>
      <c r="ABW12786" s="60"/>
      <c r="ABX12786" s="60"/>
    </row>
    <row r="12787" spans="727:752" x14ac:dyDescent="0.25">
      <c r="AAY12787" s="60"/>
      <c r="AAZ12787" s="60"/>
      <c r="ABA12787" s="60"/>
      <c r="ABB12787" s="60"/>
      <c r="ABC12787" s="60"/>
      <c r="ABD12787" s="60"/>
      <c r="ABE12787" s="60"/>
      <c r="ABF12787" s="60"/>
      <c r="ABG12787" s="60"/>
      <c r="ABH12787" s="60"/>
      <c r="ABI12787" s="60"/>
      <c r="ABJ12787" s="60"/>
      <c r="ABK12787" s="60"/>
      <c r="ABL12787" s="60"/>
      <c r="ABM12787" s="60"/>
      <c r="ABN12787" s="60"/>
      <c r="ABO12787" s="60"/>
      <c r="ABP12787" s="60"/>
      <c r="ABQ12787" s="60"/>
      <c r="ABR12787" s="60">
        <v>0.89657806290543196</v>
      </c>
      <c r="ABS12787" s="60"/>
      <c r="ABT12787" s="60"/>
      <c r="ABU12787" s="60"/>
      <c r="ABV12787" s="60"/>
      <c r="ABW12787" s="60"/>
      <c r="ABX12787" s="60"/>
    </row>
    <row r="12788" spans="727:752" x14ac:dyDescent="0.25">
      <c r="AAY12788" s="60"/>
      <c r="AAZ12788" s="60"/>
      <c r="ABA12788" s="60"/>
      <c r="ABB12788" s="60"/>
      <c r="ABC12788" s="60"/>
      <c r="ABD12788" s="60"/>
      <c r="ABE12788" s="60"/>
      <c r="ABF12788" s="60"/>
      <c r="ABG12788" s="60"/>
      <c r="ABH12788" s="60"/>
      <c r="ABI12788" s="60"/>
      <c r="ABJ12788" s="60"/>
      <c r="ABK12788" s="60"/>
      <c r="ABL12788" s="60"/>
      <c r="ABM12788" s="60"/>
      <c r="ABN12788" s="60"/>
      <c r="ABO12788" s="60"/>
      <c r="ABP12788" s="60"/>
      <c r="ABQ12788" s="60"/>
      <c r="ABR12788" s="60">
        <v>0.89655908169695697</v>
      </c>
      <c r="ABS12788" s="60"/>
      <c r="ABT12788" s="60"/>
      <c r="ABU12788" s="60"/>
      <c r="ABV12788" s="60"/>
      <c r="ABW12788" s="60"/>
      <c r="ABX12788" s="60"/>
    </row>
    <row r="12789" spans="727:752" x14ac:dyDescent="0.25">
      <c r="AAY12789" s="60"/>
      <c r="AAZ12789" s="60"/>
      <c r="ABA12789" s="60"/>
      <c r="ABB12789" s="60"/>
      <c r="ABC12789" s="60"/>
      <c r="ABD12789" s="60"/>
      <c r="ABE12789" s="60"/>
      <c r="ABF12789" s="60"/>
      <c r="ABG12789" s="60"/>
      <c r="ABH12789" s="60"/>
      <c r="ABI12789" s="60"/>
      <c r="ABJ12789" s="60"/>
      <c r="ABK12789" s="60"/>
      <c r="ABL12789" s="60"/>
      <c r="ABM12789" s="60"/>
      <c r="ABN12789" s="60"/>
      <c r="ABO12789" s="60"/>
      <c r="ABP12789" s="60"/>
      <c r="ABQ12789" s="60"/>
      <c r="ABR12789" s="60">
        <v>0.89651726984866598</v>
      </c>
      <c r="ABS12789" s="60"/>
      <c r="ABT12789" s="60"/>
      <c r="ABU12789" s="60"/>
      <c r="ABV12789" s="60"/>
      <c r="ABW12789" s="60"/>
      <c r="ABX12789" s="60"/>
    </row>
    <row r="12790" spans="727:752" x14ac:dyDescent="0.25">
      <c r="AAY12790" s="60"/>
      <c r="AAZ12790" s="60"/>
      <c r="ABA12790" s="60"/>
      <c r="ABB12790" s="60"/>
      <c r="ABC12790" s="60"/>
      <c r="ABD12790" s="60"/>
      <c r="ABE12790" s="60"/>
      <c r="ABF12790" s="60"/>
      <c r="ABG12790" s="60"/>
      <c r="ABH12790" s="60"/>
      <c r="ABI12790" s="60"/>
      <c r="ABJ12790" s="60"/>
      <c r="ABK12790" s="60"/>
      <c r="ABL12790" s="60"/>
      <c r="ABM12790" s="60"/>
      <c r="ABN12790" s="60"/>
      <c r="ABO12790" s="60"/>
      <c r="ABP12790" s="60"/>
      <c r="ABQ12790" s="60"/>
      <c r="ABR12790" s="60">
        <v>0.89650357626687105</v>
      </c>
      <c r="ABS12790" s="60"/>
      <c r="ABT12790" s="60"/>
      <c r="ABU12790" s="60"/>
      <c r="ABV12790" s="60"/>
      <c r="ABW12790" s="60"/>
      <c r="ABX12790" s="60"/>
    </row>
    <row r="12791" spans="727:752" x14ac:dyDescent="0.25">
      <c r="AAY12791" s="60"/>
      <c r="AAZ12791" s="60"/>
      <c r="ABA12791" s="60"/>
      <c r="ABB12791" s="60"/>
      <c r="ABC12791" s="60"/>
      <c r="ABD12791" s="60"/>
      <c r="ABE12791" s="60"/>
      <c r="ABF12791" s="60"/>
      <c r="ABG12791" s="60"/>
      <c r="ABH12791" s="60"/>
      <c r="ABI12791" s="60"/>
      <c r="ABJ12791" s="60"/>
      <c r="ABK12791" s="60"/>
      <c r="ABL12791" s="60"/>
      <c r="ABM12791" s="60"/>
      <c r="ABN12791" s="60"/>
      <c r="ABO12791" s="60"/>
      <c r="ABP12791" s="60"/>
      <c r="ABQ12791" s="60"/>
      <c r="ABR12791" s="60">
        <v>0.89649804804981104</v>
      </c>
      <c r="ABS12791" s="60"/>
      <c r="ABT12791" s="60"/>
      <c r="ABU12791" s="60"/>
      <c r="ABV12791" s="60"/>
      <c r="ABW12791" s="60"/>
      <c r="ABX12791" s="60"/>
    </row>
    <row r="12792" spans="727:752" x14ac:dyDescent="0.25">
      <c r="AAY12792" s="60"/>
      <c r="AAZ12792" s="60"/>
      <c r="ABA12792" s="60"/>
      <c r="ABB12792" s="60"/>
      <c r="ABC12792" s="60"/>
      <c r="ABD12792" s="60"/>
      <c r="ABE12792" s="60"/>
      <c r="ABF12792" s="60"/>
      <c r="ABG12792" s="60"/>
      <c r="ABH12792" s="60"/>
      <c r="ABI12792" s="60"/>
      <c r="ABJ12792" s="60"/>
      <c r="ABK12792" s="60"/>
      <c r="ABL12792" s="60"/>
      <c r="ABM12792" s="60"/>
      <c r="ABN12792" s="60"/>
      <c r="ABO12792" s="60"/>
      <c r="ABP12792" s="60"/>
      <c r="ABQ12792" s="60"/>
      <c r="ABR12792" s="60">
        <v>0.89642306532019</v>
      </c>
      <c r="ABS12792" s="60"/>
      <c r="ABT12792" s="60"/>
      <c r="ABU12792" s="60"/>
      <c r="ABV12792" s="60"/>
      <c r="ABW12792" s="60"/>
      <c r="ABX12792" s="60"/>
    </row>
    <row r="12793" spans="727:752" x14ac:dyDescent="0.25">
      <c r="AAY12793" s="60"/>
      <c r="AAZ12793" s="60"/>
      <c r="ABA12793" s="60"/>
      <c r="ABB12793" s="60"/>
      <c r="ABC12793" s="60"/>
      <c r="ABD12793" s="60"/>
      <c r="ABE12793" s="60"/>
      <c r="ABF12793" s="60"/>
      <c r="ABG12793" s="60"/>
      <c r="ABH12793" s="60"/>
      <c r="ABI12793" s="60"/>
      <c r="ABJ12793" s="60"/>
      <c r="ABK12793" s="60"/>
      <c r="ABL12793" s="60"/>
      <c r="ABM12793" s="60"/>
      <c r="ABN12793" s="60"/>
      <c r="ABO12793" s="60"/>
      <c r="ABP12793" s="60"/>
      <c r="ABQ12793" s="60"/>
      <c r="ABR12793" s="60">
        <v>0.89630231915840797</v>
      </c>
      <c r="ABS12793" s="60"/>
      <c r="ABT12793" s="60"/>
      <c r="ABU12793" s="60"/>
      <c r="ABV12793" s="60"/>
      <c r="ABW12793" s="60"/>
      <c r="ABX12793" s="60"/>
    </row>
    <row r="12794" spans="727:752" x14ac:dyDescent="0.25">
      <c r="AAY12794" s="60"/>
      <c r="AAZ12794" s="60"/>
      <c r="ABA12794" s="60"/>
      <c r="ABB12794" s="60"/>
      <c r="ABC12794" s="60"/>
      <c r="ABD12794" s="60"/>
      <c r="ABE12794" s="60"/>
      <c r="ABF12794" s="60"/>
      <c r="ABG12794" s="60"/>
      <c r="ABH12794" s="60"/>
      <c r="ABI12794" s="60"/>
      <c r="ABJ12794" s="60"/>
      <c r="ABK12794" s="60"/>
      <c r="ABL12794" s="60"/>
      <c r="ABM12794" s="60"/>
      <c r="ABN12794" s="60"/>
      <c r="ABO12794" s="60"/>
      <c r="ABP12794" s="60"/>
      <c r="ABQ12794" s="60"/>
      <c r="ABR12794" s="60">
        <v>0.89628889273818901</v>
      </c>
      <c r="ABS12794" s="60"/>
      <c r="ABT12794" s="60"/>
      <c r="ABU12794" s="60"/>
      <c r="ABV12794" s="60"/>
      <c r="ABW12794" s="60"/>
      <c r="ABX12794" s="60"/>
    </row>
    <row r="12795" spans="727:752" x14ac:dyDescent="0.25">
      <c r="AAY12795" s="60"/>
      <c r="AAZ12795" s="60"/>
      <c r="ABA12795" s="60"/>
      <c r="ABB12795" s="60"/>
      <c r="ABC12795" s="60"/>
      <c r="ABD12795" s="60"/>
      <c r="ABE12795" s="60"/>
      <c r="ABF12795" s="60"/>
      <c r="ABG12795" s="60"/>
      <c r="ABH12795" s="60"/>
      <c r="ABI12795" s="60"/>
      <c r="ABJ12795" s="60"/>
      <c r="ABK12795" s="60"/>
      <c r="ABL12795" s="60"/>
      <c r="ABM12795" s="60"/>
      <c r="ABN12795" s="60"/>
      <c r="ABO12795" s="60"/>
      <c r="ABP12795" s="60"/>
      <c r="ABQ12795" s="60"/>
      <c r="ABR12795" s="60">
        <v>0.89628729071850999</v>
      </c>
      <c r="ABS12795" s="60"/>
      <c r="ABT12795" s="60"/>
      <c r="ABU12795" s="60"/>
      <c r="ABV12795" s="60"/>
      <c r="ABW12795" s="60"/>
      <c r="ABX12795" s="60"/>
    </row>
    <row r="12796" spans="727:752" x14ac:dyDescent="0.25">
      <c r="AAY12796" s="60"/>
      <c r="AAZ12796" s="60"/>
      <c r="ABA12796" s="60"/>
      <c r="ABB12796" s="60"/>
      <c r="ABC12796" s="60"/>
      <c r="ABD12796" s="60"/>
      <c r="ABE12796" s="60"/>
      <c r="ABF12796" s="60"/>
      <c r="ABG12796" s="60"/>
      <c r="ABH12796" s="60"/>
      <c r="ABI12796" s="60"/>
      <c r="ABJ12796" s="60"/>
      <c r="ABK12796" s="60"/>
      <c r="ABL12796" s="60"/>
      <c r="ABM12796" s="60"/>
      <c r="ABN12796" s="60"/>
      <c r="ABO12796" s="60"/>
      <c r="ABP12796" s="60"/>
      <c r="ABQ12796" s="60"/>
      <c r="ABR12796" s="60">
        <v>0.89626082004402297</v>
      </c>
      <c r="ABS12796" s="60"/>
      <c r="ABT12796" s="60"/>
      <c r="ABU12796" s="60"/>
      <c r="ABV12796" s="60"/>
      <c r="ABW12796" s="60"/>
      <c r="ABX12796" s="60"/>
    </row>
    <row r="12797" spans="727:752" x14ac:dyDescent="0.25">
      <c r="AAY12797" s="60"/>
      <c r="AAZ12797" s="60"/>
      <c r="ABA12797" s="60"/>
      <c r="ABB12797" s="60"/>
      <c r="ABC12797" s="60"/>
      <c r="ABD12797" s="60"/>
      <c r="ABE12797" s="60"/>
      <c r="ABF12797" s="60"/>
      <c r="ABG12797" s="60"/>
      <c r="ABH12797" s="60"/>
      <c r="ABI12797" s="60"/>
      <c r="ABJ12797" s="60"/>
      <c r="ABK12797" s="60"/>
      <c r="ABL12797" s="60"/>
      <c r="ABM12797" s="60"/>
      <c r="ABN12797" s="60"/>
      <c r="ABO12797" s="60"/>
      <c r="ABP12797" s="60"/>
      <c r="ABQ12797" s="60"/>
      <c r="ABR12797" s="60">
        <v>0.89624600061403503</v>
      </c>
      <c r="ABS12797" s="60"/>
      <c r="ABT12797" s="60"/>
      <c r="ABU12797" s="60"/>
      <c r="ABV12797" s="60"/>
      <c r="ABW12797" s="60"/>
      <c r="ABX12797" s="60"/>
    </row>
    <row r="12798" spans="727:752" x14ac:dyDescent="0.25">
      <c r="AAY12798" s="60"/>
      <c r="AAZ12798" s="60"/>
      <c r="ABA12798" s="60"/>
      <c r="ABB12798" s="60"/>
      <c r="ABC12798" s="60"/>
      <c r="ABD12798" s="60"/>
      <c r="ABE12798" s="60"/>
      <c r="ABF12798" s="60"/>
      <c r="ABG12798" s="60"/>
      <c r="ABH12798" s="60"/>
      <c r="ABI12798" s="60"/>
      <c r="ABJ12798" s="60"/>
      <c r="ABK12798" s="60"/>
      <c r="ABL12798" s="60"/>
      <c r="ABM12798" s="60"/>
      <c r="ABN12798" s="60"/>
      <c r="ABO12798" s="60"/>
      <c r="ABP12798" s="60"/>
      <c r="ABQ12798" s="60"/>
      <c r="ABR12798" s="60">
        <v>0.89622694499664701</v>
      </c>
      <c r="ABS12798" s="60"/>
      <c r="ABT12798" s="60"/>
      <c r="ABU12798" s="60"/>
      <c r="ABV12798" s="60"/>
      <c r="ABW12798" s="60"/>
      <c r="ABX12798" s="60"/>
    </row>
    <row r="12799" spans="727:752" x14ac:dyDescent="0.25">
      <c r="AAY12799" s="60"/>
      <c r="AAZ12799" s="60"/>
      <c r="ABA12799" s="60"/>
      <c r="ABB12799" s="60"/>
      <c r="ABC12799" s="60"/>
      <c r="ABD12799" s="60"/>
      <c r="ABE12799" s="60"/>
      <c r="ABF12799" s="60"/>
      <c r="ABG12799" s="60"/>
      <c r="ABH12799" s="60"/>
      <c r="ABI12799" s="60"/>
      <c r="ABJ12799" s="60"/>
      <c r="ABK12799" s="60"/>
      <c r="ABL12799" s="60"/>
      <c r="ABM12799" s="60"/>
      <c r="ABN12799" s="60"/>
      <c r="ABO12799" s="60"/>
      <c r="ABP12799" s="60"/>
      <c r="ABQ12799" s="60"/>
      <c r="ABR12799" s="60">
        <v>0.89620338907220098</v>
      </c>
      <c r="ABS12799" s="60"/>
      <c r="ABT12799" s="60"/>
      <c r="ABU12799" s="60"/>
      <c r="ABV12799" s="60"/>
      <c r="ABW12799" s="60"/>
      <c r="ABX12799" s="60"/>
    </row>
    <row r="12800" spans="727:752" x14ac:dyDescent="0.25">
      <c r="AAY12800" s="60"/>
      <c r="AAZ12800" s="60"/>
      <c r="ABA12800" s="60"/>
      <c r="ABB12800" s="60"/>
      <c r="ABC12800" s="60"/>
      <c r="ABD12800" s="60"/>
      <c r="ABE12800" s="60"/>
      <c r="ABF12800" s="60"/>
      <c r="ABG12800" s="60"/>
      <c r="ABH12800" s="60"/>
      <c r="ABI12800" s="60"/>
      <c r="ABJ12800" s="60"/>
      <c r="ABK12800" s="60"/>
      <c r="ABL12800" s="60"/>
      <c r="ABM12800" s="60"/>
      <c r="ABN12800" s="60"/>
      <c r="ABO12800" s="60"/>
      <c r="ABP12800" s="60"/>
      <c r="ABQ12800" s="60"/>
      <c r="ABR12800" s="60">
        <v>0.89615296791624699</v>
      </c>
      <c r="ABS12800" s="60"/>
      <c r="ABT12800" s="60"/>
      <c r="ABU12800" s="60"/>
      <c r="ABV12800" s="60"/>
      <c r="ABW12800" s="60"/>
      <c r="ABX12800" s="60"/>
    </row>
    <row r="12801" spans="727:752" x14ac:dyDescent="0.25">
      <c r="AAY12801" s="60"/>
      <c r="AAZ12801" s="60"/>
      <c r="ABA12801" s="60"/>
      <c r="ABB12801" s="60"/>
      <c r="ABC12801" s="60"/>
      <c r="ABD12801" s="60"/>
      <c r="ABE12801" s="60"/>
      <c r="ABF12801" s="60"/>
      <c r="ABG12801" s="60"/>
      <c r="ABH12801" s="60"/>
      <c r="ABI12801" s="60"/>
      <c r="ABJ12801" s="60"/>
      <c r="ABK12801" s="60"/>
      <c r="ABL12801" s="60"/>
      <c r="ABM12801" s="60"/>
      <c r="ABN12801" s="60"/>
      <c r="ABO12801" s="60"/>
      <c r="ABP12801" s="60"/>
      <c r="ABQ12801" s="60"/>
      <c r="ABR12801" s="60">
        <v>0.89607817555580604</v>
      </c>
      <c r="ABS12801" s="60"/>
      <c r="ABT12801" s="60"/>
      <c r="ABU12801" s="60"/>
      <c r="ABV12801" s="60"/>
      <c r="ABW12801" s="60"/>
      <c r="ABX12801" s="60"/>
    </row>
    <row r="12802" spans="727:752" x14ac:dyDescent="0.25">
      <c r="AAY12802" s="60"/>
      <c r="AAZ12802" s="60"/>
      <c r="ABA12802" s="60"/>
      <c r="ABB12802" s="60"/>
      <c r="ABC12802" s="60"/>
      <c r="ABD12802" s="60"/>
      <c r="ABE12802" s="60"/>
      <c r="ABF12802" s="60"/>
      <c r="ABG12802" s="60"/>
      <c r="ABH12802" s="60"/>
      <c r="ABI12802" s="60"/>
      <c r="ABJ12802" s="60"/>
      <c r="ABK12802" s="60"/>
      <c r="ABL12802" s="60"/>
      <c r="ABM12802" s="60"/>
      <c r="ABN12802" s="60"/>
      <c r="ABO12802" s="60"/>
      <c r="ABP12802" s="60"/>
      <c r="ABQ12802" s="60"/>
      <c r="ABR12802" s="60">
        <v>0.89605823258685502</v>
      </c>
      <c r="ABS12802" s="60"/>
      <c r="ABT12802" s="60"/>
      <c r="ABU12802" s="60"/>
      <c r="ABV12802" s="60"/>
      <c r="ABW12802" s="60"/>
      <c r="ABX12802" s="60"/>
    </row>
    <row r="12803" spans="727:752" x14ac:dyDescent="0.25">
      <c r="AAY12803" s="60"/>
      <c r="AAZ12803" s="60"/>
      <c r="ABA12803" s="60"/>
      <c r="ABB12803" s="60"/>
      <c r="ABC12803" s="60"/>
      <c r="ABD12803" s="60"/>
      <c r="ABE12803" s="60"/>
      <c r="ABF12803" s="60"/>
      <c r="ABG12803" s="60"/>
      <c r="ABH12803" s="60"/>
      <c r="ABI12803" s="60"/>
      <c r="ABJ12803" s="60"/>
      <c r="ABK12803" s="60"/>
      <c r="ABL12803" s="60"/>
      <c r="ABM12803" s="60"/>
      <c r="ABN12803" s="60"/>
      <c r="ABO12803" s="60"/>
      <c r="ABP12803" s="60"/>
      <c r="ABQ12803" s="60"/>
      <c r="ABR12803" s="60">
        <v>0.89603109813468096</v>
      </c>
      <c r="ABS12803" s="60"/>
      <c r="ABT12803" s="60"/>
      <c r="ABU12803" s="60"/>
      <c r="ABV12803" s="60"/>
      <c r="ABW12803" s="60"/>
      <c r="ABX12803" s="60"/>
    </row>
    <row r="12804" spans="727:752" x14ac:dyDescent="0.25">
      <c r="AAY12804" s="60"/>
      <c r="AAZ12804" s="60"/>
      <c r="ABA12804" s="60"/>
      <c r="ABB12804" s="60"/>
      <c r="ABC12804" s="60"/>
      <c r="ABD12804" s="60"/>
      <c r="ABE12804" s="60"/>
      <c r="ABF12804" s="60"/>
      <c r="ABG12804" s="60"/>
      <c r="ABH12804" s="60"/>
      <c r="ABI12804" s="60"/>
      <c r="ABJ12804" s="60"/>
      <c r="ABK12804" s="60"/>
      <c r="ABL12804" s="60"/>
      <c r="ABM12804" s="60"/>
      <c r="ABN12804" s="60"/>
      <c r="ABO12804" s="60"/>
      <c r="ABP12804" s="60"/>
      <c r="ABQ12804" s="60"/>
      <c r="ABR12804" s="60">
        <v>0.89601617633832897</v>
      </c>
      <c r="ABS12804" s="60"/>
      <c r="ABT12804" s="60"/>
      <c r="ABU12804" s="60"/>
      <c r="ABV12804" s="60"/>
      <c r="ABW12804" s="60"/>
      <c r="ABX12804" s="60"/>
    </row>
    <row r="12805" spans="727:752" x14ac:dyDescent="0.25">
      <c r="AAY12805" s="60"/>
      <c r="AAZ12805" s="60"/>
      <c r="ABA12805" s="60"/>
      <c r="ABB12805" s="60"/>
      <c r="ABC12805" s="60"/>
      <c r="ABD12805" s="60"/>
      <c r="ABE12805" s="60"/>
      <c r="ABF12805" s="60"/>
      <c r="ABG12805" s="60"/>
      <c r="ABH12805" s="60"/>
      <c r="ABI12805" s="60"/>
      <c r="ABJ12805" s="60"/>
      <c r="ABK12805" s="60"/>
      <c r="ABL12805" s="60"/>
      <c r="ABM12805" s="60"/>
      <c r="ABN12805" s="60"/>
      <c r="ABO12805" s="60"/>
      <c r="ABP12805" s="60"/>
      <c r="ABQ12805" s="60"/>
      <c r="ABR12805" s="60">
        <v>0.89598226318712004</v>
      </c>
      <c r="ABS12805" s="60"/>
      <c r="ABT12805" s="60"/>
      <c r="ABU12805" s="60"/>
      <c r="ABV12805" s="60"/>
      <c r="ABW12805" s="60"/>
      <c r="ABX12805" s="60"/>
    </row>
    <row r="12806" spans="727:752" x14ac:dyDescent="0.25">
      <c r="AAY12806" s="60"/>
      <c r="AAZ12806" s="60"/>
      <c r="ABA12806" s="60"/>
      <c r="ABB12806" s="60"/>
      <c r="ABC12806" s="60"/>
      <c r="ABD12806" s="60"/>
      <c r="ABE12806" s="60"/>
      <c r="ABF12806" s="60"/>
      <c r="ABG12806" s="60"/>
      <c r="ABH12806" s="60"/>
      <c r="ABI12806" s="60"/>
      <c r="ABJ12806" s="60"/>
      <c r="ABK12806" s="60"/>
      <c r="ABL12806" s="60"/>
      <c r="ABM12806" s="60"/>
      <c r="ABN12806" s="60"/>
      <c r="ABO12806" s="60"/>
      <c r="ABP12806" s="60"/>
      <c r="ABQ12806" s="60"/>
      <c r="ABR12806" s="60">
        <v>0.89597156956759705</v>
      </c>
      <c r="ABS12806" s="60"/>
      <c r="ABT12806" s="60"/>
      <c r="ABU12806" s="60"/>
      <c r="ABV12806" s="60"/>
      <c r="ABW12806" s="60"/>
      <c r="ABX12806" s="60"/>
    </row>
    <row r="12807" spans="727:752" x14ac:dyDescent="0.25">
      <c r="AAY12807" s="60"/>
      <c r="AAZ12807" s="60"/>
      <c r="ABA12807" s="60"/>
      <c r="ABB12807" s="60"/>
      <c r="ABC12807" s="60"/>
      <c r="ABD12807" s="60"/>
      <c r="ABE12807" s="60"/>
      <c r="ABF12807" s="60"/>
      <c r="ABG12807" s="60"/>
      <c r="ABH12807" s="60"/>
      <c r="ABI12807" s="60"/>
      <c r="ABJ12807" s="60"/>
      <c r="ABK12807" s="60"/>
      <c r="ABL12807" s="60"/>
      <c r="ABM12807" s="60"/>
      <c r="ABN12807" s="60"/>
      <c r="ABO12807" s="60"/>
      <c r="ABP12807" s="60"/>
      <c r="ABQ12807" s="60"/>
      <c r="ABR12807" s="60">
        <v>0.89596853654503195</v>
      </c>
      <c r="ABS12807" s="60"/>
      <c r="ABT12807" s="60"/>
      <c r="ABU12807" s="60"/>
      <c r="ABV12807" s="60"/>
      <c r="ABW12807" s="60"/>
      <c r="ABX12807" s="60"/>
    </row>
    <row r="12808" spans="727:752" x14ac:dyDescent="0.25">
      <c r="AAY12808" s="60"/>
      <c r="AAZ12808" s="60"/>
      <c r="ABA12808" s="60"/>
      <c r="ABB12808" s="60"/>
      <c r="ABC12808" s="60"/>
      <c r="ABD12808" s="60"/>
      <c r="ABE12808" s="60"/>
      <c r="ABF12808" s="60"/>
      <c r="ABG12808" s="60"/>
      <c r="ABH12808" s="60"/>
      <c r="ABI12808" s="60"/>
      <c r="ABJ12808" s="60"/>
      <c r="ABK12808" s="60"/>
      <c r="ABL12808" s="60"/>
      <c r="ABM12808" s="60"/>
      <c r="ABN12808" s="60"/>
      <c r="ABO12808" s="60"/>
      <c r="ABP12808" s="60"/>
      <c r="ABQ12808" s="60"/>
      <c r="ABR12808" s="60">
        <v>0.89595089417905904</v>
      </c>
      <c r="ABS12808" s="60"/>
      <c r="ABT12808" s="60"/>
      <c r="ABU12808" s="60"/>
      <c r="ABV12808" s="60"/>
      <c r="ABW12808" s="60"/>
      <c r="ABX12808" s="60"/>
    </row>
    <row r="12809" spans="727:752" x14ac:dyDescent="0.25">
      <c r="AAY12809" s="60"/>
      <c r="AAZ12809" s="60"/>
      <c r="ABA12809" s="60"/>
      <c r="ABB12809" s="60"/>
      <c r="ABC12809" s="60"/>
      <c r="ABD12809" s="60"/>
      <c r="ABE12809" s="60"/>
      <c r="ABF12809" s="60"/>
      <c r="ABG12809" s="60"/>
      <c r="ABH12809" s="60"/>
      <c r="ABI12809" s="60"/>
      <c r="ABJ12809" s="60"/>
      <c r="ABK12809" s="60"/>
      <c r="ABL12809" s="60"/>
      <c r="ABM12809" s="60"/>
      <c r="ABN12809" s="60"/>
      <c r="ABO12809" s="60"/>
      <c r="ABP12809" s="60"/>
      <c r="ABQ12809" s="60"/>
      <c r="ABR12809" s="60">
        <v>0.89591621899514196</v>
      </c>
      <c r="ABS12809" s="60"/>
      <c r="ABT12809" s="60"/>
      <c r="ABU12809" s="60"/>
      <c r="ABV12809" s="60"/>
      <c r="ABW12809" s="60"/>
      <c r="ABX12809" s="60"/>
    </row>
    <row r="12810" spans="727:752" x14ac:dyDescent="0.25">
      <c r="AAY12810" s="60"/>
      <c r="AAZ12810" s="60"/>
      <c r="ABA12810" s="60"/>
      <c r="ABB12810" s="60"/>
      <c r="ABC12810" s="60"/>
      <c r="ABD12810" s="60"/>
      <c r="ABE12810" s="60"/>
      <c r="ABF12810" s="60"/>
      <c r="ABG12810" s="60"/>
      <c r="ABH12810" s="60"/>
      <c r="ABI12810" s="60"/>
      <c r="ABJ12810" s="60"/>
      <c r="ABK12810" s="60"/>
      <c r="ABL12810" s="60"/>
      <c r="ABM12810" s="60"/>
      <c r="ABN12810" s="60"/>
      <c r="ABO12810" s="60"/>
      <c r="ABP12810" s="60"/>
      <c r="ABQ12810" s="60"/>
      <c r="ABR12810" s="60">
        <v>0.89590797449497706</v>
      </c>
      <c r="ABS12810" s="60"/>
      <c r="ABT12810" s="60"/>
      <c r="ABU12810" s="60"/>
      <c r="ABV12810" s="60"/>
      <c r="ABW12810" s="60"/>
      <c r="ABX12810" s="60"/>
    </row>
    <row r="12811" spans="727:752" x14ac:dyDescent="0.25">
      <c r="AAY12811" s="60"/>
      <c r="AAZ12811" s="60"/>
      <c r="ABA12811" s="60"/>
      <c r="ABB12811" s="60"/>
      <c r="ABC12811" s="60"/>
      <c r="ABD12811" s="60"/>
      <c r="ABE12811" s="60"/>
      <c r="ABF12811" s="60"/>
      <c r="ABG12811" s="60"/>
      <c r="ABH12811" s="60"/>
      <c r="ABI12811" s="60"/>
      <c r="ABJ12811" s="60"/>
      <c r="ABK12811" s="60"/>
      <c r="ABL12811" s="60"/>
      <c r="ABM12811" s="60"/>
      <c r="ABN12811" s="60"/>
      <c r="ABO12811" s="60"/>
      <c r="ABP12811" s="60"/>
      <c r="ABQ12811" s="60"/>
      <c r="ABR12811" s="60">
        <v>0.89590087121491802</v>
      </c>
      <c r="ABS12811" s="60"/>
      <c r="ABT12811" s="60"/>
      <c r="ABU12811" s="60"/>
      <c r="ABV12811" s="60"/>
      <c r="ABW12811" s="60"/>
      <c r="ABX12811" s="60"/>
    </row>
    <row r="12812" spans="727:752" x14ac:dyDescent="0.25">
      <c r="AAY12812" s="60"/>
      <c r="AAZ12812" s="60"/>
      <c r="ABA12812" s="60"/>
      <c r="ABB12812" s="60"/>
      <c r="ABC12812" s="60"/>
      <c r="ABD12812" s="60"/>
      <c r="ABE12812" s="60"/>
      <c r="ABF12812" s="60"/>
      <c r="ABG12812" s="60"/>
      <c r="ABH12812" s="60"/>
      <c r="ABI12812" s="60"/>
      <c r="ABJ12812" s="60"/>
      <c r="ABK12812" s="60"/>
      <c r="ABL12812" s="60"/>
      <c r="ABM12812" s="60"/>
      <c r="ABN12812" s="60"/>
      <c r="ABO12812" s="60"/>
      <c r="ABP12812" s="60"/>
      <c r="ABQ12812" s="60"/>
      <c r="ABR12812" s="60">
        <v>0.89588384207656802</v>
      </c>
      <c r="ABS12812" s="60"/>
      <c r="ABT12812" s="60"/>
      <c r="ABU12812" s="60"/>
      <c r="ABV12812" s="60"/>
      <c r="ABW12812" s="60"/>
      <c r="ABX12812" s="60"/>
    </row>
    <row r="12813" spans="727:752" x14ac:dyDescent="0.25">
      <c r="AAY12813" s="60"/>
      <c r="AAZ12813" s="60"/>
      <c r="ABA12813" s="60"/>
      <c r="ABB12813" s="60"/>
      <c r="ABC12813" s="60"/>
      <c r="ABD12813" s="60"/>
      <c r="ABE12813" s="60"/>
      <c r="ABF12813" s="60"/>
      <c r="ABG12813" s="60"/>
      <c r="ABH12813" s="60"/>
      <c r="ABI12813" s="60"/>
      <c r="ABJ12813" s="60"/>
      <c r="ABK12813" s="60"/>
      <c r="ABL12813" s="60"/>
      <c r="ABM12813" s="60"/>
      <c r="ABN12813" s="60"/>
      <c r="ABO12813" s="60"/>
      <c r="ABP12813" s="60"/>
      <c r="ABQ12813" s="60"/>
      <c r="ABR12813" s="60">
        <v>0.89588296116979704</v>
      </c>
      <c r="ABS12813" s="60"/>
      <c r="ABT12813" s="60"/>
      <c r="ABU12813" s="60"/>
      <c r="ABV12813" s="60"/>
      <c r="ABW12813" s="60"/>
      <c r="ABX12813" s="60"/>
    </row>
    <row r="12814" spans="727:752" x14ac:dyDescent="0.25">
      <c r="AAY12814" s="60"/>
      <c r="AAZ12814" s="60"/>
      <c r="ABA12814" s="60"/>
      <c r="ABB12814" s="60"/>
      <c r="ABC12814" s="60"/>
      <c r="ABD12814" s="60"/>
      <c r="ABE12814" s="60"/>
      <c r="ABF12814" s="60"/>
      <c r="ABG12814" s="60"/>
      <c r="ABH12814" s="60"/>
      <c r="ABI12814" s="60"/>
      <c r="ABJ12814" s="60"/>
      <c r="ABK12814" s="60"/>
      <c r="ABL12814" s="60"/>
      <c r="ABM12814" s="60"/>
      <c r="ABN12814" s="60"/>
      <c r="ABO12814" s="60"/>
      <c r="ABP12814" s="60"/>
      <c r="ABQ12814" s="60"/>
      <c r="ABR12814" s="60">
        <v>0.89586209359677005</v>
      </c>
      <c r="ABS12814" s="60"/>
      <c r="ABT12814" s="60"/>
      <c r="ABU12814" s="60"/>
      <c r="ABV12814" s="60"/>
      <c r="ABW12814" s="60"/>
      <c r="ABX12814" s="60"/>
    </row>
    <row r="12815" spans="727:752" x14ac:dyDescent="0.25">
      <c r="AAY12815" s="60"/>
      <c r="AAZ12815" s="60"/>
      <c r="ABA12815" s="60"/>
      <c r="ABB12815" s="60"/>
      <c r="ABC12815" s="60"/>
      <c r="ABD12815" s="60"/>
      <c r="ABE12815" s="60"/>
      <c r="ABF12815" s="60"/>
      <c r="ABG12815" s="60"/>
      <c r="ABH12815" s="60"/>
      <c r="ABI12815" s="60"/>
      <c r="ABJ12815" s="60"/>
      <c r="ABK12815" s="60"/>
      <c r="ABL12815" s="60"/>
      <c r="ABM12815" s="60"/>
      <c r="ABN12815" s="60"/>
      <c r="ABO12815" s="60"/>
      <c r="ABP12815" s="60"/>
      <c r="ABQ12815" s="60"/>
      <c r="ABR12815" s="60">
        <v>0.89581559612838702</v>
      </c>
      <c r="ABS12815" s="60"/>
      <c r="ABT12815" s="60"/>
      <c r="ABU12815" s="60"/>
      <c r="ABV12815" s="60"/>
      <c r="ABW12815" s="60"/>
      <c r="ABX12815" s="60"/>
    </row>
    <row r="12816" spans="727:752" x14ac:dyDescent="0.25">
      <c r="AAY12816" s="60"/>
      <c r="AAZ12816" s="60"/>
      <c r="ABA12816" s="60"/>
      <c r="ABB12816" s="60"/>
      <c r="ABC12816" s="60"/>
      <c r="ABD12816" s="60"/>
      <c r="ABE12816" s="60"/>
      <c r="ABF12816" s="60"/>
      <c r="ABG12816" s="60"/>
      <c r="ABH12816" s="60"/>
      <c r="ABI12816" s="60"/>
      <c r="ABJ12816" s="60"/>
      <c r="ABK12816" s="60"/>
      <c r="ABL12816" s="60"/>
      <c r="ABM12816" s="60"/>
      <c r="ABN12816" s="60"/>
      <c r="ABO12816" s="60"/>
      <c r="ABP12816" s="60"/>
      <c r="ABQ12816" s="60"/>
      <c r="ABR12816" s="60">
        <v>0.89578274595637997</v>
      </c>
      <c r="ABS12816" s="60"/>
      <c r="ABT12816" s="60"/>
      <c r="ABU12816" s="60"/>
      <c r="ABV12816" s="60"/>
      <c r="ABW12816" s="60"/>
      <c r="ABX12816" s="60"/>
    </row>
    <row r="12817" spans="727:752" x14ac:dyDescent="0.25">
      <c r="AAY12817" s="60"/>
      <c r="AAZ12817" s="60"/>
      <c r="ABA12817" s="60"/>
      <c r="ABB12817" s="60"/>
      <c r="ABC12817" s="60"/>
      <c r="ABD12817" s="60"/>
      <c r="ABE12817" s="60"/>
      <c r="ABF12817" s="60"/>
      <c r="ABG12817" s="60"/>
      <c r="ABH12817" s="60"/>
      <c r="ABI12817" s="60"/>
      <c r="ABJ12817" s="60"/>
      <c r="ABK12817" s="60"/>
      <c r="ABL12817" s="60"/>
      <c r="ABM12817" s="60"/>
      <c r="ABN12817" s="60"/>
      <c r="ABO12817" s="60"/>
      <c r="ABP12817" s="60"/>
      <c r="ABQ12817" s="60"/>
      <c r="ABR12817" s="60">
        <v>0.895728859027494</v>
      </c>
      <c r="ABS12817" s="60"/>
      <c r="ABT12817" s="60"/>
      <c r="ABU12817" s="60"/>
      <c r="ABV12817" s="60"/>
      <c r="ABW12817" s="60"/>
      <c r="ABX12817" s="60"/>
    </row>
    <row r="12818" spans="727:752" x14ac:dyDescent="0.25">
      <c r="AAY12818" s="60"/>
      <c r="AAZ12818" s="60"/>
      <c r="ABA12818" s="60"/>
      <c r="ABB12818" s="60"/>
      <c r="ABC12818" s="60"/>
      <c r="ABD12818" s="60"/>
      <c r="ABE12818" s="60"/>
      <c r="ABF12818" s="60"/>
      <c r="ABG12818" s="60"/>
      <c r="ABH12818" s="60"/>
      <c r="ABI12818" s="60"/>
      <c r="ABJ12818" s="60"/>
      <c r="ABK12818" s="60"/>
      <c r="ABL12818" s="60"/>
      <c r="ABM12818" s="60"/>
      <c r="ABN12818" s="60"/>
      <c r="ABO12818" s="60"/>
      <c r="ABP12818" s="60"/>
      <c r="ABQ12818" s="60"/>
      <c r="ABR12818" s="60">
        <v>0.89570197865727696</v>
      </c>
      <c r="ABS12818" s="60"/>
      <c r="ABT12818" s="60"/>
      <c r="ABU12818" s="60"/>
      <c r="ABV12818" s="60"/>
      <c r="ABW12818" s="60"/>
      <c r="ABX12818" s="60"/>
    </row>
    <row r="12819" spans="727:752" x14ac:dyDescent="0.25">
      <c r="AAY12819" s="60"/>
      <c r="AAZ12819" s="60"/>
      <c r="ABA12819" s="60"/>
      <c r="ABB12819" s="60"/>
      <c r="ABC12819" s="60"/>
      <c r="ABD12819" s="60"/>
      <c r="ABE12819" s="60"/>
      <c r="ABF12819" s="60"/>
      <c r="ABG12819" s="60"/>
      <c r="ABH12819" s="60"/>
      <c r="ABI12819" s="60"/>
      <c r="ABJ12819" s="60"/>
      <c r="ABK12819" s="60"/>
      <c r="ABL12819" s="60"/>
      <c r="ABM12819" s="60"/>
      <c r="ABN12819" s="60"/>
      <c r="ABO12819" s="60"/>
      <c r="ABP12819" s="60"/>
      <c r="ABQ12819" s="60"/>
      <c r="ABR12819" s="60">
        <v>0.895681131656064</v>
      </c>
      <c r="ABS12819" s="60"/>
      <c r="ABT12819" s="60"/>
      <c r="ABU12819" s="60"/>
      <c r="ABV12819" s="60"/>
      <c r="ABW12819" s="60"/>
      <c r="ABX12819" s="60"/>
    </row>
    <row r="12820" spans="727:752" x14ac:dyDescent="0.25">
      <c r="AAY12820" s="60"/>
      <c r="AAZ12820" s="60"/>
      <c r="ABA12820" s="60"/>
      <c r="ABB12820" s="60"/>
      <c r="ABC12820" s="60"/>
      <c r="ABD12820" s="60"/>
      <c r="ABE12820" s="60"/>
      <c r="ABF12820" s="60"/>
      <c r="ABG12820" s="60"/>
      <c r="ABH12820" s="60"/>
      <c r="ABI12820" s="60"/>
      <c r="ABJ12820" s="60"/>
      <c r="ABK12820" s="60"/>
      <c r="ABL12820" s="60"/>
      <c r="ABM12820" s="60"/>
      <c r="ABN12820" s="60"/>
      <c r="ABO12820" s="60"/>
      <c r="ABP12820" s="60"/>
      <c r="ABQ12820" s="60"/>
      <c r="ABR12820" s="60">
        <v>0.89567610801228004</v>
      </c>
      <c r="ABS12820" s="60"/>
      <c r="ABT12820" s="60"/>
      <c r="ABU12820" s="60"/>
      <c r="ABV12820" s="60"/>
      <c r="ABW12820" s="60"/>
      <c r="ABX12820" s="60"/>
    </row>
    <row r="12821" spans="727:752" x14ac:dyDescent="0.25">
      <c r="AAY12821" s="60"/>
      <c r="AAZ12821" s="60"/>
      <c r="ABA12821" s="60"/>
      <c r="ABB12821" s="60"/>
      <c r="ABC12821" s="60"/>
      <c r="ABD12821" s="60"/>
      <c r="ABE12821" s="60"/>
      <c r="ABF12821" s="60"/>
      <c r="ABG12821" s="60"/>
      <c r="ABH12821" s="60"/>
      <c r="ABI12821" s="60"/>
      <c r="ABJ12821" s="60"/>
      <c r="ABK12821" s="60"/>
      <c r="ABL12821" s="60"/>
      <c r="ABM12821" s="60"/>
      <c r="ABN12821" s="60"/>
      <c r="ABO12821" s="60"/>
      <c r="ABP12821" s="60"/>
      <c r="ABQ12821" s="60"/>
      <c r="ABR12821" s="60">
        <v>0.895658965038717</v>
      </c>
      <c r="ABS12821" s="60"/>
      <c r="ABT12821" s="60"/>
      <c r="ABU12821" s="60"/>
      <c r="ABV12821" s="60"/>
      <c r="ABW12821" s="60"/>
      <c r="ABX12821" s="60"/>
    </row>
    <row r="12822" spans="727:752" x14ac:dyDescent="0.25">
      <c r="AAY12822" s="60"/>
      <c r="AAZ12822" s="60"/>
      <c r="ABA12822" s="60"/>
      <c r="ABB12822" s="60"/>
      <c r="ABC12822" s="60"/>
      <c r="ABD12822" s="60"/>
      <c r="ABE12822" s="60"/>
      <c r="ABF12822" s="60"/>
      <c r="ABG12822" s="60"/>
      <c r="ABH12822" s="60"/>
      <c r="ABI12822" s="60"/>
      <c r="ABJ12822" s="60"/>
      <c r="ABK12822" s="60"/>
      <c r="ABL12822" s="60"/>
      <c r="ABM12822" s="60"/>
      <c r="ABN12822" s="60"/>
      <c r="ABO12822" s="60"/>
      <c r="ABP12822" s="60"/>
      <c r="ABQ12822" s="60"/>
      <c r="ABR12822" s="60">
        <v>0.89565762509019797</v>
      </c>
      <c r="ABS12822" s="60"/>
      <c r="ABT12822" s="60"/>
      <c r="ABU12822" s="60"/>
      <c r="ABV12822" s="60"/>
      <c r="ABW12822" s="60"/>
      <c r="ABX12822" s="60"/>
    </row>
    <row r="12823" spans="727:752" x14ac:dyDescent="0.25">
      <c r="AAY12823" s="60"/>
      <c r="AAZ12823" s="60"/>
      <c r="ABA12823" s="60"/>
      <c r="ABB12823" s="60"/>
      <c r="ABC12823" s="60"/>
      <c r="ABD12823" s="60"/>
      <c r="ABE12823" s="60"/>
      <c r="ABF12823" s="60"/>
      <c r="ABG12823" s="60"/>
      <c r="ABH12823" s="60"/>
      <c r="ABI12823" s="60"/>
      <c r="ABJ12823" s="60"/>
      <c r="ABK12823" s="60"/>
      <c r="ABL12823" s="60"/>
      <c r="ABM12823" s="60"/>
      <c r="ABN12823" s="60"/>
      <c r="ABO12823" s="60"/>
      <c r="ABP12823" s="60"/>
      <c r="ABQ12823" s="60"/>
      <c r="ABR12823" s="60">
        <v>0.89565445960749002</v>
      </c>
      <c r="ABS12823" s="60"/>
      <c r="ABT12823" s="60"/>
      <c r="ABU12823" s="60"/>
      <c r="ABV12823" s="60"/>
      <c r="ABW12823" s="60"/>
      <c r="ABX12823" s="60"/>
    </row>
    <row r="12824" spans="727:752" x14ac:dyDescent="0.25">
      <c r="AAY12824" s="60"/>
      <c r="AAZ12824" s="60"/>
      <c r="ABA12824" s="60"/>
      <c r="ABB12824" s="60"/>
      <c r="ABC12824" s="60"/>
      <c r="ABD12824" s="60"/>
      <c r="ABE12824" s="60"/>
      <c r="ABF12824" s="60"/>
      <c r="ABG12824" s="60"/>
      <c r="ABH12824" s="60"/>
      <c r="ABI12824" s="60"/>
      <c r="ABJ12824" s="60"/>
      <c r="ABK12824" s="60"/>
      <c r="ABL12824" s="60"/>
      <c r="ABM12824" s="60"/>
      <c r="ABN12824" s="60"/>
      <c r="ABO12824" s="60"/>
      <c r="ABP12824" s="60"/>
      <c r="ABQ12824" s="60"/>
      <c r="ABR12824" s="60">
        <v>0.89563429165893105</v>
      </c>
      <c r="ABS12824" s="60"/>
      <c r="ABT12824" s="60"/>
      <c r="ABU12824" s="60"/>
      <c r="ABV12824" s="60"/>
      <c r="ABW12824" s="60"/>
      <c r="ABX12824" s="60"/>
    </row>
    <row r="12825" spans="727:752" x14ac:dyDescent="0.25">
      <c r="AAY12825" s="60"/>
      <c r="AAZ12825" s="60"/>
      <c r="ABA12825" s="60"/>
      <c r="ABB12825" s="60"/>
      <c r="ABC12825" s="60"/>
      <c r="ABD12825" s="60"/>
      <c r="ABE12825" s="60"/>
      <c r="ABF12825" s="60"/>
      <c r="ABG12825" s="60"/>
      <c r="ABH12825" s="60"/>
      <c r="ABI12825" s="60"/>
      <c r="ABJ12825" s="60"/>
      <c r="ABK12825" s="60"/>
      <c r="ABL12825" s="60"/>
      <c r="ABM12825" s="60"/>
      <c r="ABN12825" s="60"/>
      <c r="ABO12825" s="60"/>
      <c r="ABP12825" s="60"/>
      <c r="ABQ12825" s="60"/>
      <c r="ABR12825" s="60">
        <v>0.89560348622111896</v>
      </c>
      <c r="ABS12825" s="60"/>
      <c r="ABT12825" s="60"/>
      <c r="ABU12825" s="60"/>
      <c r="ABV12825" s="60"/>
      <c r="ABW12825" s="60"/>
      <c r="ABX12825" s="60"/>
    </row>
    <row r="12826" spans="727:752" x14ac:dyDescent="0.25">
      <c r="AAY12826" s="60"/>
      <c r="AAZ12826" s="60"/>
      <c r="ABA12826" s="60"/>
      <c r="ABB12826" s="60"/>
      <c r="ABC12826" s="60"/>
      <c r="ABD12826" s="60"/>
      <c r="ABE12826" s="60"/>
      <c r="ABF12826" s="60"/>
      <c r="ABG12826" s="60"/>
      <c r="ABH12826" s="60"/>
      <c r="ABI12826" s="60"/>
      <c r="ABJ12826" s="60"/>
      <c r="ABK12826" s="60"/>
      <c r="ABL12826" s="60"/>
      <c r="ABM12826" s="60"/>
      <c r="ABN12826" s="60"/>
      <c r="ABO12826" s="60"/>
      <c r="ABP12826" s="60"/>
      <c r="ABQ12826" s="60"/>
      <c r="ABR12826" s="60">
        <v>0.89558352719802903</v>
      </c>
      <c r="ABS12826" s="60"/>
      <c r="ABT12826" s="60"/>
      <c r="ABU12826" s="60"/>
      <c r="ABV12826" s="60"/>
      <c r="ABW12826" s="60"/>
      <c r="ABX12826" s="60"/>
    </row>
    <row r="12827" spans="727:752" x14ac:dyDescent="0.25">
      <c r="AAY12827" s="60"/>
      <c r="AAZ12827" s="60"/>
      <c r="ABA12827" s="60"/>
      <c r="ABB12827" s="60"/>
      <c r="ABC12827" s="60"/>
      <c r="ABD12827" s="60"/>
      <c r="ABE12827" s="60"/>
      <c r="ABF12827" s="60"/>
      <c r="ABG12827" s="60"/>
      <c r="ABH12827" s="60"/>
      <c r="ABI12827" s="60"/>
      <c r="ABJ12827" s="60"/>
      <c r="ABK12827" s="60"/>
      <c r="ABL12827" s="60"/>
      <c r="ABM12827" s="60"/>
      <c r="ABN12827" s="60"/>
      <c r="ABO12827" s="60"/>
      <c r="ABP12827" s="60"/>
      <c r="ABQ12827" s="60"/>
      <c r="ABR12827" s="60">
        <v>0.89558238779185995</v>
      </c>
      <c r="ABS12827" s="60"/>
      <c r="ABT12827" s="60"/>
      <c r="ABU12827" s="60"/>
      <c r="ABV12827" s="60"/>
      <c r="ABW12827" s="60"/>
      <c r="ABX12827" s="60"/>
    </row>
    <row r="12828" spans="727:752" x14ac:dyDescent="0.25">
      <c r="AAY12828" s="60"/>
      <c r="AAZ12828" s="60"/>
      <c r="ABA12828" s="60"/>
      <c r="ABB12828" s="60"/>
      <c r="ABC12828" s="60"/>
      <c r="ABD12828" s="60"/>
      <c r="ABE12828" s="60"/>
      <c r="ABF12828" s="60"/>
      <c r="ABG12828" s="60"/>
      <c r="ABH12828" s="60"/>
      <c r="ABI12828" s="60"/>
      <c r="ABJ12828" s="60"/>
      <c r="ABK12828" s="60"/>
      <c r="ABL12828" s="60"/>
      <c r="ABM12828" s="60"/>
      <c r="ABN12828" s="60"/>
      <c r="ABO12828" s="60"/>
      <c r="ABP12828" s="60"/>
      <c r="ABQ12828" s="60"/>
      <c r="ABR12828" s="60">
        <v>0.89555843138080304</v>
      </c>
      <c r="ABS12828" s="60"/>
      <c r="ABT12828" s="60"/>
      <c r="ABU12828" s="60"/>
      <c r="ABV12828" s="60"/>
      <c r="ABW12828" s="60"/>
      <c r="ABX12828" s="60"/>
    </row>
    <row r="12829" spans="727:752" x14ac:dyDescent="0.25">
      <c r="AAY12829" s="60"/>
      <c r="AAZ12829" s="60"/>
      <c r="ABA12829" s="60"/>
      <c r="ABB12829" s="60"/>
      <c r="ABC12829" s="60"/>
      <c r="ABD12829" s="60"/>
      <c r="ABE12829" s="60"/>
      <c r="ABF12829" s="60"/>
      <c r="ABG12829" s="60"/>
      <c r="ABH12829" s="60"/>
      <c r="ABI12829" s="60"/>
      <c r="ABJ12829" s="60"/>
      <c r="ABK12829" s="60"/>
      <c r="ABL12829" s="60"/>
      <c r="ABM12829" s="60"/>
      <c r="ABN12829" s="60"/>
      <c r="ABO12829" s="60"/>
      <c r="ABP12829" s="60"/>
      <c r="ABQ12829" s="60"/>
      <c r="ABR12829" s="60">
        <v>0.89551751243336997</v>
      </c>
      <c r="ABS12829" s="60"/>
      <c r="ABT12829" s="60"/>
      <c r="ABU12829" s="60"/>
      <c r="ABV12829" s="60"/>
      <c r="ABW12829" s="60"/>
      <c r="ABX12829" s="60"/>
    </row>
    <row r="12830" spans="727:752" x14ac:dyDescent="0.25">
      <c r="AAY12830" s="60"/>
      <c r="AAZ12830" s="60"/>
      <c r="ABA12830" s="60"/>
      <c r="ABB12830" s="60"/>
      <c r="ABC12830" s="60"/>
      <c r="ABD12830" s="60"/>
      <c r="ABE12830" s="60"/>
      <c r="ABF12830" s="60"/>
      <c r="ABG12830" s="60"/>
      <c r="ABH12830" s="60"/>
      <c r="ABI12830" s="60"/>
      <c r="ABJ12830" s="60"/>
      <c r="ABK12830" s="60"/>
      <c r="ABL12830" s="60"/>
      <c r="ABM12830" s="60"/>
      <c r="ABN12830" s="60"/>
      <c r="ABO12830" s="60"/>
      <c r="ABP12830" s="60"/>
      <c r="ABQ12830" s="60"/>
      <c r="ABR12830" s="60">
        <v>0.89548922597399505</v>
      </c>
      <c r="ABS12830" s="60"/>
      <c r="ABT12830" s="60"/>
      <c r="ABU12830" s="60"/>
      <c r="ABV12830" s="60"/>
      <c r="ABW12830" s="60"/>
      <c r="ABX12830" s="60"/>
    </row>
    <row r="12831" spans="727:752" x14ac:dyDescent="0.25">
      <c r="AAY12831" s="60"/>
      <c r="AAZ12831" s="60"/>
      <c r="ABA12831" s="60"/>
      <c r="ABB12831" s="60"/>
      <c r="ABC12831" s="60"/>
      <c r="ABD12831" s="60"/>
      <c r="ABE12831" s="60"/>
      <c r="ABF12831" s="60"/>
      <c r="ABG12831" s="60"/>
      <c r="ABH12831" s="60"/>
      <c r="ABI12831" s="60"/>
      <c r="ABJ12831" s="60"/>
      <c r="ABK12831" s="60"/>
      <c r="ABL12831" s="60"/>
      <c r="ABM12831" s="60"/>
      <c r="ABN12831" s="60"/>
      <c r="ABO12831" s="60"/>
      <c r="ABP12831" s="60"/>
      <c r="ABQ12831" s="60"/>
      <c r="ABR12831" s="60">
        <v>0.89548311169987005</v>
      </c>
      <c r="ABS12831" s="60"/>
      <c r="ABT12831" s="60"/>
      <c r="ABU12831" s="60"/>
      <c r="ABV12831" s="60"/>
      <c r="ABW12831" s="60"/>
      <c r="ABX12831" s="60"/>
    </row>
    <row r="12832" spans="727:752" x14ac:dyDescent="0.25">
      <c r="AAY12832" s="60"/>
      <c r="AAZ12832" s="60"/>
      <c r="ABA12832" s="60"/>
      <c r="ABB12832" s="60"/>
      <c r="ABC12832" s="60"/>
      <c r="ABD12832" s="60"/>
      <c r="ABE12832" s="60"/>
      <c r="ABF12832" s="60"/>
      <c r="ABG12832" s="60"/>
      <c r="ABH12832" s="60"/>
      <c r="ABI12832" s="60"/>
      <c r="ABJ12832" s="60"/>
      <c r="ABK12832" s="60"/>
      <c r="ABL12832" s="60"/>
      <c r="ABM12832" s="60"/>
      <c r="ABN12832" s="60"/>
      <c r="ABO12832" s="60"/>
      <c r="ABP12832" s="60"/>
      <c r="ABQ12832" s="60"/>
      <c r="ABR12832" s="60">
        <v>0.89548026200553699</v>
      </c>
      <c r="ABS12832" s="60"/>
      <c r="ABT12832" s="60"/>
      <c r="ABU12832" s="60"/>
      <c r="ABV12832" s="60"/>
      <c r="ABW12832" s="60"/>
      <c r="ABX12832" s="60"/>
    </row>
    <row r="12833" spans="727:752" x14ac:dyDescent="0.25">
      <c r="AAY12833" s="60"/>
      <c r="AAZ12833" s="60"/>
      <c r="ABA12833" s="60"/>
      <c r="ABB12833" s="60"/>
      <c r="ABC12833" s="60"/>
      <c r="ABD12833" s="60"/>
      <c r="ABE12833" s="60"/>
      <c r="ABF12833" s="60"/>
      <c r="ABG12833" s="60"/>
      <c r="ABH12833" s="60"/>
      <c r="ABI12833" s="60"/>
      <c r="ABJ12833" s="60"/>
      <c r="ABK12833" s="60"/>
      <c r="ABL12833" s="60"/>
      <c r="ABM12833" s="60"/>
      <c r="ABN12833" s="60"/>
      <c r="ABO12833" s="60"/>
      <c r="ABP12833" s="60"/>
      <c r="ABQ12833" s="60"/>
      <c r="ABR12833" s="60">
        <v>0.89546318195390995</v>
      </c>
      <c r="ABS12833" s="60"/>
      <c r="ABT12833" s="60"/>
      <c r="ABU12833" s="60"/>
      <c r="ABV12833" s="60"/>
      <c r="ABW12833" s="60"/>
      <c r="ABX12833" s="60"/>
    </row>
    <row r="12834" spans="727:752" x14ac:dyDescent="0.25">
      <c r="AAY12834" s="60"/>
      <c r="AAZ12834" s="60"/>
      <c r="ABA12834" s="60"/>
      <c r="ABB12834" s="60"/>
      <c r="ABC12834" s="60"/>
      <c r="ABD12834" s="60"/>
      <c r="ABE12834" s="60"/>
      <c r="ABF12834" s="60"/>
      <c r="ABG12834" s="60"/>
      <c r="ABH12834" s="60"/>
      <c r="ABI12834" s="60"/>
      <c r="ABJ12834" s="60"/>
      <c r="ABK12834" s="60"/>
      <c r="ABL12834" s="60"/>
      <c r="ABM12834" s="60"/>
      <c r="ABN12834" s="60"/>
      <c r="ABO12834" s="60"/>
      <c r="ABP12834" s="60"/>
      <c r="ABQ12834" s="60"/>
      <c r="ABR12834" s="60">
        <v>0.89539113225433298</v>
      </c>
      <c r="ABS12834" s="60"/>
      <c r="ABT12834" s="60"/>
      <c r="ABU12834" s="60"/>
      <c r="ABV12834" s="60"/>
      <c r="ABW12834" s="60"/>
      <c r="ABX12834" s="60"/>
    </row>
    <row r="12835" spans="727:752" x14ac:dyDescent="0.25">
      <c r="AAY12835" s="60"/>
      <c r="AAZ12835" s="60"/>
      <c r="ABA12835" s="60"/>
      <c r="ABB12835" s="60"/>
      <c r="ABC12835" s="60"/>
      <c r="ABD12835" s="60"/>
      <c r="ABE12835" s="60"/>
      <c r="ABF12835" s="60"/>
      <c r="ABG12835" s="60"/>
      <c r="ABH12835" s="60"/>
      <c r="ABI12835" s="60"/>
      <c r="ABJ12835" s="60"/>
      <c r="ABK12835" s="60"/>
      <c r="ABL12835" s="60"/>
      <c r="ABM12835" s="60"/>
      <c r="ABN12835" s="60"/>
      <c r="ABO12835" s="60"/>
      <c r="ABP12835" s="60"/>
      <c r="ABQ12835" s="60"/>
      <c r="ABR12835" s="60">
        <v>0.89538906232987003</v>
      </c>
      <c r="ABS12835" s="60"/>
      <c r="ABT12835" s="60"/>
      <c r="ABU12835" s="60"/>
      <c r="ABV12835" s="60"/>
      <c r="ABW12835" s="60"/>
      <c r="ABX12835" s="60"/>
    </row>
    <row r="12836" spans="727:752" x14ac:dyDescent="0.25">
      <c r="AAY12836" s="60"/>
      <c r="AAZ12836" s="60"/>
      <c r="ABA12836" s="60"/>
      <c r="ABB12836" s="60"/>
      <c r="ABC12836" s="60"/>
      <c r="ABD12836" s="60"/>
      <c r="ABE12836" s="60"/>
      <c r="ABF12836" s="60"/>
      <c r="ABG12836" s="60"/>
      <c r="ABH12836" s="60"/>
      <c r="ABI12836" s="60"/>
      <c r="ABJ12836" s="60"/>
      <c r="ABK12836" s="60"/>
      <c r="ABL12836" s="60"/>
      <c r="ABM12836" s="60"/>
      <c r="ABN12836" s="60"/>
      <c r="ABO12836" s="60"/>
      <c r="ABP12836" s="60"/>
      <c r="ABQ12836" s="60"/>
      <c r="ABR12836" s="60">
        <v>0.89534155497216805</v>
      </c>
      <c r="ABS12836" s="60"/>
      <c r="ABT12836" s="60"/>
      <c r="ABU12836" s="60"/>
      <c r="ABV12836" s="60"/>
      <c r="ABW12836" s="60"/>
      <c r="ABX12836" s="60"/>
    </row>
    <row r="12837" spans="727:752" x14ac:dyDescent="0.25">
      <c r="AAY12837" s="60"/>
      <c r="AAZ12837" s="60"/>
      <c r="ABA12837" s="60"/>
      <c r="ABB12837" s="60"/>
      <c r="ABC12837" s="60"/>
      <c r="ABD12837" s="60"/>
      <c r="ABE12837" s="60"/>
      <c r="ABF12837" s="60"/>
      <c r="ABG12837" s="60"/>
      <c r="ABH12837" s="60"/>
      <c r="ABI12837" s="60"/>
      <c r="ABJ12837" s="60"/>
      <c r="ABK12837" s="60"/>
      <c r="ABL12837" s="60"/>
      <c r="ABM12837" s="60"/>
      <c r="ABN12837" s="60"/>
      <c r="ABO12837" s="60"/>
      <c r="ABP12837" s="60"/>
      <c r="ABQ12837" s="60"/>
      <c r="ABR12837" s="60">
        <v>0.89530835723120095</v>
      </c>
      <c r="ABS12837" s="60"/>
      <c r="ABT12837" s="60"/>
      <c r="ABU12837" s="60"/>
      <c r="ABV12837" s="60"/>
      <c r="ABW12837" s="60"/>
      <c r="ABX12837" s="60"/>
    </row>
    <row r="12838" spans="727:752" x14ac:dyDescent="0.25">
      <c r="AAY12838" s="60"/>
      <c r="AAZ12838" s="60"/>
      <c r="ABA12838" s="60"/>
      <c r="ABB12838" s="60"/>
      <c r="ABC12838" s="60"/>
      <c r="ABD12838" s="60"/>
      <c r="ABE12838" s="60"/>
      <c r="ABF12838" s="60"/>
      <c r="ABG12838" s="60"/>
      <c r="ABH12838" s="60"/>
      <c r="ABI12838" s="60"/>
      <c r="ABJ12838" s="60"/>
      <c r="ABK12838" s="60"/>
      <c r="ABL12838" s="60"/>
      <c r="ABM12838" s="60"/>
      <c r="ABN12838" s="60"/>
      <c r="ABO12838" s="60"/>
      <c r="ABP12838" s="60"/>
      <c r="ABQ12838" s="60"/>
      <c r="ABR12838" s="60">
        <v>0.89530730985219797</v>
      </c>
      <c r="ABS12838" s="60"/>
      <c r="ABT12838" s="60"/>
      <c r="ABU12838" s="60"/>
      <c r="ABV12838" s="60"/>
      <c r="ABW12838" s="60"/>
      <c r="ABX12838" s="60"/>
    </row>
    <row r="12839" spans="727:752" x14ac:dyDescent="0.25">
      <c r="AAY12839" s="60"/>
      <c r="AAZ12839" s="60"/>
      <c r="ABA12839" s="60"/>
      <c r="ABB12839" s="60"/>
      <c r="ABC12839" s="60"/>
      <c r="ABD12839" s="60"/>
      <c r="ABE12839" s="60"/>
      <c r="ABF12839" s="60"/>
      <c r="ABG12839" s="60"/>
      <c r="ABH12839" s="60"/>
      <c r="ABI12839" s="60"/>
      <c r="ABJ12839" s="60"/>
      <c r="ABK12839" s="60"/>
      <c r="ABL12839" s="60"/>
      <c r="ABM12839" s="60"/>
      <c r="ABN12839" s="60"/>
      <c r="ABO12839" s="60"/>
      <c r="ABP12839" s="60"/>
      <c r="ABQ12839" s="60"/>
      <c r="ABR12839" s="60">
        <v>0.89529434688545295</v>
      </c>
      <c r="ABS12839" s="60"/>
      <c r="ABT12839" s="60"/>
      <c r="ABU12839" s="60"/>
      <c r="ABV12839" s="60"/>
      <c r="ABW12839" s="60"/>
      <c r="ABX12839" s="60"/>
    </row>
    <row r="12840" spans="727:752" x14ac:dyDescent="0.25">
      <c r="AAY12840" s="60"/>
      <c r="AAZ12840" s="60"/>
      <c r="ABA12840" s="60"/>
      <c r="ABB12840" s="60"/>
      <c r="ABC12840" s="60"/>
      <c r="ABD12840" s="60"/>
      <c r="ABE12840" s="60"/>
      <c r="ABF12840" s="60"/>
      <c r="ABG12840" s="60"/>
      <c r="ABH12840" s="60"/>
      <c r="ABI12840" s="60"/>
      <c r="ABJ12840" s="60"/>
      <c r="ABK12840" s="60"/>
      <c r="ABL12840" s="60"/>
      <c r="ABM12840" s="60"/>
      <c r="ABN12840" s="60"/>
      <c r="ABO12840" s="60"/>
      <c r="ABP12840" s="60"/>
      <c r="ABQ12840" s="60"/>
      <c r="ABR12840" s="60">
        <v>0.89528726741651099</v>
      </c>
      <c r="ABS12840" s="60"/>
      <c r="ABT12840" s="60"/>
      <c r="ABU12840" s="60"/>
      <c r="ABV12840" s="60"/>
      <c r="ABW12840" s="60"/>
      <c r="ABX12840" s="60"/>
    </row>
    <row r="12841" spans="727:752" x14ac:dyDescent="0.25">
      <c r="AAY12841" s="60"/>
      <c r="AAZ12841" s="60"/>
      <c r="ABA12841" s="60"/>
      <c r="ABB12841" s="60"/>
      <c r="ABC12841" s="60"/>
      <c r="ABD12841" s="60"/>
      <c r="ABE12841" s="60"/>
      <c r="ABF12841" s="60"/>
      <c r="ABG12841" s="60"/>
      <c r="ABH12841" s="60"/>
      <c r="ABI12841" s="60"/>
      <c r="ABJ12841" s="60"/>
      <c r="ABK12841" s="60"/>
      <c r="ABL12841" s="60"/>
      <c r="ABM12841" s="60"/>
      <c r="ABN12841" s="60"/>
      <c r="ABO12841" s="60"/>
      <c r="ABP12841" s="60"/>
      <c r="ABQ12841" s="60"/>
      <c r="ABR12841" s="60">
        <v>0.895281057372869</v>
      </c>
      <c r="ABS12841" s="60"/>
      <c r="ABT12841" s="60"/>
      <c r="ABU12841" s="60"/>
      <c r="ABV12841" s="60"/>
      <c r="ABW12841" s="60"/>
      <c r="ABX12841" s="60"/>
    </row>
    <row r="12842" spans="727:752" x14ac:dyDescent="0.25">
      <c r="AAY12842" s="60"/>
      <c r="AAZ12842" s="60"/>
      <c r="ABA12842" s="60"/>
      <c r="ABB12842" s="60"/>
      <c r="ABC12842" s="60"/>
      <c r="ABD12842" s="60"/>
      <c r="ABE12842" s="60"/>
      <c r="ABF12842" s="60"/>
      <c r="ABG12842" s="60"/>
      <c r="ABH12842" s="60"/>
      <c r="ABI12842" s="60"/>
      <c r="ABJ12842" s="60"/>
      <c r="ABK12842" s="60"/>
      <c r="ABL12842" s="60"/>
      <c r="ABM12842" s="60"/>
      <c r="ABN12842" s="60"/>
      <c r="ABO12842" s="60"/>
      <c r="ABP12842" s="60"/>
      <c r="ABQ12842" s="60"/>
      <c r="ABR12842" s="60">
        <v>0.89527161550753598</v>
      </c>
      <c r="ABS12842" s="60"/>
      <c r="ABT12842" s="60"/>
      <c r="ABU12842" s="60"/>
      <c r="ABV12842" s="60"/>
      <c r="ABW12842" s="60"/>
      <c r="ABX12842" s="60"/>
    </row>
    <row r="12843" spans="727:752" x14ac:dyDescent="0.25">
      <c r="AAY12843" s="60"/>
      <c r="AAZ12843" s="60"/>
      <c r="ABA12843" s="60"/>
      <c r="ABB12843" s="60"/>
      <c r="ABC12843" s="60"/>
      <c r="ABD12843" s="60"/>
      <c r="ABE12843" s="60"/>
      <c r="ABF12843" s="60"/>
      <c r="ABG12843" s="60"/>
      <c r="ABH12843" s="60"/>
      <c r="ABI12843" s="60"/>
      <c r="ABJ12843" s="60"/>
      <c r="ABK12843" s="60"/>
      <c r="ABL12843" s="60"/>
      <c r="ABM12843" s="60"/>
      <c r="ABN12843" s="60"/>
      <c r="ABO12843" s="60"/>
      <c r="ABP12843" s="60"/>
      <c r="ABQ12843" s="60"/>
      <c r="ABR12843" s="60">
        <v>0.89525338071878502</v>
      </c>
      <c r="ABS12843" s="60"/>
      <c r="ABT12843" s="60"/>
      <c r="ABU12843" s="60"/>
      <c r="ABV12843" s="60"/>
      <c r="ABW12843" s="60"/>
      <c r="ABX12843" s="60"/>
    </row>
    <row r="12844" spans="727:752" x14ac:dyDescent="0.25">
      <c r="AAY12844" s="60"/>
      <c r="AAZ12844" s="60"/>
      <c r="ABA12844" s="60"/>
      <c r="ABB12844" s="60"/>
      <c r="ABC12844" s="60"/>
      <c r="ABD12844" s="60"/>
      <c r="ABE12844" s="60"/>
      <c r="ABF12844" s="60"/>
      <c r="ABG12844" s="60"/>
      <c r="ABH12844" s="60"/>
      <c r="ABI12844" s="60"/>
      <c r="ABJ12844" s="60"/>
      <c r="ABK12844" s="60"/>
      <c r="ABL12844" s="60"/>
      <c r="ABM12844" s="60"/>
      <c r="ABN12844" s="60"/>
      <c r="ABO12844" s="60"/>
      <c r="ABP12844" s="60"/>
      <c r="ABQ12844" s="60"/>
      <c r="ABR12844" s="60">
        <v>0.89523733801262595</v>
      </c>
      <c r="ABS12844" s="60"/>
      <c r="ABT12844" s="60"/>
      <c r="ABU12844" s="60"/>
      <c r="ABV12844" s="60"/>
      <c r="ABW12844" s="60"/>
      <c r="ABX12844" s="60"/>
    </row>
    <row r="12845" spans="727:752" x14ac:dyDescent="0.25">
      <c r="AAY12845" s="60"/>
      <c r="AAZ12845" s="60"/>
      <c r="ABA12845" s="60"/>
      <c r="ABB12845" s="60"/>
      <c r="ABC12845" s="60"/>
      <c r="ABD12845" s="60"/>
      <c r="ABE12845" s="60"/>
      <c r="ABF12845" s="60"/>
      <c r="ABG12845" s="60"/>
      <c r="ABH12845" s="60"/>
      <c r="ABI12845" s="60"/>
      <c r="ABJ12845" s="60"/>
      <c r="ABK12845" s="60"/>
      <c r="ABL12845" s="60"/>
      <c r="ABM12845" s="60"/>
      <c r="ABN12845" s="60"/>
      <c r="ABO12845" s="60"/>
      <c r="ABP12845" s="60"/>
      <c r="ABQ12845" s="60"/>
      <c r="ABR12845" s="60">
        <v>0.89523198669936599</v>
      </c>
      <c r="ABS12845" s="60"/>
      <c r="ABT12845" s="60"/>
      <c r="ABU12845" s="60"/>
      <c r="ABV12845" s="60"/>
      <c r="ABW12845" s="60"/>
      <c r="ABX12845" s="60"/>
    </row>
    <row r="12846" spans="727:752" x14ac:dyDescent="0.25">
      <c r="AAY12846" s="60"/>
      <c r="AAZ12846" s="60"/>
      <c r="ABA12846" s="60"/>
      <c r="ABB12846" s="60"/>
      <c r="ABC12846" s="60"/>
      <c r="ABD12846" s="60"/>
      <c r="ABE12846" s="60"/>
      <c r="ABF12846" s="60"/>
      <c r="ABG12846" s="60"/>
      <c r="ABH12846" s="60"/>
      <c r="ABI12846" s="60"/>
      <c r="ABJ12846" s="60"/>
      <c r="ABK12846" s="60"/>
      <c r="ABL12846" s="60"/>
      <c r="ABM12846" s="60"/>
      <c r="ABN12846" s="60"/>
      <c r="ABO12846" s="60"/>
      <c r="ABP12846" s="60"/>
      <c r="ABQ12846" s="60"/>
      <c r="ABR12846" s="60">
        <v>0.89522054617035796</v>
      </c>
      <c r="ABS12846" s="60"/>
      <c r="ABT12846" s="60"/>
      <c r="ABU12846" s="60"/>
      <c r="ABV12846" s="60"/>
      <c r="ABW12846" s="60"/>
      <c r="ABX12846" s="60"/>
    </row>
    <row r="12847" spans="727:752" x14ac:dyDescent="0.25">
      <c r="AAY12847" s="60"/>
      <c r="AAZ12847" s="60"/>
      <c r="ABA12847" s="60"/>
      <c r="ABB12847" s="60"/>
      <c r="ABC12847" s="60"/>
      <c r="ABD12847" s="60"/>
      <c r="ABE12847" s="60"/>
      <c r="ABF12847" s="60"/>
      <c r="ABG12847" s="60"/>
      <c r="ABH12847" s="60"/>
      <c r="ABI12847" s="60"/>
      <c r="ABJ12847" s="60"/>
      <c r="ABK12847" s="60"/>
      <c r="ABL12847" s="60"/>
      <c r="ABM12847" s="60"/>
      <c r="ABN12847" s="60"/>
      <c r="ABO12847" s="60"/>
      <c r="ABP12847" s="60"/>
      <c r="ABQ12847" s="60"/>
      <c r="ABR12847" s="60">
        <v>0.89521243967280395</v>
      </c>
      <c r="ABS12847" s="60"/>
      <c r="ABT12847" s="60"/>
      <c r="ABU12847" s="60"/>
      <c r="ABV12847" s="60"/>
      <c r="ABW12847" s="60"/>
      <c r="ABX12847" s="60"/>
    </row>
    <row r="12848" spans="727:752" x14ac:dyDescent="0.25">
      <c r="AAY12848" s="60"/>
      <c r="AAZ12848" s="60"/>
      <c r="ABA12848" s="60"/>
      <c r="ABB12848" s="60"/>
      <c r="ABC12848" s="60"/>
      <c r="ABD12848" s="60"/>
      <c r="ABE12848" s="60"/>
      <c r="ABF12848" s="60"/>
      <c r="ABG12848" s="60"/>
      <c r="ABH12848" s="60"/>
      <c r="ABI12848" s="60"/>
      <c r="ABJ12848" s="60"/>
      <c r="ABK12848" s="60"/>
      <c r="ABL12848" s="60"/>
      <c r="ABM12848" s="60"/>
      <c r="ABN12848" s="60"/>
      <c r="ABO12848" s="60"/>
      <c r="ABP12848" s="60"/>
      <c r="ABQ12848" s="60"/>
      <c r="ABR12848" s="60">
        <v>0.89507899333167296</v>
      </c>
      <c r="ABS12848" s="60"/>
      <c r="ABT12848" s="60"/>
      <c r="ABU12848" s="60"/>
      <c r="ABV12848" s="60"/>
      <c r="ABW12848" s="60"/>
      <c r="ABX12848" s="60"/>
    </row>
    <row r="12849" spans="727:752" x14ac:dyDescent="0.25">
      <c r="AAY12849" s="60"/>
      <c r="AAZ12849" s="60"/>
      <c r="ABA12849" s="60"/>
      <c r="ABB12849" s="60"/>
      <c r="ABC12849" s="60"/>
      <c r="ABD12849" s="60"/>
      <c r="ABE12849" s="60"/>
      <c r="ABF12849" s="60"/>
      <c r="ABG12849" s="60"/>
      <c r="ABH12849" s="60"/>
      <c r="ABI12849" s="60"/>
      <c r="ABJ12849" s="60"/>
      <c r="ABK12849" s="60"/>
      <c r="ABL12849" s="60"/>
      <c r="ABM12849" s="60"/>
      <c r="ABN12849" s="60"/>
      <c r="ABO12849" s="60"/>
      <c r="ABP12849" s="60"/>
      <c r="ABQ12849" s="60"/>
      <c r="ABR12849" s="60">
        <v>0.89505789139882397</v>
      </c>
      <c r="ABS12849" s="60"/>
      <c r="ABT12849" s="60"/>
      <c r="ABU12849" s="60"/>
      <c r="ABV12849" s="60"/>
      <c r="ABW12849" s="60"/>
      <c r="ABX12849" s="60"/>
    </row>
    <row r="12850" spans="727:752" x14ac:dyDescent="0.25">
      <c r="AAY12850" s="60"/>
      <c r="AAZ12850" s="60"/>
      <c r="ABA12850" s="60"/>
      <c r="ABB12850" s="60"/>
      <c r="ABC12850" s="60"/>
      <c r="ABD12850" s="60"/>
      <c r="ABE12850" s="60"/>
      <c r="ABF12850" s="60"/>
      <c r="ABG12850" s="60"/>
      <c r="ABH12850" s="60"/>
      <c r="ABI12850" s="60"/>
      <c r="ABJ12850" s="60"/>
      <c r="ABK12850" s="60"/>
      <c r="ABL12850" s="60"/>
      <c r="ABM12850" s="60"/>
      <c r="ABN12850" s="60"/>
      <c r="ABO12850" s="60"/>
      <c r="ABP12850" s="60"/>
      <c r="ABQ12850" s="60"/>
      <c r="ABR12850" s="60">
        <v>0.89504633905132602</v>
      </c>
      <c r="ABS12850" s="60"/>
      <c r="ABT12850" s="60"/>
      <c r="ABU12850" s="60"/>
      <c r="ABV12850" s="60"/>
      <c r="ABW12850" s="60"/>
      <c r="ABX12850" s="60"/>
    </row>
    <row r="12851" spans="727:752" x14ac:dyDescent="0.25">
      <c r="AAY12851" s="60"/>
      <c r="AAZ12851" s="60"/>
      <c r="ABA12851" s="60"/>
      <c r="ABB12851" s="60"/>
      <c r="ABC12851" s="60"/>
      <c r="ABD12851" s="60"/>
      <c r="ABE12851" s="60"/>
      <c r="ABF12851" s="60"/>
      <c r="ABG12851" s="60"/>
      <c r="ABH12851" s="60"/>
      <c r="ABI12851" s="60"/>
      <c r="ABJ12851" s="60"/>
      <c r="ABK12851" s="60"/>
      <c r="ABL12851" s="60"/>
      <c r="ABM12851" s="60"/>
      <c r="ABN12851" s="60"/>
      <c r="ABO12851" s="60"/>
      <c r="ABP12851" s="60"/>
      <c r="ABQ12851" s="60"/>
      <c r="ABR12851" s="60">
        <v>0.89504086460376997</v>
      </c>
      <c r="ABS12851" s="60"/>
      <c r="ABT12851" s="60"/>
      <c r="ABU12851" s="60"/>
      <c r="ABV12851" s="60"/>
      <c r="ABW12851" s="60"/>
      <c r="ABX12851" s="60"/>
    </row>
    <row r="12852" spans="727:752" x14ac:dyDescent="0.25">
      <c r="AAY12852" s="60"/>
      <c r="AAZ12852" s="60"/>
      <c r="ABA12852" s="60"/>
      <c r="ABB12852" s="60"/>
      <c r="ABC12852" s="60"/>
      <c r="ABD12852" s="60"/>
      <c r="ABE12852" s="60"/>
      <c r="ABF12852" s="60"/>
      <c r="ABG12852" s="60"/>
      <c r="ABH12852" s="60"/>
      <c r="ABI12852" s="60"/>
      <c r="ABJ12852" s="60"/>
      <c r="ABK12852" s="60"/>
      <c r="ABL12852" s="60"/>
      <c r="ABM12852" s="60"/>
      <c r="ABN12852" s="60"/>
      <c r="ABO12852" s="60"/>
      <c r="ABP12852" s="60"/>
      <c r="ABQ12852" s="60"/>
      <c r="ABR12852" s="60">
        <v>0.89501780327050395</v>
      </c>
      <c r="ABS12852" s="60"/>
      <c r="ABT12852" s="60"/>
      <c r="ABU12852" s="60"/>
      <c r="ABV12852" s="60"/>
      <c r="ABW12852" s="60"/>
      <c r="ABX12852" s="60"/>
    </row>
    <row r="12853" spans="727:752" x14ac:dyDescent="0.25">
      <c r="AAY12853" s="60"/>
      <c r="AAZ12853" s="60"/>
      <c r="ABA12853" s="60"/>
      <c r="ABB12853" s="60"/>
      <c r="ABC12853" s="60"/>
      <c r="ABD12853" s="60"/>
      <c r="ABE12853" s="60"/>
      <c r="ABF12853" s="60"/>
      <c r="ABG12853" s="60"/>
      <c r="ABH12853" s="60"/>
      <c r="ABI12853" s="60"/>
      <c r="ABJ12853" s="60"/>
      <c r="ABK12853" s="60"/>
      <c r="ABL12853" s="60"/>
      <c r="ABM12853" s="60"/>
      <c r="ABN12853" s="60"/>
      <c r="ABO12853" s="60"/>
      <c r="ABP12853" s="60"/>
      <c r="ABQ12853" s="60"/>
      <c r="ABR12853" s="60">
        <v>0.89498150041104196</v>
      </c>
      <c r="ABS12853" s="60"/>
      <c r="ABT12853" s="60"/>
      <c r="ABU12853" s="60"/>
      <c r="ABV12853" s="60"/>
      <c r="ABW12853" s="60"/>
      <c r="ABX12853" s="60"/>
    </row>
    <row r="12854" spans="727:752" x14ac:dyDescent="0.25">
      <c r="AAY12854" s="60"/>
      <c r="AAZ12854" s="60"/>
      <c r="ABA12854" s="60"/>
      <c r="ABB12854" s="60"/>
      <c r="ABC12854" s="60"/>
      <c r="ABD12854" s="60"/>
      <c r="ABE12854" s="60"/>
      <c r="ABF12854" s="60"/>
      <c r="ABG12854" s="60"/>
      <c r="ABH12854" s="60"/>
      <c r="ABI12854" s="60"/>
      <c r="ABJ12854" s="60"/>
      <c r="ABK12854" s="60"/>
      <c r="ABL12854" s="60"/>
      <c r="ABM12854" s="60"/>
      <c r="ABN12854" s="60"/>
      <c r="ABO12854" s="60"/>
      <c r="ABP12854" s="60"/>
      <c r="ABQ12854" s="60"/>
      <c r="ABR12854" s="60">
        <v>0.89498006606198599</v>
      </c>
      <c r="ABS12854" s="60"/>
      <c r="ABT12854" s="60"/>
      <c r="ABU12854" s="60"/>
      <c r="ABV12854" s="60"/>
      <c r="ABW12854" s="60"/>
      <c r="ABX12854" s="60"/>
    </row>
    <row r="12855" spans="727:752" x14ac:dyDescent="0.25">
      <c r="AAY12855" s="60"/>
      <c r="AAZ12855" s="60"/>
      <c r="ABA12855" s="60"/>
      <c r="ABB12855" s="60"/>
      <c r="ABC12855" s="60"/>
      <c r="ABD12855" s="60"/>
      <c r="ABE12855" s="60"/>
      <c r="ABF12855" s="60"/>
      <c r="ABG12855" s="60"/>
      <c r="ABH12855" s="60"/>
      <c r="ABI12855" s="60"/>
      <c r="ABJ12855" s="60"/>
      <c r="ABK12855" s="60"/>
      <c r="ABL12855" s="60"/>
      <c r="ABM12855" s="60"/>
      <c r="ABN12855" s="60"/>
      <c r="ABO12855" s="60"/>
      <c r="ABP12855" s="60"/>
      <c r="ABQ12855" s="60"/>
      <c r="ABR12855" s="60">
        <v>0.89496567618365797</v>
      </c>
      <c r="ABS12855" s="60"/>
      <c r="ABT12855" s="60"/>
      <c r="ABU12855" s="60"/>
      <c r="ABV12855" s="60"/>
      <c r="ABW12855" s="60"/>
      <c r="ABX12855" s="60"/>
    </row>
    <row r="12856" spans="727:752" x14ac:dyDescent="0.25">
      <c r="AAY12856" s="60"/>
      <c r="AAZ12856" s="60"/>
      <c r="ABA12856" s="60"/>
      <c r="ABB12856" s="60"/>
      <c r="ABC12856" s="60"/>
      <c r="ABD12856" s="60"/>
      <c r="ABE12856" s="60"/>
      <c r="ABF12856" s="60"/>
      <c r="ABG12856" s="60"/>
      <c r="ABH12856" s="60"/>
      <c r="ABI12856" s="60"/>
      <c r="ABJ12856" s="60"/>
      <c r="ABK12856" s="60"/>
      <c r="ABL12856" s="60"/>
      <c r="ABM12856" s="60"/>
      <c r="ABN12856" s="60"/>
      <c r="ABO12856" s="60"/>
      <c r="ABP12856" s="60"/>
      <c r="ABQ12856" s="60"/>
      <c r="ABR12856" s="60">
        <v>0.89490274624606903</v>
      </c>
      <c r="ABS12856" s="60"/>
      <c r="ABT12856" s="60"/>
      <c r="ABU12856" s="60"/>
      <c r="ABV12856" s="60"/>
      <c r="ABW12856" s="60"/>
      <c r="ABX12856" s="60"/>
    </row>
    <row r="12857" spans="727:752" x14ac:dyDescent="0.25">
      <c r="AAY12857" s="60"/>
      <c r="AAZ12857" s="60"/>
      <c r="ABA12857" s="60"/>
      <c r="ABB12857" s="60"/>
      <c r="ABC12857" s="60"/>
      <c r="ABD12857" s="60"/>
      <c r="ABE12857" s="60"/>
      <c r="ABF12857" s="60"/>
      <c r="ABG12857" s="60"/>
      <c r="ABH12857" s="60"/>
      <c r="ABI12857" s="60"/>
      <c r="ABJ12857" s="60"/>
      <c r="ABK12857" s="60"/>
      <c r="ABL12857" s="60"/>
      <c r="ABM12857" s="60"/>
      <c r="ABN12857" s="60"/>
      <c r="ABO12857" s="60"/>
      <c r="ABP12857" s="60"/>
      <c r="ABQ12857" s="60"/>
      <c r="ABR12857" s="60">
        <v>0.894901057486167</v>
      </c>
      <c r="ABS12857" s="60"/>
      <c r="ABT12857" s="60"/>
      <c r="ABU12857" s="60"/>
      <c r="ABV12857" s="60"/>
      <c r="ABW12857" s="60"/>
      <c r="ABX12857" s="60"/>
    </row>
    <row r="12858" spans="727:752" x14ac:dyDescent="0.25">
      <c r="AAY12858" s="60"/>
      <c r="AAZ12858" s="60"/>
      <c r="ABA12858" s="60"/>
      <c r="ABB12858" s="60"/>
      <c r="ABC12858" s="60"/>
      <c r="ABD12858" s="60"/>
      <c r="ABE12858" s="60"/>
      <c r="ABF12858" s="60"/>
      <c r="ABG12858" s="60"/>
      <c r="ABH12858" s="60"/>
      <c r="ABI12858" s="60"/>
      <c r="ABJ12858" s="60"/>
      <c r="ABK12858" s="60"/>
      <c r="ABL12858" s="60"/>
      <c r="ABM12858" s="60"/>
      <c r="ABN12858" s="60"/>
      <c r="ABO12858" s="60"/>
      <c r="ABP12858" s="60"/>
      <c r="ABQ12858" s="60"/>
      <c r="ABR12858" s="60">
        <v>0.89489837681750195</v>
      </c>
      <c r="ABS12858" s="60"/>
      <c r="ABT12858" s="60"/>
      <c r="ABU12858" s="60"/>
      <c r="ABV12858" s="60"/>
      <c r="ABW12858" s="60"/>
      <c r="ABX12858" s="60"/>
    </row>
    <row r="12859" spans="727:752" x14ac:dyDescent="0.25">
      <c r="AAY12859" s="60"/>
      <c r="AAZ12859" s="60"/>
      <c r="ABA12859" s="60"/>
      <c r="ABB12859" s="60"/>
      <c r="ABC12859" s="60"/>
      <c r="ABD12859" s="60"/>
      <c r="ABE12859" s="60"/>
      <c r="ABF12859" s="60"/>
      <c r="ABG12859" s="60"/>
      <c r="ABH12859" s="60"/>
      <c r="ABI12859" s="60"/>
      <c r="ABJ12859" s="60"/>
      <c r="ABK12859" s="60"/>
      <c r="ABL12859" s="60"/>
      <c r="ABM12859" s="60"/>
      <c r="ABN12859" s="60"/>
      <c r="ABO12859" s="60"/>
      <c r="ABP12859" s="60"/>
      <c r="ABQ12859" s="60"/>
      <c r="ABR12859" s="60">
        <v>0.89489073892483395</v>
      </c>
      <c r="ABS12859" s="60"/>
      <c r="ABT12859" s="60"/>
      <c r="ABU12859" s="60"/>
      <c r="ABV12859" s="60"/>
      <c r="ABW12859" s="60"/>
      <c r="ABX12859" s="60"/>
    </row>
    <row r="12860" spans="727:752" x14ac:dyDescent="0.25">
      <c r="AAY12860" s="60"/>
      <c r="AAZ12860" s="60"/>
      <c r="ABA12860" s="60"/>
      <c r="ABB12860" s="60"/>
      <c r="ABC12860" s="60"/>
      <c r="ABD12860" s="60"/>
      <c r="ABE12860" s="60"/>
      <c r="ABF12860" s="60"/>
      <c r="ABG12860" s="60"/>
      <c r="ABH12860" s="60"/>
      <c r="ABI12860" s="60"/>
      <c r="ABJ12860" s="60"/>
      <c r="ABK12860" s="60"/>
      <c r="ABL12860" s="60"/>
      <c r="ABM12860" s="60"/>
      <c r="ABN12860" s="60"/>
      <c r="ABO12860" s="60"/>
      <c r="ABP12860" s="60"/>
      <c r="ABQ12860" s="60"/>
      <c r="ABR12860" s="60">
        <v>0.89486739113038805</v>
      </c>
      <c r="ABS12860" s="60"/>
      <c r="ABT12860" s="60"/>
      <c r="ABU12860" s="60"/>
      <c r="ABV12860" s="60"/>
      <c r="ABW12860" s="60"/>
      <c r="ABX12860" s="60"/>
    </row>
    <row r="12861" spans="727:752" x14ac:dyDescent="0.25">
      <c r="AAY12861" s="60"/>
      <c r="AAZ12861" s="60"/>
      <c r="ABA12861" s="60"/>
      <c r="ABB12861" s="60"/>
      <c r="ABC12861" s="60"/>
      <c r="ABD12861" s="60"/>
      <c r="ABE12861" s="60"/>
      <c r="ABF12861" s="60"/>
      <c r="ABG12861" s="60"/>
      <c r="ABH12861" s="60"/>
      <c r="ABI12861" s="60"/>
      <c r="ABJ12861" s="60"/>
      <c r="ABK12861" s="60"/>
      <c r="ABL12861" s="60"/>
      <c r="ABM12861" s="60"/>
      <c r="ABN12861" s="60"/>
      <c r="ABO12861" s="60"/>
      <c r="ABP12861" s="60"/>
      <c r="ABQ12861" s="60"/>
      <c r="ABR12861" s="60">
        <v>0.89485261228802104</v>
      </c>
      <c r="ABS12861" s="60"/>
      <c r="ABT12861" s="60"/>
      <c r="ABU12861" s="60"/>
      <c r="ABV12861" s="60"/>
      <c r="ABW12861" s="60"/>
      <c r="ABX12861" s="60"/>
    </row>
    <row r="12862" spans="727:752" x14ac:dyDescent="0.25">
      <c r="AAY12862" s="60"/>
      <c r="AAZ12862" s="60"/>
      <c r="ABA12862" s="60"/>
      <c r="ABB12862" s="60"/>
      <c r="ABC12862" s="60"/>
      <c r="ABD12862" s="60"/>
      <c r="ABE12862" s="60"/>
      <c r="ABF12862" s="60"/>
      <c r="ABG12862" s="60"/>
      <c r="ABH12862" s="60"/>
      <c r="ABI12862" s="60"/>
      <c r="ABJ12862" s="60"/>
      <c r="ABK12862" s="60"/>
      <c r="ABL12862" s="60"/>
      <c r="ABM12862" s="60"/>
      <c r="ABN12862" s="60"/>
      <c r="ABO12862" s="60"/>
      <c r="ABP12862" s="60"/>
      <c r="ABQ12862" s="60"/>
      <c r="ABR12862" s="60">
        <v>0.89484719705329596</v>
      </c>
      <c r="ABS12862" s="60"/>
      <c r="ABT12862" s="60"/>
      <c r="ABU12862" s="60"/>
      <c r="ABV12862" s="60"/>
      <c r="ABW12862" s="60"/>
      <c r="ABX12862" s="60"/>
    </row>
    <row r="12863" spans="727:752" x14ac:dyDescent="0.25">
      <c r="AAY12863" s="60"/>
      <c r="AAZ12863" s="60"/>
      <c r="ABA12863" s="60"/>
      <c r="ABB12863" s="60"/>
      <c r="ABC12863" s="60"/>
      <c r="ABD12863" s="60"/>
      <c r="ABE12863" s="60"/>
      <c r="ABF12863" s="60"/>
      <c r="ABG12863" s="60"/>
      <c r="ABH12863" s="60"/>
      <c r="ABI12863" s="60"/>
      <c r="ABJ12863" s="60"/>
      <c r="ABK12863" s="60"/>
      <c r="ABL12863" s="60"/>
      <c r="ABM12863" s="60"/>
      <c r="ABN12863" s="60"/>
      <c r="ABO12863" s="60"/>
      <c r="ABP12863" s="60"/>
      <c r="ABQ12863" s="60"/>
      <c r="ABR12863" s="60">
        <v>0.89481871803923596</v>
      </c>
      <c r="ABS12863" s="60"/>
      <c r="ABT12863" s="60"/>
      <c r="ABU12863" s="60"/>
      <c r="ABV12863" s="60"/>
      <c r="ABW12863" s="60"/>
      <c r="ABX12863" s="60"/>
    </row>
    <row r="12864" spans="727:752" x14ac:dyDescent="0.25">
      <c r="AAY12864" s="60"/>
      <c r="AAZ12864" s="60"/>
      <c r="ABA12864" s="60"/>
      <c r="ABB12864" s="60"/>
      <c r="ABC12864" s="60"/>
      <c r="ABD12864" s="60"/>
      <c r="ABE12864" s="60"/>
      <c r="ABF12864" s="60"/>
      <c r="ABG12864" s="60"/>
      <c r="ABH12864" s="60"/>
      <c r="ABI12864" s="60"/>
      <c r="ABJ12864" s="60"/>
      <c r="ABK12864" s="60"/>
      <c r="ABL12864" s="60"/>
      <c r="ABM12864" s="60"/>
      <c r="ABN12864" s="60"/>
      <c r="ABO12864" s="60"/>
      <c r="ABP12864" s="60"/>
      <c r="ABQ12864" s="60"/>
      <c r="ABR12864" s="60">
        <v>0.89481042352890605</v>
      </c>
      <c r="ABS12864" s="60"/>
      <c r="ABT12864" s="60"/>
      <c r="ABU12864" s="60"/>
      <c r="ABV12864" s="60"/>
      <c r="ABW12864" s="60"/>
      <c r="ABX12864" s="60"/>
    </row>
    <row r="12865" spans="727:752" x14ac:dyDescent="0.25">
      <c r="AAY12865" s="60"/>
      <c r="AAZ12865" s="60"/>
      <c r="ABA12865" s="60"/>
      <c r="ABB12865" s="60"/>
      <c r="ABC12865" s="60"/>
      <c r="ABD12865" s="60"/>
      <c r="ABE12865" s="60"/>
      <c r="ABF12865" s="60"/>
      <c r="ABG12865" s="60"/>
      <c r="ABH12865" s="60"/>
      <c r="ABI12865" s="60"/>
      <c r="ABJ12865" s="60"/>
      <c r="ABK12865" s="60"/>
      <c r="ABL12865" s="60"/>
      <c r="ABM12865" s="60"/>
      <c r="ABN12865" s="60"/>
      <c r="ABO12865" s="60"/>
      <c r="ABP12865" s="60"/>
      <c r="ABQ12865" s="60"/>
      <c r="ABR12865" s="60">
        <v>0.89477756781645601</v>
      </c>
      <c r="ABS12865" s="60"/>
      <c r="ABT12865" s="60"/>
      <c r="ABU12865" s="60"/>
      <c r="ABV12865" s="60"/>
      <c r="ABW12865" s="60"/>
      <c r="ABX12865" s="60"/>
    </row>
    <row r="12866" spans="727:752" x14ac:dyDescent="0.25">
      <c r="AAY12866" s="60"/>
      <c r="AAZ12866" s="60"/>
      <c r="ABA12866" s="60"/>
      <c r="ABB12866" s="60"/>
      <c r="ABC12866" s="60"/>
      <c r="ABD12866" s="60"/>
      <c r="ABE12866" s="60"/>
      <c r="ABF12866" s="60"/>
      <c r="ABG12866" s="60"/>
      <c r="ABH12866" s="60"/>
      <c r="ABI12866" s="60"/>
      <c r="ABJ12866" s="60"/>
      <c r="ABK12866" s="60"/>
      <c r="ABL12866" s="60"/>
      <c r="ABM12866" s="60"/>
      <c r="ABN12866" s="60"/>
      <c r="ABO12866" s="60"/>
      <c r="ABP12866" s="60"/>
      <c r="ABQ12866" s="60"/>
      <c r="ABR12866" s="60">
        <v>0.89477521177292296</v>
      </c>
      <c r="ABS12866" s="60"/>
      <c r="ABT12866" s="60"/>
      <c r="ABU12866" s="60"/>
      <c r="ABV12866" s="60"/>
      <c r="ABW12866" s="60"/>
      <c r="ABX12866" s="60"/>
    </row>
    <row r="12867" spans="727:752" x14ac:dyDescent="0.25">
      <c r="AAY12867" s="60"/>
      <c r="AAZ12867" s="60"/>
      <c r="ABA12867" s="60"/>
      <c r="ABB12867" s="60"/>
      <c r="ABC12867" s="60"/>
      <c r="ABD12867" s="60"/>
      <c r="ABE12867" s="60"/>
      <c r="ABF12867" s="60"/>
      <c r="ABG12867" s="60"/>
      <c r="ABH12867" s="60"/>
      <c r="ABI12867" s="60"/>
      <c r="ABJ12867" s="60"/>
      <c r="ABK12867" s="60"/>
      <c r="ABL12867" s="60"/>
      <c r="ABM12867" s="60"/>
      <c r="ABN12867" s="60"/>
      <c r="ABO12867" s="60"/>
      <c r="ABP12867" s="60"/>
      <c r="ABQ12867" s="60"/>
      <c r="ABR12867" s="60">
        <v>0.89476443184058796</v>
      </c>
      <c r="ABS12867" s="60"/>
      <c r="ABT12867" s="60"/>
      <c r="ABU12867" s="60"/>
      <c r="ABV12867" s="60"/>
      <c r="ABW12867" s="60"/>
      <c r="ABX12867" s="60"/>
    </row>
    <row r="12868" spans="727:752" x14ac:dyDescent="0.25">
      <c r="AAY12868" s="60"/>
      <c r="AAZ12868" s="60"/>
      <c r="ABA12868" s="60"/>
      <c r="ABB12868" s="60"/>
      <c r="ABC12868" s="60"/>
      <c r="ABD12868" s="60"/>
      <c r="ABE12868" s="60"/>
      <c r="ABF12868" s="60"/>
      <c r="ABG12868" s="60"/>
      <c r="ABH12868" s="60"/>
      <c r="ABI12868" s="60"/>
      <c r="ABJ12868" s="60"/>
      <c r="ABK12868" s="60"/>
      <c r="ABL12868" s="60"/>
      <c r="ABM12868" s="60"/>
      <c r="ABN12868" s="60"/>
      <c r="ABO12868" s="60"/>
      <c r="ABP12868" s="60"/>
      <c r="ABQ12868" s="60"/>
      <c r="ABR12868" s="60">
        <v>0.89476359765654301</v>
      </c>
      <c r="ABS12868" s="60"/>
      <c r="ABT12868" s="60"/>
      <c r="ABU12868" s="60"/>
      <c r="ABV12868" s="60"/>
      <c r="ABW12868" s="60"/>
      <c r="ABX12868" s="60"/>
    </row>
    <row r="12869" spans="727:752" x14ac:dyDescent="0.25">
      <c r="AAY12869" s="60"/>
      <c r="AAZ12869" s="60"/>
      <c r="ABA12869" s="60"/>
      <c r="ABB12869" s="60"/>
      <c r="ABC12869" s="60"/>
      <c r="ABD12869" s="60"/>
      <c r="ABE12869" s="60"/>
      <c r="ABF12869" s="60"/>
      <c r="ABG12869" s="60"/>
      <c r="ABH12869" s="60"/>
      <c r="ABI12869" s="60"/>
      <c r="ABJ12869" s="60"/>
      <c r="ABK12869" s="60"/>
      <c r="ABL12869" s="60"/>
      <c r="ABM12869" s="60"/>
      <c r="ABN12869" s="60"/>
      <c r="ABO12869" s="60"/>
      <c r="ABP12869" s="60"/>
      <c r="ABQ12869" s="60"/>
      <c r="ABR12869" s="60">
        <v>0.89468184685059404</v>
      </c>
      <c r="ABS12869" s="60"/>
      <c r="ABT12869" s="60"/>
      <c r="ABU12869" s="60"/>
      <c r="ABV12869" s="60"/>
      <c r="ABW12869" s="60"/>
      <c r="ABX12869" s="60"/>
    </row>
    <row r="12870" spans="727:752" x14ac:dyDescent="0.25">
      <c r="AAY12870" s="60"/>
      <c r="AAZ12870" s="60"/>
      <c r="ABA12870" s="60"/>
      <c r="ABB12870" s="60"/>
      <c r="ABC12870" s="60"/>
      <c r="ABD12870" s="60"/>
      <c r="ABE12870" s="60"/>
      <c r="ABF12870" s="60"/>
      <c r="ABG12870" s="60"/>
      <c r="ABH12870" s="60"/>
      <c r="ABI12870" s="60"/>
      <c r="ABJ12870" s="60"/>
      <c r="ABK12870" s="60"/>
      <c r="ABL12870" s="60"/>
      <c r="ABM12870" s="60"/>
      <c r="ABN12870" s="60"/>
      <c r="ABO12870" s="60"/>
      <c r="ABP12870" s="60"/>
      <c r="ABQ12870" s="60"/>
      <c r="ABR12870" s="60">
        <v>0.894654984220421</v>
      </c>
      <c r="ABS12870" s="60"/>
      <c r="ABT12870" s="60"/>
      <c r="ABU12870" s="60"/>
      <c r="ABV12870" s="60"/>
      <c r="ABW12870" s="60"/>
      <c r="ABX12870" s="60"/>
    </row>
    <row r="12871" spans="727:752" x14ac:dyDescent="0.25">
      <c r="AAY12871" s="60"/>
      <c r="AAZ12871" s="60"/>
      <c r="ABA12871" s="60"/>
      <c r="ABB12871" s="60"/>
      <c r="ABC12871" s="60"/>
      <c r="ABD12871" s="60"/>
      <c r="ABE12871" s="60"/>
      <c r="ABF12871" s="60"/>
      <c r="ABG12871" s="60"/>
      <c r="ABH12871" s="60"/>
      <c r="ABI12871" s="60"/>
      <c r="ABJ12871" s="60"/>
      <c r="ABK12871" s="60"/>
      <c r="ABL12871" s="60"/>
      <c r="ABM12871" s="60"/>
      <c r="ABN12871" s="60"/>
      <c r="ABO12871" s="60"/>
      <c r="ABP12871" s="60"/>
      <c r="ABQ12871" s="60"/>
      <c r="ABR12871" s="60">
        <v>0.89463009073350197</v>
      </c>
      <c r="ABS12871" s="60"/>
      <c r="ABT12871" s="60"/>
      <c r="ABU12871" s="60"/>
      <c r="ABV12871" s="60"/>
      <c r="ABW12871" s="60"/>
      <c r="ABX12871" s="60"/>
    </row>
    <row r="12872" spans="727:752" x14ac:dyDescent="0.25">
      <c r="AAY12872" s="60"/>
      <c r="AAZ12872" s="60"/>
      <c r="ABA12872" s="60"/>
      <c r="ABB12872" s="60"/>
      <c r="ABC12872" s="60"/>
      <c r="ABD12872" s="60"/>
      <c r="ABE12872" s="60"/>
      <c r="ABF12872" s="60"/>
      <c r="ABG12872" s="60"/>
      <c r="ABH12872" s="60"/>
      <c r="ABI12872" s="60"/>
      <c r="ABJ12872" s="60"/>
      <c r="ABK12872" s="60"/>
      <c r="ABL12872" s="60"/>
      <c r="ABM12872" s="60"/>
      <c r="ABN12872" s="60"/>
      <c r="ABO12872" s="60"/>
      <c r="ABP12872" s="60"/>
      <c r="ABQ12872" s="60"/>
      <c r="ABR12872" s="60">
        <v>0.89460300082862498</v>
      </c>
      <c r="ABS12872" s="60"/>
      <c r="ABT12872" s="60"/>
      <c r="ABU12872" s="60"/>
      <c r="ABV12872" s="60"/>
      <c r="ABW12872" s="60"/>
      <c r="ABX12872" s="60"/>
    </row>
    <row r="12873" spans="727:752" x14ac:dyDescent="0.25">
      <c r="AAY12873" s="60"/>
      <c r="AAZ12873" s="60"/>
      <c r="ABA12873" s="60"/>
      <c r="ABB12873" s="60"/>
      <c r="ABC12873" s="60"/>
      <c r="ABD12873" s="60"/>
      <c r="ABE12873" s="60"/>
      <c r="ABF12873" s="60"/>
      <c r="ABG12873" s="60"/>
      <c r="ABH12873" s="60"/>
      <c r="ABI12873" s="60"/>
      <c r="ABJ12873" s="60"/>
      <c r="ABK12873" s="60"/>
      <c r="ABL12873" s="60"/>
      <c r="ABM12873" s="60"/>
      <c r="ABN12873" s="60"/>
      <c r="ABO12873" s="60"/>
      <c r="ABP12873" s="60"/>
      <c r="ABQ12873" s="60"/>
      <c r="ABR12873" s="60">
        <v>0.89458336946433104</v>
      </c>
      <c r="ABS12873" s="60"/>
      <c r="ABT12873" s="60"/>
      <c r="ABU12873" s="60"/>
      <c r="ABV12873" s="60"/>
      <c r="ABW12873" s="60"/>
      <c r="ABX12873" s="60"/>
    </row>
    <row r="12874" spans="727:752" x14ac:dyDescent="0.25">
      <c r="AAY12874" s="60"/>
      <c r="AAZ12874" s="60"/>
      <c r="ABA12874" s="60"/>
      <c r="ABB12874" s="60"/>
      <c r="ABC12874" s="60"/>
      <c r="ABD12874" s="60"/>
      <c r="ABE12874" s="60"/>
      <c r="ABF12874" s="60"/>
      <c r="ABG12874" s="60"/>
      <c r="ABH12874" s="60"/>
      <c r="ABI12874" s="60"/>
      <c r="ABJ12874" s="60"/>
      <c r="ABK12874" s="60"/>
      <c r="ABL12874" s="60"/>
      <c r="ABM12874" s="60"/>
      <c r="ABN12874" s="60"/>
      <c r="ABO12874" s="60"/>
      <c r="ABP12874" s="60"/>
      <c r="ABQ12874" s="60"/>
      <c r="ABR12874" s="60">
        <v>0.89449156034664301</v>
      </c>
      <c r="ABS12874" s="60"/>
      <c r="ABT12874" s="60"/>
      <c r="ABU12874" s="60"/>
      <c r="ABV12874" s="60"/>
      <c r="ABW12874" s="60"/>
      <c r="ABX12874" s="60"/>
    </row>
    <row r="12875" spans="727:752" x14ac:dyDescent="0.25">
      <c r="AAY12875" s="60"/>
      <c r="AAZ12875" s="60"/>
      <c r="ABA12875" s="60"/>
      <c r="ABB12875" s="60"/>
      <c r="ABC12875" s="60"/>
      <c r="ABD12875" s="60"/>
      <c r="ABE12875" s="60"/>
      <c r="ABF12875" s="60"/>
      <c r="ABG12875" s="60"/>
      <c r="ABH12875" s="60"/>
      <c r="ABI12875" s="60"/>
      <c r="ABJ12875" s="60"/>
      <c r="ABK12875" s="60"/>
      <c r="ABL12875" s="60"/>
      <c r="ABM12875" s="60"/>
      <c r="ABN12875" s="60"/>
      <c r="ABO12875" s="60"/>
      <c r="ABP12875" s="60"/>
      <c r="ABQ12875" s="60"/>
      <c r="ABR12875" s="60">
        <v>0.89449080100677203</v>
      </c>
      <c r="ABS12875" s="60"/>
      <c r="ABT12875" s="60"/>
      <c r="ABU12875" s="60"/>
      <c r="ABV12875" s="60"/>
      <c r="ABW12875" s="60"/>
      <c r="ABX12875" s="60"/>
    </row>
    <row r="12876" spans="727:752" x14ac:dyDescent="0.25">
      <c r="AAY12876" s="60"/>
      <c r="AAZ12876" s="60"/>
      <c r="ABA12876" s="60"/>
      <c r="ABB12876" s="60"/>
      <c r="ABC12876" s="60"/>
      <c r="ABD12876" s="60"/>
      <c r="ABE12876" s="60"/>
      <c r="ABF12876" s="60"/>
      <c r="ABG12876" s="60"/>
      <c r="ABH12876" s="60"/>
      <c r="ABI12876" s="60"/>
      <c r="ABJ12876" s="60"/>
      <c r="ABK12876" s="60"/>
      <c r="ABL12876" s="60"/>
      <c r="ABM12876" s="60"/>
      <c r="ABN12876" s="60"/>
      <c r="ABO12876" s="60"/>
      <c r="ABP12876" s="60"/>
      <c r="ABQ12876" s="60"/>
      <c r="ABR12876" s="60">
        <v>0.894490260140831</v>
      </c>
      <c r="ABS12876" s="60"/>
      <c r="ABT12876" s="60"/>
      <c r="ABU12876" s="60"/>
      <c r="ABV12876" s="60"/>
      <c r="ABW12876" s="60"/>
      <c r="ABX12876" s="60"/>
    </row>
    <row r="12877" spans="727:752" x14ac:dyDescent="0.25">
      <c r="AAY12877" s="60"/>
      <c r="AAZ12877" s="60"/>
      <c r="ABA12877" s="60"/>
      <c r="ABB12877" s="60"/>
      <c r="ABC12877" s="60"/>
      <c r="ABD12877" s="60"/>
      <c r="ABE12877" s="60"/>
      <c r="ABF12877" s="60"/>
      <c r="ABG12877" s="60"/>
      <c r="ABH12877" s="60"/>
      <c r="ABI12877" s="60"/>
      <c r="ABJ12877" s="60"/>
      <c r="ABK12877" s="60"/>
      <c r="ABL12877" s="60"/>
      <c r="ABM12877" s="60"/>
      <c r="ABN12877" s="60"/>
      <c r="ABO12877" s="60"/>
      <c r="ABP12877" s="60"/>
      <c r="ABQ12877" s="60"/>
      <c r="ABR12877" s="60">
        <v>0.89448204558557798</v>
      </c>
      <c r="ABS12877" s="60"/>
      <c r="ABT12877" s="60"/>
      <c r="ABU12877" s="60"/>
      <c r="ABV12877" s="60"/>
      <c r="ABW12877" s="60"/>
      <c r="ABX12877" s="60"/>
    </row>
    <row r="12878" spans="727:752" x14ac:dyDescent="0.25">
      <c r="AAY12878" s="60"/>
      <c r="AAZ12878" s="60"/>
      <c r="ABA12878" s="60"/>
      <c r="ABB12878" s="60"/>
      <c r="ABC12878" s="60"/>
      <c r="ABD12878" s="60"/>
      <c r="ABE12878" s="60"/>
      <c r="ABF12878" s="60"/>
      <c r="ABG12878" s="60"/>
      <c r="ABH12878" s="60"/>
      <c r="ABI12878" s="60"/>
      <c r="ABJ12878" s="60"/>
      <c r="ABK12878" s="60"/>
      <c r="ABL12878" s="60"/>
      <c r="ABM12878" s="60"/>
      <c r="ABN12878" s="60"/>
      <c r="ABO12878" s="60"/>
      <c r="ABP12878" s="60"/>
      <c r="ABQ12878" s="60"/>
      <c r="ABR12878" s="60">
        <v>0.89440369537866204</v>
      </c>
      <c r="ABS12878" s="60"/>
      <c r="ABT12878" s="60"/>
      <c r="ABU12878" s="60"/>
      <c r="ABV12878" s="60"/>
      <c r="ABW12878" s="60"/>
      <c r="ABX12878" s="60"/>
    </row>
    <row r="12879" spans="727:752" x14ac:dyDescent="0.25">
      <c r="AAY12879" s="60"/>
      <c r="AAZ12879" s="60"/>
      <c r="ABA12879" s="60"/>
      <c r="ABB12879" s="60"/>
      <c r="ABC12879" s="60"/>
      <c r="ABD12879" s="60"/>
      <c r="ABE12879" s="60"/>
      <c r="ABF12879" s="60"/>
      <c r="ABG12879" s="60"/>
      <c r="ABH12879" s="60"/>
      <c r="ABI12879" s="60"/>
      <c r="ABJ12879" s="60"/>
      <c r="ABK12879" s="60"/>
      <c r="ABL12879" s="60"/>
      <c r="ABM12879" s="60"/>
      <c r="ABN12879" s="60"/>
      <c r="ABO12879" s="60"/>
      <c r="ABP12879" s="60"/>
      <c r="ABQ12879" s="60"/>
      <c r="ABR12879" s="60">
        <v>0.89439088979631398</v>
      </c>
      <c r="ABS12879" s="60"/>
      <c r="ABT12879" s="60"/>
      <c r="ABU12879" s="60"/>
      <c r="ABV12879" s="60"/>
      <c r="ABW12879" s="60"/>
      <c r="ABX12879" s="60"/>
    </row>
    <row r="12880" spans="727:752" x14ac:dyDescent="0.25">
      <c r="AAY12880" s="60"/>
      <c r="AAZ12880" s="60"/>
      <c r="ABA12880" s="60"/>
      <c r="ABB12880" s="60"/>
      <c r="ABC12880" s="60"/>
      <c r="ABD12880" s="60"/>
      <c r="ABE12880" s="60"/>
      <c r="ABF12880" s="60"/>
      <c r="ABG12880" s="60"/>
      <c r="ABH12880" s="60"/>
      <c r="ABI12880" s="60"/>
      <c r="ABJ12880" s="60"/>
      <c r="ABK12880" s="60"/>
      <c r="ABL12880" s="60"/>
      <c r="ABM12880" s="60"/>
      <c r="ABN12880" s="60"/>
      <c r="ABO12880" s="60"/>
      <c r="ABP12880" s="60"/>
      <c r="ABQ12880" s="60"/>
      <c r="ABR12880" s="60">
        <v>0.89438860796358399</v>
      </c>
      <c r="ABS12880" s="60"/>
      <c r="ABT12880" s="60"/>
      <c r="ABU12880" s="60"/>
      <c r="ABV12880" s="60"/>
      <c r="ABW12880" s="60"/>
      <c r="ABX12880" s="60"/>
    </row>
    <row r="12881" spans="727:752" x14ac:dyDescent="0.25">
      <c r="AAY12881" s="60"/>
      <c r="AAZ12881" s="60"/>
      <c r="ABA12881" s="60"/>
      <c r="ABB12881" s="60"/>
      <c r="ABC12881" s="60"/>
      <c r="ABD12881" s="60"/>
      <c r="ABE12881" s="60"/>
      <c r="ABF12881" s="60"/>
      <c r="ABG12881" s="60"/>
      <c r="ABH12881" s="60"/>
      <c r="ABI12881" s="60"/>
      <c r="ABJ12881" s="60"/>
      <c r="ABK12881" s="60"/>
      <c r="ABL12881" s="60"/>
      <c r="ABM12881" s="60"/>
      <c r="ABN12881" s="60"/>
      <c r="ABO12881" s="60"/>
      <c r="ABP12881" s="60"/>
      <c r="ABQ12881" s="60"/>
      <c r="ABR12881" s="60">
        <v>0.89431290168736899</v>
      </c>
      <c r="ABS12881" s="60"/>
      <c r="ABT12881" s="60"/>
      <c r="ABU12881" s="60"/>
      <c r="ABV12881" s="60"/>
      <c r="ABW12881" s="60"/>
      <c r="ABX12881" s="60"/>
    </row>
    <row r="12882" spans="727:752" x14ac:dyDescent="0.25">
      <c r="AAY12882" s="60"/>
      <c r="AAZ12882" s="60"/>
      <c r="ABA12882" s="60"/>
      <c r="ABB12882" s="60"/>
      <c r="ABC12882" s="60"/>
      <c r="ABD12882" s="60"/>
      <c r="ABE12882" s="60"/>
      <c r="ABF12882" s="60"/>
      <c r="ABG12882" s="60"/>
      <c r="ABH12882" s="60"/>
      <c r="ABI12882" s="60"/>
      <c r="ABJ12882" s="60"/>
      <c r="ABK12882" s="60"/>
      <c r="ABL12882" s="60"/>
      <c r="ABM12882" s="60"/>
      <c r="ABN12882" s="60"/>
      <c r="ABO12882" s="60"/>
      <c r="ABP12882" s="60"/>
      <c r="ABQ12882" s="60"/>
      <c r="ABR12882" s="60">
        <v>0.89430213176672502</v>
      </c>
      <c r="ABS12882" s="60"/>
      <c r="ABT12882" s="60"/>
      <c r="ABU12882" s="60"/>
      <c r="ABV12882" s="60"/>
      <c r="ABW12882" s="60"/>
      <c r="ABX12882" s="60"/>
    </row>
    <row r="12883" spans="727:752" x14ac:dyDescent="0.25">
      <c r="AAY12883" s="60"/>
      <c r="AAZ12883" s="60"/>
      <c r="ABA12883" s="60"/>
      <c r="ABB12883" s="60"/>
      <c r="ABC12883" s="60"/>
      <c r="ABD12883" s="60"/>
      <c r="ABE12883" s="60"/>
      <c r="ABF12883" s="60"/>
      <c r="ABG12883" s="60"/>
      <c r="ABH12883" s="60"/>
      <c r="ABI12883" s="60"/>
      <c r="ABJ12883" s="60"/>
      <c r="ABK12883" s="60"/>
      <c r="ABL12883" s="60"/>
      <c r="ABM12883" s="60"/>
      <c r="ABN12883" s="60"/>
      <c r="ABO12883" s="60"/>
      <c r="ABP12883" s="60"/>
      <c r="ABQ12883" s="60"/>
      <c r="ABR12883" s="60">
        <v>0.89430177793226096</v>
      </c>
      <c r="ABS12883" s="60"/>
      <c r="ABT12883" s="60"/>
      <c r="ABU12883" s="60"/>
      <c r="ABV12883" s="60"/>
      <c r="ABW12883" s="60"/>
      <c r="ABX12883" s="60"/>
    </row>
    <row r="12884" spans="727:752" x14ac:dyDescent="0.25">
      <c r="AAY12884" s="60"/>
      <c r="AAZ12884" s="60"/>
      <c r="ABA12884" s="60"/>
      <c r="ABB12884" s="60"/>
      <c r="ABC12884" s="60"/>
      <c r="ABD12884" s="60"/>
      <c r="ABE12884" s="60"/>
      <c r="ABF12884" s="60"/>
      <c r="ABG12884" s="60"/>
      <c r="ABH12884" s="60"/>
      <c r="ABI12884" s="60"/>
      <c r="ABJ12884" s="60"/>
      <c r="ABK12884" s="60"/>
      <c r="ABL12884" s="60"/>
      <c r="ABM12884" s="60"/>
      <c r="ABN12884" s="60"/>
      <c r="ABO12884" s="60"/>
      <c r="ABP12884" s="60"/>
      <c r="ABQ12884" s="60"/>
      <c r="ABR12884" s="60">
        <v>0.89428048885601696</v>
      </c>
      <c r="ABS12884" s="60"/>
      <c r="ABT12884" s="60"/>
      <c r="ABU12884" s="60"/>
      <c r="ABV12884" s="60"/>
      <c r="ABW12884" s="60"/>
      <c r="ABX12884" s="60"/>
    </row>
    <row r="12885" spans="727:752" x14ac:dyDescent="0.25">
      <c r="AAY12885" s="60"/>
      <c r="AAZ12885" s="60"/>
      <c r="ABA12885" s="60"/>
      <c r="ABB12885" s="60"/>
      <c r="ABC12885" s="60"/>
      <c r="ABD12885" s="60"/>
      <c r="ABE12885" s="60"/>
      <c r="ABF12885" s="60"/>
      <c r="ABG12885" s="60"/>
      <c r="ABH12885" s="60"/>
      <c r="ABI12885" s="60"/>
      <c r="ABJ12885" s="60"/>
      <c r="ABK12885" s="60"/>
      <c r="ABL12885" s="60"/>
      <c r="ABM12885" s="60"/>
      <c r="ABN12885" s="60"/>
      <c r="ABO12885" s="60"/>
      <c r="ABP12885" s="60"/>
      <c r="ABQ12885" s="60"/>
      <c r="ABR12885" s="60">
        <v>0.89427669362704498</v>
      </c>
      <c r="ABS12885" s="60"/>
      <c r="ABT12885" s="60"/>
      <c r="ABU12885" s="60"/>
      <c r="ABV12885" s="60"/>
      <c r="ABW12885" s="60"/>
      <c r="ABX12885" s="60"/>
    </row>
    <row r="12886" spans="727:752" x14ac:dyDescent="0.25">
      <c r="AAY12886" s="60"/>
      <c r="AAZ12886" s="60"/>
      <c r="ABA12886" s="60"/>
      <c r="ABB12886" s="60"/>
      <c r="ABC12886" s="60"/>
      <c r="ABD12886" s="60"/>
      <c r="ABE12886" s="60"/>
      <c r="ABF12886" s="60"/>
      <c r="ABG12886" s="60"/>
      <c r="ABH12886" s="60"/>
      <c r="ABI12886" s="60"/>
      <c r="ABJ12886" s="60"/>
      <c r="ABK12886" s="60"/>
      <c r="ABL12886" s="60"/>
      <c r="ABM12886" s="60"/>
      <c r="ABN12886" s="60"/>
      <c r="ABO12886" s="60"/>
      <c r="ABP12886" s="60"/>
      <c r="ABQ12886" s="60"/>
      <c r="ABR12886" s="60">
        <v>0.894233407327236</v>
      </c>
      <c r="ABS12886" s="60"/>
      <c r="ABT12886" s="60"/>
      <c r="ABU12886" s="60"/>
      <c r="ABV12886" s="60"/>
      <c r="ABW12886" s="60"/>
      <c r="ABX12886" s="60"/>
    </row>
    <row r="12887" spans="727:752" x14ac:dyDescent="0.25">
      <c r="AAY12887" s="60"/>
      <c r="AAZ12887" s="60"/>
      <c r="ABA12887" s="60"/>
      <c r="ABB12887" s="60"/>
      <c r="ABC12887" s="60"/>
      <c r="ABD12887" s="60"/>
      <c r="ABE12887" s="60"/>
      <c r="ABF12887" s="60"/>
      <c r="ABG12887" s="60"/>
      <c r="ABH12887" s="60"/>
      <c r="ABI12887" s="60"/>
      <c r="ABJ12887" s="60"/>
      <c r="ABK12887" s="60"/>
      <c r="ABL12887" s="60"/>
      <c r="ABM12887" s="60"/>
      <c r="ABN12887" s="60"/>
      <c r="ABO12887" s="60"/>
      <c r="ABP12887" s="60"/>
      <c r="ABQ12887" s="60"/>
      <c r="ABR12887" s="60">
        <v>0.894217975297943</v>
      </c>
      <c r="ABS12887" s="60"/>
      <c r="ABT12887" s="60"/>
      <c r="ABU12887" s="60"/>
      <c r="ABV12887" s="60"/>
      <c r="ABW12887" s="60"/>
      <c r="ABX12887" s="60"/>
    </row>
    <row r="12888" spans="727:752" x14ac:dyDescent="0.25">
      <c r="AAY12888" s="60"/>
      <c r="AAZ12888" s="60"/>
      <c r="ABA12888" s="60"/>
      <c r="ABB12888" s="60"/>
      <c r="ABC12888" s="60"/>
      <c r="ABD12888" s="60"/>
      <c r="ABE12888" s="60"/>
      <c r="ABF12888" s="60"/>
      <c r="ABG12888" s="60"/>
      <c r="ABH12888" s="60"/>
      <c r="ABI12888" s="60"/>
      <c r="ABJ12888" s="60"/>
      <c r="ABK12888" s="60"/>
      <c r="ABL12888" s="60"/>
      <c r="ABM12888" s="60"/>
      <c r="ABN12888" s="60"/>
      <c r="ABO12888" s="60"/>
      <c r="ABP12888" s="60"/>
      <c r="ABQ12888" s="60"/>
      <c r="ABR12888" s="60">
        <v>0.89417159505335897</v>
      </c>
      <c r="ABS12888" s="60"/>
      <c r="ABT12888" s="60"/>
      <c r="ABU12888" s="60"/>
      <c r="ABV12888" s="60"/>
      <c r="ABW12888" s="60"/>
      <c r="ABX12888" s="60"/>
    </row>
    <row r="12889" spans="727:752" x14ac:dyDescent="0.25">
      <c r="AAY12889" s="60"/>
      <c r="AAZ12889" s="60"/>
      <c r="ABA12889" s="60"/>
      <c r="ABB12889" s="60"/>
      <c r="ABC12889" s="60"/>
      <c r="ABD12889" s="60"/>
      <c r="ABE12889" s="60"/>
      <c r="ABF12889" s="60"/>
      <c r="ABG12889" s="60"/>
      <c r="ABH12889" s="60"/>
      <c r="ABI12889" s="60"/>
      <c r="ABJ12889" s="60"/>
      <c r="ABK12889" s="60"/>
      <c r="ABL12889" s="60"/>
      <c r="ABM12889" s="60"/>
      <c r="ABN12889" s="60"/>
      <c r="ABO12889" s="60"/>
      <c r="ABP12889" s="60"/>
      <c r="ABQ12889" s="60"/>
      <c r="ABR12889" s="60">
        <v>0.89415264357219904</v>
      </c>
      <c r="ABS12889" s="60"/>
      <c r="ABT12889" s="60"/>
      <c r="ABU12889" s="60"/>
      <c r="ABV12889" s="60"/>
      <c r="ABW12889" s="60"/>
      <c r="ABX12889" s="60"/>
    </row>
    <row r="12890" spans="727:752" x14ac:dyDescent="0.25">
      <c r="AAY12890" s="60"/>
      <c r="AAZ12890" s="60"/>
      <c r="ABA12890" s="60"/>
      <c r="ABB12890" s="60"/>
      <c r="ABC12890" s="60"/>
      <c r="ABD12890" s="60"/>
      <c r="ABE12890" s="60"/>
      <c r="ABF12890" s="60"/>
      <c r="ABG12890" s="60"/>
      <c r="ABH12890" s="60"/>
      <c r="ABI12890" s="60"/>
      <c r="ABJ12890" s="60"/>
      <c r="ABK12890" s="60"/>
      <c r="ABL12890" s="60"/>
      <c r="ABM12890" s="60"/>
      <c r="ABN12890" s="60"/>
      <c r="ABO12890" s="60"/>
      <c r="ABP12890" s="60"/>
      <c r="ABQ12890" s="60"/>
      <c r="ABR12890" s="60">
        <v>0.89408982878806498</v>
      </c>
      <c r="ABS12890" s="60"/>
      <c r="ABT12890" s="60"/>
      <c r="ABU12890" s="60"/>
      <c r="ABV12890" s="60"/>
      <c r="ABW12890" s="60"/>
      <c r="ABX12890" s="60"/>
    </row>
    <row r="12891" spans="727:752" x14ac:dyDescent="0.25">
      <c r="AAY12891" s="60"/>
      <c r="AAZ12891" s="60"/>
      <c r="ABA12891" s="60"/>
      <c r="ABB12891" s="60"/>
      <c r="ABC12891" s="60"/>
      <c r="ABD12891" s="60"/>
      <c r="ABE12891" s="60"/>
      <c r="ABF12891" s="60"/>
      <c r="ABG12891" s="60"/>
      <c r="ABH12891" s="60"/>
      <c r="ABI12891" s="60"/>
      <c r="ABJ12891" s="60"/>
      <c r="ABK12891" s="60"/>
      <c r="ABL12891" s="60"/>
      <c r="ABM12891" s="60"/>
      <c r="ABN12891" s="60"/>
      <c r="ABO12891" s="60"/>
      <c r="ABP12891" s="60"/>
      <c r="ABQ12891" s="60"/>
      <c r="ABR12891" s="60">
        <v>0.894063005600222</v>
      </c>
      <c r="ABS12891" s="60"/>
      <c r="ABT12891" s="60"/>
      <c r="ABU12891" s="60"/>
      <c r="ABV12891" s="60"/>
      <c r="ABW12891" s="60"/>
      <c r="ABX12891" s="60"/>
    </row>
    <row r="12892" spans="727:752" x14ac:dyDescent="0.25">
      <c r="AAY12892" s="60"/>
      <c r="AAZ12892" s="60"/>
      <c r="ABA12892" s="60"/>
      <c r="ABB12892" s="60"/>
      <c r="ABC12892" s="60"/>
      <c r="ABD12892" s="60"/>
      <c r="ABE12892" s="60"/>
      <c r="ABF12892" s="60"/>
      <c r="ABG12892" s="60"/>
      <c r="ABH12892" s="60"/>
      <c r="ABI12892" s="60"/>
      <c r="ABJ12892" s="60"/>
      <c r="ABK12892" s="60"/>
      <c r="ABL12892" s="60"/>
      <c r="ABM12892" s="60"/>
      <c r="ABN12892" s="60"/>
      <c r="ABO12892" s="60"/>
      <c r="ABP12892" s="60"/>
      <c r="ABQ12892" s="60"/>
      <c r="ABR12892" s="60">
        <v>0.89406064884014502</v>
      </c>
      <c r="ABS12892" s="60"/>
      <c r="ABT12892" s="60"/>
      <c r="ABU12892" s="60"/>
      <c r="ABV12892" s="60"/>
      <c r="ABW12892" s="60"/>
      <c r="ABX12892" s="60"/>
    </row>
    <row r="12893" spans="727:752" x14ac:dyDescent="0.25">
      <c r="AAY12893" s="60"/>
      <c r="AAZ12893" s="60"/>
      <c r="ABA12893" s="60"/>
      <c r="ABB12893" s="60"/>
      <c r="ABC12893" s="60"/>
      <c r="ABD12893" s="60"/>
      <c r="ABE12893" s="60"/>
      <c r="ABF12893" s="60"/>
      <c r="ABG12893" s="60"/>
      <c r="ABH12893" s="60"/>
      <c r="ABI12893" s="60"/>
      <c r="ABJ12893" s="60"/>
      <c r="ABK12893" s="60"/>
      <c r="ABL12893" s="60"/>
      <c r="ABM12893" s="60"/>
      <c r="ABN12893" s="60"/>
      <c r="ABO12893" s="60"/>
      <c r="ABP12893" s="60"/>
      <c r="ABQ12893" s="60"/>
      <c r="ABR12893" s="60">
        <v>0.89405924702829798</v>
      </c>
      <c r="ABS12893" s="60"/>
      <c r="ABT12893" s="60"/>
      <c r="ABU12893" s="60"/>
      <c r="ABV12893" s="60"/>
      <c r="ABW12893" s="60"/>
      <c r="ABX12893" s="60"/>
    </row>
    <row r="12894" spans="727:752" x14ac:dyDescent="0.25">
      <c r="AAY12894" s="60"/>
      <c r="AAZ12894" s="60"/>
      <c r="ABA12894" s="60"/>
      <c r="ABB12894" s="60"/>
      <c r="ABC12894" s="60"/>
      <c r="ABD12894" s="60"/>
      <c r="ABE12894" s="60"/>
      <c r="ABF12894" s="60"/>
      <c r="ABG12894" s="60"/>
      <c r="ABH12894" s="60"/>
      <c r="ABI12894" s="60"/>
      <c r="ABJ12894" s="60"/>
      <c r="ABK12894" s="60"/>
      <c r="ABL12894" s="60"/>
      <c r="ABM12894" s="60"/>
      <c r="ABN12894" s="60"/>
      <c r="ABO12894" s="60"/>
      <c r="ABP12894" s="60"/>
      <c r="ABQ12894" s="60"/>
      <c r="ABR12894" s="60">
        <v>0.89404322764011201</v>
      </c>
      <c r="ABS12894" s="60"/>
      <c r="ABT12894" s="60"/>
      <c r="ABU12894" s="60"/>
      <c r="ABV12894" s="60"/>
      <c r="ABW12894" s="60"/>
      <c r="ABX12894" s="60"/>
    </row>
    <row r="12895" spans="727:752" x14ac:dyDescent="0.25">
      <c r="AAY12895" s="60"/>
      <c r="AAZ12895" s="60"/>
      <c r="ABA12895" s="60"/>
      <c r="ABB12895" s="60"/>
      <c r="ABC12895" s="60"/>
      <c r="ABD12895" s="60"/>
      <c r="ABE12895" s="60"/>
      <c r="ABF12895" s="60"/>
      <c r="ABG12895" s="60"/>
      <c r="ABH12895" s="60"/>
      <c r="ABI12895" s="60"/>
      <c r="ABJ12895" s="60"/>
      <c r="ABK12895" s="60"/>
      <c r="ABL12895" s="60"/>
      <c r="ABM12895" s="60"/>
      <c r="ABN12895" s="60"/>
      <c r="ABO12895" s="60"/>
      <c r="ABP12895" s="60"/>
      <c r="ABQ12895" s="60"/>
      <c r="ABR12895" s="60">
        <v>0.89400605832105695</v>
      </c>
      <c r="ABS12895" s="60"/>
      <c r="ABT12895" s="60"/>
      <c r="ABU12895" s="60"/>
      <c r="ABV12895" s="60"/>
      <c r="ABW12895" s="60"/>
      <c r="ABX12895" s="60"/>
    </row>
    <row r="12896" spans="727:752" x14ac:dyDescent="0.25">
      <c r="AAY12896" s="60"/>
      <c r="AAZ12896" s="60"/>
      <c r="ABA12896" s="60"/>
      <c r="ABB12896" s="60"/>
      <c r="ABC12896" s="60"/>
      <c r="ABD12896" s="60"/>
      <c r="ABE12896" s="60"/>
      <c r="ABF12896" s="60"/>
      <c r="ABG12896" s="60"/>
      <c r="ABH12896" s="60"/>
      <c r="ABI12896" s="60"/>
      <c r="ABJ12896" s="60"/>
      <c r="ABK12896" s="60"/>
      <c r="ABL12896" s="60"/>
      <c r="ABM12896" s="60"/>
      <c r="ABN12896" s="60"/>
      <c r="ABO12896" s="60"/>
      <c r="ABP12896" s="60"/>
      <c r="ABQ12896" s="60"/>
      <c r="ABR12896" s="60">
        <v>0.89398947571356202</v>
      </c>
      <c r="ABS12896" s="60"/>
      <c r="ABT12896" s="60"/>
      <c r="ABU12896" s="60"/>
      <c r="ABV12896" s="60"/>
      <c r="ABW12896" s="60"/>
      <c r="ABX12896" s="60"/>
    </row>
    <row r="12897" spans="727:752" x14ac:dyDescent="0.25">
      <c r="AAY12897" s="60"/>
      <c r="AAZ12897" s="60"/>
      <c r="ABA12897" s="60"/>
      <c r="ABB12897" s="60"/>
      <c r="ABC12897" s="60"/>
      <c r="ABD12897" s="60"/>
      <c r="ABE12897" s="60"/>
      <c r="ABF12897" s="60"/>
      <c r="ABG12897" s="60"/>
      <c r="ABH12897" s="60"/>
      <c r="ABI12897" s="60"/>
      <c r="ABJ12897" s="60"/>
      <c r="ABK12897" s="60"/>
      <c r="ABL12897" s="60"/>
      <c r="ABM12897" s="60"/>
      <c r="ABN12897" s="60"/>
      <c r="ABO12897" s="60"/>
      <c r="ABP12897" s="60"/>
      <c r="ABQ12897" s="60"/>
      <c r="ABR12897" s="60">
        <v>0.89395567772737305</v>
      </c>
      <c r="ABS12897" s="60"/>
      <c r="ABT12897" s="60"/>
      <c r="ABU12897" s="60"/>
      <c r="ABV12897" s="60"/>
      <c r="ABW12897" s="60"/>
      <c r="ABX12897" s="60"/>
    </row>
    <row r="12898" spans="727:752" x14ac:dyDescent="0.25">
      <c r="AAY12898" s="60"/>
      <c r="AAZ12898" s="60"/>
      <c r="ABA12898" s="60"/>
      <c r="ABB12898" s="60"/>
      <c r="ABC12898" s="60"/>
      <c r="ABD12898" s="60"/>
      <c r="ABE12898" s="60"/>
      <c r="ABF12898" s="60"/>
      <c r="ABG12898" s="60"/>
      <c r="ABH12898" s="60"/>
      <c r="ABI12898" s="60"/>
      <c r="ABJ12898" s="60"/>
      <c r="ABK12898" s="60"/>
      <c r="ABL12898" s="60"/>
      <c r="ABM12898" s="60"/>
      <c r="ABN12898" s="60"/>
      <c r="ABO12898" s="60"/>
      <c r="ABP12898" s="60"/>
      <c r="ABQ12898" s="60"/>
      <c r="ABR12898" s="60">
        <v>0.89394661732741998</v>
      </c>
      <c r="ABS12898" s="60"/>
      <c r="ABT12898" s="60"/>
      <c r="ABU12898" s="60"/>
      <c r="ABV12898" s="60"/>
      <c r="ABW12898" s="60"/>
      <c r="ABX12898" s="60"/>
    </row>
    <row r="12899" spans="727:752" x14ac:dyDescent="0.25">
      <c r="AAY12899" s="60"/>
      <c r="AAZ12899" s="60"/>
      <c r="ABA12899" s="60"/>
      <c r="ABB12899" s="60"/>
      <c r="ABC12899" s="60"/>
      <c r="ABD12899" s="60"/>
      <c r="ABE12899" s="60"/>
      <c r="ABF12899" s="60"/>
      <c r="ABG12899" s="60"/>
      <c r="ABH12899" s="60"/>
      <c r="ABI12899" s="60"/>
      <c r="ABJ12899" s="60"/>
      <c r="ABK12899" s="60"/>
      <c r="ABL12899" s="60"/>
      <c r="ABM12899" s="60"/>
      <c r="ABN12899" s="60"/>
      <c r="ABO12899" s="60"/>
      <c r="ABP12899" s="60"/>
      <c r="ABQ12899" s="60"/>
      <c r="ABR12899" s="60">
        <v>0.89392634992311903</v>
      </c>
      <c r="ABS12899" s="60"/>
      <c r="ABT12899" s="60"/>
      <c r="ABU12899" s="60"/>
      <c r="ABV12899" s="60"/>
      <c r="ABW12899" s="60"/>
      <c r="ABX12899" s="60"/>
    </row>
    <row r="12900" spans="727:752" x14ac:dyDescent="0.25">
      <c r="AAY12900" s="60"/>
      <c r="AAZ12900" s="60"/>
      <c r="ABA12900" s="60"/>
      <c r="ABB12900" s="60"/>
      <c r="ABC12900" s="60"/>
      <c r="ABD12900" s="60"/>
      <c r="ABE12900" s="60"/>
      <c r="ABF12900" s="60"/>
      <c r="ABG12900" s="60"/>
      <c r="ABH12900" s="60"/>
      <c r="ABI12900" s="60"/>
      <c r="ABJ12900" s="60"/>
      <c r="ABK12900" s="60"/>
      <c r="ABL12900" s="60"/>
      <c r="ABM12900" s="60"/>
      <c r="ABN12900" s="60"/>
      <c r="ABO12900" s="60"/>
      <c r="ABP12900" s="60"/>
      <c r="ABQ12900" s="60"/>
      <c r="ABR12900" s="60">
        <v>0.89392160940082999</v>
      </c>
      <c r="ABS12900" s="60"/>
      <c r="ABT12900" s="60"/>
      <c r="ABU12900" s="60"/>
      <c r="ABV12900" s="60"/>
      <c r="ABW12900" s="60"/>
      <c r="ABX12900" s="60"/>
    </row>
    <row r="12901" spans="727:752" x14ac:dyDescent="0.25">
      <c r="AAY12901" s="60"/>
      <c r="AAZ12901" s="60"/>
      <c r="ABA12901" s="60"/>
      <c r="ABB12901" s="60"/>
      <c r="ABC12901" s="60"/>
      <c r="ABD12901" s="60"/>
      <c r="ABE12901" s="60"/>
      <c r="ABF12901" s="60"/>
      <c r="ABG12901" s="60"/>
      <c r="ABH12901" s="60"/>
      <c r="ABI12901" s="60"/>
      <c r="ABJ12901" s="60"/>
      <c r="ABK12901" s="60"/>
      <c r="ABL12901" s="60"/>
      <c r="ABM12901" s="60"/>
      <c r="ABN12901" s="60"/>
      <c r="ABO12901" s="60"/>
      <c r="ABP12901" s="60"/>
      <c r="ABQ12901" s="60"/>
      <c r="ABR12901" s="60">
        <v>0.89391832576383401</v>
      </c>
      <c r="ABS12901" s="60"/>
      <c r="ABT12901" s="60"/>
      <c r="ABU12901" s="60"/>
      <c r="ABV12901" s="60"/>
      <c r="ABW12901" s="60"/>
      <c r="ABX12901" s="60"/>
    </row>
    <row r="12902" spans="727:752" x14ac:dyDescent="0.25">
      <c r="AAY12902" s="60"/>
      <c r="AAZ12902" s="60"/>
      <c r="ABA12902" s="60"/>
      <c r="ABB12902" s="60"/>
      <c r="ABC12902" s="60"/>
      <c r="ABD12902" s="60"/>
      <c r="ABE12902" s="60"/>
      <c r="ABF12902" s="60"/>
      <c r="ABG12902" s="60"/>
      <c r="ABH12902" s="60"/>
      <c r="ABI12902" s="60"/>
      <c r="ABJ12902" s="60"/>
      <c r="ABK12902" s="60"/>
      <c r="ABL12902" s="60"/>
      <c r="ABM12902" s="60"/>
      <c r="ABN12902" s="60"/>
      <c r="ABO12902" s="60"/>
      <c r="ABP12902" s="60"/>
      <c r="ABQ12902" s="60"/>
      <c r="ABR12902" s="60">
        <v>0.89382218946431402</v>
      </c>
      <c r="ABS12902" s="60"/>
      <c r="ABT12902" s="60"/>
      <c r="ABU12902" s="60"/>
      <c r="ABV12902" s="60"/>
      <c r="ABW12902" s="60"/>
      <c r="ABX12902" s="60"/>
    </row>
    <row r="12903" spans="727:752" x14ac:dyDescent="0.25">
      <c r="AAY12903" s="60"/>
      <c r="AAZ12903" s="60"/>
      <c r="ABA12903" s="60"/>
      <c r="ABB12903" s="60"/>
      <c r="ABC12903" s="60"/>
      <c r="ABD12903" s="60"/>
      <c r="ABE12903" s="60"/>
      <c r="ABF12903" s="60"/>
      <c r="ABG12903" s="60"/>
      <c r="ABH12903" s="60"/>
      <c r="ABI12903" s="60"/>
      <c r="ABJ12903" s="60"/>
      <c r="ABK12903" s="60"/>
      <c r="ABL12903" s="60"/>
      <c r="ABM12903" s="60"/>
      <c r="ABN12903" s="60"/>
      <c r="ABO12903" s="60"/>
      <c r="ABP12903" s="60"/>
      <c r="ABQ12903" s="60"/>
      <c r="ABR12903" s="60">
        <v>0.89381261275416002</v>
      </c>
      <c r="ABS12903" s="60"/>
      <c r="ABT12903" s="60"/>
      <c r="ABU12903" s="60"/>
      <c r="ABV12903" s="60"/>
      <c r="ABW12903" s="60"/>
      <c r="ABX12903" s="60"/>
    </row>
    <row r="12904" spans="727:752" x14ac:dyDescent="0.25">
      <c r="AAY12904" s="60"/>
      <c r="AAZ12904" s="60"/>
      <c r="ABA12904" s="60"/>
      <c r="ABB12904" s="60"/>
      <c r="ABC12904" s="60"/>
      <c r="ABD12904" s="60"/>
      <c r="ABE12904" s="60"/>
      <c r="ABF12904" s="60"/>
      <c r="ABG12904" s="60"/>
      <c r="ABH12904" s="60"/>
      <c r="ABI12904" s="60"/>
      <c r="ABJ12904" s="60"/>
      <c r="ABK12904" s="60"/>
      <c r="ABL12904" s="60"/>
      <c r="ABM12904" s="60"/>
      <c r="ABN12904" s="60"/>
      <c r="ABO12904" s="60"/>
      <c r="ABP12904" s="60"/>
      <c r="ABQ12904" s="60"/>
      <c r="ABR12904" s="60">
        <v>0.89379033554673104</v>
      </c>
      <c r="ABS12904" s="60"/>
      <c r="ABT12904" s="60"/>
      <c r="ABU12904" s="60"/>
      <c r="ABV12904" s="60"/>
      <c r="ABW12904" s="60"/>
      <c r="ABX12904" s="60"/>
    </row>
    <row r="12905" spans="727:752" x14ac:dyDescent="0.25">
      <c r="AAY12905" s="60"/>
      <c r="AAZ12905" s="60"/>
      <c r="ABA12905" s="60"/>
      <c r="ABB12905" s="60"/>
      <c r="ABC12905" s="60"/>
      <c r="ABD12905" s="60"/>
      <c r="ABE12905" s="60"/>
      <c r="ABF12905" s="60"/>
      <c r="ABG12905" s="60"/>
      <c r="ABH12905" s="60"/>
      <c r="ABI12905" s="60"/>
      <c r="ABJ12905" s="60"/>
      <c r="ABK12905" s="60"/>
      <c r="ABL12905" s="60"/>
      <c r="ABM12905" s="60"/>
      <c r="ABN12905" s="60"/>
      <c r="ABO12905" s="60"/>
      <c r="ABP12905" s="60"/>
      <c r="ABQ12905" s="60"/>
      <c r="ABR12905" s="60">
        <v>0.89378684924268603</v>
      </c>
      <c r="ABS12905" s="60"/>
      <c r="ABT12905" s="60"/>
      <c r="ABU12905" s="60"/>
      <c r="ABV12905" s="60"/>
      <c r="ABW12905" s="60"/>
      <c r="ABX12905" s="60"/>
    </row>
    <row r="12906" spans="727:752" x14ac:dyDescent="0.25">
      <c r="AAY12906" s="60"/>
      <c r="AAZ12906" s="60"/>
      <c r="ABA12906" s="60"/>
      <c r="ABB12906" s="60"/>
      <c r="ABC12906" s="60"/>
      <c r="ABD12906" s="60"/>
      <c r="ABE12906" s="60"/>
      <c r="ABF12906" s="60"/>
      <c r="ABG12906" s="60"/>
      <c r="ABH12906" s="60"/>
      <c r="ABI12906" s="60"/>
      <c r="ABJ12906" s="60"/>
      <c r="ABK12906" s="60"/>
      <c r="ABL12906" s="60"/>
      <c r="ABM12906" s="60"/>
      <c r="ABN12906" s="60"/>
      <c r="ABO12906" s="60"/>
      <c r="ABP12906" s="60"/>
      <c r="ABQ12906" s="60"/>
      <c r="ABR12906" s="60">
        <v>0.89377751168654296</v>
      </c>
      <c r="ABS12906" s="60"/>
      <c r="ABT12906" s="60"/>
      <c r="ABU12906" s="60"/>
      <c r="ABV12906" s="60"/>
      <c r="ABW12906" s="60"/>
      <c r="ABX12906" s="60"/>
    </row>
    <row r="12907" spans="727:752" x14ac:dyDescent="0.25">
      <c r="AAY12907" s="60"/>
      <c r="AAZ12907" s="60"/>
      <c r="ABA12907" s="60"/>
      <c r="ABB12907" s="60"/>
      <c r="ABC12907" s="60"/>
      <c r="ABD12907" s="60"/>
      <c r="ABE12907" s="60"/>
      <c r="ABF12907" s="60"/>
      <c r="ABG12907" s="60"/>
      <c r="ABH12907" s="60"/>
      <c r="ABI12907" s="60"/>
      <c r="ABJ12907" s="60"/>
      <c r="ABK12907" s="60"/>
      <c r="ABL12907" s="60"/>
      <c r="ABM12907" s="60"/>
      <c r="ABN12907" s="60"/>
      <c r="ABO12907" s="60"/>
      <c r="ABP12907" s="60"/>
      <c r="ABQ12907" s="60"/>
      <c r="ABR12907" s="60">
        <v>0.89374781875938003</v>
      </c>
      <c r="ABS12907" s="60"/>
      <c r="ABT12907" s="60"/>
      <c r="ABU12907" s="60"/>
      <c r="ABV12907" s="60"/>
      <c r="ABW12907" s="60"/>
      <c r="ABX12907" s="60"/>
    </row>
    <row r="12908" spans="727:752" x14ac:dyDescent="0.25">
      <c r="AAY12908" s="60"/>
      <c r="AAZ12908" s="60"/>
      <c r="ABA12908" s="60"/>
      <c r="ABB12908" s="60"/>
      <c r="ABC12908" s="60"/>
      <c r="ABD12908" s="60"/>
      <c r="ABE12908" s="60"/>
      <c r="ABF12908" s="60"/>
      <c r="ABG12908" s="60"/>
      <c r="ABH12908" s="60"/>
      <c r="ABI12908" s="60"/>
      <c r="ABJ12908" s="60"/>
      <c r="ABK12908" s="60"/>
      <c r="ABL12908" s="60"/>
      <c r="ABM12908" s="60"/>
      <c r="ABN12908" s="60"/>
      <c r="ABO12908" s="60"/>
      <c r="ABP12908" s="60"/>
      <c r="ABQ12908" s="60"/>
      <c r="ABR12908" s="60">
        <v>0.89366154177984902</v>
      </c>
      <c r="ABS12908" s="60"/>
      <c r="ABT12908" s="60"/>
      <c r="ABU12908" s="60"/>
      <c r="ABV12908" s="60"/>
      <c r="ABW12908" s="60"/>
      <c r="ABX12908" s="60"/>
    </row>
    <row r="12909" spans="727:752" x14ac:dyDescent="0.25">
      <c r="AAY12909" s="60"/>
      <c r="AAZ12909" s="60"/>
      <c r="ABA12909" s="60"/>
      <c r="ABB12909" s="60"/>
      <c r="ABC12909" s="60"/>
      <c r="ABD12909" s="60"/>
      <c r="ABE12909" s="60"/>
      <c r="ABF12909" s="60"/>
      <c r="ABG12909" s="60"/>
      <c r="ABH12909" s="60"/>
      <c r="ABI12909" s="60"/>
      <c r="ABJ12909" s="60"/>
      <c r="ABK12909" s="60"/>
      <c r="ABL12909" s="60"/>
      <c r="ABM12909" s="60"/>
      <c r="ABN12909" s="60"/>
      <c r="ABO12909" s="60"/>
      <c r="ABP12909" s="60"/>
      <c r="ABQ12909" s="60"/>
      <c r="ABR12909" s="60">
        <v>0.89363693453500104</v>
      </c>
      <c r="ABS12909" s="60"/>
      <c r="ABT12909" s="60"/>
      <c r="ABU12909" s="60"/>
      <c r="ABV12909" s="60"/>
      <c r="ABW12909" s="60"/>
      <c r="ABX12909" s="60"/>
    </row>
    <row r="12910" spans="727:752" x14ac:dyDescent="0.25">
      <c r="AAY12910" s="60"/>
      <c r="AAZ12910" s="60"/>
      <c r="ABA12910" s="60"/>
      <c r="ABB12910" s="60"/>
      <c r="ABC12910" s="60"/>
      <c r="ABD12910" s="60"/>
      <c r="ABE12910" s="60"/>
      <c r="ABF12910" s="60"/>
      <c r="ABG12910" s="60"/>
      <c r="ABH12910" s="60"/>
      <c r="ABI12910" s="60"/>
      <c r="ABJ12910" s="60"/>
      <c r="ABK12910" s="60"/>
      <c r="ABL12910" s="60"/>
      <c r="ABM12910" s="60"/>
      <c r="ABN12910" s="60"/>
      <c r="ABO12910" s="60"/>
      <c r="ABP12910" s="60"/>
      <c r="ABQ12910" s="60"/>
      <c r="ABR12910" s="60">
        <v>0.893559126811728</v>
      </c>
      <c r="ABS12910" s="60"/>
      <c r="ABT12910" s="60"/>
      <c r="ABU12910" s="60"/>
      <c r="ABV12910" s="60"/>
      <c r="ABW12910" s="60"/>
      <c r="ABX12910" s="60"/>
    </row>
    <row r="12911" spans="727:752" x14ac:dyDescent="0.25">
      <c r="AAY12911" s="60"/>
      <c r="AAZ12911" s="60"/>
      <c r="ABA12911" s="60"/>
      <c r="ABB12911" s="60"/>
      <c r="ABC12911" s="60"/>
      <c r="ABD12911" s="60"/>
      <c r="ABE12911" s="60"/>
      <c r="ABF12911" s="60"/>
      <c r="ABG12911" s="60"/>
      <c r="ABH12911" s="60"/>
      <c r="ABI12911" s="60"/>
      <c r="ABJ12911" s="60"/>
      <c r="ABK12911" s="60"/>
      <c r="ABL12911" s="60"/>
      <c r="ABM12911" s="60"/>
      <c r="ABN12911" s="60"/>
      <c r="ABO12911" s="60"/>
      <c r="ABP12911" s="60"/>
      <c r="ABQ12911" s="60"/>
      <c r="ABR12911" s="60">
        <v>0.89355624056001304</v>
      </c>
      <c r="ABS12911" s="60"/>
      <c r="ABT12911" s="60"/>
      <c r="ABU12911" s="60"/>
      <c r="ABV12911" s="60"/>
      <c r="ABW12911" s="60"/>
      <c r="ABX12911" s="60"/>
    </row>
    <row r="12912" spans="727:752" x14ac:dyDescent="0.25">
      <c r="AAY12912" s="60"/>
      <c r="AAZ12912" s="60"/>
      <c r="ABA12912" s="60"/>
      <c r="ABB12912" s="60"/>
      <c r="ABC12912" s="60"/>
      <c r="ABD12912" s="60"/>
      <c r="ABE12912" s="60"/>
      <c r="ABF12912" s="60"/>
      <c r="ABG12912" s="60"/>
      <c r="ABH12912" s="60"/>
      <c r="ABI12912" s="60"/>
      <c r="ABJ12912" s="60"/>
      <c r="ABK12912" s="60"/>
      <c r="ABL12912" s="60"/>
      <c r="ABM12912" s="60"/>
      <c r="ABN12912" s="60"/>
      <c r="ABO12912" s="60"/>
      <c r="ABP12912" s="60"/>
      <c r="ABQ12912" s="60"/>
      <c r="ABR12912" s="60">
        <v>0.89351383472178203</v>
      </c>
      <c r="ABS12912" s="60"/>
      <c r="ABT12912" s="60"/>
      <c r="ABU12912" s="60"/>
      <c r="ABV12912" s="60"/>
      <c r="ABW12912" s="60"/>
      <c r="ABX12912" s="60"/>
    </row>
    <row r="12913" spans="727:752" x14ac:dyDescent="0.25">
      <c r="AAY12913" s="60"/>
      <c r="AAZ12913" s="60"/>
      <c r="ABA12913" s="60"/>
      <c r="ABB12913" s="60"/>
      <c r="ABC12913" s="60"/>
      <c r="ABD12913" s="60"/>
      <c r="ABE12913" s="60"/>
      <c r="ABF12913" s="60"/>
      <c r="ABG12913" s="60"/>
      <c r="ABH12913" s="60"/>
      <c r="ABI12913" s="60"/>
      <c r="ABJ12913" s="60"/>
      <c r="ABK12913" s="60"/>
      <c r="ABL12913" s="60"/>
      <c r="ABM12913" s="60"/>
      <c r="ABN12913" s="60"/>
      <c r="ABO12913" s="60"/>
      <c r="ABP12913" s="60"/>
      <c r="ABQ12913" s="60"/>
      <c r="ABR12913" s="60">
        <v>0.89347597794614697</v>
      </c>
      <c r="ABS12913" s="60"/>
      <c r="ABT12913" s="60"/>
      <c r="ABU12913" s="60"/>
      <c r="ABV12913" s="60"/>
      <c r="ABW12913" s="60"/>
      <c r="ABX12913" s="60"/>
    </row>
    <row r="12914" spans="727:752" x14ac:dyDescent="0.25">
      <c r="AAY12914" s="60"/>
      <c r="AAZ12914" s="60"/>
      <c r="ABA12914" s="60"/>
      <c r="ABB12914" s="60"/>
      <c r="ABC12914" s="60"/>
      <c r="ABD12914" s="60"/>
      <c r="ABE12914" s="60"/>
      <c r="ABF12914" s="60"/>
      <c r="ABG12914" s="60"/>
      <c r="ABH12914" s="60"/>
      <c r="ABI12914" s="60"/>
      <c r="ABJ12914" s="60"/>
      <c r="ABK12914" s="60"/>
      <c r="ABL12914" s="60"/>
      <c r="ABM12914" s="60"/>
      <c r="ABN12914" s="60"/>
      <c r="ABO12914" s="60"/>
      <c r="ABP12914" s="60"/>
      <c r="ABQ12914" s="60"/>
      <c r="ABR12914" s="60">
        <v>0.89342981808843402</v>
      </c>
      <c r="ABS12914" s="60"/>
      <c r="ABT12914" s="60"/>
      <c r="ABU12914" s="60"/>
      <c r="ABV12914" s="60"/>
      <c r="ABW12914" s="60"/>
      <c r="ABX12914" s="60"/>
    </row>
    <row r="12915" spans="727:752" x14ac:dyDescent="0.25">
      <c r="AAY12915" s="60"/>
      <c r="AAZ12915" s="60"/>
      <c r="ABA12915" s="60"/>
      <c r="ABB12915" s="60"/>
      <c r="ABC12915" s="60"/>
      <c r="ABD12915" s="60"/>
      <c r="ABE12915" s="60"/>
      <c r="ABF12915" s="60"/>
      <c r="ABG12915" s="60"/>
      <c r="ABH12915" s="60"/>
      <c r="ABI12915" s="60"/>
      <c r="ABJ12915" s="60"/>
      <c r="ABK12915" s="60"/>
      <c r="ABL12915" s="60"/>
      <c r="ABM12915" s="60"/>
      <c r="ABN12915" s="60"/>
      <c r="ABO12915" s="60"/>
      <c r="ABP12915" s="60"/>
      <c r="ABQ12915" s="60"/>
      <c r="ABR12915" s="60">
        <v>0.89342958101943004</v>
      </c>
      <c r="ABS12915" s="60"/>
      <c r="ABT12915" s="60"/>
      <c r="ABU12915" s="60"/>
      <c r="ABV12915" s="60"/>
      <c r="ABW12915" s="60"/>
      <c r="ABX12915" s="60"/>
    </row>
    <row r="12916" spans="727:752" x14ac:dyDescent="0.25">
      <c r="AAY12916" s="60"/>
      <c r="AAZ12916" s="60"/>
      <c r="ABA12916" s="60"/>
      <c r="ABB12916" s="60"/>
      <c r="ABC12916" s="60"/>
      <c r="ABD12916" s="60"/>
      <c r="ABE12916" s="60"/>
      <c r="ABF12916" s="60"/>
      <c r="ABG12916" s="60"/>
      <c r="ABH12916" s="60"/>
      <c r="ABI12916" s="60"/>
      <c r="ABJ12916" s="60"/>
      <c r="ABK12916" s="60"/>
      <c r="ABL12916" s="60"/>
      <c r="ABM12916" s="60"/>
      <c r="ABN12916" s="60"/>
      <c r="ABO12916" s="60"/>
      <c r="ABP12916" s="60"/>
      <c r="ABQ12916" s="60"/>
      <c r="ABR12916" s="60">
        <v>0.89340305293440503</v>
      </c>
      <c r="ABS12916" s="60"/>
      <c r="ABT12916" s="60"/>
      <c r="ABU12916" s="60"/>
      <c r="ABV12916" s="60"/>
      <c r="ABW12916" s="60"/>
      <c r="ABX12916" s="60"/>
    </row>
    <row r="12917" spans="727:752" x14ac:dyDescent="0.25">
      <c r="AAY12917" s="60"/>
      <c r="AAZ12917" s="60"/>
      <c r="ABA12917" s="60"/>
      <c r="ABB12917" s="60"/>
      <c r="ABC12917" s="60"/>
      <c r="ABD12917" s="60"/>
      <c r="ABE12917" s="60"/>
      <c r="ABF12917" s="60"/>
      <c r="ABG12917" s="60"/>
      <c r="ABH12917" s="60"/>
      <c r="ABI12917" s="60"/>
      <c r="ABJ12917" s="60"/>
      <c r="ABK12917" s="60"/>
      <c r="ABL12917" s="60"/>
      <c r="ABM12917" s="60"/>
      <c r="ABN12917" s="60"/>
      <c r="ABO12917" s="60"/>
      <c r="ABP12917" s="60"/>
      <c r="ABQ12917" s="60"/>
      <c r="ABR12917" s="60">
        <v>0.89339358516281897</v>
      </c>
      <c r="ABS12917" s="60"/>
      <c r="ABT12917" s="60"/>
      <c r="ABU12917" s="60"/>
      <c r="ABV12917" s="60"/>
      <c r="ABW12917" s="60"/>
      <c r="ABX12917" s="60"/>
    </row>
    <row r="12918" spans="727:752" x14ac:dyDescent="0.25">
      <c r="AAY12918" s="60"/>
      <c r="AAZ12918" s="60"/>
      <c r="ABA12918" s="60"/>
      <c r="ABB12918" s="60"/>
      <c r="ABC12918" s="60"/>
      <c r="ABD12918" s="60"/>
      <c r="ABE12918" s="60"/>
      <c r="ABF12918" s="60"/>
      <c r="ABG12918" s="60"/>
      <c r="ABH12918" s="60"/>
      <c r="ABI12918" s="60"/>
      <c r="ABJ12918" s="60"/>
      <c r="ABK12918" s="60"/>
      <c r="ABL12918" s="60"/>
      <c r="ABM12918" s="60"/>
      <c r="ABN12918" s="60"/>
      <c r="ABO12918" s="60"/>
      <c r="ABP12918" s="60"/>
      <c r="ABQ12918" s="60"/>
      <c r="ABR12918" s="60">
        <v>0.89339355070380599</v>
      </c>
      <c r="ABS12918" s="60"/>
      <c r="ABT12918" s="60"/>
      <c r="ABU12918" s="60"/>
      <c r="ABV12918" s="60"/>
      <c r="ABW12918" s="60"/>
      <c r="ABX12918" s="60"/>
    </row>
    <row r="12919" spans="727:752" x14ac:dyDescent="0.25">
      <c r="AAY12919" s="60"/>
      <c r="AAZ12919" s="60"/>
      <c r="ABA12919" s="60"/>
      <c r="ABB12919" s="60"/>
      <c r="ABC12919" s="60"/>
      <c r="ABD12919" s="60"/>
      <c r="ABE12919" s="60"/>
      <c r="ABF12919" s="60"/>
      <c r="ABG12919" s="60"/>
      <c r="ABH12919" s="60"/>
      <c r="ABI12919" s="60"/>
      <c r="ABJ12919" s="60"/>
      <c r="ABK12919" s="60"/>
      <c r="ABL12919" s="60"/>
      <c r="ABM12919" s="60"/>
      <c r="ABN12919" s="60"/>
      <c r="ABO12919" s="60"/>
      <c r="ABP12919" s="60"/>
      <c r="ABQ12919" s="60"/>
      <c r="ABR12919" s="60">
        <v>0.89331642183485405</v>
      </c>
      <c r="ABS12919" s="60"/>
      <c r="ABT12919" s="60"/>
      <c r="ABU12919" s="60"/>
      <c r="ABV12919" s="60"/>
      <c r="ABW12919" s="60"/>
      <c r="ABX12919" s="60"/>
    </row>
    <row r="12920" spans="727:752" x14ac:dyDescent="0.25">
      <c r="AAY12920" s="60"/>
      <c r="AAZ12920" s="60"/>
      <c r="ABA12920" s="60"/>
      <c r="ABB12920" s="60"/>
      <c r="ABC12920" s="60"/>
      <c r="ABD12920" s="60"/>
      <c r="ABE12920" s="60"/>
      <c r="ABF12920" s="60"/>
      <c r="ABG12920" s="60"/>
      <c r="ABH12920" s="60"/>
      <c r="ABI12920" s="60"/>
      <c r="ABJ12920" s="60"/>
      <c r="ABK12920" s="60"/>
      <c r="ABL12920" s="60"/>
      <c r="ABM12920" s="60"/>
      <c r="ABN12920" s="60"/>
      <c r="ABO12920" s="60"/>
      <c r="ABP12920" s="60"/>
      <c r="ABQ12920" s="60"/>
      <c r="ABR12920" s="60">
        <v>0.89327358633531295</v>
      </c>
      <c r="ABS12920" s="60"/>
      <c r="ABT12920" s="60"/>
      <c r="ABU12920" s="60"/>
      <c r="ABV12920" s="60"/>
      <c r="ABW12920" s="60"/>
      <c r="ABX12920" s="60"/>
    </row>
    <row r="12921" spans="727:752" x14ac:dyDescent="0.25">
      <c r="AAY12921" s="60"/>
      <c r="AAZ12921" s="60"/>
      <c r="ABA12921" s="60"/>
      <c r="ABB12921" s="60"/>
      <c r="ABC12921" s="60"/>
      <c r="ABD12921" s="60"/>
      <c r="ABE12921" s="60"/>
      <c r="ABF12921" s="60"/>
      <c r="ABG12921" s="60"/>
      <c r="ABH12921" s="60"/>
      <c r="ABI12921" s="60"/>
      <c r="ABJ12921" s="60"/>
      <c r="ABK12921" s="60"/>
      <c r="ABL12921" s="60"/>
      <c r="ABM12921" s="60"/>
      <c r="ABN12921" s="60"/>
      <c r="ABO12921" s="60"/>
      <c r="ABP12921" s="60"/>
      <c r="ABQ12921" s="60"/>
      <c r="ABR12921" s="60">
        <v>0.893249650937608</v>
      </c>
      <c r="ABS12921" s="60"/>
      <c r="ABT12921" s="60"/>
      <c r="ABU12921" s="60"/>
      <c r="ABV12921" s="60"/>
      <c r="ABW12921" s="60"/>
      <c r="ABX12921" s="60"/>
    </row>
    <row r="12922" spans="727:752" x14ac:dyDescent="0.25">
      <c r="AAY12922" s="60"/>
      <c r="AAZ12922" s="60"/>
      <c r="ABA12922" s="60"/>
      <c r="ABB12922" s="60"/>
      <c r="ABC12922" s="60"/>
      <c r="ABD12922" s="60"/>
      <c r="ABE12922" s="60"/>
      <c r="ABF12922" s="60"/>
      <c r="ABG12922" s="60"/>
      <c r="ABH12922" s="60"/>
      <c r="ABI12922" s="60"/>
      <c r="ABJ12922" s="60"/>
      <c r="ABK12922" s="60"/>
      <c r="ABL12922" s="60"/>
      <c r="ABM12922" s="60"/>
      <c r="ABN12922" s="60"/>
      <c r="ABO12922" s="60"/>
      <c r="ABP12922" s="60"/>
      <c r="ABQ12922" s="60"/>
      <c r="ABR12922" s="60">
        <v>0.89321508214595202</v>
      </c>
      <c r="ABS12922" s="60"/>
      <c r="ABT12922" s="60"/>
      <c r="ABU12922" s="60"/>
      <c r="ABV12922" s="60"/>
      <c r="ABW12922" s="60"/>
      <c r="ABX12922" s="60"/>
    </row>
    <row r="12923" spans="727:752" x14ac:dyDescent="0.25">
      <c r="AAY12923" s="60"/>
      <c r="AAZ12923" s="60"/>
      <c r="ABA12923" s="60"/>
      <c r="ABB12923" s="60"/>
      <c r="ABC12923" s="60"/>
      <c r="ABD12923" s="60"/>
      <c r="ABE12923" s="60"/>
      <c r="ABF12923" s="60"/>
      <c r="ABG12923" s="60"/>
      <c r="ABH12923" s="60"/>
      <c r="ABI12923" s="60"/>
      <c r="ABJ12923" s="60"/>
      <c r="ABK12923" s="60"/>
      <c r="ABL12923" s="60"/>
      <c r="ABM12923" s="60"/>
      <c r="ABN12923" s="60"/>
      <c r="ABO12923" s="60"/>
      <c r="ABP12923" s="60"/>
      <c r="ABQ12923" s="60"/>
      <c r="ABR12923" s="60">
        <v>0.89314071954246799</v>
      </c>
      <c r="ABS12923" s="60"/>
      <c r="ABT12923" s="60"/>
      <c r="ABU12923" s="60"/>
      <c r="ABV12923" s="60"/>
      <c r="ABW12923" s="60"/>
      <c r="ABX12923" s="60"/>
    </row>
    <row r="12924" spans="727:752" x14ac:dyDescent="0.25">
      <c r="AAY12924" s="60"/>
      <c r="AAZ12924" s="60"/>
      <c r="ABA12924" s="60"/>
      <c r="ABB12924" s="60"/>
      <c r="ABC12924" s="60"/>
      <c r="ABD12924" s="60"/>
      <c r="ABE12924" s="60"/>
      <c r="ABF12924" s="60"/>
      <c r="ABG12924" s="60"/>
      <c r="ABH12924" s="60"/>
      <c r="ABI12924" s="60"/>
      <c r="ABJ12924" s="60"/>
      <c r="ABK12924" s="60"/>
      <c r="ABL12924" s="60"/>
      <c r="ABM12924" s="60"/>
      <c r="ABN12924" s="60"/>
      <c r="ABO12924" s="60"/>
      <c r="ABP12924" s="60"/>
      <c r="ABQ12924" s="60"/>
      <c r="ABR12924" s="60">
        <v>0.893135177605066</v>
      </c>
      <c r="ABS12924" s="60"/>
      <c r="ABT12924" s="60"/>
      <c r="ABU12924" s="60"/>
      <c r="ABV12924" s="60"/>
      <c r="ABW12924" s="60"/>
      <c r="ABX12924" s="60"/>
    </row>
    <row r="12925" spans="727:752" x14ac:dyDescent="0.25">
      <c r="AAY12925" s="60"/>
      <c r="AAZ12925" s="60"/>
      <c r="ABA12925" s="60"/>
      <c r="ABB12925" s="60"/>
      <c r="ABC12925" s="60"/>
      <c r="ABD12925" s="60"/>
      <c r="ABE12925" s="60"/>
      <c r="ABF12925" s="60"/>
      <c r="ABG12925" s="60"/>
      <c r="ABH12925" s="60"/>
      <c r="ABI12925" s="60"/>
      <c r="ABJ12925" s="60"/>
      <c r="ABK12925" s="60"/>
      <c r="ABL12925" s="60"/>
      <c r="ABM12925" s="60"/>
      <c r="ABN12925" s="60"/>
      <c r="ABO12925" s="60"/>
      <c r="ABP12925" s="60"/>
      <c r="ABQ12925" s="60"/>
      <c r="ABR12925" s="60">
        <v>0.89308998875896894</v>
      </c>
      <c r="ABS12925" s="60"/>
      <c r="ABT12925" s="60"/>
      <c r="ABU12925" s="60"/>
      <c r="ABV12925" s="60"/>
      <c r="ABW12925" s="60"/>
      <c r="ABX12925" s="60"/>
    </row>
    <row r="12926" spans="727:752" x14ac:dyDescent="0.25">
      <c r="AAY12926" s="60"/>
      <c r="AAZ12926" s="60"/>
      <c r="ABA12926" s="60"/>
      <c r="ABB12926" s="60"/>
      <c r="ABC12926" s="60"/>
      <c r="ABD12926" s="60"/>
      <c r="ABE12926" s="60"/>
      <c r="ABF12926" s="60"/>
      <c r="ABG12926" s="60"/>
      <c r="ABH12926" s="60"/>
      <c r="ABI12926" s="60"/>
      <c r="ABJ12926" s="60"/>
      <c r="ABK12926" s="60"/>
      <c r="ABL12926" s="60"/>
      <c r="ABM12926" s="60"/>
      <c r="ABN12926" s="60"/>
      <c r="ABO12926" s="60"/>
      <c r="ABP12926" s="60"/>
      <c r="ABQ12926" s="60"/>
      <c r="ABR12926" s="60">
        <v>0.89303798884942398</v>
      </c>
      <c r="ABS12926" s="60"/>
      <c r="ABT12926" s="60"/>
      <c r="ABU12926" s="60"/>
      <c r="ABV12926" s="60"/>
      <c r="ABW12926" s="60"/>
      <c r="ABX12926" s="60"/>
    </row>
    <row r="12927" spans="727:752" x14ac:dyDescent="0.25">
      <c r="AAY12927" s="60"/>
      <c r="AAZ12927" s="60"/>
      <c r="ABA12927" s="60"/>
      <c r="ABB12927" s="60"/>
      <c r="ABC12927" s="60"/>
      <c r="ABD12927" s="60"/>
      <c r="ABE12927" s="60"/>
      <c r="ABF12927" s="60"/>
      <c r="ABG12927" s="60"/>
      <c r="ABH12927" s="60"/>
      <c r="ABI12927" s="60"/>
      <c r="ABJ12927" s="60"/>
      <c r="ABK12927" s="60"/>
      <c r="ABL12927" s="60"/>
      <c r="ABM12927" s="60"/>
      <c r="ABN12927" s="60"/>
      <c r="ABO12927" s="60"/>
      <c r="ABP12927" s="60"/>
      <c r="ABQ12927" s="60"/>
      <c r="ABR12927" s="60">
        <v>0.89303297918694402</v>
      </c>
      <c r="ABS12927" s="60"/>
      <c r="ABT12927" s="60"/>
      <c r="ABU12927" s="60"/>
      <c r="ABV12927" s="60"/>
      <c r="ABW12927" s="60"/>
      <c r="ABX12927" s="60"/>
    </row>
    <row r="12928" spans="727:752" x14ac:dyDescent="0.25">
      <c r="AAY12928" s="60"/>
      <c r="AAZ12928" s="60"/>
      <c r="ABA12928" s="60"/>
      <c r="ABB12928" s="60"/>
      <c r="ABC12928" s="60"/>
      <c r="ABD12928" s="60"/>
      <c r="ABE12928" s="60"/>
      <c r="ABF12928" s="60"/>
      <c r="ABG12928" s="60"/>
      <c r="ABH12928" s="60"/>
      <c r="ABI12928" s="60"/>
      <c r="ABJ12928" s="60"/>
      <c r="ABK12928" s="60"/>
      <c r="ABL12928" s="60"/>
      <c r="ABM12928" s="60"/>
      <c r="ABN12928" s="60"/>
      <c r="ABO12928" s="60"/>
      <c r="ABP12928" s="60"/>
      <c r="ABQ12928" s="60"/>
      <c r="ABR12928" s="60">
        <v>0.89301755203010003</v>
      </c>
      <c r="ABS12928" s="60"/>
      <c r="ABT12928" s="60"/>
      <c r="ABU12928" s="60"/>
      <c r="ABV12928" s="60"/>
      <c r="ABW12928" s="60"/>
      <c r="ABX12928" s="60"/>
    </row>
    <row r="12929" spans="727:752" x14ac:dyDescent="0.25">
      <c r="AAY12929" s="60"/>
      <c r="AAZ12929" s="60"/>
      <c r="ABA12929" s="60"/>
      <c r="ABB12929" s="60"/>
      <c r="ABC12929" s="60"/>
      <c r="ABD12929" s="60"/>
      <c r="ABE12929" s="60"/>
      <c r="ABF12929" s="60"/>
      <c r="ABG12929" s="60"/>
      <c r="ABH12929" s="60"/>
      <c r="ABI12929" s="60"/>
      <c r="ABJ12929" s="60"/>
      <c r="ABK12929" s="60"/>
      <c r="ABL12929" s="60"/>
      <c r="ABM12929" s="60"/>
      <c r="ABN12929" s="60"/>
      <c r="ABO12929" s="60"/>
      <c r="ABP12929" s="60"/>
      <c r="ABQ12929" s="60"/>
      <c r="ABR12929" s="60">
        <v>0.89301555844300795</v>
      </c>
      <c r="ABS12929" s="60"/>
      <c r="ABT12929" s="60"/>
      <c r="ABU12929" s="60"/>
      <c r="ABV12929" s="60"/>
      <c r="ABW12929" s="60"/>
      <c r="ABX12929" s="60"/>
    </row>
    <row r="12930" spans="727:752" x14ac:dyDescent="0.25">
      <c r="AAY12930" s="60"/>
      <c r="AAZ12930" s="60"/>
      <c r="ABA12930" s="60"/>
      <c r="ABB12930" s="60"/>
      <c r="ABC12930" s="60"/>
      <c r="ABD12930" s="60"/>
      <c r="ABE12930" s="60"/>
      <c r="ABF12930" s="60"/>
      <c r="ABG12930" s="60"/>
      <c r="ABH12930" s="60"/>
      <c r="ABI12930" s="60"/>
      <c r="ABJ12930" s="60"/>
      <c r="ABK12930" s="60"/>
      <c r="ABL12930" s="60"/>
      <c r="ABM12930" s="60"/>
      <c r="ABN12930" s="60"/>
      <c r="ABO12930" s="60"/>
      <c r="ABP12930" s="60"/>
      <c r="ABQ12930" s="60"/>
      <c r="ABR12930" s="60">
        <v>0.89295764566428204</v>
      </c>
      <c r="ABS12930" s="60"/>
      <c r="ABT12930" s="60"/>
      <c r="ABU12930" s="60"/>
      <c r="ABV12930" s="60"/>
      <c r="ABW12930" s="60"/>
      <c r="ABX12930" s="60"/>
    </row>
    <row r="12931" spans="727:752" x14ac:dyDescent="0.25">
      <c r="AAY12931" s="60"/>
      <c r="AAZ12931" s="60"/>
      <c r="ABA12931" s="60"/>
      <c r="ABB12931" s="60"/>
      <c r="ABC12931" s="60"/>
      <c r="ABD12931" s="60"/>
      <c r="ABE12931" s="60"/>
      <c r="ABF12931" s="60"/>
      <c r="ABG12931" s="60"/>
      <c r="ABH12931" s="60"/>
      <c r="ABI12931" s="60"/>
      <c r="ABJ12931" s="60"/>
      <c r="ABK12931" s="60"/>
      <c r="ABL12931" s="60"/>
      <c r="ABM12931" s="60"/>
      <c r="ABN12931" s="60"/>
      <c r="ABO12931" s="60"/>
      <c r="ABP12931" s="60"/>
      <c r="ABQ12931" s="60"/>
      <c r="ABR12931" s="60">
        <v>0.89295322692887202</v>
      </c>
      <c r="ABS12931" s="60"/>
      <c r="ABT12931" s="60"/>
      <c r="ABU12931" s="60"/>
      <c r="ABV12931" s="60"/>
      <c r="ABW12931" s="60"/>
      <c r="ABX12931" s="60"/>
    </row>
    <row r="12932" spans="727:752" x14ac:dyDescent="0.25">
      <c r="AAY12932" s="60"/>
      <c r="AAZ12932" s="60"/>
      <c r="ABA12932" s="60"/>
      <c r="ABB12932" s="60"/>
      <c r="ABC12932" s="60"/>
      <c r="ABD12932" s="60"/>
      <c r="ABE12932" s="60"/>
      <c r="ABF12932" s="60"/>
      <c r="ABG12932" s="60"/>
      <c r="ABH12932" s="60"/>
      <c r="ABI12932" s="60"/>
      <c r="ABJ12932" s="60"/>
      <c r="ABK12932" s="60"/>
      <c r="ABL12932" s="60"/>
      <c r="ABM12932" s="60"/>
      <c r="ABN12932" s="60"/>
      <c r="ABO12932" s="60"/>
      <c r="ABP12932" s="60"/>
      <c r="ABQ12932" s="60"/>
      <c r="ABR12932" s="60">
        <v>0.89293355793285201</v>
      </c>
      <c r="ABS12932" s="60"/>
      <c r="ABT12932" s="60"/>
      <c r="ABU12932" s="60"/>
      <c r="ABV12932" s="60"/>
      <c r="ABW12932" s="60"/>
      <c r="ABX12932" s="60"/>
    </row>
    <row r="12933" spans="727:752" x14ac:dyDescent="0.25">
      <c r="AAY12933" s="60"/>
      <c r="AAZ12933" s="60"/>
      <c r="ABA12933" s="60"/>
      <c r="ABB12933" s="60"/>
      <c r="ABC12933" s="60"/>
      <c r="ABD12933" s="60"/>
      <c r="ABE12933" s="60"/>
      <c r="ABF12933" s="60"/>
      <c r="ABG12933" s="60"/>
      <c r="ABH12933" s="60"/>
      <c r="ABI12933" s="60"/>
      <c r="ABJ12933" s="60"/>
      <c r="ABK12933" s="60"/>
      <c r="ABL12933" s="60"/>
      <c r="ABM12933" s="60"/>
      <c r="ABN12933" s="60"/>
      <c r="ABO12933" s="60"/>
      <c r="ABP12933" s="60"/>
      <c r="ABQ12933" s="60"/>
      <c r="ABR12933" s="60">
        <v>0.89287519185185704</v>
      </c>
      <c r="ABS12933" s="60"/>
      <c r="ABT12933" s="60"/>
      <c r="ABU12933" s="60"/>
      <c r="ABV12933" s="60"/>
      <c r="ABW12933" s="60"/>
      <c r="ABX12933" s="60"/>
    </row>
    <row r="12934" spans="727:752" x14ac:dyDescent="0.25">
      <c r="AAY12934" s="60"/>
      <c r="AAZ12934" s="60"/>
      <c r="ABA12934" s="60"/>
      <c r="ABB12934" s="60"/>
      <c r="ABC12934" s="60"/>
      <c r="ABD12934" s="60"/>
      <c r="ABE12934" s="60"/>
      <c r="ABF12934" s="60"/>
      <c r="ABG12934" s="60"/>
      <c r="ABH12934" s="60"/>
      <c r="ABI12934" s="60"/>
      <c r="ABJ12934" s="60"/>
      <c r="ABK12934" s="60"/>
      <c r="ABL12934" s="60"/>
      <c r="ABM12934" s="60"/>
      <c r="ABN12934" s="60"/>
      <c r="ABO12934" s="60"/>
      <c r="ABP12934" s="60"/>
      <c r="ABQ12934" s="60"/>
      <c r="ABR12934" s="60">
        <v>0.89286939654870301</v>
      </c>
      <c r="ABS12934" s="60"/>
      <c r="ABT12934" s="60"/>
      <c r="ABU12934" s="60"/>
      <c r="ABV12934" s="60"/>
      <c r="ABW12934" s="60"/>
      <c r="ABX12934" s="60"/>
    </row>
    <row r="12935" spans="727:752" x14ac:dyDescent="0.25">
      <c r="AAY12935" s="60"/>
      <c r="AAZ12935" s="60"/>
      <c r="ABA12935" s="60"/>
      <c r="ABB12935" s="60"/>
      <c r="ABC12935" s="60"/>
      <c r="ABD12935" s="60"/>
      <c r="ABE12935" s="60"/>
      <c r="ABF12935" s="60"/>
      <c r="ABG12935" s="60"/>
      <c r="ABH12935" s="60"/>
      <c r="ABI12935" s="60"/>
      <c r="ABJ12935" s="60"/>
      <c r="ABK12935" s="60"/>
      <c r="ABL12935" s="60"/>
      <c r="ABM12935" s="60"/>
      <c r="ABN12935" s="60"/>
      <c r="ABO12935" s="60"/>
      <c r="ABP12935" s="60"/>
      <c r="ABQ12935" s="60"/>
      <c r="ABR12935" s="60">
        <v>0.892835750649977</v>
      </c>
      <c r="ABS12935" s="60"/>
      <c r="ABT12935" s="60"/>
      <c r="ABU12935" s="60"/>
      <c r="ABV12935" s="60"/>
      <c r="ABW12935" s="60"/>
      <c r="ABX12935" s="60"/>
    </row>
    <row r="12936" spans="727:752" x14ac:dyDescent="0.25">
      <c r="AAY12936" s="60"/>
      <c r="AAZ12936" s="60"/>
      <c r="ABA12936" s="60"/>
      <c r="ABB12936" s="60"/>
      <c r="ABC12936" s="60"/>
      <c r="ABD12936" s="60"/>
      <c r="ABE12936" s="60"/>
      <c r="ABF12936" s="60"/>
      <c r="ABG12936" s="60"/>
      <c r="ABH12936" s="60"/>
      <c r="ABI12936" s="60"/>
      <c r="ABJ12936" s="60"/>
      <c r="ABK12936" s="60"/>
      <c r="ABL12936" s="60"/>
      <c r="ABM12936" s="60"/>
      <c r="ABN12936" s="60"/>
      <c r="ABO12936" s="60"/>
      <c r="ABP12936" s="60"/>
      <c r="ABQ12936" s="60"/>
      <c r="ABR12936" s="60">
        <v>0.89280934030441494</v>
      </c>
      <c r="ABS12936" s="60"/>
      <c r="ABT12936" s="60"/>
      <c r="ABU12936" s="60"/>
      <c r="ABV12936" s="60"/>
      <c r="ABW12936" s="60"/>
      <c r="ABX12936" s="60"/>
    </row>
    <row r="12937" spans="727:752" x14ac:dyDescent="0.25">
      <c r="AAY12937" s="60"/>
      <c r="AAZ12937" s="60"/>
      <c r="ABA12937" s="60"/>
      <c r="ABB12937" s="60"/>
      <c r="ABC12937" s="60"/>
      <c r="ABD12937" s="60"/>
      <c r="ABE12937" s="60"/>
      <c r="ABF12937" s="60"/>
      <c r="ABG12937" s="60"/>
      <c r="ABH12937" s="60"/>
      <c r="ABI12937" s="60"/>
      <c r="ABJ12937" s="60"/>
      <c r="ABK12937" s="60"/>
      <c r="ABL12937" s="60"/>
      <c r="ABM12937" s="60"/>
      <c r="ABN12937" s="60"/>
      <c r="ABO12937" s="60"/>
      <c r="ABP12937" s="60"/>
      <c r="ABQ12937" s="60"/>
      <c r="ABR12937" s="60">
        <v>0.89278084889057396</v>
      </c>
      <c r="ABS12937" s="60"/>
      <c r="ABT12937" s="60"/>
      <c r="ABU12937" s="60"/>
      <c r="ABV12937" s="60"/>
      <c r="ABW12937" s="60"/>
      <c r="ABX12937" s="60"/>
    </row>
    <row r="12938" spans="727:752" x14ac:dyDescent="0.25">
      <c r="AAY12938" s="60"/>
      <c r="AAZ12938" s="60"/>
      <c r="ABA12938" s="60"/>
      <c r="ABB12938" s="60"/>
      <c r="ABC12938" s="60"/>
      <c r="ABD12938" s="60"/>
      <c r="ABE12938" s="60"/>
      <c r="ABF12938" s="60"/>
      <c r="ABG12938" s="60"/>
      <c r="ABH12938" s="60"/>
      <c r="ABI12938" s="60"/>
      <c r="ABJ12938" s="60"/>
      <c r="ABK12938" s="60"/>
      <c r="ABL12938" s="60"/>
      <c r="ABM12938" s="60"/>
      <c r="ABN12938" s="60"/>
      <c r="ABO12938" s="60"/>
      <c r="ABP12938" s="60"/>
      <c r="ABQ12938" s="60"/>
      <c r="ABR12938" s="60">
        <v>0.89275335877402695</v>
      </c>
      <c r="ABS12938" s="60"/>
      <c r="ABT12938" s="60"/>
      <c r="ABU12938" s="60"/>
      <c r="ABV12938" s="60"/>
      <c r="ABW12938" s="60"/>
      <c r="ABX12938" s="60"/>
    </row>
    <row r="12939" spans="727:752" x14ac:dyDescent="0.25">
      <c r="AAY12939" s="60"/>
      <c r="AAZ12939" s="60"/>
      <c r="ABA12939" s="60"/>
      <c r="ABB12939" s="60"/>
      <c r="ABC12939" s="60"/>
      <c r="ABD12939" s="60"/>
      <c r="ABE12939" s="60"/>
      <c r="ABF12939" s="60"/>
      <c r="ABG12939" s="60"/>
      <c r="ABH12939" s="60"/>
      <c r="ABI12939" s="60"/>
      <c r="ABJ12939" s="60"/>
      <c r="ABK12939" s="60"/>
      <c r="ABL12939" s="60"/>
      <c r="ABM12939" s="60"/>
      <c r="ABN12939" s="60"/>
      <c r="ABO12939" s="60"/>
      <c r="ABP12939" s="60"/>
      <c r="ABQ12939" s="60"/>
      <c r="ABR12939" s="60">
        <v>0.89274386596078303</v>
      </c>
      <c r="ABS12939" s="60"/>
      <c r="ABT12939" s="60"/>
      <c r="ABU12939" s="60"/>
      <c r="ABV12939" s="60"/>
      <c r="ABW12939" s="60"/>
      <c r="ABX12939" s="60"/>
    </row>
    <row r="12940" spans="727:752" x14ac:dyDescent="0.25">
      <c r="AAY12940" s="60"/>
      <c r="AAZ12940" s="60"/>
      <c r="ABA12940" s="60"/>
      <c r="ABB12940" s="60"/>
      <c r="ABC12940" s="60"/>
      <c r="ABD12940" s="60"/>
      <c r="ABE12940" s="60"/>
      <c r="ABF12940" s="60"/>
      <c r="ABG12940" s="60"/>
      <c r="ABH12940" s="60"/>
      <c r="ABI12940" s="60"/>
      <c r="ABJ12940" s="60"/>
      <c r="ABK12940" s="60"/>
      <c r="ABL12940" s="60"/>
      <c r="ABM12940" s="60"/>
      <c r="ABN12940" s="60"/>
      <c r="ABO12940" s="60"/>
      <c r="ABP12940" s="60"/>
      <c r="ABQ12940" s="60"/>
      <c r="ABR12940" s="60">
        <v>0.89274288885289399</v>
      </c>
      <c r="ABS12940" s="60"/>
      <c r="ABT12940" s="60"/>
      <c r="ABU12940" s="60"/>
      <c r="ABV12940" s="60"/>
      <c r="ABW12940" s="60"/>
      <c r="ABX12940" s="60"/>
    </row>
    <row r="12941" spans="727:752" x14ac:dyDescent="0.25">
      <c r="AAY12941" s="60"/>
      <c r="AAZ12941" s="60"/>
      <c r="ABA12941" s="60"/>
      <c r="ABB12941" s="60"/>
      <c r="ABC12941" s="60"/>
      <c r="ABD12941" s="60"/>
      <c r="ABE12941" s="60"/>
      <c r="ABF12941" s="60"/>
      <c r="ABG12941" s="60"/>
      <c r="ABH12941" s="60"/>
      <c r="ABI12941" s="60"/>
      <c r="ABJ12941" s="60"/>
      <c r="ABK12941" s="60"/>
      <c r="ABL12941" s="60"/>
      <c r="ABM12941" s="60"/>
      <c r="ABN12941" s="60"/>
      <c r="ABO12941" s="60"/>
      <c r="ABP12941" s="60"/>
      <c r="ABQ12941" s="60"/>
      <c r="ABR12941" s="60">
        <v>0.89274115614760896</v>
      </c>
      <c r="ABS12941" s="60"/>
      <c r="ABT12941" s="60"/>
      <c r="ABU12941" s="60"/>
      <c r="ABV12941" s="60"/>
      <c r="ABW12941" s="60"/>
      <c r="ABX12941" s="60"/>
    </row>
    <row r="12942" spans="727:752" x14ac:dyDescent="0.25">
      <c r="AAY12942" s="60"/>
      <c r="AAZ12942" s="60"/>
      <c r="ABA12942" s="60"/>
      <c r="ABB12942" s="60"/>
      <c r="ABC12942" s="60"/>
      <c r="ABD12942" s="60"/>
      <c r="ABE12942" s="60"/>
      <c r="ABF12942" s="60"/>
      <c r="ABG12942" s="60"/>
      <c r="ABH12942" s="60"/>
      <c r="ABI12942" s="60"/>
      <c r="ABJ12942" s="60"/>
      <c r="ABK12942" s="60"/>
      <c r="ABL12942" s="60"/>
      <c r="ABM12942" s="60"/>
      <c r="ABN12942" s="60"/>
      <c r="ABO12942" s="60"/>
      <c r="ABP12942" s="60"/>
      <c r="ABQ12942" s="60"/>
      <c r="ABR12942" s="60">
        <v>0.89269398151193102</v>
      </c>
      <c r="ABS12942" s="60"/>
      <c r="ABT12942" s="60"/>
      <c r="ABU12942" s="60"/>
      <c r="ABV12942" s="60"/>
      <c r="ABW12942" s="60"/>
      <c r="ABX12942" s="60"/>
    </row>
    <row r="12943" spans="727:752" x14ac:dyDescent="0.25">
      <c r="AAY12943" s="60"/>
      <c r="AAZ12943" s="60"/>
      <c r="ABA12943" s="60"/>
      <c r="ABB12943" s="60"/>
      <c r="ABC12943" s="60"/>
      <c r="ABD12943" s="60"/>
      <c r="ABE12943" s="60"/>
      <c r="ABF12943" s="60"/>
      <c r="ABG12943" s="60"/>
      <c r="ABH12943" s="60"/>
      <c r="ABI12943" s="60"/>
      <c r="ABJ12943" s="60"/>
      <c r="ABK12943" s="60"/>
      <c r="ABL12943" s="60"/>
      <c r="ABM12943" s="60"/>
      <c r="ABN12943" s="60"/>
      <c r="ABO12943" s="60"/>
      <c r="ABP12943" s="60"/>
      <c r="ABQ12943" s="60"/>
      <c r="ABR12943" s="60">
        <v>0.89264828726828904</v>
      </c>
      <c r="ABS12943" s="60"/>
      <c r="ABT12943" s="60"/>
      <c r="ABU12943" s="60"/>
      <c r="ABV12943" s="60"/>
      <c r="ABW12943" s="60"/>
      <c r="ABX12943" s="60"/>
    </row>
    <row r="12944" spans="727:752" x14ac:dyDescent="0.25">
      <c r="AAY12944" s="60"/>
      <c r="AAZ12944" s="60"/>
      <c r="ABA12944" s="60"/>
      <c r="ABB12944" s="60"/>
      <c r="ABC12944" s="60"/>
      <c r="ABD12944" s="60"/>
      <c r="ABE12944" s="60"/>
      <c r="ABF12944" s="60"/>
      <c r="ABG12944" s="60"/>
      <c r="ABH12944" s="60"/>
      <c r="ABI12944" s="60"/>
      <c r="ABJ12944" s="60"/>
      <c r="ABK12944" s="60"/>
      <c r="ABL12944" s="60"/>
      <c r="ABM12944" s="60"/>
      <c r="ABN12944" s="60"/>
      <c r="ABO12944" s="60"/>
      <c r="ABP12944" s="60"/>
      <c r="ABQ12944" s="60"/>
      <c r="ABR12944" s="60">
        <v>0.89260820295260901</v>
      </c>
      <c r="ABS12944" s="60"/>
      <c r="ABT12944" s="60"/>
      <c r="ABU12944" s="60"/>
      <c r="ABV12944" s="60"/>
      <c r="ABW12944" s="60"/>
      <c r="ABX12944" s="60"/>
    </row>
    <row r="12945" spans="727:752" x14ac:dyDescent="0.25">
      <c r="AAY12945" s="60"/>
      <c r="AAZ12945" s="60"/>
      <c r="ABA12945" s="60"/>
      <c r="ABB12945" s="60"/>
      <c r="ABC12945" s="60"/>
      <c r="ABD12945" s="60"/>
      <c r="ABE12945" s="60"/>
      <c r="ABF12945" s="60"/>
      <c r="ABG12945" s="60"/>
      <c r="ABH12945" s="60"/>
      <c r="ABI12945" s="60"/>
      <c r="ABJ12945" s="60"/>
      <c r="ABK12945" s="60"/>
      <c r="ABL12945" s="60"/>
      <c r="ABM12945" s="60"/>
      <c r="ABN12945" s="60"/>
      <c r="ABO12945" s="60"/>
      <c r="ABP12945" s="60"/>
      <c r="ABQ12945" s="60"/>
      <c r="ABR12945" s="60">
        <v>0.89260735645860501</v>
      </c>
      <c r="ABS12945" s="60"/>
      <c r="ABT12945" s="60"/>
      <c r="ABU12945" s="60"/>
      <c r="ABV12945" s="60"/>
      <c r="ABW12945" s="60"/>
      <c r="ABX12945" s="60"/>
    </row>
    <row r="12946" spans="727:752" x14ac:dyDescent="0.25">
      <c r="AAY12946" s="60"/>
      <c r="AAZ12946" s="60"/>
      <c r="ABA12946" s="60"/>
      <c r="ABB12946" s="60"/>
      <c r="ABC12946" s="60"/>
      <c r="ABD12946" s="60"/>
      <c r="ABE12946" s="60"/>
      <c r="ABF12946" s="60"/>
      <c r="ABG12946" s="60"/>
      <c r="ABH12946" s="60"/>
      <c r="ABI12946" s="60"/>
      <c r="ABJ12946" s="60"/>
      <c r="ABK12946" s="60"/>
      <c r="ABL12946" s="60"/>
      <c r="ABM12946" s="60"/>
      <c r="ABN12946" s="60"/>
      <c r="ABO12946" s="60"/>
      <c r="ABP12946" s="60"/>
      <c r="ABQ12946" s="60"/>
      <c r="ABR12946" s="60">
        <v>0.89257788012727601</v>
      </c>
      <c r="ABS12946" s="60"/>
      <c r="ABT12946" s="60"/>
      <c r="ABU12946" s="60"/>
      <c r="ABV12946" s="60"/>
      <c r="ABW12946" s="60"/>
      <c r="ABX12946" s="60"/>
    </row>
    <row r="12947" spans="727:752" x14ac:dyDescent="0.25">
      <c r="AAY12947" s="60"/>
      <c r="AAZ12947" s="60"/>
      <c r="ABA12947" s="60"/>
      <c r="ABB12947" s="60"/>
      <c r="ABC12947" s="60"/>
      <c r="ABD12947" s="60"/>
      <c r="ABE12947" s="60"/>
      <c r="ABF12947" s="60"/>
      <c r="ABG12947" s="60"/>
      <c r="ABH12947" s="60"/>
      <c r="ABI12947" s="60"/>
      <c r="ABJ12947" s="60"/>
      <c r="ABK12947" s="60"/>
      <c r="ABL12947" s="60"/>
      <c r="ABM12947" s="60"/>
      <c r="ABN12947" s="60"/>
      <c r="ABO12947" s="60"/>
      <c r="ABP12947" s="60"/>
      <c r="ABQ12947" s="60"/>
      <c r="ABR12947" s="60">
        <v>0.89253786115051403</v>
      </c>
      <c r="ABS12947" s="60"/>
      <c r="ABT12947" s="60"/>
      <c r="ABU12947" s="60"/>
      <c r="ABV12947" s="60"/>
      <c r="ABW12947" s="60"/>
      <c r="ABX12947" s="60"/>
    </row>
    <row r="12948" spans="727:752" x14ac:dyDescent="0.25">
      <c r="AAY12948" s="60"/>
      <c r="AAZ12948" s="60"/>
      <c r="ABA12948" s="60"/>
      <c r="ABB12948" s="60"/>
      <c r="ABC12948" s="60"/>
      <c r="ABD12948" s="60"/>
      <c r="ABE12948" s="60"/>
      <c r="ABF12948" s="60"/>
      <c r="ABG12948" s="60"/>
      <c r="ABH12948" s="60"/>
      <c r="ABI12948" s="60"/>
      <c r="ABJ12948" s="60"/>
      <c r="ABK12948" s="60"/>
      <c r="ABL12948" s="60"/>
      <c r="ABM12948" s="60"/>
      <c r="ABN12948" s="60"/>
      <c r="ABO12948" s="60"/>
      <c r="ABP12948" s="60"/>
      <c r="ABQ12948" s="60"/>
      <c r="ABR12948" s="60">
        <v>0.89253316429394003</v>
      </c>
      <c r="ABS12948" s="60"/>
      <c r="ABT12948" s="60"/>
      <c r="ABU12948" s="60"/>
      <c r="ABV12948" s="60"/>
      <c r="ABW12948" s="60"/>
      <c r="ABX12948" s="60"/>
    </row>
    <row r="12949" spans="727:752" x14ac:dyDescent="0.25">
      <c r="AAY12949" s="60"/>
      <c r="AAZ12949" s="60"/>
      <c r="ABA12949" s="60"/>
      <c r="ABB12949" s="60"/>
      <c r="ABC12949" s="60"/>
      <c r="ABD12949" s="60"/>
      <c r="ABE12949" s="60"/>
      <c r="ABF12949" s="60"/>
      <c r="ABG12949" s="60"/>
      <c r="ABH12949" s="60"/>
      <c r="ABI12949" s="60"/>
      <c r="ABJ12949" s="60"/>
      <c r="ABK12949" s="60"/>
      <c r="ABL12949" s="60"/>
      <c r="ABM12949" s="60"/>
      <c r="ABN12949" s="60"/>
      <c r="ABO12949" s="60"/>
      <c r="ABP12949" s="60"/>
      <c r="ABQ12949" s="60"/>
      <c r="ABR12949" s="60">
        <v>0.89252052726966402</v>
      </c>
      <c r="ABS12949" s="60"/>
      <c r="ABT12949" s="60"/>
      <c r="ABU12949" s="60"/>
      <c r="ABV12949" s="60"/>
      <c r="ABW12949" s="60"/>
      <c r="ABX12949" s="60"/>
    </row>
    <row r="12950" spans="727:752" x14ac:dyDescent="0.25">
      <c r="AAY12950" s="60"/>
      <c r="AAZ12950" s="60"/>
      <c r="ABA12950" s="60"/>
      <c r="ABB12950" s="60"/>
      <c r="ABC12950" s="60"/>
      <c r="ABD12950" s="60"/>
      <c r="ABE12950" s="60"/>
      <c r="ABF12950" s="60"/>
      <c r="ABG12950" s="60"/>
      <c r="ABH12950" s="60"/>
      <c r="ABI12950" s="60"/>
      <c r="ABJ12950" s="60"/>
      <c r="ABK12950" s="60"/>
      <c r="ABL12950" s="60"/>
      <c r="ABM12950" s="60"/>
      <c r="ABN12950" s="60"/>
      <c r="ABO12950" s="60"/>
      <c r="ABP12950" s="60"/>
      <c r="ABQ12950" s="60"/>
      <c r="ABR12950" s="60">
        <v>0.89251886532031499</v>
      </c>
      <c r="ABS12950" s="60"/>
      <c r="ABT12950" s="60"/>
      <c r="ABU12950" s="60"/>
      <c r="ABV12950" s="60"/>
      <c r="ABW12950" s="60"/>
      <c r="ABX12950" s="60"/>
    </row>
    <row r="12951" spans="727:752" x14ac:dyDescent="0.25">
      <c r="AAY12951" s="60"/>
      <c r="AAZ12951" s="60"/>
      <c r="ABA12951" s="60"/>
      <c r="ABB12951" s="60"/>
      <c r="ABC12951" s="60"/>
      <c r="ABD12951" s="60"/>
      <c r="ABE12951" s="60"/>
      <c r="ABF12951" s="60"/>
      <c r="ABG12951" s="60"/>
      <c r="ABH12951" s="60"/>
      <c r="ABI12951" s="60"/>
      <c r="ABJ12951" s="60"/>
      <c r="ABK12951" s="60"/>
      <c r="ABL12951" s="60"/>
      <c r="ABM12951" s="60"/>
      <c r="ABN12951" s="60"/>
      <c r="ABO12951" s="60"/>
      <c r="ABP12951" s="60"/>
      <c r="ABQ12951" s="60"/>
      <c r="ABR12951" s="60">
        <v>0.89248102713992705</v>
      </c>
      <c r="ABS12951" s="60"/>
      <c r="ABT12951" s="60"/>
      <c r="ABU12951" s="60"/>
      <c r="ABV12951" s="60"/>
      <c r="ABW12951" s="60"/>
      <c r="ABX12951" s="60"/>
    </row>
    <row r="12952" spans="727:752" x14ac:dyDescent="0.25">
      <c r="AAY12952" s="60"/>
      <c r="AAZ12952" s="60"/>
      <c r="ABA12952" s="60"/>
      <c r="ABB12952" s="60"/>
      <c r="ABC12952" s="60"/>
      <c r="ABD12952" s="60"/>
      <c r="ABE12952" s="60"/>
      <c r="ABF12952" s="60"/>
      <c r="ABG12952" s="60"/>
      <c r="ABH12952" s="60"/>
      <c r="ABI12952" s="60"/>
      <c r="ABJ12952" s="60"/>
      <c r="ABK12952" s="60"/>
      <c r="ABL12952" s="60"/>
      <c r="ABM12952" s="60"/>
      <c r="ABN12952" s="60"/>
      <c r="ABO12952" s="60"/>
      <c r="ABP12952" s="60"/>
      <c r="ABQ12952" s="60"/>
      <c r="ABR12952" s="60">
        <v>0.89247585018249298</v>
      </c>
      <c r="ABS12952" s="60"/>
      <c r="ABT12952" s="60"/>
      <c r="ABU12952" s="60"/>
      <c r="ABV12952" s="60"/>
      <c r="ABW12952" s="60"/>
      <c r="ABX12952" s="60"/>
    </row>
    <row r="12953" spans="727:752" x14ac:dyDescent="0.25">
      <c r="AAY12953" s="60"/>
      <c r="AAZ12953" s="60"/>
      <c r="ABA12953" s="60"/>
      <c r="ABB12953" s="60"/>
      <c r="ABC12953" s="60"/>
      <c r="ABD12953" s="60"/>
      <c r="ABE12953" s="60"/>
      <c r="ABF12953" s="60"/>
      <c r="ABG12953" s="60"/>
      <c r="ABH12953" s="60"/>
      <c r="ABI12953" s="60"/>
      <c r="ABJ12953" s="60"/>
      <c r="ABK12953" s="60"/>
      <c r="ABL12953" s="60"/>
      <c r="ABM12953" s="60"/>
      <c r="ABN12953" s="60"/>
      <c r="ABO12953" s="60"/>
      <c r="ABP12953" s="60"/>
      <c r="ABQ12953" s="60"/>
      <c r="ABR12953" s="60">
        <v>0.89243799589625805</v>
      </c>
      <c r="ABS12953" s="60"/>
      <c r="ABT12953" s="60"/>
      <c r="ABU12953" s="60"/>
      <c r="ABV12953" s="60"/>
      <c r="ABW12953" s="60"/>
      <c r="ABX12953" s="60"/>
    </row>
    <row r="12954" spans="727:752" x14ac:dyDescent="0.25">
      <c r="AAY12954" s="60"/>
      <c r="AAZ12954" s="60"/>
      <c r="ABA12954" s="60"/>
      <c r="ABB12954" s="60"/>
      <c r="ABC12954" s="60"/>
      <c r="ABD12954" s="60"/>
      <c r="ABE12954" s="60"/>
      <c r="ABF12954" s="60"/>
      <c r="ABG12954" s="60"/>
      <c r="ABH12954" s="60"/>
      <c r="ABI12954" s="60"/>
      <c r="ABJ12954" s="60"/>
      <c r="ABK12954" s="60"/>
      <c r="ABL12954" s="60"/>
      <c r="ABM12954" s="60"/>
      <c r="ABN12954" s="60"/>
      <c r="ABO12954" s="60"/>
      <c r="ABP12954" s="60"/>
      <c r="ABQ12954" s="60"/>
      <c r="ABR12954" s="60">
        <v>0.89243670792918495</v>
      </c>
      <c r="ABS12954" s="60"/>
      <c r="ABT12954" s="60"/>
      <c r="ABU12954" s="60"/>
      <c r="ABV12954" s="60"/>
      <c r="ABW12954" s="60"/>
      <c r="ABX12954" s="60"/>
    </row>
    <row r="12955" spans="727:752" x14ac:dyDescent="0.25">
      <c r="AAY12955" s="60"/>
      <c r="AAZ12955" s="60"/>
      <c r="ABA12955" s="60"/>
      <c r="ABB12955" s="60"/>
      <c r="ABC12955" s="60"/>
      <c r="ABD12955" s="60"/>
      <c r="ABE12955" s="60"/>
      <c r="ABF12955" s="60"/>
      <c r="ABG12955" s="60"/>
      <c r="ABH12955" s="60"/>
      <c r="ABI12955" s="60"/>
      <c r="ABJ12955" s="60"/>
      <c r="ABK12955" s="60"/>
      <c r="ABL12955" s="60"/>
      <c r="ABM12955" s="60"/>
      <c r="ABN12955" s="60"/>
      <c r="ABO12955" s="60"/>
      <c r="ABP12955" s="60"/>
      <c r="ABQ12955" s="60"/>
      <c r="ABR12955" s="60">
        <v>0.89242602541525495</v>
      </c>
      <c r="ABS12955" s="60"/>
      <c r="ABT12955" s="60"/>
      <c r="ABU12955" s="60"/>
      <c r="ABV12955" s="60"/>
      <c r="ABW12955" s="60"/>
      <c r="ABX12955" s="60"/>
    </row>
    <row r="12956" spans="727:752" x14ac:dyDescent="0.25">
      <c r="AAY12956" s="60"/>
      <c r="AAZ12956" s="60"/>
      <c r="ABA12956" s="60"/>
      <c r="ABB12956" s="60"/>
      <c r="ABC12956" s="60"/>
      <c r="ABD12956" s="60"/>
      <c r="ABE12956" s="60"/>
      <c r="ABF12956" s="60"/>
      <c r="ABG12956" s="60"/>
      <c r="ABH12956" s="60"/>
      <c r="ABI12956" s="60"/>
      <c r="ABJ12956" s="60"/>
      <c r="ABK12956" s="60"/>
      <c r="ABL12956" s="60"/>
      <c r="ABM12956" s="60"/>
      <c r="ABN12956" s="60"/>
      <c r="ABO12956" s="60"/>
      <c r="ABP12956" s="60"/>
      <c r="ABQ12956" s="60"/>
      <c r="ABR12956" s="60">
        <v>0.892396854027111</v>
      </c>
      <c r="ABS12956" s="60"/>
      <c r="ABT12956" s="60"/>
      <c r="ABU12956" s="60"/>
      <c r="ABV12956" s="60"/>
      <c r="ABW12956" s="60"/>
      <c r="ABX12956" s="60"/>
    </row>
    <row r="12957" spans="727:752" x14ac:dyDescent="0.25">
      <c r="AAY12957" s="60"/>
      <c r="AAZ12957" s="60"/>
      <c r="ABA12957" s="60"/>
      <c r="ABB12957" s="60"/>
      <c r="ABC12957" s="60"/>
      <c r="ABD12957" s="60"/>
      <c r="ABE12957" s="60"/>
      <c r="ABF12957" s="60"/>
      <c r="ABG12957" s="60"/>
      <c r="ABH12957" s="60"/>
      <c r="ABI12957" s="60"/>
      <c r="ABJ12957" s="60"/>
      <c r="ABK12957" s="60"/>
      <c r="ABL12957" s="60"/>
      <c r="ABM12957" s="60"/>
      <c r="ABN12957" s="60"/>
      <c r="ABO12957" s="60"/>
      <c r="ABP12957" s="60"/>
      <c r="ABQ12957" s="60"/>
      <c r="ABR12957" s="60">
        <v>0.89235835790430196</v>
      </c>
      <c r="ABS12957" s="60"/>
      <c r="ABT12957" s="60"/>
      <c r="ABU12957" s="60"/>
      <c r="ABV12957" s="60"/>
      <c r="ABW12957" s="60"/>
      <c r="ABX12957" s="60"/>
    </row>
    <row r="12958" spans="727:752" x14ac:dyDescent="0.25">
      <c r="AAY12958" s="60"/>
      <c r="AAZ12958" s="60"/>
      <c r="ABA12958" s="60"/>
      <c r="ABB12958" s="60"/>
      <c r="ABC12958" s="60"/>
      <c r="ABD12958" s="60"/>
      <c r="ABE12958" s="60"/>
      <c r="ABF12958" s="60"/>
      <c r="ABG12958" s="60"/>
      <c r="ABH12958" s="60"/>
      <c r="ABI12958" s="60"/>
      <c r="ABJ12958" s="60"/>
      <c r="ABK12958" s="60"/>
      <c r="ABL12958" s="60"/>
      <c r="ABM12958" s="60"/>
      <c r="ABN12958" s="60"/>
      <c r="ABO12958" s="60"/>
      <c r="ABP12958" s="60"/>
      <c r="ABQ12958" s="60"/>
      <c r="ABR12958" s="60">
        <v>0.89232151482838795</v>
      </c>
      <c r="ABS12958" s="60"/>
      <c r="ABT12958" s="60"/>
      <c r="ABU12958" s="60"/>
      <c r="ABV12958" s="60"/>
      <c r="ABW12958" s="60"/>
      <c r="ABX12958" s="60"/>
    </row>
    <row r="12959" spans="727:752" x14ac:dyDescent="0.25">
      <c r="AAY12959" s="60"/>
      <c r="AAZ12959" s="60"/>
      <c r="ABA12959" s="60"/>
      <c r="ABB12959" s="60"/>
      <c r="ABC12959" s="60"/>
      <c r="ABD12959" s="60"/>
      <c r="ABE12959" s="60"/>
      <c r="ABF12959" s="60"/>
      <c r="ABG12959" s="60"/>
      <c r="ABH12959" s="60"/>
      <c r="ABI12959" s="60"/>
      <c r="ABJ12959" s="60"/>
      <c r="ABK12959" s="60"/>
      <c r="ABL12959" s="60"/>
      <c r="ABM12959" s="60"/>
      <c r="ABN12959" s="60"/>
      <c r="ABO12959" s="60"/>
      <c r="ABP12959" s="60"/>
      <c r="ABQ12959" s="60"/>
      <c r="ABR12959" s="60">
        <v>0.89226948616179003</v>
      </c>
      <c r="ABS12959" s="60"/>
      <c r="ABT12959" s="60"/>
      <c r="ABU12959" s="60"/>
      <c r="ABV12959" s="60"/>
      <c r="ABW12959" s="60"/>
      <c r="ABX12959" s="60"/>
    </row>
    <row r="12960" spans="727:752" x14ac:dyDescent="0.25">
      <c r="AAY12960" s="60"/>
      <c r="AAZ12960" s="60"/>
      <c r="ABA12960" s="60"/>
      <c r="ABB12960" s="60"/>
      <c r="ABC12960" s="60"/>
      <c r="ABD12960" s="60"/>
      <c r="ABE12960" s="60"/>
      <c r="ABF12960" s="60"/>
      <c r="ABG12960" s="60"/>
      <c r="ABH12960" s="60"/>
      <c r="ABI12960" s="60"/>
      <c r="ABJ12960" s="60"/>
      <c r="ABK12960" s="60"/>
      <c r="ABL12960" s="60"/>
      <c r="ABM12960" s="60"/>
      <c r="ABN12960" s="60"/>
      <c r="ABO12960" s="60"/>
      <c r="ABP12960" s="60"/>
      <c r="ABQ12960" s="60"/>
      <c r="ABR12960" s="60">
        <v>0.89226349955170903</v>
      </c>
      <c r="ABS12960" s="60"/>
      <c r="ABT12960" s="60"/>
      <c r="ABU12960" s="60"/>
      <c r="ABV12960" s="60"/>
      <c r="ABW12960" s="60"/>
      <c r="ABX12960" s="60"/>
    </row>
    <row r="12961" spans="727:752" x14ac:dyDescent="0.25">
      <c r="AAY12961" s="60"/>
      <c r="AAZ12961" s="60"/>
      <c r="ABA12961" s="60"/>
      <c r="ABB12961" s="60"/>
      <c r="ABC12961" s="60"/>
      <c r="ABD12961" s="60"/>
      <c r="ABE12961" s="60"/>
      <c r="ABF12961" s="60"/>
      <c r="ABG12961" s="60"/>
      <c r="ABH12961" s="60"/>
      <c r="ABI12961" s="60"/>
      <c r="ABJ12961" s="60"/>
      <c r="ABK12961" s="60"/>
      <c r="ABL12961" s="60"/>
      <c r="ABM12961" s="60"/>
      <c r="ABN12961" s="60"/>
      <c r="ABO12961" s="60"/>
      <c r="ABP12961" s="60"/>
      <c r="ABQ12961" s="60"/>
      <c r="ABR12961" s="60">
        <v>0.89218700318851096</v>
      </c>
      <c r="ABS12961" s="60"/>
      <c r="ABT12961" s="60"/>
      <c r="ABU12961" s="60"/>
      <c r="ABV12961" s="60"/>
      <c r="ABW12961" s="60"/>
      <c r="ABX12961" s="60"/>
    </row>
    <row r="12962" spans="727:752" x14ac:dyDescent="0.25">
      <c r="AAY12962" s="60"/>
      <c r="AAZ12962" s="60"/>
      <c r="ABA12962" s="60"/>
      <c r="ABB12962" s="60"/>
      <c r="ABC12962" s="60"/>
      <c r="ABD12962" s="60"/>
      <c r="ABE12962" s="60"/>
      <c r="ABF12962" s="60"/>
      <c r="ABG12962" s="60"/>
      <c r="ABH12962" s="60"/>
      <c r="ABI12962" s="60"/>
      <c r="ABJ12962" s="60"/>
      <c r="ABK12962" s="60"/>
      <c r="ABL12962" s="60"/>
      <c r="ABM12962" s="60"/>
      <c r="ABN12962" s="60"/>
      <c r="ABO12962" s="60"/>
      <c r="ABP12962" s="60"/>
      <c r="ABQ12962" s="60"/>
      <c r="ABR12962" s="60">
        <v>0.89217593926724703</v>
      </c>
      <c r="ABS12962" s="60"/>
      <c r="ABT12962" s="60"/>
      <c r="ABU12962" s="60"/>
      <c r="ABV12962" s="60"/>
      <c r="ABW12962" s="60"/>
      <c r="ABX12962" s="60"/>
    </row>
    <row r="12963" spans="727:752" x14ac:dyDescent="0.25">
      <c r="AAY12963" s="60"/>
      <c r="AAZ12963" s="60"/>
      <c r="ABA12963" s="60"/>
      <c r="ABB12963" s="60"/>
      <c r="ABC12963" s="60"/>
      <c r="ABD12963" s="60"/>
      <c r="ABE12963" s="60"/>
      <c r="ABF12963" s="60"/>
      <c r="ABG12963" s="60"/>
      <c r="ABH12963" s="60"/>
      <c r="ABI12963" s="60"/>
      <c r="ABJ12963" s="60"/>
      <c r="ABK12963" s="60"/>
      <c r="ABL12963" s="60"/>
      <c r="ABM12963" s="60"/>
      <c r="ABN12963" s="60"/>
      <c r="ABO12963" s="60"/>
      <c r="ABP12963" s="60"/>
      <c r="ABQ12963" s="60"/>
      <c r="ABR12963" s="60">
        <v>0.89215292502340704</v>
      </c>
      <c r="ABS12963" s="60"/>
      <c r="ABT12963" s="60"/>
      <c r="ABU12963" s="60"/>
      <c r="ABV12963" s="60"/>
      <c r="ABW12963" s="60"/>
      <c r="ABX12963" s="60"/>
    </row>
    <row r="12964" spans="727:752" x14ac:dyDescent="0.25">
      <c r="AAY12964" s="60"/>
      <c r="AAZ12964" s="60"/>
      <c r="ABA12964" s="60"/>
      <c r="ABB12964" s="60"/>
      <c r="ABC12964" s="60"/>
      <c r="ABD12964" s="60"/>
      <c r="ABE12964" s="60"/>
      <c r="ABF12964" s="60"/>
      <c r="ABG12964" s="60"/>
      <c r="ABH12964" s="60"/>
      <c r="ABI12964" s="60"/>
      <c r="ABJ12964" s="60"/>
      <c r="ABK12964" s="60"/>
      <c r="ABL12964" s="60"/>
      <c r="ABM12964" s="60"/>
      <c r="ABN12964" s="60"/>
      <c r="ABO12964" s="60"/>
      <c r="ABP12964" s="60"/>
      <c r="ABQ12964" s="60"/>
      <c r="ABR12964" s="60">
        <v>0.89214104874752698</v>
      </c>
      <c r="ABS12964" s="60"/>
      <c r="ABT12964" s="60"/>
      <c r="ABU12964" s="60"/>
      <c r="ABV12964" s="60"/>
      <c r="ABW12964" s="60"/>
      <c r="ABX12964" s="60"/>
    </row>
    <row r="12965" spans="727:752" x14ac:dyDescent="0.25">
      <c r="AAY12965" s="60"/>
      <c r="AAZ12965" s="60"/>
      <c r="ABA12965" s="60"/>
      <c r="ABB12965" s="60"/>
      <c r="ABC12965" s="60"/>
      <c r="ABD12965" s="60"/>
      <c r="ABE12965" s="60"/>
      <c r="ABF12965" s="60"/>
      <c r="ABG12965" s="60"/>
      <c r="ABH12965" s="60"/>
      <c r="ABI12965" s="60"/>
      <c r="ABJ12965" s="60"/>
      <c r="ABK12965" s="60"/>
      <c r="ABL12965" s="60"/>
      <c r="ABM12965" s="60"/>
      <c r="ABN12965" s="60"/>
      <c r="ABO12965" s="60"/>
      <c r="ABP12965" s="60"/>
      <c r="ABQ12965" s="60"/>
      <c r="ABR12965" s="60">
        <v>0.89211399729109597</v>
      </c>
      <c r="ABS12965" s="60"/>
      <c r="ABT12965" s="60"/>
      <c r="ABU12965" s="60"/>
      <c r="ABV12965" s="60"/>
      <c r="ABW12965" s="60"/>
      <c r="ABX12965" s="60"/>
    </row>
    <row r="12966" spans="727:752" x14ac:dyDescent="0.25">
      <c r="AAY12966" s="60"/>
      <c r="AAZ12966" s="60"/>
      <c r="ABA12966" s="60"/>
      <c r="ABB12966" s="60"/>
      <c r="ABC12966" s="60"/>
      <c r="ABD12966" s="60"/>
      <c r="ABE12966" s="60"/>
      <c r="ABF12966" s="60"/>
      <c r="ABG12966" s="60"/>
      <c r="ABH12966" s="60"/>
      <c r="ABI12966" s="60"/>
      <c r="ABJ12966" s="60"/>
      <c r="ABK12966" s="60"/>
      <c r="ABL12966" s="60"/>
      <c r="ABM12966" s="60"/>
      <c r="ABN12966" s="60"/>
      <c r="ABO12966" s="60"/>
      <c r="ABP12966" s="60"/>
      <c r="ABQ12966" s="60"/>
      <c r="ABR12966" s="60">
        <v>0.89210229642808903</v>
      </c>
      <c r="ABS12966" s="60"/>
      <c r="ABT12966" s="60"/>
      <c r="ABU12966" s="60"/>
      <c r="ABV12966" s="60"/>
      <c r="ABW12966" s="60"/>
      <c r="ABX12966" s="60"/>
    </row>
    <row r="12967" spans="727:752" x14ac:dyDescent="0.25">
      <c r="AAY12967" s="60"/>
      <c r="AAZ12967" s="60"/>
      <c r="ABA12967" s="60"/>
      <c r="ABB12967" s="60"/>
      <c r="ABC12967" s="60"/>
      <c r="ABD12967" s="60"/>
      <c r="ABE12967" s="60"/>
      <c r="ABF12967" s="60"/>
      <c r="ABG12967" s="60"/>
      <c r="ABH12967" s="60"/>
      <c r="ABI12967" s="60"/>
      <c r="ABJ12967" s="60"/>
      <c r="ABK12967" s="60"/>
      <c r="ABL12967" s="60"/>
      <c r="ABM12967" s="60"/>
      <c r="ABN12967" s="60"/>
      <c r="ABO12967" s="60"/>
      <c r="ABP12967" s="60"/>
      <c r="ABQ12967" s="60"/>
      <c r="ABR12967" s="60">
        <v>0.89209501396464097</v>
      </c>
      <c r="ABS12967" s="60"/>
      <c r="ABT12967" s="60"/>
      <c r="ABU12967" s="60"/>
      <c r="ABV12967" s="60"/>
      <c r="ABW12967" s="60"/>
      <c r="ABX12967" s="60"/>
    </row>
    <row r="12968" spans="727:752" x14ac:dyDescent="0.25">
      <c r="AAY12968" s="60"/>
      <c r="AAZ12968" s="60"/>
      <c r="ABA12968" s="60"/>
      <c r="ABB12968" s="60"/>
      <c r="ABC12968" s="60"/>
      <c r="ABD12968" s="60"/>
      <c r="ABE12968" s="60"/>
      <c r="ABF12968" s="60"/>
      <c r="ABG12968" s="60"/>
      <c r="ABH12968" s="60"/>
      <c r="ABI12968" s="60"/>
      <c r="ABJ12968" s="60"/>
      <c r="ABK12968" s="60"/>
      <c r="ABL12968" s="60"/>
      <c r="ABM12968" s="60"/>
      <c r="ABN12968" s="60"/>
      <c r="ABO12968" s="60"/>
      <c r="ABP12968" s="60"/>
      <c r="ABQ12968" s="60"/>
      <c r="ABR12968" s="60">
        <v>0.89208394796735702</v>
      </c>
      <c r="ABS12968" s="60"/>
      <c r="ABT12968" s="60"/>
      <c r="ABU12968" s="60"/>
      <c r="ABV12968" s="60"/>
      <c r="ABW12968" s="60"/>
      <c r="ABX12968" s="60"/>
    </row>
    <row r="12969" spans="727:752" x14ac:dyDescent="0.25">
      <c r="AAY12969" s="60"/>
      <c r="AAZ12969" s="60"/>
      <c r="ABA12969" s="60"/>
      <c r="ABB12969" s="60"/>
      <c r="ABC12969" s="60"/>
      <c r="ABD12969" s="60"/>
      <c r="ABE12969" s="60"/>
      <c r="ABF12969" s="60"/>
      <c r="ABG12969" s="60"/>
      <c r="ABH12969" s="60"/>
      <c r="ABI12969" s="60"/>
      <c r="ABJ12969" s="60"/>
      <c r="ABK12969" s="60"/>
      <c r="ABL12969" s="60"/>
      <c r="ABM12969" s="60"/>
      <c r="ABN12969" s="60"/>
      <c r="ABO12969" s="60"/>
      <c r="ABP12969" s="60"/>
      <c r="ABQ12969" s="60"/>
      <c r="ABR12969" s="60">
        <v>0.89208183475891201</v>
      </c>
      <c r="ABS12969" s="60"/>
      <c r="ABT12969" s="60"/>
      <c r="ABU12969" s="60"/>
      <c r="ABV12969" s="60"/>
      <c r="ABW12969" s="60"/>
      <c r="ABX12969" s="60"/>
    </row>
    <row r="12970" spans="727:752" x14ac:dyDescent="0.25">
      <c r="AAY12970" s="60"/>
      <c r="AAZ12970" s="60"/>
      <c r="ABA12970" s="60"/>
      <c r="ABB12970" s="60"/>
      <c r="ABC12970" s="60"/>
      <c r="ABD12970" s="60"/>
      <c r="ABE12970" s="60"/>
      <c r="ABF12970" s="60"/>
      <c r="ABG12970" s="60"/>
      <c r="ABH12970" s="60"/>
      <c r="ABI12970" s="60"/>
      <c r="ABJ12970" s="60"/>
      <c r="ABK12970" s="60"/>
      <c r="ABL12970" s="60"/>
      <c r="ABM12970" s="60"/>
      <c r="ABN12970" s="60"/>
      <c r="ABO12970" s="60"/>
      <c r="ABP12970" s="60"/>
      <c r="ABQ12970" s="60"/>
      <c r="ABR12970" s="60">
        <v>0.892059942220639</v>
      </c>
      <c r="ABS12970" s="60"/>
      <c r="ABT12970" s="60"/>
      <c r="ABU12970" s="60"/>
      <c r="ABV12970" s="60"/>
      <c r="ABW12970" s="60"/>
      <c r="ABX12970" s="60"/>
    </row>
    <row r="12971" spans="727:752" x14ac:dyDescent="0.25">
      <c r="AAY12971" s="60"/>
      <c r="AAZ12971" s="60"/>
      <c r="ABA12971" s="60"/>
      <c r="ABB12971" s="60"/>
      <c r="ABC12971" s="60"/>
      <c r="ABD12971" s="60"/>
      <c r="ABE12971" s="60"/>
      <c r="ABF12971" s="60"/>
      <c r="ABG12971" s="60"/>
      <c r="ABH12971" s="60"/>
      <c r="ABI12971" s="60"/>
      <c r="ABJ12971" s="60"/>
      <c r="ABK12971" s="60"/>
      <c r="ABL12971" s="60"/>
      <c r="ABM12971" s="60"/>
      <c r="ABN12971" s="60"/>
      <c r="ABO12971" s="60"/>
      <c r="ABP12971" s="60"/>
      <c r="ABQ12971" s="60"/>
      <c r="ABR12971" s="60">
        <v>0.892015167137725</v>
      </c>
      <c r="ABS12971" s="60"/>
      <c r="ABT12971" s="60"/>
      <c r="ABU12971" s="60"/>
      <c r="ABV12971" s="60"/>
      <c r="ABW12971" s="60"/>
      <c r="ABX12971" s="60"/>
    </row>
    <row r="12972" spans="727:752" x14ac:dyDescent="0.25">
      <c r="AAY12972" s="60"/>
      <c r="AAZ12972" s="60"/>
      <c r="ABA12972" s="60"/>
      <c r="ABB12972" s="60"/>
      <c r="ABC12972" s="60"/>
      <c r="ABD12972" s="60"/>
      <c r="ABE12972" s="60"/>
      <c r="ABF12972" s="60"/>
      <c r="ABG12972" s="60"/>
      <c r="ABH12972" s="60"/>
      <c r="ABI12972" s="60"/>
      <c r="ABJ12972" s="60"/>
      <c r="ABK12972" s="60"/>
      <c r="ABL12972" s="60"/>
      <c r="ABM12972" s="60"/>
      <c r="ABN12972" s="60"/>
      <c r="ABO12972" s="60"/>
      <c r="ABP12972" s="60"/>
      <c r="ABQ12972" s="60"/>
      <c r="ABR12972" s="60">
        <v>0.89199873765829896</v>
      </c>
      <c r="ABS12972" s="60"/>
      <c r="ABT12972" s="60"/>
      <c r="ABU12972" s="60"/>
      <c r="ABV12972" s="60"/>
      <c r="ABW12972" s="60"/>
      <c r="ABX12972" s="60"/>
    </row>
    <row r="12973" spans="727:752" x14ac:dyDescent="0.25">
      <c r="AAY12973" s="60"/>
      <c r="AAZ12973" s="60"/>
      <c r="ABA12973" s="60"/>
      <c r="ABB12973" s="60"/>
      <c r="ABC12973" s="60"/>
      <c r="ABD12973" s="60"/>
      <c r="ABE12973" s="60"/>
      <c r="ABF12973" s="60"/>
      <c r="ABG12973" s="60"/>
      <c r="ABH12973" s="60"/>
      <c r="ABI12973" s="60"/>
      <c r="ABJ12973" s="60"/>
      <c r="ABK12973" s="60"/>
      <c r="ABL12973" s="60"/>
      <c r="ABM12973" s="60"/>
      <c r="ABN12973" s="60"/>
      <c r="ABO12973" s="60"/>
      <c r="ABP12973" s="60"/>
      <c r="ABQ12973" s="60"/>
      <c r="ABR12973" s="60">
        <v>0.89199519031673602</v>
      </c>
      <c r="ABS12973" s="60"/>
      <c r="ABT12973" s="60"/>
      <c r="ABU12973" s="60"/>
      <c r="ABV12973" s="60"/>
      <c r="ABW12973" s="60"/>
      <c r="ABX12973" s="60"/>
    </row>
    <row r="12974" spans="727:752" x14ac:dyDescent="0.25">
      <c r="AAY12974" s="60"/>
      <c r="AAZ12974" s="60"/>
      <c r="ABA12974" s="60"/>
      <c r="ABB12974" s="60"/>
      <c r="ABC12974" s="60"/>
      <c r="ABD12974" s="60"/>
      <c r="ABE12974" s="60"/>
      <c r="ABF12974" s="60"/>
      <c r="ABG12974" s="60"/>
      <c r="ABH12974" s="60"/>
      <c r="ABI12974" s="60"/>
      <c r="ABJ12974" s="60"/>
      <c r="ABK12974" s="60"/>
      <c r="ABL12974" s="60"/>
      <c r="ABM12974" s="60"/>
      <c r="ABN12974" s="60"/>
      <c r="ABO12974" s="60"/>
      <c r="ABP12974" s="60"/>
      <c r="ABQ12974" s="60"/>
      <c r="ABR12974" s="60">
        <v>0.89194535890222304</v>
      </c>
      <c r="ABS12974" s="60"/>
      <c r="ABT12974" s="60"/>
      <c r="ABU12974" s="60"/>
      <c r="ABV12974" s="60"/>
      <c r="ABW12974" s="60"/>
      <c r="ABX12974" s="60"/>
    </row>
    <row r="12975" spans="727:752" x14ac:dyDescent="0.25">
      <c r="AAY12975" s="60"/>
      <c r="AAZ12975" s="60"/>
      <c r="ABA12975" s="60"/>
      <c r="ABB12975" s="60"/>
      <c r="ABC12975" s="60"/>
      <c r="ABD12975" s="60"/>
      <c r="ABE12975" s="60"/>
      <c r="ABF12975" s="60"/>
      <c r="ABG12975" s="60"/>
      <c r="ABH12975" s="60"/>
      <c r="ABI12975" s="60"/>
      <c r="ABJ12975" s="60"/>
      <c r="ABK12975" s="60"/>
      <c r="ABL12975" s="60"/>
      <c r="ABM12975" s="60"/>
      <c r="ABN12975" s="60"/>
      <c r="ABO12975" s="60"/>
      <c r="ABP12975" s="60"/>
      <c r="ABQ12975" s="60"/>
      <c r="ABR12975" s="60">
        <v>0.89187317999946603</v>
      </c>
      <c r="ABS12975" s="60"/>
      <c r="ABT12975" s="60"/>
      <c r="ABU12975" s="60"/>
      <c r="ABV12975" s="60"/>
      <c r="ABW12975" s="60"/>
      <c r="ABX12975" s="60"/>
    </row>
    <row r="12976" spans="727:752" x14ac:dyDescent="0.25">
      <c r="AAY12976" s="60"/>
      <c r="AAZ12976" s="60"/>
      <c r="ABA12976" s="60"/>
      <c r="ABB12976" s="60"/>
      <c r="ABC12976" s="60"/>
      <c r="ABD12976" s="60"/>
      <c r="ABE12976" s="60"/>
      <c r="ABF12976" s="60"/>
      <c r="ABG12976" s="60"/>
      <c r="ABH12976" s="60"/>
      <c r="ABI12976" s="60"/>
      <c r="ABJ12976" s="60"/>
      <c r="ABK12976" s="60"/>
      <c r="ABL12976" s="60"/>
      <c r="ABM12976" s="60"/>
      <c r="ABN12976" s="60"/>
      <c r="ABO12976" s="60"/>
      <c r="ABP12976" s="60"/>
      <c r="ABQ12976" s="60"/>
      <c r="ABR12976" s="60">
        <v>0.89186592495392103</v>
      </c>
      <c r="ABS12976" s="60"/>
      <c r="ABT12976" s="60"/>
      <c r="ABU12976" s="60"/>
      <c r="ABV12976" s="60"/>
      <c r="ABW12976" s="60"/>
      <c r="ABX12976" s="60"/>
    </row>
    <row r="12977" spans="727:752" x14ac:dyDescent="0.25">
      <c r="AAY12977" s="60"/>
      <c r="AAZ12977" s="60"/>
      <c r="ABA12977" s="60"/>
      <c r="ABB12977" s="60"/>
      <c r="ABC12977" s="60"/>
      <c r="ABD12977" s="60"/>
      <c r="ABE12977" s="60"/>
      <c r="ABF12977" s="60"/>
      <c r="ABG12977" s="60"/>
      <c r="ABH12977" s="60"/>
      <c r="ABI12977" s="60"/>
      <c r="ABJ12977" s="60"/>
      <c r="ABK12977" s="60"/>
      <c r="ABL12977" s="60"/>
      <c r="ABM12977" s="60"/>
      <c r="ABN12977" s="60"/>
      <c r="ABO12977" s="60"/>
      <c r="ABP12977" s="60"/>
      <c r="ABQ12977" s="60"/>
      <c r="ABR12977" s="60">
        <v>0.89182289319912</v>
      </c>
      <c r="ABS12977" s="60"/>
      <c r="ABT12977" s="60"/>
      <c r="ABU12977" s="60"/>
      <c r="ABV12977" s="60"/>
      <c r="ABW12977" s="60"/>
      <c r="ABX12977" s="60"/>
    </row>
    <row r="12978" spans="727:752" x14ac:dyDescent="0.25">
      <c r="AAY12978" s="60"/>
      <c r="AAZ12978" s="60"/>
      <c r="ABA12978" s="60"/>
      <c r="ABB12978" s="60"/>
      <c r="ABC12978" s="60"/>
      <c r="ABD12978" s="60"/>
      <c r="ABE12978" s="60"/>
      <c r="ABF12978" s="60"/>
      <c r="ABG12978" s="60"/>
      <c r="ABH12978" s="60"/>
      <c r="ABI12978" s="60"/>
      <c r="ABJ12978" s="60"/>
      <c r="ABK12978" s="60"/>
      <c r="ABL12978" s="60"/>
      <c r="ABM12978" s="60"/>
      <c r="ABN12978" s="60"/>
      <c r="ABO12978" s="60"/>
      <c r="ABP12978" s="60"/>
      <c r="ABQ12978" s="60"/>
      <c r="ABR12978" s="60">
        <v>0.89178469641624003</v>
      </c>
      <c r="ABS12978" s="60"/>
      <c r="ABT12978" s="60"/>
      <c r="ABU12978" s="60"/>
      <c r="ABV12978" s="60"/>
      <c r="ABW12978" s="60"/>
      <c r="ABX12978" s="60"/>
    </row>
    <row r="12979" spans="727:752" x14ac:dyDescent="0.25">
      <c r="AAY12979" s="60"/>
      <c r="AAZ12979" s="60"/>
      <c r="ABA12979" s="60"/>
      <c r="ABB12979" s="60"/>
      <c r="ABC12979" s="60"/>
      <c r="ABD12979" s="60"/>
      <c r="ABE12979" s="60"/>
      <c r="ABF12979" s="60"/>
      <c r="ABG12979" s="60"/>
      <c r="ABH12979" s="60"/>
      <c r="ABI12979" s="60"/>
      <c r="ABJ12979" s="60"/>
      <c r="ABK12979" s="60"/>
      <c r="ABL12979" s="60"/>
      <c r="ABM12979" s="60"/>
      <c r="ABN12979" s="60"/>
      <c r="ABO12979" s="60"/>
      <c r="ABP12979" s="60"/>
      <c r="ABQ12979" s="60"/>
      <c r="ABR12979" s="60">
        <v>0.89177212580060505</v>
      </c>
      <c r="ABS12979" s="60"/>
      <c r="ABT12979" s="60"/>
      <c r="ABU12979" s="60"/>
      <c r="ABV12979" s="60"/>
      <c r="ABW12979" s="60"/>
      <c r="ABX12979" s="60"/>
    </row>
    <row r="12980" spans="727:752" x14ac:dyDescent="0.25">
      <c r="AAY12980" s="60"/>
      <c r="AAZ12980" s="60"/>
      <c r="ABA12980" s="60"/>
      <c r="ABB12980" s="60"/>
      <c r="ABC12980" s="60"/>
      <c r="ABD12980" s="60"/>
      <c r="ABE12980" s="60"/>
      <c r="ABF12980" s="60"/>
      <c r="ABG12980" s="60"/>
      <c r="ABH12980" s="60"/>
      <c r="ABI12980" s="60"/>
      <c r="ABJ12980" s="60"/>
      <c r="ABK12980" s="60"/>
      <c r="ABL12980" s="60"/>
      <c r="ABM12980" s="60"/>
      <c r="ABN12980" s="60"/>
      <c r="ABO12980" s="60"/>
      <c r="ABP12980" s="60"/>
      <c r="ABQ12980" s="60"/>
      <c r="ABR12980" s="60">
        <v>0.89176913907645206</v>
      </c>
      <c r="ABS12980" s="60"/>
      <c r="ABT12980" s="60"/>
      <c r="ABU12980" s="60"/>
      <c r="ABV12980" s="60"/>
      <c r="ABW12980" s="60"/>
      <c r="ABX12980" s="60"/>
    </row>
    <row r="12981" spans="727:752" x14ac:dyDescent="0.25">
      <c r="AAY12981" s="60"/>
      <c r="AAZ12981" s="60"/>
      <c r="ABA12981" s="60"/>
      <c r="ABB12981" s="60"/>
      <c r="ABC12981" s="60"/>
      <c r="ABD12981" s="60"/>
      <c r="ABE12981" s="60"/>
      <c r="ABF12981" s="60"/>
      <c r="ABG12981" s="60"/>
      <c r="ABH12981" s="60"/>
      <c r="ABI12981" s="60"/>
      <c r="ABJ12981" s="60"/>
      <c r="ABK12981" s="60"/>
      <c r="ABL12981" s="60"/>
      <c r="ABM12981" s="60"/>
      <c r="ABN12981" s="60"/>
      <c r="ABO12981" s="60"/>
      <c r="ABP12981" s="60"/>
      <c r="ABQ12981" s="60"/>
      <c r="ABR12981" s="60">
        <v>0.89176732958610405</v>
      </c>
      <c r="ABS12981" s="60"/>
      <c r="ABT12981" s="60"/>
      <c r="ABU12981" s="60"/>
      <c r="ABV12981" s="60"/>
      <c r="ABW12981" s="60"/>
      <c r="ABX12981" s="60"/>
    </row>
    <row r="12982" spans="727:752" x14ac:dyDescent="0.25">
      <c r="AAY12982" s="60"/>
      <c r="AAZ12982" s="60"/>
      <c r="ABA12982" s="60"/>
      <c r="ABB12982" s="60"/>
      <c r="ABC12982" s="60"/>
      <c r="ABD12982" s="60"/>
      <c r="ABE12982" s="60"/>
      <c r="ABF12982" s="60"/>
      <c r="ABG12982" s="60"/>
      <c r="ABH12982" s="60"/>
      <c r="ABI12982" s="60"/>
      <c r="ABJ12982" s="60"/>
      <c r="ABK12982" s="60"/>
      <c r="ABL12982" s="60"/>
      <c r="ABM12982" s="60"/>
      <c r="ABN12982" s="60"/>
      <c r="ABO12982" s="60"/>
      <c r="ABP12982" s="60"/>
      <c r="ABQ12982" s="60"/>
      <c r="ABR12982" s="60">
        <v>0.891749859139226</v>
      </c>
      <c r="ABS12982" s="60"/>
      <c r="ABT12982" s="60"/>
      <c r="ABU12982" s="60"/>
      <c r="ABV12982" s="60"/>
      <c r="ABW12982" s="60"/>
      <c r="ABX12982" s="60"/>
    </row>
    <row r="12983" spans="727:752" x14ac:dyDescent="0.25">
      <c r="AAY12983" s="60"/>
      <c r="AAZ12983" s="60"/>
      <c r="ABA12983" s="60"/>
      <c r="ABB12983" s="60"/>
      <c r="ABC12983" s="60"/>
      <c r="ABD12983" s="60"/>
      <c r="ABE12983" s="60"/>
      <c r="ABF12983" s="60"/>
      <c r="ABG12983" s="60"/>
      <c r="ABH12983" s="60"/>
      <c r="ABI12983" s="60"/>
      <c r="ABJ12983" s="60"/>
      <c r="ABK12983" s="60"/>
      <c r="ABL12983" s="60"/>
      <c r="ABM12983" s="60"/>
      <c r="ABN12983" s="60"/>
      <c r="ABO12983" s="60"/>
      <c r="ABP12983" s="60"/>
      <c r="ABQ12983" s="60"/>
      <c r="ABR12983" s="60">
        <v>0.89172001715777405</v>
      </c>
      <c r="ABS12983" s="60"/>
      <c r="ABT12983" s="60"/>
      <c r="ABU12983" s="60"/>
      <c r="ABV12983" s="60"/>
      <c r="ABW12983" s="60"/>
      <c r="ABX12983" s="60"/>
    </row>
    <row r="12984" spans="727:752" x14ac:dyDescent="0.25">
      <c r="AAY12984" s="60"/>
      <c r="AAZ12984" s="60"/>
      <c r="ABA12984" s="60"/>
      <c r="ABB12984" s="60"/>
      <c r="ABC12984" s="60"/>
      <c r="ABD12984" s="60"/>
      <c r="ABE12984" s="60"/>
      <c r="ABF12984" s="60"/>
      <c r="ABG12984" s="60"/>
      <c r="ABH12984" s="60"/>
      <c r="ABI12984" s="60"/>
      <c r="ABJ12984" s="60"/>
      <c r="ABK12984" s="60"/>
      <c r="ABL12984" s="60"/>
      <c r="ABM12984" s="60"/>
      <c r="ABN12984" s="60"/>
      <c r="ABO12984" s="60"/>
      <c r="ABP12984" s="60"/>
      <c r="ABQ12984" s="60"/>
      <c r="ABR12984" s="60">
        <v>0.89171308521665205</v>
      </c>
      <c r="ABS12984" s="60"/>
      <c r="ABT12984" s="60"/>
      <c r="ABU12984" s="60"/>
      <c r="ABV12984" s="60"/>
      <c r="ABW12984" s="60"/>
      <c r="ABX12984" s="60"/>
    </row>
    <row r="12985" spans="727:752" x14ac:dyDescent="0.25">
      <c r="AAY12985" s="60"/>
      <c r="AAZ12985" s="60"/>
      <c r="ABA12985" s="60"/>
      <c r="ABB12985" s="60"/>
      <c r="ABC12985" s="60"/>
      <c r="ABD12985" s="60"/>
      <c r="ABE12985" s="60"/>
      <c r="ABF12985" s="60"/>
      <c r="ABG12985" s="60"/>
      <c r="ABH12985" s="60"/>
      <c r="ABI12985" s="60"/>
      <c r="ABJ12985" s="60"/>
      <c r="ABK12985" s="60"/>
      <c r="ABL12985" s="60"/>
      <c r="ABM12985" s="60"/>
      <c r="ABN12985" s="60"/>
      <c r="ABO12985" s="60"/>
      <c r="ABP12985" s="60"/>
      <c r="ABQ12985" s="60"/>
      <c r="ABR12985" s="60">
        <v>0.89168140430099097</v>
      </c>
      <c r="ABS12985" s="60"/>
      <c r="ABT12985" s="60"/>
      <c r="ABU12985" s="60"/>
      <c r="ABV12985" s="60"/>
      <c r="ABW12985" s="60"/>
      <c r="ABX12985" s="60"/>
    </row>
    <row r="12986" spans="727:752" x14ac:dyDescent="0.25">
      <c r="AAY12986" s="60"/>
      <c r="AAZ12986" s="60"/>
      <c r="ABA12986" s="60"/>
      <c r="ABB12986" s="60"/>
      <c r="ABC12986" s="60"/>
      <c r="ABD12986" s="60"/>
      <c r="ABE12986" s="60"/>
      <c r="ABF12986" s="60"/>
      <c r="ABG12986" s="60"/>
      <c r="ABH12986" s="60"/>
      <c r="ABI12986" s="60"/>
      <c r="ABJ12986" s="60"/>
      <c r="ABK12986" s="60"/>
      <c r="ABL12986" s="60"/>
      <c r="ABM12986" s="60"/>
      <c r="ABN12986" s="60"/>
      <c r="ABO12986" s="60"/>
      <c r="ABP12986" s="60"/>
      <c r="ABQ12986" s="60"/>
      <c r="ABR12986" s="60">
        <v>0.89165569062387995</v>
      </c>
      <c r="ABS12986" s="60"/>
      <c r="ABT12986" s="60"/>
      <c r="ABU12986" s="60"/>
      <c r="ABV12986" s="60"/>
      <c r="ABW12986" s="60"/>
      <c r="ABX12986" s="60"/>
    </row>
    <row r="12987" spans="727:752" x14ac:dyDescent="0.25">
      <c r="AAY12987" s="60"/>
      <c r="AAZ12987" s="60"/>
      <c r="ABA12987" s="60"/>
      <c r="ABB12987" s="60"/>
      <c r="ABC12987" s="60"/>
      <c r="ABD12987" s="60"/>
      <c r="ABE12987" s="60"/>
      <c r="ABF12987" s="60"/>
      <c r="ABG12987" s="60"/>
      <c r="ABH12987" s="60"/>
      <c r="ABI12987" s="60"/>
      <c r="ABJ12987" s="60"/>
      <c r="ABK12987" s="60"/>
      <c r="ABL12987" s="60"/>
      <c r="ABM12987" s="60"/>
      <c r="ABN12987" s="60"/>
      <c r="ABO12987" s="60"/>
      <c r="ABP12987" s="60"/>
      <c r="ABQ12987" s="60"/>
      <c r="ABR12987" s="60">
        <v>0.89163294353036704</v>
      </c>
      <c r="ABS12987" s="60"/>
      <c r="ABT12987" s="60"/>
      <c r="ABU12987" s="60"/>
      <c r="ABV12987" s="60"/>
      <c r="ABW12987" s="60"/>
      <c r="ABX12987" s="60"/>
    </row>
    <row r="12988" spans="727:752" x14ac:dyDescent="0.25">
      <c r="AAY12988" s="60"/>
      <c r="AAZ12988" s="60"/>
      <c r="ABA12988" s="60"/>
      <c r="ABB12988" s="60"/>
      <c r="ABC12988" s="60"/>
      <c r="ABD12988" s="60"/>
      <c r="ABE12988" s="60"/>
      <c r="ABF12988" s="60"/>
      <c r="ABG12988" s="60"/>
      <c r="ABH12988" s="60"/>
      <c r="ABI12988" s="60"/>
      <c r="ABJ12988" s="60"/>
      <c r="ABK12988" s="60"/>
      <c r="ABL12988" s="60"/>
      <c r="ABM12988" s="60"/>
      <c r="ABN12988" s="60"/>
      <c r="ABO12988" s="60"/>
      <c r="ABP12988" s="60"/>
      <c r="ABQ12988" s="60"/>
      <c r="ABR12988" s="60">
        <v>0.89162936801654702</v>
      </c>
      <c r="ABS12988" s="60"/>
      <c r="ABT12988" s="60"/>
      <c r="ABU12988" s="60"/>
      <c r="ABV12988" s="60"/>
      <c r="ABW12988" s="60"/>
      <c r="ABX12988" s="60"/>
    </row>
    <row r="12989" spans="727:752" x14ac:dyDescent="0.25">
      <c r="AAY12989" s="60"/>
      <c r="AAZ12989" s="60"/>
      <c r="ABA12989" s="60"/>
      <c r="ABB12989" s="60"/>
      <c r="ABC12989" s="60"/>
      <c r="ABD12989" s="60"/>
      <c r="ABE12989" s="60"/>
      <c r="ABF12989" s="60"/>
      <c r="ABG12989" s="60"/>
      <c r="ABH12989" s="60"/>
      <c r="ABI12989" s="60"/>
      <c r="ABJ12989" s="60"/>
      <c r="ABK12989" s="60"/>
      <c r="ABL12989" s="60"/>
      <c r="ABM12989" s="60"/>
      <c r="ABN12989" s="60"/>
      <c r="ABO12989" s="60"/>
      <c r="ABP12989" s="60"/>
      <c r="ABQ12989" s="60"/>
      <c r="ABR12989" s="60">
        <v>0.89156346798077701</v>
      </c>
      <c r="ABS12989" s="60"/>
      <c r="ABT12989" s="60"/>
      <c r="ABU12989" s="60"/>
      <c r="ABV12989" s="60"/>
      <c r="ABW12989" s="60"/>
      <c r="ABX12989" s="60"/>
    </row>
    <row r="12990" spans="727:752" x14ac:dyDescent="0.25">
      <c r="AAY12990" s="60"/>
      <c r="AAZ12990" s="60"/>
      <c r="ABA12990" s="60"/>
      <c r="ABB12990" s="60"/>
      <c r="ABC12990" s="60"/>
      <c r="ABD12990" s="60"/>
      <c r="ABE12990" s="60"/>
      <c r="ABF12990" s="60"/>
      <c r="ABG12990" s="60"/>
      <c r="ABH12990" s="60"/>
      <c r="ABI12990" s="60"/>
      <c r="ABJ12990" s="60"/>
      <c r="ABK12990" s="60"/>
      <c r="ABL12990" s="60"/>
      <c r="ABM12990" s="60"/>
      <c r="ABN12990" s="60"/>
      <c r="ABO12990" s="60"/>
      <c r="ABP12990" s="60"/>
      <c r="ABQ12990" s="60"/>
      <c r="ABR12990" s="60">
        <v>0.89155545619324705</v>
      </c>
      <c r="ABS12990" s="60"/>
      <c r="ABT12990" s="60"/>
      <c r="ABU12990" s="60"/>
      <c r="ABV12990" s="60"/>
      <c r="ABW12990" s="60"/>
      <c r="ABX12990" s="60"/>
    </row>
    <row r="12991" spans="727:752" x14ac:dyDescent="0.25">
      <c r="AAY12991" s="60"/>
      <c r="AAZ12991" s="60"/>
      <c r="ABA12991" s="60"/>
      <c r="ABB12991" s="60"/>
      <c r="ABC12991" s="60"/>
      <c r="ABD12991" s="60"/>
      <c r="ABE12991" s="60"/>
      <c r="ABF12991" s="60"/>
      <c r="ABG12991" s="60"/>
      <c r="ABH12991" s="60"/>
      <c r="ABI12991" s="60"/>
      <c r="ABJ12991" s="60"/>
      <c r="ABK12991" s="60"/>
      <c r="ABL12991" s="60"/>
      <c r="ABM12991" s="60"/>
      <c r="ABN12991" s="60"/>
      <c r="ABO12991" s="60"/>
      <c r="ABP12991" s="60"/>
      <c r="ABQ12991" s="60"/>
      <c r="ABR12991" s="60">
        <v>0.89151708306208799</v>
      </c>
      <c r="ABS12991" s="60"/>
      <c r="ABT12991" s="60"/>
      <c r="ABU12991" s="60"/>
      <c r="ABV12991" s="60"/>
      <c r="ABW12991" s="60"/>
      <c r="ABX12991" s="60"/>
    </row>
    <row r="12992" spans="727:752" x14ac:dyDescent="0.25">
      <c r="AAY12992" s="60"/>
      <c r="AAZ12992" s="60"/>
      <c r="ABA12992" s="60"/>
      <c r="ABB12992" s="60"/>
      <c r="ABC12992" s="60"/>
      <c r="ABD12992" s="60"/>
      <c r="ABE12992" s="60"/>
      <c r="ABF12992" s="60"/>
      <c r="ABG12992" s="60"/>
      <c r="ABH12992" s="60"/>
      <c r="ABI12992" s="60"/>
      <c r="ABJ12992" s="60"/>
      <c r="ABK12992" s="60"/>
      <c r="ABL12992" s="60"/>
      <c r="ABM12992" s="60"/>
      <c r="ABN12992" s="60"/>
      <c r="ABO12992" s="60"/>
      <c r="ABP12992" s="60"/>
      <c r="ABQ12992" s="60"/>
      <c r="ABR12992" s="60">
        <v>0.89149166189560003</v>
      </c>
      <c r="ABS12992" s="60"/>
      <c r="ABT12992" s="60"/>
      <c r="ABU12992" s="60"/>
      <c r="ABV12992" s="60"/>
      <c r="ABW12992" s="60"/>
      <c r="ABX12992" s="60"/>
    </row>
    <row r="12993" spans="727:752" x14ac:dyDescent="0.25">
      <c r="AAY12993" s="60"/>
      <c r="AAZ12993" s="60"/>
      <c r="ABA12993" s="60"/>
      <c r="ABB12993" s="60"/>
      <c r="ABC12993" s="60"/>
      <c r="ABD12993" s="60"/>
      <c r="ABE12993" s="60"/>
      <c r="ABF12993" s="60"/>
      <c r="ABG12993" s="60"/>
      <c r="ABH12993" s="60"/>
      <c r="ABI12993" s="60"/>
      <c r="ABJ12993" s="60"/>
      <c r="ABK12993" s="60"/>
      <c r="ABL12993" s="60"/>
      <c r="ABM12993" s="60"/>
      <c r="ABN12993" s="60"/>
      <c r="ABO12993" s="60"/>
      <c r="ABP12993" s="60"/>
      <c r="ABQ12993" s="60"/>
      <c r="ABR12993" s="60">
        <v>0.89140085500976196</v>
      </c>
      <c r="ABS12993" s="60"/>
      <c r="ABT12993" s="60"/>
      <c r="ABU12993" s="60"/>
      <c r="ABV12993" s="60"/>
      <c r="ABW12993" s="60"/>
      <c r="ABX12993" s="60"/>
    </row>
    <row r="12994" spans="727:752" x14ac:dyDescent="0.25">
      <c r="AAY12994" s="60"/>
      <c r="AAZ12994" s="60"/>
      <c r="ABA12994" s="60"/>
      <c r="ABB12994" s="60"/>
      <c r="ABC12994" s="60"/>
      <c r="ABD12994" s="60"/>
      <c r="ABE12994" s="60"/>
      <c r="ABF12994" s="60"/>
      <c r="ABG12994" s="60"/>
      <c r="ABH12994" s="60"/>
      <c r="ABI12994" s="60"/>
      <c r="ABJ12994" s="60"/>
      <c r="ABK12994" s="60"/>
      <c r="ABL12994" s="60"/>
      <c r="ABM12994" s="60"/>
      <c r="ABN12994" s="60"/>
      <c r="ABO12994" s="60"/>
      <c r="ABP12994" s="60"/>
      <c r="ABQ12994" s="60"/>
      <c r="ABR12994" s="60">
        <v>0.89139509350333102</v>
      </c>
      <c r="ABS12994" s="60"/>
      <c r="ABT12994" s="60"/>
      <c r="ABU12994" s="60"/>
      <c r="ABV12994" s="60"/>
      <c r="ABW12994" s="60"/>
      <c r="ABX12994" s="60"/>
    </row>
    <row r="12995" spans="727:752" x14ac:dyDescent="0.25">
      <c r="AAY12995" s="60"/>
      <c r="AAZ12995" s="60"/>
      <c r="ABA12995" s="60"/>
      <c r="ABB12995" s="60"/>
      <c r="ABC12995" s="60"/>
      <c r="ABD12995" s="60"/>
      <c r="ABE12995" s="60"/>
      <c r="ABF12995" s="60"/>
      <c r="ABG12995" s="60"/>
      <c r="ABH12995" s="60"/>
      <c r="ABI12995" s="60"/>
      <c r="ABJ12995" s="60"/>
      <c r="ABK12995" s="60"/>
      <c r="ABL12995" s="60"/>
      <c r="ABM12995" s="60"/>
      <c r="ABN12995" s="60"/>
      <c r="ABO12995" s="60"/>
      <c r="ABP12995" s="60"/>
      <c r="ABQ12995" s="60"/>
      <c r="ABR12995" s="60">
        <v>0.89138879883029598</v>
      </c>
      <c r="ABS12995" s="60"/>
      <c r="ABT12995" s="60"/>
      <c r="ABU12995" s="60"/>
      <c r="ABV12995" s="60"/>
      <c r="ABW12995" s="60"/>
      <c r="ABX12995" s="60"/>
    </row>
    <row r="12996" spans="727:752" x14ac:dyDescent="0.25">
      <c r="AAY12996" s="60"/>
      <c r="AAZ12996" s="60"/>
      <c r="ABA12996" s="60"/>
      <c r="ABB12996" s="60"/>
      <c r="ABC12996" s="60"/>
      <c r="ABD12996" s="60"/>
      <c r="ABE12996" s="60"/>
      <c r="ABF12996" s="60"/>
      <c r="ABG12996" s="60"/>
      <c r="ABH12996" s="60"/>
      <c r="ABI12996" s="60"/>
      <c r="ABJ12996" s="60"/>
      <c r="ABK12996" s="60"/>
      <c r="ABL12996" s="60"/>
      <c r="ABM12996" s="60"/>
      <c r="ABN12996" s="60"/>
      <c r="ABO12996" s="60"/>
      <c r="ABP12996" s="60"/>
      <c r="ABQ12996" s="60"/>
      <c r="ABR12996" s="60">
        <v>0.89136217970551102</v>
      </c>
      <c r="ABS12996" s="60"/>
      <c r="ABT12996" s="60"/>
      <c r="ABU12996" s="60"/>
      <c r="ABV12996" s="60"/>
      <c r="ABW12996" s="60"/>
      <c r="ABX12996" s="60"/>
    </row>
    <row r="12997" spans="727:752" x14ac:dyDescent="0.25">
      <c r="AAY12997" s="60"/>
      <c r="AAZ12997" s="60"/>
      <c r="ABA12997" s="60"/>
      <c r="ABB12997" s="60"/>
      <c r="ABC12997" s="60"/>
      <c r="ABD12997" s="60"/>
      <c r="ABE12997" s="60"/>
      <c r="ABF12997" s="60"/>
      <c r="ABG12997" s="60"/>
      <c r="ABH12997" s="60"/>
      <c r="ABI12997" s="60"/>
      <c r="ABJ12997" s="60"/>
      <c r="ABK12997" s="60"/>
      <c r="ABL12997" s="60"/>
      <c r="ABM12997" s="60"/>
      <c r="ABN12997" s="60"/>
      <c r="ABO12997" s="60"/>
      <c r="ABP12997" s="60"/>
      <c r="ABQ12997" s="60"/>
      <c r="ABR12997" s="60">
        <v>0.89135964604247198</v>
      </c>
      <c r="ABS12997" s="60"/>
      <c r="ABT12997" s="60"/>
      <c r="ABU12997" s="60"/>
      <c r="ABV12997" s="60"/>
      <c r="ABW12997" s="60"/>
      <c r="ABX12997" s="60"/>
    </row>
    <row r="12998" spans="727:752" x14ac:dyDescent="0.25">
      <c r="AAY12998" s="60"/>
      <c r="AAZ12998" s="60"/>
      <c r="ABA12998" s="60"/>
      <c r="ABB12998" s="60"/>
      <c r="ABC12998" s="60"/>
      <c r="ABD12998" s="60"/>
      <c r="ABE12998" s="60"/>
      <c r="ABF12998" s="60"/>
      <c r="ABG12998" s="60"/>
      <c r="ABH12998" s="60"/>
      <c r="ABI12998" s="60"/>
      <c r="ABJ12998" s="60"/>
      <c r="ABK12998" s="60"/>
      <c r="ABL12998" s="60"/>
      <c r="ABM12998" s="60"/>
      <c r="ABN12998" s="60"/>
      <c r="ABO12998" s="60"/>
      <c r="ABP12998" s="60"/>
      <c r="ABQ12998" s="60"/>
      <c r="ABR12998" s="60">
        <v>0.89134287509096899</v>
      </c>
      <c r="ABS12998" s="60"/>
      <c r="ABT12998" s="60"/>
      <c r="ABU12998" s="60"/>
      <c r="ABV12998" s="60"/>
      <c r="ABW12998" s="60"/>
      <c r="ABX12998" s="60"/>
    </row>
    <row r="12999" spans="727:752" x14ac:dyDescent="0.25">
      <c r="AAY12999" s="60"/>
      <c r="AAZ12999" s="60"/>
      <c r="ABA12999" s="60"/>
      <c r="ABB12999" s="60"/>
      <c r="ABC12999" s="60"/>
      <c r="ABD12999" s="60"/>
      <c r="ABE12999" s="60"/>
      <c r="ABF12999" s="60"/>
      <c r="ABG12999" s="60"/>
      <c r="ABH12999" s="60"/>
      <c r="ABI12999" s="60"/>
      <c r="ABJ12999" s="60"/>
      <c r="ABK12999" s="60"/>
      <c r="ABL12999" s="60"/>
      <c r="ABM12999" s="60"/>
      <c r="ABN12999" s="60"/>
      <c r="ABO12999" s="60"/>
      <c r="ABP12999" s="60"/>
      <c r="ABQ12999" s="60"/>
      <c r="ABR12999" s="60">
        <v>0.891338283329977</v>
      </c>
      <c r="ABS12999" s="60"/>
      <c r="ABT12999" s="60"/>
      <c r="ABU12999" s="60"/>
      <c r="ABV12999" s="60"/>
      <c r="ABW12999" s="60"/>
      <c r="ABX12999" s="60"/>
    </row>
    <row r="13000" spans="727:752" x14ac:dyDescent="0.25">
      <c r="AAY13000" s="60"/>
      <c r="AAZ13000" s="60"/>
      <c r="ABA13000" s="60"/>
      <c r="ABB13000" s="60"/>
      <c r="ABC13000" s="60"/>
      <c r="ABD13000" s="60"/>
      <c r="ABE13000" s="60"/>
      <c r="ABF13000" s="60"/>
      <c r="ABG13000" s="60"/>
      <c r="ABH13000" s="60"/>
      <c r="ABI13000" s="60"/>
      <c r="ABJ13000" s="60"/>
      <c r="ABK13000" s="60"/>
      <c r="ABL13000" s="60"/>
      <c r="ABM13000" s="60"/>
      <c r="ABN13000" s="60"/>
      <c r="ABO13000" s="60"/>
      <c r="ABP13000" s="60"/>
      <c r="ABQ13000" s="60"/>
      <c r="ABR13000" s="60">
        <v>0.89133155015122201</v>
      </c>
      <c r="ABS13000" s="60"/>
      <c r="ABT13000" s="60"/>
      <c r="ABU13000" s="60"/>
      <c r="ABV13000" s="60"/>
      <c r="ABW13000" s="60"/>
      <c r="ABX13000" s="60"/>
    </row>
    <row r="13001" spans="727:752" x14ac:dyDescent="0.25">
      <c r="AAY13001" s="60"/>
      <c r="AAZ13001" s="60"/>
      <c r="ABA13001" s="60"/>
      <c r="ABB13001" s="60"/>
      <c r="ABC13001" s="60"/>
      <c r="ABD13001" s="60"/>
      <c r="ABE13001" s="60"/>
      <c r="ABF13001" s="60"/>
      <c r="ABG13001" s="60"/>
      <c r="ABH13001" s="60"/>
      <c r="ABI13001" s="60"/>
      <c r="ABJ13001" s="60"/>
      <c r="ABK13001" s="60"/>
      <c r="ABL13001" s="60"/>
      <c r="ABM13001" s="60"/>
      <c r="ABN13001" s="60"/>
      <c r="ABO13001" s="60"/>
      <c r="ABP13001" s="60"/>
      <c r="ABQ13001" s="60"/>
      <c r="ABR13001" s="60">
        <v>0.89132672401295698</v>
      </c>
      <c r="ABS13001" s="60"/>
      <c r="ABT13001" s="60"/>
      <c r="ABU13001" s="60"/>
      <c r="ABV13001" s="60"/>
      <c r="ABW13001" s="60"/>
      <c r="ABX13001" s="60"/>
    </row>
    <row r="13002" spans="727:752" x14ac:dyDescent="0.25">
      <c r="AAY13002" s="60"/>
      <c r="AAZ13002" s="60"/>
      <c r="ABA13002" s="60"/>
      <c r="ABB13002" s="60"/>
      <c r="ABC13002" s="60"/>
      <c r="ABD13002" s="60"/>
      <c r="ABE13002" s="60"/>
      <c r="ABF13002" s="60"/>
      <c r="ABG13002" s="60"/>
      <c r="ABH13002" s="60"/>
      <c r="ABI13002" s="60"/>
      <c r="ABJ13002" s="60"/>
      <c r="ABK13002" s="60"/>
      <c r="ABL13002" s="60"/>
      <c r="ABM13002" s="60"/>
      <c r="ABN13002" s="60"/>
      <c r="ABO13002" s="60"/>
      <c r="ABP13002" s="60"/>
      <c r="ABQ13002" s="60"/>
      <c r="ABR13002" s="60">
        <v>0.89131430346699303</v>
      </c>
      <c r="ABS13002" s="60"/>
      <c r="ABT13002" s="60"/>
      <c r="ABU13002" s="60"/>
      <c r="ABV13002" s="60"/>
      <c r="ABW13002" s="60"/>
      <c r="ABX13002" s="60"/>
    </row>
    <row r="13003" spans="727:752" x14ac:dyDescent="0.25">
      <c r="AAY13003" s="60"/>
      <c r="AAZ13003" s="60"/>
      <c r="ABA13003" s="60"/>
      <c r="ABB13003" s="60"/>
      <c r="ABC13003" s="60"/>
      <c r="ABD13003" s="60"/>
      <c r="ABE13003" s="60"/>
      <c r="ABF13003" s="60"/>
      <c r="ABG13003" s="60"/>
      <c r="ABH13003" s="60"/>
      <c r="ABI13003" s="60"/>
      <c r="ABJ13003" s="60"/>
      <c r="ABK13003" s="60"/>
      <c r="ABL13003" s="60"/>
      <c r="ABM13003" s="60"/>
      <c r="ABN13003" s="60"/>
      <c r="ABO13003" s="60"/>
      <c r="ABP13003" s="60"/>
      <c r="ABQ13003" s="60"/>
      <c r="ABR13003" s="60">
        <v>0.891232285392759</v>
      </c>
      <c r="ABS13003" s="60"/>
      <c r="ABT13003" s="60"/>
      <c r="ABU13003" s="60"/>
      <c r="ABV13003" s="60"/>
      <c r="ABW13003" s="60"/>
      <c r="ABX13003" s="60"/>
    </row>
    <row r="13004" spans="727:752" x14ac:dyDescent="0.25">
      <c r="AAY13004" s="60"/>
      <c r="AAZ13004" s="60"/>
      <c r="ABA13004" s="60"/>
      <c r="ABB13004" s="60"/>
      <c r="ABC13004" s="60"/>
      <c r="ABD13004" s="60"/>
      <c r="ABE13004" s="60"/>
      <c r="ABF13004" s="60"/>
      <c r="ABG13004" s="60"/>
      <c r="ABH13004" s="60"/>
      <c r="ABI13004" s="60"/>
      <c r="ABJ13004" s="60"/>
      <c r="ABK13004" s="60"/>
      <c r="ABL13004" s="60"/>
      <c r="ABM13004" s="60"/>
      <c r="ABN13004" s="60"/>
      <c r="ABO13004" s="60"/>
      <c r="ABP13004" s="60"/>
      <c r="ABQ13004" s="60"/>
      <c r="ABR13004" s="60">
        <v>0.89122042385834199</v>
      </c>
      <c r="ABS13004" s="60"/>
      <c r="ABT13004" s="60"/>
      <c r="ABU13004" s="60"/>
      <c r="ABV13004" s="60"/>
      <c r="ABW13004" s="60"/>
      <c r="ABX13004" s="60"/>
    </row>
    <row r="13005" spans="727:752" x14ac:dyDescent="0.25">
      <c r="AAY13005" s="60"/>
      <c r="AAZ13005" s="60"/>
      <c r="ABA13005" s="60"/>
      <c r="ABB13005" s="60"/>
      <c r="ABC13005" s="60"/>
      <c r="ABD13005" s="60"/>
      <c r="ABE13005" s="60"/>
      <c r="ABF13005" s="60"/>
      <c r="ABG13005" s="60"/>
      <c r="ABH13005" s="60"/>
      <c r="ABI13005" s="60"/>
      <c r="ABJ13005" s="60"/>
      <c r="ABK13005" s="60"/>
      <c r="ABL13005" s="60"/>
      <c r="ABM13005" s="60"/>
      <c r="ABN13005" s="60"/>
      <c r="ABO13005" s="60"/>
      <c r="ABP13005" s="60"/>
      <c r="ABQ13005" s="60"/>
      <c r="ABR13005" s="60">
        <v>0.89118341391727696</v>
      </c>
      <c r="ABS13005" s="60"/>
      <c r="ABT13005" s="60"/>
      <c r="ABU13005" s="60"/>
      <c r="ABV13005" s="60"/>
      <c r="ABW13005" s="60"/>
      <c r="ABX13005" s="60"/>
    </row>
    <row r="13006" spans="727:752" x14ac:dyDescent="0.25">
      <c r="AAY13006" s="60"/>
      <c r="AAZ13006" s="60"/>
      <c r="ABA13006" s="60"/>
      <c r="ABB13006" s="60"/>
      <c r="ABC13006" s="60"/>
      <c r="ABD13006" s="60"/>
      <c r="ABE13006" s="60"/>
      <c r="ABF13006" s="60"/>
      <c r="ABG13006" s="60"/>
      <c r="ABH13006" s="60"/>
      <c r="ABI13006" s="60"/>
      <c r="ABJ13006" s="60"/>
      <c r="ABK13006" s="60"/>
      <c r="ABL13006" s="60"/>
      <c r="ABM13006" s="60"/>
      <c r="ABN13006" s="60"/>
      <c r="ABO13006" s="60"/>
      <c r="ABP13006" s="60"/>
      <c r="ABQ13006" s="60"/>
      <c r="ABR13006" s="60">
        <v>0.89115523706282096</v>
      </c>
      <c r="ABS13006" s="60"/>
      <c r="ABT13006" s="60"/>
      <c r="ABU13006" s="60"/>
      <c r="ABV13006" s="60"/>
      <c r="ABW13006" s="60"/>
      <c r="ABX13006" s="60"/>
    </row>
    <row r="13007" spans="727:752" x14ac:dyDescent="0.25">
      <c r="AAY13007" s="60"/>
      <c r="AAZ13007" s="60"/>
      <c r="ABA13007" s="60"/>
      <c r="ABB13007" s="60"/>
      <c r="ABC13007" s="60"/>
      <c r="ABD13007" s="60"/>
      <c r="ABE13007" s="60"/>
      <c r="ABF13007" s="60"/>
      <c r="ABG13007" s="60"/>
      <c r="ABH13007" s="60"/>
      <c r="ABI13007" s="60"/>
      <c r="ABJ13007" s="60"/>
      <c r="ABK13007" s="60"/>
      <c r="ABL13007" s="60"/>
      <c r="ABM13007" s="60"/>
      <c r="ABN13007" s="60"/>
      <c r="ABO13007" s="60"/>
      <c r="ABP13007" s="60"/>
      <c r="ABQ13007" s="60"/>
      <c r="ABR13007" s="60">
        <v>0.89114418954893304</v>
      </c>
      <c r="ABS13007" s="60"/>
      <c r="ABT13007" s="60"/>
      <c r="ABU13007" s="60"/>
      <c r="ABV13007" s="60"/>
      <c r="ABW13007" s="60"/>
      <c r="ABX13007" s="60"/>
    </row>
    <row r="13008" spans="727:752" x14ac:dyDescent="0.25">
      <c r="AAY13008" s="60"/>
      <c r="AAZ13008" s="60"/>
      <c r="ABA13008" s="60"/>
      <c r="ABB13008" s="60"/>
      <c r="ABC13008" s="60"/>
      <c r="ABD13008" s="60"/>
      <c r="ABE13008" s="60"/>
      <c r="ABF13008" s="60"/>
      <c r="ABG13008" s="60"/>
      <c r="ABH13008" s="60"/>
      <c r="ABI13008" s="60"/>
      <c r="ABJ13008" s="60"/>
      <c r="ABK13008" s="60"/>
      <c r="ABL13008" s="60"/>
      <c r="ABM13008" s="60"/>
      <c r="ABN13008" s="60"/>
      <c r="ABO13008" s="60"/>
      <c r="ABP13008" s="60"/>
      <c r="ABQ13008" s="60"/>
      <c r="ABR13008" s="60">
        <v>0.89112344091215601</v>
      </c>
      <c r="ABS13008" s="60"/>
      <c r="ABT13008" s="60"/>
      <c r="ABU13008" s="60"/>
      <c r="ABV13008" s="60"/>
      <c r="ABW13008" s="60"/>
      <c r="ABX13008" s="60"/>
    </row>
    <row r="13009" spans="727:752" x14ac:dyDescent="0.25">
      <c r="AAY13009" s="60"/>
      <c r="AAZ13009" s="60"/>
      <c r="ABA13009" s="60"/>
      <c r="ABB13009" s="60"/>
      <c r="ABC13009" s="60"/>
      <c r="ABD13009" s="60"/>
      <c r="ABE13009" s="60"/>
      <c r="ABF13009" s="60"/>
      <c r="ABG13009" s="60"/>
      <c r="ABH13009" s="60"/>
      <c r="ABI13009" s="60"/>
      <c r="ABJ13009" s="60"/>
      <c r="ABK13009" s="60"/>
      <c r="ABL13009" s="60"/>
      <c r="ABM13009" s="60"/>
      <c r="ABN13009" s="60"/>
      <c r="ABO13009" s="60"/>
      <c r="ABP13009" s="60"/>
      <c r="ABQ13009" s="60"/>
      <c r="ABR13009" s="60">
        <v>0.89107905252629105</v>
      </c>
      <c r="ABS13009" s="60"/>
      <c r="ABT13009" s="60"/>
      <c r="ABU13009" s="60"/>
      <c r="ABV13009" s="60"/>
      <c r="ABW13009" s="60"/>
      <c r="ABX13009" s="60"/>
    </row>
    <row r="13010" spans="727:752" x14ac:dyDescent="0.25">
      <c r="AAY13010" s="60"/>
      <c r="AAZ13010" s="60"/>
      <c r="ABA13010" s="60"/>
      <c r="ABB13010" s="60"/>
      <c r="ABC13010" s="60"/>
      <c r="ABD13010" s="60"/>
      <c r="ABE13010" s="60"/>
      <c r="ABF13010" s="60"/>
      <c r="ABG13010" s="60"/>
      <c r="ABH13010" s="60"/>
      <c r="ABI13010" s="60"/>
      <c r="ABJ13010" s="60"/>
      <c r="ABK13010" s="60"/>
      <c r="ABL13010" s="60"/>
      <c r="ABM13010" s="60"/>
      <c r="ABN13010" s="60"/>
      <c r="ABO13010" s="60"/>
      <c r="ABP13010" s="60"/>
      <c r="ABQ13010" s="60"/>
      <c r="ABR13010" s="60">
        <v>0.89106993482486696</v>
      </c>
      <c r="ABS13010" s="60"/>
      <c r="ABT13010" s="60"/>
      <c r="ABU13010" s="60"/>
      <c r="ABV13010" s="60"/>
      <c r="ABW13010" s="60"/>
      <c r="ABX13010" s="60"/>
    </row>
    <row r="13011" spans="727:752" x14ac:dyDescent="0.25">
      <c r="AAY13011" s="60"/>
      <c r="AAZ13011" s="60"/>
      <c r="ABA13011" s="60"/>
      <c r="ABB13011" s="60"/>
      <c r="ABC13011" s="60"/>
      <c r="ABD13011" s="60"/>
      <c r="ABE13011" s="60"/>
      <c r="ABF13011" s="60"/>
      <c r="ABG13011" s="60"/>
      <c r="ABH13011" s="60"/>
      <c r="ABI13011" s="60"/>
      <c r="ABJ13011" s="60"/>
      <c r="ABK13011" s="60"/>
      <c r="ABL13011" s="60"/>
      <c r="ABM13011" s="60"/>
      <c r="ABN13011" s="60"/>
      <c r="ABO13011" s="60"/>
      <c r="ABP13011" s="60"/>
      <c r="ABQ13011" s="60"/>
      <c r="ABR13011" s="60">
        <v>0.89106980476186703</v>
      </c>
      <c r="ABS13011" s="60"/>
      <c r="ABT13011" s="60"/>
      <c r="ABU13011" s="60"/>
      <c r="ABV13011" s="60"/>
      <c r="ABW13011" s="60"/>
      <c r="ABX13011" s="60"/>
    </row>
    <row r="13012" spans="727:752" x14ac:dyDescent="0.25">
      <c r="AAY13012" s="60"/>
      <c r="AAZ13012" s="60"/>
      <c r="ABA13012" s="60"/>
      <c r="ABB13012" s="60"/>
      <c r="ABC13012" s="60"/>
      <c r="ABD13012" s="60"/>
      <c r="ABE13012" s="60"/>
      <c r="ABF13012" s="60"/>
      <c r="ABG13012" s="60"/>
      <c r="ABH13012" s="60"/>
      <c r="ABI13012" s="60"/>
      <c r="ABJ13012" s="60"/>
      <c r="ABK13012" s="60"/>
      <c r="ABL13012" s="60"/>
      <c r="ABM13012" s="60"/>
      <c r="ABN13012" s="60"/>
      <c r="ABO13012" s="60"/>
      <c r="ABP13012" s="60"/>
      <c r="ABQ13012" s="60"/>
      <c r="ABR13012" s="60">
        <v>0.89105869934388304</v>
      </c>
      <c r="ABS13012" s="60"/>
      <c r="ABT13012" s="60"/>
      <c r="ABU13012" s="60"/>
      <c r="ABV13012" s="60"/>
      <c r="ABW13012" s="60"/>
      <c r="ABX13012" s="60"/>
    </row>
    <row r="13013" spans="727:752" x14ac:dyDescent="0.25">
      <c r="AAY13013" s="60"/>
      <c r="AAZ13013" s="60"/>
      <c r="ABA13013" s="60"/>
      <c r="ABB13013" s="60"/>
      <c r="ABC13013" s="60"/>
      <c r="ABD13013" s="60"/>
      <c r="ABE13013" s="60"/>
      <c r="ABF13013" s="60"/>
      <c r="ABG13013" s="60"/>
      <c r="ABH13013" s="60"/>
      <c r="ABI13013" s="60"/>
      <c r="ABJ13013" s="60"/>
      <c r="ABK13013" s="60"/>
      <c r="ABL13013" s="60"/>
      <c r="ABM13013" s="60"/>
      <c r="ABN13013" s="60"/>
      <c r="ABO13013" s="60"/>
      <c r="ABP13013" s="60"/>
      <c r="ABQ13013" s="60"/>
      <c r="ABR13013" s="60">
        <v>0.89096886824049304</v>
      </c>
      <c r="ABS13013" s="60"/>
      <c r="ABT13013" s="60"/>
      <c r="ABU13013" s="60"/>
      <c r="ABV13013" s="60"/>
      <c r="ABW13013" s="60"/>
      <c r="ABX13013" s="60"/>
    </row>
    <row r="13014" spans="727:752" x14ac:dyDescent="0.25">
      <c r="AAY13014" s="60"/>
      <c r="AAZ13014" s="60"/>
      <c r="ABA13014" s="60"/>
      <c r="ABB13014" s="60"/>
      <c r="ABC13014" s="60"/>
      <c r="ABD13014" s="60"/>
      <c r="ABE13014" s="60"/>
      <c r="ABF13014" s="60"/>
      <c r="ABG13014" s="60"/>
      <c r="ABH13014" s="60"/>
      <c r="ABI13014" s="60"/>
      <c r="ABJ13014" s="60"/>
      <c r="ABK13014" s="60"/>
      <c r="ABL13014" s="60"/>
      <c r="ABM13014" s="60"/>
      <c r="ABN13014" s="60"/>
      <c r="ABO13014" s="60"/>
      <c r="ABP13014" s="60"/>
      <c r="ABQ13014" s="60"/>
      <c r="ABR13014" s="60">
        <v>0.890968738457105</v>
      </c>
      <c r="ABS13014" s="60"/>
      <c r="ABT13014" s="60"/>
      <c r="ABU13014" s="60"/>
      <c r="ABV13014" s="60"/>
      <c r="ABW13014" s="60"/>
      <c r="ABX13014" s="60"/>
    </row>
    <row r="13015" spans="727:752" x14ac:dyDescent="0.25">
      <c r="AAY13015" s="60"/>
      <c r="AAZ13015" s="60"/>
      <c r="ABA13015" s="60"/>
      <c r="ABB13015" s="60"/>
      <c r="ABC13015" s="60"/>
      <c r="ABD13015" s="60"/>
      <c r="ABE13015" s="60"/>
      <c r="ABF13015" s="60"/>
      <c r="ABG13015" s="60"/>
      <c r="ABH13015" s="60"/>
      <c r="ABI13015" s="60"/>
      <c r="ABJ13015" s="60"/>
      <c r="ABK13015" s="60"/>
      <c r="ABL13015" s="60"/>
      <c r="ABM13015" s="60"/>
      <c r="ABN13015" s="60"/>
      <c r="ABO13015" s="60"/>
      <c r="ABP13015" s="60"/>
      <c r="ABQ13015" s="60"/>
      <c r="ABR13015" s="60">
        <v>0.89091634576963996</v>
      </c>
      <c r="ABS13015" s="60"/>
      <c r="ABT13015" s="60"/>
      <c r="ABU13015" s="60"/>
      <c r="ABV13015" s="60"/>
      <c r="ABW13015" s="60"/>
      <c r="ABX13015" s="60"/>
    </row>
    <row r="13016" spans="727:752" x14ac:dyDescent="0.25">
      <c r="AAY13016" s="60"/>
      <c r="AAZ13016" s="60"/>
      <c r="ABA13016" s="60"/>
      <c r="ABB13016" s="60"/>
      <c r="ABC13016" s="60"/>
      <c r="ABD13016" s="60"/>
      <c r="ABE13016" s="60"/>
      <c r="ABF13016" s="60"/>
      <c r="ABG13016" s="60"/>
      <c r="ABH13016" s="60"/>
      <c r="ABI13016" s="60"/>
      <c r="ABJ13016" s="60"/>
      <c r="ABK13016" s="60"/>
      <c r="ABL13016" s="60"/>
      <c r="ABM13016" s="60"/>
      <c r="ABN13016" s="60"/>
      <c r="ABO13016" s="60"/>
      <c r="ABP13016" s="60"/>
      <c r="ABQ13016" s="60"/>
      <c r="ABR13016" s="60">
        <v>0.89088555130023095</v>
      </c>
      <c r="ABS13016" s="60"/>
      <c r="ABT13016" s="60"/>
      <c r="ABU13016" s="60"/>
      <c r="ABV13016" s="60"/>
      <c r="ABW13016" s="60"/>
      <c r="ABX13016" s="60"/>
    </row>
    <row r="13017" spans="727:752" x14ac:dyDescent="0.25">
      <c r="AAY13017" s="60"/>
      <c r="AAZ13017" s="60"/>
      <c r="ABA13017" s="60"/>
      <c r="ABB13017" s="60"/>
      <c r="ABC13017" s="60"/>
      <c r="ABD13017" s="60"/>
      <c r="ABE13017" s="60"/>
      <c r="ABF13017" s="60"/>
      <c r="ABG13017" s="60"/>
      <c r="ABH13017" s="60"/>
      <c r="ABI13017" s="60"/>
      <c r="ABJ13017" s="60"/>
      <c r="ABK13017" s="60"/>
      <c r="ABL13017" s="60"/>
      <c r="ABM13017" s="60"/>
      <c r="ABN13017" s="60"/>
      <c r="ABO13017" s="60"/>
      <c r="ABP13017" s="60"/>
      <c r="ABQ13017" s="60"/>
      <c r="ABR13017" s="60">
        <v>0.89085275529701502</v>
      </c>
      <c r="ABS13017" s="60"/>
      <c r="ABT13017" s="60"/>
      <c r="ABU13017" s="60"/>
      <c r="ABV13017" s="60"/>
      <c r="ABW13017" s="60"/>
      <c r="ABX13017" s="60"/>
    </row>
    <row r="13018" spans="727:752" x14ac:dyDescent="0.25">
      <c r="AAY13018" s="60"/>
      <c r="AAZ13018" s="60"/>
      <c r="ABA13018" s="60"/>
      <c r="ABB13018" s="60"/>
      <c r="ABC13018" s="60"/>
      <c r="ABD13018" s="60"/>
      <c r="ABE13018" s="60"/>
      <c r="ABF13018" s="60"/>
      <c r="ABG13018" s="60"/>
      <c r="ABH13018" s="60"/>
      <c r="ABI13018" s="60"/>
      <c r="ABJ13018" s="60"/>
      <c r="ABK13018" s="60"/>
      <c r="ABL13018" s="60"/>
      <c r="ABM13018" s="60"/>
      <c r="ABN13018" s="60"/>
      <c r="ABO13018" s="60"/>
      <c r="ABP13018" s="60"/>
      <c r="ABQ13018" s="60"/>
      <c r="ABR13018" s="60">
        <v>0.89084679920864096</v>
      </c>
      <c r="ABS13018" s="60"/>
      <c r="ABT13018" s="60"/>
      <c r="ABU13018" s="60"/>
      <c r="ABV13018" s="60"/>
      <c r="ABW13018" s="60"/>
      <c r="ABX13018" s="60"/>
    </row>
    <row r="13019" spans="727:752" x14ac:dyDescent="0.25">
      <c r="AAY13019" s="60"/>
      <c r="AAZ13019" s="60"/>
      <c r="ABA13019" s="60"/>
      <c r="ABB13019" s="60"/>
      <c r="ABC13019" s="60"/>
      <c r="ABD13019" s="60"/>
      <c r="ABE13019" s="60"/>
      <c r="ABF13019" s="60"/>
      <c r="ABG13019" s="60"/>
      <c r="ABH13019" s="60"/>
      <c r="ABI13019" s="60"/>
      <c r="ABJ13019" s="60"/>
      <c r="ABK13019" s="60"/>
      <c r="ABL13019" s="60"/>
      <c r="ABM13019" s="60"/>
      <c r="ABN13019" s="60"/>
      <c r="ABO13019" s="60"/>
      <c r="ABP13019" s="60"/>
      <c r="ABQ13019" s="60"/>
      <c r="ABR13019" s="60">
        <v>0.89084356375709095</v>
      </c>
      <c r="ABS13019" s="60"/>
      <c r="ABT13019" s="60"/>
      <c r="ABU13019" s="60"/>
      <c r="ABV13019" s="60"/>
      <c r="ABW13019" s="60"/>
      <c r="ABX13019" s="60"/>
    </row>
    <row r="13020" spans="727:752" x14ac:dyDescent="0.25">
      <c r="AAY13020" s="60"/>
      <c r="AAZ13020" s="60"/>
      <c r="ABA13020" s="60"/>
      <c r="ABB13020" s="60"/>
      <c r="ABC13020" s="60"/>
      <c r="ABD13020" s="60"/>
      <c r="ABE13020" s="60"/>
      <c r="ABF13020" s="60"/>
      <c r="ABG13020" s="60"/>
      <c r="ABH13020" s="60"/>
      <c r="ABI13020" s="60"/>
      <c r="ABJ13020" s="60"/>
      <c r="ABK13020" s="60"/>
      <c r="ABL13020" s="60"/>
      <c r="ABM13020" s="60"/>
      <c r="ABN13020" s="60"/>
      <c r="ABO13020" s="60"/>
      <c r="ABP13020" s="60"/>
      <c r="ABQ13020" s="60"/>
      <c r="ABR13020" s="60">
        <v>0.89084227484497902</v>
      </c>
      <c r="ABS13020" s="60"/>
      <c r="ABT13020" s="60"/>
      <c r="ABU13020" s="60"/>
      <c r="ABV13020" s="60"/>
      <c r="ABW13020" s="60"/>
      <c r="ABX13020" s="60"/>
    </row>
    <row r="13021" spans="727:752" x14ac:dyDescent="0.25">
      <c r="AAY13021" s="60"/>
      <c r="AAZ13021" s="60"/>
      <c r="ABA13021" s="60"/>
      <c r="ABB13021" s="60"/>
      <c r="ABC13021" s="60"/>
      <c r="ABD13021" s="60"/>
      <c r="ABE13021" s="60"/>
      <c r="ABF13021" s="60"/>
      <c r="ABG13021" s="60"/>
      <c r="ABH13021" s="60"/>
      <c r="ABI13021" s="60"/>
      <c r="ABJ13021" s="60"/>
      <c r="ABK13021" s="60"/>
      <c r="ABL13021" s="60"/>
      <c r="ABM13021" s="60"/>
      <c r="ABN13021" s="60"/>
      <c r="ABO13021" s="60"/>
      <c r="ABP13021" s="60"/>
      <c r="ABQ13021" s="60"/>
      <c r="ABR13021" s="60">
        <v>0.89081125502018899</v>
      </c>
      <c r="ABS13021" s="60"/>
      <c r="ABT13021" s="60"/>
      <c r="ABU13021" s="60"/>
      <c r="ABV13021" s="60"/>
      <c r="ABW13021" s="60"/>
      <c r="ABX13021" s="60"/>
    </row>
    <row r="13022" spans="727:752" x14ac:dyDescent="0.25">
      <c r="AAY13022" s="60"/>
      <c r="AAZ13022" s="60"/>
      <c r="ABA13022" s="60"/>
      <c r="ABB13022" s="60"/>
      <c r="ABC13022" s="60"/>
      <c r="ABD13022" s="60"/>
      <c r="ABE13022" s="60"/>
      <c r="ABF13022" s="60"/>
      <c r="ABG13022" s="60"/>
      <c r="ABH13022" s="60"/>
      <c r="ABI13022" s="60"/>
      <c r="ABJ13022" s="60"/>
      <c r="ABK13022" s="60"/>
      <c r="ABL13022" s="60"/>
      <c r="ABM13022" s="60"/>
      <c r="ABN13022" s="60"/>
      <c r="ABO13022" s="60"/>
      <c r="ABP13022" s="60"/>
      <c r="ABQ13022" s="60"/>
      <c r="ABR13022" s="60">
        <v>0.89080362658891998</v>
      </c>
      <c r="ABS13022" s="60"/>
      <c r="ABT13022" s="60"/>
      <c r="ABU13022" s="60"/>
      <c r="ABV13022" s="60"/>
      <c r="ABW13022" s="60"/>
      <c r="ABX13022" s="60"/>
    </row>
    <row r="13023" spans="727:752" x14ac:dyDescent="0.25">
      <c r="AAY13023" s="60"/>
      <c r="AAZ13023" s="60"/>
      <c r="ABA13023" s="60"/>
      <c r="ABB13023" s="60"/>
      <c r="ABC13023" s="60"/>
      <c r="ABD13023" s="60"/>
      <c r="ABE13023" s="60"/>
      <c r="ABF13023" s="60"/>
      <c r="ABG13023" s="60"/>
      <c r="ABH13023" s="60"/>
      <c r="ABI13023" s="60"/>
      <c r="ABJ13023" s="60"/>
      <c r="ABK13023" s="60"/>
      <c r="ABL13023" s="60"/>
      <c r="ABM13023" s="60"/>
      <c r="ABN13023" s="60"/>
      <c r="ABO13023" s="60"/>
      <c r="ABP13023" s="60"/>
      <c r="ABQ13023" s="60"/>
      <c r="ABR13023" s="60">
        <v>0.89075921399742497</v>
      </c>
      <c r="ABS13023" s="60"/>
      <c r="ABT13023" s="60"/>
      <c r="ABU13023" s="60"/>
      <c r="ABV13023" s="60"/>
      <c r="ABW13023" s="60"/>
      <c r="ABX13023" s="60"/>
    </row>
    <row r="13024" spans="727:752" x14ac:dyDescent="0.25">
      <c r="AAY13024" s="60"/>
      <c r="AAZ13024" s="60"/>
      <c r="ABA13024" s="60"/>
      <c r="ABB13024" s="60"/>
      <c r="ABC13024" s="60"/>
      <c r="ABD13024" s="60"/>
      <c r="ABE13024" s="60"/>
      <c r="ABF13024" s="60"/>
      <c r="ABG13024" s="60"/>
      <c r="ABH13024" s="60"/>
      <c r="ABI13024" s="60"/>
      <c r="ABJ13024" s="60"/>
      <c r="ABK13024" s="60"/>
      <c r="ABL13024" s="60"/>
      <c r="ABM13024" s="60"/>
      <c r="ABN13024" s="60"/>
      <c r="ABO13024" s="60"/>
      <c r="ABP13024" s="60"/>
      <c r="ABQ13024" s="60"/>
      <c r="ABR13024" s="60">
        <v>0.89073672101972601</v>
      </c>
      <c r="ABS13024" s="60"/>
      <c r="ABT13024" s="60"/>
      <c r="ABU13024" s="60"/>
      <c r="ABV13024" s="60"/>
      <c r="ABW13024" s="60"/>
      <c r="ABX13024" s="60"/>
    </row>
    <row r="13025" spans="727:752" x14ac:dyDescent="0.25">
      <c r="AAY13025" s="60"/>
      <c r="AAZ13025" s="60"/>
      <c r="ABA13025" s="60"/>
      <c r="ABB13025" s="60"/>
      <c r="ABC13025" s="60"/>
      <c r="ABD13025" s="60"/>
      <c r="ABE13025" s="60"/>
      <c r="ABF13025" s="60"/>
      <c r="ABG13025" s="60"/>
      <c r="ABH13025" s="60"/>
      <c r="ABI13025" s="60"/>
      <c r="ABJ13025" s="60"/>
      <c r="ABK13025" s="60"/>
      <c r="ABL13025" s="60"/>
      <c r="ABM13025" s="60"/>
      <c r="ABN13025" s="60"/>
      <c r="ABO13025" s="60"/>
      <c r="ABP13025" s="60"/>
      <c r="ABQ13025" s="60"/>
      <c r="ABR13025" s="60">
        <v>0.890717263058877</v>
      </c>
      <c r="ABS13025" s="60"/>
      <c r="ABT13025" s="60"/>
      <c r="ABU13025" s="60"/>
      <c r="ABV13025" s="60"/>
      <c r="ABW13025" s="60"/>
      <c r="ABX13025" s="60"/>
    </row>
    <row r="13026" spans="727:752" x14ac:dyDescent="0.25">
      <c r="AAY13026" s="60"/>
      <c r="AAZ13026" s="60"/>
      <c r="ABA13026" s="60"/>
      <c r="ABB13026" s="60"/>
      <c r="ABC13026" s="60"/>
      <c r="ABD13026" s="60"/>
      <c r="ABE13026" s="60"/>
      <c r="ABF13026" s="60"/>
      <c r="ABG13026" s="60"/>
      <c r="ABH13026" s="60"/>
      <c r="ABI13026" s="60"/>
      <c r="ABJ13026" s="60"/>
      <c r="ABK13026" s="60"/>
      <c r="ABL13026" s="60"/>
      <c r="ABM13026" s="60"/>
      <c r="ABN13026" s="60"/>
      <c r="ABO13026" s="60"/>
      <c r="ABP13026" s="60"/>
      <c r="ABQ13026" s="60"/>
      <c r="ABR13026" s="60">
        <v>0.89069703267503098</v>
      </c>
      <c r="ABS13026" s="60"/>
      <c r="ABT13026" s="60"/>
      <c r="ABU13026" s="60"/>
      <c r="ABV13026" s="60"/>
      <c r="ABW13026" s="60"/>
      <c r="ABX13026" s="60"/>
    </row>
    <row r="13027" spans="727:752" x14ac:dyDescent="0.25">
      <c r="AAY13027" s="60"/>
      <c r="AAZ13027" s="60"/>
      <c r="ABA13027" s="60"/>
      <c r="ABB13027" s="60"/>
      <c r="ABC13027" s="60"/>
      <c r="ABD13027" s="60"/>
      <c r="ABE13027" s="60"/>
      <c r="ABF13027" s="60"/>
      <c r="ABG13027" s="60"/>
      <c r="ABH13027" s="60"/>
      <c r="ABI13027" s="60"/>
      <c r="ABJ13027" s="60"/>
      <c r="ABK13027" s="60"/>
      <c r="ABL13027" s="60"/>
      <c r="ABM13027" s="60"/>
      <c r="ABN13027" s="60"/>
      <c r="ABO13027" s="60"/>
      <c r="ABP13027" s="60"/>
      <c r="ABQ13027" s="60"/>
      <c r="ABR13027" s="60">
        <v>0.89062076422356395</v>
      </c>
      <c r="ABS13027" s="60"/>
      <c r="ABT13027" s="60"/>
      <c r="ABU13027" s="60"/>
      <c r="ABV13027" s="60"/>
      <c r="ABW13027" s="60"/>
      <c r="ABX13027" s="60"/>
    </row>
    <row r="13028" spans="727:752" x14ac:dyDescent="0.25">
      <c r="AAY13028" s="60"/>
      <c r="AAZ13028" s="60"/>
      <c r="ABA13028" s="60"/>
      <c r="ABB13028" s="60"/>
      <c r="ABC13028" s="60"/>
      <c r="ABD13028" s="60"/>
      <c r="ABE13028" s="60"/>
      <c r="ABF13028" s="60"/>
      <c r="ABG13028" s="60"/>
      <c r="ABH13028" s="60"/>
      <c r="ABI13028" s="60"/>
      <c r="ABJ13028" s="60"/>
      <c r="ABK13028" s="60"/>
      <c r="ABL13028" s="60"/>
      <c r="ABM13028" s="60"/>
      <c r="ABN13028" s="60"/>
      <c r="ABO13028" s="60"/>
      <c r="ABP13028" s="60"/>
      <c r="ABQ13028" s="60"/>
      <c r="ABR13028" s="60">
        <v>0.89054787697515403</v>
      </c>
      <c r="ABS13028" s="60"/>
      <c r="ABT13028" s="60"/>
      <c r="ABU13028" s="60"/>
      <c r="ABV13028" s="60"/>
      <c r="ABW13028" s="60"/>
      <c r="ABX13028" s="60"/>
    </row>
    <row r="13029" spans="727:752" x14ac:dyDescent="0.25">
      <c r="AAY13029" s="60"/>
      <c r="AAZ13029" s="60"/>
      <c r="ABA13029" s="60"/>
      <c r="ABB13029" s="60"/>
      <c r="ABC13029" s="60"/>
      <c r="ABD13029" s="60"/>
      <c r="ABE13029" s="60"/>
      <c r="ABF13029" s="60"/>
      <c r="ABG13029" s="60"/>
      <c r="ABH13029" s="60"/>
      <c r="ABI13029" s="60"/>
      <c r="ABJ13029" s="60"/>
      <c r="ABK13029" s="60"/>
      <c r="ABL13029" s="60"/>
      <c r="ABM13029" s="60"/>
      <c r="ABN13029" s="60"/>
      <c r="ABO13029" s="60"/>
      <c r="ABP13029" s="60"/>
      <c r="ABQ13029" s="60"/>
      <c r="ABR13029" s="60">
        <v>0.890536627156436</v>
      </c>
      <c r="ABS13029" s="60"/>
      <c r="ABT13029" s="60"/>
      <c r="ABU13029" s="60"/>
      <c r="ABV13029" s="60"/>
      <c r="ABW13029" s="60"/>
      <c r="ABX13029" s="60"/>
    </row>
    <row r="13030" spans="727:752" x14ac:dyDescent="0.25">
      <c r="AAY13030" s="60"/>
      <c r="AAZ13030" s="60"/>
      <c r="ABA13030" s="60"/>
      <c r="ABB13030" s="60"/>
      <c r="ABC13030" s="60"/>
      <c r="ABD13030" s="60"/>
      <c r="ABE13030" s="60"/>
      <c r="ABF13030" s="60"/>
      <c r="ABG13030" s="60"/>
      <c r="ABH13030" s="60"/>
      <c r="ABI13030" s="60"/>
      <c r="ABJ13030" s="60"/>
      <c r="ABK13030" s="60"/>
      <c r="ABL13030" s="60"/>
      <c r="ABM13030" s="60"/>
      <c r="ABN13030" s="60"/>
      <c r="ABO13030" s="60"/>
      <c r="ABP13030" s="60"/>
      <c r="ABQ13030" s="60"/>
      <c r="ABR13030" s="60">
        <v>0.89050639039341595</v>
      </c>
      <c r="ABS13030" s="60"/>
      <c r="ABT13030" s="60"/>
      <c r="ABU13030" s="60"/>
      <c r="ABV13030" s="60"/>
      <c r="ABW13030" s="60"/>
      <c r="ABX13030" s="60"/>
    </row>
    <row r="13031" spans="727:752" x14ac:dyDescent="0.25">
      <c r="AAY13031" s="60"/>
      <c r="AAZ13031" s="60"/>
      <c r="ABA13031" s="60"/>
      <c r="ABB13031" s="60"/>
      <c r="ABC13031" s="60"/>
      <c r="ABD13031" s="60"/>
      <c r="ABE13031" s="60"/>
      <c r="ABF13031" s="60"/>
      <c r="ABG13031" s="60"/>
      <c r="ABH13031" s="60"/>
      <c r="ABI13031" s="60"/>
      <c r="ABJ13031" s="60"/>
      <c r="ABK13031" s="60"/>
      <c r="ABL13031" s="60"/>
      <c r="ABM13031" s="60"/>
      <c r="ABN13031" s="60"/>
      <c r="ABO13031" s="60"/>
      <c r="ABP13031" s="60"/>
      <c r="ABQ13031" s="60"/>
      <c r="ABR13031" s="60">
        <v>0.89044782499627095</v>
      </c>
      <c r="ABS13031" s="60"/>
      <c r="ABT13031" s="60"/>
      <c r="ABU13031" s="60"/>
      <c r="ABV13031" s="60"/>
      <c r="ABW13031" s="60"/>
      <c r="ABX13031" s="60"/>
    </row>
    <row r="13032" spans="727:752" x14ac:dyDescent="0.25">
      <c r="AAY13032" s="60"/>
      <c r="AAZ13032" s="60"/>
      <c r="ABA13032" s="60"/>
      <c r="ABB13032" s="60"/>
      <c r="ABC13032" s="60"/>
      <c r="ABD13032" s="60"/>
      <c r="ABE13032" s="60"/>
      <c r="ABF13032" s="60"/>
      <c r="ABG13032" s="60"/>
      <c r="ABH13032" s="60"/>
      <c r="ABI13032" s="60"/>
      <c r="ABJ13032" s="60"/>
      <c r="ABK13032" s="60"/>
      <c r="ABL13032" s="60"/>
      <c r="ABM13032" s="60"/>
      <c r="ABN13032" s="60"/>
      <c r="ABO13032" s="60"/>
      <c r="ABP13032" s="60"/>
      <c r="ABQ13032" s="60"/>
      <c r="ABR13032" s="60">
        <v>0.89036837831228199</v>
      </c>
      <c r="ABS13032" s="60"/>
      <c r="ABT13032" s="60"/>
      <c r="ABU13032" s="60"/>
      <c r="ABV13032" s="60"/>
      <c r="ABW13032" s="60"/>
      <c r="ABX13032" s="60"/>
    </row>
    <row r="13033" spans="727:752" x14ac:dyDescent="0.25">
      <c r="AAY13033" s="60"/>
      <c r="AAZ13033" s="60"/>
      <c r="ABA13033" s="60"/>
      <c r="ABB13033" s="60"/>
      <c r="ABC13033" s="60"/>
      <c r="ABD13033" s="60"/>
      <c r="ABE13033" s="60"/>
      <c r="ABF13033" s="60"/>
      <c r="ABG13033" s="60"/>
      <c r="ABH13033" s="60"/>
      <c r="ABI13033" s="60"/>
      <c r="ABJ13033" s="60"/>
      <c r="ABK13033" s="60"/>
      <c r="ABL13033" s="60"/>
      <c r="ABM13033" s="60"/>
      <c r="ABN13033" s="60"/>
      <c r="ABO13033" s="60"/>
      <c r="ABP13033" s="60"/>
      <c r="ABQ13033" s="60"/>
      <c r="ABR13033" s="60">
        <v>0.89033561696646601</v>
      </c>
      <c r="ABS13033" s="60"/>
      <c r="ABT13033" s="60"/>
      <c r="ABU13033" s="60"/>
      <c r="ABV13033" s="60"/>
      <c r="ABW13033" s="60"/>
      <c r="ABX13033" s="60"/>
    </row>
    <row r="13034" spans="727:752" x14ac:dyDescent="0.25">
      <c r="AAY13034" s="60"/>
      <c r="AAZ13034" s="60"/>
      <c r="ABA13034" s="60"/>
      <c r="ABB13034" s="60"/>
      <c r="ABC13034" s="60"/>
      <c r="ABD13034" s="60"/>
      <c r="ABE13034" s="60"/>
      <c r="ABF13034" s="60"/>
      <c r="ABG13034" s="60"/>
      <c r="ABH13034" s="60"/>
      <c r="ABI13034" s="60"/>
      <c r="ABJ13034" s="60"/>
      <c r="ABK13034" s="60"/>
      <c r="ABL13034" s="60"/>
      <c r="ABM13034" s="60"/>
      <c r="ABN13034" s="60"/>
      <c r="ABO13034" s="60"/>
      <c r="ABP13034" s="60"/>
      <c r="ABQ13034" s="60"/>
      <c r="ABR13034" s="60">
        <v>0.89030390000172799</v>
      </c>
      <c r="ABS13034" s="60"/>
      <c r="ABT13034" s="60"/>
      <c r="ABU13034" s="60"/>
      <c r="ABV13034" s="60"/>
      <c r="ABW13034" s="60"/>
      <c r="ABX13034" s="60"/>
    </row>
    <row r="13035" spans="727:752" x14ac:dyDescent="0.25">
      <c r="AAY13035" s="60"/>
      <c r="AAZ13035" s="60"/>
      <c r="ABA13035" s="60"/>
      <c r="ABB13035" s="60"/>
      <c r="ABC13035" s="60"/>
      <c r="ABD13035" s="60"/>
      <c r="ABE13035" s="60"/>
      <c r="ABF13035" s="60"/>
      <c r="ABG13035" s="60"/>
      <c r="ABH13035" s="60"/>
      <c r="ABI13035" s="60"/>
      <c r="ABJ13035" s="60"/>
      <c r="ABK13035" s="60"/>
      <c r="ABL13035" s="60"/>
      <c r="ABM13035" s="60"/>
      <c r="ABN13035" s="60"/>
      <c r="ABO13035" s="60"/>
      <c r="ABP13035" s="60"/>
      <c r="ABQ13035" s="60"/>
      <c r="ABR13035" s="60">
        <v>0.89028778094917504</v>
      </c>
      <c r="ABS13035" s="60"/>
      <c r="ABT13035" s="60"/>
      <c r="ABU13035" s="60"/>
      <c r="ABV13035" s="60"/>
      <c r="ABW13035" s="60"/>
      <c r="ABX13035" s="60"/>
    </row>
    <row r="13036" spans="727:752" x14ac:dyDescent="0.25">
      <c r="AAY13036" s="60"/>
      <c r="AAZ13036" s="60"/>
      <c r="ABA13036" s="60"/>
      <c r="ABB13036" s="60"/>
      <c r="ABC13036" s="60"/>
      <c r="ABD13036" s="60"/>
      <c r="ABE13036" s="60"/>
      <c r="ABF13036" s="60"/>
      <c r="ABG13036" s="60"/>
      <c r="ABH13036" s="60"/>
      <c r="ABI13036" s="60"/>
      <c r="ABJ13036" s="60"/>
      <c r="ABK13036" s="60"/>
      <c r="ABL13036" s="60"/>
      <c r="ABM13036" s="60"/>
      <c r="ABN13036" s="60"/>
      <c r="ABO13036" s="60"/>
      <c r="ABP13036" s="60"/>
      <c r="ABQ13036" s="60"/>
      <c r="ABR13036" s="60">
        <v>0.89027160642894199</v>
      </c>
      <c r="ABS13036" s="60"/>
      <c r="ABT13036" s="60"/>
      <c r="ABU13036" s="60"/>
      <c r="ABV13036" s="60"/>
      <c r="ABW13036" s="60"/>
      <c r="ABX13036" s="60"/>
    </row>
    <row r="13037" spans="727:752" x14ac:dyDescent="0.25">
      <c r="AAY13037" s="60"/>
      <c r="AAZ13037" s="60"/>
      <c r="ABA13037" s="60"/>
      <c r="ABB13037" s="60"/>
      <c r="ABC13037" s="60"/>
      <c r="ABD13037" s="60"/>
      <c r="ABE13037" s="60"/>
      <c r="ABF13037" s="60"/>
      <c r="ABG13037" s="60"/>
      <c r="ABH13037" s="60"/>
      <c r="ABI13037" s="60"/>
      <c r="ABJ13037" s="60"/>
      <c r="ABK13037" s="60"/>
      <c r="ABL13037" s="60"/>
      <c r="ABM13037" s="60"/>
      <c r="ABN13037" s="60"/>
      <c r="ABO13037" s="60"/>
      <c r="ABP13037" s="60"/>
      <c r="ABQ13037" s="60"/>
      <c r="ABR13037" s="60">
        <v>0.890257253262001</v>
      </c>
      <c r="ABS13037" s="60"/>
      <c r="ABT13037" s="60"/>
      <c r="ABU13037" s="60"/>
      <c r="ABV13037" s="60"/>
      <c r="ABW13037" s="60"/>
      <c r="ABX13037" s="60"/>
    </row>
    <row r="13038" spans="727:752" x14ac:dyDescent="0.25">
      <c r="AAY13038" s="60"/>
      <c r="AAZ13038" s="60"/>
      <c r="ABA13038" s="60"/>
      <c r="ABB13038" s="60"/>
      <c r="ABC13038" s="60"/>
      <c r="ABD13038" s="60"/>
      <c r="ABE13038" s="60"/>
      <c r="ABF13038" s="60"/>
      <c r="ABG13038" s="60"/>
      <c r="ABH13038" s="60"/>
      <c r="ABI13038" s="60"/>
      <c r="ABJ13038" s="60"/>
      <c r="ABK13038" s="60"/>
      <c r="ABL13038" s="60"/>
      <c r="ABM13038" s="60"/>
      <c r="ABN13038" s="60"/>
      <c r="ABO13038" s="60"/>
      <c r="ABP13038" s="60"/>
      <c r="ABQ13038" s="60"/>
      <c r="ABR13038" s="60">
        <v>0.89016702992389596</v>
      </c>
      <c r="ABS13038" s="60"/>
      <c r="ABT13038" s="60"/>
      <c r="ABU13038" s="60"/>
      <c r="ABV13038" s="60"/>
      <c r="ABW13038" s="60"/>
      <c r="ABX13038" s="60"/>
    </row>
    <row r="13039" spans="727:752" x14ac:dyDescent="0.25">
      <c r="AAY13039" s="60"/>
      <c r="AAZ13039" s="60"/>
      <c r="ABA13039" s="60"/>
      <c r="ABB13039" s="60"/>
      <c r="ABC13039" s="60"/>
      <c r="ABD13039" s="60"/>
      <c r="ABE13039" s="60"/>
      <c r="ABF13039" s="60"/>
      <c r="ABG13039" s="60"/>
      <c r="ABH13039" s="60"/>
      <c r="ABI13039" s="60"/>
      <c r="ABJ13039" s="60"/>
      <c r="ABK13039" s="60"/>
      <c r="ABL13039" s="60"/>
      <c r="ABM13039" s="60"/>
      <c r="ABN13039" s="60"/>
      <c r="ABO13039" s="60"/>
      <c r="ABP13039" s="60"/>
      <c r="ABQ13039" s="60"/>
      <c r="ABR13039" s="60">
        <v>0.89014616432312099</v>
      </c>
      <c r="ABS13039" s="60"/>
      <c r="ABT13039" s="60"/>
      <c r="ABU13039" s="60"/>
      <c r="ABV13039" s="60"/>
      <c r="ABW13039" s="60"/>
      <c r="ABX13039" s="60"/>
    </row>
    <row r="13040" spans="727:752" x14ac:dyDescent="0.25">
      <c r="AAY13040" s="60"/>
      <c r="AAZ13040" s="60"/>
      <c r="ABA13040" s="60"/>
      <c r="ABB13040" s="60"/>
      <c r="ABC13040" s="60"/>
      <c r="ABD13040" s="60"/>
      <c r="ABE13040" s="60"/>
      <c r="ABF13040" s="60"/>
      <c r="ABG13040" s="60"/>
      <c r="ABH13040" s="60"/>
      <c r="ABI13040" s="60"/>
      <c r="ABJ13040" s="60"/>
      <c r="ABK13040" s="60"/>
      <c r="ABL13040" s="60"/>
      <c r="ABM13040" s="60"/>
      <c r="ABN13040" s="60"/>
      <c r="ABO13040" s="60"/>
      <c r="ABP13040" s="60"/>
      <c r="ABQ13040" s="60"/>
      <c r="ABR13040" s="60">
        <v>0.89013119251997597</v>
      </c>
      <c r="ABS13040" s="60"/>
      <c r="ABT13040" s="60"/>
      <c r="ABU13040" s="60"/>
      <c r="ABV13040" s="60"/>
      <c r="ABW13040" s="60"/>
      <c r="ABX13040" s="60"/>
    </row>
    <row r="13041" spans="727:752" x14ac:dyDescent="0.25">
      <c r="AAY13041" s="60"/>
      <c r="AAZ13041" s="60"/>
      <c r="ABA13041" s="60"/>
      <c r="ABB13041" s="60"/>
      <c r="ABC13041" s="60"/>
      <c r="ABD13041" s="60"/>
      <c r="ABE13041" s="60"/>
      <c r="ABF13041" s="60"/>
      <c r="ABG13041" s="60"/>
      <c r="ABH13041" s="60"/>
      <c r="ABI13041" s="60"/>
      <c r="ABJ13041" s="60"/>
      <c r="ABK13041" s="60"/>
      <c r="ABL13041" s="60"/>
      <c r="ABM13041" s="60"/>
      <c r="ABN13041" s="60"/>
      <c r="ABO13041" s="60"/>
      <c r="ABP13041" s="60"/>
      <c r="ABQ13041" s="60"/>
      <c r="ABR13041" s="60">
        <v>0.89011955634662299</v>
      </c>
      <c r="ABS13041" s="60"/>
      <c r="ABT13041" s="60"/>
      <c r="ABU13041" s="60"/>
      <c r="ABV13041" s="60"/>
      <c r="ABW13041" s="60"/>
      <c r="ABX13041" s="60"/>
    </row>
    <row r="13042" spans="727:752" x14ac:dyDescent="0.25">
      <c r="AAY13042" s="60"/>
      <c r="AAZ13042" s="60"/>
      <c r="ABA13042" s="60"/>
      <c r="ABB13042" s="60"/>
      <c r="ABC13042" s="60"/>
      <c r="ABD13042" s="60"/>
      <c r="ABE13042" s="60"/>
      <c r="ABF13042" s="60"/>
      <c r="ABG13042" s="60"/>
      <c r="ABH13042" s="60"/>
      <c r="ABI13042" s="60"/>
      <c r="ABJ13042" s="60"/>
      <c r="ABK13042" s="60"/>
      <c r="ABL13042" s="60"/>
      <c r="ABM13042" s="60"/>
      <c r="ABN13042" s="60"/>
      <c r="ABO13042" s="60"/>
      <c r="ABP13042" s="60"/>
      <c r="ABQ13042" s="60"/>
      <c r="ABR13042" s="60">
        <v>0.89005639198542796</v>
      </c>
      <c r="ABS13042" s="60"/>
      <c r="ABT13042" s="60"/>
      <c r="ABU13042" s="60"/>
      <c r="ABV13042" s="60"/>
      <c r="ABW13042" s="60"/>
      <c r="ABX13042" s="60"/>
    </row>
    <row r="13043" spans="727:752" x14ac:dyDescent="0.25">
      <c r="AAY13043" s="60"/>
      <c r="AAZ13043" s="60"/>
      <c r="ABA13043" s="60"/>
      <c r="ABB13043" s="60"/>
      <c r="ABC13043" s="60"/>
      <c r="ABD13043" s="60"/>
      <c r="ABE13043" s="60"/>
      <c r="ABF13043" s="60"/>
      <c r="ABG13043" s="60"/>
      <c r="ABH13043" s="60"/>
      <c r="ABI13043" s="60"/>
      <c r="ABJ13043" s="60"/>
      <c r="ABK13043" s="60"/>
      <c r="ABL13043" s="60"/>
      <c r="ABM13043" s="60"/>
      <c r="ABN13043" s="60"/>
      <c r="ABO13043" s="60"/>
      <c r="ABP13043" s="60"/>
      <c r="ABQ13043" s="60"/>
      <c r="ABR13043" s="60">
        <v>0.89001289410289797</v>
      </c>
      <c r="ABS13043" s="60"/>
      <c r="ABT13043" s="60"/>
      <c r="ABU13043" s="60"/>
      <c r="ABV13043" s="60"/>
      <c r="ABW13043" s="60"/>
      <c r="ABX13043" s="60"/>
    </row>
    <row r="13044" spans="727:752" x14ac:dyDescent="0.25">
      <c r="AAY13044" s="60"/>
      <c r="AAZ13044" s="60"/>
      <c r="ABA13044" s="60"/>
      <c r="ABB13044" s="60"/>
      <c r="ABC13044" s="60"/>
      <c r="ABD13044" s="60"/>
      <c r="ABE13044" s="60"/>
      <c r="ABF13044" s="60"/>
      <c r="ABG13044" s="60"/>
      <c r="ABH13044" s="60"/>
      <c r="ABI13044" s="60"/>
      <c r="ABJ13044" s="60"/>
      <c r="ABK13044" s="60"/>
      <c r="ABL13044" s="60"/>
      <c r="ABM13044" s="60"/>
      <c r="ABN13044" s="60"/>
      <c r="ABO13044" s="60"/>
      <c r="ABP13044" s="60"/>
      <c r="ABQ13044" s="60"/>
      <c r="ABR13044" s="60">
        <v>0.88998815017973598</v>
      </c>
      <c r="ABS13044" s="60"/>
      <c r="ABT13044" s="60"/>
      <c r="ABU13044" s="60"/>
      <c r="ABV13044" s="60"/>
      <c r="ABW13044" s="60"/>
      <c r="ABX13044" s="60"/>
    </row>
    <row r="13045" spans="727:752" x14ac:dyDescent="0.25">
      <c r="AAY13045" s="60"/>
      <c r="AAZ13045" s="60"/>
      <c r="ABA13045" s="60"/>
      <c r="ABB13045" s="60"/>
      <c r="ABC13045" s="60"/>
      <c r="ABD13045" s="60"/>
      <c r="ABE13045" s="60"/>
      <c r="ABF13045" s="60"/>
      <c r="ABG13045" s="60"/>
      <c r="ABH13045" s="60"/>
      <c r="ABI13045" s="60"/>
      <c r="ABJ13045" s="60"/>
      <c r="ABK13045" s="60"/>
      <c r="ABL13045" s="60"/>
      <c r="ABM13045" s="60"/>
      <c r="ABN13045" s="60"/>
      <c r="ABO13045" s="60"/>
      <c r="ABP13045" s="60"/>
      <c r="ABQ13045" s="60"/>
      <c r="ABR13045" s="60">
        <v>0.88995103687004995</v>
      </c>
      <c r="ABS13045" s="60"/>
      <c r="ABT13045" s="60"/>
      <c r="ABU13045" s="60"/>
      <c r="ABV13045" s="60"/>
      <c r="ABW13045" s="60"/>
      <c r="ABX13045" s="60"/>
    </row>
    <row r="13046" spans="727:752" x14ac:dyDescent="0.25">
      <c r="AAY13046" s="60"/>
      <c r="AAZ13046" s="60"/>
      <c r="ABA13046" s="60"/>
      <c r="ABB13046" s="60"/>
      <c r="ABC13046" s="60"/>
      <c r="ABD13046" s="60"/>
      <c r="ABE13046" s="60"/>
      <c r="ABF13046" s="60"/>
      <c r="ABG13046" s="60"/>
      <c r="ABH13046" s="60"/>
      <c r="ABI13046" s="60"/>
      <c r="ABJ13046" s="60"/>
      <c r="ABK13046" s="60"/>
      <c r="ABL13046" s="60"/>
      <c r="ABM13046" s="60"/>
      <c r="ABN13046" s="60"/>
      <c r="ABO13046" s="60"/>
      <c r="ABP13046" s="60"/>
      <c r="ABQ13046" s="60"/>
      <c r="ABR13046" s="60">
        <v>0.88982606715351098</v>
      </c>
      <c r="ABS13046" s="60"/>
      <c r="ABT13046" s="60"/>
      <c r="ABU13046" s="60"/>
      <c r="ABV13046" s="60"/>
      <c r="ABW13046" s="60"/>
      <c r="ABX13046" s="60"/>
    </row>
    <row r="13047" spans="727:752" x14ac:dyDescent="0.25">
      <c r="AAY13047" s="60"/>
      <c r="AAZ13047" s="60"/>
      <c r="ABA13047" s="60"/>
      <c r="ABB13047" s="60"/>
      <c r="ABC13047" s="60"/>
      <c r="ABD13047" s="60"/>
      <c r="ABE13047" s="60"/>
      <c r="ABF13047" s="60"/>
      <c r="ABG13047" s="60"/>
      <c r="ABH13047" s="60"/>
      <c r="ABI13047" s="60"/>
      <c r="ABJ13047" s="60"/>
      <c r="ABK13047" s="60"/>
      <c r="ABL13047" s="60"/>
      <c r="ABM13047" s="60"/>
      <c r="ABN13047" s="60"/>
      <c r="ABO13047" s="60"/>
      <c r="ABP13047" s="60"/>
      <c r="ABQ13047" s="60"/>
      <c r="ABR13047" s="60">
        <v>0.88972858916384301</v>
      </c>
      <c r="ABS13047" s="60"/>
      <c r="ABT13047" s="60"/>
      <c r="ABU13047" s="60"/>
      <c r="ABV13047" s="60"/>
      <c r="ABW13047" s="60"/>
      <c r="ABX13047" s="60"/>
    </row>
    <row r="13048" spans="727:752" x14ac:dyDescent="0.25">
      <c r="AAY13048" s="60"/>
      <c r="AAZ13048" s="60"/>
      <c r="ABA13048" s="60"/>
      <c r="ABB13048" s="60"/>
      <c r="ABC13048" s="60"/>
      <c r="ABD13048" s="60"/>
      <c r="ABE13048" s="60"/>
      <c r="ABF13048" s="60"/>
      <c r="ABG13048" s="60"/>
      <c r="ABH13048" s="60"/>
      <c r="ABI13048" s="60"/>
      <c r="ABJ13048" s="60"/>
      <c r="ABK13048" s="60"/>
      <c r="ABL13048" s="60"/>
      <c r="ABM13048" s="60"/>
      <c r="ABN13048" s="60"/>
      <c r="ABO13048" s="60"/>
      <c r="ABP13048" s="60"/>
      <c r="ABQ13048" s="60"/>
      <c r="ABR13048" s="60">
        <v>0.88972607024662698</v>
      </c>
      <c r="ABS13048" s="60"/>
      <c r="ABT13048" s="60"/>
      <c r="ABU13048" s="60"/>
      <c r="ABV13048" s="60"/>
      <c r="ABW13048" s="60"/>
      <c r="ABX13048" s="60"/>
    </row>
    <row r="13049" spans="727:752" x14ac:dyDescent="0.25">
      <c r="AAY13049" s="60"/>
      <c r="AAZ13049" s="60"/>
      <c r="ABA13049" s="60"/>
      <c r="ABB13049" s="60"/>
      <c r="ABC13049" s="60"/>
      <c r="ABD13049" s="60"/>
      <c r="ABE13049" s="60"/>
      <c r="ABF13049" s="60"/>
      <c r="ABG13049" s="60"/>
      <c r="ABH13049" s="60"/>
      <c r="ABI13049" s="60"/>
      <c r="ABJ13049" s="60"/>
      <c r="ABK13049" s="60"/>
      <c r="ABL13049" s="60"/>
      <c r="ABM13049" s="60"/>
      <c r="ABN13049" s="60"/>
      <c r="ABO13049" s="60"/>
      <c r="ABP13049" s="60"/>
      <c r="ABQ13049" s="60"/>
      <c r="ABR13049" s="60">
        <v>0.88971707756028495</v>
      </c>
      <c r="ABS13049" s="60"/>
      <c r="ABT13049" s="60"/>
      <c r="ABU13049" s="60"/>
      <c r="ABV13049" s="60"/>
      <c r="ABW13049" s="60"/>
      <c r="ABX13049" s="60"/>
    </row>
    <row r="13050" spans="727:752" x14ac:dyDescent="0.25">
      <c r="AAY13050" s="60"/>
      <c r="AAZ13050" s="60"/>
      <c r="ABA13050" s="60"/>
      <c r="ABB13050" s="60"/>
      <c r="ABC13050" s="60"/>
      <c r="ABD13050" s="60"/>
      <c r="ABE13050" s="60"/>
      <c r="ABF13050" s="60"/>
      <c r="ABG13050" s="60"/>
      <c r="ABH13050" s="60"/>
      <c r="ABI13050" s="60"/>
      <c r="ABJ13050" s="60"/>
      <c r="ABK13050" s="60"/>
      <c r="ABL13050" s="60"/>
      <c r="ABM13050" s="60"/>
      <c r="ABN13050" s="60"/>
      <c r="ABO13050" s="60"/>
      <c r="ABP13050" s="60"/>
      <c r="ABQ13050" s="60"/>
      <c r="ABR13050" s="60">
        <v>0.88971640947353603</v>
      </c>
      <c r="ABS13050" s="60"/>
      <c r="ABT13050" s="60"/>
      <c r="ABU13050" s="60"/>
      <c r="ABV13050" s="60"/>
      <c r="ABW13050" s="60"/>
      <c r="ABX13050" s="60"/>
    </row>
    <row r="13051" spans="727:752" x14ac:dyDescent="0.25">
      <c r="AAY13051" s="60"/>
      <c r="AAZ13051" s="60"/>
      <c r="ABA13051" s="60"/>
      <c r="ABB13051" s="60"/>
      <c r="ABC13051" s="60"/>
      <c r="ABD13051" s="60"/>
      <c r="ABE13051" s="60"/>
      <c r="ABF13051" s="60"/>
      <c r="ABG13051" s="60"/>
      <c r="ABH13051" s="60"/>
      <c r="ABI13051" s="60"/>
      <c r="ABJ13051" s="60"/>
      <c r="ABK13051" s="60"/>
      <c r="ABL13051" s="60"/>
      <c r="ABM13051" s="60"/>
      <c r="ABN13051" s="60"/>
      <c r="ABO13051" s="60"/>
      <c r="ABP13051" s="60"/>
      <c r="ABQ13051" s="60"/>
      <c r="ABR13051" s="60">
        <v>0.88966757255177498</v>
      </c>
      <c r="ABS13051" s="60"/>
      <c r="ABT13051" s="60"/>
      <c r="ABU13051" s="60"/>
      <c r="ABV13051" s="60"/>
      <c r="ABW13051" s="60"/>
      <c r="ABX13051" s="60"/>
    </row>
    <row r="13052" spans="727:752" x14ac:dyDescent="0.25">
      <c r="AAY13052" s="60"/>
      <c r="AAZ13052" s="60"/>
      <c r="ABA13052" s="60"/>
      <c r="ABB13052" s="60"/>
      <c r="ABC13052" s="60"/>
      <c r="ABD13052" s="60"/>
      <c r="ABE13052" s="60"/>
      <c r="ABF13052" s="60"/>
      <c r="ABG13052" s="60"/>
      <c r="ABH13052" s="60"/>
      <c r="ABI13052" s="60"/>
      <c r="ABJ13052" s="60"/>
      <c r="ABK13052" s="60"/>
      <c r="ABL13052" s="60"/>
      <c r="ABM13052" s="60"/>
      <c r="ABN13052" s="60"/>
      <c r="ABO13052" s="60"/>
      <c r="ABP13052" s="60"/>
      <c r="ABQ13052" s="60"/>
      <c r="ABR13052" s="60">
        <v>0.88959075423859002</v>
      </c>
      <c r="ABS13052" s="60"/>
      <c r="ABT13052" s="60"/>
      <c r="ABU13052" s="60"/>
      <c r="ABV13052" s="60"/>
      <c r="ABW13052" s="60"/>
      <c r="ABX13052" s="60"/>
    </row>
    <row r="13053" spans="727:752" x14ac:dyDescent="0.25">
      <c r="AAY13053" s="60"/>
      <c r="AAZ13053" s="60"/>
      <c r="ABA13053" s="60"/>
      <c r="ABB13053" s="60"/>
      <c r="ABC13053" s="60"/>
      <c r="ABD13053" s="60"/>
      <c r="ABE13053" s="60"/>
      <c r="ABF13053" s="60"/>
      <c r="ABG13053" s="60"/>
      <c r="ABH13053" s="60"/>
      <c r="ABI13053" s="60"/>
      <c r="ABJ13053" s="60"/>
      <c r="ABK13053" s="60"/>
      <c r="ABL13053" s="60"/>
      <c r="ABM13053" s="60"/>
      <c r="ABN13053" s="60"/>
      <c r="ABO13053" s="60"/>
      <c r="ABP13053" s="60"/>
      <c r="ABQ13053" s="60"/>
      <c r="ABR13053" s="60">
        <v>0.88958021880984794</v>
      </c>
      <c r="ABS13053" s="60"/>
      <c r="ABT13053" s="60"/>
      <c r="ABU13053" s="60"/>
      <c r="ABV13053" s="60"/>
      <c r="ABW13053" s="60"/>
      <c r="ABX13053" s="60"/>
    </row>
    <row r="13054" spans="727:752" x14ac:dyDescent="0.25">
      <c r="AAY13054" s="60"/>
      <c r="AAZ13054" s="60"/>
      <c r="ABA13054" s="60"/>
      <c r="ABB13054" s="60"/>
      <c r="ABC13054" s="60"/>
      <c r="ABD13054" s="60"/>
      <c r="ABE13054" s="60"/>
      <c r="ABF13054" s="60"/>
      <c r="ABG13054" s="60"/>
      <c r="ABH13054" s="60"/>
      <c r="ABI13054" s="60"/>
      <c r="ABJ13054" s="60"/>
      <c r="ABK13054" s="60"/>
      <c r="ABL13054" s="60"/>
      <c r="ABM13054" s="60"/>
      <c r="ABN13054" s="60"/>
      <c r="ABO13054" s="60"/>
      <c r="ABP13054" s="60"/>
      <c r="ABQ13054" s="60"/>
      <c r="ABR13054" s="60">
        <v>0.88957385035242897</v>
      </c>
      <c r="ABS13054" s="60"/>
      <c r="ABT13054" s="60"/>
      <c r="ABU13054" s="60"/>
      <c r="ABV13054" s="60"/>
      <c r="ABW13054" s="60"/>
      <c r="ABX13054" s="60"/>
    </row>
    <row r="13055" spans="727:752" x14ac:dyDescent="0.25">
      <c r="AAY13055" s="60"/>
      <c r="AAZ13055" s="60"/>
      <c r="ABA13055" s="60"/>
      <c r="ABB13055" s="60"/>
      <c r="ABC13055" s="60"/>
      <c r="ABD13055" s="60"/>
      <c r="ABE13055" s="60"/>
      <c r="ABF13055" s="60"/>
      <c r="ABG13055" s="60"/>
      <c r="ABH13055" s="60"/>
      <c r="ABI13055" s="60"/>
      <c r="ABJ13055" s="60"/>
      <c r="ABK13055" s="60"/>
      <c r="ABL13055" s="60"/>
      <c r="ABM13055" s="60"/>
      <c r="ABN13055" s="60"/>
      <c r="ABO13055" s="60"/>
      <c r="ABP13055" s="60"/>
      <c r="ABQ13055" s="60"/>
      <c r="ABR13055" s="60">
        <v>0.88953452196835503</v>
      </c>
      <c r="ABS13055" s="60"/>
      <c r="ABT13055" s="60"/>
      <c r="ABU13055" s="60"/>
      <c r="ABV13055" s="60"/>
      <c r="ABW13055" s="60"/>
      <c r="ABX13055" s="60"/>
    </row>
    <row r="13056" spans="727:752" x14ac:dyDescent="0.25">
      <c r="AAY13056" s="60"/>
      <c r="AAZ13056" s="60"/>
      <c r="ABA13056" s="60"/>
      <c r="ABB13056" s="60"/>
      <c r="ABC13056" s="60"/>
      <c r="ABD13056" s="60"/>
      <c r="ABE13056" s="60"/>
      <c r="ABF13056" s="60"/>
      <c r="ABG13056" s="60"/>
      <c r="ABH13056" s="60"/>
      <c r="ABI13056" s="60"/>
      <c r="ABJ13056" s="60"/>
      <c r="ABK13056" s="60"/>
      <c r="ABL13056" s="60"/>
      <c r="ABM13056" s="60"/>
      <c r="ABN13056" s="60"/>
      <c r="ABO13056" s="60"/>
      <c r="ABP13056" s="60"/>
      <c r="ABQ13056" s="60"/>
      <c r="ABR13056" s="60">
        <v>0.88952262998694598</v>
      </c>
      <c r="ABS13056" s="60"/>
      <c r="ABT13056" s="60"/>
      <c r="ABU13056" s="60"/>
      <c r="ABV13056" s="60"/>
      <c r="ABW13056" s="60"/>
      <c r="ABX13056" s="60"/>
    </row>
    <row r="13057" spans="727:752" x14ac:dyDescent="0.25">
      <c r="AAY13057" s="60"/>
      <c r="AAZ13057" s="60"/>
      <c r="ABA13057" s="60"/>
      <c r="ABB13057" s="60"/>
      <c r="ABC13057" s="60"/>
      <c r="ABD13057" s="60"/>
      <c r="ABE13057" s="60"/>
      <c r="ABF13057" s="60"/>
      <c r="ABG13057" s="60"/>
      <c r="ABH13057" s="60"/>
      <c r="ABI13057" s="60"/>
      <c r="ABJ13057" s="60"/>
      <c r="ABK13057" s="60"/>
      <c r="ABL13057" s="60"/>
      <c r="ABM13057" s="60"/>
      <c r="ABN13057" s="60"/>
      <c r="ABO13057" s="60"/>
      <c r="ABP13057" s="60"/>
      <c r="ABQ13057" s="60"/>
      <c r="ABR13057" s="60">
        <v>0.88949586543413695</v>
      </c>
      <c r="ABS13057" s="60"/>
      <c r="ABT13057" s="60"/>
      <c r="ABU13057" s="60"/>
      <c r="ABV13057" s="60"/>
      <c r="ABW13057" s="60"/>
      <c r="ABX13057" s="60"/>
    </row>
    <row r="13058" spans="727:752" x14ac:dyDescent="0.25">
      <c r="AAY13058" s="60"/>
      <c r="AAZ13058" s="60"/>
      <c r="ABA13058" s="60"/>
      <c r="ABB13058" s="60"/>
      <c r="ABC13058" s="60"/>
      <c r="ABD13058" s="60"/>
      <c r="ABE13058" s="60"/>
      <c r="ABF13058" s="60"/>
      <c r="ABG13058" s="60"/>
      <c r="ABH13058" s="60"/>
      <c r="ABI13058" s="60"/>
      <c r="ABJ13058" s="60"/>
      <c r="ABK13058" s="60"/>
      <c r="ABL13058" s="60"/>
      <c r="ABM13058" s="60"/>
      <c r="ABN13058" s="60"/>
      <c r="ABO13058" s="60"/>
      <c r="ABP13058" s="60"/>
      <c r="ABQ13058" s="60"/>
      <c r="ABR13058" s="60">
        <v>0.88948762645440704</v>
      </c>
      <c r="ABS13058" s="60"/>
      <c r="ABT13058" s="60"/>
      <c r="ABU13058" s="60"/>
      <c r="ABV13058" s="60"/>
      <c r="ABW13058" s="60"/>
      <c r="ABX13058" s="60"/>
    </row>
    <row r="13059" spans="727:752" x14ac:dyDescent="0.25">
      <c r="AAY13059" s="60"/>
      <c r="AAZ13059" s="60"/>
      <c r="ABA13059" s="60"/>
      <c r="ABB13059" s="60"/>
      <c r="ABC13059" s="60"/>
      <c r="ABD13059" s="60"/>
      <c r="ABE13059" s="60"/>
      <c r="ABF13059" s="60"/>
      <c r="ABG13059" s="60"/>
      <c r="ABH13059" s="60"/>
      <c r="ABI13059" s="60"/>
      <c r="ABJ13059" s="60"/>
      <c r="ABK13059" s="60"/>
      <c r="ABL13059" s="60"/>
      <c r="ABM13059" s="60"/>
      <c r="ABN13059" s="60"/>
      <c r="ABO13059" s="60"/>
      <c r="ABP13059" s="60"/>
      <c r="ABQ13059" s="60"/>
      <c r="ABR13059" s="60">
        <v>0.88946956210717099</v>
      </c>
      <c r="ABS13059" s="60"/>
      <c r="ABT13059" s="60"/>
      <c r="ABU13059" s="60"/>
      <c r="ABV13059" s="60"/>
      <c r="ABW13059" s="60"/>
      <c r="ABX13059" s="60"/>
    </row>
    <row r="13060" spans="727:752" x14ac:dyDescent="0.25">
      <c r="AAY13060" s="60"/>
      <c r="AAZ13060" s="60"/>
      <c r="ABA13060" s="60"/>
      <c r="ABB13060" s="60"/>
      <c r="ABC13060" s="60"/>
      <c r="ABD13060" s="60"/>
      <c r="ABE13060" s="60"/>
      <c r="ABF13060" s="60"/>
      <c r="ABG13060" s="60"/>
      <c r="ABH13060" s="60"/>
      <c r="ABI13060" s="60"/>
      <c r="ABJ13060" s="60"/>
      <c r="ABK13060" s="60"/>
      <c r="ABL13060" s="60"/>
      <c r="ABM13060" s="60"/>
      <c r="ABN13060" s="60"/>
      <c r="ABO13060" s="60"/>
      <c r="ABP13060" s="60"/>
      <c r="ABQ13060" s="60"/>
      <c r="ABR13060" s="60">
        <v>0.88945123799372094</v>
      </c>
      <c r="ABS13060" s="60"/>
      <c r="ABT13060" s="60"/>
      <c r="ABU13060" s="60"/>
      <c r="ABV13060" s="60"/>
      <c r="ABW13060" s="60"/>
      <c r="ABX13060" s="60"/>
    </row>
    <row r="13061" spans="727:752" x14ac:dyDescent="0.25">
      <c r="AAY13061" s="60"/>
      <c r="AAZ13061" s="60"/>
      <c r="ABA13061" s="60"/>
      <c r="ABB13061" s="60"/>
      <c r="ABC13061" s="60"/>
      <c r="ABD13061" s="60"/>
      <c r="ABE13061" s="60"/>
      <c r="ABF13061" s="60"/>
      <c r="ABG13061" s="60"/>
      <c r="ABH13061" s="60"/>
      <c r="ABI13061" s="60"/>
      <c r="ABJ13061" s="60"/>
      <c r="ABK13061" s="60"/>
      <c r="ABL13061" s="60"/>
      <c r="ABM13061" s="60"/>
      <c r="ABN13061" s="60"/>
      <c r="ABO13061" s="60"/>
      <c r="ABP13061" s="60"/>
      <c r="ABQ13061" s="60"/>
      <c r="ABR13061" s="60">
        <v>0.88944781920444205</v>
      </c>
      <c r="ABS13061" s="60"/>
      <c r="ABT13061" s="60"/>
      <c r="ABU13061" s="60"/>
      <c r="ABV13061" s="60"/>
      <c r="ABW13061" s="60"/>
      <c r="ABX13061" s="60"/>
    </row>
    <row r="13062" spans="727:752" x14ac:dyDescent="0.25">
      <c r="AAY13062" s="60"/>
      <c r="AAZ13062" s="60"/>
      <c r="ABA13062" s="60"/>
      <c r="ABB13062" s="60"/>
      <c r="ABC13062" s="60"/>
      <c r="ABD13062" s="60"/>
      <c r="ABE13062" s="60"/>
      <c r="ABF13062" s="60"/>
      <c r="ABG13062" s="60"/>
      <c r="ABH13062" s="60"/>
      <c r="ABI13062" s="60"/>
      <c r="ABJ13062" s="60"/>
      <c r="ABK13062" s="60"/>
      <c r="ABL13062" s="60"/>
      <c r="ABM13062" s="60"/>
      <c r="ABN13062" s="60"/>
      <c r="ABO13062" s="60"/>
      <c r="ABP13062" s="60"/>
      <c r="ABQ13062" s="60"/>
      <c r="ABR13062" s="60">
        <v>0.88938726995704998</v>
      </c>
      <c r="ABS13062" s="60"/>
      <c r="ABT13062" s="60"/>
      <c r="ABU13062" s="60"/>
      <c r="ABV13062" s="60"/>
      <c r="ABW13062" s="60"/>
      <c r="ABX13062" s="60"/>
    </row>
    <row r="13063" spans="727:752" x14ac:dyDescent="0.25">
      <c r="AAY13063" s="60"/>
      <c r="AAZ13063" s="60"/>
      <c r="ABA13063" s="60"/>
      <c r="ABB13063" s="60"/>
      <c r="ABC13063" s="60"/>
      <c r="ABD13063" s="60"/>
      <c r="ABE13063" s="60"/>
      <c r="ABF13063" s="60"/>
      <c r="ABG13063" s="60"/>
      <c r="ABH13063" s="60"/>
      <c r="ABI13063" s="60"/>
      <c r="ABJ13063" s="60"/>
      <c r="ABK13063" s="60"/>
      <c r="ABL13063" s="60"/>
      <c r="ABM13063" s="60"/>
      <c r="ABN13063" s="60"/>
      <c r="ABO13063" s="60"/>
      <c r="ABP13063" s="60"/>
      <c r="ABQ13063" s="60"/>
      <c r="ABR13063" s="60">
        <v>0.88938593662663901</v>
      </c>
      <c r="ABS13063" s="60"/>
      <c r="ABT13063" s="60"/>
      <c r="ABU13063" s="60"/>
      <c r="ABV13063" s="60"/>
      <c r="ABW13063" s="60"/>
      <c r="ABX13063" s="60"/>
    </row>
    <row r="13064" spans="727:752" x14ac:dyDescent="0.25">
      <c r="AAY13064" s="60"/>
      <c r="AAZ13064" s="60"/>
      <c r="ABA13064" s="60"/>
      <c r="ABB13064" s="60"/>
      <c r="ABC13064" s="60"/>
      <c r="ABD13064" s="60"/>
      <c r="ABE13064" s="60"/>
      <c r="ABF13064" s="60"/>
      <c r="ABG13064" s="60"/>
      <c r="ABH13064" s="60"/>
      <c r="ABI13064" s="60"/>
      <c r="ABJ13064" s="60"/>
      <c r="ABK13064" s="60"/>
      <c r="ABL13064" s="60"/>
      <c r="ABM13064" s="60"/>
      <c r="ABN13064" s="60"/>
      <c r="ABO13064" s="60"/>
      <c r="ABP13064" s="60"/>
      <c r="ABQ13064" s="60"/>
      <c r="ABR13064" s="60">
        <v>0.88937023405155802</v>
      </c>
      <c r="ABS13064" s="60"/>
      <c r="ABT13064" s="60"/>
      <c r="ABU13064" s="60"/>
      <c r="ABV13064" s="60"/>
      <c r="ABW13064" s="60"/>
      <c r="ABX13064" s="60"/>
    </row>
    <row r="13065" spans="727:752" x14ac:dyDescent="0.25">
      <c r="AAY13065" s="60"/>
      <c r="AAZ13065" s="60"/>
      <c r="ABA13065" s="60"/>
      <c r="ABB13065" s="60"/>
      <c r="ABC13065" s="60"/>
      <c r="ABD13065" s="60"/>
      <c r="ABE13065" s="60"/>
      <c r="ABF13065" s="60"/>
      <c r="ABG13065" s="60"/>
      <c r="ABH13065" s="60"/>
      <c r="ABI13065" s="60"/>
      <c r="ABJ13065" s="60"/>
      <c r="ABK13065" s="60"/>
      <c r="ABL13065" s="60"/>
      <c r="ABM13065" s="60"/>
      <c r="ABN13065" s="60"/>
      <c r="ABO13065" s="60"/>
      <c r="ABP13065" s="60"/>
      <c r="ABQ13065" s="60"/>
      <c r="ABR13065" s="60">
        <v>0.88937012051992803</v>
      </c>
      <c r="ABS13065" s="60"/>
      <c r="ABT13065" s="60"/>
      <c r="ABU13065" s="60"/>
      <c r="ABV13065" s="60"/>
      <c r="ABW13065" s="60"/>
      <c r="ABX13065" s="60"/>
    </row>
    <row r="13066" spans="727:752" x14ac:dyDescent="0.25">
      <c r="AAY13066" s="60"/>
      <c r="AAZ13066" s="60"/>
      <c r="ABA13066" s="60"/>
      <c r="ABB13066" s="60"/>
      <c r="ABC13066" s="60"/>
      <c r="ABD13066" s="60"/>
      <c r="ABE13066" s="60"/>
      <c r="ABF13066" s="60"/>
      <c r="ABG13066" s="60"/>
      <c r="ABH13066" s="60"/>
      <c r="ABI13066" s="60"/>
      <c r="ABJ13066" s="60"/>
      <c r="ABK13066" s="60"/>
      <c r="ABL13066" s="60"/>
      <c r="ABM13066" s="60"/>
      <c r="ABN13066" s="60"/>
      <c r="ABO13066" s="60"/>
      <c r="ABP13066" s="60"/>
      <c r="ABQ13066" s="60"/>
      <c r="ABR13066" s="60">
        <v>0.88935576354728496</v>
      </c>
      <c r="ABS13066" s="60"/>
      <c r="ABT13066" s="60"/>
      <c r="ABU13066" s="60"/>
      <c r="ABV13066" s="60"/>
      <c r="ABW13066" s="60"/>
      <c r="ABX13066" s="60"/>
    </row>
    <row r="13067" spans="727:752" x14ac:dyDescent="0.25">
      <c r="AAY13067" s="60"/>
      <c r="AAZ13067" s="60"/>
      <c r="ABA13067" s="60"/>
      <c r="ABB13067" s="60"/>
      <c r="ABC13067" s="60"/>
      <c r="ABD13067" s="60"/>
      <c r="ABE13067" s="60"/>
      <c r="ABF13067" s="60"/>
      <c r="ABG13067" s="60"/>
      <c r="ABH13067" s="60"/>
      <c r="ABI13067" s="60"/>
      <c r="ABJ13067" s="60"/>
      <c r="ABK13067" s="60"/>
      <c r="ABL13067" s="60"/>
      <c r="ABM13067" s="60"/>
      <c r="ABN13067" s="60"/>
      <c r="ABO13067" s="60"/>
      <c r="ABP13067" s="60"/>
      <c r="ABQ13067" s="60"/>
      <c r="ABR13067" s="60">
        <v>0.88933951946527301</v>
      </c>
      <c r="ABS13067" s="60"/>
      <c r="ABT13067" s="60"/>
      <c r="ABU13067" s="60"/>
      <c r="ABV13067" s="60"/>
      <c r="ABW13067" s="60"/>
      <c r="ABX13067" s="60"/>
    </row>
    <row r="13068" spans="727:752" x14ac:dyDescent="0.25">
      <c r="AAY13068" s="60"/>
      <c r="AAZ13068" s="60"/>
      <c r="ABA13068" s="60"/>
      <c r="ABB13068" s="60"/>
      <c r="ABC13068" s="60"/>
      <c r="ABD13068" s="60"/>
      <c r="ABE13068" s="60"/>
      <c r="ABF13068" s="60"/>
      <c r="ABG13068" s="60"/>
      <c r="ABH13068" s="60"/>
      <c r="ABI13068" s="60"/>
      <c r="ABJ13068" s="60"/>
      <c r="ABK13068" s="60"/>
      <c r="ABL13068" s="60"/>
      <c r="ABM13068" s="60"/>
      <c r="ABN13068" s="60"/>
      <c r="ABO13068" s="60"/>
      <c r="ABP13068" s="60"/>
      <c r="ABQ13068" s="60"/>
      <c r="ABR13068" s="60">
        <v>0.88932811907685905</v>
      </c>
      <c r="ABS13068" s="60"/>
      <c r="ABT13068" s="60"/>
      <c r="ABU13068" s="60"/>
      <c r="ABV13068" s="60"/>
      <c r="ABW13068" s="60"/>
      <c r="ABX13068" s="60"/>
    </row>
    <row r="13069" spans="727:752" x14ac:dyDescent="0.25">
      <c r="AAY13069" s="60"/>
      <c r="AAZ13069" s="60"/>
      <c r="ABA13069" s="60"/>
      <c r="ABB13069" s="60"/>
      <c r="ABC13069" s="60"/>
      <c r="ABD13069" s="60"/>
      <c r="ABE13069" s="60"/>
      <c r="ABF13069" s="60"/>
      <c r="ABG13069" s="60"/>
      <c r="ABH13069" s="60"/>
      <c r="ABI13069" s="60"/>
      <c r="ABJ13069" s="60"/>
      <c r="ABK13069" s="60"/>
      <c r="ABL13069" s="60"/>
      <c r="ABM13069" s="60"/>
      <c r="ABN13069" s="60"/>
      <c r="ABO13069" s="60"/>
      <c r="ABP13069" s="60"/>
      <c r="ABQ13069" s="60"/>
      <c r="ABR13069" s="60">
        <v>0.88926427116373397</v>
      </c>
      <c r="ABS13069" s="60"/>
      <c r="ABT13069" s="60"/>
      <c r="ABU13069" s="60"/>
      <c r="ABV13069" s="60"/>
      <c r="ABW13069" s="60"/>
      <c r="ABX13069" s="60"/>
    </row>
    <row r="13070" spans="727:752" x14ac:dyDescent="0.25">
      <c r="AAY13070" s="60"/>
      <c r="AAZ13070" s="60"/>
      <c r="ABA13070" s="60"/>
      <c r="ABB13070" s="60"/>
      <c r="ABC13070" s="60"/>
      <c r="ABD13070" s="60"/>
      <c r="ABE13070" s="60"/>
      <c r="ABF13070" s="60"/>
      <c r="ABG13070" s="60"/>
      <c r="ABH13070" s="60"/>
      <c r="ABI13070" s="60"/>
      <c r="ABJ13070" s="60"/>
      <c r="ABK13070" s="60"/>
      <c r="ABL13070" s="60"/>
      <c r="ABM13070" s="60"/>
      <c r="ABN13070" s="60"/>
      <c r="ABO13070" s="60"/>
      <c r="ABP13070" s="60"/>
      <c r="ABQ13070" s="60"/>
      <c r="ABR13070" s="60">
        <v>0.889258558418624</v>
      </c>
      <c r="ABS13070" s="60"/>
      <c r="ABT13070" s="60"/>
      <c r="ABU13070" s="60"/>
      <c r="ABV13070" s="60"/>
      <c r="ABW13070" s="60"/>
      <c r="ABX13070" s="60"/>
    </row>
    <row r="13071" spans="727:752" x14ac:dyDescent="0.25">
      <c r="AAY13071" s="60"/>
      <c r="AAZ13071" s="60"/>
      <c r="ABA13071" s="60"/>
      <c r="ABB13071" s="60"/>
      <c r="ABC13071" s="60"/>
      <c r="ABD13071" s="60"/>
      <c r="ABE13071" s="60"/>
      <c r="ABF13071" s="60"/>
      <c r="ABG13071" s="60"/>
      <c r="ABH13071" s="60"/>
      <c r="ABI13071" s="60"/>
      <c r="ABJ13071" s="60"/>
      <c r="ABK13071" s="60"/>
      <c r="ABL13071" s="60"/>
      <c r="ABM13071" s="60"/>
      <c r="ABN13071" s="60"/>
      <c r="ABO13071" s="60"/>
      <c r="ABP13071" s="60"/>
      <c r="ABQ13071" s="60"/>
      <c r="ABR13071" s="60">
        <v>0.88924255912212002</v>
      </c>
      <c r="ABS13071" s="60"/>
      <c r="ABT13071" s="60"/>
      <c r="ABU13071" s="60"/>
      <c r="ABV13071" s="60"/>
      <c r="ABW13071" s="60"/>
      <c r="ABX13071" s="60"/>
    </row>
    <row r="13072" spans="727:752" x14ac:dyDescent="0.25">
      <c r="AAY13072" s="60"/>
      <c r="AAZ13072" s="60"/>
      <c r="ABA13072" s="60"/>
      <c r="ABB13072" s="60"/>
      <c r="ABC13072" s="60"/>
      <c r="ABD13072" s="60"/>
      <c r="ABE13072" s="60"/>
      <c r="ABF13072" s="60"/>
      <c r="ABG13072" s="60"/>
      <c r="ABH13072" s="60"/>
      <c r="ABI13072" s="60"/>
      <c r="ABJ13072" s="60"/>
      <c r="ABK13072" s="60"/>
      <c r="ABL13072" s="60"/>
      <c r="ABM13072" s="60"/>
      <c r="ABN13072" s="60"/>
      <c r="ABO13072" s="60"/>
      <c r="ABP13072" s="60"/>
      <c r="ABQ13072" s="60"/>
      <c r="ABR13072" s="60">
        <v>0.889149588517955</v>
      </c>
      <c r="ABS13072" s="60"/>
      <c r="ABT13072" s="60"/>
      <c r="ABU13072" s="60"/>
      <c r="ABV13072" s="60"/>
      <c r="ABW13072" s="60"/>
      <c r="ABX13072" s="60"/>
    </row>
    <row r="13073" spans="727:752" x14ac:dyDescent="0.25">
      <c r="AAY13073" s="60"/>
      <c r="AAZ13073" s="60"/>
      <c r="ABA13073" s="60"/>
      <c r="ABB13073" s="60"/>
      <c r="ABC13073" s="60"/>
      <c r="ABD13073" s="60"/>
      <c r="ABE13073" s="60"/>
      <c r="ABF13073" s="60"/>
      <c r="ABG13073" s="60"/>
      <c r="ABH13073" s="60"/>
      <c r="ABI13073" s="60"/>
      <c r="ABJ13073" s="60"/>
      <c r="ABK13073" s="60"/>
      <c r="ABL13073" s="60"/>
      <c r="ABM13073" s="60"/>
      <c r="ABN13073" s="60"/>
      <c r="ABO13073" s="60"/>
      <c r="ABP13073" s="60"/>
      <c r="ABQ13073" s="60"/>
      <c r="ABR13073" s="60">
        <v>0.88909559158139895</v>
      </c>
      <c r="ABS13073" s="60"/>
      <c r="ABT13073" s="60"/>
      <c r="ABU13073" s="60"/>
      <c r="ABV13073" s="60"/>
      <c r="ABW13073" s="60"/>
      <c r="ABX13073" s="60"/>
    </row>
    <row r="13074" spans="727:752" x14ac:dyDescent="0.25">
      <c r="AAY13074" s="60"/>
      <c r="AAZ13074" s="60"/>
      <c r="ABA13074" s="60"/>
      <c r="ABB13074" s="60"/>
      <c r="ABC13074" s="60"/>
      <c r="ABD13074" s="60"/>
      <c r="ABE13074" s="60"/>
      <c r="ABF13074" s="60"/>
      <c r="ABG13074" s="60"/>
      <c r="ABH13074" s="60"/>
      <c r="ABI13074" s="60"/>
      <c r="ABJ13074" s="60"/>
      <c r="ABK13074" s="60"/>
      <c r="ABL13074" s="60"/>
      <c r="ABM13074" s="60"/>
      <c r="ABN13074" s="60"/>
      <c r="ABO13074" s="60"/>
      <c r="ABP13074" s="60"/>
      <c r="ABQ13074" s="60"/>
      <c r="ABR13074" s="60">
        <v>0.88898761440275997</v>
      </c>
      <c r="ABS13074" s="60"/>
      <c r="ABT13074" s="60"/>
      <c r="ABU13074" s="60"/>
      <c r="ABV13074" s="60"/>
      <c r="ABW13074" s="60"/>
      <c r="ABX13074" s="60"/>
    </row>
    <row r="13075" spans="727:752" x14ac:dyDescent="0.25">
      <c r="AAY13075" s="60"/>
      <c r="AAZ13075" s="60"/>
      <c r="ABA13075" s="60"/>
      <c r="ABB13075" s="60"/>
      <c r="ABC13075" s="60"/>
      <c r="ABD13075" s="60"/>
      <c r="ABE13075" s="60"/>
      <c r="ABF13075" s="60"/>
      <c r="ABG13075" s="60"/>
      <c r="ABH13075" s="60"/>
      <c r="ABI13075" s="60"/>
      <c r="ABJ13075" s="60"/>
      <c r="ABK13075" s="60"/>
      <c r="ABL13075" s="60"/>
      <c r="ABM13075" s="60"/>
      <c r="ABN13075" s="60"/>
      <c r="ABO13075" s="60"/>
      <c r="ABP13075" s="60"/>
      <c r="ABQ13075" s="60"/>
      <c r="ABR13075" s="60">
        <v>0.88884510664121796</v>
      </c>
      <c r="ABS13075" s="60"/>
      <c r="ABT13075" s="60"/>
      <c r="ABU13075" s="60"/>
      <c r="ABV13075" s="60"/>
      <c r="ABW13075" s="60"/>
      <c r="ABX13075" s="60"/>
    </row>
    <row r="13076" spans="727:752" x14ac:dyDescent="0.25">
      <c r="AAY13076" s="60"/>
      <c r="AAZ13076" s="60"/>
      <c r="ABA13076" s="60"/>
      <c r="ABB13076" s="60"/>
      <c r="ABC13076" s="60"/>
      <c r="ABD13076" s="60"/>
      <c r="ABE13076" s="60"/>
      <c r="ABF13076" s="60"/>
      <c r="ABG13076" s="60"/>
      <c r="ABH13076" s="60"/>
      <c r="ABI13076" s="60"/>
      <c r="ABJ13076" s="60"/>
      <c r="ABK13076" s="60"/>
      <c r="ABL13076" s="60"/>
      <c r="ABM13076" s="60"/>
      <c r="ABN13076" s="60"/>
      <c r="ABO13076" s="60"/>
      <c r="ABP13076" s="60"/>
      <c r="ABQ13076" s="60"/>
      <c r="ABR13076" s="60">
        <v>0.88878677266928896</v>
      </c>
      <c r="ABS13076" s="60"/>
      <c r="ABT13076" s="60"/>
      <c r="ABU13076" s="60"/>
      <c r="ABV13076" s="60"/>
      <c r="ABW13076" s="60"/>
      <c r="ABX13076" s="60"/>
    </row>
    <row r="13077" spans="727:752" x14ac:dyDescent="0.25">
      <c r="AAY13077" s="60"/>
      <c r="AAZ13077" s="60"/>
      <c r="ABA13077" s="60"/>
      <c r="ABB13077" s="60"/>
      <c r="ABC13077" s="60"/>
      <c r="ABD13077" s="60"/>
      <c r="ABE13077" s="60"/>
      <c r="ABF13077" s="60"/>
      <c r="ABG13077" s="60"/>
      <c r="ABH13077" s="60"/>
      <c r="ABI13077" s="60"/>
      <c r="ABJ13077" s="60"/>
      <c r="ABK13077" s="60"/>
      <c r="ABL13077" s="60"/>
      <c r="ABM13077" s="60"/>
      <c r="ABN13077" s="60"/>
      <c r="ABO13077" s="60"/>
      <c r="ABP13077" s="60"/>
      <c r="ABQ13077" s="60"/>
      <c r="ABR13077" s="60">
        <v>0.88875776914344895</v>
      </c>
      <c r="ABS13077" s="60"/>
      <c r="ABT13077" s="60"/>
      <c r="ABU13077" s="60"/>
      <c r="ABV13077" s="60"/>
      <c r="ABW13077" s="60"/>
      <c r="ABX13077" s="60"/>
    </row>
    <row r="13078" spans="727:752" x14ac:dyDescent="0.25">
      <c r="AAY13078" s="60"/>
      <c r="AAZ13078" s="60"/>
      <c r="ABA13078" s="60"/>
      <c r="ABB13078" s="60"/>
      <c r="ABC13078" s="60"/>
      <c r="ABD13078" s="60"/>
      <c r="ABE13078" s="60"/>
      <c r="ABF13078" s="60"/>
      <c r="ABG13078" s="60"/>
      <c r="ABH13078" s="60"/>
      <c r="ABI13078" s="60"/>
      <c r="ABJ13078" s="60"/>
      <c r="ABK13078" s="60"/>
      <c r="ABL13078" s="60"/>
      <c r="ABM13078" s="60"/>
      <c r="ABN13078" s="60"/>
      <c r="ABO13078" s="60"/>
      <c r="ABP13078" s="60"/>
      <c r="ABQ13078" s="60"/>
      <c r="ABR13078" s="60">
        <v>0.88870636704467099</v>
      </c>
      <c r="ABS13078" s="60"/>
      <c r="ABT13078" s="60"/>
      <c r="ABU13078" s="60"/>
      <c r="ABV13078" s="60"/>
      <c r="ABW13078" s="60"/>
      <c r="ABX13078" s="60"/>
    </row>
    <row r="13079" spans="727:752" x14ac:dyDescent="0.25">
      <c r="AAY13079" s="60"/>
      <c r="AAZ13079" s="60"/>
      <c r="ABA13079" s="60"/>
      <c r="ABB13079" s="60"/>
      <c r="ABC13079" s="60"/>
      <c r="ABD13079" s="60"/>
      <c r="ABE13079" s="60"/>
      <c r="ABF13079" s="60"/>
      <c r="ABG13079" s="60"/>
      <c r="ABH13079" s="60"/>
      <c r="ABI13079" s="60"/>
      <c r="ABJ13079" s="60"/>
      <c r="ABK13079" s="60"/>
      <c r="ABL13079" s="60"/>
      <c r="ABM13079" s="60"/>
      <c r="ABN13079" s="60"/>
      <c r="ABO13079" s="60"/>
      <c r="ABP13079" s="60"/>
      <c r="ABQ13079" s="60"/>
      <c r="ABR13079" s="60">
        <v>0.88865988420892705</v>
      </c>
      <c r="ABS13079" s="60"/>
      <c r="ABT13079" s="60"/>
      <c r="ABU13079" s="60"/>
      <c r="ABV13079" s="60"/>
      <c r="ABW13079" s="60"/>
      <c r="ABX13079" s="60"/>
    </row>
    <row r="13080" spans="727:752" x14ac:dyDescent="0.25">
      <c r="AAY13080" s="60"/>
      <c r="AAZ13080" s="60"/>
      <c r="ABA13080" s="60"/>
      <c r="ABB13080" s="60"/>
      <c r="ABC13080" s="60"/>
      <c r="ABD13080" s="60"/>
      <c r="ABE13080" s="60"/>
      <c r="ABF13080" s="60"/>
      <c r="ABG13080" s="60"/>
      <c r="ABH13080" s="60"/>
      <c r="ABI13080" s="60"/>
      <c r="ABJ13080" s="60"/>
      <c r="ABK13080" s="60"/>
      <c r="ABL13080" s="60"/>
      <c r="ABM13080" s="60"/>
      <c r="ABN13080" s="60"/>
      <c r="ABO13080" s="60"/>
      <c r="ABP13080" s="60"/>
      <c r="ABQ13080" s="60"/>
      <c r="ABR13080" s="60">
        <v>0.88864925715871501</v>
      </c>
      <c r="ABS13080" s="60"/>
      <c r="ABT13080" s="60"/>
      <c r="ABU13080" s="60"/>
      <c r="ABV13080" s="60"/>
      <c r="ABW13080" s="60"/>
      <c r="ABX13080" s="60"/>
    </row>
    <row r="13081" spans="727:752" x14ac:dyDescent="0.25">
      <c r="AAY13081" s="60"/>
      <c r="AAZ13081" s="60"/>
      <c r="ABA13081" s="60"/>
      <c r="ABB13081" s="60"/>
      <c r="ABC13081" s="60"/>
      <c r="ABD13081" s="60"/>
      <c r="ABE13081" s="60"/>
      <c r="ABF13081" s="60"/>
      <c r="ABG13081" s="60"/>
      <c r="ABH13081" s="60"/>
      <c r="ABI13081" s="60"/>
      <c r="ABJ13081" s="60"/>
      <c r="ABK13081" s="60"/>
      <c r="ABL13081" s="60"/>
      <c r="ABM13081" s="60"/>
      <c r="ABN13081" s="60"/>
      <c r="ABO13081" s="60"/>
      <c r="ABP13081" s="60"/>
      <c r="ABQ13081" s="60"/>
      <c r="ABR13081" s="60">
        <v>0.88855651064765795</v>
      </c>
      <c r="ABS13081" s="60"/>
      <c r="ABT13081" s="60"/>
      <c r="ABU13081" s="60"/>
      <c r="ABV13081" s="60"/>
      <c r="ABW13081" s="60"/>
      <c r="ABX13081" s="60"/>
    </row>
    <row r="13082" spans="727:752" x14ac:dyDescent="0.25">
      <c r="AAY13082" s="60"/>
      <c r="AAZ13082" s="60"/>
      <c r="ABA13082" s="60"/>
      <c r="ABB13082" s="60"/>
      <c r="ABC13082" s="60"/>
      <c r="ABD13082" s="60"/>
      <c r="ABE13082" s="60"/>
      <c r="ABF13082" s="60"/>
      <c r="ABG13082" s="60"/>
      <c r="ABH13082" s="60"/>
      <c r="ABI13082" s="60"/>
      <c r="ABJ13082" s="60"/>
      <c r="ABK13082" s="60"/>
      <c r="ABL13082" s="60"/>
      <c r="ABM13082" s="60"/>
      <c r="ABN13082" s="60"/>
      <c r="ABO13082" s="60"/>
      <c r="ABP13082" s="60"/>
      <c r="ABQ13082" s="60"/>
      <c r="ABR13082" s="60">
        <v>0.88853535932074201</v>
      </c>
      <c r="ABS13082" s="60"/>
      <c r="ABT13082" s="60"/>
      <c r="ABU13082" s="60"/>
      <c r="ABV13082" s="60"/>
      <c r="ABW13082" s="60"/>
      <c r="ABX13082" s="60"/>
    </row>
    <row r="13083" spans="727:752" x14ac:dyDescent="0.25">
      <c r="AAY13083" s="60"/>
      <c r="AAZ13083" s="60"/>
      <c r="ABA13083" s="60"/>
      <c r="ABB13083" s="60"/>
      <c r="ABC13083" s="60"/>
      <c r="ABD13083" s="60"/>
      <c r="ABE13083" s="60"/>
      <c r="ABF13083" s="60"/>
      <c r="ABG13083" s="60"/>
      <c r="ABH13083" s="60"/>
      <c r="ABI13083" s="60"/>
      <c r="ABJ13083" s="60"/>
      <c r="ABK13083" s="60"/>
      <c r="ABL13083" s="60"/>
      <c r="ABM13083" s="60"/>
      <c r="ABN13083" s="60"/>
      <c r="ABO13083" s="60"/>
      <c r="ABP13083" s="60"/>
      <c r="ABQ13083" s="60"/>
      <c r="ABR13083" s="60">
        <v>0.88849221806632195</v>
      </c>
      <c r="ABS13083" s="60"/>
      <c r="ABT13083" s="60"/>
      <c r="ABU13083" s="60"/>
      <c r="ABV13083" s="60"/>
      <c r="ABW13083" s="60"/>
      <c r="ABX13083" s="60"/>
    </row>
    <row r="13084" spans="727:752" x14ac:dyDescent="0.25">
      <c r="AAY13084" s="60"/>
      <c r="AAZ13084" s="60"/>
      <c r="ABA13084" s="60"/>
      <c r="ABB13084" s="60"/>
      <c r="ABC13084" s="60"/>
      <c r="ABD13084" s="60"/>
      <c r="ABE13084" s="60"/>
      <c r="ABF13084" s="60"/>
      <c r="ABG13084" s="60"/>
      <c r="ABH13084" s="60"/>
      <c r="ABI13084" s="60"/>
      <c r="ABJ13084" s="60"/>
      <c r="ABK13084" s="60"/>
      <c r="ABL13084" s="60"/>
      <c r="ABM13084" s="60"/>
      <c r="ABN13084" s="60"/>
      <c r="ABO13084" s="60"/>
      <c r="ABP13084" s="60"/>
      <c r="ABQ13084" s="60"/>
      <c r="ABR13084" s="60">
        <v>0.88847388918220005</v>
      </c>
      <c r="ABS13084" s="60"/>
      <c r="ABT13084" s="60"/>
      <c r="ABU13084" s="60"/>
      <c r="ABV13084" s="60"/>
      <c r="ABW13084" s="60"/>
      <c r="ABX13084" s="60"/>
    </row>
    <row r="13085" spans="727:752" x14ac:dyDescent="0.25">
      <c r="AAY13085" s="60"/>
      <c r="AAZ13085" s="60"/>
      <c r="ABA13085" s="60"/>
      <c r="ABB13085" s="60"/>
      <c r="ABC13085" s="60"/>
      <c r="ABD13085" s="60"/>
      <c r="ABE13085" s="60"/>
      <c r="ABF13085" s="60"/>
      <c r="ABG13085" s="60"/>
      <c r="ABH13085" s="60"/>
      <c r="ABI13085" s="60"/>
      <c r="ABJ13085" s="60"/>
      <c r="ABK13085" s="60"/>
      <c r="ABL13085" s="60"/>
      <c r="ABM13085" s="60"/>
      <c r="ABN13085" s="60"/>
      <c r="ABO13085" s="60"/>
      <c r="ABP13085" s="60"/>
      <c r="ABQ13085" s="60"/>
      <c r="ABR13085" s="60">
        <v>0.88836800859126597</v>
      </c>
      <c r="ABS13085" s="60"/>
      <c r="ABT13085" s="60"/>
      <c r="ABU13085" s="60"/>
      <c r="ABV13085" s="60"/>
      <c r="ABW13085" s="60"/>
      <c r="ABX13085" s="60"/>
    </row>
    <row r="13086" spans="727:752" x14ac:dyDescent="0.25">
      <c r="AAY13086" s="60"/>
      <c r="AAZ13086" s="60"/>
      <c r="ABA13086" s="60"/>
      <c r="ABB13086" s="60"/>
      <c r="ABC13086" s="60"/>
      <c r="ABD13086" s="60"/>
      <c r="ABE13086" s="60"/>
      <c r="ABF13086" s="60"/>
      <c r="ABG13086" s="60"/>
      <c r="ABH13086" s="60"/>
      <c r="ABI13086" s="60"/>
      <c r="ABJ13086" s="60"/>
      <c r="ABK13086" s="60"/>
      <c r="ABL13086" s="60"/>
      <c r="ABM13086" s="60"/>
      <c r="ABN13086" s="60"/>
      <c r="ABO13086" s="60"/>
      <c r="ABP13086" s="60"/>
      <c r="ABQ13086" s="60"/>
      <c r="ABR13086" s="60">
        <v>0.888339739116358</v>
      </c>
      <c r="ABS13086" s="60"/>
      <c r="ABT13086" s="60"/>
      <c r="ABU13086" s="60"/>
      <c r="ABV13086" s="60"/>
      <c r="ABW13086" s="60"/>
      <c r="ABX13086" s="60"/>
    </row>
    <row r="13087" spans="727:752" x14ac:dyDescent="0.25">
      <c r="AAY13087" s="60"/>
      <c r="AAZ13087" s="60"/>
      <c r="ABA13087" s="60"/>
      <c r="ABB13087" s="60"/>
      <c r="ABC13087" s="60"/>
      <c r="ABD13087" s="60"/>
      <c r="ABE13087" s="60"/>
      <c r="ABF13087" s="60"/>
      <c r="ABG13087" s="60"/>
      <c r="ABH13087" s="60"/>
      <c r="ABI13087" s="60"/>
      <c r="ABJ13087" s="60"/>
      <c r="ABK13087" s="60"/>
      <c r="ABL13087" s="60"/>
      <c r="ABM13087" s="60"/>
      <c r="ABN13087" s="60"/>
      <c r="ABO13087" s="60"/>
      <c r="ABP13087" s="60"/>
      <c r="ABQ13087" s="60"/>
      <c r="ABR13087" s="60">
        <v>0.888275906445681</v>
      </c>
      <c r="ABS13087" s="60"/>
      <c r="ABT13087" s="60"/>
      <c r="ABU13087" s="60"/>
      <c r="ABV13087" s="60"/>
      <c r="ABW13087" s="60"/>
      <c r="ABX13087" s="60"/>
    </row>
    <row r="13088" spans="727:752" x14ac:dyDescent="0.25">
      <c r="AAY13088" s="60"/>
      <c r="AAZ13088" s="60"/>
      <c r="ABA13088" s="60"/>
      <c r="ABB13088" s="60"/>
      <c r="ABC13088" s="60"/>
      <c r="ABD13088" s="60"/>
      <c r="ABE13088" s="60"/>
      <c r="ABF13088" s="60"/>
      <c r="ABG13088" s="60"/>
      <c r="ABH13088" s="60"/>
      <c r="ABI13088" s="60"/>
      <c r="ABJ13088" s="60"/>
      <c r="ABK13088" s="60"/>
      <c r="ABL13088" s="60"/>
      <c r="ABM13088" s="60"/>
      <c r="ABN13088" s="60"/>
      <c r="ABO13088" s="60"/>
      <c r="ABP13088" s="60"/>
      <c r="ABQ13088" s="60"/>
      <c r="ABR13088" s="60">
        <v>0.88823153516262499</v>
      </c>
      <c r="ABS13088" s="60"/>
      <c r="ABT13088" s="60"/>
      <c r="ABU13088" s="60"/>
      <c r="ABV13088" s="60"/>
      <c r="ABW13088" s="60"/>
      <c r="ABX13088" s="60"/>
    </row>
    <row r="13089" spans="727:752" x14ac:dyDescent="0.25">
      <c r="AAY13089" s="60"/>
      <c r="AAZ13089" s="60"/>
      <c r="ABA13089" s="60"/>
      <c r="ABB13089" s="60"/>
      <c r="ABC13089" s="60"/>
      <c r="ABD13089" s="60"/>
      <c r="ABE13089" s="60"/>
      <c r="ABF13089" s="60"/>
      <c r="ABG13089" s="60"/>
      <c r="ABH13089" s="60"/>
      <c r="ABI13089" s="60"/>
      <c r="ABJ13089" s="60"/>
      <c r="ABK13089" s="60"/>
      <c r="ABL13089" s="60"/>
      <c r="ABM13089" s="60"/>
      <c r="ABN13089" s="60"/>
      <c r="ABO13089" s="60"/>
      <c r="ABP13089" s="60"/>
      <c r="ABQ13089" s="60"/>
      <c r="ABR13089" s="60">
        <v>0.88815323164332804</v>
      </c>
      <c r="ABS13089" s="60"/>
      <c r="ABT13089" s="60"/>
      <c r="ABU13089" s="60"/>
      <c r="ABV13089" s="60"/>
      <c r="ABW13089" s="60"/>
      <c r="ABX13089" s="60"/>
    </row>
    <row r="13090" spans="727:752" x14ac:dyDescent="0.25">
      <c r="AAY13090" s="60"/>
      <c r="AAZ13090" s="60"/>
      <c r="ABA13090" s="60"/>
      <c r="ABB13090" s="60"/>
      <c r="ABC13090" s="60"/>
      <c r="ABD13090" s="60"/>
      <c r="ABE13090" s="60"/>
      <c r="ABF13090" s="60"/>
      <c r="ABG13090" s="60"/>
      <c r="ABH13090" s="60"/>
      <c r="ABI13090" s="60"/>
      <c r="ABJ13090" s="60"/>
      <c r="ABK13090" s="60"/>
      <c r="ABL13090" s="60"/>
      <c r="ABM13090" s="60"/>
      <c r="ABN13090" s="60"/>
      <c r="ABO13090" s="60"/>
      <c r="ABP13090" s="60"/>
      <c r="ABQ13090" s="60"/>
      <c r="ABR13090" s="60">
        <v>0.887952826817337</v>
      </c>
      <c r="ABS13090" s="60"/>
      <c r="ABT13090" s="60"/>
      <c r="ABU13090" s="60"/>
      <c r="ABV13090" s="60"/>
      <c r="ABW13090" s="60"/>
      <c r="ABX13090" s="60"/>
    </row>
    <row r="13091" spans="727:752" x14ac:dyDescent="0.25">
      <c r="AAY13091" s="60"/>
      <c r="AAZ13091" s="60"/>
      <c r="ABA13091" s="60"/>
      <c r="ABB13091" s="60"/>
      <c r="ABC13091" s="60"/>
      <c r="ABD13091" s="60"/>
      <c r="ABE13091" s="60"/>
      <c r="ABF13091" s="60"/>
      <c r="ABG13091" s="60"/>
      <c r="ABH13091" s="60"/>
      <c r="ABI13091" s="60"/>
      <c r="ABJ13091" s="60"/>
      <c r="ABK13091" s="60"/>
      <c r="ABL13091" s="60"/>
      <c r="ABM13091" s="60"/>
      <c r="ABN13091" s="60"/>
      <c r="ABO13091" s="60"/>
      <c r="ABP13091" s="60"/>
      <c r="ABQ13091" s="60"/>
      <c r="ABR13091" s="60">
        <v>0.88791690407495105</v>
      </c>
      <c r="ABS13091" s="60"/>
      <c r="ABT13091" s="60"/>
      <c r="ABU13091" s="60"/>
      <c r="ABV13091" s="60"/>
      <c r="ABW13091" s="60"/>
      <c r="ABX13091" s="60"/>
    </row>
    <row r="13092" spans="727:752" x14ac:dyDescent="0.25">
      <c r="AAY13092" s="60"/>
      <c r="AAZ13092" s="60"/>
      <c r="ABA13092" s="60"/>
      <c r="ABB13092" s="60"/>
      <c r="ABC13092" s="60"/>
      <c r="ABD13092" s="60"/>
      <c r="ABE13092" s="60"/>
      <c r="ABF13092" s="60"/>
      <c r="ABG13092" s="60"/>
      <c r="ABH13092" s="60"/>
      <c r="ABI13092" s="60"/>
      <c r="ABJ13092" s="60"/>
      <c r="ABK13092" s="60"/>
      <c r="ABL13092" s="60"/>
      <c r="ABM13092" s="60"/>
      <c r="ABN13092" s="60"/>
      <c r="ABO13092" s="60"/>
      <c r="ABP13092" s="60"/>
      <c r="ABQ13092" s="60"/>
      <c r="ABR13092" s="60">
        <v>0.88784719861922001</v>
      </c>
      <c r="ABS13092" s="60"/>
      <c r="ABT13092" s="60"/>
      <c r="ABU13092" s="60"/>
      <c r="ABV13092" s="60"/>
      <c r="ABW13092" s="60"/>
      <c r="ABX13092" s="60"/>
    </row>
    <row r="13093" spans="727:752" x14ac:dyDescent="0.25">
      <c r="AAY13093" s="60"/>
      <c r="AAZ13093" s="60"/>
      <c r="ABA13093" s="60"/>
      <c r="ABB13093" s="60"/>
      <c r="ABC13093" s="60"/>
      <c r="ABD13093" s="60"/>
      <c r="ABE13093" s="60"/>
      <c r="ABF13093" s="60"/>
      <c r="ABG13093" s="60"/>
      <c r="ABH13093" s="60"/>
      <c r="ABI13093" s="60"/>
      <c r="ABJ13093" s="60"/>
      <c r="ABK13093" s="60"/>
      <c r="ABL13093" s="60"/>
      <c r="ABM13093" s="60"/>
      <c r="ABN13093" s="60"/>
      <c r="ABO13093" s="60"/>
      <c r="ABP13093" s="60"/>
      <c r="ABQ13093" s="60"/>
      <c r="ABR13093" s="60">
        <v>0.88783250507883105</v>
      </c>
      <c r="ABS13093" s="60"/>
      <c r="ABT13093" s="60"/>
      <c r="ABU13093" s="60"/>
      <c r="ABV13093" s="60"/>
      <c r="ABW13093" s="60"/>
      <c r="ABX13093" s="60"/>
    </row>
    <row r="13094" spans="727:752" x14ac:dyDescent="0.25">
      <c r="AAY13094" s="60"/>
      <c r="AAZ13094" s="60"/>
      <c r="ABA13094" s="60"/>
      <c r="ABB13094" s="60"/>
      <c r="ABC13094" s="60"/>
      <c r="ABD13094" s="60"/>
      <c r="ABE13094" s="60"/>
      <c r="ABF13094" s="60"/>
      <c r="ABG13094" s="60"/>
      <c r="ABH13094" s="60"/>
      <c r="ABI13094" s="60"/>
      <c r="ABJ13094" s="60"/>
      <c r="ABK13094" s="60"/>
      <c r="ABL13094" s="60"/>
      <c r="ABM13094" s="60"/>
      <c r="ABN13094" s="60"/>
      <c r="ABO13094" s="60"/>
      <c r="ABP13094" s="60"/>
      <c r="ABQ13094" s="60"/>
      <c r="ABR13094" s="60">
        <v>0.88781330040030004</v>
      </c>
      <c r="ABS13094" s="60"/>
      <c r="ABT13094" s="60"/>
      <c r="ABU13094" s="60"/>
      <c r="ABV13094" s="60"/>
      <c r="ABW13094" s="60"/>
      <c r="ABX13094" s="60"/>
    </row>
    <row r="13095" spans="727:752" x14ac:dyDescent="0.25">
      <c r="AAY13095" s="60"/>
      <c r="AAZ13095" s="60"/>
      <c r="ABA13095" s="60"/>
      <c r="ABB13095" s="60"/>
      <c r="ABC13095" s="60"/>
      <c r="ABD13095" s="60"/>
      <c r="ABE13095" s="60"/>
      <c r="ABF13095" s="60"/>
      <c r="ABG13095" s="60"/>
      <c r="ABH13095" s="60"/>
      <c r="ABI13095" s="60"/>
      <c r="ABJ13095" s="60"/>
      <c r="ABK13095" s="60"/>
      <c r="ABL13095" s="60"/>
      <c r="ABM13095" s="60"/>
      <c r="ABN13095" s="60"/>
      <c r="ABO13095" s="60"/>
      <c r="ABP13095" s="60"/>
      <c r="ABQ13095" s="60"/>
      <c r="ABR13095" s="60">
        <v>0.88780242618244898</v>
      </c>
      <c r="ABS13095" s="60"/>
      <c r="ABT13095" s="60"/>
      <c r="ABU13095" s="60"/>
      <c r="ABV13095" s="60"/>
      <c r="ABW13095" s="60"/>
      <c r="ABX13095" s="60"/>
    </row>
    <row r="13096" spans="727:752" x14ac:dyDescent="0.25">
      <c r="AAY13096" s="60"/>
      <c r="AAZ13096" s="60"/>
      <c r="ABA13096" s="60"/>
      <c r="ABB13096" s="60"/>
      <c r="ABC13096" s="60"/>
      <c r="ABD13096" s="60"/>
      <c r="ABE13096" s="60"/>
      <c r="ABF13096" s="60"/>
      <c r="ABG13096" s="60"/>
      <c r="ABH13096" s="60"/>
      <c r="ABI13096" s="60"/>
      <c r="ABJ13096" s="60"/>
      <c r="ABK13096" s="60"/>
      <c r="ABL13096" s="60"/>
      <c r="ABM13096" s="60"/>
      <c r="ABN13096" s="60"/>
      <c r="ABO13096" s="60"/>
      <c r="ABP13096" s="60"/>
      <c r="ABQ13096" s="60"/>
      <c r="ABR13096" s="60">
        <v>0.88777887800182198</v>
      </c>
      <c r="ABS13096" s="60"/>
      <c r="ABT13096" s="60"/>
      <c r="ABU13096" s="60"/>
      <c r="ABV13096" s="60"/>
      <c r="ABW13096" s="60"/>
      <c r="ABX13096" s="60"/>
    </row>
    <row r="13097" spans="727:752" x14ac:dyDescent="0.25">
      <c r="AAY13097" s="60"/>
      <c r="AAZ13097" s="60"/>
      <c r="ABA13097" s="60"/>
      <c r="ABB13097" s="60"/>
      <c r="ABC13097" s="60"/>
      <c r="ABD13097" s="60"/>
      <c r="ABE13097" s="60"/>
      <c r="ABF13097" s="60"/>
      <c r="ABG13097" s="60"/>
      <c r="ABH13097" s="60"/>
      <c r="ABI13097" s="60"/>
      <c r="ABJ13097" s="60"/>
      <c r="ABK13097" s="60"/>
      <c r="ABL13097" s="60"/>
      <c r="ABM13097" s="60"/>
      <c r="ABN13097" s="60"/>
      <c r="ABO13097" s="60"/>
      <c r="ABP13097" s="60"/>
      <c r="ABQ13097" s="60"/>
      <c r="ABR13097" s="60">
        <v>0.88775081850811299</v>
      </c>
      <c r="ABS13097" s="60"/>
      <c r="ABT13097" s="60"/>
      <c r="ABU13097" s="60"/>
      <c r="ABV13097" s="60"/>
      <c r="ABW13097" s="60"/>
      <c r="ABX13097" s="60"/>
    </row>
    <row r="13098" spans="727:752" x14ac:dyDescent="0.25">
      <c r="AAY13098" s="60"/>
      <c r="AAZ13098" s="60"/>
      <c r="ABA13098" s="60"/>
      <c r="ABB13098" s="60"/>
      <c r="ABC13098" s="60"/>
      <c r="ABD13098" s="60"/>
      <c r="ABE13098" s="60"/>
      <c r="ABF13098" s="60"/>
      <c r="ABG13098" s="60"/>
      <c r="ABH13098" s="60"/>
      <c r="ABI13098" s="60"/>
      <c r="ABJ13098" s="60"/>
      <c r="ABK13098" s="60"/>
      <c r="ABL13098" s="60"/>
      <c r="ABM13098" s="60"/>
      <c r="ABN13098" s="60"/>
      <c r="ABO13098" s="60"/>
      <c r="ABP13098" s="60"/>
      <c r="ABQ13098" s="60"/>
      <c r="ABR13098" s="60">
        <v>0.88774965414278395</v>
      </c>
      <c r="ABS13098" s="60"/>
      <c r="ABT13098" s="60"/>
      <c r="ABU13098" s="60"/>
      <c r="ABV13098" s="60"/>
      <c r="ABW13098" s="60"/>
      <c r="ABX13098" s="60"/>
    </row>
    <row r="13099" spans="727:752" x14ac:dyDescent="0.25">
      <c r="AAY13099" s="60"/>
      <c r="AAZ13099" s="60"/>
      <c r="ABA13099" s="60"/>
      <c r="ABB13099" s="60"/>
      <c r="ABC13099" s="60"/>
      <c r="ABD13099" s="60"/>
      <c r="ABE13099" s="60"/>
      <c r="ABF13099" s="60"/>
      <c r="ABG13099" s="60"/>
      <c r="ABH13099" s="60"/>
      <c r="ABI13099" s="60"/>
      <c r="ABJ13099" s="60"/>
      <c r="ABK13099" s="60"/>
      <c r="ABL13099" s="60"/>
      <c r="ABM13099" s="60"/>
      <c r="ABN13099" s="60"/>
      <c r="ABO13099" s="60"/>
      <c r="ABP13099" s="60"/>
      <c r="ABQ13099" s="60"/>
      <c r="ABR13099" s="60">
        <v>0.88762984785471799</v>
      </c>
      <c r="ABS13099" s="60"/>
      <c r="ABT13099" s="60"/>
      <c r="ABU13099" s="60"/>
      <c r="ABV13099" s="60"/>
      <c r="ABW13099" s="60"/>
      <c r="ABX13099" s="60"/>
    </row>
    <row r="13100" spans="727:752" x14ac:dyDescent="0.25">
      <c r="AAY13100" s="60"/>
      <c r="AAZ13100" s="60"/>
      <c r="ABA13100" s="60"/>
      <c r="ABB13100" s="60"/>
      <c r="ABC13100" s="60"/>
      <c r="ABD13100" s="60"/>
      <c r="ABE13100" s="60"/>
      <c r="ABF13100" s="60"/>
      <c r="ABG13100" s="60"/>
      <c r="ABH13100" s="60"/>
      <c r="ABI13100" s="60"/>
      <c r="ABJ13100" s="60"/>
      <c r="ABK13100" s="60"/>
      <c r="ABL13100" s="60"/>
      <c r="ABM13100" s="60"/>
      <c r="ABN13100" s="60"/>
      <c r="ABO13100" s="60"/>
      <c r="ABP13100" s="60"/>
      <c r="ABQ13100" s="60"/>
      <c r="ABR13100" s="60">
        <v>0.88758778938557303</v>
      </c>
      <c r="ABS13100" s="60"/>
      <c r="ABT13100" s="60"/>
      <c r="ABU13100" s="60"/>
      <c r="ABV13100" s="60"/>
      <c r="ABW13100" s="60"/>
      <c r="ABX13100" s="60"/>
    </row>
    <row r="13101" spans="727:752" x14ac:dyDescent="0.25">
      <c r="AAY13101" s="60"/>
      <c r="AAZ13101" s="60"/>
      <c r="ABA13101" s="60"/>
      <c r="ABB13101" s="60"/>
      <c r="ABC13101" s="60"/>
      <c r="ABD13101" s="60"/>
      <c r="ABE13101" s="60"/>
      <c r="ABF13101" s="60"/>
      <c r="ABG13101" s="60"/>
      <c r="ABH13101" s="60"/>
      <c r="ABI13101" s="60"/>
      <c r="ABJ13101" s="60"/>
      <c r="ABK13101" s="60"/>
      <c r="ABL13101" s="60"/>
      <c r="ABM13101" s="60"/>
      <c r="ABN13101" s="60"/>
      <c r="ABO13101" s="60"/>
      <c r="ABP13101" s="60"/>
      <c r="ABQ13101" s="60"/>
      <c r="ABR13101" s="60">
        <v>0.88756085401625195</v>
      </c>
      <c r="ABS13101" s="60"/>
      <c r="ABT13101" s="60"/>
      <c r="ABU13101" s="60"/>
      <c r="ABV13101" s="60"/>
      <c r="ABW13101" s="60"/>
      <c r="ABX13101" s="60"/>
    </row>
    <row r="13102" spans="727:752" x14ac:dyDescent="0.25">
      <c r="AAY13102" s="60"/>
      <c r="AAZ13102" s="60"/>
      <c r="ABA13102" s="60"/>
      <c r="ABB13102" s="60"/>
      <c r="ABC13102" s="60"/>
      <c r="ABD13102" s="60"/>
      <c r="ABE13102" s="60"/>
      <c r="ABF13102" s="60"/>
      <c r="ABG13102" s="60"/>
      <c r="ABH13102" s="60"/>
      <c r="ABI13102" s="60"/>
      <c r="ABJ13102" s="60"/>
      <c r="ABK13102" s="60"/>
      <c r="ABL13102" s="60"/>
      <c r="ABM13102" s="60"/>
      <c r="ABN13102" s="60"/>
      <c r="ABO13102" s="60"/>
      <c r="ABP13102" s="60"/>
      <c r="ABQ13102" s="60"/>
      <c r="ABR13102" s="60">
        <v>0.88753901298956706</v>
      </c>
      <c r="ABS13102" s="60"/>
      <c r="ABT13102" s="60"/>
      <c r="ABU13102" s="60"/>
      <c r="ABV13102" s="60"/>
      <c r="ABW13102" s="60"/>
      <c r="ABX13102" s="60"/>
    </row>
    <row r="13103" spans="727:752" x14ac:dyDescent="0.25">
      <c r="AAY13103" s="60"/>
      <c r="AAZ13103" s="60"/>
      <c r="ABA13103" s="60"/>
      <c r="ABB13103" s="60"/>
      <c r="ABC13103" s="60"/>
      <c r="ABD13103" s="60"/>
      <c r="ABE13103" s="60"/>
      <c r="ABF13103" s="60"/>
      <c r="ABG13103" s="60"/>
      <c r="ABH13103" s="60"/>
      <c r="ABI13103" s="60"/>
      <c r="ABJ13103" s="60"/>
      <c r="ABK13103" s="60"/>
      <c r="ABL13103" s="60"/>
      <c r="ABM13103" s="60"/>
      <c r="ABN13103" s="60"/>
      <c r="ABO13103" s="60"/>
      <c r="ABP13103" s="60"/>
      <c r="ABQ13103" s="60"/>
      <c r="ABR13103" s="60">
        <v>0.88753429763668101</v>
      </c>
      <c r="ABS13103" s="60"/>
      <c r="ABT13103" s="60"/>
      <c r="ABU13103" s="60"/>
      <c r="ABV13103" s="60"/>
      <c r="ABW13103" s="60"/>
      <c r="ABX13103" s="60"/>
    </row>
    <row r="13104" spans="727:752" x14ac:dyDescent="0.25">
      <c r="AAY13104" s="60"/>
      <c r="AAZ13104" s="60"/>
      <c r="ABA13104" s="60"/>
      <c r="ABB13104" s="60"/>
      <c r="ABC13104" s="60"/>
      <c r="ABD13104" s="60"/>
      <c r="ABE13104" s="60"/>
      <c r="ABF13104" s="60"/>
      <c r="ABG13104" s="60"/>
      <c r="ABH13104" s="60"/>
      <c r="ABI13104" s="60"/>
      <c r="ABJ13104" s="60"/>
      <c r="ABK13104" s="60"/>
      <c r="ABL13104" s="60"/>
      <c r="ABM13104" s="60"/>
      <c r="ABN13104" s="60"/>
      <c r="ABO13104" s="60"/>
      <c r="ABP13104" s="60"/>
      <c r="ABQ13104" s="60"/>
      <c r="ABR13104" s="60">
        <v>0.88747600095463797</v>
      </c>
      <c r="ABS13104" s="60"/>
      <c r="ABT13104" s="60"/>
      <c r="ABU13104" s="60"/>
      <c r="ABV13104" s="60"/>
      <c r="ABW13104" s="60"/>
      <c r="ABX13104" s="60"/>
    </row>
    <row r="13105" spans="727:752" x14ac:dyDescent="0.25">
      <c r="AAY13105" s="60"/>
      <c r="AAZ13105" s="60"/>
      <c r="ABA13105" s="60"/>
      <c r="ABB13105" s="60"/>
      <c r="ABC13105" s="60"/>
      <c r="ABD13105" s="60"/>
      <c r="ABE13105" s="60"/>
      <c r="ABF13105" s="60"/>
      <c r="ABG13105" s="60"/>
      <c r="ABH13105" s="60"/>
      <c r="ABI13105" s="60"/>
      <c r="ABJ13105" s="60"/>
      <c r="ABK13105" s="60"/>
      <c r="ABL13105" s="60"/>
      <c r="ABM13105" s="60"/>
      <c r="ABN13105" s="60"/>
      <c r="ABO13105" s="60"/>
      <c r="ABP13105" s="60"/>
      <c r="ABQ13105" s="60"/>
      <c r="ABR13105" s="60">
        <v>0.887353576074287</v>
      </c>
      <c r="ABS13105" s="60"/>
      <c r="ABT13105" s="60"/>
      <c r="ABU13105" s="60"/>
      <c r="ABV13105" s="60"/>
      <c r="ABW13105" s="60"/>
      <c r="ABX13105" s="60"/>
    </row>
    <row r="13106" spans="727:752" x14ac:dyDescent="0.25">
      <c r="AAY13106" s="60"/>
      <c r="AAZ13106" s="60"/>
      <c r="ABA13106" s="60"/>
      <c r="ABB13106" s="60"/>
      <c r="ABC13106" s="60"/>
      <c r="ABD13106" s="60"/>
      <c r="ABE13106" s="60"/>
      <c r="ABF13106" s="60"/>
      <c r="ABG13106" s="60"/>
      <c r="ABH13106" s="60"/>
      <c r="ABI13106" s="60"/>
      <c r="ABJ13106" s="60"/>
      <c r="ABK13106" s="60"/>
      <c r="ABL13106" s="60"/>
      <c r="ABM13106" s="60"/>
      <c r="ABN13106" s="60"/>
      <c r="ABO13106" s="60"/>
      <c r="ABP13106" s="60"/>
      <c r="ABQ13106" s="60"/>
      <c r="ABR13106" s="60">
        <v>0.88729068002886602</v>
      </c>
      <c r="ABS13106" s="60"/>
      <c r="ABT13106" s="60"/>
      <c r="ABU13106" s="60"/>
      <c r="ABV13106" s="60"/>
      <c r="ABW13106" s="60"/>
      <c r="ABX13106" s="60"/>
    </row>
    <row r="13107" spans="727:752" x14ac:dyDescent="0.25">
      <c r="AAY13107" s="60"/>
      <c r="AAZ13107" s="60"/>
      <c r="ABA13107" s="60"/>
      <c r="ABB13107" s="60"/>
      <c r="ABC13107" s="60"/>
      <c r="ABD13107" s="60"/>
      <c r="ABE13107" s="60"/>
      <c r="ABF13107" s="60"/>
      <c r="ABG13107" s="60"/>
      <c r="ABH13107" s="60"/>
      <c r="ABI13107" s="60"/>
      <c r="ABJ13107" s="60"/>
      <c r="ABK13107" s="60"/>
      <c r="ABL13107" s="60"/>
      <c r="ABM13107" s="60"/>
      <c r="ABN13107" s="60"/>
      <c r="ABO13107" s="60"/>
      <c r="ABP13107" s="60"/>
      <c r="ABQ13107" s="60"/>
      <c r="ABR13107" s="60">
        <v>0.88721037358119603</v>
      </c>
      <c r="ABS13107" s="60"/>
      <c r="ABT13107" s="60"/>
      <c r="ABU13107" s="60"/>
      <c r="ABV13107" s="60"/>
      <c r="ABW13107" s="60"/>
      <c r="ABX13107" s="60"/>
    </row>
    <row r="13108" spans="727:752" x14ac:dyDescent="0.25">
      <c r="AAY13108" s="60"/>
      <c r="AAZ13108" s="60"/>
      <c r="ABA13108" s="60"/>
      <c r="ABB13108" s="60"/>
      <c r="ABC13108" s="60"/>
      <c r="ABD13108" s="60"/>
      <c r="ABE13108" s="60"/>
      <c r="ABF13108" s="60"/>
      <c r="ABG13108" s="60"/>
      <c r="ABH13108" s="60"/>
      <c r="ABI13108" s="60"/>
      <c r="ABJ13108" s="60"/>
      <c r="ABK13108" s="60"/>
      <c r="ABL13108" s="60"/>
      <c r="ABM13108" s="60"/>
      <c r="ABN13108" s="60"/>
      <c r="ABO13108" s="60"/>
      <c r="ABP13108" s="60"/>
      <c r="ABQ13108" s="60"/>
      <c r="ABR13108" s="60">
        <v>0.88718686960917903</v>
      </c>
      <c r="ABS13108" s="60"/>
      <c r="ABT13108" s="60"/>
      <c r="ABU13108" s="60"/>
      <c r="ABV13108" s="60"/>
      <c r="ABW13108" s="60"/>
      <c r="ABX13108" s="60"/>
    </row>
    <row r="13109" spans="727:752" x14ac:dyDescent="0.25">
      <c r="AAY13109" s="60"/>
      <c r="AAZ13109" s="60"/>
      <c r="ABA13109" s="60"/>
      <c r="ABB13109" s="60"/>
      <c r="ABC13109" s="60"/>
      <c r="ABD13109" s="60"/>
      <c r="ABE13109" s="60"/>
      <c r="ABF13109" s="60"/>
      <c r="ABG13109" s="60"/>
      <c r="ABH13109" s="60"/>
      <c r="ABI13109" s="60"/>
      <c r="ABJ13109" s="60"/>
      <c r="ABK13109" s="60"/>
      <c r="ABL13109" s="60"/>
      <c r="ABM13109" s="60"/>
      <c r="ABN13109" s="60"/>
      <c r="ABO13109" s="60"/>
      <c r="ABP13109" s="60"/>
      <c r="ABQ13109" s="60"/>
      <c r="ABR13109" s="60">
        <v>0.88712277012628504</v>
      </c>
      <c r="ABS13109" s="60"/>
      <c r="ABT13109" s="60"/>
      <c r="ABU13109" s="60"/>
      <c r="ABV13109" s="60"/>
      <c r="ABW13109" s="60"/>
      <c r="ABX13109" s="60"/>
    </row>
    <row r="13110" spans="727:752" x14ac:dyDescent="0.25">
      <c r="AAY13110" s="60"/>
      <c r="AAZ13110" s="60"/>
      <c r="ABA13110" s="60"/>
      <c r="ABB13110" s="60"/>
      <c r="ABC13110" s="60"/>
      <c r="ABD13110" s="60"/>
      <c r="ABE13110" s="60"/>
      <c r="ABF13110" s="60"/>
      <c r="ABG13110" s="60"/>
      <c r="ABH13110" s="60"/>
      <c r="ABI13110" s="60"/>
      <c r="ABJ13110" s="60"/>
      <c r="ABK13110" s="60"/>
      <c r="ABL13110" s="60"/>
      <c r="ABM13110" s="60"/>
      <c r="ABN13110" s="60"/>
      <c r="ABO13110" s="60"/>
      <c r="ABP13110" s="60"/>
      <c r="ABQ13110" s="60"/>
      <c r="ABR13110" s="60">
        <v>0.88706706404841995</v>
      </c>
      <c r="ABS13110" s="60"/>
      <c r="ABT13110" s="60"/>
      <c r="ABU13110" s="60"/>
      <c r="ABV13110" s="60"/>
      <c r="ABW13110" s="60"/>
      <c r="ABX13110" s="60"/>
    </row>
    <row r="13111" spans="727:752" x14ac:dyDescent="0.25">
      <c r="AAY13111" s="60"/>
      <c r="AAZ13111" s="60"/>
      <c r="ABA13111" s="60"/>
      <c r="ABB13111" s="60"/>
      <c r="ABC13111" s="60"/>
      <c r="ABD13111" s="60"/>
      <c r="ABE13111" s="60"/>
      <c r="ABF13111" s="60"/>
      <c r="ABG13111" s="60"/>
      <c r="ABH13111" s="60"/>
      <c r="ABI13111" s="60"/>
      <c r="ABJ13111" s="60"/>
      <c r="ABK13111" s="60"/>
      <c r="ABL13111" s="60"/>
      <c r="ABM13111" s="60"/>
      <c r="ABN13111" s="60"/>
      <c r="ABO13111" s="60"/>
      <c r="ABP13111" s="60"/>
      <c r="ABQ13111" s="60"/>
      <c r="ABR13111" s="60">
        <v>0.88705801331952805</v>
      </c>
      <c r="ABS13111" s="60"/>
      <c r="ABT13111" s="60"/>
      <c r="ABU13111" s="60"/>
      <c r="ABV13111" s="60"/>
      <c r="ABW13111" s="60"/>
      <c r="ABX13111" s="60"/>
    </row>
    <row r="13112" spans="727:752" x14ac:dyDescent="0.25">
      <c r="AAY13112" s="60"/>
      <c r="AAZ13112" s="60"/>
      <c r="ABA13112" s="60"/>
      <c r="ABB13112" s="60"/>
      <c r="ABC13112" s="60"/>
      <c r="ABD13112" s="60"/>
      <c r="ABE13112" s="60"/>
      <c r="ABF13112" s="60"/>
      <c r="ABG13112" s="60"/>
      <c r="ABH13112" s="60"/>
      <c r="ABI13112" s="60"/>
      <c r="ABJ13112" s="60"/>
      <c r="ABK13112" s="60"/>
      <c r="ABL13112" s="60"/>
      <c r="ABM13112" s="60"/>
      <c r="ABN13112" s="60"/>
      <c r="ABO13112" s="60"/>
      <c r="ABP13112" s="60"/>
      <c r="ABQ13112" s="60"/>
      <c r="ABR13112" s="60">
        <v>0.88698623795027598</v>
      </c>
      <c r="ABS13112" s="60"/>
      <c r="ABT13112" s="60"/>
      <c r="ABU13112" s="60"/>
      <c r="ABV13112" s="60"/>
      <c r="ABW13112" s="60"/>
      <c r="ABX13112" s="60"/>
    </row>
    <row r="13113" spans="727:752" x14ac:dyDescent="0.25">
      <c r="AAY13113" s="60"/>
      <c r="AAZ13113" s="60"/>
      <c r="ABA13113" s="60"/>
      <c r="ABB13113" s="60"/>
      <c r="ABC13113" s="60"/>
      <c r="ABD13113" s="60"/>
      <c r="ABE13113" s="60"/>
      <c r="ABF13113" s="60"/>
      <c r="ABG13113" s="60"/>
      <c r="ABH13113" s="60"/>
      <c r="ABI13113" s="60"/>
      <c r="ABJ13113" s="60"/>
      <c r="ABK13113" s="60"/>
      <c r="ABL13113" s="60"/>
      <c r="ABM13113" s="60"/>
      <c r="ABN13113" s="60"/>
      <c r="ABO13113" s="60"/>
      <c r="ABP13113" s="60"/>
      <c r="ABQ13113" s="60"/>
      <c r="ABR13113" s="60">
        <v>0.88698057136651798</v>
      </c>
      <c r="ABS13113" s="60"/>
      <c r="ABT13113" s="60"/>
      <c r="ABU13113" s="60"/>
      <c r="ABV13113" s="60"/>
      <c r="ABW13113" s="60"/>
      <c r="ABX13113" s="60"/>
    </row>
    <row r="13114" spans="727:752" x14ac:dyDescent="0.25">
      <c r="AAY13114" s="60"/>
      <c r="AAZ13114" s="60"/>
      <c r="ABA13114" s="60"/>
      <c r="ABB13114" s="60"/>
      <c r="ABC13114" s="60"/>
      <c r="ABD13114" s="60"/>
      <c r="ABE13114" s="60"/>
      <c r="ABF13114" s="60"/>
      <c r="ABG13114" s="60"/>
      <c r="ABH13114" s="60"/>
      <c r="ABI13114" s="60"/>
      <c r="ABJ13114" s="60"/>
      <c r="ABK13114" s="60"/>
      <c r="ABL13114" s="60"/>
      <c r="ABM13114" s="60"/>
      <c r="ABN13114" s="60"/>
      <c r="ABO13114" s="60"/>
      <c r="ABP13114" s="60"/>
      <c r="ABQ13114" s="60"/>
      <c r="ABR13114" s="60">
        <v>0.88695839366358997</v>
      </c>
      <c r="ABS13114" s="60"/>
      <c r="ABT13114" s="60"/>
      <c r="ABU13114" s="60"/>
      <c r="ABV13114" s="60"/>
      <c r="ABW13114" s="60"/>
      <c r="ABX13114" s="60"/>
    </row>
    <row r="13115" spans="727:752" x14ac:dyDescent="0.25">
      <c r="AAY13115" s="60"/>
      <c r="AAZ13115" s="60"/>
      <c r="ABA13115" s="60"/>
      <c r="ABB13115" s="60"/>
      <c r="ABC13115" s="60"/>
      <c r="ABD13115" s="60"/>
      <c r="ABE13115" s="60"/>
      <c r="ABF13115" s="60"/>
      <c r="ABG13115" s="60"/>
      <c r="ABH13115" s="60"/>
      <c r="ABI13115" s="60"/>
      <c r="ABJ13115" s="60"/>
      <c r="ABK13115" s="60"/>
      <c r="ABL13115" s="60"/>
      <c r="ABM13115" s="60"/>
      <c r="ABN13115" s="60"/>
      <c r="ABO13115" s="60"/>
      <c r="ABP13115" s="60"/>
      <c r="ABQ13115" s="60"/>
      <c r="ABR13115" s="60">
        <v>0.88694693978345795</v>
      </c>
      <c r="ABS13115" s="60"/>
      <c r="ABT13115" s="60"/>
      <c r="ABU13115" s="60"/>
      <c r="ABV13115" s="60"/>
      <c r="ABW13115" s="60"/>
      <c r="ABX13115" s="60"/>
    </row>
    <row r="13116" spans="727:752" x14ac:dyDescent="0.25">
      <c r="AAY13116" s="60"/>
      <c r="AAZ13116" s="60"/>
      <c r="ABA13116" s="60"/>
      <c r="ABB13116" s="60"/>
      <c r="ABC13116" s="60"/>
      <c r="ABD13116" s="60"/>
      <c r="ABE13116" s="60"/>
      <c r="ABF13116" s="60"/>
      <c r="ABG13116" s="60"/>
      <c r="ABH13116" s="60"/>
      <c r="ABI13116" s="60"/>
      <c r="ABJ13116" s="60"/>
      <c r="ABK13116" s="60"/>
      <c r="ABL13116" s="60"/>
      <c r="ABM13116" s="60"/>
      <c r="ABN13116" s="60"/>
      <c r="ABO13116" s="60"/>
      <c r="ABP13116" s="60"/>
      <c r="ABQ13116" s="60"/>
      <c r="ABR13116" s="60">
        <v>0.88692504536418804</v>
      </c>
      <c r="ABS13116" s="60"/>
      <c r="ABT13116" s="60"/>
      <c r="ABU13116" s="60"/>
      <c r="ABV13116" s="60"/>
      <c r="ABW13116" s="60"/>
      <c r="ABX13116" s="60"/>
    </row>
    <row r="13117" spans="727:752" x14ac:dyDescent="0.25">
      <c r="AAY13117" s="60"/>
      <c r="AAZ13117" s="60"/>
      <c r="ABA13117" s="60"/>
      <c r="ABB13117" s="60"/>
      <c r="ABC13117" s="60"/>
      <c r="ABD13117" s="60"/>
      <c r="ABE13117" s="60"/>
      <c r="ABF13117" s="60"/>
      <c r="ABG13117" s="60"/>
      <c r="ABH13117" s="60"/>
      <c r="ABI13117" s="60"/>
      <c r="ABJ13117" s="60"/>
      <c r="ABK13117" s="60"/>
      <c r="ABL13117" s="60"/>
      <c r="ABM13117" s="60"/>
      <c r="ABN13117" s="60"/>
      <c r="ABO13117" s="60"/>
      <c r="ABP13117" s="60"/>
      <c r="ABQ13117" s="60"/>
      <c r="ABR13117" s="60">
        <v>0.88685514117268704</v>
      </c>
      <c r="ABS13117" s="60"/>
      <c r="ABT13117" s="60"/>
      <c r="ABU13117" s="60"/>
      <c r="ABV13117" s="60"/>
      <c r="ABW13117" s="60"/>
      <c r="ABX13117" s="60"/>
    </row>
    <row r="13118" spans="727:752" x14ac:dyDescent="0.25">
      <c r="AAY13118" s="60"/>
      <c r="AAZ13118" s="60"/>
      <c r="ABA13118" s="60"/>
      <c r="ABB13118" s="60"/>
      <c r="ABC13118" s="60"/>
      <c r="ABD13118" s="60"/>
      <c r="ABE13118" s="60"/>
      <c r="ABF13118" s="60"/>
      <c r="ABG13118" s="60"/>
      <c r="ABH13118" s="60"/>
      <c r="ABI13118" s="60"/>
      <c r="ABJ13118" s="60"/>
      <c r="ABK13118" s="60"/>
      <c r="ABL13118" s="60"/>
      <c r="ABM13118" s="60"/>
      <c r="ABN13118" s="60"/>
      <c r="ABO13118" s="60"/>
      <c r="ABP13118" s="60"/>
      <c r="ABQ13118" s="60"/>
      <c r="ABR13118" s="60">
        <v>0.88683090439208101</v>
      </c>
      <c r="ABS13118" s="60"/>
      <c r="ABT13118" s="60"/>
      <c r="ABU13118" s="60"/>
      <c r="ABV13118" s="60"/>
      <c r="ABW13118" s="60"/>
      <c r="ABX13118" s="60"/>
    </row>
    <row r="13119" spans="727:752" x14ac:dyDescent="0.25">
      <c r="AAY13119" s="60"/>
      <c r="AAZ13119" s="60"/>
      <c r="ABA13119" s="60"/>
      <c r="ABB13119" s="60"/>
      <c r="ABC13119" s="60"/>
      <c r="ABD13119" s="60"/>
      <c r="ABE13119" s="60"/>
      <c r="ABF13119" s="60"/>
      <c r="ABG13119" s="60"/>
      <c r="ABH13119" s="60"/>
      <c r="ABI13119" s="60"/>
      <c r="ABJ13119" s="60"/>
      <c r="ABK13119" s="60"/>
      <c r="ABL13119" s="60"/>
      <c r="ABM13119" s="60"/>
      <c r="ABN13119" s="60"/>
      <c r="ABO13119" s="60"/>
      <c r="ABP13119" s="60"/>
      <c r="ABQ13119" s="60"/>
      <c r="ABR13119" s="60">
        <v>0.88672984245086495</v>
      </c>
      <c r="ABS13119" s="60"/>
      <c r="ABT13119" s="60"/>
      <c r="ABU13119" s="60"/>
      <c r="ABV13119" s="60"/>
      <c r="ABW13119" s="60"/>
      <c r="ABX13119" s="60"/>
    </row>
    <row r="13120" spans="727:752" x14ac:dyDescent="0.25">
      <c r="AAY13120" s="60"/>
      <c r="AAZ13120" s="60"/>
      <c r="ABA13120" s="60"/>
      <c r="ABB13120" s="60"/>
      <c r="ABC13120" s="60"/>
      <c r="ABD13120" s="60"/>
      <c r="ABE13120" s="60"/>
      <c r="ABF13120" s="60"/>
      <c r="ABG13120" s="60"/>
      <c r="ABH13120" s="60"/>
      <c r="ABI13120" s="60"/>
      <c r="ABJ13120" s="60"/>
      <c r="ABK13120" s="60"/>
      <c r="ABL13120" s="60"/>
      <c r="ABM13120" s="60"/>
      <c r="ABN13120" s="60"/>
      <c r="ABO13120" s="60"/>
      <c r="ABP13120" s="60"/>
      <c r="ABQ13120" s="60"/>
      <c r="ABR13120" s="60">
        <v>0.88671634732131999</v>
      </c>
      <c r="ABS13120" s="60"/>
      <c r="ABT13120" s="60"/>
      <c r="ABU13120" s="60"/>
      <c r="ABV13120" s="60"/>
      <c r="ABW13120" s="60"/>
      <c r="ABX13120" s="60"/>
    </row>
    <row r="13121" spans="727:752" x14ac:dyDescent="0.25">
      <c r="AAY13121" s="60"/>
      <c r="AAZ13121" s="60"/>
      <c r="ABA13121" s="60"/>
      <c r="ABB13121" s="60"/>
      <c r="ABC13121" s="60"/>
      <c r="ABD13121" s="60"/>
      <c r="ABE13121" s="60"/>
      <c r="ABF13121" s="60"/>
      <c r="ABG13121" s="60"/>
      <c r="ABH13121" s="60"/>
      <c r="ABI13121" s="60"/>
      <c r="ABJ13121" s="60"/>
      <c r="ABK13121" s="60"/>
      <c r="ABL13121" s="60"/>
      <c r="ABM13121" s="60"/>
      <c r="ABN13121" s="60"/>
      <c r="ABO13121" s="60"/>
      <c r="ABP13121" s="60"/>
      <c r="ABQ13121" s="60"/>
      <c r="ABR13121" s="60">
        <v>0.88660870023088501</v>
      </c>
      <c r="ABS13121" s="60"/>
      <c r="ABT13121" s="60"/>
      <c r="ABU13121" s="60"/>
      <c r="ABV13121" s="60"/>
      <c r="ABW13121" s="60"/>
      <c r="ABX13121" s="60"/>
    </row>
    <row r="13122" spans="727:752" x14ac:dyDescent="0.25">
      <c r="AAY13122" s="60"/>
      <c r="AAZ13122" s="60"/>
      <c r="ABA13122" s="60"/>
      <c r="ABB13122" s="60"/>
      <c r="ABC13122" s="60"/>
      <c r="ABD13122" s="60"/>
      <c r="ABE13122" s="60"/>
      <c r="ABF13122" s="60"/>
      <c r="ABG13122" s="60"/>
      <c r="ABH13122" s="60"/>
      <c r="ABI13122" s="60"/>
      <c r="ABJ13122" s="60"/>
      <c r="ABK13122" s="60"/>
      <c r="ABL13122" s="60"/>
      <c r="ABM13122" s="60"/>
      <c r="ABN13122" s="60"/>
      <c r="ABO13122" s="60"/>
      <c r="ABP13122" s="60"/>
      <c r="ABQ13122" s="60"/>
      <c r="ABR13122" s="60">
        <v>0.88656861194512404</v>
      </c>
      <c r="ABS13122" s="60"/>
      <c r="ABT13122" s="60"/>
      <c r="ABU13122" s="60"/>
      <c r="ABV13122" s="60"/>
      <c r="ABW13122" s="60"/>
      <c r="ABX13122" s="60"/>
    </row>
    <row r="13123" spans="727:752" x14ac:dyDescent="0.25">
      <c r="AAY13123" s="60"/>
      <c r="AAZ13123" s="60"/>
      <c r="ABA13123" s="60"/>
      <c r="ABB13123" s="60"/>
      <c r="ABC13123" s="60"/>
      <c r="ABD13123" s="60"/>
      <c r="ABE13123" s="60"/>
      <c r="ABF13123" s="60"/>
      <c r="ABG13123" s="60"/>
      <c r="ABH13123" s="60"/>
      <c r="ABI13123" s="60"/>
      <c r="ABJ13123" s="60"/>
      <c r="ABK13123" s="60"/>
      <c r="ABL13123" s="60"/>
      <c r="ABM13123" s="60"/>
      <c r="ABN13123" s="60"/>
      <c r="ABO13123" s="60"/>
      <c r="ABP13123" s="60"/>
      <c r="ABQ13123" s="60"/>
      <c r="ABR13123" s="60">
        <v>0.88655681187517099</v>
      </c>
      <c r="ABS13123" s="60"/>
      <c r="ABT13123" s="60"/>
      <c r="ABU13123" s="60"/>
      <c r="ABV13123" s="60"/>
      <c r="ABW13123" s="60"/>
      <c r="ABX13123" s="60"/>
    </row>
    <row r="13124" spans="727:752" x14ac:dyDescent="0.25">
      <c r="AAY13124" s="60"/>
      <c r="AAZ13124" s="60"/>
      <c r="ABA13124" s="60"/>
      <c r="ABB13124" s="60"/>
      <c r="ABC13124" s="60"/>
      <c r="ABD13124" s="60"/>
      <c r="ABE13124" s="60"/>
      <c r="ABF13124" s="60"/>
      <c r="ABG13124" s="60"/>
      <c r="ABH13124" s="60"/>
      <c r="ABI13124" s="60"/>
      <c r="ABJ13124" s="60"/>
      <c r="ABK13124" s="60"/>
      <c r="ABL13124" s="60"/>
      <c r="ABM13124" s="60"/>
      <c r="ABN13124" s="60"/>
      <c r="ABO13124" s="60"/>
      <c r="ABP13124" s="60"/>
      <c r="ABQ13124" s="60"/>
      <c r="ABR13124" s="60">
        <v>0.88652447938400503</v>
      </c>
      <c r="ABS13124" s="60"/>
      <c r="ABT13124" s="60"/>
      <c r="ABU13124" s="60"/>
      <c r="ABV13124" s="60"/>
      <c r="ABW13124" s="60"/>
      <c r="ABX13124" s="60"/>
    </row>
    <row r="13125" spans="727:752" x14ac:dyDescent="0.25">
      <c r="AAY13125" s="60"/>
      <c r="AAZ13125" s="60"/>
      <c r="ABA13125" s="60"/>
      <c r="ABB13125" s="60"/>
      <c r="ABC13125" s="60"/>
      <c r="ABD13125" s="60"/>
      <c r="ABE13125" s="60"/>
      <c r="ABF13125" s="60"/>
      <c r="ABG13125" s="60"/>
      <c r="ABH13125" s="60"/>
      <c r="ABI13125" s="60"/>
      <c r="ABJ13125" s="60"/>
      <c r="ABK13125" s="60"/>
      <c r="ABL13125" s="60"/>
      <c r="ABM13125" s="60"/>
      <c r="ABN13125" s="60"/>
      <c r="ABO13125" s="60"/>
      <c r="ABP13125" s="60"/>
      <c r="ABQ13125" s="60"/>
      <c r="ABR13125" s="60">
        <v>0.886513330022906</v>
      </c>
      <c r="ABS13125" s="60"/>
      <c r="ABT13125" s="60"/>
      <c r="ABU13125" s="60"/>
      <c r="ABV13125" s="60"/>
      <c r="ABW13125" s="60"/>
      <c r="ABX13125" s="60"/>
    </row>
    <row r="13126" spans="727:752" x14ac:dyDescent="0.25">
      <c r="AAY13126" s="60"/>
      <c r="AAZ13126" s="60"/>
      <c r="ABA13126" s="60"/>
      <c r="ABB13126" s="60"/>
      <c r="ABC13126" s="60"/>
      <c r="ABD13126" s="60"/>
      <c r="ABE13126" s="60"/>
      <c r="ABF13126" s="60"/>
      <c r="ABG13126" s="60"/>
      <c r="ABH13126" s="60"/>
      <c r="ABI13126" s="60"/>
      <c r="ABJ13126" s="60"/>
      <c r="ABK13126" s="60"/>
      <c r="ABL13126" s="60"/>
      <c r="ABM13126" s="60"/>
      <c r="ABN13126" s="60"/>
      <c r="ABO13126" s="60"/>
      <c r="ABP13126" s="60"/>
      <c r="ABQ13126" s="60"/>
      <c r="ABR13126" s="60">
        <v>0.88644596492227501</v>
      </c>
      <c r="ABS13126" s="60"/>
      <c r="ABT13126" s="60"/>
      <c r="ABU13126" s="60"/>
      <c r="ABV13126" s="60"/>
      <c r="ABW13126" s="60"/>
      <c r="ABX13126" s="60"/>
    </row>
    <row r="13127" spans="727:752" x14ac:dyDescent="0.25">
      <c r="AAY13127" s="60"/>
      <c r="AAZ13127" s="60"/>
      <c r="ABA13127" s="60"/>
      <c r="ABB13127" s="60"/>
      <c r="ABC13127" s="60"/>
      <c r="ABD13127" s="60"/>
      <c r="ABE13127" s="60"/>
      <c r="ABF13127" s="60"/>
      <c r="ABG13127" s="60"/>
      <c r="ABH13127" s="60"/>
      <c r="ABI13127" s="60"/>
      <c r="ABJ13127" s="60"/>
      <c r="ABK13127" s="60"/>
      <c r="ABL13127" s="60"/>
      <c r="ABM13127" s="60"/>
      <c r="ABN13127" s="60"/>
      <c r="ABO13127" s="60"/>
      <c r="ABP13127" s="60"/>
      <c r="ABQ13127" s="60"/>
      <c r="ABR13127" s="60">
        <v>0.88633005351648797</v>
      </c>
      <c r="ABS13127" s="60"/>
      <c r="ABT13127" s="60"/>
      <c r="ABU13127" s="60"/>
      <c r="ABV13127" s="60"/>
      <c r="ABW13127" s="60"/>
      <c r="ABX13127" s="60"/>
    </row>
    <row r="13128" spans="727:752" x14ac:dyDescent="0.25">
      <c r="AAY13128" s="60"/>
      <c r="AAZ13128" s="60"/>
      <c r="ABA13128" s="60"/>
      <c r="ABB13128" s="60"/>
      <c r="ABC13128" s="60"/>
      <c r="ABD13128" s="60"/>
      <c r="ABE13128" s="60"/>
      <c r="ABF13128" s="60"/>
      <c r="ABG13128" s="60"/>
      <c r="ABH13128" s="60"/>
      <c r="ABI13128" s="60"/>
      <c r="ABJ13128" s="60"/>
      <c r="ABK13128" s="60"/>
      <c r="ABL13128" s="60"/>
      <c r="ABM13128" s="60"/>
      <c r="ABN13128" s="60"/>
      <c r="ABO13128" s="60"/>
      <c r="ABP13128" s="60"/>
      <c r="ABQ13128" s="60"/>
      <c r="ABR13128" s="60">
        <v>0.88627793120926701</v>
      </c>
      <c r="ABS13128" s="60"/>
      <c r="ABT13128" s="60"/>
      <c r="ABU13128" s="60"/>
      <c r="ABV13128" s="60"/>
      <c r="ABW13128" s="60"/>
      <c r="ABX13128" s="60"/>
    </row>
    <row r="13129" spans="727:752" x14ac:dyDescent="0.25">
      <c r="AAY13129" s="60"/>
      <c r="AAZ13129" s="60"/>
      <c r="ABA13129" s="60"/>
      <c r="ABB13129" s="60"/>
      <c r="ABC13129" s="60"/>
      <c r="ABD13129" s="60"/>
      <c r="ABE13129" s="60"/>
      <c r="ABF13129" s="60"/>
      <c r="ABG13129" s="60"/>
      <c r="ABH13129" s="60"/>
      <c r="ABI13129" s="60"/>
      <c r="ABJ13129" s="60"/>
      <c r="ABK13129" s="60"/>
      <c r="ABL13129" s="60"/>
      <c r="ABM13129" s="60"/>
      <c r="ABN13129" s="60"/>
      <c r="ABO13129" s="60"/>
      <c r="ABP13129" s="60"/>
      <c r="ABQ13129" s="60"/>
      <c r="ABR13129" s="60">
        <v>0.88624856169995103</v>
      </c>
      <c r="ABS13129" s="60"/>
      <c r="ABT13129" s="60"/>
      <c r="ABU13129" s="60"/>
      <c r="ABV13129" s="60"/>
      <c r="ABW13129" s="60"/>
      <c r="ABX13129" s="60"/>
    </row>
    <row r="13130" spans="727:752" x14ac:dyDescent="0.25">
      <c r="AAY13130" s="60"/>
      <c r="AAZ13130" s="60"/>
      <c r="ABA13130" s="60"/>
      <c r="ABB13130" s="60"/>
      <c r="ABC13130" s="60"/>
      <c r="ABD13130" s="60"/>
      <c r="ABE13130" s="60"/>
      <c r="ABF13130" s="60"/>
      <c r="ABG13130" s="60"/>
      <c r="ABH13130" s="60"/>
      <c r="ABI13130" s="60"/>
      <c r="ABJ13130" s="60"/>
      <c r="ABK13130" s="60"/>
      <c r="ABL13130" s="60"/>
      <c r="ABM13130" s="60"/>
      <c r="ABN13130" s="60"/>
      <c r="ABO13130" s="60"/>
      <c r="ABP13130" s="60"/>
      <c r="ABQ13130" s="60"/>
      <c r="ABR13130" s="60">
        <v>0.88624788065467297</v>
      </c>
      <c r="ABS13130" s="60"/>
      <c r="ABT13130" s="60"/>
      <c r="ABU13130" s="60"/>
      <c r="ABV13130" s="60"/>
      <c r="ABW13130" s="60"/>
      <c r="ABX13130" s="60"/>
    </row>
    <row r="13131" spans="727:752" x14ac:dyDescent="0.25">
      <c r="AAY13131" s="60"/>
      <c r="AAZ13131" s="60"/>
      <c r="ABA13131" s="60"/>
      <c r="ABB13131" s="60"/>
      <c r="ABC13131" s="60"/>
      <c r="ABD13131" s="60"/>
      <c r="ABE13131" s="60"/>
      <c r="ABF13131" s="60"/>
      <c r="ABG13131" s="60"/>
      <c r="ABH13131" s="60"/>
      <c r="ABI13131" s="60"/>
      <c r="ABJ13131" s="60"/>
      <c r="ABK13131" s="60"/>
      <c r="ABL13131" s="60"/>
      <c r="ABM13131" s="60"/>
      <c r="ABN13131" s="60"/>
      <c r="ABO13131" s="60"/>
      <c r="ABP13131" s="60"/>
      <c r="ABQ13131" s="60"/>
      <c r="ABR13131" s="60">
        <v>0.88619683713775499</v>
      </c>
      <c r="ABS13131" s="60"/>
      <c r="ABT13131" s="60"/>
      <c r="ABU13131" s="60"/>
      <c r="ABV13131" s="60"/>
      <c r="ABW13131" s="60"/>
      <c r="ABX13131" s="60"/>
    </row>
    <row r="13132" spans="727:752" x14ac:dyDescent="0.25">
      <c r="AAY13132" s="60"/>
      <c r="AAZ13132" s="60"/>
      <c r="ABA13132" s="60"/>
      <c r="ABB13132" s="60"/>
      <c r="ABC13132" s="60"/>
      <c r="ABD13132" s="60"/>
      <c r="ABE13132" s="60"/>
      <c r="ABF13132" s="60"/>
      <c r="ABG13132" s="60"/>
      <c r="ABH13132" s="60"/>
      <c r="ABI13132" s="60"/>
      <c r="ABJ13132" s="60"/>
      <c r="ABK13132" s="60"/>
      <c r="ABL13132" s="60"/>
      <c r="ABM13132" s="60"/>
      <c r="ABN13132" s="60"/>
      <c r="ABO13132" s="60"/>
      <c r="ABP13132" s="60"/>
      <c r="ABQ13132" s="60"/>
      <c r="ABR13132" s="60">
        <v>0.88619648477572699</v>
      </c>
      <c r="ABS13132" s="60"/>
      <c r="ABT13132" s="60"/>
      <c r="ABU13132" s="60"/>
      <c r="ABV13132" s="60"/>
      <c r="ABW13132" s="60"/>
      <c r="ABX13132" s="60"/>
    </row>
    <row r="13133" spans="727:752" x14ac:dyDescent="0.25">
      <c r="AAY13133" s="60"/>
      <c r="AAZ13133" s="60"/>
      <c r="ABA13133" s="60"/>
      <c r="ABB13133" s="60"/>
      <c r="ABC13133" s="60"/>
      <c r="ABD13133" s="60"/>
      <c r="ABE13133" s="60"/>
      <c r="ABF13133" s="60"/>
      <c r="ABG13133" s="60"/>
      <c r="ABH13133" s="60"/>
      <c r="ABI13133" s="60"/>
      <c r="ABJ13133" s="60"/>
      <c r="ABK13133" s="60"/>
      <c r="ABL13133" s="60"/>
      <c r="ABM13133" s="60"/>
      <c r="ABN13133" s="60"/>
      <c r="ABO13133" s="60"/>
      <c r="ABP13133" s="60"/>
      <c r="ABQ13133" s="60"/>
      <c r="ABR13133" s="60">
        <v>0.88619207521170196</v>
      </c>
      <c r="ABS13133" s="60"/>
      <c r="ABT13133" s="60"/>
      <c r="ABU13133" s="60"/>
      <c r="ABV13133" s="60"/>
      <c r="ABW13133" s="60"/>
      <c r="ABX13133" s="60"/>
    </row>
    <row r="13134" spans="727:752" x14ac:dyDescent="0.25">
      <c r="AAY13134" s="60"/>
      <c r="AAZ13134" s="60"/>
      <c r="ABA13134" s="60"/>
      <c r="ABB13134" s="60"/>
      <c r="ABC13134" s="60"/>
      <c r="ABD13134" s="60"/>
      <c r="ABE13134" s="60"/>
      <c r="ABF13134" s="60"/>
      <c r="ABG13134" s="60"/>
      <c r="ABH13134" s="60"/>
      <c r="ABI13134" s="60"/>
      <c r="ABJ13134" s="60"/>
      <c r="ABK13134" s="60"/>
      <c r="ABL13134" s="60"/>
      <c r="ABM13134" s="60"/>
      <c r="ABN13134" s="60"/>
      <c r="ABO13134" s="60"/>
      <c r="ABP13134" s="60"/>
      <c r="ABQ13134" s="60"/>
      <c r="ABR13134" s="60">
        <v>0.88618480849802195</v>
      </c>
      <c r="ABS13134" s="60"/>
      <c r="ABT13134" s="60"/>
      <c r="ABU13134" s="60"/>
      <c r="ABV13134" s="60"/>
      <c r="ABW13134" s="60"/>
      <c r="ABX13134" s="60"/>
    </row>
    <row r="13135" spans="727:752" x14ac:dyDescent="0.25">
      <c r="AAY13135" s="60"/>
      <c r="AAZ13135" s="60"/>
      <c r="ABA13135" s="60"/>
      <c r="ABB13135" s="60"/>
      <c r="ABC13135" s="60"/>
      <c r="ABD13135" s="60"/>
      <c r="ABE13135" s="60"/>
      <c r="ABF13135" s="60"/>
      <c r="ABG13135" s="60"/>
      <c r="ABH13135" s="60"/>
      <c r="ABI13135" s="60"/>
      <c r="ABJ13135" s="60"/>
      <c r="ABK13135" s="60"/>
      <c r="ABL13135" s="60"/>
      <c r="ABM13135" s="60"/>
      <c r="ABN13135" s="60"/>
      <c r="ABO13135" s="60"/>
      <c r="ABP13135" s="60"/>
      <c r="ABQ13135" s="60"/>
      <c r="ABR13135" s="60">
        <v>0.88615986046035899</v>
      </c>
      <c r="ABS13135" s="60"/>
      <c r="ABT13135" s="60"/>
      <c r="ABU13135" s="60"/>
      <c r="ABV13135" s="60"/>
      <c r="ABW13135" s="60"/>
      <c r="ABX13135" s="60"/>
    </row>
    <row r="13136" spans="727:752" x14ac:dyDescent="0.25">
      <c r="AAY13136" s="60"/>
      <c r="AAZ13136" s="60"/>
      <c r="ABA13136" s="60"/>
      <c r="ABB13136" s="60"/>
      <c r="ABC13136" s="60"/>
      <c r="ABD13136" s="60"/>
      <c r="ABE13136" s="60"/>
      <c r="ABF13136" s="60"/>
      <c r="ABG13136" s="60"/>
      <c r="ABH13136" s="60"/>
      <c r="ABI13136" s="60"/>
      <c r="ABJ13136" s="60"/>
      <c r="ABK13136" s="60"/>
      <c r="ABL13136" s="60"/>
      <c r="ABM13136" s="60"/>
      <c r="ABN13136" s="60"/>
      <c r="ABO13136" s="60"/>
      <c r="ABP13136" s="60"/>
      <c r="ABQ13136" s="60"/>
      <c r="ABR13136" s="60">
        <v>0.88612568939560798</v>
      </c>
      <c r="ABS13136" s="60"/>
      <c r="ABT13136" s="60"/>
      <c r="ABU13136" s="60"/>
      <c r="ABV13136" s="60"/>
      <c r="ABW13136" s="60"/>
      <c r="ABX13136" s="60"/>
    </row>
    <row r="13137" spans="727:752" x14ac:dyDescent="0.25">
      <c r="AAY13137" s="60"/>
      <c r="AAZ13137" s="60"/>
      <c r="ABA13137" s="60"/>
      <c r="ABB13137" s="60"/>
      <c r="ABC13137" s="60"/>
      <c r="ABD13137" s="60"/>
      <c r="ABE13137" s="60"/>
      <c r="ABF13137" s="60"/>
      <c r="ABG13137" s="60"/>
      <c r="ABH13137" s="60"/>
      <c r="ABI13137" s="60"/>
      <c r="ABJ13137" s="60"/>
      <c r="ABK13137" s="60"/>
      <c r="ABL13137" s="60"/>
      <c r="ABM13137" s="60"/>
      <c r="ABN13137" s="60"/>
      <c r="ABO13137" s="60"/>
      <c r="ABP13137" s="60"/>
      <c r="ABQ13137" s="60"/>
      <c r="ABR13137" s="60">
        <v>0.88611455219606206</v>
      </c>
      <c r="ABS13137" s="60"/>
      <c r="ABT13137" s="60"/>
      <c r="ABU13137" s="60"/>
      <c r="ABV13137" s="60"/>
      <c r="ABW13137" s="60"/>
      <c r="ABX13137" s="60"/>
    </row>
    <row r="13138" spans="727:752" x14ac:dyDescent="0.25">
      <c r="AAY13138" s="60"/>
      <c r="AAZ13138" s="60"/>
      <c r="ABA13138" s="60"/>
      <c r="ABB13138" s="60"/>
      <c r="ABC13138" s="60"/>
      <c r="ABD13138" s="60"/>
      <c r="ABE13138" s="60"/>
      <c r="ABF13138" s="60"/>
      <c r="ABG13138" s="60"/>
      <c r="ABH13138" s="60"/>
      <c r="ABI13138" s="60"/>
      <c r="ABJ13138" s="60"/>
      <c r="ABK13138" s="60"/>
      <c r="ABL13138" s="60"/>
      <c r="ABM13138" s="60"/>
      <c r="ABN13138" s="60"/>
      <c r="ABO13138" s="60"/>
      <c r="ABP13138" s="60"/>
      <c r="ABQ13138" s="60"/>
      <c r="ABR13138" s="60">
        <v>0.88606416781421005</v>
      </c>
      <c r="ABS13138" s="60"/>
      <c r="ABT13138" s="60"/>
      <c r="ABU13138" s="60"/>
      <c r="ABV13138" s="60"/>
      <c r="ABW13138" s="60"/>
      <c r="ABX13138" s="60"/>
    </row>
    <row r="13139" spans="727:752" x14ac:dyDescent="0.25">
      <c r="AAY13139" s="60"/>
      <c r="AAZ13139" s="60"/>
      <c r="ABA13139" s="60"/>
      <c r="ABB13139" s="60"/>
      <c r="ABC13139" s="60"/>
      <c r="ABD13139" s="60"/>
      <c r="ABE13139" s="60"/>
      <c r="ABF13139" s="60"/>
      <c r="ABG13139" s="60"/>
      <c r="ABH13139" s="60"/>
      <c r="ABI13139" s="60"/>
      <c r="ABJ13139" s="60"/>
      <c r="ABK13139" s="60"/>
      <c r="ABL13139" s="60"/>
      <c r="ABM13139" s="60"/>
      <c r="ABN13139" s="60"/>
      <c r="ABO13139" s="60"/>
      <c r="ABP13139" s="60"/>
      <c r="ABQ13139" s="60"/>
      <c r="ABR13139" s="60">
        <v>0.88599336317585997</v>
      </c>
      <c r="ABS13139" s="60"/>
      <c r="ABT13139" s="60"/>
      <c r="ABU13139" s="60"/>
      <c r="ABV13139" s="60"/>
      <c r="ABW13139" s="60"/>
      <c r="ABX13139" s="60"/>
    </row>
    <row r="13140" spans="727:752" x14ac:dyDescent="0.25">
      <c r="AAY13140" s="60"/>
      <c r="AAZ13140" s="60"/>
      <c r="ABA13140" s="60"/>
      <c r="ABB13140" s="60"/>
      <c r="ABC13140" s="60"/>
      <c r="ABD13140" s="60"/>
      <c r="ABE13140" s="60"/>
      <c r="ABF13140" s="60"/>
      <c r="ABG13140" s="60"/>
      <c r="ABH13140" s="60"/>
      <c r="ABI13140" s="60"/>
      <c r="ABJ13140" s="60"/>
      <c r="ABK13140" s="60"/>
      <c r="ABL13140" s="60"/>
      <c r="ABM13140" s="60"/>
      <c r="ABN13140" s="60"/>
      <c r="ABO13140" s="60"/>
      <c r="ABP13140" s="60"/>
      <c r="ABQ13140" s="60"/>
      <c r="ABR13140" s="60">
        <v>0.88592994175518003</v>
      </c>
      <c r="ABS13140" s="60"/>
      <c r="ABT13140" s="60"/>
      <c r="ABU13140" s="60"/>
      <c r="ABV13140" s="60"/>
      <c r="ABW13140" s="60"/>
      <c r="ABX13140" s="60"/>
    </row>
    <row r="13141" spans="727:752" x14ac:dyDescent="0.25">
      <c r="AAY13141" s="60"/>
      <c r="AAZ13141" s="60"/>
      <c r="ABA13141" s="60"/>
      <c r="ABB13141" s="60"/>
      <c r="ABC13141" s="60"/>
      <c r="ABD13141" s="60"/>
      <c r="ABE13141" s="60"/>
      <c r="ABF13141" s="60"/>
      <c r="ABG13141" s="60"/>
      <c r="ABH13141" s="60"/>
      <c r="ABI13141" s="60"/>
      <c r="ABJ13141" s="60"/>
      <c r="ABK13141" s="60"/>
      <c r="ABL13141" s="60"/>
      <c r="ABM13141" s="60"/>
      <c r="ABN13141" s="60"/>
      <c r="ABO13141" s="60"/>
      <c r="ABP13141" s="60"/>
      <c r="ABQ13141" s="60"/>
      <c r="ABR13141" s="60">
        <v>0.88591941454885603</v>
      </c>
      <c r="ABS13141" s="60"/>
      <c r="ABT13141" s="60"/>
      <c r="ABU13141" s="60"/>
      <c r="ABV13141" s="60"/>
      <c r="ABW13141" s="60"/>
      <c r="ABX13141" s="60"/>
    </row>
    <row r="13142" spans="727:752" x14ac:dyDescent="0.25">
      <c r="AAY13142" s="60"/>
      <c r="AAZ13142" s="60"/>
      <c r="ABA13142" s="60"/>
      <c r="ABB13142" s="60"/>
      <c r="ABC13142" s="60"/>
      <c r="ABD13142" s="60"/>
      <c r="ABE13142" s="60"/>
      <c r="ABF13142" s="60"/>
      <c r="ABG13142" s="60"/>
      <c r="ABH13142" s="60"/>
      <c r="ABI13142" s="60"/>
      <c r="ABJ13142" s="60"/>
      <c r="ABK13142" s="60"/>
      <c r="ABL13142" s="60"/>
      <c r="ABM13142" s="60"/>
      <c r="ABN13142" s="60"/>
      <c r="ABO13142" s="60"/>
      <c r="ABP13142" s="60"/>
      <c r="ABQ13142" s="60"/>
      <c r="ABR13142" s="60">
        <v>0.88590615761254998</v>
      </c>
      <c r="ABS13142" s="60"/>
      <c r="ABT13142" s="60"/>
      <c r="ABU13142" s="60"/>
      <c r="ABV13142" s="60"/>
      <c r="ABW13142" s="60"/>
      <c r="ABX13142" s="60"/>
    </row>
    <row r="13143" spans="727:752" x14ac:dyDescent="0.25">
      <c r="AAY13143" s="60"/>
      <c r="AAZ13143" s="60"/>
      <c r="ABA13143" s="60"/>
      <c r="ABB13143" s="60"/>
      <c r="ABC13143" s="60"/>
      <c r="ABD13143" s="60"/>
      <c r="ABE13143" s="60"/>
      <c r="ABF13143" s="60"/>
      <c r="ABG13143" s="60"/>
      <c r="ABH13143" s="60"/>
      <c r="ABI13143" s="60"/>
      <c r="ABJ13143" s="60"/>
      <c r="ABK13143" s="60"/>
      <c r="ABL13143" s="60"/>
      <c r="ABM13143" s="60"/>
      <c r="ABN13143" s="60"/>
      <c r="ABO13143" s="60"/>
      <c r="ABP13143" s="60"/>
      <c r="ABQ13143" s="60"/>
      <c r="ABR13143" s="60">
        <v>0.88586030735608501</v>
      </c>
      <c r="ABS13143" s="60"/>
      <c r="ABT13143" s="60"/>
      <c r="ABU13143" s="60"/>
      <c r="ABV13143" s="60"/>
      <c r="ABW13143" s="60"/>
      <c r="ABX13143" s="60"/>
    </row>
    <row r="13144" spans="727:752" x14ac:dyDescent="0.25">
      <c r="AAY13144" s="60"/>
      <c r="AAZ13144" s="60"/>
      <c r="ABA13144" s="60"/>
      <c r="ABB13144" s="60"/>
      <c r="ABC13144" s="60"/>
      <c r="ABD13144" s="60"/>
      <c r="ABE13144" s="60"/>
      <c r="ABF13144" s="60"/>
      <c r="ABG13144" s="60"/>
      <c r="ABH13144" s="60"/>
      <c r="ABI13144" s="60"/>
      <c r="ABJ13144" s="60"/>
      <c r="ABK13144" s="60"/>
      <c r="ABL13144" s="60"/>
      <c r="ABM13144" s="60"/>
      <c r="ABN13144" s="60"/>
      <c r="ABO13144" s="60"/>
      <c r="ABP13144" s="60"/>
      <c r="ABQ13144" s="60"/>
      <c r="ABR13144" s="60">
        <v>0.88579522277806</v>
      </c>
      <c r="ABS13144" s="60"/>
      <c r="ABT13144" s="60"/>
      <c r="ABU13144" s="60"/>
      <c r="ABV13144" s="60"/>
      <c r="ABW13144" s="60"/>
      <c r="ABX13144" s="60"/>
    </row>
    <row r="13145" spans="727:752" x14ac:dyDescent="0.25">
      <c r="AAY13145" s="60"/>
      <c r="AAZ13145" s="60"/>
      <c r="ABA13145" s="60"/>
      <c r="ABB13145" s="60"/>
      <c r="ABC13145" s="60"/>
      <c r="ABD13145" s="60"/>
      <c r="ABE13145" s="60"/>
      <c r="ABF13145" s="60"/>
      <c r="ABG13145" s="60"/>
      <c r="ABH13145" s="60"/>
      <c r="ABI13145" s="60"/>
      <c r="ABJ13145" s="60"/>
      <c r="ABK13145" s="60"/>
      <c r="ABL13145" s="60"/>
      <c r="ABM13145" s="60"/>
      <c r="ABN13145" s="60"/>
      <c r="ABO13145" s="60"/>
      <c r="ABP13145" s="60"/>
      <c r="ABQ13145" s="60"/>
      <c r="ABR13145" s="60">
        <v>0.88578833346680896</v>
      </c>
      <c r="ABS13145" s="60"/>
      <c r="ABT13145" s="60"/>
      <c r="ABU13145" s="60"/>
      <c r="ABV13145" s="60"/>
      <c r="ABW13145" s="60"/>
      <c r="ABX13145" s="60"/>
    </row>
    <row r="13146" spans="727:752" x14ac:dyDescent="0.25">
      <c r="AAY13146" s="60"/>
      <c r="AAZ13146" s="60"/>
      <c r="ABA13146" s="60"/>
      <c r="ABB13146" s="60"/>
      <c r="ABC13146" s="60"/>
      <c r="ABD13146" s="60"/>
      <c r="ABE13146" s="60"/>
      <c r="ABF13146" s="60"/>
      <c r="ABG13146" s="60"/>
      <c r="ABH13146" s="60"/>
      <c r="ABI13146" s="60"/>
      <c r="ABJ13146" s="60"/>
      <c r="ABK13146" s="60"/>
      <c r="ABL13146" s="60"/>
      <c r="ABM13146" s="60"/>
      <c r="ABN13146" s="60"/>
      <c r="ABO13146" s="60"/>
      <c r="ABP13146" s="60"/>
      <c r="ABQ13146" s="60"/>
      <c r="ABR13146" s="60">
        <v>0.88578312559042705</v>
      </c>
      <c r="ABS13146" s="60"/>
      <c r="ABT13146" s="60"/>
      <c r="ABU13146" s="60"/>
      <c r="ABV13146" s="60"/>
      <c r="ABW13146" s="60"/>
      <c r="ABX13146" s="60"/>
    </row>
    <row r="13147" spans="727:752" x14ac:dyDescent="0.25">
      <c r="AAY13147" s="60"/>
      <c r="AAZ13147" s="60"/>
      <c r="ABA13147" s="60"/>
      <c r="ABB13147" s="60"/>
      <c r="ABC13147" s="60"/>
      <c r="ABD13147" s="60"/>
      <c r="ABE13147" s="60"/>
      <c r="ABF13147" s="60"/>
      <c r="ABG13147" s="60"/>
      <c r="ABH13147" s="60"/>
      <c r="ABI13147" s="60"/>
      <c r="ABJ13147" s="60"/>
      <c r="ABK13147" s="60"/>
      <c r="ABL13147" s="60"/>
      <c r="ABM13147" s="60"/>
      <c r="ABN13147" s="60"/>
      <c r="ABO13147" s="60"/>
      <c r="ABP13147" s="60"/>
      <c r="ABQ13147" s="60"/>
      <c r="ABR13147" s="60">
        <v>0.88577482798125295</v>
      </c>
      <c r="ABS13147" s="60"/>
      <c r="ABT13147" s="60"/>
      <c r="ABU13147" s="60"/>
      <c r="ABV13147" s="60"/>
      <c r="ABW13147" s="60"/>
      <c r="ABX13147" s="60"/>
    </row>
    <row r="13148" spans="727:752" x14ac:dyDescent="0.25">
      <c r="AAY13148" s="60"/>
      <c r="AAZ13148" s="60"/>
      <c r="ABA13148" s="60"/>
      <c r="ABB13148" s="60"/>
      <c r="ABC13148" s="60"/>
      <c r="ABD13148" s="60"/>
      <c r="ABE13148" s="60"/>
      <c r="ABF13148" s="60"/>
      <c r="ABG13148" s="60"/>
      <c r="ABH13148" s="60"/>
      <c r="ABI13148" s="60"/>
      <c r="ABJ13148" s="60"/>
      <c r="ABK13148" s="60"/>
      <c r="ABL13148" s="60"/>
      <c r="ABM13148" s="60"/>
      <c r="ABN13148" s="60"/>
      <c r="ABO13148" s="60"/>
      <c r="ABP13148" s="60"/>
      <c r="ABQ13148" s="60"/>
      <c r="ABR13148" s="60">
        <v>0.88575155320701404</v>
      </c>
      <c r="ABS13148" s="60"/>
      <c r="ABT13148" s="60"/>
      <c r="ABU13148" s="60"/>
      <c r="ABV13148" s="60"/>
      <c r="ABW13148" s="60"/>
      <c r="ABX13148" s="60"/>
    </row>
    <row r="13149" spans="727:752" x14ac:dyDescent="0.25">
      <c r="AAY13149" s="60"/>
      <c r="AAZ13149" s="60"/>
      <c r="ABA13149" s="60"/>
      <c r="ABB13149" s="60"/>
      <c r="ABC13149" s="60"/>
      <c r="ABD13149" s="60"/>
      <c r="ABE13149" s="60"/>
      <c r="ABF13149" s="60"/>
      <c r="ABG13149" s="60"/>
      <c r="ABH13149" s="60"/>
      <c r="ABI13149" s="60"/>
      <c r="ABJ13149" s="60"/>
      <c r="ABK13149" s="60"/>
      <c r="ABL13149" s="60"/>
      <c r="ABM13149" s="60"/>
      <c r="ABN13149" s="60"/>
      <c r="ABO13149" s="60"/>
      <c r="ABP13149" s="60"/>
      <c r="ABQ13149" s="60"/>
      <c r="ABR13149" s="60">
        <v>0.88574602717363105</v>
      </c>
      <c r="ABS13149" s="60"/>
      <c r="ABT13149" s="60"/>
      <c r="ABU13149" s="60"/>
      <c r="ABV13149" s="60"/>
      <c r="ABW13149" s="60"/>
      <c r="ABX13149" s="60"/>
    </row>
    <row r="13150" spans="727:752" x14ac:dyDescent="0.25">
      <c r="AAY13150" s="60"/>
      <c r="AAZ13150" s="60"/>
      <c r="ABA13150" s="60"/>
      <c r="ABB13150" s="60"/>
      <c r="ABC13150" s="60"/>
      <c r="ABD13150" s="60"/>
      <c r="ABE13150" s="60"/>
      <c r="ABF13150" s="60"/>
      <c r="ABG13150" s="60"/>
      <c r="ABH13150" s="60"/>
      <c r="ABI13150" s="60"/>
      <c r="ABJ13150" s="60"/>
      <c r="ABK13150" s="60"/>
      <c r="ABL13150" s="60"/>
      <c r="ABM13150" s="60"/>
      <c r="ABN13150" s="60"/>
      <c r="ABO13150" s="60"/>
      <c r="ABP13150" s="60"/>
      <c r="ABQ13150" s="60"/>
      <c r="ABR13150" s="60">
        <v>0.88572612736652101</v>
      </c>
      <c r="ABS13150" s="60"/>
      <c r="ABT13150" s="60"/>
      <c r="ABU13150" s="60"/>
      <c r="ABV13150" s="60"/>
      <c r="ABW13150" s="60"/>
      <c r="ABX13150" s="60"/>
    </row>
    <row r="13151" spans="727:752" x14ac:dyDescent="0.25">
      <c r="AAY13151" s="60"/>
      <c r="AAZ13151" s="60"/>
      <c r="ABA13151" s="60"/>
      <c r="ABB13151" s="60"/>
      <c r="ABC13151" s="60"/>
      <c r="ABD13151" s="60"/>
      <c r="ABE13151" s="60"/>
      <c r="ABF13151" s="60"/>
      <c r="ABG13151" s="60"/>
      <c r="ABH13151" s="60"/>
      <c r="ABI13151" s="60"/>
      <c r="ABJ13151" s="60"/>
      <c r="ABK13151" s="60"/>
      <c r="ABL13151" s="60"/>
      <c r="ABM13151" s="60"/>
      <c r="ABN13151" s="60"/>
      <c r="ABO13151" s="60"/>
      <c r="ABP13151" s="60"/>
      <c r="ABQ13151" s="60"/>
      <c r="ABR13151" s="60">
        <v>0.88572518524588495</v>
      </c>
      <c r="ABS13151" s="60"/>
      <c r="ABT13151" s="60"/>
      <c r="ABU13151" s="60"/>
      <c r="ABV13151" s="60"/>
      <c r="ABW13151" s="60"/>
      <c r="ABX13151" s="60"/>
    </row>
    <row r="13152" spans="727:752" x14ac:dyDescent="0.25">
      <c r="AAY13152" s="60"/>
      <c r="AAZ13152" s="60"/>
      <c r="ABA13152" s="60"/>
      <c r="ABB13152" s="60"/>
      <c r="ABC13152" s="60"/>
      <c r="ABD13152" s="60"/>
      <c r="ABE13152" s="60"/>
      <c r="ABF13152" s="60"/>
      <c r="ABG13152" s="60"/>
      <c r="ABH13152" s="60"/>
      <c r="ABI13152" s="60"/>
      <c r="ABJ13152" s="60"/>
      <c r="ABK13152" s="60"/>
      <c r="ABL13152" s="60"/>
      <c r="ABM13152" s="60"/>
      <c r="ABN13152" s="60"/>
      <c r="ABO13152" s="60"/>
      <c r="ABP13152" s="60"/>
      <c r="ABQ13152" s="60"/>
      <c r="ABR13152" s="60">
        <v>0.885677104116951</v>
      </c>
      <c r="ABS13152" s="60"/>
      <c r="ABT13152" s="60"/>
      <c r="ABU13152" s="60"/>
      <c r="ABV13152" s="60"/>
      <c r="ABW13152" s="60"/>
      <c r="ABX13152" s="60"/>
    </row>
    <row r="13153" spans="727:752" x14ac:dyDescent="0.25">
      <c r="AAY13153" s="60"/>
      <c r="AAZ13153" s="60"/>
      <c r="ABA13153" s="60"/>
      <c r="ABB13153" s="60"/>
      <c r="ABC13153" s="60"/>
      <c r="ABD13153" s="60"/>
      <c r="ABE13153" s="60"/>
      <c r="ABF13153" s="60"/>
      <c r="ABG13153" s="60"/>
      <c r="ABH13153" s="60"/>
      <c r="ABI13153" s="60"/>
      <c r="ABJ13153" s="60"/>
      <c r="ABK13153" s="60"/>
      <c r="ABL13153" s="60"/>
      <c r="ABM13153" s="60"/>
      <c r="ABN13153" s="60"/>
      <c r="ABO13153" s="60"/>
      <c r="ABP13153" s="60"/>
      <c r="ABQ13153" s="60"/>
      <c r="ABR13153" s="60">
        <v>0.88567636851464604</v>
      </c>
      <c r="ABS13153" s="60"/>
      <c r="ABT13153" s="60"/>
      <c r="ABU13153" s="60"/>
      <c r="ABV13153" s="60"/>
      <c r="ABW13153" s="60"/>
      <c r="ABX13153" s="60"/>
    </row>
    <row r="13154" spans="727:752" x14ac:dyDescent="0.25">
      <c r="AAY13154" s="60"/>
      <c r="AAZ13154" s="60"/>
      <c r="ABA13154" s="60"/>
      <c r="ABB13154" s="60"/>
      <c r="ABC13154" s="60"/>
      <c r="ABD13154" s="60"/>
      <c r="ABE13154" s="60"/>
      <c r="ABF13154" s="60"/>
      <c r="ABG13154" s="60"/>
      <c r="ABH13154" s="60"/>
      <c r="ABI13154" s="60"/>
      <c r="ABJ13154" s="60"/>
      <c r="ABK13154" s="60"/>
      <c r="ABL13154" s="60"/>
      <c r="ABM13154" s="60"/>
      <c r="ABN13154" s="60"/>
      <c r="ABO13154" s="60"/>
      <c r="ABP13154" s="60"/>
      <c r="ABQ13154" s="60"/>
      <c r="ABR13154" s="60">
        <v>0.88567394760548002</v>
      </c>
      <c r="ABS13154" s="60"/>
      <c r="ABT13154" s="60"/>
      <c r="ABU13154" s="60"/>
      <c r="ABV13154" s="60"/>
      <c r="ABW13154" s="60"/>
      <c r="ABX13154" s="60"/>
    </row>
    <row r="13155" spans="727:752" x14ac:dyDescent="0.25">
      <c r="AAY13155" s="60"/>
      <c r="AAZ13155" s="60"/>
      <c r="ABA13155" s="60"/>
      <c r="ABB13155" s="60"/>
      <c r="ABC13155" s="60"/>
      <c r="ABD13155" s="60"/>
      <c r="ABE13155" s="60"/>
      <c r="ABF13155" s="60"/>
      <c r="ABG13155" s="60"/>
      <c r="ABH13155" s="60"/>
      <c r="ABI13155" s="60"/>
      <c r="ABJ13155" s="60"/>
      <c r="ABK13155" s="60"/>
      <c r="ABL13155" s="60"/>
      <c r="ABM13155" s="60"/>
      <c r="ABN13155" s="60"/>
      <c r="ABO13155" s="60"/>
      <c r="ABP13155" s="60"/>
      <c r="ABQ13155" s="60"/>
      <c r="ABR13155" s="60">
        <v>0.88566828472785197</v>
      </c>
      <c r="ABS13155" s="60"/>
      <c r="ABT13155" s="60"/>
      <c r="ABU13155" s="60"/>
      <c r="ABV13155" s="60"/>
      <c r="ABW13155" s="60"/>
      <c r="ABX13155" s="60"/>
    </row>
    <row r="13156" spans="727:752" x14ac:dyDescent="0.25">
      <c r="AAY13156" s="60"/>
      <c r="AAZ13156" s="60"/>
      <c r="ABA13156" s="60"/>
      <c r="ABB13156" s="60"/>
      <c r="ABC13156" s="60"/>
      <c r="ABD13156" s="60"/>
      <c r="ABE13156" s="60"/>
      <c r="ABF13156" s="60"/>
      <c r="ABG13156" s="60"/>
      <c r="ABH13156" s="60"/>
      <c r="ABI13156" s="60"/>
      <c r="ABJ13156" s="60"/>
      <c r="ABK13156" s="60"/>
      <c r="ABL13156" s="60"/>
      <c r="ABM13156" s="60"/>
      <c r="ABN13156" s="60"/>
      <c r="ABO13156" s="60"/>
      <c r="ABP13156" s="60"/>
      <c r="ABQ13156" s="60"/>
      <c r="ABR13156" s="60">
        <v>0.88563276143050595</v>
      </c>
      <c r="ABS13156" s="60"/>
      <c r="ABT13156" s="60"/>
      <c r="ABU13156" s="60"/>
      <c r="ABV13156" s="60"/>
      <c r="ABW13156" s="60"/>
      <c r="ABX13156" s="60"/>
    </row>
    <row r="13157" spans="727:752" x14ac:dyDescent="0.25">
      <c r="AAY13157" s="60"/>
      <c r="AAZ13157" s="60"/>
      <c r="ABA13157" s="60"/>
      <c r="ABB13157" s="60"/>
      <c r="ABC13157" s="60"/>
      <c r="ABD13157" s="60"/>
      <c r="ABE13157" s="60"/>
      <c r="ABF13157" s="60"/>
      <c r="ABG13157" s="60"/>
      <c r="ABH13157" s="60"/>
      <c r="ABI13157" s="60"/>
      <c r="ABJ13157" s="60"/>
      <c r="ABK13157" s="60"/>
      <c r="ABL13157" s="60"/>
      <c r="ABM13157" s="60"/>
      <c r="ABN13157" s="60"/>
      <c r="ABO13157" s="60"/>
      <c r="ABP13157" s="60"/>
      <c r="ABQ13157" s="60"/>
      <c r="ABR13157" s="60">
        <v>0.88558317478731996</v>
      </c>
      <c r="ABS13157" s="60"/>
      <c r="ABT13157" s="60"/>
      <c r="ABU13157" s="60"/>
      <c r="ABV13157" s="60"/>
      <c r="ABW13157" s="60"/>
      <c r="ABX13157" s="60"/>
    </row>
    <row r="13158" spans="727:752" x14ac:dyDescent="0.25">
      <c r="AAY13158" s="60"/>
      <c r="AAZ13158" s="60"/>
      <c r="ABA13158" s="60"/>
      <c r="ABB13158" s="60"/>
      <c r="ABC13158" s="60"/>
      <c r="ABD13158" s="60"/>
      <c r="ABE13158" s="60"/>
      <c r="ABF13158" s="60"/>
      <c r="ABG13158" s="60"/>
      <c r="ABH13158" s="60"/>
      <c r="ABI13158" s="60"/>
      <c r="ABJ13158" s="60"/>
      <c r="ABK13158" s="60"/>
      <c r="ABL13158" s="60"/>
      <c r="ABM13158" s="60"/>
      <c r="ABN13158" s="60"/>
      <c r="ABO13158" s="60"/>
      <c r="ABP13158" s="60"/>
      <c r="ABQ13158" s="60"/>
      <c r="ABR13158" s="60">
        <v>0.88557223553202202</v>
      </c>
      <c r="ABS13158" s="60"/>
      <c r="ABT13158" s="60"/>
      <c r="ABU13158" s="60"/>
      <c r="ABV13158" s="60"/>
      <c r="ABW13158" s="60"/>
      <c r="ABX13158" s="60"/>
    </row>
    <row r="13159" spans="727:752" x14ac:dyDescent="0.25">
      <c r="AAY13159" s="60"/>
      <c r="AAZ13159" s="60"/>
      <c r="ABA13159" s="60"/>
      <c r="ABB13159" s="60"/>
      <c r="ABC13159" s="60"/>
      <c r="ABD13159" s="60"/>
      <c r="ABE13159" s="60"/>
      <c r="ABF13159" s="60"/>
      <c r="ABG13159" s="60"/>
      <c r="ABH13159" s="60"/>
      <c r="ABI13159" s="60"/>
      <c r="ABJ13159" s="60"/>
      <c r="ABK13159" s="60"/>
      <c r="ABL13159" s="60"/>
      <c r="ABM13159" s="60"/>
      <c r="ABN13159" s="60"/>
      <c r="ABO13159" s="60"/>
      <c r="ABP13159" s="60"/>
      <c r="ABQ13159" s="60"/>
      <c r="ABR13159" s="60">
        <v>0.88553229284403001</v>
      </c>
      <c r="ABS13159" s="60"/>
      <c r="ABT13159" s="60"/>
      <c r="ABU13159" s="60"/>
      <c r="ABV13159" s="60"/>
      <c r="ABW13159" s="60"/>
      <c r="ABX13159" s="60"/>
    </row>
    <row r="13160" spans="727:752" x14ac:dyDescent="0.25">
      <c r="AAY13160" s="60"/>
      <c r="AAZ13160" s="60"/>
      <c r="ABA13160" s="60"/>
      <c r="ABB13160" s="60"/>
      <c r="ABC13160" s="60"/>
      <c r="ABD13160" s="60"/>
      <c r="ABE13160" s="60"/>
      <c r="ABF13160" s="60"/>
      <c r="ABG13160" s="60"/>
      <c r="ABH13160" s="60"/>
      <c r="ABI13160" s="60"/>
      <c r="ABJ13160" s="60"/>
      <c r="ABK13160" s="60"/>
      <c r="ABL13160" s="60"/>
      <c r="ABM13160" s="60"/>
      <c r="ABN13160" s="60"/>
      <c r="ABO13160" s="60"/>
      <c r="ABP13160" s="60"/>
      <c r="ABQ13160" s="60"/>
      <c r="ABR13160" s="60">
        <v>0.88552270660913002</v>
      </c>
      <c r="ABS13160" s="60"/>
      <c r="ABT13160" s="60"/>
      <c r="ABU13160" s="60"/>
      <c r="ABV13160" s="60"/>
      <c r="ABW13160" s="60"/>
      <c r="ABX13160" s="60"/>
    </row>
    <row r="13161" spans="727:752" x14ac:dyDescent="0.25">
      <c r="AAY13161" s="60"/>
      <c r="AAZ13161" s="60"/>
      <c r="ABA13161" s="60"/>
      <c r="ABB13161" s="60"/>
      <c r="ABC13161" s="60"/>
      <c r="ABD13161" s="60"/>
      <c r="ABE13161" s="60"/>
      <c r="ABF13161" s="60"/>
      <c r="ABG13161" s="60"/>
      <c r="ABH13161" s="60"/>
      <c r="ABI13161" s="60"/>
      <c r="ABJ13161" s="60"/>
      <c r="ABK13161" s="60"/>
      <c r="ABL13161" s="60"/>
      <c r="ABM13161" s="60"/>
      <c r="ABN13161" s="60"/>
      <c r="ABO13161" s="60"/>
      <c r="ABP13161" s="60"/>
      <c r="ABQ13161" s="60"/>
      <c r="ABR13161" s="60">
        <v>0.88551414503849601</v>
      </c>
      <c r="ABS13161" s="60"/>
      <c r="ABT13161" s="60"/>
      <c r="ABU13161" s="60"/>
      <c r="ABV13161" s="60"/>
      <c r="ABW13161" s="60"/>
      <c r="ABX13161" s="60"/>
    </row>
    <row r="13162" spans="727:752" x14ac:dyDescent="0.25">
      <c r="AAY13162" s="60"/>
      <c r="AAZ13162" s="60"/>
      <c r="ABA13162" s="60"/>
      <c r="ABB13162" s="60"/>
      <c r="ABC13162" s="60"/>
      <c r="ABD13162" s="60"/>
      <c r="ABE13162" s="60"/>
      <c r="ABF13162" s="60"/>
      <c r="ABG13162" s="60"/>
      <c r="ABH13162" s="60"/>
      <c r="ABI13162" s="60"/>
      <c r="ABJ13162" s="60"/>
      <c r="ABK13162" s="60"/>
      <c r="ABL13162" s="60"/>
      <c r="ABM13162" s="60"/>
      <c r="ABN13162" s="60"/>
      <c r="ABO13162" s="60"/>
      <c r="ABP13162" s="60"/>
      <c r="ABQ13162" s="60"/>
      <c r="ABR13162" s="60">
        <v>0.88545454530058898</v>
      </c>
      <c r="ABS13162" s="60"/>
      <c r="ABT13162" s="60"/>
      <c r="ABU13162" s="60"/>
      <c r="ABV13162" s="60"/>
      <c r="ABW13162" s="60"/>
      <c r="ABX13162" s="60"/>
    </row>
    <row r="13163" spans="727:752" x14ac:dyDescent="0.25">
      <c r="AAY13163" s="60"/>
      <c r="AAZ13163" s="60"/>
      <c r="ABA13163" s="60"/>
      <c r="ABB13163" s="60"/>
      <c r="ABC13163" s="60"/>
      <c r="ABD13163" s="60"/>
      <c r="ABE13163" s="60"/>
      <c r="ABF13163" s="60"/>
      <c r="ABG13163" s="60"/>
      <c r="ABH13163" s="60"/>
      <c r="ABI13163" s="60"/>
      <c r="ABJ13163" s="60"/>
      <c r="ABK13163" s="60"/>
      <c r="ABL13163" s="60"/>
      <c r="ABM13163" s="60"/>
      <c r="ABN13163" s="60"/>
      <c r="ABO13163" s="60"/>
      <c r="ABP13163" s="60"/>
      <c r="ABQ13163" s="60"/>
      <c r="ABR13163" s="60">
        <v>0.88530715652384495</v>
      </c>
      <c r="ABS13163" s="60"/>
      <c r="ABT13163" s="60"/>
      <c r="ABU13163" s="60"/>
      <c r="ABV13163" s="60"/>
      <c r="ABW13163" s="60"/>
      <c r="ABX13163" s="60"/>
    </row>
    <row r="13164" spans="727:752" x14ac:dyDescent="0.25">
      <c r="AAY13164" s="60"/>
      <c r="AAZ13164" s="60"/>
      <c r="ABA13164" s="60"/>
      <c r="ABB13164" s="60"/>
      <c r="ABC13164" s="60"/>
      <c r="ABD13164" s="60"/>
      <c r="ABE13164" s="60"/>
      <c r="ABF13164" s="60"/>
      <c r="ABG13164" s="60"/>
      <c r="ABH13164" s="60"/>
      <c r="ABI13164" s="60"/>
      <c r="ABJ13164" s="60"/>
      <c r="ABK13164" s="60"/>
      <c r="ABL13164" s="60"/>
      <c r="ABM13164" s="60"/>
      <c r="ABN13164" s="60"/>
      <c r="ABO13164" s="60"/>
      <c r="ABP13164" s="60"/>
      <c r="ABQ13164" s="60"/>
      <c r="ABR13164" s="60">
        <v>0.88529095374177302</v>
      </c>
      <c r="ABS13164" s="60"/>
      <c r="ABT13164" s="60"/>
      <c r="ABU13164" s="60"/>
      <c r="ABV13164" s="60"/>
      <c r="ABW13164" s="60"/>
      <c r="ABX13164" s="60"/>
    </row>
    <row r="13165" spans="727:752" x14ac:dyDescent="0.25">
      <c r="AAY13165" s="60"/>
      <c r="AAZ13165" s="60"/>
      <c r="ABA13165" s="60"/>
      <c r="ABB13165" s="60"/>
      <c r="ABC13165" s="60"/>
      <c r="ABD13165" s="60"/>
      <c r="ABE13165" s="60"/>
      <c r="ABF13165" s="60"/>
      <c r="ABG13165" s="60"/>
      <c r="ABH13165" s="60"/>
      <c r="ABI13165" s="60"/>
      <c r="ABJ13165" s="60"/>
      <c r="ABK13165" s="60"/>
      <c r="ABL13165" s="60"/>
      <c r="ABM13165" s="60"/>
      <c r="ABN13165" s="60"/>
      <c r="ABO13165" s="60"/>
      <c r="ABP13165" s="60"/>
      <c r="ABQ13165" s="60"/>
      <c r="ABR13165" s="60">
        <v>0.885268410522703</v>
      </c>
      <c r="ABS13165" s="60"/>
      <c r="ABT13165" s="60"/>
      <c r="ABU13165" s="60"/>
      <c r="ABV13165" s="60"/>
      <c r="ABW13165" s="60"/>
      <c r="ABX13165" s="60"/>
    </row>
    <row r="13166" spans="727:752" x14ac:dyDescent="0.25">
      <c r="AAY13166" s="60"/>
      <c r="AAZ13166" s="60"/>
      <c r="ABA13166" s="60"/>
      <c r="ABB13166" s="60"/>
      <c r="ABC13166" s="60"/>
      <c r="ABD13166" s="60"/>
      <c r="ABE13166" s="60"/>
      <c r="ABF13166" s="60"/>
      <c r="ABG13166" s="60"/>
      <c r="ABH13166" s="60"/>
      <c r="ABI13166" s="60"/>
      <c r="ABJ13166" s="60"/>
      <c r="ABK13166" s="60"/>
      <c r="ABL13166" s="60"/>
      <c r="ABM13166" s="60"/>
      <c r="ABN13166" s="60"/>
      <c r="ABO13166" s="60"/>
      <c r="ABP13166" s="60"/>
      <c r="ABQ13166" s="60"/>
      <c r="ABR13166" s="60">
        <v>0.885246101602569</v>
      </c>
      <c r="ABS13166" s="60"/>
      <c r="ABT13166" s="60"/>
      <c r="ABU13166" s="60"/>
      <c r="ABV13166" s="60"/>
      <c r="ABW13166" s="60"/>
      <c r="ABX13166" s="60"/>
    </row>
    <row r="13167" spans="727:752" x14ac:dyDescent="0.25">
      <c r="AAY13167" s="60"/>
      <c r="AAZ13167" s="60"/>
      <c r="ABA13167" s="60"/>
      <c r="ABB13167" s="60"/>
      <c r="ABC13167" s="60"/>
      <c r="ABD13167" s="60"/>
      <c r="ABE13167" s="60"/>
      <c r="ABF13167" s="60"/>
      <c r="ABG13167" s="60"/>
      <c r="ABH13167" s="60"/>
      <c r="ABI13167" s="60"/>
      <c r="ABJ13167" s="60"/>
      <c r="ABK13167" s="60"/>
      <c r="ABL13167" s="60"/>
      <c r="ABM13167" s="60"/>
      <c r="ABN13167" s="60"/>
      <c r="ABO13167" s="60"/>
      <c r="ABP13167" s="60"/>
      <c r="ABQ13167" s="60"/>
      <c r="ABR13167" s="60">
        <v>0.88512907418673004</v>
      </c>
      <c r="ABS13167" s="60"/>
      <c r="ABT13167" s="60"/>
      <c r="ABU13167" s="60"/>
      <c r="ABV13167" s="60"/>
      <c r="ABW13167" s="60"/>
      <c r="ABX13167" s="60"/>
    </row>
    <row r="13168" spans="727:752" x14ac:dyDescent="0.25">
      <c r="AAY13168" s="60"/>
      <c r="AAZ13168" s="60"/>
      <c r="ABA13168" s="60"/>
      <c r="ABB13168" s="60"/>
      <c r="ABC13168" s="60"/>
      <c r="ABD13168" s="60"/>
      <c r="ABE13168" s="60"/>
      <c r="ABF13168" s="60"/>
      <c r="ABG13168" s="60"/>
      <c r="ABH13168" s="60"/>
      <c r="ABI13168" s="60"/>
      <c r="ABJ13168" s="60"/>
      <c r="ABK13168" s="60"/>
      <c r="ABL13168" s="60"/>
      <c r="ABM13168" s="60"/>
      <c r="ABN13168" s="60"/>
      <c r="ABO13168" s="60"/>
      <c r="ABP13168" s="60"/>
      <c r="ABQ13168" s="60"/>
      <c r="ABR13168" s="60">
        <v>0.88508801834951401</v>
      </c>
      <c r="ABS13168" s="60"/>
      <c r="ABT13168" s="60"/>
      <c r="ABU13168" s="60"/>
      <c r="ABV13168" s="60"/>
      <c r="ABW13168" s="60"/>
      <c r="ABX13168" s="60"/>
    </row>
    <row r="13169" spans="727:752" x14ac:dyDescent="0.25">
      <c r="AAY13169" s="60"/>
      <c r="AAZ13169" s="60"/>
      <c r="ABA13169" s="60"/>
      <c r="ABB13169" s="60"/>
      <c r="ABC13169" s="60"/>
      <c r="ABD13169" s="60"/>
      <c r="ABE13169" s="60"/>
      <c r="ABF13169" s="60"/>
      <c r="ABG13169" s="60"/>
      <c r="ABH13169" s="60"/>
      <c r="ABI13169" s="60"/>
      <c r="ABJ13169" s="60"/>
      <c r="ABK13169" s="60"/>
      <c r="ABL13169" s="60"/>
      <c r="ABM13169" s="60"/>
      <c r="ABN13169" s="60"/>
      <c r="ABO13169" s="60"/>
      <c r="ABP13169" s="60"/>
      <c r="ABQ13169" s="60"/>
      <c r="ABR13169" s="60">
        <v>0.88505192747683903</v>
      </c>
      <c r="ABS13169" s="60"/>
      <c r="ABT13169" s="60"/>
      <c r="ABU13169" s="60"/>
      <c r="ABV13169" s="60"/>
      <c r="ABW13169" s="60"/>
      <c r="ABX13169" s="60"/>
    </row>
    <row r="13170" spans="727:752" x14ac:dyDescent="0.25">
      <c r="AAY13170" s="60"/>
      <c r="AAZ13170" s="60"/>
      <c r="ABA13170" s="60"/>
      <c r="ABB13170" s="60"/>
      <c r="ABC13170" s="60"/>
      <c r="ABD13170" s="60"/>
      <c r="ABE13170" s="60"/>
      <c r="ABF13170" s="60"/>
      <c r="ABG13170" s="60"/>
      <c r="ABH13170" s="60"/>
      <c r="ABI13170" s="60"/>
      <c r="ABJ13170" s="60"/>
      <c r="ABK13170" s="60"/>
      <c r="ABL13170" s="60"/>
      <c r="ABM13170" s="60"/>
      <c r="ABN13170" s="60"/>
      <c r="ABO13170" s="60"/>
      <c r="ABP13170" s="60"/>
      <c r="ABQ13170" s="60"/>
      <c r="ABR13170" s="60">
        <v>0.88500358368411403</v>
      </c>
      <c r="ABS13170" s="60"/>
      <c r="ABT13170" s="60"/>
      <c r="ABU13170" s="60"/>
      <c r="ABV13170" s="60"/>
      <c r="ABW13170" s="60"/>
      <c r="ABX13170" s="60"/>
    </row>
    <row r="13171" spans="727:752" x14ac:dyDescent="0.25">
      <c r="AAY13171" s="60"/>
      <c r="AAZ13171" s="60"/>
      <c r="ABA13171" s="60"/>
      <c r="ABB13171" s="60"/>
      <c r="ABC13171" s="60"/>
      <c r="ABD13171" s="60"/>
      <c r="ABE13171" s="60"/>
      <c r="ABF13171" s="60"/>
      <c r="ABG13171" s="60"/>
      <c r="ABH13171" s="60"/>
      <c r="ABI13171" s="60"/>
      <c r="ABJ13171" s="60"/>
      <c r="ABK13171" s="60"/>
      <c r="ABL13171" s="60"/>
      <c r="ABM13171" s="60"/>
      <c r="ABN13171" s="60"/>
      <c r="ABO13171" s="60"/>
      <c r="ABP13171" s="60"/>
      <c r="ABQ13171" s="60"/>
      <c r="ABR13171" s="60">
        <v>0.88495720193453997</v>
      </c>
      <c r="ABS13171" s="60"/>
      <c r="ABT13171" s="60"/>
      <c r="ABU13171" s="60"/>
      <c r="ABV13171" s="60"/>
      <c r="ABW13171" s="60"/>
      <c r="ABX13171" s="60"/>
    </row>
    <row r="13172" spans="727:752" x14ac:dyDescent="0.25">
      <c r="AAY13172" s="60"/>
      <c r="AAZ13172" s="60"/>
      <c r="ABA13172" s="60"/>
      <c r="ABB13172" s="60"/>
      <c r="ABC13172" s="60"/>
      <c r="ABD13172" s="60"/>
      <c r="ABE13172" s="60"/>
      <c r="ABF13172" s="60"/>
      <c r="ABG13172" s="60"/>
      <c r="ABH13172" s="60"/>
      <c r="ABI13172" s="60"/>
      <c r="ABJ13172" s="60"/>
      <c r="ABK13172" s="60"/>
      <c r="ABL13172" s="60"/>
      <c r="ABM13172" s="60"/>
      <c r="ABN13172" s="60"/>
      <c r="ABO13172" s="60"/>
      <c r="ABP13172" s="60"/>
      <c r="ABQ13172" s="60"/>
      <c r="ABR13172" s="60">
        <v>0.88489495972275301</v>
      </c>
      <c r="ABS13172" s="60"/>
      <c r="ABT13172" s="60"/>
      <c r="ABU13172" s="60"/>
      <c r="ABV13172" s="60"/>
      <c r="ABW13172" s="60"/>
      <c r="ABX13172" s="60"/>
    </row>
    <row r="13173" spans="727:752" x14ac:dyDescent="0.25">
      <c r="AAY13173" s="60"/>
      <c r="AAZ13173" s="60"/>
      <c r="ABA13173" s="60"/>
      <c r="ABB13173" s="60"/>
      <c r="ABC13173" s="60"/>
      <c r="ABD13173" s="60"/>
      <c r="ABE13173" s="60"/>
      <c r="ABF13173" s="60"/>
      <c r="ABG13173" s="60"/>
      <c r="ABH13173" s="60"/>
      <c r="ABI13173" s="60"/>
      <c r="ABJ13173" s="60"/>
      <c r="ABK13173" s="60"/>
      <c r="ABL13173" s="60"/>
      <c r="ABM13173" s="60"/>
      <c r="ABN13173" s="60"/>
      <c r="ABO13173" s="60"/>
      <c r="ABP13173" s="60"/>
      <c r="ABQ13173" s="60"/>
      <c r="ABR13173" s="60">
        <v>0.88487018864371503</v>
      </c>
      <c r="ABS13173" s="60"/>
      <c r="ABT13173" s="60"/>
      <c r="ABU13173" s="60"/>
      <c r="ABV13173" s="60"/>
      <c r="ABW13173" s="60"/>
      <c r="ABX13173" s="60"/>
    </row>
    <row r="13174" spans="727:752" x14ac:dyDescent="0.25">
      <c r="AAY13174" s="60"/>
      <c r="AAZ13174" s="60"/>
      <c r="ABA13174" s="60"/>
      <c r="ABB13174" s="60"/>
      <c r="ABC13174" s="60"/>
      <c r="ABD13174" s="60"/>
      <c r="ABE13174" s="60"/>
      <c r="ABF13174" s="60"/>
      <c r="ABG13174" s="60"/>
      <c r="ABH13174" s="60"/>
      <c r="ABI13174" s="60"/>
      <c r="ABJ13174" s="60"/>
      <c r="ABK13174" s="60"/>
      <c r="ABL13174" s="60"/>
      <c r="ABM13174" s="60"/>
      <c r="ABN13174" s="60"/>
      <c r="ABO13174" s="60"/>
      <c r="ABP13174" s="60"/>
      <c r="ABQ13174" s="60"/>
      <c r="ABR13174" s="60">
        <v>0.88481834459303199</v>
      </c>
      <c r="ABS13174" s="60"/>
      <c r="ABT13174" s="60"/>
      <c r="ABU13174" s="60"/>
      <c r="ABV13174" s="60"/>
      <c r="ABW13174" s="60"/>
      <c r="ABX13174" s="60"/>
    </row>
    <row r="13175" spans="727:752" x14ac:dyDescent="0.25">
      <c r="AAY13175" s="60"/>
      <c r="AAZ13175" s="60"/>
      <c r="ABA13175" s="60"/>
      <c r="ABB13175" s="60"/>
      <c r="ABC13175" s="60"/>
      <c r="ABD13175" s="60"/>
      <c r="ABE13175" s="60"/>
      <c r="ABF13175" s="60"/>
      <c r="ABG13175" s="60"/>
      <c r="ABH13175" s="60"/>
      <c r="ABI13175" s="60"/>
      <c r="ABJ13175" s="60"/>
      <c r="ABK13175" s="60"/>
      <c r="ABL13175" s="60"/>
      <c r="ABM13175" s="60"/>
      <c r="ABN13175" s="60"/>
      <c r="ABO13175" s="60"/>
      <c r="ABP13175" s="60"/>
      <c r="ABQ13175" s="60"/>
      <c r="ABR13175" s="60">
        <v>0.88481811626652696</v>
      </c>
      <c r="ABS13175" s="60"/>
      <c r="ABT13175" s="60"/>
      <c r="ABU13175" s="60"/>
      <c r="ABV13175" s="60"/>
      <c r="ABW13175" s="60"/>
      <c r="ABX13175" s="60"/>
    </row>
    <row r="13176" spans="727:752" x14ac:dyDescent="0.25">
      <c r="AAY13176" s="60"/>
      <c r="AAZ13176" s="60"/>
      <c r="ABA13176" s="60"/>
      <c r="ABB13176" s="60"/>
      <c r="ABC13176" s="60"/>
      <c r="ABD13176" s="60"/>
      <c r="ABE13176" s="60"/>
      <c r="ABF13176" s="60"/>
      <c r="ABG13176" s="60"/>
      <c r="ABH13176" s="60"/>
      <c r="ABI13176" s="60"/>
      <c r="ABJ13176" s="60"/>
      <c r="ABK13176" s="60"/>
      <c r="ABL13176" s="60"/>
      <c r="ABM13176" s="60"/>
      <c r="ABN13176" s="60"/>
      <c r="ABO13176" s="60"/>
      <c r="ABP13176" s="60"/>
      <c r="ABQ13176" s="60"/>
      <c r="ABR13176" s="60">
        <v>0.88478300127048404</v>
      </c>
      <c r="ABS13176" s="60"/>
      <c r="ABT13176" s="60"/>
      <c r="ABU13176" s="60"/>
      <c r="ABV13176" s="60"/>
      <c r="ABW13176" s="60"/>
      <c r="ABX13176" s="60"/>
    </row>
    <row r="13177" spans="727:752" x14ac:dyDescent="0.25">
      <c r="AAY13177" s="60"/>
      <c r="AAZ13177" s="60"/>
      <c r="ABA13177" s="60"/>
      <c r="ABB13177" s="60"/>
      <c r="ABC13177" s="60"/>
      <c r="ABD13177" s="60"/>
      <c r="ABE13177" s="60"/>
      <c r="ABF13177" s="60"/>
      <c r="ABG13177" s="60"/>
      <c r="ABH13177" s="60"/>
      <c r="ABI13177" s="60"/>
      <c r="ABJ13177" s="60"/>
      <c r="ABK13177" s="60"/>
      <c r="ABL13177" s="60"/>
      <c r="ABM13177" s="60"/>
      <c r="ABN13177" s="60"/>
      <c r="ABO13177" s="60"/>
      <c r="ABP13177" s="60"/>
      <c r="ABQ13177" s="60"/>
      <c r="ABR13177" s="60">
        <v>0.88471627357459404</v>
      </c>
      <c r="ABS13177" s="60"/>
      <c r="ABT13177" s="60"/>
      <c r="ABU13177" s="60"/>
      <c r="ABV13177" s="60"/>
      <c r="ABW13177" s="60"/>
      <c r="ABX13177" s="60"/>
    </row>
    <row r="13178" spans="727:752" x14ac:dyDescent="0.25">
      <c r="AAY13178" s="60"/>
      <c r="AAZ13178" s="60"/>
      <c r="ABA13178" s="60"/>
      <c r="ABB13178" s="60"/>
      <c r="ABC13178" s="60"/>
      <c r="ABD13178" s="60"/>
      <c r="ABE13178" s="60"/>
      <c r="ABF13178" s="60"/>
      <c r="ABG13178" s="60"/>
      <c r="ABH13178" s="60"/>
      <c r="ABI13178" s="60"/>
      <c r="ABJ13178" s="60"/>
      <c r="ABK13178" s="60"/>
      <c r="ABL13178" s="60"/>
      <c r="ABM13178" s="60"/>
      <c r="ABN13178" s="60"/>
      <c r="ABO13178" s="60"/>
      <c r="ABP13178" s="60"/>
      <c r="ABQ13178" s="60"/>
      <c r="ABR13178" s="60">
        <v>0.884636404370304</v>
      </c>
      <c r="ABS13178" s="60"/>
      <c r="ABT13178" s="60"/>
      <c r="ABU13178" s="60"/>
      <c r="ABV13178" s="60"/>
      <c r="ABW13178" s="60"/>
      <c r="ABX13178" s="60"/>
    </row>
    <row r="13179" spans="727:752" x14ac:dyDescent="0.25">
      <c r="AAY13179" s="60"/>
      <c r="AAZ13179" s="60"/>
      <c r="ABA13179" s="60"/>
      <c r="ABB13179" s="60"/>
      <c r="ABC13179" s="60"/>
      <c r="ABD13179" s="60"/>
      <c r="ABE13179" s="60"/>
      <c r="ABF13179" s="60"/>
      <c r="ABG13179" s="60"/>
      <c r="ABH13179" s="60"/>
      <c r="ABI13179" s="60"/>
      <c r="ABJ13179" s="60"/>
      <c r="ABK13179" s="60"/>
      <c r="ABL13179" s="60"/>
      <c r="ABM13179" s="60"/>
      <c r="ABN13179" s="60"/>
      <c r="ABO13179" s="60"/>
      <c r="ABP13179" s="60"/>
      <c r="ABQ13179" s="60"/>
      <c r="ABR13179" s="60">
        <v>0.88461117475497697</v>
      </c>
      <c r="ABS13179" s="60"/>
      <c r="ABT13179" s="60"/>
      <c r="ABU13179" s="60"/>
      <c r="ABV13179" s="60"/>
      <c r="ABW13179" s="60"/>
      <c r="ABX13179" s="60"/>
    </row>
    <row r="13180" spans="727:752" x14ac:dyDescent="0.25">
      <c r="AAY13180" s="60"/>
      <c r="AAZ13180" s="60"/>
      <c r="ABA13180" s="60"/>
      <c r="ABB13180" s="60"/>
      <c r="ABC13180" s="60"/>
      <c r="ABD13180" s="60"/>
      <c r="ABE13180" s="60"/>
      <c r="ABF13180" s="60"/>
      <c r="ABG13180" s="60"/>
      <c r="ABH13180" s="60"/>
      <c r="ABI13180" s="60"/>
      <c r="ABJ13180" s="60"/>
      <c r="ABK13180" s="60"/>
      <c r="ABL13180" s="60"/>
      <c r="ABM13180" s="60"/>
      <c r="ABN13180" s="60"/>
      <c r="ABO13180" s="60"/>
      <c r="ABP13180" s="60"/>
      <c r="ABQ13180" s="60"/>
      <c r="ABR13180" s="60">
        <v>0.88450336871496404</v>
      </c>
      <c r="ABS13180" s="60"/>
      <c r="ABT13180" s="60"/>
      <c r="ABU13180" s="60"/>
      <c r="ABV13180" s="60"/>
      <c r="ABW13180" s="60"/>
      <c r="ABX13180" s="60"/>
    </row>
    <row r="13181" spans="727:752" x14ac:dyDescent="0.25">
      <c r="AAY13181" s="60"/>
      <c r="AAZ13181" s="60"/>
      <c r="ABA13181" s="60"/>
      <c r="ABB13181" s="60"/>
      <c r="ABC13181" s="60"/>
      <c r="ABD13181" s="60"/>
      <c r="ABE13181" s="60"/>
      <c r="ABF13181" s="60"/>
      <c r="ABG13181" s="60"/>
      <c r="ABH13181" s="60"/>
      <c r="ABI13181" s="60"/>
      <c r="ABJ13181" s="60"/>
      <c r="ABK13181" s="60"/>
      <c r="ABL13181" s="60"/>
      <c r="ABM13181" s="60"/>
      <c r="ABN13181" s="60"/>
      <c r="ABO13181" s="60"/>
      <c r="ABP13181" s="60"/>
      <c r="ABQ13181" s="60"/>
      <c r="ABR13181" s="60">
        <v>0.88449926213658103</v>
      </c>
      <c r="ABS13181" s="60"/>
      <c r="ABT13181" s="60"/>
      <c r="ABU13181" s="60"/>
      <c r="ABV13181" s="60"/>
      <c r="ABW13181" s="60"/>
      <c r="ABX13181" s="60"/>
    </row>
    <row r="13182" spans="727:752" x14ac:dyDescent="0.25">
      <c r="AAY13182" s="60"/>
      <c r="AAZ13182" s="60"/>
      <c r="ABA13182" s="60"/>
      <c r="ABB13182" s="60"/>
      <c r="ABC13182" s="60"/>
      <c r="ABD13182" s="60"/>
      <c r="ABE13182" s="60"/>
      <c r="ABF13182" s="60"/>
      <c r="ABG13182" s="60"/>
      <c r="ABH13182" s="60"/>
      <c r="ABI13182" s="60"/>
      <c r="ABJ13182" s="60"/>
      <c r="ABK13182" s="60"/>
      <c r="ABL13182" s="60"/>
      <c r="ABM13182" s="60"/>
      <c r="ABN13182" s="60"/>
      <c r="ABO13182" s="60"/>
      <c r="ABP13182" s="60"/>
      <c r="ABQ13182" s="60"/>
      <c r="ABR13182" s="60">
        <v>0.88445792925122702</v>
      </c>
      <c r="ABS13182" s="60"/>
      <c r="ABT13182" s="60"/>
      <c r="ABU13182" s="60"/>
      <c r="ABV13182" s="60"/>
      <c r="ABW13182" s="60"/>
      <c r="ABX13182" s="60"/>
    </row>
    <row r="13183" spans="727:752" x14ac:dyDescent="0.25">
      <c r="AAY13183" s="60"/>
      <c r="AAZ13183" s="60"/>
      <c r="ABA13183" s="60"/>
      <c r="ABB13183" s="60"/>
      <c r="ABC13183" s="60"/>
      <c r="ABD13183" s="60"/>
      <c r="ABE13183" s="60"/>
      <c r="ABF13183" s="60"/>
      <c r="ABG13183" s="60"/>
      <c r="ABH13183" s="60"/>
      <c r="ABI13183" s="60"/>
      <c r="ABJ13183" s="60"/>
      <c r="ABK13183" s="60"/>
      <c r="ABL13183" s="60"/>
      <c r="ABM13183" s="60"/>
      <c r="ABN13183" s="60"/>
      <c r="ABO13183" s="60"/>
      <c r="ABP13183" s="60"/>
      <c r="ABQ13183" s="60"/>
      <c r="ABR13183" s="60">
        <v>0.88438861490510901</v>
      </c>
      <c r="ABS13183" s="60"/>
      <c r="ABT13183" s="60"/>
      <c r="ABU13183" s="60"/>
      <c r="ABV13183" s="60"/>
      <c r="ABW13183" s="60"/>
      <c r="ABX13183" s="60"/>
    </row>
    <row r="13184" spans="727:752" x14ac:dyDescent="0.25">
      <c r="AAY13184" s="60"/>
      <c r="AAZ13184" s="60"/>
      <c r="ABA13184" s="60"/>
      <c r="ABB13184" s="60"/>
      <c r="ABC13184" s="60"/>
      <c r="ABD13184" s="60"/>
      <c r="ABE13184" s="60"/>
      <c r="ABF13184" s="60"/>
      <c r="ABG13184" s="60"/>
      <c r="ABH13184" s="60"/>
      <c r="ABI13184" s="60"/>
      <c r="ABJ13184" s="60"/>
      <c r="ABK13184" s="60"/>
      <c r="ABL13184" s="60"/>
      <c r="ABM13184" s="60"/>
      <c r="ABN13184" s="60"/>
      <c r="ABO13184" s="60"/>
      <c r="ABP13184" s="60"/>
      <c r="ABQ13184" s="60"/>
      <c r="ABR13184" s="60">
        <v>0.88433568330100298</v>
      </c>
      <c r="ABS13184" s="60"/>
      <c r="ABT13184" s="60"/>
      <c r="ABU13184" s="60"/>
      <c r="ABV13184" s="60"/>
      <c r="ABW13184" s="60"/>
      <c r="ABX13184" s="60"/>
    </row>
    <row r="13185" spans="727:752" x14ac:dyDescent="0.25">
      <c r="AAY13185" s="60"/>
      <c r="AAZ13185" s="60"/>
      <c r="ABA13185" s="60"/>
      <c r="ABB13185" s="60"/>
      <c r="ABC13185" s="60"/>
      <c r="ABD13185" s="60"/>
      <c r="ABE13185" s="60"/>
      <c r="ABF13185" s="60"/>
      <c r="ABG13185" s="60"/>
      <c r="ABH13185" s="60"/>
      <c r="ABI13185" s="60"/>
      <c r="ABJ13185" s="60"/>
      <c r="ABK13185" s="60"/>
      <c r="ABL13185" s="60"/>
      <c r="ABM13185" s="60"/>
      <c r="ABN13185" s="60"/>
      <c r="ABO13185" s="60"/>
      <c r="ABP13185" s="60"/>
      <c r="ABQ13185" s="60"/>
      <c r="ABR13185" s="60">
        <v>0.88432709259474995</v>
      </c>
      <c r="ABS13185" s="60"/>
      <c r="ABT13185" s="60"/>
      <c r="ABU13185" s="60"/>
      <c r="ABV13185" s="60"/>
      <c r="ABW13185" s="60"/>
      <c r="ABX13185" s="60"/>
    </row>
    <row r="13186" spans="727:752" x14ac:dyDescent="0.25">
      <c r="AAY13186" s="60"/>
      <c r="AAZ13186" s="60"/>
      <c r="ABA13186" s="60"/>
      <c r="ABB13186" s="60"/>
      <c r="ABC13186" s="60"/>
      <c r="ABD13186" s="60"/>
      <c r="ABE13186" s="60"/>
      <c r="ABF13186" s="60"/>
      <c r="ABG13186" s="60"/>
      <c r="ABH13186" s="60"/>
      <c r="ABI13186" s="60"/>
      <c r="ABJ13186" s="60"/>
      <c r="ABK13186" s="60"/>
      <c r="ABL13186" s="60"/>
      <c r="ABM13186" s="60"/>
      <c r="ABN13186" s="60"/>
      <c r="ABO13186" s="60"/>
      <c r="ABP13186" s="60"/>
      <c r="ABQ13186" s="60"/>
      <c r="ABR13186" s="60">
        <v>0.88422156781190198</v>
      </c>
      <c r="ABS13186" s="60"/>
      <c r="ABT13186" s="60"/>
      <c r="ABU13186" s="60"/>
      <c r="ABV13186" s="60"/>
      <c r="ABW13186" s="60"/>
      <c r="ABX13186" s="60"/>
    </row>
    <row r="13187" spans="727:752" x14ac:dyDescent="0.25">
      <c r="AAY13187" s="60"/>
      <c r="AAZ13187" s="60"/>
      <c r="ABA13187" s="60"/>
      <c r="ABB13187" s="60"/>
      <c r="ABC13187" s="60"/>
      <c r="ABD13187" s="60"/>
      <c r="ABE13187" s="60"/>
      <c r="ABF13187" s="60"/>
      <c r="ABG13187" s="60"/>
      <c r="ABH13187" s="60"/>
      <c r="ABI13187" s="60"/>
      <c r="ABJ13187" s="60"/>
      <c r="ABK13187" s="60"/>
      <c r="ABL13187" s="60"/>
      <c r="ABM13187" s="60"/>
      <c r="ABN13187" s="60"/>
      <c r="ABO13187" s="60"/>
      <c r="ABP13187" s="60"/>
      <c r="ABQ13187" s="60"/>
      <c r="ABR13187" s="60">
        <v>0.88414107507682205</v>
      </c>
      <c r="ABS13187" s="60"/>
      <c r="ABT13187" s="60"/>
      <c r="ABU13187" s="60"/>
      <c r="ABV13187" s="60"/>
      <c r="ABW13187" s="60"/>
      <c r="ABX13187" s="60"/>
    </row>
    <row r="13188" spans="727:752" x14ac:dyDescent="0.25">
      <c r="AAY13188" s="60"/>
      <c r="AAZ13188" s="60"/>
      <c r="ABA13188" s="60"/>
      <c r="ABB13188" s="60"/>
      <c r="ABC13188" s="60"/>
      <c r="ABD13188" s="60"/>
      <c r="ABE13188" s="60"/>
      <c r="ABF13188" s="60"/>
      <c r="ABG13188" s="60"/>
      <c r="ABH13188" s="60"/>
      <c r="ABI13188" s="60"/>
      <c r="ABJ13188" s="60"/>
      <c r="ABK13188" s="60"/>
      <c r="ABL13188" s="60"/>
      <c r="ABM13188" s="60"/>
      <c r="ABN13188" s="60"/>
      <c r="ABO13188" s="60"/>
      <c r="ABP13188" s="60"/>
      <c r="ABQ13188" s="60"/>
      <c r="ABR13188" s="60">
        <v>0.88413858983745897</v>
      </c>
      <c r="ABS13188" s="60"/>
      <c r="ABT13188" s="60"/>
      <c r="ABU13188" s="60"/>
      <c r="ABV13188" s="60"/>
      <c r="ABW13188" s="60"/>
      <c r="ABX13188" s="60"/>
    </row>
    <row r="13189" spans="727:752" x14ac:dyDescent="0.25">
      <c r="AAY13189" s="60"/>
      <c r="AAZ13189" s="60"/>
      <c r="ABA13189" s="60"/>
      <c r="ABB13189" s="60"/>
      <c r="ABC13189" s="60"/>
      <c r="ABD13189" s="60"/>
      <c r="ABE13189" s="60"/>
      <c r="ABF13189" s="60"/>
      <c r="ABG13189" s="60"/>
      <c r="ABH13189" s="60"/>
      <c r="ABI13189" s="60"/>
      <c r="ABJ13189" s="60"/>
      <c r="ABK13189" s="60"/>
      <c r="ABL13189" s="60"/>
      <c r="ABM13189" s="60"/>
      <c r="ABN13189" s="60"/>
      <c r="ABO13189" s="60"/>
      <c r="ABP13189" s="60"/>
      <c r="ABQ13189" s="60"/>
      <c r="ABR13189" s="60">
        <v>0.88412507837265297</v>
      </c>
      <c r="ABS13189" s="60"/>
      <c r="ABT13189" s="60"/>
      <c r="ABU13189" s="60"/>
      <c r="ABV13189" s="60"/>
      <c r="ABW13189" s="60"/>
      <c r="ABX13189" s="60"/>
    </row>
    <row r="13190" spans="727:752" x14ac:dyDescent="0.25">
      <c r="AAY13190" s="60"/>
      <c r="AAZ13190" s="60"/>
      <c r="ABA13190" s="60"/>
      <c r="ABB13190" s="60"/>
      <c r="ABC13190" s="60"/>
      <c r="ABD13190" s="60"/>
      <c r="ABE13190" s="60"/>
      <c r="ABF13190" s="60"/>
      <c r="ABG13190" s="60"/>
      <c r="ABH13190" s="60"/>
      <c r="ABI13190" s="60"/>
      <c r="ABJ13190" s="60"/>
      <c r="ABK13190" s="60"/>
      <c r="ABL13190" s="60"/>
      <c r="ABM13190" s="60"/>
      <c r="ABN13190" s="60"/>
      <c r="ABO13190" s="60"/>
      <c r="ABP13190" s="60"/>
      <c r="ABQ13190" s="60"/>
      <c r="ABR13190" s="60">
        <v>0.88403846474006897</v>
      </c>
      <c r="ABS13190" s="60"/>
      <c r="ABT13190" s="60"/>
      <c r="ABU13190" s="60"/>
      <c r="ABV13190" s="60"/>
      <c r="ABW13190" s="60"/>
      <c r="ABX13190" s="60"/>
    </row>
    <row r="13191" spans="727:752" x14ac:dyDescent="0.25">
      <c r="AAY13191" s="60"/>
      <c r="AAZ13191" s="60"/>
      <c r="ABA13191" s="60"/>
      <c r="ABB13191" s="60"/>
      <c r="ABC13191" s="60"/>
      <c r="ABD13191" s="60"/>
      <c r="ABE13191" s="60"/>
      <c r="ABF13191" s="60"/>
      <c r="ABG13191" s="60"/>
      <c r="ABH13191" s="60"/>
      <c r="ABI13191" s="60"/>
      <c r="ABJ13191" s="60"/>
      <c r="ABK13191" s="60"/>
      <c r="ABL13191" s="60"/>
      <c r="ABM13191" s="60"/>
      <c r="ABN13191" s="60"/>
      <c r="ABO13191" s="60"/>
      <c r="ABP13191" s="60"/>
      <c r="ABQ13191" s="60"/>
      <c r="ABR13191" s="60">
        <v>0.88402918241405204</v>
      </c>
      <c r="ABS13191" s="60"/>
      <c r="ABT13191" s="60"/>
      <c r="ABU13191" s="60"/>
      <c r="ABV13191" s="60"/>
      <c r="ABW13191" s="60"/>
      <c r="ABX13191" s="60"/>
    </row>
    <row r="13192" spans="727:752" x14ac:dyDescent="0.25">
      <c r="AAY13192" s="60"/>
      <c r="AAZ13192" s="60"/>
      <c r="ABA13192" s="60"/>
      <c r="ABB13192" s="60"/>
      <c r="ABC13192" s="60"/>
      <c r="ABD13192" s="60"/>
      <c r="ABE13192" s="60"/>
      <c r="ABF13192" s="60"/>
      <c r="ABG13192" s="60"/>
      <c r="ABH13192" s="60"/>
      <c r="ABI13192" s="60"/>
      <c r="ABJ13192" s="60"/>
      <c r="ABK13192" s="60"/>
      <c r="ABL13192" s="60"/>
      <c r="ABM13192" s="60"/>
      <c r="ABN13192" s="60"/>
      <c r="ABO13192" s="60"/>
      <c r="ABP13192" s="60"/>
      <c r="ABQ13192" s="60"/>
      <c r="ABR13192" s="60">
        <v>0.88400609764084204</v>
      </c>
      <c r="ABS13192" s="60"/>
      <c r="ABT13192" s="60"/>
      <c r="ABU13192" s="60"/>
      <c r="ABV13192" s="60"/>
      <c r="ABW13192" s="60"/>
      <c r="ABX13192" s="60"/>
    </row>
    <row r="13193" spans="727:752" x14ac:dyDescent="0.25">
      <c r="AAY13193" s="60"/>
      <c r="AAZ13193" s="60"/>
      <c r="ABA13193" s="60"/>
      <c r="ABB13193" s="60"/>
      <c r="ABC13193" s="60"/>
      <c r="ABD13193" s="60"/>
      <c r="ABE13193" s="60"/>
      <c r="ABF13193" s="60"/>
      <c r="ABG13193" s="60"/>
      <c r="ABH13193" s="60"/>
      <c r="ABI13193" s="60"/>
      <c r="ABJ13193" s="60"/>
      <c r="ABK13193" s="60"/>
      <c r="ABL13193" s="60"/>
      <c r="ABM13193" s="60"/>
      <c r="ABN13193" s="60"/>
      <c r="ABO13193" s="60"/>
      <c r="ABP13193" s="60"/>
      <c r="ABQ13193" s="60"/>
      <c r="ABR13193" s="60">
        <v>0.88388917607708595</v>
      </c>
      <c r="ABS13193" s="60"/>
      <c r="ABT13193" s="60"/>
      <c r="ABU13193" s="60"/>
      <c r="ABV13193" s="60"/>
      <c r="ABW13193" s="60"/>
      <c r="ABX13193" s="60"/>
    </row>
    <row r="13194" spans="727:752" x14ac:dyDescent="0.25">
      <c r="AAY13194" s="60"/>
      <c r="AAZ13194" s="60"/>
      <c r="ABA13194" s="60"/>
      <c r="ABB13194" s="60"/>
      <c r="ABC13194" s="60"/>
      <c r="ABD13194" s="60"/>
      <c r="ABE13194" s="60"/>
      <c r="ABF13194" s="60"/>
      <c r="ABG13194" s="60"/>
      <c r="ABH13194" s="60"/>
      <c r="ABI13194" s="60"/>
      <c r="ABJ13194" s="60"/>
      <c r="ABK13194" s="60"/>
      <c r="ABL13194" s="60"/>
      <c r="ABM13194" s="60"/>
      <c r="ABN13194" s="60"/>
      <c r="ABO13194" s="60"/>
      <c r="ABP13194" s="60"/>
      <c r="ABQ13194" s="60"/>
      <c r="ABR13194" s="60">
        <v>0.88388476036415597</v>
      </c>
      <c r="ABS13194" s="60"/>
      <c r="ABT13194" s="60"/>
      <c r="ABU13194" s="60"/>
      <c r="ABV13194" s="60"/>
      <c r="ABW13194" s="60"/>
      <c r="ABX13194" s="60"/>
    </row>
    <row r="13195" spans="727:752" x14ac:dyDescent="0.25">
      <c r="AAY13195" s="60"/>
      <c r="AAZ13195" s="60"/>
      <c r="ABA13195" s="60"/>
      <c r="ABB13195" s="60"/>
      <c r="ABC13195" s="60"/>
      <c r="ABD13195" s="60"/>
      <c r="ABE13195" s="60"/>
      <c r="ABF13195" s="60"/>
      <c r="ABG13195" s="60"/>
      <c r="ABH13195" s="60"/>
      <c r="ABI13195" s="60"/>
      <c r="ABJ13195" s="60"/>
      <c r="ABK13195" s="60"/>
      <c r="ABL13195" s="60"/>
      <c r="ABM13195" s="60"/>
      <c r="ABN13195" s="60"/>
      <c r="ABO13195" s="60"/>
      <c r="ABP13195" s="60"/>
      <c r="ABQ13195" s="60"/>
      <c r="ABR13195" s="60">
        <v>0.88374391715838296</v>
      </c>
      <c r="ABS13195" s="60"/>
      <c r="ABT13195" s="60"/>
      <c r="ABU13195" s="60"/>
      <c r="ABV13195" s="60"/>
      <c r="ABW13195" s="60"/>
      <c r="ABX13195" s="60"/>
    </row>
    <row r="13196" spans="727:752" x14ac:dyDescent="0.25">
      <c r="AAY13196" s="60"/>
      <c r="AAZ13196" s="60"/>
      <c r="ABA13196" s="60"/>
      <c r="ABB13196" s="60"/>
      <c r="ABC13196" s="60"/>
      <c r="ABD13196" s="60"/>
      <c r="ABE13196" s="60"/>
      <c r="ABF13196" s="60"/>
      <c r="ABG13196" s="60"/>
      <c r="ABH13196" s="60"/>
      <c r="ABI13196" s="60"/>
      <c r="ABJ13196" s="60"/>
      <c r="ABK13196" s="60"/>
      <c r="ABL13196" s="60"/>
      <c r="ABM13196" s="60"/>
      <c r="ABN13196" s="60"/>
      <c r="ABO13196" s="60"/>
      <c r="ABP13196" s="60"/>
      <c r="ABQ13196" s="60"/>
      <c r="ABR13196" s="60">
        <v>0.88353222829113398</v>
      </c>
      <c r="ABS13196" s="60"/>
      <c r="ABT13196" s="60"/>
      <c r="ABU13196" s="60"/>
      <c r="ABV13196" s="60"/>
      <c r="ABW13196" s="60"/>
      <c r="ABX13196" s="60"/>
    </row>
    <row r="13197" spans="727:752" x14ac:dyDescent="0.25">
      <c r="AAY13197" s="60"/>
      <c r="AAZ13197" s="60"/>
      <c r="ABA13197" s="60"/>
      <c r="ABB13197" s="60"/>
      <c r="ABC13197" s="60"/>
      <c r="ABD13197" s="60"/>
      <c r="ABE13197" s="60"/>
      <c r="ABF13197" s="60"/>
      <c r="ABG13197" s="60"/>
      <c r="ABH13197" s="60"/>
      <c r="ABI13197" s="60"/>
      <c r="ABJ13197" s="60"/>
      <c r="ABK13197" s="60"/>
      <c r="ABL13197" s="60"/>
      <c r="ABM13197" s="60"/>
      <c r="ABN13197" s="60"/>
      <c r="ABO13197" s="60"/>
      <c r="ABP13197" s="60"/>
      <c r="ABQ13197" s="60"/>
      <c r="ABR13197" s="60">
        <v>0.88350774031022805</v>
      </c>
      <c r="ABS13197" s="60"/>
      <c r="ABT13197" s="60"/>
      <c r="ABU13197" s="60"/>
      <c r="ABV13197" s="60"/>
      <c r="ABW13197" s="60"/>
      <c r="ABX13197" s="60"/>
    </row>
    <row r="13198" spans="727:752" x14ac:dyDescent="0.25">
      <c r="AAY13198" s="60"/>
      <c r="AAZ13198" s="60"/>
      <c r="ABA13198" s="60"/>
      <c r="ABB13198" s="60"/>
      <c r="ABC13198" s="60"/>
      <c r="ABD13198" s="60"/>
      <c r="ABE13198" s="60"/>
      <c r="ABF13198" s="60"/>
      <c r="ABG13198" s="60"/>
      <c r="ABH13198" s="60"/>
      <c r="ABI13198" s="60"/>
      <c r="ABJ13198" s="60"/>
      <c r="ABK13198" s="60"/>
      <c r="ABL13198" s="60"/>
      <c r="ABM13198" s="60"/>
      <c r="ABN13198" s="60"/>
      <c r="ABO13198" s="60"/>
      <c r="ABP13198" s="60"/>
      <c r="ABQ13198" s="60"/>
      <c r="ABR13198" s="60">
        <v>0.88349181629278495</v>
      </c>
      <c r="ABS13198" s="60"/>
      <c r="ABT13198" s="60"/>
      <c r="ABU13198" s="60"/>
      <c r="ABV13198" s="60"/>
      <c r="ABW13198" s="60"/>
      <c r="ABX13198" s="60"/>
    </row>
    <row r="13199" spans="727:752" x14ac:dyDescent="0.25">
      <c r="AAY13199" s="60"/>
      <c r="AAZ13199" s="60"/>
      <c r="ABA13199" s="60"/>
      <c r="ABB13199" s="60"/>
      <c r="ABC13199" s="60"/>
      <c r="ABD13199" s="60"/>
      <c r="ABE13199" s="60"/>
      <c r="ABF13199" s="60"/>
      <c r="ABG13199" s="60"/>
      <c r="ABH13199" s="60"/>
      <c r="ABI13199" s="60"/>
      <c r="ABJ13199" s="60"/>
      <c r="ABK13199" s="60"/>
      <c r="ABL13199" s="60"/>
      <c r="ABM13199" s="60"/>
      <c r="ABN13199" s="60"/>
      <c r="ABO13199" s="60"/>
      <c r="ABP13199" s="60"/>
      <c r="ABQ13199" s="60"/>
      <c r="ABR13199" s="60">
        <v>0.88341513778393199</v>
      </c>
      <c r="ABS13199" s="60"/>
      <c r="ABT13199" s="60"/>
      <c r="ABU13199" s="60"/>
      <c r="ABV13199" s="60"/>
      <c r="ABW13199" s="60"/>
      <c r="ABX13199" s="60"/>
    </row>
    <row r="13200" spans="727:752" x14ac:dyDescent="0.25">
      <c r="AAY13200" s="60"/>
      <c r="AAZ13200" s="60"/>
      <c r="ABA13200" s="60"/>
      <c r="ABB13200" s="60"/>
      <c r="ABC13200" s="60"/>
      <c r="ABD13200" s="60"/>
      <c r="ABE13200" s="60"/>
      <c r="ABF13200" s="60"/>
      <c r="ABG13200" s="60"/>
      <c r="ABH13200" s="60"/>
      <c r="ABI13200" s="60"/>
      <c r="ABJ13200" s="60"/>
      <c r="ABK13200" s="60"/>
      <c r="ABL13200" s="60"/>
      <c r="ABM13200" s="60"/>
      <c r="ABN13200" s="60"/>
      <c r="ABO13200" s="60"/>
      <c r="ABP13200" s="60"/>
      <c r="ABQ13200" s="60"/>
      <c r="ABR13200" s="60">
        <v>0.88333253345329399</v>
      </c>
      <c r="ABS13200" s="60"/>
      <c r="ABT13200" s="60"/>
      <c r="ABU13200" s="60"/>
      <c r="ABV13200" s="60"/>
      <c r="ABW13200" s="60"/>
      <c r="ABX13200" s="60"/>
    </row>
    <row r="13201" spans="727:752" x14ac:dyDescent="0.25">
      <c r="AAY13201" s="60"/>
      <c r="AAZ13201" s="60"/>
      <c r="ABA13201" s="60"/>
      <c r="ABB13201" s="60"/>
      <c r="ABC13201" s="60"/>
      <c r="ABD13201" s="60"/>
      <c r="ABE13201" s="60"/>
      <c r="ABF13201" s="60"/>
      <c r="ABG13201" s="60"/>
      <c r="ABH13201" s="60"/>
      <c r="ABI13201" s="60"/>
      <c r="ABJ13201" s="60"/>
      <c r="ABK13201" s="60"/>
      <c r="ABL13201" s="60"/>
      <c r="ABM13201" s="60"/>
      <c r="ABN13201" s="60"/>
      <c r="ABO13201" s="60"/>
      <c r="ABP13201" s="60"/>
      <c r="ABQ13201" s="60"/>
      <c r="ABR13201" s="60">
        <v>0.88326485302902602</v>
      </c>
      <c r="ABS13201" s="60"/>
      <c r="ABT13201" s="60"/>
      <c r="ABU13201" s="60"/>
      <c r="ABV13201" s="60"/>
      <c r="ABW13201" s="60"/>
      <c r="ABX13201" s="60"/>
    </row>
    <row r="13202" spans="727:752" x14ac:dyDescent="0.25">
      <c r="AAY13202" s="60"/>
      <c r="AAZ13202" s="60"/>
      <c r="ABA13202" s="60"/>
      <c r="ABB13202" s="60"/>
      <c r="ABC13202" s="60"/>
      <c r="ABD13202" s="60"/>
      <c r="ABE13202" s="60"/>
      <c r="ABF13202" s="60"/>
      <c r="ABG13202" s="60"/>
      <c r="ABH13202" s="60"/>
      <c r="ABI13202" s="60"/>
      <c r="ABJ13202" s="60"/>
      <c r="ABK13202" s="60"/>
      <c r="ABL13202" s="60"/>
      <c r="ABM13202" s="60"/>
      <c r="ABN13202" s="60"/>
      <c r="ABO13202" s="60"/>
      <c r="ABP13202" s="60"/>
      <c r="ABQ13202" s="60"/>
      <c r="ABR13202" s="60">
        <v>0.88325132404023998</v>
      </c>
      <c r="ABS13202" s="60"/>
      <c r="ABT13202" s="60"/>
      <c r="ABU13202" s="60"/>
      <c r="ABV13202" s="60"/>
      <c r="ABW13202" s="60"/>
      <c r="ABX13202" s="60"/>
    </row>
    <row r="13203" spans="727:752" x14ac:dyDescent="0.25">
      <c r="AAY13203" s="60"/>
      <c r="AAZ13203" s="60"/>
      <c r="ABA13203" s="60"/>
      <c r="ABB13203" s="60"/>
      <c r="ABC13203" s="60"/>
      <c r="ABD13203" s="60"/>
      <c r="ABE13203" s="60"/>
      <c r="ABF13203" s="60"/>
      <c r="ABG13203" s="60"/>
      <c r="ABH13203" s="60"/>
      <c r="ABI13203" s="60"/>
      <c r="ABJ13203" s="60"/>
      <c r="ABK13203" s="60"/>
      <c r="ABL13203" s="60"/>
      <c r="ABM13203" s="60"/>
      <c r="ABN13203" s="60"/>
      <c r="ABO13203" s="60"/>
      <c r="ABP13203" s="60"/>
      <c r="ABQ13203" s="60"/>
      <c r="ABR13203" s="60">
        <v>0.88319117243090906</v>
      </c>
      <c r="ABS13203" s="60"/>
      <c r="ABT13203" s="60"/>
      <c r="ABU13203" s="60"/>
      <c r="ABV13203" s="60"/>
      <c r="ABW13203" s="60"/>
      <c r="ABX13203" s="60"/>
    </row>
    <row r="13204" spans="727:752" x14ac:dyDescent="0.25">
      <c r="AAY13204" s="60"/>
      <c r="AAZ13204" s="60"/>
      <c r="ABA13204" s="60"/>
      <c r="ABB13204" s="60"/>
      <c r="ABC13204" s="60"/>
      <c r="ABD13204" s="60"/>
      <c r="ABE13204" s="60"/>
      <c r="ABF13204" s="60"/>
      <c r="ABG13204" s="60"/>
      <c r="ABH13204" s="60"/>
      <c r="ABI13204" s="60"/>
      <c r="ABJ13204" s="60"/>
      <c r="ABK13204" s="60"/>
      <c r="ABL13204" s="60"/>
      <c r="ABM13204" s="60"/>
      <c r="ABN13204" s="60"/>
      <c r="ABO13204" s="60"/>
      <c r="ABP13204" s="60"/>
      <c r="ABQ13204" s="60"/>
      <c r="ABR13204" s="60">
        <v>0.88318575962617996</v>
      </c>
      <c r="ABS13204" s="60"/>
      <c r="ABT13204" s="60"/>
      <c r="ABU13204" s="60"/>
      <c r="ABV13204" s="60"/>
      <c r="ABW13204" s="60"/>
      <c r="ABX13204" s="60"/>
    </row>
    <row r="13205" spans="727:752" x14ac:dyDescent="0.25">
      <c r="AAY13205" s="60"/>
      <c r="AAZ13205" s="60"/>
      <c r="ABA13205" s="60"/>
      <c r="ABB13205" s="60"/>
      <c r="ABC13205" s="60"/>
      <c r="ABD13205" s="60"/>
      <c r="ABE13205" s="60"/>
      <c r="ABF13205" s="60"/>
      <c r="ABG13205" s="60"/>
      <c r="ABH13205" s="60"/>
      <c r="ABI13205" s="60"/>
      <c r="ABJ13205" s="60"/>
      <c r="ABK13205" s="60"/>
      <c r="ABL13205" s="60"/>
      <c r="ABM13205" s="60"/>
      <c r="ABN13205" s="60"/>
      <c r="ABO13205" s="60"/>
      <c r="ABP13205" s="60"/>
      <c r="ABQ13205" s="60"/>
      <c r="ABR13205" s="60">
        <v>0.88305752044598995</v>
      </c>
      <c r="ABS13205" s="60"/>
      <c r="ABT13205" s="60"/>
      <c r="ABU13205" s="60"/>
      <c r="ABV13205" s="60"/>
      <c r="ABW13205" s="60"/>
      <c r="ABX13205" s="60"/>
    </row>
    <row r="13206" spans="727:752" x14ac:dyDescent="0.25">
      <c r="AAY13206" s="60"/>
      <c r="AAZ13206" s="60"/>
      <c r="ABA13206" s="60"/>
      <c r="ABB13206" s="60"/>
      <c r="ABC13206" s="60"/>
      <c r="ABD13206" s="60"/>
      <c r="ABE13206" s="60"/>
      <c r="ABF13206" s="60"/>
      <c r="ABG13206" s="60"/>
      <c r="ABH13206" s="60"/>
      <c r="ABI13206" s="60"/>
      <c r="ABJ13206" s="60"/>
      <c r="ABK13206" s="60"/>
      <c r="ABL13206" s="60"/>
      <c r="ABM13206" s="60"/>
      <c r="ABN13206" s="60"/>
      <c r="ABO13206" s="60"/>
      <c r="ABP13206" s="60"/>
      <c r="ABQ13206" s="60"/>
      <c r="ABR13206" s="60">
        <v>0.88305096266163996</v>
      </c>
      <c r="ABS13206" s="60"/>
      <c r="ABT13206" s="60"/>
      <c r="ABU13206" s="60"/>
      <c r="ABV13206" s="60"/>
      <c r="ABW13206" s="60"/>
      <c r="ABX13206" s="60"/>
    </row>
    <row r="13207" spans="727:752" x14ac:dyDescent="0.25">
      <c r="AAY13207" s="60"/>
      <c r="AAZ13207" s="60"/>
      <c r="ABA13207" s="60"/>
      <c r="ABB13207" s="60"/>
      <c r="ABC13207" s="60"/>
      <c r="ABD13207" s="60"/>
      <c r="ABE13207" s="60"/>
      <c r="ABF13207" s="60"/>
      <c r="ABG13207" s="60"/>
      <c r="ABH13207" s="60"/>
      <c r="ABI13207" s="60"/>
      <c r="ABJ13207" s="60"/>
      <c r="ABK13207" s="60"/>
      <c r="ABL13207" s="60"/>
      <c r="ABM13207" s="60"/>
      <c r="ABN13207" s="60"/>
      <c r="ABO13207" s="60"/>
      <c r="ABP13207" s="60"/>
      <c r="ABQ13207" s="60"/>
      <c r="ABR13207" s="60">
        <v>0.88300368357193604</v>
      </c>
      <c r="ABS13207" s="60"/>
      <c r="ABT13207" s="60"/>
      <c r="ABU13207" s="60"/>
      <c r="ABV13207" s="60"/>
      <c r="ABW13207" s="60"/>
      <c r="ABX13207" s="60"/>
    </row>
    <row r="13208" spans="727:752" x14ac:dyDescent="0.25">
      <c r="AAY13208" s="60"/>
      <c r="AAZ13208" s="60"/>
      <c r="ABA13208" s="60"/>
      <c r="ABB13208" s="60"/>
      <c r="ABC13208" s="60"/>
      <c r="ABD13208" s="60"/>
      <c r="ABE13208" s="60"/>
      <c r="ABF13208" s="60"/>
      <c r="ABG13208" s="60"/>
      <c r="ABH13208" s="60"/>
      <c r="ABI13208" s="60"/>
      <c r="ABJ13208" s="60"/>
      <c r="ABK13208" s="60"/>
      <c r="ABL13208" s="60"/>
      <c r="ABM13208" s="60"/>
      <c r="ABN13208" s="60"/>
      <c r="ABO13208" s="60"/>
      <c r="ABP13208" s="60"/>
      <c r="ABQ13208" s="60"/>
      <c r="ABR13208" s="60">
        <v>0.88298901682684605</v>
      </c>
      <c r="ABS13208" s="60"/>
      <c r="ABT13208" s="60"/>
      <c r="ABU13208" s="60"/>
      <c r="ABV13208" s="60"/>
      <c r="ABW13208" s="60"/>
      <c r="ABX13208" s="60"/>
    </row>
    <row r="13209" spans="727:752" x14ac:dyDescent="0.25">
      <c r="AAY13209" s="60"/>
      <c r="AAZ13209" s="60"/>
      <c r="ABA13209" s="60"/>
      <c r="ABB13209" s="60"/>
      <c r="ABC13209" s="60"/>
      <c r="ABD13209" s="60"/>
      <c r="ABE13209" s="60"/>
      <c r="ABF13209" s="60"/>
      <c r="ABG13209" s="60"/>
      <c r="ABH13209" s="60"/>
      <c r="ABI13209" s="60"/>
      <c r="ABJ13209" s="60"/>
      <c r="ABK13209" s="60"/>
      <c r="ABL13209" s="60"/>
      <c r="ABM13209" s="60"/>
      <c r="ABN13209" s="60"/>
      <c r="ABO13209" s="60"/>
      <c r="ABP13209" s="60"/>
      <c r="ABQ13209" s="60"/>
      <c r="ABR13209" s="60">
        <v>0.88284711689705697</v>
      </c>
      <c r="ABS13209" s="60"/>
      <c r="ABT13209" s="60"/>
      <c r="ABU13209" s="60"/>
      <c r="ABV13209" s="60"/>
      <c r="ABW13209" s="60"/>
      <c r="ABX13209" s="60"/>
    </row>
    <row r="13210" spans="727:752" x14ac:dyDescent="0.25">
      <c r="AAY13210" s="60"/>
      <c r="AAZ13210" s="60"/>
      <c r="ABA13210" s="60"/>
      <c r="ABB13210" s="60"/>
      <c r="ABC13210" s="60"/>
      <c r="ABD13210" s="60"/>
      <c r="ABE13210" s="60"/>
      <c r="ABF13210" s="60"/>
      <c r="ABG13210" s="60"/>
      <c r="ABH13210" s="60"/>
      <c r="ABI13210" s="60"/>
      <c r="ABJ13210" s="60"/>
      <c r="ABK13210" s="60"/>
      <c r="ABL13210" s="60"/>
      <c r="ABM13210" s="60"/>
      <c r="ABN13210" s="60"/>
      <c r="ABO13210" s="60"/>
      <c r="ABP13210" s="60"/>
      <c r="ABQ13210" s="60"/>
      <c r="ABR13210" s="60">
        <v>0.88270368294124302</v>
      </c>
      <c r="ABS13210" s="60"/>
      <c r="ABT13210" s="60"/>
      <c r="ABU13210" s="60"/>
      <c r="ABV13210" s="60"/>
      <c r="ABW13210" s="60"/>
      <c r="ABX13210" s="60"/>
    </row>
    <row r="13211" spans="727:752" x14ac:dyDescent="0.25">
      <c r="AAY13211" s="60"/>
      <c r="AAZ13211" s="60"/>
      <c r="ABA13211" s="60"/>
      <c r="ABB13211" s="60"/>
      <c r="ABC13211" s="60"/>
      <c r="ABD13211" s="60"/>
      <c r="ABE13211" s="60"/>
      <c r="ABF13211" s="60"/>
      <c r="ABG13211" s="60"/>
      <c r="ABH13211" s="60"/>
      <c r="ABI13211" s="60"/>
      <c r="ABJ13211" s="60"/>
      <c r="ABK13211" s="60"/>
      <c r="ABL13211" s="60"/>
      <c r="ABM13211" s="60"/>
      <c r="ABN13211" s="60"/>
      <c r="ABO13211" s="60"/>
      <c r="ABP13211" s="60"/>
      <c r="ABQ13211" s="60"/>
      <c r="ABR13211" s="60">
        <v>0.88269461022916795</v>
      </c>
      <c r="ABS13211" s="60"/>
      <c r="ABT13211" s="60"/>
      <c r="ABU13211" s="60"/>
      <c r="ABV13211" s="60"/>
      <c r="ABW13211" s="60"/>
      <c r="ABX13211" s="60"/>
    </row>
    <row r="13212" spans="727:752" x14ac:dyDescent="0.25">
      <c r="AAY13212" s="60"/>
      <c r="AAZ13212" s="60"/>
      <c r="ABA13212" s="60"/>
      <c r="ABB13212" s="60"/>
      <c r="ABC13212" s="60"/>
      <c r="ABD13212" s="60"/>
      <c r="ABE13212" s="60"/>
      <c r="ABF13212" s="60"/>
      <c r="ABG13212" s="60"/>
      <c r="ABH13212" s="60"/>
      <c r="ABI13212" s="60"/>
      <c r="ABJ13212" s="60"/>
      <c r="ABK13212" s="60"/>
      <c r="ABL13212" s="60"/>
      <c r="ABM13212" s="60"/>
      <c r="ABN13212" s="60"/>
      <c r="ABO13212" s="60"/>
      <c r="ABP13212" s="60"/>
      <c r="ABQ13212" s="60"/>
      <c r="ABR13212" s="60">
        <v>0.88255253379967602</v>
      </c>
      <c r="ABS13212" s="60"/>
      <c r="ABT13212" s="60"/>
      <c r="ABU13212" s="60"/>
      <c r="ABV13212" s="60"/>
      <c r="ABW13212" s="60"/>
      <c r="ABX13212" s="60"/>
    </row>
    <row r="13213" spans="727:752" x14ac:dyDescent="0.25">
      <c r="AAY13213" s="60"/>
      <c r="AAZ13213" s="60"/>
      <c r="ABA13213" s="60"/>
      <c r="ABB13213" s="60"/>
      <c r="ABC13213" s="60"/>
      <c r="ABD13213" s="60"/>
      <c r="ABE13213" s="60"/>
      <c r="ABF13213" s="60"/>
      <c r="ABG13213" s="60"/>
      <c r="ABH13213" s="60"/>
      <c r="ABI13213" s="60"/>
      <c r="ABJ13213" s="60"/>
      <c r="ABK13213" s="60"/>
      <c r="ABL13213" s="60"/>
      <c r="ABM13213" s="60"/>
      <c r="ABN13213" s="60"/>
      <c r="ABO13213" s="60"/>
      <c r="ABP13213" s="60"/>
      <c r="ABQ13213" s="60"/>
      <c r="ABR13213" s="60">
        <v>0.88254647650373497</v>
      </c>
      <c r="ABS13213" s="60"/>
      <c r="ABT13213" s="60"/>
      <c r="ABU13213" s="60"/>
      <c r="ABV13213" s="60"/>
      <c r="ABW13213" s="60"/>
      <c r="ABX13213" s="60"/>
    </row>
    <row r="13214" spans="727:752" x14ac:dyDescent="0.25">
      <c r="AAY13214" s="60"/>
      <c r="AAZ13214" s="60"/>
      <c r="ABA13214" s="60"/>
      <c r="ABB13214" s="60"/>
      <c r="ABC13214" s="60"/>
      <c r="ABD13214" s="60"/>
      <c r="ABE13214" s="60"/>
      <c r="ABF13214" s="60"/>
      <c r="ABG13214" s="60"/>
      <c r="ABH13214" s="60"/>
      <c r="ABI13214" s="60"/>
      <c r="ABJ13214" s="60"/>
      <c r="ABK13214" s="60"/>
      <c r="ABL13214" s="60"/>
      <c r="ABM13214" s="60"/>
      <c r="ABN13214" s="60"/>
      <c r="ABO13214" s="60"/>
      <c r="ABP13214" s="60"/>
      <c r="ABQ13214" s="60"/>
      <c r="ABR13214" s="60">
        <v>0.88252596203589795</v>
      </c>
      <c r="ABS13214" s="60"/>
      <c r="ABT13214" s="60"/>
      <c r="ABU13214" s="60"/>
      <c r="ABV13214" s="60"/>
      <c r="ABW13214" s="60"/>
      <c r="ABX13214" s="60"/>
    </row>
    <row r="13215" spans="727:752" x14ac:dyDescent="0.25">
      <c r="AAY13215" s="60"/>
      <c r="AAZ13215" s="60"/>
      <c r="ABA13215" s="60"/>
      <c r="ABB13215" s="60"/>
      <c r="ABC13215" s="60"/>
      <c r="ABD13215" s="60"/>
      <c r="ABE13215" s="60"/>
      <c r="ABF13215" s="60"/>
      <c r="ABG13215" s="60"/>
      <c r="ABH13215" s="60"/>
      <c r="ABI13215" s="60"/>
      <c r="ABJ13215" s="60"/>
      <c r="ABK13215" s="60"/>
      <c r="ABL13215" s="60"/>
      <c r="ABM13215" s="60"/>
      <c r="ABN13215" s="60"/>
      <c r="ABO13215" s="60"/>
      <c r="ABP13215" s="60"/>
      <c r="ABQ13215" s="60"/>
      <c r="ABR13215" s="60">
        <v>0.88232550309510505</v>
      </c>
      <c r="ABS13215" s="60"/>
      <c r="ABT13215" s="60"/>
      <c r="ABU13215" s="60"/>
      <c r="ABV13215" s="60"/>
      <c r="ABW13215" s="60"/>
      <c r="ABX13215" s="60"/>
    </row>
    <row r="13216" spans="727:752" x14ac:dyDescent="0.25">
      <c r="AAY13216" s="60"/>
      <c r="AAZ13216" s="60"/>
      <c r="ABA13216" s="60"/>
      <c r="ABB13216" s="60"/>
      <c r="ABC13216" s="60"/>
      <c r="ABD13216" s="60"/>
      <c r="ABE13216" s="60"/>
      <c r="ABF13216" s="60"/>
      <c r="ABG13216" s="60"/>
      <c r="ABH13216" s="60"/>
      <c r="ABI13216" s="60"/>
      <c r="ABJ13216" s="60"/>
      <c r="ABK13216" s="60"/>
      <c r="ABL13216" s="60"/>
      <c r="ABM13216" s="60"/>
      <c r="ABN13216" s="60"/>
      <c r="ABO13216" s="60"/>
      <c r="ABP13216" s="60"/>
      <c r="ABQ13216" s="60"/>
      <c r="ABR13216" s="60">
        <v>0.882280170434938</v>
      </c>
      <c r="ABS13216" s="60"/>
      <c r="ABT13216" s="60"/>
      <c r="ABU13216" s="60"/>
      <c r="ABV13216" s="60"/>
      <c r="ABW13216" s="60"/>
      <c r="ABX13216" s="60"/>
    </row>
    <row r="13217" spans="727:752" x14ac:dyDescent="0.25">
      <c r="AAY13217" s="60"/>
      <c r="AAZ13217" s="60"/>
      <c r="ABA13217" s="60"/>
      <c r="ABB13217" s="60"/>
      <c r="ABC13217" s="60"/>
      <c r="ABD13217" s="60"/>
      <c r="ABE13217" s="60"/>
      <c r="ABF13217" s="60"/>
      <c r="ABG13217" s="60"/>
      <c r="ABH13217" s="60"/>
      <c r="ABI13217" s="60"/>
      <c r="ABJ13217" s="60"/>
      <c r="ABK13217" s="60"/>
      <c r="ABL13217" s="60"/>
      <c r="ABM13217" s="60"/>
      <c r="ABN13217" s="60"/>
      <c r="ABO13217" s="60"/>
      <c r="ABP13217" s="60"/>
      <c r="ABQ13217" s="60"/>
      <c r="ABR13217" s="60">
        <v>0.882162295780756</v>
      </c>
      <c r="ABS13217" s="60"/>
      <c r="ABT13217" s="60"/>
      <c r="ABU13217" s="60"/>
      <c r="ABV13217" s="60"/>
      <c r="ABW13217" s="60"/>
      <c r="ABX13217" s="60"/>
    </row>
    <row r="13218" spans="727:752" x14ac:dyDescent="0.25">
      <c r="AAY13218" s="60"/>
      <c r="AAZ13218" s="60"/>
      <c r="ABA13218" s="60"/>
      <c r="ABB13218" s="60"/>
      <c r="ABC13218" s="60"/>
      <c r="ABD13218" s="60"/>
      <c r="ABE13218" s="60"/>
      <c r="ABF13218" s="60"/>
      <c r="ABG13218" s="60"/>
      <c r="ABH13218" s="60"/>
      <c r="ABI13218" s="60"/>
      <c r="ABJ13218" s="60"/>
      <c r="ABK13218" s="60"/>
      <c r="ABL13218" s="60"/>
      <c r="ABM13218" s="60"/>
      <c r="ABN13218" s="60"/>
      <c r="ABO13218" s="60"/>
      <c r="ABP13218" s="60"/>
      <c r="ABQ13218" s="60"/>
      <c r="ABR13218" s="60">
        <v>0.88214786489488795</v>
      </c>
      <c r="ABS13218" s="60"/>
      <c r="ABT13218" s="60"/>
      <c r="ABU13218" s="60"/>
      <c r="ABV13218" s="60"/>
      <c r="ABW13218" s="60"/>
      <c r="ABX13218" s="60"/>
    </row>
    <row r="13219" spans="727:752" x14ac:dyDescent="0.25">
      <c r="AAY13219" s="60"/>
      <c r="AAZ13219" s="60"/>
      <c r="ABA13219" s="60"/>
      <c r="ABB13219" s="60"/>
      <c r="ABC13219" s="60"/>
      <c r="ABD13219" s="60"/>
      <c r="ABE13219" s="60"/>
      <c r="ABF13219" s="60"/>
      <c r="ABG13219" s="60"/>
      <c r="ABH13219" s="60"/>
      <c r="ABI13219" s="60"/>
      <c r="ABJ13219" s="60"/>
      <c r="ABK13219" s="60"/>
      <c r="ABL13219" s="60"/>
      <c r="ABM13219" s="60"/>
      <c r="ABN13219" s="60"/>
      <c r="ABO13219" s="60"/>
      <c r="ABP13219" s="60"/>
      <c r="ABQ13219" s="60"/>
      <c r="ABR13219" s="60">
        <v>0.88210208017055702</v>
      </c>
      <c r="ABS13219" s="60"/>
      <c r="ABT13219" s="60"/>
      <c r="ABU13219" s="60"/>
      <c r="ABV13219" s="60"/>
      <c r="ABW13219" s="60"/>
      <c r="ABX13219" s="60"/>
    </row>
    <row r="13220" spans="727:752" x14ac:dyDescent="0.25">
      <c r="AAY13220" s="60"/>
      <c r="AAZ13220" s="60"/>
      <c r="ABA13220" s="60"/>
      <c r="ABB13220" s="60"/>
      <c r="ABC13220" s="60"/>
      <c r="ABD13220" s="60"/>
      <c r="ABE13220" s="60"/>
      <c r="ABF13220" s="60"/>
      <c r="ABG13220" s="60"/>
      <c r="ABH13220" s="60"/>
      <c r="ABI13220" s="60"/>
      <c r="ABJ13220" s="60"/>
      <c r="ABK13220" s="60"/>
      <c r="ABL13220" s="60"/>
      <c r="ABM13220" s="60"/>
      <c r="ABN13220" s="60"/>
      <c r="ABO13220" s="60"/>
      <c r="ABP13220" s="60"/>
      <c r="ABQ13220" s="60"/>
      <c r="ABR13220" s="60">
        <v>0.88205829643208</v>
      </c>
      <c r="ABS13220" s="60"/>
      <c r="ABT13220" s="60"/>
      <c r="ABU13220" s="60"/>
      <c r="ABV13220" s="60"/>
      <c r="ABW13220" s="60"/>
      <c r="ABX13220" s="60"/>
    </row>
    <row r="13221" spans="727:752" x14ac:dyDescent="0.25">
      <c r="AAY13221" s="60"/>
      <c r="AAZ13221" s="60"/>
      <c r="ABA13221" s="60"/>
      <c r="ABB13221" s="60"/>
      <c r="ABC13221" s="60"/>
      <c r="ABD13221" s="60"/>
      <c r="ABE13221" s="60"/>
      <c r="ABF13221" s="60"/>
      <c r="ABG13221" s="60"/>
      <c r="ABH13221" s="60"/>
      <c r="ABI13221" s="60"/>
      <c r="ABJ13221" s="60"/>
      <c r="ABK13221" s="60"/>
      <c r="ABL13221" s="60"/>
      <c r="ABM13221" s="60"/>
      <c r="ABN13221" s="60"/>
      <c r="ABO13221" s="60"/>
      <c r="ABP13221" s="60"/>
      <c r="ABQ13221" s="60"/>
      <c r="ABR13221" s="60">
        <v>0.88191095533017305</v>
      </c>
      <c r="ABS13221" s="60"/>
      <c r="ABT13221" s="60"/>
      <c r="ABU13221" s="60"/>
      <c r="ABV13221" s="60"/>
      <c r="ABW13221" s="60"/>
      <c r="ABX13221" s="60"/>
    </row>
    <row r="13222" spans="727:752" x14ac:dyDescent="0.25">
      <c r="AAY13222" s="60"/>
      <c r="AAZ13222" s="60"/>
      <c r="ABA13222" s="60"/>
      <c r="ABB13222" s="60"/>
      <c r="ABC13222" s="60"/>
      <c r="ABD13222" s="60"/>
      <c r="ABE13222" s="60"/>
      <c r="ABF13222" s="60"/>
      <c r="ABG13222" s="60"/>
      <c r="ABH13222" s="60"/>
      <c r="ABI13222" s="60"/>
      <c r="ABJ13222" s="60"/>
      <c r="ABK13222" s="60"/>
      <c r="ABL13222" s="60"/>
      <c r="ABM13222" s="60"/>
      <c r="ABN13222" s="60"/>
      <c r="ABO13222" s="60"/>
      <c r="ABP13222" s="60"/>
      <c r="ABQ13222" s="60"/>
      <c r="ABR13222" s="60">
        <v>0.88187934551020497</v>
      </c>
      <c r="ABS13222" s="60"/>
      <c r="ABT13222" s="60"/>
      <c r="ABU13222" s="60"/>
      <c r="ABV13222" s="60"/>
      <c r="ABW13222" s="60"/>
      <c r="ABX13222" s="60"/>
    </row>
    <row r="13223" spans="727:752" x14ac:dyDescent="0.25">
      <c r="AAY13223" s="60"/>
      <c r="AAZ13223" s="60"/>
      <c r="ABA13223" s="60"/>
      <c r="ABB13223" s="60"/>
      <c r="ABC13223" s="60"/>
      <c r="ABD13223" s="60"/>
      <c r="ABE13223" s="60"/>
      <c r="ABF13223" s="60"/>
      <c r="ABG13223" s="60"/>
      <c r="ABH13223" s="60"/>
      <c r="ABI13223" s="60"/>
      <c r="ABJ13223" s="60"/>
      <c r="ABK13223" s="60"/>
      <c r="ABL13223" s="60"/>
      <c r="ABM13223" s="60"/>
      <c r="ABN13223" s="60"/>
      <c r="ABO13223" s="60"/>
      <c r="ABP13223" s="60"/>
      <c r="ABQ13223" s="60"/>
      <c r="ABR13223" s="60">
        <v>0.88186267766261395</v>
      </c>
      <c r="ABS13223" s="60"/>
      <c r="ABT13223" s="60"/>
      <c r="ABU13223" s="60"/>
      <c r="ABV13223" s="60"/>
      <c r="ABW13223" s="60"/>
      <c r="ABX13223" s="60"/>
    </row>
    <row r="13224" spans="727:752" x14ac:dyDescent="0.25">
      <c r="AAY13224" s="60"/>
      <c r="AAZ13224" s="60"/>
      <c r="ABA13224" s="60"/>
      <c r="ABB13224" s="60"/>
      <c r="ABC13224" s="60"/>
      <c r="ABD13224" s="60"/>
      <c r="ABE13224" s="60"/>
      <c r="ABF13224" s="60"/>
      <c r="ABG13224" s="60"/>
      <c r="ABH13224" s="60"/>
      <c r="ABI13224" s="60"/>
      <c r="ABJ13224" s="60"/>
      <c r="ABK13224" s="60"/>
      <c r="ABL13224" s="60"/>
      <c r="ABM13224" s="60"/>
      <c r="ABN13224" s="60"/>
      <c r="ABO13224" s="60"/>
      <c r="ABP13224" s="60"/>
      <c r="ABQ13224" s="60"/>
      <c r="ABR13224" s="60">
        <v>0.88177426948455595</v>
      </c>
      <c r="ABS13224" s="60"/>
      <c r="ABT13224" s="60"/>
      <c r="ABU13224" s="60"/>
      <c r="ABV13224" s="60"/>
      <c r="ABW13224" s="60"/>
      <c r="ABX13224" s="60"/>
    </row>
    <row r="13225" spans="727:752" x14ac:dyDescent="0.25">
      <c r="AAY13225" s="60"/>
      <c r="AAZ13225" s="60"/>
      <c r="ABA13225" s="60"/>
      <c r="ABB13225" s="60"/>
      <c r="ABC13225" s="60"/>
      <c r="ABD13225" s="60"/>
      <c r="ABE13225" s="60"/>
      <c r="ABF13225" s="60"/>
      <c r="ABG13225" s="60"/>
      <c r="ABH13225" s="60"/>
      <c r="ABI13225" s="60"/>
      <c r="ABJ13225" s="60"/>
      <c r="ABK13225" s="60"/>
      <c r="ABL13225" s="60"/>
      <c r="ABM13225" s="60"/>
      <c r="ABN13225" s="60"/>
      <c r="ABO13225" s="60"/>
      <c r="ABP13225" s="60"/>
      <c r="ABQ13225" s="60"/>
      <c r="ABR13225" s="60">
        <v>0.88175185130573497</v>
      </c>
      <c r="ABS13225" s="60"/>
      <c r="ABT13225" s="60"/>
      <c r="ABU13225" s="60"/>
      <c r="ABV13225" s="60"/>
      <c r="ABW13225" s="60"/>
      <c r="ABX13225" s="60"/>
    </row>
    <row r="13226" spans="727:752" x14ac:dyDescent="0.25">
      <c r="AAY13226" s="60"/>
      <c r="AAZ13226" s="60"/>
      <c r="ABA13226" s="60"/>
      <c r="ABB13226" s="60"/>
      <c r="ABC13226" s="60"/>
      <c r="ABD13226" s="60"/>
      <c r="ABE13226" s="60"/>
      <c r="ABF13226" s="60"/>
      <c r="ABG13226" s="60"/>
      <c r="ABH13226" s="60"/>
      <c r="ABI13226" s="60"/>
      <c r="ABJ13226" s="60"/>
      <c r="ABK13226" s="60"/>
      <c r="ABL13226" s="60"/>
      <c r="ABM13226" s="60"/>
      <c r="ABN13226" s="60"/>
      <c r="ABO13226" s="60"/>
      <c r="ABP13226" s="60"/>
      <c r="ABQ13226" s="60"/>
      <c r="ABR13226" s="60">
        <v>0.88162542203545602</v>
      </c>
      <c r="ABS13226" s="60"/>
      <c r="ABT13226" s="60"/>
      <c r="ABU13226" s="60"/>
      <c r="ABV13226" s="60"/>
      <c r="ABW13226" s="60"/>
      <c r="ABX13226" s="60"/>
    </row>
    <row r="13227" spans="727:752" x14ac:dyDescent="0.25">
      <c r="AAY13227" s="60"/>
      <c r="AAZ13227" s="60"/>
      <c r="ABA13227" s="60"/>
      <c r="ABB13227" s="60"/>
      <c r="ABC13227" s="60"/>
      <c r="ABD13227" s="60"/>
      <c r="ABE13227" s="60"/>
      <c r="ABF13227" s="60"/>
      <c r="ABG13227" s="60"/>
      <c r="ABH13227" s="60"/>
      <c r="ABI13227" s="60"/>
      <c r="ABJ13227" s="60"/>
      <c r="ABK13227" s="60"/>
      <c r="ABL13227" s="60"/>
      <c r="ABM13227" s="60"/>
      <c r="ABN13227" s="60"/>
      <c r="ABO13227" s="60"/>
      <c r="ABP13227" s="60"/>
      <c r="ABQ13227" s="60"/>
      <c r="ABR13227" s="60">
        <v>0.88153678156359405</v>
      </c>
      <c r="ABS13227" s="60"/>
      <c r="ABT13227" s="60"/>
      <c r="ABU13227" s="60"/>
      <c r="ABV13227" s="60"/>
      <c r="ABW13227" s="60"/>
      <c r="ABX13227" s="60"/>
    </row>
    <row r="13228" spans="727:752" x14ac:dyDescent="0.25">
      <c r="AAY13228" s="60"/>
      <c r="AAZ13228" s="60"/>
      <c r="ABA13228" s="60"/>
      <c r="ABB13228" s="60"/>
      <c r="ABC13228" s="60"/>
      <c r="ABD13228" s="60"/>
      <c r="ABE13228" s="60"/>
      <c r="ABF13228" s="60"/>
      <c r="ABG13228" s="60"/>
      <c r="ABH13228" s="60"/>
      <c r="ABI13228" s="60"/>
      <c r="ABJ13228" s="60"/>
      <c r="ABK13228" s="60"/>
      <c r="ABL13228" s="60"/>
      <c r="ABM13228" s="60"/>
      <c r="ABN13228" s="60"/>
      <c r="ABO13228" s="60"/>
      <c r="ABP13228" s="60"/>
      <c r="ABQ13228" s="60"/>
      <c r="ABR13228" s="60">
        <v>0.88134733698035805</v>
      </c>
      <c r="ABS13228" s="60"/>
      <c r="ABT13228" s="60"/>
      <c r="ABU13228" s="60"/>
      <c r="ABV13228" s="60"/>
      <c r="ABW13228" s="60"/>
      <c r="ABX13228" s="60"/>
    </row>
    <row r="13229" spans="727:752" x14ac:dyDescent="0.25">
      <c r="AAY13229" s="60"/>
      <c r="AAZ13229" s="60"/>
      <c r="ABA13229" s="60"/>
      <c r="ABB13229" s="60"/>
      <c r="ABC13229" s="60"/>
      <c r="ABD13229" s="60"/>
      <c r="ABE13229" s="60"/>
      <c r="ABF13229" s="60"/>
      <c r="ABG13229" s="60"/>
      <c r="ABH13229" s="60"/>
      <c r="ABI13229" s="60"/>
      <c r="ABJ13229" s="60"/>
      <c r="ABK13229" s="60"/>
      <c r="ABL13229" s="60"/>
      <c r="ABM13229" s="60"/>
      <c r="ABN13229" s="60"/>
      <c r="ABO13229" s="60"/>
      <c r="ABP13229" s="60"/>
      <c r="ABQ13229" s="60"/>
      <c r="ABR13229" s="60">
        <v>0.88134458155581696</v>
      </c>
      <c r="ABS13229" s="60"/>
      <c r="ABT13229" s="60"/>
      <c r="ABU13229" s="60"/>
      <c r="ABV13229" s="60"/>
      <c r="ABW13229" s="60"/>
      <c r="ABX13229" s="60"/>
    </row>
    <row r="13230" spans="727:752" x14ac:dyDescent="0.25">
      <c r="AAY13230" s="60"/>
      <c r="AAZ13230" s="60"/>
      <c r="ABA13230" s="60"/>
      <c r="ABB13230" s="60"/>
      <c r="ABC13230" s="60"/>
      <c r="ABD13230" s="60"/>
      <c r="ABE13230" s="60"/>
      <c r="ABF13230" s="60"/>
      <c r="ABG13230" s="60"/>
      <c r="ABH13230" s="60"/>
      <c r="ABI13230" s="60"/>
      <c r="ABJ13230" s="60"/>
      <c r="ABK13230" s="60"/>
      <c r="ABL13230" s="60"/>
      <c r="ABM13230" s="60"/>
      <c r="ABN13230" s="60"/>
      <c r="ABO13230" s="60"/>
      <c r="ABP13230" s="60"/>
      <c r="ABQ13230" s="60"/>
      <c r="ABR13230" s="60">
        <v>0.88134065058465505</v>
      </c>
      <c r="ABS13230" s="60"/>
      <c r="ABT13230" s="60"/>
      <c r="ABU13230" s="60"/>
      <c r="ABV13230" s="60"/>
      <c r="ABW13230" s="60"/>
      <c r="ABX13230" s="60"/>
    </row>
    <row r="13231" spans="727:752" x14ac:dyDescent="0.25">
      <c r="AAY13231" s="60"/>
      <c r="AAZ13231" s="60"/>
      <c r="ABA13231" s="60"/>
      <c r="ABB13231" s="60"/>
      <c r="ABC13231" s="60"/>
      <c r="ABD13231" s="60"/>
      <c r="ABE13231" s="60"/>
      <c r="ABF13231" s="60"/>
      <c r="ABG13231" s="60"/>
      <c r="ABH13231" s="60"/>
      <c r="ABI13231" s="60"/>
      <c r="ABJ13231" s="60"/>
      <c r="ABK13231" s="60"/>
      <c r="ABL13231" s="60"/>
      <c r="ABM13231" s="60"/>
      <c r="ABN13231" s="60"/>
      <c r="ABO13231" s="60"/>
      <c r="ABP13231" s="60"/>
      <c r="ABQ13231" s="60"/>
      <c r="ABR13231" s="60">
        <v>0.88123273784324396</v>
      </c>
      <c r="ABS13231" s="60"/>
      <c r="ABT13231" s="60"/>
      <c r="ABU13231" s="60"/>
      <c r="ABV13231" s="60"/>
      <c r="ABW13231" s="60"/>
      <c r="ABX13231" s="60"/>
    </row>
    <row r="13232" spans="727:752" x14ac:dyDescent="0.25">
      <c r="AAY13232" s="60"/>
      <c r="AAZ13232" s="60"/>
      <c r="ABA13232" s="60"/>
      <c r="ABB13232" s="60"/>
      <c r="ABC13232" s="60"/>
      <c r="ABD13232" s="60"/>
      <c r="ABE13232" s="60"/>
      <c r="ABF13232" s="60"/>
      <c r="ABG13232" s="60"/>
      <c r="ABH13232" s="60"/>
      <c r="ABI13232" s="60"/>
      <c r="ABJ13232" s="60"/>
      <c r="ABK13232" s="60"/>
      <c r="ABL13232" s="60"/>
      <c r="ABM13232" s="60"/>
      <c r="ABN13232" s="60"/>
      <c r="ABO13232" s="60"/>
      <c r="ABP13232" s="60"/>
      <c r="ABQ13232" s="60"/>
      <c r="ABR13232" s="60">
        <v>0.88117668397416304</v>
      </c>
      <c r="ABS13232" s="60"/>
      <c r="ABT13232" s="60"/>
      <c r="ABU13232" s="60"/>
      <c r="ABV13232" s="60"/>
      <c r="ABW13232" s="60"/>
      <c r="ABX13232" s="60"/>
    </row>
    <row r="13233" spans="727:752" x14ac:dyDescent="0.25">
      <c r="AAY13233" s="60"/>
      <c r="AAZ13233" s="60"/>
      <c r="ABA13233" s="60"/>
      <c r="ABB13233" s="60"/>
      <c r="ABC13233" s="60"/>
      <c r="ABD13233" s="60"/>
      <c r="ABE13233" s="60"/>
      <c r="ABF13233" s="60"/>
      <c r="ABG13233" s="60"/>
      <c r="ABH13233" s="60"/>
      <c r="ABI13233" s="60"/>
      <c r="ABJ13233" s="60"/>
      <c r="ABK13233" s="60"/>
      <c r="ABL13233" s="60"/>
      <c r="ABM13233" s="60"/>
      <c r="ABN13233" s="60"/>
      <c r="ABO13233" s="60"/>
      <c r="ABP13233" s="60"/>
      <c r="ABQ13233" s="60"/>
      <c r="ABR13233" s="60">
        <v>0.88112598891749805</v>
      </c>
      <c r="ABS13233" s="60"/>
      <c r="ABT13233" s="60"/>
      <c r="ABU13233" s="60"/>
      <c r="ABV13233" s="60"/>
      <c r="ABW13233" s="60"/>
      <c r="ABX13233" s="60"/>
    </row>
    <row r="13234" spans="727:752" x14ac:dyDescent="0.25">
      <c r="AAY13234" s="60"/>
      <c r="AAZ13234" s="60"/>
      <c r="ABA13234" s="60"/>
      <c r="ABB13234" s="60"/>
      <c r="ABC13234" s="60"/>
      <c r="ABD13234" s="60"/>
      <c r="ABE13234" s="60"/>
      <c r="ABF13234" s="60"/>
      <c r="ABG13234" s="60"/>
      <c r="ABH13234" s="60"/>
      <c r="ABI13234" s="60"/>
      <c r="ABJ13234" s="60"/>
      <c r="ABK13234" s="60"/>
      <c r="ABL13234" s="60"/>
      <c r="ABM13234" s="60"/>
      <c r="ABN13234" s="60"/>
      <c r="ABO13234" s="60"/>
      <c r="ABP13234" s="60"/>
      <c r="ABQ13234" s="60"/>
      <c r="ABR13234" s="60">
        <v>0.88110122976518201</v>
      </c>
      <c r="ABS13234" s="60"/>
      <c r="ABT13234" s="60"/>
      <c r="ABU13234" s="60"/>
      <c r="ABV13234" s="60"/>
      <c r="ABW13234" s="60"/>
      <c r="ABX13234" s="60"/>
    </row>
    <row r="13235" spans="727:752" x14ac:dyDescent="0.25">
      <c r="AAY13235" s="60"/>
      <c r="AAZ13235" s="60"/>
      <c r="ABA13235" s="60"/>
      <c r="ABB13235" s="60"/>
      <c r="ABC13235" s="60"/>
      <c r="ABD13235" s="60"/>
      <c r="ABE13235" s="60"/>
      <c r="ABF13235" s="60"/>
      <c r="ABG13235" s="60"/>
      <c r="ABH13235" s="60"/>
      <c r="ABI13235" s="60"/>
      <c r="ABJ13235" s="60"/>
      <c r="ABK13235" s="60"/>
      <c r="ABL13235" s="60"/>
      <c r="ABM13235" s="60"/>
      <c r="ABN13235" s="60"/>
      <c r="ABO13235" s="60"/>
      <c r="ABP13235" s="60"/>
      <c r="ABQ13235" s="60"/>
      <c r="ABR13235" s="60">
        <v>0.88105285757972596</v>
      </c>
      <c r="ABS13235" s="60"/>
      <c r="ABT13235" s="60"/>
      <c r="ABU13235" s="60"/>
      <c r="ABV13235" s="60"/>
      <c r="ABW13235" s="60"/>
      <c r="ABX13235" s="60"/>
    </row>
    <row r="13236" spans="727:752" x14ac:dyDescent="0.25">
      <c r="AAY13236" s="60"/>
      <c r="AAZ13236" s="60"/>
      <c r="ABA13236" s="60"/>
      <c r="ABB13236" s="60"/>
      <c r="ABC13236" s="60"/>
      <c r="ABD13236" s="60"/>
      <c r="ABE13236" s="60"/>
      <c r="ABF13236" s="60"/>
      <c r="ABG13236" s="60"/>
      <c r="ABH13236" s="60"/>
      <c r="ABI13236" s="60"/>
      <c r="ABJ13236" s="60"/>
      <c r="ABK13236" s="60"/>
      <c r="ABL13236" s="60"/>
      <c r="ABM13236" s="60"/>
      <c r="ABN13236" s="60"/>
      <c r="ABO13236" s="60"/>
      <c r="ABP13236" s="60"/>
      <c r="ABQ13236" s="60"/>
      <c r="ABR13236" s="60">
        <v>0.88102550764519105</v>
      </c>
      <c r="ABS13236" s="60"/>
      <c r="ABT13236" s="60"/>
      <c r="ABU13236" s="60"/>
      <c r="ABV13236" s="60"/>
      <c r="ABW13236" s="60"/>
      <c r="ABX13236" s="60"/>
    </row>
    <row r="13237" spans="727:752" x14ac:dyDescent="0.25">
      <c r="AAY13237" s="60"/>
      <c r="AAZ13237" s="60"/>
      <c r="ABA13237" s="60"/>
      <c r="ABB13237" s="60"/>
      <c r="ABC13237" s="60"/>
      <c r="ABD13237" s="60"/>
      <c r="ABE13237" s="60"/>
      <c r="ABF13237" s="60"/>
      <c r="ABG13237" s="60"/>
      <c r="ABH13237" s="60"/>
      <c r="ABI13237" s="60"/>
      <c r="ABJ13237" s="60"/>
      <c r="ABK13237" s="60"/>
      <c r="ABL13237" s="60"/>
      <c r="ABM13237" s="60"/>
      <c r="ABN13237" s="60"/>
      <c r="ABO13237" s="60"/>
      <c r="ABP13237" s="60"/>
      <c r="ABQ13237" s="60"/>
      <c r="ABR13237" s="60">
        <v>0.880942012014303</v>
      </c>
      <c r="ABS13237" s="60"/>
      <c r="ABT13237" s="60"/>
      <c r="ABU13237" s="60"/>
      <c r="ABV13237" s="60"/>
      <c r="ABW13237" s="60"/>
      <c r="ABX13237" s="60"/>
    </row>
    <row r="13238" spans="727:752" x14ac:dyDescent="0.25">
      <c r="AAY13238" s="60"/>
      <c r="AAZ13238" s="60"/>
      <c r="ABA13238" s="60"/>
      <c r="ABB13238" s="60"/>
      <c r="ABC13238" s="60"/>
      <c r="ABD13238" s="60"/>
      <c r="ABE13238" s="60"/>
      <c r="ABF13238" s="60"/>
      <c r="ABG13238" s="60"/>
      <c r="ABH13238" s="60"/>
      <c r="ABI13238" s="60"/>
      <c r="ABJ13238" s="60"/>
      <c r="ABK13238" s="60"/>
      <c r="ABL13238" s="60"/>
      <c r="ABM13238" s="60"/>
      <c r="ABN13238" s="60"/>
      <c r="ABO13238" s="60"/>
      <c r="ABP13238" s="60"/>
      <c r="ABQ13238" s="60"/>
      <c r="ABR13238" s="60">
        <v>0.88090092634513295</v>
      </c>
      <c r="ABS13238" s="60"/>
      <c r="ABT13238" s="60"/>
      <c r="ABU13238" s="60"/>
      <c r="ABV13238" s="60"/>
      <c r="ABW13238" s="60"/>
      <c r="ABX13238" s="60"/>
    </row>
    <row r="13239" spans="727:752" x14ac:dyDescent="0.25">
      <c r="AAY13239" s="60"/>
      <c r="AAZ13239" s="60"/>
      <c r="ABA13239" s="60"/>
      <c r="ABB13239" s="60"/>
      <c r="ABC13239" s="60"/>
      <c r="ABD13239" s="60"/>
      <c r="ABE13239" s="60"/>
      <c r="ABF13239" s="60"/>
      <c r="ABG13239" s="60"/>
      <c r="ABH13239" s="60"/>
      <c r="ABI13239" s="60"/>
      <c r="ABJ13239" s="60"/>
      <c r="ABK13239" s="60"/>
      <c r="ABL13239" s="60"/>
      <c r="ABM13239" s="60"/>
      <c r="ABN13239" s="60"/>
      <c r="ABO13239" s="60"/>
      <c r="ABP13239" s="60"/>
      <c r="ABQ13239" s="60"/>
      <c r="ABR13239" s="60">
        <v>0.88082195023858401</v>
      </c>
      <c r="ABS13239" s="60"/>
      <c r="ABT13239" s="60"/>
      <c r="ABU13239" s="60"/>
      <c r="ABV13239" s="60"/>
      <c r="ABW13239" s="60"/>
      <c r="ABX13239" s="60"/>
    </row>
    <row r="13240" spans="727:752" x14ac:dyDescent="0.25">
      <c r="AAY13240" s="60"/>
      <c r="AAZ13240" s="60"/>
      <c r="ABA13240" s="60"/>
      <c r="ABB13240" s="60"/>
      <c r="ABC13240" s="60"/>
      <c r="ABD13240" s="60"/>
      <c r="ABE13240" s="60"/>
      <c r="ABF13240" s="60"/>
      <c r="ABG13240" s="60"/>
      <c r="ABH13240" s="60"/>
      <c r="ABI13240" s="60"/>
      <c r="ABJ13240" s="60"/>
      <c r="ABK13240" s="60"/>
      <c r="ABL13240" s="60"/>
      <c r="ABM13240" s="60"/>
      <c r="ABN13240" s="60"/>
      <c r="ABO13240" s="60"/>
      <c r="ABP13240" s="60"/>
      <c r="ABQ13240" s="60"/>
      <c r="ABR13240" s="60">
        <v>0.88080270451769704</v>
      </c>
      <c r="ABS13240" s="60"/>
      <c r="ABT13240" s="60"/>
      <c r="ABU13240" s="60"/>
      <c r="ABV13240" s="60"/>
      <c r="ABW13240" s="60"/>
      <c r="ABX13240" s="60"/>
    </row>
    <row r="13241" spans="727:752" x14ac:dyDescent="0.25">
      <c r="AAY13241" s="60"/>
      <c r="AAZ13241" s="60"/>
      <c r="ABA13241" s="60"/>
      <c r="ABB13241" s="60"/>
      <c r="ABC13241" s="60"/>
      <c r="ABD13241" s="60"/>
      <c r="ABE13241" s="60"/>
      <c r="ABF13241" s="60"/>
      <c r="ABG13241" s="60"/>
      <c r="ABH13241" s="60"/>
      <c r="ABI13241" s="60"/>
      <c r="ABJ13241" s="60"/>
      <c r="ABK13241" s="60"/>
      <c r="ABL13241" s="60"/>
      <c r="ABM13241" s="60"/>
      <c r="ABN13241" s="60"/>
      <c r="ABO13241" s="60"/>
      <c r="ABP13241" s="60"/>
      <c r="ABQ13241" s="60"/>
      <c r="ABR13241" s="60">
        <v>0.88074836074582397</v>
      </c>
      <c r="ABS13241" s="60"/>
      <c r="ABT13241" s="60"/>
      <c r="ABU13241" s="60"/>
      <c r="ABV13241" s="60"/>
      <c r="ABW13241" s="60"/>
      <c r="ABX13241" s="60"/>
    </row>
    <row r="13242" spans="727:752" x14ac:dyDescent="0.25">
      <c r="AAY13242" s="60"/>
      <c r="AAZ13242" s="60"/>
      <c r="ABA13242" s="60"/>
      <c r="ABB13242" s="60"/>
      <c r="ABC13242" s="60"/>
      <c r="ABD13242" s="60"/>
      <c r="ABE13242" s="60"/>
      <c r="ABF13242" s="60"/>
      <c r="ABG13242" s="60"/>
      <c r="ABH13242" s="60"/>
      <c r="ABI13242" s="60"/>
      <c r="ABJ13242" s="60"/>
      <c r="ABK13242" s="60"/>
      <c r="ABL13242" s="60"/>
      <c r="ABM13242" s="60"/>
      <c r="ABN13242" s="60"/>
      <c r="ABO13242" s="60"/>
      <c r="ABP13242" s="60"/>
      <c r="ABQ13242" s="60"/>
      <c r="ABR13242" s="60">
        <v>0.88068795744517603</v>
      </c>
      <c r="ABS13242" s="60"/>
      <c r="ABT13242" s="60"/>
      <c r="ABU13242" s="60"/>
      <c r="ABV13242" s="60"/>
      <c r="ABW13242" s="60"/>
      <c r="ABX13242" s="60"/>
    </row>
    <row r="13243" spans="727:752" x14ac:dyDescent="0.25">
      <c r="AAY13243" s="60"/>
      <c r="AAZ13243" s="60"/>
      <c r="ABA13243" s="60"/>
      <c r="ABB13243" s="60"/>
      <c r="ABC13243" s="60"/>
      <c r="ABD13243" s="60"/>
      <c r="ABE13243" s="60"/>
      <c r="ABF13243" s="60"/>
      <c r="ABG13243" s="60"/>
      <c r="ABH13243" s="60"/>
      <c r="ABI13243" s="60"/>
      <c r="ABJ13243" s="60"/>
      <c r="ABK13243" s="60"/>
      <c r="ABL13243" s="60"/>
      <c r="ABM13243" s="60"/>
      <c r="ABN13243" s="60"/>
      <c r="ABO13243" s="60"/>
      <c r="ABP13243" s="60"/>
      <c r="ABQ13243" s="60"/>
      <c r="ABR13243" s="60">
        <v>0.88066718990086001</v>
      </c>
      <c r="ABS13243" s="60"/>
      <c r="ABT13243" s="60"/>
      <c r="ABU13243" s="60"/>
      <c r="ABV13243" s="60"/>
      <c r="ABW13243" s="60"/>
      <c r="ABX13243" s="60"/>
    </row>
    <row r="13244" spans="727:752" x14ac:dyDescent="0.25">
      <c r="AAY13244" s="60"/>
      <c r="AAZ13244" s="60"/>
      <c r="ABA13244" s="60"/>
      <c r="ABB13244" s="60"/>
      <c r="ABC13244" s="60"/>
      <c r="ABD13244" s="60"/>
      <c r="ABE13244" s="60"/>
      <c r="ABF13244" s="60"/>
      <c r="ABG13244" s="60"/>
      <c r="ABH13244" s="60"/>
      <c r="ABI13244" s="60"/>
      <c r="ABJ13244" s="60"/>
      <c r="ABK13244" s="60"/>
      <c r="ABL13244" s="60"/>
      <c r="ABM13244" s="60"/>
      <c r="ABN13244" s="60"/>
      <c r="ABO13244" s="60"/>
      <c r="ABP13244" s="60"/>
      <c r="ABQ13244" s="60"/>
      <c r="ABR13244" s="60">
        <v>0.88061097592937998</v>
      </c>
      <c r="ABS13244" s="60"/>
      <c r="ABT13244" s="60"/>
      <c r="ABU13244" s="60"/>
      <c r="ABV13244" s="60"/>
      <c r="ABW13244" s="60"/>
      <c r="ABX13244" s="60"/>
    </row>
    <row r="13245" spans="727:752" x14ac:dyDescent="0.25">
      <c r="AAY13245" s="60"/>
      <c r="AAZ13245" s="60"/>
      <c r="ABA13245" s="60"/>
      <c r="ABB13245" s="60"/>
      <c r="ABC13245" s="60"/>
      <c r="ABD13245" s="60"/>
      <c r="ABE13245" s="60"/>
      <c r="ABF13245" s="60"/>
      <c r="ABG13245" s="60"/>
      <c r="ABH13245" s="60"/>
      <c r="ABI13245" s="60"/>
      <c r="ABJ13245" s="60"/>
      <c r="ABK13245" s="60"/>
      <c r="ABL13245" s="60"/>
      <c r="ABM13245" s="60"/>
      <c r="ABN13245" s="60"/>
      <c r="ABO13245" s="60"/>
      <c r="ABP13245" s="60"/>
      <c r="ABQ13245" s="60"/>
      <c r="ABR13245" s="60">
        <v>0.88060959175605502</v>
      </c>
      <c r="ABS13245" s="60"/>
      <c r="ABT13245" s="60"/>
      <c r="ABU13245" s="60"/>
      <c r="ABV13245" s="60"/>
      <c r="ABW13245" s="60"/>
      <c r="ABX13245" s="60"/>
    </row>
    <row r="13246" spans="727:752" x14ac:dyDescent="0.25">
      <c r="AAY13246" s="60"/>
      <c r="AAZ13246" s="60"/>
      <c r="ABA13246" s="60"/>
      <c r="ABB13246" s="60"/>
      <c r="ABC13246" s="60"/>
      <c r="ABD13246" s="60"/>
      <c r="ABE13246" s="60"/>
      <c r="ABF13246" s="60"/>
      <c r="ABG13246" s="60"/>
      <c r="ABH13246" s="60"/>
      <c r="ABI13246" s="60"/>
      <c r="ABJ13246" s="60"/>
      <c r="ABK13246" s="60"/>
      <c r="ABL13246" s="60"/>
      <c r="ABM13246" s="60"/>
      <c r="ABN13246" s="60"/>
      <c r="ABO13246" s="60"/>
      <c r="ABP13246" s="60"/>
      <c r="ABQ13246" s="60"/>
      <c r="ABR13246" s="60">
        <v>0.88059482150882096</v>
      </c>
      <c r="ABS13246" s="60"/>
      <c r="ABT13246" s="60"/>
      <c r="ABU13246" s="60"/>
      <c r="ABV13246" s="60"/>
      <c r="ABW13246" s="60"/>
      <c r="ABX13246" s="60"/>
    </row>
    <row r="13247" spans="727:752" x14ac:dyDescent="0.25">
      <c r="AAY13247" s="60"/>
      <c r="AAZ13247" s="60"/>
      <c r="ABA13247" s="60"/>
      <c r="ABB13247" s="60"/>
      <c r="ABC13247" s="60"/>
      <c r="ABD13247" s="60"/>
      <c r="ABE13247" s="60"/>
      <c r="ABF13247" s="60"/>
      <c r="ABG13247" s="60"/>
      <c r="ABH13247" s="60"/>
      <c r="ABI13247" s="60"/>
      <c r="ABJ13247" s="60"/>
      <c r="ABK13247" s="60"/>
      <c r="ABL13247" s="60"/>
      <c r="ABM13247" s="60"/>
      <c r="ABN13247" s="60"/>
      <c r="ABO13247" s="60"/>
      <c r="ABP13247" s="60"/>
      <c r="ABQ13247" s="60"/>
      <c r="ABR13247" s="60">
        <v>0.88047901179310295</v>
      </c>
      <c r="ABS13247" s="60"/>
      <c r="ABT13247" s="60"/>
      <c r="ABU13247" s="60"/>
      <c r="ABV13247" s="60"/>
      <c r="ABW13247" s="60"/>
      <c r="ABX13247" s="60"/>
    </row>
    <row r="13248" spans="727:752" x14ac:dyDescent="0.25">
      <c r="AAY13248" s="60"/>
      <c r="AAZ13248" s="60"/>
      <c r="ABA13248" s="60"/>
      <c r="ABB13248" s="60"/>
      <c r="ABC13248" s="60"/>
      <c r="ABD13248" s="60"/>
      <c r="ABE13248" s="60"/>
      <c r="ABF13248" s="60"/>
      <c r="ABG13248" s="60"/>
      <c r="ABH13248" s="60"/>
      <c r="ABI13248" s="60"/>
      <c r="ABJ13248" s="60"/>
      <c r="ABK13248" s="60"/>
      <c r="ABL13248" s="60"/>
      <c r="ABM13248" s="60"/>
      <c r="ABN13248" s="60"/>
      <c r="ABO13248" s="60"/>
      <c r="ABP13248" s="60"/>
      <c r="ABQ13248" s="60"/>
      <c r="ABR13248" s="60">
        <v>0.88044539587277804</v>
      </c>
      <c r="ABS13248" s="60"/>
      <c r="ABT13248" s="60"/>
      <c r="ABU13248" s="60"/>
      <c r="ABV13248" s="60"/>
      <c r="ABW13248" s="60"/>
      <c r="ABX13248" s="60"/>
    </row>
    <row r="13249" spans="727:752" x14ac:dyDescent="0.25">
      <c r="AAY13249" s="60"/>
      <c r="AAZ13249" s="60"/>
      <c r="ABA13249" s="60"/>
      <c r="ABB13249" s="60"/>
      <c r="ABC13249" s="60"/>
      <c r="ABD13249" s="60"/>
      <c r="ABE13249" s="60"/>
      <c r="ABF13249" s="60"/>
      <c r="ABG13249" s="60"/>
      <c r="ABH13249" s="60"/>
      <c r="ABI13249" s="60"/>
      <c r="ABJ13249" s="60"/>
      <c r="ABK13249" s="60"/>
      <c r="ABL13249" s="60"/>
      <c r="ABM13249" s="60"/>
      <c r="ABN13249" s="60"/>
      <c r="ABO13249" s="60"/>
      <c r="ABP13249" s="60"/>
      <c r="ABQ13249" s="60"/>
      <c r="ABR13249" s="60">
        <v>0.88042260059798305</v>
      </c>
      <c r="ABS13249" s="60"/>
      <c r="ABT13249" s="60"/>
      <c r="ABU13249" s="60"/>
      <c r="ABV13249" s="60"/>
      <c r="ABW13249" s="60"/>
      <c r="ABX13249" s="60"/>
    </row>
    <row r="13250" spans="727:752" x14ac:dyDescent="0.25">
      <c r="AAY13250" s="60"/>
      <c r="AAZ13250" s="60"/>
      <c r="ABA13250" s="60"/>
      <c r="ABB13250" s="60"/>
      <c r="ABC13250" s="60"/>
      <c r="ABD13250" s="60"/>
      <c r="ABE13250" s="60"/>
      <c r="ABF13250" s="60"/>
      <c r="ABG13250" s="60"/>
      <c r="ABH13250" s="60"/>
      <c r="ABI13250" s="60"/>
      <c r="ABJ13250" s="60"/>
      <c r="ABK13250" s="60"/>
      <c r="ABL13250" s="60"/>
      <c r="ABM13250" s="60"/>
      <c r="ABN13250" s="60"/>
      <c r="ABO13250" s="60"/>
      <c r="ABP13250" s="60"/>
      <c r="ABQ13250" s="60"/>
      <c r="ABR13250" s="60">
        <v>0.88028713469006303</v>
      </c>
      <c r="ABS13250" s="60"/>
      <c r="ABT13250" s="60"/>
      <c r="ABU13250" s="60"/>
      <c r="ABV13250" s="60"/>
      <c r="ABW13250" s="60"/>
      <c r="ABX13250" s="60"/>
    </row>
    <row r="13251" spans="727:752" x14ac:dyDescent="0.25">
      <c r="AAY13251" s="60"/>
      <c r="AAZ13251" s="60"/>
      <c r="ABA13251" s="60"/>
      <c r="ABB13251" s="60"/>
      <c r="ABC13251" s="60"/>
      <c r="ABD13251" s="60"/>
      <c r="ABE13251" s="60"/>
      <c r="ABF13251" s="60"/>
      <c r="ABG13251" s="60"/>
      <c r="ABH13251" s="60"/>
      <c r="ABI13251" s="60"/>
      <c r="ABJ13251" s="60"/>
      <c r="ABK13251" s="60"/>
      <c r="ABL13251" s="60"/>
      <c r="ABM13251" s="60"/>
      <c r="ABN13251" s="60"/>
      <c r="ABO13251" s="60"/>
      <c r="ABP13251" s="60"/>
      <c r="ABQ13251" s="60"/>
      <c r="ABR13251" s="60">
        <v>0.88009242280257005</v>
      </c>
      <c r="ABS13251" s="60"/>
      <c r="ABT13251" s="60"/>
      <c r="ABU13251" s="60"/>
      <c r="ABV13251" s="60"/>
      <c r="ABW13251" s="60"/>
      <c r="ABX13251" s="60"/>
    </row>
    <row r="13252" spans="727:752" x14ac:dyDescent="0.25">
      <c r="AAY13252" s="60"/>
      <c r="AAZ13252" s="60"/>
      <c r="ABA13252" s="60"/>
      <c r="ABB13252" s="60"/>
      <c r="ABC13252" s="60"/>
      <c r="ABD13252" s="60"/>
      <c r="ABE13252" s="60"/>
      <c r="ABF13252" s="60"/>
      <c r="ABG13252" s="60"/>
      <c r="ABH13252" s="60"/>
      <c r="ABI13252" s="60"/>
      <c r="ABJ13252" s="60"/>
      <c r="ABK13252" s="60"/>
      <c r="ABL13252" s="60"/>
      <c r="ABM13252" s="60"/>
      <c r="ABN13252" s="60"/>
      <c r="ABO13252" s="60"/>
      <c r="ABP13252" s="60"/>
      <c r="ABQ13252" s="60"/>
      <c r="ABR13252" s="60">
        <v>0.87999175304781996</v>
      </c>
      <c r="ABS13252" s="60"/>
      <c r="ABT13252" s="60"/>
      <c r="ABU13252" s="60"/>
      <c r="ABV13252" s="60"/>
      <c r="ABW13252" s="60"/>
      <c r="ABX13252" s="60"/>
    </row>
    <row r="13253" spans="727:752" x14ac:dyDescent="0.25">
      <c r="AAY13253" s="60"/>
      <c r="AAZ13253" s="60"/>
      <c r="ABA13253" s="60"/>
      <c r="ABB13253" s="60"/>
      <c r="ABC13253" s="60"/>
      <c r="ABD13253" s="60"/>
      <c r="ABE13253" s="60"/>
      <c r="ABF13253" s="60"/>
      <c r="ABG13253" s="60"/>
      <c r="ABH13253" s="60"/>
      <c r="ABI13253" s="60"/>
      <c r="ABJ13253" s="60"/>
      <c r="ABK13253" s="60"/>
      <c r="ABL13253" s="60"/>
      <c r="ABM13253" s="60"/>
      <c r="ABN13253" s="60"/>
      <c r="ABO13253" s="60"/>
      <c r="ABP13253" s="60"/>
      <c r="ABQ13253" s="60"/>
      <c r="ABR13253" s="60">
        <v>0.87996465548737601</v>
      </c>
      <c r="ABS13253" s="60"/>
      <c r="ABT13253" s="60"/>
      <c r="ABU13253" s="60"/>
      <c r="ABV13253" s="60"/>
      <c r="ABW13253" s="60"/>
      <c r="ABX13253" s="60"/>
    </row>
    <row r="13254" spans="727:752" x14ac:dyDescent="0.25">
      <c r="AAY13254" s="60"/>
      <c r="AAZ13254" s="60"/>
      <c r="ABA13254" s="60"/>
      <c r="ABB13254" s="60"/>
      <c r="ABC13254" s="60"/>
      <c r="ABD13254" s="60"/>
      <c r="ABE13254" s="60"/>
      <c r="ABF13254" s="60"/>
      <c r="ABG13254" s="60"/>
      <c r="ABH13254" s="60"/>
      <c r="ABI13254" s="60"/>
      <c r="ABJ13254" s="60"/>
      <c r="ABK13254" s="60"/>
      <c r="ABL13254" s="60"/>
      <c r="ABM13254" s="60"/>
      <c r="ABN13254" s="60"/>
      <c r="ABO13254" s="60"/>
      <c r="ABP13254" s="60"/>
      <c r="ABQ13254" s="60"/>
      <c r="ABR13254" s="60">
        <v>0.87991117122295304</v>
      </c>
      <c r="ABS13254" s="60"/>
      <c r="ABT13254" s="60"/>
      <c r="ABU13254" s="60"/>
      <c r="ABV13254" s="60"/>
      <c r="ABW13254" s="60"/>
      <c r="ABX13254" s="60"/>
    </row>
    <row r="13255" spans="727:752" x14ac:dyDescent="0.25">
      <c r="AAY13255" s="60"/>
      <c r="AAZ13255" s="60"/>
      <c r="ABA13255" s="60"/>
      <c r="ABB13255" s="60"/>
      <c r="ABC13255" s="60"/>
      <c r="ABD13255" s="60"/>
      <c r="ABE13255" s="60"/>
      <c r="ABF13255" s="60"/>
      <c r="ABG13255" s="60"/>
      <c r="ABH13255" s="60"/>
      <c r="ABI13255" s="60"/>
      <c r="ABJ13255" s="60"/>
      <c r="ABK13255" s="60"/>
      <c r="ABL13255" s="60"/>
      <c r="ABM13255" s="60"/>
      <c r="ABN13255" s="60"/>
      <c r="ABO13255" s="60"/>
      <c r="ABP13255" s="60"/>
      <c r="ABQ13255" s="60"/>
      <c r="ABR13255" s="60">
        <v>0.879838962173354</v>
      </c>
      <c r="ABS13255" s="60"/>
      <c r="ABT13255" s="60"/>
      <c r="ABU13255" s="60"/>
      <c r="ABV13255" s="60"/>
      <c r="ABW13255" s="60"/>
      <c r="ABX13255" s="60"/>
    </row>
    <row r="13256" spans="727:752" x14ac:dyDescent="0.25">
      <c r="AAY13256" s="60"/>
      <c r="AAZ13256" s="60"/>
      <c r="ABA13256" s="60"/>
      <c r="ABB13256" s="60"/>
      <c r="ABC13256" s="60"/>
      <c r="ABD13256" s="60"/>
      <c r="ABE13256" s="60"/>
      <c r="ABF13256" s="60"/>
      <c r="ABG13256" s="60"/>
      <c r="ABH13256" s="60"/>
      <c r="ABI13256" s="60"/>
      <c r="ABJ13256" s="60"/>
      <c r="ABK13256" s="60"/>
      <c r="ABL13256" s="60"/>
      <c r="ABM13256" s="60"/>
      <c r="ABN13256" s="60"/>
      <c r="ABO13256" s="60"/>
      <c r="ABP13256" s="60"/>
      <c r="ABQ13256" s="60"/>
      <c r="ABR13256" s="60">
        <v>0.87978528684396395</v>
      </c>
      <c r="ABS13256" s="60"/>
      <c r="ABT13256" s="60"/>
      <c r="ABU13256" s="60"/>
      <c r="ABV13256" s="60"/>
      <c r="ABW13256" s="60"/>
      <c r="ABX13256" s="60"/>
    </row>
    <row r="13257" spans="727:752" x14ac:dyDescent="0.25">
      <c r="AAY13257" s="60"/>
      <c r="AAZ13257" s="60"/>
      <c r="ABA13257" s="60"/>
      <c r="ABB13257" s="60"/>
      <c r="ABC13257" s="60"/>
      <c r="ABD13257" s="60"/>
      <c r="ABE13257" s="60"/>
      <c r="ABF13257" s="60"/>
      <c r="ABG13257" s="60"/>
      <c r="ABH13257" s="60"/>
      <c r="ABI13257" s="60"/>
      <c r="ABJ13257" s="60"/>
      <c r="ABK13257" s="60"/>
      <c r="ABL13257" s="60"/>
      <c r="ABM13257" s="60"/>
      <c r="ABN13257" s="60"/>
      <c r="ABO13257" s="60"/>
      <c r="ABP13257" s="60"/>
      <c r="ABQ13257" s="60"/>
      <c r="ABR13257" s="60">
        <v>0.87970515649338499</v>
      </c>
      <c r="ABS13257" s="60"/>
      <c r="ABT13257" s="60"/>
      <c r="ABU13257" s="60"/>
      <c r="ABV13257" s="60"/>
      <c r="ABW13257" s="60"/>
      <c r="ABX13257" s="60"/>
    </row>
    <row r="13258" spans="727:752" x14ac:dyDescent="0.25">
      <c r="AAY13258" s="60"/>
      <c r="AAZ13258" s="60"/>
      <c r="ABA13258" s="60"/>
      <c r="ABB13258" s="60"/>
      <c r="ABC13258" s="60"/>
      <c r="ABD13258" s="60"/>
      <c r="ABE13258" s="60"/>
      <c r="ABF13258" s="60"/>
      <c r="ABG13258" s="60"/>
      <c r="ABH13258" s="60"/>
      <c r="ABI13258" s="60"/>
      <c r="ABJ13258" s="60"/>
      <c r="ABK13258" s="60"/>
      <c r="ABL13258" s="60"/>
      <c r="ABM13258" s="60"/>
      <c r="ABN13258" s="60"/>
      <c r="ABO13258" s="60"/>
      <c r="ABP13258" s="60"/>
      <c r="ABQ13258" s="60"/>
      <c r="ABR13258" s="60">
        <v>0.87965537354744305</v>
      </c>
      <c r="ABS13258" s="60"/>
      <c r="ABT13258" s="60"/>
      <c r="ABU13258" s="60"/>
      <c r="ABV13258" s="60"/>
      <c r="ABW13258" s="60"/>
      <c r="ABX13258" s="60"/>
    </row>
    <row r="13259" spans="727:752" x14ac:dyDescent="0.25">
      <c r="AAY13259" s="60"/>
      <c r="AAZ13259" s="60"/>
      <c r="ABA13259" s="60"/>
      <c r="ABB13259" s="60"/>
      <c r="ABC13259" s="60"/>
      <c r="ABD13259" s="60"/>
      <c r="ABE13259" s="60"/>
      <c r="ABF13259" s="60"/>
      <c r="ABG13259" s="60"/>
      <c r="ABH13259" s="60"/>
      <c r="ABI13259" s="60"/>
      <c r="ABJ13259" s="60"/>
      <c r="ABK13259" s="60"/>
      <c r="ABL13259" s="60"/>
      <c r="ABM13259" s="60"/>
      <c r="ABN13259" s="60"/>
      <c r="ABO13259" s="60"/>
      <c r="ABP13259" s="60"/>
      <c r="ABQ13259" s="60"/>
      <c r="ABR13259" s="60">
        <v>0.87965358622272505</v>
      </c>
      <c r="ABS13259" s="60"/>
      <c r="ABT13259" s="60"/>
      <c r="ABU13259" s="60"/>
      <c r="ABV13259" s="60"/>
      <c r="ABW13259" s="60"/>
      <c r="ABX13259" s="60"/>
    </row>
    <row r="13260" spans="727:752" x14ac:dyDescent="0.25">
      <c r="AAY13260" s="60"/>
      <c r="AAZ13260" s="60"/>
      <c r="ABA13260" s="60"/>
      <c r="ABB13260" s="60"/>
      <c r="ABC13260" s="60"/>
      <c r="ABD13260" s="60"/>
      <c r="ABE13260" s="60"/>
      <c r="ABF13260" s="60"/>
      <c r="ABG13260" s="60"/>
      <c r="ABH13260" s="60"/>
      <c r="ABI13260" s="60"/>
      <c r="ABJ13260" s="60"/>
      <c r="ABK13260" s="60"/>
      <c r="ABL13260" s="60"/>
      <c r="ABM13260" s="60"/>
      <c r="ABN13260" s="60"/>
      <c r="ABO13260" s="60"/>
      <c r="ABP13260" s="60"/>
      <c r="ABQ13260" s="60"/>
      <c r="ABR13260" s="60">
        <v>0.87964130963009302</v>
      </c>
      <c r="ABS13260" s="60"/>
      <c r="ABT13260" s="60"/>
      <c r="ABU13260" s="60"/>
      <c r="ABV13260" s="60"/>
      <c r="ABW13260" s="60"/>
      <c r="ABX13260" s="60"/>
    </row>
    <row r="13261" spans="727:752" x14ac:dyDescent="0.25">
      <c r="AAY13261" s="60"/>
      <c r="AAZ13261" s="60"/>
      <c r="ABA13261" s="60"/>
      <c r="ABB13261" s="60"/>
      <c r="ABC13261" s="60"/>
      <c r="ABD13261" s="60"/>
      <c r="ABE13261" s="60"/>
      <c r="ABF13261" s="60"/>
      <c r="ABG13261" s="60"/>
      <c r="ABH13261" s="60"/>
      <c r="ABI13261" s="60"/>
      <c r="ABJ13261" s="60"/>
      <c r="ABK13261" s="60"/>
      <c r="ABL13261" s="60"/>
      <c r="ABM13261" s="60"/>
      <c r="ABN13261" s="60"/>
      <c r="ABO13261" s="60"/>
      <c r="ABP13261" s="60"/>
      <c r="ABQ13261" s="60"/>
      <c r="ABR13261" s="60">
        <v>0.879522288072762</v>
      </c>
      <c r="ABS13261" s="60"/>
      <c r="ABT13261" s="60"/>
      <c r="ABU13261" s="60"/>
      <c r="ABV13261" s="60"/>
      <c r="ABW13261" s="60"/>
      <c r="ABX13261" s="60"/>
    </row>
    <row r="13262" spans="727:752" x14ac:dyDescent="0.25">
      <c r="AAY13262" s="60"/>
      <c r="AAZ13262" s="60"/>
      <c r="ABA13262" s="60"/>
      <c r="ABB13262" s="60"/>
      <c r="ABC13262" s="60"/>
      <c r="ABD13262" s="60"/>
      <c r="ABE13262" s="60"/>
      <c r="ABF13262" s="60"/>
      <c r="ABG13262" s="60"/>
      <c r="ABH13262" s="60"/>
      <c r="ABI13262" s="60"/>
      <c r="ABJ13262" s="60"/>
      <c r="ABK13262" s="60"/>
      <c r="ABL13262" s="60"/>
      <c r="ABM13262" s="60"/>
      <c r="ABN13262" s="60"/>
      <c r="ABO13262" s="60"/>
      <c r="ABP13262" s="60"/>
      <c r="ABQ13262" s="60"/>
      <c r="ABR13262" s="60">
        <v>0.87945354637092499</v>
      </c>
      <c r="ABS13262" s="60"/>
      <c r="ABT13262" s="60"/>
      <c r="ABU13262" s="60"/>
      <c r="ABV13262" s="60"/>
      <c r="ABW13262" s="60"/>
      <c r="ABX13262" s="60"/>
    </row>
    <row r="13263" spans="727:752" x14ac:dyDescent="0.25">
      <c r="AAY13263" s="60"/>
      <c r="AAZ13263" s="60"/>
      <c r="ABA13263" s="60"/>
      <c r="ABB13263" s="60"/>
      <c r="ABC13263" s="60"/>
      <c r="ABD13263" s="60"/>
      <c r="ABE13263" s="60"/>
      <c r="ABF13263" s="60"/>
      <c r="ABG13263" s="60"/>
      <c r="ABH13263" s="60"/>
      <c r="ABI13263" s="60"/>
      <c r="ABJ13263" s="60"/>
      <c r="ABK13263" s="60"/>
      <c r="ABL13263" s="60"/>
      <c r="ABM13263" s="60"/>
      <c r="ABN13263" s="60"/>
      <c r="ABO13263" s="60"/>
      <c r="ABP13263" s="60"/>
      <c r="ABQ13263" s="60"/>
      <c r="ABR13263" s="60">
        <v>0.87941594957430802</v>
      </c>
      <c r="ABS13263" s="60"/>
      <c r="ABT13263" s="60"/>
      <c r="ABU13263" s="60"/>
      <c r="ABV13263" s="60"/>
      <c r="ABW13263" s="60"/>
      <c r="ABX13263" s="60"/>
    </row>
    <row r="13264" spans="727:752" x14ac:dyDescent="0.25">
      <c r="AAY13264" s="60"/>
      <c r="AAZ13264" s="60"/>
      <c r="ABA13264" s="60"/>
      <c r="ABB13264" s="60"/>
      <c r="ABC13264" s="60"/>
      <c r="ABD13264" s="60"/>
      <c r="ABE13264" s="60"/>
      <c r="ABF13264" s="60"/>
      <c r="ABG13264" s="60"/>
      <c r="ABH13264" s="60"/>
      <c r="ABI13264" s="60"/>
      <c r="ABJ13264" s="60"/>
      <c r="ABK13264" s="60"/>
      <c r="ABL13264" s="60"/>
      <c r="ABM13264" s="60"/>
      <c r="ABN13264" s="60"/>
      <c r="ABO13264" s="60"/>
      <c r="ABP13264" s="60"/>
      <c r="ABQ13264" s="60"/>
      <c r="ABR13264" s="60">
        <v>0.87936476466822999</v>
      </c>
      <c r="ABS13264" s="60"/>
      <c r="ABT13264" s="60"/>
      <c r="ABU13264" s="60"/>
      <c r="ABV13264" s="60"/>
      <c r="ABW13264" s="60"/>
      <c r="ABX13264" s="60"/>
    </row>
    <row r="13265" spans="727:752" x14ac:dyDescent="0.25">
      <c r="AAY13265" s="60"/>
      <c r="AAZ13265" s="60"/>
      <c r="ABA13265" s="60"/>
      <c r="ABB13265" s="60"/>
      <c r="ABC13265" s="60"/>
      <c r="ABD13265" s="60"/>
      <c r="ABE13265" s="60"/>
      <c r="ABF13265" s="60"/>
      <c r="ABG13265" s="60"/>
      <c r="ABH13265" s="60"/>
      <c r="ABI13265" s="60"/>
      <c r="ABJ13265" s="60"/>
      <c r="ABK13265" s="60"/>
      <c r="ABL13265" s="60"/>
      <c r="ABM13265" s="60"/>
      <c r="ABN13265" s="60"/>
      <c r="ABO13265" s="60"/>
      <c r="ABP13265" s="60"/>
      <c r="ABQ13265" s="60"/>
      <c r="ABR13265" s="60">
        <v>0.87935444136987795</v>
      </c>
      <c r="ABS13265" s="60"/>
      <c r="ABT13265" s="60"/>
      <c r="ABU13265" s="60"/>
      <c r="ABV13265" s="60"/>
      <c r="ABW13265" s="60"/>
      <c r="ABX13265" s="60"/>
    </row>
    <row r="13266" spans="727:752" x14ac:dyDescent="0.25">
      <c r="AAY13266" s="60"/>
      <c r="AAZ13266" s="60"/>
      <c r="ABA13266" s="60"/>
      <c r="ABB13266" s="60"/>
      <c r="ABC13266" s="60"/>
      <c r="ABD13266" s="60"/>
      <c r="ABE13266" s="60"/>
      <c r="ABF13266" s="60"/>
      <c r="ABG13266" s="60"/>
      <c r="ABH13266" s="60"/>
      <c r="ABI13266" s="60"/>
      <c r="ABJ13266" s="60"/>
      <c r="ABK13266" s="60"/>
      <c r="ABL13266" s="60"/>
      <c r="ABM13266" s="60"/>
      <c r="ABN13266" s="60"/>
      <c r="ABO13266" s="60"/>
      <c r="ABP13266" s="60"/>
      <c r="ABQ13266" s="60"/>
      <c r="ABR13266" s="60">
        <v>0.87934454415291197</v>
      </c>
      <c r="ABS13266" s="60"/>
      <c r="ABT13266" s="60"/>
      <c r="ABU13266" s="60"/>
      <c r="ABV13266" s="60"/>
      <c r="ABW13266" s="60"/>
      <c r="ABX13266" s="60"/>
    </row>
    <row r="13267" spans="727:752" x14ac:dyDescent="0.25">
      <c r="AAY13267" s="60"/>
      <c r="AAZ13267" s="60"/>
      <c r="ABA13267" s="60"/>
      <c r="ABB13267" s="60"/>
      <c r="ABC13267" s="60"/>
      <c r="ABD13267" s="60"/>
      <c r="ABE13267" s="60"/>
      <c r="ABF13267" s="60"/>
      <c r="ABG13267" s="60"/>
      <c r="ABH13267" s="60"/>
      <c r="ABI13267" s="60"/>
      <c r="ABJ13267" s="60"/>
      <c r="ABK13267" s="60"/>
      <c r="ABL13267" s="60"/>
      <c r="ABM13267" s="60"/>
      <c r="ABN13267" s="60"/>
      <c r="ABO13267" s="60"/>
      <c r="ABP13267" s="60"/>
      <c r="ABQ13267" s="60"/>
      <c r="ABR13267" s="60">
        <v>0.87933490621501498</v>
      </c>
      <c r="ABS13267" s="60"/>
      <c r="ABT13267" s="60"/>
      <c r="ABU13267" s="60"/>
      <c r="ABV13267" s="60"/>
      <c r="ABW13267" s="60"/>
      <c r="ABX13267" s="60"/>
    </row>
    <row r="13268" spans="727:752" x14ac:dyDescent="0.25">
      <c r="AAY13268" s="60"/>
      <c r="AAZ13268" s="60"/>
      <c r="ABA13268" s="60"/>
      <c r="ABB13268" s="60"/>
      <c r="ABC13268" s="60"/>
      <c r="ABD13268" s="60"/>
      <c r="ABE13268" s="60"/>
      <c r="ABF13268" s="60"/>
      <c r="ABG13268" s="60"/>
      <c r="ABH13268" s="60"/>
      <c r="ABI13268" s="60"/>
      <c r="ABJ13268" s="60"/>
      <c r="ABK13268" s="60"/>
      <c r="ABL13268" s="60"/>
      <c r="ABM13268" s="60"/>
      <c r="ABN13268" s="60"/>
      <c r="ABO13268" s="60"/>
      <c r="ABP13268" s="60"/>
      <c r="ABQ13268" s="60"/>
      <c r="ABR13268" s="60">
        <v>0.87923351275404205</v>
      </c>
      <c r="ABS13268" s="60"/>
      <c r="ABT13268" s="60"/>
      <c r="ABU13268" s="60"/>
      <c r="ABV13268" s="60"/>
      <c r="ABW13268" s="60"/>
      <c r="ABX13268" s="60"/>
    </row>
    <row r="13269" spans="727:752" x14ac:dyDescent="0.25">
      <c r="AAY13269" s="60"/>
      <c r="AAZ13269" s="60"/>
      <c r="ABA13269" s="60"/>
      <c r="ABB13269" s="60"/>
      <c r="ABC13269" s="60"/>
      <c r="ABD13269" s="60"/>
      <c r="ABE13269" s="60"/>
      <c r="ABF13269" s="60"/>
      <c r="ABG13269" s="60"/>
      <c r="ABH13269" s="60"/>
      <c r="ABI13269" s="60"/>
      <c r="ABJ13269" s="60"/>
      <c r="ABK13269" s="60"/>
      <c r="ABL13269" s="60"/>
      <c r="ABM13269" s="60"/>
      <c r="ABN13269" s="60"/>
      <c r="ABO13269" s="60"/>
      <c r="ABP13269" s="60"/>
      <c r="ABQ13269" s="60"/>
      <c r="ABR13269" s="60">
        <v>0.87920133437877201</v>
      </c>
      <c r="ABS13269" s="60"/>
      <c r="ABT13269" s="60"/>
      <c r="ABU13269" s="60"/>
      <c r="ABV13269" s="60"/>
      <c r="ABW13269" s="60"/>
      <c r="ABX13269" s="60"/>
    </row>
    <row r="13270" spans="727:752" x14ac:dyDescent="0.25">
      <c r="AAY13270" s="60"/>
      <c r="AAZ13270" s="60"/>
      <c r="ABA13270" s="60"/>
      <c r="ABB13270" s="60"/>
      <c r="ABC13270" s="60"/>
      <c r="ABD13270" s="60"/>
      <c r="ABE13270" s="60"/>
      <c r="ABF13270" s="60"/>
      <c r="ABG13270" s="60"/>
      <c r="ABH13270" s="60"/>
      <c r="ABI13270" s="60"/>
      <c r="ABJ13270" s="60"/>
      <c r="ABK13270" s="60"/>
      <c r="ABL13270" s="60"/>
      <c r="ABM13270" s="60"/>
      <c r="ABN13270" s="60"/>
      <c r="ABO13270" s="60"/>
      <c r="ABP13270" s="60"/>
      <c r="ABQ13270" s="60"/>
      <c r="ABR13270" s="60">
        <v>0.87914151314603695</v>
      </c>
      <c r="ABS13270" s="60"/>
      <c r="ABT13270" s="60"/>
      <c r="ABU13270" s="60"/>
      <c r="ABV13270" s="60"/>
      <c r="ABW13270" s="60"/>
      <c r="ABX13270" s="60"/>
    </row>
    <row r="13271" spans="727:752" x14ac:dyDescent="0.25">
      <c r="AAY13271" s="60"/>
      <c r="AAZ13271" s="60"/>
      <c r="ABA13271" s="60"/>
      <c r="ABB13271" s="60"/>
      <c r="ABC13271" s="60"/>
      <c r="ABD13271" s="60"/>
      <c r="ABE13271" s="60"/>
      <c r="ABF13271" s="60"/>
      <c r="ABG13271" s="60"/>
      <c r="ABH13271" s="60"/>
      <c r="ABI13271" s="60"/>
      <c r="ABJ13271" s="60"/>
      <c r="ABK13271" s="60"/>
      <c r="ABL13271" s="60"/>
      <c r="ABM13271" s="60"/>
      <c r="ABN13271" s="60"/>
      <c r="ABO13271" s="60"/>
      <c r="ABP13271" s="60"/>
      <c r="ABQ13271" s="60"/>
      <c r="ABR13271" s="60">
        <v>0.87914073013819105</v>
      </c>
      <c r="ABS13271" s="60"/>
      <c r="ABT13271" s="60"/>
      <c r="ABU13271" s="60"/>
      <c r="ABV13271" s="60"/>
      <c r="ABW13271" s="60"/>
      <c r="ABX13271" s="60"/>
    </row>
    <row r="13272" spans="727:752" x14ac:dyDescent="0.25">
      <c r="AAY13272" s="60"/>
      <c r="AAZ13272" s="60"/>
      <c r="ABA13272" s="60"/>
      <c r="ABB13272" s="60"/>
      <c r="ABC13272" s="60"/>
      <c r="ABD13272" s="60"/>
      <c r="ABE13272" s="60"/>
      <c r="ABF13272" s="60"/>
      <c r="ABG13272" s="60"/>
      <c r="ABH13272" s="60"/>
      <c r="ABI13272" s="60"/>
      <c r="ABJ13272" s="60"/>
      <c r="ABK13272" s="60"/>
      <c r="ABL13272" s="60"/>
      <c r="ABM13272" s="60"/>
      <c r="ABN13272" s="60"/>
      <c r="ABO13272" s="60"/>
      <c r="ABP13272" s="60"/>
      <c r="ABQ13272" s="60"/>
      <c r="ABR13272" s="60">
        <v>0.87912331151809897</v>
      </c>
      <c r="ABS13272" s="60"/>
      <c r="ABT13272" s="60"/>
      <c r="ABU13272" s="60"/>
      <c r="ABV13272" s="60"/>
      <c r="ABW13272" s="60"/>
      <c r="ABX13272" s="60"/>
    </row>
    <row r="13273" spans="727:752" x14ac:dyDescent="0.25">
      <c r="AAY13273" s="60"/>
      <c r="AAZ13273" s="60"/>
      <c r="ABA13273" s="60"/>
      <c r="ABB13273" s="60"/>
      <c r="ABC13273" s="60"/>
      <c r="ABD13273" s="60"/>
      <c r="ABE13273" s="60"/>
      <c r="ABF13273" s="60"/>
      <c r="ABG13273" s="60"/>
      <c r="ABH13273" s="60"/>
      <c r="ABI13273" s="60"/>
      <c r="ABJ13273" s="60"/>
      <c r="ABK13273" s="60"/>
      <c r="ABL13273" s="60"/>
      <c r="ABM13273" s="60"/>
      <c r="ABN13273" s="60"/>
      <c r="ABO13273" s="60"/>
      <c r="ABP13273" s="60"/>
      <c r="ABQ13273" s="60"/>
      <c r="ABR13273" s="60">
        <v>0.879012324607367</v>
      </c>
      <c r="ABS13273" s="60"/>
      <c r="ABT13273" s="60"/>
      <c r="ABU13273" s="60"/>
      <c r="ABV13273" s="60"/>
      <c r="ABW13273" s="60"/>
      <c r="ABX13273" s="60"/>
    </row>
    <row r="13274" spans="727:752" x14ac:dyDescent="0.25">
      <c r="AAY13274" s="60"/>
      <c r="AAZ13274" s="60"/>
      <c r="ABA13274" s="60"/>
      <c r="ABB13274" s="60"/>
      <c r="ABC13274" s="60"/>
      <c r="ABD13274" s="60"/>
      <c r="ABE13274" s="60"/>
      <c r="ABF13274" s="60"/>
      <c r="ABG13274" s="60"/>
      <c r="ABH13274" s="60"/>
      <c r="ABI13274" s="60"/>
      <c r="ABJ13274" s="60"/>
      <c r="ABK13274" s="60"/>
      <c r="ABL13274" s="60"/>
      <c r="ABM13274" s="60"/>
      <c r="ABN13274" s="60"/>
      <c r="ABO13274" s="60"/>
      <c r="ABP13274" s="60"/>
      <c r="ABQ13274" s="60"/>
      <c r="ABR13274" s="60">
        <v>0.87897755606126005</v>
      </c>
      <c r="ABS13274" s="60"/>
      <c r="ABT13274" s="60"/>
      <c r="ABU13274" s="60"/>
      <c r="ABV13274" s="60"/>
      <c r="ABW13274" s="60"/>
      <c r="ABX13274" s="60"/>
    </row>
    <row r="13275" spans="727:752" x14ac:dyDescent="0.25">
      <c r="AAY13275" s="60"/>
      <c r="AAZ13275" s="60"/>
      <c r="ABA13275" s="60"/>
      <c r="ABB13275" s="60"/>
      <c r="ABC13275" s="60"/>
      <c r="ABD13275" s="60"/>
      <c r="ABE13275" s="60"/>
      <c r="ABF13275" s="60"/>
      <c r="ABG13275" s="60"/>
      <c r="ABH13275" s="60"/>
      <c r="ABI13275" s="60"/>
      <c r="ABJ13275" s="60"/>
      <c r="ABK13275" s="60"/>
      <c r="ABL13275" s="60"/>
      <c r="ABM13275" s="60"/>
      <c r="ABN13275" s="60"/>
      <c r="ABO13275" s="60"/>
      <c r="ABP13275" s="60"/>
      <c r="ABQ13275" s="60"/>
      <c r="ABR13275" s="60">
        <v>0.87895114492487103</v>
      </c>
      <c r="ABS13275" s="60"/>
      <c r="ABT13275" s="60"/>
      <c r="ABU13275" s="60"/>
      <c r="ABV13275" s="60"/>
      <c r="ABW13275" s="60"/>
      <c r="ABX13275" s="60"/>
    </row>
    <row r="13276" spans="727:752" x14ac:dyDescent="0.25">
      <c r="AAY13276" s="60"/>
      <c r="AAZ13276" s="60"/>
      <c r="ABA13276" s="60"/>
      <c r="ABB13276" s="60"/>
      <c r="ABC13276" s="60"/>
      <c r="ABD13276" s="60"/>
      <c r="ABE13276" s="60"/>
      <c r="ABF13276" s="60"/>
      <c r="ABG13276" s="60"/>
      <c r="ABH13276" s="60"/>
      <c r="ABI13276" s="60"/>
      <c r="ABJ13276" s="60"/>
      <c r="ABK13276" s="60"/>
      <c r="ABL13276" s="60"/>
      <c r="ABM13276" s="60"/>
      <c r="ABN13276" s="60"/>
      <c r="ABO13276" s="60"/>
      <c r="ABP13276" s="60"/>
      <c r="ABQ13276" s="60"/>
      <c r="ABR13276" s="60">
        <v>0.878946676807699</v>
      </c>
      <c r="ABS13276" s="60"/>
      <c r="ABT13276" s="60"/>
      <c r="ABU13276" s="60"/>
      <c r="ABV13276" s="60"/>
      <c r="ABW13276" s="60"/>
      <c r="ABX13276" s="60"/>
    </row>
    <row r="13277" spans="727:752" x14ac:dyDescent="0.25">
      <c r="AAY13277" s="60"/>
      <c r="AAZ13277" s="60"/>
      <c r="ABA13277" s="60"/>
      <c r="ABB13277" s="60"/>
      <c r="ABC13277" s="60"/>
      <c r="ABD13277" s="60"/>
      <c r="ABE13277" s="60"/>
      <c r="ABF13277" s="60"/>
      <c r="ABG13277" s="60"/>
      <c r="ABH13277" s="60"/>
      <c r="ABI13277" s="60"/>
      <c r="ABJ13277" s="60"/>
      <c r="ABK13277" s="60"/>
      <c r="ABL13277" s="60"/>
      <c r="ABM13277" s="60"/>
      <c r="ABN13277" s="60"/>
      <c r="ABO13277" s="60"/>
      <c r="ABP13277" s="60"/>
      <c r="ABQ13277" s="60"/>
      <c r="ABR13277" s="60">
        <v>0.87882245049293894</v>
      </c>
      <c r="ABS13277" s="60"/>
      <c r="ABT13277" s="60"/>
      <c r="ABU13277" s="60"/>
      <c r="ABV13277" s="60"/>
      <c r="ABW13277" s="60"/>
      <c r="ABX13277" s="60"/>
    </row>
    <row r="13278" spans="727:752" x14ac:dyDescent="0.25">
      <c r="AAY13278" s="60"/>
      <c r="AAZ13278" s="60"/>
      <c r="ABA13278" s="60"/>
      <c r="ABB13278" s="60"/>
      <c r="ABC13278" s="60"/>
      <c r="ABD13278" s="60"/>
      <c r="ABE13278" s="60"/>
      <c r="ABF13278" s="60"/>
      <c r="ABG13278" s="60"/>
      <c r="ABH13278" s="60"/>
      <c r="ABI13278" s="60"/>
      <c r="ABJ13278" s="60"/>
      <c r="ABK13278" s="60"/>
      <c r="ABL13278" s="60"/>
      <c r="ABM13278" s="60"/>
      <c r="ABN13278" s="60"/>
      <c r="ABO13278" s="60"/>
      <c r="ABP13278" s="60"/>
      <c r="ABQ13278" s="60"/>
      <c r="ABR13278" s="60">
        <v>0.87872779902797904</v>
      </c>
      <c r="ABS13278" s="60"/>
      <c r="ABT13278" s="60"/>
      <c r="ABU13278" s="60"/>
      <c r="ABV13278" s="60"/>
      <c r="ABW13278" s="60"/>
      <c r="ABX13278" s="60"/>
    </row>
    <row r="13279" spans="727:752" x14ac:dyDescent="0.25">
      <c r="AAY13279" s="60"/>
      <c r="AAZ13279" s="60"/>
      <c r="ABA13279" s="60"/>
      <c r="ABB13279" s="60"/>
      <c r="ABC13279" s="60"/>
      <c r="ABD13279" s="60"/>
      <c r="ABE13279" s="60"/>
      <c r="ABF13279" s="60"/>
      <c r="ABG13279" s="60"/>
      <c r="ABH13279" s="60"/>
      <c r="ABI13279" s="60"/>
      <c r="ABJ13279" s="60"/>
      <c r="ABK13279" s="60"/>
      <c r="ABL13279" s="60"/>
      <c r="ABM13279" s="60"/>
      <c r="ABN13279" s="60"/>
      <c r="ABO13279" s="60"/>
      <c r="ABP13279" s="60"/>
      <c r="ABQ13279" s="60"/>
      <c r="ABR13279" s="60">
        <v>0.87872015894299105</v>
      </c>
      <c r="ABS13279" s="60"/>
      <c r="ABT13279" s="60"/>
      <c r="ABU13279" s="60"/>
      <c r="ABV13279" s="60"/>
      <c r="ABW13279" s="60"/>
      <c r="ABX13279" s="60"/>
    </row>
    <row r="13280" spans="727:752" x14ac:dyDescent="0.25">
      <c r="AAY13280" s="60"/>
      <c r="AAZ13280" s="60"/>
      <c r="ABA13280" s="60"/>
      <c r="ABB13280" s="60"/>
      <c r="ABC13280" s="60"/>
      <c r="ABD13280" s="60"/>
      <c r="ABE13280" s="60"/>
      <c r="ABF13280" s="60"/>
      <c r="ABG13280" s="60"/>
      <c r="ABH13280" s="60"/>
      <c r="ABI13280" s="60"/>
      <c r="ABJ13280" s="60"/>
      <c r="ABK13280" s="60"/>
      <c r="ABL13280" s="60"/>
      <c r="ABM13280" s="60"/>
      <c r="ABN13280" s="60"/>
      <c r="ABO13280" s="60"/>
      <c r="ABP13280" s="60"/>
      <c r="ABQ13280" s="60"/>
      <c r="ABR13280" s="60">
        <v>0.87864600184025698</v>
      </c>
      <c r="ABS13280" s="60"/>
      <c r="ABT13280" s="60"/>
      <c r="ABU13280" s="60"/>
      <c r="ABV13280" s="60"/>
      <c r="ABW13280" s="60"/>
      <c r="ABX13280" s="60"/>
    </row>
    <row r="13281" spans="727:752" x14ac:dyDescent="0.25">
      <c r="AAY13281" s="60"/>
      <c r="AAZ13281" s="60"/>
      <c r="ABA13281" s="60"/>
      <c r="ABB13281" s="60"/>
      <c r="ABC13281" s="60"/>
      <c r="ABD13281" s="60"/>
      <c r="ABE13281" s="60"/>
      <c r="ABF13281" s="60"/>
      <c r="ABG13281" s="60"/>
      <c r="ABH13281" s="60"/>
      <c r="ABI13281" s="60"/>
      <c r="ABJ13281" s="60"/>
      <c r="ABK13281" s="60"/>
      <c r="ABL13281" s="60"/>
      <c r="ABM13281" s="60"/>
      <c r="ABN13281" s="60"/>
      <c r="ABO13281" s="60"/>
      <c r="ABP13281" s="60"/>
      <c r="ABQ13281" s="60"/>
      <c r="ABR13281" s="60">
        <v>0.87864490821197405</v>
      </c>
      <c r="ABS13281" s="60"/>
      <c r="ABT13281" s="60"/>
      <c r="ABU13281" s="60"/>
      <c r="ABV13281" s="60"/>
      <c r="ABW13281" s="60"/>
      <c r="ABX13281" s="60"/>
    </row>
    <row r="13282" spans="727:752" x14ac:dyDescent="0.25">
      <c r="AAY13282" s="60"/>
      <c r="AAZ13282" s="60"/>
      <c r="ABA13282" s="60"/>
      <c r="ABB13282" s="60"/>
      <c r="ABC13282" s="60"/>
      <c r="ABD13282" s="60"/>
      <c r="ABE13282" s="60"/>
      <c r="ABF13282" s="60"/>
      <c r="ABG13282" s="60"/>
      <c r="ABH13282" s="60"/>
      <c r="ABI13282" s="60"/>
      <c r="ABJ13282" s="60"/>
      <c r="ABK13282" s="60"/>
      <c r="ABL13282" s="60"/>
      <c r="ABM13282" s="60"/>
      <c r="ABN13282" s="60"/>
      <c r="ABO13282" s="60"/>
      <c r="ABP13282" s="60"/>
      <c r="ABQ13282" s="60"/>
      <c r="ABR13282" s="60">
        <v>0.87849864577971704</v>
      </c>
      <c r="ABS13282" s="60"/>
      <c r="ABT13282" s="60"/>
      <c r="ABU13282" s="60"/>
      <c r="ABV13282" s="60"/>
      <c r="ABW13282" s="60"/>
      <c r="ABX13282" s="60"/>
    </row>
    <row r="13283" spans="727:752" x14ac:dyDescent="0.25">
      <c r="AAY13283" s="60"/>
      <c r="AAZ13283" s="60"/>
      <c r="ABA13283" s="60"/>
      <c r="ABB13283" s="60"/>
      <c r="ABC13283" s="60"/>
      <c r="ABD13283" s="60"/>
      <c r="ABE13283" s="60"/>
      <c r="ABF13283" s="60"/>
      <c r="ABG13283" s="60"/>
      <c r="ABH13283" s="60"/>
      <c r="ABI13283" s="60"/>
      <c r="ABJ13283" s="60"/>
      <c r="ABK13283" s="60"/>
      <c r="ABL13283" s="60"/>
      <c r="ABM13283" s="60"/>
      <c r="ABN13283" s="60"/>
      <c r="ABO13283" s="60"/>
      <c r="ABP13283" s="60"/>
      <c r="ABQ13283" s="60"/>
      <c r="ABR13283" s="60">
        <v>0.87847303117279496</v>
      </c>
      <c r="ABS13283" s="60"/>
      <c r="ABT13283" s="60"/>
      <c r="ABU13283" s="60"/>
      <c r="ABV13283" s="60"/>
      <c r="ABW13283" s="60"/>
      <c r="ABX13283" s="60"/>
    </row>
    <row r="13284" spans="727:752" x14ac:dyDescent="0.25">
      <c r="AAY13284" s="60"/>
      <c r="AAZ13284" s="60"/>
      <c r="ABA13284" s="60"/>
      <c r="ABB13284" s="60"/>
      <c r="ABC13284" s="60"/>
      <c r="ABD13284" s="60"/>
      <c r="ABE13284" s="60"/>
      <c r="ABF13284" s="60"/>
      <c r="ABG13284" s="60"/>
      <c r="ABH13284" s="60"/>
      <c r="ABI13284" s="60"/>
      <c r="ABJ13284" s="60"/>
      <c r="ABK13284" s="60"/>
      <c r="ABL13284" s="60"/>
      <c r="ABM13284" s="60"/>
      <c r="ABN13284" s="60"/>
      <c r="ABO13284" s="60"/>
      <c r="ABP13284" s="60"/>
      <c r="ABQ13284" s="60"/>
      <c r="ABR13284" s="60">
        <v>0.878111833988382</v>
      </c>
      <c r="ABS13284" s="60"/>
      <c r="ABT13284" s="60"/>
      <c r="ABU13284" s="60"/>
      <c r="ABV13284" s="60"/>
      <c r="ABW13284" s="60"/>
      <c r="ABX13284" s="60"/>
    </row>
    <row r="13285" spans="727:752" x14ac:dyDescent="0.25">
      <c r="AAY13285" s="60"/>
      <c r="AAZ13285" s="60"/>
      <c r="ABA13285" s="60"/>
      <c r="ABB13285" s="60"/>
      <c r="ABC13285" s="60"/>
      <c r="ABD13285" s="60"/>
      <c r="ABE13285" s="60"/>
      <c r="ABF13285" s="60"/>
      <c r="ABG13285" s="60"/>
      <c r="ABH13285" s="60"/>
      <c r="ABI13285" s="60"/>
      <c r="ABJ13285" s="60"/>
      <c r="ABK13285" s="60"/>
      <c r="ABL13285" s="60"/>
      <c r="ABM13285" s="60"/>
      <c r="ABN13285" s="60"/>
      <c r="ABO13285" s="60"/>
      <c r="ABP13285" s="60"/>
      <c r="ABQ13285" s="60"/>
      <c r="ABR13285" s="60">
        <v>0.87810070309941002</v>
      </c>
      <c r="ABS13285" s="60"/>
      <c r="ABT13285" s="60"/>
      <c r="ABU13285" s="60"/>
      <c r="ABV13285" s="60"/>
      <c r="ABW13285" s="60"/>
      <c r="ABX13285" s="60"/>
    </row>
    <row r="13286" spans="727:752" x14ac:dyDescent="0.25">
      <c r="AAY13286" s="60"/>
      <c r="AAZ13286" s="60"/>
      <c r="ABA13286" s="60"/>
      <c r="ABB13286" s="60"/>
      <c r="ABC13286" s="60"/>
      <c r="ABD13286" s="60"/>
      <c r="ABE13286" s="60"/>
      <c r="ABF13286" s="60"/>
      <c r="ABG13286" s="60"/>
      <c r="ABH13286" s="60"/>
      <c r="ABI13286" s="60"/>
      <c r="ABJ13286" s="60"/>
      <c r="ABK13286" s="60"/>
      <c r="ABL13286" s="60"/>
      <c r="ABM13286" s="60"/>
      <c r="ABN13286" s="60"/>
      <c r="ABO13286" s="60"/>
      <c r="ABP13286" s="60"/>
      <c r="ABQ13286" s="60"/>
      <c r="ABR13286" s="60">
        <v>0.87805719990722897</v>
      </c>
      <c r="ABS13286" s="60"/>
      <c r="ABT13286" s="60"/>
      <c r="ABU13286" s="60"/>
      <c r="ABV13286" s="60"/>
      <c r="ABW13286" s="60"/>
      <c r="ABX13286" s="60"/>
    </row>
    <row r="13287" spans="727:752" x14ac:dyDescent="0.25">
      <c r="AAY13287" s="60"/>
      <c r="AAZ13287" s="60"/>
      <c r="ABA13287" s="60"/>
      <c r="ABB13287" s="60"/>
      <c r="ABC13287" s="60"/>
      <c r="ABD13287" s="60"/>
      <c r="ABE13287" s="60"/>
      <c r="ABF13287" s="60"/>
      <c r="ABG13287" s="60"/>
      <c r="ABH13287" s="60"/>
      <c r="ABI13287" s="60"/>
      <c r="ABJ13287" s="60"/>
      <c r="ABK13287" s="60"/>
      <c r="ABL13287" s="60"/>
      <c r="ABM13287" s="60"/>
      <c r="ABN13287" s="60"/>
      <c r="ABO13287" s="60"/>
      <c r="ABP13287" s="60"/>
      <c r="ABQ13287" s="60"/>
      <c r="ABR13287" s="60">
        <v>0.87794076636090201</v>
      </c>
      <c r="ABS13287" s="60"/>
      <c r="ABT13287" s="60"/>
      <c r="ABU13287" s="60"/>
      <c r="ABV13287" s="60"/>
      <c r="ABW13287" s="60"/>
      <c r="ABX13287" s="60"/>
    </row>
    <row r="13288" spans="727:752" x14ac:dyDescent="0.25">
      <c r="AAY13288" s="60"/>
      <c r="AAZ13288" s="60"/>
      <c r="ABA13288" s="60"/>
      <c r="ABB13288" s="60"/>
      <c r="ABC13288" s="60"/>
      <c r="ABD13288" s="60"/>
      <c r="ABE13288" s="60"/>
      <c r="ABF13288" s="60"/>
      <c r="ABG13288" s="60"/>
      <c r="ABH13288" s="60"/>
      <c r="ABI13288" s="60"/>
      <c r="ABJ13288" s="60"/>
      <c r="ABK13288" s="60"/>
      <c r="ABL13288" s="60"/>
      <c r="ABM13288" s="60"/>
      <c r="ABN13288" s="60"/>
      <c r="ABO13288" s="60"/>
      <c r="ABP13288" s="60"/>
      <c r="ABQ13288" s="60"/>
      <c r="ABR13288" s="60">
        <v>0.87762727156095499</v>
      </c>
      <c r="ABS13288" s="60"/>
      <c r="ABT13288" s="60"/>
      <c r="ABU13288" s="60"/>
      <c r="ABV13288" s="60"/>
      <c r="ABW13288" s="60"/>
      <c r="ABX13288" s="60"/>
    </row>
    <row r="13289" spans="727:752" x14ac:dyDescent="0.25">
      <c r="AAY13289" s="60"/>
      <c r="AAZ13289" s="60"/>
      <c r="ABA13289" s="60"/>
      <c r="ABB13289" s="60"/>
      <c r="ABC13289" s="60"/>
      <c r="ABD13289" s="60"/>
      <c r="ABE13289" s="60"/>
      <c r="ABF13289" s="60"/>
      <c r="ABG13289" s="60"/>
      <c r="ABH13289" s="60"/>
      <c r="ABI13289" s="60"/>
      <c r="ABJ13289" s="60"/>
      <c r="ABK13289" s="60"/>
      <c r="ABL13289" s="60"/>
      <c r="ABM13289" s="60"/>
      <c r="ABN13289" s="60"/>
      <c r="ABO13289" s="60"/>
      <c r="ABP13289" s="60"/>
      <c r="ABQ13289" s="60"/>
      <c r="ABR13289" s="60">
        <v>0.87750569055363403</v>
      </c>
      <c r="ABS13289" s="60"/>
      <c r="ABT13289" s="60"/>
      <c r="ABU13289" s="60"/>
      <c r="ABV13289" s="60"/>
      <c r="ABW13289" s="60"/>
      <c r="ABX13289" s="60"/>
    </row>
    <row r="13290" spans="727:752" x14ac:dyDescent="0.25">
      <c r="AAY13290" s="60"/>
      <c r="AAZ13290" s="60"/>
      <c r="ABA13290" s="60"/>
      <c r="ABB13290" s="60"/>
      <c r="ABC13290" s="60"/>
      <c r="ABD13290" s="60"/>
      <c r="ABE13290" s="60"/>
      <c r="ABF13290" s="60"/>
      <c r="ABG13290" s="60"/>
      <c r="ABH13290" s="60"/>
      <c r="ABI13290" s="60"/>
      <c r="ABJ13290" s="60"/>
      <c r="ABK13290" s="60"/>
      <c r="ABL13290" s="60"/>
      <c r="ABM13290" s="60"/>
      <c r="ABN13290" s="60"/>
      <c r="ABO13290" s="60"/>
      <c r="ABP13290" s="60"/>
      <c r="ABQ13290" s="60"/>
      <c r="ABR13290" s="60">
        <v>0.877378367029372</v>
      </c>
      <c r="ABS13290" s="60"/>
      <c r="ABT13290" s="60"/>
      <c r="ABU13290" s="60"/>
      <c r="ABV13290" s="60"/>
      <c r="ABW13290" s="60"/>
      <c r="ABX13290" s="60"/>
    </row>
    <row r="13291" spans="727:752" x14ac:dyDescent="0.25">
      <c r="AAY13291" s="60"/>
      <c r="AAZ13291" s="60"/>
      <c r="ABA13291" s="60"/>
      <c r="ABB13291" s="60"/>
      <c r="ABC13291" s="60"/>
      <c r="ABD13291" s="60"/>
      <c r="ABE13291" s="60"/>
      <c r="ABF13291" s="60"/>
      <c r="ABG13291" s="60"/>
      <c r="ABH13291" s="60"/>
      <c r="ABI13291" s="60"/>
      <c r="ABJ13291" s="60"/>
      <c r="ABK13291" s="60"/>
      <c r="ABL13291" s="60"/>
      <c r="ABM13291" s="60"/>
      <c r="ABN13291" s="60"/>
      <c r="ABO13291" s="60"/>
      <c r="ABP13291" s="60"/>
      <c r="ABQ13291" s="60"/>
      <c r="ABR13291" s="60">
        <v>0.87734035833310497</v>
      </c>
      <c r="ABS13291" s="60"/>
      <c r="ABT13291" s="60"/>
      <c r="ABU13291" s="60"/>
      <c r="ABV13291" s="60"/>
      <c r="ABW13291" s="60"/>
      <c r="ABX13291" s="60"/>
    </row>
    <row r="13292" spans="727:752" x14ac:dyDescent="0.25">
      <c r="AAY13292" s="60"/>
      <c r="AAZ13292" s="60"/>
      <c r="ABA13292" s="60"/>
      <c r="ABB13292" s="60"/>
      <c r="ABC13292" s="60"/>
      <c r="ABD13292" s="60"/>
      <c r="ABE13292" s="60"/>
      <c r="ABF13292" s="60"/>
      <c r="ABG13292" s="60"/>
      <c r="ABH13292" s="60"/>
      <c r="ABI13292" s="60"/>
      <c r="ABJ13292" s="60"/>
      <c r="ABK13292" s="60"/>
      <c r="ABL13292" s="60"/>
      <c r="ABM13292" s="60"/>
      <c r="ABN13292" s="60"/>
      <c r="ABO13292" s="60"/>
      <c r="ABP13292" s="60"/>
      <c r="ABQ13292" s="60"/>
      <c r="ABR13292" s="60">
        <v>0.87718692505303297</v>
      </c>
      <c r="ABS13292" s="60"/>
      <c r="ABT13292" s="60"/>
      <c r="ABU13292" s="60"/>
      <c r="ABV13292" s="60"/>
      <c r="ABW13292" s="60"/>
      <c r="ABX13292" s="60"/>
    </row>
    <row r="13293" spans="727:752" x14ac:dyDescent="0.25">
      <c r="AAY13293" s="60"/>
      <c r="AAZ13293" s="60"/>
      <c r="ABA13293" s="60"/>
      <c r="ABB13293" s="60"/>
      <c r="ABC13293" s="60"/>
      <c r="ABD13293" s="60"/>
      <c r="ABE13293" s="60"/>
      <c r="ABF13293" s="60"/>
      <c r="ABG13293" s="60"/>
      <c r="ABH13293" s="60"/>
      <c r="ABI13293" s="60"/>
      <c r="ABJ13293" s="60"/>
      <c r="ABK13293" s="60"/>
      <c r="ABL13293" s="60"/>
      <c r="ABM13293" s="60"/>
      <c r="ABN13293" s="60"/>
      <c r="ABO13293" s="60"/>
      <c r="ABP13293" s="60"/>
      <c r="ABQ13293" s="60"/>
      <c r="ABR13293" s="60">
        <v>0.87716552656194802</v>
      </c>
      <c r="ABS13293" s="60"/>
      <c r="ABT13293" s="60"/>
      <c r="ABU13293" s="60"/>
      <c r="ABV13293" s="60"/>
      <c r="ABW13293" s="60"/>
      <c r="ABX13293" s="60"/>
    </row>
    <row r="13294" spans="727:752" x14ac:dyDescent="0.25">
      <c r="AAY13294" s="60"/>
      <c r="AAZ13294" s="60"/>
      <c r="ABA13294" s="60"/>
      <c r="ABB13294" s="60"/>
      <c r="ABC13294" s="60"/>
      <c r="ABD13294" s="60"/>
      <c r="ABE13294" s="60"/>
      <c r="ABF13294" s="60"/>
      <c r="ABG13294" s="60"/>
      <c r="ABH13294" s="60"/>
      <c r="ABI13294" s="60"/>
      <c r="ABJ13294" s="60"/>
      <c r="ABK13294" s="60"/>
      <c r="ABL13294" s="60"/>
      <c r="ABM13294" s="60"/>
      <c r="ABN13294" s="60"/>
      <c r="ABO13294" s="60"/>
      <c r="ABP13294" s="60"/>
      <c r="ABQ13294" s="60"/>
      <c r="ABR13294" s="60">
        <v>0.87715523433773901</v>
      </c>
      <c r="ABS13294" s="60"/>
      <c r="ABT13294" s="60"/>
      <c r="ABU13294" s="60"/>
      <c r="ABV13294" s="60"/>
      <c r="ABW13294" s="60"/>
      <c r="ABX13294" s="60"/>
    </row>
    <row r="13295" spans="727:752" x14ac:dyDescent="0.25">
      <c r="AAY13295" s="60"/>
      <c r="AAZ13295" s="60"/>
      <c r="ABA13295" s="60"/>
      <c r="ABB13295" s="60"/>
      <c r="ABC13295" s="60"/>
      <c r="ABD13295" s="60"/>
      <c r="ABE13295" s="60"/>
      <c r="ABF13295" s="60"/>
      <c r="ABG13295" s="60"/>
      <c r="ABH13295" s="60"/>
      <c r="ABI13295" s="60"/>
      <c r="ABJ13295" s="60"/>
      <c r="ABK13295" s="60"/>
      <c r="ABL13295" s="60"/>
      <c r="ABM13295" s="60"/>
      <c r="ABN13295" s="60"/>
      <c r="ABO13295" s="60"/>
      <c r="ABP13295" s="60"/>
      <c r="ABQ13295" s="60"/>
      <c r="ABR13295" s="60">
        <v>0.877073791423576</v>
      </c>
      <c r="ABS13295" s="60"/>
      <c r="ABT13295" s="60"/>
      <c r="ABU13295" s="60"/>
      <c r="ABV13295" s="60"/>
      <c r="ABW13295" s="60"/>
      <c r="ABX13295" s="60"/>
    </row>
    <row r="13296" spans="727:752" x14ac:dyDescent="0.25">
      <c r="AAY13296" s="60"/>
      <c r="AAZ13296" s="60"/>
      <c r="ABA13296" s="60"/>
      <c r="ABB13296" s="60"/>
      <c r="ABC13296" s="60"/>
      <c r="ABD13296" s="60"/>
      <c r="ABE13296" s="60"/>
      <c r="ABF13296" s="60"/>
      <c r="ABG13296" s="60"/>
      <c r="ABH13296" s="60"/>
      <c r="ABI13296" s="60"/>
      <c r="ABJ13296" s="60"/>
      <c r="ABK13296" s="60"/>
      <c r="ABL13296" s="60"/>
      <c r="ABM13296" s="60"/>
      <c r="ABN13296" s="60"/>
      <c r="ABO13296" s="60"/>
      <c r="ABP13296" s="60"/>
      <c r="ABQ13296" s="60"/>
      <c r="ABR13296" s="60">
        <v>0.87698545735331801</v>
      </c>
      <c r="ABS13296" s="60"/>
      <c r="ABT13296" s="60"/>
      <c r="ABU13296" s="60"/>
      <c r="ABV13296" s="60"/>
      <c r="ABW13296" s="60"/>
      <c r="ABX13296" s="60"/>
    </row>
    <row r="13297" spans="727:752" x14ac:dyDescent="0.25">
      <c r="AAY13297" s="60"/>
      <c r="AAZ13297" s="60"/>
      <c r="ABA13297" s="60"/>
      <c r="ABB13297" s="60"/>
      <c r="ABC13297" s="60"/>
      <c r="ABD13297" s="60"/>
      <c r="ABE13297" s="60"/>
      <c r="ABF13297" s="60"/>
      <c r="ABG13297" s="60"/>
      <c r="ABH13297" s="60"/>
      <c r="ABI13297" s="60"/>
      <c r="ABJ13297" s="60"/>
      <c r="ABK13297" s="60"/>
      <c r="ABL13297" s="60"/>
      <c r="ABM13297" s="60"/>
      <c r="ABN13297" s="60"/>
      <c r="ABO13297" s="60"/>
      <c r="ABP13297" s="60"/>
      <c r="ABQ13297" s="60"/>
      <c r="ABR13297" s="60">
        <v>0.87693649902302195</v>
      </c>
      <c r="ABS13297" s="60"/>
      <c r="ABT13297" s="60"/>
      <c r="ABU13297" s="60"/>
      <c r="ABV13297" s="60"/>
      <c r="ABW13297" s="60"/>
      <c r="ABX13297" s="60"/>
    </row>
    <row r="13298" spans="727:752" x14ac:dyDescent="0.25">
      <c r="AAY13298" s="60"/>
      <c r="AAZ13298" s="60"/>
      <c r="ABA13298" s="60"/>
      <c r="ABB13298" s="60"/>
      <c r="ABC13298" s="60"/>
      <c r="ABD13298" s="60"/>
      <c r="ABE13298" s="60"/>
      <c r="ABF13298" s="60"/>
      <c r="ABG13298" s="60"/>
      <c r="ABH13298" s="60"/>
      <c r="ABI13298" s="60"/>
      <c r="ABJ13298" s="60"/>
      <c r="ABK13298" s="60"/>
      <c r="ABL13298" s="60"/>
      <c r="ABM13298" s="60"/>
      <c r="ABN13298" s="60"/>
      <c r="ABO13298" s="60"/>
      <c r="ABP13298" s="60"/>
      <c r="ABQ13298" s="60"/>
      <c r="ABR13298" s="60">
        <v>0.87677231274112699</v>
      </c>
      <c r="ABS13298" s="60"/>
      <c r="ABT13298" s="60"/>
      <c r="ABU13298" s="60"/>
      <c r="ABV13298" s="60"/>
      <c r="ABW13298" s="60"/>
      <c r="ABX13298" s="60"/>
    </row>
    <row r="13299" spans="727:752" x14ac:dyDescent="0.25">
      <c r="AAY13299" s="60"/>
      <c r="AAZ13299" s="60"/>
      <c r="ABA13299" s="60"/>
      <c r="ABB13299" s="60"/>
      <c r="ABC13299" s="60"/>
      <c r="ABD13299" s="60"/>
      <c r="ABE13299" s="60"/>
      <c r="ABF13299" s="60"/>
      <c r="ABG13299" s="60"/>
      <c r="ABH13299" s="60"/>
      <c r="ABI13299" s="60"/>
      <c r="ABJ13299" s="60"/>
      <c r="ABK13299" s="60"/>
      <c r="ABL13299" s="60"/>
      <c r="ABM13299" s="60"/>
      <c r="ABN13299" s="60"/>
      <c r="ABO13299" s="60"/>
      <c r="ABP13299" s="60"/>
      <c r="ABQ13299" s="60"/>
      <c r="ABR13299" s="60">
        <v>0.87664011344038395</v>
      </c>
      <c r="ABS13299" s="60"/>
      <c r="ABT13299" s="60"/>
      <c r="ABU13299" s="60"/>
      <c r="ABV13299" s="60"/>
      <c r="ABW13299" s="60"/>
      <c r="ABX13299" s="60"/>
    </row>
    <row r="13300" spans="727:752" x14ac:dyDescent="0.25">
      <c r="AAY13300" s="60"/>
      <c r="AAZ13300" s="60"/>
      <c r="ABA13300" s="60"/>
      <c r="ABB13300" s="60"/>
      <c r="ABC13300" s="60"/>
      <c r="ABD13300" s="60"/>
      <c r="ABE13300" s="60"/>
      <c r="ABF13300" s="60"/>
      <c r="ABG13300" s="60"/>
      <c r="ABH13300" s="60"/>
      <c r="ABI13300" s="60"/>
      <c r="ABJ13300" s="60"/>
      <c r="ABK13300" s="60"/>
      <c r="ABL13300" s="60"/>
      <c r="ABM13300" s="60"/>
      <c r="ABN13300" s="60"/>
      <c r="ABO13300" s="60"/>
      <c r="ABP13300" s="60"/>
      <c r="ABQ13300" s="60"/>
      <c r="ABR13300" s="60">
        <v>0.87662152311093899</v>
      </c>
      <c r="ABS13300" s="60"/>
      <c r="ABT13300" s="60"/>
      <c r="ABU13300" s="60"/>
      <c r="ABV13300" s="60"/>
      <c r="ABW13300" s="60"/>
      <c r="ABX13300" s="60"/>
    </row>
    <row r="13301" spans="727:752" x14ac:dyDescent="0.25">
      <c r="AAY13301" s="60"/>
      <c r="AAZ13301" s="60"/>
      <c r="ABA13301" s="60"/>
      <c r="ABB13301" s="60"/>
      <c r="ABC13301" s="60"/>
      <c r="ABD13301" s="60"/>
      <c r="ABE13301" s="60"/>
      <c r="ABF13301" s="60"/>
      <c r="ABG13301" s="60"/>
      <c r="ABH13301" s="60"/>
      <c r="ABI13301" s="60"/>
      <c r="ABJ13301" s="60"/>
      <c r="ABK13301" s="60"/>
      <c r="ABL13301" s="60"/>
      <c r="ABM13301" s="60"/>
      <c r="ABN13301" s="60"/>
      <c r="ABO13301" s="60"/>
      <c r="ABP13301" s="60"/>
      <c r="ABQ13301" s="60"/>
      <c r="ABR13301" s="60">
        <v>0.87655389084167601</v>
      </c>
      <c r="ABS13301" s="60"/>
      <c r="ABT13301" s="60"/>
      <c r="ABU13301" s="60"/>
      <c r="ABV13301" s="60"/>
      <c r="ABW13301" s="60"/>
      <c r="ABX13301" s="60"/>
    </row>
    <row r="13302" spans="727:752" x14ac:dyDescent="0.25">
      <c r="AAY13302" s="60"/>
      <c r="AAZ13302" s="60"/>
      <c r="ABA13302" s="60"/>
      <c r="ABB13302" s="60"/>
      <c r="ABC13302" s="60"/>
      <c r="ABD13302" s="60"/>
      <c r="ABE13302" s="60"/>
      <c r="ABF13302" s="60"/>
      <c r="ABG13302" s="60"/>
      <c r="ABH13302" s="60"/>
      <c r="ABI13302" s="60"/>
      <c r="ABJ13302" s="60"/>
      <c r="ABK13302" s="60"/>
      <c r="ABL13302" s="60"/>
      <c r="ABM13302" s="60"/>
      <c r="ABN13302" s="60"/>
      <c r="ABO13302" s="60"/>
      <c r="ABP13302" s="60"/>
      <c r="ABQ13302" s="60"/>
      <c r="ABR13302" s="60">
        <v>0.87652895699123401</v>
      </c>
      <c r="ABS13302" s="60"/>
      <c r="ABT13302" s="60"/>
      <c r="ABU13302" s="60"/>
      <c r="ABV13302" s="60"/>
      <c r="ABW13302" s="60"/>
      <c r="ABX13302" s="60"/>
    </row>
    <row r="13303" spans="727:752" x14ac:dyDescent="0.25">
      <c r="AAY13303" s="60"/>
      <c r="AAZ13303" s="60"/>
      <c r="ABA13303" s="60"/>
      <c r="ABB13303" s="60"/>
      <c r="ABC13303" s="60"/>
      <c r="ABD13303" s="60"/>
      <c r="ABE13303" s="60"/>
      <c r="ABF13303" s="60"/>
      <c r="ABG13303" s="60"/>
      <c r="ABH13303" s="60"/>
      <c r="ABI13303" s="60"/>
      <c r="ABJ13303" s="60"/>
      <c r="ABK13303" s="60"/>
      <c r="ABL13303" s="60"/>
      <c r="ABM13303" s="60"/>
      <c r="ABN13303" s="60"/>
      <c r="ABO13303" s="60"/>
      <c r="ABP13303" s="60"/>
      <c r="ABQ13303" s="60"/>
      <c r="ABR13303" s="60">
        <v>0.87648852238855002</v>
      </c>
      <c r="ABS13303" s="60"/>
      <c r="ABT13303" s="60"/>
      <c r="ABU13303" s="60"/>
      <c r="ABV13303" s="60"/>
      <c r="ABW13303" s="60"/>
      <c r="ABX13303" s="60"/>
    </row>
    <row r="13304" spans="727:752" x14ac:dyDescent="0.25">
      <c r="AAY13304" s="60"/>
      <c r="AAZ13304" s="60"/>
      <c r="ABA13304" s="60"/>
      <c r="ABB13304" s="60"/>
      <c r="ABC13304" s="60"/>
      <c r="ABD13304" s="60"/>
      <c r="ABE13304" s="60"/>
      <c r="ABF13304" s="60"/>
      <c r="ABG13304" s="60"/>
      <c r="ABH13304" s="60"/>
      <c r="ABI13304" s="60"/>
      <c r="ABJ13304" s="60"/>
      <c r="ABK13304" s="60"/>
      <c r="ABL13304" s="60"/>
      <c r="ABM13304" s="60"/>
      <c r="ABN13304" s="60"/>
      <c r="ABO13304" s="60"/>
      <c r="ABP13304" s="60"/>
      <c r="ABQ13304" s="60"/>
      <c r="ABR13304" s="60">
        <v>0.87647314783867603</v>
      </c>
      <c r="ABS13304" s="60"/>
      <c r="ABT13304" s="60"/>
      <c r="ABU13304" s="60"/>
      <c r="ABV13304" s="60"/>
      <c r="ABW13304" s="60"/>
      <c r="ABX13304" s="60"/>
    </row>
    <row r="13305" spans="727:752" x14ac:dyDescent="0.25">
      <c r="AAY13305" s="60"/>
      <c r="AAZ13305" s="60"/>
      <c r="ABA13305" s="60"/>
      <c r="ABB13305" s="60"/>
      <c r="ABC13305" s="60"/>
      <c r="ABD13305" s="60"/>
      <c r="ABE13305" s="60"/>
      <c r="ABF13305" s="60"/>
      <c r="ABG13305" s="60"/>
      <c r="ABH13305" s="60"/>
      <c r="ABI13305" s="60"/>
      <c r="ABJ13305" s="60"/>
      <c r="ABK13305" s="60"/>
      <c r="ABL13305" s="60"/>
      <c r="ABM13305" s="60"/>
      <c r="ABN13305" s="60"/>
      <c r="ABO13305" s="60"/>
      <c r="ABP13305" s="60"/>
      <c r="ABQ13305" s="60"/>
      <c r="ABR13305" s="60">
        <v>0.87642653779255797</v>
      </c>
      <c r="ABS13305" s="60"/>
      <c r="ABT13305" s="60"/>
      <c r="ABU13305" s="60"/>
      <c r="ABV13305" s="60"/>
      <c r="ABW13305" s="60"/>
      <c r="ABX13305" s="60"/>
    </row>
    <row r="13306" spans="727:752" x14ac:dyDescent="0.25">
      <c r="AAY13306" s="60"/>
      <c r="AAZ13306" s="60"/>
      <c r="ABA13306" s="60"/>
      <c r="ABB13306" s="60"/>
      <c r="ABC13306" s="60"/>
      <c r="ABD13306" s="60"/>
      <c r="ABE13306" s="60"/>
      <c r="ABF13306" s="60"/>
      <c r="ABG13306" s="60"/>
      <c r="ABH13306" s="60"/>
      <c r="ABI13306" s="60"/>
      <c r="ABJ13306" s="60"/>
      <c r="ABK13306" s="60"/>
      <c r="ABL13306" s="60"/>
      <c r="ABM13306" s="60"/>
      <c r="ABN13306" s="60"/>
      <c r="ABO13306" s="60"/>
      <c r="ABP13306" s="60"/>
      <c r="ABQ13306" s="60"/>
      <c r="ABR13306" s="60">
        <v>0.87640486977179399</v>
      </c>
      <c r="ABS13306" s="60"/>
      <c r="ABT13306" s="60"/>
      <c r="ABU13306" s="60"/>
      <c r="ABV13306" s="60"/>
      <c r="ABW13306" s="60"/>
      <c r="ABX13306" s="60"/>
    </row>
    <row r="13307" spans="727:752" x14ac:dyDescent="0.25">
      <c r="AAY13307" s="60"/>
      <c r="AAZ13307" s="60"/>
      <c r="ABA13307" s="60"/>
      <c r="ABB13307" s="60"/>
      <c r="ABC13307" s="60"/>
      <c r="ABD13307" s="60"/>
      <c r="ABE13307" s="60"/>
      <c r="ABF13307" s="60"/>
      <c r="ABG13307" s="60"/>
      <c r="ABH13307" s="60"/>
      <c r="ABI13307" s="60"/>
      <c r="ABJ13307" s="60"/>
      <c r="ABK13307" s="60"/>
      <c r="ABL13307" s="60"/>
      <c r="ABM13307" s="60"/>
      <c r="ABN13307" s="60"/>
      <c r="ABO13307" s="60"/>
      <c r="ABP13307" s="60"/>
      <c r="ABQ13307" s="60"/>
      <c r="ABR13307" s="60">
        <v>0.87637852713025099</v>
      </c>
      <c r="ABS13307" s="60"/>
      <c r="ABT13307" s="60"/>
      <c r="ABU13307" s="60"/>
      <c r="ABV13307" s="60"/>
      <c r="ABW13307" s="60"/>
      <c r="ABX13307" s="60"/>
    </row>
    <row r="13308" spans="727:752" x14ac:dyDescent="0.25">
      <c r="AAY13308" s="60"/>
      <c r="AAZ13308" s="60"/>
      <c r="ABA13308" s="60"/>
      <c r="ABB13308" s="60"/>
      <c r="ABC13308" s="60"/>
      <c r="ABD13308" s="60"/>
      <c r="ABE13308" s="60"/>
      <c r="ABF13308" s="60"/>
      <c r="ABG13308" s="60"/>
      <c r="ABH13308" s="60"/>
      <c r="ABI13308" s="60"/>
      <c r="ABJ13308" s="60"/>
      <c r="ABK13308" s="60"/>
      <c r="ABL13308" s="60"/>
      <c r="ABM13308" s="60"/>
      <c r="ABN13308" s="60"/>
      <c r="ABO13308" s="60"/>
      <c r="ABP13308" s="60"/>
      <c r="ABQ13308" s="60"/>
      <c r="ABR13308" s="60">
        <v>0.87624371314552896</v>
      </c>
      <c r="ABS13308" s="60"/>
      <c r="ABT13308" s="60"/>
      <c r="ABU13308" s="60"/>
      <c r="ABV13308" s="60"/>
      <c r="ABW13308" s="60"/>
      <c r="ABX13308" s="60"/>
    </row>
    <row r="13309" spans="727:752" x14ac:dyDescent="0.25">
      <c r="AAY13309" s="60"/>
      <c r="AAZ13309" s="60"/>
      <c r="ABA13309" s="60"/>
      <c r="ABB13309" s="60"/>
      <c r="ABC13309" s="60"/>
      <c r="ABD13309" s="60"/>
      <c r="ABE13309" s="60"/>
      <c r="ABF13309" s="60"/>
      <c r="ABG13309" s="60"/>
      <c r="ABH13309" s="60"/>
      <c r="ABI13309" s="60"/>
      <c r="ABJ13309" s="60"/>
      <c r="ABK13309" s="60"/>
      <c r="ABL13309" s="60"/>
      <c r="ABM13309" s="60"/>
      <c r="ABN13309" s="60"/>
      <c r="ABO13309" s="60"/>
      <c r="ABP13309" s="60"/>
      <c r="ABQ13309" s="60"/>
      <c r="ABR13309" s="60">
        <v>0.87610817565453303</v>
      </c>
      <c r="ABS13309" s="60"/>
      <c r="ABT13309" s="60"/>
      <c r="ABU13309" s="60"/>
      <c r="ABV13309" s="60"/>
      <c r="ABW13309" s="60"/>
      <c r="ABX13309" s="60"/>
    </row>
    <row r="13310" spans="727:752" x14ac:dyDescent="0.25">
      <c r="AAY13310" s="60"/>
      <c r="AAZ13310" s="60"/>
      <c r="ABA13310" s="60"/>
      <c r="ABB13310" s="60"/>
      <c r="ABC13310" s="60"/>
      <c r="ABD13310" s="60"/>
      <c r="ABE13310" s="60"/>
      <c r="ABF13310" s="60"/>
      <c r="ABG13310" s="60"/>
      <c r="ABH13310" s="60"/>
      <c r="ABI13310" s="60"/>
      <c r="ABJ13310" s="60"/>
      <c r="ABK13310" s="60"/>
      <c r="ABL13310" s="60"/>
      <c r="ABM13310" s="60"/>
      <c r="ABN13310" s="60"/>
      <c r="ABO13310" s="60"/>
      <c r="ABP13310" s="60"/>
      <c r="ABQ13310" s="60"/>
      <c r="ABR13310" s="60">
        <v>0.87609393134383096</v>
      </c>
      <c r="ABS13310" s="60"/>
      <c r="ABT13310" s="60"/>
      <c r="ABU13310" s="60"/>
      <c r="ABV13310" s="60"/>
      <c r="ABW13310" s="60"/>
      <c r="ABX13310" s="60"/>
    </row>
    <row r="13311" spans="727:752" x14ac:dyDescent="0.25">
      <c r="AAY13311" s="60"/>
      <c r="AAZ13311" s="60"/>
      <c r="ABA13311" s="60"/>
      <c r="ABB13311" s="60"/>
      <c r="ABC13311" s="60"/>
      <c r="ABD13311" s="60"/>
      <c r="ABE13311" s="60"/>
      <c r="ABF13311" s="60"/>
      <c r="ABG13311" s="60"/>
      <c r="ABH13311" s="60"/>
      <c r="ABI13311" s="60"/>
      <c r="ABJ13311" s="60"/>
      <c r="ABK13311" s="60"/>
      <c r="ABL13311" s="60"/>
      <c r="ABM13311" s="60"/>
      <c r="ABN13311" s="60"/>
      <c r="ABO13311" s="60"/>
      <c r="ABP13311" s="60"/>
      <c r="ABQ13311" s="60"/>
      <c r="ABR13311" s="60">
        <v>0.87606619797503305</v>
      </c>
      <c r="ABS13311" s="60"/>
      <c r="ABT13311" s="60"/>
      <c r="ABU13311" s="60"/>
      <c r="ABV13311" s="60"/>
      <c r="ABW13311" s="60"/>
      <c r="ABX13311" s="60"/>
    </row>
    <row r="13312" spans="727:752" x14ac:dyDescent="0.25">
      <c r="AAY13312" s="60"/>
      <c r="AAZ13312" s="60"/>
      <c r="ABA13312" s="60"/>
      <c r="ABB13312" s="60"/>
      <c r="ABC13312" s="60"/>
      <c r="ABD13312" s="60"/>
      <c r="ABE13312" s="60"/>
      <c r="ABF13312" s="60"/>
      <c r="ABG13312" s="60"/>
      <c r="ABH13312" s="60"/>
      <c r="ABI13312" s="60"/>
      <c r="ABJ13312" s="60"/>
      <c r="ABK13312" s="60"/>
      <c r="ABL13312" s="60"/>
      <c r="ABM13312" s="60"/>
      <c r="ABN13312" s="60"/>
      <c r="ABO13312" s="60"/>
      <c r="ABP13312" s="60"/>
      <c r="ABQ13312" s="60"/>
      <c r="ABR13312" s="60">
        <v>0.87602168089491295</v>
      </c>
      <c r="ABS13312" s="60"/>
      <c r="ABT13312" s="60"/>
      <c r="ABU13312" s="60"/>
      <c r="ABV13312" s="60"/>
      <c r="ABW13312" s="60"/>
      <c r="ABX13312" s="60"/>
    </row>
    <row r="13313" spans="727:752" x14ac:dyDescent="0.25">
      <c r="AAY13313" s="60"/>
      <c r="AAZ13313" s="60"/>
      <c r="ABA13313" s="60"/>
      <c r="ABB13313" s="60"/>
      <c r="ABC13313" s="60"/>
      <c r="ABD13313" s="60"/>
      <c r="ABE13313" s="60"/>
      <c r="ABF13313" s="60"/>
      <c r="ABG13313" s="60"/>
      <c r="ABH13313" s="60"/>
      <c r="ABI13313" s="60"/>
      <c r="ABJ13313" s="60"/>
      <c r="ABK13313" s="60"/>
      <c r="ABL13313" s="60"/>
      <c r="ABM13313" s="60"/>
      <c r="ABN13313" s="60"/>
      <c r="ABO13313" s="60"/>
      <c r="ABP13313" s="60"/>
      <c r="ABQ13313" s="60"/>
      <c r="ABR13313" s="60">
        <v>0.87592864052369701</v>
      </c>
      <c r="ABS13313" s="60"/>
      <c r="ABT13313" s="60"/>
      <c r="ABU13313" s="60"/>
      <c r="ABV13313" s="60"/>
      <c r="ABW13313" s="60"/>
      <c r="ABX13313" s="60"/>
    </row>
    <row r="13314" spans="727:752" x14ac:dyDescent="0.25">
      <c r="AAY13314" s="60"/>
      <c r="AAZ13314" s="60"/>
      <c r="ABA13314" s="60"/>
      <c r="ABB13314" s="60"/>
      <c r="ABC13314" s="60"/>
      <c r="ABD13314" s="60"/>
      <c r="ABE13314" s="60"/>
      <c r="ABF13314" s="60"/>
      <c r="ABG13314" s="60"/>
      <c r="ABH13314" s="60"/>
      <c r="ABI13314" s="60"/>
      <c r="ABJ13314" s="60"/>
      <c r="ABK13314" s="60"/>
      <c r="ABL13314" s="60"/>
      <c r="ABM13314" s="60"/>
      <c r="ABN13314" s="60"/>
      <c r="ABO13314" s="60"/>
      <c r="ABP13314" s="60"/>
      <c r="ABQ13314" s="60"/>
      <c r="ABR13314" s="60">
        <v>0.87583181668222698</v>
      </c>
      <c r="ABS13314" s="60"/>
      <c r="ABT13314" s="60"/>
      <c r="ABU13314" s="60"/>
      <c r="ABV13314" s="60"/>
      <c r="ABW13314" s="60"/>
      <c r="ABX13314" s="60"/>
    </row>
    <row r="13315" spans="727:752" x14ac:dyDescent="0.25">
      <c r="AAY13315" s="60"/>
      <c r="AAZ13315" s="60"/>
      <c r="ABA13315" s="60"/>
      <c r="ABB13315" s="60"/>
      <c r="ABC13315" s="60"/>
      <c r="ABD13315" s="60"/>
      <c r="ABE13315" s="60"/>
      <c r="ABF13315" s="60"/>
      <c r="ABG13315" s="60"/>
      <c r="ABH13315" s="60"/>
      <c r="ABI13315" s="60"/>
      <c r="ABJ13315" s="60"/>
      <c r="ABK13315" s="60"/>
      <c r="ABL13315" s="60"/>
      <c r="ABM13315" s="60"/>
      <c r="ABN13315" s="60"/>
      <c r="ABO13315" s="60"/>
      <c r="ABP13315" s="60"/>
      <c r="ABQ13315" s="60"/>
      <c r="ABR13315" s="60">
        <v>0.87575728627103899</v>
      </c>
      <c r="ABS13315" s="60"/>
      <c r="ABT13315" s="60"/>
      <c r="ABU13315" s="60"/>
      <c r="ABV13315" s="60"/>
      <c r="ABW13315" s="60"/>
      <c r="ABX13315" s="60"/>
    </row>
    <row r="13316" spans="727:752" x14ac:dyDescent="0.25">
      <c r="AAY13316" s="60"/>
      <c r="AAZ13316" s="60"/>
      <c r="ABA13316" s="60"/>
      <c r="ABB13316" s="60"/>
      <c r="ABC13316" s="60"/>
      <c r="ABD13316" s="60"/>
      <c r="ABE13316" s="60"/>
      <c r="ABF13316" s="60"/>
      <c r="ABG13316" s="60"/>
      <c r="ABH13316" s="60"/>
      <c r="ABI13316" s="60"/>
      <c r="ABJ13316" s="60"/>
      <c r="ABK13316" s="60"/>
      <c r="ABL13316" s="60"/>
      <c r="ABM13316" s="60"/>
      <c r="ABN13316" s="60"/>
      <c r="ABO13316" s="60"/>
      <c r="ABP13316" s="60"/>
      <c r="ABQ13316" s="60"/>
      <c r="ABR13316" s="60">
        <v>0.875723476894257</v>
      </c>
      <c r="ABS13316" s="60"/>
      <c r="ABT13316" s="60"/>
      <c r="ABU13316" s="60"/>
      <c r="ABV13316" s="60"/>
      <c r="ABW13316" s="60"/>
      <c r="ABX13316" s="60"/>
    </row>
    <row r="13317" spans="727:752" x14ac:dyDescent="0.25">
      <c r="AAY13317" s="60"/>
      <c r="AAZ13317" s="60"/>
      <c r="ABA13317" s="60"/>
      <c r="ABB13317" s="60"/>
      <c r="ABC13317" s="60"/>
      <c r="ABD13317" s="60"/>
      <c r="ABE13317" s="60"/>
      <c r="ABF13317" s="60"/>
      <c r="ABG13317" s="60"/>
      <c r="ABH13317" s="60"/>
      <c r="ABI13317" s="60"/>
      <c r="ABJ13317" s="60"/>
      <c r="ABK13317" s="60"/>
      <c r="ABL13317" s="60"/>
      <c r="ABM13317" s="60"/>
      <c r="ABN13317" s="60"/>
      <c r="ABO13317" s="60"/>
      <c r="ABP13317" s="60"/>
      <c r="ABQ13317" s="60"/>
      <c r="ABR13317" s="60">
        <v>0.87561735317448497</v>
      </c>
      <c r="ABS13317" s="60"/>
      <c r="ABT13317" s="60"/>
      <c r="ABU13317" s="60"/>
      <c r="ABV13317" s="60"/>
      <c r="ABW13317" s="60"/>
      <c r="ABX13317" s="60"/>
    </row>
    <row r="13318" spans="727:752" x14ac:dyDescent="0.25">
      <c r="AAY13318" s="60"/>
      <c r="AAZ13318" s="60"/>
      <c r="ABA13318" s="60"/>
      <c r="ABB13318" s="60"/>
      <c r="ABC13318" s="60"/>
      <c r="ABD13318" s="60"/>
      <c r="ABE13318" s="60"/>
      <c r="ABF13318" s="60"/>
      <c r="ABG13318" s="60"/>
      <c r="ABH13318" s="60"/>
      <c r="ABI13318" s="60"/>
      <c r="ABJ13318" s="60"/>
      <c r="ABK13318" s="60"/>
      <c r="ABL13318" s="60"/>
      <c r="ABM13318" s="60"/>
      <c r="ABN13318" s="60"/>
      <c r="ABO13318" s="60"/>
      <c r="ABP13318" s="60"/>
      <c r="ABQ13318" s="60"/>
      <c r="ABR13318" s="60">
        <v>0.87557314838524902</v>
      </c>
      <c r="ABS13318" s="60"/>
      <c r="ABT13318" s="60"/>
      <c r="ABU13318" s="60"/>
      <c r="ABV13318" s="60"/>
      <c r="ABW13318" s="60"/>
      <c r="ABX13318" s="60"/>
    </row>
    <row r="13319" spans="727:752" x14ac:dyDescent="0.25">
      <c r="AAY13319" s="60"/>
      <c r="AAZ13319" s="60"/>
      <c r="ABA13319" s="60"/>
      <c r="ABB13319" s="60"/>
      <c r="ABC13319" s="60"/>
      <c r="ABD13319" s="60"/>
      <c r="ABE13319" s="60"/>
      <c r="ABF13319" s="60"/>
      <c r="ABG13319" s="60"/>
      <c r="ABH13319" s="60"/>
      <c r="ABI13319" s="60"/>
      <c r="ABJ13319" s="60"/>
      <c r="ABK13319" s="60"/>
      <c r="ABL13319" s="60"/>
      <c r="ABM13319" s="60"/>
      <c r="ABN13319" s="60"/>
      <c r="ABO13319" s="60"/>
      <c r="ABP13319" s="60"/>
      <c r="ABQ13319" s="60"/>
      <c r="ABR13319" s="60">
        <v>0.87553741728409995</v>
      </c>
      <c r="ABS13319" s="60"/>
      <c r="ABT13319" s="60"/>
      <c r="ABU13319" s="60"/>
      <c r="ABV13319" s="60"/>
      <c r="ABW13319" s="60"/>
      <c r="ABX13319" s="60"/>
    </row>
    <row r="13320" spans="727:752" x14ac:dyDescent="0.25">
      <c r="AAY13320" s="60"/>
      <c r="AAZ13320" s="60"/>
      <c r="ABA13320" s="60"/>
      <c r="ABB13320" s="60"/>
      <c r="ABC13320" s="60"/>
      <c r="ABD13320" s="60"/>
      <c r="ABE13320" s="60"/>
      <c r="ABF13320" s="60"/>
      <c r="ABG13320" s="60"/>
      <c r="ABH13320" s="60"/>
      <c r="ABI13320" s="60"/>
      <c r="ABJ13320" s="60"/>
      <c r="ABK13320" s="60"/>
      <c r="ABL13320" s="60"/>
      <c r="ABM13320" s="60"/>
      <c r="ABN13320" s="60"/>
      <c r="ABO13320" s="60"/>
      <c r="ABP13320" s="60"/>
      <c r="ABQ13320" s="60"/>
      <c r="ABR13320" s="60">
        <v>0.87553285884435506</v>
      </c>
      <c r="ABS13320" s="60"/>
      <c r="ABT13320" s="60"/>
      <c r="ABU13320" s="60"/>
      <c r="ABV13320" s="60"/>
      <c r="ABW13320" s="60"/>
      <c r="ABX13320" s="60"/>
    </row>
    <row r="13321" spans="727:752" x14ac:dyDescent="0.25">
      <c r="AAY13321" s="60"/>
      <c r="AAZ13321" s="60"/>
      <c r="ABA13321" s="60"/>
      <c r="ABB13321" s="60"/>
      <c r="ABC13321" s="60"/>
      <c r="ABD13321" s="60"/>
      <c r="ABE13321" s="60"/>
      <c r="ABF13321" s="60"/>
      <c r="ABG13321" s="60"/>
      <c r="ABH13321" s="60"/>
      <c r="ABI13321" s="60"/>
      <c r="ABJ13321" s="60"/>
      <c r="ABK13321" s="60"/>
      <c r="ABL13321" s="60"/>
      <c r="ABM13321" s="60"/>
      <c r="ABN13321" s="60"/>
      <c r="ABO13321" s="60"/>
      <c r="ABP13321" s="60"/>
      <c r="ABQ13321" s="60"/>
      <c r="ABR13321" s="60">
        <v>0.87542331333039702</v>
      </c>
      <c r="ABS13321" s="60"/>
      <c r="ABT13321" s="60"/>
      <c r="ABU13321" s="60"/>
      <c r="ABV13321" s="60"/>
      <c r="ABW13321" s="60"/>
      <c r="ABX13321" s="60"/>
    </row>
    <row r="13322" spans="727:752" x14ac:dyDescent="0.25">
      <c r="AAY13322" s="60"/>
      <c r="AAZ13322" s="60"/>
      <c r="ABA13322" s="60"/>
      <c r="ABB13322" s="60"/>
      <c r="ABC13322" s="60"/>
      <c r="ABD13322" s="60"/>
      <c r="ABE13322" s="60"/>
      <c r="ABF13322" s="60"/>
      <c r="ABG13322" s="60"/>
      <c r="ABH13322" s="60"/>
      <c r="ABI13322" s="60"/>
      <c r="ABJ13322" s="60"/>
      <c r="ABK13322" s="60"/>
      <c r="ABL13322" s="60"/>
      <c r="ABM13322" s="60"/>
      <c r="ABN13322" s="60"/>
      <c r="ABO13322" s="60"/>
      <c r="ABP13322" s="60"/>
      <c r="ABQ13322" s="60"/>
      <c r="ABR13322" s="60">
        <v>0.87527159347885297</v>
      </c>
      <c r="ABS13322" s="60"/>
      <c r="ABT13322" s="60"/>
      <c r="ABU13322" s="60"/>
      <c r="ABV13322" s="60"/>
      <c r="ABW13322" s="60"/>
      <c r="ABX13322" s="60"/>
    </row>
    <row r="13323" spans="727:752" x14ac:dyDescent="0.25">
      <c r="AAY13323" s="60"/>
      <c r="AAZ13323" s="60"/>
      <c r="ABA13323" s="60"/>
      <c r="ABB13323" s="60"/>
      <c r="ABC13323" s="60"/>
      <c r="ABD13323" s="60"/>
      <c r="ABE13323" s="60"/>
      <c r="ABF13323" s="60"/>
      <c r="ABG13323" s="60"/>
      <c r="ABH13323" s="60"/>
      <c r="ABI13323" s="60"/>
      <c r="ABJ13323" s="60"/>
      <c r="ABK13323" s="60"/>
      <c r="ABL13323" s="60"/>
      <c r="ABM13323" s="60"/>
      <c r="ABN13323" s="60"/>
      <c r="ABO13323" s="60"/>
      <c r="ABP13323" s="60"/>
      <c r="ABQ13323" s="60"/>
      <c r="ABR13323" s="60">
        <v>0.87507179473830099</v>
      </c>
      <c r="ABS13323" s="60"/>
      <c r="ABT13323" s="60"/>
      <c r="ABU13323" s="60"/>
      <c r="ABV13323" s="60"/>
      <c r="ABW13323" s="60"/>
      <c r="ABX13323" s="60"/>
    </row>
    <row r="13324" spans="727:752" x14ac:dyDescent="0.25">
      <c r="AAY13324" s="60"/>
      <c r="AAZ13324" s="60"/>
      <c r="ABA13324" s="60"/>
      <c r="ABB13324" s="60"/>
      <c r="ABC13324" s="60"/>
      <c r="ABD13324" s="60"/>
      <c r="ABE13324" s="60"/>
      <c r="ABF13324" s="60"/>
      <c r="ABG13324" s="60"/>
      <c r="ABH13324" s="60"/>
      <c r="ABI13324" s="60"/>
      <c r="ABJ13324" s="60"/>
      <c r="ABK13324" s="60"/>
      <c r="ABL13324" s="60"/>
      <c r="ABM13324" s="60"/>
      <c r="ABN13324" s="60"/>
      <c r="ABO13324" s="60"/>
      <c r="ABP13324" s="60"/>
      <c r="ABQ13324" s="60"/>
      <c r="ABR13324" s="60">
        <v>0.875068158147427</v>
      </c>
      <c r="ABS13324" s="60"/>
      <c r="ABT13324" s="60"/>
      <c r="ABU13324" s="60"/>
      <c r="ABV13324" s="60"/>
      <c r="ABW13324" s="60"/>
      <c r="ABX13324" s="60"/>
    </row>
    <row r="13325" spans="727:752" x14ac:dyDescent="0.25">
      <c r="AAY13325" s="60"/>
      <c r="AAZ13325" s="60"/>
      <c r="ABA13325" s="60"/>
      <c r="ABB13325" s="60"/>
      <c r="ABC13325" s="60"/>
      <c r="ABD13325" s="60"/>
      <c r="ABE13325" s="60"/>
      <c r="ABF13325" s="60"/>
      <c r="ABG13325" s="60"/>
      <c r="ABH13325" s="60"/>
      <c r="ABI13325" s="60"/>
      <c r="ABJ13325" s="60"/>
      <c r="ABK13325" s="60"/>
      <c r="ABL13325" s="60"/>
      <c r="ABM13325" s="60"/>
      <c r="ABN13325" s="60"/>
      <c r="ABO13325" s="60"/>
      <c r="ABP13325" s="60"/>
      <c r="ABQ13325" s="60"/>
      <c r="ABR13325" s="60">
        <v>0.87506443152958202</v>
      </c>
      <c r="ABS13325" s="60"/>
      <c r="ABT13325" s="60"/>
      <c r="ABU13325" s="60"/>
      <c r="ABV13325" s="60"/>
      <c r="ABW13325" s="60"/>
      <c r="ABX13325" s="60"/>
    </row>
    <row r="13326" spans="727:752" x14ac:dyDescent="0.25">
      <c r="AAY13326" s="60"/>
      <c r="AAZ13326" s="60"/>
      <c r="ABA13326" s="60"/>
      <c r="ABB13326" s="60"/>
      <c r="ABC13326" s="60"/>
      <c r="ABD13326" s="60"/>
      <c r="ABE13326" s="60"/>
      <c r="ABF13326" s="60"/>
      <c r="ABG13326" s="60"/>
      <c r="ABH13326" s="60"/>
      <c r="ABI13326" s="60"/>
      <c r="ABJ13326" s="60"/>
      <c r="ABK13326" s="60"/>
      <c r="ABL13326" s="60"/>
      <c r="ABM13326" s="60"/>
      <c r="ABN13326" s="60"/>
      <c r="ABO13326" s="60"/>
      <c r="ABP13326" s="60"/>
      <c r="ABQ13326" s="60"/>
      <c r="ABR13326" s="60">
        <v>0.87502129363388703</v>
      </c>
      <c r="ABS13326" s="60"/>
      <c r="ABT13326" s="60"/>
      <c r="ABU13326" s="60"/>
      <c r="ABV13326" s="60"/>
      <c r="ABW13326" s="60"/>
      <c r="ABX13326" s="60"/>
    </row>
    <row r="13327" spans="727:752" x14ac:dyDescent="0.25">
      <c r="AAY13327" s="60"/>
      <c r="AAZ13327" s="60"/>
      <c r="ABA13327" s="60"/>
      <c r="ABB13327" s="60"/>
      <c r="ABC13327" s="60"/>
      <c r="ABD13327" s="60"/>
      <c r="ABE13327" s="60"/>
      <c r="ABF13327" s="60"/>
      <c r="ABG13327" s="60"/>
      <c r="ABH13327" s="60"/>
      <c r="ABI13327" s="60"/>
      <c r="ABJ13327" s="60"/>
      <c r="ABK13327" s="60"/>
      <c r="ABL13327" s="60"/>
      <c r="ABM13327" s="60"/>
      <c r="ABN13327" s="60"/>
      <c r="ABO13327" s="60"/>
      <c r="ABP13327" s="60"/>
      <c r="ABQ13327" s="60"/>
      <c r="ABR13327" s="60">
        <v>0.874993291298094</v>
      </c>
      <c r="ABS13327" s="60"/>
      <c r="ABT13327" s="60"/>
      <c r="ABU13327" s="60"/>
      <c r="ABV13327" s="60"/>
      <c r="ABW13327" s="60"/>
      <c r="ABX13327" s="60"/>
    </row>
    <row r="13328" spans="727:752" x14ac:dyDescent="0.25">
      <c r="AAY13328" s="60"/>
      <c r="AAZ13328" s="60"/>
      <c r="ABA13328" s="60"/>
      <c r="ABB13328" s="60"/>
      <c r="ABC13328" s="60"/>
      <c r="ABD13328" s="60"/>
      <c r="ABE13328" s="60"/>
      <c r="ABF13328" s="60"/>
      <c r="ABG13328" s="60"/>
      <c r="ABH13328" s="60"/>
      <c r="ABI13328" s="60"/>
      <c r="ABJ13328" s="60"/>
      <c r="ABK13328" s="60"/>
      <c r="ABL13328" s="60"/>
      <c r="ABM13328" s="60"/>
      <c r="ABN13328" s="60"/>
      <c r="ABO13328" s="60"/>
      <c r="ABP13328" s="60"/>
      <c r="ABQ13328" s="60"/>
      <c r="ABR13328" s="60">
        <v>0.87492912144659996</v>
      </c>
      <c r="ABS13328" s="60"/>
      <c r="ABT13328" s="60"/>
      <c r="ABU13328" s="60"/>
      <c r="ABV13328" s="60"/>
      <c r="ABW13328" s="60"/>
      <c r="ABX13328" s="60"/>
    </row>
    <row r="13329" spans="727:752" x14ac:dyDescent="0.25">
      <c r="AAY13329" s="60"/>
      <c r="AAZ13329" s="60"/>
      <c r="ABA13329" s="60"/>
      <c r="ABB13329" s="60"/>
      <c r="ABC13329" s="60"/>
      <c r="ABD13329" s="60"/>
      <c r="ABE13329" s="60"/>
      <c r="ABF13329" s="60"/>
      <c r="ABG13329" s="60"/>
      <c r="ABH13329" s="60"/>
      <c r="ABI13329" s="60"/>
      <c r="ABJ13329" s="60"/>
      <c r="ABK13329" s="60"/>
      <c r="ABL13329" s="60"/>
      <c r="ABM13329" s="60"/>
      <c r="ABN13329" s="60"/>
      <c r="ABO13329" s="60"/>
      <c r="ABP13329" s="60"/>
      <c r="ABQ13329" s="60"/>
      <c r="ABR13329" s="60">
        <v>0.87492392066546798</v>
      </c>
      <c r="ABS13329" s="60"/>
      <c r="ABT13329" s="60"/>
      <c r="ABU13329" s="60"/>
      <c r="ABV13329" s="60"/>
      <c r="ABW13329" s="60"/>
      <c r="ABX13329" s="60"/>
    </row>
    <row r="13330" spans="727:752" x14ac:dyDescent="0.25">
      <c r="AAY13330" s="60"/>
      <c r="AAZ13330" s="60"/>
      <c r="ABA13330" s="60"/>
      <c r="ABB13330" s="60"/>
      <c r="ABC13330" s="60"/>
      <c r="ABD13330" s="60"/>
      <c r="ABE13330" s="60"/>
      <c r="ABF13330" s="60"/>
      <c r="ABG13330" s="60"/>
      <c r="ABH13330" s="60"/>
      <c r="ABI13330" s="60"/>
      <c r="ABJ13330" s="60"/>
      <c r="ABK13330" s="60"/>
      <c r="ABL13330" s="60"/>
      <c r="ABM13330" s="60"/>
      <c r="ABN13330" s="60"/>
      <c r="ABO13330" s="60"/>
      <c r="ABP13330" s="60"/>
      <c r="ABQ13330" s="60"/>
      <c r="ABR13330" s="60">
        <v>0.87485729789428501</v>
      </c>
      <c r="ABS13330" s="60"/>
      <c r="ABT13330" s="60"/>
      <c r="ABU13330" s="60"/>
      <c r="ABV13330" s="60"/>
      <c r="ABW13330" s="60"/>
      <c r="ABX13330" s="60"/>
    </row>
    <row r="13331" spans="727:752" x14ac:dyDescent="0.25">
      <c r="AAY13331" s="60"/>
      <c r="AAZ13331" s="60"/>
      <c r="ABA13331" s="60"/>
      <c r="ABB13331" s="60"/>
      <c r="ABC13331" s="60"/>
      <c r="ABD13331" s="60"/>
      <c r="ABE13331" s="60"/>
      <c r="ABF13331" s="60"/>
      <c r="ABG13331" s="60"/>
      <c r="ABH13331" s="60"/>
      <c r="ABI13331" s="60"/>
      <c r="ABJ13331" s="60"/>
      <c r="ABK13331" s="60"/>
      <c r="ABL13331" s="60"/>
      <c r="ABM13331" s="60"/>
      <c r="ABN13331" s="60"/>
      <c r="ABO13331" s="60"/>
      <c r="ABP13331" s="60"/>
      <c r="ABQ13331" s="60"/>
      <c r="ABR13331" s="60">
        <v>0.87478662284352304</v>
      </c>
      <c r="ABS13331" s="60"/>
      <c r="ABT13331" s="60"/>
      <c r="ABU13331" s="60"/>
      <c r="ABV13331" s="60"/>
      <c r="ABW13331" s="60"/>
      <c r="ABX13331" s="60"/>
    </row>
    <row r="13332" spans="727:752" x14ac:dyDescent="0.25">
      <c r="AAY13332" s="60"/>
      <c r="AAZ13332" s="60"/>
      <c r="ABA13332" s="60"/>
      <c r="ABB13332" s="60"/>
      <c r="ABC13332" s="60"/>
      <c r="ABD13332" s="60"/>
      <c r="ABE13332" s="60"/>
      <c r="ABF13332" s="60"/>
      <c r="ABG13332" s="60"/>
      <c r="ABH13332" s="60"/>
      <c r="ABI13332" s="60"/>
      <c r="ABJ13332" s="60"/>
      <c r="ABK13332" s="60"/>
      <c r="ABL13332" s="60"/>
      <c r="ABM13332" s="60"/>
      <c r="ABN13332" s="60"/>
      <c r="ABO13332" s="60"/>
      <c r="ABP13332" s="60"/>
      <c r="ABQ13332" s="60"/>
      <c r="ABR13332" s="60">
        <v>0.87476628178384297</v>
      </c>
      <c r="ABS13332" s="60"/>
      <c r="ABT13332" s="60"/>
      <c r="ABU13332" s="60"/>
      <c r="ABV13332" s="60"/>
      <c r="ABW13332" s="60"/>
      <c r="ABX13332" s="60"/>
    </row>
    <row r="13333" spans="727:752" x14ac:dyDescent="0.25">
      <c r="AAY13333" s="60"/>
      <c r="AAZ13333" s="60"/>
      <c r="ABA13333" s="60"/>
      <c r="ABB13333" s="60"/>
      <c r="ABC13333" s="60"/>
      <c r="ABD13333" s="60"/>
      <c r="ABE13333" s="60"/>
      <c r="ABF13333" s="60"/>
      <c r="ABG13333" s="60"/>
      <c r="ABH13333" s="60"/>
      <c r="ABI13333" s="60"/>
      <c r="ABJ13333" s="60"/>
      <c r="ABK13333" s="60"/>
      <c r="ABL13333" s="60"/>
      <c r="ABM13333" s="60"/>
      <c r="ABN13333" s="60"/>
      <c r="ABO13333" s="60"/>
      <c r="ABP13333" s="60"/>
      <c r="ABQ13333" s="60"/>
      <c r="ABR13333" s="60">
        <v>0.87473075491838403</v>
      </c>
      <c r="ABS13333" s="60"/>
      <c r="ABT13333" s="60"/>
      <c r="ABU13333" s="60"/>
      <c r="ABV13333" s="60"/>
      <c r="ABW13333" s="60"/>
      <c r="ABX13333" s="60"/>
    </row>
    <row r="13334" spans="727:752" x14ac:dyDescent="0.25">
      <c r="AAY13334" s="60"/>
      <c r="AAZ13334" s="60"/>
      <c r="ABA13334" s="60"/>
      <c r="ABB13334" s="60"/>
      <c r="ABC13334" s="60"/>
      <c r="ABD13334" s="60"/>
      <c r="ABE13334" s="60"/>
      <c r="ABF13334" s="60"/>
      <c r="ABG13334" s="60"/>
      <c r="ABH13334" s="60"/>
      <c r="ABI13334" s="60"/>
      <c r="ABJ13334" s="60"/>
      <c r="ABK13334" s="60"/>
      <c r="ABL13334" s="60"/>
      <c r="ABM13334" s="60"/>
      <c r="ABN13334" s="60"/>
      <c r="ABO13334" s="60"/>
      <c r="ABP13334" s="60"/>
      <c r="ABQ13334" s="60"/>
      <c r="ABR13334" s="60">
        <v>0.87461408998103995</v>
      </c>
      <c r="ABS13334" s="60"/>
      <c r="ABT13334" s="60"/>
      <c r="ABU13334" s="60"/>
      <c r="ABV13334" s="60"/>
      <c r="ABW13334" s="60"/>
      <c r="ABX13334" s="60"/>
    </row>
    <row r="13335" spans="727:752" x14ac:dyDescent="0.25">
      <c r="AAY13335" s="60"/>
      <c r="AAZ13335" s="60"/>
      <c r="ABA13335" s="60"/>
      <c r="ABB13335" s="60"/>
      <c r="ABC13335" s="60"/>
      <c r="ABD13335" s="60"/>
      <c r="ABE13335" s="60"/>
      <c r="ABF13335" s="60"/>
      <c r="ABG13335" s="60"/>
      <c r="ABH13335" s="60"/>
      <c r="ABI13335" s="60"/>
      <c r="ABJ13335" s="60"/>
      <c r="ABK13335" s="60"/>
      <c r="ABL13335" s="60"/>
      <c r="ABM13335" s="60"/>
      <c r="ABN13335" s="60"/>
      <c r="ABO13335" s="60"/>
      <c r="ABP13335" s="60"/>
      <c r="ABQ13335" s="60"/>
      <c r="ABR13335" s="60">
        <v>0.87450234863391396</v>
      </c>
      <c r="ABS13335" s="60"/>
      <c r="ABT13335" s="60"/>
      <c r="ABU13335" s="60"/>
      <c r="ABV13335" s="60"/>
      <c r="ABW13335" s="60"/>
      <c r="ABX13335" s="60"/>
    </row>
    <row r="13336" spans="727:752" x14ac:dyDescent="0.25">
      <c r="AAY13336" s="60"/>
      <c r="AAZ13336" s="60"/>
      <c r="ABA13336" s="60"/>
      <c r="ABB13336" s="60"/>
      <c r="ABC13336" s="60"/>
      <c r="ABD13336" s="60"/>
      <c r="ABE13336" s="60"/>
      <c r="ABF13336" s="60"/>
      <c r="ABG13336" s="60"/>
      <c r="ABH13336" s="60"/>
      <c r="ABI13336" s="60"/>
      <c r="ABJ13336" s="60"/>
      <c r="ABK13336" s="60"/>
      <c r="ABL13336" s="60"/>
      <c r="ABM13336" s="60"/>
      <c r="ABN13336" s="60"/>
      <c r="ABO13336" s="60"/>
      <c r="ABP13336" s="60"/>
      <c r="ABQ13336" s="60"/>
      <c r="ABR13336" s="60">
        <v>0.87429567265102404</v>
      </c>
      <c r="ABS13336" s="60"/>
      <c r="ABT13336" s="60"/>
      <c r="ABU13336" s="60"/>
      <c r="ABV13336" s="60"/>
      <c r="ABW13336" s="60"/>
      <c r="ABX13336" s="60"/>
    </row>
    <row r="13337" spans="727:752" x14ac:dyDescent="0.25">
      <c r="AAY13337" s="60"/>
      <c r="AAZ13337" s="60"/>
      <c r="ABA13337" s="60"/>
      <c r="ABB13337" s="60"/>
      <c r="ABC13337" s="60"/>
      <c r="ABD13337" s="60"/>
      <c r="ABE13337" s="60"/>
      <c r="ABF13337" s="60"/>
      <c r="ABG13337" s="60"/>
      <c r="ABH13337" s="60"/>
      <c r="ABI13337" s="60"/>
      <c r="ABJ13337" s="60"/>
      <c r="ABK13337" s="60"/>
      <c r="ABL13337" s="60"/>
      <c r="ABM13337" s="60"/>
      <c r="ABN13337" s="60"/>
      <c r="ABO13337" s="60"/>
      <c r="ABP13337" s="60"/>
      <c r="ABQ13337" s="60"/>
      <c r="ABR13337" s="60">
        <v>0.87422219009699298</v>
      </c>
      <c r="ABS13337" s="60"/>
      <c r="ABT13337" s="60"/>
      <c r="ABU13337" s="60"/>
      <c r="ABV13337" s="60"/>
      <c r="ABW13337" s="60"/>
      <c r="ABX13337" s="60"/>
    </row>
    <row r="13338" spans="727:752" x14ac:dyDescent="0.25">
      <c r="AAY13338" s="60"/>
      <c r="AAZ13338" s="60"/>
      <c r="ABA13338" s="60"/>
      <c r="ABB13338" s="60"/>
      <c r="ABC13338" s="60"/>
      <c r="ABD13338" s="60"/>
      <c r="ABE13338" s="60"/>
      <c r="ABF13338" s="60"/>
      <c r="ABG13338" s="60"/>
      <c r="ABH13338" s="60"/>
      <c r="ABI13338" s="60"/>
      <c r="ABJ13338" s="60"/>
      <c r="ABK13338" s="60"/>
      <c r="ABL13338" s="60"/>
      <c r="ABM13338" s="60"/>
      <c r="ABN13338" s="60"/>
      <c r="ABO13338" s="60"/>
      <c r="ABP13338" s="60"/>
      <c r="ABQ13338" s="60"/>
      <c r="ABR13338" s="60">
        <v>0.874160374132671</v>
      </c>
      <c r="ABS13338" s="60"/>
      <c r="ABT13338" s="60"/>
      <c r="ABU13338" s="60"/>
      <c r="ABV13338" s="60"/>
      <c r="ABW13338" s="60"/>
      <c r="ABX13338" s="60"/>
    </row>
    <row r="13339" spans="727:752" x14ac:dyDescent="0.25">
      <c r="AAY13339" s="60"/>
      <c r="AAZ13339" s="60"/>
      <c r="ABA13339" s="60"/>
      <c r="ABB13339" s="60"/>
      <c r="ABC13339" s="60"/>
      <c r="ABD13339" s="60"/>
      <c r="ABE13339" s="60"/>
      <c r="ABF13339" s="60"/>
      <c r="ABG13339" s="60"/>
      <c r="ABH13339" s="60"/>
      <c r="ABI13339" s="60"/>
      <c r="ABJ13339" s="60"/>
      <c r="ABK13339" s="60"/>
      <c r="ABL13339" s="60"/>
      <c r="ABM13339" s="60"/>
      <c r="ABN13339" s="60"/>
      <c r="ABO13339" s="60"/>
      <c r="ABP13339" s="60"/>
      <c r="ABQ13339" s="60"/>
      <c r="ABR13339" s="60">
        <v>0.87408682525457204</v>
      </c>
      <c r="ABS13339" s="60"/>
      <c r="ABT13339" s="60"/>
      <c r="ABU13339" s="60"/>
      <c r="ABV13339" s="60"/>
      <c r="ABW13339" s="60"/>
      <c r="ABX13339" s="60"/>
    </row>
    <row r="13340" spans="727:752" x14ac:dyDescent="0.25">
      <c r="AAY13340" s="60"/>
      <c r="AAZ13340" s="60"/>
      <c r="ABA13340" s="60"/>
      <c r="ABB13340" s="60"/>
      <c r="ABC13340" s="60"/>
      <c r="ABD13340" s="60"/>
      <c r="ABE13340" s="60"/>
      <c r="ABF13340" s="60"/>
      <c r="ABG13340" s="60"/>
      <c r="ABH13340" s="60"/>
      <c r="ABI13340" s="60"/>
      <c r="ABJ13340" s="60"/>
      <c r="ABK13340" s="60"/>
      <c r="ABL13340" s="60"/>
      <c r="ABM13340" s="60"/>
      <c r="ABN13340" s="60"/>
      <c r="ABO13340" s="60"/>
      <c r="ABP13340" s="60"/>
      <c r="ABQ13340" s="60"/>
      <c r="ABR13340" s="60">
        <v>0.874069142205538</v>
      </c>
      <c r="ABS13340" s="60"/>
      <c r="ABT13340" s="60"/>
      <c r="ABU13340" s="60"/>
      <c r="ABV13340" s="60"/>
      <c r="ABW13340" s="60"/>
      <c r="ABX13340" s="60"/>
    </row>
    <row r="13341" spans="727:752" x14ac:dyDescent="0.25">
      <c r="AAY13341" s="60"/>
      <c r="AAZ13341" s="60"/>
      <c r="ABA13341" s="60"/>
      <c r="ABB13341" s="60"/>
      <c r="ABC13341" s="60"/>
      <c r="ABD13341" s="60"/>
      <c r="ABE13341" s="60"/>
      <c r="ABF13341" s="60"/>
      <c r="ABG13341" s="60"/>
      <c r="ABH13341" s="60"/>
      <c r="ABI13341" s="60"/>
      <c r="ABJ13341" s="60"/>
      <c r="ABK13341" s="60"/>
      <c r="ABL13341" s="60"/>
      <c r="ABM13341" s="60"/>
      <c r="ABN13341" s="60"/>
      <c r="ABO13341" s="60"/>
      <c r="ABP13341" s="60"/>
      <c r="ABQ13341" s="60"/>
      <c r="ABR13341" s="60">
        <v>0.87401769381274996</v>
      </c>
      <c r="ABS13341" s="60"/>
      <c r="ABT13341" s="60"/>
      <c r="ABU13341" s="60"/>
      <c r="ABV13341" s="60"/>
      <c r="ABW13341" s="60"/>
      <c r="ABX13341" s="60"/>
    </row>
    <row r="13342" spans="727:752" x14ac:dyDescent="0.25">
      <c r="AAY13342" s="60"/>
      <c r="AAZ13342" s="60"/>
      <c r="ABA13342" s="60"/>
      <c r="ABB13342" s="60"/>
      <c r="ABC13342" s="60"/>
      <c r="ABD13342" s="60"/>
      <c r="ABE13342" s="60"/>
      <c r="ABF13342" s="60"/>
      <c r="ABG13342" s="60"/>
      <c r="ABH13342" s="60"/>
      <c r="ABI13342" s="60"/>
      <c r="ABJ13342" s="60"/>
      <c r="ABK13342" s="60"/>
      <c r="ABL13342" s="60"/>
      <c r="ABM13342" s="60"/>
      <c r="ABN13342" s="60"/>
      <c r="ABO13342" s="60"/>
      <c r="ABP13342" s="60"/>
      <c r="ABQ13342" s="60"/>
      <c r="ABR13342" s="60">
        <v>0.87395592696722502</v>
      </c>
      <c r="ABS13342" s="60"/>
      <c r="ABT13342" s="60"/>
      <c r="ABU13342" s="60"/>
      <c r="ABV13342" s="60"/>
      <c r="ABW13342" s="60"/>
      <c r="ABX13342" s="60"/>
    </row>
    <row r="13343" spans="727:752" x14ac:dyDescent="0.25">
      <c r="AAY13343" s="60"/>
      <c r="AAZ13343" s="60"/>
      <c r="ABA13343" s="60"/>
      <c r="ABB13343" s="60"/>
      <c r="ABC13343" s="60"/>
      <c r="ABD13343" s="60"/>
      <c r="ABE13343" s="60"/>
      <c r="ABF13343" s="60"/>
      <c r="ABG13343" s="60"/>
      <c r="ABH13343" s="60"/>
      <c r="ABI13343" s="60"/>
      <c r="ABJ13343" s="60"/>
      <c r="ABK13343" s="60"/>
      <c r="ABL13343" s="60"/>
      <c r="ABM13343" s="60"/>
      <c r="ABN13343" s="60"/>
      <c r="ABO13343" s="60"/>
      <c r="ABP13343" s="60"/>
      <c r="ABQ13343" s="60"/>
      <c r="ABR13343" s="60">
        <v>0.87392657177772803</v>
      </c>
      <c r="ABS13343" s="60"/>
      <c r="ABT13343" s="60"/>
      <c r="ABU13343" s="60"/>
      <c r="ABV13343" s="60"/>
      <c r="ABW13343" s="60"/>
      <c r="ABX13343" s="60"/>
    </row>
    <row r="13344" spans="727:752" x14ac:dyDescent="0.25">
      <c r="AAY13344" s="60"/>
      <c r="AAZ13344" s="60"/>
      <c r="ABA13344" s="60"/>
      <c r="ABB13344" s="60"/>
      <c r="ABC13344" s="60"/>
      <c r="ABD13344" s="60"/>
      <c r="ABE13344" s="60"/>
      <c r="ABF13344" s="60"/>
      <c r="ABG13344" s="60"/>
      <c r="ABH13344" s="60"/>
      <c r="ABI13344" s="60"/>
      <c r="ABJ13344" s="60"/>
      <c r="ABK13344" s="60"/>
      <c r="ABL13344" s="60"/>
      <c r="ABM13344" s="60"/>
      <c r="ABN13344" s="60"/>
      <c r="ABO13344" s="60"/>
      <c r="ABP13344" s="60"/>
      <c r="ABQ13344" s="60"/>
      <c r="ABR13344" s="60">
        <v>0.87386302486842204</v>
      </c>
      <c r="ABS13344" s="60"/>
      <c r="ABT13344" s="60"/>
      <c r="ABU13344" s="60"/>
      <c r="ABV13344" s="60"/>
      <c r="ABW13344" s="60"/>
      <c r="ABX13344" s="60"/>
    </row>
    <row r="13345" spans="727:752" x14ac:dyDescent="0.25">
      <c r="AAY13345" s="60"/>
      <c r="AAZ13345" s="60"/>
      <c r="ABA13345" s="60"/>
      <c r="ABB13345" s="60"/>
      <c r="ABC13345" s="60"/>
      <c r="ABD13345" s="60"/>
      <c r="ABE13345" s="60"/>
      <c r="ABF13345" s="60"/>
      <c r="ABG13345" s="60"/>
      <c r="ABH13345" s="60"/>
      <c r="ABI13345" s="60"/>
      <c r="ABJ13345" s="60"/>
      <c r="ABK13345" s="60"/>
      <c r="ABL13345" s="60"/>
      <c r="ABM13345" s="60"/>
      <c r="ABN13345" s="60"/>
      <c r="ABO13345" s="60"/>
      <c r="ABP13345" s="60"/>
      <c r="ABQ13345" s="60"/>
      <c r="ABR13345" s="60">
        <v>0.87372707469889199</v>
      </c>
      <c r="ABS13345" s="60"/>
      <c r="ABT13345" s="60"/>
      <c r="ABU13345" s="60"/>
      <c r="ABV13345" s="60"/>
      <c r="ABW13345" s="60"/>
      <c r="ABX13345" s="60"/>
    </row>
    <row r="13346" spans="727:752" x14ac:dyDescent="0.25">
      <c r="AAY13346" s="60"/>
      <c r="AAZ13346" s="60"/>
      <c r="ABA13346" s="60"/>
      <c r="ABB13346" s="60"/>
      <c r="ABC13346" s="60"/>
      <c r="ABD13346" s="60"/>
      <c r="ABE13346" s="60"/>
      <c r="ABF13346" s="60"/>
      <c r="ABG13346" s="60"/>
      <c r="ABH13346" s="60"/>
      <c r="ABI13346" s="60"/>
      <c r="ABJ13346" s="60"/>
      <c r="ABK13346" s="60"/>
      <c r="ABL13346" s="60"/>
      <c r="ABM13346" s="60"/>
      <c r="ABN13346" s="60"/>
      <c r="ABO13346" s="60"/>
      <c r="ABP13346" s="60"/>
      <c r="ABQ13346" s="60"/>
      <c r="ABR13346" s="60">
        <v>0.87368488380213205</v>
      </c>
      <c r="ABS13346" s="60"/>
      <c r="ABT13346" s="60"/>
      <c r="ABU13346" s="60"/>
      <c r="ABV13346" s="60"/>
      <c r="ABW13346" s="60"/>
      <c r="ABX13346" s="60"/>
    </row>
    <row r="13347" spans="727:752" x14ac:dyDescent="0.25">
      <c r="AAY13347" s="60"/>
      <c r="AAZ13347" s="60"/>
      <c r="ABA13347" s="60"/>
      <c r="ABB13347" s="60"/>
      <c r="ABC13347" s="60"/>
      <c r="ABD13347" s="60"/>
      <c r="ABE13347" s="60"/>
      <c r="ABF13347" s="60"/>
      <c r="ABG13347" s="60"/>
      <c r="ABH13347" s="60"/>
      <c r="ABI13347" s="60"/>
      <c r="ABJ13347" s="60"/>
      <c r="ABK13347" s="60"/>
      <c r="ABL13347" s="60"/>
      <c r="ABM13347" s="60"/>
      <c r="ABN13347" s="60"/>
      <c r="ABO13347" s="60"/>
      <c r="ABP13347" s="60"/>
      <c r="ABQ13347" s="60"/>
      <c r="ABR13347" s="60">
        <v>0.87362990823087605</v>
      </c>
      <c r="ABS13347" s="60"/>
      <c r="ABT13347" s="60"/>
      <c r="ABU13347" s="60"/>
      <c r="ABV13347" s="60"/>
      <c r="ABW13347" s="60"/>
      <c r="ABX13347" s="60"/>
    </row>
    <row r="13348" spans="727:752" x14ac:dyDescent="0.25">
      <c r="AAY13348" s="60"/>
      <c r="AAZ13348" s="60"/>
      <c r="ABA13348" s="60"/>
      <c r="ABB13348" s="60"/>
      <c r="ABC13348" s="60"/>
      <c r="ABD13348" s="60"/>
      <c r="ABE13348" s="60"/>
      <c r="ABF13348" s="60"/>
      <c r="ABG13348" s="60"/>
      <c r="ABH13348" s="60"/>
      <c r="ABI13348" s="60"/>
      <c r="ABJ13348" s="60"/>
      <c r="ABK13348" s="60"/>
      <c r="ABL13348" s="60"/>
      <c r="ABM13348" s="60"/>
      <c r="ABN13348" s="60"/>
      <c r="ABO13348" s="60"/>
      <c r="ABP13348" s="60"/>
      <c r="ABQ13348" s="60"/>
      <c r="ABR13348" s="60">
        <v>0.87360632812154504</v>
      </c>
      <c r="ABS13348" s="60"/>
      <c r="ABT13348" s="60"/>
      <c r="ABU13348" s="60"/>
      <c r="ABV13348" s="60"/>
      <c r="ABW13348" s="60"/>
      <c r="ABX13348" s="60"/>
    </row>
    <row r="13349" spans="727:752" x14ac:dyDescent="0.25">
      <c r="AAY13349" s="60"/>
      <c r="AAZ13349" s="60"/>
      <c r="ABA13349" s="60"/>
      <c r="ABB13349" s="60"/>
      <c r="ABC13349" s="60"/>
      <c r="ABD13349" s="60"/>
      <c r="ABE13349" s="60"/>
      <c r="ABF13349" s="60"/>
      <c r="ABG13349" s="60"/>
      <c r="ABH13349" s="60"/>
      <c r="ABI13349" s="60"/>
      <c r="ABJ13349" s="60"/>
      <c r="ABK13349" s="60"/>
      <c r="ABL13349" s="60"/>
      <c r="ABM13349" s="60"/>
      <c r="ABN13349" s="60"/>
      <c r="ABO13349" s="60"/>
      <c r="ABP13349" s="60"/>
      <c r="ABQ13349" s="60"/>
      <c r="ABR13349" s="60">
        <v>0.87356386488330495</v>
      </c>
      <c r="ABS13349" s="60"/>
      <c r="ABT13349" s="60"/>
      <c r="ABU13349" s="60"/>
      <c r="ABV13349" s="60"/>
      <c r="ABW13349" s="60"/>
      <c r="ABX13349" s="60"/>
    </row>
    <row r="13350" spans="727:752" x14ac:dyDescent="0.25">
      <c r="AAY13350" s="60"/>
      <c r="AAZ13350" s="60"/>
      <c r="ABA13350" s="60"/>
      <c r="ABB13350" s="60"/>
      <c r="ABC13350" s="60"/>
      <c r="ABD13350" s="60"/>
      <c r="ABE13350" s="60"/>
      <c r="ABF13350" s="60"/>
      <c r="ABG13350" s="60"/>
      <c r="ABH13350" s="60"/>
      <c r="ABI13350" s="60"/>
      <c r="ABJ13350" s="60"/>
      <c r="ABK13350" s="60"/>
      <c r="ABL13350" s="60"/>
      <c r="ABM13350" s="60"/>
      <c r="ABN13350" s="60"/>
      <c r="ABO13350" s="60"/>
      <c r="ABP13350" s="60"/>
      <c r="ABQ13350" s="60"/>
      <c r="ABR13350" s="60">
        <v>0.87349021739149901</v>
      </c>
      <c r="ABS13350" s="60"/>
      <c r="ABT13350" s="60"/>
      <c r="ABU13350" s="60"/>
      <c r="ABV13350" s="60"/>
      <c r="ABW13350" s="60"/>
      <c r="ABX13350" s="60"/>
    </row>
    <row r="13351" spans="727:752" x14ac:dyDescent="0.25">
      <c r="AAY13351" s="60"/>
      <c r="AAZ13351" s="60"/>
      <c r="ABA13351" s="60"/>
      <c r="ABB13351" s="60"/>
      <c r="ABC13351" s="60"/>
      <c r="ABD13351" s="60"/>
      <c r="ABE13351" s="60"/>
      <c r="ABF13351" s="60"/>
      <c r="ABG13351" s="60"/>
      <c r="ABH13351" s="60"/>
      <c r="ABI13351" s="60"/>
      <c r="ABJ13351" s="60"/>
      <c r="ABK13351" s="60"/>
      <c r="ABL13351" s="60"/>
      <c r="ABM13351" s="60"/>
      <c r="ABN13351" s="60"/>
      <c r="ABO13351" s="60"/>
      <c r="ABP13351" s="60"/>
      <c r="ABQ13351" s="60"/>
      <c r="ABR13351" s="60">
        <v>0.87345903397556701</v>
      </c>
      <c r="ABS13351" s="60"/>
      <c r="ABT13351" s="60"/>
      <c r="ABU13351" s="60"/>
      <c r="ABV13351" s="60"/>
      <c r="ABW13351" s="60"/>
      <c r="ABX13351" s="60"/>
    </row>
    <row r="13352" spans="727:752" x14ac:dyDescent="0.25">
      <c r="AAY13352" s="60"/>
      <c r="AAZ13352" s="60"/>
      <c r="ABA13352" s="60"/>
      <c r="ABB13352" s="60"/>
      <c r="ABC13352" s="60"/>
      <c r="ABD13352" s="60"/>
      <c r="ABE13352" s="60"/>
      <c r="ABF13352" s="60"/>
      <c r="ABG13352" s="60"/>
      <c r="ABH13352" s="60"/>
      <c r="ABI13352" s="60"/>
      <c r="ABJ13352" s="60"/>
      <c r="ABK13352" s="60"/>
      <c r="ABL13352" s="60"/>
      <c r="ABM13352" s="60"/>
      <c r="ABN13352" s="60"/>
      <c r="ABO13352" s="60"/>
      <c r="ABP13352" s="60"/>
      <c r="ABQ13352" s="60"/>
      <c r="ABR13352" s="60">
        <v>0.87335577009794896</v>
      </c>
      <c r="ABS13352" s="60"/>
      <c r="ABT13352" s="60"/>
      <c r="ABU13352" s="60"/>
      <c r="ABV13352" s="60"/>
      <c r="ABW13352" s="60"/>
      <c r="ABX13352" s="60"/>
    </row>
    <row r="13353" spans="727:752" x14ac:dyDescent="0.25">
      <c r="AAY13353" s="60"/>
      <c r="AAZ13353" s="60"/>
      <c r="ABA13353" s="60"/>
      <c r="ABB13353" s="60"/>
      <c r="ABC13353" s="60"/>
      <c r="ABD13353" s="60"/>
      <c r="ABE13353" s="60"/>
      <c r="ABF13353" s="60"/>
      <c r="ABG13353" s="60"/>
      <c r="ABH13353" s="60"/>
      <c r="ABI13353" s="60"/>
      <c r="ABJ13353" s="60"/>
      <c r="ABK13353" s="60"/>
      <c r="ABL13353" s="60"/>
      <c r="ABM13353" s="60"/>
      <c r="ABN13353" s="60"/>
      <c r="ABO13353" s="60"/>
      <c r="ABP13353" s="60"/>
      <c r="ABQ13353" s="60"/>
      <c r="ABR13353" s="60">
        <v>0.87328379690888103</v>
      </c>
      <c r="ABS13353" s="60"/>
      <c r="ABT13353" s="60"/>
      <c r="ABU13353" s="60"/>
      <c r="ABV13353" s="60"/>
      <c r="ABW13353" s="60"/>
      <c r="ABX13353" s="60"/>
    </row>
    <row r="13354" spans="727:752" x14ac:dyDescent="0.25">
      <c r="AAY13354" s="60"/>
      <c r="AAZ13354" s="60"/>
      <c r="ABA13354" s="60"/>
      <c r="ABB13354" s="60"/>
      <c r="ABC13354" s="60"/>
      <c r="ABD13354" s="60"/>
      <c r="ABE13354" s="60"/>
      <c r="ABF13354" s="60"/>
      <c r="ABG13354" s="60"/>
      <c r="ABH13354" s="60"/>
      <c r="ABI13354" s="60"/>
      <c r="ABJ13354" s="60"/>
      <c r="ABK13354" s="60"/>
      <c r="ABL13354" s="60"/>
      <c r="ABM13354" s="60"/>
      <c r="ABN13354" s="60"/>
      <c r="ABO13354" s="60"/>
      <c r="ABP13354" s="60"/>
      <c r="ABQ13354" s="60"/>
      <c r="ABR13354" s="60">
        <v>0.87317457366999696</v>
      </c>
      <c r="ABS13354" s="60"/>
      <c r="ABT13354" s="60"/>
      <c r="ABU13354" s="60"/>
      <c r="ABV13354" s="60"/>
      <c r="ABW13354" s="60"/>
      <c r="ABX13354" s="60"/>
    </row>
    <row r="13355" spans="727:752" x14ac:dyDescent="0.25">
      <c r="AAY13355" s="60"/>
      <c r="AAZ13355" s="60"/>
      <c r="ABA13355" s="60"/>
      <c r="ABB13355" s="60"/>
      <c r="ABC13355" s="60"/>
      <c r="ABD13355" s="60"/>
      <c r="ABE13355" s="60"/>
      <c r="ABF13355" s="60"/>
      <c r="ABG13355" s="60"/>
      <c r="ABH13355" s="60"/>
      <c r="ABI13355" s="60"/>
      <c r="ABJ13355" s="60"/>
      <c r="ABK13355" s="60"/>
      <c r="ABL13355" s="60"/>
      <c r="ABM13355" s="60"/>
      <c r="ABN13355" s="60"/>
      <c r="ABO13355" s="60"/>
      <c r="ABP13355" s="60"/>
      <c r="ABQ13355" s="60"/>
      <c r="ABR13355" s="60">
        <v>0.87302222432076904</v>
      </c>
      <c r="ABS13355" s="60"/>
      <c r="ABT13355" s="60"/>
      <c r="ABU13355" s="60"/>
      <c r="ABV13355" s="60"/>
      <c r="ABW13355" s="60"/>
      <c r="ABX13355" s="60"/>
    </row>
    <row r="13356" spans="727:752" x14ac:dyDescent="0.25">
      <c r="AAY13356" s="60"/>
      <c r="AAZ13356" s="60"/>
      <c r="ABA13356" s="60"/>
      <c r="ABB13356" s="60"/>
      <c r="ABC13356" s="60"/>
      <c r="ABD13356" s="60"/>
      <c r="ABE13356" s="60"/>
      <c r="ABF13356" s="60"/>
      <c r="ABG13356" s="60"/>
      <c r="ABH13356" s="60"/>
      <c r="ABI13356" s="60"/>
      <c r="ABJ13356" s="60"/>
      <c r="ABK13356" s="60"/>
      <c r="ABL13356" s="60"/>
      <c r="ABM13356" s="60"/>
      <c r="ABN13356" s="60"/>
      <c r="ABO13356" s="60"/>
      <c r="ABP13356" s="60"/>
      <c r="ABQ13356" s="60"/>
      <c r="ABR13356" s="60">
        <v>0.87299182707692502</v>
      </c>
      <c r="ABS13356" s="60"/>
      <c r="ABT13356" s="60"/>
      <c r="ABU13356" s="60"/>
      <c r="ABV13356" s="60"/>
      <c r="ABW13356" s="60"/>
      <c r="ABX13356" s="60"/>
    </row>
    <row r="13357" spans="727:752" x14ac:dyDescent="0.25">
      <c r="AAY13357" s="60"/>
      <c r="AAZ13357" s="60"/>
      <c r="ABA13357" s="60"/>
      <c r="ABB13357" s="60"/>
      <c r="ABC13357" s="60"/>
      <c r="ABD13357" s="60"/>
      <c r="ABE13357" s="60"/>
      <c r="ABF13357" s="60"/>
      <c r="ABG13357" s="60"/>
      <c r="ABH13357" s="60"/>
      <c r="ABI13357" s="60"/>
      <c r="ABJ13357" s="60"/>
      <c r="ABK13357" s="60"/>
      <c r="ABL13357" s="60"/>
      <c r="ABM13357" s="60"/>
      <c r="ABN13357" s="60"/>
      <c r="ABO13357" s="60"/>
      <c r="ABP13357" s="60"/>
      <c r="ABQ13357" s="60"/>
      <c r="ABR13357" s="60">
        <v>0.87298348566971595</v>
      </c>
      <c r="ABS13357" s="60"/>
      <c r="ABT13357" s="60"/>
      <c r="ABU13357" s="60"/>
      <c r="ABV13357" s="60"/>
      <c r="ABW13357" s="60"/>
      <c r="ABX13357" s="60"/>
    </row>
    <row r="13358" spans="727:752" x14ac:dyDescent="0.25">
      <c r="AAY13358" s="60"/>
      <c r="AAZ13358" s="60"/>
      <c r="ABA13358" s="60"/>
      <c r="ABB13358" s="60"/>
      <c r="ABC13358" s="60"/>
      <c r="ABD13358" s="60"/>
      <c r="ABE13358" s="60"/>
      <c r="ABF13358" s="60"/>
      <c r="ABG13358" s="60"/>
      <c r="ABH13358" s="60"/>
      <c r="ABI13358" s="60"/>
      <c r="ABJ13358" s="60"/>
      <c r="ABK13358" s="60"/>
      <c r="ABL13358" s="60"/>
      <c r="ABM13358" s="60"/>
      <c r="ABN13358" s="60"/>
      <c r="ABO13358" s="60"/>
      <c r="ABP13358" s="60"/>
      <c r="ABQ13358" s="60"/>
      <c r="ABR13358" s="60">
        <v>0.87296570718135502</v>
      </c>
      <c r="ABS13358" s="60"/>
      <c r="ABT13358" s="60"/>
      <c r="ABU13358" s="60"/>
      <c r="ABV13358" s="60"/>
      <c r="ABW13358" s="60"/>
      <c r="ABX13358" s="60"/>
    </row>
    <row r="13359" spans="727:752" x14ac:dyDescent="0.25">
      <c r="AAY13359" s="60"/>
      <c r="AAZ13359" s="60"/>
      <c r="ABA13359" s="60"/>
      <c r="ABB13359" s="60"/>
      <c r="ABC13359" s="60"/>
      <c r="ABD13359" s="60"/>
      <c r="ABE13359" s="60"/>
      <c r="ABF13359" s="60"/>
      <c r="ABG13359" s="60"/>
      <c r="ABH13359" s="60"/>
      <c r="ABI13359" s="60"/>
      <c r="ABJ13359" s="60"/>
      <c r="ABK13359" s="60"/>
      <c r="ABL13359" s="60"/>
      <c r="ABM13359" s="60"/>
      <c r="ABN13359" s="60"/>
      <c r="ABO13359" s="60"/>
      <c r="ABP13359" s="60"/>
      <c r="ABQ13359" s="60"/>
      <c r="ABR13359" s="60">
        <v>0.87291257698184999</v>
      </c>
      <c r="ABS13359" s="60"/>
      <c r="ABT13359" s="60"/>
      <c r="ABU13359" s="60"/>
      <c r="ABV13359" s="60"/>
      <c r="ABW13359" s="60"/>
      <c r="ABX13359" s="60"/>
    </row>
    <row r="13360" spans="727:752" x14ac:dyDescent="0.25">
      <c r="AAY13360" s="60"/>
      <c r="AAZ13360" s="60"/>
      <c r="ABA13360" s="60"/>
      <c r="ABB13360" s="60"/>
      <c r="ABC13360" s="60"/>
      <c r="ABD13360" s="60"/>
      <c r="ABE13360" s="60"/>
      <c r="ABF13360" s="60"/>
      <c r="ABG13360" s="60"/>
      <c r="ABH13360" s="60"/>
      <c r="ABI13360" s="60"/>
      <c r="ABJ13360" s="60"/>
      <c r="ABK13360" s="60"/>
      <c r="ABL13360" s="60"/>
      <c r="ABM13360" s="60"/>
      <c r="ABN13360" s="60"/>
      <c r="ABO13360" s="60"/>
      <c r="ABP13360" s="60"/>
      <c r="ABQ13360" s="60"/>
      <c r="ABR13360" s="60">
        <v>0.872805446413493</v>
      </c>
      <c r="ABS13360" s="60"/>
      <c r="ABT13360" s="60"/>
      <c r="ABU13360" s="60"/>
      <c r="ABV13360" s="60"/>
      <c r="ABW13360" s="60"/>
      <c r="ABX13360" s="60"/>
    </row>
    <row r="13361" spans="727:752" x14ac:dyDescent="0.25">
      <c r="AAY13361" s="60"/>
      <c r="AAZ13361" s="60"/>
      <c r="ABA13361" s="60"/>
      <c r="ABB13361" s="60"/>
      <c r="ABC13361" s="60"/>
      <c r="ABD13361" s="60"/>
      <c r="ABE13361" s="60"/>
      <c r="ABF13361" s="60"/>
      <c r="ABG13361" s="60"/>
      <c r="ABH13361" s="60"/>
      <c r="ABI13361" s="60"/>
      <c r="ABJ13361" s="60"/>
      <c r="ABK13361" s="60"/>
      <c r="ABL13361" s="60"/>
      <c r="ABM13361" s="60"/>
      <c r="ABN13361" s="60"/>
      <c r="ABO13361" s="60"/>
      <c r="ABP13361" s="60"/>
      <c r="ABQ13361" s="60"/>
      <c r="ABR13361" s="60">
        <v>0.87279504197269997</v>
      </c>
      <c r="ABS13361" s="60"/>
      <c r="ABT13361" s="60"/>
      <c r="ABU13361" s="60"/>
      <c r="ABV13361" s="60"/>
      <c r="ABW13361" s="60"/>
      <c r="ABX13361" s="60"/>
    </row>
    <row r="13362" spans="727:752" x14ac:dyDescent="0.25">
      <c r="AAY13362" s="60"/>
      <c r="AAZ13362" s="60"/>
      <c r="ABA13362" s="60"/>
      <c r="ABB13362" s="60"/>
      <c r="ABC13362" s="60"/>
      <c r="ABD13362" s="60"/>
      <c r="ABE13362" s="60"/>
      <c r="ABF13362" s="60"/>
      <c r="ABG13362" s="60"/>
      <c r="ABH13362" s="60"/>
      <c r="ABI13362" s="60"/>
      <c r="ABJ13362" s="60"/>
      <c r="ABK13362" s="60"/>
      <c r="ABL13362" s="60"/>
      <c r="ABM13362" s="60"/>
      <c r="ABN13362" s="60"/>
      <c r="ABO13362" s="60"/>
      <c r="ABP13362" s="60"/>
      <c r="ABQ13362" s="60"/>
      <c r="ABR13362" s="60">
        <v>0.87275821799973496</v>
      </c>
      <c r="ABS13362" s="60"/>
      <c r="ABT13362" s="60"/>
      <c r="ABU13362" s="60"/>
      <c r="ABV13362" s="60"/>
      <c r="ABW13362" s="60"/>
      <c r="ABX13362" s="60"/>
    </row>
    <row r="13363" spans="727:752" x14ac:dyDescent="0.25">
      <c r="AAY13363" s="60"/>
      <c r="AAZ13363" s="60"/>
      <c r="ABA13363" s="60"/>
      <c r="ABB13363" s="60"/>
      <c r="ABC13363" s="60"/>
      <c r="ABD13363" s="60"/>
      <c r="ABE13363" s="60"/>
      <c r="ABF13363" s="60"/>
      <c r="ABG13363" s="60"/>
      <c r="ABH13363" s="60"/>
      <c r="ABI13363" s="60"/>
      <c r="ABJ13363" s="60"/>
      <c r="ABK13363" s="60"/>
      <c r="ABL13363" s="60"/>
      <c r="ABM13363" s="60"/>
      <c r="ABN13363" s="60"/>
      <c r="ABO13363" s="60"/>
      <c r="ABP13363" s="60"/>
      <c r="ABQ13363" s="60"/>
      <c r="ABR13363" s="60">
        <v>0.872733558351514</v>
      </c>
      <c r="ABS13363" s="60"/>
      <c r="ABT13363" s="60"/>
      <c r="ABU13363" s="60"/>
      <c r="ABV13363" s="60"/>
      <c r="ABW13363" s="60"/>
      <c r="ABX13363" s="60"/>
    </row>
    <row r="13364" spans="727:752" x14ac:dyDescent="0.25">
      <c r="AAY13364" s="60"/>
      <c r="AAZ13364" s="60"/>
      <c r="ABA13364" s="60"/>
      <c r="ABB13364" s="60"/>
      <c r="ABC13364" s="60"/>
      <c r="ABD13364" s="60"/>
      <c r="ABE13364" s="60"/>
      <c r="ABF13364" s="60"/>
      <c r="ABG13364" s="60"/>
      <c r="ABH13364" s="60"/>
      <c r="ABI13364" s="60"/>
      <c r="ABJ13364" s="60"/>
      <c r="ABK13364" s="60"/>
      <c r="ABL13364" s="60"/>
      <c r="ABM13364" s="60"/>
      <c r="ABN13364" s="60"/>
      <c r="ABO13364" s="60"/>
      <c r="ABP13364" s="60"/>
      <c r="ABQ13364" s="60"/>
      <c r="ABR13364" s="60">
        <v>0.87269417884717504</v>
      </c>
      <c r="ABS13364" s="60"/>
      <c r="ABT13364" s="60"/>
      <c r="ABU13364" s="60"/>
      <c r="ABV13364" s="60"/>
      <c r="ABW13364" s="60"/>
      <c r="ABX13364" s="60"/>
    </row>
    <row r="13365" spans="727:752" x14ac:dyDescent="0.25">
      <c r="AAY13365" s="60"/>
      <c r="AAZ13365" s="60"/>
      <c r="ABA13365" s="60"/>
      <c r="ABB13365" s="60"/>
      <c r="ABC13365" s="60"/>
      <c r="ABD13365" s="60"/>
      <c r="ABE13365" s="60"/>
      <c r="ABF13365" s="60"/>
      <c r="ABG13365" s="60"/>
      <c r="ABH13365" s="60"/>
      <c r="ABI13365" s="60"/>
      <c r="ABJ13365" s="60"/>
      <c r="ABK13365" s="60"/>
      <c r="ABL13365" s="60"/>
      <c r="ABM13365" s="60"/>
      <c r="ABN13365" s="60"/>
      <c r="ABO13365" s="60"/>
      <c r="ABP13365" s="60"/>
      <c r="ABQ13365" s="60"/>
      <c r="ABR13365" s="60">
        <v>0.87259383638865196</v>
      </c>
      <c r="ABS13365" s="60"/>
      <c r="ABT13365" s="60"/>
      <c r="ABU13365" s="60"/>
      <c r="ABV13365" s="60"/>
      <c r="ABW13365" s="60"/>
      <c r="ABX13365" s="60"/>
    </row>
    <row r="13366" spans="727:752" x14ac:dyDescent="0.25">
      <c r="AAY13366" s="60"/>
      <c r="AAZ13366" s="60"/>
      <c r="ABA13366" s="60"/>
      <c r="ABB13366" s="60"/>
      <c r="ABC13366" s="60"/>
      <c r="ABD13366" s="60"/>
      <c r="ABE13366" s="60"/>
      <c r="ABF13366" s="60"/>
      <c r="ABG13366" s="60"/>
      <c r="ABH13366" s="60"/>
      <c r="ABI13366" s="60"/>
      <c r="ABJ13366" s="60"/>
      <c r="ABK13366" s="60"/>
      <c r="ABL13366" s="60"/>
      <c r="ABM13366" s="60"/>
      <c r="ABN13366" s="60"/>
      <c r="ABO13366" s="60"/>
      <c r="ABP13366" s="60"/>
      <c r="ABQ13366" s="60"/>
      <c r="ABR13366" s="60">
        <v>0.87255717937537602</v>
      </c>
      <c r="ABS13366" s="60"/>
      <c r="ABT13366" s="60"/>
      <c r="ABU13366" s="60"/>
      <c r="ABV13366" s="60"/>
      <c r="ABW13366" s="60"/>
      <c r="ABX13366" s="60"/>
    </row>
    <row r="13367" spans="727:752" x14ac:dyDescent="0.25">
      <c r="AAY13367" s="60"/>
      <c r="AAZ13367" s="60"/>
      <c r="ABA13367" s="60"/>
      <c r="ABB13367" s="60"/>
      <c r="ABC13367" s="60"/>
      <c r="ABD13367" s="60"/>
      <c r="ABE13367" s="60"/>
      <c r="ABF13367" s="60"/>
      <c r="ABG13367" s="60"/>
      <c r="ABH13367" s="60"/>
      <c r="ABI13367" s="60"/>
      <c r="ABJ13367" s="60"/>
      <c r="ABK13367" s="60"/>
      <c r="ABL13367" s="60"/>
      <c r="ABM13367" s="60"/>
      <c r="ABN13367" s="60"/>
      <c r="ABO13367" s="60"/>
      <c r="ABP13367" s="60"/>
      <c r="ABQ13367" s="60"/>
      <c r="ABR13367" s="60">
        <v>0.87253195784473303</v>
      </c>
      <c r="ABS13367" s="60"/>
      <c r="ABT13367" s="60"/>
      <c r="ABU13367" s="60"/>
      <c r="ABV13367" s="60"/>
      <c r="ABW13367" s="60"/>
      <c r="ABX13367" s="60"/>
    </row>
    <row r="13368" spans="727:752" x14ac:dyDescent="0.25">
      <c r="AAY13368" s="60"/>
      <c r="AAZ13368" s="60"/>
      <c r="ABA13368" s="60"/>
      <c r="ABB13368" s="60"/>
      <c r="ABC13368" s="60"/>
      <c r="ABD13368" s="60"/>
      <c r="ABE13368" s="60"/>
      <c r="ABF13368" s="60"/>
      <c r="ABG13368" s="60"/>
      <c r="ABH13368" s="60"/>
      <c r="ABI13368" s="60"/>
      <c r="ABJ13368" s="60"/>
      <c r="ABK13368" s="60"/>
      <c r="ABL13368" s="60"/>
      <c r="ABM13368" s="60"/>
      <c r="ABN13368" s="60"/>
      <c r="ABO13368" s="60"/>
      <c r="ABP13368" s="60"/>
      <c r="ABQ13368" s="60"/>
      <c r="ABR13368" s="60">
        <v>0.87239618044982503</v>
      </c>
      <c r="ABS13368" s="60"/>
      <c r="ABT13368" s="60"/>
      <c r="ABU13368" s="60"/>
      <c r="ABV13368" s="60"/>
      <c r="ABW13368" s="60"/>
      <c r="ABX13368" s="60"/>
    </row>
    <row r="13369" spans="727:752" x14ac:dyDescent="0.25">
      <c r="AAY13369" s="60"/>
      <c r="AAZ13369" s="60"/>
      <c r="ABA13369" s="60"/>
      <c r="ABB13369" s="60"/>
      <c r="ABC13369" s="60"/>
      <c r="ABD13369" s="60"/>
      <c r="ABE13369" s="60"/>
      <c r="ABF13369" s="60"/>
      <c r="ABG13369" s="60"/>
      <c r="ABH13369" s="60"/>
      <c r="ABI13369" s="60"/>
      <c r="ABJ13369" s="60"/>
      <c r="ABK13369" s="60"/>
      <c r="ABL13369" s="60"/>
      <c r="ABM13369" s="60"/>
      <c r="ABN13369" s="60"/>
      <c r="ABO13369" s="60"/>
      <c r="ABP13369" s="60"/>
      <c r="ABQ13369" s="60"/>
      <c r="ABR13369" s="60">
        <v>0.87232322904123205</v>
      </c>
      <c r="ABS13369" s="60"/>
      <c r="ABT13369" s="60"/>
      <c r="ABU13369" s="60"/>
      <c r="ABV13369" s="60"/>
      <c r="ABW13369" s="60"/>
      <c r="ABX13369" s="60"/>
    </row>
    <row r="13370" spans="727:752" x14ac:dyDescent="0.25">
      <c r="AAY13370" s="60"/>
      <c r="AAZ13370" s="60"/>
      <c r="ABA13370" s="60"/>
      <c r="ABB13370" s="60"/>
      <c r="ABC13370" s="60"/>
      <c r="ABD13370" s="60"/>
      <c r="ABE13370" s="60"/>
      <c r="ABF13370" s="60"/>
      <c r="ABG13370" s="60"/>
      <c r="ABH13370" s="60"/>
      <c r="ABI13370" s="60"/>
      <c r="ABJ13370" s="60"/>
      <c r="ABK13370" s="60"/>
      <c r="ABL13370" s="60"/>
      <c r="ABM13370" s="60"/>
      <c r="ABN13370" s="60"/>
      <c r="ABO13370" s="60"/>
      <c r="ABP13370" s="60"/>
      <c r="ABQ13370" s="60"/>
      <c r="ABR13370" s="60">
        <v>0.87229014254135495</v>
      </c>
      <c r="ABS13370" s="60"/>
      <c r="ABT13370" s="60"/>
      <c r="ABU13370" s="60"/>
      <c r="ABV13370" s="60"/>
      <c r="ABW13370" s="60"/>
      <c r="ABX13370" s="60"/>
    </row>
    <row r="13371" spans="727:752" x14ac:dyDescent="0.25">
      <c r="AAY13371" s="60"/>
      <c r="AAZ13371" s="60"/>
      <c r="ABA13371" s="60"/>
      <c r="ABB13371" s="60"/>
      <c r="ABC13371" s="60"/>
      <c r="ABD13371" s="60"/>
      <c r="ABE13371" s="60"/>
      <c r="ABF13371" s="60"/>
      <c r="ABG13371" s="60"/>
      <c r="ABH13371" s="60"/>
      <c r="ABI13371" s="60"/>
      <c r="ABJ13371" s="60"/>
      <c r="ABK13371" s="60"/>
      <c r="ABL13371" s="60"/>
      <c r="ABM13371" s="60"/>
      <c r="ABN13371" s="60"/>
      <c r="ABO13371" s="60"/>
      <c r="ABP13371" s="60"/>
      <c r="ABQ13371" s="60"/>
      <c r="ABR13371" s="60">
        <v>0.87206174788457003</v>
      </c>
      <c r="ABS13371" s="60"/>
      <c r="ABT13371" s="60"/>
      <c r="ABU13371" s="60"/>
      <c r="ABV13371" s="60"/>
      <c r="ABW13371" s="60"/>
      <c r="ABX13371" s="60"/>
    </row>
    <row r="13372" spans="727:752" x14ac:dyDescent="0.25">
      <c r="AAY13372" s="60"/>
      <c r="AAZ13372" s="60"/>
      <c r="ABA13372" s="60"/>
      <c r="ABB13372" s="60"/>
      <c r="ABC13372" s="60"/>
      <c r="ABD13372" s="60"/>
      <c r="ABE13372" s="60"/>
      <c r="ABF13372" s="60"/>
      <c r="ABG13372" s="60"/>
      <c r="ABH13372" s="60"/>
      <c r="ABI13372" s="60"/>
      <c r="ABJ13372" s="60"/>
      <c r="ABK13372" s="60"/>
      <c r="ABL13372" s="60"/>
      <c r="ABM13372" s="60"/>
      <c r="ABN13372" s="60"/>
      <c r="ABO13372" s="60"/>
      <c r="ABP13372" s="60"/>
      <c r="ABQ13372" s="60"/>
      <c r="ABR13372" s="60">
        <v>0.87205739336243904</v>
      </c>
      <c r="ABS13372" s="60"/>
      <c r="ABT13372" s="60"/>
      <c r="ABU13372" s="60"/>
      <c r="ABV13372" s="60"/>
      <c r="ABW13372" s="60"/>
      <c r="ABX13372" s="60"/>
    </row>
    <row r="13373" spans="727:752" x14ac:dyDescent="0.25">
      <c r="AAY13373" s="60"/>
      <c r="AAZ13373" s="60"/>
      <c r="ABA13373" s="60"/>
      <c r="ABB13373" s="60"/>
      <c r="ABC13373" s="60"/>
      <c r="ABD13373" s="60"/>
      <c r="ABE13373" s="60"/>
      <c r="ABF13373" s="60"/>
      <c r="ABG13373" s="60"/>
      <c r="ABH13373" s="60"/>
      <c r="ABI13373" s="60"/>
      <c r="ABJ13373" s="60"/>
      <c r="ABK13373" s="60"/>
      <c r="ABL13373" s="60"/>
      <c r="ABM13373" s="60"/>
      <c r="ABN13373" s="60"/>
      <c r="ABO13373" s="60"/>
      <c r="ABP13373" s="60"/>
      <c r="ABQ13373" s="60"/>
      <c r="ABR13373" s="60">
        <v>0.87200322895320204</v>
      </c>
      <c r="ABS13373" s="60"/>
      <c r="ABT13373" s="60"/>
      <c r="ABU13373" s="60"/>
      <c r="ABV13373" s="60"/>
      <c r="ABW13373" s="60"/>
      <c r="ABX13373" s="60"/>
    </row>
    <row r="13374" spans="727:752" x14ac:dyDescent="0.25">
      <c r="AAY13374" s="60"/>
      <c r="AAZ13374" s="60"/>
      <c r="ABA13374" s="60"/>
      <c r="ABB13374" s="60"/>
      <c r="ABC13374" s="60"/>
      <c r="ABD13374" s="60"/>
      <c r="ABE13374" s="60"/>
      <c r="ABF13374" s="60"/>
      <c r="ABG13374" s="60"/>
      <c r="ABH13374" s="60"/>
      <c r="ABI13374" s="60"/>
      <c r="ABJ13374" s="60"/>
      <c r="ABK13374" s="60"/>
      <c r="ABL13374" s="60"/>
      <c r="ABM13374" s="60"/>
      <c r="ABN13374" s="60"/>
      <c r="ABO13374" s="60"/>
      <c r="ABP13374" s="60"/>
      <c r="ABQ13374" s="60"/>
      <c r="ABR13374" s="60">
        <v>0.87197211972930899</v>
      </c>
      <c r="ABS13374" s="60"/>
      <c r="ABT13374" s="60"/>
      <c r="ABU13374" s="60"/>
      <c r="ABV13374" s="60"/>
      <c r="ABW13374" s="60"/>
      <c r="ABX13374" s="60"/>
    </row>
    <row r="13375" spans="727:752" x14ac:dyDescent="0.25">
      <c r="AAY13375" s="60"/>
      <c r="AAZ13375" s="60"/>
      <c r="ABA13375" s="60"/>
      <c r="ABB13375" s="60"/>
      <c r="ABC13375" s="60"/>
      <c r="ABD13375" s="60"/>
      <c r="ABE13375" s="60"/>
      <c r="ABF13375" s="60"/>
      <c r="ABG13375" s="60"/>
      <c r="ABH13375" s="60"/>
      <c r="ABI13375" s="60"/>
      <c r="ABJ13375" s="60"/>
      <c r="ABK13375" s="60"/>
      <c r="ABL13375" s="60"/>
      <c r="ABM13375" s="60"/>
      <c r="ABN13375" s="60"/>
      <c r="ABO13375" s="60"/>
      <c r="ABP13375" s="60"/>
      <c r="ABQ13375" s="60"/>
      <c r="ABR13375" s="60">
        <v>0.87196060229785199</v>
      </c>
      <c r="ABS13375" s="60"/>
      <c r="ABT13375" s="60"/>
      <c r="ABU13375" s="60"/>
      <c r="ABV13375" s="60"/>
      <c r="ABW13375" s="60"/>
      <c r="ABX13375" s="60"/>
    </row>
    <row r="13376" spans="727:752" x14ac:dyDescent="0.25">
      <c r="AAY13376" s="60"/>
      <c r="AAZ13376" s="60"/>
      <c r="ABA13376" s="60"/>
      <c r="ABB13376" s="60"/>
      <c r="ABC13376" s="60"/>
      <c r="ABD13376" s="60"/>
      <c r="ABE13376" s="60"/>
      <c r="ABF13376" s="60"/>
      <c r="ABG13376" s="60"/>
      <c r="ABH13376" s="60"/>
      <c r="ABI13376" s="60"/>
      <c r="ABJ13376" s="60"/>
      <c r="ABK13376" s="60"/>
      <c r="ABL13376" s="60"/>
      <c r="ABM13376" s="60"/>
      <c r="ABN13376" s="60"/>
      <c r="ABO13376" s="60"/>
      <c r="ABP13376" s="60"/>
      <c r="ABQ13376" s="60"/>
      <c r="ABR13376" s="60">
        <v>0.87190555123296198</v>
      </c>
      <c r="ABS13376" s="60"/>
      <c r="ABT13376" s="60"/>
      <c r="ABU13376" s="60"/>
      <c r="ABV13376" s="60"/>
      <c r="ABW13376" s="60"/>
      <c r="ABX13376" s="60"/>
    </row>
    <row r="13377" spans="727:752" x14ac:dyDescent="0.25">
      <c r="AAY13377" s="60"/>
      <c r="AAZ13377" s="60"/>
      <c r="ABA13377" s="60"/>
      <c r="ABB13377" s="60"/>
      <c r="ABC13377" s="60"/>
      <c r="ABD13377" s="60"/>
      <c r="ABE13377" s="60"/>
      <c r="ABF13377" s="60"/>
      <c r="ABG13377" s="60"/>
      <c r="ABH13377" s="60"/>
      <c r="ABI13377" s="60"/>
      <c r="ABJ13377" s="60"/>
      <c r="ABK13377" s="60"/>
      <c r="ABL13377" s="60"/>
      <c r="ABM13377" s="60"/>
      <c r="ABN13377" s="60"/>
      <c r="ABO13377" s="60"/>
      <c r="ABP13377" s="60"/>
      <c r="ABQ13377" s="60"/>
      <c r="ABR13377" s="60">
        <v>0.8718381697166</v>
      </c>
      <c r="ABS13377" s="60"/>
      <c r="ABT13377" s="60"/>
      <c r="ABU13377" s="60"/>
      <c r="ABV13377" s="60"/>
      <c r="ABW13377" s="60"/>
      <c r="ABX13377" s="60"/>
    </row>
    <row r="13378" spans="727:752" x14ac:dyDescent="0.25">
      <c r="AAY13378" s="60"/>
      <c r="AAZ13378" s="60"/>
      <c r="ABA13378" s="60"/>
      <c r="ABB13378" s="60"/>
      <c r="ABC13378" s="60"/>
      <c r="ABD13378" s="60"/>
      <c r="ABE13378" s="60"/>
      <c r="ABF13378" s="60"/>
      <c r="ABG13378" s="60"/>
      <c r="ABH13378" s="60"/>
      <c r="ABI13378" s="60"/>
      <c r="ABJ13378" s="60"/>
      <c r="ABK13378" s="60"/>
      <c r="ABL13378" s="60"/>
      <c r="ABM13378" s="60"/>
      <c r="ABN13378" s="60"/>
      <c r="ABO13378" s="60"/>
      <c r="ABP13378" s="60"/>
      <c r="ABQ13378" s="60"/>
      <c r="ABR13378" s="60">
        <v>0.87179810586058903</v>
      </c>
      <c r="ABS13378" s="60"/>
      <c r="ABT13378" s="60"/>
      <c r="ABU13378" s="60"/>
      <c r="ABV13378" s="60"/>
      <c r="ABW13378" s="60"/>
      <c r="ABX13378" s="60"/>
    </row>
    <row r="13379" spans="727:752" x14ac:dyDescent="0.25">
      <c r="AAY13379" s="60"/>
      <c r="AAZ13379" s="60"/>
      <c r="ABA13379" s="60"/>
      <c r="ABB13379" s="60"/>
      <c r="ABC13379" s="60"/>
      <c r="ABD13379" s="60"/>
      <c r="ABE13379" s="60"/>
      <c r="ABF13379" s="60"/>
      <c r="ABG13379" s="60"/>
      <c r="ABH13379" s="60"/>
      <c r="ABI13379" s="60"/>
      <c r="ABJ13379" s="60"/>
      <c r="ABK13379" s="60"/>
      <c r="ABL13379" s="60"/>
      <c r="ABM13379" s="60"/>
      <c r="ABN13379" s="60"/>
      <c r="ABO13379" s="60"/>
      <c r="ABP13379" s="60"/>
      <c r="ABQ13379" s="60"/>
      <c r="ABR13379" s="60">
        <v>0.87177170369607904</v>
      </c>
      <c r="ABS13379" s="60"/>
      <c r="ABT13379" s="60"/>
      <c r="ABU13379" s="60"/>
      <c r="ABV13379" s="60"/>
      <c r="ABW13379" s="60"/>
      <c r="ABX13379" s="60"/>
    </row>
    <row r="13380" spans="727:752" x14ac:dyDescent="0.25">
      <c r="AAY13380" s="60"/>
      <c r="AAZ13380" s="60"/>
      <c r="ABA13380" s="60"/>
      <c r="ABB13380" s="60"/>
      <c r="ABC13380" s="60"/>
      <c r="ABD13380" s="60"/>
      <c r="ABE13380" s="60"/>
      <c r="ABF13380" s="60"/>
      <c r="ABG13380" s="60"/>
      <c r="ABH13380" s="60"/>
      <c r="ABI13380" s="60"/>
      <c r="ABJ13380" s="60"/>
      <c r="ABK13380" s="60"/>
      <c r="ABL13380" s="60"/>
      <c r="ABM13380" s="60"/>
      <c r="ABN13380" s="60"/>
      <c r="ABO13380" s="60"/>
      <c r="ABP13380" s="60"/>
      <c r="ABQ13380" s="60"/>
      <c r="ABR13380" s="60">
        <v>0.87175383858386601</v>
      </c>
      <c r="ABS13380" s="60"/>
      <c r="ABT13380" s="60"/>
      <c r="ABU13380" s="60"/>
      <c r="ABV13380" s="60"/>
      <c r="ABW13380" s="60"/>
      <c r="ABX13380" s="60"/>
    </row>
    <row r="13381" spans="727:752" x14ac:dyDescent="0.25">
      <c r="AAY13381" s="60"/>
      <c r="AAZ13381" s="60"/>
      <c r="ABA13381" s="60"/>
      <c r="ABB13381" s="60"/>
      <c r="ABC13381" s="60"/>
      <c r="ABD13381" s="60"/>
      <c r="ABE13381" s="60"/>
      <c r="ABF13381" s="60"/>
      <c r="ABG13381" s="60"/>
      <c r="ABH13381" s="60"/>
      <c r="ABI13381" s="60"/>
      <c r="ABJ13381" s="60"/>
      <c r="ABK13381" s="60"/>
      <c r="ABL13381" s="60"/>
      <c r="ABM13381" s="60"/>
      <c r="ABN13381" s="60"/>
      <c r="ABO13381" s="60"/>
      <c r="ABP13381" s="60"/>
      <c r="ABQ13381" s="60"/>
      <c r="ABR13381" s="60">
        <v>0.87173887885226797</v>
      </c>
      <c r="ABS13381" s="60"/>
      <c r="ABT13381" s="60"/>
      <c r="ABU13381" s="60"/>
      <c r="ABV13381" s="60"/>
      <c r="ABW13381" s="60"/>
      <c r="ABX13381" s="60"/>
    </row>
    <row r="13382" spans="727:752" x14ac:dyDescent="0.25">
      <c r="AAY13382" s="60"/>
      <c r="AAZ13382" s="60"/>
      <c r="ABA13382" s="60"/>
      <c r="ABB13382" s="60"/>
      <c r="ABC13382" s="60"/>
      <c r="ABD13382" s="60"/>
      <c r="ABE13382" s="60"/>
      <c r="ABF13382" s="60"/>
      <c r="ABG13382" s="60"/>
      <c r="ABH13382" s="60"/>
      <c r="ABI13382" s="60"/>
      <c r="ABJ13382" s="60"/>
      <c r="ABK13382" s="60"/>
      <c r="ABL13382" s="60"/>
      <c r="ABM13382" s="60"/>
      <c r="ABN13382" s="60"/>
      <c r="ABO13382" s="60"/>
      <c r="ABP13382" s="60"/>
      <c r="ABQ13382" s="60"/>
      <c r="ABR13382" s="60">
        <v>0.87172165770167198</v>
      </c>
      <c r="ABS13382" s="60"/>
      <c r="ABT13382" s="60"/>
      <c r="ABU13382" s="60"/>
      <c r="ABV13382" s="60"/>
      <c r="ABW13382" s="60"/>
      <c r="ABX13382" s="60"/>
    </row>
    <row r="13383" spans="727:752" x14ac:dyDescent="0.25">
      <c r="AAY13383" s="60"/>
      <c r="AAZ13383" s="60"/>
      <c r="ABA13383" s="60"/>
      <c r="ABB13383" s="60"/>
      <c r="ABC13383" s="60"/>
      <c r="ABD13383" s="60"/>
      <c r="ABE13383" s="60"/>
      <c r="ABF13383" s="60"/>
      <c r="ABG13383" s="60"/>
      <c r="ABH13383" s="60"/>
      <c r="ABI13383" s="60"/>
      <c r="ABJ13383" s="60"/>
      <c r="ABK13383" s="60"/>
      <c r="ABL13383" s="60"/>
      <c r="ABM13383" s="60"/>
      <c r="ABN13383" s="60"/>
      <c r="ABO13383" s="60"/>
      <c r="ABP13383" s="60"/>
      <c r="ABQ13383" s="60"/>
      <c r="ABR13383" s="60">
        <v>0.87150763786607799</v>
      </c>
      <c r="ABS13383" s="60"/>
      <c r="ABT13383" s="60"/>
      <c r="ABU13383" s="60"/>
      <c r="ABV13383" s="60"/>
      <c r="ABW13383" s="60"/>
      <c r="ABX13383" s="60"/>
    </row>
    <row r="13384" spans="727:752" x14ac:dyDescent="0.25">
      <c r="AAY13384" s="60"/>
      <c r="AAZ13384" s="60"/>
      <c r="ABA13384" s="60"/>
      <c r="ABB13384" s="60"/>
      <c r="ABC13384" s="60"/>
      <c r="ABD13384" s="60"/>
      <c r="ABE13384" s="60"/>
      <c r="ABF13384" s="60"/>
      <c r="ABG13384" s="60"/>
      <c r="ABH13384" s="60"/>
      <c r="ABI13384" s="60"/>
      <c r="ABJ13384" s="60"/>
      <c r="ABK13384" s="60"/>
      <c r="ABL13384" s="60"/>
      <c r="ABM13384" s="60"/>
      <c r="ABN13384" s="60"/>
      <c r="ABO13384" s="60"/>
      <c r="ABP13384" s="60"/>
      <c r="ABQ13384" s="60"/>
      <c r="ABR13384" s="60">
        <v>0.87139338344149198</v>
      </c>
      <c r="ABS13384" s="60"/>
      <c r="ABT13384" s="60"/>
      <c r="ABU13384" s="60"/>
      <c r="ABV13384" s="60"/>
      <c r="ABW13384" s="60"/>
      <c r="ABX13384" s="60"/>
    </row>
    <row r="13385" spans="727:752" x14ac:dyDescent="0.25">
      <c r="AAY13385" s="60"/>
      <c r="AAZ13385" s="60"/>
      <c r="ABA13385" s="60"/>
      <c r="ABB13385" s="60"/>
      <c r="ABC13385" s="60"/>
      <c r="ABD13385" s="60"/>
      <c r="ABE13385" s="60"/>
      <c r="ABF13385" s="60"/>
      <c r="ABG13385" s="60"/>
      <c r="ABH13385" s="60"/>
      <c r="ABI13385" s="60"/>
      <c r="ABJ13385" s="60"/>
      <c r="ABK13385" s="60"/>
      <c r="ABL13385" s="60"/>
      <c r="ABM13385" s="60"/>
      <c r="ABN13385" s="60"/>
      <c r="ABO13385" s="60"/>
      <c r="ABP13385" s="60"/>
      <c r="ABQ13385" s="60"/>
      <c r="ABR13385" s="60">
        <v>0.87134800012658498</v>
      </c>
      <c r="ABS13385" s="60"/>
      <c r="ABT13385" s="60"/>
      <c r="ABU13385" s="60"/>
      <c r="ABV13385" s="60"/>
      <c r="ABW13385" s="60"/>
      <c r="ABX13385" s="60"/>
    </row>
    <row r="13386" spans="727:752" x14ac:dyDescent="0.25">
      <c r="AAY13386" s="60"/>
      <c r="AAZ13386" s="60"/>
      <c r="ABA13386" s="60"/>
      <c r="ABB13386" s="60"/>
      <c r="ABC13386" s="60"/>
      <c r="ABD13386" s="60"/>
      <c r="ABE13386" s="60"/>
      <c r="ABF13386" s="60"/>
      <c r="ABG13386" s="60"/>
      <c r="ABH13386" s="60"/>
      <c r="ABI13386" s="60"/>
      <c r="ABJ13386" s="60"/>
      <c r="ABK13386" s="60"/>
      <c r="ABL13386" s="60"/>
      <c r="ABM13386" s="60"/>
      <c r="ABN13386" s="60"/>
      <c r="ABO13386" s="60"/>
      <c r="ABP13386" s="60"/>
      <c r="ABQ13386" s="60"/>
      <c r="ABR13386" s="60">
        <v>0.87115604200140995</v>
      </c>
      <c r="ABS13386" s="60"/>
      <c r="ABT13386" s="60"/>
      <c r="ABU13386" s="60"/>
      <c r="ABV13386" s="60"/>
      <c r="ABW13386" s="60"/>
      <c r="ABX13386" s="60"/>
    </row>
    <row r="13387" spans="727:752" x14ac:dyDescent="0.25">
      <c r="AAY13387" s="60"/>
      <c r="AAZ13387" s="60"/>
      <c r="ABA13387" s="60"/>
      <c r="ABB13387" s="60"/>
      <c r="ABC13387" s="60"/>
      <c r="ABD13387" s="60"/>
      <c r="ABE13387" s="60"/>
      <c r="ABF13387" s="60"/>
      <c r="ABG13387" s="60"/>
      <c r="ABH13387" s="60"/>
      <c r="ABI13387" s="60"/>
      <c r="ABJ13387" s="60"/>
      <c r="ABK13387" s="60"/>
      <c r="ABL13387" s="60"/>
      <c r="ABM13387" s="60"/>
      <c r="ABN13387" s="60"/>
      <c r="ABO13387" s="60"/>
      <c r="ABP13387" s="60"/>
      <c r="ABQ13387" s="60"/>
      <c r="ABR13387" s="60">
        <v>0.87110827314210404</v>
      </c>
      <c r="ABS13387" s="60"/>
      <c r="ABT13387" s="60"/>
      <c r="ABU13387" s="60"/>
      <c r="ABV13387" s="60"/>
      <c r="ABW13387" s="60"/>
      <c r="ABX13387" s="60"/>
    </row>
    <row r="13388" spans="727:752" x14ac:dyDescent="0.25">
      <c r="AAY13388" s="60"/>
      <c r="AAZ13388" s="60"/>
      <c r="ABA13388" s="60"/>
      <c r="ABB13388" s="60"/>
      <c r="ABC13388" s="60"/>
      <c r="ABD13388" s="60"/>
      <c r="ABE13388" s="60"/>
      <c r="ABF13388" s="60"/>
      <c r="ABG13388" s="60"/>
      <c r="ABH13388" s="60"/>
      <c r="ABI13388" s="60"/>
      <c r="ABJ13388" s="60"/>
      <c r="ABK13388" s="60"/>
      <c r="ABL13388" s="60"/>
      <c r="ABM13388" s="60"/>
      <c r="ABN13388" s="60"/>
      <c r="ABO13388" s="60"/>
      <c r="ABP13388" s="60"/>
      <c r="ABQ13388" s="60"/>
      <c r="ABR13388" s="60">
        <v>0.87107350047283805</v>
      </c>
      <c r="ABS13388" s="60"/>
      <c r="ABT13388" s="60"/>
      <c r="ABU13388" s="60"/>
      <c r="ABV13388" s="60"/>
      <c r="ABW13388" s="60"/>
      <c r="ABX13388" s="60"/>
    </row>
    <row r="13389" spans="727:752" x14ac:dyDescent="0.25">
      <c r="AAY13389" s="60"/>
      <c r="AAZ13389" s="60"/>
      <c r="ABA13389" s="60"/>
      <c r="ABB13389" s="60"/>
      <c r="ABC13389" s="60"/>
      <c r="ABD13389" s="60"/>
      <c r="ABE13389" s="60"/>
      <c r="ABF13389" s="60"/>
      <c r="ABG13389" s="60"/>
      <c r="ABH13389" s="60"/>
      <c r="ABI13389" s="60"/>
      <c r="ABJ13389" s="60"/>
      <c r="ABK13389" s="60"/>
      <c r="ABL13389" s="60"/>
      <c r="ABM13389" s="60"/>
      <c r="ABN13389" s="60"/>
      <c r="ABO13389" s="60"/>
      <c r="ABP13389" s="60"/>
      <c r="ABQ13389" s="60"/>
      <c r="ABR13389" s="60">
        <v>0.87101989302625604</v>
      </c>
      <c r="ABS13389" s="60"/>
      <c r="ABT13389" s="60"/>
      <c r="ABU13389" s="60"/>
      <c r="ABV13389" s="60"/>
      <c r="ABW13389" s="60"/>
      <c r="ABX13389" s="60"/>
    </row>
    <row r="13390" spans="727:752" x14ac:dyDescent="0.25">
      <c r="AAY13390" s="60"/>
      <c r="AAZ13390" s="60"/>
      <c r="ABA13390" s="60"/>
      <c r="ABB13390" s="60"/>
      <c r="ABC13390" s="60"/>
      <c r="ABD13390" s="60"/>
      <c r="ABE13390" s="60"/>
      <c r="ABF13390" s="60"/>
      <c r="ABG13390" s="60"/>
      <c r="ABH13390" s="60"/>
      <c r="ABI13390" s="60"/>
      <c r="ABJ13390" s="60"/>
      <c r="ABK13390" s="60"/>
      <c r="ABL13390" s="60"/>
      <c r="ABM13390" s="60"/>
      <c r="ABN13390" s="60"/>
      <c r="ABO13390" s="60"/>
      <c r="ABP13390" s="60"/>
      <c r="ABQ13390" s="60"/>
      <c r="ABR13390" s="60">
        <v>0.87101764121746295</v>
      </c>
      <c r="ABS13390" s="60"/>
      <c r="ABT13390" s="60"/>
      <c r="ABU13390" s="60"/>
      <c r="ABV13390" s="60"/>
      <c r="ABW13390" s="60"/>
      <c r="ABX13390" s="60"/>
    </row>
    <row r="13391" spans="727:752" x14ac:dyDescent="0.25">
      <c r="AAY13391" s="60"/>
      <c r="AAZ13391" s="60"/>
      <c r="ABA13391" s="60"/>
      <c r="ABB13391" s="60"/>
      <c r="ABC13391" s="60"/>
      <c r="ABD13391" s="60"/>
      <c r="ABE13391" s="60"/>
      <c r="ABF13391" s="60"/>
      <c r="ABG13391" s="60"/>
      <c r="ABH13391" s="60"/>
      <c r="ABI13391" s="60"/>
      <c r="ABJ13391" s="60"/>
      <c r="ABK13391" s="60"/>
      <c r="ABL13391" s="60"/>
      <c r="ABM13391" s="60"/>
      <c r="ABN13391" s="60"/>
      <c r="ABO13391" s="60"/>
      <c r="ABP13391" s="60"/>
      <c r="ABQ13391" s="60"/>
      <c r="ABR13391" s="60">
        <v>0.87096234360706803</v>
      </c>
      <c r="ABS13391" s="60"/>
      <c r="ABT13391" s="60"/>
      <c r="ABU13391" s="60"/>
      <c r="ABV13391" s="60"/>
      <c r="ABW13391" s="60"/>
      <c r="ABX13391" s="60"/>
    </row>
    <row r="13392" spans="727:752" x14ac:dyDescent="0.25">
      <c r="AAY13392" s="60"/>
      <c r="AAZ13392" s="60"/>
      <c r="ABA13392" s="60"/>
      <c r="ABB13392" s="60"/>
      <c r="ABC13392" s="60"/>
      <c r="ABD13392" s="60"/>
      <c r="ABE13392" s="60"/>
      <c r="ABF13392" s="60"/>
      <c r="ABG13392" s="60"/>
      <c r="ABH13392" s="60"/>
      <c r="ABI13392" s="60"/>
      <c r="ABJ13392" s="60"/>
      <c r="ABK13392" s="60"/>
      <c r="ABL13392" s="60"/>
      <c r="ABM13392" s="60"/>
      <c r="ABN13392" s="60"/>
      <c r="ABO13392" s="60"/>
      <c r="ABP13392" s="60"/>
      <c r="ABQ13392" s="60"/>
      <c r="ABR13392" s="60">
        <v>0.87088299160988902</v>
      </c>
      <c r="ABS13392" s="60"/>
      <c r="ABT13392" s="60"/>
      <c r="ABU13392" s="60"/>
      <c r="ABV13392" s="60"/>
      <c r="ABW13392" s="60"/>
      <c r="ABX13392" s="60"/>
    </row>
    <row r="13393" spans="727:752" x14ac:dyDescent="0.25">
      <c r="AAY13393" s="60"/>
      <c r="AAZ13393" s="60"/>
      <c r="ABA13393" s="60"/>
      <c r="ABB13393" s="60"/>
      <c r="ABC13393" s="60"/>
      <c r="ABD13393" s="60"/>
      <c r="ABE13393" s="60"/>
      <c r="ABF13393" s="60"/>
      <c r="ABG13393" s="60"/>
      <c r="ABH13393" s="60"/>
      <c r="ABI13393" s="60"/>
      <c r="ABJ13393" s="60"/>
      <c r="ABK13393" s="60"/>
      <c r="ABL13393" s="60"/>
      <c r="ABM13393" s="60"/>
      <c r="ABN13393" s="60"/>
      <c r="ABO13393" s="60"/>
      <c r="ABP13393" s="60"/>
      <c r="ABQ13393" s="60"/>
      <c r="ABR13393" s="60">
        <v>0.87083708771812995</v>
      </c>
      <c r="ABS13393" s="60"/>
      <c r="ABT13393" s="60"/>
      <c r="ABU13393" s="60"/>
      <c r="ABV13393" s="60"/>
      <c r="ABW13393" s="60"/>
      <c r="ABX13393" s="60"/>
    </row>
    <row r="13394" spans="727:752" x14ac:dyDescent="0.25">
      <c r="AAY13394" s="60"/>
      <c r="AAZ13394" s="60"/>
      <c r="ABA13394" s="60"/>
      <c r="ABB13394" s="60"/>
      <c r="ABC13394" s="60"/>
      <c r="ABD13394" s="60"/>
      <c r="ABE13394" s="60"/>
      <c r="ABF13394" s="60"/>
      <c r="ABG13394" s="60"/>
      <c r="ABH13394" s="60"/>
      <c r="ABI13394" s="60"/>
      <c r="ABJ13394" s="60"/>
      <c r="ABK13394" s="60"/>
      <c r="ABL13394" s="60"/>
      <c r="ABM13394" s="60"/>
      <c r="ABN13394" s="60"/>
      <c r="ABO13394" s="60"/>
      <c r="ABP13394" s="60"/>
      <c r="ABQ13394" s="60"/>
      <c r="ABR13394" s="60">
        <v>0.87079511465846504</v>
      </c>
      <c r="ABS13394" s="60"/>
      <c r="ABT13394" s="60"/>
      <c r="ABU13394" s="60"/>
      <c r="ABV13394" s="60"/>
      <c r="ABW13394" s="60"/>
      <c r="ABX13394" s="60"/>
    </row>
    <row r="13395" spans="727:752" x14ac:dyDescent="0.25">
      <c r="AAY13395" s="60"/>
      <c r="AAZ13395" s="60"/>
      <c r="ABA13395" s="60"/>
      <c r="ABB13395" s="60"/>
      <c r="ABC13395" s="60"/>
      <c r="ABD13395" s="60"/>
      <c r="ABE13395" s="60"/>
      <c r="ABF13395" s="60"/>
      <c r="ABG13395" s="60"/>
      <c r="ABH13395" s="60"/>
      <c r="ABI13395" s="60"/>
      <c r="ABJ13395" s="60"/>
      <c r="ABK13395" s="60"/>
      <c r="ABL13395" s="60"/>
      <c r="ABM13395" s="60"/>
      <c r="ABN13395" s="60"/>
      <c r="ABO13395" s="60"/>
      <c r="ABP13395" s="60"/>
      <c r="ABQ13395" s="60"/>
      <c r="ABR13395" s="60">
        <v>0.87078249707684496</v>
      </c>
      <c r="ABS13395" s="60"/>
      <c r="ABT13395" s="60"/>
      <c r="ABU13395" s="60"/>
      <c r="ABV13395" s="60"/>
      <c r="ABW13395" s="60"/>
      <c r="ABX13395" s="60"/>
    </row>
    <row r="13396" spans="727:752" x14ac:dyDescent="0.25">
      <c r="AAY13396" s="60"/>
      <c r="AAZ13396" s="60"/>
      <c r="ABA13396" s="60"/>
      <c r="ABB13396" s="60"/>
      <c r="ABC13396" s="60"/>
      <c r="ABD13396" s="60"/>
      <c r="ABE13396" s="60"/>
      <c r="ABF13396" s="60"/>
      <c r="ABG13396" s="60"/>
      <c r="ABH13396" s="60"/>
      <c r="ABI13396" s="60"/>
      <c r="ABJ13396" s="60"/>
      <c r="ABK13396" s="60"/>
      <c r="ABL13396" s="60"/>
      <c r="ABM13396" s="60"/>
      <c r="ABN13396" s="60"/>
      <c r="ABO13396" s="60"/>
      <c r="ABP13396" s="60"/>
      <c r="ABQ13396" s="60"/>
      <c r="ABR13396" s="60">
        <v>0.87077144037040999</v>
      </c>
      <c r="ABS13396" s="60"/>
      <c r="ABT13396" s="60"/>
      <c r="ABU13396" s="60"/>
      <c r="ABV13396" s="60"/>
      <c r="ABW13396" s="60"/>
      <c r="ABX13396" s="60"/>
    </row>
    <row r="13397" spans="727:752" x14ac:dyDescent="0.25">
      <c r="AAY13397" s="60"/>
      <c r="AAZ13397" s="60"/>
      <c r="ABA13397" s="60"/>
      <c r="ABB13397" s="60"/>
      <c r="ABC13397" s="60"/>
      <c r="ABD13397" s="60"/>
      <c r="ABE13397" s="60"/>
      <c r="ABF13397" s="60"/>
      <c r="ABG13397" s="60"/>
      <c r="ABH13397" s="60"/>
      <c r="ABI13397" s="60"/>
      <c r="ABJ13397" s="60"/>
      <c r="ABK13397" s="60"/>
      <c r="ABL13397" s="60"/>
      <c r="ABM13397" s="60"/>
      <c r="ABN13397" s="60"/>
      <c r="ABO13397" s="60"/>
      <c r="ABP13397" s="60"/>
      <c r="ABQ13397" s="60"/>
      <c r="ABR13397" s="60">
        <v>0.87075333759644902</v>
      </c>
      <c r="ABS13397" s="60"/>
      <c r="ABT13397" s="60"/>
      <c r="ABU13397" s="60"/>
      <c r="ABV13397" s="60"/>
      <c r="ABW13397" s="60"/>
      <c r="ABX13397" s="60"/>
    </row>
    <row r="13398" spans="727:752" x14ac:dyDescent="0.25">
      <c r="AAY13398" s="60"/>
      <c r="AAZ13398" s="60"/>
      <c r="ABA13398" s="60"/>
      <c r="ABB13398" s="60"/>
      <c r="ABC13398" s="60"/>
      <c r="ABD13398" s="60"/>
      <c r="ABE13398" s="60"/>
      <c r="ABF13398" s="60"/>
      <c r="ABG13398" s="60"/>
      <c r="ABH13398" s="60"/>
      <c r="ABI13398" s="60"/>
      <c r="ABJ13398" s="60"/>
      <c r="ABK13398" s="60"/>
      <c r="ABL13398" s="60"/>
      <c r="ABM13398" s="60"/>
      <c r="ABN13398" s="60"/>
      <c r="ABO13398" s="60"/>
      <c r="ABP13398" s="60"/>
      <c r="ABQ13398" s="60"/>
      <c r="ABR13398" s="60">
        <v>0.87074227435907603</v>
      </c>
      <c r="ABS13398" s="60"/>
      <c r="ABT13398" s="60"/>
      <c r="ABU13398" s="60"/>
      <c r="ABV13398" s="60"/>
      <c r="ABW13398" s="60"/>
      <c r="ABX13398" s="60"/>
    </row>
    <row r="13399" spans="727:752" x14ac:dyDescent="0.25">
      <c r="AAY13399" s="60"/>
      <c r="AAZ13399" s="60"/>
      <c r="ABA13399" s="60"/>
      <c r="ABB13399" s="60"/>
      <c r="ABC13399" s="60"/>
      <c r="ABD13399" s="60"/>
      <c r="ABE13399" s="60"/>
      <c r="ABF13399" s="60"/>
      <c r="ABG13399" s="60"/>
      <c r="ABH13399" s="60"/>
      <c r="ABI13399" s="60"/>
      <c r="ABJ13399" s="60"/>
      <c r="ABK13399" s="60"/>
      <c r="ABL13399" s="60"/>
      <c r="ABM13399" s="60"/>
      <c r="ABN13399" s="60"/>
      <c r="ABO13399" s="60"/>
      <c r="ABP13399" s="60"/>
      <c r="ABQ13399" s="60"/>
      <c r="ABR13399" s="60">
        <v>0.87072021629198904</v>
      </c>
      <c r="ABS13399" s="60"/>
      <c r="ABT13399" s="60"/>
      <c r="ABU13399" s="60"/>
      <c r="ABV13399" s="60"/>
      <c r="ABW13399" s="60"/>
      <c r="ABX13399" s="60"/>
    </row>
    <row r="13400" spans="727:752" x14ac:dyDescent="0.25">
      <c r="AAY13400" s="60"/>
      <c r="AAZ13400" s="60"/>
      <c r="ABA13400" s="60"/>
      <c r="ABB13400" s="60"/>
      <c r="ABC13400" s="60"/>
      <c r="ABD13400" s="60"/>
      <c r="ABE13400" s="60"/>
      <c r="ABF13400" s="60"/>
      <c r="ABG13400" s="60"/>
      <c r="ABH13400" s="60"/>
      <c r="ABI13400" s="60"/>
      <c r="ABJ13400" s="60"/>
      <c r="ABK13400" s="60"/>
      <c r="ABL13400" s="60"/>
      <c r="ABM13400" s="60"/>
      <c r="ABN13400" s="60"/>
      <c r="ABO13400" s="60"/>
      <c r="ABP13400" s="60"/>
      <c r="ABQ13400" s="60"/>
      <c r="ABR13400" s="60">
        <v>0.87069229413310001</v>
      </c>
      <c r="ABS13400" s="60"/>
      <c r="ABT13400" s="60"/>
      <c r="ABU13400" s="60"/>
      <c r="ABV13400" s="60"/>
      <c r="ABW13400" s="60"/>
      <c r="ABX13400" s="60"/>
    </row>
    <row r="13401" spans="727:752" x14ac:dyDescent="0.25">
      <c r="AAY13401" s="60"/>
      <c r="AAZ13401" s="60"/>
      <c r="ABA13401" s="60"/>
      <c r="ABB13401" s="60"/>
      <c r="ABC13401" s="60"/>
      <c r="ABD13401" s="60"/>
      <c r="ABE13401" s="60"/>
      <c r="ABF13401" s="60"/>
      <c r="ABG13401" s="60"/>
      <c r="ABH13401" s="60"/>
      <c r="ABI13401" s="60"/>
      <c r="ABJ13401" s="60"/>
      <c r="ABK13401" s="60"/>
      <c r="ABL13401" s="60"/>
      <c r="ABM13401" s="60"/>
      <c r="ABN13401" s="60"/>
      <c r="ABO13401" s="60"/>
      <c r="ABP13401" s="60"/>
      <c r="ABQ13401" s="60"/>
      <c r="ABR13401" s="60">
        <v>0.87060734792680305</v>
      </c>
      <c r="ABS13401" s="60"/>
      <c r="ABT13401" s="60"/>
      <c r="ABU13401" s="60"/>
      <c r="ABV13401" s="60"/>
      <c r="ABW13401" s="60"/>
      <c r="ABX13401" s="60"/>
    </row>
    <row r="13402" spans="727:752" x14ac:dyDescent="0.25">
      <c r="AAY13402" s="60"/>
      <c r="AAZ13402" s="60"/>
      <c r="ABA13402" s="60"/>
      <c r="ABB13402" s="60"/>
      <c r="ABC13402" s="60"/>
      <c r="ABD13402" s="60"/>
      <c r="ABE13402" s="60"/>
      <c r="ABF13402" s="60"/>
      <c r="ABG13402" s="60"/>
      <c r="ABH13402" s="60"/>
      <c r="ABI13402" s="60"/>
      <c r="ABJ13402" s="60"/>
      <c r="ABK13402" s="60"/>
      <c r="ABL13402" s="60"/>
      <c r="ABM13402" s="60"/>
      <c r="ABN13402" s="60"/>
      <c r="ABO13402" s="60"/>
      <c r="ABP13402" s="60"/>
      <c r="ABQ13402" s="60"/>
      <c r="ABR13402" s="60">
        <v>0.870605306164282</v>
      </c>
      <c r="ABS13402" s="60"/>
      <c r="ABT13402" s="60"/>
      <c r="ABU13402" s="60"/>
      <c r="ABV13402" s="60"/>
      <c r="ABW13402" s="60"/>
      <c r="ABX13402" s="60"/>
    </row>
    <row r="13403" spans="727:752" x14ac:dyDescent="0.25">
      <c r="AAY13403" s="60"/>
      <c r="AAZ13403" s="60"/>
      <c r="ABA13403" s="60"/>
      <c r="ABB13403" s="60"/>
      <c r="ABC13403" s="60"/>
      <c r="ABD13403" s="60"/>
      <c r="ABE13403" s="60"/>
      <c r="ABF13403" s="60"/>
      <c r="ABG13403" s="60"/>
      <c r="ABH13403" s="60"/>
      <c r="ABI13403" s="60"/>
      <c r="ABJ13403" s="60"/>
      <c r="ABK13403" s="60"/>
      <c r="ABL13403" s="60"/>
      <c r="ABM13403" s="60"/>
      <c r="ABN13403" s="60"/>
      <c r="ABO13403" s="60"/>
      <c r="ABP13403" s="60"/>
      <c r="ABQ13403" s="60"/>
      <c r="ABR13403" s="60">
        <v>0.87057311512750801</v>
      </c>
      <c r="ABS13403" s="60"/>
      <c r="ABT13403" s="60"/>
      <c r="ABU13403" s="60"/>
      <c r="ABV13403" s="60"/>
      <c r="ABW13403" s="60"/>
      <c r="ABX13403" s="60"/>
    </row>
    <row r="13404" spans="727:752" x14ac:dyDescent="0.25">
      <c r="AAY13404" s="60"/>
      <c r="AAZ13404" s="60"/>
      <c r="ABA13404" s="60"/>
      <c r="ABB13404" s="60"/>
      <c r="ABC13404" s="60"/>
      <c r="ABD13404" s="60"/>
      <c r="ABE13404" s="60"/>
      <c r="ABF13404" s="60"/>
      <c r="ABG13404" s="60"/>
      <c r="ABH13404" s="60"/>
      <c r="ABI13404" s="60"/>
      <c r="ABJ13404" s="60"/>
      <c r="ABK13404" s="60"/>
      <c r="ABL13404" s="60"/>
      <c r="ABM13404" s="60"/>
      <c r="ABN13404" s="60"/>
      <c r="ABO13404" s="60"/>
      <c r="ABP13404" s="60"/>
      <c r="ABQ13404" s="60"/>
      <c r="ABR13404" s="60">
        <v>0.87054472598933696</v>
      </c>
      <c r="ABS13404" s="60"/>
      <c r="ABT13404" s="60"/>
      <c r="ABU13404" s="60"/>
      <c r="ABV13404" s="60"/>
      <c r="ABW13404" s="60"/>
      <c r="ABX13404" s="60"/>
    </row>
    <row r="13405" spans="727:752" x14ac:dyDescent="0.25">
      <c r="AAY13405" s="60"/>
      <c r="AAZ13405" s="60"/>
      <c r="ABA13405" s="60"/>
      <c r="ABB13405" s="60"/>
      <c r="ABC13405" s="60"/>
      <c r="ABD13405" s="60"/>
      <c r="ABE13405" s="60"/>
      <c r="ABF13405" s="60"/>
      <c r="ABG13405" s="60"/>
      <c r="ABH13405" s="60"/>
      <c r="ABI13405" s="60"/>
      <c r="ABJ13405" s="60"/>
      <c r="ABK13405" s="60"/>
      <c r="ABL13405" s="60"/>
      <c r="ABM13405" s="60"/>
      <c r="ABN13405" s="60"/>
      <c r="ABO13405" s="60"/>
      <c r="ABP13405" s="60"/>
      <c r="ABQ13405" s="60"/>
      <c r="ABR13405" s="60">
        <v>0.87054072528220405</v>
      </c>
      <c r="ABS13405" s="60"/>
      <c r="ABT13405" s="60"/>
      <c r="ABU13405" s="60"/>
      <c r="ABV13405" s="60"/>
      <c r="ABW13405" s="60"/>
      <c r="ABX13405" s="60"/>
    </row>
    <row r="13406" spans="727:752" x14ac:dyDescent="0.25">
      <c r="AAY13406" s="60"/>
      <c r="AAZ13406" s="60"/>
      <c r="ABA13406" s="60"/>
      <c r="ABB13406" s="60"/>
      <c r="ABC13406" s="60"/>
      <c r="ABD13406" s="60"/>
      <c r="ABE13406" s="60"/>
      <c r="ABF13406" s="60"/>
      <c r="ABG13406" s="60"/>
      <c r="ABH13406" s="60"/>
      <c r="ABI13406" s="60"/>
      <c r="ABJ13406" s="60"/>
      <c r="ABK13406" s="60"/>
      <c r="ABL13406" s="60"/>
      <c r="ABM13406" s="60"/>
      <c r="ABN13406" s="60"/>
      <c r="ABO13406" s="60"/>
      <c r="ABP13406" s="60"/>
      <c r="ABQ13406" s="60"/>
      <c r="ABR13406" s="60">
        <v>0.87050936208052998</v>
      </c>
      <c r="ABS13406" s="60"/>
      <c r="ABT13406" s="60"/>
      <c r="ABU13406" s="60"/>
      <c r="ABV13406" s="60"/>
      <c r="ABW13406" s="60"/>
      <c r="ABX13406" s="60"/>
    </row>
    <row r="13407" spans="727:752" x14ac:dyDescent="0.25">
      <c r="AAY13407" s="60"/>
      <c r="AAZ13407" s="60"/>
      <c r="ABA13407" s="60"/>
      <c r="ABB13407" s="60"/>
      <c r="ABC13407" s="60"/>
      <c r="ABD13407" s="60"/>
      <c r="ABE13407" s="60"/>
      <c r="ABF13407" s="60"/>
      <c r="ABG13407" s="60"/>
      <c r="ABH13407" s="60"/>
      <c r="ABI13407" s="60"/>
      <c r="ABJ13407" s="60"/>
      <c r="ABK13407" s="60"/>
      <c r="ABL13407" s="60"/>
      <c r="ABM13407" s="60"/>
      <c r="ABN13407" s="60"/>
      <c r="ABO13407" s="60"/>
      <c r="ABP13407" s="60"/>
      <c r="ABQ13407" s="60"/>
      <c r="ABR13407" s="60">
        <v>0.87049986971167104</v>
      </c>
      <c r="ABS13407" s="60"/>
      <c r="ABT13407" s="60"/>
      <c r="ABU13407" s="60"/>
      <c r="ABV13407" s="60"/>
      <c r="ABW13407" s="60"/>
      <c r="ABX13407" s="60"/>
    </row>
    <row r="13408" spans="727:752" x14ac:dyDescent="0.25">
      <c r="AAY13408" s="60"/>
      <c r="AAZ13408" s="60"/>
      <c r="ABA13408" s="60"/>
      <c r="ABB13408" s="60"/>
      <c r="ABC13408" s="60"/>
      <c r="ABD13408" s="60"/>
      <c r="ABE13408" s="60"/>
      <c r="ABF13408" s="60"/>
      <c r="ABG13408" s="60"/>
      <c r="ABH13408" s="60"/>
      <c r="ABI13408" s="60"/>
      <c r="ABJ13408" s="60"/>
      <c r="ABK13408" s="60"/>
      <c r="ABL13408" s="60"/>
      <c r="ABM13408" s="60"/>
      <c r="ABN13408" s="60"/>
      <c r="ABO13408" s="60"/>
      <c r="ABP13408" s="60"/>
      <c r="ABQ13408" s="60"/>
      <c r="ABR13408" s="60">
        <v>0.870498328582474</v>
      </c>
      <c r="ABS13408" s="60"/>
      <c r="ABT13408" s="60"/>
      <c r="ABU13408" s="60"/>
      <c r="ABV13408" s="60"/>
      <c r="ABW13408" s="60"/>
      <c r="ABX13408" s="60"/>
    </row>
    <row r="13409" spans="727:752" x14ac:dyDescent="0.25">
      <c r="AAY13409" s="60"/>
      <c r="AAZ13409" s="60"/>
      <c r="ABA13409" s="60"/>
      <c r="ABB13409" s="60"/>
      <c r="ABC13409" s="60"/>
      <c r="ABD13409" s="60"/>
      <c r="ABE13409" s="60"/>
      <c r="ABF13409" s="60"/>
      <c r="ABG13409" s="60"/>
      <c r="ABH13409" s="60"/>
      <c r="ABI13409" s="60"/>
      <c r="ABJ13409" s="60"/>
      <c r="ABK13409" s="60"/>
      <c r="ABL13409" s="60"/>
      <c r="ABM13409" s="60"/>
      <c r="ABN13409" s="60"/>
      <c r="ABO13409" s="60"/>
      <c r="ABP13409" s="60"/>
      <c r="ABQ13409" s="60"/>
      <c r="ABR13409" s="60">
        <v>0.87047897549687803</v>
      </c>
      <c r="ABS13409" s="60"/>
      <c r="ABT13409" s="60"/>
      <c r="ABU13409" s="60"/>
      <c r="ABV13409" s="60"/>
      <c r="ABW13409" s="60"/>
      <c r="ABX13409" s="60"/>
    </row>
    <row r="13410" spans="727:752" x14ac:dyDescent="0.25">
      <c r="AAY13410" s="60"/>
      <c r="AAZ13410" s="60"/>
      <c r="ABA13410" s="60"/>
      <c r="ABB13410" s="60"/>
      <c r="ABC13410" s="60"/>
      <c r="ABD13410" s="60"/>
      <c r="ABE13410" s="60"/>
      <c r="ABF13410" s="60"/>
      <c r="ABG13410" s="60"/>
      <c r="ABH13410" s="60"/>
      <c r="ABI13410" s="60"/>
      <c r="ABJ13410" s="60"/>
      <c r="ABK13410" s="60"/>
      <c r="ABL13410" s="60"/>
      <c r="ABM13410" s="60"/>
      <c r="ABN13410" s="60"/>
      <c r="ABO13410" s="60"/>
      <c r="ABP13410" s="60"/>
      <c r="ABQ13410" s="60"/>
      <c r="ABR13410" s="60">
        <v>0.87043717434517598</v>
      </c>
      <c r="ABS13410" s="60"/>
      <c r="ABT13410" s="60"/>
      <c r="ABU13410" s="60"/>
      <c r="ABV13410" s="60"/>
      <c r="ABW13410" s="60"/>
      <c r="ABX13410" s="60"/>
    </row>
    <row r="13411" spans="727:752" x14ac:dyDescent="0.25">
      <c r="AAY13411" s="60"/>
      <c r="AAZ13411" s="60"/>
      <c r="ABA13411" s="60"/>
      <c r="ABB13411" s="60"/>
      <c r="ABC13411" s="60"/>
      <c r="ABD13411" s="60"/>
      <c r="ABE13411" s="60"/>
      <c r="ABF13411" s="60"/>
      <c r="ABG13411" s="60"/>
      <c r="ABH13411" s="60"/>
      <c r="ABI13411" s="60"/>
      <c r="ABJ13411" s="60"/>
      <c r="ABK13411" s="60"/>
      <c r="ABL13411" s="60"/>
      <c r="ABM13411" s="60"/>
      <c r="ABN13411" s="60"/>
      <c r="ABO13411" s="60"/>
      <c r="ABP13411" s="60"/>
      <c r="ABQ13411" s="60"/>
      <c r="ABR13411" s="60">
        <v>0.87030136055660701</v>
      </c>
      <c r="ABS13411" s="60"/>
      <c r="ABT13411" s="60"/>
      <c r="ABU13411" s="60"/>
      <c r="ABV13411" s="60"/>
      <c r="ABW13411" s="60"/>
      <c r="ABX13411" s="60"/>
    </row>
    <row r="13412" spans="727:752" x14ac:dyDescent="0.25">
      <c r="AAY13412" s="60"/>
      <c r="AAZ13412" s="60"/>
      <c r="ABA13412" s="60"/>
      <c r="ABB13412" s="60"/>
      <c r="ABC13412" s="60"/>
      <c r="ABD13412" s="60"/>
      <c r="ABE13412" s="60"/>
      <c r="ABF13412" s="60"/>
      <c r="ABG13412" s="60"/>
      <c r="ABH13412" s="60"/>
      <c r="ABI13412" s="60"/>
      <c r="ABJ13412" s="60"/>
      <c r="ABK13412" s="60"/>
      <c r="ABL13412" s="60"/>
      <c r="ABM13412" s="60"/>
      <c r="ABN13412" s="60"/>
      <c r="ABO13412" s="60"/>
      <c r="ABP13412" s="60"/>
      <c r="ABQ13412" s="60"/>
      <c r="ABR13412" s="60">
        <v>0.87022434758345202</v>
      </c>
      <c r="ABS13412" s="60"/>
      <c r="ABT13412" s="60"/>
      <c r="ABU13412" s="60"/>
      <c r="ABV13412" s="60"/>
      <c r="ABW13412" s="60"/>
      <c r="ABX13412" s="60"/>
    </row>
    <row r="13413" spans="727:752" x14ac:dyDescent="0.25">
      <c r="AAY13413" s="60"/>
      <c r="AAZ13413" s="60"/>
      <c r="ABA13413" s="60"/>
      <c r="ABB13413" s="60"/>
      <c r="ABC13413" s="60"/>
      <c r="ABD13413" s="60"/>
      <c r="ABE13413" s="60"/>
      <c r="ABF13413" s="60"/>
      <c r="ABG13413" s="60"/>
      <c r="ABH13413" s="60"/>
      <c r="ABI13413" s="60"/>
      <c r="ABJ13413" s="60"/>
      <c r="ABK13413" s="60"/>
      <c r="ABL13413" s="60"/>
      <c r="ABM13413" s="60"/>
      <c r="ABN13413" s="60"/>
      <c r="ABO13413" s="60"/>
      <c r="ABP13413" s="60"/>
      <c r="ABQ13413" s="60"/>
      <c r="ABR13413" s="60">
        <v>0.87018650881211401</v>
      </c>
      <c r="ABS13413" s="60"/>
      <c r="ABT13413" s="60"/>
      <c r="ABU13413" s="60"/>
      <c r="ABV13413" s="60"/>
      <c r="ABW13413" s="60"/>
      <c r="ABX13413" s="60"/>
    </row>
    <row r="13414" spans="727:752" x14ac:dyDescent="0.25">
      <c r="AAY13414" s="60"/>
      <c r="AAZ13414" s="60"/>
      <c r="ABA13414" s="60"/>
      <c r="ABB13414" s="60"/>
      <c r="ABC13414" s="60"/>
      <c r="ABD13414" s="60"/>
      <c r="ABE13414" s="60"/>
      <c r="ABF13414" s="60"/>
      <c r="ABG13414" s="60"/>
      <c r="ABH13414" s="60"/>
      <c r="ABI13414" s="60"/>
      <c r="ABJ13414" s="60"/>
      <c r="ABK13414" s="60"/>
      <c r="ABL13414" s="60"/>
      <c r="ABM13414" s="60"/>
      <c r="ABN13414" s="60"/>
      <c r="ABO13414" s="60"/>
      <c r="ABP13414" s="60"/>
      <c r="ABQ13414" s="60"/>
      <c r="ABR13414" s="60">
        <v>0.86985997237097801</v>
      </c>
      <c r="ABS13414" s="60"/>
      <c r="ABT13414" s="60"/>
      <c r="ABU13414" s="60"/>
      <c r="ABV13414" s="60"/>
      <c r="ABW13414" s="60"/>
      <c r="ABX13414" s="60"/>
    </row>
    <row r="13415" spans="727:752" x14ac:dyDescent="0.25">
      <c r="AAY13415" s="60"/>
      <c r="AAZ13415" s="60"/>
      <c r="ABA13415" s="60"/>
      <c r="ABB13415" s="60"/>
      <c r="ABC13415" s="60"/>
      <c r="ABD13415" s="60"/>
      <c r="ABE13415" s="60"/>
      <c r="ABF13415" s="60"/>
      <c r="ABG13415" s="60"/>
      <c r="ABH13415" s="60"/>
      <c r="ABI13415" s="60"/>
      <c r="ABJ13415" s="60"/>
      <c r="ABK13415" s="60"/>
      <c r="ABL13415" s="60"/>
      <c r="ABM13415" s="60"/>
      <c r="ABN13415" s="60"/>
      <c r="ABO13415" s="60"/>
      <c r="ABP13415" s="60"/>
      <c r="ABQ13415" s="60"/>
      <c r="ABR13415" s="60">
        <v>0.86965566019454199</v>
      </c>
      <c r="ABS13415" s="60"/>
      <c r="ABT13415" s="60"/>
      <c r="ABU13415" s="60"/>
      <c r="ABV13415" s="60"/>
      <c r="ABW13415" s="60"/>
      <c r="ABX13415" s="60"/>
    </row>
    <row r="13416" spans="727:752" x14ac:dyDescent="0.25">
      <c r="AAY13416" s="60"/>
      <c r="AAZ13416" s="60"/>
      <c r="ABA13416" s="60"/>
      <c r="ABB13416" s="60"/>
      <c r="ABC13416" s="60"/>
      <c r="ABD13416" s="60"/>
      <c r="ABE13416" s="60"/>
      <c r="ABF13416" s="60"/>
      <c r="ABG13416" s="60"/>
      <c r="ABH13416" s="60"/>
      <c r="ABI13416" s="60"/>
      <c r="ABJ13416" s="60"/>
      <c r="ABK13416" s="60"/>
      <c r="ABL13416" s="60"/>
      <c r="ABM13416" s="60"/>
      <c r="ABN13416" s="60"/>
      <c r="ABO13416" s="60"/>
      <c r="ABP13416" s="60"/>
      <c r="ABQ13416" s="60"/>
      <c r="ABR13416" s="60">
        <v>0.86959943580777199</v>
      </c>
      <c r="ABS13416" s="60"/>
      <c r="ABT13416" s="60"/>
      <c r="ABU13416" s="60"/>
      <c r="ABV13416" s="60"/>
      <c r="ABW13416" s="60"/>
      <c r="ABX13416" s="60"/>
    </row>
    <row r="13417" spans="727:752" x14ac:dyDescent="0.25">
      <c r="AAY13417" s="60"/>
      <c r="AAZ13417" s="60"/>
      <c r="ABA13417" s="60"/>
      <c r="ABB13417" s="60"/>
      <c r="ABC13417" s="60"/>
      <c r="ABD13417" s="60"/>
      <c r="ABE13417" s="60"/>
      <c r="ABF13417" s="60"/>
      <c r="ABG13417" s="60"/>
      <c r="ABH13417" s="60"/>
      <c r="ABI13417" s="60"/>
      <c r="ABJ13417" s="60"/>
      <c r="ABK13417" s="60"/>
      <c r="ABL13417" s="60"/>
      <c r="ABM13417" s="60"/>
      <c r="ABN13417" s="60"/>
      <c r="ABO13417" s="60"/>
      <c r="ABP13417" s="60"/>
      <c r="ABQ13417" s="60"/>
      <c r="ABR13417" s="60">
        <v>0.86956955625888799</v>
      </c>
      <c r="ABS13417" s="60"/>
      <c r="ABT13417" s="60"/>
      <c r="ABU13417" s="60"/>
      <c r="ABV13417" s="60"/>
      <c r="ABW13417" s="60"/>
      <c r="ABX13417" s="60"/>
    </row>
    <row r="13418" spans="727:752" x14ac:dyDescent="0.25">
      <c r="AAY13418" s="60"/>
      <c r="AAZ13418" s="60"/>
      <c r="ABA13418" s="60"/>
      <c r="ABB13418" s="60"/>
      <c r="ABC13418" s="60"/>
      <c r="ABD13418" s="60"/>
      <c r="ABE13418" s="60"/>
      <c r="ABF13418" s="60"/>
      <c r="ABG13418" s="60"/>
      <c r="ABH13418" s="60"/>
      <c r="ABI13418" s="60"/>
      <c r="ABJ13418" s="60"/>
      <c r="ABK13418" s="60"/>
      <c r="ABL13418" s="60"/>
      <c r="ABM13418" s="60"/>
      <c r="ABN13418" s="60"/>
      <c r="ABO13418" s="60"/>
      <c r="ABP13418" s="60"/>
      <c r="ABQ13418" s="60"/>
      <c r="ABR13418" s="60">
        <v>0.86955824831483497</v>
      </c>
      <c r="ABS13418" s="60"/>
      <c r="ABT13418" s="60"/>
      <c r="ABU13418" s="60"/>
      <c r="ABV13418" s="60"/>
      <c r="ABW13418" s="60"/>
      <c r="ABX13418" s="60"/>
    </row>
    <row r="13419" spans="727:752" x14ac:dyDescent="0.25">
      <c r="AAY13419" s="60"/>
      <c r="AAZ13419" s="60"/>
      <c r="ABA13419" s="60"/>
      <c r="ABB13419" s="60"/>
      <c r="ABC13419" s="60"/>
      <c r="ABD13419" s="60"/>
      <c r="ABE13419" s="60"/>
      <c r="ABF13419" s="60"/>
      <c r="ABG13419" s="60"/>
      <c r="ABH13419" s="60"/>
      <c r="ABI13419" s="60"/>
      <c r="ABJ13419" s="60"/>
      <c r="ABK13419" s="60"/>
      <c r="ABL13419" s="60"/>
      <c r="ABM13419" s="60"/>
      <c r="ABN13419" s="60"/>
      <c r="ABO13419" s="60"/>
      <c r="ABP13419" s="60"/>
      <c r="ABQ13419" s="60"/>
      <c r="ABR13419" s="60">
        <v>0.86955693868796802</v>
      </c>
      <c r="ABS13419" s="60"/>
      <c r="ABT13419" s="60"/>
      <c r="ABU13419" s="60"/>
      <c r="ABV13419" s="60"/>
      <c r="ABW13419" s="60"/>
      <c r="ABX13419" s="60"/>
    </row>
    <row r="13420" spans="727:752" x14ac:dyDescent="0.25">
      <c r="AAY13420" s="60"/>
      <c r="AAZ13420" s="60"/>
      <c r="ABA13420" s="60"/>
      <c r="ABB13420" s="60"/>
      <c r="ABC13420" s="60"/>
      <c r="ABD13420" s="60"/>
      <c r="ABE13420" s="60"/>
      <c r="ABF13420" s="60"/>
      <c r="ABG13420" s="60"/>
      <c r="ABH13420" s="60"/>
      <c r="ABI13420" s="60"/>
      <c r="ABJ13420" s="60"/>
      <c r="ABK13420" s="60"/>
      <c r="ABL13420" s="60"/>
      <c r="ABM13420" s="60"/>
      <c r="ABN13420" s="60"/>
      <c r="ABO13420" s="60"/>
      <c r="ABP13420" s="60"/>
      <c r="ABQ13420" s="60"/>
      <c r="ABR13420" s="60">
        <v>0.86952750096807296</v>
      </c>
      <c r="ABS13420" s="60"/>
      <c r="ABT13420" s="60"/>
      <c r="ABU13420" s="60"/>
      <c r="ABV13420" s="60"/>
      <c r="ABW13420" s="60"/>
      <c r="ABX13420" s="60"/>
    </row>
    <row r="13421" spans="727:752" x14ac:dyDescent="0.25">
      <c r="AAY13421" s="60"/>
      <c r="AAZ13421" s="60"/>
      <c r="ABA13421" s="60"/>
      <c r="ABB13421" s="60"/>
      <c r="ABC13421" s="60"/>
      <c r="ABD13421" s="60"/>
      <c r="ABE13421" s="60"/>
      <c r="ABF13421" s="60"/>
      <c r="ABG13421" s="60"/>
      <c r="ABH13421" s="60"/>
      <c r="ABI13421" s="60"/>
      <c r="ABJ13421" s="60"/>
      <c r="ABK13421" s="60"/>
      <c r="ABL13421" s="60"/>
      <c r="ABM13421" s="60"/>
      <c r="ABN13421" s="60"/>
      <c r="ABO13421" s="60"/>
      <c r="ABP13421" s="60"/>
      <c r="ABQ13421" s="60"/>
      <c r="ABR13421" s="60">
        <v>0.86950159360456403</v>
      </c>
      <c r="ABS13421" s="60"/>
      <c r="ABT13421" s="60"/>
      <c r="ABU13421" s="60"/>
      <c r="ABV13421" s="60"/>
      <c r="ABW13421" s="60"/>
      <c r="ABX13421" s="60"/>
    </row>
    <row r="13422" spans="727:752" x14ac:dyDescent="0.25">
      <c r="AAY13422" s="60"/>
      <c r="AAZ13422" s="60"/>
      <c r="ABA13422" s="60"/>
      <c r="ABB13422" s="60"/>
      <c r="ABC13422" s="60"/>
      <c r="ABD13422" s="60"/>
      <c r="ABE13422" s="60"/>
      <c r="ABF13422" s="60"/>
      <c r="ABG13422" s="60"/>
      <c r="ABH13422" s="60"/>
      <c r="ABI13422" s="60"/>
      <c r="ABJ13422" s="60"/>
      <c r="ABK13422" s="60"/>
      <c r="ABL13422" s="60"/>
      <c r="ABM13422" s="60"/>
      <c r="ABN13422" s="60"/>
      <c r="ABO13422" s="60"/>
      <c r="ABP13422" s="60"/>
      <c r="ABQ13422" s="60"/>
      <c r="ABR13422" s="60">
        <v>0.86947283792959296</v>
      </c>
      <c r="ABS13422" s="60"/>
      <c r="ABT13422" s="60"/>
      <c r="ABU13422" s="60"/>
      <c r="ABV13422" s="60"/>
      <c r="ABW13422" s="60"/>
      <c r="ABX13422" s="60"/>
    </row>
    <row r="13423" spans="727:752" x14ac:dyDescent="0.25">
      <c r="AAY13423" s="60"/>
      <c r="AAZ13423" s="60"/>
      <c r="ABA13423" s="60"/>
      <c r="ABB13423" s="60"/>
      <c r="ABC13423" s="60"/>
      <c r="ABD13423" s="60"/>
      <c r="ABE13423" s="60"/>
      <c r="ABF13423" s="60"/>
      <c r="ABG13423" s="60"/>
      <c r="ABH13423" s="60"/>
      <c r="ABI13423" s="60"/>
      <c r="ABJ13423" s="60"/>
      <c r="ABK13423" s="60"/>
      <c r="ABL13423" s="60"/>
      <c r="ABM13423" s="60"/>
      <c r="ABN13423" s="60"/>
      <c r="ABO13423" s="60"/>
      <c r="ABP13423" s="60"/>
      <c r="ABQ13423" s="60"/>
      <c r="ABR13423" s="60">
        <v>0.86920598267971005</v>
      </c>
      <c r="ABS13423" s="60"/>
      <c r="ABT13423" s="60"/>
      <c r="ABU13423" s="60"/>
      <c r="ABV13423" s="60"/>
      <c r="ABW13423" s="60"/>
      <c r="ABX13423" s="60"/>
    </row>
    <row r="13424" spans="727:752" x14ac:dyDescent="0.25">
      <c r="AAY13424" s="60"/>
      <c r="AAZ13424" s="60"/>
      <c r="ABA13424" s="60"/>
      <c r="ABB13424" s="60"/>
      <c r="ABC13424" s="60"/>
      <c r="ABD13424" s="60"/>
      <c r="ABE13424" s="60"/>
      <c r="ABF13424" s="60"/>
      <c r="ABG13424" s="60"/>
      <c r="ABH13424" s="60"/>
      <c r="ABI13424" s="60"/>
      <c r="ABJ13424" s="60"/>
      <c r="ABK13424" s="60"/>
      <c r="ABL13424" s="60"/>
      <c r="ABM13424" s="60"/>
      <c r="ABN13424" s="60"/>
      <c r="ABO13424" s="60"/>
      <c r="ABP13424" s="60"/>
      <c r="ABQ13424" s="60"/>
      <c r="ABR13424" s="60">
        <v>0.86919064537391599</v>
      </c>
      <c r="ABS13424" s="60"/>
      <c r="ABT13424" s="60"/>
      <c r="ABU13424" s="60"/>
      <c r="ABV13424" s="60"/>
      <c r="ABW13424" s="60"/>
      <c r="ABX13424" s="60"/>
    </row>
    <row r="13425" spans="727:752" x14ac:dyDescent="0.25">
      <c r="AAY13425" s="60"/>
      <c r="AAZ13425" s="60"/>
      <c r="ABA13425" s="60"/>
      <c r="ABB13425" s="60"/>
      <c r="ABC13425" s="60"/>
      <c r="ABD13425" s="60"/>
      <c r="ABE13425" s="60"/>
      <c r="ABF13425" s="60"/>
      <c r="ABG13425" s="60"/>
      <c r="ABH13425" s="60"/>
      <c r="ABI13425" s="60"/>
      <c r="ABJ13425" s="60"/>
      <c r="ABK13425" s="60"/>
      <c r="ABL13425" s="60"/>
      <c r="ABM13425" s="60"/>
      <c r="ABN13425" s="60"/>
      <c r="ABO13425" s="60"/>
      <c r="ABP13425" s="60"/>
      <c r="ABQ13425" s="60"/>
      <c r="ABR13425" s="60">
        <v>0.86914952359548803</v>
      </c>
      <c r="ABS13425" s="60"/>
      <c r="ABT13425" s="60"/>
      <c r="ABU13425" s="60"/>
      <c r="ABV13425" s="60"/>
      <c r="ABW13425" s="60"/>
      <c r="ABX13425" s="60"/>
    </row>
    <row r="13426" spans="727:752" x14ac:dyDescent="0.25">
      <c r="AAY13426" s="60"/>
      <c r="AAZ13426" s="60"/>
      <c r="ABA13426" s="60"/>
      <c r="ABB13426" s="60"/>
      <c r="ABC13426" s="60"/>
      <c r="ABD13426" s="60"/>
      <c r="ABE13426" s="60"/>
      <c r="ABF13426" s="60"/>
      <c r="ABG13426" s="60"/>
      <c r="ABH13426" s="60"/>
      <c r="ABI13426" s="60"/>
      <c r="ABJ13426" s="60"/>
      <c r="ABK13426" s="60"/>
      <c r="ABL13426" s="60"/>
      <c r="ABM13426" s="60"/>
      <c r="ABN13426" s="60"/>
      <c r="ABO13426" s="60"/>
      <c r="ABP13426" s="60"/>
      <c r="ABQ13426" s="60"/>
      <c r="ABR13426" s="60">
        <v>0.869082946791501</v>
      </c>
      <c r="ABS13426" s="60"/>
      <c r="ABT13426" s="60"/>
      <c r="ABU13426" s="60"/>
      <c r="ABV13426" s="60"/>
      <c r="ABW13426" s="60"/>
      <c r="ABX13426" s="60"/>
    </row>
    <row r="13427" spans="727:752" x14ac:dyDescent="0.25">
      <c r="AAY13427" s="60"/>
      <c r="AAZ13427" s="60"/>
      <c r="ABA13427" s="60"/>
      <c r="ABB13427" s="60"/>
      <c r="ABC13427" s="60"/>
      <c r="ABD13427" s="60"/>
      <c r="ABE13427" s="60"/>
      <c r="ABF13427" s="60"/>
      <c r="ABG13427" s="60"/>
      <c r="ABH13427" s="60"/>
      <c r="ABI13427" s="60"/>
      <c r="ABJ13427" s="60"/>
      <c r="ABK13427" s="60"/>
      <c r="ABL13427" s="60"/>
      <c r="ABM13427" s="60"/>
      <c r="ABN13427" s="60"/>
      <c r="ABO13427" s="60"/>
      <c r="ABP13427" s="60"/>
      <c r="ABQ13427" s="60"/>
      <c r="ABR13427" s="60">
        <v>0.86897350202007795</v>
      </c>
      <c r="ABS13427" s="60"/>
      <c r="ABT13427" s="60"/>
      <c r="ABU13427" s="60"/>
      <c r="ABV13427" s="60"/>
      <c r="ABW13427" s="60"/>
      <c r="ABX13427" s="60"/>
    </row>
    <row r="13428" spans="727:752" x14ac:dyDescent="0.25">
      <c r="AAY13428" s="60"/>
      <c r="AAZ13428" s="60"/>
      <c r="ABA13428" s="60"/>
      <c r="ABB13428" s="60"/>
      <c r="ABC13428" s="60"/>
      <c r="ABD13428" s="60"/>
      <c r="ABE13428" s="60"/>
      <c r="ABF13428" s="60"/>
      <c r="ABG13428" s="60"/>
      <c r="ABH13428" s="60"/>
      <c r="ABI13428" s="60"/>
      <c r="ABJ13428" s="60"/>
      <c r="ABK13428" s="60"/>
      <c r="ABL13428" s="60"/>
      <c r="ABM13428" s="60"/>
      <c r="ABN13428" s="60"/>
      <c r="ABO13428" s="60"/>
      <c r="ABP13428" s="60"/>
      <c r="ABQ13428" s="60"/>
      <c r="ABR13428" s="60">
        <v>0.86895600277306795</v>
      </c>
      <c r="ABS13428" s="60"/>
      <c r="ABT13428" s="60"/>
      <c r="ABU13428" s="60"/>
      <c r="ABV13428" s="60"/>
      <c r="ABW13428" s="60"/>
      <c r="ABX13428" s="60"/>
    </row>
    <row r="13429" spans="727:752" x14ac:dyDescent="0.25">
      <c r="AAY13429" s="60"/>
      <c r="AAZ13429" s="60"/>
      <c r="ABA13429" s="60"/>
      <c r="ABB13429" s="60"/>
      <c r="ABC13429" s="60"/>
      <c r="ABD13429" s="60"/>
      <c r="ABE13429" s="60"/>
      <c r="ABF13429" s="60"/>
      <c r="ABG13429" s="60"/>
      <c r="ABH13429" s="60"/>
      <c r="ABI13429" s="60"/>
      <c r="ABJ13429" s="60"/>
      <c r="ABK13429" s="60"/>
      <c r="ABL13429" s="60"/>
      <c r="ABM13429" s="60"/>
      <c r="ABN13429" s="60"/>
      <c r="ABO13429" s="60"/>
      <c r="ABP13429" s="60"/>
      <c r="ABQ13429" s="60"/>
      <c r="ABR13429" s="60">
        <v>0.86893414899583299</v>
      </c>
      <c r="ABS13429" s="60"/>
      <c r="ABT13429" s="60"/>
      <c r="ABU13429" s="60"/>
      <c r="ABV13429" s="60"/>
      <c r="ABW13429" s="60"/>
      <c r="ABX13429" s="60"/>
    </row>
    <row r="13430" spans="727:752" x14ac:dyDescent="0.25">
      <c r="AAY13430" s="60"/>
      <c r="AAZ13430" s="60"/>
      <c r="ABA13430" s="60"/>
      <c r="ABB13430" s="60"/>
      <c r="ABC13430" s="60"/>
      <c r="ABD13430" s="60"/>
      <c r="ABE13430" s="60"/>
      <c r="ABF13430" s="60"/>
      <c r="ABG13430" s="60"/>
      <c r="ABH13430" s="60"/>
      <c r="ABI13430" s="60"/>
      <c r="ABJ13430" s="60"/>
      <c r="ABK13430" s="60"/>
      <c r="ABL13430" s="60"/>
      <c r="ABM13430" s="60"/>
      <c r="ABN13430" s="60"/>
      <c r="ABO13430" s="60"/>
      <c r="ABP13430" s="60"/>
      <c r="ABQ13430" s="60"/>
      <c r="ABR13430" s="60">
        <v>0.86891525267800995</v>
      </c>
      <c r="ABS13430" s="60"/>
      <c r="ABT13430" s="60"/>
      <c r="ABU13430" s="60"/>
      <c r="ABV13430" s="60"/>
      <c r="ABW13430" s="60"/>
      <c r="ABX13430" s="60"/>
    </row>
    <row r="13431" spans="727:752" x14ac:dyDescent="0.25">
      <c r="AAY13431" s="60"/>
      <c r="AAZ13431" s="60"/>
      <c r="ABA13431" s="60"/>
      <c r="ABB13431" s="60"/>
      <c r="ABC13431" s="60"/>
      <c r="ABD13431" s="60"/>
      <c r="ABE13431" s="60"/>
      <c r="ABF13431" s="60"/>
      <c r="ABG13431" s="60"/>
      <c r="ABH13431" s="60"/>
      <c r="ABI13431" s="60"/>
      <c r="ABJ13431" s="60"/>
      <c r="ABK13431" s="60"/>
      <c r="ABL13431" s="60"/>
      <c r="ABM13431" s="60"/>
      <c r="ABN13431" s="60"/>
      <c r="ABO13431" s="60"/>
      <c r="ABP13431" s="60"/>
      <c r="ABQ13431" s="60"/>
      <c r="ABR13431" s="60">
        <v>0.86872096700808599</v>
      </c>
      <c r="ABS13431" s="60"/>
      <c r="ABT13431" s="60"/>
      <c r="ABU13431" s="60"/>
      <c r="ABV13431" s="60"/>
      <c r="ABW13431" s="60"/>
      <c r="ABX13431" s="60"/>
    </row>
    <row r="13432" spans="727:752" x14ac:dyDescent="0.25">
      <c r="AAY13432" s="60"/>
      <c r="AAZ13432" s="60"/>
      <c r="ABA13432" s="60"/>
      <c r="ABB13432" s="60"/>
      <c r="ABC13432" s="60"/>
      <c r="ABD13432" s="60"/>
      <c r="ABE13432" s="60"/>
      <c r="ABF13432" s="60"/>
      <c r="ABG13432" s="60"/>
      <c r="ABH13432" s="60"/>
      <c r="ABI13432" s="60"/>
      <c r="ABJ13432" s="60"/>
      <c r="ABK13432" s="60"/>
      <c r="ABL13432" s="60"/>
      <c r="ABM13432" s="60"/>
      <c r="ABN13432" s="60"/>
      <c r="ABO13432" s="60"/>
      <c r="ABP13432" s="60"/>
      <c r="ABQ13432" s="60"/>
      <c r="ABR13432" s="60">
        <v>0.868556618986146</v>
      </c>
      <c r="ABS13432" s="60"/>
      <c r="ABT13432" s="60"/>
      <c r="ABU13432" s="60"/>
      <c r="ABV13432" s="60"/>
      <c r="ABW13432" s="60"/>
      <c r="ABX13432" s="60"/>
    </row>
    <row r="13433" spans="727:752" x14ac:dyDescent="0.25">
      <c r="AAY13433" s="60"/>
      <c r="AAZ13433" s="60"/>
      <c r="ABA13433" s="60"/>
      <c r="ABB13433" s="60"/>
      <c r="ABC13433" s="60"/>
      <c r="ABD13433" s="60"/>
      <c r="ABE13433" s="60"/>
      <c r="ABF13433" s="60"/>
      <c r="ABG13433" s="60"/>
      <c r="ABH13433" s="60"/>
      <c r="ABI13433" s="60"/>
      <c r="ABJ13433" s="60"/>
      <c r="ABK13433" s="60"/>
      <c r="ABL13433" s="60"/>
      <c r="ABM13433" s="60"/>
      <c r="ABN13433" s="60"/>
      <c r="ABO13433" s="60"/>
      <c r="ABP13433" s="60"/>
      <c r="ABQ13433" s="60"/>
      <c r="ABR13433" s="60">
        <v>0.86849385164967297</v>
      </c>
      <c r="ABS13433" s="60"/>
      <c r="ABT13433" s="60"/>
      <c r="ABU13433" s="60"/>
      <c r="ABV13433" s="60"/>
      <c r="ABW13433" s="60"/>
      <c r="ABX13433" s="60"/>
    </row>
    <row r="13434" spans="727:752" x14ac:dyDescent="0.25">
      <c r="AAY13434" s="60"/>
      <c r="AAZ13434" s="60"/>
      <c r="ABA13434" s="60"/>
      <c r="ABB13434" s="60"/>
      <c r="ABC13434" s="60"/>
      <c r="ABD13434" s="60"/>
      <c r="ABE13434" s="60"/>
      <c r="ABF13434" s="60"/>
      <c r="ABG13434" s="60"/>
      <c r="ABH13434" s="60"/>
      <c r="ABI13434" s="60"/>
      <c r="ABJ13434" s="60"/>
      <c r="ABK13434" s="60"/>
      <c r="ABL13434" s="60"/>
      <c r="ABM13434" s="60"/>
      <c r="ABN13434" s="60"/>
      <c r="ABO13434" s="60"/>
      <c r="ABP13434" s="60"/>
      <c r="ABQ13434" s="60"/>
      <c r="ABR13434" s="60">
        <v>0.86846905057769297</v>
      </c>
      <c r="ABS13434" s="60"/>
      <c r="ABT13434" s="60"/>
      <c r="ABU13434" s="60"/>
      <c r="ABV13434" s="60"/>
      <c r="ABW13434" s="60"/>
      <c r="ABX13434" s="60"/>
    </row>
    <row r="13435" spans="727:752" x14ac:dyDescent="0.25">
      <c r="AAY13435" s="60"/>
      <c r="AAZ13435" s="60"/>
      <c r="ABA13435" s="60"/>
      <c r="ABB13435" s="60"/>
      <c r="ABC13435" s="60"/>
      <c r="ABD13435" s="60"/>
      <c r="ABE13435" s="60"/>
      <c r="ABF13435" s="60"/>
      <c r="ABG13435" s="60"/>
      <c r="ABH13435" s="60"/>
      <c r="ABI13435" s="60"/>
      <c r="ABJ13435" s="60"/>
      <c r="ABK13435" s="60"/>
      <c r="ABL13435" s="60"/>
      <c r="ABM13435" s="60"/>
      <c r="ABN13435" s="60"/>
      <c r="ABO13435" s="60"/>
      <c r="ABP13435" s="60"/>
      <c r="ABQ13435" s="60"/>
      <c r="ABR13435" s="60">
        <v>0.86840694767351201</v>
      </c>
      <c r="ABS13435" s="60"/>
      <c r="ABT13435" s="60"/>
      <c r="ABU13435" s="60"/>
      <c r="ABV13435" s="60"/>
      <c r="ABW13435" s="60"/>
      <c r="ABX13435" s="60"/>
    </row>
    <row r="13436" spans="727:752" x14ac:dyDescent="0.25">
      <c r="AAY13436" s="60"/>
      <c r="AAZ13436" s="60"/>
      <c r="ABA13436" s="60"/>
      <c r="ABB13436" s="60"/>
      <c r="ABC13436" s="60"/>
      <c r="ABD13436" s="60"/>
      <c r="ABE13436" s="60"/>
      <c r="ABF13436" s="60"/>
      <c r="ABG13436" s="60"/>
      <c r="ABH13436" s="60"/>
      <c r="ABI13436" s="60"/>
      <c r="ABJ13436" s="60"/>
      <c r="ABK13436" s="60"/>
      <c r="ABL13436" s="60"/>
      <c r="ABM13436" s="60"/>
      <c r="ABN13436" s="60"/>
      <c r="ABO13436" s="60"/>
      <c r="ABP13436" s="60"/>
      <c r="ABQ13436" s="60"/>
      <c r="ABR13436" s="60">
        <v>0.86826334468070698</v>
      </c>
      <c r="ABS13436" s="60"/>
      <c r="ABT13436" s="60"/>
      <c r="ABU13436" s="60"/>
      <c r="ABV13436" s="60"/>
      <c r="ABW13436" s="60"/>
      <c r="ABX13436" s="60"/>
    </row>
    <row r="13437" spans="727:752" x14ac:dyDescent="0.25">
      <c r="AAY13437" s="60"/>
      <c r="AAZ13437" s="60"/>
      <c r="ABA13437" s="60"/>
      <c r="ABB13437" s="60"/>
      <c r="ABC13437" s="60"/>
      <c r="ABD13437" s="60"/>
      <c r="ABE13437" s="60"/>
      <c r="ABF13437" s="60"/>
      <c r="ABG13437" s="60"/>
      <c r="ABH13437" s="60"/>
      <c r="ABI13437" s="60"/>
      <c r="ABJ13437" s="60"/>
      <c r="ABK13437" s="60"/>
      <c r="ABL13437" s="60"/>
      <c r="ABM13437" s="60"/>
      <c r="ABN13437" s="60"/>
      <c r="ABO13437" s="60"/>
      <c r="ABP13437" s="60"/>
      <c r="ABQ13437" s="60"/>
      <c r="ABR13437" s="60">
        <v>0.86812529895480095</v>
      </c>
      <c r="ABS13437" s="60"/>
      <c r="ABT13437" s="60"/>
      <c r="ABU13437" s="60"/>
      <c r="ABV13437" s="60"/>
      <c r="ABW13437" s="60"/>
      <c r="ABX13437" s="60"/>
    </row>
    <row r="13438" spans="727:752" x14ac:dyDescent="0.25">
      <c r="AAY13438" s="60"/>
      <c r="AAZ13438" s="60"/>
      <c r="ABA13438" s="60"/>
      <c r="ABB13438" s="60"/>
      <c r="ABC13438" s="60"/>
      <c r="ABD13438" s="60"/>
      <c r="ABE13438" s="60"/>
      <c r="ABF13438" s="60"/>
      <c r="ABG13438" s="60"/>
      <c r="ABH13438" s="60"/>
      <c r="ABI13438" s="60"/>
      <c r="ABJ13438" s="60"/>
      <c r="ABK13438" s="60"/>
      <c r="ABL13438" s="60"/>
      <c r="ABM13438" s="60"/>
      <c r="ABN13438" s="60"/>
      <c r="ABO13438" s="60"/>
      <c r="ABP13438" s="60"/>
      <c r="ABQ13438" s="60"/>
      <c r="ABR13438" s="60">
        <v>0.86811356809283502</v>
      </c>
      <c r="ABS13438" s="60"/>
      <c r="ABT13438" s="60"/>
      <c r="ABU13438" s="60"/>
      <c r="ABV13438" s="60"/>
      <c r="ABW13438" s="60"/>
      <c r="ABX13438" s="60"/>
    </row>
    <row r="13439" spans="727:752" x14ac:dyDescent="0.25">
      <c r="AAY13439" s="60"/>
      <c r="AAZ13439" s="60"/>
      <c r="ABA13439" s="60"/>
      <c r="ABB13439" s="60"/>
      <c r="ABC13439" s="60"/>
      <c r="ABD13439" s="60"/>
      <c r="ABE13439" s="60"/>
      <c r="ABF13439" s="60"/>
      <c r="ABG13439" s="60"/>
      <c r="ABH13439" s="60"/>
      <c r="ABI13439" s="60"/>
      <c r="ABJ13439" s="60"/>
      <c r="ABK13439" s="60"/>
      <c r="ABL13439" s="60"/>
      <c r="ABM13439" s="60"/>
      <c r="ABN13439" s="60"/>
      <c r="ABO13439" s="60"/>
      <c r="ABP13439" s="60"/>
      <c r="ABQ13439" s="60"/>
      <c r="ABR13439" s="60">
        <v>0.86796750602305095</v>
      </c>
      <c r="ABS13439" s="60"/>
      <c r="ABT13439" s="60"/>
      <c r="ABU13439" s="60"/>
      <c r="ABV13439" s="60"/>
      <c r="ABW13439" s="60"/>
      <c r="ABX13439" s="60"/>
    </row>
    <row r="13440" spans="727:752" x14ac:dyDescent="0.25">
      <c r="AAY13440" s="60"/>
      <c r="AAZ13440" s="60"/>
      <c r="ABA13440" s="60"/>
      <c r="ABB13440" s="60"/>
      <c r="ABC13440" s="60"/>
      <c r="ABD13440" s="60"/>
      <c r="ABE13440" s="60"/>
      <c r="ABF13440" s="60"/>
      <c r="ABG13440" s="60"/>
      <c r="ABH13440" s="60"/>
      <c r="ABI13440" s="60"/>
      <c r="ABJ13440" s="60"/>
      <c r="ABK13440" s="60"/>
      <c r="ABL13440" s="60"/>
      <c r="ABM13440" s="60"/>
      <c r="ABN13440" s="60"/>
      <c r="ABO13440" s="60"/>
      <c r="ABP13440" s="60"/>
      <c r="ABQ13440" s="60"/>
      <c r="ABR13440" s="60">
        <v>0.86783154778866001</v>
      </c>
      <c r="ABS13440" s="60"/>
      <c r="ABT13440" s="60"/>
      <c r="ABU13440" s="60"/>
      <c r="ABV13440" s="60"/>
      <c r="ABW13440" s="60"/>
      <c r="ABX13440" s="60"/>
    </row>
    <row r="13441" spans="727:752" x14ac:dyDescent="0.25">
      <c r="AAY13441" s="60"/>
      <c r="AAZ13441" s="60"/>
      <c r="ABA13441" s="60"/>
      <c r="ABB13441" s="60"/>
      <c r="ABC13441" s="60"/>
      <c r="ABD13441" s="60"/>
      <c r="ABE13441" s="60"/>
      <c r="ABF13441" s="60"/>
      <c r="ABG13441" s="60"/>
      <c r="ABH13441" s="60"/>
      <c r="ABI13441" s="60"/>
      <c r="ABJ13441" s="60"/>
      <c r="ABK13441" s="60"/>
      <c r="ABL13441" s="60"/>
      <c r="ABM13441" s="60"/>
      <c r="ABN13441" s="60"/>
      <c r="ABO13441" s="60"/>
      <c r="ABP13441" s="60"/>
      <c r="ABQ13441" s="60"/>
      <c r="ABR13441" s="60">
        <v>0.86782523862873095</v>
      </c>
      <c r="ABS13441" s="60"/>
      <c r="ABT13441" s="60"/>
      <c r="ABU13441" s="60"/>
      <c r="ABV13441" s="60"/>
      <c r="ABW13441" s="60"/>
      <c r="ABX13441" s="60"/>
    </row>
    <row r="13442" spans="727:752" x14ac:dyDescent="0.25">
      <c r="AAY13442" s="60"/>
      <c r="AAZ13442" s="60"/>
      <c r="ABA13442" s="60"/>
      <c r="ABB13442" s="60"/>
      <c r="ABC13442" s="60"/>
      <c r="ABD13442" s="60"/>
      <c r="ABE13442" s="60"/>
      <c r="ABF13442" s="60"/>
      <c r="ABG13442" s="60"/>
      <c r="ABH13442" s="60"/>
      <c r="ABI13442" s="60"/>
      <c r="ABJ13442" s="60"/>
      <c r="ABK13442" s="60"/>
      <c r="ABL13442" s="60"/>
      <c r="ABM13442" s="60"/>
      <c r="ABN13442" s="60"/>
      <c r="ABO13442" s="60"/>
      <c r="ABP13442" s="60"/>
      <c r="ABQ13442" s="60"/>
      <c r="ABR13442" s="60">
        <v>0.86781135460955905</v>
      </c>
      <c r="ABS13442" s="60"/>
      <c r="ABT13442" s="60"/>
      <c r="ABU13442" s="60"/>
      <c r="ABV13442" s="60"/>
      <c r="ABW13442" s="60"/>
      <c r="ABX13442" s="60"/>
    </row>
    <row r="13443" spans="727:752" x14ac:dyDescent="0.25">
      <c r="AAY13443" s="60"/>
      <c r="AAZ13443" s="60"/>
      <c r="ABA13443" s="60"/>
      <c r="ABB13443" s="60"/>
      <c r="ABC13443" s="60"/>
      <c r="ABD13443" s="60"/>
      <c r="ABE13443" s="60"/>
      <c r="ABF13443" s="60"/>
      <c r="ABG13443" s="60"/>
      <c r="ABH13443" s="60"/>
      <c r="ABI13443" s="60"/>
      <c r="ABJ13443" s="60"/>
      <c r="ABK13443" s="60"/>
      <c r="ABL13443" s="60"/>
      <c r="ABM13443" s="60"/>
      <c r="ABN13443" s="60"/>
      <c r="ABO13443" s="60"/>
      <c r="ABP13443" s="60"/>
      <c r="ABQ13443" s="60"/>
      <c r="ABR13443" s="60">
        <v>0.86772012975100798</v>
      </c>
      <c r="ABS13443" s="60"/>
      <c r="ABT13443" s="60"/>
      <c r="ABU13443" s="60"/>
      <c r="ABV13443" s="60"/>
      <c r="ABW13443" s="60"/>
      <c r="ABX13443" s="60"/>
    </row>
    <row r="13444" spans="727:752" x14ac:dyDescent="0.25">
      <c r="AAY13444" s="60"/>
      <c r="AAZ13444" s="60"/>
      <c r="ABA13444" s="60"/>
      <c r="ABB13444" s="60"/>
      <c r="ABC13444" s="60"/>
      <c r="ABD13444" s="60"/>
      <c r="ABE13444" s="60"/>
      <c r="ABF13444" s="60"/>
      <c r="ABG13444" s="60"/>
      <c r="ABH13444" s="60"/>
      <c r="ABI13444" s="60"/>
      <c r="ABJ13444" s="60"/>
      <c r="ABK13444" s="60"/>
      <c r="ABL13444" s="60"/>
      <c r="ABM13444" s="60"/>
      <c r="ABN13444" s="60"/>
      <c r="ABO13444" s="60"/>
      <c r="ABP13444" s="60"/>
      <c r="ABQ13444" s="60"/>
      <c r="ABR13444" s="60">
        <v>0.86730095333920498</v>
      </c>
      <c r="ABS13444" s="60"/>
      <c r="ABT13444" s="60"/>
      <c r="ABU13444" s="60"/>
      <c r="ABV13444" s="60"/>
      <c r="ABW13444" s="60"/>
      <c r="ABX13444" s="60"/>
    </row>
    <row r="13445" spans="727:752" x14ac:dyDescent="0.25">
      <c r="AAY13445" s="60"/>
      <c r="AAZ13445" s="60"/>
      <c r="ABA13445" s="60"/>
      <c r="ABB13445" s="60"/>
      <c r="ABC13445" s="60"/>
      <c r="ABD13445" s="60"/>
      <c r="ABE13445" s="60"/>
      <c r="ABF13445" s="60"/>
      <c r="ABG13445" s="60"/>
      <c r="ABH13445" s="60"/>
      <c r="ABI13445" s="60"/>
      <c r="ABJ13445" s="60"/>
      <c r="ABK13445" s="60"/>
      <c r="ABL13445" s="60"/>
      <c r="ABM13445" s="60"/>
      <c r="ABN13445" s="60"/>
      <c r="ABO13445" s="60"/>
      <c r="ABP13445" s="60"/>
      <c r="ABQ13445" s="60"/>
      <c r="ABR13445" s="60">
        <v>0.86718217682016296</v>
      </c>
      <c r="ABS13445" s="60"/>
      <c r="ABT13445" s="60"/>
      <c r="ABU13445" s="60"/>
      <c r="ABV13445" s="60"/>
      <c r="ABW13445" s="60"/>
      <c r="ABX13445" s="60"/>
    </row>
    <row r="13446" spans="727:752" x14ac:dyDescent="0.25">
      <c r="AAY13446" s="60"/>
      <c r="AAZ13446" s="60"/>
      <c r="ABA13446" s="60"/>
      <c r="ABB13446" s="60"/>
      <c r="ABC13446" s="60"/>
      <c r="ABD13446" s="60"/>
      <c r="ABE13446" s="60"/>
      <c r="ABF13446" s="60"/>
      <c r="ABG13446" s="60"/>
      <c r="ABH13446" s="60"/>
      <c r="ABI13446" s="60"/>
      <c r="ABJ13446" s="60"/>
      <c r="ABK13446" s="60"/>
      <c r="ABL13446" s="60"/>
      <c r="ABM13446" s="60"/>
      <c r="ABN13446" s="60"/>
      <c r="ABO13446" s="60"/>
      <c r="ABP13446" s="60"/>
      <c r="ABQ13446" s="60"/>
      <c r="ABR13446" s="60">
        <v>0.86711751907101198</v>
      </c>
      <c r="ABS13446" s="60"/>
      <c r="ABT13446" s="60"/>
      <c r="ABU13446" s="60"/>
      <c r="ABV13446" s="60"/>
      <c r="ABW13446" s="60"/>
      <c r="ABX13446" s="60"/>
    </row>
    <row r="13447" spans="727:752" x14ac:dyDescent="0.25">
      <c r="AAY13447" s="60"/>
      <c r="AAZ13447" s="60"/>
      <c r="ABA13447" s="60"/>
      <c r="ABB13447" s="60"/>
      <c r="ABC13447" s="60"/>
      <c r="ABD13447" s="60"/>
      <c r="ABE13447" s="60"/>
      <c r="ABF13447" s="60"/>
      <c r="ABG13447" s="60"/>
      <c r="ABH13447" s="60"/>
      <c r="ABI13447" s="60"/>
      <c r="ABJ13447" s="60"/>
      <c r="ABK13447" s="60"/>
      <c r="ABL13447" s="60"/>
      <c r="ABM13447" s="60"/>
      <c r="ABN13447" s="60"/>
      <c r="ABO13447" s="60"/>
      <c r="ABP13447" s="60"/>
      <c r="ABQ13447" s="60"/>
      <c r="ABR13447" s="60">
        <v>0.86710274414465704</v>
      </c>
      <c r="ABS13447" s="60"/>
      <c r="ABT13447" s="60"/>
      <c r="ABU13447" s="60"/>
      <c r="ABV13447" s="60"/>
      <c r="ABW13447" s="60"/>
      <c r="ABX13447" s="60"/>
    </row>
    <row r="13448" spans="727:752" x14ac:dyDescent="0.25">
      <c r="AAY13448" s="60"/>
      <c r="AAZ13448" s="60"/>
      <c r="ABA13448" s="60"/>
      <c r="ABB13448" s="60"/>
      <c r="ABC13448" s="60"/>
      <c r="ABD13448" s="60"/>
      <c r="ABE13448" s="60"/>
      <c r="ABF13448" s="60"/>
      <c r="ABG13448" s="60"/>
      <c r="ABH13448" s="60"/>
      <c r="ABI13448" s="60"/>
      <c r="ABJ13448" s="60"/>
      <c r="ABK13448" s="60"/>
      <c r="ABL13448" s="60"/>
      <c r="ABM13448" s="60"/>
      <c r="ABN13448" s="60"/>
      <c r="ABO13448" s="60"/>
      <c r="ABP13448" s="60"/>
      <c r="ABQ13448" s="60"/>
      <c r="ABR13448" s="60">
        <v>0.86706361235372698</v>
      </c>
      <c r="ABS13448" s="60"/>
      <c r="ABT13448" s="60"/>
      <c r="ABU13448" s="60"/>
      <c r="ABV13448" s="60"/>
      <c r="ABW13448" s="60"/>
      <c r="ABX13448" s="60"/>
    </row>
    <row r="13449" spans="727:752" x14ac:dyDescent="0.25">
      <c r="AAY13449" s="60"/>
      <c r="AAZ13449" s="60"/>
      <c r="ABA13449" s="60"/>
      <c r="ABB13449" s="60"/>
      <c r="ABC13449" s="60"/>
      <c r="ABD13449" s="60"/>
      <c r="ABE13449" s="60"/>
      <c r="ABF13449" s="60"/>
      <c r="ABG13449" s="60"/>
      <c r="ABH13449" s="60"/>
      <c r="ABI13449" s="60"/>
      <c r="ABJ13449" s="60"/>
      <c r="ABK13449" s="60"/>
      <c r="ABL13449" s="60"/>
      <c r="ABM13449" s="60"/>
      <c r="ABN13449" s="60"/>
      <c r="ABO13449" s="60"/>
      <c r="ABP13449" s="60"/>
      <c r="ABQ13449" s="60"/>
      <c r="ABR13449" s="60">
        <v>0.86705861699258502</v>
      </c>
      <c r="ABS13449" s="60"/>
      <c r="ABT13449" s="60"/>
      <c r="ABU13449" s="60"/>
      <c r="ABV13449" s="60"/>
      <c r="ABW13449" s="60"/>
      <c r="ABX13449" s="60"/>
    </row>
    <row r="13450" spans="727:752" x14ac:dyDescent="0.25">
      <c r="AAY13450" s="60"/>
      <c r="AAZ13450" s="60"/>
      <c r="ABA13450" s="60"/>
      <c r="ABB13450" s="60"/>
      <c r="ABC13450" s="60"/>
      <c r="ABD13450" s="60"/>
      <c r="ABE13450" s="60"/>
      <c r="ABF13450" s="60"/>
      <c r="ABG13450" s="60"/>
      <c r="ABH13450" s="60"/>
      <c r="ABI13450" s="60"/>
      <c r="ABJ13450" s="60"/>
      <c r="ABK13450" s="60"/>
      <c r="ABL13450" s="60"/>
      <c r="ABM13450" s="60"/>
      <c r="ABN13450" s="60"/>
      <c r="ABO13450" s="60"/>
      <c r="ABP13450" s="60"/>
      <c r="ABQ13450" s="60"/>
      <c r="ABR13450" s="60">
        <v>0.86699390548739697</v>
      </c>
      <c r="ABS13450" s="60"/>
      <c r="ABT13450" s="60"/>
      <c r="ABU13450" s="60"/>
      <c r="ABV13450" s="60"/>
      <c r="ABW13450" s="60"/>
      <c r="ABX13450" s="60"/>
    </row>
    <row r="13451" spans="727:752" x14ac:dyDescent="0.25">
      <c r="AAY13451" s="60"/>
      <c r="AAZ13451" s="60"/>
      <c r="ABA13451" s="60"/>
      <c r="ABB13451" s="60"/>
      <c r="ABC13451" s="60"/>
      <c r="ABD13451" s="60"/>
      <c r="ABE13451" s="60"/>
      <c r="ABF13451" s="60"/>
      <c r="ABG13451" s="60"/>
      <c r="ABH13451" s="60"/>
      <c r="ABI13451" s="60"/>
      <c r="ABJ13451" s="60"/>
      <c r="ABK13451" s="60"/>
      <c r="ABL13451" s="60"/>
      <c r="ABM13451" s="60"/>
      <c r="ABN13451" s="60"/>
      <c r="ABO13451" s="60"/>
      <c r="ABP13451" s="60"/>
      <c r="ABQ13451" s="60"/>
      <c r="ABR13451" s="60">
        <v>0.86689606186611201</v>
      </c>
      <c r="ABS13451" s="60"/>
      <c r="ABT13451" s="60"/>
      <c r="ABU13451" s="60"/>
      <c r="ABV13451" s="60"/>
      <c r="ABW13451" s="60"/>
      <c r="ABX13451" s="60"/>
    </row>
    <row r="13452" spans="727:752" x14ac:dyDescent="0.25">
      <c r="AAY13452" s="60"/>
      <c r="AAZ13452" s="60"/>
      <c r="ABA13452" s="60"/>
      <c r="ABB13452" s="60"/>
      <c r="ABC13452" s="60"/>
      <c r="ABD13452" s="60"/>
      <c r="ABE13452" s="60"/>
      <c r="ABF13452" s="60"/>
      <c r="ABG13452" s="60"/>
      <c r="ABH13452" s="60"/>
      <c r="ABI13452" s="60"/>
      <c r="ABJ13452" s="60"/>
      <c r="ABK13452" s="60"/>
      <c r="ABL13452" s="60"/>
      <c r="ABM13452" s="60"/>
      <c r="ABN13452" s="60"/>
      <c r="ABO13452" s="60"/>
      <c r="ABP13452" s="60"/>
      <c r="ABQ13452" s="60"/>
      <c r="ABR13452" s="60">
        <v>0.86682594863015305</v>
      </c>
      <c r="ABS13452" s="60"/>
      <c r="ABT13452" s="60"/>
      <c r="ABU13452" s="60"/>
      <c r="ABV13452" s="60"/>
      <c r="ABW13452" s="60"/>
      <c r="ABX13452" s="60"/>
    </row>
    <row r="13453" spans="727:752" x14ac:dyDescent="0.25">
      <c r="AAY13453" s="60"/>
      <c r="AAZ13453" s="60"/>
      <c r="ABA13453" s="60"/>
      <c r="ABB13453" s="60"/>
      <c r="ABC13453" s="60"/>
      <c r="ABD13453" s="60"/>
      <c r="ABE13453" s="60"/>
      <c r="ABF13453" s="60"/>
      <c r="ABG13453" s="60"/>
      <c r="ABH13453" s="60"/>
      <c r="ABI13453" s="60"/>
      <c r="ABJ13453" s="60"/>
      <c r="ABK13453" s="60"/>
      <c r="ABL13453" s="60"/>
      <c r="ABM13453" s="60"/>
      <c r="ABN13453" s="60"/>
      <c r="ABO13453" s="60"/>
      <c r="ABP13453" s="60"/>
      <c r="ABQ13453" s="60"/>
      <c r="ABR13453" s="60">
        <v>0.86680861458374203</v>
      </c>
      <c r="ABS13453" s="60"/>
      <c r="ABT13453" s="60"/>
      <c r="ABU13453" s="60"/>
      <c r="ABV13453" s="60"/>
      <c r="ABW13453" s="60"/>
      <c r="ABX13453" s="60"/>
    </row>
    <row r="13454" spans="727:752" x14ac:dyDescent="0.25">
      <c r="AAY13454" s="60"/>
      <c r="AAZ13454" s="60"/>
      <c r="ABA13454" s="60"/>
      <c r="ABB13454" s="60"/>
      <c r="ABC13454" s="60"/>
      <c r="ABD13454" s="60"/>
      <c r="ABE13454" s="60"/>
      <c r="ABF13454" s="60"/>
      <c r="ABG13454" s="60"/>
      <c r="ABH13454" s="60"/>
      <c r="ABI13454" s="60"/>
      <c r="ABJ13454" s="60"/>
      <c r="ABK13454" s="60"/>
      <c r="ABL13454" s="60"/>
      <c r="ABM13454" s="60"/>
      <c r="ABN13454" s="60"/>
      <c r="ABO13454" s="60"/>
      <c r="ABP13454" s="60"/>
      <c r="ABQ13454" s="60"/>
      <c r="ABR13454" s="60">
        <v>0.86670747379027602</v>
      </c>
      <c r="ABS13454" s="60"/>
      <c r="ABT13454" s="60"/>
      <c r="ABU13454" s="60"/>
      <c r="ABV13454" s="60"/>
      <c r="ABW13454" s="60"/>
      <c r="ABX13454" s="60"/>
    </row>
    <row r="13455" spans="727:752" x14ac:dyDescent="0.25">
      <c r="AAY13455" s="60"/>
      <c r="AAZ13455" s="60"/>
      <c r="ABA13455" s="60"/>
      <c r="ABB13455" s="60"/>
      <c r="ABC13455" s="60"/>
      <c r="ABD13455" s="60"/>
      <c r="ABE13455" s="60"/>
      <c r="ABF13455" s="60"/>
      <c r="ABG13455" s="60"/>
      <c r="ABH13455" s="60"/>
      <c r="ABI13455" s="60"/>
      <c r="ABJ13455" s="60"/>
      <c r="ABK13455" s="60"/>
      <c r="ABL13455" s="60"/>
      <c r="ABM13455" s="60"/>
      <c r="ABN13455" s="60"/>
      <c r="ABO13455" s="60"/>
      <c r="ABP13455" s="60"/>
      <c r="ABQ13455" s="60"/>
      <c r="ABR13455" s="60">
        <v>0.86641463240659899</v>
      </c>
      <c r="ABS13455" s="60"/>
      <c r="ABT13455" s="60"/>
      <c r="ABU13455" s="60"/>
      <c r="ABV13455" s="60"/>
      <c r="ABW13455" s="60"/>
      <c r="ABX13455" s="60"/>
    </row>
    <row r="13456" spans="727:752" x14ac:dyDescent="0.25">
      <c r="AAY13456" s="60"/>
      <c r="AAZ13456" s="60"/>
      <c r="ABA13456" s="60"/>
      <c r="ABB13456" s="60"/>
      <c r="ABC13456" s="60"/>
      <c r="ABD13456" s="60"/>
      <c r="ABE13456" s="60"/>
      <c r="ABF13456" s="60"/>
      <c r="ABG13456" s="60"/>
      <c r="ABH13456" s="60"/>
      <c r="ABI13456" s="60"/>
      <c r="ABJ13456" s="60"/>
      <c r="ABK13456" s="60"/>
      <c r="ABL13456" s="60"/>
      <c r="ABM13456" s="60"/>
      <c r="ABN13456" s="60"/>
      <c r="ABO13456" s="60"/>
      <c r="ABP13456" s="60"/>
      <c r="ABQ13456" s="60"/>
      <c r="ABR13456" s="60">
        <v>0.86636439097997198</v>
      </c>
      <c r="ABS13456" s="60"/>
      <c r="ABT13456" s="60"/>
      <c r="ABU13456" s="60"/>
      <c r="ABV13456" s="60"/>
      <c r="ABW13456" s="60"/>
      <c r="ABX13456" s="60"/>
    </row>
    <row r="13457" spans="727:752" x14ac:dyDescent="0.25">
      <c r="AAY13457" s="60"/>
      <c r="AAZ13457" s="60"/>
      <c r="ABA13457" s="60"/>
      <c r="ABB13457" s="60"/>
      <c r="ABC13457" s="60"/>
      <c r="ABD13457" s="60"/>
      <c r="ABE13457" s="60"/>
      <c r="ABF13457" s="60"/>
      <c r="ABG13457" s="60"/>
      <c r="ABH13457" s="60"/>
      <c r="ABI13457" s="60"/>
      <c r="ABJ13457" s="60"/>
      <c r="ABK13457" s="60"/>
      <c r="ABL13457" s="60"/>
      <c r="ABM13457" s="60"/>
      <c r="ABN13457" s="60"/>
      <c r="ABO13457" s="60"/>
      <c r="ABP13457" s="60"/>
      <c r="ABQ13457" s="60"/>
      <c r="ABR13457" s="60">
        <v>0.86626444187260798</v>
      </c>
      <c r="ABS13457" s="60"/>
      <c r="ABT13457" s="60"/>
      <c r="ABU13457" s="60"/>
      <c r="ABV13457" s="60"/>
      <c r="ABW13457" s="60"/>
      <c r="ABX13457" s="60"/>
    </row>
    <row r="13458" spans="727:752" x14ac:dyDescent="0.25">
      <c r="AAY13458" s="60"/>
      <c r="AAZ13458" s="60"/>
      <c r="ABA13458" s="60"/>
      <c r="ABB13458" s="60"/>
      <c r="ABC13458" s="60"/>
      <c r="ABD13458" s="60"/>
      <c r="ABE13458" s="60"/>
      <c r="ABF13458" s="60"/>
      <c r="ABG13458" s="60"/>
      <c r="ABH13458" s="60"/>
      <c r="ABI13458" s="60"/>
      <c r="ABJ13458" s="60"/>
      <c r="ABK13458" s="60"/>
      <c r="ABL13458" s="60"/>
      <c r="ABM13458" s="60"/>
      <c r="ABN13458" s="60"/>
      <c r="ABO13458" s="60"/>
      <c r="ABP13458" s="60"/>
      <c r="ABQ13458" s="60"/>
      <c r="ABR13458" s="60">
        <v>0.86621309468841101</v>
      </c>
      <c r="ABS13458" s="60"/>
      <c r="ABT13458" s="60"/>
      <c r="ABU13458" s="60"/>
      <c r="ABV13458" s="60"/>
      <c r="ABW13458" s="60"/>
      <c r="ABX13458" s="60"/>
    </row>
    <row r="13459" spans="727:752" x14ac:dyDescent="0.25">
      <c r="AAY13459" s="60"/>
      <c r="AAZ13459" s="60"/>
      <c r="ABA13459" s="60"/>
      <c r="ABB13459" s="60"/>
      <c r="ABC13459" s="60"/>
      <c r="ABD13459" s="60"/>
      <c r="ABE13459" s="60"/>
      <c r="ABF13459" s="60"/>
      <c r="ABG13459" s="60"/>
      <c r="ABH13459" s="60"/>
      <c r="ABI13459" s="60"/>
      <c r="ABJ13459" s="60"/>
      <c r="ABK13459" s="60"/>
      <c r="ABL13459" s="60"/>
      <c r="ABM13459" s="60"/>
      <c r="ABN13459" s="60"/>
      <c r="ABO13459" s="60"/>
      <c r="ABP13459" s="60"/>
      <c r="ABQ13459" s="60"/>
      <c r="ABR13459" s="60">
        <v>0.86603773305166498</v>
      </c>
      <c r="ABS13459" s="60"/>
      <c r="ABT13459" s="60"/>
      <c r="ABU13459" s="60"/>
      <c r="ABV13459" s="60"/>
      <c r="ABW13459" s="60"/>
      <c r="ABX13459" s="60"/>
    </row>
    <row r="13460" spans="727:752" x14ac:dyDescent="0.25">
      <c r="AAY13460" s="60"/>
      <c r="AAZ13460" s="60"/>
      <c r="ABA13460" s="60"/>
      <c r="ABB13460" s="60"/>
      <c r="ABC13460" s="60"/>
      <c r="ABD13460" s="60"/>
      <c r="ABE13460" s="60"/>
      <c r="ABF13460" s="60"/>
      <c r="ABG13460" s="60"/>
      <c r="ABH13460" s="60"/>
      <c r="ABI13460" s="60"/>
      <c r="ABJ13460" s="60"/>
      <c r="ABK13460" s="60"/>
      <c r="ABL13460" s="60"/>
      <c r="ABM13460" s="60"/>
      <c r="ABN13460" s="60"/>
      <c r="ABO13460" s="60"/>
      <c r="ABP13460" s="60"/>
      <c r="ABQ13460" s="60"/>
      <c r="ABR13460" s="60">
        <v>0.86592014110669802</v>
      </c>
      <c r="ABS13460" s="60"/>
      <c r="ABT13460" s="60"/>
      <c r="ABU13460" s="60"/>
      <c r="ABV13460" s="60"/>
      <c r="ABW13460" s="60"/>
      <c r="ABX13460" s="60"/>
    </row>
    <row r="13461" spans="727:752" x14ac:dyDescent="0.25">
      <c r="AAY13461" s="60"/>
      <c r="AAZ13461" s="60"/>
      <c r="ABA13461" s="60"/>
      <c r="ABB13461" s="60"/>
      <c r="ABC13461" s="60"/>
      <c r="ABD13461" s="60"/>
      <c r="ABE13461" s="60"/>
      <c r="ABF13461" s="60"/>
      <c r="ABG13461" s="60"/>
      <c r="ABH13461" s="60"/>
      <c r="ABI13461" s="60"/>
      <c r="ABJ13461" s="60"/>
      <c r="ABK13461" s="60"/>
      <c r="ABL13461" s="60"/>
      <c r="ABM13461" s="60"/>
      <c r="ABN13461" s="60"/>
      <c r="ABO13461" s="60"/>
      <c r="ABP13461" s="60"/>
      <c r="ABQ13461" s="60"/>
      <c r="ABR13461" s="60">
        <v>0.865916036782448</v>
      </c>
      <c r="ABS13461" s="60"/>
      <c r="ABT13461" s="60"/>
      <c r="ABU13461" s="60"/>
      <c r="ABV13461" s="60"/>
      <c r="ABW13461" s="60"/>
      <c r="ABX13461" s="60"/>
    </row>
    <row r="13462" spans="727:752" x14ac:dyDescent="0.25">
      <c r="AAY13462" s="60"/>
      <c r="AAZ13462" s="60"/>
      <c r="ABA13462" s="60"/>
      <c r="ABB13462" s="60"/>
      <c r="ABC13462" s="60"/>
      <c r="ABD13462" s="60"/>
      <c r="ABE13462" s="60"/>
      <c r="ABF13462" s="60"/>
      <c r="ABG13462" s="60"/>
      <c r="ABH13462" s="60"/>
      <c r="ABI13462" s="60"/>
      <c r="ABJ13462" s="60"/>
      <c r="ABK13462" s="60"/>
      <c r="ABL13462" s="60"/>
      <c r="ABM13462" s="60"/>
      <c r="ABN13462" s="60"/>
      <c r="ABO13462" s="60"/>
      <c r="ABP13462" s="60"/>
      <c r="ABQ13462" s="60"/>
      <c r="ABR13462" s="60">
        <v>0.865822982879766</v>
      </c>
      <c r="ABS13462" s="60"/>
      <c r="ABT13462" s="60"/>
      <c r="ABU13462" s="60"/>
      <c r="ABV13462" s="60"/>
      <c r="ABW13462" s="60"/>
      <c r="ABX13462" s="60"/>
    </row>
    <row r="13463" spans="727:752" x14ac:dyDescent="0.25">
      <c r="AAY13463" s="60"/>
      <c r="AAZ13463" s="60"/>
      <c r="ABA13463" s="60"/>
      <c r="ABB13463" s="60"/>
      <c r="ABC13463" s="60"/>
      <c r="ABD13463" s="60"/>
      <c r="ABE13463" s="60"/>
      <c r="ABF13463" s="60"/>
      <c r="ABG13463" s="60"/>
      <c r="ABH13463" s="60"/>
      <c r="ABI13463" s="60"/>
      <c r="ABJ13463" s="60"/>
      <c r="ABK13463" s="60"/>
      <c r="ABL13463" s="60"/>
      <c r="ABM13463" s="60"/>
      <c r="ABN13463" s="60"/>
      <c r="ABO13463" s="60"/>
      <c r="ABP13463" s="60"/>
      <c r="ABQ13463" s="60"/>
      <c r="ABR13463" s="60">
        <v>0.86551348876525702</v>
      </c>
      <c r="ABS13463" s="60"/>
      <c r="ABT13463" s="60"/>
      <c r="ABU13463" s="60"/>
      <c r="ABV13463" s="60"/>
      <c r="ABW13463" s="60"/>
      <c r="ABX13463" s="60"/>
    </row>
    <row r="13464" spans="727:752" x14ac:dyDescent="0.25">
      <c r="AAY13464" s="60"/>
      <c r="AAZ13464" s="60"/>
      <c r="ABA13464" s="60"/>
      <c r="ABB13464" s="60"/>
      <c r="ABC13464" s="60"/>
      <c r="ABD13464" s="60"/>
      <c r="ABE13464" s="60"/>
      <c r="ABF13464" s="60"/>
      <c r="ABG13464" s="60"/>
      <c r="ABH13464" s="60"/>
      <c r="ABI13464" s="60"/>
      <c r="ABJ13464" s="60"/>
      <c r="ABK13464" s="60"/>
      <c r="ABL13464" s="60"/>
      <c r="ABM13464" s="60"/>
      <c r="ABN13464" s="60"/>
      <c r="ABO13464" s="60"/>
      <c r="ABP13464" s="60"/>
      <c r="ABQ13464" s="60"/>
      <c r="ABR13464" s="60">
        <v>0.86540320534819204</v>
      </c>
      <c r="ABS13464" s="60"/>
      <c r="ABT13464" s="60"/>
      <c r="ABU13464" s="60"/>
      <c r="ABV13464" s="60"/>
      <c r="ABW13464" s="60"/>
      <c r="ABX13464" s="60"/>
    </row>
    <row r="13465" spans="727:752" x14ac:dyDescent="0.25">
      <c r="AAY13465" s="60"/>
      <c r="AAZ13465" s="60"/>
      <c r="ABA13465" s="60"/>
      <c r="ABB13465" s="60"/>
      <c r="ABC13465" s="60"/>
      <c r="ABD13465" s="60"/>
      <c r="ABE13465" s="60"/>
      <c r="ABF13465" s="60"/>
      <c r="ABG13465" s="60"/>
      <c r="ABH13465" s="60"/>
      <c r="ABI13465" s="60"/>
      <c r="ABJ13465" s="60"/>
      <c r="ABK13465" s="60"/>
      <c r="ABL13465" s="60"/>
      <c r="ABM13465" s="60"/>
      <c r="ABN13465" s="60"/>
      <c r="ABO13465" s="60"/>
      <c r="ABP13465" s="60"/>
      <c r="ABQ13465" s="60"/>
      <c r="ABR13465" s="60">
        <v>0.86535104790597595</v>
      </c>
      <c r="ABS13465" s="60"/>
      <c r="ABT13465" s="60"/>
      <c r="ABU13465" s="60"/>
      <c r="ABV13465" s="60"/>
      <c r="ABW13465" s="60"/>
      <c r="ABX13465" s="60"/>
    </row>
    <row r="13466" spans="727:752" x14ac:dyDescent="0.25">
      <c r="AAY13466" s="60"/>
      <c r="AAZ13466" s="60"/>
      <c r="ABA13466" s="60"/>
      <c r="ABB13466" s="60"/>
      <c r="ABC13466" s="60"/>
      <c r="ABD13466" s="60"/>
      <c r="ABE13466" s="60"/>
      <c r="ABF13466" s="60"/>
      <c r="ABG13466" s="60"/>
      <c r="ABH13466" s="60"/>
      <c r="ABI13466" s="60"/>
      <c r="ABJ13466" s="60"/>
      <c r="ABK13466" s="60"/>
      <c r="ABL13466" s="60"/>
      <c r="ABM13466" s="60"/>
      <c r="ABN13466" s="60"/>
      <c r="ABO13466" s="60"/>
      <c r="ABP13466" s="60"/>
      <c r="ABQ13466" s="60"/>
      <c r="ABR13466" s="60">
        <v>0.86512508952867795</v>
      </c>
      <c r="ABS13466" s="60"/>
      <c r="ABT13466" s="60"/>
      <c r="ABU13466" s="60"/>
      <c r="ABV13466" s="60"/>
      <c r="ABW13466" s="60"/>
      <c r="ABX13466" s="60"/>
    </row>
    <row r="13467" spans="727:752" x14ac:dyDescent="0.25">
      <c r="AAY13467" s="60"/>
      <c r="AAZ13467" s="60"/>
      <c r="ABA13467" s="60"/>
      <c r="ABB13467" s="60"/>
      <c r="ABC13467" s="60"/>
      <c r="ABD13467" s="60"/>
      <c r="ABE13467" s="60"/>
      <c r="ABF13467" s="60"/>
      <c r="ABG13467" s="60"/>
      <c r="ABH13467" s="60"/>
      <c r="ABI13467" s="60"/>
      <c r="ABJ13467" s="60"/>
      <c r="ABK13467" s="60"/>
      <c r="ABL13467" s="60"/>
      <c r="ABM13467" s="60"/>
      <c r="ABN13467" s="60"/>
      <c r="ABO13467" s="60"/>
      <c r="ABP13467" s="60"/>
      <c r="ABQ13467" s="60"/>
      <c r="ABR13467" s="60">
        <v>0.86502476692321495</v>
      </c>
      <c r="ABS13467" s="60"/>
      <c r="ABT13467" s="60"/>
      <c r="ABU13467" s="60"/>
      <c r="ABV13467" s="60"/>
      <c r="ABW13467" s="60"/>
      <c r="ABX13467" s="60"/>
    </row>
    <row r="13468" spans="727:752" x14ac:dyDescent="0.25">
      <c r="AAY13468" s="60"/>
      <c r="AAZ13468" s="60"/>
      <c r="ABA13468" s="60"/>
      <c r="ABB13468" s="60"/>
      <c r="ABC13468" s="60"/>
      <c r="ABD13468" s="60"/>
      <c r="ABE13468" s="60"/>
      <c r="ABF13468" s="60"/>
      <c r="ABG13468" s="60"/>
      <c r="ABH13468" s="60"/>
      <c r="ABI13468" s="60"/>
      <c r="ABJ13468" s="60"/>
      <c r="ABK13468" s="60"/>
      <c r="ABL13468" s="60"/>
      <c r="ABM13468" s="60"/>
      <c r="ABN13468" s="60"/>
      <c r="ABO13468" s="60"/>
      <c r="ABP13468" s="60"/>
      <c r="ABQ13468" s="60"/>
      <c r="ABR13468" s="60">
        <v>0.86494547902249896</v>
      </c>
      <c r="ABS13468" s="60"/>
      <c r="ABT13468" s="60"/>
      <c r="ABU13468" s="60"/>
      <c r="ABV13468" s="60"/>
      <c r="ABW13468" s="60"/>
      <c r="ABX13468" s="60"/>
    </row>
    <row r="13469" spans="727:752" x14ac:dyDescent="0.25">
      <c r="AAY13469" s="60"/>
      <c r="AAZ13469" s="60"/>
      <c r="ABA13469" s="60"/>
      <c r="ABB13469" s="60"/>
      <c r="ABC13469" s="60"/>
      <c r="ABD13469" s="60"/>
      <c r="ABE13469" s="60"/>
      <c r="ABF13469" s="60"/>
      <c r="ABG13469" s="60"/>
      <c r="ABH13469" s="60"/>
      <c r="ABI13469" s="60"/>
      <c r="ABJ13469" s="60"/>
      <c r="ABK13469" s="60"/>
      <c r="ABL13469" s="60"/>
      <c r="ABM13469" s="60"/>
      <c r="ABN13469" s="60"/>
      <c r="ABO13469" s="60"/>
      <c r="ABP13469" s="60"/>
      <c r="ABQ13469" s="60"/>
      <c r="ABR13469" s="60">
        <v>0.86492077065022799</v>
      </c>
      <c r="ABS13469" s="60"/>
      <c r="ABT13469" s="60"/>
      <c r="ABU13469" s="60"/>
      <c r="ABV13469" s="60"/>
      <c r="ABW13469" s="60"/>
      <c r="ABX13469" s="60"/>
    </row>
    <row r="13470" spans="727:752" x14ac:dyDescent="0.25">
      <c r="AAY13470" s="60"/>
      <c r="AAZ13470" s="60"/>
      <c r="ABA13470" s="60"/>
      <c r="ABB13470" s="60"/>
      <c r="ABC13470" s="60"/>
      <c r="ABD13470" s="60"/>
      <c r="ABE13470" s="60"/>
      <c r="ABF13470" s="60"/>
      <c r="ABG13470" s="60"/>
      <c r="ABH13470" s="60"/>
      <c r="ABI13470" s="60"/>
      <c r="ABJ13470" s="60"/>
      <c r="ABK13470" s="60"/>
      <c r="ABL13470" s="60"/>
      <c r="ABM13470" s="60"/>
      <c r="ABN13470" s="60"/>
      <c r="ABO13470" s="60"/>
      <c r="ABP13470" s="60"/>
      <c r="ABQ13470" s="60"/>
      <c r="ABR13470" s="60">
        <v>0.86491581223734104</v>
      </c>
      <c r="ABS13470" s="60"/>
      <c r="ABT13470" s="60"/>
      <c r="ABU13470" s="60"/>
      <c r="ABV13470" s="60"/>
      <c r="ABW13470" s="60"/>
      <c r="ABX13470" s="60"/>
    </row>
    <row r="13471" spans="727:752" x14ac:dyDescent="0.25">
      <c r="AAY13471" s="60"/>
      <c r="AAZ13471" s="60"/>
      <c r="ABA13471" s="60"/>
      <c r="ABB13471" s="60"/>
      <c r="ABC13471" s="60"/>
      <c r="ABD13471" s="60"/>
      <c r="ABE13471" s="60"/>
      <c r="ABF13471" s="60"/>
      <c r="ABG13471" s="60"/>
      <c r="ABH13471" s="60"/>
      <c r="ABI13471" s="60"/>
      <c r="ABJ13471" s="60"/>
      <c r="ABK13471" s="60"/>
      <c r="ABL13471" s="60"/>
      <c r="ABM13471" s="60"/>
      <c r="ABN13471" s="60"/>
      <c r="ABO13471" s="60"/>
      <c r="ABP13471" s="60"/>
      <c r="ABQ13471" s="60"/>
      <c r="ABR13471" s="60">
        <v>0.86487574694867098</v>
      </c>
      <c r="ABS13471" s="60"/>
      <c r="ABT13471" s="60"/>
      <c r="ABU13471" s="60"/>
      <c r="ABV13471" s="60"/>
      <c r="ABW13471" s="60"/>
      <c r="ABX13471" s="60"/>
    </row>
    <row r="13472" spans="727:752" x14ac:dyDescent="0.25">
      <c r="AAY13472" s="60"/>
      <c r="AAZ13472" s="60"/>
      <c r="ABA13472" s="60"/>
      <c r="ABB13472" s="60"/>
      <c r="ABC13472" s="60"/>
      <c r="ABD13472" s="60"/>
      <c r="ABE13472" s="60"/>
      <c r="ABF13472" s="60"/>
      <c r="ABG13472" s="60"/>
      <c r="ABH13472" s="60"/>
      <c r="ABI13472" s="60"/>
      <c r="ABJ13472" s="60"/>
      <c r="ABK13472" s="60"/>
      <c r="ABL13472" s="60"/>
      <c r="ABM13472" s="60"/>
      <c r="ABN13472" s="60"/>
      <c r="ABO13472" s="60"/>
      <c r="ABP13472" s="60"/>
      <c r="ABQ13472" s="60"/>
      <c r="ABR13472" s="60">
        <v>0.864865702766075</v>
      </c>
      <c r="ABS13472" s="60"/>
      <c r="ABT13472" s="60"/>
      <c r="ABU13472" s="60"/>
      <c r="ABV13472" s="60"/>
      <c r="ABW13472" s="60"/>
      <c r="ABX13472" s="60"/>
    </row>
    <row r="13473" spans="727:752" x14ac:dyDescent="0.25">
      <c r="AAY13473" s="60"/>
      <c r="AAZ13473" s="60"/>
      <c r="ABA13473" s="60"/>
      <c r="ABB13473" s="60"/>
      <c r="ABC13473" s="60"/>
      <c r="ABD13473" s="60"/>
      <c r="ABE13473" s="60"/>
      <c r="ABF13473" s="60"/>
      <c r="ABG13473" s="60"/>
      <c r="ABH13473" s="60"/>
      <c r="ABI13473" s="60"/>
      <c r="ABJ13473" s="60"/>
      <c r="ABK13473" s="60"/>
      <c r="ABL13473" s="60"/>
      <c r="ABM13473" s="60"/>
      <c r="ABN13473" s="60"/>
      <c r="ABO13473" s="60"/>
      <c r="ABP13473" s="60"/>
      <c r="ABQ13473" s="60"/>
      <c r="ABR13473" s="60">
        <v>0.86471644508134005</v>
      </c>
      <c r="ABS13473" s="60"/>
      <c r="ABT13473" s="60"/>
      <c r="ABU13473" s="60"/>
      <c r="ABV13473" s="60"/>
      <c r="ABW13473" s="60"/>
      <c r="ABX13473" s="60"/>
    </row>
    <row r="13474" spans="727:752" x14ac:dyDescent="0.25">
      <c r="AAY13474" s="60"/>
      <c r="AAZ13474" s="60"/>
      <c r="ABA13474" s="60"/>
      <c r="ABB13474" s="60"/>
      <c r="ABC13474" s="60"/>
      <c r="ABD13474" s="60"/>
      <c r="ABE13474" s="60"/>
      <c r="ABF13474" s="60"/>
      <c r="ABG13474" s="60"/>
      <c r="ABH13474" s="60"/>
      <c r="ABI13474" s="60"/>
      <c r="ABJ13474" s="60"/>
      <c r="ABK13474" s="60"/>
      <c r="ABL13474" s="60"/>
      <c r="ABM13474" s="60"/>
      <c r="ABN13474" s="60"/>
      <c r="ABO13474" s="60"/>
      <c r="ABP13474" s="60"/>
      <c r="ABQ13474" s="60"/>
      <c r="ABR13474" s="60">
        <v>0.86465633171509104</v>
      </c>
      <c r="ABS13474" s="60"/>
      <c r="ABT13474" s="60"/>
      <c r="ABU13474" s="60"/>
      <c r="ABV13474" s="60"/>
      <c r="ABW13474" s="60"/>
      <c r="ABX13474" s="60"/>
    </row>
    <row r="13475" spans="727:752" x14ac:dyDescent="0.25">
      <c r="AAY13475" s="60"/>
      <c r="AAZ13475" s="60"/>
      <c r="ABA13475" s="60"/>
      <c r="ABB13475" s="60"/>
      <c r="ABC13475" s="60"/>
      <c r="ABD13475" s="60"/>
      <c r="ABE13475" s="60"/>
      <c r="ABF13475" s="60"/>
      <c r="ABG13475" s="60"/>
      <c r="ABH13475" s="60"/>
      <c r="ABI13475" s="60"/>
      <c r="ABJ13475" s="60"/>
      <c r="ABK13475" s="60"/>
      <c r="ABL13475" s="60"/>
      <c r="ABM13475" s="60"/>
      <c r="ABN13475" s="60"/>
      <c r="ABO13475" s="60"/>
      <c r="ABP13475" s="60"/>
      <c r="ABQ13475" s="60"/>
      <c r="ABR13475" s="60">
        <v>0.86465074455535296</v>
      </c>
      <c r="ABS13475" s="60"/>
      <c r="ABT13475" s="60"/>
      <c r="ABU13475" s="60"/>
      <c r="ABV13475" s="60"/>
      <c r="ABW13475" s="60"/>
      <c r="ABX13475" s="60"/>
    </row>
    <row r="13476" spans="727:752" x14ac:dyDescent="0.25">
      <c r="AAY13476" s="60"/>
      <c r="AAZ13476" s="60"/>
      <c r="ABA13476" s="60"/>
      <c r="ABB13476" s="60"/>
      <c r="ABC13476" s="60"/>
      <c r="ABD13476" s="60"/>
      <c r="ABE13476" s="60"/>
      <c r="ABF13476" s="60"/>
      <c r="ABG13476" s="60"/>
      <c r="ABH13476" s="60"/>
      <c r="ABI13476" s="60"/>
      <c r="ABJ13476" s="60"/>
      <c r="ABK13476" s="60"/>
      <c r="ABL13476" s="60"/>
      <c r="ABM13476" s="60"/>
      <c r="ABN13476" s="60"/>
      <c r="ABO13476" s="60"/>
      <c r="ABP13476" s="60"/>
      <c r="ABQ13476" s="60"/>
      <c r="ABR13476" s="60">
        <v>0.86463403435510899</v>
      </c>
      <c r="ABS13476" s="60"/>
      <c r="ABT13476" s="60"/>
      <c r="ABU13476" s="60"/>
      <c r="ABV13476" s="60"/>
      <c r="ABW13476" s="60"/>
      <c r="ABX13476" s="60"/>
    </row>
    <row r="13477" spans="727:752" x14ac:dyDescent="0.25">
      <c r="AAY13477" s="60"/>
      <c r="AAZ13477" s="60"/>
      <c r="ABA13477" s="60"/>
      <c r="ABB13477" s="60"/>
      <c r="ABC13477" s="60"/>
      <c r="ABD13477" s="60"/>
      <c r="ABE13477" s="60"/>
      <c r="ABF13477" s="60"/>
      <c r="ABG13477" s="60"/>
      <c r="ABH13477" s="60"/>
      <c r="ABI13477" s="60"/>
      <c r="ABJ13477" s="60"/>
      <c r="ABK13477" s="60"/>
      <c r="ABL13477" s="60"/>
      <c r="ABM13477" s="60"/>
      <c r="ABN13477" s="60"/>
      <c r="ABO13477" s="60"/>
      <c r="ABP13477" s="60"/>
      <c r="ABQ13477" s="60"/>
      <c r="ABR13477" s="60">
        <v>0.86454747458502601</v>
      </c>
      <c r="ABS13477" s="60"/>
      <c r="ABT13477" s="60"/>
      <c r="ABU13477" s="60"/>
      <c r="ABV13477" s="60"/>
      <c r="ABW13477" s="60"/>
      <c r="ABX13477" s="60"/>
    </row>
    <row r="13478" spans="727:752" x14ac:dyDescent="0.25">
      <c r="AAY13478" s="60"/>
      <c r="AAZ13478" s="60"/>
      <c r="ABA13478" s="60"/>
      <c r="ABB13478" s="60"/>
      <c r="ABC13478" s="60"/>
      <c r="ABD13478" s="60"/>
      <c r="ABE13478" s="60"/>
      <c r="ABF13478" s="60"/>
      <c r="ABG13478" s="60"/>
      <c r="ABH13478" s="60"/>
      <c r="ABI13478" s="60"/>
      <c r="ABJ13478" s="60"/>
      <c r="ABK13478" s="60"/>
      <c r="ABL13478" s="60"/>
      <c r="ABM13478" s="60"/>
      <c r="ABN13478" s="60"/>
      <c r="ABO13478" s="60"/>
      <c r="ABP13478" s="60"/>
      <c r="ABQ13478" s="60"/>
      <c r="ABR13478" s="60">
        <v>0.86447127134690405</v>
      </c>
      <c r="ABS13478" s="60"/>
      <c r="ABT13478" s="60"/>
      <c r="ABU13478" s="60"/>
      <c r="ABV13478" s="60"/>
      <c r="ABW13478" s="60"/>
      <c r="ABX13478" s="60"/>
    </row>
    <row r="13479" spans="727:752" x14ac:dyDescent="0.25">
      <c r="AAY13479" s="60"/>
      <c r="AAZ13479" s="60"/>
      <c r="ABA13479" s="60"/>
      <c r="ABB13479" s="60"/>
      <c r="ABC13479" s="60"/>
      <c r="ABD13479" s="60"/>
      <c r="ABE13479" s="60"/>
      <c r="ABF13479" s="60"/>
      <c r="ABG13479" s="60"/>
      <c r="ABH13479" s="60"/>
      <c r="ABI13479" s="60"/>
      <c r="ABJ13479" s="60"/>
      <c r="ABK13479" s="60"/>
      <c r="ABL13479" s="60"/>
      <c r="ABM13479" s="60"/>
      <c r="ABN13479" s="60"/>
      <c r="ABO13479" s="60"/>
      <c r="ABP13479" s="60"/>
      <c r="ABQ13479" s="60"/>
      <c r="ABR13479" s="60">
        <v>0.86444848982915801</v>
      </c>
      <c r="ABS13479" s="60"/>
      <c r="ABT13479" s="60"/>
      <c r="ABU13479" s="60"/>
      <c r="ABV13479" s="60"/>
      <c r="ABW13479" s="60"/>
      <c r="ABX13479" s="60"/>
    </row>
    <row r="13480" spans="727:752" x14ac:dyDescent="0.25">
      <c r="AAY13480" s="60"/>
      <c r="AAZ13480" s="60"/>
      <c r="ABA13480" s="60"/>
      <c r="ABB13480" s="60"/>
      <c r="ABC13480" s="60"/>
      <c r="ABD13480" s="60"/>
      <c r="ABE13480" s="60"/>
      <c r="ABF13480" s="60"/>
      <c r="ABG13480" s="60"/>
      <c r="ABH13480" s="60"/>
      <c r="ABI13480" s="60"/>
      <c r="ABJ13480" s="60"/>
      <c r="ABK13480" s="60"/>
      <c r="ABL13480" s="60"/>
      <c r="ABM13480" s="60"/>
      <c r="ABN13480" s="60"/>
      <c r="ABO13480" s="60"/>
      <c r="ABP13480" s="60"/>
      <c r="ABQ13480" s="60"/>
      <c r="ABR13480" s="60">
        <v>0.86437780945832399</v>
      </c>
      <c r="ABS13480" s="60"/>
      <c r="ABT13480" s="60"/>
      <c r="ABU13480" s="60"/>
      <c r="ABV13480" s="60"/>
      <c r="ABW13480" s="60"/>
      <c r="ABX13480" s="60"/>
    </row>
    <row r="13481" spans="727:752" x14ac:dyDescent="0.25">
      <c r="AAY13481" s="60"/>
      <c r="AAZ13481" s="60"/>
      <c r="ABA13481" s="60"/>
      <c r="ABB13481" s="60"/>
      <c r="ABC13481" s="60"/>
      <c r="ABD13481" s="60"/>
      <c r="ABE13481" s="60"/>
      <c r="ABF13481" s="60"/>
      <c r="ABG13481" s="60"/>
      <c r="ABH13481" s="60"/>
      <c r="ABI13481" s="60"/>
      <c r="ABJ13481" s="60"/>
      <c r="ABK13481" s="60"/>
      <c r="ABL13481" s="60"/>
      <c r="ABM13481" s="60"/>
      <c r="ABN13481" s="60"/>
      <c r="ABO13481" s="60"/>
      <c r="ABP13481" s="60"/>
      <c r="ABQ13481" s="60"/>
      <c r="ABR13481" s="60">
        <v>0.86426228177919895</v>
      </c>
      <c r="ABS13481" s="60"/>
      <c r="ABT13481" s="60"/>
      <c r="ABU13481" s="60"/>
      <c r="ABV13481" s="60"/>
      <c r="ABW13481" s="60"/>
      <c r="ABX13481" s="60"/>
    </row>
    <row r="13482" spans="727:752" x14ac:dyDescent="0.25">
      <c r="AAY13482" s="60"/>
      <c r="AAZ13482" s="60"/>
      <c r="ABA13482" s="60"/>
      <c r="ABB13482" s="60"/>
      <c r="ABC13482" s="60"/>
      <c r="ABD13482" s="60"/>
      <c r="ABE13482" s="60"/>
      <c r="ABF13482" s="60"/>
      <c r="ABG13482" s="60"/>
      <c r="ABH13482" s="60"/>
      <c r="ABI13482" s="60"/>
      <c r="ABJ13482" s="60"/>
      <c r="ABK13482" s="60"/>
      <c r="ABL13482" s="60"/>
      <c r="ABM13482" s="60"/>
      <c r="ABN13482" s="60"/>
      <c r="ABO13482" s="60"/>
      <c r="ABP13482" s="60"/>
      <c r="ABQ13482" s="60"/>
      <c r="ABR13482" s="60">
        <v>0.86422390583619002</v>
      </c>
      <c r="ABS13482" s="60"/>
      <c r="ABT13482" s="60"/>
      <c r="ABU13482" s="60"/>
      <c r="ABV13482" s="60"/>
      <c r="ABW13482" s="60"/>
      <c r="ABX13482" s="60"/>
    </row>
    <row r="13483" spans="727:752" x14ac:dyDescent="0.25">
      <c r="AAY13483" s="60"/>
      <c r="AAZ13483" s="60"/>
      <c r="ABA13483" s="60"/>
      <c r="ABB13483" s="60"/>
      <c r="ABC13483" s="60"/>
      <c r="ABD13483" s="60"/>
      <c r="ABE13483" s="60"/>
      <c r="ABF13483" s="60"/>
      <c r="ABG13483" s="60"/>
      <c r="ABH13483" s="60"/>
      <c r="ABI13483" s="60"/>
      <c r="ABJ13483" s="60"/>
      <c r="ABK13483" s="60"/>
      <c r="ABL13483" s="60"/>
      <c r="ABM13483" s="60"/>
      <c r="ABN13483" s="60"/>
      <c r="ABO13483" s="60"/>
      <c r="ABP13483" s="60"/>
      <c r="ABQ13483" s="60"/>
      <c r="ABR13483" s="60">
        <v>0.86409418151298301</v>
      </c>
      <c r="ABS13483" s="60"/>
      <c r="ABT13483" s="60"/>
      <c r="ABU13483" s="60"/>
      <c r="ABV13483" s="60"/>
      <c r="ABW13483" s="60"/>
      <c r="ABX13483" s="60"/>
    </row>
    <row r="13484" spans="727:752" x14ac:dyDescent="0.25">
      <c r="AAY13484" s="60"/>
      <c r="AAZ13484" s="60"/>
      <c r="ABA13484" s="60"/>
      <c r="ABB13484" s="60"/>
      <c r="ABC13484" s="60"/>
      <c r="ABD13484" s="60"/>
      <c r="ABE13484" s="60"/>
      <c r="ABF13484" s="60"/>
      <c r="ABG13484" s="60"/>
      <c r="ABH13484" s="60"/>
      <c r="ABI13484" s="60"/>
      <c r="ABJ13484" s="60"/>
      <c r="ABK13484" s="60"/>
      <c r="ABL13484" s="60"/>
      <c r="ABM13484" s="60"/>
      <c r="ABN13484" s="60"/>
      <c r="ABO13484" s="60"/>
      <c r="ABP13484" s="60"/>
      <c r="ABQ13484" s="60"/>
      <c r="ABR13484" s="60">
        <v>0.86383805518631895</v>
      </c>
      <c r="ABS13484" s="60"/>
      <c r="ABT13484" s="60"/>
      <c r="ABU13484" s="60"/>
      <c r="ABV13484" s="60"/>
      <c r="ABW13484" s="60"/>
      <c r="ABX13484" s="60"/>
    </row>
    <row r="13485" spans="727:752" x14ac:dyDescent="0.25">
      <c r="AAY13485" s="60"/>
      <c r="AAZ13485" s="60"/>
      <c r="ABA13485" s="60"/>
      <c r="ABB13485" s="60"/>
      <c r="ABC13485" s="60"/>
      <c r="ABD13485" s="60"/>
      <c r="ABE13485" s="60"/>
      <c r="ABF13485" s="60"/>
      <c r="ABG13485" s="60"/>
      <c r="ABH13485" s="60"/>
      <c r="ABI13485" s="60"/>
      <c r="ABJ13485" s="60"/>
      <c r="ABK13485" s="60"/>
      <c r="ABL13485" s="60"/>
      <c r="ABM13485" s="60"/>
      <c r="ABN13485" s="60"/>
      <c r="ABO13485" s="60"/>
      <c r="ABP13485" s="60"/>
      <c r="ABQ13485" s="60"/>
      <c r="ABR13485" s="60">
        <v>0.86383456147278503</v>
      </c>
      <c r="ABS13485" s="60"/>
      <c r="ABT13485" s="60"/>
      <c r="ABU13485" s="60"/>
      <c r="ABV13485" s="60"/>
      <c r="ABW13485" s="60"/>
      <c r="ABX13485" s="60"/>
    </row>
    <row r="13486" spans="727:752" x14ac:dyDescent="0.25">
      <c r="AAY13486" s="60"/>
      <c r="AAZ13486" s="60"/>
      <c r="ABA13486" s="60"/>
      <c r="ABB13486" s="60"/>
      <c r="ABC13486" s="60"/>
      <c r="ABD13486" s="60"/>
      <c r="ABE13486" s="60"/>
      <c r="ABF13486" s="60"/>
      <c r="ABG13486" s="60"/>
      <c r="ABH13486" s="60"/>
      <c r="ABI13486" s="60"/>
      <c r="ABJ13486" s="60"/>
      <c r="ABK13486" s="60"/>
      <c r="ABL13486" s="60"/>
      <c r="ABM13486" s="60"/>
      <c r="ABN13486" s="60"/>
      <c r="ABO13486" s="60"/>
      <c r="ABP13486" s="60"/>
      <c r="ABQ13486" s="60"/>
      <c r="ABR13486" s="60">
        <v>0.86369462045803203</v>
      </c>
      <c r="ABS13486" s="60"/>
      <c r="ABT13486" s="60"/>
      <c r="ABU13486" s="60"/>
      <c r="ABV13486" s="60"/>
      <c r="ABW13486" s="60"/>
      <c r="ABX13486" s="60"/>
    </row>
    <row r="13487" spans="727:752" x14ac:dyDescent="0.25">
      <c r="AAY13487" s="60"/>
      <c r="AAZ13487" s="60"/>
      <c r="ABA13487" s="60"/>
      <c r="ABB13487" s="60"/>
      <c r="ABC13487" s="60"/>
      <c r="ABD13487" s="60"/>
      <c r="ABE13487" s="60"/>
      <c r="ABF13487" s="60"/>
      <c r="ABG13487" s="60"/>
      <c r="ABH13487" s="60"/>
      <c r="ABI13487" s="60"/>
      <c r="ABJ13487" s="60"/>
      <c r="ABK13487" s="60"/>
      <c r="ABL13487" s="60"/>
      <c r="ABM13487" s="60"/>
      <c r="ABN13487" s="60"/>
      <c r="ABO13487" s="60"/>
      <c r="ABP13487" s="60"/>
      <c r="ABQ13487" s="60"/>
      <c r="ABR13487" s="60">
        <v>0.86362533722800805</v>
      </c>
      <c r="ABS13487" s="60"/>
      <c r="ABT13487" s="60"/>
      <c r="ABU13487" s="60"/>
      <c r="ABV13487" s="60"/>
      <c r="ABW13487" s="60"/>
      <c r="ABX13487" s="60"/>
    </row>
    <row r="13488" spans="727:752" x14ac:dyDescent="0.25">
      <c r="AAY13488" s="60"/>
      <c r="AAZ13488" s="60"/>
      <c r="ABA13488" s="60"/>
      <c r="ABB13488" s="60"/>
      <c r="ABC13488" s="60"/>
      <c r="ABD13488" s="60"/>
      <c r="ABE13488" s="60"/>
      <c r="ABF13488" s="60"/>
      <c r="ABG13488" s="60"/>
      <c r="ABH13488" s="60"/>
      <c r="ABI13488" s="60"/>
      <c r="ABJ13488" s="60"/>
      <c r="ABK13488" s="60"/>
      <c r="ABL13488" s="60"/>
      <c r="ABM13488" s="60"/>
      <c r="ABN13488" s="60"/>
      <c r="ABO13488" s="60"/>
      <c r="ABP13488" s="60"/>
      <c r="ABQ13488" s="60"/>
      <c r="ABR13488" s="60">
        <v>0.86349637695402603</v>
      </c>
      <c r="ABS13488" s="60"/>
      <c r="ABT13488" s="60"/>
      <c r="ABU13488" s="60"/>
      <c r="ABV13488" s="60"/>
      <c r="ABW13488" s="60"/>
      <c r="ABX13488" s="60"/>
    </row>
    <row r="13489" spans="727:752" x14ac:dyDescent="0.25">
      <c r="AAY13489" s="60"/>
      <c r="AAZ13489" s="60"/>
      <c r="ABA13489" s="60"/>
      <c r="ABB13489" s="60"/>
      <c r="ABC13489" s="60"/>
      <c r="ABD13489" s="60"/>
      <c r="ABE13489" s="60"/>
      <c r="ABF13489" s="60"/>
      <c r="ABG13489" s="60"/>
      <c r="ABH13489" s="60"/>
      <c r="ABI13489" s="60"/>
      <c r="ABJ13489" s="60"/>
      <c r="ABK13489" s="60"/>
      <c r="ABL13489" s="60"/>
      <c r="ABM13489" s="60"/>
      <c r="ABN13489" s="60"/>
      <c r="ABO13489" s="60"/>
      <c r="ABP13489" s="60"/>
      <c r="ABQ13489" s="60"/>
      <c r="ABR13489" s="60">
        <v>0.86342583838110298</v>
      </c>
      <c r="ABS13489" s="60"/>
      <c r="ABT13489" s="60"/>
      <c r="ABU13489" s="60"/>
      <c r="ABV13489" s="60"/>
      <c r="ABW13489" s="60"/>
      <c r="ABX13489" s="60"/>
    </row>
    <row r="13490" spans="727:752" x14ac:dyDescent="0.25">
      <c r="AAY13490" s="60"/>
      <c r="AAZ13490" s="60"/>
      <c r="ABA13490" s="60"/>
      <c r="ABB13490" s="60"/>
      <c r="ABC13490" s="60"/>
      <c r="ABD13490" s="60"/>
      <c r="ABE13490" s="60"/>
      <c r="ABF13490" s="60"/>
      <c r="ABG13490" s="60"/>
      <c r="ABH13490" s="60"/>
      <c r="ABI13490" s="60"/>
      <c r="ABJ13490" s="60"/>
      <c r="ABK13490" s="60"/>
      <c r="ABL13490" s="60"/>
      <c r="ABM13490" s="60"/>
      <c r="ABN13490" s="60"/>
      <c r="ABO13490" s="60"/>
      <c r="ABP13490" s="60"/>
      <c r="ABQ13490" s="60"/>
      <c r="ABR13490" s="60">
        <v>0.86337556095158796</v>
      </c>
      <c r="ABS13490" s="60"/>
      <c r="ABT13490" s="60"/>
      <c r="ABU13490" s="60"/>
      <c r="ABV13490" s="60"/>
      <c r="ABW13490" s="60"/>
      <c r="ABX13490" s="60"/>
    </row>
    <row r="13491" spans="727:752" x14ac:dyDescent="0.25">
      <c r="AAY13491" s="60"/>
      <c r="AAZ13491" s="60"/>
      <c r="ABA13491" s="60"/>
      <c r="ABB13491" s="60"/>
      <c r="ABC13491" s="60"/>
      <c r="ABD13491" s="60"/>
      <c r="ABE13491" s="60"/>
      <c r="ABF13491" s="60"/>
      <c r="ABG13491" s="60"/>
      <c r="ABH13491" s="60"/>
      <c r="ABI13491" s="60"/>
      <c r="ABJ13491" s="60"/>
      <c r="ABK13491" s="60"/>
      <c r="ABL13491" s="60"/>
      <c r="ABM13491" s="60"/>
      <c r="ABN13491" s="60"/>
      <c r="ABO13491" s="60"/>
      <c r="ABP13491" s="60"/>
      <c r="ABQ13491" s="60"/>
      <c r="ABR13491" s="60">
        <v>0.86328759363935603</v>
      </c>
      <c r="ABS13491" s="60"/>
      <c r="ABT13491" s="60"/>
      <c r="ABU13491" s="60"/>
      <c r="ABV13491" s="60"/>
      <c r="ABW13491" s="60"/>
      <c r="ABX13491" s="60"/>
    </row>
    <row r="13492" spans="727:752" x14ac:dyDescent="0.25">
      <c r="AAY13492" s="60"/>
      <c r="AAZ13492" s="60"/>
      <c r="ABA13492" s="60"/>
      <c r="ABB13492" s="60"/>
      <c r="ABC13492" s="60"/>
      <c r="ABD13492" s="60"/>
      <c r="ABE13492" s="60"/>
      <c r="ABF13492" s="60"/>
      <c r="ABG13492" s="60"/>
      <c r="ABH13492" s="60"/>
      <c r="ABI13492" s="60"/>
      <c r="ABJ13492" s="60"/>
      <c r="ABK13492" s="60"/>
      <c r="ABL13492" s="60"/>
      <c r="ABM13492" s="60"/>
      <c r="ABN13492" s="60"/>
      <c r="ABO13492" s="60"/>
      <c r="ABP13492" s="60"/>
      <c r="ABQ13492" s="60"/>
      <c r="ABR13492" s="60">
        <v>0.86317848017551901</v>
      </c>
      <c r="ABS13492" s="60"/>
      <c r="ABT13492" s="60"/>
      <c r="ABU13492" s="60"/>
      <c r="ABV13492" s="60"/>
      <c r="ABW13492" s="60"/>
      <c r="ABX13492" s="60"/>
    </row>
    <row r="13493" spans="727:752" x14ac:dyDescent="0.25">
      <c r="AAY13493" s="60"/>
      <c r="AAZ13493" s="60"/>
      <c r="ABA13493" s="60"/>
      <c r="ABB13493" s="60"/>
      <c r="ABC13493" s="60"/>
      <c r="ABD13493" s="60"/>
      <c r="ABE13493" s="60"/>
      <c r="ABF13493" s="60"/>
      <c r="ABG13493" s="60"/>
      <c r="ABH13493" s="60"/>
      <c r="ABI13493" s="60"/>
      <c r="ABJ13493" s="60"/>
      <c r="ABK13493" s="60"/>
      <c r="ABL13493" s="60"/>
      <c r="ABM13493" s="60"/>
      <c r="ABN13493" s="60"/>
      <c r="ABO13493" s="60"/>
      <c r="ABP13493" s="60"/>
      <c r="ABQ13493" s="60"/>
      <c r="ABR13493" s="60">
        <v>0.86314707552674796</v>
      </c>
      <c r="ABS13493" s="60"/>
      <c r="ABT13493" s="60"/>
      <c r="ABU13493" s="60"/>
      <c r="ABV13493" s="60"/>
      <c r="ABW13493" s="60"/>
      <c r="ABX13493" s="60"/>
    </row>
    <row r="13494" spans="727:752" x14ac:dyDescent="0.25">
      <c r="AAY13494" s="60"/>
      <c r="AAZ13494" s="60"/>
      <c r="ABA13494" s="60"/>
      <c r="ABB13494" s="60"/>
      <c r="ABC13494" s="60"/>
      <c r="ABD13494" s="60"/>
      <c r="ABE13494" s="60"/>
      <c r="ABF13494" s="60"/>
      <c r="ABG13494" s="60"/>
      <c r="ABH13494" s="60"/>
      <c r="ABI13494" s="60"/>
      <c r="ABJ13494" s="60"/>
      <c r="ABK13494" s="60"/>
      <c r="ABL13494" s="60"/>
      <c r="ABM13494" s="60"/>
      <c r="ABN13494" s="60"/>
      <c r="ABO13494" s="60"/>
      <c r="ABP13494" s="60"/>
      <c r="ABQ13494" s="60"/>
      <c r="ABR13494" s="60">
        <v>0.86301505187690597</v>
      </c>
      <c r="ABS13494" s="60"/>
      <c r="ABT13494" s="60"/>
      <c r="ABU13494" s="60"/>
      <c r="ABV13494" s="60"/>
      <c r="ABW13494" s="60"/>
      <c r="ABX13494" s="60"/>
    </row>
    <row r="13495" spans="727:752" x14ac:dyDescent="0.25">
      <c r="AAY13495" s="60"/>
      <c r="AAZ13495" s="60"/>
      <c r="ABA13495" s="60"/>
      <c r="ABB13495" s="60"/>
      <c r="ABC13495" s="60"/>
      <c r="ABD13495" s="60"/>
      <c r="ABE13495" s="60"/>
      <c r="ABF13495" s="60"/>
      <c r="ABG13495" s="60"/>
      <c r="ABH13495" s="60"/>
      <c r="ABI13495" s="60"/>
      <c r="ABJ13495" s="60"/>
      <c r="ABK13495" s="60"/>
      <c r="ABL13495" s="60"/>
      <c r="ABM13495" s="60"/>
      <c r="ABN13495" s="60"/>
      <c r="ABO13495" s="60"/>
      <c r="ABP13495" s="60"/>
      <c r="ABQ13495" s="60"/>
      <c r="ABR13495" s="60">
        <v>0.86300099837372302</v>
      </c>
      <c r="ABS13495" s="60"/>
      <c r="ABT13495" s="60"/>
      <c r="ABU13495" s="60"/>
      <c r="ABV13495" s="60"/>
      <c r="ABW13495" s="60"/>
      <c r="ABX13495" s="60"/>
    </row>
    <row r="13496" spans="727:752" x14ac:dyDescent="0.25">
      <c r="AAY13496" s="60"/>
      <c r="AAZ13496" s="60"/>
      <c r="ABA13496" s="60"/>
      <c r="ABB13496" s="60"/>
      <c r="ABC13496" s="60"/>
      <c r="ABD13496" s="60"/>
      <c r="ABE13496" s="60"/>
      <c r="ABF13496" s="60"/>
      <c r="ABG13496" s="60"/>
      <c r="ABH13496" s="60"/>
      <c r="ABI13496" s="60"/>
      <c r="ABJ13496" s="60"/>
      <c r="ABK13496" s="60"/>
      <c r="ABL13496" s="60"/>
      <c r="ABM13496" s="60"/>
      <c r="ABN13496" s="60"/>
      <c r="ABO13496" s="60"/>
      <c r="ABP13496" s="60"/>
      <c r="ABQ13496" s="60"/>
      <c r="ABR13496" s="60">
        <v>0.86298269556840201</v>
      </c>
      <c r="ABS13496" s="60"/>
      <c r="ABT13496" s="60"/>
      <c r="ABU13496" s="60"/>
      <c r="ABV13496" s="60"/>
      <c r="ABW13496" s="60"/>
      <c r="ABX13496" s="60"/>
    </row>
    <row r="13497" spans="727:752" x14ac:dyDescent="0.25">
      <c r="AAY13497" s="60"/>
      <c r="AAZ13497" s="60"/>
      <c r="ABA13497" s="60"/>
      <c r="ABB13497" s="60"/>
      <c r="ABC13497" s="60"/>
      <c r="ABD13497" s="60"/>
      <c r="ABE13497" s="60"/>
      <c r="ABF13497" s="60"/>
      <c r="ABG13497" s="60"/>
      <c r="ABH13497" s="60"/>
      <c r="ABI13497" s="60"/>
      <c r="ABJ13497" s="60"/>
      <c r="ABK13497" s="60"/>
      <c r="ABL13497" s="60"/>
      <c r="ABM13497" s="60"/>
      <c r="ABN13497" s="60"/>
      <c r="ABO13497" s="60"/>
      <c r="ABP13497" s="60"/>
      <c r="ABQ13497" s="60"/>
      <c r="ABR13497" s="60">
        <v>0.86288480265575496</v>
      </c>
      <c r="ABS13497" s="60"/>
      <c r="ABT13497" s="60"/>
      <c r="ABU13497" s="60"/>
      <c r="ABV13497" s="60"/>
      <c r="ABW13497" s="60"/>
      <c r="ABX13497" s="60"/>
    </row>
    <row r="13498" spans="727:752" x14ac:dyDescent="0.25">
      <c r="AAY13498" s="60"/>
      <c r="AAZ13498" s="60"/>
      <c r="ABA13498" s="60"/>
      <c r="ABB13498" s="60"/>
      <c r="ABC13498" s="60"/>
      <c r="ABD13498" s="60"/>
      <c r="ABE13498" s="60"/>
      <c r="ABF13498" s="60"/>
      <c r="ABG13498" s="60"/>
      <c r="ABH13498" s="60"/>
      <c r="ABI13498" s="60"/>
      <c r="ABJ13498" s="60"/>
      <c r="ABK13498" s="60"/>
      <c r="ABL13498" s="60"/>
      <c r="ABM13498" s="60"/>
      <c r="ABN13498" s="60"/>
      <c r="ABO13498" s="60"/>
      <c r="ABP13498" s="60"/>
      <c r="ABQ13498" s="60"/>
      <c r="ABR13498" s="60">
        <v>0.86287265235602295</v>
      </c>
      <c r="ABS13498" s="60"/>
      <c r="ABT13498" s="60"/>
      <c r="ABU13498" s="60"/>
      <c r="ABV13498" s="60"/>
      <c r="ABW13498" s="60"/>
      <c r="ABX13498" s="60"/>
    </row>
    <row r="13499" spans="727:752" x14ac:dyDescent="0.25">
      <c r="AAY13499" s="60"/>
      <c r="AAZ13499" s="60"/>
      <c r="ABA13499" s="60"/>
      <c r="ABB13499" s="60"/>
      <c r="ABC13499" s="60"/>
      <c r="ABD13499" s="60"/>
      <c r="ABE13499" s="60"/>
      <c r="ABF13499" s="60"/>
      <c r="ABG13499" s="60"/>
      <c r="ABH13499" s="60"/>
      <c r="ABI13499" s="60"/>
      <c r="ABJ13499" s="60"/>
      <c r="ABK13499" s="60"/>
      <c r="ABL13499" s="60"/>
      <c r="ABM13499" s="60"/>
      <c r="ABN13499" s="60"/>
      <c r="ABO13499" s="60"/>
      <c r="ABP13499" s="60"/>
      <c r="ABQ13499" s="60"/>
      <c r="ABR13499" s="60">
        <v>0.86287165689407797</v>
      </c>
      <c r="ABS13499" s="60"/>
      <c r="ABT13499" s="60"/>
      <c r="ABU13499" s="60"/>
      <c r="ABV13499" s="60"/>
      <c r="ABW13499" s="60"/>
      <c r="ABX13499" s="60"/>
    </row>
    <row r="13500" spans="727:752" x14ac:dyDescent="0.25">
      <c r="AAY13500" s="60"/>
      <c r="AAZ13500" s="60"/>
      <c r="ABA13500" s="60"/>
      <c r="ABB13500" s="60"/>
      <c r="ABC13500" s="60"/>
      <c r="ABD13500" s="60"/>
      <c r="ABE13500" s="60"/>
      <c r="ABF13500" s="60"/>
      <c r="ABG13500" s="60"/>
      <c r="ABH13500" s="60"/>
      <c r="ABI13500" s="60"/>
      <c r="ABJ13500" s="60"/>
      <c r="ABK13500" s="60"/>
      <c r="ABL13500" s="60"/>
      <c r="ABM13500" s="60"/>
      <c r="ABN13500" s="60"/>
      <c r="ABO13500" s="60"/>
      <c r="ABP13500" s="60"/>
      <c r="ABQ13500" s="60"/>
      <c r="ABR13500" s="60">
        <v>0.86282252353613698</v>
      </c>
      <c r="ABS13500" s="60"/>
      <c r="ABT13500" s="60"/>
      <c r="ABU13500" s="60"/>
      <c r="ABV13500" s="60"/>
      <c r="ABW13500" s="60"/>
      <c r="ABX13500" s="60"/>
    </row>
    <row r="13501" spans="727:752" x14ac:dyDescent="0.25">
      <c r="AAY13501" s="60"/>
      <c r="AAZ13501" s="60"/>
      <c r="ABA13501" s="60"/>
      <c r="ABB13501" s="60"/>
      <c r="ABC13501" s="60"/>
      <c r="ABD13501" s="60"/>
      <c r="ABE13501" s="60"/>
      <c r="ABF13501" s="60"/>
      <c r="ABG13501" s="60"/>
      <c r="ABH13501" s="60"/>
      <c r="ABI13501" s="60"/>
      <c r="ABJ13501" s="60"/>
      <c r="ABK13501" s="60"/>
      <c r="ABL13501" s="60"/>
      <c r="ABM13501" s="60"/>
      <c r="ABN13501" s="60"/>
      <c r="ABO13501" s="60"/>
      <c r="ABP13501" s="60"/>
      <c r="ABQ13501" s="60"/>
      <c r="ABR13501" s="60">
        <v>0.86278014992935703</v>
      </c>
      <c r="ABS13501" s="60"/>
      <c r="ABT13501" s="60"/>
      <c r="ABU13501" s="60"/>
      <c r="ABV13501" s="60"/>
      <c r="ABW13501" s="60"/>
      <c r="ABX13501" s="60"/>
    </row>
    <row r="13502" spans="727:752" x14ac:dyDescent="0.25">
      <c r="AAY13502" s="60"/>
      <c r="AAZ13502" s="60"/>
      <c r="ABA13502" s="60"/>
      <c r="ABB13502" s="60"/>
      <c r="ABC13502" s="60"/>
      <c r="ABD13502" s="60"/>
      <c r="ABE13502" s="60"/>
      <c r="ABF13502" s="60"/>
      <c r="ABG13502" s="60"/>
      <c r="ABH13502" s="60"/>
      <c r="ABI13502" s="60"/>
      <c r="ABJ13502" s="60"/>
      <c r="ABK13502" s="60"/>
      <c r="ABL13502" s="60"/>
      <c r="ABM13502" s="60"/>
      <c r="ABN13502" s="60"/>
      <c r="ABO13502" s="60"/>
      <c r="ABP13502" s="60"/>
      <c r="ABQ13502" s="60"/>
      <c r="ABR13502" s="60">
        <v>0.86277426632946597</v>
      </c>
      <c r="ABS13502" s="60"/>
      <c r="ABT13502" s="60"/>
      <c r="ABU13502" s="60"/>
      <c r="ABV13502" s="60"/>
      <c r="ABW13502" s="60"/>
      <c r="ABX13502" s="60"/>
    </row>
    <row r="13503" spans="727:752" x14ac:dyDescent="0.25">
      <c r="AAY13503" s="60"/>
      <c r="AAZ13503" s="60"/>
      <c r="ABA13503" s="60"/>
      <c r="ABB13503" s="60"/>
      <c r="ABC13503" s="60"/>
      <c r="ABD13503" s="60"/>
      <c r="ABE13503" s="60"/>
      <c r="ABF13503" s="60"/>
      <c r="ABG13503" s="60"/>
      <c r="ABH13503" s="60"/>
      <c r="ABI13503" s="60"/>
      <c r="ABJ13503" s="60"/>
      <c r="ABK13503" s="60"/>
      <c r="ABL13503" s="60"/>
      <c r="ABM13503" s="60"/>
      <c r="ABN13503" s="60"/>
      <c r="ABO13503" s="60"/>
      <c r="ABP13503" s="60"/>
      <c r="ABQ13503" s="60"/>
      <c r="ABR13503" s="60">
        <v>0.86267369528003801</v>
      </c>
      <c r="ABS13503" s="60"/>
      <c r="ABT13503" s="60"/>
      <c r="ABU13503" s="60"/>
      <c r="ABV13503" s="60"/>
      <c r="ABW13503" s="60"/>
      <c r="ABX13503" s="60"/>
    </row>
    <row r="13504" spans="727:752" x14ac:dyDescent="0.25">
      <c r="AAY13504" s="60"/>
      <c r="AAZ13504" s="60"/>
      <c r="ABA13504" s="60"/>
      <c r="ABB13504" s="60"/>
      <c r="ABC13504" s="60"/>
      <c r="ABD13504" s="60"/>
      <c r="ABE13504" s="60"/>
      <c r="ABF13504" s="60"/>
      <c r="ABG13504" s="60"/>
      <c r="ABH13504" s="60"/>
      <c r="ABI13504" s="60"/>
      <c r="ABJ13504" s="60"/>
      <c r="ABK13504" s="60"/>
      <c r="ABL13504" s="60"/>
      <c r="ABM13504" s="60"/>
      <c r="ABN13504" s="60"/>
      <c r="ABO13504" s="60"/>
      <c r="ABP13504" s="60"/>
      <c r="ABQ13504" s="60"/>
      <c r="ABR13504" s="60">
        <v>0.86265092764024298</v>
      </c>
      <c r="ABS13504" s="60"/>
      <c r="ABT13504" s="60"/>
      <c r="ABU13504" s="60"/>
      <c r="ABV13504" s="60"/>
      <c r="ABW13504" s="60"/>
      <c r="ABX13504" s="60"/>
    </row>
    <row r="13505" spans="727:752" x14ac:dyDescent="0.25">
      <c r="AAY13505" s="60"/>
      <c r="AAZ13505" s="60"/>
      <c r="ABA13505" s="60"/>
      <c r="ABB13505" s="60"/>
      <c r="ABC13505" s="60"/>
      <c r="ABD13505" s="60"/>
      <c r="ABE13505" s="60"/>
      <c r="ABF13505" s="60"/>
      <c r="ABG13505" s="60"/>
      <c r="ABH13505" s="60"/>
      <c r="ABI13505" s="60"/>
      <c r="ABJ13505" s="60"/>
      <c r="ABK13505" s="60"/>
      <c r="ABL13505" s="60"/>
      <c r="ABM13505" s="60"/>
      <c r="ABN13505" s="60"/>
      <c r="ABO13505" s="60"/>
      <c r="ABP13505" s="60"/>
      <c r="ABQ13505" s="60"/>
      <c r="ABR13505" s="60">
        <v>0.86251035188560499</v>
      </c>
      <c r="ABS13505" s="60"/>
      <c r="ABT13505" s="60"/>
      <c r="ABU13505" s="60"/>
      <c r="ABV13505" s="60"/>
      <c r="ABW13505" s="60"/>
      <c r="ABX13505" s="60"/>
    </row>
    <row r="13506" spans="727:752" x14ac:dyDescent="0.25">
      <c r="AAY13506" s="60"/>
      <c r="AAZ13506" s="60"/>
      <c r="ABA13506" s="60"/>
      <c r="ABB13506" s="60"/>
      <c r="ABC13506" s="60"/>
      <c r="ABD13506" s="60"/>
      <c r="ABE13506" s="60"/>
      <c r="ABF13506" s="60"/>
      <c r="ABG13506" s="60"/>
      <c r="ABH13506" s="60"/>
      <c r="ABI13506" s="60"/>
      <c r="ABJ13506" s="60"/>
      <c r="ABK13506" s="60"/>
      <c r="ABL13506" s="60"/>
      <c r="ABM13506" s="60"/>
      <c r="ABN13506" s="60"/>
      <c r="ABO13506" s="60"/>
      <c r="ABP13506" s="60"/>
      <c r="ABQ13506" s="60"/>
      <c r="ABR13506" s="60">
        <v>0.86245150095562395</v>
      </c>
      <c r="ABS13506" s="60"/>
      <c r="ABT13506" s="60"/>
      <c r="ABU13506" s="60"/>
      <c r="ABV13506" s="60"/>
      <c r="ABW13506" s="60"/>
      <c r="ABX13506" s="60"/>
    </row>
    <row r="13507" spans="727:752" x14ac:dyDescent="0.25">
      <c r="AAY13507" s="60"/>
      <c r="AAZ13507" s="60"/>
      <c r="ABA13507" s="60"/>
      <c r="ABB13507" s="60"/>
      <c r="ABC13507" s="60"/>
      <c r="ABD13507" s="60"/>
      <c r="ABE13507" s="60"/>
      <c r="ABF13507" s="60"/>
      <c r="ABG13507" s="60"/>
      <c r="ABH13507" s="60"/>
      <c r="ABI13507" s="60"/>
      <c r="ABJ13507" s="60"/>
      <c r="ABK13507" s="60"/>
      <c r="ABL13507" s="60"/>
      <c r="ABM13507" s="60"/>
      <c r="ABN13507" s="60"/>
      <c r="ABO13507" s="60"/>
      <c r="ABP13507" s="60"/>
      <c r="ABQ13507" s="60"/>
      <c r="ABR13507" s="60">
        <v>0.86236682144015298</v>
      </c>
      <c r="ABS13507" s="60"/>
      <c r="ABT13507" s="60"/>
      <c r="ABU13507" s="60"/>
      <c r="ABV13507" s="60"/>
      <c r="ABW13507" s="60"/>
      <c r="ABX13507" s="60"/>
    </row>
    <row r="13508" spans="727:752" x14ac:dyDescent="0.25">
      <c r="AAY13508" s="60"/>
      <c r="AAZ13508" s="60"/>
      <c r="ABA13508" s="60"/>
      <c r="ABB13508" s="60"/>
      <c r="ABC13508" s="60"/>
      <c r="ABD13508" s="60"/>
      <c r="ABE13508" s="60"/>
      <c r="ABF13508" s="60"/>
      <c r="ABG13508" s="60"/>
      <c r="ABH13508" s="60"/>
      <c r="ABI13508" s="60"/>
      <c r="ABJ13508" s="60"/>
      <c r="ABK13508" s="60"/>
      <c r="ABL13508" s="60"/>
      <c r="ABM13508" s="60"/>
      <c r="ABN13508" s="60"/>
      <c r="ABO13508" s="60"/>
      <c r="ABP13508" s="60"/>
      <c r="ABQ13508" s="60"/>
      <c r="ABR13508" s="60">
        <v>0.86223739922298503</v>
      </c>
      <c r="ABS13508" s="60"/>
      <c r="ABT13508" s="60"/>
      <c r="ABU13508" s="60"/>
      <c r="ABV13508" s="60"/>
      <c r="ABW13508" s="60"/>
      <c r="ABX13508" s="60"/>
    </row>
    <row r="13509" spans="727:752" x14ac:dyDescent="0.25">
      <c r="AAY13509" s="60"/>
      <c r="AAZ13509" s="60"/>
      <c r="ABA13509" s="60"/>
      <c r="ABB13509" s="60"/>
      <c r="ABC13509" s="60"/>
      <c r="ABD13509" s="60"/>
      <c r="ABE13509" s="60"/>
      <c r="ABF13509" s="60"/>
      <c r="ABG13509" s="60"/>
      <c r="ABH13509" s="60"/>
      <c r="ABI13509" s="60"/>
      <c r="ABJ13509" s="60"/>
      <c r="ABK13509" s="60"/>
      <c r="ABL13509" s="60"/>
      <c r="ABM13509" s="60"/>
      <c r="ABN13509" s="60"/>
      <c r="ABO13509" s="60"/>
      <c r="ABP13509" s="60"/>
      <c r="ABQ13509" s="60"/>
      <c r="ABR13509" s="60">
        <v>0.86215974431012199</v>
      </c>
      <c r="ABS13509" s="60"/>
      <c r="ABT13509" s="60"/>
      <c r="ABU13509" s="60"/>
      <c r="ABV13509" s="60"/>
      <c r="ABW13509" s="60"/>
      <c r="ABX13509" s="60"/>
    </row>
    <row r="13510" spans="727:752" x14ac:dyDescent="0.25">
      <c r="AAY13510" s="60"/>
      <c r="AAZ13510" s="60"/>
      <c r="ABA13510" s="60"/>
      <c r="ABB13510" s="60"/>
      <c r="ABC13510" s="60"/>
      <c r="ABD13510" s="60"/>
      <c r="ABE13510" s="60"/>
      <c r="ABF13510" s="60"/>
      <c r="ABG13510" s="60"/>
      <c r="ABH13510" s="60"/>
      <c r="ABI13510" s="60"/>
      <c r="ABJ13510" s="60"/>
      <c r="ABK13510" s="60"/>
      <c r="ABL13510" s="60"/>
      <c r="ABM13510" s="60"/>
      <c r="ABN13510" s="60"/>
      <c r="ABO13510" s="60"/>
      <c r="ABP13510" s="60"/>
      <c r="ABQ13510" s="60"/>
      <c r="ABR13510" s="60">
        <v>0.86214548551135695</v>
      </c>
      <c r="ABS13510" s="60"/>
      <c r="ABT13510" s="60"/>
      <c r="ABU13510" s="60"/>
      <c r="ABV13510" s="60"/>
      <c r="ABW13510" s="60"/>
      <c r="ABX13510" s="60"/>
    </row>
    <row r="13511" spans="727:752" x14ac:dyDescent="0.25">
      <c r="AAY13511" s="60"/>
      <c r="AAZ13511" s="60"/>
      <c r="ABA13511" s="60"/>
      <c r="ABB13511" s="60"/>
      <c r="ABC13511" s="60"/>
      <c r="ABD13511" s="60"/>
      <c r="ABE13511" s="60"/>
      <c r="ABF13511" s="60"/>
      <c r="ABG13511" s="60"/>
      <c r="ABH13511" s="60"/>
      <c r="ABI13511" s="60"/>
      <c r="ABJ13511" s="60"/>
      <c r="ABK13511" s="60"/>
      <c r="ABL13511" s="60"/>
      <c r="ABM13511" s="60"/>
      <c r="ABN13511" s="60"/>
      <c r="ABO13511" s="60"/>
      <c r="ABP13511" s="60"/>
      <c r="ABQ13511" s="60"/>
      <c r="ABR13511" s="60">
        <v>0.86194427487990999</v>
      </c>
      <c r="ABS13511" s="60"/>
      <c r="ABT13511" s="60"/>
      <c r="ABU13511" s="60"/>
      <c r="ABV13511" s="60"/>
      <c r="ABW13511" s="60"/>
      <c r="ABX13511" s="60"/>
    </row>
    <row r="13512" spans="727:752" x14ac:dyDescent="0.25">
      <c r="AAY13512" s="60"/>
      <c r="AAZ13512" s="60"/>
      <c r="ABA13512" s="60"/>
      <c r="ABB13512" s="60"/>
      <c r="ABC13512" s="60"/>
      <c r="ABD13512" s="60"/>
      <c r="ABE13512" s="60"/>
      <c r="ABF13512" s="60"/>
      <c r="ABG13512" s="60"/>
      <c r="ABH13512" s="60"/>
      <c r="ABI13512" s="60"/>
      <c r="ABJ13512" s="60"/>
      <c r="ABK13512" s="60"/>
      <c r="ABL13512" s="60"/>
      <c r="ABM13512" s="60"/>
      <c r="ABN13512" s="60"/>
      <c r="ABO13512" s="60"/>
      <c r="ABP13512" s="60"/>
      <c r="ABQ13512" s="60"/>
      <c r="ABR13512" s="60">
        <v>0.86192265325596995</v>
      </c>
      <c r="ABS13512" s="60"/>
      <c r="ABT13512" s="60"/>
      <c r="ABU13512" s="60"/>
      <c r="ABV13512" s="60"/>
      <c r="ABW13512" s="60"/>
      <c r="ABX13512" s="60"/>
    </row>
    <row r="13513" spans="727:752" x14ac:dyDescent="0.25">
      <c r="AAY13513" s="60"/>
      <c r="AAZ13513" s="60"/>
      <c r="ABA13513" s="60"/>
      <c r="ABB13513" s="60"/>
      <c r="ABC13513" s="60"/>
      <c r="ABD13513" s="60"/>
      <c r="ABE13513" s="60"/>
      <c r="ABF13513" s="60"/>
      <c r="ABG13513" s="60"/>
      <c r="ABH13513" s="60"/>
      <c r="ABI13513" s="60"/>
      <c r="ABJ13513" s="60"/>
      <c r="ABK13513" s="60"/>
      <c r="ABL13513" s="60"/>
      <c r="ABM13513" s="60"/>
      <c r="ABN13513" s="60"/>
      <c r="ABO13513" s="60"/>
      <c r="ABP13513" s="60"/>
      <c r="ABQ13513" s="60"/>
      <c r="ABR13513" s="60">
        <v>0.86191052142876701</v>
      </c>
      <c r="ABS13513" s="60"/>
      <c r="ABT13513" s="60"/>
      <c r="ABU13513" s="60"/>
      <c r="ABV13513" s="60"/>
      <c r="ABW13513" s="60"/>
      <c r="ABX13513" s="60"/>
    </row>
    <row r="13514" spans="727:752" x14ac:dyDescent="0.25">
      <c r="AAY13514" s="60"/>
      <c r="AAZ13514" s="60"/>
      <c r="ABA13514" s="60"/>
      <c r="ABB13514" s="60"/>
      <c r="ABC13514" s="60"/>
      <c r="ABD13514" s="60"/>
      <c r="ABE13514" s="60"/>
      <c r="ABF13514" s="60"/>
      <c r="ABG13514" s="60"/>
      <c r="ABH13514" s="60"/>
      <c r="ABI13514" s="60"/>
      <c r="ABJ13514" s="60"/>
      <c r="ABK13514" s="60"/>
      <c r="ABL13514" s="60"/>
      <c r="ABM13514" s="60"/>
      <c r="ABN13514" s="60"/>
      <c r="ABO13514" s="60"/>
      <c r="ABP13514" s="60"/>
      <c r="ABQ13514" s="60"/>
      <c r="ABR13514" s="60">
        <v>0.86185857610656302</v>
      </c>
      <c r="ABS13514" s="60"/>
      <c r="ABT13514" s="60"/>
      <c r="ABU13514" s="60"/>
      <c r="ABV13514" s="60"/>
      <c r="ABW13514" s="60"/>
      <c r="ABX13514" s="60"/>
    </row>
    <row r="13515" spans="727:752" x14ac:dyDescent="0.25">
      <c r="AAY13515" s="60"/>
      <c r="AAZ13515" s="60"/>
      <c r="ABA13515" s="60"/>
      <c r="ABB13515" s="60"/>
      <c r="ABC13515" s="60"/>
      <c r="ABD13515" s="60"/>
      <c r="ABE13515" s="60"/>
      <c r="ABF13515" s="60"/>
      <c r="ABG13515" s="60"/>
      <c r="ABH13515" s="60"/>
      <c r="ABI13515" s="60"/>
      <c r="ABJ13515" s="60"/>
      <c r="ABK13515" s="60"/>
      <c r="ABL13515" s="60"/>
      <c r="ABM13515" s="60"/>
      <c r="ABN13515" s="60"/>
      <c r="ABO13515" s="60"/>
      <c r="ABP13515" s="60"/>
      <c r="ABQ13515" s="60"/>
      <c r="ABR13515" s="60">
        <v>0.86182229574622204</v>
      </c>
      <c r="ABS13515" s="60"/>
      <c r="ABT13515" s="60"/>
      <c r="ABU13515" s="60"/>
      <c r="ABV13515" s="60"/>
      <c r="ABW13515" s="60"/>
      <c r="ABX13515" s="60"/>
    </row>
    <row r="13516" spans="727:752" x14ac:dyDescent="0.25">
      <c r="AAY13516" s="60"/>
      <c r="AAZ13516" s="60"/>
      <c r="ABA13516" s="60"/>
      <c r="ABB13516" s="60"/>
      <c r="ABC13516" s="60"/>
      <c r="ABD13516" s="60"/>
      <c r="ABE13516" s="60"/>
      <c r="ABF13516" s="60"/>
      <c r="ABG13516" s="60"/>
      <c r="ABH13516" s="60"/>
      <c r="ABI13516" s="60"/>
      <c r="ABJ13516" s="60"/>
      <c r="ABK13516" s="60"/>
      <c r="ABL13516" s="60"/>
      <c r="ABM13516" s="60"/>
      <c r="ABN13516" s="60"/>
      <c r="ABO13516" s="60"/>
      <c r="ABP13516" s="60"/>
      <c r="ABQ13516" s="60"/>
      <c r="ABR13516" s="60">
        <v>0.86174206628184202</v>
      </c>
      <c r="ABS13516" s="60"/>
      <c r="ABT13516" s="60"/>
      <c r="ABU13516" s="60"/>
      <c r="ABV13516" s="60"/>
      <c r="ABW13516" s="60"/>
      <c r="ABX13516" s="60"/>
    </row>
    <row r="13517" spans="727:752" x14ac:dyDescent="0.25">
      <c r="AAY13517" s="60"/>
      <c r="AAZ13517" s="60"/>
      <c r="ABA13517" s="60"/>
      <c r="ABB13517" s="60"/>
      <c r="ABC13517" s="60"/>
      <c r="ABD13517" s="60"/>
      <c r="ABE13517" s="60"/>
      <c r="ABF13517" s="60"/>
      <c r="ABG13517" s="60"/>
      <c r="ABH13517" s="60"/>
      <c r="ABI13517" s="60"/>
      <c r="ABJ13517" s="60"/>
      <c r="ABK13517" s="60"/>
      <c r="ABL13517" s="60"/>
      <c r="ABM13517" s="60"/>
      <c r="ABN13517" s="60"/>
      <c r="ABO13517" s="60"/>
      <c r="ABP13517" s="60"/>
      <c r="ABQ13517" s="60"/>
      <c r="ABR13517" s="60">
        <v>0.86161836334826403</v>
      </c>
      <c r="ABS13517" s="60"/>
      <c r="ABT13517" s="60"/>
      <c r="ABU13517" s="60"/>
      <c r="ABV13517" s="60"/>
      <c r="ABW13517" s="60"/>
      <c r="ABX13517" s="60"/>
    </row>
    <row r="13518" spans="727:752" x14ac:dyDescent="0.25">
      <c r="AAY13518" s="60"/>
      <c r="AAZ13518" s="60"/>
      <c r="ABA13518" s="60"/>
      <c r="ABB13518" s="60"/>
      <c r="ABC13518" s="60"/>
      <c r="ABD13518" s="60"/>
      <c r="ABE13518" s="60"/>
      <c r="ABF13518" s="60"/>
      <c r="ABG13518" s="60"/>
      <c r="ABH13518" s="60"/>
      <c r="ABI13518" s="60"/>
      <c r="ABJ13518" s="60"/>
      <c r="ABK13518" s="60"/>
      <c r="ABL13518" s="60"/>
      <c r="ABM13518" s="60"/>
      <c r="ABN13518" s="60"/>
      <c r="ABO13518" s="60"/>
      <c r="ABP13518" s="60"/>
      <c r="ABQ13518" s="60"/>
      <c r="ABR13518" s="60">
        <v>0.86155525392694199</v>
      </c>
      <c r="ABS13518" s="60"/>
      <c r="ABT13518" s="60"/>
      <c r="ABU13518" s="60"/>
      <c r="ABV13518" s="60"/>
      <c r="ABW13518" s="60"/>
      <c r="ABX13518" s="60"/>
    </row>
    <row r="13519" spans="727:752" x14ac:dyDescent="0.25">
      <c r="AAY13519" s="60"/>
      <c r="AAZ13519" s="60"/>
      <c r="ABA13519" s="60"/>
      <c r="ABB13519" s="60"/>
      <c r="ABC13519" s="60"/>
      <c r="ABD13519" s="60"/>
      <c r="ABE13519" s="60"/>
      <c r="ABF13519" s="60"/>
      <c r="ABG13519" s="60"/>
      <c r="ABH13519" s="60"/>
      <c r="ABI13519" s="60"/>
      <c r="ABJ13519" s="60"/>
      <c r="ABK13519" s="60"/>
      <c r="ABL13519" s="60"/>
      <c r="ABM13519" s="60"/>
      <c r="ABN13519" s="60"/>
      <c r="ABO13519" s="60"/>
      <c r="ABP13519" s="60"/>
      <c r="ABQ13519" s="60"/>
      <c r="ABR13519" s="60">
        <v>0.86148494154500399</v>
      </c>
      <c r="ABS13519" s="60"/>
      <c r="ABT13519" s="60"/>
      <c r="ABU13519" s="60"/>
      <c r="ABV13519" s="60"/>
      <c r="ABW13519" s="60"/>
      <c r="ABX13519" s="60"/>
    </row>
    <row r="13520" spans="727:752" x14ac:dyDescent="0.25">
      <c r="AAY13520" s="60"/>
      <c r="AAZ13520" s="60"/>
      <c r="ABA13520" s="60"/>
      <c r="ABB13520" s="60"/>
      <c r="ABC13520" s="60"/>
      <c r="ABD13520" s="60"/>
      <c r="ABE13520" s="60"/>
      <c r="ABF13520" s="60"/>
      <c r="ABG13520" s="60"/>
      <c r="ABH13520" s="60"/>
      <c r="ABI13520" s="60"/>
      <c r="ABJ13520" s="60"/>
      <c r="ABK13520" s="60"/>
      <c r="ABL13520" s="60"/>
      <c r="ABM13520" s="60"/>
      <c r="ABN13520" s="60"/>
      <c r="ABO13520" s="60"/>
      <c r="ABP13520" s="60"/>
      <c r="ABQ13520" s="60"/>
      <c r="ABR13520" s="60">
        <v>0.86144077690223197</v>
      </c>
      <c r="ABS13520" s="60"/>
      <c r="ABT13520" s="60"/>
      <c r="ABU13520" s="60"/>
      <c r="ABV13520" s="60"/>
      <c r="ABW13520" s="60"/>
      <c r="ABX13520" s="60"/>
    </row>
    <row r="13521" spans="727:752" x14ac:dyDescent="0.25">
      <c r="AAY13521" s="60"/>
      <c r="AAZ13521" s="60"/>
      <c r="ABA13521" s="60"/>
      <c r="ABB13521" s="60"/>
      <c r="ABC13521" s="60"/>
      <c r="ABD13521" s="60"/>
      <c r="ABE13521" s="60"/>
      <c r="ABF13521" s="60"/>
      <c r="ABG13521" s="60"/>
      <c r="ABH13521" s="60"/>
      <c r="ABI13521" s="60"/>
      <c r="ABJ13521" s="60"/>
      <c r="ABK13521" s="60"/>
      <c r="ABL13521" s="60"/>
      <c r="ABM13521" s="60"/>
      <c r="ABN13521" s="60"/>
      <c r="ABO13521" s="60"/>
      <c r="ABP13521" s="60"/>
      <c r="ABQ13521" s="60"/>
      <c r="ABR13521" s="60">
        <v>0.86142028417025895</v>
      </c>
      <c r="ABS13521" s="60"/>
      <c r="ABT13521" s="60"/>
      <c r="ABU13521" s="60"/>
      <c r="ABV13521" s="60"/>
      <c r="ABW13521" s="60"/>
      <c r="ABX13521" s="60"/>
    </row>
    <row r="13522" spans="727:752" x14ac:dyDescent="0.25">
      <c r="AAY13522" s="60"/>
      <c r="AAZ13522" s="60"/>
      <c r="ABA13522" s="60"/>
      <c r="ABB13522" s="60"/>
      <c r="ABC13522" s="60"/>
      <c r="ABD13522" s="60"/>
      <c r="ABE13522" s="60"/>
      <c r="ABF13522" s="60"/>
      <c r="ABG13522" s="60"/>
      <c r="ABH13522" s="60"/>
      <c r="ABI13522" s="60"/>
      <c r="ABJ13522" s="60"/>
      <c r="ABK13522" s="60"/>
      <c r="ABL13522" s="60"/>
      <c r="ABM13522" s="60"/>
      <c r="ABN13522" s="60"/>
      <c r="ABO13522" s="60"/>
      <c r="ABP13522" s="60"/>
      <c r="ABQ13522" s="60"/>
      <c r="ABR13522" s="60">
        <v>0.86139006474137803</v>
      </c>
      <c r="ABS13522" s="60"/>
      <c r="ABT13522" s="60"/>
      <c r="ABU13522" s="60"/>
      <c r="ABV13522" s="60"/>
      <c r="ABW13522" s="60"/>
      <c r="ABX13522" s="60"/>
    </row>
    <row r="13523" spans="727:752" x14ac:dyDescent="0.25">
      <c r="AAY13523" s="60"/>
      <c r="AAZ13523" s="60"/>
      <c r="ABA13523" s="60"/>
      <c r="ABB13523" s="60"/>
      <c r="ABC13523" s="60"/>
      <c r="ABD13523" s="60"/>
      <c r="ABE13523" s="60"/>
      <c r="ABF13523" s="60"/>
      <c r="ABG13523" s="60"/>
      <c r="ABH13523" s="60"/>
      <c r="ABI13523" s="60"/>
      <c r="ABJ13523" s="60"/>
      <c r="ABK13523" s="60"/>
      <c r="ABL13523" s="60"/>
      <c r="ABM13523" s="60"/>
      <c r="ABN13523" s="60"/>
      <c r="ABO13523" s="60"/>
      <c r="ABP13523" s="60"/>
      <c r="ABQ13523" s="60"/>
      <c r="ABR13523" s="60">
        <v>0.86138385394537398</v>
      </c>
      <c r="ABS13523" s="60"/>
      <c r="ABT13523" s="60"/>
      <c r="ABU13523" s="60"/>
      <c r="ABV13523" s="60"/>
      <c r="ABW13523" s="60"/>
      <c r="ABX13523" s="60"/>
    </row>
    <row r="13524" spans="727:752" x14ac:dyDescent="0.25">
      <c r="AAY13524" s="60"/>
      <c r="AAZ13524" s="60"/>
      <c r="ABA13524" s="60"/>
      <c r="ABB13524" s="60"/>
      <c r="ABC13524" s="60"/>
      <c r="ABD13524" s="60"/>
      <c r="ABE13524" s="60"/>
      <c r="ABF13524" s="60"/>
      <c r="ABG13524" s="60"/>
      <c r="ABH13524" s="60"/>
      <c r="ABI13524" s="60"/>
      <c r="ABJ13524" s="60"/>
      <c r="ABK13524" s="60"/>
      <c r="ABL13524" s="60"/>
      <c r="ABM13524" s="60"/>
      <c r="ABN13524" s="60"/>
      <c r="ABO13524" s="60"/>
      <c r="ABP13524" s="60"/>
      <c r="ABQ13524" s="60"/>
      <c r="ABR13524" s="60">
        <v>0.86133046618764497</v>
      </c>
      <c r="ABS13524" s="60"/>
      <c r="ABT13524" s="60"/>
      <c r="ABU13524" s="60"/>
      <c r="ABV13524" s="60"/>
      <c r="ABW13524" s="60"/>
      <c r="ABX13524" s="60"/>
    </row>
    <row r="13525" spans="727:752" x14ac:dyDescent="0.25">
      <c r="AAY13525" s="60"/>
      <c r="AAZ13525" s="60"/>
      <c r="ABA13525" s="60"/>
      <c r="ABB13525" s="60"/>
      <c r="ABC13525" s="60"/>
      <c r="ABD13525" s="60"/>
      <c r="ABE13525" s="60"/>
      <c r="ABF13525" s="60"/>
      <c r="ABG13525" s="60"/>
      <c r="ABH13525" s="60"/>
      <c r="ABI13525" s="60"/>
      <c r="ABJ13525" s="60"/>
      <c r="ABK13525" s="60"/>
      <c r="ABL13525" s="60"/>
      <c r="ABM13525" s="60"/>
      <c r="ABN13525" s="60"/>
      <c r="ABO13525" s="60"/>
      <c r="ABP13525" s="60"/>
      <c r="ABQ13525" s="60"/>
      <c r="ABR13525" s="60">
        <v>0.861129669973552</v>
      </c>
      <c r="ABS13525" s="60"/>
      <c r="ABT13525" s="60"/>
      <c r="ABU13525" s="60"/>
      <c r="ABV13525" s="60"/>
      <c r="ABW13525" s="60"/>
      <c r="ABX13525" s="60"/>
    </row>
    <row r="13526" spans="727:752" x14ac:dyDescent="0.25">
      <c r="AAY13526" s="60"/>
      <c r="AAZ13526" s="60"/>
      <c r="ABA13526" s="60"/>
      <c r="ABB13526" s="60"/>
      <c r="ABC13526" s="60"/>
      <c r="ABD13526" s="60"/>
      <c r="ABE13526" s="60"/>
      <c r="ABF13526" s="60"/>
      <c r="ABG13526" s="60"/>
      <c r="ABH13526" s="60"/>
      <c r="ABI13526" s="60"/>
      <c r="ABJ13526" s="60"/>
      <c r="ABK13526" s="60"/>
      <c r="ABL13526" s="60"/>
      <c r="ABM13526" s="60"/>
      <c r="ABN13526" s="60"/>
      <c r="ABO13526" s="60"/>
      <c r="ABP13526" s="60"/>
      <c r="ABQ13526" s="60"/>
      <c r="ABR13526" s="60">
        <v>0.8611158610752</v>
      </c>
      <c r="ABS13526" s="60"/>
      <c r="ABT13526" s="60"/>
      <c r="ABU13526" s="60"/>
      <c r="ABV13526" s="60"/>
      <c r="ABW13526" s="60"/>
      <c r="ABX13526" s="60"/>
    </row>
    <row r="13527" spans="727:752" x14ac:dyDescent="0.25">
      <c r="AAY13527" s="60"/>
      <c r="AAZ13527" s="60"/>
      <c r="ABA13527" s="60"/>
      <c r="ABB13527" s="60"/>
      <c r="ABC13527" s="60"/>
      <c r="ABD13527" s="60"/>
      <c r="ABE13527" s="60"/>
      <c r="ABF13527" s="60"/>
      <c r="ABG13527" s="60"/>
      <c r="ABH13527" s="60"/>
      <c r="ABI13527" s="60"/>
      <c r="ABJ13527" s="60"/>
      <c r="ABK13527" s="60"/>
      <c r="ABL13527" s="60"/>
      <c r="ABM13527" s="60"/>
      <c r="ABN13527" s="60"/>
      <c r="ABO13527" s="60"/>
      <c r="ABP13527" s="60"/>
      <c r="ABQ13527" s="60"/>
      <c r="ABR13527" s="60">
        <v>0.86100108633533901</v>
      </c>
      <c r="ABS13527" s="60"/>
      <c r="ABT13527" s="60"/>
      <c r="ABU13527" s="60"/>
      <c r="ABV13527" s="60"/>
      <c r="ABW13527" s="60"/>
      <c r="ABX13527" s="60"/>
    </row>
    <row r="13528" spans="727:752" x14ac:dyDescent="0.25">
      <c r="AAY13528" s="60"/>
      <c r="AAZ13528" s="60"/>
      <c r="ABA13528" s="60"/>
      <c r="ABB13528" s="60"/>
      <c r="ABC13528" s="60"/>
      <c r="ABD13528" s="60"/>
      <c r="ABE13528" s="60"/>
      <c r="ABF13528" s="60"/>
      <c r="ABG13528" s="60"/>
      <c r="ABH13528" s="60"/>
      <c r="ABI13528" s="60"/>
      <c r="ABJ13528" s="60"/>
      <c r="ABK13528" s="60"/>
      <c r="ABL13528" s="60"/>
      <c r="ABM13528" s="60"/>
      <c r="ABN13528" s="60"/>
      <c r="ABO13528" s="60"/>
      <c r="ABP13528" s="60"/>
      <c r="ABQ13528" s="60"/>
      <c r="ABR13528" s="60">
        <v>0.86098931849568205</v>
      </c>
      <c r="ABS13528" s="60"/>
      <c r="ABT13528" s="60"/>
      <c r="ABU13528" s="60"/>
      <c r="ABV13528" s="60"/>
      <c r="ABW13528" s="60"/>
      <c r="ABX13528" s="60"/>
    </row>
    <row r="13529" spans="727:752" x14ac:dyDescent="0.25">
      <c r="AAY13529" s="60"/>
      <c r="AAZ13529" s="60"/>
      <c r="ABA13529" s="60"/>
      <c r="ABB13529" s="60"/>
      <c r="ABC13529" s="60"/>
      <c r="ABD13529" s="60"/>
      <c r="ABE13529" s="60"/>
      <c r="ABF13529" s="60"/>
      <c r="ABG13529" s="60"/>
      <c r="ABH13529" s="60"/>
      <c r="ABI13529" s="60"/>
      <c r="ABJ13529" s="60"/>
      <c r="ABK13529" s="60"/>
      <c r="ABL13529" s="60"/>
      <c r="ABM13529" s="60"/>
      <c r="ABN13529" s="60"/>
      <c r="ABO13529" s="60"/>
      <c r="ABP13529" s="60"/>
      <c r="ABQ13529" s="60"/>
      <c r="ABR13529" s="60">
        <v>0.86094685065037801</v>
      </c>
      <c r="ABS13529" s="60"/>
      <c r="ABT13529" s="60"/>
      <c r="ABU13529" s="60"/>
      <c r="ABV13529" s="60"/>
      <c r="ABW13529" s="60"/>
      <c r="ABX13529" s="60"/>
    </row>
    <row r="13530" spans="727:752" x14ac:dyDescent="0.25">
      <c r="AAY13530" s="60"/>
      <c r="AAZ13530" s="60"/>
      <c r="ABA13530" s="60"/>
      <c r="ABB13530" s="60"/>
      <c r="ABC13530" s="60"/>
      <c r="ABD13530" s="60"/>
      <c r="ABE13530" s="60"/>
      <c r="ABF13530" s="60"/>
      <c r="ABG13530" s="60"/>
      <c r="ABH13530" s="60"/>
      <c r="ABI13530" s="60"/>
      <c r="ABJ13530" s="60"/>
      <c r="ABK13530" s="60"/>
      <c r="ABL13530" s="60"/>
      <c r="ABM13530" s="60"/>
      <c r="ABN13530" s="60"/>
      <c r="ABO13530" s="60"/>
      <c r="ABP13530" s="60"/>
      <c r="ABQ13530" s="60"/>
      <c r="ABR13530" s="60">
        <v>0.860846795510541</v>
      </c>
      <c r="ABS13530" s="60"/>
      <c r="ABT13530" s="60"/>
      <c r="ABU13530" s="60"/>
      <c r="ABV13530" s="60"/>
      <c r="ABW13530" s="60"/>
      <c r="ABX13530" s="60"/>
    </row>
    <row r="13531" spans="727:752" x14ac:dyDescent="0.25">
      <c r="AAY13531" s="60"/>
      <c r="AAZ13531" s="60"/>
      <c r="ABA13531" s="60"/>
      <c r="ABB13531" s="60"/>
      <c r="ABC13531" s="60"/>
      <c r="ABD13531" s="60"/>
      <c r="ABE13531" s="60"/>
      <c r="ABF13531" s="60"/>
      <c r="ABG13531" s="60"/>
      <c r="ABH13531" s="60"/>
      <c r="ABI13531" s="60"/>
      <c r="ABJ13531" s="60"/>
      <c r="ABK13531" s="60"/>
      <c r="ABL13531" s="60"/>
      <c r="ABM13531" s="60"/>
      <c r="ABN13531" s="60"/>
      <c r="ABO13531" s="60"/>
      <c r="ABP13531" s="60"/>
      <c r="ABQ13531" s="60"/>
      <c r="ABR13531" s="60">
        <v>0.860665552681116</v>
      </c>
      <c r="ABS13531" s="60"/>
      <c r="ABT13531" s="60"/>
      <c r="ABU13531" s="60"/>
      <c r="ABV13531" s="60"/>
      <c r="ABW13531" s="60"/>
      <c r="ABX13531" s="60"/>
    </row>
    <row r="13532" spans="727:752" x14ac:dyDescent="0.25">
      <c r="AAY13532" s="60"/>
      <c r="AAZ13532" s="60"/>
      <c r="ABA13532" s="60"/>
      <c r="ABB13532" s="60"/>
      <c r="ABC13532" s="60"/>
      <c r="ABD13532" s="60"/>
      <c r="ABE13532" s="60"/>
      <c r="ABF13532" s="60"/>
      <c r="ABG13532" s="60"/>
      <c r="ABH13532" s="60"/>
      <c r="ABI13532" s="60"/>
      <c r="ABJ13532" s="60"/>
      <c r="ABK13532" s="60"/>
      <c r="ABL13532" s="60"/>
      <c r="ABM13532" s="60"/>
      <c r="ABN13532" s="60"/>
      <c r="ABO13532" s="60"/>
      <c r="ABP13532" s="60"/>
      <c r="ABQ13532" s="60"/>
      <c r="ABR13532" s="60">
        <v>0.86056195981935801</v>
      </c>
      <c r="ABS13532" s="60"/>
      <c r="ABT13532" s="60"/>
      <c r="ABU13532" s="60"/>
      <c r="ABV13532" s="60"/>
      <c r="ABW13532" s="60"/>
      <c r="ABX13532" s="60"/>
    </row>
    <row r="13533" spans="727:752" x14ac:dyDescent="0.25">
      <c r="AAY13533" s="60"/>
      <c r="AAZ13533" s="60"/>
      <c r="ABA13533" s="60"/>
      <c r="ABB13533" s="60"/>
      <c r="ABC13533" s="60"/>
      <c r="ABD13533" s="60"/>
      <c r="ABE13533" s="60"/>
      <c r="ABF13533" s="60"/>
      <c r="ABG13533" s="60"/>
      <c r="ABH13533" s="60"/>
      <c r="ABI13533" s="60"/>
      <c r="ABJ13533" s="60"/>
      <c r="ABK13533" s="60"/>
      <c r="ABL13533" s="60"/>
      <c r="ABM13533" s="60"/>
      <c r="ABN13533" s="60"/>
      <c r="ABO13533" s="60"/>
      <c r="ABP13533" s="60"/>
      <c r="ABQ13533" s="60"/>
      <c r="ABR13533" s="60">
        <v>0.86050562940239805</v>
      </c>
      <c r="ABS13533" s="60"/>
      <c r="ABT13533" s="60"/>
      <c r="ABU13533" s="60"/>
      <c r="ABV13533" s="60"/>
      <c r="ABW13533" s="60"/>
      <c r="ABX13533" s="60"/>
    </row>
    <row r="13534" spans="727:752" x14ac:dyDescent="0.25">
      <c r="AAY13534" s="60"/>
      <c r="AAZ13534" s="60"/>
      <c r="ABA13534" s="60"/>
      <c r="ABB13534" s="60"/>
      <c r="ABC13534" s="60"/>
      <c r="ABD13534" s="60"/>
      <c r="ABE13534" s="60"/>
      <c r="ABF13534" s="60"/>
      <c r="ABG13534" s="60"/>
      <c r="ABH13534" s="60"/>
      <c r="ABI13534" s="60"/>
      <c r="ABJ13534" s="60"/>
      <c r="ABK13534" s="60"/>
      <c r="ABL13534" s="60"/>
      <c r="ABM13534" s="60"/>
      <c r="ABN13534" s="60"/>
      <c r="ABO13534" s="60"/>
      <c r="ABP13534" s="60"/>
      <c r="ABQ13534" s="60"/>
      <c r="ABR13534" s="60">
        <v>0.86042142683160405</v>
      </c>
      <c r="ABS13534" s="60"/>
      <c r="ABT13534" s="60"/>
      <c r="ABU13534" s="60"/>
      <c r="ABV13534" s="60"/>
      <c r="ABW13534" s="60"/>
      <c r="ABX13534" s="60"/>
    </row>
    <row r="13535" spans="727:752" x14ac:dyDescent="0.25">
      <c r="AAY13535" s="60"/>
      <c r="AAZ13535" s="60"/>
      <c r="ABA13535" s="60"/>
      <c r="ABB13535" s="60"/>
      <c r="ABC13535" s="60"/>
      <c r="ABD13535" s="60"/>
      <c r="ABE13535" s="60"/>
      <c r="ABF13535" s="60"/>
      <c r="ABG13535" s="60"/>
      <c r="ABH13535" s="60"/>
      <c r="ABI13535" s="60"/>
      <c r="ABJ13535" s="60"/>
      <c r="ABK13535" s="60"/>
      <c r="ABL13535" s="60"/>
      <c r="ABM13535" s="60"/>
      <c r="ABN13535" s="60"/>
      <c r="ABO13535" s="60"/>
      <c r="ABP13535" s="60"/>
      <c r="ABQ13535" s="60"/>
      <c r="ABR13535" s="60">
        <v>0.86035078593063596</v>
      </c>
      <c r="ABS13535" s="60"/>
      <c r="ABT13535" s="60"/>
      <c r="ABU13535" s="60"/>
      <c r="ABV13535" s="60"/>
      <c r="ABW13535" s="60"/>
      <c r="ABX13535" s="60"/>
    </row>
    <row r="13536" spans="727:752" x14ac:dyDescent="0.25">
      <c r="AAY13536" s="60"/>
      <c r="AAZ13536" s="60"/>
      <c r="ABA13536" s="60"/>
      <c r="ABB13536" s="60"/>
      <c r="ABC13536" s="60"/>
      <c r="ABD13536" s="60"/>
      <c r="ABE13536" s="60"/>
      <c r="ABF13536" s="60"/>
      <c r="ABG13536" s="60"/>
      <c r="ABH13536" s="60"/>
      <c r="ABI13536" s="60"/>
      <c r="ABJ13536" s="60"/>
      <c r="ABK13536" s="60"/>
      <c r="ABL13536" s="60"/>
      <c r="ABM13536" s="60"/>
      <c r="ABN13536" s="60"/>
      <c r="ABO13536" s="60"/>
      <c r="ABP13536" s="60"/>
      <c r="ABQ13536" s="60"/>
      <c r="ABR13536" s="60">
        <v>0.86025765910521601</v>
      </c>
      <c r="ABS13536" s="60"/>
      <c r="ABT13536" s="60"/>
      <c r="ABU13536" s="60"/>
      <c r="ABV13536" s="60"/>
      <c r="ABW13536" s="60"/>
      <c r="ABX13536" s="60"/>
    </row>
    <row r="13537" spans="727:752" x14ac:dyDescent="0.25">
      <c r="AAY13537" s="60"/>
      <c r="AAZ13537" s="60"/>
      <c r="ABA13537" s="60"/>
      <c r="ABB13537" s="60"/>
      <c r="ABC13537" s="60"/>
      <c r="ABD13537" s="60"/>
      <c r="ABE13537" s="60"/>
      <c r="ABF13537" s="60"/>
      <c r="ABG13537" s="60"/>
      <c r="ABH13537" s="60"/>
      <c r="ABI13537" s="60"/>
      <c r="ABJ13537" s="60"/>
      <c r="ABK13537" s="60"/>
      <c r="ABL13537" s="60"/>
      <c r="ABM13537" s="60"/>
      <c r="ABN13537" s="60"/>
      <c r="ABO13537" s="60"/>
      <c r="ABP13537" s="60"/>
      <c r="ABQ13537" s="60"/>
      <c r="ABR13537" s="60">
        <v>0.86024421696077502</v>
      </c>
      <c r="ABS13537" s="60"/>
      <c r="ABT13537" s="60"/>
      <c r="ABU13537" s="60"/>
      <c r="ABV13537" s="60"/>
      <c r="ABW13537" s="60"/>
      <c r="ABX13537" s="60"/>
    </row>
    <row r="13538" spans="727:752" x14ac:dyDescent="0.25">
      <c r="AAY13538" s="60"/>
      <c r="AAZ13538" s="60"/>
      <c r="ABA13538" s="60"/>
      <c r="ABB13538" s="60"/>
      <c r="ABC13538" s="60"/>
      <c r="ABD13538" s="60"/>
      <c r="ABE13538" s="60"/>
      <c r="ABF13538" s="60"/>
      <c r="ABG13538" s="60"/>
      <c r="ABH13538" s="60"/>
      <c r="ABI13538" s="60"/>
      <c r="ABJ13538" s="60"/>
      <c r="ABK13538" s="60"/>
      <c r="ABL13538" s="60"/>
      <c r="ABM13538" s="60"/>
      <c r="ABN13538" s="60"/>
      <c r="ABO13538" s="60"/>
      <c r="ABP13538" s="60"/>
      <c r="ABQ13538" s="60"/>
      <c r="ABR13538" s="60">
        <v>0.86021385145732998</v>
      </c>
      <c r="ABS13538" s="60"/>
      <c r="ABT13538" s="60"/>
      <c r="ABU13538" s="60"/>
      <c r="ABV13538" s="60"/>
      <c r="ABW13538" s="60"/>
      <c r="ABX13538" s="60"/>
    </row>
    <row r="13539" spans="727:752" x14ac:dyDescent="0.25">
      <c r="AAY13539" s="60"/>
      <c r="AAZ13539" s="60"/>
      <c r="ABA13539" s="60"/>
      <c r="ABB13539" s="60"/>
      <c r="ABC13539" s="60"/>
      <c r="ABD13539" s="60"/>
      <c r="ABE13539" s="60"/>
      <c r="ABF13539" s="60"/>
      <c r="ABG13539" s="60"/>
      <c r="ABH13539" s="60"/>
      <c r="ABI13539" s="60"/>
      <c r="ABJ13539" s="60"/>
      <c r="ABK13539" s="60"/>
      <c r="ABL13539" s="60"/>
      <c r="ABM13539" s="60"/>
      <c r="ABN13539" s="60"/>
      <c r="ABO13539" s="60"/>
      <c r="ABP13539" s="60"/>
      <c r="ABQ13539" s="60"/>
      <c r="ABR13539" s="60">
        <v>0.86008610730666901</v>
      </c>
      <c r="ABS13539" s="60"/>
      <c r="ABT13539" s="60"/>
      <c r="ABU13539" s="60"/>
      <c r="ABV13539" s="60"/>
      <c r="ABW13539" s="60"/>
      <c r="ABX13539" s="60"/>
    </row>
    <row r="13540" spans="727:752" x14ac:dyDescent="0.25">
      <c r="AAY13540" s="60"/>
      <c r="AAZ13540" s="60"/>
      <c r="ABA13540" s="60"/>
      <c r="ABB13540" s="60"/>
      <c r="ABC13540" s="60"/>
      <c r="ABD13540" s="60"/>
      <c r="ABE13540" s="60"/>
      <c r="ABF13540" s="60"/>
      <c r="ABG13540" s="60"/>
      <c r="ABH13540" s="60"/>
      <c r="ABI13540" s="60"/>
      <c r="ABJ13540" s="60"/>
      <c r="ABK13540" s="60"/>
      <c r="ABL13540" s="60"/>
      <c r="ABM13540" s="60"/>
      <c r="ABN13540" s="60"/>
      <c r="ABO13540" s="60"/>
      <c r="ABP13540" s="60"/>
      <c r="ABQ13540" s="60"/>
      <c r="ABR13540" s="60">
        <v>0.859917021168908</v>
      </c>
      <c r="ABS13540" s="60"/>
      <c r="ABT13540" s="60"/>
      <c r="ABU13540" s="60"/>
      <c r="ABV13540" s="60"/>
      <c r="ABW13540" s="60"/>
      <c r="ABX13540" s="60"/>
    </row>
    <row r="13541" spans="727:752" x14ac:dyDescent="0.25">
      <c r="AAY13541" s="60"/>
      <c r="AAZ13541" s="60"/>
      <c r="ABA13541" s="60"/>
      <c r="ABB13541" s="60"/>
      <c r="ABC13541" s="60"/>
      <c r="ABD13541" s="60"/>
      <c r="ABE13541" s="60"/>
      <c r="ABF13541" s="60"/>
      <c r="ABG13541" s="60"/>
      <c r="ABH13541" s="60"/>
      <c r="ABI13541" s="60"/>
      <c r="ABJ13541" s="60"/>
      <c r="ABK13541" s="60"/>
      <c r="ABL13541" s="60"/>
      <c r="ABM13541" s="60"/>
      <c r="ABN13541" s="60"/>
      <c r="ABO13541" s="60"/>
      <c r="ABP13541" s="60"/>
      <c r="ABQ13541" s="60"/>
      <c r="ABR13541" s="60">
        <v>0.85988846727534896</v>
      </c>
      <c r="ABS13541" s="60"/>
      <c r="ABT13541" s="60"/>
      <c r="ABU13541" s="60"/>
      <c r="ABV13541" s="60"/>
      <c r="ABW13541" s="60"/>
      <c r="ABX13541" s="60"/>
    </row>
    <row r="13542" spans="727:752" x14ac:dyDescent="0.25">
      <c r="AAY13542" s="60"/>
      <c r="AAZ13542" s="60"/>
      <c r="ABA13542" s="60"/>
      <c r="ABB13542" s="60"/>
      <c r="ABC13542" s="60"/>
      <c r="ABD13542" s="60"/>
      <c r="ABE13542" s="60"/>
      <c r="ABF13542" s="60"/>
      <c r="ABG13542" s="60"/>
      <c r="ABH13542" s="60"/>
      <c r="ABI13542" s="60"/>
      <c r="ABJ13542" s="60"/>
      <c r="ABK13542" s="60"/>
      <c r="ABL13542" s="60"/>
      <c r="ABM13542" s="60"/>
      <c r="ABN13542" s="60"/>
      <c r="ABO13542" s="60"/>
      <c r="ABP13542" s="60"/>
      <c r="ABQ13542" s="60"/>
      <c r="ABR13542" s="60">
        <v>0.85983350970359096</v>
      </c>
      <c r="ABS13542" s="60"/>
      <c r="ABT13542" s="60"/>
      <c r="ABU13542" s="60"/>
      <c r="ABV13542" s="60"/>
      <c r="ABW13542" s="60"/>
      <c r="ABX13542" s="60"/>
    </row>
    <row r="13543" spans="727:752" x14ac:dyDescent="0.25">
      <c r="AAY13543" s="60"/>
      <c r="AAZ13543" s="60"/>
      <c r="ABA13543" s="60"/>
      <c r="ABB13543" s="60"/>
      <c r="ABC13543" s="60"/>
      <c r="ABD13543" s="60"/>
      <c r="ABE13543" s="60"/>
      <c r="ABF13543" s="60"/>
      <c r="ABG13543" s="60"/>
      <c r="ABH13543" s="60"/>
      <c r="ABI13543" s="60"/>
      <c r="ABJ13543" s="60"/>
      <c r="ABK13543" s="60"/>
      <c r="ABL13543" s="60"/>
      <c r="ABM13543" s="60"/>
      <c r="ABN13543" s="60"/>
      <c r="ABO13543" s="60"/>
      <c r="ABP13543" s="60"/>
      <c r="ABQ13543" s="60"/>
      <c r="ABR13543" s="60">
        <v>0.85975019159883403</v>
      </c>
      <c r="ABS13543" s="60"/>
      <c r="ABT13543" s="60"/>
      <c r="ABU13543" s="60"/>
      <c r="ABV13543" s="60"/>
      <c r="ABW13543" s="60"/>
      <c r="ABX13543" s="60"/>
    </row>
    <row r="13544" spans="727:752" x14ac:dyDescent="0.25">
      <c r="AAY13544" s="60"/>
      <c r="AAZ13544" s="60"/>
      <c r="ABA13544" s="60"/>
      <c r="ABB13544" s="60"/>
      <c r="ABC13544" s="60"/>
      <c r="ABD13544" s="60"/>
      <c r="ABE13544" s="60"/>
      <c r="ABF13544" s="60"/>
      <c r="ABG13544" s="60"/>
      <c r="ABH13544" s="60"/>
      <c r="ABI13544" s="60"/>
      <c r="ABJ13544" s="60"/>
      <c r="ABK13544" s="60"/>
      <c r="ABL13544" s="60"/>
      <c r="ABM13544" s="60"/>
      <c r="ABN13544" s="60"/>
      <c r="ABO13544" s="60"/>
      <c r="ABP13544" s="60"/>
      <c r="ABQ13544" s="60"/>
      <c r="ABR13544" s="60">
        <v>0.85961328597294695</v>
      </c>
      <c r="ABS13544" s="60"/>
      <c r="ABT13544" s="60"/>
      <c r="ABU13544" s="60"/>
      <c r="ABV13544" s="60"/>
      <c r="ABW13544" s="60"/>
      <c r="ABX13544" s="60"/>
    </row>
    <row r="13545" spans="727:752" x14ac:dyDescent="0.25">
      <c r="AAY13545" s="60"/>
      <c r="AAZ13545" s="60"/>
      <c r="ABA13545" s="60"/>
      <c r="ABB13545" s="60"/>
      <c r="ABC13545" s="60"/>
      <c r="ABD13545" s="60"/>
      <c r="ABE13545" s="60"/>
      <c r="ABF13545" s="60"/>
      <c r="ABG13545" s="60"/>
      <c r="ABH13545" s="60"/>
      <c r="ABI13545" s="60"/>
      <c r="ABJ13545" s="60"/>
      <c r="ABK13545" s="60"/>
      <c r="ABL13545" s="60"/>
      <c r="ABM13545" s="60"/>
      <c r="ABN13545" s="60"/>
      <c r="ABO13545" s="60"/>
      <c r="ABP13545" s="60"/>
      <c r="ABQ13545" s="60"/>
      <c r="ABR13545" s="60">
        <v>0.85958751217336904</v>
      </c>
      <c r="ABS13545" s="60"/>
      <c r="ABT13545" s="60"/>
      <c r="ABU13545" s="60"/>
      <c r="ABV13545" s="60"/>
      <c r="ABW13545" s="60"/>
      <c r="ABX13545" s="60"/>
    </row>
    <row r="13546" spans="727:752" x14ac:dyDescent="0.25">
      <c r="AAY13546" s="60"/>
      <c r="AAZ13546" s="60"/>
      <c r="ABA13546" s="60"/>
      <c r="ABB13546" s="60"/>
      <c r="ABC13546" s="60"/>
      <c r="ABD13546" s="60"/>
      <c r="ABE13546" s="60"/>
      <c r="ABF13546" s="60"/>
      <c r="ABG13546" s="60"/>
      <c r="ABH13546" s="60"/>
      <c r="ABI13546" s="60"/>
      <c r="ABJ13546" s="60"/>
      <c r="ABK13546" s="60"/>
      <c r="ABL13546" s="60"/>
      <c r="ABM13546" s="60"/>
      <c r="ABN13546" s="60"/>
      <c r="ABO13546" s="60"/>
      <c r="ABP13546" s="60"/>
      <c r="ABQ13546" s="60"/>
      <c r="ABR13546" s="60">
        <v>0.85958355330767</v>
      </c>
      <c r="ABS13546" s="60"/>
      <c r="ABT13546" s="60"/>
      <c r="ABU13546" s="60"/>
      <c r="ABV13546" s="60"/>
      <c r="ABW13546" s="60"/>
      <c r="ABX13546" s="60"/>
    </row>
    <row r="13547" spans="727:752" x14ac:dyDescent="0.25">
      <c r="AAY13547" s="60"/>
      <c r="AAZ13547" s="60"/>
      <c r="ABA13547" s="60"/>
      <c r="ABB13547" s="60"/>
      <c r="ABC13547" s="60"/>
      <c r="ABD13547" s="60"/>
      <c r="ABE13547" s="60"/>
      <c r="ABF13547" s="60"/>
      <c r="ABG13547" s="60"/>
      <c r="ABH13547" s="60"/>
      <c r="ABI13547" s="60"/>
      <c r="ABJ13547" s="60"/>
      <c r="ABK13547" s="60"/>
      <c r="ABL13547" s="60"/>
      <c r="ABM13547" s="60"/>
      <c r="ABN13547" s="60"/>
      <c r="ABO13547" s="60"/>
      <c r="ABP13547" s="60"/>
      <c r="ABQ13547" s="60"/>
      <c r="ABR13547" s="60">
        <v>0.85920471401596199</v>
      </c>
      <c r="ABS13547" s="60"/>
      <c r="ABT13547" s="60"/>
      <c r="ABU13547" s="60"/>
      <c r="ABV13547" s="60"/>
      <c r="ABW13547" s="60"/>
      <c r="ABX13547" s="60"/>
    </row>
    <row r="13548" spans="727:752" x14ac:dyDescent="0.25">
      <c r="AAY13548" s="60"/>
      <c r="AAZ13548" s="60"/>
      <c r="ABA13548" s="60"/>
      <c r="ABB13548" s="60"/>
      <c r="ABC13548" s="60"/>
      <c r="ABD13548" s="60"/>
      <c r="ABE13548" s="60"/>
      <c r="ABF13548" s="60"/>
      <c r="ABG13548" s="60"/>
      <c r="ABH13548" s="60"/>
      <c r="ABI13548" s="60"/>
      <c r="ABJ13548" s="60"/>
      <c r="ABK13548" s="60"/>
      <c r="ABL13548" s="60"/>
      <c r="ABM13548" s="60"/>
      <c r="ABN13548" s="60"/>
      <c r="ABO13548" s="60"/>
      <c r="ABP13548" s="60"/>
      <c r="ABQ13548" s="60"/>
      <c r="ABR13548" s="60">
        <v>0.85918185093014099</v>
      </c>
      <c r="ABS13548" s="60"/>
      <c r="ABT13548" s="60"/>
      <c r="ABU13548" s="60"/>
      <c r="ABV13548" s="60"/>
      <c r="ABW13548" s="60"/>
      <c r="ABX13548" s="60"/>
    </row>
    <row r="13549" spans="727:752" x14ac:dyDescent="0.25">
      <c r="AAY13549" s="60"/>
      <c r="AAZ13549" s="60"/>
      <c r="ABA13549" s="60"/>
      <c r="ABB13549" s="60"/>
      <c r="ABC13549" s="60"/>
      <c r="ABD13549" s="60"/>
      <c r="ABE13549" s="60"/>
      <c r="ABF13549" s="60"/>
      <c r="ABG13549" s="60"/>
      <c r="ABH13549" s="60"/>
      <c r="ABI13549" s="60"/>
      <c r="ABJ13549" s="60"/>
      <c r="ABK13549" s="60"/>
      <c r="ABL13549" s="60"/>
      <c r="ABM13549" s="60"/>
      <c r="ABN13549" s="60"/>
      <c r="ABO13549" s="60"/>
      <c r="ABP13549" s="60"/>
      <c r="ABQ13549" s="60"/>
      <c r="ABR13549" s="60">
        <v>0.85896422418183205</v>
      </c>
      <c r="ABS13549" s="60"/>
      <c r="ABT13549" s="60"/>
      <c r="ABU13549" s="60"/>
      <c r="ABV13549" s="60"/>
      <c r="ABW13549" s="60"/>
      <c r="ABX13549" s="60"/>
    </row>
    <row r="13550" spans="727:752" x14ac:dyDescent="0.25">
      <c r="AAY13550" s="60"/>
      <c r="AAZ13550" s="60"/>
      <c r="ABA13550" s="60"/>
      <c r="ABB13550" s="60"/>
      <c r="ABC13550" s="60"/>
      <c r="ABD13550" s="60"/>
      <c r="ABE13550" s="60"/>
      <c r="ABF13550" s="60"/>
      <c r="ABG13550" s="60"/>
      <c r="ABH13550" s="60"/>
      <c r="ABI13550" s="60"/>
      <c r="ABJ13550" s="60"/>
      <c r="ABK13550" s="60"/>
      <c r="ABL13550" s="60"/>
      <c r="ABM13550" s="60"/>
      <c r="ABN13550" s="60"/>
      <c r="ABO13550" s="60"/>
      <c r="ABP13550" s="60"/>
      <c r="ABQ13550" s="60"/>
      <c r="ABR13550" s="60">
        <v>0.85893575351739404</v>
      </c>
      <c r="ABS13550" s="60"/>
      <c r="ABT13550" s="60"/>
      <c r="ABU13550" s="60"/>
      <c r="ABV13550" s="60"/>
      <c r="ABW13550" s="60"/>
      <c r="ABX13550" s="60"/>
    </row>
    <row r="13551" spans="727:752" x14ac:dyDescent="0.25">
      <c r="AAY13551" s="60"/>
      <c r="AAZ13551" s="60"/>
      <c r="ABA13551" s="60"/>
      <c r="ABB13551" s="60"/>
      <c r="ABC13551" s="60"/>
      <c r="ABD13551" s="60"/>
      <c r="ABE13551" s="60"/>
      <c r="ABF13551" s="60"/>
      <c r="ABG13551" s="60"/>
      <c r="ABH13551" s="60"/>
      <c r="ABI13551" s="60"/>
      <c r="ABJ13551" s="60"/>
      <c r="ABK13551" s="60"/>
      <c r="ABL13551" s="60"/>
      <c r="ABM13551" s="60"/>
      <c r="ABN13551" s="60"/>
      <c r="ABO13551" s="60"/>
      <c r="ABP13551" s="60"/>
      <c r="ABQ13551" s="60"/>
      <c r="ABR13551" s="60">
        <v>0.85893453045589296</v>
      </c>
      <c r="ABS13551" s="60"/>
      <c r="ABT13551" s="60"/>
      <c r="ABU13551" s="60"/>
      <c r="ABV13551" s="60"/>
      <c r="ABW13551" s="60"/>
      <c r="ABX13551" s="60"/>
    </row>
    <row r="13552" spans="727:752" x14ac:dyDescent="0.25">
      <c r="AAY13552" s="60"/>
      <c r="AAZ13552" s="60"/>
      <c r="ABA13552" s="60"/>
      <c r="ABB13552" s="60"/>
      <c r="ABC13552" s="60"/>
      <c r="ABD13552" s="60"/>
      <c r="ABE13552" s="60"/>
      <c r="ABF13552" s="60"/>
      <c r="ABG13552" s="60"/>
      <c r="ABH13552" s="60"/>
      <c r="ABI13552" s="60"/>
      <c r="ABJ13552" s="60"/>
      <c r="ABK13552" s="60"/>
      <c r="ABL13552" s="60"/>
      <c r="ABM13552" s="60"/>
      <c r="ABN13552" s="60"/>
      <c r="ABO13552" s="60"/>
      <c r="ABP13552" s="60"/>
      <c r="ABQ13552" s="60"/>
      <c r="ABR13552" s="60">
        <v>0.85890922642946699</v>
      </c>
      <c r="ABS13552" s="60"/>
      <c r="ABT13552" s="60"/>
      <c r="ABU13552" s="60"/>
      <c r="ABV13552" s="60"/>
      <c r="ABW13552" s="60"/>
      <c r="ABX13552" s="60"/>
    </row>
    <row r="13553" spans="727:752" x14ac:dyDescent="0.25">
      <c r="AAY13553" s="60"/>
      <c r="AAZ13553" s="60"/>
      <c r="ABA13553" s="60"/>
      <c r="ABB13553" s="60"/>
      <c r="ABC13553" s="60"/>
      <c r="ABD13553" s="60"/>
      <c r="ABE13553" s="60"/>
      <c r="ABF13553" s="60"/>
      <c r="ABG13553" s="60"/>
      <c r="ABH13553" s="60"/>
      <c r="ABI13553" s="60"/>
      <c r="ABJ13553" s="60"/>
      <c r="ABK13553" s="60"/>
      <c r="ABL13553" s="60"/>
      <c r="ABM13553" s="60"/>
      <c r="ABN13553" s="60"/>
      <c r="ABO13553" s="60"/>
      <c r="ABP13553" s="60"/>
      <c r="ABQ13553" s="60"/>
      <c r="ABR13553" s="60">
        <v>0.85890581480705297</v>
      </c>
      <c r="ABS13553" s="60"/>
      <c r="ABT13553" s="60"/>
      <c r="ABU13553" s="60"/>
      <c r="ABV13553" s="60"/>
      <c r="ABW13553" s="60"/>
      <c r="ABX13553" s="60"/>
    </row>
    <row r="13554" spans="727:752" x14ac:dyDescent="0.25">
      <c r="AAY13554" s="60"/>
      <c r="AAZ13554" s="60"/>
      <c r="ABA13554" s="60"/>
      <c r="ABB13554" s="60"/>
      <c r="ABC13554" s="60"/>
      <c r="ABD13554" s="60"/>
      <c r="ABE13554" s="60"/>
      <c r="ABF13554" s="60"/>
      <c r="ABG13554" s="60"/>
      <c r="ABH13554" s="60"/>
      <c r="ABI13554" s="60"/>
      <c r="ABJ13554" s="60"/>
      <c r="ABK13554" s="60"/>
      <c r="ABL13554" s="60"/>
      <c r="ABM13554" s="60"/>
      <c r="ABN13554" s="60"/>
      <c r="ABO13554" s="60"/>
      <c r="ABP13554" s="60"/>
      <c r="ABQ13554" s="60"/>
      <c r="ABR13554" s="60">
        <v>0.858898489213622</v>
      </c>
      <c r="ABS13554" s="60"/>
      <c r="ABT13554" s="60"/>
      <c r="ABU13554" s="60"/>
      <c r="ABV13554" s="60"/>
      <c r="ABW13554" s="60"/>
      <c r="ABX13554" s="60"/>
    </row>
    <row r="13555" spans="727:752" x14ac:dyDescent="0.25">
      <c r="AAY13555" s="60"/>
      <c r="AAZ13555" s="60"/>
      <c r="ABA13555" s="60"/>
      <c r="ABB13555" s="60"/>
      <c r="ABC13555" s="60"/>
      <c r="ABD13555" s="60"/>
      <c r="ABE13555" s="60"/>
      <c r="ABF13555" s="60"/>
      <c r="ABG13555" s="60"/>
      <c r="ABH13555" s="60"/>
      <c r="ABI13555" s="60"/>
      <c r="ABJ13555" s="60"/>
      <c r="ABK13555" s="60"/>
      <c r="ABL13555" s="60"/>
      <c r="ABM13555" s="60"/>
      <c r="ABN13555" s="60"/>
      <c r="ABO13555" s="60"/>
      <c r="ABP13555" s="60"/>
      <c r="ABQ13555" s="60"/>
      <c r="ABR13555" s="60">
        <v>0.85885696589289195</v>
      </c>
      <c r="ABS13555" s="60"/>
      <c r="ABT13555" s="60"/>
      <c r="ABU13555" s="60"/>
      <c r="ABV13555" s="60"/>
      <c r="ABW13555" s="60"/>
      <c r="ABX13555" s="60"/>
    </row>
    <row r="13556" spans="727:752" x14ac:dyDescent="0.25">
      <c r="AAY13556" s="60"/>
      <c r="AAZ13556" s="60"/>
      <c r="ABA13556" s="60"/>
      <c r="ABB13556" s="60"/>
      <c r="ABC13556" s="60"/>
      <c r="ABD13556" s="60"/>
      <c r="ABE13556" s="60"/>
      <c r="ABF13556" s="60"/>
      <c r="ABG13556" s="60"/>
      <c r="ABH13556" s="60"/>
      <c r="ABI13556" s="60"/>
      <c r="ABJ13556" s="60"/>
      <c r="ABK13556" s="60"/>
      <c r="ABL13556" s="60"/>
      <c r="ABM13556" s="60"/>
      <c r="ABN13556" s="60"/>
      <c r="ABO13556" s="60"/>
      <c r="ABP13556" s="60"/>
      <c r="ABQ13556" s="60"/>
      <c r="ABR13556" s="60">
        <v>0.85876983212111002</v>
      </c>
      <c r="ABS13556" s="60"/>
      <c r="ABT13556" s="60"/>
      <c r="ABU13556" s="60"/>
      <c r="ABV13556" s="60"/>
      <c r="ABW13556" s="60"/>
      <c r="ABX13556" s="60"/>
    </row>
    <row r="13557" spans="727:752" x14ac:dyDescent="0.25">
      <c r="AAY13557" s="60"/>
      <c r="AAZ13557" s="60"/>
      <c r="ABA13557" s="60"/>
      <c r="ABB13557" s="60"/>
      <c r="ABC13557" s="60"/>
      <c r="ABD13557" s="60"/>
      <c r="ABE13557" s="60"/>
      <c r="ABF13557" s="60"/>
      <c r="ABG13557" s="60"/>
      <c r="ABH13557" s="60"/>
      <c r="ABI13557" s="60"/>
      <c r="ABJ13557" s="60"/>
      <c r="ABK13557" s="60"/>
      <c r="ABL13557" s="60"/>
      <c r="ABM13557" s="60"/>
      <c r="ABN13557" s="60"/>
      <c r="ABO13557" s="60"/>
      <c r="ABP13557" s="60"/>
      <c r="ABQ13557" s="60"/>
      <c r="ABR13557" s="60">
        <v>0.85875046268013899</v>
      </c>
      <c r="ABS13557" s="60"/>
      <c r="ABT13557" s="60"/>
      <c r="ABU13557" s="60"/>
      <c r="ABV13557" s="60"/>
      <c r="ABW13557" s="60"/>
      <c r="ABX13557" s="60"/>
    </row>
    <row r="13558" spans="727:752" x14ac:dyDescent="0.25">
      <c r="AAY13558" s="60"/>
      <c r="AAZ13558" s="60"/>
      <c r="ABA13558" s="60"/>
      <c r="ABB13558" s="60"/>
      <c r="ABC13558" s="60"/>
      <c r="ABD13558" s="60"/>
      <c r="ABE13558" s="60"/>
      <c r="ABF13558" s="60"/>
      <c r="ABG13558" s="60"/>
      <c r="ABH13558" s="60"/>
      <c r="ABI13558" s="60"/>
      <c r="ABJ13558" s="60"/>
      <c r="ABK13558" s="60"/>
      <c r="ABL13558" s="60"/>
      <c r="ABM13558" s="60"/>
      <c r="ABN13558" s="60"/>
      <c r="ABO13558" s="60"/>
      <c r="ABP13558" s="60"/>
      <c r="ABQ13558" s="60"/>
      <c r="ABR13558" s="60">
        <v>0.85872972204099896</v>
      </c>
      <c r="ABS13558" s="60"/>
      <c r="ABT13558" s="60"/>
      <c r="ABU13558" s="60"/>
      <c r="ABV13558" s="60"/>
      <c r="ABW13558" s="60"/>
      <c r="ABX13558" s="60"/>
    </row>
    <row r="13559" spans="727:752" x14ac:dyDescent="0.25">
      <c r="AAY13559" s="60"/>
      <c r="AAZ13559" s="60"/>
      <c r="ABA13559" s="60"/>
      <c r="ABB13559" s="60"/>
      <c r="ABC13559" s="60"/>
      <c r="ABD13559" s="60"/>
      <c r="ABE13559" s="60"/>
      <c r="ABF13559" s="60"/>
      <c r="ABG13559" s="60"/>
      <c r="ABH13559" s="60"/>
      <c r="ABI13559" s="60"/>
      <c r="ABJ13559" s="60"/>
      <c r="ABK13559" s="60"/>
      <c r="ABL13559" s="60"/>
      <c r="ABM13559" s="60"/>
      <c r="ABN13559" s="60"/>
      <c r="ABO13559" s="60"/>
      <c r="ABP13559" s="60"/>
      <c r="ABQ13559" s="60"/>
      <c r="ABR13559" s="60">
        <v>0.85870544672669702</v>
      </c>
      <c r="ABS13559" s="60"/>
      <c r="ABT13559" s="60"/>
      <c r="ABU13559" s="60"/>
      <c r="ABV13559" s="60"/>
      <c r="ABW13559" s="60"/>
      <c r="ABX13559" s="60"/>
    </row>
    <row r="13560" spans="727:752" x14ac:dyDescent="0.25">
      <c r="AAY13560" s="60"/>
      <c r="AAZ13560" s="60"/>
      <c r="ABA13560" s="60"/>
      <c r="ABB13560" s="60"/>
      <c r="ABC13560" s="60"/>
      <c r="ABD13560" s="60"/>
      <c r="ABE13560" s="60"/>
      <c r="ABF13560" s="60"/>
      <c r="ABG13560" s="60"/>
      <c r="ABH13560" s="60"/>
      <c r="ABI13560" s="60"/>
      <c r="ABJ13560" s="60"/>
      <c r="ABK13560" s="60"/>
      <c r="ABL13560" s="60"/>
      <c r="ABM13560" s="60"/>
      <c r="ABN13560" s="60"/>
      <c r="ABO13560" s="60"/>
      <c r="ABP13560" s="60"/>
      <c r="ABQ13560" s="60"/>
      <c r="ABR13560" s="60">
        <v>0.858698822850398</v>
      </c>
      <c r="ABS13560" s="60"/>
      <c r="ABT13560" s="60"/>
      <c r="ABU13560" s="60"/>
      <c r="ABV13560" s="60"/>
      <c r="ABW13560" s="60"/>
      <c r="ABX13560" s="60"/>
    </row>
    <row r="13561" spans="727:752" x14ac:dyDescent="0.25">
      <c r="AAY13561" s="60"/>
      <c r="AAZ13561" s="60"/>
      <c r="ABA13561" s="60"/>
      <c r="ABB13561" s="60"/>
      <c r="ABC13561" s="60"/>
      <c r="ABD13561" s="60"/>
      <c r="ABE13561" s="60"/>
      <c r="ABF13561" s="60"/>
      <c r="ABG13561" s="60"/>
      <c r="ABH13561" s="60"/>
      <c r="ABI13561" s="60"/>
      <c r="ABJ13561" s="60"/>
      <c r="ABK13561" s="60"/>
      <c r="ABL13561" s="60"/>
      <c r="ABM13561" s="60"/>
      <c r="ABN13561" s="60"/>
      <c r="ABO13561" s="60"/>
      <c r="ABP13561" s="60"/>
      <c r="ABQ13561" s="60"/>
      <c r="ABR13561" s="60">
        <v>0.85861878076359799</v>
      </c>
      <c r="ABS13561" s="60"/>
      <c r="ABT13561" s="60"/>
      <c r="ABU13561" s="60"/>
      <c r="ABV13561" s="60"/>
      <c r="ABW13561" s="60"/>
      <c r="ABX13561" s="60"/>
    </row>
    <row r="13562" spans="727:752" x14ac:dyDescent="0.25">
      <c r="AAY13562" s="60"/>
      <c r="AAZ13562" s="60"/>
      <c r="ABA13562" s="60"/>
      <c r="ABB13562" s="60"/>
      <c r="ABC13562" s="60"/>
      <c r="ABD13562" s="60"/>
      <c r="ABE13562" s="60"/>
      <c r="ABF13562" s="60"/>
      <c r="ABG13562" s="60"/>
      <c r="ABH13562" s="60"/>
      <c r="ABI13562" s="60"/>
      <c r="ABJ13562" s="60"/>
      <c r="ABK13562" s="60"/>
      <c r="ABL13562" s="60"/>
      <c r="ABM13562" s="60"/>
      <c r="ABN13562" s="60"/>
      <c r="ABO13562" s="60"/>
      <c r="ABP13562" s="60"/>
      <c r="ABQ13562" s="60"/>
      <c r="ABR13562" s="60">
        <v>0.85854654847547396</v>
      </c>
      <c r="ABS13562" s="60"/>
      <c r="ABT13562" s="60"/>
      <c r="ABU13562" s="60"/>
      <c r="ABV13562" s="60"/>
      <c r="ABW13562" s="60"/>
      <c r="ABX13562" s="60"/>
    </row>
    <row r="13563" spans="727:752" x14ac:dyDescent="0.25">
      <c r="AAY13563" s="60"/>
      <c r="AAZ13563" s="60"/>
      <c r="ABA13563" s="60"/>
      <c r="ABB13563" s="60"/>
      <c r="ABC13563" s="60"/>
      <c r="ABD13563" s="60"/>
      <c r="ABE13563" s="60"/>
      <c r="ABF13563" s="60"/>
      <c r="ABG13563" s="60"/>
      <c r="ABH13563" s="60"/>
      <c r="ABI13563" s="60"/>
      <c r="ABJ13563" s="60"/>
      <c r="ABK13563" s="60"/>
      <c r="ABL13563" s="60"/>
      <c r="ABM13563" s="60"/>
      <c r="ABN13563" s="60"/>
      <c r="ABO13563" s="60"/>
      <c r="ABP13563" s="60"/>
      <c r="ABQ13563" s="60"/>
      <c r="ABR13563" s="60">
        <v>0.85853391537159296</v>
      </c>
      <c r="ABS13563" s="60"/>
      <c r="ABT13563" s="60"/>
      <c r="ABU13563" s="60"/>
      <c r="ABV13563" s="60"/>
      <c r="ABW13563" s="60"/>
      <c r="ABX13563" s="60"/>
    </row>
    <row r="13564" spans="727:752" x14ac:dyDescent="0.25">
      <c r="AAY13564" s="60"/>
      <c r="AAZ13564" s="60"/>
      <c r="ABA13564" s="60"/>
      <c r="ABB13564" s="60"/>
      <c r="ABC13564" s="60"/>
      <c r="ABD13564" s="60"/>
      <c r="ABE13564" s="60"/>
      <c r="ABF13564" s="60"/>
      <c r="ABG13564" s="60"/>
      <c r="ABH13564" s="60"/>
      <c r="ABI13564" s="60"/>
      <c r="ABJ13564" s="60"/>
      <c r="ABK13564" s="60"/>
      <c r="ABL13564" s="60"/>
      <c r="ABM13564" s="60"/>
      <c r="ABN13564" s="60"/>
      <c r="ABO13564" s="60"/>
      <c r="ABP13564" s="60"/>
      <c r="ABQ13564" s="60"/>
      <c r="ABR13564" s="60">
        <v>0.858382894903299</v>
      </c>
      <c r="ABS13564" s="60"/>
      <c r="ABT13564" s="60"/>
      <c r="ABU13564" s="60"/>
      <c r="ABV13564" s="60"/>
      <c r="ABW13564" s="60"/>
      <c r="ABX13564" s="60"/>
    </row>
    <row r="13565" spans="727:752" x14ac:dyDescent="0.25">
      <c r="AAY13565" s="60"/>
      <c r="AAZ13565" s="60"/>
      <c r="ABA13565" s="60"/>
      <c r="ABB13565" s="60"/>
      <c r="ABC13565" s="60"/>
      <c r="ABD13565" s="60"/>
      <c r="ABE13565" s="60"/>
      <c r="ABF13565" s="60"/>
      <c r="ABG13565" s="60"/>
      <c r="ABH13565" s="60"/>
      <c r="ABI13565" s="60"/>
      <c r="ABJ13565" s="60"/>
      <c r="ABK13565" s="60"/>
      <c r="ABL13565" s="60"/>
      <c r="ABM13565" s="60"/>
      <c r="ABN13565" s="60"/>
      <c r="ABO13565" s="60"/>
      <c r="ABP13565" s="60"/>
      <c r="ABQ13565" s="60"/>
      <c r="ABR13565" s="60">
        <v>0.85827559646941498</v>
      </c>
      <c r="ABS13565" s="60"/>
      <c r="ABT13565" s="60"/>
      <c r="ABU13565" s="60"/>
      <c r="ABV13565" s="60"/>
      <c r="ABW13565" s="60"/>
      <c r="ABX13565" s="60"/>
    </row>
    <row r="13566" spans="727:752" x14ac:dyDescent="0.25">
      <c r="AAY13566" s="60"/>
      <c r="AAZ13566" s="60"/>
      <c r="ABA13566" s="60"/>
      <c r="ABB13566" s="60"/>
      <c r="ABC13566" s="60"/>
      <c r="ABD13566" s="60"/>
      <c r="ABE13566" s="60"/>
      <c r="ABF13566" s="60"/>
      <c r="ABG13566" s="60"/>
      <c r="ABH13566" s="60"/>
      <c r="ABI13566" s="60"/>
      <c r="ABJ13566" s="60"/>
      <c r="ABK13566" s="60"/>
      <c r="ABL13566" s="60"/>
      <c r="ABM13566" s="60"/>
      <c r="ABN13566" s="60"/>
      <c r="ABO13566" s="60"/>
      <c r="ABP13566" s="60"/>
      <c r="ABQ13566" s="60"/>
      <c r="ABR13566" s="60">
        <v>0.85827021474523801</v>
      </c>
      <c r="ABS13566" s="60"/>
      <c r="ABT13566" s="60"/>
      <c r="ABU13566" s="60"/>
      <c r="ABV13566" s="60"/>
      <c r="ABW13566" s="60"/>
      <c r="ABX13566" s="60"/>
    </row>
    <row r="13567" spans="727:752" x14ac:dyDescent="0.25">
      <c r="AAY13567" s="60"/>
      <c r="AAZ13567" s="60"/>
      <c r="ABA13567" s="60"/>
      <c r="ABB13567" s="60"/>
      <c r="ABC13567" s="60"/>
      <c r="ABD13567" s="60"/>
      <c r="ABE13567" s="60"/>
      <c r="ABF13567" s="60"/>
      <c r="ABG13567" s="60"/>
      <c r="ABH13567" s="60"/>
      <c r="ABI13567" s="60"/>
      <c r="ABJ13567" s="60"/>
      <c r="ABK13567" s="60"/>
      <c r="ABL13567" s="60"/>
      <c r="ABM13567" s="60"/>
      <c r="ABN13567" s="60"/>
      <c r="ABO13567" s="60"/>
      <c r="ABP13567" s="60"/>
      <c r="ABQ13567" s="60"/>
      <c r="ABR13567" s="60">
        <v>0.85823713641555999</v>
      </c>
      <c r="ABS13567" s="60"/>
      <c r="ABT13567" s="60"/>
      <c r="ABU13567" s="60"/>
      <c r="ABV13567" s="60"/>
      <c r="ABW13567" s="60"/>
      <c r="ABX13567" s="60"/>
    </row>
    <row r="13568" spans="727:752" x14ac:dyDescent="0.25">
      <c r="AAY13568" s="60"/>
      <c r="AAZ13568" s="60"/>
      <c r="ABA13568" s="60"/>
      <c r="ABB13568" s="60"/>
      <c r="ABC13568" s="60"/>
      <c r="ABD13568" s="60"/>
      <c r="ABE13568" s="60"/>
      <c r="ABF13568" s="60"/>
      <c r="ABG13568" s="60"/>
      <c r="ABH13568" s="60"/>
      <c r="ABI13568" s="60"/>
      <c r="ABJ13568" s="60"/>
      <c r="ABK13568" s="60"/>
      <c r="ABL13568" s="60"/>
      <c r="ABM13568" s="60"/>
      <c r="ABN13568" s="60"/>
      <c r="ABO13568" s="60"/>
      <c r="ABP13568" s="60"/>
      <c r="ABQ13568" s="60"/>
      <c r="ABR13568" s="60">
        <v>0.85819791110235999</v>
      </c>
      <c r="ABS13568" s="60"/>
      <c r="ABT13568" s="60"/>
      <c r="ABU13568" s="60"/>
      <c r="ABV13568" s="60"/>
      <c r="ABW13568" s="60"/>
      <c r="ABX13568" s="60"/>
    </row>
    <row r="13569" spans="727:752" x14ac:dyDescent="0.25">
      <c r="AAY13569" s="60"/>
      <c r="AAZ13569" s="60"/>
      <c r="ABA13569" s="60"/>
      <c r="ABB13569" s="60"/>
      <c r="ABC13569" s="60"/>
      <c r="ABD13569" s="60"/>
      <c r="ABE13569" s="60"/>
      <c r="ABF13569" s="60"/>
      <c r="ABG13569" s="60"/>
      <c r="ABH13569" s="60"/>
      <c r="ABI13569" s="60"/>
      <c r="ABJ13569" s="60"/>
      <c r="ABK13569" s="60"/>
      <c r="ABL13569" s="60"/>
      <c r="ABM13569" s="60"/>
      <c r="ABN13569" s="60"/>
      <c r="ABO13569" s="60"/>
      <c r="ABP13569" s="60"/>
      <c r="ABQ13569" s="60"/>
      <c r="ABR13569" s="60">
        <v>0.85811427534135298</v>
      </c>
      <c r="ABS13569" s="60"/>
      <c r="ABT13569" s="60"/>
      <c r="ABU13569" s="60"/>
      <c r="ABV13569" s="60"/>
      <c r="ABW13569" s="60"/>
      <c r="ABX13569" s="60"/>
    </row>
    <row r="13570" spans="727:752" x14ac:dyDescent="0.25">
      <c r="AAY13570" s="60"/>
      <c r="AAZ13570" s="60"/>
      <c r="ABA13570" s="60"/>
      <c r="ABB13570" s="60"/>
      <c r="ABC13570" s="60"/>
      <c r="ABD13570" s="60"/>
      <c r="ABE13570" s="60"/>
      <c r="ABF13570" s="60"/>
      <c r="ABG13570" s="60"/>
      <c r="ABH13570" s="60"/>
      <c r="ABI13570" s="60"/>
      <c r="ABJ13570" s="60"/>
      <c r="ABK13570" s="60"/>
      <c r="ABL13570" s="60"/>
      <c r="ABM13570" s="60"/>
      <c r="ABN13570" s="60"/>
      <c r="ABO13570" s="60"/>
      <c r="ABP13570" s="60"/>
      <c r="ABQ13570" s="60"/>
      <c r="ABR13570" s="60">
        <v>0.85811252197948595</v>
      </c>
      <c r="ABS13570" s="60"/>
      <c r="ABT13570" s="60"/>
      <c r="ABU13570" s="60"/>
      <c r="ABV13570" s="60"/>
      <c r="ABW13570" s="60"/>
      <c r="ABX13570" s="60"/>
    </row>
    <row r="13571" spans="727:752" x14ac:dyDescent="0.25">
      <c r="AAY13571" s="60"/>
      <c r="AAZ13571" s="60"/>
      <c r="ABA13571" s="60"/>
      <c r="ABB13571" s="60"/>
      <c r="ABC13571" s="60"/>
      <c r="ABD13571" s="60"/>
      <c r="ABE13571" s="60"/>
      <c r="ABF13571" s="60"/>
      <c r="ABG13571" s="60"/>
      <c r="ABH13571" s="60"/>
      <c r="ABI13571" s="60"/>
      <c r="ABJ13571" s="60"/>
      <c r="ABK13571" s="60"/>
      <c r="ABL13571" s="60"/>
      <c r="ABM13571" s="60"/>
      <c r="ABN13571" s="60"/>
      <c r="ABO13571" s="60"/>
      <c r="ABP13571" s="60"/>
      <c r="ABQ13571" s="60"/>
      <c r="ABR13571" s="60">
        <v>0.85808424163694996</v>
      </c>
      <c r="ABS13571" s="60"/>
      <c r="ABT13571" s="60"/>
      <c r="ABU13571" s="60"/>
      <c r="ABV13571" s="60"/>
      <c r="ABW13571" s="60"/>
      <c r="ABX13571" s="60"/>
    </row>
    <row r="13572" spans="727:752" x14ac:dyDescent="0.25">
      <c r="AAY13572" s="60"/>
      <c r="AAZ13572" s="60"/>
      <c r="ABA13572" s="60"/>
      <c r="ABB13572" s="60"/>
      <c r="ABC13572" s="60"/>
      <c r="ABD13572" s="60"/>
      <c r="ABE13572" s="60"/>
      <c r="ABF13572" s="60"/>
      <c r="ABG13572" s="60"/>
      <c r="ABH13572" s="60"/>
      <c r="ABI13572" s="60"/>
      <c r="ABJ13572" s="60"/>
      <c r="ABK13572" s="60"/>
      <c r="ABL13572" s="60"/>
      <c r="ABM13572" s="60"/>
      <c r="ABN13572" s="60"/>
      <c r="ABO13572" s="60"/>
      <c r="ABP13572" s="60"/>
      <c r="ABQ13572" s="60"/>
      <c r="ABR13572" s="60">
        <v>0.85795807633129395</v>
      </c>
      <c r="ABS13572" s="60"/>
      <c r="ABT13572" s="60"/>
      <c r="ABU13572" s="60"/>
      <c r="ABV13572" s="60"/>
      <c r="ABW13572" s="60"/>
      <c r="ABX13572" s="60"/>
    </row>
    <row r="13573" spans="727:752" x14ac:dyDescent="0.25">
      <c r="AAY13573" s="60"/>
      <c r="AAZ13573" s="60"/>
      <c r="ABA13573" s="60"/>
      <c r="ABB13573" s="60"/>
      <c r="ABC13573" s="60"/>
      <c r="ABD13573" s="60"/>
      <c r="ABE13573" s="60"/>
      <c r="ABF13573" s="60"/>
      <c r="ABG13573" s="60"/>
      <c r="ABH13573" s="60"/>
      <c r="ABI13573" s="60"/>
      <c r="ABJ13573" s="60"/>
      <c r="ABK13573" s="60"/>
      <c r="ABL13573" s="60"/>
      <c r="ABM13573" s="60"/>
      <c r="ABN13573" s="60"/>
      <c r="ABO13573" s="60"/>
      <c r="ABP13573" s="60"/>
      <c r="ABQ13573" s="60"/>
      <c r="ABR13573" s="60">
        <v>0.85777091838108099</v>
      </c>
      <c r="ABS13573" s="60"/>
      <c r="ABT13573" s="60"/>
      <c r="ABU13573" s="60"/>
      <c r="ABV13573" s="60"/>
      <c r="ABW13573" s="60"/>
      <c r="ABX13573" s="60"/>
    </row>
    <row r="13574" spans="727:752" x14ac:dyDescent="0.25">
      <c r="AAY13574" s="60"/>
      <c r="AAZ13574" s="60"/>
      <c r="ABA13574" s="60"/>
      <c r="ABB13574" s="60"/>
      <c r="ABC13574" s="60"/>
      <c r="ABD13574" s="60"/>
      <c r="ABE13574" s="60"/>
      <c r="ABF13574" s="60"/>
      <c r="ABG13574" s="60"/>
      <c r="ABH13574" s="60"/>
      <c r="ABI13574" s="60"/>
      <c r="ABJ13574" s="60"/>
      <c r="ABK13574" s="60"/>
      <c r="ABL13574" s="60"/>
      <c r="ABM13574" s="60"/>
      <c r="ABN13574" s="60"/>
      <c r="ABO13574" s="60"/>
      <c r="ABP13574" s="60"/>
      <c r="ABQ13574" s="60"/>
      <c r="ABR13574" s="60">
        <v>0.857734737758997</v>
      </c>
      <c r="ABS13574" s="60"/>
      <c r="ABT13574" s="60"/>
      <c r="ABU13574" s="60"/>
      <c r="ABV13574" s="60"/>
      <c r="ABW13574" s="60"/>
      <c r="ABX13574" s="60"/>
    </row>
    <row r="13575" spans="727:752" x14ac:dyDescent="0.25">
      <c r="AAY13575" s="60"/>
      <c r="AAZ13575" s="60"/>
      <c r="ABA13575" s="60"/>
      <c r="ABB13575" s="60"/>
      <c r="ABC13575" s="60"/>
      <c r="ABD13575" s="60"/>
      <c r="ABE13575" s="60"/>
      <c r="ABF13575" s="60"/>
      <c r="ABG13575" s="60"/>
      <c r="ABH13575" s="60"/>
      <c r="ABI13575" s="60"/>
      <c r="ABJ13575" s="60"/>
      <c r="ABK13575" s="60"/>
      <c r="ABL13575" s="60"/>
      <c r="ABM13575" s="60"/>
      <c r="ABN13575" s="60"/>
      <c r="ABO13575" s="60"/>
      <c r="ABP13575" s="60"/>
      <c r="ABQ13575" s="60"/>
      <c r="ABR13575" s="60">
        <v>0.857717344529764</v>
      </c>
      <c r="ABS13575" s="60"/>
      <c r="ABT13575" s="60"/>
      <c r="ABU13575" s="60"/>
      <c r="ABV13575" s="60"/>
      <c r="ABW13575" s="60"/>
      <c r="ABX13575" s="60"/>
    </row>
    <row r="13576" spans="727:752" x14ac:dyDescent="0.25">
      <c r="AAY13576" s="60"/>
      <c r="AAZ13576" s="60"/>
      <c r="ABA13576" s="60"/>
      <c r="ABB13576" s="60"/>
      <c r="ABC13576" s="60"/>
      <c r="ABD13576" s="60"/>
      <c r="ABE13576" s="60"/>
      <c r="ABF13576" s="60"/>
      <c r="ABG13576" s="60"/>
      <c r="ABH13576" s="60"/>
      <c r="ABI13576" s="60"/>
      <c r="ABJ13576" s="60"/>
      <c r="ABK13576" s="60"/>
      <c r="ABL13576" s="60"/>
      <c r="ABM13576" s="60"/>
      <c r="ABN13576" s="60"/>
      <c r="ABO13576" s="60"/>
      <c r="ABP13576" s="60"/>
      <c r="ABQ13576" s="60"/>
      <c r="ABR13576" s="60">
        <v>0.85764773062192101</v>
      </c>
      <c r="ABS13576" s="60"/>
      <c r="ABT13576" s="60"/>
      <c r="ABU13576" s="60"/>
      <c r="ABV13576" s="60"/>
      <c r="ABW13576" s="60"/>
      <c r="ABX13576" s="60"/>
    </row>
    <row r="13577" spans="727:752" x14ac:dyDescent="0.25">
      <c r="AAY13577" s="60"/>
      <c r="AAZ13577" s="60"/>
      <c r="ABA13577" s="60"/>
      <c r="ABB13577" s="60"/>
      <c r="ABC13577" s="60"/>
      <c r="ABD13577" s="60"/>
      <c r="ABE13577" s="60"/>
      <c r="ABF13577" s="60"/>
      <c r="ABG13577" s="60"/>
      <c r="ABH13577" s="60"/>
      <c r="ABI13577" s="60"/>
      <c r="ABJ13577" s="60"/>
      <c r="ABK13577" s="60"/>
      <c r="ABL13577" s="60"/>
      <c r="ABM13577" s="60"/>
      <c r="ABN13577" s="60"/>
      <c r="ABO13577" s="60"/>
      <c r="ABP13577" s="60"/>
      <c r="ABQ13577" s="60"/>
      <c r="ABR13577" s="60">
        <v>0.85760600035757395</v>
      </c>
      <c r="ABS13577" s="60"/>
      <c r="ABT13577" s="60"/>
      <c r="ABU13577" s="60"/>
      <c r="ABV13577" s="60"/>
      <c r="ABW13577" s="60"/>
      <c r="ABX13577" s="60"/>
    </row>
    <row r="13578" spans="727:752" x14ac:dyDescent="0.25">
      <c r="AAY13578" s="60"/>
      <c r="AAZ13578" s="60"/>
      <c r="ABA13578" s="60"/>
      <c r="ABB13578" s="60"/>
      <c r="ABC13578" s="60"/>
      <c r="ABD13578" s="60"/>
      <c r="ABE13578" s="60"/>
      <c r="ABF13578" s="60"/>
      <c r="ABG13578" s="60"/>
      <c r="ABH13578" s="60"/>
      <c r="ABI13578" s="60"/>
      <c r="ABJ13578" s="60"/>
      <c r="ABK13578" s="60"/>
      <c r="ABL13578" s="60"/>
      <c r="ABM13578" s="60"/>
      <c r="ABN13578" s="60"/>
      <c r="ABO13578" s="60"/>
      <c r="ABP13578" s="60"/>
      <c r="ABQ13578" s="60"/>
      <c r="ABR13578" s="60">
        <v>0.85758296317953497</v>
      </c>
      <c r="ABS13578" s="60"/>
      <c r="ABT13578" s="60"/>
      <c r="ABU13578" s="60"/>
      <c r="ABV13578" s="60"/>
      <c r="ABW13578" s="60"/>
      <c r="ABX13578" s="60"/>
    </row>
    <row r="13579" spans="727:752" x14ac:dyDescent="0.25">
      <c r="AAY13579" s="60"/>
      <c r="AAZ13579" s="60"/>
      <c r="ABA13579" s="60"/>
      <c r="ABB13579" s="60"/>
      <c r="ABC13579" s="60"/>
      <c r="ABD13579" s="60"/>
      <c r="ABE13579" s="60"/>
      <c r="ABF13579" s="60"/>
      <c r="ABG13579" s="60"/>
      <c r="ABH13579" s="60"/>
      <c r="ABI13579" s="60"/>
      <c r="ABJ13579" s="60"/>
      <c r="ABK13579" s="60"/>
      <c r="ABL13579" s="60"/>
      <c r="ABM13579" s="60"/>
      <c r="ABN13579" s="60"/>
      <c r="ABO13579" s="60"/>
      <c r="ABP13579" s="60"/>
      <c r="ABQ13579" s="60"/>
      <c r="ABR13579" s="60">
        <v>0.85752881137956105</v>
      </c>
      <c r="ABS13579" s="60"/>
      <c r="ABT13579" s="60"/>
      <c r="ABU13579" s="60"/>
      <c r="ABV13579" s="60"/>
      <c r="ABW13579" s="60"/>
      <c r="ABX13579" s="60"/>
    </row>
    <row r="13580" spans="727:752" x14ac:dyDescent="0.25">
      <c r="AAY13580" s="60"/>
      <c r="AAZ13580" s="60"/>
      <c r="ABA13580" s="60"/>
      <c r="ABB13580" s="60"/>
      <c r="ABC13580" s="60"/>
      <c r="ABD13580" s="60"/>
      <c r="ABE13580" s="60"/>
      <c r="ABF13580" s="60"/>
      <c r="ABG13580" s="60"/>
      <c r="ABH13580" s="60"/>
      <c r="ABI13580" s="60"/>
      <c r="ABJ13580" s="60"/>
      <c r="ABK13580" s="60"/>
      <c r="ABL13580" s="60"/>
      <c r="ABM13580" s="60"/>
      <c r="ABN13580" s="60"/>
      <c r="ABO13580" s="60"/>
      <c r="ABP13580" s="60"/>
      <c r="ABQ13580" s="60"/>
      <c r="ABR13580" s="60">
        <v>0.85739608868740502</v>
      </c>
      <c r="ABS13580" s="60"/>
      <c r="ABT13580" s="60"/>
      <c r="ABU13580" s="60"/>
      <c r="ABV13580" s="60"/>
      <c r="ABW13580" s="60"/>
      <c r="ABX13580" s="60"/>
    </row>
    <row r="13581" spans="727:752" x14ac:dyDescent="0.25">
      <c r="AAY13581" s="60"/>
      <c r="AAZ13581" s="60"/>
      <c r="ABA13581" s="60"/>
      <c r="ABB13581" s="60"/>
      <c r="ABC13581" s="60"/>
      <c r="ABD13581" s="60"/>
      <c r="ABE13581" s="60"/>
      <c r="ABF13581" s="60"/>
      <c r="ABG13581" s="60"/>
      <c r="ABH13581" s="60"/>
      <c r="ABI13581" s="60"/>
      <c r="ABJ13581" s="60"/>
      <c r="ABK13581" s="60"/>
      <c r="ABL13581" s="60"/>
      <c r="ABM13581" s="60"/>
      <c r="ABN13581" s="60"/>
      <c r="ABO13581" s="60"/>
      <c r="ABP13581" s="60"/>
      <c r="ABQ13581" s="60"/>
      <c r="ABR13581" s="60">
        <v>0.85736670506295198</v>
      </c>
      <c r="ABS13581" s="60"/>
      <c r="ABT13581" s="60"/>
      <c r="ABU13581" s="60"/>
      <c r="ABV13581" s="60"/>
      <c r="ABW13581" s="60"/>
      <c r="ABX13581" s="60"/>
    </row>
    <row r="13582" spans="727:752" x14ac:dyDescent="0.25">
      <c r="AAY13582" s="60"/>
      <c r="AAZ13582" s="60"/>
      <c r="ABA13582" s="60"/>
      <c r="ABB13582" s="60"/>
      <c r="ABC13582" s="60"/>
      <c r="ABD13582" s="60"/>
      <c r="ABE13582" s="60"/>
      <c r="ABF13582" s="60"/>
      <c r="ABG13582" s="60"/>
      <c r="ABH13582" s="60"/>
      <c r="ABI13582" s="60"/>
      <c r="ABJ13582" s="60"/>
      <c r="ABK13582" s="60"/>
      <c r="ABL13582" s="60"/>
      <c r="ABM13582" s="60"/>
      <c r="ABN13582" s="60"/>
      <c r="ABO13582" s="60"/>
      <c r="ABP13582" s="60"/>
      <c r="ABQ13582" s="60"/>
      <c r="ABR13582" s="60">
        <v>0.85728765705404997</v>
      </c>
      <c r="ABS13582" s="60"/>
      <c r="ABT13582" s="60"/>
      <c r="ABU13582" s="60"/>
      <c r="ABV13582" s="60"/>
      <c r="ABW13582" s="60"/>
      <c r="ABX13582" s="60"/>
    </row>
    <row r="13583" spans="727:752" x14ac:dyDescent="0.25">
      <c r="AAY13583" s="60"/>
      <c r="AAZ13583" s="60"/>
      <c r="ABA13583" s="60"/>
      <c r="ABB13583" s="60"/>
      <c r="ABC13583" s="60"/>
      <c r="ABD13583" s="60"/>
      <c r="ABE13583" s="60"/>
      <c r="ABF13583" s="60"/>
      <c r="ABG13583" s="60"/>
      <c r="ABH13583" s="60"/>
      <c r="ABI13583" s="60"/>
      <c r="ABJ13583" s="60"/>
      <c r="ABK13583" s="60"/>
      <c r="ABL13583" s="60"/>
      <c r="ABM13583" s="60"/>
      <c r="ABN13583" s="60"/>
      <c r="ABO13583" s="60"/>
      <c r="ABP13583" s="60"/>
      <c r="ABQ13583" s="60"/>
      <c r="ABR13583" s="60">
        <v>0.85726226557522101</v>
      </c>
      <c r="ABS13583" s="60"/>
      <c r="ABT13583" s="60"/>
      <c r="ABU13583" s="60"/>
      <c r="ABV13583" s="60"/>
      <c r="ABW13583" s="60"/>
      <c r="ABX13583" s="60"/>
    </row>
    <row r="13584" spans="727:752" x14ac:dyDescent="0.25">
      <c r="AAY13584" s="60"/>
      <c r="AAZ13584" s="60"/>
      <c r="ABA13584" s="60"/>
      <c r="ABB13584" s="60"/>
      <c r="ABC13584" s="60"/>
      <c r="ABD13584" s="60"/>
      <c r="ABE13584" s="60"/>
      <c r="ABF13584" s="60"/>
      <c r="ABG13584" s="60"/>
      <c r="ABH13584" s="60"/>
      <c r="ABI13584" s="60"/>
      <c r="ABJ13584" s="60"/>
      <c r="ABK13584" s="60"/>
      <c r="ABL13584" s="60"/>
      <c r="ABM13584" s="60"/>
      <c r="ABN13584" s="60"/>
      <c r="ABO13584" s="60"/>
      <c r="ABP13584" s="60"/>
      <c r="ABQ13584" s="60"/>
      <c r="ABR13584" s="60">
        <v>0.85721873060065901</v>
      </c>
      <c r="ABS13584" s="60"/>
      <c r="ABT13584" s="60"/>
      <c r="ABU13584" s="60"/>
      <c r="ABV13584" s="60"/>
      <c r="ABW13584" s="60"/>
      <c r="ABX13584" s="60"/>
    </row>
    <row r="13585" spans="727:752" x14ac:dyDescent="0.25">
      <c r="AAY13585" s="60"/>
      <c r="AAZ13585" s="60"/>
      <c r="ABA13585" s="60"/>
      <c r="ABB13585" s="60"/>
      <c r="ABC13585" s="60"/>
      <c r="ABD13585" s="60"/>
      <c r="ABE13585" s="60"/>
      <c r="ABF13585" s="60"/>
      <c r="ABG13585" s="60"/>
      <c r="ABH13585" s="60"/>
      <c r="ABI13585" s="60"/>
      <c r="ABJ13585" s="60"/>
      <c r="ABK13585" s="60"/>
      <c r="ABL13585" s="60"/>
      <c r="ABM13585" s="60"/>
      <c r="ABN13585" s="60"/>
      <c r="ABO13585" s="60"/>
      <c r="ABP13585" s="60"/>
      <c r="ABQ13585" s="60"/>
      <c r="ABR13585" s="60">
        <v>0.85716066197621599</v>
      </c>
      <c r="ABS13585" s="60"/>
      <c r="ABT13585" s="60"/>
      <c r="ABU13585" s="60"/>
      <c r="ABV13585" s="60"/>
      <c r="ABW13585" s="60"/>
      <c r="ABX13585" s="60"/>
    </row>
    <row r="13586" spans="727:752" x14ac:dyDescent="0.25">
      <c r="AAY13586" s="60"/>
      <c r="AAZ13586" s="60"/>
      <c r="ABA13586" s="60"/>
      <c r="ABB13586" s="60"/>
      <c r="ABC13586" s="60"/>
      <c r="ABD13586" s="60"/>
      <c r="ABE13586" s="60"/>
      <c r="ABF13586" s="60"/>
      <c r="ABG13586" s="60"/>
      <c r="ABH13586" s="60"/>
      <c r="ABI13586" s="60"/>
      <c r="ABJ13586" s="60"/>
      <c r="ABK13586" s="60"/>
      <c r="ABL13586" s="60"/>
      <c r="ABM13586" s="60"/>
      <c r="ABN13586" s="60"/>
      <c r="ABO13586" s="60"/>
      <c r="ABP13586" s="60"/>
      <c r="ABQ13586" s="60"/>
      <c r="ABR13586" s="60">
        <v>0.85713291318834695</v>
      </c>
      <c r="ABS13586" s="60"/>
      <c r="ABT13586" s="60"/>
      <c r="ABU13586" s="60"/>
      <c r="ABV13586" s="60"/>
      <c r="ABW13586" s="60"/>
      <c r="ABX13586" s="60"/>
    </row>
    <row r="13587" spans="727:752" x14ac:dyDescent="0.25">
      <c r="AAY13587" s="60"/>
      <c r="AAZ13587" s="60"/>
      <c r="ABA13587" s="60"/>
      <c r="ABB13587" s="60"/>
      <c r="ABC13587" s="60"/>
      <c r="ABD13587" s="60"/>
      <c r="ABE13587" s="60"/>
      <c r="ABF13587" s="60"/>
      <c r="ABG13587" s="60"/>
      <c r="ABH13587" s="60"/>
      <c r="ABI13587" s="60"/>
      <c r="ABJ13587" s="60"/>
      <c r="ABK13587" s="60"/>
      <c r="ABL13587" s="60"/>
      <c r="ABM13587" s="60"/>
      <c r="ABN13587" s="60"/>
      <c r="ABO13587" s="60"/>
      <c r="ABP13587" s="60"/>
      <c r="ABQ13587" s="60"/>
      <c r="ABR13587" s="60">
        <v>0.85711500648573202</v>
      </c>
      <c r="ABS13587" s="60"/>
      <c r="ABT13587" s="60"/>
      <c r="ABU13587" s="60"/>
      <c r="ABV13587" s="60"/>
      <c r="ABW13587" s="60"/>
      <c r="ABX13587" s="60"/>
    </row>
    <row r="13588" spans="727:752" x14ac:dyDescent="0.25">
      <c r="AAY13588" s="60"/>
      <c r="AAZ13588" s="60"/>
      <c r="ABA13588" s="60"/>
      <c r="ABB13588" s="60"/>
      <c r="ABC13588" s="60"/>
      <c r="ABD13588" s="60"/>
      <c r="ABE13588" s="60"/>
      <c r="ABF13588" s="60"/>
      <c r="ABG13588" s="60"/>
      <c r="ABH13588" s="60"/>
      <c r="ABI13588" s="60"/>
      <c r="ABJ13588" s="60"/>
      <c r="ABK13588" s="60"/>
      <c r="ABL13588" s="60"/>
      <c r="ABM13588" s="60"/>
      <c r="ABN13588" s="60"/>
      <c r="ABO13588" s="60"/>
      <c r="ABP13588" s="60"/>
      <c r="ABQ13588" s="60"/>
      <c r="ABR13588" s="60">
        <v>0.85693426797630301</v>
      </c>
      <c r="ABS13588" s="60"/>
      <c r="ABT13588" s="60"/>
      <c r="ABU13588" s="60"/>
      <c r="ABV13588" s="60"/>
      <c r="ABW13588" s="60"/>
      <c r="ABX13588" s="60"/>
    </row>
    <row r="13589" spans="727:752" x14ac:dyDescent="0.25">
      <c r="AAY13589" s="60"/>
      <c r="AAZ13589" s="60"/>
      <c r="ABA13589" s="60"/>
      <c r="ABB13589" s="60"/>
      <c r="ABC13589" s="60"/>
      <c r="ABD13589" s="60"/>
      <c r="ABE13589" s="60"/>
      <c r="ABF13589" s="60"/>
      <c r="ABG13589" s="60"/>
      <c r="ABH13589" s="60"/>
      <c r="ABI13589" s="60"/>
      <c r="ABJ13589" s="60"/>
      <c r="ABK13589" s="60"/>
      <c r="ABL13589" s="60"/>
      <c r="ABM13589" s="60"/>
      <c r="ABN13589" s="60"/>
      <c r="ABO13589" s="60"/>
      <c r="ABP13589" s="60"/>
      <c r="ABQ13589" s="60"/>
      <c r="ABR13589" s="60">
        <v>0.85689269999573103</v>
      </c>
      <c r="ABS13589" s="60"/>
      <c r="ABT13589" s="60"/>
      <c r="ABU13589" s="60"/>
      <c r="ABV13589" s="60"/>
      <c r="ABW13589" s="60"/>
      <c r="ABX13589" s="60"/>
    </row>
    <row r="13590" spans="727:752" x14ac:dyDescent="0.25">
      <c r="AAY13590" s="60"/>
      <c r="AAZ13590" s="60"/>
      <c r="ABA13590" s="60"/>
      <c r="ABB13590" s="60"/>
      <c r="ABC13590" s="60"/>
      <c r="ABD13590" s="60"/>
      <c r="ABE13590" s="60"/>
      <c r="ABF13590" s="60"/>
      <c r="ABG13590" s="60"/>
      <c r="ABH13590" s="60"/>
      <c r="ABI13590" s="60"/>
      <c r="ABJ13590" s="60"/>
      <c r="ABK13590" s="60"/>
      <c r="ABL13590" s="60"/>
      <c r="ABM13590" s="60"/>
      <c r="ABN13590" s="60"/>
      <c r="ABO13590" s="60"/>
      <c r="ABP13590" s="60"/>
      <c r="ABQ13590" s="60"/>
      <c r="ABR13590" s="60">
        <v>0.85678656185470103</v>
      </c>
      <c r="ABS13590" s="60"/>
      <c r="ABT13590" s="60"/>
      <c r="ABU13590" s="60"/>
      <c r="ABV13590" s="60"/>
      <c r="ABW13590" s="60"/>
      <c r="ABX13590" s="60"/>
    </row>
    <row r="13591" spans="727:752" x14ac:dyDescent="0.25">
      <c r="AAY13591" s="60"/>
      <c r="AAZ13591" s="60"/>
      <c r="ABA13591" s="60"/>
      <c r="ABB13591" s="60"/>
      <c r="ABC13591" s="60"/>
      <c r="ABD13591" s="60"/>
      <c r="ABE13591" s="60"/>
      <c r="ABF13591" s="60"/>
      <c r="ABG13591" s="60"/>
      <c r="ABH13591" s="60"/>
      <c r="ABI13591" s="60"/>
      <c r="ABJ13591" s="60"/>
      <c r="ABK13591" s="60"/>
      <c r="ABL13591" s="60"/>
      <c r="ABM13591" s="60"/>
      <c r="ABN13591" s="60"/>
      <c r="ABO13591" s="60"/>
      <c r="ABP13591" s="60"/>
      <c r="ABQ13591" s="60"/>
      <c r="ABR13591" s="60">
        <v>0.85676979169329603</v>
      </c>
      <c r="ABS13591" s="60"/>
      <c r="ABT13591" s="60"/>
      <c r="ABU13591" s="60"/>
      <c r="ABV13591" s="60"/>
      <c r="ABW13591" s="60"/>
      <c r="ABX13591" s="60"/>
    </row>
    <row r="13592" spans="727:752" x14ac:dyDescent="0.25">
      <c r="AAY13592" s="60"/>
      <c r="AAZ13592" s="60"/>
      <c r="ABA13592" s="60"/>
      <c r="ABB13592" s="60"/>
      <c r="ABC13592" s="60"/>
      <c r="ABD13592" s="60"/>
      <c r="ABE13592" s="60"/>
      <c r="ABF13592" s="60"/>
      <c r="ABG13592" s="60"/>
      <c r="ABH13592" s="60"/>
      <c r="ABI13592" s="60"/>
      <c r="ABJ13592" s="60"/>
      <c r="ABK13592" s="60"/>
      <c r="ABL13592" s="60"/>
      <c r="ABM13592" s="60"/>
      <c r="ABN13592" s="60"/>
      <c r="ABO13592" s="60"/>
      <c r="ABP13592" s="60"/>
      <c r="ABQ13592" s="60"/>
      <c r="ABR13592" s="60">
        <v>0.85671198156073802</v>
      </c>
      <c r="ABS13592" s="60"/>
      <c r="ABT13592" s="60"/>
      <c r="ABU13592" s="60"/>
      <c r="ABV13592" s="60"/>
      <c r="ABW13592" s="60"/>
      <c r="ABX13592" s="60"/>
    </row>
    <row r="13593" spans="727:752" x14ac:dyDescent="0.25">
      <c r="AAY13593" s="60"/>
      <c r="AAZ13593" s="60"/>
      <c r="ABA13593" s="60"/>
      <c r="ABB13593" s="60"/>
      <c r="ABC13593" s="60"/>
      <c r="ABD13593" s="60"/>
      <c r="ABE13593" s="60"/>
      <c r="ABF13593" s="60"/>
      <c r="ABG13593" s="60"/>
      <c r="ABH13593" s="60"/>
      <c r="ABI13593" s="60"/>
      <c r="ABJ13593" s="60"/>
      <c r="ABK13593" s="60"/>
      <c r="ABL13593" s="60"/>
      <c r="ABM13593" s="60"/>
      <c r="ABN13593" s="60"/>
      <c r="ABO13593" s="60"/>
      <c r="ABP13593" s="60"/>
      <c r="ABQ13593" s="60"/>
      <c r="ABR13593" s="60">
        <v>0.85670231272796904</v>
      </c>
      <c r="ABS13593" s="60"/>
      <c r="ABT13593" s="60"/>
      <c r="ABU13593" s="60"/>
      <c r="ABV13593" s="60"/>
      <c r="ABW13593" s="60"/>
      <c r="ABX13593" s="60"/>
    </row>
    <row r="13594" spans="727:752" x14ac:dyDescent="0.25">
      <c r="AAY13594" s="60"/>
      <c r="AAZ13594" s="60"/>
      <c r="ABA13594" s="60"/>
      <c r="ABB13594" s="60"/>
      <c r="ABC13594" s="60"/>
      <c r="ABD13594" s="60"/>
      <c r="ABE13594" s="60"/>
      <c r="ABF13594" s="60"/>
      <c r="ABG13594" s="60"/>
      <c r="ABH13594" s="60"/>
      <c r="ABI13594" s="60"/>
      <c r="ABJ13594" s="60"/>
      <c r="ABK13594" s="60"/>
      <c r="ABL13594" s="60"/>
      <c r="ABM13594" s="60"/>
      <c r="ABN13594" s="60"/>
      <c r="ABO13594" s="60"/>
      <c r="ABP13594" s="60"/>
      <c r="ABQ13594" s="60"/>
      <c r="ABR13594" s="60">
        <v>0.856630225273177</v>
      </c>
      <c r="ABS13594" s="60"/>
      <c r="ABT13594" s="60"/>
      <c r="ABU13594" s="60"/>
      <c r="ABV13594" s="60"/>
      <c r="ABW13594" s="60"/>
      <c r="ABX13594" s="60"/>
    </row>
    <row r="13595" spans="727:752" x14ac:dyDescent="0.25">
      <c r="AAY13595" s="60"/>
      <c r="AAZ13595" s="60"/>
      <c r="ABA13595" s="60"/>
      <c r="ABB13595" s="60"/>
      <c r="ABC13595" s="60"/>
      <c r="ABD13595" s="60"/>
      <c r="ABE13595" s="60"/>
      <c r="ABF13595" s="60"/>
      <c r="ABG13595" s="60"/>
      <c r="ABH13595" s="60"/>
      <c r="ABI13595" s="60"/>
      <c r="ABJ13595" s="60"/>
      <c r="ABK13595" s="60"/>
      <c r="ABL13595" s="60"/>
      <c r="ABM13595" s="60"/>
      <c r="ABN13595" s="60"/>
      <c r="ABO13595" s="60"/>
      <c r="ABP13595" s="60"/>
      <c r="ABQ13595" s="60"/>
      <c r="ABR13595" s="60">
        <v>0.85649506546911103</v>
      </c>
      <c r="ABS13595" s="60"/>
      <c r="ABT13595" s="60"/>
      <c r="ABU13595" s="60"/>
      <c r="ABV13595" s="60"/>
      <c r="ABW13595" s="60"/>
      <c r="ABX13595" s="60"/>
    </row>
    <row r="13596" spans="727:752" x14ac:dyDescent="0.25">
      <c r="AAY13596" s="60"/>
      <c r="AAZ13596" s="60"/>
      <c r="ABA13596" s="60"/>
      <c r="ABB13596" s="60"/>
      <c r="ABC13596" s="60"/>
      <c r="ABD13596" s="60"/>
      <c r="ABE13596" s="60"/>
      <c r="ABF13596" s="60"/>
      <c r="ABG13596" s="60"/>
      <c r="ABH13596" s="60"/>
      <c r="ABI13596" s="60"/>
      <c r="ABJ13596" s="60"/>
      <c r="ABK13596" s="60"/>
      <c r="ABL13596" s="60"/>
      <c r="ABM13596" s="60"/>
      <c r="ABN13596" s="60"/>
      <c r="ABO13596" s="60"/>
      <c r="ABP13596" s="60"/>
      <c r="ABQ13596" s="60"/>
      <c r="ABR13596" s="60">
        <v>0.85648606265584304</v>
      </c>
      <c r="ABS13596" s="60"/>
      <c r="ABT13596" s="60"/>
      <c r="ABU13596" s="60"/>
      <c r="ABV13596" s="60"/>
      <c r="ABW13596" s="60"/>
      <c r="ABX13596" s="60"/>
    </row>
    <row r="13597" spans="727:752" x14ac:dyDescent="0.25">
      <c r="AAY13597" s="60"/>
      <c r="AAZ13597" s="60"/>
      <c r="ABA13597" s="60"/>
      <c r="ABB13597" s="60"/>
      <c r="ABC13597" s="60"/>
      <c r="ABD13597" s="60"/>
      <c r="ABE13597" s="60"/>
      <c r="ABF13597" s="60"/>
      <c r="ABG13597" s="60"/>
      <c r="ABH13597" s="60"/>
      <c r="ABI13597" s="60"/>
      <c r="ABJ13597" s="60"/>
      <c r="ABK13597" s="60"/>
      <c r="ABL13597" s="60"/>
      <c r="ABM13597" s="60"/>
      <c r="ABN13597" s="60"/>
      <c r="ABO13597" s="60"/>
      <c r="ABP13597" s="60"/>
      <c r="ABQ13597" s="60"/>
      <c r="ABR13597" s="60">
        <v>0.85646692766886101</v>
      </c>
      <c r="ABS13597" s="60"/>
      <c r="ABT13597" s="60"/>
      <c r="ABU13597" s="60"/>
      <c r="ABV13597" s="60"/>
      <c r="ABW13597" s="60"/>
      <c r="ABX13597" s="60"/>
    </row>
    <row r="13598" spans="727:752" x14ac:dyDescent="0.25">
      <c r="AAY13598" s="60"/>
      <c r="AAZ13598" s="60"/>
      <c r="ABA13598" s="60"/>
      <c r="ABB13598" s="60"/>
      <c r="ABC13598" s="60"/>
      <c r="ABD13598" s="60"/>
      <c r="ABE13598" s="60"/>
      <c r="ABF13598" s="60"/>
      <c r="ABG13598" s="60"/>
      <c r="ABH13598" s="60"/>
      <c r="ABI13598" s="60"/>
      <c r="ABJ13598" s="60"/>
      <c r="ABK13598" s="60"/>
      <c r="ABL13598" s="60"/>
      <c r="ABM13598" s="60"/>
      <c r="ABN13598" s="60"/>
      <c r="ABO13598" s="60"/>
      <c r="ABP13598" s="60"/>
      <c r="ABQ13598" s="60"/>
      <c r="ABR13598" s="60">
        <v>0.856460384904001</v>
      </c>
      <c r="ABS13598" s="60"/>
      <c r="ABT13598" s="60"/>
      <c r="ABU13598" s="60"/>
      <c r="ABV13598" s="60"/>
      <c r="ABW13598" s="60"/>
      <c r="ABX13598" s="60"/>
    </row>
    <row r="13599" spans="727:752" x14ac:dyDescent="0.25">
      <c r="AAY13599" s="60"/>
      <c r="AAZ13599" s="60"/>
      <c r="ABA13599" s="60"/>
      <c r="ABB13599" s="60"/>
      <c r="ABC13599" s="60"/>
      <c r="ABD13599" s="60"/>
      <c r="ABE13599" s="60"/>
      <c r="ABF13599" s="60"/>
      <c r="ABG13599" s="60"/>
      <c r="ABH13599" s="60"/>
      <c r="ABI13599" s="60"/>
      <c r="ABJ13599" s="60"/>
      <c r="ABK13599" s="60"/>
      <c r="ABL13599" s="60"/>
      <c r="ABM13599" s="60"/>
      <c r="ABN13599" s="60"/>
      <c r="ABO13599" s="60"/>
      <c r="ABP13599" s="60"/>
      <c r="ABQ13599" s="60"/>
      <c r="ABR13599" s="60">
        <v>0.85644637463210904</v>
      </c>
      <c r="ABS13599" s="60"/>
      <c r="ABT13599" s="60"/>
      <c r="ABU13599" s="60"/>
      <c r="ABV13599" s="60"/>
      <c r="ABW13599" s="60"/>
      <c r="ABX13599" s="60"/>
    </row>
    <row r="13600" spans="727:752" x14ac:dyDescent="0.25">
      <c r="AAY13600" s="60"/>
      <c r="AAZ13600" s="60"/>
      <c r="ABA13600" s="60"/>
      <c r="ABB13600" s="60"/>
      <c r="ABC13600" s="60"/>
      <c r="ABD13600" s="60"/>
      <c r="ABE13600" s="60"/>
      <c r="ABF13600" s="60"/>
      <c r="ABG13600" s="60"/>
      <c r="ABH13600" s="60"/>
      <c r="ABI13600" s="60"/>
      <c r="ABJ13600" s="60"/>
      <c r="ABK13600" s="60"/>
      <c r="ABL13600" s="60"/>
      <c r="ABM13600" s="60"/>
      <c r="ABN13600" s="60"/>
      <c r="ABO13600" s="60"/>
      <c r="ABP13600" s="60"/>
      <c r="ABQ13600" s="60"/>
      <c r="ABR13600" s="60">
        <v>0.85632629967985596</v>
      </c>
      <c r="ABS13600" s="60"/>
      <c r="ABT13600" s="60"/>
      <c r="ABU13600" s="60"/>
      <c r="ABV13600" s="60"/>
      <c r="ABW13600" s="60"/>
      <c r="ABX13600" s="60"/>
    </row>
    <row r="13601" spans="727:752" x14ac:dyDescent="0.25">
      <c r="AAY13601" s="60"/>
      <c r="AAZ13601" s="60"/>
      <c r="ABA13601" s="60"/>
      <c r="ABB13601" s="60"/>
      <c r="ABC13601" s="60"/>
      <c r="ABD13601" s="60"/>
      <c r="ABE13601" s="60"/>
      <c r="ABF13601" s="60"/>
      <c r="ABG13601" s="60"/>
      <c r="ABH13601" s="60"/>
      <c r="ABI13601" s="60"/>
      <c r="ABJ13601" s="60"/>
      <c r="ABK13601" s="60"/>
      <c r="ABL13601" s="60"/>
      <c r="ABM13601" s="60"/>
      <c r="ABN13601" s="60"/>
      <c r="ABO13601" s="60"/>
      <c r="ABP13601" s="60"/>
      <c r="ABQ13601" s="60"/>
      <c r="ABR13601" s="60">
        <v>0.85631065395891903</v>
      </c>
      <c r="ABS13601" s="60"/>
      <c r="ABT13601" s="60"/>
      <c r="ABU13601" s="60"/>
      <c r="ABV13601" s="60"/>
      <c r="ABW13601" s="60"/>
      <c r="ABX13601" s="60"/>
    </row>
    <row r="13602" spans="727:752" x14ac:dyDescent="0.25">
      <c r="AAY13602" s="60"/>
      <c r="AAZ13602" s="60"/>
      <c r="ABA13602" s="60"/>
      <c r="ABB13602" s="60"/>
      <c r="ABC13602" s="60"/>
      <c r="ABD13602" s="60"/>
      <c r="ABE13602" s="60"/>
      <c r="ABF13602" s="60"/>
      <c r="ABG13602" s="60"/>
      <c r="ABH13602" s="60"/>
      <c r="ABI13602" s="60"/>
      <c r="ABJ13602" s="60"/>
      <c r="ABK13602" s="60"/>
      <c r="ABL13602" s="60"/>
      <c r="ABM13602" s="60"/>
      <c r="ABN13602" s="60"/>
      <c r="ABO13602" s="60"/>
      <c r="ABP13602" s="60"/>
      <c r="ABQ13602" s="60"/>
      <c r="ABR13602" s="60">
        <v>0.85629599437620096</v>
      </c>
      <c r="ABS13602" s="60"/>
      <c r="ABT13602" s="60"/>
      <c r="ABU13602" s="60"/>
      <c r="ABV13602" s="60"/>
      <c r="ABW13602" s="60"/>
      <c r="ABX13602" s="60"/>
    </row>
    <row r="13603" spans="727:752" x14ac:dyDescent="0.25">
      <c r="AAY13603" s="60"/>
      <c r="AAZ13603" s="60"/>
      <c r="ABA13603" s="60"/>
      <c r="ABB13603" s="60"/>
      <c r="ABC13603" s="60"/>
      <c r="ABD13603" s="60"/>
      <c r="ABE13603" s="60"/>
      <c r="ABF13603" s="60"/>
      <c r="ABG13603" s="60"/>
      <c r="ABH13603" s="60"/>
      <c r="ABI13603" s="60"/>
      <c r="ABJ13603" s="60"/>
      <c r="ABK13603" s="60"/>
      <c r="ABL13603" s="60"/>
      <c r="ABM13603" s="60"/>
      <c r="ABN13603" s="60"/>
      <c r="ABO13603" s="60"/>
      <c r="ABP13603" s="60"/>
      <c r="ABQ13603" s="60"/>
      <c r="ABR13603" s="60">
        <v>0.85622659634632903</v>
      </c>
      <c r="ABS13603" s="60"/>
      <c r="ABT13603" s="60"/>
      <c r="ABU13603" s="60"/>
      <c r="ABV13603" s="60"/>
      <c r="ABW13603" s="60"/>
      <c r="ABX13603" s="60"/>
    </row>
    <row r="13604" spans="727:752" x14ac:dyDescent="0.25">
      <c r="AAY13604" s="60"/>
      <c r="AAZ13604" s="60"/>
      <c r="ABA13604" s="60"/>
      <c r="ABB13604" s="60"/>
      <c r="ABC13604" s="60"/>
      <c r="ABD13604" s="60"/>
      <c r="ABE13604" s="60"/>
      <c r="ABF13604" s="60"/>
      <c r="ABG13604" s="60"/>
      <c r="ABH13604" s="60"/>
      <c r="ABI13604" s="60"/>
      <c r="ABJ13604" s="60"/>
      <c r="ABK13604" s="60"/>
      <c r="ABL13604" s="60"/>
      <c r="ABM13604" s="60"/>
      <c r="ABN13604" s="60"/>
      <c r="ABO13604" s="60"/>
      <c r="ABP13604" s="60"/>
      <c r="ABQ13604" s="60"/>
      <c r="ABR13604" s="60">
        <v>0.85611568180554998</v>
      </c>
      <c r="ABS13604" s="60"/>
      <c r="ABT13604" s="60"/>
      <c r="ABU13604" s="60"/>
      <c r="ABV13604" s="60"/>
      <c r="ABW13604" s="60"/>
      <c r="ABX13604" s="60"/>
    </row>
    <row r="13605" spans="727:752" x14ac:dyDescent="0.25">
      <c r="AAY13605" s="60"/>
      <c r="AAZ13605" s="60"/>
      <c r="ABA13605" s="60"/>
      <c r="ABB13605" s="60"/>
      <c r="ABC13605" s="60"/>
      <c r="ABD13605" s="60"/>
      <c r="ABE13605" s="60"/>
      <c r="ABF13605" s="60"/>
      <c r="ABG13605" s="60"/>
      <c r="ABH13605" s="60"/>
      <c r="ABI13605" s="60"/>
      <c r="ABJ13605" s="60"/>
      <c r="ABK13605" s="60"/>
      <c r="ABL13605" s="60"/>
      <c r="ABM13605" s="60"/>
      <c r="ABN13605" s="60"/>
      <c r="ABO13605" s="60"/>
      <c r="ABP13605" s="60"/>
      <c r="ABQ13605" s="60"/>
      <c r="ABR13605" s="60">
        <v>0.85605914007625195</v>
      </c>
      <c r="ABS13605" s="60"/>
      <c r="ABT13605" s="60"/>
      <c r="ABU13605" s="60"/>
      <c r="ABV13605" s="60"/>
      <c r="ABW13605" s="60"/>
      <c r="ABX13605" s="60"/>
    </row>
    <row r="13606" spans="727:752" x14ac:dyDescent="0.25">
      <c r="AAY13606" s="60"/>
      <c r="AAZ13606" s="60"/>
      <c r="ABA13606" s="60"/>
      <c r="ABB13606" s="60"/>
      <c r="ABC13606" s="60"/>
      <c r="ABD13606" s="60"/>
      <c r="ABE13606" s="60"/>
      <c r="ABF13606" s="60"/>
      <c r="ABG13606" s="60"/>
      <c r="ABH13606" s="60"/>
      <c r="ABI13606" s="60"/>
      <c r="ABJ13606" s="60"/>
      <c r="ABK13606" s="60"/>
      <c r="ABL13606" s="60"/>
      <c r="ABM13606" s="60"/>
      <c r="ABN13606" s="60"/>
      <c r="ABO13606" s="60"/>
      <c r="ABP13606" s="60"/>
      <c r="ABQ13606" s="60"/>
      <c r="ABR13606" s="60">
        <v>0.85593829318112202</v>
      </c>
      <c r="ABS13606" s="60"/>
      <c r="ABT13606" s="60"/>
      <c r="ABU13606" s="60"/>
      <c r="ABV13606" s="60"/>
      <c r="ABW13606" s="60"/>
      <c r="ABX13606" s="60"/>
    </row>
    <row r="13607" spans="727:752" x14ac:dyDescent="0.25">
      <c r="AAY13607" s="60"/>
      <c r="AAZ13607" s="60"/>
      <c r="ABA13607" s="60"/>
      <c r="ABB13607" s="60"/>
      <c r="ABC13607" s="60"/>
      <c r="ABD13607" s="60"/>
      <c r="ABE13607" s="60"/>
      <c r="ABF13607" s="60"/>
      <c r="ABG13607" s="60"/>
      <c r="ABH13607" s="60"/>
      <c r="ABI13607" s="60"/>
      <c r="ABJ13607" s="60"/>
      <c r="ABK13607" s="60"/>
      <c r="ABL13607" s="60"/>
      <c r="ABM13607" s="60"/>
      <c r="ABN13607" s="60"/>
      <c r="ABO13607" s="60"/>
      <c r="ABP13607" s="60"/>
      <c r="ABQ13607" s="60"/>
      <c r="ABR13607" s="60">
        <v>0.85589752699413602</v>
      </c>
      <c r="ABS13607" s="60"/>
      <c r="ABT13607" s="60"/>
      <c r="ABU13607" s="60"/>
      <c r="ABV13607" s="60"/>
      <c r="ABW13607" s="60"/>
      <c r="ABX13607" s="60"/>
    </row>
    <row r="13608" spans="727:752" x14ac:dyDescent="0.25">
      <c r="AAY13608" s="60"/>
      <c r="AAZ13608" s="60"/>
      <c r="ABA13608" s="60"/>
      <c r="ABB13608" s="60"/>
      <c r="ABC13608" s="60"/>
      <c r="ABD13608" s="60"/>
      <c r="ABE13608" s="60"/>
      <c r="ABF13608" s="60"/>
      <c r="ABG13608" s="60"/>
      <c r="ABH13608" s="60"/>
      <c r="ABI13608" s="60"/>
      <c r="ABJ13608" s="60"/>
      <c r="ABK13608" s="60"/>
      <c r="ABL13608" s="60"/>
      <c r="ABM13608" s="60"/>
      <c r="ABN13608" s="60"/>
      <c r="ABO13608" s="60"/>
      <c r="ABP13608" s="60"/>
      <c r="ABQ13608" s="60"/>
      <c r="ABR13608" s="60">
        <v>0.85587898650264405</v>
      </c>
      <c r="ABS13608" s="60"/>
      <c r="ABT13608" s="60"/>
      <c r="ABU13608" s="60"/>
      <c r="ABV13608" s="60"/>
      <c r="ABW13608" s="60"/>
      <c r="ABX13608" s="60"/>
    </row>
    <row r="13609" spans="727:752" x14ac:dyDescent="0.25">
      <c r="AAY13609" s="60"/>
      <c r="AAZ13609" s="60"/>
      <c r="ABA13609" s="60"/>
      <c r="ABB13609" s="60"/>
      <c r="ABC13609" s="60"/>
      <c r="ABD13609" s="60"/>
      <c r="ABE13609" s="60"/>
      <c r="ABF13609" s="60"/>
      <c r="ABG13609" s="60"/>
      <c r="ABH13609" s="60"/>
      <c r="ABI13609" s="60"/>
      <c r="ABJ13609" s="60"/>
      <c r="ABK13609" s="60"/>
      <c r="ABL13609" s="60"/>
      <c r="ABM13609" s="60"/>
      <c r="ABN13609" s="60"/>
      <c r="ABO13609" s="60"/>
      <c r="ABP13609" s="60"/>
      <c r="ABQ13609" s="60"/>
      <c r="ABR13609" s="60">
        <v>0.855846894447713</v>
      </c>
      <c r="ABS13609" s="60"/>
      <c r="ABT13609" s="60"/>
      <c r="ABU13609" s="60"/>
      <c r="ABV13609" s="60"/>
      <c r="ABW13609" s="60"/>
      <c r="ABX13609" s="60"/>
    </row>
    <row r="13610" spans="727:752" x14ac:dyDescent="0.25">
      <c r="AAY13610" s="60"/>
      <c r="AAZ13610" s="60"/>
      <c r="ABA13610" s="60"/>
      <c r="ABB13610" s="60"/>
      <c r="ABC13610" s="60"/>
      <c r="ABD13610" s="60"/>
      <c r="ABE13610" s="60"/>
      <c r="ABF13610" s="60"/>
      <c r="ABG13610" s="60"/>
      <c r="ABH13610" s="60"/>
      <c r="ABI13610" s="60"/>
      <c r="ABJ13610" s="60"/>
      <c r="ABK13610" s="60"/>
      <c r="ABL13610" s="60"/>
      <c r="ABM13610" s="60"/>
      <c r="ABN13610" s="60"/>
      <c r="ABO13610" s="60"/>
      <c r="ABP13610" s="60"/>
      <c r="ABQ13610" s="60"/>
      <c r="ABR13610" s="60">
        <v>0.85579506777855996</v>
      </c>
      <c r="ABS13610" s="60"/>
      <c r="ABT13610" s="60"/>
      <c r="ABU13610" s="60"/>
      <c r="ABV13610" s="60"/>
      <c r="ABW13610" s="60"/>
      <c r="ABX13610" s="60"/>
    </row>
    <row r="13611" spans="727:752" x14ac:dyDescent="0.25">
      <c r="AAY13611" s="60"/>
      <c r="AAZ13611" s="60"/>
      <c r="ABA13611" s="60"/>
      <c r="ABB13611" s="60"/>
      <c r="ABC13611" s="60"/>
      <c r="ABD13611" s="60"/>
      <c r="ABE13611" s="60"/>
      <c r="ABF13611" s="60"/>
      <c r="ABG13611" s="60"/>
      <c r="ABH13611" s="60"/>
      <c r="ABI13611" s="60"/>
      <c r="ABJ13611" s="60"/>
      <c r="ABK13611" s="60"/>
      <c r="ABL13611" s="60"/>
      <c r="ABM13611" s="60"/>
      <c r="ABN13611" s="60"/>
      <c r="ABO13611" s="60"/>
      <c r="ABP13611" s="60"/>
      <c r="ABQ13611" s="60"/>
      <c r="ABR13611" s="60">
        <v>0.85567159205904297</v>
      </c>
      <c r="ABS13611" s="60"/>
      <c r="ABT13611" s="60"/>
      <c r="ABU13611" s="60"/>
      <c r="ABV13611" s="60"/>
      <c r="ABW13611" s="60"/>
      <c r="ABX13611" s="60"/>
    </row>
    <row r="13612" spans="727:752" x14ac:dyDescent="0.25">
      <c r="AAY13612" s="60"/>
      <c r="AAZ13612" s="60"/>
      <c r="ABA13612" s="60"/>
      <c r="ABB13612" s="60"/>
      <c r="ABC13612" s="60"/>
      <c r="ABD13612" s="60"/>
      <c r="ABE13612" s="60"/>
      <c r="ABF13612" s="60"/>
      <c r="ABG13612" s="60"/>
      <c r="ABH13612" s="60"/>
      <c r="ABI13612" s="60"/>
      <c r="ABJ13612" s="60"/>
      <c r="ABK13612" s="60"/>
      <c r="ABL13612" s="60"/>
      <c r="ABM13612" s="60"/>
      <c r="ABN13612" s="60"/>
      <c r="ABO13612" s="60"/>
      <c r="ABP13612" s="60"/>
      <c r="ABQ13612" s="60"/>
      <c r="ABR13612" s="60">
        <v>0.85553187140987297</v>
      </c>
      <c r="ABS13612" s="60"/>
      <c r="ABT13612" s="60"/>
      <c r="ABU13612" s="60"/>
      <c r="ABV13612" s="60"/>
      <c r="ABW13612" s="60"/>
      <c r="ABX13612" s="60"/>
    </row>
    <row r="13613" spans="727:752" x14ac:dyDescent="0.25">
      <c r="AAY13613" s="60"/>
      <c r="AAZ13613" s="60"/>
      <c r="ABA13613" s="60"/>
      <c r="ABB13613" s="60"/>
      <c r="ABC13613" s="60"/>
      <c r="ABD13613" s="60"/>
      <c r="ABE13613" s="60"/>
      <c r="ABF13613" s="60"/>
      <c r="ABG13613" s="60"/>
      <c r="ABH13613" s="60"/>
      <c r="ABI13613" s="60"/>
      <c r="ABJ13613" s="60"/>
      <c r="ABK13613" s="60"/>
      <c r="ABL13613" s="60"/>
      <c r="ABM13613" s="60"/>
      <c r="ABN13613" s="60"/>
      <c r="ABO13613" s="60"/>
      <c r="ABP13613" s="60"/>
      <c r="ABQ13613" s="60"/>
      <c r="ABR13613" s="60">
        <v>0.85542387491114202</v>
      </c>
      <c r="ABS13613" s="60"/>
      <c r="ABT13613" s="60"/>
      <c r="ABU13613" s="60"/>
      <c r="ABV13613" s="60"/>
      <c r="ABW13613" s="60"/>
      <c r="ABX13613" s="60"/>
    </row>
    <row r="13614" spans="727:752" x14ac:dyDescent="0.25">
      <c r="AAY13614" s="60"/>
      <c r="AAZ13614" s="60"/>
      <c r="ABA13614" s="60"/>
      <c r="ABB13614" s="60"/>
      <c r="ABC13614" s="60"/>
      <c r="ABD13614" s="60"/>
      <c r="ABE13614" s="60"/>
      <c r="ABF13614" s="60"/>
      <c r="ABG13614" s="60"/>
      <c r="ABH13614" s="60"/>
      <c r="ABI13614" s="60"/>
      <c r="ABJ13614" s="60"/>
      <c r="ABK13614" s="60"/>
      <c r="ABL13614" s="60"/>
      <c r="ABM13614" s="60"/>
      <c r="ABN13614" s="60"/>
      <c r="ABO13614" s="60"/>
      <c r="ABP13614" s="60"/>
      <c r="ABQ13614" s="60"/>
      <c r="ABR13614" s="60">
        <v>0.85524400914274001</v>
      </c>
      <c r="ABS13614" s="60"/>
      <c r="ABT13614" s="60"/>
      <c r="ABU13614" s="60"/>
      <c r="ABV13614" s="60"/>
      <c r="ABW13614" s="60"/>
      <c r="ABX13614" s="60"/>
    </row>
    <row r="13615" spans="727:752" x14ac:dyDescent="0.25">
      <c r="AAY13615" s="60"/>
      <c r="AAZ13615" s="60"/>
      <c r="ABA13615" s="60"/>
      <c r="ABB13615" s="60"/>
      <c r="ABC13615" s="60"/>
      <c r="ABD13615" s="60"/>
      <c r="ABE13615" s="60"/>
      <c r="ABF13615" s="60"/>
      <c r="ABG13615" s="60"/>
      <c r="ABH13615" s="60"/>
      <c r="ABI13615" s="60"/>
      <c r="ABJ13615" s="60"/>
      <c r="ABK13615" s="60"/>
      <c r="ABL13615" s="60"/>
      <c r="ABM13615" s="60"/>
      <c r="ABN13615" s="60"/>
      <c r="ABO13615" s="60"/>
      <c r="ABP13615" s="60"/>
      <c r="ABQ13615" s="60"/>
      <c r="ABR13615" s="60">
        <v>0.85508927815125602</v>
      </c>
      <c r="ABS13615" s="60"/>
      <c r="ABT13615" s="60"/>
      <c r="ABU13615" s="60"/>
      <c r="ABV13615" s="60"/>
      <c r="ABW13615" s="60"/>
      <c r="ABX13615" s="60"/>
    </row>
    <row r="13616" spans="727:752" x14ac:dyDescent="0.25">
      <c r="AAY13616" s="60"/>
      <c r="AAZ13616" s="60"/>
      <c r="ABA13616" s="60"/>
      <c r="ABB13616" s="60"/>
      <c r="ABC13616" s="60"/>
      <c r="ABD13616" s="60"/>
      <c r="ABE13616" s="60"/>
      <c r="ABF13616" s="60"/>
      <c r="ABG13616" s="60"/>
      <c r="ABH13616" s="60"/>
      <c r="ABI13616" s="60"/>
      <c r="ABJ13616" s="60"/>
      <c r="ABK13616" s="60"/>
      <c r="ABL13616" s="60"/>
      <c r="ABM13616" s="60"/>
      <c r="ABN13616" s="60"/>
      <c r="ABO13616" s="60"/>
      <c r="ABP13616" s="60"/>
      <c r="ABQ13616" s="60"/>
      <c r="ABR13616" s="60">
        <v>0.85508540031468505</v>
      </c>
      <c r="ABS13616" s="60"/>
      <c r="ABT13616" s="60"/>
      <c r="ABU13616" s="60"/>
      <c r="ABV13616" s="60"/>
      <c r="ABW13616" s="60"/>
      <c r="ABX13616" s="60"/>
    </row>
    <row r="13617" spans="727:752" x14ac:dyDescent="0.25">
      <c r="AAY13617" s="60"/>
      <c r="AAZ13617" s="60"/>
      <c r="ABA13617" s="60"/>
      <c r="ABB13617" s="60"/>
      <c r="ABC13617" s="60"/>
      <c r="ABD13617" s="60"/>
      <c r="ABE13617" s="60"/>
      <c r="ABF13617" s="60"/>
      <c r="ABG13617" s="60"/>
      <c r="ABH13617" s="60"/>
      <c r="ABI13617" s="60"/>
      <c r="ABJ13617" s="60"/>
      <c r="ABK13617" s="60"/>
      <c r="ABL13617" s="60"/>
      <c r="ABM13617" s="60"/>
      <c r="ABN13617" s="60"/>
      <c r="ABO13617" s="60"/>
      <c r="ABP13617" s="60"/>
      <c r="ABQ13617" s="60"/>
      <c r="ABR13617" s="60">
        <v>0.85504945536598798</v>
      </c>
      <c r="ABS13617" s="60"/>
      <c r="ABT13617" s="60"/>
      <c r="ABU13617" s="60"/>
      <c r="ABV13617" s="60"/>
      <c r="ABW13617" s="60"/>
      <c r="ABX13617" s="60"/>
    </row>
    <row r="13618" spans="727:752" x14ac:dyDescent="0.25">
      <c r="AAY13618" s="60"/>
      <c r="AAZ13618" s="60"/>
      <c r="ABA13618" s="60"/>
      <c r="ABB13618" s="60"/>
      <c r="ABC13618" s="60"/>
      <c r="ABD13618" s="60"/>
      <c r="ABE13618" s="60"/>
      <c r="ABF13618" s="60"/>
      <c r="ABG13618" s="60"/>
      <c r="ABH13618" s="60"/>
      <c r="ABI13618" s="60"/>
      <c r="ABJ13618" s="60"/>
      <c r="ABK13618" s="60"/>
      <c r="ABL13618" s="60"/>
      <c r="ABM13618" s="60"/>
      <c r="ABN13618" s="60"/>
      <c r="ABO13618" s="60"/>
      <c r="ABP13618" s="60"/>
      <c r="ABQ13618" s="60"/>
      <c r="ABR13618" s="60">
        <v>0.855032505297321</v>
      </c>
      <c r="ABS13618" s="60"/>
      <c r="ABT13618" s="60"/>
      <c r="ABU13618" s="60"/>
      <c r="ABV13618" s="60"/>
      <c r="ABW13618" s="60"/>
      <c r="ABX13618" s="60"/>
    </row>
    <row r="13619" spans="727:752" x14ac:dyDescent="0.25">
      <c r="AAY13619" s="60"/>
      <c r="AAZ13619" s="60"/>
      <c r="ABA13619" s="60"/>
      <c r="ABB13619" s="60"/>
      <c r="ABC13619" s="60"/>
      <c r="ABD13619" s="60"/>
      <c r="ABE13619" s="60"/>
      <c r="ABF13619" s="60"/>
      <c r="ABG13619" s="60"/>
      <c r="ABH13619" s="60"/>
      <c r="ABI13619" s="60"/>
      <c r="ABJ13619" s="60"/>
      <c r="ABK13619" s="60"/>
      <c r="ABL13619" s="60"/>
      <c r="ABM13619" s="60"/>
      <c r="ABN13619" s="60"/>
      <c r="ABO13619" s="60"/>
      <c r="ABP13619" s="60"/>
      <c r="ABQ13619" s="60"/>
      <c r="ABR13619" s="60">
        <v>0.85497456219951096</v>
      </c>
      <c r="ABS13619" s="60"/>
      <c r="ABT13619" s="60"/>
      <c r="ABU13619" s="60"/>
      <c r="ABV13619" s="60"/>
      <c r="ABW13619" s="60"/>
      <c r="ABX13619" s="60"/>
    </row>
    <row r="13620" spans="727:752" x14ac:dyDescent="0.25">
      <c r="AAY13620" s="60"/>
      <c r="AAZ13620" s="60"/>
      <c r="ABA13620" s="60"/>
      <c r="ABB13620" s="60"/>
      <c r="ABC13620" s="60"/>
      <c r="ABD13620" s="60"/>
      <c r="ABE13620" s="60"/>
      <c r="ABF13620" s="60"/>
      <c r="ABG13620" s="60"/>
      <c r="ABH13620" s="60"/>
      <c r="ABI13620" s="60"/>
      <c r="ABJ13620" s="60"/>
      <c r="ABK13620" s="60"/>
      <c r="ABL13620" s="60"/>
      <c r="ABM13620" s="60"/>
      <c r="ABN13620" s="60"/>
      <c r="ABO13620" s="60"/>
      <c r="ABP13620" s="60"/>
      <c r="ABQ13620" s="60"/>
      <c r="ABR13620" s="60">
        <v>0.85493057311314402</v>
      </c>
      <c r="ABS13620" s="60"/>
      <c r="ABT13620" s="60"/>
      <c r="ABU13620" s="60"/>
      <c r="ABV13620" s="60"/>
      <c r="ABW13620" s="60"/>
      <c r="ABX13620" s="60"/>
    </row>
    <row r="13621" spans="727:752" x14ac:dyDescent="0.25">
      <c r="AAY13621" s="60"/>
      <c r="AAZ13621" s="60"/>
      <c r="ABA13621" s="60"/>
      <c r="ABB13621" s="60"/>
      <c r="ABC13621" s="60"/>
      <c r="ABD13621" s="60"/>
      <c r="ABE13621" s="60"/>
      <c r="ABF13621" s="60"/>
      <c r="ABG13621" s="60"/>
      <c r="ABH13621" s="60"/>
      <c r="ABI13621" s="60"/>
      <c r="ABJ13621" s="60"/>
      <c r="ABK13621" s="60"/>
      <c r="ABL13621" s="60"/>
      <c r="ABM13621" s="60"/>
      <c r="ABN13621" s="60"/>
      <c r="ABO13621" s="60"/>
      <c r="ABP13621" s="60"/>
      <c r="ABQ13621" s="60"/>
      <c r="ABR13621" s="60">
        <v>0.85492910877002704</v>
      </c>
      <c r="ABS13621" s="60"/>
      <c r="ABT13621" s="60"/>
      <c r="ABU13621" s="60"/>
      <c r="ABV13621" s="60"/>
      <c r="ABW13621" s="60"/>
      <c r="ABX13621" s="60"/>
    </row>
    <row r="13622" spans="727:752" x14ac:dyDescent="0.25">
      <c r="AAY13622" s="60"/>
      <c r="AAZ13622" s="60"/>
      <c r="ABA13622" s="60"/>
      <c r="ABB13622" s="60"/>
      <c r="ABC13622" s="60"/>
      <c r="ABD13622" s="60"/>
      <c r="ABE13622" s="60"/>
      <c r="ABF13622" s="60"/>
      <c r="ABG13622" s="60"/>
      <c r="ABH13622" s="60"/>
      <c r="ABI13622" s="60"/>
      <c r="ABJ13622" s="60"/>
      <c r="ABK13622" s="60"/>
      <c r="ABL13622" s="60"/>
      <c r="ABM13622" s="60"/>
      <c r="ABN13622" s="60"/>
      <c r="ABO13622" s="60"/>
      <c r="ABP13622" s="60"/>
      <c r="ABQ13622" s="60"/>
      <c r="ABR13622" s="60">
        <v>0.85472595247877703</v>
      </c>
      <c r="ABS13622" s="60"/>
      <c r="ABT13622" s="60"/>
      <c r="ABU13622" s="60"/>
      <c r="ABV13622" s="60"/>
      <c r="ABW13622" s="60"/>
      <c r="ABX13622" s="60"/>
    </row>
    <row r="13623" spans="727:752" x14ac:dyDescent="0.25">
      <c r="AAY13623" s="60"/>
      <c r="AAZ13623" s="60"/>
      <c r="ABA13623" s="60"/>
      <c r="ABB13623" s="60"/>
      <c r="ABC13623" s="60"/>
      <c r="ABD13623" s="60"/>
      <c r="ABE13623" s="60"/>
      <c r="ABF13623" s="60"/>
      <c r="ABG13623" s="60"/>
      <c r="ABH13623" s="60"/>
      <c r="ABI13623" s="60"/>
      <c r="ABJ13623" s="60"/>
      <c r="ABK13623" s="60"/>
      <c r="ABL13623" s="60"/>
      <c r="ABM13623" s="60"/>
      <c r="ABN13623" s="60"/>
      <c r="ABO13623" s="60"/>
      <c r="ABP13623" s="60"/>
      <c r="ABQ13623" s="60"/>
      <c r="ABR13623" s="60">
        <v>0.85462978659410604</v>
      </c>
      <c r="ABS13623" s="60"/>
      <c r="ABT13623" s="60"/>
      <c r="ABU13623" s="60"/>
      <c r="ABV13623" s="60"/>
      <c r="ABW13623" s="60"/>
      <c r="ABX13623" s="60"/>
    </row>
    <row r="13624" spans="727:752" x14ac:dyDescent="0.25">
      <c r="AAY13624" s="60"/>
      <c r="AAZ13624" s="60"/>
      <c r="ABA13624" s="60"/>
      <c r="ABB13624" s="60"/>
      <c r="ABC13624" s="60"/>
      <c r="ABD13624" s="60"/>
      <c r="ABE13624" s="60"/>
      <c r="ABF13624" s="60"/>
      <c r="ABG13624" s="60"/>
      <c r="ABH13624" s="60"/>
      <c r="ABI13624" s="60"/>
      <c r="ABJ13624" s="60"/>
      <c r="ABK13624" s="60"/>
      <c r="ABL13624" s="60"/>
      <c r="ABM13624" s="60"/>
      <c r="ABN13624" s="60"/>
      <c r="ABO13624" s="60"/>
      <c r="ABP13624" s="60"/>
      <c r="ABQ13624" s="60"/>
      <c r="ABR13624" s="60">
        <v>0.854525692996015</v>
      </c>
      <c r="ABS13624" s="60"/>
      <c r="ABT13624" s="60"/>
      <c r="ABU13624" s="60"/>
      <c r="ABV13624" s="60"/>
      <c r="ABW13624" s="60"/>
      <c r="ABX13624" s="60"/>
    </row>
    <row r="13625" spans="727:752" x14ac:dyDescent="0.25">
      <c r="AAY13625" s="60"/>
      <c r="AAZ13625" s="60"/>
      <c r="ABA13625" s="60"/>
      <c r="ABB13625" s="60"/>
      <c r="ABC13625" s="60"/>
      <c r="ABD13625" s="60"/>
      <c r="ABE13625" s="60"/>
      <c r="ABF13625" s="60"/>
      <c r="ABG13625" s="60"/>
      <c r="ABH13625" s="60"/>
      <c r="ABI13625" s="60"/>
      <c r="ABJ13625" s="60"/>
      <c r="ABK13625" s="60"/>
      <c r="ABL13625" s="60"/>
      <c r="ABM13625" s="60"/>
      <c r="ABN13625" s="60"/>
      <c r="ABO13625" s="60"/>
      <c r="ABP13625" s="60"/>
      <c r="ABQ13625" s="60"/>
      <c r="ABR13625" s="60">
        <v>0.85440117750926203</v>
      </c>
      <c r="ABS13625" s="60"/>
      <c r="ABT13625" s="60"/>
      <c r="ABU13625" s="60"/>
      <c r="ABV13625" s="60"/>
      <c r="ABW13625" s="60"/>
      <c r="ABX13625" s="60"/>
    </row>
    <row r="13626" spans="727:752" x14ac:dyDescent="0.25">
      <c r="AAY13626" s="60"/>
      <c r="AAZ13626" s="60"/>
      <c r="ABA13626" s="60"/>
      <c r="ABB13626" s="60"/>
      <c r="ABC13626" s="60"/>
      <c r="ABD13626" s="60"/>
      <c r="ABE13626" s="60"/>
      <c r="ABF13626" s="60"/>
      <c r="ABG13626" s="60"/>
      <c r="ABH13626" s="60"/>
      <c r="ABI13626" s="60"/>
      <c r="ABJ13626" s="60"/>
      <c r="ABK13626" s="60"/>
      <c r="ABL13626" s="60"/>
      <c r="ABM13626" s="60"/>
      <c r="ABN13626" s="60"/>
      <c r="ABO13626" s="60"/>
      <c r="ABP13626" s="60"/>
      <c r="ABQ13626" s="60"/>
      <c r="ABR13626" s="60">
        <v>0.85415323682986199</v>
      </c>
      <c r="ABS13626" s="60"/>
      <c r="ABT13626" s="60"/>
      <c r="ABU13626" s="60"/>
      <c r="ABV13626" s="60"/>
      <c r="ABW13626" s="60"/>
      <c r="ABX13626" s="60"/>
    </row>
    <row r="13627" spans="727:752" x14ac:dyDescent="0.25">
      <c r="AAY13627" s="60"/>
      <c r="AAZ13627" s="60"/>
      <c r="ABA13627" s="60"/>
      <c r="ABB13627" s="60"/>
      <c r="ABC13627" s="60"/>
      <c r="ABD13627" s="60"/>
      <c r="ABE13627" s="60"/>
      <c r="ABF13627" s="60"/>
      <c r="ABG13627" s="60"/>
      <c r="ABH13627" s="60"/>
      <c r="ABI13627" s="60"/>
      <c r="ABJ13627" s="60"/>
      <c r="ABK13627" s="60"/>
      <c r="ABL13627" s="60"/>
      <c r="ABM13627" s="60"/>
      <c r="ABN13627" s="60"/>
      <c r="ABO13627" s="60"/>
      <c r="ABP13627" s="60"/>
      <c r="ABQ13627" s="60"/>
      <c r="ABR13627" s="60">
        <v>0.85407134078019198</v>
      </c>
      <c r="ABS13627" s="60"/>
      <c r="ABT13627" s="60"/>
      <c r="ABU13627" s="60"/>
      <c r="ABV13627" s="60"/>
      <c r="ABW13627" s="60"/>
      <c r="ABX13627" s="60"/>
    </row>
    <row r="13628" spans="727:752" x14ac:dyDescent="0.25">
      <c r="AAY13628" s="60"/>
      <c r="AAZ13628" s="60"/>
      <c r="ABA13628" s="60"/>
      <c r="ABB13628" s="60"/>
      <c r="ABC13628" s="60"/>
      <c r="ABD13628" s="60"/>
      <c r="ABE13628" s="60"/>
      <c r="ABF13628" s="60"/>
      <c r="ABG13628" s="60"/>
      <c r="ABH13628" s="60"/>
      <c r="ABI13628" s="60"/>
      <c r="ABJ13628" s="60"/>
      <c r="ABK13628" s="60"/>
      <c r="ABL13628" s="60"/>
      <c r="ABM13628" s="60"/>
      <c r="ABN13628" s="60"/>
      <c r="ABO13628" s="60"/>
      <c r="ABP13628" s="60"/>
      <c r="ABQ13628" s="60"/>
      <c r="ABR13628" s="60">
        <v>0.85406471951525198</v>
      </c>
      <c r="ABS13628" s="60"/>
      <c r="ABT13628" s="60"/>
      <c r="ABU13628" s="60"/>
      <c r="ABV13628" s="60"/>
      <c r="ABW13628" s="60"/>
      <c r="ABX13628" s="60"/>
    </row>
    <row r="13629" spans="727:752" x14ac:dyDescent="0.25">
      <c r="AAY13629" s="60"/>
      <c r="AAZ13629" s="60"/>
      <c r="ABA13629" s="60"/>
      <c r="ABB13629" s="60"/>
      <c r="ABC13629" s="60"/>
      <c r="ABD13629" s="60"/>
      <c r="ABE13629" s="60"/>
      <c r="ABF13629" s="60"/>
      <c r="ABG13629" s="60"/>
      <c r="ABH13629" s="60"/>
      <c r="ABI13629" s="60"/>
      <c r="ABJ13629" s="60"/>
      <c r="ABK13629" s="60"/>
      <c r="ABL13629" s="60"/>
      <c r="ABM13629" s="60"/>
      <c r="ABN13629" s="60"/>
      <c r="ABO13629" s="60"/>
      <c r="ABP13629" s="60"/>
      <c r="ABQ13629" s="60"/>
      <c r="ABR13629" s="60">
        <v>0.85401177368160697</v>
      </c>
      <c r="ABS13629" s="60"/>
      <c r="ABT13629" s="60"/>
      <c r="ABU13629" s="60"/>
      <c r="ABV13629" s="60"/>
      <c r="ABW13629" s="60"/>
      <c r="ABX13629" s="60"/>
    </row>
    <row r="13630" spans="727:752" x14ac:dyDescent="0.25">
      <c r="AAY13630" s="60"/>
      <c r="AAZ13630" s="60"/>
      <c r="ABA13630" s="60"/>
      <c r="ABB13630" s="60"/>
      <c r="ABC13630" s="60"/>
      <c r="ABD13630" s="60"/>
      <c r="ABE13630" s="60"/>
      <c r="ABF13630" s="60"/>
      <c r="ABG13630" s="60"/>
      <c r="ABH13630" s="60"/>
      <c r="ABI13630" s="60"/>
      <c r="ABJ13630" s="60"/>
      <c r="ABK13630" s="60"/>
      <c r="ABL13630" s="60"/>
      <c r="ABM13630" s="60"/>
      <c r="ABN13630" s="60"/>
      <c r="ABO13630" s="60"/>
      <c r="ABP13630" s="60"/>
      <c r="ABQ13630" s="60"/>
      <c r="ABR13630" s="60">
        <v>0.85395360306392298</v>
      </c>
      <c r="ABS13630" s="60"/>
      <c r="ABT13630" s="60"/>
      <c r="ABU13630" s="60"/>
      <c r="ABV13630" s="60"/>
      <c r="ABW13630" s="60"/>
      <c r="ABX13630" s="60"/>
    </row>
    <row r="13631" spans="727:752" x14ac:dyDescent="0.25">
      <c r="AAY13631" s="60"/>
      <c r="AAZ13631" s="60"/>
      <c r="ABA13631" s="60"/>
      <c r="ABB13631" s="60"/>
      <c r="ABC13631" s="60"/>
      <c r="ABD13631" s="60"/>
      <c r="ABE13631" s="60"/>
      <c r="ABF13631" s="60"/>
      <c r="ABG13631" s="60"/>
      <c r="ABH13631" s="60"/>
      <c r="ABI13631" s="60"/>
      <c r="ABJ13631" s="60"/>
      <c r="ABK13631" s="60"/>
      <c r="ABL13631" s="60"/>
      <c r="ABM13631" s="60"/>
      <c r="ABN13631" s="60"/>
      <c r="ABO13631" s="60"/>
      <c r="ABP13631" s="60"/>
      <c r="ABQ13631" s="60"/>
      <c r="ABR13631" s="60">
        <v>0.85382214639427001</v>
      </c>
      <c r="ABS13631" s="60"/>
      <c r="ABT13631" s="60"/>
      <c r="ABU13631" s="60"/>
      <c r="ABV13631" s="60"/>
      <c r="ABW13631" s="60"/>
      <c r="ABX13631" s="60"/>
    </row>
    <row r="13632" spans="727:752" x14ac:dyDescent="0.25">
      <c r="AAY13632" s="60"/>
      <c r="AAZ13632" s="60"/>
      <c r="ABA13632" s="60"/>
      <c r="ABB13632" s="60"/>
      <c r="ABC13632" s="60"/>
      <c r="ABD13632" s="60"/>
      <c r="ABE13632" s="60"/>
      <c r="ABF13632" s="60"/>
      <c r="ABG13632" s="60"/>
      <c r="ABH13632" s="60"/>
      <c r="ABI13632" s="60"/>
      <c r="ABJ13632" s="60"/>
      <c r="ABK13632" s="60"/>
      <c r="ABL13632" s="60"/>
      <c r="ABM13632" s="60"/>
      <c r="ABN13632" s="60"/>
      <c r="ABO13632" s="60"/>
      <c r="ABP13632" s="60"/>
      <c r="ABQ13632" s="60"/>
      <c r="ABR13632" s="60">
        <v>0.853820891936236</v>
      </c>
      <c r="ABS13632" s="60"/>
      <c r="ABT13632" s="60"/>
      <c r="ABU13632" s="60"/>
      <c r="ABV13632" s="60"/>
      <c r="ABW13632" s="60"/>
      <c r="ABX13632" s="60"/>
    </row>
    <row r="13633" spans="727:752" x14ac:dyDescent="0.25">
      <c r="AAY13633" s="60"/>
      <c r="AAZ13633" s="60"/>
      <c r="ABA13633" s="60"/>
      <c r="ABB13633" s="60"/>
      <c r="ABC13633" s="60"/>
      <c r="ABD13633" s="60"/>
      <c r="ABE13633" s="60"/>
      <c r="ABF13633" s="60"/>
      <c r="ABG13633" s="60"/>
      <c r="ABH13633" s="60"/>
      <c r="ABI13633" s="60"/>
      <c r="ABJ13633" s="60"/>
      <c r="ABK13633" s="60"/>
      <c r="ABL13633" s="60"/>
      <c r="ABM13633" s="60"/>
      <c r="ABN13633" s="60"/>
      <c r="ABO13633" s="60"/>
      <c r="ABP13633" s="60"/>
      <c r="ABQ13633" s="60"/>
      <c r="ABR13633" s="60">
        <v>0.85375292787441404</v>
      </c>
      <c r="ABS13633" s="60"/>
      <c r="ABT13633" s="60"/>
      <c r="ABU13633" s="60"/>
      <c r="ABV13633" s="60"/>
      <c r="ABW13633" s="60"/>
      <c r="ABX13633" s="60"/>
    </row>
    <row r="13634" spans="727:752" x14ac:dyDescent="0.25">
      <c r="AAY13634" s="60"/>
      <c r="AAZ13634" s="60"/>
      <c r="ABA13634" s="60"/>
      <c r="ABB13634" s="60"/>
      <c r="ABC13634" s="60"/>
      <c r="ABD13634" s="60"/>
      <c r="ABE13634" s="60"/>
      <c r="ABF13634" s="60"/>
      <c r="ABG13634" s="60"/>
      <c r="ABH13634" s="60"/>
      <c r="ABI13634" s="60"/>
      <c r="ABJ13634" s="60"/>
      <c r="ABK13634" s="60"/>
      <c r="ABL13634" s="60"/>
      <c r="ABM13634" s="60"/>
      <c r="ABN13634" s="60"/>
      <c r="ABO13634" s="60"/>
      <c r="ABP13634" s="60"/>
      <c r="ABQ13634" s="60"/>
      <c r="ABR13634" s="60">
        <v>0.85361850262600103</v>
      </c>
      <c r="ABS13634" s="60"/>
      <c r="ABT13634" s="60"/>
      <c r="ABU13634" s="60"/>
      <c r="ABV13634" s="60"/>
      <c r="ABW13634" s="60"/>
      <c r="ABX13634" s="60"/>
    </row>
    <row r="13635" spans="727:752" x14ac:dyDescent="0.25">
      <c r="AAY13635" s="60"/>
      <c r="AAZ13635" s="60"/>
      <c r="ABA13635" s="60"/>
      <c r="ABB13635" s="60"/>
      <c r="ABC13635" s="60"/>
      <c r="ABD13635" s="60"/>
      <c r="ABE13635" s="60"/>
      <c r="ABF13635" s="60"/>
      <c r="ABG13635" s="60"/>
      <c r="ABH13635" s="60"/>
      <c r="ABI13635" s="60"/>
      <c r="ABJ13635" s="60"/>
      <c r="ABK13635" s="60"/>
      <c r="ABL13635" s="60"/>
      <c r="ABM13635" s="60"/>
      <c r="ABN13635" s="60"/>
      <c r="ABO13635" s="60"/>
      <c r="ABP13635" s="60"/>
      <c r="ABQ13635" s="60"/>
      <c r="ABR13635" s="60">
        <v>0.85353395996185399</v>
      </c>
      <c r="ABS13635" s="60"/>
      <c r="ABT13635" s="60"/>
      <c r="ABU13635" s="60"/>
      <c r="ABV13635" s="60"/>
      <c r="ABW13635" s="60"/>
      <c r="ABX13635" s="60"/>
    </row>
    <row r="13636" spans="727:752" x14ac:dyDescent="0.25">
      <c r="AAY13636" s="60"/>
      <c r="AAZ13636" s="60"/>
      <c r="ABA13636" s="60"/>
      <c r="ABB13636" s="60"/>
      <c r="ABC13636" s="60"/>
      <c r="ABD13636" s="60"/>
      <c r="ABE13636" s="60"/>
      <c r="ABF13636" s="60"/>
      <c r="ABG13636" s="60"/>
      <c r="ABH13636" s="60"/>
      <c r="ABI13636" s="60"/>
      <c r="ABJ13636" s="60"/>
      <c r="ABK13636" s="60"/>
      <c r="ABL13636" s="60"/>
      <c r="ABM13636" s="60"/>
      <c r="ABN13636" s="60"/>
      <c r="ABO13636" s="60"/>
      <c r="ABP13636" s="60"/>
      <c r="ABQ13636" s="60"/>
      <c r="ABR13636" s="60">
        <v>0.85345623025365502</v>
      </c>
      <c r="ABS13636" s="60"/>
      <c r="ABT13636" s="60"/>
      <c r="ABU13636" s="60"/>
      <c r="ABV13636" s="60"/>
      <c r="ABW13636" s="60"/>
      <c r="ABX13636" s="60"/>
    </row>
    <row r="13637" spans="727:752" x14ac:dyDescent="0.25">
      <c r="AAY13637" s="60"/>
      <c r="AAZ13637" s="60"/>
      <c r="ABA13637" s="60"/>
      <c r="ABB13637" s="60"/>
      <c r="ABC13637" s="60"/>
      <c r="ABD13637" s="60"/>
      <c r="ABE13637" s="60"/>
      <c r="ABF13637" s="60"/>
      <c r="ABG13637" s="60"/>
      <c r="ABH13637" s="60"/>
      <c r="ABI13637" s="60"/>
      <c r="ABJ13637" s="60"/>
      <c r="ABK13637" s="60"/>
      <c r="ABL13637" s="60"/>
      <c r="ABM13637" s="60"/>
      <c r="ABN13637" s="60"/>
      <c r="ABO13637" s="60"/>
      <c r="ABP13637" s="60"/>
      <c r="ABQ13637" s="60"/>
      <c r="ABR13637" s="60">
        <v>0.85331420444717099</v>
      </c>
      <c r="ABS13637" s="60"/>
      <c r="ABT13637" s="60"/>
      <c r="ABU13637" s="60"/>
      <c r="ABV13637" s="60"/>
      <c r="ABW13637" s="60"/>
      <c r="ABX13637" s="60"/>
    </row>
    <row r="13638" spans="727:752" x14ac:dyDescent="0.25">
      <c r="AAY13638" s="60"/>
      <c r="AAZ13638" s="60"/>
      <c r="ABA13638" s="60"/>
      <c r="ABB13638" s="60"/>
      <c r="ABC13638" s="60"/>
      <c r="ABD13638" s="60"/>
      <c r="ABE13638" s="60"/>
      <c r="ABF13638" s="60"/>
      <c r="ABG13638" s="60"/>
      <c r="ABH13638" s="60"/>
      <c r="ABI13638" s="60"/>
      <c r="ABJ13638" s="60"/>
      <c r="ABK13638" s="60"/>
      <c r="ABL13638" s="60"/>
      <c r="ABM13638" s="60"/>
      <c r="ABN13638" s="60"/>
      <c r="ABO13638" s="60"/>
      <c r="ABP13638" s="60"/>
      <c r="ABQ13638" s="60"/>
      <c r="ABR13638" s="60">
        <v>0.85329592839906399</v>
      </c>
      <c r="ABS13638" s="60"/>
      <c r="ABT13638" s="60"/>
      <c r="ABU13638" s="60"/>
      <c r="ABV13638" s="60"/>
      <c r="ABW13638" s="60"/>
      <c r="ABX13638" s="60"/>
    </row>
    <row r="13639" spans="727:752" x14ac:dyDescent="0.25">
      <c r="AAY13639" s="60"/>
      <c r="AAZ13639" s="60"/>
      <c r="ABA13639" s="60"/>
      <c r="ABB13639" s="60"/>
      <c r="ABC13639" s="60"/>
      <c r="ABD13639" s="60"/>
      <c r="ABE13639" s="60"/>
      <c r="ABF13639" s="60"/>
      <c r="ABG13639" s="60"/>
      <c r="ABH13639" s="60"/>
      <c r="ABI13639" s="60"/>
      <c r="ABJ13639" s="60"/>
      <c r="ABK13639" s="60"/>
      <c r="ABL13639" s="60"/>
      <c r="ABM13639" s="60"/>
      <c r="ABN13639" s="60"/>
      <c r="ABO13639" s="60"/>
      <c r="ABP13639" s="60"/>
      <c r="ABQ13639" s="60"/>
      <c r="ABR13639" s="60">
        <v>0.85325931714909797</v>
      </c>
      <c r="ABS13639" s="60"/>
      <c r="ABT13639" s="60"/>
      <c r="ABU13639" s="60"/>
      <c r="ABV13639" s="60"/>
      <c r="ABW13639" s="60"/>
      <c r="ABX13639" s="60"/>
    </row>
    <row r="13640" spans="727:752" x14ac:dyDescent="0.25">
      <c r="AAY13640" s="60"/>
      <c r="AAZ13640" s="60"/>
      <c r="ABA13640" s="60"/>
      <c r="ABB13640" s="60"/>
      <c r="ABC13640" s="60"/>
      <c r="ABD13640" s="60"/>
      <c r="ABE13640" s="60"/>
      <c r="ABF13640" s="60"/>
      <c r="ABG13640" s="60"/>
      <c r="ABH13640" s="60"/>
      <c r="ABI13640" s="60"/>
      <c r="ABJ13640" s="60"/>
      <c r="ABK13640" s="60"/>
      <c r="ABL13640" s="60"/>
      <c r="ABM13640" s="60"/>
      <c r="ABN13640" s="60"/>
      <c r="ABO13640" s="60"/>
      <c r="ABP13640" s="60"/>
      <c r="ABQ13640" s="60"/>
      <c r="ABR13640" s="60">
        <v>0.85321836995227096</v>
      </c>
      <c r="ABS13640" s="60"/>
      <c r="ABT13640" s="60"/>
      <c r="ABU13640" s="60"/>
      <c r="ABV13640" s="60"/>
      <c r="ABW13640" s="60"/>
      <c r="ABX13640" s="60"/>
    </row>
    <row r="13641" spans="727:752" x14ac:dyDescent="0.25">
      <c r="AAY13641" s="60"/>
      <c r="AAZ13641" s="60"/>
      <c r="ABA13641" s="60"/>
      <c r="ABB13641" s="60"/>
      <c r="ABC13641" s="60"/>
      <c r="ABD13641" s="60"/>
      <c r="ABE13641" s="60"/>
      <c r="ABF13641" s="60"/>
      <c r="ABG13641" s="60"/>
      <c r="ABH13641" s="60"/>
      <c r="ABI13641" s="60"/>
      <c r="ABJ13641" s="60"/>
      <c r="ABK13641" s="60"/>
      <c r="ABL13641" s="60"/>
      <c r="ABM13641" s="60"/>
      <c r="ABN13641" s="60"/>
      <c r="ABO13641" s="60"/>
      <c r="ABP13641" s="60"/>
      <c r="ABQ13641" s="60"/>
      <c r="ABR13641" s="60">
        <v>0.85316687984297801</v>
      </c>
      <c r="ABS13641" s="60"/>
      <c r="ABT13641" s="60"/>
      <c r="ABU13641" s="60"/>
      <c r="ABV13641" s="60"/>
      <c r="ABW13641" s="60"/>
      <c r="ABX13641" s="60"/>
    </row>
    <row r="13642" spans="727:752" x14ac:dyDescent="0.25">
      <c r="AAY13642" s="60"/>
      <c r="AAZ13642" s="60"/>
      <c r="ABA13642" s="60"/>
      <c r="ABB13642" s="60"/>
      <c r="ABC13642" s="60"/>
      <c r="ABD13642" s="60"/>
      <c r="ABE13642" s="60"/>
      <c r="ABF13642" s="60"/>
      <c r="ABG13642" s="60"/>
      <c r="ABH13642" s="60"/>
      <c r="ABI13642" s="60"/>
      <c r="ABJ13642" s="60"/>
      <c r="ABK13642" s="60"/>
      <c r="ABL13642" s="60"/>
      <c r="ABM13642" s="60"/>
      <c r="ABN13642" s="60"/>
      <c r="ABO13642" s="60"/>
      <c r="ABP13642" s="60"/>
      <c r="ABQ13642" s="60"/>
      <c r="ABR13642" s="60">
        <v>0.85316017958912105</v>
      </c>
      <c r="ABS13642" s="60"/>
      <c r="ABT13642" s="60"/>
      <c r="ABU13642" s="60"/>
      <c r="ABV13642" s="60"/>
      <c r="ABW13642" s="60"/>
      <c r="ABX13642" s="60"/>
    </row>
    <row r="13643" spans="727:752" x14ac:dyDescent="0.25">
      <c r="AAY13643" s="60"/>
      <c r="AAZ13643" s="60"/>
      <c r="ABA13643" s="60"/>
      <c r="ABB13643" s="60"/>
      <c r="ABC13643" s="60"/>
      <c r="ABD13643" s="60"/>
      <c r="ABE13643" s="60"/>
      <c r="ABF13643" s="60"/>
      <c r="ABG13643" s="60"/>
      <c r="ABH13643" s="60"/>
      <c r="ABI13643" s="60"/>
      <c r="ABJ13643" s="60"/>
      <c r="ABK13643" s="60"/>
      <c r="ABL13643" s="60"/>
      <c r="ABM13643" s="60"/>
      <c r="ABN13643" s="60"/>
      <c r="ABO13643" s="60"/>
      <c r="ABP13643" s="60"/>
      <c r="ABQ13643" s="60"/>
      <c r="ABR13643" s="60">
        <v>0.85315765134291499</v>
      </c>
      <c r="ABS13643" s="60"/>
      <c r="ABT13643" s="60"/>
      <c r="ABU13643" s="60"/>
      <c r="ABV13643" s="60"/>
      <c r="ABW13643" s="60"/>
      <c r="ABX13643" s="60"/>
    </row>
    <row r="13644" spans="727:752" x14ac:dyDescent="0.25">
      <c r="AAY13644" s="60"/>
      <c r="AAZ13644" s="60"/>
      <c r="ABA13644" s="60"/>
      <c r="ABB13644" s="60"/>
      <c r="ABC13644" s="60"/>
      <c r="ABD13644" s="60"/>
      <c r="ABE13644" s="60"/>
      <c r="ABF13644" s="60"/>
      <c r="ABG13644" s="60"/>
      <c r="ABH13644" s="60"/>
      <c r="ABI13644" s="60"/>
      <c r="ABJ13644" s="60"/>
      <c r="ABK13644" s="60"/>
      <c r="ABL13644" s="60"/>
      <c r="ABM13644" s="60"/>
      <c r="ABN13644" s="60"/>
      <c r="ABO13644" s="60"/>
      <c r="ABP13644" s="60"/>
      <c r="ABQ13644" s="60"/>
      <c r="ABR13644" s="60">
        <v>0.853135288260087</v>
      </c>
      <c r="ABS13644" s="60"/>
      <c r="ABT13644" s="60"/>
      <c r="ABU13644" s="60"/>
      <c r="ABV13644" s="60"/>
      <c r="ABW13644" s="60"/>
      <c r="ABX13644" s="60"/>
    </row>
    <row r="13645" spans="727:752" x14ac:dyDescent="0.25">
      <c r="AAY13645" s="60"/>
      <c r="AAZ13645" s="60"/>
      <c r="ABA13645" s="60"/>
      <c r="ABB13645" s="60"/>
      <c r="ABC13645" s="60"/>
      <c r="ABD13645" s="60"/>
      <c r="ABE13645" s="60"/>
      <c r="ABF13645" s="60"/>
      <c r="ABG13645" s="60"/>
      <c r="ABH13645" s="60"/>
      <c r="ABI13645" s="60"/>
      <c r="ABJ13645" s="60"/>
      <c r="ABK13645" s="60"/>
      <c r="ABL13645" s="60"/>
      <c r="ABM13645" s="60"/>
      <c r="ABN13645" s="60"/>
      <c r="ABO13645" s="60"/>
      <c r="ABP13645" s="60"/>
      <c r="ABQ13645" s="60"/>
      <c r="ABR13645" s="60">
        <v>0.85311884271263905</v>
      </c>
      <c r="ABS13645" s="60"/>
      <c r="ABT13645" s="60"/>
      <c r="ABU13645" s="60"/>
      <c r="ABV13645" s="60"/>
      <c r="ABW13645" s="60"/>
      <c r="ABX13645" s="60"/>
    </row>
    <row r="13646" spans="727:752" x14ac:dyDescent="0.25">
      <c r="AAY13646" s="60"/>
      <c r="AAZ13646" s="60"/>
      <c r="ABA13646" s="60"/>
      <c r="ABB13646" s="60"/>
      <c r="ABC13646" s="60"/>
      <c r="ABD13646" s="60"/>
      <c r="ABE13646" s="60"/>
      <c r="ABF13646" s="60"/>
      <c r="ABG13646" s="60"/>
      <c r="ABH13646" s="60"/>
      <c r="ABI13646" s="60"/>
      <c r="ABJ13646" s="60"/>
      <c r="ABK13646" s="60"/>
      <c r="ABL13646" s="60"/>
      <c r="ABM13646" s="60"/>
      <c r="ABN13646" s="60"/>
      <c r="ABO13646" s="60"/>
      <c r="ABP13646" s="60"/>
      <c r="ABQ13646" s="60"/>
      <c r="ABR13646" s="60">
        <v>0.853115668339686</v>
      </c>
      <c r="ABS13646" s="60"/>
      <c r="ABT13646" s="60"/>
      <c r="ABU13646" s="60"/>
      <c r="ABV13646" s="60"/>
      <c r="ABW13646" s="60"/>
      <c r="ABX13646" s="60"/>
    </row>
    <row r="13647" spans="727:752" x14ac:dyDescent="0.25">
      <c r="AAY13647" s="60"/>
      <c r="AAZ13647" s="60"/>
      <c r="ABA13647" s="60"/>
      <c r="ABB13647" s="60"/>
      <c r="ABC13647" s="60"/>
      <c r="ABD13647" s="60"/>
      <c r="ABE13647" s="60"/>
      <c r="ABF13647" s="60"/>
      <c r="ABG13647" s="60"/>
      <c r="ABH13647" s="60"/>
      <c r="ABI13647" s="60"/>
      <c r="ABJ13647" s="60"/>
      <c r="ABK13647" s="60"/>
      <c r="ABL13647" s="60"/>
      <c r="ABM13647" s="60"/>
      <c r="ABN13647" s="60"/>
      <c r="ABO13647" s="60"/>
      <c r="ABP13647" s="60"/>
      <c r="ABQ13647" s="60"/>
      <c r="ABR13647" s="60">
        <v>0.85310933343608897</v>
      </c>
      <c r="ABS13647" s="60"/>
      <c r="ABT13647" s="60"/>
      <c r="ABU13647" s="60"/>
      <c r="ABV13647" s="60"/>
      <c r="ABW13647" s="60"/>
      <c r="ABX13647" s="60"/>
    </row>
    <row r="13648" spans="727:752" x14ac:dyDescent="0.25">
      <c r="AAY13648" s="60"/>
      <c r="AAZ13648" s="60"/>
      <c r="ABA13648" s="60"/>
      <c r="ABB13648" s="60"/>
      <c r="ABC13648" s="60"/>
      <c r="ABD13648" s="60"/>
      <c r="ABE13648" s="60"/>
      <c r="ABF13648" s="60"/>
      <c r="ABG13648" s="60"/>
      <c r="ABH13648" s="60"/>
      <c r="ABI13648" s="60"/>
      <c r="ABJ13648" s="60"/>
      <c r="ABK13648" s="60"/>
      <c r="ABL13648" s="60"/>
      <c r="ABM13648" s="60"/>
      <c r="ABN13648" s="60"/>
      <c r="ABO13648" s="60"/>
      <c r="ABP13648" s="60"/>
      <c r="ABQ13648" s="60"/>
      <c r="ABR13648" s="60">
        <v>0.85304508298269899</v>
      </c>
      <c r="ABS13648" s="60"/>
      <c r="ABT13648" s="60"/>
      <c r="ABU13648" s="60"/>
      <c r="ABV13648" s="60"/>
      <c r="ABW13648" s="60"/>
      <c r="ABX13648" s="60"/>
    </row>
    <row r="13649" spans="727:752" x14ac:dyDescent="0.25">
      <c r="AAY13649" s="60"/>
      <c r="AAZ13649" s="60"/>
      <c r="ABA13649" s="60"/>
      <c r="ABB13649" s="60"/>
      <c r="ABC13649" s="60"/>
      <c r="ABD13649" s="60"/>
      <c r="ABE13649" s="60"/>
      <c r="ABF13649" s="60"/>
      <c r="ABG13649" s="60"/>
      <c r="ABH13649" s="60"/>
      <c r="ABI13649" s="60"/>
      <c r="ABJ13649" s="60"/>
      <c r="ABK13649" s="60"/>
      <c r="ABL13649" s="60"/>
      <c r="ABM13649" s="60"/>
      <c r="ABN13649" s="60"/>
      <c r="ABO13649" s="60"/>
      <c r="ABP13649" s="60"/>
      <c r="ABQ13649" s="60"/>
      <c r="ABR13649" s="60">
        <v>0.85303085291178105</v>
      </c>
      <c r="ABS13649" s="60"/>
      <c r="ABT13649" s="60"/>
      <c r="ABU13649" s="60"/>
      <c r="ABV13649" s="60"/>
      <c r="ABW13649" s="60"/>
      <c r="ABX13649" s="60"/>
    </row>
    <row r="13650" spans="727:752" x14ac:dyDescent="0.25">
      <c r="AAY13650" s="60"/>
      <c r="AAZ13650" s="60"/>
      <c r="ABA13650" s="60"/>
      <c r="ABB13650" s="60"/>
      <c r="ABC13650" s="60"/>
      <c r="ABD13650" s="60"/>
      <c r="ABE13650" s="60"/>
      <c r="ABF13650" s="60"/>
      <c r="ABG13650" s="60"/>
      <c r="ABH13650" s="60"/>
      <c r="ABI13650" s="60"/>
      <c r="ABJ13650" s="60"/>
      <c r="ABK13650" s="60"/>
      <c r="ABL13650" s="60"/>
      <c r="ABM13650" s="60"/>
      <c r="ABN13650" s="60"/>
      <c r="ABO13650" s="60"/>
      <c r="ABP13650" s="60"/>
      <c r="ABQ13650" s="60"/>
      <c r="ABR13650" s="60">
        <v>0.85297816772975599</v>
      </c>
      <c r="ABS13650" s="60"/>
      <c r="ABT13650" s="60"/>
      <c r="ABU13650" s="60"/>
      <c r="ABV13650" s="60"/>
      <c r="ABW13650" s="60"/>
      <c r="ABX13650" s="60"/>
    </row>
    <row r="13651" spans="727:752" x14ac:dyDescent="0.25">
      <c r="AAY13651" s="60"/>
      <c r="AAZ13651" s="60"/>
      <c r="ABA13651" s="60"/>
      <c r="ABB13651" s="60"/>
      <c r="ABC13651" s="60"/>
      <c r="ABD13651" s="60"/>
      <c r="ABE13651" s="60"/>
      <c r="ABF13651" s="60"/>
      <c r="ABG13651" s="60"/>
      <c r="ABH13651" s="60"/>
      <c r="ABI13651" s="60"/>
      <c r="ABJ13651" s="60"/>
      <c r="ABK13651" s="60"/>
      <c r="ABL13651" s="60"/>
      <c r="ABM13651" s="60"/>
      <c r="ABN13651" s="60"/>
      <c r="ABO13651" s="60"/>
      <c r="ABP13651" s="60"/>
      <c r="ABQ13651" s="60"/>
      <c r="ABR13651" s="60">
        <v>0.85231814684553098</v>
      </c>
      <c r="ABS13651" s="60"/>
      <c r="ABT13651" s="60"/>
      <c r="ABU13651" s="60"/>
      <c r="ABV13651" s="60"/>
      <c r="ABW13651" s="60"/>
      <c r="ABX13651" s="60"/>
    </row>
    <row r="13652" spans="727:752" x14ac:dyDescent="0.25">
      <c r="AAY13652" s="60"/>
      <c r="AAZ13652" s="60"/>
      <c r="ABA13652" s="60"/>
      <c r="ABB13652" s="60"/>
      <c r="ABC13652" s="60"/>
      <c r="ABD13652" s="60"/>
      <c r="ABE13652" s="60"/>
      <c r="ABF13652" s="60"/>
      <c r="ABG13652" s="60"/>
      <c r="ABH13652" s="60"/>
      <c r="ABI13652" s="60"/>
      <c r="ABJ13652" s="60"/>
      <c r="ABK13652" s="60"/>
      <c r="ABL13652" s="60"/>
      <c r="ABM13652" s="60"/>
      <c r="ABN13652" s="60"/>
      <c r="ABO13652" s="60"/>
      <c r="ABP13652" s="60"/>
      <c r="ABQ13652" s="60"/>
      <c r="ABR13652" s="60">
        <v>0.85231788911336803</v>
      </c>
      <c r="ABS13652" s="60"/>
      <c r="ABT13652" s="60"/>
      <c r="ABU13652" s="60"/>
      <c r="ABV13652" s="60"/>
      <c r="ABW13652" s="60"/>
      <c r="ABX13652" s="60"/>
    </row>
    <row r="13653" spans="727:752" x14ac:dyDescent="0.25">
      <c r="AAY13653" s="60"/>
      <c r="AAZ13653" s="60"/>
      <c r="ABA13653" s="60"/>
      <c r="ABB13653" s="60"/>
      <c r="ABC13653" s="60"/>
      <c r="ABD13653" s="60"/>
      <c r="ABE13653" s="60"/>
      <c r="ABF13653" s="60"/>
      <c r="ABG13653" s="60"/>
      <c r="ABH13653" s="60"/>
      <c r="ABI13653" s="60"/>
      <c r="ABJ13653" s="60"/>
      <c r="ABK13653" s="60"/>
      <c r="ABL13653" s="60"/>
      <c r="ABM13653" s="60"/>
      <c r="ABN13653" s="60"/>
      <c r="ABO13653" s="60"/>
      <c r="ABP13653" s="60"/>
      <c r="ABQ13653" s="60"/>
      <c r="ABR13653" s="60">
        <v>0.85224325141739099</v>
      </c>
      <c r="ABS13653" s="60"/>
      <c r="ABT13653" s="60"/>
      <c r="ABU13653" s="60"/>
      <c r="ABV13653" s="60"/>
      <c r="ABW13653" s="60"/>
      <c r="ABX13653" s="60"/>
    </row>
    <row r="13654" spans="727:752" x14ac:dyDescent="0.25">
      <c r="AAY13654" s="60"/>
      <c r="AAZ13654" s="60"/>
      <c r="ABA13654" s="60"/>
      <c r="ABB13654" s="60"/>
      <c r="ABC13654" s="60"/>
      <c r="ABD13654" s="60"/>
      <c r="ABE13654" s="60"/>
      <c r="ABF13654" s="60"/>
      <c r="ABG13654" s="60"/>
      <c r="ABH13654" s="60"/>
      <c r="ABI13654" s="60"/>
      <c r="ABJ13654" s="60"/>
      <c r="ABK13654" s="60"/>
      <c r="ABL13654" s="60"/>
      <c r="ABM13654" s="60"/>
      <c r="ABN13654" s="60"/>
      <c r="ABO13654" s="60"/>
      <c r="ABP13654" s="60"/>
      <c r="ABQ13654" s="60"/>
      <c r="ABR13654" s="60">
        <v>0.85203498816851897</v>
      </c>
      <c r="ABS13654" s="60"/>
      <c r="ABT13654" s="60"/>
      <c r="ABU13654" s="60"/>
      <c r="ABV13654" s="60"/>
      <c r="ABW13654" s="60"/>
      <c r="ABX13654" s="60"/>
    </row>
    <row r="13655" spans="727:752" x14ac:dyDescent="0.25">
      <c r="AAY13655" s="60"/>
      <c r="AAZ13655" s="60"/>
      <c r="ABA13655" s="60"/>
      <c r="ABB13655" s="60"/>
      <c r="ABC13655" s="60"/>
      <c r="ABD13655" s="60"/>
      <c r="ABE13655" s="60"/>
      <c r="ABF13655" s="60"/>
      <c r="ABG13655" s="60"/>
      <c r="ABH13655" s="60"/>
      <c r="ABI13655" s="60"/>
      <c r="ABJ13655" s="60"/>
      <c r="ABK13655" s="60"/>
      <c r="ABL13655" s="60"/>
      <c r="ABM13655" s="60"/>
      <c r="ABN13655" s="60"/>
      <c r="ABO13655" s="60"/>
      <c r="ABP13655" s="60"/>
      <c r="ABQ13655" s="60"/>
      <c r="ABR13655" s="60">
        <v>0.85202711803921505</v>
      </c>
      <c r="ABS13655" s="60"/>
      <c r="ABT13655" s="60"/>
      <c r="ABU13655" s="60"/>
      <c r="ABV13655" s="60"/>
      <c r="ABW13655" s="60"/>
      <c r="ABX13655" s="60"/>
    </row>
    <row r="13656" spans="727:752" x14ac:dyDescent="0.25">
      <c r="AAY13656" s="60"/>
      <c r="AAZ13656" s="60"/>
      <c r="ABA13656" s="60"/>
      <c r="ABB13656" s="60"/>
      <c r="ABC13656" s="60"/>
      <c r="ABD13656" s="60"/>
      <c r="ABE13656" s="60"/>
      <c r="ABF13656" s="60"/>
      <c r="ABG13656" s="60"/>
      <c r="ABH13656" s="60"/>
      <c r="ABI13656" s="60"/>
      <c r="ABJ13656" s="60"/>
      <c r="ABK13656" s="60"/>
      <c r="ABL13656" s="60"/>
      <c r="ABM13656" s="60"/>
      <c r="ABN13656" s="60"/>
      <c r="ABO13656" s="60"/>
      <c r="ABP13656" s="60"/>
      <c r="ABQ13656" s="60"/>
      <c r="ABR13656" s="60">
        <v>0.85193638215841005</v>
      </c>
      <c r="ABS13656" s="60"/>
      <c r="ABT13656" s="60"/>
      <c r="ABU13656" s="60"/>
      <c r="ABV13656" s="60"/>
      <c r="ABW13656" s="60"/>
      <c r="ABX13656" s="60"/>
    </row>
    <row r="13657" spans="727:752" x14ac:dyDescent="0.25">
      <c r="AAY13657" s="60"/>
      <c r="AAZ13657" s="60"/>
      <c r="ABA13657" s="60"/>
      <c r="ABB13657" s="60"/>
      <c r="ABC13657" s="60"/>
      <c r="ABD13657" s="60"/>
      <c r="ABE13657" s="60"/>
      <c r="ABF13657" s="60"/>
      <c r="ABG13657" s="60"/>
      <c r="ABH13657" s="60"/>
      <c r="ABI13657" s="60"/>
      <c r="ABJ13657" s="60"/>
      <c r="ABK13657" s="60"/>
      <c r="ABL13657" s="60"/>
      <c r="ABM13657" s="60"/>
      <c r="ABN13657" s="60"/>
      <c r="ABO13657" s="60"/>
      <c r="ABP13657" s="60"/>
      <c r="ABQ13657" s="60"/>
      <c r="ABR13657" s="60">
        <v>0.85176226133183197</v>
      </c>
      <c r="ABS13657" s="60"/>
      <c r="ABT13657" s="60"/>
      <c r="ABU13657" s="60"/>
      <c r="ABV13657" s="60"/>
      <c r="ABW13657" s="60"/>
      <c r="ABX13657" s="60"/>
    </row>
    <row r="13658" spans="727:752" x14ac:dyDescent="0.25">
      <c r="AAY13658" s="60"/>
      <c r="AAZ13658" s="60"/>
      <c r="ABA13658" s="60"/>
      <c r="ABB13658" s="60"/>
      <c r="ABC13658" s="60"/>
      <c r="ABD13658" s="60"/>
      <c r="ABE13658" s="60"/>
      <c r="ABF13658" s="60"/>
      <c r="ABG13658" s="60"/>
      <c r="ABH13658" s="60"/>
      <c r="ABI13658" s="60"/>
      <c r="ABJ13658" s="60"/>
      <c r="ABK13658" s="60"/>
      <c r="ABL13658" s="60"/>
      <c r="ABM13658" s="60"/>
      <c r="ABN13658" s="60"/>
      <c r="ABO13658" s="60"/>
      <c r="ABP13658" s="60"/>
      <c r="ABQ13658" s="60"/>
      <c r="ABR13658" s="60">
        <v>0.85174733587566598</v>
      </c>
      <c r="ABS13658" s="60"/>
      <c r="ABT13658" s="60"/>
      <c r="ABU13658" s="60"/>
      <c r="ABV13658" s="60"/>
      <c r="ABW13658" s="60"/>
      <c r="ABX13658" s="60"/>
    </row>
    <row r="13659" spans="727:752" x14ac:dyDescent="0.25">
      <c r="AAY13659" s="60"/>
      <c r="AAZ13659" s="60"/>
      <c r="ABA13659" s="60"/>
      <c r="ABB13659" s="60"/>
      <c r="ABC13659" s="60"/>
      <c r="ABD13659" s="60"/>
      <c r="ABE13659" s="60"/>
      <c r="ABF13659" s="60"/>
      <c r="ABG13659" s="60"/>
      <c r="ABH13659" s="60"/>
      <c r="ABI13659" s="60"/>
      <c r="ABJ13659" s="60"/>
      <c r="ABK13659" s="60"/>
      <c r="ABL13659" s="60"/>
      <c r="ABM13659" s="60"/>
      <c r="ABN13659" s="60"/>
      <c r="ABO13659" s="60"/>
      <c r="ABP13659" s="60"/>
      <c r="ABQ13659" s="60"/>
      <c r="ABR13659" s="60">
        <v>0.85171414729439998</v>
      </c>
      <c r="ABS13659" s="60"/>
      <c r="ABT13659" s="60"/>
      <c r="ABU13659" s="60"/>
      <c r="ABV13659" s="60"/>
      <c r="ABW13659" s="60"/>
      <c r="ABX13659" s="60"/>
    </row>
    <row r="13660" spans="727:752" x14ac:dyDescent="0.25">
      <c r="AAY13660" s="60"/>
      <c r="AAZ13660" s="60"/>
      <c r="ABA13660" s="60"/>
      <c r="ABB13660" s="60"/>
      <c r="ABC13660" s="60"/>
      <c r="ABD13660" s="60"/>
      <c r="ABE13660" s="60"/>
      <c r="ABF13660" s="60"/>
      <c r="ABG13660" s="60"/>
      <c r="ABH13660" s="60"/>
      <c r="ABI13660" s="60"/>
      <c r="ABJ13660" s="60"/>
      <c r="ABK13660" s="60"/>
      <c r="ABL13660" s="60"/>
      <c r="ABM13660" s="60"/>
      <c r="ABN13660" s="60"/>
      <c r="ABO13660" s="60"/>
      <c r="ABP13660" s="60"/>
      <c r="ABQ13660" s="60"/>
      <c r="ABR13660" s="60">
        <v>0.85162191725237602</v>
      </c>
      <c r="ABS13660" s="60"/>
      <c r="ABT13660" s="60"/>
      <c r="ABU13660" s="60"/>
      <c r="ABV13660" s="60"/>
      <c r="ABW13660" s="60"/>
      <c r="ABX13660" s="60"/>
    </row>
    <row r="13661" spans="727:752" x14ac:dyDescent="0.25">
      <c r="AAY13661" s="60"/>
      <c r="AAZ13661" s="60"/>
      <c r="ABA13661" s="60"/>
      <c r="ABB13661" s="60"/>
      <c r="ABC13661" s="60"/>
      <c r="ABD13661" s="60"/>
      <c r="ABE13661" s="60"/>
      <c r="ABF13661" s="60"/>
      <c r="ABG13661" s="60"/>
      <c r="ABH13661" s="60"/>
      <c r="ABI13661" s="60"/>
      <c r="ABJ13661" s="60"/>
      <c r="ABK13661" s="60"/>
      <c r="ABL13661" s="60"/>
      <c r="ABM13661" s="60"/>
      <c r="ABN13661" s="60"/>
      <c r="ABO13661" s="60"/>
      <c r="ABP13661" s="60"/>
      <c r="ABQ13661" s="60"/>
      <c r="ABR13661" s="60">
        <v>0.85154721342983897</v>
      </c>
      <c r="ABS13661" s="60"/>
      <c r="ABT13661" s="60"/>
      <c r="ABU13661" s="60"/>
      <c r="ABV13661" s="60"/>
      <c r="ABW13661" s="60"/>
      <c r="ABX13661" s="60"/>
    </row>
    <row r="13662" spans="727:752" x14ac:dyDescent="0.25">
      <c r="AAY13662" s="60"/>
      <c r="AAZ13662" s="60"/>
      <c r="ABA13662" s="60"/>
      <c r="ABB13662" s="60"/>
      <c r="ABC13662" s="60"/>
      <c r="ABD13662" s="60"/>
      <c r="ABE13662" s="60"/>
      <c r="ABF13662" s="60"/>
      <c r="ABG13662" s="60"/>
      <c r="ABH13662" s="60"/>
      <c r="ABI13662" s="60"/>
      <c r="ABJ13662" s="60"/>
      <c r="ABK13662" s="60"/>
      <c r="ABL13662" s="60"/>
      <c r="ABM13662" s="60"/>
      <c r="ABN13662" s="60"/>
      <c r="ABO13662" s="60"/>
      <c r="ABP13662" s="60"/>
      <c r="ABQ13662" s="60"/>
      <c r="ABR13662" s="60">
        <v>0.85154062451872004</v>
      </c>
      <c r="ABS13662" s="60"/>
      <c r="ABT13662" s="60"/>
      <c r="ABU13662" s="60"/>
      <c r="ABV13662" s="60"/>
      <c r="ABW13662" s="60"/>
      <c r="ABX13662" s="60"/>
    </row>
    <row r="13663" spans="727:752" x14ac:dyDescent="0.25">
      <c r="AAY13663" s="60"/>
      <c r="AAZ13663" s="60"/>
      <c r="ABA13663" s="60"/>
      <c r="ABB13663" s="60"/>
      <c r="ABC13663" s="60"/>
      <c r="ABD13663" s="60"/>
      <c r="ABE13663" s="60"/>
      <c r="ABF13663" s="60"/>
      <c r="ABG13663" s="60"/>
      <c r="ABH13663" s="60"/>
      <c r="ABI13663" s="60"/>
      <c r="ABJ13663" s="60"/>
      <c r="ABK13663" s="60"/>
      <c r="ABL13663" s="60"/>
      <c r="ABM13663" s="60"/>
      <c r="ABN13663" s="60"/>
      <c r="ABO13663" s="60"/>
      <c r="ABP13663" s="60"/>
      <c r="ABQ13663" s="60"/>
      <c r="ABR13663" s="60">
        <v>0.85150537771019996</v>
      </c>
      <c r="ABS13663" s="60"/>
      <c r="ABT13663" s="60"/>
      <c r="ABU13663" s="60"/>
      <c r="ABV13663" s="60"/>
      <c r="ABW13663" s="60"/>
      <c r="ABX13663" s="60"/>
    </row>
    <row r="13664" spans="727:752" x14ac:dyDescent="0.25">
      <c r="AAY13664" s="60"/>
      <c r="AAZ13664" s="60"/>
      <c r="ABA13664" s="60"/>
      <c r="ABB13664" s="60"/>
      <c r="ABC13664" s="60"/>
      <c r="ABD13664" s="60"/>
      <c r="ABE13664" s="60"/>
      <c r="ABF13664" s="60"/>
      <c r="ABG13664" s="60"/>
      <c r="ABH13664" s="60"/>
      <c r="ABI13664" s="60"/>
      <c r="ABJ13664" s="60"/>
      <c r="ABK13664" s="60"/>
      <c r="ABL13664" s="60"/>
      <c r="ABM13664" s="60"/>
      <c r="ABN13664" s="60"/>
      <c r="ABO13664" s="60"/>
      <c r="ABP13664" s="60"/>
      <c r="ABQ13664" s="60"/>
      <c r="ABR13664" s="60">
        <v>0.85149892571358499</v>
      </c>
      <c r="ABS13664" s="60"/>
      <c r="ABT13664" s="60"/>
      <c r="ABU13664" s="60"/>
      <c r="ABV13664" s="60"/>
      <c r="ABW13664" s="60"/>
      <c r="ABX13664" s="60"/>
    </row>
    <row r="13665" spans="727:752" x14ac:dyDescent="0.25">
      <c r="AAY13665" s="60"/>
      <c r="AAZ13665" s="60"/>
      <c r="ABA13665" s="60"/>
      <c r="ABB13665" s="60"/>
      <c r="ABC13665" s="60"/>
      <c r="ABD13665" s="60"/>
      <c r="ABE13665" s="60"/>
      <c r="ABF13665" s="60"/>
      <c r="ABG13665" s="60"/>
      <c r="ABH13665" s="60"/>
      <c r="ABI13665" s="60"/>
      <c r="ABJ13665" s="60"/>
      <c r="ABK13665" s="60"/>
      <c r="ABL13665" s="60"/>
      <c r="ABM13665" s="60"/>
      <c r="ABN13665" s="60"/>
      <c r="ABO13665" s="60"/>
      <c r="ABP13665" s="60"/>
      <c r="ABQ13665" s="60"/>
      <c r="ABR13665" s="60">
        <v>0.85143597568594898</v>
      </c>
      <c r="ABS13665" s="60"/>
      <c r="ABT13665" s="60"/>
      <c r="ABU13665" s="60"/>
      <c r="ABV13665" s="60"/>
      <c r="ABW13665" s="60"/>
      <c r="ABX13665" s="60"/>
    </row>
    <row r="13666" spans="727:752" x14ac:dyDescent="0.25">
      <c r="AAY13666" s="60"/>
      <c r="AAZ13666" s="60"/>
      <c r="ABA13666" s="60"/>
      <c r="ABB13666" s="60"/>
      <c r="ABC13666" s="60"/>
      <c r="ABD13666" s="60"/>
      <c r="ABE13666" s="60"/>
      <c r="ABF13666" s="60"/>
      <c r="ABG13666" s="60"/>
      <c r="ABH13666" s="60"/>
      <c r="ABI13666" s="60"/>
      <c r="ABJ13666" s="60"/>
      <c r="ABK13666" s="60"/>
      <c r="ABL13666" s="60"/>
      <c r="ABM13666" s="60"/>
      <c r="ABN13666" s="60"/>
      <c r="ABO13666" s="60"/>
      <c r="ABP13666" s="60"/>
      <c r="ABQ13666" s="60"/>
      <c r="ABR13666" s="60">
        <v>0.85141367247760602</v>
      </c>
      <c r="ABS13666" s="60"/>
      <c r="ABT13666" s="60"/>
      <c r="ABU13666" s="60"/>
      <c r="ABV13666" s="60"/>
      <c r="ABW13666" s="60"/>
      <c r="ABX13666" s="60"/>
    </row>
    <row r="13667" spans="727:752" x14ac:dyDescent="0.25">
      <c r="AAY13667" s="60"/>
      <c r="AAZ13667" s="60"/>
      <c r="ABA13667" s="60"/>
      <c r="ABB13667" s="60"/>
      <c r="ABC13667" s="60"/>
      <c r="ABD13667" s="60"/>
      <c r="ABE13667" s="60"/>
      <c r="ABF13667" s="60"/>
      <c r="ABG13667" s="60"/>
      <c r="ABH13667" s="60"/>
      <c r="ABI13667" s="60"/>
      <c r="ABJ13667" s="60"/>
      <c r="ABK13667" s="60"/>
      <c r="ABL13667" s="60"/>
      <c r="ABM13667" s="60"/>
      <c r="ABN13667" s="60"/>
      <c r="ABO13667" s="60"/>
      <c r="ABP13667" s="60"/>
      <c r="ABQ13667" s="60"/>
      <c r="ABR13667" s="60">
        <v>0.85141056566769402</v>
      </c>
      <c r="ABS13667" s="60"/>
      <c r="ABT13667" s="60"/>
      <c r="ABU13667" s="60"/>
      <c r="ABV13667" s="60"/>
      <c r="ABW13667" s="60"/>
      <c r="ABX13667" s="60"/>
    </row>
    <row r="13668" spans="727:752" x14ac:dyDescent="0.25">
      <c r="AAY13668" s="60"/>
      <c r="AAZ13668" s="60"/>
      <c r="ABA13668" s="60"/>
      <c r="ABB13668" s="60"/>
      <c r="ABC13668" s="60"/>
      <c r="ABD13668" s="60"/>
      <c r="ABE13668" s="60"/>
      <c r="ABF13668" s="60"/>
      <c r="ABG13668" s="60"/>
      <c r="ABH13668" s="60"/>
      <c r="ABI13668" s="60"/>
      <c r="ABJ13668" s="60"/>
      <c r="ABK13668" s="60"/>
      <c r="ABL13668" s="60"/>
      <c r="ABM13668" s="60"/>
      <c r="ABN13668" s="60"/>
      <c r="ABO13668" s="60"/>
      <c r="ABP13668" s="60"/>
      <c r="ABQ13668" s="60"/>
      <c r="ABR13668" s="60">
        <v>0.85138789522707004</v>
      </c>
      <c r="ABS13668" s="60"/>
      <c r="ABT13668" s="60"/>
      <c r="ABU13668" s="60"/>
      <c r="ABV13668" s="60"/>
      <c r="ABW13668" s="60"/>
      <c r="ABX13668" s="60"/>
    </row>
    <row r="13669" spans="727:752" x14ac:dyDescent="0.25">
      <c r="AAY13669" s="60"/>
      <c r="AAZ13669" s="60"/>
      <c r="ABA13669" s="60"/>
      <c r="ABB13669" s="60"/>
      <c r="ABC13669" s="60"/>
      <c r="ABD13669" s="60"/>
      <c r="ABE13669" s="60"/>
      <c r="ABF13669" s="60"/>
      <c r="ABG13669" s="60"/>
      <c r="ABH13669" s="60"/>
      <c r="ABI13669" s="60"/>
      <c r="ABJ13669" s="60"/>
      <c r="ABK13669" s="60"/>
      <c r="ABL13669" s="60"/>
      <c r="ABM13669" s="60"/>
      <c r="ABN13669" s="60"/>
      <c r="ABO13669" s="60"/>
      <c r="ABP13669" s="60"/>
      <c r="ABQ13669" s="60"/>
      <c r="ABR13669" s="60">
        <v>0.85132898145294</v>
      </c>
      <c r="ABS13669" s="60"/>
      <c r="ABT13669" s="60"/>
      <c r="ABU13669" s="60"/>
      <c r="ABV13669" s="60"/>
      <c r="ABW13669" s="60"/>
      <c r="ABX13669" s="60"/>
    </row>
    <row r="13670" spans="727:752" x14ac:dyDescent="0.25">
      <c r="AAY13670" s="60"/>
      <c r="AAZ13670" s="60"/>
      <c r="ABA13670" s="60"/>
      <c r="ABB13670" s="60"/>
      <c r="ABC13670" s="60"/>
      <c r="ABD13670" s="60"/>
      <c r="ABE13670" s="60"/>
      <c r="ABF13670" s="60"/>
      <c r="ABG13670" s="60"/>
      <c r="ABH13670" s="60"/>
      <c r="ABI13670" s="60"/>
      <c r="ABJ13670" s="60"/>
      <c r="ABK13670" s="60"/>
      <c r="ABL13670" s="60"/>
      <c r="ABM13670" s="60"/>
      <c r="ABN13670" s="60"/>
      <c r="ABO13670" s="60"/>
      <c r="ABP13670" s="60"/>
      <c r="ABQ13670" s="60"/>
      <c r="ABR13670" s="60">
        <v>0.85132840018727796</v>
      </c>
      <c r="ABS13670" s="60"/>
      <c r="ABT13670" s="60"/>
      <c r="ABU13670" s="60"/>
      <c r="ABV13670" s="60"/>
      <c r="ABW13670" s="60"/>
      <c r="ABX13670" s="60"/>
    </row>
    <row r="13671" spans="727:752" x14ac:dyDescent="0.25">
      <c r="AAY13671" s="60"/>
      <c r="AAZ13671" s="60"/>
      <c r="ABA13671" s="60"/>
      <c r="ABB13671" s="60"/>
      <c r="ABC13671" s="60"/>
      <c r="ABD13671" s="60"/>
      <c r="ABE13671" s="60"/>
      <c r="ABF13671" s="60"/>
      <c r="ABG13671" s="60"/>
      <c r="ABH13671" s="60"/>
      <c r="ABI13671" s="60"/>
      <c r="ABJ13671" s="60"/>
      <c r="ABK13671" s="60"/>
      <c r="ABL13671" s="60"/>
      <c r="ABM13671" s="60"/>
      <c r="ABN13671" s="60"/>
      <c r="ABO13671" s="60"/>
      <c r="ABP13671" s="60"/>
      <c r="ABQ13671" s="60"/>
      <c r="ABR13671" s="60">
        <v>0.85129715256215899</v>
      </c>
      <c r="ABS13671" s="60"/>
      <c r="ABT13671" s="60"/>
      <c r="ABU13671" s="60"/>
      <c r="ABV13671" s="60"/>
      <c r="ABW13671" s="60"/>
      <c r="ABX13671" s="60"/>
    </row>
    <row r="13672" spans="727:752" x14ac:dyDescent="0.25">
      <c r="AAY13672" s="60"/>
      <c r="AAZ13672" s="60"/>
      <c r="ABA13672" s="60"/>
      <c r="ABB13672" s="60"/>
      <c r="ABC13672" s="60"/>
      <c r="ABD13672" s="60"/>
      <c r="ABE13672" s="60"/>
      <c r="ABF13672" s="60"/>
      <c r="ABG13672" s="60"/>
      <c r="ABH13672" s="60"/>
      <c r="ABI13672" s="60"/>
      <c r="ABJ13672" s="60"/>
      <c r="ABK13672" s="60"/>
      <c r="ABL13672" s="60"/>
      <c r="ABM13672" s="60"/>
      <c r="ABN13672" s="60"/>
      <c r="ABO13672" s="60"/>
      <c r="ABP13672" s="60"/>
      <c r="ABQ13672" s="60"/>
      <c r="ABR13672" s="60">
        <v>0.85119169307153597</v>
      </c>
      <c r="ABS13672" s="60"/>
      <c r="ABT13672" s="60"/>
      <c r="ABU13672" s="60"/>
      <c r="ABV13672" s="60"/>
      <c r="ABW13672" s="60"/>
      <c r="ABX13672" s="60"/>
    </row>
    <row r="13673" spans="727:752" x14ac:dyDescent="0.25">
      <c r="AAY13673" s="60"/>
      <c r="AAZ13673" s="60"/>
      <c r="ABA13673" s="60"/>
      <c r="ABB13673" s="60"/>
      <c r="ABC13673" s="60"/>
      <c r="ABD13673" s="60"/>
      <c r="ABE13673" s="60"/>
      <c r="ABF13673" s="60"/>
      <c r="ABG13673" s="60"/>
      <c r="ABH13673" s="60"/>
      <c r="ABI13673" s="60"/>
      <c r="ABJ13673" s="60"/>
      <c r="ABK13673" s="60"/>
      <c r="ABL13673" s="60"/>
      <c r="ABM13673" s="60"/>
      <c r="ABN13673" s="60"/>
      <c r="ABO13673" s="60"/>
      <c r="ABP13673" s="60"/>
      <c r="ABQ13673" s="60"/>
      <c r="ABR13673" s="60">
        <v>0.85118262306674697</v>
      </c>
      <c r="ABS13673" s="60"/>
      <c r="ABT13673" s="60"/>
      <c r="ABU13673" s="60"/>
      <c r="ABV13673" s="60"/>
      <c r="ABW13673" s="60"/>
      <c r="ABX13673" s="60"/>
    </row>
    <row r="13674" spans="727:752" x14ac:dyDescent="0.25">
      <c r="AAY13674" s="60"/>
      <c r="AAZ13674" s="60"/>
      <c r="ABA13674" s="60"/>
      <c r="ABB13674" s="60"/>
      <c r="ABC13674" s="60"/>
      <c r="ABD13674" s="60"/>
      <c r="ABE13674" s="60"/>
      <c r="ABF13674" s="60"/>
      <c r="ABG13674" s="60"/>
      <c r="ABH13674" s="60"/>
      <c r="ABI13674" s="60"/>
      <c r="ABJ13674" s="60"/>
      <c r="ABK13674" s="60"/>
      <c r="ABL13674" s="60"/>
      <c r="ABM13674" s="60"/>
      <c r="ABN13674" s="60"/>
      <c r="ABO13674" s="60"/>
      <c r="ABP13674" s="60"/>
      <c r="ABQ13674" s="60"/>
      <c r="ABR13674" s="60">
        <v>0.85117481748139701</v>
      </c>
      <c r="ABS13674" s="60"/>
      <c r="ABT13674" s="60"/>
      <c r="ABU13674" s="60"/>
      <c r="ABV13674" s="60"/>
      <c r="ABW13674" s="60"/>
      <c r="ABX13674" s="60"/>
    </row>
    <row r="13675" spans="727:752" x14ac:dyDescent="0.25">
      <c r="AAY13675" s="60"/>
      <c r="AAZ13675" s="60"/>
      <c r="ABA13675" s="60"/>
      <c r="ABB13675" s="60"/>
      <c r="ABC13675" s="60"/>
      <c r="ABD13675" s="60"/>
      <c r="ABE13675" s="60"/>
      <c r="ABF13675" s="60"/>
      <c r="ABG13675" s="60"/>
      <c r="ABH13675" s="60"/>
      <c r="ABI13675" s="60"/>
      <c r="ABJ13675" s="60"/>
      <c r="ABK13675" s="60"/>
      <c r="ABL13675" s="60"/>
      <c r="ABM13675" s="60"/>
      <c r="ABN13675" s="60"/>
      <c r="ABO13675" s="60"/>
      <c r="ABP13675" s="60"/>
      <c r="ABQ13675" s="60"/>
      <c r="ABR13675" s="60">
        <v>0.85116022730056995</v>
      </c>
      <c r="ABS13675" s="60"/>
      <c r="ABT13675" s="60"/>
      <c r="ABU13675" s="60"/>
      <c r="ABV13675" s="60"/>
      <c r="ABW13675" s="60"/>
      <c r="ABX13675" s="60"/>
    </row>
    <row r="13676" spans="727:752" x14ac:dyDescent="0.25">
      <c r="AAY13676" s="60"/>
      <c r="AAZ13676" s="60"/>
      <c r="ABA13676" s="60"/>
      <c r="ABB13676" s="60"/>
      <c r="ABC13676" s="60"/>
      <c r="ABD13676" s="60"/>
      <c r="ABE13676" s="60"/>
      <c r="ABF13676" s="60"/>
      <c r="ABG13676" s="60"/>
      <c r="ABH13676" s="60"/>
      <c r="ABI13676" s="60"/>
      <c r="ABJ13676" s="60"/>
      <c r="ABK13676" s="60"/>
      <c r="ABL13676" s="60"/>
      <c r="ABM13676" s="60"/>
      <c r="ABN13676" s="60"/>
      <c r="ABO13676" s="60"/>
      <c r="ABP13676" s="60"/>
      <c r="ABQ13676" s="60"/>
      <c r="ABR13676" s="60">
        <v>0.85115609481802801</v>
      </c>
      <c r="ABS13676" s="60"/>
      <c r="ABT13676" s="60"/>
      <c r="ABU13676" s="60"/>
      <c r="ABV13676" s="60"/>
      <c r="ABW13676" s="60"/>
      <c r="ABX13676" s="60"/>
    </row>
    <row r="13677" spans="727:752" x14ac:dyDescent="0.25">
      <c r="AAY13677" s="60"/>
      <c r="AAZ13677" s="60"/>
      <c r="ABA13677" s="60"/>
      <c r="ABB13677" s="60"/>
      <c r="ABC13677" s="60"/>
      <c r="ABD13677" s="60"/>
      <c r="ABE13677" s="60"/>
      <c r="ABF13677" s="60"/>
      <c r="ABG13677" s="60"/>
      <c r="ABH13677" s="60"/>
      <c r="ABI13677" s="60"/>
      <c r="ABJ13677" s="60"/>
      <c r="ABK13677" s="60"/>
      <c r="ABL13677" s="60"/>
      <c r="ABM13677" s="60"/>
      <c r="ABN13677" s="60"/>
      <c r="ABO13677" s="60"/>
      <c r="ABP13677" s="60"/>
      <c r="ABQ13677" s="60"/>
      <c r="ABR13677" s="60">
        <v>0.85107811128469102</v>
      </c>
      <c r="ABS13677" s="60"/>
      <c r="ABT13677" s="60"/>
      <c r="ABU13677" s="60"/>
      <c r="ABV13677" s="60"/>
      <c r="ABW13677" s="60"/>
      <c r="ABX13677" s="60"/>
    </row>
    <row r="13678" spans="727:752" x14ac:dyDescent="0.25">
      <c r="AAY13678" s="60"/>
      <c r="AAZ13678" s="60"/>
      <c r="ABA13678" s="60"/>
      <c r="ABB13678" s="60"/>
      <c r="ABC13678" s="60"/>
      <c r="ABD13678" s="60"/>
      <c r="ABE13678" s="60"/>
      <c r="ABF13678" s="60"/>
      <c r="ABG13678" s="60"/>
      <c r="ABH13678" s="60"/>
      <c r="ABI13678" s="60"/>
      <c r="ABJ13678" s="60"/>
      <c r="ABK13678" s="60"/>
      <c r="ABL13678" s="60"/>
      <c r="ABM13678" s="60"/>
      <c r="ABN13678" s="60"/>
      <c r="ABO13678" s="60"/>
      <c r="ABP13678" s="60"/>
      <c r="ABQ13678" s="60"/>
      <c r="ABR13678" s="60">
        <v>0.85107790659989702</v>
      </c>
      <c r="ABS13678" s="60"/>
      <c r="ABT13678" s="60"/>
      <c r="ABU13678" s="60"/>
      <c r="ABV13678" s="60"/>
      <c r="ABW13678" s="60"/>
      <c r="ABX13678" s="60"/>
    </row>
    <row r="13679" spans="727:752" x14ac:dyDescent="0.25">
      <c r="AAY13679" s="60"/>
      <c r="AAZ13679" s="60"/>
      <c r="ABA13679" s="60"/>
      <c r="ABB13679" s="60"/>
      <c r="ABC13679" s="60"/>
      <c r="ABD13679" s="60"/>
      <c r="ABE13679" s="60"/>
      <c r="ABF13679" s="60"/>
      <c r="ABG13679" s="60"/>
      <c r="ABH13679" s="60"/>
      <c r="ABI13679" s="60"/>
      <c r="ABJ13679" s="60"/>
      <c r="ABK13679" s="60"/>
      <c r="ABL13679" s="60"/>
      <c r="ABM13679" s="60"/>
      <c r="ABN13679" s="60"/>
      <c r="ABO13679" s="60"/>
      <c r="ABP13679" s="60"/>
      <c r="ABQ13679" s="60"/>
      <c r="ABR13679" s="60">
        <v>0.851062866370914</v>
      </c>
      <c r="ABS13679" s="60"/>
      <c r="ABT13679" s="60"/>
      <c r="ABU13679" s="60"/>
      <c r="ABV13679" s="60"/>
      <c r="ABW13679" s="60"/>
      <c r="ABX13679" s="60"/>
    </row>
    <row r="13680" spans="727:752" x14ac:dyDescent="0.25">
      <c r="AAY13680" s="60"/>
      <c r="AAZ13680" s="60"/>
      <c r="ABA13680" s="60"/>
      <c r="ABB13680" s="60"/>
      <c r="ABC13680" s="60"/>
      <c r="ABD13680" s="60"/>
      <c r="ABE13680" s="60"/>
      <c r="ABF13680" s="60"/>
      <c r="ABG13680" s="60"/>
      <c r="ABH13680" s="60"/>
      <c r="ABI13680" s="60"/>
      <c r="ABJ13680" s="60"/>
      <c r="ABK13680" s="60"/>
      <c r="ABL13680" s="60"/>
      <c r="ABM13680" s="60"/>
      <c r="ABN13680" s="60"/>
      <c r="ABO13680" s="60"/>
      <c r="ABP13680" s="60"/>
      <c r="ABQ13680" s="60"/>
      <c r="ABR13680" s="60">
        <v>0.85104436623853996</v>
      </c>
      <c r="ABS13680" s="60"/>
      <c r="ABT13680" s="60"/>
      <c r="ABU13680" s="60"/>
      <c r="ABV13680" s="60"/>
      <c r="ABW13680" s="60"/>
      <c r="ABX13680" s="60"/>
    </row>
    <row r="13681" spans="727:752" x14ac:dyDescent="0.25">
      <c r="AAY13681" s="60"/>
      <c r="AAZ13681" s="60"/>
      <c r="ABA13681" s="60"/>
      <c r="ABB13681" s="60"/>
      <c r="ABC13681" s="60"/>
      <c r="ABD13681" s="60"/>
      <c r="ABE13681" s="60"/>
      <c r="ABF13681" s="60"/>
      <c r="ABG13681" s="60"/>
      <c r="ABH13681" s="60"/>
      <c r="ABI13681" s="60"/>
      <c r="ABJ13681" s="60"/>
      <c r="ABK13681" s="60"/>
      <c r="ABL13681" s="60"/>
      <c r="ABM13681" s="60"/>
      <c r="ABN13681" s="60"/>
      <c r="ABO13681" s="60"/>
      <c r="ABP13681" s="60"/>
      <c r="ABQ13681" s="60"/>
      <c r="ABR13681" s="60">
        <v>0.85103444713480103</v>
      </c>
      <c r="ABS13681" s="60"/>
      <c r="ABT13681" s="60"/>
      <c r="ABU13681" s="60"/>
      <c r="ABV13681" s="60"/>
      <c r="ABW13681" s="60"/>
      <c r="ABX13681" s="60"/>
    </row>
    <row r="13682" spans="727:752" x14ac:dyDescent="0.25">
      <c r="AAY13682" s="60"/>
      <c r="AAZ13682" s="60"/>
      <c r="ABA13682" s="60"/>
      <c r="ABB13682" s="60"/>
      <c r="ABC13682" s="60"/>
      <c r="ABD13682" s="60"/>
      <c r="ABE13682" s="60"/>
      <c r="ABF13682" s="60"/>
      <c r="ABG13682" s="60"/>
      <c r="ABH13682" s="60"/>
      <c r="ABI13682" s="60"/>
      <c r="ABJ13682" s="60"/>
      <c r="ABK13682" s="60"/>
      <c r="ABL13682" s="60"/>
      <c r="ABM13682" s="60"/>
      <c r="ABN13682" s="60"/>
      <c r="ABO13682" s="60"/>
      <c r="ABP13682" s="60"/>
      <c r="ABQ13682" s="60"/>
      <c r="ABR13682" s="60">
        <v>0.851032774919807</v>
      </c>
      <c r="ABS13682" s="60"/>
      <c r="ABT13682" s="60"/>
      <c r="ABU13682" s="60"/>
      <c r="ABV13682" s="60"/>
      <c r="ABW13682" s="60"/>
      <c r="ABX13682" s="60"/>
    </row>
    <row r="13683" spans="727:752" x14ac:dyDescent="0.25">
      <c r="AAY13683" s="60"/>
      <c r="AAZ13683" s="60"/>
      <c r="ABA13683" s="60"/>
      <c r="ABB13683" s="60"/>
      <c r="ABC13683" s="60"/>
      <c r="ABD13683" s="60"/>
      <c r="ABE13683" s="60"/>
      <c r="ABF13683" s="60"/>
      <c r="ABG13683" s="60"/>
      <c r="ABH13683" s="60"/>
      <c r="ABI13683" s="60"/>
      <c r="ABJ13683" s="60"/>
      <c r="ABK13683" s="60"/>
      <c r="ABL13683" s="60"/>
      <c r="ABM13683" s="60"/>
      <c r="ABN13683" s="60"/>
      <c r="ABO13683" s="60"/>
      <c r="ABP13683" s="60"/>
      <c r="ABQ13683" s="60"/>
      <c r="ABR13683" s="60">
        <v>0.85092342919952502</v>
      </c>
      <c r="ABS13683" s="60"/>
      <c r="ABT13683" s="60"/>
      <c r="ABU13683" s="60"/>
      <c r="ABV13683" s="60"/>
      <c r="ABW13683" s="60"/>
      <c r="ABX13683" s="60"/>
    </row>
    <row r="13684" spans="727:752" x14ac:dyDescent="0.25">
      <c r="AAY13684" s="60"/>
      <c r="AAZ13684" s="60"/>
      <c r="ABA13684" s="60"/>
      <c r="ABB13684" s="60"/>
      <c r="ABC13684" s="60"/>
      <c r="ABD13684" s="60"/>
      <c r="ABE13684" s="60"/>
      <c r="ABF13684" s="60"/>
      <c r="ABG13684" s="60"/>
      <c r="ABH13684" s="60"/>
      <c r="ABI13684" s="60"/>
      <c r="ABJ13684" s="60"/>
      <c r="ABK13684" s="60"/>
      <c r="ABL13684" s="60"/>
      <c r="ABM13684" s="60"/>
      <c r="ABN13684" s="60"/>
      <c r="ABO13684" s="60"/>
      <c r="ABP13684" s="60"/>
      <c r="ABQ13684" s="60"/>
      <c r="ABR13684" s="60">
        <v>0.85090104939409295</v>
      </c>
      <c r="ABS13684" s="60"/>
      <c r="ABT13684" s="60"/>
      <c r="ABU13684" s="60"/>
      <c r="ABV13684" s="60"/>
      <c r="ABW13684" s="60"/>
      <c r="ABX13684" s="60"/>
    </row>
    <row r="13685" spans="727:752" x14ac:dyDescent="0.25">
      <c r="AAY13685" s="60"/>
      <c r="AAZ13685" s="60"/>
      <c r="ABA13685" s="60"/>
      <c r="ABB13685" s="60"/>
      <c r="ABC13685" s="60"/>
      <c r="ABD13685" s="60"/>
      <c r="ABE13685" s="60"/>
      <c r="ABF13685" s="60"/>
      <c r="ABG13685" s="60"/>
      <c r="ABH13685" s="60"/>
      <c r="ABI13685" s="60"/>
      <c r="ABJ13685" s="60"/>
      <c r="ABK13685" s="60"/>
      <c r="ABL13685" s="60"/>
      <c r="ABM13685" s="60"/>
      <c r="ABN13685" s="60"/>
      <c r="ABO13685" s="60"/>
      <c r="ABP13685" s="60"/>
      <c r="ABQ13685" s="60"/>
      <c r="ABR13685" s="60">
        <v>0.85066125029128403</v>
      </c>
      <c r="ABS13685" s="60"/>
      <c r="ABT13685" s="60"/>
      <c r="ABU13685" s="60"/>
      <c r="ABV13685" s="60"/>
      <c r="ABW13685" s="60"/>
      <c r="ABX13685" s="60"/>
    </row>
    <row r="13686" spans="727:752" x14ac:dyDescent="0.25">
      <c r="AAY13686" s="60"/>
      <c r="AAZ13686" s="60"/>
      <c r="ABA13686" s="60"/>
      <c r="ABB13686" s="60"/>
      <c r="ABC13686" s="60"/>
      <c r="ABD13686" s="60"/>
      <c r="ABE13686" s="60"/>
      <c r="ABF13686" s="60"/>
      <c r="ABG13686" s="60"/>
      <c r="ABH13686" s="60"/>
      <c r="ABI13686" s="60"/>
      <c r="ABJ13686" s="60"/>
      <c r="ABK13686" s="60"/>
      <c r="ABL13686" s="60"/>
      <c r="ABM13686" s="60"/>
      <c r="ABN13686" s="60"/>
      <c r="ABO13686" s="60"/>
      <c r="ABP13686" s="60"/>
      <c r="ABQ13686" s="60"/>
      <c r="ABR13686" s="60">
        <v>0.85064444369501602</v>
      </c>
      <c r="ABS13686" s="60"/>
      <c r="ABT13686" s="60"/>
      <c r="ABU13686" s="60"/>
      <c r="ABV13686" s="60"/>
      <c r="ABW13686" s="60"/>
      <c r="ABX13686" s="60"/>
    </row>
    <row r="13687" spans="727:752" x14ac:dyDescent="0.25">
      <c r="AAY13687" s="60"/>
      <c r="AAZ13687" s="60"/>
      <c r="ABA13687" s="60"/>
      <c r="ABB13687" s="60"/>
      <c r="ABC13687" s="60"/>
      <c r="ABD13687" s="60"/>
      <c r="ABE13687" s="60"/>
      <c r="ABF13687" s="60"/>
      <c r="ABG13687" s="60"/>
      <c r="ABH13687" s="60"/>
      <c r="ABI13687" s="60"/>
      <c r="ABJ13687" s="60"/>
      <c r="ABK13687" s="60"/>
      <c r="ABL13687" s="60"/>
      <c r="ABM13687" s="60"/>
      <c r="ABN13687" s="60"/>
      <c r="ABO13687" s="60"/>
      <c r="ABP13687" s="60"/>
      <c r="ABQ13687" s="60"/>
      <c r="ABR13687" s="60">
        <v>0.85062751412045801</v>
      </c>
      <c r="ABS13687" s="60"/>
      <c r="ABT13687" s="60"/>
      <c r="ABU13687" s="60"/>
      <c r="ABV13687" s="60"/>
      <c r="ABW13687" s="60"/>
      <c r="ABX13687" s="60"/>
    </row>
    <row r="13688" spans="727:752" x14ac:dyDescent="0.25">
      <c r="AAY13688" s="60"/>
      <c r="AAZ13688" s="60"/>
      <c r="ABA13688" s="60"/>
      <c r="ABB13688" s="60"/>
      <c r="ABC13688" s="60"/>
      <c r="ABD13688" s="60"/>
      <c r="ABE13688" s="60"/>
      <c r="ABF13688" s="60"/>
      <c r="ABG13688" s="60"/>
      <c r="ABH13688" s="60"/>
      <c r="ABI13688" s="60"/>
      <c r="ABJ13688" s="60"/>
      <c r="ABK13688" s="60"/>
      <c r="ABL13688" s="60"/>
      <c r="ABM13688" s="60"/>
      <c r="ABN13688" s="60"/>
      <c r="ABO13688" s="60"/>
      <c r="ABP13688" s="60"/>
      <c r="ABQ13688" s="60"/>
      <c r="ABR13688" s="60">
        <v>0.85058747211132801</v>
      </c>
      <c r="ABS13688" s="60"/>
      <c r="ABT13688" s="60"/>
      <c r="ABU13688" s="60"/>
      <c r="ABV13688" s="60"/>
      <c r="ABW13688" s="60"/>
      <c r="ABX13688" s="60"/>
    </row>
    <row r="13689" spans="727:752" x14ac:dyDescent="0.25">
      <c r="AAY13689" s="60"/>
      <c r="AAZ13689" s="60"/>
      <c r="ABA13689" s="60"/>
      <c r="ABB13689" s="60"/>
      <c r="ABC13689" s="60"/>
      <c r="ABD13689" s="60"/>
      <c r="ABE13689" s="60"/>
      <c r="ABF13689" s="60"/>
      <c r="ABG13689" s="60"/>
      <c r="ABH13689" s="60"/>
      <c r="ABI13689" s="60"/>
      <c r="ABJ13689" s="60"/>
      <c r="ABK13689" s="60"/>
      <c r="ABL13689" s="60"/>
      <c r="ABM13689" s="60"/>
      <c r="ABN13689" s="60"/>
      <c r="ABO13689" s="60"/>
      <c r="ABP13689" s="60"/>
      <c r="ABQ13689" s="60"/>
      <c r="ABR13689" s="60">
        <v>0.85039674336176996</v>
      </c>
      <c r="ABS13689" s="60"/>
      <c r="ABT13689" s="60"/>
      <c r="ABU13689" s="60"/>
      <c r="ABV13689" s="60"/>
      <c r="ABW13689" s="60"/>
      <c r="ABX13689" s="60"/>
    </row>
    <row r="13690" spans="727:752" x14ac:dyDescent="0.25">
      <c r="AAY13690" s="60"/>
      <c r="AAZ13690" s="60"/>
      <c r="ABA13690" s="60"/>
      <c r="ABB13690" s="60"/>
      <c r="ABC13690" s="60"/>
      <c r="ABD13690" s="60"/>
      <c r="ABE13690" s="60"/>
      <c r="ABF13690" s="60"/>
      <c r="ABG13690" s="60"/>
      <c r="ABH13690" s="60"/>
      <c r="ABI13690" s="60"/>
      <c r="ABJ13690" s="60"/>
      <c r="ABK13690" s="60"/>
      <c r="ABL13690" s="60"/>
      <c r="ABM13690" s="60"/>
      <c r="ABN13690" s="60"/>
      <c r="ABO13690" s="60"/>
      <c r="ABP13690" s="60"/>
      <c r="ABQ13690" s="60"/>
      <c r="ABR13690" s="60">
        <v>0.85024395482562698</v>
      </c>
      <c r="ABS13690" s="60"/>
      <c r="ABT13690" s="60"/>
      <c r="ABU13690" s="60"/>
      <c r="ABV13690" s="60"/>
      <c r="ABW13690" s="60"/>
      <c r="ABX13690" s="60"/>
    </row>
    <row r="13691" spans="727:752" x14ac:dyDescent="0.25">
      <c r="AAY13691" s="60"/>
      <c r="AAZ13691" s="60"/>
      <c r="ABA13691" s="60"/>
      <c r="ABB13691" s="60"/>
      <c r="ABC13691" s="60"/>
      <c r="ABD13691" s="60"/>
      <c r="ABE13691" s="60"/>
      <c r="ABF13691" s="60"/>
      <c r="ABG13691" s="60"/>
      <c r="ABH13691" s="60"/>
      <c r="ABI13691" s="60"/>
      <c r="ABJ13691" s="60"/>
      <c r="ABK13691" s="60"/>
      <c r="ABL13691" s="60"/>
      <c r="ABM13691" s="60"/>
      <c r="ABN13691" s="60"/>
      <c r="ABO13691" s="60"/>
      <c r="ABP13691" s="60"/>
      <c r="ABQ13691" s="60"/>
      <c r="ABR13691" s="60">
        <v>0.85019791022084501</v>
      </c>
      <c r="ABS13691" s="60"/>
      <c r="ABT13691" s="60"/>
      <c r="ABU13691" s="60"/>
      <c r="ABV13691" s="60"/>
      <c r="ABW13691" s="60"/>
      <c r="ABX13691" s="60"/>
    </row>
    <row r="13692" spans="727:752" x14ac:dyDescent="0.25">
      <c r="AAY13692" s="60"/>
      <c r="AAZ13692" s="60"/>
      <c r="ABA13692" s="60"/>
      <c r="ABB13692" s="60"/>
      <c r="ABC13692" s="60"/>
      <c r="ABD13692" s="60"/>
      <c r="ABE13692" s="60"/>
      <c r="ABF13692" s="60"/>
      <c r="ABG13692" s="60"/>
      <c r="ABH13692" s="60"/>
      <c r="ABI13692" s="60"/>
      <c r="ABJ13692" s="60"/>
      <c r="ABK13692" s="60"/>
      <c r="ABL13692" s="60"/>
      <c r="ABM13692" s="60"/>
      <c r="ABN13692" s="60"/>
      <c r="ABO13692" s="60"/>
      <c r="ABP13692" s="60"/>
      <c r="ABQ13692" s="60"/>
      <c r="ABR13692" s="60">
        <v>0.85018831956708596</v>
      </c>
      <c r="ABS13692" s="60"/>
      <c r="ABT13692" s="60"/>
      <c r="ABU13692" s="60"/>
      <c r="ABV13692" s="60"/>
      <c r="ABW13692" s="60"/>
      <c r="ABX13692" s="60"/>
    </row>
    <row r="13693" spans="727:752" x14ac:dyDescent="0.25">
      <c r="AAY13693" s="60"/>
      <c r="AAZ13693" s="60"/>
      <c r="ABA13693" s="60"/>
      <c r="ABB13693" s="60"/>
      <c r="ABC13693" s="60"/>
      <c r="ABD13693" s="60"/>
      <c r="ABE13693" s="60"/>
      <c r="ABF13693" s="60"/>
      <c r="ABG13693" s="60"/>
      <c r="ABH13693" s="60"/>
      <c r="ABI13693" s="60"/>
      <c r="ABJ13693" s="60"/>
      <c r="ABK13693" s="60"/>
      <c r="ABL13693" s="60"/>
      <c r="ABM13693" s="60"/>
      <c r="ABN13693" s="60"/>
      <c r="ABO13693" s="60"/>
      <c r="ABP13693" s="60"/>
      <c r="ABQ13693" s="60"/>
      <c r="ABR13693" s="60">
        <v>0.84997041039514698</v>
      </c>
      <c r="ABS13693" s="60"/>
      <c r="ABT13693" s="60"/>
      <c r="ABU13693" s="60"/>
      <c r="ABV13693" s="60"/>
      <c r="ABW13693" s="60"/>
      <c r="ABX13693" s="60"/>
    </row>
    <row r="13694" spans="727:752" x14ac:dyDescent="0.25">
      <c r="AAY13694" s="60"/>
      <c r="AAZ13694" s="60"/>
      <c r="ABA13694" s="60"/>
      <c r="ABB13694" s="60"/>
      <c r="ABC13694" s="60"/>
      <c r="ABD13694" s="60"/>
      <c r="ABE13694" s="60"/>
      <c r="ABF13694" s="60"/>
      <c r="ABG13694" s="60"/>
      <c r="ABH13694" s="60"/>
      <c r="ABI13694" s="60"/>
      <c r="ABJ13694" s="60"/>
      <c r="ABK13694" s="60"/>
      <c r="ABL13694" s="60"/>
      <c r="ABM13694" s="60"/>
      <c r="ABN13694" s="60"/>
      <c r="ABO13694" s="60"/>
      <c r="ABP13694" s="60"/>
      <c r="ABQ13694" s="60"/>
      <c r="ABR13694" s="60">
        <v>0.84992112427544297</v>
      </c>
      <c r="ABS13694" s="60"/>
      <c r="ABT13694" s="60"/>
      <c r="ABU13694" s="60"/>
      <c r="ABV13694" s="60"/>
      <c r="ABW13694" s="60"/>
      <c r="ABX13694" s="60"/>
    </row>
    <row r="13695" spans="727:752" x14ac:dyDescent="0.25">
      <c r="AAY13695" s="60"/>
      <c r="AAZ13695" s="60"/>
      <c r="ABA13695" s="60"/>
      <c r="ABB13695" s="60"/>
      <c r="ABC13695" s="60"/>
      <c r="ABD13695" s="60"/>
      <c r="ABE13695" s="60"/>
      <c r="ABF13695" s="60"/>
      <c r="ABG13695" s="60"/>
      <c r="ABH13695" s="60"/>
      <c r="ABI13695" s="60"/>
      <c r="ABJ13695" s="60"/>
      <c r="ABK13695" s="60"/>
      <c r="ABL13695" s="60"/>
      <c r="ABM13695" s="60"/>
      <c r="ABN13695" s="60"/>
      <c r="ABO13695" s="60"/>
      <c r="ABP13695" s="60"/>
      <c r="ABQ13695" s="60"/>
      <c r="ABR13695" s="60">
        <v>0.84983012081241804</v>
      </c>
      <c r="ABS13695" s="60"/>
      <c r="ABT13695" s="60"/>
      <c r="ABU13695" s="60"/>
      <c r="ABV13695" s="60"/>
      <c r="ABW13695" s="60"/>
      <c r="ABX13695" s="60"/>
    </row>
    <row r="13696" spans="727:752" x14ac:dyDescent="0.25">
      <c r="AAY13696" s="60"/>
      <c r="AAZ13696" s="60"/>
      <c r="ABA13696" s="60"/>
      <c r="ABB13696" s="60"/>
      <c r="ABC13696" s="60"/>
      <c r="ABD13696" s="60"/>
      <c r="ABE13696" s="60"/>
      <c r="ABF13696" s="60"/>
      <c r="ABG13696" s="60"/>
      <c r="ABH13696" s="60"/>
      <c r="ABI13696" s="60"/>
      <c r="ABJ13696" s="60"/>
      <c r="ABK13696" s="60"/>
      <c r="ABL13696" s="60"/>
      <c r="ABM13696" s="60"/>
      <c r="ABN13696" s="60"/>
      <c r="ABO13696" s="60"/>
      <c r="ABP13696" s="60"/>
      <c r="ABQ13696" s="60"/>
      <c r="ABR13696" s="60">
        <v>0.84982418600982301</v>
      </c>
      <c r="ABS13696" s="60"/>
      <c r="ABT13696" s="60"/>
      <c r="ABU13696" s="60"/>
      <c r="ABV13696" s="60"/>
      <c r="ABW13696" s="60"/>
      <c r="ABX13696" s="60"/>
    </row>
    <row r="13697" spans="727:752" x14ac:dyDescent="0.25">
      <c r="AAY13697" s="60"/>
      <c r="AAZ13697" s="60"/>
      <c r="ABA13697" s="60"/>
      <c r="ABB13697" s="60"/>
      <c r="ABC13697" s="60"/>
      <c r="ABD13697" s="60"/>
      <c r="ABE13697" s="60"/>
      <c r="ABF13697" s="60"/>
      <c r="ABG13697" s="60"/>
      <c r="ABH13697" s="60"/>
      <c r="ABI13697" s="60"/>
      <c r="ABJ13697" s="60"/>
      <c r="ABK13697" s="60"/>
      <c r="ABL13697" s="60"/>
      <c r="ABM13697" s="60"/>
      <c r="ABN13697" s="60"/>
      <c r="ABO13697" s="60"/>
      <c r="ABP13697" s="60"/>
      <c r="ABQ13697" s="60"/>
      <c r="ABR13697" s="60">
        <v>0.84966909059291995</v>
      </c>
      <c r="ABS13697" s="60"/>
      <c r="ABT13697" s="60"/>
      <c r="ABU13697" s="60"/>
      <c r="ABV13697" s="60"/>
      <c r="ABW13697" s="60"/>
      <c r="ABX13697" s="60"/>
    </row>
    <row r="13698" spans="727:752" x14ac:dyDescent="0.25">
      <c r="AAY13698" s="60"/>
      <c r="AAZ13698" s="60"/>
      <c r="ABA13698" s="60"/>
      <c r="ABB13698" s="60"/>
      <c r="ABC13698" s="60"/>
      <c r="ABD13698" s="60"/>
      <c r="ABE13698" s="60"/>
      <c r="ABF13698" s="60"/>
      <c r="ABG13698" s="60"/>
      <c r="ABH13698" s="60"/>
      <c r="ABI13698" s="60"/>
      <c r="ABJ13698" s="60"/>
      <c r="ABK13698" s="60"/>
      <c r="ABL13698" s="60"/>
      <c r="ABM13698" s="60"/>
      <c r="ABN13698" s="60"/>
      <c r="ABO13698" s="60"/>
      <c r="ABP13698" s="60"/>
      <c r="ABQ13698" s="60"/>
      <c r="ABR13698" s="60">
        <v>0.84966354268716404</v>
      </c>
      <c r="ABS13698" s="60"/>
      <c r="ABT13698" s="60"/>
      <c r="ABU13698" s="60"/>
      <c r="ABV13698" s="60"/>
      <c r="ABW13698" s="60"/>
      <c r="ABX13698" s="60"/>
    </row>
    <row r="13699" spans="727:752" x14ac:dyDescent="0.25">
      <c r="AAY13699" s="60"/>
      <c r="AAZ13699" s="60"/>
      <c r="ABA13699" s="60"/>
      <c r="ABB13699" s="60"/>
      <c r="ABC13699" s="60"/>
      <c r="ABD13699" s="60"/>
      <c r="ABE13699" s="60"/>
      <c r="ABF13699" s="60"/>
      <c r="ABG13699" s="60"/>
      <c r="ABH13699" s="60"/>
      <c r="ABI13699" s="60"/>
      <c r="ABJ13699" s="60"/>
      <c r="ABK13699" s="60"/>
      <c r="ABL13699" s="60"/>
      <c r="ABM13699" s="60"/>
      <c r="ABN13699" s="60"/>
      <c r="ABO13699" s="60"/>
      <c r="ABP13699" s="60"/>
      <c r="ABQ13699" s="60"/>
      <c r="ABR13699" s="60">
        <v>0.84961564041201498</v>
      </c>
      <c r="ABS13699" s="60"/>
      <c r="ABT13699" s="60"/>
      <c r="ABU13699" s="60"/>
      <c r="ABV13699" s="60"/>
      <c r="ABW13699" s="60"/>
      <c r="ABX13699" s="60"/>
    </row>
    <row r="13700" spans="727:752" x14ac:dyDescent="0.25">
      <c r="AAY13700" s="60"/>
      <c r="AAZ13700" s="60"/>
      <c r="ABA13700" s="60"/>
      <c r="ABB13700" s="60"/>
      <c r="ABC13700" s="60"/>
      <c r="ABD13700" s="60"/>
      <c r="ABE13700" s="60"/>
      <c r="ABF13700" s="60"/>
      <c r="ABG13700" s="60"/>
      <c r="ABH13700" s="60"/>
      <c r="ABI13700" s="60"/>
      <c r="ABJ13700" s="60"/>
      <c r="ABK13700" s="60"/>
      <c r="ABL13700" s="60"/>
      <c r="ABM13700" s="60"/>
      <c r="ABN13700" s="60"/>
      <c r="ABO13700" s="60"/>
      <c r="ABP13700" s="60"/>
      <c r="ABQ13700" s="60"/>
      <c r="ABR13700" s="60">
        <v>0.84957096552538003</v>
      </c>
      <c r="ABS13700" s="60"/>
      <c r="ABT13700" s="60"/>
      <c r="ABU13700" s="60"/>
      <c r="ABV13700" s="60"/>
      <c r="ABW13700" s="60"/>
      <c r="ABX13700" s="60"/>
    </row>
    <row r="13701" spans="727:752" x14ac:dyDescent="0.25">
      <c r="AAY13701" s="60"/>
      <c r="AAZ13701" s="60"/>
      <c r="ABA13701" s="60"/>
      <c r="ABB13701" s="60"/>
      <c r="ABC13701" s="60"/>
      <c r="ABD13701" s="60"/>
      <c r="ABE13701" s="60"/>
      <c r="ABF13701" s="60"/>
      <c r="ABG13701" s="60"/>
      <c r="ABH13701" s="60"/>
      <c r="ABI13701" s="60"/>
      <c r="ABJ13701" s="60"/>
      <c r="ABK13701" s="60"/>
      <c r="ABL13701" s="60"/>
      <c r="ABM13701" s="60"/>
      <c r="ABN13701" s="60"/>
      <c r="ABO13701" s="60"/>
      <c r="ABP13701" s="60"/>
      <c r="ABQ13701" s="60"/>
      <c r="ABR13701" s="60">
        <v>0.849529064069245</v>
      </c>
      <c r="ABS13701" s="60"/>
      <c r="ABT13701" s="60"/>
      <c r="ABU13701" s="60"/>
      <c r="ABV13701" s="60"/>
      <c r="ABW13701" s="60"/>
      <c r="ABX13701" s="60"/>
    </row>
    <row r="13702" spans="727:752" x14ac:dyDescent="0.25">
      <c r="AAY13702" s="60"/>
      <c r="AAZ13702" s="60"/>
      <c r="ABA13702" s="60"/>
      <c r="ABB13702" s="60"/>
      <c r="ABC13702" s="60"/>
      <c r="ABD13702" s="60"/>
      <c r="ABE13702" s="60"/>
      <c r="ABF13702" s="60"/>
      <c r="ABG13702" s="60"/>
      <c r="ABH13702" s="60"/>
      <c r="ABI13702" s="60"/>
      <c r="ABJ13702" s="60"/>
      <c r="ABK13702" s="60"/>
      <c r="ABL13702" s="60"/>
      <c r="ABM13702" s="60"/>
      <c r="ABN13702" s="60"/>
      <c r="ABO13702" s="60"/>
      <c r="ABP13702" s="60"/>
      <c r="ABQ13702" s="60"/>
      <c r="ABR13702" s="60">
        <v>0.84949081359435297</v>
      </c>
      <c r="ABS13702" s="60"/>
      <c r="ABT13702" s="60"/>
      <c r="ABU13702" s="60"/>
      <c r="ABV13702" s="60"/>
      <c r="ABW13702" s="60"/>
      <c r="ABX13702" s="60"/>
    </row>
    <row r="13703" spans="727:752" x14ac:dyDescent="0.25">
      <c r="AAY13703" s="60"/>
      <c r="AAZ13703" s="60"/>
      <c r="ABA13703" s="60"/>
      <c r="ABB13703" s="60"/>
      <c r="ABC13703" s="60"/>
      <c r="ABD13703" s="60"/>
      <c r="ABE13703" s="60"/>
      <c r="ABF13703" s="60"/>
      <c r="ABG13703" s="60"/>
      <c r="ABH13703" s="60"/>
      <c r="ABI13703" s="60"/>
      <c r="ABJ13703" s="60"/>
      <c r="ABK13703" s="60"/>
      <c r="ABL13703" s="60"/>
      <c r="ABM13703" s="60"/>
      <c r="ABN13703" s="60"/>
      <c r="ABO13703" s="60"/>
      <c r="ABP13703" s="60"/>
      <c r="ABQ13703" s="60"/>
      <c r="ABR13703" s="60">
        <v>0.84946903749626701</v>
      </c>
      <c r="ABS13703" s="60"/>
      <c r="ABT13703" s="60"/>
      <c r="ABU13703" s="60"/>
      <c r="ABV13703" s="60"/>
      <c r="ABW13703" s="60"/>
      <c r="ABX13703" s="60"/>
    </row>
    <row r="13704" spans="727:752" x14ac:dyDescent="0.25">
      <c r="AAY13704" s="60"/>
      <c r="AAZ13704" s="60"/>
      <c r="ABA13704" s="60"/>
      <c r="ABB13704" s="60"/>
      <c r="ABC13704" s="60"/>
      <c r="ABD13704" s="60"/>
      <c r="ABE13704" s="60"/>
      <c r="ABF13704" s="60"/>
      <c r="ABG13704" s="60"/>
      <c r="ABH13704" s="60"/>
      <c r="ABI13704" s="60"/>
      <c r="ABJ13704" s="60"/>
      <c r="ABK13704" s="60"/>
      <c r="ABL13704" s="60"/>
      <c r="ABM13704" s="60"/>
      <c r="ABN13704" s="60"/>
      <c r="ABO13704" s="60"/>
      <c r="ABP13704" s="60"/>
      <c r="ABQ13704" s="60"/>
      <c r="ABR13704" s="60">
        <v>0.84937527701361903</v>
      </c>
      <c r="ABS13704" s="60"/>
      <c r="ABT13704" s="60"/>
      <c r="ABU13704" s="60"/>
      <c r="ABV13704" s="60"/>
      <c r="ABW13704" s="60"/>
      <c r="ABX13704" s="60"/>
    </row>
    <row r="13705" spans="727:752" x14ac:dyDescent="0.25">
      <c r="AAY13705" s="60"/>
      <c r="AAZ13705" s="60"/>
      <c r="ABA13705" s="60"/>
      <c r="ABB13705" s="60"/>
      <c r="ABC13705" s="60"/>
      <c r="ABD13705" s="60"/>
      <c r="ABE13705" s="60"/>
      <c r="ABF13705" s="60"/>
      <c r="ABG13705" s="60"/>
      <c r="ABH13705" s="60"/>
      <c r="ABI13705" s="60"/>
      <c r="ABJ13705" s="60"/>
      <c r="ABK13705" s="60"/>
      <c r="ABL13705" s="60"/>
      <c r="ABM13705" s="60"/>
      <c r="ABN13705" s="60"/>
      <c r="ABO13705" s="60"/>
      <c r="ABP13705" s="60"/>
      <c r="ABQ13705" s="60"/>
      <c r="ABR13705" s="60">
        <v>0.849373805420508</v>
      </c>
      <c r="ABS13705" s="60"/>
      <c r="ABT13705" s="60"/>
      <c r="ABU13705" s="60"/>
      <c r="ABV13705" s="60"/>
      <c r="ABW13705" s="60"/>
      <c r="ABX13705" s="60"/>
    </row>
    <row r="13706" spans="727:752" x14ac:dyDescent="0.25">
      <c r="AAY13706" s="60"/>
      <c r="AAZ13706" s="60"/>
      <c r="ABA13706" s="60"/>
      <c r="ABB13706" s="60"/>
      <c r="ABC13706" s="60"/>
      <c r="ABD13706" s="60"/>
      <c r="ABE13706" s="60"/>
      <c r="ABF13706" s="60"/>
      <c r="ABG13706" s="60"/>
      <c r="ABH13706" s="60"/>
      <c r="ABI13706" s="60"/>
      <c r="ABJ13706" s="60"/>
      <c r="ABK13706" s="60"/>
      <c r="ABL13706" s="60"/>
      <c r="ABM13706" s="60"/>
      <c r="ABN13706" s="60"/>
      <c r="ABO13706" s="60"/>
      <c r="ABP13706" s="60"/>
      <c r="ABQ13706" s="60"/>
      <c r="ABR13706" s="60">
        <v>0.84934255712645901</v>
      </c>
      <c r="ABS13706" s="60"/>
      <c r="ABT13706" s="60"/>
      <c r="ABU13706" s="60"/>
      <c r="ABV13706" s="60"/>
      <c r="ABW13706" s="60"/>
      <c r="ABX13706" s="60"/>
    </row>
    <row r="13707" spans="727:752" x14ac:dyDescent="0.25">
      <c r="AAY13707" s="60"/>
      <c r="AAZ13707" s="60"/>
      <c r="ABA13707" s="60"/>
      <c r="ABB13707" s="60"/>
      <c r="ABC13707" s="60"/>
      <c r="ABD13707" s="60"/>
      <c r="ABE13707" s="60"/>
      <c r="ABF13707" s="60"/>
      <c r="ABG13707" s="60"/>
      <c r="ABH13707" s="60"/>
      <c r="ABI13707" s="60"/>
      <c r="ABJ13707" s="60"/>
      <c r="ABK13707" s="60"/>
      <c r="ABL13707" s="60"/>
      <c r="ABM13707" s="60"/>
      <c r="ABN13707" s="60"/>
      <c r="ABO13707" s="60"/>
      <c r="ABP13707" s="60"/>
      <c r="ABQ13707" s="60"/>
      <c r="ABR13707" s="60">
        <v>0.84930737229068798</v>
      </c>
      <c r="ABS13707" s="60"/>
      <c r="ABT13707" s="60"/>
      <c r="ABU13707" s="60"/>
      <c r="ABV13707" s="60"/>
      <c r="ABW13707" s="60"/>
      <c r="ABX13707" s="60"/>
    </row>
    <row r="13708" spans="727:752" x14ac:dyDescent="0.25">
      <c r="AAY13708" s="60"/>
      <c r="AAZ13708" s="60"/>
      <c r="ABA13708" s="60"/>
      <c r="ABB13708" s="60"/>
      <c r="ABC13708" s="60"/>
      <c r="ABD13708" s="60"/>
      <c r="ABE13708" s="60"/>
      <c r="ABF13708" s="60"/>
      <c r="ABG13708" s="60"/>
      <c r="ABH13708" s="60"/>
      <c r="ABI13708" s="60"/>
      <c r="ABJ13708" s="60"/>
      <c r="ABK13708" s="60"/>
      <c r="ABL13708" s="60"/>
      <c r="ABM13708" s="60"/>
      <c r="ABN13708" s="60"/>
      <c r="ABO13708" s="60"/>
      <c r="ABP13708" s="60"/>
      <c r="ABQ13708" s="60"/>
      <c r="ABR13708" s="60">
        <v>0.84922242574029705</v>
      </c>
      <c r="ABS13708" s="60"/>
      <c r="ABT13708" s="60"/>
      <c r="ABU13708" s="60"/>
      <c r="ABV13708" s="60"/>
      <c r="ABW13708" s="60"/>
      <c r="ABX13708" s="60"/>
    </row>
    <row r="13709" spans="727:752" x14ac:dyDescent="0.25">
      <c r="AAY13709" s="60"/>
      <c r="AAZ13709" s="60"/>
      <c r="ABA13709" s="60"/>
      <c r="ABB13709" s="60"/>
      <c r="ABC13709" s="60"/>
      <c r="ABD13709" s="60"/>
      <c r="ABE13709" s="60"/>
      <c r="ABF13709" s="60"/>
      <c r="ABG13709" s="60"/>
      <c r="ABH13709" s="60"/>
      <c r="ABI13709" s="60"/>
      <c r="ABJ13709" s="60"/>
      <c r="ABK13709" s="60"/>
      <c r="ABL13709" s="60"/>
      <c r="ABM13709" s="60"/>
      <c r="ABN13709" s="60"/>
      <c r="ABO13709" s="60"/>
      <c r="ABP13709" s="60"/>
      <c r="ABQ13709" s="60"/>
      <c r="ABR13709" s="60">
        <v>0.84906731349825904</v>
      </c>
      <c r="ABS13709" s="60"/>
      <c r="ABT13709" s="60"/>
      <c r="ABU13709" s="60"/>
      <c r="ABV13709" s="60"/>
      <c r="ABW13709" s="60"/>
      <c r="ABX13709" s="60"/>
    </row>
    <row r="13710" spans="727:752" x14ac:dyDescent="0.25">
      <c r="AAY13710" s="60"/>
      <c r="AAZ13710" s="60"/>
      <c r="ABA13710" s="60"/>
      <c r="ABB13710" s="60"/>
      <c r="ABC13710" s="60"/>
      <c r="ABD13710" s="60"/>
      <c r="ABE13710" s="60"/>
      <c r="ABF13710" s="60"/>
      <c r="ABG13710" s="60"/>
      <c r="ABH13710" s="60"/>
      <c r="ABI13710" s="60"/>
      <c r="ABJ13710" s="60"/>
      <c r="ABK13710" s="60"/>
      <c r="ABL13710" s="60"/>
      <c r="ABM13710" s="60"/>
      <c r="ABN13710" s="60"/>
      <c r="ABO13710" s="60"/>
      <c r="ABP13710" s="60"/>
      <c r="ABQ13710" s="60"/>
      <c r="ABR13710" s="60">
        <v>0.84904755302635504</v>
      </c>
      <c r="ABS13710" s="60"/>
      <c r="ABT13710" s="60"/>
      <c r="ABU13710" s="60"/>
      <c r="ABV13710" s="60"/>
      <c r="ABW13710" s="60"/>
      <c r="ABX13710" s="60"/>
    </row>
    <row r="13711" spans="727:752" x14ac:dyDescent="0.25">
      <c r="AAY13711" s="60"/>
      <c r="AAZ13711" s="60"/>
      <c r="ABA13711" s="60"/>
      <c r="ABB13711" s="60"/>
      <c r="ABC13711" s="60"/>
      <c r="ABD13711" s="60"/>
      <c r="ABE13711" s="60"/>
      <c r="ABF13711" s="60"/>
      <c r="ABG13711" s="60"/>
      <c r="ABH13711" s="60"/>
      <c r="ABI13711" s="60"/>
      <c r="ABJ13711" s="60"/>
      <c r="ABK13711" s="60"/>
      <c r="ABL13711" s="60"/>
      <c r="ABM13711" s="60"/>
      <c r="ABN13711" s="60"/>
      <c r="ABO13711" s="60"/>
      <c r="ABP13711" s="60"/>
      <c r="ABQ13711" s="60"/>
      <c r="ABR13711" s="60">
        <v>0.84893329846786503</v>
      </c>
      <c r="ABS13711" s="60"/>
      <c r="ABT13711" s="60"/>
      <c r="ABU13711" s="60"/>
      <c r="ABV13711" s="60"/>
      <c r="ABW13711" s="60"/>
      <c r="ABX13711" s="60"/>
    </row>
    <row r="13712" spans="727:752" x14ac:dyDescent="0.25">
      <c r="AAY13712" s="60"/>
      <c r="AAZ13712" s="60"/>
      <c r="ABA13712" s="60"/>
      <c r="ABB13712" s="60"/>
      <c r="ABC13712" s="60"/>
      <c r="ABD13712" s="60"/>
      <c r="ABE13712" s="60"/>
      <c r="ABF13712" s="60"/>
      <c r="ABG13712" s="60"/>
      <c r="ABH13712" s="60"/>
      <c r="ABI13712" s="60"/>
      <c r="ABJ13712" s="60"/>
      <c r="ABK13712" s="60"/>
      <c r="ABL13712" s="60"/>
      <c r="ABM13712" s="60"/>
      <c r="ABN13712" s="60"/>
      <c r="ABO13712" s="60"/>
      <c r="ABP13712" s="60"/>
      <c r="ABQ13712" s="60"/>
      <c r="ABR13712" s="60">
        <v>0.848906495461485</v>
      </c>
      <c r="ABS13712" s="60"/>
      <c r="ABT13712" s="60"/>
      <c r="ABU13712" s="60"/>
      <c r="ABV13712" s="60"/>
      <c r="ABW13712" s="60"/>
      <c r="ABX13712" s="60"/>
    </row>
    <row r="13713" spans="727:752" x14ac:dyDescent="0.25">
      <c r="AAY13713" s="60"/>
      <c r="AAZ13713" s="60"/>
      <c r="ABA13713" s="60"/>
      <c r="ABB13713" s="60"/>
      <c r="ABC13713" s="60"/>
      <c r="ABD13713" s="60"/>
      <c r="ABE13713" s="60"/>
      <c r="ABF13713" s="60"/>
      <c r="ABG13713" s="60"/>
      <c r="ABH13713" s="60"/>
      <c r="ABI13713" s="60"/>
      <c r="ABJ13713" s="60"/>
      <c r="ABK13713" s="60"/>
      <c r="ABL13713" s="60"/>
      <c r="ABM13713" s="60"/>
      <c r="ABN13713" s="60"/>
      <c r="ABO13713" s="60"/>
      <c r="ABP13713" s="60"/>
      <c r="ABQ13713" s="60"/>
      <c r="ABR13713" s="60">
        <v>0.84884629127701905</v>
      </c>
      <c r="ABS13713" s="60"/>
      <c r="ABT13713" s="60"/>
      <c r="ABU13713" s="60"/>
      <c r="ABV13713" s="60"/>
      <c r="ABW13713" s="60"/>
      <c r="ABX13713" s="60"/>
    </row>
    <row r="13714" spans="727:752" x14ac:dyDescent="0.25">
      <c r="AAY13714" s="60"/>
      <c r="AAZ13714" s="60"/>
      <c r="ABA13714" s="60"/>
      <c r="ABB13714" s="60"/>
      <c r="ABC13714" s="60"/>
      <c r="ABD13714" s="60"/>
      <c r="ABE13714" s="60"/>
      <c r="ABF13714" s="60"/>
      <c r="ABG13714" s="60"/>
      <c r="ABH13714" s="60"/>
      <c r="ABI13714" s="60"/>
      <c r="ABJ13714" s="60"/>
      <c r="ABK13714" s="60"/>
      <c r="ABL13714" s="60"/>
      <c r="ABM13714" s="60"/>
      <c r="ABN13714" s="60"/>
      <c r="ABO13714" s="60"/>
      <c r="ABP13714" s="60"/>
      <c r="ABQ13714" s="60"/>
      <c r="ABR13714" s="60">
        <v>0.84878497561750399</v>
      </c>
      <c r="ABS13714" s="60"/>
      <c r="ABT13714" s="60"/>
      <c r="ABU13714" s="60"/>
      <c r="ABV13714" s="60"/>
      <c r="ABW13714" s="60"/>
      <c r="ABX13714" s="60"/>
    </row>
    <row r="13715" spans="727:752" x14ac:dyDescent="0.25">
      <c r="AAY13715" s="60"/>
      <c r="AAZ13715" s="60"/>
      <c r="ABA13715" s="60"/>
      <c r="ABB13715" s="60"/>
      <c r="ABC13715" s="60"/>
      <c r="ABD13715" s="60"/>
      <c r="ABE13715" s="60"/>
      <c r="ABF13715" s="60"/>
      <c r="ABG13715" s="60"/>
      <c r="ABH13715" s="60"/>
      <c r="ABI13715" s="60"/>
      <c r="ABJ13715" s="60"/>
      <c r="ABK13715" s="60"/>
      <c r="ABL13715" s="60"/>
      <c r="ABM13715" s="60"/>
      <c r="ABN13715" s="60"/>
      <c r="ABO13715" s="60"/>
      <c r="ABP13715" s="60"/>
      <c r="ABQ13715" s="60"/>
      <c r="ABR13715" s="60">
        <v>0.84873106805577003</v>
      </c>
      <c r="ABS13715" s="60"/>
      <c r="ABT13715" s="60"/>
      <c r="ABU13715" s="60"/>
      <c r="ABV13715" s="60"/>
      <c r="ABW13715" s="60"/>
      <c r="ABX13715" s="60"/>
    </row>
    <row r="13716" spans="727:752" x14ac:dyDescent="0.25">
      <c r="AAY13716" s="60"/>
      <c r="AAZ13716" s="60"/>
      <c r="ABA13716" s="60"/>
      <c r="ABB13716" s="60"/>
      <c r="ABC13716" s="60"/>
      <c r="ABD13716" s="60"/>
      <c r="ABE13716" s="60"/>
      <c r="ABF13716" s="60"/>
      <c r="ABG13716" s="60"/>
      <c r="ABH13716" s="60"/>
      <c r="ABI13716" s="60"/>
      <c r="ABJ13716" s="60"/>
      <c r="ABK13716" s="60"/>
      <c r="ABL13716" s="60"/>
      <c r="ABM13716" s="60"/>
      <c r="ABN13716" s="60"/>
      <c r="ABO13716" s="60"/>
      <c r="ABP13716" s="60"/>
      <c r="ABQ13716" s="60"/>
      <c r="ABR13716" s="60">
        <v>0.84872960712875101</v>
      </c>
      <c r="ABS13716" s="60"/>
      <c r="ABT13716" s="60"/>
      <c r="ABU13716" s="60"/>
      <c r="ABV13716" s="60"/>
      <c r="ABW13716" s="60"/>
      <c r="ABX13716" s="60"/>
    </row>
    <row r="13717" spans="727:752" x14ac:dyDescent="0.25">
      <c r="AAY13717" s="60"/>
      <c r="AAZ13717" s="60"/>
      <c r="ABA13717" s="60"/>
      <c r="ABB13717" s="60"/>
      <c r="ABC13717" s="60"/>
      <c r="ABD13717" s="60"/>
      <c r="ABE13717" s="60"/>
      <c r="ABF13717" s="60"/>
      <c r="ABG13717" s="60"/>
      <c r="ABH13717" s="60"/>
      <c r="ABI13717" s="60"/>
      <c r="ABJ13717" s="60"/>
      <c r="ABK13717" s="60"/>
      <c r="ABL13717" s="60"/>
      <c r="ABM13717" s="60"/>
      <c r="ABN13717" s="60"/>
      <c r="ABO13717" s="60"/>
      <c r="ABP13717" s="60"/>
      <c r="ABQ13717" s="60"/>
      <c r="ABR13717" s="60">
        <v>0.84865367535138003</v>
      </c>
      <c r="ABS13717" s="60"/>
      <c r="ABT13717" s="60"/>
      <c r="ABU13717" s="60"/>
      <c r="ABV13717" s="60"/>
      <c r="ABW13717" s="60"/>
      <c r="ABX13717" s="60"/>
    </row>
    <row r="13718" spans="727:752" x14ac:dyDescent="0.25">
      <c r="AAY13718" s="60"/>
      <c r="AAZ13718" s="60"/>
      <c r="ABA13718" s="60"/>
      <c r="ABB13718" s="60"/>
      <c r="ABC13718" s="60"/>
      <c r="ABD13718" s="60"/>
      <c r="ABE13718" s="60"/>
      <c r="ABF13718" s="60"/>
      <c r="ABG13718" s="60"/>
      <c r="ABH13718" s="60"/>
      <c r="ABI13718" s="60"/>
      <c r="ABJ13718" s="60"/>
      <c r="ABK13718" s="60"/>
      <c r="ABL13718" s="60"/>
      <c r="ABM13718" s="60"/>
      <c r="ABN13718" s="60"/>
      <c r="ABO13718" s="60"/>
      <c r="ABP13718" s="60"/>
      <c r="ABQ13718" s="60"/>
      <c r="ABR13718" s="60">
        <v>0.84862630898153502</v>
      </c>
      <c r="ABS13718" s="60"/>
      <c r="ABT13718" s="60"/>
      <c r="ABU13718" s="60"/>
      <c r="ABV13718" s="60"/>
      <c r="ABW13718" s="60"/>
      <c r="ABX13718" s="60"/>
    </row>
    <row r="13719" spans="727:752" x14ac:dyDescent="0.25">
      <c r="AAY13719" s="60"/>
      <c r="AAZ13719" s="60"/>
      <c r="ABA13719" s="60"/>
      <c r="ABB13719" s="60"/>
      <c r="ABC13719" s="60"/>
      <c r="ABD13719" s="60"/>
      <c r="ABE13719" s="60"/>
      <c r="ABF13719" s="60"/>
      <c r="ABG13719" s="60"/>
      <c r="ABH13719" s="60"/>
      <c r="ABI13719" s="60"/>
      <c r="ABJ13719" s="60"/>
      <c r="ABK13719" s="60"/>
      <c r="ABL13719" s="60"/>
      <c r="ABM13719" s="60"/>
      <c r="ABN13719" s="60"/>
      <c r="ABO13719" s="60"/>
      <c r="ABP13719" s="60"/>
      <c r="ABQ13719" s="60"/>
      <c r="ABR13719" s="60">
        <v>0.84856211053853003</v>
      </c>
      <c r="ABS13719" s="60"/>
      <c r="ABT13719" s="60"/>
      <c r="ABU13719" s="60"/>
      <c r="ABV13719" s="60"/>
      <c r="ABW13719" s="60"/>
      <c r="ABX13719" s="60"/>
    </row>
    <row r="13720" spans="727:752" x14ac:dyDescent="0.25">
      <c r="AAY13720" s="60"/>
      <c r="AAZ13720" s="60"/>
      <c r="ABA13720" s="60"/>
      <c r="ABB13720" s="60"/>
      <c r="ABC13720" s="60"/>
      <c r="ABD13720" s="60"/>
      <c r="ABE13720" s="60"/>
      <c r="ABF13720" s="60"/>
      <c r="ABG13720" s="60"/>
      <c r="ABH13720" s="60"/>
      <c r="ABI13720" s="60"/>
      <c r="ABJ13720" s="60"/>
      <c r="ABK13720" s="60"/>
      <c r="ABL13720" s="60"/>
      <c r="ABM13720" s="60"/>
      <c r="ABN13720" s="60"/>
      <c r="ABO13720" s="60"/>
      <c r="ABP13720" s="60"/>
      <c r="ABQ13720" s="60"/>
      <c r="ABR13720" s="60">
        <v>0.84853283979122496</v>
      </c>
      <c r="ABS13720" s="60"/>
      <c r="ABT13720" s="60"/>
      <c r="ABU13720" s="60"/>
      <c r="ABV13720" s="60"/>
      <c r="ABW13720" s="60"/>
      <c r="ABX13720" s="60"/>
    </row>
    <row r="13721" spans="727:752" x14ac:dyDescent="0.25">
      <c r="AAY13721" s="60"/>
      <c r="AAZ13721" s="60"/>
      <c r="ABA13721" s="60"/>
      <c r="ABB13721" s="60"/>
      <c r="ABC13721" s="60"/>
      <c r="ABD13721" s="60"/>
      <c r="ABE13721" s="60"/>
      <c r="ABF13721" s="60"/>
      <c r="ABG13721" s="60"/>
      <c r="ABH13721" s="60"/>
      <c r="ABI13721" s="60"/>
      <c r="ABJ13721" s="60"/>
      <c r="ABK13721" s="60"/>
      <c r="ABL13721" s="60"/>
      <c r="ABM13721" s="60"/>
      <c r="ABN13721" s="60"/>
      <c r="ABO13721" s="60"/>
      <c r="ABP13721" s="60"/>
      <c r="ABQ13721" s="60"/>
      <c r="ABR13721" s="60">
        <v>0.84846913379407396</v>
      </c>
      <c r="ABS13721" s="60"/>
      <c r="ABT13721" s="60"/>
      <c r="ABU13721" s="60"/>
      <c r="ABV13721" s="60"/>
      <c r="ABW13721" s="60"/>
      <c r="ABX13721" s="60"/>
    </row>
    <row r="13722" spans="727:752" x14ac:dyDescent="0.25">
      <c r="AAY13722" s="60"/>
      <c r="AAZ13722" s="60"/>
      <c r="ABA13722" s="60"/>
      <c r="ABB13722" s="60"/>
      <c r="ABC13722" s="60"/>
      <c r="ABD13722" s="60"/>
      <c r="ABE13722" s="60"/>
      <c r="ABF13722" s="60"/>
      <c r="ABG13722" s="60"/>
      <c r="ABH13722" s="60"/>
      <c r="ABI13722" s="60"/>
      <c r="ABJ13722" s="60"/>
      <c r="ABK13722" s="60"/>
      <c r="ABL13722" s="60"/>
      <c r="ABM13722" s="60"/>
      <c r="ABN13722" s="60"/>
      <c r="ABO13722" s="60"/>
      <c r="ABP13722" s="60"/>
      <c r="ABQ13722" s="60"/>
      <c r="ABR13722" s="60">
        <v>0.84840451390384997</v>
      </c>
      <c r="ABS13722" s="60"/>
      <c r="ABT13722" s="60"/>
      <c r="ABU13722" s="60"/>
      <c r="ABV13722" s="60"/>
      <c r="ABW13722" s="60"/>
      <c r="ABX13722" s="60"/>
    </row>
    <row r="13723" spans="727:752" x14ac:dyDescent="0.25">
      <c r="AAY13723" s="60"/>
      <c r="AAZ13723" s="60"/>
      <c r="ABA13723" s="60"/>
      <c r="ABB13723" s="60"/>
      <c r="ABC13723" s="60"/>
      <c r="ABD13723" s="60"/>
      <c r="ABE13723" s="60"/>
      <c r="ABF13723" s="60"/>
      <c r="ABG13723" s="60"/>
      <c r="ABH13723" s="60"/>
      <c r="ABI13723" s="60"/>
      <c r="ABJ13723" s="60"/>
      <c r="ABK13723" s="60"/>
      <c r="ABL13723" s="60"/>
      <c r="ABM13723" s="60"/>
      <c r="ABN13723" s="60"/>
      <c r="ABO13723" s="60"/>
      <c r="ABP13723" s="60"/>
      <c r="ABQ13723" s="60"/>
      <c r="ABR13723" s="60">
        <v>0.84840107487666905</v>
      </c>
      <c r="ABS13723" s="60"/>
      <c r="ABT13723" s="60"/>
      <c r="ABU13723" s="60"/>
      <c r="ABV13723" s="60"/>
      <c r="ABW13723" s="60"/>
      <c r="ABX13723" s="60"/>
    </row>
    <row r="13724" spans="727:752" x14ac:dyDescent="0.25">
      <c r="AAY13724" s="60"/>
      <c r="AAZ13724" s="60"/>
      <c r="ABA13724" s="60"/>
      <c r="ABB13724" s="60"/>
      <c r="ABC13724" s="60"/>
      <c r="ABD13724" s="60"/>
      <c r="ABE13724" s="60"/>
      <c r="ABF13724" s="60"/>
      <c r="ABG13724" s="60"/>
      <c r="ABH13724" s="60"/>
      <c r="ABI13724" s="60"/>
      <c r="ABJ13724" s="60"/>
      <c r="ABK13724" s="60"/>
      <c r="ABL13724" s="60"/>
      <c r="ABM13724" s="60"/>
      <c r="ABN13724" s="60"/>
      <c r="ABO13724" s="60"/>
      <c r="ABP13724" s="60"/>
      <c r="ABQ13724" s="60"/>
      <c r="ABR13724" s="60">
        <v>0.84838834160445997</v>
      </c>
      <c r="ABS13724" s="60"/>
      <c r="ABT13724" s="60"/>
      <c r="ABU13724" s="60"/>
      <c r="ABV13724" s="60"/>
      <c r="ABW13724" s="60"/>
      <c r="ABX13724" s="60"/>
    </row>
    <row r="13725" spans="727:752" x14ac:dyDescent="0.25">
      <c r="AAY13725" s="60"/>
      <c r="AAZ13725" s="60"/>
      <c r="ABA13725" s="60"/>
      <c r="ABB13725" s="60"/>
      <c r="ABC13725" s="60"/>
      <c r="ABD13725" s="60"/>
      <c r="ABE13725" s="60"/>
      <c r="ABF13725" s="60"/>
      <c r="ABG13725" s="60"/>
      <c r="ABH13725" s="60"/>
      <c r="ABI13725" s="60"/>
      <c r="ABJ13725" s="60"/>
      <c r="ABK13725" s="60"/>
      <c r="ABL13725" s="60"/>
      <c r="ABM13725" s="60"/>
      <c r="ABN13725" s="60"/>
      <c r="ABO13725" s="60"/>
      <c r="ABP13725" s="60"/>
      <c r="ABQ13725" s="60"/>
      <c r="ABR13725" s="60">
        <v>0.84837710030870594</v>
      </c>
      <c r="ABS13725" s="60"/>
      <c r="ABT13725" s="60"/>
      <c r="ABU13725" s="60"/>
      <c r="ABV13725" s="60"/>
      <c r="ABW13725" s="60"/>
      <c r="ABX13725" s="60"/>
    </row>
    <row r="13726" spans="727:752" x14ac:dyDescent="0.25">
      <c r="AAY13726" s="60"/>
      <c r="AAZ13726" s="60"/>
      <c r="ABA13726" s="60"/>
      <c r="ABB13726" s="60"/>
      <c r="ABC13726" s="60"/>
      <c r="ABD13726" s="60"/>
      <c r="ABE13726" s="60"/>
      <c r="ABF13726" s="60"/>
      <c r="ABG13726" s="60"/>
      <c r="ABH13726" s="60"/>
      <c r="ABI13726" s="60"/>
      <c r="ABJ13726" s="60"/>
      <c r="ABK13726" s="60"/>
      <c r="ABL13726" s="60"/>
      <c r="ABM13726" s="60"/>
      <c r="ABN13726" s="60"/>
      <c r="ABO13726" s="60"/>
      <c r="ABP13726" s="60"/>
      <c r="ABQ13726" s="60"/>
      <c r="ABR13726" s="60">
        <v>0.84835465595875903</v>
      </c>
      <c r="ABS13726" s="60"/>
      <c r="ABT13726" s="60"/>
      <c r="ABU13726" s="60"/>
      <c r="ABV13726" s="60"/>
      <c r="ABW13726" s="60"/>
      <c r="ABX13726" s="60"/>
    </row>
    <row r="13727" spans="727:752" x14ac:dyDescent="0.25">
      <c r="AAY13727" s="60"/>
      <c r="AAZ13727" s="60"/>
      <c r="ABA13727" s="60"/>
      <c r="ABB13727" s="60"/>
      <c r="ABC13727" s="60"/>
      <c r="ABD13727" s="60"/>
      <c r="ABE13727" s="60"/>
      <c r="ABF13727" s="60"/>
      <c r="ABG13727" s="60"/>
      <c r="ABH13727" s="60"/>
      <c r="ABI13727" s="60"/>
      <c r="ABJ13727" s="60"/>
      <c r="ABK13727" s="60"/>
      <c r="ABL13727" s="60"/>
      <c r="ABM13727" s="60"/>
      <c r="ABN13727" s="60"/>
      <c r="ABO13727" s="60"/>
      <c r="ABP13727" s="60"/>
      <c r="ABQ13727" s="60"/>
      <c r="ABR13727" s="60">
        <v>0.848281738456104</v>
      </c>
      <c r="ABS13727" s="60"/>
      <c r="ABT13727" s="60"/>
      <c r="ABU13727" s="60"/>
      <c r="ABV13727" s="60"/>
      <c r="ABW13727" s="60"/>
      <c r="ABX13727" s="60"/>
    </row>
    <row r="13728" spans="727:752" x14ac:dyDescent="0.25">
      <c r="AAY13728" s="60"/>
      <c r="AAZ13728" s="60"/>
      <c r="ABA13728" s="60"/>
      <c r="ABB13728" s="60"/>
      <c r="ABC13728" s="60"/>
      <c r="ABD13728" s="60"/>
      <c r="ABE13728" s="60"/>
      <c r="ABF13728" s="60"/>
      <c r="ABG13728" s="60"/>
      <c r="ABH13728" s="60"/>
      <c r="ABI13728" s="60"/>
      <c r="ABJ13728" s="60"/>
      <c r="ABK13728" s="60"/>
      <c r="ABL13728" s="60"/>
      <c r="ABM13728" s="60"/>
      <c r="ABN13728" s="60"/>
      <c r="ABO13728" s="60"/>
      <c r="ABP13728" s="60"/>
      <c r="ABQ13728" s="60"/>
      <c r="ABR13728" s="60">
        <v>0.84826842894293097</v>
      </c>
      <c r="ABS13728" s="60"/>
      <c r="ABT13728" s="60"/>
      <c r="ABU13728" s="60"/>
      <c r="ABV13728" s="60"/>
      <c r="ABW13728" s="60"/>
      <c r="ABX13728" s="60"/>
    </row>
    <row r="13729" spans="727:752" x14ac:dyDescent="0.25">
      <c r="AAY13729" s="60"/>
      <c r="AAZ13729" s="60"/>
      <c r="ABA13729" s="60"/>
      <c r="ABB13729" s="60"/>
      <c r="ABC13729" s="60"/>
      <c r="ABD13729" s="60"/>
      <c r="ABE13729" s="60"/>
      <c r="ABF13729" s="60"/>
      <c r="ABG13729" s="60"/>
      <c r="ABH13729" s="60"/>
      <c r="ABI13729" s="60"/>
      <c r="ABJ13729" s="60"/>
      <c r="ABK13729" s="60"/>
      <c r="ABL13729" s="60"/>
      <c r="ABM13729" s="60"/>
      <c r="ABN13729" s="60"/>
      <c r="ABO13729" s="60"/>
      <c r="ABP13729" s="60"/>
      <c r="ABQ13729" s="60"/>
      <c r="ABR13729" s="60">
        <v>0.848204207508644</v>
      </c>
      <c r="ABS13729" s="60"/>
      <c r="ABT13729" s="60"/>
      <c r="ABU13729" s="60"/>
      <c r="ABV13729" s="60"/>
      <c r="ABW13729" s="60"/>
      <c r="ABX13729" s="60"/>
    </row>
    <row r="13730" spans="727:752" x14ac:dyDescent="0.25">
      <c r="AAY13730" s="60"/>
      <c r="AAZ13730" s="60"/>
      <c r="ABA13730" s="60"/>
      <c r="ABB13730" s="60"/>
      <c r="ABC13730" s="60"/>
      <c r="ABD13730" s="60"/>
      <c r="ABE13730" s="60"/>
      <c r="ABF13730" s="60"/>
      <c r="ABG13730" s="60"/>
      <c r="ABH13730" s="60"/>
      <c r="ABI13730" s="60"/>
      <c r="ABJ13730" s="60"/>
      <c r="ABK13730" s="60"/>
      <c r="ABL13730" s="60"/>
      <c r="ABM13730" s="60"/>
      <c r="ABN13730" s="60"/>
      <c r="ABO13730" s="60"/>
      <c r="ABP13730" s="60"/>
      <c r="ABQ13730" s="60"/>
      <c r="ABR13730" s="60">
        <v>0.84818492720219096</v>
      </c>
      <c r="ABS13730" s="60"/>
      <c r="ABT13730" s="60"/>
      <c r="ABU13730" s="60"/>
      <c r="ABV13730" s="60"/>
      <c r="ABW13730" s="60"/>
      <c r="ABX13730" s="60"/>
    </row>
    <row r="13731" spans="727:752" x14ac:dyDescent="0.25">
      <c r="AAY13731" s="60"/>
      <c r="AAZ13731" s="60"/>
      <c r="ABA13731" s="60"/>
      <c r="ABB13731" s="60"/>
      <c r="ABC13731" s="60"/>
      <c r="ABD13731" s="60"/>
      <c r="ABE13731" s="60"/>
      <c r="ABF13731" s="60"/>
      <c r="ABG13731" s="60"/>
      <c r="ABH13731" s="60"/>
      <c r="ABI13731" s="60"/>
      <c r="ABJ13731" s="60"/>
      <c r="ABK13731" s="60"/>
      <c r="ABL13731" s="60"/>
      <c r="ABM13731" s="60"/>
      <c r="ABN13731" s="60"/>
      <c r="ABO13731" s="60"/>
      <c r="ABP13731" s="60"/>
      <c r="ABQ13731" s="60"/>
      <c r="ABR13731" s="60">
        <v>0.84816603891641495</v>
      </c>
      <c r="ABS13731" s="60"/>
      <c r="ABT13731" s="60"/>
      <c r="ABU13731" s="60"/>
      <c r="ABV13731" s="60"/>
      <c r="ABW13731" s="60"/>
      <c r="ABX13731" s="60"/>
    </row>
    <row r="13732" spans="727:752" x14ac:dyDescent="0.25">
      <c r="AAY13732" s="60"/>
      <c r="AAZ13732" s="60"/>
      <c r="ABA13732" s="60"/>
      <c r="ABB13732" s="60"/>
      <c r="ABC13732" s="60"/>
      <c r="ABD13732" s="60"/>
      <c r="ABE13732" s="60"/>
      <c r="ABF13732" s="60"/>
      <c r="ABG13732" s="60"/>
      <c r="ABH13732" s="60"/>
      <c r="ABI13732" s="60"/>
      <c r="ABJ13732" s="60"/>
      <c r="ABK13732" s="60"/>
      <c r="ABL13732" s="60"/>
      <c r="ABM13732" s="60"/>
      <c r="ABN13732" s="60"/>
      <c r="ABO13732" s="60"/>
      <c r="ABP13732" s="60"/>
      <c r="ABQ13732" s="60"/>
      <c r="ABR13732" s="60">
        <v>0.84814116585897303</v>
      </c>
      <c r="ABS13732" s="60"/>
      <c r="ABT13732" s="60"/>
      <c r="ABU13732" s="60"/>
      <c r="ABV13732" s="60"/>
      <c r="ABW13732" s="60"/>
      <c r="ABX13732" s="60"/>
    </row>
    <row r="13733" spans="727:752" x14ac:dyDescent="0.25">
      <c r="AAY13733" s="60"/>
      <c r="AAZ13733" s="60"/>
      <c r="ABA13733" s="60"/>
      <c r="ABB13733" s="60"/>
      <c r="ABC13733" s="60"/>
      <c r="ABD13733" s="60"/>
      <c r="ABE13733" s="60"/>
      <c r="ABF13733" s="60"/>
      <c r="ABG13733" s="60"/>
      <c r="ABH13733" s="60"/>
      <c r="ABI13733" s="60"/>
      <c r="ABJ13733" s="60"/>
      <c r="ABK13733" s="60"/>
      <c r="ABL13733" s="60"/>
      <c r="ABM13733" s="60"/>
      <c r="ABN13733" s="60"/>
      <c r="ABO13733" s="60"/>
      <c r="ABP13733" s="60"/>
      <c r="ABQ13733" s="60"/>
      <c r="ABR13733" s="60">
        <v>0.84810218237683099</v>
      </c>
      <c r="ABS13733" s="60"/>
      <c r="ABT13733" s="60"/>
      <c r="ABU13733" s="60"/>
      <c r="ABV13733" s="60"/>
      <c r="ABW13733" s="60"/>
      <c r="ABX13733" s="60"/>
    </row>
    <row r="13734" spans="727:752" x14ac:dyDescent="0.25">
      <c r="AAY13734" s="60"/>
      <c r="AAZ13734" s="60"/>
      <c r="ABA13734" s="60"/>
      <c r="ABB13734" s="60"/>
      <c r="ABC13734" s="60"/>
      <c r="ABD13734" s="60"/>
      <c r="ABE13734" s="60"/>
      <c r="ABF13734" s="60"/>
      <c r="ABG13734" s="60"/>
      <c r="ABH13734" s="60"/>
      <c r="ABI13734" s="60"/>
      <c r="ABJ13734" s="60"/>
      <c r="ABK13734" s="60"/>
      <c r="ABL13734" s="60"/>
      <c r="ABM13734" s="60"/>
      <c r="ABN13734" s="60"/>
      <c r="ABO13734" s="60"/>
      <c r="ABP13734" s="60"/>
      <c r="ABQ13734" s="60"/>
      <c r="ABR13734" s="60">
        <v>0.84809388311300604</v>
      </c>
      <c r="ABS13734" s="60"/>
      <c r="ABT13734" s="60"/>
      <c r="ABU13734" s="60"/>
      <c r="ABV13734" s="60"/>
      <c r="ABW13734" s="60"/>
      <c r="ABX13734" s="60"/>
    </row>
    <row r="13735" spans="727:752" x14ac:dyDescent="0.25">
      <c r="AAY13735" s="60"/>
      <c r="AAZ13735" s="60"/>
      <c r="ABA13735" s="60"/>
      <c r="ABB13735" s="60"/>
      <c r="ABC13735" s="60"/>
      <c r="ABD13735" s="60"/>
      <c r="ABE13735" s="60"/>
      <c r="ABF13735" s="60"/>
      <c r="ABG13735" s="60"/>
      <c r="ABH13735" s="60"/>
      <c r="ABI13735" s="60"/>
      <c r="ABJ13735" s="60"/>
      <c r="ABK13735" s="60"/>
      <c r="ABL13735" s="60"/>
      <c r="ABM13735" s="60"/>
      <c r="ABN13735" s="60"/>
      <c r="ABO13735" s="60"/>
      <c r="ABP13735" s="60"/>
      <c r="ABQ13735" s="60"/>
      <c r="ABR13735" s="60">
        <v>0.84802241124005295</v>
      </c>
      <c r="ABS13735" s="60"/>
      <c r="ABT13735" s="60"/>
      <c r="ABU13735" s="60"/>
      <c r="ABV13735" s="60"/>
      <c r="ABW13735" s="60"/>
      <c r="ABX13735" s="60"/>
    </row>
    <row r="13736" spans="727:752" x14ac:dyDescent="0.25">
      <c r="AAY13736" s="60"/>
      <c r="AAZ13736" s="60"/>
      <c r="ABA13736" s="60"/>
      <c r="ABB13736" s="60"/>
      <c r="ABC13736" s="60"/>
      <c r="ABD13736" s="60"/>
      <c r="ABE13736" s="60"/>
      <c r="ABF13736" s="60"/>
      <c r="ABG13736" s="60"/>
      <c r="ABH13736" s="60"/>
      <c r="ABI13736" s="60"/>
      <c r="ABJ13736" s="60"/>
      <c r="ABK13736" s="60"/>
      <c r="ABL13736" s="60"/>
      <c r="ABM13736" s="60"/>
      <c r="ABN13736" s="60"/>
      <c r="ABO13736" s="60"/>
      <c r="ABP13736" s="60"/>
      <c r="ABQ13736" s="60"/>
      <c r="ABR13736" s="60">
        <v>0.84794711953730895</v>
      </c>
      <c r="ABS13736" s="60"/>
      <c r="ABT13736" s="60"/>
      <c r="ABU13736" s="60"/>
      <c r="ABV13736" s="60"/>
      <c r="ABW13736" s="60"/>
      <c r="ABX13736" s="60"/>
    </row>
    <row r="13737" spans="727:752" x14ac:dyDescent="0.25">
      <c r="AAY13737" s="60"/>
      <c r="AAZ13737" s="60"/>
      <c r="ABA13737" s="60"/>
      <c r="ABB13737" s="60"/>
      <c r="ABC13737" s="60"/>
      <c r="ABD13737" s="60"/>
      <c r="ABE13737" s="60"/>
      <c r="ABF13737" s="60"/>
      <c r="ABG13737" s="60"/>
      <c r="ABH13737" s="60"/>
      <c r="ABI13737" s="60"/>
      <c r="ABJ13737" s="60"/>
      <c r="ABK13737" s="60"/>
      <c r="ABL13737" s="60"/>
      <c r="ABM13737" s="60"/>
      <c r="ABN13737" s="60"/>
      <c r="ABO13737" s="60"/>
      <c r="ABP13737" s="60"/>
      <c r="ABQ13737" s="60"/>
      <c r="ABR13737" s="60">
        <v>0.84787914553164401</v>
      </c>
      <c r="ABS13737" s="60"/>
      <c r="ABT13737" s="60"/>
      <c r="ABU13737" s="60"/>
      <c r="ABV13737" s="60"/>
      <c r="ABW13737" s="60"/>
      <c r="ABX13737" s="60"/>
    </row>
    <row r="13738" spans="727:752" x14ac:dyDescent="0.25">
      <c r="AAY13738" s="60"/>
      <c r="AAZ13738" s="60"/>
      <c r="ABA13738" s="60"/>
      <c r="ABB13738" s="60"/>
      <c r="ABC13738" s="60"/>
      <c r="ABD13738" s="60"/>
      <c r="ABE13738" s="60"/>
      <c r="ABF13738" s="60"/>
      <c r="ABG13738" s="60"/>
      <c r="ABH13738" s="60"/>
      <c r="ABI13738" s="60"/>
      <c r="ABJ13738" s="60"/>
      <c r="ABK13738" s="60"/>
      <c r="ABL13738" s="60"/>
      <c r="ABM13738" s="60"/>
      <c r="ABN13738" s="60"/>
      <c r="ABO13738" s="60"/>
      <c r="ABP13738" s="60"/>
      <c r="ABQ13738" s="60"/>
      <c r="ABR13738" s="60">
        <v>0.84781626622670903</v>
      </c>
      <c r="ABS13738" s="60"/>
      <c r="ABT13738" s="60"/>
      <c r="ABU13738" s="60"/>
      <c r="ABV13738" s="60"/>
      <c r="ABW13738" s="60"/>
      <c r="ABX13738" s="60"/>
    </row>
    <row r="13739" spans="727:752" x14ac:dyDescent="0.25">
      <c r="AAY13739" s="60"/>
      <c r="AAZ13739" s="60"/>
      <c r="ABA13739" s="60"/>
      <c r="ABB13739" s="60"/>
      <c r="ABC13739" s="60"/>
      <c r="ABD13739" s="60"/>
      <c r="ABE13739" s="60"/>
      <c r="ABF13739" s="60"/>
      <c r="ABG13739" s="60"/>
      <c r="ABH13739" s="60"/>
      <c r="ABI13739" s="60"/>
      <c r="ABJ13739" s="60"/>
      <c r="ABK13739" s="60"/>
      <c r="ABL13739" s="60"/>
      <c r="ABM13739" s="60"/>
      <c r="ABN13739" s="60"/>
      <c r="ABO13739" s="60"/>
      <c r="ABP13739" s="60"/>
      <c r="ABQ13739" s="60"/>
      <c r="ABR13739" s="60">
        <v>0.84781356719136203</v>
      </c>
      <c r="ABS13739" s="60"/>
      <c r="ABT13739" s="60"/>
      <c r="ABU13739" s="60"/>
      <c r="ABV13739" s="60"/>
      <c r="ABW13739" s="60"/>
      <c r="ABX13739" s="60"/>
    </row>
    <row r="13740" spans="727:752" x14ac:dyDescent="0.25">
      <c r="AAY13740" s="60"/>
      <c r="AAZ13740" s="60"/>
      <c r="ABA13740" s="60"/>
      <c r="ABB13740" s="60"/>
      <c r="ABC13740" s="60"/>
      <c r="ABD13740" s="60"/>
      <c r="ABE13740" s="60"/>
      <c r="ABF13740" s="60"/>
      <c r="ABG13740" s="60"/>
      <c r="ABH13740" s="60"/>
      <c r="ABI13740" s="60"/>
      <c r="ABJ13740" s="60"/>
      <c r="ABK13740" s="60"/>
      <c r="ABL13740" s="60"/>
      <c r="ABM13740" s="60"/>
      <c r="ABN13740" s="60"/>
      <c r="ABO13740" s="60"/>
      <c r="ABP13740" s="60"/>
      <c r="ABQ13740" s="60"/>
      <c r="ABR13740" s="60">
        <v>0.84776562427346502</v>
      </c>
      <c r="ABS13740" s="60"/>
      <c r="ABT13740" s="60"/>
      <c r="ABU13740" s="60"/>
      <c r="ABV13740" s="60"/>
      <c r="ABW13740" s="60"/>
      <c r="ABX13740" s="60"/>
    </row>
    <row r="13741" spans="727:752" x14ac:dyDescent="0.25">
      <c r="AAY13741" s="60"/>
      <c r="AAZ13741" s="60"/>
      <c r="ABA13741" s="60"/>
      <c r="ABB13741" s="60"/>
      <c r="ABC13741" s="60"/>
      <c r="ABD13741" s="60"/>
      <c r="ABE13741" s="60"/>
      <c r="ABF13741" s="60"/>
      <c r="ABG13741" s="60"/>
      <c r="ABH13741" s="60"/>
      <c r="ABI13741" s="60"/>
      <c r="ABJ13741" s="60"/>
      <c r="ABK13741" s="60"/>
      <c r="ABL13741" s="60"/>
      <c r="ABM13741" s="60"/>
      <c r="ABN13741" s="60"/>
      <c r="ABO13741" s="60"/>
      <c r="ABP13741" s="60"/>
      <c r="ABQ13741" s="60"/>
      <c r="ABR13741" s="60">
        <v>0.84773205598644197</v>
      </c>
      <c r="ABS13741" s="60"/>
      <c r="ABT13741" s="60"/>
      <c r="ABU13741" s="60"/>
      <c r="ABV13741" s="60"/>
      <c r="ABW13741" s="60"/>
      <c r="ABX13741" s="60"/>
    </row>
    <row r="13742" spans="727:752" x14ac:dyDescent="0.25">
      <c r="AAY13742" s="60"/>
      <c r="AAZ13742" s="60"/>
      <c r="ABA13742" s="60"/>
      <c r="ABB13742" s="60"/>
      <c r="ABC13742" s="60"/>
      <c r="ABD13742" s="60"/>
      <c r="ABE13742" s="60"/>
      <c r="ABF13742" s="60"/>
      <c r="ABG13742" s="60"/>
      <c r="ABH13742" s="60"/>
      <c r="ABI13742" s="60"/>
      <c r="ABJ13742" s="60"/>
      <c r="ABK13742" s="60"/>
      <c r="ABL13742" s="60"/>
      <c r="ABM13742" s="60"/>
      <c r="ABN13742" s="60"/>
      <c r="ABO13742" s="60"/>
      <c r="ABP13742" s="60"/>
      <c r="ABQ13742" s="60"/>
      <c r="ABR13742" s="60">
        <v>0.84768863815578999</v>
      </c>
      <c r="ABS13742" s="60"/>
      <c r="ABT13742" s="60"/>
      <c r="ABU13742" s="60"/>
      <c r="ABV13742" s="60"/>
      <c r="ABW13742" s="60"/>
      <c r="ABX13742" s="60"/>
    </row>
    <row r="13743" spans="727:752" x14ac:dyDescent="0.25">
      <c r="AAY13743" s="60"/>
      <c r="AAZ13743" s="60"/>
      <c r="ABA13743" s="60"/>
      <c r="ABB13743" s="60"/>
      <c r="ABC13743" s="60"/>
      <c r="ABD13743" s="60"/>
      <c r="ABE13743" s="60"/>
      <c r="ABF13743" s="60"/>
      <c r="ABG13743" s="60"/>
      <c r="ABH13743" s="60"/>
      <c r="ABI13743" s="60"/>
      <c r="ABJ13743" s="60"/>
      <c r="ABK13743" s="60"/>
      <c r="ABL13743" s="60"/>
      <c r="ABM13743" s="60"/>
      <c r="ABN13743" s="60"/>
      <c r="ABO13743" s="60"/>
      <c r="ABP13743" s="60"/>
      <c r="ABQ13743" s="60"/>
      <c r="ABR13743" s="60">
        <v>0.84767709154489601</v>
      </c>
      <c r="ABS13743" s="60"/>
      <c r="ABT13743" s="60"/>
      <c r="ABU13743" s="60"/>
      <c r="ABV13743" s="60"/>
      <c r="ABW13743" s="60"/>
      <c r="ABX13743" s="60"/>
    </row>
    <row r="13744" spans="727:752" x14ac:dyDescent="0.25">
      <c r="AAY13744" s="60"/>
      <c r="AAZ13744" s="60"/>
      <c r="ABA13744" s="60"/>
      <c r="ABB13744" s="60"/>
      <c r="ABC13744" s="60"/>
      <c r="ABD13744" s="60"/>
      <c r="ABE13744" s="60"/>
      <c r="ABF13744" s="60"/>
      <c r="ABG13744" s="60"/>
      <c r="ABH13744" s="60"/>
      <c r="ABI13744" s="60"/>
      <c r="ABJ13744" s="60"/>
      <c r="ABK13744" s="60"/>
      <c r="ABL13744" s="60"/>
      <c r="ABM13744" s="60"/>
      <c r="ABN13744" s="60"/>
      <c r="ABO13744" s="60"/>
      <c r="ABP13744" s="60"/>
      <c r="ABQ13744" s="60"/>
      <c r="ABR13744" s="60">
        <v>0.84761165740918198</v>
      </c>
      <c r="ABS13744" s="60"/>
      <c r="ABT13744" s="60"/>
      <c r="ABU13744" s="60"/>
      <c r="ABV13744" s="60"/>
      <c r="ABW13744" s="60"/>
      <c r="ABX13744" s="60"/>
    </row>
    <row r="13745" spans="727:752" x14ac:dyDescent="0.25">
      <c r="AAY13745" s="60"/>
      <c r="AAZ13745" s="60"/>
      <c r="ABA13745" s="60"/>
      <c r="ABB13745" s="60"/>
      <c r="ABC13745" s="60"/>
      <c r="ABD13745" s="60"/>
      <c r="ABE13745" s="60"/>
      <c r="ABF13745" s="60"/>
      <c r="ABG13745" s="60"/>
      <c r="ABH13745" s="60"/>
      <c r="ABI13745" s="60"/>
      <c r="ABJ13745" s="60"/>
      <c r="ABK13745" s="60"/>
      <c r="ABL13745" s="60"/>
      <c r="ABM13745" s="60"/>
      <c r="ABN13745" s="60"/>
      <c r="ABO13745" s="60"/>
      <c r="ABP13745" s="60"/>
      <c r="ABQ13745" s="60"/>
      <c r="ABR13745" s="60">
        <v>0.84760200617350301</v>
      </c>
      <c r="ABS13745" s="60"/>
      <c r="ABT13745" s="60"/>
      <c r="ABU13745" s="60"/>
      <c r="ABV13745" s="60"/>
      <c r="ABW13745" s="60"/>
      <c r="ABX13745" s="60"/>
    </row>
    <row r="13746" spans="727:752" x14ac:dyDescent="0.25">
      <c r="AAY13746" s="60"/>
      <c r="AAZ13746" s="60"/>
      <c r="ABA13746" s="60"/>
      <c r="ABB13746" s="60"/>
      <c r="ABC13746" s="60"/>
      <c r="ABD13746" s="60"/>
      <c r="ABE13746" s="60"/>
      <c r="ABF13746" s="60"/>
      <c r="ABG13746" s="60"/>
      <c r="ABH13746" s="60"/>
      <c r="ABI13746" s="60"/>
      <c r="ABJ13746" s="60"/>
      <c r="ABK13746" s="60"/>
      <c r="ABL13746" s="60"/>
      <c r="ABM13746" s="60"/>
      <c r="ABN13746" s="60"/>
      <c r="ABO13746" s="60"/>
      <c r="ABP13746" s="60"/>
      <c r="ABQ13746" s="60"/>
      <c r="ABR13746" s="60">
        <v>0.84759961149875995</v>
      </c>
      <c r="ABS13746" s="60"/>
      <c r="ABT13746" s="60"/>
      <c r="ABU13746" s="60"/>
      <c r="ABV13746" s="60"/>
      <c r="ABW13746" s="60"/>
      <c r="ABX13746" s="60"/>
    </row>
    <row r="13747" spans="727:752" x14ac:dyDescent="0.25">
      <c r="AAY13747" s="60"/>
      <c r="AAZ13747" s="60"/>
      <c r="ABA13747" s="60"/>
      <c r="ABB13747" s="60"/>
      <c r="ABC13747" s="60"/>
      <c r="ABD13747" s="60"/>
      <c r="ABE13747" s="60"/>
      <c r="ABF13747" s="60"/>
      <c r="ABG13747" s="60"/>
      <c r="ABH13747" s="60"/>
      <c r="ABI13747" s="60"/>
      <c r="ABJ13747" s="60"/>
      <c r="ABK13747" s="60"/>
      <c r="ABL13747" s="60"/>
      <c r="ABM13747" s="60"/>
      <c r="ABN13747" s="60"/>
      <c r="ABO13747" s="60"/>
      <c r="ABP13747" s="60"/>
      <c r="ABQ13747" s="60"/>
      <c r="ABR13747" s="60">
        <v>0.84757945583473804</v>
      </c>
      <c r="ABS13747" s="60"/>
      <c r="ABT13747" s="60"/>
      <c r="ABU13747" s="60"/>
      <c r="ABV13747" s="60"/>
      <c r="ABW13747" s="60"/>
      <c r="ABX13747" s="60"/>
    </row>
    <row r="13748" spans="727:752" x14ac:dyDescent="0.25">
      <c r="AAY13748" s="60"/>
      <c r="AAZ13748" s="60"/>
      <c r="ABA13748" s="60"/>
      <c r="ABB13748" s="60"/>
      <c r="ABC13748" s="60"/>
      <c r="ABD13748" s="60"/>
      <c r="ABE13748" s="60"/>
      <c r="ABF13748" s="60"/>
      <c r="ABG13748" s="60"/>
      <c r="ABH13748" s="60"/>
      <c r="ABI13748" s="60"/>
      <c r="ABJ13748" s="60"/>
      <c r="ABK13748" s="60"/>
      <c r="ABL13748" s="60"/>
      <c r="ABM13748" s="60"/>
      <c r="ABN13748" s="60"/>
      <c r="ABO13748" s="60"/>
      <c r="ABP13748" s="60"/>
      <c r="ABQ13748" s="60"/>
      <c r="ABR13748" s="60">
        <v>0.84753357071035795</v>
      </c>
      <c r="ABS13748" s="60"/>
      <c r="ABT13748" s="60"/>
      <c r="ABU13748" s="60"/>
      <c r="ABV13748" s="60"/>
      <c r="ABW13748" s="60"/>
      <c r="ABX13748" s="60"/>
    </row>
    <row r="13749" spans="727:752" x14ac:dyDescent="0.25">
      <c r="AAY13749" s="60"/>
      <c r="AAZ13749" s="60"/>
      <c r="ABA13749" s="60"/>
      <c r="ABB13749" s="60"/>
      <c r="ABC13749" s="60"/>
      <c r="ABD13749" s="60"/>
      <c r="ABE13749" s="60"/>
      <c r="ABF13749" s="60"/>
      <c r="ABG13749" s="60"/>
      <c r="ABH13749" s="60"/>
      <c r="ABI13749" s="60"/>
      <c r="ABJ13749" s="60"/>
      <c r="ABK13749" s="60"/>
      <c r="ABL13749" s="60"/>
      <c r="ABM13749" s="60"/>
      <c r="ABN13749" s="60"/>
      <c r="ABO13749" s="60"/>
      <c r="ABP13749" s="60"/>
      <c r="ABQ13749" s="60"/>
      <c r="ABR13749" s="60">
        <v>0.84748045524896598</v>
      </c>
      <c r="ABS13749" s="60"/>
      <c r="ABT13749" s="60"/>
      <c r="ABU13749" s="60"/>
      <c r="ABV13749" s="60"/>
      <c r="ABW13749" s="60"/>
      <c r="ABX13749" s="60"/>
    </row>
    <row r="13750" spans="727:752" x14ac:dyDescent="0.25">
      <c r="AAY13750" s="60"/>
      <c r="AAZ13750" s="60"/>
      <c r="ABA13750" s="60"/>
      <c r="ABB13750" s="60"/>
      <c r="ABC13750" s="60"/>
      <c r="ABD13750" s="60"/>
      <c r="ABE13750" s="60"/>
      <c r="ABF13750" s="60"/>
      <c r="ABG13750" s="60"/>
      <c r="ABH13750" s="60"/>
      <c r="ABI13750" s="60"/>
      <c r="ABJ13750" s="60"/>
      <c r="ABK13750" s="60"/>
      <c r="ABL13750" s="60"/>
      <c r="ABM13750" s="60"/>
      <c r="ABN13750" s="60"/>
      <c r="ABO13750" s="60"/>
      <c r="ABP13750" s="60"/>
      <c r="ABQ13750" s="60"/>
      <c r="ABR13750" s="60">
        <v>0.84742646660524701</v>
      </c>
      <c r="ABS13750" s="60"/>
      <c r="ABT13750" s="60"/>
      <c r="ABU13750" s="60"/>
      <c r="ABV13750" s="60"/>
      <c r="ABW13750" s="60"/>
      <c r="ABX13750" s="60"/>
    </row>
    <row r="13751" spans="727:752" x14ac:dyDescent="0.25">
      <c r="AAY13751" s="60"/>
      <c r="AAZ13751" s="60"/>
      <c r="ABA13751" s="60"/>
      <c r="ABB13751" s="60"/>
      <c r="ABC13751" s="60"/>
      <c r="ABD13751" s="60"/>
      <c r="ABE13751" s="60"/>
      <c r="ABF13751" s="60"/>
      <c r="ABG13751" s="60"/>
      <c r="ABH13751" s="60"/>
      <c r="ABI13751" s="60"/>
      <c r="ABJ13751" s="60"/>
      <c r="ABK13751" s="60"/>
      <c r="ABL13751" s="60"/>
      <c r="ABM13751" s="60"/>
      <c r="ABN13751" s="60"/>
      <c r="ABO13751" s="60"/>
      <c r="ABP13751" s="60"/>
      <c r="ABQ13751" s="60"/>
      <c r="ABR13751" s="60">
        <v>0.84738397282480105</v>
      </c>
      <c r="ABS13751" s="60"/>
      <c r="ABT13751" s="60"/>
      <c r="ABU13751" s="60"/>
      <c r="ABV13751" s="60"/>
      <c r="ABW13751" s="60"/>
      <c r="ABX13751" s="60"/>
    </row>
    <row r="13752" spans="727:752" x14ac:dyDescent="0.25">
      <c r="AAY13752" s="60"/>
      <c r="AAZ13752" s="60"/>
      <c r="ABA13752" s="60"/>
      <c r="ABB13752" s="60"/>
      <c r="ABC13752" s="60"/>
      <c r="ABD13752" s="60"/>
      <c r="ABE13752" s="60"/>
      <c r="ABF13752" s="60"/>
      <c r="ABG13752" s="60"/>
      <c r="ABH13752" s="60"/>
      <c r="ABI13752" s="60"/>
      <c r="ABJ13752" s="60"/>
      <c r="ABK13752" s="60"/>
      <c r="ABL13752" s="60"/>
      <c r="ABM13752" s="60"/>
      <c r="ABN13752" s="60"/>
      <c r="ABO13752" s="60"/>
      <c r="ABP13752" s="60"/>
      <c r="ABQ13752" s="60"/>
      <c r="ABR13752" s="60">
        <v>0.84735779544181999</v>
      </c>
      <c r="ABS13752" s="60"/>
      <c r="ABT13752" s="60"/>
      <c r="ABU13752" s="60"/>
      <c r="ABV13752" s="60"/>
      <c r="ABW13752" s="60"/>
      <c r="ABX13752" s="60"/>
    </row>
    <row r="13753" spans="727:752" x14ac:dyDescent="0.25">
      <c r="AAY13753" s="60"/>
      <c r="AAZ13753" s="60"/>
      <c r="ABA13753" s="60"/>
      <c r="ABB13753" s="60"/>
      <c r="ABC13753" s="60"/>
      <c r="ABD13753" s="60"/>
      <c r="ABE13753" s="60"/>
      <c r="ABF13753" s="60"/>
      <c r="ABG13753" s="60"/>
      <c r="ABH13753" s="60"/>
      <c r="ABI13753" s="60"/>
      <c r="ABJ13753" s="60"/>
      <c r="ABK13753" s="60"/>
      <c r="ABL13753" s="60"/>
      <c r="ABM13753" s="60"/>
      <c r="ABN13753" s="60"/>
      <c r="ABO13753" s="60"/>
      <c r="ABP13753" s="60"/>
      <c r="ABQ13753" s="60"/>
      <c r="ABR13753" s="60">
        <v>0.84733652019015504</v>
      </c>
      <c r="ABS13753" s="60"/>
      <c r="ABT13753" s="60"/>
      <c r="ABU13753" s="60"/>
      <c r="ABV13753" s="60"/>
      <c r="ABW13753" s="60"/>
      <c r="ABX13753" s="60"/>
    </row>
    <row r="13754" spans="727:752" x14ac:dyDescent="0.25">
      <c r="AAY13754" s="60"/>
      <c r="AAZ13754" s="60"/>
      <c r="ABA13754" s="60"/>
      <c r="ABB13754" s="60"/>
      <c r="ABC13754" s="60"/>
      <c r="ABD13754" s="60"/>
      <c r="ABE13754" s="60"/>
      <c r="ABF13754" s="60"/>
      <c r="ABG13754" s="60"/>
      <c r="ABH13754" s="60"/>
      <c r="ABI13754" s="60"/>
      <c r="ABJ13754" s="60"/>
      <c r="ABK13754" s="60"/>
      <c r="ABL13754" s="60"/>
      <c r="ABM13754" s="60"/>
      <c r="ABN13754" s="60"/>
      <c r="ABO13754" s="60"/>
      <c r="ABP13754" s="60"/>
      <c r="ABQ13754" s="60"/>
      <c r="ABR13754" s="60">
        <v>0.84726089774847502</v>
      </c>
      <c r="ABS13754" s="60"/>
      <c r="ABT13754" s="60"/>
      <c r="ABU13754" s="60"/>
      <c r="ABV13754" s="60"/>
      <c r="ABW13754" s="60"/>
      <c r="ABX13754" s="60"/>
    </row>
    <row r="13755" spans="727:752" x14ac:dyDescent="0.25">
      <c r="AAY13755" s="60"/>
      <c r="AAZ13755" s="60"/>
      <c r="ABA13755" s="60"/>
      <c r="ABB13755" s="60"/>
      <c r="ABC13755" s="60"/>
      <c r="ABD13755" s="60"/>
      <c r="ABE13755" s="60"/>
      <c r="ABF13755" s="60"/>
      <c r="ABG13755" s="60"/>
      <c r="ABH13755" s="60"/>
      <c r="ABI13755" s="60"/>
      <c r="ABJ13755" s="60"/>
      <c r="ABK13755" s="60"/>
      <c r="ABL13755" s="60"/>
      <c r="ABM13755" s="60"/>
      <c r="ABN13755" s="60"/>
      <c r="ABO13755" s="60"/>
      <c r="ABP13755" s="60"/>
      <c r="ABQ13755" s="60"/>
      <c r="ABR13755" s="60">
        <v>0.847248573926904</v>
      </c>
      <c r="ABS13755" s="60"/>
      <c r="ABT13755" s="60"/>
      <c r="ABU13755" s="60"/>
      <c r="ABV13755" s="60"/>
      <c r="ABW13755" s="60"/>
      <c r="ABX13755" s="60"/>
    </row>
    <row r="13756" spans="727:752" x14ac:dyDescent="0.25">
      <c r="AAY13756" s="60"/>
      <c r="AAZ13756" s="60"/>
      <c r="ABA13756" s="60"/>
      <c r="ABB13756" s="60"/>
      <c r="ABC13756" s="60"/>
      <c r="ABD13756" s="60"/>
      <c r="ABE13756" s="60"/>
      <c r="ABF13756" s="60"/>
      <c r="ABG13756" s="60"/>
      <c r="ABH13756" s="60"/>
      <c r="ABI13756" s="60"/>
      <c r="ABJ13756" s="60"/>
      <c r="ABK13756" s="60"/>
      <c r="ABL13756" s="60"/>
      <c r="ABM13756" s="60"/>
      <c r="ABN13756" s="60"/>
      <c r="ABO13756" s="60"/>
      <c r="ABP13756" s="60"/>
      <c r="ABQ13756" s="60"/>
      <c r="ABR13756" s="60">
        <v>0.84724696493892004</v>
      </c>
      <c r="ABS13756" s="60"/>
      <c r="ABT13756" s="60"/>
      <c r="ABU13756" s="60"/>
      <c r="ABV13756" s="60"/>
      <c r="ABW13756" s="60"/>
      <c r="ABX13756" s="60"/>
    </row>
    <row r="13757" spans="727:752" x14ac:dyDescent="0.25">
      <c r="AAY13757" s="60"/>
      <c r="AAZ13757" s="60"/>
      <c r="ABA13757" s="60"/>
      <c r="ABB13757" s="60"/>
      <c r="ABC13757" s="60"/>
      <c r="ABD13757" s="60"/>
      <c r="ABE13757" s="60"/>
      <c r="ABF13757" s="60"/>
      <c r="ABG13757" s="60"/>
      <c r="ABH13757" s="60"/>
      <c r="ABI13757" s="60"/>
      <c r="ABJ13757" s="60"/>
      <c r="ABK13757" s="60"/>
      <c r="ABL13757" s="60"/>
      <c r="ABM13757" s="60"/>
      <c r="ABN13757" s="60"/>
      <c r="ABO13757" s="60"/>
      <c r="ABP13757" s="60"/>
      <c r="ABQ13757" s="60"/>
      <c r="ABR13757" s="60">
        <v>0.84716739983210698</v>
      </c>
      <c r="ABS13757" s="60"/>
      <c r="ABT13757" s="60"/>
      <c r="ABU13757" s="60"/>
      <c r="ABV13757" s="60"/>
      <c r="ABW13757" s="60"/>
      <c r="ABX13757" s="60"/>
    </row>
    <row r="13758" spans="727:752" x14ac:dyDescent="0.25">
      <c r="AAY13758" s="60"/>
      <c r="AAZ13758" s="60"/>
      <c r="ABA13758" s="60"/>
      <c r="ABB13758" s="60"/>
      <c r="ABC13758" s="60"/>
      <c r="ABD13758" s="60"/>
      <c r="ABE13758" s="60"/>
      <c r="ABF13758" s="60"/>
      <c r="ABG13758" s="60"/>
      <c r="ABH13758" s="60"/>
      <c r="ABI13758" s="60"/>
      <c r="ABJ13758" s="60"/>
      <c r="ABK13758" s="60"/>
      <c r="ABL13758" s="60"/>
      <c r="ABM13758" s="60"/>
      <c r="ABN13758" s="60"/>
      <c r="ABO13758" s="60"/>
      <c r="ABP13758" s="60"/>
      <c r="ABQ13758" s="60"/>
      <c r="ABR13758" s="60">
        <v>0.847140605381693</v>
      </c>
      <c r="ABS13758" s="60"/>
      <c r="ABT13758" s="60"/>
      <c r="ABU13758" s="60"/>
      <c r="ABV13758" s="60"/>
      <c r="ABW13758" s="60"/>
      <c r="ABX13758" s="60"/>
    </row>
    <row r="13759" spans="727:752" x14ac:dyDescent="0.25">
      <c r="AAY13759" s="60"/>
      <c r="AAZ13759" s="60"/>
      <c r="ABA13759" s="60"/>
      <c r="ABB13759" s="60"/>
      <c r="ABC13759" s="60"/>
      <c r="ABD13759" s="60"/>
      <c r="ABE13759" s="60"/>
      <c r="ABF13759" s="60"/>
      <c r="ABG13759" s="60"/>
      <c r="ABH13759" s="60"/>
      <c r="ABI13759" s="60"/>
      <c r="ABJ13759" s="60"/>
      <c r="ABK13759" s="60"/>
      <c r="ABL13759" s="60"/>
      <c r="ABM13759" s="60"/>
      <c r="ABN13759" s="60"/>
      <c r="ABO13759" s="60"/>
      <c r="ABP13759" s="60"/>
      <c r="ABQ13759" s="60"/>
      <c r="ABR13759" s="60">
        <v>0.84713910476644305</v>
      </c>
      <c r="ABS13759" s="60"/>
      <c r="ABT13759" s="60"/>
      <c r="ABU13759" s="60"/>
      <c r="ABV13759" s="60"/>
      <c r="ABW13759" s="60"/>
      <c r="ABX13759" s="60"/>
    </row>
    <row r="13760" spans="727:752" x14ac:dyDescent="0.25">
      <c r="AAY13760" s="60"/>
      <c r="AAZ13760" s="60"/>
      <c r="ABA13760" s="60"/>
      <c r="ABB13760" s="60"/>
      <c r="ABC13760" s="60"/>
      <c r="ABD13760" s="60"/>
      <c r="ABE13760" s="60"/>
      <c r="ABF13760" s="60"/>
      <c r="ABG13760" s="60"/>
      <c r="ABH13760" s="60"/>
      <c r="ABI13760" s="60"/>
      <c r="ABJ13760" s="60"/>
      <c r="ABK13760" s="60"/>
      <c r="ABL13760" s="60"/>
      <c r="ABM13760" s="60"/>
      <c r="ABN13760" s="60"/>
      <c r="ABO13760" s="60"/>
      <c r="ABP13760" s="60"/>
      <c r="ABQ13760" s="60"/>
      <c r="ABR13760" s="60">
        <v>0.84710466656610395</v>
      </c>
      <c r="ABS13760" s="60"/>
      <c r="ABT13760" s="60"/>
      <c r="ABU13760" s="60"/>
      <c r="ABV13760" s="60"/>
      <c r="ABW13760" s="60"/>
      <c r="ABX13760" s="60"/>
    </row>
    <row r="13761" spans="727:752" x14ac:dyDescent="0.25">
      <c r="AAY13761" s="60"/>
      <c r="AAZ13761" s="60"/>
      <c r="ABA13761" s="60"/>
      <c r="ABB13761" s="60"/>
      <c r="ABC13761" s="60"/>
      <c r="ABD13761" s="60"/>
      <c r="ABE13761" s="60"/>
      <c r="ABF13761" s="60"/>
      <c r="ABG13761" s="60"/>
      <c r="ABH13761" s="60"/>
      <c r="ABI13761" s="60"/>
      <c r="ABJ13761" s="60"/>
      <c r="ABK13761" s="60"/>
      <c r="ABL13761" s="60"/>
      <c r="ABM13761" s="60"/>
      <c r="ABN13761" s="60"/>
      <c r="ABO13761" s="60"/>
      <c r="ABP13761" s="60"/>
      <c r="ABQ13761" s="60"/>
      <c r="ABR13761" s="60">
        <v>0.84709844599076201</v>
      </c>
      <c r="ABS13761" s="60"/>
      <c r="ABT13761" s="60"/>
      <c r="ABU13761" s="60"/>
      <c r="ABV13761" s="60"/>
      <c r="ABW13761" s="60"/>
      <c r="ABX13761" s="60"/>
    </row>
    <row r="13762" spans="727:752" x14ac:dyDescent="0.25">
      <c r="AAY13762" s="60"/>
      <c r="AAZ13762" s="60"/>
      <c r="ABA13762" s="60"/>
      <c r="ABB13762" s="60"/>
      <c r="ABC13762" s="60"/>
      <c r="ABD13762" s="60"/>
      <c r="ABE13762" s="60"/>
      <c r="ABF13762" s="60"/>
      <c r="ABG13762" s="60"/>
      <c r="ABH13762" s="60"/>
      <c r="ABI13762" s="60"/>
      <c r="ABJ13762" s="60"/>
      <c r="ABK13762" s="60"/>
      <c r="ABL13762" s="60"/>
      <c r="ABM13762" s="60"/>
      <c r="ABN13762" s="60"/>
      <c r="ABO13762" s="60"/>
      <c r="ABP13762" s="60"/>
      <c r="ABQ13762" s="60"/>
      <c r="ABR13762" s="60">
        <v>0.84705254259807905</v>
      </c>
      <c r="ABS13762" s="60"/>
      <c r="ABT13762" s="60"/>
      <c r="ABU13762" s="60"/>
      <c r="ABV13762" s="60"/>
      <c r="ABW13762" s="60"/>
      <c r="ABX13762" s="60"/>
    </row>
    <row r="13763" spans="727:752" x14ac:dyDescent="0.25">
      <c r="AAY13763" s="60"/>
      <c r="AAZ13763" s="60"/>
      <c r="ABA13763" s="60"/>
      <c r="ABB13763" s="60"/>
      <c r="ABC13763" s="60"/>
      <c r="ABD13763" s="60"/>
      <c r="ABE13763" s="60"/>
      <c r="ABF13763" s="60"/>
      <c r="ABG13763" s="60"/>
      <c r="ABH13763" s="60"/>
      <c r="ABI13763" s="60"/>
      <c r="ABJ13763" s="60"/>
      <c r="ABK13763" s="60"/>
      <c r="ABL13763" s="60"/>
      <c r="ABM13763" s="60"/>
      <c r="ABN13763" s="60"/>
      <c r="ABO13763" s="60"/>
      <c r="ABP13763" s="60"/>
      <c r="ABQ13763" s="60"/>
      <c r="ABR13763" s="60">
        <v>0.84702300697069799</v>
      </c>
      <c r="ABS13763" s="60"/>
      <c r="ABT13763" s="60"/>
      <c r="ABU13763" s="60"/>
      <c r="ABV13763" s="60"/>
      <c r="ABW13763" s="60"/>
      <c r="ABX13763" s="60"/>
    </row>
    <row r="13764" spans="727:752" x14ac:dyDescent="0.25">
      <c r="AAY13764" s="60"/>
      <c r="AAZ13764" s="60"/>
      <c r="ABA13764" s="60"/>
      <c r="ABB13764" s="60"/>
      <c r="ABC13764" s="60"/>
      <c r="ABD13764" s="60"/>
      <c r="ABE13764" s="60"/>
      <c r="ABF13764" s="60"/>
      <c r="ABG13764" s="60"/>
      <c r="ABH13764" s="60"/>
      <c r="ABI13764" s="60"/>
      <c r="ABJ13764" s="60"/>
      <c r="ABK13764" s="60"/>
      <c r="ABL13764" s="60"/>
      <c r="ABM13764" s="60"/>
      <c r="ABN13764" s="60"/>
      <c r="ABO13764" s="60"/>
      <c r="ABP13764" s="60"/>
      <c r="ABQ13764" s="60"/>
      <c r="ABR13764" s="60">
        <v>0.84694930038990102</v>
      </c>
      <c r="ABS13764" s="60"/>
      <c r="ABT13764" s="60"/>
      <c r="ABU13764" s="60"/>
      <c r="ABV13764" s="60"/>
      <c r="ABW13764" s="60"/>
      <c r="ABX13764" s="60"/>
    </row>
    <row r="13765" spans="727:752" x14ac:dyDescent="0.25">
      <c r="AAY13765" s="60"/>
      <c r="AAZ13765" s="60"/>
      <c r="ABA13765" s="60"/>
      <c r="ABB13765" s="60"/>
      <c r="ABC13765" s="60"/>
      <c r="ABD13765" s="60"/>
      <c r="ABE13765" s="60"/>
      <c r="ABF13765" s="60"/>
      <c r="ABG13765" s="60"/>
      <c r="ABH13765" s="60"/>
      <c r="ABI13765" s="60"/>
      <c r="ABJ13765" s="60"/>
      <c r="ABK13765" s="60"/>
      <c r="ABL13765" s="60"/>
      <c r="ABM13765" s="60"/>
      <c r="ABN13765" s="60"/>
      <c r="ABO13765" s="60"/>
      <c r="ABP13765" s="60"/>
      <c r="ABQ13765" s="60"/>
      <c r="ABR13765" s="60">
        <v>0.84691345638679905</v>
      </c>
      <c r="ABS13765" s="60"/>
      <c r="ABT13765" s="60"/>
      <c r="ABU13765" s="60"/>
      <c r="ABV13765" s="60"/>
      <c r="ABW13765" s="60"/>
      <c r="ABX13765" s="60"/>
    </row>
    <row r="13766" spans="727:752" x14ac:dyDescent="0.25">
      <c r="AAY13766" s="60"/>
      <c r="AAZ13766" s="60"/>
      <c r="ABA13766" s="60"/>
      <c r="ABB13766" s="60"/>
      <c r="ABC13766" s="60"/>
      <c r="ABD13766" s="60"/>
      <c r="ABE13766" s="60"/>
      <c r="ABF13766" s="60"/>
      <c r="ABG13766" s="60"/>
      <c r="ABH13766" s="60"/>
      <c r="ABI13766" s="60"/>
      <c r="ABJ13766" s="60"/>
      <c r="ABK13766" s="60"/>
      <c r="ABL13766" s="60"/>
      <c r="ABM13766" s="60"/>
      <c r="ABN13766" s="60"/>
      <c r="ABO13766" s="60"/>
      <c r="ABP13766" s="60"/>
      <c r="ABQ13766" s="60"/>
      <c r="ABR13766" s="60">
        <v>0.84689578058953097</v>
      </c>
      <c r="ABS13766" s="60"/>
      <c r="ABT13766" s="60"/>
      <c r="ABU13766" s="60"/>
      <c r="ABV13766" s="60"/>
      <c r="ABW13766" s="60"/>
      <c r="ABX13766" s="60"/>
    </row>
    <row r="13767" spans="727:752" x14ac:dyDescent="0.25">
      <c r="AAY13767" s="60"/>
      <c r="AAZ13767" s="60"/>
      <c r="ABA13767" s="60"/>
      <c r="ABB13767" s="60"/>
      <c r="ABC13767" s="60"/>
      <c r="ABD13767" s="60"/>
      <c r="ABE13767" s="60"/>
      <c r="ABF13767" s="60"/>
      <c r="ABG13767" s="60"/>
      <c r="ABH13767" s="60"/>
      <c r="ABI13767" s="60"/>
      <c r="ABJ13767" s="60"/>
      <c r="ABK13767" s="60"/>
      <c r="ABL13767" s="60"/>
      <c r="ABM13767" s="60"/>
      <c r="ABN13767" s="60"/>
      <c r="ABO13767" s="60"/>
      <c r="ABP13767" s="60"/>
      <c r="ABQ13767" s="60"/>
      <c r="ABR13767" s="60">
        <v>0.84685572011505605</v>
      </c>
      <c r="ABS13767" s="60"/>
      <c r="ABT13767" s="60"/>
      <c r="ABU13767" s="60"/>
      <c r="ABV13767" s="60"/>
      <c r="ABW13767" s="60"/>
      <c r="ABX13767" s="60"/>
    </row>
    <row r="13768" spans="727:752" x14ac:dyDescent="0.25">
      <c r="AAY13768" s="60"/>
      <c r="AAZ13768" s="60"/>
      <c r="ABA13768" s="60"/>
      <c r="ABB13768" s="60"/>
      <c r="ABC13768" s="60"/>
      <c r="ABD13768" s="60"/>
      <c r="ABE13768" s="60"/>
      <c r="ABF13768" s="60"/>
      <c r="ABG13768" s="60"/>
      <c r="ABH13768" s="60"/>
      <c r="ABI13768" s="60"/>
      <c r="ABJ13768" s="60"/>
      <c r="ABK13768" s="60"/>
      <c r="ABL13768" s="60"/>
      <c r="ABM13768" s="60"/>
      <c r="ABN13768" s="60"/>
      <c r="ABO13768" s="60"/>
      <c r="ABP13768" s="60"/>
      <c r="ABQ13768" s="60"/>
      <c r="ABR13768" s="60">
        <v>0.84682340938107603</v>
      </c>
      <c r="ABS13768" s="60"/>
      <c r="ABT13768" s="60"/>
      <c r="ABU13768" s="60"/>
      <c r="ABV13768" s="60"/>
      <c r="ABW13768" s="60"/>
      <c r="ABX13768" s="60"/>
    </row>
    <row r="13769" spans="727:752" x14ac:dyDescent="0.25">
      <c r="AAY13769" s="60"/>
      <c r="AAZ13769" s="60"/>
      <c r="ABA13769" s="60"/>
      <c r="ABB13769" s="60"/>
      <c r="ABC13769" s="60"/>
      <c r="ABD13769" s="60"/>
      <c r="ABE13769" s="60"/>
      <c r="ABF13769" s="60"/>
      <c r="ABG13769" s="60"/>
      <c r="ABH13769" s="60"/>
      <c r="ABI13769" s="60"/>
      <c r="ABJ13769" s="60"/>
      <c r="ABK13769" s="60"/>
      <c r="ABL13769" s="60"/>
      <c r="ABM13769" s="60"/>
      <c r="ABN13769" s="60"/>
      <c r="ABO13769" s="60"/>
      <c r="ABP13769" s="60"/>
      <c r="ABQ13769" s="60"/>
      <c r="ABR13769" s="60">
        <v>0.84681422740874002</v>
      </c>
      <c r="ABS13769" s="60"/>
      <c r="ABT13769" s="60"/>
      <c r="ABU13769" s="60"/>
      <c r="ABV13769" s="60"/>
      <c r="ABW13769" s="60"/>
      <c r="ABX13769" s="60"/>
    </row>
    <row r="13770" spans="727:752" x14ac:dyDescent="0.25">
      <c r="AAY13770" s="60"/>
      <c r="AAZ13770" s="60"/>
      <c r="ABA13770" s="60"/>
      <c r="ABB13770" s="60"/>
      <c r="ABC13770" s="60"/>
      <c r="ABD13770" s="60"/>
      <c r="ABE13770" s="60"/>
      <c r="ABF13770" s="60"/>
      <c r="ABG13770" s="60"/>
      <c r="ABH13770" s="60"/>
      <c r="ABI13770" s="60"/>
      <c r="ABJ13770" s="60"/>
      <c r="ABK13770" s="60"/>
      <c r="ABL13770" s="60"/>
      <c r="ABM13770" s="60"/>
      <c r="ABN13770" s="60"/>
      <c r="ABO13770" s="60"/>
      <c r="ABP13770" s="60"/>
      <c r="ABQ13770" s="60"/>
      <c r="ABR13770" s="60">
        <v>0.846812815840156</v>
      </c>
      <c r="ABS13770" s="60"/>
      <c r="ABT13770" s="60"/>
      <c r="ABU13770" s="60"/>
      <c r="ABV13770" s="60"/>
      <c r="ABW13770" s="60"/>
      <c r="ABX13770" s="60"/>
    </row>
    <row r="13771" spans="727:752" x14ac:dyDescent="0.25">
      <c r="AAY13771" s="60"/>
      <c r="AAZ13771" s="60"/>
      <c r="ABA13771" s="60"/>
      <c r="ABB13771" s="60"/>
      <c r="ABC13771" s="60"/>
      <c r="ABD13771" s="60"/>
      <c r="ABE13771" s="60"/>
      <c r="ABF13771" s="60"/>
      <c r="ABG13771" s="60"/>
      <c r="ABH13771" s="60"/>
      <c r="ABI13771" s="60"/>
      <c r="ABJ13771" s="60"/>
      <c r="ABK13771" s="60"/>
      <c r="ABL13771" s="60"/>
      <c r="ABM13771" s="60"/>
      <c r="ABN13771" s="60"/>
      <c r="ABO13771" s="60"/>
      <c r="ABP13771" s="60"/>
      <c r="ABQ13771" s="60"/>
      <c r="ABR13771" s="60">
        <v>0.84669279489843097</v>
      </c>
      <c r="ABS13771" s="60"/>
      <c r="ABT13771" s="60"/>
      <c r="ABU13771" s="60"/>
      <c r="ABV13771" s="60"/>
      <c r="ABW13771" s="60"/>
      <c r="ABX13771" s="60"/>
    </row>
    <row r="13772" spans="727:752" x14ac:dyDescent="0.25">
      <c r="AAY13772" s="60"/>
      <c r="AAZ13772" s="60"/>
      <c r="ABA13772" s="60"/>
      <c r="ABB13772" s="60"/>
      <c r="ABC13772" s="60"/>
      <c r="ABD13772" s="60"/>
      <c r="ABE13772" s="60"/>
      <c r="ABF13772" s="60"/>
      <c r="ABG13772" s="60"/>
      <c r="ABH13772" s="60"/>
      <c r="ABI13772" s="60"/>
      <c r="ABJ13772" s="60"/>
      <c r="ABK13772" s="60"/>
      <c r="ABL13772" s="60"/>
      <c r="ABM13772" s="60"/>
      <c r="ABN13772" s="60"/>
      <c r="ABO13772" s="60"/>
      <c r="ABP13772" s="60"/>
      <c r="ABQ13772" s="60"/>
      <c r="ABR13772" s="60">
        <v>0.84666058389805698</v>
      </c>
      <c r="ABS13772" s="60"/>
      <c r="ABT13772" s="60"/>
      <c r="ABU13772" s="60"/>
      <c r="ABV13772" s="60"/>
      <c r="ABW13772" s="60"/>
      <c r="ABX13772" s="60"/>
    </row>
    <row r="13773" spans="727:752" x14ac:dyDescent="0.25">
      <c r="AAY13773" s="60"/>
      <c r="AAZ13773" s="60"/>
      <c r="ABA13773" s="60"/>
      <c r="ABB13773" s="60"/>
      <c r="ABC13773" s="60"/>
      <c r="ABD13773" s="60"/>
      <c r="ABE13773" s="60"/>
      <c r="ABF13773" s="60"/>
      <c r="ABG13773" s="60"/>
      <c r="ABH13773" s="60"/>
      <c r="ABI13773" s="60"/>
      <c r="ABJ13773" s="60"/>
      <c r="ABK13773" s="60"/>
      <c r="ABL13773" s="60"/>
      <c r="ABM13773" s="60"/>
      <c r="ABN13773" s="60"/>
      <c r="ABO13773" s="60"/>
      <c r="ABP13773" s="60"/>
      <c r="ABQ13773" s="60"/>
      <c r="ABR13773" s="60">
        <v>0.84664963238453295</v>
      </c>
      <c r="ABS13773" s="60"/>
      <c r="ABT13773" s="60"/>
      <c r="ABU13773" s="60"/>
      <c r="ABV13773" s="60"/>
      <c r="ABW13773" s="60"/>
      <c r="ABX13773" s="60"/>
    </row>
    <row r="13774" spans="727:752" x14ac:dyDescent="0.25">
      <c r="AAY13774" s="60"/>
      <c r="AAZ13774" s="60"/>
      <c r="ABA13774" s="60"/>
      <c r="ABB13774" s="60"/>
      <c r="ABC13774" s="60"/>
      <c r="ABD13774" s="60"/>
      <c r="ABE13774" s="60"/>
      <c r="ABF13774" s="60"/>
      <c r="ABG13774" s="60"/>
      <c r="ABH13774" s="60"/>
      <c r="ABI13774" s="60"/>
      <c r="ABJ13774" s="60"/>
      <c r="ABK13774" s="60"/>
      <c r="ABL13774" s="60"/>
      <c r="ABM13774" s="60"/>
      <c r="ABN13774" s="60"/>
      <c r="ABO13774" s="60"/>
      <c r="ABP13774" s="60"/>
      <c r="ABQ13774" s="60"/>
      <c r="ABR13774" s="60">
        <v>0.84659992533441397</v>
      </c>
      <c r="ABS13774" s="60"/>
      <c r="ABT13774" s="60"/>
      <c r="ABU13774" s="60"/>
      <c r="ABV13774" s="60"/>
      <c r="ABW13774" s="60"/>
      <c r="ABX13774" s="60"/>
    </row>
    <row r="13775" spans="727:752" x14ac:dyDescent="0.25">
      <c r="AAY13775" s="60"/>
      <c r="AAZ13775" s="60"/>
      <c r="ABA13775" s="60"/>
      <c r="ABB13775" s="60"/>
      <c r="ABC13775" s="60"/>
      <c r="ABD13775" s="60"/>
      <c r="ABE13775" s="60"/>
      <c r="ABF13775" s="60"/>
      <c r="ABG13775" s="60"/>
      <c r="ABH13775" s="60"/>
      <c r="ABI13775" s="60"/>
      <c r="ABJ13775" s="60"/>
      <c r="ABK13775" s="60"/>
      <c r="ABL13775" s="60"/>
      <c r="ABM13775" s="60"/>
      <c r="ABN13775" s="60"/>
      <c r="ABO13775" s="60"/>
      <c r="ABP13775" s="60"/>
      <c r="ABQ13775" s="60"/>
      <c r="ABR13775" s="60">
        <v>0.84657044673637005</v>
      </c>
      <c r="ABS13775" s="60"/>
      <c r="ABT13775" s="60"/>
      <c r="ABU13775" s="60"/>
      <c r="ABV13775" s="60"/>
      <c r="ABW13775" s="60"/>
      <c r="ABX13775" s="60"/>
    </row>
    <row r="13776" spans="727:752" x14ac:dyDescent="0.25">
      <c r="AAY13776" s="60"/>
      <c r="AAZ13776" s="60"/>
      <c r="ABA13776" s="60"/>
      <c r="ABB13776" s="60"/>
      <c r="ABC13776" s="60"/>
      <c r="ABD13776" s="60"/>
      <c r="ABE13776" s="60"/>
      <c r="ABF13776" s="60"/>
      <c r="ABG13776" s="60"/>
      <c r="ABH13776" s="60"/>
      <c r="ABI13776" s="60"/>
      <c r="ABJ13776" s="60"/>
      <c r="ABK13776" s="60"/>
      <c r="ABL13776" s="60"/>
      <c r="ABM13776" s="60"/>
      <c r="ABN13776" s="60"/>
      <c r="ABO13776" s="60"/>
      <c r="ABP13776" s="60"/>
      <c r="ABQ13776" s="60"/>
      <c r="ABR13776" s="60">
        <v>0.84647552276413096</v>
      </c>
      <c r="ABS13776" s="60"/>
      <c r="ABT13776" s="60"/>
      <c r="ABU13776" s="60"/>
      <c r="ABV13776" s="60"/>
      <c r="ABW13776" s="60"/>
      <c r="ABX13776" s="60"/>
    </row>
    <row r="13777" spans="727:752" x14ac:dyDescent="0.25">
      <c r="AAY13777" s="60"/>
      <c r="AAZ13777" s="60"/>
      <c r="ABA13777" s="60"/>
      <c r="ABB13777" s="60"/>
      <c r="ABC13777" s="60"/>
      <c r="ABD13777" s="60"/>
      <c r="ABE13777" s="60"/>
      <c r="ABF13777" s="60"/>
      <c r="ABG13777" s="60"/>
      <c r="ABH13777" s="60"/>
      <c r="ABI13777" s="60"/>
      <c r="ABJ13777" s="60"/>
      <c r="ABK13777" s="60"/>
      <c r="ABL13777" s="60"/>
      <c r="ABM13777" s="60"/>
      <c r="ABN13777" s="60"/>
      <c r="ABO13777" s="60"/>
      <c r="ABP13777" s="60"/>
      <c r="ABQ13777" s="60"/>
      <c r="ABR13777" s="60">
        <v>0.84647162795173903</v>
      </c>
      <c r="ABS13777" s="60"/>
      <c r="ABT13777" s="60"/>
      <c r="ABU13777" s="60"/>
      <c r="ABV13777" s="60"/>
      <c r="ABW13777" s="60"/>
      <c r="ABX13777" s="60"/>
    </row>
    <row r="13778" spans="727:752" x14ac:dyDescent="0.25">
      <c r="AAY13778" s="60"/>
      <c r="AAZ13778" s="60"/>
      <c r="ABA13778" s="60"/>
      <c r="ABB13778" s="60"/>
      <c r="ABC13778" s="60"/>
      <c r="ABD13778" s="60"/>
      <c r="ABE13778" s="60"/>
      <c r="ABF13778" s="60"/>
      <c r="ABG13778" s="60"/>
      <c r="ABH13778" s="60"/>
      <c r="ABI13778" s="60"/>
      <c r="ABJ13778" s="60"/>
      <c r="ABK13778" s="60"/>
      <c r="ABL13778" s="60"/>
      <c r="ABM13778" s="60"/>
      <c r="ABN13778" s="60"/>
      <c r="ABO13778" s="60"/>
      <c r="ABP13778" s="60"/>
      <c r="ABQ13778" s="60"/>
      <c r="ABR13778" s="60">
        <v>0.84643380679896996</v>
      </c>
      <c r="ABS13778" s="60"/>
      <c r="ABT13778" s="60"/>
      <c r="ABU13778" s="60"/>
      <c r="ABV13778" s="60"/>
      <c r="ABW13778" s="60"/>
      <c r="ABX13778" s="60"/>
    </row>
    <row r="13779" spans="727:752" x14ac:dyDescent="0.25">
      <c r="AAY13779" s="60"/>
      <c r="AAZ13779" s="60"/>
      <c r="ABA13779" s="60"/>
      <c r="ABB13779" s="60"/>
      <c r="ABC13779" s="60"/>
      <c r="ABD13779" s="60"/>
      <c r="ABE13779" s="60"/>
      <c r="ABF13779" s="60"/>
      <c r="ABG13779" s="60"/>
      <c r="ABH13779" s="60"/>
      <c r="ABI13779" s="60"/>
      <c r="ABJ13779" s="60"/>
      <c r="ABK13779" s="60"/>
      <c r="ABL13779" s="60"/>
      <c r="ABM13779" s="60"/>
      <c r="ABN13779" s="60"/>
      <c r="ABO13779" s="60"/>
      <c r="ABP13779" s="60"/>
      <c r="ABQ13779" s="60"/>
      <c r="ABR13779" s="60">
        <v>0.84639295351447497</v>
      </c>
      <c r="ABS13779" s="60"/>
      <c r="ABT13779" s="60"/>
      <c r="ABU13779" s="60"/>
      <c r="ABV13779" s="60"/>
      <c r="ABW13779" s="60"/>
      <c r="ABX13779" s="60"/>
    </row>
    <row r="13780" spans="727:752" x14ac:dyDescent="0.25">
      <c r="AAY13780" s="60"/>
      <c r="AAZ13780" s="60"/>
      <c r="ABA13780" s="60"/>
      <c r="ABB13780" s="60"/>
      <c r="ABC13780" s="60"/>
      <c r="ABD13780" s="60"/>
      <c r="ABE13780" s="60"/>
      <c r="ABF13780" s="60"/>
      <c r="ABG13780" s="60"/>
      <c r="ABH13780" s="60"/>
      <c r="ABI13780" s="60"/>
      <c r="ABJ13780" s="60"/>
      <c r="ABK13780" s="60"/>
      <c r="ABL13780" s="60"/>
      <c r="ABM13780" s="60"/>
      <c r="ABN13780" s="60"/>
      <c r="ABO13780" s="60"/>
      <c r="ABP13780" s="60"/>
      <c r="ABQ13780" s="60"/>
      <c r="ABR13780" s="60">
        <v>0.84638320318131</v>
      </c>
      <c r="ABS13780" s="60"/>
      <c r="ABT13780" s="60"/>
      <c r="ABU13780" s="60"/>
      <c r="ABV13780" s="60"/>
      <c r="ABW13780" s="60"/>
      <c r="ABX13780" s="60"/>
    </row>
    <row r="13781" spans="727:752" x14ac:dyDescent="0.25">
      <c r="AAY13781" s="60"/>
      <c r="AAZ13781" s="60"/>
      <c r="ABA13781" s="60"/>
      <c r="ABB13781" s="60"/>
      <c r="ABC13781" s="60"/>
      <c r="ABD13781" s="60"/>
      <c r="ABE13781" s="60"/>
      <c r="ABF13781" s="60"/>
      <c r="ABG13781" s="60"/>
      <c r="ABH13781" s="60"/>
      <c r="ABI13781" s="60"/>
      <c r="ABJ13781" s="60"/>
      <c r="ABK13781" s="60"/>
      <c r="ABL13781" s="60"/>
      <c r="ABM13781" s="60"/>
      <c r="ABN13781" s="60"/>
      <c r="ABO13781" s="60"/>
      <c r="ABP13781" s="60"/>
      <c r="ABQ13781" s="60"/>
      <c r="ABR13781" s="60">
        <v>0.84632666527278699</v>
      </c>
      <c r="ABS13781" s="60"/>
      <c r="ABT13781" s="60"/>
      <c r="ABU13781" s="60"/>
      <c r="ABV13781" s="60"/>
      <c r="ABW13781" s="60"/>
      <c r="ABX13781" s="60"/>
    </row>
    <row r="13782" spans="727:752" x14ac:dyDescent="0.25">
      <c r="AAY13782" s="60"/>
      <c r="AAZ13782" s="60"/>
      <c r="ABA13782" s="60"/>
      <c r="ABB13782" s="60"/>
      <c r="ABC13782" s="60"/>
      <c r="ABD13782" s="60"/>
      <c r="ABE13782" s="60"/>
      <c r="ABF13782" s="60"/>
      <c r="ABG13782" s="60"/>
      <c r="ABH13782" s="60"/>
      <c r="ABI13782" s="60"/>
      <c r="ABJ13782" s="60"/>
      <c r="ABK13782" s="60"/>
      <c r="ABL13782" s="60"/>
      <c r="ABM13782" s="60"/>
      <c r="ABN13782" s="60"/>
      <c r="ABO13782" s="60"/>
      <c r="ABP13782" s="60"/>
      <c r="ABQ13782" s="60"/>
      <c r="ABR13782" s="60">
        <v>0.84626739278171503</v>
      </c>
      <c r="ABS13782" s="60"/>
      <c r="ABT13782" s="60"/>
      <c r="ABU13782" s="60"/>
      <c r="ABV13782" s="60"/>
      <c r="ABW13782" s="60"/>
      <c r="ABX13782" s="60"/>
    </row>
    <row r="13783" spans="727:752" x14ac:dyDescent="0.25">
      <c r="AAY13783" s="60"/>
      <c r="AAZ13783" s="60"/>
      <c r="ABA13783" s="60"/>
      <c r="ABB13783" s="60"/>
      <c r="ABC13783" s="60"/>
      <c r="ABD13783" s="60"/>
      <c r="ABE13783" s="60"/>
      <c r="ABF13783" s="60"/>
      <c r="ABG13783" s="60"/>
      <c r="ABH13783" s="60"/>
      <c r="ABI13783" s="60"/>
      <c r="ABJ13783" s="60"/>
      <c r="ABK13783" s="60"/>
      <c r="ABL13783" s="60"/>
      <c r="ABM13783" s="60"/>
      <c r="ABN13783" s="60"/>
      <c r="ABO13783" s="60"/>
      <c r="ABP13783" s="60"/>
      <c r="ABQ13783" s="60"/>
      <c r="ABR13783" s="60">
        <v>0.84619369260536903</v>
      </c>
      <c r="ABS13783" s="60"/>
      <c r="ABT13783" s="60"/>
      <c r="ABU13783" s="60"/>
      <c r="ABV13783" s="60"/>
      <c r="ABW13783" s="60"/>
      <c r="ABX13783" s="60"/>
    </row>
    <row r="13784" spans="727:752" x14ac:dyDescent="0.25">
      <c r="AAY13784" s="60"/>
      <c r="AAZ13784" s="60"/>
      <c r="ABA13784" s="60"/>
      <c r="ABB13784" s="60"/>
      <c r="ABC13784" s="60"/>
      <c r="ABD13784" s="60"/>
      <c r="ABE13784" s="60"/>
      <c r="ABF13784" s="60"/>
      <c r="ABG13784" s="60"/>
      <c r="ABH13784" s="60"/>
      <c r="ABI13784" s="60"/>
      <c r="ABJ13784" s="60"/>
      <c r="ABK13784" s="60"/>
      <c r="ABL13784" s="60"/>
      <c r="ABM13784" s="60"/>
      <c r="ABN13784" s="60"/>
      <c r="ABO13784" s="60"/>
      <c r="ABP13784" s="60"/>
      <c r="ABQ13784" s="60"/>
      <c r="ABR13784" s="60">
        <v>0.84612863456915699</v>
      </c>
      <c r="ABS13784" s="60"/>
      <c r="ABT13784" s="60"/>
      <c r="ABU13784" s="60"/>
      <c r="ABV13784" s="60"/>
      <c r="ABW13784" s="60"/>
      <c r="ABX13784" s="60"/>
    </row>
    <row r="13785" spans="727:752" x14ac:dyDescent="0.25">
      <c r="AAY13785" s="60"/>
      <c r="AAZ13785" s="60"/>
      <c r="ABA13785" s="60"/>
      <c r="ABB13785" s="60"/>
      <c r="ABC13785" s="60"/>
      <c r="ABD13785" s="60"/>
      <c r="ABE13785" s="60"/>
      <c r="ABF13785" s="60"/>
      <c r="ABG13785" s="60"/>
      <c r="ABH13785" s="60"/>
      <c r="ABI13785" s="60"/>
      <c r="ABJ13785" s="60"/>
      <c r="ABK13785" s="60"/>
      <c r="ABL13785" s="60"/>
      <c r="ABM13785" s="60"/>
      <c r="ABN13785" s="60"/>
      <c r="ABO13785" s="60"/>
      <c r="ABP13785" s="60"/>
      <c r="ABQ13785" s="60"/>
      <c r="ABR13785" s="60">
        <v>0.84605252987700597</v>
      </c>
      <c r="ABS13785" s="60"/>
      <c r="ABT13785" s="60"/>
      <c r="ABU13785" s="60"/>
      <c r="ABV13785" s="60"/>
      <c r="ABW13785" s="60"/>
      <c r="ABX13785" s="60"/>
    </row>
    <row r="13786" spans="727:752" x14ac:dyDescent="0.25">
      <c r="AAY13786" s="60"/>
      <c r="AAZ13786" s="60"/>
      <c r="ABA13786" s="60"/>
      <c r="ABB13786" s="60"/>
      <c r="ABC13786" s="60"/>
      <c r="ABD13786" s="60"/>
      <c r="ABE13786" s="60"/>
      <c r="ABF13786" s="60"/>
      <c r="ABG13786" s="60"/>
      <c r="ABH13786" s="60"/>
      <c r="ABI13786" s="60"/>
      <c r="ABJ13786" s="60"/>
      <c r="ABK13786" s="60"/>
      <c r="ABL13786" s="60"/>
      <c r="ABM13786" s="60"/>
      <c r="ABN13786" s="60"/>
      <c r="ABO13786" s="60"/>
      <c r="ABP13786" s="60"/>
      <c r="ABQ13786" s="60"/>
      <c r="ABR13786" s="60">
        <v>0.84604676011214397</v>
      </c>
      <c r="ABS13786" s="60"/>
      <c r="ABT13786" s="60"/>
      <c r="ABU13786" s="60"/>
      <c r="ABV13786" s="60"/>
      <c r="ABW13786" s="60"/>
      <c r="ABX13786" s="60"/>
    </row>
    <row r="13787" spans="727:752" x14ac:dyDescent="0.25">
      <c r="AAY13787" s="60"/>
      <c r="AAZ13787" s="60"/>
      <c r="ABA13787" s="60"/>
      <c r="ABB13787" s="60"/>
      <c r="ABC13787" s="60"/>
      <c r="ABD13787" s="60"/>
      <c r="ABE13787" s="60"/>
      <c r="ABF13787" s="60"/>
      <c r="ABG13787" s="60"/>
      <c r="ABH13787" s="60"/>
      <c r="ABI13787" s="60"/>
      <c r="ABJ13787" s="60"/>
      <c r="ABK13787" s="60"/>
      <c r="ABL13787" s="60"/>
      <c r="ABM13787" s="60"/>
      <c r="ABN13787" s="60"/>
      <c r="ABO13787" s="60"/>
      <c r="ABP13787" s="60"/>
      <c r="ABQ13787" s="60"/>
      <c r="ABR13787" s="60">
        <v>0.84595230014654199</v>
      </c>
      <c r="ABS13787" s="60"/>
      <c r="ABT13787" s="60"/>
      <c r="ABU13787" s="60"/>
      <c r="ABV13787" s="60"/>
      <c r="ABW13787" s="60"/>
      <c r="ABX13787" s="60"/>
    </row>
    <row r="13788" spans="727:752" x14ac:dyDescent="0.25">
      <c r="AAY13788" s="60"/>
      <c r="AAZ13788" s="60"/>
      <c r="ABA13788" s="60"/>
      <c r="ABB13788" s="60"/>
      <c r="ABC13788" s="60"/>
      <c r="ABD13788" s="60"/>
      <c r="ABE13788" s="60"/>
      <c r="ABF13788" s="60"/>
      <c r="ABG13788" s="60"/>
      <c r="ABH13788" s="60"/>
      <c r="ABI13788" s="60"/>
      <c r="ABJ13788" s="60"/>
      <c r="ABK13788" s="60"/>
      <c r="ABL13788" s="60"/>
      <c r="ABM13788" s="60"/>
      <c r="ABN13788" s="60"/>
      <c r="ABO13788" s="60"/>
      <c r="ABP13788" s="60"/>
      <c r="ABQ13788" s="60"/>
      <c r="ABR13788" s="60">
        <v>0.84593123023433203</v>
      </c>
      <c r="ABS13788" s="60"/>
      <c r="ABT13788" s="60"/>
      <c r="ABU13788" s="60"/>
      <c r="ABV13788" s="60"/>
      <c r="ABW13788" s="60"/>
      <c r="ABX13788" s="60"/>
    </row>
    <row r="13789" spans="727:752" x14ac:dyDescent="0.25">
      <c r="AAY13789" s="60"/>
      <c r="AAZ13789" s="60"/>
      <c r="ABA13789" s="60"/>
      <c r="ABB13789" s="60"/>
      <c r="ABC13789" s="60"/>
      <c r="ABD13789" s="60"/>
      <c r="ABE13789" s="60"/>
      <c r="ABF13789" s="60"/>
      <c r="ABG13789" s="60"/>
      <c r="ABH13789" s="60"/>
      <c r="ABI13789" s="60"/>
      <c r="ABJ13789" s="60"/>
      <c r="ABK13789" s="60"/>
      <c r="ABL13789" s="60"/>
      <c r="ABM13789" s="60"/>
      <c r="ABN13789" s="60"/>
      <c r="ABO13789" s="60"/>
      <c r="ABP13789" s="60"/>
      <c r="ABQ13789" s="60"/>
      <c r="ABR13789" s="60">
        <v>0.84584280736829498</v>
      </c>
      <c r="ABS13789" s="60"/>
      <c r="ABT13789" s="60"/>
      <c r="ABU13789" s="60"/>
      <c r="ABV13789" s="60"/>
      <c r="ABW13789" s="60"/>
      <c r="ABX13789" s="60"/>
    </row>
    <row r="13790" spans="727:752" x14ac:dyDescent="0.25">
      <c r="AAY13790" s="60"/>
      <c r="AAZ13790" s="60"/>
      <c r="ABA13790" s="60"/>
      <c r="ABB13790" s="60"/>
      <c r="ABC13790" s="60"/>
      <c r="ABD13790" s="60"/>
      <c r="ABE13790" s="60"/>
      <c r="ABF13790" s="60"/>
      <c r="ABG13790" s="60"/>
      <c r="ABH13790" s="60"/>
      <c r="ABI13790" s="60"/>
      <c r="ABJ13790" s="60"/>
      <c r="ABK13790" s="60"/>
      <c r="ABL13790" s="60"/>
      <c r="ABM13790" s="60"/>
      <c r="ABN13790" s="60"/>
      <c r="ABO13790" s="60"/>
      <c r="ABP13790" s="60"/>
      <c r="ABQ13790" s="60"/>
      <c r="ABR13790" s="60">
        <v>0.84576547482556497</v>
      </c>
      <c r="ABS13790" s="60"/>
      <c r="ABT13790" s="60"/>
      <c r="ABU13790" s="60"/>
      <c r="ABV13790" s="60"/>
      <c r="ABW13790" s="60"/>
      <c r="ABX13790" s="60"/>
    </row>
    <row r="13791" spans="727:752" x14ac:dyDescent="0.25">
      <c r="AAY13791" s="60"/>
      <c r="AAZ13791" s="60"/>
      <c r="ABA13791" s="60"/>
      <c r="ABB13791" s="60"/>
      <c r="ABC13791" s="60"/>
      <c r="ABD13791" s="60"/>
      <c r="ABE13791" s="60"/>
      <c r="ABF13791" s="60"/>
      <c r="ABG13791" s="60"/>
      <c r="ABH13791" s="60"/>
      <c r="ABI13791" s="60"/>
      <c r="ABJ13791" s="60"/>
      <c r="ABK13791" s="60"/>
      <c r="ABL13791" s="60"/>
      <c r="ABM13791" s="60"/>
      <c r="ABN13791" s="60"/>
      <c r="ABO13791" s="60"/>
      <c r="ABP13791" s="60"/>
      <c r="ABQ13791" s="60"/>
      <c r="ABR13791" s="60">
        <v>0.84571761013632596</v>
      </c>
      <c r="ABS13791" s="60"/>
      <c r="ABT13791" s="60"/>
      <c r="ABU13791" s="60"/>
      <c r="ABV13791" s="60"/>
      <c r="ABW13791" s="60"/>
      <c r="ABX13791" s="60"/>
    </row>
    <row r="13792" spans="727:752" x14ac:dyDescent="0.25">
      <c r="AAY13792" s="60"/>
      <c r="AAZ13792" s="60"/>
      <c r="ABA13792" s="60"/>
      <c r="ABB13792" s="60"/>
      <c r="ABC13792" s="60"/>
      <c r="ABD13792" s="60"/>
      <c r="ABE13792" s="60"/>
      <c r="ABF13792" s="60"/>
      <c r="ABG13792" s="60"/>
      <c r="ABH13792" s="60"/>
      <c r="ABI13792" s="60"/>
      <c r="ABJ13792" s="60"/>
      <c r="ABK13792" s="60"/>
      <c r="ABL13792" s="60"/>
      <c r="ABM13792" s="60"/>
      <c r="ABN13792" s="60"/>
      <c r="ABO13792" s="60"/>
      <c r="ABP13792" s="60"/>
      <c r="ABQ13792" s="60"/>
      <c r="ABR13792" s="60">
        <v>0.84567390977572099</v>
      </c>
      <c r="ABS13792" s="60"/>
      <c r="ABT13792" s="60"/>
      <c r="ABU13792" s="60"/>
      <c r="ABV13792" s="60"/>
      <c r="ABW13792" s="60"/>
      <c r="ABX13792" s="60"/>
    </row>
    <row r="13793" spans="727:752" x14ac:dyDescent="0.25">
      <c r="AAY13793" s="60"/>
      <c r="AAZ13793" s="60"/>
      <c r="ABA13793" s="60"/>
      <c r="ABB13793" s="60"/>
      <c r="ABC13793" s="60"/>
      <c r="ABD13793" s="60"/>
      <c r="ABE13793" s="60"/>
      <c r="ABF13793" s="60"/>
      <c r="ABG13793" s="60"/>
      <c r="ABH13793" s="60"/>
      <c r="ABI13793" s="60"/>
      <c r="ABJ13793" s="60"/>
      <c r="ABK13793" s="60"/>
      <c r="ABL13793" s="60"/>
      <c r="ABM13793" s="60"/>
      <c r="ABN13793" s="60"/>
      <c r="ABO13793" s="60"/>
      <c r="ABP13793" s="60"/>
      <c r="ABQ13793" s="60"/>
      <c r="ABR13793" s="60">
        <v>0.84566200216405496</v>
      </c>
      <c r="ABS13793" s="60"/>
      <c r="ABT13793" s="60"/>
      <c r="ABU13793" s="60"/>
      <c r="ABV13793" s="60"/>
      <c r="ABW13793" s="60"/>
      <c r="ABX13793" s="60"/>
    </row>
    <row r="13794" spans="727:752" x14ac:dyDescent="0.25">
      <c r="AAY13794" s="60"/>
      <c r="AAZ13794" s="60"/>
      <c r="ABA13794" s="60"/>
      <c r="ABB13794" s="60"/>
      <c r="ABC13794" s="60"/>
      <c r="ABD13794" s="60"/>
      <c r="ABE13794" s="60"/>
      <c r="ABF13794" s="60"/>
      <c r="ABG13794" s="60"/>
      <c r="ABH13794" s="60"/>
      <c r="ABI13794" s="60"/>
      <c r="ABJ13794" s="60"/>
      <c r="ABK13794" s="60"/>
      <c r="ABL13794" s="60"/>
      <c r="ABM13794" s="60"/>
      <c r="ABN13794" s="60"/>
      <c r="ABO13794" s="60"/>
      <c r="ABP13794" s="60"/>
      <c r="ABQ13794" s="60"/>
      <c r="ABR13794" s="60">
        <v>0.84564517513065496</v>
      </c>
      <c r="ABS13794" s="60"/>
      <c r="ABT13794" s="60"/>
      <c r="ABU13794" s="60"/>
      <c r="ABV13794" s="60"/>
      <c r="ABW13794" s="60"/>
      <c r="ABX13794" s="60"/>
    </row>
    <row r="13795" spans="727:752" x14ac:dyDescent="0.25">
      <c r="AAY13795" s="60"/>
      <c r="AAZ13795" s="60"/>
      <c r="ABA13795" s="60"/>
      <c r="ABB13795" s="60"/>
      <c r="ABC13795" s="60"/>
      <c r="ABD13795" s="60"/>
      <c r="ABE13795" s="60"/>
      <c r="ABF13795" s="60"/>
      <c r="ABG13795" s="60"/>
      <c r="ABH13795" s="60"/>
      <c r="ABI13795" s="60"/>
      <c r="ABJ13795" s="60"/>
      <c r="ABK13795" s="60"/>
      <c r="ABL13795" s="60"/>
      <c r="ABM13795" s="60"/>
      <c r="ABN13795" s="60"/>
      <c r="ABO13795" s="60"/>
      <c r="ABP13795" s="60"/>
      <c r="ABQ13795" s="60"/>
      <c r="ABR13795" s="60">
        <v>0.84557590403824501</v>
      </c>
      <c r="ABS13795" s="60"/>
      <c r="ABT13795" s="60"/>
      <c r="ABU13795" s="60"/>
      <c r="ABV13795" s="60"/>
      <c r="ABW13795" s="60"/>
      <c r="ABX13795" s="60"/>
    </row>
    <row r="13796" spans="727:752" x14ac:dyDescent="0.25">
      <c r="AAY13796" s="60"/>
      <c r="AAZ13796" s="60"/>
      <c r="ABA13796" s="60"/>
      <c r="ABB13796" s="60"/>
      <c r="ABC13796" s="60"/>
      <c r="ABD13796" s="60"/>
      <c r="ABE13796" s="60"/>
      <c r="ABF13796" s="60"/>
      <c r="ABG13796" s="60"/>
      <c r="ABH13796" s="60"/>
      <c r="ABI13796" s="60"/>
      <c r="ABJ13796" s="60"/>
      <c r="ABK13796" s="60"/>
      <c r="ABL13796" s="60"/>
      <c r="ABM13796" s="60"/>
      <c r="ABN13796" s="60"/>
      <c r="ABO13796" s="60"/>
      <c r="ABP13796" s="60"/>
      <c r="ABQ13796" s="60"/>
      <c r="ABR13796" s="60">
        <v>0.84544932920889404</v>
      </c>
      <c r="ABS13796" s="60"/>
      <c r="ABT13796" s="60"/>
      <c r="ABU13796" s="60"/>
      <c r="ABV13796" s="60"/>
      <c r="ABW13796" s="60"/>
      <c r="ABX13796" s="60"/>
    </row>
    <row r="13797" spans="727:752" x14ac:dyDescent="0.25">
      <c r="AAY13797" s="60"/>
      <c r="AAZ13797" s="60"/>
      <c r="ABA13797" s="60"/>
      <c r="ABB13797" s="60"/>
      <c r="ABC13797" s="60"/>
      <c r="ABD13797" s="60"/>
      <c r="ABE13797" s="60"/>
      <c r="ABF13797" s="60"/>
      <c r="ABG13797" s="60"/>
      <c r="ABH13797" s="60"/>
      <c r="ABI13797" s="60"/>
      <c r="ABJ13797" s="60"/>
      <c r="ABK13797" s="60"/>
      <c r="ABL13797" s="60"/>
      <c r="ABM13797" s="60"/>
      <c r="ABN13797" s="60"/>
      <c r="ABO13797" s="60"/>
      <c r="ABP13797" s="60"/>
      <c r="ABQ13797" s="60"/>
      <c r="ABR13797" s="60">
        <v>0.84542124788269102</v>
      </c>
      <c r="ABS13797" s="60"/>
      <c r="ABT13797" s="60"/>
      <c r="ABU13797" s="60"/>
      <c r="ABV13797" s="60"/>
      <c r="ABW13797" s="60"/>
      <c r="ABX13797" s="60"/>
    </row>
    <row r="13798" spans="727:752" x14ac:dyDescent="0.25">
      <c r="AAY13798" s="60"/>
      <c r="AAZ13798" s="60"/>
      <c r="ABA13798" s="60"/>
      <c r="ABB13798" s="60"/>
      <c r="ABC13798" s="60"/>
      <c r="ABD13798" s="60"/>
      <c r="ABE13798" s="60"/>
      <c r="ABF13798" s="60"/>
      <c r="ABG13798" s="60"/>
      <c r="ABH13798" s="60"/>
      <c r="ABI13798" s="60"/>
      <c r="ABJ13798" s="60"/>
      <c r="ABK13798" s="60"/>
      <c r="ABL13798" s="60"/>
      <c r="ABM13798" s="60"/>
      <c r="ABN13798" s="60"/>
      <c r="ABO13798" s="60"/>
      <c r="ABP13798" s="60"/>
      <c r="ABQ13798" s="60"/>
      <c r="ABR13798" s="60">
        <v>0.84538596114836795</v>
      </c>
      <c r="ABS13798" s="60"/>
      <c r="ABT13798" s="60"/>
      <c r="ABU13798" s="60"/>
      <c r="ABV13798" s="60"/>
      <c r="ABW13798" s="60"/>
      <c r="ABX13798" s="60"/>
    </row>
    <row r="13799" spans="727:752" x14ac:dyDescent="0.25">
      <c r="AAY13799" s="60"/>
      <c r="AAZ13799" s="60"/>
      <c r="ABA13799" s="60"/>
      <c r="ABB13799" s="60"/>
      <c r="ABC13799" s="60"/>
      <c r="ABD13799" s="60"/>
      <c r="ABE13799" s="60"/>
      <c r="ABF13799" s="60"/>
      <c r="ABG13799" s="60"/>
      <c r="ABH13799" s="60"/>
      <c r="ABI13799" s="60"/>
      <c r="ABJ13799" s="60"/>
      <c r="ABK13799" s="60"/>
      <c r="ABL13799" s="60"/>
      <c r="ABM13799" s="60"/>
      <c r="ABN13799" s="60"/>
      <c r="ABO13799" s="60"/>
      <c r="ABP13799" s="60"/>
      <c r="ABQ13799" s="60"/>
      <c r="ABR13799" s="60">
        <v>0.84535598145364799</v>
      </c>
      <c r="ABS13799" s="60"/>
      <c r="ABT13799" s="60"/>
      <c r="ABU13799" s="60"/>
      <c r="ABV13799" s="60"/>
      <c r="ABW13799" s="60"/>
      <c r="ABX13799" s="60"/>
    </row>
    <row r="13800" spans="727:752" x14ac:dyDescent="0.25">
      <c r="AAY13800" s="60"/>
      <c r="AAZ13800" s="60"/>
      <c r="ABA13800" s="60"/>
      <c r="ABB13800" s="60"/>
      <c r="ABC13800" s="60"/>
      <c r="ABD13800" s="60"/>
      <c r="ABE13800" s="60"/>
      <c r="ABF13800" s="60"/>
      <c r="ABG13800" s="60"/>
      <c r="ABH13800" s="60"/>
      <c r="ABI13800" s="60"/>
      <c r="ABJ13800" s="60"/>
      <c r="ABK13800" s="60"/>
      <c r="ABL13800" s="60"/>
      <c r="ABM13800" s="60"/>
      <c r="ABN13800" s="60"/>
      <c r="ABO13800" s="60"/>
      <c r="ABP13800" s="60"/>
      <c r="ABQ13800" s="60"/>
      <c r="ABR13800" s="60">
        <v>0.84520238158590599</v>
      </c>
      <c r="ABS13800" s="60"/>
      <c r="ABT13800" s="60"/>
      <c r="ABU13800" s="60"/>
      <c r="ABV13800" s="60"/>
      <c r="ABW13800" s="60"/>
      <c r="ABX13800" s="60"/>
    </row>
    <row r="13801" spans="727:752" x14ac:dyDescent="0.25">
      <c r="AAY13801" s="60"/>
      <c r="AAZ13801" s="60"/>
      <c r="ABA13801" s="60"/>
      <c r="ABB13801" s="60"/>
      <c r="ABC13801" s="60"/>
      <c r="ABD13801" s="60"/>
      <c r="ABE13801" s="60"/>
      <c r="ABF13801" s="60"/>
      <c r="ABG13801" s="60"/>
      <c r="ABH13801" s="60"/>
      <c r="ABI13801" s="60"/>
      <c r="ABJ13801" s="60"/>
      <c r="ABK13801" s="60"/>
      <c r="ABL13801" s="60"/>
      <c r="ABM13801" s="60"/>
      <c r="ABN13801" s="60"/>
      <c r="ABO13801" s="60"/>
      <c r="ABP13801" s="60"/>
      <c r="ABQ13801" s="60"/>
      <c r="ABR13801" s="60">
        <v>0.84519306213818501</v>
      </c>
      <c r="ABS13801" s="60"/>
      <c r="ABT13801" s="60"/>
      <c r="ABU13801" s="60"/>
      <c r="ABV13801" s="60"/>
      <c r="ABW13801" s="60"/>
      <c r="ABX13801" s="60"/>
    </row>
    <row r="13802" spans="727:752" x14ac:dyDescent="0.25">
      <c r="AAY13802" s="60"/>
      <c r="AAZ13802" s="60"/>
      <c r="ABA13802" s="60"/>
      <c r="ABB13802" s="60"/>
      <c r="ABC13802" s="60"/>
      <c r="ABD13802" s="60"/>
      <c r="ABE13802" s="60"/>
      <c r="ABF13802" s="60"/>
      <c r="ABG13802" s="60"/>
      <c r="ABH13802" s="60"/>
      <c r="ABI13802" s="60"/>
      <c r="ABJ13802" s="60"/>
      <c r="ABK13802" s="60"/>
      <c r="ABL13802" s="60"/>
      <c r="ABM13802" s="60"/>
      <c r="ABN13802" s="60"/>
      <c r="ABO13802" s="60"/>
      <c r="ABP13802" s="60"/>
      <c r="ABQ13802" s="60"/>
      <c r="ABR13802" s="60">
        <v>0.84514347704483295</v>
      </c>
      <c r="ABS13802" s="60"/>
      <c r="ABT13802" s="60"/>
      <c r="ABU13802" s="60"/>
      <c r="ABV13802" s="60"/>
      <c r="ABW13802" s="60"/>
      <c r="ABX13802" s="60"/>
    </row>
    <row r="13803" spans="727:752" x14ac:dyDescent="0.25">
      <c r="AAY13803" s="60"/>
      <c r="AAZ13803" s="60"/>
      <c r="ABA13803" s="60"/>
      <c r="ABB13803" s="60"/>
      <c r="ABC13803" s="60"/>
      <c r="ABD13803" s="60"/>
      <c r="ABE13803" s="60"/>
      <c r="ABF13803" s="60"/>
      <c r="ABG13803" s="60"/>
      <c r="ABH13803" s="60"/>
      <c r="ABI13803" s="60"/>
      <c r="ABJ13803" s="60"/>
      <c r="ABK13803" s="60"/>
      <c r="ABL13803" s="60"/>
      <c r="ABM13803" s="60"/>
      <c r="ABN13803" s="60"/>
      <c r="ABO13803" s="60"/>
      <c r="ABP13803" s="60"/>
      <c r="ABQ13803" s="60"/>
      <c r="ABR13803" s="60">
        <v>0.84512902539814005</v>
      </c>
      <c r="ABS13803" s="60"/>
      <c r="ABT13803" s="60"/>
      <c r="ABU13803" s="60"/>
      <c r="ABV13803" s="60"/>
      <c r="ABW13803" s="60"/>
      <c r="ABX13803" s="60"/>
    </row>
    <row r="13804" spans="727:752" x14ac:dyDescent="0.25">
      <c r="AAY13804" s="60"/>
      <c r="AAZ13804" s="60"/>
      <c r="ABA13804" s="60"/>
      <c r="ABB13804" s="60"/>
      <c r="ABC13804" s="60"/>
      <c r="ABD13804" s="60"/>
      <c r="ABE13804" s="60"/>
      <c r="ABF13804" s="60"/>
      <c r="ABG13804" s="60"/>
      <c r="ABH13804" s="60"/>
      <c r="ABI13804" s="60"/>
      <c r="ABJ13804" s="60"/>
      <c r="ABK13804" s="60"/>
      <c r="ABL13804" s="60"/>
      <c r="ABM13804" s="60"/>
      <c r="ABN13804" s="60"/>
      <c r="ABO13804" s="60"/>
      <c r="ABP13804" s="60"/>
      <c r="ABQ13804" s="60"/>
      <c r="ABR13804" s="60">
        <v>0.845078723171797</v>
      </c>
      <c r="ABS13804" s="60"/>
      <c r="ABT13804" s="60"/>
      <c r="ABU13804" s="60"/>
      <c r="ABV13804" s="60"/>
      <c r="ABW13804" s="60"/>
      <c r="ABX13804" s="60"/>
    </row>
    <row r="13805" spans="727:752" x14ac:dyDescent="0.25">
      <c r="AAY13805" s="60"/>
      <c r="AAZ13805" s="60"/>
      <c r="ABA13805" s="60"/>
      <c r="ABB13805" s="60"/>
      <c r="ABC13805" s="60"/>
      <c r="ABD13805" s="60"/>
      <c r="ABE13805" s="60"/>
      <c r="ABF13805" s="60"/>
      <c r="ABG13805" s="60"/>
      <c r="ABH13805" s="60"/>
      <c r="ABI13805" s="60"/>
      <c r="ABJ13805" s="60"/>
      <c r="ABK13805" s="60"/>
      <c r="ABL13805" s="60"/>
      <c r="ABM13805" s="60"/>
      <c r="ABN13805" s="60"/>
      <c r="ABO13805" s="60"/>
      <c r="ABP13805" s="60"/>
      <c r="ABQ13805" s="60"/>
      <c r="ABR13805" s="60">
        <v>0.84506199697641604</v>
      </c>
      <c r="ABS13805" s="60"/>
      <c r="ABT13805" s="60"/>
      <c r="ABU13805" s="60"/>
      <c r="ABV13805" s="60"/>
      <c r="ABW13805" s="60"/>
      <c r="ABX13805" s="60"/>
    </row>
    <row r="13806" spans="727:752" x14ac:dyDescent="0.25">
      <c r="AAY13806" s="60"/>
      <c r="AAZ13806" s="60"/>
      <c r="ABA13806" s="60"/>
      <c r="ABB13806" s="60"/>
      <c r="ABC13806" s="60"/>
      <c r="ABD13806" s="60"/>
      <c r="ABE13806" s="60"/>
      <c r="ABF13806" s="60"/>
      <c r="ABG13806" s="60"/>
      <c r="ABH13806" s="60"/>
      <c r="ABI13806" s="60"/>
      <c r="ABJ13806" s="60"/>
      <c r="ABK13806" s="60"/>
      <c r="ABL13806" s="60"/>
      <c r="ABM13806" s="60"/>
      <c r="ABN13806" s="60"/>
      <c r="ABO13806" s="60"/>
      <c r="ABP13806" s="60"/>
      <c r="ABQ13806" s="60"/>
      <c r="ABR13806" s="60">
        <v>0.84500383401672996</v>
      </c>
      <c r="ABS13806" s="60"/>
      <c r="ABT13806" s="60"/>
      <c r="ABU13806" s="60"/>
      <c r="ABV13806" s="60"/>
      <c r="ABW13806" s="60"/>
      <c r="ABX13806" s="60"/>
    </row>
    <row r="13807" spans="727:752" x14ac:dyDescent="0.25">
      <c r="AAY13807" s="60"/>
      <c r="AAZ13807" s="60"/>
      <c r="ABA13807" s="60"/>
      <c r="ABB13807" s="60"/>
      <c r="ABC13807" s="60"/>
      <c r="ABD13807" s="60"/>
      <c r="ABE13807" s="60"/>
      <c r="ABF13807" s="60"/>
      <c r="ABG13807" s="60"/>
      <c r="ABH13807" s="60"/>
      <c r="ABI13807" s="60"/>
      <c r="ABJ13807" s="60"/>
      <c r="ABK13807" s="60"/>
      <c r="ABL13807" s="60"/>
      <c r="ABM13807" s="60"/>
      <c r="ABN13807" s="60"/>
      <c r="ABO13807" s="60"/>
      <c r="ABP13807" s="60"/>
      <c r="ABQ13807" s="60"/>
      <c r="ABR13807" s="60">
        <v>0.844912279341688</v>
      </c>
      <c r="ABS13807" s="60"/>
      <c r="ABT13807" s="60"/>
      <c r="ABU13807" s="60"/>
      <c r="ABV13807" s="60"/>
      <c r="ABW13807" s="60"/>
      <c r="ABX13807" s="60"/>
    </row>
    <row r="13808" spans="727:752" x14ac:dyDescent="0.25">
      <c r="AAY13808" s="60"/>
      <c r="AAZ13808" s="60"/>
      <c r="ABA13808" s="60"/>
      <c r="ABB13808" s="60"/>
      <c r="ABC13808" s="60"/>
      <c r="ABD13808" s="60"/>
      <c r="ABE13808" s="60"/>
      <c r="ABF13808" s="60"/>
      <c r="ABG13808" s="60"/>
      <c r="ABH13808" s="60"/>
      <c r="ABI13808" s="60"/>
      <c r="ABJ13808" s="60"/>
      <c r="ABK13808" s="60"/>
      <c r="ABL13808" s="60"/>
      <c r="ABM13808" s="60"/>
      <c r="ABN13808" s="60"/>
      <c r="ABO13808" s="60"/>
      <c r="ABP13808" s="60"/>
      <c r="ABQ13808" s="60"/>
      <c r="ABR13808" s="60">
        <v>0.84491084683317197</v>
      </c>
      <c r="ABS13808" s="60"/>
      <c r="ABT13808" s="60"/>
      <c r="ABU13808" s="60"/>
      <c r="ABV13808" s="60"/>
      <c r="ABW13808" s="60"/>
      <c r="ABX13808" s="60"/>
    </row>
    <row r="13809" spans="727:752" x14ac:dyDescent="0.25">
      <c r="AAY13809" s="60"/>
      <c r="AAZ13809" s="60"/>
      <c r="ABA13809" s="60"/>
      <c r="ABB13809" s="60"/>
      <c r="ABC13809" s="60"/>
      <c r="ABD13809" s="60"/>
      <c r="ABE13809" s="60"/>
      <c r="ABF13809" s="60"/>
      <c r="ABG13809" s="60"/>
      <c r="ABH13809" s="60"/>
      <c r="ABI13809" s="60"/>
      <c r="ABJ13809" s="60"/>
      <c r="ABK13809" s="60"/>
      <c r="ABL13809" s="60"/>
      <c r="ABM13809" s="60"/>
      <c r="ABN13809" s="60"/>
      <c r="ABO13809" s="60"/>
      <c r="ABP13809" s="60"/>
      <c r="ABQ13809" s="60"/>
      <c r="ABR13809" s="60">
        <v>0.84487166817547199</v>
      </c>
      <c r="ABS13809" s="60"/>
      <c r="ABT13809" s="60"/>
      <c r="ABU13809" s="60"/>
      <c r="ABV13809" s="60"/>
      <c r="ABW13809" s="60"/>
      <c r="ABX13809" s="60"/>
    </row>
    <row r="13810" spans="727:752" x14ac:dyDescent="0.25">
      <c r="AAY13810" s="60"/>
      <c r="AAZ13810" s="60"/>
      <c r="ABA13810" s="60"/>
      <c r="ABB13810" s="60"/>
      <c r="ABC13810" s="60"/>
      <c r="ABD13810" s="60"/>
      <c r="ABE13810" s="60"/>
      <c r="ABF13810" s="60"/>
      <c r="ABG13810" s="60"/>
      <c r="ABH13810" s="60"/>
      <c r="ABI13810" s="60"/>
      <c r="ABJ13810" s="60"/>
      <c r="ABK13810" s="60"/>
      <c r="ABL13810" s="60"/>
      <c r="ABM13810" s="60"/>
      <c r="ABN13810" s="60"/>
      <c r="ABO13810" s="60"/>
      <c r="ABP13810" s="60"/>
      <c r="ABQ13810" s="60"/>
      <c r="ABR13810" s="60">
        <v>0.84483695965674099</v>
      </c>
      <c r="ABS13810" s="60"/>
      <c r="ABT13810" s="60"/>
      <c r="ABU13810" s="60"/>
      <c r="ABV13810" s="60"/>
      <c r="ABW13810" s="60"/>
      <c r="ABX13810" s="60"/>
    </row>
    <row r="13811" spans="727:752" x14ac:dyDescent="0.25">
      <c r="AAY13811" s="60"/>
      <c r="AAZ13811" s="60"/>
      <c r="ABA13811" s="60"/>
      <c r="ABB13811" s="60"/>
      <c r="ABC13811" s="60"/>
      <c r="ABD13811" s="60"/>
      <c r="ABE13811" s="60"/>
      <c r="ABF13811" s="60"/>
      <c r="ABG13811" s="60"/>
      <c r="ABH13811" s="60"/>
      <c r="ABI13811" s="60"/>
      <c r="ABJ13811" s="60"/>
      <c r="ABK13811" s="60"/>
      <c r="ABL13811" s="60"/>
      <c r="ABM13811" s="60"/>
      <c r="ABN13811" s="60"/>
      <c r="ABO13811" s="60"/>
      <c r="ABP13811" s="60"/>
      <c r="ABQ13811" s="60"/>
      <c r="ABR13811" s="60">
        <v>0.84480903087821102</v>
      </c>
      <c r="ABS13811" s="60"/>
      <c r="ABT13811" s="60"/>
      <c r="ABU13811" s="60"/>
      <c r="ABV13811" s="60"/>
      <c r="ABW13811" s="60"/>
      <c r="ABX13811" s="60"/>
    </row>
    <row r="13812" spans="727:752" x14ac:dyDescent="0.25">
      <c r="AAY13812" s="60"/>
      <c r="AAZ13812" s="60"/>
      <c r="ABA13812" s="60"/>
      <c r="ABB13812" s="60"/>
      <c r="ABC13812" s="60"/>
      <c r="ABD13812" s="60"/>
      <c r="ABE13812" s="60"/>
      <c r="ABF13812" s="60"/>
      <c r="ABG13812" s="60"/>
      <c r="ABH13812" s="60"/>
      <c r="ABI13812" s="60"/>
      <c r="ABJ13812" s="60"/>
      <c r="ABK13812" s="60"/>
      <c r="ABL13812" s="60"/>
      <c r="ABM13812" s="60"/>
      <c r="ABN13812" s="60"/>
      <c r="ABO13812" s="60"/>
      <c r="ABP13812" s="60"/>
      <c r="ABQ13812" s="60"/>
      <c r="ABR13812" s="60">
        <v>0.844750227037248</v>
      </c>
      <c r="ABS13812" s="60"/>
      <c r="ABT13812" s="60"/>
      <c r="ABU13812" s="60"/>
      <c r="ABV13812" s="60"/>
      <c r="ABW13812" s="60"/>
      <c r="ABX13812" s="60"/>
    </row>
    <row r="13813" spans="727:752" x14ac:dyDescent="0.25">
      <c r="AAY13813" s="60"/>
      <c r="AAZ13813" s="60"/>
      <c r="ABA13813" s="60"/>
      <c r="ABB13813" s="60"/>
      <c r="ABC13813" s="60"/>
      <c r="ABD13813" s="60"/>
      <c r="ABE13813" s="60"/>
      <c r="ABF13813" s="60"/>
      <c r="ABG13813" s="60"/>
      <c r="ABH13813" s="60"/>
      <c r="ABI13813" s="60"/>
      <c r="ABJ13813" s="60"/>
      <c r="ABK13813" s="60"/>
      <c r="ABL13813" s="60"/>
      <c r="ABM13813" s="60"/>
      <c r="ABN13813" s="60"/>
      <c r="ABO13813" s="60"/>
      <c r="ABP13813" s="60"/>
      <c r="ABQ13813" s="60"/>
      <c r="ABR13813" s="60">
        <v>0.84469346394690903</v>
      </c>
      <c r="ABS13813" s="60"/>
      <c r="ABT13813" s="60"/>
      <c r="ABU13813" s="60"/>
      <c r="ABV13813" s="60"/>
      <c r="ABW13813" s="60"/>
      <c r="ABX13813" s="60"/>
    </row>
    <row r="13814" spans="727:752" x14ac:dyDescent="0.25">
      <c r="AAY13814" s="60"/>
      <c r="AAZ13814" s="60"/>
      <c r="ABA13814" s="60"/>
      <c r="ABB13814" s="60"/>
      <c r="ABC13814" s="60"/>
      <c r="ABD13814" s="60"/>
      <c r="ABE13814" s="60"/>
      <c r="ABF13814" s="60"/>
      <c r="ABG13814" s="60"/>
      <c r="ABH13814" s="60"/>
      <c r="ABI13814" s="60"/>
      <c r="ABJ13814" s="60"/>
      <c r="ABK13814" s="60"/>
      <c r="ABL13814" s="60"/>
      <c r="ABM13814" s="60"/>
      <c r="ABN13814" s="60"/>
      <c r="ABO13814" s="60"/>
      <c r="ABP13814" s="60"/>
      <c r="ABQ13814" s="60"/>
      <c r="ABR13814" s="60">
        <v>0.844674425046267</v>
      </c>
      <c r="ABS13814" s="60"/>
      <c r="ABT13814" s="60"/>
      <c r="ABU13814" s="60"/>
      <c r="ABV13814" s="60"/>
      <c r="ABW13814" s="60"/>
      <c r="ABX13814" s="60"/>
    </row>
    <row r="13815" spans="727:752" x14ac:dyDescent="0.25">
      <c r="AAY13815" s="60"/>
      <c r="AAZ13815" s="60"/>
      <c r="ABA13815" s="60"/>
      <c r="ABB13815" s="60"/>
      <c r="ABC13815" s="60"/>
      <c r="ABD13815" s="60"/>
      <c r="ABE13815" s="60"/>
      <c r="ABF13815" s="60"/>
      <c r="ABG13815" s="60"/>
      <c r="ABH13815" s="60"/>
      <c r="ABI13815" s="60"/>
      <c r="ABJ13815" s="60"/>
      <c r="ABK13815" s="60"/>
      <c r="ABL13815" s="60"/>
      <c r="ABM13815" s="60"/>
      <c r="ABN13815" s="60"/>
      <c r="ABO13815" s="60"/>
      <c r="ABP13815" s="60"/>
      <c r="ABQ13815" s="60"/>
      <c r="ABR13815" s="60">
        <v>0.84463135380347998</v>
      </c>
      <c r="ABS13815" s="60"/>
      <c r="ABT13815" s="60"/>
      <c r="ABU13815" s="60"/>
      <c r="ABV13815" s="60"/>
      <c r="ABW13815" s="60"/>
      <c r="ABX13815" s="60"/>
    </row>
    <row r="13816" spans="727:752" x14ac:dyDescent="0.25">
      <c r="AAY13816" s="60"/>
      <c r="AAZ13816" s="60"/>
      <c r="ABA13816" s="60"/>
      <c r="ABB13816" s="60"/>
      <c r="ABC13816" s="60"/>
      <c r="ABD13816" s="60"/>
      <c r="ABE13816" s="60"/>
      <c r="ABF13816" s="60"/>
      <c r="ABG13816" s="60"/>
      <c r="ABH13816" s="60"/>
      <c r="ABI13816" s="60"/>
      <c r="ABJ13816" s="60"/>
      <c r="ABK13816" s="60"/>
      <c r="ABL13816" s="60"/>
      <c r="ABM13816" s="60"/>
      <c r="ABN13816" s="60"/>
      <c r="ABO13816" s="60"/>
      <c r="ABP13816" s="60"/>
      <c r="ABQ13816" s="60"/>
      <c r="ABR13816" s="60">
        <v>0.84445251716337</v>
      </c>
      <c r="ABS13816" s="60"/>
      <c r="ABT13816" s="60"/>
      <c r="ABU13816" s="60"/>
      <c r="ABV13816" s="60"/>
      <c r="ABW13816" s="60"/>
      <c r="ABX13816" s="60"/>
    </row>
    <row r="13817" spans="727:752" x14ac:dyDescent="0.25">
      <c r="AAY13817" s="60"/>
      <c r="AAZ13817" s="60"/>
      <c r="ABA13817" s="60"/>
      <c r="ABB13817" s="60"/>
      <c r="ABC13817" s="60"/>
      <c r="ABD13817" s="60"/>
      <c r="ABE13817" s="60"/>
      <c r="ABF13817" s="60"/>
      <c r="ABG13817" s="60"/>
      <c r="ABH13817" s="60"/>
      <c r="ABI13817" s="60"/>
      <c r="ABJ13817" s="60"/>
      <c r="ABK13817" s="60"/>
      <c r="ABL13817" s="60"/>
      <c r="ABM13817" s="60"/>
      <c r="ABN13817" s="60"/>
      <c r="ABO13817" s="60"/>
      <c r="ABP13817" s="60"/>
      <c r="ABQ13817" s="60"/>
      <c r="ABR13817" s="60">
        <v>0.84436447798139802</v>
      </c>
      <c r="ABS13817" s="60"/>
      <c r="ABT13817" s="60"/>
      <c r="ABU13817" s="60"/>
      <c r="ABV13817" s="60"/>
      <c r="ABW13817" s="60"/>
      <c r="ABX13817" s="60"/>
    </row>
    <row r="13818" spans="727:752" x14ac:dyDescent="0.25">
      <c r="AAY13818" s="60"/>
      <c r="AAZ13818" s="60"/>
      <c r="ABA13818" s="60"/>
      <c r="ABB13818" s="60"/>
      <c r="ABC13818" s="60"/>
      <c r="ABD13818" s="60"/>
      <c r="ABE13818" s="60"/>
      <c r="ABF13818" s="60"/>
      <c r="ABG13818" s="60"/>
      <c r="ABH13818" s="60"/>
      <c r="ABI13818" s="60"/>
      <c r="ABJ13818" s="60"/>
      <c r="ABK13818" s="60"/>
      <c r="ABL13818" s="60"/>
      <c r="ABM13818" s="60"/>
      <c r="ABN13818" s="60"/>
      <c r="ABO13818" s="60"/>
      <c r="ABP13818" s="60"/>
      <c r="ABQ13818" s="60"/>
      <c r="ABR13818" s="60">
        <v>0.84432383497574404</v>
      </c>
      <c r="ABS13818" s="60"/>
      <c r="ABT13818" s="60"/>
      <c r="ABU13818" s="60"/>
      <c r="ABV13818" s="60"/>
      <c r="ABW13818" s="60"/>
      <c r="ABX13818" s="60"/>
    </row>
    <row r="13819" spans="727:752" x14ac:dyDescent="0.25">
      <c r="AAY13819" s="60"/>
      <c r="AAZ13819" s="60"/>
      <c r="ABA13819" s="60"/>
      <c r="ABB13819" s="60"/>
      <c r="ABC13819" s="60"/>
      <c r="ABD13819" s="60"/>
      <c r="ABE13819" s="60"/>
      <c r="ABF13819" s="60"/>
      <c r="ABG13819" s="60"/>
      <c r="ABH13819" s="60"/>
      <c r="ABI13819" s="60"/>
      <c r="ABJ13819" s="60"/>
      <c r="ABK13819" s="60"/>
      <c r="ABL13819" s="60"/>
      <c r="ABM13819" s="60"/>
      <c r="ABN13819" s="60"/>
      <c r="ABO13819" s="60"/>
      <c r="ABP13819" s="60"/>
      <c r="ABQ13819" s="60"/>
      <c r="ABR13819" s="60">
        <v>0.84431810044435396</v>
      </c>
      <c r="ABS13819" s="60"/>
      <c r="ABT13819" s="60"/>
      <c r="ABU13819" s="60"/>
      <c r="ABV13819" s="60"/>
      <c r="ABW13819" s="60"/>
      <c r="ABX13819" s="60"/>
    </row>
    <row r="13820" spans="727:752" x14ac:dyDescent="0.25">
      <c r="AAY13820" s="60"/>
      <c r="AAZ13820" s="60"/>
      <c r="ABA13820" s="60"/>
      <c r="ABB13820" s="60"/>
      <c r="ABC13820" s="60"/>
      <c r="ABD13820" s="60"/>
      <c r="ABE13820" s="60"/>
      <c r="ABF13820" s="60"/>
      <c r="ABG13820" s="60"/>
      <c r="ABH13820" s="60"/>
      <c r="ABI13820" s="60"/>
      <c r="ABJ13820" s="60"/>
      <c r="ABK13820" s="60"/>
      <c r="ABL13820" s="60"/>
      <c r="ABM13820" s="60"/>
      <c r="ABN13820" s="60"/>
      <c r="ABO13820" s="60"/>
      <c r="ABP13820" s="60"/>
      <c r="ABQ13820" s="60"/>
      <c r="ABR13820" s="60">
        <v>0.84426251409573105</v>
      </c>
      <c r="ABS13820" s="60"/>
      <c r="ABT13820" s="60"/>
      <c r="ABU13820" s="60"/>
      <c r="ABV13820" s="60"/>
      <c r="ABW13820" s="60"/>
      <c r="ABX13820" s="60"/>
    </row>
    <row r="13821" spans="727:752" x14ac:dyDescent="0.25">
      <c r="AAY13821" s="60"/>
      <c r="AAZ13821" s="60"/>
      <c r="ABA13821" s="60"/>
      <c r="ABB13821" s="60"/>
      <c r="ABC13821" s="60"/>
      <c r="ABD13821" s="60"/>
      <c r="ABE13821" s="60"/>
      <c r="ABF13821" s="60"/>
      <c r="ABG13821" s="60"/>
      <c r="ABH13821" s="60"/>
      <c r="ABI13821" s="60"/>
      <c r="ABJ13821" s="60"/>
      <c r="ABK13821" s="60"/>
      <c r="ABL13821" s="60"/>
      <c r="ABM13821" s="60"/>
      <c r="ABN13821" s="60"/>
      <c r="ABO13821" s="60"/>
      <c r="ABP13821" s="60"/>
      <c r="ABQ13821" s="60"/>
      <c r="ABR13821" s="60">
        <v>0.84425748465349904</v>
      </c>
      <c r="ABS13821" s="60"/>
      <c r="ABT13821" s="60"/>
      <c r="ABU13821" s="60"/>
      <c r="ABV13821" s="60"/>
      <c r="ABW13821" s="60"/>
      <c r="ABX13821" s="60"/>
    </row>
    <row r="13822" spans="727:752" x14ac:dyDescent="0.25">
      <c r="AAY13822" s="60"/>
      <c r="AAZ13822" s="60"/>
      <c r="ABA13822" s="60"/>
      <c r="ABB13822" s="60"/>
      <c r="ABC13822" s="60"/>
      <c r="ABD13822" s="60"/>
      <c r="ABE13822" s="60"/>
      <c r="ABF13822" s="60"/>
      <c r="ABG13822" s="60"/>
      <c r="ABH13822" s="60"/>
      <c r="ABI13822" s="60"/>
      <c r="ABJ13822" s="60"/>
      <c r="ABK13822" s="60"/>
      <c r="ABL13822" s="60"/>
      <c r="ABM13822" s="60"/>
      <c r="ABN13822" s="60"/>
      <c r="ABO13822" s="60"/>
      <c r="ABP13822" s="60"/>
      <c r="ABQ13822" s="60"/>
      <c r="ABR13822" s="60">
        <v>0.84422167243214896</v>
      </c>
      <c r="ABS13822" s="60"/>
      <c r="ABT13822" s="60"/>
      <c r="ABU13822" s="60"/>
      <c r="ABV13822" s="60"/>
      <c r="ABW13822" s="60"/>
      <c r="ABX13822" s="60"/>
    </row>
    <row r="13823" spans="727:752" x14ac:dyDescent="0.25">
      <c r="AAY13823" s="60"/>
      <c r="AAZ13823" s="60"/>
      <c r="ABA13823" s="60"/>
      <c r="ABB13823" s="60"/>
      <c r="ABC13823" s="60"/>
      <c r="ABD13823" s="60"/>
      <c r="ABE13823" s="60"/>
      <c r="ABF13823" s="60"/>
      <c r="ABG13823" s="60"/>
      <c r="ABH13823" s="60"/>
      <c r="ABI13823" s="60"/>
      <c r="ABJ13823" s="60"/>
      <c r="ABK13823" s="60"/>
      <c r="ABL13823" s="60"/>
      <c r="ABM13823" s="60"/>
      <c r="ABN13823" s="60"/>
      <c r="ABO13823" s="60"/>
      <c r="ABP13823" s="60"/>
      <c r="ABQ13823" s="60"/>
      <c r="ABR13823" s="60">
        <v>0.84419704076848301</v>
      </c>
      <c r="ABS13823" s="60"/>
      <c r="ABT13823" s="60"/>
      <c r="ABU13823" s="60"/>
      <c r="ABV13823" s="60"/>
      <c r="ABW13823" s="60"/>
      <c r="ABX13823" s="60"/>
    </row>
    <row r="13824" spans="727:752" x14ac:dyDescent="0.25">
      <c r="AAY13824" s="60"/>
      <c r="AAZ13824" s="60"/>
      <c r="ABA13824" s="60"/>
      <c r="ABB13824" s="60"/>
      <c r="ABC13824" s="60"/>
      <c r="ABD13824" s="60"/>
      <c r="ABE13824" s="60"/>
      <c r="ABF13824" s="60"/>
      <c r="ABG13824" s="60"/>
      <c r="ABH13824" s="60"/>
      <c r="ABI13824" s="60"/>
      <c r="ABJ13824" s="60"/>
      <c r="ABK13824" s="60"/>
      <c r="ABL13824" s="60"/>
      <c r="ABM13824" s="60"/>
      <c r="ABN13824" s="60"/>
      <c r="ABO13824" s="60"/>
      <c r="ABP13824" s="60"/>
      <c r="ABQ13824" s="60"/>
      <c r="ABR13824" s="60">
        <v>0.84419578059341305</v>
      </c>
      <c r="ABS13824" s="60"/>
      <c r="ABT13824" s="60"/>
      <c r="ABU13824" s="60"/>
      <c r="ABV13824" s="60"/>
      <c r="ABW13824" s="60"/>
      <c r="ABX13824" s="60"/>
    </row>
    <row r="13825" spans="727:752" x14ac:dyDescent="0.25">
      <c r="AAY13825" s="60"/>
      <c r="AAZ13825" s="60"/>
      <c r="ABA13825" s="60"/>
      <c r="ABB13825" s="60"/>
      <c r="ABC13825" s="60"/>
      <c r="ABD13825" s="60"/>
      <c r="ABE13825" s="60"/>
      <c r="ABF13825" s="60"/>
      <c r="ABG13825" s="60"/>
      <c r="ABH13825" s="60"/>
      <c r="ABI13825" s="60"/>
      <c r="ABJ13825" s="60"/>
      <c r="ABK13825" s="60"/>
      <c r="ABL13825" s="60"/>
      <c r="ABM13825" s="60"/>
      <c r="ABN13825" s="60"/>
      <c r="ABO13825" s="60"/>
      <c r="ABP13825" s="60"/>
      <c r="ABQ13825" s="60"/>
      <c r="ABR13825" s="60">
        <v>0.84415576135816295</v>
      </c>
      <c r="ABS13825" s="60"/>
      <c r="ABT13825" s="60"/>
      <c r="ABU13825" s="60"/>
      <c r="ABV13825" s="60"/>
      <c r="ABW13825" s="60"/>
      <c r="ABX13825" s="60"/>
    </row>
    <row r="13826" spans="727:752" x14ac:dyDescent="0.25">
      <c r="AAY13826" s="60"/>
      <c r="AAZ13826" s="60"/>
      <c r="ABA13826" s="60"/>
      <c r="ABB13826" s="60"/>
      <c r="ABC13826" s="60"/>
      <c r="ABD13826" s="60"/>
      <c r="ABE13826" s="60"/>
      <c r="ABF13826" s="60"/>
      <c r="ABG13826" s="60"/>
      <c r="ABH13826" s="60"/>
      <c r="ABI13826" s="60"/>
      <c r="ABJ13826" s="60"/>
      <c r="ABK13826" s="60"/>
      <c r="ABL13826" s="60"/>
      <c r="ABM13826" s="60"/>
      <c r="ABN13826" s="60"/>
      <c r="ABO13826" s="60"/>
      <c r="ABP13826" s="60"/>
      <c r="ABQ13826" s="60"/>
      <c r="ABR13826" s="60">
        <v>0.84412053549500299</v>
      </c>
      <c r="ABS13826" s="60"/>
      <c r="ABT13826" s="60"/>
      <c r="ABU13826" s="60"/>
      <c r="ABV13826" s="60"/>
      <c r="ABW13826" s="60"/>
      <c r="ABX13826" s="60"/>
    </row>
    <row r="13827" spans="727:752" x14ac:dyDescent="0.25">
      <c r="AAY13827" s="60"/>
      <c r="AAZ13827" s="60"/>
      <c r="ABA13827" s="60"/>
      <c r="ABB13827" s="60"/>
      <c r="ABC13827" s="60"/>
      <c r="ABD13827" s="60"/>
      <c r="ABE13827" s="60"/>
      <c r="ABF13827" s="60"/>
      <c r="ABG13827" s="60"/>
      <c r="ABH13827" s="60"/>
      <c r="ABI13827" s="60"/>
      <c r="ABJ13827" s="60"/>
      <c r="ABK13827" s="60"/>
      <c r="ABL13827" s="60"/>
      <c r="ABM13827" s="60"/>
      <c r="ABN13827" s="60"/>
      <c r="ABO13827" s="60"/>
      <c r="ABP13827" s="60"/>
      <c r="ABQ13827" s="60"/>
      <c r="ABR13827" s="60">
        <v>0.844088272835954</v>
      </c>
      <c r="ABS13827" s="60"/>
      <c r="ABT13827" s="60"/>
      <c r="ABU13827" s="60"/>
      <c r="ABV13827" s="60"/>
      <c r="ABW13827" s="60"/>
      <c r="ABX13827" s="60"/>
    </row>
    <row r="13828" spans="727:752" x14ac:dyDescent="0.25">
      <c r="AAY13828" s="60"/>
      <c r="AAZ13828" s="60"/>
      <c r="ABA13828" s="60"/>
      <c r="ABB13828" s="60"/>
      <c r="ABC13828" s="60"/>
      <c r="ABD13828" s="60"/>
      <c r="ABE13828" s="60"/>
      <c r="ABF13828" s="60"/>
      <c r="ABG13828" s="60"/>
      <c r="ABH13828" s="60"/>
      <c r="ABI13828" s="60"/>
      <c r="ABJ13828" s="60"/>
      <c r="ABK13828" s="60"/>
      <c r="ABL13828" s="60"/>
      <c r="ABM13828" s="60"/>
      <c r="ABN13828" s="60"/>
      <c r="ABO13828" s="60"/>
      <c r="ABP13828" s="60"/>
      <c r="ABQ13828" s="60"/>
      <c r="ABR13828" s="60">
        <v>0.84408101526091805</v>
      </c>
      <c r="ABS13828" s="60"/>
      <c r="ABT13828" s="60"/>
      <c r="ABU13828" s="60"/>
      <c r="ABV13828" s="60"/>
      <c r="ABW13828" s="60"/>
      <c r="ABX13828" s="60"/>
    </row>
    <row r="13829" spans="727:752" x14ac:dyDescent="0.25">
      <c r="AAY13829" s="60"/>
      <c r="AAZ13829" s="60"/>
      <c r="ABA13829" s="60"/>
      <c r="ABB13829" s="60"/>
      <c r="ABC13829" s="60"/>
      <c r="ABD13829" s="60"/>
      <c r="ABE13829" s="60"/>
      <c r="ABF13829" s="60"/>
      <c r="ABG13829" s="60"/>
      <c r="ABH13829" s="60"/>
      <c r="ABI13829" s="60"/>
      <c r="ABJ13829" s="60"/>
      <c r="ABK13829" s="60"/>
      <c r="ABL13829" s="60"/>
      <c r="ABM13829" s="60"/>
      <c r="ABN13829" s="60"/>
      <c r="ABO13829" s="60"/>
      <c r="ABP13829" s="60"/>
      <c r="ABQ13829" s="60"/>
      <c r="ABR13829" s="60">
        <v>0.84398074744316398</v>
      </c>
      <c r="ABS13829" s="60"/>
      <c r="ABT13829" s="60"/>
      <c r="ABU13829" s="60"/>
      <c r="ABV13829" s="60"/>
      <c r="ABW13829" s="60"/>
      <c r="ABX13829" s="60"/>
    </row>
    <row r="13830" spans="727:752" x14ac:dyDescent="0.25">
      <c r="AAY13830" s="60"/>
      <c r="AAZ13830" s="60"/>
      <c r="ABA13830" s="60"/>
      <c r="ABB13830" s="60"/>
      <c r="ABC13830" s="60"/>
      <c r="ABD13830" s="60"/>
      <c r="ABE13830" s="60"/>
      <c r="ABF13830" s="60"/>
      <c r="ABG13830" s="60"/>
      <c r="ABH13830" s="60"/>
      <c r="ABI13830" s="60"/>
      <c r="ABJ13830" s="60"/>
      <c r="ABK13830" s="60"/>
      <c r="ABL13830" s="60"/>
      <c r="ABM13830" s="60"/>
      <c r="ABN13830" s="60"/>
      <c r="ABO13830" s="60"/>
      <c r="ABP13830" s="60"/>
      <c r="ABQ13830" s="60"/>
      <c r="ABR13830" s="60">
        <v>0.84396561046567597</v>
      </c>
      <c r="ABS13830" s="60"/>
      <c r="ABT13830" s="60"/>
      <c r="ABU13830" s="60"/>
      <c r="ABV13830" s="60"/>
      <c r="ABW13830" s="60"/>
      <c r="ABX13830" s="60"/>
    </row>
    <row r="13831" spans="727:752" x14ac:dyDescent="0.25">
      <c r="AAY13831" s="60"/>
      <c r="AAZ13831" s="60"/>
      <c r="ABA13831" s="60"/>
      <c r="ABB13831" s="60"/>
      <c r="ABC13831" s="60"/>
      <c r="ABD13831" s="60"/>
      <c r="ABE13831" s="60"/>
      <c r="ABF13831" s="60"/>
      <c r="ABG13831" s="60"/>
      <c r="ABH13831" s="60"/>
      <c r="ABI13831" s="60"/>
      <c r="ABJ13831" s="60"/>
      <c r="ABK13831" s="60"/>
      <c r="ABL13831" s="60"/>
      <c r="ABM13831" s="60"/>
      <c r="ABN13831" s="60"/>
      <c r="ABO13831" s="60"/>
      <c r="ABP13831" s="60"/>
      <c r="ABQ13831" s="60"/>
      <c r="ABR13831" s="60">
        <v>0.843807861942515</v>
      </c>
      <c r="ABS13831" s="60"/>
      <c r="ABT13831" s="60"/>
      <c r="ABU13831" s="60"/>
      <c r="ABV13831" s="60"/>
      <c r="ABW13831" s="60"/>
      <c r="ABX13831" s="60"/>
    </row>
    <row r="13832" spans="727:752" x14ac:dyDescent="0.25">
      <c r="AAY13832" s="60"/>
      <c r="AAZ13832" s="60"/>
      <c r="ABA13832" s="60"/>
      <c r="ABB13832" s="60"/>
      <c r="ABC13832" s="60"/>
      <c r="ABD13832" s="60"/>
      <c r="ABE13832" s="60"/>
      <c r="ABF13832" s="60"/>
      <c r="ABG13832" s="60"/>
      <c r="ABH13832" s="60"/>
      <c r="ABI13832" s="60"/>
      <c r="ABJ13832" s="60"/>
      <c r="ABK13832" s="60"/>
      <c r="ABL13832" s="60"/>
      <c r="ABM13832" s="60"/>
      <c r="ABN13832" s="60"/>
      <c r="ABO13832" s="60"/>
      <c r="ABP13832" s="60"/>
      <c r="ABQ13832" s="60"/>
      <c r="ABR13832" s="60">
        <v>0.84372441622627203</v>
      </c>
      <c r="ABS13832" s="60"/>
      <c r="ABT13832" s="60"/>
      <c r="ABU13832" s="60"/>
      <c r="ABV13832" s="60"/>
      <c r="ABW13832" s="60"/>
      <c r="ABX13832" s="60"/>
    </row>
    <row r="13833" spans="727:752" x14ac:dyDescent="0.25">
      <c r="AAY13833" s="60"/>
      <c r="AAZ13833" s="60"/>
      <c r="ABA13833" s="60"/>
      <c r="ABB13833" s="60"/>
      <c r="ABC13833" s="60"/>
      <c r="ABD13833" s="60"/>
      <c r="ABE13833" s="60"/>
      <c r="ABF13833" s="60"/>
      <c r="ABG13833" s="60"/>
      <c r="ABH13833" s="60"/>
      <c r="ABI13833" s="60"/>
      <c r="ABJ13833" s="60"/>
      <c r="ABK13833" s="60"/>
      <c r="ABL13833" s="60"/>
      <c r="ABM13833" s="60"/>
      <c r="ABN13833" s="60"/>
      <c r="ABO13833" s="60"/>
      <c r="ABP13833" s="60"/>
      <c r="ABQ13833" s="60"/>
      <c r="ABR13833" s="60">
        <v>0.84370663214868802</v>
      </c>
      <c r="ABS13833" s="60"/>
      <c r="ABT13833" s="60"/>
      <c r="ABU13833" s="60"/>
      <c r="ABV13833" s="60"/>
      <c r="ABW13833" s="60"/>
      <c r="ABX13833" s="60"/>
    </row>
    <row r="13834" spans="727:752" x14ac:dyDescent="0.25">
      <c r="AAY13834" s="60"/>
      <c r="AAZ13834" s="60"/>
      <c r="ABA13834" s="60"/>
      <c r="ABB13834" s="60"/>
      <c r="ABC13834" s="60"/>
      <c r="ABD13834" s="60"/>
      <c r="ABE13834" s="60"/>
      <c r="ABF13834" s="60"/>
      <c r="ABG13834" s="60"/>
      <c r="ABH13834" s="60"/>
      <c r="ABI13834" s="60"/>
      <c r="ABJ13834" s="60"/>
      <c r="ABK13834" s="60"/>
      <c r="ABL13834" s="60"/>
      <c r="ABM13834" s="60"/>
      <c r="ABN13834" s="60"/>
      <c r="ABO13834" s="60"/>
      <c r="ABP13834" s="60"/>
      <c r="ABQ13834" s="60"/>
      <c r="ABR13834" s="60">
        <v>0.84360005311888198</v>
      </c>
      <c r="ABS13834" s="60"/>
      <c r="ABT13834" s="60"/>
      <c r="ABU13834" s="60"/>
      <c r="ABV13834" s="60"/>
      <c r="ABW13834" s="60"/>
      <c r="ABX13834" s="60"/>
    </row>
    <row r="13835" spans="727:752" x14ac:dyDescent="0.25">
      <c r="AAY13835" s="60"/>
      <c r="AAZ13835" s="60"/>
      <c r="ABA13835" s="60"/>
      <c r="ABB13835" s="60"/>
      <c r="ABC13835" s="60"/>
      <c r="ABD13835" s="60"/>
      <c r="ABE13835" s="60"/>
      <c r="ABF13835" s="60"/>
      <c r="ABG13835" s="60"/>
      <c r="ABH13835" s="60"/>
      <c r="ABI13835" s="60"/>
      <c r="ABJ13835" s="60"/>
      <c r="ABK13835" s="60"/>
      <c r="ABL13835" s="60"/>
      <c r="ABM13835" s="60"/>
      <c r="ABN13835" s="60"/>
      <c r="ABO13835" s="60"/>
      <c r="ABP13835" s="60"/>
      <c r="ABQ13835" s="60"/>
      <c r="ABR13835" s="60">
        <v>0.84359842164411203</v>
      </c>
      <c r="ABS13835" s="60"/>
      <c r="ABT13835" s="60"/>
      <c r="ABU13835" s="60"/>
      <c r="ABV13835" s="60"/>
      <c r="ABW13835" s="60"/>
      <c r="ABX13835" s="60"/>
    </row>
    <row r="13836" spans="727:752" x14ac:dyDescent="0.25">
      <c r="AAY13836" s="60"/>
      <c r="AAZ13836" s="60"/>
      <c r="ABA13836" s="60"/>
      <c r="ABB13836" s="60"/>
      <c r="ABC13836" s="60"/>
      <c r="ABD13836" s="60"/>
      <c r="ABE13836" s="60"/>
      <c r="ABF13836" s="60"/>
      <c r="ABG13836" s="60"/>
      <c r="ABH13836" s="60"/>
      <c r="ABI13836" s="60"/>
      <c r="ABJ13836" s="60"/>
      <c r="ABK13836" s="60"/>
      <c r="ABL13836" s="60"/>
      <c r="ABM13836" s="60"/>
      <c r="ABN13836" s="60"/>
      <c r="ABO13836" s="60"/>
      <c r="ABP13836" s="60"/>
      <c r="ABQ13836" s="60"/>
      <c r="ABR13836" s="60">
        <v>0.84357014102821104</v>
      </c>
      <c r="ABS13836" s="60"/>
      <c r="ABT13836" s="60"/>
      <c r="ABU13836" s="60"/>
      <c r="ABV13836" s="60"/>
      <c r="ABW13836" s="60"/>
      <c r="ABX13836" s="60"/>
    </row>
    <row r="13837" spans="727:752" x14ac:dyDescent="0.25">
      <c r="AAY13837" s="60"/>
      <c r="AAZ13837" s="60"/>
      <c r="ABA13837" s="60"/>
      <c r="ABB13837" s="60"/>
      <c r="ABC13837" s="60"/>
      <c r="ABD13837" s="60"/>
      <c r="ABE13837" s="60"/>
      <c r="ABF13837" s="60"/>
      <c r="ABG13837" s="60"/>
      <c r="ABH13837" s="60"/>
      <c r="ABI13837" s="60"/>
      <c r="ABJ13837" s="60"/>
      <c r="ABK13837" s="60"/>
      <c r="ABL13837" s="60"/>
      <c r="ABM13837" s="60"/>
      <c r="ABN13837" s="60"/>
      <c r="ABO13837" s="60"/>
      <c r="ABP13837" s="60"/>
      <c r="ABQ13837" s="60"/>
      <c r="ABR13837" s="60">
        <v>0.84352470742851304</v>
      </c>
      <c r="ABS13837" s="60"/>
      <c r="ABT13837" s="60"/>
      <c r="ABU13837" s="60"/>
      <c r="ABV13837" s="60"/>
      <c r="ABW13837" s="60"/>
      <c r="ABX13837" s="60"/>
    </row>
    <row r="13838" spans="727:752" x14ac:dyDescent="0.25">
      <c r="AAY13838" s="60"/>
      <c r="AAZ13838" s="60"/>
      <c r="ABA13838" s="60"/>
      <c r="ABB13838" s="60"/>
      <c r="ABC13838" s="60"/>
      <c r="ABD13838" s="60"/>
      <c r="ABE13838" s="60"/>
      <c r="ABF13838" s="60"/>
      <c r="ABG13838" s="60"/>
      <c r="ABH13838" s="60"/>
      <c r="ABI13838" s="60"/>
      <c r="ABJ13838" s="60"/>
      <c r="ABK13838" s="60"/>
      <c r="ABL13838" s="60"/>
      <c r="ABM13838" s="60"/>
      <c r="ABN13838" s="60"/>
      <c r="ABO13838" s="60"/>
      <c r="ABP13838" s="60"/>
      <c r="ABQ13838" s="60"/>
      <c r="ABR13838" s="60">
        <v>0.84344964562995395</v>
      </c>
      <c r="ABS13838" s="60"/>
      <c r="ABT13838" s="60"/>
      <c r="ABU13838" s="60"/>
      <c r="ABV13838" s="60"/>
      <c r="ABW13838" s="60"/>
      <c r="ABX13838" s="60"/>
    </row>
    <row r="13839" spans="727:752" x14ac:dyDescent="0.25">
      <c r="AAY13839" s="60"/>
      <c r="AAZ13839" s="60"/>
      <c r="ABA13839" s="60"/>
      <c r="ABB13839" s="60"/>
      <c r="ABC13839" s="60"/>
      <c r="ABD13839" s="60"/>
      <c r="ABE13839" s="60"/>
      <c r="ABF13839" s="60"/>
      <c r="ABG13839" s="60"/>
      <c r="ABH13839" s="60"/>
      <c r="ABI13839" s="60"/>
      <c r="ABJ13839" s="60"/>
      <c r="ABK13839" s="60"/>
      <c r="ABL13839" s="60"/>
      <c r="ABM13839" s="60"/>
      <c r="ABN13839" s="60"/>
      <c r="ABO13839" s="60"/>
      <c r="ABP13839" s="60"/>
      <c r="ABQ13839" s="60"/>
      <c r="ABR13839" s="60">
        <v>0.84342735798385704</v>
      </c>
      <c r="ABS13839" s="60"/>
      <c r="ABT13839" s="60"/>
      <c r="ABU13839" s="60"/>
      <c r="ABV13839" s="60"/>
      <c r="ABW13839" s="60"/>
      <c r="ABX13839" s="60"/>
    </row>
    <row r="13840" spans="727:752" x14ac:dyDescent="0.25">
      <c r="AAY13840" s="60"/>
      <c r="AAZ13840" s="60"/>
      <c r="ABA13840" s="60"/>
      <c r="ABB13840" s="60"/>
      <c r="ABC13840" s="60"/>
      <c r="ABD13840" s="60"/>
      <c r="ABE13840" s="60"/>
      <c r="ABF13840" s="60"/>
      <c r="ABG13840" s="60"/>
      <c r="ABH13840" s="60"/>
      <c r="ABI13840" s="60"/>
      <c r="ABJ13840" s="60"/>
      <c r="ABK13840" s="60"/>
      <c r="ABL13840" s="60"/>
      <c r="ABM13840" s="60"/>
      <c r="ABN13840" s="60"/>
      <c r="ABO13840" s="60"/>
      <c r="ABP13840" s="60"/>
      <c r="ABQ13840" s="60"/>
      <c r="ABR13840" s="60">
        <v>0.84342245263800997</v>
      </c>
      <c r="ABS13840" s="60"/>
      <c r="ABT13840" s="60"/>
      <c r="ABU13840" s="60"/>
      <c r="ABV13840" s="60"/>
      <c r="ABW13840" s="60"/>
      <c r="ABX13840" s="60"/>
    </row>
    <row r="13841" spans="727:752" x14ac:dyDescent="0.25">
      <c r="AAY13841" s="60"/>
      <c r="AAZ13841" s="60"/>
      <c r="ABA13841" s="60"/>
      <c r="ABB13841" s="60"/>
      <c r="ABC13841" s="60"/>
      <c r="ABD13841" s="60"/>
      <c r="ABE13841" s="60"/>
      <c r="ABF13841" s="60"/>
      <c r="ABG13841" s="60"/>
      <c r="ABH13841" s="60"/>
      <c r="ABI13841" s="60"/>
      <c r="ABJ13841" s="60"/>
      <c r="ABK13841" s="60"/>
      <c r="ABL13841" s="60"/>
      <c r="ABM13841" s="60"/>
      <c r="ABN13841" s="60"/>
      <c r="ABO13841" s="60"/>
      <c r="ABP13841" s="60"/>
      <c r="ABQ13841" s="60"/>
      <c r="ABR13841" s="60">
        <v>0.84336889827014405</v>
      </c>
      <c r="ABS13841" s="60"/>
      <c r="ABT13841" s="60"/>
      <c r="ABU13841" s="60"/>
      <c r="ABV13841" s="60"/>
      <c r="ABW13841" s="60"/>
      <c r="ABX13841" s="60"/>
    </row>
    <row r="13842" spans="727:752" x14ac:dyDescent="0.25">
      <c r="AAY13842" s="60"/>
      <c r="AAZ13842" s="60"/>
      <c r="ABA13842" s="60"/>
      <c r="ABB13842" s="60"/>
      <c r="ABC13842" s="60"/>
      <c r="ABD13842" s="60"/>
      <c r="ABE13842" s="60"/>
      <c r="ABF13842" s="60"/>
      <c r="ABG13842" s="60"/>
      <c r="ABH13842" s="60"/>
      <c r="ABI13842" s="60"/>
      <c r="ABJ13842" s="60"/>
      <c r="ABK13842" s="60"/>
      <c r="ABL13842" s="60"/>
      <c r="ABM13842" s="60"/>
      <c r="ABN13842" s="60"/>
      <c r="ABO13842" s="60"/>
      <c r="ABP13842" s="60"/>
      <c r="ABQ13842" s="60"/>
      <c r="ABR13842" s="60">
        <v>0.84336694074149798</v>
      </c>
      <c r="ABS13842" s="60"/>
      <c r="ABT13842" s="60"/>
      <c r="ABU13842" s="60"/>
      <c r="ABV13842" s="60"/>
      <c r="ABW13842" s="60"/>
      <c r="ABX13842" s="60"/>
    </row>
    <row r="13843" spans="727:752" x14ac:dyDescent="0.25">
      <c r="AAY13843" s="60"/>
      <c r="AAZ13843" s="60"/>
      <c r="ABA13843" s="60"/>
      <c r="ABB13843" s="60"/>
      <c r="ABC13843" s="60"/>
      <c r="ABD13843" s="60"/>
      <c r="ABE13843" s="60"/>
      <c r="ABF13843" s="60"/>
      <c r="ABG13843" s="60"/>
      <c r="ABH13843" s="60"/>
      <c r="ABI13843" s="60"/>
      <c r="ABJ13843" s="60"/>
      <c r="ABK13843" s="60"/>
      <c r="ABL13843" s="60"/>
      <c r="ABM13843" s="60"/>
      <c r="ABN13843" s="60"/>
      <c r="ABO13843" s="60"/>
      <c r="ABP13843" s="60"/>
      <c r="ABQ13843" s="60"/>
      <c r="ABR13843" s="60">
        <v>0.84313840818354902</v>
      </c>
      <c r="ABS13843" s="60"/>
      <c r="ABT13843" s="60"/>
      <c r="ABU13843" s="60"/>
      <c r="ABV13843" s="60"/>
      <c r="ABW13843" s="60"/>
      <c r="ABX13843" s="60"/>
    </row>
    <row r="13844" spans="727:752" x14ac:dyDescent="0.25">
      <c r="AAY13844" s="60"/>
      <c r="AAZ13844" s="60"/>
      <c r="ABA13844" s="60"/>
      <c r="ABB13844" s="60"/>
      <c r="ABC13844" s="60"/>
      <c r="ABD13844" s="60"/>
      <c r="ABE13844" s="60"/>
      <c r="ABF13844" s="60"/>
      <c r="ABG13844" s="60"/>
      <c r="ABH13844" s="60"/>
      <c r="ABI13844" s="60"/>
      <c r="ABJ13844" s="60"/>
      <c r="ABK13844" s="60"/>
      <c r="ABL13844" s="60"/>
      <c r="ABM13844" s="60"/>
      <c r="ABN13844" s="60"/>
      <c r="ABO13844" s="60"/>
      <c r="ABP13844" s="60"/>
      <c r="ABQ13844" s="60"/>
      <c r="ABR13844" s="60">
        <v>0.84312556751798495</v>
      </c>
      <c r="ABS13844" s="60"/>
      <c r="ABT13844" s="60"/>
      <c r="ABU13844" s="60"/>
      <c r="ABV13844" s="60"/>
      <c r="ABW13844" s="60"/>
      <c r="ABX13844" s="60"/>
    </row>
    <row r="13845" spans="727:752" x14ac:dyDescent="0.25">
      <c r="AAY13845" s="60"/>
      <c r="AAZ13845" s="60"/>
      <c r="ABA13845" s="60"/>
      <c r="ABB13845" s="60"/>
      <c r="ABC13845" s="60"/>
      <c r="ABD13845" s="60"/>
      <c r="ABE13845" s="60"/>
      <c r="ABF13845" s="60"/>
      <c r="ABG13845" s="60"/>
      <c r="ABH13845" s="60"/>
      <c r="ABI13845" s="60"/>
      <c r="ABJ13845" s="60"/>
      <c r="ABK13845" s="60"/>
      <c r="ABL13845" s="60"/>
      <c r="ABM13845" s="60"/>
      <c r="ABN13845" s="60"/>
      <c r="ABO13845" s="60"/>
      <c r="ABP13845" s="60"/>
      <c r="ABQ13845" s="60"/>
      <c r="ABR13845" s="60">
        <v>0.84305601605256397</v>
      </c>
      <c r="ABS13845" s="60"/>
      <c r="ABT13845" s="60"/>
      <c r="ABU13845" s="60"/>
      <c r="ABV13845" s="60"/>
      <c r="ABW13845" s="60"/>
      <c r="ABX13845" s="60"/>
    </row>
    <row r="13846" spans="727:752" x14ac:dyDescent="0.25">
      <c r="AAY13846" s="60"/>
      <c r="AAZ13846" s="60"/>
      <c r="ABA13846" s="60"/>
      <c r="ABB13846" s="60"/>
      <c r="ABC13846" s="60"/>
      <c r="ABD13846" s="60"/>
      <c r="ABE13846" s="60"/>
      <c r="ABF13846" s="60"/>
      <c r="ABG13846" s="60"/>
      <c r="ABH13846" s="60"/>
      <c r="ABI13846" s="60"/>
      <c r="ABJ13846" s="60"/>
      <c r="ABK13846" s="60"/>
      <c r="ABL13846" s="60"/>
      <c r="ABM13846" s="60"/>
      <c r="ABN13846" s="60"/>
      <c r="ABO13846" s="60"/>
      <c r="ABP13846" s="60"/>
      <c r="ABQ13846" s="60"/>
      <c r="ABR13846" s="60">
        <v>0.843040972468587</v>
      </c>
      <c r="ABS13846" s="60"/>
      <c r="ABT13846" s="60"/>
      <c r="ABU13846" s="60"/>
      <c r="ABV13846" s="60"/>
      <c r="ABW13846" s="60"/>
      <c r="ABX13846" s="60"/>
    </row>
    <row r="13847" spans="727:752" x14ac:dyDescent="0.25">
      <c r="AAY13847" s="60"/>
      <c r="AAZ13847" s="60"/>
      <c r="ABA13847" s="60"/>
      <c r="ABB13847" s="60"/>
      <c r="ABC13847" s="60"/>
      <c r="ABD13847" s="60"/>
      <c r="ABE13847" s="60"/>
      <c r="ABF13847" s="60"/>
      <c r="ABG13847" s="60"/>
      <c r="ABH13847" s="60"/>
      <c r="ABI13847" s="60"/>
      <c r="ABJ13847" s="60"/>
      <c r="ABK13847" s="60"/>
      <c r="ABL13847" s="60"/>
      <c r="ABM13847" s="60"/>
      <c r="ABN13847" s="60"/>
      <c r="ABO13847" s="60"/>
      <c r="ABP13847" s="60"/>
      <c r="ABQ13847" s="60"/>
      <c r="ABR13847" s="60">
        <v>0.84300915247806296</v>
      </c>
      <c r="ABS13847" s="60"/>
      <c r="ABT13847" s="60"/>
      <c r="ABU13847" s="60"/>
      <c r="ABV13847" s="60"/>
      <c r="ABW13847" s="60"/>
      <c r="ABX13847" s="60"/>
    </row>
    <row r="13848" spans="727:752" x14ac:dyDescent="0.25">
      <c r="AAY13848" s="60"/>
      <c r="AAZ13848" s="60"/>
      <c r="ABA13848" s="60"/>
      <c r="ABB13848" s="60"/>
      <c r="ABC13848" s="60"/>
      <c r="ABD13848" s="60"/>
      <c r="ABE13848" s="60"/>
      <c r="ABF13848" s="60"/>
      <c r="ABG13848" s="60"/>
      <c r="ABH13848" s="60"/>
      <c r="ABI13848" s="60"/>
      <c r="ABJ13848" s="60"/>
      <c r="ABK13848" s="60"/>
      <c r="ABL13848" s="60"/>
      <c r="ABM13848" s="60"/>
      <c r="ABN13848" s="60"/>
      <c r="ABO13848" s="60"/>
      <c r="ABP13848" s="60"/>
      <c r="ABQ13848" s="60"/>
      <c r="ABR13848" s="60">
        <v>0.84298140703035596</v>
      </c>
      <c r="ABS13848" s="60"/>
      <c r="ABT13848" s="60"/>
      <c r="ABU13848" s="60"/>
      <c r="ABV13848" s="60"/>
      <c r="ABW13848" s="60"/>
      <c r="ABX13848" s="60"/>
    </row>
    <row r="13849" spans="727:752" x14ac:dyDescent="0.25">
      <c r="AAY13849" s="60"/>
      <c r="AAZ13849" s="60"/>
      <c r="ABA13849" s="60"/>
      <c r="ABB13849" s="60"/>
      <c r="ABC13849" s="60"/>
      <c r="ABD13849" s="60"/>
      <c r="ABE13849" s="60"/>
      <c r="ABF13849" s="60"/>
      <c r="ABG13849" s="60"/>
      <c r="ABH13849" s="60"/>
      <c r="ABI13849" s="60"/>
      <c r="ABJ13849" s="60"/>
      <c r="ABK13849" s="60"/>
      <c r="ABL13849" s="60"/>
      <c r="ABM13849" s="60"/>
      <c r="ABN13849" s="60"/>
      <c r="ABO13849" s="60"/>
      <c r="ABP13849" s="60"/>
      <c r="ABQ13849" s="60"/>
      <c r="ABR13849" s="60">
        <v>0.84297626454208496</v>
      </c>
      <c r="ABS13849" s="60"/>
      <c r="ABT13849" s="60"/>
      <c r="ABU13849" s="60"/>
      <c r="ABV13849" s="60"/>
      <c r="ABW13849" s="60"/>
      <c r="ABX13849" s="60"/>
    </row>
    <row r="13850" spans="727:752" x14ac:dyDescent="0.25">
      <c r="AAY13850" s="60"/>
      <c r="AAZ13850" s="60"/>
      <c r="ABA13850" s="60"/>
      <c r="ABB13850" s="60"/>
      <c r="ABC13850" s="60"/>
      <c r="ABD13850" s="60"/>
      <c r="ABE13850" s="60"/>
      <c r="ABF13850" s="60"/>
      <c r="ABG13850" s="60"/>
      <c r="ABH13850" s="60"/>
      <c r="ABI13850" s="60"/>
      <c r="ABJ13850" s="60"/>
      <c r="ABK13850" s="60"/>
      <c r="ABL13850" s="60"/>
      <c r="ABM13850" s="60"/>
      <c r="ABN13850" s="60"/>
      <c r="ABO13850" s="60"/>
      <c r="ABP13850" s="60"/>
      <c r="ABQ13850" s="60"/>
      <c r="ABR13850" s="60">
        <v>0.84294049890477396</v>
      </c>
      <c r="ABS13850" s="60"/>
      <c r="ABT13850" s="60"/>
      <c r="ABU13850" s="60"/>
      <c r="ABV13850" s="60"/>
      <c r="ABW13850" s="60"/>
      <c r="ABX13850" s="60"/>
    </row>
    <row r="13851" spans="727:752" x14ac:dyDescent="0.25">
      <c r="AAY13851" s="60"/>
      <c r="AAZ13851" s="60"/>
      <c r="ABA13851" s="60"/>
      <c r="ABB13851" s="60"/>
      <c r="ABC13851" s="60"/>
      <c r="ABD13851" s="60"/>
      <c r="ABE13851" s="60"/>
      <c r="ABF13851" s="60"/>
      <c r="ABG13851" s="60"/>
      <c r="ABH13851" s="60"/>
      <c r="ABI13851" s="60"/>
      <c r="ABJ13851" s="60"/>
      <c r="ABK13851" s="60"/>
      <c r="ABL13851" s="60"/>
      <c r="ABM13851" s="60"/>
      <c r="ABN13851" s="60"/>
      <c r="ABO13851" s="60"/>
      <c r="ABP13851" s="60"/>
      <c r="ABQ13851" s="60"/>
      <c r="ABR13851" s="60">
        <v>0.84292870952051302</v>
      </c>
      <c r="ABS13851" s="60"/>
      <c r="ABT13851" s="60"/>
      <c r="ABU13851" s="60"/>
      <c r="ABV13851" s="60"/>
      <c r="ABW13851" s="60"/>
      <c r="ABX13851" s="60"/>
    </row>
    <row r="13852" spans="727:752" x14ac:dyDescent="0.25">
      <c r="AAY13852" s="60"/>
      <c r="AAZ13852" s="60"/>
      <c r="ABA13852" s="60"/>
      <c r="ABB13852" s="60"/>
      <c r="ABC13852" s="60"/>
      <c r="ABD13852" s="60"/>
      <c r="ABE13852" s="60"/>
      <c r="ABF13852" s="60"/>
      <c r="ABG13852" s="60"/>
      <c r="ABH13852" s="60"/>
      <c r="ABI13852" s="60"/>
      <c r="ABJ13852" s="60"/>
      <c r="ABK13852" s="60"/>
      <c r="ABL13852" s="60"/>
      <c r="ABM13852" s="60"/>
      <c r="ABN13852" s="60"/>
      <c r="ABO13852" s="60"/>
      <c r="ABP13852" s="60"/>
      <c r="ABQ13852" s="60"/>
      <c r="ABR13852" s="60">
        <v>0.84291787682017905</v>
      </c>
      <c r="ABS13852" s="60"/>
      <c r="ABT13852" s="60"/>
      <c r="ABU13852" s="60"/>
      <c r="ABV13852" s="60"/>
      <c r="ABW13852" s="60"/>
      <c r="ABX13852" s="60"/>
    </row>
    <row r="13853" spans="727:752" x14ac:dyDescent="0.25">
      <c r="AAY13853" s="60"/>
      <c r="AAZ13853" s="60"/>
      <c r="ABA13853" s="60"/>
      <c r="ABB13853" s="60"/>
      <c r="ABC13853" s="60"/>
      <c r="ABD13853" s="60"/>
      <c r="ABE13853" s="60"/>
      <c r="ABF13853" s="60"/>
      <c r="ABG13853" s="60"/>
      <c r="ABH13853" s="60"/>
      <c r="ABI13853" s="60"/>
      <c r="ABJ13853" s="60"/>
      <c r="ABK13853" s="60"/>
      <c r="ABL13853" s="60"/>
      <c r="ABM13853" s="60"/>
      <c r="ABN13853" s="60"/>
      <c r="ABO13853" s="60"/>
      <c r="ABP13853" s="60"/>
      <c r="ABQ13853" s="60"/>
      <c r="ABR13853" s="60">
        <v>0.84287540965792895</v>
      </c>
      <c r="ABS13853" s="60"/>
      <c r="ABT13853" s="60"/>
      <c r="ABU13853" s="60"/>
      <c r="ABV13853" s="60"/>
      <c r="ABW13853" s="60"/>
      <c r="ABX13853" s="60"/>
    </row>
    <row r="13854" spans="727:752" x14ac:dyDescent="0.25">
      <c r="AAY13854" s="60"/>
      <c r="AAZ13854" s="60"/>
      <c r="ABA13854" s="60"/>
      <c r="ABB13854" s="60"/>
      <c r="ABC13854" s="60"/>
      <c r="ABD13854" s="60"/>
      <c r="ABE13854" s="60"/>
      <c r="ABF13854" s="60"/>
      <c r="ABG13854" s="60"/>
      <c r="ABH13854" s="60"/>
      <c r="ABI13854" s="60"/>
      <c r="ABJ13854" s="60"/>
      <c r="ABK13854" s="60"/>
      <c r="ABL13854" s="60"/>
      <c r="ABM13854" s="60"/>
      <c r="ABN13854" s="60"/>
      <c r="ABO13854" s="60"/>
      <c r="ABP13854" s="60"/>
      <c r="ABQ13854" s="60"/>
      <c r="ABR13854" s="60">
        <v>0.84281376766980298</v>
      </c>
      <c r="ABS13854" s="60"/>
      <c r="ABT13854" s="60"/>
      <c r="ABU13854" s="60"/>
      <c r="ABV13854" s="60"/>
      <c r="ABW13854" s="60"/>
      <c r="ABX13854" s="60"/>
    </row>
    <row r="13855" spans="727:752" x14ac:dyDescent="0.25">
      <c r="AAY13855" s="60"/>
      <c r="AAZ13855" s="60"/>
      <c r="ABA13855" s="60"/>
      <c r="ABB13855" s="60"/>
      <c r="ABC13855" s="60"/>
      <c r="ABD13855" s="60"/>
      <c r="ABE13855" s="60"/>
      <c r="ABF13855" s="60"/>
      <c r="ABG13855" s="60"/>
      <c r="ABH13855" s="60"/>
      <c r="ABI13855" s="60"/>
      <c r="ABJ13855" s="60"/>
      <c r="ABK13855" s="60"/>
      <c r="ABL13855" s="60"/>
      <c r="ABM13855" s="60"/>
      <c r="ABN13855" s="60"/>
      <c r="ABO13855" s="60"/>
      <c r="ABP13855" s="60"/>
      <c r="ABQ13855" s="60"/>
      <c r="ABR13855" s="60">
        <v>0.84277027205174204</v>
      </c>
      <c r="ABS13855" s="60"/>
      <c r="ABT13855" s="60"/>
      <c r="ABU13855" s="60"/>
      <c r="ABV13855" s="60"/>
      <c r="ABW13855" s="60"/>
      <c r="ABX13855" s="60"/>
    </row>
    <row r="13856" spans="727:752" x14ac:dyDescent="0.25">
      <c r="AAY13856" s="60"/>
      <c r="AAZ13856" s="60"/>
      <c r="ABA13856" s="60"/>
      <c r="ABB13856" s="60"/>
      <c r="ABC13856" s="60"/>
      <c r="ABD13856" s="60"/>
      <c r="ABE13856" s="60"/>
      <c r="ABF13856" s="60"/>
      <c r="ABG13856" s="60"/>
      <c r="ABH13856" s="60"/>
      <c r="ABI13856" s="60"/>
      <c r="ABJ13856" s="60"/>
      <c r="ABK13856" s="60"/>
      <c r="ABL13856" s="60"/>
      <c r="ABM13856" s="60"/>
      <c r="ABN13856" s="60"/>
      <c r="ABO13856" s="60"/>
      <c r="ABP13856" s="60"/>
      <c r="ABQ13856" s="60"/>
      <c r="ABR13856" s="60">
        <v>0.84270317101055903</v>
      </c>
      <c r="ABS13856" s="60"/>
      <c r="ABT13856" s="60"/>
      <c r="ABU13856" s="60"/>
      <c r="ABV13856" s="60"/>
      <c r="ABW13856" s="60"/>
      <c r="ABX13856" s="60"/>
    </row>
    <row r="13857" spans="727:752" x14ac:dyDescent="0.25">
      <c r="AAY13857" s="60"/>
      <c r="AAZ13857" s="60"/>
      <c r="ABA13857" s="60"/>
      <c r="ABB13857" s="60"/>
      <c r="ABC13857" s="60"/>
      <c r="ABD13857" s="60"/>
      <c r="ABE13857" s="60"/>
      <c r="ABF13857" s="60"/>
      <c r="ABG13857" s="60"/>
      <c r="ABH13857" s="60"/>
      <c r="ABI13857" s="60"/>
      <c r="ABJ13857" s="60"/>
      <c r="ABK13857" s="60"/>
      <c r="ABL13857" s="60"/>
      <c r="ABM13857" s="60"/>
      <c r="ABN13857" s="60"/>
      <c r="ABO13857" s="60"/>
      <c r="ABP13857" s="60"/>
      <c r="ABQ13857" s="60"/>
      <c r="ABR13857" s="60">
        <v>0.84268518957641403</v>
      </c>
      <c r="ABS13857" s="60"/>
      <c r="ABT13857" s="60"/>
      <c r="ABU13857" s="60"/>
      <c r="ABV13857" s="60"/>
      <c r="ABW13857" s="60"/>
      <c r="ABX13857" s="60"/>
    </row>
    <row r="13858" spans="727:752" x14ac:dyDescent="0.25">
      <c r="AAY13858" s="60"/>
      <c r="AAZ13858" s="60"/>
      <c r="ABA13858" s="60"/>
      <c r="ABB13858" s="60"/>
      <c r="ABC13858" s="60"/>
      <c r="ABD13858" s="60"/>
      <c r="ABE13858" s="60"/>
      <c r="ABF13858" s="60"/>
      <c r="ABG13858" s="60"/>
      <c r="ABH13858" s="60"/>
      <c r="ABI13858" s="60"/>
      <c r="ABJ13858" s="60"/>
      <c r="ABK13858" s="60"/>
      <c r="ABL13858" s="60"/>
      <c r="ABM13858" s="60"/>
      <c r="ABN13858" s="60"/>
      <c r="ABO13858" s="60"/>
      <c r="ABP13858" s="60"/>
      <c r="ABQ13858" s="60"/>
      <c r="ABR13858" s="60">
        <v>0.84253595491544397</v>
      </c>
      <c r="ABS13858" s="60"/>
      <c r="ABT13858" s="60"/>
      <c r="ABU13858" s="60"/>
      <c r="ABV13858" s="60"/>
      <c r="ABW13858" s="60"/>
      <c r="ABX13858" s="60"/>
    </row>
    <row r="13859" spans="727:752" x14ac:dyDescent="0.25">
      <c r="AAY13859" s="60"/>
      <c r="AAZ13859" s="60"/>
      <c r="ABA13859" s="60"/>
      <c r="ABB13859" s="60"/>
      <c r="ABC13859" s="60"/>
      <c r="ABD13859" s="60"/>
      <c r="ABE13859" s="60"/>
      <c r="ABF13859" s="60"/>
      <c r="ABG13859" s="60"/>
      <c r="ABH13859" s="60"/>
      <c r="ABI13859" s="60"/>
      <c r="ABJ13859" s="60"/>
      <c r="ABK13859" s="60"/>
      <c r="ABL13859" s="60"/>
      <c r="ABM13859" s="60"/>
      <c r="ABN13859" s="60"/>
      <c r="ABO13859" s="60"/>
      <c r="ABP13859" s="60"/>
      <c r="ABQ13859" s="60"/>
      <c r="ABR13859" s="60">
        <v>0.84251263674777499</v>
      </c>
      <c r="ABS13859" s="60"/>
      <c r="ABT13859" s="60"/>
      <c r="ABU13859" s="60"/>
      <c r="ABV13859" s="60"/>
      <c r="ABW13859" s="60"/>
      <c r="ABX13859" s="60"/>
    </row>
    <row r="13860" spans="727:752" x14ac:dyDescent="0.25">
      <c r="AAY13860" s="60"/>
      <c r="AAZ13860" s="60"/>
      <c r="ABA13860" s="60"/>
      <c r="ABB13860" s="60"/>
      <c r="ABC13860" s="60"/>
      <c r="ABD13860" s="60"/>
      <c r="ABE13860" s="60"/>
      <c r="ABF13860" s="60"/>
      <c r="ABG13860" s="60"/>
      <c r="ABH13860" s="60"/>
      <c r="ABI13860" s="60"/>
      <c r="ABJ13860" s="60"/>
      <c r="ABK13860" s="60"/>
      <c r="ABL13860" s="60"/>
      <c r="ABM13860" s="60"/>
      <c r="ABN13860" s="60"/>
      <c r="ABO13860" s="60"/>
      <c r="ABP13860" s="60"/>
      <c r="ABQ13860" s="60"/>
      <c r="ABR13860" s="60">
        <v>0.84244057197396505</v>
      </c>
      <c r="ABS13860" s="60"/>
      <c r="ABT13860" s="60"/>
      <c r="ABU13860" s="60"/>
      <c r="ABV13860" s="60"/>
      <c r="ABW13860" s="60"/>
      <c r="ABX13860" s="60"/>
    </row>
    <row r="13861" spans="727:752" x14ac:dyDescent="0.25">
      <c r="AAY13861" s="60"/>
      <c r="AAZ13861" s="60"/>
      <c r="ABA13861" s="60"/>
      <c r="ABB13861" s="60"/>
      <c r="ABC13861" s="60"/>
      <c r="ABD13861" s="60"/>
      <c r="ABE13861" s="60"/>
      <c r="ABF13861" s="60"/>
      <c r="ABG13861" s="60"/>
      <c r="ABH13861" s="60"/>
      <c r="ABI13861" s="60"/>
      <c r="ABJ13861" s="60"/>
      <c r="ABK13861" s="60"/>
      <c r="ABL13861" s="60"/>
      <c r="ABM13861" s="60"/>
      <c r="ABN13861" s="60"/>
      <c r="ABO13861" s="60"/>
      <c r="ABP13861" s="60"/>
      <c r="ABQ13861" s="60"/>
      <c r="ABR13861" s="60">
        <v>0.84243703394267599</v>
      </c>
      <c r="ABS13861" s="60"/>
      <c r="ABT13861" s="60"/>
      <c r="ABU13861" s="60"/>
      <c r="ABV13861" s="60"/>
      <c r="ABW13861" s="60"/>
      <c r="ABX13861" s="60"/>
    </row>
    <row r="13862" spans="727:752" x14ac:dyDescent="0.25">
      <c r="AAY13862" s="60"/>
      <c r="AAZ13862" s="60"/>
      <c r="ABA13862" s="60"/>
      <c r="ABB13862" s="60"/>
      <c r="ABC13862" s="60"/>
      <c r="ABD13862" s="60"/>
      <c r="ABE13862" s="60"/>
      <c r="ABF13862" s="60"/>
      <c r="ABG13862" s="60"/>
      <c r="ABH13862" s="60"/>
      <c r="ABI13862" s="60"/>
      <c r="ABJ13862" s="60"/>
      <c r="ABK13862" s="60"/>
      <c r="ABL13862" s="60"/>
      <c r="ABM13862" s="60"/>
      <c r="ABN13862" s="60"/>
      <c r="ABO13862" s="60"/>
      <c r="ABP13862" s="60"/>
      <c r="ABQ13862" s="60"/>
      <c r="ABR13862" s="60">
        <v>0.84242064820514695</v>
      </c>
      <c r="ABS13862" s="60"/>
      <c r="ABT13862" s="60"/>
      <c r="ABU13862" s="60"/>
      <c r="ABV13862" s="60"/>
      <c r="ABW13862" s="60"/>
      <c r="ABX13862" s="60"/>
    </row>
    <row r="13863" spans="727:752" x14ac:dyDescent="0.25">
      <c r="AAY13863" s="60"/>
      <c r="AAZ13863" s="60"/>
      <c r="ABA13863" s="60"/>
      <c r="ABB13863" s="60"/>
      <c r="ABC13863" s="60"/>
      <c r="ABD13863" s="60"/>
      <c r="ABE13863" s="60"/>
      <c r="ABF13863" s="60"/>
      <c r="ABG13863" s="60"/>
      <c r="ABH13863" s="60"/>
      <c r="ABI13863" s="60"/>
      <c r="ABJ13863" s="60"/>
      <c r="ABK13863" s="60"/>
      <c r="ABL13863" s="60"/>
      <c r="ABM13863" s="60"/>
      <c r="ABN13863" s="60"/>
      <c r="ABO13863" s="60"/>
      <c r="ABP13863" s="60"/>
      <c r="ABQ13863" s="60"/>
      <c r="ABR13863" s="60">
        <v>0.84242011695798302</v>
      </c>
      <c r="ABS13863" s="60"/>
      <c r="ABT13863" s="60"/>
      <c r="ABU13863" s="60"/>
      <c r="ABV13863" s="60"/>
      <c r="ABW13863" s="60"/>
      <c r="ABX13863" s="60"/>
    </row>
    <row r="13864" spans="727:752" x14ac:dyDescent="0.25">
      <c r="AAY13864" s="60"/>
      <c r="AAZ13864" s="60"/>
      <c r="ABA13864" s="60"/>
      <c r="ABB13864" s="60"/>
      <c r="ABC13864" s="60"/>
      <c r="ABD13864" s="60"/>
      <c r="ABE13864" s="60"/>
      <c r="ABF13864" s="60"/>
      <c r="ABG13864" s="60"/>
      <c r="ABH13864" s="60"/>
      <c r="ABI13864" s="60"/>
      <c r="ABJ13864" s="60"/>
      <c r="ABK13864" s="60"/>
      <c r="ABL13864" s="60"/>
      <c r="ABM13864" s="60"/>
      <c r="ABN13864" s="60"/>
      <c r="ABO13864" s="60"/>
      <c r="ABP13864" s="60"/>
      <c r="ABQ13864" s="60"/>
      <c r="ABR13864" s="60">
        <v>0.84241711880025005</v>
      </c>
      <c r="ABS13864" s="60"/>
      <c r="ABT13864" s="60"/>
      <c r="ABU13864" s="60"/>
      <c r="ABV13864" s="60"/>
      <c r="ABW13864" s="60"/>
      <c r="ABX13864" s="60"/>
    </row>
    <row r="13865" spans="727:752" x14ac:dyDescent="0.25">
      <c r="AAY13865" s="60"/>
      <c r="AAZ13865" s="60"/>
      <c r="ABA13865" s="60"/>
      <c r="ABB13865" s="60"/>
      <c r="ABC13865" s="60"/>
      <c r="ABD13865" s="60"/>
      <c r="ABE13865" s="60"/>
      <c r="ABF13865" s="60"/>
      <c r="ABG13865" s="60"/>
      <c r="ABH13865" s="60"/>
      <c r="ABI13865" s="60"/>
      <c r="ABJ13865" s="60"/>
      <c r="ABK13865" s="60"/>
      <c r="ABL13865" s="60"/>
      <c r="ABM13865" s="60"/>
      <c r="ABN13865" s="60"/>
      <c r="ABO13865" s="60"/>
      <c r="ABP13865" s="60"/>
      <c r="ABQ13865" s="60"/>
      <c r="ABR13865" s="60">
        <v>0.84230789343310097</v>
      </c>
      <c r="ABS13865" s="60"/>
      <c r="ABT13865" s="60"/>
      <c r="ABU13865" s="60"/>
      <c r="ABV13865" s="60"/>
      <c r="ABW13865" s="60"/>
      <c r="ABX13865" s="60"/>
    </row>
    <row r="13866" spans="727:752" x14ac:dyDescent="0.25">
      <c r="AAY13866" s="60"/>
      <c r="AAZ13866" s="60"/>
      <c r="ABA13866" s="60"/>
      <c r="ABB13866" s="60"/>
      <c r="ABC13866" s="60"/>
      <c r="ABD13866" s="60"/>
      <c r="ABE13866" s="60"/>
      <c r="ABF13866" s="60"/>
      <c r="ABG13866" s="60"/>
      <c r="ABH13866" s="60"/>
      <c r="ABI13866" s="60"/>
      <c r="ABJ13866" s="60"/>
      <c r="ABK13866" s="60"/>
      <c r="ABL13866" s="60"/>
      <c r="ABM13866" s="60"/>
      <c r="ABN13866" s="60"/>
      <c r="ABO13866" s="60"/>
      <c r="ABP13866" s="60"/>
      <c r="ABQ13866" s="60"/>
      <c r="ABR13866" s="60">
        <v>0.84226793995115201</v>
      </c>
      <c r="ABS13866" s="60"/>
      <c r="ABT13866" s="60"/>
      <c r="ABU13866" s="60"/>
      <c r="ABV13866" s="60"/>
      <c r="ABW13866" s="60"/>
      <c r="ABX13866" s="60"/>
    </row>
    <row r="13867" spans="727:752" x14ac:dyDescent="0.25">
      <c r="AAY13867" s="60"/>
      <c r="AAZ13867" s="60"/>
      <c r="ABA13867" s="60"/>
      <c r="ABB13867" s="60"/>
      <c r="ABC13867" s="60"/>
      <c r="ABD13867" s="60"/>
      <c r="ABE13867" s="60"/>
      <c r="ABF13867" s="60"/>
      <c r="ABG13867" s="60"/>
      <c r="ABH13867" s="60"/>
      <c r="ABI13867" s="60"/>
      <c r="ABJ13867" s="60"/>
      <c r="ABK13867" s="60"/>
      <c r="ABL13867" s="60"/>
      <c r="ABM13867" s="60"/>
      <c r="ABN13867" s="60"/>
      <c r="ABO13867" s="60"/>
      <c r="ABP13867" s="60"/>
      <c r="ABQ13867" s="60"/>
      <c r="ABR13867" s="60">
        <v>0.84223931032245802</v>
      </c>
      <c r="ABS13867" s="60"/>
      <c r="ABT13867" s="60"/>
      <c r="ABU13867" s="60"/>
      <c r="ABV13867" s="60"/>
      <c r="ABW13867" s="60"/>
      <c r="ABX13867" s="60"/>
    </row>
    <row r="13868" spans="727:752" x14ac:dyDescent="0.25">
      <c r="AAY13868" s="60"/>
      <c r="AAZ13868" s="60"/>
      <c r="ABA13868" s="60"/>
      <c r="ABB13868" s="60"/>
      <c r="ABC13868" s="60"/>
      <c r="ABD13868" s="60"/>
      <c r="ABE13868" s="60"/>
      <c r="ABF13868" s="60"/>
      <c r="ABG13868" s="60"/>
      <c r="ABH13868" s="60"/>
      <c r="ABI13868" s="60"/>
      <c r="ABJ13868" s="60"/>
      <c r="ABK13868" s="60"/>
      <c r="ABL13868" s="60"/>
      <c r="ABM13868" s="60"/>
      <c r="ABN13868" s="60"/>
      <c r="ABO13868" s="60"/>
      <c r="ABP13868" s="60"/>
      <c r="ABQ13868" s="60"/>
      <c r="ABR13868" s="60">
        <v>0.84223443265611597</v>
      </c>
      <c r="ABS13868" s="60"/>
      <c r="ABT13868" s="60"/>
      <c r="ABU13868" s="60"/>
      <c r="ABV13868" s="60"/>
      <c r="ABW13868" s="60"/>
      <c r="ABX13868" s="60"/>
    </row>
    <row r="13869" spans="727:752" x14ac:dyDescent="0.25">
      <c r="AAY13869" s="60"/>
      <c r="AAZ13869" s="60"/>
      <c r="ABA13869" s="60"/>
      <c r="ABB13869" s="60"/>
      <c r="ABC13869" s="60"/>
      <c r="ABD13869" s="60"/>
      <c r="ABE13869" s="60"/>
      <c r="ABF13869" s="60"/>
      <c r="ABG13869" s="60"/>
      <c r="ABH13869" s="60"/>
      <c r="ABI13869" s="60"/>
      <c r="ABJ13869" s="60"/>
      <c r="ABK13869" s="60"/>
      <c r="ABL13869" s="60"/>
      <c r="ABM13869" s="60"/>
      <c r="ABN13869" s="60"/>
      <c r="ABO13869" s="60"/>
      <c r="ABP13869" s="60"/>
      <c r="ABQ13869" s="60"/>
      <c r="ABR13869" s="60">
        <v>0.84222772937982304</v>
      </c>
      <c r="ABS13869" s="60"/>
      <c r="ABT13869" s="60"/>
      <c r="ABU13869" s="60"/>
      <c r="ABV13869" s="60"/>
      <c r="ABW13869" s="60"/>
      <c r="ABX13869" s="60"/>
    </row>
    <row r="13870" spans="727:752" x14ac:dyDescent="0.25">
      <c r="AAY13870" s="60"/>
      <c r="AAZ13870" s="60"/>
      <c r="ABA13870" s="60"/>
      <c r="ABB13870" s="60"/>
      <c r="ABC13870" s="60"/>
      <c r="ABD13870" s="60"/>
      <c r="ABE13870" s="60"/>
      <c r="ABF13870" s="60"/>
      <c r="ABG13870" s="60"/>
      <c r="ABH13870" s="60"/>
      <c r="ABI13870" s="60"/>
      <c r="ABJ13870" s="60"/>
      <c r="ABK13870" s="60"/>
      <c r="ABL13870" s="60"/>
      <c r="ABM13870" s="60"/>
      <c r="ABN13870" s="60"/>
      <c r="ABO13870" s="60"/>
      <c r="ABP13870" s="60"/>
      <c r="ABQ13870" s="60"/>
      <c r="ABR13870" s="60">
        <v>0.84214303786295297</v>
      </c>
      <c r="ABS13870" s="60"/>
      <c r="ABT13870" s="60"/>
      <c r="ABU13870" s="60"/>
      <c r="ABV13870" s="60"/>
      <c r="ABW13870" s="60"/>
      <c r="ABX13870" s="60"/>
    </row>
    <row r="13871" spans="727:752" x14ac:dyDescent="0.25">
      <c r="AAY13871" s="60"/>
      <c r="AAZ13871" s="60"/>
      <c r="ABA13871" s="60"/>
      <c r="ABB13871" s="60"/>
      <c r="ABC13871" s="60"/>
      <c r="ABD13871" s="60"/>
      <c r="ABE13871" s="60"/>
      <c r="ABF13871" s="60"/>
      <c r="ABG13871" s="60"/>
      <c r="ABH13871" s="60"/>
      <c r="ABI13871" s="60"/>
      <c r="ABJ13871" s="60"/>
      <c r="ABK13871" s="60"/>
      <c r="ABL13871" s="60"/>
      <c r="ABM13871" s="60"/>
      <c r="ABN13871" s="60"/>
      <c r="ABO13871" s="60"/>
      <c r="ABP13871" s="60"/>
      <c r="ABQ13871" s="60"/>
      <c r="ABR13871" s="60">
        <v>0.84211092211472904</v>
      </c>
      <c r="ABS13871" s="60"/>
      <c r="ABT13871" s="60"/>
      <c r="ABU13871" s="60"/>
      <c r="ABV13871" s="60"/>
      <c r="ABW13871" s="60"/>
      <c r="ABX13871" s="60"/>
    </row>
    <row r="13872" spans="727:752" x14ac:dyDescent="0.25">
      <c r="AAY13872" s="60"/>
      <c r="AAZ13872" s="60"/>
      <c r="ABA13872" s="60"/>
      <c r="ABB13872" s="60"/>
      <c r="ABC13872" s="60"/>
      <c r="ABD13872" s="60"/>
      <c r="ABE13872" s="60"/>
      <c r="ABF13872" s="60"/>
      <c r="ABG13872" s="60"/>
      <c r="ABH13872" s="60"/>
      <c r="ABI13872" s="60"/>
      <c r="ABJ13872" s="60"/>
      <c r="ABK13872" s="60"/>
      <c r="ABL13872" s="60"/>
      <c r="ABM13872" s="60"/>
      <c r="ABN13872" s="60"/>
      <c r="ABO13872" s="60"/>
      <c r="ABP13872" s="60"/>
      <c r="ABQ13872" s="60"/>
      <c r="ABR13872" s="60">
        <v>0.842094809933424</v>
      </c>
      <c r="ABS13872" s="60"/>
      <c r="ABT13872" s="60"/>
      <c r="ABU13872" s="60"/>
      <c r="ABV13872" s="60"/>
      <c r="ABW13872" s="60"/>
      <c r="ABX13872" s="60"/>
    </row>
    <row r="13873" spans="727:752" x14ac:dyDescent="0.25">
      <c r="AAY13873" s="60"/>
      <c r="AAZ13873" s="60"/>
      <c r="ABA13873" s="60"/>
      <c r="ABB13873" s="60"/>
      <c r="ABC13873" s="60"/>
      <c r="ABD13873" s="60"/>
      <c r="ABE13873" s="60"/>
      <c r="ABF13873" s="60"/>
      <c r="ABG13873" s="60"/>
      <c r="ABH13873" s="60"/>
      <c r="ABI13873" s="60"/>
      <c r="ABJ13873" s="60"/>
      <c r="ABK13873" s="60"/>
      <c r="ABL13873" s="60"/>
      <c r="ABM13873" s="60"/>
      <c r="ABN13873" s="60"/>
      <c r="ABO13873" s="60"/>
      <c r="ABP13873" s="60"/>
      <c r="ABQ13873" s="60"/>
      <c r="ABR13873" s="60">
        <v>0.84208047778091799</v>
      </c>
      <c r="ABS13873" s="60"/>
      <c r="ABT13873" s="60"/>
      <c r="ABU13873" s="60"/>
      <c r="ABV13873" s="60"/>
      <c r="ABW13873" s="60"/>
      <c r="ABX13873" s="60"/>
    </row>
    <row r="13874" spans="727:752" x14ac:dyDescent="0.25">
      <c r="AAY13874" s="60"/>
      <c r="AAZ13874" s="60"/>
      <c r="ABA13874" s="60"/>
      <c r="ABB13874" s="60"/>
      <c r="ABC13874" s="60"/>
      <c r="ABD13874" s="60"/>
      <c r="ABE13874" s="60"/>
      <c r="ABF13874" s="60"/>
      <c r="ABG13874" s="60"/>
      <c r="ABH13874" s="60"/>
      <c r="ABI13874" s="60"/>
      <c r="ABJ13874" s="60"/>
      <c r="ABK13874" s="60"/>
      <c r="ABL13874" s="60"/>
      <c r="ABM13874" s="60"/>
      <c r="ABN13874" s="60"/>
      <c r="ABO13874" s="60"/>
      <c r="ABP13874" s="60"/>
      <c r="ABQ13874" s="60"/>
      <c r="ABR13874" s="60">
        <v>0.84206615854779299</v>
      </c>
      <c r="ABS13874" s="60"/>
      <c r="ABT13874" s="60"/>
      <c r="ABU13874" s="60"/>
      <c r="ABV13874" s="60"/>
      <c r="ABW13874" s="60"/>
      <c r="ABX13874" s="60"/>
    </row>
    <row r="13875" spans="727:752" x14ac:dyDescent="0.25">
      <c r="AAY13875" s="60"/>
      <c r="AAZ13875" s="60"/>
      <c r="ABA13875" s="60"/>
      <c r="ABB13875" s="60"/>
      <c r="ABC13875" s="60"/>
      <c r="ABD13875" s="60"/>
      <c r="ABE13875" s="60"/>
      <c r="ABF13875" s="60"/>
      <c r="ABG13875" s="60"/>
      <c r="ABH13875" s="60"/>
      <c r="ABI13875" s="60"/>
      <c r="ABJ13875" s="60"/>
      <c r="ABK13875" s="60"/>
      <c r="ABL13875" s="60"/>
      <c r="ABM13875" s="60"/>
      <c r="ABN13875" s="60"/>
      <c r="ABO13875" s="60"/>
      <c r="ABP13875" s="60"/>
      <c r="ABQ13875" s="60"/>
      <c r="ABR13875" s="60">
        <v>0.842051840569499</v>
      </c>
      <c r="ABS13875" s="60"/>
      <c r="ABT13875" s="60"/>
      <c r="ABU13875" s="60"/>
      <c r="ABV13875" s="60"/>
      <c r="ABW13875" s="60"/>
      <c r="ABX13875" s="60"/>
    </row>
    <row r="13876" spans="727:752" x14ac:dyDescent="0.25">
      <c r="AAY13876" s="60"/>
      <c r="AAZ13876" s="60"/>
      <c r="ABA13876" s="60"/>
      <c r="ABB13876" s="60"/>
      <c r="ABC13876" s="60"/>
      <c r="ABD13876" s="60"/>
      <c r="ABE13876" s="60"/>
      <c r="ABF13876" s="60"/>
      <c r="ABG13876" s="60"/>
      <c r="ABH13876" s="60"/>
      <c r="ABI13876" s="60"/>
      <c r="ABJ13876" s="60"/>
      <c r="ABK13876" s="60"/>
      <c r="ABL13876" s="60"/>
      <c r="ABM13876" s="60"/>
      <c r="ABN13876" s="60"/>
      <c r="ABO13876" s="60"/>
      <c r="ABP13876" s="60"/>
      <c r="ABQ13876" s="60"/>
      <c r="ABR13876" s="60">
        <v>0.84204042832998705</v>
      </c>
      <c r="ABS13876" s="60"/>
      <c r="ABT13876" s="60"/>
      <c r="ABU13876" s="60"/>
      <c r="ABV13876" s="60"/>
      <c r="ABW13876" s="60"/>
      <c r="ABX13876" s="60"/>
    </row>
    <row r="13877" spans="727:752" x14ac:dyDescent="0.25">
      <c r="AAY13877" s="60"/>
      <c r="AAZ13877" s="60"/>
      <c r="ABA13877" s="60"/>
      <c r="ABB13877" s="60"/>
      <c r="ABC13877" s="60"/>
      <c r="ABD13877" s="60"/>
      <c r="ABE13877" s="60"/>
      <c r="ABF13877" s="60"/>
      <c r="ABG13877" s="60"/>
      <c r="ABH13877" s="60"/>
      <c r="ABI13877" s="60"/>
      <c r="ABJ13877" s="60"/>
      <c r="ABK13877" s="60"/>
      <c r="ABL13877" s="60"/>
      <c r="ABM13877" s="60"/>
      <c r="ABN13877" s="60"/>
      <c r="ABO13877" s="60"/>
      <c r="ABP13877" s="60"/>
      <c r="ABQ13877" s="60"/>
      <c r="ABR13877" s="60">
        <v>0.84193776219506</v>
      </c>
      <c r="ABS13877" s="60"/>
      <c r="ABT13877" s="60"/>
      <c r="ABU13877" s="60"/>
      <c r="ABV13877" s="60"/>
      <c r="ABW13877" s="60"/>
      <c r="ABX13877" s="60"/>
    </row>
    <row r="13878" spans="727:752" x14ac:dyDescent="0.25">
      <c r="AAY13878" s="60"/>
      <c r="AAZ13878" s="60"/>
      <c r="ABA13878" s="60"/>
      <c r="ABB13878" s="60"/>
      <c r="ABC13878" s="60"/>
      <c r="ABD13878" s="60"/>
      <c r="ABE13878" s="60"/>
      <c r="ABF13878" s="60"/>
      <c r="ABG13878" s="60"/>
      <c r="ABH13878" s="60"/>
      <c r="ABI13878" s="60"/>
      <c r="ABJ13878" s="60"/>
      <c r="ABK13878" s="60"/>
      <c r="ABL13878" s="60"/>
      <c r="ABM13878" s="60"/>
      <c r="ABN13878" s="60"/>
      <c r="ABO13878" s="60"/>
      <c r="ABP13878" s="60"/>
      <c r="ABQ13878" s="60"/>
      <c r="ABR13878" s="60">
        <v>0.84186618880076403</v>
      </c>
      <c r="ABS13878" s="60"/>
      <c r="ABT13878" s="60"/>
      <c r="ABU13878" s="60"/>
      <c r="ABV13878" s="60"/>
      <c r="ABW13878" s="60"/>
      <c r="ABX13878" s="60"/>
    </row>
    <row r="13879" spans="727:752" x14ac:dyDescent="0.25">
      <c r="AAY13879" s="60"/>
      <c r="AAZ13879" s="60"/>
      <c r="ABA13879" s="60"/>
      <c r="ABB13879" s="60"/>
      <c r="ABC13879" s="60"/>
      <c r="ABD13879" s="60"/>
      <c r="ABE13879" s="60"/>
      <c r="ABF13879" s="60"/>
      <c r="ABG13879" s="60"/>
      <c r="ABH13879" s="60"/>
      <c r="ABI13879" s="60"/>
      <c r="ABJ13879" s="60"/>
      <c r="ABK13879" s="60"/>
      <c r="ABL13879" s="60"/>
      <c r="ABM13879" s="60"/>
      <c r="ABN13879" s="60"/>
      <c r="ABO13879" s="60"/>
      <c r="ABP13879" s="60"/>
      <c r="ABQ13879" s="60"/>
      <c r="ABR13879" s="60">
        <v>0.84182890475447603</v>
      </c>
      <c r="ABS13879" s="60"/>
      <c r="ABT13879" s="60"/>
      <c r="ABU13879" s="60"/>
      <c r="ABV13879" s="60"/>
      <c r="ABW13879" s="60"/>
      <c r="ABX13879" s="60"/>
    </row>
    <row r="13880" spans="727:752" x14ac:dyDescent="0.25">
      <c r="AAY13880" s="60"/>
      <c r="AAZ13880" s="60"/>
      <c r="ABA13880" s="60"/>
      <c r="ABB13880" s="60"/>
      <c r="ABC13880" s="60"/>
      <c r="ABD13880" s="60"/>
      <c r="ABE13880" s="60"/>
      <c r="ABF13880" s="60"/>
      <c r="ABG13880" s="60"/>
      <c r="ABH13880" s="60"/>
      <c r="ABI13880" s="60"/>
      <c r="ABJ13880" s="60"/>
      <c r="ABK13880" s="60"/>
      <c r="ABL13880" s="60"/>
      <c r="ABM13880" s="60"/>
      <c r="ABN13880" s="60"/>
      <c r="ABO13880" s="60"/>
      <c r="ABP13880" s="60"/>
      <c r="ABQ13880" s="60"/>
      <c r="ABR13880" s="60">
        <v>0.84182388269019004</v>
      </c>
      <c r="ABS13880" s="60"/>
      <c r="ABT13880" s="60"/>
      <c r="ABU13880" s="60"/>
      <c r="ABV13880" s="60"/>
      <c r="ABW13880" s="60"/>
      <c r="ABX13880" s="60"/>
    </row>
    <row r="13881" spans="727:752" x14ac:dyDescent="0.25">
      <c r="AAY13881" s="60"/>
      <c r="AAZ13881" s="60"/>
      <c r="ABA13881" s="60"/>
      <c r="ABB13881" s="60"/>
      <c r="ABC13881" s="60"/>
      <c r="ABD13881" s="60"/>
      <c r="ABE13881" s="60"/>
      <c r="ABF13881" s="60"/>
      <c r="ABG13881" s="60"/>
      <c r="ABH13881" s="60"/>
      <c r="ABI13881" s="60"/>
      <c r="ABJ13881" s="60"/>
      <c r="ABK13881" s="60"/>
      <c r="ABL13881" s="60"/>
      <c r="ABM13881" s="60"/>
      <c r="ABN13881" s="60"/>
      <c r="ABO13881" s="60"/>
      <c r="ABP13881" s="60"/>
      <c r="ABQ13881" s="60"/>
      <c r="ABR13881" s="60">
        <v>0.84180962442898299</v>
      </c>
      <c r="ABS13881" s="60"/>
      <c r="ABT13881" s="60"/>
      <c r="ABU13881" s="60"/>
      <c r="ABV13881" s="60"/>
      <c r="ABW13881" s="60"/>
      <c r="ABX13881" s="60"/>
    </row>
    <row r="13882" spans="727:752" x14ac:dyDescent="0.25">
      <c r="AAY13882" s="60"/>
      <c r="AAZ13882" s="60"/>
      <c r="ABA13882" s="60"/>
      <c r="ABB13882" s="60"/>
      <c r="ABC13882" s="60"/>
      <c r="ABD13882" s="60"/>
      <c r="ABE13882" s="60"/>
      <c r="ABF13882" s="60"/>
      <c r="ABG13882" s="60"/>
      <c r="ABH13882" s="60"/>
      <c r="ABI13882" s="60"/>
      <c r="ABJ13882" s="60"/>
      <c r="ABK13882" s="60"/>
      <c r="ABL13882" s="60"/>
      <c r="ABM13882" s="60"/>
      <c r="ABN13882" s="60"/>
      <c r="ABO13882" s="60"/>
      <c r="ABP13882" s="60"/>
      <c r="ABQ13882" s="60"/>
      <c r="ABR13882" s="60">
        <v>0.84174879256844903</v>
      </c>
      <c r="ABS13882" s="60"/>
      <c r="ABT13882" s="60"/>
      <c r="ABU13882" s="60"/>
      <c r="ABV13882" s="60"/>
      <c r="ABW13882" s="60"/>
      <c r="ABX13882" s="60"/>
    </row>
    <row r="13883" spans="727:752" x14ac:dyDescent="0.25">
      <c r="AAY13883" s="60"/>
      <c r="AAZ13883" s="60"/>
      <c r="ABA13883" s="60"/>
      <c r="ABB13883" s="60"/>
      <c r="ABC13883" s="60"/>
      <c r="ABD13883" s="60"/>
      <c r="ABE13883" s="60"/>
      <c r="ABF13883" s="60"/>
      <c r="ABG13883" s="60"/>
      <c r="ABH13883" s="60"/>
      <c r="ABI13883" s="60"/>
      <c r="ABJ13883" s="60"/>
      <c r="ABK13883" s="60"/>
      <c r="ABL13883" s="60"/>
      <c r="ABM13883" s="60"/>
      <c r="ABN13883" s="60"/>
      <c r="ABO13883" s="60"/>
      <c r="ABP13883" s="60"/>
      <c r="ABQ13883" s="60"/>
      <c r="ABR13883" s="60">
        <v>0.84167650918558801</v>
      </c>
      <c r="ABS13883" s="60"/>
      <c r="ABT13883" s="60"/>
      <c r="ABU13883" s="60"/>
      <c r="ABV13883" s="60"/>
      <c r="ABW13883" s="60"/>
      <c r="ABX13883" s="60"/>
    </row>
    <row r="13884" spans="727:752" x14ac:dyDescent="0.25">
      <c r="AAY13884" s="60"/>
      <c r="AAZ13884" s="60"/>
      <c r="ABA13884" s="60"/>
      <c r="ABB13884" s="60"/>
      <c r="ABC13884" s="60"/>
      <c r="ABD13884" s="60"/>
      <c r="ABE13884" s="60"/>
      <c r="ABF13884" s="60"/>
      <c r="ABG13884" s="60"/>
      <c r="ABH13884" s="60"/>
      <c r="ABI13884" s="60"/>
      <c r="ABJ13884" s="60"/>
      <c r="ABK13884" s="60"/>
      <c r="ABL13884" s="60"/>
      <c r="ABM13884" s="60"/>
      <c r="ABN13884" s="60"/>
      <c r="ABO13884" s="60"/>
      <c r="ABP13884" s="60"/>
      <c r="ABQ13884" s="60"/>
      <c r="ABR13884" s="60">
        <v>0.84167590527773795</v>
      </c>
      <c r="ABS13884" s="60"/>
      <c r="ABT13884" s="60"/>
      <c r="ABU13884" s="60"/>
      <c r="ABV13884" s="60"/>
      <c r="ABW13884" s="60"/>
      <c r="ABX13884" s="60"/>
    </row>
    <row r="13885" spans="727:752" x14ac:dyDescent="0.25">
      <c r="AAY13885" s="60"/>
      <c r="AAZ13885" s="60"/>
      <c r="ABA13885" s="60"/>
      <c r="ABB13885" s="60"/>
      <c r="ABC13885" s="60"/>
      <c r="ABD13885" s="60"/>
      <c r="ABE13885" s="60"/>
      <c r="ABF13885" s="60"/>
      <c r="ABG13885" s="60"/>
      <c r="ABH13885" s="60"/>
      <c r="ABI13885" s="60"/>
      <c r="ABJ13885" s="60"/>
      <c r="ABK13885" s="60"/>
      <c r="ABL13885" s="60"/>
      <c r="ABM13885" s="60"/>
      <c r="ABN13885" s="60"/>
      <c r="ABO13885" s="60"/>
      <c r="ABP13885" s="60"/>
      <c r="ABQ13885" s="60"/>
      <c r="ABR13885" s="60">
        <v>0.84167535582866704</v>
      </c>
      <c r="ABS13885" s="60"/>
      <c r="ABT13885" s="60"/>
      <c r="ABU13885" s="60"/>
      <c r="ABV13885" s="60"/>
      <c r="ABW13885" s="60"/>
      <c r="ABX13885" s="60"/>
    </row>
    <row r="13886" spans="727:752" x14ac:dyDescent="0.25">
      <c r="AAY13886" s="60"/>
      <c r="AAZ13886" s="60"/>
      <c r="ABA13886" s="60"/>
      <c r="ABB13886" s="60"/>
      <c r="ABC13886" s="60"/>
      <c r="ABD13886" s="60"/>
      <c r="ABE13886" s="60"/>
      <c r="ABF13886" s="60"/>
      <c r="ABG13886" s="60"/>
      <c r="ABH13886" s="60"/>
      <c r="ABI13886" s="60"/>
      <c r="ABJ13886" s="60"/>
      <c r="ABK13886" s="60"/>
      <c r="ABL13886" s="60"/>
      <c r="ABM13886" s="60"/>
      <c r="ABN13886" s="60"/>
      <c r="ABO13886" s="60"/>
      <c r="ABP13886" s="60"/>
      <c r="ABQ13886" s="60"/>
      <c r="ABR13886" s="60">
        <v>0.841660771409244</v>
      </c>
      <c r="ABS13886" s="60"/>
      <c r="ABT13886" s="60"/>
      <c r="ABU13886" s="60"/>
      <c r="ABV13886" s="60"/>
      <c r="ABW13886" s="60"/>
      <c r="ABX13886" s="60"/>
    </row>
    <row r="13887" spans="727:752" x14ac:dyDescent="0.25">
      <c r="AAY13887" s="60"/>
      <c r="AAZ13887" s="60"/>
      <c r="ABA13887" s="60"/>
      <c r="ABB13887" s="60"/>
      <c r="ABC13887" s="60"/>
      <c r="ABD13887" s="60"/>
      <c r="ABE13887" s="60"/>
      <c r="ABF13887" s="60"/>
      <c r="ABG13887" s="60"/>
      <c r="ABH13887" s="60"/>
      <c r="ABI13887" s="60"/>
      <c r="ABJ13887" s="60"/>
      <c r="ABK13887" s="60"/>
      <c r="ABL13887" s="60"/>
      <c r="ABM13887" s="60"/>
      <c r="ABN13887" s="60"/>
      <c r="ABO13887" s="60"/>
      <c r="ABP13887" s="60"/>
      <c r="ABQ13887" s="60"/>
      <c r="ABR13887" s="60">
        <v>0.84164529612639805</v>
      </c>
      <c r="ABS13887" s="60"/>
      <c r="ABT13887" s="60"/>
      <c r="ABU13887" s="60"/>
      <c r="ABV13887" s="60"/>
      <c r="ABW13887" s="60"/>
      <c r="ABX13887" s="60"/>
    </row>
    <row r="13888" spans="727:752" x14ac:dyDescent="0.25">
      <c r="AAY13888" s="60"/>
      <c r="AAZ13888" s="60"/>
      <c r="ABA13888" s="60"/>
      <c r="ABB13888" s="60"/>
      <c r="ABC13888" s="60"/>
      <c r="ABD13888" s="60"/>
      <c r="ABE13888" s="60"/>
      <c r="ABF13888" s="60"/>
      <c r="ABG13888" s="60"/>
      <c r="ABH13888" s="60"/>
      <c r="ABI13888" s="60"/>
      <c r="ABJ13888" s="60"/>
      <c r="ABK13888" s="60"/>
      <c r="ABL13888" s="60"/>
      <c r="ABM13888" s="60"/>
      <c r="ABN13888" s="60"/>
      <c r="ABO13888" s="60"/>
      <c r="ABP13888" s="60"/>
      <c r="ABQ13888" s="60"/>
      <c r="ABR13888" s="60">
        <v>0.84164435241014601</v>
      </c>
      <c r="ABS13888" s="60"/>
      <c r="ABT13888" s="60"/>
      <c r="ABU13888" s="60"/>
      <c r="ABV13888" s="60"/>
      <c r="ABW13888" s="60"/>
      <c r="ABX13888" s="60"/>
    </row>
    <row r="13889" spans="727:752" x14ac:dyDescent="0.25">
      <c r="AAY13889" s="60"/>
      <c r="AAZ13889" s="60"/>
      <c r="ABA13889" s="60"/>
      <c r="ABB13889" s="60"/>
      <c r="ABC13889" s="60"/>
      <c r="ABD13889" s="60"/>
      <c r="ABE13889" s="60"/>
      <c r="ABF13889" s="60"/>
      <c r="ABG13889" s="60"/>
      <c r="ABH13889" s="60"/>
      <c r="ABI13889" s="60"/>
      <c r="ABJ13889" s="60"/>
      <c r="ABK13889" s="60"/>
      <c r="ABL13889" s="60"/>
      <c r="ABM13889" s="60"/>
      <c r="ABN13889" s="60"/>
      <c r="ABO13889" s="60"/>
      <c r="ABP13889" s="60"/>
      <c r="ABQ13889" s="60"/>
      <c r="ABR13889" s="60">
        <v>0.84159674220803604</v>
      </c>
      <c r="ABS13889" s="60"/>
      <c r="ABT13889" s="60"/>
      <c r="ABU13889" s="60"/>
      <c r="ABV13889" s="60"/>
      <c r="ABW13889" s="60"/>
      <c r="ABX13889" s="60"/>
    </row>
    <row r="13890" spans="727:752" x14ac:dyDescent="0.25">
      <c r="AAY13890" s="60"/>
      <c r="AAZ13890" s="60"/>
      <c r="ABA13890" s="60"/>
      <c r="ABB13890" s="60"/>
      <c r="ABC13890" s="60"/>
      <c r="ABD13890" s="60"/>
      <c r="ABE13890" s="60"/>
      <c r="ABF13890" s="60"/>
      <c r="ABG13890" s="60"/>
      <c r="ABH13890" s="60"/>
      <c r="ABI13890" s="60"/>
      <c r="ABJ13890" s="60"/>
      <c r="ABK13890" s="60"/>
      <c r="ABL13890" s="60"/>
      <c r="ABM13890" s="60"/>
      <c r="ABN13890" s="60"/>
      <c r="ABO13890" s="60"/>
      <c r="ABP13890" s="60"/>
      <c r="ABQ13890" s="60"/>
      <c r="ABR13890" s="60">
        <v>0.841538633106933</v>
      </c>
      <c r="ABS13890" s="60"/>
      <c r="ABT13890" s="60"/>
      <c r="ABU13890" s="60"/>
      <c r="ABV13890" s="60"/>
      <c r="ABW13890" s="60"/>
      <c r="ABX13890" s="60"/>
    </row>
    <row r="13891" spans="727:752" x14ac:dyDescent="0.25">
      <c r="AAY13891" s="60"/>
      <c r="AAZ13891" s="60"/>
      <c r="ABA13891" s="60"/>
      <c r="ABB13891" s="60"/>
      <c r="ABC13891" s="60"/>
      <c r="ABD13891" s="60"/>
      <c r="ABE13891" s="60"/>
      <c r="ABF13891" s="60"/>
      <c r="ABG13891" s="60"/>
      <c r="ABH13891" s="60"/>
      <c r="ABI13891" s="60"/>
      <c r="ABJ13891" s="60"/>
      <c r="ABK13891" s="60"/>
      <c r="ABL13891" s="60"/>
      <c r="ABM13891" s="60"/>
      <c r="ABN13891" s="60"/>
      <c r="ABO13891" s="60"/>
      <c r="ABP13891" s="60"/>
      <c r="ABQ13891" s="60"/>
      <c r="ABR13891" s="60">
        <v>0.84152781220274797</v>
      </c>
      <c r="ABS13891" s="60"/>
      <c r="ABT13891" s="60"/>
      <c r="ABU13891" s="60"/>
      <c r="ABV13891" s="60"/>
      <c r="ABW13891" s="60"/>
      <c r="ABX13891" s="60"/>
    </row>
    <row r="13892" spans="727:752" x14ac:dyDescent="0.25">
      <c r="AAY13892" s="60"/>
      <c r="AAZ13892" s="60"/>
      <c r="ABA13892" s="60"/>
      <c r="ABB13892" s="60"/>
      <c r="ABC13892" s="60"/>
      <c r="ABD13892" s="60"/>
      <c r="ABE13892" s="60"/>
      <c r="ABF13892" s="60"/>
      <c r="ABG13892" s="60"/>
      <c r="ABH13892" s="60"/>
      <c r="ABI13892" s="60"/>
      <c r="ABJ13892" s="60"/>
      <c r="ABK13892" s="60"/>
      <c r="ABL13892" s="60"/>
      <c r="ABM13892" s="60"/>
      <c r="ABN13892" s="60"/>
      <c r="ABO13892" s="60"/>
      <c r="ABP13892" s="60"/>
      <c r="ABQ13892" s="60"/>
      <c r="ABR13892" s="60">
        <v>0.841461906328272</v>
      </c>
      <c r="ABS13892" s="60"/>
      <c r="ABT13892" s="60"/>
      <c r="ABU13892" s="60"/>
      <c r="ABV13892" s="60"/>
      <c r="ABW13892" s="60"/>
      <c r="ABX13892" s="60"/>
    </row>
    <row r="13893" spans="727:752" x14ac:dyDescent="0.25">
      <c r="AAY13893" s="60"/>
      <c r="AAZ13893" s="60"/>
      <c r="ABA13893" s="60"/>
      <c r="ABB13893" s="60"/>
      <c r="ABC13893" s="60"/>
      <c r="ABD13893" s="60"/>
      <c r="ABE13893" s="60"/>
      <c r="ABF13893" s="60"/>
      <c r="ABG13893" s="60"/>
      <c r="ABH13893" s="60"/>
      <c r="ABI13893" s="60"/>
      <c r="ABJ13893" s="60"/>
      <c r="ABK13893" s="60"/>
      <c r="ABL13893" s="60"/>
      <c r="ABM13893" s="60"/>
      <c r="ABN13893" s="60"/>
      <c r="ABO13893" s="60"/>
      <c r="ABP13893" s="60"/>
      <c r="ABQ13893" s="60"/>
      <c r="ABR13893" s="60">
        <v>0.84144553486648799</v>
      </c>
      <c r="ABS13893" s="60"/>
      <c r="ABT13893" s="60"/>
      <c r="ABU13893" s="60"/>
      <c r="ABV13893" s="60"/>
      <c r="ABW13893" s="60"/>
      <c r="ABX13893" s="60"/>
    </row>
    <row r="13894" spans="727:752" x14ac:dyDescent="0.25">
      <c r="AAY13894" s="60"/>
      <c r="AAZ13894" s="60"/>
      <c r="ABA13894" s="60"/>
      <c r="ABB13894" s="60"/>
      <c r="ABC13894" s="60"/>
      <c r="ABD13894" s="60"/>
      <c r="ABE13894" s="60"/>
      <c r="ABF13894" s="60"/>
      <c r="ABG13894" s="60"/>
      <c r="ABH13894" s="60"/>
      <c r="ABI13894" s="60"/>
      <c r="ABJ13894" s="60"/>
      <c r="ABK13894" s="60"/>
      <c r="ABL13894" s="60"/>
      <c r="ABM13894" s="60"/>
      <c r="ABN13894" s="60"/>
      <c r="ABO13894" s="60"/>
      <c r="ABP13894" s="60"/>
      <c r="ABQ13894" s="60"/>
      <c r="ABR13894" s="60">
        <v>0.84144358369282501</v>
      </c>
      <c r="ABS13894" s="60"/>
      <c r="ABT13894" s="60"/>
      <c r="ABU13894" s="60"/>
      <c r="ABV13894" s="60"/>
      <c r="ABW13894" s="60"/>
      <c r="ABX13894" s="60"/>
    </row>
    <row r="13895" spans="727:752" x14ac:dyDescent="0.25">
      <c r="AAY13895" s="60"/>
      <c r="AAZ13895" s="60"/>
      <c r="ABA13895" s="60"/>
      <c r="ABB13895" s="60"/>
      <c r="ABC13895" s="60"/>
      <c r="ABD13895" s="60"/>
      <c r="ABE13895" s="60"/>
      <c r="ABF13895" s="60"/>
      <c r="ABG13895" s="60"/>
      <c r="ABH13895" s="60"/>
      <c r="ABI13895" s="60"/>
      <c r="ABJ13895" s="60"/>
      <c r="ABK13895" s="60"/>
      <c r="ABL13895" s="60"/>
      <c r="ABM13895" s="60"/>
      <c r="ABN13895" s="60"/>
      <c r="ABO13895" s="60"/>
      <c r="ABP13895" s="60"/>
      <c r="ABQ13895" s="60"/>
      <c r="ABR13895" s="60">
        <v>0.84131378598066997</v>
      </c>
      <c r="ABS13895" s="60"/>
      <c r="ABT13895" s="60"/>
      <c r="ABU13895" s="60"/>
      <c r="ABV13895" s="60"/>
      <c r="ABW13895" s="60"/>
      <c r="ABX13895" s="60"/>
    </row>
    <row r="13896" spans="727:752" x14ac:dyDescent="0.25">
      <c r="AAY13896" s="60"/>
      <c r="AAZ13896" s="60"/>
      <c r="ABA13896" s="60"/>
      <c r="ABB13896" s="60"/>
      <c r="ABC13896" s="60"/>
      <c r="ABD13896" s="60"/>
      <c r="ABE13896" s="60"/>
      <c r="ABF13896" s="60"/>
      <c r="ABG13896" s="60"/>
      <c r="ABH13896" s="60"/>
      <c r="ABI13896" s="60"/>
      <c r="ABJ13896" s="60"/>
      <c r="ABK13896" s="60"/>
      <c r="ABL13896" s="60"/>
      <c r="ABM13896" s="60"/>
      <c r="ABN13896" s="60"/>
      <c r="ABO13896" s="60"/>
      <c r="ABP13896" s="60"/>
      <c r="ABQ13896" s="60"/>
      <c r="ABR13896" s="60">
        <v>0.84130541192152397</v>
      </c>
      <c r="ABS13896" s="60"/>
      <c r="ABT13896" s="60"/>
      <c r="ABU13896" s="60"/>
      <c r="ABV13896" s="60"/>
      <c r="ABW13896" s="60"/>
      <c r="ABX13896" s="60"/>
    </row>
    <row r="13897" spans="727:752" x14ac:dyDescent="0.25">
      <c r="AAY13897" s="60"/>
      <c r="AAZ13897" s="60"/>
      <c r="ABA13897" s="60"/>
      <c r="ABB13897" s="60"/>
      <c r="ABC13897" s="60"/>
      <c r="ABD13897" s="60"/>
      <c r="ABE13897" s="60"/>
      <c r="ABF13897" s="60"/>
      <c r="ABG13897" s="60"/>
      <c r="ABH13897" s="60"/>
      <c r="ABI13897" s="60"/>
      <c r="ABJ13897" s="60"/>
      <c r="ABK13897" s="60"/>
      <c r="ABL13897" s="60"/>
      <c r="ABM13897" s="60"/>
      <c r="ABN13897" s="60"/>
      <c r="ABO13897" s="60"/>
      <c r="ABP13897" s="60"/>
      <c r="ABQ13897" s="60"/>
      <c r="ABR13897" s="60">
        <v>0.84130344479998198</v>
      </c>
      <c r="ABS13897" s="60"/>
      <c r="ABT13897" s="60"/>
      <c r="ABU13897" s="60"/>
      <c r="ABV13897" s="60"/>
      <c r="ABW13897" s="60"/>
      <c r="ABX13897" s="60"/>
    </row>
    <row r="13898" spans="727:752" x14ac:dyDescent="0.25">
      <c r="AAY13898" s="60"/>
      <c r="AAZ13898" s="60"/>
      <c r="ABA13898" s="60"/>
      <c r="ABB13898" s="60"/>
      <c r="ABC13898" s="60"/>
      <c r="ABD13898" s="60"/>
      <c r="ABE13898" s="60"/>
      <c r="ABF13898" s="60"/>
      <c r="ABG13898" s="60"/>
      <c r="ABH13898" s="60"/>
      <c r="ABI13898" s="60"/>
      <c r="ABJ13898" s="60"/>
      <c r="ABK13898" s="60"/>
      <c r="ABL13898" s="60"/>
      <c r="ABM13898" s="60"/>
      <c r="ABN13898" s="60"/>
      <c r="ABO13898" s="60"/>
      <c r="ABP13898" s="60"/>
      <c r="ABQ13898" s="60"/>
      <c r="ABR13898" s="60">
        <v>0.84125075491868595</v>
      </c>
      <c r="ABS13898" s="60"/>
      <c r="ABT13898" s="60"/>
      <c r="ABU13898" s="60"/>
      <c r="ABV13898" s="60"/>
      <c r="ABW13898" s="60"/>
      <c r="ABX13898" s="60"/>
    </row>
    <row r="13899" spans="727:752" x14ac:dyDescent="0.25">
      <c r="AAY13899" s="60"/>
      <c r="AAZ13899" s="60"/>
      <c r="ABA13899" s="60"/>
      <c r="ABB13899" s="60"/>
      <c r="ABC13899" s="60"/>
      <c r="ABD13899" s="60"/>
      <c r="ABE13899" s="60"/>
      <c r="ABF13899" s="60"/>
      <c r="ABG13899" s="60"/>
      <c r="ABH13899" s="60"/>
      <c r="ABI13899" s="60"/>
      <c r="ABJ13899" s="60"/>
      <c r="ABK13899" s="60"/>
      <c r="ABL13899" s="60"/>
      <c r="ABM13899" s="60"/>
      <c r="ABN13899" s="60"/>
      <c r="ABO13899" s="60"/>
      <c r="ABP13899" s="60"/>
      <c r="ABQ13899" s="60"/>
      <c r="ABR13899" s="60">
        <v>0.84123288988668399</v>
      </c>
      <c r="ABS13899" s="60"/>
      <c r="ABT13899" s="60"/>
      <c r="ABU13899" s="60"/>
      <c r="ABV13899" s="60"/>
      <c r="ABW13899" s="60"/>
      <c r="ABX13899" s="60"/>
    </row>
    <row r="13900" spans="727:752" x14ac:dyDescent="0.25">
      <c r="AAY13900" s="60"/>
      <c r="AAZ13900" s="60"/>
      <c r="ABA13900" s="60"/>
      <c r="ABB13900" s="60"/>
      <c r="ABC13900" s="60"/>
      <c r="ABD13900" s="60"/>
      <c r="ABE13900" s="60"/>
      <c r="ABF13900" s="60"/>
      <c r="ABG13900" s="60"/>
      <c r="ABH13900" s="60"/>
      <c r="ABI13900" s="60"/>
      <c r="ABJ13900" s="60"/>
      <c r="ABK13900" s="60"/>
      <c r="ABL13900" s="60"/>
      <c r="ABM13900" s="60"/>
      <c r="ABN13900" s="60"/>
      <c r="ABO13900" s="60"/>
      <c r="ABP13900" s="60"/>
      <c r="ABQ13900" s="60"/>
      <c r="ABR13900" s="60">
        <v>0.84113937092242796</v>
      </c>
      <c r="ABS13900" s="60"/>
      <c r="ABT13900" s="60"/>
      <c r="ABU13900" s="60"/>
      <c r="ABV13900" s="60"/>
      <c r="ABW13900" s="60"/>
      <c r="ABX13900" s="60"/>
    </row>
    <row r="13901" spans="727:752" x14ac:dyDescent="0.25">
      <c r="AAY13901" s="60"/>
      <c r="AAZ13901" s="60"/>
      <c r="ABA13901" s="60"/>
      <c r="ABB13901" s="60"/>
      <c r="ABC13901" s="60"/>
      <c r="ABD13901" s="60"/>
      <c r="ABE13901" s="60"/>
      <c r="ABF13901" s="60"/>
      <c r="ABG13901" s="60"/>
      <c r="ABH13901" s="60"/>
      <c r="ABI13901" s="60"/>
      <c r="ABJ13901" s="60"/>
      <c r="ABK13901" s="60"/>
      <c r="ABL13901" s="60"/>
      <c r="ABM13901" s="60"/>
      <c r="ABN13901" s="60"/>
      <c r="ABO13901" s="60"/>
      <c r="ABP13901" s="60"/>
      <c r="ABQ13901" s="60"/>
      <c r="ABR13901" s="60">
        <v>0.84111525036828805</v>
      </c>
      <c r="ABS13901" s="60"/>
      <c r="ABT13901" s="60"/>
      <c r="ABU13901" s="60"/>
      <c r="ABV13901" s="60"/>
      <c r="ABW13901" s="60"/>
      <c r="ABX13901" s="60"/>
    </row>
    <row r="13902" spans="727:752" x14ac:dyDescent="0.25">
      <c r="AAY13902" s="60"/>
      <c r="AAZ13902" s="60"/>
      <c r="ABA13902" s="60"/>
      <c r="ABB13902" s="60"/>
      <c r="ABC13902" s="60"/>
      <c r="ABD13902" s="60"/>
      <c r="ABE13902" s="60"/>
      <c r="ABF13902" s="60"/>
      <c r="ABG13902" s="60"/>
      <c r="ABH13902" s="60"/>
      <c r="ABI13902" s="60"/>
      <c r="ABJ13902" s="60"/>
      <c r="ABK13902" s="60"/>
      <c r="ABL13902" s="60"/>
      <c r="ABM13902" s="60"/>
      <c r="ABN13902" s="60"/>
      <c r="ABO13902" s="60"/>
      <c r="ABP13902" s="60"/>
      <c r="ABQ13902" s="60"/>
      <c r="ABR13902" s="60">
        <v>0.84103986057295899</v>
      </c>
      <c r="ABS13902" s="60"/>
      <c r="ABT13902" s="60"/>
      <c r="ABU13902" s="60"/>
      <c r="ABV13902" s="60"/>
      <c r="ABW13902" s="60"/>
      <c r="ABX13902" s="60"/>
    </row>
    <row r="13903" spans="727:752" x14ac:dyDescent="0.25">
      <c r="AAY13903" s="60"/>
      <c r="AAZ13903" s="60"/>
      <c r="ABA13903" s="60"/>
      <c r="ABB13903" s="60"/>
      <c r="ABC13903" s="60"/>
      <c r="ABD13903" s="60"/>
      <c r="ABE13903" s="60"/>
      <c r="ABF13903" s="60"/>
      <c r="ABG13903" s="60"/>
      <c r="ABH13903" s="60"/>
      <c r="ABI13903" s="60"/>
      <c r="ABJ13903" s="60"/>
      <c r="ABK13903" s="60"/>
      <c r="ABL13903" s="60"/>
      <c r="ABM13903" s="60"/>
      <c r="ABN13903" s="60"/>
      <c r="ABO13903" s="60"/>
      <c r="ABP13903" s="60"/>
      <c r="ABQ13903" s="60"/>
      <c r="ABR13903" s="60">
        <v>0.84097652117580901</v>
      </c>
      <c r="ABS13903" s="60"/>
      <c r="ABT13903" s="60"/>
      <c r="ABU13903" s="60"/>
      <c r="ABV13903" s="60"/>
      <c r="ABW13903" s="60"/>
      <c r="ABX13903" s="60"/>
    </row>
    <row r="13904" spans="727:752" x14ac:dyDescent="0.25">
      <c r="AAY13904" s="60"/>
      <c r="AAZ13904" s="60"/>
      <c r="ABA13904" s="60"/>
      <c r="ABB13904" s="60"/>
      <c r="ABC13904" s="60"/>
      <c r="ABD13904" s="60"/>
      <c r="ABE13904" s="60"/>
      <c r="ABF13904" s="60"/>
      <c r="ABG13904" s="60"/>
      <c r="ABH13904" s="60"/>
      <c r="ABI13904" s="60"/>
      <c r="ABJ13904" s="60"/>
      <c r="ABK13904" s="60"/>
      <c r="ABL13904" s="60"/>
      <c r="ABM13904" s="60"/>
      <c r="ABN13904" s="60"/>
      <c r="ABO13904" s="60"/>
      <c r="ABP13904" s="60"/>
      <c r="ABQ13904" s="60"/>
      <c r="ABR13904" s="60">
        <v>0.84097569680065198</v>
      </c>
      <c r="ABS13904" s="60"/>
      <c r="ABT13904" s="60"/>
      <c r="ABU13904" s="60"/>
      <c r="ABV13904" s="60"/>
      <c r="ABW13904" s="60"/>
      <c r="ABX13904" s="60"/>
    </row>
    <row r="13905" spans="727:752" x14ac:dyDescent="0.25">
      <c r="AAY13905" s="60"/>
      <c r="AAZ13905" s="60"/>
      <c r="ABA13905" s="60"/>
      <c r="ABB13905" s="60"/>
      <c r="ABC13905" s="60"/>
      <c r="ABD13905" s="60"/>
      <c r="ABE13905" s="60"/>
      <c r="ABF13905" s="60"/>
      <c r="ABG13905" s="60"/>
      <c r="ABH13905" s="60"/>
      <c r="ABI13905" s="60"/>
      <c r="ABJ13905" s="60"/>
      <c r="ABK13905" s="60"/>
      <c r="ABL13905" s="60"/>
      <c r="ABM13905" s="60"/>
      <c r="ABN13905" s="60"/>
      <c r="ABO13905" s="60"/>
      <c r="ABP13905" s="60"/>
      <c r="ABQ13905" s="60"/>
      <c r="ABR13905" s="60">
        <v>0.84095195554953595</v>
      </c>
      <c r="ABS13905" s="60"/>
      <c r="ABT13905" s="60"/>
      <c r="ABU13905" s="60"/>
      <c r="ABV13905" s="60"/>
      <c r="ABW13905" s="60"/>
      <c r="ABX13905" s="60"/>
    </row>
    <row r="13906" spans="727:752" x14ac:dyDescent="0.25">
      <c r="AAY13906" s="60"/>
      <c r="AAZ13906" s="60"/>
      <c r="ABA13906" s="60"/>
      <c r="ABB13906" s="60"/>
      <c r="ABC13906" s="60"/>
      <c r="ABD13906" s="60"/>
      <c r="ABE13906" s="60"/>
      <c r="ABF13906" s="60"/>
      <c r="ABG13906" s="60"/>
      <c r="ABH13906" s="60"/>
      <c r="ABI13906" s="60"/>
      <c r="ABJ13906" s="60"/>
      <c r="ABK13906" s="60"/>
      <c r="ABL13906" s="60"/>
      <c r="ABM13906" s="60"/>
      <c r="ABN13906" s="60"/>
      <c r="ABO13906" s="60"/>
      <c r="ABP13906" s="60"/>
      <c r="ABQ13906" s="60"/>
      <c r="ABR13906" s="60">
        <v>0.84089075785313805</v>
      </c>
      <c r="ABS13906" s="60"/>
      <c r="ABT13906" s="60"/>
      <c r="ABU13906" s="60"/>
      <c r="ABV13906" s="60"/>
      <c r="ABW13906" s="60"/>
      <c r="ABX13906" s="60"/>
    </row>
    <row r="13907" spans="727:752" x14ac:dyDescent="0.25">
      <c r="AAY13907" s="60"/>
      <c r="AAZ13907" s="60"/>
      <c r="ABA13907" s="60"/>
      <c r="ABB13907" s="60"/>
      <c r="ABC13907" s="60"/>
      <c r="ABD13907" s="60"/>
      <c r="ABE13907" s="60"/>
      <c r="ABF13907" s="60"/>
      <c r="ABG13907" s="60"/>
      <c r="ABH13907" s="60"/>
      <c r="ABI13907" s="60"/>
      <c r="ABJ13907" s="60"/>
      <c r="ABK13907" s="60"/>
      <c r="ABL13907" s="60"/>
      <c r="ABM13907" s="60"/>
      <c r="ABN13907" s="60"/>
      <c r="ABO13907" s="60"/>
      <c r="ABP13907" s="60"/>
      <c r="ABQ13907" s="60"/>
      <c r="ABR13907" s="60">
        <v>0.8408677703538</v>
      </c>
      <c r="ABS13907" s="60"/>
      <c r="ABT13907" s="60"/>
      <c r="ABU13907" s="60"/>
      <c r="ABV13907" s="60"/>
      <c r="ABW13907" s="60"/>
      <c r="ABX13907" s="60"/>
    </row>
    <row r="13908" spans="727:752" x14ac:dyDescent="0.25">
      <c r="AAY13908" s="60"/>
      <c r="AAZ13908" s="60"/>
      <c r="ABA13908" s="60"/>
      <c r="ABB13908" s="60"/>
      <c r="ABC13908" s="60"/>
      <c r="ABD13908" s="60"/>
      <c r="ABE13908" s="60"/>
      <c r="ABF13908" s="60"/>
      <c r="ABG13908" s="60"/>
      <c r="ABH13908" s="60"/>
      <c r="ABI13908" s="60"/>
      <c r="ABJ13908" s="60"/>
      <c r="ABK13908" s="60"/>
      <c r="ABL13908" s="60"/>
      <c r="ABM13908" s="60"/>
      <c r="ABN13908" s="60"/>
      <c r="ABO13908" s="60"/>
      <c r="ABP13908" s="60"/>
      <c r="ABQ13908" s="60"/>
      <c r="ABR13908" s="60">
        <v>0.84076642594117501</v>
      </c>
      <c r="ABS13908" s="60"/>
      <c r="ABT13908" s="60"/>
      <c r="ABU13908" s="60"/>
      <c r="ABV13908" s="60"/>
      <c r="ABW13908" s="60"/>
      <c r="ABX13908" s="60"/>
    </row>
    <row r="13909" spans="727:752" x14ac:dyDescent="0.25">
      <c r="AAY13909" s="60"/>
      <c r="AAZ13909" s="60"/>
      <c r="ABA13909" s="60"/>
      <c r="ABB13909" s="60"/>
      <c r="ABC13909" s="60"/>
      <c r="ABD13909" s="60"/>
      <c r="ABE13909" s="60"/>
      <c r="ABF13909" s="60"/>
      <c r="ABG13909" s="60"/>
      <c r="ABH13909" s="60"/>
      <c r="ABI13909" s="60"/>
      <c r="ABJ13909" s="60"/>
      <c r="ABK13909" s="60"/>
      <c r="ABL13909" s="60"/>
      <c r="ABM13909" s="60"/>
      <c r="ABN13909" s="60"/>
      <c r="ABO13909" s="60"/>
      <c r="ABP13909" s="60"/>
      <c r="ABQ13909" s="60"/>
      <c r="ABR13909" s="60">
        <v>0.84075493612958596</v>
      </c>
      <c r="ABS13909" s="60"/>
      <c r="ABT13909" s="60"/>
      <c r="ABU13909" s="60"/>
      <c r="ABV13909" s="60"/>
      <c r="ABW13909" s="60"/>
      <c r="ABX13909" s="60"/>
    </row>
    <row r="13910" spans="727:752" x14ac:dyDescent="0.25">
      <c r="AAY13910" s="60"/>
      <c r="AAZ13910" s="60"/>
      <c r="ABA13910" s="60"/>
      <c r="ABB13910" s="60"/>
      <c r="ABC13910" s="60"/>
      <c r="ABD13910" s="60"/>
      <c r="ABE13910" s="60"/>
      <c r="ABF13910" s="60"/>
      <c r="ABG13910" s="60"/>
      <c r="ABH13910" s="60"/>
      <c r="ABI13910" s="60"/>
      <c r="ABJ13910" s="60"/>
      <c r="ABK13910" s="60"/>
      <c r="ABL13910" s="60"/>
      <c r="ABM13910" s="60"/>
      <c r="ABN13910" s="60"/>
      <c r="ABO13910" s="60"/>
      <c r="ABP13910" s="60"/>
      <c r="ABQ13910" s="60"/>
      <c r="ABR13910" s="60">
        <v>0.84071915605682201</v>
      </c>
      <c r="ABS13910" s="60"/>
      <c r="ABT13910" s="60"/>
      <c r="ABU13910" s="60"/>
      <c r="ABV13910" s="60"/>
      <c r="ABW13910" s="60"/>
      <c r="ABX13910" s="60"/>
    </row>
    <row r="13911" spans="727:752" x14ac:dyDescent="0.25">
      <c r="AAY13911" s="60"/>
      <c r="AAZ13911" s="60"/>
      <c r="ABA13911" s="60"/>
      <c r="ABB13911" s="60"/>
      <c r="ABC13911" s="60"/>
      <c r="ABD13911" s="60"/>
      <c r="ABE13911" s="60"/>
      <c r="ABF13911" s="60"/>
      <c r="ABG13911" s="60"/>
      <c r="ABH13911" s="60"/>
      <c r="ABI13911" s="60"/>
      <c r="ABJ13911" s="60"/>
      <c r="ABK13911" s="60"/>
      <c r="ABL13911" s="60"/>
      <c r="ABM13911" s="60"/>
      <c r="ABN13911" s="60"/>
      <c r="ABO13911" s="60"/>
      <c r="ABP13911" s="60"/>
      <c r="ABQ13911" s="60"/>
      <c r="ABR13911" s="60">
        <v>0.84068729855972502</v>
      </c>
      <c r="ABS13911" s="60"/>
      <c r="ABT13911" s="60"/>
      <c r="ABU13911" s="60"/>
      <c r="ABV13911" s="60"/>
      <c r="ABW13911" s="60"/>
      <c r="ABX13911" s="60"/>
    </row>
    <row r="13912" spans="727:752" x14ac:dyDescent="0.25">
      <c r="AAY13912" s="60"/>
      <c r="AAZ13912" s="60"/>
      <c r="ABA13912" s="60"/>
      <c r="ABB13912" s="60"/>
      <c r="ABC13912" s="60"/>
      <c r="ABD13912" s="60"/>
      <c r="ABE13912" s="60"/>
      <c r="ABF13912" s="60"/>
      <c r="ABG13912" s="60"/>
      <c r="ABH13912" s="60"/>
      <c r="ABI13912" s="60"/>
      <c r="ABJ13912" s="60"/>
      <c r="ABK13912" s="60"/>
      <c r="ABL13912" s="60"/>
      <c r="ABM13912" s="60"/>
      <c r="ABN13912" s="60"/>
      <c r="ABO13912" s="60"/>
      <c r="ABP13912" s="60"/>
      <c r="ABQ13912" s="60"/>
      <c r="ABR13912" s="60">
        <v>0.84068535028246305</v>
      </c>
      <c r="ABS13912" s="60"/>
      <c r="ABT13912" s="60"/>
      <c r="ABU13912" s="60"/>
      <c r="ABV13912" s="60"/>
      <c r="ABW13912" s="60"/>
      <c r="ABX13912" s="60"/>
    </row>
    <row r="13913" spans="727:752" x14ac:dyDescent="0.25">
      <c r="AAY13913" s="60"/>
      <c r="AAZ13913" s="60"/>
      <c r="ABA13913" s="60"/>
      <c r="ABB13913" s="60"/>
      <c r="ABC13913" s="60"/>
      <c r="ABD13913" s="60"/>
      <c r="ABE13913" s="60"/>
      <c r="ABF13913" s="60"/>
      <c r="ABG13913" s="60"/>
      <c r="ABH13913" s="60"/>
      <c r="ABI13913" s="60"/>
      <c r="ABJ13913" s="60"/>
      <c r="ABK13913" s="60"/>
      <c r="ABL13913" s="60"/>
      <c r="ABM13913" s="60"/>
      <c r="ABN13913" s="60"/>
      <c r="ABO13913" s="60"/>
      <c r="ABP13913" s="60"/>
      <c r="ABQ13913" s="60"/>
      <c r="ABR13913" s="60">
        <v>0.84062222616944804</v>
      </c>
      <c r="ABS13913" s="60"/>
      <c r="ABT13913" s="60"/>
      <c r="ABU13913" s="60"/>
      <c r="ABV13913" s="60"/>
      <c r="ABW13913" s="60"/>
      <c r="ABX13913" s="60"/>
    </row>
    <row r="13914" spans="727:752" x14ac:dyDescent="0.25">
      <c r="AAY13914" s="60"/>
      <c r="AAZ13914" s="60"/>
      <c r="ABA13914" s="60"/>
      <c r="ABB13914" s="60"/>
      <c r="ABC13914" s="60"/>
      <c r="ABD13914" s="60"/>
      <c r="ABE13914" s="60"/>
      <c r="ABF13914" s="60"/>
      <c r="ABG13914" s="60"/>
      <c r="ABH13914" s="60"/>
      <c r="ABI13914" s="60"/>
      <c r="ABJ13914" s="60"/>
      <c r="ABK13914" s="60"/>
      <c r="ABL13914" s="60"/>
      <c r="ABM13914" s="60"/>
      <c r="ABN13914" s="60"/>
      <c r="ABO13914" s="60"/>
      <c r="ABP13914" s="60"/>
      <c r="ABQ13914" s="60"/>
      <c r="ABR13914" s="60">
        <v>0.84050700607296103</v>
      </c>
      <c r="ABS13914" s="60"/>
      <c r="ABT13914" s="60"/>
      <c r="ABU13914" s="60"/>
      <c r="ABV13914" s="60"/>
      <c r="ABW13914" s="60"/>
      <c r="ABX13914" s="60"/>
    </row>
    <row r="13915" spans="727:752" x14ac:dyDescent="0.25">
      <c r="AAY13915" s="60"/>
      <c r="AAZ13915" s="60"/>
      <c r="ABA13915" s="60"/>
      <c r="ABB13915" s="60"/>
      <c r="ABC13915" s="60"/>
      <c r="ABD13915" s="60"/>
      <c r="ABE13915" s="60"/>
      <c r="ABF13915" s="60"/>
      <c r="ABG13915" s="60"/>
      <c r="ABH13915" s="60"/>
      <c r="ABI13915" s="60"/>
      <c r="ABJ13915" s="60"/>
      <c r="ABK13915" s="60"/>
      <c r="ABL13915" s="60"/>
      <c r="ABM13915" s="60"/>
      <c r="ABN13915" s="60"/>
      <c r="ABO13915" s="60"/>
      <c r="ABP13915" s="60"/>
      <c r="ABQ13915" s="60"/>
      <c r="ABR13915" s="60">
        <v>0.84025790509366505</v>
      </c>
      <c r="ABS13915" s="60"/>
      <c r="ABT13915" s="60"/>
      <c r="ABU13915" s="60"/>
      <c r="ABV13915" s="60"/>
      <c r="ABW13915" s="60"/>
      <c r="ABX13915" s="60"/>
    </row>
    <row r="13916" spans="727:752" x14ac:dyDescent="0.25">
      <c r="AAY13916" s="60"/>
      <c r="AAZ13916" s="60"/>
      <c r="ABA13916" s="60"/>
      <c r="ABB13916" s="60"/>
      <c r="ABC13916" s="60"/>
      <c r="ABD13916" s="60"/>
      <c r="ABE13916" s="60"/>
      <c r="ABF13916" s="60"/>
      <c r="ABG13916" s="60"/>
      <c r="ABH13916" s="60"/>
      <c r="ABI13916" s="60"/>
      <c r="ABJ13916" s="60"/>
      <c r="ABK13916" s="60"/>
      <c r="ABL13916" s="60"/>
      <c r="ABM13916" s="60"/>
      <c r="ABN13916" s="60"/>
      <c r="ABO13916" s="60"/>
      <c r="ABP13916" s="60"/>
      <c r="ABQ13916" s="60"/>
      <c r="ABR13916" s="60">
        <v>0.84025170004161598</v>
      </c>
      <c r="ABS13916" s="60"/>
      <c r="ABT13916" s="60"/>
      <c r="ABU13916" s="60"/>
      <c r="ABV13916" s="60"/>
      <c r="ABW13916" s="60"/>
      <c r="ABX13916" s="60"/>
    </row>
    <row r="13917" spans="727:752" x14ac:dyDescent="0.25">
      <c r="AAY13917" s="60"/>
      <c r="AAZ13917" s="60"/>
      <c r="ABA13917" s="60"/>
      <c r="ABB13917" s="60"/>
      <c r="ABC13917" s="60"/>
      <c r="ABD13917" s="60"/>
      <c r="ABE13917" s="60"/>
      <c r="ABF13917" s="60"/>
      <c r="ABG13917" s="60"/>
      <c r="ABH13917" s="60"/>
      <c r="ABI13917" s="60"/>
      <c r="ABJ13917" s="60"/>
      <c r="ABK13917" s="60"/>
      <c r="ABL13917" s="60"/>
      <c r="ABM13917" s="60"/>
      <c r="ABN13917" s="60"/>
      <c r="ABO13917" s="60"/>
      <c r="ABP13917" s="60"/>
      <c r="ABQ13917" s="60"/>
      <c r="ABR13917" s="60">
        <v>0.84024240665962502</v>
      </c>
      <c r="ABS13917" s="60"/>
      <c r="ABT13917" s="60"/>
      <c r="ABU13917" s="60"/>
      <c r="ABV13917" s="60"/>
      <c r="ABW13917" s="60"/>
      <c r="ABX13917" s="60"/>
    </row>
    <row r="13918" spans="727:752" x14ac:dyDescent="0.25">
      <c r="AAY13918" s="60"/>
      <c r="AAZ13918" s="60"/>
      <c r="ABA13918" s="60"/>
      <c r="ABB13918" s="60"/>
      <c r="ABC13918" s="60"/>
      <c r="ABD13918" s="60"/>
      <c r="ABE13918" s="60"/>
      <c r="ABF13918" s="60"/>
      <c r="ABG13918" s="60"/>
      <c r="ABH13918" s="60"/>
      <c r="ABI13918" s="60"/>
      <c r="ABJ13918" s="60"/>
      <c r="ABK13918" s="60"/>
      <c r="ABL13918" s="60"/>
      <c r="ABM13918" s="60"/>
      <c r="ABN13918" s="60"/>
      <c r="ABO13918" s="60"/>
      <c r="ABP13918" s="60"/>
      <c r="ABQ13918" s="60"/>
      <c r="ABR13918" s="60">
        <v>0.84023720530226098</v>
      </c>
      <c r="ABS13918" s="60"/>
      <c r="ABT13918" s="60"/>
      <c r="ABU13918" s="60"/>
      <c r="ABV13918" s="60"/>
      <c r="ABW13918" s="60"/>
      <c r="ABX13918" s="60"/>
    </row>
    <row r="13919" spans="727:752" x14ac:dyDescent="0.25">
      <c r="AAY13919" s="60"/>
      <c r="AAZ13919" s="60"/>
      <c r="ABA13919" s="60"/>
      <c r="ABB13919" s="60"/>
      <c r="ABC13919" s="60"/>
      <c r="ABD13919" s="60"/>
      <c r="ABE13919" s="60"/>
      <c r="ABF13919" s="60"/>
      <c r="ABG13919" s="60"/>
      <c r="ABH13919" s="60"/>
      <c r="ABI13919" s="60"/>
      <c r="ABJ13919" s="60"/>
      <c r="ABK13919" s="60"/>
      <c r="ABL13919" s="60"/>
      <c r="ABM13919" s="60"/>
      <c r="ABN13919" s="60"/>
      <c r="ABO13919" s="60"/>
      <c r="ABP13919" s="60"/>
      <c r="ABQ13919" s="60"/>
      <c r="ABR13919" s="60">
        <v>0.84021491871259901</v>
      </c>
      <c r="ABS13919" s="60"/>
      <c r="ABT13919" s="60"/>
      <c r="ABU13919" s="60"/>
      <c r="ABV13919" s="60"/>
      <c r="ABW13919" s="60"/>
      <c r="ABX13919" s="60"/>
    </row>
    <row r="13920" spans="727:752" x14ac:dyDescent="0.25">
      <c r="AAY13920" s="60"/>
      <c r="AAZ13920" s="60"/>
      <c r="ABA13920" s="60"/>
      <c r="ABB13920" s="60"/>
      <c r="ABC13920" s="60"/>
      <c r="ABD13920" s="60"/>
      <c r="ABE13920" s="60"/>
      <c r="ABF13920" s="60"/>
      <c r="ABG13920" s="60"/>
      <c r="ABH13920" s="60"/>
      <c r="ABI13920" s="60"/>
      <c r="ABJ13920" s="60"/>
      <c r="ABK13920" s="60"/>
      <c r="ABL13920" s="60"/>
      <c r="ABM13920" s="60"/>
      <c r="ABN13920" s="60"/>
      <c r="ABO13920" s="60"/>
      <c r="ABP13920" s="60"/>
      <c r="ABQ13920" s="60"/>
      <c r="ABR13920" s="60">
        <v>0.84020467452251901</v>
      </c>
      <c r="ABS13920" s="60"/>
      <c r="ABT13920" s="60"/>
      <c r="ABU13920" s="60"/>
      <c r="ABV13920" s="60"/>
      <c r="ABW13920" s="60"/>
      <c r="ABX13920" s="60"/>
    </row>
    <row r="13921" spans="727:752" x14ac:dyDescent="0.25">
      <c r="AAY13921" s="60"/>
      <c r="AAZ13921" s="60"/>
      <c r="ABA13921" s="60"/>
      <c r="ABB13921" s="60"/>
      <c r="ABC13921" s="60"/>
      <c r="ABD13921" s="60"/>
      <c r="ABE13921" s="60"/>
      <c r="ABF13921" s="60"/>
      <c r="ABG13921" s="60"/>
      <c r="ABH13921" s="60"/>
      <c r="ABI13921" s="60"/>
      <c r="ABJ13921" s="60"/>
      <c r="ABK13921" s="60"/>
      <c r="ABL13921" s="60"/>
      <c r="ABM13921" s="60"/>
      <c r="ABN13921" s="60"/>
      <c r="ABO13921" s="60"/>
      <c r="ABP13921" s="60"/>
      <c r="ABQ13921" s="60"/>
      <c r="ABR13921" s="60">
        <v>0.84017833954283105</v>
      </c>
      <c r="ABS13921" s="60"/>
      <c r="ABT13921" s="60"/>
      <c r="ABU13921" s="60"/>
      <c r="ABV13921" s="60"/>
      <c r="ABW13921" s="60"/>
      <c r="ABX13921" s="60"/>
    </row>
    <row r="13922" spans="727:752" x14ac:dyDescent="0.25">
      <c r="AAY13922" s="60"/>
      <c r="AAZ13922" s="60"/>
      <c r="ABA13922" s="60"/>
      <c r="ABB13922" s="60"/>
      <c r="ABC13922" s="60"/>
      <c r="ABD13922" s="60"/>
      <c r="ABE13922" s="60"/>
      <c r="ABF13922" s="60"/>
      <c r="ABG13922" s="60"/>
      <c r="ABH13922" s="60"/>
      <c r="ABI13922" s="60"/>
      <c r="ABJ13922" s="60"/>
      <c r="ABK13922" s="60"/>
      <c r="ABL13922" s="60"/>
      <c r="ABM13922" s="60"/>
      <c r="ABN13922" s="60"/>
      <c r="ABO13922" s="60"/>
      <c r="ABP13922" s="60"/>
      <c r="ABQ13922" s="60"/>
      <c r="ABR13922" s="60">
        <v>0.84017498939394697</v>
      </c>
      <c r="ABS13922" s="60"/>
      <c r="ABT13922" s="60"/>
      <c r="ABU13922" s="60"/>
      <c r="ABV13922" s="60"/>
      <c r="ABW13922" s="60"/>
      <c r="ABX13922" s="60"/>
    </row>
    <row r="13923" spans="727:752" x14ac:dyDescent="0.25">
      <c r="AAY13923" s="60"/>
      <c r="AAZ13923" s="60"/>
      <c r="ABA13923" s="60"/>
      <c r="ABB13923" s="60"/>
      <c r="ABC13923" s="60"/>
      <c r="ABD13923" s="60"/>
      <c r="ABE13923" s="60"/>
      <c r="ABF13923" s="60"/>
      <c r="ABG13923" s="60"/>
      <c r="ABH13923" s="60"/>
      <c r="ABI13923" s="60"/>
      <c r="ABJ13923" s="60"/>
      <c r="ABK13923" s="60"/>
      <c r="ABL13923" s="60"/>
      <c r="ABM13923" s="60"/>
      <c r="ABN13923" s="60"/>
      <c r="ABO13923" s="60"/>
      <c r="ABP13923" s="60"/>
      <c r="ABQ13923" s="60"/>
      <c r="ABR13923" s="60">
        <v>0.84013367119377902</v>
      </c>
      <c r="ABS13923" s="60"/>
      <c r="ABT13923" s="60"/>
      <c r="ABU13923" s="60"/>
      <c r="ABV13923" s="60"/>
      <c r="ABW13923" s="60"/>
      <c r="ABX13923" s="60"/>
    </row>
    <row r="13924" spans="727:752" x14ac:dyDescent="0.25">
      <c r="AAY13924" s="60"/>
      <c r="AAZ13924" s="60"/>
      <c r="ABA13924" s="60"/>
      <c r="ABB13924" s="60"/>
      <c r="ABC13924" s="60"/>
      <c r="ABD13924" s="60"/>
      <c r="ABE13924" s="60"/>
      <c r="ABF13924" s="60"/>
      <c r="ABG13924" s="60"/>
      <c r="ABH13924" s="60"/>
      <c r="ABI13924" s="60"/>
      <c r="ABJ13924" s="60"/>
      <c r="ABK13924" s="60"/>
      <c r="ABL13924" s="60"/>
      <c r="ABM13924" s="60"/>
      <c r="ABN13924" s="60"/>
      <c r="ABO13924" s="60"/>
      <c r="ABP13924" s="60"/>
      <c r="ABQ13924" s="60"/>
      <c r="ABR13924" s="60">
        <v>0.84013170293231798</v>
      </c>
      <c r="ABS13924" s="60"/>
      <c r="ABT13924" s="60"/>
      <c r="ABU13924" s="60"/>
      <c r="ABV13924" s="60"/>
      <c r="ABW13924" s="60"/>
      <c r="ABX13924" s="60"/>
    </row>
    <row r="13925" spans="727:752" x14ac:dyDescent="0.25">
      <c r="AAY13925" s="60"/>
      <c r="AAZ13925" s="60"/>
      <c r="ABA13925" s="60"/>
      <c r="ABB13925" s="60"/>
      <c r="ABC13925" s="60"/>
      <c r="ABD13925" s="60"/>
      <c r="ABE13925" s="60"/>
      <c r="ABF13925" s="60"/>
      <c r="ABG13925" s="60"/>
      <c r="ABH13925" s="60"/>
      <c r="ABI13925" s="60"/>
      <c r="ABJ13925" s="60"/>
      <c r="ABK13925" s="60"/>
      <c r="ABL13925" s="60"/>
      <c r="ABM13925" s="60"/>
      <c r="ABN13925" s="60"/>
      <c r="ABO13925" s="60"/>
      <c r="ABP13925" s="60"/>
      <c r="ABQ13925" s="60"/>
      <c r="ABR13925" s="60">
        <v>0.84012106481447402</v>
      </c>
      <c r="ABS13925" s="60"/>
      <c r="ABT13925" s="60"/>
      <c r="ABU13925" s="60"/>
      <c r="ABV13925" s="60"/>
      <c r="ABW13925" s="60"/>
      <c r="ABX13925" s="60"/>
    </row>
    <row r="13926" spans="727:752" x14ac:dyDescent="0.25">
      <c r="AAY13926" s="60"/>
      <c r="AAZ13926" s="60"/>
      <c r="ABA13926" s="60"/>
      <c r="ABB13926" s="60"/>
      <c r="ABC13926" s="60"/>
      <c r="ABD13926" s="60"/>
      <c r="ABE13926" s="60"/>
      <c r="ABF13926" s="60"/>
      <c r="ABG13926" s="60"/>
      <c r="ABH13926" s="60"/>
      <c r="ABI13926" s="60"/>
      <c r="ABJ13926" s="60"/>
      <c r="ABK13926" s="60"/>
      <c r="ABL13926" s="60"/>
      <c r="ABM13926" s="60"/>
      <c r="ABN13926" s="60"/>
      <c r="ABO13926" s="60"/>
      <c r="ABP13926" s="60"/>
      <c r="ABQ13926" s="60"/>
      <c r="ABR13926" s="60">
        <v>0.84010688931617805</v>
      </c>
      <c r="ABS13926" s="60"/>
      <c r="ABT13926" s="60"/>
      <c r="ABU13926" s="60"/>
      <c r="ABV13926" s="60"/>
      <c r="ABW13926" s="60"/>
      <c r="ABX13926" s="60"/>
    </row>
    <row r="13927" spans="727:752" x14ac:dyDescent="0.25">
      <c r="AAY13927" s="60"/>
      <c r="AAZ13927" s="60"/>
      <c r="ABA13927" s="60"/>
      <c r="ABB13927" s="60"/>
      <c r="ABC13927" s="60"/>
      <c r="ABD13927" s="60"/>
      <c r="ABE13927" s="60"/>
      <c r="ABF13927" s="60"/>
      <c r="ABG13927" s="60"/>
      <c r="ABH13927" s="60"/>
      <c r="ABI13927" s="60"/>
      <c r="ABJ13927" s="60"/>
      <c r="ABK13927" s="60"/>
      <c r="ABL13927" s="60"/>
      <c r="ABM13927" s="60"/>
      <c r="ABN13927" s="60"/>
      <c r="ABO13927" s="60"/>
      <c r="ABP13927" s="60"/>
      <c r="ABQ13927" s="60"/>
      <c r="ABR13927" s="60">
        <v>0.84010597588379099</v>
      </c>
      <c r="ABS13927" s="60"/>
      <c r="ABT13927" s="60"/>
      <c r="ABU13927" s="60"/>
      <c r="ABV13927" s="60"/>
      <c r="ABW13927" s="60"/>
      <c r="ABX13927" s="60"/>
    </row>
    <row r="13928" spans="727:752" x14ac:dyDescent="0.25">
      <c r="AAY13928" s="60"/>
      <c r="AAZ13928" s="60"/>
      <c r="ABA13928" s="60"/>
      <c r="ABB13928" s="60"/>
      <c r="ABC13928" s="60"/>
      <c r="ABD13928" s="60"/>
      <c r="ABE13928" s="60"/>
      <c r="ABF13928" s="60"/>
      <c r="ABG13928" s="60"/>
      <c r="ABH13928" s="60"/>
      <c r="ABI13928" s="60"/>
      <c r="ABJ13928" s="60"/>
      <c r="ABK13928" s="60"/>
      <c r="ABL13928" s="60"/>
      <c r="ABM13928" s="60"/>
      <c r="ABN13928" s="60"/>
      <c r="ABO13928" s="60"/>
      <c r="ABP13928" s="60"/>
      <c r="ABQ13928" s="60"/>
      <c r="ABR13928" s="60">
        <v>0.84004047969125395</v>
      </c>
      <c r="ABS13928" s="60"/>
      <c r="ABT13928" s="60"/>
      <c r="ABU13928" s="60"/>
      <c r="ABV13928" s="60"/>
      <c r="ABW13928" s="60"/>
      <c r="ABX13928" s="60"/>
    </row>
    <row r="13929" spans="727:752" x14ac:dyDescent="0.25">
      <c r="AAY13929" s="60"/>
      <c r="AAZ13929" s="60"/>
      <c r="ABA13929" s="60"/>
      <c r="ABB13929" s="60"/>
      <c r="ABC13929" s="60"/>
      <c r="ABD13929" s="60"/>
      <c r="ABE13929" s="60"/>
      <c r="ABF13929" s="60"/>
      <c r="ABG13929" s="60"/>
      <c r="ABH13929" s="60"/>
      <c r="ABI13929" s="60"/>
      <c r="ABJ13929" s="60"/>
      <c r="ABK13929" s="60"/>
      <c r="ABL13929" s="60"/>
      <c r="ABM13929" s="60"/>
      <c r="ABN13929" s="60"/>
      <c r="ABO13929" s="60"/>
      <c r="ABP13929" s="60"/>
      <c r="ABQ13929" s="60"/>
      <c r="ABR13929" s="60">
        <v>0.84003533933250496</v>
      </c>
      <c r="ABS13929" s="60"/>
      <c r="ABT13929" s="60"/>
      <c r="ABU13929" s="60"/>
      <c r="ABV13929" s="60"/>
      <c r="ABW13929" s="60"/>
      <c r="ABX13929" s="60"/>
    </row>
    <row r="13930" spans="727:752" x14ac:dyDescent="0.25">
      <c r="AAY13930" s="60"/>
      <c r="AAZ13930" s="60"/>
      <c r="ABA13930" s="60"/>
      <c r="ABB13930" s="60"/>
      <c r="ABC13930" s="60"/>
      <c r="ABD13930" s="60"/>
      <c r="ABE13930" s="60"/>
      <c r="ABF13930" s="60"/>
      <c r="ABG13930" s="60"/>
      <c r="ABH13930" s="60"/>
      <c r="ABI13930" s="60"/>
      <c r="ABJ13930" s="60"/>
      <c r="ABK13930" s="60"/>
      <c r="ABL13930" s="60"/>
      <c r="ABM13930" s="60"/>
      <c r="ABN13930" s="60"/>
      <c r="ABO13930" s="60"/>
      <c r="ABP13930" s="60"/>
      <c r="ABQ13930" s="60"/>
      <c r="ABR13930" s="60">
        <v>0.83998820924348605</v>
      </c>
      <c r="ABS13930" s="60"/>
      <c r="ABT13930" s="60"/>
      <c r="ABU13930" s="60"/>
      <c r="ABV13930" s="60"/>
      <c r="ABW13930" s="60"/>
      <c r="ABX13930" s="60"/>
    </row>
    <row r="13931" spans="727:752" x14ac:dyDescent="0.25">
      <c r="AAY13931" s="60"/>
      <c r="AAZ13931" s="60"/>
      <c r="ABA13931" s="60"/>
      <c r="ABB13931" s="60"/>
      <c r="ABC13931" s="60"/>
      <c r="ABD13931" s="60"/>
      <c r="ABE13931" s="60"/>
      <c r="ABF13931" s="60"/>
      <c r="ABG13931" s="60"/>
      <c r="ABH13931" s="60"/>
      <c r="ABI13931" s="60"/>
      <c r="ABJ13931" s="60"/>
      <c r="ABK13931" s="60"/>
      <c r="ABL13931" s="60"/>
      <c r="ABM13931" s="60"/>
      <c r="ABN13931" s="60"/>
      <c r="ABO13931" s="60"/>
      <c r="ABP13931" s="60"/>
      <c r="ABQ13931" s="60"/>
      <c r="ABR13931" s="60">
        <v>0.83997875535777899</v>
      </c>
      <c r="ABS13931" s="60"/>
      <c r="ABT13931" s="60"/>
      <c r="ABU13931" s="60"/>
      <c r="ABV13931" s="60"/>
      <c r="ABW13931" s="60"/>
      <c r="ABX13931" s="60"/>
    </row>
    <row r="13932" spans="727:752" x14ac:dyDescent="0.25">
      <c r="AAY13932" s="60"/>
      <c r="AAZ13932" s="60"/>
      <c r="ABA13932" s="60"/>
      <c r="ABB13932" s="60"/>
      <c r="ABC13932" s="60"/>
      <c r="ABD13932" s="60"/>
      <c r="ABE13932" s="60"/>
      <c r="ABF13932" s="60"/>
      <c r="ABG13932" s="60"/>
      <c r="ABH13932" s="60"/>
      <c r="ABI13932" s="60"/>
      <c r="ABJ13932" s="60"/>
      <c r="ABK13932" s="60"/>
      <c r="ABL13932" s="60"/>
      <c r="ABM13932" s="60"/>
      <c r="ABN13932" s="60"/>
      <c r="ABO13932" s="60"/>
      <c r="ABP13932" s="60"/>
      <c r="ABQ13932" s="60"/>
      <c r="ABR13932" s="60">
        <v>0.839951753178107</v>
      </c>
      <c r="ABS13932" s="60"/>
      <c r="ABT13932" s="60"/>
      <c r="ABU13932" s="60"/>
      <c r="ABV13932" s="60"/>
      <c r="ABW13932" s="60"/>
      <c r="ABX13932" s="60"/>
    </row>
    <row r="13933" spans="727:752" x14ac:dyDescent="0.25">
      <c r="AAY13933" s="60"/>
      <c r="AAZ13933" s="60"/>
      <c r="ABA13933" s="60"/>
      <c r="ABB13933" s="60"/>
      <c r="ABC13933" s="60"/>
      <c r="ABD13933" s="60"/>
      <c r="ABE13933" s="60"/>
      <c r="ABF13933" s="60"/>
      <c r="ABG13933" s="60"/>
      <c r="ABH13933" s="60"/>
      <c r="ABI13933" s="60"/>
      <c r="ABJ13933" s="60"/>
      <c r="ABK13933" s="60"/>
      <c r="ABL13933" s="60"/>
      <c r="ABM13933" s="60"/>
      <c r="ABN13933" s="60"/>
      <c r="ABO13933" s="60"/>
      <c r="ABP13933" s="60"/>
      <c r="ABQ13933" s="60"/>
      <c r="ABR13933" s="60">
        <v>0.839911814142279</v>
      </c>
      <c r="ABS13933" s="60"/>
      <c r="ABT13933" s="60"/>
      <c r="ABU13933" s="60"/>
      <c r="ABV13933" s="60"/>
      <c r="ABW13933" s="60"/>
      <c r="ABX13933" s="60"/>
    </row>
    <row r="13934" spans="727:752" x14ac:dyDescent="0.25">
      <c r="AAY13934" s="60"/>
      <c r="AAZ13934" s="60"/>
      <c r="ABA13934" s="60"/>
      <c r="ABB13934" s="60"/>
      <c r="ABC13934" s="60"/>
      <c r="ABD13934" s="60"/>
      <c r="ABE13934" s="60"/>
      <c r="ABF13934" s="60"/>
      <c r="ABG13934" s="60"/>
      <c r="ABH13934" s="60"/>
      <c r="ABI13934" s="60"/>
      <c r="ABJ13934" s="60"/>
      <c r="ABK13934" s="60"/>
      <c r="ABL13934" s="60"/>
      <c r="ABM13934" s="60"/>
      <c r="ABN13934" s="60"/>
      <c r="ABO13934" s="60"/>
      <c r="ABP13934" s="60"/>
      <c r="ABQ13934" s="60"/>
      <c r="ABR13934" s="60">
        <v>0.83990717100721102</v>
      </c>
      <c r="ABS13934" s="60"/>
      <c r="ABT13934" s="60"/>
      <c r="ABU13934" s="60"/>
      <c r="ABV13934" s="60"/>
      <c r="ABW13934" s="60"/>
      <c r="ABX13934" s="60"/>
    </row>
    <row r="13935" spans="727:752" x14ac:dyDescent="0.25">
      <c r="AAY13935" s="60"/>
      <c r="AAZ13935" s="60"/>
      <c r="ABA13935" s="60"/>
      <c r="ABB13935" s="60"/>
      <c r="ABC13935" s="60"/>
      <c r="ABD13935" s="60"/>
      <c r="ABE13935" s="60"/>
      <c r="ABF13935" s="60"/>
      <c r="ABG13935" s="60"/>
      <c r="ABH13935" s="60"/>
      <c r="ABI13935" s="60"/>
      <c r="ABJ13935" s="60"/>
      <c r="ABK13935" s="60"/>
      <c r="ABL13935" s="60"/>
      <c r="ABM13935" s="60"/>
      <c r="ABN13935" s="60"/>
      <c r="ABO13935" s="60"/>
      <c r="ABP13935" s="60"/>
      <c r="ABQ13935" s="60"/>
      <c r="ABR13935" s="60">
        <v>0.83988593392022404</v>
      </c>
      <c r="ABS13935" s="60"/>
      <c r="ABT13935" s="60"/>
      <c r="ABU13935" s="60"/>
      <c r="ABV13935" s="60"/>
      <c r="ABW13935" s="60"/>
      <c r="ABX13935" s="60"/>
    </row>
    <row r="13936" spans="727:752" x14ac:dyDescent="0.25">
      <c r="AAY13936" s="60"/>
      <c r="AAZ13936" s="60"/>
      <c r="ABA13936" s="60"/>
      <c r="ABB13936" s="60"/>
      <c r="ABC13936" s="60"/>
      <c r="ABD13936" s="60"/>
      <c r="ABE13936" s="60"/>
      <c r="ABF13936" s="60"/>
      <c r="ABG13936" s="60"/>
      <c r="ABH13936" s="60"/>
      <c r="ABI13936" s="60"/>
      <c r="ABJ13936" s="60"/>
      <c r="ABK13936" s="60"/>
      <c r="ABL13936" s="60"/>
      <c r="ABM13936" s="60"/>
      <c r="ABN13936" s="60"/>
      <c r="ABO13936" s="60"/>
      <c r="ABP13936" s="60"/>
      <c r="ABQ13936" s="60"/>
      <c r="ABR13936" s="60">
        <v>0.83987241209212005</v>
      </c>
      <c r="ABS13936" s="60"/>
      <c r="ABT13936" s="60"/>
      <c r="ABU13936" s="60"/>
      <c r="ABV13936" s="60"/>
      <c r="ABW13936" s="60"/>
      <c r="ABX13936" s="60"/>
    </row>
    <row r="13937" spans="727:752" x14ac:dyDescent="0.25">
      <c r="AAY13937" s="60"/>
      <c r="AAZ13937" s="60"/>
      <c r="ABA13937" s="60"/>
      <c r="ABB13937" s="60"/>
      <c r="ABC13937" s="60"/>
      <c r="ABD13937" s="60"/>
      <c r="ABE13937" s="60"/>
      <c r="ABF13937" s="60"/>
      <c r="ABG13937" s="60"/>
      <c r="ABH13937" s="60"/>
      <c r="ABI13937" s="60"/>
      <c r="ABJ13937" s="60"/>
      <c r="ABK13937" s="60"/>
      <c r="ABL13937" s="60"/>
      <c r="ABM13937" s="60"/>
      <c r="ABN13937" s="60"/>
      <c r="ABO13937" s="60"/>
      <c r="ABP13937" s="60"/>
      <c r="ABQ13937" s="60"/>
      <c r="ABR13937" s="60">
        <v>0.83978812823404203</v>
      </c>
      <c r="ABS13937" s="60"/>
      <c r="ABT13937" s="60"/>
      <c r="ABU13937" s="60"/>
      <c r="ABV13937" s="60"/>
      <c r="ABW13937" s="60"/>
      <c r="ABX13937" s="60"/>
    </row>
    <row r="13938" spans="727:752" x14ac:dyDescent="0.25">
      <c r="AAY13938" s="60"/>
      <c r="AAZ13938" s="60"/>
      <c r="ABA13938" s="60"/>
      <c r="ABB13938" s="60"/>
      <c r="ABC13938" s="60"/>
      <c r="ABD13938" s="60"/>
      <c r="ABE13938" s="60"/>
      <c r="ABF13938" s="60"/>
      <c r="ABG13938" s="60"/>
      <c r="ABH13938" s="60"/>
      <c r="ABI13938" s="60"/>
      <c r="ABJ13938" s="60"/>
      <c r="ABK13938" s="60"/>
      <c r="ABL13938" s="60"/>
      <c r="ABM13938" s="60"/>
      <c r="ABN13938" s="60"/>
      <c r="ABO13938" s="60"/>
      <c r="ABP13938" s="60"/>
      <c r="ABQ13938" s="60"/>
      <c r="ABR13938" s="60">
        <v>0.83978221100839401</v>
      </c>
      <c r="ABS13938" s="60"/>
      <c r="ABT13938" s="60"/>
      <c r="ABU13938" s="60"/>
      <c r="ABV13938" s="60"/>
      <c r="ABW13938" s="60"/>
      <c r="ABX13938" s="60"/>
    </row>
    <row r="13939" spans="727:752" x14ac:dyDescent="0.25">
      <c r="AAY13939" s="60"/>
      <c r="AAZ13939" s="60"/>
      <c r="ABA13939" s="60"/>
      <c r="ABB13939" s="60"/>
      <c r="ABC13939" s="60"/>
      <c r="ABD13939" s="60"/>
      <c r="ABE13939" s="60"/>
      <c r="ABF13939" s="60"/>
      <c r="ABG13939" s="60"/>
      <c r="ABH13939" s="60"/>
      <c r="ABI13939" s="60"/>
      <c r="ABJ13939" s="60"/>
      <c r="ABK13939" s="60"/>
      <c r="ABL13939" s="60"/>
      <c r="ABM13939" s="60"/>
      <c r="ABN13939" s="60"/>
      <c r="ABO13939" s="60"/>
      <c r="ABP13939" s="60"/>
      <c r="ABQ13939" s="60"/>
      <c r="ABR13939" s="60">
        <v>0.83972559084361498</v>
      </c>
      <c r="ABS13939" s="60"/>
      <c r="ABT13939" s="60"/>
      <c r="ABU13939" s="60"/>
      <c r="ABV13939" s="60"/>
      <c r="ABW13939" s="60"/>
      <c r="ABX13939" s="60"/>
    </row>
    <row r="13940" spans="727:752" x14ac:dyDescent="0.25">
      <c r="AAY13940" s="60"/>
      <c r="AAZ13940" s="60"/>
      <c r="ABA13940" s="60"/>
      <c r="ABB13940" s="60"/>
      <c r="ABC13940" s="60"/>
      <c r="ABD13940" s="60"/>
      <c r="ABE13940" s="60"/>
      <c r="ABF13940" s="60"/>
      <c r="ABG13940" s="60"/>
      <c r="ABH13940" s="60"/>
      <c r="ABI13940" s="60"/>
      <c r="ABJ13940" s="60"/>
      <c r="ABK13940" s="60"/>
      <c r="ABL13940" s="60"/>
      <c r="ABM13940" s="60"/>
      <c r="ABN13940" s="60"/>
      <c r="ABO13940" s="60"/>
      <c r="ABP13940" s="60"/>
      <c r="ABQ13940" s="60"/>
      <c r="ABR13940" s="60">
        <v>0.83969517642163305</v>
      </c>
      <c r="ABS13940" s="60"/>
      <c r="ABT13940" s="60"/>
      <c r="ABU13940" s="60"/>
      <c r="ABV13940" s="60"/>
      <c r="ABW13940" s="60"/>
      <c r="ABX13940" s="60"/>
    </row>
    <row r="13941" spans="727:752" x14ac:dyDescent="0.25">
      <c r="AAY13941" s="60"/>
      <c r="AAZ13941" s="60"/>
      <c r="ABA13941" s="60"/>
      <c r="ABB13941" s="60"/>
      <c r="ABC13941" s="60"/>
      <c r="ABD13941" s="60"/>
      <c r="ABE13941" s="60"/>
      <c r="ABF13941" s="60"/>
      <c r="ABG13941" s="60"/>
      <c r="ABH13941" s="60"/>
      <c r="ABI13941" s="60"/>
      <c r="ABJ13941" s="60"/>
      <c r="ABK13941" s="60"/>
      <c r="ABL13941" s="60"/>
      <c r="ABM13941" s="60"/>
      <c r="ABN13941" s="60"/>
      <c r="ABO13941" s="60"/>
      <c r="ABP13941" s="60"/>
      <c r="ABQ13941" s="60"/>
      <c r="ABR13941" s="60">
        <v>0.83965895913984601</v>
      </c>
      <c r="ABS13941" s="60"/>
      <c r="ABT13941" s="60"/>
      <c r="ABU13941" s="60"/>
      <c r="ABV13941" s="60"/>
      <c r="ABW13941" s="60"/>
      <c r="ABX13941" s="60"/>
    </row>
    <row r="13942" spans="727:752" x14ac:dyDescent="0.25">
      <c r="AAY13942" s="60"/>
      <c r="AAZ13942" s="60"/>
      <c r="ABA13942" s="60"/>
      <c r="ABB13942" s="60"/>
      <c r="ABC13942" s="60"/>
      <c r="ABD13942" s="60"/>
      <c r="ABE13942" s="60"/>
      <c r="ABF13942" s="60"/>
      <c r="ABG13942" s="60"/>
      <c r="ABH13942" s="60"/>
      <c r="ABI13942" s="60"/>
      <c r="ABJ13942" s="60"/>
      <c r="ABK13942" s="60"/>
      <c r="ABL13942" s="60"/>
      <c r="ABM13942" s="60"/>
      <c r="ABN13942" s="60"/>
      <c r="ABO13942" s="60"/>
      <c r="ABP13942" s="60"/>
      <c r="ABQ13942" s="60"/>
      <c r="ABR13942" s="60">
        <v>0.83965404001055499</v>
      </c>
      <c r="ABS13942" s="60"/>
      <c r="ABT13942" s="60"/>
      <c r="ABU13942" s="60"/>
      <c r="ABV13942" s="60"/>
      <c r="ABW13942" s="60"/>
      <c r="ABX13942" s="60"/>
    </row>
    <row r="13943" spans="727:752" x14ac:dyDescent="0.25">
      <c r="AAY13943" s="60"/>
      <c r="AAZ13943" s="60"/>
      <c r="ABA13943" s="60"/>
      <c r="ABB13943" s="60"/>
      <c r="ABC13943" s="60"/>
      <c r="ABD13943" s="60"/>
      <c r="ABE13943" s="60"/>
      <c r="ABF13943" s="60"/>
      <c r="ABG13943" s="60"/>
      <c r="ABH13943" s="60"/>
      <c r="ABI13943" s="60"/>
      <c r="ABJ13943" s="60"/>
      <c r="ABK13943" s="60"/>
      <c r="ABL13943" s="60"/>
      <c r="ABM13943" s="60"/>
      <c r="ABN13943" s="60"/>
      <c r="ABO13943" s="60"/>
      <c r="ABP13943" s="60"/>
      <c r="ABQ13943" s="60"/>
      <c r="ABR13943" s="60">
        <v>0.83962582512444595</v>
      </c>
      <c r="ABS13943" s="60"/>
      <c r="ABT13943" s="60"/>
      <c r="ABU13943" s="60"/>
      <c r="ABV13943" s="60"/>
      <c r="ABW13943" s="60"/>
      <c r="ABX13943" s="60"/>
    </row>
    <row r="13944" spans="727:752" x14ac:dyDescent="0.25">
      <c r="AAY13944" s="60"/>
      <c r="AAZ13944" s="60"/>
      <c r="ABA13944" s="60"/>
      <c r="ABB13944" s="60"/>
      <c r="ABC13944" s="60"/>
      <c r="ABD13944" s="60"/>
      <c r="ABE13944" s="60"/>
      <c r="ABF13944" s="60"/>
      <c r="ABG13944" s="60"/>
      <c r="ABH13944" s="60"/>
      <c r="ABI13944" s="60"/>
      <c r="ABJ13944" s="60"/>
      <c r="ABK13944" s="60"/>
      <c r="ABL13944" s="60"/>
      <c r="ABM13944" s="60"/>
      <c r="ABN13944" s="60"/>
      <c r="ABO13944" s="60"/>
      <c r="ABP13944" s="60"/>
      <c r="ABQ13944" s="60"/>
      <c r="ABR13944" s="60">
        <v>0.83956799083522105</v>
      </c>
      <c r="ABS13944" s="60"/>
      <c r="ABT13944" s="60"/>
      <c r="ABU13944" s="60"/>
      <c r="ABV13944" s="60"/>
      <c r="ABW13944" s="60"/>
      <c r="ABX13944" s="60"/>
    </row>
    <row r="13945" spans="727:752" x14ac:dyDescent="0.25">
      <c r="AAY13945" s="60"/>
      <c r="AAZ13945" s="60"/>
      <c r="ABA13945" s="60"/>
      <c r="ABB13945" s="60"/>
      <c r="ABC13945" s="60"/>
      <c r="ABD13945" s="60"/>
      <c r="ABE13945" s="60"/>
      <c r="ABF13945" s="60"/>
      <c r="ABG13945" s="60"/>
      <c r="ABH13945" s="60"/>
      <c r="ABI13945" s="60"/>
      <c r="ABJ13945" s="60"/>
      <c r="ABK13945" s="60"/>
      <c r="ABL13945" s="60"/>
      <c r="ABM13945" s="60"/>
      <c r="ABN13945" s="60"/>
      <c r="ABO13945" s="60"/>
      <c r="ABP13945" s="60"/>
      <c r="ABQ13945" s="60"/>
      <c r="ABR13945" s="60">
        <v>0.83955703818541905</v>
      </c>
      <c r="ABS13945" s="60"/>
      <c r="ABT13945" s="60"/>
      <c r="ABU13945" s="60"/>
      <c r="ABV13945" s="60"/>
      <c r="ABW13945" s="60"/>
      <c r="ABX13945" s="60"/>
    </row>
    <row r="13946" spans="727:752" x14ac:dyDescent="0.25">
      <c r="AAY13946" s="60"/>
      <c r="AAZ13946" s="60"/>
      <c r="ABA13946" s="60"/>
      <c r="ABB13946" s="60"/>
      <c r="ABC13946" s="60"/>
      <c r="ABD13946" s="60"/>
      <c r="ABE13946" s="60"/>
      <c r="ABF13946" s="60"/>
      <c r="ABG13946" s="60"/>
      <c r="ABH13946" s="60"/>
      <c r="ABI13946" s="60"/>
      <c r="ABJ13946" s="60"/>
      <c r="ABK13946" s="60"/>
      <c r="ABL13946" s="60"/>
      <c r="ABM13946" s="60"/>
      <c r="ABN13946" s="60"/>
      <c r="ABO13946" s="60"/>
      <c r="ABP13946" s="60"/>
      <c r="ABQ13946" s="60"/>
      <c r="ABR13946" s="60">
        <v>0.83955028665798803</v>
      </c>
      <c r="ABS13946" s="60"/>
      <c r="ABT13946" s="60"/>
      <c r="ABU13946" s="60"/>
      <c r="ABV13946" s="60"/>
      <c r="ABW13946" s="60"/>
      <c r="ABX13946" s="60"/>
    </row>
    <row r="13947" spans="727:752" x14ac:dyDescent="0.25">
      <c r="AAY13947" s="60"/>
      <c r="AAZ13947" s="60"/>
      <c r="ABA13947" s="60"/>
      <c r="ABB13947" s="60"/>
      <c r="ABC13947" s="60"/>
      <c r="ABD13947" s="60"/>
      <c r="ABE13947" s="60"/>
      <c r="ABF13947" s="60"/>
      <c r="ABG13947" s="60"/>
      <c r="ABH13947" s="60"/>
      <c r="ABI13947" s="60"/>
      <c r="ABJ13947" s="60"/>
      <c r="ABK13947" s="60"/>
      <c r="ABL13947" s="60"/>
      <c r="ABM13947" s="60"/>
      <c r="ABN13947" s="60"/>
      <c r="ABO13947" s="60"/>
      <c r="ABP13947" s="60"/>
      <c r="ABQ13947" s="60"/>
      <c r="ABR13947" s="60">
        <v>0.83941400673109001</v>
      </c>
      <c r="ABS13947" s="60"/>
      <c r="ABT13947" s="60"/>
      <c r="ABU13947" s="60"/>
      <c r="ABV13947" s="60"/>
      <c r="ABW13947" s="60"/>
      <c r="ABX13947" s="60"/>
    </row>
    <row r="13948" spans="727:752" x14ac:dyDescent="0.25">
      <c r="AAY13948" s="60"/>
      <c r="AAZ13948" s="60"/>
      <c r="ABA13948" s="60"/>
      <c r="ABB13948" s="60"/>
      <c r="ABC13948" s="60"/>
      <c r="ABD13948" s="60"/>
      <c r="ABE13948" s="60"/>
      <c r="ABF13948" s="60"/>
      <c r="ABG13948" s="60"/>
      <c r="ABH13948" s="60"/>
      <c r="ABI13948" s="60"/>
      <c r="ABJ13948" s="60"/>
      <c r="ABK13948" s="60"/>
      <c r="ABL13948" s="60"/>
      <c r="ABM13948" s="60"/>
      <c r="ABN13948" s="60"/>
      <c r="ABO13948" s="60"/>
      <c r="ABP13948" s="60"/>
      <c r="ABQ13948" s="60"/>
      <c r="ABR13948" s="60">
        <v>0.83939109748445195</v>
      </c>
      <c r="ABS13948" s="60"/>
      <c r="ABT13948" s="60"/>
      <c r="ABU13948" s="60"/>
      <c r="ABV13948" s="60"/>
      <c r="ABW13948" s="60"/>
      <c r="ABX13948" s="60"/>
    </row>
    <row r="13949" spans="727:752" x14ac:dyDescent="0.25">
      <c r="AAY13949" s="60"/>
      <c r="AAZ13949" s="60"/>
      <c r="ABA13949" s="60"/>
      <c r="ABB13949" s="60"/>
      <c r="ABC13949" s="60"/>
      <c r="ABD13949" s="60"/>
      <c r="ABE13949" s="60"/>
      <c r="ABF13949" s="60"/>
      <c r="ABG13949" s="60"/>
      <c r="ABH13949" s="60"/>
      <c r="ABI13949" s="60"/>
      <c r="ABJ13949" s="60"/>
      <c r="ABK13949" s="60"/>
      <c r="ABL13949" s="60"/>
      <c r="ABM13949" s="60"/>
      <c r="ABN13949" s="60"/>
      <c r="ABO13949" s="60"/>
      <c r="ABP13949" s="60"/>
      <c r="ABQ13949" s="60"/>
      <c r="ABR13949" s="60">
        <v>0.83927036094714602</v>
      </c>
      <c r="ABS13949" s="60"/>
      <c r="ABT13949" s="60"/>
      <c r="ABU13949" s="60"/>
      <c r="ABV13949" s="60"/>
      <c r="ABW13949" s="60"/>
      <c r="ABX13949" s="60"/>
    </row>
    <row r="13950" spans="727:752" x14ac:dyDescent="0.25">
      <c r="AAY13950" s="60"/>
      <c r="AAZ13950" s="60"/>
      <c r="ABA13950" s="60"/>
      <c r="ABB13950" s="60"/>
      <c r="ABC13950" s="60"/>
      <c r="ABD13950" s="60"/>
      <c r="ABE13950" s="60"/>
      <c r="ABF13950" s="60"/>
      <c r="ABG13950" s="60"/>
      <c r="ABH13950" s="60"/>
      <c r="ABI13950" s="60"/>
      <c r="ABJ13950" s="60"/>
      <c r="ABK13950" s="60"/>
      <c r="ABL13950" s="60"/>
      <c r="ABM13950" s="60"/>
      <c r="ABN13950" s="60"/>
      <c r="ABO13950" s="60"/>
      <c r="ABP13950" s="60"/>
      <c r="ABQ13950" s="60"/>
      <c r="ABR13950" s="60">
        <v>0.839257174383782</v>
      </c>
      <c r="ABS13950" s="60"/>
      <c r="ABT13950" s="60"/>
      <c r="ABU13950" s="60"/>
      <c r="ABV13950" s="60"/>
      <c r="ABW13950" s="60"/>
      <c r="ABX13950" s="60"/>
    </row>
    <row r="13951" spans="727:752" x14ac:dyDescent="0.25">
      <c r="AAY13951" s="60"/>
      <c r="AAZ13951" s="60"/>
      <c r="ABA13951" s="60"/>
      <c r="ABB13951" s="60"/>
      <c r="ABC13951" s="60"/>
      <c r="ABD13951" s="60"/>
      <c r="ABE13951" s="60"/>
      <c r="ABF13951" s="60"/>
      <c r="ABG13951" s="60"/>
      <c r="ABH13951" s="60"/>
      <c r="ABI13951" s="60"/>
      <c r="ABJ13951" s="60"/>
      <c r="ABK13951" s="60"/>
      <c r="ABL13951" s="60"/>
      <c r="ABM13951" s="60"/>
      <c r="ABN13951" s="60"/>
      <c r="ABO13951" s="60"/>
      <c r="ABP13951" s="60"/>
      <c r="ABQ13951" s="60"/>
      <c r="ABR13951" s="60">
        <v>0.839240283914651</v>
      </c>
      <c r="ABS13951" s="60"/>
      <c r="ABT13951" s="60"/>
      <c r="ABU13951" s="60"/>
      <c r="ABV13951" s="60"/>
      <c r="ABW13951" s="60"/>
      <c r="ABX13951" s="60"/>
    </row>
    <row r="13952" spans="727:752" x14ac:dyDescent="0.25">
      <c r="AAY13952" s="60"/>
      <c r="AAZ13952" s="60"/>
      <c r="ABA13952" s="60"/>
      <c r="ABB13952" s="60"/>
      <c r="ABC13952" s="60"/>
      <c r="ABD13952" s="60"/>
      <c r="ABE13952" s="60"/>
      <c r="ABF13952" s="60"/>
      <c r="ABG13952" s="60"/>
      <c r="ABH13952" s="60"/>
      <c r="ABI13952" s="60"/>
      <c r="ABJ13952" s="60"/>
      <c r="ABK13952" s="60"/>
      <c r="ABL13952" s="60"/>
      <c r="ABM13952" s="60"/>
      <c r="ABN13952" s="60"/>
      <c r="ABO13952" s="60"/>
      <c r="ABP13952" s="60"/>
      <c r="ABQ13952" s="60"/>
      <c r="ABR13952" s="60">
        <v>0.83917651188787701</v>
      </c>
      <c r="ABS13952" s="60"/>
      <c r="ABT13952" s="60"/>
      <c r="ABU13952" s="60"/>
      <c r="ABV13952" s="60"/>
      <c r="ABW13952" s="60"/>
      <c r="ABX13952" s="60"/>
    </row>
    <row r="13953" spans="727:752" x14ac:dyDescent="0.25">
      <c r="AAY13953" s="60"/>
      <c r="AAZ13953" s="60"/>
      <c r="ABA13953" s="60"/>
      <c r="ABB13953" s="60"/>
      <c r="ABC13953" s="60"/>
      <c r="ABD13953" s="60"/>
      <c r="ABE13953" s="60"/>
      <c r="ABF13953" s="60"/>
      <c r="ABG13953" s="60"/>
      <c r="ABH13953" s="60"/>
      <c r="ABI13953" s="60"/>
      <c r="ABJ13953" s="60"/>
      <c r="ABK13953" s="60"/>
      <c r="ABL13953" s="60"/>
      <c r="ABM13953" s="60"/>
      <c r="ABN13953" s="60"/>
      <c r="ABO13953" s="60"/>
      <c r="ABP13953" s="60"/>
      <c r="ABQ13953" s="60"/>
      <c r="ABR13953" s="60">
        <v>0.83911076521727102</v>
      </c>
      <c r="ABS13953" s="60"/>
      <c r="ABT13953" s="60"/>
      <c r="ABU13953" s="60"/>
      <c r="ABV13953" s="60"/>
      <c r="ABW13953" s="60"/>
      <c r="ABX13953" s="60"/>
    </row>
    <row r="13954" spans="727:752" x14ac:dyDescent="0.25">
      <c r="AAY13954" s="60"/>
      <c r="AAZ13954" s="60"/>
      <c r="ABA13954" s="60"/>
      <c r="ABB13954" s="60"/>
      <c r="ABC13954" s="60"/>
      <c r="ABD13954" s="60"/>
      <c r="ABE13954" s="60"/>
      <c r="ABF13954" s="60"/>
      <c r="ABG13954" s="60"/>
      <c r="ABH13954" s="60"/>
      <c r="ABI13954" s="60"/>
      <c r="ABJ13954" s="60"/>
      <c r="ABK13954" s="60"/>
      <c r="ABL13954" s="60"/>
      <c r="ABM13954" s="60"/>
      <c r="ABN13954" s="60"/>
      <c r="ABO13954" s="60"/>
      <c r="ABP13954" s="60"/>
      <c r="ABQ13954" s="60"/>
      <c r="ABR13954" s="60">
        <v>0.83902756064067097</v>
      </c>
      <c r="ABS13954" s="60"/>
      <c r="ABT13954" s="60"/>
      <c r="ABU13954" s="60"/>
      <c r="ABV13954" s="60"/>
      <c r="ABW13954" s="60"/>
      <c r="ABX13954" s="60"/>
    </row>
    <row r="13955" spans="727:752" x14ac:dyDescent="0.25">
      <c r="AAY13955" s="60"/>
      <c r="AAZ13955" s="60"/>
      <c r="ABA13955" s="60"/>
      <c r="ABB13955" s="60"/>
      <c r="ABC13955" s="60"/>
      <c r="ABD13955" s="60"/>
      <c r="ABE13955" s="60"/>
      <c r="ABF13955" s="60"/>
      <c r="ABG13955" s="60"/>
      <c r="ABH13955" s="60"/>
      <c r="ABI13955" s="60"/>
      <c r="ABJ13955" s="60"/>
      <c r="ABK13955" s="60"/>
      <c r="ABL13955" s="60"/>
      <c r="ABM13955" s="60"/>
      <c r="ABN13955" s="60"/>
      <c r="ABO13955" s="60"/>
      <c r="ABP13955" s="60"/>
      <c r="ABQ13955" s="60"/>
      <c r="ABR13955" s="60">
        <v>0.83900412758510701</v>
      </c>
      <c r="ABS13955" s="60"/>
      <c r="ABT13955" s="60"/>
      <c r="ABU13955" s="60"/>
      <c r="ABV13955" s="60"/>
      <c r="ABW13955" s="60"/>
      <c r="ABX13955" s="60"/>
    </row>
    <row r="13956" spans="727:752" x14ac:dyDescent="0.25">
      <c r="AAY13956" s="60"/>
      <c r="AAZ13956" s="60"/>
      <c r="ABA13956" s="60"/>
      <c r="ABB13956" s="60"/>
      <c r="ABC13956" s="60"/>
      <c r="ABD13956" s="60"/>
      <c r="ABE13956" s="60"/>
      <c r="ABF13956" s="60"/>
      <c r="ABG13956" s="60"/>
      <c r="ABH13956" s="60"/>
      <c r="ABI13956" s="60"/>
      <c r="ABJ13956" s="60"/>
      <c r="ABK13956" s="60"/>
      <c r="ABL13956" s="60"/>
      <c r="ABM13956" s="60"/>
      <c r="ABN13956" s="60"/>
      <c r="ABO13956" s="60"/>
      <c r="ABP13956" s="60"/>
      <c r="ABQ13956" s="60"/>
      <c r="ABR13956" s="60">
        <v>0.83899477207701101</v>
      </c>
      <c r="ABS13956" s="60"/>
      <c r="ABT13956" s="60"/>
      <c r="ABU13956" s="60"/>
      <c r="ABV13956" s="60"/>
      <c r="ABW13956" s="60"/>
      <c r="ABX13956" s="60"/>
    </row>
    <row r="13957" spans="727:752" x14ac:dyDescent="0.25">
      <c r="AAY13957" s="60"/>
      <c r="AAZ13957" s="60"/>
      <c r="ABA13957" s="60"/>
      <c r="ABB13957" s="60"/>
      <c r="ABC13957" s="60"/>
      <c r="ABD13957" s="60"/>
      <c r="ABE13957" s="60"/>
      <c r="ABF13957" s="60"/>
      <c r="ABG13957" s="60"/>
      <c r="ABH13957" s="60"/>
      <c r="ABI13957" s="60"/>
      <c r="ABJ13957" s="60"/>
      <c r="ABK13957" s="60"/>
      <c r="ABL13957" s="60"/>
      <c r="ABM13957" s="60"/>
      <c r="ABN13957" s="60"/>
      <c r="ABO13957" s="60"/>
      <c r="ABP13957" s="60"/>
      <c r="ABQ13957" s="60"/>
      <c r="ABR13957" s="60">
        <v>0.83899075853365201</v>
      </c>
      <c r="ABS13957" s="60"/>
      <c r="ABT13957" s="60"/>
      <c r="ABU13957" s="60"/>
      <c r="ABV13957" s="60"/>
      <c r="ABW13957" s="60"/>
      <c r="ABX13957" s="60"/>
    </row>
    <row r="13958" spans="727:752" x14ac:dyDescent="0.25">
      <c r="AAY13958" s="60"/>
      <c r="AAZ13958" s="60"/>
      <c r="ABA13958" s="60"/>
      <c r="ABB13958" s="60"/>
      <c r="ABC13958" s="60"/>
      <c r="ABD13958" s="60"/>
      <c r="ABE13958" s="60"/>
      <c r="ABF13958" s="60"/>
      <c r="ABG13958" s="60"/>
      <c r="ABH13958" s="60"/>
      <c r="ABI13958" s="60"/>
      <c r="ABJ13958" s="60"/>
      <c r="ABK13958" s="60"/>
      <c r="ABL13958" s="60"/>
      <c r="ABM13958" s="60"/>
      <c r="ABN13958" s="60"/>
      <c r="ABO13958" s="60"/>
      <c r="ABP13958" s="60"/>
      <c r="ABQ13958" s="60"/>
      <c r="ABR13958" s="60">
        <v>0.83890061725665499</v>
      </c>
      <c r="ABS13958" s="60"/>
      <c r="ABT13958" s="60"/>
      <c r="ABU13958" s="60"/>
      <c r="ABV13958" s="60"/>
      <c r="ABW13958" s="60"/>
      <c r="ABX13958" s="60"/>
    </row>
    <row r="13959" spans="727:752" x14ac:dyDescent="0.25">
      <c r="AAY13959" s="60"/>
      <c r="AAZ13959" s="60"/>
      <c r="ABA13959" s="60"/>
      <c r="ABB13959" s="60"/>
      <c r="ABC13959" s="60"/>
      <c r="ABD13959" s="60"/>
      <c r="ABE13959" s="60"/>
      <c r="ABF13959" s="60"/>
      <c r="ABG13959" s="60"/>
      <c r="ABH13959" s="60"/>
      <c r="ABI13959" s="60"/>
      <c r="ABJ13959" s="60"/>
      <c r="ABK13959" s="60"/>
      <c r="ABL13959" s="60"/>
      <c r="ABM13959" s="60"/>
      <c r="ABN13959" s="60"/>
      <c r="ABO13959" s="60"/>
      <c r="ABP13959" s="60"/>
      <c r="ABQ13959" s="60"/>
      <c r="ABR13959" s="60">
        <v>0.83889262704430001</v>
      </c>
      <c r="ABS13959" s="60"/>
      <c r="ABT13959" s="60"/>
      <c r="ABU13959" s="60"/>
      <c r="ABV13959" s="60"/>
      <c r="ABW13959" s="60"/>
      <c r="ABX13959" s="60"/>
    </row>
    <row r="13960" spans="727:752" x14ac:dyDescent="0.25">
      <c r="AAY13960" s="60"/>
      <c r="AAZ13960" s="60"/>
      <c r="ABA13960" s="60"/>
      <c r="ABB13960" s="60"/>
      <c r="ABC13960" s="60"/>
      <c r="ABD13960" s="60"/>
      <c r="ABE13960" s="60"/>
      <c r="ABF13960" s="60"/>
      <c r="ABG13960" s="60"/>
      <c r="ABH13960" s="60"/>
      <c r="ABI13960" s="60"/>
      <c r="ABJ13960" s="60"/>
      <c r="ABK13960" s="60"/>
      <c r="ABL13960" s="60"/>
      <c r="ABM13960" s="60"/>
      <c r="ABN13960" s="60"/>
      <c r="ABO13960" s="60"/>
      <c r="ABP13960" s="60"/>
      <c r="ABQ13960" s="60"/>
      <c r="ABR13960" s="60">
        <v>0.83884891054193</v>
      </c>
      <c r="ABS13960" s="60"/>
      <c r="ABT13960" s="60"/>
      <c r="ABU13960" s="60"/>
      <c r="ABV13960" s="60"/>
      <c r="ABW13960" s="60"/>
      <c r="ABX13960" s="60"/>
    </row>
    <row r="13961" spans="727:752" x14ac:dyDescent="0.25">
      <c r="AAY13961" s="60"/>
      <c r="AAZ13961" s="60"/>
      <c r="ABA13961" s="60"/>
      <c r="ABB13961" s="60"/>
      <c r="ABC13961" s="60"/>
      <c r="ABD13961" s="60"/>
      <c r="ABE13961" s="60"/>
      <c r="ABF13961" s="60"/>
      <c r="ABG13961" s="60"/>
      <c r="ABH13961" s="60"/>
      <c r="ABI13961" s="60"/>
      <c r="ABJ13961" s="60"/>
      <c r="ABK13961" s="60"/>
      <c r="ABL13961" s="60"/>
      <c r="ABM13961" s="60"/>
      <c r="ABN13961" s="60"/>
      <c r="ABO13961" s="60"/>
      <c r="ABP13961" s="60"/>
      <c r="ABQ13961" s="60"/>
      <c r="ABR13961" s="60">
        <v>0.83883900614256601</v>
      </c>
      <c r="ABS13961" s="60"/>
      <c r="ABT13961" s="60"/>
      <c r="ABU13961" s="60"/>
      <c r="ABV13961" s="60"/>
      <c r="ABW13961" s="60"/>
      <c r="ABX13961" s="60"/>
    </row>
    <row r="13962" spans="727:752" x14ac:dyDescent="0.25">
      <c r="AAY13962" s="60"/>
      <c r="AAZ13962" s="60"/>
      <c r="ABA13962" s="60"/>
      <c r="ABB13962" s="60"/>
      <c r="ABC13962" s="60"/>
      <c r="ABD13962" s="60"/>
      <c r="ABE13962" s="60"/>
      <c r="ABF13962" s="60"/>
      <c r="ABG13962" s="60"/>
      <c r="ABH13962" s="60"/>
      <c r="ABI13962" s="60"/>
      <c r="ABJ13962" s="60"/>
      <c r="ABK13962" s="60"/>
      <c r="ABL13962" s="60"/>
      <c r="ABM13962" s="60"/>
      <c r="ABN13962" s="60"/>
      <c r="ABO13962" s="60"/>
      <c r="ABP13962" s="60"/>
      <c r="ABQ13962" s="60"/>
      <c r="ABR13962" s="60">
        <v>0.83883069552647604</v>
      </c>
      <c r="ABS13962" s="60"/>
      <c r="ABT13962" s="60"/>
      <c r="ABU13962" s="60"/>
      <c r="ABV13962" s="60"/>
      <c r="ABW13962" s="60"/>
      <c r="ABX13962" s="60"/>
    </row>
    <row r="13963" spans="727:752" x14ac:dyDescent="0.25">
      <c r="AAY13963" s="60"/>
      <c r="AAZ13963" s="60"/>
      <c r="ABA13963" s="60"/>
      <c r="ABB13963" s="60"/>
      <c r="ABC13963" s="60"/>
      <c r="ABD13963" s="60"/>
      <c r="ABE13963" s="60"/>
      <c r="ABF13963" s="60"/>
      <c r="ABG13963" s="60"/>
      <c r="ABH13963" s="60"/>
      <c r="ABI13963" s="60"/>
      <c r="ABJ13963" s="60"/>
      <c r="ABK13963" s="60"/>
      <c r="ABL13963" s="60"/>
      <c r="ABM13963" s="60"/>
      <c r="ABN13963" s="60"/>
      <c r="ABO13963" s="60"/>
      <c r="ABP13963" s="60"/>
      <c r="ABQ13963" s="60"/>
      <c r="ABR13963" s="60">
        <v>0.83875948473832895</v>
      </c>
      <c r="ABS13963" s="60"/>
      <c r="ABT13963" s="60"/>
      <c r="ABU13963" s="60"/>
      <c r="ABV13963" s="60"/>
      <c r="ABW13963" s="60"/>
      <c r="ABX13963" s="60"/>
    </row>
    <row r="13964" spans="727:752" x14ac:dyDescent="0.25">
      <c r="AAY13964" s="60"/>
      <c r="AAZ13964" s="60"/>
      <c r="ABA13964" s="60"/>
      <c r="ABB13964" s="60"/>
      <c r="ABC13964" s="60"/>
      <c r="ABD13964" s="60"/>
      <c r="ABE13964" s="60"/>
      <c r="ABF13964" s="60"/>
      <c r="ABG13964" s="60"/>
      <c r="ABH13964" s="60"/>
      <c r="ABI13964" s="60"/>
      <c r="ABJ13964" s="60"/>
      <c r="ABK13964" s="60"/>
      <c r="ABL13964" s="60"/>
      <c r="ABM13964" s="60"/>
      <c r="ABN13964" s="60"/>
      <c r="ABO13964" s="60"/>
      <c r="ABP13964" s="60"/>
      <c r="ABQ13964" s="60"/>
      <c r="ABR13964" s="60">
        <v>0.83862462985243602</v>
      </c>
      <c r="ABS13964" s="60"/>
      <c r="ABT13964" s="60"/>
      <c r="ABU13964" s="60"/>
      <c r="ABV13964" s="60"/>
      <c r="ABW13964" s="60"/>
      <c r="ABX13964" s="60"/>
    </row>
    <row r="13965" spans="727:752" x14ac:dyDescent="0.25">
      <c r="AAY13965" s="60"/>
      <c r="AAZ13965" s="60"/>
      <c r="ABA13965" s="60"/>
      <c r="ABB13965" s="60"/>
      <c r="ABC13965" s="60"/>
      <c r="ABD13965" s="60"/>
      <c r="ABE13965" s="60"/>
      <c r="ABF13965" s="60"/>
      <c r="ABG13965" s="60"/>
      <c r="ABH13965" s="60"/>
      <c r="ABI13965" s="60"/>
      <c r="ABJ13965" s="60"/>
      <c r="ABK13965" s="60"/>
      <c r="ABL13965" s="60"/>
      <c r="ABM13965" s="60"/>
      <c r="ABN13965" s="60"/>
      <c r="ABO13965" s="60"/>
      <c r="ABP13965" s="60"/>
      <c r="ABQ13965" s="60"/>
      <c r="ABR13965" s="60">
        <v>0.83851595921247801</v>
      </c>
      <c r="ABS13965" s="60"/>
      <c r="ABT13965" s="60"/>
      <c r="ABU13965" s="60"/>
      <c r="ABV13965" s="60"/>
      <c r="ABW13965" s="60"/>
      <c r="ABX13965" s="60"/>
    </row>
    <row r="13966" spans="727:752" x14ac:dyDescent="0.25">
      <c r="AAY13966" s="60"/>
      <c r="AAZ13966" s="60"/>
      <c r="ABA13966" s="60"/>
      <c r="ABB13966" s="60"/>
      <c r="ABC13966" s="60"/>
      <c r="ABD13966" s="60"/>
      <c r="ABE13966" s="60"/>
      <c r="ABF13966" s="60"/>
      <c r="ABG13966" s="60"/>
      <c r="ABH13966" s="60"/>
      <c r="ABI13966" s="60"/>
      <c r="ABJ13966" s="60"/>
      <c r="ABK13966" s="60"/>
      <c r="ABL13966" s="60"/>
      <c r="ABM13966" s="60"/>
      <c r="ABN13966" s="60"/>
      <c r="ABO13966" s="60"/>
      <c r="ABP13966" s="60"/>
      <c r="ABQ13966" s="60"/>
      <c r="ABR13966" s="60">
        <v>0.83849447777270802</v>
      </c>
      <c r="ABS13966" s="60"/>
      <c r="ABT13966" s="60"/>
      <c r="ABU13966" s="60"/>
      <c r="ABV13966" s="60"/>
      <c r="ABW13966" s="60"/>
      <c r="ABX13966" s="60"/>
    </row>
    <row r="13967" spans="727:752" x14ac:dyDescent="0.25">
      <c r="AAY13967" s="60"/>
      <c r="AAZ13967" s="60"/>
      <c r="ABA13967" s="60"/>
      <c r="ABB13967" s="60"/>
      <c r="ABC13967" s="60"/>
      <c r="ABD13967" s="60"/>
      <c r="ABE13967" s="60"/>
      <c r="ABF13967" s="60"/>
      <c r="ABG13967" s="60"/>
      <c r="ABH13967" s="60"/>
      <c r="ABI13967" s="60"/>
      <c r="ABJ13967" s="60"/>
      <c r="ABK13967" s="60"/>
      <c r="ABL13967" s="60"/>
      <c r="ABM13967" s="60"/>
      <c r="ABN13967" s="60"/>
      <c r="ABO13967" s="60"/>
      <c r="ABP13967" s="60"/>
      <c r="ABQ13967" s="60"/>
      <c r="ABR13967" s="60">
        <v>0.83846171689784599</v>
      </c>
      <c r="ABS13967" s="60"/>
      <c r="ABT13967" s="60"/>
      <c r="ABU13967" s="60"/>
      <c r="ABV13967" s="60"/>
      <c r="ABW13967" s="60"/>
      <c r="ABX13967" s="60"/>
    </row>
    <row r="13968" spans="727:752" x14ac:dyDescent="0.25">
      <c r="AAY13968" s="60"/>
      <c r="AAZ13968" s="60"/>
      <c r="ABA13968" s="60"/>
      <c r="ABB13968" s="60"/>
      <c r="ABC13968" s="60"/>
      <c r="ABD13968" s="60"/>
      <c r="ABE13968" s="60"/>
      <c r="ABF13968" s="60"/>
      <c r="ABG13968" s="60"/>
      <c r="ABH13968" s="60"/>
      <c r="ABI13968" s="60"/>
      <c r="ABJ13968" s="60"/>
      <c r="ABK13968" s="60"/>
      <c r="ABL13968" s="60"/>
      <c r="ABM13968" s="60"/>
      <c r="ABN13968" s="60"/>
      <c r="ABO13968" s="60"/>
      <c r="ABP13968" s="60"/>
      <c r="ABQ13968" s="60"/>
      <c r="ABR13968" s="60">
        <v>0.83841267722246604</v>
      </c>
      <c r="ABS13968" s="60"/>
      <c r="ABT13968" s="60"/>
      <c r="ABU13968" s="60"/>
      <c r="ABV13968" s="60"/>
      <c r="ABW13968" s="60"/>
      <c r="ABX13968" s="60"/>
    </row>
    <row r="13969" spans="727:752" x14ac:dyDescent="0.25">
      <c r="AAY13969" s="60"/>
      <c r="AAZ13969" s="60"/>
      <c r="ABA13969" s="60"/>
      <c r="ABB13969" s="60"/>
      <c r="ABC13969" s="60"/>
      <c r="ABD13969" s="60"/>
      <c r="ABE13969" s="60"/>
      <c r="ABF13969" s="60"/>
      <c r="ABG13969" s="60"/>
      <c r="ABH13969" s="60"/>
      <c r="ABI13969" s="60"/>
      <c r="ABJ13969" s="60"/>
      <c r="ABK13969" s="60"/>
      <c r="ABL13969" s="60"/>
      <c r="ABM13969" s="60"/>
      <c r="ABN13969" s="60"/>
      <c r="ABO13969" s="60"/>
      <c r="ABP13969" s="60"/>
      <c r="ABQ13969" s="60"/>
      <c r="ABR13969" s="60">
        <v>0.83828714445934405</v>
      </c>
      <c r="ABS13969" s="60"/>
      <c r="ABT13969" s="60"/>
      <c r="ABU13969" s="60"/>
      <c r="ABV13969" s="60"/>
      <c r="ABW13969" s="60"/>
      <c r="ABX13969" s="60"/>
    </row>
    <row r="13970" spans="727:752" x14ac:dyDescent="0.25">
      <c r="AAY13970" s="60"/>
      <c r="AAZ13970" s="60"/>
      <c r="ABA13970" s="60"/>
      <c r="ABB13970" s="60"/>
      <c r="ABC13970" s="60"/>
      <c r="ABD13970" s="60"/>
      <c r="ABE13970" s="60"/>
      <c r="ABF13970" s="60"/>
      <c r="ABG13970" s="60"/>
      <c r="ABH13970" s="60"/>
      <c r="ABI13970" s="60"/>
      <c r="ABJ13970" s="60"/>
      <c r="ABK13970" s="60"/>
      <c r="ABL13970" s="60"/>
      <c r="ABM13970" s="60"/>
      <c r="ABN13970" s="60"/>
      <c r="ABO13970" s="60"/>
      <c r="ABP13970" s="60"/>
      <c r="ABQ13970" s="60"/>
      <c r="ABR13970" s="60">
        <v>0.83827767457977598</v>
      </c>
      <c r="ABS13970" s="60"/>
      <c r="ABT13970" s="60"/>
      <c r="ABU13970" s="60"/>
      <c r="ABV13970" s="60"/>
      <c r="ABW13970" s="60"/>
      <c r="ABX13970" s="60"/>
    </row>
    <row r="13971" spans="727:752" x14ac:dyDescent="0.25">
      <c r="AAY13971" s="60"/>
      <c r="AAZ13971" s="60"/>
      <c r="ABA13971" s="60"/>
      <c r="ABB13971" s="60"/>
      <c r="ABC13971" s="60"/>
      <c r="ABD13971" s="60"/>
      <c r="ABE13971" s="60"/>
      <c r="ABF13971" s="60"/>
      <c r="ABG13971" s="60"/>
      <c r="ABH13971" s="60"/>
      <c r="ABI13971" s="60"/>
      <c r="ABJ13971" s="60"/>
      <c r="ABK13971" s="60"/>
      <c r="ABL13971" s="60"/>
      <c r="ABM13971" s="60"/>
      <c r="ABN13971" s="60"/>
      <c r="ABO13971" s="60"/>
      <c r="ABP13971" s="60"/>
      <c r="ABQ13971" s="60"/>
      <c r="ABR13971" s="60">
        <v>0.83819345749362595</v>
      </c>
      <c r="ABS13971" s="60"/>
      <c r="ABT13971" s="60"/>
      <c r="ABU13971" s="60"/>
      <c r="ABV13971" s="60"/>
      <c r="ABW13971" s="60"/>
      <c r="ABX13971" s="60"/>
    </row>
    <row r="13972" spans="727:752" x14ac:dyDescent="0.25">
      <c r="AAY13972" s="60"/>
      <c r="AAZ13972" s="60"/>
      <c r="ABA13972" s="60"/>
      <c r="ABB13972" s="60"/>
      <c r="ABC13972" s="60"/>
      <c r="ABD13972" s="60"/>
      <c r="ABE13972" s="60"/>
      <c r="ABF13972" s="60"/>
      <c r="ABG13972" s="60"/>
      <c r="ABH13972" s="60"/>
      <c r="ABI13972" s="60"/>
      <c r="ABJ13972" s="60"/>
      <c r="ABK13972" s="60"/>
      <c r="ABL13972" s="60"/>
      <c r="ABM13972" s="60"/>
      <c r="ABN13972" s="60"/>
      <c r="ABO13972" s="60"/>
      <c r="ABP13972" s="60"/>
      <c r="ABQ13972" s="60"/>
      <c r="ABR13972" s="60">
        <v>0.83818771163361705</v>
      </c>
      <c r="ABS13972" s="60"/>
      <c r="ABT13972" s="60"/>
      <c r="ABU13972" s="60"/>
      <c r="ABV13972" s="60"/>
      <c r="ABW13972" s="60"/>
      <c r="ABX13972" s="60"/>
    </row>
    <row r="13973" spans="727:752" x14ac:dyDescent="0.25">
      <c r="AAY13973" s="60"/>
      <c r="AAZ13973" s="60"/>
      <c r="ABA13973" s="60"/>
      <c r="ABB13973" s="60"/>
      <c r="ABC13973" s="60"/>
      <c r="ABD13973" s="60"/>
      <c r="ABE13973" s="60"/>
      <c r="ABF13973" s="60"/>
      <c r="ABG13973" s="60"/>
      <c r="ABH13973" s="60"/>
      <c r="ABI13973" s="60"/>
      <c r="ABJ13973" s="60"/>
      <c r="ABK13973" s="60"/>
      <c r="ABL13973" s="60"/>
      <c r="ABM13973" s="60"/>
      <c r="ABN13973" s="60"/>
      <c r="ABO13973" s="60"/>
      <c r="ABP13973" s="60"/>
      <c r="ABQ13973" s="60"/>
      <c r="ABR13973" s="60">
        <v>0.83810989681378001</v>
      </c>
      <c r="ABS13973" s="60"/>
      <c r="ABT13973" s="60"/>
      <c r="ABU13973" s="60"/>
      <c r="ABV13973" s="60"/>
      <c r="ABW13973" s="60"/>
      <c r="ABX13973" s="60"/>
    </row>
    <row r="13974" spans="727:752" x14ac:dyDescent="0.25">
      <c r="AAY13974" s="60"/>
      <c r="AAZ13974" s="60"/>
      <c r="ABA13974" s="60"/>
      <c r="ABB13974" s="60"/>
      <c r="ABC13974" s="60"/>
      <c r="ABD13974" s="60"/>
      <c r="ABE13974" s="60"/>
      <c r="ABF13974" s="60"/>
      <c r="ABG13974" s="60"/>
      <c r="ABH13974" s="60"/>
      <c r="ABI13974" s="60"/>
      <c r="ABJ13974" s="60"/>
      <c r="ABK13974" s="60"/>
      <c r="ABL13974" s="60"/>
      <c r="ABM13974" s="60"/>
      <c r="ABN13974" s="60"/>
      <c r="ABO13974" s="60"/>
      <c r="ABP13974" s="60"/>
      <c r="ABQ13974" s="60"/>
      <c r="ABR13974" s="60">
        <v>0.83808061020706204</v>
      </c>
      <c r="ABS13974" s="60"/>
      <c r="ABT13974" s="60"/>
      <c r="ABU13974" s="60"/>
      <c r="ABV13974" s="60"/>
      <c r="ABW13974" s="60"/>
      <c r="ABX13974" s="60"/>
    </row>
    <row r="13975" spans="727:752" x14ac:dyDescent="0.25">
      <c r="AAY13975" s="60"/>
      <c r="AAZ13975" s="60"/>
      <c r="ABA13975" s="60"/>
      <c r="ABB13975" s="60"/>
      <c r="ABC13975" s="60"/>
      <c r="ABD13975" s="60"/>
      <c r="ABE13975" s="60"/>
      <c r="ABF13975" s="60"/>
      <c r="ABG13975" s="60"/>
      <c r="ABH13975" s="60"/>
      <c r="ABI13975" s="60"/>
      <c r="ABJ13975" s="60"/>
      <c r="ABK13975" s="60"/>
      <c r="ABL13975" s="60"/>
      <c r="ABM13975" s="60"/>
      <c r="ABN13975" s="60"/>
      <c r="ABO13975" s="60"/>
      <c r="ABP13975" s="60"/>
      <c r="ABQ13975" s="60"/>
      <c r="ABR13975" s="60">
        <v>0.83800674361469996</v>
      </c>
      <c r="ABS13975" s="60"/>
      <c r="ABT13975" s="60"/>
      <c r="ABU13975" s="60"/>
      <c r="ABV13975" s="60"/>
      <c r="ABW13975" s="60"/>
      <c r="ABX13975" s="60"/>
    </row>
    <row r="13976" spans="727:752" x14ac:dyDescent="0.25">
      <c r="AAY13976" s="60"/>
      <c r="AAZ13976" s="60"/>
      <c r="ABA13976" s="60"/>
      <c r="ABB13976" s="60"/>
      <c r="ABC13976" s="60"/>
      <c r="ABD13976" s="60"/>
      <c r="ABE13976" s="60"/>
      <c r="ABF13976" s="60"/>
      <c r="ABG13976" s="60"/>
      <c r="ABH13976" s="60"/>
      <c r="ABI13976" s="60"/>
      <c r="ABJ13976" s="60"/>
      <c r="ABK13976" s="60"/>
      <c r="ABL13976" s="60"/>
      <c r="ABM13976" s="60"/>
      <c r="ABN13976" s="60"/>
      <c r="ABO13976" s="60"/>
      <c r="ABP13976" s="60"/>
      <c r="ABQ13976" s="60"/>
      <c r="ABR13976" s="60">
        <v>0.83792446380496799</v>
      </c>
      <c r="ABS13976" s="60"/>
      <c r="ABT13976" s="60"/>
      <c r="ABU13976" s="60"/>
      <c r="ABV13976" s="60"/>
      <c r="ABW13976" s="60"/>
      <c r="ABX13976" s="60"/>
    </row>
    <row r="13977" spans="727:752" x14ac:dyDescent="0.25">
      <c r="AAY13977" s="60"/>
      <c r="AAZ13977" s="60"/>
      <c r="ABA13977" s="60"/>
      <c r="ABB13977" s="60"/>
      <c r="ABC13977" s="60"/>
      <c r="ABD13977" s="60"/>
      <c r="ABE13977" s="60"/>
      <c r="ABF13977" s="60"/>
      <c r="ABG13977" s="60"/>
      <c r="ABH13977" s="60"/>
      <c r="ABI13977" s="60"/>
      <c r="ABJ13977" s="60"/>
      <c r="ABK13977" s="60"/>
      <c r="ABL13977" s="60"/>
      <c r="ABM13977" s="60"/>
      <c r="ABN13977" s="60"/>
      <c r="ABO13977" s="60"/>
      <c r="ABP13977" s="60"/>
      <c r="ABQ13977" s="60"/>
      <c r="ABR13977" s="60">
        <v>0.83786053771857405</v>
      </c>
      <c r="ABS13977" s="60"/>
      <c r="ABT13977" s="60"/>
      <c r="ABU13977" s="60"/>
      <c r="ABV13977" s="60"/>
      <c r="ABW13977" s="60"/>
      <c r="ABX13977" s="60"/>
    </row>
    <row r="13978" spans="727:752" x14ac:dyDescent="0.25">
      <c r="AAY13978" s="60"/>
      <c r="AAZ13978" s="60"/>
      <c r="ABA13978" s="60"/>
      <c r="ABB13978" s="60"/>
      <c r="ABC13978" s="60"/>
      <c r="ABD13978" s="60"/>
      <c r="ABE13978" s="60"/>
      <c r="ABF13978" s="60"/>
      <c r="ABG13978" s="60"/>
      <c r="ABH13978" s="60"/>
      <c r="ABI13978" s="60"/>
      <c r="ABJ13978" s="60"/>
      <c r="ABK13978" s="60"/>
      <c r="ABL13978" s="60"/>
      <c r="ABM13978" s="60"/>
      <c r="ABN13978" s="60"/>
      <c r="ABO13978" s="60"/>
      <c r="ABP13978" s="60"/>
      <c r="ABQ13978" s="60"/>
      <c r="ABR13978" s="60">
        <v>0.83783164535042798</v>
      </c>
      <c r="ABS13978" s="60"/>
      <c r="ABT13978" s="60"/>
      <c r="ABU13978" s="60"/>
      <c r="ABV13978" s="60"/>
      <c r="ABW13978" s="60"/>
      <c r="ABX13978" s="60"/>
    </row>
    <row r="13979" spans="727:752" x14ac:dyDescent="0.25">
      <c r="AAY13979" s="60"/>
      <c r="AAZ13979" s="60"/>
      <c r="ABA13979" s="60"/>
      <c r="ABB13979" s="60"/>
      <c r="ABC13979" s="60"/>
      <c r="ABD13979" s="60"/>
      <c r="ABE13979" s="60"/>
      <c r="ABF13979" s="60"/>
      <c r="ABG13979" s="60"/>
      <c r="ABH13979" s="60"/>
      <c r="ABI13979" s="60"/>
      <c r="ABJ13979" s="60"/>
      <c r="ABK13979" s="60"/>
      <c r="ABL13979" s="60"/>
      <c r="ABM13979" s="60"/>
      <c r="ABN13979" s="60"/>
      <c r="ABO13979" s="60"/>
      <c r="ABP13979" s="60"/>
      <c r="ABQ13979" s="60"/>
      <c r="ABR13979" s="60">
        <v>0.83777321869210597</v>
      </c>
      <c r="ABS13979" s="60"/>
      <c r="ABT13979" s="60"/>
      <c r="ABU13979" s="60"/>
      <c r="ABV13979" s="60"/>
      <c r="ABW13979" s="60"/>
      <c r="ABX13979" s="60"/>
    </row>
    <row r="13980" spans="727:752" x14ac:dyDescent="0.25">
      <c r="AAY13980" s="60"/>
      <c r="AAZ13980" s="60"/>
      <c r="ABA13980" s="60"/>
      <c r="ABB13980" s="60"/>
      <c r="ABC13980" s="60"/>
      <c r="ABD13980" s="60"/>
      <c r="ABE13980" s="60"/>
      <c r="ABF13980" s="60"/>
      <c r="ABG13980" s="60"/>
      <c r="ABH13980" s="60"/>
      <c r="ABI13980" s="60"/>
      <c r="ABJ13980" s="60"/>
      <c r="ABK13980" s="60"/>
      <c r="ABL13980" s="60"/>
      <c r="ABM13980" s="60"/>
      <c r="ABN13980" s="60"/>
      <c r="ABO13980" s="60"/>
      <c r="ABP13980" s="60"/>
      <c r="ABQ13980" s="60"/>
      <c r="ABR13980" s="60">
        <v>0.83776748401152801</v>
      </c>
      <c r="ABS13980" s="60"/>
      <c r="ABT13980" s="60"/>
      <c r="ABU13980" s="60"/>
      <c r="ABV13980" s="60"/>
      <c r="ABW13980" s="60"/>
      <c r="ABX13980" s="60"/>
    </row>
    <row r="13981" spans="727:752" x14ac:dyDescent="0.25">
      <c r="AAY13981" s="60"/>
      <c r="AAZ13981" s="60"/>
      <c r="ABA13981" s="60"/>
      <c r="ABB13981" s="60"/>
      <c r="ABC13981" s="60"/>
      <c r="ABD13981" s="60"/>
      <c r="ABE13981" s="60"/>
      <c r="ABF13981" s="60"/>
      <c r="ABG13981" s="60"/>
      <c r="ABH13981" s="60"/>
      <c r="ABI13981" s="60"/>
      <c r="ABJ13981" s="60"/>
      <c r="ABK13981" s="60"/>
      <c r="ABL13981" s="60"/>
      <c r="ABM13981" s="60"/>
      <c r="ABN13981" s="60"/>
      <c r="ABO13981" s="60"/>
      <c r="ABP13981" s="60"/>
      <c r="ABQ13981" s="60"/>
      <c r="ABR13981" s="60">
        <v>0.83772873505811496</v>
      </c>
      <c r="ABS13981" s="60"/>
      <c r="ABT13981" s="60"/>
      <c r="ABU13981" s="60"/>
      <c r="ABV13981" s="60"/>
      <c r="ABW13981" s="60"/>
      <c r="ABX13981" s="60"/>
    </row>
    <row r="13982" spans="727:752" x14ac:dyDescent="0.25">
      <c r="AAY13982" s="60"/>
      <c r="AAZ13982" s="60"/>
      <c r="ABA13982" s="60"/>
      <c r="ABB13982" s="60"/>
      <c r="ABC13982" s="60"/>
      <c r="ABD13982" s="60"/>
      <c r="ABE13982" s="60"/>
      <c r="ABF13982" s="60"/>
      <c r="ABG13982" s="60"/>
      <c r="ABH13982" s="60"/>
      <c r="ABI13982" s="60"/>
      <c r="ABJ13982" s="60"/>
      <c r="ABK13982" s="60"/>
      <c r="ABL13982" s="60"/>
      <c r="ABM13982" s="60"/>
      <c r="ABN13982" s="60"/>
      <c r="ABO13982" s="60"/>
      <c r="ABP13982" s="60"/>
      <c r="ABQ13982" s="60"/>
      <c r="ABR13982" s="60">
        <v>0.83772602243766803</v>
      </c>
      <c r="ABS13982" s="60"/>
      <c r="ABT13982" s="60"/>
      <c r="ABU13982" s="60"/>
      <c r="ABV13982" s="60"/>
      <c r="ABW13982" s="60"/>
      <c r="ABX13982" s="60"/>
    </row>
    <row r="13983" spans="727:752" x14ac:dyDescent="0.25">
      <c r="AAY13983" s="60"/>
      <c r="AAZ13983" s="60"/>
      <c r="ABA13983" s="60"/>
      <c r="ABB13983" s="60"/>
      <c r="ABC13983" s="60"/>
      <c r="ABD13983" s="60"/>
      <c r="ABE13983" s="60"/>
      <c r="ABF13983" s="60"/>
      <c r="ABG13983" s="60"/>
      <c r="ABH13983" s="60"/>
      <c r="ABI13983" s="60"/>
      <c r="ABJ13983" s="60"/>
      <c r="ABK13983" s="60"/>
      <c r="ABL13983" s="60"/>
      <c r="ABM13983" s="60"/>
      <c r="ABN13983" s="60"/>
      <c r="ABO13983" s="60"/>
      <c r="ABP13983" s="60"/>
      <c r="ABQ13983" s="60"/>
      <c r="ABR13983" s="60">
        <v>0.83767046307479798</v>
      </c>
      <c r="ABS13983" s="60"/>
      <c r="ABT13983" s="60"/>
      <c r="ABU13983" s="60"/>
      <c r="ABV13983" s="60"/>
      <c r="ABW13983" s="60"/>
      <c r="ABX13983" s="60"/>
    </row>
    <row r="13984" spans="727:752" x14ac:dyDescent="0.25">
      <c r="AAY13984" s="60"/>
      <c r="AAZ13984" s="60"/>
      <c r="ABA13984" s="60"/>
      <c r="ABB13984" s="60"/>
      <c r="ABC13984" s="60"/>
      <c r="ABD13984" s="60"/>
      <c r="ABE13984" s="60"/>
      <c r="ABF13984" s="60"/>
      <c r="ABG13984" s="60"/>
      <c r="ABH13984" s="60"/>
      <c r="ABI13984" s="60"/>
      <c r="ABJ13984" s="60"/>
      <c r="ABK13984" s="60"/>
      <c r="ABL13984" s="60"/>
      <c r="ABM13984" s="60"/>
      <c r="ABN13984" s="60"/>
      <c r="ABO13984" s="60"/>
      <c r="ABP13984" s="60"/>
      <c r="ABQ13984" s="60"/>
      <c r="ABR13984" s="60">
        <v>0.837613098954615</v>
      </c>
      <c r="ABS13984" s="60"/>
      <c r="ABT13984" s="60"/>
      <c r="ABU13984" s="60"/>
      <c r="ABV13984" s="60"/>
      <c r="ABW13984" s="60"/>
      <c r="ABX13984" s="60"/>
    </row>
    <row r="13985" spans="727:752" x14ac:dyDescent="0.25">
      <c r="AAY13985" s="60"/>
      <c r="AAZ13985" s="60"/>
      <c r="ABA13985" s="60"/>
      <c r="ABB13985" s="60"/>
      <c r="ABC13985" s="60"/>
      <c r="ABD13985" s="60"/>
      <c r="ABE13985" s="60"/>
      <c r="ABF13985" s="60"/>
      <c r="ABG13985" s="60"/>
      <c r="ABH13985" s="60"/>
      <c r="ABI13985" s="60"/>
      <c r="ABJ13985" s="60"/>
      <c r="ABK13985" s="60"/>
      <c r="ABL13985" s="60"/>
      <c r="ABM13985" s="60"/>
      <c r="ABN13985" s="60"/>
      <c r="ABO13985" s="60"/>
      <c r="ABP13985" s="60"/>
      <c r="ABQ13985" s="60"/>
      <c r="ABR13985" s="60">
        <v>0.83753567540660701</v>
      </c>
      <c r="ABS13985" s="60"/>
      <c r="ABT13985" s="60"/>
      <c r="ABU13985" s="60"/>
      <c r="ABV13985" s="60"/>
      <c r="ABW13985" s="60"/>
      <c r="ABX13985" s="60"/>
    </row>
    <row r="13986" spans="727:752" x14ac:dyDescent="0.25">
      <c r="AAY13986" s="60"/>
      <c r="AAZ13986" s="60"/>
      <c r="ABA13986" s="60"/>
      <c r="ABB13986" s="60"/>
      <c r="ABC13986" s="60"/>
      <c r="ABD13986" s="60"/>
      <c r="ABE13986" s="60"/>
      <c r="ABF13986" s="60"/>
      <c r="ABG13986" s="60"/>
      <c r="ABH13986" s="60"/>
      <c r="ABI13986" s="60"/>
      <c r="ABJ13986" s="60"/>
      <c r="ABK13986" s="60"/>
      <c r="ABL13986" s="60"/>
      <c r="ABM13986" s="60"/>
      <c r="ABN13986" s="60"/>
      <c r="ABO13986" s="60"/>
      <c r="ABP13986" s="60"/>
      <c r="ABQ13986" s="60"/>
      <c r="ABR13986" s="60">
        <v>0.837531484491148</v>
      </c>
      <c r="ABS13986" s="60"/>
      <c r="ABT13986" s="60"/>
      <c r="ABU13986" s="60"/>
      <c r="ABV13986" s="60"/>
      <c r="ABW13986" s="60"/>
      <c r="ABX13986" s="60"/>
    </row>
    <row r="13987" spans="727:752" x14ac:dyDescent="0.25">
      <c r="AAY13987" s="60"/>
      <c r="AAZ13987" s="60"/>
      <c r="ABA13987" s="60"/>
      <c r="ABB13987" s="60"/>
      <c r="ABC13987" s="60"/>
      <c r="ABD13987" s="60"/>
      <c r="ABE13987" s="60"/>
      <c r="ABF13987" s="60"/>
      <c r="ABG13987" s="60"/>
      <c r="ABH13987" s="60"/>
      <c r="ABI13987" s="60"/>
      <c r="ABJ13987" s="60"/>
      <c r="ABK13987" s="60"/>
      <c r="ABL13987" s="60"/>
      <c r="ABM13987" s="60"/>
      <c r="ABN13987" s="60"/>
      <c r="ABO13987" s="60"/>
      <c r="ABP13987" s="60"/>
      <c r="ABQ13987" s="60"/>
      <c r="ABR13987" s="60">
        <v>0.83752040913529102</v>
      </c>
      <c r="ABS13987" s="60"/>
      <c r="ABT13987" s="60"/>
      <c r="ABU13987" s="60"/>
      <c r="ABV13987" s="60"/>
      <c r="ABW13987" s="60"/>
      <c r="ABX13987" s="60"/>
    </row>
    <row r="13988" spans="727:752" x14ac:dyDescent="0.25">
      <c r="AAY13988" s="60"/>
      <c r="AAZ13988" s="60"/>
      <c r="ABA13988" s="60"/>
      <c r="ABB13988" s="60"/>
      <c r="ABC13988" s="60"/>
      <c r="ABD13988" s="60"/>
      <c r="ABE13988" s="60"/>
      <c r="ABF13988" s="60"/>
      <c r="ABG13988" s="60"/>
      <c r="ABH13988" s="60"/>
      <c r="ABI13988" s="60"/>
      <c r="ABJ13988" s="60"/>
      <c r="ABK13988" s="60"/>
      <c r="ABL13988" s="60"/>
      <c r="ABM13988" s="60"/>
      <c r="ABN13988" s="60"/>
      <c r="ABO13988" s="60"/>
      <c r="ABP13988" s="60"/>
      <c r="ABQ13988" s="60"/>
      <c r="ABR13988" s="60">
        <v>0.83750470422183398</v>
      </c>
      <c r="ABS13988" s="60"/>
      <c r="ABT13988" s="60"/>
      <c r="ABU13988" s="60"/>
      <c r="ABV13988" s="60"/>
      <c r="ABW13988" s="60"/>
      <c r="ABX13988" s="60"/>
    </row>
    <row r="13989" spans="727:752" x14ac:dyDescent="0.25">
      <c r="AAY13989" s="60"/>
      <c r="AAZ13989" s="60"/>
      <c r="ABA13989" s="60"/>
      <c r="ABB13989" s="60"/>
      <c r="ABC13989" s="60"/>
      <c r="ABD13989" s="60"/>
      <c r="ABE13989" s="60"/>
      <c r="ABF13989" s="60"/>
      <c r="ABG13989" s="60"/>
      <c r="ABH13989" s="60"/>
      <c r="ABI13989" s="60"/>
      <c r="ABJ13989" s="60"/>
      <c r="ABK13989" s="60"/>
      <c r="ABL13989" s="60"/>
      <c r="ABM13989" s="60"/>
      <c r="ABN13989" s="60"/>
      <c r="ABO13989" s="60"/>
      <c r="ABP13989" s="60"/>
      <c r="ABQ13989" s="60"/>
      <c r="ABR13989" s="60">
        <v>0.83731768701577003</v>
      </c>
      <c r="ABS13989" s="60"/>
      <c r="ABT13989" s="60"/>
      <c r="ABU13989" s="60"/>
      <c r="ABV13989" s="60"/>
      <c r="ABW13989" s="60"/>
      <c r="ABX13989" s="60"/>
    </row>
    <row r="13990" spans="727:752" x14ac:dyDescent="0.25">
      <c r="AAY13990" s="60"/>
      <c r="AAZ13990" s="60"/>
      <c r="ABA13990" s="60"/>
      <c r="ABB13990" s="60"/>
      <c r="ABC13990" s="60"/>
      <c r="ABD13990" s="60"/>
      <c r="ABE13990" s="60"/>
      <c r="ABF13990" s="60"/>
      <c r="ABG13990" s="60"/>
      <c r="ABH13990" s="60"/>
      <c r="ABI13990" s="60"/>
      <c r="ABJ13990" s="60"/>
      <c r="ABK13990" s="60"/>
      <c r="ABL13990" s="60"/>
      <c r="ABM13990" s="60"/>
      <c r="ABN13990" s="60"/>
      <c r="ABO13990" s="60"/>
      <c r="ABP13990" s="60"/>
      <c r="ABQ13990" s="60"/>
      <c r="ABR13990" s="60">
        <v>0.83727182622648</v>
      </c>
      <c r="ABS13990" s="60"/>
      <c r="ABT13990" s="60"/>
      <c r="ABU13990" s="60"/>
      <c r="ABV13990" s="60"/>
      <c r="ABW13990" s="60"/>
      <c r="ABX13990" s="60"/>
    </row>
    <row r="13991" spans="727:752" x14ac:dyDescent="0.25">
      <c r="AAY13991" s="60"/>
      <c r="AAZ13991" s="60"/>
      <c r="ABA13991" s="60"/>
      <c r="ABB13991" s="60"/>
      <c r="ABC13991" s="60"/>
      <c r="ABD13991" s="60"/>
      <c r="ABE13991" s="60"/>
      <c r="ABF13991" s="60"/>
      <c r="ABG13991" s="60"/>
      <c r="ABH13991" s="60"/>
      <c r="ABI13991" s="60"/>
      <c r="ABJ13991" s="60"/>
      <c r="ABK13991" s="60"/>
      <c r="ABL13991" s="60"/>
      <c r="ABM13991" s="60"/>
      <c r="ABN13991" s="60"/>
      <c r="ABO13991" s="60"/>
      <c r="ABP13991" s="60"/>
      <c r="ABQ13991" s="60"/>
      <c r="ABR13991" s="60">
        <v>0.83724386964609898</v>
      </c>
      <c r="ABS13991" s="60"/>
      <c r="ABT13991" s="60"/>
      <c r="ABU13991" s="60"/>
      <c r="ABV13991" s="60"/>
      <c r="ABW13991" s="60"/>
      <c r="ABX13991" s="60"/>
    </row>
    <row r="13992" spans="727:752" x14ac:dyDescent="0.25">
      <c r="AAY13992" s="60"/>
      <c r="AAZ13992" s="60"/>
      <c r="ABA13992" s="60"/>
      <c r="ABB13992" s="60"/>
      <c r="ABC13992" s="60"/>
      <c r="ABD13992" s="60"/>
      <c r="ABE13992" s="60"/>
      <c r="ABF13992" s="60"/>
      <c r="ABG13992" s="60"/>
      <c r="ABH13992" s="60"/>
      <c r="ABI13992" s="60"/>
      <c r="ABJ13992" s="60"/>
      <c r="ABK13992" s="60"/>
      <c r="ABL13992" s="60"/>
      <c r="ABM13992" s="60"/>
      <c r="ABN13992" s="60"/>
      <c r="ABO13992" s="60"/>
      <c r="ABP13992" s="60"/>
      <c r="ABQ13992" s="60"/>
      <c r="ABR13992" s="60">
        <v>0.83711068136989597</v>
      </c>
      <c r="ABS13992" s="60"/>
      <c r="ABT13992" s="60"/>
      <c r="ABU13992" s="60"/>
      <c r="ABV13992" s="60"/>
      <c r="ABW13992" s="60"/>
      <c r="ABX13992" s="60"/>
    </row>
    <row r="13993" spans="727:752" x14ac:dyDescent="0.25">
      <c r="AAY13993" s="60"/>
      <c r="AAZ13993" s="60"/>
      <c r="ABA13993" s="60"/>
      <c r="ABB13993" s="60"/>
      <c r="ABC13993" s="60"/>
      <c r="ABD13993" s="60"/>
      <c r="ABE13993" s="60"/>
      <c r="ABF13993" s="60"/>
      <c r="ABG13993" s="60"/>
      <c r="ABH13993" s="60"/>
      <c r="ABI13993" s="60"/>
      <c r="ABJ13993" s="60"/>
      <c r="ABK13993" s="60"/>
      <c r="ABL13993" s="60"/>
      <c r="ABM13993" s="60"/>
      <c r="ABN13993" s="60"/>
      <c r="ABO13993" s="60"/>
      <c r="ABP13993" s="60"/>
      <c r="ABQ13993" s="60"/>
      <c r="ABR13993" s="60">
        <v>0.83708474249860598</v>
      </c>
      <c r="ABS13993" s="60"/>
      <c r="ABT13993" s="60"/>
      <c r="ABU13993" s="60"/>
      <c r="ABV13993" s="60"/>
      <c r="ABW13993" s="60"/>
      <c r="ABX13993" s="60"/>
    </row>
    <row r="13994" spans="727:752" x14ac:dyDescent="0.25">
      <c r="AAY13994" s="60"/>
      <c r="AAZ13994" s="60"/>
      <c r="ABA13994" s="60"/>
      <c r="ABB13994" s="60"/>
      <c r="ABC13994" s="60"/>
      <c r="ABD13994" s="60"/>
      <c r="ABE13994" s="60"/>
      <c r="ABF13994" s="60"/>
      <c r="ABG13994" s="60"/>
      <c r="ABH13994" s="60"/>
      <c r="ABI13994" s="60"/>
      <c r="ABJ13994" s="60"/>
      <c r="ABK13994" s="60"/>
      <c r="ABL13994" s="60"/>
      <c r="ABM13994" s="60"/>
      <c r="ABN13994" s="60"/>
      <c r="ABO13994" s="60"/>
      <c r="ABP13994" s="60"/>
      <c r="ABQ13994" s="60"/>
      <c r="ABR13994" s="60">
        <v>0.837067905126336</v>
      </c>
      <c r="ABS13994" s="60"/>
      <c r="ABT13994" s="60"/>
      <c r="ABU13994" s="60"/>
      <c r="ABV13994" s="60"/>
      <c r="ABW13994" s="60"/>
      <c r="ABX13994" s="60"/>
    </row>
    <row r="13995" spans="727:752" x14ac:dyDescent="0.25">
      <c r="AAY13995" s="60"/>
      <c r="AAZ13995" s="60"/>
      <c r="ABA13995" s="60"/>
      <c r="ABB13995" s="60"/>
      <c r="ABC13995" s="60"/>
      <c r="ABD13995" s="60"/>
      <c r="ABE13995" s="60"/>
      <c r="ABF13995" s="60"/>
      <c r="ABG13995" s="60"/>
      <c r="ABH13995" s="60"/>
      <c r="ABI13995" s="60"/>
      <c r="ABJ13995" s="60"/>
      <c r="ABK13995" s="60"/>
      <c r="ABL13995" s="60"/>
      <c r="ABM13995" s="60"/>
      <c r="ABN13995" s="60"/>
      <c r="ABO13995" s="60"/>
      <c r="ABP13995" s="60"/>
      <c r="ABQ13995" s="60"/>
      <c r="ABR13995" s="60">
        <v>0.83701384982701699</v>
      </c>
      <c r="ABS13995" s="60"/>
      <c r="ABT13995" s="60"/>
      <c r="ABU13995" s="60"/>
      <c r="ABV13995" s="60"/>
      <c r="ABW13995" s="60"/>
      <c r="ABX13995" s="60"/>
    </row>
    <row r="13996" spans="727:752" x14ac:dyDescent="0.25">
      <c r="AAY13996" s="60"/>
      <c r="AAZ13996" s="60"/>
      <c r="ABA13996" s="60"/>
      <c r="ABB13996" s="60"/>
      <c r="ABC13996" s="60"/>
      <c r="ABD13996" s="60"/>
      <c r="ABE13996" s="60"/>
      <c r="ABF13996" s="60"/>
      <c r="ABG13996" s="60"/>
      <c r="ABH13996" s="60"/>
      <c r="ABI13996" s="60"/>
      <c r="ABJ13996" s="60"/>
      <c r="ABK13996" s="60"/>
      <c r="ABL13996" s="60"/>
      <c r="ABM13996" s="60"/>
      <c r="ABN13996" s="60"/>
      <c r="ABO13996" s="60"/>
      <c r="ABP13996" s="60"/>
      <c r="ABQ13996" s="60"/>
      <c r="ABR13996" s="60">
        <v>0.83693150040575104</v>
      </c>
      <c r="ABS13996" s="60"/>
      <c r="ABT13996" s="60"/>
      <c r="ABU13996" s="60"/>
      <c r="ABV13996" s="60"/>
      <c r="ABW13996" s="60"/>
      <c r="ABX13996" s="60"/>
    </row>
    <row r="13997" spans="727:752" x14ac:dyDescent="0.25">
      <c r="AAY13997" s="60"/>
      <c r="AAZ13997" s="60"/>
      <c r="ABA13997" s="60"/>
      <c r="ABB13997" s="60"/>
      <c r="ABC13997" s="60"/>
      <c r="ABD13997" s="60"/>
      <c r="ABE13997" s="60"/>
      <c r="ABF13997" s="60"/>
      <c r="ABG13997" s="60"/>
      <c r="ABH13997" s="60"/>
      <c r="ABI13997" s="60"/>
      <c r="ABJ13997" s="60"/>
      <c r="ABK13997" s="60"/>
      <c r="ABL13997" s="60"/>
      <c r="ABM13997" s="60"/>
      <c r="ABN13997" s="60"/>
      <c r="ABO13997" s="60"/>
      <c r="ABP13997" s="60"/>
      <c r="ABQ13997" s="60"/>
      <c r="ABR13997" s="60">
        <v>0.83692790980303</v>
      </c>
      <c r="ABS13997" s="60"/>
      <c r="ABT13997" s="60"/>
      <c r="ABU13997" s="60"/>
      <c r="ABV13997" s="60"/>
      <c r="ABW13997" s="60"/>
      <c r="ABX13997" s="60"/>
    </row>
    <row r="13998" spans="727:752" x14ac:dyDescent="0.25">
      <c r="AAY13998" s="60"/>
      <c r="AAZ13998" s="60"/>
      <c r="ABA13998" s="60"/>
      <c r="ABB13998" s="60"/>
      <c r="ABC13998" s="60"/>
      <c r="ABD13998" s="60"/>
      <c r="ABE13998" s="60"/>
      <c r="ABF13998" s="60"/>
      <c r="ABG13998" s="60"/>
      <c r="ABH13998" s="60"/>
      <c r="ABI13998" s="60"/>
      <c r="ABJ13998" s="60"/>
      <c r="ABK13998" s="60"/>
      <c r="ABL13998" s="60"/>
      <c r="ABM13998" s="60"/>
      <c r="ABN13998" s="60"/>
      <c r="ABO13998" s="60"/>
      <c r="ABP13998" s="60"/>
      <c r="ABQ13998" s="60"/>
      <c r="ABR13998" s="60">
        <v>0.83687635491935197</v>
      </c>
      <c r="ABS13998" s="60"/>
      <c r="ABT13998" s="60"/>
      <c r="ABU13998" s="60"/>
      <c r="ABV13998" s="60"/>
      <c r="ABW13998" s="60"/>
      <c r="ABX13998" s="60"/>
    </row>
    <row r="13999" spans="727:752" x14ac:dyDescent="0.25">
      <c r="AAY13999" s="60"/>
      <c r="AAZ13999" s="60"/>
      <c r="ABA13999" s="60"/>
      <c r="ABB13999" s="60"/>
      <c r="ABC13999" s="60"/>
      <c r="ABD13999" s="60"/>
      <c r="ABE13999" s="60"/>
      <c r="ABF13999" s="60"/>
      <c r="ABG13999" s="60"/>
      <c r="ABH13999" s="60"/>
      <c r="ABI13999" s="60"/>
      <c r="ABJ13999" s="60"/>
      <c r="ABK13999" s="60"/>
      <c r="ABL13999" s="60"/>
      <c r="ABM13999" s="60"/>
      <c r="ABN13999" s="60"/>
      <c r="ABO13999" s="60"/>
      <c r="ABP13999" s="60"/>
      <c r="ABQ13999" s="60"/>
      <c r="ABR13999" s="60">
        <v>0.83678432358746402</v>
      </c>
      <c r="ABS13999" s="60"/>
      <c r="ABT13999" s="60"/>
      <c r="ABU13999" s="60"/>
      <c r="ABV13999" s="60"/>
      <c r="ABW13999" s="60"/>
      <c r="ABX13999" s="60"/>
    </row>
    <row r="14000" spans="727:752" x14ac:dyDescent="0.25">
      <c r="AAY14000" s="60"/>
      <c r="AAZ14000" s="60"/>
      <c r="ABA14000" s="60"/>
      <c r="ABB14000" s="60"/>
      <c r="ABC14000" s="60"/>
      <c r="ABD14000" s="60"/>
      <c r="ABE14000" s="60"/>
      <c r="ABF14000" s="60"/>
      <c r="ABG14000" s="60"/>
      <c r="ABH14000" s="60"/>
      <c r="ABI14000" s="60"/>
      <c r="ABJ14000" s="60"/>
      <c r="ABK14000" s="60"/>
      <c r="ABL14000" s="60"/>
      <c r="ABM14000" s="60"/>
      <c r="ABN14000" s="60"/>
      <c r="ABO14000" s="60"/>
      <c r="ABP14000" s="60"/>
      <c r="ABQ14000" s="60"/>
      <c r="ABR14000" s="60">
        <v>0.83668620060329801</v>
      </c>
      <c r="ABS14000" s="60"/>
      <c r="ABT14000" s="60"/>
      <c r="ABU14000" s="60"/>
      <c r="ABV14000" s="60"/>
      <c r="ABW14000" s="60"/>
      <c r="ABX14000" s="60"/>
    </row>
    <row r="14001" spans="727:752" x14ac:dyDescent="0.25">
      <c r="AAY14001" s="60"/>
      <c r="AAZ14001" s="60"/>
      <c r="ABA14001" s="60"/>
      <c r="ABB14001" s="60"/>
      <c r="ABC14001" s="60"/>
      <c r="ABD14001" s="60"/>
      <c r="ABE14001" s="60"/>
      <c r="ABF14001" s="60"/>
      <c r="ABG14001" s="60"/>
      <c r="ABH14001" s="60"/>
      <c r="ABI14001" s="60"/>
      <c r="ABJ14001" s="60"/>
      <c r="ABK14001" s="60"/>
      <c r="ABL14001" s="60"/>
      <c r="ABM14001" s="60"/>
      <c r="ABN14001" s="60"/>
      <c r="ABO14001" s="60"/>
      <c r="ABP14001" s="60"/>
      <c r="ABQ14001" s="60"/>
      <c r="ABR14001" s="60">
        <v>0.83640255559169696</v>
      </c>
      <c r="ABS14001" s="60"/>
      <c r="ABT14001" s="60"/>
      <c r="ABU14001" s="60"/>
      <c r="ABV14001" s="60"/>
      <c r="ABW14001" s="60"/>
      <c r="ABX14001" s="60"/>
    </row>
    <row r="14002" spans="727:752" x14ac:dyDescent="0.25">
      <c r="AAY14002" s="60"/>
      <c r="AAZ14002" s="60"/>
      <c r="ABA14002" s="60"/>
      <c r="ABB14002" s="60"/>
      <c r="ABC14002" s="60"/>
      <c r="ABD14002" s="60"/>
      <c r="ABE14002" s="60"/>
      <c r="ABF14002" s="60"/>
      <c r="ABG14002" s="60"/>
      <c r="ABH14002" s="60"/>
      <c r="ABI14002" s="60"/>
      <c r="ABJ14002" s="60"/>
      <c r="ABK14002" s="60"/>
      <c r="ABL14002" s="60"/>
      <c r="ABM14002" s="60"/>
      <c r="ABN14002" s="60"/>
      <c r="ABO14002" s="60"/>
      <c r="ABP14002" s="60"/>
      <c r="ABQ14002" s="60"/>
      <c r="ABR14002" s="60">
        <v>0.83638488995323601</v>
      </c>
      <c r="ABS14002" s="60"/>
      <c r="ABT14002" s="60"/>
      <c r="ABU14002" s="60"/>
      <c r="ABV14002" s="60"/>
      <c r="ABW14002" s="60"/>
      <c r="ABX14002" s="60"/>
    </row>
    <row r="14003" spans="727:752" x14ac:dyDescent="0.25">
      <c r="AAY14003" s="60"/>
      <c r="AAZ14003" s="60"/>
      <c r="ABA14003" s="60"/>
      <c r="ABB14003" s="60"/>
      <c r="ABC14003" s="60"/>
      <c r="ABD14003" s="60"/>
      <c r="ABE14003" s="60"/>
      <c r="ABF14003" s="60"/>
      <c r="ABG14003" s="60"/>
      <c r="ABH14003" s="60"/>
      <c r="ABI14003" s="60"/>
      <c r="ABJ14003" s="60"/>
      <c r="ABK14003" s="60"/>
      <c r="ABL14003" s="60"/>
      <c r="ABM14003" s="60"/>
      <c r="ABN14003" s="60"/>
      <c r="ABO14003" s="60"/>
      <c r="ABP14003" s="60"/>
      <c r="ABQ14003" s="60"/>
      <c r="ABR14003" s="60">
        <v>0.83632066863561805</v>
      </c>
      <c r="ABS14003" s="60"/>
      <c r="ABT14003" s="60"/>
      <c r="ABU14003" s="60"/>
      <c r="ABV14003" s="60"/>
      <c r="ABW14003" s="60"/>
      <c r="ABX14003" s="60"/>
    </row>
    <row r="14004" spans="727:752" x14ac:dyDescent="0.25">
      <c r="AAY14004" s="60"/>
      <c r="AAZ14004" s="60"/>
      <c r="ABA14004" s="60"/>
      <c r="ABB14004" s="60"/>
      <c r="ABC14004" s="60"/>
      <c r="ABD14004" s="60"/>
      <c r="ABE14004" s="60"/>
      <c r="ABF14004" s="60"/>
      <c r="ABG14004" s="60"/>
      <c r="ABH14004" s="60"/>
      <c r="ABI14004" s="60"/>
      <c r="ABJ14004" s="60"/>
      <c r="ABK14004" s="60"/>
      <c r="ABL14004" s="60"/>
      <c r="ABM14004" s="60"/>
      <c r="ABN14004" s="60"/>
      <c r="ABO14004" s="60"/>
      <c r="ABP14004" s="60"/>
      <c r="ABQ14004" s="60"/>
      <c r="ABR14004" s="60">
        <v>0.8362866651284</v>
      </c>
      <c r="ABS14004" s="60"/>
      <c r="ABT14004" s="60"/>
      <c r="ABU14004" s="60"/>
      <c r="ABV14004" s="60"/>
      <c r="ABW14004" s="60"/>
      <c r="ABX14004" s="60"/>
    </row>
    <row r="14005" spans="727:752" x14ac:dyDescent="0.25">
      <c r="AAY14005" s="60"/>
      <c r="AAZ14005" s="60"/>
      <c r="ABA14005" s="60"/>
      <c r="ABB14005" s="60"/>
      <c r="ABC14005" s="60"/>
      <c r="ABD14005" s="60"/>
      <c r="ABE14005" s="60"/>
      <c r="ABF14005" s="60"/>
      <c r="ABG14005" s="60"/>
      <c r="ABH14005" s="60"/>
      <c r="ABI14005" s="60"/>
      <c r="ABJ14005" s="60"/>
      <c r="ABK14005" s="60"/>
      <c r="ABL14005" s="60"/>
      <c r="ABM14005" s="60"/>
      <c r="ABN14005" s="60"/>
      <c r="ABO14005" s="60"/>
      <c r="ABP14005" s="60"/>
      <c r="ABQ14005" s="60"/>
      <c r="ABR14005" s="60">
        <v>0.83603212224855905</v>
      </c>
      <c r="ABS14005" s="60"/>
      <c r="ABT14005" s="60"/>
      <c r="ABU14005" s="60"/>
      <c r="ABV14005" s="60"/>
      <c r="ABW14005" s="60"/>
      <c r="ABX14005" s="60"/>
    </row>
    <row r="14006" spans="727:752" x14ac:dyDescent="0.25">
      <c r="AAY14006" s="60"/>
      <c r="AAZ14006" s="60"/>
      <c r="ABA14006" s="60"/>
      <c r="ABB14006" s="60"/>
      <c r="ABC14006" s="60"/>
      <c r="ABD14006" s="60"/>
      <c r="ABE14006" s="60"/>
      <c r="ABF14006" s="60"/>
      <c r="ABG14006" s="60"/>
      <c r="ABH14006" s="60"/>
      <c r="ABI14006" s="60"/>
      <c r="ABJ14006" s="60"/>
      <c r="ABK14006" s="60"/>
      <c r="ABL14006" s="60"/>
      <c r="ABM14006" s="60"/>
      <c r="ABN14006" s="60"/>
      <c r="ABO14006" s="60"/>
      <c r="ABP14006" s="60"/>
      <c r="ABQ14006" s="60"/>
      <c r="ABR14006" s="60">
        <v>0.835757265079491</v>
      </c>
      <c r="ABS14006" s="60"/>
      <c r="ABT14006" s="60"/>
      <c r="ABU14006" s="60"/>
      <c r="ABV14006" s="60"/>
      <c r="ABW14006" s="60"/>
      <c r="ABX14006" s="60"/>
    </row>
    <row r="14007" spans="727:752" x14ac:dyDescent="0.25">
      <c r="AAY14007" s="60"/>
      <c r="AAZ14007" s="60"/>
      <c r="ABA14007" s="60"/>
      <c r="ABB14007" s="60"/>
      <c r="ABC14007" s="60"/>
      <c r="ABD14007" s="60"/>
      <c r="ABE14007" s="60"/>
      <c r="ABF14007" s="60"/>
      <c r="ABG14007" s="60"/>
      <c r="ABH14007" s="60"/>
      <c r="ABI14007" s="60"/>
      <c r="ABJ14007" s="60"/>
      <c r="ABK14007" s="60"/>
      <c r="ABL14007" s="60"/>
      <c r="ABM14007" s="60"/>
      <c r="ABN14007" s="60"/>
      <c r="ABO14007" s="60"/>
      <c r="ABP14007" s="60"/>
      <c r="ABQ14007" s="60"/>
      <c r="ABR14007" s="60">
        <v>0.83557558270438803</v>
      </c>
      <c r="ABS14007" s="60"/>
      <c r="ABT14007" s="60"/>
      <c r="ABU14007" s="60"/>
      <c r="ABV14007" s="60"/>
      <c r="ABW14007" s="60"/>
      <c r="ABX14007" s="60"/>
    </row>
    <row r="14008" spans="727:752" x14ac:dyDescent="0.25">
      <c r="AAY14008" s="60"/>
      <c r="AAZ14008" s="60"/>
      <c r="ABA14008" s="60"/>
      <c r="ABB14008" s="60"/>
      <c r="ABC14008" s="60"/>
      <c r="ABD14008" s="60"/>
      <c r="ABE14008" s="60"/>
      <c r="ABF14008" s="60"/>
      <c r="ABG14008" s="60"/>
      <c r="ABH14008" s="60"/>
      <c r="ABI14008" s="60"/>
      <c r="ABJ14008" s="60"/>
      <c r="ABK14008" s="60"/>
      <c r="ABL14008" s="60"/>
      <c r="ABM14008" s="60"/>
      <c r="ABN14008" s="60"/>
      <c r="ABO14008" s="60"/>
      <c r="ABP14008" s="60"/>
      <c r="ABQ14008" s="60"/>
      <c r="ABR14008" s="60">
        <v>0.83546479749542302</v>
      </c>
      <c r="ABS14008" s="60"/>
      <c r="ABT14008" s="60"/>
      <c r="ABU14008" s="60"/>
      <c r="ABV14008" s="60"/>
      <c r="ABW14008" s="60"/>
      <c r="ABX14008" s="60"/>
    </row>
    <row r="14009" spans="727:752" x14ac:dyDescent="0.25">
      <c r="AAY14009" s="60"/>
      <c r="AAZ14009" s="60"/>
      <c r="ABA14009" s="60"/>
      <c r="ABB14009" s="60"/>
      <c r="ABC14009" s="60"/>
      <c r="ABD14009" s="60"/>
      <c r="ABE14009" s="60"/>
      <c r="ABF14009" s="60"/>
      <c r="ABG14009" s="60"/>
      <c r="ABH14009" s="60"/>
      <c r="ABI14009" s="60"/>
      <c r="ABJ14009" s="60"/>
      <c r="ABK14009" s="60"/>
      <c r="ABL14009" s="60"/>
      <c r="ABM14009" s="60"/>
      <c r="ABN14009" s="60"/>
      <c r="ABO14009" s="60"/>
      <c r="ABP14009" s="60"/>
      <c r="ABQ14009" s="60"/>
      <c r="ABR14009" s="60">
        <v>0.835440940546055</v>
      </c>
      <c r="ABS14009" s="60"/>
      <c r="ABT14009" s="60"/>
      <c r="ABU14009" s="60"/>
      <c r="ABV14009" s="60"/>
      <c r="ABW14009" s="60"/>
      <c r="ABX14009" s="60"/>
    </row>
    <row r="14010" spans="727:752" x14ac:dyDescent="0.25">
      <c r="AAY14010" s="60"/>
      <c r="AAZ14010" s="60"/>
      <c r="ABA14010" s="60"/>
      <c r="ABB14010" s="60"/>
      <c r="ABC14010" s="60"/>
      <c r="ABD14010" s="60"/>
      <c r="ABE14010" s="60"/>
      <c r="ABF14010" s="60"/>
      <c r="ABG14010" s="60"/>
      <c r="ABH14010" s="60"/>
      <c r="ABI14010" s="60"/>
      <c r="ABJ14010" s="60"/>
      <c r="ABK14010" s="60"/>
      <c r="ABL14010" s="60"/>
      <c r="ABM14010" s="60"/>
      <c r="ABN14010" s="60"/>
      <c r="ABO14010" s="60"/>
      <c r="ABP14010" s="60"/>
      <c r="ABQ14010" s="60"/>
      <c r="ABR14010" s="60">
        <v>0.83512674660671504</v>
      </c>
      <c r="ABS14010" s="60"/>
      <c r="ABT14010" s="60"/>
      <c r="ABU14010" s="60"/>
      <c r="ABV14010" s="60"/>
      <c r="ABW14010" s="60"/>
      <c r="ABX14010" s="60"/>
    </row>
    <row r="14011" spans="727:752" x14ac:dyDescent="0.25">
      <c r="AAY14011" s="60"/>
      <c r="AAZ14011" s="60"/>
      <c r="ABA14011" s="60"/>
      <c r="ABB14011" s="60"/>
      <c r="ABC14011" s="60"/>
      <c r="ABD14011" s="60"/>
      <c r="ABE14011" s="60"/>
      <c r="ABF14011" s="60"/>
      <c r="ABG14011" s="60"/>
      <c r="ABH14011" s="60"/>
      <c r="ABI14011" s="60"/>
      <c r="ABJ14011" s="60"/>
      <c r="ABK14011" s="60"/>
      <c r="ABL14011" s="60"/>
      <c r="ABM14011" s="60"/>
      <c r="ABN14011" s="60"/>
      <c r="ABO14011" s="60"/>
      <c r="ABP14011" s="60"/>
      <c r="ABQ14011" s="60"/>
      <c r="ABR14011" s="60">
        <v>0.83501891076535795</v>
      </c>
      <c r="ABS14011" s="60"/>
      <c r="ABT14011" s="60"/>
      <c r="ABU14011" s="60"/>
      <c r="ABV14011" s="60"/>
      <c r="ABW14011" s="60"/>
      <c r="ABX14011" s="60"/>
    </row>
    <row r="14012" spans="727:752" x14ac:dyDescent="0.25">
      <c r="AAY14012" s="60"/>
      <c r="AAZ14012" s="60"/>
      <c r="ABA14012" s="60"/>
      <c r="ABB14012" s="60"/>
      <c r="ABC14012" s="60"/>
      <c r="ABD14012" s="60"/>
      <c r="ABE14012" s="60"/>
      <c r="ABF14012" s="60"/>
      <c r="ABG14012" s="60"/>
      <c r="ABH14012" s="60"/>
      <c r="ABI14012" s="60"/>
      <c r="ABJ14012" s="60"/>
      <c r="ABK14012" s="60"/>
      <c r="ABL14012" s="60"/>
      <c r="ABM14012" s="60"/>
      <c r="ABN14012" s="60"/>
      <c r="ABO14012" s="60"/>
      <c r="ABP14012" s="60"/>
      <c r="ABQ14012" s="60"/>
      <c r="ABR14012" s="60">
        <v>0.83481192092521805</v>
      </c>
      <c r="ABS14012" s="60"/>
      <c r="ABT14012" s="60"/>
      <c r="ABU14012" s="60"/>
      <c r="ABV14012" s="60"/>
      <c r="ABW14012" s="60"/>
      <c r="ABX14012" s="60"/>
    </row>
    <row r="14013" spans="727:752" x14ac:dyDescent="0.25">
      <c r="AAY14013" s="60"/>
      <c r="AAZ14013" s="60"/>
      <c r="ABA14013" s="60"/>
      <c r="ABB14013" s="60"/>
      <c r="ABC14013" s="60"/>
      <c r="ABD14013" s="60"/>
      <c r="ABE14013" s="60"/>
      <c r="ABF14013" s="60"/>
      <c r="ABG14013" s="60"/>
      <c r="ABH14013" s="60"/>
      <c r="ABI14013" s="60"/>
      <c r="ABJ14013" s="60"/>
      <c r="ABK14013" s="60"/>
      <c r="ABL14013" s="60"/>
      <c r="ABM14013" s="60"/>
      <c r="ABN14013" s="60"/>
      <c r="ABO14013" s="60"/>
      <c r="ABP14013" s="60"/>
      <c r="ABQ14013" s="60"/>
      <c r="ABR14013" s="60">
        <v>0.83468285118910202</v>
      </c>
      <c r="ABS14013" s="60"/>
      <c r="ABT14013" s="60"/>
      <c r="ABU14013" s="60"/>
      <c r="ABV14013" s="60"/>
      <c r="ABW14013" s="60"/>
      <c r="ABX14013" s="60"/>
    </row>
    <row r="14014" spans="727:752" x14ac:dyDescent="0.25">
      <c r="AAY14014" s="60"/>
      <c r="AAZ14014" s="60"/>
      <c r="ABA14014" s="60"/>
      <c r="ABB14014" s="60"/>
      <c r="ABC14014" s="60"/>
      <c r="ABD14014" s="60"/>
      <c r="ABE14014" s="60"/>
      <c r="ABF14014" s="60"/>
      <c r="ABG14014" s="60"/>
      <c r="ABH14014" s="60"/>
      <c r="ABI14014" s="60"/>
      <c r="ABJ14014" s="60"/>
      <c r="ABK14014" s="60"/>
      <c r="ABL14014" s="60"/>
      <c r="ABM14014" s="60"/>
      <c r="ABN14014" s="60"/>
      <c r="ABO14014" s="60"/>
      <c r="ABP14014" s="60"/>
      <c r="ABQ14014" s="60"/>
      <c r="ABR14014" s="60">
        <v>0.83444909611426299</v>
      </c>
      <c r="ABS14014" s="60"/>
      <c r="ABT14014" s="60"/>
      <c r="ABU14014" s="60"/>
      <c r="ABV14014" s="60"/>
      <c r="ABW14014" s="60"/>
      <c r="ABX14014" s="60"/>
    </row>
    <row r="14015" spans="727:752" x14ac:dyDescent="0.25">
      <c r="AAY14015" s="60"/>
      <c r="AAZ14015" s="60"/>
      <c r="ABA14015" s="60"/>
      <c r="ABB14015" s="60"/>
      <c r="ABC14015" s="60"/>
      <c r="ABD14015" s="60"/>
      <c r="ABE14015" s="60"/>
      <c r="ABF14015" s="60"/>
      <c r="ABG14015" s="60"/>
      <c r="ABH14015" s="60"/>
      <c r="ABI14015" s="60"/>
      <c r="ABJ14015" s="60"/>
      <c r="ABK14015" s="60"/>
      <c r="ABL14015" s="60"/>
      <c r="ABM14015" s="60"/>
      <c r="ABN14015" s="60"/>
      <c r="ABO14015" s="60"/>
      <c r="ABP14015" s="60"/>
      <c r="ABQ14015" s="60"/>
      <c r="ABR14015" s="60">
        <v>0.83410801759188402</v>
      </c>
      <c r="ABS14015" s="60"/>
      <c r="ABT14015" s="60"/>
      <c r="ABU14015" s="60"/>
      <c r="ABV14015" s="60"/>
      <c r="ABW14015" s="60"/>
      <c r="ABX14015" s="60"/>
    </row>
    <row r="14016" spans="727:752" x14ac:dyDescent="0.25">
      <c r="AAY14016" s="60"/>
      <c r="AAZ14016" s="60"/>
      <c r="ABA14016" s="60"/>
      <c r="ABB14016" s="60"/>
      <c r="ABC14016" s="60"/>
      <c r="ABD14016" s="60"/>
      <c r="ABE14016" s="60"/>
      <c r="ABF14016" s="60"/>
      <c r="ABG14016" s="60"/>
      <c r="ABH14016" s="60"/>
      <c r="ABI14016" s="60"/>
      <c r="ABJ14016" s="60"/>
      <c r="ABK14016" s="60"/>
      <c r="ABL14016" s="60"/>
      <c r="ABM14016" s="60"/>
      <c r="ABN14016" s="60"/>
      <c r="ABO14016" s="60"/>
      <c r="ABP14016" s="60"/>
      <c r="ABQ14016" s="60"/>
      <c r="ABR14016" s="60">
        <v>0.83407783180806705</v>
      </c>
      <c r="ABS14016" s="60"/>
      <c r="ABT14016" s="60"/>
      <c r="ABU14016" s="60"/>
      <c r="ABV14016" s="60"/>
      <c r="ABW14016" s="60"/>
      <c r="ABX14016" s="60"/>
    </row>
    <row r="14017" spans="727:752" x14ac:dyDescent="0.25">
      <c r="AAY14017" s="60"/>
      <c r="AAZ14017" s="60"/>
      <c r="ABA14017" s="60"/>
      <c r="ABB14017" s="60"/>
      <c r="ABC14017" s="60"/>
      <c r="ABD14017" s="60"/>
      <c r="ABE14017" s="60"/>
      <c r="ABF14017" s="60"/>
      <c r="ABG14017" s="60"/>
      <c r="ABH14017" s="60"/>
      <c r="ABI14017" s="60"/>
      <c r="ABJ14017" s="60"/>
      <c r="ABK14017" s="60"/>
      <c r="ABL14017" s="60"/>
      <c r="ABM14017" s="60"/>
      <c r="ABN14017" s="60"/>
      <c r="ABO14017" s="60"/>
      <c r="ABP14017" s="60"/>
      <c r="ABQ14017" s="60"/>
      <c r="ABR14017" s="60">
        <v>0.83407369317353997</v>
      </c>
      <c r="ABS14017" s="60"/>
      <c r="ABT14017" s="60"/>
      <c r="ABU14017" s="60"/>
      <c r="ABV14017" s="60"/>
      <c r="ABW14017" s="60"/>
      <c r="ABX14017" s="60"/>
    </row>
    <row r="14018" spans="727:752" x14ac:dyDescent="0.25">
      <c r="AAY14018" s="60"/>
      <c r="AAZ14018" s="60"/>
      <c r="ABA14018" s="60"/>
      <c r="ABB14018" s="60"/>
      <c r="ABC14018" s="60"/>
      <c r="ABD14018" s="60"/>
      <c r="ABE14018" s="60"/>
      <c r="ABF14018" s="60"/>
      <c r="ABG14018" s="60"/>
      <c r="ABH14018" s="60"/>
      <c r="ABI14018" s="60"/>
      <c r="ABJ14018" s="60"/>
      <c r="ABK14018" s="60"/>
      <c r="ABL14018" s="60"/>
      <c r="ABM14018" s="60"/>
      <c r="ABN14018" s="60"/>
      <c r="ABO14018" s="60"/>
      <c r="ABP14018" s="60"/>
      <c r="ABQ14018" s="60"/>
      <c r="ABR14018" s="60">
        <v>0.83406901525229005</v>
      </c>
      <c r="ABS14018" s="60"/>
      <c r="ABT14018" s="60"/>
      <c r="ABU14018" s="60"/>
      <c r="ABV14018" s="60"/>
      <c r="ABW14018" s="60"/>
      <c r="ABX14018" s="60"/>
    </row>
    <row r="14019" spans="727:752" x14ac:dyDescent="0.25">
      <c r="AAY14019" s="60"/>
      <c r="AAZ14019" s="60"/>
      <c r="ABA14019" s="60"/>
      <c r="ABB14019" s="60"/>
      <c r="ABC14019" s="60"/>
      <c r="ABD14019" s="60"/>
      <c r="ABE14019" s="60"/>
      <c r="ABF14019" s="60"/>
      <c r="ABG14019" s="60"/>
      <c r="ABH14019" s="60"/>
      <c r="ABI14019" s="60"/>
      <c r="ABJ14019" s="60"/>
      <c r="ABK14019" s="60"/>
      <c r="ABL14019" s="60"/>
      <c r="ABM14019" s="60"/>
      <c r="ABN14019" s="60"/>
      <c r="ABO14019" s="60"/>
      <c r="ABP14019" s="60"/>
      <c r="ABQ14019" s="60"/>
      <c r="ABR14019" s="60">
        <v>0.83406417742362704</v>
      </c>
      <c r="ABS14019" s="60"/>
      <c r="ABT14019" s="60"/>
      <c r="ABU14019" s="60"/>
      <c r="ABV14019" s="60"/>
      <c r="ABW14019" s="60"/>
      <c r="ABX14019" s="60"/>
    </row>
    <row r="14020" spans="727:752" x14ac:dyDescent="0.25">
      <c r="AAY14020" s="60"/>
      <c r="AAZ14020" s="60"/>
      <c r="ABA14020" s="60"/>
      <c r="ABB14020" s="60"/>
      <c r="ABC14020" s="60"/>
      <c r="ABD14020" s="60"/>
      <c r="ABE14020" s="60"/>
      <c r="ABF14020" s="60"/>
      <c r="ABG14020" s="60"/>
      <c r="ABH14020" s="60"/>
      <c r="ABI14020" s="60"/>
      <c r="ABJ14020" s="60"/>
      <c r="ABK14020" s="60"/>
      <c r="ABL14020" s="60"/>
      <c r="ABM14020" s="60"/>
      <c r="ABN14020" s="60"/>
      <c r="ABO14020" s="60"/>
      <c r="ABP14020" s="60"/>
      <c r="ABQ14020" s="60"/>
      <c r="ABR14020" s="60">
        <v>0.83380163827943399</v>
      </c>
      <c r="ABS14020" s="60"/>
      <c r="ABT14020" s="60"/>
      <c r="ABU14020" s="60"/>
      <c r="ABV14020" s="60"/>
      <c r="ABW14020" s="60"/>
      <c r="ABX14020" s="60"/>
    </row>
    <row r="14021" spans="727:752" x14ac:dyDescent="0.25">
      <c r="AAY14021" s="60"/>
      <c r="AAZ14021" s="60"/>
      <c r="ABA14021" s="60"/>
      <c r="ABB14021" s="60"/>
      <c r="ABC14021" s="60"/>
      <c r="ABD14021" s="60"/>
      <c r="ABE14021" s="60"/>
      <c r="ABF14021" s="60"/>
      <c r="ABG14021" s="60"/>
      <c r="ABH14021" s="60"/>
      <c r="ABI14021" s="60"/>
      <c r="ABJ14021" s="60"/>
      <c r="ABK14021" s="60"/>
      <c r="ABL14021" s="60"/>
      <c r="ABM14021" s="60"/>
      <c r="ABN14021" s="60"/>
      <c r="ABO14021" s="60"/>
      <c r="ABP14021" s="60"/>
      <c r="ABQ14021" s="60"/>
      <c r="ABR14021" s="60">
        <v>0.83379304528742504</v>
      </c>
      <c r="ABS14021" s="60"/>
      <c r="ABT14021" s="60"/>
      <c r="ABU14021" s="60"/>
      <c r="ABV14021" s="60"/>
      <c r="ABW14021" s="60"/>
      <c r="ABX14021" s="60"/>
    </row>
    <row r="14022" spans="727:752" x14ac:dyDescent="0.25">
      <c r="AAY14022" s="60"/>
      <c r="AAZ14022" s="60"/>
      <c r="ABA14022" s="60"/>
      <c r="ABB14022" s="60"/>
      <c r="ABC14022" s="60"/>
      <c r="ABD14022" s="60"/>
      <c r="ABE14022" s="60"/>
      <c r="ABF14022" s="60"/>
      <c r="ABG14022" s="60"/>
      <c r="ABH14022" s="60"/>
      <c r="ABI14022" s="60"/>
      <c r="ABJ14022" s="60"/>
      <c r="ABK14022" s="60"/>
      <c r="ABL14022" s="60"/>
      <c r="ABM14022" s="60"/>
      <c r="ABN14022" s="60"/>
      <c r="ABO14022" s="60"/>
      <c r="ABP14022" s="60"/>
      <c r="ABQ14022" s="60"/>
      <c r="ABR14022" s="60">
        <v>0.83372607055081005</v>
      </c>
      <c r="ABS14022" s="60"/>
      <c r="ABT14022" s="60"/>
      <c r="ABU14022" s="60"/>
      <c r="ABV14022" s="60"/>
      <c r="ABW14022" s="60"/>
      <c r="ABX14022" s="60"/>
    </row>
    <row r="14023" spans="727:752" x14ac:dyDescent="0.25">
      <c r="AAY14023" s="60"/>
      <c r="AAZ14023" s="60"/>
      <c r="ABA14023" s="60"/>
      <c r="ABB14023" s="60"/>
      <c r="ABC14023" s="60"/>
      <c r="ABD14023" s="60"/>
      <c r="ABE14023" s="60"/>
      <c r="ABF14023" s="60"/>
      <c r="ABG14023" s="60"/>
      <c r="ABH14023" s="60"/>
      <c r="ABI14023" s="60"/>
      <c r="ABJ14023" s="60"/>
      <c r="ABK14023" s="60"/>
      <c r="ABL14023" s="60"/>
      <c r="ABM14023" s="60"/>
      <c r="ABN14023" s="60"/>
      <c r="ABO14023" s="60"/>
      <c r="ABP14023" s="60"/>
      <c r="ABQ14023" s="60"/>
      <c r="ABR14023" s="60">
        <v>0.83356248319336002</v>
      </c>
      <c r="ABS14023" s="60"/>
      <c r="ABT14023" s="60"/>
      <c r="ABU14023" s="60"/>
      <c r="ABV14023" s="60"/>
      <c r="ABW14023" s="60"/>
      <c r="ABX14023" s="60"/>
    </row>
    <row r="14024" spans="727:752" x14ac:dyDescent="0.25">
      <c r="AAY14024" s="60"/>
      <c r="AAZ14024" s="60"/>
      <c r="ABA14024" s="60"/>
      <c r="ABB14024" s="60"/>
      <c r="ABC14024" s="60"/>
      <c r="ABD14024" s="60"/>
      <c r="ABE14024" s="60"/>
      <c r="ABF14024" s="60"/>
      <c r="ABG14024" s="60"/>
      <c r="ABH14024" s="60"/>
      <c r="ABI14024" s="60"/>
      <c r="ABJ14024" s="60"/>
      <c r="ABK14024" s="60"/>
      <c r="ABL14024" s="60"/>
      <c r="ABM14024" s="60"/>
      <c r="ABN14024" s="60"/>
      <c r="ABO14024" s="60"/>
      <c r="ABP14024" s="60"/>
      <c r="ABQ14024" s="60"/>
      <c r="ABR14024" s="60">
        <v>0.83353883430769704</v>
      </c>
      <c r="ABS14024" s="60"/>
      <c r="ABT14024" s="60"/>
      <c r="ABU14024" s="60"/>
      <c r="ABV14024" s="60"/>
      <c r="ABW14024" s="60"/>
      <c r="ABX14024" s="60"/>
    </row>
    <row r="14025" spans="727:752" x14ac:dyDescent="0.25">
      <c r="AAY14025" s="60"/>
      <c r="AAZ14025" s="60"/>
      <c r="ABA14025" s="60"/>
      <c r="ABB14025" s="60"/>
      <c r="ABC14025" s="60"/>
      <c r="ABD14025" s="60"/>
      <c r="ABE14025" s="60"/>
      <c r="ABF14025" s="60"/>
      <c r="ABG14025" s="60"/>
      <c r="ABH14025" s="60"/>
      <c r="ABI14025" s="60"/>
      <c r="ABJ14025" s="60"/>
      <c r="ABK14025" s="60"/>
      <c r="ABL14025" s="60"/>
      <c r="ABM14025" s="60"/>
      <c r="ABN14025" s="60"/>
      <c r="ABO14025" s="60"/>
      <c r="ABP14025" s="60"/>
      <c r="ABQ14025" s="60"/>
      <c r="ABR14025" s="60">
        <v>0.83320436995939096</v>
      </c>
      <c r="ABS14025" s="60"/>
      <c r="ABT14025" s="60"/>
      <c r="ABU14025" s="60"/>
      <c r="ABV14025" s="60"/>
      <c r="ABW14025" s="60"/>
      <c r="ABX14025" s="60"/>
    </row>
    <row r="14026" spans="727:752" x14ac:dyDescent="0.25">
      <c r="AAY14026" s="60"/>
      <c r="AAZ14026" s="60"/>
      <c r="ABA14026" s="60"/>
      <c r="ABB14026" s="60"/>
      <c r="ABC14026" s="60"/>
      <c r="ABD14026" s="60"/>
      <c r="ABE14026" s="60"/>
      <c r="ABF14026" s="60"/>
      <c r="ABG14026" s="60"/>
      <c r="ABH14026" s="60"/>
      <c r="ABI14026" s="60"/>
      <c r="ABJ14026" s="60"/>
      <c r="ABK14026" s="60"/>
      <c r="ABL14026" s="60"/>
      <c r="ABM14026" s="60"/>
      <c r="ABN14026" s="60"/>
      <c r="ABO14026" s="60"/>
      <c r="ABP14026" s="60"/>
      <c r="ABQ14026" s="60"/>
      <c r="ABR14026" s="60">
        <v>0.83317574692617702</v>
      </c>
      <c r="ABS14026" s="60"/>
      <c r="ABT14026" s="60"/>
      <c r="ABU14026" s="60"/>
      <c r="ABV14026" s="60"/>
      <c r="ABW14026" s="60"/>
      <c r="ABX14026" s="60"/>
    </row>
    <row r="14027" spans="727:752" x14ac:dyDescent="0.25">
      <c r="AAY14027" s="60"/>
      <c r="AAZ14027" s="60"/>
      <c r="ABA14027" s="60"/>
      <c r="ABB14027" s="60"/>
      <c r="ABC14027" s="60"/>
      <c r="ABD14027" s="60"/>
      <c r="ABE14027" s="60"/>
      <c r="ABF14027" s="60"/>
      <c r="ABG14027" s="60"/>
      <c r="ABH14027" s="60"/>
      <c r="ABI14027" s="60"/>
      <c r="ABJ14027" s="60"/>
      <c r="ABK14027" s="60"/>
      <c r="ABL14027" s="60"/>
      <c r="ABM14027" s="60"/>
      <c r="ABN14027" s="60"/>
      <c r="ABO14027" s="60"/>
      <c r="ABP14027" s="60"/>
      <c r="ABQ14027" s="60"/>
      <c r="ABR14027" s="60">
        <v>0.83312778521353803</v>
      </c>
      <c r="ABS14027" s="60"/>
      <c r="ABT14027" s="60"/>
      <c r="ABU14027" s="60"/>
      <c r="ABV14027" s="60"/>
      <c r="ABW14027" s="60"/>
      <c r="ABX14027" s="60"/>
    </row>
    <row r="14028" spans="727:752" x14ac:dyDescent="0.25">
      <c r="AAY14028" s="60"/>
      <c r="AAZ14028" s="60"/>
      <c r="ABA14028" s="60"/>
      <c r="ABB14028" s="60"/>
      <c r="ABC14028" s="60"/>
      <c r="ABD14028" s="60"/>
      <c r="ABE14028" s="60"/>
      <c r="ABF14028" s="60"/>
      <c r="ABG14028" s="60"/>
      <c r="ABH14028" s="60"/>
      <c r="ABI14028" s="60"/>
      <c r="ABJ14028" s="60"/>
      <c r="ABK14028" s="60"/>
      <c r="ABL14028" s="60"/>
      <c r="ABM14028" s="60"/>
      <c r="ABN14028" s="60"/>
      <c r="ABO14028" s="60"/>
      <c r="ABP14028" s="60"/>
      <c r="ABQ14028" s="60"/>
      <c r="ABR14028" s="60">
        <v>0.83308004091626797</v>
      </c>
      <c r="ABS14028" s="60"/>
      <c r="ABT14028" s="60"/>
      <c r="ABU14028" s="60"/>
      <c r="ABV14028" s="60"/>
      <c r="ABW14028" s="60"/>
      <c r="ABX14028" s="60"/>
    </row>
    <row r="14029" spans="727:752" x14ac:dyDescent="0.25">
      <c r="AAY14029" s="60"/>
      <c r="AAZ14029" s="60"/>
      <c r="ABA14029" s="60"/>
      <c r="ABB14029" s="60"/>
      <c r="ABC14029" s="60"/>
      <c r="ABD14029" s="60"/>
      <c r="ABE14029" s="60"/>
      <c r="ABF14029" s="60"/>
      <c r="ABG14029" s="60"/>
      <c r="ABH14029" s="60"/>
      <c r="ABI14029" s="60"/>
      <c r="ABJ14029" s="60"/>
      <c r="ABK14029" s="60"/>
      <c r="ABL14029" s="60"/>
      <c r="ABM14029" s="60"/>
      <c r="ABN14029" s="60"/>
      <c r="ABO14029" s="60"/>
      <c r="ABP14029" s="60"/>
      <c r="ABQ14029" s="60"/>
      <c r="ABR14029" s="60">
        <v>0.83274282159704305</v>
      </c>
      <c r="ABS14029" s="60"/>
      <c r="ABT14029" s="60"/>
      <c r="ABU14029" s="60"/>
      <c r="ABV14029" s="60"/>
      <c r="ABW14029" s="60"/>
      <c r="ABX14029" s="60"/>
    </row>
    <row r="14030" spans="727:752" x14ac:dyDescent="0.25">
      <c r="AAY14030" s="60"/>
      <c r="AAZ14030" s="60"/>
      <c r="ABA14030" s="60"/>
      <c r="ABB14030" s="60"/>
      <c r="ABC14030" s="60"/>
      <c r="ABD14030" s="60"/>
      <c r="ABE14030" s="60"/>
      <c r="ABF14030" s="60"/>
      <c r="ABG14030" s="60"/>
      <c r="ABH14030" s="60"/>
      <c r="ABI14030" s="60"/>
      <c r="ABJ14030" s="60"/>
      <c r="ABK14030" s="60"/>
      <c r="ABL14030" s="60"/>
      <c r="ABM14030" s="60"/>
      <c r="ABN14030" s="60"/>
      <c r="ABO14030" s="60"/>
      <c r="ABP14030" s="60"/>
      <c r="ABQ14030" s="60"/>
      <c r="ABR14030" s="60">
        <v>0.83271678832076701</v>
      </c>
      <c r="ABS14030" s="60"/>
      <c r="ABT14030" s="60"/>
      <c r="ABU14030" s="60"/>
      <c r="ABV14030" s="60"/>
      <c r="ABW14030" s="60"/>
      <c r="ABX14030" s="60"/>
    </row>
    <row r="14031" spans="727:752" x14ac:dyDescent="0.25">
      <c r="AAY14031" s="60"/>
      <c r="AAZ14031" s="60"/>
      <c r="ABA14031" s="60"/>
      <c r="ABB14031" s="60"/>
      <c r="ABC14031" s="60"/>
      <c r="ABD14031" s="60"/>
      <c r="ABE14031" s="60"/>
      <c r="ABF14031" s="60"/>
      <c r="ABG14031" s="60"/>
      <c r="ABH14031" s="60"/>
      <c r="ABI14031" s="60"/>
      <c r="ABJ14031" s="60"/>
      <c r="ABK14031" s="60"/>
      <c r="ABL14031" s="60"/>
      <c r="ABM14031" s="60"/>
      <c r="ABN14031" s="60"/>
      <c r="ABO14031" s="60"/>
      <c r="ABP14031" s="60"/>
      <c r="ABQ14031" s="60"/>
      <c r="ABR14031" s="60">
        <v>0.83249121153207595</v>
      </c>
      <c r="ABS14031" s="60"/>
      <c r="ABT14031" s="60"/>
      <c r="ABU14031" s="60"/>
      <c r="ABV14031" s="60"/>
      <c r="ABW14031" s="60"/>
      <c r="ABX14031" s="60"/>
    </row>
    <row r="14032" spans="727:752" x14ac:dyDescent="0.25">
      <c r="AAY14032" s="60"/>
      <c r="AAZ14032" s="60"/>
      <c r="ABA14032" s="60"/>
      <c r="ABB14032" s="60"/>
      <c r="ABC14032" s="60"/>
      <c r="ABD14032" s="60"/>
      <c r="ABE14032" s="60"/>
      <c r="ABF14032" s="60"/>
      <c r="ABG14032" s="60"/>
      <c r="ABH14032" s="60"/>
      <c r="ABI14032" s="60"/>
      <c r="ABJ14032" s="60"/>
      <c r="ABK14032" s="60"/>
      <c r="ABL14032" s="60"/>
      <c r="ABM14032" s="60"/>
      <c r="ABN14032" s="60"/>
      <c r="ABO14032" s="60"/>
      <c r="ABP14032" s="60"/>
      <c r="ABQ14032" s="60"/>
      <c r="ABR14032" s="60">
        <v>0.83239754860515203</v>
      </c>
      <c r="ABS14032" s="60"/>
      <c r="ABT14032" s="60"/>
      <c r="ABU14032" s="60"/>
      <c r="ABV14032" s="60"/>
      <c r="ABW14032" s="60"/>
      <c r="ABX14032" s="60"/>
    </row>
    <row r="14033" spans="727:752" x14ac:dyDescent="0.25">
      <c r="AAY14033" s="60"/>
      <c r="AAZ14033" s="60"/>
      <c r="ABA14033" s="60"/>
      <c r="ABB14033" s="60"/>
      <c r="ABC14033" s="60"/>
      <c r="ABD14033" s="60"/>
      <c r="ABE14033" s="60"/>
      <c r="ABF14033" s="60"/>
      <c r="ABG14033" s="60"/>
      <c r="ABH14033" s="60"/>
      <c r="ABI14033" s="60"/>
      <c r="ABJ14033" s="60"/>
      <c r="ABK14033" s="60"/>
      <c r="ABL14033" s="60"/>
      <c r="ABM14033" s="60"/>
      <c r="ABN14033" s="60"/>
      <c r="ABO14033" s="60"/>
      <c r="ABP14033" s="60"/>
      <c r="ABQ14033" s="60"/>
      <c r="ABR14033" s="60">
        <v>0.8322649630426</v>
      </c>
      <c r="ABS14033" s="60"/>
      <c r="ABT14033" s="60"/>
      <c r="ABU14033" s="60"/>
      <c r="ABV14033" s="60"/>
      <c r="ABW14033" s="60"/>
      <c r="ABX14033" s="60"/>
    </row>
    <row r="14034" spans="727:752" x14ac:dyDescent="0.25">
      <c r="AAY14034" s="60"/>
      <c r="AAZ14034" s="60"/>
      <c r="ABA14034" s="60"/>
      <c r="ABB14034" s="60"/>
      <c r="ABC14034" s="60"/>
      <c r="ABD14034" s="60"/>
      <c r="ABE14034" s="60"/>
      <c r="ABF14034" s="60"/>
      <c r="ABG14034" s="60"/>
      <c r="ABH14034" s="60"/>
      <c r="ABI14034" s="60"/>
      <c r="ABJ14034" s="60"/>
      <c r="ABK14034" s="60"/>
      <c r="ABL14034" s="60"/>
      <c r="ABM14034" s="60"/>
      <c r="ABN14034" s="60"/>
      <c r="ABO14034" s="60"/>
      <c r="ABP14034" s="60"/>
      <c r="ABQ14034" s="60"/>
      <c r="ABR14034" s="60">
        <v>0.83216617663041703</v>
      </c>
      <c r="ABS14034" s="60"/>
      <c r="ABT14034" s="60"/>
      <c r="ABU14034" s="60"/>
      <c r="ABV14034" s="60"/>
      <c r="ABW14034" s="60"/>
      <c r="ABX14034" s="60"/>
    </row>
    <row r="14035" spans="727:752" x14ac:dyDescent="0.25">
      <c r="AAY14035" s="60"/>
      <c r="AAZ14035" s="60"/>
      <c r="ABA14035" s="60"/>
      <c r="ABB14035" s="60"/>
      <c r="ABC14035" s="60"/>
      <c r="ABD14035" s="60"/>
      <c r="ABE14035" s="60"/>
      <c r="ABF14035" s="60"/>
      <c r="ABG14035" s="60"/>
      <c r="ABH14035" s="60"/>
      <c r="ABI14035" s="60"/>
      <c r="ABJ14035" s="60"/>
      <c r="ABK14035" s="60"/>
      <c r="ABL14035" s="60"/>
      <c r="ABM14035" s="60"/>
      <c r="ABN14035" s="60"/>
      <c r="ABO14035" s="60"/>
      <c r="ABP14035" s="60"/>
      <c r="ABQ14035" s="60"/>
      <c r="ABR14035" s="60">
        <v>0.83200840271068399</v>
      </c>
      <c r="ABS14035" s="60"/>
      <c r="ABT14035" s="60"/>
      <c r="ABU14035" s="60"/>
      <c r="ABV14035" s="60"/>
      <c r="ABW14035" s="60"/>
      <c r="ABX14035" s="60"/>
    </row>
    <row r="14036" spans="727:752" x14ac:dyDescent="0.25">
      <c r="AAY14036" s="60"/>
      <c r="AAZ14036" s="60"/>
      <c r="ABA14036" s="60"/>
      <c r="ABB14036" s="60"/>
      <c r="ABC14036" s="60"/>
      <c r="ABD14036" s="60"/>
      <c r="ABE14036" s="60"/>
      <c r="ABF14036" s="60"/>
      <c r="ABG14036" s="60"/>
      <c r="ABH14036" s="60"/>
      <c r="ABI14036" s="60"/>
      <c r="ABJ14036" s="60"/>
      <c r="ABK14036" s="60"/>
      <c r="ABL14036" s="60"/>
      <c r="ABM14036" s="60"/>
      <c r="ABN14036" s="60"/>
      <c r="ABO14036" s="60"/>
      <c r="ABP14036" s="60"/>
      <c r="ABQ14036" s="60"/>
      <c r="ABR14036" s="60">
        <v>0.83186879277924797</v>
      </c>
      <c r="ABS14036" s="60"/>
      <c r="ABT14036" s="60"/>
      <c r="ABU14036" s="60"/>
      <c r="ABV14036" s="60"/>
      <c r="ABW14036" s="60"/>
      <c r="ABX14036" s="60"/>
    </row>
    <row r="14037" spans="727:752" x14ac:dyDescent="0.25">
      <c r="AAY14037" s="60"/>
      <c r="AAZ14037" s="60"/>
      <c r="ABA14037" s="60"/>
      <c r="ABB14037" s="60"/>
      <c r="ABC14037" s="60"/>
      <c r="ABD14037" s="60"/>
      <c r="ABE14037" s="60"/>
      <c r="ABF14037" s="60"/>
      <c r="ABG14037" s="60"/>
      <c r="ABH14037" s="60"/>
      <c r="ABI14037" s="60"/>
      <c r="ABJ14037" s="60"/>
      <c r="ABK14037" s="60"/>
      <c r="ABL14037" s="60"/>
      <c r="ABM14037" s="60"/>
      <c r="ABN14037" s="60"/>
      <c r="ABO14037" s="60"/>
      <c r="ABP14037" s="60"/>
      <c r="ABQ14037" s="60"/>
      <c r="ABR14037" s="60">
        <v>0.83184402238927801</v>
      </c>
      <c r="ABS14037" s="60"/>
      <c r="ABT14037" s="60"/>
      <c r="ABU14037" s="60"/>
      <c r="ABV14037" s="60"/>
      <c r="ABW14037" s="60"/>
      <c r="ABX14037" s="60"/>
    </row>
    <row r="14038" spans="727:752" x14ac:dyDescent="0.25">
      <c r="AAY14038" s="60"/>
      <c r="AAZ14038" s="60"/>
      <c r="ABA14038" s="60"/>
      <c r="ABB14038" s="60"/>
      <c r="ABC14038" s="60"/>
      <c r="ABD14038" s="60"/>
      <c r="ABE14038" s="60"/>
      <c r="ABF14038" s="60"/>
      <c r="ABG14038" s="60"/>
      <c r="ABH14038" s="60"/>
      <c r="ABI14038" s="60"/>
      <c r="ABJ14038" s="60"/>
      <c r="ABK14038" s="60"/>
      <c r="ABL14038" s="60"/>
      <c r="ABM14038" s="60"/>
      <c r="ABN14038" s="60"/>
      <c r="ABO14038" s="60"/>
      <c r="ABP14038" s="60"/>
      <c r="ABQ14038" s="60"/>
      <c r="ABR14038" s="60">
        <v>0.83151204160979497</v>
      </c>
      <c r="ABS14038" s="60"/>
      <c r="ABT14038" s="60"/>
      <c r="ABU14038" s="60"/>
      <c r="ABV14038" s="60"/>
      <c r="ABW14038" s="60"/>
      <c r="ABX14038" s="60"/>
    </row>
    <row r="14039" spans="727:752" x14ac:dyDescent="0.25">
      <c r="AAY14039" s="60"/>
      <c r="AAZ14039" s="60"/>
      <c r="ABA14039" s="60"/>
      <c r="ABB14039" s="60"/>
      <c r="ABC14039" s="60"/>
      <c r="ABD14039" s="60"/>
      <c r="ABE14039" s="60"/>
      <c r="ABF14039" s="60"/>
      <c r="ABG14039" s="60"/>
      <c r="ABH14039" s="60"/>
      <c r="ABI14039" s="60"/>
      <c r="ABJ14039" s="60"/>
      <c r="ABK14039" s="60"/>
      <c r="ABL14039" s="60"/>
      <c r="ABM14039" s="60"/>
      <c r="ABN14039" s="60"/>
      <c r="ABO14039" s="60"/>
      <c r="ABP14039" s="60"/>
      <c r="ABQ14039" s="60"/>
      <c r="ABR14039" s="60">
        <v>0.83137662853624805</v>
      </c>
      <c r="ABS14039" s="60"/>
      <c r="ABT14039" s="60"/>
      <c r="ABU14039" s="60"/>
      <c r="ABV14039" s="60"/>
      <c r="ABW14039" s="60"/>
      <c r="ABX14039" s="60"/>
    </row>
    <row r="14040" spans="727:752" x14ac:dyDescent="0.25">
      <c r="AAY14040" s="60"/>
      <c r="AAZ14040" s="60"/>
      <c r="ABA14040" s="60"/>
      <c r="ABB14040" s="60"/>
      <c r="ABC14040" s="60"/>
      <c r="ABD14040" s="60"/>
      <c r="ABE14040" s="60"/>
      <c r="ABF14040" s="60"/>
      <c r="ABG14040" s="60"/>
      <c r="ABH14040" s="60"/>
      <c r="ABI14040" s="60"/>
      <c r="ABJ14040" s="60"/>
      <c r="ABK14040" s="60"/>
      <c r="ABL14040" s="60"/>
      <c r="ABM14040" s="60"/>
      <c r="ABN14040" s="60"/>
      <c r="ABO14040" s="60"/>
      <c r="ABP14040" s="60"/>
      <c r="ABQ14040" s="60"/>
      <c r="ABR14040" s="60">
        <v>0.83129974651067196</v>
      </c>
      <c r="ABS14040" s="60"/>
      <c r="ABT14040" s="60"/>
      <c r="ABU14040" s="60"/>
      <c r="ABV14040" s="60"/>
      <c r="ABW14040" s="60"/>
      <c r="ABX14040" s="60"/>
    </row>
    <row r="14041" spans="727:752" x14ac:dyDescent="0.25">
      <c r="AAY14041" s="60"/>
      <c r="AAZ14041" s="60"/>
      <c r="ABA14041" s="60"/>
      <c r="ABB14041" s="60"/>
      <c r="ABC14041" s="60"/>
      <c r="ABD14041" s="60"/>
      <c r="ABE14041" s="60"/>
      <c r="ABF14041" s="60"/>
      <c r="ABG14041" s="60"/>
      <c r="ABH14041" s="60"/>
      <c r="ABI14041" s="60"/>
      <c r="ABJ14041" s="60"/>
      <c r="ABK14041" s="60"/>
      <c r="ABL14041" s="60"/>
      <c r="ABM14041" s="60"/>
      <c r="ABN14041" s="60"/>
      <c r="ABO14041" s="60"/>
      <c r="ABP14041" s="60"/>
      <c r="ABQ14041" s="60"/>
      <c r="ABR14041" s="60">
        <v>0.831069649253105</v>
      </c>
      <c r="ABS14041" s="60"/>
      <c r="ABT14041" s="60"/>
      <c r="ABU14041" s="60"/>
      <c r="ABV14041" s="60"/>
      <c r="ABW14041" s="60"/>
      <c r="ABX14041" s="60"/>
    </row>
    <row r="14042" spans="727:752" x14ac:dyDescent="0.25">
      <c r="AAY14042" s="60"/>
      <c r="AAZ14042" s="60"/>
      <c r="ABA14042" s="60"/>
      <c r="ABB14042" s="60"/>
      <c r="ABC14042" s="60"/>
      <c r="ABD14042" s="60"/>
      <c r="ABE14042" s="60"/>
      <c r="ABF14042" s="60"/>
      <c r="ABG14042" s="60"/>
      <c r="ABH14042" s="60"/>
      <c r="ABI14042" s="60"/>
      <c r="ABJ14042" s="60"/>
      <c r="ABK14042" s="60"/>
      <c r="ABL14042" s="60"/>
      <c r="ABM14042" s="60"/>
      <c r="ABN14042" s="60"/>
      <c r="ABO14042" s="60"/>
      <c r="ABP14042" s="60"/>
      <c r="ABQ14042" s="60"/>
      <c r="ABR14042" s="60">
        <v>0.83101344309901504</v>
      </c>
      <c r="ABS14042" s="60"/>
      <c r="ABT14042" s="60"/>
      <c r="ABU14042" s="60"/>
      <c r="ABV14042" s="60"/>
      <c r="ABW14042" s="60"/>
      <c r="ABX14042" s="60"/>
    </row>
    <row r="14043" spans="727:752" x14ac:dyDescent="0.25">
      <c r="AAY14043" s="60"/>
      <c r="AAZ14043" s="60"/>
      <c r="ABA14043" s="60"/>
      <c r="ABB14043" s="60"/>
      <c r="ABC14043" s="60"/>
      <c r="ABD14043" s="60"/>
      <c r="ABE14043" s="60"/>
      <c r="ABF14043" s="60"/>
      <c r="ABG14043" s="60"/>
      <c r="ABH14043" s="60"/>
      <c r="ABI14043" s="60"/>
      <c r="ABJ14043" s="60"/>
      <c r="ABK14043" s="60"/>
      <c r="ABL14043" s="60"/>
      <c r="ABM14043" s="60"/>
      <c r="ABN14043" s="60"/>
      <c r="ABO14043" s="60"/>
      <c r="ABP14043" s="60"/>
      <c r="ABQ14043" s="60"/>
      <c r="ABR14043" s="60">
        <v>0.83099281189226304</v>
      </c>
      <c r="ABS14043" s="60"/>
      <c r="ABT14043" s="60"/>
      <c r="ABU14043" s="60"/>
      <c r="ABV14043" s="60"/>
      <c r="ABW14043" s="60"/>
      <c r="ABX14043" s="60"/>
    </row>
    <row r="14044" spans="727:752" x14ac:dyDescent="0.25">
      <c r="AAY14044" s="60"/>
      <c r="AAZ14044" s="60"/>
      <c r="ABA14044" s="60"/>
      <c r="ABB14044" s="60"/>
      <c r="ABC14044" s="60"/>
      <c r="ABD14044" s="60"/>
      <c r="ABE14044" s="60"/>
      <c r="ABF14044" s="60"/>
      <c r="ABG14044" s="60"/>
      <c r="ABH14044" s="60"/>
      <c r="ABI14044" s="60"/>
      <c r="ABJ14044" s="60"/>
      <c r="ABK14044" s="60"/>
      <c r="ABL14044" s="60"/>
      <c r="ABM14044" s="60"/>
      <c r="ABN14044" s="60"/>
      <c r="ABO14044" s="60"/>
      <c r="ABP14044" s="60"/>
      <c r="ABQ14044" s="60"/>
      <c r="ABR14044" s="60">
        <v>0.83086025446623601</v>
      </c>
      <c r="ABS14044" s="60"/>
      <c r="ABT14044" s="60"/>
      <c r="ABU14044" s="60"/>
      <c r="ABV14044" s="60"/>
      <c r="ABW14044" s="60"/>
      <c r="ABX14044" s="60"/>
    </row>
    <row r="14045" spans="727:752" x14ac:dyDescent="0.25">
      <c r="AAY14045" s="60"/>
      <c r="AAZ14045" s="60"/>
      <c r="ABA14045" s="60"/>
      <c r="ABB14045" s="60"/>
      <c r="ABC14045" s="60"/>
      <c r="ABD14045" s="60"/>
      <c r="ABE14045" s="60"/>
      <c r="ABF14045" s="60"/>
      <c r="ABG14045" s="60"/>
      <c r="ABH14045" s="60"/>
      <c r="ABI14045" s="60"/>
      <c r="ABJ14045" s="60"/>
      <c r="ABK14045" s="60"/>
      <c r="ABL14045" s="60"/>
      <c r="ABM14045" s="60"/>
      <c r="ABN14045" s="60"/>
      <c r="ABO14045" s="60"/>
      <c r="ABP14045" s="60"/>
      <c r="ABQ14045" s="60"/>
      <c r="ABR14045" s="60">
        <v>0.83051014766181297</v>
      </c>
      <c r="ABS14045" s="60"/>
      <c r="ABT14045" s="60"/>
      <c r="ABU14045" s="60"/>
      <c r="ABV14045" s="60"/>
      <c r="ABW14045" s="60"/>
      <c r="ABX14045" s="60"/>
    </row>
    <row r="14046" spans="727:752" x14ac:dyDescent="0.25">
      <c r="AAY14046" s="60"/>
      <c r="AAZ14046" s="60"/>
      <c r="ABA14046" s="60"/>
      <c r="ABB14046" s="60"/>
      <c r="ABC14046" s="60"/>
      <c r="ABD14046" s="60"/>
      <c r="ABE14046" s="60"/>
      <c r="ABF14046" s="60"/>
      <c r="ABG14046" s="60"/>
      <c r="ABH14046" s="60"/>
      <c r="ABI14046" s="60"/>
      <c r="ABJ14046" s="60"/>
      <c r="ABK14046" s="60"/>
      <c r="ABL14046" s="60"/>
      <c r="ABM14046" s="60"/>
      <c r="ABN14046" s="60"/>
      <c r="ABO14046" s="60"/>
      <c r="ABP14046" s="60"/>
      <c r="ABQ14046" s="60"/>
      <c r="ABR14046" s="60">
        <v>0.83040653560822397</v>
      </c>
      <c r="ABS14046" s="60"/>
      <c r="ABT14046" s="60"/>
      <c r="ABU14046" s="60"/>
      <c r="ABV14046" s="60"/>
      <c r="ABW14046" s="60"/>
      <c r="ABX14046" s="60"/>
    </row>
    <row r="14047" spans="727:752" x14ac:dyDescent="0.25">
      <c r="AAY14047" s="60"/>
      <c r="AAZ14047" s="60"/>
      <c r="ABA14047" s="60"/>
      <c r="ABB14047" s="60"/>
      <c r="ABC14047" s="60"/>
      <c r="ABD14047" s="60"/>
      <c r="ABE14047" s="60"/>
      <c r="ABF14047" s="60"/>
      <c r="ABG14047" s="60"/>
      <c r="ABH14047" s="60"/>
      <c r="ABI14047" s="60"/>
      <c r="ABJ14047" s="60"/>
      <c r="ABK14047" s="60"/>
      <c r="ABL14047" s="60"/>
      <c r="ABM14047" s="60"/>
      <c r="ABN14047" s="60"/>
      <c r="ABO14047" s="60"/>
      <c r="ABP14047" s="60"/>
      <c r="ABQ14047" s="60"/>
      <c r="ABR14047" s="60">
        <v>0.83031129860738695</v>
      </c>
      <c r="ABS14047" s="60"/>
      <c r="ABT14047" s="60"/>
      <c r="ABU14047" s="60"/>
      <c r="ABV14047" s="60"/>
      <c r="ABW14047" s="60"/>
      <c r="ABX14047" s="60"/>
    </row>
    <row r="14048" spans="727:752" x14ac:dyDescent="0.25">
      <c r="AAY14048" s="60"/>
      <c r="AAZ14048" s="60"/>
      <c r="ABA14048" s="60"/>
      <c r="ABB14048" s="60"/>
      <c r="ABC14048" s="60"/>
      <c r="ABD14048" s="60"/>
      <c r="ABE14048" s="60"/>
      <c r="ABF14048" s="60"/>
      <c r="ABG14048" s="60"/>
      <c r="ABH14048" s="60"/>
      <c r="ABI14048" s="60"/>
      <c r="ABJ14048" s="60"/>
      <c r="ABK14048" s="60"/>
      <c r="ABL14048" s="60"/>
      <c r="ABM14048" s="60"/>
      <c r="ABN14048" s="60"/>
      <c r="ABO14048" s="60"/>
      <c r="ABP14048" s="60"/>
      <c r="ABQ14048" s="60"/>
      <c r="ABR14048" s="60">
        <v>0.83021103825487697</v>
      </c>
      <c r="ABS14048" s="60"/>
      <c r="ABT14048" s="60"/>
      <c r="ABU14048" s="60"/>
      <c r="ABV14048" s="60"/>
      <c r="ABW14048" s="60"/>
      <c r="ABX14048" s="60"/>
    </row>
    <row r="14049" spans="727:752" x14ac:dyDescent="0.25">
      <c r="AAY14049" s="60"/>
      <c r="AAZ14049" s="60"/>
      <c r="ABA14049" s="60"/>
      <c r="ABB14049" s="60"/>
      <c r="ABC14049" s="60"/>
      <c r="ABD14049" s="60"/>
      <c r="ABE14049" s="60"/>
      <c r="ABF14049" s="60"/>
      <c r="ABG14049" s="60"/>
      <c r="ABH14049" s="60"/>
      <c r="ABI14049" s="60"/>
      <c r="ABJ14049" s="60"/>
      <c r="ABK14049" s="60"/>
      <c r="ABL14049" s="60"/>
      <c r="ABM14049" s="60"/>
      <c r="ABN14049" s="60"/>
      <c r="ABO14049" s="60"/>
      <c r="ABP14049" s="60"/>
      <c r="ABQ14049" s="60"/>
      <c r="ABR14049" s="60">
        <v>0.82984395260916299</v>
      </c>
      <c r="ABS14049" s="60"/>
      <c r="ABT14049" s="60"/>
      <c r="ABU14049" s="60"/>
      <c r="ABV14049" s="60"/>
      <c r="ABW14049" s="60"/>
      <c r="ABX14049" s="60"/>
    </row>
    <row r="14050" spans="727:752" x14ac:dyDescent="0.25">
      <c r="AAY14050" s="60"/>
      <c r="AAZ14050" s="60"/>
      <c r="ABA14050" s="60"/>
      <c r="ABB14050" s="60"/>
      <c r="ABC14050" s="60"/>
      <c r="ABD14050" s="60"/>
      <c r="ABE14050" s="60"/>
      <c r="ABF14050" s="60"/>
      <c r="ABG14050" s="60"/>
      <c r="ABH14050" s="60"/>
      <c r="ABI14050" s="60"/>
      <c r="ABJ14050" s="60"/>
      <c r="ABK14050" s="60"/>
      <c r="ABL14050" s="60"/>
      <c r="ABM14050" s="60"/>
      <c r="ABN14050" s="60"/>
      <c r="ABO14050" s="60"/>
      <c r="ABP14050" s="60"/>
      <c r="ABQ14050" s="60"/>
      <c r="ABR14050" s="60">
        <v>0.82980483167514096</v>
      </c>
      <c r="ABS14050" s="60"/>
      <c r="ABT14050" s="60"/>
      <c r="ABU14050" s="60"/>
      <c r="ABV14050" s="60"/>
      <c r="ABW14050" s="60"/>
      <c r="ABX14050" s="60"/>
    </row>
    <row r="14051" spans="727:752" x14ac:dyDescent="0.25">
      <c r="AAY14051" s="60"/>
      <c r="AAZ14051" s="60"/>
      <c r="ABA14051" s="60"/>
      <c r="ABB14051" s="60"/>
      <c r="ABC14051" s="60"/>
      <c r="ABD14051" s="60"/>
      <c r="ABE14051" s="60"/>
      <c r="ABF14051" s="60"/>
      <c r="ABG14051" s="60"/>
      <c r="ABH14051" s="60"/>
      <c r="ABI14051" s="60"/>
      <c r="ABJ14051" s="60"/>
      <c r="ABK14051" s="60"/>
      <c r="ABL14051" s="60"/>
      <c r="ABM14051" s="60"/>
      <c r="ABN14051" s="60"/>
      <c r="ABO14051" s="60"/>
      <c r="ABP14051" s="60"/>
      <c r="ABQ14051" s="60"/>
      <c r="ABR14051" s="60">
        <v>0.82972264183698297</v>
      </c>
      <c r="ABS14051" s="60"/>
      <c r="ABT14051" s="60"/>
      <c r="ABU14051" s="60"/>
      <c r="ABV14051" s="60"/>
      <c r="ABW14051" s="60"/>
      <c r="ABX14051" s="60"/>
    </row>
    <row r="14052" spans="727:752" x14ac:dyDescent="0.25">
      <c r="AAY14052" s="60"/>
      <c r="AAZ14052" s="60"/>
      <c r="ABA14052" s="60"/>
      <c r="ABB14052" s="60"/>
      <c r="ABC14052" s="60"/>
      <c r="ABD14052" s="60"/>
      <c r="ABE14052" s="60"/>
      <c r="ABF14052" s="60"/>
      <c r="ABG14052" s="60"/>
      <c r="ABH14052" s="60"/>
      <c r="ABI14052" s="60"/>
      <c r="ABJ14052" s="60"/>
      <c r="ABK14052" s="60"/>
      <c r="ABL14052" s="60"/>
      <c r="ABM14052" s="60"/>
      <c r="ABN14052" s="60"/>
      <c r="ABO14052" s="60"/>
      <c r="ABP14052" s="60"/>
      <c r="ABQ14052" s="60"/>
      <c r="ABR14052" s="60">
        <v>0.82955655755398205</v>
      </c>
      <c r="ABS14052" s="60"/>
      <c r="ABT14052" s="60"/>
      <c r="ABU14052" s="60"/>
      <c r="ABV14052" s="60"/>
      <c r="ABW14052" s="60"/>
      <c r="ABX14052" s="60"/>
    </row>
    <row r="14053" spans="727:752" x14ac:dyDescent="0.25">
      <c r="AAY14053" s="60"/>
      <c r="AAZ14053" s="60"/>
      <c r="ABA14053" s="60"/>
      <c r="ABB14053" s="60"/>
      <c r="ABC14053" s="60"/>
      <c r="ABD14053" s="60"/>
      <c r="ABE14053" s="60"/>
      <c r="ABF14053" s="60"/>
      <c r="ABG14053" s="60"/>
      <c r="ABH14053" s="60"/>
      <c r="ABI14053" s="60"/>
      <c r="ABJ14053" s="60"/>
      <c r="ABK14053" s="60"/>
      <c r="ABL14053" s="60"/>
      <c r="ABM14053" s="60"/>
      <c r="ABN14053" s="60"/>
      <c r="ABO14053" s="60"/>
      <c r="ABP14053" s="60"/>
      <c r="ABQ14053" s="60"/>
      <c r="ABR14053" s="60">
        <v>0.82955326066482404</v>
      </c>
      <c r="ABS14053" s="60"/>
      <c r="ABT14053" s="60"/>
      <c r="ABU14053" s="60"/>
      <c r="ABV14053" s="60"/>
      <c r="ABW14053" s="60"/>
      <c r="ABX14053" s="60"/>
    </row>
    <row r="14054" spans="727:752" x14ac:dyDescent="0.25">
      <c r="AAY14054" s="60"/>
      <c r="AAZ14054" s="60"/>
      <c r="ABA14054" s="60"/>
      <c r="ABB14054" s="60"/>
      <c r="ABC14054" s="60"/>
      <c r="ABD14054" s="60"/>
      <c r="ABE14054" s="60"/>
      <c r="ABF14054" s="60"/>
      <c r="ABG14054" s="60"/>
      <c r="ABH14054" s="60"/>
      <c r="ABI14054" s="60"/>
      <c r="ABJ14054" s="60"/>
      <c r="ABK14054" s="60"/>
      <c r="ABL14054" s="60"/>
      <c r="ABM14054" s="60"/>
      <c r="ABN14054" s="60"/>
      <c r="ABO14054" s="60"/>
      <c r="ABP14054" s="60"/>
      <c r="ABQ14054" s="60"/>
      <c r="ABR14054" s="60">
        <v>0.82942360119619296</v>
      </c>
      <c r="ABS14054" s="60"/>
      <c r="ABT14054" s="60"/>
      <c r="ABU14054" s="60"/>
      <c r="ABV14054" s="60"/>
      <c r="ABW14054" s="60"/>
      <c r="ABX14054" s="60"/>
    </row>
    <row r="14055" spans="727:752" x14ac:dyDescent="0.25">
      <c r="AAY14055" s="60"/>
      <c r="AAZ14055" s="60"/>
      <c r="ABA14055" s="60"/>
      <c r="ABB14055" s="60"/>
      <c r="ABC14055" s="60"/>
      <c r="ABD14055" s="60"/>
      <c r="ABE14055" s="60"/>
      <c r="ABF14055" s="60"/>
      <c r="ABG14055" s="60"/>
      <c r="ABH14055" s="60"/>
      <c r="ABI14055" s="60"/>
      <c r="ABJ14055" s="60"/>
      <c r="ABK14055" s="60"/>
      <c r="ABL14055" s="60"/>
      <c r="ABM14055" s="60"/>
      <c r="ABN14055" s="60"/>
      <c r="ABO14055" s="60"/>
      <c r="ABP14055" s="60"/>
      <c r="ABQ14055" s="60"/>
      <c r="ABR14055" s="60">
        <v>0.82921379883503898</v>
      </c>
      <c r="ABS14055" s="60"/>
      <c r="ABT14055" s="60"/>
      <c r="ABU14055" s="60"/>
      <c r="ABV14055" s="60"/>
      <c r="ABW14055" s="60"/>
      <c r="ABX14055" s="60"/>
    </row>
    <row r="14056" spans="727:752" x14ac:dyDescent="0.25">
      <c r="AAY14056" s="60"/>
      <c r="AAZ14056" s="60"/>
      <c r="ABA14056" s="60"/>
      <c r="ABB14056" s="60"/>
      <c r="ABC14056" s="60"/>
      <c r="ABD14056" s="60"/>
      <c r="ABE14056" s="60"/>
      <c r="ABF14056" s="60"/>
      <c r="ABG14056" s="60"/>
      <c r="ABH14056" s="60"/>
      <c r="ABI14056" s="60"/>
      <c r="ABJ14056" s="60"/>
      <c r="ABK14056" s="60"/>
      <c r="ABL14056" s="60"/>
      <c r="ABM14056" s="60"/>
      <c r="ABN14056" s="60"/>
      <c r="ABO14056" s="60"/>
      <c r="ABP14056" s="60"/>
      <c r="ABQ14056" s="60"/>
      <c r="ABR14056" s="60">
        <v>0.82889679968770502</v>
      </c>
      <c r="ABS14056" s="60"/>
      <c r="ABT14056" s="60"/>
      <c r="ABU14056" s="60"/>
      <c r="ABV14056" s="60"/>
      <c r="ABW14056" s="60"/>
      <c r="ABX14056" s="60"/>
    </row>
    <row r="14057" spans="727:752" x14ac:dyDescent="0.25">
      <c r="AAY14057" s="60"/>
      <c r="AAZ14057" s="60"/>
      <c r="ABA14057" s="60"/>
      <c r="ABB14057" s="60"/>
      <c r="ABC14057" s="60"/>
      <c r="ABD14057" s="60"/>
      <c r="ABE14057" s="60"/>
      <c r="ABF14057" s="60"/>
      <c r="ABG14057" s="60"/>
      <c r="ABH14057" s="60"/>
      <c r="ABI14057" s="60"/>
      <c r="ABJ14057" s="60"/>
      <c r="ABK14057" s="60"/>
      <c r="ABL14057" s="60"/>
      <c r="ABM14057" s="60"/>
      <c r="ABN14057" s="60"/>
      <c r="ABO14057" s="60"/>
      <c r="ABP14057" s="60"/>
      <c r="ABQ14057" s="60"/>
      <c r="ABR14057" s="60">
        <v>0.82889504383827195</v>
      </c>
      <c r="ABS14057" s="60"/>
      <c r="ABT14057" s="60"/>
      <c r="ABU14057" s="60"/>
      <c r="ABV14057" s="60"/>
      <c r="ABW14057" s="60"/>
      <c r="ABX14057" s="60"/>
    </row>
    <row r="14058" spans="727:752" x14ac:dyDescent="0.25">
      <c r="AAY14058" s="60"/>
      <c r="AAZ14058" s="60"/>
      <c r="ABA14058" s="60"/>
      <c r="ABB14058" s="60"/>
      <c r="ABC14058" s="60"/>
      <c r="ABD14058" s="60"/>
      <c r="ABE14058" s="60"/>
      <c r="ABF14058" s="60"/>
      <c r="ABG14058" s="60"/>
      <c r="ABH14058" s="60"/>
      <c r="ABI14058" s="60"/>
      <c r="ABJ14058" s="60"/>
      <c r="ABK14058" s="60"/>
      <c r="ABL14058" s="60"/>
      <c r="ABM14058" s="60"/>
      <c r="ABN14058" s="60"/>
      <c r="ABO14058" s="60"/>
      <c r="ABP14058" s="60"/>
      <c r="ABQ14058" s="60"/>
      <c r="ABR14058" s="60">
        <v>0.82884528218461395</v>
      </c>
      <c r="ABS14058" s="60"/>
      <c r="ABT14058" s="60"/>
      <c r="ABU14058" s="60"/>
      <c r="ABV14058" s="60"/>
      <c r="ABW14058" s="60"/>
      <c r="ABX14058" s="60"/>
    </row>
    <row r="14059" spans="727:752" x14ac:dyDescent="0.25">
      <c r="AAY14059" s="60"/>
      <c r="AAZ14059" s="60"/>
      <c r="ABA14059" s="60"/>
      <c r="ABB14059" s="60"/>
      <c r="ABC14059" s="60"/>
      <c r="ABD14059" s="60"/>
      <c r="ABE14059" s="60"/>
      <c r="ABF14059" s="60"/>
      <c r="ABG14059" s="60"/>
      <c r="ABH14059" s="60"/>
      <c r="ABI14059" s="60"/>
      <c r="ABJ14059" s="60"/>
      <c r="ABK14059" s="60"/>
      <c r="ABL14059" s="60"/>
      <c r="ABM14059" s="60"/>
      <c r="ABN14059" s="60"/>
      <c r="ABO14059" s="60"/>
      <c r="ABP14059" s="60"/>
      <c r="ABQ14059" s="60"/>
      <c r="ABR14059" s="60">
        <v>0.82857871681632</v>
      </c>
      <c r="ABS14059" s="60"/>
      <c r="ABT14059" s="60"/>
      <c r="ABU14059" s="60"/>
      <c r="ABV14059" s="60"/>
      <c r="ABW14059" s="60"/>
      <c r="ABX14059" s="60"/>
    </row>
    <row r="14060" spans="727:752" x14ac:dyDescent="0.25">
      <c r="AAY14060" s="60"/>
      <c r="AAZ14060" s="60"/>
      <c r="ABA14060" s="60"/>
      <c r="ABB14060" s="60"/>
      <c r="ABC14060" s="60"/>
      <c r="ABD14060" s="60"/>
      <c r="ABE14060" s="60"/>
      <c r="ABF14060" s="60"/>
      <c r="ABG14060" s="60"/>
      <c r="ABH14060" s="60"/>
      <c r="ABI14060" s="60"/>
      <c r="ABJ14060" s="60"/>
      <c r="ABK14060" s="60"/>
      <c r="ABL14060" s="60"/>
      <c r="ABM14060" s="60"/>
      <c r="ABN14060" s="60"/>
      <c r="ABO14060" s="60"/>
      <c r="ABP14060" s="60"/>
      <c r="ABQ14060" s="60"/>
      <c r="ABR14060" s="60">
        <v>0.82857467964096598</v>
      </c>
      <c r="ABS14060" s="60"/>
      <c r="ABT14060" s="60"/>
      <c r="ABU14060" s="60"/>
      <c r="ABV14060" s="60"/>
      <c r="ABW14060" s="60"/>
      <c r="ABX14060" s="60"/>
    </row>
    <row r="14061" spans="727:752" x14ac:dyDescent="0.25">
      <c r="AAY14061" s="60"/>
      <c r="AAZ14061" s="60"/>
      <c r="ABA14061" s="60"/>
      <c r="ABB14061" s="60"/>
      <c r="ABC14061" s="60"/>
      <c r="ABD14061" s="60"/>
      <c r="ABE14061" s="60"/>
      <c r="ABF14061" s="60"/>
      <c r="ABG14061" s="60"/>
      <c r="ABH14061" s="60"/>
      <c r="ABI14061" s="60"/>
      <c r="ABJ14061" s="60"/>
      <c r="ABK14061" s="60"/>
      <c r="ABL14061" s="60"/>
      <c r="ABM14061" s="60"/>
      <c r="ABN14061" s="60"/>
      <c r="ABO14061" s="60"/>
      <c r="ABP14061" s="60"/>
      <c r="ABQ14061" s="60"/>
      <c r="ABR14061" s="60">
        <v>0.828482346309802</v>
      </c>
      <c r="ABS14061" s="60"/>
      <c r="ABT14061" s="60"/>
      <c r="ABU14061" s="60"/>
      <c r="ABV14061" s="60"/>
      <c r="ABW14061" s="60"/>
      <c r="ABX14061" s="60"/>
    </row>
    <row r="14062" spans="727:752" x14ac:dyDescent="0.25">
      <c r="AAY14062" s="60"/>
      <c r="AAZ14062" s="60"/>
      <c r="ABA14062" s="60"/>
      <c r="ABB14062" s="60"/>
      <c r="ABC14062" s="60"/>
      <c r="ABD14062" s="60"/>
      <c r="ABE14062" s="60"/>
      <c r="ABF14062" s="60"/>
      <c r="ABG14062" s="60"/>
      <c r="ABH14062" s="60"/>
      <c r="ABI14062" s="60"/>
      <c r="ABJ14062" s="60"/>
      <c r="ABK14062" s="60"/>
      <c r="ABL14062" s="60"/>
      <c r="ABM14062" s="60"/>
      <c r="ABN14062" s="60"/>
      <c r="ABO14062" s="60"/>
      <c r="ABP14062" s="60"/>
      <c r="ABQ14062" s="60"/>
      <c r="ABR14062" s="60">
        <v>0.82847457661186497</v>
      </c>
      <c r="ABS14062" s="60"/>
      <c r="ABT14062" s="60"/>
      <c r="ABU14062" s="60"/>
      <c r="ABV14062" s="60"/>
      <c r="ABW14062" s="60"/>
      <c r="ABX14062" s="60"/>
    </row>
    <row r="14063" spans="727:752" x14ac:dyDescent="0.25">
      <c r="AAY14063" s="60"/>
      <c r="AAZ14063" s="60"/>
      <c r="ABA14063" s="60"/>
      <c r="ABB14063" s="60"/>
      <c r="ABC14063" s="60"/>
      <c r="ABD14063" s="60"/>
      <c r="ABE14063" s="60"/>
      <c r="ABF14063" s="60"/>
      <c r="ABG14063" s="60"/>
      <c r="ABH14063" s="60"/>
      <c r="ABI14063" s="60"/>
      <c r="ABJ14063" s="60"/>
      <c r="ABK14063" s="60"/>
      <c r="ABL14063" s="60"/>
      <c r="ABM14063" s="60"/>
      <c r="ABN14063" s="60"/>
      <c r="ABO14063" s="60"/>
      <c r="ABP14063" s="60"/>
      <c r="ABQ14063" s="60"/>
      <c r="ABR14063" s="60">
        <v>0.82847188173089004</v>
      </c>
      <c r="ABS14063" s="60"/>
      <c r="ABT14063" s="60"/>
      <c r="ABU14063" s="60"/>
      <c r="ABV14063" s="60"/>
      <c r="ABW14063" s="60"/>
      <c r="ABX14063" s="60"/>
    </row>
    <row r="14064" spans="727:752" x14ac:dyDescent="0.25">
      <c r="AAY14064" s="60"/>
      <c r="AAZ14064" s="60"/>
      <c r="ABA14064" s="60"/>
      <c r="ABB14064" s="60"/>
      <c r="ABC14064" s="60"/>
      <c r="ABD14064" s="60"/>
      <c r="ABE14064" s="60"/>
      <c r="ABF14064" s="60"/>
      <c r="ABG14064" s="60"/>
      <c r="ABH14064" s="60"/>
      <c r="ABI14064" s="60"/>
      <c r="ABJ14064" s="60"/>
      <c r="ABK14064" s="60"/>
      <c r="ABL14064" s="60"/>
      <c r="ABM14064" s="60"/>
      <c r="ABN14064" s="60"/>
      <c r="ABO14064" s="60"/>
      <c r="ABP14064" s="60"/>
      <c r="ABQ14064" s="60"/>
      <c r="ABR14064" s="60">
        <v>0.82826440580734195</v>
      </c>
      <c r="ABS14064" s="60"/>
      <c r="ABT14064" s="60"/>
      <c r="ABU14064" s="60"/>
      <c r="ABV14064" s="60"/>
      <c r="ABW14064" s="60"/>
      <c r="ABX14064" s="60"/>
    </row>
    <row r="14065" spans="727:752" x14ac:dyDescent="0.25">
      <c r="AAY14065" s="60"/>
      <c r="AAZ14065" s="60"/>
      <c r="ABA14065" s="60"/>
      <c r="ABB14065" s="60"/>
      <c r="ABC14065" s="60"/>
      <c r="ABD14065" s="60"/>
      <c r="ABE14065" s="60"/>
      <c r="ABF14065" s="60"/>
      <c r="ABG14065" s="60"/>
      <c r="ABH14065" s="60"/>
      <c r="ABI14065" s="60"/>
      <c r="ABJ14065" s="60"/>
      <c r="ABK14065" s="60"/>
      <c r="ABL14065" s="60"/>
      <c r="ABM14065" s="60"/>
      <c r="ABN14065" s="60"/>
      <c r="ABO14065" s="60"/>
      <c r="ABP14065" s="60"/>
      <c r="ABQ14065" s="60"/>
      <c r="ABR14065" s="60">
        <v>0.82808802686554495</v>
      </c>
      <c r="ABS14065" s="60"/>
      <c r="ABT14065" s="60"/>
      <c r="ABU14065" s="60"/>
      <c r="ABV14065" s="60"/>
      <c r="ABW14065" s="60"/>
      <c r="ABX14065" s="60"/>
    </row>
    <row r="14066" spans="727:752" x14ac:dyDescent="0.25">
      <c r="AAY14066" s="60"/>
      <c r="AAZ14066" s="60"/>
      <c r="ABA14066" s="60"/>
      <c r="ABB14066" s="60"/>
      <c r="ABC14066" s="60"/>
      <c r="ABD14066" s="60"/>
      <c r="ABE14066" s="60"/>
      <c r="ABF14066" s="60"/>
      <c r="ABG14066" s="60"/>
      <c r="ABH14066" s="60"/>
      <c r="ABI14066" s="60"/>
      <c r="ABJ14066" s="60"/>
      <c r="ABK14066" s="60"/>
      <c r="ABL14066" s="60"/>
      <c r="ABM14066" s="60"/>
      <c r="ABN14066" s="60"/>
      <c r="ABO14066" s="60"/>
      <c r="ABP14066" s="60"/>
      <c r="ABQ14066" s="60"/>
      <c r="ABR14066" s="60">
        <v>0.82799280311206502</v>
      </c>
      <c r="ABS14066" s="60"/>
      <c r="ABT14066" s="60"/>
      <c r="ABU14066" s="60"/>
      <c r="ABV14066" s="60"/>
      <c r="ABW14066" s="60"/>
      <c r="ABX14066" s="60"/>
    </row>
    <row r="14067" spans="727:752" x14ac:dyDescent="0.25">
      <c r="AAY14067" s="60"/>
      <c r="AAZ14067" s="60"/>
      <c r="ABA14067" s="60"/>
      <c r="ABB14067" s="60"/>
      <c r="ABC14067" s="60"/>
      <c r="ABD14067" s="60"/>
      <c r="ABE14067" s="60"/>
      <c r="ABF14067" s="60"/>
      <c r="ABG14067" s="60"/>
      <c r="ABH14067" s="60"/>
      <c r="ABI14067" s="60"/>
      <c r="ABJ14067" s="60"/>
      <c r="ABK14067" s="60"/>
      <c r="ABL14067" s="60"/>
      <c r="ABM14067" s="60"/>
      <c r="ABN14067" s="60"/>
      <c r="ABO14067" s="60"/>
      <c r="ABP14067" s="60"/>
      <c r="ABQ14067" s="60"/>
      <c r="ABR14067" s="60">
        <v>0.82796450620032402</v>
      </c>
      <c r="ABS14067" s="60"/>
      <c r="ABT14067" s="60"/>
      <c r="ABU14067" s="60"/>
      <c r="ABV14067" s="60"/>
      <c r="ABW14067" s="60"/>
      <c r="ABX14067" s="60"/>
    </row>
    <row r="14068" spans="727:752" x14ac:dyDescent="0.25">
      <c r="AAY14068" s="60"/>
      <c r="AAZ14068" s="60"/>
      <c r="ABA14068" s="60"/>
      <c r="ABB14068" s="60"/>
      <c r="ABC14068" s="60"/>
      <c r="ABD14068" s="60"/>
      <c r="ABE14068" s="60"/>
      <c r="ABF14068" s="60"/>
      <c r="ABG14068" s="60"/>
      <c r="ABH14068" s="60"/>
      <c r="ABI14068" s="60"/>
      <c r="ABJ14068" s="60"/>
      <c r="ABK14068" s="60"/>
      <c r="ABL14068" s="60"/>
      <c r="ABM14068" s="60"/>
      <c r="ABN14068" s="60"/>
      <c r="ABO14068" s="60"/>
      <c r="ABP14068" s="60"/>
      <c r="ABQ14068" s="60"/>
      <c r="ABR14068" s="60">
        <v>0.82775096802548798</v>
      </c>
      <c r="ABS14068" s="60"/>
      <c r="ABT14068" s="60"/>
      <c r="ABU14068" s="60"/>
      <c r="ABV14068" s="60"/>
      <c r="ABW14068" s="60"/>
      <c r="ABX14068" s="60"/>
    </row>
    <row r="14069" spans="727:752" x14ac:dyDescent="0.25">
      <c r="AAY14069" s="60"/>
      <c r="AAZ14069" s="60"/>
      <c r="ABA14069" s="60"/>
      <c r="ABB14069" s="60"/>
      <c r="ABC14069" s="60"/>
      <c r="ABD14069" s="60"/>
      <c r="ABE14069" s="60"/>
      <c r="ABF14069" s="60"/>
      <c r="ABG14069" s="60"/>
      <c r="ABH14069" s="60"/>
      <c r="ABI14069" s="60"/>
      <c r="ABJ14069" s="60"/>
      <c r="ABK14069" s="60"/>
      <c r="ABL14069" s="60"/>
      <c r="ABM14069" s="60"/>
      <c r="ABN14069" s="60"/>
      <c r="ABO14069" s="60"/>
      <c r="ABP14069" s="60"/>
      <c r="ABQ14069" s="60"/>
      <c r="ABR14069" s="60">
        <v>0.82760087069284105</v>
      </c>
      <c r="ABS14069" s="60"/>
      <c r="ABT14069" s="60"/>
      <c r="ABU14069" s="60"/>
      <c r="ABV14069" s="60"/>
      <c r="ABW14069" s="60"/>
      <c r="ABX14069" s="60"/>
    </row>
    <row r="14070" spans="727:752" x14ac:dyDescent="0.25">
      <c r="AAY14070" s="60"/>
      <c r="AAZ14070" s="60"/>
      <c r="ABA14070" s="60"/>
      <c r="ABB14070" s="60"/>
      <c r="ABC14070" s="60"/>
      <c r="ABD14070" s="60"/>
      <c r="ABE14070" s="60"/>
      <c r="ABF14070" s="60"/>
      <c r="ABG14070" s="60"/>
      <c r="ABH14070" s="60"/>
      <c r="ABI14070" s="60"/>
      <c r="ABJ14070" s="60"/>
      <c r="ABK14070" s="60"/>
      <c r="ABL14070" s="60"/>
      <c r="ABM14070" s="60"/>
      <c r="ABN14070" s="60"/>
      <c r="ABO14070" s="60"/>
      <c r="ABP14070" s="60"/>
      <c r="ABQ14070" s="60"/>
      <c r="ABR14070" s="60">
        <v>0.82754693093147402</v>
      </c>
      <c r="ABS14070" s="60"/>
      <c r="ABT14070" s="60"/>
      <c r="ABU14070" s="60"/>
      <c r="ABV14070" s="60"/>
      <c r="ABW14070" s="60"/>
      <c r="ABX14070" s="60"/>
    </row>
    <row r="14071" spans="727:752" x14ac:dyDescent="0.25">
      <c r="AAY14071" s="60"/>
      <c r="AAZ14071" s="60"/>
      <c r="ABA14071" s="60"/>
      <c r="ABB14071" s="60"/>
      <c r="ABC14071" s="60"/>
      <c r="ABD14071" s="60"/>
      <c r="ABE14071" s="60"/>
      <c r="ABF14071" s="60"/>
      <c r="ABG14071" s="60"/>
      <c r="ABH14071" s="60"/>
      <c r="ABI14071" s="60"/>
      <c r="ABJ14071" s="60"/>
      <c r="ABK14071" s="60"/>
      <c r="ABL14071" s="60"/>
      <c r="ABM14071" s="60"/>
      <c r="ABN14071" s="60"/>
      <c r="ABO14071" s="60"/>
      <c r="ABP14071" s="60"/>
      <c r="ABQ14071" s="60"/>
      <c r="ABR14071" s="60">
        <v>0.827465457604735</v>
      </c>
      <c r="ABS14071" s="60"/>
      <c r="ABT14071" s="60"/>
      <c r="ABU14071" s="60"/>
      <c r="ABV14071" s="60"/>
      <c r="ABW14071" s="60"/>
      <c r="ABX14071" s="60"/>
    </row>
    <row r="14072" spans="727:752" x14ac:dyDescent="0.25">
      <c r="AAY14072" s="60"/>
      <c r="AAZ14072" s="60"/>
      <c r="ABA14072" s="60"/>
      <c r="ABB14072" s="60"/>
      <c r="ABC14072" s="60"/>
      <c r="ABD14072" s="60"/>
      <c r="ABE14072" s="60"/>
      <c r="ABF14072" s="60"/>
      <c r="ABG14072" s="60"/>
      <c r="ABH14072" s="60"/>
      <c r="ABI14072" s="60"/>
      <c r="ABJ14072" s="60"/>
      <c r="ABK14072" s="60"/>
      <c r="ABL14072" s="60"/>
      <c r="ABM14072" s="60"/>
      <c r="ABN14072" s="60"/>
      <c r="ABO14072" s="60"/>
      <c r="ABP14072" s="60"/>
      <c r="ABQ14072" s="60"/>
      <c r="ABR14072" s="60">
        <v>0.82727746620318199</v>
      </c>
      <c r="ABS14072" s="60"/>
      <c r="ABT14072" s="60"/>
      <c r="ABU14072" s="60"/>
      <c r="ABV14072" s="60"/>
      <c r="ABW14072" s="60"/>
      <c r="ABX14072" s="60"/>
    </row>
    <row r="14073" spans="727:752" x14ac:dyDescent="0.25">
      <c r="AAY14073" s="60"/>
      <c r="AAZ14073" s="60"/>
      <c r="ABA14073" s="60"/>
      <c r="ABB14073" s="60"/>
      <c r="ABC14073" s="60"/>
      <c r="ABD14073" s="60"/>
      <c r="ABE14073" s="60"/>
      <c r="ABF14073" s="60"/>
      <c r="ABG14073" s="60"/>
      <c r="ABH14073" s="60"/>
      <c r="ABI14073" s="60"/>
      <c r="ABJ14073" s="60"/>
      <c r="ABK14073" s="60"/>
      <c r="ABL14073" s="60"/>
      <c r="ABM14073" s="60"/>
      <c r="ABN14073" s="60"/>
      <c r="ABO14073" s="60"/>
      <c r="ABP14073" s="60"/>
      <c r="ABQ14073" s="60"/>
      <c r="ABR14073" s="60">
        <v>0.82726373696887401</v>
      </c>
      <c r="ABS14073" s="60"/>
      <c r="ABT14073" s="60"/>
      <c r="ABU14073" s="60"/>
      <c r="ABV14073" s="60"/>
      <c r="ABW14073" s="60"/>
      <c r="ABX14073" s="60"/>
    </row>
    <row r="14074" spans="727:752" x14ac:dyDescent="0.25">
      <c r="AAY14074" s="60"/>
      <c r="AAZ14074" s="60"/>
      <c r="ABA14074" s="60"/>
      <c r="ABB14074" s="60"/>
      <c r="ABC14074" s="60"/>
      <c r="ABD14074" s="60"/>
      <c r="ABE14074" s="60"/>
      <c r="ABF14074" s="60"/>
      <c r="ABG14074" s="60"/>
      <c r="ABH14074" s="60"/>
      <c r="ABI14074" s="60"/>
      <c r="ABJ14074" s="60"/>
      <c r="ABK14074" s="60"/>
      <c r="ABL14074" s="60"/>
      <c r="ABM14074" s="60"/>
      <c r="ABN14074" s="60"/>
      <c r="ABO14074" s="60"/>
      <c r="ABP14074" s="60"/>
      <c r="ABQ14074" s="60"/>
      <c r="ABR14074" s="60">
        <v>0.82725464258458803</v>
      </c>
      <c r="ABS14074" s="60"/>
      <c r="ABT14074" s="60"/>
      <c r="ABU14074" s="60"/>
      <c r="ABV14074" s="60"/>
      <c r="ABW14074" s="60"/>
      <c r="ABX14074" s="60"/>
    </row>
    <row r="14075" spans="727:752" x14ac:dyDescent="0.25">
      <c r="AAY14075" s="60"/>
      <c r="AAZ14075" s="60"/>
      <c r="ABA14075" s="60"/>
      <c r="ABB14075" s="60"/>
      <c r="ABC14075" s="60"/>
      <c r="ABD14075" s="60"/>
      <c r="ABE14075" s="60"/>
      <c r="ABF14075" s="60"/>
      <c r="ABG14075" s="60"/>
      <c r="ABH14075" s="60"/>
      <c r="ABI14075" s="60"/>
      <c r="ABJ14075" s="60"/>
      <c r="ABK14075" s="60"/>
      <c r="ABL14075" s="60"/>
      <c r="ABM14075" s="60"/>
      <c r="ABN14075" s="60"/>
      <c r="ABO14075" s="60"/>
      <c r="ABP14075" s="60"/>
      <c r="ABQ14075" s="60"/>
      <c r="ABR14075" s="60">
        <v>0.82720330252491003</v>
      </c>
      <c r="ABS14075" s="60"/>
      <c r="ABT14075" s="60"/>
      <c r="ABU14075" s="60"/>
      <c r="ABV14075" s="60"/>
      <c r="ABW14075" s="60"/>
      <c r="ABX14075" s="60"/>
    </row>
    <row r="14076" spans="727:752" x14ac:dyDescent="0.25">
      <c r="AAY14076" s="60"/>
      <c r="AAZ14076" s="60"/>
      <c r="ABA14076" s="60"/>
      <c r="ABB14076" s="60"/>
      <c r="ABC14076" s="60"/>
      <c r="ABD14076" s="60"/>
      <c r="ABE14076" s="60"/>
      <c r="ABF14076" s="60"/>
      <c r="ABG14076" s="60"/>
      <c r="ABH14076" s="60"/>
      <c r="ABI14076" s="60"/>
      <c r="ABJ14076" s="60"/>
      <c r="ABK14076" s="60"/>
      <c r="ABL14076" s="60"/>
      <c r="ABM14076" s="60"/>
      <c r="ABN14076" s="60"/>
      <c r="ABO14076" s="60"/>
      <c r="ABP14076" s="60"/>
      <c r="ABQ14076" s="60"/>
      <c r="ABR14076" s="60">
        <v>0.82700808582071805</v>
      </c>
      <c r="ABS14076" s="60"/>
      <c r="ABT14076" s="60"/>
      <c r="ABU14076" s="60"/>
      <c r="ABV14076" s="60"/>
      <c r="ABW14076" s="60"/>
      <c r="ABX14076" s="60"/>
    </row>
    <row r="14077" spans="727:752" x14ac:dyDescent="0.25">
      <c r="AAY14077" s="60"/>
      <c r="AAZ14077" s="60"/>
      <c r="ABA14077" s="60"/>
      <c r="ABB14077" s="60"/>
      <c r="ABC14077" s="60"/>
      <c r="ABD14077" s="60"/>
      <c r="ABE14077" s="60"/>
      <c r="ABF14077" s="60"/>
      <c r="ABG14077" s="60"/>
      <c r="ABH14077" s="60"/>
      <c r="ABI14077" s="60"/>
      <c r="ABJ14077" s="60"/>
      <c r="ABK14077" s="60"/>
      <c r="ABL14077" s="60"/>
      <c r="ABM14077" s="60"/>
      <c r="ABN14077" s="60"/>
      <c r="ABO14077" s="60"/>
      <c r="ABP14077" s="60"/>
      <c r="ABQ14077" s="60"/>
      <c r="ABR14077" s="60">
        <v>0.82696602356642601</v>
      </c>
      <c r="ABS14077" s="60"/>
      <c r="ABT14077" s="60"/>
      <c r="ABU14077" s="60"/>
      <c r="ABV14077" s="60"/>
      <c r="ABW14077" s="60"/>
      <c r="ABX14077" s="60"/>
    </row>
    <row r="14078" spans="727:752" x14ac:dyDescent="0.25">
      <c r="AAY14078" s="60"/>
      <c r="AAZ14078" s="60"/>
      <c r="ABA14078" s="60"/>
      <c r="ABB14078" s="60"/>
      <c r="ABC14078" s="60"/>
      <c r="ABD14078" s="60"/>
      <c r="ABE14078" s="60"/>
      <c r="ABF14078" s="60"/>
      <c r="ABG14078" s="60"/>
      <c r="ABH14078" s="60"/>
      <c r="ABI14078" s="60"/>
      <c r="ABJ14078" s="60"/>
      <c r="ABK14078" s="60"/>
      <c r="ABL14078" s="60"/>
      <c r="ABM14078" s="60"/>
      <c r="ABN14078" s="60"/>
      <c r="ABO14078" s="60"/>
      <c r="ABP14078" s="60"/>
      <c r="ABQ14078" s="60"/>
      <c r="ABR14078" s="60">
        <v>0.82696096520061702</v>
      </c>
      <c r="ABS14078" s="60"/>
      <c r="ABT14078" s="60"/>
      <c r="ABU14078" s="60"/>
      <c r="ABV14078" s="60"/>
      <c r="ABW14078" s="60"/>
      <c r="ABX14078" s="60"/>
    </row>
    <row r="14079" spans="727:752" x14ac:dyDescent="0.25">
      <c r="AAY14079" s="60"/>
      <c r="AAZ14079" s="60"/>
      <c r="ABA14079" s="60"/>
      <c r="ABB14079" s="60"/>
      <c r="ABC14079" s="60"/>
      <c r="ABD14079" s="60"/>
      <c r="ABE14079" s="60"/>
      <c r="ABF14079" s="60"/>
      <c r="ABG14079" s="60"/>
      <c r="ABH14079" s="60"/>
      <c r="ABI14079" s="60"/>
      <c r="ABJ14079" s="60"/>
      <c r="ABK14079" s="60"/>
      <c r="ABL14079" s="60"/>
      <c r="ABM14079" s="60"/>
      <c r="ABN14079" s="60"/>
      <c r="ABO14079" s="60"/>
      <c r="ABP14079" s="60"/>
      <c r="ABQ14079" s="60"/>
      <c r="ABR14079" s="60">
        <v>0.826859081647487</v>
      </c>
      <c r="ABS14079" s="60"/>
      <c r="ABT14079" s="60"/>
      <c r="ABU14079" s="60"/>
      <c r="ABV14079" s="60"/>
      <c r="ABW14079" s="60"/>
      <c r="ABX14079" s="60"/>
    </row>
    <row r="14080" spans="727:752" x14ac:dyDescent="0.25">
      <c r="AAY14080" s="60"/>
      <c r="AAZ14080" s="60"/>
      <c r="ABA14080" s="60"/>
      <c r="ABB14080" s="60"/>
      <c r="ABC14080" s="60"/>
      <c r="ABD14080" s="60"/>
      <c r="ABE14080" s="60"/>
      <c r="ABF14080" s="60"/>
      <c r="ABG14080" s="60"/>
      <c r="ABH14080" s="60"/>
      <c r="ABI14080" s="60"/>
      <c r="ABJ14080" s="60"/>
      <c r="ABK14080" s="60"/>
      <c r="ABL14080" s="60"/>
      <c r="ABM14080" s="60"/>
      <c r="ABN14080" s="60"/>
      <c r="ABO14080" s="60"/>
      <c r="ABP14080" s="60"/>
      <c r="ABQ14080" s="60"/>
      <c r="ABR14080" s="60">
        <v>0.82666751761187895</v>
      </c>
      <c r="ABS14080" s="60"/>
      <c r="ABT14080" s="60"/>
      <c r="ABU14080" s="60"/>
      <c r="ABV14080" s="60"/>
      <c r="ABW14080" s="60"/>
      <c r="ABX14080" s="60"/>
    </row>
    <row r="14081" spans="727:752" x14ac:dyDescent="0.25">
      <c r="AAY14081" s="60"/>
      <c r="AAZ14081" s="60"/>
      <c r="ABA14081" s="60"/>
      <c r="ABB14081" s="60"/>
      <c r="ABC14081" s="60"/>
      <c r="ABD14081" s="60"/>
      <c r="ABE14081" s="60"/>
      <c r="ABF14081" s="60"/>
      <c r="ABG14081" s="60"/>
      <c r="ABH14081" s="60"/>
      <c r="ABI14081" s="60"/>
      <c r="ABJ14081" s="60"/>
      <c r="ABK14081" s="60"/>
      <c r="ABL14081" s="60"/>
      <c r="ABM14081" s="60"/>
      <c r="ABN14081" s="60"/>
      <c r="ABO14081" s="60"/>
      <c r="ABP14081" s="60"/>
      <c r="ABQ14081" s="60"/>
      <c r="ABR14081" s="60">
        <v>0.82662953479122503</v>
      </c>
      <c r="ABS14081" s="60"/>
      <c r="ABT14081" s="60"/>
      <c r="ABU14081" s="60"/>
      <c r="ABV14081" s="60"/>
      <c r="ABW14081" s="60"/>
      <c r="ABX14081" s="60"/>
    </row>
    <row r="14082" spans="727:752" x14ac:dyDescent="0.25">
      <c r="AAY14082" s="60"/>
      <c r="AAZ14082" s="60"/>
      <c r="ABA14082" s="60"/>
      <c r="ABB14082" s="60"/>
      <c r="ABC14082" s="60"/>
      <c r="ABD14082" s="60"/>
      <c r="ABE14082" s="60"/>
      <c r="ABF14082" s="60"/>
      <c r="ABG14082" s="60"/>
      <c r="ABH14082" s="60"/>
      <c r="ABI14082" s="60"/>
      <c r="ABJ14082" s="60"/>
      <c r="ABK14082" s="60"/>
      <c r="ABL14082" s="60"/>
      <c r="ABM14082" s="60"/>
      <c r="ABN14082" s="60"/>
      <c r="ABO14082" s="60"/>
      <c r="ABP14082" s="60"/>
      <c r="ABQ14082" s="60"/>
      <c r="ABR14082" s="60">
        <v>0.82644154704980899</v>
      </c>
      <c r="ABS14082" s="60"/>
      <c r="ABT14082" s="60"/>
      <c r="ABU14082" s="60"/>
      <c r="ABV14082" s="60"/>
      <c r="ABW14082" s="60"/>
      <c r="ABX14082" s="60"/>
    </row>
    <row r="14083" spans="727:752" x14ac:dyDescent="0.25">
      <c r="AAY14083" s="60"/>
      <c r="AAZ14083" s="60"/>
      <c r="ABA14083" s="60"/>
      <c r="ABB14083" s="60"/>
      <c r="ABC14083" s="60"/>
      <c r="ABD14083" s="60"/>
      <c r="ABE14083" s="60"/>
      <c r="ABF14083" s="60"/>
      <c r="ABG14083" s="60"/>
      <c r="ABH14083" s="60"/>
      <c r="ABI14083" s="60"/>
      <c r="ABJ14083" s="60"/>
      <c r="ABK14083" s="60"/>
      <c r="ABL14083" s="60"/>
      <c r="ABM14083" s="60"/>
      <c r="ABN14083" s="60"/>
      <c r="ABO14083" s="60"/>
      <c r="ABP14083" s="60"/>
      <c r="ABQ14083" s="60"/>
      <c r="ABR14083" s="60">
        <v>0.82643934716521605</v>
      </c>
      <c r="ABS14083" s="60"/>
      <c r="ABT14083" s="60"/>
      <c r="ABU14083" s="60"/>
      <c r="ABV14083" s="60"/>
      <c r="ABW14083" s="60"/>
      <c r="ABX14083" s="60"/>
    </row>
    <row r="14084" spans="727:752" x14ac:dyDescent="0.25">
      <c r="AAY14084" s="60"/>
      <c r="AAZ14084" s="60"/>
      <c r="ABA14084" s="60"/>
      <c r="ABB14084" s="60"/>
      <c r="ABC14084" s="60"/>
      <c r="ABD14084" s="60"/>
      <c r="ABE14084" s="60"/>
      <c r="ABF14084" s="60"/>
      <c r="ABG14084" s="60"/>
      <c r="ABH14084" s="60"/>
      <c r="ABI14084" s="60"/>
      <c r="ABJ14084" s="60"/>
      <c r="ABK14084" s="60"/>
      <c r="ABL14084" s="60"/>
      <c r="ABM14084" s="60"/>
      <c r="ABN14084" s="60"/>
      <c r="ABO14084" s="60"/>
      <c r="ABP14084" s="60"/>
      <c r="ABQ14084" s="60"/>
      <c r="ABR14084" s="60">
        <v>0.82643662901267101</v>
      </c>
      <c r="ABS14084" s="60"/>
      <c r="ABT14084" s="60"/>
      <c r="ABU14084" s="60"/>
      <c r="ABV14084" s="60"/>
      <c r="ABW14084" s="60"/>
      <c r="ABX14084" s="60"/>
    </row>
    <row r="14085" spans="727:752" x14ac:dyDescent="0.25">
      <c r="AAY14085" s="60"/>
      <c r="AAZ14085" s="60"/>
      <c r="ABA14085" s="60"/>
      <c r="ABB14085" s="60"/>
      <c r="ABC14085" s="60"/>
      <c r="ABD14085" s="60"/>
      <c r="ABE14085" s="60"/>
      <c r="ABF14085" s="60"/>
      <c r="ABG14085" s="60"/>
      <c r="ABH14085" s="60"/>
      <c r="ABI14085" s="60"/>
      <c r="ABJ14085" s="60"/>
      <c r="ABK14085" s="60"/>
      <c r="ABL14085" s="60"/>
      <c r="ABM14085" s="60"/>
      <c r="ABN14085" s="60"/>
      <c r="ABO14085" s="60"/>
      <c r="ABP14085" s="60"/>
      <c r="ABQ14085" s="60"/>
      <c r="ABR14085" s="60">
        <v>0.82637867925048103</v>
      </c>
      <c r="ABS14085" s="60"/>
      <c r="ABT14085" s="60"/>
      <c r="ABU14085" s="60"/>
      <c r="ABV14085" s="60"/>
      <c r="ABW14085" s="60"/>
      <c r="ABX14085" s="60"/>
    </row>
    <row r="14086" spans="727:752" x14ac:dyDescent="0.25">
      <c r="AAY14086" s="60"/>
      <c r="AAZ14086" s="60"/>
      <c r="ABA14086" s="60"/>
      <c r="ABB14086" s="60"/>
      <c r="ABC14086" s="60"/>
      <c r="ABD14086" s="60"/>
      <c r="ABE14086" s="60"/>
      <c r="ABF14086" s="60"/>
      <c r="ABG14086" s="60"/>
      <c r="ABH14086" s="60"/>
      <c r="ABI14086" s="60"/>
      <c r="ABJ14086" s="60"/>
      <c r="ABK14086" s="60"/>
      <c r="ABL14086" s="60"/>
      <c r="ABM14086" s="60"/>
      <c r="ABN14086" s="60"/>
      <c r="ABO14086" s="60"/>
      <c r="ABP14086" s="60"/>
      <c r="ABQ14086" s="60"/>
      <c r="ABR14086" s="60">
        <v>0.82625226818755104</v>
      </c>
      <c r="ABS14086" s="60"/>
      <c r="ABT14086" s="60"/>
      <c r="ABU14086" s="60"/>
      <c r="ABV14086" s="60"/>
      <c r="ABW14086" s="60"/>
      <c r="ABX14086" s="60"/>
    </row>
    <row r="14087" spans="727:752" x14ac:dyDescent="0.25">
      <c r="AAY14087" s="60"/>
      <c r="AAZ14087" s="60"/>
      <c r="ABA14087" s="60"/>
      <c r="ABB14087" s="60"/>
      <c r="ABC14087" s="60"/>
      <c r="ABD14087" s="60"/>
      <c r="ABE14087" s="60"/>
      <c r="ABF14087" s="60"/>
      <c r="ABG14087" s="60"/>
      <c r="ABH14087" s="60"/>
      <c r="ABI14087" s="60"/>
      <c r="ABJ14087" s="60"/>
      <c r="ABK14087" s="60"/>
      <c r="ABL14087" s="60"/>
      <c r="ABM14087" s="60"/>
      <c r="ABN14087" s="60"/>
      <c r="ABO14087" s="60"/>
      <c r="ABP14087" s="60"/>
      <c r="ABQ14087" s="60"/>
      <c r="ABR14087" s="60">
        <v>0.82622877748325196</v>
      </c>
      <c r="ABS14087" s="60"/>
      <c r="ABT14087" s="60"/>
      <c r="ABU14087" s="60"/>
      <c r="ABV14087" s="60"/>
      <c r="ABW14087" s="60"/>
      <c r="ABX14087" s="60"/>
    </row>
    <row r="14088" spans="727:752" x14ac:dyDescent="0.25">
      <c r="AAY14088" s="60"/>
      <c r="AAZ14088" s="60"/>
      <c r="ABA14088" s="60"/>
      <c r="ABB14088" s="60"/>
      <c r="ABC14088" s="60"/>
      <c r="ABD14088" s="60"/>
      <c r="ABE14088" s="60"/>
      <c r="ABF14088" s="60"/>
      <c r="ABG14088" s="60"/>
      <c r="ABH14088" s="60"/>
      <c r="ABI14088" s="60"/>
      <c r="ABJ14088" s="60"/>
      <c r="ABK14088" s="60"/>
      <c r="ABL14088" s="60"/>
      <c r="ABM14088" s="60"/>
      <c r="ABN14088" s="60"/>
      <c r="ABO14088" s="60"/>
      <c r="ABP14088" s="60"/>
      <c r="ABQ14088" s="60"/>
      <c r="ABR14088" s="60">
        <v>0.82613102228912605</v>
      </c>
      <c r="ABS14088" s="60"/>
      <c r="ABT14088" s="60"/>
      <c r="ABU14088" s="60"/>
      <c r="ABV14088" s="60"/>
      <c r="ABW14088" s="60"/>
      <c r="ABX14088" s="60"/>
    </row>
    <row r="14089" spans="727:752" x14ac:dyDescent="0.25">
      <c r="AAY14089" s="60"/>
      <c r="AAZ14089" s="60"/>
      <c r="ABA14089" s="60"/>
      <c r="ABB14089" s="60"/>
      <c r="ABC14089" s="60"/>
      <c r="ABD14089" s="60"/>
      <c r="ABE14089" s="60"/>
      <c r="ABF14089" s="60"/>
      <c r="ABG14089" s="60"/>
      <c r="ABH14089" s="60"/>
      <c r="ABI14089" s="60"/>
      <c r="ABJ14089" s="60"/>
      <c r="ABK14089" s="60"/>
      <c r="ABL14089" s="60"/>
      <c r="ABM14089" s="60"/>
      <c r="ABN14089" s="60"/>
      <c r="ABO14089" s="60"/>
      <c r="ABP14089" s="60"/>
      <c r="ABQ14089" s="60"/>
      <c r="ABR14089" s="60">
        <v>0.82612279019171797</v>
      </c>
      <c r="ABS14089" s="60"/>
      <c r="ABT14089" s="60"/>
      <c r="ABU14089" s="60"/>
      <c r="ABV14089" s="60"/>
      <c r="ABW14089" s="60"/>
      <c r="ABX14089" s="60"/>
    </row>
    <row r="14090" spans="727:752" x14ac:dyDescent="0.25">
      <c r="AAY14090" s="60"/>
      <c r="AAZ14090" s="60"/>
      <c r="ABA14090" s="60"/>
      <c r="ABB14090" s="60"/>
      <c r="ABC14090" s="60"/>
      <c r="ABD14090" s="60"/>
      <c r="ABE14090" s="60"/>
      <c r="ABF14090" s="60"/>
      <c r="ABG14090" s="60"/>
      <c r="ABH14090" s="60"/>
      <c r="ABI14090" s="60"/>
      <c r="ABJ14090" s="60"/>
      <c r="ABK14090" s="60"/>
      <c r="ABL14090" s="60"/>
      <c r="ABM14090" s="60"/>
      <c r="ABN14090" s="60"/>
      <c r="ABO14090" s="60"/>
      <c r="ABP14090" s="60"/>
      <c r="ABQ14090" s="60"/>
      <c r="ABR14090" s="60">
        <v>0.82605238766145395</v>
      </c>
      <c r="ABS14090" s="60"/>
      <c r="ABT14090" s="60"/>
      <c r="ABU14090" s="60"/>
      <c r="ABV14090" s="60"/>
      <c r="ABW14090" s="60"/>
      <c r="ABX14090" s="60"/>
    </row>
    <row r="14091" spans="727:752" x14ac:dyDescent="0.25">
      <c r="AAY14091" s="60"/>
      <c r="AAZ14091" s="60"/>
      <c r="ABA14091" s="60"/>
      <c r="ABB14091" s="60"/>
      <c r="ABC14091" s="60"/>
      <c r="ABD14091" s="60"/>
      <c r="ABE14091" s="60"/>
      <c r="ABF14091" s="60"/>
      <c r="ABG14091" s="60"/>
      <c r="ABH14091" s="60"/>
      <c r="ABI14091" s="60"/>
      <c r="ABJ14091" s="60"/>
      <c r="ABK14091" s="60"/>
      <c r="ABL14091" s="60"/>
      <c r="ABM14091" s="60"/>
      <c r="ABN14091" s="60"/>
      <c r="ABO14091" s="60"/>
      <c r="ABP14091" s="60"/>
      <c r="ABQ14091" s="60"/>
      <c r="ABR14091" s="60">
        <v>0.82603526019524398</v>
      </c>
      <c r="ABS14091" s="60"/>
      <c r="ABT14091" s="60"/>
      <c r="ABU14091" s="60"/>
      <c r="ABV14091" s="60"/>
      <c r="ABW14091" s="60"/>
      <c r="ABX14091" s="60"/>
    </row>
    <row r="14092" spans="727:752" x14ac:dyDescent="0.25">
      <c r="AAY14092" s="60"/>
      <c r="AAZ14092" s="60"/>
      <c r="ABA14092" s="60"/>
      <c r="ABB14092" s="60"/>
      <c r="ABC14092" s="60"/>
      <c r="ABD14092" s="60"/>
      <c r="ABE14092" s="60"/>
      <c r="ABF14092" s="60"/>
      <c r="ABG14092" s="60"/>
      <c r="ABH14092" s="60"/>
      <c r="ABI14092" s="60"/>
      <c r="ABJ14092" s="60"/>
      <c r="ABK14092" s="60"/>
      <c r="ABL14092" s="60"/>
      <c r="ABM14092" s="60"/>
      <c r="ABN14092" s="60"/>
      <c r="ABO14092" s="60"/>
      <c r="ABP14092" s="60"/>
      <c r="ABQ14092" s="60"/>
      <c r="ABR14092" s="60">
        <v>0.82599189089477199</v>
      </c>
      <c r="ABS14092" s="60"/>
      <c r="ABT14092" s="60"/>
      <c r="ABU14092" s="60"/>
      <c r="ABV14092" s="60"/>
      <c r="ABW14092" s="60"/>
      <c r="ABX14092" s="60"/>
    </row>
    <row r="14093" spans="727:752" x14ac:dyDescent="0.25">
      <c r="AAY14093" s="60"/>
      <c r="AAZ14093" s="60"/>
      <c r="ABA14093" s="60"/>
      <c r="ABB14093" s="60"/>
      <c r="ABC14093" s="60"/>
      <c r="ABD14093" s="60"/>
      <c r="ABE14093" s="60"/>
      <c r="ABF14093" s="60"/>
      <c r="ABG14093" s="60"/>
      <c r="ABH14093" s="60"/>
      <c r="ABI14093" s="60"/>
      <c r="ABJ14093" s="60"/>
      <c r="ABK14093" s="60"/>
      <c r="ABL14093" s="60"/>
      <c r="ABM14093" s="60"/>
      <c r="ABN14093" s="60"/>
      <c r="ABO14093" s="60"/>
      <c r="ABP14093" s="60"/>
      <c r="ABQ14093" s="60"/>
      <c r="ABR14093" s="60">
        <v>0.82598427120067797</v>
      </c>
      <c r="ABS14093" s="60"/>
      <c r="ABT14093" s="60"/>
      <c r="ABU14093" s="60"/>
      <c r="ABV14093" s="60"/>
      <c r="ABW14093" s="60"/>
      <c r="ABX14093" s="60"/>
    </row>
    <row r="14094" spans="727:752" x14ac:dyDescent="0.25">
      <c r="AAY14094" s="60"/>
      <c r="AAZ14094" s="60"/>
      <c r="ABA14094" s="60"/>
      <c r="ABB14094" s="60"/>
      <c r="ABC14094" s="60"/>
      <c r="ABD14094" s="60"/>
      <c r="ABE14094" s="60"/>
      <c r="ABF14094" s="60"/>
      <c r="ABG14094" s="60"/>
      <c r="ABH14094" s="60"/>
      <c r="ABI14094" s="60"/>
      <c r="ABJ14094" s="60"/>
      <c r="ABK14094" s="60"/>
      <c r="ABL14094" s="60"/>
      <c r="ABM14094" s="60"/>
      <c r="ABN14094" s="60"/>
      <c r="ABO14094" s="60"/>
      <c r="ABP14094" s="60"/>
      <c r="ABQ14094" s="60"/>
      <c r="ABR14094" s="60">
        <v>0.825921694366337</v>
      </c>
      <c r="ABS14094" s="60"/>
      <c r="ABT14094" s="60"/>
      <c r="ABU14094" s="60"/>
      <c r="ABV14094" s="60"/>
      <c r="ABW14094" s="60"/>
      <c r="ABX14094" s="60"/>
    </row>
    <row r="14095" spans="727:752" x14ac:dyDescent="0.25">
      <c r="AAY14095" s="60"/>
      <c r="AAZ14095" s="60"/>
      <c r="ABA14095" s="60"/>
      <c r="ABB14095" s="60"/>
      <c r="ABC14095" s="60"/>
      <c r="ABD14095" s="60"/>
      <c r="ABE14095" s="60"/>
      <c r="ABF14095" s="60"/>
      <c r="ABG14095" s="60"/>
      <c r="ABH14095" s="60"/>
      <c r="ABI14095" s="60"/>
      <c r="ABJ14095" s="60"/>
      <c r="ABK14095" s="60"/>
      <c r="ABL14095" s="60"/>
      <c r="ABM14095" s="60"/>
      <c r="ABN14095" s="60"/>
      <c r="ABO14095" s="60"/>
      <c r="ABP14095" s="60"/>
      <c r="ABQ14095" s="60"/>
      <c r="ABR14095" s="60">
        <v>0.82581102686492802</v>
      </c>
      <c r="ABS14095" s="60"/>
      <c r="ABT14095" s="60"/>
      <c r="ABU14095" s="60"/>
      <c r="ABV14095" s="60"/>
      <c r="ABW14095" s="60"/>
      <c r="ABX14095" s="60"/>
    </row>
    <row r="14096" spans="727:752" x14ac:dyDescent="0.25">
      <c r="AAY14096" s="60"/>
      <c r="AAZ14096" s="60"/>
      <c r="ABA14096" s="60"/>
      <c r="ABB14096" s="60"/>
      <c r="ABC14096" s="60"/>
      <c r="ABD14096" s="60"/>
      <c r="ABE14096" s="60"/>
      <c r="ABF14096" s="60"/>
      <c r="ABG14096" s="60"/>
      <c r="ABH14096" s="60"/>
      <c r="ABI14096" s="60"/>
      <c r="ABJ14096" s="60"/>
      <c r="ABK14096" s="60"/>
      <c r="ABL14096" s="60"/>
      <c r="ABM14096" s="60"/>
      <c r="ABN14096" s="60"/>
      <c r="ABO14096" s="60"/>
      <c r="ABP14096" s="60"/>
      <c r="ABQ14096" s="60"/>
      <c r="ABR14096" s="60">
        <v>0.82562408649373398</v>
      </c>
      <c r="ABS14096" s="60"/>
      <c r="ABT14096" s="60"/>
      <c r="ABU14096" s="60"/>
      <c r="ABV14096" s="60"/>
      <c r="ABW14096" s="60"/>
      <c r="ABX14096" s="60"/>
    </row>
    <row r="14097" spans="727:752" x14ac:dyDescent="0.25">
      <c r="AAY14097" s="60"/>
      <c r="AAZ14097" s="60"/>
      <c r="ABA14097" s="60"/>
      <c r="ABB14097" s="60"/>
      <c r="ABC14097" s="60"/>
      <c r="ABD14097" s="60"/>
      <c r="ABE14097" s="60"/>
      <c r="ABF14097" s="60"/>
      <c r="ABG14097" s="60"/>
      <c r="ABH14097" s="60"/>
      <c r="ABI14097" s="60"/>
      <c r="ABJ14097" s="60"/>
      <c r="ABK14097" s="60"/>
      <c r="ABL14097" s="60"/>
      <c r="ABM14097" s="60"/>
      <c r="ABN14097" s="60"/>
      <c r="ABO14097" s="60"/>
      <c r="ABP14097" s="60"/>
      <c r="ABQ14097" s="60"/>
      <c r="ABR14097" s="60">
        <v>0.82562108264106504</v>
      </c>
      <c r="ABS14097" s="60"/>
      <c r="ABT14097" s="60"/>
      <c r="ABU14097" s="60"/>
      <c r="ABV14097" s="60"/>
      <c r="ABW14097" s="60"/>
      <c r="ABX14097" s="60"/>
    </row>
    <row r="14098" spans="727:752" x14ac:dyDescent="0.25">
      <c r="AAY14098" s="60"/>
      <c r="AAZ14098" s="60"/>
      <c r="ABA14098" s="60"/>
      <c r="ABB14098" s="60"/>
      <c r="ABC14098" s="60"/>
      <c r="ABD14098" s="60"/>
      <c r="ABE14098" s="60"/>
      <c r="ABF14098" s="60"/>
      <c r="ABG14098" s="60"/>
      <c r="ABH14098" s="60"/>
      <c r="ABI14098" s="60"/>
      <c r="ABJ14098" s="60"/>
      <c r="ABK14098" s="60"/>
      <c r="ABL14098" s="60"/>
      <c r="ABM14098" s="60"/>
      <c r="ABN14098" s="60"/>
      <c r="ABO14098" s="60"/>
      <c r="ABP14098" s="60"/>
      <c r="ABQ14098" s="60"/>
      <c r="ABR14098" s="60">
        <v>0.82553960241719604</v>
      </c>
      <c r="ABS14098" s="60"/>
      <c r="ABT14098" s="60"/>
      <c r="ABU14098" s="60"/>
      <c r="ABV14098" s="60"/>
      <c r="ABW14098" s="60"/>
      <c r="ABX14098" s="60"/>
    </row>
    <row r="14099" spans="727:752" x14ac:dyDescent="0.25">
      <c r="AAY14099" s="60"/>
      <c r="AAZ14099" s="60"/>
      <c r="ABA14099" s="60"/>
      <c r="ABB14099" s="60"/>
      <c r="ABC14099" s="60"/>
      <c r="ABD14099" s="60"/>
      <c r="ABE14099" s="60"/>
      <c r="ABF14099" s="60"/>
      <c r="ABG14099" s="60"/>
      <c r="ABH14099" s="60"/>
      <c r="ABI14099" s="60"/>
      <c r="ABJ14099" s="60"/>
      <c r="ABK14099" s="60"/>
      <c r="ABL14099" s="60"/>
      <c r="ABM14099" s="60"/>
      <c r="ABN14099" s="60"/>
      <c r="ABO14099" s="60"/>
      <c r="ABP14099" s="60"/>
      <c r="ABQ14099" s="60"/>
      <c r="ABR14099" s="60">
        <v>0.82527252869577605</v>
      </c>
      <c r="ABS14099" s="60"/>
      <c r="ABT14099" s="60"/>
      <c r="ABU14099" s="60"/>
      <c r="ABV14099" s="60"/>
      <c r="ABW14099" s="60"/>
      <c r="ABX14099" s="60"/>
    </row>
    <row r="14100" spans="727:752" x14ac:dyDescent="0.25">
      <c r="AAY14100" s="60"/>
      <c r="AAZ14100" s="60"/>
      <c r="ABA14100" s="60"/>
      <c r="ABB14100" s="60"/>
      <c r="ABC14100" s="60"/>
      <c r="ABD14100" s="60"/>
      <c r="ABE14100" s="60"/>
      <c r="ABF14100" s="60"/>
      <c r="ABG14100" s="60"/>
      <c r="ABH14100" s="60"/>
      <c r="ABI14100" s="60"/>
      <c r="ABJ14100" s="60"/>
      <c r="ABK14100" s="60"/>
      <c r="ABL14100" s="60"/>
      <c r="ABM14100" s="60"/>
      <c r="ABN14100" s="60"/>
      <c r="ABO14100" s="60"/>
      <c r="ABP14100" s="60"/>
      <c r="ABQ14100" s="60"/>
      <c r="ABR14100" s="60">
        <v>0.82522966689626898</v>
      </c>
      <c r="ABS14100" s="60"/>
      <c r="ABT14100" s="60"/>
      <c r="ABU14100" s="60"/>
      <c r="ABV14100" s="60"/>
      <c r="ABW14100" s="60"/>
      <c r="ABX14100" s="60"/>
    </row>
    <row r="14101" spans="727:752" x14ac:dyDescent="0.25">
      <c r="AAY14101" s="60"/>
      <c r="AAZ14101" s="60"/>
      <c r="ABA14101" s="60"/>
      <c r="ABB14101" s="60"/>
      <c r="ABC14101" s="60"/>
      <c r="ABD14101" s="60"/>
      <c r="ABE14101" s="60"/>
      <c r="ABF14101" s="60"/>
      <c r="ABG14101" s="60"/>
      <c r="ABH14101" s="60"/>
      <c r="ABI14101" s="60"/>
      <c r="ABJ14101" s="60"/>
      <c r="ABK14101" s="60"/>
      <c r="ABL14101" s="60"/>
      <c r="ABM14101" s="60"/>
      <c r="ABN14101" s="60"/>
      <c r="ABO14101" s="60"/>
      <c r="ABP14101" s="60"/>
      <c r="ABQ14101" s="60"/>
      <c r="ABR14101" s="60">
        <v>0.82519105275565896</v>
      </c>
      <c r="ABS14101" s="60"/>
      <c r="ABT14101" s="60"/>
      <c r="ABU14101" s="60"/>
      <c r="ABV14101" s="60"/>
      <c r="ABW14101" s="60"/>
      <c r="ABX14101" s="60"/>
    </row>
    <row r="14102" spans="727:752" x14ac:dyDescent="0.25">
      <c r="AAY14102" s="60"/>
      <c r="AAZ14102" s="60"/>
      <c r="ABA14102" s="60"/>
      <c r="ABB14102" s="60"/>
      <c r="ABC14102" s="60"/>
      <c r="ABD14102" s="60"/>
      <c r="ABE14102" s="60"/>
      <c r="ABF14102" s="60"/>
      <c r="ABG14102" s="60"/>
      <c r="ABH14102" s="60"/>
      <c r="ABI14102" s="60"/>
      <c r="ABJ14102" s="60"/>
      <c r="ABK14102" s="60"/>
      <c r="ABL14102" s="60"/>
      <c r="ABM14102" s="60"/>
      <c r="ABN14102" s="60"/>
      <c r="ABO14102" s="60"/>
      <c r="ABP14102" s="60"/>
      <c r="ABQ14102" s="60"/>
      <c r="ABR14102" s="60">
        <v>0.82495195331799298</v>
      </c>
      <c r="ABS14102" s="60"/>
      <c r="ABT14102" s="60"/>
      <c r="ABU14102" s="60"/>
      <c r="ABV14102" s="60"/>
      <c r="ABW14102" s="60"/>
      <c r="ABX14102" s="60"/>
    </row>
    <row r="14103" spans="727:752" x14ac:dyDescent="0.25">
      <c r="AAY14103" s="60"/>
      <c r="AAZ14103" s="60"/>
      <c r="ABA14103" s="60"/>
      <c r="ABB14103" s="60"/>
      <c r="ABC14103" s="60"/>
      <c r="ABD14103" s="60"/>
      <c r="ABE14103" s="60"/>
      <c r="ABF14103" s="60"/>
      <c r="ABG14103" s="60"/>
      <c r="ABH14103" s="60"/>
      <c r="ABI14103" s="60"/>
      <c r="ABJ14103" s="60"/>
      <c r="ABK14103" s="60"/>
      <c r="ABL14103" s="60"/>
      <c r="ABM14103" s="60"/>
      <c r="ABN14103" s="60"/>
      <c r="ABO14103" s="60"/>
      <c r="ABP14103" s="60"/>
      <c r="ABQ14103" s="60"/>
      <c r="ABR14103" s="60">
        <v>0.82490784515161197</v>
      </c>
      <c r="ABS14103" s="60"/>
      <c r="ABT14103" s="60"/>
      <c r="ABU14103" s="60"/>
      <c r="ABV14103" s="60"/>
      <c r="ABW14103" s="60"/>
      <c r="ABX14103" s="60"/>
    </row>
    <row r="14104" spans="727:752" x14ac:dyDescent="0.25">
      <c r="AAY14104" s="60"/>
      <c r="AAZ14104" s="60"/>
      <c r="ABA14104" s="60"/>
      <c r="ABB14104" s="60"/>
      <c r="ABC14104" s="60"/>
      <c r="ABD14104" s="60"/>
      <c r="ABE14104" s="60"/>
      <c r="ABF14104" s="60"/>
      <c r="ABG14104" s="60"/>
      <c r="ABH14104" s="60"/>
      <c r="ABI14104" s="60"/>
      <c r="ABJ14104" s="60"/>
      <c r="ABK14104" s="60"/>
      <c r="ABL14104" s="60"/>
      <c r="ABM14104" s="60"/>
      <c r="ABN14104" s="60"/>
      <c r="ABO14104" s="60"/>
      <c r="ABP14104" s="60"/>
      <c r="ABQ14104" s="60"/>
      <c r="ABR14104" s="60">
        <v>0.82490141488948698</v>
      </c>
      <c r="ABS14104" s="60"/>
      <c r="ABT14104" s="60"/>
      <c r="ABU14104" s="60"/>
      <c r="ABV14104" s="60"/>
      <c r="ABW14104" s="60"/>
      <c r="ABX14104" s="60"/>
    </row>
    <row r="14105" spans="727:752" x14ac:dyDescent="0.25">
      <c r="AAY14105" s="60"/>
      <c r="AAZ14105" s="60"/>
      <c r="ABA14105" s="60"/>
      <c r="ABB14105" s="60"/>
      <c r="ABC14105" s="60"/>
      <c r="ABD14105" s="60"/>
      <c r="ABE14105" s="60"/>
      <c r="ABF14105" s="60"/>
      <c r="ABG14105" s="60"/>
      <c r="ABH14105" s="60"/>
      <c r="ABI14105" s="60"/>
      <c r="ABJ14105" s="60"/>
      <c r="ABK14105" s="60"/>
      <c r="ABL14105" s="60"/>
      <c r="ABM14105" s="60"/>
      <c r="ABN14105" s="60"/>
      <c r="ABO14105" s="60"/>
      <c r="ABP14105" s="60"/>
      <c r="ABQ14105" s="60"/>
      <c r="ABR14105" s="60">
        <v>0.82478683357586502</v>
      </c>
      <c r="ABS14105" s="60"/>
      <c r="ABT14105" s="60"/>
      <c r="ABU14105" s="60"/>
      <c r="ABV14105" s="60"/>
      <c r="ABW14105" s="60"/>
      <c r="ABX14105" s="60"/>
    </row>
    <row r="14106" spans="727:752" x14ac:dyDescent="0.25">
      <c r="AAY14106" s="60"/>
      <c r="AAZ14106" s="60"/>
      <c r="ABA14106" s="60"/>
      <c r="ABB14106" s="60"/>
      <c r="ABC14106" s="60"/>
      <c r="ABD14106" s="60"/>
      <c r="ABE14106" s="60"/>
      <c r="ABF14106" s="60"/>
      <c r="ABG14106" s="60"/>
      <c r="ABH14106" s="60"/>
      <c r="ABI14106" s="60"/>
      <c r="ABJ14106" s="60"/>
      <c r="ABK14106" s="60"/>
      <c r="ABL14106" s="60"/>
      <c r="ABM14106" s="60"/>
      <c r="ABN14106" s="60"/>
      <c r="ABO14106" s="60"/>
      <c r="ABP14106" s="60"/>
      <c r="ABQ14106" s="60"/>
      <c r="ABR14106" s="60">
        <v>0.82464159263188597</v>
      </c>
      <c r="ABS14106" s="60"/>
      <c r="ABT14106" s="60"/>
      <c r="ABU14106" s="60"/>
      <c r="ABV14106" s="60"/>
      <c r="ABW14106" s="60"/>
      <c r="ABX14106" s="60"/>
    </row>
    <row r="14107" spans="727:752" x14ac:dyDescent="0.25">
      <c r="AAY14107" s="60"/>
      <c r="AAZ14107" s="60"/>
      <c r="ABA14107" s="60"/>
      <c r="ABB14107" s="60"/>
      <c r="ABC14107" s="60"/>
      <c r="ABD14107" s="60"/>
      <c r="ABE14107" s="60"/>
      <c r="ABF14107" s="60"/>
      <c r="ABG14107" s="60"/>
      <c r="ABH14107" s="60"/>
      <c r="ABI14107" s="60"/>
      <c r="ABJ14107" s="60"/>
      <c r="ABK14107" s="60"/>
      <c r="ABL14107" s="60"/>
      <c r="ABM14107" s="60"/>
      <c r="ABN14107" s="60"/>
      <c r="ABO14107" s="60"/>
      <c r="ABP14107" s="60"/>
      <c r="ABQ14107" s="60"/>
      <c r="ABR14107" s="60">
        <v>0.82457859127573696</v>
      </c>
      <c r="ABS14107" s="60"/>
      <c r="ABT14107" s="60"/>
      <c r="ABU14107" s="60"/>
      <c r="ABV14107" s="60"/>
      <c r="ABW14107" s="60"/>
      <c r="ABX14107" s="60"/>
    </row>
    <row r="14108" spans="727:752" x14ac:dyDescent="0.25">
      <c r="AAY14108" s="60"/>
      <c r="AAZ14108" s="60"/>
      <c r="ABA14108" s="60"/>
      <c r="ABB14108" s="60"/>
      <c r="ABC14108" s="60"/>
      <c r="ABD14108" s="60"/>
      <c r="ABE14108" s="60"/>
      <c r="ABF14108" s="60"/>
      <c r="ABG14108" s="60"/>
      <c r="ABH14108" s="60"/>
      <c r="ABI14108" s="60"/>
      <c r="ABJ14108" s="60"/>
      <c r="ABK14108" s="60"/>
      <c r="ABL14108" s="60"/>
      <c r="ABM14108" s="60"/>
      <c r="ABN14108" s="60"/>
      <c r="ABO14108" s="60"/>
      <c r="ABP14108" s="60"/>
      <c r="ABQ14108" s="60"/>
      <c r="ABR14108" s="60">
        <v>0.82438459355458904</v>
      </c>
      <c r="ABS14108" s="60"/>
      <c r="ABT14108" s="60"/>
      <c r="ABU14108" s="60"/>
      <c r="ABV14108" s="60"/>
      <c r="ABW14108" s="60"/>
      <c r="ABX14108" s="60"/>
    </row>
    <row r="14109" spans="727:752" x14ac:dyDescent="0.25">
      <c r="AAY14109" s="60"/>
      <c r="AAZ14109" s="60"/>
      <c r="ABA14109" s="60"/>
      <c r="ABB14109" s="60"/>
      <c r="ABC14109" s="60"/>
      <c r="ABD14109" s="60"/>
      <c r="ABE14109" s="60"/>
      <c r="ABF14109" s="60"/>
      <c r="ABG14109" s="60"/>
      <c r="ABH14109" s="60"/>
      <c r="ABI14109" s="60"/>
      <c r="ABJ14109" s="60"/>
      <c r="ABK14109" s="60"/>
      <c r="ABL14109" s="60"/>
      <c r="ABM14109" s="60"/>
      <c r="ABN14109" s="60"/>
      <c r="ABO14109" s="60"/>
      <c r="ABP14109" s="60"/>
      <c r="ABQ14109" s="60"/>
      <c r="ABR14109" s="60">
        <v>0.82437756223345104</v>
      </c>
      <c r="ABS14109" s="60"/>
      <c r="ABT14109" s="60"/>
      <c r="ABU14109" s="60"/>
      <c r="ABV14109" s="60"/>
      <c r="ABW14109" s="60"/>
      <c r="ABX14109" s="60"/>
    </row>
    <row r="14110" spans="727:752" x14ac:dyDescent="0.25">
      <c r="AAY14110" s="60"/>
      <c r="AAZ14110" s="60"/>
      <c r="ABA14110" s="60"/>
      <c r="ABB14110" s="60"/>
      <c r="ABC14110" s="60"/>
      <c r="ABD14110" s="60"/>
      <c r="ABE14110" s="60"/>
      <c r="ABF14110" s="60"/>
      <c r="ABG14110" s="60"/>
      <c r="ABH14110" s="60"/>
      <c r="ABI14110" s="60"/>
      <c r="ABJ14110" s="60"/>
      <c r="ABK14110" s="60"/>
      <c r="ABL14110" s="60"/>
      <c r="ABM14110" s="60"/>
      <c r="ABN14110" s="60"/>
      <c r="ABO14110" s="60"/>
      <c r="ABP14110" s="60"/>
      <c r="ABQ14110" s="60"/>
      <c r="ABR14110" s="60">
        <v>0.82433631611878999</v>
      </c>
      <c r="ABS14110" s="60"/>
      <c r="ABT14110" s="60"/>
      <c r="ABU14110" s="60"/>
      <c r="ABV14110" s="60"/>
      <c r="ABW14110" s="60"/>
      <c r="ABX14110" s="60"/>
    </row>
    <row r="14111" spans="727:752" x14ac:dyDescent="0.25">
      <c r="AAY14111" s="60"/>
      <c r="AAZ14111" s="60"/>
      <c r="ABA14111" s="60"/>
      <c r="ABB14111" s="60"/>
      <c r="ABC14111" s="60"/>
      <c r="ABD14111" s="60"/>
      <c r="ABE14111" s="60"/>
      <c r="ABF14111" s="60"/>
      <c r="ABG14111" s="60"/>
      <c r="ABH14111" s="60"/>
      <c r="ABI14111" s="60"/>
      <c r="ABJ14111" s="60"/>
      <c r="ABK14111" s="60"/>
      <c r="ABL14111" s="60"/>
      <c r="ABM14111" s="60"/>
      <c r="ABN14111" s="60"/>
      <c r="ABO14111" s="60"/>
      <c r="ABP14111" s="60"/>
      <c r="ABQ14111" s="60"/>
      <c r="ABR14111" s="60">
        <v>0.82428606854993303</v>
      </c>
      <c r="ABS14111" s="60"/>
      <c r="ABT14111" s="60"/>
      <c r="ABU14111" s="60"/>
      <c r="ABV14111" s="60"/>
      <c r="ABW14111" s="60"/>
      <c r="ABX14111" s="60"/>
    </row>
    <row r="14112" spans="727:752" x14ac:dyDescent="0.25">
      <c r="AAY14112" s="60"/>
      <c r="AAZ14112" s="60"/>
      <c r="ABA14112" s="60"/>
      <c r="ABB14112" s="60"/>
      <c r="ABC14112" s="60"/>
      <c r="ABD14112" s="60"/>
      <c r="ABE14112" s="60"/>
      <c r="ABF14112" s="60"/>
      <c r="ABG14112" s="60"/>
      <c r="ABH14112" s="60"/>
      <c r="ABI14112" s="60"/>
      <c r="ABJ14112" s="60"/>
      <c r="ABK14112" s="60"/>
      <c r="ABL14112" s="60"/>
      <c r="ABM14112" s="60"/>
      <c r="ABN14112" s="60"/>
      <c r="ABO14112" s="60"/>
      <c r="ABP14112" s="60"/>
      <c r="ABQ14112" s="60"/>
      <c r="ABR14112" s="60">
        <v>0.82418297023290499</v>
      </c>
      <c r="ABS14112" s="60"/>
      <c r="ABT14112" s="60"/>
      <c r="ABU14112" s="60"/>
      <c r="ABV14112" s="60"/>
      <c r="ABW14112" s="60"/>
      <c r="ABX14112" s="60"/>
    </row>
    <row r="14113" spans="727:752" x14ac:dyDescent="0.25">
      <c r="AAY14113" s="60"/>
      <c r="AAZ14113" s="60"/>
      <c r="ABA14113" s="60"/>
      <c r="ABB14113" s="60"/>
      <c r="ABC14113" s="60"/>
      <c r="ABD14113" s="60"/>
      <c r="ABE14113" s="60"/>
      <c r="ABF14113" s="60"/>
      <c r="ABG14113" s="60"/>
      <c r="ABH14113" s="60"/>
      <c r="ABI14113" s="60"/>
      <c r="ABJ14113" s="60"/>
      <c r="ABK14113" s="60"/>
      <c r="ABL14113" s="60"/>
      <c r="ABM14113" s="60"/>
      <c r="ABN14113" s="60"/>
      <c r="ABO14113" s="60"/>
      <c r="ABP14113" s="60"/>
      <c r="ABQ14113" s="60"/>
      <c r="ABR14113" s="60">
        <v>0.82415059500763099</v>
      </c>
      <c r="ABS14113" s="60"/>
      <c r="ABT14113" s="60"/>
      <c r="ABU14113" s="60"/>
      <c r="ABV14113" s="60"/>
      <c r="ABW14113" s="60"/>
      <c r="ABX14113" s="60"/>
    </row>
    <row r="14114" spans="727:752" x14ac:dyDescent="0.25">
      <c r="AAY14114" s="60"/>
      <c r="AAZ14114" s="60"/>
      <c r="ABA14114" s="60"/>
      <c r="ABB14114" s="60"/>
      <c r="ABC14114" s="60"/>
      <c r="ABD14114" s="60"/>
      <c r="ABE14114" s="60"/>
      <c r="ABF14114" s="60"/>
      <c r="ABG14114" s="60"/>
      <c r="ABH14114" s="60"/>
      <c r="ABI14114" s="60"/>
      <c r="ABJ14114" s="60"/>
      <c r="ABK14114" s="60"/>
      <c r="ABL14114" s="60"/>
      <c r="ABM14114" s="60"/>
      <c r="ABN14114" s="60"/>
      <c r="ABO14114" s="60"/>
      <c r="ABP14114" s="60"/>
      <c r="ABQ14114" s="60"/>
      <c r="ABR14114" s="60">
        <v>0.823953794345199</v>
      </c>
      <c r="ABS14114" s="60"/>
      <c r="ABT14114" s="60"/>
      <c r="ABU14114" s="60"/>
      <c r="ABV14114" s="60"/>
      <c r="ABW14114" s="60"/>
      <c r="ABX14114" s="60"/>
    </row>
    <row r="14115" spans="727:752" x14ac:dyDescent="0.25">
      <c r="AAY14115" s="60"/>
      <c r="AAZ14115" s="60"/>
      <c r="ABA14115" s="60"/>
      <c r="ABB14115" s="60"/>
      <c r="ABC14115" s="60"/>
      <c r="ABD14115" s="60"/>
      <c r="ABE14115" s="60"/>
      <c r="ABF14115" s="60"/>
      <c r="ABG14115" s="60"/>
      <c r="ABH14115" s="60"/>
      <c r="ABI14115" s="60"/>
      <c r="ABJ14115" s="60"/>
      <c r="ABK14115" s="60"/>
      <c r="ABL14115" s="60"/>
      <c r="ABM14115" s="60"/>
      <c r="ABN14115" s="60"/>
      <c r="ABO14115" s="60"/>
      <c r="ABP14115" s="60"/>
      <c r="ABQ14115" s="60"/>
      <c r="ABR14115" s="60">
        <v>0.82381635979772005</v>
      </c>
      <c r="ABS14115" s="60"/>
      <c r="ABT14115" s="60"/>
      <c r="ABU14115" s="60"/>
      <c r="ABV14115" s="60"/>
      <c r="ABW14115" s="60"/>
      <c r="ABX14115" s="60"/>
    </row>
    <row r="14116" spans="727:752" x14ac:dyDescent="0.25">
      <c r="AAY14116" s="60"/>
      <c r="AAZ14116" s="60"/>
      <c r="ABA14116" s="60"/>
      <c r="ABB14116" s="60"/>
      <c r="ABC14116" s="60"/>
      <c r="ABD14116" s="60"/>
      <c r="ABE14116" s="60"/>
      <c r="ABF14116" s="60"/>
      <c r="ABG14116" s="60"/>
      <c r="ABH14116" s="60"/>
      <c r="ABI14116" s="60"/>
      <c r="ABJ14116" s="60"/>
      <c r="ABK14116" s="60"/>
      <c r="ABL14116" s="60"/>
      <c r="ABM14116" s="60"/>
      <c r="ABN14116" s="60"/>
      <c r="ABO14116" s="60"/>
      <c r="ABP14116" s="60"/>
      <c r="ABQ14116" s="60"/>
      <c r="ABR14116" s="60">
        <v>0.82377548021940405</v>
      </c>
      <c r="ABS14116" s="60"/>
      <c r="ABT14116" s="60"/>
      <c r="ABU14116" s="60"/>
      <c r="ABV14116" s="60"/>
      <c r="ABW14116" s="60"/>
      <c r="ABX14116" s="60"/>
    </row>
    <row r="14117" spans="727:752" x14ac:dyDescent="0.25">
      <c r="AAY14117" s="60"/>
      <c r="AAZ14117" s="60"/>
      <c r="ABA14117" s="60"/>
      <c r="ABB14117" s="60"/>
      <c r="ABC14117" s="60"/>
      <c r="ABD14117" s="60"/>
      <c r="ABE14117" s="60"/>
      <c r="ABF14117" s="60"/>
      <c r="ABG14117" s="60"/>
      <c r="ABH14117" s="60"/>
      <c r="ABI14117" s="60"/>
      <c r="ABJ14117" s="60"/>
      <c r="ABK14117" s="60"/>
      <c r="ABL14117" s="60"/>
      <c r="ABM14117" s="60"/>
      <c r="ABN14117" s="60"/>
      <c r="ABO14117" s="60"/>
      <c r="ABP14117" s="60"/>
      <c r="ABQ14117" s="60"/>
      <c r="ABR14117" s="60">
        <v>0.82374572657919598</v>
      </c>
      <c r="ABS14117" s="60"/>
      <c r="ABT14117" s="60"/>
      <c r="ABU14117" s="60"/>
      <c r="ABV14117" s="60"/>
      <c r="ABW14117" s="60"/>
      <c r="ABX14117" s="60"/>
    </row>
    <row r="14118" spans="727:752" x14ac:dyDescent="0.25">
      <c r="AAY14118" s="60"/>
      <c r="AAZ14118" s="60"/>
      <c r="ABA14118" s="60"/>
      <c r="ABB14118" s="60"/>
      <c r="ABC14118" s="60"/>
      <c r="ABD14118" s="60"/>
      <c r="ABE14118" s="60"/>
      <c r="ABF14118" s="60"/>
      <c r="ABG14118" s="60"/>
      <c r="ABH14118" s="60"/>
      <c r="ABI14118" s="60"/>
      <c r="ABJ14118" s="60"/>
      <c r="ABK14118" s="60"/>
      <c r="ABL14118" s="60"/>
      <c r="ABM14118" s="60"/>
      <c r="ABN14118" s="60"/>
      <c r="ABO14118" s="60"/>
      <c r="ABP14118" s="60"/>
      <c r="ABQ14118" s="60"/>
      <c r="ABR14118" s="60">
        <v>0.82373571763531594</v>
      </c>
      <c r="ABS14118" s="60"/>
      <c r="ABT14118" s="60"/>
      <c r="ABU14118" s="60"/>
      <c r="ABV14118" s="60"/>
      <c r="ABW14118" s="60"/>
      <c r="ABX14118" s="60"/>
    </row>
    <row r="14119" spans="727:752" x14ac:dyDescent="0.25">
      <c r="AAY14119" s="60"/>
      <c r="AAZ14119" s="60"/>
      <c r="ABA14119" s="60"/>
      <c r="ABB14119" s="60"/>
      <c r="ABC14119" s="60"/>
      <c r="ABD14119" s="60"/>
      <c r="ABE14119" s="60"/>
      <c r="ABF14119" s="60"/>
      <c r="ABG14119" s="60"/>
      <c r="ABH14119" s="60"/>
      <c r="ABI14119" s="60"/>
      <c r="ABJ14119" s="60"/>
      <c r="ABK14119" s="60"/>
      <c r="ABL14119" s="60"/>
      <c r="ABM14119" s="60"/>
      <c r="ABN14119" s="60"/>
      <c r="ABO14119" s="60"/>
      <c r="ABP14119" s="60"/>
      <c r="ABQ14119" s="60"/>
      <c r="ABR14119" s="60">
        <v>0.82373062670943298</v>
      </c>
      <c r="ABS14119" s="60"/>
      <c r="ABT14119" s="60"/>
      <c r="ABU14119" s="60"/>
      <c r="ABV14119" s="60"/>
      <c r="ABW14119" s="60"/>
      <c r="ABX14119" s="60"/>
    </row>
    <row r="14120" spans="727:752" x14ac:dyDescent="0.25">
      <c r="AAY14120" s="60"/>
      <c r="AAZ14120" s="60"/>
      <c r="ABA14120" s="60"/>
      <c r="ABB14120" s="60"/>
      <c r="ABC14120" s="60"/>
      <c r="ABD14120" s="60"/>
      <c r="ABE14120" s="60"/>
      <c r="ABF14120" s="60"/>
      <c r="ABG14120" s="60"/>
      <c r="ABH14120" s="60"/>
      <c r="ABI14120" s="60"/>
      <c r="ABJ14120" s="60"/>
      <c r="ABK14120" s="60"/>
      <c r="ABL14120" s="60"/>
      <c r="ABM14120" s="60"/>
      <c r="ABN14120" s="60"/>
      <c r="ABO14120" s="60"/>
      <c r="ABP14120" s="60"/>
      <c r="ABQ14120" s="60"/>
      <c r="ABR14120" s="60">
        <v>0.82370113943087797</v>
      </c>
      <c r="ABS14120" s="60"/>
      <c r="ABT14120" s="60"/>
      <c r="ABU14120" s="60"/>
      <c r="ABV14120" s="60"/>
      <c r="ABW14120" s="60"/>
      <c r="ABX14120" s="60"/>
    </row>
    <row r="14121" spans="727:752" x14ac:dyDescent="0.25">
      <c r="AAY14121" s="60"/>
      <c r="AAZ14121" s="60"/>
      <c r="ABA14121" s="60"/>
      <c r="ABB14121" s="60"/>
      <c r="ABC14121" s="60"/>
      <c r="ABD14121" s="60"/>
      <c r="ABE14121" s="60"/>
      <c r="ABF14121" s="60"/>
      <c r="ABG14121" s="60"/>
      <c r="ABH14121" s="60"/>
      <c r="ABI14121" s="60"/>
      <c r="ABJ14121" s="60"/>
      <c r="ABK14121" s="60"/>
      <c r="ABL14121" s="60"/>
      <c r="ABM14121" s="60"/>
      <c r="ABN14121" s="60"/>
      <c r="ABO14121" s="60"/>
      <c r="ABP14121" s="60"/>
      <c r="ABQ14121" s="60"/>
      <c r="ABR14121" s="60">
        <v>0.82351995602505301</v>
      </c>
      <c r="ABS14121" s="60"/>
      <c r="ABT14121" s="60"/>
      <c r="ABU14121" s="60"/>
      <c r="ABV14121" s="60"/>
      <c r="ABW14121" s="60"/>
      <c r="ABX14121" s="60"/>
    </row>
    <row r="14122" spans="727:752" x14ac:dyDescent="0.25">
      <c r="AAY14122" s="60"/>
      <c r="AAZ14122" s="60"/>
      <c r="ABA14122" s="60"/>
      <c r="ABB14122" s="60"/>
      <c r="ABC14122" s="60"/>
      <c r="ABD14122" s="60"/>
      <c r="ABE14122" s="60"/>
      <c r="ABF14122" s="60"/>
      <c r="ABG14122" s="60"/>
      <c r="ABH14122" s="60"/>
      <c r="ABI14122" s="60"/>
      <c r="ABJ14122" s="60"/>
      <c r="ABK14122" s="60"/>
      <c r="ABL14122" s="60"/>
      <c r="ABM14122" s="60"/>
      <c r="ABN14122" s="60"/>
      <c r="ABO14122" s="60"/>
      <c r="ABP14122" s="60"/>
      <c r="ABQ14122" s="60"/>
      <c r="ABR14122" s="60">
        <v>0.82335055411224201</v>
      </c>
      <c r="ABS14122" s="60"/>
      <c r="ABT14122" s="60"/>
      <c r="ABU14122" s="60"/>
      <c r="ABV14122" s="60"/>
      <c r="ABW14122" s="60"/>
      <c r="ABX14122" s="60"/>
    </row>
    <row r="14123" spans="727:752" x14ac:dyDescent="0.25">
      <c r="AAY14123" s="60"/>
      <c r="AAZ14123" s="60"/>
      <c r="ABA14123" s="60"/>
      <c r="ABB14123" s="60"/>
      <c r="ABC14123" s="60"/>
      <c r="ABD14123" s="60"/>
      <c r="ABE14123" s="60"/>
      <c r="ABF14123" s="60"/>
      <c r="ABG14123" s="60"/>
      <c r="ABH14123" s="60"/>
      <c r="ABI14123" s="60"/>
      <c r="ABJ14123" s="60"/>
      <c r="ABK14123" s="60"/>
      <c r="ABL14123" s="60"/>
      <c r="ABM14123" s="60"/>
      <c r="ABN14123" s="60"/>
      <c r="ABO14123" s="60"/>
      <c r="ABP14123" s="60"/>
      <c r="ABQ14123" s="60"/>
      <c r="ABR14123" s="60">
        <v>0.82314090435311904</v>
      </c>
      <c r="ABS14123" s="60"/>
      <c r="ABT14123" s="60"/>
      <c r="ABU14123" s="60"/>
      <c r="ABV14123" s="60"/>
      <c r="ABW14123" s="60"/>
      <c r="ABX14123" s="60"/>
    </row>
    <row r="14124" spans="727:752" x14ac:dyDescent="0.25">
      <c r="AAY14124" s="60"/>
      <c r="AAZ14124" s="60"/>
      <c r="ABA14124" s="60"/>
      <c r="ABB14124" s="60"/>
      <c r="ABC14124" s="60"/>
      <c r="ABD14124" s="60"/>
      <c r="ABE14124" s="60"/>
      <c r="ABF14124" s="60"/>
      <c r="ABG14124" s="60"/>
      <c r="ABH14124" s="60"/>
      <c r="ABI14124" s="60"/>
      <c r="ABJ14124" s="60"/>
      <c r="ABK14124" s="60"/>
      <c r="ABL14124" s="60"/>
      <c r="ABM14124" s="60"/>
      <c r="ABN14124" s="60"/>
      <c r="ABO14124" s="60"/>
      <c r="ABP14124" s="60"/>
      <c r="ABQ14124" s="60"/>
      <c r="ABR14124" s="60">
        <v>0.82311515513839995</v>
      </c>
      <c r="ABS14124" s="60"/>
      <c r="ABT14124" s="60"/>
      <c r="ABU14124" s="60"/>
      <c r="ABV14124" s="60"/>
      <c r="ABW14124" s="60"/>
      <c r="ABX14124" s="60"/>
    </row>
    <row r="14125" spans="727:752" x14ac:dyDescent="0.25">
      <c r="AAY14125" s="60"/>
      <c r="AAZ14125" s="60"/>
      <c r="ABA14125" s="60"/>
      <c r="ABB14125" s="60"/>
      <c r="ABC14125" s="60"/>
      <c r="ABD14125" s="60"/>
      <c r="ABE14125" s="60"/>
      <c r="ABF14125" s="60"/>
      <c r="ABG14125" s="60"/>
      <c r="ABH14125" s="60"/>
      <c r="ABI14125" s="60"/>
      <c r="ABJ14125" s="60"/>
      <c r="ABK14125" s="60"/>
      <c r="ABL14125" s="60"/>
      <c r="ABM14125" s="60"/>
      <c r="ABN14125" s="60"/>
      <c r="ABO14125" s="60"/>
      <c r="ABP14125" s="60"/>
      <c r="ABQ14125" s="60"/>
      <c r="ABR14125" s="60">
        <v>0.82308177244998204</v>
      </c>
      <c r="ABS14125" s="60"/>
      <c r="ABT14125" s="60"/>
      <c r="ABU14125" s="60"/>
      <c r="ABV14125" s="60"/>
      <c r="ABW14125" s="60"/>
      <c r="ABX14125" s="60"/>
    </row>
    <row r="14126" spans="727:752" x14ac:dyDescent="0.25">
      <c r="AAY14126" s="60"/>
      <c r="AAZ14126" s="60"/>
      <c r="ABA14126" s="60"/>
      <c r="ABB14126" s="60"/>
      <c r="ABC14126" s="60"/>
      <c r="ABD14126" s="60"/>
      <c r="ABE14126" s="60"/>
      <c r="ABF14126" s="60"/>
      <c r="ABG14126" s="60"/>
      <c r="ABH14126" s="60"/>
      <c r="ABI14126" s="60"/>
      <c r="ABJ14126" s="60"/>
      <c r="ABK14126" s="60"/>
      <c r="ABL14126" s="60"/>
      <c r="ABM14126" s="60"/>
      <c r="ABN14126" s="60"/>
      <c r="ABO14126" s="60"/>
      <c r="ABP14126" s="60"/>
      <c r="ABQ14126" s="60"/>
      <c r="ABR14126" s="60">
        <v>0.82300587761820898</v>
      </c>
      <c r="ABS14126" s="60"/>
      <c r="ABT14126" s="60"/>
      <c r="ABU14126" s="60"/>
      <c r="ABV14126" s="60"/>
      <c r="ABW14126" s="60"/>
      <c r="ABX14126" s="60"/>
    </row>
    <row r="14127" spans="727:752" x14ac:dyDescent="0.25">
      <c r="AAY14127" s="60"/>
      <c r="AAZ14127" s="60"/>
      <c r="ABA14127" s="60"/>
      <c r="ABB14127" s="60"/>
      <c r="ABC14127" s="60"/>
      <c r="ABD14127" s="60"/>
      <c r="ABE14127" s="60"/>
      <c r="ABF14127" s="60"/>
      <c r="ABG14127" s="60"/>
      <c r="ABH14127" s="60"/>
      <c r="ABI14127" s="60"/>
      <c r="ABJ14127" s="60"/>
      <c r="ABK14127" s="60"/>
      <c r="ABL14127" s="60"/>
      <c r="ABM14127" s="60"/>
      <c r="ABN14127" s="60"/>
      <c r="ABO14127" s="60"/>
      <c r="ABP14127" s="60"/>
      <c r="ABQ14127" s="60"/>
      <c r="ABR14127" s="60">
        <v>0.82297905495979895</v>
      </c>
      <c r="ABS14127" s="60"/>
      <c r="ABT14127" s="60"/>
      <c r="ABU14127" s="60"/>
      <c r="ABV14127" s="60"/>
      <c r="ABW14127" s="60"/>
      <c r="ABX14127" s="60"/>
    </row>
    <row r="14128" spans="727:752" x14ac:dyDescent="0.25">
      <c r="AAY14128" s="60"/>
      <c r="AAZ14128" s="60"/>
      <c r="ABA14128" s="60"/>
      <c r="ABB14128" s="60"/>
      <c r="ABC14128" s="60"/>
      <c r="ABD14128" s="60"/>
      <c r="ABE14128" s="60"/>
      <c r="ABF14128" s="60"/>
      <c r="ABG14128" s="60"/>
      <c r="ABH14128" s="60"/>
      <c r="ABI14128" s="60"/>
      <c r="ABJ14128" s="60"/>
      <c r="ABK14128" s="60"/>
      <c r="ABL14128" s="60"/>
      <c r="ABM14128" s="60"/>
      <c r="ABN14128" s="60"/>
      <c r="ABO14128" s="60"/>
      <c r="ABP14128" s="60"/>
      <c r="ABQ14128" s="60"/>
      <c r="ABR14128" s="60">
        <v>0.82287410030533903</v>
      </c>
      <c r="ABS14128" s="60"/>
      <c r="ABT14128" s="60"/>
      <c r="ABU14128" s="60"/>
      <c r="ABV14128" s="60"/>
      <c r="ABW14128" s="60"/>
      <c r="ABX14128" s="60"/>
    </row>
    <row r="14129" spans="727:752" x14ac:dyDescent="0.25">
      <c r="AAY14129" s="60"/>
      <c r="AAZ14129" s="60"/>
      <c r="ABA14129" s="60"/>
      <c r="ABB14129" s="60"/>
      <c r="ABC14129" s="60"/>
      <c r="ABD14129" s="60"/>
      <c r="ABE14129" s="60"/>
      <c r="ABF14129" s="60"/>
      <c r="ABG14129" s="60"/>
      <c r="ABH14129" s="60"/>
      <c r="ABI14129" s="60"/>
      <c r="ABJ14129" s="60"/>
      <c r="ABK14129" s="60"/>
      <c r="ABL14129" s="60"/>
      <c r="ABM14129" s="60"/>
      <c r="ABN14129" s="60"/>
      <c r="ABO14129" s="60"/>
      <c r="ABP14129" s="60"/>
      <c r="ABQ14129" s="60"/>
      <c r="ABR14129" s="60">
        <v>0.82283977324231194</v>
      </c>
      <c r="ABS14129" s="60"/>
      <c r="ABT14129" s="60"/>
      <c r="ABU14129" s="60"/>
      <c r="ABV14129" s="60"/>
      <c r="ABW14129" s="60"/>
      <c r="ABX14129" s="60"/>
    </row>
    <row r="14130" spans="727:752" x14ac:dyDescent="0.25">
      <c r="AAY14130" s="60"/>
      <c r="AAZ14130" s="60"/>
      <c r="ABA14130" s="60"/>
      <c r="ABB14130" s="60"/>
      <c r="ABC14130" s="60"/>
      <c r="ABD14130" s="60"/>
      <c r="ABE14130" s="60"/>
      <c r="ABF14130" s="60"/>
      <c r="ABG14130" s="60"/>
      <c r="ABH14130" s="60"/>
      <c r="ABI14130" s="60"/>
      <c r="ABJ14130" s="60"/>
      <c r="ABK14130" s="60"/>
      <c r="ABL14130" s="60"/>
      <c r="ABM14130" s="60"/>
      <c r="ABN14130" s="60"/>
      <c r="ABO14130" s="60"/>
      <c r="ABP14130" s="60"/>
      <c r="ABQ14130" s="60"/>
      <c r="ABR14130" s="60">
        <v>0.82270938574238195</v>
      </c>
      <c r="ABS14130" s="60"/>
      <c r="ABT14130" s="60"/>
      <c r="ABU14130" s="60"/>
      <c r="ABV14130" s="60"/>
      <c r="ABW14130" s="60"/>
      <c r="ABX14130" s="60"/>
    </row>
    <row r="14131" spans="727:752" x14ac:dyDescent="0.25">
      <c r="AAY14131" s="60"/>
      <c r="AAZ14131" s="60"/>
      <c r="ABA14131" s="60"/>
      <c r="ABB14131" s="60"/>
      <c r="ABC14131" s="60"/>
      <c r="ABD14131" s="60"/>
      <c r="ABE14131" s="60"/>
      <c r="ABF14131" s="60"/>
      <c r="ABG14131" s="60"/>
      <c r="ABH14131" s="60"/>
      <c r="ABI14131" s="60"/>
      <c r="ABJ14131" s="60"/>
      <c r="ABK14131" s="60"/>
      <c r="ABL14131" s="60"/>
      <c r="ABM14131" s="60"/>
      <c r="ABN14131" s="60"/>
      <c r="ABO14131" s="60"/>
      <c r="ABP14131" s="60"/>
      <c r="ABQ14131" s="60"/>
      <c r="ABR14131" s="60">
        <v>0.82270725692815005</v>
      </c>
      <c r="ABS14131" s="60"/>
      <c r="ABT14131" s="60"/>
      <c r="ABU14131" s="60"/>
      <c r="ABV14131" s="60"/>
      <c r="ABW14131" s="60"/>
      <c r="ABX14131" s="60"/>
    </row>
    <row r="14132" spans="727:752" x14ac:dyDescent="0.25">
      <c r="AAY14132" s="60"/>
      <c r="AAZ14132" s="60"/>
      <c r="ABA14132" s="60"/>
      <c r="ABB14132" s="60"/>
      <c r="ABC14132" s="60"/>
      <c r="ABD14132" s="60"/>
      <c r="ABE14132" s="60"/>
      <c r="ABF14132" s="60"/>
      <c r="ABG14132" s="60"/>
      <c r="ABH14132" s="60"/>
      <c r="ABI14132" s="60"/>
      <c r="ABJ14132" s="60"/>
      <c r="ABK14132" s="60"/>
      <c r="ABL14132" s="60"/>
      <c r="ABM14132" s="60"/>
      <c r="ABN14132" s="60"/>
      <c r="ABO14132" s="60"/>
      <c r="ABP14132" s="60"/>
      <c r="ABQ14132" s="60"/>
      <c r="ABR14132" s="60">
        <v>0.82261691683982496</v>
      </c>
      <c r="ABS14132" s="60"/>
      <c r="ABT14132" s="60"/>
      <c r="ABU14132" s="60"/>
      <c r="ABV14132" s="60"/>
      <c r="ABW14132" s="60"/>
      <c r="ABX14132" s="60"/>
    </row>
    <row r="14133" spans="727:752" x14ac:dyDescent="0.25">
      <c r="AAY14133" s="60"/>
      <c r="AAZ14133" s="60"/>
      <c r="ABA14133" s="60"/>
      <c r="ABB14133" s="60"/>
      <c r="ABC14133" s="60"/>
      <c r="ABD14133" s="60"/>
      <c r="ABE14133" s="60"/>
      <c r="ABF14133" s="60"/>
      <c r="ABG14133" s="60"/>
      <c r="ABH14133" s="60"/>
      <c r="ABI14133" s="60"/>
      <c r="ABJ14133" s="60"/>
      <c r="ABK14133" s="60"/>
      <c r="ABL14133" s="60"/>
      <c r="ABM14133" s="60"/>
      <c r="ABN14133" s="60"/>
      <c r="ABO14133" s="60"/>
      <c r="ABP14133" s="60"/>
      <c r="ABQ14133" s="60"/>
      <c r="ABR14133" s="60">
        <v>0.82226578786153703</v>
      </c>
      <c r="ABS14133" s="60"/>
      <c r="ABT14133" s="60"/>
      <c r="ABU14133" s="60"/>
      <c r="ABV14133" s="60"/>
      <c r="ABW14133" s="60"/>
      <c r="ABX14133" s="60"/>
    </row>
    <row r="14134" spans="727:752" x14ac:dyDescent="0.25">
      <c r="AAY14134" s="60"/>
      <c r="AAZ14134" s="60"/>
      <c r="ABA14134" s="60"/>
      <c r="ABB14134" s="60"/>
      <c r="ABC14134" s="60"/>
      <c r="ABD14134" s="60"/>
      <c r="ABE14134" s="60"/>
      <c r="ABF14134" s="60"/>
      <c r="ABG14134" s="60"/>
      <c r="ABH14134" s="60"/>
      <c r="ABI14134" s="60"/>
      <c r="ABJ14134" s="60"/>
      <c r="ABK14134" s="60"/>
      <c r="ABL14134" s="60"/>
      <c r="ABM14134" s="60"/>
      <c r="ABN14134" s="60"/>
      <c r="ABO14134" s="60"/>
      <c r="ABP14134" s="60"/>
      <c r="ABQ14134" s="60"/>
      <c r="ABR14134" s="60">
        <v>0.82218648719472898</v>
      </c>
      <c r="ABS14134" s="60"/>
      <c r="ABT14134" s="60"/>
      <c r="ABU14134" s="60"/>
      <c r="ABV14134" s="60"/>
      <c r="ABW14134" s="60"/>
      <c r="ABX14134" s="60"/>
    </row>
    <row r="14135" spans="727:752" x14ac:dyDescent="0.25">
      <c r="AAY14135" s="60"/>
      <c r="AAZ14135" s="60"/>
      <c r="ABA14135" s="60"/>
      <c r="ABB14135" s="60"/>
      <c r="ABC14135" s="60"/>
      <c r="ABD14135" s="60"/>
      <c r="ABE14135" s="60"/>
      <c r="ABF14135" s="60"/>
      <c r="ABG14135" s="60"/>
      <c r="ABH14135" s="60"/>
      <c r="ABI14135" s="60"/>
      <c r="ABJ14135" s="60"/>
      <c r="ABK14135" s="60"/>
      <c r="ABL14135" s="60"/>
      <c r="ABM14135" s="60"/>
      <c r="ABN14135" s="60"/>
      <c r="ABO14135" s="60"/>
      <c r="ABP14135" s="60"/>
      <c r="ABQ14135" s="60"/>
      <c r="ABR14135" s="60">
        <v>0.82209634092656103</v>
      </c>
      <c r="ABS14135" s="60"/>
      <c r="ABT14135" s="60"/>
      <c r="ABU14135" s="60"/>
      <c r="ABV14135" s="60"/>
      <c r="ABW14135" s="60"/>
      <c r="ABX14135" s="60"/>
    </row>
    <row r="14136" spans="727:752" x14ac:dyDescent="0.25">
      <c r="AAY14136" s="60"/>
      <c r="AAZ14136" s="60"/>
      <c r="ABA14136" s="60"/>
      <c r="ABB14136" s="60"/>
      <c r="ABC14136" s="60"/>
      <c r="ABD14136" s="60"/>
      <c r="ABE14136" s="60"/>
      <c r="ABF14136" s="60"/>
      <c r="ABG14136" s="60"/>
      <c r="ABH14136" s="60"/>
      <c r="ABI14136" s="60"/>
      <c r="ABJ14136" s="60"/>
      <c r="ABK14136" s="60"/>
      <c r="ABL14136" s="60"/>
      <c r="ABM14136" s="60"/>
      <c r="ABN14136" s="60"/>
      <c r="ABO14136" s="60"/>
      <c r="ABP14136" s="60"/>
      <c r="ABQ14136" s="60"/>
      <c r="ABR14136" s="60">
        <v>0.82207715534710202</v>
      </c>
      <c r="ABS14136" s="60"/>
      <c r="ABT14136" s="60"/>
      <c r="ABU14136" s="60"/>
      <c r="ABV14136" s="60"/>
      <c r="ABW14136" s="60"/>
      <c r="ABX14136" s="60"/>
    </row>
    <row r="14137" spans="727:752" x14ac:dyDescent="0.25">
      <c r="AAY14137" s="60"/>
      <c r="AAZ14137" s="60"/>
      <c r="ABA14137" s="60"/>
      <c r="ABB14137" s="60"/>
      <c r="ABC14137" s="60"/>
      <c r="ABD14137" s="60"/>
      <c r="ABE14137" s="60"/>
      <c r="ABF14137" s="60"/>
      <c r="ABG14137" s="60"/>
      <c r="ABH14137" s="60"/>
      <c r="ABI14137" s="60"/>
      <c r="ABJ14137" s="60"/>
      <c r="ABK14137" s="60"/>
      <c r="ABL14137" s="60"/>
      <c r="ABM14137" s="60"/>
      <c r="ABN14137" s="60"/>
      <c r="ABO14137" s="60"/>
      <c r="ABP14137" s="60"/>
      <c r="ABQ14137" s="60"/>
      <c r="ABR14137" s="60">
        <v>0.82206534816310395</v>
      </c>
      <c r="ABS14137" s="60"/>
      <c r="ABT14137" s="60"/>
      <c r="ABU14137" s="60"/>
      <c r="ABV14137" s="60"/>
      <c r="ABW14137" s="60"/>
      <c r="ABX14137" s="60"/>
    </row>
    <row r="14138" spans="727:752" x14ac:dyDescent="0.25">
      <c r="AAY14138" s="60"/>
      <c r="AAZ14138" s="60"/>
      <c r="ABA14138" s="60"/>
      <c r="ABB14138" s="60"/>
      <c r="ABC14138" s="60"/>
      <c r="ABD14138" s="60"/>
      <c r="ABE14138" s="60"/>
      <c r="ABF14138" s="60"/>
      <c r="ABG14138" s="60"/>
      <c r="ABH14138" s="60"/>
      <c r="ABI14138" s="60"/>
      <c r="ABJ14138" s="60"/>
      <c r="ABK14138" s="60"/>
      <c r="ABL14138" s="60"/>
      <c r="ABM14138" s="60"/>
      <c r="ABN14138" s="60"/>
      <c r="ABO14138" s="60"/>
      <c r="ABP14138" s="60"/>
      <c r="ABQ14138" s="60"/>
      <c r="ABR14138" s="60">
        <v>0.82196541953389501</v>
      </c>
      <c r="ABS14138" s="60"/>
      <c r="ABT14138" s="60"/>
      <c r="ABU14138" s="60"/>
      <c r="ABV14138" s="60"/>
      <c r="ABW14138" s="60"/>
      <c r="ABX14138" s="60"/>
    </row>
    <row r="14139" spans="727:752" x14ac:dyDescent="0.25">
      <c r="AAY14139" s="60"/>
      <c r="AAZ14139" s="60"/>
      <c r="ABA14139" s="60"/>
      <c r="ABB14139" s="60"/>
      <c r="ABC14139" s="60"/>
      <c r="ABD14139" s="60"/>
      <c r="ABE14139" s="60"/>
      <c r="ABF14139" s="60"/>
      <c r="ABG14139" s="60"/>
      <c r="ABH14139" s="60"/>
      <c r="ABI14139" s="60"/>
      <c r="ABJ14139" s="60"/>
      <c r="ABK14139" s="60"/>
      <c r="ABL14139" s="60"/>
      <c r="ABM14139" s="60"/>
      <c r="ABN14139" s="60"/>
      <c r="ABO14139" s="60"/>
      <c r="ABP14139" s="60"/>
      <c r="ABQ14139" s="60"/>
      <c r="ABR14139" s="60">
        <v>0.821887374035427</v>
      </c>
      <c r="ABS14139" s="60"/>
      <c r="ABT14139" s="60"/>
      <c r="ABU14139" s="60"/>
      <c r="ABV14139" s="60"/>
      <c r="ABW14139" s="60"/>
      <c r="ABX14139" s="60"/>
    </row>
    <row r="14140" spans="727:752" x14ac:dyDescent="0.25">
      <c r="AAY14140" s="60"/>
      <c r="AAZ14140" s="60"/>
      <c r="ABA14140" s="60"/>
      <c r="ABB14140" s="60"/>
      <c r="ABC14140" s="60"/>
      <c r="ABD14140" s="60"/>
      <c r="ABE14140" s="60"/>
      <c r="ABF14140" s="60"/>
      <c r="ABG14140" s="60"/>
      <c r="ABH14140" s="60"/>
      <c r="ABI14140" s="60"/>
      <c r="ABJ14140" s="60"/>
      <c r="ABK14140" s="60"/>
      <c r="ABL14140" s="60"/>
      <c r="ABM14140" s="60"/>
      <c r="ABN14140" s="60"/>
      <c r="ABO14140" s="60"/>
      <c r="ABP14140" s="60"/>
      <c r="ABQ14140" s="60"/>
      <c r="ABR14140" s="60">
        <v>0.82184906162754801</v>
      </c>
      <c r="ABS14140" s="60"/>
      <c r="ABT14140" s="60"/>
      <c r="ABU14140" s="60"/>
      <c r="ABV14140" s="60"/>
      <c r="ABW14140" s="60"/>
      <c r="ABX14140" s="60"/>
    </row>
    <row r="14141" spans="727:752" x14ac:dyDescent="0.25">
      <c r="AAY14141" s="60"/>
      <c r="AAZ14141" s="60"/>
      <c r="ABA14141" s="60"/>
      <c r="ABB14141" s="60"/>
      <c r="ABC14141" s="60"/>
      <c r="ABD14141" s="60"/>
      <c r="ABE14141" s="60"/>
      <c r="ABF14141" s="60"/>
      <c r="ABG14141" s="60"/>
      <c r="ABH14141" s="60"/>
      <c r="ABI14141" s="60"/>
      <c r="ABJ14141" s="60"/>
      <c r="ABK14141" s="60"/>
      <c r="ABL14141" s="60"/>
      <c r="ABM14141" s="60"/>
      <c r="ABN14141" s="60"/>
      <c r="ABO14141" s="60"/>
      <c r="ABP14141" s="60"/>
      <c r="ABQ14141" s="60"/>
      <c r="ABR14141" s="60">
        <v>0.82176285425893503</v>
      </c>
      <c r="ABS14141" s="60"/>
      <c r="ABT14141" s="60"/>
      <c r="ABU14141" s="60"/>
      <c r="ABV14141" s="60"/>
      <c r="ABW14141" s="60"/>
      <c r="ABX14141" s="60"/>
    </row>
    <row r="14142" spans="727:752" x14ac:dyDescent="0.25">
      <c r="AAY14142" s="60"/>
      <c r="AAZ14142" s="60"/>
      <c r="ABA14142" s="60"/>
      <c r="ABB14142" s="60"/>
      <c r="ABC14142" s="60"/>
      <c r="ABD14142" s="60"/>
      <c r="ABE14142" s="60"/>
      <c r="ABF14142" s="60"/>
      <c r="ABG14142" s="60"/>
      <c r="ABH14142" s="60"/>
      <c r="ABI14142" s="60"/>
      <c r="ABJ14142" s="60"/>
      <c r="ABK14142" s="60"/>
      <c r="ABL14142" s="60"/>
      <c r="ABM14142" s="60"/>
      <c r="ABN14142" s="60"/>
      <c r="ABO14142" s="60"/>
      <c r="ABP14142" s="60"/>
      <c r="ABQ14142" s="60"/>
      <c r="ABR14142" s="60">
        <v>0.82175894483121104</v>
      </c>
      <c r="ABS14142" s="60"/>
      <c r="ABT14142" s="60"/>
      <c r="ABU14142" s="60"/>
      <c r="ABV14142" s="60"/>
      <c r="ABW14142" s="60"/>
      <c r="ABX14142" s="60"/>
    </row>
    <row r="14143" spans="727:752" x14ac:dyDescent="0.25">
      <c r="AAY14143" s="60"/>
      <c r="AAZ14143" s="60"/>
      <c r="ABA14143" s="60"/>
      <c r="ABB14143" s="60"/>
      <c r="ABC14143" s="60"/>
      <c r="ABD14143" s="60"/>
      <c r="ABE14143" s="60"/>
      <c r="ABF14143" s="60"/>
      <c r="ABG14143" s="60"/>
      <c r="ABH14143" s="60"/>
      <c r="ABI14143" s="60"/>
      <c r="ABJ14143" s="60"/>
      <c r="ABK14143" s="60"/>
      <c r="ABL14143" s="60"/>
      <c r="ABM14143" s="60"/>
      <c r="ABN14143" s="60"/>
      <c r="ABO14143" s="60"/>
      <c r="ABP14143" s="60"/>
      <c r="ABQ14143" s="60"/>
      <c r="ABR14143" s="60">
        <v>0.82170587494968494</v>
      </c>
      <c r="ABS14143" s="60"/>
      <c r="ABT14143" s="60"/>
      <c r="ABU14143" s="60"/>
      <c r="ABV14143" s="60"/>
      <c r="ABW14143" s="60"/>
      <c r="ABX14143" s="60"/>
    </row>
    <row r="14144" spans="727:752" x14ac:dyDescent="0.25">
      <c r="AAY14144" s="60"/>
      <c r="AAZ14144" s="60"/>
      <c r="ABA14144" s="60"/>
      <c r="ABB14144" s="60"/>
      <c r="ABC14144" s="60"/>
      <c r="ABD14144" s="60"/>
      <c r="ABE14144" s="60"/>
      <c r="ABF14144" s="60"/>
      <c r="ABG14144" s="60"/>
      <c r="ABH14144" s="60"/>
      <c r="ABI14144" s="60"/>
      <c r="ABJ14144" s="60"/>
      <c r="ABK14144" s="60"/>
      <c r="ABL14144" s="60"/>
      <c r="ABM14144" s="60"/>
      <c r="ABN14144" s="60"/>
      <c r="ABO14144" s="60"/>
      <c r="ABP14144" s="60"/>
      <c r="ABQ14144" s="60"/>
      <c r="ABR14144" s="60">
        <v>0.82164091000821005</v>
      </c>
      <c r="ABS14144" s="60"/>
      <c r="ABT14144" s="60"/>
      <c r="ABU14144" s="60"/>
      <c r="ABV14144" s="60"/>
      <c r="ABW14144" s="60"/>
      <c r="ABX14144" s="60"/>
    </row>
    <row r="14145" spans="727:752" x14ac:dyDescent="0.25">
      <c r="AAY14145" s="60"/>
      <c r="AAZ14145" s="60"/>
      <c r="ABA14145" s="60"/>
      <c r="ABB14145" s="60"/>
      <c r="ABC14145" s="60"/>
      <c r="ABD14145" s="60"/>
      <c r="ABE14145" s="60"/>
      <c r="ABF14145" s="60"/>
      <c r="ABG14145" s="60"/>
      <c r="ABH14145" s="60"/>
      <c r="ABI14145" s="60"/>
      <c r="ABJ14145" s="60"/>
      <c r="ABK14145" s="60"/>
      <c r="ABL14145" s="60"/>
      <c r="ABM14145" s="60"/>
      <c r="ABN14145" s="60"/>
      <c r="ABO14145" s="60"/>
      <c r="ABP14145" s="60"/>
      <c r="ABQ14145" s="60"/>
      <c r="ABR14145" s="60">
        <v>0.82153040960548096</v>
      </c>
      <c r="ABS14145" s="60"/>
      <c r="ABT14145" s="60"/>
      <c r="ABU14145" s="60"/>
      <c r="ABV14145" s="60"/>
      <c r="ABW14145" s="60"/>
      <c r="ABX14145" s="60"/>
    </row>
    <row r="14146" spans="727:752" x14ac:dyDescent="0.25">
      <c r="AAY14146" s="60"/>
      <c r="AAZ14146" s="60"/>
      <c r="ABA14146" s="60"/>
      <c r="ABB14146" s="60"/>
      <c r="ABC14146" s="60"/>
      <c r="ABD14146" s="60"/>
      <c r="ABE14146" s="60"/>
      <c r="ABF14146" s="60"/>
      <c r="ABG14146" s="60"/>
      <c r="ABH14146" s="60"/>
      <c r="ABI14146" s="60"/>
      <c r="ABJ14146" s="60"/>
      <c r="ABK14146" s="60"/>
      <c r="ABL14146" s="60"/>
      <c r="ABM14146" s="60"/>
      <c r="ABN14146" s="60"/>
      <c r="ABO14146" s="60"/>
      <c r="ABP14146" s="60"/>
      <c r="ABQ14146" s="60"/>
      <c r="ABR14146" s="60">
        <v>0.82152814953661402</v>
      </c>
      <c r="ABS14146" s="60"/>
      <c r="ABT14146" s="60"/>
      <c r="ABU14146" s="60"/>
      <c r="ABV14146" s="60"/>
      <c r="ABW14146" s="60"/>
      <c r="ABX14146" s="60"/>
    </row>
    <row r="14147" spans="727:752" x14ac:dyDescent="0.25">
      <c r="AAY14147" s="60"/>
      <c r="AAZ14147" s="60"/>
      <c r="ABA14147" s="60"/>
      <c r="ABB14147" s="60"/>
      <c r="ABC14147" s="60"/>
      <c r="ABD14147" s="60"/>
      <c r="ABE14147" s="60"/>
      <c r="ABF14147" s="60"/>
      <c r="ABG14147" s="60"/>
      <c r="ABH14147" s="60"/>
      <c r="ABI14147" s="60"/>
      <c r="ABJ14147" s="60"/>
      <c r="ABK14147" s="60"/>
      <c r="ABL14147" s="60"/>
      <c r="ABM14147" s="60"/>
      <c r="ABN14147" s="60"/>
      <c r="ABO14147" s="60"/>
      <c r="ABP14147" s="60"/>
      <c r="ABQ14147" s="60"/>
      <c r="ABR14147" s="60">
        <v>0.82150400836859805</v>
      </c>
      <c r="ABS14147" s="60"/>
      <c r="ABT14147" s="60"/>
      <c r="ABU14147" s="60"/>
      <c r="ABV14147" s="60"/>
      <c r="ABW14147" s="60"/>
      <c r="ABX14147" s="60"/>
    </row>
    <row r="14148" spans="727:752" x14ac:dyDescent="0.25">
      <c r="AAY14148" s="60"/>
      <c r="AAZ14148" s="60"/>
      <c r="ABA14148" s="60"/>
      <c r="ABB14148" s="60"/>
      <c r="ABC14148" s="60"/>
      <c r="ABD14148" s="60"/>
      <c r="ABE14148" s="60"/>
      <c r="ABF14148" s="60"/>
      <c r="ABG14148" s="60"/>
      <c r="ABH14148" s="60"/>
      <c r="ABI14148" s="60"/>
      <c r="ABJ14148" s="60"/>
      <c r="ABK14148" s="60"/>
      <c r="ABL14148" s="60"/>
      <c r="ABM14148" s="60"/>
      <c r="ABN14148" s="60"/>
      <c r="ABO14148" s="60"/>
      <c r="ABP14148" s="60"/>
      <c r="ABQ14148" s="60"/>
      <c r="ABR14148" s="60">
        <v>0.82148418728628902</v>
      </c>
      <c r="ABS14148" s="60"/>
      <c r="ABT14148" s="60"/>
      <c r="ABU14148" s="60"/>
      <c r="ABV14148" s="60"/>
      <c r="ABW14148" s="60"/>
      <c r="ABX14148" s="60"/>
    </row>
    <row r="14149" spans="727:752" x14ac:dyDescent="0.25">
      <c r="AAY14149" s="60"/>
      <c r="AAZ14149" s="60"/>
      <c r="ABA14149" s="60"/>
      <c r="ABB14149" s="60"/>
      <c r="ABC14149" s="60"/>
      <c r="ABD14149" s="60"/>
      <c r="ABE14149" s="60"/>
      <c r="ABF14149" s="60"/>
      <c r="ABG14149" s="60"/>
      <c r="ABH14149" s="60"/>
      <c r="ABI14149" s="60"/>
      <c r="ABJ14149" s="60"/>
      <c r="ABK14149" s="60"/>
      <c r="ABL14149" s="60"/>
      <c r="ABM14149" s="60"/>
      <c r="ABN14149" s="60"/>
      <c r="ABO14149" s="60"/>
      <c r="ABP14149" s="60"/>
      <c r="ABQ14149" s="60"/>
      <c r="ABR14149" s="60">
        <v>0.82147103424698797</v>
      </c>
      <c r="ABS14149" s="60"/>
      <c r="ABT14149" s="60"/>
      <c r="ABU14149" s="60"/>
      <c r="ABV14149" s="60"/>
      <c r="ABW14149" s="60"/>
      <c r="ABX14149" s="60"/>
    </row>
    <row r="14150" spans="727:752" x14ac:dyDescent="0.25">
      <c r="AAY14150" s="60"/>
      <c r="AAZ14150" s="60"/>
      <c r="ABA14150" s="60"/>
      <c r="ABB14150" s="60"/>
      <c r="ABC14150" s="60"/>
      <c r="ABD14150" s="60"/>
      <c r="ABE14150" s="60"/>
      <c r="ABF14150" s="60"/>
      <c r="ABG14150" s="60"/>
      <c r="ABH14150" s="60"/>
      <c r="ABI14150" s="60"/>
      <c r="ABJ14150" s="60"/>
      <c r="ABK14150" s="60"/>
      <c r="ABL14150" s="60"/>
      <c r="ABM14150" s="60"/>
      <c r="ABN14150" s="60"/>
      <c r="ABO14150" s="60"/>
      <c r="ABP14150" s="60"/>
      <c r="ABQ14150" s="60"/>
      <c r="ABR14150" s="60">
        <v>0.82140838799343696</v>
      </c>
      <c r="ABS14150" s="60"/>
      <c r="ABT14150" s="60"/>
      <c r="ABU14150" s="60"/>
      <c r="ABV14150" s="60"/>
      <c r="ABW14150" s="60"/>
      <c r="ABX14150" s="60"/>
    </row>
    <row r="14151" spans="727:752" x14ac:dyDescent="0.25">
      <c r="AAY14151" s="60"/>
      <c r="AAZ14151" s="60"/>
      <c r="ABA14151" s="60"/>
      <c r="ABB14151" s="60"/>
      <c r="ABC14151" s="60"/>
      <c r="ABD14151" s="60"/>
      <c r="ABE14151" s="60"/>
      <c r="ABF14151" s="60"/>
      <c r="ABG14151" s="60"/>
      <c r="ABH14151" s="60"/>
      <c r="ABI14151" s="60"/>
      <c r="ABJ14151" s="60"/>
      <c r="ABK14151" s="60"/>
      <c r="ABL14151" s="60"/>
      <c r="ABM14151" s="60"/>
      <c r="ABN14151" s="60"/>
      <c r="ABO14151" s="60"/>
      <c r="ABP14151" s="60"/>
      <c r="ABQ14151" s="60"/>
      <c r="ABR14151" s="60">
        <v>0.82136773479581504</v>
      </c>
      <c r="ABS14151" s="60"/>
      <c r="ABT14151" s="60"/>
      <c r="ABU14151" s="60"/>
      <c r="ABV14151" s="60"/>
      <c r="ABW14151" s="60"/>
      <c r="ABX14151" s="60"/>
    </row>
    <row r="14152" spans="727:752" x14ac:dyDescent="0.25">
      <c r="AAY14152" s="60"/>
      <c r="AAZ14152" s="60"/>
      <c r="ABA14152" s="60"/>
      <c r="ABB14152" s="60"/>
      <c r="ABC14152" s="60"/>
      <c r="ABD14152" s="60"/>
      <c r="ABE14152" s="60"/>
      <c r="ABF14152" s="60"/>
      <c r="ABG14152" s="60"/>
      <c r="ABH14152" s="60"/>
      <c r="ABI14152" s="60"/>
      <c r="ABJ14152" s="60"/>
      <c r="ABK14152" s="60"/>
      <c r="ABL14152" s="60"/>
      <c r="ABM14152" s="60"/>
      <c r="ABN14152" s="60"/>
      <c r="ABO14152" s="60"/>
      <c r="ABP14152" s="60"/>
      <c r="ABQ14152" s="60"/>
      <c r="ABR14152" s="60">
        <v>0.82125816298506205</v>
      </c>
      <c r="ABS14152" s="60"/>
      <c r="ABT14152" s="60"/>
      <c r="ABU14152" s="60"/>
      <c r="ABV14152" s="60"/>
      <c r="ABW14152" s="60"/>
      <c r="ABX14152" s="60"/>
    </row>
    <row r="14153" spans="727:752" x14ac:dyDescent="0.25">
      <c r="AAY14153" s="60"/>
      <c r="AAZ14153" s="60"/>
      <c r="ABA14153" s="60"/>
      <c r="ABB14153" s="60"/>
      <c r="ABC14153" s="60"/>
      <c r="ABD14153" s="60"/>
      <c r="ABE14153" s="60"/>
      <c r="ABF14153" s="60"/>
      <c r="ABG14153" s="60"/>
      <c r="ABH14153" s="60"/>
      <c r="ABI14153" s="60"/>
      <c r="ABJ14153" s="60"/>
      <c r="ABK14153" s="60"/>
      <c r="ABL14153" s="60"/>
      <c r="ABM14153" s="60"/>
      <c r="ABN14153" s="60"/>
      <c r="ABO14153" s="60"/>
      <c r="ABP14153" s="60"/>
      <c r="ABQ14153" s="60"/>
      <c r="ABR14153" s="60">
        <v>0.82120325003272698</v>
      </c>
      <c r="ABS14153" s="60"/>
      <c r="ABT14153" s="60"/>
      <c r="ABU14153" s="60"/>
      <c r="ABV14153" s="60"/>
      <c r="ABW14153" s="60"/>
      <c r="ABX14153" s="60"/>
    </row>
    <row r="14154" spans="727:752" x14ac:dyDescent="0.25">
      <c r="AAY14154" s="60"/>
      <c r="AAZ14154" s="60"/>
      <c r="ABA14154" s="60"/>
      <c r="ABB14154" s="60"/>
      <c r="ABC14154" s="60"/>
      <c r="ABD14154" s="60"/>
      <c r="ABE14154" s="60"/>
      <c r="ABF14154" s="60"/>
      <c r="ABG14154" s="60"/>
      <c r="ABH14154" s="60"/>
      <c r="ABI14154" s="60"/>
      <c r="ABJ14154" s="60"/>
      <c r="ABK14154" s="60"/>
      <c r="ABL14154" s="60"/>
      <c r="ABM14154" s="60"/>
      <c r="ABN14154" s="60"/>
      <c r="ABO14154" s="60"/>
      <c r="ABP14154" s="60"/>
      <c r="ABQ14154" s="60"/>
      <c r="ABR14154" s="60">
        <v>0.82119940633810695</v>
      </c>
      <c r="ABS14154" s="60"/>
      <c r="ABT14154" s="60"/>
      <c r="ABU14154" s="60"/>
      <c r="ABV14154" s="60"/>
      <c r="ABW14154" s="60"/>
      <c r="ABX14154" s="60"/>
    </row>
    <row r="14155" spans="727:752" x14ac:dyDescent="0.25">
      <c r="AAY14155" s="60"/>
      <c r="AAZ14155" s="60"/>
      <c r="ABA14155" s="60"/>
      <c r="ABB14155" s="60"/>
      <c r="ABC14155" s="60"/>
      <c r="ABD14155" s="60"/>
      <c r="ABE14155" s="60"/>
      <c r="ABF14155" s="60"/>
      <c r="ABG14155" s="60"/>
      <c r="ABH14155" s="60"/>
      <c r="ABI14155" s="60"/>
      <c r="ABJ14155" s="60"/>
      <c r="ABK14155" s="60"/>
      <c r="ABL14155" s="60"/>
      <c r="ABM14155" s="60"/>
      <c r="ABN14155" s="60"/>
      <c r="ABO14155" s="60"/>
      <c r="ABP14155" s="60"/>
      <c r="ABQ14155" s="60"/>
      <c r="ABR14155" s="60">
        <v>0.82119434427659099</v>
      </c>
      <c r="ABS14155" s="60"/>
      <c r="ABT14155" s="60"/>
      <c r="ABU14155" s="60"/>
      <c r="ABV14155" s="60"/>
      <c r="ABW14155" s="60"/>
      <c r="ABX14155" s="60"/>
    </row>
    <row r="14156" spans="727:752" x14ac:dyDescent="0.25">
      <c r="AAY14156" s="60"/>
      <c r="AAZ14156" s="60"/>
      <c r="ABA14156" s="60"/>
      <c r="ABB14156" s="60"/>
      <c r="ABC14156" s="60"/>
      <c r="ABD14156" s="60"/>
      <c r="ABE14156" s="60"/>
      <c r="ABF14156" s="60"/>
      <c r="ABG14156" s="60"/>
      <c r="ABH14156" s="60"/>
      <c r="ABI14156" s="60"/>
      <c r="ABJ14156" s="60"/>
      <c r="ABK14156" s="60"/>
      <c r="ABL14156" s="60"/>
      <c r="ABM14156" s="60"/>
      <c r="ABN14156" s="60"/>
      <c r="ABO14156" s="60"/>
      <c r="ABP14156" s="60"/>
      <c r="ABQ14156" s="60"/>
      <c r="ABR14156" s="60">
        <v>0.82107635959011704</v>
      </c>
      <c r="ABS14156" s="60"/>
      <c r="ABT14156" s="60"/>
      <c r="ABU14156" s="60"/>
      <c r="ABV14156" s="60"/>
      <c r="ABW14156" s="60"/>
      <c r="ABX14156" s="60"/>
    </row>
    <row r="14157" spans="727:752" x14ac:dyDescent="0.25">
      <c r="AAY14157" s="60"/>
      <c r="AAZ14157" s="60"/>
      <c r="ABA14157" s="60"/>
      <c r="ABB14157" s="60"/>
      <c r="ABC14157" s="60"/>
      <c r="ABD14157" s="60"/>
      <c r="ABE14157" s="60"/>
      <c r="ABF14157" s="60"/>
      <c r="ABG14157" s="60"/>
      <c r="ABH14157" s="60"/>
      <c r="ABI14157" s="60"/>
      <c r="ABJ14157" s="60"/>
      <c r="ABK14157" s="60"/>
      <c r="ABL14157" s="60"/>
      <c r="ABM14157" s="60"/>
      <c r="ABN14157" s="60"/>
      <c r="ABO14157" s="60"/>
      <c r="ABP14157" s="60"/>
      <c r="ABQ14157" s="60"/>
      <c r="ABR14157" s="60">
        <v>0.82104519223693195</v>
      </c>
      <c r="ABS14157" s="60"/>
      <c r="ABT14157" s="60"/>
      <c r="ABU14157" s="60"/>
      <c r="ABV14157" s="60"/>
      <c r="ABW14157" s="60"/>
      <c r="ABX14157" s="60"/>
    </row>
    <row r="14158" spans="727:752" x14ac:dyDescent="0.25">
      <c r="AAY14158" s="60"/>
      <c r="AAZ14158" s="60"/>
      <c r="ABA14158" s="60"/>
      <c r="ABB14158" s="60"/>
      <c r="ABC14158" s="60"/>
      <c r="ABD14158" s="60"/>
      <c r="ABE14158" s="60"/>
      <c r="ABF14158" s="60"/>
      <c r="ABG14158" s="60"/>
      <c r="ABH14158" s="60"/>
      <c r="ABI14158" s="60"/>
      <c r="ABJ14158" s="60"/>
      <c r="ABK14158" s="60"/>
      <c r="ABL14158" s="60"/>
      <c r="ABM14158" s="60"/>
      <c r="ABN14158" s="60"/>
      <c r="ABO14158" s="60"/>
      <c r="ABP14158" s="60"/>
      <c r="ABQ14158" s="60"/>
      <c r="ABR14158" s="60">
        <v>0.82100786520907298</v>
      </c>
      <c r="ABS14158" s="60"/>
      <c r="ABT14158" s="60"/>
      <c r="ABU14158" s="60"/>
      <c r="ABV14158" s="60"/>
      <c r="ABW14158" s="60"/>
      <c r="ABX14158" s="60"/>
    </row>
    <row r="14159" spans="727:752" x14ac:dyDescent="0.25">
      <c r="AAY14159" s="60"/>
      <c r="AAZ14159" s="60"/>
      <c r="ABA14159" s="60"/>
      <c r="ABB14159" s="60"/>
      <c r="ABC14159" s="60"/>
      <c r="ABD14159" s="60"/>
      <c r="ABE14159" s="60"/>
      <c r="ABF14159" s="60"/>
      <c r="ABG14159" s="60"/>
      <c r="ABH14159" s="60"/>
      <c r="ABI14159" s="60"/>
      <c r="ABJ14159" s="60"/>
      <c r="ABK14159" s="60"/>
      <c r="ABL14159" s="60"/>
      <c r="ABM14159" s="60"/>
      <c r="ABN14159" s="60"/>
      <c r="ABO14159" s="60"/>
      <c r="ABP14159" s="60"/>
      <c r="ABQ14159" s="60"/>
      <c r="ABR14159" s="60">
        <v>0.82085929058686402</v>
      </c>
      <c r="ABS14159" s="60"/>
      <c r="ABT14159" s="60"/>
      <c r="ABU14159" s="60"/>
      <c r="ABV14159" s="60"/>
      <c r="ABW14159" s="60"/>
      <c r="ABX14159" s="60"/>
    </row>
    <row r="14160" spans="727:752" x14ac:dyDescent="0.25">
      <c r="AAY14160" s="60"/>
      <c r="AAZ14160" s="60"/>
      <c r="ABA14160" s="60"/>
      <c r="ABB14160" s="60"/>
      <c r="ABC14160" s="60"/>
      <c r="ABD14160" s="60"/>
      <c r="ABE14160" s="60"/>
      <c r="ABF14160" s="60"/>
      <c r="ABG14160" s="60"/>
      <c r="ABH14160" s="60"/>
      <c r="ABI14160" s="60"/>
      <c r="ABJ14160" s="60"/>
      <c r="ABK14160" s="60"/>
      <c r="ABL14160" s="60"/>
      <c r="ABM14160" s="60"/>
      <c r="ABN14160" s="60"/>
      <c r="ABO14160" s="60"/>
      <c r="ABP14160" s="60"/>
      <c r="ABQ14160" s="60"/>
      <c r="ABR14160" s="60">
        <v>0.82083283573121701</v>
      </c>
      <c r="ABS14160" s="60"/>
      <c r="ABT14160" s="60"/>
      <c r="ABU14160" s="60"/>
      <c r="ABV14160" s="60"/>
      <c r="ABW14160" s="60"/>
      <c r="ABX14160" s="60"/>
    </row>
    <row r="14161" spans="727:752" x14ac:dyDescent="0.25">
      <c r="AAY14161" s="60"/>
      <c r="AAZ14161" s="60"/>
      <c r="ABA14161" s="60"/>
      <c r="ABB14161" s="60"/>
      <c r="ABC14161" s="60"/>
      <c r="ABD14161" s="60"/>
      <c r="ABE14161" s="60"/>
      <c r="ABF14161" s="60"/>
      <c r="ABG14161" s="60"/>
      <c r="ABH14161" s="60"/>
      <c r="ABI14161" s="60"/>
      <c r="ABJ14161" s="60"/>
      <c r="ABK14161" s="60"/>
      <c r="ABL14161" s="60"/>
      <c r="ABM14161" s="60"/>
      <c r="ABN14161" s="60"/>
      <c r="ABO14161" s="60"/>
      <c r="ABP14161" s="60"/>
      <c r="ABQ14161" s="60"/>
      <c r="ABR14161" s="60">
        <v>0.82080321975051895</v>
      </c>
      <c r="ABS14161" s="60"/>
      <c r="ABT14161" s="60"/>
      <c r="ABU14161" s="60"/>
      <c r="ABV14161" s="60"/>
      <c r="ABW14161" s="60"/>
      <c r="ABX14161" s="60"/>
    </row>
    <row r="14162" spans="727:752" x14ac:dyDescent="0.25">
      <c r="AAY14162" s="60"/>
      <c r="AAZ14162" s="60"/>
      <c r="ABA14162" s="60"/>
      <c r="ABB14162" s="60"/>
      <c r="ABC14162" s="60"/>
      <c r="ABD14162" s="60"/>
      <c r="ABE14162" s="60"/>
      <c r="ABF14162" s="60"/>
      <c r="ABG14162" s="60"/>
      <c r="ABH14162" s="60"/>
      <c r="ABI14162" s="60"/>
      <c r="ABJ14162" s="60"/>
      <c r="ABK14162" s="60"/>
      <c r="ABL14162" s="60"/>
      <c r="ABM14162" s="60"/>
      <c r="ABN14162" s="60"/>
      <c r="ABO14162" s="60"/>
      <c r="ABP14162" s="60"/>
      <c r="ABQ14162" s="60"/>
      <c r="ABR14162" s="60">
        <v>0.82078494735473695</v>
      </c>
      <c r="ABS14162" s="60"/>
      <c r="ABT14162" s="60"/>
      <c r="ABU14162" s="60"/>
      <c r="ABV14162" s="60"/>
      <c r="ABW14162" s="60"/>
      <c r="ABX14162" s="60"/>
    </row>
    <row r="14163" spans="727:752" x14ac:dyDescent="0.25">
      <c r="AAY14163" s="60"/>
      <c r="AAZ14163" s="60"/>
      <c r="ABA14163" s="60"/>
      <c r="ABB14163" s="60"/>
      <c r="ABC14163" s="60"/>
      <c r="ABD14163" s="60"/>
      <c r="ABE14163" s="60"/>
      <c r="ABF14163" s="60"/>
      <c r="ABG14163" s="60"/>
      <c r="ABH14163" s="60"/>
      <c r="ABI14163" s="60"/>
      <c r="ABJ14163" s="60"/>
      <c r="ABK14163" s="60"/>
      <c r="ABL14163" s="60"/>
      <c r="ABM14163" s="60"/>
      <c r="ABN14163" s="60"/>
      <c r="ABO14163" s="60"/>
      <c r="ABP14163" s="60"/>
      <c r="ABQ14163" s="60"/>
      <c r="ABR14163" s="60">
        <v>0.820758011751061</v>
      </c>
      <c r="ABS14163" s="60"/>
      <c r="ABT14163" s="60"/>
      <c r="ABU14163" s="60"/>
      <c r="ABV14163" s="60"/>
      <c r="ABW14163" s="60"/>
      <c r="ABX14163" s="60"/>
    </row>
    <row r="14164" spans="727:752" x14ac:dyDescent="0.25">
      <c r="AAY14164" s="60"/>
      <c r="AAZ14164" s="60"/>
      <c r="ABA14164" s="60"/>
      <c r="ABB14164" s="60"/>
      <c r="ABC14164" s="60"/>
      <c r="ABD14164" s="60"/>
      <c r="ABE14164" s="60"/>
      <c r="ABF14164" s="60"/>
      <c r="ABG14164" s="60"/>
      <c r="ABH14164" s="60"/>
      <c r="ABI14164" s="60"/>
      <c r="ABJ14164" s="60"/>
      <c r="ABK14164" s="60"/>
      <c r="ABL14164" s="60"/>
      <c r="ABM14164" s="60"/>
      <c r="ABN14164" s="60"/>
      <c r="ABO14164" s="60"/>
      <c r="ABP14164" s="60"/>
      <c r="ABQ14164" s="60"/>
      <c r="ABR14164" s="60">
        <v>0.82073429085933103</v>
      </c>
      <c r="ABS14164" s="60"/>
      <c r="ABT14164" s="60"/>
      <c r="ABU14164" s="60"/>
      <c r="ABV14164" s="60"/>
      <c r="ABW14164" s="60"/>
      <c r="ABX14164" s="60"/>
    </row>
    <row r="14165" spans="727:752" x14ac:dyDescent="0.25">
      <c r="AAY14165" s="60"/>
      <c r="AAZ14165" s="60"/>
      <c r="ABA14165" s="60"/>
      <c r="ABB14165" s="60"/>
      <c r="ABC14165" s="60"/>
      <c r="ABD14165" s="60"/>
      <c r="ABE14165" s="60"/>
      <c r="ABF14165" s="60"/>
      <c r="ABG14165" s="60"/>
      <c r="ABH14165" s="60"/>
      <c r="ABI14165" s="60"/>
      <c r="ABJ14165" s="60"/>
      <c r="ABK14165" s="60"/>
      <c r="ABL14165" s="60"/>
      <c r="ABM14165" s="60"/>
      <c r="ABN14165" s="60"/>
      <c r="ABO14165" s="60"/>
      <c r="ABP14165" s="60"/>
      <c r="ABQ14165" s="60"/>
      <c r="ABR14165" s="60">
        <v>0.82065693387679595</v>
      </c>
      <c r="ABS14165" s="60"/>
      <c r="ABT14165" s="60"/>
      <c r="ABU14165" s="60"/>
      <c r="ABV14165" s="60"/>
      <c r="ABW14165" s="60"/>
      <c r="ABX14165" s="60"/>
    </row>
    <row r="14166" spans="727:752" x14ac:dyDescent="0.25">
      <c r="AAY14166" s="60"/>
      <c r="AAZ14166" s="60"/>
      <c r="ABA14166" s="60"/>
      <c r="ABB14166" s="60"/>
      <c r="ABC14166" s="60"/>
      <c r="ABD14166" s="60"/>
      <c r="ABE14166" s="60"/>
      <c r="ABF14166" s="60"/>
      <c r="ABG14166" s="60"/>
      <c r="ABH14166" s="60"/>
      <c r="ABI14166" s="60"/>
      <c r="ABJ14166" s="60"/>
      <c r="ABK14166" s="60"/>
      <c r="ABL14166" s="60"/>
      <c r="ABM14166" s="60"/>
      <c r="ABN14166" s="60"/>
      <c r="ABO14166" s="60"/>
      <c r="ABP14166" s="60"/>
      <c r="ABQ14166" s="60"/>
      <c r="ABR14166" s="60">
        <v>0.82055102006773795</v>
      </c>
      <c r="ABS14166" s="60"/>
      <c r="ABT14166" s="60"/>
      <c r="ABU14166" s="60"/>
      <c r="ABV14166" s="60"/>
      <c r="ABW14166" s="60"/>
      <c r="ABX14166" s="60"/>
    </row>
    <row r="14167" spans="727:752" x14ac:dyDescent="0.25">
      <c r="AAY14167" s="60"/>
      <c r="AAZ14167" s="60"/>
      <c r="ABA14167" s="60"/>
      <c r="ABB14167" s="60"/>
      <c r="ABC14167" s="60"/>
      <c r="ABD14167" s="60"/>
      <c r="ABE14167" s="60"/>
      <c r="ABF14167" s="60"/>
      <c r="ABG14167" s="60"/>
      <c r="ABH14167" s="60"/>
      <c r="ABI14167" s="60"/>
      <c r="ABJ14167" s="60"/>
      <c r="ABK14167" s="60"/>
      <c r="ABL14167" s="60"/>
      <c r="ABM14167" s="60"/>
      <c r="ABN14167" s="60"/>
      <c r="ABO14167" s="60"/>
      <c r="ABP14167" s="60"/>
      <c r="ABQ14167" s="60"/>
      <c r="ABR14167" s="60">
        <v>0.820463657070303</v>
      </c>
      <c r="ABS14167" s="60"/>
      <c r="ABT14167" s="60"/>
      <c r="ABU14167" s="60"/>
      <c r="ABV14167" s="60"/>
      <c r="ABW14167" s="60"/>
      <c r="ABX14167" s="60"/>
    </row>
    <row r="14168" spans="727:752" x14ac:dyDescent="0.25">
      <c r="AAY14168" s="60"/>
      <c r="AAZ14168" s="60"/>
      <c r="ABA14168" s="60"/>
      <c r="ABB14168" s="60"/>
      <c r="ABC14168" s="60"/>
      <c r="ABD14168" s="60"/>
      <c r="ABE14168" s="60"/>
      <c r="ABF14168" s="60"/>
      <c r="ABG14168" s="60"/>
      <c r="ABH14168" s="60"/>
      <c r="ABI14168" s="60"/>
      <c r="ABJ14168" s="60"/>
      <c r="ABK14168" s="60"/>
      <c r="ABL14168" s="60"/>
      <c r="ABM14168" s="60"/>
      <c r="ABN14168" s="60"/>
      <c r="ABO14168" s="60"/>
      <c r="ABP14168" s="60"/>
      <c r="ABQ14168" s="60"/>
      <c r="ABR14168" s="60">
        <v>0.82045240186934698</v>
      </c>
      <c r="ABS14168" s="60"/>
      <c r="ABT14168" s="60"/>
      <c r="ABU14168" s="60"/>
      <c r="ABV14168" s="60"/>
      <c r="ABW14168" s="60"/>
      <c r="ABX14168" s="60"/>
    </row>
    <row r="14169" spans="727:752" x14ac:dyDescent="0.25">
      <c r="AAY14169" s="60"/>
      <c r="AAZ14169" s="60"/>
      <c r="ABA14169" s="60"/>
      <c r="ABB14169" s="60"/>
      <c r="ABC14169" s="60"/>
      <c r="ABD14169" s="60"/>
      <c r="ABE14169" s="60"/>
      <c r="ABF14169" s="60"/>
      <c r="ABG14169" s="60"/>
      <c r="ABH14169" s="60"/>
      <c r="ABI14169" s="60"/>
      <c r="ABJ14169" s="60"/>
      <c r="ABK14169" s="60"/>
      <c r="ABL14169" s="60"/>
      <c r="ABM14169" s="60"/>
      <c r="ABN14169" s="60"/>
      <c r="ABO14169" s="60"/>
      <c r="ABP14169" s="60"/>
      <c r="ABQ14169" s="60"/>
      <c r="ABR14169" s="60">
        <v>0.82038896111394</v>
      </c>
      <c r="ABS14169" s="60"/>
      <c r="ABT14169" s="60"/>
      <c r="ABU14169" s="60"/>
      <c r="ABV14169" s="60"/>
      <c r="ABW14169" s="60"/>
      <c r="ABX14169" s="60"/>
    </row>
    <row r="14170" spans="727:752" x14ac:dyDescent="0.25">
      <c r="AAY14170" s="60"/>
      <c r="AAZ14170" s="60"/>
      <c r="ABA14170" s="60"/>
      <c r="ABB14170" s="60"/>
      <c r="ABC14170" s="60"/>
      <c r="ABD14170" s="60"/>
      <c r="ABE14170" s="60"/>
      <c r="ABF14170" s="60"/>
      <c r="ABG14170" s="60"/>
      <c r="ABH14170" s="60"/>
      <c r="ABI14170" s="60"/>
      <c r="ABJ14170" s="60"/>
      <c r="ABK14170" s="60"/>
      <c r="ABL14170" s="60"/>
      <c r="ABM14170" s="60"/>
      <c r="ABN14170" s="60"/>
      <c r="ABO14170" s="60"/>
      <c r="ABP14170" s="60"/>
      <c r="ABQ14170" s="60"/>
      <c r="ABR14170" s="60">
        <v>0.82026049003505697</v>
      </c>
      <c r="ABS14170" s="60"/>
      <c r="ABT14170" s="60"/>
      <c r="ABU14170" s="60"/>
      <c r="ABV14170" s="60"/>
      <c r="ABW14170" s="60"/>
      <c r="ABX14170" s="60"/>
    </row>
    <row r="14171" spans="727:752" x14ac:dyDescent="0.25">
      <c r="AAY14171" s="60"/>
      <c r="AAZ14171" s="60"/>
      <c r="ABA14171" s="60"/>
      <c r="ABB14171" s="60"/>
      <c r="ABC14171" s="60"/>
      <c r="ABD14171" s="60"/>
      <c r="ABE14171" s="60"/>
      <c r="ABF14171" s="60"/>
      <c r="ABG14171" s="60"/>
      <c r="ABH14171" s="60"/>
      <c r="ABI14171" s="60"/>
      <c r="ABJ14171" s="60"/>
      <c r="ABK14171" s="60"/>
      <c r="ABL14171" s="60"/>
      <c r="ABM14171" s="60"/>
      <c r="ABN14171" s="60"/>
      <c r="ABO14171" s="60"/>
      <c r="ABP14171" s="60"/>
      <c r="ABQ14171" s="60"/>
      <c r="ABR14171" s="60">
        <v>0.820105012439999</v>
      </c>
      <c r="ABS14171" s="60"/>
      <c r="ABT14171" s="60"/>
      <c r="ABU14171" s="60"/>
      <c r="ABV14171" s="60"/>
      <c r="ABW14171" s="60"/>
      <c r="ABX14171" s="60"/>
    </row>
    <row r="14172" spans="727:752" x14ac:dyDescent="0.25">
      <c r="AAY14172" s="60"/>
      <c r="AAZ14172" s="60"/>
      <c r="ABA14172" s="60"/>
      <c r="ABB14172" s="60"/>
      <c r="ABC14172" s="60"/>
      <c r="ABD14172" s="60"/>
      <c r="ABE14172" s="60"/>
      <c r="ABF14172" s="60"/>
      <c r="ABG14172" s="60"/>
      <c r="ABH14172" s="60"/>
      <c r="ABI14172" s="60"/>
      <c r="ABJ14172" s="60"/>
      <c r="ABK14172" s="60"/>
      <c r="ABL14172" s="60"/>
      <c r="ABM14172" s="60"/>
      <c r="ABN14172" s="60"/>
      <c r="ABO14172" s="60"/>
      <c r="ABP14172" s="60"/>
      <c r="ABQ14172" s="60"/>
      <c r="ABR14172" s="60">
        <v>0.82007241697793898</v>
      </c>
      <c r="ABS14172" s="60"/>
      <c r="ABT14172" s="60"/>
      <c r="ABU14172" s="60"/>
      <c r="ABV14172" s="60"/>
      <c r="ABW14172" s="60"/>
      <c r="ABX14172" s="60"/>
    </row>
    <row r="14173" spans="727:752" x14ac:dyDescent="0.25">
      <c r="AAY14173" s="60"/>
      <c r="AAZ14173" s="60"/>
      <c r="ABA14173" s="60"/>
      <c r="ABB14173" s="60"/>
      <c r="ABC14173" s="60"/>
      <c r="ABD14173" s="60"/>
      <c r="ABE14173" s="60"/>
      <c r="ABF14173" s="60"/>
      <c r="ABG14173" s="60"/>
      <c r="ABH14173" s="60"/>
      <c r="ABI14173" s="60"/>
      <c r="ABJ14173" s="60"/>
      <c r="ABK14173" s="60"/>
      <c r="ABL14173" s="60"/>
      <c r="ABM14173" s="60"/>
      <c r="ABN14173" s="60"/>
      <c r="ABO14173" s="60"/>
      <c r="ABP14173" s="60"/>
      <c r="ABQ14173" s="60"/>
      <c r="ABR14173" s="60">
        <v>0.81968721890141305</v>
      </c>
      <c r="ABS14173" s="60"/>
      <c r="ABT14173" s="60"/>
      <c r="ABU14173" s="60"/>
      <c r="ABV14173" s="60"/>
      <c r="ABW14173" s="60"/>
      <c r="ABX14173" s="60"/>
    </row>
    <row r="14174" spans="727:752" x14ac:dyDescent="0.25">
      <c r="AAY14174" s="60"/>
      <c r="AAZ14174" s="60"/>
      <c r="ABA14174" s="60"/>
      <c r="ABB14174" s="60"/>
      <c r="ABC14174" s="60"/>
      <c r="ABD14174" s="60"/>
      <c r="ABE14174" s="60"/>
      <c r="ABF14174" s="60"/>
      <c r="ABG14174" s="60"/>
      <c r="ABH14174" s="60"/>
      <c r="ABI14174" s="60"/>
      <c r="ABJ14174" s="60"/>
      <c r="ABK14174" s="60"/>
      <c r="ABL14174" s="60"/>
      <c r="ABM14174" s="60"/>
      <c r="ABN14174" s="60"/>
      <c r="ABO14174" s="60"/>
      <c r="ABP14174" s="60"/>
      <c r="ABQ14174" s="60"/>
      <c r="ABR14174" s="60">
        <v>0.81966779387191602</v>
      </c>
      <c r="ABS14174" s="60"/>
      <c r="ABT14174" s="60"/>
      <c r="ABU14174" s="60"/>
      <c r="ABV14174" s="60"/>
      <c r="ABW14174" s="60"/>
      <c r="ABX14174" s="60"/>
    </row>
    <row r="14175" spans="727:752" x14ac:dyDescent="0.25">
      <c r="AAY14175" s="60"/>
      <c r="AAZ14175" s="60"/>
      <c r="ABA14175" s="60"/>
      <c r="ABB14175" s="60"/>
      <c r="ABC14175" s="60"/>
      <c r="ABD14175" s="60"/>
      <c r="ABE14175" s="60"/>
      <c r="ABF14175" s="60"/>
      <c r="ABG14175" s="60"/>
      <c r="ABH14175" s="60"/>
      <c r="ABI14175" s="60"/>
      <c r="ABJ14175" s="60"/>
      <c r="ABK14175" s="60"/>
      <c r="ABL14175" s="60"/>
      <c r="ABM14175" s="60"/>
      <c r="ABN14175" s="60"/>
      <c r="ABO14175" s="60"/>
      <c r="ABP14175" s="60"/>
      <c r="ABQ14175" s="60"/>
      <c r="ABR14175" s="60">
        <v>0.81946519703585896</v>
      </c>
      <c r="ABS14175" s="60"/>
      <c r="ABT14175" s="60"/>
      <c r="ABU14175" s="60"/>
      <c r="ABV14175" s="60"/>
      <c r="ABW14175" s="60"/>
      <c r="ABX14175" s="60"/>
    </row>
    <row r="14176" spans="727:752" x14ac:dyDescent="0.25">
      <c r="AAY14176" s="60"/>
      <c r="AAZ14176" s="60"/>
      <c r="ABA14176" s="60"/>
      <c r="ABB14176" s="60"/>
      <c r="ABC14176" s="60"/>
      <c r="ABD14176" s="60"/>
      <c r="ABE14176" s="60"/>
      <c r="ABF14176" s="60"/>
      <c r="ABG14176" s="60"/>
      <c r="ABH14176" s="60"/>
      <c r="ABI14176" s="60"/>
      <c r="ABJ14176" s="60"/>
      <c r="ABK14176" s="60"/>
      <c r="ABL14176" s="60"/>
      <c r="ABM14176" s="60"/>
      <c r="ABN14176" s="60"/>
      <c r="ABO14176" s="60"/>
      <c r="ABP14176" s="60"/>
      <c r="ABQ14176" s="60"/>
      <c r="ABR14176" s="60">
        <v>0.81934179433159104</v>
      </c>
      <c r="ABS14176" s="60"/>
      <c r="ABT14176" s="60"/>
      <c r="ABU14176" s="60"/>
      <c r="ABV14176" s="60"/>
      <c r="ABW14176" s="60"/>
      <c r="ABX14176" s="60"/>
    </row>
    <row r="14177" spans="727:752" x14ac:dyDescent="0.25">
      <c r="AAY14177" s="60"/>
      <c r="AAZ14177" s="60"/>
      <c r="ABA14177" s="60"/>
      <c r="ABB14177" s="60"/>
      <c r="ABC14177" s="60"/>
      <c r="ABD14177" s="60"/>
      <c r="ABE14177" s="60"/>
      <c r="ABF14177" s="60"/>
      <c r="ABG14177" s="60"/>
      <c r="ABH14177" s="60"/>
      <c r="ABI14177" s="60"/>
      <c r="ABJ14177" s="60"/>
      <c r="ABK14177" s="60"/>
      <c r="ABL14177" s="60"/>
      <c r="ABM14177" s="60"/>
      <c r="ABN14177" s="60"/>
      <c r="ABO14177" s="60"/>
      <c r="ABP14177" s="60"/>
      <c r="ABQ14177" s="60"/>
      <c r="ABR14177" s="60">
        <v>0.81925192465768704</v>
      </c>
      <c r="ABS14177" s="60"/>
      <c r="ABT14177" s="60"/>
      <c r="ABU14177" s="60"/>
      <c r="ABV14177" s="60"/>
      <c r="ABW14177" s="60"/>
      <c r="ABX14177" s="60"/>
    </row>
    <row r="14178" spans="727:752" x14ac:dyDescent="0.25">
      <c r="AAY14178" s="60"/>
      <c r="AAZ14178" s="60"/>
      <c r="ABA14178" s="60"/>
      <c r="ABB14178" s="60"/>
      <c r="ABC14178" s="60"/>
      <c r="ABD14178" s="60"/>
      <c r="ABE14178" s="60"/>
      <c r="ABF14178" s="60"/>
      <c r="ABG14178" s="60"/>
      <c r="ABH14178" s="60"/>
      <c r="ABI14178" s="60"/>
      <c r="ABJ14178" s="60"/>
      <c r="ABK14178" s="60"/>
      <c r="ABL14178" s="60"/>
      <c r="ABM14178" s="60"/>
      <c r="ABN14178" s="60"/>
      <c r="ABO14178" s="60"/>
      <c r="ABP14178" s="60"/>
      <c r="ABQ14178" s="60"/>
      <c r="ABR14178" s="60">
        <v>0.81922133840253897</v>
      </c>
      <c r="ABS14178" s="60"/>
      <c r="ABT14178" s="60"/>
      <c r="ABU14178" s="60"/>
      <c r="ABV14178" s="60"/>
      <c r="ABW14178" s="60"/>
      <c r="ABX14178" s="60"/>
    </row>
    <row r="14179" spans="727:752" x14ac:dyDescent="0.25">
      <c r="AAY14179" s="60"/>
      <c r="AAZ14179" s="60"/>
      <c r="ABA14179" s="60"/>
      <c r="ABB14179" s="60"/>
      <c r="ABC14179" s="60"/>
      <c r="ABD14179" s="60"/>
      <c r="ABE14179" s="60"/>
      <c r="ABF14179" s="60"/>
      <c r="ABG14179" s="60"/>
      <c r="ABH14179" s="60"/>
      <c r="ABI14179" s="60"/>
      <c r="ABJ14179" s="60"/>
      <c r="ABK14179" s="60"/>
      <c r="ABL14179" s="60"/>
      <c r="ABM14179" s="60"/>
      <c r="ABN14179" s="60"/>
      <c r="ABO14179" s="60"/>
      <c r="ABP14179" s="60"/>
      <c r="ABQ14179" s="60"/>
      <c r="ABR14179" s="60">
        <v>0.81914748141284099</v>
      </c>
      <c r="ABS14179" s="60"/>
      <c r="ABT14179" s="60"/>
      <c r="ABU14179" s="60"/>
      <c r="ABV14179" s="60"/>
      <c r="ABW14179" s="60"/>
      <c r="ABX14179" s="60"/>
    </row>
    <row r="14180" spans="727:752" x14ac:dyDescent="0.25">
      <c r="AAY14180" s="60"/>
      <c r="AAZ14180" s="60"/>
      <c r="ABA14180" s="60"/>
      <c r="ABB14180" s="60"/>
      <c r="ABC14180" s="60"/>
      <c r="ABD14180" s="60"/>
      <c r="ABE14180" s="60"/>
      <c r="ABF14180" s="60"/>
      <c r="ABG14180" s="60"/>
      <c r="ABH14180" s="60"/>
      <c r="ABI14180" s="60"/>
      <c r="ABJ14180" s="60"/>
      <c r="ABK14180" s="60"/>
      <c r="ABL14180" s="60"/>
      <c r="ABM14180" s="60"/>
      <c r="ABN14180" s="60"/>
      <c r="ABO14180" s="60"/>
      <c r="ABP14180" s="60"/>
      <c r="ABQ14180" s="60"/>
      <c r="ABR14180" s="60">
        <v>0.81898055720916996</v>
      </c>
      <c r="ABS14180" s="60"/>
      <c r="ABT14180" s="60"/>
      <c r="ABU14180" s="60"/>
      <c r="ABV14180" s="60"/>
      <c r="ABW14180" s="60"/>
      <c r="ABX14180" s="60"/>
    </row>
    <row r="14181" spans="727:752" x14ac:dyDescent="0.25">
      <c r="AAY14181" s="60"/>
      <c r="AAZ14181" s="60"/>
      <c r="ABA14181" s="60"/>
      <c r="ABB14181" s="60"/>
      <c r="ABC14181" s="60"/>
      <c r="ABD14181" s="60"/>
      <c r="ABE14181" s="60"/>
      <c r="ABF14181" s="60"/>
      <c r="ABG14181" s="60"/>
      <c r="ABH14181" s="60"/>
      <c r="ABI14181" s="60"/>
      <c r="ABJ14181" s="60"/>
      <c r="ABK14181" s="60"/>
      <c r="ABL14181" s="60"/>
      <c r="ABM14181" s="60"/>
      <c r="ABN14181" s="60"/>
      <c r="ABO14181" s="60"/>
      <c r="ABP14181" s="60"/>
      <c r="ABQ14181" s="60"/>
      <c r="ABR14181" s="60">
        <v>0.81893117673072502</v>
      </c>
      <c r="ABS14181" s="60"/>
      <c r="ABT14181" s="60"/>
      <c r="ABU14181" s="60"/>
      <c r="ABV14181" s="60"/>
      <c r="ABW14181" s="60"/>
      <c r="ABX14181" s="60"/>
    </row>
    <row r="14182" spans="727:752" x14ac:dyDescent="0.25">
      <c r="AAY14182" s="60"/>
      <c r="AAZ14182" s="60"/>
      <c r="ABA14182" s="60"/>
      <c r="ABB14182" s="60"/>
      <c r="ABC14182" s="60"/>
      <c r="ABD14182" s="60"/>
      <c r="ABE14182" s="60"/>
      <c r="ABF14182" s="60"/>
      <c r="ABG14182" s="60"/>
      <c r="ABH14182" s="60"/>
      <c r="ABI14182" s="60"/>
      <c r="ABJ14182" s="60"/>
      <c r="ABK14182" s="60"/>
      <c r="ABL14182" s="60"/>
      <c r="ABM14182" s="60"/>
      <c r="ABN14182" s="60"/>
      <c r="ABO14182" s="60"/>
      <c r="ABP14182" s="60"/>
      <c r="ABQ14182" s="60"/>
      <c r="ABR14182" s="60">
        <v>0.81882581854553604</v>
      </c>
      <c r="ABS14182" s="60"/>
      <c r="ABT14182" s="60"/>
      <c r="ABU14182" s="60"/>
      <c r="ABV14182" s="60"/>
      <c r="ABW14182" s="60"/>
      <c r="ABX14182" s="60"/>
    </row>
    <row r="14183" spans="727:752" x14ac:dyDescent="0.25">
      <c r="AAY14183" s="60"/>
      <c r="AAZ14183" s="60"/>
      <c r="ABA14183" s="60"/>
      <c r="ABB14183" s="60"/>
      <c r="ABC14183" s="60"/>
      <c r="ABD14183" s="60"/>
      <c r="ABE14183" s="60"/>
      <c r="ABF14183" s="60"/>
      <c r="ABG14183" s="60"/>
      <c r="ABH14183" s="60"/>
      <c r="ABI14183" s="60"/>
      <c r="ABJ14183" s="60"/>
      <c r="ABK14183" s="60"/>
      <c r="ABL14183" s="60"/>
      <c r="ABM14183" s="60"/>
      <c r="ABN14183" s="60"/>
      <c r="ABO14183" s="60"/>
      <c r="ABP14183" s="60"/>
      <c r="ABQ14183" s="60"/>
      <c r="ABR14183" s="60">
        <v>0.818797742205712</v>
      </c>
      <c r="ABS14183" s="60"/>
      <c r="ABT14183" s="60"/>
      <c r="ABU14183" s="60"/>
      <c r="ABV14183" s="60"/>
      <c r="ABW14183" s="60"/>
      <c r="ABX14183" s="60"/>
    </row>
    <row r="14184" spans="727:752" x14ac:dyDescent="0.25">
      <c r="AAY14184" s="60"/>
      <c r="AAZ14184" s="60"/>
      <c r="ABA14184" s="60"/>
      <c r="ABB14184" s="60"/>
      <c r="ABC14184" s="60"/>
      <c r="ABD14184" s="60"/>
      <c r="ABE14184" s="60"/>
      <c r="ABF14184" s="60"/>
      <c r="ABG14184" s="60"/>
      <c r="ABH14184" s="60"/>
      <c r="ABI14184" s="60"/>
      <c r="ABJ14184" s="60"/>
      <c r="ABK14184" s="60"/>
      <c r="ABL14184" s="60"/>
      <c r="ABM14184" s="60"/>
      <c r="ABN14184" s="60"/>
      <c r="ABO14184" s="60"/>
      <c r="ABP14184" s="60"/>
      <c r="ABQ14184" s="60"/>
      <c r="ABR14184" s="60">
        <v>0.81868558501182498</v>
      </c>
      <c r="ABS14184" s="60"/>
      <c r="ABT14184" s="60"/>
      <c r="ABU14184" s="60"/>
      <c r="ABV14184" s="60"/>
      <c r="ABW14184" s="60"/>
      <c r="ABX14184" s="60"/>
    </row>
    <row r="14185" spans="727:752" x14ac:dyDescent="0.25">
      <c r="AAY14185" s="60"/>
      <c r="AAZ14185" s="60"/>
      <c r="ABA14185" s="60"/>
      <c r="ABB14185" s="60"/>
      <c r="ABC14185" s="60"/>
      <c r="ABD14185" s="60"/>
      <c r="ABE14185" s="60"/>
      <c r="ABF14185" s="60"/>
      <c r="ABG14185" s="60"/>
      <c r="ABH14185" s="60"/>
      <c r="ABI14185" s="60"/>
      <c r="ABJ14185" s="60"/>
      <c r="ABK14185" s="60"/>
      <c r="ABL14185" s="60"/>
      <c r="ABM14185" s="60"/>
      <c r="ABN14185" s="60"/>
      <c r="ABO14185" s="60"/>
      <c r="ABP14185" s="60"/>
      <c r="ABQ14185" s="60"/>
      <c r="ABR14185" s="60">
        <v>0.81860607718897904</v>
      </c>
      <c r="ABS14185" s="60"/>
      <c r="ABT14185" s="60"/>
      <c r="ABU14185" s="60"/>
      <c r="ABV14185" s="60"/>
      <c r="ABW14185" s="60"/>
      <c r="ABX14185" s="60"/>
    </row>
    <row r="14186" spans="727:752" x14ac:dyDescent="0.25">
      <c r="AAY14186" s="60"/>
      <c r="AAZ14186" s="60"/>
      <c r="ABA14186" s="60"/>
      <c r="ABB14186" s="60"/>
      <c r="ABC14186" s="60"/>
      <c r="ABD14186" s="60"/>
      <c r="ABE14186" s="60"/>
      <c r="ABF14186" s="60"/>
      <c r="ABG14186" s="60"/>
      <c r="ABH14186" s="60"/>
      <c r="ABI14186" s="60"/>
      <c r="ABJ14186" s="60"/>
      <c r="ABK14186" s="60"/>
      <c r="ABL14186" s="60"/>
      <c r="ABM14186" s="60"/>
      <c r="ABN14186" s="60"/>
      <c r="ABO14186" s="60"/>
      <c r="ABP14186" s="60"/>
      <c r="ABQ14186" s="60"/>
      <c r="ABR14186" s="60">
        <v>0.81853188523910303</v>
      </c>
      <c r="ABS14186" s="60"/>
      <c r="ABT14186" s="60"/>
      <c r="ABU14186" s="60"/>
      <c r="ABV14186" s="60"/>
      <c r="ABW14186" s="60"/>
      <c r="ABX14186" s="60"/>
    </row>
    <row r="14187" spans="727:752" x14ac:dyDescent="0.25">
      <c r="AAY14187" s="60"/>
      <c r="AAZ14187" s="60"/>
      <c r="ABA14187" s="60"/>
      <c r="ABB14187" s="60"/>
      <c r="ABC14187" s="60"/>
      <c r="ABD14187" s="60"/>
      <c r="ABE14187" s="60"/>
      <c r="ABF14187" s="60"/>
      <c r="ABG14187" s="60"/>
      <c r="ABH14187" s="60"/>
      <c r="ABI14187" s="60"/>
      <c r="ABJ14187" s="60"/>
      <c r="ABK14187" s="60"/>
      <c r="ABL14187" s="60"/>
      <c r="ABM14187" s="60"/>
      <c r="ABN14187" s="60"/>
      <c r="ABO14187" s="60"/>
      <c r="ABP14187" s="60"/>
      <c r="ABQ14187" s="60"/>
      <c r="ABR14187" s="60">
        <v>0.81851600380481804</v>
      </c>
      <c r="ABS14187" s="60"/>
      <c r="ABT14187" s="60"/>
      <c r="ABU14187" s="60"/>
      <c r="ABV14187" s="60"/>
      <c r="ABW14187" s="60"/>
      <c r="ABX14187" s="60"/>
    </row>
    <row r="14188" spans="727:752" x14ac:dyDescent="0.25">
      <c r="AAY14188" s="60"/>
      <c r="AAZ14188" s="60"/>
      <c r="ABA14188" s="60"/>
      <c r="ABB14188" s="60"/>
      <c r="ABC14188" s="60"/>
      <c r="ABD14188" s="60"/>
      <c r="ABE14188" s="60"/>
      <c r="ABF14188" s="60"/>
      <c r="ABG14188" s="60"/>
      <c r="ABH14188" s="60"/>
      <c r="ABI14188" s="60"/>
      <c r="ABJ14188" s="60"/>
      <c r="ABK14188" s="60"/>
      <c r="ABL14188" s="60"/>
      <c r="ABM14188" s="60"/>
      <c r="ABN14188" s="60"/>
      <c r="ABO14188" s="60"/>
      <c r="ABP14188" s="60"/>
      <c r="ABQ14188" s="60"/>
      <c r="ABR14188" s="60">
        <v>0.81827560609656502</v>
      </c>
      <c r="ABS14188" s="60"/>
      <c r="ABT14188" s="60"/>
      <c r="ABU14188" s="60"/>
      <c r="ABV14188" s="60"/>
      <c r="ABW14188" s="60"/>
      <c r="ABX14188" s="60"/>
    </row>
    <row r="14189" spans="727:752" x14ac:dyDescent="0.25">
      <c r="AAY14189" s="60"/>
      <c r="AAZ14189" s="60"/>
      <c r="ABA14189" s="60"/>
      <c r="ABB14189" s="60"/>
      <c r="ABC14189" s="60"/>
      <c r="ABD14189" s="60"/>
      <c r="ABE14189" s="60"/>
      <c r="ABF14189" s="60"/>
      <c r="ABG14189" s="60"/>
      <c r="ABH14189" s="60"/>
      <c r="ABI14189" s="60"/>
      <c r="ABJ14189" s="60"/>
      <c r="ABK14189" s="60"/>
      <c r="ABL14189" s="60"/>
      <c r="ABM14189" s="60"/>
      <c r="ABN14189" s="60"/>
      <c r="ABO14189" s="60"/>
      <c r="ABP14189" s="60"/>
      <c r="ABQ14189" s="60"/>
      <c r="ABR14189" s="60">
        <v>0.81805999816709296</v>
      </c>
      <c r="ABS14189" s="60"/>
      <c r="ABT14189" s="60"/>
      <c r="ABU14189" s="60"/>
      <c r="ABV14189" s="60"/>
      <c r="ABW14189" s="60"/>
      <c r="ABX14189" s="60"/>
    </row>
    <row r="14190" spans="727:752" x14ac:dyDescent="0.25">
      <c r="AAY14190" s="60"/>
      <c r="AAZ14190" s="60"/>
      <c r="ABA14190" s="60"/>
      <c r="ABB14190" s="60"/>
      <c r="ABC14190" s="60"/>
      <c r="ABD14190" s="60"/>
      <c r="ABE14190" s="60"/>
      <c r="ABF14190" s="60"/>
      <c r="ABG14190" s="60"/>
      <c r="ABH14190" s="60"/>
      <c r="ABI14190" s="60"/>
      <c r="ABJ14190" s="60"/>
      <c r="ABK14190" s="60"/>
      <c r="ABL14190" s="60"/>
      <c r="ABM14190" s="60"/>
      <c r="ABN14190" s="60"/>
      <c r="ABO14190" s="60"/>
      <c r="ABP14190" s="60"/>
      <c r="ABQ14190" s="60"/>
      <c r="ABR14190" s="60">
        <v>0.81804202103009505</v>
      </c>
      <c r="ABS14190" s="60"/>
      <c r="ABT14190" s="60"/>
      <c r="ABU14190" s="60"/>
      <c r="ABV14190" s="60"/>
      <c r="ABW14190" s="60"/>
      <c r="ABX14190" s="60"/>
    </row>
    <row r="14191" spans="727:752" x14ac:dyDescent="0.25">
      <c r="AAY14191" s="60"/>
      <c r="AAZ14191" s="60"/>
      <c r="ABA14191" s="60"/>
      <c r="ABB14191" s="60"/>
      <c r="ABC14191" s="60"/>
      <c r="ABD14191" s="60"/>
      <c r="ABE14191" s="60"/>
      <c r="ABF14191" s="60"/>
      <c r="ABG14191" s="60"/>
      <c r="ABH14191" s="60"/>
      <c r="ABI14191" s="60"/>
      <c r="ABJ14191" s="60"/>
      <c r="ABK14191" s="60"/>
      <c r="ABL14191" s="60"/>
      <c r="ABM14191" s="60"/>
      <c r="ABN14191" s="60"/>
      <c r="ABO14191" s="60"/>
      <c r="ABP14191" s="60"/>
      <c r="ABQ14191" s="60"/>
      <c r="ABR14191" s="60">
        <v>0.81794536909333004</v>
      </c>
      <c r="ABS14191" s="60"/>
      <c r="ABT14191" s="60"/>
      <c r="ABU14191" s="60"/>
      <c r="ABV14191" s="60"/>
      <c r="ABW14191" s="60"/>
      <c r="ABX14191" s="60"/>
    </row>
    <row r="14192" spans="727:752" x14ac:dyDescent="0.25">
      <c r="AAY14192" s="60"/>
      <c r="AAZ14192" s="60"/>
      <c r="ABA14192" s="60"/>
      <c r="ABB14192" s="60"/>
      <c r="ABC14192" s="60"/>
      <c r="ABD14192" s="60"/>
      <c r="ABE14192" s="60"/>
      <c r="ABF14192" s="60"/>
      <c r="ABG14192" s="60"/>
      <c r="ABH14192" s="60"/>
      <c r="ABI14192" s="60"/>
      <c r="ABJ14192" s="60"/>
      <c r="ABK14192" s="60"/>
      <c r="ABL14192" s="60"/>
      <c r="ABM14192" s="60"/>
      <c r="ABN14192" s="60"/>
      <c r="ABO14192" s="60"/>
      <c r="ABP14192" s="60"/>
      <c r="ABQ14192" s="60"/>
      <c r="ABR14192" s="60">
        <v>0.81790730960032099</v>
      </c>
      <c r="ABS14192" s="60"/>
      <c r="ABT14192" s="60"/>
      <c r="ABU14192" s="60"/>
      <c r="ABV14192" s="60"/>
      <c r="ABW14192" s="60"/>
      <c r="ABX14192" s="60"/>
    </row>
    <row r="14193" spans="727:752" x14ac:dyDescent="0.25">
      <c r="AAY14193" s="60"/>
      <c r="AAZ14193" s="60"/>
      <c r="ABA14193" s="60"/>
      <c r="ABB14193" s="60"/>
      <c r="ABC14193" s="60"/>
      <c r="ABD14193" s="60"/>
      <c r="ABE14193" s="60"/>
      <c r="ABF14193" s="60"/>
      <c r="ABG14193" s="60"/>
      <c r="ABH14193" s="60"/>
      <c r="ABI14193" s="60"/>
      <c r="ABJ14193" s="60"/>
      <c r="ABK14193" s="60"/>
      <c r="ABL14193" s="60"/>
      <c r="ABM14193" s="60"/>
      <c r="ABN14193" s="60"/>
      <c r="ABO14193" s="60"/>
      <c r="ABP14193" s="60"/>
      <c r="ABQ14193" s="60"/>
      <c r="ABR14193" s="60">
        <v>0.81768146298960398</v>
      </c>
      <c r="ABS14193" s="60"/>
      <c r="ABT14193" s="60"/>
      <c r="ABU14193" s="60"/>
      <c r="ABV14193" s="60"/>
      <c r="ABW14193" s="60"/>
      <c r="ABX14193" s="60"/>
    </row>
    <row r="14194" spans="727:752" x14ac:dyDescent="0.25">
      <c r="AAY14194" s="60"/>
      <c r="AAZ14194" s="60"/>
      <c r="ABA14194" s="60"/>
      <c r="ABB14194" s="60"/>
      <c r="ABC14194" s="60"/>
      <c r="ABD14194" s="60"/>
      <c r="ABE14194" s="60"/>
      <c r="ABF14194" s="60"/>
      <c r="ABG14194" s="60"/>
      <c r="ABH14194" s="60"/>
      <c r="ABI14194" s="60"/>
      <c r="ABJ14194" s="60"/>
      <c r="ABK14194" s="60"/>
      <c r="ABL14194" s="60"/>
      <c r="ABM14194" s="60"/>
      <c r="ABN14194" s="60"/>
      <c r="ABO14194" s="60"/>
      <c r="ABP14194" s="60"/>
      <c r="ABQ14194" s="60"/>
      <c r="ABR14194" s="60">
        <v>0.81738168664727295</v>
      </c>
      <c r="ABS14194" s="60"/>
      <c r="ABT14194" s="60"/>
      <c r="ABU14194" s="60"/>
      <c r="ABV14194" s="60"/>
      <c r="ABW14194" s="60"/>
      <c r="ABX14194" s="60"/>
    </row>
    <row r="14195" spans="727:752" x14ac:dyDescent="0.25">
      <c r="AAY14195" s="60"/>
      <c r="AAZ14195" s="60"/>
      <c r="ABA14195" s="60"/>
      <c r="ABB14195" s="60"/>
      <c r="ABC14195" s="60"/>
      <c r="ABD14195" s="60"/>
      <c r="ABE14195" s="60"/>
      <c r="ABF14195" s="60"/>
      <c r="ABG14195" s="60"/>
      <c r="ABH14195" s="60"/>
      <c r="ABI14195" s="60"/>
      <c r="ABJ14195" s="60"/>
      <c r="ABK14195" s="60"/>
      <c r="ABL14195" s="60"/>
      <c r="ABM14195" s="60"/>
      <c r="ABN14195" s="60"/>
      <c r="ABO14195" s="60"/>
      <c r="ABP14195" s="60"/>
      <c r="ABQ14195" s="60"/>
      <c r="ABR14195" s="60">
        <v>0.81720190420185301</v>
      </c>
      <c r="ABS14195" s="60"/>
      <c r="ABT14195" s="60"/>
      <c r="ABU14195" s="60"/>
      <c r="ABV14195" s="60"/>
      <c r="ABW14195" s="60"/>
      <c r="ABX14195" s="60"/>
    </row>
    <row r="14196" spans="727:752" x14ac:dyDescent="0.25">
      <c r="AAY14196" s="60"/>
      <c r="AAZ14196" s="60"/>
      <c r="ABA14196" s="60"/>
      <c r="ABB14196" s="60"/>
      <c r="ABC14196" s="60"/>
      <c r="ABD14196" s="60"/>
      <c r="ABE14196" s="60"/>
      <c r="ABF14196" s="60"/>
      <c r="ABG14196" s="60"/>
      <c r="ABH14196" s="60"/>
      <c r="ABI14196" s="60"/>
      <c r="ABJ14196" s="60"/>
      <c r="ABK14196" s="60"/>
      <c r="ABL14196" s="60"/>
      <c r="ABM14196" s="60"/>
      <c r="ABN14196" s="60"/>
      <c r="ABO14196" s="60"/>
      <c r="ABP14196" s="60"/>
      <c r="ABQ14196" s="60"/>
      <c r="ABR14196" s="60">
        <v>0.81718458450727405</v>
      </c>
      <c r="ABS14196" s="60"/>
      <c r="ABT14196" s="60"/>
      <c r="ABU14196" s="60"/>
      <c r="ABV14196" s="60"/>
      <c r="ABW14196" s="60"/>
      <c r="ABX14196" s="60"/>
    </row>
    <row r="14197" spans="727:752" x14ac:dyDescent="0.25">
      <c r="AAY14197" s="60"/>
      <c r="AAZ14197" s="60"/>
      <c r="ABA14197" s="60"/>
      <c r="ABB14197" s="60"/>
      <c r="ABC14197" s="60"/>
      <c r="ABD14197" s="60"/>
      <c r="ABE14197" s="60"/>
      <c r="ABF14197" s="60"/>
      <c r="ABG14197" s="60"/>
      <c r="ABH14197" s="60"/>
      <c r="ABI14197" s="60"/>
      <c r="ABJ14197" s="60"/>
      <c r="ABK14197" s="60"/>
      <c r="ABL14197" s="60"/>
      <c r="ABM14197" s="60"/>
      <c r="ABN14197" s="60"/>
      <c r="ABO14197" s="60"/>
      <c r="ABP14197" s="60"/>
      <c r="ABQ14197" s="60"/>
      <c r="ABR14197" s="60">
        <v>0.81706559287057301</v>
      </c>
      <c r="ABS14197" s="60"/>
      <c r="ABT14197" s="60"/>
      <c r="ABU14197" s="60"/>
      <c r="ABV14197" s="60"/>
      <c r="ABW14197" s="60"/>
      <c r="ABX14197" s="60"/>
    </row>
    <row r="14198" spans="727:752" x14ac:dyDescent="0.25">
      <c r="AAY14198" s="60"/>
      <c r="AAZ14198" s="60"/>
      <c r="ABA14198" s="60"/>
      <c r="ABB14198" s="60"/>
      <c r="ABC14198" s="60"/>
      <c r="ABD14198" s="60"/>
      <c r="ABE14198" s="60"/>
      <c r="ABF14198" s="60"/>
      <c r="ABG14198" s="60"/>
      <c r="ABH14198" s="60"/>
      <c r="ABI14198" s="60"/>
      <c r="ABJ14198" s="60"/>
      <c r="ABK14198" s="60"/>
      <c r="ABL14198" s="60"/>
      <c r="ABM14198" s="60"/>
      <c r="ABN14198" s="60"/>
      <c r="ABO14198" s="60"/>
      <c r="ABP14198" s="60"/>
      <c r="ABQ14198" s="60"/>
      <c r="ABR14198" s="60">
        <v>0.816884594851912</v>
      </c>
      <c r="ABS14198" s="60"/>
      <c r="ABT14198" s="60"/>
      <c r="ABU14198" s="60"/>
      <c r="ABV14198" s="60"/>
      <c r="ABW14198" s="60"/>
      <c r="ABX14198" s="60"/>
    </row>
    <row r="14199" spans="727:752" x14ac:dyDescent="0.25">
      <c r="AAY14199" s="60"/>
      <c r="AAZ14199" s="60"/>
      <c r="ABA14199" s="60"/>
      <c r="ABB14199" s="60"/>
      <c r="ABC14199" s="60"/>
      <c r="ABD14199" s="60"/>
      <c r="ABE14199" s="60"/>
      <c r="ABF14199" s="60"/>
      <c r="ABG14199" s="60"/>
      <c r="ABH14199" s="60"/>
      <c r="ABI14199" s="60"/>
      <c r="ABJ14199" s="60"/>
      <c r="ABK14199" s="60"/>
      <c r="ABL14199" s="60"/>
      <c r="ABM14199" s="60"/>
      <c r="ABN14199" s="60"/>
      <c r="ABO14199" s="60"/>
      <c r="ABP14199" s="60"/>
      <c r="ABQ14199" s="60"/>
      <c r="ABR14199" s="60">
        <v>0.81682203422961497</v>
      </c>
      <c r="ABS14199" s="60"/>
      <c r="ABT14199" s="60"/>
      <c r="ABU14199" s="60"/>
      <c r="ABV14199" s="60"/>
      <c r="ABW14199" s="60"/>
      <c r="ABX14199" s="60"/>
    </row>
    <row r="14200" spans="727:752" x14ac:dyDescent="0.25">
      <c r="AAY14200" s="60"/>
      <c r="AAZ14200" s="60"/>
      <c r="ABA14200" s="60"/>
      <c r="ABB14200" s="60"/>
      <c r="ABC14200" s="60"/>
      <c r="ABD14200" s="60"/>
      <c r="ABE14200" s="60"/>
      <c r="ABF14200" s="60"/>
      <c r="ABG14200" s="60"/>
      <c r="ABH14200" s="60"/>
      <c r="ABI14200" s="60"/>
      <c r="ABJ14200" s="60"/>
      <c r="ABK14200" s="60"/>
      <c r="ABL14200" s="60"/>
      <c r="ABM14200" s="60"/>
      <c r="ABN14200" s="60"/>
      <c r="ABO14200" s="60"/>
      <c r="ABP14200" s="60"/>
      <c r="ABQ14200" s="60"/>
      <c r="ABR14200" s="60">
        <v>0.81681368621203998</v>
      </c>
      <c r="ABS14200" s="60"/>
      <c r="ABT14200" s="60"/>
      <c r="ABU14200" s="60"/>
      <c r="ABV14200" s="60"/>
      <c r="ABW14200" s="60"/>
      <c r="ABX14200" s="60"/>
    </row>
    <row r="14201" spans="727:752" x14ac:dyDescent="0.25">
      <c r="AAY14201" s="60"/>
      <c r="AAZ14201" s="60"/>
      <c r="ABA14201" s="60"/>
      <c r="ABB14201" s="60"/>
      <c r="ABC14201" s="60"/>
      <c r="ABD14201" s="60"/>
      <c r="ABE14201" s="60"/>
      <c r="ABF14201" s="60"/>
      <c r="ABG14201" s="60"/>
      <c r="ABH14201" s="60"/>
      <c r="ABI14201" s="60"/>
      <c r="ABJ14201" s="60"/>
      <c r="ABK14201" s="60"/>
      <c r="ABL14201" s="60"/>
      <c r="ABM14201" s="60"/>
      <c r="ABN14201" s="60"/>
      <c r="ABO14201" s="60"/>
      <c r="ABP14201" s="60"/>
      <c r="ABQ14201" s="60"/>
      <c r="ABR14201" s="60">
        <v>0.81676512328450801</v>
      </c>
      <c r="ABS14201" s="60"/>
      <c r="ABT14201" s="60"/>
      <c r="ABU14201" s="60"/>
      <c r="ABV14201" s="60"/>
      <c r="ABW14201" s="60"/>
      <c r="ABX14201" s="60"/>
    </row>
    <row r="14202" spans="727:752" x14ac:dyDescent="0.25">
      <c r="AAY14202" s="60"/>
      <c r="AAZ14202" s="60"/>
      <c r="ABA14202" s="60"/>
      <c r="ABB14202" s="60"/>
      <c r="ABC14202" s="60"/>
      <c r="ABD14202" s="60"/>
      <c r="ABE14202" s="60"/>
      <c r="ABF14202" s="60"/>
      <c r="ABG14202" s="60"/>
      <c r="ABH14202" s="60"/>
      <c r="ABI14202" s="60"/>
      <c r="ABJ14202" s="60"/>
      <c r="ABK14202" s="60"/>
      <c r="ABL14202" s="60"/>
      <c r="ABM14202" s="60"/>
      <c r="ABN14202" s="60"/>
      <c r="ABO14202" s="60"/>
      <c r="ABP14202" s="60"/>
      <c r="ABQ14202" s="60"/>
      <c r="ABR14202" s="60">
        <v>0.81675564346235896</v>
      </c>
      <c r="ABS14202" s="60"/>
      <c r="ABT14202" s="60"/>
      <c r="ABU14202" s="60"/>
      <c r="ABV14202" s="60"/>
      <c r="ABW14202" s="60"/>
      <c r="ABX14202" s="60"/>
    </row>
    <row r="14203" spans="727:752" x14ac:dyDescent="0.25">
      <c r="AAY14203" s="60"/>
      <c r="AAZ14203" s="60"/>
      <c r="ABA14203" s="60"/>
      <c r="ABB14203" s="60"/>
      <c r="ABC14203" s="60"/>
      <c r="ABD14203" s="60"/>
      <c r="ABE14203" s="60"/>
      <c r="ABF14203" s="60"/>
      <c r="ABG14203" s="60"/>
      <c r="ABH14203" s="60"/>
      <c r="ABI14203" s="60"/>
      <c r="ABJ14203" s="60"/>
      <c r="ABK14203" s="60"/>
      <c r="ABL14203" s="60"/>
      <c r="ABM14203" s="60"/>
      <c r="ABN14203" s="60"/>
      <c r="ABO14203" s="60"/>
      <c r="ABP14203" s="60"/>
      <c r="ABQ14203" s="60"/>
      <c r="ABR14203" s="60">
        <v>0.81674121863592797</v>
      </c>
      <c r="ABS14203" s="60"/>
      <c r="ABT14203" s="60"/>
      <c r="ABU14203" s="60"/>
      <c r="ABV14203" s="60"/>
      <c r="ABW14203" s="60"/>
      <c r="ABX14203" s="60"/>
    </row>
    <row r="14204" spans="727:752" x14ac:dyDescent="0.25">
      <c r="AAY14204" s="60"/>
      <c r="AAZ14204" s="60"/>
      <c r="ABA14204" s="60"/>
      <c r="ABB14204" s="60"/>
      <c r="ABC14204" s="60"/>
      <c r="ABD14204" s="60"/>
      <c r="ABE14204" s="60"/>
      <c r="ABF14204" s="60"/>
      <c r="ABG14204" s="60"/>
      <c r="ABH14204" s="60"/>
      <c r="ABI14204" s="60"/>
      <c r="ABJ14204" s="60"/>
      <c r="ABK14204" s="60"/>
      <c r="ABL14204" s="60"/>
      <c r="ABM14204" s="60"/>
      <c r="ABN14204" s="60"/>
      <c r="ABO14204" s="60"/>
      <c r="ABP14204" s="60"/>
      <c r="ABQ14204" s="60"/>
      <c r="ABR14204" s="60">
        <v>0.81657622516096495</v>
      </c>
      <c r="ABS14204" s="60"/>
      <c r="ABT14204" s="60"/>
      <c r="ABU14204" s="60"/>
      <c r="ABV14204" s="60"/>
      <c r="ABW14204" s="60"/>
      <c r="ABX14204" s="60"/>
    </row>
    <row r="14205" spans="727:752" x14ac:dyDescent="0.25">
      <c r="AAY14205" s="60"/>
      <c r="AAZ14205" s="60"/>
      <c r="ABA14205" s="60"/>
      <c r="ABB14205" s="60"/>
      <c r="ABC14205" s="60"/>
      <c r="ABD14205" s="60"/>
      <c r="ABE14205" s="60"/>
      <c r="ABF14205" s="60"/>
      <c r="ABG14205" s="60"/>
      <c r="ABH14205" s="60"/>
      <c r="ABI14205" s="60"/>
      <c r="ABJ14205" s="60"/>
      <c r="ABK14205" s="60"/>
      <c r="ABL14205" s="60"/>
      <c r="ABM14205" s="60"/>
      <c r="ABN14205" s="60"/>
      <c r="ABO14205" s="60"/>
      <c r="ABP14205" s="60"/>
      <c r="ABQ14205" s="60"/>
      <c r="ABR14205" s="60">
        <v>0.816553579999587</v>
      </c>
      <c r="ABS14205" s="60"/>
      <c r="ABT14205" s="60"/>
      <c r="ABU14205" s="60"/>
      <c r="ABV14205" s="60"/>
      <c r="ABW14205" s="60"/>
      <c r="ABX14205" s="60"/>
    </row>
    <row r="14206" spans="727:752" x14ac:dyDescent="0.25">
      <c r="AAY14206" s="60"/>
      <c r="AAZ14206" s="60"/>
      <c r="ABA14206" s="60"/>
      <c r="ABB14206" s="60"/>
      <c r="ABC14206" s="60"/>
      <c r="ABD14206" s="60"/>
      <c r="ABE14206" s="60"/>
      <c r="ABF14206" s="60"/>
      <c r="ABG14206" s="60"/>
      <c r="ABH14206" s="60"/>
      <c r="ABI14206" s="60"/>
      <c r="ABJ14206" s="60"/>
      <c r="ABK14206" s="60"/>
      <c r="ABL14206" s="60"/>
      <c r="ABM14206" s="60"/>
      <c r="ABN14206" s="60"/>
      <c r="ABO14206" s="60"/>
      <c r="ABP14206" s="60"/>
      <c r="ABQ14206" s="60"/>
      <c r="ABR14206" s="60">
        <v>0.81653808727451505</v>
      </c>
      <c r="ABS14206" s="60"/>
      <c r="ABT14206" s="60"/>
      <c r="ABU14206" s="60"/>
      <c r="ABV14206" s="60"/>
      <c r="ABW14206" s="60"/>
      <c r="ABX14206" s="60"/>
    </row>
    <row r="14207" spans="727:752" x14ac:dyDescent="0.25">
      <c r="AAY14207" s="60"/>
      <c r="AAZ14207" s="60"/>
      <c r="ABA14207" s="60"/>
      <c r="ABB14207" s="60"/>
      <c r="ABC14207" s="60"/>
      <c r="ABD14207" s="60"/>
      <c r="ABE14207" s="60"/>
      <c r="ABF14207" s="60"/>
      <c r="ABG14207" s="60"/>
      <c r="ABH14207" s="60"/>
      <c r="ABI14207" s="60"/>
      <c r="ABJ14207" s="60"/>
      <c r="ABK14207" s="60"/>
      <c r="ABL14207" s="60"/>
      <c r="ABM14207" s="60"/>
      <c r="ABN14207" s="60"/>
      <c r="ABO14207" s="60"/>
      <c r="ABP14207" s="60"/>
      <c r="ABQ14207" s="60"/>
      <c r="ABR14207" s="60">
        <v>0.81651502626801997</v>
      </c>
      <c r="ABS14207" s="60"/>
      <c r="ABT14207" s="60"/>
      <c r="ABU14207" s="60"/>
      <c r="ABV14207" s="60"/>
      <c r="ABW14207" s="60"/>
      <c r="ABX14207" s="60"/>
    </row>
    <row r="14208" spans="727:752" x14ac:dyDescent="0.25">
      <c r="AAY14208" s="60"/>
      <c r="AAZ14208" s="60"/>
      <c r="ABA14208" s="60"/>
      <c r="ABB14208" s="60"/>
      <c r="ABC14208" s="60"/>
      <c r="ABD14208" s="60"/>
      <c r="ABE14208" s="60"/>
      <c r="ABF14208" s="60"/>
      <c r="ABG14208" s="60"/>
      <c r="ABH14208" s="60"/>
      <c r="ABI14208" s="60"/>
      <c r="ABJ14208" s="60"/>
      <c r="ABK14208" s="60"/>
      <c r="ABL14208" s="60"/>
      <c r="ABM14208" s="60"/>
      <c r="ABN14208" s="60"/>
      <c r="ABO14208" s="60"/>
      <c r="ABP14208" s="60"/>
      <c r="ABQ14208" s="60"/>
      <c r="ABR14208" s="60">
        <v>0.81650744204796799</v>
      </c>
      <c r="ABS14208" s="60"/>
      <c r="ABT14208" s="60"/>
      <c r="ABU14208" s="60"/>
      <c r="ABV14208" s="60"/>
      <c r="ABW14208" s="60"/>
      <c r="ABX14208" s="60"/>
    </row>
    <row r="14209" spans="727:752" x14ac:dyDescent="0.25">
      <c r="AAY14209" s="60"/>
      <c r="AAZ14209" s="60"/>
      <c r="ABA14209" s="60"/>
      <c r="ABB14209" s="60"/>
      <c r="ABC14209" s="60"/>
      <c r="ABD14209" s="60"/>
      <c r="ABE14209" s="60"/>
      <c r="ABF14209" s="60"/>
      <c r="ABG14209" s="60"/>
      <c r="ABH14209" s="60"/>
      <c r="ABI14209" s="60"/>
      <c r="ABJ14209" s="60"/>
      <c r="ABK14209" s="60"/>
      <c r="ABL14209" s="60"/>
      <c r="ABM14209" s="60"/>
      <c r="ABN14209" s="60"/>
      <c r="ABO14209" s="60"/>
      <c r="ABP14209" s="60"/>
      <c r="ABQ14209" s="60"/>
      <c r="ABR14209" s="60">
        <v>0.81642136369657203</v>
      </c>
      <c r="ABS14209" s="60"/>
      <c r="ABT14209" s="60"/>
      <c r="ABU14209" s="60"/>
      <c r="ABV14209" s="60"/>
      <c r="ABW14209" s="60"/>
      <c r="ABX14209" s="60"/>
    </row>
    <row r="14210" spans="727:752" x14ac:dyDescent="0.25">
      <c r="AAY14210" s="60"/>
      <c r="AAZ14210" s="60"/>
      <c r="ABA14210" s="60"/>
      <c r="ABB14210" s="60"/>
      <c r="ABC14210" s="60"/>
      <c r="ABD14210" s="60"/>
      <c r="ABE14210" s="60"/>
      <c r="ABF14210" s="60"/>
      <c r="ABG14210" s="60"/>
      <c r="ABH14210" s="60"/>
      <c r="ABI14210" s="60"/>
      <c r="ABJ14210" s="60"/>
      <c r="ABK14210" s="60"/>
      <c r="ABL14210" s="60"/>
      <c r="ABM14210" s="60"/>
      <c r="ABN14210" s="60"/>
      <c r="ABO14210" s="60"/>
      <c r="ABP14210" s="60"/>
      <c r="ABQ14210" s="60"/>
      <c r="ABR14210" s="60">
        <v>0.81630738736131903</v>
      </c>
      <c r="ABS14210" s="60"/>
      <c r="ABT14210" s="60"/>
      <c r="ABU14210" s="60"/>
      <c r="ABV14210" s="60"/>
      <c r="ABW14210" s="60"/>
      <c r="ABX14210" s="60"/>
    </row>
    <row r="14211" spans="727:752" x14ac:dyDescent="0.25">
      <c r="AAY14211" s="60"/>
      <c r="AAZ14211" s="60"/>
      <c r="ABA14211" s="60"/>
      <c r="ABB14211" s="60"/>
      <c r="ABC14211" s="60"/>
      <c r="ABD14211" s="60"/>
      <c r="ABE14211" s="60"/>
      <c r="ABF14211" s="60"/>
      <c r="ABG14211" s="60"/>
      <c r="ABH14211" s="60"/>
      <c r="ABI14211" s="60"/>
      <c r="ABJ14211" s="60"/>
      <c r="ABK14211" s="60"/>
      <c r="ABL14211" s="60"/>
      <c r="ABM14211" s="60"/>
      <c r="ABN14211" s="60"/>
      <c r="ABO14211" s="60"/>
      <c r="ABP14211" s="60"/>
      <c r="ABQ14211" s="60"/>
      <c r="ABR14211" s="60">
        <v>0.81630045573810905</v>
      </c>
      <c r="ABS14211" s="60"/>
      <c r="ABT14211" s="60"/>
      <c r="ABU14211" s="60"/>
      <c r="ABV14211" s="60"/>
      <c r="ABW14211" s="60"/>
      <c r="ABX14211" s="60"/>
    </row>
    <row r="14212" spans="727:752" x14ac:dyDescent="0.25">
      <c r="AAY14212" s="60"/>
      <c r="AAZ14212" s="60"/>
      <c r="ABA14212" s="60"/>
      <c r="ABB14212" s="60"/>
      <c r="ABC14212" s="60"/>
      <c r="ABD14212" s="60"/>
      <c r="ABE14212" s="60"/>
      <c r="ABF14212" s="60"/>
      <c r="ABG14212" s="60"/>
      <c r="ABH14212" s="60"/>
      <c r="ABI14212" s="60"/>
      <c r="ABJ14212" s="60"/>
      <c r="ABK14212" s="60"/>
      <c r="ABL14212" s="60"/>
      <c r="ABM14212" s="60"/>
      <c r="ABN14212" s="60"/>
      <c r="ABO14212" s="60"/>
      <c r="ABP14212" s="60"/>
      <c r="ABQ14212" s="60"/>
      <c r="ABR14212" s="60">
        <v>0.81628312057341301</v>
      </c>
      <c r="ABS14212" s="60"/>
      <c r="ABT14212" s="60"/>
      <c r="ABU14212" s="60"/>
      <c r="ABV14212" s="60"/>
      <c r="ABW14212" s="60"/>
      <c r="ABX14212" s="60"/>
    </row>
    <row r="14213" spans="727:752" x14ac:dyDescent="0.25">
      <c r="AAY14213" s="60"/>
      <c r="AAZ14213" s="60"/>
      <c r="ABA14213" s="60"/>
      <c r="ABB14213" s="60"/>
      <c r="ABC14213" s="60"/>
      <c r="ABD14213" s="60"/>
      <c r="ABE14213" s="60"/>
      <c r="ABF14213" s="60"/>
      <c r="ABG14213" s="60"/>
      <c r="ABH14213" s="60"/>
      <c r="ABI14213" s="60"/>
      <c r="ABJ14213" s="60"/>
      <c r="ABK14213" s="60"/>
      <c r="ABL14213" s="60"/>
      <c r="ABM14213" s="60"/>
      <c r="ABN14213" s="60"/>
      <c r="ABO14213" s="60"/>
      <c r="ABP14213" s="60"/>
      <c r="ABQ14213" s="60"/>
      <c r="ABR14213" s="60">
        <v>0.81623696554789504</v>
      </c>
      <c r="ABS14213" s="60"/>
      <c r="ABT14213" s="60"/>
      <c r="ABU14213" s="60"/>
      <c r="ABV14213" s="60"/>
      <c r="ABW14213" s="60"/>
      <c r="ABX14213" s="60"/>
    </row>
    <row r="14214" spans="727:752" x14ac:dyDescent="0.25">
      <c r="AAY14214" s="60"/>
      <c r="AAZ14214" s="60"/>
      <c r="ABA14214" s="60"/>
      <c r="ABB14214" s="60"/>
      <c r="ABC14214" s="60"/>
      <c r="ABD14214" s="60"/>
      <c r="ABE14214" s="60"/>
      <c r="ABF14214" s="60"/>
      <c r="ABG14214" s="60"/>
      <c r="ABH14214" s="60"/>
      <c r="ABI14214" s="60"/>
      <c r="ABJ14214" s="60"/>
      <c r="ABK14214" s="60"/>
      <c r="ABL14214" s="60"/>
      <c r="ABM14214" s="60"/>
      <c r="ABN14214" s="60"/>
      <c r="ABO14214" s="60"/>
      <c r="ABP14214" s="60"/>
      <c r="ABQ14214" s="60"/>
      <c r="ABR14214" s="60">
        <v>0.81617733249680202</v>
      </c>
      <c r="ABS14214" s="60"/>
      <c r="ABT14214" s="60"/>
      <c r="ABU14214" s="60"/>
      <c r="ABV14214" s="60"/>
      <c r="ABW14214" s="60"/>
      <c r="ABX14214" s="60"/>
    </row>
    <row r="14215" spans="727:752" x14ac:dyDescent="0.25">
      <c r="AAY14215" s="60"/>
      <c r="AAZ14215" s="60"/>
      <c r="ABA14215" s="60"/>
      <c r="ABB14215" s="60"/>
      <c r="ABC14215" s="60"/>
      <c r="ABD14215" s="60"/>
      <c r="ABE14215" s="60"/>
      <c r="ABF14215" s="60"/>
      <c r="ABG14215" s="60"/>
      <c r="ABH14215" s="60"/>
      <c r="ABI14215" s="60"/>
      <c r="ABJ14215" s="60"/>
      <c r="ABK14215" s="60"/>
      <c r="ABL14215" s="60"/>
      <c r="ABM14215" s="60"/>
      <c r="ABN14215" s="60"/>
      <c r="ABO14215" s="60"/>
      <c r="ABP14215" s="60"/>
      <c r="ABQ14215" s="60"/>
      <c r="ABR14215" s="60">
        <v>0.81612572254700799</v>
      </c>
      <c r="ABS14215" s="60"/>
      <c r="ABT14215" s="60"/>
      <c r="ABU14215" s="60"/>
      <c r="ABV14215" s="60"/>
      <c r="ABW14215" s="60"/>
      <c r="ABX14215" s="60"/>
    </row>
    <row r="14216" spans="727:752" x14ac:dyDescent="0.25">
      <c r="AAY14216" s="60"/>
      <c r="AAZ14216" s="60"/>
      <c r="ABA14216" s="60"/>
      <c r="ABB14216" s="60"/>
      <c r="ABC14216" s="60"/>
      <c r="ABD14216" s="60"/>
      <c r="ABE14216" s="60"/>
      <c r="ABF14216" s="60"/>
      <c r="ABG14216" s="60"/>
      <c r="ABH14216" s="60"/>
      <c r="ABI14216" s="60"/>
      <c r="ABJ14216" s="60"/>
      <c r="ABK14216" s="60"/>
      <c r="ABL14216" s="60"/>
      <c r="ABM14216" s="60"/>
      <c r="ABN14216" s="60"/>
      <c r="ABO14216" s="60"/>
      <c r="ABP14216" s="60"/>
      <c r="ABQ14216" s="60"/>
      <c r="ABR14216" s="60">
        <v>0.81595621788059403</v>
      </c>
      <c r="ABS14216" s="60"/>
      <c r="ABT14216" s="60"/>
      <c r="ABU14216" s="60"/>
      <c r="ABV14216" s="60"/>
      <c r="ABW14216" s="60"/>
      <c r="ABX14216" s="60"/>
    </row>
    <row r="14217" spans="727:752" x14ac:dyDescent="0.25">
      <c r="AAY14217" s="60"/>
      <c r="AAZ14217" s="60"/>
      <c r="ABA14217" s="60"/>
      <c r="ABB14217" s="60"/>
      <c r="ABC14217" s="60"/>
      <c r="ABD14217" s="60"/>
      <c r="ABE14217" s="60"/>
      <c r="ABF14217" s="60"/>
      <c r="ABG14217" s="60"/>
      <c r="ABH14217" s="60"/>
      <c r="ABI14217" s="60"/>
      <c r="ABJ14217" s="60"/>
      <c r="ABK14217" s="60"/>
      <c r="ABL14217" s="60"/>
      <c r="ABM14217" s="60"/>
      <c r="ABN14217" s="60"/>
      <c r="ABO14217" s="60"/>
      <c r="ABP14217" s="60"/>
      <c r="ABQ14217" s="60"/>
      <c r="ABR14217" s="60">
        <v>0.81582840749839602</v>
      </c>
      <c r="ABS14217" s="60"/>
      <c r="ABT14217" s="60"/>
      <c r="ABU14217" s="60"/>
      <c r="ABV14217" s="60"/>
      <c r="ABW14217" s="60"/>
      <c r="ABX14217" s="60"/>
    </row>
    <row r="14218" spans="727:752" x14ac:dyDescent="0.25">
      <c r="AAY14218" s="60"/>
      <c r="AAZ14218" s="60"/>
      <c r="ABA14218" s="60"/>
      <c r="ABB14218" s="60"/>
      <c r="ABC14218" s="60"/>
      <c r="ABD14218" s="60"/>
      <c r="ABE14218" s="60"/>
      <c r="ABF14218" s="60"/>
      <c r="ABG14218" s="60"/>
      <c r="ABH14218" s="60"/>
      <c r="ABI14218" s="60"/>
      <c r="ABJ14218" s="60"/>
      <c r="ABK14218" s="60"/>
      <c r="ABL14218" s="60"/>
      <c r="ABM14218" s="60"/>
      <c r="ABN14218" s="60"/>
      <c r="ABO14218" s="60"/>
      <c r="ABP14218" s="60"/>
      <c r="ABQ14218" s="60"/>
      <c r="ABR14218" s="60">
        <v>0.81574427137762295</v>
      </c>
      <c r="ABS14218" s="60"/>
      <c r="ABT14218" s="60"/>
      <c r="ABU14218" s="60"/>
      <c r="ABV14218" s="60"/>
      <c r="ABW14218" s="60"/>
      <c r="ABX14218" s="60"/>
    </row>
    <row r="14219" spans="727:752" x14ac:dyDescent="0.25">
      <c r="AAY14219" s="60"/>
      <c r="AAZ14219" s="60"/>
      <c r="ABA14219" s="60"/>
      <c r="ABB14219" s="60"/>
      <c r="ABC14219" s="60"/>
      <c r="ABD14219" s="60"/>
      <c r="ABE14219" s="60"/>
      <c r="ABF14219" s="60"/>
      <c r="ABG14219" s="60"/>
      <c r="ABH14219" s="60"/>
      <c r="ABI14219" s="60"/>
      <c r="ABJ14219" s="60"/>
      <c r="ABK14219" s="60"/>
      <c r="ABL14219" s="60"/>
      <c r="ABM14219" s="60"/>
      <c r="ABN14219" s="60"/>
      <c r="ABO14219" s="60"/>
      <c r="ABP14219" s="60"/>
      <c r="ABQ14219" s="60"/>
      <c r="ABR14219" s="60">
        <v>0.81562927153032805</v>
      </c>
      <c r="ABS14219" s="60"/>
      <c r="ABT14219" s="60"/>
      <c r="ABU14219" s="60"/>
      <c r="ABV14219" s="60"/>
      <c r="ABW14219" s="60"/>
      <c r="ABX14219" s="60"/>
    </row>
    <row r="14220" spans="727:752" x14ac:dyDescent="0.25">
      <c r="AAY14220" s="60"/>
      <c r="AAZ14220" s="60"/>
      <c r="ABA14220" s="60"/>
      <c r="ABB14220" s="60"/>
      <c r="ABC14220" s="60"/>
      <c r="ABD14220" s="60"/>
      <c r="ABE14220" s="60"/>
      <c r="ABF14220" s="60"/>
      <c r="ABG14220" s="60"/>
      <c r="ABH14220" s="60"/>
      <c r="ABI14220" s="60"/>
      <c r="ABJ14220" s="60"/>
      <c r="ABK14220" s="60"/>
      <c r="ABL14220" s="60"/>
      <c r="ABM14220" s="60"/>
      <c r="ABN14220" s="60"/>
      <c r="ABO14220" s="60"/>
      <c r="ABP14220" s="60"/>
      <c r="ABQ14220" s="60"/>
      <c r="ABR14220" s="60">
        <v>0.81558331627749103</v>
      </c>
      <c r="ABS14220" s="60"/>
      <c r="ABT14220" s="60"/>
      <c r="ABU14220" s="60"/>
      <c r="ABV14220" s="60"/>
      <c r="ABW14220" s="60"/>
      <c r="ABX14220" s="60"/>
    </row>
    <row r="14221" spans="727:752" x14ac:dyDescent="0.25">
      <c r="AAY14221" s="60"/>
      <c r="AAZ14221" s="60"/>
      <c r="ABA14221" s="60"/>
      <c r="ABB14221" s="60"/>
      <c r="ABC14221" s="60"/>
      <c r="ABD14221" s="60"/>
      <c r="ABE14221" s="60"/>
      <c r="ABF14221" s="60"/>
      <c r="ABG14221" s="60"/>
      <c r="ABH14221" s="60"/>
      <c r="ABI14221" s="60"/>
      <c r="ABJ14221" s="60"/>
      <c r="ABK14221" s="60"/>
      <c r="ABL14221" s="60"/>
      <c r="ABM14221" s="60"/>
      <c r="ABN14221" s="60"/>
      <c r="ABO14221" s="60"/>
      <c r="ABP14221" s="60"/>
      <c r="ABQ14221" s="60"/>
      <c r="ABR14221" s="60">
        <v>0.81543409957597901</v>
      </c>
      <c r="ABS14221" s="60"/>
      <c r="ABT14221" s="60"/>
      <c r="ABU14221" s="60"/>
      <c r="ABV14221" s="60"/>
      <c r="ABW14221" s="60"/>
      <c r="ABX14221" s="60"/>
    </row>
    <row r="14222" spans="727:752" x14ac:dyDescent="0.25">
      <c r="AAY14222" s="60"/>
      <c r="AAZ14222" s="60"/>
      <c r="ABA14222" s="60"/>
      <c r="ABB14222" s="60"/>
      <c r="ABC14222" s="60"/>
      <c r="ABD14222" s="60"/>
      <c r="ABE14222" s="60"/>
      <c r="ABF14222" s="60"/>
      <c r="ABG14222" s="60"/>
      <c r="ABH14222" s="60"/>
      <c r="ABI14222" s="60"/>
      <c r="ABJ14222" s="60"/>
      <c r="ABK14222" s="60"/>
      <c r="ABL14222" s="60"/>
      <c r="ABM14222" s="60"/>
      <c r="ABN14222" s="60"/>
      <c r="ABO14222" s="60"/>
      <c r="ABP14222" s="60"/>
      <c r="ABQ14222" s="60"/>
      <c r="ABR14222" s="60">
        <v>0.81542238470808404</v>
      </c>
      <c r="ABS14222" s="60"/>
      <c r="ABT14222" s="60"/>
      <c r="ABU14222" s="60"/>
      <c r="ABV14222" s="60"/>
      <c r="ABW14222" s="60"/>
      <c r="ABX14222" s="60"/>
    </row>
    <row r="14223" spans="727:752" x14ac:dyDescent="0.25">
      <c r="AAY14223" s="60"/>
      <c r="AAZ14223" s="60"/>
      <c r="ABA14223" s="60"/>
      <c r="ABB14223" s="60"/>
      <c r="ABC14223" s="60"/>
      <c r="ABD14223" s="60"/>
      <c r="ABE14223" s="60"/>
      <c r="ABF14223" s="60"/>
      <c r="ABG14223" s="60"/>
      <c r="ABH14223" s="60"/>
      <c r="ABI14223" s="60"/>
      <c r="ABJ14223" s="60"/>
      <c r="ABK14223" s="60"/>
      <c r="ABL14223" s="60"/>
      <c r="ABM14223" s="60"/>
      <c r="ABN14223" s="60"/>
      <c r="ABO14223" s="60"/>
      <c r="ABP14223" s="60"/>
      <c r="ABQ14223" s="60"/>
      <c r="ABR14223" s="60">
        <v>0.81512860879541504</v>
      </c>
      <c r="ABS14223" s="60"/>
      <c r="ABT14223" s="60"/>
      <c r="ABU14223" s="60"/>
      <c r="ABV14223" s="60"/>
      <c r="ABW14223" s="60"/>
      <c r="ABX14223" s="60"/>
    </row>
    <row r="14224" spans="727:752" x14ac:dyDescent="0.25">
      <c r="AAY14224" s="60"/>
      <c r="AAZ14224" s="60"/>
      <c r="ABA14224" s="60"/>
      <c r="ABB14224" s="60"/>
      <c r="ABC14224" s="60"/>
      <c r="ABD14224" s="60"/>
      <c r="ABE14224" s="60"/>
      <c r="ABF14224" s="60"/>
      <c r="ABG14224" s="60"/>
      <c r="ABH14224" s="60"/>
      <c r="ABI14224" s="60"/>
      <c r="ABJ14224" s="60"/>
      <c r="ABK14224" s="60"/>
      <c r="ABL14224" s="60"/>
      <c r="ABM14224" s="60"/>
      <c r="ABN14224" s="60"/>
      <c r="ABO14224" s="60"/>
      <c r="ABP14224" s="60"/>
      <c r="ABQ14224" s="60"/>
      <c r="ABR14224" s="60">
        <v>0.81511909431651497</v>
      </c>
      <c r="ABS14224" s="60"/>
      <c r="ABT14224" s="60"/>
      <c r="ABU14224" s="60"/>
      <c r="ABV14224" s="60"/>
      <c r="ABW14224" s="60"/>
      <c r="ABX14224" s="60"/>
    </row>
    <row r="14225" spans="727:752" x14ac:dyDescent="0.25">
      <c r="AAY14225" s="60"/>
      <c r="AAZ14225" s="60"/>
      <c r="ABA14225" s="60"/>
      <c r="ABB14225" s="60"/>
      <c r="ABC14225" s="60"/>
      <c r="ABD14225" s="60"/>
      <c r="ABE14225" s="60"/>
      <c r="ABF14225" s="60"/>
      <c r="ABG14225" s="60"/>
      <c r="ABH14225" s="60"/>
      <c r="ABI14225" s="60"/>
      <c r="ABJ14225" s="60"/>
      <c r="ABK14225" s="60"/>
      <c r="ABL14225" s="60"/>
      <c r="ABM14225" s="60"/>
      <c r="ABN14225" s="60"/>
      <c r="ABO14225" s="60"/>
      <c r="ABP14225" s="60"/>
      <c r="ABQ14225" s="60"/>
      <c r="ABR14225" s="60">
        <v>0.81509793800370001</v>
      </c>
      <c r="ABS14225" s="60"/>
      <c r="ABT14225" s="60"/>
      <c r="ABU14225" s="60"/>
      <c r="ABV14225" s="60"/>
      <c r="ABW14225" s="60"/>
      <c r="ABX14225" s="60"/>
    </row>
    <row r="14226" spans="727:752" x14ac:dyDescent="0.25">
      <c r="AAY14226" s="60"/>
      <c r="AAZ14226" s="60"/>
      <c r="ABA14226" s="60"/>
      <c r="ABB14226" s="60"/>
      <c r="ABC14226" s="60"/>
      <c r="ABD14226" s="60"/>
      <c r="ABE14226" s="60"/>
      <c r="ABF14226" s="60"/>
      <c r="ABG14226" s="60"/>
      <c r="ABH14226" s="60"/>
      <c r="ABI14226" s="60"/>
      <c r="ABJ14226" s="60"/>
      <c r="ABK14226" s="60"/>
      <c r="ABL14226" s="60"/>
      <c r="ABM14226" s="60"/>
      <c r="ABN14226" s="60"/>
      <c r="ABO14226" s="60"/>
      <c r="ABP14226" s="60"/>
      <c r="ABQ14226" s="60"/>
      <c r="ABR14226" s="60">
        <v>0.81508539016783699</v>
      </c>
      <c r="ABS14226" s="60"/>
      <c r="ABT14226" s="60"/>
      <c r="ABU14226" s="60"/>
      <c r="ABV14226" s="60"/>
      <c r="ABW14226" s="60"/>
      <c r="ABX14226" s="60"/>
    </row>
    <row r="14227" spans="727:752" x14ac:dyDescent="0.25">
      <c r="AAY14227" s="60"/>
      <c r="AAZ14227" s="60"/>
      <c r="ABA14227" s="60"/>
      <c r="ABB14227" s="60"/>
      <c r="ABC14227" s="60"/>
      <c r="ABD14227" s="60"/>
      <c r="ABE14227" s="60"/>
      <c r="ABF14227" s="60"/>
      <c r="ABG14227" s="60"/>
      <c r="ABH14227" s="60"/>
      <c r="ABI14227" s="60"/>
      <c r="ABJ14227" s="60"/>
      <c r="ABK14227" s="60"/>
      <c r="ABL14227" s="60"/>
      <c r="ABM14227" s="60"/>
      <c r="ABN14227" s="60"/>
      <c r="ABO14227" s="60"/>
      <c r="ABP14227" s="60"/>
      <c r="ABQ14227" s="60"/>
      <c r="ABR14227" s="60">
        <v>0.81507823267899304</v>
      </c>
      <c r="ABS14227" s="60"/>
      <c r="ABT14227" s="60"/>
      <c r="ABU14227" s="60"/>
      <c r="ABV14227" s="60"/>
      <c r="ABW14227" s="60"/>
      <c r="ABX14227" s="60"/>
    </row>
    <row r="14228" spans="727:752" x14ac:dyDescent="0.25">
      <c r="AAY14228" s="60"/>
      <c r="AAZ14228" s="60"/>
      <c r="ABA14228" s="60"/>
      <c r="ABB14228" s="60"/>
      <c r="ABC14228" s="60"/>
      <c r="ABD14228" s="60"/>
      <c r="ABE14228" s="60"/>
      <c r="ABF14228" s="60"/>
      <c r="ABG14228" s="60"/>
      <c r="ABH14228" s="60"/>
      <c r="ABI14228" s="60"/>
      <c r="ABJ14228" s="60"/>
      <c r="ABK14228" s="60"/>
      <c r="ABL14228" s="60"/>
      <c r="ABM14228" s="60"/>
      <c r="ABN14228" s="60"/>
      <c r="ABO14228" s="60"/>
      <c r="ABP14228" s="60"/>
      <c r="ABQ14228" s="60"/>
      <c r="ABR14228" s="60">
        <v>0.81503695486153205</v>
      </c>
      <c r="ABS14228" s="60"/>
      <c r="ABT14228" s="60"/>
      <c r="ABU14228" s="60"/>
      <c r="ABV14228" s="60"/>
      <c r="ABW14228" s="60"/>
      <c r="ABX14228" s="60"/>
    </row>
    <row r="14229" spans="727:752" x14ac:dyDescent="0.25">
      <c r="AAY14229" s="60"/>
      <c r="AAZ14229" s="60"/>
      <c r="ABA14229" s="60"/>
      <c r="ABB14229" s="60"/>
      <c r="ABC14229" s="60"/>
      <c r="ABD14229" s="60"/>
      <c r="ABE14229" s="60"/>
      <c r="ABF14229" s="60"/>
      <c r="ABG14229" s="60"/>
      <c r="ABH14229" s="60"/>
      <c r="ABI14229" s="60"/>
      <c r="ABJ14229" s="60"/>
      <c r="ABK14229" s="60"/>
      <c r="ABL14229" s="60"/>
      <c r="ABM14229" s="60"/>
      <c r="ABN14229" s="60"/>
      <c r="ABO14229" s="60"/>
      <c r="ABP14229" s="60"/>
      <c r="ABQ14229" s="60"/>
      <c r="ABR14229" s="60">
        <v>0.81493185087026199</v>
      </c>
      <c r="ABS14229" s="60"/>
      <c r="ABT14229" s="60"/>
      <c r="ABU14229" s="60"/>
      <c r="ABV14229" s="60"/>
      <c r="ABW14229" s="60"/>
      <c r="ABX14229" s="60"/>
    </row>
    <row r="14230" spans="727:752" x14ac:dyDescent="0.25">
      <c r="AAY14230" s="60"/>
      <c r="AAZ14230" s="60"/>
      <c r="ABA14230" s="60"/>
      <c r="ABB14230" s="60"/>
      <c r="ABC14230" s="60"/>
      <c r="ABD14230" s="60"/>
      <c r="ABE14230" s="60"/>
      <c r="ABF14230" s="60"/>
      <c r="ABG14230" s="60"/>
      <c r="ABH14230" s="60"/>
      <c r="ABI14230" s="60"/>
      <c r="ABJ14230" s="60"/>
      <c r="ABK14230" s="60"/>
      <c r="ABL14230" s="60"/>
      <c r="ABM14230" s="60"/>
      <c r="ABN14230" s="60"/>
      <c r="ABO14230" s="60"/>
      <c r="ABP14230" s="60"/>
      <c r="ABQ14230" s="60"/>
      <c r="ABR14230" s="60">
        <v>0.81490385249039099</v>
      </c>
      <c r="ABS14230" s="60"/>
      <c r="ABT14230" s="60"/>
      <c r="ABU14230" s="60"/>
      <c r="ABV14230" s="60"/>
      <c r="ABW14230" s="60"/>
      <c r="ABX14230" s="60"/>
    </row>
    <row r="14231" spans="727:752" x14ac:dyDescent="0.25">
      <c r="AAY14231" s="60"/>
      <c r="AAZ14231" s="60"/>
      <c r="ABA14231" s="60"/>
      <c r="ABB14231" s="60"/>
      <c r="ABC14231" s="60"/>
      <c r="ABD14231" s="60"/>
      <c r="ABE14231" s="60"/>
      <c r="ABF14231" s="60"/>
      <c r="ABG14231" s="60"/>
      <c r="ABH14231" s="60"/>
      <c r="ABI14231" s="60"/>
      <c r="ABJ14231" s="60"/>
      <c r="ABK14231" s="60"/>
      <c r="ABL14231" s="60"/>
      <c r="ABM14231" s="60"/>
      <c r="ABN14231" s="60"/>
      <c r="ABO14231" s="60"/>
      <c r="ABP14231" s="60"/>
      <c r="ABQ14231" s="60"/>
      <c r="ABR14231" s="60">
        <v>0.81478106709998299</v>
      </c>
      <c r="ABS14231" s="60"/>
      <c r="ABT14231" s="60"/>
      <c r="ABU14231" s="60"/>
      <c r="ABV14231" s="60"/>
      <c r="ABW14231" s="60"/>
      <c r="ABX14231" s="60"/>
    </row>
    <row r="14232" spans="727:752" x14ac:dyDescent="0.25">
      <c r="AAY14232" s="60"/>
      <c r="AAZ14232" s="60"/>
      <c r="ABA14232" s="60"/>
      <c r="ABB14232" s="60"/>
      <c r="ABC14232" s="60"/>
      <c r="ABD14232" s="60"/>
      <c r="ABE14232" s="60"/>
      <c r="ABF14232" s="60"/>
      <c r="ABG14232" s="60"/>
      <c r="ABH14232" s="60"/>
      <c r="ABI14232" s="60"/>
      <c r="ABJ14232" s="60"/>
      <c r="ABK14232" s="60"/>
      <c r="ABL14232" s="60"/>
      <c r="ABM14232" s="60"/>
      <c r="ABN14232" s="60"/>
      <c r="ABO14232" s="60"/>
      <c r="ABP14232" s="60"/>
      <c r="ABQ14232" s="60"/>
      <c r="ABR14232" s="60">
        <v>0.814718374084204</v>
      </c>
      <c r="ABS14232" s="60"/>
      <c r="ABT14232" s="60"/>
      <c r="ABU14232" s="60"/>
      <c r="ABV14232" s="60"/>
      <c r="ABW14232" s="60"/>
      <c r="ABX14232" s="60"/>
    </row>
    <row r="14233" spans="727:752" x14ac:dyDescent="0.25">
      <c r="AAY14233" s="60"/>
      <c r="AAZ14233" s="60"/>
      <c r="ABA14233" s="60"/>
      <c r="ABB14233" s="60"/>
      <c r="ABC14233" s="60"/>
      <c r="ABD14233" s="60"/>
      <c r="ABE14233" s="60"/>
      <c r="ABF14233" s="60"/>
      <c r="ABG14233" s="60"/>
      <c r="ABH14233" s="60"/>
      <c r="ABI14233" s="60"/>
      <c r="ABJ14233" s="60"/>
      <c r="ABK14233" s="60"/>
      <c r="ABL14233" s="60"/>
      <c r="ABM14233" s="60"/>
      <c r="ABN14233" s="60"/>
      <c r="ABO14233" s="60"/>
      <c r="ABP14233" s="60"/>
      <c r="ABQ14233" s="60"/>
      <c r="ABR14233" s="60">
        <v>0.81470400646366403</v>
      </c>
      <c r="ABS14233" s="60"/>
      <c r="ABT14233" s="60"/>
      <c r="ABU14233" s="60"/>
      <c r="ABV14233" s="60"/>
      <c r="ABW14233" s="60"/>
      <c r="ABX14233" s="60"/>
    </row>
    <row r="14234" spans="727:752" x14ac:dyDescent="0.25">
      <c r="AAY14234" s="60"/>
      <c r="AAZ14234" s="60"/>
      <c r="ABA14234" s="60"/>
      <c r="ABB14234" s="60"/>
      <c r="ABC14234" s="60"/>
      <c r="ABD14234" s="60"/>
      <c r="ABE14234" s="60"/>
      <c r="ABF14234" s="60"/>
      <c r="ABG14234" s="60"/>
      <c r="ABH14234" s="60"/>
      <c r="ABI14234" s="60"/>
      <c r="ABJ14234" s="60"/>
      <c r="ABK14234" s="60"/>
      <c r="ABL14234" s="60"/>
      <c r="ABM14234" s="60"/>
      <c r="ABN14234" s="60"/>
      <c r="ABO14234" s="60"/>
      <c r="ABP14234" s="60"/>
      <c r="ABQ14234" s="60"/>
      <c r="ABR14234" s="60">
        <v>0.81455120999303698</v>
      </c>
      <c r="ABS14234" s="60"/>
      <c r="ABT14234" s="60"/>
      <c r="ABU14234" s="60"/>
      <c r="ABV14234" s="60"/>
      <c r="ABW14234" s="60"/>
      <c r="ABX14234" s="60"/>
    </row>
    <row r="14235" spans="727:752" x14ac:dyDescent="0.25">
      <c r="AAY14235" s="60"/>
      <c r="AAZ14235" s="60"/>
      <c r="ABA14235" s="60"/>
      <c r="ABB14235" s="60"/>
      <c r="ABC14235" s="60"/>
      <c r="ABD14235" s="60"/>
      <c r="ABE14235" s="60"/>
      <c r="ABF14235" s="60"/>
      <c r="ABG14235" s="60"/>
      <c r="ABH14235" s="60"/>
      <c r="ABI14235" s="60"/>
      <c r="ABJ14235" s="60"/>
      <c r="ABK14235" s="60"/>
      <c r="ABL14235" s="60"/>
      <c r="ABM14235" s="60"/>
      <c r="ABN14235" s="60"/>
      <c r="ABO14235" s="60"/>
      <c r="ABP14235" s="60"/>
      <c r="ABQ14235" s="60"/>
      <c r="ABR14235" s="60">
        <v>0.81415566655667604</v>
      </c>
      <c r="ABS14235" s="60"/>
      <c r="ABT14235" s="60"/>
      <c r="ABU14235" s="60"/>
      <c r="ABV14235" s="60"/>
      <c r="ABW14235" s="60"/>
      <c r="ABX14235" s="60"/>
    </row>
    <row r="14236" spans="727:752" x14ac:dyDescent="0.25">
      <c r="AAY14236" s="60"/>
      <c r="AAZ14236" s="60"/>
      <c r="ABA14236" s="60"/>
      <c r="ABB14236" s="60"/>
      <c r="ABC14236" s="60"/>
      <c r="ABD14236" s="60"/>
      <c r="ABE14236" s="60"/>
      <c r="ABF14236" s="60"/>
      <c r="ABG14236" s="60"/>
      <c r="ABH14236" s="60"/>
      <c r="ABI14236" s="60"/>
      <c r="ABJ14236" s="60"/>
      <c r="ABK14236" s="60"/>
      <c r="ABL14236" s="60"/>
      <c r="ABM14236" s="60"/>
      <c r="ABN14236" s="60"/>
      <c r="ABO14236" s="60"/>
      <c r="ABP14236" s="60"/>
      <c r="ABQ14236" s="60"/>
      <c r="ABR14236" s="60">
        <v>0.81412607071994003</v>
      </c>
      <c r="ABS14236" s="60"/>
      <c r="ABT14236" s="60"/>
      <c r="ABU14236" s="60"/>
      <c r="ABV14236" s="60"/>
      <c r="ABW14236" s="60"/>
      <c r="ABX14236" s="60"/>
    </row>
    <row r="14237" spans="727:752" x14ac:dyDescent="0.25">
      <c r="AAY14237" s="60"/>
      <c r="AAZ14237" s="60"/>
      <c r="ABA14237" s="60"/>
      <c r="ABB14237" s="60"/>
      <c r="ABC14237" s="60"/>
      <c r="ABD14237" s="60"/>
      <c r="ABE14237" s="60"/>
      <c r="ABF14237" s="60"/>
      <c r="ABG14237" s="60"/>
      <c r="ABH14237" s="60"/>
      <c r="ABI14237" s="60"/>
      <c r="ABJ14237" s="60"/>
      <c r="ABK14237" s="60"/>
      <c r="ABL14237" s="60"/>
      <c r="ABM14237" s="60"/>
      <c r="ABN14237" s="60"/>
      <c r="ABO14237" s="60"/>
      <c r="ABP14237" s="60"/>
      <c r="ABQ14237" s="60"/>
      <c r="ABR14237" s="60">
        <v>0.81408010730474101</v>
      </c>
      <c r="ABS14237" s="60"/>
      <c r="ABT14237" s="60"/>
      <c r="ABU14237" s="60"/>
      <c r="ABV14237" s="60"/>
      <c r="ABW14237" s="60"/>
      <c r="ABX14237" s="60"/>
    </row>
    <row r="14238" spans="727:752" x14ac:dyDescent="0.25">
      <c r="AAY14238" s="60"/>
      <c r="AAZ14238" s="60"/>
      <c r="ABA14238" s="60"/>
      <c r="ABB14238" s="60"/>
      <c r="ABC14238" s="60"/>
      <c r="ABD14238" s="60"/>
      <c r="ABE14238" s="60"/>
      <c r="ABF14238" s="60"/>
      <c r="ABG14238" s="60"/>
      <c r="ABH14238" s="60"/>
      <c r="ABI14238" s="60"/>
      <c r="ABJ14238" s="60"/>
      <c r="ABK14238" s="60"/>
      <c r="ABL14238" s="60"/>
      <c r="ABM14238" s="60"/>
      <c r="ABN14238" s="60"/>
      <c r="ABO14238" s="60"/>
      <c r="ABP14238" s="60"/>
      <c r="ABQ14238" s="60"/>
      <c r="ABR14238" s="60">
        <v>0.81407201950933095</v>
      </c>
      <c r="ABS14238" s="60"/>
      <c r="ABT14238" s="60"/>
      <c r="ABU14238" s="60"/>
      <c r="ABV14238" s="60"/>
      <c r="ABW14238" s="60"/>
      <c r="ABX14238" s="60"/>
    </row>
    <row r="14239" spans="727:752" x14ac:dyDescent="0.25">
      <c r="AAY14239" s="60"/>
      <c r="AAZ14239" s="60"/>
      <c r="ABA14239" s="60"/>
      <c r="ABB14239" s="60"/>
      <c r="ABC14239" s="60"/>
      <c r="ABD14239" s="60"/>
      <c r="ABE14239" s="60"/>
      <c r="ABF14239" s="60"/>
      <c r="ABG14239" s="60"/>
      <c r="ABH14239" s="60"/>
      <c r="ABI14239" s="60"/>
      <c r="ABJ14239" s="60"/>
      <c r="ABK14239" s="60"/>
      <c r="ABL14239" s="60"/>
      <c r="ABM14239" s="60"/>
      <c r="ABN14239" s="60"/>
      <c r="ABO14239" s="60"/>
      <c r="ABP14239" s="60"/>
      <c r="ABQ14239" s="60"/>
      <c r="ABR14239" s="60">
        <v>0.81405862120890704</v>
      </c>
      <c r="ABS14239" s="60"/>
      <c r="ABT14239" s="60"/>
      <c r="ABU14239" s="60"/>
      <c r="ABV14239" s="60"/>
      <c r="ABW14239" s="60"/>
      <c r="ABX14239" s="60"/>
    </row>
    <row r="14240" spans="727:752" x14ac:dyDescent="0.25">
      <c r="AAY14240" s="60"/>
      <c r="AAZ14240" s="60"/>
      <c r="ABA14240" s="60"/>
      <c r="ABB14240" s="60"/>
      <c r="ABC14240" s="60"/>
      <c r="ABD14240" s="60"/>
      <c r="ABE14240" s="60"/>
      <c r="ABF14240" s="60"/>
      <c r="ABG14240" s="60"/>
      <c r="ABH14240" s="60"/>
      <c r="ABI14240" s="60"/>
      <c r="ABJ14240" s="60"/>
      <c r="ABK14240" s="60"/>
      <c r="ABL14240" s="60"/>
      <c r="ABM14240" s="60"/>
      <c r="ABN14240" s="60"/>
      <c r="ABO14240" s="60"/>
      <c r="ABP14240" s="60"/>
      <c r="ABQ14240" s="60"/>
      <c r="ABR14240" s="60">
        <v>0.81395716024596199</v>
      </c>
      <c r="ABS14240" s="60"/>
      <c r="ABT14240" s="60"/>
      <c r="ABU14240" s="60"/>
      <c r="ABV14240" s="60"/>
      <c r="ABW14240" s="60"/>
      <c r="ABX14240" s="60"/>
    </row>
    <row r="14241" spans="727:752" x14ac:dyDescent="0.25">
      <c r="AAY14241" s="60"/>
      <c r="AAZ14241" s="60"/>
      <c r="ABA14241" s="60"/>
      <c r="ABB14241" s="60"/>
      <c r="ABC14241" s="60"/>
      <c r="ABD14241" s="60"/>
      <c r="ABE14241" s="60"/>
      <c r="ABF14241" s="60"/>
      <c r="ABG14241" s="60"/>
      <c r="ABH14241" s="60"/>
      <c r="ABI14241" s="60"/>
      <c r="ABJ14241" s="60"/>
      <c r="ABK14241" s="60"/>
      <c r="ABL14241" s="60"/>
      <c r="ABM14241" s="60"/>
      <c r="ABN14241" s="60"/>
      <c r="ABO14241" s="60"/>
      <c r="ABP14241" s="60"/>
      <c r="ABQ14241" s="60"/>
      <c r="ABR14241" s="60">
        <v>0.81393075030925599</v>
      </c>
      <c r="ABS14241" s="60"/>
      <c r="ABT14241" s="60"/>
      <c r="ABU14241" s="60"/>
      <c r="ABV14241" s="60"/>
      <c r="ABW14241" s="60"/>
      <c r="ABX14241" s="60"/>
    </row>
    <row r="14242" spans="727:752" x14ac:dyDescent="0.25">
      <c r="AAY14242" s="60"/>
      <c r="AAZ14242" s="60"/>
      <c r="ABA14242" s="60"/>
      <c r="ABB14242" s="60"/>
      <c r="ABC14242" s="60"/>
      <c r="ABD14242" s="60"/>
      <c r="ABE14242" s="60"/>
      <c r="ABF14242" s="60"/>
      <c r="ABG14242" s="60"/>
      <c r="ABH14242" s="60"/>
      <c r="ABI14242" s="60"/>
      <c r="ABJ14242" s="60"/>
      <c r="ABK14242" s="60"/>
      <c r="ABL14242" s="60"/>
      <c r="ABM14242" s="60"/>
      <c r="ABN14242" s="60"/>
      <c r="ABO14242" s="60"/>
      <c r="ABP14242" s="60"/>
      <c r="ABQ14242" s="60"/>
      <c r="ABR14242" s="60">
        <v>0.81385571136794999</v>
      </c>
      <c r="ABS14242" s="60"/>
      <c r="ABT14242" s="60"/>
      <c r="ABU14242" s="60"/>
      <c r="ABV14242" s="60"/>
      <c r="ABW14242" s="60"/>
      <c r="ABX14242" s="60"/>
    </row>
    <row r="14243" spans="727:752" x14ac:dyDescent="0.25">
      <c r="AAY14243" s="60"/>
      <c r="AAZ14243" s="60"/>
      <c r="ABA14243" s="60"/>
      <c r="ABB14243" s="60"/>
      <c r="ABC14243" s="60"/>
      <c r="ABD14243" s="60"/>
      <c r="ABE14243" s="60"/>
      <c r="ABF14243" s="60"/>
      <c r="ABG14243" s="60"/>
      <c r="ABH14243" s="60"/>
      <c r="ABI14243" s="60"/>
      <c r="ABJ14243" s="60"/>
      <c r="ABK14243" s="60"/>
      <c r="ABL14243" s="60"/>
      <c r="ABM14243" s="60"/>
      <c r="ABN14243" s="60"/>
      <c r="ABO14243" s="60"/>
      <c r="ABP14243" s="60"/>
      <c r="ABQ14243" s="60"/>
      <c r="ABR14243" s="60">
        <v>0.81381942112500305</v>
      </c>
      <c r="ABS14243" s="60"/>
      <c r="ABT14243" s="60"/>
      <c r="ABU14243" s="60"/>
      <c r="ABV14243" s="60"/>
      <c r="ABW14243" s="60"/>
      <c r="ABX14243" s="60"/>
    </row>
    <row r="14244" spans="727:752" x14ac:dyDescent="0.25">
      <c r="AAY14244" s="60"/>
      <c r="AAZ14244" s="60"/>
      <c r="ABA14244" s="60"/>
      <c r="ABB14244" s="60"/>
      <c r="ABC14244" s="60"/>
      <c r="ABD14244" s="60"/>
      <c r="ABE14244" s="60"/>
      <c r="ABF14244" s="60"/>
      <c r="ABG14244" s="60"/>
      <c r="ABH14244" s="60"/>
      <c r="ABI14244" s="60"/>
      <c r="ABJ14244" s="60"/>
      <c r="ABK14244" s="60"/>
      <c r="ABL14244" s="60"/>
      <c r="ABM14244" s="60"/>
      <c r="ABN14244" s="60"/>
      <c r="ABO14244" s="60"/>
      <c r="ABP14244" s="60"/>
      <c r="ABQ14244" s="60"/>
      <c r="ABR14244" s="60">
        <v>0.81351202473901396</v>
      </c>
      <c r="ABS14244" s="60"/>
      <c r="ABT14244" s="60"/>
      <c r="ABU14244" s="60"/>
      <c r="ABV14244" s="60"/>
      <c r="ABW14244" s="60"/>
      <c r="ABX14244" s="60"/>
    </row>
    <row r="14245" spans="727:752" x14ac:dyDescent="0.25">
      <c r="AAY14245" s="60"/>
      <c r="AAZ14245" s="60"/>
      <c r="ABA14245" s="60"/>
      <c r="ABB14245" s="60"/>
      <c r="ABC14245" s="60"/>
      <c r="ABD14245" s="60"/>
      <c r="ABE14245" s="60"/>
      <c r="ABF14245" s="60"/>
      <c r="ABG14245" s="60"/>
      <c r="ABH14245" s="60"/>
      <c r="ABI14245" s="60"/>
      <c r="ABJ14245" s="60"/>
      <c r="ABK14245" s="60"/>
      <c r="ABL14245" s="60"/>
      <c r="ABM14245" s="60"/>
      <c r="ABN14245" s="60"/>
      <c r="ABO14245" s="60"/>
      <c r="ABP14245" s="60"/>
      <c r="ABQ14245" s="60"/>
      <c r="ABR14245" s="60">
        <v>0.81323277725304199</v>
      </c>
      <c r="ABS14245" s="60"/>
      <c r="ABT14245" s="60"/>
      <c r="ABU14245" s="60"/>
      <c r="ABV14245" s="60"/>
      <c r="ABW14245" s="60"/>
      <c r="ABX14245" s="60"/>
    </row>
    <row r="14246" spans="727:752" x14ac:dyDescent="0.25">
      <c r="AAY14246" s="60"/>
      <c r="AAZ14246" s="60"/>
      <c r="ABA14246" s="60"/>
      <c r="ABB14246" s="60"/>
      <c r="ABC14246" s="60"/>
      <c r="ABD14246" s="60"/>
      <c r="ABE14246" s="60"/>
      <c r="ABF14246" s="60"/>
      <c r="ABG14246" s="60"/>
      <c r="ABH14246" s="60"/>
      <c r="ABI14246" s="60"/>
      <c r="ABJ14246" s="60"/>
      <c r="ABK14246" s="60"/>
      <c r="ABL14246" s="60"/>
      <c r="ABM14246" s="60"/>
      <c r="ABN14246" s="60"/>
      <c r="ABO14246" s="60"/>
      <c r="ABP14246" s="60"/>
      <c r="ABQ14246" s="60"/>
      <c r="ABR14246" s="60">
        <v>0.81322650982453704</v>
      </c>
      <c r="ABS14246" s="60"/>
      <c r="ABT14246" s="60"/>
      <c r="ABU14246" s="60"/>
      <c r="ABV14246" s="60"/>
      <c r="ABW14246" s="60"/>
      <c r="ABX14246" s="60"/>
    </row>
    <row r="14247" spans="727:752" x14ac:dyDescent="0.25">
      <c r="AAY14247" s="60"/>
      <c r="AAZ14247" s="60"/>
      <c r="ABA14247" s="60"/>
      <c r="ABB14247" s="60"/>
      <c r="ABC14247" s="60"/>
      <c r="ABD14247" s="60"/>
      <c r="ABE14247" s="60"/>
      <c r="ABF14247" s="60"/>
      <c r="ABG14247" s="60"/>
      <c r="ABH14247" s="60"/>
      <c r="ABI14247" s="60"/>
      <c r="ABJ14247" s="60"/>
      <c r="ABK14247" s="60"/>
      <c r="ABL14247" s="60"/>
      <c r="ABM14247" s="60"/>
      <c r="ABN14247" s="60"/>
      <c r="ABO14247" s="60"/>
      <c r="ABP14247" s="60"/>
      <c r="ABQ14247" s="60"/>
      <c r="ABR14247" s="60">
        <v>0.813200721329843</v>
      </c>
      <c r="ABS14247" s="60"/>
      <c r="ABT14247" s="60"/>
      <c r="ABU14247" s="60"/>
      <c r="ABV14247" s="60"/>
      <c r="ABW14247" s="60"/>
      <c r="ABX14247" s="60"/>
    </row>
    <row r="14248" spans="727:752" x14ac:dyDescent="0.25">
      <c r="AAY14248" s="60"/>
      <c r="AAZ14248" s="60"/>
      <c r="ABA14248" s="60"/>
      <c r="ABB14248" s="60"/>
      <c r="ABC14248" s="60"/>
      <c r="ABD14248" s="60"/>
      <c r="ABE14248" s="60"/>
      <c r="ABF14248" s="60"/>
      <c r="ABG14248" s="60"/>
      <c r="ABH14248" s="60"/>
      <c r="ABI14248" s="60"/>
      <c r="ABJ14248" s="60"/>
      <c r="ABK14248" s="60"/>
      <c r="ABL14248" s="60"/>
      <c r="ABM14248" s="60"/>
      <c r="ABN14248" s="60"/>
      <c r="ABO14248" s="60"/>
      <c r="ABP14248" s="60"/>
      <c r="ABQ14248" s="60"/>
      <c r="ABR14248" s="60">
        <v>0.81310604502463302</v>
      </c>
      <c r="ABS14248" s="60"/>
      <c r="ABT14248" s="60"/>
      <c r="ABU14248" s="60"/>
      <c r="ABV14248" s="60"/>
      <c r="ABW14248" s="60"/>
      <c r="ABX14248" s="60"/>
    </row>
    <row r="14249" spans="727:752" x14ac:dyDescent="0.25">
      <c r="AAY14249" s="60"/>
      <c r="AAZ14249" s="60"/>
      <c r="ABA14249" s="60"/>
      <c r="ABB14249" s="60"/>
      <c r="ABC14249" s="60"/>
      <c r="ABD14249" s="60"/>
      <c r="ABE14249" s="60"/>
      <c r="ABF14249" s="60"/>
      <c r="ABG14249" s="60"/>
      <c r="ABH14249" s="60"/>
      <c r="ABI14249" s="60"/>
      <c r="ABJ14249" s="60"/>
      <c r="ABK14249" s="60"/>
      <c r="ABL14249" s="60"/>
      <c r="ABM14249" s="60"/>
      <c r="ABN14249" s="60"/>
      <c r="ABO14249" s="60"/>
      <c r="ABP14249" s="60"/>
      <c r="ABQ14249" s="60"/>
      <c r="ABR14249" s="60">
        <v>0.81302497412609598</v>
      </c>
      <c r="ABS14249" s="60"/>
      <c r="ABT14249" s="60"/>
      <c r="ABU14249" s="60"/>
      <c r="ABV14249" s="60"/>
      <c r="ABW14249" s="60"/>
      <c r="ABX14249" s="60"/>
    </row>
    <row r="14250" spans="727:752" x14ac:dyDescent="0.25">
      <c r="AAY14250" s="60"/>
      <c r="AAZ14250" s="60"/>
      <c r="ABA14250" s="60"/>
      <c r="ABB14250" s="60"/>
      <c r="ABC14250" s="60"/>
      <c r="ABD14250" s="60"/>
      <c r="ABE14250" s="60"/>
      <c r="ABF14250" s="60"/>
      <c r="ABG14250" s="60"/>
      <c r="ABH14250" s="60"/>
      <c r="ABI14250" s="60"/>
      <c r="ABJ14250" s="60"/>
      <c r="ABK14250" s="60"/>
      <c r="ABL14250" s="60"/>
      <c r="ABM14250" s="60"/>
      <c r="ABN14250" s="60"/>
      <c r="ABO14250" s="60"/>
      <c r="ABP14250" s="60"/>
      <c r="ABQ14250" s="60"/>
      <c r="ABR14250" s="60">
        <v>0.81273400089497305</v>
      </c>
      <c r="ABS14250" s="60"/>
      <c r="ABT14250" s="60"/>
      <c r="ABU14250" s="60"/>
      <c r="ABV14250" s="60"/>
      <c r="ABW14250" s="60"/>
      <c r="ABX14250" s="60"/>
    </row>
    <row r="14251" spans="727:752" x14ac:dyDescent="0.25">
      <c r="AAY14251" s="60"/>
      <c r="AAZ14251" s="60"/>
      <c r="ABA14251" s="60"/>
      <c r="ABB14251" s="60"/>
      <c r="ABC14251" s="60"/>
      <c r="ABD14251" s="60"/>
      <c r="ABE14251" s="60"/>
      <c r="ABF14251" s="60"/>
      <c r="ABG14251" s="60"/>
      <c r="ABH14251" s="60"/>
      <c r="ABI14251" s="60"/>
      <c r="ABJ14251" s="60"/>
      <c r="ABK14251" s="60"/>
      <c r="ABL14251" s="60"/>
      <c r="ABM14251" s="60"/>
      <c r="ABN14251" s="60"/>
      <c r="ABO14251" s="60"/>
      <c r="ABP14251" s="60"/>
      <c r="ABQ14251" s="60"/>
      <c r="ABR14251" s="60">
        <v>0.81219982897281495</v>
      </c>
      <c r="ABS14251" s="60"/>
      <c r="ABT14251" s="60"/>
      <c r="ABU14251" s="60"/>
      <c r="ABV14251" s="60"/>
      <c r="ABW14251" s="60"/>
      <c r="ABX14251" s="60"/>
    </row>
    <row r="14252" spans="727:752" x14ac:dyDescent="0.25">
      <c r="AAY14252" s="60"/>
      <c r="AAZ14252" s="60"/>
      <c r="ABA14252" s="60"/>
      <c r="ABB14252" s="60"/>
      <c r="ABC14252" s="60"/>
      <c r="ABD14252" s="60"/>
      <c r="ABE14252" s="60"/>
      <c r="ABF14252" s="60"/>
      <c r="ABG14252" s="60"/>
      <c r="ABH14252" s="60"/>
      <c r="ABI14252" s="60"/>
      <c r="ABJ14252" s="60"/>
      <c r="ABK14252" s="60"/>
      <c r="ABL14252" s="60"/>
      <c r="ABM14252" s="60"/>
      <c r="ABN14252" s="60"/>
      <c r="ABO14252" s="60"/>
      <c r="ABP14252" s="60"/>
      <c r="ABQ14252" s="60"/>
      <c r="ABR14252" s="60">
        <v>0.81219092868563503</v>
      </c>
      <c r="ABS14252" s="60"/>
      <c r="ABT14252" s="60"/>
      <c r="ABU14252" s="60"/>
      <c r="ABV14252" s="60"/>
      <c r="ABW14252" s="60"/>
      <c r="ABX14252" s="60"/>
    </row>
    <row r="14253" spans="727:752" x14ac:dyDescent="0.25">
      <c r="AAY14253" s="60"/>
      <c r="AAZ14253" s="60"/>
      <c r="ABA14253" s="60"/>
      <c r="ABB14253" s="60"/>
      <c r="ABC14253" s="60"/>
      <c r="ABD14253" s="60"/>
      <c r="ABE14253" s="60"/>
      <c r="ABF14253" s="60"/>
      <c r="ABG14253" s="60"/>
      <c r="ABH14253" s="60"/>
      <c r="ABI14253" s="60"/>
      <c r="ABJ14253" s="60"/>
      <c r="ABK14253" s="60"/>
      <c r="ABL14253" s="60"/>
      <c r="ABM14253" s="60"/>
      <c r="ABN14253" s="60"/>
      <c r="ABO14253" s="60"/>
      <c r="ABP14253" s="60"/>
      <c r="ABQ14253" s="60"/>
      <c r="ABR14253" s="60">
        <v>0.81177351453344804</v>
      </c>
      <c r="ABS14253" s="60"/>
      <c r="ABT14253" s="60"/>
      <c r="ABU14253" s="60"/>
      <c r="ABV14253" s="60"/>
      <c r="ABW14253" s="60"/>
      <c r="ABX14253" s="60"/>
    </row>
    <row r="14254" spans="727:752" x14ac:dyDescent="0.25">
      <c r="AAY14254" s="60"/>
      <c r="AAZ14254" s="60"/>
      <c r="ABA14254" s="60"/>
      <c r="ABB14254" s="60"/>
      <c r="ABC14254" s="60"/>
      <c r="ABD14254" s="60"/>
      <c r="ABE14254" s="60"/>
      <c r="ABF14254" s="60"/>
      <c r="ABG14254" s="60"/>
      <c r="ABH14254" s="60"/>
      <c r="ABI14254" s="60"/>
      <c r="ABJ14254" s="60"/>
      <c r="ABK14254" s="60"/>
      <c r="ABL14254" s="60"/>
      <c r="ABM14254" s="60"/>
      <c r="ABN14254" s="60"/>
      <c r="ABO14254" s="60"/>
      <c r="ABP14254" s="60"/>
      <c r="ABQ14254" s="60"/>
      <c r="ABR14254" s="60">
        <v>0.81175301450525705</v>
      </c>
      <c r="ABS14254" s="60"/>
      <c r="ABT14254" s="60"/>
      <c r="ABU14254" s="60"/>
      <c r="ABV14254" s="60"/>
      <c r="ABW14254" s="60"/>
      <c r="ABX14254" s="60"/>
    </row>
    <row r="14255" spans="727:752" x14ac:dyDescent="0.25">
      <c r="AAY14255" s="60"/>
      <c r="AAZ14255" s="60"/>
      <c r="ABA14255" s="60"/>
      <c r="ABB14255" s="60"/>
      <c r="ABC14255" s="60"/>
      <c r="ABD14255" s="60"/>
      <c r="ABE14255" s="60"/>
      <c r="ABF14255" s="60"/>
      <c r="ABG14255" s="60"/>
      <c r="ABH14255" s="60"/>
      <c r="ABI14255" s="60"/>
      <c r="ABJ14255" s="60"/>
      <c r="ABK14255" s="60"/>
      <c r="ABL14255" s="60"/>
      <c r="ABM14255" s="60"/>
      <c r="ABN14255" s="60"/>
      <c r="ABO14255" s="60"/>
      <c r="ABP14255" s="60"/>
      <c r="ABQ14255" s="60"/>
      <c r="ABR14255" s="60">
        <v>0.81144615551386401</v>
      </c>
      <c r="ABS14255" s="60"/>
      <c r="ABT14255" s="60"/>
      <c r="ABU14255" s="60"/>
      <c r="ABV14255" s="60"/>
      <c r="ABW14255" s="60"/>
      <c r="ABX14255" s="60"/>
    </row>
    <row r="14256" spans="727:752" x14ac:dyDescent="0.25">
      <c r="AAY14256" s="60"/>
      <c r="AAZ14256" s="60"/>
      <c r="ABA14256" s="60"/>
      <c r="ABB14256" s="60"/>
      <c r="ABC14256" s="60"/>
      <c r="ABD14256" s="60"/>
      <c r="ABE14256" s="60"/>
      <c r="ABF14256" s="60"/>
      <c r="ABG14256" s="60"/>
      <c r="ABH14256" s="60"/>
      <c r="ABI14256" s="60"/>
      <c r="ABJ14256" s="60"/>
      <c r="ABK14256" s="60"/>
      <c r="ABL14256" s="60"/>
      <c r="ABM14256" s="60"/>
      <c r="ABN14256" s="60"/>
      <c r="ABO14256" s="60"/>
      <c r="ABP14256" s="60"/>
      <c r="ABQ14256" s="60"/>
      <c r="ABR14256" s="60">
        <v>0.81135633932106899</v>
      </c>
      <c r="ABS14256" s="60"/>
      <c r="ABT14256" s="60"/>
      <c r="ABU14256" s="60"/>
      <c r="ABV14256" s="60"/>
      <c r="ABW14256" s="60"/>
      <c r="ABX14256" s="60"/>
    </row>
    <row r="14257" spans="727:752" x14ac:dyDescent="0.25">
      <c r="AAY14257" s="60"/>
      <c r="AAZ14257" s="60"/>
      <c r="ABA14257" s="60"/>
      <c r="ABB14257" s="60"/>
      <c r="ABC14257" s="60"/>
      <c r="ABD14257" s="60"/>
      <c r="ABE14257" s="60"/>
      <c r="ABF14257" s="60"/>
      <c r="ABG14257" s="60"/>
      <c r="ABH14257" s="60"/>
      <c r="ABI14257" s="60"/>
      <c r="ABJ14257" s="60"/>
      <c r="ABK14257" s="60"/>
      <c r="ABL14257" s="60"/>
      <c r="ABM14257" s="60"/>
      <c r="ABN14257" s="60"/>
      <c r="ABO14257" s="60"/>
      <c r="ABP14257" s="60"/>
      <c r="ABQ14257" s="60"/>
      <c r="ABR14257" s="60">
        <v>0.81131782622085002</v>
      </c>
      <c r="ABS14257" s="60"/>
      <c r="ABT14257" s="60"/>
      <c r="ABU14257" s="60"/>
      <c r="ABV14257" s="60"/>
      <c r="ABW14257" s="60"/>
      <c r="ABX14257" s="60"/>
    </row>
    <row r="14258" spans="727:752" x14ac:dyDescent="0.25">
      <c r="AAY14258" s="60"/>
      <c r="AAZ14258" s="60"/>
      <c r="ABA14258" s="60"/>
      <c r="ABB14258" s="60"/>
      <c r="ABC14258" s="60"/>
      <c r="ABD14258" s="60"/>
      <c r="ABE14258" s="60"/>
      <c r="ABF14258" s="60"/>
      <c r="ABG14258" s="60"/>
      <c r="ABH14258" s="60"/>
      <c r="ABI14258" s="60"/>
      <c r="ABJ14258" s="60"/>
      <c r="ABK14258" s="60"/>
      <c r="ABL14258" s="60"/>
      <c r="ABM14258" s="60"/>
      <c r="ABN14258" s="60"/>
      <c r="ABO14258" s="60"/>
      <c r="ABP14258" s="60"/>
      <c r="ABQ14258" s="60"/>
      <c r="ABR14258" s="60">
        <v>0.811192187857666</v>
      </c>
      <c r="ABS14258" s="60"/>
      <c r="ABT14258" s="60"/>
      <c r="ABU14258" s="60"/>
      <c r="ABV14258" s="60"/>
      <c r="ABW14258" s="60"/>
      <c r="ABX14258" s="60"/>
    </row>
    <row r="14259" spans="727:752" x14ac:dyDescent="0.25">
      <c r="AAY14259" s="60"/>
      <c r="AAZ14259" s="60"/>
      <c r="ABA14259" s="60"/>
      <c r="ABB14259" s="60"/>
      <c r="ABC14259" s="60"/>
      <c r="ABD14259" s="60"/>
      <c r="ABE14259" s="60"/>
      <c r="ABF14259" s="60"/>
      <c r="ABG14259" s="60"/>
      <c r="ABH14259" s="60"/>
      <c r="ABI14259" s="60"/>
      <c r="ABJ14259" s="60"/>
      <c r="ABK14259" s="60"/>
      <c r="ABL14259" s="60"/>
      <c r="ABM14259" s="60"/>
      <c r="ABN14259" s="60"/>
      <c r="ABO14259" s="60"/>
      <c r="ABP14259" s="60"/>
      <c r="ABQ14259" s="60"/>
      <c r="ABR14259" s="60">
        <v>0.81108449950322803</v>
      </c>
      <c r="ABS14259" s="60"/>
      <c r="ABT14259" s="60"/>
      <c r="ABU14259" s="60"/>
      <c r="ABV14259" s="60"/>
      <c r="ABW14259" s="60"/>
      <c r="ABX14259" s="60"/>
    </row>
    <row r="14260" spans="727:752" x14ac:dyDescent="0.25">
      <c r="AAY14260" s="60"/>
      <c r="AAZ14260" s="60"/>
      <c r="ABA14260" s="60"/>
      <c r="ABB14260" s="60"/>
      <c r="ABC14260" s="60"/>
      <c r="ABD14260" s="60"/>
      <c r="ABE14260" s="60"/>
      <c r="ABF14260" s="60"/>
      <c r="ABG14260" s="60"/>
      <c r="ABH14260" s="60"/>
      <c r="ABI14260" s="60"/>
      <c r="ABJ14260" s="60"/>
      <c r="ABK14260" s="60"/>
      <c r="ABL14260" s="60"/>
      <c r="ABM14260" s="60"/>
      <c r="ABN14260" s="60"/>
      <c r="ABO14260" s="60"/>
      <c r="ABP14260" s="60"/>
      <c r="ABQ14260" s="60"/>
      <c r="ABR14260" s="60">
        <v>0.81096497153985803</v>
      </c>
      <c r="ABS14260" s="60"/>
      <c r="ABT14260" s="60"/>
      <c r="ABU14260" s="60"/>
      <c r="ABV14260" s="60"/>
      <c r="ABW14260" s="60"/>
      <c r="ABX14260" s="60"/>
    </row>
    <row r="14261" spans="727:752" x14ac:dyDescent="0.25">
      <c r="AAY14261" s="60"/>
      <c r="AAZ14261" s="60"/>
      <c r="ABA14261" s="60"/>
      <c r="ABB14261" s="60"/>
      <c r="ABC14261" s="60"/>
      <c r="ABD14261" s="60"/>
      <c r="ABE14261" s="60"/>
      <c r="ABF14261" s="60"/>
      <c r="ABG14261" s="60"/>
      <c r="ABH14261" s="60"/>
      <c r="ABI14261" s="60"/>
      <c r="ABJ14261" s="60"/>
      <c r="ABK14261" s="60"/>
      <c r="ABL14261" s="60"/>
      <c r="ABM14261" s="60"/>
      <c r="ABN14261" s="60"/>
      <c r="ABO14261" s="60"/>
      <c r="ABP14261" s="60"/>
      <c r="ABQ14261" s="60"/>
      <c r="ABR14261" s="60">
        <v>0.81091631043441903</v>
      </c>
      <c r="ABS14261" s="60"/>
      <c r="ABT14261" s="60"/>
      <c r="ABU14261" s="60"/>
      <c r="ABV14261" s="60"/>
      <c r="ABW14261" s="60"/>
      <c r="ABX14261" s="60"/>
    </row>
    <row r="14262" spans="727:752" x14ac:dyDescent="0.25">
      <c r="AAY14262" s="60"/>
      <c r="AAZ14262" s="60"/>
      <c r="ABA14262" s="60"/>
      <c r="ABB14262" s="60"/>
      <c r="ABC14262" s="60"/>
      <c r="ABD14262" s="60"/>
      <c r="ABE14262" s="60"/>
      <c r="ABF14262" s="60"/>
      <c r="ABG14262" s="60"/>
      <c r="ABH14262" s="60"/>
      <c r="ABI14262" s="60"/>
      <c r="ABJ14262" s="60"/>
      <c r="ABK14262" s="60"/>
      <c r="ABL14262" s="60"/>
      <c r="ABM14262" s="60"/>
      <c r="ABN14262" s="60"/>
      <c r="ABO14262" s="60"/>
      <c r="ABP14262" s="60"/>
      <c r="ABQ14262" s="60"/>
      <c r="ABR14262" s="60">
        <v>0.81070244936570302</v>
      </c>
      <c r="ABS14262" s="60"/>
      <c r="ABT14262" s="60"/>
      <c r="ABU14262" s="60"/>
      <c r="ABV14262" s="60"/>
      <c r="ABW14262" s="60"/>
      <c r="ABX14262" s="60"/>
    </row>
    <row r="14263" spans="727:752" x14ac:dyDescent="0.25">
      <c r="AAY14263" s="60"/>
      <c r="AAZ14263" s="60"/>
      <c r="ABA14263" s="60"/>
      <c r="ABB14263" s="60"/>
      <c r="ABC14263" s="60"/>
      <c r="ABD14263" s="60"/>
      <c r="ABE14263" s="60"/>
      <c r="ABF14263" s="60"/>
      <c r="ABG14263" s="60"/>
      <c r="ABH14263" s="60"/>
      <c r="ABI14263" s="60"/>
      <c r="ABJ14263" s="60"/>
      <c r="ABK14263" s="60"/>
      <c r="ABL14263" s="60"/>
      <c r="ABM14263" s="60"/>
      <c r="ABN14263" s="60"/>
      <c r="ABO14263" s="60"/>
      <c r="ABP14263" s="60"/>
      <c r="ABQ14263" s="60"/>
      <c r="ABR14263" s="60">
        <v>0.81064044407083202</v>
      </c>
      <c r="ABS14263" s="60"/>
      <c r="ABT14263" s="60"/>
      <c r="ABU14263" s="60"/>
      <c r="ABV14263" s="60"/>
      <c r="ABW14263" s="60"/>
      <c r="ABX14263" s="60"/>
    </row>
    <row r="14264" spans="727:752" x14ac:dyDescent="0.25">
      <c r="AAY14264" s="60"/>
      <c r="AAZ14264" s="60"/>
      <c r="ABA14264" s="60"/>
      <c r="ABB14264" s="60"/>
      <c r="ABC14264" s="60"/>
      <c r="ABD14264" s="60"/>
      <c r="ABE14264" s="60"/>
      <c r="ABF14264" s="60"/>
      <c r="ABG14264" s="60"/>
      <c r="ABH14264" s="60"/>
      <c r="ABI14264" s="60"/>
      <c r="ABJ14264" s="60"/>
      <c r="ABK14264" s="60"/>
      <c r="ABL14264" s="60"/>
      <c r="ABM14264" s="60"/>
      <c r="ABN14264" s="60"/>
      <c r="ABO14264" s="60"/>
      <c r="ABP14264" s="60"/>
      <c r="ABQ14264" s="60"/>
      <c r="ABR14264" s="60">
        <v>0.810616411209096</v>
      </c>
      <c r="ABS14264" s="60"/>
      <c r="ABT14264" s="60"/>
      <c r="ABU14264" s="60"/>
      <c r="ABV14264" s="60"/>
      <c r="ABW14264" s="60"/>
      <c r="ABX14264" s="60"/>
    </row>
    <row r="14265" spans="727:752" x14ac:dyDescent="0.25">
      <c r="AAY14265" s="60"/>
      <c r="AAZ14265" s="60"/>
      <c r="ABA14265" s="60"/>
      <c r="ABB14265" s="60"/>
      <c r="ABC14265" s="60"/>
      <c r="ABD14265" s="60"/>
      <c r="ABE14265" s="60"/>
      <c r="ABF14265" s="60"/>
      <c r="ABG14265" s="60"/>
      <c r="ABH14265" s="60"/>
      <c r="ABI14265" s="60"/>
      <c r="ABJ14265" s="60"/>
      <c r="ABK14265" s="60"/>
      <c r="ABL14265" s="60"/>
      <c r="ABM14265" s="60"/>
      <c r="ABN14265" s="60"/>
      <c r="ABO14265" s="60"/>
      <c r="ABP14265" s="60"/>
      <c r="ABQ14265" s="60"/>
      <c r="ABR14265" s="60">
        <v>0.81058877923510197</v>
      </c>
      <c r="ABS14265" s="60"/>
      <c r="ABT14265" s="60"/>
      <c r="ABU14265" s="60"/>
      <c r="ABV14265" s="60"/>
      <c r="ABW14265" s="60"/>
      <c r="ABX14265" s="60"/>
    </row>
    <row r="14266" spans="727:752" x14ac:dyDescent="0.25">
      <c r="AAY14266" s="60"/>
      <c r="AAZ14266" s="60"/>
      <c r="ABA14266" s="60"/>
      <c r="ABB14266" s="60"/>
      <c r="ABC14266" s="60"/>
      <c r="ABD14266" s="60"/>
      <c r="ABE14266" s="60"/>
      <c r="ABF14266" s="60"/>
      <c r="ABG14266" s="60"/>
      <c r="ABH14266" s="60"/>
      <c r="ABI14266" s="60"/>
      <c r="ABJ14266" s="60"/>
      <c r="ABK14266" s="60"/>
      <c r="ABL14266" s="60"/>
      <c r="ABM14266" s="60"/>
      <c r="ABN14266" s="60"/>
      <c r="ABO14266" s="60"/>
      <c r="ABP14266" s="60"/>
      <c r="ABQ14266" s="60"/>
      <c r="ABR14266" s="60">
        <v>0.81037488352857501</v>
      </c>
      <c r="ABS14266" s="60"/>
      <c r="ABT14266" s="60"/>
      <c r="ABU14266" s="60"/>
      <c r="ABV14266" s="60"/>
      <c r="ABW14266" s="60"/>
      <c r="ABX14266" s="60"/>
    </row>
    <row r="14267" spans="727:752" x14ac:dyDescent="0.25">
      <c r="AAY14267" s="60"/>
      <c r="AAZ14267" s="60"/>
      <c r="ABA14267" s="60"/>
      <c r="ABB14267" s="60"/>
      <c r="ABC14267" s="60"/>
      <c r="ABD14267" s="60"/>
      <c r="ABE14267" s="60"/>
      <c r="ABF14267" s="60"/>
      <c r="ABG14267" s="60"/>
      <c r="ABH14267" s="60"/>
      <c r="ABI14267" s="60"/>
      <c r="ABJ14267" s="60"/>
      <c r="ABK14267" s="60"/>
      <c r="ABL14267" s="60"/>
      <c r="ABM14267" s="60"/>
      <c r="ABN14267" s="60"/>
      <c r="ABO14267" s="60"/>
      <c r="ABP14267" s="60"/>
      <c r="ABQ14267" s="60"/>
      <c r="ABR14267" s="60">
        <v>0.81036378043698398</v>
      </c>
      <c r="ABS14267" s="60"/>
      <c r="ABT14267" s="60"/>
      <c r="ABU14267" s="60"/>
      <c r="ABV14267" s="60"/>
      <c r="ABW14267" s="60"/>
      <c r="ABX14267" s="60"/>
    </row>
    <row r="14268" spans="727:752" x14ac:dyDescent="0.25">
      <c r="AAY14268" s="60"/>
      <c r="AAZ14268" s="60"/>
      <c r="ABA14268" s="60"/>
      <c r="ABB14268" s="60"/>
      <c r="ABC14268" s="60"/>
      <c r="ABD14268" s="60"/>
      <c r="ABE14268" s="60"/>
      <c r="ABF14268" s="60"/>
      <c r="ABG14268" s="60"/>
      <c r="ABH14268" s="60"/>
      <c r="ABI14268" s="60"/>
      <c r="ABJ14268" s="60"/>
      <c r="ABK14268" s="60"/>
      <c r="ABL14268" s="60"/>
      <c r="ABM14268" s="60"/>
      <c r="ABN14268" s="60"/>
      <c r="ABO14268" s="60"/>
      <c r="ABP14268" s="60"/>
      <c r="ABQ14268" s="60"/>
      <c r="ABR14268" s="60">
        <v>0.81010790376271302</v>
      </c>
      <c r="ABS14268" s="60"/>
      <c r="ABT14268" s="60"/>
      <c r="ABU14268" s="60"/>
      <c r="ABV14268" s="60"/>
      <c r="ABW14268" s="60"/>
      <c r="ABX14268" s="60"/>
    </row>
    <row r="14269" spans="727:752" x14ac:dyDescent="0.25">
      <c r="AAY14269" s="60"/>
      <c r="AAZ14269" s="60"/>
      <c r="ABA14269" s="60"/>
      <c r="ABB14269" s="60"/>
      <c r="ABC14269" s="60"/>
      <c r="ABD14269" s="60"/>
      <c r="ABE14269" s="60"/>
      <c r="ABF14269" s="60"/>
      <c r="ABG14269" s="60"/>
      <c r="ABH14269" s="60"/>
      <c r="ABI14269" s="60"/>
      <c r="ABJ14269" s="60"/>
      <c r="ABK14269" s="60"/>
      <c r="ABL14269" s="60"/>
      <c r="ABM14269" s="60"/>
      <c r="ABN14269" s="60"/>
      <c r="ABO14269" s="60"/>
      <c r="ABP14269" s="60"/>
      <c r="ABQ14269" s="60"/>
      <c r="ABR14269" s="60">
        <v>0.81006523873119396</v>
      </c>
      <c r="ABS14269" s="60"/>
      <c r="ABT14269" s="60"/>
      <c r="ABU14269" s="60"/>
      <c r="ABV14269" s="60"/>
      <c r="ABW14269" s="60"/>
      <c r="ABX14269" s="60"/>
    </row>
    <row r="14270" spans="727:752" x14ac:dyDescent="0.25">
      <c r="AAY14270" s="60"/>
      <c r="AAZ14270" s="60"/>
      <c r="ABA14270" s="60"/>
      <c r="ABB14270" s="60"/>
      <c r="ABC14270" s="60"/>
      <c r="ABD14270" s="60"/>
      <c r="ABE14270" s="60"/>
      <c r="ABF14270" s="60"/>
      <c r="ABG14270" s="60"/>
      <c r="ABH14270" s="60"/>
      <c r="ABI14270" s="60"/>
      <c r="ABJ14270" s="60"/>
      <c r="ABK14270" s="60"/>
      <c r="ABL14270" s="60"/>
      <c r="ABM14270" s="60"/>
      <c r="ABN14270" s="60"/>
      <c r="ABO14270" s="60"/>
      <c r="ABP14270" s="60"/>
      <c r="ABQ14270" s="60"/>
      <c r="ABR14270" s="60">
        <v>0.80983558513468501</v>
      </c>
      <c r="ABS14270" s="60"/>
      <c r="ABT14270" s="60"/>
      <c r="ABU14270" s="60"/>
      <c r="ABV14270" s="60"/>
      <c r="ABW14270" s="60"/>
      <c r="ABX14270" s="60"/>
    </row>
    <row r="14271" spans="727:752" x14ac:dyDescent="0.25">
      <c r="AAY14271" s="60"/>
      <c r="AAZ14271" s="60"/>
      <c r="ABA14271" s="60"/>
      <c r="ABB14271" s="60"/>
      <c r="ABC14271" s="60"/>
      <c r="ABD14271" s="60"/>
      <c r="ABE14271" s="60"/>
      <c r="ABF14271" s="60"/>
      <c r="ABG14271" s="60"/>
      <c r="ABH14271" s="60"/>
      <c r="ABI14271" s="60"/>
      <c r="ABJ14271" s="60"/>
      <c r="ABK14271" s="60"/>
      <c r="ABL14271" s="60"/>
      <c r="ABM14271" s="60"/>
      <c r="ABN14271" s="60"/>
      <c r="ABO14271" s="60"/>
      <c r="ABP14271" s="60"/>
      <c r="ABQ14271" s="60"/>
      <c r="ABR14271" s="60">
        <v>0.80971540107856299</v>
      </c>
      <c r="ABS14271" s="60"/>
      <c r="ABT14271" s="60"/>
      <c r="ABU14271" s="60"/>
      <c r="ABV14271" s="60"/>
      <c r="ABW14271" s="60"/>
      <c r="ABX14271" s="60"/>
    </row>
    <row r="14272" spans="727:752" x14ac:dyDescent="0.25">
      <c r="AAY14272" s="60"/>
      <c r="AAZ14272" s="60"/>
      <c r="ABA14272" s="60"/>
      <c r="ABB14272" s="60"/>
      <c r="ABC14272" s="60"/>
      <c r="ABD14272" s="60"/>
      <c r="ABE14272" s="60"/>
      <c r="ABF14272" s="60"/>
      <c r="ABG14272" s="60"/>
      <c r="ABH14272" s="60"/>
      <c r="ABI14272" s="60"/>
      <c r="ABJ14272" s="60"/>
      <c r="ABK14272" s="60"/>
      <c r="ABL14272" s="60"/>
      <c r="ABM14272" s="60"/>
      <c r="ABN14272" s="60"/>
      <c r="ABO14272" s="60"/>
      <c r="ABP14272" s="60"/>
      <c r="ABQ14272" s="60"/>
      <c r="ABR14272" s="60">
        <v>0.80970920036761895</v>
      </c>
      <c r="ABS14272" s="60"/>
      <c r="ABT14272" s="60"/>
      <c r="ABU14272" s="60"/>
      <c r="ABV14272" s="60"/>
      <c r="ABW14272" s="60"/>
      <c r="ABX14272" s="60"/>
    </row>
    <row r="14273" spans="727:752" x14ac:dyDescent="0.25">
      <c r="AAY14273" s="60"/>
      <c r="AAZ14273" s="60"/>
      <c r="ABA14273" s="60"/>
      <c r="ABB14273" s="60"/>
      <c r="ABC14273" s="60"/>
      <c r="ABD14273" s="60"/>
      <c r="ABE14273" s="60"/>
      <c r="ABF14273" s="60"/>
      <c r="ABG14273" s="60"/>
      <c r="ABH14273" s="60"/>
      <c r="ABI14273" s="60"/>
      <c r="ABJ14273" s="60"/>
      <c r="ABK14273" s="60"/>
      <c r="ABL14273" s="60"/>
      <c r="ABM14273" s="60"/>
      <c r="ABN14273" s="60"/>
      <c r="ABO14273" s="60"/>
      <c r="ABP14273" s="60"/>
      <c r="ABQ14273" s="60"/>
      <c r="ABR14273" s="60">
        <v>0.80970296977121603</v>
      </c>
      <c r="ABS14273" s="60"/>
      <c r="ABT14273" s="60"/>
      <c r="ABU14273" s="60"/>
      <c r="ABV14273" s="60"/>
      <c r="ABW14273" s="60"/>
      <c r="ABX14273" s="60"/>
    </row>
    <row r="14274" spans="727:752" x14ac:dyDescent="0.25">
      <c r="AAY14274" s="60"/>
      <c r="AAZ14274" s="60"/>
      <c r="ABA14274" s="60"/>
      <c r="ABB14274" s="60"/>
      <c r="ABC14274" s="60"/>
      <c r="ABD14274" s="60"/>
      <c r="ABE14274" s="60"/>
      <c r="ABF14274" s="60"/>
      <c r="ABG14274" s="60"/>
      <c r="ABH14274" s="60"/>
      <c r="ABI14274" s="60"/>
      <c r="ABJ14274" s="60"/>
      <c r="ABK14274" s="60"/>
      <c r="ABL14274" s="60"/>
      <c r="ABM14274" s="60"/>
      <c r="ABN14274" s="60"/>
      <c r="ABO14274" s="60"/>
      <c r="ABP14274" s="60"/>
      <c r="ABQ14274" s="60"/>
      <c r="ABR14274" s="60">
        <v>0.80967900938580395</v>
      </c>
      <c r="ABS14274" s="60"/>
      <c r="ABT14274" s="60"/>
      <c r="ABU14274" s="60"/>
      <c r="ABV14274" s="60"/>
      <c r="ABW14274" s="60"/>
      <c r="ABX14274" s="60"/>
    </row>
    <row r="14275" spans="727:752" x14ac:dyDescent="0.25">
      <c r="AAY14275" s="60"/>
      <c r="AAZ14275" s="60"/>
      <c r="ABA14275" s="60"/>
      <c r="ABB14275" s="60"/>
      <c r="ABC14275" s="60"/>
      <c r="ABD14275" s="60"/>
      <c r="ABE14275" s="60"/>
      <c r="ABF14275" s="60"/>
      <c r="ABG14275" s="60"/>
      <c r="ABH14275" s="60"/>
      <c r="ABI14275" s="60"/>
      <c r="ABJ14275" s="60"/>
      <c r="ABK14275" s="60"/>
      <c r="ABL14275" s="60"/>
      <c r="ABM14275" s="60"/>
      <c r="ABN14275" s="60"/>
      <c r="ABO14275" s="60"/>
      <c r="ABP14275" s="60"/>
      <c r="ABQ14275" s="60"/>
      <c r="ABR14275" s="60">
        <v>0.80965508608374603</v>
      </c>
      <c r="ABS14275" s="60"/>
      <c r="ABT14275" s="60"/>
      <c r="ABU14275" s="60"/>
      <c r="ABV14275" s="60"/>
      <c r="ABW14275" s="60"/>
      <c r="ABX14275" s="60"/>
    </row>
    <row r="14276" spans="727:752" x14ac:dyDescent="0.25">
      <c r="AAY14276" s="60"/>
      <c r="AAZ14276" s="60"/>
      <c r="ABA14276" s="60"/>
      <c r="ABB14276" s="60"/>
      <c r="ABC14276" s="60"/>
      <c r="ABD14276" s="60"/>
      <c r="ABE14276" s="60"/>
      <c r="ABF14276" s="60"/>
      <c r="ABG14276" s="60"/>
      <c r="ABH14276" s="60"/>
      <c r="ABI14276" s="60"/>
      <c r="ABJ14276" s="60"/>
      <c r="ABK14276" s="60"/>
      <c r="ABL14276" s="60"/>
      <c r="ABM14276" s="60"/>
      <c r="ABN14276" s="60"/>
      <c r="ABO14276" s="60"/>
      <c r="ABP14276" s="60"/>
      <c r="ABQ14276" s="60"/>
      <c r="ABR14276" s="60">
        <v>0.80964921367227705</v>
      </c>
      <c r="ABS14276" s="60"/>
      <c r="ABT14276" s="60"/>
      <c r="ABU14276" s="60"/>
      <c r="ABV14276" s="60"/>
      <c r="ABW14276" s="60"/>
      <c r="ABX14276" s="60"/>
    </row>
    <row r="14277" spans="727:752" x14ac:dyDescent="0.25">
      <c r="AAY14277" s="60"/>
      <c r="AAZ14277" s="60"/>
      <c r="ABA14277" s="60"/>
      <c r="ABB14277" s="60"/>
      <c r="ABC14277" s="60"/>
      <c r="ABD14277" s="60"/>
      <c r="ABE14277" s="60"/>
      <c r="ABF14277" s="60"/>
      <c r="ABG14277" s="60"/>
      <c r="ABH14277" s="60"/>
      <c r="ABI14277" s="60"/>
      <c r="ABJ14277" s="60"/>
      <c r="ABK14277" s="60"/>
      <c r="ABL14277" s="60"/>
      <c r="ABM14277" s="60"/>
      <c r="ABN14277" s="60"/>
      <c r="ABO14277" s="60"/>
      <c r="ABP14277" s="60"/>
      <c r="ABQ14277" s="60"/>
      <c r="ABR14277" s="60">
        <v>0.80964022379479805</v>
      </c>
      <c r="ABS14277" s="60"/>
      <c r="ABT14277" s="60"/>
      <c r="ABU14277" s="60"/>
      <c r="ABV14277" s="60"/>
      <c r="ABW14277" s="60"/>
      <c r="ABX14277" s="60"/>
    </row>
    <row r="14278" spans="727:752" x14ac:dyDescent="0.25">
      <c r="AAY14278" s="60"/>
      <c r="AAZ14278" s="60"/>
      <c r="ABA14278" s="60"/>
      <c r="ABB14278" s="60"/>
      <c r="ABC14278" s="60"/>
      <c r="ABD14278" s="60"/>
      <c r="ABE14278" s="60"/>
      <c r="ABF14278" s="60"/>
      <c r="ABG14278" s="60"/>
      <c r="ABH14278" s="60"/>
      <c r="ABI14278" s="60"/>
      <c r="ABJ14278" s="60"/>
      <c r="ABK14278" s="60"/>
      <c r="ABL14278" s="60"/>
      <c r="ABM14278" s="60"/>
      <c r="ABN14278" s="60"/>
      <c r="ABO14278" s="60"/>
      <c r="ABP14278" s="60"/>
      <c r="ABQ14278" s="60"/>
      <c r="ABR14278" s="60">
        <v>0.80960006579688504</v>
      </c>
      <c r="ABS14278" s="60"/>
      <c r="ABT14278" s="60"/>
      <c r="ABU14278" s="60"/>
      <c r="ABV14278" s="60"/>
      <c r="ABW14278" s="60"/>
      <c r="ABX14278" s="60"/>
    </row>
    <row r="14279" spans="727:752" x14ac:dyDescent="0.25">
      <c r="AAY14279" s="60"/>
      <c r="AAZ14279" s="60"/>
      <c r="ABA14279" s="60"/>
      <c r="ABB14279" s="60"/>
      <c r="ABC14279" s="60"/>
      <c r="ABD14279" s="60"/>
      <c r="ABE14279" s="60"/>
      <c r="ABF14279" s="60"/>
      <c r="ABG14279" s="60"/>
      <c r="ABH14279" s="60"/>
      <c r="ABI14279" s="60"/>
      <c r="ABJ14279" s="60"/>
      <c r="ABK14279" s="60"/>
      <c r="ABL14279" s="60"/>
      <c r="ABM14279" s="60"/>
      <c r="ABN14279" s="60"/>
      <c r="ABO14279" s="60"/>
      <c r="ABP14279" s="60"/>
      <c r="ABQ14279" s="60"/>
      <c r="ABR14279" s="60">
        <v>0.80950197929402201</v>
      </c>
      <c r="ABS14279" s="60"/>
      <c r="ABT14279" s="60"/>
      <c r="ABU14279" s="60"/>
      <c r="ABV14279" s="60"/>
      <c r="ABW14279" s="60"/>
      <c r="ABX14279" s="60"/>
    </row>
    <row r="14280" spans="727:752" x14ac:dyDescent="0.25">
      <c r="AAY14280" s="60"/>
      <c r="AAZ14280" s="60"/>
      <c r="ABA14280" s="60"/>
      <c r="ABB14280" s="60"/>
      <c r="ABC14280" s="60"/>
      <c r="ABD14280" s="60"/>
      <c r="ABE14280" s="60"/>
      <c r="ABF14280" s="60"/>
      <c r="ABG14280" s="60"/>
      <c r="ABH14280" s="60"/>
      <c r="ABI14280" s="60"/>
      <c r="ABJ14280" s="60"/>
      <c r="ABK14280" s="60"/>
      <c r="ABL14280" s="60"/>
      <c r="ABM14280" s="60"/>
      <c r="ABN14280" s="60"/>
      <c r="ABO14280" s="60"/>
      <c r="ABP14280" s="60"/>
      <c r="ABQ14280" s="60"/>
      <c r="ABR14280" s="60">
        <v>0.80944948290051699</v>
      </c>
      <c r="ABS14280" s="60"/>
      <c r="ABT14280" s="60"/>
      <c r="ABU14280" s="60"/>
      <c r="ABV14280" s="60"/>
      <c r="ABW14280" s="60"/>
      <c r="ABX14280" s="60"/>
    </row>
    <row r="14281" spans="727:752" x14ac:dyDescent="0.25">
      <c r="AAY14281" s="60"/>
      <c r="AAZ14281" s="60"/>
      <c r="ABA14281" s="60"/>
      <c r="ABB14281" s="60"/>
      <c r="ABC14281" s="60"/>
      <c r="ABD14281" s="60"/>
      <c r="ABE14281" s="60"/>
      <c r="ABF14281" s="60"/>
      <c r="ABG14281" s="60"/>
      <c r="ABH14281" s="60"/>
      <c r="ABI14281" s="60"/>
      <c r="ABJ14281" s="60"/>
      <c r="ABK14281" s="60"/>
      <c r="ABL14281" s="60"/>
      <c r="ABM14281" s="60"/>
      <c r="ABN14281" s="60"/>
      <c r="ABO14281" s="60"/>
      <c r="ABP14281" s="60"/>
      <c r="ABQ14281" s="60"/>
      <c r="ABR14281" s="60">
        <v>0.80940783491877399</v>
      </c>
      <c r="ABS14281" s="60"/>
      <c r="ABT14281" s="60"/>
      <c r="ABU14281" s="60"/>
      <c r="ABV14281" s="60"/>
      <c r="ABW14281" s="60"/>
      <c r="ABX14281" s="60"/>
    </row>
    <row r="14282" spans="727:752" x14ac:dyDescent="0.25">
      <c r="AAY14282" s="60"/>
      <c r="AAZ14282" s="60"/>
      <c r="ABA14282" s="60"/>
      <c r="ABB14282" s="60"/>
      <c r="ABC14282" s="60"/>
      <c r="ABD14282" s="60"/>
      <c r="ABE14282" s="60"/>
      <c r="ABF14282" s="60"/>
      <c r="ABG14282" s="60"/>
      <c r="ABH14282" s="60"/>
      <c r="ABI14282" s="60"/>
      <c r="ABJ14282" s="60"/>
      <c r="ABK14282" s="60"/>
      <c r="ABL14282" s="60"/>
      <c r="ABM14282" s="60"/>
      <c r="ABN14282" s="60"/>
      <c r="ABO14282" s="60"/>
      <c r="ABP14282" s="60"/>
      <c r="ABQ14282" s="60"/>
      <c r="ABR14282" s="60">
        <v>0.80913239528221104</v>
      </c>
      <c r="ABS14282" s="60"/>
      <c r="ABT14282" s="60"/>
      <c r="ABU14282" s="60"/>
      <c r="ABV14282" s="60"/>
      <c r="ABW14282" s="60"/>
      <c r="ABX14282" s="60"/>
    </row>
    <row r="14283" spans="727:752" x14ac:dyDescent="0.25">
      <c r="AAY14283" s="60"/>
      <c r="AAZ14283" s="60"/>
      <c r="ABA14283" s="60"/>
      <c r="ABB14283" s="60"/>
      <c r="ABC14283" s="60"/>
      <c r="ABD14283" s="60"/>
      <c r="ABE14283" s="60"/>
      <c r="ABF14283" s="60"/>
      <c r="ABG14283" s="60"/>
      <c r="ABH14283" s="60"/>
      <c r="ABI14283" s="60"/>
      <c r="ABJ14283" s="60"/>
      <c r="ABK14283" s="60"/>
      <c r="ABL14283" s="60"/>
      <c r="ABM14283" s="60"/>
      <c r="ABN14283" s="60"/>
      <c r="ABO14283" s="60"/>
      <c r="ABP14283" s="60"/>
      <c r="ABQ14283" s="60"/>
      <c r="ABR14283" s="60">
        <v>0.80908745177212704</v>
      </c>
      <c r="ABS14283" s="60"/>
      <c r="ABT14283" s="60"/>
      <c r="ABU14283" s="60"/>
      <c r="ABV14283" s="60"/>
      <c r="ABW14283" s="60"/>
      <c r="ABX14283" s="60"/>
    </row>
    <row r="14284" spans="727:752" x14ac:dyDescent="0.25">
      <c r="AAY14284" s="60"/>
      <c r="AAZ14284" s="60"/>
      <c r="ABA14284" s="60"/>
      <c r="ABB14284" s="60"/>
      <c r="ABC14284" s="60"/>
      <c r="ABD14284" s="60"/>
      <c r="ABE14284" s="60"/>
      <c r="ABF14284" s="60"/>
      <c r="ABG14284" s="60"/>
      <c r="ABH14284" s="60"/>
      <c r="ABI14284" s="60"/>
      <c r="ABJ14284" s="60"/>
      <c r="ABK14284" s="60"/>
      <c r="ABL14284" s="60"/>
      <c r="ABM14284" s="60"/>
      <c r="ABN14284" s="60"/>
      <c r="ABO14284" s="60"/>
      <c r="ABP14284" s="60"/>
      <c r="ABQ14284" s="60"/>
      <c r="ABR14284" s="60">
        <v>0.80904782280114595</v>
      </c>
      <c r="ABS14284" s="60"/>
      <c r="ABT14284" s="60"/>
      <c r="ABU14284" s="60"/>
      <c r="ABV14284" s="60"/>
      <c r="ABW14284" s="60"/>
      <c r="ABX14284" s="60"/>
    </row>
    <row r="14285" spans="727:752" x14ac:dyDescent="0.25">
      <c r="AAY14285" s="60"/>
      <c r="AAZ14285" s="60"/>
      <c r="ABA14285" s="60"/>
      <c r="ABB14285" s="60"/>
      <c r="ABC14285" s="60"/>
      <c r="ABD14285" s="60"/>
      <c r="ABE14285" s="60"/>
      <c r="ABF14285" s="60"/>
      <c r="ABG14285" s="60"/>
      <c r="ABH14285" s="60"/>
      <c r="ABI14285" s="60"/>
      <c r="ABJ14285" s="60"/>
      <c r="ABK14285" s="60"/>
      <c r="ABL14285" s="60"/>
      <c r="ABM14285" s="60"/>
      <c r="ABN14285" s="60"/>
      <c r="ABO14285" s="60"/>
      <c r="ABP14285" s="60"/>
      <c r="ABQ14285" s="60"/>
      <c r="ABR14285" s="60">
        <v>0.80894328457347897</v>
      </c>
      <c r="ABS14285" s="60"/>
      <c r="ABT14285" s="60"/>
      <c r="ABU14285" s="60"/>
      <c r="ABV14285" s="60"/>
      <c r="ABW14285" s="60"/>
      <c r="ABX14285" s="60"/>
    </row>
    <row r="14286" spans="727:752" x14ac:dyDescent="0.25">
      <c r="AAY14286" s="60"/>
      <c r="AAZ14286" s="60"/>
      <c r="ABA14286" s="60"/>
      <c r="ABB14286" s="60"/>
      <c r="ABC14286" s="60"/>
      <c r="ABD14286" s="60"/>
      <c r="ABE14286" s="60"/>
      <c r="ABF14286" s="60"/>
      <c r="ABG14286" s="60"/>
      <c r="ABH14286" s="60"/>
      <c r="ABI14286" s="60"/>
      <c r="ABJ14286" s="60"/>
      <c r="ABK14286" s="60"/>
      <c r="ABL14286" s="60"/>
      <c r="ABM14286" s="60"/>
      <c r="ABN14286" s="60"/>
      <c r="ABO14286" s="60"/>
      <c r="ABP14286" s="60"/>
      <c r="ABQ14286" s="60"/>
      <c r="ABR14286" s="60">
        <v>0.80889554709266298</v>
      </c>
      <c r="ABS14286" s="60"/>
      <c r="ABT14286" s="60"/>
      <c r="ABU14286" s="60"/>
      <c r="ABV14286" s="60"/>
      <c r="ABW14286" s="60"/>
      <c r="ABX14286" s="60"/>
    </row>
    <row r="14287" spans="727:752" x14ac:dyDescent="0.25">
      <c r="AAY14287" s="60"/>
      <c r="AAZ14287" s="60"/>
      <c r="ABA14287" s="60"/>
      <c r="ABB14287" s="60"/>
      <c r="ABC14287" s="60"/>
      <c r="ABD14287" s="60"/>
      <c r="ABE14287" s="60"/>
      <c r="ABF14287" s="60"/>
      <c r="ABG14287" s="60"/>
      <c r="ABH14287" s="60"/>
      <c r="ABI14287" s="60"/>
      <c r="ABJ14287" s="60"/>
      <c r="ABK14287" s="60"/>
      <c r="ABL14287" s="60"/>
      <c r="ABM14287" s="60"/>
      <c r="ABN14287" s="60"/>
      <c r="ABO14287" s="60"/>
      <c r="ABP14287" s="60"/>
      <c r="ABQ14287" s="60"/>
      <c r="ABR14287" s="60">
        <v>0.80870220938217596</v>
      </c>
      <c r="ABS14287" s="60"/>
      <c r="ABT14287" s="60"/>
      <c r="ABU14287" s="60"/>
      <c r="ABV14287" s="60"/>
      <c r="ABW14287" s="60"/>
      <c r="ABX14287" s="60"/>
    </row>
    <row r="14288" spans="727:752" x14ac:dyDescent="0.25">
      <c r="AAY14288" s="60"/>
      <c r="AAZ14288" s="60"/>
      <c r="ABA14288" s="60"/>
      <c r="ABB14288" s="60"/>
      <c r="ABC14288" s="60"/>
      <c r="ABD14288" s="60"/>
      <c r="ABE14288" s="60"/>
      <c r="ABF14288" s="60"/>
      <c r="ABG14288" s="60"/>
      <c r="ABH14288" s="60"/>
      <c r="ABI14288" s="60"/>
      <c r="ABJ14288" s="60"/>
      <c r="ABK14288" s="60"/>
      <c r="ABL14288" s="60"/>
      <c r="ABM14288" s="60"/>
      <c r="ABN14288" s="60"/>
      <c r="ABO14288" s="60"/>
      <c r="ABP14288" s="60"/>
      <c r="ABQ14288" s="60"/>
      <c r="ABR14288" s="60">
        <v>0.808659456536445</v>
      </c>
      <c r="ABS14288" s="60"/>
      <c r="ABT14288" s="60"/>
      <c r="ABU14288" s="60"/>
      <c r="ABV14288" s="60"/>
      <c r="ABW14288" s="60"/>
      <c r="ABX14288" s="60"/>
    </row>
    <row r="14289" spans="727:752" x14ac:dyDescent="0.25">
      <c r="AAY14289" s="60"/>
      <c r="AAZ14289" s="60"/>
      <c r="ABA14289" s="60"/>
      <c r="ABB14289" s="60"/>
      <c r="ABC14289" s="60"/>
      <c r="ABD14289" s="60"/>
      <c r="ABE14289" s="60"/>
      <c r="ABF14289" s="60"/>
      <c r="ABG14289" s="60"/>
      <c r="ABH14289" s="60"/>
      <c r="ABI14289" s="60"/>
      <c r="ABJ14289" s="60"/>
      <c r="ABK14289" s="60"/>
      <c r="ABL14289" s="60"/>
      <c r="ABM14289" s="60"/>
      <c r="ABN14289" s="60"/>
      <c r="ABO14289" s="60"/>
      <c r="ABP14289" s="60"/>
      <c r="ABQ14289" s="60"/>
      <c r="ABR14289" s="60">
        <v>0.80859895053895703</v>
      </c>
      <c r="ABS14289" s="60"/>
      <c r="ABT14289" s="60"/>
      <c r="ABU14289" s="60"/>
      <c r="ABV14289" s="60"/>
      <c r="ABW14289" s="60"/>
      <c r="ABX14289" s="60"/>
    </row>
    <row r="14290" spans="727:752" x14ac:dyDescent="0.25">
      <c r="AAY14290" s="60"/>
      <c r="AAZ14290" s="60"/>
      <c r="ABA14290" s="60"/>
      <c r="ABB14290" s="60"/>
      <c r="ABC14290" s="60"/>
      <c r="ABD14290" s="60"/>
      <c r="ABE14290" s="60"/>
      <c r="ABF14290" s="60"/>
      <c r="ABG14290" s="60"/>
      <c r="ABH14290" s="60"/>
      <c r="ABI14290" s="60"/>
      <c r="ABJ14290" s="60"/>
      <c r="ABK14290" s="60"/>
      <c r="ABL14290" s="60"/>
      <c r="ABM14290" s="60"/>
      <c r="ABN14290" s="60"/>
      <c r="ABO14290" s="60"/>
      <c r="ABP14290" s="60"/>
      <c r="ABQ14290" s="60"/>
      <c r="ABR14290" s="60">
        <v>0.80855888182540403</v>
      </c>
      <c r="ABS14290" s="60"/>
      <c r="ABT14290" s="60"/>
      <c r="ABU14290" s="60"/>
      <c r="ABV14290" s="60"/>
      <c r="ABW14290" s="60"/>
      <c r="ABX14290" s="60"/>
    </row>
    <row r="14291" spans="727:752" x14ac:dyDescent="0.25">
      <c r="AAY14291" s="60"/>
      <c r="AAZ14291" s="60"/>
      <c r="ABA14291" s="60"/>
      <c r="ABB14291" s="60"/>
      <c r="ABC14291" s="60"/>
      <c r="ABD14291" s="60"/>
      <c r="ABE14291" s="60"/>
      <c r="ABF14291" s="60"/>
      <c r="ABG14291" s="60"/>
      <c r="ABH14291" s="60"/>
      <c r="ABI14291" s="60"/>
      <c r="ABJ14291" s="60"/>
      <c r="ABK14291" s="60"/>
      <c r="ABL14291" s="60"/>
      <c r="ABM14291" s="60"/>
      <c r="ABN14291" s="60"/>
      <c r="ABO14291" s="60"/>
      <c r="ABP14291" s="60"/>
      <c r="ABQ14291" s="60"/>
      <c r="ABR14291" s="60">
        <v>0.80852332304070695</v>
      </c>
      <c r="ABS14291" s="60"/>
      <c r="ABT14291" s="60"/>
      <c r="ABU14291" s="60"/>
      <c r="ABV14291" s="60"/>
      <c r="ABW14291" s="60"/>
      <c r="ABX14291" s="60"/>
    </row>
    <row r="14292" spans="727:752" x14ac:dyDescent="0.25">
      <c r="AAY14292" s="60"/>
      <c r="AAZ14292" s="60"/>
      <c r="ABA14292" s="60"/>
      <c r="ABB14292" s="60"/>
      <c r="ABC14292" s="60"/>
      <c r="ABD14292" s="60"/>
      <c r="ABE14292" s="60"/>
      <c r="ABF14292" s="60"/>
      <c r="ABG14292" s="60"/>
      <c r="ABH14292" s="60"/>
      <c r="ABI14292" s="60"/>
      <c r="ABJ14292" s="60"/>
      <c r="ABK14292" s="60"/>
      <c r="ABL14292" s="60"/>
      <c r="ABM14292" s="60"/>
      <c r="ABN14292" s="60"/>
      <c r="ABO14292" s="60"/>
      <c r="ABP14292" s="60"/>
      <c r="ABQ14292" s="60"/>
      <c r="ABR14292" s="60">
        <v>0.80851691412587001</v>
      </c>
      <c r="ABS14292" s="60"/>
      <c r="ABT14292" s="60"/>
      <c r="ABU14292" s="60"/>
      <c r="ABV14292" s="60"/>
      <c r="ABW14292" s="60"/>
      <c r="ABX14292" s="60"/>
    </row>
    <row r="14293" spans="727:752" x14ac:dyDescent="0.25">
      <c r="AAY14293" s="60"/>
      <c r="AAZ14293" s="60"/>
      <c r="ABA14293" s="60"/>
      <c r="ABB14293" s="60"/>
      <c r="ABC14293" s="60"/>
      <c r="ABD14293" s="60"/>
      <c r="ABE14293" s="60"/>
      <c r="ABF14293" s="60"/>
      <c r="ABG14293" s="60"/>
      <c r="ABH14293" s="60"/>
      <c r="ABI14293" s="60"/>
      <c r="ABJ14293" s="60"/>
      <c r="ABK14293" s="60"/>
      <c r="ABL14293" s="60"/>
      <c r="ABM14293" s="60"/>
      <c r="ABN14293" s="60"/>
      <c r="ABO14293" s="60"/>
      <c r="ABP14293" s="60"/>
      <c r="ABQ14293" s="60"/>
      <c r="ABR14293" s="60">
        <v>0.80842907687031296</v>
      </c>
      <c r="ABS14293" s="60"/>
      <c r="ABT14293" s="60"/>
      <c r="ABU14293" s="60"/>
      <c r="ABV14293" s="60"/>
      <c r="ABW14293" s="60"/>
      <c r="ABX14293" s="60"/>
    </row>
    <row r="14294" spans="727:752" x14ac:dyDescent="0.25">
      <c r="AAY14294" s="60"/>
      <c r="AAZ14294" s="60"/>
      <c r="ABA14294" s="60"/>
      <c r="ABB14294" s="60"/>
      <c r="ABC14294" s="60"/>
      <c r="ABD14294" s="60"/>
      <c r="ABE14294" s="60"/>
      <c r="ABF14294" s="60"/>
      <c r="ABG14294" s="60"/>
      <c r="ABH14294" s="60"/>
      <c r="ABI14294" s="60"/>
      <c r="ABJ14294" s="60"/>
      <c r="ABK14294" s="60"/>
      <c r="ABL14294" s="60"/>
      <c r="ABM14294" s="60"/>
      <c r="ABN14294" s="60"/>
      <c r="ABO14294" s="60"/>
      <c r="ABP14294" s="60"/>
      <c r="ABQ14294" s="60"/>
      <c r="ABR14294" s="60">
        <v>0.80832444830709704</v>
      </c>
      <c r="ABS14294" s="60"/>
      <c r="ABT14294" s="60"/>
      <c r="ABU14294" s="60"/>
      <c r="ABV14294" s="60"/>
      <c r="ABW14294" s="60"/>
      <c r="ABX14294" s="60"/>
    </row>
    <row r="14295" spans="727:752" x14ac:dyDescent="0.25">
      <c r="AAY14295" s="60"/>
      <c r="AAZ14295" s="60"/>
      <c r="ABA14295" s="60"/>
      <c r="ABB14295" s="60"/>
      <c r="ABC14295" s="60"/>
      <c r="ABD14295" s="60"/>
      <c r="ABE14295" s="60"/>
      <c r="ABF14295" s="60"/>
      <c r="ABG14295" s="60"/>
      <c r="ABH14295" s="60"/>
      <c r="ABI14295" s="60"/>
      <c r="ABJ14295" s="60"/>
      <c r="ABK14295" s="60"/>
      <c r="ABL14295" s="60"/>
      <c r="ABM14295" s="60"/>
      <c r="ABN14295" s="60"/>
      <c r="ABO14295" s="60"/>
      <c r="ABP14295" s="60"/>
      <c r="ABQ14295" s="60"/>
      <c r="ABR14295" s="60">
        <v>0.80830444104868804</v>
      </c>
      <c r="ABS14295" s="60"/>
      <c r="ABT14295" s="60"/>
      <c r="ABU14295" s="60"/>
      <c r="ABV14295" s="60"/>
      <c r="ABW14295" s="60"/>
      <c r="ABX14295" s="60"/>
    </row>
    <row r="14296" spans="727:752" x14ac:dyDescent="0.25">
      <c r="AAY14296" s="60"/>
      <c r="AAZ14296" s="60"/>
      <c r="ABA14296" s="60"/>
      <c r="ABB14296" s="60"/>
      <c r="ABC14296" s="60"/>
      <c r="ABD14296" s="60"/>
      <c r="ABE14296" s="60"/>
      <c r="ABF14296" s="60"/>
      <c r="ABG14296" s="60"/>
      <c r="ABH14296" s="60"/>
      <c r="ABI14296" s="60"/>
      <c r="ABJ14296" s="60"/>
      <c r="ABK14296" s="60"/>
      <c r="ABL14296" s="60"/>
      <c r="ABM14296" s="60"/>
      <c r="ABN14296" s="60"/>
      <c r="ABO14296" s="60"/>
      <c r="ABP14296" s="60"/>
      <c r="ABQ14296" s="60"/>
      <c r="ABR14296" s="60">
        <v>0.80826780403742104</v>
      </c>
      <c r="ABS14296" s="60"/>
      <c r="ABT14296" s="60"/>
      <c r="ABU14296" s="60"/>
      <c r="ABV14296" s="60"/>
      <c r="ABW14296" s="60"/>
      <c r="ABX14296" s="60"/>
    </row>
    <row r="14297" spans="727:752" x14ac:dyDescent="0.25">
      <c r="AAY14297" s="60"/>
      <c r="AAZ14297" s="60"/>
      <c r="ABA14297" s="60"/>
      <c r="ABB14297" s="60"/>
      <c r="ABC14297" s="60"/>
      <c r="ABD14297" s="60"/>
      <c r="ABE14297" s="60"/>
      <c r="ABF14297" s="60"/>
      <c r="ABG14297" s="60"/>
      <c r="ABH14297" s="60"/>
      <c r="ABI14297" s="60"/>
      <c r="ABJ14297" s="60"/>
      <c r="ABK14297" s="60"/>
      <c r="ABL14297" s="60"/>
      <c r="ABM14297" s="60"/>
      <c r="ABN14297" s="60"/>
      <c r="ABO14297" s="60"/>
      <c r="ABP14297" s="60"/>
      <c r="ABQ14297" s="60"/>
      <c r="ABR14297" s="60">
        <v>0.80795333463921404</v>
      </c>
      <c r="ABS14297" s="60"/>
      <c r="ABT14297" s="60"/>
      <c r="ABU14297" s="60"/>
      <c r="ABV14297" s="60"/>
      <c r="ABW14297" s="60"/>
      <c r="ABX14297" s="60"/>
    </row>
    <row r="14298" spans="727:752" x14ac:dyDescent="0.25">
      <c r="AAY14298" s="60"/>
      <c r="AAZ14298" s="60"/>
      <c r="ABA14298" s="60"/>
      <c r="ABB14298" s="60"/>
      <c r="ABC14298" s="60"/>
      <c r="ABD14298" s="60"/>
      <c r="ABE14298" s="60"/>
      <c r="ABF14298" s="60"/>
      <c r="ABG14298" s="60"/>
      <c r="ABH14298" s="60"/>
      <c r="ABI14298" s="60"/>
      <c r="ABJ14298" s="60"/>
      <c r="ABK14298" s="60"/>
      <c r="ABL14298" s="60"/>
      <c r="ABM14298" s="60"/>
      <c r="ABN14298" s="60"/>
      <c r="ABO14298" s="60"/>
      <c r="ABP14298" s="60"/>
      <c r="ABQ14298" s="60"/>
      <c r="ABR14298" s="60">
        <v>0.80788180926105402</v>
      </c>
      <c r="ABS14298" s="60"/>
      <c r="ABT14298" s="60"/>
      <c r="ABU14298" s="60"/>
      <c r="ABV14298" s="60"/>
      <c r="ABW14298" s="60"/>
      <c r="ABX14298" s="60"/>
    </row>
    <row r="14299" spans="727:752" x14ac:dyDescent="0.25">
      <c r="AAY14299" s="60"/>
      <c r="AAZ14299" s="60"/>
      <c r="ABA14299" s="60"/>
      <c r="ABB14299" s="60"/>
      <c r="ABC14299" s="60"/>
      <c r="ABD14299" s="60"/>
      <c r="ABE14299" s="60"/>
      <c r="ABF14299" s="60"/>
      <c r="ABG14299" s="60"/>
      <c r="ABH14299" s="60"/>
      <c r="ABI14299" s="60"/>
      <c r="ABJ14299" s="60"/>
      <c r="ABK14299" s="60"/>
      <c r="ABL14299" s="60"/>
      <c r="ABM14299" s="60"/>
      <c r="ABN14299" s="60"/>
      <c r="ABO14299" s="60"/>
      <c r="ABP14299" s="60"/>
      <c r="ABQ14299" s="60"/>
      <c r="ABR14299" s="60">
        <v>0.80780713780286295</v>
      </c>
      <c r="ABS14299" s="60"/>
      <c r="ABT14299" s="60"/>
      <c r="ABU14299" s="60"/>
      <c r="ABV14299" s="60"/>
      <c r="ABW14299" s="60"/>
      <c r="ABX14299" s="60"/>
    </row>
    <row r="14300" spans="727:752" x14ac:dyDescent="0.25">
      <c r="AAY14300" s="60"/>
      <c r="AAZ14300" s="60"/>
      <c r="ABA14300" s="60"/>
      <c r="ABB14300" s="60"/>
      <c r="ABC14300" s="60"/>
      <c r="ABD14300" s="60"/>
      <c r="ABE14300" s="60"/>
      <c r="ABF14300" s="60"/>
      <c r="ABG14300" s="60"/>
      <c r="ABH14300" s="60"/>
      <c r="ABI14300" s="60"/>
      <c r="ABJ14300" s="60"/>
      <c r="ABK14300" s="60"/>
      <c r="ABL14300" s="60"/>
      <c r="ABM14300" s="60"/>
      <c r="ABN14300" s="60"/>
      <c r="ABO14300" s="60"/>
      <c r="ABP14300" s="60"/>
      <c r="ABQ14300" s="60"/>
      <c r="ABR14300" s="60">
        <v>0.80773388324182005</v>
      </c>
      <c r="ABS14300" s="60"/>
      <c r="ABT14300" s="60"/>
      <c r="ABU14300" s="60"/>
      <c r="ABV14300" s="60"/>
      <c r="ABW14300" s="60"/>
      <c r="ABX14300" s="60"/>
    </row>
    <row r="14301" spans="727:752" x14ac:dyDescent="0.25">
      <c r="AAY14301" s="60"/>
      <c r="AAZ14301" s="60"/>
      <c r="ABA14301" s="60"/>
      <c r="ABB14301" s="60"/>
      <c r="ABC14301" s="60"/>
      <c r="ABD14301" s="60"/>
      <c r="ABE14301" s="60"/>
      <c r="ABF14301" s="60"/>
      <c r="ABG14301" s="60"/>
      <c r="ABH14301" s="60"/>
      <c r="ABI14301" s="60"/>
      <c r="ABJ14301" s="60"/>
      <c r="ABK14301" s="60"/>
      <c r="ABL14301" s="60"/>
      <c r="ABM14301" s="60"/>
      <c r="ABN14301" s="60"/>
      <c r="ABO14301" s="60"/>
      <c r="ABP14301" s="60"/>
      <c r="ABQ14301" s="60"/>
      <c r="ABR14301" s="60">
        <v>0.80763447592901705</v>
      </c>
      <c r="ABS14301" s="60"/>
      <c r="ABT14301" s="60"/>
      <c r="ABU14301" s="60"/>
      <c r="ABV14301" s="60"/>
      <c r="ABW14301" s="60"/>
      <c r="ABX14301" s="60"/>
    </row>
    <row r="14302" spans="727:752" x14ac:dyDescent="0.25">
      <c r="AAY14302" s="60"/>
      <c r="AAZ14302" s="60"/>
      <c r="ABA14302" s="60"/>
      <c r="ABB14302" s="60"/>
      <c r="ABC14302" s="60"/>
      <c r="ABD14302" s="60"/>
      <c r="ABE14302" s="60"/>
      <c r="ABF14302" s="60"/>
      <c r="ABG14302" s="60"/>
      <c r="ABH14302" s="60"/>
      <c r="ABI14302" s="60"/>
      <c r="ABJ14302" s="60"/>
      <c r="ABK14302" s="60"/>
      <c r="ABL14302" s="60"/>
      <c r="ABM14302" s="60"/>
      <c r="ABN14302" s="60"/>
      <c r="ABO14302" s="60"/>
      <c r="ABP14302" s="60"/>
      <c r="ABQ14302" s="60"/>
      <c r="ABR14302" s="60">
        <v>0.80759564390581695</v>
      </c>
      <c r="ABS14302" s="60"/>
      <c r="ABT14302" s="60"/>
      <c r="ABU14302" s="60"/>
      <c r="ABV14302" s="60"/>
      <c r="ABW14302" s="60"/>
      <c r="ABX14302" s="60"/>
    </row>
    <row r="14303" spans="727:752" x14ac:dyDescent="0.25">
      <c r="AAY14303" s="60"/>
      <c r="AAZ14303" s="60"/>
      <c r="ABA14303" s="60"/>
      <c r="ABB14303" s="60"/>
      <c r="ABC14303" s="60"/>
      <c r="ABD14303" s="60"/>
      <c r="ABE14303" s="60"/>
      <c r="ABF14303" s="60"/>
      <c r="ABG14303" s="60"/>
      <c r="ABH14303" s="60"/>
      <c r="ABI14303" s="60"/>
      <c r="ABJ14303" s="60"/>
      <c r="ABK14303" s="60"/>
      <c r="ABL14303" s="60"/>
      <c r="ABM14303" s="60"/>
      <c r="ABN14303" s="60"/>
      <c r="ABO14303" s="60"/>
      <c r="ABP14303" s="60"/>
      <c r="ABQ14303" s="60"/>
      <c r="ABR14303" s="60">
        <v>0.80755988792356603</v>
      </c>
      <c r="ABS14303" s="60"/>
      <c r="ABT14303" s="60"/>
      <c r="ABU14303" s="60"/>
      <c r="ABV14303" s="60"/>
      <c r="ABW14303" s="60"/>
      <c r="ABX14303" s="60"/>
    </row>
    <row r="14304" spans="727:752" x14ac:dyDescent="0.25">
      <c r="AAY14304" s="60"/>
      <c r="AAZ14304" s="60"/>
      <c r="ABA14304" s="60"/>
      <c r="ABB14304" s="60"/>
      <c r="ABC14304" s="60"/>
      <c r="ABD14304" s="60"/>
      <c r="ABE14304" s="60"/>
      <c r="ABF14304" s="60"/>
      <c r="ABG14304" s="60"/>
      <c r="ABH14304" s="60"/>
      <c r="ABI14304" s="60"/>
      <c r="ABJ14304" s="60"/>
      <c r="ABK14304" s="60"/>
      <c r="ABL14304" s="60"/>
      <c r="ABM14304" s="60"/>
      <c r="ABN14304" s="60"/>
      <c r="ABO14304" s="60"/>
      <c r="ABP14304" s="60"/>
      <c r="ABQ14304" s="60"/>
      <c r="ABR14304" s="60">
        <v>0.807432955921218</v>
      </c>
      <c r="ABS14304" s="60"/>
      <c r="ABT14304" s="60"/>
      <c r="ABU14304" s="60"/>
      <c r="ABV14304" s="60"/>
      <c r="ABW14304" s="60"/>
      <c r="ABX14304" s="60"/>
    </row>
    <row r="14305" spans="727:752" x14ac:dyDescent="0.25">
      <c r="AAY14305" s="60"/>
      <c r="AAZ14305" s="60"/>
      <c r="ABA14305" s="60"/>
      <c r="ABB14305" s="60"/>
      <c r="ABC14305" s="60"/>
      <c r="ABD14305" s="60"/>
      <c r="ABE14305" s="60"/>
      <c r="ABF14305" s="60"/>
      <c r="ABG14305" s="60"/>
      <c r="ABH14305" s="60"/>
      <c r="ABI14305" s="60"/>
      <c r="ABJ14305" s="60"/>
      <c r="ABK14305" s="60"/>
      <c r="ABL14305" s="60"/>
      <c r="ABM14305" s="60"/>
      <c r="ABN14305" s="60"/>
      <c r="ABO14305" s="60"/>
      <c r="ABP14305" s="60"/>
      <c r="ABQ14305" s="60"/>
      <c r="ABR14305" s="60">
        <v>0.80738133142786095</v>
      </c>
      <c r="ABS14305" s="60"/>
      <c r="ABT14305" s="60"/>
      <c r="ABU14305" s="60"/>
      <c r="ABV14305" s="60"/>
      <c r="ABW14305" s="60"/>
      <c r="ABX14305" s="60"/>
    </row>
    <row r="14306" spans="727:752" x14ac:dyDescent="0.25">
      <c r="AAY14306" s="60"/>
      <c r="AAZ14306" s="60"/>
      <c r="ABA14306" s="60"/>
      <c r="ABB14306" s="60"/>
      <c r="ABC14306" s="60"/>
      <c r="ABD14306" s="60"/>
      <c r="ABE14306" s="60"/>
      <c r="ABF14306" s="60"/>
      <c r="ABG14306" s="60"/>
      <c r="ABH14306" s="60"/>
      <c r="ABI14306" s="60"/>
      <c r="ABJ14306" s="60"/>
      <c r="ABK14306" s="60"/>
      <c r="ABL14306" s="60"/>
      <c r="ABM14306" s="60"/>
      <c r="ABN14306" s="60"/>
      <c r="ABO14306" s="60"/>
      <c r="ABP14306" s="60"/>
      <c r="ABQ14306" s="60"/>
      <c r="ABR14306" s="60">
        <v>0.80731169547652104</v>
      </c>
      <c r="ABS14306" s="60"/>
      <c r="ABT14306" s="60"/>
      <c r="ABU14306" s="60"/>
      <c r="ABV14306" s="60"/>
      <c r="ABW14306" s="60"/>
      <c r="ABX14306" s="60"/>
    </row>
    <row r="14307" spans="727:752" x14ac:dyDescent="0.25">
      <c r="AAY14307" s="60"/>
      <c r="AAZ14307" s="60"/>
      <c r="ABA14307" s="60"/>
      <c r="ABB14307" s="60"/>
      <c r="ABC14307" s="60"/>
      <c r="ABD14307" s="60"/>
      <c r="ABE14307" s="60"/>
      <c r="ABF14307" s="60"/>
      <c r="ABG14307" s="60"/>
      <c r="ABH14307" s="60"/>
      <c r="ABI14307" s="60"/>
      <c r="ABJ14307" s="60"/>
      <c r="ABK14307" s="60"/>
      <c r="ABL14307" s="60"/>
      <c r="ABM14307" s="60"/>
      <c r="ABN14307" s="60"/>
      <c r="ABO14307" s="60"/>
      <c r="ABP14307" s="60"/>
      <c r="ABQ14307" s="60"/>
      <c r="ABR14307" s="60">
        <v>0.80709865349614496</v>
      </c>
      <c r="ABS14307" s="60"/>
      <c r="ABT14307" s="60"/>
      <c r="ABU14307" s="60"/>
      <c r="ABV14307" s="60"/>
      <c r="ABW14307" s="60"/>
      <c r="ABX14307" s="60"/>
    </row>
    <row r="14308" spans="727:752" x14ac:dyDescent="0.25">
      <c r="AAY14308" s="60"/>
      <c r="AAZ14308" s="60"/>
      <c r="ABA14308" s="60"/>
      <c r="ABB14308" s="60"/>
      <c r="ABC14308" s="60"/>
      <c r="ABD14308" s="60"/>
      <c r="ABE14308" s="60"/>
      <c r="ABF14308" s="60"/>
      <c r="ABG14308" s="60"/>
      <c r="ABH14308" s="60"/>
      <c r="ABI14308" s="60"/>
      <c r="ABJ14308" s="60"/>
      <c r="ABK14308" s="60"/>
      <c r="ABL14308" s="60"/>
      <c r="ABM14308" s="60"/>
      <c r="ABN14308" s="60"/>
      <c r="ABO14308" s="60"/>
      <c r="ABP14308" s="60"/>
      <c r="ABQ14308" s="60"/>
      <c r="ABR14308" s="60">
        <v>0.80697322893321299</v>
      </c>
      <c r="ABS14308" s="60"/>
      <c r="ABT14308" s="60"/>
      <c r="ABU14308" s="60"/>
      <c r="ABV14308" s="60"/>
      <c r="ABW14308" s="60"/>
      <c r="ABX14308" s="60"/>
    </row>
    <row r="14309" spans="727:752" x14ac:dyDescent="0.25">
      <c r="AAY14309" s="60"/>
      <c r="AAZ14309" s="60"/>
      <c r="ABA14309" s="60"/>
      <c r="ABB14309" s="60"/>
      <c r="ABC14309" s="60"/>
      <c r="ABD14309" s="60"/>
      <c r="ABE14309" s="60"/>
      <c r="ABF14309" s="60"/>
      <c r="ABG14309" s="60"/>
      <c r="ABH14309" s="60"/>
      <c r="ABI14309" s="60"/>
      <c r="ABJ14309" s="60"/>
      <c r="ABK14309" s="60"/>
      <c r="ABL14309" s="60"/>
      <c r="ABM14309" s="60"/>
      <c r="ABN14309" s="60"/>
      <c r="ABO14309" s="60"/>
      <c r="ABP14309" s="60"/>
      <c r="ABQ14309" s="60"/>
      <c r="ABR14309" s="60">
        <v>0.80692601131691</v>
      </c>
      <c r="ABS14309" s="60"/>
      <c r="ABT14309" s="60"/>
      <c r="ABU14309" s="60"/>
      <c r="ABV14309" s="60"/>
      <c r="ABW14309" s="60"/>
      <c r="ABX14309" s="60"/>
    </row>
    <row r="14310" spans="727:752" x14ac:dyDescent="0.25">
      <c r="AAY14310" s="60"/>
      <c r="AAZ14310" s="60"/>
      <c r="ABA14310" s="60"/>
      <c r="ABB14310" s="60"/>
      <c r="ABC14310" s="60"/>
      <c r="ABD14310" s="60"/>
      <c r="ABE14310" s="60"/>
      <c r="ABF14310" s="60"/>
      <c r="ABG14310" s="60"/>
      <c r="ABH14310" s="60"/>
      <c r="ABI14310" s="60"/>
      <c r="ABJ14310" s="60"/>
      <c r="ABK14310" s="60"/>
      <c r="ABL14310" s="60"/>
      <c r="ABM14310" s="60"/>
      <c r="ABN14310" s="60"/>
      <c r="ABO14310" s="60"/>
      <c r="ABP14310" s="60"/>
      <c r="ABQ14310" s="60"/>
      <c r="ABR14310" s="60">
        <v>0.80668190603283196</v>
      </c>
      <c r="ABS14310" s="60"/>
      <c r="ABT14310" s="60"/>
      <c r="ABU14310" s="60"/>
      <c r="ABV14310" s="60"/>
      <c r="ABW14310" s="60"/>
      <c r="ABX14310" s="60"/>
    </row>
    <row r="14311" spans="727:752" x14ac:dyDescent="0.25">
      <c r="AAY14311" s="60"/>
      <c r="AAZ14311" s="60"/>
      <c r="ABA14311" s="60"/>
      <c r="ABB14311" s="60"/>
      <c r="ABC14311" s="60"/>
      <c r="ABD14311" s="60"/>
      <c r="ABE14311" s="60"/>
      <c r="ABF14311" s="60"/>
      <c r="ABG14311" s="60"/>
      <c r="ABH14311" s="60"/>
      <c r="ABI14311" s="60"/>
      <c r="ABJ14311" s="60"/>
      <c r="ABK14311" s="60"/>
      <c r="ABL14311" s="60"/>
      <c r="ABM14311" s="60"/>
      <c r="ABN14311" s="60"/>
      <c r="ABO14311" s="60"/>
      <c r="ABP14311" s="60"/>
      <c r="ABQ14311" s="60"/>
      <c r="ABR14311" s="60">
        <v>0.806672808241782</v>
      </c>
      <c r="ABS14311" s="60"/>
      <c r="ABT14311" s="60"/>
      <c r="ABU14311" s="60"/>
      <c r="ABV14311" s="60"/>
      <c r="ABW14311" s="60"/>
      <c r="ABX14311" s="60"/>
    </row>
    <row r="14312" spans="727:752" x14ac:dyDescent="0.25">
      <c r="AAY14312" s="60"/>
      <c r="AAZ14312" s="60"/>
      <c r="ABA14312" s="60"/>
      <c r="ABB14312" s="60"/>
      <c r="ABC14312" s="60"/>
      <c r="ABD14312" s="60"/>
      <c r="ABE14312" s="60"/>
      <c r="ABF14312" s="60"/>
      <c r="ABG14312" s="60"/>
      <c r="ABH14312" s="60"/>
      <c r="ABI14312" s="60"/>
      <c r="ABJ14312" s="60"/>
      <c r="ABK14312" s="60"/>
      <c r="ABL14312" s="60"/>
      <c r="ABM14312" s="60"/>
      <c r="ABN14312" s="60"/>
      <c r="ABO14312" s="60"/>
      <c r="ABP14312" s="60"/>
      <c r="ABQ14312" s="60"/>
      <c r="ABR14312" s="60">
        <v>0.80656608583438705</v>
      </c>
      <c r="ABS14312" s="60"/>
      <c r="ABT14312" s="60"/>
      <c r="ABU14312" s="60"/>
      <c r="ABV14312" s="60"/>
      <c r="ABW14312" s="60"/>
      <c r="ABX14312" s="60"/>
    </row>
    <row r="14313" spans="727:752" x14ac:dyDescent="0.25">
      <c r="AAY14313" s="60"/>
      <c r="AAZ14313" s="60"/>
      <c r="ABA14313" s="60"/>
      <c r="ABB14313" s="60"/>
      <c r="ABC14313" s="60"/>
      <c r="ABD14313" s="60"/>
      <c r="ABE14313" s="60"/>
      <c r="ABF14313" s="60"/>
      <c r="ABG14313" s="60"/>
      <c r="ABH14313" s="60"/>
      <c r="ABI14313" s="60"/>
      <c r="ABJ14313" s="60"/>
      <c r="ABK14313" s="60"/>
      <c r="ABL14313" s="60"/>
      <c r="ABM14313" s="60"/>
      <c r="ABN14313" s="60"/>
      <c r="ABO14313" s="60"/>
      <c r="ABP14313" s="60"/>
      <c r="ABQ14313" s="60"/>
      <c r="ABR14313" s="60">
        <v>0.80641532937447002</v>
      </c>
      <c r="ABS14313" s="60"/>
      <c r="ABT14313" s="60"/>
      <c r="ABU14313" s="60"/>
      <c r="ABV14313" s="60"/>
      <c r="ABW14313" s="60"/>
      <c r="ABX14313" s="60"/>
    </row>
    <row r="14314" spans="727:752" x14ac:dyDescent="0.25">
      <c r="AAY14314" s="60"/>
      <c r="AAZ14314" s="60"/>
      <c r="ABA14314" s="60"/>
      <c r="ABB14314" s="60"/>
      <c r="ABC14314" s="60"/>
      <c r="ABD14314" s="60"/>
      <c r="ABE14314" s="60"/>
      <c r="ABF14314" s="60"/>
      <c r="ABG14314" s="60"/>
      <c r="ABH14314" s="60"/>
      <c r="ABI14314" s="60"/>
      <c r="ABJ14314" s="60"/>
      <c r="ABK14314" s="60"/>
      <c r="ABL14314" s="60"/>
      <c r="ABM14314" s="60"/>
      <c r="ABN14314" s="60"/>
      <c r="ABO14314" s="60"/>
      <c r="ABP14314" s="60"/>
      <c r="ABQ14314" s="60"/>
      <c r="ABR14314" s="60">
        <v>0.806315356184925</v>
      </c>
      <c r="ABS14314" s="60"/>
      <c r="ABT14314" s="60"/>
      <c r="ABU14314" s="60"/>
      <c r="ABV14314" s="60"/>
      <c r="ABW14314" s="60"/>
      <c r="ABX14314" s="60"/>
    </row>
    <row r="14315" spans="727:752" x14ac:dyDescent="0.25">
      <c r="AAY14315" s="60"/>
      <c r="AAZ14315" s="60"/>
      <c r="ABA14315" s="60"/>
      <c r="ABB14315" s="60"/>
      <c r="ABC14315" s="60"/>
      <c r="ABD14315" s="60"/>
      <c r="ABE14315" s="60"/>
      <c r="ABF14315" s="60"/>
      <c r="ABG14315" s="60"/>
      <c r="ABH14315" s="60"/>
      <c r="ABI14315" s="60"/>
      <c r="ABJ14315" s="60"/>
      <c r="ABK14315" s="60"/>
      <c r="ABL14315" s="60"/>
      <c r="ABM14315" s="60"/>
      <c r="ABN14315" s="60"/>
      <c r="ABO14315" s="60"/>
      <c r="ABP14315" s="60"/>
      <c r="ABQ14315" s="60"/>
      <c r="ABR14315" s="60">
        <v>0.80607635436912095</v>
      </c>
      <c r="ABS14315" s="60"/>
      <c r="ABT14315" s="60"/>
      <c r="ABU14315" s="60"/>
      <c r="ABV14315" s="60"/>
      <c r="ABW14315" s="60"/>
      <c r="ABX14315" s="60"/>
    </row>
    <row r="14316" spans="727:752" x14ac:dyDescent="0.25">
      <c r="AAY14316" s="60"/>
      <c r="AAZ14316" s="60"/>
      <c r="ABA14316" s="60"/>
      <c r="ABB14316" s="60"/>
      <c r="ABC14316" s="60"/>
      <c r="ABD14316" s="60"/>
      <c r="ABE14316" s="60"/>
      <c r="ABF14316" s="60"/>
      <c r="ABG14316" s="60"/>
      <c r="ABH14316" s="60"/>
      <c r="ABI14316" s="60"/>
      <c r="ABJ14316" s="60"/>
      <c r="ABK14316" s="60"/>
      <c r="ABL14316" s="60"/>
      <c r="ABM14316" s="60"/>
      <c r="ABN14316" s="60"/>
      <c r="ABO14316" s="60"/>
      <c r="ABP14316" s="60"/>
      <c r="ABQ14316" s="60"/>
      <c r="ABR14316" s="60">
        <v>0.80605068904337696</v>
      </c>
      <c r="ABS14316" s="60"/>
      <c r="ABT14316" s="60"/>
      <c r="ABU14316" s="60"/>
      <c r="ABV14316" s="60"/>
      <c r="ABW14316" s="60"/>
      <c r="ABX14316" s="60"/>
    </row>
    <row r="14317" spans="727:752" x14ac:dyDescent="0.25">
      <c r="AAY14317" s="60"/>
      <c r="AAZ14317" s="60"/>
      <c r="ABA14317" s="60"/>
      <c r="ABB14317" s="60"/>
      <c r="ABC14317" s="60"/>
      <c r="ABD14317" s="60"/>
      <c r="ABE14317" s="60"/>
      <c r="ABF14317" s="60"/>
      <c r="ABG14317" s="60"/>
      <c r="ABH14317" s="60"/>
      <c r="ABI14317" s="60"/>
      <c r="ABJ14317" s="60"/>
      <c r="ABK14317" s="60"/>
      <c r="ABL14317" s="60"/>
      <c r="ABM14317" s="60"/>
      <c r="ABN14317" s="60"/>
      <c r="ABO14317" s="60"/>
      <c r="ABP14317" s="60"/>
      <c r="ABQ14317" s="60"/>
      <c r="ABR14317" s="60">
        <v>0.80593391008378601</v>
      </c>
      <c r="ABS14317" s="60"/>
      <c r="ABT14317" s="60"/>
      <c r="ABU14317" s="60"/>
      <c r="ABV14317" s="60"/>
      <c r="ABW14317" s="60"/>
      <c r="ABX14317" s="60"/>
    </row>
    <row r="14318" spans="727:752" x14ac:dyDescent="0.25">
      <c r="AAY14318" s="60"/>
      <c r="AAZ14318" s="60"/>
      <c r="ABA14318" s="60"/>
      <c r="ABB14318" s="60"/>
      <c r="ABC14318" s="60"/>
      <c r="ABD14318" s="60"/>
      <c r="ABE14318" s="60"/>
      <c r="ABF14318" s="60"/>
      <c r="ABG14318" s="60"/>
      <c r="ABH14318" s="60"/>
      <c r="ABI14318" s="60"/>
      <c r="ABJ14318" s="60"/>
      <c r="ABK14318" s="60"/>
      <c r="ABL14318" s="60"/>
      <c r="ABM14318" s="60"/>
      <c r="ABN14318" s="60"/>
      <c r="ABO14318" s="60"/>
      <c r="ABP14318" s="60"/>
      <c r="ABQ14318" s="60"/>
      <c r="ABR14318" s="60">
        <v>0.80554161443799899</v>
      </c>
      <c r="ABS14318" s="60"/>
      <c r="ABT14318" s="60"/>
      <c r="ABU14318" s="60"/>
      <c r="ABV14318" s="60"/>
      <c r="ABW14318" s="60"/>
      <c r="ABX14318" s="60"/>
    </row>
    <row r="14319" spans="727:752" x14ac:dyDescent="0.25">
      <c r="AAY14319" s="60"/>
      <c r="AAZ14319" s="60"/>
      <c r="ABA14319" s="60"/>
      <c r="ABB14319" s="60"/>
      <c r="ABC14319" s="60"/>
      <c r="ABD14319" s="60"/>
      <c r="ABE14319" s="60"/>
      <c r="ABF14319" s="60"/>
      <c r="ABG14319" s="60"/>
      <c r="ABH14319" s="60"/>
      <c r="ABI14319" s="60"/>
      <c r="ABJ14319" s="60"/>
      <c r="ABK14319" s="60"/>
      <c r="ABL14319" s="60"/>
      <c r="ABM14319" s="60"/>
      <c r="ABN14319" s="60"/>
      <c r="ABO14319" s="60"/>
      <c r="ABP14319" s="60"/>
      <c r="ABQ14319" s="60"/>
      <c r="ABR14319" s="60">
        <v>0.80543744634764203</v>
      </c>
      <c r="ABS14319" s="60"/>
      <c r="ABT14319" s="60"/>
      <c r="ABU14319" s="60"/>
      <c r="ABV14319" s="60"/>
      <c r="ABW14319" s="60"/>
      <c r="ABX14319" s="60"/>
    </row>
    <row r="14320" spans="727:752" x14ac:dyDescent="0.25">
      <c r="AAY14320" s="60"/>
      <c r="AAZ14320" s="60"/>
      <c r="ABA14320" s="60"/>
      <c r="ABB14320" s="60"/>
      <c r="ABC14320" s="60"/>
      <c r="ABD14320" s="60"/>
      <c r="ABE14320" s="60"/>
      <c r="ABF14320" s="60"/>
      <c r="ABG14320" s="60"/>
      <c r="ABH14320" s="60"/>
      <c r="ABI14320" s="60"/>
      <c r="ABJ14320" s="60"/>
      <c r="ABK14320" s="60"/>
      <c r="ABL14320" s="60"/>
      <c r="ABM14320" s="60"/>
      <c r="ABN14320" s="60"/>
      <c r="ABO14320" s="60"/>
      <c r="ABP14320" s="60"/>
      <c r="ABQ14320" s="60"/>
      <c r="ABR14320" s="60">
        <v>0.80519769300356903</v>
      </c>
      <c r="ABS14320" s="60"/>
      <c r="ABT14320" s="60"/>
      <c r="ABU14320" s="60"/>
      <c r="ABV14320" s="60"/>
      <c r="ABW14320" s="60"/>
      <c r="ABX14320" s="60"/>
    </row>
    <row r="14321" spans="727:752" x14ac:dyDescent="0.25">
      <c r="AAY14321" s="60"/>
      <c r="AAZ14321" s="60"/>
      <c r="ABA14321" s="60"/>
      <c r="ABB14321" s="60"/>
      <c r="ABC14321" s="60"/>
      <c r="ABD14321" s="60"/>
      <c r="ABE14321" s="60"/>
      <c r="ABF14321" s="60"/>
      <c r="ABG14321" s="60"/>
      <c r="ABH14321" s="60"/>
      <c r="ABI14321" s="60"/>
      <c r="ABJ14321" s="60"/>
      <c r="ABK14321" s="60"/>
      <c r="ABL14321" s="60"/>
      <c r="ABM14321" s="60"/>
      <c r="ABN14321" s="60"/>
      <c r="ABO14321" s="60"/>
      <c r="ABP14321" s="60"/>
      <c r="ABQ14321" s="60"/>
      <c r="ABR14321" s="60">
        <v>0.80505388764674302</v>
      </c>
      <c r="ABS14321" s="60"/>
      <c r="ABT14321" s="60"/>
      <c r="ABU14321" s="60"/>
      <c r="ABV14321" s="60"/>
      <c r="ABW14321" s="60"/>
      <c r="ABX14321" s="60"/>
    </row>
    <row r="14322" spans="727:752" x14ac:dyDescent="0.25">
      <c r="AAY14322" s="60"/>
      <c r="AAZ14322" s="60"/>
      <c r="ABA14322" s="60"/>
      <c r="ABB14322" s="60"/>
      <c r="ABC14322" s="60"/>
      <c r="ABD14322" s="60"/>
      <c r="ABE14322" s="60"/>
      <c r="ABF14322" s="60"/>
      <c r="ABG14322" s="60"/>
      <c r="ABH14322" s="60"/>
      <c r="ABI14322" s="60"/>
      <c r="ABJ14322" s="60"/>
      <c r="ABK14322" s="60"/>
      <c r="ABL14322" s="60"/>
      <c r="ABM14322" s="60"/>
      <c r="ABN14322" s="60"/>
      <c r="ABO14322" s="60"/>
      <c r="ABP14322" s="60"/>
      <c r="ABQ14322" s="60"/>
      <c r="ABR14322" s="60">
        <v>0.80504335071373401</v>
      </c>
      <c r="ABS14322" s="60"/>
      <c r="ABT14322" s="60"/>
      <c r="ABU14322" s="60"/>
      <c r="ABV14322" s="60"/>
      <c r="ABW14322" s="60"/>
      <c r="ABX14322" s="60"/>
    </row>
    <row r="14323" spans="727:752" x14ac:dyDescent="0.25">
      <c r="AAY14323" s="60"/>
      <c r="AAZ14323" s="60"/>
      <c r="ABA14323" s="60"/>
      <c r="ABB14323" s="60"/>
      <c r="ABC14323" s="60"/>
      <c r="ABD14323" s="60"/>
      <c r="ABE14323" s="60"/>
      <c r="ABF14323" s="60"/>
      <c r="ABG14323" s="60"/>
      <c r="ABH14323" s="60"/>
      <c r="ABI14323" s="60"/>
      <c r="ABJ14323" s="60"/>
      <c r="ABK14323" s="60"/>
      <c r="ABL14323" s="60"/>
      <c r="ABM14323" s="60"/>
      <c r="ABN14323" s="60"/>
      <c r="ABO14323" s="60"/>
      <c r="ABP14323" s="60"/>
      <c r="ABQ14323" s="60"/>
      <c r="ABR14323" s="60">
        <v>0.80499170982149904</v>
      </c>
      <c r="ABS14323" s="60"/>
      <c r="ABT14323" s="60"/>
      <c r="ABU14323" s="60"/>
      <c r="ABV14323" s="60"/>
      <c r="ABW14323" s="60"/>
      <c r="ABX14323" s="60"/>
    </row>
    <row r="14324" spans="727:752" x14ac:dyDescent="0.25">
      <c r="AAY14324" s="60"/>
      <c r="AAZ14324" s="60"/>
      <c r="ABA14324" s="60"/>
      <c r="ABB14324" s="60"/>
      <c r="ABC14324" s="60"/>
      <c r="ABD14324" s="60"/>
      <c r="ABE14324" s="60"/>
      <c r="ABF14324" s="60"/>
      <c r="ABG14324" s="60"/>
      <c r="ABH14324" s="60"/>
      <c r="ABI14324" s="60"/>
      <c r="ABJ14324" s="60"/>
      <c r="ABK14324" s="60"/>
      <c r="ABL14324" s="60"/>
      <c r="ABM14324" s="60"/>
      <c r="ABN14324" s="60"/>
      <c r="ABO14324" s="60"/>
      <c r="ABP14324" s="60"/>
      <c r="ABQ14324" s="60"/>
      <c r="ABR14324" s="60">
        <v>0.80474633091508296</v>
      </c>
      <c r="ABS14324" s="60"/>
      <c r="ABT14324" s="60"/>
      <c r="ABU14324" s="60"/>
      <c r="ABV14324" s="60"/>
      <c r="ABW14324" s="60"/>
      <c r="ABX14324" s="60"/>
    </row>
    <row r="14325" spans="727:752" x14ac:dyDescent="0.25">
      <c r="AAY14325" s="60"/>
      <c r="AAZ14325" s="60"/>
      <c r="ABA14325" s="60"/>
      <c r="ABB14325" s="60"/>
      <c r="ABC14325" s="60"/>
      <c r="ABD14325" s="60"/>
      <c r="ABE14325" s="60"/>
      <c r="ABF14325" s="60"/>
      <c r="ABG14325" s="60"/>
      <c r="ABH14325" s="60"/>
      <c r="ABI14325" s="60"/>
      <c r="ABJ14325" s="60"/>
      <c r="ABK14325" s="60"/>
      <c r="ABL14325" s="60"/>
      <c r="ABM14325" s="60"/>
      <c r="ABN14325" s="60"/>
      <c r="ABO14325" s="60"/>
      <c r="ABP14325" s="60"/>
      <c r="ABQ14325" s="60"/>
      <c r="ABR14325" s="60">
        <v>0.80455847965294702</v>
      </c>
      <c r="ABS14325" s="60"/>
      <c r="ABT14325" s="60"/>
      <c r="ABU14325" s="60"/>
      <c r="ABV14325" s="60"/>
      <c r="ABW14325" s="60"/>
      <c r="ABX14325" s="60"/>
    </row>
    <row r="14326" spans="727:752" x14ac:dyDescent="0.25">
      <c r="AAY14326" s="60"/>
      <c r="AAZ14326" s="60"/>
      <c r="ABA14326" s="60"/>
      <c r="ABB14326" s="60"/>
      <c r="ABC14326" s="60"/>
      <c r="ABD14326" s="60"/>
      <c r="ABE14326" s="60"/>
      <c r="ABF14326" s="60"/>
      <c r="ABG14326" s="60"/>
      <c r="ABH14326" s="60"/>
      <c r="ABI14326" s="60"/>
      <c r="ABJ14326" s="60"/>
      <c r="ABK14326" s="60"/>
      <c r="ABL14326" s="60"/>
      <c r="ABM14326" s="60"/>
      <c r="ABN14326" s="60"/>
      <c r="ABO14326" s="60"/>
      <c r="ABP14326" s="60"/>
      <c r="ABQ14326" s="60"/>
      <c r="ABR14326" s="60">
        <v>0.804278575646863</v>
      </c>
      <c r="ABS14326" s="60"/>
      <c r="ABT14326" s="60"/>
      <c r="ABU14326" s="60"/>
      <c r="ABV14326" s="60"/>
      <c r="ABW14326" s="60"/>
      <c r="ABX14326" s="60"/>
    </row>
    <row r="14327" spans="727:752" x14ac:dyDescent="0.25">
      <c r="AAY14327" s="60"/>
      <c r="AAZ14327" s="60"/>
      <c r="ABA14327" s="60"/>
      <c r="ABB14327" s="60"/>
      <c r="ABC14327" s="60"/>
      <c r="ABD14327" s="60"/>
      <c r="ABE14327" s="60"/>
      <c r="ABF14327" s="60"/>
      <c r="ABG14327" s="60"/>
      <c r="ABH14327" s="60"/>
      <c r="ABI14327" s="60"/>
      <c r="ABJ14327" s="60"/>
      <c r="ABK14327" s="60"/>
      <c r="ABL14327" s="60"/>
      <c r="ABM14327" s="60"/>
      <c r="ABN14327" s="60"/>
      <c r="ABO14327" s="60"/>
      <c r="ABP14327" s="60"/>
      <c r="ABQ14327" s="60"/>
      <c r="ABR14327" s="60">
        <v>0.80421777704934405</v>
      </c>
      <c r="ABS14327" s="60"/>
      <c r="ABT14327" s="60"/>
      <c r="ABU14327" s="60"/>
      <c r="ABV14327" s="60"/>
      <c r="ABW14327" s="60"/>
      <c r="ABX14327" s="60"/>
    </row>
    <row r="14328" spans="727:752" x14ac:dyDescent="0.25">
      <c r="AAY14328" s="60"/>
      <c r="AAZ14328" s="60"/>
      <c r="ABA14328" s="60"/>
      <c r="ABB14328" s="60"/>
      <c r="ABC14328" s="60"/>
      <c r="ABD14328" s="60"/>
      <c r="ABE14328" s="60"/>
      <c r="ABF14328" s="60"/>
      <c r="ABG14328" s="60"/>
      <c r="ABH14328" s="60"/>
      <c r="ABI14328" s="60"/>
      <c r="ABJ14328" s="60"/>
      <c r="ABK14328" s="60"/>
      <c r="ABL14328" s="60"/>
      <c r="ABM14328" s="60"/>
      <c r="ABN14328" s="60"/>
      <c r="ABO14328" s="60"/>
      <c r="ABP14328" s="60"/>
      <c r="ABQ14328" s="60"/>
      <c r="ABR14328" s="60">
        <v>0.80381359723837897</v>
      </c>
      <c r="ABS14328" s="60"/>
      <c r="ABT14328" s="60"/>
      <c r="ABU14328" s="60"/>
      <c r="ABV14328" s="60"/>
      <c r="ABW14328" s="60"/>
      <c r="ABX14328" s="60"/>
    </row>
    <row r="14329" spans="727:752" x14ac:dyDescent="0.25">
      <c r="AAY14329" s="60"/>
      <c r="AAZ14329" s="60"/>
      <c r="ABA14329" s="60"/>
      <c r="ABB14329" s="60"/>
      <c r="ABC14329" s="60"/>
      <c r="ABD14329" s="60"/>
      <c r="ABE14329" s="60"/>
      <c r="ABF14329" s="60"/>
      <c r="ABG14329" s="60"/>
      <c r="ABH14329" s="60"/>
      <c r="ABI14329" s="60"/>
      <c r="ABJ14329" s="60"/>
      <c r="ABK14329" s="60"/>
      <c r="ABL14329" s="60"/>
      <c r="ABM14329" s="60"/>
      <c r="ABN14329" s="60"/>
      <c r="ABO14329" s="60"/>
      <c r="ABP14329" s="60"/>
      <c r="ABQ14329" s="60"/>
      <c r="ABR14329" s="60">
        <v>0.80379262074614399</v>
      </c>
      <c r="ABS14329" s="60"/>
      <c r="ABT14329" s="60"/>
      <c r="ABU14329" s="60"/>
      <c r="ABV14329" s="60"/>
      <c r="ABW14329" s="60"/>
      <c r="ABX14329" s="60"/>
    </row>
    <row r="14330" spans="727:752" x14ac:dyDescent="0.25">
      <c r="AAY14330" s="60"/>
      <c r="AAZ14330" s="60"/>
      <c r="ABA14330" s="60"/>
      <c r="ABB14330" s="60"/>
      <c r="ABC14330" s="60"/>
      <c r="ABD14330" s="60"/>
      <c r="ABE14330" s="60"/>
      <c r="ABF14330" s="60"/>
      <c r="ABG14330" s="60"/>
      <c r="ABH14330" s="60"/>
      <c r="ABI14330" s="60"/>
      <c r="ABJ14330" s="60"/>
      <c r="ABK14330" s="60"/>
      <c r="ABL14330" s="60"/>
      <c r="ABM14330" s="60"/>
      <c r="ABN14330" s="60"/>
      <c r="ABO14330" s="60"/>
      <c r="ABP14330" s="60"/>
      <c r="ABQ14330" s="60"/>
      <c r="ABR14330" s="60">
        <v>0.80374693961416999</v>
      </c>
      <c r="ABS14330" s="60"/>
      <c r="ABT14330" s="60"/>
      <c r="ABU14330" s="60"/>
      <c r="ABV14330" s="60"/>
      <c r="ABW14330" s="60"/>
      <c r="ABX14330" s="60"/>
    </row>
    <row r="14331" spans="727:752" x14ac:dyDescent="0.25">
      <c r="AAY14331" s="60"/>
      <c r="AAZ14331" s="60"/>
      <c r="ABA14331" s="60"/>
      <c r="ABB14331" s="60"/>
      <c r="ABC14331" s="60"/>
      <c r="ABD14331" s="60"/>
      <c r="ABE14331" s="60"/>
      <c r="ABF14331" s="60"/>
      <c r="ABG14331" s="60"/>
      <c r="ABH14331" s="60"/>
      <c r="ABI14331" s="60"/>
      <c r="ABJ14331" s="60"/>
      <c r="ABK14331" s="60"/>
      <c r="ABL14331" s="60"/>
      <c r="ABM14331" s="60"/>
      <c r="ABN14331" s="60"/>
      <c r="ABO14331" s="60"/>
      <c r="ABP14331" s="60"/>
      <c r="ABQ14331" s="60"/>
      <c r="ABR14331" s="60">
        <v>0.80321430742229305</v>
      </c>
      <c r="ABS14331" s="60"/>
      <c r="ABT14331" s="60"/>
      <c r="ABU14331" s="60"/>
      <c r="ABV14331" s="60"/>
      <c r="ABW14331" s="60"/>
      <c r="ABX14331" s="60"/>
    </row>
    <row r="14332" spans="727:752" x14ac:dyDescent="0.25">
      <c r="AAY14332" s="60"/>
      <c r="AAZ14332" s="60"/>
      <c r="ABA14332" s="60"/>
      <c r="ABB14332" s="60"/>
      <c r="ABC14332" s="60"/>
      <c r="ABD14332" s="60"/>
      <c r="ABE14332" s="60"/>
      <c r="ABF14332" s="60"/>
      <c r="ABG14332" s="60"/>
      <c r="ABH14332" s="60"/>
      <c r="ABI14332" s="60"/>
      <c r="ABJ14332" s="60"/>
      <c r="ABK14332" s="60"/>
      <c r="ABL14332" s="60"/>
      <c r="ABM14332" s="60"/>
      <c r="ABN14332" s="60"/>
      <c r="ABO14332" s="60"/>
      <c r="ABP14332" s="60"/>
      <c r="ABQ14332" s="60"/>
      <c r="ABR14332" s="60">
        <v>0.80307287869182598</v>
      </c>
      <c r="ABS14332" s="60"/>
      <c r="ABT14332" s="60"/>
      <c r="ABU14332" s="60"/>
      <c r="ABV14332" s="60"/>
      <c r="ABW14332" s="60"/>
      <c r="ABX14332" s="60"/>
    </row>
    <row r="14333" spans="727:752" x14ac:dyDescent="0.25">
      <c r="AAY14333" s="60"/>
      <c r="AAZ14333" s="60"/>
      <c r="ABA14333" s="60"/>
      <c r="ABB14333" s="60"/>
      <c r="ABC14333" s="60"/>
      <c r="ABD14333" s="60"/>
      <c r="ABE14333" s="60"/>
      <c r="ABF14333" s="60"/>
      <c r="ABG14333" s="60"/>
      <c r="ABH14333" s="60"/>
      <c r="ABI14333" s="60"/>
      <c r="ABJ14333" s="60"/>
      <c r="ABK14333" s="60"/>
      <c r="ABL14333" s="60"/>
      <c r="ABM14333" s="60"/>
      <c r="ABN14333" s="60"/>
      <c r="ABO14333" s="60"/>
      <c r="ABP14333" s="60"/>
      <c r="ABQ14333" s="60"/>
      <c r="ABR14333" s="60">
        <v>0.80301380562408098</v>
      </c>
      <c r="ABS14333" s="60"/>
      <c r="ABT14333" s="60"/>
      <c r="ABU14333" s="60"/>
      <c r="ABV14333" s="60"/>
      <c r="ABW14333" s="60"/>
      <c r="ABX14333" s="60"/>
    </row>
    <row r="14334" spans="727:752" x14ac:dyDescent="0.25">
      <c r="AAY14334" s="60"/>
      <c r="AAZ14334" s="60"/>
      <c r="ABA14334" s="60"/>
      <c r="ABB14334" s="60"/>
      <c r="ABC14334" s="60"/>
      <c r="ABD14334" s="60"/>
      <c r="ABE14334" s="60"/>
      <c r="ABF14334" s="60"/>
      <c r="ABG14334" s="60"/>
      <c r="ABH14334" s="60"/>
      <c r="ABI14334" s="60"/>
      <c r="ABJ14334" s="60"/>
      <c r="ABK14334" s="60"/>
      <c r="ABL14334" s="60"/>
      <c r="ABM14334" s="60"/>
      <c r="ABN14334" s="60"/>
      <c r="ABO14334" s="60"/>
      <c r="ABP14334" s="60"/>
      <c r="ABQ14334" s="60"/>
      <c r="ABR14334" s="60">
        <v>0.80291938447744804</v>
      </c>
      <c r="ABS14334" s="60"/>
      <c r="ABT14334" s="60"/>
      <c r="ABU14334" s="60"/>
      <c r="ABV14334" s="60"/>
      <c r="ABW14334" s="60"/>
      <c r="ABX14334" s="60"/>
    </row>
    <row r="14335" spans="727:752" x14ac:dyDescent="0.25">
      <c r="AAY14335" s="60"/>
      <c r="AAZ14335" s="60"/>
      <c r="ABA14335" s="60"/>
      <c r="ABB14335" s="60"/>
      <c r="ABC14335" s="60"/>
      <c r="ABD14335" s="60"/>
      <c r="ABE14335" s="60"/>
      <c r="ABF14335" s="60"/>
      <c r="ABG14335" s="60"/>
      <c r="ABH14335" s="60"/>
      <c r="ABI14335" s="60"/>
      <c r="ABJ14335" s="60"/>
      <c r="ABK14335" s="60"/>
      <c r="ABL14335" s="60"/>
      <c r="ABM14335" s="60"/>
      <c r="ABN14335" s="60"/>
      <c r="ABO14335" s="60"/>
      <c r="ABP14335" s="60"/>
      <c r="ABQ14335" s="60"/>
      <c r="ABR14335" s="60">
        <v>0.802815507980845</v>
      </c>
      <c r="ABS14335" s="60"/>
      <c r="ABT14335" s="60"/>
      <c r="ABU14335" s="60"/>
      <c r="ABV14335" s="60"/>
      <c r="ABW14335" s="60"/>
      <c r="ABX14335" s="60"/>
    </row>
    <row r="14336" spans="727:752" x14ac:dyDescent="0.25">
      <c r="AAY14336" s="60"/>
      <c r="AAZ14336" s="60"/>
      <c r="ABA14336" s="60"/>
      <c r="ABB14336" s="60"/>
      <c r="ABC14336" s="60"/>
      <c r="ABD14336" s="60"/>
      <c r="ABE14336" s="60"/>
      <c r="ABF14336" s="60"/>
      <c r="ABG14336" s="60"/>
      <c r="ABH14336" s="60"/>
      <c r="ABI14336" s="60"/>
      <c r="ABJ14336" s="60"/>
      <c r="ABK14336" s="60"/>
      <c r="ABL14336" s="60"/>
      <c r="ABM14336" s="60"/>
      <c r="ABN14336" s="60"/>
      <c r="ABO14336" s="60"/>
      <c r="ABP14336" s="60"/>
      <c r="ABQ14336" s="60"/>
      <c r="ABR14336" s="60">
        <v>0.80229520939398402</v>
      </c>
      <c r="ABS14336" s="60"/>
      <c r="ABT14336" s="60"/>
      <c r="ABU14336" s="60"/>
      <c r="ABV14336" s="60"/>
      <c r="ABW14336" s="60"/>
      <c r="ABX14336" s="60"/>
    </row>
    <row r="14337" spans="727:752" x14ac:dyDescent="0.25">
      <c r="AAY14337" s="60"/>
      <c r="AAZ14337" s="60"/>
      <c r="ABA14337" s="60"/>
      <c r="ABB14337" s="60"/>
      <c r="ABC14337" s="60"/>
      <c r="ABD14337" s="60"/>
      <c r="ABE14337" s="60"/>
      <c r="ABF14337" s="60"/>
      <c r="ABG14337" s="60"/>
      <c r="ABH14337" s="60"/>
      <c r="ABI14337" s="60"/>
      <c r="ABJ14337" s="60"/>
      <c r="ABK14337" s="60"/>
      <c r="ABL14337" s="60"/>
      <c r="ABM14337" s="60"/>
      <c r="ABN14337" s="60"/>
      <c r="ABO14337" s="60"/>
      <c r="ABP14337" s="60"/>
      <c r="ABQ14337" s="60"/>
      <c r="ABR14337" s="60">
        <v>0.80220833654068602</v>
      </c>
      <c r="ABS14337" s="60"/>
      <c r="ABT14337" s="60"/>
      <c r="ABU14337" s="60"/>
      <c r="ABV14337" s="60"/>
      <c r="ABW14337" s="60"/>
      <c r="ABX14337" s="60"/>
    </row>
    <row r="14338" spans="727:752" x14ac:dyDescent="0.25">
      <c r="AAY14338" s="60"/>
      <c r="AAZ14338" s="60"/>
      <c r="ABA14338" s="60"/>
      <c r="ABB14338" s="60"/>
      <c r="ABC14338" s="60"/>
      <c r="ABD14338" s="60"/>
      <c r="ABE14338" s="60"/>
      <c r="ABF14338" s="60"/>
      <c r="ABG14338" s="60"/>
      <c r="ABH14338" s="60"/>
      <c r="ABI14338" s="60"/>
      <c r="ABJ14338" s="60"/>
      <c r="ABK14338" s="60"/>
      <c r="ABL14338" s="60"/>
      <c r="ABM14338" s="60"/>
      <c r="ABN14338" s="60"/>
      <c r="ABO14338" s="60"/>
      <c r="ABP14338" s="60"/>
      <c r="ABQ14338" s="60"/>
      <c r="ABR14338" s="60">
        <v>0.80196112889985505</v>
      </c>
      <c r="ABS14338" s="60"/>
      <c r="ABT14338" s="60"/>
      <c r="ABU14338" s="60"/>
      <c r="ABV14338" s="60"/>
      <c r="ABW14338" s="60"/>
      <c r="ABX14338" s="60"/>
    </row>
    <row r="14339" spans="727:752" x14ac:dyDescent="0.25">
      <c r="AAY14339" s="60"/>
      <c r="AAZ14339" s="60"/>
      <c r="ABA14339" s="60"/>
      <c r="ABB14339" s="60"/>
      <c r="ABC14339" s="60"/>
      <c r="ABD14339" s="60"/>
      <c r="ABE14339" s="60"/>
      <c r="ABF14339" s="60"/>
      <c r="ABG14339" s="60"/>
      <c r="ABH14339" s="60"/>
      <c r="ABI14339" s="60"/>
      <c r="ABJ14339" s="60"/>
      <c r="ABK14339" s="60"/>
      <c r="ABL14339" s="60"/>
      <c r="ABM14339" s="60"/>
      <c r="ABN14339" s="60"/>
      <c r="ABO14339" s="60"/>
      <c r="ABP14339" s="60"/>
      <c r="ABQ14339" s="60"/>
      <c r="ABR14339" s="60">
        <v>0.80185019738707697</v>
      </c>
      <c r="ABS14339" s="60"/>
      <c r="ABT14339" s="60"/>
      <c r="ABU14339" s="60"/>
      <c r="ABV14339" s="60"/>
      <c r="ABW14339" s="60"/>
      <c r="ABX14339" s="60"/>
    </row>
    <row r="14340" spans="727:752" x14ac:dyDescent="0.25">
      <c r="AAY14340" s="60"/>
      <c r="AAZ14340" s="60"/>
      <c r="ABA14340" s="60"/>
      <c r="ABB14340" s="60"/>
      <c r="ABC14340" s="60"/>
      <c r="ABD14340" s="60"/>
      <c r="ABE14340" s="60"/>
      <c r="ABF14340" s="60"/>
      <c r="ABG14340" s="60"/>
      <c r="ABH14340" s="60"/>
      <c r="ABI14340" s="60"/>
      <c r="ABJ14340" s="60"/>
      <c r="ABK14340" s="60"/>
      <c r="ABL14340" s="60"/>
      <c r="ABM14340" s="60"/>
      <c r="ABN14340" s="60"/>
      <c r="ABO14340" s="60"/>
      <c r="ABP14340" s="60"/>
      <c r="ABQ14340" s="60"/>
      <c r="ABR14340" s="60">
        <v>0.80135775569185397</v>
      </c>
      <c r="ABS14340" s="60"/>
      <c r="ABT14340" s="60"/>
      <c r="ABU14340" s="60"/>
      <c r="ABV14340" s="60"/>
      <c r="ABW14340" s="60"/>
      <c r="ABX14340" s="60"/>
    </row>
    <row r="14341" spans="727:752" x14ac:dyDescent="0.25">
      <c r="AAY14341" s="60"/>
      <c r="AAZ14341" s="60"/>
      <c r="ABA14341" s="60"/>
      <c r="ABB14341" s="60"/>
      <c r="ABC14341" s="60"/>
      <c r="ABD14341" s="60"/>
      <c r="ABE14341" s="60"/>
      <c r="ABF14341" s="60"/>
      <c r="ABG14341" s="60"/>
      <c r="ABH14341" s="60"/>
      <c r="ABI14341" s="60"/>
      <c r="ABJ14341" s="60"/>
      <c r="ABK14341" s="60"/>
      <c r="ABL14341" s="60"/>
      <c r="ABM14341" s="60"/>
      <c r="ABN14341" s="60"/>
      <c r="ABO14341" s="60"/>
      <c r="ABP14341" s="60"/>
      <c r="ABQ14341" s="60"/>
      <c r="ABR14341" s="60">
        <v>0.80131915574636903</v>
      </c>
      <c r="ABS14341" s="60"/>
      <c r="ABT14341" s="60"/>
      <c r="ABU14341" s="60"/>
      <c r="ABV14341" s="60"/>
      <c r="ABW14341" s="60"/>
      <c r="ABX14341" s="60"/>
    </row>
    <row r="14342" spans="727:752" x14ac:dyDescent="0.25">
      <c r="AAY14342" s="60"/>
      <c r="AAZ14342" s="60"/>
      <c r="ABA14342" s="60"/>
      <c r="ABB14342" s="60"/>
      <c r="ABC14342" s="60"/>
      <c r="ABD14342" s="60"/>
      <c r="ABE14342" s="60"/>
      <c r="ABF14342" s="60"/>
      <c r="ABG14342" s="60"/>
      <c r="ABH14342" s="60"/>
      <c r="ABI14342" s="60"/>
      <c r="ABJ14342" s="60"/>
      <c r="ABK14342" s="60"/>
      <c r="ABL14342" s="60"/>
      <c r="ABM14342" s="60"/>
      <c r="ABN14342" s="60"/>
      <c r="ABO14342" s="60"/>
      <c r="ABP14342" s="60"/>
      <c r="ABQ14342" s="60"/>
      <c r="ABR14342" s="60">
        <v>0.80131148397849705</v>
      </c>
      <c r="ABS14342" s="60"/>
      <c r="ABT14342" s="60"/>
      <c r="ABU14342" s="60"/>
      <c r="ABV14342" s="60"/>
      <c r="ABW14342" s="60"/>
      <c r="ABX14342" s="60"/>
    </row>
    <row r="14343" spans="727:752" x14ac:dyDescent="0.25">
      <c r="AAY14343" s="60"/>
      <c r="AAZ14343" s="60"/>
      <c r="ABA14343" s="60"/>
      <c r="ABB14343" s="60"/>
      <c r="ABC14343" s="60"/>
      <c r="ABD14343" s="60"/>
      <c r="ABE14343" s="60"/>
      <c r="ABF14343" s="60"/>
      <c r="ABG14343" s="60"/>
      <c r="ABH14343" s="60"/>
      <c r="ABI14343" s="60"/>
      <c r="ABJ14343" s="60"/>
      <c r="ABK14343" s="60"/>
      <c r="ABL14343" s="60"/>
      <c r="ABM14343" s="60"/>
      <c r="ABN14343" s="60"/>
      <c r="ABO14343" s="60"/>
      <c r="ABP14343" s="60"/>
      <c r="ABQ14343" s="60"/>
      <c r="ABR14343" s="60">
        <v>0.80111875871732297</v>
      </c>
      <c r="ABS14343" s="60"/>
      <c r="ABT14343" s="60"/>
      <c r="ABU14343" s="60"/>
      <c r="ABV14343" s="60"/>
      <c r="ABW14343" s="60"/>
      <c r="ABX14343" s="60"/>
    </row>
    <row r="14344" spans="727:752" x14ac:dyDescent="0.25">
      <c r="AAY14344" s="60"/>
      <c r="AAZ14344" s="60"/>
      <c r="ABA14344" s="60"/>
      <c r="ABB14344" s="60"/>
      <c r="ABC14344" s="60"/>
      <c r="ABD14344" s="60"/>
      <c r="ABE14344" s="60"/>
      <c r="ABF14344" s="60"/>
      <c r="ABG14344" s="60"/>
      <c r="ABH14344" s="60"/>
      <c r="ABI14344" s="60"/>
      <c r="ABJ14344" s="60"/>
      <c r="ABK14344" s="60"/>
      <c r="ABL14344" s="60"/>
      <c r="ABM14344" s="60"/>
      <c r="ABN14344" s="60"/>
      <c r="ABO14344" s="60"/>
      <c r="ABP14344" s="60"/>
      <c r="ABQ14344" s="60"/>
      <c r="ABR14344" s="60">
        <v>0.80070992901965299</v>
      </c>
      <c r="ABS14344" s="60"/>
      <c r="ABT14344" s="60"/>
      <c r="ABU14344" s="60"/>
      <c r="ABV14344" s="60"/>
      <c r="ABW14344" s="60"/>
      <c r="ABX14344" s="60"/>
    </row>
    <row r="14345" spans="727:752" x14ac:dyDescent="0.25">
      <c r="AAY14345" s="60"/>
      <c r="AAZ14345" s="60"/>
      <c r="ABA14345" s="60"/>
      <c r="ABB14345" s="60"/>
      <c r="ABC14345" s="60"/>
      <c r="ABD14345" s="60"/>
      <c r="ABE14345" s="60"/>
      <c r="ABF14345" s="60"/>
      <c r="ABG14345" s="60"/>
      <c r="ABH14345" s="60"/>
      <c r="ABI14345" s="60"/>
      <c r="ABJ14345" s="60"/>
      <c r="ABK14345" s="60"/>
      <c r="ABL14345" s="60"/>
      <c r="ABM14345" s="60"/>
      <c r="ABN14345" s="60"/>
      <c r="ABO14345" s="60"/>
      <c r="ABP14345" s="60"/>
      <c r="ABQ14345" s="60"/>
      <c r="ABR14345" s="60">
        <v>0.80067005023629401</v>
      </c>
      <c r="ABS14345" s="60"/>
      <c r="ABT14345" s="60"/>
      <c r="ABU14345" s="60"/>
      <c r="ABV14345" s="60"/>
      <c r="ABW14345" s="60"/>
      <c r="ABX14345" s="60"/>
    </row>
    <row r="14346" spans="727:752" x14ac:dyDescent="0.25">
      <c r="AAY14346" s="60"/>
      <c r="AAZ14346" s="60"/>
      <c r="ABA14346" s="60"/>
      <c r="ABB14346" s="60"/>
      <c r="ABC14346" s="60"/>
      <c r="ABD14346" s="60"/>
      <c r="ABE14346" s="60"/>
      <c r="ABF14346" s="60"/>
      <c r="ABG14346" s="60"/>
      <c r="ABH14346" s="60"/>
      <c r="ABI14346" s="60"/>
      <c r="ABJ14346" s="60"/>
      <c r="ABK14346" s="60"/>
      <c r="ABL14346" s="60"/>
      <c r="ABM14346" s="60"/>
      <c r="ABN14346" s="60"/>
      <c r="ABO14346" s="60"/>
      <c r="ABP14346" s="60"/>
      <c r="ABQ14346" s="60"/>
      <c r="ABR14346" s="60">
        <v>0.80064234851774896</v>
      </c>
      <c r="ABS14346" s="60"/>
      <c r="ABT14346" s="60"/>
      <c r="ABU14346" s="60"/>
      <c r="ABV14346" s="60"/>
      <c r="ABW14346" s="60"/>
      <c r="ABX14346" s="60"/>
    </row>
    <row r="14347" spans="727:752" x14ac:dyDescent="0.25">
      <c r="AAY14347" s="60"/>
      <c r="AAZ14347" s="60"/>
      <c r="ABA14347" s="60"/>
      <c r="ABB14347" s="60"/>
      <c r="ABC14347" s="60"/>
      <c r="ABD14347" s="60"/>
      <c r="ABE14347" s="60"/>
      <c r="ABF14347" s="60"/>
      <c r="ABG14347" s="60"/>
      <c r="ABH14347" s="60"/>
      <c r="ABI14347" s="60"/>
      <c r="ABJ14347" s="60"/>
      <c r="ABK14347" s="60"/>
      <c r="ABL14347" s="60"/>
      <c r="ABM14347" s="60"/>
      <c r="ABN14347" s="60"/>
      <c r="ABO14347" s="60"/>
      <c r="ABP14347" s="60"/>
      <c r="ABQ14347" s="60"/>
      <c r="ABR14347" s="60">
        <v>0.80059886643102196</v>
      </c>
      <c r="ABS14347" s="60"/>
      <c r="ABT14347" s="60"/>
      <c r="ABU14347" s="60"/>
      <c r="ABV14347" s="60"/>
      <c r="ABW14347" s="60"/>
      <c r="ABX14347" s="60"/>
    </row>
    <row r="14348" spans="727:752" x14ac:dyDescent="0.25">
      <c r="AAY14348" s="60"/>
      <c r="AAZ14348" s="60"/>
      <c r="ABA14348" s="60"/>
      <c r="ABB14348" s="60"/>
      <c r="ABC14348" s="60"/>
      <c r="ABD14348" s="60"/>
      <c r="ABE14348" s="60"/>
      <c r="ABF14348" s="60"/>
      <c r="ABG14348" s="60"/>
      <c r="ABH14348" s="60"/>
      <c r="ABI14348" s="60"/>
      <c r="ABJ14348" s="60"/>
      <c r="ABK14348" s="60"/>
      <c r="ABL14348" s="60"/>
      <c r="ABM14348" s="60"/>
      <c r="ABN14348" s="60"/>
      <c r="ABO14348" s="60"/>
      <c r="ABP14348" s="60"/>
      <c r="ABQ14348" s="60"/>
      <c r="ABR14348" s="60">
        <v>0.800408186951721</v>
      </c>
      <c r="ABS14348" s="60"/>
      <c r="ABT14348" s="60"/>
      <c r="ABU14348" s="60"/>
      <c r="ABV14348" s="60"/>
      <c r="ABW14348" s="60"/>
      <c r="ABX14348" s="60"/>
    </row>
    <row r="14349" spans="727:752" x14ac:dyDescent="0.25">
      <c r="AAY14349" s="60"/>
      <c r="AAZ14349" s="60"/>
      <c r="ABA14349" s="60"/>
      <c r="ABB14349" s="60"/>
      <c r="ABC14349" s="60"/>
      <c r="ABD14349" s="60"/>
      <c r="ABE14349" s="60"/>
      <c r="ABF14349" s="60"/>
      <c r="ABG14349" s="60"/>
      <c r="ABH14349" s="60"/>
      <c r="ABI14349" s="60"/>
      <c r="ABJ14349" s="60"/>
      <c r="ABK14349" s="60"/>
      <c r="ABL14349" s="60"/>
      <c r="ABM14349" s="60"/>
      <c r="ABN14349" s="60"/>
      <c r="ABO14349" s="60"/>
      <c r="ABP14349" s="60"/>
      <c r="ABQ14349" s="60"/>
      <c r="ABR14349" s="60">
        <v>0.79992339557221503</v>
      </c>
      <c r="ABS14349" s="60"/>
      <c r="ABT14349" s="60"/>
      <c r="ABU14349" s="60"/>
      <c r="ABV14349" s="60"/>
      <c r="ABW14349" s="60"/>
      <c r="ABX14349" s="60"/>
    </row>
    <row r="14350" spans="727:752" x14ac:dyDescent="0.25">
      <c r="AAY14350" s="60"/>
      <c r="AAZ14350" s="60"/>
      <c r="ABA14350" s="60"/>
      <c r="ABB14350" s="60"/>
      <c r="ABC14350" s="60"/>
      <c r="ABD14350" s="60"/>
      <c r="ABE14350" s="60"/>
      <c r="ABF14350" s="60"/>
      <c r="ABG14350" s="60"/>
      <c r="ABH14350" s="60"/>
      <c r="ABI14350" s="60"/>
      <c r="ABJ14350" s="60"/>
      <c r="ABK14350" s="60"/>
      <c r="ABL14350" s="60"/>
      <c r="ABM14350" s="60"/>
      <c r="ABN14350" s="60"/>
      <c r="ABO14350" s="60"/>
      <c r="ABP14350" s="60"/>
      <c r="ABQ14350" s="60"/>
      <c r="ABR14350" s="60">
        <v>0.79914993891993003</v>
      </c>
      <c r="ABS14350" s="60"/>
      <c r="ABT14350" s="60"/>
      <c r="ABU14350" s="60"/>
      <c r="ABV14350" s="60"/>
      <c r="ABW14350" s="60"/>
      <c r="ABX14350" s="60"/>
    </row>
    <row r="14351" spans="727:752" x14ac:dyDescent="0.25">
      <c r="AAY14351" s="60"/>
      <c r="AAZ14351" s="60"/>
      <c r="ABA14351" s="60"/>
      <c r="ABB14351" s="60"/>
      <c r="ABC14351" s="60"/>
      <c r="ABD14351" s="60"/>
      <c r="ABE14351" s="60"/>
      <c r="ABF14351" s="60"/>
      <c r="ABG14351" s="60"/>
      <c r="ABH14351" s="60"/>
      <c r="ABI14351" s="60"/>
      <c r="ABJ14351" s="60"/>
      <c r="ABK14351" s="60"/>
      <c r="ABL14351" s="60"/>
      <c r="ABM14351" s="60"/>
      <c r="ABN14351" s="60"/>
      <c r="ABO14351" s="60"/>
      <c r="ABP14351" s="60"/>
      <c r="ABQ14351" s="60"/>
      <c r="ABR14351" s="60">
        <v>0.79841484663130702</v>
      </c>
      <c r="ABS14351" s="60"/>
      <c r="ABT14351" s="60"/>
      <c r="ABU14351" s="60"/>
      <c r="ABV14351" s="60"/>
      <c r="ABW14351" s="60"/>
      <c r="ABX14351" s="60"/>
    </row>
    <row r="14352" spans="727:752" x14ac:dyDescent="0.25">
      <c r="AAY14352" s="60"/>
      <c r="AAZ14352" s="60"/>
      <c r="ABA14352" s="60"/>
      <c r="ABB14352" s="60"/>
      <c r="ABC14352" s="60"/>
      <c r="ABD14352" s="60"/>
      <c r="ABE14352" s="60"/>
      <c r="ABF14352" s="60"/>
      <c r="ABG14352" s="60"/>
      <c r="ABH14352" s="60"/>
      <c r="ABI14352" s="60"/>
      <c r="ABJ14352" s="60"/>
      <c r="ABK14352" s="60"/>
      <c r="ABL14352" s="60"/>
      <c r="ABM14352" s="60"/>
      <c r="ABN14352" s="60"/>
      <c r="ABO14352" s="60"/>
      <c r="ABP14352" s="60"/>
      <c r="ABQ14352" s="60"/>
      <c r="ABR14352" s="60">
        <v>0.79746664455336103</v>
      </c>
      <c r="ABS14352" s="60"/>
      <c r="ABT14352" s="60"/>
      <c r="ABU14352" s="60"/>
      <c r="ABV14352" s="60"/>
      <c r="ABW14352" s="60"/>
      <c r="ABX14352" s="60"/>
    </row>
    <row r="14353" spans="727:752" x14ac:dyDescent="0.25">
      <c r="AAY14353" s="60"/>
      <c r="AAZ14353" s="60"/>
      <c r="ABA14353" s="60"/>
      <c r="ABB14353" s="60"/>
      <c r="ABC14353" s="60"/>
      <c r="ABD14353" s="60"/>
      <c r="ABE14353" s="60"/>
      <c r="ABF14353" s="60"/>
      <c r="ABG14353" s="60"/>
      <c r="ABH14353" s="60"/>
      <c r="ABI14353" s="60"/>
      <c r="ABJ14353" s="60"/>
      <c r="ABK14353" s="60"/>
      <c r="ABL14353" s="60"/>
      <c r="ABM14353" s="60"/>
      <c r="ABN14353" s="60"/>
      <c r="ABO14353" s="60"/>
      <c r="ABP14353" s="60"/>
      <c r="ABQ14353" s="60"/>
      <c r="ABR14353" s="60">
        <v>0.79709478778666099</v>
      </c>
      <c r="ABS14353" s="60"/>
      <c r="ABT14353" s="60"/>
      <c r="ABU14353" s="60"/>
      <c r="ABV14353" s="60"/>
      <c r="ABW14353" s="60"/>
      <c r="ABX14353" s="60"/>
    </row>
    <row r="14354" spans="727:752" x14ac:dyDescent="0.25">
      <c r="AAY14354" s="60"/>
      <c r="AAZ14354" s="60"/>
      <c r="ABA14354" s="60"/>
      <c r="ABB14354" s="60"/>
      <c r="ABC14354" s="60"/>
      <c r="ABD14354" s="60"/>
      <c r="ABE14354" s="60"/>
      <c r="ABF14354" s="60"/>
      <c r="ABG14354" s="60"/>
      <c r="ABH14354" s="60"/>
      <c r="ABI14354" s="60"/>
      <c r="ABJ14354" s="60"/>
      <c r="ABK14354" s="60"/>
      <c r="ABL14354" s="60"/>
      <c r="ABM14354" s="60"/>
      <c r="ABN14354" s="60"/>
      <c r="ABO14354" s="60"/>
      <c r="ABP14354" s="60"/>
      <c r="ABQ14354" s="60"/>
      <c r="ABR14354" s="60">
        <v>0.79604427183224302</v>
      </c>
      <c r="ABS14354" s="60"/>
      <c r="ABT14354" s="60"/>
      <c r="ABU14354" s="60"/>
      <c r="ABV14354" s="60"/>
      <c r="ABW14354" s="60"/>
      <c r="ABX14354" s="60"/>
    </row>
    <row r="14355" spans="727:752" x14ac:dyDescent="0.25">
      <c r="AAY14355" s="60"/>
      <c r="AAZ14355" s="60"/>
      <c r="ABA14355" s="60"/>
      <c r="ABB14355" s="60"/>
      <c r="ABC14355" s="60"/>
      <c r="ABD14355" s="60"/>
      <c r="ABE14355" s="60"/>
      <c r="ABF14355" s="60"/>
      <c r="ABG14355" s="60"/>
      <c r="ABH14355" s="60"/>
      <c r="ABI14355" s="60"/>
      <c r="ABJ14355" s="60"/>
      <c r="ABK14355" s="60"/>
      <c r="ABL14355" s="60"/>
      <c r="ABM14355" s="60"/>
      <c r="ABN14355" s="60"/>
      <c r="ABO14355" s="60"/>
      <c r="ABP14355" s="60"/>
      <c r="ABQ14355" s="60"/>
      <c r="ABR14355" s="60">
        <v>0.79595549559861201</v>
      </c>
      <c r="ABS14355" s="60"/>
      <c r="ABT14355" s="60"/>
      <c r="ABU14355" s="60"/>
      <c r="ABV14355" s="60"/>
      <c r="ABW14355" s="60"/>
      <c r="ABX14355" s="60"/>
    </row>
    <row r="14356" spans="727:752" x14ac:dyDescent="0.25">
      <c r="AAY14356" s="60"/>
      <c r="AAZ14356" s="60"/>
      <c r="ABA14356" s="60"/>
      <c r="ABB14356" s="60"/>
      <c r="ABC14356" s="60"/>
      <c r="ABD14356" s="60"/>
      <c r="ABE14356" s="60"/>
      <c r="ABF14356" s="60"/>
      <c r="ABG14356" s="60"/>
      <c r="ABH14356" s="60"/>
      <c r="ABI14356" s="60"/>
      <c r="ABJ14356" s="60"/>
      <c r="ABK14356" s="60"/>
      <c r="ABL14356" s="60"/>
      <c r="ABM14356" s="60"/>
      <c r="ABN14356" s="60"/>
      <c r="ABO14356" s="60"/>
      <c r="ABP14356" s="60"/>
      <c r="ABQ14356" s="60"/>
      <c r="ABR14356" s="60">
        <v>0.79593031186886898</v>
      </c>
      <c r="ABS14356" s="60"/>
      <c r="ABT14356" s="60"/>
      <c r="ABU14356" s="60"/>
      <c r="ABV14356" s="60"/>
      <c r="ABW14356" s="60"/>
      <c r="ABX14356" s="60"/>
    </row>
    <row r="14357" spans="727:752" x14ac:dyDescent="0.25">
      <c r="AAY14357" s="60"/>
      <c r="AAZ14357" s="60"/>
      <c r="ABA14357" s="60"/>
      <c r="ABB14357" s="60"/>
      <c r="ABC14357" s="60"/>
      <c r="ABD14357" s="60"/>
      <c r="ABE14357" s="60"/>
      <c r="ABF14357" s="60"/>
      <c r="ABG14357" s="60"/>
      <c r="ABH14357" s="60"/>
      <c r="ABI14357" s="60"/>
      <c r="ABJ14357" s="60"/>
      <c r="ABK14357" s="60"/>
      <c r="ABL14357" s="60"/>
      <c r="ABM14357" s="60"/>
      <c r="ABN14357" s="60"/>
      <c r="ABO14357" s="60"/>
      <c r="ABP14357" s="60"/>
      <c r="ABQ14357" s="60"/>
      <c r="ABR14357" s="60">
        <v>0.79588727499760203</v>
      </c>
      <c r="ABS14357" s="60"/>
      <c r="ABT14357" s="60"/>
      <c r="ABU14357" s="60"/>
      <c r="ABV14357" s="60"/>
      <c r="ABW14357" s="60"/>
      <c r="ABX14357" s="60"/>
    </row>
    <row r="14358" spans="727:752" x14ac:dyDescent="0.25">
      <c r="AAY14358" s="60"/>
      <c r="AAZ14358" s="60"/>
      <c r="ABA14358" s="60"/>
      <c r="ABB14358" s="60"/>
      <c r="ABC14358" s="60"/>
      <c r="ABD14358" s="60"/>
      <c r="ABE14358" s="60"/>
      <c r="ABF14358" s="60"/>
      <c r="ABG14358" s="60"/>
      <c r="ABH14358" s="60"/>
      <c r="ABI14358" s="60"/>
      <c r="ABJ14358" s="60"/>
      <c r="ABK14358" s="60"/>
      <c r="ABL14358" s="60"/>
      <c r="ABM14358" s="60"/>
      <c r="ABN14358" s="60"/>
      <c r="ABO14358" s="60"/>
      <c r="ABP14358" s="60"/>
      <c r="ABQ14358" s="60"/>
      <c r="ABR14358" s="60">
        <v>0.79576499144415402</v>
      </c>
      <c r="ABS14358" s="60"/>
      <c r="ABT14358" s="60"/>
      <c r="ABU14358" s="60"/>
      <c r="ABV14358" s="60"/>
      <c r="ABW14358" s="60"/>
      <c r="ABX14358" s="60"/>
    </row>
    <row r="14359" spans="727:752" x14ac:dyDescent="0.25">
      <c r="AAY14359" s="60"/>
      <c r="AAZ14359" s="60"/>
      <c r="ABA14359" s="60"/>
      <c r="ABB14359" s="60"/>
      <c r="ABC14359" s="60"/>
      <c r="ABD14359" s="60"/>
      <c r="ABE14359" s="60"/>
      <c r="ABF14359" s="60"/>
      <c r="ABG14359" s="60"/>
      <c r="ABH14359" s="60"/>
      <c r="ABI14359" s="60"/>
      <c r="ABJ14359" s="60"/>
      <c r="ABK14359" s="60"/>
      <c r="ABL14359" s="60"/>
      <c r="ABM14359" s="60"/>
      <c r="ABN14359" s="60"/>
      <c r="ABO14359" s="60"/>
      <c r="ABP14359" s="60"/>
      <c r="ABQ14359" s="60"/>
      <c r="ABR14359" s="60">
        <v>0.79500076228054894</v>
      </c>
      <c r="ABS14359" s="60"/>
      <c r="ABT14359" s="60"/>
      <c r="ABU14359" s="60"/>
      <c r="ABV14359" s="60"/>
      <c r="ABW14359" s="60"/>
      <c r="ABX14359" s="60"/>
    </row>
    <row r="14360" spans="727:752" x14ac:dyDescent="0.25">
      <c r="AAY14360" s="60"/>
      <c r="AAZ14360" s="60"/>
      <c r="ABA14360" s="60"/>
      <c r="ABB14360" s="60"/>
      <c r="ABC14360" s="60"/>
      <c r="ABD14360" s="60"/>
      <c r="ABE14360" s="60"/>
      <c r="ABF14360" s="60"/>
      <c r="ABG14360" s="60"/>
      <c r="ABH14360" s="60"/>
      <c r="ABI14360" s="60"/>
      <c r="ABJ14360" s="60"/>
      <c r="ABK14360" s="60"/>
      <c r="ABL14360" s="60"/>
      <c r="ABM14360" s="60"/>
      <c r="ABN14360" s="60"/>
      <c r="ABO14360" s="60"/>
      <c r="ABP14360" s="60"/>
      <c r="ABQ14360" s="60"/>
      <c r="ABR14360" s="60">
        <v>0.79489859168435695</v>
      </c>
      <c r="ABS14360" s="60"/>
      <c r="ABT14360" s="60"/>
      <c r="ABU14360" s="60"/>
      <c r="ABV14360" s="60"/>
      <c r="ABW14360" s="60"/>
      <c r="ABX14360" s="60"/>
    </row>
    <row r="14361" spans="727:752" x14ac:dyDescent="0.25">
      <c r="AAY14361" s="60"/>
      <c r="AAZ14361" s="60"/>
      <c r="ABA14361" s="60"/>
      <c r="ABB14361" s="60"/>
      <c r="ABC14361" s="60"/>
      <c r="ABD14361" s="60"/>
      <c r="ABE14361" s="60"/>
      <c r="ABF14361" s="60"/>
      <c r="ABG14361" s="60"/>
      <c r="ABH14361" s="60"/>
      <c r="ABI14361" s="60"/>
      <c r="ABJ14361" s="60"/>
      <c r="ABK14361" s="60"/>
      <c r="ABL14361" s="60"/>
      <c r="ABM14361" s="60"/>
      <c r="ABN14361" s="60"/>
      <c r="ABO14361" s="60"/>
      <c r="ABP14361" s="60"/>
      <c r="ABQ14361" s="60"/>
      <c r="ABR14361" s="60">
        <v>0.79475437776911095</v>
      </c>
      <c r="ABS14361" s="60"/>
      <c r="ABT14361" s="60"/>
      <c r="ABU14361" s="60"/>
      <c r="ABV14361" s="60"/>
      <c r="ABW14361" s="60"/>
      <c r="ABX14361" s="60"/>
    </row>
    <row r="14362" spans="727:752" x14ac:dyDescent="0.25">
      <c r="AAY14362" s="60"/>
      <c r="AAZ14362" s="60"/>
      <c r="ABA14362" s="60"/>
      <c r="ABB14362" s="60"/>
      <c r="ABC14362" s="60"/>
      <c r="ABD14362" s="60"/>
      <c r="ABE14362" s="60"/>
      <c r="ABF14362" s="60"/>
      <c r="ABG14362" s="60"/>
      <c r="ABH14362" s="60"/>
      <c r="ABI14362" s="60"/>
      <c r="ABJ14362" s="60"/>
      <c r="ABK14362" s="60"/>
      <c r="ABL14362" s="60"/>
      <c r="ABM14362" s="60"/>
      <c r="ABN14362" s="60"/>
      <c r="ABO14362" s="60"/>
      <c r="ABP14362" s="60"/>
      <c r="ABQ14362" s="60"/>
      <c r="ABR14362" s="60">
        <v>0.792990386941267</v>
      </c>
      <c r="ABS14362" s="60"/>
      <c r="ABT14362" s="60"/>
      <c r="ABU14362" s="60"/>
      <c r="ABV14362" s="60"/>
      <c r="ABW14362" s="60"/>
      <c r="ABX14362" s="60"/>
    </row>
    <row r="14363" spans="727:752" x14ac:dyDescent="0.25">
      <c r="AAY14363" s="60"/>
      <c r="AAZ14363" s="60"/>
      <c r="ABA14363" s="60"/>
      <c r="ABB14363" s="60"/>
      <c r="ABC14363" s="60"/>
      <c r="ABD14363" s="60"/>
      <c r="ABE14363" s="60"/>
      <c r="ABF14363" s="60"/>
      <c r="ABG14363" s="60"/>
      <c r="ABH14363" s="60"/>
      <c r="ABI14363" s="60"/>
      <c r="ABJ14363" s="60"/>
      <c r="ABK14363" s="60"/>
      <c r="ABL14363" s="60"/>
      <c r="ABM14363" s="60"/>
      <c r="ABN14363" s="60"/>
      <c r="ABO14363" s="60"/>
      <c r="ABP14363" s="60"/>
      <c r="ABQ14363" s="60"/>
      <c r="ABR14363" s="60">
        <v>0.79265450928077597</v>
      </c>
      <c r="ABS14363" s="60"/>
      <c r="ABT14363" s="60"/>
      <c r="ABU14363" s="60"/>
      <c r="ABV14363" s="60"/>
      <c r="ABW14363" s="60"/>
      <c r="ABX14363" s="60"/>
    </row>
    <row r="14364" spans="727:752" x14ac:dyDescent="0.25">
      <c r="AAY14364" s="60"/>
      <c r="AAZ14364" s="60"/>
      <c r="ABA14364" s="60"/>
      <c r="ABB14364" s="60"/>
      <c r="ABC14364" s="60"/>
      <c r="ABD14364" s="60"/>
      <c r="ABE14364" s="60"/>
      <c r="ABF14364" s="60"/>
      <c r="ABG14364" s="60"/>
      <c r="ABH14364" s="60"/>
      <c r="ABI14364" s="60"/>
      <c r="ABJ14364" s="60"/>
      <c r="ABK14364" s="60"/>
      <c r="ABL14364" s="60"/>
      <c r="ABM14364" s="60"/>
      <c r="ABN14364" s="60"/>
      <c r="ABO14364" s="60"/>
      <c r="ABP14364" s="60"/>
      <c r="ABQ14364" s="60"/>
      <c r="ABR14364" s="60">
        <v>0.79264143697182499</v>
      </c>
      <c r="ABS14364" s="60"/>
      <c r="ABT14364" s="60"/>
      <c r="ABU14364" s="60"/>
      <c r="ABV14364" s="60"/>
      <c r="ABW14364" s="60"/>
      <c r="ABX14364" s="60"/>
    </row>
    <row r="14365" spans="727:752" x14ac:dyDescent="0.25">
      <c r="AAY14365" s="60"/>
      <c r="AAZ14365" s="60"/>
      <c r="ABA14365" s="60"/>
      <c r="ABB14365" s="60"/>
      <c r="ABC14365" s="60"/>
      <c r="ABD14365" s="60"/>
      <c r="ABE14365" s="60"/>
      <c r="ABF14365" s="60"/>
      <c r="ABG14365" s="60"/>
      <c r="ABH14365" s="60"/>
      <c r="ABI14365" s="60"/>
      <c r="ABJ14365" s="60"/>
      <c r="ABK14365" s="60"/>
      <c r="ABL14365" s="60"/>
      <c r="ABM14365" s="60"/>
      <c r="ABN14365" s="60"/>
      <c r="ABO14365" s="60"/>
      <c r="ABP14365" s="60"/>
      <c r="ABQ14365" s="60"/>
      <c r="ABR14365" s="60">
        <v>0.79211318313033197</v>
      </c>
      <c r="ABS14365" s="60"/>
      <c r="ABT14365" s="60"/>
      <c r="ABU14365" s="60"/>
      <c r="ABV14365" s="60"/>
      <c r="ABW14365" s="60"/>
      <c r="ABX14365" s="60"/>
    </row>
    <row r="14366" spans="727:752" x14ac:dyDescent="0.25">
      <c r="AAY14366" s="60"/>
      <c r="AAZ14366" s="60"/>
      <c r="ABA14366" s="60"/>
      <c r="ABB14366" s="60"/>
      <c r="ABC14366" s="60"/>
      <c r="ABD14366" s="60"/>
      <c r="ABE14366" s="60"/>
      <c r="ABF14366" s="60"/>
      <c r="ABG14366" s="60"/>
      <c r="ABH14366" s="60"/>
      <c r="ABI14366" s="60"/>
      <c r="ABJ14366" s="60"/>
      <c r="ABK14366" s="60"/>
      <c r="ABL14366" s="60"/>
      <c r="ABM14366" s="60"/>
      <c r="ABN14366" s="60"/>
      <c r="ABO14366" s="60"/>
      <c r="ABP14366" s="60"/>
      <c r="ABQ14366" s="60"/>
      <c r="ABR14366" s="60">
        <v>0.79188426847683502</v>
      </c>
      <c r="ABS14366" s="60"/>
      <c r="ABT14366" s="60"/>
      <c r="ABU14366" s="60"/>
      <c r="ABV14366" s="60"/>
      <c r="ABW14366" s="60"/>
      <c r="ABX14366" s="60"/>
    </row>
    <row r="14367" spans="727:752" x14ac:dyDescent="0.25">
      <c r="AAY14367" s="60"/>
      <c r="AAZ14367" s="60"/>
      <c r="ABA14367" s="60"/>
      <c r="ABB14367" s="60"/>
      <c r="ABC14367" s="60"/>
      <c r="ABD14367" s="60"/>
      <c r="ABE14367" s="60"/>
      <c r="ABF14367" s="60"/>
      <c r="ABG14367" s="60"/>
      <c r="ABH14367" s="60"/>
      <c r="ABI14367" s="60"/>
      <c r="ABJ14367" s="60"/>
      <c r="ABK14367" s="60"/>
      <c r="ABL14367" s="60"/>
      <c r="ABM14367" s="60"/>
      <c r="ABN14367" s="60"/>
      <c r="ABO14367" s="60"/>
      <c r="ABP14367" s="60"/>
      <c r="ABQ14367" s="60"/>
      <c r="ABR14367" s="60">
        <v>0.79184540412631899</v>
      </c>
      <c r="ABS14367" s="60"/>
      <c r="ABT14367" s="60"/>
      <c r="ABU14367" s="60"/>
      <c r="ABV14367" s="60"/>
      <c r="ABW14367" s="60"/>
      <c r="ABX14367" s="60"/>
    </row>
    <row r="14368" spans="727:752" x14ac:dyDescent="0.25">
      <c r="AAY14368" s="60"/>
      <c r="AAZ14368" s="60"/>
      <c r="ABA14368" s="60"/>
      <c r="ABB14368" s="60"/>
      <c r="ABC14368" s="60"/>
      <c r="ABD14368" s="60"/>
      <c r="ABE14368" s="60"/>
      <c r="ABF14368" s="60"/>
      <c r="ABG14368" s="60"/>
      <c r="ABH14368" s="60"/>
      <c r="ABI14368" s="60"/>
      <c r="ABJ14368" s="60"/>
      <c r="ABK14368" s="60"/>
      <c r="ABL14368" s="60"/>
      <c r="ABM14368" s="60"/>
      <c r="ABN14368" s="60"/>
      <c r="ABO14368" s="60"/>
      <c r="ABP14368" s="60"/>
      <c r="ABQ14368" s="60"/>
      <c r="ABR14368" s="60">
        <v>0.79095651077380702</v>
      </c>
      <c r="ABS14368" s="60"/>
      <c r="ABT14368" s="60"/>
      <c r="ABU14368" s="60"/>
      <c r="ABV14368" s="60"/>
      <c r="ABW14368" s="60"/>
      <c r="ABX14368" s="60"/>
    </row>
    <row r="14369" spans="727:752" x14ac:dyDescent="0.25">
      <c r="AAY14369" s="60"/>
      <c r="AAZ14369" s="60"/>
      <c r="ABA14369" s="60"/>
      <c r="ABB14369" s="60"/>
      <c r="ABC14369" s="60"/>
      <c r="ABD14369" s="60"/>
      <c r="ABE14369" s="60"/>
      <c r="ABF14369" s="60"/>
      <c r="ABG14369" s="60"/>
      <c r="ABH14369" s="60"/>
      <c r="ABI14369" s="60"/>
      <c r="ABJ14369" s="60"/>
      <c r="ABK14369" s="60"/>
      <c r="ABL14369" s="60"/>
      <c r="ABM14369" s="60"/>
      <c r="ABN14369" s="60"/>
      <c r="ABO14369" s="60"/>
      <c r="ABP14369" s="60"/>
      <c r="ABQ14369" s="60"/>
      <c r="ABR14369" s="60">
        <v>0.78984126451537495</v>
      </c>
      <c r="ABS14369" s="60"/>
      <c r="ABT14369" s="60"/>
      <c r="ABU14369" s="60"/>
      <c r="ABV14369" s="60"/>
      <c r="ABW14369" s="60"/>
      <c r="ABX14369" s="60"/>
    </row>
    <row r="14370" spans="727:752" x14ac:dyDescent="0.25">
      <c r="AAY14370" s="60"/>
      <c r="AAZ14370" s="60"/>
      <c r="ABA14370" s="60"/>
      <c r="ABB14370" s="60"/>
      <c r="ABC14370" s="60"/>
      <c r="ABD14370" s="60"/>
      <c r="ABE14370" s="60"/>
      <c r="ABF14370" s="60"/>
      <c r="ABG14370" s="60"/>
      <c r="ABH14370" s="60"/>
      <c r="ABI14370" s="60"/>
      <c r="ABJ14370" s="60"/>
      <c r="ABK14370" s="60"/>
      <c r="ABL14370" s="60"/>
      <c r="ABM14370" s="60"/>
      <c r="ABN14370" s="60"/>
      <c r="ABO14370" s="60"/>
      <c r="ABP14370" s="60"/>
      <c r="ABQ14370" s="60"/>
      <c r="ABR14370" s="60">
        <v>0.78965103235664302</v>
      </c>
      <c r="ABS14370" s="60"/>
      <c r="ABT14370" s="60"/>
      <c r="ABU14370" s="60"/>
      <c r="ABV14370" s="60"/>
      <c r="ABW14370" s="60"/>
      <c r="ABX14370" s="60"/>
    </row>
    <row r="14371" spans="727:752" x14ac:dyDescent="0.25">
      <c r="AAY14371" s="60"/>
      <c r="AAZ14371" s="60"/>
      <c r="ABA14371" s="60"/>
      <c r="ABB14371" s="60"/>
      <c r="ABC14371" s="60"/>
      <c r="ABD14371" s="60"/>
      <c r="ABE14371" s="60"/>
      <c r="ABF14371" s="60"/>
      <c r="ABG14371" s="60"/>
      <c r="ABH14371" s="60"/>
      <c r="ABI14371" s="60"/>
      <c r="ABJ14371" s="60"/>
      <c r="ABK14371" s="60"/>
      <c r="ABL14371" s="60"/>
      <c r="ABM14371" s="60"/>
      <c r="ABN14371" s="60"/>
      <c r="ABO14371" s="60"/>
      <c r="ABP14371" s="60"/>
      <c r="ABQ14371" s="60"/>
      <c r="ABR14371" s="60">
        <v>0.789616015322401</v>
      </c>
      <c r="ABS14371" s="60"/>
      <c r="ABT14371" s="60"/>
      <c r="ABU14371" s="60"/>
      <c r="ABV14371" s="60"/>
      <c r="ABW14371" s="60"/>
      <c r="ABX14371" s="60"/>
    </row>
    <row r="14372" spans="727:752" x14ac:dyDescent="0.25">
      <c r="AAY14372" s="60"/>
      <c r="AAZ14372" s="60"/>
      <c r="ABA14372" s="60"/>
      <c r="ABB14372" s="60"/>
      <c r="ABC14372" s="60"/>
      <c r="ABD14372" s="60"/>
      <c r="ABE14372" s="60"/>
      <c r="ABF14372" s="60"/>
      <c r="ABG14372" s="60"/>
      <c r="ABH14372" s="60"/>
      <c r="ABI14372" s="60"/>
      <c r="ABJ14372" s="60"/>
      <c r="ABK14372" s="60"/>
      <c r="ABL14372" s="60"/>
      <c r="ABM14372" s="60"/>
      <c r="ABN14372" s="60"/>
      <c r="ABO14372" s="60"/>
      <c r="ABP14372" s="60"/>
      <c r="ABQ14372" s="60"/>
      <c r="ABR14372" s="60">
        <v>0.78934763678989495</v>
      </c>
      <c r="ABS14372" s="60"/>
      <c r="ABT14372" s="60"/>
      <c r="ABU14372" s="60"/>
      <c r="ABV14372" s="60"/>
      <c r="ABW14372" s="60"/>
      <c r="ABX14372" s="60"/>
    </row>
    <row r="14373" spans="727:752" x14ac:dyDescent="0.25">
      <c r="AAY14373" s="60"/>
      <c r="AAZ14373" s="60"/>
      <c r="ABA14373" s="60"/>
      <c r="ABB14373" s="60"/>
      <c r="ABC14373" s="60"/>
      <c r="ABD14373" s="60"/>
      <c r="ABE14373" s="60"/>
      <c r="ABF14373" s="60"/>
      <c r="ABG14373" s="60"/>
      <c r="ABH14373" s="60"/>
      <c r="ABI14373" s="60"/>
      <c r="ABJ14373" s="60"/>
      <c r="ABK14373" s="60"/>
      <c r="ABL14373" s="60"/>
      <c r="ABM14373" s="60"/>
      <c r="ABN14373" s="60"/>
      <c r="ABO14373" s="60"/>
      <c r="ABP14373" s="60"/>
      <c r="ABQ14373" s="60"/>
      <c r="ABR14373" s="60">
        <v>0.78896165253512296</v>
      </c>
      <c r="ABS14373" s="60"/>
      <c r="ABT14373" s="60"/>
      <c r="ABU14373" s="60"/>
      <c r="ABV14373" s="60"/>
      <c r="ABW14373" s="60"/>
      <c r="ABX14373" s="60"/>
    </row>
    <row r="14374" spans="727:752" x14ac:dyDescent="0.25">
      <c r="AAY14374" s="60"/>
      <c r="AAZ14374" s="60"/>
      <c r="ABA14374" s="60"/>
      <c r="ABB14374" s="60"/>
      <c r="ABC14374" s="60"/>
      <c r="ABD14374" s="60"/>
      <c r="ABE14374" s="60"/>
      <c r="ABF14374" s="60"/>
      <c r="ABG14374" s="60"/>
      <c r="ABH14374" s="60"/>
      <c r="ABI14374" s="60"/>
      <c r="ABJ14374" s="60"/>
      <c r="ABK14374" s="60"/>
      <c r="ABL14374" s="60"/>
      <c r="ABM14374" s="60"/>
      <c r="ABN14374" s="60"/>
      <c r="ABO14374" s="60"/>
      <c r="ABP14374" s="60"/>
      <c r="ABQ14374" s="60"/>
      <c r="ABR14374" s="60">
        <v>0.78785028823271996</v>
      </c>
      <c r="ABS14374" s="60"/>
      <c r="ABT14374" s="60"/>
      <c r="ABU14374" s="60"/>
      <c r="ABV14374" s="60"/>
      <c r="ABW14374" s="60"/>
      <c r="ABX14374" s="60"/>
    </row>
    <row r="14375" spans="727:752" x14ac:dyDescent="0.25">
      <c r="AAY14375" s="60"/>
      <c r="AAZ14375" s="60"/>
      <c r="ABA14375" s="60"/>
      <c r="ABB14375" s="60"/>
      <c r="ABC14375" s="60"/>
      <c r="ABD14375" s="60"/>
      <c r="ABE14375" s="60"/>
      <c r="ABF14375" s="60"/>
      <c r="ABG14375" s="60"/>
      <c r="ABH14375" s="60"/>
      <c r="ABI14375" s="60"/>
      <c r="ABJ14375" s="60"/>
      <c r="ABK14375" s="60"/>
      <c r="ABL14375" s="60"/>
      <c r="ABM14375" s="60"/>
      <c r="ABN14375" s="60"/>
      <c r="ABO14375" s="60"/>
      <c r="ABP14375" s="60"/>
      <c r="ABQ14375" s="60"/>
      <c r="ABR14375" s="60">
        <v>0.78772783535411695</v>
      </c>
      <c r="ABS14375" s="60"/>
      <c r="ABT14375" s="60"/>
      <c r="ABU14375" s="60"/>
      <c r="ABV14375" s="60"/>
      <c r="ABW14375" s="60"/>
      <c r="ABX14375" s="60"/>
    </row>
    <row r="14376" spans="727:752" x14ac:dyDescent="0.25">
      <c r="AAY14376" s="60"/>
      <c r="AAZ14376" s="60"/>
      <c r="ABA14376" s="60"/>
      <c r="ABB14376" s="60"/>
      <c r="ABC14376" s="60"/>
      <c r="ABD14376" s="60"/>
      <c r="ABE14376" s="60"/>
      <c r="ABF14376" s="60"/>
      <c r="ABG14376" s="60"/>
      <c r="ABH14376" s="60"/>
      <c r="ABI14376" s="60"/>
      <c r="ABJ14376" s="60"/>
      <c r="ABK14376" s="60"/>
      <c r="ABL14376" s="60"/>
      <c r="ABM14376" s="60"/>
      <c r="ABN14376" s="60"/>
      <c r="ABO14376" s="60"/>
      <c r="ABP14376" s="60"/>
      <c r="ABQ14376" s="60"/>
      <c r="ABR14376" s="60">
        <v>0.78717964130127704</v>
      </c>
      <c r="ABS14376" s="60"/>
      <c r="ABT14376" s="60"/>
      <c r="ABU14376" s="60"/>
      <c r="ABV14376" s="60"/>
      <c r="ABW14376" s="60"/>
      <c r="ABX14376" s="60"/>
    </row>
    <row r="14377" spans="727:752" x14ac:dyDescent="0.25">
      <c r="AAY14377" s="60"/>
      <c r="AAZ14377" s="60"/>
      <c r="ABA14377" s="60"/>
      <c r="ABB14377" s="60"/>
      <c r="ABC14377" s="60"/>
      <c r="ABD14377" s="60"/>
      <c r="ABE14377" s="60"/>
      <c r="ABF14377" s="60"/>
      <c r="ABG14377" s="60"/>
      <c r="ABH14377" s="60"/>
      <c r="ABI14377" s="60"/>
      <c r="ABJ14377" s="60"/>
      <c r="ABK14377" s="60"/>
      <c r="ABL14377" s="60"/>
      <c r="ABM14377" s="60"/>
      <c r="ABN14377" s="60"/>
      <c r="ABO14377" s="60"/>
      <c r="ABP14377" s="60"/>
      <c r="ABQ14377" s="60"/>
      <c r="ABR14377" s="60">
        <v>0.78624611263361099</v>
      </c>
      <c r="ABS14377" s="60"/>
      <c r="ABT14377" s="60"/>
      <c r="ABU14377" s="60"/>
      <c r="ABV14377" s="60"/>
      <c r="ABW14377" s="60"/>
      <c r="ABX14377" s="60"/>
    </row>
    <row r="14378" spans="727:752" x14ac:dyDescent="0.25">
      <c r="AAY14378" s="60"/>
      <c r="AAZ14378" s="60"/>
      <c r="ABA14378" s="60"/>
      <c r="ABB14378" s="60"/>
      <c r="ABC14378" s="60"/>
      <c r="ABD14378" s="60"/>
      <c r="ABE14378" s="60"/>
      <c r="ABF14378" s="60"/>
      <c r="ABG14378" s="60"/>
      <c r="ABH14378" s="60"/>
      <c r="ABI14378" s="60"/>
      <c r="ABJ14378" s="60"/>
      <c r="ABK14378" s="60"/>
      <c r="ABL14378" s="60"/>
      <c r="ABM14378" s="60"/>
      <c r="ABN14378" s="60"/>
      <c r="ABO14378" s="60"/>
      <c r="ABP14378" s="60"/>
      <c r="ABQ14378" s="60"/>
      <c r="ABR14378" s="60">
        <v>0.78618416226735499</v>
      </c>
      <c r="ABS14378" s="60"/>
      <c r="ABT14378" s="60"/>
      <c r="ABU14378" s="60"/>
      <c r="ABV14378" s="60"/>
      <c r="ABW14378" s="60"/>
      <c r="ABX14378" s="60"/>
    </row>
    <row r="14379" spans="727:752" x14ac:dyDescent="0.25">
      <c r="AAY14379" s="60"/>
      <c r="AAZ14379" s="60"/>
      <c r="ABA14379" s="60"/>
      <c r="ABB14379" s="60"/>
      <c r="ABC14379" s="60"/>
      <c r="ABD14379" s="60"/>
      <c r="ABE14379" s="60"/>
      <c r="ABF14379" s="60"/>
      <c r="ABG14379" s="60"/>
      <c r="ABH14379" s="60"/>
      <c r="ABI14379" s="60"/>
      <c r="ABJ14379" s="60"/>
      <c r="ABK14379" s="60"/>
      <c r="ABL14379" s="60"/>
      <c r="ABM14379" s="60"/>
      <c r="ABN14379" s="60"/>
      <c r="ABO14379" s="60"/>
      <c r="ABP14379" s="60"/>
      <c r="ABQ14379" s="60"/>
      <c r="ABR14379" s="60">
        <v>0.78607547589777305</v>
      </c>
      <c r="ABS14379" s="60"/>
      <c r="ABT14379" s="60"/>
      <c r="ABU14379" s="60"/>
      <c r="ABV14379" s="60"/>
      <c r="ABW14379" s="60"/>
      <c r="ABX14379" s="60"/>
    </row>
    <row r="14380" spans="727:752" x14ac:dyDescent="0.25">
      <c r="AAY14380" s="60"/>
      <c r="AAZ14380" s="60"/>
      <c r="ABA14380" s="60"/>
      <c r="ABB14380" s="60"/>
      <c r="ABC14380" s="60"/>
      <c r="ABD14380" s="60"/>
      <c r="ABE14380" s="60"/>
      <c r="ABF14380" s="60"/>
      <c r="ABG14380" s="60"/>
      <c r="ABH14380" s="60"/>
      <c r="ABI14380" s="60"/>
      <c r="ABJ14380" s="60"/>
      <c r="ABK14380" s="60"/>
      <c r="ABL14380" s="60"/>
      <c r="ABM14380" s="60"/>
      <c r="ABN14380" s="60"/>
      <c r="ABO14380" s="60"/>
      <c r="ABP14380" s="60"/>
      <c r="ABQ14380" s="60"/>
      <c r="ABR14380" s="60">
        <v>0.78527329410458002</v>
      </c>
      <c r="ABS14380" s="60"/>
      <c r="ABT14380" s="60"/>
      <c r="ABU14380" s="60"/>
      <c r="ABV14380" s="60"/>
      <c r="ABW14380" s="60"/>
      <c r="ABX14380" s="60"/>
    </row>
    <row r="14381" spans="727:752" x14ac:dyDescent="0.25">
      <c r="AAY14381" s="60"/>
      <c r="AAZ14381" s="60"/>
      <c r="ABA14381" s="60"/>
      <c r="ABB14381" s="60"/>
      <c r="ABC14381" s="60"/>
      <c r="ABD14381" s="60"/>
      <c r="ABE14381" s="60"/>
      <c r="ABF14381" s="60"/>
      <c r="ABG14381" s="60"/>
      <c r="ABH14381" s="60"/>
      <c r="ABI14381" s="60"/>
      <c r="ABJ14381" s="60"/>
      <c r="ABK14381" s="60"/>
      <c r="ABL14381" s="60"/>
      <c r="ABM14381" s="60"/>
      <c r="ABN14381" s="60"/>
      <c r="ABO14381" s="60"/>
      <c r="ABP14381" s="60"/>
      <c r="ABQ14381" s="60"/>
      <c r="ABR14381" s="60">
        <v>0.78511709517315098</v>
      </c>
      <c r="ABS14381" s="60"/>
      <c r="ABT14381" s="60"/>
      <c r="ABU14381" s="60"/>
      <c r="ABV14381" s="60"/>
      <c r="ABW14381" s="60"/>
      <c r="ABX14381" s="60"/>
    </row>
    <row r="14382" spans="727:752" x14ac:dyDescent="0.25">
      <c r="AAY14382" s="60"/>
      <c r="AAZ14382" s="60"/>
      <c r="ABA14382" s="60"/>
      <c r="ABB14382" s="60"/>
      <c r="ABC14382" s="60"/>
      <c r="ABD14382" s="60"/>
      <c r="ABE14382" s="60"/>
      <c r="ABF14382" s="60"/>
      <c r="ABG14382" s="60"/>
      <c r="ABH14382" s="60"/>
      <c r="ABI14382" s="60"/>
      <c r="ABJ14382" s="60"/>
      <c r="ABK14382" s="60"/>
      <c r="ABL14382" s="60"/>
      <c r="ABM14382" s="60"/>
      <c r="ABN14382" s="60"/>
      <c r="ABO14382" s="60"/>
      <c r="ABP14382" s="60"/>
      <c r="ABQ14382" s="60"/>
      <c r="ABR14382" s="60">
        <v>0.78485599724578903</v>
      </c>
      <c r="ABS14382" s="60"/>
      <c r="ABT14382" s="60"/>
      <c r="ABU14382" s="60"/>
      <c r="ABV14382" s="60"/>
      <c r="ABW14382" s="60"/>
      <c r="ABX14382" s="60"/>
    </row>
    <row r="14383" spans="727:752" x14ac:dyDescent="0.25">
      <c r="AAY14383" s="60"/>
      <c r="AAZ14383" s="60"/>
      <c r="ABA14383" s="60"/>
      <c r="ABB14383" s="60"/>
      <c r="ABC14383" s="60"/>
      <c r="ABD14383" s="60"/>
      <c r="ABE14383" s="60"/>
      <c r="ABF14383" s="60"/>
      <c r="ABG14383" s="60"/>
      <c r="ABH14383" s="60"/>
      <c r="ABI14383" s="60"/>
      <c r="ABJ14383" s="60"/>
      <c r="ABK14383" s="60"/>
      <c r="ABL14383" s="60"/>
      <c r="ABM14383" s="60"/>
      <c r="ABN14383" s="60"/>
      <c r="ABO14383" s="60"/>
      <c r="ABP14383" s="60"/>
      <c r="ABQ14383" s="60"/>
      <c r="ABR14383" s="60">
        <v>0.78472062279657495</v>
      </c>
      <c r="ABS14383" s="60"/>
      <c r="ABT14383" s="60"/>
      <c r="ABU14383" s="60"/>
      <c r="ABV14383" s="60"/>
      <c r="ABW14383" s="60"/>
      <c r="ABX14383" s="60"/>
    </row>
    <row r="14384" spans="727:752" x14ac:dyDescent="0.25">
      <c r="AAY14384" s="60"/>
      <c r="AAZ14384" s="60"/>
      <c r="ABA14384" s="60"/>
      <c r="ABB14384" s="60"/>
      <c r="ABC14384" s="60"/>
      <c r="ABD14384" s="60"/>
      <c r="ABE14384" s="60"/>
      <c r="ABF14384" s="60"/>
      <c r="ABG14384" s="60"/>
      <c r="ABH14384" s="60"/>
      <c r="ABI14384" s="60"/>
      <c r="ABJ14384" s="60"/>
      <c r="ABK14384" s="60"/>
      <c r="ABL14384" s="60"/>
      <c r="ABM14384" s="60"/>
      <c r="ABN14384" s="60"/>
      <c r="ABO14384" s="60"/>
      <c r="ABP14384" s="60"/>
      <c r="ABQ14384" s="60"/>
      <c r="ABR14384" s="60">
        <v>0.78450412375898904</v>
      </c>
      <c r="ABS14384" s="60"/>
      <c r="ABT14384" s="60"/>
      <c r="ABU14384" s="60"/>
      <c r="ABV14384" s="60"/>
      <c r="ABW14384" s="60"/>
      <c r="ABX14384" s="60"/>
    </row>
    <row r="14385" spans="727:752" x14ac:dyDescent="0.25">
      <c r="AAY14385" s="60"/>
      <c r="AAZ14385" s="60"/>
      <c r="ABA14385" s="60"/>
      <c r="ABB14385" s="60"/>
      <c r="ABC14385" s="60"/>
      <c r="ABD14385" s="60"/>
      <c r="ABE14385" s="60"/>
      <c r="ABF14385" s="60"/>
      <c r="ABG14385" s="60"/>
      <c r="ABH14385" s="60"/>
      <c r="ABI14385" s="60"/>
      <c r="ABJ14385" s="60"/>
      <c r="ABK14385" s="60"/>
      <c r="ABL14385" s="60"/>
      <c r="ABM14385" s="60"/>
      <c r="ABN14385" s="60"/>
      <c r="ABO14385" s="60"/>
      <c r="ABP14385" s="60"/>
      <c r="ABQ14385" s="60"/>
      <c r="ABR14385" s="60">
        <v>0.78442792496615199</v>
      </c>
      <c r="ABS14385" s="60"/>
      <c r="ABT14385" s="60"/>
      <c r="ABU14385" s="60"/>
      <c r="ABV14385" s="60"/>
      <c r="ABW14385" s="60"/>
      <c r="ABX14385" s="60"/>
    </row>
    <row r="14386" spans="727:752" x14ac:dyDescent="0.25">
      <c r="AAY14386" s="60"/>
      <c r="AAZ14386" s="60"/>
      <c r="ABA14386" s="60"/>
      <c r="ABB14386" s="60"/>
      <c r="ABC14386" s="60"/>
      <c r="ABD14386" s="60"/>
      <c r="ABE14386" s="60"/>
      <c r="ABF14386" s="60"/>
      <c r="ABG14386" s="60"/>
      <c r="ABH14386" s="60"/>
      <c r="ABI14386" s="60"/>
      <c r="ABJ14386" s="60"/>
      <c r="ABK14386" s="60"/>
      <c r="ABL14386" s="60"/>
      <c r="ABM14386" s="60"/>
      <c r="ABN14386" s="60"/>
      <c r="ABO14386" s="60"/>
      <c r="ABP14386" s="60"/>
      <c r="ABQ14386" s="60"/>
      <c r="ABR14386" s="60">
        <v>0.78442659359123701</v>
      </c>
      <c r="ABS14386" s="60"/>
      <c r="ABT14386" s="60"/>
      <c r="ABU14386" s="60"/>
      <c r="ABV14386" s="60"/>
      <c r="ABW14386" s="60"/>
      <c r="ABX14386" s="60"/>
    </row>
    <row r="14387" spans="727:752" x14ac:dyDescent="0.25">
      <c r="AAY14387" s="60"/>
      <c r="AAZ14387" s="60"/>
      <c r="ABA14387" s="60"/>
      <c r="ABB14387" s="60"/>
      <c r="ABC14387" s="60"/>
      <c r="ABD14387" s="60"/>
      <c r="ABE14387" s="60"/>
      <c r="ABF14387" s="60"/>
      <c r="ABG14387" s="60"/>
      <c r="ABH14387" s="60"/>
      <c r="ABI14387" s="60"/>
      <c r="ABJ14387" s="60"/>
      <c r="ABK14387" s="60"/>
      <c r="ABL14387" s="60"/>
      <c r="ABM14387" s="60"/>
      <c r="ABN14387" s="60"/>
      <c r="ABO14387" s="60"/>
      <c r="ABP14387" s="60"/>
      <c r="ABQ14387" s="60"/>
      <c r="ABR14387" s="60">
        <v>0.78365255928826605</v>
      </c>
      <c r="ABS14387" s="60"/>
      <c r="ABT14387" s="60"/>
      <c r="ABU14387" s="60"/>
      <c r="ABV14387" s="60"/>
      <c r="ABW14387" s="60"/>
      <c r="ABX14387" s="60"/>
    </row>
    <row r="14388" spans="727:752" x14ac:dyDescent="0.25">
      <c r="AAY14388" s="60"/>
      <c r="AAZ14388" s="60"/>
      <c r="ABA14388" s="60"/>
      <c r="ABB14388" s="60"/>
      <c r="ABC14388" s="60"/>
      <c r="ABD14388" s="60"/>
      <c r="ABE14388" s="60"/>
      <c r="ABF14388" s="60"/>
      <c r="ABG14388" s="60"/>
      <c r="ABH14388" s="60"/>
      <c r="ABI14388" s="60"/>
      <c r="ABJ14388" s="60"/>
      <c r="ABK14388" s="60"/>
      <c r="ABL14388" s="60"/>
      <c r="ABM14388" s="60"/>
      <c r="ABN14388" s="60"/>
      <c r="ABO14388" s="60"/>
      <c r="ABP14388" s="60"/>
      <c r="ABQ14388" s="60"/>
      <c r="ABR14388" s="60">
        <v>0.78329797155629299</v>
      </c>
      <c r="ABS14388" s="60"/>
      <c r="ABT14388" s="60"/>
      <c r="ABU14388" s="60"/>
      <c r="ABV14388" s="60"/>
      <c r="ABW14388" s="60"/>
      <c r="ABX14388" s="60"/>
    </row>
    <row r="14389" spans="727:752" x14ac:dyDescent="0.25">
      <c r="AAY14389" s="60"/>
      <c r="AAZ14389" s="60"/>
      <c r="ABA14389" s="60"/>
      <c r="ABB14389" s="60"/>
      <c r="ABC14389" s="60"/>
      <c r="ABD14389" s="60"/>
      <c r="ABE14389" s="60"/>
      <c r="ABF14389" s="60"/>
      <c r="ABG14389" s="60"/>
      <c r="ABH14389" s="60"/>
      <c r="ABI14389" s="60"/>
      <c r="ABJ14389" s="60"/>
      <c r="ABK14389" s="60"/>
      <c r="ABL14389" s="60"/>
      <c r="ABM14389" s="60"/>
      <c r="ABN14389" s="60"/>
      <c r="ABO14389" s="60"/>
      <c r="ABP14389" s="60"/>
      <c r="ABQ14389" s="60"/>
      <c r="ABR14389" s="60">
        <v>0.78327053960765602</v>
      </c>
      <c r="ABS14389" s="60"/>
      <c r="ABT14389" s="60"/>
      <c r="ABU14389" s="60"/>
      <c r="ABV14389" s="60"/>
      <c r="ABW14389" s="60"/>
      <c r="ABX14389" s="60"/>
    </row>
    <row r="14390" spans="727:752" x14ac:dyDescent="0.25">
      <c r="AAY14390" s="60"/>
      <c r="AAZ14390" s="60"/>
      <c r="ABA14390" s="60"/>
      <c r="ABB14390" s="60"/>
      <c r="ABC14390" s="60"/>
      <c r="ABD14390" s="60"/>
      <c r="ABE14390" s="60"/>
      <c r="ABF14390" s="60"/>
      <c r="ABG14390" s="60"/>
      <c r="ABH14390" s="60"/>
      <c r="ABI14390" s="60"/>
      <c r="ABJ14390" s="60"/>
      <c r="ABK14390" s="60"/>
      <c r="ABL14390" s="60"/>
      <c r="ABM14390" s="60"/>
      <c r="ABN14390" s="60"/>
      <c r="ABO14390" s="60"/>
      <c r="ABP14390" s="60"/>
      <c r="ABQ14390" s="60"/>
      <c r="ABR14390" s="60">
        <v>0.78325363363576594</v>
      </c>
      <c r="ABS14390" s="60"/>
      <c r="ABT14390" s="60"/>
      <c r="ABU14390" s="60"/>
      <c r="ABV14390" s="60"/>
      <c r="ABW14390" s="60"/>
      <c r="ABX14390" s="60"/>
    </row>
    <row r="14391" spans="727:752" x14ac:dyDescent="0.25">
      <c r="AAY14391" s="60"/>
      <c r="AAZ14391" s="60"/>
      <c r="ABA14391" s="60"/>
      <c r="ABB14391" s="60"/>
      <c r="ABC14391" s="60"/>
      <c r="ABD14391" s="60"/>
      <c r="ABE14391" s="60"/>
      <c r="ABF14391" s="60"/>
      <c r="ABG14391" s="60"/>
      <c r="ABH14391" s="60"/>
      <c r="ABI14391" s="60"/>
      <c r="ABJ14391" s="60"/>
      <c r="ABK14391" s="60"/>
      <c r="ABL14391" s="60"/>
      <c r="ABM14391" s="60"/>
      <c r="ABN14391" s="60"/>
      <c r="ABO14391" s="60"/>
      <c r="ABP14391" s="60"/>
      <c r="ABQ14391" s="60"/>
      <c r="ABR14391" s="60">
        <v>0.78302954582608597</v>
      </c>
      <c r="ABS14391" s="60"/>
      <c r="ABT14391" s="60"/>
      <c r="ABU14391" s="60"/>
      <c r="ABV14391" s="60"/>
      <c r="ABW14391" s="60"/>
      <c r="ABX14391" s="60"/>
    </row>
    <row r="14392" spans="727:752" x14ac:dyDescent="0.25">
      <c r="AAY14392" s="60"/>
      <c r="AAZ14392" s="60"/>
      <c r="ABA14392" s="60"/>
      <c r="ABB14392" s="60"/>
      <c r="ABC14392" s="60"/>
      <c r="ABD14392" s="60"/>
      <c r="ABE14392" s="60"/>
      <c r="ABF14392" s="60"/>
      <c r="ABG14392" s="60"/>
      <c r="ABH14392" s="60"/>
      <c r="ABI14392" s="60"/>
      <c r="ABJ14392" s="60"/>
      <c r="ABK14392" s="60"/>
      <c r="ABL14392" s="60"/>
      <c r="ABM14392" s="60"/>
      <c r="ABN14392" s="60"/>
      <c r="ABO14392" s="60"/>
      <c r="ABP14392" s="60"/>
      <c r="ABQ14392" s="60"/>
      <c r="ABR14392" s="60">
        <v>0.78289432548801796</v>
      </c>
      <c r="ABS14392" s="60"/>
      <c r="ABT14392" s="60"/>
      <c r="ABU14392" s="60"/>
      <c r="ABV14392" s="60"/>
      <c r="ABW14392" s="60"/>
      <c r="ABX14392" s="60"/>
    </row>
    <row r="14393" spans="727:752" x14ac:dyDescent="0.25">
      <c r="AAY14393" s="60"/>
      <c r="AAZ14393" s="60"/>
      <c r="ABA14393" s="60"/>
      <c r="ABB14393" s="60"/>
      <c r="ABC14393" s="60"/>
      <c r="ABD14393" s="60"/>
      <c r="ABE14393" s="60"/>
      <c r="ABF14393" s="60"/>
      <c r="ABG14393" s="60"/>
      <c r="ABH14393" s="60"/>
      <c r="ABI14393" s="60"/>
      <c r="ABJ14393" s="60"/>
      <c r="ABK14393" s="60"/>
      <c r="ABL14393" s="60"/>
      <c r="ABM14393" s="60"/>
      <c r="ABN14393" s="60"/>
      <c r="ABO14393" s="60"/>
      <c r="ABP14393" s="60"/>
      <c r="ABQ14393" s="60"/>
      <c r="ABR14393" s="60">
        <v>0.78267134289639495</v>
      </c>
      <c r="ABS14393" s="60"/>
      <c r="ABT14393" s="60"/>
      <c r="ABU14393" s="60"/>
      <c r="ABV14393" s="60"/>
      <c r="ABW14393" s="60"/>
      <c r="ABX14393" s="60"/>
    </row>
    <row r="14394" spans="727:752" x14ac:dyDescent="0.25">
      <c r="AAY14394" s="60"/>
      <c r="AAZ14394" s="60"/>
      <c r="ABA14394" s="60"/>
      <c r="ABB14394" s="60"/>
      <c r="ABC14394" s="60"/>
      <c r="ABD14394" s="60"/>
      <c r="ABE14394" s="60"/>
      <c r="ABF14394" s="60"/>
      <c r="ABG14394" s="60"/>
      <c r="ABH14394" s="60"/>
      <c r="ABI14394" s="60"/>
      <c r="ABJ14394" s="60"/>
      <c r="ABK14394" s="60"/>
      <c r="ABL14394" s="60"/>
      <c r="ABM14394" s="60"/>
      <c r="ABN14394" s="60"/>
      <c r="ABO14394" s="60"/>
      <c r="ABP14394" s="60"/>
      <c r="ABQ14394" s="60"/>
      <c r="ABR14394" s="60">
        <v>0.78244078158115804</v>
      </c>
      <c r="ABS14394" s="60"/>
      <c r="ABT14394" s="60"/>
      <c r="ABU14394" s="60"/>
      <c r="ABV14394" s="60"/>
      <c r="ABW14394" s="60"/>
      <c r="ABX14394" s="60"/>
    </row>
    <row r="14395" spans="727:752" x14ac:dyDescent="0.25">
      <c r="AAY14395" s="60"/>
      <c r="AAZ14395" s="60"/>
      <c r="ABA14395" s="60"/>
      <c r="ABB14395" s="60"/>
      <c r="ABC14395" s="60"/>
      <c r="ABD14395" s="60"/>
      <c r="ABE14395" s="60"/>
      <c r="ABF14395" s="60"/>
      <c r="ABG14395" s="60"/>
      <c r="ABH14395" s="60"/>
      <c r="ABI14395" s="60"/>
      <c r="ABJ14395" s="60"/>
      <c r="ABK14395" s="60"/>
      <c r="ABL14395" s="60"/>
      <c r="ABM14395" s="60"/>
      <c r="ABN14395" s="60"/>
      <c r="ABO14395" s="60"/>
      <c r="ABP14395" s="60"/>
      <c r="ABQ14395" s="60"/>
      <c r="ABR14395" s="60">
        <v>0.78238368598802099</v>
      </c>
      <c r="ABS14395" s="60"/>
      <c r="ABT14395" s="60"/>
      <c r="ABU14395" s="60"/>
      <c r="ABV14395" s="60"/>
      <c r="ABW14395" s="60"/>
      <c r="ABX14395" s="60"/>
    </row>
    <row r="14396" spans="727:752" x14ac:dyDescent="0.25">
      <c r="AAY14396" s="60"/>
      <c r="AAZ14396" s="60"/>
      <c r="ABA14396" s="60"/>
      <c r="ABB14396" s="60"/>
      <c r="ABC14396" s="60"/>
      <c r="ABD14396" s="60"/>
      <c r="ABE14396" s="60"/>
      <c r="ABF14396" s="60"/>
      <c r="ABG14396" s="60"/>
      <c r="ABH14396" s="60"/>
      <c r="ABI14396" s="60"/>
      <c r="ABJ14396" s="60"/>
      <c r="ABK14396" s="60"/>
      <c r="ABL14396" s="60"/>
      <c r="ABM14396" s="60"/>
      <c r="ABN14396" s="60"/>
      <c r="ABO14396" s="60"/>
      <c r="ABP14396" s="60"/>
      <c r="ABQ14396" s="60"/>
      <c r="ABR14396" s="60">
        <v>0.78224691885961095</v>
      </c>
      <c r="ABS14396" s="60"/>
      <c r="ABT14396" s="60"/>
      <c r="ABU14396" s="60"/>
      <c r="ABV14396" s="60"/>
      <c r="ABW14396" s="60"/>
      <c r="ABX14396" s="60"/>
    </row>
    <row r="14397" spans="727:752" x14ac:dyDescent="0.25">
      <c r="AAY14397" s="60"/>
      <c r="AAZ14397" s="60"/>
      <c r="ABA14397" s="60"/>
      <c r="ABB14397" s="60"/>
      <c r="ABC14397" s="60"/>
      <c r="ABD14397" s="60"/>
      <c r="ABE14397" s="60"/>
      <c r="ABF14397" s="60"/>
      <c r="ABG14397" s="60"/>
      <c r="ABH14397" s="60"/>
      <c r="ABI14397" s="60"/>
      <c r="ABJ14397" s="60"/>
      <c r="ABK14397" s="60"/>
      <c r="ABL14397" s="60"/>
      <c r="ABM14397" s="60"/>
      <c r="ABN14397" s="60"/>
      <c r="ABO14397" s="60"/>
      <c r="ABP14397" s="60"/>
      <c r="ABQ14397" s="60"/>
      <c r="ABR14397" s="60">
        <v>0.78193317548473795</v>
      </c>
      <c r="ABS14397" s="60"/>
      <c r="ABT14397" s="60"/>
      <c r="ABU14397" s="60"/>
      <c r="ABV14397" s="60"/>
      <c r="ABW14397" s="60"/>
      <c r="ABX14397" s="60"/>
    </row>
    <row r="14398" spans="727:752" x14ac:dyDescent="0.25">
      <c r="AAY14398" s="60"/>
      <c r="AAZ14398" s="60"/>
      <c r="ABA14398" s="60"/>
      <c r="ABB14398" s="60"/>
      <c r="ABC14398" s="60"/>
      <c r="ABD14398" s="60"/>
      <c r="ABE14398" s="60"/>
      <c r="ABF14398" s="60"/>
      <c r="ABG14398" s="60"/>
      <c r="ABH14398" s="60"/>
      <c r="ABI14398" s="60"/>
      <c r="ABJ14398" s="60"/>
      <c r="ABK14398" s="60"/>
      <c r="ABL14398" s="60"/>
      <c r="ABM14398" s="60"/>
      <c r="ABN14398" s="60"/>
      <c r="ABO14398" s="60"/>
      <c r="ABP14398" s="60"/>
      <c r="ABQ14398" s="60"/>
      <c r="ABR14398" s="60">
        <v>0.78186186657447199</v>
      </c>
      <c r="ABS14398" s="60"/>
      <c r="ABT14398" s="60"/>
      <c r="ABU14398" s="60"/>
      <c r="ABV14398" s="60"/>
      <c r="ABW14398" s="60"/>
      <c r="ABX14398" s="60"/>
    </row>
    <row r="14399" spans="727:752" x14ac:dyDescent="0.25">
      <c r="AAY14399" s="60"/>
      <c r="AAZ14399" s="60"/>
      <c r="ABA14399" s="60"/>
      <c r="ABB14399" s="60"/>
      <c r="ABC14399" s="60"/>
      <c r="ABD14399" s="60"/>
      <c r="ABE14399" s="60"/>
      <c r="ABF14399" s="60"/>
      <c r="ABG14399" s="60"/>
      <c r="ABH14399" s="60"/>
      <c r="ABI14399" s="60"/>
      <c r="ABJ14399" s="60"/>
      <c r="ABK14399" s="60"/>
      <c r="ABL14399" s="60"/>
      <c r="ABM14399" s="60"/>
      <c r="ABN14399" s="60"/>
      <c r="ABO14399" s="60"/>
      <c r="ABP14399" s="60"/>
      <c r="ABQ14399" s="60"/>
      <c r="ABR14399" s="60">
        <v>0.78132662985138501</v>
      </c>
      <c r="ABS14399" s="60"/>
      <c r="ABT14399" s="60"/>
      <c r="ABU14399" s="60"/>
      <c r="ABV14399" s="60"/>
      <c r="ABW14399" s="60"/>
      <c r="ABX14399" s="60"/>
    </row>
    <row r="14400" spans="727:752" x14ac:dyDescent="0.25">
      <c r="AAY14400" s="60"/>
      <c r="AAZ14400" s="60"/>
      <c r="ABA14400" s="60"/>
      <c r="ABB14400" s="60"/>
      <c r="ABC14400" s="60"/>
      <c r="ABD14400" s="60"/>
      <c r="ABE14400" s="60"/>
      <c r="ABF14400" s="60"/>
      <c r="ABG14400" s="60"/>
      <c r="ABH14400" s="60"/>
      <c r="ABI14400" s="60"/>
      <c r="ABJ14400" s="60"/>
      <c r="ABK14400" s="60"/>
      <c r="ABL14400" s="60"/>
      <c r="ABM14400" s="60"/>
      <c r="ABN14400" s="60"/>
      <c r="ABO14400" s="60"/>
      <c r="ABP14400" s="60"/>
      <c r="ABQ14400" s="60"/>
      <c r="ABR14400" s="60">
        <v>0.78101370122830405</v>
      </c>
      <c r="ABS14400" s="60"/>
      <c r="ABT14400" s="60"/>
      <c r="ABU14400" s="60"/>
      <c r="ABV14400" s="60"/>
      <c r="ABW14400" s="60"/>
      <c r="ABX14400" s="60"/>
    </row>
    <row r="14401" spans="727:752" x14ac:dyDescent="0.25">
      <c r="AAY14401" s="60"/>
      <c r="AAZ14401" s="60"/>
      <c r="ABA14401" s="60"/>
      <c r="ABB14401" s="60"/>
      <c r="ABC14401" s="60"/>
      <c r="ABD14401" s="60"/>
      <c r="ABE14401" s="60"/>
      <c r="ABF14401" s="60"/>
      <c r="ABG14401" s="60"/>
      <c r="ABH14401" s="60"/>
      <c r="ABI14401" s="60"/>
      <c r="ABJ14401" s="60"/>
      <c r="ABK14401" s="60"/>
      <c r="ABL14401" s="60"/>
      <c r="ABM14401" s="60"/>
      <c r="ABN14401" s="60"/>
      <c r="ABO14401" s="60"/>
      <c r="ABP14401" s="60"/>
      <c r="ABQ14401" s="60"/>
      <c r="ABR14401" s="60">
        <v>0.78069684757958302</v>
      </c>
      <c r="ABS14401" s="60"/>
      <c r="ABT14401" s="60"/>
      <c r="ABU14401" s="60"/>
      <c r="ABV14401" s="60"/>
      <c r="ABW14401" s="60"/>
      <c r="ABX14401" s="60"/>
    </row>
    <row r="14402" spans="727:752" x14ac:dyDescent="0.25">
      <c r="AAY14402" s="60"/>
      <c r="AAZ14402" s="60"/>
      <c r="ABA14402" s="60"/>
      <c r="ABB14402" s="60"/>
      <c r="ABC14402" s="60"/>
      <c r="ABD14402" s="60"/>
      <c r="ABE14402" s="60"/>
      <c r="ABF14402" s="60"/>
      <c r="ABG14402" s="60"/>
      <c r="ABH14402" s="60"/>
      <c r="ABI14402" s="60"/>
      <c r="ABJ14402" s="60"/>
      <c r="ABK14402" s="60"/>
      <c r="ABL14402" s="60"/>
      <c r="ABM14402" s="60"/>
      <c r="ABN14402" s="60"/>
      <c r="ABO14402" s="60"/>
      <c r="ABP14402" s="60"/>
      <c r="ABQ14402" s="60"/>
      <c r="ABR14402" s="60">
        <v>0.78037222662233996</v>
      </c>
      <c r="ABS14402" s="60"/>
      <c r="ABT14402" s="60"/>
      <c r="ABU14402" s="60"/>
      <c r="ABV14402" s="60"/>
      <c r="ABW14402" s="60"/>
      <c r="ABX14402" s="60"/>
    </row>
    <row r="14403" spans="727:752" x14ac:dyDescent="0.25">
      <c r="AAY14403" s="60"/>
      <c r="AAZ14403" s="60"/>
      <c r="ABA14403" s="60"/>
      <c r="ABB14403" s="60"/>
      <c r="ABC14403" s="60"/>
      <c r="ABD14403" s="60"/>
      <c r="ABE14403" s="60"/>
      <c r="ABF14403" s="60"/>
      <c r="ABG14403" s="60"/>
      <c r="ABH14403" s="60"/>
      <c r="ABI14403" s="60"/>
      <c r="ABJ14403" s="60"/>
      <c r="ABK14403" s="60"/>
      <c r="ABL14403" s="60"/>
      <c r="ABM14403" s="60"/>
      <c r="ABN14403" s="60"/>
      <c r="ABO14403" s="60"/>
      <c r="ABP14403" s="60"/>
      <c r="ABQ14403" s="60"/>
      <c r="ABR14403" s="60">
        <v>0.78019753271450398</v>
      </c>
      <c r="ABS14403" s="60"/>
      <c r="ABT14403" s="60"/>
      <c r="ABU14403" s="60"/>
      <c r="ABV14403" s="60"/>
      <c r="ABW14403" s="60"/>
      <c r="ABX14403" s="60"/>
    </row>
    <row r="14404" spans="727:752" x14ac:dyDescent="0.25">
      <c r="AAY14404" s="60"/>
      <c r="AAZ14404" s="60"/>
      <c r="ABA14404" s="60"/>
      <c r="ABB14404" s="60"/>
      <c r="ABC14404" s="60"/>
      <c r="ABD14404" s="60"/>
      <c r="ABE14404" s="60"/>
      <c r="ABF14404" s="60"/>
      <c r="ABG14404" s="60"/>
      <c r="ABH14404" s="60"/>
      <c r="ABI14404" s="60"/>
      <c r="ABJ14404" s="60"/>
      <c r="ABK14404" s="60"/>
      <c r="ABL14404" s="60"/>
      <c r="ABM14404" s="60"/>
      <c r="ABN14404" s="60"/>
      <c r="ABO14404" s="60"/>
      <c r="ABP14404" s="60"/>
      <c r="ABQ14404" s="60"/>
      <c r="ABR14404" s="60">
        <v>0.78009560610420903</v>
      </c>
      <c r="ABS14404" s="60"/>
      <c r="ABT14404" s="60"/>
      <c r="ABU14404" s="60"/>
      <c r="ABV14404" s="60"/>
      <c r="ABW14404" s="60"/>
      <c r="ABX14404" s="60"/>
    </row>
    <row r="14405" spans="727:752" x14ac:dyDescent="0.25">
      <c r="AAY14405" s="60"/>
      <c r="AAZ14405" s="60"/>
      <c r="ABA14405" s="60"/>
      <c r="ABB14405" s="60"/>
      <c r="ABC14405" s="60"/>
      <c r="ABD14405" s="60"/>
      <c r="ABE14405" s="60"/>
      <c r="ABF14405" s="60"/>
      <c r="ABG14405" s="60"/>
      <c r="ABH14405" s="60"/>
      <c r="ABI14405" s="60"/>
      <c r="ABJ14405" s="60"/>
      <c r="ABK14405" s="60"/>
      <c r="ABL14405" s="60"/>
      <c r="ABM14405" s="60"/>
      <c r="ABN14405" s="60"/>
      <c r="ABO14405" s="60"/>
      <c r="ABP14405" s="60"/>
      <c r="ABQ14405" s="60"/>
      <c r="ABR14405" s="60">
        <v>0.78006689197539303</v>
      </c>
      <c r="ABS14405" s="60"/>
      <c r="ABT14405" s="60"/>
      <c r="ABU14405" s="60"/>
      <c r="ABV14405" s="60"/>
      <c r="ABW14405" s="60"/>
      <c r="ABX14405" s="60"/>
    </row>
    <row r="14406" spans="727:752" x14ac:dyDescent="0.25">
      <c r="AAY14406" s="60"/>
      <c r="AAZ14406" s="60"/>
      <c r="ABA14406" s="60"/>
      <c r="ABB14406" s="60"/>
      <c r="ABC14406" s="60"/>
      <c r="ABD14406" s="60"/>
      <c r="ABE14406" s="60"/>
      <c r="ABF14406" s="60"/>
      <c r="ABG14406" s="60"/>
      <c r="ABH14406" s="60"/>
      <c r="ABI14406" s="60"/>
      <c r="ABJ14406" s="60"/>
      <c r="ABK14406" s="60"/>
      <c r="ABL14406" s="60"/>
      <c r="ABM14406" s="60"/>
      <c r="ABN14406" s="60"/>
      <c r="ABO14406" s="60"/>
      <c r="ABP14406" s="60"/>
      <c r="ABQ14406" s="60"/>
      <c r="ABR14406" s="60">
        <v>0.78004278669879401</v>
      </c>
      <c r="ABS14406" s="60"/>
      <c r="ABT14406" s="60"/>
      <c r="ABU14406" s="60"/>
      <c r="ABV14406" s="60"/>
      <c r="ABW14406" s="60"/>
      <c r="ABX14406" s="60"/>
    </row>
    <row r="14407" spans="727:752" x14ac:dyDescent="0.25">
      <c r="AAY14407" s="60"/>
      <c r="AAZ14407" s="60"/>
      <c r="ABA14407" s="60"/>
      <c r="ABB14407" s="60"/>
      <c r="ABC14407" s="60"/>
      <c r="ABD14407" s="60"/>
      <c r="ABE14407" s="60"/>
      <c r="ABF14407" s="60"/>
      <c r="ABG14407" s="60"/>
      <c r="ABH14407" s="60"/>
      <c r="ABI14407" s="60"/>
      <c r="ABJ14407" s="60"/>
      <c r="ABK14407" s="60"/>
      <c r="ABL14407" s="60"/>
      <c r="ABM14407" s="60"/>
      <c r="ABN14407" s="60"/>
      <c r="ABO14407" s="60"/>
      <c r="ABP14407" s="60"/>
      <c r="ABQ14407" s="60"/>
      <c r="ABR14407" s="60">
        <v>0.780039977214806</v>
      </c>
      <c r="ABS14407" s="60"/>
      <c r="ABT14407" s="60"/>
      <c r="ABU14407" s="60"/>
      <c r="ABV14407" s="60"/>
      <c r="ABW14407" s="60"/>
      <c r="ABX14407" s="60"/>
    </row>
    <row r="14408" spans="727:752" x14ac:dyDescent="0.25">
      <c r="AAY14408" s="60"/>
      <c r="AAZ14408" s="60"/>
      <c r="ABA14408" s="60"/>
      <c r="ABB14408" s="60"/>
      <c r="ABC14408" s="60"/>
      <c r="ABD14408" s="60"/>
      <c r="ABE14408" s="60"/>
      <c r="ABF14408" s="60"/>
      <c r="ABG14408" s="60"/>
      <c r="ABH14408" s="60"/>
      <c r="ABI14408" s="60"/>
      <c r="ABJ14408" s="60"/>
      <c r="ABK14408" s="60"/>
      <c r="ABL14408" s="60"/>
      <c r="ABM14408" s="60"/>
      <c r="ABN14408" s="60"/>
      <c r="ABO14408" s="60"/>
      <c r="ABP14408" s="60"/>
      <c r="ABQ14408" s="60"/>
      <c r="ABR14408" s="60">
        <v>0.779878841396353</v>
      </c>
      <c r="ABS14408" s="60"/>
      <c r="ABT14408" s="60"/>
      <c r="ABU14408" s="60"/>
      <c r="ABV14408" s="60"/>
      <c r="ABW14408" s="60"/>
      <c r="ABX14408" s="60"/>
    </row>
    <row r="14409" spans="727:752" x14ac:dyDescent="0.25">
      <c r="AAY14409" s="60"/>
      <c r="AAZ14409" s="60"/>
      <c r="ABA14409" s="60"/>
      <c r="ABB14409" s="60"/>
      <c r="ABC14409" s="60"/>
      <c r="ABD14409" s="60"/>
      <c r="ABE14409" s="60"/>
      <c r="ABF14409" s="60"/>
      <c r="ABG14409" s="60"/>
      <c r="ABH14409" s="60"/>
      <c r="ABI14409" s="60"/>
      <c r="ABJ14409" s="60"/>
      <c r="ABK14409" s="60"/>
      <c r="ABL14409" s="60"/>
      <c r="ABM14409" s="60"/>
      <c r="ABN14409" s="60"/>
      <c r="ABO14409" s="60"/>
      <c r="ABP14409" s="60"/>
      <c r="ABQ14409" s="60"/>
      <c r="ABR14409" s="60">
        <v>0.77944833122234702</v>
      </c>
      <c r="ABS14409" s="60"/>
      <c r="ABT14409" s="60"/>
      <c r="ABU14409" s="60"/>
      <c r="ABV14409" s="60"/>
      <c r="ABW14409" s="60"/>
      <c r="ABX14409" s="60"/>
    </row>
    <row r="14410" spans="727:752" x14ac:dyDescent="0.25">
      <c r="AAY14410" s="60"/>
      <c r="AAZ14410" s="60"/>
      <c r="ABA14410" s="60"/>
      <c r="ABB14410" s="60"/>
      <c r="ABC14410" s="60"/>
      <c r="ABD14410" s="60"/>
      <c r="ABE14410" s="60"/>
      <c r="ABF14410" s="60"/>
      <c r="ABG14410" s="60"/>
      <c r="ABH14410" s="60"/>
      <c r="ABI14410" s="60"/>
      <c r="ABJ14410" s="60"/>
      <c r="ABK14410" s="60"/>
      <c r="ABL14410" s="60"/>
      <c r="ABM14410" s="60"/>
      <c r="ABN14410" s="60"/>
      <c r="ABO14410" s="60"/>
      <c r="ABP14410" s="60"/>
      <c r="ABQ14410" s="60"/>
      <c r="ABR14410" s="60">
        <v>0.77934788769059404</v>
      </c>
      <c r="ABS14410" s="60"/>
      <c r="ABT14410" s="60"/>
      <c r="ABU14410" s="60"/>
      <c r="ABV14410" s="60"/>
      <c r="ABW14410" s="60"/>
      <c r="ABX14410" s="60"/>
    </row>
    <row r="14411" spans="727:752" x14ac:dyDescent="0.25">
      <c r="AAY14411" s="60"/>
      <c r="AAZ14411" s="60"/>
      <c r="ABA14411" s="60"/>
      <c r="ABB14411" s="60"/>
      <c r="ABC14411" s="60"/>
      <c r="ABD14411" s="60"/>
      <c r="ABE14411" s="60"/>
      <c r="ABF14411" s="60"/>
      <c r="ABG14411" s="60"/>
      <c r="ABH14411" s="60"/>
      <c r="ABI14411" s="60"/>
      <c r="ABJ14411" s="60"/>
      <c r="ABK14411" s="60"/>
      <c r="ABL14411" s="60"/>
      <c r="ABM14411" s="60"/>
      <c r="ABN14411" s="60"/>
      <c r="ABO14411" s="60"/>
      <c r="ABP14411" s="60"/>
      <c r="ABQ14411" s="60"/>
      <c r="ABR14411" s="60">
        <v>0.77931921658982395</v>
      </c>
      <c r="ABS14411" s="60"/>
      <c r="ABT14411" s="60"/>
      <c r="ABU14411" s="60"/>
      <c r="ABV14411" s="60"/>
      <c r="ABW14411" s="60"/>
      <c r="ABX14411" s="60"/>
    </row>
    <row r="14412" spans="727:752" x14ac:dyDescent="0.25">
      <c r="AAY14412" s="60"/>
      <c r="AAZ14412" s="60"/>
      <c r="ABA14412" s="60"/>
      <c r="ABB14412" s="60"/>
      <c r="ABC14412" s="60"/>
      <c r="ABD14412" s="60"/>
      <c r="ABE14412" s="60"/>
      <c r="ABF14412" s="60"/>
      <c r="ABG14412" s="60"/>
      <c r="ABH14412" s="60"/>
      <c r="ABI14412" s="60"/>
      <c r="ABJ14412" s="60"/>
      <c r="ABK14412" s="60"/>
      <c r="ABL14412" s="60"/>
      <c r="ABM14412" s="60"/>
      <c r="ABN14412" s="60"/>
      <c r="ABO14412" s="60"/>
      <c r="ABP14412" s="60"/>
      <c r="ABQ14412" s="60"/>
      <c r="ABR14412" s="60">
        <v>0.77930567075707802</v>
      </c>
      <c r="ABS14412" s="60"/>
      <c r="ABT14412" s="60"/>
      <c r="ABU14412" s="60"/>
      <c r="ABV14412" s="60"/>
      <c r="ABW14412" s="60"/>
      <c r="ABX14412" s="60"/>
    </row>
    <row r="14413" spans="727:752" x14ac:dyDescent="0.25">
      <c r="AAY14413" s="60"/>
      <c r="AAZ14413" s="60"/>
      <c r="ABA14413" s="60"/>
      <c r="ABB14413" s="60"/>
      <c r="ABC14413" s="60"/>
      <c r="ABD14413" s="60"/>
      <c r="ABE14413" s="60"/>
      <c r="ABF14413" s="60"/>
      <c r="ABG14413" s="60"/>
      <c r="ABH14413" s="60"/>
      <c r="ABI14413" s="60"/>
      <c r="ABJ14413" s="60"/>
      <c r="ABK14413" s="60"/>
      <c r="ABL14413" s="60"/>
      <c r="ABM14413" s="60"/>
      <c r="ABN14413" s="60"/>
      <c r="ABO14413" s="60"/>
      <c r="ABP14413" s="60"/>
      <c r="ABQ14413" s="60"/>
      <c r="ABR14413" s="60">
        <v>0.77907276407321602</v>
      </c>
      <c r="ABS14413" s="60"/>
      <c r="ABT14413" s="60"/>
      <c r="ABU14413" s="60"/>
      <c r="ABV14413" s="60"/>
      <c r="ABW14413" s="60"/>
      <c r="ABX14413" s="60"/>
    </row>
    <row r="14414" spans="727:752" x14ac:dyDescent="0.25">
      <c r="AAY14414" s="60"/>
      <c r="AAZ14414" s="60"/>
      <c r="ABA14414" s="60"/>
      <c r="ABB14414" s="60"/>
      <c r="ABC14414" s="60"/>
      <c r="ABD14414" s="60"/>
      <c r="ABE14414" s="60"/>
      <c r="ABF14414" s="60"/>
      <c r="ABG14414" s="60"/>
      <c r="ABH14414" s="60"/>
      <c r="ABI14414" s="60"/>
      <c r="ABJ14414" s="60"/>
      <c r="ABK14414" s="60"/>
      <c r="ABL14414" s="60"/>
      <c r="ABM14414" s="60"/>
      <c r="ABN14414" s="60"/>
      <c r="ABO14414" s="60"/>
      <c r="ABP14414" s="60"/>
      <c r="ABQ14414" s="60"/>
      <c r="ABR14414" s="60">
        <v>0.77903519850274705</v>
      </c>
      <c r="ABS14414" s="60"/>
      <c r="ABT14414" s="60"/>
      <c r="ABU14414" s="60"/>
      <c r="ABV14414" s="60"/>
      <c r="ABW14414" s="60"/>
      <c r="ABX14414" s="60"/>
    </row>
    <row r="14415" spans="727:752" x14ac:dyDescent="0.25">
      <c r="AAY14415" s="60"/>
      <c r="AAZ14415" s="60"/>
      <c r="ABA14415" s="60"/>
      <c r="ABB14415" s="60"/>
      <c r="ABC14415" s="60"/>
      <c r="ABD14415" s="60"/>
      <c r="ABE14415" s="60"/>
      <c r="ABF14415" s="60"/>
      <c r="ABG14415" s="60"/>
      <c r="ABH14415" s="60"/>
      <c r="ABI14415" s="60"/>
      <c r="ABJ14415" s="60"/>
      <c r="ABK14415" s="60"/>
      <c r="ABL14415" s="60"/>
      <c r="ABM14415" s="60"/>
      <c r="ABN14415" s="60"/>
      <c r="ABO14415" s="60"/>
      <c r="ABP14415" s="60"/>
      <c r="ABQ14415" s="60"/>
      <c r="ABR14415" s="60">
        <v>0.77901908186716695</v>
      </c>
      <c r="ABS14415" s="60"/>
      <c r="ABT14415" s="60"/>
      <c r="ABU14415" s="60"/>
      <c r="ABV14415" s="60"/>
      <c r="ABW14415" s="60"/>
      <c r="ABX14415" s="60"/>
    </row>
    <row r="14416" spans="727:752" x14ac:dyDescent="0.25">
      <c r="AAY14416" s="60"/>
      <c r="AAZ14416" s="60"/>
      <c r="ABA14416" s="60"/>
      <c r="ABB14416" s="60"/>
      <c r="ABC14416" s="60"/>
      <c r="ABD14416" s="60"/>
      <c r="ABE14416" s="60"/>
      <c r="ABF14416" s="60"/>
      <c r="ABG14416" s="60"/>
      <c r="ABH14416" s="60"/>
      <c r="ABI14416" s="60"/>
      <c r="ABJ14416" s="60"/>
      <c r="ABK14416" s="60"/>
      <c r="ABL14416" s="60"/>
      <c r="ABM14416" s="60"/>
      <c r="ABN14416" s="60"/>
      <c r="ABO14416" s="60"/>
      <c r="ABP14416" s="60"/>
      <c r="ABQ14416" s="60"/>
      <c r="ABR14416" s="60">
        <v>0.77874958601456401</v>
      </c>
      <c r="ABS14416" s="60"/>
      <c r="ABT14416" s="60"/>
      <c r="ABU14416" s="60"/>
      <c r="ABV14416" s="60"/>
      <c r="ABW14416" s="60"/>
      <c r="ABX14416" s="60"/>
    </row>
    <row r="14417" spans="727:752" x14ac:dyDescent="0.25">
      <c r="AAY14417" s="60"/>
      <c r="AAZ14417" s="60"/>
      <c r="ABA14417" s="60"/>
      <c r="ABB14417" s="60"/>
      <c r="ABC14417" s="60"/>
      <c r="ABD14417" s="60"/>
      <c r="ABE14417" s="60"/>
      <c r="ABF14417" s="60"/>
      <c r="ABG14417" s="60"/>
      <c r="ABH14417" s="60"/>
      <c r="ABI14417" s="60"/>
      <c r="ABJ14417" s="60"/>
      <c r="ABK14417" s="60"/>
      <c r="ABL14417" s="60"/>
      <c r="ABM14417" s="60"/>
      <c r="ABN14417" s="60"/>
      <c r="ABO14417" s="60"/>
      <c r="ABP14417" s="60"/>
      <c r="ABQ14417" s="60"/>
      <c r="ABR14417" s="60">
        <v>0.77845939971070199</v>
      </c>
      <c r="ABS14417" s="60"/>
      <c r="ABT14417" s="60"/>
      <c r="ABU14417" s="60"/>
      <c r="ABV14417" s="60"/>
      <c r="ABW14417" s="60"/>
      <c r="ABX14417" s="60"/>
    </row>
    <row r="14418" spans="727:752" x14ac:dyDescent="0.25">
      <c r="AAY14418" s="60"/>
      <c r="AAZ14418" s="60"/>
      <c r="ABA14418" s="60"/>
      <c r="ABB14418" s="60"/>
      <c r="ABC14418" s="60"/>
      <c r="ABD14418" s="60"/>
      <c r="ABE14418" s="60"/>
      <c r="ABF14418" s="60"/>
      <c r="ABG14418" s="60"/>
      <c r="ABH14418" s="60"/>
      <c r="ABI14418" s="60"/>
      <c r="ABJ14418" s="60"/>
      <c r="ABK14418" s="60"/>
      <c r="ABL14418" s="60"/>
      <c r="ABM14418" s="60"/>
      <c r="ABN14418" s="60"/>
      <c r="ABO14418" s="60"/>
      <c r="ABP14418" s="60"/>
      <c r="ABQ14418" s="60"/>
      <c r="ABR14418" s="60">
        <v>0.77805301162512697</v>
      </c>
      <c r="ABS14418" s="60"/>
      <c r="ABT14418" s="60"/>
      <c r="ABU14418" s="60"/>
      <c r="ABV14418" s="60"/>
      <c r="ABW14418" s="60"/>
      <c r="ABX14418" s="60"/>
    </row>
    <row r="14419" spans="727:752" x14ac:dyDescent="0.25">
      <c r="AAY14419" s="60"/>
      <c r="AAZ14419" s="60"/>
      <c r="ABA14419" s="60"/>
      <c r="ABB14419" s="60"/>
      <c r="ABC14419" s="60"/>
      <c r="ABD14419" s="60"/>
      <c r="ABE14419" s="60"/>
      <c r="ABF14419" s="60"/>
      <c r="ABG14419" s="60"/>
      <c r="ABH14419" s="60"/>
      <c r="ABI14419" s="60"/>
      <c r="ABJ14419" s="60"/>
      <c r="ABK14419" s="60"/>
      <c r="ABL14419" s="60"/>
      <c r="ABM14419" s="60"/>
      <c r="ABN14419" s="60"/>
      <c r="ABO14419" s="60"/>
      <c r="ABP14419" s="60"/>
      <c r="ABQ14419" s="60"/>
      <c r="ABR14419" s="60">
        <v>0.77668745669335604</v>
      </c>
      <c r="ABS14419" s="60"/>
      <c r="ABT14419" s="60"/>
      <c r="ABU14419" s="60"/>
      <c r="ABV14419" s="60"/>
      <c r="ABW14419" s="60"/>
      <c r="ABX14419" s="60"/>
    </row>
    <row r="14420" spans="727:752" x14ac:dyDescent="0.25">
      <c r="AAY14420" s="60"/>
      <c r="AAZ14420" s="60"/>
      <c r="ABA14420" s="60"/>
      <c r="ABB14420" s="60"/>
      <c r="ABC14420" s="60"/>
      <c r="ABD14420" s="60"/>
      <c r="ABE14420" s="60"/>
      <c r="ABF14420" s="60"/>
      <c r="ABG14420" s="60"/>
      <c r="ABH14420" s="60"/>
      <c r="ABI14420" s="60"/>
      <c r="ABJ14420" s="60"/>
      <c r="ABK14420" s="60"/>
      <c r="ABL14420" s="60"/>
      <c r="ABM14420" s="60"/>
      <c r="ABN14420" s="60"/>
      <c r="ABO14420" s="60"/>
      <c r="ABP14420" s="60"/>
      <c r="ABQ14420" s="60"/>
      <c r="ABR14420" s="60">
        <v>0.77655924568468504</v>
      </c>
      <c r="ABS14420" s="60"/>
      <c r="ABT14420" s="60"/>
      <c r="ABU14420" s="60"/>
      <c r="ABV14420" s="60"/>
      <c r="ABW14420" s="60"/>
      <c r="ABX14420" s="60"/>
    </row>
    <row r="14421" spans="727:752" x14ac:dyDescent="0.25">
      <c r="AAY14421" s="60"/>
      <c r="AAZ14421" s="60"/>
      <c r="ABA14421" s="60"/>
      <c r="ABB14421" s="60"/>
      <c r="ABC14421" s="60"/>
      <c r="ABD14421" s="60"/>
      <c r="ABE14421" s="60"/>
      <c r="ABF14421" s="60"/>
      <c r="ABG14421" s="60"/>
      <c r="ABH14421" s="60"/>
      <c r="ABI14421" s="60"/>
      <c r="ABJ14421" s="60"/>
      <c r="ABK14421" s="60"/>
      <c r="ABL14421" s="60"/>
      <c r="ABM14421" s="60"/>
      <c r="ABN14421" s="60"/>
      <c r="ABO14421" s="60"/>
      <c r="ABP14421" s="60"/>
      <c r="ABQ14421" s="60"/>
      <c r="ABR14421" s="60">
        <v>0.77655820380899498</v>
      </c>
      <c r="ABS14421" s="60"/>
      <c r="ABT14421" s="60"/>
      <c r="ABU14421" s="60"/>
      <c r="ABV14421" s="60"/>
      <c r="ABW14421" s="60"/>
      <c r="ABX14421" s="60"/>
    </row>
    <row r="14422" spans="727:752" x14ac:dyDescent="0.25">
      <c r="AAY14422" s="60"/>
      <c r="AAZ14422" s="60"/>
      <c r="ABA14422" s="60"/>
      <c r="ABB14422" s="60"/>
      <c r="ABC14422" s="60"/>
      <c r="ABD14422" s="60"/>
      <c r="ABE14422" s="60"/>
      <c r="ABF14422" s="60"/>
      <c r="ABG14422" s="60"/>
      <c r="ABH14422" s="60"/>
      <c r="ABI14422" s="60"/>
      <c r="ABJ14422" s="60"/>
      <c r="ABK14422" s="60"/>
      <c r="ABL14422" s="60"/>
      <c r="ABM14422" s="60"/>
      <c r="ABN14422" s="60"/>
      <c r="ABO14422" s="60"/>
      <c r="ABP14422" s="60"/>
      <c r="ABQ14422" s="60"/>
      <c r="ABR14422" s="60">
        <v>0.77654525522365303</v>
      </c>
      <c r="ABS14422" s="60"/>
      <c r="ABT14422" s="60"/>
      <c r="ABU14422" s="60"/>
      <c r="ABV14422" s="60"/>
      <c r="ABW14422" s="60"/>
      <c r="ABX14422" s="60"/>
    </row>
    <row r="14423" spans="727:752" x14ac:dyDescent="0.25">
      <c r="AAY14423" s="60"/>
      <c r="AAZ14423" s="60"/>
      <c r="ABA14423" s="60"/>
      <c r="ABB14423" s="60"/>
      <c r="ABC14423" s="60"/>
      <c r="ABD14423" s="60"/>
      <c r="ABE14423" s="60"/>
      <c r="ABF14423" s="60"/>
      <c r="ABG14423" s="60"/>
      <c r="ABH14423" s="60"/>
      <c r="ABI14423" s="60"/>
      <c r="ABJ14423" s="60"/>
      <c r="ABK14423" s="60"/>
      <c r="ABL14423" s="60"/>
      <c r="ABM14423" s="60"/>
      <c r="ABN14423" s="60"/>
      <c r="ABO14423" s="60"/>
      <c r="ABP14423" s="60"/>
      <c r="ABQ14423" s="60"/>
      <c r="ABR14423" s="60">
        <v>0.77619813012663597</v>
      </c>
      <c r="ABS14423" s="60"/>
      <c r="ABT14423" s="60"/>
      <c r="ABU14423" s="60"/>
      <c r="ABV14423" s="60"/>
      <c r="ABW14423" s="60"/>
      <c r="ABX14423" s="60"/>
    </row>
    <row r="14424" spans="727:752" x14ac:dyDescent="0.25">
      <c r="AAY14424" s="60"/>
      <c r="AAZ14424" s="60"/>
      <c r="ABA14424" s="60"/>
      <c r="ABB14424" s="60"/>
      <c r="ABC14424" s="60"/>
      <c r="ABD14424" s="60"/>
      <c r="ABE14424" s="60"/>
      <c r="ABF14424" s="60"/>
      <c r="ABG14424" s="60"/>
      <c r="ABH14424" s="60"/>
      <c r="ABI14424" s="60"/>
      <c r="ABJ14424" s="60"/>
      <c r="ABK14424" s="60"/>
      <c r="ABL14424" s="60"/>
      <c r="ABM14424" s="60"/>
      <c r="ABN14424" s="60"/>
      <c r="ABO14424" s="60"/>
      <c r="ABP14424" s="60"/>
      <c r="ABQ14424" s="60"/>
      <c r="ABR14424" s="60">
        <v>0.77609665341842804</v>
      </c>
      <c r="ABS14424" s="60"/>
      <c r="ABT14424" s="60"/>
      <c r="ABU14424" s="60"/>
      <c r="ABV14424" s="60"/>
      <c r="ABW14424" s="60"/>
      <c r="ABX14424" s="60"/>
    </row>
    <row r="14425" spans="727:752" x14ac:dyDescent="0.25">
      <c r="AAY14425" s="60"/>
      <c r="AAZ14425" s="60"/>
      <c r="ABA14425" s="60"/>
      <c r="ABB14425" s="60"/>
      <c r="ABC14425" s="60"/>
      <c r="ABD14425" s="60"/>
      <c r="ABE14425" s="60"/>
      <c r="ABF14425" s="60"/>
      <c r="ABG14425" s="60"/>
      <c r="ABH14425" s="60"/>
      <c r="ABI14425" s="60"/>
      <c r="ABJ14425" s="60"/>
      <c r="ABK14425" s="60"/>
      <c r="ABL14425" s="60"/>
      <c r="ABM14425" s="60"/>
      <c r="ABN14425" s="60"/>
      <c r="ABO14425" s="60"/>
      <c r="ABP14425" s="60"/>
      <c r="ABQ14425" s="60"/>
      <c r="ABR14425" s="60">
        <v>0.77605135992352603</v>
      </c>
      <c r="ABS14425" s="60"/>
      <c r="ABT14425" s="60"/>
      <c r="ABU14425" s="60"/>
      <c r="ABV14425" s="60"/>
      <c r="ABW14425" s="60"/>
      <c r="ABX14425" s="60"/>
    </row>
    <row r="14426" spans="727:752" x14ac:dyDescent="0.25">
      <c r="AAY14426" s="60"/>
      <c r="AAZ14426" s="60"/>
      <c r="ABA14426" s="60"/>
      <c r="ABB14426" s="60"/>
      <c r="ABC14426" s="60"/>
      <c r="ABD14426" s="60"/>
      <c r="ABE14426" s="60"/>
      <c r="ABF14426" s="60"/>
      <c r="ABG14426" s="60"/>
      <c r="ABH14426" s="60"/>
      <c r="ABI14426" s="60"/>
      <c r="ABJ14426" s="60"/>
      <c r="ABK14426" s="60"/>
      <c r="ABL14426" s="60"/>
      <c r="ABM14426" s="60"/>
      <c r="ABN14426" s="60"/>
      <c r="ABO14426" s="60"/>
      <c r="ABP14426" s="60"/>
      <c r="ABQ14426" s="60"/>
      <c r="ABR14426" s="60">
        <v>0.77600747518129398</v>
      </c>
      <c r="ABS14426" s="60"/>
      <c r="ABT14426" s="60"/>
      <c r="ABU14426" s="60"/>
      <c r="ABV14426" s="60"/>
      <c r="ABW14426" s="60"/>
      <c r="ABX14426" s="60"/>
    </row>
    <row r="14427" spans="727:752" x14ac:dyDescent="0.25">
      <c r="AAY14427" s="60"/>
      <c r="AAZ14427" s="60"/>
      <c r="ABA14427" s="60"/>
      <c r="ABB14427" s="60"/>
      <c r="ABC14427" s="60"/>
      <c r="ABD14427" s="60"/>
      <c r="ABE14427" s="60"/>
      <c r="ABF14427" s="60"/>
      <c r="ABG14427" s="60"/>
      <c r="ABH14427" s="60"/>
      <c r="ABI14427" s="60"/>
      <c r="ABJ14427" s="60"/>
      <c r="ABK14427" s="60"/>
      <c r="ABL14427" s="60"/>
      <c r="ABM14427" s="60"/>
      <c r="ABN14427" s="60"/>
      <c r="ABO14427" s="60"/>
      <c r="ABP14427" s="60"/>
      <c r="ABQ14427" s="60"/>
      <c r="ABR14427" s="60">
        <v>0.77594712047151504</v>
      </c>
      <c r="ABS14427" s="60"/>
      <c r="ABT14427" s="60"/>
      <c r="ABU14427" s="60"/>
      <c r="ABV14427" s="60"/>
      <c r="ABW14427" s="60"/>
      <c r="ABX14427" s="60"/>
    </row>
    <row r="14428" spans="727:752" x14ac:dyDescent="0.25">
      <c r="AAY14428" s="60"/>
      <c r="AAZ14428" s="60"/>
      <c r="ABA14428" s="60"/>
      <c r="ABB14428" s="60"/>
      <c r="ABC14428" s="60"/>
      <c r="ABD14428" s="60"/>
      <c r="ABE14428" s="60"/>
      <c r="ABF14428" s="60"/>
      <c r="ABG14428" s="60"/>
      <c r="ABH14428" s="60"/>
      <c r="ABI14428" s="60"/>
      <c r="ABJ14428" s="60"/>
      <c r="ABK14428" s="60"/>
      <c r="ABL14428" s="60"/>
      <c r="ABM14428" s="60"/>
      <c r="ABN14428" s="60"/>
      <c r="ABO14428" s="60"/>
      <c r="ABP14428" s="60"/>
      <c r="ABQ14428" s="60"/>
      <c r="ABR14428" s="60">
        <v>0.77561487069120105</v>
      </c>
      <c r="ABS14428" s="60"/>
      <c r="ABT14428" s="60"/>
      <c r="ABU14428" s="60"/>
      <c r="ABV14428" s="60"/>
      <c r="ABW14428" s="60"/>
      <c r="ABX14428" s="60"/>
    </row>
    <row r="14429" spans="727:752" x14ac:dyDescent="0.25">
      <c r="AAY14429" s="60"/>
      <c r="AAZ14429" s="60"/>
      <c r="ABA14429" s="60"/>
      <c r="ABB14429" s="60"/>
      <c r="ABC14429" s="60"/>
      <c r="ABD14429" s="60"/>
      <c r="ABE14429" s="60"/>
      <c r="ABF14429" s="60"/>
      <c r="ABG14429" s="60"/>
      <c r="ABH14429" s="60"/>
      <c r="ABI14429" s="60"/>
      <c r="ABJ14429" s="60"/>
      <c r="ABK14429" s="60"/>
      <c r="ABL14429" s="60"/>
      <c r="ABM14429" s="60"/>
      <c r="ABN14429" s="60"/>
      <c r="ABO14429" s="60"/>
      <c r="ABP14429" s="60"/>
      <c r="ABQ14429" s="60"/>
      <c r="ABR14429" s="60">
        <v>0.77537042913623799</v>
      </c>
      <c r="ABS14429" s="60"/>
      <c r="ABT14429" s="60"/>
      <c r="ABU14429" s="60"/>
      <c r="ABV14429" s="60"/>
      <c r="ABW14429" s="60"/>
      <c r="ABX14429" s="60"/>
    </row>
    <row r="14430" spans="727:752" x14ac:dyDescent="0.25">
      <c r="AAY14430" s="60"/>
      <c r="AAZ14430" s="60"/>
      <c r="ABA14430" s="60"/>
      <c r="ABB14430" s="60"/>
      <c r="ABC14430" s="60"/>
      <c r="ABD14430" s="60"/>
      <c r="ABE14430" s="60"/>
      <c r="ABF14430" s="60"/>
      <c r="ABG14430" s="60"/>
      <c r="ABH14430" s="60"/>
      <c r="ABI14430" s="60"/>
      <c r="ABJ14430" s="60"/>
      <c r="ABK14430" s="60"/>
      <c r="ABL14430" s="60"/>
      <c r="ABM14430" s="60"/>
      <c r="ABN14430" s="60"/>
      <c r="ABO14430" s="60"/>
      <c r="ABP14430" s="60"/>
      <c r="ABQ14430" s="60"/>
      <c r="ABR14430" s="60">
        <v>0.77483418416680205</v>
      </c>
      <c r="ABS14430" s="60"/>
      <c r="ABT14430" s="60"/>
      <c r="ABU14430" s="60"/>
      <c r="ABV14430" s="60"/>
      <c r="ABW14430" s="60"/>
      <c r="ABX14430" s="60"/>
    </row>
    <row r="14431" spans="727:752" x14ac:dyDescent="0.25">
      <c r="AAY14431" s="60"/>
      <c r="AAZ14431" s="60"/>
      <c r="ABA14431" s="60"/>
      <c r="ABB14431" s="60"/>
      <c r="ABC14431" s="60"/>
      <c r="ABD14431" s="60"/>
      <c r="ABE14431" s="60"/>
      <c r="ABF14431" s="60"/>
      <c r="ABG14431" s="60"/>
      <c r="ABH14431" s="60"/>
      <c r="ABI14431" s="60"/>
      <c r="ABJ14431" s="60"/>
      <c r="ABK14431" s="60"/>
      <c r="ABL14431" s="60"/>
      <c r="ABM14431" s="60"/>
      <c r="ABN14431" s="60"/>
      <c r="ABO14431" s="60"/>
      <c r="ABP14431" s="60"/>
      <c r="ABQ14431" s="60"/>
      <c r="ABR14431" s="60">
        <v>0.774670000443623</v>
      </c>
      <c r="ABS14431" s="60"/>
      <c r="ABT14431" s="60"/>
      <c r="ABU14431" s="60"/>
      <c r="ABV14431" s="60"/>
      <c r="ABW14431" s="60"/>
      <c r="ABX14431" s="60"/>
    </row>
    <row r="14432" spans="727:752" x14ac:dyDescent="0.25">
      <c r="AAY14432" s="60"/>
      <c r="AAZ14432" s="60"/>
      <c r="ABA14432" s="60"/>
      <c r="ABB14432" s="60"/>
      <c r="ABC14432" s="60"/>
      <c r="ABD14432" s="60"/>
      <c r="ABE14432" s="60"/>
      <c r="ABF14432" s="60"/>
      <c r="ABG14432" s="60"/>
      <c r="ABH14432" s="60"/>
      <c r="ABI14432" s="60"/>
      <c r="ABJ14432" s="60"/>
      <c r="ABK14432" s="60"/>
      <c r="ABL14432" s="60"/>
      <c r="ABM14432" s="60"/>
      <c r="ABN14432" s="60"/>
      <c r="ABO14432" s="60"/>
      <c r="ABP14432" s="60"/>
      <c r="ABQ14432" s="60"/>
      <c r="ABR14432" s="60">
        <v>0.774261114277632</v>
      </c>
      <c r="ABS14432" s="60"/>
      <c r="ABT14432" s="60"/>
      <c r="ABU14432" s="60"/>
      <c r="ABV14432" s="60"/>
      <c r="ABW14432" s="60"/>
      <c r="ABX14432" s="60"/>
    </row>
    <row r="14433" spans="727:752" x14ac:dyDescent="0.25">
      <c r="AAY14433" s="60"/>
      <c r="AAZ14433" s="60"/>
      <c r="ABA14433" s="60"/>
      <c r="ABB14433" s="60"/>
      <c r="ABC14433" s="60"/>
      <c r="ABD14433" s="60"/>
      <c r="ABE14433" s="60"/>
      <c r="ABF14433" s="60"/>
      <c r="ABG14433" s="60"/>
      <c r="ABH14433" s="60"/>
      <c r="ABI14433" s="60"/>
      <c r="ABJ14433" s="60"/>
      <c r="ABK14433" s="60"/>
      <c r="ABL14433" s="60"/>
      <c r="ABM14433" s="60"/>
      <c r="ABN14433" s="60"/>
      <c r="ABO14433" s="60"/>
      <c r="ABP14433" s="60"/>
      <c r="ABQ14433" s="60"/>
      <c r="ABR14433" s="60">
        <v>0.77402753239661004</v>
      </c>
      <c r="ABS14433" s="60"/>
      <c r="ABT14433" s="60"/>
      <c r="ABU14433" s="60"/>
      <c r="ABV14433" s="60"/>
      <c r="ABW14433" s="60"/>
      <c r="ABX14433" s="60"/>
    </row>
    <row r="14434" spans="727:752" x14ac:dyDescent="0.25">
      <c r="AAY14434" s="60"/>
      <c r="AAZ14434" s="60"/>
      <c r="ABA14434" s="60"/>
      <c r="ABB14434" s="60"/>
      <c r="ABC14434" s="60"/>
      <c r="ABD14434" s="60"/>
      <c r="ABE14434" s="60"/>
      <c r="ABF14434" s="60"/>
      <c r="ABG14434" s="60"/>
      <c r="ABH14434" s="60"/>
      <c r="ABI14434" s="60"/>
      <c r="ABJ14434" s="60"/>
      <c r="ABK14434" s="60"/>
      <c r="ABL14434" s="60"/>
      <c r="ABM14434" s="60"/>
      <c r="ABN14434" s="60"/>
      <c r="ABO14434" s="60"/>
      <c r="ABP14434" s="60"/>
      <c r="ABQ14434" s="60"/>
      <c r="ABR14434" s="60">
        <v>0.77394676715919097</v>
      </c>
      <c r="ABS14434" s="60"/>
      <c r="ABT14434" s="60"/>
      <c r="ABU14434" s="60"/>
      <c r="ABV14434" s="60"/>
      <c r="ABW14434" s="60"/>
      <c r="ABX14434" s="60"/>
    </row>
    <row r="14435" spans="727:752" x14ac:dyDescent="0.25">
      <c r="AAY14435" s="60"/>
      <c r="AAZ14435" s="60"/>
      <c r="ABA14435" s="60"/>
      <c r="ABB14435" s="60"/>
      <c r="ABC14435" s="60"/>
      <c r="ABD14435" s="60"/>
      <c r="ABE14435" s="60"/>
      <c r="ABF14435" s="60"/>
      <c r="ABG14435" s="60"/>
      <c r="ABH14435" s="60"/>
      <c r="ABI14435" s="60"/>
      <c r="ABJ14435" s="60"/>
      <c r="ABK14435" s="60"/>
      <c r="ABL14435" s="60"/>
      <c r="ABM14435" s="60"/>
      <c r="ABN14435" s="60"/>
      <c r="ABO14435" s="60"/>
      <c r="ABP14435" s="60"/>
      <c r="ABQ14435" s="60"/>
      <c r="ABR14435" s="60">
        <v>0.77319394203624103</v>
      </c>
      <c r="ABS14435" s="60"/>
      <c r="ABT14435" s="60"/>
      <c r="ABU14435" s="60"/>
      <c r="ABV14435" s="60"/>
      <c r="ABW14435" s="60"/>
      <c r="ABX14435" s="60"/>
    </row>
    <row r="14436" spans="727:752" x14ac:dyDescent="0.25">
      <c r="AAY14436" s="60"/>
      <c r="AAZ14436" s="60"/>
      <c r="ABA14436" s="60"/>
      <c r="ABB14436" s="60"/>
      <c r="ABC14436" s="60"/>
      <c r="ABD14436" s="60"/>
      <c r="ABE14436" s="60"/>
      <c r="ABF14436" s="60"/>
      <c r="ABG14436" s="60"/>
      <c r="ABH14436" s="60"/>
      <c r="ABI14436" s="60"/>
      <c r="ABJ14436" s="60"/>
      <c r="ABK14436" s="60"/>
      <c r="ABL14436" s="60"/>
      <c r="ABM14436" s="60"/>
      <c r="ABN14436" s="60"/>
      <c r="ABO14436" s="60"/>
      <c r="ABP14436" s="60"/>
      <c r="ABQ14436" s="60"/>
      <c r="ABR14436" s="60">
        <v>0.77294133700813805</v>
      </c>
      <c r="ABS14436" s="60"/>
      <c r="ABT14436" s="60"/>
      <c r="ABU14436" s="60"/>
      <c r="ABV14436" s="60"/>
      <c r="ABW14436" s="60"/>
      <c r="ABX14436" s="60"/>
    </row>
    <row r="14437" spans="727:752" x14ac:dyDescent="0.25">
      <c r="AAY14437" s="60"/>
      <c r="AAZ14437" s="60"/>
      <c r="ABA14437" s="60"/>
      <c r="ABB14437" s="60"/>
      <c r="ABC14437" s="60"/>
      <c r="ABD14437" s="60"/>
      <c r="ABE14437" s="60"/>
      <c r="ABF14437" s="60"/>
      <c r="ABG14437" s="60"/>
      <c r="ABH14437" s="60"/>
      <c r="ABI14437" s="60"/>
      <c r="ABJ14437" s="60"/>
      <c r="ABK14437" s="60"/>
      <c r="ABL14437" s="60"/>
      <c r="ABM14437" s="60"/>
      <c r="ABN14437" s="60"/>
      <c r="ABO14437" s="60"/>
      <c r="ABP14437" s="60"/>
      <c r="ABQ14437" s="60"/>
      <c r="ABR14437" s="60">
        <v>0.77248558287392399</v>
      </c>
      <c r="ABS14437" s="60"/>
      <c r="ABT14437" s="60"/>
      <c r="ABU14437" s="60"/>
      <c r="ABV14437" s="60"/>
      <c r="ABW14437" s="60"/>
      <c r="ABX14437" s="60"/>
    </row>
    <row r="14438" spans="727:752" x14ac:dyDescent="0.25">
      <c r="AAY14438" s="60"/>
      <c r="AAZ14438" s="60"/>
      <c r="ABA14438" s="60"/>
      <c r="ABB14438" s="60"/>
      <c r="ABC14438" s="60"/>
      <c r="ABD14438" s="60"/>
      <c r="ABE14438" s="60"/>
      <c r="ABF14438" s="60"/>
      <c r="ABG14438" s="60"/>
      <c r="ABH14438" s="60"/>
      <c r="ABI14438" s="60"/>
      <c r="ABJ14438" s="60"/>
      <c r="ABK14438" s="60"/>
      <c r="ABL14438" s="60"/>
      <c r="ABM14438" s="60"/>
      <c r="ABN14438" s="60"/>
      <c r="ABO14438" s="60"/>
      <c r="ABP14438" s="60"/>
      <c r="ABQ14438" s="60"/>
      <c r="ABR14438" s="60">
        <v>0.77246419170133496</v>
      </c>
      <c r="ABS14438" s="60"/>
      <c r="ABT14438" s="60"/>
      <c r="ABU14438" s="60"/>
      <c r="ABV14438" s="60"/>
      <c r="ABW14438" s="60"/>
      <c r="ABX14438" s="60"/>
    </row>
    <row r="14439" spans="727:752" x14ac:dyDescent="0.25">
      <c r="AAY14439" s="60"/>
      <c r="AAZ14439" s="60"/>
      <c r="ABA14439" s="60"/>
      <c r="ABB14439" s="60"/>
      <c r="ABC14439" s="60"/>
      <c r="ABD14439" s="60"/>
      <c r="ABE14439" s="60"/>
      <c r="ABF14439" s="60"/>
      <c r="ABG14439" s="60"/>
      <c r="ABH14439" s="60"/>
      <c r="ABI14439" s="60"/>
      <c r="ABJ14439" s="60"/>
      <c r="ABK14439" s="60"/>
      <c r="ABL14439" s="60"/>
      <c r="ABM14439" s="60"/>
      <c r="ABN14439" s="60"/>
      <c r="ABO14439" s="60"/>
      <c r="ABP14439" s="60"/>
      <c r="ABQ14439" s="60"/>
      <c r="ABR14439" s="60">
        <v>0.77209200354710605</v>
      </c>
      <c r="ABS14439" s="60"/>
      <c r="ABT14439" s="60"/>
      <c r="ABU14439" s="60"/>
      <c r="ABV14439" s="60"/>
      <c r="ABW14439" s="60"/>
      <c r="ABX14439" s="60"/>
    </row>
    <row r="14440" spans="727:752" x14ac:dyDescent="0.25">
      <c r="AAY14440" s="60"/>
      <c r="AAZ14440" s="60"/>
      <c r="ABA14440" s="60"/>
      <c r="ABB14440" s="60"/>
      <c r="ABC14440" s="60"/>
      <c r="ABD14440" s="60"/>
      <c r="ABE14440" s="60"/>
      <c r="ABF14440" s="60"/>
      <c r="ABG14440" s="60"/>
      <c r="ABH14440" s="60"/>
      <c r="ABI14440" s="60"/>
      <c r="ABJ14440" s="60"/>
      <c r="ABK14440" s="60"/>
      <c r="ABL14440" s="60"/>
      <c r="ABM14440" s="60"/>
      <c r="ABN14440" s="60"/>
      <c r="ABO14440" s="60"/>
      <c r="ABP14440" s="60"/>
      <c r="ABQ14440" s="60"/>
      <c r="ABR14440" s="60">
        <v>0.772029940634685</v>
      </c>
      <c r="ABS14440" s="60"/>
      <c r="ABT14440" s="60"/>
      <c r="ABU14440" s="60"/>
      <c r="ABV14440" s="60"/>
      <c r="ABW14440" s="60"/>
      <c r="ABX14440" s="60"/>
    </row>
    <row r="14441" spans="727:752" x14ac:dyDescent="0.25">
      <c r="AAY14441" s="60"/>
      <c r="AAZ14441" s="60"/>
      <c r="ABA14441" s="60"/>
      <c r="ABB14441" s="60"/>
      <c r="ABC14441" s="60"/>
      <c r="ABD14441" s="60"/>
      <c r="ABE14441" s="60"/>
      <c r="ABF14441" s="60"/>
      <c r="ABG14441" s="60"/>
      <c r="ABH14441" s="60"/>
      <c r="ABI14441" s="60"/>
      <c r="ABJ14441" s="60"/>
      <c r="ABK14441" s="60"/>
      <c r="ABL14441" s="60"/>
      <c r="ABM14441" s="60"/>
      <c r="ABN14441" s="60"/>
      <c r="ABO14441" s="60"/>
      <c r="ABP14441" s="60"/>
      <c r="ABQ14441" s="60"/>
      <c r="ABR14441" s="60">
        <v>0.77108611697088802</v>
      </c>
      <c r="ABS14441" s="60"/>
      <c r="ABT14441" s="60"/>
      <c r="ABU14441" s="60"/>
      <c r="ABV14441" s="60"/>
      <c r="ABW14441" s="60"/>
      <c r="ABX14441" s="60"/>
    </row>
    <row r="14442" spans="727:752" x14ac:dyDescent="0.25">
      <c r="AAY14442" s="60"/>
      <c r="AAZ14442" s="60"/>
      <c r="ABA14442" s="60"/>
      <c r="ABB14442" s="60"/>
      <c r="ABC14442" s="60"/>
      <c r="ABD14442" s="60"/>
      <c r="ABE14442" s="60"/>
      <c r="ABF14442" s="60"/>
      <c r="ABG14442" s="60"/>
      <c r="ABH14442" s="60"/>
      <c r="ABI14442" s="60"/>
      <c r="ABJ14442" s="60"/>
      <c r="ABK14442" s="60"/>
      <c r="ABL14442" s="60"/>
      <c r="ABM14442" s="60"/>
      <c r="ABN14442" s="60"/>
      <c r="ABO14442" s="60"/>
      <c r="ABP14442" s="60"/>
      <c r="ABQ14442" s="60"/>
      <c r="ABR14442" s="60">
        <v>0.77049970474721097</v>
      </c>
      <c r="ABS14442" s="60"/>
      <c r="ABT14442" s="60"/>
      <c r="ABU14442" s="60"/>
      <c r="ABV14442" s="60"/>
      <c r="ABW14442" s="60"/>
      <c r="ABX14442" s="60"/>
    </row>
    <row r="14443" spans="727:752" x14ac:dyDescent="0.25">
      <c r="AAY14443" s="60"/>
      <c r="AAZ14443" s="60"/>
      <c r="ABA14443" s="60"/>
      <c r="ABB14443" s="60"/>
      <c r="ABC14443" s="60"/>
      <c r="ABD14443" s="60"/>
      <c r="ABE14443" s="60"/>
      <c r="ABF14443" s="60"/>
      <c r="ABG14443" s="60"/>
      <c r="ABH14443" s="60"/>
      <c r="ABI14443" s="60"/>
      <c r="ABJ14443" s="60"/>
      <c r="ABK14443" s="60"/>
      <c r="ABL14443" s="60"/>
      <c r="ABM14443" s="60"/>
      <c r="ABN14443" s="60"/>
      <c r="ABO14443" s="60"/>
      <c r="ABP14443" s="60"/>
      <c r="ABQ14443" s="60"/>
      <c r="ABR14443" s="60">
        <v>0.77005643153320502</v>
      </c>
      <c r="ABS14443" s="60"/>
      <c r="ABT14443" s="60"/>
      <c r="ABU14443" s="60"/>
      <c r="ABV14443" s="60"/>
      <c r="ABW14443" s="60"/>
      <c r="ABX14443" s="60"/>
    </row>
    <row r="14444" spans="727:752" x14ac:dyDescent="0.25">
      <c r="AAY14444" s="60"/>
      <c r="AAZ14444" s="60"/>
      <c r="ABA14444" s="60"/>
      <c r="ABB14444" s="60"/>
      <c r="ABC14444" s="60"/>
      <c r="ABD14444" s="60"/>
      <c r="ABE14444" s="60"/>
      <c r="ABF14444" s="60"/>
      <c r="ABG14444" s="60"/>
      <c r="ABH14444" s="60"/>
      <c r="ABI14444" s="60"/>
      <c r="ABJ14444" s="60"/>
      <c r="ABK14444" s="60"/>
      <c r="ABL14444" s="60"/>
      <c r="ABM14444" s="60"/>
      <c r="ABN14444" s="60"/>
      <c r="ABO14444" s="60"/>
      <c r="ABP14444" s="60"/>
      <c r="ABQ14444" s="60"/>
      <c r="ABR14444" s="60">
        <v>0.77005359587350597</v>
      </c>
      <c r="ABS14444" s="60"/>
      <c r="ABT14444" s="60"/>
      <c r="ABU14444" s="60"/>
      <c r="ABV14444" s="60"/>
      <c r="ABW14444" s="60"/>
      <c r="ABX14444" s="60"/>
    </row>
    <row r="14445" spans="727:752" x14ac:dyDescent="0.25">
      <c r="AAY14445" s="60"/>
      <c r="AAZ14445" s="60"/>
      <c r="ABA14445" s="60"/>
      <c r="ABB14445" s="60"/>
      <c r="ABC14445" s="60"/>
      <c r="ABD14445" s="60"/>
      <c r="ABE14445" s="60"/>
      <c r="ABF14445" s="60"/>
      <c r="ABG14445" s="60"/>
      <c r="ABH14445" s="60"/>
      <c r="ABI14445" s="60"/>
      <c r="ABJ14445" s="60"/>
      <c r="ABK14445" s="60"/>
      <c r="ABL14445" s="60"/>
      <c r="ABM14445" s="60"/>
      <c r="ABN14445" s="60"/>
      <c r="ABO14445" s="60"/>
      <c r="ABP14445" s="60"/>
      <c r="ABQ14445" s="60"/>
      <c r="ABR14445" s="60">
        <v>0.76980324814259204</v>
      </c>
      <c r="ABS14445" s="60"/>
      <c r="ABT14445" s="60"/>
      <c r="ABU14445" s="60"/>
      <c r="ABV14445" s="60"/>
      <c r="ABW14445" s="60"/>
      <c r="ABX14445" s="60"/>
    </row>
    <row r="14446" spans="727:752" x14ac:dyDescent="0.25">
      <c r="AAY14446" s="60"/>
      <c r="AAZ14446" s="60"/>
      <c r="ABA14446" s="60"/>
      <c r="ABB14446" s="60"/>
      <c r="ABC14446" s="60"/>
      <c r="ABD14446" s="60"/>
      <c r="ABE14446" s="60"/>
      <c r="ABF14446" s="60"/>
      <c r="ABG14446" s="60"/>
      <c r="ABH14446" s="60"/>
      <c r="ABI14446" s="60"/>
      <c r="ABJ14446" s="60"/>
      <c r="ABK14446" s="60"/>
      <c r="ABL14446" s="60"/>
      <c r="ABM14446" s="60"/>
      <c r="ABN14446" s="60"/>
      <c r="ABO14446" s="60"/>
      <c r="ABP14446" s="60"/>
      <c r="ABQ14446" s="60"/>
      <c r="ABR14446" s="60">
        <v>0.76977904419549503</v>
      </c>
      <c r="ABS14446" s="60"/>
      <c r="ABT14446" s="60"/>
      <c r="ABU14446" s="60"/>
      <c r="ABV14446" s="60"/>
      <c r="ABW14446" s="60"/>
      <c r="ABX14446" s="60"/>
    </row>
    <row r="14447" spans="727:752" x14ac:dyDescent="0.25">
      <c r="AAY14447" s="60"/>
      <c r="AAZ14447" s="60"/>
      <c r="ABA14447" s="60"/>
      <c r="ABB14447" s="60"/>
      <c r="ABC14447" s="60"/>
      <c r="ABD14447" s="60"/>
      <c r="ABE14447" s="60"/>
      <c r="ABF14447" s="60"/>
      <c r="ABG14447" s="60"/>
      <c r="ABH14447" s="60"/>
      <c r="ABI14447" s="60"/>
      <c r="ABJ14447" s="60"/>
      <c r="ABK14447" s="60"/>
      <c r="ABL14447" s="60"/>
      <c r="ABM14447" s="60"/>
      <c r="ABN14447" s="60"/>
      <c r="ABO14447" s="60"/>
      <c r="ABP14447" s="60"/>
      <c r="ABQ14447" s="60"/>
      <c r="ABR14447" s="60">
        <v>0.76951153092653102</v>
      </c>
      <c r="ABS14447" s="60"/>
      <c r="ABT14447" s="60"/>
      <c r="ABU14447" s="60"/>
      <c r="ABV14447" s="60"/>
      <c r="ABW14447" s="60"/>
      <c r="ABX14447" s="60"/>
    </row>
    <row r="14448" spans="727:752" x14ac:dyDescent="0.25">
      <c r="AAY14448" s="60"/>
      <c r="AAZ14448" s="60"/>
      <c r="ABA14448" s="60"/>
      <c r="ABB14448" s="60"/>
      <c r="ABC14448" s="60"/>
      <c r="ABD14448" s="60"/>
      <c r="ABE14448" s="60"/>
      <c r="ABF14448" s="60"/>
      <c r="ABG14448" s="60"/>
      <c r="ABH14448" s="60"/>
      <c r="ABI14448" s="60"/>
      <c r="ABJ14448" s="60"/>
      <c r="ABK14448" s="60"/>
      <c r="ABL14448" s="60"/>
      <c r="ABM14448" s="60"/>
      <c r="ABN14448" s="60"/>
      <c r="ABO14448" s="60"/>
      <c r="ABP14448" s="60"/>
      <c r="ABQ14448" s="60"/>
      <c r="ABR14448" s="60">
        <v>0.76947838578436101</v>
      </c>
      <c r="ABS14448" s="60"/>
      <c r="ABT14448" s="60"/>
      <c r="ABU14448" s="60"/>
      <c r="ABV14448" s="60"/>
      <c r="ABW14448" s="60"/>
      <c r="ABX14448" s="60"/>
    </row>
    <row r="14449" spans="727:752" x14ac:dyDescent="0.25">
      <c r="AAY14449" s="60"/>
      <c r="AAZ14449" s="60"/>
      <c r="ABA14449" s="60"/>
      <c r="ABB14449" s="60"/>
      <c r="ABC14449" s="60"/>
      <c r="ABD14449" s="60"/>
      <c r="ABE14449" s="60"/>
      <c r="ABF14449" s="60"/>
      <c r="ABG14449" s="60"/>
      <c r="ABH14449" s="60"/>
      <c r="ABI14449" s="60"/>
      <c r="ABJ14449" s="60"/>
      <c r="ABK14449" s="60"/>
      <c r="ABL14449" s="60"/>
      <c r="ABM14449" s="60"/>
      <c r="ABN14449" s="60"/>
      <c r="ABO14449" s="60"/>
      <c r="ABP14449" s="60"/>
      <c r="ABQ14449" s="60"/>
      <c r="ABR14449" s="60">
        <v>0.76943291456400698</v>
      </c>
      <c r="ABS14449" s="60"/>
      <c r="ABT14449" s="60"/>
      <c r="ABU14449" s="60"/>
      <c r="ABV14449" s="60"/>
      <c r="ABW14449" s="60"/>
      <c r="ABX14449" s="60"/>
    </row>
    <row r="14450" spans="727:752" x14ac:dyDescent="0.25">
      <c r="AAY14450" s="60"/>
      <c r="AAZ14450" s="60"/>
      <c r="ABA14450" s="60"/>
      <c r="ABB14450" s="60"/>
      <c r="ABC14450" s="60"/>
      <c r="ABD14450" s="60"/>
      <c r="ABE14450" s="60"/>
      <c r="ABF14450" s="60"/>
      <c r="ABG14450" s="60"/>
      <c r="ABH14450" s="60"/>
      <c r="ABI14450" s="60"/>
      <c r="ABJ14450" s="60"/>
      <c r="ABK14450" s="60"/>
      <c r="ABL14450" s="60"/>
      <c r="ABM14450" s="60"/>
      <c r="ABN14450" s="60"/>
      <c r="ABO14450" s="60"/>
      <c r="ABP14450" s="60"/>
      <c r="ABQ14450" s="60"/>
      <c r="ABR14450" s="60">
        <v>0.76912880306417497</v>
      </c>
      <c r="ABS14450" s="60"/>
      <c r="ABT14450" s="60"/>
      <c r="ABU14450" s="60"/>
      <c r="ABV14450" s="60"/>
      <c r="ABW14450" s="60"/>
      <c r="ABX14450" s="60"/>
    </row>
    <row r="14451" spans="727:752" x14ac:dyDescent="0.25">
      <c r="AAY14451" s="60"/>
      <c r="AAZ14451" s="60"/>
      <c r="ABA14451" s="60"/>
      <c r="ABB14451" s="60"/>
      <c r="ABC14451" s="60"/>
      <c r="ABD14451" s="60"/>
      <c r="ABE14451" s="60"/>
      <c r="ABF14451" s="60"/>
      <c r="ABG14451" s="60"/>
      <c r="ABH14451" s="60"/>
      <c r="ABI14451" s="60"/>
      <c r="ABJ14451" s="60"/>
      <c r="ABK14451" s="60"/>
      <c r="ABL14451" s="60"/>
      <c r="ABM14451" s="60"/>
      <c r="ABN14451" s="60"/>
      <c r="ABO14451" s="60"/>
      <c r="ABP14451" s="60"/>
      <c r="ABQ14451" s="60"/>
      <c r="ABR14451" s="60">
        <v>0.76887862246983996</v>
      </c>
      <c r="ABS14451" s="60"/>
      <c r="ABT14451" s="60"/>
      <c r="ABU14451" s="60"/>
      <c r="ABV14451" s="60"/>
      <c r="ABW14451" s="60"/>
      <c r="ABX14451" s="60"/>
    </row>
    <row r="14452" spans="727:752" x14ac:dyDescent="0.25">
      <c r="AAY14452" s="60"/>
      <c r="AAZ14452" s="60"/>
      <c r="ABA14452" s="60"/>
      <c r="ABB14452" s="60"/>
      <c r="ABC14452" s="60"/>
      <c r="ABD14452" s="60"/>
      <c r="ABE14452" s="60"/>
      <c r="ABF14452" s="60"/>
      <c r="ABG14452" s="60"/>
      <c r="ABH14452" s="60"/>
      <c r="ABI14452" s="60"/>
      <c r="ABJ14452" s="60"/>
      <c r="ABK14452" s="60"/>
      <c r="ABL14452" s="60"/>
      <c r="ABM14452" s="60"/>
      <c r="ABN14452" s="60"/>
      <c r="ABO14452" s="60"/>
      <c r="ABP14452" s="60"/>
      <c r="ABQ14452" s="60"/>
      <c r="ABR14452" s="60">
        <v>0.76858931968303501</v>
      </c>
      <c r="ABS14452" s="60"/>
      <c r="ABT14452" s="60"/>
      <c r="ABU14452" s="60"/>
      <c r="ABV14452" s="60"/>
      <c r="ABW14452" s="60"/>
      <c r="ABX14452" s="60"/>
    </row>
    <row r="14453" spans="727:752" x14ac:dyDescent="0.25">
      <c r="AAY14453" s="60"/>
      <c r="AAZ14453" s="60"/>
      <c r="ABA14453" s="60"/>
      <c r="ABB14453" s="60"/>
      <c r="ABC14453" s="60"/>
      <c r="ABD14453" s="60"/>
      <c r="ABE14453" s="60"/>
      <c r="ABF14453" s="60"/>
      <c r="ABG14453" s="60"/>
      <c r="ABH14453" s="60"/>
      <c r="ABI14453" s="60"/>
      <c r="ABJ14453" s="60"/>
      <c r="ABK14453" s="60"/>
      <c r="ABL14453" s="60"/>
      <c r="ABM14453" s="60"/>
      <c r="ABN14453" s="60"/>
      <c r="ABO14453" s="60"/>
      <c r="ABP14453" s="60"/>
      <c r="ABQ14453" s="60"/>
      <c r="ABR14453" s="60">
        <v>0.76850193497739805</v>
      </c>
      <c r="ABS14453" s="60"/>
      <c r="ABT14453" s="60"/>
      <c r="ABU14453" s="60"/>
      <c r="ABV14453" s="60"/>
      <c r="ABW14453" s="60"/>
      <c r="ABX14453" s="60"/>
    </row>
    <row r="14454" spans="727:752" x14ac:dyDescent="0.25">
      <c r="AAY14454" s="60"/>
      <c r="AAZ14454" s="60"/>
      <c r="ABA14454" s="60"/>
      <c r="ABB14454" s="60"/>
      <c r="ABC14454" s="60"/>
      <c r="ABD14454" s="60"/>
      <c r="ABE14454" s="60"/>
      <c r="ABF14454" s="60"/>
      <c r="ABG14454" s="60"/>
      <c r="ABH14454" s="60"/>
      <c r="ABI14454" s="60"/>
      <c r="ABJ14454" s="60"/>
      <c r="ABK14454" s="60"/>
      <c r="ABL14454" s="60"/>
      <c r="ABM14454" s="60"/>
      <c r="ABN14454" s="60"/>
      <c r="ABO14454" s="60"/>
      <c r="ABP14454" s="60"/>
      <c r="ABQ14454" s="60"/>
      <c r="ABR14454" s="60">
        <v>0.76792336376342996</v>
      </c>
      <c r="ABS14454" s="60"/>
      <c r="ABT14454" s="60"/>
      <c r="ABU14454" s="60"/>
      <c r="ABV14454" s="60"/>
      <c r="ABW14454" s="60"/>
      <c r="ABX14454" s="60"/>
    </row>
    <row r="14455" spans="727:752" x14ac:dyDescent="0.25">
      <c r="AAY14455" s="60"/>
      <c r="AAZ14455" s="60"/>
      <c r="ABA14455" s="60"/>
      <c r="ABB14455" s="60"/>
      <c r="ABC14455" s="60"/>
      <c r="ABD14455" s="60"/>
      <c r="ABE14455" s="60"/>
      <c r="ABF14455" s="60"/>
      <c r="ABG14455" s="60"/>
      <c r="ABH14455" s="60"/>
      <c r="ABI14455" s="60"/>
      <c r="ABJ14455" s="60"/>
      <c r="ABK14455" s="60"/>
      <c r="ABL14455" s="60"/>
      <c r="ABM14455" s="60"/>
      <c r="ABN14455" s="60"/>
      <c r="ABO14455" s="60"/>
      <c r="ABP14455" s="60"/>
      <c r="ABQ14455" s="60"/>
      <c r="ABR14455" s="60">
        <v>0.76782798692008802</v>
      </c>
      <c r="ABS14455" s="60"/>
      <c r="ABT14455" s="60"/>
      <c r="ABU14455" s="60"/>
      <c r="ABV14455" s="60"/>
      <c r="ABW14455" s="60"/>
      <c r="ABX14455" s="60"/>
    </row>
    <row r="14456" spans="727:752" x14ac:dyDescent="0.25">
      <c r="AAY14456" s="60"/>
      <c r="AAZ14456" s="60"/>
      <c r="ABA14456" s="60"/>
      <c r="ABB14456" s="60"/>
      <c r="ABC14456" s="60"/>
      <c r="ABD14456" s="60"/>
      <c r="ABE14456" s="60"/>
      <c r="ABF14456" s="60"/>
      <c r="ABG14456" s="60"/>
      <c r="ABH14456" s="60"/>
      <c r="ABI14456" s="60"/>
      <c r="ABJ14456" s="60"/>
      <c r="ABK14456" s="60"/>
      <c r="ABL14456" s="60"/>
      <c r="ABM14456" s="60"/>
      <c r="ABN14456" s="60"/>
      <c r="ABO14456" s="60"/>
      <c r="ABP14456" s="60"/>
      <c r="ABQ14456" s="60"/>
      <c r="ABR14456" s="60">
        <v>0.767580563373921</v>
      </c>
      <c r="ABS14456" s="60"/>
      <c r="ABT14456" s="60"/>
      <c r="ABU14456" s="60"/>
      <c r="ABV14456" s="60"/>
      <c r="ABW14456" s="60"/>
      <c r="ABX14456" s="60"/>
    </row>
    <row r="14457" spans="727:752" x14ac:dyDescent="0.25">
      <c r="AAY14457" s="60"/>
      <c r="AAZ14457" s="60"/>
      <c r="ABA14457" s="60"/>
      <c r="ABB14457" s="60"/>
      <c r="ABC14457" s="60"/>
      <c r="ABD14457" s="60"/>
      <c r="ABE14457" s="60"/>
      <c r="ABF14457" s="60"/>
      <c r="ABG14457" s="60"/>
      <c r="ABH14457" s="60"/>
      <c r="ABI14457" s="60"/>
      <c r="ABJ14457" s="60"/>
      <c r="ABK14457" s="60"/>
      <c r="ABL14457" s="60"/>
      <c r="ABM14457" s="60"/>
      <c r="ABN14457" s="60"/>
      <c r="ABO14457" s="60"/>
      <c r="ABP14457" s="60"/>
      <c r="ABQ14457" s="60"/>
      <c r="ABR14457" s="60">
        <v>0.76714925418023205</v>
      </c>
      <c r="ABS14457" s="60"/>
      <c r="ABT14457" s="60"/>
      <c r="ABU14457" s="60"/>
      <c r="ABV14457" s="60"/>
      <c r="ABW14457" s="60"/>
      <c r="ABX14457" s="60"/>
    </row>
    <row r="14458" spans="727:752" x14ac:dyDescent="0.25">
      <c r="AAY14458" s="60"/>
      <c r="AAZ14458" s="60"/>
      <c r="ABA14458" s="60"/>
      <c r="ABB14458" s="60"/>
      <c r="ABC14458" s="60"/>
      <c r="ABD14458" s="60"/>
      <c r="ABE14458" s="60"/>
      <c r="ABF14458" s="60"/>
      <c r="ABG14458" s="60"/>
      <c r="ABH14458" s="60"/>
      <c r="ABI14458" s="60"/>
      <c r="ABJ14458" s="60"/>
      <c r="ABK14458" s="60"/>
      <c r="ABL14458" s="60"/>
      <c r="ABM14458" s="60"/>
      <c r="ABN14458" s="60"/>
      <c r="ABO14458" s="60"/>
      <c r="ABP14458" s="60"/>
      <c r="ABQ14458" s="60"/>
      <c r="ABR14458" s="60">
        <v>0.76694032650597199</v>
      </c>
      <c r="ABS14458" s="60"/>
      <c r="ABT14458" s="60"/>
      <c r="ABU14458" s="60"/>
      <c r="ABV14458" s="60"/>
      <c r="ABW14458" s="60"/>
      <c r="ABX14458" s="60"/>
    </row>
    <row r="14459" spans="727:752" x14ac:dyDescent="0.25">
      <c r="AAY14459" s="60"/>
      <c r="AAZ14459" s="60"/>
      <c r="ABA14459" s="60"/>
      <c r="ABB14459" s="60"/>
      <c r="ABC14459" s="60"/>
      <c r="ABD14459" s="60"/>
      <c r="ABE14459" s="60"/>
      <c r="ABF14459" s="60"/>
      <c r="ABG14459" s="60"/>
      <c r="ABH14459" s="60"/>
      <c r="ABI14459" s="60"/>
      <c r="ABJ14459" s="60"/>
      <c r="ABK14459" s="60"/>
      <c r="ABL14459" s="60"/>
      <c r="ABM14459" s="60"/>
      <c r="ABN14459" s="60"/>
      <c r="ABO14459" s="60"/>
      <c r="ABP14459" s="60"/>
      <c r="ABQ14459" s="60"/>
      <c r="ABR14459" s="60">
        <v>0.76650221470283797</v>
      </c>
      <c r="ABS14459" s="60"/>
      <c r="ABT14459" s="60"/>
      <c r="ABU14459" s="60"/>
      <c r="ABV14459" s="60"/>
      <c r="ABW14459" s="60"/>
      <c r="ABX14459" s="60"/>
    </row>
    <row r="14460" spans="727:752" x14ac:dyDescent="0.25">
      <c r="AAY14460" s="60"/>
      <c r="AAZ14460" s="60"/>
      <c r="ABA14460" s="60"/>
      <c r="ABB14460" s="60"/>
      <c r="ABC14460" s="60"/>
      <c r="ABD14460" s="60"/>
      <c r="ABE14460" s="60"/>
      <c r="ABF14460" s="60"/>
      <c r="ABG14460" s="60"/>
      <c r="ABH14460" s="60"/>
      <c r="ABI14460" s="60"/>
      <c r="ABJ14460" s="60"/>
      <c r="ABK14460" s="60"/>
      <c r="ABL14460" s="60"/>
      <c r="ABM14460" s="60"/>
      <c r="ABN14460" s="60"/>
      <c r="ABO14460" s="60"/>
      <c r="ABP14460" s="60"/>
      <c r="ABQ14460" s="60"/>
      <c r="ABR14460" s="60">
        <v>0.76640741942068502</v>
      </c>
      <c r="ABS14460" s="60"/>
      <c r="ABT14460" s="60"/>
      <c r="ABU14460" s="60"/>
      <c r="ABV14460" s="60"/>
      <c r="ABW14460" s="60"/>
      <c r="ABX14460" s="60"/>
    </row>
    <row r="14461" spans="727:752" x14ac:dyDescent="0.25">
      <c r="AAY14461" s="60"/>
      <c r="AAZ14461" s="60"/>
      <c r="ABA14461" s="60"/>
      <c r="ABB14461" s="60"/>
      <c r="ABC14461" s="60"/>
      <c r="ABD14461" s="60"/>
      <c r="ABE14461" s="60"/>
      <c r="ABF14461" s="60"/>
      <c r="ABG14461" s="60"/>
      <c r="ABH14461" s="60"/>
      <c r="ABI14461" s="60"/>
      <c r="ABJ14461" s="60"/>
      <c r="ABK14461" s="60"/>
      <c r="ABL14461" s="60"/>
      <c r="ABM14461" s="60"/>
      <c r="ABN14461" s="60"/>
      <c r="ABO14461" s="60"/>
      <c r="ABP14461" s="60"/>
      <c r="ABQ14461" s="60"/>
      <c r="ABR14461" s="60">
        <v>0.76598097857826497</v>
      </c>
      <c r="ABS14461" s="60"/>
      <c r="ABT14461" s="60"/>
      <c r="ABU14461" s="60"/>
      <c r="ABV14461" s="60"/>
      <c r="ABW14461" s="60"/>
      <c r="ABX14461" s="60"/>
    </row>
    <row r="14462" spans="727:752" x14ac:dyDescent="0.25">
      <c r="AAY14462" s="60"/>
      <c r="AAZ14462" s="60"/>
      <c r="ABA14462" s="60"/>
      <c r="ABB14462" s="60"/>
      <c r="ABC14462" s="60"/>
      <c r="ABD14462" s="60"/>
      <c r="ABE14462" s="60"/>
      <c r="ABF14462" s="60"/>
      <c r="ABG14462" s="60"/>
      <c r="ABH14462" s="60"/>
      <c r="ABI14462" s="60"/>
      <c r="ABJ14462" s="60"/>
      <c r="ABK14462" s="60"/>
      <c r="ABL14462" s="60"/>
      <c r="ABM14462" s="60"/>
      <c r="ABN14462" s="60"/>
      <c r="ABO14462" s="60"/>
      <c r="ABP14462" s="60"/>
      <c r="ABQ14462" s="60"/>
      <c r="ABR14462" s="60">
        <v>0.76544359978283805</v>
      </c>
      <c r="ABS14462" s="60"/>
      <c r="ABT14462" s="60"/>
      <c r="ABU14462" s="60"/>
      <c r="ABV14462" s="60"/>
      <c r="ABW14462" s="60"/>
      <c r="ABX14462" s="60"/>
    </row>
    <row r="14463" spans="727:752" x14ac:dyDescent="0.25">
      <c r="AAY14463" s="60"/>
      <c r="AAZ14463" s="60"/>
      <c r="ABA14463" s="60"/>
      <c r="ABB14463" s="60"/>
      <c r="ABC14463" s="60"/>
      <c r="ABD14463" s="60"/>
      <c r="ABE14463" s="60"/>
      <c r="ABF14463" s="60"/>
      <c r="ABG14463" s="60"/>
      <c r="ABH14463" s="60"/>
      <c r="ABI14463" s="60"/>
      <c r="ABJ14463" s="60"/>
      <c r="ABK14463" s="60"/>
      <c r="ABL14463" s="60"/>
      <c r="ABM14463" s="60"/>
      <c r="ABN14463" s="60"/>
      <c r="ABO14463" s="60"/>
      <c r="ABP14463" s="60"/>
      <c r="ABQ14463" s="60"/>
      <c r="ABR14463" s="60">
        <v>0.76542008192121702</v>
      </c>
      <c r="ABS14463" s="60"/>
      <c r="ABT14463" s="60"/>
      <c r="ABU14463" s="60"/>
      <c r="ABV14463" s="60"/>
      <c r="ABW14463" s="60"/>
      <c r="ABX14463" s="60"/>
    </row>
    <row r="14464" spans="727:752" x14ac:dyDescent="0.25">
      <c r="AAY14464" s="60"/>
      <c r="AAZ14464" s="60"/>
      <c r="ABA14464" s="60"/>
      <c r="ABB14464" s="60"/>
      <c r="ABC14464" s="60"/>
      <c r="ABD14464" s="60"/>
      <c r="ABE14464" s="60"/>
      <c r="ABF14464" s="60"/>
      <c r="ABG14464" s="60"/>
      <c r="ABH14464" s="60"/>
      <c r="ABI14464" s="60"/>
      <c r="ABJ14464" s="60"/>
      <c r="ABK14464" s="60"/>
      <c r="ABL14464" s="60"/>
      <c r="ABM14464" s="60"/>
      <c r="ABN14464" s="60"/>
      <c r="ABO14464" s="60"/>
      <c r="ABP14464" s="60"/>
      <c r="ABQ14464" s="60"/>
      <c r="ABR14464" s="60">
        <v>0.76538134323559803</v>
      </c>
      <c r="ABS14464" s="60"/>
      <c r="ABT14464" s="60"/>
      <c r="ABU14464" s="60"/>
      <c r="ABV14464" s="60"/>
      <c r="ABW14464" s="60"/>
      <c r="ABX14464" s="60"/>
    </row>
    <row r="14465" spans="727:752" x14ac:dyDescent="0.25">
      <c r="AAY14465" s="60"/>
      <c r="AAZ14465" s="60"/>
      <c r="ABA14465" s="60"/>
      <c r="ABB14465" s="60"/>
      <c r="ABC14465" s="60"/>
      <c r="ABD14465" s="60"/>
      <c r="ABE14465" s="60"/>
      <c r="ABF14465" s="60"/>
      <c r="ABG14465" s="60"/>
      <c r="ABH14465" s="60"/>
      <c r="ABI14465" s="60"/>
      <c r="ABJ14465" s="60"/>
      <c r="ABK14465" s="60"/>
      <c r="ABL14465" s="60"/>
      <c r="ABM14465" s="60"/>
      <c r="ABN14465" s="60"/>
      <c r="ABO14465" s="60"/>
      <c r="ABP14465" s="60"/>
      <c r="ABQ14465" s="60"/>
      <c r="ABR14465" s="60">
        <v>0.76520287027142397</v>
      </c>
      <c r="ABS14465" s="60"/>
      <c r="ABT14465" s="60"/>
      <c r="ABU14465" s="60"/>
      <c r="ABV14465" s="60"/>
      <c r="ABW14465" s="60"/>
      <c r="ABX14465" s="60"/>
    </row>
    <row r="14466" spans="727:752" x14ac:dyDescent="0.25">
      <c r="AAY14466" s="60"/>
      <c r="AAZ14466" s="60"/>
      <c r="ABA14466" s="60"/>
      <c r="ABB14466" s="60"/>
      <c r="ABC14466" s="60"/>
      <c r="ABD14466" s="60"/>
      <c r="ABE14466" s="60"/>
      <c r="ABF14466" s="60"/>
      <c r="ABG14466" s="60"/>
      <c r="ABH14466" s="60"/>
      <c r="ABI14466" s="60"/>
      <c r="ABJ14466" s="60"/>
      <c r="ABK14466" s="60"/>
      <c r="ABL14466" s="60"/>
      <c r="ABM14466" s="60"/>
      <c r="ABN14466" s="60"/>
      <c r="ABO14466" s="60"/>
      <c r="ABP14466" s="60"/>
      <c r="ABQ14466" s="60"/>
      <c r="ABR14466" s="60">
        <v>0.76488773030848001</v>
      </c>
      <c r="ABS14466" s="60"/>
      <c r="ABT14466" s="60"/>
      <c r="ABU14466" s="60"/>
      <c r="ABV14466" s="60"/>
      <c r="ABW14466" s="60"/>
      <c r="ABX14466" s="60"/>
    </row>
    <row r="14467" spans="727:752" x14ac:dyDescent="0.25">
      <c r="AAY14467" s="60"/>
      <c r="AAZ14467" s="60"/>
      <c r="ABA14467" s="60"/>
      <c r="ABB14467" s="60"/>
      <c r="ABC14467" s="60"/>
      <c r="ABD14467" s="60"/>
      <c r="ABE14467" s="60"/>
      <c r="ABF14467" s="60"/>
      <c r="ABG14467" s="60"/>
      <c r="ABH14467" s="60"/>
      <c r="ABI14467" s="60"/>
      <c r="ABJ14467" s="60"/>
      <c r="ABK14467" s="60"/>
      <c r="ABL14467" s="60"/>
      <c r="ABM14467" s="60"/>
      <c r="ABN14467" s="60"/>
      <c r="ABO14467" s="60"/>
      <c r="ABP14467" s="60"/>
      <c r="ABQ14467" s="60"/>
      <c r="ABR14467" s="60">
        <v>0.76426770971278801</v>
      </c>
      <c r="ABS14467" s="60"/>
      <c r="ABT14467" s="60"/>
      <c r="ABU14467" s="60"/>
      <c r="ABV14467" s="60"/>
      <c r="ABW14467" s="60"/>
      <c r="ABX14467" s="60"/>
    </row>
    <row r="14468" spans="727:752" x14ac:dyDescent="0.25">
      <c r="AAY14468" s="60"/>
      <c r="AAZ14468" s="60"/>
      <c r="ABA14468" s="60"/>
      <c r="ABB14468" s="60"/>
      <c r="ABC14468" s="60"/>
      <c r="ABD14468" s="60"/>
      <c r="ABE14468" s="60"/>
      <c r="ABF14468" s="60"/>
      <c r="ABG14468" s="60"/>
      <c r="ABH14468" s="60"/>
      <c r="ABI14468" s="60"/>
      <c r="ABJ14468" s="60"/>
      <c r="ABK14468" s="60"/>
      <c r="ABL14468" s="60"/>
      <c r="ABM14468" s="60"/>
      <c r="ABN14468" s="60"/>
      <c r="ABO14468" s="60"/>
      <c r="ABP14468" s="60"/>
      <c r="ABQ14468" s="60"/>
      <c r="ABR14468" s="60">
        <v>0.76404622870401795</v>
      </c>
      <c r="ABS14468" s="60"/>
      <c r="ABT14468" s="60"/>
      <c r="ABU14468" s="60"/>
      <c r="ABV14468" s="60"/>
      <c r="ABW14468" s="60"/>
      <c r="ABX14468" s="60"/>
    </row>
    <row r="14469" spans="727:752" x14ac:dyDescent="0.25">
      <c r="AAY14469" s="60"/>
      <c r="AAZ14469" s="60"/>
      <c r="ABA14469" s="60"/>
      <c r="ABB14469" s="60"/>
      <c r="ABC14469" s="60"/>
      <c r="ABD14469" s="60"/>
      <c r="ABE14469" s="60"/>
      <c r="ABF14469" s="60"/>
      <c r="ABG14469" s="60"/>
      <c r="ABH14469" s="60"/>
      <c r="ABI14469" s="60"/>
      <c r="ABJ14469" s="60"/>
      <c r="ABK14469" s="60"/>
      <c r="ABL14469" s="60"/>
      <c r="ABM14469" s="60"/>
      <c r="ABN14469" s="60"/>
      <c r="ABO14469" s="60"/>
      <c r="ABP14469" s="60"/>
      <c r="ABQ14469" s="60"/>
      <c r="ABR14469" s="60">
        <v>0.76395772155014996</v>
      </c>
      <c r="ABS14469" s="60"/>
      <c r="ABT14469" s="60"/>
      <c r="ABU14469" s="60"/>
      <c r="ABV14469" s="60"/>
      <c r="ABW14469" s="60"/>
      <c r="ABX14469" s="60"/>
    </row>
    <row r="14470" spans="727:752" x14ac:dyDescent="0.25">
      <c r="AAY14470" s="60"/>
      <c r="AAZ14470" s="60"/>
      <c r="ABA14470" s="60"/>
      <c r="ABB14470" s="60"/>
      <c r="ABC14470" s="60"/>
      <c r="ABD14470" s="60"/>
      <c r="ABE14470" s="60"/>
      <c r="ABF14470" s="60"/>
      <c r="ABG14470" s="60"/>
      <c r="ABH14470" s="60"/>
      <c r="ABI14470" s="60"/>
      <c r="ABJ14470" s="60"/>
      <c r="ABK14470" s="60"/>
      <c r="ABL14470" s="60"/>
      <c r="ABM14470" s="60"/>
      <c r="ABN14470" s="60"/>
      <c r="ABO14470" s="60"/>
      <c r="ABP14470" s="60"/>
      <c r="ABQ14470" s="60"/>
      <c r="ABR14470" s="60">
        <v>0.76314028338163997</v>
      </c>
      <c r="ABS14470" s="60"/>
      <c r="ABT14470" s="60"/>
      <c r="ABU14470" s="60"/>
      <c r="ABV14470" s="60"/>
      <c r="ABW14470" s="60"/>
      <c r="ABX14470" s="60"/>
    </row>
    <row r="14471" spans="727:752" x14ac:dyDescent="0.25">
      <c r="AAY14471" s="60"/>
      <c r="AAZ14471" s="60"/>
      <c r="ABA14471" s="60"/>
      <c r="ABB14471" s="60"/>
      <c r="ABC14471" s="60"/>
      <c r="ABD14471" s="60"/>
      <c r="ABE14471" s="60"/>
      <c r="ABF14471" s="60"/>
      <c r="ABG14471" s="60"/>
      <c r="ABH14471" s="60"/>
      <c r="ABI14471" s="60"/>
      <c r="ABJ14471" s="60"/>
      <c r="ABK14471" s="60"/>
      <c r="ABL14471" s="60"/>
      <c r="ABM14471" s="60"/>
      <c r="ABN14471" s="60"/>
      <c r="ABO14471" s="60"/>
      <c r="ABP14471" s="60"/>
      <c r="ABQ14471" s="60"/>
      <c r="ABR14471" s="60">
        <v>0.76286009045068603</v>
      </c>
      <c r="ABS14471" s="60"/>
      <c r="ABT14471" s="60"/>
      <c r="ABU14471" s="60"/>
      <c r="ABV14471" s="60"/>
      <c r="ABW14471" s="60"/>
      <c r="ABX14471" s="60"/>
    </row>
    <row r="14472" spans="727:752" x14ac:dyDescent="0.25">
      <c r="AAY14472" s="60"/>
      <c r="AAZ14472" s="60"/>
      <c r="ABA14472" s="60"/>
      <c r="ABB14472" s="60"/>
      <c r="ABC14472" s="60"/>
      <c r="ABD14472" s="60"/>
      <c r="ABE14472" s="60"/>
      <c r="ABF14472" s="60"/>
      <c r="ABG14472" s="60"/>
      <c r="ABH14472" s="60"/>
      <c r="ABI14472" s="60"/>
      <c r="ABJ14472" s="60"/>
      <c r="ABK14472" s="60"/>
      <c r="ABL14472" s="60"/>
      <c r="ABM14472" s="60"/>
      <c r="ABN14472" s="60"/>
      <c r="ABO14472" s="60"/>
      <c r="ABP14472" s="60"/>
      <c r="ABQ14472" s="60"/>
      <c r="ABR14472" s="60">
        <v>0.76273976333431304</v>
      </c>
      <c r="ABS14472" s="60"/>
      <c r="ABT14472" s="60"/>
      <c r="ABU14472" s="60"/>
      <c r="ABV14472" s="60"/>
      <c r="ABW14472" s="60"/>
      <c r="ABX14472" s="60"/>
    </row>
    <row r="14473" spans="727:752" x14ac:dyDescent="0.25">
      <c r="AAY14473" s="60"/>
      <c r="AAZ14473" s="60"/>
      <c r="ABA14473" s="60"/>
      <c r="ABB14473" s="60"/>
      <c r="ABC14473" s="60"/>
      <c r="ABD14473" s="60"/>
      <c r="ABE14473" s="60"/>
      <c r="ABF14473" s="60"/>
      <c r="ABG14473" s="60"/>
      <c r="ABH14473" s="60"/>
      <c r="ABI14473" s="60"/>
      <c r="ABJ14473" s="60"/>
      <c r="ABK14473" s="60"/>
      <c r="ABL14473" s="60"/>
      <c r="ABM14473" s="60"/>
      <c r="ABN14473" s="60"/>
      <c r="ABO14473" s="60"/>
      <c r="ABP14473" s="60"/>
      <c r="ABQ14473" s="60"/>
      <c r="ABR14473" s="60">
        <v>0.76126879676307302</v>
      </c>
      <c r="ABS14473" s="60"/>
      <c r="ABT14473" s="60"/>
      <c r="ABU14473" s="60"/>
      <c r="ABV14473" s="60"/>
      <c r="ABW14473" s="60"/>
      <c r="ABX14473" s="60"/>
    </row>
    <row r="14474" spans="727:752" x14ac:dyDescent="0.25">
      <c r="AAY14474" s="60"/>
      <c r="AAZ14474" s="60"/>
      <c r="ABA14474" s="60"/>
      <c r="ABB14474" s="60"/>
      <c r="ABC14474" s="60"/>
      <c r="ABD14474" s="60"/>
      <c r="ABE14474" s="60"/>
      <c r="ABF14474" s="60"/>
      <c r="ABG14474" s="60"/>
      <c r="ABH14474" s="60"/>
      <c r="ABI14474" s="60"/>
      <c r="ABJ14474" s="60"/>
      <c r="ABK14474" s="60"/>
      <c r="ABL14474" s="60"/>
      <c r="ABM14474" s="60"/>
      <c r="ABN14474" s="60"/>
      <c r="ABO14474" s="60"/>
      <c r="ABP14474" s="60"/>
      <c r="ABQ14474" s="60"/>
      <c r="ABR14474" s="60">
        <v>0.76124905188173297</v>
      </c>
      <c r="ABS14474" s="60"/>
      <c r="ABT14474" s="60"/>
      <c r="ABU14474" s="60"/>
      <c r="ABV14474" s="60"/>
      <c r="ABW14474" s="60"/>
      <c r="ABX14474" s="60"/>
    </row>
    <row r="14475" spans="727:752" x14ac:dyDescent="0.25">
      <c r="AAY14475" s="60"/>
      <c r="AAZ14475" s="60"/>
      <c r="ABA14475" s="60"/>
      <c r="ABB14475" s="60"/>
      <c r="ABC14475" s="60"/>
      <c r="ABD14475" s="60"/>
      <c r="ABE14475" s="60"/>
      <c r="ABF14475" s="60"/>
      <c r="ABG14475" s="60"/>
      <c r="ABH14475" s="60"/>
      <c r="ABI14475" s="60"/>
      <c r="ABJ14475" s="60"/>
      <c r="ABK14475" s="60"/>
      <c r="ABL14475" s="60"/>
      <c r="ABM14475" s="60"/>
      <c r="ABN14475" s="60"/>
      <c r="ABO14475" s="60"/>
      <c r="ABP14475" s="60"/>
      <c r="ABQ14475" s="60"/>
      <c r="ABR14475" s="60">
        <v>0.76102478972308596</v>
      </c>
      <c r="ABS14475" s="60"/>
      <c r="ABT14475" s="60"/>
      <c r="ABU14475" s="60"/>
      <c r="ABV14475" s="60"/>
      <c r="ABW14475" s="60"/>
      <c r="ABX14475" s="60"/>
    </row>
    <row r="14476" spans="727:752" x14ac:dyDescent="0.25">
      <c r="AAY14476" s="60"/>
      <c r="AAZ14476" s="60"/>
      <c r="ABA14476" s="60"/>
      <c r="ABB14476" s="60"/>
      <c r="ABC14476" s="60"/>
      <c r="ABD14476" s="60"/>
      <c r="ABE14476" s="60"/>
      <c r="ABF14476" s="60"/>
      <c r="ABG14476" s="60"/>
      <c r="ABH14476" s="60"/>
      <c r="ABI14476" s="60"/>
      <c r="ABJ14476" s="60"/>
      <c r="ABK14476" s="60"/>
      <c r="ABL14476" s="60"/>
      <c r="ABM14476" s="60"/>
      <c r="ABN14476" s="60"/>
      <c r="ABO14476" s="60"/>
      <c r="ABP14476" s="60"/>
      <c r="ABQ14476" s="60"/>
      <c r="ABR14476" s="60">
        <v>0.76056782657269395</v>
      </c>
      <c r="ABS14476" s="60"/>
      <c r="ABT14476" s="60"/>
      <c r="ABU14476" s="60"/>
      <c r="ABV14476" s="60"/>
      <c r="ABW14476" s="60"/>
      <c r="ABX14476" s="60"/>
    </row>
    <row r="14477" spans="727:752" x14ac:dyDescent="0.25">
      <c r="AAY14477" s="60"/>
      <c r="AAZ14477" s="60"/>
      <c r="ABA14477" s="60"/>
      <c r="ABB14477" s="60"/>
      <c r="ABC14477" s="60"/>
      <c r="ABD14477" s="60"/>
      <c r="ABE14477" s="60"/>
      <c r="ABF14477" s="60"/>
      <c r="ABG14477" s="60"/>
      <c r="ABH14477" s="60"/>
      <c r="ABI14477" s="60"/>
      <c r="ABJ14477" s="60"/>
      <c r="ABK14477" s="60"/>
      <c r="ABL14477" s="60"/>
      <c r="ABM14477" s="60"/>
      <c r="ABN14477" s="60"/>
      <c r="ABO14477" s="60"/>
      <c r="ABP14477" s="60"/>
      <c r="ABQ14477" s="60"/>
      <c r="ABR14477" s="60">
        <v>0.76053867906723005</v>
      </c>
      <c r="ABS14477" s="60"/>
      <c r="ABT14477" s="60"/>
      <c r="ABU14477" s="60"/>
      <c r="ABV14477" s="60"/>
      <c r="ABW14477" s="60"/>
      <c r="ABX14477" s="60"/>
    </row>
    <row r="14478" spans="727:752" x14ac:dyDescent="0.25">
      <c r="AAY14478" s="60"/>
      <c r="AAZ14478" s="60"/>
      <c r="ABA14478" s="60"/>
      <c r="ABB14478" s="60"/>
      <c r="ABC14478" s="60"/>
      <c r="ABD14478" s="60"/>
      <c r="ABE14478" s="60"/>
      <c r="ABF14478" s="60"/>
      <c r="ABG14478" s="60"/>
      <c r="ABH14478" s="60"/>
      <c r="ABI14478" s="60"/>
      <c r="ABJ14478" s="60"/>
      <c r="ABK14478" s="60"/>
      <c r="ABL14478" s="60"/>
      <c r="ABM14478" s="60"/>
      <c r="ABN14478" s="60"/>
      <c r="ABO14478" s="60"/>
      <c r="ABP14478" s="60"/>
      <c r="ABQ14478" s="60"/>
      <c r="ABR14478" s="60">
        <v>0.76039004482205497</v>
      </c>
      <c r="ABS14478" s="60"/>
      <c r="ABT14478" s="60"/>
      <c r="ABU14478" s="60"/>
      <c r="ABV14478" s="60"/>
      <c r="ABW14478" s="60"/>
      <c r="ABX14478" s="60"/>
    </row>
    <row r="14479" spans="727:752" x14ac:dyDescent="0.25">
      <c r="AAY14479" s="60"/>
      <c r="AAZ14479" s="60"/>
      <c r="ABA14479" s="60"/>
      <c r="ABB14479" s="60"/>
      <c r="ABC14479" s="60"/>
      <c r="ABD14479" s="60"/>
      <c r="ABE14479" s="60"/>
      <c r="ABF14479" s="60"/>
      <c r="ABG14479" s="60"/>
      <c r="ABH14479" s="60"/>
      <c r="ABI14479" s="60"/>
      <c r="ABJ14479" s="60"/>
      <c r="ABK14479" s="60"/>
      <c r="ABL14479" s="60"/>
      <c r="ABM14479" s="60"/>
      <c r="ABN14479" s="60"/>
      <c r="ABO14479" s="60"/>
      <c r="ABP14479" s="60"/>
      <c r="ABQ14479" s="60"/>
      <c r="ABR14479" s="60">
        <v>0.76028806866353404</v>
      </c>
      <c r="ABS14479" s="60"/>
      <c r="ABT14479" s="60"/>
      <c r="ABU14479" s="60"/>
      <c r="ABV14479" s="60"/>
      <c r="ABW14479" s="60"/>
      <c r="ABX14479" s="60"/>
    </row>
    <row r="14480" spans="727:752" x14ac:dyDescent="0.25">
      <c r="AAY14480" s="60"/>
      <c r="AAZ14480" s="60"/>
      <c r="ABA14480" s="60"/>
      <c r="ABB14480" s="60"/>
      <c r="ABC14480" s="60"/>
      <c r="ABD14480" s="60"/>
      <c r="ABE14480" s="60"/>
      <c r="ABF14480" s="60"/>
      <c r="ABG14480" s="60"/>
      <c r="ABH14480" s="60"/>
      <c r="ABI14480" s="60"/>
      <c r="ABJ14480" s="60"/>
      <c r="ABK14480" s="60"/>
      <c r="ABL14480" s="60"/>
      <c r="ABM14480" s="60"/>
      <c r="ABN14480" s="60"/>
      <c r="ABO14480" s="60"/>
      <c r="ABP14480" s="60"/>
      <c r="ABQ14480" s="60"/>
      <c r="ABR14480" s="60">
        <v>0.760004429636704</v>
      </c>
      <c r="ABS14480" s="60"/>
      <c r="ABT14480" s="60"/>
      <c r="ABU14480" s="60"/>
      <c r="ABV14480" s="60"/>
      <c r="ABW14480" s="60"/>
      <c r="ABX14480" s="60"/>
    </row>
    <row r="14481" spans="727:752" x14ac:dyDescent="0.25">
      <c r="AAY14481" s="60"/>
      <c r="AAZ14481" s="60"/>
      <c r="ABA14481" s="60"/>
      <c r="ABB14481" s="60"/>
      <c r="ABC14481" s="60"/>
      <c r="ABD14481" s="60"/>
      <c r="ABE14481" s="60"/>
      <c r="ABF14481" s="60"/>
      <c r="ABG14481" s="60"/>
      <c r="ABH14481" s="60"/>
      <c r="ABI14481" s="60"/>
      <c r="ABJ14481" s="60"/>
      <c r="ABK14481" s="60"/>
      <c r="ABL14481" s="60"/>
      <c r="ABM14481" s="60"/>
      <c r="ABN14481" s="60"/>
      <c r="ABO14481" s="60"/>
      <c r="ABP14481" s="60"/>
      <c r="ABQ14481" s="60"/>
      <c r="ABR14481" s="60">
        <v>0.75981850938907003</v>
      </c>
      <c r="ABS14481" s="60"/>
      <c r="ABT14481" s="60"/>
      <c r="ABU14481" s="60"/>
      <c r="ABV14481" s="60"/>
      <c r="ABW14481" s="60"/>
      <c r="ABX14481" s="60"/>
    </row>
    <row r="14482" spans="727:752" x14ac:dyDescent="0.25">
      <c r="AAY14482" s="60"/>
      <c r="AAZ14482" s="60"/>
      <c r="ABA14482" s="60"/>
      <c r="ABB14482" s="60"/>
      <c r="ABC14482" s="60"/>
      <c r="ABD14482" s="60"/>
      <c r="ABE14482" s="60"/>
      <c r="ABF14482" s="60"/>
      <c r="ABG14482" s="60"/>
      <c r="ABH14482" s="60"/>
      <c r="ABI14482" s="60"/>
      <c r="ABJ14482" s="60"/>
      <c r="ABK14482" s="60"/>
      <c r="ABL14482" s="60"/>
      <c r="ABM14482" s="60"/>
      <c r="ABN14482" s="60"/>
      <c r="ABO14482" s="60"/>
      <c r="ABP14482" s="60"/>
      <c r="ABQ14482" s="60"/>
      <c r="ABR14482" s="60">
        <v>0.75976816878985798</v>
      </c>
      <c r="ABS14482" s="60"/>
      <c r="ABT14482" s="60"/>
      <c r="ABU14482" s="60"/>
      <c r="ABV14482" s="60"/>
      <c r="ABW14482" s="60"/>
      <c r="ABX14482" s="60"/>
    </row>
    <row r="14483" spans="727:752" x14ac:dyDescent="0.25">
      <c r="AAY14483" s="60"/>
      <c r="AAZ14483" s="60"/>
      <c r="ABA14483" s="60"/>
      <c r="ABB14483" s="60"/>
      <c r="ABC14483" s="60"/>
      <c r="ABD14483" s="60"/>
      <c r="ABE14483" s="60"/>
      <c r="ABF14483" s="60"/>
      <c r="ABG14483" s="60"/>
      <c r="ABH14483" s="60"/>
      <c r="ABI14483" s="60"/>
      <c r="ABJ14483" s="60"/>
      <c r="ABK14483" s="60"/>
      <c r="ABL14483" s="60"/>
      <c r="ABM14483" s="60"/>
      <c r="ABN14483" s="60"/>
      <c r="ABO14483" s="60"/>
      <c r="ABP14483" s="60"/>
      <c r="ABQ14483" s="60"/>
      <c r="ABR14483" s="60">
        <v>0.75952749939512298</v>
      </c>
      <c r="ABS14483" s="60"/>
      <c r="ABT14483" s="60"/>
      <c r="ABU14483" s="60"/>
      <c r="ABV14483" s="60"/>
      <c r="ABW14483" s="60"/>
      <c r="ABX14483" s="60"/>
    </row>
    <row r="14484" spans="727:752" x14ac:dyDescent="0.25">
      <c r="AAY14484" s="60"/>
      <c r="AAZ14484" s="60"/>
      <c r="ABA14484" s="60"/>
      <c r="ABB14484" s="60"/>
      <c r="ABC14484" s="60"/>
      <c r="ABD14484" s="60"/>
      <c r="ABE14484" s="60"/>
      <c r="ABF14484" s="60"/>
      <c r="ABG14484" s="60"/>
      <c r="ABH14484" s="60"/>
      <c r="ABI14484" s="60"/>
      <c r="ABJ14484" s="60"/>
      <c r="ABK14484" s="60"/>
      <c r="ABL14484" s="60"/>
      <c r="ABM14484" s="60"/>
      <c r="ABN14484" s="60"/>
      <c r="ABO14484" s="60"/>
      <c r="ABP14484" s="60"/>
      <c r="ABQ14484" s="60"/>
      <c r="ABR14484" s="60">
        <v>0.75952223930670604</v>
      </c>
      <c r="ABS14484" s="60"/>
      <c r="ABT14484" s="60"/>
      <c r="ABU14484" s="60"/>
      <c r="ABV14484" s="60"/>
      <c r="ABW14484" s="60"/>
      <c r="ABX14484" s="60"/>
    </row>
    <row r="14485" spans="727:752" x14ac:dyDescent="0.25">
      <c r="AAY14485" s="60"/>
      <c r="AAZ14485" s="60"/>
      <c r="ABA14485" s="60"/>
      <c r="ABB14485" s="60"/>
      <c r="ABC14485" s="60"/>
      <c r="ABD14485" s="60"/>
      <c r="ABE14485" s="60"/>
      <c r="ABF14485" s="60"/>
      <c r="ABG14485" s="60"/>
      <c r="ABH14485" s="60"/>
      <c r="ABI14485" s="60"/>
      <c r="ABJ14485" s="60"/>
      <c r="ABK14485" s="60"/>
      <c r="ABL14485" s="60"/>
      <c r="ABM14485" s="60"/>
      <c r="ABN14485" s="60"/>
      <c r="ABO14485" s="60"/>
      <c r="ABP14485" s="60"/>
      <c r="ABQ14485" s="60"/>
      <c r="ABR14485" s="60">
        <v>0.75939186245122603</v>
      </c>
      <c r="ABS14485" s="60"/>
      <c r="ABT14485" s="60"/>
      <c r="ABU14485" s="60"/>
      <c r="ABV14485" s="60"/>
      <c r="ABW14485" s="60"/>
      <c r="ABX14485" s="60"/>
    </row>
    <row r="14486" spans="727:752" x14ac:dyDescent="0.25">
      <c r="AAY14486" s="60"/>
      <c r="AAZ14486" s="60"/>
      <c r="ABA14486" s="60"/>
      <c r="ABB14486" s="60"/>
      <c r="ABC14486" s="60"/>
      <c r="ABD14486" s="60"/>
      <c r="ABE14486" s="60"/>
      <c r="ABF14486" s="60"/>
      <c r="ABG14486" s="60"/>
      <c r="ABH14486" s="60"/>
      <c r="ABI14486" s="60"/>
      <c r="ABJ14486" s="60"/>
      <c r="ABK14486" s="60"/>
      <c r="ABL14486" s="60"/>
      <c r="ABM14486" s="60"/>
      <c r="ABN14486" s="60"/>
      <c r="ABO14486" s="60"/>
      <c r="ABP14486" s="60"/>
      <c r="ABQ14486" s="60"/>
      <c r="ABR14486" s="60">
        <v>0.75879150592903499</v>
      </c>
      <c r="ABS14486" s="60"/>
      <c r="ABT14486" s="60"/>
      <c r="ABU14486" s="60"/>
      <c r="ABV14486" s="60"/>
      <c r="ABW14486" s="60"/>
      <c r="ABX14486" s="60"/>
    </row>
    <row r="14487" spans="727:752" x14ac:dyDescent="0.25">
      <c r="AAY14487" s="60"/>
      <c r="AAZ14487" s="60"/>
      <c r="ABA14487" s="60"/>
      <c r="ABB14487" s="60"/>
      <c r="ABC14487" s="60"/>
      <c r="ABD14487" s="60"/>
      <c r="ABE14487" s="60"/>
      <c r="ABF14487" s="60"/>
      <c r="ABG14487" s="60"/>
      <c r="ABH14487" s="60"/>
      <c r="ABI14487" s="60"/>
      <c r="ABJ14487" s="60"/>
      <c r="ABK14487" s="60"/>
      <c r="ABL14487" s="60"/>
      <c r="ABM14487" s="60"/>
      <c r="ABN14487" s="60"/>
      <c r="ABO14487" s="60"/>
      <c r="ABP14487" s="60"/>
      <c r="ABQ14487" s="60"/>
      <c r="ABR14487" s="60">
        <v>0.75865569365267904</v>
      </c>
      <c r="ABS14487" s="60"/>
      <c r="ABT14487" s="60"/>
      <c r="ABU14487" s="60"/>
      <c r="ABV14487" s="60"/>
      <c r="ABW14487" s="60"/>
      <c r="ABX14487" s="60"/>
    </row>
    <row r="14488" spans="727:752" x14ac:dyDescent="0.25">
      <c r="AAY14488" s="60"/>
      <c r="AAZ14488" s="60"/>
      <c r="ABA14488" s="60"/>
      <c r="ABB14488" s="60"/>
      <c r="ABC14488" s="60"/>
      <c r="ABD14488" s="60"/>
      <c r="ABE14488" s="60"/>
      <c r="ABF14488" s="60"/>
      <c r="ABG14488" s="60"/>
      <c r="ABH14488" s="60"/>
      <c r="ABI14488" s="60"/>
      <c r="ABJ14488" s="60"/>
      <c r="ABK14488" s="60"/>
      <c r="ABL14488" s="60"/>
      <c r="ABM14488" s="60"/>
      <c r="ABN14488" s="60"/>
      <c r="ABO14488" s="60"/>
      <c r="ABP14488" s="60"/>
      <c r="ABQ14488" s="60"/>
      <c r="ABR14488" s="60">
        <v>0.75845078659221299</v>
      </c>
      <c r="ABS14488" s="60"/>
      <c r="ABT14488" s="60"/>
      <c r="ABU14488" s="60"/>
      <c r="ABV14488" s="60"/>
      <c r="ABW14488" s="60"/>
      <c r="ABX14488" s="60"/>
    </row>
    <row r="14489" spans="727:752" x14ac:dyDescent="0.25">
      <c r="AAY14489" s="60"/>
      <c r="AAZ14489" s="60"/>
      <c r="ABA14489" s="60"/>
      <c r="ABB14489" s="60"/>
      <c r="ABC14489" s="60"/>
      <c r="ABD14489" s="60"/>
      <c r="ABE14489" s="60"/>
      <c r="ABF14489" s="60"/>
      <c r="ABG14489" s="60"/>
      <c r="ABH14489" s="60"/>
      <c r="ABI14489" s="60"/>
      <c r="ABJ14489" s="60"/>
      <c r="ABK14489" s="60"/>
      <c r="ABL14489" s="60"/>
      <c r="ABM14489" s="60"/>
      <c r="ABN14489" s="60"/>
      <c r="ABO14489" s="60"/>
      <c r="ABP14489" s="60"/>
      <c r="ABQ14489" s="60"/>
      <c r="ABR14489" s="60">
        <v>0.75825947657816095</v>
      </c>
      <c r="ABS14489" s="60"/>
      <c r="ABT14489" s="60"/>
      <c r="ABU14489" s="60"/>
      <c r="ABV14489" s="60"/>
      <c r="ABW14489" s="60"/>
      <c r="ABX14489" s="60"/>
    </row>
    <row r="14490" spans="727:752" x14ac:dyDescent="0.25">
      <c r="AAY14490" s="60"/>
      <c r="AAZ14490" s="60"/>
      <c r="ABA14490" s="60"/>
      <c r="ABB14490" s="60"/>
      <c r="ABC14490" s="60"/>
      <c r="ABD14490" s="60"/>
      <c r="ABE14490" s="60"/>
      <c r="ABF14490" s="60"/>
      <c r="ABG14490" s="60"/>
      <c r="ABH14490" s="60"/>
      <c r="ABI14490" s="60"/>
      <c r="ABJ14490" s="60"/>
      <c r="ABK14490" s="60"/>
      <c r="ABL14490" s="60"/>
      <c r="ABM14490" s="60"/>
      <c r="ABN14490" s="60"/>
      <c r="ABO14490" s="60"/>
      <c r="ABP14490" s="60"/>
      <c r="ABQ14490" s="60"/>
      <c r="ABR14490" s="60">
        <v>0.75807259777094504</v>
      </c>
      <c r="ABS14490" s="60"/>
      <c r="ABT14490" s="60"/>
      <c r="ABU14490" s="60"/>
      <c r="ABV14490" s="60"/>
      <c r="ABW14490" s="60"/>
      <c r="ABX14490" s="60"/>
    </row>
    <row r="14491" spans="727:752" x14ac:dyDescent="0.25">
      <c r="AAY14491" s="60"/>
      <c r="AAZ14491" s="60"/>
      <c r="ABA14491" s="60"/>
      <c r="ABB14491" s="60"/>
      <c r="ABC14491" s="60"/>
      <c r="ABD14491" s="60"/>
      <c r="ABE14491" s="60"/>
      <c r="ABF14491" s="60"/>
      <c r="ABG14491" s="60"/>
      <c r="ABH14491" s="60"/>
      <c r="ABI14491" s="60"/>
      <c r="ABJ14491" s="60"/>
      <c r="ABK14491" s="60"/>
      <c r="ABL14491" s="60"/>
      <c r="ABM14491" s="60"/>
      <c r="ABN14491" s="60"/>
      <c r="ABO14491" s="60"/>
      <c r="ABP14491" s="60"/>
      <c r="ABQ14491" s="60"/>
      <c r="ABR14491" s="60">
        <v>0.75735995052749905</v>
      </c>
      <c r="ABS14491" s="60"/>
      <c r="ABT14491" s="60"/>
      <c r="ABU14491" s="60"/>
      <c r="ABV14491" s="60"/>
      <c r="ABW14491" s="60"/>
      <c r="ABX14491" s="60"/>
    </row>
    <row r="14492" spans="727:752" x14ac:dyDescent="0.25">
      <c r="AAY14492" s="60"/>
      <c r="AAZ14492" s="60"/>
      <c r="ABA14492" s="60"/>
      <c r="ABB14492" s="60"/>
      <c r="ABC14492" s="60"/>
      <c r="ABD14492" s="60"/>
      <c r="ABE14492" s="60"/>
      <c r="ABF14492" s="60"/>
      <c r="ABG14492" s="60"/>
      <c r="ABH14492" s="60"/>
      <c r="ABI14492" s="60"/>
      <c r="ABJ14492" s="60"/>
      <c r="ABK14492" s="60"/>
      <c r="ABL14492" s="60"/>
      <c r="ABM14492" s="60"/>
      <c r="ABN14492" s="60"/>
      <c r="ABO14492" s="60"/>
      <c r="ABP14492" s="60"/>
      <c r="ABQ14492" s="60"/>
      <c r="ABR14492" s="60">
        <v>0.75697025691028097</v>
      </c>
      <c r="ABS14492" s="60"/>
      <c r="ABT14492" s="60"/>
      <c r="ABU14492" s="60"/>
      <c r="ABV14492" s="60"/>
      <c r="ABW14492" s="60"/>
      <c r="ABX14492" s="60"/>
    </row>
    <row r="14493" spans="727:752" x14ac:dyDescent="0.25">
      <c r="AAY14493" s="60"/>
      <c r="AAZ14493" s="60"/>
      <c r="ABA14493" s="60"/>
      <c r="ABB14493" s="60"/>
      <c r="ABC14493" s="60"/>
      <c r="ABD14493" s="60"/>
      <c r="ABE14493" s="60"/>
      <c r="ABF14493" s="60"/>
      <c r="ABG14493" s="60"/>
      <c r="ABH14493" s="60"/>
      <c r="ABI14493" s="60"/>
      <c r="ABJ14493" s="60"/>
      <c r="ABK14493" s="60"/>
      <c r="ABL14493" s="60"/>
      <c r="ABM14493" s="60"/>
      <c r="ABN14493" s="60"/>
      <c r="ABO14493" s="60"/>
      <c r="ABP14493" s="60"/>
      <c r="ABQ14493" s="60"/>
      <c r="ABR14493" s="60">
        <v>0.75685160594958301</v>
      </c>
      <c r="ABS14493" s="60"/>
      <c r="ABT14493" s="60"/>
      <c r="ABU14493" s="60"/>
      <c r="ABV14493" s="60"/>
      <c r="ABW14493" s="60"/>
      <c r="ABX14493" s="60"/>
    </row>
    <row r="14494" spans="727:752" x14ac:dyDescent="0.25">
      <c r="AAY14494" s="60"/>
      <c r="AAZ14494" s="60"/>
      <c r="ABA14494" s="60"/>
      <c r="ABB14494" s="60"/>
      <c r="ABC14494" s="60"/>
      <c r="ABD14494" s="60"/>
      <c r="ABE14494" s="60"/>
      <c r="ABF14494" s="60"/>
      <c r="ABG14494" s="60"/>
      <c r="ABH14494" s="60"/>
      <c r="ABI14494" s="60"/>
      <c r="ABJ14494" s="60"/>
      <c r="ABK14494" s="60"/>
      <c r="ABL14494" s="60"/>
      <c r="ABM14494" s="60"/>
      <c r="ABN14494" s="60"/>
      <c r="ABO14494" s="60"/>
      <c r="ABP14494" s="60"/>
      <c r="ABQ14494" s="60"/>
      <c r="ABR14494" s="60">
        <v>0.75502744048882497</v>
      </c>
      <c r="ABS14494" s="60"/>
      <c r="ABT14494" s="60"/>
      <c r="ABU14494" s="60"/>
      <c r="ABV14494" s="60"/>
      <c r="ABW14494" s="60"/>
      <c r="ABX14494" s="60"/>
    </row>
    <row r="14495" spans="727:752" x14ac:dyDescent="0.25">
      <c r="AAY14495" s="60"/>
      <c r="AAZ14495" s="60"/>
      <c r="ABA14495" s="60"/>
      <c r="ABB14495" s="60"/>
      <c r="ABC14495" s="60"/>
      <c r="ABD14495" s="60"/>
      <c r="ABE14495" s="60"/>
      <c r="ABF14495" s="60"/>
      <c r="ABG14495" s="60"/>
      <c r="ABH14495" s="60"/>
      <c r="ABI14495" s="60"/>
      <c r="ABJ14495" s="60"/>
      <c r="ABK14495" s="60"/>
      <c r="ABL14495" s="60"/>
      <c r="ABM14495" s="60"/>
      <c r="ABN14495" s="60"/>
      <c r="ABO14495" s="60"/>
      <c r="ABP14495" s="60"/>
      <c r="ABQ14495" s="60"/>
      <c r="ABR14495" s="60">
        <v>0.75473125005790398</v>
      </c>
      <c r="ABS14495" s="60"/>
      <c r="ABT14495" s="60"/>
      <c r="ABU14495" s="60"/>
      <c r="ABV14495" s="60"/>
      <c r="ABW14495" s="60"/>
      <c r="ABX14495" s="60"/>
    </row>
    <row r="14496" spans="727:752" x14ac:dyDescent="0.25">
      <c r="AAY14496" s="60"/>
      <c r="AAZ14496" s="60"/>
      <c r="ABA14496" s="60"/>
      <c r="ABB14496" s="60"/>
      <c r="ABC14496" s="60"/>
      <c r="ABD14496" s="60"/>
      <c r="ABE14496" s="60"/>
      <c r="ABF14496" s="60"/>
      <c r="ABG14496" s="60"/>
      <c r="ABH14496" s="60"/>
      <c r="ABI14496" s="60"/>
      <c r="ABJ14496" s="60"/>
      <c r="ABK14496" s="60"/>
      <c r="ABL14496" s="60"/>
      <c r="ABM14496" s="60"/>
      <c r="ABN14496" s="60"/>
      <c r="ABO14496" s="60"/>
      <c r="ABP14496" s="60"/>
      <c r="ABQ14496" s="60"/>
      <c r="ABR14496" s="60">
        <v>0.75396701965804902</v>
      </c>
      <c r="ABS14496" s="60"/>
      <c r="ABT14496" s="60"/>
      <c r="ABU14496" s="60"/>
      <c r="ABV14496" s="60"/>
      <c r="ABW14496" s="60"/>
      <c r="ABX14496" s="60"/>
    </row>
    <row r="14497" spans="727:752" x14ac:dyDescent="0.25">
      <c r="AAY14497" s="60"/>
      <c r="AAZ14497" s="60"/>
      <c r="ABA14497" s="60"/>
      <c r="ABB14497" s="60"/>
      <c r="ABC14497" s="60"/>
      <c r="ABD14497" s="60"/>
      <c r="ABE14497" s="60"/>
      <c r="ABF14497" s="60"/>
      <c r="ABG14497" s="60"/>
      <c r="ABH14497" s="60"/>
      <c r="ABI14497" s="60"/>
      <c r="ABJ14497" s="60"/>
      <c r="ABK14497" s="60"/>
      <c r="ABL14497" s="60"/>
      <c r="ABM14497" s="60"/>
      <c r="ABN14497" s="60"/>
      <c r="ABO14497" s="60"/>
      <c r="ABP14497" s="60"/>
      <c r="ABQ14497" s="60"/>
      <c r="ABR14497" s="60">
        <v>0.75365144706157805</v>
      </c>
      <c r="ABS14497" s="60"/>
      <c r="ABT14497" s="60"/>
      <c r="ABU14497" s="60"/>
      <c r="ABV14497" s="60"/>
      <c r="ABW14497" s="60"/>
      <c r="ABX14497" s="60"/>
    </row>
    <row r="14498" spans="727:752" x14ac:dyDescent="0.25">
      <c r="AAY14498" s="60"/>
      <c r="AAZ14498" s="60"/>
      <c r="ABA14498" s="60"/>
      <c r="ABB14498" s="60"/>
      <c r="ABC14498" s="60"/>
      <c r="ABD14498" s="60"/>
      <c r="ABE14498" s="60"/>
      <c r="ABF14498" s="60"/>
      <c r="ABG14498" s="60"/>
      <c r="ABH14498" s="60"/>
      <c r="ABI14498" s="60"/>
      <c r="ABJ14498" s="60"/>
      <c r="ABK14498" s="60"/>
      <c r="ABL14498" s="60"/>
      <c r="ABM14498" s="60"/>
      <c r="ABN14498" s="60"/>
      <c r="ABO14498" s="60"/>
      <c r="ABP14498" s="60"/>
      <c r="ABQ14498" s="60"/>
      <c r="ABR14498" s="60">
        <v>0.752734649359312</v>
      </c>
      <c r="ABS14498" s="60"/>
      <c r="ABT14498" s="60"/>
      <c r="ABU14498" s="60"/>
      <c r="ABV14498" s="60"/>
      <c r="ABW14498" s="60"/>
      <c r="ABX14498" s="60"/>
    </row>
    <row r="14499" spans="727:752" x14ac:dyDescent="0.25">
      <c r="AAY14499" s="60"/>
      <c r="AAZ14499" s="60"/>
      <c r="ABA14499" s="60"/>
      <c r="ABB14499" s="60"/>
      <c r="ABC14499" s="60"/>
      <c r="ABD14499" s="60"/>
      <c r="ABE14499" s="60"/>
      <c r="ABF14499" s="60"/>
      <c r="ABG14499" s="60"/>
      <c r="ABH14499" s="60"/>
      <c r="ABI14499" s="60"/>
      <c r="ABJ14499" s="60"/>
      <c r="ABK14499" s="60"/>
      <c r="ABL14499" s="60"/>
      <c r="ABM14499" s="60"/>
      <c r="ABN14499" s="60"/>
      <c r="ABO14499" s="60"/>
      <c r="ABP14499" s="60"/>
      <c r="ABQ14499" s="60"/>
      <c r="ABR14499" s="60">
        <v>0.75196023425651604</v>
      </c>
      <c r="ABS14499" s="60"/>
      <c r="ABT14499" s="60"/>
      <c r="ABU14499" s="60"/>
      <c r="ABV14499" s="60"/>
      <c r="ABW14499" s="60"/>
      <c r="ABX14499" s="60"/>
    </row>
    <row r="14500" spans="727:752" x14ac:dyDescent="0.25">
      <c r="AAY14500" s="60"/>
      <c r="AAZ14500" s="60"/>
      <c r="ABA14500" s="60"/>
      <c r="ABB14500" s="60"/>
      <c r="ABC14500" s="60"/>
      <c r="ABD14500" s="60"/>
      <c r="ABE14500" s="60"/>
      <c r="ABF14500" s="60"/>
      <c r="ABG14500" s="60"/>
      <c r="ABH14500" s="60"/>
      <c r="ABI14500" s="60"/>
      <c r="ABJ14500" s="60"/>
      <c r="ABK14500" s="60"/>
      <c r="ABL14500" s="60"/>
      <c r="ABM14500" s="60"/>
      <c r="ABN14500" s="60"/>
      <c r="ABO14500" s="60"/>
      <c r="ABP14500" s="60"/>
      <c r="ABQ14500" s="60"/>
      <c r="ABR14500" s="60">
        <v>0.75184961413529705</v>
      </c>
      <c r="ABS14500" s="60"/>
      <c r="ABT14500" s="60"/>
      <c r="ABU14500" s="60"/>
      <c r="ABV14500" s="60"/>
      <c r="ABW14500" s="60"/>
      <c r="ABX14500" s="60"/>
    </row>
    <row r="14501" spans="727:752" x14ac:dyDescent="0.25">
      <c r="AAY14501" s="60"/>
      <c r="AAZ14501" s="60"/>
      <c r="ABA14501" s="60"/>
      <c r="ABB14501" s="60"/>
      <c r="ABC14501" s="60"/>
      <c r="ABD14501" s="60"/>
      <c r="ABE14501" s="60"/>
      <c r="ABF14501" s="60"/>
      <c r="ABG14501" s="60"/>
      <c r="ABH14501" s="60"/>
      <c r="ABI14501" s="60"/>
      <c r="ABJ14501" s="60"/>
      <c r="ABK14501" s="60"/>
      <c r="ABL14501" s="60"/>
      <c r="ABM14501" s="60"/>
      <c r="ABN14501" s="60"/>
      <c r="ABO14501" s="60"/>
      <c r="ABP14501" s="60"/>
      <c r="ABQ14501" s="60"/>
      <c r="ABR14501" s="60">
        <v>0.75148457290337001</v>
      </c>
      <c r="ABS14501" s="60"/>
      <c r="ABT14501" s="60"/>
      <c r="ABU14501" s="60"/>
      <c r="ABV14501" s="60"/>
      <c r="ABW14501" s="60"/>
      <c r="ABX14501" s="60"/>
    </row>
    <row r="14502" spans="727:752" x14ac:dyDescent="0.25">
      <c r="AAY14502" s="60"/>
      <c r="AAZ14502" s="60"/>
      <c r="ABA14502" s="60"/>
      <c r="ABB14502" s="60"/>
      <c r="ABC14502" s="60"/>
      <c r="ABD14502" s="60"/>
      <c r="ABE14502" s="60"/>
      <c r="ABF14502" s="60"/>
      <c r="ABG14502" s="60"/>
      <c r="ABH14502" s="60"/>
      <c r="ABI14502" s="60"/>
      <c r="ABJ14502" s="60"/>
      <c r="ABK14502" s="60"/>
      <c r="ABL14502" s="60"/>
      <c r="ABM14502" s="60"/>
      <c r="ABN14502" s="60"/>
      <c r="ABO14502" s="60"/>
      <c r="ABP14502" s="60"/>
      <c r="ABQ14502" s="60"/>
      <c r="ABR14502" s="60">
        <v>0.75121926853925203</v>
      </c>
      <c r="ABS14502" s="60"/>
      <c r="ABT14502" s="60"/>
      <c r="ABU14502" s="60"/>
      <c r="ABV14502" s="60"/>
      <c r="ABW14502" s="60"/>
      <c r="ABX14502" s="60"/>
    </row>
    <row r="14503" spans="727:752" x14ac:dyDescent="0.25">
      <c r="AAY14503" s="60"/>
      <c r="AAZ14503" s="60"/>
      <c r="ABA14503" s="60"/>
      <c r="ABB14503" s="60"/>
      <c r="ABC14503" s="60"/>
      <c r="ABD14503" s="60"/>
      <c r="ABE14503" s="60"/>
      <c r="ABF14503" s="60"/>
      <c r="ABG14503" s="60"/>
      <c r="ABH14503" s="60"/>
      <c r="ABI14503" s="60"/>
      <c r="ABJ14503" s="60"/>
      <c r="ABK14503" s="60"/>
      <c r="ABL14503" s="60"/>
      <c r="ABM14503" s="60"/>
      <c r="ABN14503" s="60"/>
      <c r="ABO14503" s="60"/>
      <c r="ABP14503" s="60"/>
      <c r="ABQ14503" s="60"/>
      <c r="ABR14503" s="60">
        <v>0.75119773323515604</v>
      </c>
      <c r="ABS14503" s="60"/>
      <c r="ABT14503" s="60"/>
      <c r="ABU14503" s="60"/>
      <c r="ABV14503" s="60"/>
      <c r="ABW14503" s="60"/>
      <c r="ABX14503" s="60"/>
    </row>
    <row r="14504" spans="727:752" x14ac:dyDescent="0.25">
      <c r="AAY14504" s="60"/>
      <c r="AAZ14504" s="60"/>
      <c r="ABA14504" s="60"/>
      <c r="ABB14504" s="60"/>
      <c r="ABC14504" s="60"/>
      <c r="ABD14504" s="60"/>
      <c r="ABE14504" s="60"/>
      <c r="ABF14504" s="60"/>
      <c r="ABG14504" s="60"/>
      <c r="ABH14504" s="60"/>
      <c r="ABI14504" s="60"/>
      <c r="ABJ14504" s="60"/>
      <c r="ABK14504" s="60"/>
      <c r="ABL14504" s="60"/>
      <c r="ABM14504" s="60"/>
      <c r="ABN14504" s="60"/>
      <c r="ABO14504" s="60"/>
      <c r="ABP14504" s="60"/>
      <c r="ABQ14504" s="60"/>
      <c r="ABR14504" s="60">
        <v>0.75100942102077595</v>
      </c>
      <c r="ABS14504" s="60"/>
      <c r="ABT14504" s="60"/>
      <c r="ABU14504" s="60"/>
      <c r="ABV14504" s="60"/>
      <c r="ABW14504" s="60"/>
      <c r="ABX14504" s="60"/>
    </row>
    <row r="14505" spans="727:752" x14ac:dyDescent="0.25">
      <c r="AAY14505" s="60"/>
      <c r="AAZ14505" s="60"/>
      <c r="ABA14505" s="60"/>
      <c r="ABB14505" s="60"/>
      <c r="ABC14505" s="60"/>
      <c r="ABD14505" s="60"/>
      <c r="ABE14505" s="60"/>
      <c r="ABF14505" s="60"/>
      <c r="ABG14505" s="60"/>
      <c r="ABH14505" s="60"/>
      <c r="ABI14505" s="60"/>
      <c r="ABJ14505" s="60"/>
      <c r="ABK14505" s="60"/>
      <c r="ABL14505" s="60"/>
      <c r="ABM14505" s="60"/>
      <c r="ABN14505" s="60"/>
      <c r="ABO14505" s="60"/>
      <c r="ABP14505" s="60"/>
      <c r="ABQ14505" s="60"/>
      <c r="ABR14505" s="60">
        <v>0.75038705942824202</v>
      </c>
      <c r="ABS14505" s="60"/>
      <c r="ABT14505" s="60"/>
      <c r="ABU14505" s="60"/>
      <c r="ABV14505" s="60"/>
      <c r="ABW14505" s="60"/>
      <c r="ABX14505" s="60"/>
    </row>
    <row r="14506" spans="727:752" x14ac:dyDescent="0.25">
      <c r="AAY14506" s="60"/>
      <c r="AAZ14506" s="60"/>
      <c r="ABA14506" s="60"/>
      <c r="ABB14506" s="60"/>
      <c r="ABC14506" s="60"/>
      <c r="ABD14506" s="60"/>
      <c r="ABE14506" s="60"/>
      <c r="ABF14506" s="60"/>
      <c r="ABG14506" s="60"/>
      <c r="ABH14506" s="60"/>
      <c r="ABI14506" s="60"/>
      <c r="ABJ14506" s="60"/>
      <c r="ABK14506" s="60"/>
      <c r="ABL14506" s="60"/>
      <c r="ABM14506" s="60"/>
      <c r="ABN14506" s="60"/>
      <c r="ABO14506" s="60"/>
      <c r="ABP14506" s="60"/>
      <c r="ABQ14506" s="60"/>
      <c r="ABR14506" s="60">
        <v>0.75021735389970501</v>
      </c>
      <c r="ABS14506" s="60"/>
      <c r="ABT14506" s="60"/>
      <c r="ABU14506" s="60"/>
      <c r="ABV14506" s="60"/>
      <c r="ABW14506" s="60"/>
      <c r="ABX14506" s="60"/>
    </row>
    <row r="14507" spans="727:752" x14ac:dyDescent="0.25">
      <c r="AAY14507" s="60"/>
      <c r="AAZ14507" s="60"/>
      <c r="ABA14507" s="60"/>
      <c r="ABB14507" s="60"/>
      <c r="ABC14507" s="60"/>
      <c r="ABD14507" s="60"/>
      <c r="ABE14507" s="60"/>
      <c r="ABF14507" s="60"/>
      <c r="ABG14507" s="60"/>
      <c r="ABH14507" s="60"/>
      <c r="ABI14507" s="60"/>
      <c r="ABJ14507" s="60"/>
      <c r="ABK14507" s="60"/>
      <c r="ABL14507" s="60"/>
      <c r="ABM14507" s="60"/>
      <c r="ABN14507" s="60"/>
      <c r="ABO14507" s="60"/>
      <c r="ABP14507" s="60"/>
      <c r="ABQ14507" s="60"/>
      <c r="ABR14507" s="60">
        <v>0.75018037937802795</v>
      </c>
      <c r="ABS14507" s="60"/>
      <c r="ABT14507" s="60"/>
      <c r="ABU14507" s="60"/>
      <c r="ABV14507" s="60"/>
      <c r="ABW14507" s="60"/>
      <c r="ABX14507" s="60"/>
    </row>
    <row r="14508" spans="727:752" x14ac:dyDescent="0.25">
      <c r="AAY14508" s="60"/>
      <c r="AAZ14508" s="60"/>
      <c r="ABA14508" s="60"/>
      <c r="ABB14508" s="60"/>
      <c r="ABC14508" s="60"/>
      <c r="ABD14508" s="60"/>
      <c r="ABE14508" s="60"/>
      <c r="ABF14508" s="60"/>
      <c r="ABG14508" s="60"/>
      <c r="ABH14508" s="60"/>
      <c r="ABI14508" s="60"/>
      <c r="ABJ14508" s="60"/>
      <c r="ABK14508" s="60"/>
      <c r="ABL14508" s="60"/>
      <c r="ABM14508" s="60"/>
      <c r="ABN14508" s="60"/>
      <c r="ABO14508" s="60"/>
      <c r="ABP14508" s="60"/>
      <c r="ABQ14508" s="60"/>
      <c r="ABR14508" s="60">
        <v>0.74947464314080403</v>
      </c>
      <c r="ABS14508" s="60"/>
      <c r="ABT14508" s="60"/>
      <c r="ABU14508" s="60"/>
      <c r="ABV14508" s="60"/>
      <c r="ABW14508" s="60"/>
      <c r="ABX14508" s="60"/>
    </row>
    <row r="14509" spans="727:752" x14ac:dyDescent="0.25">
      <c r="AAY14509" s="60"/>
      <c r="AAZ14509" s="60"/>
      <c r="ABA14509" s="60"/>
      <c r="ABB14509" s="60"/>
      <c r="ABC14509" s="60"/>
      <c r="ABD14509" s="60"/>
      <c r="ABE14509" s="60"/>
      <c r="ABF14509" s="60"/>
      <c r="ABG14509" s="60"/>
      <c r="ABH14509" s="60"/>
      <c r="ABI14509" s="60"/>
      <c r="ABJ14509" s="60"/>
      <c r="ABK14509" s="60"/>
      <c r="ABL14509" s="60"/>
      <c r="ABM14509" s="60"/>
      <c r="ABN14509" s="60"/>
      <c r="ABO14509" s="60"/>
      <c r="ABP14509" s="60"/>
      <c r="ABQ14509" s="60"/>
      <c r="ABR14509" s="60">
        <v>0.74916831365912195</v>
      </c>
      <c r="ABS14509" s="60"/>
      <c r="ABT14509" s="60"/>
      <c r="ABU14509" s="60"/>
      <c r="ABV14509" s="60"/>
      <c r="ABW14509" s="60"/>
      <c r="ABX14509" s="60"/>
    </row>
    <row r="14510" spans="727:752" x14ac:dyDescent="0.25">
      <c r="AAY14510" s="60"/>
      <c r="AAZ14510" s="60"/>
      <c r="ABA14510" s="60"/>
      <c r="ABB14510" s="60"/>
      <c r="ABC14510" s="60"/>
      <c r="ABD14510" s="60"/>
      <c r="ABE14510" s="60"/>
      <c r="ABF14510" s="60"/>
      <c r="ABG14510" s="60"/>
      <c r="ABH14510" s="60"/>
      <c r="ABI14510" s="60"/>
      <c r="ABJ14510" s="60"/>
      <c r="ABK14510" s="60"/>
      <c r="ABL14510" s="60"/>
      <c r="ABM14510" s="60"/>
      <c r="ABN14510" s="60"/>
      <c r="ABO14510" s="60"/>
      <c r="ABP14510" s="60"/>
      <c r="ABQ14510" s="60"/>
      <c r="ABR14510" s="60">
        <v>0.74881350496555199</v>
      </c>
      <c r="ABS14510" s="60"/>
      <c r="ABT14510" s="60"/>
      <c r="ABU14510" s="60"/>
      <c r="ABV14510" s="60"/>
      <c r="ABW14510" s="60"/>
      <c r="ABX14510" s="60"/>
    </row>
    <row r="14511" spans="727:752" x14ac:dyDescent="0.25">
      <c r="AAY14511" s="60"/>
      <c r="AAZ14511" s="60"/>
      <c r="ABA14511" s="60"/>
      <c r="ABB14511" s="60"/>
      <c r="ABC14511" s="60"/>
      <c r="ABD14511" s="60"/>
      <c r="ABE14511" s="60"/>
      <c r="ABF14511" s="60"/>
      <c r="ABG14511" s="60"/>
      <c r="ABH14511" s="60"/>
      <c r="ABI14511" s="60"/>
      <c r="ABJ14511" s="60"/>
      <c r="ABK14511" s="60"/>
      <c r="ABL14511" s="60"/>
      <c r="ABM14511" s="60"/>
      <c r="ABN14511" s="60"/>
      <c r="ABO14511" s="60"/>
      <c r="ABP14511" s="60"/>
      <c r="ABQ14511" s="60"/>
      <c r="ABR14511" s="60">
        <v>0.74810191244390001</v>
      </c>
      <c r="ABS14511" s="60"/>
      <c r="ABT14511" s="60"/>
      <c r="ABU14511" s="60"/>
      <c r="ABV14511" s="60"/>
      <c r="ABW14511" s="60"/>
      <c r="ABX14511" s="60"/>
    </row>
    <row r="14512" spans="727:752" x14ac:dyDescent="0.25">
      <c r="AAY14512" s="60"/>
      <c r="AAZ14512" s="60"/>
      <c r="ABA14512" s="60"/>
      <c r="ABB14512" s="60"/>
      <c r="ABC14512" s="60"/>
      <c r="ABD14512" s="60"/>
      <c r="ABE14512" s="60"/>
      <c r="ABF14512" s="60"/>
      <c r="ABG14512" s="60"/>
      <c r="ABH14512" s="60"/>
      <c r="ABI14512" s="60"/>
      <c r="ABJ14512" s="60"/>
      <c r="ABK14512" s="60"/>
      <c r="ABL14512" s="60"/>
      <c r="ABM14512" s="60"/>
      <c r="ABN14512" s="60"/>
      <c r="ABO14512" s="60"/>
      <c r="ABP14512" s="60"/>
      <c r="ABQ14512" s="60"/>
      <c r="ABR14512" s="60">
        <v>0.74636316379990297</v>
      </c>
      <c r="ABS14512" s="60"/>
      <c r="ABT14512" s="60"/>
      <c r="ABU14512" s="60"/>
      <c r="ABV14512" s="60"/>
      <c r="ABW14512" s="60"/>
      <c r="ABX14512" s="60"/>
    </row>
    <row r="14513" spans="727:752" x14ac:dyDescent="0.25">
      <c r="AAY14513" s="60"/>
      <c r="AAZ14513" s="60"/>
      <c r="ABA14513" s="60"/>
      <c r="ABB14513" s="60"/>
      <c r="ABC14513" s="60"/>
      <c r="ABD14513" s="60"/>
      <c r="ABE14513" s="60"/>
      <c r="ABF14513" s="60"/>
      <c r="ABG14513" s="60"/>
      <c r="ABH14513" s="60"/>
      <c r="ABI14513" s="60"/>
      <c r="ABJ14513" s="60"/>
      <c r="ABK14513" s="60"/>
      <c r="ABL14513" s="60"/>
      <c r="ABM14513" s="60"/>
      <c r="ABN14513" s="60"/>
      <c r="ABO14513" s="60"/>
      <c r="ABP14513" s="60"/>
      <c r="ABQ14513" s="60"/>
      <c r="ABR14513" s="60">
        <v>0.74630293623965704</v>
      </c>
      <c r="ABS14513" s="60"/>
      <c r="ABT14513" s="60"/>
      <c r="ABU14513" s="60"/>
      <c r="ABV14513" s="60"/>
      <c r="ABW14513" s="60"/>
      <c r="ABX14513" s="60"/>
    </row>
    <row r="14514" spans="727:752" x14ac:dyDescent="0.25">
      <c r="AAY14514" s="60"/>
      <c r="AAZ14514" s="60"/>
      <c r="ABA14514" s="60"/>
      <c r="ABB14514" s="60"/>
      <c r="ABC14514" s="60"/>
      <c r="ABD14514" s="60"/>
      <c r="ABE14514" s="60"/>
      <c r="ABF14514" s="60"/>
      <c r="ABG14514" s="60"/>
      <c r="ABH14514" s="60"/>
      <c r="ABI14514" s="60"/>
      <c r="ABJ14514" s="60"/>
      <c r="ABK14514" s="60"/>
      <c r="ABL14514" s="60"/>
      <c r="ABM14514" s="60"/>
      <c r="ABN14514" s="60"/>
      <c r="ABO14514" s="60"/>
      <c r="ABP14514" s="60"/>
      <c r="ABQ14514" s="60"/>
      <c r="ABR14514" s="60">
        <v>0.74365531469343105</v>
      </c>
      <c r="ABS14514" s="60"/>
      <c r="ABT14514" s="60"/>
      <c r="ABU14514" s="60"/>
      <c r="ABV14514" s="60"/>
      <c r="ABW14514" s="60"/>
      <c r="ABX14514" s="60"/>
    </row>
    <row r="14515" spans="727:752" x14ac:dyDescent="0.25">
      <c r="AAY14515" s="60"/>
      <c r="AAZ14515" s="60"/>
      <c r="ABA14515" s="60"/>
      <c r="ABB14515" s="60"/>
      <c r="ABC14515" s="60"/>
      <c r="ABD14515" s="60"/>
      <c r="ABE14515" s="60"/>
      <c r="ABF14515" s="60"/>
      <c r="ABG14515" s="60"/>
      <c r="ABH14515" s="60"/>
      <c r="ABI14515" s="60"/>
      <c r="ABJ14515" s="60"/>
      <c r="ABK14515" s="60"/>
      <c r="ABL14515" s="60"/>
      <c r="ABM14515" s="60"/>
      <c r="ABN14515" s="60"/>
      <c r="ABO14515" s="60"/>
      <c r="ABP14515" s="60"/>
      <c r="ABQ14515" s="60"/>
      <c r="ABR14515" s="60">
        <v>0.74361332973607597</v>
      </c>
      <c r="ABS14515" s="60"/>
      <c r="ABT14515" s="60"/>
      <c r="ABU14515" s="60"/>
      <c r="ABV14515" s="60"/>
      <c r="ABW14515" s="60"/>
      <c r="ABX14515" s="60"/>
    </row>
    <row r="14516" spans="727:752" x14ac:dyDescent="0.25">
      <c r="AAY14516" s="60"/>
      <c r="AAZ14516" s="60"/>
      <c r="ABA14516" s="60"/>
      <c r="ABB14516" s="60"/>
      <c r="ABC14516" s="60"/>
      <c r="ABD14516" s="60"/>
      <c r="ABE14516" s="60"/>
      <c r="ABF14516" s="60"/>
      <c r="ABG14516" s="60"/>
      <c r="ABH14516" s="60"/>
      <c r="ABI14516" s="60"/>
      <c r="ABJ14516" s="60"/>
      <c r="ABK14516" s="60"/>
      <c r="ABL14516" s="60"/>
      <c r="ABM14516" s="60"/>
      <c r="ABN14516" s="60"/>
      <c r="ABO14516" s="60"/>
      <c r="ABP14516" s="60"/>
      <c r="ABQ14516" s="60"/>
      <c r="ABR14516" s="60">
        <v>0.74342959409623999</v>
      </c>
      <c r="ABS14516" s="60"/>
      <c r="ABT14516" s="60"/>
      <c r="ABU14516" s="60"/>
      <c r="ABV14516" s="60"/>
      <c r="ABW14516" s="60"/>
      <c r="ABX14516" s="60"/>
    </row>
    <row r="14517" spans="727:752" x14ac:dyDescent="0.25">
      <c r="AAY14517" s="60"/>
      <c r="AAZ14517" s="60"/>
      <c r="ABA14517" s="60"/>
      <c r="ABB14517" s="60"/>
      <c r="ABC14517" s="60"/>
      <c r="ABD14517" s="60"/>
      <c r="ABE14517" s="60"/>
      <c r="ABF14517" s="60"/>
      <c r="ABG14517" s="60"/>
      <c r="ABH14517" s="60"/>
      <c r="ABI14517" s="60"/>
      <c r="ABJ14517" s="60"/>
      <c r="ABK14517" s="60"/>
      <c r="ABL14517" s="60"/>
      <c r="ABM14517" s="60"/>
      <c r="ABN14517" s="60"/>
      <c r="ABO14517" s="60"/>
      <c r="ABP14517" s="60"/>
      <c r="ABQ14517" s="60"/>
      <c r="ABR14517" s="60">
        <v>0.742621839351152</v>
      </c>
      <c r="ABS14517" s="60"/>
      <c r="ABT14517" s="60"/>
      <c r="ABU14517" s="60"/>
      <c r="ABV14517" s="60"/>
      <c r="ABW14517" s="60"/>
      <c r="ABX14517" s="60"/>
    </row>
    <row r="14518" spans="727:752" x14ac:dyDescent="0.25">
      <c r="AAY14518" s="60"/>
      <c r="AAZ14518" s="60"/>
      <c r="ABA14518" s="60"/>
      <c r="ABB14518" s="60"/>
      <c r="ABC14518" s="60"/>
      <c r="ABD14518" s="60"/>
      <c r="ABE14518" s="60"/>
      <c r="ABF14518" s="60"/>
      <c r="ABG14518" s="60"/>
      <c r="ABH14518" s="60"/>
      <c r="ABI14518" s="60"/>
      <c r="ABJ14518" s="60"/>
      <c r="ABK14518" s="60"/>
      <c r="ABL14518" s="60"/>
      <c r="ABM14518" s="60"/>
      <c r="ABN14518" s="60"/>
      <c r="ABO14518" s="60"/>
      <c r="ABP14518" s="60"/>
      <c r="ABQ14518" s="60"/>
      <c r="ABR14518" s="60">
        <v>0.74225014069047002</v>
      </c>
      <c r="ABS14518" s="60"/>
      <c r="ABT14518" s="60"/>
      <c r="ABU14518" s="60"/>
      <c r="ABV14518" s="60"/>
      <c r="ABW14518" s="60"/>
      <c r="ABX14518" s="60"/>
    </row>
    <row r="14519" spans="727:752" x14ac:dyDescent="0.25">
      <c r="AAY14519" s="60"/>
      <c r="AAZ14519" s="60"/>
      <c r="ABA14519" s="60"/>
      <c r="ABB14519" s="60"/>
      <c r="ABC14519" s="60"/>
      <c r="ABD14519" s="60"/>
      <c r="ABE14519" s="60"/>
      <c r="ABF14519" s="60"/>
      <c r="ABG14519" s="60"/>
      <c r="ABH14519" s="60"/>
      <c r="ABI14519" s="60"/>
      <c r="ABJ14519" s="60"/>
      <c r="ABK14519" s="60"/>
      <c r="ABL14519" s="60"/>
      <c r="ABM14519" s="60"/>
      <c r="ABN14519" s="60"/>
      <c r="ABO14519" s="60"/>
      <c r="ABP14519" s="60"/>
      <c r="ABQ14519" s="60"/>
      <c r="ABR14519" s="60">
        <v>0.74177868876737396</v>
      </c>
      <c r="ABS14519" s="60"/>
      <c r="ABT14519" s="60"/>
      <c r="ABU14519" s="60"/>
      <c r="ABV14519" s="60"/>
      <c r="ABW14519" s="60"/>
      <c r="ABX14519" s="60"/>
    </row>
    <row r="14520" spans="727:752" x14ac:dyDescent="0.25">
      <c r="AAY14520" s="60"/>
      <c r="AAZ14520" s="60"/>
      <c r="ABA14520" s="60"/>
      <c r="ABB14520" s="60"/>
      <c r="ABC14520" s="60"/>
      <c r="ABD14520" s="60"/>
      <c r="ABE14520" s="60"/>
      <c r="ABF14520" s="60"/>
      <c r="ABG14520" s="60"/>
      <c r="ABH14520" s="60"/>
      <c r="ABI14520" s="60"/>
      <c r="ABJ14520" s="60"/>
      <c r="ABK14520" s="60"/>
      <c r="ABL14520" s="60"/>
      <c r="ABM14520" s="60"/>
      <c r="ABN14520" s="60"/>
      <c r="ABO14520" s="60"/>
      <c r="ABP14520" s="60"/>
      <c r="ABQ14520" s="60"/>
      <c r="ABR14520" s="60">
        <v>0.73934386418713305</v>
      </c>
      <c r="ABS14520" s="60"/>
      <c r="ABT14520" s="60"/>
      <c r="ABU14520" s="60"/>
      <c r="ABV14520" s="60"/>
      <c r="ABW14520" s="60"/>
      <c r="ABX14520" s="60"/>
    </row>
    <row r="14521" spans="727:752" x14ac:dyDescent="0.25">
      <c r="AAY14521" s="60"/>
      <c r="AAZ14521" s="60"/>
      <c r="ABA14521" s="60"/>
      <c r="ABB14521" s="60"/>
      <c r="ABC14521" s="60"/>
      <c r="ABD14521" s="60"/>
      <c r="ABE14521" s="60"/>
      <c r="ABF14521" s="60"/>
      <c r="ABG14521" s="60"/>
      <c r="ABH14521" s="60"/>
      <c r="ABI14521" s="60"/>
      <c r="ABJ14521" s="60"/>
      <c r="ABK14521" s="60"/>
      <c r="ABL14521" s="60"/>
      <c r="ABM14521" s="60"/>
      <c r="ABN14521" s="60"/>
      <c r="ABO14521" s="60"/>
      <c r="ABP14521" s="60"/>
      <c r="ABQ14521" s="60"/>
      <c r="ABR14521" s="60">
        <v>0.73847737902638</v>
      </c>
      <c r="ABS14521" s="60"/>
      <c r="ABT14521" s="60"/>
      <c r="ABU14521" s="60"/>
      <c r="ABV14521" s="60"/>
      <c r="ABW14521" s="60"/>
      <c r="ABX14521" s="60"/>
    </row>
    <row r="14522" spans="727:752" x14ac:dyDescent="0.25">
      <c r="AAY14522" s="60"/>
      <c r="AAZ14522" s="60"/>
      <c r="ABA14522" s="60"/>
      <c r="ABB14522" s="60"/>
      <c r="ABC14522" s="60"/>
      <c r="ABD14522" s="60"/>
      <c r="ABE14522" s="60"/>
      <c r="ABF14522" s="60"/>
      <c r="ABG14522" s="60"/>
      <c r="ABH14522" s="60"/>
      <c r="ABI14522" s="60"/>
      <c r="ABJ14522" s="60"/>
      <c r="ABK14522" s="60"/>
      <c r="ABL14522" s="60"/>
      <c r="ABM14522" s="60"/>
      <c r="ABN14522" s="60"/>
      <c r="ABO14522" s="60"/>
      <c r="ABP14522" s="60"/>
      <c r="ABQ14522" s="60"/>
      <c r="ABR14522" s="60">
        <v>0.73608454074223195</v>
      </c>
      <c r="ABS14522" s="60"/>
      <c r="ABT14522" s="60"/>
      <c r="ABU14522" s="60"/>
      <c r="ABV14522" s="60"/>
      <c r="ABW14522" s="60"/>
      <c r="ABX14522" s="60"/>
    </row>
    <row r="14523" spans="727:752" x14ac:dyDescent="0.25">
      <c r="AAY14523" s="60"/>
      <c r="AAZ14523" s="60"/>
      <c r="ABA14523" s="60"/>
      <c r="ABB14523" s="60"/>
      <c r="ABC14523" s="60"/>
      <c r="ABD14523" s="60"/>
      <c r="ABE14523" s="60"/>
      <c r="ABF14523" s="60"/>
      <c r="ABG14523" s="60"/>
      <c r="ABH14523" s="60"/>
      <c r="ABI14523" s="60"/>
      <c r="ABJ14523" s="60"/>
      <c r="ABK14523" s="60"/>
      <c r="ABL14523" s="60"/>
      <c r="ABM14523" s="60"/>
      <c r="ABN14523" s="60"/>
      <c r="ABO14523" s="60"/>
      <c r="ABP14523" s="60"/>
      <c r="ABQ14523" s="60"/>
      <c r="ABR14523" s="60">
        <v>0.73544210993234305</v>
      </c>
      <c r="ABS14523" s="60"/>
      <c r="ABT14523" s="60"/>
      <c r="ABU14523" s="60"/>
      <c r="ABV14523" s="60"/>
      <c r="ABW14523" s="60"/>
      <c r="ABX14523" s="60"/>
    </row>
    <row r="14524" spans="727:752" x14ac:dyDescent="0.25">
      <c r="AAY14524" s="60"/>
      <c r="AAZ14524" s="60"/>
      <c r="ABA14524" s="60"/>
      <c r="ABB14524" s="60"/>
      <c r="ABC14524" s="60"/>
      <c r="ABD14524" s="60"/>
      <c r="ABE14524" s="60"/>
      <c r="ABF14524" s="60"/>
      <c r="ABG14524" s="60"/>
      <c r="ABH14524" s="60"/>
      <c r="ABI14524" s="60"/>
      <c r="ABJ14524" s="60"/>
      <c r="ABK14524" s="60"/>
      <c r="ABL14524" s="60"/>
      <c r="ABM14524" s="60"/>
      <c r="ABN14524" s="60"/>
      <c r="ABO14524" s="60"/>
      <c r="ABP14524" s="60"/>
      <c r="ABQ14524" s="60"/>
      <c r="ABR14524" s="60">
        <v>0.73502899994607596</v>
      </c>
      <c r="ABS14524" s="60"/>
      <c r="ABT14524" s="60"/>
      <c r="ABU14524" s="60"/>
      <c r="ABV14524" s="60"/>
      <c r="ABW14524" s="60"/>
      <c r="ABX14524" s="60"/>
    </row>
    <row r="14525" spans="727:752" x14ac:dyDescent="0.25">
      <c r="AAY14525" s="60"/>
      <c r="AAZ14525" s="60"/>
      <c r="ABA14525" s="60"/>
      <c r="ABB14525" s="60"/>
      <c r="ABC14525" s="60"/>
      <c r="ABD14525" s="60"/>
      <c r="ABE14525" s="60"/>
      <c r="ABF14525" s="60"/>
      <c r="ABG14525" s="60"/>
      <c r="ABH14525" s="60"/>
      <c r="ABI14525" s="60"/>
      <c r="ABJ14525" s="60"/>
      <c r="ABK14525" s="60"/>
      <c r="ABL14525" s="60"/>
      <c r="ABM14525" s="60"/>
      <c r="ABN14525" s="60"/>
      <c r="ABO14525" s="60"/>
      <c r="ABP14525" s="60"/>
      <c r="ABQ14525" s="60"/>
      <c r="ABR14525" s="60">
        <v>0.73277266349024694</v>
      </c>
      <c r="ABS14525" s="60"/>
      <c r="ABT14525" s="60"/>
      <c r="ABU14525" s="60"/>
      <c r="ABV14525" s="60"/>
      <c r="ABW14525" s="60"/>
      <c r="ABX14525" s="60"/>
    </row>
    <row r="14526" spans="727:752" x14ac:dyDescent="0.25">
      <c r="AAY14526" s="60"/>
      <c r="AAZ14526" s="60"/>
      <c r="ABA14526" s="60"/>
      <c r="ABB14526" s="60"/>
      <c r="ABC14526" s="60"/>
      <c r="ABD14526" s="60"/>
      <c r="ABE14526" s="60"/>
      <c r="ABF14526" s="60"/>
      <c r="ABG14526" s="60"/>
      <c r="ABH14526" s="60"/>
      <c r="ABI14526" s="60"/>
      <c r="ABJ14526" s="60"/>
      <c r="ABK14526" s="60"/>
      <c r="ABL14526" s="60"/>
      <c r="ABM14526" s="60"/>
      <c r="ABN14526" s="60"/>
      <c r="ABO14526" s="60"/>
      <c r="ABP14526" s="60"/>
      <c r="ABQ14526" s="60"/>
      <c r="ABR14526" s="60">
        <v>0.73203609554772497</v>
      </c>
      <c r="ABS14526" s="60"/>
      <c r="ABT14526" s="60"/>
      <c r="ABU14526" s="60"/>
      <c r="ABV14526" s="60"/>
      <c r="ABW14526" s="60"/>
      <c r="ABX14526" s="60"/>
    </row>
    <row r="14527" spans="727:752" x14ac:dyDescent="0.25">
      <c r="AAY14527" s="60"/>
      <c r="AAZ14527" s="60"/>
      <c r="ABA14527" s="60"/>
      <c r="ABB14527" s="60"/>
      <c r="ABC14527" s="60"/>
      <c r="ABD14527" s="60"/>
      <c r="ABE14527" s="60"/>
      <c r="ABF14527" s="60"/>
      <c r="ABG14527" s="60"/>
      <c r="ABH14527" s="60"/>
      <c r="ABI14527" s="60"/>
      <c r="ABJ14527" s="60"/>
      <c r="ABK14527" s="60"/>
      <c r="ABL14527" s="60"/>
      <c r="ABM14527" s="60"/>
      <c r="ABN14527" s="60"/>
      <c r="ABO14527" s="60"/>
      <c r="ABP14527" s="60"/>
      <c r="ABQ14527" s="60"/>
      <c r="ABR14527" s="60">
        <v>0.73203605068255495</v>
      </c>
      <c r="ABS14527" s="60"/>
      <c r="ABT14527" s="60"/>
      <c r="ABU14527" s="60"/>
      <c r="ABV14527" s="60"/>
      <c r="ABW14527" s="60"/>
      <c r="ABX14527" s="60"/>
    </row>
    <row r="14528" spans="727:752" x14ac:dyDescent="0.25">
      <c r="AAY14528" s="60"/>
      <c r="AAZ14528" s="60"/>
      <c r="ABA14528" s="60"/>
      <c r="ABB14528" s="60"/>
      <c r="ABC14528" s="60"/>
      <c r="ABD14528" s="60"/>
      <c r="ABE14528" s="60"/>
      <c r="ABF14528" s="60"/>
      <c r="ABG14528" s="60"/>
      <c r="ABH14528" s="60"/>
      <c r="ABI14528" s="60"/>
      <c r="ABJ14528" s="60"/>
      <c r="ABK14528" s="60"/>
      <c r="ABL14528" s="60"/>
      <c r="ABM14528" s="60"/>
      <c r="ABN14528" s="60"/>
      <c r="ABO14528" s="60"/>
      <c r="ABP14528" s="60"/>
      <c r="ABQ14528" s="60"/>
      <c r="ABR14528" s="60">
        <v>0.73178330194692098</v>
      </c>
      <c r="ABS14528" s="60"/>
      <c r="ABT14528" s="60"/>
      <c r="ABU14528" s="60"/>
      <c r="ABV14528" s="60"/>
      <c r="ABW14528" s="60"/>
      <c r="ABX14528" s="60"/>
    </row>
    <row r="14529" spans="727:752" x14ac:dyDescent="0.25">
      <c r="AAY14529" s="60"/>
      <c r="AAZ14529" s="60"/>
      <c r="ABA14529" s="60"/>
      <c r="ABB14529" s="60"/>
      <c r="ABC14529" s="60"/>
      <c r="ABD14529" s="60"/>
      <c r="ABE14529" s="60"/>
      <c r="ABF14529" s="60"/>
      <c r="ABG14529" s="60"/>
      <c r="ABH14529" s="60"/>
      <c r="ABI14529" s="60"/>
      <c r="ABJ14529" s="60"/>
      <c r="ABK14529" s="60"/>
      <c r="ABL14529" s="60"/>
      <c r="ABM14529" s="60"/>
      <c r="ABN14529" s="60"/>
      <c r="ABO14529" s="60"/>
      <c r="ABP14529" s="60"/>
      <c r="ABQ14529" s="60"/>
      <c r="ABR14529" s="60">
        <v>0.73130158697538095</v>
      </c>
      <c r="ABS14529" s="60"/>
      <c r="ABT14529" s="60"/>
      <c r="ABU14529" s="60"/>
      <c r="ABV14529" s="60"/>
      <c r="ABW14529" s="60"/>
      <c r="ABX14529" s="60"/>
    </row>
    <row r="14530" spans="727:752" x14ac:dyDescent="0.25">
      <c r="AAY14530" s="60"/>
      <c r="AAZ14530" s="60"/>
      <c r="ABA14530" s="60"/>
      <c r="ABB14530" s="60"/>
      <c r="ABC14530" s="60"/>
      <c r="ABD14530" s="60"/>
      <c r="ABE14530" s="60"/>
      <c r="ABF14530" s="60"/>
      <c r="ABG14530" s="60"/>
      <c r="ABH14530" s="60"/>
      <c r="ABI14530" s="60"/>
      <c r="ABJ14530" s="60"/>
      <c r="ABK14530" s="60"/>
      <c r="ABL14530" s="60"/>
      <c r="ABM14530" s="60"/>
      <c r="ABN14530" s="60"/>
      <c r="ABO14530" s="60"/>
      <c r="ABP14530" s="60"/>
      <c r="ABQ14530" s="60"/>
      <c r="ABR14530" s="60">
        <v>0.73053877943183498</v>
      </c>
      <c r="ABS14530" s="60"/>
      <c r="ABT14530" s="60"/>
      <c r="ABU14530" s="60"/>
      <c r="ABV14530" s="60"/>
      <c r="ABW14530" s="60"/>
      <c r="ABX14530" s="60"/>
    </row>
    <row r="14531" spans="727:752" x14ac:dyDescent="0.25">
      <c r="AAY14531" s="60"/>
      <c r="AAZ14531" s="60"/>
      <c r="ABA14531" s="60"/>
      <c r="ABB14531" s="60"/>
      <c r="ABC14531" s="60"/>
      <c r="ABD14531" s="60"/>
      <c r="ABE14531" s="60"/>
      <c r="ABF14531" s="60"/>
      <c r="ABG14531" s="60"/>
      <c r="ABH14531" s="60"/>
      <c r="ABI14531" s="60"/>
      <c r="ABJ14531" s="60"/>
      <c r="ABK14531" s="60"/>
      <c r="ABL14531" s="60"/>
      <c r="ABM14531" s="60"/>
      <c r="ABN14531" s="60"/>
      <c r="ABO14531" s="60"/>
      <c r="ABP14531" s="60"/>
      <c r="ABQ14531" s="60"/>
      <c r="ABR14531" s="60">
        <v>0.73051329756139305</v>
      </c>
      <c r="ABS14531" s="60"/>
      <c r="ABT14531" s="60"/>
      <c r="ABU14531" s="60"/>
      <c r="ABV14531" s="60"/>
      <c r="ABW14531" s="60"/>
      <c r="ABX14531" s="60"/>
    </row>
    <row r="14532" spans="727:752" x14ac:dyDescent="0.25">
      <c r="AAY14532" s="60"/>
      <c r="AAZ14532" s="60"/>
      <c r="ABA14532" s="60"/>
      <c r="ABB14532" s="60"/>
      <c r="ABC14532" s="60"/>
      <c r="ABD14532" s="60"/>
      <c r="ABE14532" s="60"/>
      <c r="ABF14532" s="60"/>
      <c r="ABG14532" s="60"/>
      <c r="ABH14532" s="60"/>
      <c r="ABI14532" s="60"/>
      <c r="ABJ14532" s="60"/>
      <c r="ABK14532" s="60"/>
      <c r="ABL14532" s="60"/>
      <c r="ABM14532" s="60"/>
      <c r="ABN14532" s="60"/>
      <c r="ABO14532" s="60"/>
      <c r="ABP14532" s="60"/>
      <c r="ABQ14532" s="60"/>
      <c r="ABR14532" s="60">
        <v>0.72994413458781104</v>
      </c>
      <c r="ABS14532" s="60"/>
      <c r="ABT14532" s="60"/>
      <c r="ABU14532" s="60"/>
      <c r="ABV14532" s="60"/>
      <c r="ABW14532" s="60"/>
      <c r="ABX14532" s="60"/>
    </row>
    <row r="14533" spans="727:752" x14ac:dyDescent="0.25">
      <c r="AAY14533" s="60"/>
      <c r="AAZ14533" s="60"/>
      <c r="ABA14533" s="60"/>
      <c r="ABB14533" s="60"/>
      <c r="ABC14533" s="60"/>
      <c r="ABD14533" s="60"/>
      <c r="ABE14533" s="60"/>
      <c r="ABF14533" s="60"/>
      <c r="ABG14533" s="60"/>
      <c r="ABH14533" s="60"/>
      <c r="ABI14533" s="60"/>
      <c r="ABJ14533" s="60"/>
      <c r="ABK14533" s="60"/>
      <c r="ABL14533" s="60"/>
      <c r="ABM14533" s="60"/>
      <c r="ABN14533" s="60"/>
      <c r="ABO14533" s="60"/>
      <c r="ABP14533" s="60"/>
      <c r="ABQ14533" s="60"/>
      <c r="ABR14533" s="60">
        <v>0.72889882529357397</v>
      </c>
      <c r="ABS14533" s="60"/>
      <c r="ABT14533" s="60"/>
      <c r="ABU14533" s="60"/>
      <c r="ABV14533" s="60"/>
      <c r="ABW14533" s="60"/>
      <c r="ABX14533" s="60"/>
    </row>
    <row r="14534" spans="727:752" x14ac:dyDescent="0.25">
      <c r="AAY14534" s="60"/>
      <c r="AAZ14534" s="60"/>
      <c r="ABA14534" s="60"/>
      <c r="ABB14534" s="60"/>
      <c r="ABC14534" s="60"/>
      <c r="ABD14534" s="60"/>
      <c r="ABE14534" s="60"/>
      <c r="ABF14534" s="60"/>
      <c r="ABG14534" s="60"/>
      <c r="ABH14534" s="60"/>
      <c r="ABI14534" s="60"/>
      <c r="ABJ14534" s="60"/>
      <c r="ABK14534" s="60"/>
      <c r="ABL14534" s="60"/>
      <c r="ABM14534" s="60"/>
      <c r="ABN14534" s="60"/>
      <c r="ABO14534" s="60"/>
      <c r="ABP14534" s="60"/>
      <c r="ABQ14534" s="60"/>
      <c r="ABR14534" s="60">
        <v>0.72814810773367999</v>
      </c>
      <c r="ABS14534" s="60"/>
      <c r="ABT14534" s="60"/>
      <c r="ABU14534" s="60"/>
      <c r="ABV14534" s="60"/>
      <c r="ABW14534" s="60"/>
      <c r="ABX14534" s="60"/>
    </row>
    <row r="14535" spans="727:752" x14ac:dyDescent="0.25">
      <c r="AAY14535" s="60"/>
      <c r="AAZ14535" s="60"/>
      <c r="ABA14535" s="60"/>
      <c r="ABB14535" s="60"/>
      <c r="ABC14535" s="60"/>
      <c r="ABD14535" s="60"/>
      <c r="ABE14535" s="60"/>
      <c r="ABF14535" s="60"/>
      <c r="ABG14535" s="60"/>
      <c r="ABH14535" s="60"/>
      <c r="ABI14535" s="60"/>
      <c r="ABJ14535" s="60"/>
      <c r="ABK14535" s="60"/>
      <c r="ABL14535" s="60"/>
      <c r="ABM14535" s="60"/>
      <c r="ABN14535" s="60"/>
      <c r="ABO14535" s="60"/>
      <c r="ABP14535" s="60"/>
      <c r="ABQ14535" s="60"/>
      <c r="ABR14535" s="60">
        <v>0.72737849991399395</v>
      </c>
      <c r="ABS14535" s="60"/>
      <c r="ABT14535" s="60"/>
      <c r="ABU14535" s="60"/>
      <c r="ABV14535" s="60"/>
      <c r="ABW14535" s="60"/>
      <c r="ABX14535" s="60"/>
    </row>
    <row r="14536" spans="727:752" x14ac:dyDescent="0.25">
      <c r="AAY14536" s="60"/>
      <c r="AAZ14536" s="60"/>
      <c r="ABA14536" s="60"/>
      <c r="ABB14536" s="60"/>
      <c r="ABC14536" s="60"/>
      <c r="ABD14536" s="60"/>
      <c r="ABE14536" s="60"/>
      <c r="ABF14536" s="60"/>
      <c r="ABG14536" s="60"/>
      <c r="ABH14536" s="60"/>
      <c r="ABI14536" s="60"/>
      <c r="ABJ14536" s="60"/>
      <c r="ABK14536" s="60"/>
      <c r="ABL14536" s="60"/>
      <c r="ABM14536" s="60"/>
      <c r="ABN14536" s="60"/>
      <c r="ABO14536" s="60"/>
      <c r="ABP14536" s="60"/>
      <c r="ABQ14536" s="60"/>
      <c r="ABR14536" s="60">
        <v>0.72702820855649097</v>
      </c>
      <c r="ABS14536" s="60"/>
      <c r="ABT14536" s="60"/>
      <c r="ABU14536" s="60"/>
      <c r="ABV14536" s="60"/>
      <c r="ABW14536" s="60"/>
      <c r="ABX14536" s="60"/>
    </row>
    <row r="14537" spans="727:752" x14ac:dyDescent="0.25">
      <c r="AAY14537" s="60"/>
      <c r="AAZ14537" s="60"/>
      <c r="ABA14537" s="60"/>
      <c r="ABB14537" s="60"/>
      <c r="ABC14537" s="60"/>
      <c r="ABD14537" s="60"/>
      <c r="ABE14537" s="60"/>
      <c r="ABF14537" s="60"/>
      <c r="ABG14537" s="60"/>
      <c r="ABH14537" s="60"/>
      <c r="ABI14537" s="60"/>
      <c r="ABJ14537" s="60"/>
      <c r="ABK14537" s="60"/>
      <c r="ABL14537" s="60"/>
      <c r="ABM14537" s="60"/>
      <c r="ABN14537" s="60"/>
      <c r="ABO14537" s="60"/>
      <c r="ABP14537" s="60"/>
      <c r="ABQ14537" s="60"/>
      <c r="ABR14537" s="60">
        <v>0.725789520583907</v>
      </c>
      <c r="ABS14537" s="60"/>
      <c r="ABT14537" s="60"/>
      <c r="ABU14537" s="60"/>
      <c r="ABV14537" s="60"/>
      <c r="ABW14537" s="60"/>
      <c r="ABX14537" s="60"/>
    </row>
    <row r="14538" spans="727:752" x14ac:dyDescent="0.25">
      <c r="AAY14538" s="60"/>
      <c r="AAZ14538" s="60"/>
      <c r="ABA14538" s="60"/>
      <c r="ABB14538" s="60"/>
      <c r="ABC14538" s="60"/>
      <c r="ABD14538" s="60"/>
      <c r="ABE14538" s="60"/>
      <c r="ABF14538" s="60"/>
      <c r="ABG14538" s="60"/>
      <c r="ABH14538" s="60"/>
      <c r="ABI14538" s="60"/>
      <c r="ABJ14538" s="60"/>
      <c r="ABK14538" s="60"/>
      <c r="ABL14538" s="60"/>
      <c r="ABM14538" s="60"/>
      <c r="ABN14538" s="60"/>
      <c r="ABO14538" s="60"/>
      <c r="ABP14538" s="60"/>
      <c r="ABQ14538" s="60"/>
      <c r="ABR14538" s="60">
        <v>0.72458523751945603</v>
      </c>
      <c r="ABS14538" s="60"/>
      <c r="ABT14538" s="60"/>
      <c r="ABU14538" s="60"/>
      <c r="ABV14538" s="60"/>
      <c r="ABW14538" s="60"/>
      <c r="ABX14538" s="60"/>
    </row>
    <row r="14539" spans="727:752" x14ac:dyDescent="0.25">
      <c r="AAY14539" s="60"/>
      <c r="AAZ14539" s="60"/>
      <c r="ABA14539" s="60"/>
      <c r="ABB14539" s="60"/>
      <c r="ABC14539" s="60"/>
      <c r="ABD14539" s="60"/>
      <c r="ABE14539" s="60"/>
      <c r="ABF14539" s="60"/>
      <c r="ABG14539" s="60"/>
      <c r="ABH14539" s="60"/>
      <c r="ABI14539" s="60"/>
      <c r="ABJ14539" s="60"/>
      <c r="ABK14539" s="60"/>
      <c r="ABL14539" s="60"/>
      <c r="ABM14539" s="60"/>
      <c r="ABN14539" s="60"/>
      <c r="ABO14539" s="60"/>
      <c r="ABP14539" s="60"/>
      <c r="ABQ14539" s="60"/>
      <c r="ABR14539" s="60">
        <v>0.72458160783458103</v>
      </c>
      <c r="ABS14539" s="60"/>
      <c r="ABT14539" s="60"/>
      <c r="ABU14539" s="60"/>
      <c r="ABV14539" s="60"/>
      <c r="ABW14539" s="60"/>
      <c r="ABX14539" s="60"/>
    </row>
    <row r="14540" spans="727:752" x14ac:dyDescent="0.25">
      <c r="AAY14540" s="60"/>
      <c r="AAZ14540" s="60"/>
      <c r="ABA14540" s="60"/>
      <c r="ABB14540" s="60"/>
      <c r="ABC14540" s="60"/>
      <c r="ABD14540" s="60"/>
      <c r="ABE14540" s="60"/>
      <c r="ABF14540" s="60"/>
      <c r="ABG14540" s="60"/>
      <c r="ABH14540" s="60"/>
      <c r="ABI14540" s="60"/>
      <c r="ABJ14540" s="60"/>
      <c r="ABK14540" s="60"/>
      <c r="ABL14540" s="60"/>
      <c r="ABM14540" s="60"/>
      <c r="ABN14540" s="60"/>
      <c r="ABO14540" s="60"/>
      <c r="ABP14540" s="60"/>
      <c r="ABQ14540" s="60"/>
      <c r="ABR14540" s="60">
        <v>0.72435667003154303</v>
      </c>
      <c r="ABS14540" s="60"/>
      <c r="ABT14540" s="60"/>
      <c r="ABU14540" s="60"/>
      <c r="ABV14540" s="60"/>
      <c r="ABW14540" s="60"/>
      <c r="ABX14540" s="60"/>
    </row>
    <row r="14541" spans="727:752" x14ac:dyDescent="0.25">
      <c r="AAY14541" s="60"/>
      <c r="AAZ14541" s="60"/>
      <c r="ABA14541" s="60"/>
      <c r="ABB14541" s="60"/>
      <c r="ABC14541" s="60"/>
      <c r="ABD14541" s="60"/>
      <c r="ABE14541" s="60"/>
      <c r="ABF14541" s="60"/>
      <c r="ABG14541" s="60"/>
      <c r="ABH14541" s="60"/>
      <c r="ABI14541" s="60"/>
      <c r="ABJ14541" s="60"/>
      <c r="ABK14541" s="60"/>
      <c r="ABL14541" s="60"/>
      <c r="ABM14541" s="60"/>
      <c r="ABN14541" s="60"/>
      <c r="ABO14541" s="60"/>
      <c r="ABP14541" s="60"/>
      <c r="ABQ14541" s="60"/>
      <c r="ABR14541" s="60">
        <v>0.72431228921852397</v>
      </c>
      <c r="ABS14541" s="60"/>
      <c r="ABT14541" s="60"/>
      <c r="ABU14541" s="60"/>
      <c r="ABV14541" s="60"/>
      <c r="ABW14541" s="60"/>
      <c r="ABX14541" s="60"/>
    </row>
    <row r="14542" spans="727:752" x14ac:dyDescent="0.25">
      <c r="AAY14542" s="60"/>
      <c r="AAZ14542" s="60"/>
      <c r="ABA14542" s="60"/>
      <c r="ABB14542" s="60"/>
      <c r="ABC14542" s="60"/>
      <c r="ABD14542" s="60"/>
      <c r="ABE14542" s="60"/>
      <c r="ABF14542" s="60"/>
      <c r="ABG14542" s="60"/>
      <c r="ABH14542" s="60"/>
      <c r="ABI14542" s="60"/>
      <c r="ABJ14542" s="60"/>
      <c r="ABK14542" s="60"/>
      <c r="ABL14542" s="60"/>
      <c r="ABM14542" s="60"/>
      <c r="ABN14542" s="60"/>
      <c r="ABO14542" s="60"/>
      <c r="ABP14542" s="60"/>
      <c r="ABQ14542" s="60"/>
      <c r="ABR14542" s="60">
        <v>0.72381514462608698</v>
      </c>
      <c r="ABS14542" s="60"/>
      <c r="ABT14542" s="60"/>
      <c r="ABU14542" s="60"/>
      <c r="ABV14542" s="60"/>
      <c r="ABW14542" s="60"/>
      <c r="ABX14542" s="60"/>
    </row>
    <row r="14543" spans="727:752" x14ac:dyDescent="0.25">
      <c r="AAY14543" s="60"/>
      <c r="AAZ14543" s="60"/>
      <c r="ABA14543" s="60"/>
      <c r="ABB14543" s="60"/>
      <c r="ABC14543" s="60"/>
      <c r="ABD14543" s="60"/>
      <c r="ABE14543" s="60"/>
      <c r="ABF14543" s="60"/>
      <c r="ABG14543" s="60"/>
      <c r="ABH14543" s="60"/>
      <c r="ABI14543" s="60"/>
      <c r="ABJ14543" s="60"/>
      <c r="ABK14543" s="60"/>
      <c r="ABL14543" s="60"/>
      <c r="ABM14543" s="60"/>
      <c r="ABN14543" s="60"/>
      <c r="ABO14543" s="60"/>
      <c r="ABP14543" s="60"/>
      <c r="ABQ14543" s="60"/>
      <c r="ABR14543" s="60">
        <v>0.72286135911266503</v>
      </c>
      <c r="ABS14543" s="60"/>
      <c r="ABT14543" s="60"/>
      <c r="ABU14543" s="60"/>
      <c r="ABV14543" s="60"/>
      <c r="ABW14543" s="60"/>
      <c r="ABX14543" s="60"/>
    </row>
    <row r="14544" spans="727:752" x14ac:dyDescent="0.25">
      <c r="AAY14544" s="60"/>
      <c r="AAZ14544" s="60"/>
      <c r="ABA14544" s="60"/>
      <c r="ABB14544" s="60"/>
      <c r="ABC14544" s="60"/>
      <c r="ABD14544" s="60"/>
      <c r="ABE14544" s="60"/>
      <c r="ABF14544" s="60"/>
      <c r="ABG14544" s="60"/>
      <c r="ABH14544" s="60"/>
      <c r="ABI14544" s="60"/>
      <c r="ABJ14544" s="60"/>
      <c r="ABK14544" s="60"/>
      <c r="ABL14544" s="60"/>
      <c r="ABM14544" s="60"/>
      <c r="ABN14544" s="60"/>
      <c r="ABO14544" s="60"/>
      <c r="ABP14544" s="60"/>
      <c r="ABQ14544" s="60"/>
      <c r="ABR14544" s="60">
        <v>0.72110899012838303</v>
      </c>
      <c r="ABS14544" s="60"/>
      <c r="ABT14544" s="60"/>
      <c r="ABU14544" s="60"/>
      <c r="ABV14544" s="60"/>
      <c r="ABW14544" s="60"/>
      <c r="ABX14544" s="60"/>
    </row>
    <row r="14545" spans="727:752" x14ac:dyDescent="0.25">
      <c r="AAY14545" s="60"/>
      <c r="AAZ14545" s="60"/>
      <c r="ABA14545" s="60"/>
      <c r="ABB14545" s="60"/>
      <c r="ABC14545" s="60"/>
      <c r="ABD14545" s="60"/>
      <c r="ABE14545" s="60"/>
      <c r="ABF14545" s="60"/>
      <c r="ABG14545" s="60"/>
      <c r="ABH14545" s="60"/>
      <c r="ABI14545" s="60"/>
      <c r="ABJ14545" s="60"/>
      <c r="ABK14545" s="60"/>
      <c r="ABL14545" s="60"/>
      <c r="ABM14545" s="60"/>
      <c r="ABN14545" s="60"/>
      <c r="ABO14545" s="60"/>
      <c r="ABP14545" s="60"/>
      <c r="ABQ14545" s="60"/>
      <c r="ABR14545" s="60">
        <v>0.71970014860422404</v>
      </c>
      <c r="ABS14545" s="60"/>
      <c r="ABT14545" s="60"/>
      <c r="ABU14545" s="60"/>
      <c r="ABV14545" s="60"/>
      <c r="ABW14545" s="60"/>
      <c r="ABX14545" s="60"/>
    </row>
    <row r="14546" spans="727:752" x14ac:dyDescent="0.25">
      <c r="AAY14546" s="60"/>
      <c r="AAZ14546" s="60"/>
      <c r="ABA14546" s="60"/>
      <c r="ABB14546" s="60"/>
      <c r="ABC14546" s="60"/>
      <c r="ABD14546" s="60"/>
      <c r="ABE14546" s="60"/>
      <c r="ABF14546" s="60"/>
      <c r="ABG14546" s="60"/>
      <c r="ABH14546" s="60"/>
      <c r="ABI14546" s="60"/>
      <c r="ABJ14546" s="60"/>
      <c r="ABK14546" s="60"/>
      <c r="ABL14546" s="60"/>
      <c r="ABM14546" s="60"/>
      <c r="ABN14546" s="60"/>
      <c r="ABO14546" s="60"/>
      <c r="ABP14546" s="60"/>
      <c r="ABQ14546" s="60"/>
      <c r="ABR14546" s="60">
        <v>0.71816590543924896</v>
      </c>
      <c r="ABS14546" s="60"/>
      <c r="ABT14546" s="60"/>
      <c r="ABU14546" s="60"/>
      <c r="ABV14546" s="60"/>
      <c r="ABW14546" s="60"/>
      <c r="ABX14546" s="60"/>
    </row>
    <row r="14547" spans="727:752" x14ac:dyDescent="0.25">
      <c r="AAY14547" s="60"/>
      <c r="AAZ14547" s="60"/>
      <c r="ABA14547" s="60"/>
      <c r="ABB14547" s="60"/>
      <c r="ABC14547" s="60"/>
      <c r="ABD14547" s="60"/>
      <c r="ABE14547" s="60"/>
      <c r="ABF14547" s="60"/>
      <c r="ABG14547" s="60"/>
      <c r="ABH14547" s="60"/>
      <c r="ABI14547" s="60"/>
      <c r="ABJ14547" s="60"/>
      <c r="ABK14547" s="60"/>
      <c r="ABL14547" s="60"/>
      <c r="ABM14547" s="60"/>
      <c r="ABN14547" s="60"/>
      <c r="ABO14547" s="60"/>
      <c r="ABP14547" s="60"/>
      <c r="ABQ14547" s="60"/>
      <c r="ABR14547" s="60">
        <v>0.71761602801930202</v>
      </c>
      <c r="ABS14547" s="60"/>
      <c r="ABT14547" s="60"/>
      <c r="ABU14547" s="60"/>
      <c r="ABV14547" s="60"/>
      <c r="ABW14547" s="60"/>
      <c r="ABX14547" s="60"/>
    </row>
    <row r="14548" spans="727:752" x14ac:dyDescent="0.25">
      <c r="AAY14548" s="60"/>
      <c r="AAZ14548" s="60"/>
      <c r="ABA14548" s="60"/>
      <c r="ABB14548" s="60"/>
      <c r="ABC14548" s="60"/>
      <c r="ABD14548" s="60"/>
      <c r="ABE14548" s="60"/>
      <c r="ABF14548" s="60"/>
      <c r="ABG14548" s="60"/>
      <c r="ABH14548" s="60"/>
      <c r="ABI14548" s="60"/>
      <c r="ABJ14548" s="60"/>
      <c r="ABK14548" s="60"/>
      <c r="ABL14548" s="60"/>
      <c r="ABM14548" s="60"/>
      <c r="ABN14548" s="60"/>
      <c r="ABO14548" s="60"/>
      <c r="ABP14548" s="60"/>
      <c r="ABQ14548" s="60"/>
      <c r="ABR14548" s="60">
        <v>0.71621113428572003</v>
      </c>
      <c r="ABS14548" s="60"/>
      <c r="ABT14548" s="60"/>
      <c r="ABU14548" s="60"/>
      <c r="ABV14548" s="60"/>
      <c r="ABW14548" s="60"/>
      <c r="ABX14548" s="60"/>
    </row>
    <row r="14549" spans="727:752" x14ac:dyDescent="0.25">
      <c r="AAY14549" s="60"/>
      <c r="AAZ14549" s="60"/>
      <c r="ABA14549" s="60"/>
      <c r="ABB14549" s="60"/>
      <c r="ABC14549" s="60"/>
      <c r="ABD14549" s="60"/>
      <c r="ABE14549" s="60"/>
      <c r="ABF14549" s="60"/>
      <c r="ABG14549" s="60"/>
      <c r="ABH14549" s="60"/>
      <c r="ABI14549" s="60"/>
      <c r="ABJ14549" s="60"/>
      <c r="ABK14549" s="60"/>
      <c r="ABL14549" s="60"/>
      <c r="ABM14549" s="60"/>
      <c r="ABN14549" s="60"/>
      <c r="ABO14549" s="60"/>
      <c r="ABP14549" s="60"/>
      <c r="ABQ14549" s="60"/>
      <c r="ABR14549" s="60">
        <v>0.71579833768057299</v>
      </c>
      <c r="ABS14549" s="60"/>
      <c r="ABT14549" s="60"/>
      <c r="ABU14549" s="60"/>
      <c r="ABV14549" s="60"/>
      <c r="ABW14549" s="60"/>
      <c r="ABX14549" s="60"/>
    </row>
    <row r="14550" spans="727:752" x14ac:dyDescent="0.25">
      <c r="AAY14550" s="60"/>
      <c r="AAZ14550" s="60"/>
      <c r="ABA14550" s="60"/>
      <c r="ABB14550" s="60"/>
      <c r="ABC14550" s="60"/>
      <c r="ABD14550" s="60"/>
      <c r="ABE14550" s="60"/>
      <c r="ABF14550" s="60"/>
      <c r="ABG14550" s="60"/>
      <c r="ABH14550" s="60"/>
      <c r="ABI14550" s="60"/>
      <c r="ABJ14550" s="60"/>
      <c r="ABK14550" s="60"/>
      <c r="ABL14550" s="60"/>
      <c r="ABM14550" s="60"/>
      <c r="ABN14550" s="60"/>
      <c r="ABO14550" s="60"/>
      <c r="ABP14550" s="60"/>
      <c r="ABQ14550" s="60"/>
      <c r="ABR14550" s="60">
        <v>0.71571985866632104</v>
      </c>
      <c r="ABS14550" s="60"/>
      <c r="ABT14550" s="60"/>
      <c r="ABU14550" s="60"/>
      <c r="ABV14550" s="60"/>
      <c r="ABW14550" s="60"/>
      <c r="ABX14550" s="60"/>
    </row>
    <row r="14551" spans="727:752" x14ac:dyDescent="0.25">
      <c r="AAY14551" s="60"/>
      <c r="AAZ14551" s="60"/>
      <c r="ABA14551" s="60"/>
      <c r="ABB14551" s="60"/>
      <c r="ABC14551" s="60"/>
      <c r="ABD14551" s="60"/>
      <c r="ABE14551" s="60"/>
      <c r="ABF14551" s="60"/>
      <c r="ABG14551" s="60"/>
      <c r="ABH14551" s="60"/>
      <c r="ABI14551" s="60"/>
      <c r="ABJ14551" s="60"/>
      <c r="ABK14551" s="60"/>
      <c r="ABL14551" s="60"/>
      <c r="ABM14551" s="60"/>
      <c r="ABN14551" s="60"/>
      <c r="ABO14551" s="60"/>
      <c r="ABP14551" s="60"/>
      <c r="ABQ14551" s="60"/>
      <c r="ABR14551" s="60">
        <v>0.71473423110974199</v>
      </c>
      <c r="ABS14551" s="60"/>
      <c r="ABT14551" s="60"/>
      <c r="ABU14551" s="60"/>
      <c r="ABV14551" s="60"/>
      <c r="ABW14551" s="60"/>
      <c r="ABX14551" s="60"/>
    </row>
    <row r="14552" spans="727:752" x14ac:dyDescent="0.25">
      <c r="AAY14552" s="60"/>
      <c r="AAZ14552" s="60"/>
      <c r="ABA14552" s="60"/>
      <c r="ABB14552" s="60"/>
      <c r="ABC14552" s="60"/>
      <c r="ABD14552" s="60"/>
      <c r="ABE14552" s="60"/>
      <c r="ABF14552" s="60"/>
      <c r="ABG14552" s="60"/>
      <c r="ABH14552" s="60"/>
      <c r="ABI14552" s="60"/>
      <c r="ABJ14552" s="60"/>
      <c r="ABK14552" s="60"/>
      <c r="ABL14552" s="60"/>
      <c r="ABM14552" s="60"/>
      <c r="ABN14552" s="60"/>
      <c r="ABO14552" s="60"/>
      <c r="ABP14552" s="60"/>
      <c r="ABQ14552" s="60"/>
      <c r="ABR14552" s="60">
        <v>0.71460965345749194</v>
      </c>
      <c r="ABS14552" s="60"/>
      <c r="ABT14552" s="60"/>
      <c r="ABU14552" s="60"/>
      <c r="ABV14552" s="60"/>
      <c r="ABW14552" s="60"/>
      <c r="ABX14552" s="60"/>
    </row>
    <row r="14553" spans="727:752" x14ac:dyDescent="0.25">
      <c r="AAY14553" s="60"/>
      <c r="AAZ14553" s="60"/>
      <c r="ABA14553" s="60"/>
      <c r="ABB14553" s="60"/>
      <c r="ABC14553" s="60"/>
      <c r="ABD14553" s="60"/>
      <c r="ABE14553" s="60"/>
      <c r="ABF14553" s="60"/>
      <c r="ABG14553" s="60"/>
      <c r="ABH14553" s="60"/>
      <c r="ABI14553" s="60"/>
      <c r="ABJ14553" s="60"/>
      <c r="ABK14553" s="60"/>
      <c r="ABL14553" s="60"/>
      <c r="ABM14553" s="60"/>
      <c r="ABN14553" s="60"/>
      <c r="ABO14553" s="60"/>
      <c r="ABP14553" s="60"/>
      <c r="ABQ14553" s="60"/>
      <c r="ABR14553" s="60">
        <v>0.71303715981108595</v>
      </c>
      <c r="ABS14553" s="60"/>
      <c r="ABT14553" s="60"/>
      <c r="ABU14553" s="60"/>
      <c r="ABV14553" s="60"/>
      <c r="ABW14553" s="60"/>
      <c r="ABX14553" s="60"/>
    </row>
    <row r="14554" spans="727:752" x14ac:dyDescent="0.25">
      <c r="AAY14554" s="60"/>
      <c r="AAZ14554" s="60"/>
      <c r="ABA14554" s="60"/>
      <c r="ABB14554" s="60"/>
      <c r="ABC14554" s="60"/>
      <c r="ABD14554" s="60"/>
      <c r="ABE14554" s="60"/>
      <c r="ABF14554" s="60"/>
      <c r="ABG14554" s="60"/>
      <c r="ABH14554" s="60"/>
      <c r="ABI14554" s="60"/>
      <c r="ABJ14554" s="60"/>
      <c r="ABK14554" s="60"/>
      <c r="ABL14554" s="60"/>
      <c r="ABM14554" s="60"/>
      <c r="ABN14554" s="60"/>
      <c r="ABO14554" s="60"/>
      <c r="ABP14554" s="60"/>
      <c r="ABQ14554" s="60"/>
      <c r="ABR14554" s="60">
        <v>0.71253893370823795</v>
      </c>
      <c r="ABS14554" s="60"/>
      <c r="ABT14554" s="60"/>
      <c r="ABU14554" s="60"/>
      <c r="ABV14554" s="60"/>
      <c r="ABW14554" s="60"/>
      <c r="ABX14554" s="60"/>
    </row>
    <row r="14555" spans="727:752" x14ac:dyDescent="0.25">
      <c r="AAY14555" s="60"/>
      <c r="AAZ14555" s="60"/>
      <c r="ABA14555" s="60"/>
      <c r="ABB14555" s="60"/>
      <c r="ABC14555" s="60"/>
      <c r="ABD14555" s="60"/>
      <c r="ABE14555" s="60"/>
      <c r="ABF14555" s="60"/>
      <c r="ABG14555" s="60"/>
      <c r="ABH14555" s="60"/>
      <c r="ABI14555" s="60"/>
      <c r="ABJ14555" s="60"/>
      <c r="ABK14555" s="60"/>
      <c r="ABL14555" s="60"/>
      <c r="ABM14555" s="60"/>
      <c r="ABN14555" s="60"/>
      <c r="ABO14555" s="60"/>
      <c r="ABP14555" s="60"/>
      <c r="ABQ14555" s="60"/>
      <c r="ABR14555" s="60">
        <v>0.71201068144745405</v>
      </c>
      <c r="ABS14555" s="60"/>
      <c r="ABT14555" s="60"/>
      <c r="ABU14555" s="60"/>
      <c r="ABV14555" s="60"/>
      <c r="ABW14555" s="60"/>
      <c r="ABX14555" s="60"/>
    </row>
    <row r="14556" spans="727:752" x14ac:dyDescent="0.25">
      <c r="AAY14556" s="60"/>
      <c r="AAZ14556" s="60"/>
      <c r="ABA14556" s="60"/>
      <c r="ABB14556" s="60"/>
      <c r="ABC14556" s="60"/>
      <c r="ABD14556" s="60"/>
      <c r="ABE14556" s="60"/>
      <c r="ABF14556" s="60"/>
      <c r="ABG14556" s="60"/>
      <c r="ABH14556" s="60"/>
      <c r="ABI14556" s="60"/>
      <c r="ABJ14556" s="60"/>
      <c r="ABK14556" s="60"/>
      <c r="ABL14556" s="60"/>
      <c r="ABM14556" s="60"/>
      <c r="ABN14556" s="60"/>
      <c r="ABO14556" s="60"/>
      <c r="ABP14556" s="60"/>
      <c r="ABQ14556" s="60"/>
      <c r="ABR14556" s="60">
        <v>0.71177209187968105</v>
      </c>
      <c r="ABS14556" s="60"/>
      <c r="ABT14556" s="60"/>
      <c r="ABU14556" s="60"/>
      <c r="ABV14556" s="60"/>
      <c r="ABW14556" s="60"/>
      <c r="ABX14556" s="60"/>
    </row>
    <row r="14557" spans="727:752" x14ac:dyDescent="0.25">
      <c r="AAY14557" s="60"/>
      <c r="AAZ14557" s="60"/>
      <c r="ABA14557" s="60"/>
      <c r="ABB14557" s="60"/>
      <c r="ABC14557" s="60"/>
      <c r="ABD14557" s="60"/>
      <c r="ABE14557" s="60"/>
      <c r="ABF14557" s="60"/>
      <c r="ABG14557" s="60"/>
      <c r="ABH14557" s="60"/>
      <c r="ABI14557" s="60"/>
      <c r="ABJ14557" s="60"/>
      <c r="ABK14557" s="60"/>
      <c r="ABL14557" s="60"/>
      <c r="ABM14557" s="60"/>
      <c r="ABN14557" s="60"/>
      <c r="ABO14557" s="60"/>
      <c r="ABP14557" s="60"/>
      <c r="ABQ14557" s="60"/>
      <c r="ABR14557" s="60">
        <v>0.71129075399792696</v>
      </c>
      <c r="ABS14557" s="60"/>
      <c r="ABT14557" s="60"/>
      <c r="ABU14557" s="60"/>
      <c r="ABV14557" s="60"/>
      <c r="ABW14557" s="60"/>
      <c r="ABX14557" s="60"/>
    </row>
    <row r="14558" spans="727:752" x14ac:dyDescent="0.25">
      <c r="AAY14558" s="60"/>
      <c r="AAZ14558" s="60"/>
      <c r="ABA14558" s="60"/>
      <c r="ABB14558" s="60"/>
      <c r="ABC14558" s="60"/>
      <c r="ABD14558" s="60"/>
      <c r="ABE14558" s="60"/>
      <c r="ABF14558" s="60"/>
      <c r="ABG14558" s="60"/>
      <c r="ABH14558" s="60"/>
      <c r="ABI14558" s="60"/>
      <c r="ABJ14558" s="60"/>
      <c r="ABK14558" s="60"/>
      <c r="ABL14558" s="60"/>
      <c r="ABM14558" s="60"/>
      <c r="ABN14558" s="60"/>
      <c r="ABO14558" s="60"/>
      <c r="ABP14558" s="60"/>
      <c r="ABQ14558" s="60"/>
      <c r="ABR14558" s="60">
        <v>0.71116263268517099</v>
      </c>
      <c r="ABS14558" s="60"/>
      <c r="ABT14558" s="60"/>
      <c r="ABU14558" s="60"/>
      <c r="ABV14558" s="60"/>
      <c r="ABW14558" s="60"/>
      <c r="ABX14558" s="60"/>
    </row>
    <row r="14559" spans="727:752" x14ac:dyDescent="0.25">
      <c r="AAY14559" s="60"/>
      <c r="AAZ14559" s="60"/>
      <c r="ABA14559" s="60"/>
      <c r="ABB14559" s="60"/>
      <c r="ABC14559" s="60"/>
      <c r="ABD14559" s="60"/>
      <c r="ABE14559" s="60"/>
      <c r="ABF14559" s="60"/>
      <c r="ABG14559" s="60"/>
      <c r="ABH14559" s="60"/>
      <c r="ABI14559" s="60"/>
      <c r="ABJ14559" s="60"/>
      <c r="ABK14559" s="60"/>
      <c r="ABL14559" s="60"/>
      <c r="ABM14559" s="60"/>
      <c r="ABN14559" s="60"/>
      <c r="ABO14559" s="60"/>
      <c r="ABP14559" s="60"/>
      <c r="ABQ14559" s="60"/>
      <c r="ABR14559" s="60">
        <v>0.71097045741966602</v>
      </c>
      <c r="ABS14559" s="60"/>
      <c r="ABT14559" s="60"/>
      <c r="ABU14559" s="60"/>
      <c r="ABV14559" s="60"/>
      <c r="ABW14559" s="60"/>
      <c r="ABX14559" s="60"/>
    </row>
    <row r="14560" spans="727:752" x14ac:dyDescent="0.25">
      <c r="AAY14560" s="60"/>
      <c r="AAZ14560" s="60"/>
      <c r="ABA14560" s="60"/>
      <c r="ABB14560" s="60"/>
      <c r="ABC14560" s="60"/>
      <c r="ABD14560" s="60"/>
      <c r="ABE14560" s="60"/>
      <c r="ABF14560" s="60"/>
      <c r="ABG14560" s="60"/>
      <c r="ABH14560" s="60"/>
      <c r="ABI14560" s="60"/>
      <c r="ABJ14560" s="60"/>
      <c r="ABK14560" s="60"/>
      <c r="ABL14560" s="60"/>
      <c r="ABM14560" s="60"/>
      <c r="ABN14560" s="60"/>
      <c r="ABO14560" s="60"/>
      <c r="ABP14560" s="60"/>
      <c r="ABQ14560" s="60"/>
      <c r="ABR14560" s="60">
        <v>0.70842881719949302</v>
      </c>
      <c r="ABS14560" s="60"/>
      <c r="ABT14560" s="60"/>
      <c r="ABU14560" s="60"/>
      <c r="ABV14560" s="60"/>
      <c r="ABW14560" s="60"/>
      <c r="ABX14560" s="60"/>
    </row>
    <row r="14561" spans="727:752" x14ac:dyDescent="0.25">
      <c r="AAY14561" s="60"/>
      <c r="AAZ14561" s="60"/>
      <c r="ABA14561" s="60"/>
      <c r="ABB14561" s="60"/>
      <c r="ABC14561" s="60"/>
      <c r="ABD14561" s="60"/>
      <c r="ABE14561" s="60"/>
      <c r="ABF14561" s="60"/>
      <c r="ABG14561" s="60"/>
      <c r="ABH14561" s="60"/>
      <c r="ABI14561" s="60"/>
      <c r="ABJ14561" s="60"/>
      <c r="ABK14561" s="60"/>
      <c r="ABL14561" s="60"/>
      <c r="ABM14561" s="60"/>
      <c r="ABN14561" s="60"/>
      <c r="ABO14561" s="60"/>
      <c r="ABP14561" s="60"/>
      <c r="ABQ14561" s="60"/>
      <c r="ABR14561" s="60">
        <v>0.70806744277620404</v>
      </c>
      <c r="ABS14561" s="60"/>
      <c r="ABT14561" s="60"/>
      <c r="ABU14561" s="60"/>
      <c r="ABV14561" s="60"/>
      <c r="ABW14561" s="60"/>
      <c r="ABX14561" s="60"/>
    </row>
    <row r="14562" spans="727:752" x14ac:dyDescent="0.25">
      <c r="AAY14562" s="60"/>
      <c r="AAZ14562" s="60"/>
      <c r="ABA14562" s="60"/>
      <c r="ABB14562" s="60"/>
      <c r="ABC14562" s="60"/>
      <c r="ABD14562" s="60"/>
      <c r="ABE14562" s="60"/>
      <c r="ABF14562" s="60"/>
      <c r="ABG14562" s="60"/>
      <c r="ABH14562" s="60"/>
      <c r="ABI14562" s="60"/>
      <c r="ABJ14562" s="60"/>
      <c r="ABK14562" s="60"/>
      <c r="ABL14562" s="60"/>
      <c r="ABM14562" s="60"/>
      <c r="ABN14562" s="60"/>
      <c r="ABO14562" s="60"/>
      <c r="ABP14562" s="60"/>
      <c r="ABQ14562" s="60"/>
      <c r="ABR14562" s="60">
        <v>0.70785939369713702</v>
      </c>
      <c r="ABS14562" s="60"/>
      <c r="ABT14562" s="60"/>
      <c r="ABU14562" s="60"/>
      <c r="ABV14562" s="60"/>
      <c r="ABW14562" s="60"/>
      <c r="ABX14562" s="60"/>
    </row>
    <row r="14563" spans="727:752" x14ac:dyDescent="0.25">
      <c r="AAY14563" s="60"/>
      <c r="AAZ14563" s="60"/>
      <c r="ABA14563" s="60"/>
      <c r="ABB14563" s="60"/>
      <c r="ABC14563" s="60"/>
      <c r="ABD14563" s="60"/>
      <c r="ABE14563" s="60"/>
      <c r="ABF14563" s="60"/>
      <c r="ABG14563" s="60"/>
      <c r="ABH14563" s="60"/>
      <c r="ABI14563" s="60"/>
      <c r="ABJ14563" s="60"/>
      <c r="ABK14563" s="60"/>
      <c r="ABL14563" s="60"/>
      <c r="ABM14563" s="60"/>
      <c r="ABN14563" s="60"/>
      <c r="ABO14563" s="60"/>
      <c r="ABP14563" s="60"/>
      <c r="ABQ14563" s="60"/>
      <c r="ABR14563" s="60">
        <v>0.70698132870094699</v>
      </c>
      <c r="ABS14563" s="60"/>
      <c r="ABT14563" s="60"/>
      <c r="ABU14563" s="60"/>
      <c r="ABV14563" s="60"/>
      <c r="ABW14563" s="60"/>
      <c r="ABX14563" s="60"/>
    </row>
    <row r="14564" spans="727:752" x14ac:dyDescent="0.25">
      <c r="AAY14564" s="60"/>
      <c r="AAZ14564" s="60"/>
      <c r="ABA14564" s="60"/>
      <c r="ABB14564" s="60"/>
      <c r="ABC14564" s="60"/>
      <c r="ABD14564" s="60"/>
      <c r="ABE14564" s="60"/>
      <c r="ABF14564" s="60"/>
      <c r="ABG14564" s="60"/>
      <c r="ABH14564" s="60"/>
      <c r="ABI14564" s="60"/>
      <c r="ABJ14564" s="60"/>
      <c r="ABK14564" s="60"/>
      <c r="ABL14564" s="60"/>
      <c r="ABM14564" s="60"/>
      <c r="ABN14564" s="60"/>
      <c r="ABO14564" s="60"/>
      <c r="ABP14564" s="60"/>
      <c r="ABQ14564" s="60"/>
      <c r="ABR14564" s="60">
        <v>0.70635262478437399</v>
      </c>
      <c r="ABS14564" s="60"/>
      <c r="ABT14564" s="60"/>
      <c r="ABU14564" s="60"/>
      <c r="ABV14564" s="60"/>
      <c r="ABW14564" s="60"/>
      <c r="ABX14564" s="60"/>
    </row>
    <row r="14565" spans="727:752" x14ac:dyDescent="0.25">
      <c r="AAY14565" s="60"/>
      <c r="AAZ14565" s="60"/>
      <c r="ABA14565" s="60"/>
      <c r="ABB14565" s="60"/>
      <c r="ABC14565" s="60"/>
      <c r="ABD14565" s="60"/>
      <c r="ABE14565" s="60"/>
      <c r="ABF14565" s="60"/>
      <c r="ABG14565" s="60"/>
      <c r="ABH14565" s="60"/>
      <c r="ABI14565" s="60"/>
      <c r="ABJ14565" s="60"/>
      <c r="ABK14565" s="60"/>
      <c r="ABL14565" s="60"/>
      <c r="ABM14565" s="60"/>
      <c r="ABN14565" s="60"/>
      <c r="ABO14565" s="60"/>
      <c r="ABP14565" s="60"/>
      <c r="ABQ14565" s="60"/>
      <c r="ABR14565" s="60">
        <v>0.70568937667259002</v>
      </c>
      <c r="ABS14565" s="60"/>
      <c r="ABT14565" s="60"/>
      <c r="ABU14565" s="60"/>
      <c r="ABV14565" s="60"/>
      <c r="ABW14565" s="60"/>
      <c r="ABX14565" s="60"/>
    </row>
    <row r="14566" spans="727:752" x14ac:dyDescent="0.25">
      <c r="AAY14566" s="60"/>
      <c r="AAZ14566" s="60"/>
      <c r="ABA14566" s="60"/>
      <c r="ABB14566" s="60"/>
      <c r="ABC14566" s="60"/>
      <c r="ABD14566" s="60"/>
      <c r="ABE14566" s="60"/>
      <c r="ABF14566" s="60"/>
      <c r="ABG14566" s="60"/>
      <c r="ABH14566" s="60"/>
      <c r="ABI14566" s="60"/>
      <c r="ABJ14566" s="60"/>
      <c r="ABK14566" s="60"/>
      <c r="ABL14566" s="60"/>
      <c r="ABM14566" s="60"/>
      <c r="ABN14566" s="60"/>
      <c r="ABO14566" s="60"/>
      <c r="ABP14566" s="60"/>
      <c r="ABQ14566" s="60"/>
      <c r="ABR14566" s="60">
        <v>0.70564479924302403</v>
      </c>
      <c r="ABS14566" s="60"/>
      <c r="ABT14566" s="60"/>
      <c r="ABU14566" s="60"/>
      <c r="ABV14566" s="60"/>
      <c r="ABW14566" s="60"/>
      <c r="ABX14566" s="60"/>
    </row>
    <row r="14567" spans="727:752" x14ac:dyDescent="0.25">
      <c r="AAY14567" s="60"/>
      <c r="AAZ14567" s="60"/>
      <c r="ABA14567" s="60"/>
      <c r="ABB14567" s="60"/>
      <c r="ABC14567" s="60"/>
      <c r="ABD14567" s="60"/>
      <c r="ABE14567" s="60"/>
      <c r="ABF14567" s="60"/>
      <c r="ABG14567" s="60"/>
      <c r="ABH14567" s="60"/>
      <c r="ABI14567" s="60"/>
      <c r="ABJ14567" s="60"/>
      <c r="ABK14567" s="60"/>
      <c r="ABL14567" s="60"/>
      <c r="ABM14567" s="60"/>
      <c r="ABN14567" s="60"/>
      <c r="ABO14567" s="60"/>
      <c r="ABP14567" s="60"/>
      <c r="ABQ14567" s="60"/>
      <c r="ABR14567" s="60">
        <v>0.70549282323926898</v>
      </c>
      <c r="ABS14567" s="60"/>
      <c r="ABT14567" s="60"/>
      <c r="ABU14567" s="60"/>
      <c r="ABV14567" s="60"/>
      <c r="ABW14567" s="60"/>
      <c r="ABX14567" s="60"/>
    </row>
    <row r="14568" spans="727:752" x14ac:dyDescent="0.25">
      <c r="AAY14568" s="60"/>
      <c r="AAZ14568" s="60"/>
      <c r="ABA14568" s="60"/>
      <c r="ABB14568" s="60"/>
      <c r="ABC14568" s="60"/>
      <c r="ABD14568" s="60"/>
      <c r="ABE14568" s="60"/>
      <c r="ABF14568" s="60"/>
      <c r="ABG14568" s="60"/>
      <c r="ABH14568" s="60"/>
      <c r="ABI14568" s="60"/>
      <c r="ABJ14568" s="60"/>
      <c r="ABK14568" s="60"/>
      <c r="ABL14568" s="60"/>
      <c r="ABM14568" s="60"/>
      <c r="ABN14568" s="60"/>
      <c r="ABO14568" s="60"/>
      <c r="ABP14568" s="60"/>
      <c r="ABQ14568" s="60"/>
      <c r="ABR14568" s="60">
        <v>0.70547267651469903</v>
      </c>
      <c r="ABS14568" s="60"/>
      <c r="ABT14568" s="60"/>
      <c r="ABU14568" s="60"/>
      <c r="ABV14568" s="60"/>
      <c r="ABW14568" s="60"/>
      <c r="ABX14568" s="60"/>
    </row>
    <row r="14569" spans="727:752" x14ac:dyDescent="0.25">
      <c r="AAY14569" s="60"/>
      <c r="AAZ14569" s="60"/>
      <c r="ABA14569" s="60"/>
      <c r="ABB14569" s="60"/>
      <c r="ABC14569" s="60"/>
      <c r="ABD14569" s="60"/>
      <c r="ABE14569" s="60"/>
      <c r="ABF14569" s="60"/>
      <c r="ABG14569" s="60"/>
      <c r="ABH14569" s="60"/>
      <c r="ABI14569" s="60"/>
      <c r="ABJ14569" s="60"/>
      <c r="ABK14569" s="60"/>
      <c r="ABL14569" s="60"/>
      <c r="ABM14569" s="60"/>
      <c r="ABN14569" s="60"/>
      <c r="ABO14569" s="60"/>
      <c r="ABP14569" s="60"/>
      <c r="ABQ14569" s="60"/>
      <c r="ABR14569" s="60">
        <v>0.704565488720025</v>
      </c>
      <c r="ABS14569" s="60"/>
      <c r="ABT14569" s="60"/>
      <c r="ABU14569" s="60"/>
      <c r="ABV14569" s="60"/>
      <c r="ABW14569" s="60"/>
      <c r="ABX14569" s="60"/>
    </row>
    <row r="14570" spans="727:752" x14ac:dyDescent="0.25">
      <c r="AAY14570" s="60"/>
      <c r="AAZ14570" s="60"/>
      <c r="ABA14570" s="60"/>
      <c r="ABB14570" s="60"/>
      <c r="ABC14570" s="60"/>
      <c r="ABD14570" s="60"/>
      <c r="ABE14570" s="60"/>
      <c r="ABF14570" s="60"/>
      <c r="ABG14570" s="60"/>
      <c r="ABH14570" s="60"/>
      <c r="ABI14570" s="60"/>
      <c r="ABJ14570" s="60"/>
      <c r="ABK14570" s="60"/>
      <c r="ABL14570" s="60"/>
      <c r="ABM14570" s="60"/>
      <c r="ABN14570" s="60"/>
      <c r="ABO14570" s="60"/>
      <c r="ABP14570" s="60"/>
      <c r="ABQ14570" s="60"/>
      <c r="ABR14570" s="60">
        <v>0.70369392983801504</v>
      </c>
      <c r="ABS14570" s="60"/>
      <c r="ABT14570" s="60"/>
      <c r="ABU14570" s="60"/>
      <c r="ABV14570" s="60"/>
      <c r="ABW14570" s="60"/>
      <c r="ABX14570" s="60"/>
    </row>
    <row r="14571" spans="727:752" x14ac:dyDescent="0.25">
      <c r="AAY14571" s="60"/>
      <c r="AAZ14571" s="60"/>
      <c r="ABA14571" s="60"/>
      <c r="ABB14571" s="60"/>
      <c r="ABC14571" s="60"/>
      <c r="ABD14571" s="60"/>
      <c r="ABE14571" s="60"/>
      <c r="ABF14571" s="60"/>
      <c r="ABG14571" s="60"/>
      <c r="ABH14571" s="60"/>
      <c r="ABI14571" s="60"/>
      <c r="ABJ14571" s="60"/>
      <c r="ABK14571" s="60"/>
      <c r="ABL14571" s="60"/>
      <c r="ABM14571" s="60"/>
      <c r="ABN14571" s="60"/>
      <c r="ABO14571" s="60"/>
      <c r="ABP14571" s="60"/>
      <c r="ABQ14571" s="60"/>
      <c r="ABR14571" s="60">
        <v>0.70331425118641799</v>
      </c>
      <c r="ABS14571" s="60"/>
      <c r="ABT14571" s="60"/>
      <c r="ABU14571" s="60"/>
      <c r="ABV14571" s="60"/>
      <c r="ABW14571" s="60"/>
      <c r="ABX14571" s="60"/>
    </row>
    <row r="14572" spans="727:752" x14ac:dyDescent="0.25">
      <c r="AAY14572" s="60"/>
      <c r="AAZ14572" s="60"/>
      <c r="ABA14572" s="60"/>
      <c r="ABB14572" s="60"/>
      <c r="ABC14572" s="60"/>
      <c r="ABD14572" s="60"/>
      <c r="ABE14572" s="60"/>
      <c r="ABF14572" s="60"/>
      <c r="ABG14572" s="60"/>
      <c r="ABH14572" s="60"/>
      <c r="ABI14572" s="60"/>
      <c r="ABJ14572" s="60"/>
      <c r="ABK14572" s="60"/>
      <c r="ABL14572" s="60"/>
      <c r="ABM14572" s="60"/>
      <c r="ABN14572" s="60"/>
      <c r="ABO14572" s="60"/>
      <c r="ABP14572" s="60"/>
      <c r="ABQ14572" s="60"/>
      <c r="ABR14572" s="60">
        <v>0.70300317012427105</v>
      </c>
      <c r="ABS14572" s="60"/>
      <c r="ABT14572" s="60"/>
      <c r="ABU14572" s="60"/>
      <c r="ABV14572" s="60"/>
      <c r="ABW14572" s="60"/>
      <c r="ABX14572" s="60"/>
    </row>
    <row r="14573" spans="727:752" x14ac:dyDescent="0.25">
      <c r="AAY14573" s="60"/>
      <c r="AAZ14573" s="60"/>
      <c r="ABA14573" s="60"/>
      <c r="ABB14573" s="60"/>
      <c r="ABC14573" s="60"/>
      <c r="ABD14573" s="60"/>
      <c r="ABE14573" s="60"/>
      <c r="ABF14573" s="60"/>
      <c r="ABG14573" s="60"/>
      <c r="ABH14573" s="60"/>
      <c r="ABI14573" s="60"/>
      <c r="ABJ14573" s="60"/>
      <c r="ABK14573" s="60"/>
      <c r="ABL14573" s="60"/>
      <c r="ABM14573" s="60"/>
      <c r="ABN14573" s="60"/>
      <c r="ABO14573" s="60"/>
      <c r="ABP14573" s="60"/>
      <c r="ABQ14573" s="60"/>
      <c r="ABR14573" s="60">
        <v>0.70183836519763199</v>
      </c>
      <c r="ABS14573" s="60"/>
      <c r="ABT14573" s="60"/>
      <c r="ABU14573" s="60"/>
      <c r="ABV14573" s="60"/>
      <c r="ABW14573" s="60"/>
      <c r="ABX14573" s="60"/>
    </row>
    <row r="14574" spans="727:752" x14ac:dyDescent="0.25">
      <c r="AAY14574" s="60"/>
      <c r="AAZ14574" s="60"/>
      <c r="ABA14574" s="60"/>
      <c r="ABB14574" s="60"/>
      <c r="ABC14574" s="60"/>
      <c r="ABD14574" s="60"/>
      <c r="ABE14574" s="60"/>
      <c r="ABF14574" s="60"/>
      <c r="ABG14574" s="60"/>
      <c r="ABH14574" s="60"/>
      <c r="ABI14574" s="60"/>
      <c r="ABJ14574" s="60"/>
      <c r="ABK14574" s="60"/>
      <c r="ABL14574" s="60"/>
      <c r="ABM14574" s="60"/>
      <c r="ABN14574" s="60"/>
      <c r="ABO14574" s="60"/>
      <c r="ABP14574" s="60"/>
      <c r="ABQ14574" s="60"/>
      <c r="ABR14574" s="60">
        <v>0.70102440899921503</v>
      </c>
      <c r="ABS14574" s="60"/>
      <c r="ABT14574" s="60"/>
      <c r="ABU14574" s="60"/>
      <c r="ABV14574" s="60"/>
      <c r="ABW14574" s="60"/>
      <c r="ABX14574" s="60"/>
    </row>
    <row r="14575" spans="727:752" x14ac:dyDescent="0.25">
      <c r="AAY14575" s="60"/>
      <c r="AAZ14575" s="60"/>
      <c r="ABA14575" s="60"/>
      <c r="ABB14575" s="60"/>
      <c r="ABC14575" s="60"/>
      <c r="ABD14575" s="60"/>
      <c r="ABE14575" s="60"/>
      <c r="ABF14575" s="60"/>
      <c r="ABG14575" s="60"/>
      <c r="ABH14575" s="60"/>
      <c r="ABI14575" s="60"/>
      <c r="ABJ14575" s="60"/>
      <c r="ABK14575" s="60"/>
      <c r="ABL14575" s="60"/>
      <c r="ABM14575" s="60"/>
      <c r="ABN14575" s="60"/>
      <c r="ABO14575" s="60"/>
      <c r="ABP14575" s="60"/>
      <c r="ABQ14575" s="60"/>
      <c r="ABR14575" s="60">
        <v>0.70016049854649298</v>
      </c>
      <c r="ABS14575" s="60"/>
      <c r="ABT14575" s="60"/>
      <c r="ABU14575" s="60"/>
      <c r="ABV14575" s="60"/>
      <c r="ABW14575" s="60"/>
      <c r="ABX14575" s="60"/>
    </row>
    <row r="14576" spans="727:752" x14ac:dyDescent="0.25">
      <c r="AAY14576" s="60"/>
      <c r="AAZ14576" s="60"/>
      <c r="ABA14576" s="60"/>
      <c r="ABB14576" s="60"/>
      <c r="ABC14576" s="60"/>
      <c r="ABD14576" s="60"/>
      <c r="ABE14576" s="60"/>
      <c r="ABF14576" s="60"/>
      <c r="ABG14576" s="60"/>
      <c r="ABH14576" s="60"/>
      <c r="ABI14576" s="60"/>
      <c r="ABJ14576" s="60"/>
      <c r="ABK14576" s="60"/>
      <c r="ABL14576" s="60"/>
      <c r="ABM14576" s="60"/>
      <c r="ABN14576" s="60"/>
      <c r="ABO14576" s="60"/>
      <c r="ABP14576" s="60"/>
      <c r="ABQ14576" s="60"/>
      <c r="ABR14576" s="60">
        <v>0.69976200167066305</v>
      </c>
      <c r="ABS14576" s="60"/>
      <c r="ABT14576" s="60"/>
      <c r="ABU14576" s="60"/>
      <c r="ABV14576" s="60"/>
      <c r="ABW14576" s="60"/>
      <c r="ABX14576" s="60"/>
    </row>
    <row r="14577" spans="727:752" x14ac:dyDescent="0.25">
      <c r="AAY14577" s="60"/>
      <c r="AAZ14577" s="60"/>
      <c r="ABA14577" s="60"/>
      <c r="ABB14577" s="60"/>
      <c r="ABC14577" s="60"/>
      <c r="ABD14577" s="60"/>
      <c r="ABE14577" s="60"/>
      <c r="ABF14577" s="60"/>
      <c r="ABG14577" s="60"/>
      <c r="ABH14577" s="60"/>
      <c r="ABI14577" s="60"/>
      <c r="ABJ14577" s="60"/>
      <c r="ABK14577" s="60"/>
      <c r="ABL14577" s="60"/>
      <c r="ABM14577" s="60"/>
      <c r="ABN14577" s="60"/>
      <c r="ABO14577" s="60"/>
      <c r="ABP14577" s="60"/>
      <c r="ABQ14577" s="60"/>
      <c r="ABR14577" s="60">
        <v>0.69896402484409903</v>
      </c>
      <c r="ABS14577" s="60"/>
      <c r="ABT14577" s="60"/>
      <c r="ABU14577" s="60"/>
      <c r="ABV14577" s="60"/>
      <c r="ABW14577" s="60"/>
      <c r="ABX14577" s="60"/>
    </row>
    <row r="14578" spans="727:752" x14ac:dyDescent="0.25">
      <c r="AAY14578" s="60"/>
      <c r="AAZ14578" s="60"/>
      <c r="ABA14578" s="60"/>
      <c r="ABB14578" s="60"/>
      <c r="ABC14578" s="60"/>
      <c r="ABD14578" s="60"/>
      <c r="ABE14578" s="60"/>
      <c r="ABF14578" s="60"/>
      <c r="ABG14578" s="60"/>
      <c r="ABH14578" s="60"/>
      <c r="ABI14578" s="60"/>
      <c r="ABJ14578" s="60"/>
      <c r="ABK14578" s="60"/>
      <c r="ABL14578" s="60"/>
      <c r="ABM14578" s="60"/>
      <c r="ABN14578" s="60"/>
      <c r="ABO14578" s="60"/>
      <c r="ABP14578" s="60"/>
      <c r="ABQ14578" s="60"/>
      <c r="ABR14578" s="60">
        <v>0.69841275614009102</v>
      </c>
      <c r="ABS14578" s="60"/>
      <c r="ABT14578" s="60"/>
      <c r="ABU14578" s="60"/>
      <c r="ABV14578" s="60"/>
      <c r="ABW14578" s="60"/>
      <c r="ABX14578" s="60"/>
    </row>
    <row r="14579" spans="727:752" x14ac:dyDescent="0.25">
      <c r="AAY14579" s="60"/>
      <c r="AAZ14579" s="60"/>
      <c r="ABA14579" s="60"/>
      <c r="ABB14579" s="60"/>
      <c r="ABC14579" s="60"/>
      <c r="ABD14579" s="60"/>
      <c r="ABE14579" s="60"/>
      <c r="ABF14579" s="60"/>
      <c r="ABG14579" s="60"/>
      <c r="ABH14579" s="60"/>
      <c r="ABI14579" s="60"/>
      <c r="ABJ14579" s="60"/>
      <c r="ABK14579" s="60"/>
      <c r="ABL14579" s="60"/>
      <c r="ABM14579" s="60"/>
      <c r="ABN14579" s="60"/>
      <c r="ABO14579" s="60"/>
      <c r="ABP14579" s="60"/>
      <c r="ABQ14579" s="60"/>
      <c r="ABR14579" s="60">
        <v>0.69765027659298096</v>
      </c>
      <c r="ABS14579" s="60"/>
      <c r="ABT14579" s="60"/>
      <c r="ABU14579" s="60"/>
      <c r="ABV14579" s="60"/>
      <c r="ABW14579" s="60"/>
      <c r="ABX14579" s="60"/>
    </row>
    <row r="14580" spans="727:752" x14ac:dyDescent="0.25">
      <c r="AAY14580" s="60"/>
      <c r="AAZ14580" s="60"/>
      <c r="ABA14580" s="60"/>
      <c r="ABB14580" s="60"/>
      <c r="ABC14580" s="60"/>
      <c r="ABD14580" s="60"/>
      <c r="ABE14580" s="60"/>
      <c r="ABF14580" s="60"/>
      <c r="ABG14580" s="60"/>
      <c r="ABH14580" s="60"/>
      <c r="ABI14580" s="60"/>
      <c r="ABJ14580" s="60"/>
      <c r="ABK14580" s="60"/>
      <c r="ABL14580" s="60"/>
      <c r="ABM14580" s="60"/>
      <c r="ABN14580" s="60"/>
      <c r="ABO14580" s="60"/>
      <c r="ABP14580" s="60"/>
      <c r="ABQ14580" s="60"/>
      <c r="ABR14580" s="60">
        <v>0.69746520669613898</v>
      </c>
      <c r="ABS14580" s="60"/>
      <c r="ABT14580" s="60"/>
      <c r="ABU14580" s="60"/>
      <c r="ABV14580" s="60"/>
      <c r="ABW14580" s="60"/>
      <c r="ABX14580" s="60"/>
    </row>
    <row r="14581" spans="727:752" x14ac:dyDescent="0.25">
      <c r="AAY14581" s="60"/>
      <c r="AAZ14581" s="60"/>
      <c r="ABA14581" s="60"/>
      <c r="ABB14581" s="60"/>
      <c r="ABC14581" s="60"/>
      <c r="ABD14581" s="60"/>
      <c r="ABE14581" s="60"/>
      <c r="ABF14581" s="60"/>
      <c r="ABG14581" s="60"/>
      <c r="ABH14581" s="60"/>
      <c r="ABI14581" s="60"/>
      <c r="ABJ14581" s="60"/>
      <c r="ABK14581" s="60"/>
      <c r="ABL14581" s="60"/>
      <c r="ABM14581" s="60"/>
      <c r="ABN14581" s="60"/>
      <c r="ABO14581" s="60"/>
      <c r="ABP14581" s="60"/>
      <c r="ABQ14581" s="60"/>
      <c r="ABR14581" s="60">
        <v>0.69707480902237196</v>
      </c>
      <c r="ABS14581" s="60"/>
      <c r="ABT14581" s="60"/>
      <c r="ABU14581" s="60"/>
      <c r="ABV14581" s="60"/>
      <c r="ABW14581" s="60"/>
      <c r="ABX14581" s="60"/>
    </row>
    <row r="14582" spans="727:752" x14ac:dyDescent="0.25">
      <c r="AAY14582" s="60"/>
      <c r="AAZ14582" s="60"/>
      <c r="ABA14582" s="60"/>
      <c r="ABB14582" s="60"/>
      <c r="ABC14582" s="60"/>
      <c r="ABD14582" s="60"/>
      <c r="ABE14582" s="60"/>
      <c r="ABF14582" s="60"/>
      <c r="ABG14582" s="60"/>
      <c r="ABH14582" s="60"/>
      <c r="ABI14582" s="60"/>
      <c r="ABJ14582" s="60"/>
      <c r="ABK14582" s="60"/>
      <c r="ABL14582" s="60"/>
      <c r="ABM14582" s="60"/>
      <c r="ABN14582" s="60"/>
      <c r="ABO14582" s="60"/>
      <c r="ABP14582" s="60"/>
      <c r="ABQ14582" s="60"/>
      <c r="ABR14582" s="60">
        <v>0.69706475913947397</v>
      </c>
      <c r="ABS14582" s="60"/>
      <c r="ABT14582" s="60"/>
      <c r="ABU14582" s="60"/>
      <c r="ABV14582" s="60"/>
      <c r="ABW14582" s="60"/>
      <c r="ABX14582" s="60"/>
    </row>
    <row r="14583" spans="727:752" x14ac:dyDescent="0.25">
      <c r="AAY14583" s="60"/>
      <c r="AAZ14583" s="60"/>
      <c r="ABA14583" s="60"/>
      <c r="ABB14583" s="60"/>
      <c r="ABC14583" s="60"/>
      <c r="ABD14583" s="60"/>
      <c r="ABE14583" s="60"/>
      <c r="ABF14583" s="60"/>
      <c r="ABG14583" s="60"/>
      <c r="ABH14583" s="60"/>
      <c r="ABI14583" s="60"/>
      <c r="ABJ14583" s="60"/>
      <c r="ABK14583" s="60"/>
      <c r="ABL14583" s="60"/>
      <c r="ABM14583" s="60"/>
      <c r="ABN14583" s="60"/>
      <c r="ABO14583" s="60"/>
      <c r="ABP14583" s="60"/>
      <c r="ABQ14583" s="60"/>
      <c r="ABR14583" s="60">
        <v>0.69685889721306205</v>
      </c>
      <c r="ABS14583" s="60"/>
      <c r="ABT14583" s="60"/>
      <c r="ABU14583" s="60"/>
      <c r="ABV14583" s="60"/>
      <c r="ABW14583" s="60"/>
      <c r="ABX14583" s="60"/>
    </row>
    <row r="14584" spans="727:752" x14ac:dyDescent="0.25">
      <c r="AAY14584" s="60"/>
      <c r="AAZ14584" s="60"/>
      <c r="ABA14584" s="60"/>
      <c r="ABB14584" s="60"/>
      <c r="ABC14584" s="60"/>
      <c r="ABD14584" s="60"/>
      <c r="ABE14584" s="60"/>
      <c r="ABF14584" s="60"/>
      <c r="ABG14584" s="60"/>
      <c r="ABH14584" s="60"/>
      <c r="ABI14584" s="60"/>
      <c r="ABJ14584" s="60"/>
      <c r="ABK14584" s="60"/>
      <c r="ABL14584" s="60"/>
      <c r="ABM14584" s="60"/>
      <c r="ABN14584" s="60"/>
      <c r="ABO14584" s="60"/>
      <c r="ABP14584" s="60"/>
      <c r="ABQ14584" s="60"/>
      <c r="ABR14584" s="60">
        <v>0.69650775033631995</v>
      </c>
      <c r="ABS14584" s="60"/>
      <c r="ABT14584" s="60"/>
      <c r="ABU14584" s="60"/>
      <c r="ABV14584" s="60"/>
      <c r="ABW14584" s="60"/>
      <c r="ABX14584" s="60"/>
    </row>
    <row r="14585" spans="727:752" x14ac:dyDescent="0.25">
      <c r="AAY14585" s="60"/>
      <c r="AAZ14585" s="60"/>
      <c r="ABA14585" s="60"/>
      <c r="ABB14585" s="60"/>
      <c r="ABC14585" s="60"/>
      <c r="ABD14585" s="60"/>
      <c r="ABE14585" s="60"/>
      <c r="ABF14585" s="60"/>
      <c r="ABG14585" s="60"/>
      <c r="ABH14585" s="60"/>
      <c r="ABI14585" s="60"/>
      <c r="ABJ14585" s="60"/>
      <c r="ABK14585" s="60"/>
      <c r="ABL14585" s="60"/>
      <c r="ABM14585" s="60"/>
      <c r="ABN14585" s="60"/>
      <c r="ABO14585" s="60"/>
      <c r="ABP14585" s="60"/>
      <c r="ABQ14585" s="60"/>
      <c r="ABR14585" s="60">
        <v>0.69650535844948602</v>
      </c>
      <c r="ABS14585" s="60"/>
      <c r="ABT14585" s="60"/>
      <c r="ABU14585" s="60"/>
      <c r="ABV14585" s="60"/>
      <c r="ABW14585" s="60"/>
      <c r="ABX14585" s="60"/>
    </row>
    <row r="14586" spans="727:752" x14ac:dyDescent="0.25">
      <c r="AAY14586" s="60"/>
      <c r="AAZ14586" s="60"/>
      <c r="ABA14586" s="60"/>
      <c r="ABB14586" s="60"/>
      <c r="ABC14586" s="60"/>
      <c r="ABD14586" s="60"/>
      <c r="ABE14586" s="60"/>
      <c r="ABF14586" s="60"/>
      <c r="ABG14586" s="60"/>
      <c r="ABH14586" s="60"/>
      <c r="ABI14586" s="60"/>
      <c r="ABJ14586" s="60"/>
      <c r="ABK14586" s="60"/>
      <c r="ABL14586" s="60"/>
      <c r="ABM14586" s="60"/>
      <c r="ABN14586" s="60"/>
      <c r="ABO14586" s="60"/>
      <c r="ABP14586" s="60"/>
      <c r="ABQ14586" s="60"/>
      <c r="ABR14586" s="60">
        <v>0.69624514406125704</v>
      </c>
      <c r="ABS14586" s="60"/>
      <c r="ABT14586" s="60"/>
      <c r="ABU14586" s="60"/>
      <c r="ABV14586" s="60"/>
      <c r="ABW14586" s="60"/>
      <c r="ABX14586" s="60"/>
    </row>
    <row r="14587" spans="727:752" x14ac:dyDescent="0.25">
      <c r="AAY14587" s="60"/>
      <c r="AAZ14587" s="60"/>
      <c r="ABA14587" s="60"/>
      <c r="ABB14587" s="60"/>
      <c r="ABC14587" s="60"/>
      <c r="ABD14587" s="60"/>
      <c r="ABE14587" s="60"/>
      <c r="ABF14587" s="60"/>
      <c r="ABG14587" s="60"/>
      <c r="ABH14587" s="60"/>
      <c r="ABI14587" s="60"/>
      <c r="ABJ14587" s="60"/>
      <c r="ABK14587" s="60"/>
      <c r="ABL14587" s="60"/>
      <c r="ABM14587" s="60"/>
      <c r="ABN14587" s="60"/>
      <c r="ABO14587" s="60"/>
      <c r="ABP14587" s="60"/>
      <c r="ABQ14587" s="60"/>
      <c r="ABR14587" s="60">
        <v>0.69592505841388697</v>
      </c>
      <c r="ABS14587" s="60"/>
      <c r="ABT14587" s="60"/>
      <c r="ABU14587" s="60"/>
      <c r="ABV14587" s="60"/>
      <c r="ABW14587" s="60"/>
      <c r="ABX14587" s="60"/>
    </row>
    <row r="14588" spans="727:752" x14ac:dyDescent="0.25">
      <c r="AAY14588" s="60"/>
      <c r="AAZ14588" s="60"/>
      <c r="ABA14588" s="60"/>
      <c r="ABB14588" s="60"/>
      <c r="ABC14588" s="60"/>
      <c r="ABD14588" s="60"/>
      <c r="ABE14588" s="60"/>
      <c r="ABF14588" s="60"/>
      <c r="ABG14588" s="60"/>
      <c r="ABH14588" s="60"/>
      <c r="ABI14588" s="60"/>
      <c r="ABJ14588" s="60"/>
      <c r="ABK14588" s="60"/>
      <c r="ABL14588" s="60"/>
      <c r="ABM14588" s="60"/>
      <c r="ABN14588" s="60"/>
      <c r="ABO14588" s="60"/>
      <c r="ABP14588" s="60"/>
      <c r="ABQ14588" s="60"/>
      <c r="ABR14588" s="60">
        <v>0.69588106008540496</v>
      </c>
      <c r="ABS14588" s="60"/>
      <c r="ABT14588" s="60"/>
      <c r="ABU14588" s="60"/>
      <c r="ABV14588" s="60"/>
      <c r="ABW14588" s="60"/>
      <c r="ABX14588" s="60"/>
    </row>
    <row r="14589" spans="727:752" x14ac:dyDescent="0.25">
      <c r="AAY14589" s="60"/>
      <c r="AAZ14589" s="60"/>
      <c r="ABA14589" s="60"/>
      <c r="ABB14589" s="60"/>
      <c r="ABC14589" s="60"/>
      <c r="ABD14589" s="60"/>
      <c r="ABE14589" s="60"/>
      <c r="ABF14589" s="60"/>
      <c r="ABG14589" s="60"/>
      <c r="ABH14589" s="60"/>
      <c r="ABI14589" s="60"/>
      <c r="ABJ14589" s="60"/>
      <c r="ABK14589" s="60"/>
      <c r="ABL14589" s="60"/>
      <c r="ABM14589" s="60"/>
      <c r="ABN14589" s="60"/>
      <c r="ABO14589" s="60"/>
      <c r="ABP14589" s="60"/>
      <c r="ABQ14589" s="60"/>
      <c r="ABR14589" s="60">
        <v>0.69513380525620805</v>
      </c>
      <c r="ABS14589" s="60"/>
      <c r="ABT14589" s="60"/>
      <c r="ABU14589" s="60"/>
      <c r="ABV14589" s="60"/>
      <c r="ABW14589" s="60"/>
      <c r="ABX14589" s="60"/>
    </row>
    <row r="14590" spans="727:752" x14ac:dyDescent="0.25">
      <c r="AAY14590" s="60"/>
      <c r="AAZ14590" s="60"/>
      <c r="ABA14590" s="60"/>
      <c r="ABB14590" s="60"/>
      <c r="ABC14590" s="60"/>
      <c r="ABD14590" s="60"/>
      <c r="ABE14590" s="60"/>
      <c r="ABF14590" s="60"/>
      <c r="ABG14590" s="60"/>
      <c r="ABH14590" s="60"/>
      <c r="ABI14590" s="60"/>
      <c r="ABJ14590" s="60"/>
      <c r="ABK14590" s="60"/>
      <c r="ABL14590" s="60"/>
      <c r="ABM14590" s="60"/>
      <c r="ABN14590" s="60"/>
      <c r="ABO14590" s="60"/>
      <c r="ABP14590" s="60"/>
      <c r="ABQ14590" s="60"/>
      <c r="ABR14590" s="60">
        <v>0.69418458320124798</v>
      </c>
      <c r="ABS14590" s="60"/>
      <c r="ABT14590" s="60"/>
      <c r="ABU14590" s="60"/>
      <c r="ABV14590" s="60"/>
      <c r="ABW14590" s="60"/>
      <c r="ABX14590" s="60"/>
    </row>
    <row r="14591" spans="727:752" x14ac:dyDescent="0.25">
      <c r="AAY14591" s="60"/>
      <c r="AAZ14591" s="60"/>
      <c r="ABA14591" s="60"/>
      <c r="ABB14591" s="60"/>
      <c r="ABC14591" s="60"/>
      <c r="ABD14591" s="60"/>
      <c r="ABE14591" s="60"/>
      <c r="ABF14591" s="60"/>
      <c r="ABG14591" s="60"/>
      <c r="ABH14591" s="60"/>
      <c r="ABI14591" s="60"/>
      <c r="ABJ14591" s="60"/>
      <c r="ABK14591" s="60"/>
      <c r="ABL14591" s="60"/>
      <c r="ABM14591" s="60"/>
      <c r="ABN14591" s="60"/>
      <c r="ABO14591" s="60"/>
      <c r="ABP14591" s="60"/>
      <c r="ABQ14591" s="60"/>
      <c r="ABR14591" s="60">
        <v>0.69390254183054501</v>
      </c>
      <c r="ABS14591" s="60"/>
      <c r="ABT14591" s="60"/>
      <c r="ABU14591" s="60"/>
      <c r="ABV14591" s="60"/>
      <c r="ABW14591" s="60"/>
      <c r="ABX14591" s="60"/>
    </row>
    <row r="14592" spans="727:752" x14ac:dyDescent="0.25">
      <c r="AAY14592" s="60"/>
      <c r="AAZ14592" s="60"/>
      <c r="ABA14592" s="60"/>
      <c r="ABB14592" s="60"/>
      <c r="ABC14592" s="60"/>
      <c r="ABD14592" s="60"/>
      <c r="ABE14592" s="60"/>
      <c r="ABF14592" s="60"/>
      <c r="ABG14592" s="60"/>
      <c r="ABH14592" s="60"/>
      <c r="ABI14592" s="60"/>
      <c r="ABJ14592" s="60"/>
      <c r="ABK14592" s="60"/>
      <c r="ABL14592" s="60"/>
      <c r="ABM14592" s="60"/>
      <c r="ABN14592" s="60"/>
      <c r="ABO14592" s="60"/>
      <c r="ABP14592" s="60"/>
      <c r="ABQ14592" s="60"/>
      <c r="ABR14592" s="60">
        <v>0.69388577589051204</v>
      </c>
      <c r="ABS14592" s="60"/>
      <c r="ABT14592" s="60"/>
      <c r="ABU14592" s="60"/>
      <c r="ABV14592" s="60"/>
      <c r="ABW14592" s="60"/>
      <c r="ABX14592" s="60"/>
    </row>
    <row r="14593" spans="727:752" x14ac:dyDescent="0.25">
      <c r="AAY14593" s="60"/>
      <c r="AAZ14593" s="60"/>
      <c r="ABA14593" s="60"/>
      <c r="ABB14593" s="60"/>
      <c r="ABC14593" s="60"/>
      <c r="ABD14593" s="60"/>
      <c r="ABE14593" s="60"/>
      <c r="ABF14593" s="60"/>
      <c r="ABG14593" s="60"/>
      <c r="ABH14593" s="60"/>
      <c r="ABI14593" s="60"/>
      <c r="ABJ14593" s="60"/>
      <c r="ABK14593" s="60"/>
      <c r="ABL14593" s="60"/>
      <c r="ABM14593" s="60"/>
      <c r="ABN14593" s="60"/>
      <c r="ABO14593" s="60"/>
      <c r="ABP14593" s="60"/>
      <c r="ABQ14593" s="60"/>
      <c r="ABR14593" s="60">
        <v>0.69017280931811498</v>
      </c>
      <c r="ABS14593" s="60"/>
      <c r="ABT14593" s="60"/>
      <c r="ABU14593" s="60"/>
      <c r="ABV14593" s="60"/>
      <c r="ABW14593" s="60"/>
      <c r="ABX14593" s="60"/>
    </row>
    <row r="14594" spans="727:752" x14ac:dyDescent="0.25">
      <c r="AAY14594" s="60"/>
      <c r="AAZ14594" s="60"/>
      <c r="ABA14594" s="60"/>
      <c r="ABB14594" s="60"/>
      <c r="ABC14594" s="60"/>
      <c r="ABD14594" s="60"/>
      <c r="ABE14594" s="60"/>
      <c r="ABF14594" s="60"/>
      <c r="ABG14594" s="60"/>
      <c r="ABH14594" s="60"/>
      <c r="ABI14594" s="60"/>
      <c r="ABJ14594" s="60"/>
      <c r="ABK14594" s="60"/>
      <c r="ABL14594" s="60"/>
      <c r="ABM14594" s="60"/>
      <c r="ABN14594" s="60"/>
      <c r="ABO14594" s="60"/>
      <c r="ABP14594" s="60"/>
      <c r="ABQ14594" s="60"/>
      <c r="ABR14594" s="60">
        <v>0.69009181393630503</v>
      </c>
      <c r="ABS14594" s="60"/>
      <c r="ABT14594" s="60"/>
      <c r="ABU14594" s="60"/>
      <c r="ABV14594" s="60"/>
      <c r="ABW14594" s="60"/>
      <c r="ABX14594" s="60"/>
    </row>
    <row r="14595" spans="727:752" x14ac:dyDescent="0.25">
      <c r="AAY14595" s="60"/>
      <c r="AAZ14595" s="60"/>
      <c r="ABA14595" s="60"/>
      <c r="ABB14595" s="60"/>
      <c r="ABC14595" s="60"/>
      <c r="ABD14595" s="60"/>
      <c r="ABE14595" s="60"/>
      <c r="ABF14595" s="60"/>
      <c r="ABG14595" s="60"/>
      <c r="ABH14595" s="60"/>
      <c r="ABI14595" s="60"/>
      <c r="ABJ14595" s="60"/>
      <c r="ABK14595" s="60"/>
      <c r="ABL14595" s="60"/>
      <c r="ABM14595" s="60"/>
      <c r="ABN14595" s="60"/>
      <c r="ABO14595" s="60"/>
      <c r="ABP14595" s="60"/>
      <c r="ABQ14595" s="60"/>
      <c r="ABR14595" s="60">
        <v>0.68793994225052801</v>
      </c>
      <c r="ABS14595" s="60"/>
      <c r="ABT14595" s="60"/>
      <c r="ABU14595" s="60"/>
      <c r="ABV14595" s="60"/>
      <c r="ABW14595" s="60"/>
      <c r="ABX14595" s="60"/>
    </row>
    <row r="14596" spans="727:752" x14ac:dyDescent="0.25">
      <c r="AAY14596" s="60"/>
      <c r="AAZ14596" s="60"/>
      <c r="ABA14596" s="60"/>
      <c r="ABB14596" s="60"/>
      <c r="ABC14596" s="60"/>
      <c r="ABD14596" s="60"/>
      <c r="ABE14596" s="60"/>
      <c r="ABF14596" s="60"/>
      <c r="ABG14596" s="60"/>
      <c r="ABH14596" s="60"/>
      <c r="ABI14596" s="60"/>
      <c r="ABJ14596" s="60"/>
      <c r="ABK14596" s="60"/>
      <c r="ABL14596" s="60"/>
      <c r="ABM14596" s="60"/>
      <c r="ABN14596" s="60"/>
      <c r="ABO14596" s="60"/>
      <c r="ABP14596" s="60"/>
      <c r="ABQ14596" s="60"/>
      <c r="ABR14596" s="60">
        <v>0.68771319973959699</v>
      </c>
      <c r="ABS14596" s="60"/>
      <c r="ABT14596" s="60"/>
      <c r="ABU14596" s="60"/>
      <c r="ABV14596" s="60"/>
      <c r="ABW14596" s="60"/>
      <c r="ABX14596" s="60"/>
    </row>
    <row r="14597" spans="727:752" x14ac:dyDescent="0.25">
      <c r="AAY14597" s="60"/>
      <c r="AAZ14597" s="60"/>
      <c r="ABA14597" s="60"/>
      <c r="ABB14597" s="60"/>
      <c r="ABC14597" s="60"/>
      <c r="ABD14597" s="60"/>
      <c r="ABE14597" s="60"/>
      <c r="ABF14597" s="60"/>
      <c r="ABG14597" s="60"/>
      <c r="ABH14597" s="60"/>
      <c r="ABI14597" s="60"/>
      <c r="ABJ14597" s="60"/>
      <c r="ABK14597" s="60"/>
      <c r="ABL14597" s="60"/>
      <c r="ABM14597" s="60"/>
      <c r="ABN14597" s="60"/>
      <c r="ABO14597" s="60"/>
      <c r="ABP14597" s="60"/>
      <c r="ABQ14597" s="60"/>
      <c r="ABR14597" s="60">
        <v>0.68689873340638297</v>
      </c>
      <c r="ABS14597" s="60"/>
      <c r="ABT14597" s="60"/>
      <c r="ABU14597" s="60"/>
      <c r="ABV14597" s="60"/>
      <c r="ABW14597" s="60"/>
      <c r="ABX14597" s="60"/>
    </row>
    <row r="14598" spans="727:752" x14ac:dyDescent="0.25">
      <c r="AAY14598" s="60"/>
      <c r="AAZ14598" s="60"/>
      <c r="ABA14598" s="60"/>
      <c r="ABB14598" s="60"/>
      <c r="ABC14598" s="60"/>
      <c r="ABD14598" s="60"/>
      <c r="ABE14598" s="60"/>
      <c r="ABF14598" s="60"/>
      <c r="ABG14598" s="60"/>
      <c r="ABH14598" s="60"/>
      <c r="ABI14598" s="60"/>
      <c r="ABJ14598" s="60"/>
      <c r="ABK14598" s="60"/>
      <c r="ABL14598" s="60"/>
      <c r="ABM14598" s="60"/>
      <c r="ABN14598" s="60"/>
      <c r="ABO14598" s="60"/>
      <c r="ABP14598" s="60"/>
      <c r="ABQ14598" s="60"/>
      <c r="ABR14598" s="60">
        <v>0.68560455979146195</v>
      </c>
      <c r="ABS14598" s="60"/>
      <c r="ABT14598" s="60"/>
      <c r="ABU14598" s="60"/>
      <c r="ABV14598" s="60"/>
      <c r="ABW14598" s="60"/>
      <c r="ABX14598" s="60"/>
    </row>
    <row r="14599" spans="727:752" x14ac:dyDescent="0.25">
      <c r="AAY14599" s="60"/>
      <c r="AAZ14599" s="60"/>
      <c r="ABA14599" s="60"/>
      <c r="ABB14599" s="60"/>
      <c r="ABC14599" s="60"/>
      <c r="ABD14599" s="60"/>
      <c r="ABE14599" s="60"/>
      <c r="ABF14599" s="60"/>
      <c r="ABG14599" s="60"/>
      <c r="ABH14599" s="60"/>
      <c r="ABI14599" s="60"/>
      <c r="ABJ14599" s="60"/>
      <c r="ABK14599" s="60"/>
      <c r="ABL14599" s="60"/>
      <c r="ABM14599" s="60"/>
      <c r="ABN14599" s="60"/>
      <c r="ABO14599" s="60"/>
      <c r="ABP14599" s="60"/>
      <c r="ABQ14599" s="60"/>
      <c r="ABR14599" s="60">
        <v>0.684864075815937</v>
      </c>
      <c r="ABS14599" s="60"/>
      <c r="ABT14599" s="60"/>
      <c r="ABU14599" s="60"/>
      <c r="ABV14599" s="60"/>
      <c r="ABW14599" s="60"/>
      <c r="ABX14599" s="60"/>
    </row>
    <row r="14600" spans="727:752" x14ac:dyDescent="0.25">
      <c r="AAY14600" s="60"/>
      <c r="AAZ14600" s="60"/>
      <c r="ABA14600" s="60"/>
      <c r="ABB14600" s="60"/>
      <c r="ABC14600" s="60"/>
      <c r="ABD14600" s="60"/>
      <c r="ABE14600" s="60"/>
      <c r="ABF14600" s="60"/>
      <c r="ABG14600" s="60"/>
      <c r="ABH14600" s="60"/>
      <c r="ABI14600" s="60"/>
      <c r="ABJ14600" s="60"/>
      <c r="ABK14600" s="60"/>
      <c r="ABL14600" s="60"/>
      <c r="ABM14600" s="60"/>
      <c r="ABN14600" s="60"/>
      <c r="ABO14600" s="60"/>
      <c r="ABP14600" s="60"/>
      <c r="ABQ14600" s="60"/>
      <c r="ABR14600" s="60">
        <v>0.68424764808294003</v>
      </c>
      <c r="ABS14600" s="60"/>
      <c r="ABT14600" s="60"/>
      <c r="ABU14600" s="60"/>
      <c r="ABV14600" s="60"/>
      <c r="ABW14600" s="60"/>
      <c r="ABX14600" s="60"/>
    </row>
    <row r="14601" spans="727:752" x14ac:dyDescent="0.25">
      <c r="AAY14601" s="60"/>
      <c r="AAZ14601" s="60"/>
      <c r="ABA14601" s="60"/>
      <c r="ABB14601" s="60"/>
      <c r="ABC14601" s="60"/>
      <c r="ABD14601" s="60"/>
      <c r="ABE14601" s="60"/>
      <c r="ABF14601" s="60"/>
      <c r="ABG14601" s="60"/>
      <c r="ABH14601" s="60"/>
      <c r="ABI14601" s="60"/>
      <c r="ABJ14601" s="60"/>
      <c r="ABK14601" s="60"/>
      <c r="ABL14601" s="60"/>
      <c r="ABM14601" s="60"/>
      <c r="ABN14601" s="60"/>
      <c r="ABO14601" s="60"/>
      <c r="ABP14601" s="60"/>
      <c r="ABQ14601" s="60"/>
      <c r="ABR14601" s="60">
        <v>0.68350046093929395</v>
      </c>
      <c r="ABS14601" s="60"/>
      <c r="ABT14601" s="60"/>
      <c r="ABU14601" s="60"/>
      <c r="ABV14601" s="60"/>
      <c r="ABW14601" s="60"/>
      <c r="ABX14601" s="60"/>
    </row>
    <row r="14602" spans="727:752" x14ac:dyDescent="0.25">
      <c r="AAY14602" s="60"/>
      <c r="AAZ14602" s="60"/>
      <c r="ABA14602" s="60"/>
      <c r="ABB14602" s="60"/>
      <c r="ABC14602" s="60"/>
      <c r="ABD14602" s="60"/>
      <c r="ABE14602" s="60"/>
      <c r="ABF14602" s="60"/>
      <c r="ABG14602" s="60"/>
      <c r="ABH14602" s="60"/>
      <c r="ABI14602" s="60"/>
      <c r="ABJ14602" s="60"/>
      <c r="ABK14602" s="60"/>
      <c r="ABL14602" s="60"/>
      <c r="ABM14602" s="60"/>
      <c r="ABN14602" s="60"/>
      <c r="ABO14602" s="60"/>
      <c r="ABP14602" s="60"/>
      <c r="ABQ14602" s="60"/>
      <c r="ABR14602" s="60">
        <v>0.68243214885081904</v>
      </c>
      <c r="ABS14602" s="60"/>
      <c r="ABT14602" s="60"/>
      <c r="ABU14602" s="60"/>
      <c r="ABV14602" s="60"/>
      <c r="ABW14602" s="60"/>
      <c r="ABX14602" s="60"/>
    </row>
    <row r="14603" spans="727:752" x14ac:dyDescent="0.25">
      <c r="AAY14603" s="60"/>
      <c r="AAZ14603" s="60"/>
      <c r="ABA14603" s="60"/>
      <c r="ABB14603" s="60"/>
      <c r="ABC14603" s="60"/>
      <c r="ABD14603" s="60"/>
      <c r="ABE14603" s="60"/>
      <c r="ABF14603" s="60"/>
      <c r="ABG14603" s="60"/>
      <c r="ABH14603" s="60"/>
      <c r="ABI14603" s="60"/>
      <c r="ABJ14603" s="60"/>
      <c r="ABK14603" s="60"/>
      <c r="ABL14603" s="60"/>
      <c r="ABM14603" s="60"/>
      <c r="ABN14603" s="60"/>
      <c r="ABO14603" s="60"/>
      <c r="ABP14603" s="60"/>
      <c r="ABQ14603" s="60"/>
      <c r="ABR14603" s="60">
        <v>0.68202587410112403</v>
      </c>
      <c r="ABS14603" s="60"/>
      <c r="ABT14603" s="60"/>
      <c r="ABU14603" s="60"/>
      <c r="ABV14603" s="60"/>
      <c r="ABW14603" s="60"/>
      <c r="ABX14603" s="60"/>
    </row>
    <row r="14604" spans="727:752" x14ac:dyDescent="0.25">
      <c r="AAY14604" s="60"/>
      <c r="AAZ14604" s="60"/>
      <c r="ABA14604" s="60"/>
      <c r="ABB14604" s="60"/>
      <c r="ABC14604" s="60"/>
      <c r="ABD14604" s="60"/>
      <c r="ABE14604" s="60"/>
      <c r="ABF14604" s="60"/>
      <c r="ABG14604" s="60"/>
      <c r="ABH14604" s="60"/>
      <c r="ABI14604" s="60"/>
      <c r="ABJ14604" s="60"/>
      <c r="ABK14604" s="60"/>
      <c r="ABL14604" s="60"/>
      <c r="ABM14604" s="60"/>
      <c r="ABN14604" s="60"/>
      <c r="ABO14604" s="60"/>
      <c r="ABP14604" s="60"/>
      <c r="ABQ14604" s="60"/>
      <c r="ABR14604" s="60">
        <v>0.68109299664535194</v>
      </c>
      <c r="ABS14604" s="60"/>
      <c r="ABT14604" s="60"/>
      <c r="ABU14604" s="60"/>
      <c r="ABV14604" s="60"/>
      <c r="ABW14604" s="60"/>
      <c r="ABX14604" s="60"/>
    </row>
    <row r="14605" spans="727:752" x14ac:dyDescent="0.25">
      <c r="AAY14605" s="60"/>
      <c r="AAZ14605" s="60"/>
      <c r="ABA14605" s="60"/>
      <c r="ABB14605" s="60"/>
      <c r="ABC14605" s="60"/>
      <c r="ABD14605" s="60"/>
      <c r="ABE14605" s="60"/>
      <c r="ABF14605" s="60"/>
      <c r="ABG14605" s="60"/>
      <c r="ABH14605" s="60"/>
      <c r="ABI14605" s="60"/>
      <c r="ABJ14605" s="60"/>
      <c r="ABK14605" s="60"/>
      <c r="ABL14605" s="60"/>
      <c r="ABM14605" s="60"/>
      <c r="ABN14605" s="60"/>
      <c r="ABO14605" s="60"/>
      <c r="ABP14605" s="60"/>
      <c r="ABQ14605" s="60"/>
      <c r="ABR14605" s="60">
        <v>0.68086303159180295</v>
      </c>
      <c r="ABS14605" s="60"/>
      <c r="ABT14605" s="60"/>
      <c r="ABU14605" s="60"/>
      <c r="ABV14605" s="60"/>
      <c r="ABW14605" s="60"/>
      <c r="ABX14605" s="60"/>
    </row>
    <row r="14606" spans="727:752" x14ac:dyDescent="0.25">
      <c r="AAY14606" s="60"/>
      <c r="AAZ14606" s="60"/>
      <c r="ABA14606" s="60"/>
      <c r="ABB14606" s="60"/>
      <c r="ABC14606" s="60"/>
      <c r="ABD14606" s="60"/>
      <c r="ABE14606" s="60"/>
      <c r="ABF14606" s="60"/>
      <c r="ABG14606" s="60"/>
      <c r="ABH14606" s="60"/>
      <c r="ABI14606" s="60"/>
      <c r="ABJ14606" s="60"/>
      <c r="ABK14606" s="60"/>
      <c r="ABL14606" s="60"/>
      <c r="ABM14606" s="60"/>
      <c r="ABN14606" s="60"/>
      <c r="ABO14606" s="60"/>
      <c r="ABP14606" s="60"/>
      <c r="ABQ14606" s="60"/>
      <c r="ABR14606" s="60">
        <v>0.67988697898197203</v>
      </c>
      <c r="ABS14606" s="60"/>
      <c r="ABT14606" s="60"/>
      <c r="ABU14606" s="60"/>
      <c r="ABV14606" s="60"/>
      <c r="ABW14606" s="60"/>
      <c r="ABX14606" s="60"/>
    </row>
    <row r="14607" spans="727:752" x14ac:dyDescent="0.25">
      <c r="AAY14607" s="60"/>
      <c r="AAZ14607" s="60"/>
      <c r="ABA14607" s="60"/>
      <c r="ABB14607" s="60"/>
      <c r="ABC14607" s="60"/>
      <c r="ABD14607" s="60"/>
      <c r="ABE14607" s="60"/>
      <c r="ABF14607" s="60"/>
      <c r="ABG14607" s="60"/>
      <c r="ABH14607" s="60"/>
      <c r="ABI14607" s="60"/>
      <c r="ABJ14607" s="60"/>
      <c r="ABK14607" s="60"/>
      <c r="ABL14607" s="60"/>
      <c r="ABM14607" s="60"/>
      <c r="ABN14607" s="60"/>
      <c r="ABO14607" s="60"/>
      <c r="ABP14607" s="60"/>
      <c r="ABQ14607" s="60"/>
      <c r="ABR14607" s="60">
        <v>0.67840537281566904</v>
      </c>
      <c r="ABS14607" s="60"/>
      <c r="ABT14607" s="60"/>
      <c r="ABU14607" s="60"/>
      <c r="ABV14607" s="60"/>
      <c r="ABW14607" s="60"/>
      <c r="ABX14607" s="60"/>
    </row>
    <row r="14608" spans="727:752" x14ac:dyDescent="0.25">
      <c r="AAY14608" s="60"/>
      <c r="AAZ14608" s="60"/>
      <c r="ABA14608" s="60"/>
      <c r="ABB14608" s="60"/>
      <c r="ABC14608" s="60"/>
      <c r="ABD14608" s="60"/>
      <c r="ABE14608" s="60"/>
      <c r="ABF14608" s="60"/>
      <c r="ABG14608" s="60"/>
      <c r="ABH14608" s="60"/>
      <c r="ABI14608" s="60"/>
      <c r="ABJ14608" s="60"/>
      <c r="ABK14608" s="60"/>
      <c r="ABL14608" s="60"/>
      <c r="ABM14608" s="60"/>
      <c r="ABN14608" s="60"/>
      <c r="ABO14608" s="60"/>
      <c r="ABP14608" s="60"/>
      <c r="ABQ14608" s="60"/>
      <c r="ABR14608" s="60">
        <v>0.67762139883555195</v>
      </c>
      <c r="ABS14608" s="60"/>
      <c r="ABT14608" s="60"/>
      <c r="ABU14608" s="60"/>
      <c r="ABV14608" s="60"/>
      <c r="ABW14608" s="60"/>
      <c r="ABX14608" s="60"/>
    </row>
    <row r="14609" spans="727:752" x14ac:dyDescent="0.25">
      <c r="AAY14609" s="60"/>
      <c r="AAZ14609" s="60"/>
      <c r="ABA14609" s="60"/>
      <c r="ABB14609" s="60"/>
      <c r="ABC14609" s="60"/>
      <c r="ABD14609" s="60"/>
      <c r="ABE14609" s="60"/>
      <c r="ABF14609" s="60"/>
      <c r="ABG14609" s="60"/>
      <c r="ABH14609" s="60"/>
      <c r="ABI14609" s="60"/>
      <c r="ABJ14609" s="60"/>
      <c r="ABK14609" s="60"/>
      <c r="ABL14609" s="60"/>
      <c r="ABM14609" s="60"/>
      <c r="ABN14609" s="60"/>
      <c r="ABO14609" s="60"/>
      <c r="ABP14609" s="60"/>
      <c r="ABQ14609" s="60"/>
      <c r="ABR14609" s="60">
        <v>0.67753234552490404</v>
      </c>
      <c r="ABS14609" s="60"/>
      <c r="ABT14609" s="60"/>
      <c r="ABU14609" s="60"/>
      <c r="ABV14609" s="60"/>
      <c r="ABW14609" s="60"/>
      <c r="ABX14609" s="60"/>
    </row>
    <row r="14610" spans="727:752" x14ac:dyDescent="0.25">
      <c r="AAY14610" s="60"/>
      <c r="AAZ14610" s="60"/>
      <c r="ABA14610" s="60"/>
      <c r="ABB14610" s="60"/>
      <c r="ABC14610" s="60"/>
      <c r="ABD14610" s="60"/>
      <c r="ABE14610" s="60"/>
      <c r="ABF14610" s="60"/>
      <c r="ABG14610" s="60"/>
      <c r="ABH14610" s="60"/>
      <c r="ABI14610" s="60"/>
      <c r="ABJ14610" s="60"/>
      <c r="ABK14610" s="60"/>
      <c r="ABL14610" s="60"/>
      <c r="ABM14610" s="60"/>
      <c r="ABN14610" s="60"/>
      <c r="ABO14610" s="60"/>
      <c r="ABP14610" s="60"/>
      <c r="ABQ14610" s="60"/>
      <c r="ABR14610" s="60">
        <v>0.67743507981229301</v>
      </c>
      <c r="ABS14610" s="60"/>
      <c r="ABT14610" s="60"/>
      <c r="ABU14610" s="60"/>
      <c r="ABV14610" s="60"/>
      <c r="ABW14610" s="60"/>
      <c r="ABX14610" s="60"/>
    </row>
    <row r="14611" spans="727:752" x14ac:dyDescent="0.25">
      <c r="AAY14611" s="60"/>
      <c r="AAZ14611" s="60"/>
      <c r="ABA14611" s="60"/>
      <c r="ABB14611" s="60"/>
      <c r="ABC14611" s="60"/>
      <c r="ABD14611" s="60"/>
      <c r="ABE14611" s="60"/>
      <c r="ABF14611" s="60"/>
      <c r="ABG14611" s="60"/>
      <c r="ABH14611" s="60"/>
      <c r="ABI14611" s="60"/>
      <c r="ABJ14611" s="60"/>
      <c r="ABK14611" s="60"/>
      <c r="ABL14611" s="60"/>
      <c r="ABM14611" s="60"/>
      <c r="ABN14611" s="60"/>
      <c r="ABO14611" s="60"/>
      <c r="ABP14611" s="60"/>
      <c r="ABQ14611" s="60"/>
      <c r="ABR14611" s="60">
        <v>0.67496669327539005</v>
      </c>
      <c r="ABS14611" s="60"/>
      <c r="ABT14611" s="60"/>
      <c r="ABU14611" s="60"/>
      <c r="ABV14611" s="60"/>
      <c r="ABW14611" s="60"/>
      <c r="ABX14611" s="60"/>
    </row>
    <row r="14612" spans="727:752" x14ac:dyDescent="0.25">
      <c r="AAY14612" s="60"/>
      <c r="AAZ14612" s="60"/>
      <c r="ABA14612" s="60"/>
      <c r="ABB14612" s="60"/>
      <c r="ABC14612" s="60"/>
      <c r="ABD14612" s="60"/>
      <c r="ABE14612" s="60"/>
      <c r="ABF14612" s="60"/>
      <c r="ABG14612" s="60"/>
      <c r="ABH14612" s="60"/>
      <c r="ABI14612" s="60"/>
      <c r="ABJ14612" s="60"/>
      <c r="ABK14612" s="60"/>
      <c r="ABL14612" s="60"/>
      <c r="ABM14612" s="60"/>
      <c r="ABN14612" s="60"/>
      <c r="ABO14612" s="60"/>
      <c r="ABP14612" s="60"/>
      <c r="ABQ14612" s="60"/>
      <c r="ABR14612" s="60">
        <v>0.67462791497671903</v>
      </c>
      <c r="ABS14612" s="60"/>
      <c r="ABT14612" s="60"/>
      <c r="ABU14612" s="60"/>
      <c r="ABV14612" s="60"/>
      <c r="ABW14612" s="60"/>
      <c r="ABX14612" s="60"/>
    </row>
    <row r="14613" spans="727:752" x14ac:dyDescent="0.25">
      <c r="AAY14613" s="60"/>
      <c r="AAZ14613" s="60"/>
      <c r="ABA14613" s="60"/>
      <c r="ABB14613" s="60"/>
      <c r="ABC14613" s="60"/>
      <c r="ABD14613" s="60"/>
      <c r="ABE14613" s="60"/>
      <c r="ABF14613" s="60"/>
      <c r="ABG14613" s="60"/>
      <c r="ABH14613" s="60"/>
      <c r="ABI14613" s="60"/>
      <c r="ABJ14613" s="60"/>
      <c r="ABK14613" s="60"/>
      <c r="ABL14613" s="60"/>
      <c r="ABM14613" s="60"/>
      <c r="ABN14613" s="60"/>
      <c r="ABO14613" s="60"/>
      <c r="ABP14613" s="60"/>
      <c r="ABQ14613" s="60"/>
      <c r="ABR14613" s="60">
        <v>0.67459802501616895</v>
      </c>
      <c r="ABS14613" s="60"/>
      <c r="ABT14613" s="60"/>
      <c r="ABU14613" s="60"/>
      <c r="ABV14613" s="60"/>
      <c r="ABW14613" s="60"/>
      <c r="ABX14613" s="60"/>
    </row>
    <row r="14614" spans="727:752" x14ac:dyDescent="0.25">
      <c r="AAY14614" s="60"/>
      <c r="AAZ14614" s="60"/>
      <c r="ABA14614" s="60"/>
      <c r="ABB14614" s="60"/>
      <c r="ABC14614" s="60"/>
      <c r="ABD14614" s="60"/>
      <c r="ABE14614" s="60"/>
      <c r="ABF14614" s="60"/>
      <c r="ABG14614" s="60"/>
      <c r="ABH14614" s="60"/>
      <c r="ABI14614" s="60"/>
      <c r="ABJ14614" s="60"/>
      <c r="ABK14614" s="60"/>
      <c r="ABL14614" s="60"/>
      <c r="ABM14614" s="60"/>
      <c r="ABN14614" s="60"/>
      <c r="ABO14614" s="60"/>
      <c r="ABP14614" s="60"/>
      <c r="ABQ14614" s="60"/>
      <c r="ABR14614" s="60">
        <v>0.67346906962703301</v>
      </c>
      <c r="ABS14614" s="60"/>
      <c r="ABT14614" s="60"/>
      <c r="ABU14614" s="60"/>
      <c r="ABV14614" s="60"/>
      <c r="ABW14614" s="60"/>
      <c r="ABX14614" s="60"/>
    </row>
    <row r="14615" spans="727:752" x14ac:dyDescent="0.25">
      <c r="AAY14615" s="60"/>
      <c r="AAZ14615" s="60"/>
      <c r="ABA14615" s="60"/>
      <c r="ABB14615" s="60"/>
      <c r="ABC14615" s="60"/>
      <c r="ABD14615" s="60"/>
      <c r="ABE14615" s="60"/>
      <c r="ABF14615" s="60"/>
      <c r="ABG14615" s="60"/>
      <c r="ABH14615" s="60"/>
      <c r="ABI14615" s="60"/>
      <c r="ABJ14615" s="60"/>
      <c r="ABK14615" s="60"/>
      <c r="ABL14615" s="60"/>
      <c r="ABM14615" s="60"/>
      <c r="ABN14615" s="60"/>
      <c r="ABO14615" s="60"/>
      <c r="ABP14615" s="60"/>
      <c r="ABQ14615" s="60"/>
      <c r="ABR14615" s="60">
        <v>0.67271900558497399</v>
      </c>
      <c r="ABS14615" s="60"/>
      <c r="ABT14615" s="60"/>
      <c r="ABU14615" s="60"/>
      <c r="ABV14615" s="60"/>
      <c r="ABW14615" s="60"/>
      <c r="ABX14615" s="60"/>
    </row>
    <row r="14616" spans="727:752" x14ac:dyDescent="0.25">
      <c r="AAY14616" s="60"/>
      <c r="AAZ14616" s="60"/>
      <c r="ABA14616" s="60"/>
      <c r="ABB14616" s="60"/>
      <c r="ABC14616" s="60"/>
      <c r="ABD14616" s="60"/>
      <c r="ABE14616" s="60"/>
      <c r="ABF14616" s="60"/>
      <c r="ABG14616" s="60"/>
      <c r="ABH14616" s="60"/>
      <c r="ABI14616" s="60"/>
      <c r="ABJ14616" s="60"/>
      <c r="ABK14616" s="60"/>
      <c r="ABL14616" s="60"/>
      <c r="ABM14616" s="60"/>
      <c r="ABN14616" s="60"/>
      <c r="ABO14616" s="60"/>
      <c r="ABP14616" s="60"/>
      <c r="ABQ14616" s="60"/>
      <c r="ABR14616" s="60">
        <v>0.67222136764361395</v>
      </c>
      <c r="ABS14616" s="60"/>
      <c r="ABT14616" s="60"/>
      <c r="ABU14616" s="60"/>
      <c r="ABV14616" s="60"/>
      <c r="ABW14616" s="60"/>
      <c r="ABX14616" s="60"/>
    </row>
    <row r="14617" spans="727:752" x14ac:dyDescent="0.25">
      <c r="AAY14617" s="60"/>
      <c r="AAZ14617" s="60"/>
      <c r="ABA14617" s="60"/>
      <c r="ABB14617" s="60"/>
      <c r="ABC14617" s="60"/>
      <c r="ABD14617" s="60"/>
      <c r="ABE14617" s="60"/>
      <c r="ABF14617" s="60"/>
      <c r="ABG14617" s="60"/>
      <c r="ABH14617" s="60"/>
      <c r="ABI14617" s="60"/>
      <c r="ABJ14617" s="60"/>
      <c r="ABK14617" s="60"/>
      <c r="ABL14617" s="60"/>
      <c r="ABM14617" s="60"/>
      <c r="ABN14617" s="60"/>
      <c r="ABO14617" s="60"/>
      <c r="ABP14617" s="60"/>
      <c r="ABQ14617" s="60"/>
      <c r="ABR14617" s="60">
        <v>0.67207034104551699</v>
      </c>
      <c r="ABS14617" s="60"/>
      <c r="ABT14617" s="60"/>
      <c r="ABU14617" s="60"/>
      <c r="ABV14617" s="60"/>
      <c r="ABW14617" s="60"/>
      <c r="ABX14617" s="60"/>
    </row>
    <row r="14618" spans="727:752" x14ac:dyDescent="0.25">
      <c r="AAY14618" s="60"/>
      <c r="AAZ14618" s="60"/>
      <c r="ABA14618" s="60"/>
      <c r="ABB14618" s="60"/>
      <c r="ABC14618" s="60"/>
      <c r="ABD14618" s="60"/>
      <c r="ABE14618" s="60"/>
      <c r="ABF14618" s="60"/>
      <c r="ABG14618" s="60"/>
      <c r="ABH14618" s="60"/>
      <c r="ABI14618" s="60"/>
      <c r="ABJ14618" s="60"/>
      <c r="ABK14618" s="60"/>
      <c r="ABL14618" s="60"/>
      <c r="ABM14618" s="60"/>
      <c r="ABN14618" s="60"/>
      <c r="ABO14618" s="60"/>
      <c r="ABP14618" s="60"/>
      <c r="ABQ14618" s="60"/>
      <c r="ABR14618" s="60">
        <v>0.67160199306578805</v>
      </c>
      <c r="ABS14618" s="60"/>
      <c r="ABT14618" s="60"/>
      <c r="ABU14618" s="60"/>
      <c r="ABV14618" s="60"/>
      <c r="ABW14618" s="60"/>
      <c r="ABX14618" s="60"/>
    </row>
    <row r="14619" spans="727:752" x14ac:dyDescent="0.25">
      <c r="AAY14619" s="60"/>
      <c r="AAZ14619" s="60"/>
      <c r="ABA14619" s="60"/>
      <c r="ABB14619" s="60"/>
      <c r="ABC14619" s="60"/>
      <c r="ABD14619" s="60"/>
      <c r="ABE14619" s="60"/>
      <c r="ABF14619" s="60"/>
      <c r="ABG14619" s="60"/>
      <c r="ABH14619" s="60"/>
      <c r="ABI14619" s="60"/>
      <c r="ABJ14619" s="60"/>
      <c r="ABK14619" s="60"/>
      <c r="ABL14619" s="60"/>
      <c r="ABM14619" s="60"/>
      <c r="ABN14619" s="60"/>
      <c r="ABO14619" s="60"/>
      <c r="ABP14619" s="60"/>
      <c r="ABQ14619" s="60"/>
      <c r="ABR14619" s="60">
        <v>0.669983766179441</v>
      </c>
      <c r="ABS14619" s="60"/>
      <c r="ABT14619" s="60"/>
      <c r="ABU14619" s="60"/>
      <c r="ABV14619" s="60"/>
      <c r="ABW14619" s="60"/>
      <c r="ABX14619" s="60"/>
    </row>
    <row r="14620" spans="727:752" x14ac:dyDescent="0.25">
      <c r="AAY14620" s="60"/>
      <c r="AAZ14620" s="60"/>
      <c r="ABA14620" s="60"/>
      <c r="ABB14620" s="60"/>
      <c r="ABC14620" s="60"/>
      <c r="ABD14620" s="60"/>
      <c r="ABE14620" s="60"/>
      <c r="ABF14620" s="60"/>
      <c r="ABG14620" s="60"/>
      <c r="ABH14620" s="60"/>
      <c r="ABI14620" s="60"/>
      <c r="ABJ14620" s="60"/>
      <c r="ABK14620" s="60"/>
      <c r="ABL14620" s="60"/>
      <c r="ABM14620" s="60"/>
      <c r="ABN14620" s="60"/>
      <c r="ABO14620" s="60"/>
      <c r="ABP14620" s="60"/>
      <c r="ABQ14620" s="60"/>
      <c r="ABR14620" s="60">
        <v>0.66887325635970696</v>
      </c>
      <c r="ABS14620" s="60"/>
      <c r="ABT14620" s="60"/>
      <c r="ABU14620" s="60"/>
      <c r="ABV14620" s="60"/>
      <c r="ABW14620" s="60"/>
      <c r="ABX14620" s="60"/>
    </row>
    <row r="14621" spans="727:752" x14ac:dyDescent="0.25">
      <c r="AAY14621" s="60"/>
      <c r="AAZ14621" s="60"/>
      <c r="ABA14621" s="60"/>
      <c r="ABB14621" s="60"/>
      <c r="ABC14621" s="60"/>
      <c r="ABD14621" s="60"/>
      <c r="ABE14621" s="60"/>
      <c r="ABF14621" s="60"/>
      <c r="ABG14621" s="60"/>
      <c r="ABH14621" s="60"/>
      <c r="ABI14621" s="60"/>
      <c r="ABJ14621" s="60"/>
      <c r="ABK14621" s="60"/>
      <c r="ABL14621" s="60"/>
      <c r="ABM14621" s="60"/>
      <c r="ABN14621" s="60"/>
      <c r="ABO14621" s="60"/>
      <c r="ABP14621" s="60"/>
      <c r="ABQ14621" s="60"/>
      <c r="ABR14621" s="60">
        <v>0.66806055742121995</v>
      </c>
      <c r="ABS14621" s="60"/>
      <c r="ABT14621" s="60"/>
      <c r="ABU14621" s="60"/>
      <c r="ABV14621" s="60"/>
      <c r="ABW14621" s="60"/>
      <c r="ABX14621" s="60"/>
    </row>
    <row r="14622" spans="727:752" x14ac:dyDescent="0.25">
      <c r="AAY14622" s="60"/>
      <c r="AAZ14622" s="60"/>
      <c r="ABA14622" s="60"/>
      <c r="ABB14622" s="60"/>
      <c r="ABC14622" s="60"/>
      <c r="ABD14622" s="60"/>
      <c r="ABE14622" s="60"/>
      <c r="ABF14622" s="60"/>
      <c r="ABG14622" s="60"/>
      <c r="ABH14622" s="60"/>
      <c r="ABI14622" s="60"/>
      <c r="ABJ14622" s="60"/>
      <c r="ABK14622" s="60"/>
      <c r="ABL14622" s="60"/>
      <c r="ABM14622" s="60"/>
      <c r="ABN14622" s="60"/>
      <c r="ABO14622" s="60"/>
      <c r="ABP14622" s="60"/>
      <c r="ABQ14622" s="60"/>
      <c r="ABR14622" s="60">
        <v>0.66797474134132495</v>
      </c>
      <c r="ABS14622" s="60"/>
      <c r="ABT14622" s="60"/>
      <c r="ABU14622" s="60"/>
      <c r="ABV14622" s="60"/>
      <c r="ABW14622" s="60"/>
      <c r="ABX14622" s="60"/>
    </row>
    <row r="14623" spans="727:752" x14ac:dyDescent="0.25">
      <c r="AAY14623" s="60"/>
      <c r="AAZ14623" s="60"/>
      <c r="ABA14623" s="60"/>
      <c r="ABB14623" s="60"/>
      <c r="ABC14623" s="60"/>
      <c r="ABD14623" s="60"/>
      <c r="ABE14623" s="60"/>
      <c r="ABF14623" s="60"/>
      <c r="ABG14623" s="60"/>
      <c r="ABH14623" s="60"/>
      <c r="ABI14623" s="60"/>
      <c r="ABJ14623" s="60"/>
      <c r="ABK14623" s="60"/>
      <c r="ABL14623" s="60"/>
      <c r="ABM14623" s="60"/>
      <c r="ABN14623" s="60"/>
      <c r="ABO14623" s="60"/>
      <c r="ABP14623" s="60"/>
      <c r="ABQ14623" s="60"/>
      <c r="ABR14623" s="60">
        <v>0.66384963357064597</v>
      </c>
      <c r="ABS14623" s="60"/>
      <c r="ABT14623" s="60"/>
      <c r="ABU14623" s="60"/>
      <c r="ABV14623" s="60"/>
      <c r="ABW14623" s="60"/>
      <c r="ABX14623" s="60"/>
    </row>
    <row r="14624" spans="727:752" x14ac:dyDescent="0.25">
      <c r="AAY14624" s="60"/>
      <c r="AAZ14624" s="60"/>
      <c r="ABA14624" s="60"/>
      <c r="ABB14624" s="60"/>
      <c r="ABC14624" s="60"/>
      <c r="ABD14624" s="60"/>
      <c r="ABE14624" s="60"/>
      <c r="ABF14624" s="60"/>
      <c r="ABG14624" s="60"/>
      <c r="ABH14624" s="60"/>
      <c r="ABI14624" s="60"/>
      <c r="ABJ14624" s="60"/>
      <c r="ABK14624" s="60"/>
      <c r="ABL14624" s="60"/>
      <c r="ABM14624" s="60"/>
      <c r="ABN14624" s="60"/>
      <c r="ABO14624" s="60"/>
      <c r="ABP14624" s="60"/>
      <c r="ABQ14624" s="60"/>
      <c r="ABR14624" s="60">
        <v>0.661825682707193</v>
      </c>
      <c r="ABS14624" s="60"/>
      <c r="ABT14624" s="60"/>
      <c r="ABU14624" s="60"/>
      <c r="ABV14624" s="60"/>
      <c r="ABW14624" s="60"/>
      <c r="ABX14624" s="60"/>
    </row>
    <row r="14625" spans="727:752" x14ac:dyDescent="0.25">
      <c r="AAY14625" s="60"/>
      <c r="AAZ14625" s="60"/>
      <c r="ABA14625" s="60"/>
      <c r="ABB14625" s="60"/>
      <c r="ABC14625" s="60"/>
      <c r="ABD14625" s="60"/>
      <c r="ABE14625" s="60"/>
      <c r="ABF14625" s="60"/>
      <c r="ABG14625" s="60"/>
      <c r="ABH14625" s="60"/>
      <c r="ABI14625" s="60"/>
      <c r="ABJ14625" s="60"/>
      <c r="ABK14625" s="60"/>
      <c r="ABL14625" s="60"/>
      <c r="ABM14625" s="60"/>
      <c r="ABN14625" s="60"/>
      <c r="ABO14625" s="60"/>
      <c r="ABP14625" s="60"/>
      <c r="ABQ14625" s="60"/>
      <c r="ABR14625" s="60">
        <v>0.65255926557996502</v>
      </c>
      <c r="ABS14625" s="60"/>
      <c r="ABT14625" s="60"/>
      <c r="ABU14625" s="60"/>
      <c r="ABV14625" s="60"/>
      <c r="ABW14625" s="60"/>
      <c r="ABX14625" s="60"/>
    </row>
    <row r="14626" spans="727:752" x14ac:dyDescent="0.25">
      <c r="AAY14626" s="60"/>
      <c r="AAZ14626" s="60"/>
      <c r="ABA14626" s="60"/>
      <c r="ABB14626" s="60"/>
      <c r="ABC14626" s="60"/>
      <c r="ABD14626" s="60"/>
      <c r="ABE14626" s="60"/>
      <c r="ABF14626" s="60"/>
      <c r="ABG14626" s="60"/>
      <c r="ABH14626" s="60"/>
      <c r="ABI14626" s="60"/>
      <c r="ABJ14626" s="60"/>
      <c r="ABK14626" s="60"/>
      <c r="ABL14626" s="60"/>
      <c r="ABM14626" s="60"/>
      <c r="ABN14626" s="60"/>
      <c r="ABO14626" s="60"/>
      <c r="ABP14626" s="60"/>
      <c r="ABQ14626" s="60"/>
      <c r="ABR14626" s="60">
        <v>0.64759112627619597</v>
      </c>
      <c r="ABS14626" s="60"/>
      <c r="ABT14626" s="60"/>
      <c r="ABU14626" s="60"/>
      <c r="ABV14626" s="60"/>
      <c r="ABW14626" s="60"/>
      <c r="ABX14626" s="60"/>
    </row>
    <row r="14627" spans="727:752" x14ac:dyDescent="0.25">
      <c r="AAY14627" s="60"/>
      <c r="AAZ14627" s="60"/>
      <c r="ABA14627" s="60"/>
      <c r="ABB14627" s="60"/>
      <c r="ABC14627" s="60"/>
      <c r="ABD14627" s="60"/>
      <c r="ABE14627" s="60"/>
      <c r="ABF14627" s="60"/>
      <c r="ABG14627" s="60"/>
      <c r="ABH14627" s="60"/>
      <c r="ABI14627" s="60"/>
      <c r="ABJ14627" s="60"/>
      <c r="ABK14627" s="60"/>
      <c r="ABL14627" s="60"/>
      <c r="ABM14627" s="60"/>
      <c r="ABN14627" s="60"/>
      <c r="ABO14627" s="60"/>
      <c r="ABP14627" s="60"/>
      <c r="ABQ14627" s="60"/>
      <c r="ABR14627" s="60">
        <v>0.63673593451700905</v>
      </c>
      <c r="ABS14627" s="60"/>
      <c r="ABT14627" s="60"/>
      <c r="ABU14627" s="60"/>
      <c r="ABV14627" s="60"/>
      <c r="ABW14627" s="60"/>
      <c r="ABX14627" s="60"/>
    </row>
    <row r="14628" spans="727:752" x14ac:dyDescent="0.25">
      <c r="AAY14628" s="60"/>
      <c r="AAZ14628" s="60"/>
      <c r="ABA14628" s="60"/>
      <c r="ABB14628" s="60"/>
      <c r="ABC14628" s="60"/>
      <c r="ABD14628" s="60"/>
      <c r="ABE14628" s="60"/>
      <c r="ABF14628" s="60"/>
      <c r="ABG14628" s="60"/>
      <c r="ABH14628" s="60"/>
      <c r="ABI14628" s="60"/>
      <c r="ABJ14628" s="60"/>
      <c r="ABK14628" s="60"/>
      <c r="ABL14628" s="60"/>
      <c r="ABM14628" s="60"/>
      <c r="ABN14628" s="60"/>
      <c r="ABO14628" s="60"/>
      <c r="ABP14628" s="60"/>
      <c r="ABQ14628" s="60"/>
      <c r="ABR14628" s="60">
        <v>0.63321144250563499</v>
      </c>
      <c r="ABS14628" s="60"/>
      <c r="ABT14628" s="60"/>
      <c r="ABU14628" s="60"/>
      <c r="ABV14628" s="60"/>
      <c r="ABW14628" s="60"/>
      <c r="ABX14628" s="60"/>
    </row>
    <row r="14629" spans="727:752" x14ac:dyDescent="0.25">
      <c r="AAY14629" s="60"/>
      <c r="AAZ14629" s="60"/>
      <c r="ABA14629" s="60"/>
      <c r="ABB14629" s="60"/>
      <c r="ABC14629" s="60"/>
      <c r="ABD14629" s="60"/>
      <c r="ABE14629" s="60"/>
      <c r="ABF14629" s="60"/>
      <c r="ABG14629" s="60"/>
      <c r="ABH14629" s="60"/>
      <c r="ABI14629" s="60"/>
      <c r="ABJ14629" s="60"/>
      <c r="ABK14629" s="60"/>
      <c r="ABL14629" s="60"/>
      <c r="ABM14629" s="60"/>
      <c r="ABN14629" s="60"/>
      <c r="ABO14629" s="60"/>
      <c r="ABP14629" s="60"/>
      <c r="ABQ14629" s="60"/>
      <c r="ABR14629" s="60">
        <v>0.63058617986159204</v>
      </c>
      <c r="ABS14629" s="60"/>
      <c r="ABT14629" s="60"/>
      <c r="ABU14629" s="60"/>
      <c r="ABV14629" s="60"/>
      <c r="ABW14629" s="60"/>
      <c r="ABX14629" s="60"/>
    </row>
    <row r="14630" spans="727:752" x14ac:dyDescent="0.25">
      <c r="AAY14630" s="60"/>
      <c r="AAZ14630" s="60"/>
      <c r="ABA14630" s="60"/>
      <c r="ABB14630" s="60"/>
      <c r="ABC14630" s="60"/>
      <c r="ABD14630" s="60"/>
      <c r="ABE14630" s="60"/>
      <c r="ABF14630" s="60"/>
      <c r="ABG14630" s="60"/>
      <c r="ABH14630" s="60"/>
      <c r="ABI14630" s="60"/>
      <c r="ABJ14630" s="60"/>
      <c r="ABK14630" s="60"/>
      <c r="ABL14630" s="60"/>
      <c r="ABM14630" s="60"/>
      <c r="ABN14630" s="60"/>
      <c r="ABO14630" s="60"/>
      <c r="ABP14630" s="60"/>
      <c r="ABQ14630" s="60"/>
      <c r="ABR14630" s="60">
        <v>0.62478354691623506</v>
      </c>
      <c r="ABS14630" s="60"/>
      <c r="ABT14630" s="60"/>
      <c r="ABU14630" s="60"/>
      <c r="ABV14630" s="60"/>
      <c r="ABW14630" s="60"/>
      <c r="ABX14630" s="60"/>
    </row>
    <row r="14631" spans="727:752" x14ac:dyDescent="0.25">
      <c r="AAY14631" s="60"/>
      <c r="AAZ14631" s="60"/>
      <c r="ABA14631" s="60"/>
      <c r="ABB14631" s="60"/>
      <c r="ABC14631" s="60"/>
      <c r="ABD14631" s="60"/>
      <c r="ABE14631" s="60"/>
      <c r="ABF14631" s="60"/>
      <c r="ABG14631" s="60"/>
      <c r="ABH14631" s="60"/>
      <c r="ABI14631" s="60"/>
      <c r="ABJ14631" s="60"/>
      <c r="ABK14631" s="60"/>
      <c r="ABL14631" s="60"/>
      <c r="ABM14631" s="60"/>
      <c r="ABN14631" s="60"/>
      <c r="ABO14631" s="60"/>
      <c r="ABP14631" s="60"/>
      <c r="ABQ14631" s="60"/>
      <c r="ABR14631" s="60">
        <v>0.62043849149056596</v>
      </c>
      <c r="ABS14631" s="60"/>
      <c r="ABT14631" s="60"/>
      <c r="ABU14631" s="60"/>
      <c r="ABV14631" s="60"/>
      <c r="ABW14631" s="60"/>
      <c r="ABX14631" s="60"/>
    </row>
    <row r="14632" spans="727:752" x14ac:dyDescent="0.25">
      <c r="AAY14632" s="60"/>
      <c r="AAZ14632" s="60"/>
      <c r="ABA14632" s="60"/>
      <c r="ABB14632" s="60"/>
      <c r="ABC14632" s="60"/>
      <c r="ABD14632" s="60"/>
      <c r="ABE14632" s="60"/>
      <c r="ABF14632" s="60"/>
      <c r="ABG14632" s="60"/>
      <c r="ABH14632" s="60"/>
      <c r="ABI14632" s="60"/>
      <c r="ABJ14632" s="60"/>
      <c r="ABK14632" s="60"/>
      <c r="ABL14632" s="60"/>
      <c r="ABM14632" s="60"/>
      <c r="ABN14632" s="60"/>
      <c r="ABO14632" s="60"/>
      <c r="ABP14632" s="60"/>
      <c r="ABQ14632" s="60"/>
      <c r="ABR14632" s="60">
        <v>0.62029240925398899</v>
      </c>
      <c r="ABS14632" s="60"/>
      <c r="ABT14632" s="60"/>
      <c r="ABU14632" s="60"/>
      <c r="ABV14632" s="60"/>
      <c r="ABW14632" s="60"/>
      <c r="ABX14632" s="60"/>
    </row>
    <row r="14633" spans="727:752" x14ac:dyDescent="0.25">
      <c r="AAY14633" s="60"/>
      <c r="AAZ14633" s="60"/>
      <c r="ABA14633" s="60"/>
      <c r="ABB14633" s="60"/>
      <c r="ABC14633" s="60"/>
      <c r="ABD14633" s="60"/>
      <c r="ABE14633" s="60"/>
      <c r="ABF14633" s="60"/>
      <c r="ABG14633" s="60"/>
      <c r="ABH14633" s="60"/>
      <c r="ABI14633" s="60"/>
      <c r="ABJ14633" s="60"/>
      <c r="ABK14633" s="60"/>
      <c r="ABL14633" s="60"/>
      <c r="ABM14633" s="60"/>
      <c r="ABN14633" s="60"/>
      <c r="ABO14633" s="60"/>
      <c r="ABP14633" s="60"/>
      <c r="ABQ14633" s="60"/>
      <c r="ABR14633" s="60">
        <v>0.62010042826886103</v>
      </c>
      <c r="ABS14633" s="60"/>
      <c r="ABT14633" s="60"/>
      <c r="ABU14633" s="60"/>
      <c r="ABV14633" s="60"/>
      <c r="ABW14633" s="60"/>
      <c r="ABX14633" s="60"/>
    </row>
    <row r="14634" spans="727:752" x14ac:dyDescent="0.25">
      <c r="AAY14634" s="60"/>
      <c r="AAZ14634" s="60"/>
      <c r="ABA14634" s="60"/>
      <c r="ABB14634" s="60"/>
      <c r="ABC14634" s="60"/>
      <c r="ABD14634" s="60"/>
      <c r="ABE14634" s="60"/>
      <c r="ABF14634" s="60"/>
      <c r="ABG14634" s="60"/>
      <c r="ABH14634" s="60"/>
      <c r="ABI14634" s="60"/>
      <c r="ABJ14634" s="60"/>
      <c r="ABK14634" s="60"/>
      <c r="ABL14634" s="60"/>
      <c r="ABM14634" s="60"/>
      <c r="ABN14634" s="60"/>
      <c r="ABO14634" s="60"/>
      <c r="ABP14634" s="60"/>
      <c r="ABQ14634" s="60"/>
      <c r="ABR14634" s="60">
        <v>0.61953151339533097</v>
      </c>
      <c r="ABS14634" s="60"/>
      <c r="ABT14634" s="60"/>
      <c r="ABU14634" s="60"/>
      <c r="ABV14634" s="60"/>
      <c r="ABW14634" s="60"/>
      <c r="ABX14634" s="60"/>
    </row>
    <row r="14635" spans="727:752" x14ac:dyDescent="0.25">
      <c r="AAY14635" s="60"/>
      <c r="AAZ14635" s="60"/>
      <c r="ABA14635" s="60"/>
      <c r="ABB14635" s="60"/>
      <c r="ABC14635" s="60"/>
      <c r="ABD14635" s="60"/>
      <c r="ABE14635" s="60"/>
      <c r="ABF14635" s="60"/>
      <c r="ABG14635" s="60"/>
      <c r="ABH14635" s="60"/>
      <c r="ABI14635" s="60"/>
      <c r="ABJ14635" s="60"/>
      <c r="ABK14635" s="60"/>
      <c r="ABL14635" s="60"/>
      <c r="ABM14635" s="60"/>
      <c r="ABN14635" s="60"/>
      <c r="ABO14635" s="60"/>
      <c r="ABP14635" s="60"/>
      <c r="ABQ14635" s="60"/>
      <c r="ABR14635" s="60">
        <v>0.61862400420202601</v>
      </c>
      <c r="ABS14635" s="60"/>
      <c r="ABT14635" s="60"/>
      <c r="ABU14635" s="60"/>
      <c r="ABV14635" s="60"/>
      <c r="ABW14635" s="60"/>
      <c r="ABX14635" s="60"/>
    </row>
    <row r="14636" spans="727:752" x14ac:dyDescent="0.25">
      <c r="AAY14636" s="60"/>
      <c r="AAZ14636" s="60"/>
      <c r="ABA14636" s="60"/>
      <c r="ABB14636" s="60"/>
      <c r="ABC14636" s="60"/>
      <c r="ABD14636" s="60"/>
      <c r="ABE14636" s="60"/>
      <c r="ABF14636" s="60"/>
      <c r="ABG14636" s="60"/>
      <c r="ABH14636" s="60"/>
      <c r="ABI14636" s="60"/>
      <c r="ABJ14636" s="60"/>
      <c r="ABK14636" s="60"/>
      <c r="ABL14636" s="60"/>
      <c r="ABM14636" s="60"/>
      <c r="ABN14636" s="60"/>
      <c r="ABO14636" s="60"/>
      <c r="ABP14636" s="60"/>
      <c r="ABQ14636" s="60"/>
      <c r="ABR14636" s="60">
        <v>0.617883570058536</v>
      </c>
      <c r="ABS14636" s="60"/>
      <c r="ABT14636" s="60"/>
      <c r="ABU14636" s="60"/>
      <c r="ABV14636" s="60"/>
      <c r="ABW14636" s="60"/>
      <c r="ABX14636" s="60"/>
    </row>
    <row r="14637" spans="727:752" x14ac:dyDescent="0.25">
      <c r="AAY14637" s="60"/>
      <c r="AAZ14637" s="60"/>
      <c r="ABA14637" s="60"/>
      <c r="ABB14637" s="60"/>
      <c r="ABC14637" s="60"/>
      <c r="ABD14637" s="60"/>
      <c r="ABE14637" s="60"/>
      <c r="ABF14637" s="60"/>
      <c r="ABG14637" s="60"/>
      <c r="ABH14637" s="60"/>
      <c r="ABI14637" s="60"/>
      <c r="ABJ14637" s="60"/>
      <c r="ABK14637" s="60"/>
      <c r="ABL14637" s="60"/>
      <c r="ABM14637" s="60"/>
      <c r="ABN14637" s="60"/>
      <c r="ABO14637" s="60"/>
      <c r="ABP14637" s="60"/>
      <c r="ABQ14637" s="60"/>
      <c r="ABR14637" s="60">
        <v>0.61607259823114402</v>
      </c>
      <c r="ABS14637" s="60"/>
      <c r="ABT14637" s="60"/>
      <c r="ABU14637" s="60"/>
      <c r="ABV14637" s="60"/>
      <c r="ABW14637" s="60"/>
      <c r="ABX14637" s="60"/>
    </row>
    <row r="14638" spans="727:752" x14ac:dyDescent="0.25">
      <c r="AAY14638" s="60"/>
      <c r="AAZ14638" s="60"/>
      <c r="ABA14638" s="60"/>
      <c r="ABB14638" s="60"/>
      <c r="ABC14638" s="60"/>
      <c r="ABD14638" s="60"/>
      <c r="ABE14638" s="60"/>
      <c r="ABF14638" s="60"/>
      <c r="ABG14638" s="60"/>
      <c r="ABH14638" s="60"/>
      <c r="ABI14638" s="60"/>
      <c r="ABJ14638" s="60"/>
      <c r="ABK14638" s="60"/>
      <c r="ABL14638" s="60"/>
      <c r="ABM14638" s="60"/>
      <c r="ABN14638" s="60"/>
      <c r="ABO14638" s="60"/>
      <c r="ABP14638" s="60"/>
      <c r="ABQ14638" s="60"/>
      <c r="ABR14638" s="60">
        <v>0.61582862514915904</v>
      </c>
      <c r="ABS14638" s="60"/>
      <c r="ABT14638" s="60"/>
      <c r="ABU14638" s="60"/>
      <c r="ABV14638" s="60"/>
      <c r="ABW14638" s="60"/>
      <c r="ABX14638" s="60"/>
    </row>
    <row r="14639" spans="727:752" x14ac:dyDescent="0.25">
      <c r="AAY14639" s="60"/>
      <c r="AAZ14639" s="60"/>
      <c r="ABA14639" s="60"/>
      <c r="ABB14639" s="60"/>
      <c r="ABC14639" s="60"/>
      <c r="ABD14639" s="60"/>
      <c r="ABE14639" s="60"/>
      <c r="ABF14639" s="60"/>
      <c r="ABG14639" s="60"/>
      <c r="ABH14639" s="60"/>
      <c r="ABI14639" s="60"/>
      <c r="ABJ14639" s="60"/>
      <c r="ABK14639" s="60"/>
      <c r="ABL14639" s="60"/>
      <c r="ABM14639" s="60"/>
      <c r="ABN14639" s="60"/>
      <c r="ABO14639" s="60"/>
      <c r="ABP14639" s="60"/>
      <c r="ABQ14639" s="60"/>
      <c r="ABR14639" s="60">
        <v>0.61353139412206603</v>
      </c>
      <c r="ABS14639" s="60"/>
      <c r="ABT14639" s="60"/>
      <c r="ABU14639" s="60"/>
      <c r="ABV14639" s="60"/>
      <c r="ABW14639" s="60"/>
      <c r="ABX14639" s="60"/>
    </row>
    <row r="14640" spans="727:752" x14ac:dyDescent="0.25">
      <c r="AAY14640" s="60"/>
      <c r="AAZ14640" s="60"/>
      <c r="ABA14640" s="60"/>
      <c r="ABB14640" s="60"/>
      <c r="ABC14640" s="60"/>
      <c r="ABD14640" s="60"/>
      <c r="ABE14640" s="60"/>
      <c r="ABF14640" s="60"/>
      <c r="ABG14640" s="60"/>
      <c r="ABH14640" s="60"/>
      <c r="ABI14640" s="60"/>
      <c r="ABJ14640" s="60"/>
      <c r="ABK14640" s="60"/>
      <c r="ABL14640" s="60"/>
      <c r="ABM14640" s="60"/>
      <c r="ABN14640" s="60"/>
      <c r="ABO14640" s="60"/>
      <c r="ABP14640" s="60"/>
      <c r="ABQ14640" s="60"/>
      <c r="ABR14640" s="60">
        <v>0.61322796690058901</v>
      </c>
      <c r="ABS14640" s="60"/>
      <c r="ABT14640" s="60"/>
      <c r="ABU14640" s="60"/>
      <c r="ABV14640" s="60"/>
      <c r="ABW14640" s="60"/>
      <c r="ABX14640" s="60"/>
    </row>
    <row r="14641" spans="727:752" x14ac:dyDescent="0.25">
      <c r="AAY14641" s="60"/>
      <c r="AAZ14641" s="60"/>
      <c r="ABA14641" s="60"/>
      <c r="ABB14641" s="60"/>
      <c r="ABC14641" s="60"/>
      <c r="ABD14641" s="60"/>
      <c r="ABE14641" s="60"/>
      <c r="ABF14641" s="60"/>
      <c r="ABG14641" s="60"/>
      <c r="ABH14641" s="60"/>
      <c r="ABI14641" s="60"/>
      <c r="ABJ14641" s="60"/>
      <c r="ABK14641" s="60"/>
      <c r="ABL14641" s="60"/>
      <c r="ABM14641" s="60"/>
      <c r="ABN14641" s="60"/>
      <c r="ABO14641" s="60"/>
      <c r="ABP14641" s="60"/>
      <c r="ABQ14641" s="60"/>
      <c r="ABR14641" s="60">
        <v>0.60980582759219804</v>
      </c>
      <c r="ABS14641" s="60"/>
      <c r="ABT14641" s="60"/>
      <c r="ABU14641" s="60"/>
      <c r="ABV14641" s="60"/>
      <c r="ABW14641" s="60"/>
      <c r="ABX14641" s="60"/>
    </row>
    <row r="14642" spans="727:752" x14ac:dyDescent="0.25">
      <c r="AAY14642" s="60"/>
      <c r="AAZ14642" s="60"/>
      <c r="ABA14642" s="60"/>
      <c r="ABB14642" s="60"/>
      <c r="ABC14642" s="60"/>
      <c r="ABD14642" s="60"/>
      <c r="ABE14642" s="60"/>
      <c r="ABF14642" s="60"/>
      <c r="ABG14642" s="60"/>
      <c r="ABH14642" s="60"/>
      <c r="ABI14642" s="60"/>
      <c r="ABJ14642" s="60"/>
      <c r="ABK14642" s="60"/>
      <c r="ABL14642" s="60"/>
      <c r="ABM14642" s="60"/>
      <c r="ABN14642" s="60"/>
      <c r="ABO14642" s="60"/>
      <c r="ABP14642" s="60"/>
      <c r="ABQ14642" s="60"/>
      <c r="ABR14642" s="60">
        <v>0.60743099749572504</v>
      </c>
      <c r="ABS14642" s="60"/>
      <c r="ABT14642" s="60"/>
      <c r="ABU14642" s="60"/>
      <c r="ABV14642" s="60"/>
      <c r="ABW14642" s="60"/>
      <c r="ABX14642" s="60"/>
    </row>
    <row r="14643" spans="727:752" x14ac:dyDescent="0.25">
      <c r="AAY14643" s="60"/>
      <c r="AAZ14643" s="60"/>
      <c r="ABA14643" s="60"/>
      <c r="ABB14643" s="60"/>
      <c r="ABC14643" s="60"/>
      <c r="ABD14643" s="60"/>
      <c r="ABE14643" s="60"/>
      <c r="ABF14643" s="60"/>
      <c r="ABG14643" s="60"/>
      <c r="ABH14643" s="60"/>
      <c r="ABI14643" s="60"/>
      <c r="ABJ14643" s="60"/>
      <c r="ABK14643" s="60"/>
      <c r="ABL14643" s="60"/>
      <c r="ABM14643" s="60"/>
      <c r="ABN14643" s="60"/>
      <c r="ABO14643" s="60"/>
      <c r="ABP14643" s="60"/>
      <c r="ABQ14643" s="60"/>
      <c r="ABR14643" s="60">
        <v>0.60532312780696995</v>
      </c>
      <c r="ABS14643" s="60"/>
      <c r="ABT14643" s="60"/>
      <c r="ABU14643" s="60"/>
      <c r="ABV14643" s="60"/>
      <c r="ABW14643" s="60"/>
      <c r="ABX14643" s="60"/>
    </row>
    <row r="14644" spans="727:752" x14ac:dyDescent="0.25">
      <c r="AAY14644" s="60"/>
      <c r="AAZ14644" s="60"/>
      <c r="ABA14644" s="60"/>
      <c r="ABB14644" s="60"/>
      <c r="ABC14644" s="60"/>
      <c r="ABD14644" s="60"/>
      <c r="ABE14644" s="60"/>
      <c r="ABF14644" s="60"/>
      <c r="ABG14644" s="60"/>
      <c r="ABH14644" s="60"/>
      <c r="ABI14644" s="60"/>
      <c r="ABJ14644" s="60"/>
      <c r="ABK14644" s="60"/>
      <c r="ABL14644" s="60"/>
      <c r="ABM14644" s="60"/>
      <c r="ABN14644" s="60"/>
      <c r="ABO14644" s="60"/>
      <c r="ABP14644" s="60"/>
      <c r="ABQ14644" s="60"/>
      <c r="ABR14644" s="60">
        <v>0.60527907014416304</v>
      </c>
      <c r="ABS14644" s="60"/>
      <c r="ABT14644" s="60"/>
      <c r="ABU14644" s="60"/>
      <c r="ABV14644" s="60"/>
      <c r="ABW14644" s="60"/>
      <c r="ABX14644" s="60"/>
    </row>
    <row r="14645" spans="727:752" x14ac:dyDescent="0.25">
      <c r="AAY14645" s="60"/>
      <c r="AAZ14645" s="60"/>
      <c r="ABA14645" s="60"/>
      <c r="ABB14645" s="60"/>
      <c r="ABC14645" s="60"/>
      <c r="ABD14645" s="60"/>
      <c r="ABE14645" s="60"/>
      <c r="ABF14645" s="60"/>
      <c r="ABG14645" s="60"/>
      <c r="ABH14645" s="60"/>
      <c r="ABI14645" s="60"/>
      <c r="ABJ14645" s="60"/>
      <c r="ABK14645" s="60"/>
      <c r="ABL14645" s="60"/>
      <c r="ABM14645" s="60"/>
      <c r="ABN14645" s="60"/>
      <c r="ABO14645" s="60"/>
      <c r="ABP14645" s="60"/>
      <c r="ABQ14645" s="60"/>
      <c r="ABR14645" s="60">
        <v>0.605035164137121</v>
      </c>
      <c r="ABS14645" s="60"/>
      <c r="ABT14645" s="60"/>
      <c r="ABU14645" s="60"/>
      <c r="ABV14645" s="60"/>
      <c r="ABW14645" s="60"/>
      <c r="ABX14645" s="60"/>
    </row>
    <row r="14646" spans="727:752" x14ac:dyDescent="0.25">
      <c r="AAY14646" s="60"/>
      <c r="AAZ14646" s="60"/>
      <c r="ABA14646" s="60"/>
      <c r="ABB14646" s="60"/>
      <c r="ABC14646" s="60"/>
      <c r="ABD14646" s="60"/>
      <c r="ABE14646" s="60"/>
      <c r="ABF14646" s="60"/>
      <c r="ABG14646" s="60"/>
      <c r="ABH14646" s="60"/>
      <c r="ABI14646" s="60"/>
      <c r="ABJ14646" s="60"/>
      <c r="ABK14646" s="60"/>
      <c r="ABL14646" s="60"/>
      <c r="ABM14646" s="60"/>
      <c r="ABN14646" s="60"/>
      <c r="ABO14646" s="60"/>
      <c r="ABP14646" s="60"/>
      <c r="ABQ14646" s="60"/>
      <c r="ABR14646" s="60">
        <v>0.60312506646647901</v>
      </c>
      <c r="ABS14646" s="60"/>
      <c r="ABT14646" s="60"/>
      <c r="ABU14646" s="60"/>
      <c r="ABV14646" s="60"/>
      <c r="ABW14646" s="60"/>
      <c r="ABX14646" s="60"/>
    </row>
    <row r="14647" spans="727:752" x14ac:dyDescent="0.25">
      <c r="AAY14647" s="60"/>
      <c r="AAZ14647" s="60"/>
      <c r="ABA14647" s="60"/>
      <c r="ABB14647" s="60"/>
      <c r="ABC14647" s="60"/>
      <c r="ABD14647" s="60"/>
      <c r="ABE14647" s="60"/>
      <c r="ABF14647" s="60"/>
      <c r="ABG14647" s="60"/>
      <c r="ABH14647" s="60"/>
      <c r="ABI14647" s="60"/>
      <c r="ABJ14647" s="60"/>
      <c r="ABK14647" s="60"/>
      <c r="ABL14647" s="60"/>
      <c r="ABM14647" s="60"/>
      <c r="ABN14647" s="60"/>
      <c r="ABO14647" s="60"/>
      <c r="ABP14647" s="60"/>
      <c r="ABQ14647" s="60"/>
      <c r="ABR14647" s="60">
        <v>0.60213599172996402</v>
      </c>
      <c r="ABS14647" s="60"/>
      <c r="ABT14647" s="60"/>
      <c r="ABU14647" s="60"/>
      <c r="ABV14647" s="60"/>
      <c r="ABW14647" s="60"/>
      <c r="ABX14647" s="60"/>
    </row>
    <row r="14648" spans="727:752" x14ac:dyDescent="0.25">
      <c r="AAY14648" s="60"/>
      <c r="AAZ14648" s="60"/>
      <c r="ABA14648" s="60"/>
      <c r="ABB14648" s="60"/>
      <c r="ABC14648" s="60"/>
      <c r="ABD14648" s="60"/>
      <c r="ABE14648" s="60"/>
      <c r="ABF14648" s="60"/>
      <c r="ABG14648" s="60"/>
      <c r="ABH14648" s="60"/>
      <c r="ABI14648" s="60"/>
      <c r="ABJ14648" s="60"/>
      <c r="ABK14648" s="60"/>
      <c r="ABL14648" s="60"/>
      <c r="ABM14648" s="60"/>
      <c r="ABN14648" s="60"/>
      <c r="ABO14648" s="60"/>
      <c r="ABP14648" s="60"/>
      <c r="ABQ14648" s="60"/>
      <c r="ABR14648" s="60">
        <v>0.60150936729809101</v>
      </c>
      <c r="ABS14648" s="60"/>
      <c r="ABT14648" s="60"/>
      <c r="ABU14648" s="60"/>
      <c r="ABV14648" s="60"/>
      <c r="ABW14648" s="60"/>
      <c r="ABX14648" s="60"/>
    </row>
    <row r="14649" spans="727:752" x14ac:dyDescent="0.25">
      <c r="AAY14649" s="60"/>
      <c r="AAZ14649" s="60"/>
      <c r="ABA14649" s="60"/>
      <c r="ABB14649" s="60"/>
      <c r="ABC14649" s="60"/>
      <c r="ABD14649" s="60"/>
      <c r="ABE14649" s="60"/>
      <c r="ABF14649" s="60"/>
      <c r="ABG14649" s="60"/>
      <c r="ABH14649" s="60"/>
      <c r="ABI14649" s="60"/>
      <c r="ABJ14649" s="60"/>
      <c r="ABK14649" s="60"/>
      <c r="ABL14649" s="60"/>
      <c r="ABM14649" s="60"/>
      <c r="ABN14649" s="60"/>
      <c r="ABO14649" s="60"/>
      <c r="ABP14649" s="60"/>
      <c r="ABQ14649" s="60"/>
      <c r="ABR14649" s="60">
        <v>0.59356609346605005</v>
      </c>
      <c r="ABS14649" s="60"/>
      <c r="ABT14649" s="60"/>
      <c r="ABU14649" s="60"/>
      <c r="ABV14649" s="60"/>
      <c r="ABW14649" s="60"/>
      <c r="ABX14649" s="60"/>
    </row>
    <row r="14650" spans="727:752" x14ac:dyDescent="0.25">
      <c r="AAY14650" s="60"/>
      <c r="AAZ14650" s="60"/>
      <c r="ABA14650" s="60"/>
      <c r="ABB14650" s="60"/>
      <c r="ABC14650" s="60"/>
      <c r="ABD14650" s="60"/>
      <c r="ABE14650" s="60"/>
      <c r="ABF14650" s="60"/>
      <c r="ABG14650" s="60"/>
      <c r="ABH14650" s="60"/>
      <c r="ABI14650" s="60"/>
      <c r="ABJ14650" s="60"/>
      <c r="ABK14650" s="60"/>
      <c r="ABL14650" s="60"/>
      <c r="ABM14650" s="60"/>
      <c r="ABN14650" s="60"/>
      <c r="ABO14650" s="60"/>
      <c r="ABP14650" s="60"/>
      <c r="ABQ14650" s="60"/>
      <c r="ABR14650" s="60">
        <v>0.58891360683885197</v>
      </c>
      <c r="ABS14650" s="60"/>
      <c r="ABT14650" s="60"/>
      <c r="ABU14650" s="60"/>
      <c r="ABV14650" s="60"/>
      <c r="ABW14650" s="60"/>
      <c r="ABX14650" s="60"/>
    </row>
    <row r="14651" spans="727:752" x14ac:dyDescent="0.25">
      <c r="AAY14651" s="60"/>
      <c r="AAZ14651" s="60"/>
      <c r="ABA14651" s="60"/>
      <c r="ABB14651" s="60"/>
      <c r="ABC14651" s="60"/>
      <c r="ABD14651" s="60"/>
      <c r="ABE14651" s="60"/>
      <c r="ABF14651" s="60"/>
      <c r="ABG14651" s="60"/>
      <c r="ABH14651" s="60"/>
      <c r="ABI14651" s="60"/>
      <c r="ABJ14651" s="60"/>
      <c r="ABK14651" s="60"/>
      <c r="ABL14651" s="60"/>
      <c r="ABM14651" s="60"/>
      <c r="ABN14651" s="60"/>
      <c r="ABO14651" s="60"/>
      <c r="ABP14651" s="60"/>
      <c r="ABQ14651" s="60"/>
      <c r="ABR14651" s="60">
        <v>0.58720886935066197</v>
      </c>
      <c r="ABS14651" s="60"/>
      <c r="ABT14651" s="60"/>
      <c r="ABU14651" s="60"/>
      <c r="ABV14651" s="60"/>
      <c r="ABW14651" s="60"/>
      <c r="ABX14651" s="60"/>
    </row>
    <row r="14652" spans="727:752" x14ac:dyDescent="0.25">
      <c r="AAY14652" s="60"/>
      <c r="AAZ14652" s="60"/>
      <c r="ABA14652" s="60"/>
      <c r="ABB14652" s="60"/>
      <c r="ABC14652" s="60"/>
      <c r="ABD14652" s="60"/>
      <c r="ABE14652" s="60"/>
      <c r="ABF14652" s="60"/>
      <c r="ABG14652" s="60"/>
      <c r="ABH14652" s="60"/>
      <c r="ABI14652" s="60"/>
      <c r="ABJ14652" s="60"/>
      <c r="ABK14652" s="60"/>
      <c r="ABL14652" s="60"/>
      <c r="ABM14652" s="60"/>
      <c r="ABN14652" s="60"/>
      <c r="ABO14652" s="60"/>
      <c r="ABP14652" s="60"/>
      <c r="ABQ14652" s="60"/>
      <c r="ABR14652" s="60">
        <v>0.58212289068148904</v>
      </c>
      <c r="ABS14652" s="60"/>
      <c r="ABT14652" s="60"/>
      <c r="ABU14652" s="60"/>
      <c r="ABV14652" s="60"/>
      <c r="ABW14652" s="60"/>
      <c r="ABX14652" s="60"/>
    </row>
    <row r="14653" spans="727:752" x14ac:dyDescent="0.25">
      <c r="AAY14653" s="60"/>
      <c r="AAZ14653" s="60"/>
      <c r="ABA14653" s="60"/>
      <c r="ABB14653" s="60"/>
      <c r="ABC14653" s="60"/>
      <c r="ABD14653" s="60"/>
      <c r="ABE14653" s="60"/>
      <c r="ABF14653" s="60"/>
      <c r="ABG14653" s="60"/>
      <c r="ABH14653" s="60"/>
      <c r="ABI14653" s="60"/>
      <c r="ABJ14653" s="60"/>
      <c r="ABK14653" s="60"/>
      <c r="ABL14653" s="60"/>
      <c r="ABM14653" s="60"/>
      <c r="ABN14653" s="60"/>
      <c r="ABO14653" s="60"/>
      <c r="ABP14653" s="60"/>
      <c r="ABQ14653" s="60"/>
      <c r="ABR14653" s="60">
        <v>0.57278054935585898</v>
      </c>
      <c r="ABS14653" s="60"/>
      <c r="ABT14653" s="60"/>
      <c r="ABU14653" s="60"/>
      <c r="ABV14653" s="60"/>
      <c r="ABW14653" s="60"/>
      <c r="ABX14653" s="60"/>
    </row>
    <row r="14654" spans="727:752" x14ac:dyDescent="0.25">
      <c r="AAY14654" s="60"/>
      <c r="AAZ14654" s="60"/>
      <c r="ABA14654" s="60"/>
      <c r="ABB14654" s="60"/>
      <c r="ABC14654" s="60"/>
      <c r="ABD14654" s="60"/>
      <c r="ABE14654" s="60"/>
      <c r="ABF14654" s="60"/>
      <c r="ABG14654" s="60"/>
      <c r="ABH14654" s="60"/>
      <c r="ABI14654" s="60"/>
      <c r="ABJ14654" s="60"/>
      <c r="ABK14654" s="60"/>
      <c r="ABL14654" s="60"/>
      <c r="ABM14654" s="60"/>
      <c r="ABN14654" s="60"/>
      <c r="ABO14654" s="60"/>
      <c r="ABP14654" s="60"/>
      <c r="ABQ14654" s="60"/>
      <c r="ABR14654" s="60">
        <v>0.56426491685040203</v>
      </c>
      <c r="ABS14654" s="60"/>
      <c r="ABT14654" s="60"/>
      <c r="ABU14654" s="60"/>
      <c r="ABV14654" s="60"/>
      <c r="ABW14654" s="60"/>
      <c r="ABX14654" s="60"/>
    </row>
    <row r="14655" spans="727:752" x14ac:dyDescent="0.25">
      <c r="AAY14655" s="60"/>
      <c r="AAZ14655" s="60"/>
      <c r="ABA14655" s="60"/>
      <c r="ABB14655" s="60"/>
      <c r="ABC14655" s="60"/>
      <c r="ABD14655" s="60"/>
      <c r="ABE14655" s="60"/>
      <c r="ABF14655" s="60"/>
      <c r="ABG14655" s="60"/>
      <c r="ABH14655" s="60"/>
      <c r="ABI14655" s="60"/>
      <c r="ABJ14655" s="60"/>
      <c r="ABK14655" s="60"/>
      <c r="ABL14655" s="60"/>
      <c r="ABM14655" s="60"/>
      <c r="ABN14655" s="60"/>
      <c r="ABO14655" s="60"/>
      <c r="ABP14655" s="60"/>
      <c r="ABQ14655" s="60"/>
      <c r="ABR14655" s="60">
        <v>0.553641241565343</v>
      </c>
      <c r="ABS14655" s="60"/>
      <c r="ABT14655" s="60"/>
      <c r="ABU14655" s="60"/>
      <c r="ABV14655" s="60"/>
      <c r="ABW14655" s="60"/>
      <c r="ABX14655" s="60"/>
    </row>
    <row r="14656" spans="727:752" x14ac:dyDescent="0.25">
      <c r="AAY14656" s="60"/>
      <c r="AAZ14656" s="60"/>
      <c r="ABA14656" s="60"/>
      <c r="ABB14656" s="60"/>
      <c r="ABC14656" s="60"/>
      <c r="ABD14656" s="60"/>
      <c r="ABE14656" s="60"/>
      <c r="ABF14656" s="60"/>
      <c r="ABG14656" s="60"/>
      <c r="ABH14656" s="60"/>
      <c r="ABI14656" s="60"/>
      <c r="ABJ14656" s="60"/>
      <c r="ABK14656" s="60"/>
      <c r="ABL14656" s="60"/>
      <c r="ABM14656" s="60"/>
      <c r="ABN14656" s="60"/>
      <c r="ABO14656" s="60"/>
      <c r="ABP14656" s="60"/>
      <c r="ABQ14656" s="60"/>
      <c r="ABR14656" s="60">
        <v>0.54809307375489302</v>
      </c>
      <c r="ABS14656" s="60"/>
      <c r="ABT14656" s="60"/>
      <c r="ABU14656" s="60"/>
      <c r="ABV14656" s="60"/>
      <c r="ABW14656" s="60"/>
      <c r="ABX14656" s="60"/>
    </row>
    <row r="14657" spans="727:752" x14ac:dyDescent="0.25">
      <c r="AAY14657" s="60"/>
      <c r="AAZ14657" s="60"/>
      <c r="ABA14657" s="60"/>
      <c r="ABB14657" s="60"/>
      <c r="ABC14657" s="60"/>
      <c r="ABD14657" s="60"/>
      <c r="ABE14657" s="60"/>
      <c r="ABF14657" s="60"/>
      <c r="ABG14657" s="60"/>
      <c r="ABH14657" s="60"/>
      <c r="ABI14657" s="60"/>
      <c r="ABJ14657" s="60"/>
      <c r="ABK14657" s="60"/>
      <c r="ABL14657" s="60"/>
      <c r="ABM14657" s="60"/>
      <c r="ABN14657" s="60"/>
      <c r="ABO14657" s="60"/>
      <c r="ABP14657" s="60"/>
      <c r="ABQ14657" s="60"/>
      <c r="ABR14657" s="60">
        <v>0.54441936905188104</v>
      </c>
      <c r="ABS14657" s="60"/>
      <c r="ABT14657" s="60"/>
      <c r="ABU14657" s="60"/>
      <c r="ABV14657" s="60"/>
      <c r="ABW14657" s="60"/>
      <c r="ABX14657" s="60"/>
    </row>
    <row r="14658" spans="727:752" x14ac:dyDescent="0.25">
      <c r="AAY14658" s="60"/>
      <c r="AAZ14658" s="60"/>
      <c r="ABA14658" s="60"/>
      <c r="ABB14658" s="60"/>
      <c r="ABC14658" s="60"/>
      <c r="ABD14658" s="60"/>
      <c r="ABE14658" s="60"/>
      <c r="ABF14658" s="60"/>
      <c r="ABG14658" s="60"/>
      <c r="ABH14658" s="60"/>
      <c r="ABI14658" s="60"/>
      <c r="ABJ14658" s="60"/>
      <c r="ABK14658" s="60"/>
      <c r="ABL14658" s="60"/>
      <c r="ABM14658" s="60"/>
      <c r="ABN14658" s="60"/>
      <c r="ABO14658" s="60"/>
      <c r="ABP14658" s="60"/>
      <c r="ABQ14658" s="60"/>
      <c r="ABR14658" s="60">
        <v>0.53398296494039299</v>
      </c>
      <c r="ABS14658" s="60"/>
      <c r="ABT14658" s="60"/>
      <c r="ABU14658" s="60"/>
      <c r="ABV14658" s="60"/>
      <c r="ABW14658" s="60"/>
      <c r="ABX14658" s="60"/>
    </row>
    <row r="14659" spans="727:752" x14ac:dyDescent="0.25">
      <c r="AAY14659" s="60"/>
      <c r="AAZ14659" s="60"/>
      <c r="ABA14659" s="60"/>
      <c r="ABB14659" s="60"/>
      <c r="ABC14659" s="60"/>
      <c r="ABD14659" s="60"/>
      <c r="ABE14659" s="60"/>
      <c r="ABF14659" s="60"/>
      <c r="ABG14659" s="60"/>
      <c r="ABH14659" s="60"/>
      <c r="ABI14659" s="60"/>
      <c r="ABJ14659" s="60"/>
      <c r="ABK14659" s="60"/>
      <c r="ABL14659" s="60"/>
      <c r="ABM14659" s="60"/>
      <c r="ABN14659" s="60"/>
      <c r="ABO14659" s="60"/>
      <c r="ABP14659" s="60"/>
      <c r="ABQ14659" s="60"/>
      <c r="ABR14659" s="60">
        <v>0.52557795860139001</v>
      </c>
      <c r="ABS14659" s="60"/>
      <c r="ABT14659" s="60"/>
      <c r="ABU14659" s="60"/>
      <c r="ABV14659" s="60"/>
      <c r="ABW14659" s="60"/>
      <c r="ABX14659" s="60"/>
    </row>
    <row r="14660" spans="727:752" x14ac:dyDescent="0.25">
      <c r="AAY14660" s="60"/>
      <c r="AAZ14660" s="60"/>
      <c r="ABA14660" s="60"/>
      <c r="ABB14660" s="60"/>
      <c r="ABC14660" s="60"/>
      <c r="ABD14660" s="60"/>
      <c r="ABE14660" s="60"/>
      <c r="ABF14660" s="60"/>
      <c r="ABG14660" s="60"/>
      <c r="ABH14660" s="60"/>
      <c r="ABI14660" s="60"/>
      <c r="ABJ14660" s="60"/>
      <c r="ABK14660" s="60"/>
      <c r="ABL14660" s="60"/>
      <c r="ABM14660" s="60"/>
      <c r="ABN14660" s="60"/>
      <c r="ABO14660" s="60"/>
      <c r="ABP14660" s="60"/>
      <c r="ABQ14660" s="60"/>
      <c r="ABR14660" s="60">
        <v>0.51383526915299904</v>
      </c>
      <c r="ABS14660" s="60"/>
      <c r="ABT14660" s="60"/>
      <c r="ABU14660" s="60"/>
      <c r="ABV14660" s="60"/>
      <c r="ABW14660" s="60"/>
      <c r="ABX14660" s="60"/>
    </row>
    <row r="14661" spans="727:752" x14ac:dyDescent="0.25">
      <c r="AAY14661" s="60"/>
      <c r="AAZ14661" s="60"/>
      <c r="ABA14661" s="60"/>
      <c r="ABB14661" s="60"/>
      <c r="ABC14661" s="60"/>
      <c r="ABD14661" s="60"/>
      <c r="ABE14661" s="60"/>
      <c r="ABF14661" s="60"/>
      <c r="ABG14661" s="60"/>
      <c r="ABH14661" s="60"/>
      <c r="ABI14661" s="60"/>
      <c r="ABJ14661" s="60"/>
      <c r="ABK14661" s="60"/>
      <c r="ABL14661" s="60"/>
      <c r="ABM14661" s="60"/>
      <c r="ABN14661" s="60"/>
      <c r="ABO14661" s="60"/>
      <c r="ABP14661" s="60"/>
      <c r="ABQ14661" s="60"/>
      <c r="ABR14661" s="60">
        <v>0.51381776489045805</v>
      </c>
      <c r="ABS14661" s="60"/>
      <c r="ABT14661" s="60"/>
      <c r="ABU14661" s="60"/>
      <c r="ABV14661" s="60"/>
      <c r="ABW14661" s="60"/>
      <c r="ABX14661" s="60"/>
    </row>
    <row r="14662" spans="727:752" x14ac:dyDescent="0.25">
      <c r="AAY14662" s="60"/>
      <c r="AAZ14662" s="60"/>
      <c r="ABA14662" s="60"/>
      <c r="ABB14662" s="60"/>
      <c r="ABC14662" s="60"/>
      <c r="ABD14662" s="60"/>
      <c r="ABE14662" s="60"/>
      <c r="ABF14662" s="60"/>
      <c r="ABG14662" s="60"/>
      <c r="ABH14662" s="60"/>
      <c r="ABI14662" s="60"/>
      <c r="ABJ14662" s="60"/>
      <c r="ABK14662" s="60"/>
      <c r="ABL14662" s="60"/>
      <c r="ABM14662" s="60"/>
      <c r="ABN14662" s="60"/>
      <c r="ABO14662" s="60"/>
      <c r="ABP14662" s="60"/>
      <c r="ABQ14662" s="60"/>
      <c r="ABR14662" s="60">
        <v>0.50374066829328401</v>
      </c>
      <c r="ABS14662" s="60"/>
      <c r="ABT14662" s="60"/>
      <c r="ABU14662" s="60"/>
      <c r="ABV14662" s="60"/>
      <c r="ABW14662" s="60"/>
      <c r="ABX14662" s="60"/>
    </row>
    <row r="14663" spans="727:752" x14ac:dyDescent="0.25">
      <c r="AAY14663" s="60"/>
      <c r="AAZ14663" s="60"/>
      <c r="ABA14663" s="60"/>
      <c r="ABB14663" s="60"/>
      <c r="ABC14663" s="60"/>
      <c r="ABD14663" s="60"/>
      <c r="ABE14663" s="60"/>
      <c r="ABF14663" s="60"/>
      <c r="ABG14663" s="60"/>
      <c r="ABH14663" s="60"/>
      <c r="ABI14663" s="60"/>
      <c r="ABJ14663" s="60"/>
      <c r="ABK14663" s="60"/>
      <c r="ABL14663" s="60"/>
      <c r="ABM14663" s="60"/>
      <c r="ABN14663" s="60"/>
      <c r="ABO14663" s="60"/>
      <c r="ABP14663" s="60"/>
      <c r="ABQ14663" s="60"/>
      <c r="ABR14663" s="60">
        <v>0.49096515490397402</v>
      </c>
      <c r="ABS14663" s="60"/>
      <c r="ABT14663" s="60"/>
      <c r="ABU14663" s="60"/>
      <c r="ABV14663" s="60"/>
      <c r="ABW14663" s="60"/>
      <c r="ABX14663" s="60"/>
    </row>
    <row r="14664" spans="727:752" x14ac:dyDescent="0.25">
      <c r="AAY14664" s="60"/>
      <c r="AAZ14664" s="60"/>
      <c r="ABA14664" s="60"/>
      <c r="ABB14664" s="60"/>
      <c r="ABC14664" s="60"/>
      <c r="ABD14664" s="60"/>
      <c r="ABE14664" s="60"/>
      <c r="ABF14664" s="60"/>
      <c r="ABG14664" s="60"/>
      <c r="ABH14664" s="60"/>
      <c r="ABI14664" s="60"/>
      <c r="ABJ14664" s="60"/>
      <c r="ABK14664" s="60"/>
      <c r="ABL14664" s="60"/>
      <c r="ABM14664" s="60"/>
      <c r="ABN14664" s="60"/>
      <c r="ABO14664" s="60"/>
      <c r="ABP14664" s="60"/>
      <c r="ABQ14664" s="60"/>
      <c r="ABR14664" s="60">
        <v>0.48597484356175302</v>
      </c>
      <c r="ABS14664" s="60"/>
      <c r="ABT14664" s="60"/>
      <c r="ABU14664" s="60"/>
      <c r="ABV14664" s="60"/>
      <c r="ABW14664" s="60"/>
      <c r="ABX14664" s="60"/>
    </row>
    <row r="14665" spans="727:752" x14ac:dyDescent="0.25">
      <c r="AAY14665" s="60"/>
      <c r="AAZ14665" s="60"/>
      <c r="ABA14665" s="60"/>
      <c r="ABB14665" s="60"/>
      <c r="ABC14665" s="60"/>
      <c r="ABD14665" s="60"/>
      <c r="ABE14665" s="60"/>
      <c r="ABF14665" s="60"/>
      <c r="ABG14665" s="60"/>
      <c r="ABH14665" s="60"/>
      <c r="ABI14665" s="60"/>
      <c r="ABJ14665" s="60"/>
      <c r="ABK14665" s="60"/>
      <c r="ABL14665" s="60"/>
      <c r="ABM14665" s="60"/>
      <c r="ABN14665" s="60"/>
      <c r="ABO14665" s="60"/>
      <c r="ABP14665" s="60"/>
      <c r="ABQ14665" s="60"/>
      <c r="ABR14665" s="60">
        <v>0.481381685572013</v>
      </c>
      <c r="ABS14665" s="60"/>
      <c r="ABT14665" s="60"/>
      <c r="ABU14665" s="60"/>
      <c r="ABV14665" s="60"/>
      <c r="ABW14665" s="60"/>
      <c r="ABX14665" s="60"/>
    </row>
    <row r="14666" spans="727:752" x14ac:dyDescent="0.25">
      <c r="AAY14666" s="60"/>
      <c r="AAZ14666" s="60"/>
      <c r="ABA14666" s="60"/>
      <c r="ABB14666" s="60"/>
      <c r="ABC14666" s="60"/>
      <c r="ABD14666" s="60"/>
      <c r="ABE14666" s="60"/>
      <c r="ABF14666" s="60"/>
      <c r="ABG14666" s="60"/>
      <c r="ABH14666" s="60"/>
      <c r="ABI14666" s="60"/>
      <c r="ABJ14666" s="60"/>
      <c r="ABK14666" s="60"/>
      <c r="ABL14666" s="60"/>
      <c r="ABM14666" s="60"/>
      <c r="ABN14666" s="60"/>
      <c r="ABO14666" s="60"/>
      <c r="ABP14666" s="60"/>
      <c r="ABQ14666" s="60"/>
      <c r="ABR14666" s="60">
        <v>0.47839812857357999</v>
      </c>
      <c r="ABS14666" s="60"/>
      <c r="ABT14666" s="60"/>
      <c r="ABU14666" s="60"/>
      <c r="ABV14666" s="60"/>
      <c r="ABW14666" s="60"/>
      <c r="ABX14666" s="60"/>
    </row>
    <row r="14667" spans="727:752" x14ac:dyDescent="0.25">
      <c r="AAY14667" s="60"/>
      <c r="AAZ14667" s="60"/>
      <c r="ABA14667" s="60"/>
      <c r="ABB14667" s="60"/>
      <c r="ABC14667" s="60"/>
      <c r="ABD14667" s="60"/>
      <c r="ABE14667" s="60"/>
      <c r="ABF14667" s="60"/>
      <c r="ABG14667" s="60"/>
      <c r="ABH14667" s="60"/>
      <c r="ABI14667" s="60"/>
      <c r="ABJ14667" s="60"/>
      <c r="ABK14667" s="60"/>
      <c r="ABL14667" s="60"/>
      <c r="ABM14667" s="60"/>
      <c r="ABN14667" s="60"/>
      <c r="ABO14667" s="60"/>
      <c r="ABP14667" s="60"/>
      <c r="ABQ14667" s="60"/>
      <c r="ABR14667" s="60">
        <v>0.46986658377038298</v>
      </c>
      <c r="ABS14667" s="60"/>
      <c r="ABT14667" s="60"/>
      <c r="ABU14667" s="60"/>
      <c r="ABV14667" s="60"/>
      <c r="ABW14667" s="60"/>
      <c r="ABX14667" s="60"/>
    </row>
    <row r="14668" spans="727:752" x14ac:dyDescent="0.25">
      <c r="AAY14668" s="60"/>
      <c r="AAZ14668" s="60"/>
      <c r="ABA14668" s="60"/>
      <c r="ABB14668" s="60"/>
      <c r="ABC14668" s="60"/>
      <c r="ABD14668" s="60"/>
      <c r="ABE14668" s="60"/>
      <c r="ABF14668" s="60"/>
      <c r="ABG14668" s="60"/>
      <c r="ABH14668" s="60"/>
      <c r="ABI14668" s="60"/>
      <c r="ABJ14668" s="60"/>
      <c r="ABK14668" s="60"/>
      <c r="ABL14668" s="60"/>
      <c r="ABM14668" s="60"/>
      <c r="ABN14668" s="60"/>
      <c r="ABO14668" s="60"/>
      <c r="ABP14668" s="60"/>
      <c r="ABQ14668" s="60"/>
      <c r="ABR14668" s="60">
        <v>0.46469864634340302</v>
      </c>
      <c r="ABS14668" s="60"/>
      <c r="ABT14668" s="60"/>
      <c r="ABU14668" s="60"/>
      <c r="ABV14668" s="60"/>
      <c r="ABW14668" s="60"/>
      <c r="ABX14668" s="60"/>
    </row>
    <row r="14669" spans="727:752" x14ac:dyDescent="0.25">
      <c r="AAY14669" s="60"/>
      <c r="AAZ14669" s="60"/>
      <c r="ABA14669" s="60"/>
      <c r="ABB14669" s="60"/>
      <c r="ABC14669" s="60"/>
      <c r="ABD14669" s="60"/>
      <c r="ABE14669" s="60"/>
      <c r="ABF14669" s="60"/>
      <c r="ABG14669" s="60"/>
      <c r="ABH14669" s="60"/>
      <c r="ABI14669" s="60"/>
      <c r="ABJ14669" s="60"/>
      <c r="ABK14669" s="60"/>
      <c r="ABL14669" s="60"/>
      <c r="ABM14669" s="60"/>
      <c r="ABN14669" s="60"/>
      <c r="ABO14669" s="60"/>
      <c r="ABP14669" s="60"/>
      <c r="ABQ14669" s="60"/>
      <c r="ABR14669" s="60">
        <v>0.464627919754316</v>
      </c>
      <c r="ABS14669" s="60"/>
      <c r="ABT14669" s="60"/>
      <c r="ABU14669" s="60"/>
      <c r="ABV14669" s="60"/>
      <c r="ABW14669" s="60"/>
      <c r="ABX14669" s="60"/>
    </row>
    <row r="14670" spans="727:752" x14ac:dyDescent="0.25">
      <c r="AAY14670" s="60"/>
      <c r="AAZ14670" s="60"/>
      <c r="ABA14670" s="60"/>
      <c r="ABB14670" s="60"/>
      <c r="ABC14670" s="60"/>
      <c r="ABD14670" s="60"/>
      <c r="ABE14670" s="60"/>
      <c r="ABF14670" s="60"/>
      <c r="ABG14670" s="60"/>
      <c r="ABH14670" s="60"/>
      <c r="ABI14670" s="60"/>
      <c r="ABJ14670" s="60"/>
      <c r="ABK14670" s="60"/>
      <c r="ABL14670" s="60"/>
      <c r="ABM14670" s="60"/>
      <c r="ABN14670" s="60"/>
      <c r="ABO14670" s="60"/>
      <c r="ABP14670" s="60"/>
      <c r="ABQ14670" s="60"/>
      <c r="ABR14670" s="60">
        <v>0.45942593178878</v>
      </c>
      <c r="ABS14670" s="60"/>
      <c r="ABT14670" s="60"/>
      <c r="ABU14670" s="60"/>
      <c r="ABV14670" s="60"/>
      <c r="ABW14670" s="60"/>
      <c r="ABX14670" s="60"/>
    </row>
    <row r="14671" spans="727:752" x14ac:dyDescent="0.25">
      <c r="AAY14671" s="60"/>
      <c r="AAZ14671" s="60"/>
      <c r="ABA14671" s="60"/>
      <c r="ABB14671" s="60"/>
      <c r="ABC14671" s="60"/>
      <c r="ABD14671" s="60"/>
      <c r="ABE14671" s="60"/>
      <c r="ABF14671" s="60"/>
      <c r="ABG14671" s="60"/>
      <c r="ABH14671" s="60"/>
      <c r="ABI14671" s="60"/>
      <c r="ABJ14671" s="60"/>
      <c r="ABK14671" s="60"/>
      <c r="ABL14671" s="60"/>
      <c r="ABM14671" s="60"/>
      <c r="ABN14671" s="60"/>
      <c r="ABO14671" s="60"/>
      <c r="ABP14671" s="60"/>
      <c r="ABQ14671" s="60"/>
      <c r="ABR14671" s="60">
        <v>0.45472591899138798</v>
      </c>
      <c r="ABS14671" s="60"/>
      <c r="ABT14671" s="60"/>
      <c r="ABU14671" s="60"/>
      <c r="ABV14671" s="60"/>
      <c r="ABW14671" s="60"/>
      <c r="ABX14671" s="60"/>
    </row>
    <row r="14672" spans="727:752" x14ac:dyDescent="0.25">
      <c r="AAY14672" s="60"/>
      <c r="AAZ14672" s="60"/>
      <c r="ABA14672" s="60"/>
      <c r="ABB14672" s="60"/>
      <c r="ABC14672" s="60"/>
      <c r="ABD14672" s="60"/>
      <c r="ABE14672" s="60"/>
      <c r="ABF14672" s="60"/>
      <c r="ABG14672" s="60"/>
      <c r="ABH14672" s="60"/>
      <c r="ABI14672" s="60"/>
      <c r="ABJ14672" s="60"/>
      <c r="ABK14672" s="60"/>
      <c r="ABL14672" s="60"/>
      <c r="ABM14672" s="60"/>
      <c r="ABN14672" s="60"/>
      <c r="ABO14672" s="60"/>
      <c r="ABP14672" s="60"/>
      <c r="ABQ14672" s="60"/>
      <c r="ABR14672" s="60">
        <v>0.451247695934128</v>
      </c>
      <c r="ABS14672" s="60"/>
      <c r="ABT14672" s="60"/>
      <c r="ABU14672" s="60"/>
      <c r="ABV14672" s="60"/>
      <c r="ABW14672" s="60"/>
      <c r="ABX14672" s="60"/>
    </row>
    <row r="14673" spans="727:752" x14ac:dyDescent="0.25">
      <c r="AAY14673" s="60"/>
      <c r="AAZ14673" s="60"/>
      <c r="ABA14673" s="60"/>
      <c r="ABB14673" s="60"/>
      <c r="ABC14673" s="60"/>
      <c r="ABD14673" s="60"/>
      <c r="ABE14673" s="60"/>
      <c r="ABF14673" s="60"/>
      <c r="ABG14673" s="60"/>
      <c r="ABH14673" s="60"/>
      <c r="ABI14673" s="60"/>
      <c r="ABJ14673" s="60"/>
      <c r="ABK14673" s="60"/>
      <c r="ABL14673" s="60"/>
      <c r="ABM14673" s="60"/>
      <c r="ABN14673" s="60"/>
      <c r="ABO14673" s="60"/>
      <c r="ABP14673" s="60"/>
      <c r="ABQ14673" s="60"/>
      <c r="ABR14673" s="60">
        <v>0.45104763877898602</v>
      </c>
      <c r="ABS14673" s="60"/>
      <c r="ABT14673" s="60"/>
      <c r="ABU14673" s="60"/>
      <c r="ABV14673" s="60"/>
      <c r="ABW14673" s="60"/>
      <c r="ABX14673" s="60"/>
    </row>
    <row r="14674" spans="727:752" x14ac:dyDescent="0.25">
      <c r="AAY14674" s="60"/>
      <c r="AAZ14674" s="60"/>
      <c r="ABA14674" s="60"/>
      <c r="ABB14674" s="60"/>
      <c r="ABC14674" s="60"/>
      <c r="ABD14674" s="60"/>
      <c r="ABE14674" s="60"/>
      <c r="ABF14674" s="60"/>
      <c r="ABG14674" s="60"/>
      <c r="ABH14674" s="60"/>
      <c r="ABI14674" s="60"/>
      <c r="ABJ14674" s="60"/>
      <c r="ABK14674" s="60"/>
      <c r="ABL14674" s="60"/>
      <c r="ABM14674" s="60"/>
      <c r="ABN14674" s="60"/>
      <c r="ABO14674" s="60"/>
      <c r="ABP14674" s="60"/>
      <c r="ABQ14674" s="60"/>
      <c r="ABR14674" s="60">
        <v>0.44867128329792699</v>
      </c>
      <c r="ABS14674" s="60"/>
      <c r="ABT14674" s="60"/>
      <c r="ABU14674" s="60"/>
      <c r="ABV14674" s="60"/>
      <c r="ABW14674" s="60"/>
      <c r="ABX14674" s="60"/>
    </row>
    <row r="14675" spans="727:752" x14ac:dyDescent="0.25">
      <c r="AAY14675" s="60"/>
      <c r="AAZ14675" s="60"/>
      <c r="ABA14675" s="60"/>
      <c r="ABB14675" s="60"/>
      <c r="ABC14675" s="60"/>
      <c r="ABD14675" s="60"/>
      <c r="ABE14675" s="60"/>
      <c r="ABF14675" s="60"/>
      <c r="ABG14675" s="60"/>
      <c r="ABH14675" s="60"/>
      <c r="ABI14675" s="60"/>
      <c r="ABJ14675" s="60"/>
      <c r="ABK14675" s="60"/>
      <c r="ABL14675" s="60"/>
      <c r="ABM14675" s="60"/>
      <c r="ABN14675" s="60"/>
      <c r="ABO14675" s="60"/>
      <c r="ABP14675" s="60"/>
      <c r="ABQ14675" s="60"/>
      <c r="ABR14675" s="60">
        <v>0.41905213174325601</v>
      </c>
      <c r="ABS14675" s="60"/>
      <c r="ABT14675" s="60"/>
      <c r="ABU14675" s="60"/>
      <c r="ABV14675" s="60"/>
      <c r="ABW14675" s="60"/>
      <c r="ABX14675" s="60"/>
    </row>
    <row r="14676" spans="727:752" x14ac:dyDescent="0.25">
      <c r="AAY14676" s="60"/>
      <c r="AAZ14676" s="60"/>
      <c r="ABA14676" s="60"/>
      <c r="ABB14676" s="60"/>
      <c r="ABC14676" s="60"/>
      <c r="ABD14676" s="60"/>
      <c r="ABE14676" s="60"/>
      <c r="ABF14676" s="60"/>
      <c r="ABG14676" s="60"/>
      <c r="ABH14676" s="60"/>
      <c r="ABI14676" s="60"/>
      <c r="ABJ14676" s="60"/>
      <c r="ABK14676" s="60"/>
      <c r="ABL14676" s="60"/>
      <c r="ABM14676" s="60"/>
      <c r="ABN14676" s="60"/>
      <c r="ABO14676" s="60"/>
      <c r="ABP14676" s="60"/>
      <c r="ABQ14676" s="60"/>
      <c r="ABR14676" s="60">
        <v>0.41905213174325601</v>
      </c>
      <c r="ABS14676" s="60"/>
      <c r="ABT14676" s="60"/>
      <c r="ABU14676" s="60"/>
      <c r="ABV14676" s="60"/>
      <c r="ABW14676" s="60"/>
      <c r="ABX14676" s="60"/>
    </row>
    <row r="14677" spans="727:752" x14ac:dyDescent="0.25">
      <c r="AAY14677" s="60"/>
      <c r="AAZ14677" s="60"/>
      <c r="ABA14677" s="60"/>
      <c r="ABB14677" s="60"/>
      <c r="ABC14677" s="60"/>
      <c r="ABD14677" s="60"/>
      <c r="ABE14677" s="60"/>
      <c r="ABF14677" s="60"/>
      <c r="ABG14677" s="60"/>
      <c r="ABH14677" s="60"/>
      <c r="ABI14677" s="60"/>
      <c r="ABJ14677" s="60"/>
      <c r="ABK14677" s="60"/>
      <c r="ABL14677" s="60"/>
      <c r="ABM14677" s="60"/>
      <c r="ABN14677" s="60"/>
      <c r="ABO14677" s="60"/>
      <c r="ABP14677" s="60"/>
      <c r="ABQ14677" s="60"/>
      <c r="ABR14677" s="60">
        <v>0.41745830720115901</v>
      </c>
      <c r="ABS14677" s="60"/>
      <c r="ABT14677" s="60"/>
      <c r="ABU14677" s="60"/>
      <c r="ABV14677" s="60"/>
      <c r="ABW14677" s="60"/>
      <c r="ABX14677" s="60"/>
    </row>
    <row r="14678" spans="727:752" x14ac:dyDescent="0.25">
      <c r="AAY14678" s="60"/>
      <c r="AAZ14678" s="60"/>
      <c r="ABA14678" s="60"/>
      <c r="ABB14678" s="60"/>
      <c r="ABC14678" s="60"/>
      <c r="ABD14678" s="60"/>
      <c r="ABE14678" s="60"/>
      <c r="ABF14678" s="60"/>
      <c r="ABG14678" s="60"/>
      <c r="ABH14678" s="60"/>
      <c r="ABI14678" s="60"/>
      <c r="ABJ14678" s="60"/>
      <c r="ABK14678" s="60"/>
      <c r="ABL14678" s="60"/>
      <c r="ABM14678" s="60"/>
      <c r="ABN14678" s="60"/>
      <c r="ABO14678" s="60"/>
      <c r="ABP14678" s="60"/>
      <c r="ABQ14678" s="60"/>
      <c r="ABR14678" s="60">
        <v>0.41745830720115901</v>
      </c>
      <c r="ABS14678" s="60"/>
      <c r="ABT14678" s="60"/>
      <c r="ABU14678" s="60"/>
      <c r="ABV14678" s="60"/>
      <c r="ABW14678" s="60"/>
      <c r="ABX14678" s="60"/>
    </row>
    <row r="14679" spans="727:752" x14ac:dyDescent="0.25">
      <c r="AAY14679" s="60"/>
      <c r="AAZ14679" s="60"/>
      <c r="ABA14679" s="60"/>
      <c r="ABB14679" s="60"/>
      <c r="ABC14679" s="60"/>
      <c r="ABD14679" s="60"/>
      <c r="ABE14679" s="60"/>
      <c r="ABF14679" s="60"/>
      <c r="ABG14679" s="60"/>
      <c r="ABH14679" s="60"/>
      <c r="ABI14679" s="60"/>
      <c r="ABJ14679" s="60"/>
      <c r="ABK14679" s="60"/>
      <c r="ABL14679" s="60"/>
      <c r="ABM14679" s="60"/>
      <c r="ABN14679" s="60"/>
      <c r="ABO14679" s="60"/>
      <c r="ABP14679" s="60"/>
      <c r="ABQ14679" s="60"/>
      <c r="ABR14679" s="60">
        <v>0.41640281198219398</v>
      </c>
      <c r="ABS14679" s="60"/>
      <c r="ABT14679" s="60"/>
      <c r="ABU14679" s="60"/>
      <c r="ABV14679" s="60"/>
      <c r="ABW14679" s="60"/>
      <c r="ABX14679" s="60"/>
    </row>
    <row r="14680" spans="727:752" x14ac:dyDescent="0.25">
      <c r="AAY14680" s="60"/>
      <c r="AAZ14680" s="60"/>
      <c r="ABA14680" s="60"/>
      <c r="ABB14680" s="60"/>
      <c r="ABC14680" s="60"/>
      <c r="ABD14680" s="60"/>
      <c r="ABE14680" s="60"/>
      <c r="ABF14680" s="60"/>
      <c r="ABG14680" s="60"/>
      <c r="ABH14680" s="60"/>
      <c r="ABI14680" s="60"/>
      <c r="ABJ14680" s="60"/>
      <c r="ABK14680" s="60"/>
      <c r="ABL14680" s="60"/>
      <c r="ABM14680" s="60"/>
      <c r="ABN14680" s="60"/>
      <c r="ABO14680" s="60"/>
      <c r="ABP14680" s="60"/>
      <c r="ABQ14680" s="60"/>
      <c r="ABR14680" s="60">
        <v>0.41640281198219398</v>
      </c>
      <c r="ABS14680" s="60"/>
      <c r="ABT14680" s="60"/>
      <c r="ABU14680" s="60"/>
      <c r="ABV14680" s="60"/>
      <c r="ABW14680" s="60"/>
      <c r="ABX14680" s="60"/>
    </row>
    <row r="14681" spans="727:752" x14ac:dyDescent="0.25">
      <c r="AAY14681" s="60"/>
      <c r="AAZ14681" s="60"/>
      <c r="ABA14681" s="60"/>
      <c r="ABB14681" s="60"/>
      <c r="ABC14681" s="60"/>
      <c r="ABD14681" s="60"/>
      <c r="ABE14681" s="60"/>
      <c r="ABF14681" s="60"/>
      <c r="ABG14681" s="60"/>
      <c r="ABH14681" s="60"/>
      <c r="ABI14681" s="60"/>
      <c r="ABJ14681" s="60"/>
      <c r="ABK14681" s="60"/>
      <c r="ABL14681" s="60"/>
      <c r="ABM14681" s="60"/>
      <c r="ABN14681" s="60"/>
      <c r="ABO14681" s="60"/>
      <c r="ABP14681" s="60"/>
      <c r="ABQ14681" s="60"/>
      <c r="ABR14681" s="60">
        <v>0.41340641252508098</v>
      </c>
      <c r="ABS14681" s="60"/>
      <c r="ABT14681" s="60"/>
      <c r="ABU14681" s="60"/>
      <c r="ABV14681" s="60"/>
      <c r="ABW14681" s="60"/>
      <c r="ABX14681" s="60"/>
    </row>
    <row r="14682" spans="727:752" x14ac:dyDescent="0.25">
      <c r="AAY14682" s="60"/>
      <c r="AAZ14682" s="60"/>
      <c r="ABA14682" s="60"/>
      <c r="ABB14682" s="60"/>
      <c r="ABC14682" s="60"/>
      <c r="ABD14682" s="60"/>
      <c r="ABE14682" s="60"/>
      <c r="ABF14682" s="60"/>
      <c r="ABG14682" s="60"/>
      <c r="ABH14682" s="60"/>
      <c r="ABI14682" s="60"/>
      <c r="ABJ14682" s="60"/>
      <c r="ABK14682" s="60"/>
      <c r="ABL14682" s="60"/>
      <c r="ABM14682" s="60"/>
      <c r="ABN14682" s="60"/>
      <c r="ABO14682" s="60"/>
      <c r="ABP14682" s="60"/>
      <c r="ABQ14682" s="60"/>
      <c r="ABR14682" s="60">
        <v>0.41340641252508098</v>
      </c>
      <c r="ABS14682" s="60"/>
      <c r="ABT14682" s="60"/>
      <c r="ABU14682" s="60"/>
      <c r="ABV14682" s="60"/>
      <c r="ABW14682" s="60"/>
      <c r="ABX14682" s="60"/>
    </row>
    <row r="14683" spans="727:752" x14ac:dyDescent="0.25">
      <c r="AAY14683" s="60"/>
      <c r="AAZ14683" s="60"/>
      <c r="ABA14683" s="60"/>
      <c r="ABB14683" s="60"/>
      <c r="ABC14683" s="60"/>
      <c r="ABD14683" s="60"/>
      <c r="ABE14683" s="60"/>
      <c r="ABF14683" s="60"/>
      <c r="ABG14683" s="60"/>
      <c r="ABH14683" s="60"/>
      <c r="ABI14683" s="60"/>
      <c r="ABJ14683" s="60"/>
      <c r="ABK14683" s="60"/>
      <c r="ABL14683" s="60"/>
      <c r="ABM14683" s="60"/>
      <c r="ABN14683" s="60"/>
      <c r="ABO14683" s="60"/>
      <c r="ABP14683" s="60"/>
      <c r="ABQ14683" s="60"/>
      <c r="ABR14683" s="60">
        <v>0.40915434202260798</v>
      </c>
      <c r="ABS14683" s="60"/>
      <c r="ABT14683" s="60"/>
      <c r="ABU14683" s="60"/>
      <c r="ABV14683" s="60"/>
      <c r="ABW14683" s="60"/>
      <c r="ABX14683" s="60"/>
    </row>
    <row r="14684" spans="727:752" x14ac:dyDescent="0.25">
      <c r="AAY14684" s="60"/>
      <c r="AAZ14684" s="60"/>
      <c r="ABA14684" s="60"/>
      <c r="ABB14684" s="60"/>
      <c r="ABC14684" s="60"/>
      <c r="ABD14684" s="60"/>
      <c r="ABE14684" s="60"/>
      <c r="ABF14684" s="60"/>
      <c r="ABG14684" s="60"/>
      <c r="ABH14684" s="60"/>
      <c r="ABI14684" s="60"/>
      <c r="ABJ14684" s="60"/>
      <c r="ABK14684" s="60"/>
      <c r="ABL14684" s="60"/>
      <c r="ABM14684" s="60"/>
      <c r="ABN14684" s="60"/>
      <c r="ABO14684" s="60"/>
      <c r="ABP14684" s="60"/>
      <c r="ABQ14684" s="60"/>
      <c r="ABR14684" s="60">
        <v>0.40915434202260798</v>
      </c>
      <c r="ABS14684" s="60"/>
      <c r="ABT14684" s="60"/>
      <c r="ABU14684" s="60"/>
      <c r="ABV14684" s="60"/>
      <c r="ABW14684" s="60"/>
      <c r="ABX14684" s="60"/>
    </row>
    <row r="14685" spans="727:752" x14ac:dyDescent="0.25">
      <c r="AAY14685" s="60"/>
      <c r="AAZ14685" s="60"/>
      <c r="ABA14685" s="60"/>
      <c r="ABB14685" s="60"/>
      <c r="ABC14685" s="60"/>
      <c r="ABD14685" s="60"/>
      <c r="ABE14685" s="60"/>
      <c r="ABF14685" s="60"/>
      <c r="ABG14685" s="60"/>
      <c r="ABH14685" s="60"/>
      <c r="ABI14685" s="60"/>
      <c r="ABJ14685" s="60"/>
      <c r="ABK14685" s="60"/>
      <c r="ABL14685" s="60"/>
      <c r="ABM14685" s="60"/>
      <c r="ABN14685" s="60"/>
      <c r="ABO14685" s="60"/>
      <c r="ABP14685" s="60"/>
      <c r="ABQ14685" s="60"/>
      <c r="ABR14685" s="60">
        <v>0.408175479178913</v>
      </c>
      <c r="ABS14685" s="60"/>
      <c r="ABT14685" s="60"/>
      <c r="ABU14685" s="60"/>
      <c r="ABV14685" s="60"/>
      <c r="ABW14685" s="60"/>
      <c r="ABX14685" s="60"/>
    </row>
    <row r="14686" spans="727:752" x14ac:dyDescent="0.25">
      <c r="AAY14686" s="60"/>
      <c r="AAZ14686" s="60"/>
      <c r="ABA14686" s="60"/>
      <c r="ABB14686" s="60"/>
      <c r="ABC14686" s="60"/>
      <c r="ABD14686" s="60"/>
      <c r="ABE14686" s="60"/>
      <c r="ABF14686" s="60"/>
      <c r="ABG14686" s="60"/>
      <c r="ABH14686" s="60"/>
      <c r="ABI14686" s="60"/>
      <c r="ABJ14686" s="60"/>
      <c r="ABK14686" s="60"/>
      <c r="ABL14686" s="60"/>
      <c r="ABM14686" s="60"/>
      <c r="ABN14686" s="60"/>
      <c r="ABO14686" s="60"/>
      <c r="ABP14686" s="60"/>
      <c r="ABQ14686" s="60"/>
      <c r="ABR14686" s="60">
        <v>0.408175479178913</v>
      </c>
      <c r="ABS14686" s="60"/>
      <c r="ABT14686" s="60"/>
      <c r="ABU14686" s="60"/>
      <c r="ABV14686" s="60"/>
      <c r="ABW14686" s="60"/>
      <c r="ABX14686" s="60"/>
    </row>
    <row r="14687" spans="727:752" x14ac:dyDescent="0.25">
      <c r="AAY14687" s="60"/>
      <c r="AAZ14687" s="60"/>
      <c r="ABA14687" s="60"/>
      <c r="ABB14687" s="60"/>
      <c r="ABC14687" s="60"/>
      <c r="ABD14687" s="60"/>
      <c r="ABE14687" s="60"/>
      <c r="ABF14687" s="60"/>
      <c r="ABG14687" s="60"/>
      <c r="ABH14687" s="60"/>
      <c r="ABI14687" s="60"/>
      <c r="ABJ14687" s="60"/>
      <c r="ABK14687" s="60"/>
      <c r="ABL14687" s="60"/>
      <c r="ABM14687" s="60"/>
      <c r="ABN14687" s="60"/>
      <c r="ABO14687" s="60"/>
      <c r="ABP14687" s="60"/>
      <c r="ABQ14687" s="60"/>
      <c r="ABR14687" s="60">
        <v>0.40623256606390201</v>
      </c>
      <c r="ABS14687" s="60"/>
      <c r="ABT14687" s="60"/>
      <c r="ABU14687" s="60"/>
      <c r="ABV14687" s="60"/>
      <c r="ABW14687" s="60"/>
      <c r="ABX14687" s="60"/>
    </row>
    <row r="14688" spans="727:752" x14ac:dyDescent="0.25">
      <c r="AAY14688" s="60"/>
      <c r="AAZ14688" s="60"/>
      <c r="ABA14688" s="60"/>
      <c r="ABB14688" s="60"/>
      <c r="ABC14688" s="60"/>
      <c r="ABD14688" s="60"/>
      <c r="ABE14688" s="60"/>
      <c r="ABF14688" s="60"/>
      <c r="ABG14688" s="60"/>
      <c r="ABH14688" s="60"/>
      <c r="ABI14688" s="60"/>
      <c r="ABJ14688" s="60"/>
      <c r="ABK14688" s="60"/>
      <c r="ABL14688" s="60"/>
      <c r="ABM14688" s="60"/>
      <c r="ABN14688" s="60"/>
      <c r="ABO14688" s="60"/>
      <c r="ABP14688" s="60"/>
      <c r="ABQ14688" s="60"/>
      <c r="ABR14688" s="60">
        <v>0.40623256606390201</v>
      </c>
      <c r="ABS14688" s="60"/>
      <c r="ABT14688" s="60"/>
      <c r="ABU14688" s="60"/>
      <c r="ABV14688" s="60"/>
      <c r="ABW14688" s="60"/>
      <c r="ABX14688" s="60"/>
    </row>
    <row r="14689" spans="727:752" x14ac:dyDescent="0.25">
      <c r="AAY14689" s="60"/>
      <c r="AAZ14689" s="60"/>
      <c r="ABA14689" s="60"/>
      <c r="ABB14689" s="60"/>
      <c r="ABC14689" s="60"/>
      <c r="ABD14689" s="60"/>
      <c r="ABE14689" s="60"/>
      <c r="ABF14689" s="60"/>
      <c r="ABG14689" s="60"/>
      <c r="ABH14689" s="60"/>
      <c r="ABI14689" s="60"/>
      <c r="ABJ14689" s="60"/>
      <c r="ABK14689" s="60"/>
      <c r="ABL14689" s="60"/>
      <c r="ABM14689" s="60"/>
      <c r="ABN14689" s="60"/>
      <c r="ABO14689" s="60"/>
      <c r="ABP14689" s="60"/>
      <c r="ABQ14689" s="60"/>
      <c r="ABR14689" s="60">
        <v>0.39716708481010199</v>
      </c>
      <c r="ABS14689" s="60"/>
      <c r="ABT14689" s="60"/>
      <c r="ABU14689" s="60"/>
      <c r="ABV14689" s="60"/>
      <c r="ABW14689" s="60"/>
      <c r="ABX14689" s="60"/>
    </row>
    <row r="14690" spans="727:752" x14ac:dyDescent="0.25">
      <c r="AAY14690" s="60"/>
      <c r="AAZ14690" s="60"/>
      <c r="ABA14690" s="60"/>
      <c r="ABB14690" s="60"/>
      <c r="ABC14690" s="60"/>
      <c r="ABD14690" s="60"/>
      <c r="ABE14690" s="60"/>
      <c r="ABF14690" s="60"/>
      <c r="ABG14690" s="60"/>
      <c r="ABH14690" s="60"/>
      <c r="ABI14690" s="60"/>
      <c r="ABJ14690" s="60"/>
      <c r="ABK14690" s="60"/>
      <c r="ABL14690" s="60"/>
      <c r="ABM14690" s="60"/>
      <c r="ABN14690" s="60"/>
      <c r="ABO14690" s="60"/>
      <c r="ABP14690" s="60"/>
      <c r="ABQ14690" s="60"/>
      <c r="ABR14690" s="60">
        <v>0.39716708481010199</v>
      </c>
      <c r="ABS14690" s="60"/>
      <c r="ABT14690" s="60"/>
      <c r="ABU14690" s="60"/>
      <c r="ABV14690" s="60"/>
      <c r="ABW14690" s="60"/>
      <c r="ABX14690" s="60"/>
    </row>
    <row r="14691" spans="727:752" x14ac:dyDescent="0.25">
      <c r="AAY14691" s="60"/>
      <c r="AAZ14691" s="60"/>
      <c r="ABA14691" s="60"/>
      <c r="ABB14691" s="60"/>
      <c r="ABC14691" s="60"/>
      <c r="ABD14691" s="60"/>
      <c r="ABE14691" s="60"/>
      <c r="ABF14691" s="60"/>
      <c r="ABG14691" s="60"/>
      <c r="ABH14691" s="60"/>
      <c r="ABI14691" s="60"/>
      <c r="ABJ14691" s="60"/>
      <c r="ABK14691" s="60"/>
      <c r="ABL14691" s="60"/>
      <c r="ABM14691" s="60"/>
      <c r="ABN14691" s="60"/>
      <c r="ABO14691" s="60"/>
      <c r="ABP14691" s="60"/>
      <c r="ABQ14691" s="60"/>
      <c r="ABR14691" s="60">
        <v>0.39607830535962701</v>
      </c>
      <c r="ABS14691" s="60"/>
      <c r="ABT14691" s="60"/>
      <c r="ABU14691" s="60"/>
      <c r="ABV14691" s="60"/>
      <c r="ABW14691" s="60"/>
      <c r="ABX14691" s="60"/>
    </row>
    <row r="14692" spans="727:752" x14ac:dyDescent="0.25">
      <c r="AAY14692" s="60"/>
      <c r="AAZ14692" s="60"/>
      <c r="ABA14692" s="60"/>
      <c r="ABB14692" s="60"/>
      <c r="ABC14692" s="60"/>
      <c r="ABD14692" s="60"/>
      <c r="ABE14692" s="60"/>
      <c r="ABF14692" s="60"/>
      <c r="ABG14692" s="60"/>
      <c r="ABH14692" s="60"/>
      <c r="ABI14692" s="60"/>
      <c r="ABJ14692" s="60"/>
      <c r="ABK14692" s="60"/>
      <c r="ABL14692" s="60"/>
      <c r="ABM14692" s="60"/>
      <c r="ABN14692" s="60"/>
      <c r="ABO14692" s="60"/>
      <c r="ABP14692" s="60"/>
      <c r="ABQ14692" s="60"/>
      <c r="ABR14692" s="60">
        <v>0.39607830535962701</v>
      </c>
      <c r="ABS14692" s="60"/>
      <c r="ABT14692" s="60"/>
      <c r="ABU14692" s="60"/>
      <c r="ABV14692" s="60"/>
      <c r="ABW14692" s="60"/>
      <c r="ABX14692" s="60"/>
    </row>
    <row r="14693" spans="727:752" x14ac:dyDescent="0.25">
      <c r="AAY14693" s="60"/>
      <c r="AAZ14693" s="60"/>
      <c r="ABA14693" s="60"/>
      <c r="ABB14693" s="60"/>
      <c r="ABC14693" s="60"/>
      <c r="ABD14693" s="60"/>
      <c r="ABE14693" s="60"/>
      <c r="ABF14693" s="60"/>
      <c r="ABG14693" s="60"/>
      <c r="ABH14693" s="60"/>
      <c r="ABI14693" s="60"/>
      <c r="ABJ14693" s="60"/>
      <c r="ABK14693" s="60"/>
      <c r="ABL14693" s="60"/>
      <c r="ABM14693" s="60"/>
      <c r="ABN14693" s="60"/>
      <c r="ABO14693" s="60"/>
      <c r="ABP14693" s="60"/>
      <c r="ABQ14693" s="60"/>
      <c r="ABR14693" s="60">
        <v>0.38648904648554999</v>
      </c>
      <c r="ABS14693" s="60"/>
      <c r="ABT14693" s="60"/>
      <c r="ABU14693" s="60"/>
      <c r="ABV14693" s="60"/>
      <c r="ABW14693" s="60"/>
      <c r="ABX14693" s="60"/>
    </row>
    <row r="14694" spans="727:752" x14ac:dyDescent="0.25">
      <c r="AAY14694" s="60"/>
      <c r="AAZ14694" s="60"/>
      <c r="ABA14694" s="60"/>
      <c r="ABB14694" s="60"/>
      <c r="ABC14694" s="60"/>
      <c r="ABD14694" s="60"/>
      <c r="ABE14694" s="60"/>
      <c r="ABF14694" s="60"/>
      <c r="ABG14694" s="60"/>
      <c r="ABH14694" s="60"/>
      <c r="ABI14694" s="60"/>
      <c r="ABJ14694" s="60"/>
      <c r="ABK14694" s="60"/>
      <c r="ABL14694" s="60"/>
      <c r="ABM14694" s="60"/>
      <c r="ABN14694" s="60"/>
      <c r="ABO14694" s="60"/>
      <c r="ABP14694" s="60"/>
      <c r="ABQ14694" s="60"/>
      <c r="ABR14694" s="60">
        <v>0.38648904648554999</v>
      </c>
      <c r="ABS14694" s="60"/>
      <c r="ABT14694" s="60"/>
      <c r="ABU14694" s="60"/>
      <c r="ABV14694" s="60"/>
      <c r="ABW14694" s="60"/>
      <c r="ABX14694" s="60"/>
    </row>
    <row r="14695" spans="727:752" x14ac:dyDescent="0.25">
      <c r="AAY14695" s="60"/>
      <c r="AAZ14695" s="60"/>
      <c r="ABA14695" s="60"/>
      <c r="ABB14695" s="60"/>
      <c r="ABC14695" s="60"/>
      <c r="ABD14695" s="60"/>
      <c r="ABE14695" s="60"/>
      <c r="ABF14695" s="60"/>
      <c r="ABG14695" s="60"/>
      <c r="ABH14695" s="60"/>
      <c r="ABI14695" s="60"/>
      <c r="ABJ14695" s="60"/>
      <c r="ABK14695" s="60"/>
      <c r="ABL14695" s="60"/>
      <c r="ABM14695" s="60"/>
      <c r="ABN14695" s="60"/>
      <c r="ABO14695" s="60"/>
      <c r="ABP14695" s="60"/>
      <c r="ABQ14695" s="60"/>
      <c r="ABR14695" s="60">
        <v>0.379125979645967</v>
      </c>
      <c r="ABS14695" s="60"/>
      <c r="ABT14695" s="60"/>
      <c r="ABU14695" s="60"/>
      <c r="ABV14695" s="60"/>
      <c r="ABW14695" s="60"/>
      <c r="ABX14695" s="60"/>
    </row>
    <row r="14696" spans="727:752" x14ac:dyDescent="0.25">
      <c r="AAY14696" s="60"/>
      <c r="AAZ14696" s="60"/>
      <c r="ABA14696" s="60"/>
      <c r="ABB14696" s="60"/>
      <c r="ABC14696" s="60"/>
      <c r="ABD14696" s="60"/>
      <c r="ABE14696" s="60"/>
      <c r="ABF14696" s="60"/>
      <c r="ABG14696" s="60"/>
      <c r="ABH14696" s="60"/>
      <c r="ABI14696" s="60"/>
      <c r="ABJ14696" s="60"/>
      <c r="ABK14696" s="60"/>
      <c r="ABL14696" s="60"/>
      <c r="ABM14696" s="60"/>
      <c r="ABN14696" s="60"/>
      <c r="ABO14696" s="60"/>
      <c r="ABP14696" s="60"/>
      <c r="ABQ14696" s="60"/>
      <c r="ABR14696" s="60">
        <v>0.379125979645967</v>
      </c>
      <c r="ABS14696" s="60"/>
      <c r="ABT14696" s="60"/>
      <c r="ABU14696" s="60"/>
      <c r="ABV14696" s="60"/>
      <c r="ABW14696" s="60"/>
      <c r="ABX14696" s="60"/>
    </row>
    <row r="14697" spans="727:752" x14ac:dyDescent="0.25">
      <c r="AAY14697" s="60"/>
      <c r="AAZ14697" s="60"/>
      <c r="ABA14697" s="60"/>
      <c r="ABB14697" s="60"/>
      <c r="ABC14697" s="60"/>
      <c r="ABD14697" s="60"/>
      <c r="ABE14697" s="60"/>
      <c r="ABF14697" s="60"/>
      <c r="ABG14697" s="60"/>
      <c r="ABH14697" s="60"/>
      <c r="ABI14697" s="60"/>
      <c r="ABJ14697" s="60"/>
      <c r="ABK14697" s="60"/>
      <c r="ABL14697" s="60"/>
      <c r="ABM14697" s="60"/>
      <c r="ABN14697" s="60"/>
      <c r="ABO14697" s="60"/>
      <c r="ABP14697" s="60"/>
      <c r="ABQ14697" s="60"/>
      <c r="ABR14697" s="60">
        <v>0.37091881624069101</v>
      </c>
      <c r="ABS14697" s="60"/>
      <c r="ABT14697" s="60"/>
      <c r="ABU14697" s="60"/>
      <c r="ABV14697" s="60"/>
      <c r="ABW14697" s="60"/>
      <c r="ABX14697" s="60"/>
    </row>
    <row r="14698" spans="727:752" x14ac:dyDescent="0.25">
      <c r="AAY14698" s="60"/>
      <c r="AAZ14698" s="60"/>
      <c r="ABA14698" s="60"/>
      <c r="ABB14698" s="60"/>
      <c r="ABC14698" s="60"/>
      <c r="ABD14698" s="60"/>
      <c r="ABE14698" s="60"/>
      <c r="ABF14698" s="60"/>
      <c r="ABG14698" s="60"/>
      <c r="ABH14698" s="60"/>
      <c r="ABI14698" s="60"/>
      <c r="ABJ14698" s="60"/>
      <c r="ABK14698" s="60"/>
      <c r="ABL14698" s="60"/>
      <c r="ABM14698" s="60"/>
      <c r="ABN14698" s="60"/>
      <c r="ABO14698" s="60"/>
      <c r="ABP14698" s="60"/>
      <c r="ABQ14698" s="60"/>
      <c r="ABR14698" s="60">
        <v>0.37091881624069101</v>
      </c>
      <c r="ABS14698" s="60"/>
      <c r="ABT14698" s="60"/>
      <c r="ABU14698" s="60"/>
      <c r="ABV14698" s="60"/>
      <c r="ABW14698" s="60"/>
      <c r="ABX14698" s="60"/>
    </row>
    <row r="14699" spans="727:752" x14ac:dyDescent="0.25">
      <c r="AAY14699" s="60"/>
      <c r="AAZ14699" s="60"/>
      <c r="ABA14699" s="60"/>
      <c r="ABB14699" s="60"/>
      <c r="ABC14699" s="60"/>
      <c r="ABD14699" s="60"/>
      <c r="ABE14699" s="60"/>
      <c r="ABF14699" s="60"/>
      <c r="ABG14699" s="60"/>
      <c r="ABH14699" s="60"/>
      <c r="ABI14699" s="60"/>
      <c r="ABJ14699" s="60"/>
      <c r="ABK14699" s="60"/>
      <c r="ABL14699" s="60"/>
      <c r="ABM14699" s="60"/>
      <c r="ABN14699" s="60"/>
      <c r="ABO14699" s="60"/>
      <c r="ABP14699" s="60"/>
      <c r="ABQ14699" s="60"/>
      <c r="ABR14699" s="60">
        <v>0.360661528901569</v>
      </c>
      <c r="ABS14699" s="60"/>
      <c r="ABT14699" s="60"/>
      <c r="ABU14699" s="60"/>
      <c r="ABV14699" s="60"/>
      <c r="ABW14699" s="60"/>
      <c r="ABX14699" s="60"/>
    </row>
    <row r="14700" spans="727:752" x14ac:dyDescent="0.25">
      <c r="AAY14700" s="60"/>
      <c r="AAZ14700" s="60"/>
      <c r="ABA14700" s="60"/>
      <c r="ABB14700" s="60"/>
      <c r="ABC14700" s="60"/>
      <c r="ABD14700" s="60"/>
      <c r="ABE14700" s="60"/>
      <c r="ABF14700" s="60"/>
      <c r="ABG14700" s="60"/>
      <c r="ABH14700" s="60"/>
      <c r="ABI14700" s="60"/>
      <c r="ABJ14700" s="60"/>
      <c r="ABK14700" s="60"/>
      <c r="ABL14700" s="60"/>
      <c r="ABM14700" s="60"/>
      <c r="ABN14700" s="60"/>
      <c r="ABO14700" s="60"/>
      <c r="ABP14700" s="60"/>
      <c r="ABQ14700" s="60"/>
      <c r="ABR14700" s="60">
        <v>0.360661528901569</v>
      </c>
      <c r="ABS14700" s="60"/>
      <c r="ABT14700" s="60"/>
      <c r="ABU14700" s="60"/>
      <c r="ABV14700" s="60"/>
      <c r="ABW14700" s="60"/>
      <c r="ABX14700" s="60"/>
    </row>
    <row r="14701" spans="727:752" x14ac:dyDescent="0.25">
      <c r="AAY14701" s="60"/>
      <c r="AAZ14701" s="60"/>
      <c r="ABA14701" s="60"/>
      <c r="ABB14701" s="60"/>
      <c r="ABC14701" s="60"/>
      <c r="ABD14701" s="60"/>
      <c r="ABE14701" s="60"/>
      <c r="ABF14701" s="60"/>
      <c r="ABG14701" s="60"/>
      <c r="ABH14701" s="60"/>
      <c r="ABI14701" s="60"/>
      <c r="ABJ14701" s="60"/>
      <c r="ABK14701" s="60"/>
      <c r="ABL14701" s="60"/>
      <c r="ABM14701" s="60"/>
      <c r="ABN14701" s="60"/>
      <c r="ABO14701" s="60"/>
      <c r="ABP14701" s="60"/>
      <c r="ABQ14701" s="60"/>
      <c r="ABR14701" s="60">
        <v>0.34854813532147899</v>
      </c>
      <c r="ABS14701" s="60"/>
      <c r="ABT14701" s="60"/>
      <c r="ABU14701" s="60"/>
      <c r="ABV14701" s="60"/>
      <c r="ABW14701" s="60"/>
      <c r="ABX14701" s="60"/>
    </row>
    <row r="14702" spans="727:752" x14ac:dyDescent="0.25">
      <c r="AAY14702" s="60"/>
      <c r="AAZ14702" s="60"/>
      <c r="ABA14702" s="60"/>
      <c r="ABB14702" s="60"/>
      <c r="ABC14702" s="60"/>
      <c r="ABD14702" s="60"/>
      <c r="ABE14702" s="60"/>
      <c r="ABF14702" s="60"/>
      <c r="ABG14702" s="60"/>
      <c r="ABH14702" s="60"/>
      <c r="ABI14702" s="60"/>
      <c r="ABJ14702" s="60"/>
      <c r="ABK14702" s="60"/>
      <c r="ABL14702" s="60"/>
      <c r="ABM14702" s="60"/>
      <c r="ABN14702" s="60"/>
      <c r="ABO14702" s="60"/>
      <c r="ABP14702" s="60"/>
      <c r="ABQ14702" s="60"/>
      <c r="ABR14702" s="60">
        <v>0.34854813532147899</v>
      </c>
      <c r="ABS14702" s="60"/>
      <c r="ABT14702" s="60"/>
      <c r="ABU14702" s="60"/>
      <c r="ABV14702" s="60"/>
      <c r="ABW14702" s="60"/>
      <c r="ABX14702" s="60"/>
    </row>
    <row r="14703" spans="727:752" x14ac:dyDescent="0.25">
      <c r="AAY14703" s="60"/>
      <c r="AAZ14703" s="60"/>
      <c r="ABA14703" s="60"/>
      <c r="ABB14703" s="60"/>
      <c r="ABC14703" s="60"/>
      <c r="ABD14703" s="60"/>
      <c r="ABE14703" s="60"/>
      <c r="ABF14703" s="60"/>
      <c r="ABG14703" s="60"/>
      <c r="ABH14703" s="60"/>
      <c r="ABI14703" s="60"/>
      <c r="ABJ14703" s="60"/>
      <c r="ABK14703" s="60"/>
      <c r="ABL14703" s="60"/>
      <c r="ABM14703" s="60"/>
      <c r="ABN14703" s="60"/>
      <c r="ABO14703" s="60"/>
      <c r="ABP14703" s="60"/>
      <c r="ABQ14703" s="60"/>
      <c r="ABR14703" s="60">
        <v>0.33653582668945797</v>
      </c>
      <c r="ABS14703" s="60"/>
      <c r="ABT14703" s="60"/>
      <c r="ABU14703" s="60"/>
      <c r="ABV14703" s="60"/>
      <c r="ABW14703" s="60"/>
      <c r="ABX14703" s="60"/>
    </row>
    <row r="14704" spans="727:752" x14ac:dyDescent="0.25">
      <c r="AAY14704" s="60"/>
      <c r="AAZ14704" s="60"/>
      <c r="ABA14704" s="60"/>
      <c r="ABB14704" s="60"/>
      <c r="ABC14704" s="60"/>
      <c r="ABD14704" s="60"/>
      <c r="ABE14704" s="60"/>
      <c r="ABF14704" s="60"/>
      <c r="ABG14704" s="60"/>
      <c r="ABH14704" s="60"/>
      <c r="ABI14704" s="60"/>
      <c r="ABJ14704" s="60"/>
      <c r="ABK14704" s="60"/>
      <c r="ABL14704" s="60"/>
      <c r="ABM14704" s="60"/>
      <c r="ABN14704" s="60"/>
      <c r="ABO14704" s="60"/>
      <c r="ABP14704" s="60"/>
      <c r="ABQ14704" s="60"/>
      <c r="ABR14704" s="60">
        <v>0.33631706712188603</v>
      </c>
      <c r="ABS14704" s="60"/>
      <c r="ABT14704" s="60"/>
      <c r="ABU14704" s="60"/>
      <c r="ABV14704" s="60"/>
      <c r="ABW14704" s="60"/>
      <c r="ABX14704" s="60"/>
    </row>
    <row r="14705" spans="727:752" x14ac:dyDescent="0.25">
      <c r="AAY14705" s="60"/>
      <c r="AAZ14705" s="60"/>
      <c r="ABA14705" s="60"/>
      <c r="ABB14705" s="60"/>
      <c r="ABC14705" s="60"/>
      <c r="ABD14705" s="60"/>
      <c r="ABE14705" s="60"/>
      <c r="ABF14705" s="60"/>
      <c r="ABG14705" s="60"/>
      <c r="ABH14705" s="60"/>
      <c r="ABI14705" s="60"/>
      <c r="ABJ14705" s="60"/>
      <c r="ABK14705" s="60"/>
      <c r="ABL14705" s="60"/>
      <c r="ABM14705" s="60"/>
      <c r="ABN14705" s="60"/>
      <c r="ABO14705" s="60"/>
      <c r="ABP14705" s="60"/>
      <c r="ABQ14705" s="60"/>
      <c r="ABR14705" s="60">
        <v>0.334419228027728</v>
      </c>
      <c r="ABS14705" s="60"/>
      <c r="ABT14705" s="60"/>
      <c r="ABU14705" s="60"/>
      <c r="ABV14705" s="60"/>
      <c r="ABW14705" s="60"/>
      <c r="ABX14705" s="60"/>
    </row>
    <row r="14706" spans="727:752" x14ac:dyDescent="0.25">
      <c r="AAY14706" s="60"/>
      <c r="AAZ14706" s="60"/>
      <c r="ABA14706" s="60"/>
      <c r="ABB14706" s="60"/>
      <c r="ABC14706" s="60"/>
      <c r="ABD14706" s="60"/>
      <c r="ABE14706" s="60"/>
      <c r="ABF14706" s="60"/>
      <c r="ABG14706" s="60"/>
      <c r="ABH14706" s="60"/>
      <c r="ABI14706" s="60"/>
      <c r="ABJ14706" s="60"/>
      <c r="ABK14706" s="60"/>
      <c r="ABL14706" s="60"/>
      <c r="ABM14706" s="60"/>
      <c r="ABN14706" s="60"/>
      <c r="ABO14706" s="60"/>
      <c r="ABP14706" s="60"/>
      <c r="ABQ14706" s="60"/>
      <c r="ABR14706" s="60">
        <v>0.33382286685763102</v>
      </c>
      <c r="ABS14706" s="60"/>
      <c r="ABT14706" s="60"/>
      <c r="ABU14706" s="60"/>
      <c r="ABV14706" s="60"/>
      <c r="ABW14706" s="60"/>
      <c r="ABX14706" s="60"/>
    </row>
    <row r="14707" spans="727:752" x14ac:dyDescent="0.25">
      <c r="AAY14707" s="60"/>
      <c r="AAZ14707" s="60"/>
      <c r="ABA14707" s="60"/>
      <c r="ABB14707" s="60"/>
      <c r="ABC14707" s="60"/>
      <c r="ABD14707" s="60"/>
      <c r="ABE14707" s="60"/>
      <c r="ABF14707" s="60"/>
      <c r="ABG14707" s="60"/>
      <c r="ABH14707" s="60"/>
      <c r="ABI14707" s="60"/>
      <c r="ABJ14707" s="60"/>
      <c r="ABK14707" s="60"/>
      <c r="ABL14707" s="60"/>
      <c r="ABM14707" s="60"/>
      <c r="ABN14707" s="60"/>
      <c r="ABO14707" s="60"/>
      <c r="ABP14707" s="60"/>
      <c r="ABQ14707" s="60"/>
      <c r="ABR14707" s="60">
        <v>0.332755186755885</v>
      </c>
      <c r="ABS14707" s="60"/>
      <c r="ABT14707" s="60"/>
      <c r="ABU14707" s="60"/>
      <c r="ABV14707" s="60"/>
      <c r="ABW14707" s="60"/>
      <c r="ABX14707" s="60"/>
    </row>
    <row r="14708" spans="727:752" x14ac:dyDescent="0.25">
      <c r="AAY14708" s="60"/>
      <c r="AAZ14708" s="60"/>
      <c r="ABA14708" s="60"/>
      <c r="ABB14708" s="60"/>
      <c r="ABC14708" s="60"/>
      <c r="ABD14708" s="60"/>
      <c r="ABE14708" s="60"/>
      <c r="ABF14708" s="60"/>
      <c r="ABG14708" s="60"/>
      <c r="ABH14708" s="60"/>
      <c r="ABI14708" s="60"/>
      <c r="ABJ14708" s="60"/>
      <c r="ABK14708" s="60"/>
      <c r="ABL14708" s="60"/>
      <c r="ABM14708" s="60"/>
      <c r="ABN14708" s="60"/>
      <c r="ABO14708" s="60"/>
      <c r="ABP14708" s="60"/>
      <c r="ABQ14708" s="60"/>
      <c r="ABR14708" s="60">
        <v>0.33178569416346199</v>
      </c>
      <c r="ABS14708" s="60"/>
      <c r="ABT14708" s="60"/>
      <c r="ABU14708" s="60"/>
      <c r="ABV14708" s="60"/>
      <c r="ABW14708" s="60"/>
      <c r="ABX14708" s="60"/>
    </row>
    <row r="14709" spans="727:752" x14ac:dyDescent="0.25">
      <c r="AAY14709" s="60"/>
      <c r="AAZ14709" s="60"/>
      <c r="ABA14709" s="60"/>
      <c r="ABB14709" s="60"/>
      <c r="ABC14709" s="60"/>
      <c r="ABD14709" s="60"/>
      <c r="ABE14709" s="60"/>
      <c r="ABF14709" s="60"/>
      <c r="ABG14709" s="60"/>
      <c r="ABH14709" s="60"/>
      <c r="ABI14709" s="60"/>
      <c r="ABJ14709" s="60"/>
      <c r="ABK14709" s="60"/>
      <c r="ABL14709" s="60"/>
      <c r="ABM14709" s="60"/>
      <c r="ABN14709" s="60"/>
      <c r="ABO14709" s="60"/>
      <c r="ABP14709" s="60"/>
      <c r="ABQ14709" s="60"/>
      <c r="ABR14709" s="60">
        <v>0.32747975598069901</v>
      </c>
      <c r="ABS14709" s="60"/>
      <c r="ABT14709" s="60"/>
      <c r="ABU14709" s="60"/>
      <c r="ABV14709" s="60"/>
      <c r="ABW14709" s="60"/>
      <c r="ABX14709" s="60"/>
    </row>
    <row r="14710" spans="727:752" x14ac:dyDescent="0.25">
      <c r="AAY14710" s="60"/>
      <c r="AAZ14710" s="60"/>
      <c r="ABA14710" s="60"/>
      <c r="ABB14710" s="60"/>
      <c r="ABC14710" s="60"/>
      <c r="ABD14710" s="60"/>
      <c r="ABE14710" s="60"/>
      <c r="ABF14710" s="60"/>
      <c r="ABG14710" s="60"/>
      <c r="ABH14710" s="60"/>
      <c r="ABI14710" s="60"/>
      <c r="ABJ14710" s="60"/>
      <c r="ABK14710" s="60"/>
      <c r="ABL14710" s="60"/>
      <c r="ABM14710" s="60"/>
      <c r="ABN14710" s="60"/>
      <c r="ABO14710" s="60"/>
      <c r="ABP14710" s="60"/>
      <c r="ABQ14710" s="60"/>
      <c r="ABR14710" s="60">
        <v>0.32747975598069901</v>
      </c>
      <c r="ABS14710" s="60"/>
      <c r="ABT14710" s="60"/>
      <c r="ABU14710" s="60"/>
      <c r="ABV14710" s="60"/>
      <c r="ABW14710" s="60"/>
      <c r="ABX14710" s="60"/>
    </row>
    <row r="14711" spans="727:752" x14ac:dyDescent="0.25">
      <c r="AAY14711" s="60"/>
      <c r="AAZ14711" s="60"/>
      <c r="ABA14711" s="60"/>
      <c r="ABB14711" s="60"/>
      <c r="ABC14711" s="60"/>
      <c r="ABD14711" s="60"/>
      <c r="ABE14711" s="60"/>
      <c r="ABF14711" s="60"/>
      <c r="ABG14711" s="60"/>
      <c r="ABH14711" s="60"/>
      <c r="ABI14711" s="60"/>
      <c r="ABJ14711" s="60"/>
      <c r="ABK14711" s="60"/>
      <c r="ABL14711" s="60"/>
      <c r="ABM14711" s="60"/>
      <c r="ABN14711" s="60"/>
      <c r="ABO14711" s="60"/>
      <c r="ABP14711" s="60"/>
      <c r="ABQ14711" s="60"/>
      <c r="ABR14711" s="60">
        <v>0.325471244880707</v>
      </c>
      <c r="ABS14711" s="60"/>
      <c r="ABT14711" s="60"/>
      <c r="ABU14711" s="60"/>
      <c r="ABV14711" s="60"/>
      <c r="ABW14711" s="60"/>
      <c r="ABX14711" s="60"/>
    </row>
    <row r="14712" spans="727:752" x14ac:dyDescent="0.25">
      <c r="AAY14712" s="60"/>
      <c r="AAZ14712" s="60"/>
      <c r="ABA14712" s="60"/>
      <c r="ABB14712" s="60"/>
      <c r="ABC14712" s="60"/>
      <c r="ABD14712" s="60"/>
      <c r="ABE14712" s="60"/>
      <c r="ABF14712" s="60"/>
      <c r="ABG14712" s="60"/>
      <c r="ABH14712" s="60"/>
      <c r="ABI14712" s="60"/>
      <c r="ABJ14712" s="60"/>
      <c r="ABK14712" s="60"/>
      <c r="ABL14712" s="60"/>
      <c r="ABM14712" s="60"/>
      <c r="ABN14712" s="60"/>
      <c r="ABO14712" s="60"/>
      <c r="ABP14712" s="60"/>
      <c r="ABQ14712" s="60"/>
      <c r="ABR14712" s="60">
        <v>0.32534636586231702</v>
      </c>
      <c r="ABS14712" s="60"/>
      <c r="ABT14712" s="60"/>
      <c r="ABU14712" s="60"/>
      <c r="ABV14712" s="60"/>
      <c r="ABW14712" s="60"/>
      <c r="ABX14712" s="60"/>
    </row>
    <row r="14713" spans="727:752" x14ac:dyDescent="0.25">
      <c r="AAY14713" s="60"/>
      <c r="AAZ14713" s="60"/>
      <c r="ABA14713" s="60"/>
      <c r="ABB14713" s="60"/>
      <c r="ABC14713" s="60"/>
      <c r="ABD14713" s="60"/>
      <c r="ABE14713" s="60"/>
      <c r="ABF14713" s="60"/>
      <c r="ABG14713" s="60"/>
      <c r="ABH14713" s="60"/>
      <c r="ABI14713" s="60"/>
      <c r="ABJ14713" s="60"/>
      <c r="ABK14713" s="60"/>
      <c r="ABL14713" s="60"/>
      <c r="ABM14713" s="60"/>
      <c r="ABN14713" s="60"/>
      <c r="ABO14713" s="60"/>
      <c r="ABP14713" s="60"/>
      <c r="ABQ14713" s="60"/>
      <c r="ABR14713" s="60">
        <v>0.324979129462798</v>
      </c>
      <c r="ABS14713" s="60"/>
      <c r="ABT14713" s="60"/>
      <c r="ABU14713" s="60"/>
      <c r="ABV14713" s="60"/>
      <c r="ABW14713" s="60"/>
      <c r="ABX14713" s="60"/>
    </row>
    <row r="14714" spans="727:752" x14ac:dyDescent="0.25">
      <c r="AAY14714" s="60"/>
      <c r="AAZ14714" s="60"/>
      <c r="ABA14714" s="60"/>
      <c r="ABB14714" s="60"/>
      <c r="ABC14714" s="60"/>
      <c r="ABD14714" s="60"/>
      <c r="ABE14714" s="60"/>
      <c r="ABF14714" s="60"/>
      <c r="ABG14714" s="60"/>
      <c r="ABH14714" s="60"/>
      <c r="ABI14714" s="60"/>
      <c r="ABJ14714" s="60"/>
      <c r="ABK14714" s="60"/>
      <c r="ABL14714" s="60"/>
      <c r="ABM14714" s="60"/>
      <c r="ABN14714" s="60"/>
      <c r="ABO14714" s="60"/>
      <c r="ABP14714" s="60"/>
      <c r="ABQ14714" s="60"/>
      <c r="ABR14714" s="60">
        <v>0.324979129462798</v>
      </c>
      <c r="ABS14714" s="60"/>
      <c r="ABT14714" s="60"/>
      <c r="ABU14714" s="60"/>
      <c r="ABV14714" s="60"/>
      <c r="ABW14714" s="60"/>
      <c r="ABX14714" s="60"/>
    </row>
    <row r="14715" spans="727:752" x14ac:dyDescent="0.25">
      <c r="AAY14715" s="60"/>
      <c r="AAZ14715" s="60"/>
      <c r="ABA14715" s="60"/>
      <c r="ABB14715" s="60"/>
      <c r="ABC14715" s="60"/>
      <c r="ABD14715" s="60"/>
      <c r="ABE14715" s="60"/>
      <c r="ABF14715" s="60"/>
      <c r="ABG14715" s="60"/>
      <c r="ABH14715" s="60"/>
      <c r="ABI14715" s="60"/>
      <c r="ABJ14715" s="60"/>
      <c r="ABK14715" s="60"/>
      <c r="ABL14715" s="60"/>
      <c r="ABM14715" s="60"/>
      <c r="ABN14715" s="60"/>
      <c r="ABO14715" s="60"/>
      <c r="ABP14715" s="60"/>
      <c r="ABQ14715" s="60"/>
      <c r="ABR14715" s="60">
        <v>0.324718202502146</v>
      </c>
      <c r="ABS14715" s="60"/>
      <c r="ABT14715" s="60"/>
      <c r="ABU14715" s="60"/>
      <c r="ABV14715" s="60"/>
      <c r="ABW14715" s="60"/>
      <c r="ABX14715" s="60"/>
    </row>
    <row r="14716" spans="727:752" x14ac:dyDescent="0.25">
      <c r="AAY14716" s="60"/>
      <c r="AAZ14716" s="60"/>
      <c r="ABA14716" s="60"/>
      <c r="ABB14716" s="60"/>
      <c r="ABC14716" s="60"/>
      <c r="ABD14716" s="60"/>
      <c r="ABE14716" s="60"/>
      <c r="ABF14716" s="60"/>
      <c r="ABG14716" s="60"/>
      <c r="ABH14716" s="60"/>
      <c r="ABI14716" s="60"/>
      <c r="ABJ14716" s="60"/>
      <c r="ABK14716" s="60"/>
      <c r="ABL14716" s="60"/>
      <c r="ABM14716" s="60"/>
      <c r="ABN14716" s="60"/>
      <c r="ABO14716" s="60"/>
      <c r="ABP14716" s="60"/>
      <c r="ABQ14716" s="60"/>
      <c r="ABR14716" s="60">
        <v>0.324718202502146</v>
      </c>
      <c r="ABS14716" s="60"/>
      <c r="ABT14716" s="60"/>
      <c r="ABU14716" s="60"/>
      <c r="ABV14716" s="60"/>
      <c r="ABW14716" s="60"/>
      <c r="ABX14716" s="60"/>
    </row>
    <row r="14717" spans="727:752" x14ac:dyDescent="0.25">
      <c r="AAY14717" s="60"/>
      <c r="AAZ14717" s="60"/>
      <c r="ABA14717" s="60"/>
      <c r="ABB14717" s="60"/>
      <c r="ABC14717" s="60"/>
      <c r="ABD14717" s="60"/>
      <c r="ABE14717" s="60"/>
      <c r="ABF14717" s="60"/>
      <c r="ABG14717" s="60"/>
      <c r="ABH14717" s="60"/>
      <c r="ABI14717" s="60"/>
      <c r="ABJ14717" s="60"/>
      <c r="ABK14717" s="60"/>
      <c r="ABL14717" s="60"/>
      <c r="ABM14717" s="60"/>
      <c r="ABN14717" s="60"/>
      <c r="ABO14717" s="60"/>
      <c r="ABP14717" s="60"/>
      <c r="ABQ14717" s="60"/>
      <c r="ABR14717" s="60">
        <v>0.32199740546269601</v>
      </c>
      <c r="ABS14717" s="60"/>
      <c r="ABT14717" s="60"/>
      <c r="ABU14717" s="60"/>
      <c r="ABV14717" s="60"/>
      <c r="ABW14717" s="60"/>
      <c r="ABX14717" s="60"/>
    </row>
    <row r="14718" spans="727:752" x14ac:dyDescent="0.25">
      <c r="AAY14718" s="60"/>
      <c r="AAZ14718" s="60"/>
      <c r="ABA14718" s="60"/>
      <c r="ABB14718" s="60"/>
      <c r="ABC14718" s="60"/>
      <c r="ABD14718" s="60"/>
      <c r="ABE14718" s="60"/>
      <c r="ABF14718" s="60"/>
      <c r="ABG14718" s="60"/>
      <c r="ABH14718" s="60"/>
      <c r="ABI14718" s="60"/>
      <c r="ABJ14718" s="60"/>
      <c r="ABK14718" s="60"/>
      <c r="ABL14718" s="60"/>
      <c r="ABM14718" s="60"/>
      <c r="ABN14718" s="60"/>
      <c r="ABO14718" s="60"/>
      <c r="ABP14718" s="60"/>
      <c r="ABQ14718" s="60"/>
      <c r="ABR14718" s="60">
        <v>0.321534690693772</v>
      </c>
      <c r="ABS14718" s="60"/>
      <c r="ABT14718" s="60"/>
      <c r="ABU14718" s="60"/>
      <c r="ABV14718" s="60"/>
      <c r="ABW14718" s="60"/>
      <c r="ABX14718" s="60"/>
    </row>
    <row r="14719" spans="727:752" x14ac:dyDescent="0.25">
      <c r="AAY14719" s="60"/>
      <c r="AAZ14719" s="60"/>
      <c r="ABA14719" s="60"/>
      <c r="ABB14719" s="60"/>
      <c r="ABC14719" s="60"/>
      <c r="ABD14719" s="60"/>
      <c r="ABE14719" s="60"/>
      <c r="ABF14719" s="60"/>
      <c r="ABG14719" s="60"/>
      <c r="ABH14719" s="60"/>
      <c r="ABI14719" s="60"/>
      <c r="ABJ14719" s="60"/>
      <c r="ABK14719" s="60"/>
      <c r="ABL14719" s="60"/>
      <c r="ABM14719" s="60"/>
      <c r="ABN14719" s="60"/>
      <c r="ABO14719" s="60"/>
      <c r="ABP14719" s="60"/>
      <c r="ABQ14719" s="60"/>
      <c r="ABR14719" s="60">
        <v>0.321534690693772</v>
      </c>
      <c r="ABS14719" s="60"/>
      <c r="ABT14719" s="60"/>
      <c r="ABU14719" s="60"/>
      <c r="ABV14719" s="60"/>
      <c r="ABW14719" s="60"/>
      <c r="ABX14719" s="60"/>
    </row>
    <row r="14720" spans="727:752" x14ac:dyDescent="0.25">
      <c r="AAY14720" s="60"/>
      <c r="AAZ14720" s="60"/>
      <c r="ABA14720" s="60"/>
      <c r="ABB14720" s="60"/>
      <c r="ABC14720" s="60"/>
      <c r="ABD14720" s="60"/>
      <c r="ABE14720" s="60"/>
      <c r="ABF14720" s="60"/>
      <c r="ABG14720" s="60"/>
      <c r="ABH14720" s="60"/>
      <c r="ABI14720" s="60"/>
      <c r="ABJ14720" s="60"/>
      <c r="ABK14720" s="60"/>
      <c r="ABL14720" s="60"/>
      <c r="ABM14720" s="60"/>
      <c r="ABN14720" s="60"/>
      <c r="ABO14720" s="60"/>
      <c r="ABP14720" s="60"/>
      <c r="ABQ14720" s="60"/>
      <c r="ABR14720" s="60">
        <v>0.32087243545442501</v>
      </c>
      <c r="ABS14720" s="60"/>
      <c r="ABT14720" s="60"/>
      <c r="ABU14720" s="60"/>
      <c r="ABV14720" s="60"/>
      <c r="ABW14720" s="60"/>
      <c r="ABX14720" s="60"/>
    </row>
    <row r="14721" spans="727:752" x14ac:dyDescent="0.25">
      <c r="AAY14721" s="60"/>
      <c r="AAZ14721" s="60"/>
      <c r="ABA14721" s="60"/>
      <c r="ABB14721" s="60"/>
      <c r="ABC14721" s="60"/>
      <c r="ABD14721" s="60"/>
      <c r="ABE14721" s="60"/>
      <c r="ABF14721" s="60"/>
      <c r="ABG14721" s="60"/>
      <c r="ABH14721" s="60"/>
      <c r="ABI14721" s="60"/>
      <c r="ABJ14721" s="60"/>
      <c r="ABK14721" s="60"/>
      <c r="ABL14721" s="60"/>
      <c r="ABM14721" s="60"/>
      <c r="ABN14721" s="60"/>
      <c r="ABO14721" s="60"/>
      <c r="ABP14721" s="60"/>
      <c r="ABQ14721" s="60"/>
      <c r="ABR14721" s="60">
        <v>0.31479235690715401</v>
      </c>
      <c r="ABS14721" s="60"/>
      <c r="ABT14721" s="60"/>
      <c r="ABU14721" s="60"/>
      <c r="ABV14721" s="60"/>
      <c r="ABW14721" s="60"/>
      <c r="ABX14721" s="60"/>
    </row>
    <row r="14722" spans="727:752" x14ac:dyDescent="0.25">
      <c r="AAY14722" s="60"/>
      <c r="AAZ14722" s="60"/>
      <c r="ABA14722" s="60"/>
      <c r="ABB14722" s="60"/>
      <c r="ABC14722" s="60"/>
      <c r="ABD14722" s="60"/>
      <c r="ABE14722" s="60"/>
      <c r="ABF14722" s="60"/>
      <c r="ABG14722" s="60"/>
      <c r="ABH14722" s="60"/>
      <c r="ABI14722" s="60"/>
      <c r="ABJ14722" s="60"/>
      <c r="ABK14722" s="60"/>
      <c r="ABL14722" s="60"/>
      <c r="ABM14722" s="60"/>
      <c r="ABN14722" s="60"/>
      <c r="ABO14722" s="60"/>
      <c r="ABP14722" s="60"/>
      <c r="ABQ14722" s="60"/>
      <c r="ABR14722" s="60">
        <v>0.31112064078628898</v>
      </c>
      <c r="ABS14722" s="60"/>
      <c r="ABT14722" s="60"/>
      <c r="ABU14722" s="60"/>
      <c r="ABV14722" s="60"/>
      <c r="ABW14722" s="60"/>
      <c r="ABX14722" s="60"/>
    </row>
    <row r="14723" spans="727:752" x14ac:dyDescent="0.25">
      <c r="AAY14723" s="60"/>
      <c r="AAZ14723" s="60"/>
      <c r="ABA14723" s="60"/>
      <c r="ABB14723" s="60"/>
      <c r="ABC14723" s="60"/>
      <c r="ABD14723" s="60"/>
      <c r="ABE14723" s="60"/>
      <c r="ABF14723" s="60"/>
      <c r="ABG14723" s="60"/>
      <c r="ABH14723" s="60"/>
      <c r="ABI14723" s="60"/>
      <c r="ABJ14723" s="60"/>
      <c r="ABK14723" s="60"/>
      <c r="ABL14723" s="60"/>
      <c r="ABM14723" s="60"/>
      <c r="ABN14723" s="60"/>
      <c r="ABO14723" s="60"/>
      <c r="ABP14723" s="60"/>
      <c r="ABQ14723" s="60"/>
      <c r="ABR14723" s="60">
        <v>0.31108606661812699</v>
      </c>
      <c r="ABS14723" s="60"/>
      <c r="ABT14723" s="60"/>
      <c r="ABU14723" s="60"/>
      <c r="ABV14723" s="60"/>
      <c r="ABW14723" s="60"/>
      <c r="ABX14723" s="60"/>
    </row>
    <row r="14724" spans="727:752" x14ac:dyDescent="0.25">
      <c r="AAY14724" s="60"/>
      <c r="AAZ14724" s="60"/>
      <c r="ABA14724" s="60"/>
      <c r="ABB14724" s="60"/>
      <c r="ABC14724" s="60"/>
      <c r="ABD14724" s="60"/>
      <c r="ABE14724" s="60"/>
      <c r="ABF14724" s="60"/>
      <c r="ABG14724" s="60"/>
      <c r="ABH14724" s="60"/>
      <c r="ABI14724" s="60"/>
      <c r="ABJ14724" s="60"/>
      <c r="ABK14724" s="60"/>
      <c r="ABL14724" s="60"/>
      <c r="ABM14724" s="60"/>
      <c r="ABN14724" s="60"/>
      <c r="ABO14724" s="60"/>
      <c r="ABP14724" s="60"/>
      <c r="ABQ14724" s="60"/>
      <c r="ABR14724" s="60">
        <v>0.31108606661812699</v>
      </c>
      <c r="ABS14724" s="60"/>
      <c r="ABT14724" s="60"/>
      <c r="ABU14724" s="60"/>
      <c r="ABV14724" s="60"/>
      <c r="ABW14724" s="60"/>
      <c r="ABX14724" s="60"/>
    </row>
    <row r="14725" spans="727:752" x14ac:dyDescent="0.25">
      <c r="AAY14725" s="60"/>
      <c r="AAZ14725" s="60"/>
      <c r="ABA14725" s="60"/>
      <c r="ABB14725" s="60"/>
      <c r="ABC14725" s="60"/>
      <c r="ABD14725" s="60"/>
      <c r="ABE14725" s="60"/>
      <c r="ABF14725" s="60"/>
      <c r="ABG14725" s="60"/>
      <c r="ABH14725" s="60"/>
      <c r="ABI14725" s="60"/>
      <c r="ABJ14725" s="60"/>
      <c r="ABK14725" s="60"/>
      <c r="ABL14725" s="60"/>
      <c r="ABM14725" s="60"/>
      <c r="ABN14725" s="60"/>
      <c r="ABO14725" s="60"/>
      <c r="ABP14725" s="60"/>
      <c r="ABQ14725" s="60"/>
      <c r="ABR14725" s="60">
        <v>0.30940819791781299</v>
      </c>
      <c r="ABS14725" s="60"/>
      <c r="ABT14725" s="60"/>
      <c r="ABU14725" s="60"/>
      <c r="ABV14725" s="60"/>
      <c r="ABW14725" s="60"/>
      <c r="ABX14725" s="60"/>
    </row>
    <row r="14726" spans="727:752" x14ac:dyDescent="0.25">
      <c r="AAY14726" s="60"/>
      <c r="AAZ14726" s="60"/>
      <c r="ABA14726" s="60"/>
      <c r="ABB14726" s="60"/>
      <c r="ABC14726" s="60"/>
      <c r="ABD14726" s="60"/>
      <c r="ABE14726" s="60"/>
      <c r="ABF14726" s="60"/>
      <c r="ABG14726" s="60"/>
      <c r="ABH14726" s="60"/>
      <c r="ABI14726" s="60"/>
      <c r="ABJ14726" s="60"/>
      <c r="ABK14726" s="60"/>
      <c r="ABL14726" s="60"/>
      <c r="ABM14726" s="60"/>
      <c r="ABN14726" s="60"/>
      <c r="ABO14726" s="60"/>
      <c r="ABP14726" s="60"/>
      <c r="ABQ14726" s="60"/>
      <c r="ABR14726" s="60">
        <v>0.30495167895337399</v>
      </c>
      <c r="ABS14726" s="60"/>
      <c r="ABT14726" s="60"/>
      <c r="ABU14726" s="60"/>
      <c r="ABV14726" s="60"/>
      <c r="ABW14726" s="60"/>
      <c r="ABX14726" s="60"/>
    </row>
    <row r="14727" spans="727:752" x14ac:dyDescent="0.25">
      <c r="AAY14727" s="60"/>
      <c r="AAZ14727" s="60"/>
      <c r="ABA14727" s="60"/>
      <c r="ABB14727" s="60"/>
      <c r="ABC14727" s="60"/>
      <c r="ABD14727" s="60"/>
      <c r="ABE14727" s="60"/>
      <c r="ABF14727" s="60"/>
      <c r="ABG14727" s="60"/>
      <c r="ABH14727" s="60"/>
      <c r="ABI14727" s="60"/>
      <c r="ABJ14727" s="60"/>
      <c r="ABK14727" s="60"/>
      <c r="ABL14727" s="60"/>
      <c r="ABM14727" s="60"/>
      <c r="ABN14727" s="60"/>
      <c r="ABO14727" s="60"/>
      <c r="ABP14727" s="60"/>
      <c r="ABQ14727" s="60"/>
      <c r="ABR14727" s="60">
        <v>0.30495167895337399</v>
      </c>
      <c r="ABS14727" s="60"/>
      <c r="ABT14727" s="60"/>
      <c r="ABU14727" s="60"/>
      <c r="ABV14727" s="60"/>
      <c r="ABW14727" s="60"/>
      <c r="ABX14727" s="60"/>
    </row>
    <row r="14728" spans="727:752" x14ac:dyDescent="0.25">
      <c r="AAY14728" s="60"/>
      <c r="AAZ14728" s="60"/>
      <c r="ABA14728" s="60"/>
      <c r="ABB14728" s="60"/>
      <c r="ABC14728" s="60"/>
      <c r="ABD14728" s="60"/>
      <c r="ABE14728" s="60"/>
      <c r="ABF14728" s="60"/>
      <c r="ABG14728" s="60"/>
      <c r="ABH14728" s="60"/>
      <c r="ABI14728" s="60"/>
      <c r="ABJ14728" s="60"/>
      <c r="ABK14728" s="60"/>
      <c r="ABL14728" s="60"/>
      <c r="ABM14728" s="60"/>
      <c r="ABN14728" s="60"/>
      <c r="ABO14728" s="60"/>
      <c r="ABP14728" s="60"/>
      <c r="ABQ14728" s="60"/>
      <c r="ABR14728" s="60">
        <v>0.30478918795284998</v>
      </c>
      <c r="ABS14728" s="60"/>
      <c r="ABT14728" s="60"/>
      <c r="ABU14728" s="60"/>
      <c r="ABV14728" s="60"/>
      <c r="ABW14728" s="60"/>
      <c r="ABX14728" s="60"/>
    </row>
    <row r="14729" spans="727:752" x14ac:dyDescent="0.25">
      <c r="AAY14729" s="60"/>
      <c r="AAZ14729" s="60"/>
      <c r="ABA14729" s="60"/>
      <c r="ABB14729" s="60"/>
      <c r="ABC14729" s="60"/>
      <c r="ABD14729" s="60"/>
      <c r="ABE14729" s="60"/>
      <c r="ABF14729" s="60"/>
      <c r="ABG14729" s="60"/>
      <c r="ABH14729" s="60"/>
      <c r="ABI14729" s="60"/>
      <c r="ABJ14729" s="60"/>
      <c r="ABK14729" s="60"/>
      <c r="ABL14729" s="60"/>
      <c r="ABM14729" s="60"/>
      <c r="ABN14729" s="60"/>
      <c r="ABO14729" s="60"/>
      <c r="ABP14729" s="60"/>
      <c r="ABQ14729" s="60"/>
      <c r="ABR14729" s="60">
        <v>0.30186984530597499</v>
      </c>
      <c r="ABS14729" s="60"/>
      <c r="ABT14729" s="60"/>
      <c r="ABU14729" s="60"/>
      <c r="ABV14729" s="60"/>
      <c r="ABW14729" s="60"/>
      <c r="ABX14729" s="60"/>
    </row>
    <row r="14730" spans="727:752" x14ac:dyDescent="0.25">
      <c r="AAY14730" s="60"/>
      <c r="AAZ14730" s="60"/>
      <c r="ABA14730" s="60"/>
      <c r="ABB14730" s="60"/>
      <c r="ABC14730" s="60"/>
      <c r="ABD14730" s="60"/>
      <c r="ABE14730" s="60"/>
      <c r="ABF14730" s="60"/>
      <c r="ABG14730" s="60"/>
      <c r="ABH14730" s="60"/>
      <c r="ABI14730" s="60"/>
      <c r="ABJ14730" s="60"/>
      <c r="ABK14730" s="60"/>
      <c r="ABL14730" s="60"/>
      <c r="ABM14730" s="60"/>
      <c r="ABN14730" s="60"/>
      <c r="ABO14730" s="60"/>
      <c r="ABP14730" s="60"/>
      <c r="ABQ14730" s="60"/>
      <c r="ABR14730" s="60">
        <v>0.30184537429898201</v>
      </c>
      <c r="ABS14730" s="60"/>
      <c r="ABT14730" s="60"/>
      <c r="ABU14730" s="60"/>
      <c r="ABV14730" s="60"/>
      <c r="ABW14730" s="60"/>
      <c r="ABX14730" s="60"/>
    </row>
    <row r="14731" spans="727:752" x14ac:dyDescent="0.25">
      <c r="AAY14731" s="60"/>
      <c r="AAZ14731" s="60"/>
      <c r="ABA14731" s="60"/>
      <c r="ABB14731" s="60"/>
      <c r="ABC14731" s="60"/>
      <c r="ABD14731" s="60"/>
      <c r="ABE14731" s="60"/>
      <c r="ABF14731" s="60"/>
      <c r="ABG14731" s="60"/>
      <c r="ABH14731" s="60"/>
      <c r="ABI14731" s="60"/>
      <c r="ABJ14731" s="60"/>
      <c r="ABK14731" s="60"/>
      <c r="ABL14731" s="60"/>
      <c r="ABM14731" s="60"/>
      <c r="ABN14731" s="60"/>
      <c r="ABO14731" s="60"/>
      <c r="ABP14731" s="60"/>
      <c r="ABQ14731" s="60"/>
      <c r="ABR14731" s="60">
        <v>0.30157833747542401</v>
      </c>
      <c r="ABS14731" s="60"/>
      <c r="ABT14731" s="60"/>
      <c r="ABU14731" s="60"/>
      <c r="ABV14731" s="60"/>
      <c r="ABW14731" s="60"/>
      <c r="ABX14731" s="60"/>
    </row>
    <row r="14732" spans="727:752" x14ac:dyDescent="0.25">
      <c r="AAY14732" s="60"/>
      <c r="AAZ14732" s="60"/>
      <c r="ABA14732" s="60"/>
      <c r="ABB14732" s="60"/>
      <c r="ABC14732" s="60"/>
      <c r="ABD14732" s="60"/>
      <c r="ABE14732" s="60"/>
      <c r="ABF14732" s="60"/>
      <c r="ABG14732" s="60"/>
      <c r="ABH14732" s="60"/>
      <c r="ABI14732" s="60"/>
      <c r="ABJ14732" s="60"/>
      <c r="ABK14732" s="60"/>
      <c r="ABL14732" s="60"/>
      <c r="ABM14732" s="60"/>
      <c r="ABN14732" s="60"/>
      <c r="ABO14732" s="60"/>
      <c r="ABP14732" s="60"/>
      <c r="ABQ14732" s="60"/>
      <c r="ABR14732" s="60">
        <v>0.30157833747542401</v>
      </c>
      <c r="ABS14732" s="60"/>
      <c r="ABT14732" s="60"/>
      <c r="ABU14732" s="60"/>
      <c r="ABV14732" s="60"/>
      <c r="ABW14732" s="60"/>
      <c r="ABX14732" s="60"/>
    </row>
    <row r="14733" spans="727:752" x14ac:dyDescent="0.25">
      <c r="AAY14733" s="60"/>
      <c r="AAZ14733" s="60"/>
      <c r="ABA14733" s="60"/>
      <c r="ABB14733" s="60"/>
      <c r="ABC14733" s="60"/>
      <c r="ABD14733" s="60"/>
      <c r="ABE14733" s="60"/>
      <c r="ABF14733" s="60"/>
      <c r="ABG14733" s="60"/>
      <c r="ABH14733" s="60"/>
      <c r="ABI14733" s="60"/>
      <c r="ABJ14733" s="60"/>
      <c r="ABK14733" s="60"/>
      <c r="ABL14733" s="60"/>
      <c r="ABM14733" s="60"/>
      <c r="ABN14733" s="60"/>
      <c r="ABO14733" s="60"/>
      <c r="ABP14733" s="60"/>
      <c r="ABQ14733" s="60"/>
      <c r="ABR14733" s="60">
        <v>0.29498757198446202</v>
      </c>
      <c r="ABS14733" s="60"/>
      <c r="ABT14733" s="60"/>
      <c r="ABU14733" s="60"/>
      <c r="ABV14733" s="60"/>
      <c r="ABW14733" s="60"/>
      <c r="ABX14733" s="60"/>
    </row>
    <row r="14734" spans="727:752" x14ac:dyDescent="0.25">
      <c r="AAY14734" s="60"/>
      <c r="AAZ14734" s="60"/>
      <c r="ABA14734" s="60"/>
      <c r="ABB14734" s="60"/>
      <c r="ABC14734" s="60"/>
      <c r="ABD14734" s="60"/>
      <c r="ABE14734" s="60"/>
      <c r="ABF14734" s="60"/>
      <c r="ABG14734" s="60"/>
      <c r="ABH14734" s="60"/>
      <c r="ABI14734" s="60"/>
      <c r="ABJ14734" s="60"/>
      <c r="ABK14734" s="60"/>
      <c r="ABL14734" s="60"/>
      <c r="ABM14734" s="60"/>
      <c r="ABN14734" s="60"/>
      <c r="ABO14734" s="60"/>
      <c r="ABP14734" s="60"/>
      <c r="ABQ14734" s="60"/>
      <c r="ABR14734" s="60">
        <v>0.29411570943755999</v>
      </c>
      <c r="ABS14734" s="60"/>
      <c r="ABT14734" s="60"/>
      <c r="ABU14734" s="60"/>
      <c r="ABV14734" s="60"/>
      <c r="ABW14734" s="60"/>
      <c r="ABX14734" s="60"/>
    </row>
    <row r="14735" spans="727:752" x14ac:dyDescent="0.25">
      <c r="AAY14735" s="60"/>
      <c r="AAZ14735" s="60"/>
      <c r="ABA14735" s="60"/>
      <c r="ABB14735" s="60"/>
      <c r="ABC14735" s="60"/>
      <c r="ABD14735" s="60"/>
      <c r="ABE14735" s="60"/>
      <c r="ABF14735" s="60"/>
      <c r="ABG14735" s="60"/>
      <c r="ABH14735" s="60"/>
      <c r="ABI14735" s="60"/>
      <c r="ABJ14735" s="60"/>
      <c r="ABK14735" s="60"/>
      <c r="ABL14735" s="60"/>
      <c r="ABM14735" s="60"/>
      <c r="ABN14735" s="60"/>
      <c r="ABO14735" s="60"/>
      <c r="ABP14735" s="60"/>
      <c r="ABQ14735" s="60"/>
      <c r="ABR14735" s="60">
        <v>0.29411570943755999</v>
      </c>
      <c r="ABS14735" s="60"/>
      <c r="ABT14735" s="60"/>
      <c r="ABU14735" s="60"/>
      <c r="ABV14735" s="60"/>
      <c r="ABW14735" s="60"/>
      <c r="ABX14735" s="60"/>
    </row>
    <row r="14736" spans="727:752" x14ac:dyDescent="0.25">
      <c r="AAY14736" s="60"/>
      <c r="AAZ14736" s="60"/>
      <c r="ABA14736" s="60"/>
      <c r="ABB14736" s="60"/>
      <c r="ABC14736" s="60"/>
      <c r="ABD14736" s="60"/>
      <c r="ABE14736" s="60"/>
      <c r="ABF14736" s="60"/>
      <c r="ABG14736" s="60"/>
      <c r="ABH14736" s="60"/>
      <c r="ABI14736" s="60"/>
      <c r="ABJ14736" s="60"/>
      <c r="ABK14736" s="60"/>
      <c r="ABL14736" s="60"/>
      <c r="ABM14736" s="60"/>
      <c r="ABN14736" s="60"/>
      <c r="ABO14736" s="60"/>
      <c r="ABP14736" s="60"/>
      <c r="ABQ14736" s="60"/>
      <c r="ABR14736" s="60">
        <v>0.29165378240170198</v>
      </c>
      <c r="ABS14736" s="60"/>
      <c r="ABT14736" s="60"/>
      <c r="ABU14736" s="60"/>
      <c r="ABV14736" s="60"/>
      <c r="ABW14736" s="60"/>
      <c r="ABX14736" s="60"/>
    </row>
    <row r="14737" spans="727:752" x14ac:dyDescent="0.25">
      <c r="AAY14737" s="60"/>
      <c r="AAZ14737" s="60"/>
      <c r="ABA14737" s="60"/>
      <c r="ABB14737" s="60"/>
      <c r="ABC14737" s="60"/>
      <c r="ABD14737" s="60"/>
      <c r="ABE14737" s="60"/>
      <c r="ABF14737" s="60"/>
      <c r="ABG14737" s="60"/>
      <c r="ABH14737" s="60"/>
      <c r="ABI14737" s="60"/>
      <c r="ABJ14737" s="60"/>
      <c r="ABK14737" s="60"/>
      <c r="ABL14737" s="60"/>
      <c r="ABM14737" s="60"/>
      <c r="ABN14737" s="60"/>
      <c r="ABO14737" s="60"/>
      <c r="ABP14737" s="60"/>
      <c r="ABQ14737" s="60"/>
      <c r="ABR14737" s="60">
        <v>0.28511462553464501</v>
      </c>
      <c r="ABS14737" s="60"/>
      <c r="ABT14737" s="60"/>
      <c r="ABU14737" s="60"/>
      <c r="ABV14737" s="60"/>
      <c r="ABW14737" s="60"/>
      <c r="ABX14737" s="60"/>
    </row>
    <row r="14738" spans="727:752" x14ac:dyDescent="0.25">
      <c r="AAY14738" s="60"/>
      <c r="AAZ14738" s="60"/>
      <c r="ABA14738" s="60"/>
      <c r="ABB14738" s="60"/>
      <c r="ABC14738" s="60"/>
      <c r="ABD14738" s="60"/>
      <c r="ABE14738" s="60"/>
      <c r="ABF14738" s="60"/>
      <c r="ABG14738" s="60"/>
      <c r="ABH14738" s="60"/>
      <c r="ABI14738" s="60"/>
      <c r="ABJ14738" s="60"/>
      <c r="ABK14738" s="60"/>
      <c r="ABL14738" s="60"/>
      <c r="ABM14738" s="60"/>
      <c r="ABN14738" s="60"/>
      <c r="ABO14738" s="60"/>
      <c r="ABP14738" s="60"/>
      <c r="ABQ14738" s="60"/>
      <c r="ABR14738" s="60">
        <v>0.28375302503396099</v>
      </c>
      <c r="ABS14738" s="60"/>
      <c r="ABT14738" s="60"/>
      <c r="ABU14738" s="60"/>
      <c r="ABV14738" s="60"/>
      <c r="ABW14738" s="60"/>
      <c r="ABX14738" s="60"/>
    </row>
    <row r="14739" spans="727:752" x14ac:dyDescent="0.25">
      <c r="AAY14739" s="60"/>
      <c r="AAZ14739" s="60"/>
      <c r="ABA14739" s="60"/>
      <c r="ABB14739" s="60"/>
      <c r="ABC14739" s="60"/>
      <c r="ABD14739" s="60"/>
      <c r="ABE14739" s="60"/>
      <c r="ABF14739" s="60"/>
      <c r="ABG14739" s="60"/>
      <c r="ABH14739" s="60"/>
      <c r="ABI14739" s="60"/>
      <c r="ABJ14739" s="60"/>
      <c r="ABK14739" s="60"/>
      <c r="ABL14739" s="60"/>
      <c r="ABM14739" s="60"/>
      <c r="ABN14739" s="60"/>
      <c r="ABO14739" s="60"/>
      <c r="ABP14739" s="60"/>
      <c r="ABQ14739" s="60"/>
      <c r="ABR14739" s="60">
        <v>0.28248799933428498</v>
      </c>
      <c r="ABS14739" s="60"/>
      <c r="ABT14739" s="60"/>
      <c r="ABU14739" s="60"/>
      <c r="ABV14739" s="60"/>
      <c r="ABW14739" s="60"/>
      <c r="ABX14739" s="60"/>
    </row>
    <row r="14740" spans="727:752" x14ac:dyDescent="0.25">
      <c r="AAY14740" s="60"/>
      <c r="AAZ14740" s="60"/>
      <c r="ABA14740" s="60"/>
      <c r="ABB14740" s="60"/>
      <c r="ABC14740" s="60"/>
      <c r="ABD14740" s="60"/>
      <c r="ABE14740" s="60"/>
      <c r="ABF14740" s="60"/>
      <c r="ABG14740" s="60"/>
      <c r="ABH14740" s="60"/>
      <c r="ABI14740" s="60"/>
      <c r="ABJ14740" s="60"/>
      <c r="ABK14740" s="60"/>
      <c r="ABL14740" s="60"/>
      <c r="ABM14740" s="60"/>
      <c r="ABN14740" s="60"/>
      <c r="ABO14740" s="60"/>
      <c r="ABP14740" s="60"/>
      <c r="ABQ14740" s="60"/>
      <c r="ABR14740" s="60">
        <v>0.27697779958574198</v>
      </c>
      <c r="ABS14740" s="60"/>
      <c r="ABT14740" s="60"/>
      <c r="ABU14740" s="60"/>
      <c r="ABV14740" s="60"/>
      <c r="ABW14740" s="60"/>
      <c r="ABX14740" s="60"/>
    </row>
    <row r="14741" spans="727:752" x14ac:dyDescent="0.25">
      <c r="AAY14741" s="60"/>
      <c r="AAZ14741" s="60"/>
      <c r="ABA14741" s="60"/>
      <c r="ABB14741" s="60"/>
      <c r="ABC14741" s="60"/>
      <c r="ABD14741" s="60"/>
      <c r="ABE14741" s="60"/>
      <c r="ABF14741" s="60"/>
      <c r="ABG14741" s="60"/>
      <c r="ABH14741" s="60"/>
      <c r="ABI14741" s="60"/>
      <c r="ABJ14741" s="60"/>
      <c r="ABK14741" s="60"/>
      <c r="ABL14741" s="60"/>
      <c r="ABM14741" s="60"/>
      <c r="ABN14741" s="60"/>
      <c r="ABO14741" s="60"/>
      <c r="ABP14741" s="60"/>
      <c r="ABQ14741" s="60"/>
      <c r="ABR14741" s="60">
        <v>0.27439478220977997</v>
      </c>
      <c r="ABS14741" s="60"/>
      <c r="ABT14741" s="60"/>
      <c r="ABU14741" s="60"/>
      <c r="ABV14741" s="60"/>
      <c r="ABW14741" s="60"/>
      <c r="ABX14741" s="60"/>
    </row>
    <row r="14742" spans="727:752" x14ac:dyDescent="0.25">
      <c r="AAY14742" s="60"/>
      <c r="AAZ14742" s="60"/>
      <c r="ABA14742" s="60"/>
      <c r="ABB14742" s="60"/>
      <c r="ABC14742" s="60"/>
      <c r="ABD14742" s="60"/>
      <c r="ABE14742" s="60"/>
      <c r="ABF14742" s="60"/>
      <c r="ABG14742" s="60"/>
      <c r="ABH14742" s="60"/>
      <c r="ABI14742" s="60"/>
      <c r="ABJ14742" s="60"/>
      <c r="ABK14742" s="60"/>
      <c r="ABL14742" s="60"/>
      <c r="ABM14742" s="60"/>
      <c r="ABN14742" s="60"/>
      <c r="ABO14742" s="60"/>
      <c r="ABP14742" s="60"/>
      <c r="ABQ14742" s="60"/>
      <c r="ABR14742" s="60">
        <v>0.27359674923861099</v>
      </c>
      <c r="ABS14742" s="60"/>
      <c r="ABT14742" s="60"/>
      <c r="ABU14742" s="60"/>
      <c r="ABV14742" s="60"/>
      <c r="ABW14742" s="60"/>
      <c r="ABX14742" s="60"/>
    </row>
    <row r="14743" spans="727:752" x14ac:dyDescent="0.25">
      <c r="AAY14743" s="60"/>
      <c r="AAZ14743" s="60"/>
      <c r="ABA14743" s="60"/>
      <c r="ABB14743" s="60"/>
      <c r="ABC14743" s="60"/>
      <c r="ABD14743" s="60"/>
      <c r="ABE14743" s="60"/>
      <c r="ABF14743" s="60"/>
      <c r="ABG14743" s="60"/>
      <c r="ABH14743" s="60"/>
      <c r="ABI14743" s="60"/>
      <c r="ABJ14743" s="60"/>
      <c r="ABK14743" s="60"/>
      <c r="ABL14743" s="60"/>
      <c r="ABM14743" s="60"/>
      <c r="ABN14743" s="60"/>
      <c r="ABO14743" s="60"/>
      <c r="ABP14743" s="60"/>
      <c r="ABQ14743" s="60"/>
      <c r="ABR14743" s="60">
        <v>0.27359674923861099</v>
      </c>
      <c r="ABS14743" s="60"/>
      <c r="ABT14743" s="60"/>
      <c r="ABU14743" s="60"/>
      <c r="ABV14743" s="60"/>
      <c r="ABW14743" s="60"/>
      <c r="ABX14743" s="60"/>
    </row>
    <row r="14744" spans="727:752" x14ac:dyDescent="0.25">
      <c r="AAY14744" s="60"/>
      <c r="AAZ14744" s="60"/>
      <c r="ABA14744" s="60"/>
      <c r="ABB14744" s="60"/>
      <c r="ABC14744" s="60"/>
      <c r="ABD14744" s="60"/>
      <c r="ABE14744" s="60"/>
      <c r="ABF14744" s="60"/>
      <c r="ABG14744" s="60"/>
      <c r="ABH14744" s="60"/>
      <c r="ABI14744" s="60"/>
      <c r="ABJ14744" s="60"/>
      <c r="ABK14744" s="60"/>
      <c r="ABL14744" s="60"/>
      <c r="ABM14744" s="60"/>
      <c r="ABN14744" s="60"/>
      <c r="ABO14744" s="60"/>
      <c r="ABP14744" s="60"/>
      <c r="ABQ14744" s="60"/>
      <c r="ABR14744" s="60">
        <v>0.272272089299954</v>
      </c>
      <c r="ABS14744" s="60"/>
      <c r="ABT14744" s="60"/>
      <c r="ABU14744" s="60"/>
      <c r="ABV14744" s="60"/>
      <c r="ABW14744" s="60"/>
      <c r="ABX14744" s="60"/>
    </row>
    <row r="14745" spans="727:752" x14ac:dyDescent="0.25">
      <c r="AAY14745" s="60"/>
      <c r="AAZ14745" s="60"/>
      <c r="ABA14745" s="60"/>
      <c r="ABB14745" s="60"/>
      <c r="ABC14745" s="60"/>
      <c r="ABD14745" s="60"/>
      <c r="ABE14745" s="60"/>
      <c r="ABF14745" s="60"/>
      <c r="ABG14745" s="60"/>
      <c r="ABH14745" s="60"/>
      <c r="ABI14745" s="60"/>
      <c r="ABJ14745" s="60"/>
      <c r="ABK14745" s="60"/>
      <c r="ABL14745" s="60"/>
      <c r="ABM14745" s="60"/>
      <c r="ABN14745" s="60"/>
      <c r="ABO14745" s="60"/>
      <c r="ABP14745" s="60"/>
      <c r="ABQ14745" s="60"/>
      <c r="ABR14745" s="60">
        <v>0.269644677711805</v>
      </c>
      <c r="ABS14745" s="60"/>
      <c r="ABT14745" s="60"/>
      <c r="ABU14745" s="60"/>
      <c r="ABV14745" s="60"/>
      <c r="ABW14745" s="60"/>
      <c r="ABX14745" s="60"/>
    </row>
    <row r="14746" spans="727:752" x14ac:dyDescent="0.25">
      <c r="AAY14746" s="60"/>
      <c r="AAZ14746" s="60"/>
      <c r="ABA14746" s="60"/>
      <c r="ABB14746" s="60"/>
      <c r="ABC14746" s="60"/>
      <c r="ABD14746" s="60"/>
      <c r="ABE14746" s="60"/>
      <c r="ABF14746" s="60"/>
      <c r="ABG14746" s="60"/>
      <c r="ABH14746" s="60"/>
      <c r="ABI14746" s="60"/>
      <c r="ABJ14746" s="60"/>
      <c r="ABK14746" s="60"/>
      <c r="ABL14746" s="60"/>
      <c r="ABM14746" s="60"/>
      <c r="ABN14746" s="60"/>
      <c r="ABO14746" s="60"/>
      <c r="ABP14746" s="60"/>
      <c r="ABQ14746" s="60"/>
      <c r="ABR14746" s="60">
        <v>0.269644677711805</v>
      </c>
      <c r="ABS14746" s="60"/>
      <c r="ABT14746" s="60"/>
      <c r="ABU14746" s="60"/>
      <c r="ABV14746" s="60"/>
      <c r="ABW14746" s="60"/>
      <c r="ABX14746" s="60"/>
    </row>
    <row r="14747" spans="727:752" x14ac:dyDescent="0.25">
      <c r="AAY14747" s="60"/>
      <c r="AAZ14747" s="60"/>
      <c r="ABA14747" s="60"/>
      <c r="ABB14747" s="60"/>
      <c r="ABC14747" s="60"/>
      <c r="ABD14747" s="60"/>
      <c r="ABE14747" s="60"/>
      <c r="ABF14747" s="60"/>
      <c r="ABG14747" s="60"/>
      <c r="ABH14747" s="60"/>
      <c r="ABI14747" s="60"/>
      <c r="ABJ14747" s="60"/>
      <c r="ABK14747" s="60"/>
      <c r="ABL14747" s="60"/>
      <c r="ABM14747" s="60"/>
      <c r="ABN14747" s="60"/>
      <c r="ABO14747" s="60"/>
      <c r="ABP14747" s="60"/>
      <c r="ABQ14747" s="60"/>
      <c r="ABR14747" s="60">
        <v>0.26918316461822001</v>
      </c>
      <c r="ABS14747" s="60"/>
      <c r="ABT14747" s="60"/>
      <c r="ABU14747" s="60"/>
      <c r="ABV14747" s="60"/>
      <c r="ABW14747" s="60"/>
      <c r="ABX14747" s="60"/>
    </row>
    <row r="14748" spans="727:752" x14ac:dyDescent="0.25">
      <c r="AAY14748" s="60"/>
      <c r="AAZ14748" s="60"/>
      <c r="ABA14748" s="60"/>
      <c r="ABB14748" s="60"/>
      <c r="ABC14748" s="60"/>
      <c r="ABD14748" s="60"/>
      <c r="ABE14748" s="60"/>
      <c r="ABF14748" s="60"/>
      <c r="ABG14748" s="60"/>
      <c r="ABH14748" s="60"/>
      <c r="ABI14748" s="60"/>
      <c r="ABJ14748" s="60"/>
      <c r="ABK14748" s="60"/>
      <c r="ABL14748" s="60"/>
      <c r="ABM14748" s="60"/>
      <c r="ABN14748" s="60"/>
      <c r="ABO14748" s="60"/>
      <c r="ABP14748" s="60"/>
      <c r="ABQ14748" s="60"/>
      <c r="ABR14748" s="60">
        <v>0.266672329212508</v>
      </c>
      <c r="ABS14748" s="60"/>
      <c r="ABT14748" s="60"/>
      <c r="ABU14748" s="60"/>
      <c r="ABV14748" s="60"/>
      <c r="ABW14748" s="60"/>
      <c r="ABX14748" s="60"/>
    </row>
    <row r="14749" spans="727:752" x14ac:dyDescent="0.25">
      <c r="AAY14749" s="60"/>
      <c r="AAZ14749" s="60"/>
      <c r="ABA14749" s="60"/>
      <c r="ABB14749" s="60"/>
      <c r="ABC14749" s="60"/>
      <c r="ABD14749" s="60"/>
      <c r="ABE14749" s="60"/>
      <c r="ABF14749" s="60"/>
      <c r="ABG14749" s="60"/>
      <c r="ABH14749" s="60"/>
      <c r="ABI14749" s="60"/>
      <c r="ABJ14749" s="60"/>
      <c r="ABK14749" s="60"/>
      <c r="ABL14749" s="60"/>
      <c r="ABM14749" s="60"/>
      <c r="ABN14749" s="60"/>
      <c r="ABO14749" s="60"/>
      <c r="ABP14749" s="60"/>
      <c r="ABQ14749" s="60"/>
      <c r="ABR14749" s="60">
        <v>0.26241691059262101</v>
      </c>
      <c r="ABS14749" s="60"/>
      <c r="ABT14749" s="60"/>
      <c r="ABU14749" s="60"/>
      <c r="ABV14749" s="60"/>
      <c r="ABW14749" s="60"/>
      <c r="ABX14749" s="60"/>
    </row>
    <row r="14750" spans="727:752" x14ac:dyDescent="0.25">
      <c r="AAY14750" s="60"/>
      <c r="AAZ14750" s="60"/>
      <c r="ABA14750" s="60"/>
      <c r="ABB14750" s="60"/>
      <c r="ABC14750" s="60"/>
      <c r="ABD14750" s="60"/>
      <c r="ABE14750" s="60"/>
      <c r="ABF14750" s="60"/>
      <c r="ABG14750" s="60"/>
      <c r="ABH14750" s="60"/>
      <c r="ABI14750" s="60"/>
      <c r="ABJ14750" s="60"/>
      <c r="ABK14750" s="60"/>
      <c r="ABL14750" s="60"/>
      <c r="ABM14750" s="60"/>
      <c r="ABN14750" s="60"/>
      <c r="ABO14750" s="60"/>
      <c r="ABP14750" s="60"/>
      <c r="ABQ14750" s="60"/>
      <c r="ABR14750" s="60">
        <v>0.26139417524706299</v>
      </c>
      <c r="ABS14750" s="60"/>
      <c r="ABT14750" s="60"/>
      <c r="ABU14750" s="60"/>
      <c r="ABV14750" s="60"/>
      <c r="ABW14750" s="60"/>
      <c r="ABX14750" s="60"/>
    </row>
    <row r="14751" spans="727:752" x14ac:dyDescent="0.25">
      <c r="AAY14751" s="60"/>
      <c r="AAZ14751" s="60"/>
      <c r="ABA14751" s="60"/>
      <c r="ABB14751" s="60"/>
      <c r="ABC14751" s="60"/>
      <c r="ABD14751" s="60"/>
      <c r="ABE14751" s="60"/>
      <c r="ABF14751" s="60"/>
      <c r="ABG14751" s="60"/>
      <c r="ABH14751" s="60"/>
      <c r="ABI14751" s="60"/>
      <c r="ABJ14751" s="60"/>
      <c r="ABK14751" s="60"/>
      <c r="ABL14751" s="60"/>
      <c r="ABM14751" s="60"/>
      <c r="ABN14751" s="60"/>
      <c r="ABO14751" s="60"/>
      <c r="ABP14751" s="60"/>
      <c r="ABQ14751" s="60"/>
      <c r="ABR14751" s="60">
        <v>0.26100858670230198</v>
      </c>
      <c r="ABS14751" s="60"/>
      <c r="ABT14751" s="60"/>
      <c r="ABU14751" s="60"/>
      <c r="ABV14751" s="60"/>
      <c r="ABW14751" s="60"/>
      <c r="ABX14751" s="60"/>
    </row>
    <row r="14752" spans="727:752" x14ac:dyDescent="0.25">
      <c r="AAY14752" s="60"/>
      <c r="AAZ14752" s="60"/>
      <c r="ABA14752" s="60"/>
      <c r="ABB14752" s="60"/>
      <c r="ABC14752" s="60"/>
      <c r="ABD14752" s="60"/>
      <c r="ABE14752" s="60"/>
      <c r="ABF14752" s="60"/>
      <c r="ABG14752" s="60"/>
      <c r="ABH14752" s="60"/>
      <c r="ABI14752" s="60"/>
      <c r="ABJ14752" s="60"/>
      <c r="ABK14752" s="60"/>
      <c r="ABL14752" s="60"/>
      <c r="ABM14752" s="60"/>
      <c r="ABN14752" s="60"/>
      <c r="ABO14752" s="60"/>
      <c r="ABP14752" s="60"/>
      <c r="ABQ14752" s="60"/>
      <c r="ABR14752" s="60">
        <v>0.260888110501941</v>
      </c>
      <c r="ABS14752" s="60"/>
      <c r="ABT14752" s="60"/>
      <c r="ABU14752" s="60"/>
      <c r="ABV14752" s="60"/>
      <c r="ABW14752" s="60"/>
      <c r="ABX14752" s="60"/>
    </row>
    <row r="14753" spans="727:752" x14ac:dyDescent="0.25">
      <c r="AAY14753" s="60"/>
      <c r="AAZ14753" s="60"/>
      <c r="ABA14753" s="60"/>
      <c r="ABB14753" s="60"/>
      <c r="ABC14753" s="60"/>
      <c r="ABD14753" s="60"/>
      <c r="ABE14753" s="60"/>
      <c r="ABF14753" s="60"/>
      <c r="ABG14753" s="60"/>
      <c r="ABH14753" s="60"/>
      <c r="ABI14753" s="60"/>
      <c r="ABJ14753" s="60"/>
      <c r="ABK14753" s="60"/>
      <c r="ABL14753" s="60"/>
      <c r="ABM14753" s="60"/>
      <c r="ABN14753" s="60"/>
      <c r="ABO14753" s="60"/>
      <c r="ABP14753" s="60"/>
      <c r="ABQ14753" s="60"/>
      <c r="ABR14753" s="60">
        <v>0.260817610581624</v>
      </c>
      <c r="ABS14753" s="60"/>
      <c r="ABT14753" s="60"/>
      <c r="ABU14753" s="60"/>
      <c r="ABV14753" s="60"/>
      <c r="ABW14753" s="60"/>
      <c r="ABX14753" s="60"/>
    </row>
    <row r="14754" spans="727:752" x14ac:dyDescent="0.25">
      <c r="AAY14754" s="60"/>
      <c r="AAZ14754" s="60"/>
      <c r="ABA14754" s="60"/>
      <c r="ABB14754" s="60"/>
      <c r="ABC14754" s="60"/>
      <c r="ABD14754" s="60"/>
      <c r="ABE14754" s="60"/>
      <c r="ABF14754" s="60"/>
      <c r="ABG14754" s="60"/>
      <c r="ABH14754" s="60"/>
      <c r="ABI14754" s="60"/>
      <c r="ABJ14754" s="60"/>
      <c r="ABK14754" s="60"/>
      <c r="ABL14754" s="60"/>
      <c r="ABM14754" s="60"/>
      <c r="ABN14754" s="60"/>
      <c r="ABO14754" s="60"/>
      <c r="ABP14754" s="60"/>
      <c r="ABQ14754" s="60"/>
      <c r="ABR14754" s="60">
        <v>0.260817610581624</v>
      </c>
      <c r="ABS14754" s="60"/>
      <c r="ABT14754" s="60"/>
      <c r="ABU14754" s="60"/>
      <c r="ABV14754" s="60"/>
      <c r="ABW14754" s="60"/>
      <c r="ABX14754" s="60"/>
    </row>
    <row r="14755" spans="727:752" x14ac:dyDescent="0.25">
      <c r="AAY14755" s="60"/>
      <c r="AAZ14755" s="60"/>
      <c r="ABA14755" s="60"/>
      <c r="ABB14755" s="60"/>
      <c r="ABC14755" s="60"/>
      <c r="ABD14755" s="60"/>
      <c r="ABE14755" s="60"/>
      <c r="ABF14755" s="60"/>
      <c r="ABG14755" s="60"/>
      <c r="ABH14755" s="60"/>
      <c r="ABI14755" s="60"/>
      <c r="ABJ14755" s="60"/>
      <c r="ABK14755" s="60"/>
      <c r="ABL14755" s="60"/>
      <c r="ABM14755" s="60"/>
      <c r="ABN14755" s="60"/>
      <c r="ABO14755" s="60"/>
      <c r="ABP14755" s="60"/>
      <c r="ABQ14755" s="60"/>
      <c r="ABR14755" s="60">
        <v>0.25982162371178302</v>
      </c>
      <c r="ABS14755" s="60"/>
      <c r="ABT14755" s="60"/>
      <c r="ABU14755" s="60"/>
      <c r="ABV14755" s="60"/>
      <c r="ABW14755" s="60"/>
      <c r="ABX14755" s="60"/>
    </row>
    <row r="14756" spans="727:752" x14ac:dyDescent="0.25">
      <c r="AAY14756" s="60"/>
      <c r="AAZ14756" s="60"/>
      <c r="ABA14756" s="60"/>
      <c r="ABB14756" s="60"/>
      <c r="ABC14756" s="60"/>
      <c r="ABD14756" s="60"/>
      <c r="ABE14756" s="60"/>
      <c r="ABF14756" s="60"/>
      <c r="ABG14756" s="60"/>
      <c r="ABH14756" s="60"/>
      <c r="ABI14756" s="60"/>
      <c r="ABJ14756" s="60"/>
      <c r="ABK14756" s="60"/>
      <c r="ABL14756" s="60"/>
      <c r="ABM14756" s="60"/>
      <c r="ABN14756" s="60"/>
      <c r="ABO14756" s="60"/>
      <c r="ABP14756" s="60"/>
      <c r="ABQ14756" s="60"/>
      <c r="ABR14756" s="60">
        <v>0.25981623037186502</v>
      </c>
      <c r="ABS14756" s="60"/>
      <c r="ABT14756" s="60"/>
      <c r="ABU14756" s="60"/>
      <c r="ABV14756" s="60"/>
      <c r="ABW14756" s="60"/>
      <c r="ABX14756" s="60"/>
    </row>
    <row r="14757" spans="727:752" x14ac:dyDescent="0.25">
      <c r="AAY14757" s="60"/>
      <c r="AAZ14757" s="60"/>
      <c r="ABA14757" s="60"/>
      <c r="ABB14757" s="60"/>
      <c r="ABC14757" s="60"/>
      <c r="ABD14757" s="60"/>
      <c r="ABE14757" s="60"/>
      <c r="ABF14757" s="60"/>
      <c r="ABG14757" s="60"/>
      <c r="ABH14757" s="60"/>
      <c r="ABI14757" s="60"/>
      <c r="ABJ14757" s="60"/>
      <c r="ABK14757" s="60"/>
      <c r="ABL14757" s="60"/>
      <c r="ABM14757" s="60"/>
      <c r="ABN14757" s="60"/>
      <c r="ABO14757" s="60"/>
      <c r="ABP14757" s="60"/>
      <c r="ABQ14757" s="60"/>
      <c r="ABR14757" s="60">
        <v>0.25973363040716102</v>
      </c>
      <c r="ABS14757" s="60"/>
      <c r="ABT14757" s="60"/>
      <c r="ABU14757" s="60"/>
      <c r="ABV14757" s="60"/>
      <c r="ABW14757" s="60"/>
      <c r="ABX14757" s="60"/>
    </row>
    <row r="14758" spans="727:752" x14ac:dyDescent="0.25">
      <c r="AAY14758" s="60"/>
      <c r="AAZ14758" s="60"/>
      <c r="ABA14758" s="60"/>
      <c r="ABB14758" s="60"/>
      <c r="ABC14758" s="60"/>
      <c r="ABD14758" s="60"/>
      <c r="ABE14758" s="60"/>
      <c r="ABF14758" s="60"/>
      <c r="ABG14758" s="60"/>
      <c r="ABH14758" s="60"/>
      <c r="ABI14758" s="60"/>
      <c r="ABJ14758" s="60"/>
      <c r="ABK14758" s="60"/>
      <c r="ABL14758" s="60"/>
      <c r="ABM14758" s="60"/>
      <c r="ABN14758" s="60"/>
      <c r="ABO14758" s="60"/>
      <c r="ABP14758" s="60"/>
      <c r="ABQ14758" s="60"/>
      <c r="ABR14758" s="60">
        <v>0.25647123417491102</v>
      </c>
      <c r="ABS14758" s="60"/>
      <c r="ABT14758" s="60"/>
      <c r="ABU14758" s="60"/>
      <c r="ABV14758" s="60"/>
      <c r="ABW14758" s="60"/>
      <c r="ABX14758" s="60"/>
    </row>
    <row r="14759" spans="727:752" x14ac:dyDescent="0.25">
      <c r="AAY14759" s="60"/>
      <c r="AAZ14759" s="60"/>
      <c r="ABA14759" s="60"/>
      <c r="ABB14759" s="60"/>
      <c r="ABC14759" s="60"/>
      <c r="ABD14759" s="60"/>
      <c r="ABE14759" s="60"/>
      <c r="ABF14759" s="60"/>
      <c r="ABG14759" s="60"/>
      <c r="ABH14759" s="60"/>
      <c r="ABI14759" s="60"/>
      <c r="ABJ14759" s="60"/>
      <c r="ABK14759" s="60"/>
      <c r="ABL14759" s="60"/>
      <c r="ABM14759" s="60"/>
      <c r="ABN14759" s="60"/>
      <c r="ABO14759" s="60"/>
      <c r="ABP14759" s="60"/>
      <c r="ABQ14759" s="60"/>
      <c r="ABR14759" s="60">
        <v>0.25394323906471</v>
      </c>
      <c r="ABS14759" s="60"/>
      <c r="ABT14759" s="60"/>
      <c r="ABU14759" s="60"/>
      <c r="ABV14759" s="60"/>
      <c r="ABW14759" s="60"/>
      <c r="ABX14759" s="60"/>
    </row>
    <row r="14760" spans="727:752" x14ac:dyDescent="0.25">
      <c r="AAY14760" s="60"/>
      <c r="AAZ14760" s="60"/>
      <c r="ABA14760" s="60"/>
      <c r="ABB14760" s="60"/>
      <c r="ABC14760" s="60"/>
      <c r="ABD14760" s="60"/>
      <c r="ABE14760" s="60"/>
      <c r="ABF14760" s="60"/>
      <c r="ABG14760" s="60"/>
      <c r="ABH14760" s="60"/>
      <c r="ABI14760" s="60"/>
      <c r="ABJ14760" s="60"/>
      <c r="ABK14760" s="60"/>
      <c r="ABL14760" s="60"/>
      <c r="ABM14760" s="60"/>
      <c r="ABN14760" s="60"/>
      <c r="ABO14760" s="60"/>
      <c r="ABP14760" s="60"/>
      <c r="ABQ14760" s="60"/>
      <c r="ABR14760" s="60">
        <v>0.25394323906471</v>
      </c>
      <c r="ABS14760" s="60"/>
      <c r="ABT14760" s="60"/>
      <c r="ABU14760" s="60"/>
      <c r="ABV14760" s="60"/>
      <c r="ABW14760" s="60"/>
      <c r="ABX14760" s="60"/>
    </row>
    <row r="14761" spans="727:752" x14ac:dyDescent="0.25">
      <c r="AAY14761" s="60"/>
      <c r="AAZ14761" s="60"/>
      <c r="ABA14761" s="60"/>
      <c r="ABB14761" s="60"/>
      <c r="ABC14761" s="60"/>
      <c r="ABD14761" s="60"/>
      <c r="ABE14761" s="60"/>
      <c r="ABF14761" s="60"/>
      <c r="ABG14761" s="60"/>
      <c r="ABH14761" s="60"/>
      <c r="ABI14761" s="60"/>
      <c r="ABJ14761" s="60"/>
      <c r="ABK14761" s="60"/>
      <c r="ABL14761" s="60"/>
      <c r="ABM14761" s="60"/>
      <c r="ABN14761" s="60"/>
      <c r="ABO14761" s="60"/>
      <c r="ABP14761" s="60"/>
      <c r="ABQ14761" s="60"/>
      <c r="ABR14761" s="60">
        <v>0.25322276273320798</v>
      </c>
      <c r="ABS14761" s="60"/>
      <c r="ABT14761" s="60"/>
      <c r="ABU14761" s="60"/>
      <c r="ABV14761" s="60"/>
      <c r="ABW14761" s="60"/>
      <c r="ABX14761" s="60"/>
    </row>
    <row r="14762" spans="727:752" x14ac:dyDescent="0.25">
      <c r="AAY14762" s="60"/>
      <c r="AAZ14762" s="60"/>
      <c r="ABA14762" s="60"/>
      <c r="ABB14762" s="60"/>
      <c r="ABC14762" s="60"/>
      <c r="ABD14762" s="60"/>
      <c r="ABE14762" s="60"/>
      <c r="ABF14762" s="60"/>
      <c r="ABG14762" s="60"/>
      <c r="ABH14762" s="60"/>
      <c r="ABI14762" s="60"/>
      <c r="ABJ14762" s="60"/>
      <c r="ABK14762" s="60"/>
      <c r="ABL14762" s="60"/>
      <c r="ABM14762" s="60"/>
      <c r="ABN14762" s="60"/>
      <c r="ABO14762" s="60"/>
      <c r="ABP14762" s="60"/>
      <c r="ABQ14762" s="60"/>
      <c r="ABR14762" s="60">
        <v>0.25322276273320798</v>
      </c>
      <c r="ABS14762" s="60"/>
      <c r="ABT14762" s="60"/>
      <c r="ABU14762" s="60"/>
      <c r="ABV14762" s="60"/>
      <c r="ABW14762" s="60"/>
      <c r="ABX14762" s="60"/>
    </row>
    <row r="14763" spans="727:752" x14ac:dyDescent="0.25">
      <c r="AAY14763" s="60"/>
      <c r="AAZ14763" s="60"/>
      <c r="ABA14763" s="60"/>
      <c r="ABB14763" s="60"/>
      <c r="ABC14763" s="60"/>
      <c r="ABD14763" s="60"/>
      <c r="ABE14763" s="60"/>
      <c r="ABF14763" s="60"/>
      <c r="ABG14763" s="60"/>
      <c r="ABH14763" s="60"/>
      <c r="ABI14763" s="60"/>
      <c r="ABJ14763" s="60"/>
      <c r="ABK14763" s="60"/>
      <c r="ABL14763" s="60"/>
      <c r="ABM14763" s="60"/>
      <c r="ABN14763" s="60"/>
      <c r="ABO14763" s="60"/>
      <c r="ABP14763" s="60"/>
      <c r="ABQ14763" s="60"/>
      <c r="ABR14763" s="60">
        <v>0.24852401076355099</v>
      </c>
      <c r="ABS14763" s="60"/>
      <c r="ABT14763" s="60"/>
      <c r="ABU14763" s="60"/>
      <c r="ABV14763" s="60"/>
      <c r="ABW14763" s="60"/>
      <c r="ABX14763" s="60"/>
    </row>
    <row r="14764" spans="727:752" x14ac:dyDescent="0.25">
      <c r="AAY14764" s="60"/>
      <c r="AAZ14764" s="60"/>
      <c r="ABA14764" s="60"/>
      <c r="ABB14764" s="60"/>
      <c r="ABC14764" s="60"/>
      <c r="ABD14764" s="60"/>
      <c r="ABE14764" s="60"/>
      <c r="ABF14764" s="60"/>
      <c r="ABG14764" s="60"/>
      <c r="ABH14764" s="60"/>
      <c r="ABI14764" s="60"/>
      <c r="ABJ14764" s="60"/>
      <c r="ABK14764" s="60"/>
      <c r="ABL14764" s="60"/>
      <c r="ABM14764" s="60"/>
      <c r="ABN14764" s="60"/>
      <c r="ABO14764" s="60"/>
      <c r="ABP14764" s="60"/>
      <c r="ABQ14764" s="60"/>
      <c r="ABR14764" s="60">
        <v>0.24852401076355099</v>
      </c>
      <c r="ABS14764" s="60"/>
      <c r="ABT14764" s="60"/>
      <c r="ABU14764" s="60"/>
      <c r="ABV14764" s="60"/>
      <c r="ABW14764" s="60"/>
      <c r="ABX14764" s="60"/>
    </row>
    <row r="14765" spans="727:752" x14ac:dyDescent="0.25">
      <c r="AAY14765" s="60"/>
      <c r="AAZ14765" s="60"/>
      <c r="ABA14765" s="60"/>
      <c r="ABB14765" s="60"/>
      <c r="ABC14765" s="60"/>
      <c r="ABD14765" s="60"/>
      <c r="ABE14765" s="60"/>
      <c r="ABF14765" s="60"/>
      <c r="ABG14765" s="60"/>
      <c r="ABH14765" s="60"/>
      <c r="ABI14765" s="60"/>
      <c r="ABJ14765" s="60"/>
      <c r="ABK14765" s="60"/>
      <c r="ABL14765" s="60"/>
      <c r="ABM14765" s="60"/>
      <c r="ABN14765" s="60"/>
      <c r="ABO14765" s="60"/>
      <c r="ABP14765" s="60"/>
      <c r="ABQ14765" s="60"/>
      <c r="ABR14765" s="60">
        <v>0.24498070790785201</v>
      </c>
      <c r="ABS14765" s="60"/>
      <c r="ABT14765" s="60"/>
      <c r="ABU14765" s="60"/>
      <c r="ABV14765" s="60"/>
      <c r="ABW14765" s="60"/>
      <c r="ABX14765" s="60"/>
    </row>
    <row r="14766" spans="727:752" x14ac:dyDescent="0.25">
      <c r="AAY14766" s="60"/>
      <c r="AAZ14766" s="60"/>
      <c r="ABA14766" s="60"/>
      <c r="ABB14766" s="60"/>
      <c r="ABC14766" s="60"/>
      <c r="ABD14766" s="60"/>
      <c r="ABE14766" s="60"/>
      <c r="ABF14766" s="60"/>
      <c r="ABG14766" s="60"/>
      <c r="ABH14766" s="60"/>
      <c r="ABI14766" s="60"/>
      <c r="ABJ14766" s="60"/>
      <c r="ABK14766" s="60"/>
      <c r="ABL14766" s="60"/>
      <c r="ABM14766" s="60"/>
      <c r="ABN14766" s="60"/>
      <c r="ABO14766" s="60"/>
      <c r="ABP14766" s="60"/>
      <c r="ABQ14766" s="60"/>
      <c r="ABR14766" s="60">
        <v>0.24416003834899799</v>
      </c>
      <c r="ABS14766" s="60"/>
      <c r="ABT14766" s="60"/>
      <c r="ABU14766" s="60"/>
      <c r="ABV14766" s="60"/>
      <c r="ABW14766" s="60"/>
      <c r="ABX14766" s="60"/>
    </row>
    <row r="14767" spans="727:752" x14ac:dyDescent="0.25">
      <c r="AAY14767" s="60"/>
      <c r="AAZ14767" s="60"/>
      <c r="ABA14767" s="60"/>
      <c r="ABB14767" s="60"/>
      <c r="ABC14767" s="60"/>
      <c r="ABD14767" s="60"/>
      <c r="ABE14767" s="60"/>
      <c r="ABF14767" s="60"/>
      <c r="ABG14767" s="60"/>
      <c r="ABH14767" s="60"/>
      <c r="ABI14767" s="60"/>
      <c r="ABJ14767" s="60"/>
      <c r="ABK14767" s="60"/>
      <c r="ABL14767" s="60"/>
      <c r="ABM14767" s="60"/>
      <c r="ABN14767" s="60"/>
      <c r="ABO14767" s="60"/>
      <c r="ABP14767" s="60"/>
      <c r="ABQ14767" s="60"/>
      <c r="ABR14767" s="60">
        <v>0.243981604121704</v>
      </c>
      <c r="ABS14767" s="60"/>
      <c r="ABT14767" s="60"/>
      <c r="ABU14767" s="60"/>
      <c r="ABV14767" s="60"/>
      <c r="ABW14767" s="60"/>
      <c r="ABX14767" s="60"/>
    </row>
    <row r="14768" spans="727:752" x14ac:dyDescent="0.25">
      <c r="AAY14768" s="60"/>
      <c r="AAZ14768" s="60"/>
      <c r="ABA14768" s="60"/>
      <c r="ABB14768" s="60"/>
      <c r="ABC14768" s="60"/>
      <c r="ABD14768" s="60"/>
      <c r="ABE14768" s="60"/>
      <c r="ABF14768" s="60"/>
      <c r="ABG14768" s="60"/>
      <c r="ABH14768" s="60"/>
      <c r="ABI14768" s="60"/>
      <c r="ABJ14768" s="60"/>
      <c r="ABK14768" s="60"/>
      <c r="ABL14768" s="60"/>
      <c r="ABM14768" s="60"/>
      <c r="ABN14768" s="60"/>
      <c r="ABO14768" s="60"/>
      <c r="ABP14768" s="60"/>
      <c r="ABQ14768" s="60"/>
      <c r="ABR14768" s="60">
        <v>0.243981604121704</v>
      </c>
      <c r="ABS14768" s="60"/>
      <c r="ABT14768" s="60"/>
      <c r="ABU14768" s="60"/>
      <c r="ABV14768" s="60"/>
      <c r="ABW14768" s="60"/>
      <c r="ABX14768" s="60"/>
    </row>
    <row r="14769" spans="727:752" x14ac:dyDescent="0.25">
      <c r="AAY14769" s="60"/>
      <c r="AAZ14769" s="60"/>
      <c r="ABA14769" s="60"/>
      <c r="ABB14769" s="60"/>
      <c r="ABC14769" s="60"/>
      <c r="ABD14769" s="60"/>
      <c r="ABE14769" s="60"/>
      <c r="ABF14769" s="60"/>
      <c r="ABG14769" s="60"/>
      <c r="ABH14769" s="60"/>
      <c r="ABI14769" s="60"/>
      <c r="ABJ14769" s="60"/>
      <c r="ABK14769" s="60"/>
      <c r="ABL14769" s="60"/>
      <c r="ABM14769" s="60"/>
      <c r="ABN14769" s="60"/>
      <c r="ABO14769" s="60"/>
      <c r="ABP14769" s="60"/>
      <c r="ABQ14769" s="60"/>
      <c r="ABR14769" s="60">
        <v>0.24232497393611399</v>
      </c>
      <c r="ABS14769" s="60"/>
      <c r="ABT14769" s="60"/>
      <c r="ABU14769" s="60"/>
      <c r="ABV14769" s="60"/>
      <c r="ABW14769" s="60"/>
      <c r="ABX14769" s="60"/>
    </row>
    <row r="14770" spans="727:752" x14ac:dyDescent="0.25">
      <c r="AAY14770" s="60"/>
      <c r="AAZ14770" s="60"/>
      <c r="ABA14770" s="60"/>
      <c r="ABB14770" s="60"/>
      <c r="ABC14770" s="60"/>
      <c r="ABD14770" s="60"/>
      <c r="ABE14770" s="60"/>
      <c r="ABF14770" s="60"/>
      <c r="ABG14770" s="60"/>
      <c r="ABH14770" s="60"/>
      <c r="ABI14770" s="60"/>
      <c r="ABJ14770" s="60"/>
      <c r="ABK14770" s="60"/>
      <c r="ABL14770" s="60"/>
      <c r="ABM14770" s="60"/>
      <c r="ABN14770" s="60"/>
      <c r="ABO14770" s="60"/>
      <c r="ABP14770" s="60"/>
      <c r="ABQ14770" s="60"/>
      <c r="ABR14770" s="60">
        <v>0.24232497393611399</v>
      </c>
      <c r="ABS14770" s="60"/>
      <c r="ABT14770" s="60"/>
      <c r="ABU14770" s="60"/>
      <c r="ABV14770" s="60"/>
      <c r="ABW14770" s="60"/>
      <c r="ABX14770" s="60"/>
    </row>
    <row r="14771" spans="727:752" x14ac:dyDescent="0.25">
      <c r="AAY14771" s="60"/>
      <c r="AAZ14771" s="60"/>
      <c r="ABA14771" s="60"/>
      <c r="ABB14771" s="60"/>
      <c r="ABC14771" s="60"/>
      <c r="ABD14771" s="60"/>
      <c r="ABE14771" s="60"/>
      <c r="ABF14771" s="60"/>
      <c r="ABG14771" s="60"/>
      <c r="ABH14771" s="60"/>
      <c r="ABI14771" s="60"/>
      <c r="ABJ14771" s="60"/>
      <c r="ABK14771" s="60"/>
      <c r="ABL14771" s="60"/>
      <c r="ABM14771" s="60"/>
      <c r="ABN14771" s="60"/>
      <c r="ABO14771" s="60"/>
      <c r="ABP14771" s="60"/>
      <c r="ABQ14771" s="60"/>
      <c r="ABR14771" s="60">
        <v>0.242068996787038</v>
      </c>
      <c r="ABS14771" s="60"/>
      <c r="ABT14771" s="60"/>
      <c r="ABU14771" s="60"/>
      <c r="ABV14771" s="60"/>
      <c r="ABW14771" s="60"/>
      <c r="ABX14771" s="60"/>
    </row>
    <row r="14772" spans="727:752" x14ac:dyDescent="0.25">
      <c r="AAY14772" s="60"/>
      <c r="AAZ14772" s="60"/>
      <c r="ABA14772" s="60"/>
      <c r="ABB14772" s="60"/>
      <c r="ABC14772" s="60"/>
      <c r="ABD14772" s="60"/>
      <c r="ABE14772" s="60"/>
      <c r="ABF14772" s="60"/>
      <c r="ABG14772" s="60"/>
      <c r="ABH14772" s="60"/>
      <c r="ABI14772" s="60"/>
      <c r="ABJ14772" s="60"/>
      <c r="ABK14772" s="60"/>
      <c r="ABL14772" s="60"/>
      <c r="ABM14772" s="60"/>
      <c r="ABN14772" s="60"/>
      <c r="ABO14772" s="60"/>
      <c r="ABP14772" s="60"/>
      <c r="ABQ14772" s="60"/>
      <c r="ABR14772" s="60">
        <v>0.242068996787038</v>
      </c>
      <c r="ABS14772" s="60"/>
      <c r="ABT14772" s="60"/>
      <c r="ABU14772" s="60"/>
      <c r="ABV14772" s="60"/>
      <c r="ABW14772" s="60"/>
      <c r="ABX14772" s="60"/>
    </row>
    <row r="14773" spans="727:752" x14ac:dyDescent="0.25">
      <c r="AAY14773" s="60"/>
      <c r="AAZ14773" s="60"/>
      <c r="ABA14773" s="60"/>
      <c r="ABB14773" s="60"/>
      <c r="ABC14773" s="60"/>
      <c r="ABD14773" s="60"/>
      <c r="ABE14773" s="60"/>
      <c r="ABF14773" s="60"/>
      <c r="ABG14773" s="60"/>
      <c r="ABH14773" s="60"/>
      <c r="ABI14773" s="60"/>
      <c r="ABJ14773" s="60"/>
      <c r="ABK14773" s="60"/>
      <c r="ABL14773" s="60"/>
      <c r="ABM14773" s="60"/>
      <c r="ABN14773" s="60"/>
      <c r="ABO14773" s="60"/>
      <c r="ABP14773" s="60"/>
      <c r="ABQ14773" s="60"/>
      <c r="ABR14773" s="60">
        <v>0.24168219839237701</v>
      </c>
      <c r="ABS14773" s="60"/>
      <c r="ABT14773" s="60"/>
      <c r="ABU14773" s="60"/>
      <c r="ABV14773" s="60"/>
      <c r="ABW14773" s="60"/>
      <c r="ABX14773" s="60"/>
    </row>
    <row r="14774" spans="727:752" x14ac:dyDescent="0.25">
      <c r="AAY14774" s="60"/>
      <c r="AAZ14774" s="60"/>
      <c r="ABA14774" s="60"/>
      <c r="ABB14774" s="60"/>
      <c r="ABC14774" s="60"/>
      <c r="ABD14774" s="60"/>
      <c r="ABE14774" s="60"/>
      <c r="ABF14774" s="60"/>
      <c r="ABG14774" s="60"/>
      <c r="ABH14774" s="60"/>
      <c r="ABI14774" s="60"/>
      <c r="ABJ14774" s="60"/>
      <c r="ABK14774" s="60"/>
      <c r="ABL14774" s="60"/>
      <c r="ABM14774" s="60"/>
      <c r="ABN14774" s="60"/>
      <c r="ABO14774" s="60"/>
      <c r="ABP14774" s="60"/>
      <c r="ABQ14774" s="60"/>
      <c r="ABR14774" s="60">
        <v>0.24168219839237701</v>
      </c>
      <c r="ABS14774" s="60"/>
      <c r="ABT14774" s="60"/>
      <c r="ABU14774" s="60"/>
      <c r="ABV14774" s="60"/>
      <c r="ABW14774" s="60"/>
      <c r="ABX14774" s="60"/>
    </row>
    <row r="14775" spans="727:752" x14ac:dyDescent="0.25">
      <c r="AAY14775" s="60"/>
      <c r="AAZ14775" s="60"/>
      <c r="ABA14775" s="60"/>
      <c r="ABB14775" s="60"/>
      <c r="ABC14775" s="60"/>
      <c r="ABD14775" s="60"/>
      <c r="ABE14775" s="60"/>
      <c r="ABF14775" s="60"/>
      <c r="ABG14775" s="60"/>
      <c r="ABH14775" s="60"/>
      <c r="ABI14775" s="60"/>
      <c r="ABJ14775" s="60"/>
      <c r="ABK14775" s="60"/>
      <c r="ABL14775" s="60"/>
      <c r="ABM14775" s="60"/>
      <c r="ABN14775" s="60"/>
      <c r="ABO14775" s="60"/>
      <c r="ABP14775" s="60"/>
      <c r="ABQ14775" s="60"/>
      <c r="ABR14775" s="60">
        <v>0.24106127206130101</v>
      </c>
      <c r="ABS14775" s="60"/>
      <c r="ABT14775" s="60"/>
      <c r="ABU14775" s="60"/>
      <c r="ABV14775" s="60"/>
      <c r="ABW14775" s="60"/>
      <c r="ABX14775" s="60"/>
    </row>
    <row r="14776" spans="727:752" x14ac:dyDescent="0.25">
      <c r="AAY14776" s="60"/>
      <c r="AAZ14776" s="60"/>
      <c r="ABA14776" s="60"/>
      <c r="ABB14776" s="60"/>
      <c r="ABC14776" s="60"/>
      <c r="ABD14776" s="60"/>
      <c r="ABE14776" s="60"/>
      <c r="ABF14776" s="60"/>
      <c r="ABG14776" s="60"/>
      <c r="ABH14776" s="60"/>
      <c r="ABI14776" s="60"/>
      <c r="ABJ14776" s="60"/>
      <c r="ABK14776" s="60"/>
      <c r="ABL14776" s="60"/>
      <c r="ABM14776" s="60"/>
      <c r="ABN14776" s="60"/>
      <c r="ABO14776" s="60"/>
      <c r="ABP14776" s="60"/>
      <c r="ABQ14776" s="60"/>
      <c r="ABR14776" s="60">
        <v>0.24106127206130101</v>
      </c>
      <c r="ABS14776" s="60"/>
      <c r="ABT14776" s="60"/>
      <c r="ABU14776" s="60"/>
      <c r="ABV14776" s="60"/>
      <c r="ABW14776" s="60"/>
      <c r="ABX14776" s="60"/>
    </row>
    <row r="14777" spans="727:752" x14ac:dyDescent="0.25">
      <c r="AAY14777" s="60"/>
      <c r="AAZ14777" s="60"/>
      <c r="ABA14777" s="60"/>
      <c r="ABB14777" s="60"/>
      <c r="ABC14777" s="60"/>
      <c r="ABD14777" s="60"/>
      <c r="ABE14777" s="60"/>
      <c r="ABF14777" s="60"/>
      <c r="ABG14777" s="60"/>
      <c r="ABH14777" s="60"/>
      <c r="ABI14777" s="60"/>
      <c r="ABJ14777" s="60"/>
      <c r="ABK14777" s="60"/>
      <c r="ABL14777" s="60"/>
      <c r="ABM14777" s="60"/>
      <c r="ABN14777" s="60"/>
      <c r="ABO14777" s="60"/>
      <c r="ABP14777" s="60"/>
      <c r="ABQ14777" s="60"/>
      <c r="ABR14777" s="60">
        <v>0.239583178797145</v>
      </c>
      <c r="ABS14777" s="60"/>
      <c r="ABT14777" s="60"/>
      <c r="ABU14777" s="60"/>
      <c r="ABV14777" s="60"/>
      <c r="ABW14777" s="60"/>
      <c r="ABX14777" s="60"/>
    </row>
    <row r="14778" spans="727:752" x14ac:dyDescent="0.25">
      <c r="AAY14778" s="60"/>
      <c r="AAZ14778" s="60"/>
      <c r="ABA14778" s="60"/>
      <c r="ABB14778" s="60"/>
      <c r="ABC14778" s="60"/>
      <c r="ABD14778" s="60"/>
      <c r="ABE14778" s="60"/>
      <c r="ABF14778" s="60"/>
      <c r="ABG14778" s="60"/>
      <c r="ABH14778" s="60"/>
      <c r="ABI14778" s="60"/>
      <c r="ABJ14778" s="60"/>
      <c r="ABK14778" s="60"/>
      <c r="ABL14778" s="60"/>
      <c r="ABM14778" s="60"/>
      <c r="ABN14778" s="60"/>
      <c r="ABO14778" s="60"/>
      <c r="ABP14778" s="60"/>
      <c r="ABQ14778" s="60"/>
      <c r="ABR14778" s="60">
        <v>0.239583178797145</v>
      </c>
      <c r="ABS14778" s="60"/>
      <c r="ABT14778" s="60"/>
      <c r="ABU14778" s="60"/>
      <c r="ABV14778" s="60"/>
      <c r="ABW14778" s="60"/>
      <c r="ABX14778" s="60"/>
    </row>
    <row r="14779" spans="727:752" x14ac:dyDescent="0.25">
      <c r="AAY14779" s="60"/>
      <c r="AAZ14779" s="60"/>
      <c r="ABA14779" s="60"/>
      <c r="ABB14779" s="60"/>
      <c r="ABC14779" s="60"/>
      <c r="ABD14779" s="60"/>
      <c r="ABE14779" s="60"/>
      <c r="ABF14779" s="60"/>
      <c r="ABG14779" s="60"/>
      <c r="ABH14779" s="60"/>
      <c r="ABI14779" s="60"/>
      <c r="ABJ14779" s="60"/>
      <c r="ABK14779" s="60"/>
      <c r="ABL14779" s="60"/>
      <c r="ABM14779" s="60"/>
      <c r="ABN14779" s="60"/>
      <c r="ABO14779" s="60"/>
      <c r="ABP14779" s="60"/>
      <c r="ABQ14779" s="60"/>
      <c r="ABR14779" s="60">
        <v>0.23956683112986801</v>
      </c>
      <c r="ABS14779" s="60"/>
      <c r="ABT14779" s="60"/>
      <c r="ABU14779" s="60"/>
      <c r="ABV14779" s="60"/>
      <c r="ABW14779" s="60"/>
      <c r="ABX14779" s="60"/>
    </row>
    <row r="14780" spans="727:752" x14ac:dyDescent="0.25">
      <c r="AAY14780" s="60"/>
      <c r="AAZ14780" s="60"/>
      <c r="ABA14780" s="60"/>
      <c r="ABB14780" s="60"/>
      <c r="ABC14780" s="60"/>
      <c r="ABD14780" s="60"/>
      <c r="ABE14780" s="60"/>
      <c r="ABF14780" s="60"/>
      <c r="ABG14780" s="60"/>
      <c r="ABH14780" s="60"/>
      <c r="ABI14780" s="60"/>
      <c r="ABJ14780" s="60"/>
      <c r="ABK14780" s="60"/>
      <c r="ABL14780" s="60"/>
      <c r="ABM14780" s="60"/>
      <c r="ABN14780" s="60"/>
      <c r="ABO14780" s="60"/>
      <c r="ABP14780" s="60"/>
      <c r="ABQ14780" s="60"/>
      <c r="ABR14780" s="60">
        <v>0.23956683112986801</v>
      </c>
      <c r="ABS14780" s="60"/>
      <c r="ABT14780" s="60"/>
      <c r="ABU14780" s="60"/>
      <c r="ABV14780" s="60"/>
      <c r="ABW14780" s="60"/>
      <c r="ABX14780" s="60"/>
    </row>
    <row r="14781" spans="727:752" x14ac:dyDescent="0.25">
      <c r="AAY14781" s="60"/>
      <c r="AAZ14781" s="60"/>
      <c r="ABA14781" s="60"/>
      <c r="ABB14781" s="60"/>
      <c r="ABC14781" s="60"/>
      <c r="ABD14781" s="60"/>
      <c r="ABE14781" s="60"/>
      <c r="ABF14781" s="60"/>
      <c r="ABG14781" s="60"/>
      <c r="ABH14781" s="60"/>
      <c r="ABI14781" s="60"/>
      <c r="ABJ14781" s="60"/>
      <c r="ABK14781" s="60"/>
      <c r="ABL14781" s="60"/>
      <c r="ABM14781" s="60"/>
      <c r="ABN14781" s="60"/>
      <c r="ABO14781" s="60"/>
      <c r="ABP14781" s="60"/>
      <c r="ABQ14781" s="60"/>
      <c r="ABR14781" s="60">
        <v>0.23816061007912101</v>
      </c>
      <c r="ABS14781" s="60"/>
      <c r="ABT14781" s="60"/>
      <c r="ABU14781" s="60"/>
      <c r="ABV14781" s="60"/>
      <c r="ABW14781" s="60"/>
      <c r="ABX14781" s="60"/>
    </row>
    <row r="14782" spans="727:752" x14ac:dyDescent="0.25">
      <c r="AAY14782" s="60"/>
      <c r="AAZ14782" s="60"/>
      <c r="ABA14782" s="60"/>
      <c r="ABB14782" s="60"/>
      <c r="ABC14782" s="60"/>
      <c r="ABD14782" s="60"/>
      <c r="ABE14782" s="60"/>
      <c r="ABF14782" s="60"/>
      <c r="ABG14782" s="60"/>
      <c r="ABH14782" s="60"/>
      <c r="ABI14782" s="60"/>
      <c r="ABJ14782" s="60"/>
      <c r="ABK14782" s="60"/>
      <c r="ABL14782" s="60"/>
      <c r="ABM14782" s="60"/>
      <c r="ABN14782" s="60"/>
      <c r="ABO14782" s="60"/>
      <c r="ABP14782" s="60"/>
      <c r="ABQ14782" s="60"/>
      <c r="ABR14782" s="60">
        <v>0.23816061007912101</v>
      </c>
      <c r="ABS14782" s="60"/>
      <c r="ABT14782" s="60"/>
      <c r="ABU14782" s="60"/>
      <c r="ABV14782" s="60"/>
      <c r="ABW14782" s="60"/>
      <c r="ABX14782" s="60"/>
    </row>
    <row r="14783" spans="727:752" x14ac:dyDescent="0.25">
      <c r="AAY14783" s="60"/>
      <c r="AAZ14783" s="60"/>
      <c r="ABA14783" s="60"/>
      <c r="ABB14783" s="60"/>
      <c r="ABC14783" s="60"/>
      <c r="ABD14783" s="60"/>
      <c r="ABE14783" s="60"/>
      <c r="ABF14783" s="60"/>
      <c r="ABG14783" s="60"/>
      <c r="ABH14783" s="60"/>
      <c r="ABI14783" s="60"/>
      <c r="ABJ14783" s="60"/>
      <c r="ABK14783" s="60"/>
      <c r="ABL14783" s="60"/>
      <c r="ABM14783" s="60"/>
      <c r="ABN14783" s="60"/>
      <c r="ABO14783" s="60"/>
      <c r="ABP14783" s="60"/>
      <c r="ABQ14783" s="60"/>
      <c r="ABR14783" s="60">
        <v>0.23796278503023099</v>
      </c>
      <c r="ABS14783" s="60"/>
      <c r="ABT14783" s="60"/>
      <c r="ABU14783" s="60"/>
      <c r="ABV14783" s="60"/>
      <c r="ABW14783" s="60"/>
      <c r="ABX14783" s="60"/>
    </row>
    <row r="14784" spans="727:752" x14ac:dyDescent="0.25">
      <c r="AAY14784" s="60"/>
      <c r="AAZ14784" s="60"/>
      <c r="ABA14784" s="60"/>
      <c r="ABB14784" s="60"/>
      <c r="ABC14784" s="60"/>
      <c r="ABD14784" s="60"/>
      <c r="ABE14784" s="60"/>
      <c r="ABF14784" s="60"/>
      <c r="ABG14784" s="60"/>
      <c r="ABH14784" s="60"/>
      <c r="ABI14784" s="60"/>
      <c r="ABJ14784" s="60"/>
      <c r="ABK14784" s="60"/>
      <c r="ABL14784" s="60"/>
      <c r="ABM14784" s="60"/>
      <c r="ABN14784" s="60"/>
      <c r="ABO14784" s="60"/>
      <c r="ABP14784" s="60"/>
      <c r="ABQ14784" s="60"/>
      <c r="ABR14784" s="60">
        <v>0.23796278503023099</v>
      </c>
      <c r="ABS14784" s="60"/>
      <c r="ABT14784" s="60"/>
      <c r="ABU14784" s="60"/>
      <c r="ABV14784" s="60"/>
      <c r="ABW14784" s="60"/>
      <c r="ABX14784" s="60"/>
    </row>
    <row r="14785" spans="727:752" x14ac:dyDescent="0.25">
      <c r="AAY14785" s="60"/>
      <c r="AAZ14785" s="60"/>
      <c r="ABA14785" s="60"/>
      <c r="ABB14785" s="60"/>
      <c r="ABC14785" s="60"/>
      <c r="ABD14785" s="60"/>
      <c r="ABE14785" s="60"/>
      <c r="ABF14785" s="60"/>
      <c r="ABG14785" s="60"/>
      <c r="ABH14785" s="60"/>
      <c r="ABI14785" s="60"/>
      <c r="ABJ14785" s="60"/>
      <c r="ABK14785" s="60"/>
      <c r="ABL14785" s="60"/>
      <c r="ABM14785" s="60"/>
      <c r="ABN14785" s="60"/>
      <c r="ABO14785" s="60"/>
      <c r="ABP14785" s="60"/>
      <c r="ABQ14785" s="60"/>
      <c r="ABR14785" s="60">
        <v>0.23778259497493301</v>
      </c>
      <c r="ABS14785" s="60"/>
      <c r="ABT14785" s="60"/>
      <c r="ABU14785" s="60"/>
      <c r="ABV14785" s="60"/>
      <c r="ABW14785" s="60"/>
      <c r="ABX14785" s="60"/>
    </row>
    <row r="14786" spans="727:752" x14ac:dyDescent="0.25">
      <c r="AAY14786" s="60"/>
      <c r="AAZ14786" s="60"/>
      <c r="ABA14786" s="60"/>
      <c r="ABB14786" s="60"/>
      <c r="ABC14786" s="60"/>
      <c r="ABD14786" s="60"/>
      <c r="ABE14786" s="60"/>
      <c r="ABF14786" s="60"/>
      <c r="ABG14786" s="60"/>
      <c r="ABH14786" s="60"/>
      <c r="ABI14786" s="60"/>
      <c r="ABJ14786" s="60"/>
      <c r="ABK14786" s="60"/>
      <c r="ABL14786" s="60"/>
      <c r="ABM14786" s="60"/>
      <c r="ABN14786" s="60"/>
      <c r="ABO14786" s="60"/>
      <c r="ABP14786" s="60"/>
      <c r="ABQ14786" s="60"/>
      <c r="ABR14786" s="60">
        <v>0.23778259497493301</v>
      </c>
      <c r="ABS14786" s="60"/>
      <c r="ABT14786" s="60"/>
      <c r="ABU14786" s="60"/>
      <c r="ABV14786" s="60"/>
      <c r="ABW14786" s="60"/>
      <c r="ABX14786" s="60"/>
    </row>
    <row r="14787" spans="727:752" x14ac:dyDescent="0.25">
      <c r="AAY14787" s="60"/>
      <c r="AAZ14787" s="60"/>
      <c r="ABA14787" s="60"/>
      <c r="ABB14787" s="60"/>
      <c r="ABC14787" s="60"/>
      <c r="ABD14787" s="60"/>
      <c r="ABE14787" s="60"/>
      <c r="ABF14787" s="60"/>
      <c r="ABG14787" s="60"/>
      <c r="ABH14787" s="60"/>
      <c r="ABI14787" s="60"/>
      <c r="ABJ14787" s="60"/>
      <c r="ABK14787" s="60"/>
      <c r="ABL14787" s="60"/>
      <c r="ABM14787" s="60"/>
      <c r="ABN14787" s="60"/>
      <c r="ABO14787" s="60"/>
      <c r="ABP14787" s="60"/>
      <c r="ABQ14787" s="60"/>
      <c r="ABR14787" s="60">
        <v>0.23704839440950501</v>
      </c>
      <c r="ABS14787" s="60"/>
      <c r="ABT14787" s="60"/>
      <c r="ABU14787" s="60"/>
      <c r="ABV14787" s="60"/>
      <c r="ABW14787" s="60"/>
      <c r="ABX14787" s="60"/>
    </row>
    <row r="14788" spans="727:752" x14ac:dyDescent="0.25">
      <c r="AAY14788" s="60"/>
      <c r="AAZ14788" s="60"/>
      <c r="ABA14788" s="60"/>
      <c r="ABB14788" s="60"/>
      <c r="ABC14788" s="60"/>
      <c r="ABD14788" s="60"/>
      <c r="ABE14788" s="60"/>
      <c r="ABF14788" s="60"/>
      <c r="ABG14788" s="60"/>
      <c r="ABH14788" s="60"/>
      <c r="ABI14788" s="60"/>
      <c r="ABJ14788" s="60"/>
      <c r="ABK14788" s="60"/>
      <c r="ABL14788" s="60"/>
      <c r="ABM14788" s="60"/>
      <c r="ABN14788" s="60"/>
      <c r="ABO14788" s="60"/>
      <c r="ABP14788" s="60"/>
      <c r="ABQ14788" s="60"/>
      <c r="ABR14788" s="60">
        <v>0.23688151498548901</v>
      </c>
      <c r="ABS14788" s="60"/>
      <c r="ABT14788" s="60"/>
      <c r="ABU14788" s="60"/>
      <c r="ABV14788" s="60"/>
      <c r="ABW14788" s="60"/>
      <c r="ABX14788" s="60"/>
    </row>
    <row r="14789" spans="727:752" x14ac:dyDescent="0.25">
      <c r="AAY14789" s="60"/>
      <c r="AAZ14789" s="60"/>
      <c r="ABA14789" s="60"/>
      <c r="ABB14789" s="60"/>
      <c r="ABC14789" s="60"/>
      <c r="ABD14789" s="60"/>
      <c r="ABE14789" s="60"/>
      <c r="ABF14789" s="60"/>
      <c r="ABG14789" s="60"/>
      <c r="ABH14789" s="60"/>
      <c r="ABI14789" s="60"/>
      <c r="ABJ14789" s="60"/>
      <c r="ABK14789" s="60"/>
      <c r="ABL14789" s="60"/>
      <c r="ABM14789" s="60"/>
      <c r="ABN14789" s="60"/>
      <c r="ABO14789" s="60"/>
      <c r="ABP14789" s="60"/>
      <c r="ABQ14789" s="60"/>
      <c r="ABR14789" s="60">
        <v>0.23688151498548901</v>
      </c>
      <c r="ABS14789" s="60"/>
      <c r="ABT14789" s="60"/>
      <c r="ABU14789" s="60"/>
      <c r="ABV14789" s="60"/>
      <c r="ABW14789" s="60"/>
      <c r="ABX14789" s="60"/>
    </row>
    <row r="14790" spans="727:752" x14ac:dyDescent="0.25">
      <c r="AAY14790" s="60"/>
      <c r="AAZ14790" s="60"/>
      <c r="ABA14790" s="60"/>
      <c r="ABB14790" s="60"/>
      <c r="ABC14790" s="60"/>
      <c r="ABD14790" s="60"/>
      <c r="ABE14790" s="60"/>
      <c r="ABF14790" s="60"/>
      <c r="ABG14790" s="60"/>
      <c r="ABH14790" s="60"/>
      <c r="ABI14790" s="60"/>
      <c r="ABJ14790" s="60"/>
      <c r="ABK14790" s="60"/>
      <c r="ABL14790" s="60"/>
      <c r="ABM14790" s="60"/>
      <c r="ABN14790" s="60"/>
      <c r="ABO14790" s="60"/>
      <c r="ABP14790" s="60"/>
      <c r="ABQ14790" s="60"/>
      <c r="ABR14790" s="60">
        <v>0.236529054043738</v>
      </c>
      <c r="ABS14790" s="60"/>
      <c r="ABT14790" s="60"/>
      <c r="ABU14790" s="60"/>
      <c r="ABV14790" s="60"/>
      <c r="ABW14790" s="60"/>
      <c r="ABX14790" s="60"/>
    </row>
    <row r="14791" spans="727:752" x14ac:dyDescent="0.25">
      <c r="AAY14791" s="60"/>
      <c r="AAZ14791" s="60"/>
      <c r="ABA14791" s="60"/>
      <c r="ABB14791" s="60"/>
      <c r="ABC14791" s="60"/>
      <c r="ABD14791" s="60"/>
      <c r="ABE14791" s="60"/>
      <c r="ABF14791" s="60"/>
      <c r="ABG14791" s="60"/>
      <c r="ABH14791" s="60"/>
      <c r="ABI14791" s="60"/>
      <c r="ABJ14791" s="60"/>
      <c r="ABK14791" s="60"/>
      <c r="ABL14791" s="60"/>
      <c r="ABM14791" s="60"/>
      <c r="ABN14791" s="60"/>
      <c r="ABO14791" s="60"/>
      <c r="ABP14791" s="60"/>
      <c r="ABQ14791" s="60"/>
      <c r="ABR14791" s="60">
        <v>0.236529054043738</v>
      </c>
      <c r="ABS14791" s="60"/>
      <c r="ABT14791" s="60"/>
      <c r="ABU14791" s="60"/>
      <c r="ABV14791" s="60"/>
      <c r="ABW14791" s="60"/>
      <c r="ABX14791" s="60"/>
    </row>
    <row r="14792" spans="727:752" x14ac:dyDescent="0.25">
      <c r="AAY14792" s="60"/>
      <c r="AAZ14792" s="60"/>
      <c r="ABA14792" s="60"/>
      <c r="ABB14792" s="60"/>
      <c r="ABC14792" s="60"/>
      <c r="ABD14792" s="60"/>
      <c r="ABE14792" s="60"/>
      <c r="ABF14792" s="60"/>
      <c r="ABG14792" s="60"/>
      <c r="ABH14792" s="60"/>
      <c r="ABI14792" s="60"/>
      <c r="ABJ14792" s="60"/>
      <c r="ABK14792" s="60"/>
      <c r="ABL14792" s="60"/>
      <c r="ABM14792" s="60"/>
      <c r="ABN14792" s="60"/>
      <c r="ABO14792" s="60"/>
      <c r="ABP14792" s="60"/>
      <c r="ABQ14792" s="60"/>
      <c r="ABR14792" s="60">
        <v>0.23637127379402201</v>
      </c>
      <c r="ABS14792" s="60"/>
      <c r="ABT14792" s="60"/>
      <c r="ABU14792" s="60"/>
      <c r="ABV14792" s="60"/>
      <c r="ABW14792" s="60"/>
      <c r="ABX14792" s="60"/>
    </row>
    <row r="14793" spans="727:752" x14ac:dyDescent="0.25">
      <c r="AAY14793" s="60"/>
      <c r="AAZ14793" s="60"/>
      <c r="ABA14793" s="60"/>
      <c r="ABB14793" s="60"/>
      <c r="ABC14793" s="60"/>
      <c r="ABD14793" s="60"/>
      <c r="ABE14793" s="60"/>
      <c r="ABF14793" s="60"/>
      <c r="ABG14793" s="60"/>
      <c r="ABH14793" s="60"/>
      <c r="ABI14793" s="60"/>
      <c r="ABJ14793" s="60"/>
      <c r="ABK14793" s="60"/>
      <c r="ABL14793" s="60"/>
      <c r="ABM14793" s="60"/>
      <c r="ABN14793" s="60"/>
      <c r="ABO14793" s="60"/>
      <c r="ABP14793" s="60"/>
      <c r="ABQ14793" s="60"/>
      <c r="ABR14793" s="60">
        <v>0.23637127379402201</v>
      </c>
      <c r="ABS14793" s="60"/>
      <c r="ABT14793" s="60"/>
      <c r="ABU14793" s="60"/>
      <c r="ABV14793" s="60"/>
      <c r="ABW14793" s="60"/>
      <c r="ABX14793" s="60"/>
    </row>
    <row r="14794" spans="727:752" x14ac:dyDescent="0.25">
      <c r="AAY14794" s="60"/>
      <c r="AAZ14794" s="60"/>
      <c r="ABA14794" s="60"/>
      <c r="ABB14794" s="60"/>
      <c r="ABC14794" s="60"/>
      <c r="ABD14794" s="60"/>
      <c r="ABE14794" s="60"/>
      <c r="ABF14794" s="60"/>
      <c r="ABG14794" s="60"/>
      <c r="ABH14794" s="60"/>
      <c r="ABI14794" s="60"/>
      <c r="ABJ14794" s="60"/>
      <c r="ABK14794" s="60"/>
      <c r="ABL14794" s="60"/>
      <c r="ABM14794" s="60"/>
      <c r="ABN14794" s="60"/>
      <c r="ABO14794" s="60"/>
      <c r="ABP14794" s="60"/>
      <c r="ABQ14794" s="60"/>
      <c r="ABR14794" s="60">
        <v>0.235912303449999</v>
      </c>
      <c r="ABS14794" s="60"/>
      <c r="ABT14794" s="60"/>
      <c r="ABU14794" s="60"/>
      <c r="ABV14794" s="60"/>
      <c r="ABW14794" s="60"/>
      <c r="ABX14794" s="60"/>
    </row>
    <row r="14795" spans="727:752" x14ac:dyDescent="0.25">
      <c r="AAY14795" s="60"/>
      <c r="AAZ14795" s="60"/>
      <c r="ABA14795" s="60"/>
      <c r="ABB14795" s="60"/>
      <c r="ABC14795" s="60"/>
      <c r="ABD14795" s="60"/>
      <c r="ABE14795" s="60"/>
      <c r="ABF14795" s="60"/>
      <c r="ABG14795" s="60"/>
      <c r="ABH14795" s="60"/>
      <c r="ABI14795" s="60"/>
      <c r="ABJ14795" s="60"/>
      <c r="ABK14795" s="60"/>
      <c r="ABL14795" s="60"/>
      <c r="ABM14795" s="60"/>
      <c r="ABN14795" s="60"/>
      <c r="ABO14795" s="60"/>
      <c r="ABP14795" s="60"/>
      <c r="ABQ14795" s="60"/>
      <c r="ABR14795" s="60">
        <v>0.235912303449999</v>
      </c>
      <c r="ABS14795" s="60"/>
      <c r="ABT14795" s="60"/>
      <c r="ABU14795" s="60"/>
      <c r="ABV14795" s="60"/>
      <c r="ABW14795" s="60"/>
      <c r="ABX14795" s="60"/>
    </row>
    <row r="14796" spans="727:752" x14ac:dyDescent="0.25">
      <c r="AAY14796" s="60"/>
      <c r="AAZ14796" s="60"/>
      <c r="ABA14796" s="60"/>
      <c r="ABB14796" s="60"/>
      <c r="ABC14796" s="60"/>
      <c r="ABD14796" s="60"/>
      <c r="ABE14796" s="60"/>
      <c r="ABF14796" s="60"/>
      <c r="ABG14796" s="60"/>
      <c r="ABH14796" s="60"/>
      <c r="ABI14796" s="60"/>
      <c r="ABJ14796" s="60"/>
      <c r="ABK14796" s="60"/>
      <c r="ABL14796" s="60"/>
      <c r="ABM14796" s="60"/>
      <c r="ABN14796" s="60"/>
      <c r="ABO14796" s="60"/>
      <c r="ABP14796" s="60"/>
      <c r="ABQ14796" s="60"/>
      <c r="ABR14796" s="60">
        <v>0.235890361192274</v>
      </c>
      <c r="ABS14796" s="60"/>
      <c r="ABT14796" s="60"/>
      <c r="ABU14796" s="60"/>
      <c r="ABV14796" s="60"/>
      <c r="ABW14796" s="60"/>
      <c r="ABX14796" s="60"/>
    </row>
    <row r="14797" spans="727:752" x14ac:dyDescent="0.25">
      <c r="AAY14797" s="60"/>
      <c r="AAZ14797" s="60"/>
      <c r="ABA14797" s="60"/>
      <c r="ABB14797" s="60"/>
      <c r="ABC14797" s="60"/>
      <c r="ABD14797" s="60"/>
      <c r="ABE14797" s="60"/>
      <c r="ABF14797" s="60"/>
      <c r="ABG14797" s="60"/>
      <c r="ABH14797" s="60"/>
      <c r="ABI14797" s="60"/>
      <c r="ABJ14797" s="60"/>
      <c r="ABK14797" s="60"/>
      <c r="ABL14797" s="60"/>
      <c r="ABM14797" s="60"/>
      <c r="ABN14797" s="60"/>
      <c r="ABO14797" s="60"/>
      <c r="ABP14797" s="60"/>
      <c r="ABQ14797" s="60"/>
      <c r="ABR14797" s="60">
        <v>0.235890361192274</v>
      </c>
      <c r="ABS14797" s="60"/>
      <c r="ABT14797" s="60"/>
      <c r="ABU14797" s="60"/>
      <c r="ABV14797" s="60"/>
      <c r="ABW14797" s="60"/>
      <c r="ABX14797" s="60"/>
    </row>
    <row r="14798" spans="727:752" x14ac:dyDescent="0.25">
      <c r="AAY14798" s="60"/>
      <c r="AAZ14798" s="60"/>
      <c r="ABA14798" s="60"/>
      <c r="ABB14798" s="60"/>
      <c r="ABC14798" s="60"/>
      <c r="ABD14798" s="60"/>
      <c r="ABE14798" s="60"/>
      <c r="ABF14798" s="60"/>
      <c r="ABG14798" s="60"/>
      <c r="ABH14798" s="60"/>
      <c r="ABI14798" s="60"/>
      <c r="ABJ14798" s="60"/>
      <c r="ABK14798" s="60"/>
      <c r="ABL14798" s="60"/>
      <c r="ABM14798" s="60"/>
      <c r="ABN14798" s="60"/>
      <c r="ABO14798" s="60"/>
      <c r="ABP14798" s="60"/>
      <c r="ABQ14798" s="60"/>
      <c r="ABR14798" s="60">
        <v>0.235645740627237</v>
      </c>
      <c r="ABS14798" s="60"/>
      <c r="ABT14798" s="60"/>
      <c r="ABU14798" s="60"/>
      <c r="ABV14798" s="60"/>
      <c r="ABW14798" s="60"/>
      <c r="ABX14798" s="60"/>
    </row>
    <row r="14799" spans="727:752" x14ac:dyDescent="0.25">
      <c r="AAY14799" s="60"/>
      <c r="AAZ14799" s="60"/>
      <c r="ABA14799" s="60"/>
      <c r="ABB14799" s="60"/>
      <c r="ABC14799" s="60"/>
      <c r="ABD14799" s="60"/>
      <c r="ABE14799" s="60"/>
      <c r="ABF14799" s="60"/>
      <c r="ABG14799" s="60"/>
      <c r="ABH14799" s="60"/>
      <c r="ABI14799" s="60"/>
      <c r="ABJ14799" s="60"/>
      <c r="ABK14799" s="60"/>
      <c r="ABL14799" s="60"/>
      <c r="ABM14799" s="60"/>
      <c r="ABN14799" s="60"/>
      <c r="ABO14799" s="60"/>
      <c r="ABP14799" s="60"/>
      <c r="ABQ14799" s="60"/>
      <c r="ABR14799" s="60">
        <v>0.235645740627237</v>
      </c>
      <c r="ABS14799" s="60"/>
      <c r="ABT14799" s="60"/>
      <c r="ABU14799" s="60"/>
      <c r="ABV14799" s="60"/>
      <c r="ABW14799" s="60"/>
      <c r="ABX14799" s="60"/>
    </row>
    <row r="14800" spans="727:752" x14ac:dyDescent="0.25">
      <c r="AAY14800" s="60"/>
      <c r="AAZ14800" s="60"/>
      <c r="ABA14800" s="60"/>
      <c r="ABB14800" s="60"/>
      <c r="ABC14800" s="60"/>
      <c r="ABD14800" s="60"/>
      <c r="ABE14800" s="60"/>
      <c r="ABF14800" s="60"/>
      <c r="ABG14800" s="60"/>
      <c r="ABH14800" s="60"/>
      <c r="ABI14800" s="60"/>
      <c r="ABJ14800" s="60"/>
      <c r="ABK14800" s="60"/>
      <c r="ABL14800" s="60"/>
      <c r="ABM14800" s="60"/>
      <c r="ABN14800" s="60"/>
      <c r="ABO14800" s="60"/>
      <c r="ABP14800" s="60"/>
      <c r="ABQ14800" s="60"/>
      <c r="ABR14800" s="60">
        <v>0.235605943543753</v>
      </c>
      <c r="ABS14800" s="60"/>
      <c r="ABT14800" s="60"/>
      <c r="ABU14800" s="60"/>
      <c r="ABV14800" s="60"/>
      <c r="ABW14800" s="60"/>
      <c r="ABX14800" s="60"/>
    </row>
    <row r="14801" spans="727:752" x14ac:dyDescent="0.25">
      <c r="AAY14801" s="60"/>
      <c r="AAZ14801" s="60"/>
      <c r="ABA14801" s="60"/>
      <c r="ABB14801" s="60"/>
      <c r="ABC14801" s="60"/>
      <c r="ABD14801" s="60"/>
      <c r="ABE14801" s="60"/>
      <c r="ABF14801" s="60"/>
      <c r="ABG14801" s="60"/>
      <c r="ABH14801" s="60"/>
      <c r="ABI14801" s="60"/>
      <c r="ABJ14801" s="60"/>
      <c r="ABK14801" s="60"/>
      <c r="ABL14801" s="60"/>
      <c r="ABM14801" s="60"/>
      <c r="ABN14801" s="60"/>
      <c r="ABO14801" s="60"/>
      <c r="ABP14801" s="60"/>
      <c r="ABQ14801" s="60"/>
      <c r="ABR14801" s="60">
        <v>0.235605943543753</v>
      </c>
      <c r="ABS14801" s="60"/>
      <c r="ABT14801" s="60"/>
      <c r="ABU14801" s="60"/>
      <c r="ABV14801" s="60"/>
      <c r="ABW14801" s="60"/>
      <c r="ABX14801" s="60"/>
    </row>
    <row r="14802" spans="727:752" x14ac:dyDescent="0.25">
      <c r="AAY14802" s="60"/>
      <c r="AAZ14802" s="60"/>
      <c r="ABA14802" s="60"/>
      <c r="ABB14802" s="60"/>
      <c r="ABC14802" s="60"/>
      <c r="ABD14802" s="60"/>
      <c r="ABE14802" s="60"/>
      <c r="ABF14802" s="60"/>
      <c r="ABG14802" s="60"/>
      <c r="ABH14802" s="60"/>
      <c r="ABI14802" s="60"/>
      <c r="ABJ14802" s="60"/>
      <c r="ABK14802" s="60"/>
      <c r="ABL14802" s="60"/>
      <c r="ABM14802" s="60"/>
      <c r="ABN14802" s="60"/>
      <c r="ABO14802" s="60"/>
      <c r="ABP14802" s="60"/>
      <c r="ABQ14802" s="60"/>
      <c r="ABR14802" s="60">
        <v>0.234072090542047</v>
      </c>
      <c r="ABS14802" s="60"/>
      <c r="ABT14802" s="60"/>
      <c r="ABU14802" s="60"/>
      <c r="ABV14802" s="60"/>
      <c r="ABW14802" s="60"/>
      <c r="ABX14802" s="60"/>
    </row>
    <row r="14803" spans="727:752" x14ac:dyDescent="0.25">
      <c r="AAY14803" s="60"/>
      <c r="AAZ14803" s="60"/>
      <c r="ABA14803" s="60"/>
      <c r="ABB14803" s="60"/>
      <c r="ABC14803" s="60"/>
      <c r="ABD14803" s="60"/>
      <c r="ABE14803" s="60"/>
      <c r="ABF14803" s="60"/>
      <c r="ABG14803" s="60"/>
      <c r="ABH14803" s="60"/>
      <c r="ABI14803" s="60"/>
      <c r="ABJ14803" s="60"/>
      <c r="ABK14803" s="60"/>
      <c r="ABL14803" s="60"/>
      <c r="ABM14803" s="60"/>
      <c r="ABN14803" s="60"/>
      <c r="ABO14803" s="60"/>
      <c r="ABP14803" s="60"/>
      <c r="ABQ14803" s="60"/>
      <c r="ABR14803" s="60">
        <v>0.234072090542047</v>
      </c>
      <c r="ABS14803" s="60"/>
      <c r="ABT14803" s="60"/>
      <c r="ABU14803" s="60"/>
      <c r="ABV14803" s="60"/>
      <c r="ABW14803" s="60"/>
      <c r="ABX14803" s="60"/>
    </row>
    <row r="14804" spans="727:752" x14ac:dyDescent="0.25">
      <c r="AAY14804" s="60"/>
      <c r="AAZ14804" s="60"/>
      <c r="ABA14804" s="60"/>
      <c r="ABB14804" s="60"/>
      <c r="ABC14804" s="60"/>
      <c r="ABD14804" s="60"/>
      <c r="ABE14804" s="60"/>
      <c r="ABF14804" s="60"/>
      <c r="ABG14804" s="60"/>
      <c r="ABH14804" s="60"/>
      <c r="ABI14804" s="60"/>
      <c r="ABJ14804" s="60"/>
      <c r="ABK14804" s="60"/>
      <c r="ABL14804" s="60"/>
      <c r="ABM14804" s="60"/>
      <c r="ABN14804" s="60"/>
      <c r="ABO14804" s="60"/>
      <c r="ABP14804" s="60"/>
      <c r="ABQ14804" s="60"/>
      <c r="ABR14804" s="60">
        <v>0.23354523549025399</v>
      </c>
      <c r="ABS14804" s="60"/>
      <c r="ABT14804" s="60"/>
      <c r="ABU14804" s="60"/>
      <c r="ABV14804" s="60"/>
      <c r="ABW14804" s="60"/>
      <c r="ABX14804" s="60"/>
    </row>
    <row r="14805" spans="727:752" x14ac:dyDescent="0.25">
      <c r="AAY14805" s="60"/>
      <c r="AAZ14805" s="60"/>
      <c r="ABA14805" s="60"/>
      <c r="ABB14805" s="60"/>
      <c r="ABC14805" s="60"/>
      <c r="ABD14805" s="60"/>
      <c r="ABE14805" s="60"/>
      <c r="ABF14805" s="60"/>
      <c r="ABG14805" s="60"/>
      <c r="ABH14805" s="60"/>
      <c r="ABI14805" s="60"/>
      <c r="ABJ14805" s="60"/>
      <c r="ABK14805" s="60"/>
      <c r="ABL14805" s="60"/>
      <c r="ABM14805" s="60"/>
      <c r="ABN14805" s="60"/>
      <c r="ABO14805" s="60"/>
      <c r="ABP14805" s="60"/>
      <c r="ABQ14805" s="60"/>
      <c r="ABR14805" s="60">
        <v>0.23354523549025399</v>
      </c>
      <c r="ABS14805" s="60"/>
      <c r="ABT14805" s="60"/>
      <c r="ABU14805" s="60"/>
      <c r="ABV14805" s="60"/>
      <c r="ABW14805" s="60"/>
      <c r="ABX14805" s="60"/>
    </row>
    <row r="14806" spans="727:752" x14ac:dyDescent="0.25">
      <c r="AAY14806" s="60"/>
      <c r="AAZ14806" s="60"/>
      <c r="ABA14806" s="60"/>
      <c r="ABB14806" s="60"/>
      <c r="ABC14806" s="60"/>
      <c r="ABD14806" s="60"/>
      <c r="ABE14806" s="60"/>
      <c r="ABF14806" s="60"/>
      <c r="ABG14806" s="60"/>
      <c r="ABH14806" s="60"/>
      <c r="ABI14806" s="60"/>
      <c r="ABJ14806" s="60"/>
      <c r="ABK14806" s="60"/>
      <c r="ABL14806" s="60"/>
      <c r="ABM14806" s="60"/>
      <c r="ABN14806" s="60"/>
      <c r="ABO14806" s="60"/>
      <c r="ABP14806" s="60"/>
      <c r="ABQ14806" s="60"/>
      <c r="ABR14806" s="60">
        <v>0.23189696116538899</v>
      </c>
      <c r="ABS14806" s="60"/>
      <c r="ABT14806" s="60"/>
      <c r="ABU14806" s="60"/>
      <c r="ABV14806" s="60"/>
      <c r="ABW14806" s="60"/>
      <c r="ABX14806" s="60"/>
    </row>
    <row r="14807" spans="727:752" x14ac:dyDescent="0.25">
      <c r="AAY14807" s="60"/>
      <c r="AAZ14807" s="60"/>
      <c r="ABA14807" s="60"/>
      <c r="ABB14807" s="60"/>
      <c r="ABC14807" s="60"/>
      <c r="ABD14807" s="60"/>
      <c r="ABE14807" s="60"/>
      <c r="ABF14807" s="60"/>
      <c r="ABG14807" s="60"/>
      <c r="ABH14807" s="60"/>
      <c r="ABI14807" s="60"/>
      <c r="ABJ14807" s="60"/>
      <c r="ABK14807" s="60"/>
      <c r="ABL14807" s="60"/>
      <c r="ABM14807" s="60"/>
      <c r="ABN14807" s="60"/>
      <c r="ABO14807" s="60"/>
      <c r="ABP14807" s="60"/>
      <c r="ABQ14807" s="60"/>
      <c r="ABR14807" s="60">
        <v>0.23189696116538899</v>
      </c>
      <c r="ABS14807" s="60"/>
      <c r="ABT14807" s="60"/>
      <c r="ABU14807" s="60"/>
      <c r="ABV14807" s="60"/>
      <c r="ABW14807" s="60"/>
      <c r="ABX14807" s="60"/>
    </row>
    <row r="14808" spans="727:752" x14ac:dyDescent="0.25">
      <c r="AAY14808" s="60"/>
      <c r="AAZ14808" s="60"/>
      <c r="ABA14808" s="60"/>
      <c r="ABB14808" s="60"/>
      <c r="ABC14808" s="60"/>
      <c r="ABD14808" s="60"/>
      <c r="ABE14808" s="60"/>
      <c r="ABF14808" s="60"/>
      <c r="ABG14808" s="60"/>
      <c r="ABH14808" s="60"/>
      <c r="ABI14808" s="60"/>
      <c r="ABJ14808" s="60"/>
      <c r="ABK14808" s="60"/>
      <c r="ABL14808" s="60"/>
      <c r="ABM14808" s="60"/>
      <c r="ABN14808" s="60"/>
      <c r="ABO14808" s="60"/>
      <c r="ABP14808" s="60"/>
      <c r="ABQ14808" s="60"/>
      <c r="ABR14808" s="60">
        <v>0.23006139000983999</v>
      </c>
      <c r="ABS14808" s="60"/>
      <c r="ABT14808" s="60"/>
      <c r="ABU14808" s="60"/>
      <c r="ABV14808" s="60"/>
      <c r="ABW14808" s="60"/>
      <c r="ABX14808" s="60"/>
    </row>
    <row r="14809" spans="727:752" x14ac:dyDescent="0.25">
      <c r="AAY14809" s="60"/>
      <c r="AAZ14809" s="60"/>
      <c r="ABA14809" s="60"/>
      <c r="ABB14809" s="60"/>
      <c r="ABC14809" s="60"/>
      <c r="ABD14809" s="60"/>
      <c r="ABE14809" s="60"/>
      <c r="ABF14809" s="60"/>
      <c r="ABG14809" s="60"/>
      <c r="ABH14809" s="60"/>
      <c r="ABI14809" s="60"/>
      <c r="ABJ14809" s="60"/>
      <c r="ABK14809" s="60"/>
      <c r="ABL14809" s="60"/>
      <c r="ABM14809" s="60"/>
      <c r="ABN14809" s="60"/>
      <c r="ABO14809" s="60"/>
      <c r="ABP14809" s="60"/>
      <c r="ABQ14809" s="60"/>
      <c r="ABR14809" s="60">
        <v>0.23006139000983999</v>
      </c>
      <c r="ABS14809" s="60"/>
      <c r="ABT14809" s="60"/>
      <c r="ABU14809" s="60"/>
      <c r="ABV14809" s="60"/>
      <c r="ABW14809" s="60"/>
      <c r="ABX14809" s="60"/>
    </row>
    <row r="14810" spans="727:752" x14ac:dyDescent="0.25">
      <c r="AAY14810" s="60"/>
      <c r="AAZ14810" s="60"/>
      <c r="ABA14810" s="60"/>
      <c r="ABB14810" s="60"/>
      <c r="ABC14810" s="60"/>
      <c r="ABD14810" s="60"/>
      <c r="ABE14810" s="60"/>
      <c r="ABF14810" s="60"/>
      <c r="ABG14810" s="60"/>
      <c r="ABH14810" s="60"/>
      <c r="ABI14810" s="60"/>
      <c r="ABJ14810" s="60"/>
      <c r="ABK14810" s="60"/>
      <c r="ABL14810" s="60"/>
      <c r="ABM14810" s="60"/>
      <c r="ABN14810" s="60"/>
      <c r="ABO14810" s="60"/>
      <c r="ABP14810" s="60"/>
      <c r="ABQ14810" s="60"/>
      <c r="ABR14810" s="60">
        <v>0.229249571016821</v>
      </c>
      <c r="ABS14810" s="60"/>
      <c r="ABT14810" s="60"/>
      <c r="ABU14810" s="60"/>
      <c r="ABV14810" s="60"/>
      <c r="ABW14810" s="60"/>
      <c r="ABX14810" s="60"/>
    </row>
    <row r="14811" spans="727:752" x14ac:dyDescent="0.25">
      <c r="AAY14811" s="60"/>
      <c r="AAZ14811" s="60"/>
      <c r="ABA14811" s="60"/>
      <c r="ABB14811" s="60"/>
      <c r="ABC14811" s="60"/>
      <c r="ABD14811" s="60"/>
      <c r="ABE14811" s="60"/>
      <c r="ABF14811" s="60"/>
      <c r="ABG14811" s="60"/>
      <c r="ABH14811" s="60"/>
      <c r="ABI14811" s="60"/>
      <c r="ABJ14811" s="60"/>
      <c r="ABK14811" s="60"/>
      <c r="ABL14811" s="60"/>
      <c r="ABM14811" s="60"/>
      <c r="ABN14811" s="60"/>
      <c r="ABO14811" s="60"/>
      <c r="ABP14811" s="60"/>
      <c r="ABQ14811" s="60"/>
      <c r="ABR14811" s="60">
        <v>0.229249571016821</v>
      </c>
      <c r="ABS14811" s="60"/>
      <c r="ABT14811" s="60"/>
      <c r="ABU14811" s="60"/>
      <c r="ABV14811" s="60"/>
      <c r="ABW14811" s="60"/>
      <c r="ABX14811" s="60"/>
    </row>
    <row r="14812" spans="727:752" x14ac:dyDescent="0.25">
      <c r="AAY14812" s="60"/>
      <c r="AAZ14812" s="60"/>
      <c r="ABA14812" s="60"/>
      <c r="ABB14812" s="60"/>
      <c r="ABC14812" s="60"/>
      <c r="ABD14812" s="60"/>
      <c r="ABE14812" s="60"/>
      <c r="ABF14812" s="60"/>
      <c r="ABG14812" s="60"/>
      <c r="ABH14812" s="60"/>
      <c r="ABI14812" s="60"/>
      <c r="ABJ14812" s="60"/>
      <c r="ABK14812" s="60"/>
      <c r="ABL14812" s="60"/>
      <c r="ABM14812" s="60"/>
      <c r="ABN14812" s="60"/>
      <c r="ABO14812" s="60"/>
      <c r="ABP14812" s="60"/>
      <c r="ABQ14812" s="60"/>
      <c r="ABR14812" s="60">
        <v>0.22728685697831699</v>
      </c>
      <c r="ABS14812" s="60"/>
      <c r="ABT14812" s="60"/>
      <c r="ABU14812" s="60"/>
      <c r="ABV14812" s="60"/>
      <c r="ABW14812" s="60"/>
      <c r="ABX14812" s="60"/>
    </row>
    <row r="14813" spans="727:752" x14ac:dyDescent="0.25">
      <c r="AAY14813" s="60"/>
      <c r="AAZ14813" s="60"/>
      <c r="ABA14813" s="60"/>
      <c r="ABB14813" s="60"/>
      <c r="ABC14813" s="60"/>
      <c r="ABD14813" s="60"/>
      <c r="ABE14813" s="60"/>
      <c r="ABF14813" s="60"/>
      <c r="ABG14813" s="60"/>
      <c r="ABH14813" s="60"/>
      <c r="ABI14813" s="60"/>
      <c r="ABJ14813" s="60"/>
      <c r="ABK14813" s="60"/>
      <c r="ABL14813" s="60"/>
      <c r="ABM14813" s="60"/>
      <c r="ABN14813" s="60"/>
      <c r="ABO14813" s="60"/>
      <c r="ABP14813" s="60"/>
      <c r="ABQ14813" s="60"/>
      <c r="ABR14813" s="60">
        <v>0.22728685697831699</v>
      </c>
      <c r="ABS14813" s="60"/>
      <c r="ABT14813" s="60"/>
      <c r="ABU14813" s="60"/>
      <c r="ABV14813" s="60"/>
      <c r="ABW14813" s="60"/>
      <c r="ABX14813" s="60"/>
    </row>
    <row r="14814" spans="727:752" x14ac:dyDescent="0.25">
      <c r="AAY14814" s="60"/>
      <c r="AAZ14814" s="60"/>
      <c r="ABA14814" s="60"/>
      <c r="ABB14814" s="60"/>
      <c r="ABC14814" s="60"/>
      <c r="ABD14814" s="60"/>
      <c r="ABE14814" s="60"/>
      <c r="ABF14814" s="60"/>
      <c r="ABG14814" s="60"/>
      <c r="ABH14814" s="60"/>
      <c r="ABI14814" s="60"/>
      <c r="ABJ14814" s="60"/>
      <c r="ABK14814" s="60"/>
      <c r="ABL14814" s="60"/>
      <c r="ABM14814" s="60"/>
      <c r="ABN14814" s="60"/>
      <c r="ABO14814" s="60"/>
      <c r="ABP14814" s="60"/>
      <c r="ABQ14814" s="60"/>
      <c r="ABR14814" s="60">
        <v>0.226312591795093</v>
      </c>
      <c r="ABS14814" s="60"/>
      <c r="ABT14814" s="60"/>
      <c r="ABU14814" s="60"/>
      <c r="ABV14814" s="60"/>
      <c r="ABW14814" s="60"/>
      <c r="ABX14814" s="60"/>
    </row>
    <row r="14815" spans="727:752" x14ac:dyDescent="0.25">
      <c r="AAY14815" s="60"/>
      <c r="AAZ14815" s="60"/>
      <c r="ABA14815" s="60"/>
      <c r="ABB14815" s="60"/>
      <c r="ABC14815" s="60"/>
      <c r="ABD14815" s="60"/>
      <c r="ABE14815" s="60"/>
      <c r="ABF14815" s="60"/>
      <c r="ABG14815" s="60"/>
      <c r="ABH14815" s="60"/>
      <c r="ABI14815" s="60"/>
      <c r="ABJ14815" s="60"/>
      <c r="ABK14815" s="60"/>
      <c r="ABL14815" s="60"/>
      <c r="ABM14815" s="60"/>
      <c r="ABN14815" s="60"/>
      <c r="ABO14815" s="60"/>
      <c r="ABP14815" s="60"/>
      <c r="ABQ14815" s="60"/>
      <c r="ABR14815" s="60">
        <v>0.226293276458047</v>
      </c>
      <c r="ABS14815" s="60"/>
      <c r="ABT14815" s="60"/>
      <c r="ABU14815" s="60"/>
      <c r="ABV14815" s="60"/>
      <c r="ABW14815" s="60"/>
      <c r="ABX14815" s="60"/>
    </row>
    <row r="14816" spans="727:752" x14ac:dyDescent="0.25">
      <c r="AAY14816" s="60"/>
      <c r="AAZ14816" s="60"/>
      <c r="ABA14816" s="60"/>
      <c r="ABB14816" s="60"/>
      <c r="ABC14816" s="60"/>
      <c r="ABD14816" s="60"/>
      <c r="ABE14816" s="60"/>
      <c r="ABF14816" s="60"/>
      <c r="ABG14816" s="60"/>
      <c r="ABH14816" s="60"/>
      <c r="ABI14816" s="60"/>
      <c r="ABJ14816" s="60"/>
      <c r="ABK14816" s="60"/>
      <c r="ABL14816" s="60"/>
      <c r="ABM14816" s="60"/>
      <c r="ABN14816" s="60"/>
      <c r="ABO14816" s="60"/>
      <c r="ABP14816" s="60"/>
      <c r="ABQ14816" s="60"/>
      <c r="ABR14816" s="60">
        <v>0.226293276458047</v>
      </c>
      <c r="ABS14816" s="60"/>
      <c r="ABT14816" s="60"/>
      <c r="ABU14816" s="60"/>
      <c r="ABV14816" s="60"/>
      <c r="ABW14816" s="60"/>
      <c r="ABX14816" s="60"/>
    </row>
    <row r="14817" spans="727:752" x14ac:dyDescent="0.25">
      <c r="AAY14817" s="60"/>
      <c r="AAZ14817" s="60"/>
      <c r="ABA14817" s="60"/>
      <c r="ABB14817" s="60"/>
      <c r="ABC14817" s="60"/>
      <c r="ABD14817" s="60"/>
      <c r="ABE14817" s="60"/>
      <c r="ABF14817" s="60"/>
      <c r="ABG14817" s="60"/>
      <c r="ABH14817" s="60"/>
      <c r="ABI14817" s="60"/>
      <c r="ABJ14817" s="60"/>
      <c r="ABK14817" s="60"/>
      <c r="ABL14817" s="60"/>
      <c r="ABM14817" s="60"/>
      <c r="ABN14817" s="60"/>
      <c r="ABO14817" s="60"/>
      <c r="ABP14817" s="60"/>
      <c r="ABQ14817" s="60"/>
      <c r="ABR14817" s="60">
        <v>0.22411406078263901</v>
      </c>
      <c r="ABS14817" s="60"/>
      <c r="ABT14817" s="60"/>
      <c r="ABU14817" s="60"/>
      <c r="ABV14817" s="60"/>
      <c r="ABW14817" s="60"/>
      <c r="ABX14817" s="60"/>
    </row>
    <row r="14818" spans="727:752" x14ac:dyDescent="0.25">
      <c r="AAY14818" s="60"/>
      <c r="AAZ14818" s="60"/>
      <c r="ABA14818" s="60"/>
      <c r="ABB14818" s="60"/>
      <c r="ABC14818" s="60"/>
      <c r="ABD14818" s="60"/>
      <c r="ABE14818" s="60"/>
      <c r="ABF14818" s="60"/>
      <c r="ABG14818" s="60"/>
      <c r="ABH14818" s="60"/>
      <c r="ABI14818" s="60"/>
      <c r="ABJ14818" s="60"/>
      <c r="ABK14818" s="60"/>
      <c r="ABL14818" s="60"/>
      <c r="ABM14818" s="60"/>
      <c r="ABN14818" s="60"/>
      <c r="ABO14818" s="60"/>
      <c r="ABP14818" s="60"/>
      <c r="ABQ14818" s="60"/>
      <c r="ABR14818" s="60">
        <v>0.22411406078263901</v>
      </c>
      <c r="ABS14818" s="60"/>
      <c r="ABT14818" s="60"/>
      <c r="ABU14818" s="60"/>
      <c r="ABV14818" s="60"/>
      <c r="ABW14818" s="60"/>
      <c r="ABX14818" s="60"/>
    </row>
    <row r="14819" spans="727:752" x14ac:dyDescent="0.25">
      <c r="AAY14819" s="60"/>
      <c r="AAZ14819" s="60"/>
      <c r="ABA14819" s="60"/>
      <c r="ABB14819" s="60"/>
      <c r="ABC14819" s="60"/>
      <c r="ABD14819" s="60"/>
      <c r="ABE14819" s="60"/>
      <c r="ABF14819" s="60"/>
      <c r="ABG14819" s="60"/>
      <c r="ABH14819" s="60"/>
      <c r="ABI14819" s="60"/>
      <c r="ABJ14819" s="60"/>
      <c r="ABK14819" s="60"/>
      <c r="ABL14819" s="60"/>
      <c r="ABM14819" s="60"/>
      <c r="ABN14819" s="60"/>
      <c r="ABO14819" s="60"/>
      <c r="ABP14819" s="60"/>
      <c r="ABQ14819" s="60"/>
      <c r="ABR14819" s="60">
        <v>0.222383645642278</v>
      </c>
      <c r="ABS14819" s="60"/>
      <c r="ABT14819" s="60"/>
      <c r="ABU14819" s="60"/>
      <c r="ABV14819" s="60"/>
      <c r="ABW14819" s="60"/>
      <c r="ABX14819" s="60"/>
    </row>
    <row r="14820" spans="727:752" x14ac:dyDescent="0.25">
      <c r="AAY14820" s="60"/>
      <c r="AAZ14820" s="60"/>
      <c r="ABA14820" s="60"/>
      <c r="ABB14820" s="60"/>
      <c r="ABC14820" s="60"/>
      <c r="ABD14820" s="60"/>
      <c r="ABE14820" s="60"/>
      <c r="ABF14820" s="60"/>
      <c r="ABG14820" s="60"/>
      <c r="ABH14820" s="60"/>
      <c r="ABI14820" s="60"/>
      <c r="ABJ14820" s="60"/>
      <c r="ABK14820" s="60"/>
      <c r="ABL14820" s="60"/>
      <c r="ABM14820" s="60"/>
      <c r="ABN14820" s="60"/>
      <c r="ABO14820" s="60"/>
      <c r="ABP14820" s="60"/>
      <c r="ABQ14820" s="60"/>
      <c r="ABR14820" s="60">
        <v>0.222383645642278</v>
      </c>
      <c r="ABS14820" s="60"/>
      <c r="ABT14820" s="60"/>
      <c r="ABU14820" s="60"/>
      <c r="ABV14820" s="60"/>
      <c r="ABW14820" s="60"/>
      <c r="ABX14820" s="60"/>
    </row>
    <row r="14821" spans="727:752" x14ac:dyDescent="0.25">
      <c r="AAY14821" s="60"/>
      <c r="AAZ14821" s="60"/>
      <c r="ABA14821" s="60"/>
      <c r="ABB14821" s="60"/>
      <c r="ABC14821" s="60"/>
      <c r="ABD14821" s="60"/>
      <c r="ABE14821" s="60"/>
      <c r="ABF14821" s="60"/>
      <c r="ABG14821" s="60"/>
      <c r="ABH14821" s="60"/>
      <c r="ABI14821" s="60"/>
      <c r="ABJ14821" s="60"/>
      <c r="ABK14821" s="60"/>
      <c r="ABL14821" s="60"/>
      <c r="ABM14821" s="60"/>
      <c r="ABN14821" s="60"/>
      <c r="ABO14821" s="60"/>
      <c r="ABP14821" s="60"/>
      <c r="ABQ14821" s="60"/>
      <c r="ABR14821" s="60">
        <v>0.22139899783361799</v>
      </c>
      <c r="ABS14821" s="60"/>
      <c r="ABT14821" s="60"/>
      <c r="ABU14821" s="60"/>
      <c r="ABV14821" s="60"/>
      <c r="ABW14821" s="60"/>
      <c r="ABX14821" s="60"/>
    </row>
    <row r="14822" spans="727:752" x14ac:dyDescent="0.25">
      <c r="AAY14822" s="60"/>
      <c r="AAZ14822" s="60"/>
      <c r="ABA14822" s="60"/>
      <c r="ABB14822" s="60"/>
      <c r="ABC14822" s="60"/>
      <c r="ABD14822" s="60"/>
      <c r="ABE14822" s="60"/>
      <c r="ABF14822" s="60"/>
      <c r="ABG14822" s="60"/>
      <c r="ABH14822" s="60"/>
      <c r="ABI14822" s="60"/>
      <c r="ABJ14822" s="60"/>
      <c r="ABK14822" s="60"/>
      <c r="ABL14822" s="60"/>
      <c r="ABM14822" s="60"/>
      <c r="ABN14822" s="60"/>
      <c r="ABO14822" s="60"/>
      <c r="ABP14822" s="60"/>
      <c r="ABQ14822" s="60"/>
      <c r="ABR14822" s="60">
        <v>0.22139899783361799</v>
      </c>
      <c r="ABS14822" s="60"/>
      <c r="ABT14822" s="60"/>
      <c r="ABU14822" s="60"/>
      <c r="ABV14822" s="60"/>
      <c r="ABW14822" s="60"/>
      <c r="ABX14822" s="60"/>
    </row>
    <row r="14823" spans="727:752" x14ac:dyDescent="0.25">
      <c r="AAY14823" s="60"/>
      <c r="AAZ14823" s="60"/>
      <c r="ABA14823" s="60"/>
      <c r="ABB14823" s="60"/>
      <c r="ABC14823" s="60"/>
      <c r="ABD14823" s="60"/>
      <c r="ABE14823" s="60"/>
      <c r="ABF14823" s="60"/>
      <c r="ABG14823" s="60"/>
      <c r="ABH14823" s="60"/>
      <c r="ABI14823" s="60"/>
      <c r="ABJ14823" s="60"/>
      <c r="ABK14823" s="60"/>
      <c r="ABL14823" s="60"/>
      <c r="ABM14823" s="60"/>
      <c r="ABN14823" s="60"/>
      <c r="ABO14823" s="60"/>
      <c r="ABP14823" s="60"/>
      <c r="ABQ14823" s="60"/>
      <c r="ABR14823" s="60">
        <v>0.22067989737230601</v>
      </c>
      <c r="ABS14823" s="60"/>
      <c r="ABT14823" s="60"/>
      <c r="ABU14823" s="60"/>
      <c r="ABV14823" s="60"/>
      <c r="ABW14823" s="60"/>
      <c r="ABX14823" s="60"/>
    </row>
    <row r="14824" spans="727:752" x14ac:dyDescent="0.25">
      <c r="AAY14824" s="60"/>
      <c r="AAZ14824" s="60"/>
      <c r="ABA14824" s="60"/>
      <c r="ABB14824" s="60"/>
      <c r="ABC14824" s="60"/>
      <c r="ABD14824" s="60"/>
      <c r="ABE14824" s="60"/>
      <c r="ABF14824" s="60"/>
      <c r="ABG14824" s="60"/>
      <c r="ABH14824" s="60"/>
      <c r="ABI14824" s="60"/>
      <c r="ABJ14824" s="60"/>
      <c r="ABK14824" s="60"/>
      <c r="ABL14824" s="60"/>
      <c r="ABM14824" s="60"/>
      <c r="ABN14824" s="60"/>
      <c r="ABO14824" s="60"/>
      <c r="ABP14824" s="60"/>
      <c r="ABQ14824" s="60"/>
      <c r="ABR14824" s="60">
        <v>0.22067989737230601</v>
      </c>
      <c r="ABS14824" s="60"/>
      <c r="ABT14824" s="60"/>
      <c r="ABU14824" s="60"/>
      <c r="ABV14824" s="60"/>
      <c r="ABW14824" s="60"/>
      <c r="ABX14824" s="60"/>
    </row>
    <row r="14825" spans="727:752" x14ac:dyDescent="0.25">
      <c r="AAY14825" s="60"/>
      <c r="AAZ14825" s="60"/>
      <c r="ABA14825" s="60"/>
      <c r="ABB14825" s="60"/>
      <c r="ABC14825" s="60"/>
      <c r="ABD14825" s="60"/>
      <c r="ABE14825" s="60"/>
      <c r="ABF14825" s="60"/>
      <c r="ABG14825" s="60"/>
      <c r="ABH14825" s="60"/>
      <c r="ABI14825" s="60"/>
      <c r="ABJ14825" s="60"/>
      <c r="ABK14825" s="60"/>
      <c r="ABL14825" s="60"/>
      <c r="ABM14825" s="60"/>
      <c r="ABN14825" s="60"/>
      <c r="ABO14825" s="60"/>
      <c r="ABP14825" s="60"/>
      <c r="ABQ14825" s="60"/>
      <c r="ABR14825" s="60">
        <v>0.22060007291574499</v>
      </c>
      <c r="ABS14825" s="60"/>
      <c r="ABT14825" s="60"/>
      <c r="ABU14825" s="60"/>
      <c r="ABV14825" s="60"/>
      <c r="ABW14825" s="60"/>
      <c r="ABX14825" s="60"/>
    </row>
    <row r="14826" spans="727:752" x14ac:dyDescent="0.25">
      <c r="AAY14826" s="60"/>
      <c r="AAZ14826" s="60"/>
      <c r="ABA14826" s="60"/>
      <c r="ABB14826" s="60"/>
      <c r="ABC14826" s="60"/>
      <c r="ABD14826" s="60"/>
      <c r="ABE14826" s="60"/>
      <c r="ABF14826" s="60"/>
      <c r="ABG14826" s="60"/>
      <c r="ABH14826" s="60"/>
      <c r="ABI14826" s="60"/>
      <c r="ABJ14826" s="60"/>
      <c r="ABK14826" s="60"/>
      <c r="ABL14826" s="60"/>
      <c r="ABM14826" s="60"/>
      <c r="ABN14826" s="60"/>
      <c r="ABO14826" s="60"/>
      <c r="ABP14826" s="60"/>
      <c r="ABQ14826" s="60"/>
      <c r="ABR14826" s="60">
        <v>0.22060007291574499</v>
      </c>
      <c r="ABS14826" s="60"/>
      <c r="ABT14826" s="60"/>
      <c r="ABU14826" s="60"/>
      <c r="ABV14826" s="60"/>
      <c r="ABW14826" s="60"/>
      <c r="ABX14826" s="60"/>
    </row>
    <row r="14827" spans="727:752" x14ac:dyDescent="0.25">
      <c r="AAY14827" s="60"/>
      <c r="AAZ14827" s="60"/>
      <c r="ABA14827" s="60"/>
      <c r="ABB14827" s="60"/>
      <c r="ABC14827" s="60"/>
      <c r="ABD14827" s="60"/>
      <c r="ABE14827" s="60"/>
      <c r="ABF14827" s="60"/>
      <c r="ABG14827" s="60"/>
      <c r="ABH14827" s="60"/>
      <c r="ABI14827" s="60"/>
      <c r="ABJ14827" s="60"/>
      <c r="ABK14827" s="60"/>
      <c r="ABL14827" s="60"/>
      <c r="ABM14827" s="60"/>
      <c r="ABN14827" s="60"/>
      <c r="ABO14827" s="60"/>
      <c r="ABP14827" s="60"/>
      <c r="ABQ14827" s="60"/>
      <c r="ABR14827" s="60">
        <v>0.21835111685150899</v>
      </c>
      <c r="ABS14827" s="60"/>
      <c r="ABT14827" s="60"/>
      <c r="ABU14827" s="60"/>
      <c r="ABV14827" s="60"/>
      <c r="ABW14827" s="60"/>
      <c r="ABX14827" s="60"/>
    </row>
    <row r="14828" spans="727:752" x14ac:dyDescent="0.25">
      <c r="AAY14828" s="60"/>
      <c r="AAZ14828" s="60"/>
      <c r="ABA14828" s="60"/>
      <c r="ABB14828" s="60"/>
      <c r="ABC14828" s="60"/>
      <c r="ABD14828" s="60"/>
      <c r="ABE14828" s="60"/>
      <c r="ABF14828" s="60"/>
      <c r="ABG14828" s="60"/>
      <c r="ABH14828" s="60"/>
      <c r="ABI14828" s="60"/>
      <c r="ABJ14828" s="60"/>
      <c r="ABK14828" s="60"/>
      <c r="ABL14828" s="60"/>
      <c r="ABM14828" s="60"/>
      <c r="ABN14828" s="60"/>
      <c r="ABO14828" s="60"/>
      <c r="ABP14828" s="60"/>
      <c r="ABQ14828" s="60"/>
      <c r="ABR14828" s="60">
        <v>0.21835111685150899</v>
      </c>
      <c r="ABS14828" s="60"/>
      <c r="ABT14828" s="60"/>
      <c r="ABU14828" s="60"/>
      <c r="ABV14828" s="60"/>
      <c r="ABW14828" s="60"/>
      <c r="ABX14828" s="60"/>
    </row>
    <row r="14829" spans="727:752" x14ac:dyDescent="0.25">
      <c r="AAY14829" s="60"/>
      <c r="AAZ14829" s="60"/>
      <c r="ABA14829" s="60"/>
      <c r="ABB14829" s="60"/>
      <c r="ABC14829" s="60"/>
      <c r="ABD14829" s="60"/>
      <c r="ABE14829" s="60"/>
      <c r="ABF14829" s="60"/>
      <c r="ABG14829" s="60"/>
      <c r="ABH14829" s="60"/>
      <c r="ABI14829" s="60"/>
      <c r="ABJ14829" s="60"/>
      <c r="ABK14829" s="60"/>
      <c r="ABL14829" s="60"/>
      <c r="ABM14829" s="60"/>
      <c r="ABN14829" s="60"/>
      <c r="ABO14829" s="60"/>
      <c r="ABP14829" s="60"/>
      <c r="ABQ14829" s="60"/>
      <c r="ABR14829" s="60">
        <v>0.217941096701151</v>
      </c>
      <c r="ABS14829" s="60"/>
      <c r="ABT14829" s="60"/>
      <c r="ABU14829" s="60"/>
      <c r="ABV14829" s="60"/>
      <c r="ABW14829" s="60"/>
      <c r="ABX14829" s="60"/>
    </row>
    <row r="14830" spans="727:752" x14ac:dyDescent="0.25">
      <c r="AAY14830" s="60"/>
      <c r="AAZ14830" s="60"/>
      <c r="ABA14830" s="60"/>
      <c r="ABB14830" s="60"/>
      <c r="ABC14830" s="60"/>
      <c r="ABD14830" s="60"/>
      <c r="ABE14830" s="60"/>
      <c r="ABF14830" s="60"/>
      <c r="ABG14830" s="60"/>
      <c r="ABH14830" s="60"/>
      <c r="ABI14830" s="60"/>
      <c r="ABJ14830" s="60"/>
      <c r="ABK14830" s="60"/>
      <c r="ABL14830" s="60"/>
      <c r="ABM14830" s="60"/>
      <c r="ABN14830" s="60"/>
      <c r="ABO14830" s="60"/>
      <c r="ABP14830" s="60"/>
      <c r="ABQ14830" s="60"/>
      <c r="ABR14830" s="60">
        <v>0.21600066238681101</v>
      </c>
      <c r="ABS14830" s="60"/>
      <c r="ABT14830" s="60"/>
      <c r="ABU14830" s="60"/>
      <c r="ABV14830" s="60"/>
      <c r="ABW14830" s="60"/>
      <c r="ABX14830" s="60"/>
    </row>
    <row r="14831" spans="727:752" x14ac:dyDescent="0.25">
      <c r="AAY14831" s="60"/>
      <c r="AAZ14831" s="60"/>
      <c r="ABA14831" s="60"/>
      <c r="ABB14831" s="60"/>
      <c r="ABC14831" s="60"/>
      <c r="ABD14831" s="60"/>
      <c r="ABE14831" s="60"/>
      <c r="ABF14831" s="60"/>
      <c r="ABG14831" s="60"/>
      <c r="ABH14831" s="60"/>
      <c r="ABI14831" s="60"/>
      <c r="ABJ14831" s="60"/>
      <c r="ABK14831" s="60"/>
      <c r="ABL14831" s="60"/>
      <c r="ABM14831" s="60"/>
      <c r="ABN14831" s="60"/>
      <c r="ABO14831" s="60"/>
      <c r="ABP14831" s="60"/>
      <c r="ABQ14831" s="60"/>
      <c r="ABR14831" s="60">
        <v>0.21600066238681101</v>
      </c>
      <c r="ABS14831" s="60"/>
      <c r="ABT14831" s="60"/>
      <c r="ABU14831" s="60"/>
      <c r="ABV14831" s="60"/>
      <c r="ABW14831" s="60"/>
      <c r="ABX14831" s="60"/>
    </row>
    <row r="14832" spans="727:752" x14ac:dyDescent="0.25">
      <c r="AAY14832" s="60"/>
      <c r="AAZ14832" s="60"/>
      <c r="ABA14832" s="60"/>
      <c r="ABB14832" s="60"/>
      <c r="ABC14832" s="60"/>
      <c r="ABD14832" s="60"/>
      <c r="ABE14832" s="60"/>
      <c r="ABF14832" s="60"/>
      <c r="ABG14832" s="60"/>
      <c r="ABH14832" s="60"/>
      <c r="ABI14832" s="60"/>
      <c r="ABJ14832" s="60"/>
      <c r="ABK14832" s="60"/>
      <c r="ABL14832" s="60"/>
      <c r="ABM14832" s="60"/>
      <c r="ABN14832" s="60"/>
      <c r="ABO14832" s="60"/>
      <c r="ABP14832" s="60"/>
      <c r="ABQ14832" s="60"/>
      <c r="ABR14832" s="60">
        <v>0.213919649055615</v>
      </c>
      <c r="ABS14832" s="60"/>
      <c r="ABT14832" s="60"/>
      <c r="ABU14832" s="60"/>
      <c r="ABV14832" s="60"/>
      <c r="ABW14832" s="60"/>
      <c r="ABX14832" s="60"/>
    </row>
    <row r="14833" spans="727:752" x14ac:dyDescent="0.25">
      <c r="AAY14833" s="60"/>
      <c r="AAZ14833" s="60"/>
      <c r="ABA14833" s="60"/>
      <c r="ABB14833" s="60"/>
      <c r="ABC14833" s="60"/>
      <c r="ABD14833" s="60"/>
      <c r="ABE14833" s="60"/>
      <c r="ABF14833" s="60"/>
      <c r="ABG14833" s="60"/>
      <c r="ABH14833" s="60"/>
      <c r="ABI14833" s="60"/>
      <c r="ABJ14833" s="60"/>
      <c r="ABK14833" s="60"/>
      <c r="ABL14833" s="60"/>
      <c r="ABM14833" s="60"/>
      <c r="ABN14833" s="60"/>
      <c r="ABO14833" s="60"/>
      <c r="ABP14833" s="60"/>
      <c r="ABQ14833" s="60"/>
      <c r="ABR14833" s="60">
        <v>0.213919649055615</v>
      </c>
      <c r="ABS14833" s="60"/>
      <c r="ABT14833" s="60"/>
      <c r="ABU14833" s="60"/>
      <c r="ABV14833" s="60"/>
      <c r="ABW14833" s="60"/>
      <c r="ABX14833" s="60"/>
    </row>
    <row r="14834" spans="727:752" x14ac:dyDescent="0.25">
      <c r="AAY14834" s="60"/>
      <c r="AAZ14834" s="60"/>
      <c r="ABA14834" s="60"/>
      <c r="ABB14834" s="60"/>
      <c r="ABC14834" s="60"/>
      <c r="ABD14834" s="60"/>
      <c r="ABE14834" s="60"/>
      <c r="ABF14834" s="60"/>
      <c r="ABG14834" s="60"/>
      <c r="ABH14834" s="60"/>
      <c r="ABI14834" s="60"/>
      <c r="ABJ14834" s="60"/>
      <c r="ABK14834" s="60"/>
      <c r="ABL14834" s="60"/>
      <c r="ABM14834" s="60"/>
      <c r="ABN14834" s="60"/>
      <c r="ABO14834" s="60"/>
      <c r="ABP14834" s="60"/>
      <c r="ABQ14834" s="60"/>
      <c r="ABR14834" s="60">
        <v>0.213023461168517</v>
      </c>
      <c r="ABS14834" s="60"/>
      <c r="ABT14834" s="60"/>
      <c r="ABU14834" s="60"/>
      <c r="ABV14834" s="60"/>
      <c r="ABW14834" s="60"/>
      <c r="ABX14834" s="60"/>
    </row>
    <row r="14835" spans="727:752" x14ac:dyDescent="0.25">
      <c r="AAY14835" s="60"/>
      <c r="AAZ14835" s="60"/>
      <c r="ABA14835" s="60"/>
      <c r="ABB14835" s="60"/>
      <c r="ABC14835" s="60"/>
      <c r="ABD14835" s="60"/>
      <c r="ABE14835" s="60"/>
      <c r="ABF14835" s="60"/>
      <c r="ABG14835" s="60"/>
      <c r="ABH14835" s="60"/>
      <c r="ABI14835" s="60"/>
      <c r="ABJ14835" s="60"/>
      <c r="ABK14835" s="60"/>
      <c r="ABL14835" s="60"/>
      <c r="ABM14835" s="60"/>
      <c r="ABN14835" s="60"/>
      <c r="ABO14835" s="60"/>
      <c r="ABP14835" s="60"/>
      <c r="ABQ14835" s="60"/>
      <c r="ABR14835" s="60">
        <v>0.212184708171998</v>
      </c>
      <c r="ABS14835" s="60"/>
      <c r="ABT14835" s="60"/>
      <c r="ABU14835" s="60"/>
      <c r="ABV14835" s="60"/>
      <c r="ABW14835" s="60"/>
      <c r="ABX14835" s="60"/>
    </row>
    <row r="14836" spans="727:752" x14ac:dyDescent="0.25">
      <c r="AAY14836" s="60"/>
      <c r="AAZ14836" s="60"/>
      <c r="ABA14836" s="60"/>
      <c r="ABB14836" s="60"/>
      <c r="ABC14836" s="60"/>
      <c r="ABD14836" s="60"/>
      <c r="ABE14836" s="60"/>
      <c r="ABF14836" s="60"/>
      <c r="ABG14836" s="60"/>
      <c r="ABH14836" s="60"/>
      <c r="ABI14836" s="60"/>
      <c r="ABJ14836" s="60"/>
      <c r="ABK14836" s="60"/>
      <c r="ABL14836" s="60"/>
      <c r="ABM14836" s="60"/>
      <c r="ABN14836" s="60"/>
      <c r="ABO14836" s="60"/>
      <c r="ABP14836" s="60"/>
      <c r="ABQ14836" s="60"/>
      <c r="ABR14836" s="60">
        <v>0.212184708171998</v>
      </c>
      <c r="ABS14836" s="60"/>
      <c r="ABT14836" s="60"/>
      <c r="ABU14836" s="60"/>
      <c r="ABV14836" s="60"/>
      <c r="ABW14836" s="60"/>
      <c r="ABX14836" s="60"/>
    </row>
    <row r="14837" spans="727:752" x14ac:dyDescent="0.25">
      <c r="AAY14837" s="60"/>
      <c r="AAZ14837" s="60"/>
      <c r="ABA14837" s="60"/>
      <c r="ABB14837" s="60"/>
      <c r="ABC14837" s="60"/>
      <c r="ABD14837" s="60"/>
      <c r="ABE14837" s="60"/>
      <c r="ABF14837" s="60"/>
      <c r="ABG14837" s="60"/>
      <c r="ABH14837" s="60"/>
      <c r="ABI14837" s="60"/>
      <c r="ABJ14837" s="60"/>
      <c r="ABK14837" s="60"/>
      <c r="ABL14837" s="60"/>
      <c r="ABM14837" s="60"/>
      <c r="ABN14837" s="60"/>
      <c r="ABO14837" s="60"/>
      <c r="ABP14837" s="60"/>
      <c r="ABQ14837" s="60"/>
      <c r="ABR14837" s="60">
        <v>0.20942041718236801</v>
      </c>
      <c r="ABS14837" s="60"/>
      <c r="ABT14837" s="60"/>
      <c r="ABU14837" s="60"/>
      <c r="ABV14837" s="60"/>
      <c r="ABW14837" s="60"/>
      <c r="ABX14837" s="60"/>
    </row>
    <row r="14838" spans="727:752" x14ac:dyDescent="0.25">
      <c r="AAY14838" s="60"/>
      <c r="AAZ14838" s="60"/>
      <c r="ABA14838" s="60"/>
      <c r="ABB14838" s="60"/>
      <c r="ABC14838" s="60"/>
      <c r="ABD14838" s="60"/>
      <c r="ABE14838" s="60"/>
      <c r="ABF14838" s="60"/>
      <c r="ABG14838" s="60"/>
      <c r="ABH14838" s="60"/>
      <c r="ABI14838" s="60"/>
      <c r="ABJ14838" s="60"/>
      <c r="ABK14838" s="60"/>
      <c r="ABL14838" s="60"/>
      <c r="ABM14838" s="60"/>
      <c r="ABN14838" s="60"/>
      <c r="ABO14838" s="60"/>
      <c r="ABP14838" s="60"/>
      <c r="ABQ14838" s="60"/>
      <c r="ABR14838" s="60">
        <v>0.20942041718236801</v>
      </c>
      <c r="ABS14838" s="60"/>
      <c r="ABT14838" s="60"/>
      <c r="ABU14838" s="60"/>
      <c r="ABV14838" s="60"/>
      <c r="ABW14838" s="60"/>
      <c r="ABX14838" s="60"/>
    </row>
    <row r="14839" spans="727:752" x14ac:dyDescent="0.25">
      <c r="AAY14839" s="60"/>
      <c r="AAZ14839" s="60"/>
      <c r="ABA14839" s="60"/>
      <c r="ABB14839" s="60"/>
      <c r="ABC14839" s="60"/>
      <c r="ABD14839" s="60"/>
      <c r="ABE14839" s="60"/>
      <c r="ABF14839" s="60"/>
      <c r="ABG14839" s="60"/>
      <c r="ABH14839" s="60"/>
      <c r="ABI14839" s="60"/>
      <c r="ABJ14839" s="60"/>
      <c r="ABK14839" s="60"/>
      <c r="ABL14839" s="60"/>
      <c r="ABM14839" s="60"/>
      <c r="ABN14839" s="60"/>
      <c r="ABO14839" s="60"/>
      <c r="ABP14839" s="60"/>
      <c r="ABQ14839" s="60"/>
      <c r="ABR14839" s="60">
        <v>0.208786607599732</v>
      </c>
      <c r="ABS14839" s="60"/>
      <c r="ABT14839" s="60"/>
      <c r="ABU14839" s="60"/>
      <c r="ABV14839" s="60"/>
      <c r="ABW14839" s="60"/>
      <c r="ABX14839" s="60"/>
    </row>
    <row r="14840" spans="727:752" x14ac:dyDescent="0.25">
      <c r="AAY14840" s="60"/>
      <c r="AAZ14840" s="60"/>
      <c r="ABA14840" s="60"/>
      <c r="ABB14840" s="60"/>
      <c r="ABC14840" s="60"/>
      <c r="ABD14840" s="60"/>
      <c r="ABE14840" s="60"/>
      <c r="ABF14840" s="60"/>
      <c r="ABG14840" s="60"/>
      <c r="ABH14840" s="60"/>
      <c r="ABI14840" s="60"/>
      <c r="ABJ14840" s="60"/>
      <c r="ABK14840" s="60"/>
      <c r="ABL14840" s="60"/>
      <c r="ABM14840" s="60"/>
      <c r="ABN14840" s="60"/>
      <c r="ABO14840" s="60"/>
      <c r="ABP14840" s="60"/>
      <c r="ABQ14840" s="60"/>
      <c r="ABR14840" s="60">
        <v>0.208786607599732</v>
      </c>
      <c r="ABS14840" s="60"/>
      <c r="ABT14840" s="60"/>
      <c r="ABU14840" s="60"/>
      <c r="ABV14840" s="60"/>
      <c r="ABW14840" s="60"/>
      <c r="ABX14840" s="60"/>
    </row>
    <row r="14841" spans="727:752" x14ac:dyDescent="0.25">
      <c r="AAY14841" s="60"/>
      <c r="AAZ14841" s="60"/>
      <c r="ABA14841" s="60"/>
      <c r="ABB14841" s="60"/>
      <c r="ABC14841" s="60"/>
      <c r="ABD14841" s="60"/>
      <c r="ABE14841" s="60"/>
      <c r="ABF14841" s="60"/>
      <c r="ABG14841" s="60"/>
      <c r="ABH14841" s="60"/>
      <c r="ABI14841" s="60"/>
      <c r="ABJ14841" s="60"/>
      <c r="ABK14841" s="60"/>
      <c r="ABL14841" s="60"/>
      <c r="ABM14841" s="60"/>
      <c r="ABN14841" s="60"/>
      <c r="ABO14841" s="60"/>
      <c r="ABP14841" s="60"/>
      <c r="ABQ14841" s="60"/>
      <c r="ABR14841" s="60">
        <v>0.208212604119001</v>
      </c>
      <c r="ABS14841" s="60"/>
      <c r="ABT14841" s="60"/>
      <c r="ABU14841" s="60"/>
      <c r="ABV14841" s="60"/>
      <c r="ABW14841" s="60"/>
      <c r="ABX14841" s="60"/>
    </row>
    <row r="14842" spans="727:752" x14ac:dyDescent="0.25">
      <c r="AAY14842" s="60"/>
      <c r="AAZ14842" s="60"/>
      <c r="ABA14842" s="60"/>
      <c r="ABB14842" s="60"/>
      <c r="ABC14842" s="60"/>
      <c r="ABD14842" s="60"/>
      <c r="ABE14842" s="60"/>
      <c r="ABF14842" s="60"/>
      <c r="ABG14842" s="60"/>
      <c r="ABH14842" s="60"/>
      <c r="ABI14842" s="60"/>
      <c r="ABJ14842" s="60"/>
      <c r="ABK14842" s="60"/>
      <c r="ABL14842" s="60"/>
      <c r="ABM14842" s="60"/>
      <c r="ABN14842" s="60"/>
      <c r="ABO14842" s="60"/>
      <c r="ABP14842" s="60"/>
      <c r="ABQ14842" s="60"/>
      <c r="ABR14842" s="60">
        <v>0.208212604119001</v>
      </c>
      <c r="ABS14842" s="60"/>
      <c r="ABT14842" s="60"/>
      <c r="ABU14842" s="60"/>
      <c r="ABV14842" s="60"/>
      <c r="ABW14842" s="60"/>
      <c r="ABX14842" s="60"/>
    </row>
    <row r="14843" spans="727:752" x14ac:dyDescent="0.25">
      <c r="AAY14843" s="60"/>
      <c r="AAZ14843" s="60"/>
      <c r="ABA14843" s="60"/>
      <c r="ABB14843" s="60"/>
      <c r="ABC14843" s="60"/>
      <c r="ABD14843" s="60"/>
      <c r="ABE14843" s="60"/>
      <c r="ABF14843" s="60"/>
      <c r="ABG14843" s="60"/>
      <c r="ABH14843" s="60"/>
      <c r="ABI14843" s="60"/>
      <c r="ABJ14843" s="60"/>
      <c r="ABK14843" s="60"/>
      <c r="ABL14843" s="60"/>
      <c r="ABM14843" s="60"/>
      <c r="ABN14843" s="60"/>
      <c r="ABO14843" s="60"/>
      <c r="ABP14843" s="60"/>
      <c r="ABQ14843" s="60"/>
      <c r="ABR14843" s="60">
        <v>0.20563737412033001</v>
      </c>
      <c r="ABS14843" s="60"/>
      <c r="ABT14843" s="60"/>
      <c r="ABU14843" s="60"/>
      <c r="ABV14843" s="60"/>
      <c r="ABW14843" s="60"/>
      <c r="ABX14843" s="60"/>
    </row>
    <row r="14844" spans="727:752" x14ac:dyDescent="0.25">
      <c r="AAY14844" s="60"/>
      <c r="AAZ14844" s="60"/>
      <c r="ABA14844" s="60"/>
      <c r="ABB14844" s="60"/>
      <c r="ABC14844" s="60"/>
      <c r="ABD14844" s="60"/>
      <c r="ABE14844" s="60"/>
      <c r="ABF14844" s="60"/>
      <c r="ABG14844" s="60"/>
      <c r="ABH14844" s="60"/>
      <c r="ABI14844" s="60"/>
      <c r="ABJ14844" s="60"/>
      <c r="ABK14844" s="60"/>
      <c r="ABL14844" s="60"/>
      <c r="ABM14844" s="60"/>
      <c r="ABN14844" s="60"/>
      <c r="ABO14844" s="60"/>
      <c r="ABP14844" s="60"/>
      <c r="ABQ14844" s="60"/>
      <c r="ABR14844" s="60">
        <v>0.20563737412033001</v>
      </c>
      <c r="ABS14844" s="60"/>
      <c r="ABT14844" s="60"/>
      <c r="ABU14844" s="60"/>
      <c r="ABV14844" s="60"/>
      <c r="ABW14844" s="60"/>
      <c r="ABX14844" s="60"/>
    </row>
    <row r="14845" spans="727:752" x14ac:dyDescent="0.25">
      <c r="AAY14845" s="60"/>
      <c r="AAZ14845" s="60"/>
      <c r="ABA14845" s="60"/>
      <c r="ABB14845" s="60"/>
      <c r="ABC14845" s="60"/>
      <c r="ABD14845" s="60"/>
      <c r="ABE14845" s="60"/>
      <c r="ABF14845" s="60"/>
      <c r="ABG14845" s="60"/>
      <c r="ABH14845" s="60"/>
      <c r="ABI14845" s="60"/>
      <c r="ABJ14845" s="60"/>
      <c r="ABK14845" s="60"/>
      <c r="ABL14845" s="60"/>
      <c r="ABM14845" s="60"/>
      <c r="ABN14845" s="60"/>
      <c r="ABO14845" s="60"/>
      <c r="ABP14845" s="60"/>
      <c r="ABQ14845" s="60"/>
      <c r="ABR14845" s="60">
        <v>0.20543335367924601</v>
      </c>
      <c r="ABS14845" s="60"/>
      <c r="ABT14845" s="60"/>
      <c r="ABU14845" s="60"/>
      <c r="ABV14845" s="60"/>
      <c r="ABW14845" s="60"/>
      <c r="ABX14845" s="60"/>
    </row>
    <row r="14846" spans="727:752" x14ac:dyDescent="0.25">
      <c r="AAY14846" s="60"/>
      <c r="AAZ14846" s="60"/>
      <c r="ABA14846" s="60"/>
      <c r="ABB14846" s="60"/>
      <c r="ABC14846" s="60"/>
      <c r="ABD14846" s="60"/>
      <c r="ABE14846" s="60"/>
      <c r="ABF14846" s="60"/>
      <c r="ABG14846" s="60"/>
      <c r="ABH14846" s="60"/>
      <c r="ABI14846" s="60"/>
      <c r="ABJ14846" s="60"/>
      <c r="ABK14846" s="60"/>
      <c r="ABL14846" s="60"/>
      <c r="ABM14846" s="60"/>
      <c r="ABN14846" s="60"/>
      <c r="ABO14846" s="60"/>
      <c r="ABP14846" s="60"/>
      <c r="ABQ14846" s="60"/>
      <c r="ABR14846" s="60">
        <v>0.20543335367924601</v>
      </c>
      <c r="ABS14846" s="60"/>
      <c r="ABT14846" s="60"/>
      <c r="ABU14846" s="60"/>
      <c r="ABV14846" s="60"/>
      <c r="ABW14846" s="60"/>
      <c r="ABX14846" s="60"/>
    </row>
    <row r="14847" spans="727:752" x14ac:dyDescent="0.25">
      <c r="AAY14847" s="60"/>
      <c r="AAZ14847" s="60"/>
      <c r="ABA14847" s="60"/>
      <c r="ABB14847" s="60"/>
      <c r="ABC14847" s="60"/>
      <c r="ABD14847" s="60"/>
      <c r="ABE14847" s="60"/>
      <c r="ABF14847" s="60"/>
      <c r="ABG14847" s="60"/>
      <c r="ABH14847" s="60"/>
      <c r="ABI14847" s="60"/>
      <c r="ABJ14847" s="60"/>
      <c r="ABK14847" s="60"/>
      <c r="ABL14847" s="60"/>
      <c r="ABM14847" s="60"/>
      <c r="ABN14847" s="60"/>
      <c r="ABO14847" s="60"/>
      <c r="ABP14847" s="60"/>
      <c r="ABQ14847" s="60"/>
      <c r="ABR14847" s="60">
        <v>0.20469271241946599</v>
      </c>
      <c r="ABS14847" s="60"/>
      <c r="ABT14847" s="60"/>
      <c r="ABU14847" s="60"/>
      <c r="ABV14847" s="60"/>
      <c r="ABW14847" s="60"/>
      <c r="ABX14847" s="60"/>
    </row>
    <row r="14848" spans="727:752" x14ac:dyDescent="0.25">
      <c r="AAY14848" s="60"/>
      <c r="AAZ14848" s="60"/>
      <c r="ABA14848" s="60"/>
      <c r="ABB14848" s="60"/>
      <c r="ABC14848" s="60"/>
      <c r="ABD14848" s="60"/>
      <c r="ABE14848" s="60"/>
      <c r="ABF14848" s="60"/>
      <c r="ABG14848" s="60"/>
      <c r="ABH14848" s="60"/>
      <c r="ABI14848" s="60"/>
      <c r="ABJ14848" s="60"/>
      <c r="ABK14848" s="60"/>
      <c r="ABL14848" s="60"/>
      <c r="ABM14848" s="60"/>
      <c r="ABN14848" s="60"/>
      <c r="ABO14848" s="60"/>
      <c r="ABP14848" s="60"/>
      <c r="ABQ14848" s="60"/>
      <c r="ABR14848" s="60">
        <v>0.20469271241946599</v>
      </c>
      <c r="ABS14848" s="60"/>
      <c r="ABT14848" s="60"/>
      <c r="ABU14848" s="60"/>
      <c r="ABV14848" s="60"/>
      <c r="ABW14848" s="60"/>
      <c r="ABX14848" s="60"/>
    </row>
    <row r="14849" spans="727:752" x14ac:dyDescent="0.25">
      <c r="AAY14849" s="60"/>
      <c r="AAZ14849" s="60"/>
      <c r="ABA14849" s="60"/>
      <c r="ABB14849" s="60"/>
      <c r="ABC14849" s="60"/>
      <c r="ABD14849" s="60"/>
      <c r="ABE14849" s="60"/>
      <c r="ABF14849" s="60"/>
      <c r="ABG14849" s="60"/>
      <c r="ABH14849" s="60"/>
      <c r="ABI14849" s="60"/>
      <c r="ABJ14849" s="60"/>
      <c r="ABK14849" s="60"/>
      <c r="ABL14849" s="60"/>
      <c r="ABM14849" s="60"/>
      <c r="ABN14849" s="60"/>
      <c r="ABO14849" s="60"/>
      <c r="ABP14849" s="60"/>
      <c r="ABQ14849" s="60"/>
      <c r="ABR14849" s="60">
        <v>0.20424062904965401</v>
      </c>
      <c r="ABS14849" s="60"/>
      <c r="ABT14849" s="60"/>
      <c r="ABU14849" s="60"/>
      <c r="ABV14849" s="60"/>
      <c r="ABW14849" s="60"/>
      <c r="ABX14849" s="60"/>
    </row>
    <row r="14850" spans="727:752" x14ac:dyDescent="0.25">
      <c r="AAY14850" s="60"/>
      <c r="AAZ14850" s="60"/>
      <c r="ABA14850" s="60"/>
      <c r="ABB14850" s="60"/>
      <c r="ABC14850" s="60"/>
      <c r="ABD14850" s="60"/>
      <c r="ABE14850" s="60"/>
      <c r="ABF14850" s="60"/>
      <c r="ABG14850" s="60"/>
      <c r="ABH14850" s="60"/>
      <c r="ABI14850" s="60"/>
      <c r="ABJ14850" s="60"/>
      <c r="ABK14850" s="60"/>
      <c r="ABL14850" s="60"/>
      <c r="ABM14850" s="60"/>
      <c r="ABN14850" s="60"/>
      <c r="ABO14850" s="60"/>
      <c r="ABP14850" s="60"/>
      <c r="ABQ14850" s="60"/>
      <c r="ABR14850" s="60">
        <v>0.20424062904965401</v>
      </c>
      <c r="ABS14850" s="60"/>
      <c r="ABT14850" s="60"/>
      <c r="ABU14850" s="60"/>
      <c r="ABV14850" s="60"/>
      <c r="ABW14850" s="60"/>
      <c r="ABX14850" s="60"/>
    </row>
    <row r="14851" spans="727:752" x14ac:dyDescent="0.25">
      <c r="AAY14851" s="60"/>
      <c r="AAZ14851" s="60"/>
      <c r="ABA14851" s="60"/>
      <c r="ABB14851" s="60"/>
      <c r="ABC14851" s="60"/>
      <c r="ABD14851" s="60"/>
      <c r="ABE14851" s="60"/>
      <c r="ABF14851" s="60"/>
      <c r="ABG14851" s="60"/>
      <c r="ABH14851" s="60"/>
      <c r="ABI14851" s="60"/>
      <c r="ABJ14851" s="60"/>
      <c r="ABK14851" s="60"/>
      <c r="ABL14851" s="60"/>
      <c r="ABM14851" s="60"/>
      <c r="ABN14851" s="60"/>
      <c r="ABO14851" s="60"/>
      <c r="ABP14851" s="60"/>
      <c r="ABQ14851" s="60"/>
      <c r="ABR14851" s="60">
        <v>0.20392969181337001</v>
      </c>
      <c r="ABS14851" s="60"/>
      <c r="ABT14851" s="60"/>
      <c r="ABU14851" s="60"/>
      <c r="ABV14851" s="60"/>
      <c r="ABW14851" s="60"/>
      <c r="ABX14851" s="60"/>
    </row>
    <row r="14852" spans="727:752" x14ac:dyDescent="0.25">
      <c r="AAY14852" s="60"/>
      <c r="AAZ14852" s="60"/>
      <c r="ABA14852" s="60"/>
      <c r="ABB14852" s="60"/>
      <c r="ABC14852" s="60"/>
      <c r="ABD14852" s="60"/>
      <c r="ABE14852" s="60"/>
      <c r="ABF14852" s="60"/>
      <c r="ABG14852" s="60"/>
      <c r="ABH14852" s="60"/>
      <c r="ABI14852" s="60"/>
      <c r="ABJ14852" s="60"/>
      <c r="ABK14852" s="60"/>
      <c r="ABL14852" s="60"/>
      <c r="ABM14852" s="60"/>
      <c r="ABN14852" s="60"/>
      <c r="ABO14852" s="60"/>
      <c r="ABP14852" s="60"/>
      <c r="ABQ14852" s="60"/>
      <c r="ABR14852" s="60">
        <v>0.20392969181337001</v>
      </c>
      <c r="ABS14852" s="60"/>
      <c r="ABT14852" s="60"/>
      <c r="ABU14852" s="60"/>
      <c r="ABV14852" s="60"/>
      <c r="ABW14852" s="60"/>
      <c r="ABX14852" s="60"/>
    </row>
    <row r="14853" spans="727:752" x14ac:dyDescent="0.25">
      <c r="AAY14853" s="60"/>
      <c r="AAZ14853" s="60"/>
      <c r="ABA14853" s="60"/>
      <c r="ABB14853" s="60"/>
      <c r="ABC14853" s="60"/>
      <c r="ABD14853" s="60"/>
      <c r="ABE14853" s="60"/>
      <c r="ABF14853" s="60"/>
      <c r="ABG14853" s="60"/>
      <c r="ABH14853" s="60"/>
      <c r="ABI14853" s="60"/>
      <c r="ABJ14853" s="60"/>
      <c r="ABK14853" s="60"/>
      <c r="ABL14853" s="60"/>
      <c r="ABM14853" s="60"/>
      <c r="ABN14853" s="60"/>
      <c r="ABO14853" s="60"/>
      <c r="ABP14853" s="60"/>
      <c r="ABQ14853" s="60"/>
      <c r="ABR14853" s="60">
        <v>0.203799781691161</v>
      </c>
      <c r="ABS14853" s="60"/>
      <c r="ABT14853" s="60"/>
      <c r="ABU14853" s="60"/>
      <c r="ABV14853" s="60"/>
      <c r="ABW14853" s="60"/>
      <c r="ABX14853" s="60"/>
    </row>
    <row r="14854" spans="727:752" x14ac:dyDescent="0.25">
      <c r="AAY14854" s="60"/>
      <c r="AAZ14854" s="60"/>
      <c r="ABA14854" s="60"/>
      <c r="ABB14854" s="60"/>
      <c r="ABC14854" s="60"/>
      <c r="ABD14854" s="60"/>
      <c r="ABE14854" s="60"/>
      <c r="ABF14854" s="60"/>
      <c r="ABG14854" s="60"/>
      <c r="ABH14854" s="60"/>
      <c r="ABI14854" s="60"/>
      <c r="ABJ14854" s="60"/>
      <c r="ABK14854" s="60"/>
      <c r="ABL14854" s="60"/>
      <c r="ABM14854" s="60"/>
      <c r="ABN14854" s="60"/>
      <c r="ABO14854" s="60"/>
      <c r="ABP14854" s="60"/>
      <c r="ABQ14854" s="60"/>
      <c r="ABR14854" s="60">
        <v>0.203799781691161</v>
      </c>
      <c r="ABS14854" s="60"/>
      <c r="ABT14854" s="60"/>
      <c r="ABU14854" s="60"/>
      <c r="ABV14854" s="60"/>
      <c r="ABW14854" s="60"/>
      <c r="ABX14854" s="60"/>
    </row>
    <row r="14855" spans="727:752" x14ac:dyDescent="0.25">
      <c r="AAY14855" s="60"/>
      <c r="AAZ14855" s="60"/>
      <c r="ABA14855" s="60"/>
      <c r="ABB14855" s="60"/>
      <c r="ABC14855" s="60"/>
      <c r="ABD14855" s="60"/>
      <c r="ABE14855" s="60"/>
      <c r="ABF14855" s="60"/>
      <c r="ABG14855" s="60"/>
      <c r="ABH14855" s="60"/>
      <c r="ABI14855" s="60"/>
      <c r="ABJ14855" s="60"/>
      <c r="ABK14855" s="60"/>
      <c r="ABL14855" s="60"/>
      <c r="ABM14855" s="60"/>
      <c r="ABN14855" s="60"/>
      <c r="ABO14855" s="60"/>
      <c r="ABP14855" s="60"/>
      <c r="ABQ14855" s="60"/>
      <c r="ABR14855" s="60">
        <v>0.202544045179779</v>
      </c>
      <c r="ABS14855" s="60"/>
      <c r="ABT14855" s="60"/>
      <c r="ABU14855" s="60"/>
      <c r="ABV14855" s="60"/>
      <c r="ABW14855" s="60"/>
      <c r="ABX14855" s="60"/>
    </row>
    <row r="14856" spans="727:752" x14ac:dyDescent="0.25">
      <c r="AAY14856" s="60"/>
      <c r="AAZ14856" s="60"/>
      <c r="ABA14856" s="60"/>
      <c r="ABB14856" s="60"/>
      <c r="ABC14856" s="60"/>
      <c r="ABD14856" s="60"/>
      <c r="ABE14856" s="60"/>
      <c r="ABF14856" s="60"/>
      <c r="ABG14856" s="60"/>
      <c r="ABH14856" s="60"/>
      <c r="ABI14856" s="60"/>
      <c r="ABJ14856" s="60"/>
      <c r="ABK14856" s="60"/>
      <c r="ABL14856" s="60"/>
      <c r="ABM14856" s="60"/>
      <c r="ABN14856" s="60"/>
      <c r="ABO14856" s="60"/>
      <c r="ABP14856" s="60"/>
      <c r="ABQ14856" s="60"/>
      <c r="ABR14856" s="60">
        <v>0.202544045179779</v>
      </c>
      <c r="ABS14856" s="60"/>
      <c r="ABT14856" s="60"/>
      <c r="ABU14856" s="60"/>
      <c r="ABV14856" s="60"/>
      <c r="ABW14856" s="60"/>
      <c r="ABX14856" s="60"/>
    </row>
    <row r="14857" spans="727:752" x14ac:dyDescent="0.25">
      <c r="AAY14857" s="60"/>
      <c r="AAZ14857" s="60"/>
      <c r="ABA14857" s="60"/>
      <c r="ABB14857" s="60"/>
      <c r="ABC14857" s="60"/>
      <c r="ABD14857" s="60"/>
      <c r="ABE14857" s="60"/>
      <c r="ABF14857" s="60"/>
      <c r="ABG14857" s="60"/>
      <c r="ABH14857" s="60"/>
      <c r="ABI14857" s="60"/>
      <c r="ABJ14857" s="60"/>
      <c r="ABK14857" s="60"/>
      <c r="ABL14857" s="60"/>
      <c r="ABM14857" s="60"/>
      <c r="ABN14857" s="60"/>
      <c r="ABO14857" s="60"/>
      <c r="ABP14857" s="60"/>
      <c r="ABQ14857" s="60"/>
      <c r="ABR14857" s="60">
        <v>0.20236128094524999</v>
      </c>
      <c r="ABS14857" s="60"/>
      <c r="ABT14857" s="60"/>
      <c r="ABU14857" s="60"/>
      <c r="ABV14857" s="60"/>
      <c r="ABW14857" s="60"/>
      <c r="ABX14857" s="60"/>
    </row>
    <row r="14858" spans="727:752" x14ac:dyDescent="0.25">
      <c r="AAY14858" s="60"/>
      <c r="AAZ14858" s="60"/>
      <c r="ABA14858" s="60"/>
      <c r="ABB14858" s="60"/>
      <c r="ABC14858" s="60"/>
      <c r="ABD14858" s="60"/>
      <c r="ABE14858" s="60"/>
      <c r="ABF14858" s="60"/>
      <c r="ABG14858" s="60"/>
      <c r="ABH14858" s="60"/>
      <c r="ABI14858" s="60"/>
      <c r="ABJ14858" s="60"/>
      <c r="ABK14858" s="60"/>
      <c r="ABL14858" s="60"/>
      <c r="ABM14858" s="60"/>
      <c r="ABN14858" s="60"/>
      <c r="ABO14858" s="60"/>
      <c r="ABP14858" s="60"/>
      <c r="ABQ14858" s="60"/>
      <c r="ABR14858" s="60">
        <v>0.20236128094524999</v>
      </c>
      <c r="ABS14858" s="60"/>
      <c r="ABT14858" s="60"/>
      <c r="ABU14858" s="60"/>
      <c r="ABV14858" s="60"/>
      <c r="ABW14858" s="60"/>
      <c r="ABX14858" s="60"/>
    </row>
    <row r="14859" spans="727:752" x14ac:dyDescent="0.25">
      <c r="AAY14859" s="60"/>
      <c r="AAZ14859" s="60"/>
      <c r="ABA14859" s="60"/>
      <c r="ABB14859" s="60"/>
      <c r="ABC14859" s="60"/>
      <c r="ABD14859" s="60"/>
      <c r="ABE14859" s="60"/>
      <c r="ABF14859" s="60"/>
      <c r="ABG14859" s="60"/>
      <c r="ABH14859" s="60"/>
      <c r="ABI14859" s="60"/>
      <c r="ABJ14859" s="60"/>
      <c r="ABK14859" s="60"/>
      <c r="ABL14859" s="60"/>
      <c r="ABM14859" s="60"/>
      <c r="ABN14859" s="60"/>
      <c r="ABO14859" s="60"/>
      <c r="ABP14859" s="60"/>
      <c r="ABQ14859" s="60"/>
      <c r="ABR14859" s="60">
        <v>0.20114277521433199</v>
      </c>
      <c r="ABS14859" s="60"/>
      <c r="ABT14859" s="60"/>
      <c r="ABU14859" s="60"/>
      <c r="ABV14859" s="60"/>
      <c r="ABW14859" s="60"/>
      <c r="ABX14859" s="60"/>
    </row>
    <row r="14860" spans="727:752" x14ac:dyDescent="0.25">
      <c r="AAY14860" s="60"/>
      <c r="AAZ14860" s="60"/>
      <c r="ABA14860" s="60"/>
      <c r="ABB14860" s="60"/>
      <c r="ABC14860" s="60"/>
      <c r="ABD14860" s="60"/>
      <c r="ABE14860" s="60"/>
      <c r="ABF14860" s="60"/>
      <c r="ABG14860" s="60"/>
      <c r="ABH14860" s="60"/>
      <c r="ABI14860" s="60"/>
      <c r="ABJ14860" s="60"/>
      <c r="ABK14860" s="60"/>
      <c r="ABL14860" s="60"/>
      <c r="ABM14860" s="60"/>
      <c r="ABN14860" s="60"/>
      <c r="ABO14860" s="60"/>
      <c r="ABP14860" s="60"/>
      <c r="ABQ14860" s="60"/>
      <c r="ABR14860" s="60">
        <v>0.20114277521433199</v>
      </c>
      <c r="ABS14860" s="60"/>
      <c r="ABT14860" s="60"/>
      <c r="ABU14860" s="60"/>
      <c r="ABV14860" s="60"/>
      <c r="ABW14860" s="60"/>
      <c r="ABX14860" s="60"/>
    </row>
    <row r="14861" spans="727:752" x14ac:dyDescent="0.25">
      <c r="AAY14861" s="60"/>
      <c r="AAZ14861" s="60"/>
      <c r="ABA14861" s="60"/>
      <c r="ABB14861" s="60"/>
      <c r="ABC14861" s="60"/>
      <c r="ABD14861" s="60"/>
      <c r="ABE14861" s="60"/>
      <c r="ABF14861" s="60"/>
      <c r="ABG14861" s="60"/>
      <c r="ABH14861" s="60"/>
      <c r="ABI14861" s="60"/>
      <c r="ABJ14861" s="60"/>
      <c r="ABK14861" s="60"/>
      <c r="ABL14861" s="60"/>
      <c r="ABM14861" s="60"/>
      <c r="ABN14861" s="60"/>
      <c r="ABO14861" s="60"/>
      <c r="ABP14861" s="60"/>
      <c r="ABQ14861" s="60"/>
      <c r="ABR14861" s="60">
        <v>0.20096587259837401</v>
      </c>
      <c r="ABS14861" s="60"/>
      <c r="ABT14861" s="60"/>
      <c r="ABU14861" s="60"/>
      <c r="ABV14861" s="60"/>
      <c r="ABW14861" s="60"/>
      <c r="ABX14861" s="60"/>
    </row>
    <row r="14862" spans="727:752" x14ac:dyDescent="0.25">
      <c r="AAY14862" s="60"/>
      <c r="AAZ14862" s="60"/>
      <c r="ABA14862" s="60"/>
      <c r="ABB14862" s="60"/>
      <c r="ABC14862" s="60"/>
      <c r="ABD14862" s="60"/>
      <c r="ABE14862" s="60"/>
      <c r="ABF14862" s="60"/>
      <c r="ABG14862" s="60"/>
      <c r="ABH14862" s="60"/>
      <c r="ABI14862" s="60"/>
      <c r="ABJ14862" s="60"/>
      <c r="ABK14862" s="60"/>
      <c r="ABL14862" s="60"/>
      <c r="ABM14862" s="60"/>
      <c r="ABN14862" s="60"/>
      <c r="ABO14862" s="60"/>
      <c r="ABP14862" s="60"/>
      <c r="ABQ14862" s="60"/>
      <c r="ABR14862" s="60">
        <v>0.20096587259837401</v>
      </c>
      <c r="ABS14862" s="60"/>
      <c r="ABT14862" s="60"/>
      <c r="ABU14862" s="60"/>
      <c r="ABV14862" s="60"/>
      <c r="ABW14862" s="60"/>
      <c r="ABX14862" s="60"/>
    </row>
    <row r="14863" spans="727:752" x14ac:dyDescent="0.25">
      <c r="AAY14863" s="60"/>
      <c r="AAZ14863" s="60"/>
      <c r="ABA14863" s="60"/>
      <c r="ABB14863" s="60"/>
      <c r="ABC14863" s="60"/>
      <c r="ABD14863" s="60"/>
      <c r="ABE14863" s="60"/>
      <c r="ABF14863" s="60"/>
      <c r="ABG14863" s="60"/>
      <c r="ABH14863" s="60"/>
      <c r="ABI14863" s="60"/>
      <c r="ABJ14863" s="60"/>
      <c r="ABK14863" s="60"/>
      <c r="ABL14863" s="60"/>
      <c r="ABM14863" s="60"/>
      <c r="ABN14863" s="60"/>
      <c r="ABO14863" s="60"/>
      <c r="ABP14863" s="60"/>
      <c r="ABQ14863" s="60"/>
      <c r="ABR14863" s="60">
        <v>0.20061132962459299</v>
      </c>
      <c r="ABS14863" s="60"/>
      <c r="ABT14863" s="60"/>
      <c r="ABU14863" s="60"/>
      <c r="ABV14863" s="60"/>
      <c r="ABW14863" s="60"/>
      <c r="ABX14863" s="60"/>
    </row>
    <row r="14864" spans="727:752" x14ac:dyDescent="0.25">
      <c r="AAY14864" s="60"/>
      <c r="AAZ14864" s="60"/>
      <c r="ABA14864" s="60"/>
      <c r="ABB14864" s="60"/>
      <c r="ABC14864" s="60"/>
      <c r="ABD14864" s="60"/>
      <c r="ABE14864" s="60"/>
      <c r="ABF14864" s="60"/>
      <c r="ABG14864" s="60"/>
      <c r="ABH14864" s="60"/>
      <c r="ABI14864" s="60"/>
      <c r="ABJ14864" s="60"/>
      <c r="ABK14864" s="60"/>
      <c r="ABL14864" s="60"/>
      <c r="ABM14864" s="60"/>
      <c r="ABN14864" s="60"/>
      <c r="ABO14864" s="60"/>
      <c r="ABP14864" s="60"/>
      <c r="ABQ14864" s="60"/>
      <c r="ABR14864" s="60">
        <v>0.20061132962459299</v>
      </c>
      <c r="ABS14864" s="60"/>
      <c r="ABT14864" s="60"/>
      <c r="ABU14864" s="60"/>
      <c r="ABV14864" s="60"/>
      <c r="ABW14864" s="60"/>
      <c r="ABX14864" s="60"/>
    </row>
    <row r="14865" spans="727:752" x14ac:dyDescent="0.25">
      <c r="AAY14865" s="60"/>
      <c r="AAZ14865" s="60"/>
      <c r="ABA14865" s="60"/>
      <c r="ABB14865" s="60"/>
      <c r="ABC14865" s="60"/>
      <c r="ABD14865" s="60"/>
      <c r="ABE14865" s="60"/>
      <c r="ABF14865" s="60"/>
      <c r="ABG14865" s="60"/>
      <c r="ABH14865" s="60"/>
      <c r="ABI14865" s="60"/>
      <c r="ABJ14865" s="60"/>
      <c r="ABK14865" s="60"/>
      <c r="ABL14865" s="60"/>
      <c r="ABM14865" s="60"/>
      <c r="ABN14865" s="60"/>
      <c r="ABO14865" s="60"/>
      <c r="ABP14865" s="60"/>
      <c r="ABQ14865" s="60"/>
      <c r="ABR14865" s="60">
        <v>0.20029945349749001</v>
      </c>
      <c r="ABS14865" s="60"/>
      <c r="ABT14865" s="60"/>
      <c r="ABU14865" s="60"/>
      <c r="ABV14865" s="60"/>
      <c r="ABW14865" s="60"/>
      <c r="ABX14865" s="60"/>
    </row>
    <row r="14866" spans="727:752" x14ac:dyDescent="0.25">
      <c r="AAY14866" s="60"/>
      <c r="AAZ14866" s="60"/>
      <c r="ABA14866" s="60"/>
      <c r="ABB14866" s="60"/>
      <c r="ABC14866" s="60"/>
      <c r="ABD14866" s="60"/>
      <c r="ABE14866" s="60"/>
      <c r="ABF14866" s="60"/>
      <c r="ABG14866" s="60"/>
      <c r="ABH14866" s="60"/>
      <c r="ABI14866" s="60"/>
      <c r="ABJ14866" s="60"/>
      <c r="ABK14866" s="60"/>
      <c r="ABL14866" s="60"/>
      <c r="ABM14866" s="60"/>
      <c r="ABN14866" s="60"/>
      <c r="ABO14866" s="60"/>
      <c r="ABP14866" s="60"/>
      <c r="ABQ14866" s="60"/>
      <c r="ABR14866" s="60">
        <v>0.20029945349749001</v>
      </c>
      <c r="ABS14866" s="60"/>
      <c r="ABT14866" s="60"/>
      <c r="ABU14866" s="60"/>
      <c r="ABV14866" s="60"/>
      <c r="ABW14866" s="60"/>
      <c r="ABX14866" s="60"/>
    </row>
    <row r="14867" spans="727:752" x14ac:dyDescent="0.25">
      <c r="AAY14867" s="60"/>
      <c r="AAZ14867" s="60"/>
      <c r="ABA14867" s="60"/>
      <c r="ABB14867" s="60"/>
      <c r="ABC14867" s="60"/>
      <c r="ABD14867" s="60"/>
      <c r="ABE14867" s="60"/>
      <c r="ABF14867" s="60"/>
      <c r="ABG14867" s="60"/>
      <c r="ABH14867" s="60"/>
      <c r="ABI14867" s="60"/>
      <c r="ABJ14867" s="60"/>
      <c r="ABK14867" s="60"/>
      <c r="ABL14867" s="60"/>
      <c r="ABM14867" s="60"/>
      <c r="ABN14867" s="60"/>
      <c r="ABO14867" s="60"/>
      <c r="ABP14867" s="60"/>
      <c r="ABQ14867" s="60"/>
      <c r="ABR14867" s="60">
        <v>0.20012385401718799</v>
      </c>
      <c r="ABS14867" s="60"/>
      <c r="ABT14867" s="60"/>
      <c r="ABU14867" s="60"/>
      <c r="ABV14867" s="60"/>
      <c r="ABW14867" s="60"/>
      <c r="ABX14867" s="60"/>
    </row>
    <row r="14868" spans="727:752" x14ac:dyDescent="0.25">
      <c r="AAY14868" s="60"/>
      <c r="AAZ14868" s="60"/>
      <c r="ABA14868" s="60"/>
      <c r="ABB14868" s="60"/>
      <c r="ABC14868" s="60"/>
      <c r="ABD14868" s="60"/>
      <c r="ABE14868" s="60"/>
      <c r="ABF14868" s="60"/>
      <c r="ABG14868" s="60"/>
      <c r="ABH14868" s="60"/>
      <c r="ABI14868" s="60"/>
      <c r="ABJ14868" s="60"/>
      <c r="ABK14868" s="60"/>
      <c r="ABL14868" s="60"/>
      <c r="ABM14868" s="60"/>
      <c r="ABN14868" s="60"/>
      <c r="ABO14868" s="60"/>
      <c r="ABP14868" s="60"/>
      <c r="ABQ14868" s="60"/>
      <c r="ABR14868" s="60">
        <v>0.20012385401718799</v>
      </c>
      <c r="ABS14868" s="60"/>
      <c r="ABT14868" s="60"/>
      <c r="ABU14868" s="60"/>
      <c r="ABV14868" s="60"/>
      <c r="ABW14868" s="60"/>
      <c r="ABX14868" s="60"/>
    </row>
    <row r="14869" spans="727:752" x14ac:dyDescent="0.25">
      <c r="AAY14869" s="60"/>
      <c r="AAZ14869" s="60"/>
      <c r="ABA14869" s="60"/>
      <c r="ABB14869" s="60"/>
      <c r="ABC14869" s="60"/>
      <c r="ABD14869" s="60"/>
      <c r="ABE14869" s="60"/>
      <c r="ABF14869" s="60"/>
      <c r="ABG14869" s="60"/>
      <c r="ABH14869" s="60"/>
      <c r="ABI14869" s="60"/>
      <c r="ABJ14869" s="60"/>
      <c r="ABK14869" s="60"/>
      <c r="ABL14869" s="60"/>
      <c r="ABM14869" s="60"/>
      <c r="ABN14869" s="60"/>
      <c r="ABO14869" s="60"/>
      <c r="ABP14869" s="60"/>
      <c r="ABQ14869" s="60"/>
      <c r="ABR14869" s="60">
        <v>0.19898146922145399</v>
      </c>
      <c r="ABS14869" s="60"/>
      <c r="ABT14869" s="60"/>
      <c r="ABU14869" s="60"/>
      <c r="ABV14869" s="60"/>
      <c r="ABW14869" s="60"/>
      <c r="ABX14869" s="60"/>
    </row>
    <row r="14870" spans="727:752" x14ac:dyDescent="0.25">
      <c r="AAY14870" s="60"/>
      <c r="AAZ14870" s="60"/>
      <c r="ABA14870" s="60"/>
      <c r="ABB14870" s="60"/>
      <c r="ABC14870" s="60"/>
      <c r="ABD14870" s="60"/>
      <c r="ABE14870" s="60"/>
      <c r="ABF14870" s="60"/>
      <c r="ABG14870" s="60"/>
      <c r="ABH14870" s="60"/>
      <c r="ABI14870" s="60"/>
      <c r="ABJ14870" s="60"/>
      <c r="ABK14870" s="60"/>
      <c r="ABL14870" s="60"/>
      <c r="ABM14870" s="60"/>
      <c r="ABN14870" s="60"/>
      <c r="ABO14870" s="60"/>
      <c r="ABP14870" s="60"/>
      <c r="ABQ14870" s="60"/>
      <c r="ABR14870" s="60">
        <v>0.19898146922145399</v>
      </c>
      <c r="ABS14870" s="60"/>
      <c r="ABT14870" s="60"/>
      <c r="ABU14870" s="60"/>
      <c r="ABV14870" s="60"/>
      <c r="ABW14870" s="60"/>
      <c r="ABX14870" s="60"/>
    </row>
    <row r="14871" spans="727:752" x14ac:dyDescent="0.25">
      <c r="AAY14871" s="60"/>
      <c r="AAZ14871" s="60"/>
      <c r="ABA14871" s="60"/>
      <c r="ABB14871" s="60"/>
      <c r="ABC14871" s="60"/>
      <c r="ABD14871" s="60"/>
      <c r="ABE14871" s="60"/>
      <c r="ABF14871" s="60"/>
      <c r="ABG14871" s="60"/>
      <c r="ABH14871" s="60"/>
      <c r="ABI14871" s="60"/>
      <c r="ABJ14871" s="60"/>
      <c r="ABK14871" s="60"/>
      <c r="ABL14871" s="60"/>
      <c r="ABM14871" s="60"/>
      <c r="ABN14871" s="60"/>
      <c r="ABO14871" s="60"/>
      <c r="ABP14871" s="60"/>
      <c r="ABQ14871" s="60"/>
      <c r="ABR14871" s="60">
        <v>0.19858599492696599</v>
      </c>
      <c r="ABS14871" s="60"/>
      <c r="ABT14871" s="60"/>
      <c r="ABU14871" s="60"/>
      <c r="ABV14871" s="60"/>
      <c r="ABW14871" s="60"/>
      <c r="ABX14871" s="60"/>
    </row>
    <row r="14872" spans="727:752" x14ac:dyDescent="0.25">
      <c r="AAY14872" s="60"/>
      <c r="AAZ14872" s="60"/>
      <c r="ABA14872" s="60"/>
      <c r="ABB14872" s="60"/>
      <c r="ABC14872" s="60"/>
      <c r="ABD14872" s="60"/>
      <c r="ABE14872" s="60"/>
      <c r="ABF14872" s="60"/>
      <c r="ABG14872" s="60"/>
      <c r="ABH14872" s="60"/>
      <c r="ABI14872" s="60"/>
      <c r="ABJ14872" s="60"/>
      <c r="ABK14872" s="60"/>
      <c r="ABL14872" s="60"/>
      <c r="ABM14872" s="60"/>
      <c r="ABN14872" s="60"/>
      <c r="ABO14872" s="60"/>
      <c r="ABP14872" s="60"/>
      <c r="ABQ14872" s="60"/>
      <c r="ABR14872" s="60">
        <v>0.19858599492696599</v>
      </c>
      <c r="ABS14872" s="60"/>
      <c r="ABT14872" s="60"/>
      <c r="ABU14872" s="60"/>
      <c r="ABV14872" s="60"/>
      <c r="ABW14872" s="60"/>
      <c r="ABX14872" s="60"/>
    </row>
    <row r="14873" spans="727:752" x14ac:dyDescent="0.25">
      <c r="AAY14873" s="60"/>
      <c r="AAZ14873" s="60"/>
      <c r="ABA14873" s="60"/>
      <c r="ABB14873" s="60"/>
      <c r="ABC14873" s="60"/>
      <c r="ABD14873" s="60"/>
      <c r="ABE14873" s="60"/>
      <c r="ABF14873" s="60"/>
      <c r="ABG14873" s="60"/>
      <c r="ABH14873" s="60"/>
      <c r="ABI14873" s="60"/>
      <c r="ABJ14873" s="60"/>
      <c r="ABK14873" s="60"/>
      <c r="ABL14873" s="60"/>
      <c r="ABM14873" s="60"/>
      <c r="ABN14873" s="60"/>
      <c r="ABO14873" s="60"/>
      <c r="ABP14873" s="60"/>
      <c r="ABQ14873" s="60"/>
      <c r="ABR14873" s="60">
        <v>0.198557007445787</v>
      </c>
      <c r="ABS14873" s="60"/>
      <c r="ABT14873" s="60"/>
      <c r="ABU14873" s="60"/>
      <c r="ABV14873" s="60"/>
      <c r="ABW14873" s="60"/>
      <c r="ABX14873" s="60"/>
    </row>
    <row r="14874" spans="727:752" x14ac:dyDescent="0.25">
      <c r="AAY14874" s="60"/>
      <c r="AAZ14874" s="60"/>
      <c r="ABA14874" s="60"/>
      <c r="ABB14874" s="60"/>
      <c r="ABC14874" s="60"/>
      <c r="ABD14874" s="60"/>
      <c r="ABE14874" s="60"/>
      <c r="ABF14874" s="60"/>
      <c r="ABG14874" s="60"/>
      <c r="ABH14874" s="60"/>
      <c r="ABI14874" s="60"/>
      <c r="ABJ14874" s="60"/>
      <c r="ABK14874" s="60"/>
      <c r="ABL14874" s="60"/>
      <c r="ABM14874" s="60"/>
      <c r="ABN14874" s="60"/>
      <c r="ABO14874" s="60"/>
      <c r="ABP14874" s="60"/>
      <c r="ABQ14874" s="60"/>
      <c r="ABR14874" s="60">
        <v>0.198557007445787</v>
      </c>
      <c r="ABS14874" s="60"/>
      <c r="ABT14874" s="60"/>
      <c r="ABU14874" s="60"/>
      <c r="ABV14874" s="60"/>
      <c r="ABW14874" s="60"/>
      <c r="ABX14874" s="60"/>
    </row>
    <row r="14875" spans="727:752" x14ac:dyDescent="0.25">
      <c r="AAY14875" s="60"/>
      <c r="AAZ14875" s="60"/>
      <c r="ABA14875" s="60"/>
      <c r="ABB14875" s="60"/>
      <c r="ABC14875" s="60"/>
      <c r="ABD14875" s="60"/>
      <c r="ABE14875" s="60"/>
      <c r="ABF14875" s="60"/>
      <c r="ABG14875" s="60"/>
      <c r="ABH14875" s="60"/>
      <c r="ABI14875" s="60"/>
      <c r="ABJ14875" s="60"/>
      <c r="ABK14875" s="60"/>
      <c r="ABL14875" s="60"/>
      <c r="ABM14875" s="60"/>
      <c r="ABN14875" s="60"/>
      <c r="ABO14875" s="60"/>
      <c r="ABP14875" s="60"/>
      <c r="ABQ14875" s="60"/>
      <c r="ABR14875" s="60">
        <v>0.198348797294575</v>
      </c>
      <c r="ABS14875" s="60"/>
      <c r="ABT14875" s="60"/>
      <c r="ABU14875" s="60"/>
      <c r="ABV14875" s="60"/>
      <c r="ABW14875" s="60"/>
      <c r="ABX14875" s="60"/>
    </row>
    <row r="14876" spans="727:752" x14ac:dyDescent="0.25">
      <c r="AAY14876" s="60"/>
      <c r="AAZ14876" s="60"/>
      <c r="ABA14876" s="60"/>
      <c r="ABB14876" s="60"/>
      <c r="ABC14876" s="60"/>
      <c r="ABD14876" s="60"/>
      <c r="ABE14876" s="60"/>
      <c r="ABF14876" s="60"/>
      <c r="ABG14876" s="60"/>
      <c r="ABH14876" s="60"/>
      <c r="ABI14876" s="60"/>
      <c r="ABJ14876" s="60"/>
      <c r="ABK14876" s="60"/>
      <c r="ABL14876" s="60"/>
      <c r="ABM14876" s="60"/>
      <c r="ABN14876" s="60"/>
      <c r="ABO14876" s="60"/>
      <c r="ABP14876" s="60"/>
      <c r="ABQ14876" s="60"/>
      <c r="ABR14876" s="60">
        <v>0.198348797294575</v>
      </c>
      <c r="ABS14876" s="60"/>
      <c r="ABT14876" s="60"/>
      <c r="ABU14876" s="60"/>
      <c r="ABV14876" s="60"/>
      <c r="ABW14876" s="60"/>
      <c r="ABX14876" s="60"/>
    </row>
    <row r="14877" spans="727:752" x14ac:dyDescent="0.25">
      <c r="AAY14877" s="60"/>
      <c r="AAZ14877" s="60"/>
      <c r="ABA14877" s="60"/>
      <c r="ABB14877" s="60"/>
      <c r="ABC14877" s="60"/>
      <c r="ABD14877" s="60"/>
      <c r="ABE14877" s="60"/>
      <c r="ABF14877" s="60"/>
      <c r="ABG14877" s="60"/>
      <c r="ABH14877" s="60"/>
      <c r="ABI14877" s="60"/>
      <c r="ABJ14877" s="60"/>
      <c r="ABK14877" s="60"/>
      <c r="ABL14877" s="60"/>
      <c r="ABM14877" s="60"/>
      <c r="ABN14877" s="60"/>
      <c r="ABO14877" s="60"/>
      <c r="ABP14877" s="60"/>
      <c r="ABQ14877" s="60"/>
      <c r="ABR14877" s="60">
        <v>0.198319557599135</v>
      </c>
      <c r="ABS14877" s="60"/>
      <c r="ABT14877" s="60"/>
      <c r="ABU14877" s="60"/>
      <c r="ABV14877" s="60"/>
      <c r="ABW14877" s="60"/>
      <c r="ABX14877" s="60"/>
    </row>
    <row r="14878" spans="727:752" x14ac:dyDescent="0.25">
      <c r="AAY14878" s="60"/>
      <c r="AAZ14878" s="60"/>
      <c r="ABA14878" s="60"/>
      <c r="ABB14878" s="60"/>
      <c r="ABC14878" s="60"/>
      <c r="ABD14878" s="60"/>
      <c r="ABE14878" s="60"/>
      <c r="ABF14878" s="60"/>
      <c r="ABG14878" s="60"/>
      <c r="ABH14878" s="60"/>
      <c r="ABI14878" s="60"/>
      <c r="ABJ14878" s="60"/>
      <c r="ABK14878" s="60"/>
      <c r="ABL14878" s="60"/>
      <c r="ABM14878" s="60"/>
      <c r="ABN14878" s="60"/>
      <c r="ABO14878" s="60"/>
      <c r="ABP14878" s="60"/>
      <c r="ABQ14878" s="60"/>
      <c r="ABR14878" s="60">
        <v>0.198319557599135</v>
      </c>
      <c r="ABS14878" s="60"/>
      <c r="ABT14878" s="60"/>
      <c r="ABU14878" s="60"/>
      <c r="ABV14878" s="60"/>
      <c r="ABW14878" s="60"/>
      <c r="ABX14878" s="60"/>
    </row>
    <row r="14879" spans="727:752" x14ac:dyDescent="0.25">
      <c r="AAY14879" s="60"/>
      <c r="AAZ14879" s="60"/>
      <c r="ABA14879" s="60"/>
      <c r="ABB14879" s="60"/>
      <c r="ABC14879" s="60"/>
      <c r="ABD14879" s="60"/>
      <c r="ABE14879" s="60"/>
      <c r="ABF14879" s="60"/>
      <c r="ABG14879" s="60"/>
      <c r="ABH14879" s="60"/>
      <c r="ABI14879" s="60"/>
      <c r="ABJ14879" s="60"/>
      <c r="ABK14879" s="60"/>
      <c r="ABL14879" s="60"/>
      <c r="ABM14879" s="60"/>
      <c r="ABN14879" s="60"/>
      <c r="ABO14879" s="60"/>
      <c r="ABP14879" s="60"/>
      <c r="ABQ14879" s="60"/>
      <c r="ABR14879" s="60">
        <v>0.19829721709522499</v>
      </c>
      <c r="ABS14879" s="60"/>
      <c r="ABT14879" s="60"/>
      <c r="ABU14879" s="60"/>
      <c r="ABV14879" s="60"/>
      <c r="ABW14879" s="60"/>
      <c r="ABX14879" s="60"/>
    </row>
    <row r="14880" spans="727:752" x14ac:dyDescent="0.25">
      <c r="AAY14880" s="60"/>
      <c r="AAZ14880" s="60"/>
      <c r="ABA14880" s="60"/>
      <c r="ABB14880" s="60"/>
      <c r="ABC14880" s="60"/>
      <c r="ABD14880" s="60"/>
      <c r="ABE14880" s="60"/>
      <c r="ABF14880" s="60"/>
      <c r="ABG14880" s="60"/>
      <c r="ABH14880" s="60"/>
      <c r="ABI14880" s="60"/>
      <c r="ABJ14880" s="60"/>
      <c r="ABK14880" s="60"/>
      <c r="ABL14880" s="60"/>
      <c r="ABM14880" s="60"/>
      <c r="ABN14880" s="60"/>
      <c r="ABO14880" s="60"/>
      <c r="ABP14880" s="60"/>
      <c r="ABQ14880" s="60"/>
      <c r="ABR14880" s="60">
        <v>0.19829721709522499</v>
      </c>
      <c r="ABS14880" s="60"/>
      <c r="ABT14880" s="60"/>
      <c r="ABU14880" s="60"/>
      <c r="ABV14880" s="60"/>
      <c r="ABW14880" s="60"/>
      <c r="ABX14880" s="60"/>
    </row>
    <row r="14881" spans="727:752" x14ac:dyDescent="0.25">
      <c r="AAY14881" s="60"/>
      <c r="AAZ14881" s="60"/>
      <c r="ABA14881" s="60"/>
      <c r="ABB14881" s="60"/>
      <c r="ABC14881" s="60"/>
      <c r="ABD14881" s="60"/>
      <c r="ABE14881" s="60"/>
      <c r="ABF14881" s="60"/>
      <c r="ABG14881" s="60"/>
      <c r="ABH14881" s="60"/>
      <c r="ABI14881" s="60"/>
      <c r="ABJ14881" s="60"/>
      <c r="ABK14881" s="60"/>
      <c r="ABL14881" s="60"/>
      <c r="ABM14881" s="60"/>
      <c r="ABN14881" s="60"/>
      <c r="ABO14881" s="60"/>
      <c r="ABP14881" s="60"/>
      <c r="ABQ14881" s="60"/>
      <c r="ABR14881" s="60">
        <v>0.19769277903100299</v>
      </c>
      <c r="ABS14881" s="60"/>
      <c r="ABT14881" s="60"/>
      <c r="ABU14881" s="60"/>
      <c r="ABV14881" s="60"/>
      <c r="ABW14881" s="60"/>
      <c r="ABX14881" s="60"/>
    </row>
    <row r="14882" spans="727:752" x14ac:dyDescent="0.25">
      <c r="AAY14882" s="60"/>
      <c r="AAZ14882" s="60"/>
      <c r="ABA14882" s="60"/>
      <c r="ABB14882" s="60"/>
      <c r="ABC14882" s="60"/>
      <c r="ABD14882" s="60"/>
      <c r="ABE14882" s="60"/>
      <c r="ABF14882" s="60"/>
      <c r="ABG14882" s="60"/>
      <c r="ABH14882" s="60"/>
      <c r="ABI14882" s="60"/>
      <c r="ABJ14882" s="60"/>
      <c r="ABK14882" s="60"/>
      <c r="ABL14882" s="60"/>
      <c r="ABM14882" s="60"/>
      <c r="ABN14882" s="60"/>
      <c r="ABO14882" s="60"/>
      <c r="ABP14882" s="60"/>
      <c r="ABQ14882" s="60"/>
      <c r="ABR14882" s="60">
        <v>0.19769277903100299</v>
      </c>
      <c r="ABS14882" s="60"/>
      <c r="ABT14882" s="60"/>
      <c r="ABU14882" s="60"/>
      <c r="ABV14882" s="60"/>
      <c r="ABW14882" s="60"/>
      <c r="ABX14882" s="60"/>
    </row>
    <row r="14883" spans="727:752" x14ac:dyDescent="0.25">
      <c r="AAY14883" s="60"/>
      <c r="AAZ14883" s="60"/>
      <c r="ABA14883" s="60"/>
      <c r="ABB14883" s="60"/>
      <c r="ABC14883" s="60"/>
      <c r="ABD14883" s="60"/>
      <c r="ABE14883" s="60"/>
      <c r="ABF14883" s="60"/>
      <c r="ABG14883" s="60"/>
      <c r="ABH14883" s="60"/>
      <c r="ABI14883" s="60"/>
      <c r="ABJ14883" s="60"/>
      <c r="ABK14883" s="60"/>
      <c r="ABL14883" s="60"/>
      <c r="ABM14883" s="60"/>
      <c r="ABN14883" s="60"/>
      <c r="ABO14883" s="60"/>
      <c r="ABP14883" s="60"/>
      <c r="ABQ14883" s="60"/>
      <c r="ABR14883" s="60">
        <v>0.19752594785583999</v>
      </c>
      <c r="ABS14883" s="60"/>
      <c r="ABT14883" s="60"/>
      <c r="ABU14883" s="60"/>
      <c r="ABV14883" s="60"/>
      <c r="ABW14883" s="60"/>
      <c r="ABX14883" s="60"/>
    </row>
    <row r="14884" spans="727:752" x14ac:dyDescent="0.25">
      <c r="AAY14884" s="60"/>
      <c r="AAZ14884" s="60"/>
      <c r="ABA14884" s="60"/>
      <c r="ABB14884" s="60"/>
      <c r="ABC14884" s="60"/>
      <c r="ABD14884" s="60"/>
      <c r="ABE14884" s="60"/>
      <c r="ABF14884" s="60"/>
      <c r="ABG14884" s="60"/>
      <c r="ABH14884" s="60"/>
      <c r="ABI14884" s="60"/>
      <c r="ABJ14884" s="60"/>
      <c r="ABK14884" s="60"/>
      <c r="ABL14884" s="60"/>
      <c r="ABM14884" s="60"/>
      <c r="ABN14884" s="60"/>
      <c r="ABO14884" s="60"/>
      <c r="ABP14884" s="60"/>
      <c r="ABQ14884" s="60"/>
      <c r="ABR14884" s="60">
        <v>0.19752594785583999</v>
      </c>
      <c r="ABS14884" s="60"/>
      <c r="ABT14884" s="60"/>
      <c r="ABU14884" s="60"/>
      <c r="ABV14884" s="60"/>
      <c r="ABW14884" s="60"/>
      <c r="ABX14884" s="60"/>
    </row>
    <row r="14885" spans="727:752" x14ac:dyDescent="0.25">
      <c r="AAY14885" s="60"/>
      <c r="AAZ14885" s="60"/>
      <c r="ABA14885" s="60"/>
      <c r="ABB14885" s="60"/>
      <c r="ABC14885" s="60"/>
      <c r="ABD14885" s="60"/>
      <c r="ABE14885" s="60"/>
      <c r="ABF14885" s="60"/>
      <c r="ABG14885" s="60"/>
      <c r="ABH14885" s="60"/>
      <c r="ABI14885" s="60"/>
      <c r="ABJ14885" s="60"/>
      <c r="ABK14885" s="60"/>
      <c r="ABL14885" s="60"/>
      <c r="ABM14885" s="60"/>
      <c r="ABN14885" s="60"/>
      <c r="ABO14885" s="60"/>
      <c r="ABP14885" s="60"/>
      <c r="ABQ14885" s="60"/>
      <c r="ABR14885" s="60">
        <v>0.19675262235958799</v>
      </c>
      <c r="ABS14885" s="60"/>
      <c r="ABT14885" s="60"/>
      <c r="ABU14885" s="60"/>
      <c r="ABV14885" s="60"/>
      <c r="ABW14885" s="60"/>
      <c r="ABX14885" s="60"/>
    </row>
    <row r="14886" spans="727:752" x14ac:dyDescent="0.25">
      <c r="AAY14886" s="60"/>
      <c r="AAZ14886" s="60"/>
      <c r="ABA14886" s="60"/>
      <c r="ABB14886" s="60"/>
      <c r="ABC14886" s="60"/>
      <c r="ABD14886" s="60"/>
      <c r="ABE14886" s="60"/>
      <c r="ABF14886" s="60"/>
      <c r="ABG14886" s="60"/>
      <c r="ABH14886" s="60"/>
      <c r="ABI14886" s="60"/>
      <c r="ABJ14886" s="60"/>
      <c r="ABK14886" s="60"/>
      <c r="ABL14886" s="60"/>
      <c r="ABM14886" s="60"/>
      <c r="ABN14886" s="60"/>
      <c r="ABO14886" s="60"/>
      <c r="ABP14886" s="60"/>
      <c r="ABQ14886" s="60"/>
      <c r="ABR14886" s="60">
        <v>0.19675262235958799</v>
      </c>
      <c r="ABS14886" s="60"/>
      <c r="ABT14886" s="60"/>
      <c r="ABU14886" s="60"/>
      <c r="ABV14886" s="60"/>
      <c r="ABW14886" s="60"/>
      <c r="ABX14886" s="60"/>
    </row>
    <row r="14887" spans="727:752" x14ac:dyDescent="0.25">
      <c r="AAY14887" s="60"/>
      <c r="AAZ14887" s="60"/>
      <c r="ABA14887" s="60"/>
      <c r="ABB14887" s="60"/>
      <c r="ABC14887" s="60"/>
      <c r="ABD14887" s="60"/>
      <c r="ABE14887" s="60"/>
      <c r="ABF14887" s="60"/>
      <c r="ABG14887" s="60"/>
      <c r="ABH14887" s="60"/>
      <c r="ABI14887" s="60"/>
      <c r="ABJ14887" s="60"/>
      <c r="ABK14887" s="60"/>
      <c r="ABL14887" s="60"/>
      <c r="ABM14887" s="60"/>
      <c r="ABN14887" s="60"/>
      <c r="ABO14887" s="60"/>
      <c r="ABP14887" s="60"/>
      <c r="ABQ14887" s="60"/>
      <c r="ABR14887" s="60">
        <v>0.196654170072633</v>
      </c>
      <c r="ABS14887" s="60"/>
      <c r="ABT14887" s="60"/>
      <c r="ABU14887" s="60"/>
      <c r="ABV14887" s="60"/>
      <c r="ABW14887" s="60"/>
      <c r="ABX14887" s="60"/>
    </row>
    <row r="14888" spans="727:752" x14ac:dyDescent="0.25">
      <c r="AAY14888" s="60"/>
      <c r="AAZ14888" s="60"/>
      <c r="ABA14888" s="60"/>
      <c r="ABB14888" s="60"/>
      <c r="ABC14888" s="60"/>
      <c r="ABD14888" s="60"/>
      <c r="ABE14888" s="60"/>
      <c r="ABF14888" s="60"/>
      <c r="ABG14888" s="60"/>
      <c r="ABH14888" s="60"/>
      <c r="ABI14888" s="60"/>
      <c r="ABJ14888" s="60"/>
      <c r="ABK14888" s="60"/>
      <c r="ABL14888" s="60"/>
      <c r="ABM14888" s="60"/>
      <c r="ABN14888" s="60"/>
      <c r="ABO14888" s="60"/>
      <c r="ABP14888" s="60"/>
      <c r="ABQ14888" s="60"/>
      <c r="ABR14888" s="60">
        <v>0.196654170072633</v>
      </c>
      <c r="ABS14888" s="60"/>
      <c r="ABT14888" s="60"/>
      <c r="ABU14888" s="60"/>
      <c r="ABV14888" s="60"/>
      <c r="ABW14888" s="60"/>
      <c r="ABX14888" s="60"/>
    </row>
    <row r="14889" spans="727:752" x14ac:dyDescent="0.25">
      <c r="AAY14889" s="60"/>
      <c r="AAZ14889" s="60"/>
      <c r="ABA14889" s="60"/>
      <c r="ABB14889" s="60"/>
      <c r="ABC14889" s="60"/>
      <c r="ABD14889" s="60"/>
      <c r="ABE14889" s="60"/>
      <c r="ABF14889" s="60"/>
      <c r="ABG14889" s="60"/>
      <c r="ABH14889" s="60"/>
      <c r="ABI14889" s="60"/>
      <c r="ABJ14889" s="60"/>
      <c r="ABK14889" s="60"/>
      <c r="ABL14889" s="60"/>
      <c r="ABM14889" s="60"/>
      <c r="ABN14889" s="60"/>
      <c r="ABO14889" s="60"/>
      <c r="ABP14889" s="60"/>
      <c r="ABQ14889" s="60"/>
      <c r="ABR14889" s="60">
        <v>0.196305897764187</v>
      </c>
      <c r="ABS14889" s="60"/>
      <c r="ABT14889" s="60"/>
      <c r="ABU14889" s="60"/>
      <c r="ABV14889" s="60"/>
      <c r="ABW14889" s="60"/>
      <c r="ABX14889" s="60"/>
    </row>
    <row r="14890" spans="727:752" x14ac:dyDescent="0.25">
      <c r="AAY14890" s="60"/>
      <c r="AAZ14890" s="60"/>
      <c r="ABA14890" s="60"/>
      <c r="ABB14890" s="60"/>
      <c r="ABC14890" s="60"/>
      <c r="ABD14890" s="60"/>
      <c r="ABE14890" s="60"/>
      <c r="ABF14890" s="60"/>
      <c r="ABG14890" s="60"/>
      <c r="ABH14890" s="60"/>
      <c r="ABI14890" s="60"/>
      <c r="ABJ14890" s="60"/>
      <c r="ABK14890" s="60"/>
      <c r="ABL14890" s="60"/>
      <c r="ABM14890" s="60"/>
      <c r="ABN14890" s="60"/>
      <c r="ABO14890" s="60"/>
      <c r="ABP14890" s="60"/>
      <c r="ABQ14890" s="60"/>
      <c r="ABR14890" s="60">
        <v>0.196305897764187</v>
      </c>
      <c r="ABS14890" s="60"/>
      <c r="ABT14890" s="60"/>
      <c r="ABU14890" s="60"/>
      <c r="ABV14890" s="60"/>
      <c r="ABW14890" s="60"/>
      <c r="ABX14890" s="60"/>
    </row>
    <row r="14891" spans="727:752" x14ac:dyDescent="0.25">
      <c r="AAY14891" s="60"/>
      <c r="AAZ14891" s="60"/>
      <c r="ABA14891" s="60"/>
      <c r="ABB14891" s="60"/>
      <c r="ABC14891" s="60"/>
      <c r="ABD14891" s="60"/>
      <c r="ABE14891" s="60"/>
      <c r="ABF14891" s="60"/>
      <c r="ABG14891" s="60"/>
      <c r="ABH14891" s="60"/>
      <c r="ABI14891" s="60"/>
      <c r="ABJ14891" s="60"/>
      <c r="ABK14891" s="60"/>
      <c r="ABL14891" s="60"/>
      <c r="ABM14891" s="60"/>
      <c r="ABN14891" s="60"/>
      <c r="ABO14891" s="60"/>
      <c r="ABP14891" s="60"/>
      <c r="ABQ14891" s="60"/>
      <c r="ABR14891" s="60">
        <v>0.19581567243951101</v>
      </c>
      <c r="ABS14891" s="60"/>
      <c r="ABT14891" s="60"/>
      <c r="ABU14891" s="60"/>
      <c r="ABV14891" s="60"/>
      <c r="ABW14891" s="60"/>
      <c r="ABX14891" s="60"/>
    </row>
    <row r="14892" spans="727:752" x14ac:dyDescent="0.25">
      <c r="AAY14892" s="60"/>
      <c r="AAZ14892" s="60"/>
      <c r="ABA14892" s="60"/>
      <c r="ABB14892" s="60"/>
      <c r="ABC14892" s="60"/>
      <c r="ABD14892" s="60"/>
      <c r="ABE14892" s="60"/>
      <c r="ABF14892" s="60"/>
      <c r="ABG14892" s="60"/>
      <c r="ABH14892" s="60"/>
      <c r="ABI14892" s="60"/>
      <c r="ABJ14892" s="60"/>
      <c r="ABK14892" s="60"/>
      <c r="ABL14892" s="60"/>
      <c r="ABM14892" s="60"/>
      <c r="ABN14892" s="60"/>
      <c r="ABO14892" s="60"/>
      <c r="ABP14892" s="60"/>
      <c r="ABQ14892" s="60"/>
      <c r="ABR14892" s="60">
        <v>0.19581567243951101</v>
      </c>
      <c r="ABS14892" s="60"/>
      <c r="ABT14892" s="60"/>
      <c r="ABU14892" s="60"/>
      <c r="ABV14892" s="60"/>
      <c r="ABW14892" s="60"/>
      <c r="ABX14892" s="60"/>
    </row>
    <row r="14893" spans="727:752" x14ac:dyDescent="0.25">
      <c r="AAY14893" s="60"/>
      <c r="AAZ14893" s="60"/>
      <c r="ABA14893" s="60"/>
      <c r="ABB14893" s="60"/>
      <c r="ABC14893" s="60"/>
      <c r="ABD14893" s="60"/>
      <c r="ABE14893" s="60"/>
      <c r="ABF14893" s="60"/>
      <c r="ABG14893" s="60"/>
      <c r="ABH14893" s="60"/>
      <c r="ABI14893" s="60"/>
      <c r="ABJ14893" s="60"/>
      <c r="ABK14893" s="60"/>
      <c r="ABL14893" s="60"/>
      <c r="ABM14893" s="60"/>
      <c r="ABN14893" s="60"/>
      <c r="ABO14893" s="60"/>
      <c r="ABP14893" s="60"/>
      <c r="ABQ14893" s="60"/>
      <c r="ABR14893" s="60">
        <v>0.19559946213545501</v>
      </c>
      <c r="ABS14893" s="60"/>
      <c r="ABT14893" s="60"/>
      <c r="ABU14893" s="60"/>
      <c r="ABV14893" s="60"/>
      <c r="ABW14893" s="60"/>
      <c r="ABX14893" s="60"/>
    </row>
    <row r="14894" spans="727:752" x14ac:dyDescent="0.25">
      <c r="AAY14894" s="60"/>
      <c r="AAZ14894" s="60"/>
      <c r="ABA14894" s="60"/>
      <c r="ABB14894" s="60"/>
      <c r="ABC14894" s="60"/>
      <c r="ABD14894" s="60"/>
      <c r="ABE14894" s="60"/>
      <c r="ABF14894" s="60"/>
      <c r="ABG14894" s="60"/>
      <c r="ABH14894" s="60"/>
      <c r="ABI14894" s="60"/>
      <c r="ABJ14894" s="60"/>
      <c r="ABK14894" s="60"/>
      <c r="ABL14894" s="60"/>
      <c r="ABM14894" s="60"/>
      <c r="ABN14894" s="60"/>
      <c r="ABO14894" s="60"/>
      <c r="ABP14894" s="60"/>
      <c r="ABQ14894" s="60"/>
      <c r="ABR14894" s="60">
        <v>0.19559946213545501</v>
      </c>
      <c r="ABS14894" s="60"/>
      <c r="ABT14894" s="60"/>
      <c r="ABU14894" s="60"/>
      <c r="ABV14894" s="60"/>
      <c r="ABW14894" s="60"/>
      <c r="ABX14894" s="60"/>
    </row>
    <row r="14895" spans="727:752" x14ac:dyDescent="0.25">
      <c r="AAY14895" s="60"/>
      <c r="AAZ14895" s="60"/>
      <c r="ABA14895" s="60"/>
      <c r="ABB14895" s="60"/>
      <c r="ABC14895" s="60"/>
      <c r="ABD14895" s="60"/>
      <c r="ABE14895" s="60"/>
      <c r="ABF14895" s="60"/>
      <c r="ABG14895" s="60"/>
      <c r="ABH14895" s="60"/>
      <c r="ABI14895" s="60"/>
      <c r="ABJ14895" s="60"/>
      <c r="ABK14895" s="60"/>
      <c r="ABL14895" s="60"/>
      <c r="ABM14895" s="60"/>
      <c r="ABN14895" s="60"/>
      <c r="ABO14895" s="60"/>
      <c r="ABP14895" s="60"/>
      <c r="ABQ14895" s="60"/>
      <c r="ABR14895" s="60">
        <v>0.195430266638561</v>
      </c>
      <c r="ABS14895" s="60"/>
      <c r="ABT14895" s="60"/>
      <c r="ABU14895" s="60"/>
      <c r="ABV14895" s="60"/>
      <c r="ABW14895" s="60"/>
      <c r="ABX14895" s="60"/>
    </row>
    <row r="14896" spans="727:752" x14ac:dyDescent="0.25">
      <c r="AAY14896" s="60"/>
      <c r="AAZ14896" s="60"/>
      <c r="ABA14896" s="60"/>
      <c r="ABB14896" s="60"/>
      <c r="ABC14896" s="60"/>
      <c r="ABD14896" s="60"/>
      <c r="ABE14896" s="60"/>
      <c r="ABF14896" s="60"/>
      <c r="ABG14896" s="60"/>
      <c r="ABH14896" s="60"/>
      <c r="ABI14896" s="60"/>
      <c r="ABJ14896" s="60"/>
      <c r="ABK14896" s="60"/>
      <c r="ABL14896" s="60"/>
      <c r="ABM14896" s="60"/>
      <c r="ABN14896" s="60"/>
      <c r="ABO14896" s="60"/>
      <c r="ABP14896" s="60"/>
      <c r="ABQ14896" s="60"/>
      <c r="ABR14896" s="60">
        <v>0.195430266638561</v>
      </c>
      <c r="ABS14896" s="60"/>
      <c r="ABT14896" s="60"/>
      <c r="ABU14896" s="60"/>
      <c r="ABV14896" s="60"/>
      <c r="ABW14896" s="60"/>
      <c r="ABX14896" s="60"/>
    </row>
    <row r="14897" spans="727:752" x14ac:dyDescent="0.25">
      <c r="AAY14897" s="60"/>
      <c r="AAZ14897" s="60"/>
      <c r="ABA14897" s="60"/>
      <c r="ABB14897" s="60"/>
      <c r="ABC14897" s="60"/>
      <c r="ABD14897" s="60"/>
      <c r="ABE14897" s="60"/>
      <c r="ABF14897" s="60"/>
      <c r="ABG14897" s="60"/>
      <c r="ABH14897" s="60"/>
      <c r="ABI14897" s="60"/>
      <c r="ABJ14897" s="60"/>
      <c r="ABK14897" s="60"/>
      <c r="ABL14897" s="60"/>
      <c r="ABM14897" s="60"/>
      <c r="ABN14897" s="60"/>
      <c r="ABO14897" s="60"/>
      <c r="ABP14897" s="60"/>
      <c r="ABQ14897" s="60"/>
      <c r="ABR14897" s="60">
        <v>0.19513734467143801</v>
      </c>
      <c r="ABS14897" s="60"/>
      <c r="ABT14897" s="60"/>
      <c r="ABU14897" s="60"/>
      <c r="ABV14897" s="60"/>
      <c r="ABW14897" s="60"/>
      <c r="ABX14897" s="60"/>
    </row>
    <row r="14898" spans="727:752" x14ac:dyDescent="0.25">
      <c r="AAY14898" s="60"/>
      <c r="AAZ14898" s="60"/>
      <c r="ABA14898" s="60"/>
      <c r="ABB14898" s="60"/>
      <c r="ABC14898" s="60"/>
      <c r="ABD14898" s="60"/>
      <c r="ABE14898" s="60"/>
      <c r="ABF14898" s="60"/>
      <c r="ABG14898" s="60"/>
      <c r="ABH14898" s="60"/>
      <c r="ABI14898" s="60"/>
      <c r="ABJ14898" s="60"/>
      <c r="ABK14898" s="60"/>
      <c r="ABL14898" s="60"/>
      <c r="ABM14898" s="60"/>
      <c r="ABN14898" s="60"/>
      <c r="ABO14898" s="60"/>
      <c r="ABP14898" s="60"/>
      <c r="ABQ14898" s="60"/>
      <c r="ABR14898" s="60">
        <v>0.19513734467143801</v>
      </c>
      <c r="ABS14898" s="60"/>
      <c r="ABT14898" s="60"/>
      <c r="ABU14898" s="60"/>
      <c r="ABV14898" s="60"/>
      <c r="ABW14898" s="60"/>
      <c r="ABX14898" s="60"/>
    </row>
    <row r="14899" spans="727:752" x14ac:dyDescent="0.25">
      <c r="AAY14899" s="60"/>
      <c r="AAZ14899" s="60"/>
      <c r="ABA14899" s="60"/>
      <c r="ABB14899" s="60"/>
      <c r="ABC14899" s="60"/>
      <c r="ABD14899" s="60"/>
      <c r="ABE14899" s="60"/>
      <c r="ABF14899" s="60"/>
      <c r="ABG14899" s="60"/>
      <c r="ABH14899" s="60"/>
      <c r="ABI14899" s="60"/>
      <c r="ABJ14899" s="60"/>
      <c r="ABK14899" s="60"/>
      <c r="ABL14899" s="60"/>
      <c r="ABM14899" s="60"/>
      <c r="ABN14899" s="60"/>
      <c r="ABO14899" s="60"/>
      <c r="ABP14899" s="60"/>
      <c r="ABQ14899" s="60"/>
      <c r="ABR14899" s="60">
        <v>0.19504175909558299</v>
      </c>
      <c r="ABS14899" s="60"/>
      <c r="ABT14899" s="60"/>
      <c r="ABU14899" s="60"/>
      <c r="ABV14899" s="60"/>
      <c r="ABW14899" s="60"/>
      <c r="ABX14899" s="60"/>
    </row>
    <row r="14900" spans="727:752" x14ac:dyDescent="0.25">
      <c r="AAY14900" s="60"/>
      <c r="AAZ14900" s="60"/>
      <c r="ABA14900" s="60"/>
      <c r="ABB14900" s="60"/>
      <c r="ABC14900" s="60"/>
      <c r="ABD14900" s="60"/>
      <c r="ABE14900" s="60"/>
      <c r="ABF14900" s="60"/>
      <c r="ABG14900" s="60"/>
      <c r="ABH14900" s="60"/>
      <c r="ABI14900" s="60"/>
      <c r="ABJ14900" s="60"/>
      <c r="ABK14900" s="60"/>
      <c r="ABL14900" s="60"/>
      <c r="ABM14900" s="60"/>
      <c r="ABN14900" s="60"/>
      <c r="ABO14900" s="60"/>
      <c r="ABP14900" s="60"/>
      <c r="ABQ14900" s="60"/>
      <c r="ABR14900" s="60">
        <v>0.19504175909558299</v>
      </c>
      <c r="ABS14900" s="60"/>
      <c r="ABT14900" s="60"/>
      <c r="ABU14900" s="60"/>
      <c r="ABV14900" s="60"/>
      <c r="ABW14900" s="60"/>
      <c r="ABX14900" s="60"/>
    </row>
    <row r="14901" spans="727:752" x14ac:dyDescent="0.25">
      <c r="AAY14901" s="60"/>
      <c r="AAZ14901" s="60"/>
      <c r="ABA14901" s="60"/>
      <c r="ABB14901" s="60"/>
      <c r="ABC14901" s="60"/>
      <c r="ABD14901" s="60"/>
      <c r="ABE14901" s="60"/>
      <c r="ABF14901" s="60"/>
      <c r="ABG14901" s="60"/>
      <c r="ABH14901" s="60"/>
      <c r="ABI14901" s="60"/>
      <c r="ABJ14901" s="60"/>
      <c r="ABK14901" s="60"/>
      <c r="ABL14901" s="60"/>
      <c r="ABM14901" s="60"/>
      <c r="ABN14901" s="60"/>
      <c r="ABO14901" s="60"/>
      <c r="ABP14901" s="60"/>
      <c r="ABQ14901" s="60"/>
      <c r="ABR14901" s="60">
        <v>0.19465800569814601</v>
      </c>
      <c r="ABS14901" s="60"/>
      <c r="ABT14901" s="60"/>
      <c r="ABU14901" s="60"/>
      <c r="ABV14901" s="60"/>
      <c r="ABW14901" s="60"/>
      <c r="ABX14901" s="60"/>
    </row>
    <row r="14902" spans="727:752" x14ac:dyDescent="0.25">
      <c r="AAY14902" s="60"/>
      <c r="AAZ14902" s="60"/>
      <c r="ABA14902" s="60"/>
      <c r="ABB14902" s="60"/>
      <c r="ABC14902" s="60"/>
      <c r="ABD14902" s="60"/>
      <c r="ABE14902" s="60"/>
      <c r="ABF14902" s="60"/>
      <c r="ABG14902" s="60"/>
      <c r="ABH14902" s="60"/>
      <c r="ABI14902" s="60"/>
      <c r="ABJ14902" s="60"/>
      <c r="ABK14902" s="60"/>
      <c r="ABL14902" s="60"/>
      <c r="ABM14902" s="60"/>
      <c r="ABN14902" s="60"/>
      <c r="ABO14902" s="60"/>
      <c r="ABP14902" s="60"/>
      <c r="ABQ14902" s="60"/>
      <c r="ABR14902" s="60">
        <v>0.19465800569814601</v>
      </c>
      <c r="ABS14902" s="60"/>
      <c r="ABT14902" s="60"/>
      <c r="ABU14902" s="60"/>
      <c r="ABV14902" s="60"/>
      <c r="ABW14902" s="60"/>
      <c r="ABX14902" s="60"/>
    </row>
    <row r="14903" spans="727:752" x14ac:dyDescent="0.25">
      <c r="AAY14903" s="60"/>
      <c r="AAZ14903" s="60"/>
      <c r="ABA14903" s="60"/>
      <c r="ABB14903" s="60"/>
      <c r="ABC14903" s="60"/>
      <c r="ABD14903" s="60"/>
      <c r="ABE14903" s="60"/>
      <c r="ABF14903" s="60"/>
      <c r="ABG14903" s="60"/>
      <c r="ABH14903" s="60"/>
      <c r="ABI14903" s="60"/>
      <c r="ABJ14903" s="60"/>
      <c r="ABK14903" s="60"/>
      <c r="ABL14903" s="60"/>
      <c r="ABM14903" s="60"/>
      <c r="ABN14903" s="60"/>
      <c r="ABO14903" s="60"/>
      <c r="ABP14903" s="60"/>
      <c r="ABQ14903" s="60"/>
      <c r="ABR14903" s="60">
        <v>0.19462463347705</v>
      </c>
      <c r="ABS14903" s="60"/>
      <c r="ABT14903" s="60"/>
      <c r="ABU14903" s="60"/>
      <c r="ABV14903" s="60"/>
      <c r="ABW14903" s="60"/>
      <c r="ABX14903" s="60"/>
    </row>
    <row r="14904" spans="727:752" x14ac:dyDescent="0.25">
      <c r="AAY14904" s="60"/>
      <c r="AAZ14904" s="60"/>
      <c r="ABA14904" s="60"/>
      <c r="ABB14904" s="60"/>
      <c r="ABC14904" s="60"/>
      <c r="ABD14904" s="60"/>
      <c r="ABE14904" s="60"/>
      <c r="ABF14904" s="60"/>
      <c r="ABG14904" s="60"/>
      <c r="ABH14904" s="60"/>
      <c r="ABI14904" s="60"/>
      <c r="ABJ14904" s="60"/>
      <c r="ABK14904" s="60"/>
      <c r="ABL14904" s="60"/>
      <c r="ABM14904" s="60"/>
      <c r="ABN14904" s="60"/>
      <c r="ABO14904" s="60"/>
      <c r="ABP14904" s="60"/>
      <c r="ABQ14904" s="60"/>
      <c r="ABR14904" s="60">
        <v>0.19462463347705</v>
      </c>
      <c r="ABS14904" s="60"/>
      <c r="ABT14904" s="60"/>
      <c r="ABU14904" s="60"/>
      <c r="ABV14904" s="60"/>
      <c r="ABW14904" s="60"/>
      <c r="ABX14904" s="60"/>
    </row>
    <row r="14905" spans="727:752" x14ac:dyDescent="0.25">
      <c r="AAY14905" s="60"/>
      <c r="AAZ14905" s="60"/>
      <c r="ABA14905" s="60"/>
      <c r="ABB14905" s="60"/>
      <c r="ABC14905" s="60"/>
      <c r="ABD14905" s="60"/>
      <c r="ABE14905" s="60"/>
      <c r="ABF14905" s="60"/>
      <c r="ABG14905" s="60"/>
      <c r="ABH14905" s="60"/>
      <c r="ABI14905" s="60"/>
      <c r="ABJ14905" s="60"/>
      <c r="ABK14905" s="60"/>
      <c r="ABL14905" s="60"/>
      <c r="ABM14905" s="60"/>
      <c r="ABN14905" s="60"/>
      <c r="ABO14905" s="60"/>
      <c r="ABP14905" s="60"/>
      <c r="ABQ14905" s="60"/>
      <c r="ABR14905" s="60">
        <v>0.19452062035189999</v>
      </c>
      <c r="ABS14905" s="60"/>
      <c r="ABT14905" s="60"/>
      <c r="ABU14905" s="60"/>
      <c r="ABV14905" s="60"/>
      <c r="ABW14905" s="60"/>
      <c r="ABX14905" s="60"/>
    </row>
    <row r="14906" spans="727:752" x14ac:dyDescent="0.25">
      <c r="AAY14906" s="60"/>
      <c r="AAZ14906" s="60"/>
      <c r="ABA14906" s="60"/>
      <c r="ABB14906" s="60"/>
      <c r="ABC14906" s="60"/>
      <c r="ABD14906" s="60"/>
      <c r="ABE14906" s="60"/>
      <c r="ABF14906" s="60"/>
      <c r="ABG14906" s="60"/>
      <c r="ABH14906" s="60"/>
      <c r="ABI14906" s="60"/>
      <c r="ABJ14906" s="60"/>
      <c r="ABK14906" s="60"/>
      <c r="ABL14906" s="60"/>
      <c r="ABM14906" s="60"/>
      <c r="ABN14906" s="60"/>
      <c r="ABO14906" s="60"/>
      <c r="ABP14906" s="60"/>
      <c r="ABQ14906" s="60"/>
      <c r="ABR14906" s="60">
        <v>0.19452062035189999</v>
      </c>
      <c r="ABS14906" s="60"/>
      <c r="ABT14906" s="60"/>
      <c r="ABU14906" s="60"/>
      <c r="ABV14906" s="60"/>
      <c r="ABW14906" s="60"/>
      <c r="ABX14906" s="60"/>
    </row>
    <row r="14907" spans="727:752" x14ac:dyDescent="0.25">
      <c r="AAY14907" s="60"/>
      <c r="AAZ14907" s="60"/>
      <c r="ABA14907" s="60"/>
      <c r="ABB14907" s="60"/>
      <c r="ABC14907" s="60"/>
      <c r="ABD14907" s="60"/>
      <c r="ABE14907" s="60"/>
      <c r="ABF14907" s="60"/>
      <c r="ABG14907" s="60"/>
      <c r="ABH14907" s="60"/>
      <c r="ABI14907" s="60"/>
      <c r="ABJ14907" s="60"/>
      <c r="ABK14907" s="60"/>
      <c r="ABL14907" s="60"/>
      <c r="ABM14907" s="60"/>
      <c r="ABN14907" s="60"/>
      <c r="ABO14907" s="60"/>
      <c r="ABP14907" s="60"/>
      <c r="ABQ14907" s="60"/>
      <c r="ABR14907" s="60">
        <v>0.194409057558037</v>
      </c>
      <c r="ABS14907" s="60"/>
      <c r="ABT14907" s="60"/>
      <c r="ABU14907" s="60"/>
      <c r="ABV14907" s="60"/>
      <c r="ABW14907" s="60"/>
      <c r="ABX14907" s="60"/>
    </row>
    <row r="14908" spans="727:752" x14ac:dyDescent="0.25">
      <c r="AAY14908" s="60"/>
      <c r="AAZ14908" s="60"/>
      <c r="ABA14908" s="60"/>
      <c r="ABB14908" s="60"/>
      <c r="ABC14908" s="60"/>
      <c r="ABD14908" s="60"/>
      <c r="ABE14908" s="60"/>
      <c r="ABF14908" s="60"/>
      <c r="ABG14908" s="60"/>
      <c r="ABH14908" s="60"/>
      <c r="ABI14908" s="60"/>
      <c r="ABJ14908" s="60"/>
      <c r="ABK14908" s="60"/>
      <c r="ABL14908" s="60"/>
      <c r="ABM14908" s="60"/>
      <c r="ABN14908" s="60"/>
      <c r="ABO14908" s="60"/>
      <c r="ABP14908" s="60"/>
      <c r="ABQ14908" s="60"/>
      <c r="ABR14908" s="60">
        <v>0.194409057558037</v>
      </c>
      <c r="ABS14908" s="60"/>
      <c r="ABT14908" s="60"/>
      <c r="ABU14908" s="60"/>
      <c r="ABV14908" s="60"/>
      <c r="ABW14908" s="60"/>
      <c r="ABX14908" s="60"/>
    </row>
    <row r="14909" spans="727:752" x14ac:dyDescent="0.25">
      <c r="AAY14909" s="60"/>
      <c r="AAZ14909" s="60"/>
      <c r="ABA14909" s="60"/>
      <c r="ABB14909" s="60"/>
      <c r="ABC14909" s="60"/>
      <c r="ABD14909" s="60"/>
      <c r="ABE14909" s="60"/>
      <c r="ABF14909" s="60"/>
      <c r="ABG14909" s="60"/>
      <c r="ABH14909" s="60"/>
      <c r="ABI14909" s="60"/>
      <c r="ABJ14909" s="60"/>
      <c r="ABK14909" s="60"/>
      <c r="ABL14909" s="60"/>
      <c r="ABM14909" s="60"/>
      <c r="ABN14909" s="60"/>
      <c r="ABO14909" s="60"/>
      <c r="ABP14909" s="60"/>
      <c r="ABQ14909" s="60"/>
      <c r="ABR14909" s="60">
        <v>0.194335364101138</v>
      </c>
      <c r="ABS14909" s="60"/>
      <c r="ABT14909" s="60"/>
      <c r="ABU14909" s="60"/>
      <c r="ABV14909" s="60"/>
      <c r="ABW14909" s="60"/>
      <c r="ABX14909" s="60"/>
    </row>
    <row r="14910" spans="727:752" x14ac:dyDescent="0.25">
      <c r="AAY14910" s="60"/>
      <c r="AAZ14910" s="60"/>
      <c r="ABA14910" s="60"/>
      <c r="ABB14910" s="60"/>
      <c r="ABC14910" s="60"/>
      <c r="ABD14910" s="60"/>
      <c r="ABE14910" s="60"/>
      <c r="ABF14910" s="60"/>
      <c r="ABG14910" s="60"/>
      <c r="ABH14910" s="60"/>
      <c r="ABI14910" s="60"/>
      <c r="ABJ14910" s="60"/>
      <c r="ABK14910" s="60"/>
      <c r="ABL14910" s="60"/>
      <c r="ABM14910" s="60"/>
      <c r="ABN14910" s="60"/>
      <c r="ABO14910" s="60"/>
      <c r="ABP14910" s="60"/>
      <c r="ABQ14910" s="60"/>
      <c r="ABR14910" s="60">
        <v>0.194335364101138</v>
      </c>
      <c r="ABS14910" s="60"/>
      <c r="ABT14910" s="60"/>
      <c r="ABU14910" s="60"/>
      <c r="ABV14910" s="60"/>
      <c r="ABW14910" s="60"/>
      <c r="ABX14910" s="60"/>
    </row>
    <row r="14911" spans="727:752" x14ac:dyDescent="0.25">
      <c r="AAY14911" s="60"/>
      <c r="AAZ14911" s="60"/>
      <c r="ABA14911" s="60"/>
      <c r="ABB14911" s="60"/>
      <c r="ABC14911" s="60"/>
      <c r="ABD14911" s="60"/>
      <c r="ABE14911" s="60"/>
      <c r="ABF14911" s="60"/>
      <c r="ABG14911" s="60"/>
      <c r="ABH14911" s="60"/>
      <c r="ABI14911" s="60"/>
      <c r="ABJ14911" s="60"/>
      <c r="ABK14911" s="60"/>
      <c r="ABL14911" s="60"/>
      <c r="ABM14911" s="60"/>
      <c r="ABN14911" s="60"/>
      <c r="ABO14911" s="60"/>
      <c r="ABP14911" s="60"/>
      <c r="ABQ14911" s="60"/>
      <c r="ABR14911" s="60">
        <v>0.19396112511417199</v>
      </c>
      <c r="ABS14911" s="60"/>
      <c r="ABT14911" s="60"/>
      <c r="ABU14911" s="60"/>
      <c r="ABV14911" s="60"/>
      <c r="ABW14911" s="60"/>
      <c r="ABX14911" s="60"/>
    </row>
    <row r="14912" spans="727:752" x14ac:dyDescent="0.25">
      <c r="AAY14912" s="60"/>
      <c r="AAZ14912" s="60"/>
      <c r="ABA14912" s="60"/>
      <c r="ABB14912" s="60"/>
      <c r="ABC14912" s="60"/>
      <c r="ABD14912" s="60"/>
      <c r="ABE14912" s="60"/>
      <c r="ABF14912" s="60"/>
      <c r="ABG14912" s="60"/>
      <c r="ABH14912" s="60"/>
      <c r="ABI14912" s="60"/>
      <c r="ABJ14912" s="60"/>
      <c r="ABK14912" s="60"/>
      <c r="ABL14912" s="60"/>
      <c r="ABM14912" s="60"/>
      <c r="ABN14912" s="60"/>
      <c r="ABO14912" s="60"/>
      <c r="ABP14912" s="60"/>
      <c r="ABQ14912" s="60"/>
      <c r="ABR14912" s="60">
        <v>0.19396112511417199</v>
      </c>
      <c r="ABS14912" s="60"/>
      <c r="ABT14912" s="60"/>
      <c r="ABU14912" s="60"/>
      <c r="ABV14912" s="60"/>
      <c r="ABW14912" s="60"/>
      <c r="ABX14912" s="60"/>
    </row>
    <row r="14913" spans="727:752" x14ac:dyDescent="0.25">
      <c r="AAY14913" s="60"/>
      <c r="AAZ14913" s="60"/>
      <c r="ABA14913" s="60"/>
      <c r="ABB14913" s="60"/>
      <c r="ABC14913" s="60"/>
      <c r="ABD14913" s="60"/>
      <c r="ABE14913" s="60"/>
      <c r="ABF14913" s="60"/>
      <c r="ABG14913" s="60"/>
      <c r="ABH14913" s="60"/>
      <c r="ABI14913" s="60"/>
      <c r="ABJ14913" s="60"/>
      <c r="ABK14913" s="60"/>
      <c r="ABL14913" s="60"/>
      <c r="ABM14913" s="60"/>
      <c r="ABN14913" s="60"/>
      <c r="ABO14913" s="60"/>
      <c r="ABP14913" s="60"/>
      <c r="ABQ14913" s="60"/>
      <c r="ABR14913" s="60">
        <v>0.19381009823627801</v>
      </c>
      <c r="ABS14913" s="60"/>
      <c r="ABT14913" s="60"/>
      <c r="ABU14913" s="60"/>
      <c r="ABV14913" s="60"/>
      <c r="ABW14913" s="60"/>
      <c r="ABX14913" s="60"/>
    </row>
    <row r="14914" spans="727:752" x14ac:dyDescent="0.25">
      <c r="AAY14914" s="60"/>
      <c r="AAZ14914" s="60"/>
      <c r="ABA14914" s="60"/>
      <c r="ABB14914" s="60"/>
      <c r="ABC14914" s="60"/>
      <c r="ABD14914" s="60"/>
      <c r="ABE14914" s="60"/>
      <c r="ABF14914" s="60"/>
      <c r="ABG14914" s="60"/>
      <c r="ABH14914" s="60"/>
      <c r="ABI14914" s="60"/>
      <c r="ABJ14914" s="60"/>
      <c r="ABK14914" s="60"/>
      <c r="ABL14914" s="60"/>
      <c r="ABM14914" s="60"/>
      <c r="ABN14914" s="60"/>
      <c r="ABO14914" s="60"/>
      <c r="ABP14914" s="60"/>
      <c r="ABQ14914" s="60"/>
      <c r="ABR14914" s="60">
        <v>0.19381009823627801</v>
      </c>
      <c r="ABS14914" s="60"/>
      <c r="ABT14914" s="60"/>
      <c r="ABU14914" s="60"/>
      <c r="ABV14914" s="60"/>
      <c r="ABW14914" s="60"/>
      <c r="ABX14914" s="60"/>
    </row>
    <row r="14915" spans="727:752" x14ac:dyDescent="0.25">
      <c r="AAY14915" s="60"/>
      <c r="AAZ14915" s="60"/>
      <c r="ABA14915" s="60"/>
      <c r="ABB14915" s="60"/>
      <c r="ABC14915" s="60"/>
      <c r="ABD14915" s="60"/>
      <c r="ABE14915" s="60"/>
      <c r="ABF14915" s="60"/>
      <c r="ABG14915" s="60"/>
      <c r="ABH14915" s="60"/>
      <c r="ABI14915" s="60"/>
      <c r="ABJ14915" s="60"/>
      <c r="ABK14915" s="60"/>
      <c r="ABL14915" s="60"/>
      <c r="ABM14915" s="60"/>
      <c r="ABN14915" s="60"/>
      <c r="ABO14915" s="60"/>
      <c r="ABP14915" s="60"/>
      <c r="ABQ14915" s="60"/>
      <c r="ABR14915" s="60">
        <v>0.19369251794304401</v>
      </c>
      <c r="ABS14915" s="60"/>
      <c r="ABT14915" s="60"/>
      <c r="ABU14915" s="60"/>
      <c r="ABV14915" s="60"/>
      <c r="ABW14915" s="60"/>
      <c r="ABX14915" s="60"/>
    </row>
    <row r="14916" spans="727:752" x14ac:dyDescent="0.25">
      <c r="AAY14916" s="60"/>
      <c r="AAZ14916" s="60"/>
      <c r="ABA14916" s="60"/>
      <c r="ABB14916" s="60"/>
      <c r="ABC14916" s="60"/>
      <c r="ABD14916" s="60"/>
      <c r="ABE14916" s="60"/>
      <c r="ABF14916" s="60"/>
      <c r="ABG14916" s="60"/>
      <c r="ABH14916" s="60"/>
      <c r="ABI14916" s="60"/>
      <c r="ABJ14916" s="60"/>
      <c r="ABK14916" s="60"/>
      <c r="ABL14916" s="60"/>
      <c r="ABM14916" s="60"/>
      <c r="ABN14916" s="60"/>
      <c r="ABO14916" s="60"/>
      <c r="ABP14916" s="60"/>
      <c r="ABQ14916" s="60"/>
      <c r="ABR14916" s="60">
        <v>0.19369251794304401</v>
      </c>
      <c r="ABS14916" s="60"/>
      <c r="ABT14916" s="60"/>
      <c r="ABU14916" s="60"/>
      <c r="ABV14916" s="60"/>
      <c r="ABW14916" s="60"/>
      <c r="ABX14916" s="60"/>
    </row>
    <row r="14917" spans="727:752" x14ac:dyDescent="0.25">
      <c r="AAY14917" s="60"/>
      <c r="AAZ14917" s="60"/>
      <c r="ABA14917" s="60"/>
      <c r="ABB14917" s="60"/>
      <c r="ABC14917" s="60"/>
      <c r="ABD14917" s="60"/>
      <c r="ABE14917" s="60"/>
      <c r="ABF14917" s="60"/>
      <c r="ABG14917" s="60"/>
      <c r="ABH14917" s="60"/>
      <c r="ABI14917" s="60"/>
      <c r="ABJ14917" s="60"/>
      <c r="ABK14917" s="60"/>
      <c r="ABL14917" s="60"/>
      <c r="ABM14917" s="60"/>
      <c r="ABN14917" s="60"/>
      <c r="ABO14917" s="60"/>
      <c r="ABP14917" s="60"/>
      <c r="ABQ14917" s="60"/>
      <c r="ABR14917" s="60">
        <v>0.19330578897426401</v>
      </c>
      <c r="ABS14917" s="60"/>
      <c r="ABT14917" s="60"/>
      <c r="ABU14917" s="60"/>
      <c r="ABV14917" s="60"/>
      <c r="ABW14917" s="60"/>
      <c r="ABX14917" s="60"/>
    </row>
    <row r="14918" spans="727:752" x14ac:dyDescent="0.25">
      <c r="AAY14918" s="60"/>
      <c r="AAZ14918" s="60"/>
      <c r="ABA14918" s="60"/>
      <c r="ABB14918" s="60"/>
      <c r="ABC14918" s="60"/>
      <c r="ABD14918" s="60"/>
      <c r="ABE14918" s="60"/>
      <c r="ABF14918" s="60"/>
      <c r="ABG14918" s="60"/>
      <c r="ABH14918" s="60"/>
      <c r="ABI14918" s="60"/>
      <c r="ABJ14918" s="60"/>
      <c r="ABK14918" s="60"/>
      <c r="ABL14918" s="60"/>
      <c r="ABM14918" s="60"/>
      <c r="ABN14918" s="60"/>
      <c r="ABO14918" s="60"/>
      <c r="ABP14918" s="60"/>
      <c r="ABQ14918" s="60"/>
      <c r="ABR14918" s="60">
        <v>0.19330578897426401</v>
      </c>
      <c r="ABS14918" s="60"/>
      <c r="ABT14918" s="60"/>
      <c r="ABU14918" s="60"/>
      <c r="ABV14918" s="60"/>
      <c r="ABW14918" s="60"/>
      <c r="ABX14918" s="60"/>
    </row>
    <row r="14919" spans="727:752" x14ac:dyDescent="0.25">
      <c r="AAY14919" s="60"/>
      <c r="AAZ14919" s="60"/>
      <c r="ABA14919" s="60"/>
      <c r="ABB14919" s="60"/>
      <c r="ABC14919" s="60"/>
      <c r="ABD14919" s="60"/>
      <c r="ABE14919" s="60"/>
      <c r="ABF14919" s="60"/>
      <c r="ABG14919" s="60"/>
      <c r="ABH14919" s="60"/>
      <c r="ABI14919" s="60"/>
      <c r="ABJ14919" s="60"/>
      <c r="ABK14919" s="60"/>
      <c r="ABL14919" s="60"/>
      <c r="ABM14919" s="60"/>
      <c r="ABN14919" s="60"/>
      <c r="ABO14919" s="60"/>
      <c r="ABP14919" s="60"/>
      <c r="ABQ14919" s="60"/>
      <c r="ABR14919" s="60">
        <v>0.19325093304596599</v>
      </c>
      <c r="ABS14919" s="60"/>
      <c r="ABT14919" s="60"/>
      <c r="ABU14919" s="60"/>
      <c r="ABV14919" s="60"/>
      <c r="ABW14919" s="60"/>
      <c r="ABX14919" s="60"/>
    </row>
    <row r="14920" spans="727:752" x14ac:dyDescent="0.25">
      <c r="AAY14920" s="60"/>
      <c r="AAZ14920" s="60"/>
      <c r="ABA14920" s="60"/>
      <c r="ABB14920" s="60"/>
      <c r="ABC14920" s="60"/>
      <c r="ABD14920" s="60"/>
      <c r="ABE14920" s="60"/>
      <c r="ABF14920" s="60"/>
      <c r="ABG14920" s="60"/>
      <c r="ABH14920" s="60"/>
      <c r="ABI14920" s="60"/>
      <c r="ABJ14920" s="60"/>
      <c r="ABK14920" s="60"/>
      <c r="ABL14920" s="60"/>
      <c r="ABM14920" s="60"/>
      <c r="ABN14920" s="60"/>
      <c r="ABO14920" s="60"/>
      <c r="ABP14920" s="60"/>
      <c r="ABQ14920" s="60"/>
      <c r="ABR14920" s="60">
        <v>0.19325093304596599</v>
      </c>
      <c r="ABS14920" s="60"/>
      <c r="ABT14920" s="60"/>
      <c r="ABU14920" s="60"/>
      <c r="ABV14920" s="60"/>
      <c r="ABW14920" s="60"/>
      <c r="ABX14920" s="60"/>
    </row>
    <row r="14921" spans="727:752" x14ac:dyDescent="0.25">
      <c r="AAY14921" s="60"/>
      <c r="AAZ14921" s="60"/>
      <c r="ABA14921" s="60"/>
      <c r="ABB14921" s="60"/>
      <c r="ABC14921" s="60"/>
      <c r="ABD14921" s="60"/>
      <c r="ABE14921" s="60"/>
      <c r="ABF14921" s="60"/>
      <c r="ABG14921" s="60"/>
      <c r="ABH14921" s="60"/>
      <c r="ABI14921" s="60"/>
      <c r="ABJ14921" s="60"/>
      <c r="ABK14921" s="60"/>
      <c r="ABL14921" s="60"/>
      <c r="ABM14921" s="60"/>
      <c r="ABN14921" s="60"/>
      <c r="ABO14921" s="60"/>
      <c r="ABP14921" s="60"/>
      <c r="ABQ14921" s="60"/>
      <c r="ABR14921" s="60">
        <v>0.19320433512690199</v>
      </c>
      <c r="ABS14921" s="60"/>
      <c r="ABT14921" s="60"/>
      <c r="ABU14921" s="60"/>
      <c r="ABV14921" s="60"/>
      <c r="ABW14921" s="60"/>
      <c r="ABX14921" s="60"/>
    </row>
    <row r="14922" spans="727:752" x14ac:dyDescent="0.25">
      <c r="AAY14922" s="60"/>
      <c r="AAZ14922" s="60"/>
      <c r="ABA14922" s="60"/>
      <c r="ABB14922" s="60"/>
      <c r="ABC14922" s="60"/>
      <c r="ABD14922" s="60"/>
      <c r="ABE14922" s="60"/>
      <c r="ABF14922" s="60"/>
      <c r="ABG14922" s="60"/>
      <c r="ABH14922" s="60"/>
      <c r="ABI14922" s="60"/>
      <c r="ABJ14922" s="60"/>
      <c r="ABK14922" s="60"/>
      <c r="ABL14922" s="60"/>
      <c r="ABM14922" s="60"/>
      <c r="ABN14922" s="60"/>
      <c r="ABO14922" s="60"/>
      <c r="ABP14922" s="60"/>
      <c r="ABQ14922" s="60"/>
      <c r="ABR14922" s="60">
        <v>0.19320433512690199</v>
      </c>
      <c r="ABS14922" s="60"/>
      <c r="ABT14922" s="60"/>
      <c r="ABU14922" s="60"/>
      <c r="ABV14922" s="60"/>
      <c r="ABW14922" s="60"/>
      <c r="ABX14922" s="60"/>
    </row>
    <row r="14923" spans="727:752" x14ac:dyDescent="0.25">
      <c r="AAY14923" s="60"/>
      <c r="AAZ14923" s="60"/>
      <c r="ABA14923" s="60"/>
      <c r="ABB14923" s="60"/>
      <c r="ABC14923" s="60"/>
      <c r="ABD14923" s="60"/>
      <c r="ABE14923" s="60"/>
      <c r="ABF14923" s="60"/>
      <c r="ABG14923" s="60"/>
      <c r="ABH14923" s="60"/>
      <c r="ABI14923" s="60"/>
      <c r="ABJ14923" s="60"/>
      <c r="ABK14923" s="60"/>
      <c r="ABL14923" s="60"/>
      <c r="ABM14923" s="60"/>
      <c r="ABN14923" s="60"/>
      <c r="ABO14923" s="60"/>
      <c r="ABP14923" s="60"/>
      <c r="ABQ14923" s="60"/>
      <c r="ABR14923" s="60">
        <v>0.19316259029965199</v>
      </c>
      <c r="ABS14923" s="60"/>
      <c r="ABT14923" s="60"/>
      <c r="ABU14923" s="60"/>
      <c r="ABV14923" s="60"/>
      <c r="ABW14923" s="60"/>
      <c r="ABX14923" s="60"/>
    </row>
    <row r="14924" spans="727:752" x14ac:dyDescent="0.25">
      <c r="AAY14924" s="60"/>
      <c r="AAZ14924" s="60"/>
      <c r="ABA14924" s="60"/>
      <c r="ABB14924" s="60"/>
      <c r="ABC14924" s="60"/>
      <c r="ABD14924" s="60"/>
      <c r="ABE14924" s="60"/>
      <c r="ABF14924" s="60"/>
      <c r="ABG14924" s="60"/>
      <c r="ABH14924" s="60"/>
      <c r="ABI14924" s="60"/>
      <c r="ABJ14924" s="60"/>
      <c r="ABK14924" s="60"/>
      <c r="ABL14924" s="60"/>
      <c r="ABM14924" s="60"/>
      <c r="ABN14924" s="60"/>
      <c r="ABO14924" s="60"/>
      <c r="ABP14924" s="60"/>
      <c r="ABQ14924" s="60"/>
      <c r="ABR14924" s="60">
        <v>0.19316259029965199</v>
      </c>
      <c r="ABS14924" s="60"/>
      <c r="ABT14924" s="60"/>
      <c r="ABU14924" s="60"/>
      <c r="ABV14924" s="60"/>
      <c r="ABW14924" s="60"/>
      <c r="ABX14924" s="60"/>
    </row>
    <row r="14925" spans="727:752" x14ac:dyDescent="0.25">
      <c r="AAY14925" s="60"/>
      <c r="AAZ14925" s="60"/>
      <c r="ABA14925" s="60"/>
      <c r="ABB14925" s="60"/>
      <c r="ABC14925" s="60"/>
      <c r="ABD14925" s="60"/>
      <c r="ABE14925" s="60"/>
      <c r="ABF14925" s="60"/>
      <c r="ABG14925" s="60"/>
      <c r="ABH14925" s="60"/>
      <c r="ABI14925" s="60"/>
      <c r="ABJ14925" s="60"/>
      <c r="ABK14925" s="60"/>
      <c r="ABL14925" s="60"/>
      <c r="ABM14925" s="60"/>
      <c r="ABN14925" s="60"/>
      <c r="ABO14925" s="60"/>
      <c r="ABP14925" s="60"/>
      <c r="ABQ14925" s="60"/>
      <c r="ABR14925" s="60">
        <v>0.193150565849047</v>
      </c>
      <c r="ABS14925" s="60"/>
      <c r="ABT14925" s="60"/>
      <c r="ABU14925" s="60"/>
      <c r="ABV14925" s="60"/>
      <c r="ABW14925" s="60"/>
      <c r="ABX14925" s="60"/>
    </row>
    <row r="14926" spans="727:752" x14ac:dyDescent="0.25">
      <c r="AAY14926" s="60"/>
      <c r="AAZ14926" s="60"/>
      <c r="ABA14926" s="60"/>
      <c r="ABB14926" s="60"/>
      <c r="ABC14926" s="60"/>
      <c r="ABD14926" s="60"/>
      <c r="ABE14926" s="60"/>
      <c r="ABF14926" s="60"/>
      <c r="ABG14926" s="60"/>
      <c r="ABH14926" s="60"/>
      <c r="ABI14926" s="60"/>
      <c r="ABJ14926" s="60"/>
      <c r="ABK14926" s="60"/>
      <c r="ABL14926" s="60"/>
      <c r="ABM14926" s="60"/>
      <c r="ABN14926" s="60"/>
      <c r="ABO14926" s="60"/>
      <c r="ABP14926" s="60"/>
      <c r="ABQ14926" s="60"/>
      <c r="ABR14926" s="60">
        <v>0.193150565849047</v>
      </c>
      <c r="ABS14926" s="60"/>
      <c r="ABT14926" s="60"/>
      <c r="ABU14926" s="60"/>
      <c r="ABV14926" s="60"/>
      <c r="ABW14926" s="60"/>
      <c r="ABX14926" s="60"/>
    </row>
    <row r="14927" spans="727:752" x14ac:dyDescent="0.25">
      <c r="AAY14927" s="60"/>
      <c r="AAZ14927" s="60"/>
      <c r="ABA14927" s="60"/>
      <c r="ABB14927" s="60"/>
      <c r="ABC14927" s="60"/>
      <c r="ABD14927" s="60"/>
      <c r="ABE14927" s="60"/>
      <c r="ABF14927" s="60"/>
      <c r="ABG14927" s="60"/>
      <c r="ABH14927" s="60"/>
      <c r="ABI14927" s="60"/>
      <c r="ABJ14927" s="60"/>
      <c r="ABK14927" s="60"/>
      <c r="ABL14927" s="60"/>
      <c r="ABM14927" s="60"/>
      <c r="ABN14927" s="60"/>
      <c r="ABO14927" s="60"/>
      <c r="ABP14927" s="60"/>
      <c r="ABQ14927" s="60"/>
      <c r="ABR14927" s="60">
        <v>0.19314542974263399</v>
      </c>
      <c r="ABS14927" s="60"/>
      <c r="ABT14927" s="60"/>
      <c r="ABU14927" s="60"/>
      <c r="ABV14927" s="60"/>
      <c r="ABW14927" s="60"/>
      <c r="ABX14927" s="60"/>
    </row>
    <row r="14928" spans="727:752" x14ac:dyDescent="0.25">
      <c r="AAY14928" s="60"/>
      <c r="AAZ14928" s="60"/>
      <c r="ABA14928" s="60"/>
      <c r="ABB14928" s="60"/>
      <c r="ABC14928" s="60"/>
      <c r="ABD14928" s="60"/>
      <c r="ABE14928" s="60"/>
      <c r="ABF14928" s="60"/>
      <c r="ABG14928" s="60"/>
      <c r="ABH14928" s="60"/>
      <c r="ABI14928" s="60"/>
      <c r="ABJ14928" s="60"/>
      <c r="ABK14928" s="60"/>
      <c r="ABL14928" s="60"/>
      <c r="ABM14928" s="60"/>
      <c r="ABN14928" s="60"/>
      <c r="ABO14928" s="60"/>
      <c r="ABP14928" s="60"/>
      <c r="ABQ14928" s="60"/>
      <c r="ABR14928" s="60">
        <v>0.19314542974263399</v>
      </c>
      <c r="ABS14928" s="60"/>
      <c r="ABT14928" s="60"/>
      <c r="ABU14928" s="60"/>
      <c r="ABV14928" s="60"/>
      <c r="ABW14928" s="60"/>
      <c r="ABX14928" s="60"/>
    </row>
    <row r="14929" spans="727:752" x14ac:dyDescent="0.25">
      <c r="AAY14929" s="60"/>
      <c r="AAZ14929" s="60"/>
      <c r="ABA14929" s="60"/>
      <c r="ABB14929" s="60"/>
      <c r="ABC14929" s="60"/>
      <c r="ABD14929" s="60"/>
      <c r="ABE14929" s="60"/>
      <c r="ABF14929" s="60"/>
      <c r="ABG14929" s="60"/>
      <c r="ABH14929" s="60"/>
      <c r="ABI14929" s="60"/>
      <c r="ABJ14929" s="60"/>
      <c r="ABK14929" s="60"/>
      <c r="ABL14929" s="60"/>
      <c r="ABM14929" s="60"/>
      <c r="ABN14929" s="60"/>
      <c r="ABO14929" s="60"/>
      <c r="ABP14929" s="60"/>
      <c r="ABQ14929" s="60"/>
      <c r="ABR14929" s="60">
        <v>0.192957680196226</v>
      </c>
      <c r="ABS14929" s="60"/>
      <c r="ABT14929" s="60"/>
      <c r="ABU14929" s="60"/>
      <c r="ABV14929" s="60"/>
      <c r="ABW14929" s="60"/>
      <c r="ABX14929" s="60"/>
    </row>
    <row r="14930" spans="727:752" x14ac:dyDescent="0.25">
      <c r="AAY14930" s="60"/>
      <c r="AAZ14930" s="60"/>
      <c r="ABA14930" s="60"/>
      <c r="ABB14930" s="60"/>
      <c r="ABC14930" s="60"/>
      <c r="ABD14930" s="60"/>
      <c r="ABE14930" s="60"/>
      <c r="ABF14930" s="60"/>
      <c r="ABG14930" s="60"/>
      <c r="ABH14930" s="60"/>
      <c r="ABI14930" s="60"/>
      <c r="ABJ14930" s="60"/>
      <c r="ABK14930" s="60"/>
      <c r="ABL14930" s="60"/>
      <c r="ABM14930" s="60"/>
      <c r="ABN14930" s="60"/>
      <c r="ABO14930" s="60"/>
      <c r="ABP14930" s="60"/>
      <c r="ABQ14930" s="60"/>
      <c r="ABR14930" s="60">
        <v>0.192957680196226</v>
      </c>
      <c r="ABS14930" s="60"/>
      <c r="ABT14930" s="60"/>
      <c r="ABU14930" s="60"/>
      <c r="ABV14930" s="60"/>
      <c r="ABW14930" s="60"/>
      <c r="ABX14930" s="60"/>
    </row>
    <row r="14931" spans="727:752" x14ac:dyDescent="0.25">
      <c r="AAY14931" s="60"/>
      <c r="AAZ14931" s="60"/>
      <c r="ABA14931" s="60"/>
      <c r="ABB14931" s="60"/>
      <c r="ABC14931" s="60"/>
      <c r="ABD14931" s="60"/>
      <c r="ABE14931" s="60"/>
      <c r="ABF14931" s="60"/>
      <c r="ABG14931" s="60"/>
      <c r="ABH14931" s="60"/>
      <c r="ABI14931" s="60"/>
      <c r="ABJ14931" s="60"/>
      <c r="ABK14931" s="60"/>
      <c r="ABL14931" s="60"/>
      <c r="ABM14931" s="60"/>
      <c r="ABN14931" s="60"/>
      <c r="ABO14931" s="60"/>
      <c r="ABP14931" s="60"/>
      <c r="ABQ14931" s="60"/>
      <c r="ABR14931" s="60">
        <v>0.192940948680315</v>
      </c>
      <c r="ABS14931" s="60"/>
      <c r="ABT14931" s="60"/>
      <c r="ABU14931" s="60"/>
      <c r="ABV14931" s="60"/>
      <c r="ABW14931" s="60"/>
      <c r="ABX14931" s="60"/>
    </row>
    <row r="14932" spans="727:752" x14ac:dyDescent="0.25">
      <c r="AAY14932" s="60"/>
      <c r="AAZ14932" s="60"/>
      <c r="ABA14932" s="60"/>
      <c r="ABB14932" s="60"/>
      <c r="ABC14932" s="60"/>
      <c r="ABD14932" s="60"/>
      <c r="ABE14932" s="60"/>
      <c r="ABF14932" s="60"/>
      <c r="ABG14932" s="60"/>
      <c r="ABH14932" s="60"/>
      <c r="ABI14932" s="60"/>
      <c r="ABJ14932" s="60"/>
      <c r="ABK14932" s="60"/>
      <c r="ABL14932" s="60"/>
      <c r="ABM14932" s="60"/>
      <c r="ABN14932" s="60"/>
      <c r="ABO14932" s="60"/>
      <c r="ABP14932" s="60"/>
      <c r="ABQ14932" s="60"/>
      <c r="ABR14932" s="60">
        <v>0.192940948680315</v>
      </c>
      <c r="ABS14932" s="60"/>
      <c r="ABT14932" s="60"/>
      <c r="ABU14932" s="60"/>
      <c r="ABV14932" s="60"/>
      <c r="ABW14932" s="60"/>
      <c r="ABX14932" s="60"/>
    </row>
    <row r="14933" spans="727:752" x14ac:dyDescent="0.25">
      <c r="AAY14933" s="60"/>
      <c r="AAZ14933" s="60"/>
      <c r="ABA14933" s="60"/>
      <c r="ABB14933" s="60"/>
      <c r="ABC14933" s="60"/>
      <c r="ABD14933" s="60"/>
      <c r="ABE14933" s="60"/>
      <c r="ABF14933" s="60"/>
      <c r="ABG14933" s="60"/>
      <c r="ABH14933" s="60"/>
      <c r="ABI14933" s="60"/>
      <c r="ABJ14933" s="60"/>
      <c r="ABK14933" s="60"/>
      <c r="ABL14933" s="60"/>
      <c r="ABM14933" s="60"/>
      <c r="ABN14933" s="60"/>
      <c r="ABO14933" s="60"/>
      <c r="ABP14933" s="60"/>
      <c r="ABQ14933" s="60"/>
      <c r="ABR14933" s="60">
        <v>0.19250167339754701</v>
      </c>
      <c r="ABS14933" s="60"/>
      <c r="ABT14933" s="60"/>
      <c r="ABU14933" s="60"/>
      <c r="ABV14933" s="60"/>
      <c r="ABW14933" s="60"/>
      <c r="ABX14933" s="60"/>
    </row>
    <row r="14934" spans="727:752" x14ac:dyDescent="0.25">
      <c r="AAY14934" s="60"/>
      <c r="AAZ14934" s="60"/>
      <c r="ABA14934" s="60"/>
      <c r="ABB14934" s="60"/>
      <c r="ABC14934" s="60"/>
      <c r="ABD14934" s="60"/>
      <c r="ABE14934" s="60"/>
      <c r="ABF14934" s="60"/>
      <c r="ABG14934" s="60"/>
      <c r="ABH14934" s="60"/>
      <c r="ABI14934" s="60"/>
      <c r="ABJ14934" s="60"/>
      <c r="ABK14934" s="60"/>
      <c r="ABL14934" s="60"/>
      <c r="ABM14934" s="60"/>
      <c r="ABN14934" s="60"/>
      <c r="ABO14934" s="60"/>
      <c r="ABP14934" s="60"/>
      <c r="ABQ14934" s="60"/>
      <c r="ABR14934" s="60">
        <v>0.19250167339754701</v>
      </c>
      <c r="ABS14934" s="60"/>
      <c r="ABT14934" s="60"/>
      <c r="ABU14934" s="60"/>
      <c r="ABV14934" s="60"/>
      <c r="ABW14934" s="60"/>
      <c r="ABX14934" s="60"/>
    </row>
    <row r="14935" spans="727:752" x14ac:dyDescent="0.25">
      <c r="AAY14935" s="60"/>
      <c r="AAZ14935" s="60"/>
      <c r="ABA14935" s="60"/>
      <c r="ABB14935" s="60"/>
      <c r="ABC14935" s="60"/>
      <c r="ABD14935" s="60"/>
      <c r="ABE14935" s="60"/>
      <c r="ABF14935" s="60"/>
      <c r="ABG14935" s="60"/>
      <c r="ABH14935" s="60"/>
      <c r="ABI14935" s="60"/>
      <c r="ABJ14935" s="60"/>
      <c r="ABK14935" s="60"/>
      <c r="ABL14935" s="60"/>
      <c r="ABM14935" s="60"/>
      <c r="ABN14935" s="60"/>
      <c r="ABO14935" s="60"/>
      <c r="ABP14935" s="60"/>
      <c r="ABQ14935" s="60"/>
      <c r="ABR14935" s="60">
        <v>0.192461109789301</v>
      </c>
      <c r="ABS14935" s="60"/>
      <c r="ABT14935" s="60"/>
      <c r="ABU14935" s="60"/>
      <c r="ABV14935" s="60"/>
      <c r="ABW14935" s="60"/>
      <c r="ABX14935" s="60"/>
    </row>
    <row r="14936" spans="727:752" x14ac:dyDescent="0.25">
      <c r="AAY14936" s="60"/>
      <c r="AAZ14936" s="60"/>
      <c r="ABA14936" s="60"/>
      <c r="ABB14936" s="60"/>
      <c r="ABC14936" s="60"/>
      <c r="ABD14936" s="60"/>
      <c r="ABE14936" s="60"/>
      <c r="ABF14936" s="60"/>
      <c r="ABG14936" s="60"/>
      <c r="ABH14936" s="60"/>
      <c r="ABI14936" s="60"/>
      <c r="ABJ14936" s="60"/>
      <c r="ABK14936" s="60"/>
      <c r="ABL14936" s="60"/>
      <c r="ABM14936" s="60"/>
      <c r="ABN14936" s="60"/>
      <c r="ABO14936" s="60"/>
      <c r="ABP14936" s="60"/>
      <c r="ABQ14936" s="60"/>
      <c r="ABR14936" s="60">
        <v>0.192461109789301</v>
      </c>
      <c r="ABS14936" s="60"/>
      <c r="ABT14936" s="60"/>
      <c r="ABU14936" s="60"/>
      <c r="ABV14936" s="60"/>
      <c r="ABW14936" s="60"/>
      <c r="ABX14936" s="60"/>
    </row>
    <row r="14937" spans="727:752" x14ac:dyDescent="0.25">
      <c r="AAY14937" s="60"/>
      <c r="AAZ14937" s="60"/>
      <c r="ABA14937" s="60"/>
      <c r="ABB14937" s="60"/>
      <c r="ABC14937" s="60"/>
      <c r="ABD14937" s="60"/>
      <c r="ABE14937" s="60"/>
      <c r="ABF14937" s="60"/>
      <c r="ABG14937" s="60"/>
      <c r="ABH14937" s="60"/>
      <c r="ABI14937" s="60"/>
      <c r="ABJ14937" s="60"/>
      <c r="ABK14937" s="60"/>
      <c r="ABL14937" s="60"/>
      <c r="ABM14937" s="60"/>
      <c r="ABN14937" s="60"/>
      <c r="ABO14937" s="60"/>
      <c r="ABP14937" s="60"/>
      <c r="ABQ14937" s="60"/>
      <c r="ABR14937" s="60">
        <v>0.192461006519662</v>
      </c>
      <c r="ABS14937" s="60"/>
      <c r="ABT14937" s="60"/>
      <c r="ABU14937" s="60"/>
      <c r="ABV14937" s="60"/>
      <c r="ABW14937" s="60"/>
      <c r="ABX14937" s="60"/>
    </row>
    <row r="14938" spans="727:752" x14ac:dyDescent="0.25">
      <c r="AAY14938" s="60"/>
      <c r="AAZ14938" s="60"/>
      <c r="ABA14938" s="60"/>
      <c r="ABB14938" s="60"/>
      <c r="ABC14938" s="60"/>
      <c r="ABD14938" s="60"/>
      <c r="ABE14938" s="60"/>
      <c r="ABF14938" s="60"/>
      <c r="ABG14938" s="60"/>
      <c r="ABH14938" s="60"/>
      <c r="ABI14938" s="60"/>
      <c r="ABJ14938" s="60"/>
      <c r="ABK14938" s="60"/>
      <c r="ABL14938" s="60"/>
      <c r="ABM14938" s="60"/>
      <c r="ABN14938" s="60"/>
      <c r="ABO14938" s="60"/>
      <c r="ABP14938" s="60"/>
      <c r="ABQ14938" s="60"/>
      <c r="ABR14938" s="60">
        <v>0.192461006519662</v>
      </c>
      <c r="ABS14938" s="60"/>
      <c r="ABT14938" s="60"/>
      <c r="ABU14938" s="60"/>
      <c r="ABV14938" s="60"/>
      <c r="ABW14938" s="60"/>
      <c r="ABX14938" s="60"/>
    </row>
    <row r="14939" spans="727:752" x14ac:dyDescent="0.25">
      <c r="AAY14939" s="60"/>
      <c r="AAZ14939" s="60"/>
      <c r="ABA14939" s="60"/>
      <c r="ABB14939" s="60"/>
      <c r="ABC14939" s="60"/>
      <c r="ABD14939" s="60"/>
      <c r="ABE14939" s="60"/>
      <c r="ABF14939" s="60"/>
      <c r="ABG14939" s="60"/>
      <c r="ABH14939" s="60"/>
      <c r="ABI14939" s="60"/>
      <c r="ABJ14939" s="60"/>
      <c r="ABK14939" s="60"/>
      <c r="ABL14939" s="60"/>
      <c r="ABM14939" s="60"/>
      <c r="ABN14939" s="60"/>
      <c r="ABO14939" s="60"/>
      <c r="ABP14939" s="60"/>
      <c r="ABQ14939" s="60"/>
      <c r="ABR14939" s="60">
        <v>0.19240655029117701</v>
      </c>
      <c r="ABS14939" s="60"/>
      <c r="ABT14939" s="60"/>
      <c r="ABU14939" s="60"/>
      <c r="ABV14939" s="60"/>
      <c r="ABW14939" s="60"/>
      <c r="ABX14939" s="60"/>
    </row>
    <row r="14940" spans="727:752" x14ac:dyDescent="0.25">
      <c r="AAY14940" s="60"/>
      <c r="AAZ14940" s="60"/>
      <c r="ABA14940" s="60"/>
      <c r="ABB14940" s="60"/>
      <c r="ABC14940" s="60"/>
      <c r="ABD14940" s="60"/>
      <c r="ABE14940" s="60"/>
      <c r="ABF14940" s="60"/>
      <c r="ABG14940" s="60"/>
      <c r="ABH14940" s="60"/>
      <c r="ABI14940" s="60"/>
      <c r="ABJ14940" s="60"/>
      <c r="ABK14940" s="60"/>
      <c r="ABL14940" s="60"/>
      <c r="ABM14940" s="60"/>
      <c r="ABN14940" s="60"/>
      <c r="ABO14940" s="60"/>
      <c r="ABP14940" s="60"/>
      <c r="ABQ14940" s="60"/>
      <c r="ABR14940" s="60">
        <v>0.19240655029117701</v>
      </c>
      <c r="ABS14940" s="60"/>
      <c r="ABT14940" s="60"/>
      <c r="ABU14940" s="60"/>
      <c r="ABV14940" s="60"/>
      <c r="ABW14940" s="60"/>
      <c r="ABX14940" s="60"/>
    </row>
    <row r="14941" spans="727:752" x14ac:dyDescent="0.25">
      <c r="AAY14941" s="60"/>
      <c r="AAZ14941" s="60"/>
      <c r="ABA14941" s="60"/>
      <c r="ABB14941" s="60"/>
      <c r="ABC14941" s="60"/>
      <c r="ABD14941" s="60"/>
      <c r="ABE14941" s="60"/>
      <c r="ABF14941" s="60"/>
      <c r="ABG14941" s="60"/>
      <c r="ABH14941" s="60"/>
      <c r="ABI14941" s="60"/>
      <c r="ABJ14941" s="60"/>
      <c r="ABK14941" s="60"/>
      <c r="ABL14941" s="60"/>
      <c r="ABM14941" s="60"/>
      <c r="ABN14941" s="60"/>
      <c r="ABO14941" s="60"/>
      <c r="ABP14941" s="60"/>
      <c r="ABQ14941" s="60"/>
      <c r="ABR14941" s="60">
        <v>0.192396272096962</v>
      </c>
      <c r="ABS14941" s="60"/>
      <c r="ABT14941" s="60"/>
      <c r="ABU14941" s="60"/>
      <c r="ABV14941" s="60"/>
      <c r="ABW14941" s="60"/>
      <c r="ABX14941" s="60"/>
    </row>
    <row r="14942" spans="727:752" x14ac:dyDescent="0.25">
      <c r="AAY14942" s="60"/>
      <c r="AAZ14942" s="60"/>
      <c r="ABA14942" s="60"/>
      <c r="ABB14942" s="60"/>
      <c r="ABC14942" s="60"/>
      <c r="ABD14942" s="60"/>
      <c r="ABE14942" s="60"/>
      <c r="ABF14942" s="60"/>
      <c r="ABG14942" s="60"/>
      <c r="ABH14942" s="60"/>
      <c r="ABI14942" s="60"/>
      <c r="ABJ14942" s="60"/>
      <c r="ABK14942" s="60"/>
      <c r="ABL14942" s="60"/>
      <c r="ABM14942" s="60"/>
      <c r="ABN14942" s="60"/>
      <c r="ABO14942" s="60"/>
      <c r="ABP14942" s="60"/>
      <c r="ABQ14942" s="60"/>
      <c r="ABR14942" s="60">
        <v>0.192396272096962</v>
      </c>
      <c r="ABS14942" s="60"/>
      <c r="ABT14942" s="60"/>
      <c r="ABU14942" s="60"/>
      <c r="ABV14942" s="60"/>
      <c r="ABW14942" s="60"/>
      <c r="ABX14942" s="60"/>
    </row>
    <row r="14943" spans="727:752" x14ac:dyDescent="0.25">
      <c r="AAY14943" s="60"/>
      <c r="AAZ14943" s="60"/>
      <c r="ABA14943" s="60"/>
      <c r="ABB14943" s="60"/>
      <c r="ABC14943" s="60"/>
      <c r="ABD14943" s="60"/>
      <c r="ABE14943" s="60"/>
      <c r="ABF14943" s="60"/>
      <c r="ABG14943" s="60"/>
      <c r="ABH14943" s="60"/>
      <c r="ABI14943" s="60"/>
      <c r="ABJ14943" s="60"/>
      <c r="ABK14943" s="60"/>
      <c r="ABL14943" s="60"/>
      <c r="ABM14943" s="60"/>
      <c r="ABN14943" s="60"/>
      <c r="ABO14943" s="60"/>
      <c r="ABP14943" s="60"/>
      <c r="ABQ14943" s="60"/>
      <c r="ABR14943" s="60">
        <v>0.19235695745831699</v>
      </c>
      <c r="ABS14943" s="60"/>
      <c r="ABT14943" s="60"/>
      <c r="ABU14943" s="60"/>
      <c r="ABV14943" s="60"/>
      <c r="ABW14943" s="60"/>
      <c r="ABX14943" s="60"/>
    </row>
    <row r="14944" spans="727:752" x14ac:dyDescent="0.25">
      <c r="AAY14944" s="60"/>
      <c r="AAZ14944" s="60"/>
      <c r="ABA14944" s="60"/>
      <c r="ABB14944" s="60"/>
      <c r="ABC14944" s="60"/>
      <c r="ABD14944" s="60"/>
      <c r="ABE14944" s="60"/>
      <c r="ABF14944" s="60"/>
      <c r="ABG14944" s="60"/>
      <c r="ABH14944" s="60"/>
      <c r="ABI14944" s="60"/>
      <c r="ABJ14944" s="60"/>
      <c r="ABK14944" s="60"/>
      <c r="ABL14944" s="60"/>
      <c r="ABM14944" s="60"/>
      <c r="ABN14944" s="60"/>
      <c r="ABO14944" s="60"/>
      <c r="ABP14944" s="60"/>
      <c r="ABQ14944" s="60"/>
      <c r="ABR14944" s="60">
        <v>0.19235695745831699</v>
      </c>
      <c r="ABS14944" s="60"/>
      <c r="ABT14944" s="60"/>
      <c r="ABU14944" s="60"/>
      <c r="ABV14944" s="60"/>
      <c r="ABW14944" s="60"/>
      <c r="ABX14944" s="60"/>
    </row>
    <row r="14945" spans="727:752" x14ac:dyDescent="0.25">
      <c r="AAY14945" s="60"/>
      <c r="AAZ14945" s="60"/>
      <c r="ABA14945" s="60"/>
      <c r="ABB14945" s="60"/>
      <c r="ABC14945" s="60"/>
      <c r="ABD14945" s="60"/>
      <c r="ABE14945" s="60"/>
      <c r="ABF14945" s="60"/>
      <c r="ABG14945" s="60"/>
      <c r="ABH14945" s="60"/>
      <c r="ABI14945" s="60"/>
      <c r="ABJ14945" s="60"/>
      <c r="ABK14945" s="60"/>
      <c r="ABL14945" s="60"/>
      <c r="ABM14945" s="60"/>
      <c r="ABN14945" s="60"/>
      <c r="ABO14945" s="60"/>
      <c r="ABP14945" s="60"/>
      <c r="ABQ14945" s="60"/>
      <c r="ABR14945" s="60">
        <v>0.19211832980918001</v>
      </c>
      <c r="ABS14945" s="60"/>
      <c r="ABT14945" s="60"/>
      <c r="ABU14945" s="60"/>
      <c r="ABV14945" s="60"/>
      <c r="ABW14945" s="60"/>
      <c r="ABX14945" s="60"/>
    </row>
    <row r="14946" spans="727:752" x14ac:dyDescent="0.25">
      <c r="AAY14946" s="60"/>
      <c r="AAZ14946" s="60"/>
      <c r="ABA14946" s="60"/>
      <c r="ABB14946" s="60"/>
      <c r="ABC14946" s="60"/>
      <c r="ABD14946" s="60"/>
      <c r="ABE14946" s="60"/>
      <c r="ABF14946" s="60"/>
      <c r="ABG14946" s="60"/>
      <c r="ABH14946" s="60"/>
      <c r="ABI14946" s="60"/>
      <c r="ABJ14946" s="60"/>
      <c r="ABK14946" s="60"/>
      <c r="ABL14946" s="60"/>
      <c r="ABM14946" s="60"/>
      <c r="ABN14946" s="60"/>
      <c r="ABO14946" s="60"/>
      <c r="ABP14946" s="60"/>
      <c r="ABQ14946" s="60"/>
      <c r="ABR14946" s="60">
        <v>0.19211832980918001</v>
      </c>
      <c r="ABS14946" s="60"/>
      <c r="ABT14946" s="60"/>
      <c r="ABU14946" s="60"/>
      <c r="ABV14946" s="60"/>
      <c r="ABW14946" s="60"/>
      <c r="ABX14946" s="60"/>
    </row>
    <row r="14947" spans="727:752" x14ac:dyDescent="0.25">
      <c r="AAY14947" s="60"/>
      <c r="AAZ14947" s="60"/>
      <c r="ABA14947" s="60"/>
      <c r="ABB14947" s="60"/>
      <c r="ABC14947" s="60"/>
      <c r="ABD14947" s="60"/>
      <c r="ABE14947" s="60"/>
      <c r="ABF14947" s="60"/>
      <c r="ABG14947" s="60"/>
      <c r="ABH14947" s="60"/>
      <c r="ABI14947" s="60"/>
      <c r="ABJ14947" s="60"/>
      <c r="ABK14947" s="60"/>
      <c r="ABL14947" s="60"/>
      <c r="ABM14947" s="60"/>
      <c r="ABN14947" s="60"/>
      <c r="ABO14947" s="60"/>
      <c r="ABP14947" s="60"/>
      <c r="ABQ14947" s="60"/>
      <c r="ABR14947" s="60">
        <v>0.192074344902007</v>
      </c>
      <c r="ABS14947" s="60"/>
      <c r="ABT14947" s="60"/>
      <c r="ABU14947" s="60"/>
      <c r="ABV14947" s="60"/>
      <c r="ABW14947" s="60"/>
      <c r="ABX14947" s="60"/>
    </row>
    <row r="14948" spans="727:752" x14ac:dyDescent="0.25">
      <c r="AAY14948" s="60"/>
      <c r="AAZ14948" s="60"/>
      <c r="ABA14948" s="60"/>
      <c r="ABB14948" s="60"/>
      <c r="ABC14948" s="60"/>
      <c r="ABD14948" s="60"/>
      <c r="ABE14948" s="60"/>
      <c r="ABF14948" s="60"/>
      <c r="ABG14948" s="60"/>
      <c r="ABH14948" s="60"/>
      <c r="ABI14948" s="60"/>
      <c r="ABJ14948" s="60"/>
      <c r="ABK14948" s="60"/>
      <c r="ABL14948" s="60"/>
      <c r="ABM14948" s="60"/>
      <c r="ABN14948" s="60"/>
      <c r="ABO14948" s="60"/>
      <c r="ABP14948" s="60"/>
      <c r="ABQ14948" s="60"/>
      <c r="ABR14948" s="60">
        <v>0.192074344902007</v>
      </c>
      <c r="ABS14948" s="60"/>
      <c r="ABT14948" s="60"/>
      <c r="ABU14948" s="60"/>
      <c r="ABV14948" s="60"/>
      <c r="ABW14948" s="60"/>
      <c r="ABX14948" s="60"/>
    </row>
    <row r="14949" spans="727:752" x14ac:dyDescent="0.25">
      <c r="AAY14949" s="60"/>
      <c r="AAZ14949" s="60"/>
      <c r="ABA14949" s="60"/>
      <c r="ABB14949" s="60"/>
      <c r="ABC14949" s="60"/>
      <c r="ABD14949" s="60"/>
      <c r="ABE14949" s="60"/>
      <c r="ABF14949" s="60"/>
      <c r="ABG14949" s="60"/>
      <c r="ABH14949" s="60"/>
      <c r="ABI14949" s="60"/>
      <c r="ABJ14949" s="60"/>
      <c r="ABK14949" s="60"/>
      <c r="ABL14949" s="60"/>
      <c r="ABM14949" s="60"/>
      <c r="ABN14949" s="60"/>
      <c r="ABO14949" s="60"/>
      <c r="ABP14949" s="60"/>
      <c r="ABQ14949" s="60"/>
      <c r="ABR14949" s="60">
        <v>0.19204793558519101</v>
      </c>
      <c r="ABS14949" s="60"/>
      <c r="ABT14949" s="60"/>
      <c r="ABU14949" s="60"/>
      <c r="ABV14949" s="60"/>
      <c r="ABW14949" s="60"/>
      <c r="ABX14949" s="60"/>
    </row>
    <row r="14950" spans="727:752" x14ac:dyDescent="0.25">
      <c r="AAY14950" s="60"/>
      <c r="AAZ14950" s="60"/>
      <c r="ABA14950" s="60"/>
      <c r="ABB14950" s="60"/>
      <c r="ABC14950" s="60"/>
      <c r="ABD14950" s="60"/>
      <c r="ABE14950" s="60"/>
      <c r="ABF14950" s="60"/>
      <c r="ABG14950" s="60"/>
      <c r="ABH14950" s="60"/>
      <c r="ABI14950" s="60"/>
      <c r="ABJ14950" s="60"/>
      <c r="ABK14950" s="60"/>
      <c r="ABL14950" s="60"/>
      <c r="ABM14950" s="60"/>
      <c r="ABN14950" s="60"/>
      <c r="ABO14950" s="60"/>
      <c r="ABP14950" s="60"/>
      <c r="ABQ14950" s="60"/>
      <c r="ABR14950" s="60">
        <v>0.19204793558519101</v>
      </c>
      <c r="ABS14950" s="60"/>
      <c r="ABT14950" s="60"/>
      <c r="ABU14950" s="60"/>
      <c r="ABV14950" s="60"/>
      <c r="ABW14950" s="60"/>
      <c r="ABX14950" s="60"/>
    </row>
    <row r="14951" spans="727:752" x14ac:dyDescent="0.25">
      <c r="AAY14951" s="60"/>
      <c r="AAZ14951" s="60"/>
      <c r="ABA14951" s="60"/>
      <c r="ABB14951" s="60"/>
      <c r="ABC14951" s="60"/>
      <c r="ABD14951" s="60"/>
      <c r="ABE14951" s="60"/>
      <c r="ABF14951" s="60"/>
      <c r="ABG14951" s="60"/>
      <c r="ABH14951" s="60"/>
      <c r="ABI14951" s="60"/>
      <c r="ABJ14951" s="60"/>
      <c r="ABK14951" s="60"/>
      <c r="ABL14951" s="60"/>
      <c r="ABM14951" s="60"/>
      <c r="ABN14951" s="60"/>
      <c r="ABO14951" s="60"/>
      <c r="ABP14951" s="60"/>
      <c r="ABQ14951" s="60"/>
      <c r="ABR14951" s="60">
        <v>0.19200836793492099</v>
      </c>
      <c r="ABS14951" s="60"/>
      <c r="ABT14951" s="60"/>
      <c r="ABU14951" s="60"/>
      <c r="ABV14951" s="60"/>
      <c r="ABW14951" s="60"/>
      <c r="ABX14951" s="60"/>
    </row>
    <row r="14952" spans="727:752" x14ac:dyDescent="0.25">
      <c r="AAY14952" s="60"/>
      <c r="AAZ14952" s="60"/>
      <c r="ABA14952" s="60"/>
      <c r="ABB14952" s="60"/>
      <c r="ABC14952" s="60"/>
      <c r="ABD14952" s="60"/>
      <c r="ABE14952" s="60"/>
      <c r="ABF14952" s="60"/>
      <c r="ABG14952" s="60"/>
      <c r="ABH14952" s="60"/>
      <c r="ABI14952" s="60"/>
      <c r="ABJ14952" s="60"/>
      <c r="ABK14952" s="60"/>
      <c r="ABL14952" s="60"/>
      <c r="ABM14952" s="60"/>
      <c r="ABN14952" s="60"/>
      <c r="ABO14952" s="60"/>
      <c r="ABP14952" s="60"/>
      <c r="ABQ14952" s="60"/>
      <c r="ABR14952" s="60">
        <v>0.19200836793492099</v>
      </c>
      <c r="ABS14952" s="60"/>
      <c r="ABT14952" s="60"/>
      <c r="ABU14952" s="60"/>
      <c r="ABV14952" s="60"/>
      <c r="ABW14952" s="60"/>
      <c r="ABX14952" s="60"/>
    </row>
    <row r="14953" spans="727:752" x14ac:dyDescent="0.25">
      <c r="AAY14953" s="60"/>
      <c r="AAZ14953" s="60"/>
      <c r="ABA14953" s="60"/>
      <c r="ABB14953" s="60"/>
      <c r="ABC14953" s="60"/>
      <c r="ABD14953" s="60"/>
      <c r="ABE14953" s="60"/>
      <c r="ABF14953" s="60"/>
      <c r="ABG14953" s="60"/>
      <c r="ABH14953" s="60"/>
      <c r="ABI14953" s="60"/>
      <c r="ABJ14953" s="60"/>
      <c r="ABK14953" s="60"/>
      <c r="ABL14953" s="60"/>
      <c r="ABM14953" s="60"/>
      <c r="ABN14953" s="60"/>
      <c r="ABO14953" s="60"/>
      <c r="ABP14953" s="60"/>
      <c r="ABQ14953" s="60"/>
      <c r="ABR14953" s="60">
        <v>0.191776245580523</v>
      </c>
      <c r="ABS14953" s="60"/>
      <c r="ABT14953" s="60"/>
      <c r="ABU14953" s="60"/>
      <c r="ABV14953" s="60"/>
      <c r="ABW14953" s="60"/>
      <c r="ABX14953" s="60"/>
    </row>
    <row r="14954" spans="727:752" x14ac:dyDescent="0.25">
      <c r="AAY14954" s="60"/>
      <c r="AAZ14954" s="60"/>
      <c r="ABA14954" s="60"/>
      <c r="ABB14954" s="60"/>
      <c r="ABC14954" s="60"/>
      <c r="ABD14954" s="60"/>
      <c r="ABE14954" s="60"/>
      <c r="ABF14954" s="60"/>
      <c r="ABG14954" s="60"/>
      <c r="ABH14954" s="60"/>
      <c r="ABI14954" s="60"/>
      <c r="ABJ14954" s="60"/>
      <c r="ABK14954" s="60"/>
      <c r="ABL14954" s="60"/>
      <c r="ABM14954" s="60"/>
      <c r="ABN14954" s="60"/>
      <c r="ABO14954" s="60"/>
      <c r="ABP14954" s="60"/>
      <c r="ABQ14954" s="60"/>
      <c r="ABR14954" s="60">
        <v>0.191776245580523</v>
      </c>
      <c r="ABS14954" s="60"/>
      <c r="ABT14954" s="60"/>
      <c r="ABU14954" s="60"/>
      <c r="ABV14954" s="60"/>
      <c r="ABW14954" s="60"/>
      <c r="ABX14954" s="60"/>
    </row>
    <row r="14955" spans="727:752" x14ac:dyDescent="0.25">
      <c r="AAY14955" s="60"/>
      <c r="AAZ14955" s="60"/>
      <c r="ABA14955" s="60"/>
      <c r="ABB14955" s="60"/>
      <c r="ABC14955" s="60"/>
      <c r="ABD14955" s="60"/>
      <c r="ABE14955" s="60"/>
      <c r="ABF14955" s="60"/>
      <c r="ABG14955" s="60"/>
      <c r="ABH14955" s="60"/>
      <c r="ABI14955" s="60"/>
      <c r="ABJ14955" s="60"/>
      <c r="ABK14955" s="60"/>
      <c r="ABL14955" s="60"/>
      <c r="ABM14955" s="60"/>
      <c r="ABN14955" s="60"/>
      <c r="ABO14955" s="60"/>
      <c r="ABP14955" s="60"/>
      <c r="ABQ14955" s="60"/>
      <c r="ABR14955" s="60">
        <v>0.19151603323142799</v>
      </c>
      <c r="ABS14955" s="60"/>
      <c r="ABT14955" s="60"/>
      <c r="ABU14955" s="60"/>
      <c r="ABV14955" s="60"/>
      <c r="ABW14955" s="60"/>
      <c r="ABX14955" s="60"/>
    </row>
    <row r="14956" spans="727:752" x14ac:dyDescent="0.25">
      <c r="AAY14956" s="60"/>
      <c r="AAZ14956" s="60"/>
      <c r="ABA14956" s="60"/>
      <c r="ABB14956" s="60"/>
      <c r="ABC14956" s="60"/>
      <c r="ABD14956" s="60"/>
      <c r="ABE14956" s="60"/>
      <c r="ABF14956" s="60"/>
      <c r="ABG14956" s="60"/>
      <c r="ABH14956" s="60"/>
      <c r="ABI14956" s="60"/>
      <c r="ABJ14956" s="60"/>
      <c r="ABK14956" s="60"/>
      <c r="ABL14956" s="60"/>
      <c r="ABM14956" s="60"/>
      <c r="ABN14956" s="60"/>
      <c r="ABO14956" s="60"/>
      <c r="ABP14956" s="60"/>
      <c r="ABQ14956" s="60"/>
      <c r="ABR14956" s="60">
        <v>0.19151603323142799</v>
      </c>
      <c r="ABS14956" s="60"/>
      <c r="ABT14956" s="60"/>
      <c r="ABU14956" s="60"/>
      <c r="ABV14956" s="60"/>
      <c r="ABW14956" s="60"/>
      <c r="ABX14956" s="60"/>
    </row>
    <row r="14957" spans="727:752" x14ac:dyDescent="0.25">
      <c r="AAY14957" s="60"/>
      <c r="AAZ14957" s="60"/>
      <c r="ABA14957" s="60"/>
      <c r="ABB14957" s="60"/>
      <c r="ABC14957" s="60"/>
      <c r="ABD14957" s="60"/>
      <c r="ABE14957" s="60"/>
      <c r="ABF14957" s="60"/>
      <c r="ABG14957" s="60"/>
      <c r="ABH14957" s="60"/>
      <c r="ABI14957" s="60"/>
      <c r="ABJ14957" s="60"/>
      <c r="ABK14957" s="60"/>
      <c r="ABL14957" s="60"/>
      <c r="ABM14957" s="60"/>
      <c r="ABN14957" s="60"/>
      <c r="ABO14957" s="60"/>
      <c r="ABP14957" s="60"/>
      <c r="ABQ14957" s="60"/>
      <c r="ABR14957" s="60">
        <v>0.191347539107764</v>
      </c>
      <c r="ABS14957" s="60"/>
      <c r="ABT14957" s="60"/>
      <c r="ABU14957" s="60"/>
      <c r="ABV14957" s="60"/>
      <c r="ABW14957" s="60"/>
      <c r="ABX14957" s="60"/>
    </row>
    <row r="14958" spans="727:752" x14ac:dyDescent="0.25">
      <c r="AAY14958" s="60"/>
      <c r="AAZ14958" s="60"/>
      <c r="ABA14958" s="60"/>
      <c r="ABB14958" s="60"/>
      <c r="ABC14958" s="60"/>
      <c r="ABD14958" s="60"/>
      <c r="ABE14958" s="60"/>
      <c r="ABF14958" s="60"/>
      <c r="ABG14958" s="60"/>
      <c r="ABH14958" s="60"/>
      <c r="ABI14958" s="60"/>
      <c r="ABJ14958" s="60"/>
      <c r="ABK14958" s="60"/>
      <c r="ABL14958" s="60"/>
      <c r="ABM14958" s="60"/>
      <c r="ABN14958" s="60"/>
      <c r="ABO14958" s="60"/>
      <c r="ABP14958" s="60"/>
      <c r="ABQ14958" s="60"/>
      <c r="ABR14958" s="60">
        <v>0.191347539107764</v>
      </c>
      <c r="ABS14958" s="60"/>
      <c r="ABT14958" s="60"/>
      <c r="ABU14958" s="60"/>
      <c r="ABV14958" s="60"/>
      <c r="ABW14958" s="60"/>
      <c r="ABX14958" s="60"/>
    </row>
    <row r="14959" spans="727:752" x14ac:dyDescent="0.25">
      <c r="AAY14959" s="60"/>
      <c r="AAZ14959" s="60"/>
      <c r="ABA14959" s="60"/>
      <c r="ABB14959" s="60"/>
      <c r="ABC14959" s="60"/>
      <c r="ABD14959" s="60"/>
      <c r="ABE14959" s="60"/>
      <c r="ABF14959" s="60"/>
      <c r="ABG14959" s="60"/>
      <c r="ABH14959" s="60"/>
      <c r="ABI14959" s="60"/>
      <c r="ABJ14959" s="60"/>
      <c r="ABK14959" s="60"/>
      <c r="ABL14959" s="60"/>
      <c r="ABM14959" s="60"/>
      <c r="ABN14959" s="60"/>
      <c r="ABO14959" s="60"/>
      <c r="ABP14959" s="60"/>
      <c r="ABQ14959" s="60"/>
      <c r="ABR14959" s="60">
        <v>0.191179470835285</v>
      </c>
      <c r="ABS14959" s="60"/>
      <c r="ABT14959" s="60"/>
      <c r="ABU14959" s="60"/>
      <c r="ABV14959" s="60"/>
      <c r="ABW14959" s="60"/>
      <c r="ABX14959" s="60"/>
    </row>
    <row r="14960" spans="727:752" x14ac:dyDescent="0.25">
      <c r="AAY14960" s="60"/>
      <c r="AAZ14960" s="60"/>
      <c r="ABA14960" s="60"/>
      <c r="ABB14960" s="60"/>
      <c r="ABC14960" s="60"/>
      <c r="ABD14960" s="60"/>
      <c r="ABE14960" s="60"/>
      <c r="ABF14960" s="60"/>
      <c r="ABG14960" s="60"/>
      <c r="ABH14960" s="60"/>
      <c r="ABI14960" s="60"/>
      <c r="ABJ14960" s="60"/>
      <c r="ABK14960" s="60"/>
      <c r="ABL14960" s="60"/>
      <c r="ABM14960" s="60"/>
      <c r="ABN14960" s="60"/>
      <c r="ABO14960" s="60"/>
      <c r="ABP14960" s="60"/>
      <c r="ABQ14960" s="60"/>
      <c r="ABR14960" s="60">
        <v>0.191179470835285</v>
      </c>
      <c r="ABS14960" s="60"/>
      <c r="ABT14960" s="60"/>
      <c r="ABU14960" s="60"/>
      <c r="ABV14960" s="60"/>
      <c r="ABW14960" s="60"/>
      <c r="ABX14960" s="60"/>
    </row>
    <row r="14961" spans="727:752" x14ac:dyDescent="0.25">
      <c r="AAY14961" s="60"/>
      <c r="AAZ14961" s="60"/>
      <c r="ABA14961" s="60"/>
      <c r="ABB14961" s="60"/>
      <c r="ABC14961" s="60"/>
      <c r="ABD14961" s="60"/>
      <c r="ABE14961" s="60"/>
      <c r="ABF14961" s="60"/>
      <c r="ABG14961" s="60"/>
      <c r="ABH14961" s="60"/>
      <c r="ABI14961" s="60"/>
      <c r="ABJ14961" s="60"/>
      <c r="ABK14961" s="60"/>
      <c r="ABL14961" s="60"/>
      <c r="ABM14961" s="60"/>
      <c r="ABN14961" s="60"/>
      <c r="ABO14961" s="60"/>
      <c r="ABP14961" s="60"/>
      <c r="ABQ14961" s="60"/>
      <c r="ABR14961" s="60">
        <v>0.191039530359215</v>
      </c>
      <c r="ABS14961" s="60"/>
      <c r="ABT14961" s="60"/>
      <c r="ABU14961" s="60"/>
      <c r="ABV14961" s="60"/>
      <c r="ABW14961" s="60"/>
      <c r="ABX14961" s="60"/>
    </row>
    <row r="14962" spans="727:752" x14ac:dyDescent="0.25">
      <c r="AAY14962" s="60"/>
      <c r="AAZ14962" s="60"/>
      <c r="ABA14962" s="60"/>
      <c r="ABB14962" s="60"/>
      <c r="ABC14962" s="60"/>
      <c r="ABD14962" s="60"/>
      <c r="ABE14962" s="60"/>
      <c r="ABF14962" s="60"/>
      <c r="ABG14962" s="60"/>
      <c r="ABH14962" s="60"/>
      <c r="ABI14962" s="60"/>
      <c r="ABJ14962" s="60"/>
      <c r="ABK14962" s="60"/>
      <c r="ABL14962" s="60"/>
      <c r="ABM14962" s="60"/>
      <c r="ABN14962" s="60"/>
      <c r="ABO14962" s="60"/>
      <c r="ABP14962" s="60"/>
      <c r="ABQ14962" s="60"/>
      <c r="ABR14962" s="60">
        <v>0.191039530359215</v>
      </c>
      <c r="ABS14962" s="60"/>
      <c r="ABT14962" s="60"/>
      <c r="ABU14962" s="60"/>
      <c r="ABV14962" s="60"/>
      <c r="ABW14962" s="60"/>
      <c r="ABX14962" s="60"/>
    </row>
    <row r="14963" spans="727:752" x14ac:dyDescent="0.25">
      <c r="AAY14963" s="60"/>
      <c r="AAZ14963" s="60"/>
      <c r="ABA14963" s="60"/>
      <c r="ABB14963" s="60"/>
      <c r="ABC14963" s="60"/>
      <c r="ABD14963" s="60"/>
      <c r="ABE14963" s="60"/>
      <c r="ABF14963" s="60"/>
      <c r="ABG14963" s="60"/>
      <c r="ABH14963" s="60"/>
      <c r="ABI14963" s="60"/>
      <c r="ABJ14963" s="60"/>
      <c r="ABK14963" s="60"/>
      <c r="ABL14963" s="60"/>
      <c r="ABM14963" s="60"/>
      <c r="ABN14963" s="60"/>
      <c r="ABO14963" s="60"/>
      <c r="ABP14963" s="60"/>
      <c r="ABQ14963" s="60"/>
      <c r="ABR14963" s="60">
        <v>0.191016175413425</v>
      </c>
      <c r="ABS14963" s="60"/>
      <c r="ABT14963" s="60"/>
      <c r="ABU14963" s="60"/>
      <c r="ABV14963" s="60"/>
      <c r="ABW14963" s="60"/>
      <c r="ABX14963" s="60"/>
    </row>
    <row r="14964" spans="727:752" x14ac:dyDescent="0.25">
      <c r="AAY14964" s="60"/>
      <c r="AAZ14964" s="60"/>
      <c r="ABA14964" s="60"/>
      <c r="ABB14964" s="60"/>
      <c r="ABC14964" s="60"/>
      <c r="ABD14964" s="60"/>
      <c r="ABE14964" s="60"/>
      <c r="ABF14964" s="60"/>
      <c r="ABG14964" s="60"/>
      <c r="ABH14964" s="60"/>
      <c r="ABI14964" s="60"/>
      <c r="ABJ14964" s="60"/>
      <c r="ABK14964" s="60"/>
      <c r="ABL14964" s="60"/>
      <c r="ABM14964" s="60"/>
      <c r="ABN14964" s="60"/>
      <c r="ABO14964" s="60"/>
      <c r="ABP14964" s="60"/>
      <c r="ABQ14964" s="60"/>
      <c r="ABR14964" s="60">
        <v>0.191016175413425</v>
      </c>
      <c r="ABS14964" s="60"/>
      <c r="ABT14964" s="60"/>
      <c r="ABU14964" s="60"/>
      <c r="ABV14964" s="60"/>
      <c r="ABW14964" s="60"/>
      <c r="ABX14964" s="60"/>
    </row>
    <row r="14965" spans="727:752" x14ac:dyDescent="0.25">
      <c r="AAY14965" s="60"/>
      <c r="AAZ14965" s="60"/>
      <c r="ABA14965" s="60"/>
      <c r="ABB14965" s="60"/>
      <c r="ABC14965" s="60"/>
      <c r="ABD14965" s="60"/>
      <c r="ABE14965" s="60"/>
      <c r="ABF14965" s="60"/>
      <c r="ABG14965" s="60"/>
      <c r="ABH14965" s="60"/>
      <c r="ABI14965" s="60"/>
      <c r="ABJ14965" s="60"/>
      <c r="ABK14965" s="60"/>
      <c r="ABL14965" s="60"/>
      <c r="ABM14965" s="60"/>
      <c r="ABN14965" s="60"/>
      <c r="ABO14965" s="60"/>
      <c r="ABP14965" s="60"/>
      <c r="ABQ14965" s="60"/>
      <c r="ABR14965" s="60">
        <v>0.19072223720791501</v>
      </c>
      <c r="ABS14965" s="60"/>
      <c r="ABT14965" s="60"/>
      <c r="ABU14965" s="60"/>
      <c r="ABV14965" s="60"/>
      <c r="ABW14965" s="60"/>
      <c r="ABX14965" s="60"/>
    </row>
    <row r="14966" spans="727:752" x14ac:dyDescent="0.25">
      <c r="AAY14966" s="60"/>
      <c r="AAZ14966" s="60"/>
      <c r="ABA14966" s="60"/>
      <c r="ABB14966" s="60"/>
      <c r="ABC14966" s="60"/>
      <c r="ABD14966" s="60"/>
      <c r="ABE14966" s="60"/>
      <c r="ABF14966" s="60"/>
      <c r="ABG14966" s="60"/>
      <c r="ABH14966" s="60"/>
      <c r="ABI14966" s="60"/>
      <c r="ABJ14966" s="60"/>
      <c r="ABK14966" s="60"/>
      <c r="ABL14966" s="60"/>
      <c r="ABM14966" s="60"/>
      <c r="ABN14966" s="60"/>
      <c r="ABO14966" s="60"/>
      <c r="ABP14966" s="60"/>
      <c r="ABQ14966" s="60"/>
      <c r="ABR14966" s="60">
        <v>0.19071584074607201</v>
      </c>
      <c r="ABS14966" s="60"/>
      <c r="ABT14966" s="60"/>
      <c r="ABU14966" s="60"/>
      <c r="ABV14966" s="60"/>
      <c r="ABW14966" s="60"/>
      <c r="ABX14966" s="60"/>
    </row>
    <row r="14967" spans="727:752" x14ac:dyDescent="0.25">
      <c r="AAY14967" s="60"/>
      <c r="AAZ14967" s="60"/>
      <c r="ABA14967" s="60"/>
      <c r="ABB14967" s="60"/>
      <c r="ABC14967" s="60"/>
      <c r="ABD14967" s="60"/>
      <c r="ABE14967" s="60"/>
      <c r="ABF14967" s="60"/>
      <c r="ABG14967" s="60"/>
      <c r="ABH14967" s="60"/>
      <c r="ABI14967" s="60"/>
      <c r="ABJ14967" s="60"/>
      <c r="ABK14967" s="60"/>
      <c r="ABL14967" s="60"/>
      <c r="ABM14967" s="60"/>
      <c r="ABN14967" s="60"/>
      <c r="ABO14967" s="60"/>
      <c r="ABP14967" s="60"/>
      <c r="ABQ14967" s="60"/>
      <c r="ABR14967" s="60">
        <v>0.19071584074607201</v>
      </c>
      <c r="ABS14967" s="60"/>
      <c r="ABT14967" s="60"/>
      <c r="ABU14967" s="60"/>
      <c r="ABV14967" s="60"/>
      <c r="ABW14967" s="60"/>
      <c r="ABX14967" s="60"/>
    </row>
    <row r="14968" spans="727:752" x14ac:dyDescent="0.25">
      <c r="AAY14968" s="60"/>
      <c r="AAZ14968" s="60"/>
      <c r="ABA14968" s="60"/>
      <c r="ABB14968" s="60"/>
      <c r="ABC14968" s="60"/>
      <c r="ABD14968" s="60"/>
      <c r="ABE14968" s="60"/>
      <c r="ABF14968" s="60"/>
      <c r="ABG14968" s="60"/>
      <c r="ABH14968" s="60"/>
      <c r="ABI14968" s="60"/>
      <c r="ABJ14968" s="60"/>
      <c r="ABK14968" s="60"/>
      <c r="ABL14968" s="60"/>
      <c r="ABM14968" s="60"/>
      <c r="ABN14968" s="60"/>
      <c r="ABO14968" s="60"/>
      <c r="ABP14968" s="60"/>
      <c r="ABQ14968" s="60"/>
      <c r="ABR14968" s="60">
        <v>0.190649929799038</v>
      </c>
      <c r="ABS14968" s="60"/>
      <c r="ABT14968" s="60"/>
      <c r="ABU14968" s="60"/>
      <c r="ABV14968" s="60"/>
      <c r="ABW14968" s="60"/>
      <c r="ABX14968" s="60"/>
    </row>
    <row r="14969" spans="727:752" x14ac:dyDescent="0.25">
      <c r="AAY14969" s="60"/>
      <c r="AAZ14969" s="60"/>
      <c r="ABA14969" s="60"/>
      <c r="ABB14969" s="60"/>
      <c r="ABC14969" s="60"/>
      <c r="ABD14969" s="60"/>
      <c r="ABE14969" s="60"/>
      <c r="ABF14969" s="60"/>
      <c r="ABG14969" s="60"/>
      <c r="ABH14969" s="60"/>
      <c r="ABI14969" s="60"/>
      <c r="ABJ14969" s="60"/>
      <c r="ABK14969" s="60"/>
      <c r="ABL14969" s="60"/>
      <c r="ABM14969" s="60"/>
      <c r="ABN14969" s="60"/>
      <c r="ABO14969" s="60"/>
      <c r="ABP14969" s="60"/>
      <c r="ABQ14969" s="60"/>
      <c r="ABR14969" s="60">
        <v>0.190649929799038</v>
      </c>
      <c r="ABS14969" s="60"/>
      <c r="ABT14969" s="60"/>
      <c r="ABU14969" s="60"/>
      <c r="ABV14969" s="60"/>
      <c r="ABW14969" s="60"/>
      <c r="ABX14969" s="60"/>
    </row>
    <row r="14970" spans="727:752" x14ac:dyDescent="0.25">
      <c r="AAY14970" s="60"/>
      <c r="AAZ14970" s="60"/>
      <c r="ABA14970" s="60"/>
      <c r="ABB14970" s="60"/>
      <c r="ABC14970" s="60"/>
      <c r="ABD14970" s="60"/>
      <c r="ABE14970" s="60"/>
      <c r="ABF14970" s="60"/>
      <c r="ABG14970" s="60"/>
      <c r="ABH14970" s="60"/>
      <c r="ABI14970" s="60"/>
      <c r="ABJ14970" s="60"/>
      <c r="ABK14970" s="60"/>
      <c r="ABL14970" s="60"/>
      <c r="ABM14970" s="60"/>
      <c r="ABN14970" s="60"/>
      <c r="ABO14970" s="60"/>
      <c r="ABP14970" s="60"/>
      <c r="ABQ14970" s="60"/>
      <c r="ABR14970" s="60">
        <v>0.190136236305496</v>
      </c>
      <c r="ABS14970" s="60"/>
      <c r="ABT14970" s="60"/>
      <c r="ABU14970" s="60"/>
      <c r="ABV14970" s="60"/>
      <c r="ABW14970" s="60"/>
      <c r="ABX14970" s="60"/>
    </row>
    <row r="14971" spans="727:752" x14ac:dyDescent="0.25">
      <c r="AAY14971" s="60"/>
      <c r="AAZ14971" s="60"/>
      <c r="ABA14971" s="60"/>
      <c r="ABB14971" s="60"/>
      <c r="ABC14971" s="60"/>
      <c r="ABD14971" s="60"/>
      <c r="ABE14971" s="60"/>
      <c r="ABF14971" s="60"/>
      <c r="ABG14971" s="60"/>
      <c r="ABH14971" s="60"/>
      <c r="ABI14971" s="60"/>
      <c r="ABJ14971" s="60"/>
      <c r="ABK14971" s="60"/>
      <c r="ABL14971" s="60"/>
      <c r="ABM14971" s="60"/>
      <c r="ABN14971" s="60"/>
      <c r="ABO14971" s="60"/>
      <c r="ABP14971" s="60"/>
      <c r="ABQ14971" s="60"/>
      <c r="ABR14971" s="60">
        <v>0.190136236305496</v>
      </c>
      <c r="ABS14971" s="60"/>
      <c r="ABT14971" s="60"/>
      <c r="ABU14971" s="60"/>
      <c r="ABV14971" s="60"/>
      <c r="ABW14971" s="60"/>
      <c r="ABX14971" s="60"/>
    </row>
    <row r="14972" spans="727:752" x14ac:dyDescent="0.25">
      <c r="AAY14972" s="60"/>
      <c r="AAZ14972" s="60"/>
      <c r="ABA14972" s="60"/>
      <c r="ABB14972" s="60"/>
      <c r="ABC14972" s="60"/>
      <c r="ABD14972" s="60"/>
      <c r="ABE14972" s="60"/>
      <c r="ABF14972" s="60"/>
      <c r="ABG14972" s="60"/>
      <c r="ABH14972" s="60"/>
      <c r="ABI14972" s="60"/>
      <c r="ABJ14972" s="60"/>
      <c r="ABK14972" s="60"/>
      <c r="ABL14972" s="60"/>
      <c r="ABM14972" s="60"/>
      <c r="ABN14972" s="60"/>
      <c r="ABO14972" s="60"/>
      <c r="ABP14972" s="60"/>
      <c r="ABQ14972" s="60"/>
      <c r="ABR14972" s="60">
        <v>0.190051484724548</v>
      </c>
      <c r="ABS14972" s="60"/>
      <c r="ABT14972" s="60"/>
      <c r="ABU14972" s="60"/>
      <c r="ABV14972" s="60"/>
      <c r="ABW14972" s="60"/>
      <c r="ABX14972" s="60"/>
    </row>
    <row r="14973" spans="727:752" x14ac:dyDescent="0.25">
      <c r="AAY14973" s="60"/>
      <c r="AAZ14973" s="60"/>
      <c r="ABA14973" s="60"/>
      <c r="ABB14973" s="60"/>
      <c r="ABC14973" s="60"/>
      <c r="ABD14973" s="60"/>
      <c r="ABE14973" s="60"/>
      <c r="ABF14973" s="60"/>
      <c r="ABG14973" s="60"/>
      <c r="ABH14973" s="60"/>
      <c r="ABI14973" s="60"/>
      <c r="ABJ14973" s="60"/>
      <c r="ABK14973" s="60"/>
      <c r="ABL14973" s="60"/>
      <c r="ABM14973" s="60"/>
      <c r="ABN14973" s="60"/>
      <c r="ABO14973" s="60"/>
      <c r="ABP14973" s="60"/>
      <c r="ABQ14973" s="60"/>
      <c r="ABR14973" s="60">
        <v>0.190051484724548</v>
      </c>
      <c r="ABS14973" s="60"/>
      <c r="ABT14973" s="60"/>
      <c r="ABU14973" s="60"/>
      <c r="ABV14973" s="60"/>
      <c r="ABW14973" s="60"/>
      <c r="ABX14973" s="60"/>
    </row>
    <row r="14974" spans="727:752" x14ac:dyDescent="0.25">
      <c r="AAY14974" s="60"/>
      <c r="AAZ14974" s="60"/>
      <c r="ABA14974" s="60"/>
      <c r="ABB14974" s="60"/>
      <c r="ABC14974" s="60"/>
      <c r="ABD14974" s="60"/>
      <c r="ABE14974" s="60"/>
      <c r="ABF14974" s="60"/>
      <c r="ABG14974" s="60"/>
      <c r="ABH14974" s="60"/>
      <c r="ABI14974" s="60"/>
      <c r="ABJ14974" s="60"/>
      <c r="ABK14974" s="60"/>
      <c r="ABL14974" s="60"/>
      <c r="ABM14974" s="60"/>
      <c r="ABN14974" s="60"/>
      <c r="ABO14974" s="60"/>
      <c r="ABP14974" s="60"/>
      <c r="ABQ14974" s="60"/>
      <c r="ABR14974" s="60">
        <v>0.19001733476049501</v>
      </c>
      <c r="ABS14974" s="60"/>
      <c r="ABT14974" s="60"/>
      <c r="ABU14974" s="60"/>
      <c r="ABV14974" s="60"/>
      <c r="ABW14974" s="60"/>
      <c r="ABX14974" s="60"/>
    </row>
    <row r="14975" spans="727:752" x14ac:dyDescent="0.25">
      <c r="AAY14975" s="60"/>
      <c r="AAZ14975" s="60"/>
      <c r="ABA14975" s="60"/>
      <c r="ABB14975" s="60"/>
      <c r="ABC14975" s="60"/>
      <c r="ABD14975" s="60"/>
      <c r="ABE14975" s="60"/>
      <c r="ABF14975" s="60"/>
      <c r="ABG14975" s="60"/>
      <c r="ABH14975" s="60"/>
      <c r="ABI14975" s="60"/>
      <c r="ABJ14975" s="60"/>
      <c r="ABK14975" s="60"/>
      <c r="ABL14975" s="60"/>
      <c r="ABM14975" s="60"/>
      <c r="ABN14975" s="60"/>
      <c r="ABO14975" s="60"/>
      <c r="ABP14975" s="60"/>
      <c r="ABQ14975" s="60"/>
      <c r="ABR14975" s="60">
        <v>0.19001733476049501</v>
      </c>
      <c r="ABS14975" s="60"/>
      <c r="ABT14975" s="60"/>
      <c r="ABU14975" s="60"/>
      <c r="ABV14975" s="60"/>
      <c r="ABW14975" s="60"/>
      <c r="ABX14975" s="60"/>
    </row>
    <row r="14976" spans="727:752" x14ac:dyDescent="0.25">
      <c r="AAY14976" s="60"/>
      <c r="AAZ14976" s="60"/>
      <c r="ABA14976" s="60"/>
      <c r="ABB14976" s="60"/>
      <c r="ABC14976" s="60"/>
      <c r="ABD14976" s="60"/>
      <c r="ABE14976" s="60"/>
      <c r="ABF14976" s="60"/>
      <c r="ABG14976" s="60"/>
      <c r="ABH14976" s="60"/>
      <c r="ABI14976" s="60"/>
      <c r="ABJ14976" s="60"/>
      <c r="ABK14976" s="60"/>
      <c r="ABL14976" s="60"/>
      <c r="ABM14976" s="60"/>
      <c r="ABN14976" s="60"/>
      <c r="ABO14976" s="60"/>
      <c r="ABP14976" s="60"/>
      <c r="ABQ14976" s="60"/>
      <c r="ABR14976" s="60">
        <v>0.18986966458025401</v>
      </c>
      <c r="ABS14976" s="60"/>
      <c r="ABT14976" s="60"/>
      <c r="ABU14976" s="60"/>
      <c r="ABV14976" s="60"/>
      <c r="ABW14976" s="60"/>
      <c r="ABX14976" s="60"/>
    </row>
    <row r="14977" spans="727:752" x14ac:dyDescent="0.25">
      <c r="AAY14977" s="60"/>
      <c r="AAZ14977" s="60"/>
      <c r="ABA14977" s="60"/>
      <c r="ABB14977" s="60"/>
      <c r="ABC14977" s="60"/>
      <c r="ABD14977" s="60"/>
      <c r="ABE14977" s="60"/>
      <c r="ABF14977" s="60"/>
      <c r="ABG14977" s="60"/>
      <c r="ABH14977" s="60"/>
      <c r="ABI14977" s="60"/>
      <c r="ABJ14977" s="60"/>
      <c r="ABK14977" s="60"/>
      <c r="ABL14977" s="60"/>
      <c r="ABM14977" s="60"/>
      <c r="ABN14977" s="60"/>
      <c r="ABO14977" s="60"/>
      <c r="ABP14977" s="60"/>
      <c r="ABQ14977" s="60"/>
      <c r="ABR14977" s="60">
        <v>0.18986966458025401</v>
      </c>
      <c r="ABS14977" s="60"/>
      <c r="ABT14977" s="60"/>
      <c r="ABU14977" s="60"/>
      <c r="ABV14977" s="60"/>
      <c r="ABW14977" s="60"/>
      <c r="ABX14977" s="60"/>
    </row>
    <row r="14978" spans="727:752" x14ac:dyDescent="0.25">
      <c r="AAY14978" s="60"/>
      <c r="AAZ14978" s="60"/>
      <c r="ABA14978" s="60"/>
      <c r="ABB14978" s="60"/>
      <c r="ABC14978" s="60"/>
      <c r="ABD14978" s="60"/>
      <c r="ABE14978" s="60"/>
      <c r="ABF14978" s="60"/>
      <c r="ABG14978" s="60"/>
      <c r="ABH14978" s="60"/>
      <c r="ABI14978" s="60"/>
      <c r="ABJ14978" s="60"/>
      <c r="ABK14978" s="60"/>
      <c r="ABL14978" s="60"/>
      <c r="ABM14978" s="60"/>
      <c r="ABN14978" s="60"/>
      <c r="ABO14978" s="60"/>
      <c r="ABP14978" s="60"/>
      <c r="ABQ14978" s="60"/>
      <c r="ABR14978" s="60">
        <v>0.189849919177633</v>
      </c>
      <c r="ABS14978" s="60"/>
      <c r="ABT14978" s="60"/>
      <c r="ABU14978" s="60"/>
      <c r="ABV14978" s="60"/>
      <c r="ABW14978" s="60"/>
      <c r="ABX14978" s="60"/>
    </row>
    <row r="14979" spans="727:752" x14ac:dyDescent="0.25">
      <c r="AAY14979" s="60"/>
      <c r="AAZ14979" s="60"/>
      <c r="ABA14979" s="60"/>
      <c r="ABB14979" s="60"/>
      <c r="ABC14979" s="60"/>
      <c r="ABD14979" s="60"/>
      <c r="ABE14979" s="60"/>
      <c r="ABF14979" s="60"/>
      <c r="ABG14979" s="60"/>
      <c r="ABH14979" s="60"/>
      <c r="ABI14979" s="60"/>
      <c r="ABJ14979" s="60"/>
      <c r="ABK14979" s="60"/>
      <c r="ABL14979" s="60"/>
      <c r="ABM14979" s="60"/>
      <c r="ABN14979" s="60"/>
      <c r="ABO14979" s="60"/>
      <c r="ABP14979" s="60"/>
      <c r="ABQ14979" s="60"/>
      <c r="ABR14979" s="60">
        <v>0.189849919177633</v>
      </c>
      <c r="ABS14979" s="60"/>
      <c r="ABT14979" s="60"/>
      <c r="ABU14979" s="60"/>
      <c r="ABV14979" s="60"/>
      <c r="ABW14979" s="60"/>
      <c r="ABX14979" s="60"/>
    </row>
    <row r="14980" spans="727:752" x14ac:dyDescent="0.25">
      <c r="AAY14980" s="60"/>
      <c r="AAZ14980" s="60"/>
      <c r="ABA14980" s="60"/>
      <c r="ABB14980" s="60"/>
      <c r="ABC14980" s="60"/>
      <c r="ABD14980" s="60"/>
      <c r="ABE14980" s="60"/>
      <c r="ABF14980" s="60"/>
      <c r="ABG14980" s="60"/>
      <c r="ABH14980" s="60"/>
      <c r="ABI14980" s="60"/>
      <c r="ABJ14980" s="60"/>
      <c r="ABK14980" s="60"/>
      <c r="ABL14980" s="60"/>
      <c r="ABM14980" s="60"/>
      <c r="ABN14980" s="60"/>
      <c r="ABO14980" s="60"/>
      <c r="ABP14980" s="60"/>
      <c r="ABQ14980" s="60"/>
      <c r="ABR14980" s="60">
        <v>0.18981061495104101</v>
      </c>
      <c r="ABS14980" s="60"/>
      <c r="ABT14980" s="60"/>
      <c r="ABU14980" s="60"/>
      <c r="ABV14980" s="60"/>
      <c r="ABW14980" s="60"/>
      <c r="ABX14980" s="60"/>
    </row>
    <row r="14981" spans="727:752" x14ac:dyDescent="0.25">
      <c r="AAY14981" s="60"/>
      <c r="AAZ14981" s="60"/>
      <c r="ABA14981" s="60"/>
      <c r="ABB14981" s="60"/>
      <c r="ABC14981" s="60"/>
      <c r="ABD14981" s="60"/>
      <c r="ABE14981" s="60"/>
      <c r="ABF14981" s="60"/>
      <c r="ABG14981" s="60"/>
      <c r="ABH14981" s="60"/>
      <c r="ABI14981" s="60"/>
      <c r="ABJ14981" s="60"/>
      <c r="ABK14981" s="60"/>
      <c r="ABL14981" s="60"/>
      <c r="ABM14981" s="60"/>
      <c r="ABN14981" s="60"/>
      <c r="ABO14981" s="60"/>
      <c r="ABP14981" s="60"/>
      <c r="ABQ14981" s="60"/>
      <c r="ABR14981" s="60">
        <v>0.18981061495104101</v>
      </c>
      <c r="ABS14981" s="60"/>
      <c r="ABT14981" s="60"/>
      <c r="ABU14981" s="60"/>
      <c r="ABV14981" s="60"/>
      <c r="ABW14981" s="60"/>
      <c r="ABX14981" s="60"/>
    </row>
    <row r="14982" spans="727:752" x14ac:dyDescent="0.25">
      <c r="AAY14982" s="60"/>
      <c r="AAZ14982" s="60"/>
      <c r="ABA14982" s="60"/>
      <c r="ABB14982" s="60"/>
      <c r="ABC14982" s="60"/>
      <c r="ABD14982" s="60"/>
      <c r="ABE14982" s="60"/>
      <c r="ABF14982" s="60"/>
      <c r="ABG14982" s="60"/>
      <c r="ABH14982" s="60"/>
      <c r="ABI14982" s="60"/>
      <c r="ABJ14982" s="60"/>
      <c r="ABK14982" s="60"/>
      <c r="ABL14982" s="60"/>
      <c r="ABM14982" s="60"/>
      <c r="ABN14982" s="60"/>
      <c r="ABO14982" s="60"/>
      <c r="ABP14982" s="60"/>
      <c r="ABQ14982" s="60"/>
      <c r="ABR14982" s="60">
        <v>0.18970770069899101</v>
      </c>
      <c r="ABS14982" s="60"/>
      <c r="ABT14982" s="60"/>
      <c r="ABU14982" s="60"/>
      <c r="ABV14982" s="60"/>
      <c r="ABW14982" s="60"/>
      <c r="ABX14982" s="60"/>
    </row>
    <row r="14983" spans="727:752" x14ac:dyDescent="0.25">
      <c r="AAY14983" s="60"/>
      <c r="AAZ14983" s="60"/>
      <c r="ABA14983" s="60"/>
      <c r="ABB14983" s="60"/>
      <c r="ABC14983" s="60"/>
      <c r="ABD14983" s="60"/>
      <c r="ABE14983" s="60"/>
      <c r="ABF14983" s="60"/>
      <c r="ABG14983" s="60"/>
      <c r="ABH14983" s="60"/>
      <c r="ABI14983" s="60"/>
      <c r="ABJ14983" s="60"/>
      <c r="ABK14983" s="60"/>
      <c r="ABL14983" s="60"/>
      <c r="ABM14983" s="60"/>
      <c r="ABN14983" s="60"/>
      <c r="ABO14983" s="60"/>
      <c r="ABP14983" s="60"/>
      <c r="ABQ14983" s="60"/>
      <c r="ABR14983" s="60">
        <v>0.18970770069899101</v>
      </c>
      <c r="ABS14983" s="60"/>
      <c r="ABT14983" s="60"/>
      <c r="ABU14983" s="60"/>
      <c r="ABV14983" s="60"/>
      <c r="ABW14983" s="60"/>
      <c r="ABX14983" s="60"/>
    </row>
    <row r="14984" spans="727:752" x14ac:dyDescent="0.25">
      <c r="AAY14984" s="60"/>
      <c r="AAZ14984" s="60"/>
      <c r="ABA14984" s="60"/>
      <c r="ABB14984" s="60"/>
      <c r="ABC14984" s="60"/>
      <c r="ABD14984" s="60"/>
      <c r="ABE14984" s="60"/>
      <c r="ABF14984" s="60"/>
      <c r="ABG14984" s="60"/>
      <c r="ABH14984" s="60"/>
      <c r="ABI14984" s="60"/>
      <c r="ABJ14984" s="60"/>
      <c r="ABK14984" s="60"/>
      <c r="ABL14984" s="60"/>
      <c r="ABM14984" s="60"/>
      <c r="ABN14984" s="60"/>
      <c r="ABO14984" s="60"/>
      <c r="ABP14984" s="60"/>
      <c r="ABQ14984" s="60"/>
      <c r="ABR14984" s="60">
        <v>0.189527975867325</v>
      </c>
      <c r="ABS14984" s="60"/>
      <c r="ABT14984" s="60"/>
      <c r="ABU14984" s="60"/>
      <c r="ABV14984" s="60"/>
      <c r="ABW14984" s="60"/>
      <c r="ABX14984" s="60"/>
    </row>
    <row r="14985" spans="727:752" x14ac:dyDescent="0.25">
      <c r="AAY14985" s="60"/>
      <c r="AAZ14985" s="60"/>
      <c r="ABA14985" s="60"/>
      <c r="ABB14985" s="60"/>
      <c r="ABC14985" s="60"/>
      <c r="ABD14985" s="60"/>
      <c r="ABE14985" s="60"/>
      <c r="ABF14985" s="60"/>
      <c r="ABG14985" s="60"/>
      <c r="ABH14985" s="60"/>
      <c r="ABI14985" s="60"/>
      <c r="ABJ14985" s="60"/>
      <c r="ABK14985" s="60"/>
      <c r="ABL14985" s="60"/>
      <c r="ABM14985" s="60"/>
      <c r="ABN14985" s="60"/>
      <c r="ABO14985" s="60"/>
      <c r="ABP14985" s="60"/>
      <c r="ABQ14985" s="60"/>
      <c r="ABR14985" s="60">
        <v>0.189527975867325</v>
      </c>
      <c r="ABS14985" s="60"/>
      <c r="ABT14985" s="60"/>
      <c r="ABU14985" s="60"/>
      <c r="ABV14985" s="60"/>
      <c r="ABW14985" s="60"/>
      <c r="ABX14985" s="60"/>
    </row>
    <row r="14986" spans="727:752" x14ac:dyDescent="0.25">
      <c r="AAY14986" s="60"/>
      <c r="AAZ14986" s="60"/>
      <c r="ABA14986" s="60"/>
      <c r="ABB14986" s="60"/>
      <c r="ABC14986" s="60"/>
      <c r="ABD14986" s="60"/>
      <c r="ABE14986" s="60"/>
      <c r="ABF14986" s="60"/>
      <c r="ABG14986" s="60"/>
      <c r="ABH14986" s="60"/>
      <c r="ABI14986" s="60"/>
      <c r="ABJ14986" s="60"/>
      <c r="ABK14986" s="60"/>
      <c r="ABL14986" s="60"/>
      <c r="ABM14986" s="60"/>
      <c r="ABN14986" s="60"/>
      <c r="ABO14986" s="60"/>
      <c r="ABP14986" s="60"/>
      <c r="ABQ14986" s="60"/>
      <c r="ABR14986" s="60">
        <v>0.18933414454843001</v>
      </c>
      <c r="ABS14986" s="60"/>
      <c r="ABT14986" s="60"/>
      <c r="ABU14986" s="60"/>
      <c r="ABV14986" s="60"/>
      <c r="ABW14986" s="60"/>
      <c r="ABX14986" s="60"/>
    </row>
    <row r="14987" spans="727:752" x14ac:dyDescent="0.25">
      <c r="AAY14987" s="60"/>
      <c r="AAZ14987" s="60"/>
      <c r="ABA14987" s="60"/>
      <c r="ABB14987" s="60"/>
      <c r="ABC14987" s="60"/>
      <c r="ABD14987" s="60"/>
      <c r="ABE14987" s="60"/>
      <c r="ABF14987" s="60"/>
      <c r="ABG14987" s="60"/>
      <c r="ABH14987" s="60"/>
      <c r="ABI14987" s="60"/>
      <c r="ABJ14987" s="60"/>
      <c r="ABK14987" s="60"/>
      <c r="ABL14987" s="60"/>
      <c r="ABM14987" s="60"/>
      <c r="ABN14987" s="60"/>
      <c r="ABO14987" s="60"/>
      <c r="ABP14987" s="60"/>
      <c r="ABQ14987" s="60"/>
      <c r="ABR14987" s="60">
        <v>0.18933414454843001</v>
      </c>
      <c r="ABS14987" s="60"/>
      <c r="ABT14987" s="60"/>
      <c r="ABU14987" s="60"/>
      <c r="ABV14987" s="60"/>
      <c r="ABW14987" s="60"/>
      <c r="ABX14987" s="60"/>
    </row>
    <row r="14988" spans="727:752" x14ac:dyDescent="0.25">
      <c r="AAY14988" s="60"/>
      <c r="AAZ14988" s="60"/>
      <c r="ABA14988" s="60"/>
      <c r="ABB14988" s="60"/>
      <c r="ABC14988" s="60"/>
      <c r="ABD14988" s="60"/>
      <c r="ABE14988" s="60"/>
      <c r="ABF14988" s="60"/>
      <c r="ABG14988" s="60"/>
      <c r="ABH14988" s="60"/>
      <c r="ABI14988" s="60"/>
      <c r="ABJ14988" s="60"/>
      <c r="ABK14988" s="60"/>
      <c r="ABL14988" s="60"/>
      <c r="ABM14988" s="60"/>
      <c r="ABN14988" s="60"/>
      <c r="ABO14988" s="60"/>
      <c r="ABP14988" s="60"/>
      <c r="ABQ14988" s="60"/>
      <c r="ABR14988" s="60">
        <v>0.18929933695898701</v>
      </c>
      <c r="ABS14988" s="60"/>
      <c r="ABT14988" s="60"/>
      <c r="ABU14988" s="60"/>
      <c r="ABV14988" s="60"/>
      <c r="ABW14988" s="60"/>
      <c r="ABX14988" s="60"/>
    </row>
    <row r="14989" spans="727:752" x14ac:dyDescent="0.25">
      <c r="AAY14989" s="60"/>
      <c r="AAZ14989" s="60"/>
      <c r="ABA14989" s="60"/>
      <c r="ABB14989" s="60"/>
      <c r="ABC14989" s="60"/>
      <c r="ABD14989" s="60"/>
      <c r="ABE14989" s="60"/>
      <c r="ABF14989" s="60"/>
      <c r="ABG14989" s="60"/>
      <c r="ABH14989" s="60"/>
      <c r="ABI14989" s="60"/>
      <c r="ABJ14989" s="60"/>
      <c r="ABK14989" s="60"/>
      <c r="ABL14989" s="60"/>
      <c r="ABM14989" s="60"/>
      <c r="ABN14989" s="60"/>
      <c r="ABO14989" s="60"/>
      <c r="ABP14989" s="60"/>
      <c r="ABQ14989" s="60"/>
      <c r="ABR14989" s="60">
        <v>0.18929933695898701</v>
      </c>
      <c r="ABS14989" s="60"/>
      <c r="ABT14989" s="60"/>
      <c r="ABU14989" s="60"/>
      <c r="ABV14989" s="60"/>
      <c r="ABW14989" s="60"/>
      <c r="ABX14989" s="60"/>
    </row>
    <row r="14990" spans="727:752" x14ac:dyDescent="0.25">
      <c r="AAY14990" s="60"/>
      <c r="AAZ14990" s="60"/>
      <c r="ABA14990" s="60"/>
      <c r="ABB14990" s="60"/>
      <c r="ABC14990" s="60"/>
      <c r="ABD14990" s="60"/>
      <c r="ABE14990" s="60"/>
      <c r="ABF14990" s="60"/>
      <c r="ABG14990" s="60"/>
      <c r="ABH14990" s="60"/>
      <c r="ABI14990" s="60"/>
      <c r="ABJ14990" s="60"/>
      <c r="ABK14990" s="60"/>
      <c r="ABL14990" s="60"/>
      <c r="ABM14990" s="60"/>
      <c r="ABN14990" s="60"/>
      <c r="ABO14990" s="60"/>
      <c r="ABP14990" s="60"/>
      <c r="ABQ14990" s="60"/>
      <c r="ABR14990" s="60">
        <v>0.18924787186823</v>
      </c>
      <c r="ABS14990" s="60"/>
      <c r="ABT14990" s="60"/>
      <c r="ABU14990" s="60"/>
      <c r="ABV14990" s="60"/>
      <c r="ABW14990" s="60"/>
      <c r="ABX14990" s="60"/>
    </row>
    <row r="14991" spans="727:752" x14ac:dyDescent="0.25">
      <c r="AAY14991" s="60"/>
      <c r="AAZ14991" s="60"/>
      <c r="ABA14991" s="60"/>
      <c r="ABB14991" s="60"/>
      <c r="ABC14991" s="60"/>
      <c r="ABD14991" s="60"/>
      <c r="ABE14991" s="60"/>
      <c r="ABF14991" s="60"/>
      <c r="ABG14991" s="60"/>
      <c r="ABH14991" s="60"/>
      <c r="ABI14991" s="60"/>
      <c r="ABJ14991" s="60"/>
      <c r="ABK14991" s="60"/>
      <c r="ABL14991" s="60"/>
      <c r="ABM14991" s="60"/>
      <c r="ABN14991" s="60"/>
      <c r="ABO14991" s="60"/>
      <c r="ABP14991" s="60"/>
      <c r="ABQ14991" s="60"/>
      <c r="ABR14991" s="60">
        <v>0.18924787186823</v>
      </c>
      <c r="ABS14991" s="60"/>
      <c r="ABT14991" s="60"/>
      <c r="ABU14991" s="60"/>
      <c r="ABV14991" s="60"/>
      <c r="ABW14991" s="60"/>
      <c r="ABX14991" s="60"/>
    </row>
    <row r="14992" spans="727:752" x14ac:dyDescent="0.25">
      <c r="AAY14992" s="60"/>
      <c r="AAZ14992" s="60"/>
      <c r="ABA14992" s="60"/>
      <c r="ABB14992" s="60"/>
      <c r="ABC14992" s="60"/>
      <c r="ABD14992" s="60"/>
      <c r="ABE14992" s="60"/>
      <c r="ABF14992" s="60"/>
      <c r="ABG14992" s="60"/>
      <c r="ABH14992" s="60"/>
      <c r="ABI14992" s="60"/>
      <c r="ABJ14992" s="60"/>
      <c r="ABK14992" s="60"/>
      <c r="ABL14992" s="60"/>
      <c r="ABM14992" s="60"/>
      <c r="ABN14992" s="60"/>
      <c r="ABO14992" s="60"/>
      <c r="ABP14992" s="60"/>
      <c r="ABQ14992" s="60"/>
      <c r="ABR14992" s="60">
        <v>0.18917444177852899</v>
      </c>
      <c r="ABS14992" s="60"/>
      <c r="ABT14992" s="60"/>
      <c r="ABU14992" s="60"/>
      <c r="ABV14992" s="60"/>
      <c r="ABW14992" s="60"/>
      <c r="ABX14992" s="60"/>
    </row>
    <row r="14993" spans="727:752" x14ac:dyDescent="0.25">
      <c r="AAY14993" s="60"/>
      <c r="AAZ14993" s="60"/>
      <c r="ABA14993" s="60"/>
      <c r="ABB14993" s="60"/>
      <c r="ABC14993" s="60"/>
      <c r="ABD14993" s="60"/>
      <c r="ABE14993" s="60"/>
      <c r="ABF14993" s="60"/>
      <c r="ABG14993" s="60"/>
      <c r="ABH14993" s="60"/>
      <c r="ABI14993" s="60"/>
      <c r="ABJ14993" s="60"/>
      <c r="ABK14993" s="60"/>
      <c r="ABL14993" s="60"/>
      <c r="ABM14993" s="60"/>
      <c r="ABN14993" s="60"/>
      <c r="ABO14993" s="60"/>
      <c r="ABP14993" s="60"/>
      <c r="ABQ14993" s="60"/>
      <c r="ABR14993" s="60">
        <v>0.18917444177852899</v>
      </c>
      <c r="ABS14993" s="60"/>
      <c r="ABT14993" s="60"/>
      <c r="ABU14993" s="60"/>
      <c r="ABV14993" s="60"/>
      <c r="ABW14993" s="60"/>
      <c r="ABX14993" s="60"/>
    </row>
    <row r="14994" spans="727:752" x14ac:dyDescent="0.25">
      <c r="AAY14994" s="60"/>
      <c r="AAZ14994" s="60"/>
      <c r="ABA14994" s="60"/>
      <c r="ABB14994" s="60"/>
      <c r="ABC14994" s="60"/>
      <c r="ABD14994" s="60"/>
      <c r="ABE14994" s="60"/>
      <c r="ABF14994" s="60"/>
      <c r="ABG14994" s="60"/>
      <c r="ABH14994" s="60"/>
      <c r="ABI14994" s="60"/>
      <c r="ABJ14994" s="60"/>
      <c r="ABK14994" s="60"/>
      <c r="ABL14994" s="60"/>
      <c r="ABM14994" s="60"/>
      <c r="ABN14994" s="60"/>
      <c r="ABO14994" s="60"/>
      <c r="ABP14994" s="60"/>
      <c r="ABQ14994" s="60"/>
      <c r="ABR14994" s="60">
        <v>0.18911559428094399</v>
      </c>
      <c r="ABS14994" s="60"/>
      <c r="ABT14994" s="60"/>
      <c r="ABU14994" s="60"/>
      <c r="ABV14994" s="60"/>
      <c r="ABW14994" s="60"/>
      <c r="ABX14994" s="60"/>
    </row>
    <row r="14995" spans="727:752" x14ac:dyDescent="0.25">
      <c r="AAY14995" s="60"/>
      <c r="AAZ14995" s="60"/>
      <c r="ABA14995" s="60"/>
      <c r="ABB14995" s="60"/>
      <c r="ABC14995" s="60"/>
      <c r="ABD14995" s="60"/>
      <c r="ABE14995" s="60"/>
      <c r="ABF14995" s="60"/>
      <c r="ABG14995" s="60"/>
      <c r="ABH14995" s="60"/>
      <c r="ABI14995" s="60"/>
      <c r="ABJ14995" s="60"/>
      <c r="ABK14995" s="60"/>
      <c r="ABL14995" s="60"/>
      <c r="ABM14995" s="60"/>
      <c r="ABN14995" s="60"/>
      <c r="ABO14995" s="60"/>
      <c r="ABP14995" s="60"/>
      <c r="ABQ14995" s="60"/>
      <c r="ABR14995" s="60">
        <v>0.18911559428094399</v>
      </c>
      <c r="ABS14995" s="60"/>
      <c r="ABT14995" s="60"/>
      <c r="ABU14995" s="60"/>
      <c r="ABV14995" s="60"/>
      <c r="ABW14995" s="60"/>
      <c r="ABX14995" s="60"/>
    </row>
    <row r="14996" spans="727:752" x14ac:dyDescent="0.25">
      <c r="AAY14996" s="60"/>
      <c r="AAZ14996" s="60"/>
      <c r="ABA14996" s="60"/>
      <c r="ABB14996" s="60"/>
      <c r="ABC14996" s="60"/>
      <c r="ABD14996" s="60"/>
      <c r="ABE14996" s="60"/>
      <c r="ABF14996" s="60"/>
      <c r="ABG14996" s="60"/>
      <c r="ABH14996" s="60"/>
      <c r="ABI14996" s="60"/>
      <c r="ABJ14996" s="60"/>
      <c r="ABK14996" s="60"/>
      <c r="ABL14996" s="60"/>
      <c r="ABM14996" s="60"/>
      <c r="ABN14996" s="60"/>
      <c r="ABO14996" s="60"/>
      <c r="ABP14996" s="60"/>
      <c r="ABQ14996" s="60"/>
      <c r="ABR14996" s="60">
        <v>0.189104896169662</v>
      </c>
      <c r="ABS14996" s="60"/>
      <c r="ABT14996" s="60"/>
      <c r="ABU14996" s="60"/>
      <c r="ABV14996" s="60"/>
      <c r="ABW14996" s="60"/>
      <c r="ABX14996" s="60"/>
    </row>
    <row r="14997" spans="727:752" x14ac:dyDescent="0.25">
      <c r="AAY14997" s="60"/>
      <c r="AAZ14997" s="60"/>
      <c r="ABA14997" s="60"/>
      <c r="ABB14997" s="60"/>
      <c r="ABC14997" s="60"/>
      <c r="ABD14997" s="60"/>
      <c r="ABE14997" s="60"/>
      <c r="ABF14997" s="60"/>
      <c r="ABG14997" s="60"/>
      <c r="ABH14997" s="60"/>
      <c r="ABI14997" s="60"/>
      <c r="ABJ14997" s="60"/>
      <c r="ABK14997" s="60"/>
      <c r="ABL14997" s="60"/>
      <c r="ABM14997" s="60"/>
      <c r="ABN14997" s="60"/>
      <c r="ABO14997" s="60"/>
      <c r="ABP14997" s="60"/>
      <c r="ABQ14997" s="60"/>
      <c r="ABR14997" s="60">
        <v>0.189104896169662</v>
      </c>
      <c r="ABS14997" s="60"/>
      <c r="ABT14997" s="60"/>
      <c r="ABU14997" s="60"/>
      <c r="ABV14997" s="60"/>
      <c r="ABW14997" s="60"/>
      <c r="ABX14997" s="60"/>
    </row>
    <row r="14998" spans="727:752" x14ac:dyDescent="0.25">
      <c r="AAY14998" s="60"/>
      <c r="AAZ14998" s="60"/>
      <c r="ABA14998" s="60"/>
      <c r="ABB14998" s="60"/>
      <c r="ABC14998" s="60"/>
      <c r="ABD14998" s="60"/>
      <c r="ABE14998" s="60"/>
      <c r="ABF14998" s="60"/>
      <c r="ABG14998" s="60"/>
      <c r="ABH14998" s="60"/>
      <c r="ABI14998" s="60"/>
      <c r="ABJ14998" s="60"/>
      <c r="ABK14998" s="60"/>
      <c r="ABL14998" s="60"/>
      <c r="ABM14998" s="60"/>
      <c r="ABN14998" s="60"/>
      <c r="ABO14998" s="60"/>
      <c r="ABP14998" s="60"/>
      <c r="ABQ14998" s="60"/>
      <c r="ABR14998" s="60">
        <v>0.18895055553930401</v>
      </c>
      <c r="ABS14998" s="60"/>
      <c r="ABT14998" s="60"/>
      <c r="ABU14998" s="60"/>
      <c r="ABV14998" s="60"/>
      <c r="ABW14998" s="60"/>
      <c r="ABX14998" s="60"/>
    </row>
    <row r="14999" spans="727:752" x14ac:dyDescent="0.25">
      <c r="AAY14999" s="60"/>
      <c r="AAZ14999" s="60"/>
      <c r="ABA14999" s="60"/>
      <c r="ABB14999" s="60"/>
      <c r="ABC14999" s="60"/>
      <c r="ABD14999" s="60"/>
      <c r="ABE14999" s="60"/>
      <c r="ABF14999" s="60"/>
      <c r="ABG14999" s="60"/>
      <c r="ABH14999" s="60"/>
      <c r="ABI14999" s="60"/>
      <c r="ABJ14999" s="60"/>
      <c r="ABK14999" s="60"/>
      <c r="ABL14999" s="60"/>
      <c r="ABM14999" s="60"/>
      <c r="ABN14999" s="60"/>
      <c r="ABO14999" s="60"/>
      <c r="ABP14999" s="60"/>
      <c r="ABQ14999" s="60"/>
      <c r="ABR14999" s="60">
        <v>0.18895055553930401</v>
      </c>
      <c r="ABS14999" s="60"/>
      <c r="ABT14999" s="60"/>
      <c r="ABU14999" s="60"/>
      <c r="ABV14999" s="60"/>
      <c r="ABW14999" s="60"/>
      <c r="ABX14999" s="60"/>
    </row>
    <row r="15000" spans="727:752" x14ac:dyDescent="0.25">
      <c r="AAY15000" s="60"/>
      <c r="AAZ15000" s="60"/>
      <c r="ABA15000" s="60"/>
      <c r="ABB15000" s="60"/>
      <c r="ABC15000" s="60"/>
      <c r="ABD15000" s="60"/>
      <c r="ABE15000" s="60"/>
      <c r="ABF15000" s="60"/>
      <c r="ABG15000" s="60"/>
      <c r="ABH15000" s="60"/>
      <c r="ABI15000" s="60"/>
      <c r="ABJ15000" s="60"/>
      <c r="ABK15000" s="60"/>
      <c r="ABL15000" s="60"/>
      <c r="ABM15000" s="60"/>
      <c r="ABN15000" s="60"/>
      <c r="ABO15000" s="60"/>
      <c r="ABP15000" s="60"/>
      <c r="ABQ15000" s="60"/>
      <c r="ABR15000" s="60">
        <v>0.18878802871369199</v>
      </c>
      <c r="ABS15000" s="60"/>
      <c r="ABT15000" s="60"/>
      <c r="ABU15000" s="60"/>
      <c r="ABV15000" s="60"/>
      <c r="ABW15000" s="60"/>
      <c r="ABX15000" s="60"/>
    </row>
    <row r="15001" spans="727:752" x14ac:dyDescent="0.25">
      <c r="AAY15001" s="60"/>
      <c r="AAZ15001" s="60"/>
      <c r="ABA15001" s="60"/>
      <c r="ABB15001" s="60"/>
      <c r="ABC15001" s="60"/>
      <c r="ABD15001" s="60"/>
      <c r="ABE15001" s="60"/>
      <c r="ABF15001" s="60"/>
      <c r="ABG15001" s="60"/>
      <c r="ABH15001" s="60"/>
      <c r="ABI15001" s="60"/>
      <c r="ABJ15001" s="60"/>
      <c r="ABK15001" s="60"/>
      <c r="ABL15001" s="60"/>
      <c r="ABM15001" s="60"/>
      <c r="ABN15001" s="60"/>
      <c r="ABO15001" s="60"/>
      <c r="ABP15001" s="60"/>
      <c r="ABQ15001" s="60"/>
      <c r="ABR15001" s="60">
        <v>0.18878802871369199</v>
      </c>
      <c r="ABS15001" s="60"/>
      <c r="ABT15001" s="60"/>
      <c r="ABU15001" s="60"/>
      <c r="ABV15001" s="60"/>
      <c r="ABW15001" s="60"/>
      <c r="ABX15001" s="60"/>
    </row>
    <row r="15002" spans="727:752" x14ac:dyDescent="0.25">
      <c r="AAY15002" s="60"/>
      <c r="AAZ15002" s="60"/>
      <c r="ABA15002" s="60"/>
      <c r="ABB15002" s="60"/>
      <c r="ABC15002" s="60"/>
      <c r="ABD15002" s="60"/>
      <c r="ABE15002" s="60"/>
      <c r="ABF15002" s="60"/>
      <c r="ABG15002" s="60"/>
      <c r="ABH15002" s="60"/>
      <c r="ABI15002" s="60"/>
      <c r="ABJ15002" s="60"/>
      <c r="ABK15002" s="60"/>
      <c r="ABL15002" s="60"/>
      <c r="ABM15002" s="60"/>
      <c r="ABN15002" s="60"/>
      <c r="ABO15002" s="60"/>
      <c r="ABP15002" s="60"/>
      <c r="ABQ15002" s="60"/>
      <c r="ABR15002" s="60">
        <v>0.18877244064573401</v>
      </c>
      <c r="ABS15002" s="60"/>
      <c r="ABT15002" s="60"/>
      <c r="ABU15002" s="60"/>
      <c r="ABV15002" s="60"/>
      <c r="ABW15002" s="60"/>
      <c r="ABX15002" s="60"/>
    </row>
    <row r="15003" spans="727:752" x14ac:dyDescent="0.25">
      <c r="AAY15003" s="60"/>
      <c r="AAZ15003" s="60"/>
      <c r="ABA15003" s="60"/>
      <c r="ABB15003" s="60"/>
      <c r="ABC15003" s="60"/>
      <c r="ABD15003" s="60"/>
      <c r="ABE15003" s="60"/>
      <c r="ABF15003" s="60"/>
      <c r="ABG15003" s="60"/>
      <c r="ABH15003" s="60"/>
      <c r="ABI15003" s="60"/>
      <c r="ABJ15003" s="60"/>
      <c r="ABK15003" s="60"/>
      <c r="ABL15003" s="60"/>
      <c r="ABM15003" s="60"/>
      <c r="ABN15003" s="60"/>
      <c r="ABO15003" s="60"/>
      <c r="ABP15003" s="60"/>
      <c r="ABQ15003" s="60"/>
      <c r="ABR15003" s="60">
        <v>0.18877244064573401</v>
      </c>
      <c r="ABS15003" s="60"/>
      <c r="ABT15003" s="60"/>
      <c r="ABU15003" s="60"/>
      <c r="ABV15003" s="60"/>
      <c r="ABW15003" s="60"/>
      <c r="ABX15003" s="60"/>
    </row>
    <row r="15004" spans="727:752" x14ac:dyDescent="0.25">
      <c r="AAY15004" s="60"/>
      <c r="AAZ15004" s="60"/>
      <c r="ABA15004" s="60"/>
      <c r="ABB15004" s="60"/>
      <c r="ABC15004" s="60"/>
      <c r="ABD15004" s="60"/>
      <c r="ABE15004" s="60"/>
      <c r="ABF15004" s="60"/>
      <c r="ABG15004" s="60"/>
      <c r="ABH15004" s="60"/>
      <c r="ABI15004" s="60"/>
      <c r="ABJ15004" s="60"/>
      <c r="ABK15004" s="60"/>
      <c r="ABL15004" s="60"/>
      <c r="ABM15004" s="60"/>
      <c r="ABN15004" s="60"/>
      <c r="ABO15004" s="60"/>
      <c r="ABP15004" s="60"/>
      <c r="ABQ15004" s="60"/>
      <c r="ABR15004" s="60">
        <v>0.188756623682588</v>
      </c>
      <c r="ABS15004" s="60"/>
      <c r="ABT15004" s="60"/>
      <c r="ABU15004" s="60"/>
      <c r="ABV15004" s="60"/>
      <c r="ABW15004" s="60"/>
      <c r="ABX15004" s="60"/>
    </row>
    <row r="15005" spans="727:752" x14ac:dyDescent="0.25">
      <c r="AAY15005" s="60"/>
      <c r="AAZ15005" s="60"/>
      <c r="ABA15005" s="60"/>
      <c r="ABB15005" s="60"/>
      <c r="ABC15005" s="60"/>
      <c r="ABD15005" s="60"/>
      <c r="ABE15005" s="60"/>
      <c r="ABF15005" s="60"/>
      <c r="ABG15005" s="60"/>
      <c r="ABH15005" s="60"/>
      <c r="ABI15005" s="60"/>
      <c r="ABJ15005" s="60"/>
      <c r="ABK15005" s="60"/>
      <c r="ABL15005" s="60"/>
      <c r="ABM15005" s="60"/>
      <c r="ABN15005" s="60"/>
      <c r="ABO15005" s="60"/>
      <c r="ABP15005" s="60"/>
      <c r="ABQ15005" s="60"/>
      <c r="ABR15005" s="60">
        <v>0.188756623682588</v>
      </c>
      <c r="ABS15005" s="60"/>
      <c r="ABT15005" s="60"/>
      <c r="ABU15005" s="60"/>
      <c r="ABV15005" s="60"/>
      <c r="ABW15005" s="60"/>
      <c r="ABX15005" s="60"/>
    </row>
    <row r="15006" spans="727:752" x14ac:dyDescent="0.25">
      <c r="AAY15006" s="60"/>
      <c r="AAZ15006" s="60"/>
      <c r="ABA15006" s="60"/>
      <c r="ABB15006" s="60"/>
      <c r="ABC15006" s="60"/>
      <c r="ABD15006" s="60"/>
      <c r="ABE15006" s="60"/>
      <c r="ABF15006" s="60"/>
      <c r="ABG15006" s="60"/>
      <c r="ABH15006" s="60"/>
      <c r="ABI15006" s="60"/>
      <c r="ABJ15006" s="60"/>
      <c r="ABK15006" s="60"/>
      <c r="ABL15006" s="60"/>
      <c r="ABM15006" s="60"/>
      <c r="ABN15006" s="60"/>
      <c r="ABO15006" s="60"/>
      <c r="ABP15006" s="60"/>
      <c r="ABQ15006" s="60"/>
      <c r="ABR15006" s="60">
        <v>0.188721984103842</v>
      </c>
      <c r="ABS15006" s="60"/>
      <c r="ABT15006" s="60"/>
      <c r="ABU15006" s="60"/>
      <c r="ABV15006" s="60"/>
      <c r="ABW15006" s="60"/>
      <c r="ABX15006" s="60"/>
    </row>
    <row r="15007" spans="727:752" x14ac:dyDescent="0.25">
      <c r="AAY15007" s="60"/>
      <c r="AAZ15007" s="60"/>
      <c r="ABA15007" s="60"/>
      <c r="ABB15007" s="60"/>
      <c r="ABC15007" s="60"/>
      <c r="ABD15007" s="60"/>
      <c r="ABE15007" s="60"/>
      <c r="ABF15007" s="60"/>
      <c r="ABG15007" s="60"/>
      <c r="ABH15007" s="60"/>
      <c r="ABI15007" s="60"/>
      <c r="ABJ15007" s="60"/>
      <c r="ABK15007" s="60"/>
      <c r="ABL15007" s="60"/>
      <c r="ABM15007" s="60"/>
      <c r="ABN15007" s="60"/>
      <c r="ABO15007" s="60"/>
      <c r="ABP15007" s="60"/>
      <c r="ABQ15007" s="60"/>
      <c r="ABR15007" s="60">
        <v>0.188721984103842</v>
      </c>
      <c r="ABS15007" s="60"/>
      <c r="ABT15007" s="60"/>
      <c r="ABU15007" s="60"/>
      <c r="ABV15007" s="60"/>
      <c r="ABW15007" s="60"/>
      <c r="ABX15007" s="60"/>
    </row>
    <row r="15008" spans="727:752" x14ac:dyDescent="0.25">
      <c r="AAY15008" s="60"/>
      <c r="AAZ15008" s="60"/>
      <c r="ABA15008" s="60"/>
      <c r="ABB15008" s="60"/>
      <c r="ABC15008" s="60"/>
      <c r="ABD15008" s="60"/>
      <c r="ABE15008" s="60"/>
      <c r="ABF15008" s="60"/>
      <c r="ABG15008" s="60"/>
      <c r="ABH15008" s="60"/>
      <c r="ABI15008" s="60"/>
      <c r="ABJ15008" s="60"/>
      <c r="ABK15008" s="60"/>
      <c r="ABL15008" s="60"/>
      <c r="ABM15008" s="60"/>
      <c r="ABN15008" s="60"/>
      <c r="ABO15008" s="60"/>
      <c r="ABP15008" s="60"/>
      <c r="ABQ15008" s="60"/>
      <c r="ABR15008" s="60">
        <v>0.18850272980743299</v>
      </c>
      <c r="ABS15008" s="60"/>
      <c r="ABT15008" s="60"/>
      <c r="ABU15008" s="60"/>
      <c r="ABV15008" s="60"/>
      <c r="ABW15008" s="60"/>
      <c r="ABX15008" s="60"/>
    </row>
    <row r="15009" spans="727:752" x14ac:dyDescent="0.25">
      <c r="AAY15009" s="60"/>
      <c r="AAZ15009" s="60"/>
      <c r="ABA15009" s="60"/>
      <c r="ABB15009" s="60"/>
      <c r="ABC15009" s="60"/>
      <c r="ABD15009" s="60"/>
      <c r="ABE15009" s="60"/>
      <c r="ABF15009" s="60"/>
      <c r="ABG15009" s="60"/>
      <c r="ABH15009" s="60"/>
      <c r="ABI15009" s="60"/>
      <c r="ABJ15009" s="60"/>
      <c r="ABK15009" s="60"/>
      <c r="ABL15009" s="60"/>
      <c r="ABM15009" s="60"/>
      <c r="ABN15009" s="60"/>
      <c r="ABO15009" s="60"/>
      <c r="ABP15009" s="60"/>
      <c r="ABQ15009" s="60"/>
      <c r="ABR15009" s="60">
        <v>0.18850272980743299</v>
      </c>
      <c r="ABS15009" s="60"/>
      <c r="ABT15009" s="60"/>
      <c r="ABU15009" s="60"/>
      <c r="ABV15009" s="60"/>
      <c r="ABW15009" s="60"/>
      <c r="ABX15009" s="60"/>
    </row>
    <row r="15010" spans="727:752" x14ac:dyDescent="0.25">
      <c r="AAY15010" s="60"/>
      <c r="AAZ15010" s="60"/>
      <c r="ABA15010" s="60"/>
      <c r="ABB15010" s="60"/>
      <c r="ABC15010" s="60"/>
      <c r="ABD15010" s="60"/>
      <c r="ABE15010" s="60"/>
      <c r="ABF15010" s="60"/>
      <c r="ABG15010" s="60"/>
      <c r="ABH15010" s="60"/>
      <c r="ABI15010" s="60"/>
      <c r="ABJ15010" s="60"/>
      <c r="ABK15010" s="60"/>
      <c r="ABL15010" s="60"/>
      <c r="ABM15010" s="60"/>
      <c r="ABN15010" s="60"/>
      <c r="ABO15010" s="60"/>
      <c r="ABP15010" s="60"/>
      <c r="ABQ15010" s="60"/>
      <c r="ABR15010" s="60">
        <v>0.18817391788398599</v>
      </c>
      <c r="ABS15010" s="60"/>
      <c r="ABT15010" s="60"/>
      <c r="ABU15010" s="60"/>
      <c r="ABV15010" s="60"/>
      <c r="ABW15010" s="60"/>
      <c r="ABX15010" s="60"/>
    </row>
    <row r="15011" spans="727:752" x14ac:dyDescent="0.25">
      <c r="AAY15011" s="60"/>
      <c r="AAZ15011" s="60"/>
      <c r="ABA15011" s="60"/>
      <c r="ABB15011" s="60"/>
      <c r="ABC15011" s="60"/>
      <c r="ABD15011" s="60"/>
      <c r="ABE15011" s="60"/>
      <c r="ABF15011" s="60"/>
      <c r="ABG15011" s="60"/>
      <c r="ABH15011" s="60"/>
      <c r="ABI15011" s="60"/>
      <c r="ABJ15011" s="60"/>
      <c r="ABK15011" s="60"/>
      <c r="ABL15011" s="60"/>
      <c r="ABM15011" s="60"/>
      <c r="ABN15011" s="60"/>
      <c r="ABO15011" s="60"/>
      <c r="ABP15011" s="60"/>
      <c r="ABQ15011" s="60"/>
      <c r="ABR15011" s="60">
        <v>0.18817391788398599</v>
      </c>
      <c r="ABS15011" s="60"/>
      <c r="ABT15011" s="60"/>
      <c r="ABU15011" s="60"/>
      <c r="ABV15011" s="60"/>
      <c r="ABW15011" s="60"/>
      <c r="ABX15011" s="60"/>
    </row>
    <row r="15012" spans="727:752" x14ac:dyDescent="0.25">
      <c r="AAY15012" s="60"/>
      <c r="AAZ15012" s="60"/>
      <c r="ABA15012" s="60"/>
      <c r="ABB15012" s="60"/>
      <c r="ABC15012" s="60"/>
      <c r="ABD15012" s="60"/>
      <c r="ABE15012" s="60"/>
      <c r="ABF15012" s="60"/>
      <c r="ABG15012" s="60"/>
      <c r="ABH15012" s="60"/>
      <c r="ABI15012" s="60"/>
      <c r="ABJ15012" s="60"/>
      <c r="ABK15012" s="60"/>
      <c r="ABL15012" s="60"/>
      <c r="ABM15012" s="60"/>
      <c r="ABN15012" s="60"/>
      <c r="ABO15012" s="60"/>
      <c r="ABP15012" s="60"/>
      <c r="ABQ15012" s="60"/>
      <c r="ABR15012" s="60">
        <v>0.18815766483867799</v>
      </c>
      <c r="ABS15012" s="60"/>
      <c r="ABT15012" s="60"/>
      <c r="ABU15012" s="60"/>
      <c r="ABV15012" s="60"/>
      <c r="ABW15012" s="60"/>
      <c r="ABX15012" s="60"/>
    </row>
    <row r="15013" spans="727:752" x14ac:dyDescent="0.25">
      <c r="AAY15013" s="60"/>
      <c r="AAZ15013" s="60"/>
      <c r="ABA15013" s="60"/>
      <c r="ABB15013" s="60"/>
      <c r="ABC15013" s="60"/>
      <c r="ABD15013" s="60"/>
      <c r="ABE15013" s="60"/>
      <c r="ABF15013" s="60"/>
      <c r="ABG15013" s="60"/>
      <c r="ABH15013" s="60"/>
      <c r="ABI15013" s="60"/>
      <c r="ABJ15013" s="60"/>
      <c r="ABK15013" s="60"/>
      <c r="ABL15013" s="60"/>
      <c r="ABM15013" s="60"/>
      <c r="ABN15013" s="60"/>
      <c r="ABO15013" s="60"/>
      <c r="ABP15013" s="60"/>
      <c r="ABQ15013" s="60"/>
      <c r="ABR15013" s="60">
        <v>0.18815766483867799</v>
      </c>
      <c r="ABS15013" s="60"/>
      <c r="ABT15013" s="60"/>
      <c r="ABU15013" s="60"/>
      <c r="ABV15013" s="60"/>
      <c r="ABW15013" s="60"/>
      <c r="ABX15013" s="60"/>
    </row>
    <row r="15014" spans="727:752" x14ac:dyDescent="0.25">
      <c r="AAY15014" s="60"/>
      <c r="AAZ15014" s="60"/>
      <c r="ABA15014" s="60"/>
      <c r="ABB15014" s="60"/>
      <c r="ABC15014" s="60"/>
      <c r="ABD15014" s="60"/>
      <c r="ABE15014" s="60"/>
      <c r="ABF15014" s="60"/>
      <c r="ABG15014" s="60"/>
      <c r="ABH15014" s="60"/>
      <c r="ABI15014" s="60"/>
      <c r="ABJ15014" s="60"/>
      <c r="ABK15014" s="60"/>
      <c r="ABL15014" s="60"/>
      <c r="ABM15014" s="60"/>
      <c r="ABN15014" s="60"/>
      <c r="ABO15014" s="60"/>
      <c r="ABP15014" s="60"/>
      <c r="ABQ15014" s="60"/>
      <c r="ABR15014" s="60">
        <v>0.18769508460734299</v>
      </c>
      <c r="ABS15014" s="60"/>
      <c r="ABT15014" s="60"/>
      <c r="ABU15014" s="60"/>
      <c r="ABV15014" s="60"/>
      <c r="ABW15014" s="60"/>
      <c r="ABX15014" s="60"/>
    </row>
    <row r="15015" spans="727:752" x14ac:dyDescent="0.25">
      <c r="AAY15015" s="60"/>
      <c r="AAZ15015" s="60"/>
      <c r="ABA15015" s="60"/>
      <c r="ABB15015" s="60"/>
      <c r="ABC15015" s="60"/>
      <c r="ABD15015" s="60"/>
      <c r="ABE15015" s="60"/>
      <c r="ABF15015" s="60"/>
      <c r="ABG15015" s="60"/>
      <c r="ABH15015" s="60"/>
      <c r="ABI15015" s="60"/>
      <c r="ABJ15015" s="60"/>
      <c r="ABK15015" s="60"/>
      <c r="ABL15015" s="60"/>
      <c r="ABM15015" s="60"/>
      <c r="ABN15015" s="60"/>
      <c r="ABO15015" s="60"/>
      <c r="ABP15015" s="60"/>
      <c r="ABQ15015" s="60"/>
      <c r="ABR15015" s="60">
        <v>0.18769508460734299</v>
      </c>
      <c r="ABS15015" s="60"/>
      <c r="ABT15015" s="60"/>
      <c r="ABU15015" s="60"/>
      <c r="ABV15015" s="60"/>
      <c r="ABW15015" s="60"/>
      <c r="ABX15015" s="60"/>
    </row>
    <row r="15016" spans="727:752" x14ac:dyDescent="0.25">
      <c r="AAY15016" s="60"/>
      <c r="AAZ15016" s="60"/>
      <c r="ABA15016" s="60"/>
      <c r="ABB15016" s="60"/>
      <c r="ABC15016" s="60"/>
      <c r="ABD15016" s="60"/>
      <c r="ABE15016" s="60"/>
      <c r="ABF15016" s="60"/>
      <c r="ABG15016" s="60"/>
      <c r="ABH15016" s="60"/>
      <c r="ABI15016" s="60"/>
      <c r="ABJ15016" s="60"/>
      <c r="ABK15016" s="60"/>
      <c r="ABL15016" s="60"/>
      <c r="ABM15016" s="60"/>
      <c r="ABN15016" s="60"/>
      <c r="ABO15016" s="60"/>
      <c r="ABP15016" s="60"/>
      <c r="ABQ15016" s="60"/>
      <c r="ABR15016" s="60">
        <v>0.18756326426859601</v>
      </c>
      <c r="ABS15016" s="60"/>
      <c r="ABT15016" s="60"/>
      <c r="ABU15016" s="60"/>
      <c r="ABV15016" s="60"/>
      <c r="ABW15016" s="60"/>
      <c r="ABX15016" s="60"/>
    </row>
    <row r="15017" spans="727:752" x14ac:dyDescent="0.25">
      <c r="AAY15017" s="60"/>
      <c r="AAZ15017" s="60"/>
      <c r="ABA15017" s="60"/>
      <c r="ABB15017" s="60"/>
      <c r="ABC15017" s="60"/>
      <c r="ABD15017" s="60"/>
      <c r="ABE15017" s="60"/>
      <c r="ABF15017" s="60"/>
      <c r="ABG15017" s="60"/>
      <c r="ABH15017" s="60"/>
      <c r="ABI15017" s="60"/>
      <c r="ABJ15017" s="60"/>
      <c r="ABK15017" s="60"/>
      <c r="ABL15017" s="60"/>
      <c r="ABM15017" s="60"/>
      <c r="ABN15017" s="60"/>
      <c r="ABO15017" s="60"/>
      <c r="ABP15017" s="60"/>
      <c r="ABQ15017" s="60"/>
      <c r="ABR15017" s="60">
        <v>0.18756326426859601</v>
      </c>
      <c r="ABS15017" s="60"/>
      <c r="ABT15017" s="60"/>
      <c r="ABU15017" s="60"/>
      <c r="ABV15017" s="60"/>
      <c r="ABW15017" s="60"/>
      <c r="ABX15017" s="60"/>
    </row>
    <row r="15018" spans="727:752" x14ac:dyDescent="0.25">
      <c r="AAY15018" s="60"/>
      <c r="AAZ15018" s="60"/>
      <c r="ABA15018" s="60"/>
      <c r="ABB15018" s="60"/>
      <c r="ABC15018" s="60"/>
      <c r="ABD15018" s="60"/>
      <c r="ABE15018" s="60"/>
      <c r="ABF15018" s="60"/>
      <c r="ABG15018" s="60"/>
      <c r="ABH15018" s="60"/>
      <c r="ABI15018" s="60"/>
      <c r="ABJ15018" s="60"/>
      <c r="ABK15018" s="60"/>
      <c r="ABL15018" s="60"/>
      <c r="ABM15018" s="60"/>
      <c r="ABN15018" s="60"/>
      <c r="ABO15018" s="60"/>
      <c r="ABP15018" s="60"/>
      <c r="ABQ15018" s="60"/>
      <c r="ABR15018" s="60">
        <v>0.18735378694981</v>
      </c>
      <c r="ABS15018" s="60"/>
      <c r="ABT15018" s="60"/>
      <c r="ABU15018" s="60"/>
      <c r="ABV15018" s="60"/>
      <c r="ABW15018" s="60"/>
      <c r="ABX15018" s="60"/>
    </row>
    <row r="15019" spans="727:752" x14ac:dyDescent="0.25">
      <c r="AAY15019" s="60"/>
      <c r="AAZ15019" s="60"/>
      <c r="ABA15019" s="60"/>
      <c r="ABB15019" s="60"/>
      <c r="ABC15019" s="60"/>
      <c r="ABD15019" s="60"/>
      <c r="ABE15019" s="60"/>
      <c r="ABF15019" s="60"/>
      <c r="ABG15019" s="60"/>
      <c r="ABH15019" s="60"/>
      <c r="ABI15019" s="60"/>
      <c r="ABJ15019" s="60"/>
      <c r="ABK15019" s="60"/>
      <c r="ABL15019" s="60"/>
      <c r="ABM15019" s="60"/>
      <c r="ABN15019" s="60"/>
      <c r="ABO15019" s="60"/>
      <c r="ABP15019" s="60"/>
      <c r="ABQ15019" s="60"/>
      <c r="ABR15019" s="60">
        <v>0.18735378694981</v>
      </c>
      <c r="ABS15019" s="60"/>
      <c r="ABT15019" s="60"/>
      <c r="ABU15019" s="60"/>
      <c r="ABV15019" s="60"/>
      <c r="ABW15019" s="60"/>
      <c r="ABX15019" s="60"/>
    </row>
    <row r="15020" spans="727:752" x14ac:dyDescent="0.25">
      <c r="AAY15020" s="60"/>
      <c r="AAZ15020" s="60"/>
      <c r="ABA15020" s="60"/>
      <c r="ABB15020" s="60"/>
      <c r="ABC15020" s="60"/>
      <c r="ABD15020" s="60"/>
      <c r="ABE15020" s="60"/>
      <c r="ABF15020" s="60"/>
      <c r="ABG15020" s="60"/>
      <c r="ABH15020" s="60"/>
      <c r="ABI15020" s="60"/>
      <c r="ABJ15020" s="60"/>
      <c r="ABK15020" s="60"/>
      <c r="ABL15020" s="60"/>
      <c r="ABM15020" s="60"/>
      <c r="ABN15020" s="60"/>
      <c r="ABO15020" s="60"/>
      <c r="ABP15020" s="60"/>
      <c r="ABQ15020" s="60"/>
      <c r="ABR15020" s="60">
        <v>0.18729200354595199</v>
      </c>
      <c r="ABS15020" s="60"/>
      <c r="ABT15020" s="60"/>
      <c r="ABU15020" s="60"/>
      <c r="ABV15020" s="60"/>
      <c r="ABW15020" s="60"/>
      <c r="ABX15020" s="60"/>
    </row>
    <row r="15021" spans="727:752" x14ac:dyDescent="0.25">
      <c r="AAY15021" s="60"/>
      <c r="AAZ15021" s="60"/>
      <c r="ABA15021" s="60"/>
      <c r="ABB15021" s="60"/>
      <c r="ABC15021" s="60"/>
      <c r="ABD15021" s="60"/>
      <c r="ABE15021" s="60"/>
      <c r="ABF15021" s="60"/>
      <c r="ABG15021" s="60"/>
      <c r="ABH15021" s="60"/>
      <c r="ABI15021" s="60"/>
      <c r="ABJ15021" s="60"/>
      <c r="ABK15021" s="60"/>
      <c r="ABL15021" s="60"/>
      <c r="ABM15021" s="60"/>
      <c r="ABN15021" s="60"/>
      <c r="ABO15021" s="60"/>
      <c r="ABP15021" s="60"/>
      <c r="ABQ15021" s="60"/>
      <c r="ABR15021" s="60">
        <v>0.18729200354595199</v>
      </c>
      <c r="ABS15021" s="60"/>
      <c r="ABT15021" s="60"/>
      <c r="ABU15021" s="60"/>
      <c r="ABV15021" s="60"/>
      <c r="ABW15021" s="60"/>
      <c r="ABX15021" s="60"/>
    </row>
    <row r="15022" spans="727:752" x14ac:dyDescent="0.25">
      <c r="AAY15022" s="60"/>
      <c r="AAZ15022" s="60"/>
      <c r="ABA15022" s="60"/>
      <c r="ABB15022" s="60"/>
      <c r="ABC15022" s="60"/>
      <c r="ABD15022" s="60"/>
      <c r="ABE15022" s="60"/>
      <c r="ABF15022" s="60"/>
      <c r="ABG15022" s="60"/>
      <c r="ABH15022" s="60"/>
      <c r="ABI15022" s="60"/>
      <c r="ABJ15022" s="60"/>
      <c r="ABK15022" s="60"/>
      <c r="ABL15022" s="60"/>
      <c r="ABM15022" s="60"/>
      <c r="ABN15022" s="60"/>
      <c r="ABO15022" s="60"/>
      <c r="ABP15022" s="60"/>
      <c r="ABQ15022" s="60"/>
      <c r="ABR15022" s="60">
        <v>0.18720213740525701</v>
      </c>
      <c r="ABS15022" s="60"/>
      <c r="ABT15022" s="60"/>
      <c r="ABU15022" s="60"/>
      <c r="ABV15022" s="60"/>
      <c r="ABW15022" s="60"/>
      <c r="ABX15022" s="60"/>
    </row>
    <row r="15023" spans="727:752" x14ac:dyDescent="0.25">
      <c r="AAY15023" s="60"/>
      <c r="AAZ15023" s="60"/>
      <c r="ABA15023" s="60"/>
      <c r="ABB15023" s="60"/>
      <c r="ABC15023" s="60"/>
      <c r="ABD15023" s="60"/>
      <c r="ABE15023" s="60"/>
      <c r="ABF15023" s="60"/>
      <c r="ABG15023" s="60"/>
      <c r="ABH15023" s="60"/>
      <c r="ABI15023" s="60"/>
      <c r="ABJ15023" s="60"/>
      <c r="ABK15023" s="60"/>
      <c r="ABL15023" s="60"/>
      <c r="ABM15023" s="60"/>
      <c r="ABN15023" s="60"/>
      <c r="ABO15023" s="60"/>
      <c r="ABP15023" s="60"/>
      <c r="ABQ15023" s="60"/>
      <c r="ABR15023" s="60">
        <v>0.18715151654120099</v>
      </c>
      <c r="ABS15023" s="60"/>
      <c r="ABT15023" s="60"/>
      <c r="ABU15023" s="60"/>
      <c r="ABV15023" s="60"/>
      <c r="ABW15023" s="60"/>
      <c r="ABX15023" s="60"/>
    </row>
    <row r="15024" spans="727:752" x14ac:dyDescent="0.25">
      <c r="AAY15024" s="60"/>
      <c r="AAZ15024" s="60"/>
      <c r="ABA15024" s="60"/>
      <c r="ABB15024" s="60"/>
      <c r="ABC15024" s="60"/>
      <c r="ABD15024" s="60"/>
      <c r="ABE15024" s="60"/>
      <c r="ABF15024" s="60"/>
      <c r="ABG15024" s="60"/>
      <c r="ABH15024" s="60"/>
      <c r="ABI15024" s="60"/>
      <c r="ABJ15024" s="60"/>
      <c r="ABK15024" s="60"/>
      <c r="ABL15024" s="60"/>
      <c r="ABM15024" s="60"/>
      <c r="ABN15024" s="60"/>
      <c r="ABO15024" s="60"/>
      <c r="ABP15024" s="60"/>
      <c r="ABQ15024" s="60"/>
      <c r="ABR15024" s="60">
        <v>0.18715151654120099</v>
      </c>
      <c r="ABS15024" s="60"/>
      <c r="ABT15024" s="60"/>
      <c r="ABU15024" s="60"/>
      <c r="ABV15024" s="60"/>
      <c r="ABW15024" s="60"/>
      <c r="ABX15024" s="60"/>
    </row>
    <row r="15025" spans="727:752" x14ac:dyDescent="0.25">
      <c r="AAY15025" s="60"/>
      <c r="AAZ15025" s="60"/>
      <c r="ABA15025" s="60"/>
      <c r="ABB15025" s="60"/>
      <c r="ABC15025" s="60"/>
      <c r="ABD15025" s="60"/>
      <c r="ABE15025" s="60"/>
      <c r="ABF15025" s="60"/>
      <c r="ABG15025" s="60"/>
      <c r="ABH15025" s="60"/>
      <c r="ABI15025" s="60"/>
      <c r="ABJ15025" s="60"/>
      <c r="ABK15025" s="60"/>
      <c r="ABL15025" s="60"/>
      <c r="ABM15025" s="60"/>
      <c r="ABN15025" s="60"/>
      <c r="ABO15025" s="60"/>
      <c r="ABP15025" s="60"/>
      <c r="ABQ15025" s="60"/>
      <c r="ABR15025" s="60">
        <v>0.18713577002866899</v>
      </c>
      <c r="ABS15025" s="60"/>
      <c r="ABT15025" s="60"/>
      <c r="ABU15025" s="60"/>
      <c r="ABV15025" s="60"/>
      <c r="ABW15025" s="60"/>
      <c r="ABX15025" s="60"/>
    </row>
    <row r="15026" spans="727:752" x14ac:dyDescent="0.25">
      <c r="AAY15026" s="60"/>
      <c r="AAZ15026" s="60"/>
      <c r="ABA15026" s="60"/>
      <c r="ABB15026" s="60"/>
      <c r="ABC15026" s="60"/>
      <c r="ABD15026" s="60"/>
      <c r="ABE15026" s="60"/>
      <c r="ABF15026" s="60"/>
      <c r="ABG15026" s="60"/>
      <c r="ABH15026" s="60"/>
      <c r="ABI15026" s="60"/>
      <c r="ABJ15026" s="60"/>
      <c r="ABK15026" s="60"/>
      <c r="ABL15026" s="60"/>
      <c r="ABM15026" s="60"/>
      <c r="ABN15026" s="60"/>
      <c r="ABO15026" s="60"/>
      <c r="ABP15026" s="60"/>
      <c r="ABQ15026" s="60"/>
      <c r="ABR15026" s="60">
        <v>0.18713577002866899</v>
      </c>
      <c r="ABS15026" s="60"/>
      <c r="ABT15026" s="60"/>
      <c r="ABU15026" s="60"/>
      <c r="ABV15026" s="60"/>
      <c r="ABW15026" s="60"/>
      <c r="ABX15026" s="60"/>
    </row>
    <row r="15027" spans="727:752" x14ac:dyDescent="0.25">
      <c r="AAY15027" s="60"/>
      <c r="AAZ15027" s="60"/>
      <c r="ABA15027" s="60"/>
      <c r="ABB15027" s="60"/>
      <c r="ABC15027" s="60"/>
      <c r="ABD15027" s="60"/>
      <c r="ABE15027" s="60"/>
      <c r="ABF15027" s="60"/>
      <c r="ABG15027" s="60"/>
      <c r="ABH15027" s="60"/>
      <c r="ABI15027" s="60"/>
      <c r="ABJ15027" s="60"/>
      <c r="ABK15027" s="60"/>
      <c r="ABL15027" s="60"/>
      <c r="ABM15027" s="60"/>
      <c r="ABN15027" s="60"/>
      <c r="ABO15027" s="60"/>
      <c r="ABP15027" s="60"/>
      <c r="ABQ15027" s="60"/>
      <c r="ABR15027" s="60">
        <v>0.18704214804240199</v>
      </c>
      <c r="ABS15027" s="60"/>
      <c r="ABT15027" s="60"/>
      <c r="ABU15027" s="60"/>
      <c r="ABV15027" s="60"/>
      <c r="ABW15027" s="60"/>
      <c r="ABX15027" s="60"/>
    </row>
    <row r="15028" spans="727:752" x14ac:dyDescent="0.25">
      <c r="AAY15028" s="60"/>
      <c r="AAZ15028" s="60"/>
      <c r="ABA15028" s="60"/>
      <c r="ABB15028" s="60"/>
      <c r="ABC15028" s="60"/>
      <c r="ABD15028" s="60"/>
      <c r="ABE15028" s="60"/>
      <c r="ABF15028" s="60"/>
      <c r="ABG15028" s="60"/>
      <c r="ABH15028" s="60"/>
      <c r="ABI15028" s="60"/>
      <c r="ABJ15028" s="60"/>
      <c r="ABK15028" s="60"/>
      <c r="ABL15028" s="60"/>
      <c r="ABM15028" s="60"/>
      <c r="ABN15028" s="60"/>
      <c r="ABO15028" s="60"/>
      <c r="ABP15028" s="60"/>
      <c r="ABQ15028" s="60"/>
      <c r="ABR15028" s="60">
        <v>0.18704214804240199</v>
      </c>
      <c r="ABS15028" s="60"/>
      <c r="ABT15028" s="60"/>
      <c r="ABU15028" s="60"/>
      <c r="ABV15028" s="60"/>
      <c r="ABW15028" s="60"/>
      <c r="ABX15028" s="60"/>
    </row>
    <row r="15029" spans="727:752" x14ac:dyDescent="0.25">
      <c r="AAY15029" s="60"/>
      <c r="AAZ15029" s="60"/>
      <c r="ABA15029" s="60"/>
      <c r="ABB15029" s="60"/>
      <c r="ABC15029" s="60"/>
      <c r="ABD15029" s="60"/>
      <c r="ABE15029" s="60"/>
      <c r="ABF15029" s="60"/>
      <c r="ABG15029" s="60"/>
      <c r="ABH15029" s="60"/>
      <c r="ABI15029" s="60"/>
      <c r="ABJ15029" s="60"/>
      <c r="ABK15029" s="60"/>
      <c r="ABL15029" s="60"/>
      <c r="ABM15029" s="60"/>
      <c r="ABN15029" s="60"/>
      <c r="ABO15029" s="60"/>
      <c r="ABP15029" s="60"/>
      <c r="ABQ15029" s="60"/>
      <c r="ABR15029" s="60">
        <v>0.187027886635805</v>
      </c>
      <c r="ABS15029" s="60"/>
      <c r="ABT15029" s="60"/>
      <c r="ABU15029" s="60"/>
      <c r="ABV15029" s="60"/>
      <c r="ABW15029" s="60"/>
      <c r="ABX15029" s="60"/>
    </row>
    <row r="15030" spans="727:752" x14ac:dyDescent="0.25">
      <c r="AAY15030" s="60"/>
      <c r="AAZ15030" s="60"/>
      <c r="ABA15030" s="60"/>
      <c r="ABB15030" s="60"/>
      <c r="ABC15030" s="60"/>
      <c r="ABD15030" s="60"/>
      <c r="ABE15030" s="60"/>
      <c r="ABF15030" s="60"/>
      <c r="ABG15030" s="60"/>
      <c r="ABH15030" s="60"/>
      <c r="ABI15030" s="60"/>
      <c r="ABJ15030" s="60"/>
      <c r="ABK15030" s="60"/>
      <c r="ABL15030" s="60"/>
      <c r="ABM15030" s="60"/>
      <c r="ABN15030" s="60"/>
      <c r="ABO15030" s="60"/>
      <c r="ABP15030" s="60"/>
      <c r="ABQ15030" s="60"/>
      <c r="ABR15030" s="60">
        <v>0.187027886635805</v>
      </c>
      <c r="ABS15030" s="60"/>
      <c r="ABT15030" s="60"/>
      <c r="ABU15030" s="60"/>
      <c r="ABV15030" s="60"/>
      <c r="ABW15030" s="60"/>
      <c r="ABX15030" s="60"/>
    </row>
    <row r="15031" spans="727:752" x14ac:dyDescent="0.25">
      <c r="AAY15031" s="60"/>
      <c r="AAZ15031" s="60"/>
      <c r="ABA15031" s="60"/>
      <c r="ABB15031" s="60"/>
      <c r="ABC15031" s="60"/>
      <c r="ABD15031" s="60"/>
      <c r="ABE15031" s="60"/>
      <c r="ABF15031" s="60"/>
      <c r="ABG15031" s="60"/>
      <c r="ABH15031" s="60"/>
      <c r="ABI15031" s="60"/>
      <c r="ABJ15031" s="60"/>
      <c r="ABK15031" s="60"/>
      <c r="ABL15031" s="60"/>
      <c r="ABM15031" s="60"/>
      <c r="ABN15031" s="60"/>
      <c r="ABO15031" s="60"/>
      <c r="ABP15031" s="60"/>
      <c r="ABQ15031" s="60"/>
      <c r="ABR15031" s="60">
        <v>0.18699065078068799</v>
      </c>
      <c r="ABS15031" s="60"/>
      <c r="ABT15031" s="60"/>
      <c r="ABU15031" s="60"/>
      <c r="ABV15031" s="60"/>
      <c r="ABW15031" s="60"/>
      <c r="ABX15031" s="60"/>
    </row>
    <row r="15032" spans="727:752" x14ac:dyDescent="0.25">
      <c r="AAY15032" s="60"/>
      <c r="AAZ15032" s="60"/>
      <c r="ABA15032" s="60"/>
      <c r="ABB15032" s="60"/>
      <c r="ABC15032" s="60"/>
      <c r="ABD15032" s="60"/>
      <c r="ABE15032" s="60"/>
      <c r="ABF15032" s="60"/>
      <c r="ABG15032" s="60"/>
      <c r="ABH15032" s="60"/>
      <c r="ABI15032" s="60"/>
      <c r="ABJ15032" s="60"/>
      <c r="ABK15032" s="60"/>
      <c r="ABL15032" s="60"/>
      <c r="ABM15032" s="60"/>
      <c r="ABN15032" s="60"/>
      <c r="ABO15032" s="60"/>
      <c r="ABP15032" s="60"/>
      <c r="ABQ15032" s="60"/>
      <c r="ABR15032" s="60">
        <v>0.18699065078068799</v>
      </c>
      <c r="ABS15032" s="60"/>
      <c r="ABT15032" s="60"/>
      <c r="ABU15032" s="60"/>
      <c r="ABV15032" s="60"/>
      <c r="ABW15032" s="60"/>
      <c r="ABX15032" s="60"/>
    </row>
    <row r="15033" spans="727:752" x14ac:dyDescent="0.25">
      <c r="AAY15033" s="60"/>
      <c r="AAZ15033" s="60"/>
      <c r="ABA15033" s="60"/>
      <c r="ABB15033" s="60"/>
      <c r="ABC15033" s="60"/>
      <c r="ABD15033" s="60"/>
      <c r="ABE15033" s="60"/>
      <c r="ABF15033" s="60"/>
      <c r="ABG15033" s="60"/>
      <c r="ABH15033" s="60"/>
      <c r="ABI15033" s="60"/>
      <c r="ABJ15033" s="60"/>
      <c r="ABK15033" s="60"/>
      <c r="ABL15033" s="60"/>
      <c r="ABM15033" s="60"/>
      <c r="ABN15033" s="60"/>
      <c r="ABO15033" s="60"/>
      <c r="ABP15033" s="60"/>
      <c r="ABQ15033" s="60"/>
      <c r="ABR15033" s="60">
        <v>0.18694962700294701</v>
      </c>
      <c r="ABS15033" s="60"/>
      <c r="ABT15033" s="60"/>
      <c r="ABU15033" s="60"/>
      <c r="ABV15033" s="60"/>
      <c r="ABW15033" s="60"/>
      <c r="ABX15033" s="60"/>
    </row>
    <row r="15034" spans="727:752" x14ac:dyDescent="0.25">
      <c r="AAY15034" s="60"/>
      <c r="AAZ15034" s="60"/>
      <c r="ABA15034" s="60"/>
      <c r="ABB15034" s="60"/>
      <c r="ABC15034" s="60"/>
      <c r="ABD15034" s="60"/>
      <c r="ABE15034" s="60"/>
      <c r="ABF15034" s="60"/>
      <c r="ABG15034" s="60"/>
      <c r="ABH15034" s="60"/>
      <c r="ABI15034" s="60"/>
      <c r="ABJ15034" s="60"/>
      <c r="ABK15034" s="60"/>
      <c r="ABL15034" s="60"/>
      <c r="ABM15034" s="60"/>
      <c r="ABN15034" s="60"/>
      <c r="ABO15034" s="60"/>
      <c r="ABP15034" s="60"/>
      <c r="ABQ15034" s="60"/>
      <c r="ABR15034" s="60">
        <v>0.18694962700294701</v>
      </c>
      <c r="ABS15034" s="60"/>
      <c r="ABT15034" s="60"/>
      <c r="ABU15034" s="60"/>
      <c r="ABV15034" s="60"/>
      <c r="ABW15034" s="60"/>
      <c r="ABX15034" s="60"/>
    </row>
    <row r="15035" spans="727:752" x14ac:dyDescent="0.25">
      <c r="AAY15035" s="60"/>
      <c r="AAZ15035" s="60"/>
      <c r="ABA15035" s="60"/>
      <c r="ABB15035" s="60"/>
      <c r="ABC15035" s="60"/>
      <c r="ABD15035" s="60"/>
      <c r="ABE15035" s="60"/>
      <c r="ABF15035" s="60"/>
      <c r="ABG15035" s="60"/>
      <c r="ABH15035" s="60"/>
      <c r="ABI15035" s="60"/>
      <c r="ABJ15035" s="60"/>
      <c r="ABK15035" s="60"/>
      <c r="ABL15035" s="60"/>
      <c r="ABM15035" s="60"/>
      <c r="ABN15035" s="60"/>
      <c r="ABO15035" s="60"/>
      <c r="ABP15035" s="60"/>
      <c r="ABQ15035" s="60"/>
      <c r="ABR15035" s="60">
        <v>0.18670588907548499</v>
      </c>
      <c r="ABS15035" s="60"/>
      <c r="ABT15035" s="60"/>
      <c r="ABU15035" s="60"/>
      <c r="ABV15035" s="60"/>
      <c r="ABW15035" s="60"/>
      <c r="ABX15035" s="60"/>
    </row>
    <row r="15036" spans="727:752" x14ac:dyDescent="0.25">
      <c r="AAY15036" s="60"/>
      <c r="AAZ15036" s="60"/>
      <c r="ABA15036" s="60"/>
      <c r="ABB15036" s="60"/>
      <c r="ABC15036" s="60"/>
      <c r="ABD15036" s="60"/>
      <c r="ABE15036" s="60"/>
      <c r="ABF15036" s="60"/>
      <c r="ABG15036" s="60"/>
      <c r="ABH15036" s="60"/>
      <c r="ABI15036" s="60"/>
      <c r="ABJ15036" s="60"/>
      <c r="ABK15036" s="60"/>
      <c r="ABL15036" s="60"/>
      <c r="ABM15036" s="60"/>
      <c r="ABN15036" s="60"/>
      <c r="ABO15036" s="60"/>
      <c r="ABP15036" s="60"/>
      <c r="ABQ15036" s="60"/>
      <c r="ABR15036" s="60">
        <v>0.18658977471855501</v>
      </c>
      <c r="ABS15036" s="60"/>
      <c r="ABT15036" s="60"/>
      <c r="ABU15036" s="60"/>
      <c r="ABV15036" s="60"/>
      <c r="ABW15036" s="60"/>
      <c r="ABX15036" s="60"/>
    </row>
    <row r="15037" spans="727:752" x14ac:dyDescent="0.25">
      <c r="AAY15037" s="60"/>
      <c r="AAZ15037" s="60"/>
      <c r="ABA15037" s="60"/>
      <c r="ABB15037" s="60"/>
      <c r="ABC15037" s="60"/>
      <c r="ABD15037" s="60"/>
      <c r="ABE15037" s="60"/>
      <c r="ABF15037" s="60"/>
      <c r="ABG15037" s="60"/>
      <c r="ABH15037" s="60"/>
      <c r="ABI15037" s="60"/>
      <c r="ABJ15037" s="60"/>
      <c r="ABK15037" s="60"/>
      <c r="ABL15037" s="60"/>
      <c r="ABM15037" s="60"/>
      <c r="ABN15037" s="60"/>
      <c r="ABO15037" s="60"/>
      <c r="ABP15037" s="60"/>
      <c r="ABQ15037" s="60"/>
      <c r="ABR15037" s="60">
        <v>0.18658977471855501</v>
      </c>
      <c r="ABS15037" s="60"/>
      <c r="ABT15037" s="60"/>
      <c r="ABU15037" s="60"/>
      <c r="ABV15037" s="60"/>
      <c r="ABW15037" s="60"/>
      <c r="ABX15037" s="60"/>
    </row>
    <row r="15038" spans="727:752" x14ac:dyDescent="0.25">
      <c r="AAY15038" s="60"/>
      <c r="AAZ15038" s="60"/>
      <c r="ABA15038" s="60"/>
      <c r="ABB15038" s="60"/>
      <c r="ABC15038" s="60"/>
      <c r="ABD15038" s="60"/>
      <c r="ABE15038" s="60"/>
      <c r="ABF15038" s="60"/>
      <c r="ABG15038" s="60"/>
      <c r="ABH15038" s="60"/>
      <c r="ABI15038" s="60"/>
      <c r="ABJ15038" s="60"/>
      <c r="ABK15038" s="60"/>
      <c r="ABL15038" s="60"/>
      <c r="ABM15038" s="60"/>
      <c r="ABN15038" s="60"/>
      <c r="ABO15038" s="60"/>
      <c r="ABP15038" s="60"/>
      <c r="ABQ15038" s="60"/>
      <c r="ABR15038" s="60">
        <v>0.18623987421219501</v>
      </c>
      <c r="ABS15038" s="60"/>
      <c r="ABT15038" s="60"/>
      <c r="ABU15038" s="60"/>
      <c r="ABV15038" s="60"/>
      <c r="ABW15038" s="60"/>
      <c r="ABX15038" s="60"/>
    </row>
    <row r="15039" spans="727:752" x14ac:dyDescent="0.25">
      <c r="AAY15039" s="60"/>
      <c r="AAZ15039" s="60"/>
      <c r="ABA15039" s="60"/>
      <c r="ABB15039" s="60"/>
      <c r="ABC15039" s="60"/>
      <c r="ABD15039" s="60"/>
      <c r="ABE15039" s="60"/>
      <c r="ABF15039" s="60"/>
      <c r="ABG15039" s="60"/>
      <c r="ABH15039" s="60"/>
      <c r="ABI15039" s="60"/>
      <c r="ABJ15039" s="60"/>
      <c r="ABK15039" s="60"/>
      <c r="ABL15039" s="60"/>
      <c r="ABM15039" s="60"/>
      <c r="ABN15039" s="60"/>
      <c r="ABO15039" s="60"/>
      <c r="ABP15039" s="60"/>
      <c r="ABQ15039" s="60"/>
      <c r="ABR15039" s="60">
        <v>0.18623987421219501</v>
      </c>
      <c r="ABS15039" s="60"/>
      <c r="ABT15039" s="60"/>
      <c r="ABU15039" s="60"/>
      <c r="ABV15039" s="60"/>
      <c r="ABW15039" s="60"/>
      <c r="ABX15039" s="60"/>
    </row>
    <row r="15040" spans="727:752" x14ac:dyDescent="0.25">
      <c r="AAY15040" s="60"/>
      <c r="AAZ15040" s="60"/>
      <c r="ABA15040" s="60"/>
      <c r="ABB15040" s="60"/>
      <c r="ABC15040" s="60"/>
      <c r="ABD15040" s="60"/>
      <c r="ABE15040" s="60"/>
      <c r="ABF15040" s="60"/>
      <c r="ABG15040" s="60"/>
      <c r="ABH15040" s="60"/>
      <c r="ABI15040" s="60"/>
      <c r="ABJ15040" s="60"/>
      <c r="ABK15040" s="60"/>
      <c r="ABL15040" s="60"/>
      <c r="ABM15040" s="60"/>
      <c r="ABN15040" s="60"/>
      <c r="ABO15040" s="60"/>
      <c r="ABP15040" s="60"/>
      <c r="ABQ15040" s="60"/>
      <c r="ABR15040" s="60">
        <v>0.18608778407616999</v>
      </c>
      <c r="ABS15040" s="60"/>
      <c r="ABT15040" s="60"/>
      <c r="ABU15040" s="60"/>
      <c r="ABV15040" s="60"/>
      <c r="ABW15040" s="60"/>
      <c r="ABX15040" s="60"/>
    </row>
    <row r="15041" spans="727:752" x14ac:dyDescent="0.25">
      <c r="AAY15041" s="60"/>
      <c r="AAZ15041" s="60"/>
      <c r="ABA15041" s="60"/>
      <c r="ABB15041" s="60"/>
      <c r="ABC15041" s="60"/>
      <c r="ABD15041" s="60"/>
      <c r="ABE15041" s="60"/>
      <c r="ABF15041" s="60"/>
      <c r="ABG15041" s="60"/>
      <c r="ABH15041" s="60"/>
      <c r="ABI15041" s="60"/>
      <c r="ABJ15041" s="60"/>
      <c r="ABK15041" s="60"/>
      <c r="ABL15041" s="60"/>
      <c r="ABM15041" s="60"/>
      <c r="ABN15041" s="60"/>
      <c r="ABO15041" s="60"/>
      <c r="ABP15041" s="60"/>
      <c r="ABQ15041" s="60"/>
      <c r="ABR15041" s="60">
        <v>0.18608778407616999</v>
      </c>
      <c r="ABS15041" s="60"/>
      <c r="ABT15041" s="60"/>
      <c r="ABU15041" s="60"/>
      <c r="ABV15041" s="60"/>
      <c r="ABW15041" s="60"/>
      <c r="ABX15041" s="60"/>
    </row>
    <row r="15042" spans="727:752" x14ac:dyDescent="0.25">
      <c r="AAY15042" s="60"/>
      <c r="AAZ15042" s="60"/>
      <c r="ABA15042" s="60"/>
      <c r="ABB15042" s="60"/>
      <c r="ABC15042" s="60"/>
      <c r="ABD15042" s="60"/>
      <c r="ABE15042" s="60"/>
      <c r="ABF15042" s="60"/>
      <c r="ABG15042" s="60"/>
      <c r="ABH15042" s="60"/>
      <c r="ABI15042" s="60"/>
      <c r="ABJ15042" s="60"/>
      <c r="ABK15042" s="60"/>
      <c r="ABL15042" s="60"/>
      <c r="ABM15042" s="60"/>
      <c r="ABN15042" s="60"/>
      <c r="ABO15042" s="60"/>
      <c r="ABP15042" s="60"/>
      <c r="ABQ15042" s="60"/>
      <c r="ABR15042" s="60">
        <v>0.185930897971291</v>
      </c>
      <c r="ABS15042" s="60"/>
      <c r="ABT15042" s="60"/>
      <c r="ABU15042" s="60"/>
      <c r="ABV15042" s="60"/>
      <c r="ABW15042" s="60"/>
      <c r="ABX15042" s="60"/>
    </row>
    <row r="15043" spans="727:752" x14ac:dyDescent="0.25">
      <c r="AAY15043" s="60"/>
      <c r="AAZ15043" s="60"/>
      <c r="ABA15043" s="60"/>
      <c r="ABB15043" s="60"/>
      <c r="ABC15043" s="60"/>
      <c r="ABD15043" s="60"/>
      <c r="ABE15043" s="60"/>
      <c r="ABF15043" s="60"/>
      <c r="ABG15043" s="60"/>
      <c r="ABH15043" s="60"/>
      <c r="ABI15043" s="60"/>
      <c r="ABJ15043" s="60"/>
      <c r="ABK15043" s="60"/>
      <c r="ABL15043" s="60"/>
      <c r="ABM15043" s="60"/>
      <c r="ABN15043" s="60"/>
      <c r="ABO15043" s="60"/>
      <c r="ABP15043" s="60"/>
      <c r="ABQ15043" s="60"/>
      <c r="ABR15043" s="60">
        <v>0.185930897971291</v>
      </c>
      <c r="ABS15043" s="60"/>
      <c r="ABT15043" s="60"/>
      <c r="ABU15043" s="60"/>
      <c r="ABV15043" s="60"/>
      <c r="ABW15043" s="60"/>
      <c r="ABX15043" s="60"/>
    </row>
    <row r="15044" spans="727:752" x14ac:dyDescent="0.25">
      <c r="AAY15044" s="60"/>
      <c r="AAZ15044" s="60"/>
      <c r="ABA15044" s="60"/>
      <c r="ABB15044" s="60"/>
      <c r="ABC15044" s="60"/>
      <c r="ABD15044" s="60"/>
      <c r="ABE15044" s="60"/>
      <c r="ABF15044" s="60"/>
      <c r="ABG15044" s="60"/>
      <c r="ABH15044" s="60"/>
      <c r="ABI15044" s="60"/>
      <c r="ABJ15044" s="60"/>
      <c r="ABK15044" s="60"/>
      <c r="ABL15044" s="60"/>
      <c r="ABM15044" s="60"/>
      <c r="ABN15044" s="60"/>
      <c r="ABO15044" s="60"/>
      <c r="ABP15044" s="60"/>
      <c r="ABQ15044" s="60"/>
      <c r="ABR15044" s="60">
        <v>0.18585554386310099</v>
      </c>
      <c r="ABS15044" s="60"/>
      <c r="ABT15044" s="60"/>
      <c r="ABU15044" s="60"/>
      <c r="ABV15044" s="60"/>
      <c r="ABW15044" s="60"/>
      <c r="ABX15044" s="60"/>
    </row>
    <row r="15045" spans="727:752" x14ac:dyDescent="0.25">
      <c r="AAY15045" s="60"/>
      <c r="AAZ15045" s="60"/>
      <c r="ABA15045" s="60"/>
      <c r="ABB15045" s="60"/>
      <c r="ABC15045" s="60"/>
      <c r="ABD15045" s="60"/>
      <c r="ABE15045" s="60"/>
      <c r="ABF15045" s="60"/>
      <c r="ABG15045" s="60"/>
      <c r="ABH15045" s="60"/>
      <c r="ABI15045" s="60"/>
      <c r="ABJ15045" s="60"/>
      <c r="ABK15045" s="60"/>
      <c r="ABL15045" s="60"/>
      <c r="ABM15045" s="60"/>
      <c r="ABN15045" s="60"/>
      <c r="ABO15045" s="60"/>
      <c r="ABP15045" s="60"/>
      <c r="ABQ15045" s="60"/>
      <c r="ABR15045" s="60">
        <v>0.18585554386310099</v>
      </c>
      <c r="ABS15045" s="60"/>
      <c r="ABT15045" s="60"/>
      <c r="ABU15045" s="60"/>
      <c r="ABV15045" s="60"/>
      <c r="ABW15045" s="60"/>
      <c r="ABX15045" s="60"/>
    </row>
    <row r="15046" spans="727:752" x14ac:dyDescent="0.25">
      <c r="AAY15046" s="60"/>
      <c r="AAZ15046" s="60"/>
      <c r="ABA15046" s="60"/>
      <c r="ABB15046" s="60"/>
      <c r="ABC15046" s="60"/>
      <c r="ABD15046" s="60"/>
      <c r="ABE15046" s="60"/>
      <c r="ABF15046" s="60"/>
      <c r="ABG15046" s="60"/>
      <c r="ABH15046" s="60"/>
      <c r="ABI15046" s="60"/>
      <c r="ABJ15046" s="60"/>
      <c r="ABK15046" s="60"/>
      <c r="ABL15046" s="60"/>
      <c r="ABM15046" s="60"/>
      <c r="ABN15046" s="60"/>
      <c r="ABO15046" s="60"/>
      <c r="ABP15046" s="60"/>
      <c r="ABQ15046" s="60"/>
      <c r="ABR15046" s="60">
        <v>0.18569195191350801</v>
      </c>
      <c r="ABS15046" s="60"/>
      <c r="ABT15046" s="60"/>
      <c r="ABU15046" s="60"/>
      <c r="ABV15046" s="60"/>
      <c r="ABW15046" s="60"/>
      <c r="ABX15046" s="60"/>
    </row>
    <row r="15047" spans="727:752" x14ac:dyDescent="0.25">
      <c r="AAY15047" s="60"/>
      <c r="AAZ15047" s="60"/>
      <c r="ABA15047" s="60"/>
      <c r="ABB15047" s="60"/>
      <c r="ABC15047" s="60"/>
      <c r="ABD15047" s="60"/>
      <c r="ABE15047" s="60"/>
      <c r="ABF15047" s="60"/>
      <c r="ABG15047" s="60"/>
      <c r="ABH15047" s="60"/>
      <c r="ABI15047" s="60"/>
      <c r="ABJ15047" s="60"/>
      <c r="ABK15047" s="60"/>
      <c r="ABL15047" s="60"/>
      <c r="ABM15047" s="60"/>
      <c r="ABN15047" s="60"/>
      <c r="ABO15047" s="60"/>
      <c r="ABP15047" s="60"/>
      <c r="ABQ15047" s="60"/>
      <c r="ABR15047" s="60">
        <v>0.18569195191350801</v>
      </c>
      <c r="ABS15047" s="60"/>
      <c r="ABT15047" s="60"/>
      <c r="ABU15047" s="60"/>
      <c r="ABV15047" s="60"/>
      <c r="ABW15047" s="60"/>
      <c r="ABX15047" s="60"/>
    </row>
    <row r="15048" spans="727:752" x14ac:dyDescent="0.25">
      <c r="AAY15048" s="60"/>
      <c r="AAZ15048" s="60"/>
      <c r="ABA15048" s="60"/>
      <c r="ABB15048" s="60"/>
      <c r="ABC15048" s="60"/>
      <c r="ABD15048" s="60"/>
      <c r="ABE15048" s="60"/>
      <c r="ABF15048" s="60"/>
      <c r="ABG15048" s="60"/>
      <c r="ABH15048" s="60"/>
      <c r="ABI15048" s="60"/>
      <c r="ABJ15048" s="60"/>
      <c r="ABK15048" s="60"/>
      <c r="ABL15048" s="60"/>
      <c r="ABM15048" s="60"/>
      <c r="ABN15048" s="60"/>
      <c r="ABO15048" s="60"/>
      <c r="ABP15048" s="60"/>
      <c r="ABQ15048" s="60"/>
      <c r="ABR15048" s="60">
        <v>0.185344514195419</v>
      </c>
      <c r="ABS15048" s="60"/>
      <c r="ABT15048" s="60"/>
      <c r="ABU15048" s="60"/>
      <c r="ABV15048" s="60"/>
      <c r="ABW15048" s="60"/>
      <c r="ABX15048" s="60"/>
    </row>
    <row r="15049" spans="727:752" x14ac:dyDescent="0.25">
      <c r="AAY15049" s="60"/>
      <c r="AAZ15049" s="60"/>
      <c r="ABA15049" s="60"/>
      <c r="ABB15049" s="60"/>
      <c r="ABC15049" s="60"/>
      <c r="ABD15049" s="60"/>
      <c r="ABE15049" s="60"/>
      <c r="ABF15049" s="60"/>
      <c r="ABG15049" s="60"/>
      <c r="ABH15049" s="60"/>
      <c r="ABI15049" s="60"/>
      <c r="ABJ15049" s="60"/>
      <c r="ABK15049" s="60"/>
      <c r="ABL15049" s="60"/>
      <c r="ABM15049" s="60"/>
      <c r="ABN15049" s="60"/>
      <c r="ABO15049" s="60"/>
      <c r="ABP15049" s="60"/>
      <c r="ABQ15049" s="60"/>
      <c r="ABR15049" s="60">
        <v>0.185344514195419</v>
      </c>
      <c r="ABS15049" s="60"/>
      <c r="ABT15049" s="60"/>
      <c r="ABU15049" s="60"/>
      <c r="ABV15049" s="60"/>
      <c r="ABW15049" s="60"/>
      <c r="ABX15049" s="60"/>
    </row>
    <row r="15050" spans="727:752" x14ac:dyDescent="0.25">
      <c r="AAY15050" s="60"/>
      <c r="AAZ15050" s="60"/>
      <c r="ABA15050" s="60"/>
      <c r="ABB15050" s="60"/>
      <c r="ABC15050" s="60"/>
      <c r="ABD15050" s="60"/>
      <c r="ABE15050" s="60"/>
      <c r="ABF15050" s="60"/>
      <c r="ABG15050" s="60"/>
      <c r="ABH15050" s="60"/>
      <c r="ABI15050" s="60"/>
      <c r="ABJ15050" s="60"/>
      <c r="ABK15050" s="60"/>
      <c r="ABL15050" s="60"/>
      <c r="ABM15050" s="60"/>
      <c r="ABN15050" s="60"/>
      <c r="ABO15050" s="60"/>
      <c r="ABP15050" s="60"/>
      <c r="ABQ15050" s="60"/>
      <c r="ABR15050" s="60">
        <v>0.18512341987220399</v>
      </c>
      <c r="ABS15050" s="60"/>
      <c r="ABT15050" s="60"/>
      <c r="ABU15050" s="60"/>
      <c r="ABV15050" s="60"/>
      <c r="ABW15050" s="60"/>
      <c r="ABX15050" s="60"/>
    </row>
    <row r="15051" spans="727:752" x14ac:dyDescent="0.25">
      <c r="AAY15051" s="60"/>
      <c r="AAZ15051" s="60"/>
      <c r="ABA15051" s="60"/>
      <c r="ABB15051" s="60"/>
      <c r="ABC15051" s="60"/>
      <c r="ABD15051" s="60"/>
      <c r="ABE15051" s="60"/>
      <c r="ABF15051" s="60"/>
      <c r="ABG15051" s="60"/>
      <c r="ABH15051" s="60"/>
      <c r="ABI15051" s="60"/>
      <c r="ABJ15051" s="60"/>
      <c r="ABK15051" s="60"/>
      <c r="ABL15051" s="60"/>
      <c r="ABM15051" s="60"/>
      <c r="ABN15051" s="60"/>
      <c r="ABO15051" s="60"/>
      <c r="ABP15051" s="60"/>
      <c r="ABQ15051" s="60"/>
      <c r="ABR15051" s="60">
        <v>0.18512341987220399</v>
      </c>
      <c r="ABS15051" s="60"/>
      <c r="ABT15051" s="60"/>
      <c r="ABU15051" s="60"/>
      <c r="ABV15051" s="60"/>
      <c r="ABW15051" s="60"/>
      <c r="ABX15051" s="60"/>
    </row>
    <row r="15052" spans="727:752" x14ac:dyDescent="0.25">
      <c r="AAY15052" s="60"/>
      <c r="AAZ15052" s="60"/>
      <c r="ABA15052" s="60"/>
      <c r="ABB15052" s="60"/>
      <c r="ABC15052" s="60"/>
      <c r="ABD15052" s="60"/>
      <c r="ABE15052" s="60"/>
      <c r="ABF15052" s="60"/>
      <c r="ABG15052" s="60"/>
      <c r="ABH15052" s="60"/>
      <c r="ABI15052" s="60"/>
      <c r="ABJ15052" s="60"/>
      <c r="ABK15052" s="60"/>
      <c r="ABL15052" s="60"/>
      <c r="ABM15052" s="60"/>
      <c r="ABN15052" s="60"/>
      <c r="ABO15052" s="60"/>
      <c r="ABP15052" s="60"/>
      <c r="ABQ15052" s="60"/>
      <c r="ABR15052" s="60">
        <v>0.184954868323678</v>
      </c>
      <c r="ABS15052" s="60"/>
      <c r="ABT15052" s="60"/>
      <c r="ABU15052" s="60"/>
      <c r="ABV15052" s="60"/>
      <c r="ABW15052" s="60"/>
      <c r="ABX15052" s="60"/>
    </row>
    <row r="15053" spans="727:752" x14ac:dyDescent="0.25">
      <c r="AAY15053" s="60"/>
      <c r="AAZ15053" s="60"/>
      <c r="ABA15053" s="60"/>
      <c r="ABB15053" s="60"/>
      <c r="ABC15053" s="60"/>
      <c r="ABD15053" s="60"/>
      <c r="ABE15053" s="60"/>
      <c r="ABF15053" s="60"/>
      <c r="ABG15053" s="60"/>
      <c r="ABH15053" s="60"/>
      <c r="ABI15053" s="60"/>
      <c r="ABJ15053" s="60"/>
      <c r="ABK15053" s="60"/>
      <c r="ABL15053" s="60"/>
      <c r="ABM15053" s="60"/>
      <c r="ABN15053" s="60"/>
      <c r="ABO15053" s="60"/>
      <c r="ABP15053" s="60"/>
      <c r="ABQ15053" s="60"/>
      <c r="ABR15053" s="60">
        <v>0.184954868323678</v>
      </c>
      <c r="ABS15053" s="60"/>
      <c r="ABT15053" s="60"/>
      <c r="ABU15053" s="60"/>
      <c r="ABV15053" s="60"/>
      <c r="ABW15053" s="60"/>
      <c r="ABX15053" s="60"/>
    </row>
    <row r="15054" spans="727:752" x14ac:dyDescent="0.25">
      <c r="AAY15054" s="60"/>
      <c r="AAZ15054" s="60"/>
      <c r="ABA15054" s="60"/>
      <c r="ABB15054" s="60"/>
      <c r="ABC15054" s="60"/>
      <c r="ABD15054" s="60"/>
      <c r="ABE15054" s="60"/>
      <c r="ABF15054" s="60"/>
      <c r="ABG15054" s="60"/>
      <c r="ABH15054" s="60"/>
      <c r="ABI15054" s="60"/>
      <c r="ABJ15054" s="60"/>
      <c r="ABK15054" s="60"/>
      <c r="ABL15054" s="60"/>
      <c r="ABM15054" s="60"/>
      <c r="ABN15054" s="60"/>
      <c r="ABO15054" s="60"/>
      <c r="ABP15054" s="60"/>
      <c r="ABQ15054" s="60"/>
      <c r="ABR15054" s="60">
        <v>0.184788166466303</v>
      </c>
      <c r="ABS15054" s="60"/>
      <c r="ABT15054" s="60"/>
      <c r="ABU15054" s="60"/>
      <c r="ABV15054" s="60"/>
      <c r="ABW15054" s="60"/>
      <c r="ABX15054" s="60"/>
    </row>
    <row r="15055" spans="727:752" x14ac:dyDescent="0.25">
      <c r="AAY15055" s="60"/>
      <c r="AAZ15055" s="60"/>
      <c r="ABA15055" s="60"/>
      <c r="ABB15055" s="60"/>
      <c r="ABC15055" s="60"/>
      <c r="ABD15055" s="60"/>
      <c r="ABE15055" s="60"/>
      <c r="ABF15055" s="60"/>
      <c r="ABG15055" s="60"/>
      <c r="ABH15055" s="60"/>
      <c r="ABI15055" s="60"/>
      <c r="ABJ15055" s="60"/>
      <c r="ABK15055" s="60"/>
      <c r="ABL15055" s="60"/>
      <c r="ABM15055" s="60"/>
      <c r="ABN15055" s="60"/>
      <c r="ABO15055" s="60"/>
      <c r="ABP15055" s="60"/>
      <c r="ABQ15055" s="60"/>
      <c r="ABR15055" s="60">
        <v>0.184788166466303</v>
      </c>
      <c r="ABS15055" s="60"/>
      <c r="ABT15055" s="60"/>
      <c r="ABU15055" s="60"/>
      <c r="ABV15055" s="60"/>
      <c r="ABW15055" s="60"/>
      <c r="ABX15055" s="60"/>
    </row>
    <row r="15056" spans="727:752" x14ac:dyDescent="0.25">
      <c r="AAY15056" s="60"/>
      <c r="AAZ15056" s="60"/>
      <c r="ABA15056" s="60"/>
      <c r="ABB15056" s="60"/>
      <c r="ABC15056" s="60"/>
      <c r="ABD15056" s="60"/>
      <c r="ABE15056" s="60"/>
      <c r="ABF15056" s="60"/>
      <c r="ABG15056" s="60"/>
      <c r="ABH15056" s="60"/>
      <c r="ABI15056" s="60"/>
      <c r="ABJ15056" s="60"/>
      <c r="ABK15056" s="60"/>
      <c r="ABL15056" s="60"/>
      <c r="ABM15056" s="60"/>
      <c r="ABN15056" s="60"/>
      <c r="ABO15056" s="60"/>
      <c r="ABP15056" s="60"/>
      <c r="ABQ15056" s="60"/>
      <c r="ABR15056" s="60">
        <v>0.18426507613600601</v>
      </c>
      <c r="ABS15056" s="60"/>
      <c r="ABT15056" s="60"/>
      <c r="ABU15056" s="60"/>
      <c r="ABV15056" s="60"/>
      <c r="ABW15056" s="60"/>
      <c r="ABX15056" s="60"/>
    </row>
    <row r="15057" spans="727:752" x14ac:dyDescent="0.25">
      <c r="AAY15057" s="60"/>
      <c r="AAZ15057" s="60"/>
      <c r="ABA15057" s="60"/>
      <c r="ABB15057" s="60"/>
      <c r="ABC15057" s="60"/>
      <c r="ABD15057" s="60"/>
      <c r="ABE15057" s="60"/>
      <c r="ABF15057" s="60"/>
      <c r="ABG15057" s="60"/>
      <c r="ABH15057" s="60"/>
      <c r="ABI15057" s="60"/>
      <c r="ABJ15057" s="60"/>
      <c r="ABK15057" s="60"/>
      <c r="ABL15057" s="60"/>
      <c r="ABM15057" s="60"/>
      <c r="ABN15057" s="60"/>
      <c r="ABO15057" s="60"/>
      <c r="ABP15057" s="60"/>
      <c r="ABQ15057" s="60"/>
      <c r="ABR15057" s="60">
        <v>0.18426507613600601</v>
      </c>
      <c r="ABS15057" s="60"/>
      <c r="ABT15057" s="60"/>
      <c r="ABU15057" s="60"/>
      <c r="ABV15057" s="60"/>
      <c r="ABW15057" s="60"/>
      <c r="ABX15057" s="60"/>
    </row>
    <row r="15058" spans="727:752" x14ac:dyDescent="0.25">
      <c r="AAY15058" s="60"/>
      <c r="AAZ15058" s="60"/>
      <c r="ABA15058" s="60"/>
      <c r="ABB15058" s="60"/>
      <c r="ABC15058" s="60"/>
      <c r="ABD15058" s="60"/>
      <c r="ABE15058" s="60"/>
      <c r="ABF15058" s="60"/>
      <c r="ABG15058" s="60"/>
      <c r="ABH15058" s="60"/>
      <c r="ABI15058" s="60"/>
      <c r="ABJ15058" s="60"/>
      <c r="ABK15058" s="60"/>
      <c r="ABL15058" s="60"/>
      <c r="ABM15058" s="60"/>
      <c r="ABN15058" s="60"/>
      <c r="ABO15058" s="60"/>
      <c r="ABP15058" s="60"/>
      <c r="ABQ15058" s="60"/>
      <c r="ABR15058" s="60">
        <v>0.18421943005336</v>
      </c>
      <c r="ABS15058" s="60"/>
      <c r="ABT15058" s="60"/>
      <c r="ABU15058" s="60"/>
      <c r="ABV15058" s="60"/>
      <c r="ABW15058" s="60"/>
      <c r="ABX15058" s="60"/>
    </row>
    <row r="15059" spans="727:752" x14ac:dyDescent="0.25">
      <c r="AAY15059" s="60"/>
      <c r="AAZ15059" s="60"/>
      <c r="ABA15059" s="60"/>
      <c r="ABB15059" s="60"/>
      <c r="ABC15059" s="60"/>
      <c r="ABD15059" s="60"/>
      <c r="ABE15059" s="60"/>
      <c r="ABF15059" s="60"/>
      <c r="ABG15059" s="60"/>
      <c r="ABH15059" s="60"/>
      <c r="ABI15059" s="60"/>
      <c r="ABJ15059" s="60"/>
      <c r="ABK15059" s="60"/>
      <c r="ABL15059" s="60"/>
      <c r="ABM15059" s="60"/>
      <c r="ABN15059" s="60"/>
      <c r="ABO15059" s="60"/>
      <c r="ABP15059" s="60"/>
      <c r="ABQ15059" s="60"/>
      <c r="ABR15059" s="60">
        <v>0.18421943005336</v>
      </c>
      <c r="ABS15059" s="60"/>
      <c r="ABT15059" s="60"/>
      <c r="ABU15059" s="60"/>
      <c r="ABV15059" s="60"/>
      <c r="ABW15059" s="60"/>
      <c r="ABX15059" s="60"/>
    </row>
    <row r="15060" spans="727:752" x14ac:dyDescent="0.25">
      <c r="AAY15060" s="60"/>
      <c r="AAZ15060" s="60"/>
      <c r="ABA15060" s="60"/>
      <c r="ABB15060" s="60"/>
      <c r="ABC15060" s="60"/>
      <c r="ABD15060" s="60"/>
      <c r="ABE15060" s="60"/>
      <c r="ABF15060" s="60"/>
      <c r="ABG15060" s="60"/>
      <c r="ABH15060" s="60"/>
      <c r="ABI15060" s="60"/>
      <c r="ABJ15060" s="60"/>
      <c r="ABK15060" s="60"/>
      <c r="ABL15060" s="60"/>
      <c r="ABM15060" s="60"/>
      <c r="ABN15060" s="60"/>
      <c r="ABO15060" s="60"/>
      <c r="ABP15060" s="60"/>
      <c r="ABQ15060" s="60"/>
      <c r="ABR15060" s="60">
        <v>0.184178813659229</v>
      </c>
      <c r="ABS15060" s="60"/>
      <c r="ABT15060" s="60"/>
      <c r="ABU15060" s="60"/>
      <c r="ABV15060" s="60"/>
      <c r="ABW15060" s="60"/>
      <c r="ABX15060" s="60"/>
    </row>
    <row r="15061" spans="727:752" x14ac:dyDescent="0.25">
      <c r="AAY15061" s="60"/>
      <c r="AAZ15061" s="60"/>
      <c r="ABA15061" s="60"/>
      <c r="ABB15061" s="60"/>
      <c r="ABC15061" s="60"/>
      <c r="ABD15061" s="60"/>
      <c r="ABE15061" s="60"/>
      <c r="ABF15061" s="60"/>
      <c r="ABG15061" s="60"/>
      <c r="ABH15061" s="60"/>
      <c r="ABI15061" s="60"/>
      <c r="ABJ15061" s="60"/>
      <c r="ABK15061" s="60"/>
      <c r="ABL15061" s="60"/>
      <c r="ABM15061" s="60"/>
      <c r="ABN15061" s="60"/>
      <c r="ABO15061" s="60"/>
      <c r="ABP15061" s="60"/>
      <c r="ABQ15061" s="60"/>
      <c r="ABR15061" s="60">
        <v>0.184178813659229</v>
      </c>
      <c r="ABS15061" s="60"/>
      <c r="ABT15061" s="60"/>
      <c r="ABU15061" s="60"/>
      <c r="ABV15061" s="60"/>
      <c r="ABW15061" s="60"/>
      <c r="ABX15061" s="60"/>
    </row>
    <row r="15062" spans="727:752" x14ac:dyDescent="0.25">
      <c r="AAY15062" s="60"/>
      <c r="AAZ15062" s="60"/>
      <c r="ABA15062" s="60"/>
      <c r="ABB15062" s="60"/>
      <c r="ABC15062" s="60"/>
      <c r="ABD15062" s="60"/>
      <c r="ABE15062" s="60"/>
      <c r="ABF15062" s="60"/>
      <c r="ABG15062" s="60"/>
      <c r="ABH15062" s="60"/>
      <c r="ABI15062" s="60"/>
      <c r="ABJ15062" s="60"/>
      <c r="ABK15062" s="60"/>
      <c r="ABL15062" s="60"/>
      <c r="ABM15062" s="60"/>
      <c r="ABN15062" s="60"/>
      <c r="ABO15062" s="60"/>
      <c r="ABP15062" s="60"/>
      <c r="ABQ15062" s="60"/>
      <c r="ABR15062" s="60">
        <v>0.184130733356274</v>
      </c>
      <c r="ABS15062" s="60"/>
      <c r="ABT15062" s="60"/>
      <c r="ABU15062" s="60"/>
      <c r="ABV15062" s="60"/>
      <c r="ABW15062" s="60"/>
      <c r="ABX15062" s="60"/>
    </row>
    <row r="15063" spans="727:752" x14ac:dyDescent="0.25">
      <c r="AAY15063" s="60"/>
      <c r="AAZ15063" s="60"/>
      <c r="ABA15063" s="60"/>
      <c r="ABB15063" s="60"/>
      <c r="ABC15063" s="60"/>
      <c r="ABD15063" s="60"/>
      <c r="ABE15063" s="60"/>
      <c r="ABF15063" s="60"/>
      <c r="ABG15063" s="60"/>
      <c r="ABH15063" s="60"/>
      <c r="ABI15063" s="60"/>
      <c r="ABJ15063" s="60"/>
      <c r="ABK15063" s="60"/>
      <c r="ABL15063" s="60"/>
      <c r="ABM15063" s="60"/>
      <c r="ABN15063" s="60"/>
      <c r="ABO15063" s="60"/>
      <c r="ABP15063" s="60"/>
      <c r="ABQ15063" s="60"/>
      <c r="ABR15063" s="60">
        <v>0.184130733356274</v>
      </c>
      <c r="ABS15063" s="60"/>
      <c r="ABT15063" s="60"/>
      <c r="ABU15063" s="60"/>
      <c r="ABV15063" s="60"/>
      <c r="ABW15063" s="60"/>
      <c r="ABX15063" s="60"/>
    </row>
    <row r="15064" spans="727:752" x14ac:dyDescent="0.25">
      <c r="AAY15064" s="60"/>
      <c r="AAZ15064" s="60"/>
      <c r="ABA15064" s="60"/>
      <c r="ABB15064" s="60"/>
      <c r="ABC15064" s="60"/>
      <c r="ABD15064" s="60"/>
      <c r="ABE15064" s="60"/>
      <c r="ABF15064" s="60"/>
      <c r="ABG15064" s="60"/>
      <c r="ABH15064" s="60"/>
      <c r="ABI15064" s="60"/>
      <c r="ABJ15064" s="60"/>
      <c r="ABK15064" s="60"/>
      <c r="ABL15064" s="60"/>
      <c r="ABM15064" s="60"/>
      <c r="ABN15064" s="60"/>
      <c r="ABO15064" s="60"/>
      <c r="ABP15064" s="60"/>
      <c r="ABQ15064" s="60"/>
      <c r="ABR15064" s="60">
        <v>0.18370943522529901</v>
      </c>
      <c r="ABS15064" s="60"/>
      <c r="ABT15064" s="60"/>
      <c r="ABU15064" s="60"/>
      <c r="ABV15064" s="60"/>
      <c r="ABW15064" s="60"/>
      <c r="ABX15064" s="60"/>
    </row>
    <row r="15065" spans="727:752" x14ac:dyDescent="0.25">
      <c r="AAY15065" s="60"/>
      <c r="AAZ15065" s="60"/>
      <c r="ABA15065" s="60"/>
      <c r="ABB15065" s="60"/>
      <c r="ABC15065" s="60"/>
      <c r="ABD15065" s="60"/>
      <c r="ABE15065" s="60"/>
      <c r="ABF15065" s="60"/>
      <c r="ABG15065" s="60"/>
      <c r="ABH15065" s="60"/>
      <c r="ABI15065" s="60"/>
      <c r="ABJ15065" s="60"/>
      <c r="ABK15065" s="60"/>
      <c r="ABL15065" s="60"/>
      <c r="ABM15065" s="60"/>
      <c r="ABN15065" s="60"/>
      <c r="ABO15065" s="60"/>
      <c r="ABP15065" s="60"/>
      <c r="ABQ15065" s="60"/>
      <c r="ABR15065" s="60">
        <v>0.18370943522529901</v>
      </c>
      <c r="ABS15065" s="60"/>
      <c r="ABT15065" s="60"/>
      <c r="ABU15065" s="60"/>
      <c r="ABV15065" s="60"/>
      <c r="ABW15065" s="60"/>
      <c r="ABX15065" s="60"/>
    </row>
    <row r="15066" spans="727:752" x14ac:dyDescent="0.25">
      <c r="AAY15066" s="60"/>
      <c r="AAZ15066" s="60"/>
      <c r="ABA15066" s="60"/>
      <c r="ABB15066" s="60"/>
      <c r="ABC15066" s="60"/>
      <c r="ABD15066" s="60"/>
      <c r="ABE15066" s="60"/>
      <c r="ABF15066" s="60"/>
      <c r="ABG15066" s="60"/>
      <c r="ABH15066" s="60"/>
      <c r="ABI15066" s="60"/>
      <c r="ABJ15066" s="60"/>
      <c r="ABK15066" s="60"/>
      <c r="ABL15066" s="60"/>
      <c r="ABM15066" s="60"/>
      <c r="ABN15066" s="60"/>
      <c r="ABO15066" s="60"/>
      <c r="ABP15066" s="60"/>
      <c r="ABQ15066" s="60"/>
      <c r="ABR15066" s="60">
        <v>0.18341670671577201</v>
      </c>
      <c r="ABS15066" s="60"/>
      <c r="ABT15066" s="60"/>
      <c r="ABU15066" s="60"/>
      <c r="ABV15066" s="60"/>
      <c r="ABW15066" s="60"/>
      <c r="ABX15066" s="60"/>
    </row>
    <row r="15067" spans="727:752" x14ac:dyDescent="0.25">
      <c r="AAY15067" s="60"/>
      <c r="AAZ15067" s="60"/>
      <c r="ABA15067" s="60"/>
      <c r="ABB15067" s="60"/>
      <c r="ABC15067" s="60"/>
      <c r="ABD15067" s="60"/>
      <c r="ABE15067" s="60"/>
      <c r="ABF15067" s="60"/>
      <c r="ABG15067" s="60"/>
      <c r="ABH15067" s="60"/>
      <c r="ABI15067" s="60"/>
      <c r="ABJ15067" s="60"/>
      <c r="ABK15067" s="60"/>
      <c r="ABL15067" s="60"/>
      <c r="ABM15067" s="60"/>
      <c r="ABN15067" s="60"/>
      <c r="ABO15067" s="60"/>
      <c r="ABP15067" s="60"/>
      <c r="ABQ15067" s="60"/>
      <c r="ABR15067" s="60">
        <v>0.18341670671577201</v>
      </c>
      <c r="ABS15067" s="60"/>
      <c r="ABT15067" s="60"/>
      <c r="ABU15067" s="60"/>
      <c r="ABV15067" s="60"/>
      <c r="ABW15067" s="60"/>
      <c r="ABX15067" s="60"/>
    </row>
    <row r="15068" spans="727:752" x14ac:dyDescent="0.25">
      <c r="AAY15068" s="60"/>
      <c r="AAZ15068" s="60"/>
      <c r="ABA15068" s="60"/>
      <c r="ABB15068" s="60"/>
      <c r="ABC15068" s="60"/>
      <c r="ABD15068" s="60"/>
      <c r="ABE15068" s="60"/>
      <c r="ABF15068" s="60"/>
      <c r="ABG15068" s="60"/>
      <c r="ABH15068" s="60"/>
      <c r="ABI15068" s="60"/>
      <c r="ABJ15068" s="60"/>
      <c r="ABK15068" s="60"/>
      <c r="ABL15068" s="60"/>
      <c r="ABM15068" s="60"/>
      <c r="ABN15068" s="60"/>
      <c r="ABO15068" s="60"/>
      <c r="ABP15068" s="60"/>
      <c r="ABQ15068" s="60"/>
      <c r="ABR15068" s="60">
        <v>0.18336530220914901</v>
      </c>
      <c r="ABS15068" s="60"/>
      <c r="ABT15068" s="60"/>
      <c r="ABU15068" s="60"/>
      <c r="ABV15068" s="60"/>
      <c r="ABW15068" s="60"/>
      <c r="ABX15068" s="60"/>
    </row>
    <row r="15069" spans="727:752" x14ac:dyDescent="0.25">
      <c r="AAY15069" s="60"/>
      <c r="AAZ15069" s="60"/>
      <c r="ABA15069" s="60"/>
      <c r="ABB15069" s="60"/>
      <c r="ABC15069" s="60"/>
      <c r="ABD15069" s="60"/>
      <c r="ABE15069" s="60"/>
      <c r="ABF15069" s="60"/>
      <c r="ABG15069" s="60"/>
      <c r="ABH15069" s="60"/>
      <c r="ABI15069" s="60"/>
      <c r="ABJ15069" s="60"/>
      <c r="ABK15069" s="60"/>
      <c r="ABL15069" s="60"/>
      <c r="ABM15069" s="60"/>
      <c r="ABN15069" s="60"/>
      <c r="ABO15069" s="60"/>
      <c r="ABP15069" s="60"/>
      <c r="ABQ15069" s="60"/>
      <c r="ABR15069" s="60">
        <v>0.18336530220914901</v>
      </c>
      <c r="ABS15069" s="60"/>
      <c r="ABT15069" s="60"/>
      <c r="ABU15069" s="60"/>
      <c r="ABV15069" s="60"/>
      <c r="ABW15069" s="60"/>
      <c r="ABX15069" s="60"/>
    </row>
    <row r="15070" spans="727:752" x14ac:dyDescent="0.25">
      <c r="AAY15070" s="60"/>
      <c r="AAZ15070" s="60"/>
      <c r="ABA15070" s="60"/>
      <c r="ABB15070" s="60"/>
      <c r="ABC15070" s="60"/>
      <c r="ABD15070" s="60"/>
      <c r="ABE15070" s="60"/>
      <c r="ABF15070" s="60"/>
      <c r="ABG15070" s="60"/>
      <c r="ABH15070" s="60"/>
      <c r="ABI15070" s="60"/>
      <c r="ABJ15070" s="60"/>
      <c r="ABK15070" s="60"/>
      <c r="ABL15070" s="60"/>
      <c r="ABM15070" s="60"/>
      <c r="ABN15070" s="60"/>
      <c r="ABO15070" s="60"/>
      <c r="ABP15070" s="60"/>
      <c r="ABQ15070" s="60"/>
      <c r="ABR15070" s="60">
        <v>0.18297876396257801</v>
      </c>
      <c r="ABS15070" s="60"/>
      <c r="ABT15070" s="60"/>
      <c r="ABU15070" s="60"/>
      <c r="ABV15070" s="60"/>
      <c r="ABW15070" s="60"/>
      <c r="ABX15070" s="60"/>
    </row>
    <row r="15071" spans="727:752" x14ac:dyDescent="0.25">
      <c r="AAY15071" s="60"/>
      <c r="AAZ15071" s="60"/>
      <c r="ABA15071" s="60"/>
      <c r="ABB15071" s="60"/>
      <c r="ABC15071" s="60"/>
      <c r="ABD15071" s="60"/>
      <c r="ABE15071" s="60"/>
      <c r="ABF15071" s="60"/>
      <c r="ABG15071" s="60"/>
      <c r="ABH15071" s="60"/>
      <c r="ABI15071" s="60"/>
      <c r="ABJ15071" s="60"/>
      <c r="ABK15071" s="60"/>
      <c r="ABL15071" s="60"/>
      <c r="ABM15071" s="60"/>
      <c r="ABN15071" s="60"/>
      <c r="ABO15071" s="60"/>
      <c r="ABP15071" s="60"/>
      <c r="ABQ15071" s="60"/>
      <c r="ABR15071" s="60">
        <v>0.18297876396257801</v>
      </c>
      <c r="ABS15071" s="60"/>
      <c r="ABT15071" s="60"/>
      <c r="ABU15071" s="60"/>
      <c r="ABV15071" s="60"/>
      <c r="ABW15071" s="60"/>
      <c r="ABX15071" s="60"/>
    </row>
    <row r="15072" spans="727:752" x14ac:dyDescent="0.25">
      <c r="AAY15072" s="60"/>
      <c r="AAZ15072" s="60"/>
      <c r="ABA15072" s="60"/>
      <c r="ABB15072" s="60"/>
      <c r="ABC15072" s="60"/>
      <c r="ABD15072" s="60"/>
      <c r="ABE15072" s="60"/>
      <c r="ABF15072" s="60"/>
      <c r="ABG15072" s="60"/>
      <c r="ABH15072" s="60"/>
      <c r="ABI15072" s="60"/>
      <c r="ABJ15072" s="60"/>
      <c r="ABK15072" s="60"/>
      <c r="ABL15072" s="60"/>
      <c r="ABM15072" s="60"/>
      <c r="ABN15072" s="60"/>
      <c r="ABO15072" s="60"/>
      <c r="ABP15072" s="60"/>
      <c r="ABQ15072" s="60"/>
      <c r="ABR15072" s="60">
        <v>0.18281390446923801</v>
      </c>
      <c r="ABS15072" s="60"/>
      <c r="ABT15072" s="60"/>
      <c r="ABU15072" s="60"/>
      <c r="ABV15072" s="60"/>
      <c r="ABW15072" s="60"/>
      <c r="ABX15072" s="60"/>
    </row>
    <row r="15073" spans="727:752" x14ac:dyDescent="0.25">
      <c r="AAY15073" s="60"/>
      <c r="AAZ15073" s="60"/>
      <c r="ABA15073" s="60"/>
      <c r="ABB15073" s="60"/>
      <c r="ABC15073" s="60"/>
      <c r="ABD15073" s="60"/>
      <c r="ABE15073" s="60"/>
      <c r="ABF15073" s="60"/>
      <c r="ABG15073" s="60"/>
      <c r="ABH15073" s="60"/>
      <c r="ABI15073" s="60"/>
      <c r="ABJ15073" s="60"/>
      <c r="ABK15073" s="60"/>
      <c r="ABL15073" s="60"/>
      <c r="ABM15073" s="60"/>
      <c r="ABN15073" s="60"/>
      <c r="ABO15073" s="60"/>
      <c r="ABP15073" s="60"/>
      <c r="ABQ15073" s="60"/>
      <c r="ABR15073" s="60">
        <v>0.18281390446923801</v>
      </c>
      <c r="ABS15073" s="60"/>
      <c r="ABT15073" s="60"/>
      <c r="ABU15073" s="60"/>
      <c r="ABV15073" s="60"/>
      <c r="ABW15073" s="60"/>
      <c r="ABX15073" s="60"/>
    </row>
    <row r="15074" spans="727:752" x14ac:dyDescent="0.25">
      <c r="AAY15074" s="60"/>
      <c r="AAZ15074" s="60"/>
      <c r="ABA15074" s="60"/>
      <c r="ABB15074" s="60"/>
      <c r="ABC15074" s="60"/>
      <c r="ABD15074" s="60"/>
      <c r="ABE15074" s="60"/>
      <c r="ABF15074" s="60"/>
      <c r="ABG15074" s="60"/>
      <c r="ABH15074" s="60"/>
      <c r="ABI15074" s="60"/>
      <c r="ABJ15074" s="60"/>
      <c r="ABK15074" s="60"/>
      <c r="ABL15074" s="60"/>
      <c r="ABM15074" s="60"/>
      <c r="ABN15074" s="60"/>
      <c r="ABO15074" s="60"/>
      <c r="ABP15074" s="60"/>
      <c r="ABQ15074" s="60"/>
      <c r="ABR15074" s="60">
        <v>0.18253368572042</v>
      </c>
      <c r="ABS15074" s="60"/>
      <c r="ABT15074" s="60"/>
      <c r="ABU15074" s="60"/>
      <c r="ABV15074" s="60"/>
      <c r="ABW15074" s="60"/>
      <c r="ABX15074" s="60"/>
    </row>
    <row r="15075" spans="727:752" x14ac:dyDescent="0.25">
      <c r="AAY15075" s="60"/>
      <c r="AAZ15075" s="60"/>
      <c r="ABA15075" s="60"/>
      <c r="ABB15075" s="60"/>
      <c r="ABC15075" s="60"/>
      <c r="ABD15075" s="60"/>
      <c r="ABE15075" s="60"/>
      <c r="ABF15075" s="60"/>
      <c r="ABG15075" s="60"/>
      <c r="ABH15075" s="60"/>
      <c r="ABI15075" s="60"/>
      <c r="ABJ15075" s="60"/>
      <c r="ABK15075" s="60"/>
      <c r="ABL15075" s="60"/>
      <c r="ABM15075" s="60"/>
      <c r="ABN15075" s="60"/>
      <c r="ABO15075" s="60"/>
      <c r="ABP15075" s="60"/>
      <c r="ABQ15075" s="60"/>
      <c r="ABR15075" s="60">
        <v>0.18253368572042</v>
      </c>
      <c r="ABS15075" s="60"/>
      <c r="ABT15075" s="60"/>
      <c r="ABU15075" s="60"/>
      <c r="ABV15075" s="60"/>
      <c r="ABW15075" s="60"/>
      <c r="ABX15075" s="60"/>
    </row>
    <row r="15076" spans="727:752" x14ac:dyDescent="0.25">
      <c r="AAY15076" s="60"/>
      <c r="AAZ15076" s="60"/>
      <c r="ABA15076" s="60"/>
      <c r="ABB15076" s="60"/>
      <c r="ABC15076" s="60"/>
      <c r="ABD15076" s="60"/>
      <c r="ABE15076" s="60"/>
      <c r="ABF15076" s="60"/>
      <c r="ABG15076" s="60"/>
      <c r="ABH15076" s="60"/>
      <c r="ABI15076" s="60"/>
      <c r="ABJ15076" s="60"/>
      <c r="ABK15076" s="60"/>
      <c r="ABL15076" s="60"/>
      <c r="ABM15076" s="60"/>
      <c r="ABN15076" s="60"/>
      <c r="ABO15076" s="60"/>
      <c r="ABP15076" s="60"/>
      <c r="ABQ15076" s="60"/>
      <c r="ABR15076" s="60">
        <v>0.18231572032634899</v>
      </c>
      <c r="ABS15076" s="60"/>
      <c r="ABT15076" s="60"/>
      <c r="ABU15076" s="60"/>
      <c r="ABV15076" s="60"/>
      <c r="ABW15076" s="60"/>
      <c r="ABX15076" s="60"/>
    </row>
    <row r="15077" spans="727:752" x14ac:dyDescent="0.25">
      <c r="AAY15077" s="60"/>
      <c r="AAZ15077" s="60"/>
      <c r="ABA15077" s="60"/>
      <c r="ABB15077" s="60"/>
      <c r="ABC15077" s="60"/>
      <c r="ABD15077" s="60"/>
      <c r="ABE15077" s="60"/>
      <c r="ABF15077" s="60"/>
      <c r="ABG15077" s="60"/>
      <c r="ABH15077" s="60"/>
      <c r="ABI15077" s="60"/>
      <c r="ABJ15077" s="60"/>
      <c r="ABK15077" s="60"/>
      <c r="ABL15077" s="60"/>
      <c r="ABM15077" s="60"/>
      <c r="ABN15077" s="60"/>
      <c r="ABO15077" s="60"/>
      <c r="ABP15077" s="60"/>
      <c r="ABQ15077" s="60"/>
      <c r="ABR15077" s="60">
        <v>0.18231572032634899</v>
      </c>
      <c r="ABS15077" s="60"/>
      <c r="ABT15077" s="60"/>
      <c r="ABU15077" s="60"/>
      <c r="ABV15077" s="60"/>
      <c r="ABW15077" s="60"/>
      <c r="ABX15077" s="60"/>
    </row>
    <row r="15078" spans="727:752" x14ac:dyDescent="0.25">
      <c r="AAY15078" s="60"/>
      <c r="AAZ15078" s="60"/>
      <c r="ABA15078" s="60"/>
      <c r="ABB15078" s="60"/>
      <c r="ABC15078" s="60"/>
      <c r="ABD15078" s="60"/>
      <c r="ABE15078" s="60"/>
      <c r="ABF15078" s="60"/>
      <c r="ABG15078" s="60"/>
      <c r="ABH15078" s="60"/>
      <c r="ABI15078" s="60"/>
      <c r="ABJ15078" s="60"/>
      <c r="ABK15078" s="60"/>
      <c r="ABL15078" s="60"/>
      <c r="ABM15078" s="60"/>
      <c r="ABN15078" s="60"/>
      <c r="ABO15078" s="60"/>
      <c r="ABP15078" s="60"/>
      <c r="ABQ15078" s="60"/>
      <c r="ABR15078" s="60">
        <v>0.18230695976846001</v>
      </c>
      <c r="ABS15078" s="60"/>
      <c r="ABT15078" s="60"/>
      <c r="ABU15078" s="60"/>
      <c r="ABV15078" s="60"/>
      <c r="ABW15078" s="60"/>
      <c r="ABX15078" s="60"/>
    </row>
    <row r="15079" spans="727:752" x14ac:dyDescent="0.25">
      <c r="AAY15079" s="60"/>
      <c r="AAZ15079" s="60"/>
      <c r="ABA15079" s="60"/>
      <c r="ABB15079" s="60"/>
      <c r="ABC15079" s="60"/>
      <c r="ABD15079" s="60"/>
      <c r="ABE15079" s="60"/>
      <c r="ABF15079" s="60"/>
      <c r="ABG15079" s="60"/>
      <c r="ABH15079" s="60"/>
      <c r="ABI15079" s="60"/>
      <c r="ABJ15079" s="60"/>
      <c r="ABK15079" s="60"/>
      <c r="ABL15079" s="60"/>
      <c r="ABM15079" s="60"/>
      <c r="ABN15079" s="60"/>
      <c r="ABO15079" s="60"/>
      <c r="ABP15079" s="60"/>
      <c r="ABQ15079" s="60"/>
      <c r="ABR15079" s="60">
        <v>0.18230695976846001</v>
      </c>
      <c r="ABS15079" s="60"/>
      <c r="ABT15079" s="60"/>
      <c r="ABU15079" s="60"/>
      <c r="ABV15079" s="60"/>
      <c r="ABW15079" s="60"/>
      <c r="ABX15079" s="60"/>
    </row>
    <row r="15080" spans="727:752" x14ac:dyDescent="0.25">
      <c r="AAY15080" s="60"/>
      <c r="AAZ15080" s="60"/>
      <c r="ABA15080" s="60"/>
      <c r="ABB15080" s="60"/>
      <c r="ABC15080" s="60"/>
      <c r="ABD15080" s="60"/>
      <c r="ABE15080" s="60"/>
      <c r="ABF15080" s="60"/>
      <c r="ABG15080" s="60"/>
      <c r="ABH15080" s="60"/>
      <c r="ABI15080" s="60"/>
      <c r="ABJ15080" s="60"/>
      <c r="ABK15080" s="60"/>
      <c r="ABL15080" s="60"/>
      <c r="ABM15080" s="60"/>
      <c r="ABN15080" s="60"/>
      <c r="ABO15080" s="60"/>
      <c r="ABP15080" s="60"/>
      <c r="ABQ15080" s="60"/>
      <c r="ABR15080" s="60">
        <v>0.182131093762576</v>
      </c>
      <c r="ABS15080" s="60"/>
      <c r="ABT15080" s="60"/>
      <c r="ABU15080" s="60"/>
      <c r="ABV15080" s="60"/>
      <c r="ABW15080" s="60"/>
      <c r="ABX15080" s="60"/>
    </row>
    <row r="15081" spans="727:752" x14ac:dyDescent="0.25">
      <c r="AAY15081" s="60"/>
      <c r="AAZ15081" s="60"/>
      <c r="ABA15081" s="60"/>
      <c r="ABB15081" s="60"/>
      <c r="ABC15081" s="60"/>
      <c r="ABD15081" s="60"/>
      <c r="ABE15081" s="60"/>
      <c r="ABF15081" s="60"/>
      <c r="ABG15081" s="60"/>
      <c r="ABH15081" s="60"/>
      <c r="ABI15081" s="60"/>
      <c r="ABJ15081" s="60"/>
      <c r="ABK15081" s="60"/>
      <c r="ABL15081" s="60"/>
      <c r="ABM15081" s="60"/>
      <c r="ABN15081" s="60"/>
      <c r="ABO15081" s="60"/>
      <c r="ABP15081" s="60"/>
      <c r="ABQ15081" s="60"/>
      <c r="ABR15081" s="60">
        <v>0.182131093762576</v>
      </c>
      <c r="ABS15081" s="60"/>
      <c r="ABT15081" s="60"/>
      <c r="ABU15081" s="60"/>
      <c r="ABV15081" s="60"/>
      <c r="ABW15081" s="60"/>
      <c r="ABX15081" s="60"/>
    </row>
    <row r="15082" spans="727:752" x14ac:dyDescent="0.25">
      <c r="AAY15082" s="60"/>
      <c r="AAZ15082" s="60"/>
      <c r="ABA15082" s="60"/>
      <c r="ABB15082" s="60"/>
      <c r="ABC15082" s="60"/>
      <c r="ABD15082" s="60"/>
      <c r="ABE15082" s="60"/>
      <c r="ABF15082" s="60"/>
      <c r="ABG15082" s="60"/>
      <c r="ABH15082" s="60"/>
      <c r="ABI15082" s="60"/>
      <c r="ABJ15082" s="60"/>
      <c r="ABK15082" s="60"/>
      <c r="ABL15082" s="60"/>
      <c r="ABM15082" s="60"/>
      <c r="ABN15082" s="60"/>
      <c r="ABO15082" s="60"/>
      <c r="ABP15082" s="60"/>
      <c r="ABQ15082" s="60"/>
      <c r="ABR15082" s="60">
        <v>0.181815936714261</v>
      </c>
      <c r="ABS15082" s="60"/>
      <c r="ABT15082" s="60"/>
      <c r="ABU15082" s="60"/>
      <c r="ABV15082" s="60"/>
      <c r="ABW15082" s="60"/>
      <c r="ABX15082" s="60"/>
    </row>
    <row r="15083" spans="727:752" x14ac:dyDescent="0.25">
      <c r="AAY15083" s="60"/>
      <c r="AAZ15083" s="60"/>
      <c r="ABA15083" s="60"/>
      <c r="ABB15083" s="60"/>
      <c r="ABC15083" s="60"/>
      <c r="ABD15083" s="60"/>
      <c r="ABE15083" s="60"/>
      <c r="ABF15083" s="60"/>
      <c r="ABG15083" s="60"/>
      <c r="ABH15083" s="60"/>
      <c r="ABI15083" s="60"/>
      <c r="ABJ15083" s="60"/>
      <c r="ABK15083" s="60"/>
      <c r="ABL15083" s="60"/>
      <c r="ABM15083" s="60"/>
      <c r="ABN15083" s="60"/>
      <c r="ABO15083" s="60"/>
      <c r="ABP15083" s="60"/>
      <c r="ABQ15083" s="60"/>
      <c r="ABR15083" s="60">
        <v>0.181815936714261</v>
      </c>
      <c r="ABS15083" s="60"/>
      <c r="ABT15083" s="60"/>
      <c r="ABU15083" s="60"/>
      <c r="ABV15083" s="60"/>
      <c r="ABW15083" s="60"/>
      <c r="ABX15083" s="60"/>
    </row>
    <row r="15084" spans="727:752" x14ac:dyDescent="0.25">
      <c r="AAY15084" s="60"/>
      <c r="AAZ15084" s="60"/>
      <c r="ABA15084" s="60"/>
      <c r="ABB15084" s="60"/>
      <c r="ABC15084" s="60"/>
      <c r="ABD15084" s="60"/>
      <c r="ABE15084" s="60"/>
      <c r="ABF15084" s="60"/>
      <c r="ABG15084" s="60"/>
      <c r="ABH15084" s="60"/>
      <c r="ABI15084" s="60"/>
      <c r="ABJ15084" s="60"/>
      <c r="ABK15084" s="60"/>
      <c r="ABL15084" s="60"/>
      <c r="ABM15084" s="60"/>
      <c r="ABN15084" s="60"/>
      <c r="ABO15084" s="60"/>
      <c r="ABP15084" s="60"/>
      <c r="ABQ15084" s="60"/>
      <c r="ABR15084" s="60">
        <v>0.18140510864923201</v>
      </c>
      <c r="ABS15084" s="60"/>
      <c r="ABT15084" s="60"/>
      <c r="ABU15084" s="60"/>
      <c r="ABV15084" s="60"/>
      <c r="ABW15084" s="60"/>
      <c r="ABX15084" s="60"/>
    </row>
    <row r="15085" spans="727:752" x14ac:dyDescent="0.25">
      <c r="AAY15085" s="60"/>
      <c r="AAZ15085" s="60"/>
      <c r="ABA15085" s="60"/>
      <c r="ABB15085" s="60"/>
      <c r="ABC15085" s="60"/>
      <c r="ABD15085" s="60"/>
      <c r="ABE15085" s="60"/>
      <c r="ABF15085" s="60"/>
      <c r="ABG15085" s="60"/>
      <c r="ABH15085" s="60"/>
      <c r="ABI15085" s="60"/>
      <c r="ABJ15085" s="60"/>
      <c r="ABK15085" s="60"/>
      <c r="ABL15085" s="60"/>
      <c r="ABM15085" s="60"/>
      <c r="ABN15085" s="60"/>
      <c r="ABO15085" s="60"/>
      <c r="ABP15085" s="60"/>
      <c r="ABQ15085" s="60"/>
      <c r="ABR15085" s="60">
        <v>0.18140510864923201</v>
      </c>
      <c r="ABS15085" s="60"/>
      <c r="ABT15085" s="60"/>
      <c r="ABU15085" s="60"/>
      <c r="ABV15085" s="60"/>
      <c r="ABW15085" s="60"/>
      <c r="ABX15085" s="60"/>
    </row>
    <row r="15086" spans="727:752" x14ac:dyDescent="0.25">
      <c r="AAY15086" s="60"/>
      <c r="AAZ15086" s="60"/>
      <c r="ABA15086" s="60"/>
      <c r="ABB15086" s="60"/>
      <c r="ABC15086" s="60"/>
      <c r="ABD15086" s="60"/>
      <c r="ABE15086" s="60"/>
      <c r="ABF15086" s="60"/>
      <c r="ABG15086" s="60"/>
      <c r="ABH15086" s="60"/>
      <c r="ABI15086" s="60"/>
      <c r="ABJ15086" s="60"/>
      <c r="ABK15086" s="60"/>
      <c r="ABL15086" s="60"/>
      <c r="ABM15086" s="60"/>
      <c r="ABN15086" s="60"/>
      <c r="ABO15086" s="60"/>
      <c r="ABP15086" s="60"/>
      <c r="ABQ15086" s="60"/>
      <c r="ABR15086" s="60">
        <v>0.18110829556185101</v>
      </c>
      <c r="ABS15086" s="60"/>
      <c r="ABT15086" s="60"/>
      <c r="ABU15086" s="60"/>
      <c r="ABV15086" s="60"/>
      <c r="ABW15086" s="60"/>
      <c r="ABX15086" s="60"/>
    </row>
    <row r="15087" spans="727:752" x14ac:dyDescent="0.25">
      <c r="AAY15087" s="60"/>
      <c r="AAZ15087" s="60"/>
      <c r="ABA15087" s="60"/>
      <c r="ABB15087" s="60"/>
      <c r="ABC15087" s="60"/>
      <c r="ABD15087" s="60"/>
      <c r="ABE15087" s="60"/>
      <c r="ABF15087" s="60"/>
      <c r="ABG15087" s="60"/>
      <c r="ABH15087" s="60"/>
      <c r="ABI15087" s="60"/>
      <c r="ABJ15087" s="60"/>
      <c r="ABK15087" s="60"/>
      <c r="ABL15087" s="60"/>
      <c r="ABM15087" s="60"/>
      <c r="ABN15087" s="60"/>
      <c r="ABO15087" s="60"/>
      <c r="ABP15087" s="60"/>
      <c r="ABQ15087" s="60"/>
      <c r="ABR15087" s="60">
        <v>0.18110829556185101</v>
      </c>
      <c r="ABS15087" s="60"/>
      <c r="ABT15087" s="60"/>
      <c r="ABU15087" s="60"/>
      <c r="ABV15087" s="60"/>
      <c r="ABW15087" s="60"/>
      <c r="ABX15087" s="60"/>
    </row>
    <row r="15088" spans="727:752" x14ac:dyDescent="0.25">
      <c r="AAY15088" s="60"/>
      <c r="AAZ15088" s="60"/>
      <c r="ABA15088" s="60"/>
      <c r="ABB15088" s="60"/>
      <c r="ABC15088" s="60"/>
      <c r="ABD15088" s="60"/>
      <c r="ABE15088" s="60"/>
      <c r="ABF15088" s="60"/>
      <c r="ABG15088" s="60"/>
      <c r="ABH15088" s="60"/>
      <c r="ABI15088" s="60"/>
      <c r="ABJ15088" s="60"/>
      <c r="ABK15088" s="60"/>
      <c r="ABL15088" s="60"/>
      <c r="ABM15088" s="60"/>
      <c r="ABN15088" s="60"/>
      <c r="ABO15088" s="60"/>
      <c r="ABP15088" s="60"/>
      <c r="ABQ15088" s="60"/>
      <c r="ABR15088" s="60">
        <v>0.18051944115268401</v>
      </c>
      <c r="ABS15088" s="60"/>
      <c r="ABT15088" s="60"/>
      <c r="ABU15088" s="60"/>
      <c r="ABV15088" s="60"/>
      <c r="ABW15088" s="60"/>
      <c r="ABX15088" s="60"/>
    </row>
    <row r="15089" spans="727:752" x14ac:dyDescent="0.25">
      <c r="AAY15089" s="60"/>
      <c r="AAZ15089" s="60"/>
      <c r="ABA15089" s="60"/>
      <c r="ABB15089" s="60"/>
      <c r="ABC15089" s="60"/>
      <c r="ABD15089" s="60"/>
      <c r="ABE15089" s="60"/>
      <c r="ABF15089" s="60"/>
      <c r="ABG15089" s="60"/>
      <c r="ABH15089" s="60"/>
      <c r="ABI15089" s="60"/>
      <c r="ABJ15089" s="60"/>
      <c r="ABK15089" s="60"/>
      <c r="ABL15089" s="60"/>
      <c r="ABM15089" s="60"/>
      <c r="ABN15089" s="60"/>
      <c r="ABO15089" s="60"/>
      <c r="ABP15089" s="60"/>
      <c r="ABQ15089" s="60"/>
      <c r="ABR15089" s="60">
        <v>0.18051944115268401</v>
      </c>
      <c r="ABS15089" s="60"/>
      <c r="ABT15089" s="60"/>
      <c r="ABU15089" s="60"/>
      <c r="ABV15089" s="60"/>
      <c r="ABW15089" s="60"/>
      <c r="ABX15089" s="60"/>
    </row>
    <row r="15090" spans="727:752" x14ac:dyDescent="0.25">
      <c r="AAY15090" s="60"/>
      <c r="AAZ15090" s="60"/>
      <c r="ABA15090" s="60"/>
      <c r="ABB15090" s="60"/>
      <c r="ABC15090" s="60"/>
      <c r="ABD15090" s="60"/>
      <c r="ABE15090" s="60"/>
      <c r="ABF15090" s="60"/>
      <c r="ABG15090" s="60"/>
      <c r="ABH15090" s="60"/>
      <c r="ABI15090" s="60"/>
      <c r="ABJ15090" s="60"/>
      <c r="ABK15090" s="60"/>
      <c r="ABL15090" s="60"/>
      <c r="ABM15090" s="60"/>
      <c r="ABN15090" s="60"/>
      <c r="ABO15090" s="60"/>
      <c r="ABP15090" s="60"/>
      <c r="ABQ15090" s="60"/>
      <c r="ABR15090" s="60">
        <v>0.17985634773195699</v>
      </c>
      <c r="ABS15090" s="60"/>
      <c r="ABT15090" s="60"/>
      <c r="ABU15090" s="60"/>
      <c r="ABV15090" s="60"/>
      <c r="ABW15090" s="60"/>
      <c r="ABX15090" s="60"/>
    </row>
    <row r="15091" spans="727:752" x14ac:dyDescent="0.25">
      <c r="AAY15091" s="60"/>
      <c r="AAZ15091" s="60"/>
      <c r="ABA15091" s="60"/>
      <c r="ABB15091" s="60"/>
      <c r="ABC15091" s="60"/>
      <c r="ABD15091" s="60"/>
      <c r="ABE15091" s="60"/>
      <c r="ABF15091" s="60"/>
      <c r="ABG15091" s="60"/>
      <c r="ABH15091" s="60"/>
      <c r="ABI15091" s="60"/>
      <c r="ABJ15091" s="60"/>
      <c r="ABK15091" s="60"/>
      <c r="ABL15091" s="60"/>
      <c r="ABM15091" s="60"/>
      <c r="ABN15091" s="60"/>
      <c r="ABO15091" s="60"/>
      <c r="ABP15091" s="60"/>
      <c r="ABQ15091" s="60"/>
      <c r="ABR15091" s="60">
        <v>0.17985634773195699</v>
      </c>
      <c r="ABS15091" s="60"/>
      <c r="ABT15091" s="60"/>
      <c r="ABU15091" s="60"/>
      <c r="ABV15091" s="60"/>
      <c r="ABW15091" s="60"/>
      <c r="ABX15091" s="60"/>
    </row>
    <row r="15092" spans="727:752" x14ac:dyDescent="0.25">
      <c r="AAY15092" s="60"/>
      <c r="AAZ15092" s="60"/>
      <c r="ABA15092" s="60"/>
      <c r="ABB15092" s="60"/>
      <c r="ABC15092" s="60"/>
      <c r="ABD15092" s="60"/>
      <c r="ABE15092" s="60"/>
      <c r="ABF15092" s="60"/>
      <c r="ABG15092" s="60"/>
      <c r="ABH15092" s="60"/>
      <c r="ABI15092" s="60"/>
      <c r="ABJ15092" s="60"/>
      <c r="ABK15092" s="60"/>
      <c r="ABL15092" s="60"/>
      <c r="ABM15092" s="60"/>
      <c r="ABN15092" s="60"/>
      <c r="ABO15092" s="60"/>
      <c r="ABP15092" s="60"/>
      <c r="ABQ15092" s="60"/>
      <c r="ABR15092" s="60">
        <v>0.17918602554715099</v>
      </c>
      <c r="ABS15092" s="60"/>
      <c r="ABT15092" s="60"/>
      <c r="ABU15092" s="60"/>
      <c r="ABV15092" s="60"/>
      <c r="ABW15092" s="60"/>
      <c r="ABX15092" s="60"/>
    </row>
    <row r="15093" spans="727:752" x14ac:dyDescent="0.25">
      <c r="AAY15093" s="60"/>
      <c r="AAZ15093" s="60"/>
      <c r="ABA15093" s="60"/>
      <c r="ABB15093" s="60"/>
      <c r="ABC15093" s="60"/>
      <c r="ABD15093" s="60"/>
      <c r="ABE15093" s="60"/>
      <c r="ABF15093" s="60"/>
      <c r="ABG15093" s="60"/>
      <c r="ABH15093" s="60"/>
      <c r="ABI15093" s="60"/>
      <c r="ABJ15093" s="60"/>
      <c r="ABK15093" s="60"/>
      <c r="ABL15093" s="60"/>
      <c r="ABM15093" s="60"/>
      <c r="ABN15093" s="60"/>
      <c r="ABO15093" s="60"/>
      <c r="ABP15093" s="60"/>
      <c r="ABQ15093" s="60"/>
      <c r="ABR15093" s="60">
        <v>0.17918602554715099</v>
      </c>
      <c r="ABS15093" s="60"/>
      <c r="ABT15093" s="60"/>
      <c r="ABU15093" s="60"/>
      <c r="ABV15093" s="60"/>
      <c r="ABW15093" s="60"/>
      <c r="ABX15093" s="60"/>
    </row>
    <row r="15094" spans="727:752" x14ac:dyDescent="0.25">
      <c r="AAY15094" s="60"/>
      <c r="AAZ15094" s="60"/>
      <c r="ABA15094" s="60"/>
      <c r="ABB15094" s="60"/>
      <c r="ABC15094" s="60"/>
      <c r="ABD15094" s="60"/>
      <c r="ABE15094" s="60"/>
      <c r="ABF15094" s="60"/>
      <c r="ABG15094" s="60"/>
      <c r="ABH15094" s="60"/>
      <c r="ABI15094" s="60"/>
      <c r="ABJ15094" s="60"/>
      <c r="ABK15094" s="60"/>
      <c r="ABL15094" s="60"/>
      <c r="ABM15094" s="60"/>
      <c r="ABN15094" s="60"/>
      <c r="ABO15094" s="60"/>
      <c r="ABP15094" s="60"/>
      <c r="ABQ15094" s="60"/>
      <c r="ABR15094" s="60">
        <v>0.178179695238907</v>
      </c>
      <c r="ABS15094" s="60"/>
      <c r="ABT15094" s="60"/>
      <c r="ABU15094" s="60"/>
      <c r="ABV15094" s="60"/>
      <c r="ABW15094" s="60"/>
      <c r="ABX15094" s="60"/>
    </row>
    <row r="15095" spans="727:752" x14ac:dyDescent="0.25">
      <c r="AAY15095" s="60"/>
      <c r="AAZ15095" s="60"/>
      <c r="ABA15095" s="60"/>
      <c r="ABB15095" s="60"/>
      <c r="ABC15095" s="60"/>
      <c r="ABD15095" s="60"/>
      <c r="ABE15095" s="60"/>
      <c r="ABF15095" s="60"/>
      <c r="ABG15095" s="60"/>
      <c r="ABH15095" s="60"/>
      <c r="ABI15095" s="60"/>
      <c r="ABJ15095" s="60"/>
      <c r="ABK15095" s="60"/>
      <c r="ABL15095" s="60"/>
      <c r="ABM15095" s="60"/>
      <c r="ABN15095" s="60"/>
      <c r="ABO15095" s="60"/>
      <c r="ABP15095" s="60"/>
      <c r="ABQ15095" s="60"/>
      <c r="ABR15095" s="60">
        <v>0.178179695238907</v>
      </c>
      <c r="ABS15095" s="60"/>
      <c r="ABT15095" s="60"/>
      <c r="ABU15095" s="60"/>
      <c r="ABV15095" s="60"/>
      <c r="ABW15095" s="60"/>
      <c r="ABX15095" s="60"/>
    </row>
    <row r="15096" spans="727:752" x14ac:dyDescent="0.25">
      <c r="AAY15096" s="60"/>
      <c r="AAZ15096" s="60"/>
      <c r="ABA15096" s="60"/>
      <c r="ABB15096" s="60"/>
      <c r="ABC15096" s="60"/>
      <c r="ABD15096" s="60"/>
      <c r="ABE15096" s="60"/>
      <c r="ABF15096" s="60"/>
      <c r="ABG15096" s="60"/>
      <c r="ABH15096" s="60"/>
      <c r="ABI15096" s="60"/>
      <c r="ABJ15096" s="60"/>
      <c r="ABK15096" s="60"/>
      <c r="ABL15096" s="60"/>
      <c r="ABM15096" s="60"/>
      <c r="ABN15096" s="60"/>
      <c r="ABO15096" s="60"/>
      <c r="ABP15096" s="60"/>
      <c r="ABQ15096" s="60"/>
      <c r="ABR15096" s="60">
        <v>0.17688319722350801</v>
      </c>
      <c r="ABS15096" s="60"/>
      <c r="ABT15096" s="60"/>
      <c r="ABU15096" s="60"/>
      <c r="ABV15096" s="60"/>
      <c r="ABW15096" s="60"/>
      <c r="ABX15096" s="60"/>
    </row>
    <row r="15097" spans="727:752" x14ac:dyDescent="0.25">
      <c r="AAY15097" s="60"/>
      <c r="AAZ15097" s="60"/>
      <c r="ABA15097" s="60"/>
      <c r="ABB15097" s="60"/>
      <c r="ABC15097" s="60"/>
      <c r="ABD15097" s="60"/>
      <c r="ABE15097" s="60"/>
      <c r="ABF15097" s="60"/>
      <c r="ABG15097" s="60"/>
      <c r="ABH15097" s="60"/>
      <c r="ABI15097" s="60"/>
      <c r="ABJ15097" s="60"/>
      <c r="ABK15097" s="60"/>
      <c r="ABL15097" s="60"/>
      <c r="ABM15097" s="60"/>
      <c r="ABN15097" s="60"/>
      <c r="ABO15097" s="60"/>
      <c r="ABP15097" s="60"/>
      <c r="ABQ15097" s="60"/>
      <c r="ABR15097" s="60">
        <v>0.17688319722350801</v>
      </c>
      <c r="ABS15097" s="60"/>
      <c r="ABT15097" s="60"/>
      <c r="ABU15097" s="60"/>
      <c r="ABV15097" s="60"/>
      <c r="ABW15097" s="60"/>
      <c r="ABX15097" s="60"/>
    </row>
    <row r="15098" spans="727:752" x14ac:dyDescent="0.25">
      <c r="AAY15098" s="60"/>
      <c r="AAZ15098" s="60"/>
      <c r="ABA15098" s="60"/>
      <c r="ABB15098" s="60"/>
      <c r="ABC15098" s="60"/>
      <c r="ABD15098" s="60"/>
      <c r="ABE15098" s="60"/>
      <c r="ABF15098" s="60"/>
      <c r="ABG15098" s="60"/>
      <c r="ABH15098" s="60"/>
      <c r="ABI15098" s="60"/>
      <c r="ABJ15098" s="60"/>
      <c r="ABK15098" s="60"/>
      <c r="ABL15098" s="60"/>
      <c r="ABM15098" s="60"/>
      <c r="ABN15098" s="60"/>
      <c r="ABO15098" s="60"/>
      <c r="ABP15098" s="60"/>
      <c r="ABQ15098" s="60"/>
      <c r="ABR15098" s="60">
        <v>0.17676389548247801</v>
      </c>
      <c r="ABS15098" s="60"/>
      <c r="ABT15098" s="60"/>
      <c r="ABU15098" s="60"/>
      <c r="ABV15098" s="60"/>
      <c r="ABW15098" s="60"/>
      <c r="ABX15098" s="60"/>
    </row>
    <row r="15099" spans="727:752" x14ac:dyDescent="0.25">
      <c r="AAY15099" s="60"/>
      <c r="AAZ15099" s="60"/>
      <c r="ABA15099" s="60"/>
      <c r="ABB15099" s="60"/>
      <c r="ABC15099" s="60"/>
      <c r="ABD15099" s="60"/>
      <c r="ABE15099" s="60"/>
      <c r="ABF15099" s="60"/>
      <c r="ABG15099" s="60"/>
      <c r="ABH15099" s="60"/>
      <c r="ABI15099" s="60"/>
      <c r="ABJ15099" s="60"/>
      <c r="ABK15099" s="60"/>
      <c r="ABL15099" s="60"/>
      <c r="ABM15099" s="60"/>
      <c r="ABN15099" s="60"/>
      <c r="ABO15099" s="60"/>
      <c r="ABP15099" s="60"/>
      <c r="ABQ15099" s="60"/>
      <c r="ABR15099" s="60">
        <v>0.17676389548247801</v>
      </c>
      <c r="ABS15099" s="60"/>
      <c r="ABT15099" s="60"/>
      <c r="ABU15099" s="60"/>
      <c r="ABV15099" s="60"/>
      <c r="ABW15099" s="60"/>
      <c r="ABX15099" s="60"/>
    </row>
    <row r="15100" spans="727:752" x14ac:dyDescent="0.25">
      <c r="AAY15100" s="60"/>
      <c r="AAZ15100" s="60"/>
      <c r="ABA15100" s="60"/>
      <c r="ABB15100" s="60"/>
      <c r="ABC15100" s="60"/>
      <c r="ABD15100" s="60"/>
      <c r="ABE15100" s="60"/>
      <c r="ABF15100" s="60"/>
      <c r="ABG15100" s="60"/>
      <c r="ABH15100" s="60"/>
      <c r="ABI15100" s="60"/>
      <c r="ABJ15100" s="60"/>
      <c r="ABK15100" s="60"/>
      <c r="ABL15100" s="60"/>
      <c r="ABM15100" s="60"/>
      <c r="ABN15100" s="60"/>
      <c r="ABO15100" s="60"/>
      <c r="ABP15100" s="60"/>
      <c r="ABQ15100" s="60"/>
      <c r="ABR15100" s="60">
        <v>0.176246210115481</v>
      </c>
      <c r="ABS15100" s="60"/>
      <c r="ABT15100" s="60"/>
      <c r="ABU15100" s="60"/>
      <c r="ABV15100" s="60"/>
      <c r="ABW15100" s="60"/>
      <c r="ABX15100" s="60"/>
    </row>
    <row r="15101" spans="727:752" x14ac:dyDescent="0.25">
      <c r="AAY15101" s="60"/>
      <c r="AAZ15101" s="60"/>
      <c r="ABA15101" s="60"/>
      <c r="ABB15101" s="60"/>
      <c r="ABC15101" s="60"/>
      <c r="ABD15101" s="60"/>
      <c r="ABE15101" s="60"/>
      <c r="ABF15101" s="60"/>
      <c r="ABG15101" s="60"/>
      <c r="ABH15101" s="60"/>
      <c r="ABI15101" s="60"/>
      <c r="ABJ15101" s="60"/>
      <c r="ABK15101" s="60"/>
      <c r="ABL15101" s="60"/>
      <c r="ABM15101" s="60"/>
      <c r="ABN15101" s="60"/>
      <c r="ABO15101" s="60"/>
      <c r="ABP15101" s="60"/>
      <c r="ABQ15101" s="60"/>
      <c r="ABR15101" s="60">
        <v>0.176246210115481</v>
      </c>
      <c r="ABS15101" s="60"/>
      <c r="ABT15101" s="60"/>
      <c r="ABU15101" s="60"/>
      <c r="ABV15101" s="60"/>
      <c r="ABW15101" s="60"/>
      <c r="ABX15101" s="60"/>
    </row>
    <row r="15102" spans="727:752" x14ac:dyDescent="0.25">
      <c r="AAY15102" s="60"/>
      <c r="AAZ15102" s="60"/>
      <c r="ABA15102" s="60"/>
      <c r="ABB15102" s="60"/>
      <c r="ABC15102" s="60"/>
      <c r="ABD15102" s="60"/>
      <c r="ABE15102" s="60"/>
      <c r="ABF15102" s="60"/>
      <c r="ABG15102" s="60"/>
      <c r="ABH15102" s="60"/>
      <c r="ABI15102" s="60"/>
      <c r="ABJ15102" s="60"/>
      <c r="ABK15102" s="60"/>
      <c r="ABL15102" s="60"/>
      <c r="ABM15102" s="60"/>
      <c r="ABN15102" s="60"/>
      <c r="ABO15102" s="60"/>
      <c r="ABP15102" s="60"/>
      <c r="ABQ15102" s="60"/>
      <c r="ABR15102" s="60">
        <v>0.17548996507651499</v>
      </c>
      <c r="ABS15102" s="60"/>
      <c r="ABT15102" s="60"/>
      <c r="ABU15102" s="60"/>
      <c r="ABV15102" s="60"/>
      <c r="ABW15102" s="60"/>
      <c r="ABX15102" s="60"/>
    </row>
    <row r="15103" spans="727:752" x14ac:dyDescent="0.25">
      <c r="AAY15103" s="60"/>
      <c r="AAZ15103" s="60"/>
      <c r="ABA15103" s="60"/>
      <c r="ABB15103" s="60"/>
      <c r="ABC15103" s="60"/>
      <c r="ABD15103" s="60"/>
      <c r="ABE15103" s="60"/>
      <c r="ABF15103" s="60"/>
      <c r="ABG15103" s="60"/>
      <c r="ABH15103" s="60"/>
      <c r="ABI15103" s="60"/>
      <c r="ABJ15103" s="60"/>
      <c r="ABK15103" s="60"/>
      <c r="ABL15103" s="60"/>
      <c r="ABM15103" s="60"/>
      <c r="ABN15103" s="60"/>
      <c r="ABO15103" s="60"/>
      <c r="ABP15103" s="60"/>
      <c r="ABQ15103" s="60"/>
      <c r="ABR15103" s="60">
        <v>0.17548996507651499</v>
      </c>
      <c r="ABS15103" s="60"/>
      <c r="ABT15103" s="60"/>
      <c r="ABU15103" s="60"/>
      <c r="ABV15103" s="60"/>
      <c r="ABW15103" s="60"/>
      <c r="ABX15103" s="60"/>
    </row>
    <row r="15104" spans="727:752" x14ac:dyDescent="0.25">
      <c r="AAY15104" s="60"/>
      <c r="AAZ15104" s="60"/>
      <c r="ABA15104" s="60"/>
      <c r="ABB15104" s="60"/>
      <c r="ABC15104" s="60"/>
      <c r="ABD15104" s="60"/>
      <c r="ABE15104" s="60"/>
      <c r="ABF15104" s="60"/>
      <c r="ABG15104" s="60"/>
      <c r="ABH15104" s="60"/>
      <c r="ABI15104" s="60"/>
      <c r="ABJ15104" s="60"/>
      <c r="ABK15104" s="60"/>
      <c r="ABL15104" s="60"/>
      <c r="ABM15104" s="60"/>
      <c r="ABN15104" s="60"/>
      <c r="ABO15104" s="60"/>
      <c r="ABP15104" s="60"/>
      <c r="ABQ15104" s="60"/>
      <c r="ABR15104" s="60">
        <v>0.17517484719888601</v>
      </c>
      <c r="ABS15104" s="60"/>
      <c r="ABT15104" s="60"/>
      <c r="ABU15104" s="60"/>
      <c r="ABV15104" s="60"/>
      <c r="ABW15104" s="60"/>
      <c r="ABX15104" s="60"/>
    </row>
    <row r="15105" spans="727:752" x14ac:dyDescent="0.25">
      <c r="AAY15105" s="60"/>
      <c r="AAZ15105" s="60"/>
      <c r="ABA15105" s="60"/>
      <c r="ABB15105" s="60"/>
      <c r="ABC15105" s="60"/>
      <c r="ABD15105" s="60"/>
      <c r="ABE15105" s="60"/>
      <c r="ABF15105" s="60"/>
      <c r="ABG15105" s="60"/>
      <c r="ABH15105" s="60"/>
      <c r="ABI15105" s="60"/>
      <c r="ABJ15105" s="60"/>
      <c r="ABK15105" s="60"/>
      <c r="ABL15105" s="60"/>
      <c r="ABM15105" s="60"/>
      <c r="ABN15105" s="60"/>
      <c r="ABO15105" s="60"/>
      <c r="ABP15105" s="60"/>
      <c r="ABQ15105" s="60"/>
      <c r="ABR15105" s="60">
        <v>0.175110079256038</v>
      </c>
      <c r="ABS15105" s="60"/>
      <c r="ABT15105" s="60"/>
      <c r="ABU15105" s="60"/>
      <c r="ABV15105" s="60"/>
      <c r="ABW15105" s="60"/>
      <c r="ABX15105" s="60"/>
    </row>
    <row r="15106" spans="727:752" x14ac:dyDescent="0.25">
      <c r="AAY15106" s="60"/>
      <c r="AAZ15106" s="60"/>
      <c r="ABA15106" s="60"/>
      <c r="ABB15106" s="60"/>
      <c r="ABC15106" s="60"/>
      <c r="ABD15106" s="60"/>
      <c r="ABE15106" s="60"/>
      <c r="ABF15106" s="60"/>
      <c r="ABG15106" s="60"/>
      <c r="ABH15106" s="60"/>
      <c r="ABI15106" s="60"/>
      <c r="ABJ15106" s="60"/>
      <c r="ABK15106" s="60"/>
      <c r="ABL15106" s="60"/>
      <c r="ABM15106" s="60"/>
      <c r="ABN15106" s="60"/>
      <c r="ABO15106" s="60"/>
      <c r="ABP15106" s="60"/>
      <c r="ABQ15106" s="60"/>
      <c r="ABR15106" s="60">
        <v>0.17502814471710901</v>
      </c>
      <c r="ABS15106" s="60"/>
      <c r="ABT15106" s="60"/>
      <c r="ABU15106" s="60"/>
      <c r="ABV15106" s="60"/>
      <c r="ABW15106" s="60"/>
      <c r="ABX15106" s="60"/>
    </row>
    <row r="15107" spans="727:752" x14ac:dyDescent="0.25">
      <c r="AAY15107" s="60"/>
      <c r="AAZ15107" s="60"/>
      <c r="ABA15107" s="60"/>
      <c r="ABB15107" s="60"/>
      <c r="ABC15107" s="60"/>
      <c r="ABD15107" s="60"/>
      <c r="ABE15107" s="60"/>
      <c r="ABF15107" s="60"/>
      <c r="ABG15107" s="60"/>
      <c r="ABH15107" s="60"/>
      <c r="ABI15107" s="60"/>
      <c r="ABJ15107" s="60"/>
      <c r="ABK15107" s="60"/>
      <c r="ABL15107" s="60"/>
      <c r="ABM15107" s="60"/>
      <c r="ABN15107" s="60"/>
      <c r="ABO15107" s="60"/>
      <c r="ABP15107" s="60"/>
      <c r="ABQ15107" s="60"/>
      <c r="ABR15107" s="60">
        <v>0.175009274201883</v>
      </c>
      <c r="ABS15107" s="60"/>
      <c r="ABT15107" s="60"/>
      <c r="ABU15107" s="60"/>
      <c r="ABV15107" s="60"/>
      <c r="ABW15107" s="60"/>
      <c r="ABX15107" s="60"/>
    </row>
    <row r="15108" spans="727:752" x14ac:dyDescent="0.25">
      <c r="AAY15108" s="60"/>
      <c r="AAZ15108" s="60"/>
      <c r="ABA15108" s="60"/>
      <c r="ABB15108" s="60"/>
      <c r="ABC15108" s="60"/>
      <c r="ABD15108" s="60"/>
      <c r="ABE15108" s="60"/>
      <c r="ABF15108" s="60"/>
      <c r="ABG15108" s="60"/>
      <c r="ABH15108" s="60"/>
      <c r="ABI15108" s="60"/>
      <c r="ABJ15108" s="60"/>
      <c r="ABK15108" s="60"/>
      <c r="ABL15108" s="60"/>
      <c r="ABM15108" s="60"/>
      <c r="ABN15108" s="60"/>
      <c r="ABO15108" s="60"/>
      <c r="ABP15108" s="60"/>
      <c r="ABQ15108" s="60"/>
      <c r="ABR15108" s="60">
        <v>0.174889906903614</v>
      </c>
      <c r="ABS15108" s="60"/>
      <c r="ABT15108" s="60"/>
      <c r="ABU15108" s="60"/>
      <c r="ABV15108" s="60"/>
      <c r="ABW15108" s="60"/>
      <c r="ABX15108" s="60"/>
    </row>
    <row r="15109" spans="727:752" x14ac:dyDescent="0.25">
      <c r="AAY15109" s="60"/>
      <c r="AAZ15109" s="60"/>
      <c r="ABA15109" s="60"/>
      <c r="ABB15109" s="60"/>
      <c r="ABC15109" s="60"/>
      <c r="ABD15109" s="60"/>
      <c r="ABE15109" s="60"/>
      <c r="ABF15109" s="60"/>
      <c r="ABG15109" s="60"/>
      <c r="ABH15109" s="60"/>
      <c r="ABI15109" s="60"/>
      <c r="ABJ15109" s="60"/>
      <c r="ABK15109" s="60"/>
      <c r="ABL15109" s="60"/>
      <c r="ABM15109" s="60"/>
      <c r="ABN15109" s="60"/>
      <c r="ABO15109" s="60"/>
      <c r="ABP15109" s="60"/>
      <c r="ABQ15109" s="60"/>
      <c r="ABR15109" s="60">
        <v>0.174865731203067</v>
      </c>
      <c r="ABS15109" s="60"/>
      <c r="ABT15109" s="60"/>
      <c r="ABU15109" s="60"/>
      <c r="ABV15109" s="60"/>
      <c r="ABW15109" s="60"/>
      <c r="ABX15109" s="60"/>
    </row>
    <row r="15110" spans="727:752" x14ac:dyDescent="0.25">
      <c r="AAY15110" s="60"/>
      <c r="AAZ15110" s="60"/>
      <c r="ABA15110" s="60"/>
      <c r="ABB15110" s="60"/>
      <c r="ABC15110" s="60"/>
      <c r="ABD15110" s="60"/>
      <c r="ABE15110" s="60"/>
      <c r="ABF15110" s="60"/>
      <c r="ABG15110" s="60"/>
      <c r="ABH15110" s="60"/>
      <c r="ABI15110" s="60"/>
      <c r="ABJ15110" s="60"/>
      <c r="ABK15110" s="60"/>
      <c r="ABL15110" s="60"/>
      <c r="ABM15110" s="60"/>
      <c r="ABN15110" s="60"/>
      <c r="ABO15110" s="60"/>
      <c r="ABP15110" s="60"/>
      <c r="ABQ15110" s="60"/>
      <c r="ABR15110" s="60">
        <v>0.17481698648881999</v>
      </c>
      <c r="ABS15110" s="60"/>
      <c r="ABT15110" s="60"/>
      <c r="ABU15110" s="60"/>
      <c r="ABV15110" s="60"/>
      <c r="ABW15110" s="60"/>
      <c r="ABX15110" s="60"/>
    </row>
    <row r="15111" spans="727:752" x14ac:dyDescent="0.25">
      <c r="AAY15111" s="60"/>
      <c r="AAZ15111" s="60"/>
      <c r="ABA15111" s="60"/>
      <c r="ABB15111" s="60"/>
      <c r="ABC15111" s="60"/>
      <c r="ABD15111" s="60"/>
      <c r="ABE15111" s="60"/>
      <c r="ABF15111" s="60"/>
      <c r="ABG15111" s="60"/>
      <c r="ABH15111" s="60"/>
      <c r="ABI15111" s="60"/>
      <c r="ABJ15111" s="60"/>
      <c r="ABK15111" s="60"/>
      <c r="ABL15111" s="60"/>
      <c r="ABM15111" s="60"/>
      <c r="ABN15111" s="60"/>
      <c r="ABO15111" s="60"/>
      <c r="ABP15111" s="60"/>
      <c r="ABQ15111" s="60"/>
      <c r="ABR15111" s="60">
        <v>0.17481698648881999</v>
      </c>
      <c r="ABS15111" s="60"/>
      <c r="ABT15111" s="60"/>
      <c r="ABU15111" s="60"/>
      <c r="ABV15111" s="60"/>
      <c r="ABW15111" s="60"/>
      <c r="ABX15111" s="60"/>
    </row>
    <row r="15112" spans="727:752" x14ac:dyDescent="0.25">
      <c r="AAY15112" s="60"/>
      <c r="AAZ15112" s="60"/>
      <c r="ABA15112" s="60"/>
      <c r="ABB15112" s="60"/>
      <c r="ABC15112" s="60"/>
      <c r="ABD15112" s="60"/>
      <c r="ABE15112" s="60"/>
      <c r="ABF15112" s="60"/>
      <c r="ABG15112" s="60"/>
      <c r="ABH15112" s="60"/>
      <c r="ABI15112" s="60"/>
      <c r="ABJ15112" s="60"/>
      <c r="ABK15112" s="60"/>
      <c r="ABL15112" s="60"/>
      <c r="ABM15112" s="60"/>
      <c r="ABN15112" s="60"/>
      <c r="ABO15112" s="60"/>
      <c r="ABP15112" s="60"/>
      <c r="ABQ15112" s="60"/>
      <c r="ABR15112" s="60">
        <v>0.17468482122088799</v>
      </c>
      <c r="ABS15112" s="60"/>
      <c r="ABT15112" s="60"/>
      <c r="ABU15112" s="60"/>
      <c r="ABV15112" s="60"/>
      <c r="ABW15112" s="60"/>
      <c r="ABX15112" s="60"/>
    </row>
    <row r="15113" spans="727:752" x14ac:dyDescent="0.25">
      <c r="AAY15113" s="60"/>
      <c r="AAZ15113" s="60"/>
      <c r="ABA15113" s="60"/>
      <c r="ABB15113" s="60"/>
      <c r="ABC15113" s="60"/>
      <c r="ABD15113" s="60"/>
      <c r="ABE15113" s="60"/>
      <c r="ABF15113" s="60"/>
      <c r="ABG15113" s="60"/>
      <c r="ABH15113" s="60"/>
      <c r="ABI15113" s="60"/>
      <c r="ABJ15113" s="60"/>
      <c r="ABK15113" s="60"/>
      <c r="ABL15113" s="60"/>
      <c r="ABM15113" s="60"/>
      <c r="ABN15113" s="60"/>
      <c r="ABO15113" s="60"/>
      <c r="ABP15113" s="60"/>
      <c r="ABQ15113" s="60"/>
      <c r="ABR15113" s="60">
        <v>0.17452376425767699</v>
      </c>
      <c r="ABS15113" s="60"/>
      <c r="ABT15113" s="60"/>
      <c r="ABU15113" s="60"/>
      <c r="ABV15113" s="60"/>
      <c r="ABW15113" s="60"/>
      <c r="ABX15113" s="60"/>
    </row>
    <row r="15114" spans="727:752" x14ac:dyDescent="0.25">
      <c r="AAY15114" s="60"/>
      <c r="AAZ15114" s="60"/>
      <c r="ABA15114" s="60"/>
      <c r="ABB15114" s="60"/>
      <c r="ABC15114" s="60"/>
      <c r="ABD15114" s="60"/>
      <c r="ABE15114" s="60"/>
      <c r="ABF15114" s="60"/>
      <c r="ABG15114" s="60"/>
      <c r="ABH15114" s="60"/>
      <c r="ABI15114" s="60"/>
      <c r="ABJ15114" s="60"/>
      <c r="ABK15114" s="60"/>
      <c r="ABL15114" s="60"/>
      <c r="ABM15114" s="60"/>
      <c r="ABN15114" s="60"/>
      <c r="ABO15114" s="60"/>
      <c r="ABP15114" s="60"/>
      <c r="ABQ15114" s="60"/>
      <c r="ABR15114" s="60">
        <v>0.17451763317458199</v>
      </c>
      <c r="ABS15114" s="60"/>
      <c r="ABT15114" s="60"/>
      <c r="ABU15114" s="60"/>
      <c r="ABV15114" s="60"/>
      <c r="ABW15114" s="60"/>
      <c r="ABX15114" s="60"/>
    </row>
    <row r="15115" spans="727:752" x14ac:dyDescent="0.25">
      <c r="AAY15115" s="60"/>
      <c r="AAZ15115" s="60"/>
      <c r="ABA15115" s="60"/>
      <c r="ABB15115" s="60"/>
      <c r="ABC15115" s="60"/>
      <c r="ABD15115" s="60"/>
      <c r="ABE15115" s="60"/>
      <c r="ABF15115" s="60"/>
      <c r="ABG15115" s="60"/>
      <c r="ABH15115" s="60"/>
      <c r="ABI15115" s="60"/>
      <c r="ABJ15115" s="60"/>
      <c r="ABK15115" s="60"/>
      <c r="ABL15115" s="60"/>
      <c r="ABM15115" s="60"/>
      <c r="ABN15115" s="60"/>
      <c r="ABO15115" s="60"/>
      <c r="ABP15115" s="60"/>
      <c r="ABQ15115" s="60"/>
      <c r="ABR15115" s="60">
        <v>0.17451763317458199</v>
      </c>
      <c r="ABS15115" s="60"/>
      <c r="ABT15115" s="60"/>
      <c r="ABU15115" s="60"/>
      <c r="ABV15115" s="60"/>
      <c r="ABW15115" s="60"/>
      <c r="ABX15115" s="60"/>
    </row>
    <row r="15116" spans="727:752" x14ac:dyDescent="0.25">
      <c r="AAY15116" s="60"/>
      <c r="AAZ15116" s="60"/>
      <c r="ABA15116" s="60"/>
      <c r="ABB15116" s="60"/>
      <c r="ABC15116" s="60"/>
      <c r="ABD15116" s="60"/>
      <c r="ABE15116" s="60"/>
      <c r="ABF15116" s="60"/>
      <c r="ABG15116" s="60"/>
      <c r="ABH15116" s="60"/>
      <c r="ABI15116" s="60"/>
      <c r="ABJ15116" s="60"/>
      <c r="ABK15116" s="60"/>
      <c r="ABL15116" s="60"/>
      <c r="ABM15116" s="60"/>
      <c r="ABN15116" s="60"/>
      <c r="ABO15116" s="60"/>
      <c r="ABP15116" s="60"/>
      <c r="ABQ15116" s="60"/>
      <c r="ABR15116" s="60">
        <v>0.174422608811867</v>
      </c>
      <c r="ABS15116" s="60"/>
      <c r="ABT15116" s="60"/>
      <c r="ABU15116" s="60"/>
      <c r="ABV15116" s="60"/>
      <c r="ABW15116" s="60"/>
      <c r="ABX15116" s="60"/>
    </row>
    <row r="15117" spans="727:752" x14ac:dyDescent="0.25">
      <c r="AAY15117" s="60"/>
      <c r="AAZ15117" s="60"/>
      <c r="ABA15117" s="60"/>
      <c r="ABB15117" s="60"/>
      <c r="ABC15117" s="60"/>
      <c r="ABD15117" s="60"/>
      <c r="ABE15117" s="60"/>
      <c r="ABF15117" s="60"/>
      <c r="ABG15117" s="60"/>
      <c r="ABH15117" s="60"/>
      <c r="ABI15117" s="60"/>
      <c r="ABJ15117" s="60"/>
      <c r="ABK15117" s="60"/>
      <c r="ABL15117" s="60"/>
      <c r="ABM15117" s="60"/>
      <c r="ABN15117" s="60"/>
      <c r="ABO15117" s="60"/>
      <c r="ABP15117" s="60"/>
      <c r="ABQ15117" s="60"/>
      <c r="ABR15117" s="60">
        <v>0.174422608811867</v>
      </c>
      <c r="ABS15117" s="60"/>
      <c r="ABT15117" s="60"/>
      <c r="ABU15117" s="60"/>
      <c r="ABV15117" s="60"/>
      <c r="ABW15117" s="60"/>
      <c r="ABX15117" s="60"/>
    </row>
    <row r="15118" spans="727:752" x14ac:dyDescent="0.25">
      <c r="AAY15118" s="60"/>
      <c r="AAZ15118" s="60"/>
      <c r="ABA15118" s="60"/>
      <c r="ABB15118" s="60"/>
      <c r="ABC15118" s="60"/>
      <c r="ABD15118" s="60"/>
      <c r="ABE15118" s="60"/>
      <c r="ABF15118" s="60"/>
      <c r="ABG15118" s="60"/>
      <c r="ABH15118" s="60"/>
      <c r="ABI15118" s="60"/>
      <c r="ABJ15118" s="60"/>
      <c r="ABK15118" s="60"/>
      <c r="ABL15118" s="60"/>
      <c r="ABM15118" s="60"/>
      <c r="ABN15118" s="60"/>
      <c r="ABO15118" s="60"/>
      <c r="ABP15118" s="60"/>
      <c r="ABQ15118" s="60"/>
      <c r="ABR15118" s="60">
        <v>0.17440733203421699</v>
      </c>
      <c r="ABS15118" s="60"/>
      <c r="ABT15118" s="60"/>
      <c r="ABU15118" s="60"/>
      <c r="ABV15118" s="60"/>
      <c r="ABW15118" s="60"/>
      <c r="ABX15118" s="60"/>
    </row>
    <row r="15119" spans="727:752" x14ac:dyDescent="0.25">
      <c r="AAY15119" s="60"/>
      <c r="AAZ15119" s="60"/>
      <c r="ABA15119" s="60"/>
      <c r="ABB15119" s="60"/>
      <c r="ABC15119" s="60"/>
      <c r="ABD15119" s="60"/>
      <c r="ABE15119" s="60"/>
      <c r="ABF15119" s="60"/>
      <c r="ABG15119" s="60"/>
      <c r="ABH15119" s="60"/>
      <c r="ABI15119" s="60"/>
      <c r="ABJ15119" s="60"/>
      <c r="ABK15119" s="60"/>
      <c r="ABL15119" s="60"/>
      <c r="ABM15119" s="60"/>
      <c r="ABN15119" s="60"/>
      <c r="ABO15119" s="60"/>
      <c r="ABP15119" s="60"/>
      <c r="ABQ15119" s="60"/>
      <c r="ABR15119" s="60">
        <v>0.17423362629000999</v>
      </c>
      <c r="ABS15119" s="60"/>
      <c r="ABT15119" s="60"/>
      <c r="ABU15119" s="60"/>
      <c r="ABV15119" s="60"/>
      <c r="ABW15119" s="60"/>
      <c r="ABX15119" s="60"/>
    </row>
    <row r="15120" spans="727:752" x14ac:dyDescent="0.25">
      <c r="AAY15120" s="60"/>
      <c r="AAZ15120" s="60"/>
      <c r="ABA15120" s="60"/>
      <c r="ABB15120" s="60"/>
      <c r="ABC15120" s="60"/>
      <c r="ABD15120" s="60"/>
      <c r="ABE15120" s="60"/>
      <c r="ABF15120" s="60"/>
      <c r="ABG15120" s="60"/>
      <c r="ABH15120" s="60"/>
      <c r="ABI15120" s="60"/>
      <c r="ABJ15120" s="60"/>
      <c r="ABK15120" s="60"/>
      <c r="ABL15120" s="60"/>
      <c r="ABM15120" s="60"/>
      <c r="ABN15120" s="60"/>
      <c r="ABO15120" s="60"/>
      <c r="ABP15120" s="60"/>
      <c r="ABQ15120" s="60"/>
      <c r="ABR15120" s="60">
        <v>0.174222923510091</v>
      </c>
      <c r="ABS15120" s="60"/>
      <c r="ABT15120" s="60"/>
      <c r="ABU15120" s="60"/>
      <c r="ABV15120" s="60"/>
      <c r="ABW15120" s="60"/>
      <c r="ABX15120" s="60"/>
    </row>
    <row r="15121" spans="727:752" x14ac:dyDescent="0.25">
      <c r="AAY15121" s="60"/>
      <c r="AAZ15121" s="60"/>
      <c r="ABA15121" s="60"/>
      <c r="ABB15121" s="60"/>
      <c r="ABC15121" s="60"/>
      <c r="ABD15121" s="60"/>
      <c r="ABE15121" s="60"/>
      <c r="ABF15121" s="60"/>
      <c r="ABG15121" s="60"/>
      <c r="ABH15121" s="60"/>
      <c r="ABI15121" s="60"/>
      <c r="ABJ15121" s="60"/>
      <c r="ABK15121" s="60"/>
      <c r="ABL15121" s="60"/>
      <c r="ABM15121" s="60"/>
      <c r="ABN15121" s="60"/>
      <c r="ABO15121" s="60"/>
      <c r="ABP15121" s="60"/>
      <c r="ABQ15121" s="60"/>
      <c r="ABR15121" s="60">
        <v>0.17412654174150299</v>
      </c>
      <c r="ABS15121" s="60"/>
      <c r="ABT15121" s="60"/>
      <c r="ABU15121" s="60"/>
      <c r="ABV15121" s="60"/>
      <c r="ABW15121" s="60"/>
      <c r="ABX15121" s="60"/>
    </row>
    <row r="15122" spans="727:752" x14ac:dyDescent="0.25">
      <c r="AAY15122" s="60"/>
      <c r="AAZ15122" s="60"/>
      <c r="ABA15122" s="60"/>
      <c r="ABB15122" s="60"/>
      <c r="ABC15122" s="60"/>
      <c r="ABD15122" s="60"/>
      <c r="ABE15122" s="60"/>
      <c r="ABF15122" s="60"/>
      <c r="ABG15122" s="60"/>
      <c r="ABH15122" s="60"/>
      <c r="ABI15122" s="60"/>
      <c r="ABJ15122" s="60"/>
      <c r="ABK15122" s="60"/>
      <c r="ABL15122" s="60"/>
      <c r="ABM15122" s="60"/>
      <c r="ABN15122" s="60"/>
      <c r="ABO15122" s="60"/>
      <c r="ABP15122" s="60"/>
      <c r="ABQ15122" s="60"/>
      <c r="ABR15122" s="60">
        <v>0.173958116575263</v>
      </c>
      <c r="ABS15122" s="60"/>
      <c r="ABT15122" s="60"/>
      <c r="ABU15122" s="60"/>
      <c r="ABV15122" s="60"/>
      <c r="ABW15122" s="60"/>
      <c r="ABX15122" s="60"/>
    </row>
    <row r="15123" spans="727:752" x14ac:dyDescent="0.25">
      <c r="AAY15123" s="60"/>
      <c r="AAZ15123" s="60"/>
      <c r="ABA15123" s="60"/>
      <c r="ABB15123" s="60"/>
      <c r="ABC15123" s="60"/>
      <c r="ABD15123" s="60"/>
      <c r="ABE15123" s="60"/>
      <c r="ABF15123" s="60"/>
      <c r="ABG15123" s="60"/>
      <c r="ABH15123" s="60"/>
      <c r="ABI15123" s="60"/>
      <c r="ABJ15123" s="60"/>
      <c r="ABK15123" s="60"/>
      <c r="ABL15123" s="60"/>
      <c r="ABM15123" s="60"/>
      <c r="ABN15123" s="60"/>
      <c r="ABO15123" s="60"/>
      <c r="ABP15123" s="60"/>
      <c r="ABQ15123" s="60"/>
      <c r="ABR15123" s="60">
        <v>0.173738944928605</v>
      </c>
      <c r="ABS15123" s="60"/>
      <c r="ABT15123" s="60"/>
      <c r="ABU15123" s="60"/>
      <c r="ABV15123" s="60"/>
      <c r="ABW15123" s="60"/>
      <c r="ABX15123" s="60"/>
    </row>
    <row r="15124" spans="727:752" x14ac:dyDescent="0.25">
      <c r="AAY15124" s="60"/>
      <c r="AAZ15124" s="60"/>
      <c r="ABA15124" s="60"/>
      <c r="ABB15124" s="60"/>
      <c r="ABC15124" s="60"/>
      <c r="ABD15124" s="60"/>
      <c r="ABE15124" s="60"/>
      <c r="ABF15124" s="60"/>
      <c r="ABG15124" s="60"/>
      <c r="ABH15124" s="60"/>
      <c r="ABI15124" s="60"/>
      <c r="ABJ15124" s="60"/>
      <c r="ABK15124" s="60"/>
      <c r="ABL15124" s="60"/>
      <c r="ABM15124" s="60"/>
      <c r="ABN15124" s="60"/>
      <c r="ABO15124" s="60"/>
      <c r="ABP15124" s="60"/>
      <c r="ABQ15124" s="60"/>
      <c r="ABR15124" s="60">
        <v>0.17371708969518801</v>
      </c>
      <c r="ABS15124" s="60"/>
      <c r="ABT15124" s="60"/>
      <c r="ABU15124" s="60"/>
      <c r="ABV15124" s="60"/>
      <c r="ABW15124" s="60"/>
      <c r="ABX15124" s="60"/>
    </row>
    <row r="15125" spans="727:752" x14ac:dyDescent="0.25">
      <c r="AAY15125" s="60"/>
      <c r="AAZ15125" s="60"/>
      <c r="ABA15125" s="60"/>
      <c r="ABB15125" s="60"/>
      <c r="ABC15125" s="60"/>
      <c r="ABD15125" s="60"/>
      <c r="ABE15125" s="60"/>
      <c r="ABF15125" s="60"/>
      <c r="ABG15125" s="60"/>
      <c r="ABH15125" s="60"/>
      <c r="ABI15125" s="60"/>
      <c r="ABJ15125" s="60"/>
      <c r="ABK15125" s="60"/>
      <c r="ABL15125" s="60"/>
      <c r="ABM15125" s="60"/>
      <c r="ABN15125" s="60"/>
      <c r="ABO15125" s="60"/>
      <c r="ABP15125" s="60"/>
      <c r="ABQ15125" s="60"/>
      <c r="ABR15125" s="60">
        <v>0.173499002741859</v>
      </c>
      <c r="ABS15125" s="60"/>
      <c r="ABT15125" s="60"/>
      <c r="ABU15125" s="60"/>
      <c r="ABV15125" s="60"/>
      <c r="ABW15125" s="60"/>
      <c r="ABX15125" s="60"/>
    </row>
    <row r="15126" spans="727:752" x14ac:dyDescent="0.25">
      <c r="AAY15126" s="60"/>
      <c r="AAZ15126" s="60"/>
      <c r="ABA15126" s="60"/>
      <c r="ABB15126" s="60"/>
      <c r="ABC15126" s="60"/>
      <c r="ABD15126" s="60"/>
      <c r="ABE15126" s="60"/>
      <c r="ABF15126" s="60"/>
      <c r="ABG15126" s="60"/>
      <c r="ABH15126" s="60"/>
      <c r="ABI15126" s="60"/>
      <c r="ABJ15126" s="60"/>
      <c r="ABK15126" s="60"/>
      <c r="ABL15126" s="60"/>
      <c r="ABM15126" s="60"/>
      <c r="ABN15126" s="60"/>
      <c r="ABO15126" s="60"/>
      <c r="ABP15126" s="60"/>
      <c r="ABQ15126" s="60"/>
      <c r="ABR15126" s="60">
        <v>0.17337737410319201</v>
      </c>
      <c r="ABS15126" s="60"/>
      <c r="ABT15126" s="60"/>
      <c r="ABU15126" s="60"/>
      <c r="ABV15126" s="60"/>
      <c r="ABW15126" s="60"/>
      <c r="ABX15126" s="60"/>
    </row>
    <row r="15127" spans="727:752" x14ac:dyDescent="0.25">
      <c r="AAY15127" s="60"/>
      <c r="AAZ15127" s="60"/>
      <c r="ABA15127" s="60"/>
      <c r="ABB15127" s="60"/>
      <c r="ABC15127" s="60"/>
      <c r="ABD15127" s="60"/>
      <c r="ABE15127" s="60"/>
      <c r="ABF15127" s="60"/>
      <c r="ABG15127" s="60"/>
      <c r="ABH15127" s="60"/>
      <c r="ABI15127" s="60"/>
      <c r="ABJ15127" s="60"/>
      <c r="ABK15127" s="60"/>
      <c r="ABL15127" s="60"/>
      <c r="ABM15127" s="60"/>
      <c r="ABN15127" s="60"/>
      <c r="ABO15127" s="60"/>
      <c r="ABP15127" s="60"/>
      <c r="ABQ15127" s="60"/>
      <c r="ABR15127" s="60">
        <v>0.173365506719178</v>
      </c>
      <c r="ABS15127" s="60"/>
      <c r="ABT15127" s="60"/>
      <c r="ABU15127" s="60"/>
      <c r="ABV15127" s="60"/>
      <c r="ABW15127" s="60"/>
      <c r="ABX15127" s="60"/>
    </row>
    <row r="15128" spans="727:752" x14ac:dyDescent="0.25">
      <c r="AAY15128" s="60"/>
      <c r="AAZ15128" s="60"/>
      <c r="ABA15128" s="60"/>
      <c r="ABB15128" s="60"/>
      <c r="ABC15128" s="60"/>
      <c r="ABD15128" s="60"/>
      <c r="ABE15128" s="60"/>
      <c r="ABF15128" s="60"/>
      <c r="ABG15128" s="60"/>
      <c r="ABH15128" s="60"/>
      <c r="ABI15128" s="60"/>
      <c r="ABJ15128" s="60"/>
      <c r="ABK15128" s="60"/>
      <c r="ABL15128" s="60"/>
      <c r="ABM15128" s="60"/>
      <c r="ABN15128" s="60"/>
      <c r="ABO15128" s="60"/>
      <c r="ABP15128" s="60"/>
      <c r="ABQ15128" s="60"/>
      <c r="ABR15128" s="60">
        <v>0.17329704367159399</v>
      </c>
      <c r="ABS15128" s="60"/>
      <c r="ABT15128" s="60"/>
      <c r="ABU15128" s="60"/>
      <c r="ABV15128" s="60"/>
      <c r="ABW15128" s="60"/>
      <c r="ABX15128" s="60"/>
    </row>
    <row r="15129" spans="727:752" x14ac:dyDescent="0.25">
      <c r="AAY15129" s="60"/>
      <c r="AAZ15129" s="60"/>
      <c r="ABA15129" s="60"/>
      <c r="ABB15129" s="60"/>
      <c r="ABC15129" s="60"/>
      <c r="ABD15129" s="60"/>
      <c r="ABE15129" s="60"/>
      <c r="ABF15129" s="60"/>
      <c r="ABG15129" s="60"/>
      <c r="ABH15129" s="60"/>
      <c r="ABI15129" s="60"/>
      <c r="ABJ15129" s="60"/>
      <c r="ABK15129" s="60"/>
      <c r="ABL15129" s="60"/>
      <c r="ABM15129" s="60"/>
      <c r="ABN15129" s="60"/>
      <c r="ABO15129" s="60"/>
      <c r="ABP15129" s="60"/>
      <c r="ABQ15129" s="60"/>
      <c r="ABR15129" s="60">
        <v>0.17329521081208499</v>
      </c>
      <c r="ABS15129" s="60"/>
      <c r="ABT15129" s="60"/>
      <c r="ABU15129" s="60"/>
      <c r="ABV15129" s="60"/>
      <c r="ABW15129" s="60"/>
      <c r="ABX15129" s="60"/>
    </row>
    <row r="15130" spans="727:752" x14ac:dyDescent="0.25">
      <c r="AAY15130" s="60"/>
      <c r="AAZ15130" s="60"/>
      <c r="ABA15130" s="60"/>
      <c r="ABB15130" s="60"/>
      <c r="ABC15130" s="60"/>
      <c r="ABD15130" s="60"/>
      <c r="ABE15130" s="60"/>
      <c r="ABF15130" s="60"/>
      <c r="ABG15130" s="60"/>
      <c r="ABH15130" s="60"/>
      <c r="ABI15130" s="60"/>
      <c r="ABJ15130" s="60"/>
      <c r="ABK15130" s="60"/>
      <c r="ABL15130" s="60"/>
      <c r="ABM15130" s="60"/>
      <c r="ABN15130" s="60"/>
      <c r="ABO15130" s="60"/>
      <c r="ABP15130" s="60"/>
      <c r="ABQ15130" s="60"/>
      <c r="ABR15130" s="60">
        <v>0.17307676104922801</v>
      </c>
      <c r="ABS15130" s="60"/>
      <c r="ABT15130" s="60"/>
      <c r="ABU15130" s="60"/>
      <c r="ABV15130" s="60"/>
      <c r="ABW15130" s="60"/>
      <c r="ABX15130" s="60"/>
    </row>
    <row r="15131" spans="727:752" x14ac:dyDescent="0.25">
      <c r="AAY15131" s="60"/>
      <c r="AAZ15131" s="60"/>
      <c r="ABA15131" s="60"/>
      <c r="ABB15131" s="60"/>
      <c r="ABC15131" s="60"/>
      <c r="ABD15131" s="60"/>
      <c r="ABE15131" s="60"/>
      <c r="ABF15131" s="60"/>
      <c r="ABG15131" s="60"/>
      <c r="ABH15131" s="60"/>
      <c r="ABI15131" s="60"/>
      <c r="ABJ15131" s="60"/>
      <c r="ABK15131" s="60"/>
      <c r="ABL15131" s="60"/>
      <c r="ABM15131" s="60"/>
      <c r="ABN15131" s="60"/>
      <c r="ABO15131" s="60"/>
      <c r="ABP15131" s="60"/>
      <c r="ABQ15131" s="60"/>
      <c r="ABR15131" s="60">
        <v>0.17278250714479301</v>
      </c>
      <c r="ABS15131" s="60"/>
      <c r="ABT15131" s="60"/>
      <c r="ABU15131" s="60"/>
      <c r="ABV15131" s="60"/>
      <c r="ABW15131" s="60"/>
      <c r="ABX15131" s="60"/>
    </row>
    <row r="15132" spans="727:752" x14ac:dyDescent="0.25">
      <c r="AAY15132" s="60"/>
      <c r="AAZ15132" s="60"/>
      <c r="ABA15132" s="60"/>
      <c r="ABB15132" s="60"/>
      <c r="ABC15132" s="60"/>
      <c r="ABD15132" s="60"/>
      <c r="ABE15132" s="60"/>
      <c r="ABF15132" s="60"/>
      <c r="ABG15132" s="60"/>
      <c r="ABH15132" s="60"/>
      <c r="ABI15132" s="60"/>
      <c r="ABJ15132" s="60"/>
      <c r="ABK15132" s="60"/>
      <c r="ABL15132" s="60"/>
      <c r="ABM15132" s="60"/>
      <c r="ABN15132" s="60"/>
      <c r="ABO15132" s="60"/>
      <c r="ABP15132" s="60"/>
      <c r="ABQ15132" s="60"/>
      <c r="ABR15132" s="60">
        <v>0.172750871515256</v>
      </c>
      <c r="ABS15132" s="60"/>
      <c r="ABT15132" s="60"/>
      <c r="ABU15132" s="60"/>
      <c r="ABV15132" s="60"/>
      <c r="ABW15132" s="60"/>
      <c r="ABX15132" s="60"/>
    </row>
    <row r="15133" spans="727:752" x14ac:dyDescent="0.25">
      <c r="AAY15133" s="60"/>
      <c r="AAZ15133" s="60"/>
      <c r="ABA15133" s="60"/>
      <c r="ABB15133" s="60"/>
      <c r="ABC15133" s="60"/>
      <c r="ABD15133" s="60"/>
      <c r="ABE15133" s="60"/>
      <c r="ABF15133" s="60"/>
      <c r="ABG15133" s="60"/>
      <c r="ABH15133" s="60"/>
      <c r="ABI15133" s="60"/>
      <c r="ABJ15133" s="60"/>
      <c r="ABK15133" s="60"/>
      <c r="ABL15133" s="60"/>
      <c r="ABM15133" s="60"/>
      <c r="ABN15133" s="60"/>
      <c r="ABO15133" s="60"/>
      <c r="ABP15133" s="60"/>
      <c r="ABQ15133" s="60"/>
      <c r="ABR15133" s="60">
        <v>0.172750871515256</v>
      </c>
      <c r="ABS15133" s="60"/>
      <c r="ABT15133" s="60"/>
      <c r="ABU15133" s="60"/>
      <c r="ABV15133" s="60"/>
      <c r="ABW15133" s="60"/>
      <c r="ABX15133" s="60"/>
    </row>
    <row r="15134" spans="727:752" x14ac:dyDescent="0.25">
      <c r="AAY15134" s="60"/>
      <c r="AAZ15134" s="60"/>
      <c r="ABA15134" s="60"/>
      <c r="ABB15134" s="60"/>
      <c r="ABC15134" s="60"/>
      <c r="ABD15134" s="60"/>
      <c r="ABE15134" s="60"/>
      <c r="ABF15134" s="60"/>
      <c r="ABG15134" s="60"/>
      <c r="ABH15134" s="60"/>
      <c r="ABI15134" s="60"/>
      <c r="ABJ15134" s="60"/>
      <c r="ABK15134" s="60"/>
      <c r="ABL15134" s="60"/>
      <c r="ABM15134" s="60"/>
      <c r="ABN15134" s="60"/>
      <c r="ABO15134" s="60"/>
      <c r="ABP15134" s="60"/>
      <c r="ABQ15134" s="60"/>
      <c r="ABR15134" s="60">
        <v>0.172714809145633</v>
      </c>
      <c r="ABS15134" s="60"/>
      <c r="ABT15134" s="60"/>
      <c r="ABU15134" s="60"/>
      <c r="ABV15134" s="60"/>
      <c r="ABW15134" s="60"/>
      <c r="ABX15134" s="60"/>
    </row>
    <row r="15135" spans="727:752" x14ac:dyDescent="0.25">
      <c r="AAY15135" s="60"/>
      <c r="AAZ15135" s="60"/>
      <c r="ABA15135" s="60"/>
      <c r="ABB15135" s="60"/>
      <c r="ABC15135" s="60"/>
      <c r="ABD15135" s="60"/>
      <c r="ABE15135" s="60"/>
      <c r="ABF15135" s="60"/>
      <c r="ABG15135" s="60"/>
      <c r="ABH15135" s="60"/>
      <c r="ABI15135" s="60"/>
      <c r="ABJ15135" s="60"/>
      <c r="ABK15135" s="60"/>
      <c r="ABL15135" s="60"/>
      <c r="ABM15135" s="60"/>
      <c r="ABN15135" s="60"/>
      <c r="ABO15135" s="60"/>
      <c r="ABP15135" s="60"/>
      <c r="ABQ15135" s="60"/>
      <c r="ABR15135" s="60">
        <v>0.17270943141188799</v>
      </c>
      <c r="ABS15135" s="60"/>
      <c r="ABT15135" s="60"/>
      <c r="ABU15135" s="60"/>
      <c r="ABV15135" s="60"/>
      <c r="ABW15135" s="60"/>
      <c r="ABX15135" s="60"/>
    </row>
    <row r="15136" spans="727:752" x14ac:dyDescent="0.25">
      <c r="AAY15136" s="60"/>
      <c r="AAZ15136" s="60"/>
      <c r="ABA15136" s="60"/>
      <c r="ABB15136" s="60"/>
      <c r="ABC15136" s="60"/>
      <c r="ABD15136" s="60"/>
      <c r="ABE15136" s="60"/>
      <c r="ABF15136" s="60"/>
      <c r="ABG15136" s="60"/>
      <c r="ABH15136" s="60"/>
      <c r="ABI15136" s="60"/>
      <c r="ABJ15136" s="60"/>
      <c r="ABK15136" s="60"/>
      <c r="ABL15136" s="60"/>
      <c r="ABM15136" s="60"/>
      <c r="ABN15136" s="60"/>
      <c r="ABO15136" s="60"/>
      <c r="ABP15136" s="60"/>
      <c r="ABQ15136" s="60"/>
      <c r="ABR15136" s="60">
        <v>0.17263820284565901</v>
      </c>
      <c r="ABS15136" s="60"/>
      <c r="ABT15136" s="60"/>
      <c r="ABU15136" s="60"/>
      <c r="ABV15136" s="60"/>
      <c r="ABW15136" s="60"/>
      <c r="ABX15136" s="60"/>
    </row>
    <row r="15137" spans="727:752" x14ac:dyDescent="0.25">
      <c r="AAY15137" s="60"/>
      <c r="AAZ15137" s="60"/>
      <c r="ABA15137" s="60"/>
      <c r="ABB15137" s="60"/>
      <c r="ABC15137" s="60"/>
      <c r="ABD15137" s="60"/>
      <c r="ABE15137" s="60"/>
      <c r="ABF15137" s="60"/>
      <c r="ABG15137" s="60"/>
      <c r="ABH15137" s="60"/>
      <c r="ABI15137" s="60"/>
      <c r="ABJ15137" s="60"/>
      <c r="ABK15137" s="60"/>
      <c r="ABL15137" s="60"/>
      <c r="ABM15137" s="60"/>
      <c r="ABN15137" s="60"/>
      <c r="ABO15137" s="60"/>
      <c r="ABP15137" s="60"/>
      <c r="ABQ15137" s="60"/>
      <c r="ABR15137" s="60">
        <v>0.17263820284565901</v>
      </c>
      <c r="ABS15137" s="60"/>
      <c r="ABT15137" s="60"/>
      <c r="ABU15137" s="60"/>
      <c r="ABV15137" s="60"/>
      <c r="ABW15137" s="60"/>
      <c r="ABX15137" s="60"/>
    </row>
    <row r="15138" spans="727:752" x14ac:dyDescent="0.25">
      <c r="AAY15138" s="60"/>
      <c r="AAZ15138" s="60"/>
      <c r="ABA15138" s="60"/>
      <c r="ABB15138" s="60"/>
      <c r="ABC15138" s="60"/>
      <c r="ABD15138" s="60"/>
      <c r="ABE15138" s="60"/>
      <c r="ABF15138" s="60"/>
      <c r="ABG15138" s="60"/>
      <c r="ABH15138" s="60"/>
      <c r="ABI15138" s="60"/>
      <c r="ABJ15138" s="60"/>
      <c r="ABK15138" s="60"/>
      <c r="ABL15138" s="60"/>
      <c r="ABM15138" s="60"/>
      <c r="ABN15138" s="60"/>
      <c r="ABO15138" s="60"/>
      <c r="ABP15138" s="60"/>
      <c r="ABQ15138" s="60"/>
      <c r="ABR15138" s="60">
        <v>0.17247534059772299</v>
      </c>
      <c r="ABS15138" s="60"/>
      <c r="ABT15138" s="60"/>
      <c r="ABU15138" s="60"/>
      <c r="ABV15138" s="60"/>
      <c r="ABW15138" s="60"/>
      <c r="ABX15138" s="60"/>
    </row>
    <row r="15139" spans="727:752" x14ac:dyDescent="0.25">
      <c r="AAY15139" s="60"/>
      <c r="AAZ15139" s="60"/>
      <c r="ABA15139" s="60"/>
      <c r="ABB15139" s="60"/>
      <c r="ABC15139" s="60"/>
      <c r="ABD15139" s="60"/>
      <c r="ABE15139" s="60"/>
      <c r="ABF15139" s="60"/>
      <c r="ABG15139" s="60"/>
      <c r="ABH15139" s="60"/>
      <c r="ABI15139" s="60"/>
      <c r="ABJ15139" s="60"/>
      <c r="ABK15139" s="60"/>
      <c r="ABL15139" s="60"/>
      <c r="ABM15139" s="60"/>
      <c r="ABN15139" s="60"/>
      <c r="ABO15139" s="60"/>
      <c r="ABP15139" s="60"/>
      <c r="ABQ15139" s="60"/>
      <c r="ABR15139" s="60">
        <v>0.17227910011074399</v>
      </c>
      <c r="ABS15139" s="60"/>
      <c r="ABT15139" s="60"/>
      <c r="ABU15139" s="60"/>
      <c r="ABV15139" s="60"/>
      <c r="ABW15139" s="60"/>
      <c r="ABX15139" s="60"/>
    </row>
    <row r="15140" spans="727:752" x14ac:dyDescent="0.25">
      <c r="AAY15140" s="60"/>
      <c r="AAZ15140" s="60"/>
      <c r="ABA15140" s="60"/>
      <c r="ABB15140" s="60"/>
      <c r="ABC15140" s="60"/>
      <c r="ABD15140" s="60"/>
      <c r="ABE15140" s="60"/>
      <c r="ABF15140" s="60"/>
      <c r="ABG15140" s="60"/>
      <c r="ABH15140" s="60"/>
      <c r="ABI15140" s="60"/>
      <c r="ABJ15140" s="60"/>
      <c r="ABK15140" s="60"/>
      <c r="ABL15140" s="60"/>
      <c r="ABM15140" s="60"/>
      <c r="ABN15140" s="60"/>
      <c r="ABO15140" s="60"/>
      <c r="ABP15140" s="60"/>
      <c r="ABQ15140" s="60"/>
      <c r="ABR15140" s="60">
        <v>0.17202973308817501</v>
      </c>
      <c r="ABS15140" s="60"/>
      <c r="ABT15140" s="60"/>
      <c r="ABU15140" s="60"/>
      <c r="ABV15140" s="60"/>
      <c r="ABW15140" s="60"/>
      <c r="ABX15140" s="60"/>
    </row>
    <row r="15141" spans="727:752" x14ac:dyDescent="0.25">
      <c r="AAY15141" s="60"/>
      <c r="AAZ15141" s="60"/>
      <c r="ABA15141" s="60"/>
      <c r="ABB15141" s="60"/>
      <c r="ABC15141" s="60"/>
      <c r="ABD15141" s="60"/>
      <c r="ABE15141" s="60"/>
      <c r="ABF15141" s="60"/>
      <c r="ABG15141" s="60"/>
      <c r="ABH15141" s="60"/>
      <c r="ABI15141" s="60"/>
      <c r="ABJ15141" s="60"/>
      <c r="ABK15141" s="60"/>
      <c r="ABL15141" s="60"/>
      <c r="ABM15141" s="60"/>
      <c r="ABN15141" s="60"/>
      <c r="ABO15141" s="60"/>
      <c r="ABP15141" s="60"/>
      <c r="ABQ15141" s="60"/>
      <c r="ABR15141" s="60">
        <v>0.17181967351954799</v>
      </c>
      <c r="ABS15141" s="60"/>
      <c r="ABT15141" s="60"/>
      <c r="ABU15141" s="60"/>
      <c r="ABV15141" s="60"/>
      <c r="ABW15141" s="60"/>
      <c r="ABX15141" s="60"/>
    </row>
    <row r="15142" spans="727:752" x14ac:dyDescent="0.25">
      <c r="AAY15142" s="60"/>
      <c r="AAZ15142" s="60"/>
      <c r="ABA15142" s="60"/>
      <c r="ABB15142" s="60"/>
      <c r="ABC15142" s="60"/>
      <c r="ABD15142" s="60"/>
      <c r="ABE15142" s="60"/>
      <c r="ABF15142" s="60"/>
      <c r="ABG15142" s="60"/>
      <c r="ABH15142" s="60"/>
      <c r="ABI15142" s="60"/>
      <c r="ABJ15142" s="60"/>
      <c r="ABK15142" s="60"/>
      <c r="ABL15142" s="60"/>
      <c r="ABM15142" s="60"/>
      <c r="ABN15142" s="60"/>
      <c r="ABO15142" s="60"/>
      <c r="ABP15142" s="60"/>
      <c r="ABQ15142" s="60"/>
      <c r="ABR15142" s="60">
        <v>0.17181967351954799</v>
      </c>
      <c r="ABS15142" s="60"/>
      <c r="ABT15142" s="60"/>
      <c r="ABU15142" s="60"/>
      <c r="ABV15142" s="60"/>
      <c r="ABW15142" s="60"/>
      <c r="ABX15142" s="60"/>
    </row>
    <row r="15143" spans="727:752" x14ac:dyDescent="0.25">
      <c r="AAY15143" s="60"/>
      <c r="AAZ15143" s="60"/>
      <c r="ABA15143" s="60"/>
      <c r="ABB15143" s="60"/>
      <c r="ABC15143" s="60"/>
      <c r="ABD15143" s="60"/>
      <c r="ABE15143" s="60"/>
      <c r="ABF15143" s="60"/>
      <c r="ABG15143" s="60"/>
      <c r="ABH15143" s="60"/>
      <c r="ABI15143" s="60"/>
      <c r="ABJ15143" s="60"/>
      <c r="ABK15143" s="60"/>
      <c r="ABL15143" s="60"/>
      <c r="ABM15143" s="60"/>
      <c r="ABN15143" s="60"/>
      <c r="ABO15143" s="60"/>
      <c r="ABP15143" s="60"/>
      <c r="ABQ15143" s="60"/>
      <c r="ABR15143" s="60">
        <v>0.17180084448543001</v>
      </c>
      <c r="ABS15143" s="60"/>
      <c r="ABT15143" s="60"/>
      <c r="ABU15143" s="60"/>
      <c r="ABV15143" s="60"/>
      <c r="ABW15143" s="60"/>
      <c r="ABX15143" s="60"/>
    </row>
    <row r="15144" spans="727:752" x14ac:dyDescent="0.25">
      <c r="AAY15144" s="60"/>
      <c r="AAZ15144" s="60"/>
      <c r="ABA15144" s="60"/>
      <c r="ABB15144" s="60"/>
      <c r="ABC15144" s="60"/>
      <c r="ABD15144" s="60"/>
      <c r="ABE15144" s="60"/>
      <c r="ABF15144" s="60"/>
      <c r="ABG15144" s="60"/>
      <c r="ABH15144" s="60"/>
      <c r="ABI15144" s="60"/>
      <c r="ABJ15144" s="60"/>
      <c r="ABK15144" s="60"/>
      <c r="ABL15144" s="60"/>
      <c r="ABM15144" s="60"/>
      <c r="ABN15144" s="60"/>
      <c r="ABO15144" s="60"/>
      <c r="ABP15144" s="60"/>
      <c r="ABQ15144" s="60"/>
      <c r="ABR15144" s="60">
        <v>0.17179973705323001</v>
      </c>
      <c r="ABS15144" s="60"/>
      <c r="ABT15144" s="60"/>
      <c r="ABU15144" s="60"/>
      <c r="ABV15144" s="60"/>
      <c r="ABW15144" s="60"/>
      <c r="ABX15144" s="60"/>
    </row>
    <row r="15145" spans="727:752" x14ac:dyDescent="0.25">
      <c r="AAY15145" s="60"/>
      <c r="AAZ15145" s="60"/>
      <c r="ABA15145" s="60"/>
      <c r="ABB15145" s="60"/>
      <c r="ABC15145" s="60"/>
      <c r="ABD15145" s="60"/>
      <c r="ABE15145" s="60"/>
      <c r="ABF15145" s="60"/>
      <c r="ABG15145" s="60"/>
      <c r="ABH15145" s="60"/>
      <c r="ABI15145" s="60"/>
      <c r="ABJ15145" s="60"/>
      <c r="ABK15145" s="60"/>
      <c r="ABL15145" s="60"/>
      <c r="ABM15145" s="60"/>
      <c r="ABN15145" s="60"/>
      <c r="ABO15145" s="60"/>
      <c r="ABP15145" s="60"/>
      <c r="ABQ15145" s="60"/>
      <c r="ABR15145" s="60">
        <v>0.171417642293548</v>
      </c>
      <c r="ABS15145" s="60"/>
      <c r="ABT15145" s="60"/>
      <c r="ABU15145" s="60"/>
      <c r="ABV15145" s="60"/>
      <c r="ABW15145" s="60"/>
      <c r="ABX15145" s="60"/>
    </row>
    <row r="15146" spans="727:752" x14ac:dyDescent="0.25">
      <c r="AAY15146" s="60"/>
      <c r="AAZ15146" s="60"/>
      <c r="ABA15146" s="60"/>
      <c r="ABB15146" s="60"/>
      <c r="ABC15146" s="60"/>
      <c r="ABD15146" s="60"/>
      <c r="ABE15146" s="60"/>
      <c r="ABF15146" s="60"/>
      <c r="ABG15146" s="60"/>
      <c r="ABH15146" s="60"/>
      <c r="ABI15146" s="60"/>
      <c r="ABJ15146" s="60"/>
      <c r="ABK15146" s="60"/>
      <c r="ABL15146" s="60"/>
      <c r="ABM15146" s="60"/>
      <c r="ABN15146" s="60"/>
      <c r="ABO15146" s="60"/>
      <c r="ABP15146" s="60"/>
      <c r="ABQ15146" s="60"/>
      <c r="ABR15146" s="60">
        <v>0.17118304912215199</v>
      </c>
      <c r="ABS15146" s="60"/>
      <c r="ABT15146" s="60"/>
      <c r="ABU15146" s="60"/>
      <c r="ABV15146" s="60"/>
      <c r="ABW15146" s="60"/>
      <c r="ABX15146" s="60"/>
    </row>
    <row r="15147" spans="727:752" x14ac:dyDescent="0.25">
      <c r="AAY15147" s="60"/>
      <c r="AAZ15147" s="60"/>
      <c r="ABA15147" s="60"/>
      <c r="ABB15147" s="60"/>
      <c r="ABC15147" s="60"/>
      <c r="ABD15147" s="60"/>
      <c r="ABE15147" s="60"/>
      <c r="ABF15147" s="60"/>
      <c r="ABG15147" s="60"/>
      <c r="ABH15147" s="60"/>
      <c r="ABI15147" s="60"/>
      <c r="ABJ15147" s="60"/>
      <c r="ABK15147" s="60"/>
      <c r="ABL15147" s="60"/>
      <c r="ABM15147" s="60"/>
      <c r="ABN15147" s="60"/>
      <c r="ABO15147" s="60"/>
      <c r="ABP15147" s="60"/>
      <c r="ABQ15147" s="60"/>
      <c r="ABR15147" s="60">
        <v>0.17118304912215199</v>
      </c>
      <c r="ABS15147" s="60"/>
      <c r="ABT15147" s="60"/>
      <c r="ABU15147" s="60"/>
      <c r="ABV15147" s="60"/>
      <c r="ABW15147" s="60"/>
      <c r="ABX15147" s="60"/>
    </row>
    <row r="15148" spans="727:752" x14ac:dyDescent="0.25">
      <c r="AAY15148" s="60"/>
      <c r="AAZ15148" s="60"/>
      <c r="ABA15148" s="60"/>
      <c r="ABB15148" s="60"/>
      <c r="ABC15148" s="60"/>
      <c r="ABD15148" s="60"/>
      <c r="ABE15148" s="60"/>
      <c r="ABF15148" s="60"/>
      <c r="ABG15148" s="60"/>
      <c r="ABH15148" s="60"/>
      <c r="ABI15148" s="60"/>
      <c r="ABJ15148" s="60"/>
      <c r="ABK15148" s="60"/>
      <c r="ABL15148" s="60"/>
      <c r="ABM15148" s="60"/>
      <c r="ABN15148" s="60"/>
      <c r="ABO15148" s="60"/>
      <c r="ABP15148" s="60"/>
      <c r="ABQ15148" s="60"/>
      <c r="ABR15148" s="60">
        <v>0.170940679004351</v>
      </c>
      <c r="ABS15148" s="60"/>
      <c r="ABT15148" s="60"/>
      <c r="ABU15148" s="60"/>
      <c r="ABV15148" s="60"/>
      <c r="ABW15148" s="60"/>
      <c r="ABX15148" s="60"/>
    </row>
    <row r="15149" spans="727:752" x14ac:dyDescent="0.25">
      <c r="AAY15149" s="60"/>
      <c r="AAZ15149" s="60"/>
      <c r="ABA15149" s="60"/>
      <c r="ABB15149" s="60"/>
      <c r="ABC15149" s="60"/>
      <c r="ABD15149" s="60"/>
      <c r="ABE15149" s="60"/>
      <c r="ABF15149" s="60"/>
      <c r="ABG15149" s="60"/>
      <c r="ABH15149" s="60"/>
      <c r="ABI15149" s="60"/>
      <c r="ABJ15149" s="60"/>
      <c r="ABK15149" s="60"/>
      <c r="ABL15149" s="60"/>
      <c r="ABM15149" s="60"/>
      <c r="ABN15149" s="60"/>
      <c r="ABO15149" s="60"/>
      <c r="ABP15149" s="60"/>
      <c r="ABQ15149" s="60"/>
      <c r="ABR15149" s="60">
        <v>0.170940679004351</v>
      </c>
      <c r="ABS15149" s="60"/>
      <c r="ABT15149" s="60"/>
      <c r="ABU15149" s="60"/>
      <c r="ABV15149" s="60"/>
      <c r="ABW15149" s="60"/>
      <c r="ABX15149" s="60"/>
    </row>
    <row r="15150" spans="727:752" x14ac:dyDescent="0.25">
      <c r="AAY15150" s="60"/>
      <c r="AAZ15150" s="60"/>
      <c r="ABA15150" s="60"/>
      <c r="ABB15150" s="60"/>
      <c r="ABC15150" s="60"/>
      <c r="ABD15150" s="60"/>
      <c r="ABE15150" s="60"/>
      <c r="ABF15150" s="60"/>
      <c r="ABG15150" s="60"/>
      <c r="ABH15150" s="60"/>
      <c r="ABI15150" s="60"/>
      <c r="ABJ15150" s="60"/>
      <c r="ABK15150" s="60"/>
      <c r="ABL15150" s="60"/>
      <c r="ABM15150" s="60"/>
      <c r="ABN15150" s="60"/>
      <c r="ABO15150" s="60"/>
      <c r="ABP15150" s="60"/>
      <c r="ABQ15150" s="60"/>
      <c r="ABR15150" s="60">
        <v>0.170083646341192</v>
      </c>
      <c r="ABS15150" s="60"/>
      <c r="ABT15150" s="60"/>
      <c r="ABU15150" s="60"/>
      <c r="ABV15150" s="60"/>
      <c r="ABW15150" s="60"/>
      <c r="ABX15150" s="60"/>
    </row>
    <row r="15151" spans="727:752" x14ac:dyDescent="0.25">
      <c r="AAY15151" s="60"/>
      <c r="AAZ15151" s="60"/>
      <c r="ABA15151" s="60"/>
      <c r="ABB15151" s="60"/>
      <c r="ABC15151" s="60"/>
      <c r="ABD15151" s="60"/>
      <c r="ABE15151" s="60"/>
      <c r="ABF15151" s="60"/>
      <c r="ABG15151" s="60"/>
      <c r="ABH15151" s="60"/>
      <c r="ABI15151" s="60"/>
      <c r="ABJ15151" s="60"/>
      <c r="ABK15151" s="60"/>
      <c r="ABL15151" s="60"/>
      <c r="ABM15151" s="60"/>
      <c r="ABN15151" s="60"/>
      <c r="ABO15151" s="60"/>
      <c r="ABP15151" s="60"/>
      <c r="ABQ15151" s="60"/>
      <c r="ABR15151" s="60">
        <v>0.16928592955433799</v>
      </c>
      <c r="ABS15151" s="60"/>
      <c r="ABT15151" s="60"/>
      <c r="ABU15151" s="60"/>
      <c r="ABV15151" s="60"/>
      <c r="ABW15151" s="60"/>
      <c r="ABX15151" s="60"/>
    </row>
    <row r="15152" spans="727:752" x14ac:dyDescent="0.25">
      <c r="AAY15152" s="60"/>
      <c r="AAZ15152" s="60"/>
      <c r="ABA15152" s="60"/>
      <c r="ABB15152" s="60"/>
      <c r="ABC15152" s="60"/>
      <c r="ABD15152" s="60"/>
      <c r="ABE15152" s="60"/>
      <c r="ABF15152" s="60"/>
      <c r="ABG15152" s="60"/>
      <c r="ABH15152" s="60"/>
      <c r="ABI15152" s="60"/>
      <c r="ABJ15152" s="60"/>
      <c r="ABK15152" s="60"/>
      <c r="ABL15152" s="60"/>
      <c r="ABM15152" s="60"/>
      <c r="ABN15152" s="60"/>
      <c r="ABO15152" s="60"/>
      <c r="ABP15152" s="60"/>
      <c r="ABQ15152" s="60"/>
      <c r="ABR15152" s="60">
        <v>0.16924920979338001</v>
      </c>
      <c r="ABS15152" s="60"/>
      <c r="ABT15152" s="60"/>
      <c r="ABU15152" s="60"/>
      <c r="ABV15152" s="60"/>
      <c r="ABW15152" s="60"/>
      <c r="ABX15152" s="60"/>
    </row>
    <row r="15153" spans="727:752" x14ac:dyDescent="0.25">
      <c r="AAY15153" s="60"/>
      <c r="AAZ15153" s="60"/>
      <c r="ABA15153" s="60"/>
      <c r="ABB15153" s="60"/>
      <c r="ABC15153" s="60"/>
      <c r="ABD15153" s="60"/>
      <c r="ABE15153" s="60"/>
      <c r="ABF15153" s="60"/>
      <c r="ABG15153" s="60"/>
      <c r="ABH15153" s="60"/>
      <c r="ABI15153" s="60"/>
      <c r="ABJ15153" s="60"/>
      <c r="ABK15153" s="60"/>
      <c r="ABL15153" s="60"/>
      <c r="ABM15153" s="60"/>
      <c r="ABN15153" s="60"/>
      <c r="ABO15153" s="60"/>
      <c r="ABP15153" s="60"/>
      <c r="ABQ15153" s="60"/>
      <c r="ABR15153" s="60">
        <v>0.16878002110102999</v>
      </c>
      <c r="ABS15153" s="60"/>
      <c r="ABT15153" s="60"/>
      <c r="ABU15153" s="60"/>
      <c r="ABV15153" s="60"/>
      <c r="ABW15153" s="60"/>
      <c r="ABX15153" s="60"/>
    </row>
    <row r="15154" spans="727:752" x14ac:dyDescent="0.25">
      <c r="AAY15154" s="60"/>
      <c r="AAZ15154" s="60"/>
      <c r="ABA15154" s="60"/>
      <c r="ABB15154" s="60"/>
      <c r="ABC15154" s="60"/>
      <c r="ABD15154" s="60"/>
      <c r="ABE15154" s="60"/>
      <c r="ABF15154" s="60"/>
      <c r="ABG15154" s="60"/>
      <c r="ABH15154" s="60"/>
      <c r="ABI15154" s="60"/>
      <c r="ABJ15154" s="60"/>
      <c r="ABK15154" s="60"/>
      <c r="ABL15154" s="60"/>
      <c r="ABM15154" s="60"/>
      <c r="ABN15154" s="60"/>
      <c r="ABO15154" s="60"/>
      <c r="ABP15154" s="60"/>
      <c r="ABQ15154" s="60"/>
      <c r="ABR15154" s="60">
        <v>0.16874100507282599</v>
      </c>
      <c r="ABS15154" s="60"/>
      <c r="ABT15154" s="60"/>
      <c r="ABU15154" s="60"/>
      <c r="ABV15154" s="60"/>
      <c r="ABW15154" s="60"/>
      <c r="ABX15154" s="60"/>
    </row>
    <row r="15155" spans="727:752" x14ac:dyDescent="0.25">
      <c r="AAY15155" s="60"/>
      <c r="AAZ15155" s="60"/>
      <c r="ABA15155" s="60"/>
      <c r="ABB15155" s="60"/>
      <c r="ABC15155" s="60"/>
      <c r="ABD15155" s="60"/>
      <c r="ABE15155" s="60"/>
      <c r="ABF15155" s="60"/>
      <c r="ABG15155" s="60"/>
      <c r="ABH15155" s="60"/>
      <c r="ABI15155" s="60"/>
      <c r="ABJ15155" s="60"/>
      <c r="ABK15155" s="60"/>
      <c r="ABL15155" s="60"/>
      <c r="ABM15155" s="60"/>
      <c r="ABN15155" s="60"/>
      <c r="ABO15155" s="60"/>
      <c r="ABP15155" s="60"/>
      <c r="ABQ15155" s="60"/>
      <c r="ABR15155" s="60">
        <v>0.16869330464611099</v>
      </c>
      <c r="ABS15155" s="60"/>
      <c r="ABT15155" s="60"/>
      <c r="ABU15155" s="60"/>
      <c r="ABV15155" s="60"/>
      <c r="ABW15155" s="60"/>
      <c r="ABX15155" s="60"/>
    </row>
    <row r="15156" spans="727:752" x14ac:dyDescent="0.25">
      <c r="AAY15156" s="60"/>
      <c r="AAZ15156" s="60"/>
      <c r="ABA15156" s="60"/>
      <c r="ABB15156" s="60"/>
      <c r="ABC15156" s="60"/>
      <c r="ABD15156" s="60"/>
      <c r="ABE15156" s="60"/>
      <c r="ABF15156" s="60"/>
      <c r="ABG15156" s="60"/>
      <c r="ABH15156" s="60"/>
      <c r="ABI15156" s="60"/>
      <c r="ABJ15156" s="60"/>
      <c r="ABK15156" s="60"/>
      <c r="ABL15156" s="60"/>
      <c r="ABM15156" s="60"/>
      <c r="ABN15156" s="60"/>
      <c r="ABO15156" s="60"/>
      <c r="ABP15156" s="60"/>
      <c r="ABQ15156" s="60"/>
      <c r="ABR15156" s="60">
        <v>0.16782614741160201</v>
      </c>
      <c r="ABS15156" s="60"/>
      <c r="ABT15156" s="60"/>
      <c r="ABU15156" s="60"/>
      <c r="ABV15156" s="60"/>
      <c r="ABW15156" s="60"/>
      <c r="ABX15156" s="60"/>
    </row>
    <row r="15157" spans="727:752" x14ac:dyDescent="0.25">
      <c r="AAY15157" s="60"/>
      <c r="AAZ15157" s="60"/>
      <c r="ABA15157" s="60"/>
      <c r="ABB15157" s="60"/>
      <c r="ABC15157" s="60"/>
      <c r="ABD15157" s="60"/>
      <c r="ABE15157" s="60"/>
      <c r="ABF15157" s="60"/>
      <c r="ABG15157" s="60"/>
      <c r="ABH15157" s="60"/>
      <c r="ABI15157" s="60"/>
      <c r="ABJ15157" s="60"/>
      <c r="ABK15157" s="60"/>
      <c r="ABL15157" s="60"/>
      <c r="ABM15157" s="60"/>
      <c r="ABN15157" s="60"/>
      <c r="ABO15157" s="60"/>
      <c r="ABP15157" s="60"/>
      <c r="ABQ15157" s="60"/>
      <c r="ABR15157" s="60">
        <v>0.167770883672441</v>
      </c>
      <c r="ABS15157" s="60"/>
      <c r="ABT15157" s="60"/>
      <c r="ABU15157" s="60"/>
      <c r="ABV15157" s="60"/>
      <c r="ABW15157" s="60"/>
      <c r="ABX15157" s="60"/>
    </row>
    <row r="15158" spans="727:752" x14ac:dyDescent="0.25">
      <c r="AAY15158" s="60"/>
      <c r="AAZ15158" s="60"/>
      <c r="ABA15158" s="60"/>
      <c r="ABB15158" s="60"/>
      <c r="ABC15158" s="60"/>
      <c r="ABD15158" s="60"/>
      <c r="ABE15158" s="60"/>
      <c r="ABF15158" s="60"/>
      <c r="ABG15158" s="60"/>
      <c r="ABH15158" s="60"/>
      <c r="ABI15158" s="60"/>
      <c r="ABJ15158" s="60"/>
      <c r="ABK15158" s="60"/>
      <c r="ABL15158" s="60"/>
      <c r="ABM15158" s="60"/>
      <c r="ABN15158" s="60"/>
      <c r="ABO15158" s="60"/>
      <c r="ABP15158" s="60"/>
      <c r="ABQ15158" s="60"/>
      <c r="ABR15158" s="60">
        <v>0.16753623634453399</v>
      </c>
      <c r="ABS15158" s="60"/>
      <c r="ABT15158" s="60"/>
      <c r="ABU15158" s="60"/>
      <c r="ABV15158" s="60"/>
      <c r="ABW15158" s="60"/>
      <c r="ABX15158" s="60"/>
    </row>
    <row r="15159" spans="727:752" x14ac:dyDescent="0.25">
      <c r="AAY15159" s="60"/>
      <c r="AAZ15159" s="60"/>
      <c r="ABA15159" s="60"/>
      <c r="ABB15159" s="60"/>
      <c r="ABC15159" s="60"/>
      <c r="ABD15159" s="60"/>
      <c r="ABE15159" s="60"/>
      <c r="ABF15159" s="60"/>
      <c r="ABG15159" s="60"/>
      <c r="ABH15159" s="60"/>
      <c r="ABI15159" s="60"/>
      <c r="ABJ15159" s="60"/>
      <c r="ABK15159" s="60"/>
      <c r="ABL15159" s="60"/>
      <c r="ABM15159" s="60"/>
      <c r="ABN15159" s="60"/>
      <c r="ABO15159" s="60"/>
      <c r="ABP15159" s="60"/>
      <c r="ABQ15159" s="60"/>
      <c r="ABR15159" s="60">
        <v>0.167423137301595</v>
      </c>
      <c r="ABS15159" s="60"/>
      <c r="ABT15159" s="60"/>
      <c r="ABU15159" s="60"/>
      <c r="ABV15159" s="60"/>
      <c r="ABW15159" s="60"/>
      <c r="ABX15159" s="60"/>
    </row>
    <row r="15160" spans="727:752" x14ac:dyDescent="0.25">
      <c r="AAY15160" s="60"/>
      <c r="AAZ15160" s="60"/>
      <c r="ABA15160" s="60"/>
      <c r="ABB15160" s="60"/>
      <c r="ABC15160" s="60"/>
      <c r="ABD15160" s="60"/>
      <c r="ABE15160" s="60"/>
      <c r="ABF15160" s="60"/>
      <c r="ABG15160" s="60"/>
      <c r="ABH15160" s="60"/>
      <c r="ABI15160" s="60"/>
      <c r="ABJ15160" s="60"/>
      <c r="ABK15160" s="60"/>
      <c r="ABL15160" s="60"/>
      <c r="ABM15160" s="60"/>
      <c r="ABN15160" s="60"/>
      <c r="ABO15160" s="60"/>
      <c r="ABP15160" s="60"/>
      <c r="ABQ15160" s="60"/>
      <c r="ABR15160" s="60">
        <v>0.16731236014585801</v>
      </c>
      <c r="ABS15160" s="60"/>
      <c r="ABT15160" s="60"/>
      <c r="ABU15160" s="60"/>
      <c r="ABV15160" s="60"/>
      <c r="ABW15160" s="60"/>
      <c r="ABX15160" s="60"/>
    </row>
    <row r="15161" spans="727:752" x14ac:dyDescent="0.25">
      <c r="AAY15161" s="60"/>
      <c r="AAZ15161" s="60"/>
      <c r="ABA15161" s="60"/>
      <c r="ABB15161" s="60"/>
      <c r="ABC15161" s="60"/>
      <c r="ABD15161" s="60"/>
      <c r="ABE15161" s="60"/>
      <c r="ABF15161" s="60"/>
      <c r="ABG15161" s="60"/>
      <c r="ABH15161" s="60"/>
      <c r="ABI15161" s="60"/>
      <c r="ABJ15161" s="60"/>
      <c r="ABK15161" s="60"/>
      <c r="ABL15161" s="60"/>
      <c r="ABM15161" s="60"/>
      <c r="ABN15161" s="60"/>
      <c r="ABO15161" s="60"/>
      <c r="ABP15161" s="60"/>
      <c r="ABQ15161" s="60"/>
      <c r="ABR15161" s="60">
        <v>0.16731012868864101</v>
      </c>
      <c r="ABS15161" s="60"/>
      <c r="ABT15161" s="60"/>
      <c r="ABU15161" s="60"/>
      <c r="ABV15161" s="60"/>
      <c r="ABW15161" s="60"/>
      <c r="ABX15161" s="60"/>
    </row>
    <row r="15162" spans="727:752" x14ac:dyDescent="0.25">
      <c r="AAY15162" s="60"/>
      <c r="AAZ15162" s="60"/>
      <c r="ABA15162" s="60"/>
      <c r="ABB15162" s="60"/>
      <c r="ABC15162" s="60"/>
      <c r="ABD15162" s="60"/>
      <c r="ABE15162" s="60"/>
      <c r="ABF15162" s="60"/>
      <c r="ABG15162" s="60"/>
      <c r="ABH15162" s="60"/>
      <c r="ABI15162" s="60"/>
      <c r="ABJ15162" s="60"/>
      <c r="ABK15162" s="60"/>
      <c r="ABL15162" s="60"/>
      <c r="ABM15162" s="60"/>
      <c r="ABN15162" s="60"/>
      <c r="ABO15162" s="60"/>
      <c r="ABP15162" s="60"/>
      <c r="ABQ15162" s="60"/>
      <c r="ABR15162" s="60">
        <v>0.167150446679351</v>
      </c>
      <c r="ABS15162" s="60"/>
      <c r="ABT15162" s="60"/>
      <c r="ABU15162" s="60"/>
      <c r="ABV15162" s="60"/>
      <c r="ABW15162" s="60"/>
      <c r="ABX15162" s="60"/>
    </row>
    <row r="15163" spans="727:752" x14ac:dyDescent="0.25">
      <c r="AAY15163" s="60"/>
      <c r="AAZ15163" s="60"/>
      <c r="ABA15163" s="60"/>
      <c r="ABB15163" s="60"/>
      <c r="ABC15163" s="60"/>
      <c r="ABD15163" s="60"/>
      <c r="ABE15163" s="60"/>
      <c r="ABF15163" s="60"/>
      <c r="ABG15163" s="60"/>
      <c r="ABH15163" s="60"/>
      <c r="ABI15163" s="60"/>
      <c r="ABJ15163" s="60"/>
      <c r="ABK15163" s="60"/>
      <c r="ABL15163" s="60"/>
      <c r="ABM15163" s="60"/>
      <c r="ABN15163" s="60"/>
      <c r="ABO15163" s="60"/>
      <c r="ABP15163" s="60"/>
      <c r="ABQ15163" s="60"/>
      <c r="ABR15163" s="60">
        <v>0.167150446679351</v>
      </c>
      <c r="ABS15163" s="60"/>
      <c r="ABT15163" s="60"/>
      <c r="ABU15163" s="60"/>
      <c r="ABV15163" s="60"/>
      <c r="ABW15163" s="60"/>
      <c r="ABX15163" s="60"/>
    </row>
    <row r="15164" spans="727:752" x14ac:dyDescent="0.25">
      <c r="AAY15164" s="60"/>
      <c r="AAZ15164" s="60"/>
      <c r="ABA15164" s="60"/>
      <c r="ABB15164" s="60"/>
      <c r="ABC15164" s="60"/>
      <c r="ABD15164" s="60"/>
      <c r="ABE15164" s="60"/>
      <c r="ABF15164" s="60"/>
      <c r="ABG15164" s="60"/>
      <c r="ABH15164" s="60"/>
      <c r="ABI15164" s="60"/>
      <c r="ABJ15164" s="60"/>
      <c r="ABK15164" s="60"/>
      <c r="ABL15164" s="60"/>
      <c r="ABM15164" s="60"/>
      <c r="ABN15164" s="60"/>
      <c r="ABO15164" s="60"/>
      <c r="ABP15164" s="60"/>
      <c r="ABQ15164" s="60"/>
      <c r="ABR15164" s="60">
        <v>0.16711208678993</v>
      </c>
      <c r="ABS15164" s="60"/>
      <c r="ABT15164" s="60"/>
      <c r="ABU15164" s="60"/>
      <c r="ABV15164" s="60"/>
      <c r="ABW15164" s="60"/>
      <c r="ABX15164" s="60"/>
    </row>
    <row r="15165" spans="727:752" x14ac:dyDescent="0.25">
      <c r="AAY15165" s="60"/>
      <c r="AAZ15165" s="60"/>
      <c r="ABA15165" s="60"/>
      <c r="ABB15165" s="60"/>
      <c r="ABC15165" s="60"/>
      <c r="ABD15165" s="60"/>
      <c r="ABE15165" s="60"/>
      <c r="ABF15165" s="60"/>
      <c r="ABG15165" s="60"/>
      <c r="ABH15165" s="60"/>
      <c r="ABI15165" s="60"/>
      <c r="ABJ15165" s="60"/>
      <c r="ABK15165" s="60"/>
      <c r="ABL15165" s="60"/>
      <c r="ABM15165" s="60"/>
      <c r="ABN15165" s="60"/>
      <c r="ABO15165" s="60"/>
      <c r="ABP15165" s="60"/>
      <c r="ABQ15165" s="60"/>
      <c r="ABR15165" s="60">
        <v>0.16703121959890699</v>
      </c>
      <c r="ABS15165" s="60"/>
      <c r="ABT15165" s="60"/>
      <c r="ABU15165" s="60"/>
      <c r="ABV15165" s="60"/>
      <c r="ABW15165" s="60"/>
      <c r="ABX15165" s="60"/>
    </row>
    <row r="15166" spans="727:752" x14ac:dyDescent="0.25">
      <c r="AAY15166" s="60"/>
      <c r="AAZ15166" s="60"/>
      <c r="ABA15166" s="60"/>
      <c r="ABB15166" s="60"/>
      <c r="ABC15166" s="60"/>
      <c r="ABD15166" s="60"/>
      <c r="ABE15166" s="60"/>
      <c r="ABF15166" s="60"/>
      <c r="ABG15166" s="60"/>
      <c r="ABH15166" s="60"/>
      <c r="ABI15166" s="60"/>
      <c r="ABJ15166" s="60"/>
      <c r="ABK15166" s="60"/>
      <c r="ABL15166" s="60"/>
      <c r="ABM15166" s="60"/>
      <c r="ABN15166" s="60"/>
      <c r="ABO15166" s="60"/>
      <c r="ABP15166" s="60"/>
      <c r="ABQ15166" s="60"/>
      <c r="ABR15166" s="60">
        <v>0.16699482065573101</v>
      </c>
      <c r="ABS15166" s="60"/>
      <c r="ABT15166" s="60"/>
      <c r="ABU15166" s="60"/>
      <c r="ABV15166" s="60"/>
      <c r="ABW15166" s="60"/>
      <c r="ABX15166" s="60"/>
    </row>
    <row r="15167" spans="727:752" x14ac:dyDescent="0.25">
      <c r="AAY15167" s="60"/>
      <c r="AAZ15167" s="60"/>
      <c r="ABA15167" s="60"/>
      <c r="ABB15167" s="60"/>
      <c r="ABC15167" s="60"/>
      <c r="ABD15167" s="60"/>
      <c r="ABE15167" s="60"/>
      <c r="ABF15167" s="60"/>
      <c r="ABG15167" s="60"/>
      <c r="ABH15167" s="60"/>
      <c r="ABI15167" s="60"/>
      <c r="ABJ15167" s="60"/>
      <c r="ABK15167" s="60"/>
      <c r="ABL15167" s="60"/>
      <c r="ABM15167" s="60"/>
      <c r="ABN15167" s="60"/>
      <c r="ABO15167" s="60"/>
      <c r="ABP15167" s="60"/>
      <c r="ABQ15167" s="60"/>
      <c r="ABR15167" s="60">
        <v>0.166807410894877</v>
      </c>
      <c r="ABS15167" s="60"/>
      <c r="ABT15167" s="60"/>
      <c r="ABU15167" s="60"/>
      <c r="ABV15167" s="60"/>
      <c r="ABW15167" s="60"/>
      <c r="ABX15167" s="60"/>
    </row>
    <row r="15168" spans="727:752" x14ac:dyDescent="0.25">
      <c r="AAY15168" s="60"/>
      <c r="AAZ15168" s="60"/>
      <c r="ABA15168" s="60"/>
      <c r="ABB15168" s="60"/>
      <c r="ABC15168" s="60"/>
      <c r="ABD15168" s="60"/>
      <c r="ABE15168" s="60"/>
      <c r="ABF15168" s="60"/>
      <c r="ABG15168" s="60"/>
      <c r="ABH15168" s="60"/>
      <c r="ABI15168" s="60"/>
      <c r="ABJ15168" s="60"/>
      <c r="ABK15168" s="60"/>
      <c r="ABL15168" s="60"/>
      <c r="ABM15168" s="60"/>
      <c r="ABN15168" s="60"/>
      <c r="ABO15168" s="60"/>
      <c r="ABP15168" s="60"/>
      <c r="ABQ15168" s="60"/>
      <c r="ABR15168" s="60">
        <v>0.166729973510963</v>
      </c>
      <c r="ABS15168" s="60"/>
      <c r="ABT15168" s="60"/>
      <c r="ABU15168" s="60"/>
      <c r="ABV15168" s="60"/>
      <c r="ABW15168" s="60"/>
      <c r="ABX15168" s="60"/>
    </row>
    <row r="15169" spans="727:752" x14ac:dyDescent="0.25">
      <c r="AAY15169" s="60"/>
      <c r="AAZ15169" s="60"/>
      <c r="ABA15169" s="60"/>
      <c r="ABB15169" s="60"/>
      <c r="ABC15169" s="60"/>
      <c r="ABD15169" s="60"/>
      <c r="ABE15169" s="60"/>
      <c r="ABF15169" s="60"/>
      <c r="ABG15169" s="60"/>
      <c r="ABH15169" s="60"/>
      <c r="ABI15169" s="60"/>
      <c r="ABJ15169" s="60"/>
      <c r="ABK15169" s="60"/>
      <c r="ABL15169" s="60"/>
      <c r="ABM15169" s="60"/>
      <c r="ABN15169" s="60"/>
      <c r="ABO15169" s="60"/>
      <c r="ABP15169" s="60"/>
      <c r="ABQ15169" s="60"/>
      <c r="ABR15169" s="60">
        <v>0.16671774627192101</v>
      </c>
      <c r="ABS15169" s="60"/>
      <c r="ABT15169" s="60"/>
      <c r="ABU15169" s="60"/>
      <c r="ABV15169" s="60"/>
      <c r="ABW15169" s="60"/>
      <c r="ABX15169" s="60"/>
    </row>
    <row r="15170" spans="727:752" x14ac:dyDescent="0.25">
      <c r="AAY15170" s="60"/>
      <c r="AAZ15170" s="60"/>
      <c r="ABA15170" s="60"/>
      <c r="ABB15170" s="60"/>
      <c r="ABC15170" s="60"/>
      <c r="ABD15170" s="60"/>
      <c r="ABE15170" s="60"/>
      <c r="ABF15170" s="60"/>
      <c r="ABG15170" s="60"/>
      <c r="ABH15170" s="60"/>
      <c r="ABI15170" s="60"/>
      <c r="ABJ15170" s="60"/>
      <c r="ABK15170" s="60"/>
      <c r="ABL15170" s="60"/>
      <c r="ABM15170" s="60"/>
      <c r="ABN15170" s="60"/>
      <c r="ABO15170" s="60"/>
      <c r="ABP15170" s="60"/>
      <c r="ABQ15170" s="60"/>
      <c r="ABR15170" s="60">
        <v>0.16655396861805899</v>
      </c>
      <c r="ABS15170" s="60"/>
      <c r="ABT15170" s="60"/>
      <c r="ABU15170" s="60"/>
      <c r="ABV15170" s="60"/>
      <c r="ABW15170" s="60"/>
      <c r="ABX15170" s="60"/>
    </row>
    <row r="15171" spans="727:752" x14ac:dyDescent="0.25">
      <c r="AAY15171" s="60"/>
      <c r="AAZ15171" s="60"/>
      <c r="ABA15171" s="60"/>
      <c r="ABB15171" s="60"/>
      <c r="ABC15171" s="60"/>
      <c r="ABD15171" s="60"/>
      <c r="ABE15171" s="60"/>
      <c r="ABF15171" s="60"/>
      <c r="ABG15171" s="60"/>
      <c r="ABH15171" s="60"/>
      <c r="ABI15171" s="60"/>
      <c r="ABJ15171" s="60"/>
      <c r="ABK15171" s="60"/>
      <c r="ABL15171" s="60"/>
      <c r="ABM15171" s="60"/>
      <c r="ABN15171" s="60"/>
      <c r="ABO15171" s="60"/>
      <c r="ABP15171" s="60"/>
      <c r="ABQ15171" s="60"/>
      <c r="ABR15171" s="60">
        <v>0.166526822444201</v>
      </c>
      <c r="ABS15171" s="60"/>
      <c r="ABT15171" s="60"/>
      <c r="ABU15171" s="60"/>
      <c r="ABV15171" s="60"/>
      <c r="ABW15171" s="60"/>
      <c r="ABX15171" s="60"/>
    </row>
    <row r="15172" spans="727:752" x14ac:dyDescent="0.25">
      <c r="AAY15172" s="60"/>
      <c r="AAZ15172" s="60"/>
      <c r="ABA15172" s="60"/>
      <c r="ABB15172" s="60"/>
      <c r="ABC15172" s="60"/>
      <c r="ABD15172" s="60"/>
      <c r="ABE15172" s="60"/>
      <c r="ABF15172" s="60"/>
      <c r="ABG15172" s="60"/>
      <c r="ABH15172" s="60"/>
      <c r="ABI15172" s="60"/>
      <c r="ABJ15172" s="60"/>
      <c r="ABK15172" s="60"/>
      <c r="ABL15172" s="60"/>
      <c r="ABM15172" s="60"/>
      <c r="ABN15172" s="60"/>
      <c r="ABO15172" s="60"/>
      <c r="ABP15172" s="60"/>
      <c r="ABQ15172" s="60"/>
      <c r="ABR15172" s="60">
        <v>0.16624105852207199</v>
      </c>
      <c r="ABS15172" s="60"/>
      <c r="ABT15172" s="60"/>
      <c r="ABU15172" s="60"/>
      <c r="ABV15172" s="60"/>
      <c r="ABW15172" s="60"/>
      <c r="ABX15172" s="60"/>
    </row>
    <row r="15173" spans="727:752" x14ac:dyDescent="0.25">
      <c r="AAY15173" s="60"/>
      <c r="AAZ15173" s="60"/>
      <c r="ABA15173" s="60"/>
      <c r="ABB15173" s="60"/>
      <c r="ABC15173" s="60"/>
      <c r="ABD15173" s="60"/>
      <c r="ABE15173" s="60"/>
      <c r="ABF15173" s="60"/>
      <c r="ABG15173" s="60"/>
      <c r="ABH15173" s="60"/>
      <c r="ABI15173" s="60"/>
      <c r="ABJ15173" s="60"/>
      <c r="ABK15173" s="60"/>
      <c r="ABL15173" s="60"/>
      <c r="ABM15173" s="60"/>
      <c r="ABN15173" s="60"/>
      <c r="ABO15173" s="60"/>
      <c r="ABP15173" s="60"/>
      <c r="ABQ15173" s="60"/>
      <c r="ABR15173" s="60">
        <v>0.165806296378322</v>
      </c>
      <c r="ABS15173" s="60"/>
      <c r="ABT15173" s="60"/>
      <c r="ABU15173" s="60"/>
      <c r="ABV15173" s="60"/>
      <c r="ABW15173" s="60"/>
      <c r="ABX15173" s="60"/>
    </row>
    <row r="15174" spans="727:752" x14ac:dyDescent="0.25">
      <c r="AAY15174" s="60"/>
      <c r="AAZ15174" s="60"/>
      <c r="ABA15174" s="60"/>
      <c r="ABB15174" s="60"/>
      <c r="ABC15174" s="60"/>
      <c r="ABD15174" s="60"/>
      <c r="ABE15174" s="60"/>
      <c r="ABF15174" s="60"/>
      <c r="ABG15174" s="60"/>
      <c r="ABH15174" s="60"/>
      <c r="ABI15174" s="60"/>
      <c r="ABJ15174" s="60"/>
      <c r="ABK15174" s="60"/>
      <c r="ABL15174" s="60"/>
      <c r="ABM15174" s="60"/>
      <c r="ABN15174" s="60"/>
      <c r="ABO15174" s="60"/>
      <c r="ABP15174" s="60"/>
      <c r="ABQ15174" s="60"/>
      <c r="ABR15174" s="60">
        <v>0.165725855642262</v>
      </c>
      <c r="ABS15174" s="60"/>
      <c r="ABT15174" s="60"/>
      <c r="ABU15174" s="60"/>
      <c r="ABV15174" s="60"/>
      <c r="ABW15174" s="60"/>
      <c r="ABX15174" s="60"/>
    </row>
    <row r="15175" spans="727:752" x14ac:dyDescent="0.25">
      <c r="AAY15175" s="60"/>
      <c r="AAZ15175" s="60"/>
      <c r="ABA15175" s="60"/>
      <c r="ABB15175" s="60"/>
      <c r="ABC15175" s="60"/>
      <c r="ABD15175" s="60"/>
      <c r="ABE15175" s="60"/>
      <c r="ABF15175" s="60"/>
      <c r="ABG15175" s="60"/>
      <c r="ABH15175" s="60"/>
      <c r="ABI15175" s="60"/>
      <c r="ABJ15175" s="60"/>
      <c r="ABK15175" s="60"/>
      <c r="ABL15175" s="60"/>
      <c r="ABM15175" s="60"/>
      <c r="ABN15175" s="60"/>
      <c r="ABO15175" s="60"/>
      <c r="ABP15175" s="60"/>
      <c r="ABQ15175" s="60"/>
      <c r="ABR15175" s="60">
        <v>0.16545128253528699</v>
      </c>
      <c r="ABS15175" s="60"/>
      <c r="ABT15175" s="60"/>
      <c r="ABU15175" s="60"/>
      <c r="ABV15175" s="60"/>
      <c r="ABW15175" s="60"/>
      <c r="ABX15175" s="60"/>
    </row>
    <row r="15176" spans="727:752" x14ac:dyDescent="0.25">
      <c r="AAY15176" s="60"/>
      <c r="AAZ15176" s="60"/>
      <c r="ABA15176" s="60"/>
      <c r="ABB15176" s="60"/>
      <c r="ABC15176" s="60"/>
      <c r="ABD15176" s="60"/>
      <c r="ABE15176" s="60"/>
      <c r="ABF15176" s="60"/>
      <c r="ABG15176" s="60"/>
      <c r="ABH15176" s="60"/>
      <c r="ABI15176" s="60"/>
      <c r="ABJ15176" s="60"/>
      <c r="ABK15176" s="60"/>
      <c r="ABL15176" s="60"/>
      <c r="ABM15176" s="60"/>
      <c r="ABN15176" s="60"/>
      <c r="ABO15176" s="60"/>
      <c r="ABP15176" s="60"/>
      <c r="ABQ15176" s="60"/>
      <c r="ABR15176" s="60">
        <v>0.16545128253528699</v>
      </c>
      <c r="ABS15176" s="60"/>
      <c r="ABT15176" s="60"/>
      <c r="ABU15176" s="60"/>
      <c r="ABV15176" s="60"/>
      <c r="ABW15176" s="60"/>
      <c r="ABX15176" s="60"/>
    </row>
    <row r="15177" spans="727:752" x14ac:dyDescent="0.25">
      <c r="AAY15177" s="60"/>
      <c r="AAZ15177" s="60"/>
      <c r="ABA15177" s="60"/>
      <c r="ABB15177" s="60"/>
      <c r="ABC15177" s="60"/>
      <c r="ABD15177" s="60"/>
      <c r="ABE15177" s="60"/>
      <c r="ABF15177" s="60"/>
      <c r="ABG15177" s="60"/>
      <c r="ABH15177" s="60"/>
      <c r="ABI15177" s="60"/>
      <c r="ABJ15177" s="60"/>
      <c r="ABK15177" s="60"/>
      <c r="ABL15177" s="60"/>
      <c r="ABM15177" s="60"/>
      <c r="ABN15177" s="60"/>
      <c r="ABO15177" s="60"/>
      <c r="ABP15177" s="60"/>
      <c r="ABQ15177" s="60"/>
      <c r="ABR15177" s="60">
        <v>0.16533777883464401</v>
      </c>
      <c r="ABS15177" s="60"/>
      <c r="ABT15177" s="60"/>
      <c r="ABU15177" s="60"/>
      <c r="ABV15177" s="60"/>
      <c r="ABW15177" s="60"/>
      <c r="ABX15177" s="60"/>
    </row>
    <row r="15178" spans="727:752" x14ac:dyDescent="0.25">
      <c r="AAY15178" s="60"/>
      <c r="AAZ15178" s="60"/>
      <c r="ABA15178" s="60"/>
      <c r="ABB15178" s="60"/>
      <c r="ABC15178" s="60"/>
      <c r="ABD15178" s="60"/>
      <c r="ABE15178" s="60"/>
      <c r="ABF15178" s="60"/>
      <c r="ABG15178" s="60"/>
      <c r="ABH15178" s="60"/>
      <c r="ABI15178" s="60"/>
      <c r="ABJ15178" s="60"/>
      <c r="ABK15178" s="60"/>
      <c r="ABL15178" s="60"/>
      <c r="ABM15178" s="60"/>
      <c r="ABN15178" s="60"/>
      <c r="ABO15178" s="60"/>
      <c r="ABP15178" s="60"/>
      <c r="ABQ15178" s="60"/>
      <c r="ABR15178" s="60">
        <v>0.16533777883464401</v>
      </c>
      <c r="ABS15178" s="60"/>
      <c r="ABT15178" s="60"/>
      <c r="ABU15178" s="60"/>
      <c r="ABV15178" s="60"/>
      <c r="ABW15178" s="60"/>
      <c r="ABX15178" s="60"/>
    </row>
    <row r="15179" spans="727:752" x14ac:dyDescent="0.25">
      <c r="AAY15179" s="60"/>
      <c r="AAZ15179" s="60"/>
      <c r="ABA15179" s="60"/>
      <c r="ABB15179" s="60"/>
      <c r="ABC15179" s="60"/>
      <c r="ABD15179" s="60"/>
      <c r="ABE15179" s="60"/>
      <c r="ABF15179" s="60"/>
      <c r="ABG15179" s="60"/>
      <c r="ABH15179" s="60"/>
      <c r="ABI15179" s="60"/>
      <c r="ABJ15179" s="60"/>
      <c r="ABK15179" s="60"/>
      <c r="ABL15179" s="60"/>
      <c r="ABM15179" s="60"/>
      <c r="ABN15179" s="60"/>
      <c r="ABO15179" s="60"/>
      <c r="ABP15179" s="60"/>
      <c r="ABQ15179" s="60"/>
      <c r="ABR15179" s="60">
        <v>0.16398751646287099</v>
      </c>
      <c r="ABS15179" s="60"/>
      <c r="ABT15179" s="60"/>
      <c r="ABU15179" s="60"/>
      <c r="ABV15179" s="60"/>
      <c r="ABW15179" s="60"/>
      <c r="ABX15179" s="60"/>
    </row>
    <row r="15180" spans="727:752" x14ac:dyDescent="0.25">
      <c r="AAY15180" s="60"/>
      <c r="AAZ15180" s="60"/>
      <c r="ABA15180" s="60"/>
      <c r="ABB15180" s="60"/>
      <c r="ABC15180" s="60"/>
      <c r="ABD15180" s="60"/>
      <c r="ABE15180" s="60"/>
      <c r="ABF15180" s="60"/>
      <c r="ABG15180" s="60"/>
      <c r="ABH15180" s="60"/>
      <c r="ABI15180" s="60"/>
      <c r="ABJ15180" s="60"/>
      <c r="ABK15180" s="60"/>
      <c r="ABL15180" s="60"/>
      <c r="ABM15180" s="60"/>
      <c r="ABN15180" s="60"/>
      <c r="ABO15180" s="60"/>
      <c r="ABP15180" s="60"/>
      <c r="ABQ15180" s="60"/>
      <c r="ABR15180" s="60">
        <v>0.161908802909353</v>
      </c>
      <c r="ABS15180" s="60"/>
      <c r="ABT15180" s="60"/>
      <c r="ABU15180" s="60"/>
      <c r="ABV15180" s="60"/>
      <c r="ABW15180" s="60"/>
      <c r="ABX15180" s="60"/>
    </row>
    <row r="15181" spans="727:752" x14ac:dyDescent="0.25">
      <c r="AAY15181" s="60"/>
      <c r="AAZ15181" s="60"/>
      <c r="ABA15181" s="60"/>
      <c r="ABB15181" s="60"/>
      <c r="ABC15181" s="60"/>
      <c r="ABD15181" s="60"/>
      <c r="ABE15181" s="60"/>
      <c r="ABF15181" s="60"/>
      <c r="ABG15181" s="60"/>
      <c r="ABH15181" s="60"/>
      <c r="ABI15181" s="60"/>
      <c r="ABJ15181" s="60"/>
      <c r="ABK15181" s="60"/>
      <c r="ABL15181" s="60"/>
      <c r="ABM15181" s="60"/>
      <c r="ABN15181" s="60"/>
      <c r="ABO15181" s="60"/>
      <c r="ABP15181" s="60"/>
      <c r="ABQ15181" s="60"/>
      <c r="ABR15181" s="60">
        <v>0.161908802909353</v>
      </c>
      <c r="ABS15181" s="60"/>
      <c r="ABT15181" s="60"/>
      <c r="ABU15181" s="60"/>
      <c r="ABV15181" s="60"/>
      <c r="ABW15181" s="60"/>
      <c r="ABX15181" s="60"/>
    </row>
    <row r="15182" spans="727:752" x14ac:dyDescent="0.25">
      <c r="AAY15182" s="60"/>
      <c r="AAZ15182" s="60"/>
      <c r="ABA15182" s="60"/>
      <c r="ABB15182" s="60"/>
      <c r="ABC15182" s="60"/>
      <c r="ABD15182" s="60"/>
      <c r="ABE15182" s="60"/>
      <c r="ABF15182" s="60"/>
      <c r="ABG15182" s="60"/>
      <c r="ABH15182" s="60"/>
      <c r="ABI15182" s="60"/>
      <c r="ABJ15182" s="60"/>
      <c r="ABK15182" s="60"/>
      <c r="ABL15182" s="60"/>
      <c r="ABM15182" s="60"/>
      <c r="ABN15182" s="60"/>
      <c r="ABO15182" s="60"/>
      <c r="ABP15182" s="60"/>
      <c r="ABQ15182" s="60"/>
      <c r="ABR15182" s="60">
        <v>0.16170796264378701</v>
      </c>
      <c r="ABS15182" s="60"/>
      <c r="ABT15182" s="60"/>
      <c r="ABU15182" s="60"/>
      <c r="ABV15182" s="60"/>
      <c r="ABW15182" s="60"/>
      <c r="ABX15182" s="60"/>
    </row>
    <row r="15183" spans="727:752" x14ac:dyDescent="0.25">
      <c r="AAY15183" s="60"/>
      <c r="AAZ15183" s="60"/>
      <c r="ABA15183" s="60"/>
      <c r="ABB15183" s="60"/>
      <c r="ABC15183" s="60"/>
      <c r="ABD15183" s="60"/>
      <c r="ABE15183" s="60"/>
      <c r="ABF15183" s="60"/>
      <c r="ABG15183" s="60"/>
      <c r="ABH15183" s="60"/>
      <c r="ABI15183" s="60"/>
      <c r="ABJ15183" s="60"/>
      <c r="ABK15183" s="60"/>
      <c r="ABL15183" s="60"/>
      <c r="ABM15183" s="60"/>
      <c r="ABN15183" s="60"/>
      <c r="ABO15183" s="60"/>
      <c r="ABP15183" s="60"/>
      <c r="ABQ15183" s="60"/>
      <c r="ABR15183" s="60">
        <v>0.16170796264378701</v>
      </c>
      <c r="ABS15183" s="60"/>
      <c r="ABT15183" s="60"/>
      <c r="ABU15183" s="60"/>
      <c r="ABV15183" s="60"/>
      <c r="ABW15183" s="60"/>
      <c r="ABX15183" s="60"/>
    </row>
    <row r="15184" spans="727:752" x14ac:dyDescent="0.25">
      <c r="AAY15184" s="60"/>
      <c r="AAZ15184" s="60"/>
      <c r="ABA15184" s="60"/>
      <c r="ABB15184" s="60"/>
      <c r="ABC15184" s="60"/>
      <c r="ABD15184" s="60"/>
      <c r="ABE15184" s="60"/>
      <c r="ABF15184" s="60"/>
      <c r="ABG15184" s="60"/>
      <c r="ABH15184" s="60"/>
      <c r="ABI15184" s="60"/>
      <c r="ABJ15184" s="60"/>
      <c r="ABK15184" s="60"/>
      <c r="ABL15184" s="60"/>
      <c r="ABM15184" s="60"/>
      <c r="ABN15184" s="60"/>
      <c r="ABO15184" s="60"/>
      <c r="ABP15184" s="60"/>
      <c r="ABQ15184" s="60"/>
      <c r="ABR15184" s="60">
        <v>0.161671442012677</v>
      </c>
      <c r="ABS15184" s="60"/>
      <c r="ABT15184" s="60"/>
      <c r="ABU15184" s="60"/>
      <c r="ABV15184" s="60"/>
      <c r="ABW15184" s="60"/>
      <c r="ABX15184" s="60"/>
    </row>
    <row r="15185" spans="727:752" x14ac:dyDescent="0.25">
      <c r="AAY15185" s="60"/>
      <c r="AAZ15185" s="60"/>
      <c r="ABA15185" s="60"/>
      <c r="ABB15185" s="60"/>
      <c r="ABC15185" s="60"/>
      <c r="ABD15185" s="60"/>
      <c r="ABE15185" s="60"/>
      <c r="ABF15185" s="60"/>
      <c r="ABG15185" s="60"/>
      <c r="ABH15185" s="60"/>
      <c r="ABI15185" s="60"/>
      <c r="ABJ15185" s="60"/>
      <c r="ABK15185" s="60"/>
      <c r="ABL15185" s="60"/>
      <c r="ABM15185" s="60"/>
      <c r="ABN15185" s="60"/>
      <c r="ABO15185" s="60"/>
      <c r="ABP15185" s="60"/>
      <c r="ABQ15185" s="60"/>
      <c r="ABR15185" s="60">
        <v>0.161671442012677</v>
      </c>
      <c r="ABS15185" s="60"/>
      <c r="ABT15185" s="60"/>
      <c r="ABU15185" s="60"/>
      <c r="ABV15185" s="60"/>
      <c r="ABW15185" s="60"/>
      <c r="ABX15185" s="60"/>
    </row>
    <row r="15186" spans="727:752" x14ac:dyDescent="0.25">
      <c r="AAY15186" s="60"/>
      <c r="AAZ15186" s="60"/>
      <c r="ABA15186" s="60"/>
      <c r="ABB15186" s="60"/>
      <c r="ABC15186" s="60"/>
      <c r="ABD15186" s="60"/>
      <c r="ABE15186" s="60"/>
      <c r="ABF15186" s="60"/>
      <c r="ABG15186" s="60"/>
      <c r="ABH15186" s="60"/>
      <c r="ABI15186" s="60"/>
      <c r="ABJ15186" s="60"/>
      <c r="ABK15186" s="60"/>
      <c r="ABL15186" s="60"/>
      <c r="ABM15186" s="60"/>
      <c r="ABN15186" s="60"/>
      <c r="ABO15186" s="60"/>
      <c r="ABP15186" s="60"/>
      <c r="ABQ15186" s="60"/>
      <c r="ABR15186" s="60">
        <v>0.159727282693435</v>
      </c>
      <c r="ABS15186" s="60"/>
      <c r="ABT15186" s="60"/>
      <c r="ABU15186" s="60"/>
      <c r="ABV15186" s="60"/>
      <c r="ABW15186" s="60"/>
      <c r="ABX15186" s="60"/>
    </row>
    <row r="15187" spans="727:752" x14ac:dyDescent="0.25">
      <c r="AAY15187" s="60"/>
      <c r="AAZ15187" s="60"/>
      <c r="ABA15187" s="60"/>
      <c r="ABB15187" s="60"/>
      <c r="ABC15187" s="60"/>
      <c r="ABD15187" s="60"/>
      <c r="ABE15187" s="60"/>
      <c r="ABF15187" s="60"/>
      <c r="ABG15187" s="60"/>
      <c r="ABH15187" s="60"/>
      <c r="ABI15187" s="60"/>
      <c r="ABJ15187" s="60"/>
      <c r="ABK15187" s="60"/>
      <c r="ABL15187" s="60"/>
      <c r="ABM15187" s="60"/>
      <c r="ABN15187" s="60"/>
      <c r="ABO15187" s="60"/>
      <c r="ABP15187" s="60"/>
      <c r="ABQ15187" s="60"/>
      <c r="ABR15187" s="60">
        <v>0.159727282693435</v>
      </c>
      <c r="ABS15187" s="60"/>
      <c r="ABT15187" s="60"/>
      <c r="ABU15187" s="60"/>
      <c r="ABV15187" s="60"/>
      <c r="ABW15187" s="60"/>
      <c r="ABX15187" s="60"/>
    </row>
    <row r="15188" spans="727:752" x14ac:dyDescent="0.25">
      <c r="AAY15188" s="60"/>
      <c r="AAZ15188" s="60"/>
      <c r="ABA15188" s="60"/>
      <c r="ABB15188" s="60"/>
      <c r="ABC15188" s="60"/>
      <c r="ABD15188" s="60"/>
      <c r="ABE15188" s="60"/>
      <c r="ABF15188" s="60"/>
      <c r="ABG15188" s="60"/>
      <c r="ABH15188" s="60"/>
      <c r="ABI15188" s="60"/>
      <c r="ABJ15188" s="60"/>
      <c r="ABK15188" s="60"/>
      <c r="ABL15188" s="60"/>
      <c r="ABM15188" s="60"/>
      <c r="ABN15188" s="60"/>
      <c r="ABO15188" s="60"/>
      <c r="ABP15188" s="60"/>
      <c r="ABQ15188" s="60"/>
      <c r="ABR15188" s="60">
        <v>0.15909364234762499</v>
      </c>
      <c r="ABS15188" s="60"/>
      <c r="ABT15188" s="60"/>
      <c r="ABU15188" s="60"/>
      <c r="ABV15188" s="60"/>
      <c r="ABW15188" s="60"/>
      <c r="ABX15188" s="60"/>
    </row>
    <row r="15189" spans="727:752" x14ac:dyDescent="0.25">
      <c r="AAY15189" s="60"/>
      <c r="AAZ15189" s="60"/>
      <c r="ABA15189" s="60"/>
      <c r="ABB15189" s="60"/>
      <c r="ABC15189" s="60"/>
      <c r="ABD15189" s="60"/>
      <c r="ABE15189" s="60"/>
      <c r="ABF15189" s="60"/>
      <c r="ABG15189" s="60"/>
      <c r="ABH15189" s="60"/>
      <c r="ABI15189" s="60"/>
      <c r="ABJ15189" s="60"/>
      <c r="ABK15189" s="60"/>
      <c r="ABL15189" s="60"/>
      <c r="ABM15189" s="60"/>
      <c r="ABN15189" s="60"/>
      <c r="ABO15189" s="60"/>
      <c r="ABP15189" s="60"/>
      <c r="ABQ15189" s="60"/>
      <c r="ABR15189" s="60">
        <v>0.15909364234762499</v>
      </c>
      <c r="ABS15189" s="60"/>
      <c r="ABT15189" s="60"/>
      <c r="ABU15189" s="60"/>
      <c r="ABV15189" s="60"/>
      <c r="ABW15189" s="60"/>
      <c r="ABX15189" s="60"/>
    </row>
    <row r="15190" spans="727:752" x14ac:dyDescent="0.25">
      <c r="AAY15190" s="60"/>
      <c r="AAZ15190" s="60"/>
      <c r="ABA15190" s="60"/>
      <c r="ABB15190" s="60"/>
      <c r="ABC15190" s="60"/>
      <c r="ABD15190" s="60"/>
      <c r="ABE15190" s="60"/>
      <c r="ABF15190" s="60"/>
      <c r="ABG15190" s="60"/>
      <c r="ABH15190" s="60"/>
      <c r="ABI15190" s="60"/>
      <c r="ABJ15190" s="60"/>
      <c r="ABK15190" s="60"/>
      <c r="ABL15190" s="60"/>
      <c r="ABM15190" s="60"/>
      <c r="ABN15190" s="60"/>
      <c r="ABO15190" s="60"/>
      <c r="ABP15190" s="60"/>
      <c r="ABQ15190" s="60"/>
      <c r="ABR15190" s="60">
        <v>0.159070158662584</v>
      </c>
      <c r="ABS15190" s="60"/>
      <c r="ABT15190" s="60"/>
      <c r="ABU15190" s="60"/>
      <c r="ABV15190" s="60"/>
      <c r="ABW15190" s="60"/>
      <c r="ABX15190" s="60"/>
    </row>
    <row r="15191" spans="727:752" x14ac:dyDescent="0.25">
      <c r="AAY15191" s="60"/>
      <c r="AAZ15191" s="60"/>
      <c r="ABA15191" s="60"/>
      <c r="ABB15191" s="60"/>
      <c r="ABC15191" s="60"/>
      <c r="ABD15191" s="60"/>
      <c r="ABE15191" s="60"/>
      <c r="ABF15191" s="60"/>
      <c r="ABG15191" s="60"/>
      <c r="ABH15191" s="60"/>
      <c r="ABI15191" s="60"/>
      <c r="ABJ15191" s="60"/>
      <c r="ABK15191" s="60"/>
      <c r="ABL15191" s="60"/>
      <c r="ABM15191" s="60"/>
      <c r="ABN15191" s="60"/>
      <c r="ABO15191" s="60"/>
      <c r="ABP15191" s="60"/>
      <c r="ABQ15191" s="60"/>
      <c r="ABR15191" s="60">
        <v>0.159070158662584</v>
      </c>
      <c r="ABS15191" s="60"/>
      <c r="ABT15191" s="60"/>
      <c r="ABU15191" s="60"/>
      <c r="ABV15191" s="60"/>
      <c r="ABW15191" s="60"/>
      <c r="ABX15191" s="60"/>
    </row>
    <row r="15192" spans="727:752" x14ac:dyDescent="0.25">
      <c r="AAY15192" s="60"/>
      <c r="AAZ15192" s="60"/>
      <c r="ABA15192" s="60"/>
      <c r="ABB15192" s="60"/>
      <c r="ABC15192" s="60"/>
      <c r="ABD15192" s="60"/>
      <c r="ABE15192" s="60"/>
      <c r="ABF15192" s="60"/>
      <c r="ABG15192" s="60"/>
      <c r="ABH15192" s="60"/>
      <c r="ABI15192" s="60"/>
      <c r="ABJ15192" s="60"/>
      <c r="ABK15192" s="60"/>
      <c r="ABL15192" s="60"/>
      <c r="ABM15192" s="60"/>
      <c r="ABN15192" s="60"/>
      <c r="ABO15192" s="60"/>
      <c r="ABP15192" s="60"/>
      <c r="ABQ15192" s="60"/>
      <c r="ABR15192" s="60">
        <v>0.158250086171073</v>
      </c>
      <c r="ABS15192" s="60"/>
      <c r="ABT15192" s="60"/>
      <c r="ABU15192" s="60"/>
      <c r="ABV15192" s="60"/>
      <c r="ABW15192" s="60"/>
      <c r="ABX15192" s="60"/>
    </row>
    <row r="15193" spans="727:752" x14ac:dyDescent="0.25">
      <c r="AAY15193" s="60"/>
      <c r="AAZ15193" s="60"/>
      <c r="ABA15193" s="60"/>
      <c r="ABB15193" s="60"/>
      <c r="ABC15193" s="60"/>
      <c r="ABD15193" s="60"/>
      <c r="ABE15193" s="60"/>
      <c r="ABF15193" s="60"/>
      <c r="ABG15193" s="60"/>
      <c r="ABH15193" s="60"/>
      <c r="ABI15193" s="60"/>
      <c r="ABJ15193" s="60"/>
      <c r="ABK15193" s="60"/>
      <c r="ABL15193" s="60"/>
      <c r="ABM15193" s="60"/>
      <c r="ABN15193" s="60"/>
      <c r="ABO15193" s="60"/>
      <c r="ABP15193" s="60"/>
      <c r="ABQ15193" s="60"/>
      <c r="ABR15193" s="60">
        <v>0.158250086171073</v>
      </c>
      <c r="ABS15193" s="60"/>
      <c r="ABT15193" s="60"/>
      <c r="ABU15193" s="60"/>
      <c r="ABV15193" s="60"/>
      <c r="ABW15193" s="60"/>
      <c r="ABX15193" s="60"/>
    </row>
    <row r="15194" spans="727:752" x14ac:dyDescent="0.25">
      <c r="AAY15194" s="60"/>
      <c r="AAZ15194" s="60"/>
      <c r="ABA15194" s="60"/>
      <c r="ABB15194" s="60"/>
      <c r="ABC15194" s="60"/>
      <c r="ABD15194" s="60"/>
      <c r="ABE15194" s="60"/>
      <c r="ABF15194" s="60"/>
      <c r="ABG15194" s="60"/>
      <c r="ABH15194" s="60"/>
      <c r="ABI15194" s="60"/>
      <c r="ABJ15194" s="60"/>
      <c r="ABK15194" s="60"/>
      <c r="ABL15194" s="60"/>
      <c r="ABM15194" s="60"/>
      <c r="ABN15194" s="60"/>
      <c r="ABO15194" s="60"/>
      <c r="ABP15194" s="60"/>
      <c r="ABQ15194" s="60"/>
      <c r="ABR15194" s="60">
        <v>0.155231893787384</v>
      </c>
      <c r="ABS15194" s="60"/>
      <c r="ABT15194" s="60"/>
      <c r="ABU15194" s="60"/>
      <c r="ABV15194" s="60"/>
      <c r="ABW15194" s="60"/>
      <c r="ABX15194" s="60"/>
    </row>
    <row r="15195" spans="727:752" x14ac:dyDescent="0.25">
      <c r="AAY15195" s="60"/>
      <c r="AAZ15195" s="60"/>
      <c r="ABA15195" s="60"/>
      <c r="ABB15195" s="60"/>
      <c r="ABC15195" s="60"/>
      <c r="ABD15195" s="60"/>
      <c r="ABE15195" s="60"/>
      <c r="ABF15195" s="60"/>
      <c r="ABG15195" s="60"/>
      <c r="ABH15195" s="60"/>
      <c r="ABI15195" s="60"/>
      <c r="ABJ15195" s="60"/>
      <c r="ABK15195" s="60"/>
      <c r="ABL15195" s="60"/>
      <c r="ABM15195" s="60"/>
      <c r="ABN15195" s="60"/>
      <c r="ABO15195" s="60"/>
      <c r="ABP15195" s="60"/>
      <c r="ABQ15195" s="60"/>
      <c r="ABR15195" s="60">
        <v>0.155231893787384</v>
      </c>
      <c r="ABS15195" s="60"/>
      <c r="ABT15195" s="60"/>
      <c r="ABU15195" s="60"/>
      <c r="ABV15195" s="60"/>
      <c r="ABW15195" s="60"/>
      <c r="ABX15195" s="60"/>
    </row>
    <row r="15196" spans="727:752" x14ac:dyDescent="0.25">
      <c r="AAY15196" s="60"/>
      <c r="AAZ15196" s="60"/>
      <c r="ABA15196" s="60"/>
      <c r="ABB15196" s="60"/>
      <c r="ABC15196" s="60"/>
      <c r="ABD15196" s="60"/>
      <c r="ABE15196" s="60"/>
      <c r="ABF15196" s="60"/>
      <c r="ABG15196" s="60"/>
      <c r="ABH15196" s="60"/>
      <c r="ABI15196" s="60"/>
      <c r="ABJ15196" s="60"/>
      <c r="ABK15196" s="60"/>
      <c r="ABL15196" s="60"/>
      <c r="ABM15196" s="60"/>
      <c r="ABN15196" s="60"/>
      <c r="ABO15196" s="60"/>
      <c r="ABP15196" s="60"/>
      <c r="ABQ15196" s="60"/>
      <c r="ABR15196" s="60">
        <v>0.15511184578083301</v>
      </c>
      <c r="ABS15196" s="60"/>
      <c r="ABT15196" s="60"/>
      <c r="ABU15196" s="60"/>
      <c r="ABV15196" s="60"/>
      <c r="ABW15196" s="60"/>
      <c r="ABX15196" s="60"/>
    </row>
    <row r="15197" spans="727:752" x14ac:dyDescent="0.25">
      <c r="AAY15197" s="60"/>
      <c r="AAZ15197" s="60"/>
      <c r="ABA15197" s="60"/>
      <c r="ABB15197" s="60"/>
      <c r="ABC15197" s="60"/>
      <c r="ABD15197" s="60"/>
      <c r="ABE15197" s="60"/>
      <c r="ABF15197" s="60"/>
      <c r="ABG15197" s="60"/>
      <c r="ABH15197" s="60"/>
      <c r="ABI15197" s="60"/>
      <c r="ABJ15197" s="60"/>
      <c r="ABK15197" s="60"/>
      <c r="ABL15197" s="60"/>
      <c r="ABM15197" s="60"/>
      <c r="ABN15197" s="60"/>
      <c r="ABO15197" s="60"/>
      <c r="ABP15197" s="60"/>
      <c r="ABQ15197" s="60"/>
      <c r="ABR15197" s="60">
        <v>0.15511184578083301</v>
      </c>
      <c r="ABS15197" s="60"/>
      <c r="ABT15197" s="60"/>
      <c r="ABU15197" s="60"/>
      <c r="ABV15197" s="60"/>
      <c r="ABW15197" s="60"/>
      <c r="ABX15197" s="60"/>
    </row>
    <row r="15198" spans="727:752" x14ac:dyDescent="0.25">
      <c r="AAY15198" s="60"/>
      <c r="AAZ15198" s="60"/>
      <c r="ABA15198" s="60"/>
      <c r="ABB15198" s="60"/>
      <c r="ABC15198" s="60"/>
      <c r="ABD15198" s="60"/>
      <c r="ABE15198" s="60"/>
      <c r="ABF15198" s="60"/>
      <c r="ABG15198" s="60"/>
      <c r="ABH15198" s="60"/>
      <c r="ABI15198" s="60"/>
      <c r="ABJ15198" s="60"/>
      <c r="ABK15198" s="60"/>
      <c r="ABL15198" s="60"/>
      <c r="ABM15198" s="60"/>
      <c r="ABN15198" s="60"/>
      <c r="ABO15198" s="60"/>
      <c r="ABP15198" s="60"/>
      <c r="ABQ15198" s="60"/>
      <c r="ABR15198" s="60">
        <v>0.153774766648759</v>
      </c>
      <c r="ABS15198" s="60"/>
      <c r="ABT15198" s="60"/>
      <c r="ABU15198" s="60"/>
      <c r="ABV15198" s="60"/>
      <c r="ABW15198" s="60"/>
      <c r="ABX15198" s="60"/>
    </row>
    <row r="15199" spans="727:752" x14ac:dyDescent="0.25">
      <c r="AAY15199" s="60"/>
      <c r="AAZ15199" s="60"/>
      <c r="ABA15199" s="60"/>
      <c r="ABB15199" s="60"/>
      <c r="ABC15199" s="60"/>
      <c r="ABD15199" s="60"/>
      <c r="ABE15199" s="60"/>
      <c r="ABF15199" s="60"/>
      <c r="ABG15199" s="60"/>
      <c r="ABH15199" s="60"/>
      <c r="ABI15199" s="60"/>
      <c r="ABJ15199" s="60"/>
      <c r="ABK15199" s="60"/>
      <c r="ABL15199" s="60"/>
      <c r="ABM15199" s="60"/>
      <c r="ABN15199" s="60"/>
      <c r="ABO15199" s="60"/>
      <c r="ABP15199" s="60"/>
      <c r="ABQ15199" s="60"/>
      <c r="ABR15199" s="60">
        <v>0.153774766648759</v>
      </c>
      <c r="ABS15199" s="60"/>
      <c r="ABT15199" s="60"/>
      <c r="ABU15199" s="60"/>
      <c r="ABV15199" s="60"/>
      <c r="ABW15199" s="60"/>
      <c r="ABX15199" s="60"/>
    </row>
    <row r="15200" spans="727:752" x14ac:dyDescent="0.25">
      <c r="AAY15200" s="60"/>
      <c r="AAZ15200" s="60"/>
      <c r="ABA15200" s="60"/>
      <c r="ABB15200" s="60"/>
      <c r="ABC15200" s="60"/>
      <c r="ABD15200" s="60"/>
      <c r="ABE15200" s="60"/>
      <c r="ABF15200" s="60"/>
      <c r="ABG15200" s="60"/>
      <c r="ABH15200" s="60"/>
      <c r="ABI15200" s="60"/>
      <c r="ABJ15200" s="60"/>
      <c r="ABK15200" s="60"/>
      <c r="ABL15200" s="60"/>
      <c r="ABM15200" s="60"/>
      <c r="ABN15200" s="60"/>
      <c r="ABO15200" s="60"/>
      <c r="ABP15200" s="60"/>
      <c r="ABQ15200" s="60"/>
      <c r="ABR15200" s="60">
        <v>0.15346443838213</v>
      </c>
      <c r="ABS15200" s="60"/>
      <c r="ABT15200" s="60"/>
      <c r="ABU15200" s="60"/>
      <c r="ABV15200" s="60"/>
      <c r="ABW15200" s="60"/>
      <c r="ABX15200" s="60"/>
    </row>
    <row r="15201" spans="727:752" x14ac:dyDescent="0.25">
      <c r="AAY15201" s="60"/>
      <c r="AAZ15201" s="60"/>
      <c r="ABA15201" s="60"/>
      <c r="ABB15201" s="60"/>
      <c r="ABC15201" s="60"/>
      <c r="ABD15201" s="60"/>
      <c r="ABE15201" s="60"/>
      <c r="ABF15201" s="60"/>
      <c r="ABG15201" s="60"/>
      <c r="ABH15201" s="60"/>
      <c r="ABI15201" s="60"/>
      <c r="ABJ15201" s="60"/>
      <c r="ABK15201" s="60"/>
      <c r="ABL15201" s="60"/>
      <c r="ABM15201" s="60"/>
      <c r="ABN15201" s="60"/>
      <c r="ABO15201" s="60"/>
      <c r="ABP15201" s="60"/>
      <c r="ABQ15201" s="60"/>
      <c r="ABR15201" s="60">
        <v>0.15346443838213</v>
      </c>
      <c r="ABS15201" s="60"/>
      <c r="ABT15201" s="60"/>
      <c r="ABU15201" s="60"/>
      <c r="ABV15201" s="60"/>
      <c r="ABW15201" s="60"/>
      <c r="ABX15201" s="60"/>
    </row>
    <row r="15202" spans="727:752" x14ac:dyDescent="0.25">
      <c r="AAY15202" s="60"/>
      <c r="AAZ15202" s="60"/>
      <c r="ABA15202" s="60"/>
      <c r="ABB15202" s="60"/>
      <c r="ABC15202" s="60"/>
      <c r="ABD15202" s="60"/>
      <c r="ABE15202" s="60"/>
      <c r="ABF15202" s="60"/>
      <c r="ABG15202" s="60"/>
      <c r="ABH15202" s="60"/>
      <c r="ABI15202" s="60"/>
      <c r="ABJ15202" s="60"/>
      <c r="ABK15202" s="60"/>
      <c r="ABL15202" s="60"/>
      <c r="ABM15202" s="60"/>
      <c r="ABN15202" s="60"/>
      <c r="ABO15202" s="60"/>
      <c r="ABP15202" s="60"/>
      <c r="ABQ15202" s="60"/>
      <c r="ABR15202" s="60">
        <v>0.15282734497388401</v>
      </c>
      <c r="ABS15202" s="60"/>
      <c r="ABT15202" s="60"/>
      <c r="ABU15202" s="60"/>
      <c r="ABV15202" s="60"/>
      <c r="ABW15202" s="60"/>
      <c r="ABX15202" s="60"/>
    </row>
    <row r="15203" spans="727:752" x14ac:dyDescent="0.25">
      <c r="AAY15203" s="60"/>
      <c r="AAZ15203" s="60"/>
      <c r="ABA15203" s="60"/>
      <c r="ABB15203" s="60"/>
      <c r="ABC15203" s="60"/>
      <c r="ABD15203" s="60"/>
      <c r="ABE15203" s="60"/>
      <c r="ABF15203" s="60"/>
      <c r="ABG15203" s="60"/>
      <c r="ABH15203" s="60"/>
      <c r="ABI15203" s="60"/>
      <c r="ABJ15203" s="60"/>
      <c r="ABK15203" s="60"/>
      <c r="ABL15203" s="60"/>
      <c r="ABM15203" s="60"/>
      <c r="ABN15203" s="60"/>
      <c r="ABO15203" s="60"/>
      <c r="ABP15203" s="60"/>
      <c r="ABQ15203" s="60"/>
      <c r="ABR15203" s="60">
        <v>0.15282734497388401</v>
      </c>
      <c r="ABS15203" s="60"/>
      <c r="ABT15203" s="60"/>
      <c r="ABU15203" s="60"/>
      <c r="ABV15203" s="60"/>
      <c r="ABW15203" s="60"/>
      <c r="ABX15203" s="60"/>
    </row>
    <row r="15204" spans="727:752" x14ac:dyDescent="0.25">
      <c r="AAY15204" s="60"/>
      <c r="AAZ15204" s="60"/>
      <c r="ABA15204" s="60"/>
      <c r="ABB15204" s="60"/>
      <c r="ABC15204" s="60"/>
      <c r="ABD15204" s="60"/>
      <c r="ABE15204" s="60"/>
      <c r="ABF15204" s="60"/>
      <c r="ABG15204" s="60"/>
      <c r="ABH15204" s="60"/>
      <c r="ABI15204" s="60"/>
      <c r="ABJ15204" s="60"/>
      <c r="ABK15204" s="60"/>
      <c r="ABL15204" s="60"/>
      <c r="ABM15204" s="60"/>
      <c r="ABN15204" s="60"/>
      <c r="ABO15204" s="60"/>
      <c r="ABP15204" s="60"/>
      <c r="ABQ15204" s="60"/>
      <c r="ABR15204" s="60">
        <v>0.15268842728742901</v>
      </c>
      <c r="ABS15204" s="60"/>
      <c r="ABT15204" s="60"/>
      <c r="ABU15204" s="60"/>
      <c r="ABV15204" s="60"/>
      <c r="ABW15204" s="60"/>
      <c r="ABX15204" s="60"/>
    </row>
    <row r="15205" spans="727:752" x14ac:dyDescent="0.25">
      <c r="AAY15205" s="60"/>
      <c r="AAZ15205" s="60"/>
      <c r="ABA15205" s="60"/>
      <c r="ABB15205" s="60"/>
      <c r="ABC15205" s="60"/>
      <c r="ABD15205" s="60"/>
      <c r="ABE15205" s="60"/>
      <c r="ABF15205" s="60"/>
      <c r="ABG15205" s="60"/>
      <c r="ABH15205" s="60"/>
      <c r="ABI15205" s="60"/>
      <c r="ABJ15205" s="60"/>
      <c r="ABK15205" s="60"/>
      <c r="ABL15205" s="60"/>
      <c r="ABM15205" s="60"/>
      <c r="ABN15205" s="60"/>
      <c r="ABO15205" s="60"/>
      <c r="ABP15205" s="60"/>
      <c r="ABQ15205" s="60"/>
      <c r="ABR15205" s="60">
        <v>0.15268842728742901</v>
      </c>
      <c r="ABS15205" s="60"/>
      <c r="ABT15205" s="60"/>
      <c r="ABU15205" s="60"/>
      <c r="ABV15205" s="60"/>
      <c r="ABW15205" s="60"/>
      <c r="ABX15205" s="60"/>
    </row>
    <row r="15206" spans="727:752" x14ac:dyDescent="0.25">
      <c r="AAY15206" s="60"/>
      <c r="AAZ15206" s="60"/>
      <c r="ABA15206" s="60"/>
      <c r="ABB15206" s="60"/>
      <c r="ABC15206" s="60"/>
      <c r="ABD15206" s="60"/>
      <c r="ABE15206" s="60"/>
      <c r="ABF15206" s="60"/>
      <c r="ABG15206" s="60"/>
      <c r="ABH15206" s="60"/>
      <c r="ABI15206" s="60"/>
      <c r="ABJ15206" s="60"/>
      <c r="ABK15206" s="60"/>
      <c r="ABL15206" s="60"/>
      <c r="ABM15206" s="60"/>
      <c r="ABN15206" s="60"/>
      <c r="ABO15206" s="60"/>
      <c r="ABP15206" s="60"/>
      <c r="ABQ15206" s="60"/>
      <c r="ABR15206" s="60">
        <v>0.15237164763738301</v>
      </c>
      <c r="ABS15206" s="60"/>
      <c r="ABT15206" s="60"/>
      <c r="ABU15206" s="60"/>
      <c r="ABV15206" s="60"/>
      <c r="ABW15206" s="60"/>
      <c r="ABX15206" s="60"/>
    </row>
    <row r="15207" spans="727:752" x14ac:dyDescent="0.25">
      <c r="AAY15207" s="60"/>
      <c r="AAZ15207" s="60"/>
      <c r="ABA15207" s="60"/>
      <c r="ABB15207" s="60"/>
      <c r="ABC15207" s="60"/>
      <c r="ABD15207" s="60"/>
      <c r="ABE15207" s="60"/>
      <c r="ABF15207" s="60"/>
      <c r="ABG15207" s="60"/>
      <c r="ABH15207" s="60"/>
      <c r="ABI15207" s="60"/>
      <c r="ABJ15207" s="60"/>
      <c r="ABK15207" s="60"/>
      <c r="ABL15207" s="60"/>
      <c r="ABM15207" s="60"/>
      <c r="ABN15207" s="60"/>
      <c r="ABO15207" s="60"/>
      <c r="ABP15207" s="60"/>
      <c r="ABQ15207" s="60"/>
      <c r="ABR15207" s="60">
        <v>0.15237164763738301</v>
      </c>
      <c r="ABS15207" s="60"/>
      <c r="ABT15207" s="60"/>
      <c r="ABU15207" s="60"/>
      <c r="ABV15207" s="60"/>
      <c r="ABW15207" s="60"/>
      <c r="ABX15207" s="60"/>
    </row>
    <row r="15208" spans="727:752" x14ac:dyDescent="0.25">
      <c r="AAY15208" s="60"/>
      <c r="AAZ15208" s="60"/>
      <c r="ABA15208" s="60"/>
      <c r="ABB15208" s="60"/>
      <c r="ABC15208" s="60"/>
      <c r="ABD15208" s="60"/>
      <c r="ABE15208" s="60"/>
      <c r="ABF15208" s="60"/>
      <c r="ABG15208" s="60"/>
      <c r="ABH15208" s="60"/>
      <c r="ABI15208" s="60"/>
      <c r="ABJ15208" s="60"/>
      <c r="ABK15208" s="60"/>
      <c r="ABL15208" s="60"/>
      <c r="ABM15208" s="60"/>
      <c r="ABN15208" s="60"/>
      <c r="ABO15208" s="60"/>
      <c r="ABP15208" s="60"/>
      <c r="ABQ15208" s="60"/>
      <c r="ABR15208" s="60">
        <v>0.15157218939380401</v>
      </c>
      <c r="ABS15208" s="60"/>
      <c r="ABT15208" s="60"/>
      <c r="ABU15208" s="60"/>
      <c r="ABV15208" s="60"/>
      <c r="ABW15208" s="60"/>
      <c r="ABX15208" s="60"/>
    </row>
    <row r="15209" spans="727:752" x14ac:dyDescent="0.25">
      <c r="AAY15209" s="60"/>
      <c r="AAZ15209" s="60"/>
      <c r="ABA15209" s="60"/>
      <c r="ABB15209" s="60"/>
      <c r="ABC15209" s="60"/>
      <c r="ABD15209" s="60"/>
      <c r="ABE15209" s="60"/>
      <c r="ABF15209" s="60"/>
      <c r="ABG15209" s="60"/>
      <c r="ABH15209" s="60"/>
      <c r="ABI15209" s="60"/>
      <c r="ABJ15209" s="60"/>
      <c r="ABK15209" s="60"/>
      <c r="ABL15209" s="60"/>
      <c r="ABM15209" s="60"/>
      <c r="ABN15209" s="60"/>
      <c r="ABO15209" s="60"/>
      <c r="ABP15209" s="60"/>
      <c r="ABQ15209" s="60"/>
      <c r="ABR15209" s="60">
        <v>0.15157218939380401</v>
      </c>
      <c r="ABS15209" s="60"/>
      <c r="ABT15209" s="60"/>
      <c r="ABU15209" s="60"/>
      <c r="ABV15209" s="60"/>
      <c r="ABW15209" s="60"/>
      <c r="ABX15209" s="60"/>
    </row>
    <row r="15210" spans="727:752" x14ac:dyDescent="0.25">
      <c r="AAY15210" s="60"/>
      <c r="AAZ15210" s="60"/>
      <c r="ABA15210" s="60"/>
      <c r="ABB15210" s="60"/>
      <c r="ABC15210" s="60"/>
      <c r="ABD15210" s="60"/>
      <c r="ABE15210" s="60"/>
      <c r="ABF15210" s="60"/>
      <c r="ABG15210" s="60"/>
      <c r="ABH15210" s="60"/>
      <c r="ABI15210" s="60"/>
      <c r="ABJ15210" s="60"/>
      <c r="ABK15210" s="60"/>
      <c r="ABL15210" s="60"/>
      <c r="ABM15210" s="60"/>
      <c r="ABN15210" s="60"/>
      <c r="ABO15210" s="60"/>
      <c r="ABP15210" s="60"/>
      <c r="ABQ15210" s="60"/>
      <c r="ABR15210" s="60">
        <v>0.15141407249809</v>
      </c>
      <c r="ABS15210" s="60"/>
      <c r="ABT15210" s="60"/>
      <c r="ABU15210" s="60"/>
      <c r="ABV15210" s="60"/>
      <c r="ABW15210" s="60"/>
      <c r="ABX15210" s="60"/>
    </row>
    <row r="15211" spans="727:752" x14ac:dyDescent="0.25">
      <c r="AAY15211" s="60"/>
      <c r="AAZ15211" s="60"/>
      <c r="ABA15211" s="60"/>
      <c r="ABB15211" s="60"/>
      <c r="ABC15211" s="60"/>
      <c r="ABD15211" s="60"/>
      <c r="ABE15211" s="60"/>
      <c r="ABF15211" s="60"/>
      <c r="ABG15211" s="60"/>
      <c r="ABH15211" s="60"/>
      <c r="ABI15211" s="60"/>
      <c r="ABJ15211" s="60"/>
      <c r="ABK15211" s="60"/>
      <c r="ABL15211" s="60"/>
      <c r="ABM15211" s="60"/>
      <c r="ABN15211" s="60"/>
      <c r="ABO15211" s="60"/>
      <c r="ABP15211" s="60"/>
      <c r="ABQ15211" s="60"/>
      <c r="ABR15211" s="60">
        <v>0.15141407249809</v>
      </c>
      <c r="ABS15211" s="60"/>
      <c r="ABT15211" s="60"/>
      <c r="ABU15211" s="60"/>
      <c r="ABV15211" s="60"/>
      <c r="ABW15211" s="60"/>
      <c r="ABX15211" s="60"/>
    </row>
    <row r="15212" spans="727:752" x14ac:dyDescent="0.25">
      <c r="AAY15212" s="60"/>
      <c r="AAZ15212" s="60"/>
      <c r="ABA15212" s="60"/>
      <c r="ABB15212" s="60"/>
      <c r="ABC15212" s="60"/>
      <c r="ABD15212" s="60"/>
      <c r="ABE15212" s="60"/>
      <c r="ABF15212" s="60"/>
      <c r="ABG15212" s="60"/>
      <c r="ABH15212" s="60"/>
      <c r="ABI15212" s="60"/>
      <c r="ABJ15212" s="60"/>
      <c r="ABK15212" s="60"/>
      <c r="ABL15212" s="60"/>
      <c r="ABM15212" s="60"/>
      <c r="ABN15212" s="60"/>
      <c r="ABO15212" s="60"/>
      <c r="ABP15212" s="60"/>
      <c r="ABQ15212" s="60"/>
      <c r="ABR15212" s="60">
        <v>0.15116562170717299</v>
      </c>
      <c r="ABS15212" s="60"/>
      <c r="ABT15212" s="60"/>
      <c r="ABU15212" s="60"/>
      <c r="ABV15212" s="60"/>
      <c r="ABW15212" s="60"/>
      <c r="ABX15212" s="60"/>
    </row>
    <row r="15213" spans="727:752" x14ac:dyDescent="0.25">
      <c r="AAY15213" s="60"/>
      <c r="AAZ15213" s="60"/>
      <c r="ABA15213" s="60"/>
      <c r="ABB15213" s="60"/>
      <c r="ABC15213" s="60"/>
      <c r="ABD15213" s="60"/>
      <c r="ABE15213" s="60"/>
      <c r="ABF15213" s="60"/>
      <c r="ABG15213" s="60"/>
      <c r="ABH15213" s="60"/>
      <c r="ABI15213" s="60"/>
      <c r="ABJ15213" s="60"/>
      <c r="ABK15213" s="60"/>
      <c r="ABL15213" s="60"/>
      <c r="ABM15213" s="60"/>
      <c r="ABN15213" s="60"/>
      <c r="ABO15213" s="60"/>
      <c r="ABP15213" s="60"/>
      <c r="ABQ15213" s="60"/>
      <c r="ABR15213" s="60">
        <v>0.15116562170717299</v>
      </c>
      <c r="ABS15213" s="60"/>
      <c r="ABT15213" s="60"/>
      <c r="ABU15213" s="60"/>
      <c r="ABV15213" s="60"/>
      <c r="ABW15213" s="60"/>
      <c r="ABX15213" s="60"/>
    </row>
    <row r="15214" spans="727:752" x14ac:dyDescent="0.25">
      <c r="AAY15214" s="60"/>
      <c r="AAZ15214" s="60"/>
      <c r="ABA15214" s="60"/>
      <c r="ABB15214" s="60"/>
      <c r="ABC15214" s="60"/>
      <c r="ABD15214" s="60"/>
      <c r="ABE15214" s="60"/>
      <c r="ABF15214" s="60"/>
      <c r="ABG15214" s="60"/>
      <c r="ABH15214" s="60"/>
      <c r="ABI15214" s="60"/>
      <c r="ABJ15214" s="60"/>
      <c r="ABK15214" s="60"/>
      <c r="ABL15214" s="60"/>
      <c r="ABM15214" s="60"/>
      <c r="ABN15214" s="60"/>
      <c r="ABO15214" s="60"/>
      <c r="ABP15214" s="60"/>
      <c r="ABQ15214" s="60"/>
      <c r="ABR15214" s="60">
        <v>0.151068864656276</v>
      </c>
      <c r="ABS15214" s="60"/>
      <c r="ABT15214" s="60"/>
      <c r="ABU15214" s="60"/>
      <c r="ABV15214" s="60"/>
      <c r="ABW15214" s="60"/>
      <c r="ABX15214" s="60"/>
    </row>
    <row r="15215" spans="727:752" x14ac:dyDescent="0.25">
      <c r="AAY15215" s="60"/>
      <c r="AAZ15215" s="60"/>
      <c r="ABA15215" s="60"/>
      <c r="ABB15215" s="60"/>
      <c r="ABC15215" s="60"/>
      <c r="ABD15215" s="60"/>
      <c r="ABE15215" s="60"/>
      <c r="ABF15215" s="60"/>
      <c r="ABG15215" s="60"/>
      <c r="ABH15215" s="60"/>
      <c r="ABI15215" s="60"/>
      <c r="ABJ15215" s="60"/>
      <c r="ABK15215" s="60"/>
      <c r="ABL15215" s="60"/>
      <c r="ABM15215" s="60"/>
      <c r="ABN15215" s="60"/>
      <c r="ABO15215" s="60"/>
      <c r="ABP15215" s="60"/>
      <c r="ABQ15215" s="60"/>
      <c r="ABR15215" s="60">
        <v>0.151068864656276</v>
      </c>
      <c r="ABS15215" s="60"/>
      <c r="ABT15215" s="60"/>
      <c r="ABU15215" s="60"/>
      <c r="ABV15215" s="60"/>
      <c r="ABW15215" s="60"/>
      <c r="ABX15215" s="60"/>
    </row>
    <row r="15216" spans="727:752" x14ac:dyDescent="0.25">
      <c r="AAY15216" s="60"/>
      <c r="AAZ15216" s="60"/>
      <c r="ABA15216" s="60"/>
      <c r="ABB15216" s="60"/>
      <c r="ABC15216" s="60"/>
      <c r="ABD15216" s="60"/>
      <c r="ABE15216" s="60"/>
      <c r="ABF15216" s="60"/>
      <c r="ABG15216" s="60"/>
      <c r="ABH15216" s="60"/>
      <c r="ABI15216" s="60"/>
      <c r="ABJ15216" s="60"/>
      <c r="ABK15216" s="60"/>
      <c r="ABL15216" s="60"/>
      <c r="ABM15216" s="60"/>
      <c r="ABN15216" s="60"/>
      <c r="ABO15216" s="60"/>
      <c r="ABP15216" s="60"/>
      <c r="ABQ15216" s="60"/>
      <c r="ABR15216" s="60">
        <v>0.15083674852331799</v>
      </c>
      <c r="ABS15216" s="60"/>
      <c r="ABT15216" s="60"/>
      <c r="ABU15216" s="60"/>
      <c r="ABV15216" s="60"/>
      <c r="ABW15216" s="60"/>
      <c r="ABX15216" s="60"/>
    </row>
    <row r="15217" spans="727:752" x14ac:dyDescent="0.25">
      <c r="AAY15217" s="60"/>
      <c r="AAZ15217" s="60"/>
      <c r="ABA15217" s="60"/>
      <c r="ABB15217" s="60"/>
      <c r="ABC15217" s="60"/>
      <c r="ABD15217" s="60"/>
      <c r="ABE15217" s="60"/>
      <c r="ABF15217" s="60"/>
      <c r="ABG15217" s="60"/>
      <c r="ABH15217" s="60"/>
      <c r="ABI15217" s="60"/>
      <c r="ABJ15217" s="60"/>
      <c r="ABK15217" s="60"/>
      <c r="ABL15217" s="60"/>
      <c r="ABM15217" s="60"/>
      <c r="ABN15217" s="60"/>
      <c r="ABO15217" s="60"/>
      <c r="ABP15217" s="60"/>
      <c r="ABQ15217" s="60"/>
      <c r="ABR15217" s="60">
        <v>0.15083674852331799</v>
      </c>
      <c r="ABS15217" s="60"/>
      <c r="ABT15217" s="60"/>
      <c r="ABU15217" s="60"/>
      <c r="ABV15217" s="60"/>
      <c r="ABW15217" s="60"/>
      <c r="ABX15217" s="60"/>
    </row>
    <row r="15218" spans="727:752" x14ac:dyDescent="0.25">
      <c r="AAY15218" s="60"/>
      <c r="AAZ15218" s="60"/>
      <c r="ABA15218" s="60"/>
      <c r="ABB15218" s="60"/>
      <c r="ABC15218" s="60"/>
      <c r="ABD15218" s="60"/>
      <c r="ABE15218" s="60"/>
      <c r="ABF15218" s="60"/>
      <c r="ABG15218" s="60"/>
      <c r="ABH15218" s="60"/>
      <c r="ABI15218" s="60"/>
      <c r="ABJ15218" s="60"/>
      <c r="ABK15218" s="60"/>
      <c r="ABL15218" s="60"/>
      <c r="ABM15218" s="60"/>
      <c r="ABN15218" s="60"/>
      <c r="ABO15218" s="60"/>
      <c r="ABP15218" s="60"/>
      <c r="ABQ15218" s="60"/>
      <c r="ABR15218" s="60">
        <v>0.150605373560286</v>
      </c>
      <c r="ABS15218" s="60"/>
      <c r="ABT15218" s="60"/>
      <c r="ABU15218" s="60"/>
      <c r="ABV15218" s="60"/>
      <c r="ABW15218" s="60"/>
      <c r="ABX15218" s="60"/>
    </row>
    <row r="15219" spans="727:752" x14ac:dyDescent="0.25">
      <c r="AAY15219" s="60"/>
      <c r="AAZ15219" s="60"/>
      <c r="ABA15219" s="60"/>
      <c r="ABB15219" s="60"/>
      <c r="ABC15219" s="60"/>
      <c r="ABD15219" s="60"/>
      <c r="ABE15219" s="60"/>
      <c r="ABF15219" s="60"/>
      <c r="ABG15219" s="60"/>
      <c r="ABH15219" s="60"/>
      <c r="ABI15219" s="60"/>
      <c r="ABJ15219" s="60"/>
      <c r="ABK15219" s="60"/>
      <c r="ABL15219" s="60"/>
      <c r="ABM15219" s="60"/>
      <c r="ABN15219" s="60"/>
      <c r="ABO15219" s="60"/>
      <c r="ABP15219" s="60"/>
      <c r="ABQ15219" s="60"/>
      <c r="ABR15219" s="60">
        <v>0.150605373560286</v>
      </c>
      <c r="ABS15219" s="60"/>
      <c r="ABT15219" s="60"/>
      <c r="ABU15219" s="60"/>
      <c r="ABV15219" s="60"/>
      <c r="ABW15219" s="60"/>
      <c r="ABX15219" s="60"/>
    </row>
    <row r="15220" spans="727:752" x14ac:dyDescent="0.25">
      <c r="AAY15220" s="60"/>
      <c r="AAZ15220" s="60"/>
      <c r="ABA15220" s="60"/>
      <c r="ABB15220" s="60"/>
      <c r="ABC15220" s="60"/>
      <c r="ABD15220" s="60"/>
      <c r="ABE15220" s="60"/>
      <c r="ABF15220" s="60"/>
      <c r="ABG15220" s="60"/>
      <c r="ABH15220" s="60"/>
      <c r="ABI15220" s="60"/>
      <c r="ABJ15220" s="60"/>
      <c r="ABK15220" s="60"/>
      <c r="ABL15220" s="60"/>
      <c r="ABM15220" s="60"/>
      <c r="ABN15220" s="60"/>
      <c r="ABO15220" s="60"/>
      <c r="ABP15220" s="60"/>
      <c r="ABQ15220" s="60"/>
      <c r="ABR15220" s="60">
        <v>0.15042935915369801</v>
      </c>
      <c r="ABS15220" s="60"/>
      <c r="ABT15220" s="60"/>
      <c r="ABU15220" s="60"/>
      <c r="ABV15220" s="60"/>
      <c r="ABW15220" s="60"/>
      <c r="ABX15220" s="60"/>
    </row>
    <row r="15221" spans="727:752" x14ac:dyDescent="0.25">
      <c r="AAY15221" s="60"/>
      <c r="AAZ15221" s="60"/>
      <c r="ABA15221" s="60"/>
      <c r="ABB15221" s="60"/>
      <c r="ABC15221" s="60"/>
      <c r="ABD15221" s="60"/>
      <c r="ABE15221" s="60"/>
      <c r="ABF15221" s="60"/>
      <c r="ABG15221" s="60"/>
      <c r="ABH15221" s="60"/>
      <c r="ABI15221" s="60"/>
      <c r="ABJ15221" s="60"/>
      <c r="ABK15221" s="60"/>
      <c r="ABL15221" s="60"/>
      <c r="ABM15221" s="60"/>
      <c r="ABN15221" s="60"/>
      <c r="ABO15221" s="60"/>
      <c r="ABP15221" s="60"/>
      <c r="ABQ15221" s="60"/>
      <c r="ABR15221" s="60">
        <v>0.15042935915369801</v>
      </c>
      <c r="ABS15221" s="60"/>
      <c r="ABT15221" s="60"/>
      <c r="ABU15221" s="60"/>
      <c r="ABV15221" s="60"/>
      <c r="ABW15221" s="60"/>
      <c r="ABX15221" s="60"/>
    </row>
    <row r="15222" spans="727:752" x14ac:dyDescent="0.25">
      <c r="AAY15222" s="60"/>
      <c r="AAZ15222" s="60"/>
      <c r="ABA15222" s="60"/>
      <c r="ABB15222" s="60"/>
      <c r="ABC15222" s="60"/>
      <c r="ABD15222" s="60"/>
      <c r="ABE15222" s="60"/>
      <c r="ABF15222" s="60"/>
      <c r="ABG15222" s="60"/>
      <c r="ABH15222" s="60"/>
      <c r="ABI15222" s="60"/>
      <c r="ABJ15222" s="60"/>
      <c r="ABK15222" s="60"/>
      <c r="ABL15222" s="60"/>
      <c r="ABM15222" s="60"/>
      <c r="ABN15222" s="60"/>
      <c r="ABO15222" s="60"/>
      <c r="ABP15222" s="60"/>
      <c r="ABQ15222" s="60"/>
      <c r="ABR15222" s="60">
        <v>0.15021425188999599</v>
      </c>
      <c r="ABS15222" s="60"/>
      <c r="ABT15222" s="60"/>
      <c r="ABU15222" s="60"/>
      <c r="ABV15222" s="60"/>
      <c r="ABW15222" s="60"/>
      <c r="ABX15222" s="60"/>
    </row>
    <row r="15223" spans="727:752" x14ac:dyDescent="0.25">
      <c r="AAY15223" s="60"/>
      <c r="AAZ15223" s="60"/>
      <c r="ABA15223" s="60"/>
      <c r="ABB15223" s="60"/>
      <c r="ABC15223" s="60"/>
      <c r="ABD15223" s="60"/>
      <c r="ABE15223" s="60"/>
      <c r="ABF15223" s="60"/>
      <c r="ABG15223" s="60"/>
      <c r="ABH15223" s="60"/>
      <c r="ABI15223" s="60"/>
      <c r="ABJ15223" s="60"/>
      <c r="ABK15223" s="60"/>
      <c r="ABL15223" s="60"/>
      <c r="ABM15223" s="60"/>
      <c r="ABN15223" s="60"/>
      <c r="ABO15223" s="60"/>
      <c r="ABP15223" s="60"/>
      <c r="ABQ15223" s="60"/>
      <c r="ABR15223" s="60">
        <v>0.15021425188999599</v>
      </c>
      <c r="ABS15223" s="60"/>
      <c r="ABT15223" s="60"/>
      <c r="ABU15223" s="60"/>
      <c r="ABV15223" s="60"/>
      <c r="ABW15223" s="60"/>
      <c r="ABX15223" s="60"/>
    </row>
    <row r="15224" spans="727:752" x14ac:dyDescent="0.25">
      <c r="AAY15224" s="60"/>
      <c r="AAZ15224" s="60"/>
      <c r="ABA15224" s="60"/>
      <c r="ABB15224" s="60"/>
      <c r="ABC15224" s="60"/>
      <c r="ABD15224" s="60"/>
      <c r="ABE15224" s="60"/>
      <c r="ABF15224" s="60"/>
      <c r="ABG15224" s="60"/>
      <c r="ABH15224" s="60"/>
      <c r="ABI15224" s="60"/>
      <c r="ABJ15224" s="60"/>
      <c r="ABK15224" s="60"/>
      <c r="ABL15224" s="60"/>
      <c r="ABM15224" s="60"/>
      <c r="ABN15224" s="60"/>
      <c r="ABO15224" s="60"/>
      <c r="ABP15224" s="60"/>
      <c r="ABQ15224" s="60"/>
      <c r="ABR15224" s="60">
        <v>0.150081632837893</v>
      </c>
      <c r="ABS15224" s="60"/>
      <c r="ABT15224" s="60"/>
      <c r="ABU15224" s="60"/>
      <c r="ABV15224" s="60"/>
      <c r="ABW15224" s="60"/>
      <c r="ABX15224" s="60"/>
    </row>
    <row r="15225" spans="727:752" x14ac:dyDescent="0.25">
      <c r="AAY15225" s="60"/>
      <c r="AAZ15225" s="60"/>
      <c r="ABA15225" s="60"/>
      <c r="ABB15225" s="60"/>
      <c r="ABC15225" s="60"/>
      <c r="ABD15225" s="60"/>
      <c r="ABE15225" s="60"/>
      <c r="ABF15225" s="60"/>
      <c r="ABG15225" s="60"/>
      <c r="ABH15225" s="60"/>
      <c r="ABI15225" s="60"/>
      <c r="ABJ15225" s="60"/>
      <c r="ABK15225" s="60"/>
      <c r="ABL15225" s="60"/>
      <c r="ABM15225" s="60"/>
      <c r="ABN15225" s="60"/>
      <c r="ABO15225" s="60"/>
      <c r="ABP15225" s="60"/>
      <c r="ABQ15225" s="60"/>
      <c r="ABR15225" s="60">
        <v>0.150081632837893</v>
      </c>
      <c r="ABS15225" s="60"/>
      <c r="ABT15225" s="60"/>
      <c r="ABU15225" s="60"/>
      <c r="ABV15225" s="60"/>
      <c r="ABW15225" s="60"/>
      <c r="ABX15225" s="60"/>
    </row>
    <row r="15226" spans="727:752" x14ac:dyDescent="0.25">
      <c r="AAY15226" s="60"/>
      <c r="AAZ15226" s="60"/>
      <c r="ABA15226" s="60"/>
      <c r="ABB15226" s="60"/>
      <c r="ABC15226" s="60"/>
      <c r="ABD15226" s="60"/>
      <c r="ABE15226" s="60"/>
      <c r="ABF15226" s="60"/>
      <c r="ABG15226" s="60"/>
      <c r="ABH15226" s="60"/>
      <c r="ABI15226" s="60"/>
      <c r="ABJ15226" s="60"/>
      <c r="ABK15226" s="60"/>
      <c r="ABL15226" s="60"/>
      <c r="ABM15226" s="60"/>
      <c r="ABN15226" s="60"/>
      <c r="ABO15226" s="60"/>
      <c r="ABP15226" s="60"/>
      <c r="ABQ15226" s="60"/>
      <c r="ABR15226" s="60">
        <v>0.14966974936476901</v>
      </c>
      <c r="ABS15226" s="60"/>
      <c r="ABT15226" s="60"/>
      <c r="ABU15226" s="60"/>
      <c r="ABV15226" s="60"/>
      <c r="ABW15226" s="60"/>
      <c r="ABX15226" s="60"/>
    </row>
    <row r="15227" spans="727:752" x14ac:dyDescent="0.25">
      <c r="AAY15227" s="60"/>
      <c r="AAZ15227" s="60"/>
      <c r="ABA15227" s="60"/>
      <c r="ABB15227" s="60"/>
      <c r="ABC15227" s="60"/>
      <c r="ABD15227" s="60"/>
      <c r="ABE15227" s="60"/>
      <c r="ABF15227" s="60"/>
      <c r="ABG15227" s="60"/>
      <c r="ABH15227" s="60"/>
      <c r="ABI15227" s="60"/>
      <c r="ABJ15227" s="60"/>
      <c r="ABK15227" s="60"/>
      <c r="ABL15227" s="60"/>
      <c r="ABM15227" s="60"/>
      <c r="ABN15227" s="60"/>
      <c r="ABO15227" s="60"/>
      <c r="ABP15227" s="60"/>
      <c r="ABQ15227" s="60"/>
      <c r="ABR15227" s="60">
        <v>0.14966974936476901</v>
      </c>
      <c r="ABS15227" s="60"/>
      <c r="ABT15227" s="60"/>
      <c r="ABU15227" s="60"/>
      <c r="ABV15227" s="60"/>
      <c r="ABW15227" s="60"/>
      <c r="ABX15227" s="60"/>
    </row>
    <row r="15228" spans="727:752" x14ac:dyDescent="0.25">
      <c r="AAY15228" s="60"/>
      <c r="AAZ15228" s="60"/>
      <c r="ABA15228" s="60"/>
      <c r="ABB15228" s="60"/>
      <c r="ABC15228" s="60"/>
      <c r="ABD15228" s="60"/>
      <c r="ABE15228" s="60"/>
      <c r="ABF15228" s="60"/>
      <c r="ABG15228" s="60"/>
      <c r="ABH15228" s="60"/>
      <c r="ABI15228" s="60"/>
      <c r="ABJ15228" s="60"/>
      <c r="ABK15228" s="60"/>
      <c r="ABL15228" s="60"/>
      <c r="ABM15228" s="60"/>
      <c r="ABN15228" s="60"/>
      <c r="ABO15228" s="60"/>
      <c r="ABP15228" s="60"/>
      <c r="ABQ15228" s="60"/>
      <c r="ABR15228" s="60">
        <v>0.149638028310666</v>
      </c>
      <c r="ABS15228" s="60"/>
      <c r="ABT15228" s="60"/>
      <c r="ABU15228" s="60"/>
      <c r="ABV15228" s="60"/>
      <c r="ABW15228" s="60"/>
      <c r="ABX15228" s="60"/>
    </row>
    <row r="15229" spans="727:752" x14ac:dyDescent="0.25">
      <c r="AAY15229" s="60"/>
      <c r="AAZ15229" s="60"/>
      <c r="ABA15229" s="60"/>
      <c r="ABB15229" s="60"/>
      <c r="ABC15229" s="60"/>
      <c r="ABD15229" s="60"/>
      <c r="ABE15229" s="60"/>
      <c r="ABF15229" s="60"/>
      <c r="ABG15229" s="60"/>
      <c r="ABH15229" s="60"/>
      <c r="ABI15229" s="60"/>
      <c r="ABJ15229" s="60"/>
      <c r="ABK15229" s="60"/>
      <c r="ABL15229" s="60"/>
      <c r="ABM15229" s="60"/>
      <c r="ABN15229" s="60"/>
      <c r="ABO15229" s="60"/>
      <c r="ABP15229" s="60"/>
      <c r="ABQ15229" s="60"/>
      <c r="ABR15229" s="60">
        <v>0.149638028310666</v>
      </c>
      <c r="ABS15229" s="60"/>
      <c r="ABT15229" s="60"/>
      <c r="ABU15229" s="60"/>
      <c r="ABV15229" s="60"/>
      <c r="ABW15229" s="60"/>
      <c r="ABX15229" s="60"/>
    </row>
    <row r="15230" spans="727:752" x14ac:dyDescent="0.25">
      <c r="AAY15230" s="60"/>
      <c r="AAZ15230" s="60"/>
      <c r="ABA15230" s="60"/>
      <c r="ABB15230" s="60"/>
      <c r="ABC15230" s="60"/>
      <c r="ABD15230" s="60"/>
      <c r="ABE15230" s="60"/>
      <c r="ABF15230" s="60"/>
      <c r="ABG15230" s="60"/>
      <c r="ABH15230" s="60"/>
      <c r="ABI15230" s="60"/>
      <c r="ABJ15230" s="60"/>
      <c r="ABK15230" s="60"/>
      <c r="ABL15230" s="60"/>
      <c r="ABM15230" s="60"/>
      <c r="ABN15230" s="60"/>
      <c r="ABO15230" s="60"/>
      <c r="ABP15230" s="60"/>
      <c r="ABQ15230" s="60"/>
      <c r="ABR15230" s="60">
        <v>0.149531390998553</v>
      </c>
      <c r="ABS15230" s="60"/>
      <c r="ABT15230" s="60"/>
      <c r="ABU15230" s="60"/>
      <c r="ABV15230" s="60"/>
      <c r="ABW15230" s="60"/>
      <c r="ABX15230" s="60"/>
    </row>
    <row r="15231" spans="727:752" x14ac:dyDescent="0.25">
      <c r="AAY15231" s="60"/>
      <c r="AAZ15231" s="60"/>
      <c r="ABA15231" s="60"/>
      <c r="ABB15231" s="60"/>
      <c r="ABC15231" s="60"/>
      <c r="ABD15231" s="60"/>
      <c r="ABE15231" s="60"/>
      <c r="ABF15231" s="60"/>
      <c r="ABG15231" s="60"/>
      <c r="ABH15231" s="60"/>
      <c r="ABI15231" s="60"/>
      <c r="ABJ15231" s="60"/>
      <c r="ABK15231" s="60"/>
      <c r="ABL15231" s="60"/>
      <c r="ABM15231" s="60"/>
      <c r="ABN15231" s="60"/>
      <c r="ABO15231" s="60"/>
      <c r="ABP15231" s="60"/>
      <c r="ABQ15231" s="60"/>
      <c r="ABR15231" s="60">
        <v>0.149531390998553</v>
      </c>
      <c r="ABS15231" s="60"/>
      <c r="ABT15231" s="60"/>
      <c r="ABU15231" s="60"/>
      <c r="ABV15231" s="60"/>
      <c r="ABW15231" s="60"/>
      <c r="ABX15231" s="60"/>
    </row>
    <row r="15232" spans="727:752" x14ac:dyDescent="0.25">
      <c r="AAY15232" s="60"/>
      <c r="AAZ15232" s="60"/>
      <c r="ABA15232" s="60"/>
      <c r="ABB15232" s="60"/>
      <c r="ABC15232" s="60"/>
      <c r="ABD15232" s="60"/>
      <c r="ABE15232" s="60"/>
      <c r="ABF15232" s="60"/>
      <c r="ABG15232" s="60"/>
      <c r="ABH15232" s="60"/>
      <c r="ABI15232" s="60"/>
      <c r="ABJ15232" s="60"/>
      <c r="ABK15232" s="60"/>
      <c r="ABL15232" s="60"/>
      <c r="ABM15232" s="60"/>
      <c r="ABN15232" s="60"/>
      <c r="ABO15232" s="60"/>
      <c r="ABP15232" s="60"/>
      <c r="ABQ15232" s="60"/>
      <c r="ABR15232" s="60">
        <v>0.14942839182999401</v>
      </c>
      <c r="ABS15232" s="60"/>
      <c r="ABT15232" s="60"/>
      <c r="ABU15232" s="60"/>
      <c r="ABV15232" s="60"/>
      <c r="ABW15232" s="60"/>
      <c r="ABX15232" s="60"/>
    </row>
    <row r="15233" spans="727:752" x14ac:dyDescent="0.25">
      <c r="AAY15233" s="60"/>
      <c r="AAZ15233" s="60"/>
      <c r="ABA15233" s="60"/>
      <c r="ABB15233" s="60"/>
      <c r="ABC15233" s="60"/>
      <c r="ABD15233" s="60"/>
      <c r="ABE15233" s="60"/>
      <c r="ABF15233" s="60"/>
      <c r="ABG15233" s="60"/>
      <c r="ABH15233" s="60"/>
      <c r="ABI15233" s="60"/>
      <c r="ABJ15233" s="60"/>
      <c r="ABK15233" s="60"/>
      <c r="ABL15233" s="60"/>
      <c r="ABM15233" s="60"/>
      <c r="ABN15233" s="60"/>
      <c r="ABO15233" s="60"/>
      <c r="ABP15233" s="60"/>
      <c r="ABQ15233" s="60"/>
      <c r="ABR15233" s="60">
        <v>0.14942839182999401</v>
      </c>
      <c r="ABS15233" s="60"/>
      <c r="ABT15233" s="60"/>
      <c r="ABU15233" s="60"/>
      <c r="ABV15233" s="60"/>
      <c r="ABW15233" s="60"/>
      <c r="ABX15233" s="60"/>
    </row>
    <row r="15234" spans="727:752" x14ac:dyDescent="0.25">
      <c r="AAY15234" s="60"/>
      <c r="AAZ15234" s="60"/>
      <c r="ABA15234" s="60"/>
      <c r="ABB15234" s="60"/>
      <c r="ABC15234" s="60"/>
      <c r="ABD15234" s="60"/>
      <c r="ABE15234" s="60"/>
      <c r="ABF15234" s="60"/>
      <c r="ABG15234" s="60"/>
      <c r="ABH15234" s="60"/>
      <c r="ABI15234" s="60"/>
      <c r="ABJ15234" s="60"/>
      <c r="ABK15234" s="60"/>
      <c r="ABL15234" s="60"/>
      <c r="ABM15234" s="60"/>
      <c r="ABN15234" s="60"/>
      <c r="ABO15234" s="60"/>
      <c r="ABP15234" s="60"/>
      <c r="ABQ15234" s="60"/>
      <c r="ABR15234" s="60">
        <v>0.14935818976593901</v>
      </c>
      <c r="ABS15234" s="60"/>
      <c r="ABT15234" s="60"/>
      <c r="ABU15234" s="60"/>
      <c r="ABV15234" s="60"/>
      <c r="ABW15234" s="60"/>
      <c r="ABX15234" s="60"/>
    </row>
    <row r="15235" spans="727:752" x14ac:dyDescent="0.25">
      <c r="AAY15235" s="60"/>
      <c r="AAZ15235" s="60"/>
      <c r="ABA15235" s="60"/>
      <c r="ABB15235" s="60"/>
      <c r="ABC15235" s="60"/>
      <c r="ABD15235" s="60"/>
      <c r="ABE15235" s="60"/>
      <c r="ABF15235" s="60"/>
      <c r="ABG15235" s="60"/>
      <c r="ABH15235" s="60"/>
      <c r="ABI15235" s="60"/>
      <c r="ABJ15235" s="60"/>
      <c r="ABK15235" s="60"/>
      <c r="ABL15235" s="60"/>
      <c r="ABM15235" s="60"/>
      <c r="ABN15235" s="60"/>
      <c r="ABO15235" s="60"/>
      <c r="ABP15235" s="60"/>
      <c r="ABQ15235" s="60"/>
      <c r="ABR15235" s="60">
        <v>0.14935818976593901</v>
      </c>
      <c r="ABS15235" s="60"/>
      <c r="ABT15235" s="60"/>
      <c r="ABU15235" s="60"/>
      <c r="ABV15235" s="60"/>
      <c r="ABW15235" s="60"/>
      <c r="ABX15235" s="60"/>
    </row>
    <row r="15236" spans="727:752" x14ac:dyDescent="0.25">
      <c r="AAY15236" s="60"/>
      <c r="AAZ15236" s="60"/>
      <c r="ABA15236" s="60"/>
      <c r="ABB15236" s="60"/>
      <c r="ABC15236" s="60"/>
      <c r="ABD15236" s="60"/>
      <c r="ABE15236" s="60"/>
      <c r="ABF15236" s="60"/>
      <c r="ABG15236" s="60"/>
      <c r="ABH15236" s="60"/>
      <c r="ABI15236" s="60"/>
      <c r="ABJ15236" s="60"/>
      <c r="ABK15236" s="60"/>
      <c r="ABL15236" s="60"/>
      <c r="ABM15236" s="60"/>
      <c r="ABN15236" s="60"/>
      <c r="ABO15236" s="60"/>
      <c r="ABP15236" s="60"/>
      <c r="ABQ15236" s="60"/>
      <c r="ABR15236" s="60">
        <v>0.149310220657073</v>
      </c>
      <c r="ABS15236" s="60"/>
      <c r="ABT15236" s="60"/>
      <c r="ABU15236" s="60"/>
      <c r="ABV15236" s="60"/>
      <c r="ABW15236" s="60"/>
      <c r="ABX15236" s="60"/>
    </row>
    <row r="15237" spans="727:752" x14ac:dyDescent="0.25">
      <c r="AAY15237" s="60"/>
      <c r="AAZ15237" s="60"/>
      <c r="ABA15237" s="60"/>
      <c r="ABB15237" s="60"/>
      <c r="ABC15237" s="60"/>
      <c r="ABD15237" s="60"/>
      <c r="ABE15237" s="60"/>
      <c r="ABF15237" s="60"/>
      <c r="ABG15237" s="60"/>
      <c r="ABH15237" s="60"/>
      <c r="ABI15237" s="60"/>
      <c r="ABJ15237" s="60"/>
      <c r="ABK15237" s="60"/>
      <c r="ABL15237" s="60"/>
      <c r="ABM15237" s="60"/>
      <c r="ABN15237" s="60"/>
      <c r="ABO15237" s="60"/>
      <c r="ABP15237" s="60"/>
      <c r="ABQ15237" s="60"/>
      <c r="ABR15237" s="60">
        <v>0.149310220657073</v>
      </c>
      <c r="ABS15237" s="60"/>
      <c r="ABT15237" s="60"/>
      <c r="ABU15237" s="60"/>
      <c r="ABV15237" s="60"/>
      <c r="ABW15237" s="60"/>
      <c r="ABX15237" s="60"/>
    </row>
    <row r="15238" spans="727:752" x14ac:dyDescent="0.25">
      <c r="AAY15238" s="60"/>
      <c r="AAZ15238" s="60"/>
      <c r="ABA15238" s="60"/>
      <c r="ABB15238" s="60"/>
      <c r="ABC15238" s="60"/>
      <c r="ABD15238" s="60"/>
      <c r="ABE15238" s="60"/>
      <c r="ABF15238" s="60"/>
      <c r="ABG15238" s="60"/>
      <c r="ABH15238" s="60"/>
      <c r="ABI15238" s="60"/>
      <c r="ABJ15238" s="60"/>
      <c r="ABK15238" s="60"/>
      <c r="ABL15238" s="60"/>
      <c r="ABM15238" s="60"/>
      <c r="ABN15238" s="60"/>
      <c r="ABO15238" s="60"/>
      <c r="ABP15238" s="60"/>
      <c r="ABQ15238" s="60"/>
      <c r="ABR15238" s="60">
        <v>0.14917449906743599</v>
      </c>
      <c r="ABS15238" s="60"/>
      <c r="ABT15238" s="60"/>
      <c r="ABU15238" s="60"/>
      <c r="ABV15238" s="60"/>
      <c r="ABW15238" s="60"/>
      <c r="ABX15238" s="60"/>
    </row>
    <row r="15239" spans="727:752" x14ac:dyDescent="0.25">
      <c r="AAY15239" s="60"/>
      <c r="AAZ15239" s="60"/>
      <c r="ABA15239" s="60"/>
      <c r="ABB15239" s="60"/>
      <c r="ABC15239" s="60"/>
      <c r="ABD15239" s="60"/>
      <c r="ABE15239" s="60"/>
      <c r="ABF15239" s="60"/>
      <c r="ABG15239" s="60"/>
      <c r="ABH15239" s="60"/>
      <c r="ABI15239" s="60"/>
      <c r="ABJ15239" s="60"/>
      <c r="ABK15239" s="60"/>
      <c r="ABL15239" s="60"/>
      <c r="ABM15239" s="60"/>
      <c r="ABN15239" s="60"/>
      <c r="ABO15239" s="60"/>
      <c r="ABP15239" s="60"/>
      <c r="ABQ15239" s="60"/>
      <c r="ABR15239" s="60">
        <v>0.14917449906743599</v>
      </c>
      <c r="ABS15239" s="60"/>
      <c r="ABT15239" s="60"/>
      <c r="ABU15239" s="60"/>
      <c r="ABV15239" s="60"/>
      <c r="ABW15239" s="60"/>
      <c r="ABX15239" s="60"/>
    </row>
    <row r="15240" spans="727:752" x14ac:dyDescent="0.25">
      <c r="AAY15240" s="60"/>
      <c r="AAZ15240" s="60"/>
      <c r="ABA15240" s="60"/>
      <c r="ABB15240" s="60"/>
      <c r="ABC15240" s="60"/>
      <c r="ABD15240" s="60"/>
      <c r="ABE15240" s="60"/>
      <c r="ABF15240" s="60"/>
      <c r="ABG15240" s="60"/>
      <c r="ABH15240" s="60"/>
      <c r="ABI15240" s="60"/>
      <c r="ABJ15240" s="60"/>
      <c r="ABK15240" s="60"/>
      <c r="ABL15240" s="60"/>
      <c r="ABM15240" s="60"/>
      <c r="ABN15240" s="60"/>
      <c r="ABO15240" s="60"/>
      <c r="ABP15240" s="60"/>
      <c r="ABQ15240" s="60"/>
      <c r="ABR15240" s="60">
        <v>0.148814412821132</v>
      </c>
      <c r="ABS15240" s="60"/>
      <c r="ABT15240" s="60"/>
      <c r="ABU15240" s="60"/>
      <c r="ABV15240" s="60"/>
      <c r="ABW15240" s="60"/>
      <c r="ABX15240" s="60"/>
    </row>
    <row r="15241" spans="727:752" x14ac:dyDescent="0.25">
      <c r="AAY15241" s="60"/>
      <c r="AAZ15241" s="60"/>
      <c r="ABA15241" s="60"/>
      <c r="ABB15241" s="60"/>
      <c r="ABC15241" s="60"/>
      <c r="ABD15241" s="60"/>
      <c r="ABE15241" s="60"/>
      <c r="ABF15241" s="60"/>
      <c r="ABG15241" s="60"/>
      <c r="ABH15241" s="60"/>
      <c r="ABI15241" s="60"/>
      <c r="ABJ15241" s="60"/>
      <c r="ABK15241" s="60"/>
      <c r="ABL15241" s="60"/>
      <c r="ABM15241" s="60"/>
      <c r="ABN15241" s="60"/>
      <c r="ABO15241" s="60"/>
      <c r="ABP15241" s="60"/>
      <c r="ABQ15241" s="60"/>
      <c r="ABR15241" s="60">
        <v>0.148814412821132</v>
      </c>
      <c r="ABS15241" s="60"/>
      <c r="ABT15241" s="60"/>
      <c r="ABU15241" s="60"/>
      <c r="ABV15241" s="60"/>
      <c r="ABW15241" s="60"/>
      <c r="ABX15241" s="60"/>
    </row>
    <row r="15242" spans="727:752" x14ac:dyDescent="0.25">
      <c r="AAY15242" s="60"/>
      <c r="AAZ15242" s="60"/>
      <c r="ABA15242" s="60"/>
      <c r="ABB15242" s="60"/>
      <c r="ABC15242" s="60"/>
      <c r="ABD15242" s="60"/>
      <c r="ABE15242" s="60"/>
      <c r="ABF15242" s="60"/>
      <c r="ABG15242" s="60"/>
      <c r="ABH15242" s="60"/>
      <c r="ABI15242" s="60"/>
      <c r="ABJ15242" s="60"/>
      <c r="ABK15242" s="60"/>
      <c r="ABL15242" s="60"/>
      <c r="ABM15242" s="60"/>
      <c r="ABN15242" s="60"/>
      <c r="ABO15242" s="60"/>
      <c r="ABP15242" s="60"/>
      <c r="ABQ15242" s="60"/>
      <c r="ABR15242" s="60">
        <v>0.147170599488226</v>
      </c>
      <c r="ABS15242" s="60"/>
      <c r="ABT15242" s="60"/>
      <c r="ABU15242" s="60"/>
      <c r="ABV15242" s="60"/>
      <c r="ABW15242" s="60"/>
      <c r="ABX15242" s="60"/>
    </row>
    <row r="15243" spans="727:752" x14ac:dyDescent="0.25">
      <c r="AAY15243" s="60"/>
      <c r="AAZ15243" s="60"/>
      <c r="ABA15243" s="60"/>
      <c r="ABB15243" s="60"/>
      <c r="ABC15243" s="60"/>
      <c r="ABD15243" s="60"/>
      <c r="ABE15243" s="60"/>
      <c r="ABF15243" s="60"/>
      <c r="ABG15243" s="60"/>
      <c r="ABH15243" s="60"/>
      <c r="ABI15243" s="60"/>
      <c r="ABJ15243" s="60"/>
      <c r="ABK15243" s="60"/>
      <c r="ABL15243" s="60"/>
      <c r="ABM15243" s="60"/>
      <c r="ABN15243" s="60"/>
      <c r="ABO15243" s="60"/>
      <c r="ABP15243" s="60"/>
      <c r="ABQ15243" s="60"/>
      <c r="ABR15243" s="60">
        <v>0.14707887042888401</v>
      </c>
      <c r="ABS15243" s="60"/>
      <c r="ABT15243" s="60"/>
      <c r="ABU15243" s="60"/>
      <c r="ABV15243" s="60"/>
      <c r="ABW15243" s="60"/>
      <c r="ABX15243" s="60"/>
    </row>
    <row r="15244" spans="727:752" x14ac:dyDescent="0.25">
      <c r="AAY15244" s="60"/>
      <c r="AAZ15244" s="60"/>
      <c r="ABA15244" s="60"/>
      <c r="ABB15244" s="60"/>
      <c r="ABC15244" s="60"/>
      <c r="ABD15244" s="60"/>
      <c r="ABE15244" s="60"/>
      <c r="ABF15244" s="60"/>
      <c r="ABG15244" s="60"/>
      <c r="ABH15244" s="60"/>
      <c r="ABI15244" s="60"/>
      <c r="ABJ15244" s="60"/>
      <c r="ABK15244" s="60"/>
      <c r="ABL15244" s="60"/>
      <c r="ABM15244" s="60"/>
      <c r="ABN15244" s="60"/>
      <c r="ABO15244" s="60"/>
      <c r="ABP15244" s="60"/>
      <c r="ABQ15244" s="60"/>
      <c r="ABR15244" s="60">
        <v>0.14707887042888401</v>
      </c>
      <c r="ABS15244" s="60"/>
      <c r="ABT15244" s="60"/>
      <c r="ABU15244" s="60"/>
      <c r="ABV15244" s="60"/>
      <c r="ABW15244" s="60"/>
      <c r="ABX15244" s="60"/>
    </row>
    <row r="15245" spans="727:752" x14ac:dyDescent="0.25">
      <c r="AAY15245" s="60"/>
      <c r="AAZ15245" s="60"/>
      <c r="ABA15245" s="60"/>
      <c r="ABB15245" s="60"/>
      <c r="ABC15245" s="60"/>
      <c r="ABD15245" s="60"/>
      <c r="ABE15245" s="60"/>
      <c r="ABF15245" s="60"/>
      <c r="ABG15245" s="60"/>
      <c r="ABH15245" s="60"/>
      <c r="ABI15245" s="60"/>
      <c r="ABJ15245" s="60"/>
      <c r="ABK15245" s="60"/>
      <c r="ABL15245" s="60"/>
      <c r="ABM15245" s="60"/>
      <c r="ABN15245" s="60"/>
      <c r="ABO15245" s="60"/>
      <c r="ABP15245" s="60"/>
      <c r="ABQ15245" s="60"/>
      <c r="ABR15245" s="60">
        <v>0.14707887042888401</v>
      </c>
      <c r="ABS15245" s="60"/>
      <c r="ABT15245" s="60"/>
      <c r="ABU15245" s="60"/>
      <c r="ABV15245" s="60"/>
      <c r="ABW15245" s="60"/>
      <c r="ABX15245" s="60"/>
    </row>
    <row r="15246" spans="727:752" x14ac:dyDescent="0.25">
      <c r="AAY15246" s="60"/>
      <c r="AAZ15246" s="60"/>
      <c r="ABA15246" s="60"/>
      <c r="ABB15246" s="60"/>
      <c r="ABC15246" s="60"/>
      <c r="ABD15246" s="60"/>
      <c r="ABE15246" s="60"/>
      <c r="ABF15246" s="60"/>
      <c r="ABG15246" s="60"/>
      <c r="ABH15246" s="60"/>
      <c r="ABI15246" s="60"/>
      <c r="ABJ15246" s="60"/>
      <c r="ABK15246" s="60"/>
      <c r="ABL15246" s="60"/>
      <c r="ABM15246" s="60"/>
      <c r="ABN15246" s="60"/>
      <c r="ABO15246" s="60"/>
      <c r="ABP15246" s="60"/>
      <c r="ABQ15246" s="60"/>
      <c r="ABR15246" s="60">
        <v>0.14707887042888401</v>
      </c>
      <c r="ABS15246" s="60"/>
      <c r="ABT15246" s="60"/>
      <c r="ABU15246" s="60"/>
      <c r="ABV15246" s="60"/>
      <c r="ABW15246" s="60"/>
      <c r="ABX15246" s="60"/>
    </row>
    <row r="15247" spans="727:752" x14ac:dyDescent="0.25">
      <c r="AAY15247" s="60"/>
      <c r="AAZ15247" s="60"/>
      <c r="ABA15247" s="60"/>
      <c r="ABB15247" s="60"/>
      <c r="ABC15247" s="60"/>
      <c r="ABD15247" s="60"/>
      <c r="ABE15247" s="60"/>
      <c r="ABF15247" s="60"/>
      <c r="ABG15247" s="60"/>
      <c r="ABH15247" s="60"/>
      <c r="ABI15247" s="60"/>
      <c r="ABJ15247" s="60"/>
      <c r="ABK15247" s="60"/>
      <c r="ABL15247" s="60"/>
      <c r="ABM15247" s="60"/>
      <c r="ABN15247" s="60"/>
      <c r="ABO15247" s="60"/>
      <c r="ABP15247" s="60"/>
      <c r="ABQ15247" s="60"/>
      <c r="ABR15247" s="60">
        <v>0.14707887042888401</v>
      </c>
      <c r="ABS15247" s="60"/>
      <c r="ABT15247" s="60"/>
      <c r="ABU15247" s="60"/>
      <c r="ABV15247" s="60"/>
      <c r="ABW15247" s="60"/>
      <c r="ABX15247" s="60"/>
    </row>
    <row r="15248" spans="727:752" x14ac:dyDescent="0.25">
      <c r="AAY15248" s="60"/>
      <c r="AAZ15248" s="60"/>
      <c r="ABA15248" s="60"/>
      <c r="ABB15248" s="60"/>
      <c r="ABC15248" s="60"/>
      <c r="ABD15248" s="60"/>
      <c r="ABE15248" s="60"/>
      <c r="ABF15248" s="60"/>
      <c r="ABG15248" s="60"/>
      <c r="ABH15248" s="60"/>
      <c r="ABI15248" s="60"/>
      <c r="ABJ15248" s="60"/>
      <c r="ABK15248" s="60"/>
      <c r="ABL15248" s="60"/>
      <c r="ABM15248" s="60"/>
      <c r="ABN15248" s="60"/>
      <c r="ABO15248" s="60"/>
      <c r="ABP15248" s="60"/>
      <c r="ABQ15248" s="60"/>
      <c r="ABR15248" s="60">
        <v>0.14707887042888401</v>
      </c>
      <c r="ABS15248" s="60"/>
      <c r="ABT15248" s="60"/>
      <c r="ABU15248" s="60"/>
      <c r="ABV15248" s="60"/>
      <c r="ABW15248" s="60"/>
      <c r="ABX15248" s="60"/>
    </row>
    <row r="15249" spans="727:752" x14ac:dyDescent="0.25">
      <c r="AAY15249" s="60"/>
      <c r="AAZ15249" s="60"/>
      <c r="ABA15249" s="60"/>
      <c r="ABB15249" s="60"/>
      <c r="ABC15249" s="60"/>
      <c r="ABD15249" s="60"/>
      <c r="ABE15249" s="60"/>
      <c r="ABF15249" s="60"/>
      <c r="ABG15249" s="60"/>
      <c r="ABH15249" s="60"/>
      <c r="ABI15249" s="60"/>
      <c r="ABJ15249" s="60"/>
      <c r="ABK15249" s="60"/>
      <c r="ABL15249" s="60"/>
      <c r="ABM15249" s="60"/>
      <c r="ABN15249" s="60"/>
      <c r="ABO15249" s="60"/>
      <c r="ABP15249" s="60"/>
      <c r="ABQ15249" s="60"/>
      <c r="ABR15249" s="60">
        <v>0.14707887042888401</v>
      </c>
      <c r="ABS15249" s="60"/>
      <c r="ABT15249" s="60"/>
      <c r="ABU15249" s="60"/>
      <c r="ABV15249" s="60"/>
      <c r="ABW15249" s="60"/>
      <c r="ABX15249" s="60"/>
    </row>
    <row r="15250" spans="727:752" x14ac:dyDescent="0.25">
      <c r="AAY15250" s="60"/>
      <c r="AAZ15250" s="60"/>
      <c r="ABA15250" s="60"/>
      <c r="ABB15250" s="60"/>
      <c r="ABC15250" s="60"/>
      <c r="ABD15250" s="60"/>
      <c r="ABE15250" s="60"/>
      <c r="ABF15250" s="60"/>
      <c r="ABG15250" s="60"/>
      <c r="ABH15250" s="60"/>
      <c r="ABI15250" s="60"/>
      <c r="ABJ15250" s="60"/>
      <c r="ABK15250" s="60"/>
      <c r="ABL15250" s="60"/>
      <c r="ABM15250" s="60"/>
      <c r="ABN15250" s="60"/>
      <c r="ABO15250" s="60"/>
      <c r="ABP15250" s="60"/>
      <c r="ABQ15250" s="60"/>
      <c r="ABR15250" s="60">
        <v>0.14707887042888401</v>
      </c>
      <c r="ABS15250" s="60"/>
      <c r="ABT15250" s="60"/>
      <c r="ABU15250" s="60"/>
      <c r="ABV15250" s="60"/>
      <c r="ABW15250" s="60"/>
      <c r="ABX15250" s="60"/>
    </row>
    <row r="15251" spans="727:752" x14ac:dyDescent="0.25">
      <c r="AAY15251" s="60"/>
      <c r="AAZ15251" s="60"/>
      <c r="ABA15251" s="60"/>
      <c r="ABB15251" s="60"/>
      <c r="ABC15251" s="60"/>
      <c r="ABD15251" s="60"/>
      <c r="ABE15251" s="60"/>
      <c r="ABF15251" s="60"/>
      <c r="ABG15251" s="60"/>
      <c r="ABH15251" s="60"/>
      <c r="ABI15251" s="60"/>
      <c r="ABJ15251" s="60"/>
      <c r="ABK15251" s="60"/>
      <c r="ABL15251" s="60"/>
      <c r="ABM15251" s="60"/>
      <c r="ABN15251" s="60"/>
      <c r="ABO15251" s="60"/>
      <c r="ABP15251" s="60"/>
      <c r="ABQ15251" s="60"/>
      <c r="ABR15251" s="60">
        <v>0.14707887042888401</v>
      </c>
      <c r="ABS15251" s="60"/>
      <c r="ABT15251" s="60"/>
      <c r="ABU15251" s="60"/>
      <c r="ABV15251" s="60"/>
      <c r="ABW15251" s="60"/>
      <c r="ABX15251" s="60"/>
    </row>
    <row r="15252" spans="727:752" x14ac:dyDescent="0.25">
      <c r="AAY15252" s="60"/>
      <c r="AAZ15252" s="60"/>
      <c r="ABA15252" s="60"/>
      <c r="ABB15252" s="60"/>
      <c r="ABC15252" s="60"/>
      <c r="ABD15252" s="60"/>
      <c r="ABE15252" s="60"/>
      <c r="ABF15252" s="60"/>
      <c r="ABG15252" s="60"/>
      <c r="ABH15252" s="60"/>
      <c r="ABI15252" s="60"/>
      <c r="ABJ15252" s="60"/>
      <c r="ABK15252" s="60"/>
      <c r="ABL15252" s="60"/>
      <c r="ABM15252" s="60"/>
      <c r="ABN15252" s="60"/>
      <c r="ABO15252" s="60"/>
      <c r="ABP15252" s="60"/>
      <c r="ABQ15252" s="60"/>
      <c r="ABR15252" s="60">
        <v>0.14707887042888401</v>
      </c>
      <c r="ABS15252" s="60"/>
      <c r="ABT15252" s="60"/>
      <c r="ABU15252" s="60"/>
      <c r="ABV15252" s="60"/>
      <c r="ABW15252" s="60"/>
      <c r="ABX15252" s="60"/>
    </row>
    <row r="15253" spans="727:752" x14ac:dyDescent="0.25">
      <c r="AAY15253" s="60"/>
      <c r="AAZ15253" s="60"/>
      <c r="ABA15253" s="60"/>
      <c r="ABB15253" s="60"/>
      <c r="ABC15253" s="60"/>
      <c r="ABD15253" s="60"/>
      <c r="ABE15253" s="60"/>
      <c r="ABF15253" s="60"/>
      <c r="ABG15253" s="60"/>
      <c r="ABH15253" s="60"/>
      <c r="ABI15253" s="60"/>
      <c r="ABJ15253" s="60"/>
      <c r="ABK15253" s="60"/>
      <c r="ABL15253" s="60"/>
      <c r="ABM15253" s="60"/>
      <c r="ABN15253" s="60"/>
      <c r="ABO15253" s="60"/>
      <c r="ABP15253" s="60"/>
      <c r="ABQ15253" s="60"/>
      <c r="ABR15253" s="60">
        <v>0.14707887042888401</v>
      </c>
      <c r="ABS15253" s="60"/>
      <c r="ABT15253" s="60"/>
      <c r="ABU15253" s="60"/>
      <c r="ABV15253" s="60"/>
      <c r="ABW15253" s="60"/>
      <c r="ABX15253" s="60"/>
    </row>
    <row r="15254" spans="727:752" x14ac:dyDescent="0.25">
      <c r="AAY15254" s="60"/>
      <c r="AAZ15254" s="60"/>
      <c r="ABA15254" s="60"/>
      <c r="ABB15254" s="60"/>
      <c r="ABC15254" s="60"/>
      <c r="ABD15254" s="60"/>
      <c r="ABE15254" s="60"/>
      <c r="ABF15254" s="60"/>
      <c r="ABG15254" s="60"/>
      <c r="ABH15254" s="60"/>
      <c r="ABI15254" s="60"/>
      <c r="ABJ15254" s="60"/>
      <c r="ABK15254" s="60"/>
      <c r="ABL15254" s="60"/>
      <c r="ABM15254" s="60"/>
      <c r="ABN15254" s="60"/>
      <c r="ABO15254" s="60"/>
      <c r="ABP15254" s="60"/>
      <c r="ABQ15254" s="60"/>
      <c r="ABR15254" s="60">
        <v>0.14707887042888401</v>
      </c>
      <c r="ABS15254" s="60"/>
      <c r="ABT15254" s="60"/>
      <c r="ABU15254" s="60"/>
      <c r="ABV15254" s="60"/>
      <c r="ABW15254" s="60"/>
      <c r="ABX15254" s="60"/>
    </row>
    <row r="15255" spans="727:752" x14ac:dyDescent="0.25">
      <c r="AAY15255" s="60"/>
      <c r="AAZ15255" s="60"/>
      <c r="ABA15255" s="60"/>
      <c r="ABB15255" s="60"/>
      <c r="ABC15255" s="60"/>
      <c r="ABD15255" s="60"/>
      <c r="ABE15255" s="60"/>
      <c r="ABF15255" s="60"/>
      <c r="ABG15255" s="60"/>
      <c r="ABH15255" s="60"/>
      <c r="ABI15255" s="60"/>
      <c r="ABJ15255" s="60"/>
      <c r="ABK15255" s="60"/>
      <c r="ABL15255" s="60"/>
      <c r="ABM15255" s="60"/>
      <c r="ABN15255" s="60"/>
      <c r="ABO15255" s="60"/>
      <c r="ABP15255" s="60"/>
      <c r="ABQ15255" s="60"/>
      <c r="ABR15255" s="60">
        <v>0.14707887042888401</v>
      </c>
      <c r="ABS15255" s="60"/>
      <c r="ABT15255" s="60"/>
      <c r="ABU15255" s="60"/>
      <c r="ABV15255" s="60"/>
      <c r="ABW15255" s="60"/>
      <c r="ABX15255" s="60"/>
    </row>
    <row r="15256" spans="727:752" x14ac:dyDescent="0.25">
      <c r="AAY15256" s="60"/>
      <c r="AAZ15256" s="60"/>
      <c r="ABA15256" s="60"/>
      <c r="ABB15256" s="60"/>
      <c r="ABC15256" s="60"/>
      <c r="ABD15256" s="60"/>
      <c r="ABE15256" s="60"/>
      <c r="ABF15256" s="60"/>
      <c r="ABG15256" s="60"/>
      <c r="ABH15256" s="60"/>
      <c r="ABI15256" s="60"/>
      <c r="ABJ15256" s="60"/>
      <c r="ABK15256" s="60"/>
      <c r="ABL15256" s="60"/>
      <c r="ABM15256" s="60"/>
      <c r="ABN15256" s="60"/>
      <c r="ABO15256" s="60"/>
      <c r="ABP15256" s="60"/>
      <c r="ABQ15256" s="60"/>
      <c r="ABR15256" s="60">
        <v>0.14707887042888401</v>
      </c>
      <c r="ABS15256" s="60"/>
      <c r="ABT15256" s="60"/>
      <c r="ABU15256" s="60"/>
      <c r="ABV15256" s="60"/>
      <c r="ABW15256" s="60"/>
      <c r="ABX15256" s="60"/>
    </row>
    <row r="15257" spans="727:752" x14ac:dyDescent="0.25">
      <c r="AAY15257" s="60"/>
      <c r="AAZ15257" s="60"/>
      <c r="ABA15257" s="60"/>
      <c r="ABB15257" s="60"/>
      <c r="ABC15257" s="60"/>
      <c r="ABD15257" s="60"/>
      <c r="ABE15257" s="60"/>
      <c r="ABF15257" s="60"/>
      <c r="ABG15257" s="60"/>
      <c r="ABH15257" s="60"/>
      <c r="ABI15257" s="60"/>
      <c r="ABJ15257" s="60"/>
      <c r="ABK15257" s="60"/>
      <c r="ABL15257" s="60"/>
      <c r="ABM15257" s="60"/>
      <c r="ABN15257" s="60"/>
      <c r="ABO15257" s="60"/>
      <c r="ABP15257" s="60"/>
      <c r="ABQ15257" s="60"/>
      <c r="ABR15257" s="60">
        <v>0.14707887042888401</v>
      </c>
      <c r="ABS15257" s="60"/>
      <c r="ABT15257" s="60"/>
      <c r="ABU15257" s="60"/>
      <c r="ABV15257" s="60"/>
      <c r="ABW15257" s="60"/>
      <c r="ABX15257" s="60"/>
    </row>
    <row r="15258" spans="727:752" x14ac:dyDescent="0.25">
      <c r="AAY15258" s="60"/>
      <c r="AAZ15258" s="60"/>
      <c r="ABA15258" s="60"/>
      <c r="ABB15258" s="60"/>
      <c r="ABC15258" s="60"/>
      <c r="ABD15258" s="60"/>
      <c r="ABE15258" s="60"/>
      <c r="ABF15258" s="60"/>
      <c r="ABG15258" s="60"/>
      <c r="ABH15258" s="60"/>
      <c r="ABI15258" s="60"/>
      <c r="ABJ15258" s="60"/>
      <c r="ABK15258" s="60"/>
      <c r="ABL15258" s="60"/>
      <c r="ABM15258" s="60"/>
      <c r="ABN15258" s="60"/>
      <c r="ABO15258" s="60"/>
      <c r="ABP15258" s="60"/>
      <c r="ABQ15258" s="60"/>
      <c r="ABR15258" s="60">
        <v>0.14707887042888401</v>
      </c>
      <c r="ABS15258" s="60"/>
      <c r="ABT15258" s="60"/>
      <c r="ABU15258" s="60"/>
      <c r="ABV15258" s="60"/>
      <c r="ABW15258" s="60"/>
      <c r="ABX15258" s="60"/>
    </row>
    <row r="15259" spans="727:752" x14ac:dyDescent="0.25">
      <c r="AAY15259" s="60"/>
      <c r="AAZ15259" s="60"/>
      <c r="ABA15259" s="60"/>
      <c r="ABB15259" s="60"/>
      <c r="ABC15259" s="60"/>
      <c r="ABD15259" s="60"/>
      <c r="ABE15259" s="60"/>
      <c r="ABF15259" s="60"/>
      <c r="ABG15259" s="60"/>
      <c r="ABH15259" s="60"/>
      <c r="ABI15259" s="60"/>
      <c r="ABJ15259" s="60"/>
      <c r="ABK15259" s="60"/>
      <c r="ABL15259" s="60"/>
      <c r="ABM15259" s="60"/>
      <c r="ABN15259" s="60"/>
      <c r="ABO15259" s="60"/>
      <c r="ABP15259" s="60"/>
      <c r="ABQ15259" s="60"/>
      <c r="ABR15259" s="60">
        <v>0.145698737274785</v>
      </c>
      <c r="ABS15259" s="60"/>
      <c r="ABT15259" s="60"/>
      <c r="ABU15259" s="60"/>
      <c r="ABV15259" s="60"/>
      <c r="ABW15259" s="60"/>
      <c r="ABX15259" s="60"/>
    </row>
    <row r="15260" spans="727:752" x14ac:dyDescent="0.25">
      <c r="AAY15260" s="60"/>
      <c r="AAZ15260" s="60"/>
      <c r="ABA15260" s="60"/>
      <c r="ABB15260" s="60"/>
      <c r="ABC15260" s="60"/>
      <c r="ABD15260" s="60"/>
      <c r="ABE15260" s="60"/>
      <c r="ABF15260" s="60"/>
      <c r="ABG15260" s="60"/>
      <c r="ABH15260" s="60"/>
      <c r="ABI15260" s="60"/>
      <c r="ABJ15260" s="60"/>
      <c r="ABK15260" s="60"/>
      <c r="ABL15260" s="60"/>
      <c r="ABM15260" s="60"/>
      <c r="ABN15260" s="60"/>
      <c r="ABO15260" s="60"/>
      <c r="ABP15260" s="60"/>
      <c r="ABQ15260" s="60"/>
      <c r="ABR15260" s="60">
        <v>0.145698737274785</v>
      </c>
      <c r="ABS15260" s="60"/>
      <c r="ABT15260" s="60"/>
      <c r="ABU15260" s="60"/>
      <c r="ABV15260" s="60"/>
      <c r="ABW15260" s="60"/>
      <c r="ABX15260" s="60"/>
    </row>
    <row r="15261" spans="727:752" x14ac:dyDescent="0.25">
      <c r="AAY15261" s="60"/>
      <c r="AAZ15261" s="60"/>
      <c r="ABA15261" s="60"/>
      <c r="ABB15261" s="60"/>
      <c r="ABC15261" s="60"/>
      <c r="ABD15261" s="60"/>
      <c r="ABE15261" s="60"/>
      <c r="ABF15261" s="60"/>
      <c r="ABG15261" s="60"/>
      <c r="ABH15261" s="60"/>
      <c r="ABI15261" s="60"/>
      <c r="ABJ15261" s="60"/>
      <c r="ABK15261" s="60"/>
      <c r="ABL15261" s="60"/>
      <c r="ABM15261" s="60"/>
      <c r="ABN15261" s="60"/>
      <c r="ABO15261" s="60"/>
      <c r="ABP15261" s="60"/>
      <c r="ABQ15261" s="60"/>
      <c r="ABR15261" s="60">
        <v>0.14565697489141399</v>
      </c>
      <c r="ABS15261" s="60"/>
      <c r="ABT15261" s="60"/>
      <c r="ABU15261" s="60"/>
      <c r="ABV15261" s="60"/>
      <c r="ABW15261" s="60"/>
      <c r="ABX15261" s="60"/>
    </row>
    <row r="15262" spans="727:752" x14ac:dyDescent="0.25">
      <c r="AAY15262" s="60"/>
      <c r="AAZ15262" s="60"/>
      <c r="ABA15262" s="60"/>
      <c r="ABB15262" s="60"/>
      <c r="ABC15262" s="60"/>
      <c r="ABD15262" s="60"/>
      <c r="ABE15262" s="60"/>
      <c r="ABF15262" s="60"/>
      <c r="ABG15262" s="60"/>
      <c r="ABH15262" s="60"/>
      <c r="ABI15262" s="60"/>
      <c r="ABJ15262" s="60"/>
      <c r="ABK15262" s="60"/>
      <c r="ABL15262" s="60"/>
      <c r="ABM15262" s="60"/>
      <c r="ABN15262" s="60"/>
      <c r="ABO15262" s="60"/>
      <c r="ABP15262" s="60"/>
      <c r="ABQ15262" s="60"/>
      <c r="ABR15262" s="60">
        <v>0.145588071534133</v>
      </c>
      <c r="ABS15262" s="60"/>
      <c r="ABT15262" s="60"/>
      <c r="ABU15262" s="60"/>
      <c r="ABV15262" s="60"/>
      <c r="ABW15262" s="60"/>
      <c r="ABX15262" s="60"/>
    </row>
    <row r="15263" spans="727:752" x14ac:dyDescent="0.25">
      <c r="AAY15263" s="60"/>
      <c r="AAZ15263" s="60"/>
      <c r="ABA15263" s="60"/>
      <c r="ABB15263" s="60"/>
      <c r="ABC15263" s="60"/>
      <c r="ABD15263" s="60"/>
      <c r="ABE15263" s="60"/>
      <c r="ABF15263" s="60"/>
      <c r="ABG15263" s="60"/>
      <c r="ABH15263" s="60"/>
      <c r="ABI15263" s="60"/>
      <c r="ABJ15263" s="60"/>
      <c r="ABK15263" s="60"/>
      <c r="ABL15263" s="60"/>
      <c r="ABM15263" s="60"/>
      <c r="ABN15263" s="60"/>
      <c r="ABO15263" s="60"/>
      <c r="ABP15263" s="60"/>
      <c r="ABQ15263" s="60"/>
      <c r="ABR15263" s="60">
        <v>0.14505642695017301</v>
      </c>
      <c r="ABS15263" s="60"/>
      <c r="ABT15263" s="60"/>
      <c r="ABU15263" s="60"/>
      <c r="ABV15263" s="60"/>
      <c r="ABW15263" s="60"/>
      <c r="ABX15263" s="60"/>
    </row>
    <row r="15264" spans="727:752" x14ac:dyDescent="0.25">
      <c r="AAY15264" s="60"/>
      <c r="AAZ15264" s="60"/>
      <c r="ABA15264" s="60"/>
      <c r="ABB15264" s="60"/>
      <c r="ABC15264" s="60"/>
      <c r="ABD15264" s="60"/>
      <c r="ABE15264" s="60"/>
      <c r="ABF15264" s="60"/>
      <c r="ABG15264" s="60"/>
      <c r="ABH15264" s="60"/>
      <c r="ABI15264" s="60"/>
      <c r="ABJ15264" s="60"/>
      <c r="ABK15264" s="60"/>
      <c r="ABL15264" s="60"/>
      <c r="ABM15264" s="60"/>
      <c r="ABN15264" s="60"/>
      <c r="ABO15264" s="60"/>
      <c r="ABP15264" s="60"/>
      <c r="ABQ15264" s="60"/>
      <c r="ABR15264" s="60">
        <v>0.14459604444379001</v>
      </c>
      <c r="ABS15264" s="60"/>
      <c r="ABT15264" s="60"/>
      <c r="ABU15264" s="60"/>
      <c r="ABV15264" s="60"/>
      <c r="ABW15264" s="60"/>
      <c r="ABX15264" s="60"/>
    </row>
    <row r="15265" spans="727:752" x14ac:dyDescent="0.25">
      <c r="AAY15265" s="60"/>
      <c r="AAZ15265" s="60"/>
      <c r="ABA15265" s="60"/>
      <c r="ABB15265" s="60"/>
      <c r="ABC15265" s="60"/>
      <c r="ABD15265" s="60"/>
      <c r="ABE15265" s="60"/>
      <c r="ABF15265" s="60"/>
      <c r="ABG15265" s="60"/>
      <c r="ABH15265" s="60"/>
      <c r="ABI15265" s="60"/>
      <c r="ABJ15265" s="60"/>
      <c r="ABK15265" s="60"/>
      <c r="ABL15265" s="60"/>
      <c r="ABM15265" s="60"/>
      <c r="ABN15265" s="60"/>
      <c r="ABO15265" s="60"/>
      <c r="ABP15265" s="60"/>
      <c r="ABQ15265" s="60"/>
      <c r="ABR15265" s="60">
        <v>0.144536321794804</v>
      </c>
      <c r="ABS15265" s="60"/>
      <c r="ABT15265" s="60"/>
      <c r="ABU15265" s="60"/>
      <c r="ABV15265" s="60"/>
      <c r="ABW15265" s="60"/>
      <c r="ABX15265" s="60"/>
    </row>
    <row r="15266" spans="727:752" x14ac:dyDescent="0.25">
      <c r="AAY15266" s="60"/>
      <c r="AAZ15266" s="60"/>
      <c r="ABA15266" s="60"/>
      <c r="ABB15266" s="60"/>
      <c r="ABC15266" s="60"/>
      <c r="ABD15266" s="60"/>
      <c r="ABE15266" s="60"/>
      <c r="ABF15266" s="60"/>
      <c r="ABG15266" s="60"/>
      <c r="ABH15266" s="60"/>
      <c r="ABI15266" s="60"/>
      <c r="ABJ15266" s="60"/>
      <c r="ABK15266" s="60"/>
      <c r="ABL15266" s="60"/>
      <c r="ABM15266" s="60"/>
      <c r="ABN15266" s="60"/>
      <c r="ABO15266" s="60"/>
      <c r="ABP15266" s="60"/>
      <c r="ABQ15266" s="60"/>
      <c r="ABR15266" s="60">
        <v>0.144536321794804</v>
      </c>
      <c r="ABS15266" s="60"/>
      <c r="ABT15266" s="60"/>
      <c r="ABU15266" s="60"/>
      <c r="ABV15266" s="60"/>
      <c r="ABW15266" s="60"/>
      <c r="ABX15266" s="60"/>
    </row>
    <row r="15267" spans="727:752" x14ac:dyDescent="0.25">
      <c r="AAY15267" s="60"/>
      <c r="AAZ15267" s="60"/>
      <c r="ABA15267" s="60"/>
      <c r="ABB15267" s="60"/>
      <c r="ABC15267" s="60"/>
      <c r="ABD15267" s="60"/>
      <c r="ABE15267" s="60"/>
      <c r="ABF15267" s="60"/>
      <c r="ABG15267" s="60"/>
      <c r="ABH15267" s="60"/>
      <c r="ABI15267" s="60"/>
      <c r="ABJ15267" s="60"/>
      <c r="ABK15267" s="60"/>
      <c r="ABL15267" s="60"/>
      <c r="ABM15267" s="60"/>
      <c r="ABN15267" s="60"/>
      <c r="ABO15267" s="60"/>
      <c r="ABP15267" s="60"/>
      <c r="ABQ15267" s="60"/>
      <c r="ABR15267" s="60">
        <v>0.14421310450584099</v>
      </c>
      <c r="ABS15267" s="60"/>
      <c r="ABT15267" s="60"/>
      <c r="ABU15267" s="60"/>
      <c r="ABV15267" s="60"/>
      <c r="ABW15267" s="60"/>
      <c r="ABX15267" s="60"/>
    </row>
    <row r="15268" spans="727:752" x14ac:dyDescent="0.25">
      <c r="AAY15268" s="60"/>
      <c r="AAZ15268" s="60"/>
      <c r="ABA15268" s="60"/>
      <c r="ABB15268" s="60"/>
      <c r="ABC15268" s="60"/>
      <c r="ABD15268" s="60"/>
      <c r="ABE15268" s="60"/>
      <c r="ABF15268" s="60"/>
      <c r="ABG15268" s="60"/>
      <c r="ABH15268" s="60"/>
      <c r="ABI15268" s="60"/>
      <c r="ABJ15268" s="60"/>
      <c r="ABK15268" s="60"/>
      <c r="ABL15268" s="60"/>
      <c r="ABM15268" s="60"/>
      <c r="ABN15268" s="60"/>
      <c r="ABO15268" s="60"/>
      <c r="ABP15268" s="60"/>
      <c r="ABQ15268" s="60"/>
      <c r="ABR15268" s="60">
        <v>0.14421310450584099</v>
      </c>
      <c r="ABS15268" s="60"/>
      <c r="ABT15268" s="60"/>
      <c r="ABU15268" s="60"/>
      <c r="ABV15268" s="60"/>
      <c r="ABW15268" s="60"/>
      <c r="ABX15268" s="60"/>
    </row>
    <row r="15269" spans="727:752" x14ac:dyDescent="0.25">
      <c r="AAY15269" s="60"/>
      <c r="AAZ15269" s="60"/>
      <c r="ABA15269" s="60"/>
      <c r="ABB15269" s="60"/>
      <c r="ABC15269" s="60"/>
      <c r="ABD15269" s="60"/>
      <c r="ABE15269" s="60"/>
      <c r="ABF15269" s="60"/>
      <c r="ABG15269" s="60"/>
      <c r="ABH15269" s="60"/>
      <c r="ABI15269" s="60"/>
      <c r="ABJ15269" s="60"/>
      <c r="ABK15269" s="60"/>
      <c r="ABL15269" s="60"/>
      <c r="ABM15269" s="60"/>
      <c r="ABN15269" s="60"/>
      <c r="ABO15269" s="60"/>
      <c r="ABP15269" s="60"/>
      <c r="ABQ15269" s="60"/>
      <c r="ABR15269" s="60">
        <v>0.14397803579600199</v>
      </c>
      <c r="ABS15269" s="60"/>
      <c r="ABT15269" s="60"/>
      <c r="ABU15269" s="60"/>
      <c r="ABV15269" s="60"/>
      <c r="ABW15269" s="60"/>
      <c r="ABX15269" s="60"/>
    </row>
    <row r="15270" spans="727:752" x14ac:dyDescent="0.25">
      <c r="AAY15270" s="60"/>
      <c r="AAZ15270" s="60"/>
      <c r="ABA15270" s="60"/>
      <c r="ABB15270" s="60"/>
      <c r="ABC15270" s="60"/>
      <c r="ABD15270" s="60"/>
      <c r="ABE15270" s="60"/>
      <c r="ABF15270" s="60"/>
      <c r="ABG15270" s="60"/>
      <c r="ABH15270" s="60"/>
      <c r="ABI15270" s="60"/>
      <c r="ABJ15270" s="60"/>
      <c r="ABK15270" s="60"/>
      <c r="ABL15270" s="60"/>
      <c r="ABM15270" s="60"/>
      <c r="ABN15270" s="60"/>
      <c r="ABO15270" s="60"/>
      <c r="ABP15270" s="60"/>
      <c r="ABQ15270" s="60"/>
      <c r="ABR15270" s="60">
        <v>0.14376870749753601</v>
      </c>
      <c r="ABS15270" s="60"/>
      <c r="ABT15270" s="60"/>
      <c r="ABU15270" s="60"/>
      <c r="ABV15270" s="60"/>
      <c r="ABW15270" s="60"/>
      <c r="ABX15270" s="60"/>
    </row>
    <row r="15271" spans="727:752" x14ac:dyDescent="0.25">
      <c r="AAY15271" s="60"/>
      <c r="AAZ15271" s="60"/>
      <c r="ABA15271" s="60"/>
      <c r="ABB15271" s="60"/>
      <c r="ABC15271" s="60"/>
      <c r="ABD15271" s="60"/>
      <c r="ABE15271" s="60"/>
      <c r="ABF15271" s="60"/>
      <c r="ABG15271" s="60"/>
      <c r="ABH15271" s="60"/>
      <c r="ABI15271" s="60"/>
      <c r="ABJ15271" s="60"/>
      <c r="ABK15271" s="60"/>
      <c r="ABL15271" s="60"/>
      <c r="ABM15271" s="60"/>
      <c r="ABN15271" s="60"/>
      <c r="ABO15271" s="60"/>
      <c r="ABP15271" s="60"/>
      <c r="ABQ15271" s="60"/>
      <c r="ABR15271" s="60">
        <v>0.14353751376155</v>
      </c>
      <c r="ABS15271" s="60"/>
      <c r="ABT15271" s="60"/>
      <c r="ABU15271" s="60"/>
      <c r="ABV15271" s="60"/>
      <c r="ABW15271" s="60"/>
      <c r="ABX15271" s="60"/>
    </row>
    <row r="15272" spans="727:752" x14ac:dyDescent="0.25">
      <c r="AAY15272" s="60"/>
      <c r="AAZ15272" s="60"/>
      <c r="ABA15272" s="60"/>
      <c r="ABB15272" s="60"/>
      <c r="ABC15272" s="60"/>
      <c r="ABD15272" s="60"/>
      <c r="ABE15272" s="60"/>
      <c r="ABF15272" s="60"/>
      <c r="ABG15272" s="60"/>
      <c r="ABH15272" s="60"/>
      <c r="ABI15272" s="60"/>
      <c r="ABJ15272" s="60"/>
      <c r="ABK15272" s="60"/>
      <c r="ABL15272" s="60"/>
      <c r="ABM15272" s="60"/>
      <c r="ABN15272" s="60"/>
      <c r="ABO15272" s="60"/>
      <c r="ABP15272" s="60"/>
      <c r="ABQ15272" s="60"/>
      <c r="ABR15272" s="60">
        <v>0.14353751376155</v>
      </c>
      <c r="ABS15272" s="60"/>
      <c r="ABT15272" s="60"/>
      <c r="ABU15272" s="60"/>
      <c r="ABV15272" s="60"/>
      <c r="ABW15272" s="60"/>
      <c r="ABX15272" s="60"/>
    </row>
    <row r="15273" spans="727:752" x14ac:dyDescent="0.25">
      <c r="AAY15273" s="60"/>
      <c r="AAZ15273" s="60"/>
      <c r="ABA15273" s="60"/>
      <c r="ABB15273" s="60"/>
      <c r="ABC15273" s="60"/>
      <c r="ABD15273" s="60"/>
      <c r="ABE15273" s="60"/>
      <c r="ABF15273" s="60"/>
      <c r="ABG15273" s="60"/>
      <c r="ABH15273" s="60"/>
      <c r="ABI15273" s="60"/>
      <c r="ABJ15273" s="60"/>
      <c r="ABK15273" s="60"/>
      <c r="ABL15273" s="60"/>
      <c r="ABM15273" s="60"/>
      <c r="ABN15273" s="60"/>
      <c r="ABO15273" s="60"/>
      <c r="ABP15273" s="60"/>
      <c r="ABQ15273" s="60"/>
      <c r="ABR15273" s="60">
        <v>0.14112771701403601</v>
      </c>
      <c r="ABS15273" s="60"/>
      <c r="ABT15273" s="60"/>
      <c r="ABU15273" s="60"/>
      <c r="ABV15273" s="60"/>
      <c r="ABW15273" s="60"/>
      <c r="ABX15273" s="60"/>
    </row>
    <row r="15274" spans="727:752" x14ac:dyDescent="0.25">
      <c r="AAY15274" s="60"/>
      <c r="AAZ15274" s="60"/>
      <c r="ABA15274" s="60"/>
      <c r="ABB15274" s="60"/>
      <c r="ABC15274" s="60"/>
      <c r="ABD15274" s="60"/>
      <c r="ABE15274" s="60"/>
      <c r="ABF15274" s="60"/>
      <c r="ABG15274" s="60"/>
      <c r="ABH15274" s="60"/>
      <c r="ABI15274" s="60"/>
      <c r="ABJ15274" s="60"/>
      <c r="ABK15274" s="60"/>
      <c r="ABL15274" s="60"/>
      <c r="ABM15274" s="60"/>
      <c r="ABN15274" s="60"/>
      <c r="ABO15274" s="60"/>
      <c r="ABP15274" s="60"/>
      <c r="ABQ15274" s="60"/>
      <c r="ABR15274" s="60">
        <v>0.14112771701403601</v>
      </c>
      <c r="ABS15274" s="60"/>
      <c r="ABT15274" s="60"/>
      <c r="ABU15274" s="60"/>
      <c r="ABV15274" s="60"/>
      <c r="ABW15274" s="60"/>
      <c r="ABX15274" s="60"/>
    </row>
    <row r="15275" spans="727:752" x14ac:dyDescent="0.25">
      <c r="AAY15275" s="60"/>
      <c r="AAZ15275" s="60"/>
      <c r="ABA15275" s="60"/>
      <c r="ABB15275" s="60"/>
      <c r="ABC15275" s="60"/>
      <c r="ABD15275" s="60"/>
      <c r="ABE15275" s="60"/>
      <c r="ABF15275" s="60"/>
      <c r="ABG15275" s="60"/>
      <c r="ABH15275" s="60"/>
      <c r="ABI15275" s="60"/>
      <c r="ABJ15275" s="60"/>
      <c r="ABK15275" s="60"/>
      <c r="ABL15275" s="60"/>
      <c r="ABM15275" s="60"/>
      <c r="ABN15275" s="60"/>
      <c r="ABO15275" s="60"/>
      <c r="ABP15275" s="60"/>
      <c r="ABQ15275" s="60"/>
      <c r="ABR15275" s="60">
        <v>0.14059998836597401</v>
      </c>
      <c r="ABS15275" s="60"/>
      <c r="ABT15275" s="60"/>
      <c r="ABU15275" s="60"/>
      <c r="ABV15275" s="60"/>
      <c r="ABW15275" s="60"/>
      <c r="ABX15275" s="60"/>
    </row>
    <row r="15276" spans="727:752" x14ac:dyDescent="0.25">
      <c r="AAY15276" s="60"/>
      <c r="AAZ15276" s="60"/>
      <c r="ABA15276" s="60"/>
      <c r="ABB15276" s="60"/>
      <c r="ABC15276" s="60"/>
      <c r="ABD15276" s="60"/>
      <c r="ABE15276" s="60"/>
      <c r="ABF15276" s="60"/>
      <c r="ABG15276" s="60"/>
      <c r="ABH15276" s="60"/>
      <c r="ABI15276" s="60"/>
      <c r="ABJ15276" s="60"/>
      <c r="ABK15276" s="60"/>
      <c r="ABL15276" s="60"/>
      <c r="ABM15276" s="60"/>
      <c r="ABN15276" s="60"/>
      <c r="ABO15276" s="60"/>
      <c r="ABP15276" s="60"/>
      <c r="ABQ15276" s="60"/>
      <c r="ABR15276" s="60">
        <v>0.14059998836597401</v>
      </c>
      <c r="ABS15276" s="60"/>
      <c r="ABT15276" s="60"/>
      <c r="ABU15276" s="60"/>
      <c r="ABV15276" s="60"/>
      <c r="ABW15276" s="60"/>
      <c r="ABX15276" s="60"/>
    </row>
    <row r="15277" spans="727:752" x14ac:dyDescent="0.25">
      <c r="AAY15277" s="60"/>
      <c r="AAZ15277" s="60"/>
      <c r="ABA15277" s="60"/>
      <c r="ABB15277" s="60"/>
      <c r="ABC15277" s="60"/>
      <c r="ABD15277" s="60"/>
      <c r="ABE15277" s="60"/>
      <c r="ABF15277" s="60"/>
      <c r="ABG15277" s="60"/>
      <c r="ABH15277" s="60"/>
      <c r="ABI15277" s="60"/>
      <c r="ABJ15277" s="60"/>
      <c r="ABK15277" s="60"/>
      <c r="ABL15277" s="60"/>
      <c r="ABM15277" s="60"/>
      <c r="ABN15277" s="60"/>
      <c r="ABO15277" s="60"/>
      <c r="ABP15277" s="60"/>
      <c r="ABQ15277" s="60"/>
      <c r="ABR15277" s="60">
        <v>0.140336621484034</v>
      </c>
      <c r="ABS15277" s="60"/>
      <c r="ABT15277" s="60"/>
      <c r="ABU15277" s="60"/>
      <c r="ABV15277" s="60"/>
      <c r="ABW15277" s="60"/>
      <c r="ABX15277" s="60"/>
    </row>
    <row r="15278" spans="727:752" x14ac:dyDescent="0.25">
      <c r="AAY15278" s="60"/>
      <c r="AAZ15278" s="60"/>
      <c r="ABA15278" s="60"/>
      <c r="ABB15278" s="60"/>
      <c r="ABC15278" s="60"/>
      <c r="ABD15278" s="60"/>
      <c r="ABE15278" s="60"/>
      <c r="ABF15278" s="60"/>
      <c r="ABG15278" s="60"/>
      <c r="ABH15278" s="60"/>
      <c r="ABI15278" s="60"/>
      <c r="ABJ15278" s="60"/>
      <c r="ABK15278" s="60"/>
      <c r="ABL15278" s="60"/>
      <c r="ABM15278" s="60"/>
      <c r="ABN15278" s="60"/>
      <c r="ABO15278" s="60"/>
      <c r="ABP15278" s="60"/>
      <c r="ABQ15278" s="60"/>
      <c r="ABR15278" s="60">
        <v>0.140336621484034</v>
      </c>
      <c r="ABS15278" s="60"/>
      <c r="ABT15278" s="60"/>
      <c r="ABU15278" s="60"/>
      <c r="ABV15278" s="60"/>
      <c r="ABW15278" s="60"/>
      <c r="ABX15278" s="60"/>
    </row>
    <row r="15279" spans="727:752" x14ac:dyDescent="0.25">
      <c r="AAY15279" s="60"/>
      <c r="AAZ15279" s="60"/>
      <c r="ABA15279" s="60"/>
      <c r="ABB15279" s="60"/>
      <c r="ABC15279" s="60"/>
      <c r="ABD15279" s="60"/>
      <c r="ABE15279" s="60"/>
      <c r="ABF15279" s="60"/>
      <c r="ABG15279" s="60"/>
      <c r="ABH15279" s="60"/>
      <c r="ABI15279" s="60"/>
      <c r="ABJ15279" s="60"/>
      <c r="ABK15279" s="60"/>
      <c r="ABL15279" s="60"/>
      <c r="ABM15279" s="60"/>
      <c r="ABN15279" s="60"/>
      <c r="ABO15279" s="60"/>
      <c r="ABP15279" s="60"/>
      <c r="ABQ15279" s="60"/>
      <c r="ABR15279" s="60">
        <v>0.139836775591891</v>
      </c>
      <c r="ABS15279" s="60"/>
      <c r="ABT15279" s="60"/>
      <c r="ABU15279" s="60"/>
      <c r="ABV15279" s="60"/>
      <c r="ABW15279" s="60"/>
      <c r="ABX15279" s="60"/>
    </row>
    <row r="15280" spans="727:752" x14ac:dyDescent="0.25">
      <c r="AAY15280" s="60"/>
      <c r="AAZ15280" s="60"/>
      <c r="ABA15280" s="60"/>
      <c r="ABB15280" s="60"/>
      <c r="ABC15280" s="60"/>
      <c r="ABD15280" s="60"/>
      <c r="ABE15280" s="60"/>
      <c r="ABF15280" s="60"/>
      <c r="ABG15280" s="60"/>
      <c r="ABH15280" s="60"/>
      <c r="ABI15280" s="60"/>
      <c r="ABJ15280" s="60"/>
      <c r="ABK15280" s="60"/>
      <c r="ABL15280" s="60"/>
      <c r="ABM15280" s="60"/>
      <c r="ABN15280" s="60"/>
      <c r="ABO15280" s="60"/>
      <c r="ABP15280" s="60"/>
      <c r="ABQ15280" s="60"/>
      <c r="ABR15280" s="60">
        <v>0.139836775591891</v>
      </c>
      <c r="ABS15280" s="60"/>
      <c r="ABT15280" s="60"/>
      <c r="ABU15280" s="60"/>
      <c r="ABV15280" s="60"/>
      <c r="ABW15280" s="60"/>
      <c r="ABX15280" s="60"/>
    </row>
    <row r="15281" spans="727:752" x14ac:dyDescent="0.25">
      <c r="AAY15281" s="60"/>
      <c r="AAZ15281" s="60"/>
      <c r="ABA15281" s="60"/>
      <c r="ABB15281" s="60"/>
      <c r="ABC15281" s="60"/>
      <c r="ABD15281" s="60"/>
      <c r="ABE15281" s="60"/>
      <c r="ABF15281" s="60"/>
      <c r="ABG15281" s="60"/>
      <c r="ABH15281" s="60"/>
      <c r="ABI15281" s="60"/>
      <c r="ABJ15281" s="60"/>
      <c r="ABK15281" s="60"/>
      <c r="ABL15281" s="60"/>
      <c r="ABM15281" s="60"/>
      <c r="ABN15281" s="60"/>
      <c r="ABO15281" s="60"/>
      <c r="ABP15281" s="60"/>
      <c r="ABQ15281" s="60"/>
      <c r="ABR15281" s="60">
        <v>0.13959855184668099</v>
      </c>
      <c r="ABS15281" s="60"/>
      <c r="ABT15281" s="60"/>
      <c r="ABU15281" s="60"/>
      <c r="ABV15281" s="60"/>
      <c r="ABW15281" s="60"/>
      <c r="ABX15281" s="60"/>
    </row>
    <row r="15282" spans="727:752" x14ac:dyDescent="0.25">
      <c r="AAY15282" s="60"/>
      <c r="AAZ15282" s="60"/>
      <c r="ABA15282" s="60"/>
      <c r="ABB15282" s="60"/>
      <c r="ABC15282" s="60"/>
      <c r="ABD15282" s="60"/>
      <c r="ABE15282" s="60"/>
      <c r="ABF15282" s="60"/>
      <c r="ABG15282" s="60"/>
      <c r="ABH15282" s="60"/>
      <c r="ABI15282" s="60"/>
      <c r="ABJ15282" s="60"/>
      <c r="ABK15282" s="60"/>
      <c r="ABL15282" s="60"/>
      <c r="ABM15282" s="60"/>
      <c r="ABN15282" s="60"/>
      <c r="ABO15282" s="60"/>
      <c r="ABP15282" s="60"/>
      <c r="ABQ15282" s="60"/>
      <c r="ABR15282" s="60">
        <v>0.13934295909122099</v>
      </c>
      <c r="ABS15282" s="60"/>
      <c r="ABT15282" s="60"/>
      <c r="ABU15282" s="60"/>
      <c r="ABV15282" s="60"/>
      <c r="ABW15282" s="60"/>
      <c r="ABX15282" s="60"/>
    </row>
    <row r="15283" spans="727:752" x14ac:dyDescent="0.25">
      <c r="AAY15283" s="60"/>
      <c r="AAZ15283" s="60"/>
      <c r="ABA15283" s="60"/>
      <c r="ABB15283" s="60"/>
      <c r="ABC15283" s="60"/>
      <c r="ABD15283" s="60"/>
      <c r="ABE15283" s="60"/>
      <c r="ABF15283" s="60"/>
      <c r="ABG15283" s="60"/>
      <c r="ABH15283" s="60"/>
      <c r="ABI15283" s="60"/>
      <c r="ABJ15283" s="60"/>
      <c r="ABK15283" s="60"/>
      <c r="ABL15283" s="60"/>
      <c r="ABM15283" s="60"/>
      <c r="ABN15283" s="60"/>
      <c r="ABO15283" s="60"/>
      <c r="ABP15283" s="60"/>
      <c r="ABQ15283" s="60"/>
      <c r="ABR15283" s="60">
        <v>0.13934295909122099</v>
      </c>
      <c r="ABS15283" s="60"/>
      <c r="ABT15283" s="60"/>
      <c r="ABU15283" s="60"/>
      <c r="ABV15283" s="60"/>
      <c r="ABW15283" s="60"/>
      <c r="ABX15283" s="60"/>
    </row>
    <row r="15284" spans="727:752" x14ac:dyDescent="0.25">
      <c r="AAY15284" s="60"/>
      <c r="AAZ15284" s="60"/>
      <c r="ABA15284" s="60"/>
      <c r="ABB15284" s="60"/>
      <c r="ABC15284" s="60"/>
      <c r="ABD15284" s="60"/>
      <c r="ABE15284" s="60"/>
      <c r="ABF15284" s="60"/>
      <c r="ABG15284" s="60"/>
      <c r="ABH15284" s="60"/>
      <c r="ABI15284" s="60"/>
      <c r="ABJ15284" s="60"/>
      <c r="ABK15284" s="60"/>
      <c r="ABL15284" s="60"/>
      <c r="ABM15284" s="60"/>
      <c r="ABN15284" s="60"/>
      <c r="ABO15284" s="60"/>
      <c r="ABP15284" s="60"/>
      <c r="ABQ15284" s="60"/>
      <c r="ABR15284" s="60">
        <v>0.138690355802293</v>
      </c>
      <c r="ABS15284" s="60"/>
      <c r="ABT15284" s="60"/>
      <c r="ABU15284" s="60"/>
      <c r="ABV15284" s="60"/>
      <c r="ABW15284" s="60"/>
      <c r="ABX15284" s="60"/>
    </row>
    <row r="15285" spans="727:752" x14ac:dyDescent="0.25">
      <c r="AAY15285" s="60"/>
      <c r="AAZ15285" s="60"/>
      <c r="ABA15285" s="60"/>
      <c r="ABB15285" s="60"/>
      <c r="ABC15285" s="60"/>
      <c r="ABD15285" s="60"/>
      <c r="ABE15285" s="60"/>
      <c r="ABF15285" s="60"/>
      <c r="ABG15285" s="60"/>
      <c r="ABH15285" s="60"/>
      <c r="ABI15285" s="60"/>
      <c r="ABJ15285" s="60"/>
      <c r="ABK15285" s="60"/>
      <c r="ABL15285" s="60"/>
      <c r="ABM15285" s="60"/>
      <c r="ABN15285" s="60"/>
      <c r="ABO15285" s="60"/>
      <c r="ABP15285" s="60"/>
      <c r="ABQ15285" s="60"/>
      <c r="ABR15285" s="60">
        <v>0.138690355802293</v>
      </c>
      <c r="ABS15285" s="60"/>
      <c r="ABT15285" s="60"/>
      <c r="ABU15285" s="60"/>
      <c r="ABV15285" s="60"/>
      <c r="ABW15285" s="60"/>
      <c r="ABX15285" s="60"/>
    </row>
    <row r="15286" spans="727:752" x14ac:dyDescent="0.25">
      <c r="AAY15286" s="60"/>
      <c r="AAZ15286" s="60"/>
      <c r="ABA15286" s="60"/>
      <c r="ABB15286" s="60"/>
      <c r="ABC15286" s="60"/>
      <c r="ABD15286" s="60"/>
      <c r="ABE15286" s="60"/>
      <c r="ABF15286" s="60"/>
      <c r="ABG15286" s="60"/>
      <c r="ABH15286" s="60"/>
      <c r="ABI15286" s="60"/>
      <c r="ABJ15286" s="60"/>
      <c r="ABK15286" s="60"/>
      <c r="ABL15286" s="60"/>
      <c r="ABM15286" s="60"/>
      <c r="ABN15286" s="60"/>
      <c r="ABO15286" s="60"/>
      <c r="ABP15286" s="60"/>
      <c r="ABQ15286" s="60"/>
      <c r="ABR15286" s="60">
        <v>0.138630619661268</v>
      </c>
      <c r="ABS15286" s="60"/>
      <c r="ABT15286" s="60"/>
      <c r="ABU15286" s="60"/>
      <c r="ABV15286" s="60"/>
      <c r="ABW15286" s="60"/>
      <c r="ABX15286" s="60"/>
    </row>
    <row r="15287" spans="727:752" x14ac:dyDescent="0.25">
      <c r="AAY15287" s="60"/>
      <c r="AAZ15287" s="60"/>
      <c r="ABA15287" s="60"/>
      <c r="ABB15287" s="60"/>
      <c r="ABC15287" s="60"/>
      <c r="ABD15287" s="60"/>
      <c r="ABE15287" s="60"/>
      <c r="ABF15287" s="60"/>
      <c r="ABG15287" s="60"/>
      <c r="ABH15287" s="60"/>
      <c r="ABI15287" s="60"/>
      <c r="ABJ15287" s="60"/>
      <c r="ABK15287" s="60"/>
      <c r="ABL15287" s="60"/>
      <c r="ABM15287" s="60"/>
      <c r="ABN15287" s="60"/>
      <c r="ABO15287" s="60"/>
      <c r="ABP15287" s="60"/>
      <c r="ABQ15287" s="60"/>
      <c r="ABR15287" s="60">
        <v>0.138630619661268</v>
      </c>
      <c r="ABS15287" s="60"/>
      <c r="ABT15287" s="60"/>
      <c r="ABU15287" s="60"/>
      <c r="ABV15287" s="60"/>
      <c r="ABW15287" s="60"/>
      <c r="ABX15287" s="60"/>
    </row>
    <row r="15288" spans="727:752" x14ac:dyDescent="0.25">
      <c r="AAY15288" s="60"/>
      <c r="AAZ15288" s="60"/>
      <c r="ABA15288" s="60"/>
      <c r="ABB15288" s="60"/>
      <c r="ABC15288" s="60"/>
      <c r="ABD15288" s="60"/>
      <c r="ABE15288" s="60"/>
      <c r="ABF15288" s="60"/>
      <c r="ABG15288" s="60"/>
      <c r="ABH15288" s="60"/>
      <c r="ABI15288" s="60"/>
      <c r="ABJ15288" s="60"/>
      <c r="ABK15288" s="60"/>
      <c r="ABL15288" s="60"/>
      <c r="ABM15288" s="60"/>
      <c r="ABN15288" s="60"/>
      <c r="ABO15288" s="60"/>
      <c r="ABP15288" s="60"/>
      <c r="ABQ15288" s="60"/>
      <c r="ABR15288" s="60">
        <v>0.13850545479655399</v>
      </c>
      <c r="ABS15288" s="60"/>
      <c r="ABT15288" s="60"/>
      <c r="ABU15288" s="60"/>
      <c r="ABV15288" s="60"/>
      <c r="ABW15288" s="60"/>
      <c r="ABX15288" s="60"/>
    </row>
    <row r="15289" spans="727:752" x14ac:dyDescent="0.25">
      <c r="AAY15289" s="60"/>
      <c r="AAZ15289" s="60"/>
      <c r="ABA15289" s="60"/>
      <c r="ABB15289" s="60"/>
      <c r="ABC15289" s="60"/>
      <c r="ABD15289" s="60"/>
      <c r="ABE15289" s="60"/>
      <c r="ABF15289" s="60"/>
      <c r="ABG15289" s="60"/>
      <c r="ABH15289" s="60"/>
      <c r="ABI15289" s="60"/>
      <c r="ABJ15289" s="60"/>
      <c r="ABK15289" s="60"/>
      <c r="ABL15289" s="60"/>
      <c r="ABM15289" s="60"/>
      <c r="ABN15289" s="60"/>
      <c r="ABO15289" s="60"/>
      <c r="ABP15289" s="60"/>
      <c r="ABQ15289" s="60"/>
      <c r="ABR15289" s="60">
        <v>0.13850545479655399</v>
      </c>
      <c r="ABS15289" s="60"/>
      <c r="ABT15289" s="60"/>
      <c r="ABU15289" s="60"/>
      <c r="ABV15289" s="60"/>
      <c r="ABW15289" s="60"/>
      <c r="ABX15289" s="60"/>
    </row>
    <row r="15290" spans="727:752" x14ac:dyDescent="0.25">
      <c r="AAY15290" s="60"/>
      <c r="AAZ15290" s="60"/>
      <c r="ABA15290" s="60"/>
      <c r="ABB15290" s="60"/>
      <c r="ABC15290" s="60"/>
      <c r="ABD15290" s="60"/>
      <c r="ABE15290" s="60"/>
      <c r="ABF15290" s="60"/>
      <c r="ABG15290" s="60"/>
      <c r="ABH15290" s="60"/>
      <c r="ABI15290" s="60"/>
      <c r="ABJ15290" s="60"/>
      <c r="ABK15290" s="60"/>
      <c r="ABL15290" s="60"/>
      <c r="ABM15290" s="60"/>
      <c r="ABN15290" s="60"/>
      <c r="ABO15290" s="60"/>
      <c r="ABP15290" s="60"/>
      <c r="ABQ15290" s="60"/>
      <c r="ABR15290" s="60">
        <v>0.13828110049454001</v>
      </c>
      <c r="ABS15290" s="60"/>
      <c r="ABT15290" s="60"/>
      <c r="ABU15290" s="60"/>
      <c r="ABV15290" s="60"/>
      <c r="ABW15290" s="60"/>
      <c r="ABX15290" s="60"/>
    </row>
    <row r="15291" spans="727:752" x14ac:dyDescent="0.25">
      <c r="AAY15291" s="60"/>
      <c r="AAZ15291" s="60"/>
      <c r="ABA15291" s="60"/>
      <c r="ABB15291" s="60"/>
      <c r="ABC15291" s="60"/>
      <c r="ABD15291" s="60"/>
      <c r="ABE15291" s="60"/>
      <c r="ABF15291" s="60"/>
      <c r="ABG15291" s="60"/>
      <c r="ABH15291" s="60"/>
      <c r="ABI15291" s="60"/>
      <c r="ABJ15291" s="60"/>
      <c r="ABK15291" s="60"/>
      <c r="ABL15291" s="60"/>
      <c r="ABM15291" s="60"/>
      <c r="ABN15291" s="60"/>
      <c r="ABO15291" s="60"/>
      <c r="ABP15291" s="60"/>
      <c r="ABQ15291" s="60"/>
      <c r="ABR15291" s="60">
        <v>0.13828110049454001</v>
      </c>
      <c r="ABS15291" s="60"/>
      <c r="ABT15291" s="60"/>
      <c r="ABU15291" s="60"/>
      <c r="ABV15291" s="60"/>
      <c r="ABW15291" s="60"/>
      <c r="ABX15291" s="60"/>
    </row>
    <row r="15292" spans="727:752" x14ac:dyDescent="0.25">
      <c r="AAY15292" s="60"/>
      <c r="AAZ15292" s="60"/>
      <c r="ABA15292" s="60"/>
      <c r="ABB15292" s="60"/>
      <c r="ABC15292" s="60"/>
      <c r="ABD15292" s="60"/>
      <c r="ABE15292" s="60"/>
      <c r="ABF15292" s="60"/>
      <c r="ABG15292" s="60"/>
      <c r="ABH15292" s="60"/>
      <c r="ABI15292" s="60"/>
      <c r="ABJ15292" s="60"/>
      <c r="ABK15292" s="60"/>
      <c r="ABL15292" s="60"/>
      <c r="ABM15292" s="60"/>
      <c r="ABN15292" s="60"/>
      <c r="ABO15292" s="60"/>
      <c r="ABP15292" s="60"/>
      <c r="ABQ15292" s="60"/>
      <c r="ABR15292" s="60">
        <v>0.13804655712366201</v>
      </c>
      <c r="ABS15292" s="60"/>
      <c r="ABT15292" s="60"/>
      <c r="ABU15292" s="60"/>
      <c r="ABV15292" s="60"/>
      <c r="ABW15292" s="60"/>
      <c r="ABX15292" s="60"/>
    </row>
    <row r="15293" spans="727:752" x14ac:dyDescent="0.25">
      <c r="AAY15293" s="60"/>
      <c r="AAZ15293" s="60"/>
      <c r="ABA15293" s="60"/>
      <c r="ABB15293" s="60"/>
      <c r="ABC15293" s="60"/>
      <c r="ABD15293" s="60"/>
      <c r="ABE15293" s="60"/>
      <c r="ABF15293" s="60"/>
      <c r="ABG15293" s="60"/>
      <c r="ABH15293" s="60"/>
      <c r="ABI15293" s="60"/>
      <c r="ABJ15293" s="60"/>
      <c r="ABK15293" s="60"/>
      <c r="ABL15293" s="60"/>
      <c r="ABM15293" s="60"/>
      <c r="ABN15293" s="60"/>
      <c r="ABO15293" s="60"/>
      <c r="ABP15293" s="60"/>
      <c r="ABQ15293" s="60"/>
      <c r="ABR15293" s="60">
        <v>0.13729069429887999</v>
      </c>
      <c r="ABS15293" s="60"/>
      <c r="ABT15293" s="60"/>
      <c r="ABU15293" s="60"/>
      <c r="ABV15293" s="60"/>
      <c r="ABW15293" s="60"/>
      <c r="ABX15293" s="60"/>
    </row>
    <row r="15294" spans="727:752" x14ac:dyDescent="0.25">
      <c r="AAY15294" s="60"/>
      <c r="AAZ15294" s="60"/>
      <c r="ABA15294" s="60"/>
      <c r="ABB15294" s="60"/>
      <c r="ABC15294" s="60"/>
      <c r="ABD15294" s="60"/>
      <c r="ABE15294" s="60"/>
      <c r="ABF15294" s="60"/>
      <c r="ABG15294" s="60"/>
      <c r="ABH15294" s="60"/>
      <c r="ABI15294" s="60"/>
      <c r="ABJ15294" s="60"/>
      <c r="ABK15294" s="60"/>
      <c r="ABL15294" s="60"/>
      <c r="ABM15294" s="60"/>
      <c r="ABN15294" s="60"/>
      <c r="ABO15294" s="60"/>
      <c r="ABP15294" s="60"/>
      <c r="ABQ15294" s="60"/>
      <c r="ABR15294" s="60">
        <v>0.13729069429887999</v>
      </c>
      <c r="ABS15294" s="60"/>
      <c r="ABT15294" s="60"/>
      <c r="ABU15294" s="60"/>
      <c r="ABV15294" s="60"/>
      <c r="ABW15294" s="60"/>
      <c r="ABX15294" s="60"/>
    </row>
    <row r="15295" spans="727:752" x14ac:dyDescent="0.25">
      <c r="AAY15295" s="60"/>
      <c r="AAZ15295" s="60"/>
      <c r="ABA15295" s="60"/>
      <c r="ABB15295" s="60"/>
      <c r="ABC15295" s="60"/>
      <c r="ABD15295" s="60"/>
      <c r="ABE15295" s="60"/>
      <c r="ABF15295" s="60"/>
      <c r="ABG15295" s="60"/>
      <c r="ABH15295" s="60"/>
      <c r="ABI15295" s="60"/>
      <c r="ABJ15295" s="60"/>
      <c r="ABK15295" s="60"/>
      <c r="ABL15295" s="60"/>
      <c r="ABM15295" s="60"/>
      <c r="ABN15295" s="60"/>
      <c r="ABO15295" s="60"/>
      <c r="ABP15295" s="60"/>
      <c r="ABQ15295" s="60"/>
      <c r="ABR15295" s="60">
        <v>0.13708095289576699</v>
      </c>
      <c r="ABS15295" s="60"/>
      <c r="ABT15295" s="60"/>
      <c r="ABU15295" s="60"/>
      <c r="ABV15295" s="60"/>
      <c r="ABW15295" s="60"/>
      <c r="ABX15295" s="60"/>
    </row>
    <row r="15296" spans="727:752" x14ac:dyDescent="0.25">
      <c r="AAY15296" s="60"/>
      <c r="AAZ15296" s="60"/>
      <c r="ABA15296" s="60"/>
      <c r="ABB15296" s="60"/>
      <c r="ABC15296" s="60"/>
      <c r="ABD15296" s="60"/>
      <c r="ABE15296" s="60"/>
      <c r="ABF15296" s="60"/>
      <c r="ABG15296" s="60"/>
      <c r="ABH15296" s="60"/>
      <c r="ABI15296" s="60"/>
      <c r="ABJ15296" s="60"/>
      <c r="ABK15296" s="60"/>
      <c r="ABL15296" s="60"/>
      <c r="ABM15296" s="60"/>
      <c r="ABN15296" s="60"/>
      <c r="ABO15296" s="60"/>
      <c r="ABP15296" s="60"/>
      <c r="ABQ15296" s="60"/>
      <c r="ABR15296" s="60">
        <v>0.13708095289576699</v>
      </c>
      <c r="ABS15296" s="60"/>
      <c r="ABT15296" s="60"/>
      <c r="ABU15296" s="60"/>
      <c r="ABV15296" s="60"/>
      <c r="ABW15296" s="60"/>
      <c r="ABX15296" s="60"/>
    </row>
    <row r="15297" spans="727:752" x14ac:dyDescent="0.25">
      <c r="AAY15297" s="60"/>
      <c r="AAZ15297" s="60"/>
      <c r="ABA15297" s="60"/>
      <c r="ABB15297" s="60"/>
      <c r="ABC15297" s="60"/>
      <c r="ABD15297" s="60"/>
      <c r="ABE15297" s="60"/>
      <c r="ABF15297" s="60"/>
      <c r="ABG15297" s="60"/>
      <c r="ABH15297" s="60"/>
      <c r="ABI15297" s="60"/>
      <c r="ABJ15297" s="60"/>
      <c r="ABK15297" s="60"/>
      <c r="ABL15297" s="60"/>
      <c r="ABM15297" s="60"/>
      <c r="ABN15297" s="60"/>
      <c r="ABO15297" s="60"/>
      <c r="ABP15297" s="60"/>
      <c r="ABQ15297" s="60"/>
      <c r="ABR15297" s="60">
        <v>0.136910617640363</v>
      </c>
      <c r="ABS15297" s="60"/>
      <c r="ABT15297" s="60"/>
      <c r="ABU15297" s="60"/>
      <c r="ABV15297" s="60"/>
      <c r="ABW15297" s="60"/>
      <c r="ABX15297" s="60"/>
    </row>
    <row r="15298" spans="727:752" x14ac:dyDescent="0.25">
      <c r="AAY15298" s="60"/>
      <c r="AAZ15298" s="60"/>
      <c r="ABA15298" s="60"/>
      <c r="ABB15298" s="60"/>
      <c r="ABC15298" s="60"/>
      <c r="ABD15298" s="60"/>
      <c r="ABE15298" s="60"/>
      <c r="ABF15298" s="60"/>
      <c r="ABG15298" s="60"/>
      <c r="ABH15298" s="60"/>
      <c r="ABI15298" s="60"/>
      <c r="ABJ15298" s="60"/>
      <c r="ABK15298" s="60"/>
      <c r="ABL15298" s="60"/>
      <c r="ABM15298" s="60"/>
      <c r="ABN15298" s="60"/>
      <c r="ABO15298" s="60"/>
      <c r="ABP15298" s="60"/>
      <c r="ABQ15298" s="60"/>
      <c r="ABR15298" s="60">
        <v>0.136910617640363</v>
      </c>
      <c r="ABS15298" s="60"/>
      <c r="ABT15298" s="60"/>
      <c r="ABU15298" s="60"/>
      <c r="ABV15298" s="60"/>
      <c r="ABW15298" s="60"/>
      <c r="ABX15298" s="60"/>
    </row>
    <row r="15299" spans="727:752" x14ac:dyDescent="0.25">
      <c r="AAY15299" s="60"/>
      <c r="AAZ15299" s="60"/>
      <c r="ABA15299" s="60"/>
      <c r="ABB15299" s="60"/>
      <c r="ABC15299" s="60"/>
      <c r="ABD15299" s="60"/>
      <c r="ABE15299" s="60"/>
      <c r="ABF15299" s="60"/>
      <c r="ABG15299" s="60"/>
      <c r="ABH15299" s="60"/>
      <c r="ABI15299" s="60"/>
      <c r="ABJ15299" s="60"/>
      <c r="ABK15299" s="60"/>
      <c r="ABL15299" s="60"/>
      <c r="ABM15299" s="60"/>
      <c r="ABN15299" s="60"/>
      <c r="ABO15299" s="60"/>
      <c r="ABP15299" s="60"/>
      <c r="ABQ15299" s="60"/>
      <c r="ABR15299" s="60">
        <v>0.13662209620798599</v>
      </c>
      <c r="ABS15299" s="60"/>
      <c r="ABT15299" s="60"/>
      <c r="ABU15299" s="60"/>
      <c r="ABV15299" s="60"/>
      <c r="ABW15299" s="60"/>
      <c r="ABX15299" s="60"/>
    </row>
    <row r="15300" spans="727:752" x14ac:dyDescent="0.25">
      <c r="AAY15300" s="60"/>
      <c r="AAZ15300" s="60"/>
      <c r="ABA15300" s="60"/>
      <c r="ABB15300" s="60"/>
      <c r="ABC15300" s="60"/>
      <c r="ABD15300" s="60"/>
      <c r="ABE15300" s="60"/>
      <c r="ABF15300" s="60"/>
      <c r="ABG15300" s="60"/>
      <c r="ABH15300" s="60"/>
      <c r="ABI15300" s="60"/>
      <c r="ABJ15300" s="60"/>
      <c r="ABK15300" s="60"/>
      <c r="ABL15300" s="60"/>
      <c r="ABM15300" s="60"/>
      <c r="ABN15300" s="60"/>
      <c r="ABO15300" s="60"/>
      <c r="ABP15300" s="60"/>
      <c r="ABQ15300" s="60"/>
      <c r="ABR15300" s="60">
        <v>0.13662209620798599</v>
      </c>
      <c r="ABS15300" s="60"/>
      <c r="ABT15300" s="60"/>
      <c r="ABU15300" s="60"/>
      <c r="ABV15300" s="60"/>
      <c r="ABW15300" s="60"/>
      <c r="ABX15300" s="60"/>
    </row>
    <row r="15301" spans="727:752" x14ac:dyDescent="0.25">
      <c r="AAY15301" s="60"/>
      <c r="AAZ15301" s="60"/>
      <c r="ABA15301" s="60"/>
      <c r="ABB15301" s="60"/>
      <c r="ABC15301" s="60"/>
      <c r="ABD15301" s="60"/>
      <c r="ABE15301" s="60"/>
      <c r="ABF15301" s="60"/>
      <c r="ABG15301" s="60"/>
      <c r="ABH15301" s="60"/>
      <c r="ABI15301" s="60"/>
      <c r="ABJ15301" s="60"/>
      <c r="ABK15301" s="60"/>
      <c r="ABL15301" s="60"/>
      <c r="ABM15301" s="60"/>
      <c r="ABN15301" s="60"/>
      <c r="ABO15301" s="60"/>
      <c r="ABP15301" s="60"/>
      <c r="ABQ15301" s="60"/>
      <c r="ABR15301" s="60">
        <v>0.136451231898607</v>
      </c>
      <c r="ABS15301" s="60"/>
      <c r="ABT15301" s="60"/>
      <c r="ABU15301" s="60"/>
      <c r="ABV15301" s="60"/>
      <c r="ABW15301" s="60"/>
      <c r="ABX15301" s="60"/>
    </row>
    <row r="15302" spans="727:752" x14ac:dyDescent="0.25">
      <c r="AAY15302" s="60"/>
      <c r="AAZ15302" s="60"/>
      <c r="ABA15302" s="60"/>
      <c r="ABB15302" s="60"/>
      <c r="ABC15302" s="60"/>
      <c r="ABD15302" s="60"/>
      <c r="ABE15302" s="60"/>
      <c r="ABF15302" s="60"/>
      <c r="ABG15302" s="60"/>
      <c r="ABH15302" s="60"/>
      <c r="ABI15302" s="60"/>
      <c r="ABJ15302" s="60"/>
      <c r="ABK15302" s="60"/>
      <c r="ABL15302" s="60"/>
      <c r="ABM15302" s="60"/>
      <c r="ABN15302" s="60"/>
      <c r="ABO15302" s="60"/>
      <c r="ABP15302" s="60"/>
      <c r="ABQ15302" s="60"/>
      <c r="ABR15302" s="60">
        <v>0.136451231898607</v>
      </c>
      <c r="ABS15302" s="60"/>
      <c r="ABT15302" s="60"/>
      <c r="ABU15302" s="60"/>
      <c r="ABV15302" s="60"/>
      <c r="ABW15302" s="60"/>
      <c r="ABX15302" s="60"/>
    </row>
    <row r="15303" spans="727:752" x14ac:dyDescent="0.25">
      <c r="AAY15303" s="60"/>
      <c r="AAZ15303" s="60"/>
      <c r="ABA15303" s="60"/>
      <c r="ABB15303" s="60"/>
      <c r="ABC15303" s="60"/>
      <c r="ABD15303" s="60"/>
      <c r="ABE15303" s="60"/>
      <c r="ABF15303" s="60"/>
      <c r="ABG15303" s="60"/>
      <c r="ABH15303" s="60"/>
      <c r="ABI15303" s="60"/>
      <c r="ABJ15303" s="60"/>
      <c r="ABK15303" s="60"/>
      <c r="ABL15303" s="60"/>
      <c r="ABM15303" s="60"/>
      <c r="ABN15303" s="60"/>
      <c r="ABO15303" s="60"/>
      <c r="ABP15303" s="60"/>
      <c r="ABQ15303" s="60"/>
      <c r="ABR15303" s="60">
        <v>0.136319464735836</v>
      </c>
      <c r="ABS15303" s="60"/>
      <c r="ABT15303" s="60"/>
      <c r="ABU15303" s="60"/>
      <c r="ABV15303" s="60"/>
      <c r="ABW15303" s="60"/>
      <c r="ABX15303" s="60"/>
    </row>
    <row r="15304" spans="727:752" x14ac:dyDescent="0.25">
      <c r="AAY15304" s="60"/>
      <c r="AAZ15304" s="60"/>
      <c r="ABA15304" s="60"/>
      <c r="ABB15304" s="60"/>
      <c r="ABC15304" s="60"/>
      <c r="ABD15304" s="60"/>
      <c r="ABE15304" s="60"/>
      <c r="ABF15304" s="60"/>
      <c r="ABG15304" s="60"/>
      <c r="ABH15304" s="60"/>
      <c r="ABI15304" s="60"/>
      <c r="ABJ15304" s="60"/>
      <c r="ABK15304" s="60"/>
      <c r="ABL15304" s="60"/>
      <c r="ABM15304" s="60"/>
      <c r="ABN15304" s="60"/>
      <c r="ABO15304" s="60"/>
      <c r="ABP15304" s="60"/>
      <c r="ABQ15304" s="60"/>
      <c r="ABR15304" s="60">
        <v>0.136319464735836</v>
      </c>
      <c r="ABS15304" s="60"/>
      <c r="ABT15304" s="60"/>
      <c r="ABU15304" s="60"/>
      <c r="ABV15304" s="60"/>
      <c r="ABW15304" s="60"/>
      <c r="ABX15304" s="60"/>
    </row>
    <row r="15305" spans="727:752" x14ac:dyDescent="0.25">
      <c r="AAY15305" s="60"/>
      <c r="AAZ15305" s="60"/>
      <c r="ABA15305" s="60"/>
      <c r="ABB15305" s="60"/>
      <c r="ABC15305" s="60"/>
      <c r="ABD15305" s="60"/>
      <c r="ABE15305" s="60"/>
      <c r="ABF15305" s="60"/>
      <c r="ABG15305" s="60"/>
      <c r="ABH15305" s="60"/>
      <c r="ABI15305" s="60"/>
      <c r="ABJ15305" s="60"/>
      <c r="ABK15305" s="60"/>
      <c r="ABL15305" s="60"/>
      <c r="ABM15305" s="60"/>
      <c r="ABN15305" s="60"/>
      <c r="ABO15305" s="60"/>
      <c r="ABP15305" s="60"/>
      <c r="ABQ15305" s="60"/>
      <c r="ABR15305" s="60">
        <v>0.13615970700348901</v>
      </c>
      <c r="ABS15305" s="60"/>
      <c r="ABT15305" s="60"/>
      <c r="ABU15305" s="60"/>
      <c r="ABV15305" s="60"/>
      <c r="ABW15305" s="60"/>
      <c r="ABX15305" s="60"/>
    </row>
    <row r="15306" spans="727:752" x14ac:dyDescent="0.25">
      <c r="AAY15306" s="60"/>
      <c r="AAZ15306" s="60"/>
      <c r="ABA15306" s="60"/>
      <c r="ABB15306" s="60"/>
      <c r="ABC15306" s="60"/>
      <c r="ABD15306" s="60"/>
      <c r="ABE15306" s="60"/>
      <c r="ABF15306" s="60"/>
      <c r="ABG15306" s="60"/>
      <c r="ABH15306" s="60"/>
      <c r="ABI15306" s="60"/>
      <c r="ABJ15306" s="60"/>
      <c r="ABK15306" s="60"/>
      <c r="ABL15306" s="60"/>
      <c r="ABM15306" s="60"/>
      <c r="ABN15306" s="60"/>
      <c r="ABO15306" s="60"/>
      <c r="ABP15306" s="60"/>
      <c r="ABQ15306" s="60"/>
      <c r="ABR15306" s="60">
        <v>0.13611672445835599</v>
      </c>
      <c r="ABS15306" s="60"/>
      <c r="ABT15306" s="60"/>
      <c r="ABU15306" s="60"/>
      <c r="ABV15306" s="60"/>
      <c r="ABW15306" s="60"/>
      <c r="ABX15306" s="60"/>
    </row>
    <row r="15307" spans="727:752" x14ac:dyDescent="0.25">
      <c r="AAY15307" s="60"/>
      <c r="AAZ15307" s="60"/>
      <c r="ABA15307" s="60"/>
      <c r="ABB15307" s="60"/>
      <c r="ABC15307" s="60"/>
      <c r="ABD15307" s="60"/>
      <c r="ABE15307" s="60"/>
      <c r="ABF15307" s="60"/>
      <c r="ABG15307" s="60"/>
      <c r="ABH15307" s="60"/>
      <c r="ABI15307" s="60"/>
      <c r="ABJ15307" s="60"/>
      <c r="ABK15307" s="60"/>
      <c r="ABL15307" s="60"/>
      <c r="ABM15307" s="60"/>
      <c r="ABN15307" s="60"/>
      <c r="ABO15307" s="60"/>
      <c r="ABP15307" s="60"/>
      <c r="ABQ15307" s="60"/>
      <c r="ABR15307" s="60">
        <v>0.13611672445835599</v>
      </c>
      <c r="ABS15307" s="60"/>
      <c r="ABT15307" s="60"/>
      <c r="ABU15307" s="60"/>
      <c r="ABV15307" s="60"/>
      <c r="ABW15307" s="60"/>
      <c r="ABX15307" s="60"/>
    </row>
    <row r="15308" spans="727:752" x14ac:dyDescent="0.25">
      <c r="AAY15308" s="60"/>
      <c r="AAZ15308" s="60"/>
      <c r="ABA15308" s="60"/>
      <c r="ABB15308" s="60"/>
      <c r="ABC15308" s="60"/>
      <c r="ABD15308" s="60"/>
      <c r="ABE15308" s="60"/>
      <c r="ABF15308" s="60"/>
      <c r="ABG15308" s="60"/>
      <c r="ABH15308" s="60"/>
      <c r="ABI15308" s="60"/>
      <c r="ABJ15308" s="60"/>
      <c r="ABK15308" s="60"/>
      <c r="ABL15308" s="60"/>
      <c r="ABM15308" s="60"/>
      <c r="ABN15308" s="60"/>
      <c r="ABO15308" s="60"/>
      <c r="ABP15308" s="60"/>
      <c r="ABQ15308" s="60"/>
      <c r="ABR15308" s="60">
        <v>0.136092237032403</v>
      </c>
      <c r="ABS15308" s="60"/>
      <c r="ABT15308" s="60"/>
      <c r="ABU15308" s="60"/>
      <c r="ABV15308" s="60"/>
      <c r="ABW15308" s="60"/>
      <c r="ABX15308" s="60"/>
    </row>
    <row r="15309" spans="727:752" x14ac:dyDescent="0.25">
      <c r="AAY15309" s="60"/>
      <c r="AAZ15309" s="60"/>
      <c r="ABA15309" s="60"/>
      <c r="ABB15309" s="60"/>
      <c r="ABC15309" s="60"/>
      <c r="ABD15309" s="60"/>
      <c r="ABE15309" s="60"/>
      <c r="ABF15309" s="60"/>
      <c r="ABG15309" s="60"/>
      <c r="ABH15309" s="60"/>
      <c r="ABI15309" s="60"/>
      <c r="ABJ15309" s="60"/>
      <c r="ABK15309" s="60"/>
      <c r="ABL15309" s="60"/>
      <c r="ABM15309" s="60"/>
      <c r="ABN15309" s="60"/>
      <c r="ABO15309" s="60"/>
      <c r="ABP15309" s="60"/>
      <c r="ABQ15309" s="60"/>
      <c r="ABR15309" s="60">
        <v>0.136092237032403</v>
      </c>
      <c r="ABS15309" s="60"/>
      <c r="ABT15309" s="60"/>
      <c r="ABU15309" s="60"/>
      <c r="ABV15309" s="60"/>
      <c r="ABW15309" s="60"/>
      <c r="ABX15309" s="60"/>
    </row>
    <row r="15310" spans="727:752" x14ac:dyDescent="0.25">
      <c r="AAY15310" s="60"/>
      <c r="AAZ15310" s="60"/>
      <c r="ABA15310" s="60"/>
      <c r="ABB15310" s="60"/>
      <c r="ABC15310" s="60"/>
      <c r="ABD15310" s="60"/>
      <c r="ABE15310" s="60"/>
      <c r="ABF15310" s="60"/>
      <c r="ABG15310" s="60"/>
      <c r="ABH15310" s="60"/>
      <c r="ABI15310" s="60"/>
      <c r="ABJ15310" s="60"/>
      <c r="ABK15310" s="60"/>
      <c r="ABL15310" s="60"/>
      <c r="ABM15310" s="60"/>
      <c r="ABN15310" s="60"/>
      <c r="ABO15310" s="60"/>
      <c r="ABP15310" s="60"/>
      <c r="ABQ15310" s="60"/>
      <c r="ABR15310" s="60">
        <v>0.13576498006179699</v>
      </c>
      <c r="ABS15310" s="60"/>
      <c r="ABT15310" s="60"/>
      <c r="ABU15310" s="60"/>
      <c r="ABV15310" s="60"/>
      <c r="ABW15310" s="60"/>
      <c r="ABX15310" s="60"/>
    </row>
    <row r="15311" spans="727:752" x14ac:dyDescent="0.25">
      <c r="AAY15311" s="60"/>
      <c r="AAZ15311" s="60"/>
      <c r="ABA15311" s="60"/>
      <c r="ABB15311" s="60"/>
      <c r="ABC15311" s="60"/>
      <c r="ABD15311" s="60"/>
      <c r="ABE15311" s="60"/>
      <c r="ABF15311" s="60"/>
      <c r="ABG15311" s="60"/>
      <c r="ABH15311" s="60"/>
      <c r="ABI15311" s="60"/>
      <c r="ABJ15311" s="60"/>
      <c r="ABK15311" s="60"/>
      <c r="ABL15311" s="60"/>
      <c r="ABM15311" s="60"/>
      <c r="ABN15311" s="60"/>
      <c r="ABO15311" s="60"/>
      <c r="ABP15311" s="60"/>
      <c r="ABQ15311" s="60"/>
      <c r="ABR15311" s="60">
        <v>0.13576498006179699</v>
      </c>
      <c r="ABS15311" s="60"/>
      <c r="ABT15311" s="60"/>
      <c r="ABU15311" s="60"/>
      <c r="ABV15311" s="60"/>
      <c r="ABW15311" s="60"/>
      <c r="ABX15311" s="60"/>
    </row>
    <row r="15312" spans="727:752" x14ac:dyDescent="0.25">
      <c r="AAY15312" s="60"/>
      <c r="AAZ15312" s="60"/>
      <c r="ABA15312" s="60"/>
      <c r="ABB15312" s="60"/>
      <c r="ABC15312" s="60"/>
      <c r="ABD15312" s="60"/>
      <c r="ABE15312" s="60"/>
      <c r="ABF15312" s="60"/>
      <c r="ABG15312" s="60"/>
      <c r="ABH15312" s="60"/>
      <c r="ABI15312" s="60"/>
      <c r="ABJ15312" s="60"/>
      <c r="ABK15312" s="60"/>
      <c r="ABL15312" s="60"/>
      <c r="ABM15312" s="60"/>
      <c r="ABN15312" s="60"/>
      <c r="ABO15312" s="60"/>
      <c r="ABP15312" s="60"/>
      <c r="ABQ15312" s="60"/>
      <c r="ABR15312" s="60">
        <v>0.13544230371801699</v>
      </c>
      <c r="ABS15312" s="60"/>
      <c r="ABT15312" s="60"/>
      <c r="ABU15312" s="60"/>
      <c r="ABV15312" s="60"/>
      <c r="ABW15312" s="60"/>
      <c r="ABX15312" s="60"/>
    </row>
    <row r="15313" spans="727:752" x14ac:dyDescent="0.25">
      <c r="AAY15313" s="60"/>
      <c r="AAZ15313" s="60"/>
      <c r="ABA15313" s="60"/>
      <c r="ABB15313" s="60"/>
      <c r="ABC15313" s="60"/>
      <c r="ABD15313" s="60"/>
      <c r="ABE15313" s="60"/>
      <c r="ABF15313" s="60"/>
      <c r="ABG15313" s="60"/>
      <c r="ABH15313" s="60"/>
      <c r="ABI15313" s="60"/>
      <c r="ABJ15313" s="60"/>
      <c r="ABK15313" s="60"/>
      <c r="ABL15313" s="60"/>
      <c r="ABM15313" s="60"/>
      <c r="ABN15313" s="60"/>
      <c r="ABO15313" s="60"/>
      <c r="ABP15313" s="60"/>
      <c r="ABQ15313" s="60"/>
      <c r="ABR15313" s="60">
        <v>0.13544230371801699</v>
      </c>
      <c r="ABS15313" s="60"/>
      <c r="ABT15313" s="60"/>
      <c r="ABU15313" s="60"/>
      <c r="ABV15313" s="60"/>
      <c r="ABW15313" s="60"/>
      <c r="ABX15313" s="60"/>
    </row>
    <row r="15314" spans="727:752" x14ac:dyDescent="0.25">
      <c r="AAY15314" s="60"/>
      <c r="AAZ15314" s="60"/>
      <c r="ABA15314" s="60"/>
      <c r="ABB15314" s="60"/>
      <c r="ABC15314" s="60"/>
      <c r="ABD15314" s="60"/>
      <c r="ABE15314" s="60"/>
      <c r="ABF15314" s="60"/>
      <c r="ABG15314" s="60"/>
      <c r="ABH15314" s="60"/>
      <c r="ABI15314" s="60"/>
      <c r="ABJ15314" s="60"/>
      <c r="ABK15314" s="60"/>
      <c r="ABL15314" s="60"/>
      <c r="ABM15314" s="60"/>
      <c r="ABN15314" s="60"/>
      <c r="ABO15314" s="60"/>
      <c r="ABP15314" s="60"/>
      <c r="ABQ15314" s="60"/>
      <c r="ABR15314" s="60">
        <v>0.135186587043894</v>
      </c>
      <c r="ABS15314" s="60"/>
      <c r="ABT15314" s="60"/>
      <c r="ABU15314" s="60"/>
      <c r="ABV15314" s="60"/>
      <c r="ABW15314" s="60"/>
      <c r="ABX15314" s="60"/>
    </row>
    <row r="15315" spans="727:752" x14ac:dyDescent="0.25">
      <c r="AAY15315" s="60"/>
      <c r="AAZ15315" s="60"/>
      <c r="ABA15315" s="60"/>
      <c r="ABB15315" s="60"/>
      <c r="ABC15315" s="60"/>
      <c r="ABD15315" s="60"/>
      <c r="ABE15315" s="60"/>
      <c r="ABF15315" s="60"/>
      <c r="ABG15315" s="60"/>
      <c r="ABH15315" s="60"/>
      <c r="ABI15315" s="60"/>
      <c r="ABJ15315" s="60"/>
      <c r="ABK15315" s="60"/>
      <c r="ABL15315" s="60"/>
      <c r="ABM15315" s="60"/>
      <c r="ABN15315" s="60"/>
      <c r="ABO15315" s="60"/>
      <c r="ABP15315" s="60"/>
      <c r="ABQ15315" s="60"/>
      <c r="ABR15315" s="60">
        <v>0.135186587043894</v>
      </c>
      <c r="ABS15315" s="60"/>
      <c r="ABT15315" s="60"/>
      <c r="ABU15315" s="60"/>
      <c r="ABV15315" s="60"/>
      <c r="ABW15315" s="60"/>
      <c r="ABX15315" s="60"/>
    </row>
    <row r="15316" spans="727:752" x14ac:dyDescent="0.25">
      <c r="AAY15316" s="60"/>
      <c r="AAZ15316" s="60"/>
      <c r="ABA15316" s="60"/>
      <c r="ABB15316" s="60"/>
      <c r="ABC15316" s="60"/>
      <c r="ABD15316" s="60"/>
      <c r="ABE15316" s="60"/>
      <c r="ABF15316" s="60"/>
      <c r="ABG15316" s="60"/>
      <c r="ABH15316" s="60"/>
      <c r="ABI15316" s="60"/>
      <c r="ABJ15316" s="60"/>
      <c r="ABK15316" s="60"/>
      <c r="ABL15316" s="60"/>
      <c r="ABM15316" s="60"/>
      <c r="ABN15316" s="60"/>
      <c r="ABO15316" s="60"/>
      <c r="ABP15316" s="60"/>
      <c r="ABQ15316" s="60"/>
      <c r="ABR15316" s="60">
        <v>0.135041356439803</v>
      </c>
      <c r="ABS15316" s="60"/>
      <c r="ABT15316" s="60"/>
      <c r="ABU15316" s="60"/>
      <c r="ABV15316" s="60"/>
      <c r="ABW15316" s="60"/>
      <c r="ABX15316" s="60"/>
    </row>
    <row r="15317" spans="727:752" x14ac:dyDescent="0.25">
      <c r="AAY15317" s="60"/>
      <c r="AAZ15317" s="60"/>
      <c r="ABA15317" s="60"/>
      <c r="ABB15317" s="60"/>
      <c r="ABC15317" s="60"/>
      <c r="ABD15317" s="60"/>
      <c r="ABE15317" s="60"/>
      <c r="ABF15317" s="60"/>
      <c r="ABG15317" s="60"/>
      <c r="ABH15317" s="60"/>
      <c r="ABI15317" s="60"/>
      <c r="ABJ15317" s="60"/>
      <c r="ABK15317" s="60"/>
      <c r="ABL15317" s="60"/>
      <c r="ABM15317" s="60"/>
      <c r="ABN15317" s="60"/>
      <c r="ABO15317" s="60"/>
      <c r="ABP15317" s="60"/>
      <c r="ABQ15317" s="60"/>
      <c r="ABR15317" s="60">
        <v>0.135041356439803</v>
      </c>
      <c r="ABS15317" s="60"/>
      <c r="ABT15317" s="60"/>
      <c r="ABU15317" s="60"/>
      <c r="ABV15317" s="60"/>
      <c r="ABW15317" s="60"/>
      <c r="ABX15317" s="60"/>
    </row>
    <row r="15318" spans="727:752" x14ac:dyDescent="0.25">
      <c r="AAY15318" s="60"/>
      <c r="AAZ15318" s="60"/>
      <c r="ABA15318" s="60"/>
      <c r="ABB15318" s="60"/>
      <c r="ABC15318" s="60"/>
      <c r="ABD15318" s="60"/>
      <c r="ABE15318" s="60"/>
      <c r="ABF15318" s="60"/>
      <c r="ABG15318" s="60"/>
      <c r="ABH15318" s="60"/>
      <c r="ABI15318" s="60"/>
      <c r="ABJ15318" s="60"/>
      <c r="ABK15318" s="60"/>
      <c r="ABL15318" s="60"/>
      <c r="ABM15318" s="60"/>
      <c r="ABN15318" s="60"/>
      <c r="ABO15318" s="60"/>
      <c r="ABP15318" s="60"/>
      <c r="ABQ15318" s="60"/>
      <c r="ABR15318" s="60">
        <v>0.13488112228222299</v>
      </c>
      <c r="ABS15318" s="60"/>
      <c r="ABT15318" s="60"/>
      <c r="ABU15318" s="60"/>
      <c r="ABV15318" s="60"/>
      <c r="ABW15318" s="60"/>
      <c r="ABX15318" s="60"/>
    </row>
    <row r="15319" spans="727:752" x14ac:dyDescent="0.25">
      <c r="AAY15319" s="60"/>
      <c r="AAZ15319" s="60"/>
      <c r="ABA15319" s="60"/>
      <c r="ABB15319" s="60"/>
      <c r="ABC15319" s="60"/>
      <c r="ABD15319" s="60"/>
      <c r="ABE15319" s="60"/>
      <c r="ABF15319" s="60"/>
      <c r="ABG15319" s="60"/>
      <c r="ABH15319" s="60"/>
      <c r="ABI15319" s="60"/>
      <c r="ABJ15319" s="60"/>
      <c r="ABK15319" s="60"/>
      <c r="ABL15319" s="60"/>
      <c r="ABM15319" s="60"/>
      <c r="ABN15319" s="60"/>
      <c r="ABO15319" s="60"/>
      <c r="ABP15319" s="60"/>
      <c r="ABQ15319" s="60"/>
      <c r="ABR15319" s="60">
        <v>0.13488112228222299</v>
      </c>
      <c r="ABS15319" s="60"/>
      <c r="ABT15319" s="60"/>
      <c r="ABU15319" s="60"/>
      <c r="ABV15319" s="60"/>
      <c r="ABW15319" s="60"/>
      <c r="ABX15319" s="60"/>
    </row>
    <row r="15320" spans="727:752" x14ac:dyDescent="0.25">
      <c r="AAY15320" s="60"/>
      <c r="AAZ15320" s="60"/>
      <c r="ABA15320" s="60"/>
      <c r="ABB15320" s="60"/>
      <c r="ABC15320" s="60"/>
      <c r="ABD15320" s="60"/>
      <c r="ABE15320" s="60"/>
      <c r="ABF15320" s="60"/>
      <c r="ABG15320" s="60"/>
      <c r="ABH15320" s="60"/>
      <c r="ABI15320" s="60"/>
      <c r="ABJ15320" s="60"/>
      <c r="ABK15320" s="60"/>
      <c r="ABL15320" s="60"/>
      <c r="ABM15320" s="60"/>
      <c r="ABN15320" s="60"/>
      <c r="ABO15320" s="60"/>
      <c r="ABP15320" s="60"/>
      <c r="ABQ15320" s="60"/>
      <c r="ABR15320" s="60">
        <v>0.134818797681693</v>
      </c>
      <c r="ABS15320" s="60"/>
      <c r="ABT15320" s="60"/>
      <c r="ABU15320" s="60"/>
      <c r="ABV15320" s="60"/>
      <c r="ABW15320" s="60"/>
      <c r="ABX15320" s="60"/>
    </row>
    <row r="15321" spans="727:752" x14ac:dyDescent="0.25">
      <c r="AAY15321" s="60"/>
      <c r="AAZ15321" s="60"/>
      <c r="ABA15321" s="60"/>
      <c r="ABB15321" s="60"/>
      <c r="ABC15321" s="60"/>
      <c r="ABD15321" s="60"/>
      <c r="ABE15321" s="60"/>
      <c r="ABF15321" s="60"/>
      <c r="ABG15321" s="60"/>
      <c r="ABH15321" s="60"/>
      <c r="ABI15321" s="60"/>
      <c r="ABJ15321" s="60"/>
      <c r="ABK15321" s="60"/>
      <c r="ABL15321" s="60"/>
      <c r="ABM15321" s="60"/>
      <c r="ABN15321" s="60"/>
      <c r="ABO15321" s="60"/>
      <c r="ABP15321" s="60"/>
      <c r="ABQ15321" s="60"/>
      <c r="ABR15321" s="60">
        <v>0.134818797681693</v>
      </c>
      <c r="ABS15321" s="60"/>
      <c r="ABT15321" s="60"/>
      <c r="ABU15321" s="60"/>
      <c r="ABV15321" s="60"/>
      <c r="ABW15321" s="60"/>
      <c r="ABX15321" s="60"/>
    </row>
    <row r="15322" spans="727:752" x14ac:dyDescent="0.25">
      <c r="AAY15322" s="60"/>
      <c r="AAZ15322" s="60"/>
      <c r="ABA15322" s="60"/>
      <c r="ABB15322" s="60"/>
      <c r="ABC15322" s="60"/>
      <c r="ABD15322" s="60"/>
      <c r="ABE15322" s="60"/>
      <c r="ABF15322" s="60"/>
      <c r="ABG15322" s="60"/>
      <c r="ABH15322" s="60"/>
      <c r="ABI15322" s="60"/>
      <c r="ABJ15322" s="60"/>
      <c r="ABK15322" s="60"/>
      <c r="ABL15322" s="60"/>
      <c r="ABM15322" s="60"/>
      <c r="ABN15322" s="60"/>
      <c r="ABO15322" s="60"/>
      <c r="ABP15322" s="60"/>
      <c r="ABQ15322" s="60"/>
      <c r="ABR15322" s="60">
        <v>0.13473285170537</v>
      </c>
      <c r="ABS15322" s="60"/>
      <c r="ABT15322" s="60"/>
      <c r="ABU15322" s="60"/>
      <c r="ABV15322" s="60"/>
      <c r="ABW15322" s="60"/>
      <c r="ABX15322" s="60"/>
    </row>
    <row r="15323" spans="727:752" x14ac:dyDescent="0.25">
      <c r="AAY15323" s="60"/>
      <c r="AAZ15323" s="60"/>
      <c r="ABA15323" s="60"/>
      <c r="ABB15323" s="60"/>
      <c r="ABC15323" s="60"/>
      <c r="ABD15323" s="60"/>
      <c r="ABE15323" s="60"/>
      <c r="ABF15323" s="60"/>
      <c r="ABG15323" s="60"/>
      <c r="ABH15323" s="60"/>
      <c r="ABI15323" s="60"/>
      <c r="ABJ15323" s="60"/>
      <c r="ABK15323" s="60"/>
      <c r="ABL15323" s="60"/>
      <c r="ABM15323" s="60"/>
      <c r="ABN15323" s="60"/>
      <c r="ABO15323" s="60"/>
      <c r="ABP15323" s="60"/>
      <c r="ABQ15323" s="60"/>
      <c r="ABR15323" s="60">
        <v>0.13473285170537</v>
      </c>
      <c r="ABS15323" s="60"/>
      <c r="ABT15323" s="60"/>
      <c r="ABU15323" s="60"/>
      <c r="ABV15323" s="60"/>
      <c r="ABW15323" s="60"/>
      <c r="ABX15323" s="60"/>
    </row>
    <row r="15324" spans="727:752" x14ac:dyDescent="0.25">
      <c r="AAY15324" s="60"/>
      <c r="AAZ15324" s="60"/>
      <c r="ABA15324" s="60"/>
      <c r="ABB15324" s="60"/>
      <c r="ABC15324" s="60"/>
      <c r="ABD15324" s="60"/>
      <c r="ABE15324" s="60"/>
      <c r="ABF15324" s="60"/>
      <c r="ABG15324" s="60"/>
      <c r="ABH15324" s="60"/>
      <c r="ABI15324" s="60"/>
      <c r="ABJ15324" s="60"/>
      <c r="ABK15324" s="60"/>
      <c r="ABL15324" s="60"/>
      <c r="ABM15324" s="60"/>
      <c r="ABN15324" s="60"/>
      <c r="ABO15324" s="60"/>
      <c r="ABP15324" s="60"/>
      <c r="ABQ15324" s="60"/>
      <c r="ABR15324" s="60">
        <v>0.13471513689162201</v>
      </c>
      <c r="ABS15324" s="60"/>
      <c r="ABT15324" s="60"/>
      <c r="ABU15324" s="60"/>
      <c r="ABV15324" s="60"/>
      <c r="ABW15324" s="60"/>
      <c r="ABX15324" s="60"/>
    </row>
    <row r="15325" spans="727:752" x14ac:dyDescent="0.25">
      <c r="AAY15325" s="60"/>
      <c r="AAZ15325" s="60"/>
      <c r="ABA15325" s="60"/>
      <c r="ABB15325" s="60"/>
      <c r="ABC15325" s="60"/>
      <c r="ABD15325" s="60"/>
      <c r="ABE15325" s="60"/>
      <c r="ABF15325" s="60"/>
      <c r="ABG15325" s="60"/>
      <c r="ABH15325" s="60"/>
      <c r="ABI15325" s="60"/>
      <c r="ABJ15325" s="60"/>
      <c r="ABK15325" s="60"/>
      <c r="ABL15325" s="60"/>
      <c r="ABM15325" s="60"/>
      <c r="ABN15325" s="60"/>
      <c r="ABO15325" s="60"/>
      <c r="ABP15325" s="60"/>
      <c r="ABQ15325" s="60"/>
      <c r="ABR15325" s="60">
        <v>0.13471513689162201</v>
      </c>
      <c r="ABS15325" s="60"/>
      <c r="ABT15325" s="60"/>
      <c r="ABU15325" s="60"/>
      <c r="ABV15325" s="60"/>
      <c r="ABW15325" s="60"/>
      <c r="ABX15325" s="60"/>
    </row>
    <row r="15326" spans="727:752" x14ac:dyDescent="0.25">
      <c r="AAY15326" s="60"/>
      <c r="AAZ15326" s="60"/>
      <c r="ABA15326" s="60"/>
      <c r="ABB15326" s="60"/>
      <c r="ABC15326" s="60"/>
      <c r="ABD15326" s="60"/>
      <c r="ABE15326" s="60"/>
      <c r="ABF15326" s="60"/>
      <c r="ABG15326" s="60"/>
      <c r="ABH15326" s="60"/>
      <c r="ABI15326" s="60"/>
      <c r="ABJ15326" s="60"/>
      <c r="ABK15326" s="60"/>
      <c r="ABL15326" s="60"/>
      <c r="ABM15326" s="60"/>
      <c r="ABN15326" s="60"/>
      <c r="ABO15326" s="60"/>
      <c r="ABP15326" s="60"/>
      <c r="ABQ15326" s="60"/>
      <c r="ABR15326" s="60">
        <v>0.13464981663856901</v>
      </c>
      <c r="ABS15326" s="60"/>
      <c r="ABT15326" s="60"/>
      <c r="ABU15326" s="60"/>
      <c r="ABV15326" s="60"/>
      <c r="ABW15326" s="60"/>
      <c r="ABX15326" s="60"/>
    </row>
    <row r="15327" spans="727:752" x14ac:dyDescent="0.25">
      <c r="AAY15327" s="60"/>
      <c r="AAZ15327" s="60"/>
      <c r="ABA15327" s="60"/>
      <c r="ABB15327" s="60"/>
      <c r="ABC15327" s="60"/>
      <c r="ABD15327" s="60"/>
      <c r="ABE15327" s="60"/>
      <c r="ABF15327" s="60"/>
      <c r="ABG15327" s="60"/>
      <c r="ABH15327" s="60"/>
      <c r="ABI15327" s="60"/>
      <c r="ABJ15327" s="60"/>
      <c r="ABK15327" s="60"/>
      <c r="ABL15327" s="60"/>
      <c r="ABM15327" s="60"/>
      <c r="ABN15327" s="60"/>
      <c r="ABO15327" s="60"/>
      <c r="ABP15327" s="60"/>
      <c r="ABQ15327" s="60"/>
      <c r="ABR15327" s="60">
        <v>0.13464981663856901</v>
      </c>
      <c r="ABS15327" s="60"/>
      <c r="ABT15327" s="60"/>
      <c r="ABU15327" s="60"/>
      <c r="ABV15327" s="60"/>
      <c r="ABW15327" s="60"/>
      <c r="ABX15327" s="60"/>
    </row>
    <row r="15328" spans="727:752" x14ac:dyDescent="0.25">
      <c r="AAY15328" s="60"/>
      <c r="AAZ15328" s="60"/>
      <c r="ABA15328" s="60"/>
      <c r="ABB15328" s="60"/>
      <c r="ABC15328" s="60"/>
      <c r="ABD15328" s="60"/>
      <c r="ABE15328" s="60"/>
      <c r="ABF15328" s="60"/>
      <c r="ABG15328" s="60"/>
      <c r="ABH15328" s="60"/>
      <c r="ABI15328" s="60"/>
      <c r="ABJ15328" s="60"/>
      <c r="ABK15328" s="60"/>
      <c r="ABL15328" s="60"/>
      <c r="ABM15328" s="60"/>
      <c r="ABN15328" s="60"/>
      <c r="ABO15328" s="60"/>
      <c r="ABP15328" s="60"/>
      <c r="ABQ15328" s="60"/>
      <c r="ABR15328" s="60">
        <v>0.134541200515951</v>
      </c>
      <c r="ABS15328" s="60"/>
      <c r="ABT15328" s="60"/>
      <c r="ABU15328" s="60"/>
      <c r="ABV15328" s="60"/>
      <c r="ABW15328" s="60"/>
      <c r="ABX15328" s="60"/>
    </row>
    <row r="15329" spans="727:752" x14ac:dyDescent="0.25">
      <c r="AAY15329" s="60"/>
      <c r="AAZ15329" s="60"/>
      <c r="ABA15329" s="60"/>
      <c r="ABB15329" s="60"/>
      <c r="ABC15329" s="60"/>
      <c r="ABD15329" s="60"/>
      <c r="ABE15329" s="60"/>
      <c r="ABF15329" s="60"/>
      <c r="ABG15329" s="60"/>
      <c r="ABH15329" s="60"/>
      <c r="ABI15329" s="60"/>
      <c r="ABJ15329" s="60"/>
      <c r="ABK15329" s="60"/>
      <c r="ABL15329" s="60"/>
      <c r="ABM15329" s="60"/>
      <c r="ABN15329" s="60"/>
      <c r="ABO15329" s="60"/>
      <c r="ABP15329" s="60"/>
      <c r="ABQ15329" s="60"/>
      <c r="ABR15329" s="60">
        <v>0.134541200515951</v>
      </c>
      <c r="ABS15329" s="60"/>
      <c r="ABT15329" s="60"/>
      <c r="ABU15329" s="60"/>
      <c r="ABV15329" s="60"/>
      <c r="ABW15329" s="60"/>
      <c r="ABX15329" s="60"/>
    </row>
    <row r="15330" spans="727:752" x14ac:dyDescent="0.25">
      <c r="AAY15330" s="60"/>
      <c r="AAZ15330" s="60"/>
      <c r="ABA15330" s="60"/>
      <c r="ABB15330" s="60"/>
      <c r="ABC15330" s="60"/>
      <c r="ABD15330" s="60"/>
      <c r="ABE15330" s="60"/>
      <c r="ABF15330" s="60"/>
      <c r="ABG15330" s="60"/>
      <c r="ABH15330" s="60"/>
      <c r="ABI15330" s="60"/>
      <c r="ABJ15330" s="60"/>
      <c r="ABK15330" s="60"/>
      <c r="ABL15330" s="60"/>
      <c r="ABM15330" s="60"/>
      <c r="ABN15330" s="60"/>
      <c r="ABO15330" s="60"/>
      <c r="ABP15330" s="60"/>
      <c r="ABQ15330" s="60"/>
      <c r="ABR15330" s="60">
        <v>0.13344777924936399</v>
      </c>
      <c r="ABS15330" s="60"/>
      <c r="ABT15330" s="60"/>
      <c r="ABU15330" s="60"/>
      <c r="ABV15330" s="60"/>
      <c r="ABW15330" s="60"/>
      <c r="ABX15330" s="60"/>
    </row>
    <row r="15331" spans="727:752" x14ac:dyDescent="0.25">
      <c r="AAY15331" s="60"/>
      <c r="AAZ15331" s="60"/>
      <c r="ABA15331" s="60"/>
      <c r="ABB15331" s="60"/>
      <c r="ABC15331" s="60"/>
      <c r="ABD15331" s="60"/>
      <c r="ABE15331" s="60"/>
      <c r="ABF15331" s="60"/>
      <c r="ABG15331" s="60"/>
      <c r="ABH15331" s="60"/>
      <c r="ABI15331" s="60"/>
      <c r="ABJ15331" s="60"/>
      <c r="ABK15331" s="60"/>
      <c r="ABL15331" s="60"/>
      <c r="ABM15331" s="60"/>
      <c r="ABN15331" s="60"/>
      <c r="ABO15331" s="60"/>
      <c r="ABP15331" s="60"/>
      <c r="ABQ15331" s="60"/>
      <c r="ABR15331" s="60">
        <v>0.13344777924936399</v>
      </c>
      <c r="ABS15331" s="60"/>
      <c r="ABT15331" s="60"/>
      <c r="ABU15331" s="60"/>
      <c r="ABV15331" s="60"/>
      <c r="ABW15331" s="60"/>
      <c r="ABX15331" s="60"/>
    </row>
    <row r="15332" spans="727:752" x14ac:dyDescent="0.25">
      <c r="AAY15332" s="60"/>
      <c r="AAZ15332" s="60"/>
      <c r="ABA15332" s="60"/>
      <c r="ABB15332" s="60"/>
      <c r="ABC15332" s="60"/>
      <c r="ABD15332" s="60"/>
      <c r="ABE15332" s="60"/>
      <c r="ABF15332" s="60"/>
      <c r="ABG15332" s="60"/>
      <c r="ABH15332" s="60"/>
      <c r="ABI15332" s="60"/>
      <c r="ABJ15332" s="60"/>
      <c r="ABK15332" s="60"/>
      <c r="ABL15332" s="60"/>
      <c r="ABM15332" s="60"/>
      <c r="ABN15332" s="60"/>
      <c r="ABO15332" s="60"/>
      <c r="ABP15332" s="60"/>
      <c r="ABQ15332" s="60"/>
      <c r="ABR15332" s="60">
        <v>0.133186834442833</v>
      </c>
      <c r="ABS15332" s="60"/>
      <c r="ABT15332" s="60"/>
      <c r="ABU15332" s="60"/>
      <c r="ABV15332" s="60"/>
      <c r="ABW15332" s="60"/>
      <c r="ABX15332" s="60"/>
    </row>
    <row r="15333" spans="727:752" x14ac:dyDescent="0.25">
      <c r="AAY15333" s="60"/>
      <c r="AAZ15333" s="60"/>
      <c r="ABA15333" s="60"/>
      <c r="ABB15333" s="60"/>
      <c r="ABC15333" s="60"/>
      <c r="ABD15333" s="60"/>
      <c r="ABE15333" s="60"/>
      <c r="ABF15333" s="60"/>
      <c r="ABG15333" s="60"/>
      <c r="ABH15333" s="60"/>
      <c r="ABI15333" s="60"/>
      <c r="ABJ15333" s="60"/>
      <c r="ABK15333" s="60"/>
      <c r="ABL15333" s="60"/>
      <c r="ABM15333" s="60"/>
      <c r="ABN15333" s="60"/>
      <c r="ABO15333" s="60"/>
      <c r="ABP15333" s="60"/>
      <c r="ABQ15333" s="60"/>
      <c r="ABR15333" s="60">
        <v>0.132591552941208</v>
      </c>
      <c r="ABS15333" s="60"/>
      <c r="ABT15333" s="60"/>
      <c r="ABU15333" s="60"/>
      <c r="ABV15333" s="60"/>
      <c r="ABW15333" s="60"/>
      <c r="ABX15333" s="60"/>
    </row>
    <row r="15334" spans="727:752" x14ac:dyDescent="0.25">
      <c r="AAY15334" s="60"/>
      <c r="AAZ15334" s="60"/>
      <c r="ABA15334" s="60"/>
      <c r="ABB15334" s="60"/>
      <c r="ABC15334" s="60"/>
      <c r="ABD15334" s="60"/>
      <c r="ABE15334" s="60"/>
      <c r="ABF15334" s="60"/>
      <c r="ABG15334" s="60"/>
      <c r="ABH15334" s="60"/>
      <c r="ABI15334" s="60"/>
      <c r="ABJ15334" s="60"/>
      <c r="ABK15334" s="60"/>
      <c r="ABL15334" s="60"/>
      <c r="ABM15334" s="60"/>
      <c r="ABN15334" s="60"/>
      <c r="ABO15334" s="60"/>
      <c r="ABP15334" s="60"/>
      <c r="ABQ15334" s="60"/>
      <c r="ABR15334" s="60">
        <v>0.132591552941208</v>
      </c>
      <c r="ABS15334" s="60"/>
      <c r="ABT15334" s="60"/>
      <c r="ABU15334" s="60"/>
      <c r="ABV15334" s="60"/>
      <c r="ABW15334" s="60"/>
      <c r="ABX15334" s="60"/>
    </row>
    <row r="15335" spans="727:752" x14ac:dyDescent="0.25">
      <c r="AAY15335" s="60"/>
      <c r="AAZ15335" s="60"/>
      <c r="ABA15335" s="60"/>
      <c r="ABB15335" s="60"/>
      <c r="ABC15335" s="60"/>
      <c r="ABD15335" s="60"/>
      <c r="ABE15335" s="60"/>
      <c r="ABF15335" s="60"/>
      <c r="ABG15335" s="60"/>
      <c r="ABH15335" s="60"/>
      <c r="ABI15335" s="60"/>
      <c r="ABJ15335" s="60"/>
      <c r="ABK15335" s="60"/>
      <c r="ABL15335" s="60"/>
      <c r="ABM15335" s="60"/>
      <c r="ABN15335" s="60"/>
      <c r="ABO15335" s="60"/>
      <c r="ABP15335" s="60"/>
      <c r="ABQ15335" s="60"/>
      <c r="ABR15335" s="60">
        <v>0.13258222333636199</v>
      </c>
      <c r="ABS15335" s="60"/>
      <c r="ABT15335" s="60"/>
      <c r="ABU15335" s="60"/>
      <c r="ABV15335" s="60"/>
      <c r="ABW15335" s="60"/>
      <c r="ABX15335" s="60"/>
    </row>
    <row r="15336" spans="727:752" x14ac:dyDescent="0.25">
      <c r="AAY15336" s="60"/>
      <c r="AAZ15336" s="60"/>
      <c r="ABA15336" s="60"/>
      <c r="ABB15336" s="60"/>
      <c r="ABC15336" s="60"/>
      <c r="ABD15336" s="60"/>
      <c r="ABE15336" s="60"/>
      <c r="ABF15336" s="60"/>
      <c r="ABG15336" s="60"/>
      <c r="ABH15336" s="60"/>
      <c r="ABI15336" s="60"/>
      <c r="ABJ15336" s="60"/>
      <c r="ABK15336" s="60"/>
      <c r="ABL15336" s="60"/>
      <c r="ABM15336" s="60"/>
      <c r="ABN15336" s="60"/>
      <c r="ABO15336" s="60"/>
      <c r="ABP15336" s="60"/>
      <c r="ABQ15336" s="60"/>
      <c r="ABR15336" s="60">
        <v>0.13258222333636199</v>
      </c>
      <c r="ABS15336" s="60"/>
      <c r="ABT15336" s="60"/>
      <c r="ABU15336" s="60"/>
      <c r="ABV15336" s="60"/>
      <c r="ABW15336" s="60"/>
      <c r="ABX15336" s="60"/>
    </row>
    <row r="15337" spans="727:752" x14ac:dyDescent="0.25">
      <c r="AAY15337" s="60"/>
      <c r="AAZ15337" s="60"/>
      <c r="ABA15337" s="60"/>
      <c r="ABB15337" s="60"/>
      <c r="ABC15337" s="60"/>
      <c r="ABD15337" s="60"/>
      <c r="ABE15337" s="60"/>
      <c r="ABF15337" s="60"/>
      <c r="ABG15337" s="60"/>
      <c r="ABH15337" s="60"/>
      <c r="ABI15337" s="60"/>
      <c r="ABJ15337" s="60"/>
      <c r="ABK15337" s="60"/>
      <c r="ABL15337" s="60"/>
      <c r="ABM15337" s="60"/>
      <c r="ABN15337" s="60"/>
      <c r="ABO15337" s="60"/>
      <c r="ABP15337" s="60"/>
      <c r="ABQ15337" s="60"/>
      <c r="ABR15337" s="60">
        <v>0.13252754765337099</v>
      </c>
      <c r="ABS15337" s="60"/>
      <c r="ABT15337" s="60"/>
      <c r="ABU15337" s="60"/>
      <c r="ABV15337" s="60"/>
      <c r="ABW15337" s="60"/>
      <c r="ABX15337" s="60"/>
    </row>
    <row r="15338" spans="727:752" x14ac:dyDescent="0.25">
      <c r="AAY15338" s="60"/>
      <c r="AAZ15338" s="60"/>
      <c r="ABA15338" s="60"/>
      <c r="ABB15338" s="60"/>
      <c r="ABC15338" s="60"/>
      <c r="ABD15338" s="60"/>
      <c r="ABE15338" s="60"/>
      <c r="ABF15338" s="60"/>
      <c r="ABG15338" s="60"/>
      <c r="ABH15338" s="60"/>
      <c r="ABI15338" s="60"/>
      <c r="ABJ15338" s="60"/>
      <c r="ABK15338" s="60"/>
      <c r="ABL15338" s="60"/>
      <c r="ABM15338" s="60"/>
      <c r="ABN15338" s="60"/>
      <c r="ABO15338" s="60"/>
      <c r="ABP15338" s="60"/>
      <c r="ABQ15338" s="60"/>
      <c r="ABR15338" s="60">
        <v>0.13252754765337099</v>
      </c>
      <c r="ABS15338" s="60"/>
      <c r="ABT15338" s="60"/>
      <c r="ABU15338" s="60"/>
      <c r="ABV15338" s="60"/>
      <c r="ABW15338" s="60"/>
      <c r="ABX15338" s="60"/>
    </row>
    <row r="15339" spans="727:752" x14ac:dyDescent="0.25">
      <c r="AAY15339" s="60"/>
      <c r="AAZ15339" s="60"/>
      <c r="ABA15339" s="60"/>
      <c r="ABB15339" s="60"/>
      <c r="ABC15339" s="60"/>
      <c r="ABD15339" s="60"/>
      <c r="ABE15339" s="60"/>
      <c r="ABF15339" s="60"/>
      <c r="ABG15339" s="60"/>
      <c r="ABH15339" s="60"/>
      <c r="ABI15339" s="60"/>
      <c r="ABJ15339" s="60"/>
      <c r="ABK15339" s="60"/>
      <c r="ABL15339" s="60"/>
      <c r="ABM15339" s="60"/>
      <c r="ABN15339" s="60"/>
      <c r="ABO15339" s="60"/>
      <c r="ABP15339" s="60"/>
      <c r="ABQ15339" s="60"/>
      <c r="ABR15339" s="60">
        <v>0.13235101588347301</v>
      </c>
      <c r="ABS15339" s="60"/>
      <c r="ABT15339" s="60"/>
      <c r="ABU15339" s="60"/>
      <c r="ABV15339" s="60"/>
      <c r="ABW15339" s="60"/>
      <c r="ABX15339" s="60"/>
    </row>
    <row r="15340" spans="727:752" x14ac:dyDescent="0.25">
      <c r="AAY15340" s="60"/>
      <c r="AAZ15340" s="60"/>
      <c r="ABA15340" s="60"/>
      <c r="ABB15340" s="60"/>
      <c r="ABC15340" s="60"/>
      <c r="ABD15340" s="60"/>
      <c r="ABE15340" s="60"/>
      <c r="ABF15340" s="60"/>
      <c r="ABG15340" s="60"/>
      <c r="ABH15340" s="60"/>
      <c r="ABI15340" s="60"/>
      <c r="ABJ15340" s="60"/>
      <c r="ABK15340" s="60"/>
      <c r="ABL15340" s="60"/>
      <c r="ABM15340" s="60"/>
      <c r="ABN15340" s="60"/>
      <c r="ABO15340" s="60"/>
      <c r="ABP15340" s="60"/>
      <c r="ABQ15340" s="60"/>
      <c r="ABR15340" s="60">
        <v>0.13235101588347301</v>
      </c>
      <c r="ABS15340" s="60"/>
      <c r="ABT15340" s="60"/>
      <c r="ABU15340" s="60"/>
      <c r="ABV15340" s="60"/>
      <c r="ABW15340" s="60"/>
      <c r="ABX15340" s="60"/>
    </row>
    <row r="15341" spans="727:752" x14ac:dyDescent="0.25">
      <c r="AAY15341" s="60"/>
      <c r="AAZ15341" s="60"/>
      <c r="ABA15341" s="60"/>
      <c r="ABB15341" s="60"/>
      <c r="ABC15341" s="60"/>
      <c r="ABD15341" s="60"/>
      <c r="ABE15341" s="60"/>
      <c r="ABF15341" s="60"/>
      <c r="ABG15341" s="60"/>
      <c r="ABH15341" s="60"/>
      <c r="ABI15341" s="60"/>
      <c r="ABJ15341" s="60"/>
      <c r="ABK15341" s="60"/>
      <c r="ABL15341" s="60"/>
      <c r="ABM15341" s="60"/>
      <c r="ABN15341" s="60"/>
      <c r="ABO15341" s="60"/>
      <c r="ABP15341" s="60"/>
      <c r="ABQ15341" s="60"/>
      <c r="ABR15341" s="60">
        <v>0.132323693777883</v>
      </c>
      <c r="ABS15341" s="60"/>
      <c r="ABT15341" s="60"/>
      <c r="ABU15341" s="60"/>
      <c r="ABV15341" s="60"/>
      <c r="ABW15341" s="60"/>
      <c r="ABX15341" s="60"/>
    </row>
    <row r="15342" spans="727:752" x14ac:dyDescent="0.25">
      <c r="AAY15342" s="60"/>
      <c r="AAZ15342" s="60"/>
      <c r="ABA15342" s="60"/>
      <c r="ABB15342" s="60"/>
      <c r="ABC15342" s="60"/>
      <c r="ABD15342" s="60"/>
      <c r="ABE15342" s="60"/>
      <c r="ABF15342" s="60"/>
      <c r="ABG15342" s="60"/>
      <c r="ABH15342" s="60"/>
      <c r="ABI15342" s="60"/>
      <c r="ABJ15342" s="60"/>
      <c r="ABK15342" s="60"/>
      <c r="ABL15342" s="60"/>
      <c r="ABM15342" s="60"/>
      <c r="ABN15342" s="60"/>
      <c r="ABO15342" s="60"/>
      <c r="ABP15342" s="60"/>
      <c r="ABQ15342" s="60"/>
      <c r="ABR15342" s="60">
        <v>0.132323693777883</v>
      </c>
      <c r="ABS15342" s="60"/>
      <c r="ABT15342" s="60"/>
      <c r="ABU15342" s="60"/>
      <c r="ABV15342" s="60"/>
      <c r="ABW15342" s="60"/>
      <c r="ABX15342" s="60"/>
    </row>
    <row r="15343" spans="727:752" x14ac:dyDescent="0.25">
      <c r="AAY15343" s="60"/>
      <c r="AAZ15343" s="60"/>
      <c r="ABA15343" s="60"/>
      <c r="ABB15343" s="60"/>
      <c r="ABC15343" s="60"/>
      <c r="ABD15343" s="60"/>
      <c r="ABE15343" s="60"/>
      <c r="ABF15343" s="60"/>
      <c r="ABG15343" s="60"/>
      <c r="ABH15343" s="60"/>
      <c r="ABI15343" s="60"/>
      <c r="ABJ15343" s="60"/>
      <c r="ABK15343" s="60"/>
      <c r="ABL15343" s="60"/>
      <c r="ABM15343" s="60"/>
      <c r="ABN15343" s="60"/>
      <c r="ABO15343" s="60"/>
      <c r="ABP15343" s="60"/>
      <c r="ABQ15343" s="60"/>
      <c r="ABR15343" s="60">
        <v>0.13204889377906701</v>
      </c>
      <c r="ABS15343" s="60"/>
      <c r="ABT15343" s="60"/>
      <c r="ABU15343" s="60"/>
      <c r="ABV15343" s="60"/>
      <c r="ABW15343" s="60"/>
      <c r="ABX15343" s="60"/>
    </row>
    <row r="15344" spans="727:752" x14ac:dyDescent="0.25">
      <c r="AAY15344" s="60"/>
      <c r="AAZ15344" s="60"/>
      <c r="ABA15344" s="60"/>
      <c r="ABB15344" s="60"/>
      <c r="ABC15344" s="60"/>
      <c r="ABD15344" s="60"/>
      <c r="ABE15344" s="60"/>
      <c r="ABF15344" s="60"/>
      <c r="ABG15344" s="60"/>
      <c r="ABH15344" s="60"/>
      <c r="ABI15344" s="60"/>
      <c r="ABJ15344" s="60"/>
      <c r="ABK15344" s="60"/>
      <c r="ABL15344" s="60"/>
      <c r="ABM15344" s="60"/>
      <c r="ABN15344" s="60"/>
      <c r="ABO15344" s="60"/>
      <c r="ABP15344" s="60"/>
      <c r="ABQ15344" s="60"/>
      <c r="ABR15344" s="60">
        <v>0.13204889377906701</v>
      </c>
      <c r="ABS15344" s="60"/>
      <c r="ABT15344" s="60"/>
      <c r="ABU15344" s="60"/>
      <c r="ABV15344" s="60"/>
      <c r="ABW15344" s="60"/>
      <c r="ABX15344" s="60"/>
    </row>
    <row r="15345" spans="727:752" x14ac:dyDescent="0.25">
      <c r="AAY15345" s="60"/>
      <c r="AAZ15345" s="60"/>
      <c r="ABA15345" s="60"/>
      <c r="ABB15345" s="60"/>
      <c r="ABC15345" s="60"/>
      <c r="ABD15345" s="60"/>
      <c r="ABE15345" s="60"/>
      <c r="ABF15345" s="60"/>
      <c r="ABG15345" s="60"/>
      <c r="ABH15345" s="60"/>
      <c r="ABI15345" s="60"/>
      <c r="ABJ15345" s="60"/>
      <c r="ABK15345" s="60"/>
      <c r="ABL15345" s="60"/>
      <c r="ABM15345" s="60"/>
      <c r="ABN15345" s="60"/>
      <c r="ABO15345" s="60"/>
      <c r="ABP15345" s="60"/>
      <c r="ABQ15345" s="60"/>
      <c r="ABR15345" s="60">
        <v>0.131918139694538</v>
      </c>
      <c r="ABS15345" s="60"/>
      <c r="ABT15345" s="60"/>
      <c r="ABU15345" s="60"/>
      <c r="ABV15345" s="60"/>
      <c r="ABW15345" s="60"/>
      <c r="ABX15345" s="60"/>
    </row>
    <row r="15346" spans="727:752" x14ac:dyDescent="0.25">
      <c r="AAY15346" s="60"/>
      <c r="AAZ15346" s="60"/>
      <c r="ABA15346" s="60"/>
      <c r="ABB15346" s="60"/>
      <c r="ABC15346" s="60"/>
      <c r="ABD15346" s="60"/>
      <c r="ABE15346" s="60"/>
      <c r="ABF15346" s="60"/>
      <c r="ABG15346" s="60"/>
      <c r="ABH15346" s="60"/>
      <c r="ABI15346" s="60"/>
      <c r="ABJ15346" s="60"/>
      <c r="ABK15346" s="60"/>
      <c r="ABL15346" s="60"/>
      <c r="ABM15346" s="60"/>
      <c r="ABN15346" s="60"/>
      <c r="ABO15346" s="60"/>
      <c r="ABP15346" s="60"/>
      <c r="ABQ15346" s="60"/>
      <c r="ABR15346" s="60">
        <v>0.131918139694538</v>
      </c>
      <c r="ABS15346" s="60"/>
      <c r="ABT15346" s="60"/>
      <c r="ABU15346" s="60"/>
      <c r="ABV15346" s="60"/>
      <c r="ABW15346" s="60"/>
      <c r="ABX15346" s="60"/>
    </row>
    <row r="15347" spans="727:752" x14ac:dyDescent="0.25">
      <c r="AAY15347" s="60"/>
      <c r="AAZ15347" s="60"/>
      <c r="ABA15347" s="60"/>
      <c r="ABB15347" s="60"/>
      <c r="ABC15347" s="60"/>
      <c r="ABD15347" s="60"/>
      <c r="ABE15347" s="60"/>
      <c r="ABF15347" s="60"/>
      <c r="ABG15347" s="60"/>
      <c r="ABH15347" s="60"/>
      <c r="ABI15347" s="60"/>
      <c r="ABJ15347" s="60"/>
      <c r="ABK15347" s="60"/>
      <c r="ABL15347" s="60"/>
      <c r="ABM15347" s="60"/>
      <c r="ABN15347" s="60"/>
      <c r="ABO15347" s="60"/>
      <c r="ABP15347" s="60"/>
      <c r="ABQ15347" s="60"/>
      <c r="ABR15347" s="60">
        <v>0.13132252313016901</v>
      </c>
      <c r="ABS15347" s="60"/>
      <c r="ABT15347" s="60"/>
      <c r="ABU15347" s="60"/>
      <c r="ABV15347" s="60"/>
      <c r="ABW15347" s="60"/>
      <c r="ABX15347" s="60"/>
    </row>
    <row r="15348" spans="727:752" x14ac:dyDescent="0.25">
      <c r="AAY15348" s="60"/>
      <c r="AAZ15348" s="60"/>
      <c r="ABA15348" s="60"/>
      <c r="ABB15348" s="60"/>
      <c r="ABC15348" s="60"/>
      <c r="ABD15348" s="60"/>
      <c r="ABE15348" s="60"/>
      <c r="ABF15348" s="60"/>
      <c r="ABG15348" s="60"/>
      <c r="ABH15348" s="60"/>
      <c r="ABI15348" s="60"/>
      <c r="ABJ15348" s="60"/>
      <c r="ABK15348" s="60"/>
      <c r="ABL15348" s="60"/>
      <c r="ABM15348" s="60"/>
      <c r="ABN15348" s="60"/>
      <c r="ABO15348" s="60"/>
      <c r="ABP15348" s="60"/>
      <c r="ABQ15348" s="60"/>
      <c r="ABR15348" s="60">
        <v>0.13132252313016901</v>
      </c>
      <c r="ABS15348" s="60"/>
      <c r="ABT15348" s="60"/>
      <c r="ABU15348" s="60"/>
      <c r="ABV15348" s="60"/>
      <c r="ABW15348" s="60"/>
      <c r="ABX15348" s="60"/>
    </row>
    <row r="15349" spans="727:752" x14ac:dyDescent="0.25">
      <c r="AAY15349" s="60"/>
      <c r="AAZ15349" s="60"/>
      <c r="ABA15349" s="60"/>
      <c r="ABB15349" s="60"/>
      <c r="ABC15349" s="60"/>
      <c r="ABD15349" s="60"/>
      <c r="ABE15349" s="60"/>
      <c r="ABF15349" s="60"/>
      <c r="ABG15349" s="60"/>
      <c r="ABH15349" s="60"/>
      <c r="ABI15349" s="60"/>
      <c r="ABJ15349" s="60"/>
      <c r="ABK15349" s="60"/>
      <c r="ABL15349" s="60"/>
      <c r="ABM15349" s="60"/>
      <c r="ABN15349" s="60"/>
      <c r="ABO15349" s="60"/>
      <c r="ABP15349" s="60"/>
      <c r="ABQ15349" s="60"/>
      <c r="ABR15349" s="60">
        <v>0.13099447602363401</v>
      </c>
      <c r="ABS15349" s="60"/>
      <c r="ABT15349" s="60"/>
      <c r="ABU15349" s="60"/>
      <c r="ABV15349" s="60"/>
      <c r="ABW15349" s="60"/>
      <c r="ABX15349" s="60"/>
    </row>
    <row r="15350" spans="727:752" x14ac:dyDescent="0.25">
      <c r="AAY15350" s="60"/>
      <c r="AAZ15350" s="60"/>
      <c r="ABA15350" s="60"/>
      <c r="ABB15350" s="60"/>
      <c r="ABC15350" s="60"/>
      <c r="ABD15350" s="60"/>
      <c r="ABE15350" s="60"/>
      <c r="ABF15350" s="60"/>
      <c r="ABG15350" s="60"/>
      <c r="ABH15350" s="60"/>
      <c r="ABI15350" s="60"/>
      <c r="ABJ15350" s="60"/>
      <c r="ABK15350" s="60"/>
      <c r="ABL15350" s="60"/>
      <c r="ABM15350" s="60"/>
      <c r="ABN15350" s="60"/>
      <c r="ABO15350" s="60"/>
      <c r="ABP15350" s="60"/>
      <c r="ABQ15350" s="60"/>
      <c r="ABR15350" s="60">
        <v>0.13099447602363401</v>
      </c>
      <c r="ABS15350" s="60"/>
      <c r="ABT15350" s="60"/>
      <c r="ABU15350" s="60"/>
      <c r="ABV15350" s="60"/>
      <c r="ABW15350" s="60"/>
      <c r="ABX15350" s="60"/>
    </row>
    <row r="15351" spans="727:752" x14ac:dyDescent="0.25">
      <c r="AAY15351" s="60"/>
      <c r="AAZ15351" s="60"/>
      <c r="ABA15351" s="60"/>
      <c r="ABB15351" s="60"/>
      <c r="ABC15351" s="60"/>
      <c r="ABD15351" s="60"/>
      <c r="ABE15351" s="60"/>
      <c r="ABF15351" s="60"/>
      <c r="ABG15351" s="60"/>
      <c r="ABH15351" s="60"/>
      <c r="ABI15351" s="60"/>
      <c r="ABJ15351" s="60"/>
      <c r="ABK15351" s="60"/>
      <c r="ABL15351" s="60"/>
      <c r="ABM15351" s="60"/>
      <c r="ABN15351" s="60"/>
      <c r="ABO15351" s="60"/>
      <c r="ABP15351" s="60"/>
      <c r="ABQ15351" s="60"/>
      <c r="ABR15351" s="60">
        <v>0.13089890602170801</v>
      </c>
      <c r="ABS15351" s="60"/>
      <c r="ABT15351" s="60"/>
      <c r="ABU15351" s="60"/>
      <c r="ABV15351" s="60"/>
      <c r="ABW15351" s="60"/>
      <c r="ABX15351" s="60"/>
    </row>
    <row r="15352" spans="727:752" x14ac:dyDescent="0.25">
      <c r="AAY15352" s="60"/>
      <c r="AAZ15352" s="60"/>
      <c r="ABA15352" s="60"/>
      <c r="ABB15352" s="60"/>
      <c r="ABC15352" s="60"/>
      <c r="ABD15352" s="60"/>
      <c r="ABE15352" s="60"/>
      <c r="ABF15352" s="60"/>
      <c r="ABG15352" s="60"/>
      <c r="ABH15352" s="60"/>
      <c r="ABI15352" s="60"/>
      <c r="ABJ15352" s="60"/>
      <c r="ABK15352" s="60"/>
      <c r="ABL15352" s="60"/>
      <c r="ABM15352" s="60"/>
      <c r="ABN15352" s="60"/>
      <c r="ABO15352" s="60"/>
      <c r="ABP15352" s="60"/>
      <c r="ABQ15352" s="60"/>
      <c r="ABR15352" s="60">
        <v>0.13089890602170801</v>
      </c>
      <c r="ABS15352" s="60"/>
      <c r="ABT15352" s="60"/>
      <c r="ABU15352" s="60"/>
      <c r="ABV15352" s="60"/>
      <c r="ABW15352" s="60"/>
      <c r="ABX15352" s="60"/>
    </row>
    <row r="15353" spans="727:752" x14ac:dyDescent="0.25">
      <c r="AAY15353" s="60"/>
      <c r="AAZ15353" s="60"/>
      <c r="ABA15353" s="60"/>
      <c r="ABB15353" s="60"/>
      <c r="ABC15353" s="60"/>
      <c r="ABD15353" s="60"/>
      <c r="ABE15353" s="60"/>
      <c r="ABF15353" s="60"/>
      <c r="ABG15353" s="60"/>
      <c r="ABH15353" s="60"/>
      <c r="ABI15353" s="60"/>
      <c r="ABJ15353" s="60"/>
      <c r="ABK15353" s="60"/>
      <c r="ABL15353" s="60"/>
      <c r="ABM15353" s="60"/>
      <c r="ABN15353" s="60"/>
      <c r="ABO15353" s="60"/>
      <c r="ABP15353" s="60"/>
      <c r="ABQ15353" s="60"/>
      <c r="ABR15353" s="60">
        <v>0.13087941352318599</v>
      </c>
      <c r="ABS15353" s="60"/>
      <c r="ABT15353" s="60"/>
      <c r="ABU15353" s="60"/>
      <c r="ABV15353" s="60"/>
      <c r="ABW15353" s="60"/>
      <c r="ABX15353" s="60"/>
    </row>
    <row r="15354" spans="727:752" x14ac:dyDescent="0.25">
      <c r="AAY15354" s="60"/>
      <c r="AAZ15354" s="60"/>
      <c r="ABA15354" s="60"/>
      <c r="ABB15354" s="60"/>
      <c r="ABC15354" s="60"/>
      <c r="ABD15354" s="60"/>
      <c r="ABE15354" s="60"/>
      <c r="ABF15354" s="60"/>
      <c r="ABG15354" s="60"/>
      <c r="ABH15354" s="60"/>
      <c r="ABI15354" s="60"/>
      <c r="ABJ15354" s="60"/>
      <c r="ABK15354" s="60"/>
      <c r="ABL15354" s="60"/>
      <c r="ABM15354" s="60"/>
      <c r="ABN15354" s="60"/>
      <c r="ABO15354" s="60"/>
      <c r="ABP15354" s="60"/>
      <c r="ABQ15354" s="60"/>
      <c r="ABR15354" s="60">
        <v>0.13087941352318599</v>
      </c>
      <c r="ABS15354" s="60"/>
      <c r="ABT15354" s="60"/>
      <c r="ABU15354" s="60"/>
      <c r="ABV15354" s="60"/>
      <c r="ABW15354" s="60"/>
      <c r="ABX15354" s="60"/>
    </row>
    <row r="15355" spans="727:752" x14ac:dyDescent="0.25">
      <c r="AAY15355" s="60"/>
      <c r="AAZ15355" s="60"/>
      <c r="ABA15355" s="60"/>
      <c r="ABB15355" s="60"/>
      <c r="ABC15355" s="60"/>
      <c r="ABD15355" s="60"/>
      <c r="ABE15355" s="60"/>
      <c r="ABF15355" s="60"/>
      <c r="ABG15355" s="60"/>
      <c r="ABH15355" s="60"/>
      <c r="ABI15355" s="60"/>
      <c r="ABJ15355" s="60"/>
      <c r="ABK15355" s="60"/>
      <c r="ABL15355" s="60"/>
      <c r="ABM15355" s="60"/>
      <c r="ABN15355" s="60"/>
      <c r="ABO15355" s="60"/>
      <c r="ABP15355" s="60"/>
      <c r="ABQ15355" s="60"/>
      <c r="ABR15355" s="60">
        <v>0.13054409606217701</v>
      </c>
      <c r="ABS15355" s="60"/>
      <c r="ABT15355" s="60"/>
      <c r="ABU15355" s="60"/>
      <c r="ABV15355" s="60"/>
      <c r="ABW15355" s="60"/>
      <c r="ABX15355" s="60"/>
    </row>
    <row r="15356" spans="727:752" x14ac:dyDescent="0.25">
      <c r="AAY15356" s="60"/>
      <c r="AAZ15356" s="60"/>
      <c r="ABA15356" s="60"/>
      <c r="ABB15356" s="60"/>
      <c r="ABC15356" s="60"/>
      <c r="ABD15356" s="60"/>
      <c r="ABE15356" s="60"/>
      <c r="ABF15356" s="60"/>
      <c r="ABG15356" s="60"/>
      <c r="ABH15356" s="60"/>
      <c r="ABI15356" s="60"/>
      <c r="ABJ15356" s="60"/>
      <c r="ABK15356" s="60"/>
      <c r="ABL15356" s="60"/>
      <c r="ABM15356" s="60"/>
      <c r="ABN15356" s="60"/>
      <c r="ABO15356" s="60"/>
      <c r="ABP15356" s="60"/>
      <c r="ABQ15356" s="60"/>
      <c r="ABR15356" s="60">
        <v>0.13054409606217701</v>
      </c>
      <c r="ABS15356" s="60"/>
      <c r="ABT15356" s="60"/>
      <c r="ABU15356" s="60"/>
      <c r="ABV15356" s="60"/>
      <c r="ABW15356" s="60"/>
      <c r="ABX15356" s="60"/>
    </row>
    <row r="15357" spans="727:752" x14ac:dyDescent="0.25">
      <c r="AAY15357" s="60"/>
      <c r="AAZ15357" s="60"/>
      <c r="ABA15357" s="60"/>
      <c r="ABB15357" s="60"/>
      <c r="ABC15357" s="60"/>
      <c r="ABD15357" s="60"/>
      <c r="ABE15357" s="60"/>
      <c r="ABF15357" s="60"/>
      <c r="ABG15357" s="60"/>
      <c r="ABH15357" s="60"/>
      <c r="ABI15357" s="60"/>
      <c r="ABJ15357" s="60"/>
      <c r="ABK15357" s="60"/>
      <c r="ABL15357" s="60"/>
      <c r="ABM15357" s="60"/>
      <c r="ABN15357" s="60"/>
      <c r="ABO15357" s="60"/>
      <c r="ABP15357" s="60"/>
      <c r="ABQ15357" s="60"/>
      <c r="ABR15357" s="60">
        <v>0.13045829756918101</v>
      </c>
      <c r="ABS15357" s="60"/>
      <c r="ABT15357" s="60"/>
      <c r="ABU15357" s="60"/>
      <c r="ABV15357" s="60"/>
      <c r="ABW15357" s="60"/>
      <c r="ABX15357" s="60"/>
    </row>
    <row r="15358" spans="727:752" x14ac:dyDescent="0.25">
      <c r="AAY15358" s="60"/>
      <c r="AAZ15358" s="60"/>
      <c r="ABA15358" s="60"/>
      <c r="ABB15358" s="60"/>
      <c r="ABC15358" s="60"/>
      <c r="ABD15358" s="60"/>
      <c r="ABE15358" s="60"/>
      <c r="ABF15358" s="60"/>
      <c r="ABG15358" s="60"/>
      <c r="ABH15358" s="60"/>
      <c r="ABI15358" s="60"/>
      <c r="ABJ15358" s="60"/>
      <c r="ABK15358" s="60"/>
      <c r="ABL15358" s="60"/>
      <c r="ABM15358" s="60"/>
      <c r="ABN15358" s="60"/>
      <c r="ABO15358" s="60"/>
      <c r="ABP15358" s="60"/>
      <c r="ABQ15358" s="60"/>
      <c r="ABR15358" s="60">
        <v>0.13045829756918101</v>
      </c>
      <c r="ABS15358" s="60"/>
      <c r="ABT15358" s="60"/>
      <c r="ABU15358" s="60"/>
      <c r="ABV15358" s="60"/>
      <c r="ABW15358" s="60"/>
      <c r="ABX15358" s="60"/>
    </row>
    <row r="15359" spans="727:752" x14ac:dyDescent="0.25">
      <c r="AAY15359" s="60"/>
      <c r="AAZ15359" s="60"/>
      <c r="ABA15359" s="60"/>
      <c r="ABB15359" s="60"/>
      <c r="ABC15359" s="60"/>
      <c r="ABD15359" s="60"/>
      <c r="ABE15359" s="60"/>
      <c r="ABF15359" s="60"/>
      <c r="ABG15359" s="60"/>
      <c r="ABH15359" s="60"/>
      <c r="ABI15359" s="60"/>
      <c r="ABJ15359" s="60"/>
      <c r="ABK15359" s="60"/>
      <c r="ABL15359" s="60"/>
      <c r="ABM15359" s="60"/>
      <c r="ABN15359" s="60"/>
      <c r="ABO15359" s="60"/>
      <c r="ABP15359" s="60"/>
      <c r="ABQ15359" s="60"/>
      <c r="ABR15359" s="60">
        <v>0.13041722941866599</v>
      </c>
      <c r="ABS15359" s="60"/>
      <c r="ABT15359" s="60"/>
      <c r="ABU15359" s="60"/>
      <c r="ABV15359" s="60"/>
      <c r="ABW15359" s="60"/>
      <c r="ABX15359" s="60"/>
    </row>
    <row r="15360" spans="727:752" x14ac:dyDescent="0.25">
      <c r="AAY15360" s="60"/>
      <c r="AAZ15360" s="60"/>
      <c r="ABA15360" s="60"/>
      <c r="ABB15360" s="60"/>
      <c r="ABC15360" s="60"/>
      <c r="ABD15360" s="60"/>
      <c r="ABE15360" s="60"/>
      <c r="ABF15360" s="60"/>
      <c r="ABG15360" s="60"/>
      <c r="ABH15360" s="60"/>
      <c r="ABI15360" s="60"/>
      <c r="ABJ15360" s="60"/>
      <c r="ABK15360" s="60"/>
      <c r="ABL15360" s="60"/>
      <c r="ABM15360" s="60"/>
      <c r="ABN15360" s="60"/>
      <c r="ABO15360" s="60"/>
      <c r="ABP15360" s="60"/>
      <c r="ABQ15360" s="60"/>
      <c r="ABR15360" s="60">
        <v>0.13041722941866599</v>
      </c>
      <c r="ABS15360" s="60"/>
      <c r="ABT15360" s="60"/>
      <c r="ABU15360" s="60"/>
      <c r="ABV15360" s="60"/>
      <c r="ABW15360" s="60"/>
      <c r="ABX15360" s="60"/>
    </row>
    <row r="15361" spans="727:752" x14ac:dyDescent="0.25">
      <c r="AAY15361" s="60"/>
      <c r="AAZ15361" s="60"/>
      <c r="ABA15361" s="60"/>
      <c r="ABB15361" s="60"/>
      <c r="ABC15361" s="60"/>
      <c r="ABD15361" s="60"/>
      <c r="ABE15361" s="60"/>
      <c r="ABF15361" s="60"/>
      <c r="ABG15361" s="60"/>
      <c r="ABH15361" s="60"/>
      <c r="ABI15361" s="60"/>
      <c r="ABJ15361" s="60"/>
      <c r="ABK15361" s="60"/>
      <c r="ABL15361" s="60"/>
      <c r="ABM15361" s="60"/>
      <c r="ABN15361" s="60"/>
      <c r="ABO15361" s="60"/>
      <c r="ABP15361" s="60"/>
      <c r="ABQ15361" s="60"/>
      <c r="ABR15361" s="60">
        <v>0.13041646054325101</v>
      </c>
      <c r="ABS15361" s="60"/>
      <c r="ABT15361" s="60"/>
      <c r="ABU15361" s="60"/>
      <c r="ABV15361" s="60"/>
      <c r="ABW15361" s="60"/>
      <c r="ABX15361" s="60"/>
    </row>
    <row r="15362" spans="727:752" x14ac:dyDescent="0.25">
      <c r="AAY15362" s="60"/>
      <c r="AAZ15362" s="60"/>
      <c r="ABA15362" s="60"/>
      <c r="ABB15362" s="60"/>
      <c r="ABC15362" s="60"/>
      <c r="ABD15362" s="60"/>
      <c r="ABE15362" s="60"/>
      <c r="ABF15362" s="60"/>
      <c r="ABG15362" s="60"/>
      <c r="ABH15362" s="60"/>
      <c r="ABI15362" s="60"/>
      <c r="ABJ15362" s="60"/>
      <c r="ABK15362" s="60"/>
      <c r="ABL15362" s="60"/>
      <c r="ABM15362" s="60"/>
      <c r="ABN15362" s="60"/>
      <c r="ABO15362" s="60"/>
      <c r="ABP15362" s="60"/>
      <c r="ABQ15362" s="60"/>
      <c r="ABR15362" s="60">
        <v>0.13041646054325101</v>
      </c>
      <c r="ABS15362" s="60"/>
      <c r="ABT15362" s="60"/>
      <c r="ABU15362" s="60"/>
      <c r="ABV15362" s="60"/>
      <c r="ABW15362" s="60"/>
      <c r="ABX15362" s="60"/>
    </row>
    <row r="15363" spans="727:752" x14ac:dyDescent="0.25">
      <c r="AAY15363" s="60"/>
      <c r="AAZ15363" s="60"/>
      <c r="ABA15363" s="60"/>
      <c r="ABB15363" s="60"/>
      <c r="ABC15363" s="60"/>
      <c r="ABD15363" s="60"/>
      <c r="ABE15363" s="60"/>
      <c r="ABF15363" s="60"/>
      <c r="ABG15363" s="60"/>
      <c r="ABH15363" s="60"/>
      <c r="ABI15363" s="60"/>
      <c r="ABJ15363" s="60"/>
      <c r="ABK15363" s="60"/>
      <c r="ABL15363" s="60"/>
      <c r="ABM15363" s="60"/>
      <c r="ABN15363" s="60"/>
      <c r="ABO15363" s="60"/>
      <c r="ABP15363" s="60"/>
      <c r="ABQ15363" s="60"/>
      <c r="ABR15363" s="60">
        <v>0.130407291051791</v>
      </c>
      <c r="ABS15363" s="60"/>
      <c r="ABT15363" s="60"/>
      <c r="ABU15363" s="60"/>
      <c r="ABV15363" s="60"/>
      <c r="ABW15363" s="60"/>
      <c r="ABX15363" s="60"/>
    </row>
    <row r="15364" spans="727:752" x14ac:dyDescent="0.25">
      <c r="AAY15364" s="60"/>
      <c r="AAZ15364" s="60"/>
      <c r="ABA15364" s="60"/>
      <c r="ABB15364" s="60"/>
      <c r="ABC15364" s="60"/>
      <c r="ABD15364" s="60"/>
      <c r="ABE15364" s="60"/>
      <c r="ABF15364" s="60"/>
      <c r="ABG15364" s="60"/>
      <c r="ABH15364" s="60"/>
      <c r="ABI15364" s="60"/>
      <c r="ABJ15364" s="60"/>
      <c r="ABK15364" s="60"/>
      <c r="ABL15364" s="60"/>
      <c r="ABM15364" s="60"/>
      <c r="ABN15364" s="60"/>
      <c r="ABO15364" s="60"/>
      <c r="ABP15364" s="60"/>
      <c r="ABQ15364" s="60"/>
      <c r="ABR15364" s="60">
        <v>0.130407291051791</v>
      </c>
      <c r="ABS15364" s="60"/>
      <c r="ABT15364" s="60"/>
      <c r="ABU15364" s="60"/>
      <c r="ABV15364" s="60"/>
      <c r="ABW15364" s="60"/>
      <c r="ABX15364" s="60"/>
    </row>
    <row r="15365" spans="727:752" x14ac:dyDescent="0.25">
      <c r="AAY15365" s="60"/>
      <c r="AAZ15365" s="60"/>
      <c r="ABA15365" s="60"/>
      <c r="ABB15365" s="60"/>
      <c r="ABC15365" s="60"/>
      <c r="ABD15365" s="60"/>
      <c r="ABE15365" s="60"/>
      <c r="ABF15365" s="60"/>
      <c r="ABG15365" s="60"/>
      <c r="ABH15365" s="60"/>
      <c r="ABI15365" s="60"/>
      <c r="ABJ15365" s="60"/>
      <c r="ABK15365" s="60"/>
      <c r="ABL15365" s="60"/>
      <c r="ABM15365" s="60"/>
      <c r="ABN15365" s="60"/>
      <c r="ABO15365" s="60"/>
      <c r="ABP15365" s="60"/>
      <c r="ABQ15365" s="60"/>
      <c r="ABR15365" s="60">
        <v>0.13015573405047201</v>
      </c>
      <c r="ABS15365" s="60"/>
      <c r="ABT15365" s="60"/>
      <c r="ABU15365" s="60"/>
      <c r="ABV15365" s="60"/>
      <c r="ABW15365" s="60"/>
      <c r="ABX15365" s="60"/>
    </row>
    <row r="15366" spans="727:752" x14ac:dyDescent="0.25">
      <c r="AAY15366" s="60"/>
      <c r="AAZ15366" s="60"/>
      <c r="ABA15366" s="60"/>
      <c r="ABB15366" s="60"/>
      <c r="ABC15366" s="60"/>
      <c r="ABD15366" s="60"/>
      <c r="ABE15366" s="60"/>
      <c r="ABF15366" s="60"/>
      <c r="ABG15366" s="60"/>
      <c r="ABH15366" s="60"/>
      <c r="ABI15366" s="60"/>
      <c r="ABJ15366" s="60"/>
      <c r="ABK15366" s="60"/>
      <c r="ABL15366" s="60"/>
      <c r="ABM15366" s="60"/>
      <c r="ABN15366" s="60"/>
      <c r="ABO15366" s="60"/>
      <c r="ABP15366" s="60"/>
      <c r="ABQ15366" s="60"/>
      <c r="ABR15366" s="60">
        <v>0.13015573405047201</v>
      </c>
      <c r="ABS15366" s="60"/>
      <c r="ABT15366" s="60"/>
      <c r="ABU15366" s="60"/>
      <c r="ABV15366" s="60"/>
      <c r="ABW15366" s="60"/>
      <c r="ABX15366" s="60"/>
    </row>
    <row r="15367" spans="727:752" x14ac:dyDescent="0.25">
      <c r="AAY15367" s="60"/>
      <c r="AAZ15367" s="60"/>
      <c r="ABA15367" s="60"/>
      <c r="ABB15367" s="60"/>
      <c r="ABC15367" s="60"/>
      <c r="ABD15367" s="60"/>
      <c r="ABE15367" s="60"/>
      <c r="ABF15367" s="60"/>
      <c r="ABG15367" s="60"/>
      <c r="ABH15367" s="60"/>
      <c r="ABI15367" s="60"/>
      <c r="ABJ15367" s="60"/>
      <c r="ABK15367" s="60"/>
      <c r="ABL15367" s="60"/>
      <c r="ABM15367" s="60"/>
      <c r="ABN15367" s="60"/>
      <c r="ABO15367" s="60"/>
      <c r="ABP15367" s="60"/>
      <c r="ABQ15367" s="60"/>
      <c r="ABR15367" s="60">
        <v>0.12990088345496001</v>
      </c>
      <c r="ABS15367" s="60"/>
      <c r="ABT15367" s="60"/>
      <c r="ABU15367" s="60"/>
      <c r="ABV15367" s="60"/>
      <c r="ABW15367" s="60"/>
      <c r="ABX15367" s="60"/>
    </row>
    <row r="15368" spans="727:752" x14ac:dyDescent="0.25">
      <c r="AAY15368" s="60"/>
      <c r="AAZ15368" s="60"/>
      <c r="ABA15368" s="60"/>
      <c r="ABB15368" s="60"/>
      <c r="ABC15368" s="60"/>
      <c r="ABD15368" s="60"/>
      <c r="ABE15368" s="60"/>
      <c r="ABF15368" s="60"/>
      <c r="ABG15368" s="60"/>
      <c r="ABH15368" s="60"/>
      <c r="ABI15368" s="60"/>
      <c r="ABJ15368" s="60"/>
      <c r="ABK15368" s="60"/>
      <c r="ABL15368" s="60"/>
      <c r="ABM15368" s="60"/>
      <c r="ABN15368" s="60"/>
      <c r="ABO15368" s="60"/>
      <c r="ABP15368" s="60"/>
      <c r="ABQ15368" s="60"/>
      <c r="ABR15368" s="60">
        <v>0.129715258965587</v>
      </c>
      <c r="ABS15368" s="60"/>
      <c r="ABT15368" s="60"/>
      <c r="ABU15368" s="60"/>
      <c r="ABV15368" s="60"/>
      <c r="ABW15368" s="60"/>
      <c r="ABX15368" s="60"/>
    </row>
    <row r="15369" spans="727:752" x14ac:dyDescent="0.25">
      <c r="AAY15369" s="60"/>
      <c r="AAZ15369" s="60"/>
      <c r="ABA15369" s="60"/>
      <c r="ABB15369" s="60"/>
      <c r="ABC15369" s="60"/>
      <c r="ABD15369" s="60"/>
      <c r="ABE15369" s="60"/>
      <c r="ABF15369" s="60"/>
      <c r="ABG15369" s="60"/>
      <c r="ABH15369" s="60"/>
      <c r="ABI15369" s="60"/>
      <c r="ABJ15369" s="60"/>
      <c r="ABK15369" s="60"/>
      <c r="ABL15369" s="60"/>
      <c r="ABM15369" s="60"/>
      <c r="ABN15369" s="60"/>
      <c r="ABO15369" s="60"/>
      <c r="ABP15369" s="60"/>
      <c r="ABQ15369" s="60"/>
      <c r="ABR15369" s="60">
        <v>0.129715258965587</v>
      </c>
      <c r="ABS15369" s="60"/>
      <c r="ABT15369" s="60"/>
      <c r="ABU15369" s="60"/>
      <c r="ABV15369" s="60"/>
      <c r="ABW15369" s="60"/>
      <c r="ABX15369" s="60"/>
    </row>
    <row r="15370" spans="727:752" x14ac:dyDescent="0.25">
      <c r="AAY15370" s="60"/>
      <c r="AAZ15370" s="60"/>
      <c r="ABA15370" s="60"/>
      <c r="ABB15370" s="60"/>
      <c r="ABC15370" s="60"/>
      <c r="ABD15370" s="60"/>
      <c r="ABE15370" s="60"/>
      <c r="ABF15370" s="60"/>
      <c r="ABG15370" s="60"/>
      <c r="ABH15370" s="60"/>
      <c r="ABI15370" s="60"/>
      <c r="ABJ15370" s="60"/>
      <c r="ABK15370" s="60"/>
      <c r="ABL15370" s="60"/>
      <c r="ABM15370" s="60"/>
      <c r="ABN15370" s="60"/>
      <c r="ABO15370" s="60"/>
      <c r="ABP15370" s="60"/>
      <c r="ABQ15370" s="60"/>
      <c r="ABR15370" s="60">
        <v>0.129574969624418</v>
      </c>
      <c r="ABS15370" s="60"/>
      <c r="ABT15370" s="60"/>
      <c r="ABU15370" s="60"/>
      <c r="ABV15370" s="60"/>
      <c r="ABW15370" s="60"/>
      <c r="ABX15370" s="60"/>
    </row>
    <row r="15371" spans="727:752" x14ac:dyDescent="0.25">
      <c r="AAY15371" s="60"/>
      <c r="AAZ15371" s="60"/>
      <c r="ABA15371" s="60"/>
      <c r="ABB15371" s="60"/>
      <c r="ABC15371" s="60"/>
      <c r="ABD15371" s="60"/>
      <c r="ABE15371" s="60"/>
      <c r="ABF15371" s="60"/>
      <c r="ABG15371" s="60"/>
      <c r="ABH15371" s="60"/>
      <c r="ABI15371" s="60"/>
      <c r="ABJ15371" s="60"/>
      <c r="ABK15371" s="60"/>
      <c r="ABL15371" s="60"/>
      <c r="ABM15371" s="60"/>
      <c r="ABN15371" s="60"/>
      <c r="ABO15371" s="60"/>
      <c r="ABP15371" s="60"/>
      <c r="ABQ15371" s="60"/>
      <c r="ABR15371" s="60">
        <v>0.129574969624418</v>
      </c>
      <c r="ABS15371" s="60"/>
      <c r="ABT15371" s="60"/>
      <c r="ABU15371" s="60"/>
      <c r="ABV15371" s="60"/>
      <c r="ABW15371" s="60"/>
      <c r="ABX15371" s="60"/>
    </row>
    <row r="15372" spans="727:752" x14ac:dyDescent="0.25">
      <c r="AAY15372" s="60"/>
      <c r="AAZ15372" s="60"/>
      <c r="ABA15372" s="60"/>
      <c r="ABB15372" s="60"/>
      <c r="ABC15372" s="60"/>
      <c r="ABD15372" s="60"/>
      <c r="ABE15372" s="60"/>
      <c r="ABF15372" s="60"/>
      <c r="ABG15372" s="60"/>
      <c r="ABH15372" s="60"/>
      <c r="ABI15372" s="60"/>
      <c r="ABJ15372" s="60"/>
      <c r="ABK15372" s="60"/>
      <c r="ABL15372" s="60"/>
      <c r="ABM15372" s="60"/>
      <c r="ABN15372" s="60"/>
      <c r="ABO15372" s="60"/>
      <c r="ABP15372" s="60"/>
      <c r="ABQ15372" s="60"/>
      <c r="ABR15372" s="60">
        <v>0.12956301646002</v>
      </c>
      <c r="ABS15372" s="60"/>
      <c r="ABT15372" s="60"/>
      <c r="ABU15372" s="60"/>
      <c r="ABV15372" s="60"/>
      <c r="ABW15372" s="60"/>
      <c r="ABX15372" s="60"/>
    </row>
    <row r="15373" spans="727:752" x14ac:dyDescent="0.25">
      <c r="AAY15373" s="60"/>
      <c r="AAZ15373" s="60"/>
      <c r="ABA15373" s="60"/>
      <c r="ABB15373" s="60"/>
      <c r="ABC15373" s="60"/>
      <c r="ABD15373" s="60"/>
      <c r="ABE15373" s="60"/>
      <c r="ABF15373" s="60"/>
      <c r="ABG15373" s="60"/>
      <c r="ABH15373" s="60"/>
      <c r="ABI15373" s="60"/>
      <c r="ABJ15373" s="60"/>
      <c r="ABK15373" s="60"/>
      <c r="ABL15373" s="60"/>
      <c r="ABM15373" s="60"/>
      <c r="ABN15373" s="60"/>
      <c r="ABO15373" s="60"/>
      <c r="ABP15373" s="60"/>
      <c r="ABQ15373" s="60"/>
      <c r="ABR15373" s="60">
        <v>0.12956301646002</v>
      </c>
      <c r="ABS15373" s="60"/>
      <c r="ABT15373" s="60"/>
      <c r="ABU15373" s="60"/>
      <c r="ABV15373" s="60"/>
      <c r="ABW15373" s="60"/>
      <c r="ABX15373" s="60"/>
    </row>
    <row r="15374" spans="727:752" x14ac:dyDescent="0.25">
      <c r="AAY15374" s="60"/>
      <c r="AAZ15374" s="60"/>
      <c r="ABA15374" s="60"/>
      <c r="ABB15374" s="60"/>
      <c r="ABC15374" s="60"/>
      <c r="ABD15374" s="60"/>
      <c r="ABE15374" s="60"/>
      <c r="ABF15374" s="60"/>
      <c r="ABG15374" s="60"/>
      <c r="ABH15374" s="60"/>
      <c r="ABI15374" s="60"/>
      <c r="ABJ15374" s="60"/>
      <c r="ABK15374" s="60"/>
      <c r="ABL15374" s="60"/>
      <c r="ABM15374" s="60"/>
      <c r="ABN15374" s="60"/>
      <c r="ABO15374" s="60"/>
      <c r="ABP15374" s="60"/>
      <c r="ABQ15374" s="60"/>
      <c r="ABR15374" s="60">
        <v>0.12951275014432201</v>
      </c>
      <c r="ABS15374" s="60"/>
      <c r="ABT15374" s="60"/>
      <c r="ABU15374" s="60"/>
      <c r="ABV15374" s="60"/>
      <c r="ABW15374" s="60"/>
      <c r="ABX15374" s="60"/>
    </row>
    <row r="15375" spans="727:752" x14ac:dyDescent="0.25">
      <c r="AAY15375" s="60"/>
      <c r="AAZ15375" s="60"/>
      <c r="ABA15375" s="60"/>
      <c r="ABB15375" s="60"/>
      <c r="ABC15375" s="60"/>
      <c r="ABD15375" s="60"/>
      <c r="ABE15375" s="60"/>
      <c r="ABF15375" s="60"/>
      <c r="ABG15375" s="60"/>
      <c r="ABH15375" s="60"/>
      <c r="ABI15375" s="60"/>
      <c r="ABJ15375" s="60"/>
      <c r="ABK15375" s="60"/>
      <c r="ABL15375" s="60"/>
      <c r="ABM15375" s="60"/>
      <c r="ABN15375" s="60"/>
      <c r="ABO15375" s="60"/>
      <c r="ABP15375" s="60"/>
      <c r="ABQ15375" s="60"/>
      <c r="ABR15375" s="60">
        <v>0.12951275014432201</v>
      </c>
      <c r="ABS15375" s="60"/>
      <c r="ABT15375" s="60"/>
      <c r="ABU15375" s="60"/>
      <c r="ABV15375" s="60"/>
      <c r="ABW15375" s="60"/>
      <c r="ABX15375" s="60"/>
    </row>
    <row r="15376" spans="727:752" x14ac:dyDescent="0.25">
      <c r="AAY15376" s="60"/>
      <c r="AAZ15376" s="60"/>
      <c r="ABA15376" s="60"/>
      <c r="ABB15376" s="60"/>
      <c r="ABC15376" s="60"/>
      <c r="ABD15376" s="60"/>
      <c r="ABE15376" s="60"/>
      <c r="ABF15376" s="60"/>
      <c r="ABG15376" s="60"/>
      <c r="ABH15376" s="60"/>
      <c r="ABI15376" s="60"/>
      <c r="ABJ15376" s="60"/>
      <c r="ABK15376" s="60"/>
      <c r="ABL15376" s="60"/>
      <c r="ABM15376" s="60"/>
      <c r="ABN15376" s="60"/>
      <c r="ABO15376" s="60"/>
      <c r="ABP15376" s="60"/>
      <c r="ABQ15376" s="60"/>
      <c r="ABR15376" s="60">
        <v>0.12937024253329199</v>
      </c>
      <c r="ABS15376" s="60"/>
      <c r="ABT15376" s="60"/>
      <c r="ABU15376" s="60"/>
      <c r="ABV15376" s="60"/>
      <c r="ABW15376" s="60"/>
      <c r="ABX15376" s="60"/>
    </row>
    <row r="15377" spans="727:752" x14ac:dyDescent="0.25">
      <c r="AAY15377" s="60"/>
      <c r="AAZ15377" s="60"/>
      <c r="ABA15377" s="60"/>
      <c r="ABB15377" s="60"/>
      <c r="ABC15377" s="60"/>
      <c r="ABD15377" s="60"/>
      <c r="ABE15377" s="60"/>
      <c r="ABF15377" s="60"/>
      <c r="ABG15377" s="60"/>
      <c r="ABH15377" s="60"/>
      <c r="ABI15377" s="60"/>
      <c r="ABJ15377" s="60"/>
      <c r="ABK15377" s="60"/>
      <c r="ABL15377" s="60"/>
      <c r="ABM15377" s="60"/>
      <c r="ABN15377" s="60"/>
      <c r="ABO15377" s="60"/>
      <c r="ABP15377" s="60"/>
      <c r="ABQ15377" s="60"/>
      <c r="ABR15377" s="60">
        <v>0.12937024253329199</v>
      </c>
      <c r="ABS15377" s="60"/>
      <c r="ABT15377" s="60"/>
      <c r="ABU15377" s="60"/>
      <c r="ABV15377" s="60"/>
      <c r="ABW15377" s="60"/>
      <c r="ABX15377" s="60"/>
    </row>
    <row r="15378" spans="727:752" x14ac:dyDescent="0.25">
      <c r="AAY15378" s="60"/>
      <c r="AAZ15378" s="60"/>
      <c r="ABA15378" s="60"/>
      <c r="ABB15378" s="60"/>
      <c r="ABC15378" s="60"/>
      <c r="ABD15378" s="60"/>
      <c r="ABE15378" s="60"/>
      <c r="ABF15378" s="60"/>
      <c r="ABG15378" s="60"/>
      <c r="ABH15378" s="60"/>
      <c r="ABI15378" s="60"/>
      <c r="ABJ15378" s="60"/>
      <c r="ABK15378" s="60"/>
      <c r="ABL15378" s="60"/>
      <c r="ABM15378" s="60"/>
      <c r="ABN15378" s="60"/>
      <c r="ABO15378" s="60"/>
      <c r="ABP15378" s="60"/>
      <c r="ABQ15378" s="60"/>
      <c r="ABR15378" s="60">
        <v>0.12929541527737601</v>
      </c>
      <c r="ABS15378" s="60"/>
      <c r="ABT15378" s="60"/>
      <c r="ABU15378" s="60"/>
      <c r="ABV15378" s="60"/>
      <c r="ABW15378" s="60"/>
      <c r="ABX15378" s="60"/>
    </row>
    <row r="15379" spans="727:752" x14ac:dyDescent="0.25">
      <c r="AAY15379" s="60"/>
      <c r="AAZ15379" s="60"/>
      <c r="ABA15379" s="60"/>
      <c r="ABB15379" s="60"/>
      <c r="ABC15379" s="60"/>
      <c r="ABD15379" s="60"/>
      <c r="ABE15379" s="60"/>
      <c r="ABF15379" s="60"/>
      <c r="ABG15379" s="60"/>
      <c r="ABH15379" s="60"/>
      <c r="ABI15379" s="60"/>
      <c r="ABJ15379" s="60"/>
      <c r="ABK15379" s="60"/>
      <c r="ABL15379" s="60"/>
      <c r="ABM15379" s="60"/>
      <c r="ABN15379" s="60"/>
      <c r="ABO15379" s="60"/>
      <c r="ABP15379" s="60"/>
      <c r="ABQ15379" s="60"/>
      <c r="ABR15379" s="60">
        <v>0.12929541527737601</v>
      </c>
      <c r="ABS15379" s="60"/>
      <c r="ABT15379" s="60"/>
      <c r="ABU15379" s="60"/>
      <c r="ABV15379" s="60"/>
      <c r="ABW15379" s="60"/>
      <c r="ABX15379" s="60"/>
    </row>
    <row r="15380" spans="727:752" x14ac:dyDescent="0.25">
      <c r="AAY15380" s="60"/>
      <c r="AAZ15380" s="60"/>
      <c r="ABA15380" s="60"/>
      <c r="ABB15380" s="60"/>
      <c r="ABC15380" s="60"/>
      <c r="ABD15380" s="60"/>
      <c r="ABE15380" s="60"/>
      <c r="ABF15380" s="60"/>
      <c r="ABG15380" s="60"/>
      <c r="ABH15380" s="60"/>
      <c r="ABI15380" s="60"/>
      <c r="ABJ15380" s="60"/>
      <c r="ABK15380" s="60"/>
      <c r="ABL15380" s="60"/>
      <c r="ABM15380" s="60"/>
      <c r="ABN15380" s="60"/>
      <c r="ABO15380" s="60"/>
      <c r="ABP15380" s="60"/>
      <c r="ABQ15380" s="60"/>
      <c r="ABR15380" s="60">
        <v>0.12923397894215</v>
      </c>
      <c r="ABS15380" s="60"/>
      <c r="ABT15380" s="60"/>
      <c r="ABU15380" s="60"/>
      <c r="ABV15380" s="60"/>
      <c r="ABW15380" s="60"/>
      <c r="ABX15380" s="60"/>
    </row>
    <row r="15381" spans="727:752" x14ac:dyDescent="0.25">
      <c r="AAY15381" s="60"/>
      <c r="AAZ15381" s="60"/>
      <c r="ABA15381" s="60"/>
      <c r="ABB15381" s="60"/>
      <c r="ABC15381" s="60"/>
      <c r="ABD15381" s="60"/>
      <c r="ABE15381" s="60"/>
      <c r="ABF15381" s="60"/>
      <c r="ABG15381" s="60"/>
      <c r="ABH15381" s="60"/>
      <c r="ABI15381" s="60"/>
      <c r="ABJ15381" s="60"/>
      <c r="ABK15381" s="60"/>
      <c r="ABL15381" s="60"/>
      <c r="ABM15381" s="60"/>
      <c r="ABN15381" s="60"/>
      <c r="ABO15381" s="60"/>
      <c r="ABP15381" s="60"/>
      <c r="ABQ15381" s="60"/>
      <c r="ABR15381" s="60">
        <v>0.12923397894215</v>
      </c>
      <c r="ABS15381" s="60"/>
      <c r="ABT15381" s="60"/>
      <c r="ABU15381" s="60"/>
      <c r="ABV15381" s="60"/>
      <c r="ABW15381" s="60"/>
      <c r="ABX15381" s="60"/>
    </row>
    <row r="15382" spans="727:752" x14ac:dyDescent="0.25">
      <c r="AAY15382" s="60"/>
      <c r="AAZ15382" s="60"/>
      <c r="ABA15382" s="60"/>
      <c r="ABB15382" s="60"/>
      <c r="ABC15382" s="60"/>
      <c r="ABD15382" s="60"/>
      <c r="ABE15382" s="60"/>
      <c r="ABF15382" s="60"/>
      <c r="ABG15382" s="60"/>
      <c r="ABH15382" s="60"/>
      <c r="ABI15382" s="60"/>
      <c r="ABJ15382" s="60"/>
      <c r="ABK15382" s="60"/>
      <c r="ABL15382" s="60"/>
      <c r="ABM15382" s="60"/>
      <c r="ABN15382" s="60"/>
      <c r="ABO15382" s="60"/>
      <c r="ABP15382" s="60"/>
      <c r="ABQ15382" s="60"/>
      <c r="ABR15382" s="60">
        <v>0.128909526357534</v>
      </c>
      <c r="ABS15382" s="60"/>
      <c r="ABT15382" s="60"/>
      <c r="ABU15382" s="60"/>
      <c r="ABV15382" s="60"/>
      <c r="ABW15382" s="60"/>
      <c r="ABX15382" s="60"/>
    </row>
    <row r="15383" spans="727:752" x14ac:dyDescent="0.25">
      <c r="AAY15383" s="60"/>
      <c r="AAZ15383" s="60"/>
      <c r="ABA15383" s="60"/>
      <c r="ABB15383" s="60"/>
      <c r="ABC15383" s="60"/>
      <c r="ABD15383" s="60"/>
      <c r="ABE15383" s="60"/>
      <c r="ABF15383" s="60"/>
      <c r="ABG15383" s="60"/>
      <c r="ABH15383" s="60"/>
      <c r="ABI15383" s="60"/>
      <c r="ABJ15383" s="60"/>
      <c r="ABK15383" s="60"/>
      <c r="ABL15383" s="60"/>
      <c r="ABM15383" s="60"/>
      <c r="ABN15383" s="60"/>
      <c r="ABO15383" s="60"/>
      <c r="ABP15383" s="60"/>
      <c r="ABQ15383" s="60"/>
      <c r="ABR15383" s="60">
        <v>0.128909526357534</v>
      </c>
      <c r="ABS15383" s="60"/>
      <c r="ABT15383" s="60"/>
      <c r="ABU15383" s="60"/>
      <c r="ABV15383" s="60"/>
      <c r="ABW15383" s="60"/>
      <c r="ABX15383" s="60"/>
    </row>
    <row r="15384" spans="727:752" x14ac:dyDescent="0.25">
      <c r="AAY15384" s="60"/>
      <c r="AAZ15384" s="60"/>
      <c r="ABA15384" s="60"/>
      <c r="ABB15384" s="60"/>
      <c r="ABC15384" s="60"/>
      <c r="ABD15384" s="60"/>
      <c r="ABE15384" s="60"/>
      <c r="ABF15384" s="60"/>
      <c r="ABG15384" s="60"/>
      <c r="ABH15384" s="60"/>
      <c r="ABI15384" s="60"/>
      <c r="ABJ15384" s="60"/>
      <c r="ABK15384" s="60"/>
      <c r="ABL15384" s="60"/>
      <c r="ABM15384" s="60"/>
      <c r="ABN15384" s="60"/>
      <c r="ABO15384" s="60"/>
      <c r="ABP15384" s="60"/>
      <c r="ABQ15384" s="60"/>
      <c r="ABR15384" s="60">
        <v>0.128846890356967</v>
      </c>
      <c r="ABS15384" s="60"/>
      <c r="ABT15384" s="60"/>
      <c r="ABU15384" s="60"/>
      <c r="ABV15384" s="60"/>
      <c r="ABW15384" s="60"/>
      <c r="ABX15384" s="60"/>
    </row>
    <row r="15385" spans="727:752" x14ac:dyDescent="0.25">
      <c r="AAY15385" s="60"/>
      <c r="AAZ15385" s="60"/>
      <c r="ABA15385" s="60"/>
      <c r="ABB15385" s="60"/>
      <c r="ABC15385" s="60"/>
      <c r="ABD15385" s="60"/>
      <c r="ABE15385" s="60"/>
      <c r="ABF15385" s="60"/>
      <c r="ABG15385" s="60"/>
      <c r="ABH15385" s="60"/>
      <c r="ABI15385" s="60"/>
      <c r="ABJ15385" s="60"/>
      <c r="ABK15385" s="60"/>
      <c r="ABL15385" s="60"/>
      <c r="ABM15385" s="60"/>
      <c r="ABN15385" s="60"/>
      <c r="ABO15385" s="60"/>
      <c r="ABP15385" s="60"/>
      <c r="ABQ15385" s="60"/>
      <c r="ABR15385" s="60">
        <v>0.128846890356967</v>
      </c>
      <c r="ABS15385" s="60"/>
      <c r="ABT15385" s="60"/>
      <c r="ABU15385" s="60"/>
      <c r="ABV15385" s="60"/>
      <c r="ABW15385" s="60"/>
      <c r="ABX15385" s="60"/>
    </row>
    <row r="15386" spans="727:752" x14ac:dyDescent="0.25">
      <c r="AAY15386" s="60"/>
      <c r="AAZ15386" s="60"/>
      <c r="ABA15386" s="60"/>
      <c r="ABB15386" s="60"/>
      <c r="ABC15386" s="60"/>
      <c r="ABD15386" s="60"/>
      <c r="ABE15386" s="60"/>
      <c r="ABF15386" s="60"/>
      <c r="ABG15386" s="60"/>
      <c r="ABH15386" s="60"/>
      <c r="ABI15386" s="60"/>
      <c r="ABJ15386" s="60"/>
      <c r="ABK15386" s="60"/>
      <c r="ABL15386" s="60"/>
      <c r="ABM15386" s="60"/>
      <c r="ABN15386" s="60"/>
      <c r="ABO15386" s="60"/>
      <c r="ABP15386" s="60"/>
      <c r="ABQ15386" s="60"/>
      <c r="ABR15386" s="60">
        <v>0.12838551407239199</v>
      </c>
      <c r="ABS15386" s="60"/>
      <c r="ABT15386" s="60"/>
      <c r="ABU15386" s="60"/>
      <c r="ABV15386" s="60"/>
      <c r="ABW15386" s="60"/>
      <c r="ABX15386" s="60"/>
    </row>
    <row r="15387" spans="727:752" x14ac:dyDescent="0.25">
      <c r="AAY15387" s="60"/>
      <c r="AAZ15387" s="60"/>
      <c r="ABA15387" s="60"/>
      <c r="ABB15387" s="60"/>
      <c r="ABC15387" s="60"/>
      <c r="ABD15387" s="60"/>
      <c r="ABE15387" s="60"/>
      <c r="ABF15387" s="60"/>
      <c r="ABG15387" s="60"/>
      <c r="ABH15387" s="60"/>
      <c r="ABI15387" s="60"/>
      <c r="ABJ15387" s="60"/>
      <c r="ABK15387" s="60"/>
      <c r="ABL15387" s="60"/>
      <c r="ABM15387" s="60"/>
      <c r="ABN15387" s="60"/>
      <c r="ABO15387" s="60"/>
      <c r="ABP15387" s="60"/>
      <c r="ABQ15387" s="60"/>
      <c r="ABR15387" s="60">
        <v>0.12772797550652501</v>
      </c>
      <c r="ABS15387" s="60"/>
      <c r="ABT15387" s="60"/>
      <c r="ABU15387" s="60"/>
      <c r="ABV15387" s="60"/>
      <c r="ABW15387" s="60"/>
      <c r="ABX15387" s="60"/>
    </row>
    <row r="15388" spans="727:752" x14ac:dyDescent="0.25">
      <c r="AAY15388" s="60"/>
      <c r="AAZ15388" s="60"/>
      <c r="ABA15388" s="60"/>
      <c r="ABB15388" s="60"/>
      <c r="ABC15388" s="60"/>
      <c r="ABD15388" s="60"/>
      <c r="ABE15388" s="60"/>
      <c r="ABF15388" s="60"/>
      <c r="ABG15388" s="60"/>
      <c r="ABH15388" s="60"/>
      <c r="ABI15388" s="60"/>
      <c r="ABJ15388" s="60"/>
      <c r="ABK15388" s="60"/>
      <c r="ABL15388" s="60"/>
      <c r="ABM15388" s="60"/>
      <c r="ABN15388" s="60"/>
      <c r="ABO15388" s="60"/>
      <c r="ABP15388" s="60"/>
      <c r="ABQ15388" s="60"/>
      <c r="ABR15388" s="60">
        <v>0.12772797550652501</v>
      </c>
      <c r="ABS15388" s="60"/>
      <c r="ABT15388" s="60"/>
      <c r="ABU15388" s="60"/>
      <c r="ABV15388" s="60"/>
      <c r="ABW15388" s="60"/>
      <c r="ABX15388" s="60"/>
    </row>
    <row r="15389" spans="727:752" x14ac:dyDescent="0.25">
      <c r="AAY15389" s="60"/>
      <c r="AAZ15389" s="60"/>
      <c r="ABA15389" s="60"/>
      <c r="ABB15389" s="60"/>
      <c r="ABC15389" s="60"/>
      <c r="ABD15389" s="60"/>
      <c r="ABE15389" s="60"/>
      <c r="ABF15389" s="60"/>
      <c r="ABG15389" s="60"/>
      <c r="ABH15389" s="60"/>
      <c r="ABI15389" s="60"/>
      <c r="ABJ15389" s="60"/>
      <c r="ABK15389" s="60"/>
      <c r="ABL15389" s="60"/>
      <c r="ABM15389" s="60"/>
      <c r="ABN15389" s="60"/>
      <c r="ABO15389" s="60"/>
      <c r="ABP15389" s="60"/>
      <c r="ABQ15389" s="60"/>
      <c r="ABR15389" s="60">
        <v>0.12772575169588801</v>
      </c>
      <c r="ABS15389" s="60"/>
      <c r="ABT15389" s="60"/>
      <c r="ABU15389" s="60"/>
      <c r="ABV15389" s="60"/>
      <c r="ABW15389" s="60"/>
      <c r="ABX15389" s="60"/>
    </row>
    <row r="15390" spans="727:752" x14ac:dyDescent="0.25">
      <c r="AAY15390" s="60"/>
      <c r="AAZ15390" s="60"/>
      <c r="ABA15390" s="60"/>
      <c r="ABB15390" s="60"/>
      <c r="ABC15390" s="60"/>
      <c r="ABD15390" s="60"/>
      <c r="ABE15390" s="60"/>
      <c r="ABF15390" s="60"/>
      <c r="ABG15390" s="60"/>
      <c r="ABH15390" s="60"/>
      <c r="ABI15390" s="60"/>
      <c r="ABJ15390" s="60"/>
      <c r="ABK15390" s="60"/>
      <c r="ABL15390" s="60"/>
      <c r="ABM15390" s="60"/>
      <c r="ABN15390" s="60"/>
      <c r="ABO15390" s="60"/>
      <c r="ABP15390" s="60"/>
      <c r="ABQ15390" s="60"/>
      <c r="ABR15390" s="60">
        <v>0.12772575169588801</v>
      </c>
      <c r="ABS15390" s="60"/>
      <c r="ABT15390" s="60"/>
      <c r="ABU15390" s="60"/>
      <c r="ABV15390" s="60"/>
      <c r="ABW15390" s="60"/>
      <c r="ABX15390" s="60"/>
    </row>
    <row r="15391" spans="727:752" x14ac:dyDescent="0.25">
      <c r="AAY15391" s="60"/>
      <c r="AAZ15391" s="60"/>
      <c r="ABA15391" s="60"/>
      <c r="ABB15391" s="60"/>
      <c r="ABC15391" s="60"/>
      <c r="ABD15391" s="60"/>
      <c r="ABE15391" s="60"/>
      <c r="ABF15391" s="60"/>
      <c r="ABG15391" s="60"/>
      <c r="ABH15391" s="60"/>
      <c r="ABI15391" s="60"/>
      <c r="ABJ15391" s="60"/>
      <c r="ABK15391" s="60"/>
      <c r="ABL15391" s="60"/>
      <c r="ABM15391" s="60"/>
      <c r="ABN15391" s="60"/>
      <c r="ABO15391" s="60"/>
      <c r="ABP15391" s="60"/>
      <c r="ABQ15391" s="60"/>
      <c r="ABR15391" s="60">
        <v>0.12733781925561199</v>
      </c>
      <c r="ABS15391" s="60"/>
      <c r="ABT15391" s="60"/>
      <c r="ABU15391" s="60"/>
      <c r="ABV15391" s="60"/>
      <c r="ABW15391" s="60"/>
      <c r="ABX15391" s="60"/>
    </row>
    <row r="15392" spans="727:752" x14ac:dyDescent="0.25">
      <c r="AAY15392" s="60"/>
      <c r="AAZ15392" s="60"/>
      <c r="ABA15392" s="60"/>
      <c r="ABB15392" s="60"/>
      <c r="ABC15392" s="60"/>
      <c r="ABD15392" s="60"/>
      <c r="ABE15392" s="60"/>
      <c r="ABF15392" s="60"/>
      <c r="ABG15392" s="60"/>
      <c r="ABH15392" s="60"/>
      <c r="ABI15392" s="60"/>
      <c r="ABJ15392" s="60"/>
      <c r="ABK15392" s="60"/>
      <c r="ABL15392" s="60"/>
      <c r="ABM15392" s="60"/>
      <c r="ABN15392" s="60"/>
      <c r="ABO15392" s="60"/>
      <c r="ABP15392" s="60"/>
      <c r="ABQ15392" s="60"/>
      <c r="ABR15392" s="60">
        <v>0.12733781925561199</v>
      </c>
      <c r="ABS15392" s="60"/>
      <c r="ABT15392" s="60"/>
      <c r="ABU15392" s="60"/>
      <c r="ABV15392" s="60"/>
      <c r="ABW15392" s="60"/>
      <c r="ABX15392" s="60"/>
    </row>
    <row r="15393" spans="727:752" x14ac:dyDescent="0.25">
      <c r="AAY15393" s="60"/>
      <c r="AAZ15393" s="60"/>
      <c r="ABA15393" s="60"/>
      <c r="ABB15393" s="60"/>
      <c r="ABC15393" s="60"/>
      <c r="ABD15393" s="60"/>
      <c r="ABE15393" s="60"/>
      <c r="ABF15393" s="60"/>
      <c r="ABG15393" s="60"/>
      <c r="ABH15393" s="60"/>
      <c r="ABI15393" s="60"/>
      <c r="ABJ15393" s="60"/>
      <c r="ABK15393" s="60"/>
      <c r="ABL15393" s="60"/>
      <c r="ABM15393" s="60"/>
      <c r="ABN15393" s="60"/>
      <c r="ABO15393" s="60"/>
      <c r="ABP15393" s="60"/>
      <c r="ABQ15393" s="60"/>
      <c r="ABR15393" s="60">
        <v>0.12720196377680601</v>
      </c>
      <c r="ABS15393" s="60"/>
      <c r="ABT15393" s="60"/>
      <c r="ABU15393" s="60"/>
      <c r="ABV15393" s="60"/>
      <c r="ABW15393" s="60"/>
      <c r="ABX15393" s="60"/>
    </row>
    <row r="15394" spans="727:752" x14ac:dyDescent="0.25">
      <c r="AAY15394" s="60"/>
      <c r="AAZ15394" s="60"/>
      <c r="ABA15394" s="60"/>
      <c r="ABB15394" s="60"/>
      <c r="ABC15394" s="60"/>
      <c r="ABD15394" s="60"/>
      <c r="ABE15394" s="60"/>
      <c r="ABF15394" s="60"/>
      <c r="ABG15394" s="60"/>
      <c r="ABH15394" s="60"/>
      <c r="ABI15394" s="60"/>
      <c r="ABJ15394" s="60"/>
      <c r="ABK15394" s="60"/>
      <c r="ABL15394" s="60"/>
      <c r="ABM15394" s="60"/>
      <c r="ABN15394" s="60"/>
      <c r="ABO15394" s="60"/>
      <c r="ABP15394" s="60"/>
      <c r="ABQ15394" s="60"/>
      <c r="ABR15394" s="60">
        <v>0.12720196377680601</v>
      </c>
      <c r="ABS15394" s="60"/>
      <c r="ABT15394" s="60"/>
      <c r="ABU15394" s="60"/>
      <c r="ABV15394" s="60"/>
      <c r="ABW15394" s="60"/>
      <c r="ABX15394" s="60"/>
    </row>
    <row r="15395" spans="727:752" x14ac:dyDescent="0.25">
      <c r="AAY15395" s="60"/>
      <c r="AAZ15395" s="60"/>
      <c r="ABA15395" s="60"/>
      <c r="ABB15395" s="60"/>
      <c r="ABC15395" s="60"/>
      <c r="ABD15395" s="60"/>
      <c r="ABE15395" s="60"/>
      <c r="ABF15395" s="60"/>
      <c r="ABG15395" s="60"/>
      <c r="ABH15395" s="60"/>
      <c r="ABI15395" s="60"/>
      <c r="ABJ15395" s="60"/>
      <c r="ABK15395" s="60"/>
      <c r="ABL15395" s="60"/>
      <c r="ABM15395" s="60"/>
      <c r="ABN15395" s="60"/>
      <c r="ABO15395" s="60"/>
      <c r="ABP15395" s="60"/>
      <c r="ABQ15395" s="60"/>
      <c r="ABR15395" s="60">
        <v>0.12714163624632299</v>
      </c>
      <c r="ABS15395" s="60"/>
      <c r="ABT15395" s="60"/>
      <c r="ABU15395" s="60"/>
      <c r="ABV15395" s="60"/>
      <c r="ABW15395" s="60"/>
      <c r="ABX15395" s="60"/>
    </row>
    <row r="15396" spans="727:752" x14ac:dyDescent="0.25">
      <c r="AAY15396" s="60"/>
      <c r="AAZ15396" s="60"/>
      <c r="ABA15396" s="60"/>
      <c r="ABB15396" s="60"/>
      <c r="ABC15396" s="60"/>
      <c r="ABD15396" s="60"/>
      <c r="ABE15396" s="60"/>
      <c r="ABF15396" s="60"/>
      <c r="ABG15396" s="60"/>
      <c r="ABH15396" s="60"/>
      <c r="ABI15396" s="60"/>
      <c r="ABJ15396" s="60"/>
      <c r="ABK15396" s="60"/>
      <c r="ABL15396" s="60"/>
      <c r="ABM15396" s="60"/>
      <c r="ABN15396" s="60"/>
      <c r="ABO15396" s="60"/>
      <c r="ABP15396" s="60"/>
      <c r="ABQ15396" s="60"/>
      <c r="ABR15396" s="60">
        <v>0.12714163624632299</v>
      </c>
      <c r="ABS15396" s="60"/>
      <c r="ABT15396" s="60"/>
      <c r="ABU15396" s="60"/>
      <c r="ABV15396" s="60"/>
      <c r="ABW15396" s="60"/>
      <c r="ABX15396" s="60"/>
    </row>
    <row r="15397" spans="727:752" x14ac:dyDescent="0.25">
      <c r="AAY15397" s="60"/>
      <c r="AAZ15397" s="60"/>
      <c r="ABA15397" s="60"/>
      <c r="ABB15397" s="60"/>
      <c r="ABC15397" s="60"/>
      <c r="ABD15397" s="60"/>
      <c r="ABE15397" s="60"/>
      <c r="ABF15397" s="60"/>
      <c r="ABG15397" s="60"/>
      <c r="ABH15397" s="60"/>
      <c r="ABI15397" s="60"/>
      <c r="ABJ15397" s="60"/>
      <c r="ABK15397" s="60"/>
      <c r="ABL15397" s="60"/>
      <c r="ABM15397" s="60"/>
      <c r="ABN15397" s="60"/>
      <c r="ABO15397" s="60"/>
      <c r="ABP15397" s="60"/>
      <c r="ABQ15397" s="60"/>
      <c r="ABR15397" s="60">
        <v>0.126969925329149</v>
      </c>
      <c r="ABS15397" s="60"/>
      <c r="ABT15397" s="60"/>
      <c r="ABU15397" s="60"/>
      <c r="ABV15397" s="60"/>
      <c r="ABW15397" s="60"/>
      <c r="ABX15397" s="60"/>
    </row>
    <row r="15398" spans="727:752" x14ac:dyDescent="0.25">
      <c r="AAY15398" s="60"/>
      <c r="AAZ15398" s="60"/>
      <c r="ABA15398" s="60"/>
      <c r="ABB15398" s="60"/>
      <c r="ABC15398" s="60"/>
      <c r="ABD15398" s="60"/>
      <c r="ABE15398" s="60"/>
      <c r="ABF15398" s="60"/>
      <c r="ABG15398" s="60"/>
      <c r="ABH15398" s="60"/>
      <c r="ABI15398" s="60"/>
      <c r="ABJ15398" s="60"/>
      <c r="ABK15398" s="60"/>
      <c r="ABL15398" s="60"/>
      <c r="ABM15398" s="60"/>
      <c r="ABN15398" s="60"/>
      <c r="ABO15398" s="60"/>
      <c r="ABP15398" s="60"/>
      <c r="ABQ15398" s="60"/>
      <c r="ABR15398" s="60">
        <v>0.126969925329149</v>
      </c>
      <c r="ABS15398" s="60"/>
      <c r="ABT15398" s="60"/>
      <c r="ABU15398" s="60"/>
      <c r="ABV15398" s="60"/>
      <c r="ABW15398" s="60"/>
      <c r="ABX15398" s="60"/>
    </row>
    <row r="15399" spans="727:752" x14ac:dyDescent="0.25">
      <c r="AAY15399" s="60"/>
      <c r="AAZ15399" s="60"/>
      <c r="ABA15399" s="60"/>
      <c r="ABB15399" s="60"/>
      <c r="ABC15399" s="60"/>
      <c r="ABD15399" s="60"/>
      <c r="ABE15399" s="60"/>
      <c r="ABF15399" s="60"/>
      <c r="ABG15399" s="60"/>
      <c r="ABH15399" s="60"/>
      <c r="ABI15399" s="60"/>
      <c r="ABJ15399" s="60"/>
      <c r="ABK15399" s="60"/>
      <c r="ABL15399" s="60"/>
      <c r="ABM15399" s="60"/>
      <c r="ABN15399" s="60"/>
      <c r="ABO15399" s="60"/>
      <c r="ABP15399" s="60"/>
      <c r="ABQ15399" s="60"/>
      <c r="ABR15399" s="60">
        <v>0.12692259764236299</v>
      </c>
      <c r="ABS15399" s="60"/>
      <c r="ABT15399" s="60"/>
      <c r="ABU15399" s="60"/>
      <c r="ABV15399" s="60"/>
      <c r="ABW15399" s="60"/>
      <c r="ABX15399" s="60"/>
    </row>
    <row r="15400" spans="727:752" x14ac:dyDescent="0.25">
      <c r="AAY15400" s="60"/>
      <c r="AAZ15400" s="60"/>
      <c r="ABA15400" s="60"/>
      <c r="ABB15400" s="60"/>
      <c r="ABC15400" s="60"/>
      <c r="ABD15400" s="60"/>
      <c r="ABE15400" s="60"/>
      <c r="ABF15400" s="60"/>
      <c r="ABG15400" s="60"/>
      <c r="ABH15400" s="60"/>
      <c r="ABI15400" s="60"/>
      <c r="ABJ15400" s="60"/>
      <c r="ABK15400" s="60"/>
      <c r="ABL15400" s="60"/>
      <c r="ABM15400" s="60"/>
      <c r="ABN15400" s="60"/>
      <c r="ABO15400" s="60"/>
      <c r="ABP15400" s="60"/>
      <c r="ABQ15400" s="60"/>
      <c r="ABR15400" s="60">
        <v>0.12692259764236299</v>
      </c>
      <c r="ABS15400" s="60"/>
      <c r="ABT15400" s="60"/>
      <c r="ABU15400" s="60"/>
      <c r="ABV15400" s="60"/>
      <c r="ABW15400" s="60"/>
      <c r="ABX15400" s="60"/>
    </row>
    <row r="15401" spans="727:752" x14ac:dyDescent="0.25">
      <c r="AAY15401" s="60"/>
      <c r="AAZ15401" s="60"/>
      <c r="ABA15401" s="60"/>
      <c r="ABB15401" s="60"/>
      <c r="ABC15401" s="60"/>
      <c r="ABD15401" s="60"/>
      <c r="ABE15401" s="60"/>
      <c r="ABF15401" s="60"/>
      <c r="ABG15401" s="60"/>
      <c r="ABH15401" s="60"/>
      <c r="ABI15401" s="60"/>
      <c r="ABJ15401" s="60"/>
      <c r="ABK15401" s="60"/>
      <c r="ABL15401" s="60"/>
      <c r="ABM15401" s="60"/>
      <c r="ABN15401" s="60"/>
      <c r="ABO15401" s="60"/>
      <c r="ABP15401" s="60"/>
      <c r="ABQ15401" s="60"/>
      <c r="ABR15401" s="60">
        <v>0.126340716910047</v>
      </c>
      <c r="ABS15401" s="60"/>
      <c r="ABT15401" s="60"/>
      <c r="ABU15401" s="60"/>
      <c r="ABV15401" s="60"/>
      <c r="ABW15401" s="60"/>
      <c r="ABX15401" s="60"/>
    </row>
    <row r="15402" spans="727:752" x14ac:dyDescent="0.25">
      <c r="AAY15402" s="60"/>
      <c r="AAZ15402" s="60"/>
      <c r="ABA15402" s="60"/>
      <c r="ABB15402" s="60"/>
      <c r="ABC15402" s="60"/>
      <c r="ABD15402" s="60"/>
      <c r="ABE15402" s="60"/>
      <c r="ABF15402" s="60"/>
      <c r="ABG15402" s="60"/>
      <c r="ABH15402" s="60"/>
      <c r="ABI15402" s="60"/>
      <c r="ABJ15402" s="60"/>
      <c r="ABK15402" s="60"/>
      <c r="ABL15402" s="60"/>
      <c r="ABM15402" s="60"/>
      <c r="ABN15402" s="60"/>
      <c r="ABO15402" s="60"/>
      <c r="ABP15402" s="60"/>
      <c r="ABQ15402" s="60"/>
      <c r="ABR15402" s="60">
        <v>0.126340716910047</v>
      </c>
      <c r="ABS15402" s="60"/>
      <c r="ABT15402" s="60"/>
      <c r="ABU15402" s="60"/>
      <c r="ABV15402" s="60"/>
      <c r="ABW15402" s="60"/>
      <c r="ABX15402" s="60"/>
    </row>
    <row r="15403" spans="727:752" x14ac:dyDescent="0.25">
      <c r="AAY15403" s="60"/>
      <c r="AAZ15403" s="60"/>
      <c r="ABA15403" s="60"/>
      <c r="ABB15403" s="60"/>
      <c r="ABC15403" s="60"/>
      <c r="ABD15403" s="60"/>
      <c r="ABE15403" s="60"/>
      <c r="ABF15403" s="60"/>
      <c r="ABG15403" s="60"/>
      <c r="ABH15403" s="60"/>
      <c r="ABI15403" s="60"/>
      <c r="ABJ15403" s="60"/>
      <c r="ABK15403" s="60"/>
      <c r="ABL15403" s="60"/>
      <c r="ABM15403" s="60"/>
      <c r="ABN15403" s="60"/>
      <c r="ABO15403" s="60"/>
      <c r="ABP15403" s="60"/>
      <c r="ABQ15403" s="60"/>
      <c r="ABR15403" s="60">
        <v>0.12630902501406899</v>
      </c>
      <c r="ABS15403" s="60"/>
      <c r="ABT15403" s="60"/>
      <c r="ABU15403" s="60"/>
      <c r="ABV15403" s="60"/>
      <c r="ABW15403" s="60"/>
      <c r="ABX15403" s="60"/>
    </row>
    <row r="15404" spans="727:752" x14ac:dyDescent="0.25">
      <c r="AAY15404" s="60"/>
      <c r="AAZ15404" s="60"/>
      <c r="ABA15404" s="60"/>
      <c r="ABB15404" s="60"/>
      <c r="ABC15404" s="60"/>
      <c r="ABD15404" s="60"/>
      <c r="ABE15404" s="60"/>
      <c r="ABF15404" s="60"/>
      <c r="ABG15404" s="60"/>
      <c r="ABH15404" s="60"/>
      <c r="ABI15404" s="60"/>
      <c r="ABJ15404" s="60"/>
      <c r="ABK15404" s="60"/>
      <c r="ABL15404" s="60"/>
      <c r="ABM15404" s="60"/>
      <c r="ABN15404" s="60"/>
      <c r="ABO15404" s="60"/>
      <c r="ABP15404" s="60"/>
      <c r="ABQ15404" s="60"/>
      <c r="ABR15404" s="60">
        <v>0.12630902501406899</v>
      </c>
      <c r="ABS15404" s="60"/>
      <c r="ABT15404" s="60"/>
      <c r="ABU15404" s="60"/>
      <c r="ABV15404" s="60"/>
      <c r="ABW15404" s="60"/>
      <c r="ABX15404" s="60"/>
    </row>
    <row r="15405" spans="727:752" x14ac:dyDescent="0.25">
      <c r="AAY15405" s="60"/>
      <c r="AAZ15405" s="60"/>
      <c r="ABA15405" s="60"/>
      <c r="ABB15405" s="60"/>
      <c r="ABC15405" s="60"/>
      <c r="ABD15405" s="60"/>
      <c r="ABE15405" s="60"/>
      <c r="ABF15405" s="60"/>
      <c r="ABG15405" s="60"/>
      <c r="ABH15405" s="60"/>
      <c r="ABI15405" s="60"/>
      <c r="ABJ15405" s="60"/>
      <c r="ABK15405" s="60"/>
      <c r="ABL15405" s="60"/>
      <c r="ABM15405" s="60"/>
      <c r="ABN15405" s="60"/>
      <c r="ABO15405" s="60"/>
      <c r="ABP15405" s="60"/>
      <c r="ABQ15405" s="60"/>
      <c r="ABR15405" s="60">
        <v>0.12566623457534601</v>
      </c>
      <c r="ABS15405" s="60"/>
      <c r="ABT15405" s="60"/>
      <c r="ABU15405" s="60"/>
      <c r="ABV15405" s="60"/>
      <c r="ABW15405" s="60"/>
      <c r="ABX15405" s="60"/>
    </row>
    <row r="15406" spans="727:752" x14ac:dyDescent="0.25">
      <c r="AAY15406" s="60"/>
      <c r="AAZ15406" s="60"/>
      <c r="ABA15406" s="60"/>
      <c r="ABB15406" s="60"/>
      <c r="ABC15406" s="60"/>
      <c r="ABD15406" s="60"/>
      <c r="ABE15406" s="60"/>
      <c r="ABF15406" s="60"/>
      <c r="ABG15406" s="60"/>
      <c r="ABH15406" s="60"/>
      <c r="ABI15406" s="60"/>
      <c r="ABJ15406" s="60"/>
      <c r="ABK15406" s="60"/>
      <c r="ABL15406" s="60"/>
      <c r="ABM15406" s="60"/>
      <c r="ABN15406" s="60"/>
      <c r="ABO15406" s="60"/>
      <c r="ABP15406" s="60"/>
      <c r="ABQ15406" s="60"/>
      <c r="ABR15406" s="60">
        <v>0.12566623457534601</v>
      </c>
      <c r="ABS15406" s="60"/>
      <c r="ABT15406" s="60"/>
      <c r="ABU15406" s="60"/>
      <c r="ABV15406" s="60"/>
      <c r="ABW15406" s="60"/>
      <c r="ABX15406" s="60"/>
    </row>
    <row r="15407" spans="727:752" x14ac:dyDescent="0.25">
      <c r="AAY15407" s="60"/>
      <c r="AAZ15407" s="60"/>
      <c r="ABA15407" s="60"/>
      <c r="ABB15407" s="60"/>
      <c r="ABC15407" s="60"/>
      <c r="ABD15407" s="60"/>
      <c r="ABE15407" s="60"/>
      <c r="ABF15407" s="60"/>
      <c r="ABG15407" s="60"/>
      <c r="ABH15407" s="60"/>
      <c r="ABI15407" s="60"/>
      <c r="ABJ15407" s="60"/>
      <c r="ABK15407" s="60"/>
      <c r="ABL15407" s="60"/>
      <c r="ABM15407" s="60"/>
      <c r="ABN15407" s="60"/>
      <c r="ABO15407" s="60"/>
      <c r="ABP15407" s="60"/>
      <c r="ABQ15407" s="60"/>
      <c r="ABR15407" s="60">
        <v>0.12557019251165699</v>
      </c>
      <c r="ABS15407" s="60"/>
      <c r="ABT15407" s="60"/>
      <c r="ABU15407" s="60"/>
      <c r="ABV15407" s="60"/>
      <c r="ABW15407" s="60"/>
      <c r="ABX15407" s="60"/>
    </row>
    <row r="15408" spans="727:752" x14ac:dyDescent="0.25">
      <c r="AAY15408" s="60"/>
      <c r="AAZ15408" s="60"/>
      <c r="ABA15408" s="60"/>
      <c r="ABB15408" s="60"/>
      <c r="ABC15408" s="60"/>
      <c r="ABD15408" s="60"/>
      <c r="ABE15408" s="60"/>
      <c r="ABF15408" s="60"/>
      <c r="ABG15408" s="60"/>
      <c r="ABH15408" s="60"/>
      <c r="ABI15408" s="60"/>
      <c r="ABJ15408" s="60"/>
      <c r="ABK15408" s="60"/>
      <c r="ABL15408" s="60"/>
      <c r="ABM15408" s="60"/>
      <c r="ABN15408" s="60"/>
      <c r="ABO15408" s="60"/>
      <c r="ABP15408" s="60"/>
      <c r="ABQ15408" s="60"/>
      <c r="ABR15408" s="60">
        <v>0.12557019251165699</v>
      </c>
      <c r="ABS15408" s="60"/>
      <c r="ABT15408" s="60"/>
      <c r="ABU15408" s="60"/>
      <c r="ABV15408" s="60"/>
      <c r="ABW15408" s="60"/>
      <c r="ABX15408" s="60"/>
    </row>
    <row r="15409" spans="727:752" x14ac:dyDescent="0.25">
      <c r="AAY15409" s="60"/>
      <c r="AAZ15409" s="60"/>
      <c r="ABA15409" s="60"/>
      <c r="ABB15409" s="60"/>
      <c r="ABC15409" s="60"/>
      <c r="ABD15409" s="60"/>
      <c r="ABE15409" s="60"/>
      <c r="ABF15409" s="60"/>
      <c r="ABG15409" s="60"/>
      <c r="ABH15409" s="60"/>
      <c r="ABI15409" s="60"/>
      <c r="ABJ15409" s="60"/>
      <c r="ABK15409" s="60"/>
      <c r="ABL15409" s="60"/>
      <c r="ABM15409" s="60"/>
      <c r="ABN15409" s="60"/>
      <c r="ABO15409" s="60"/>
      <c r="ABP15409" s="60"/>
      <c r="ABQ15409" s="60"/>
      <c r="ABR15409" s="60">
        <v>0.12539754867567199</v>
      </c>
      <c r="ABS15409" s="60"/>
      <c r="ABT15409" s="60"/>
      <c r="ABU15409" s="60"/>
      <c r="ABV15409" s="60"/>
      <c r="ABW15409" s="60"/>
      <c r="ABX15409" s="60"/>
    </row>
    <row r="15410" spans="727:752" x14ac:dyDescent="0.25">
      <c r="AAY15410" s="60"/>
      <c r="AAZ15410" s="60"/>
      <c r="ABA15410" s="60"/>
      <c r="ABB15410" s="60"/>
      <c r="ABC15410" s="60"/>
      <c r="ABD15410" s="60"/>
      <c r="ABE15410" s="60"/>
      <c r="ABF15410" s="60"/>
      <c r="ABG15410" s="60"/>
      <c r="ABH15410" s="60"/>
      <c r="ABI15410" s="60"/>
      <c r="ABJ15410" s="60"/>
      <c r="ABK15410" s="60"/>
      <c r="ABL15410" s="60"/>
      <c r="ABM15410" s="60"/>
      <c r="ABN15410" s="60"/>
      <c r="ABO15410" s="60"/>
      <c r="ABP15410" s="60"/>
      <c r="ABQ15410" s="60"/>
      <c r="ABR15410" s="60">
        <v>0.12539754867567199</v>
      </c>
      <c r="ABS15410" s="60"/>
      <c r="ABT15410" s="60"/>
      <c r="ABU15410" s="60"/>
      <c r="ABV15410" s="60"/>
      <c r="ABW15410" s="60"/>
      <c r="ABX15410" s="60"/>
    </row>
    <row r="15411" spans="727:752" x14ac:dyDescent="0.25">
      <c r="AAY15411" s="60"/>
      <c r="AAZ15411" s="60"/>
      <c r="ABA15411" s="60"/>
      <c r="ABB15411" s="60"/>
      <c r="ABC15411" s="60"/>
      <c r="ABD15411" s="60"/>
      <c r="ABE15411" s="60"/>
      <c r="ABF15411" s="60"/>
      <c r="ABG15411" s="60"/>
      <c r="ABH15411" s="60"/>
      <c r="ABI15411" s="60"/>
      <c r="ABJ15411" s="60"/>
      <c r="ABK15411" s="60"/>
      <c r="ABL15411" s="60"/>
      <c r="ABM15411" s="60"/>
      <c r="ABN15411" s="60"/>
      <c r="ABO15411" s="60"/>
      <c r="ABP15411" s="60"/>
      <c r="ABQ15411" s="60"/>
      <c r="ABR15411" s="60">
        <v>0.12518730419792701</v>
      </c>
      <c r="ABS15411" s="60"/>
      <c r="ABT15411" s="60"/>
      <c r="ABU15411" s="60"/>
      <c r="ABV15411" s="60"/>
      <c r="ABW15411" s="60"/>
      <c r="ABX15411" s="60"/>
    </row>
    <row r="15412" spans="727:752" x14ac:dyDescent="0.25">
      <c r="AAY15412" s="60"/>
      <c r="AAZ15412" s="60"/>
      <c r="ABA15412" s="60"/>
      <c r="ABB15412" s="60"/>
      <c r="ABC15412" s="60"/>
      <c r="ABD15412" s="60"/>
      <c r="ABE15412" s="60"/>
      <c r="ABF15412" s="60"/>
      <c r="ABG15412" s="60"/>
      <c r="ABH15412" s="60"/>
      <c r="ABI15412" s="60"/>
      <c r="ABJ15412" s="60"/>
      <c r="ABK15412" s="60"/>
      <c r="ABL15412" s="60"/>
      <c r="ABM15412" s="60"/>
      <c r="ABN15412" s="60"/>
      <c r="ABO15412" s="60"/>
      <c r="ABP15412" s="60"/>
      <c r="ABQ15412" s="60"/>
      <c r="ABR15412" s="60">
        <v>0.12518730419792701</v>
      </c>
      <c r="ABS15412" s="60"/>
      <c r="ABT15412" s="60"/>
      <c r="ABU15412" s="60"/>
      <c r="ABV15412" s="60"/>
      <c r="ABW15412" s="60"/>
      <c r="ABX15412" s="60"/>
    </row>
    <row r="15413" spans="727:752" x14ac:dyDescent="0.25">
      <c r="AAY15413" s="60"/>
      <c r="AAZ15413" s="60"/>
      <c r="ABA15413" s="60"/>
      <c r="ABB15413" s="60"/>
      <c r="ABC15413" s="60"/>
      <c r="ABD15413" s="60"/>
      <c r="ABE15413" s="60"/>
      <c r="ABF15413" s="60"/>
      <c r="ABG15413" s="60"/>
      <c r="ABH15413" s="60"/>
      <c r="ABI15413" s="60"/>
      <c r="ABJ15413" s="60"/>
      <c r="ABK15413" s="60"/>
      <c r="ABL15413" s="60"/>
      <c r="ABM15413" s="60"/>
      <c r="ABN15413" s="60"/>
      <c r="ABO15413" s="60"/>
      <c r="ABP15413" s="60"/>
      <c r="ABQ15413" s="60"/>
      <c r="ABR15413" s="60">
        <v>0.12454847812783</v>
      </c>
      <c r="ABS15413" s="60"/>
      <c r="ABT15413" s="60"/>
      <c r="ABU15413" s="60"/>
      <c r="ABV15413" s="60"/>
      <c r="ABW15413" s="60"/>
      <c r="ABX15413" s="60"/>
    </row>
    <row r="15414" spans="727:752" x14ac:dyDescent="0.25">
      <c r="AAY15414" s="60"/>
      <c r="AAZ15414" s="60"/>
      <c r="ABA15414" s="60"/>
      <c r="ABB15414" s="60"/>
      <c r="ABC15414" s="60"/>
      <c r="ABD15414" s="60"/>
      <c r="ABE15414" s="60"/>
      <c r="ABF15414" s="60"/>
      <c r="ABG15414" s="60"/>
      <c r="ABH15414" s="60"/>
      <c r="ABI15414" s="60"/>
      <c r="ABJ15414" s="60"/>
      <c r="ABK15414" s="60"/>
      <c r="ABL15414" s="60"/>
      <c r="ABM15414" s="60"/>
      <c r="ABN15414" s="60"/>
      <c r="ABO15414" s="60"/>
      <c r="ABP15414" s="60"/>
      <c r="ABQ15414" s="60"/>
      <c r="ABR15414" s="60">
        <v>0.12454847812783</v>
      </c>
      <c r="ABS15414" s="60"/>
      <c r="ABT15414" s="60"/>
      <c r="ABU15414" s="60"/>
      <c r="ABV15414" s="60"/>
      <c r="ABW15414" s="60"/>
      <c r="ABX15414" s="60"/>
    </row>
    <row r="15415" spans="727:752" x14ac:dyDescent="0.25">
      <c r="AAY15415" s="60"/>
      <c r="AAZ15415" s="60"/>
      <c r="ABA15415" s="60"/>
      <c r="ABB15415" s="60"/>
      <c r="ABC15415" s="60"/>
      <c r="ABD15415" s="60"/>
      <c r="ABE15415" s="60"/>
      <c r="ABF15415" s="60"/>
      <c r="ABG15415" s="60"/>
      <c r="ABH15415" s="60"/>
      <c r="ABI15415" s="60"/>
      <c r="ABJ15415" s="60"/>
      <c r="ABK15415" s="60"/>
      <c r="ABL15415" s="60"/>
      <c r="ABM15415" s="60"/>
      <c r="ABN15415" s="60"/>
      <c r="ABO15415" s="60"/>
      <c r="ABP15415" s="60"/>
      <c r="ABQ15415" s="60"/>
      <c r="ABR15415" s="60">
        <v>0.124441710136298</v>
      </c>
      <c r="ABS15415" s="60"/>
      <c r="ABT15415" s="60"/>
      <c r="ABU15415" s="60"/>
      <c r="ABV15415" s="60"/>
      <c r="ABW15415" s="60"/>
      <c r="ABX15415" s="60"/>
    </row>
    <row r="15416" spans="727:752" x14ac:dyDescent="0.25">
      <c r="AAY15416" s="60"/>
      <c r="AAZ15416" s="60"/>
      <c r="ABA15416" s="60"/>
      <c r="ABB15416" s="60"/>
      <c r="ABC15416" s="60"/>
      <c r="ABD15416" s="60"/>
      <c r="ABE15416" s="60"/>
      <c r="ABF15416" s="60"/>
      <c r="ABG15416" s="60"/>
      <c r="ABH15416" s="60"/>
      <c r="ABI15416" s="60"/>
      <c r="ABJ15416" s="60"/>
      <c r="ABK15416" s="60"/>
      <c r="ABL15416" s="60"/>
      <c r="ABM15416" s="60"/>
      <c r="ABN15416" s="60"/>
      <c r="ABO15416" s="60"/>
      <c r="ABP15416" s="60"/>
      <c r="ABQ15416" s="60"/>
      <c r="ABR15416" s="60">
        <v>0.124441710136298</v>
      </c>
      <c r="ABS15416" s="60"/>
      <c r="ABT15416" s="60"/>
      <c r="ABU15416" s="60"/>
      <c r="ABV15416" s="60"/>
      <c r="ABW15416" s="60"/>
      <c r="ABX15416" s="60"/>
    </row>
    <row r="15417" spans="727:752" x14ac:dyDescent="0.25">
      <c r="AAY15417" s="60"/>
      <c r="AAZ15417" s="60"/>
      <c r="ABA15417" s="60"/>
      <c r="ABB15417" s="60"/>
      <c r="ABC15417" s="60"/>
      <c r="ABD15417" s="60"/>
      <c r="ABE15417" s="60"/>
      <c r="ABF15417" s="60"/>
      <c r="ABG15417" s="60"/>
      <c r="ABH15417" s="60"/>
      <c r="ABI15417" s="60"/>
      <c r="ABJ15417" s="60"/>
      <c r="ABK15417" s="60"/>
      <c r="ABL15417" s="60"/>
      <c r="ABM15417" s="60"/>
      <c r="ABN15417" s="60"/>
      <c r="ABO15417" s="60"/>
      <c r="ABP15417" s="60"/>
      <c r="ABQ15417" s="60"/>
      <c r="ABR15417" s="60">
        <v>0.124425399513207</v>
      </c>
      <c r="ABS15417" s="60"/>
      <c r="ABT15417" s="60"/>
      <c r="ABU15417" s="60"/>
      <c r="ABV15417" s="60"/>
      <c r="ABW15417" s="60"/>
      <c r="ABX15417" s="60"/>
    </row>
    <row r="15418" spans="727:752" x14ac:dyDescent="0.25">
      <c r="AAY15418" s="60"/>
      <c r="AAZ15418" s="60"/>
      <c r="ABA15418" s="60"/>
      <c r="ABB15418" s="60"/>
      <c r="ABC15418" s="60"/>
      <c r="ABD15418" s="60"/>
      <c r="ABE15418" s="60"/>
      <c r="ABF15418" s="60"/>
      <c r="ABG15418" s="60"/>
      <c r="ABH15418" s="60"/>
      <c r="ABI15418" s="60"/>
      <c r="ABJ15418" s="60"/>
      <c r="ABK15418" s="60"/>
      <c r="ABL15418" s="60"/>
      <c r="ABM15418" s="60"/>
      <c r="ABN15418" s="60"/>
      <c r="ABO15418" s="60"/>
      <c r="ABP15418" s="60"/>
      <c r="ABQ15418" s="60"/>
      <c r="ABR15418" s="60">
        <v>0.124425399513207</v>
      </c>
      <c r="ABS15418" s="60"/>
      <c r="ABT15418" s="60"/>
      <c r="ABU15418" s="60"/>
      <c r="ABV15418" s="60"/>
      <c r="ABW15418" s="60"/>
      <c r="ABX15418" s="60"/>
    </row>
    <row r="15419" spans="727:752" x14ac:dyDescent="0.25">
      <c r="AAY15419" s="60"/>
      <c r="AAZ15419" s="60"/>
      <c r="ABA15419" s="60"/>
      <c r="ABB15419" s="60"/>
      <c r="ABC15419" s="60"/>
      <c r="ABD15419" s="60"/>
      <c r="ABE15419" s="60"/>
      <c r="ABF15419" s="60"/>
      <c r="ABG15419" s="60"/>
      <c r="ABH15419" s="60"/>
      <c r="ABI15419" s="60"/>
      <c r="ABJ15419" s="60"/>
      <c r="ABK15419" s="60"/>
      <c r="ABL15419" s="60"/>
      <c r="ABM15419" s="60"/>
      <c r="ABN15419" s="60"/>
      <c r="ABO15419" s="60"/>
      <c r="ABP15419" s="60"/>
      <c r="ABQ15419" s="60"/>
      <c r="ABR15419" s="60">
        <v>0.124355121699077</v>
      </c>
      <c r="ABS15419" s="60"/>
      <c r="ABT15419" s="60"/>
      <c r="ABU15419" s="60"/>
      <c r="ABV15419" s="60"/>
      <c r="ABW15419" s="60"/>
      <c r="ABX15419" s="60"/>
    </row>
    <row r="15420" spans="727:752" x14ac:dyDescent="0.25">
      <c r="AAY15420" s="60"/>
      <c r="AAZ15420" s="60"/>
      <c r="ABA15420" s="60"/>
      <c r="ABB15420" s="60"/>
      <c r="ABC15420" s="60"/>
      <c r="ABD15420" s="60"/>
      <c r="ABE15420" s="60"/>
      <c r="ABF15420" s="60"/>
      <c r="ABG15420" s="60"/>
      <c r="ABH15420" s="60"/>
      <c r="ABI15420" s="60"/>
      <c r="ABJ15420" s="60"/>
      <c r="ABK15420" s="60"/>
      <c r="ABL15420" s="60"/>
      <c r="ABM15420" s="60"/>
      <c r="ABN15420" s="60"/>
      <c r="ABO15420" s="60"/>
      <c r="ABP15420" s="60"/>
      <c r="ABQ15420" s="60"/>
      <c r="ABR15420" s="60">
        <v>0.124355121699077</v>
      </c>
      <c r="ABS15420" s="60"/>
      <c r="ABT15420" s="60"/>
      <c r="ABU15420" s="60"/>
      <c r="ABV15420" s="60"/>
      <c r="ABW15420" s="60"/>
      <c r="ABX15420" s="60"/>
    </row>
    <row r="15421" spans="727:752" x14ac:dyDescent="0.25">
      <c r="AAY15421" s="60"/>
      <c r="AAZ15421" s="60"/>
      <c r="ABA15421" s="60"/>
      <c r="ABB15421" s="60"/>
      <c r="ABC15421" s="60"/>
      <c r="ABD15421" s="60"/>
      <c r="ABE15421" s="60"/>
      <c r="ABF15421" s="60"/>
      <c r="ABG15421" s="60"/>
      <c r="ABH15421" s="60"/>
      <c r="ABI15421" s="60"/>
      <c r="ABJ15421" s="60"/>
      <c r="ABK15421" s="60"/>
      <c r="ABL15421" s="60"/>
      <c r="ABM15421" s="60"/>
      <c r="ABN15421" s="60"/>
      <c r="ABO15421" s="60"/>
      <c r="ABP15421" s="60"/>
      <c r="ABQ15421" s="60"/>
      <c r="ABR15421" s="60">
        <v>0.12416734591359301</v>
      </c>
      <c r="ABS15421" s="60"/>
      <c r="ABT15421" s="60"/>
      <c r="ABU15421" s="60"/>
      <c r="ABV15421" s="60"/>
      <c r="ABW15421" s="60"/>
      <c r="ABX15421" s="60"/>
    </row>
    <row r="15422" spans="727:752" x14ac:dyDescent="0.25">
      <c r="AAY15422" s="60"/>
      <c r="AAZ15422" s="60"/>
      <c r="ABA15422" s="60"/>
      <c r="ABB15422" s="60"/>
      <c r="ABC15422" s="60"/>
      <c r="ABD15422" s="60"/>
      <c r="ABE15422" s="60"/>
      <c r="ABF15422" s="60"/>
      <c r="ABG15422" s="60"/>
      <c r="ABH15422" s="60"/>
      <c r="ABI15422" s="60"/>
      <c r="ABJ15422" s="60"/>
      <c r="ABK15422" s="60"/>
      <c r="ABL15422" s="60"/>
      <c r="ABM15422" s="60"/>
      <c r="ABN15422" s="60"/>
      <c r="ABO15422" s="60"/>
      <c r="ABP15422" s="60"/>
      <c r="ABQ15422" s="60"/>
      <c r="ABR15422" s="60">
        <v>0.12416734591359301</v>
      </c>
      <c r="ABS15422" s="60"/>
      <c r="ABT15422" s="60"/>
      <c r="ABU15422" s="60"/>
      <c r="ABV15422" s="60"/>
      <c r="ABW15422" s="60"/>
      <c r="ABX15422" s="60"/>
    </row>
    <row r="15423" spans="727:752" x14ac:dyDescent="0.25">
      <c r="AAY15423" s="60"/>
      <c r="AAZ15423" s="60"/>
      <c r="ABA15423" s="60"/>
      <c r="ABB15423" s="60"/>
      <c r="ABC15423" s="60"/>
      <c r="ABD15423" s="60"/>
      <c r="ABE15423" s="60"/>
      <c r="ABF15423" s="60"/>
      <c r="ABG15423" s="60"/>
      <c r="ABH15423" s="60"/>
      <c r="ABI15423" s="60"/>
      <c r="ABJ15423" s="60"/>
      <c r="ABK15423" s="60"/>
      <c r="ABL15423" s="60"/>
      <c r="ABM15423" s="60"/>
      <c r="ABN15423" s="60"/>
      <c r="ABO15423" s="60"/>
      <c r="ABP15423" s="60"/>
      <c r="ABQ15423" s="60"/>
      <c r="ABR15423" s="60">
        <v>0.12296963650510399</v>
      </c>
      <c r="ABS15423" s="60"/>
      <c r="ABT15423" s="60"/>
      <c r="ABU15423" s="60"/>
      <c r="ABV15423" s="60"/>
      <c r="ABW15423" s="60"/>
      <c r="ABX15423" s="60"/>
    </row>
    <row r="15424" spans="727:752" x14ac:dyDescent="0.25">
      <c r="AAY15424" s="60"/>
      <c r="AAZ15424" s="60"/>
      <c r="ABA15424" s="60"/>
      <c r="ABB15424" s="60"/>
      <c r="ABC15424" s="60"/>
      <c r="ABD15424" s="60"/>
      <c r="ABE15424" s="60"/>
      <c r="ABF15424" s="60"/>
      <c r="ABG15424" s="60"/>
      <c r="ABH15424" s="60"/>
      <c r="ABI15424" s="60"/>
      <c r="ABJ15424" s="60"/>
      <c r="ABK15424" s="60"/>
      <c r="ABL15424" s="60"/>
      <c r="ABM15424" s="60"/>
      <c r="ABN15424" s="60"/>
      <c r="ABO15424" s="60"/>
      <c r="ABP15424" s="60"/>
      <c r="ABQ15424" s="60"/>
      <c r="ABR15424" s="60">
        <v>0.12296963650510399</v>
      </c>
      <c r="ABS15424" s="60"/>
      <c r="ABT15424" s="60"/>
      <c r="ABU15424" s="60"/>
      <c r="ABV15424" s="60"/>
      <c r="ABW15424" s="60"/>
      <c r="ABX15424" s="60"/>
    </row>
    <row r="15425" spans="727:752" x14ac:dyDescent="0.25">
      <c r="AAY15425" s="60"/>
      <c r="AAZ15425" s="60"/>
      <c r="ABA15425" s="60"/>
      <c r="ABB15425" s="60"/>
      <c r="ABC15425" s="60"/>
      <c r="ABD15425" s="60"/>
      <c r="ABE15425" s="60"/>
      <c r="ABF15425" s="60"/>
      <c r="ABG15425" s="60"/>
      <c r="ABH15425" s="60"/>
      <c r="ABI15425" s="60"/>
      <c r="ABJ15425" s="60"/>
      <c r="ABK15425" s="60"/>
      <c r="ABL15425" s="60"/>
      <c r="ABM15425" s="60"/>
      <c r="ABN15425" s="60"/>
      <c r="ABO15425" s="60"/>
      <c r="ABP15425" s="60"/>
      <c r="ABQ15425" s="60"/>
      <c r="ABR15425" s="60">
        <v>0.12225218775666501</v>
      </c>
      <c r="ABS15425" s="60"/>
      <c r="ABT15425" s="60"/>
      <c r="ABU15425" s="60"/>
      <c r="ABV15425" s="60"/>
      <c r="ABW15425" s="60"/>
      <c r="ABX15425" s="60"/>
    </row>
    <row r="15426" spans="727:752" x14ac:dyDescent="0.25">
      <c r="AAY15426" s="60"/>
      <c r="AAZ15426" s="60"/>
      <c r="ABA15426" s="60"/>
      <c r="ABB15426" s="60"/>
      <c r="ABC15426" s="60"/>
      <c r="ABD15426" s="60"/>
      <c r="ABE15426" s="60"/>
      <c r="ABF15426" s="60"/>
      <c r="ABG15426" s="60"/>
      <c r="ABH15426" s="60"/>
      <c r="ABI15426" s="60"/>
      <c r="ABJ15426" s="60"/>
      <c r="ABK15426" s="60"/>
      <c r="ABL15426" s="60"/>
      <c r="ABM15426" s="60"/>
      <c r="ABN15426" s="60"/>
      <c r="ABO15426" s="60"/>
      <c r="ABP15426" s="60"/>
      <c r="ABQ15426" s="60"/>
      <c r="ABR15426" s="60">
        <v>0.12225218775666501</v>
      </c>
      <c r="ABS15426" s="60"/>
      <c r="ABT15426" s="60"/>
      <c r="ABU15426" s="60"/>
      <c r="ABV15426" s="60"/>
      <c r="ABW15426" s="60"/>
      <c r="ABX15426" s="60"/>
    </row>
    <row r="15427" spans="727:752" x14ac:dyDescent="0.25">
      <c r="AAY15427" s="60"/>
      <c r="AAZ15427" s="60"/>
      <c r="ABA15427" s="60"/>
      <c r="ABB15427" s="60"/>
      <c r="ABC15427" s="60"/>
      <c r="ABD15427" s="60"/>
      <c r="ABE15427" s="60"/>
      <c r="ABF15427" s="60"/>
      <c r="ABG15427" s="60"/>
      <c r="ABH15427" s="60"/>
      <c r="ABI15427" s="60"/>
      <c r="ABJ15427" s="60"/>
      <c r="ABK15427" s="60"/>
      <c r="ABL15427" s="60"/>
      <c r="ABM15427" s="60"/>
      <c r="ABN15427" s="60"/>
      <c r="ABO15427" s="60"/>
      <c r="ABP15427" s="60"/>
      <c r="ABQ15427" s="60"/>
      <c r="ABR15427" s="60">
        <v>0.122216083921193</v>
      </c>
      <c r="ABS15427" s="60"/>
      <c r="ABT15427" s="60"/>
      <c r="ABU15427" s="60"/>
      <c r="ABV15427" s="60"/>
      <c r="ABW15427" s="60"/>
      <c r="ABX15427" s="60"/>
    </row>
    <row r="15428" spans="727:752" x14ac:dyDescent="0.25">
      <c r="AAY15428" s="60"/>
      <c r="AAZ15428" s="60"/>
      <c r="ABA15428" s="60"/>
      <c r="ABB15428" s="60"/>
      <c r="ABC15428" s="60"/>
      <c r="ABD15428" s="60"/>
      <c r="ABE15428" s="60"/>
      <c r="ABF15428" s="60"/>
      <c r="ABG15428" s="60"/>
      <c r="ABH15428" s="60"/>
      <c r="ABI15428" s="60"/>
      <c r="ABJ15428" s="60"/>
      <c r="ABK15428" s="60"/>
      <c r="ABL15428" s="60"/>
      <c r="ABM15428" s="60"/>
      <c r="ABN15428" s="60"/>
      <c r="ABO15428" s="60"/>
      <c r="ABP15428" s="60"/>
      <c r="ABQ15428" s="60"/>
      <c r="ABR15428" s="60">
        <v>0.122216083921193</v>
      </c>
      <c r="ABS15428" s="60"/>
      <c r="ABT15428" s="60"/>
      <c r="ABU15428" s="60"/>
      <c r="ABV15428" s="60"/>
      <c r="ABW15428" s="60"/>
      <c r="ABX15428" s="60"/>
    </row>
    <row r="15429" spans="727:752" x14ac:dyDescent="0.25">
      <c r="AAY15429" s="60"/>
      <c r="AAZ15429" s="60"/>
      <c r="ABA15429" s="60"/>
      <c r="ABB15429" s="60"/>
      <c r="ABC15429" s="60"/>
      <c r="ABD15429" s="60"/>
      <c r="ABE15429" s="60"/>
      <c r="ABF15429" s="60"/>
      <c r="ABG15429" s="60"/>
      <c r="ABH15429" s="60"/>
      <c r="ABI15429" s="60"/>
      <c r="ABJ15429" s="60"/>
      <c r="ABK15429" s="60"/>
      <c r="ABL15429" s="60"/>
      <c r="ABM15429" s="60"/>
      <c r="ABN15429" s="60"/>
      <c r="ABO15429" s="60"/>
      <c r="ABP15429" s="60"/>
      <c r="ABQ15429" s="60"/>
      <c r="ABR15429" s="60">
        <v>0.121499357101651</v>
      </c>
      <c r="ABS15429" s="60"/>
      <c r="ABT15429" s="60"/>
      <c r="ABU15429" s="60"/>
      <c r="ABV15429" s="60"/>
      <c r="ABW15429" s="60"/>
      <c r="ABX15429" s="60"/>
    </row>
    <row r="15430" spans="727:752" x14ac:dyDescent="0.25">
      <c r="AAY15430" s="60"/>
      <c r="AAZ15430" s="60"/>
      <c r="ABA15430" s="60"/>
      <c r="ABB15430" s="60"/>
      <c r="ABC15430" s="60"/>
      <c r="ABD15430" s="60"/>
      <c r="ABE15430" s="60"/>
      <c r="ABF15430" s="60"/>
      <c r="ABG15430" s="60"/>
      <c r="ABH15430" s="60"/>
      <c r="ABI15430" s="60"/>
      <c r="ABJ15430" s="60"/>
      <c r="ABK15430" s="60"/>
      <c r="ABL15430" s="60"/>
      <c r="ABM15430" s="60"/>
      <c r="ABN15430" s="60"/>
      <c r="ABO15430" s="60"/>
      <c r="ABP15430" s="60"/>
      <c r="ABQ15430" s="60"/>
      <c r="ABR15430" s="60">
        <v>0.121499357101651</v>
      </c>
      <c r="ABS15430" s="60"/>
      <c r="ABT15430" s="60"/>
      <c r="ABU15430" s="60"/>
      <c r="ABV15430" s="60"/>
      <c r="ABW15430" s="60"/>
      <c r="ABX15430" s="60"/>
    </row>
    <row r="15431" spans="727:752" x14ac:dyDescent="0.25">
      <c r="AAY15431" s="60"/>
      <c r="AAZ15431" s="60"/>
      <c r="ABA15431" s="60"/>
      <c r="ABB15431" s="60"/>
      <c r="ABC15431" s="60"/>
      <c r="ABD15431" s="60"/>
      <c r="ABE15431" s="60"/>
      <c r="ABF15431" s="60"/>
      <c r="ABG15431" s="60"/>
      <c r="ABH15431" s="60"/>
      <c r="ABI15431" s="60"/>
      <c r="ABJ15431" s="60"/>
      <c r="ABK15431" s="60"/>
      <c r="ABL15431" s="60"/>
      <c r="ABM15431" s="60"/>
      <c r="ABN15431" s="60"/>
      <c r="ABO15431" s="60"/>
      <c r="ABP15431" s="60"/>
      <c r="ABQ15431" s="60"/>
      <c r="ABR15431" s="60">
        <v>0.121095276559327</v>
      </c>
      <c r="ABS15431" s="60"/>
      <c r="ABT15431" s="60"/>
      <c r="ABU15431" s="60"/>
      <c r="ABV15431" s="60"/>
      <c r="ABW15431" s="60"/>
      <c r="ABX15431" s="60"/>
    </row>
    <row r="15432" spans="727:752" x14ac:dyDescent="0.25">
      <c r="AAY15432" s="60"/>
      <c r="AAZ15432" s="60"/>
      <c r="ABA15432" s="60"/>
      <c r="ABB15432" s="60"/>
      <c r="ABC15432" s="60"/>
      <c r="ABD15432" s="60"/>
      <c r="ABE15432" s="60"/>
      <c r="ABF15432" s="60"/>
      <c r="ABG15432" s="60"/>
      <c r="ABH15432" s="60"/>
      <c r="ABI15432" s="60"/>
      <c r="ABJ15432" s="60"/>
      <c r="ABK15432" s="60"/>
      <c r="ABL15432" s="60"/>
      <c r="ABM15432" s="60"/>
      <c r="ABN15432" s="60"/>
      <c r="ABO15432" s="60"/>
      <c r="ABP15432" s="60"/>
      <c r="ABQ15432" s="60"/>
      <c r="ABR15432" s="60">
        <v>0.121095276559327</v>
      </c>
      <c r="ABS15432" s="60"/>
      <c r="ABT15432" s="60"/>
      <c r="ABU15432" s="60"/>
      <c r="ABV15432" s="60"/>
      <c r="ABW15432" s="60"/>
      <c r="ABX15432" s="60"/>
    </row>
    <row r="15433" spans="727:752" x14ac:dyDescent="0.25">
      <c r="AAY15433" s="60"/>
      <c r="AAZ15433" s="60"/>
      <c r="ABA15433" s="60"/>
      <c r="ABB15433" s="60"/>
      <c r="ABC15433" s="60"/>
      <c r="ABD15433" s="60"/>
      <c r="ABE15433" s="60"/>
      <c r="ABF15433" s="60"/>
      <c r="ABG15433" s="60"/>
      <c r="ABH15433" s="60"/>
      <c r="ABI15433" s="60"/>
      <c r="ABJ15433" s="60"/>
      <c r="ABK15433" s="60"/>
      <c r="ABL15433" s="60"/>
      <c r="ABM15433" s="60"/>
      <c r="ABN15433" s="60"/>
      <c r="ABO15433" s="60"/>
      <c r="ABP15433" s="60"/>
      <c r="ABQ15433" s="60"/>
      <c r="ABR15433" s="60">
        <v>0.1209431743499</v>
      </c>
      <c r="ABS15433" s="60"/>
      <c r="ABT15433" s="60"/>
      <c r="ABU15433" s="60"/>
      <c r="ABV15433" s="60"/>
      <c r="ABW15433" s="60"/>
      <c r="ABX15433" s="60"/>
    </row>
    <row r="15434" spans="727:752" x14ac:dyDescent="0.25">
      <c r="AAY15434" s="60"/>
      <c r="AAZ15434" s="60"/>
      <c r="ABA15434" s="60"/>
      <c r="ABB15434" s="60"/>
      <c r="ABC15434" s="60"/>
      <c r="ABD15434" s="60"/>
      <c r="ABE15434" s="60"/>
      <c r="ABF15434" s="60"/>
      <c r="ABG15434" s="60"/>
      <c r="ABH15434" s="60"/>
      <c r="ABI15434" s="60"/>
      <c r="ABJ15434" s="60"/>
      <c r="ABK15434" s="60"/>
      <c r="ABL15434" s="60"/>
      <c r="ABM15434" s="60"/>
      <c r="ABN15434" s="60"/>
      <c r="ABO15434" s="60"/>
      <c r="ABP15434" s="60"/>
      <c r="ABQ15434" s="60"/>
      <c r="ABR15434" s="60">
        <v>0.1209431743499</v>
      </c>
      <c r="ABS15434" s="60"/>
      <c r="ABT15434" s="60"/>
      <c r="ABU15434" s="60"/>
      <c r="ABV15434" s="60"/>
      <c r="ABW15434" s="60"/>
      <c r="ABX15434" s="60"/>
    </row>
    <row r="15435" spans="727:752" x14ac:dyDescent="0.25">
      <c r="AAY15435" s="60"/>
      <c r="AAZ15435" s="60"/>
      <c r="ABA15435" s="60"/>
      <c r="ABB15435" s="60"/>
      <c r="ABC15435" s="60"/>
      <c r="ABD15435" s="60"/>
      <c r="ABE15435" s="60"/>
      <c r="ABF15435" s="60"/>
      <c r="ABG15435" s="60"/>
      <c r="ABH15435" s="60"/>
      <c r="ABI15435" s="60"/>
      <c r="ABJ15435" s="60"/>
      <c r="ABK15435" s="60"/>
      <c r="ABL15435" s="60"/>
      <c r="ABM15435" s="60"/>
      <c r="ABN15435" s="60"/>
      <c r="ABO15435" s="60"/>
      <c r="ABP15435" s="60"/>
      <c r="ABQ15435" s="60"/>
      <c r="ABR15435" s="60">
        <v>0.12092722936077301</v>
      </c>
      <c r="ABS15435" s="60"/>
      <c r="ABT15435" s="60"/>
      <c r="ABU15435" s="60"/>
      <c r="ABV15435" s="60"/>
      <c r="ABW15435" s="60"/>
      <c r="ABX15435" s="60"/>
    </row>
    <row r="15436" spans="727:752" x14ac:dyDescent="0.25">
      <c r="AAY15436" s="60"/>
      <c r="AAZ15436" s="60"/>
      <c r="ABA15436" s="60"/>
      <c r="ABB15436" s="60"/>
      <c r="ABC15436" s="60"/>
      <c r="ABD15436" s="60"/>
      <c r="ABE15436" s="60"/>
      <c r="ABF15436" s="60"/>
      <c r="ABG15436" s="60"/>
      <c r="ABH15436" s="60"/>
      <c r="ABI15436" s="60"/>
      <c r="ABJ15436" s="60"/>
      <c r="ABK15436" s="60"/>
      <c r="ABL15436" s="60"/>
      <c r="ABM15436" s="60"/>
      <c r="ABN15436" s="60"/>
      <c r="ABO15436" s="60"/>
      <c r="ABP15436" s="60"/>
      <c r="ABQ15436" s="60"/>
      <c r="ABR15436" s="60">
        <v>0.12092722936077301</v>
      </c>
      <c r="ABS15436" s="60"/>
      <c r="ABT15436" s="60"/>
      <c r="ABU15436" s="60"/>
      <c r="ABV15436" s="60"/>
      <c r="ABW15436" s="60"/>
      <c r="ABX15436" s="60"/>
    </row>
    <row r="15437" spans="727:752" x14ac:dyDescent="0.25">
      <c r="AAY15437" s="60"/>
      <c r="AAZ15437" s="60"/>
      <c r="ABA15437" s="60"/>
      <c r="ABB15437" s="60"/>
      <c r="ABC15437" s="60"/>
      <c r="ABD15437" s="60"/>
      <c r="ABE15437" s="60"/>
      <c r="ABF15437" s="60"/>
      <c r="ABG15437" s="60"/>
      <c r="ABH15437" s="60"/>
      <c r="ABI15437" s="60"/>
      <c r="ABJ15437" s="60"/>
      <c r="ABK15437" s="60"/>
      <c r="ABL15437" s="60"/>
      <c r="ABM15437" s="60"/>
      <c r="ABN15437" s="60"/>
      <c r="ABO15437" s="60"/>
      <c r="ABP15437" s="60"/>
      <c r="ABQ15437" s="60"/>
      <c r="ABR15437" s="60">
        <v>0.12051608726296199</v>
      </c>
      <c r="ABS15437" s="60"/>
      <c r="ABT15437" s="60"/>
      <c r="ABU15437" s="60"/>
      <c r="ABV15437" s="60"/>
      <c r="ABW15437" s="60"/>
      <c r="ABX15437" s="60"/>
    </row>
    <row r="15438" spans="727:752" x14ac:dyDescent="0.25">
      <c r="AAY15438" s="60"/>
      <c r="AAZ15438" s="60"/>
      <c r="ABA15438" s="60"/>
      <c r="ABB15438" s="60"/>
      <c r="ABC15438" s="60"/>
      <c r="ABD15438" s="60"/>
      <c r="ABE15438" s="60"/>
      <c r="ABF15438" s="60"/>
      <c r="ABG15438" s="60"/>
      <c r="ABH15438" s="60"/>
      <c r="ABI15438" s="60"/>
      <c r="ABJ15438" s="60"/>
      <c r="ABK15438" s="60"/>
      <c r="ABL15438" s="60"/>
      <c r="ABM15438" s="60"/>
      <c r="ABN15438" s="60"/>
      <c r="ABO15438" s="60"/>
      <c r="ABP15438" s="60"/>
      <c r="ABQ15438" s="60"/>
      <c r="ABR15438" s="60">
        <v>0.12051608726296199</v>
      </c>
      <c r="ABS15438" s="60"/>
      <c r="ABT15438" s="60"/>
      <c r="ABU15438" s="60"/>
      <c r="ABV15438" s="60"/>
      <c r="ABW15438" s="60"/>
      <c r="ABX15438" s="60"/>
    </row>
    <row r="15439" spans="727:752" x14ac:dyDescent="0.25">
      <c r="AAY15439" s="60"/>
      <c r="AAZ15439" s="60"/>
      <c r="ABA15439" s="60"/>
      <c r="ABB15439" s="60"/>
      <c r="ABC15439" s="60"/>
      <c r="ABD15439" s="60"/>
      <c r="ABE15439" s="60"/>
      <c r="ABF15439" s="60"/>
      <c r="ABG15439" s="60"/>
      <c r="ABH15439" s="60"/>
      <c r="ABI15439" s="60"/>
      <c r="ABJ15439" s="60"/>
      <c r="ABK15439" s="60"/>
      <c r="ABL15439" s="60"/>
      <c r="ABM15439" s="60"/>
      <c r="ABN15439" s="60"/>
      <c r="ABO15439" s="60"/>
      <c r="ABP15439" s="60"/>
      <c r="ABQ15439" s="60"/>
      <c r="ABR15439" s="60">
        <v>0.119975832626402</v>
      </c>
      <c r="ABS15439" s="60"/>
      <c r="ABT15439" s="60"/>
      <c r="ABU15439" s="60"/>
      <c r="ABV15439" s="60"/>
      <c r="ABW15439" s="60"/>
      <c r="ABX15439" s="60"/>
    </row>
    <row r="15440" spans="727:752" x14ac:dyDescent="0.25">
      <c r="AAY15440" s="60"/>
      <c r="AAZ15440" s="60"/>
      <c r="ABA15440" s="60"/>
      <c r="ABB15440" s="60"/>
      <c r="ABC15440" s="60"/>
      <c r="ABD15440" s="60"/>
      <c r="ABE15440" s="60"/>
      <c r="ABF15440" s="60"/>
      <c r="ABG15440" s="60"/>
      <c r="ABH15440" s="60"/>
      <c r="ABI15440" s="60"/>
      <c r="ABJ15440" s="60"/>
      <c r="ABK15440" s="60"/>
      <c r="ABL15440" s="60"/>
      <c r="ABM15440" s="60"/>
      <c r="ABN15440" s="60"/>
      <c r="ABO15440" s="60"/>
      <c r="ABP15440" s="60"/>
      <c r="ABQ15440" s="60"/>
      <c r="ABR15440" s="60">
        <v>0.119975832626402</v>
      </c>
      <c r="ABS15440" s="60"/>
      <c r="ABT15440" s="60"/>
      <c r="ABU15440" s="60"/>
      <c r="ABV15440" s="60"/>
      <c r="ABW15440" s="60"/>
      <c r="ABX15440" s="60"/>
    </row>
    <row r="15441" spans="727:752" x14ac:dyDescent="0.25">
      <c r="AAY15441" s="60"/>
      <c r="AAZ15441" s="60"/>
      <c r="ABA15441" s="60"/>
      <c r="ABB15441" s="60"/>
      <c r="ABC15441" s="60"/>
      <c r="ABD15441" s="60"/>
      <c r="ABE15441" s="60"/>
      <c r="ABF15441" s="60"/>
      <c r="ABG15441" s="60"/>
      <c r="ABH15441" s="60"/>
      <c r="ABI15441" s="60"/>
      <c r="ABJ15441" s="60"/>
      <c r="ABK15441" s="60"/>
      <c r="ABL15441" s="60"/>
      <c r="ABM15441" s="60"/>
      <c r="ABN15441" s="60"/>
      <c r="ABO15441" s="60"/>
      <c r="ABP15441" s="60"/>
      <c r="ABQ15441" s="60"/>
      <c r="ABR15441" s="60">
        <v>0.11994473248375299</v>
      </c>
      <c r="ABS15441" s="60"/>
      <c r="ABT15441" s="60"/>
      <c r="ABU15441" s="60"/>
      <c r="ABV15441" s="60"/>
      <c r="ABW15441" s="60"/>
      <c r="ABX15441" s="60"/>
    </row>
    <row r="15442" spans="727:752" x14ac:dyDescent="0.25">
      <c r="AAY15442" s="60"/>
      <c r="AAZ15442" s="60"/>
      <c r="ABA15442" s="60"/>
      <c r="ABB15442" s="60"/>
      <c r="ABC15442" s="60"/>
      <c r="ABD15442" s="60"/>
      <c r="ABE15442" s="60"/>
      <c r="ABF15442" s="60"/>
      <c r="ABG15442" s="60"/>
      <c r="ABH15442" s="60"/>
      <c r="ABI15442" s="60"/>
      <c r="ABJ15442" s="60"/>
      <c r="ABK15442" s="60"/>
      <c r="ABL15442" s="60"/>
      <c r="ABM15442" s="60"/>
      <c r="ABN15442" s="60"/>
      <c r="ABO15442" s="60"/>
      <c r="ABP15442" s="60"/>
      <c r="ABQ15442" s="60"/>
      <c r="ABR15442" s="60">
        <v>0.11994473248375299</v>
      </c>
      <c r="ABS15442" s="60"/>
      <c r="ABT15442" s="60"/>
      <c r="ABU15442" s="60"/>
      <c r="ABV15442" s="60"/>
      <c r="ABW15442" s="60"/>
      <c r="ABX15442" s="60"/>
    </row>
    <row r="15443" spans="727:752" x14ac:dyDescent="0.25">
      <c r="AAY15443" s="60"/>
      <c r="AAZ15443" s="60"/>
      <c r="ABA15443" s="60"/>
      <c r="ABB15443" s="60"/>
      <c r="ABC15443" s="60"/>
      <c r="ABD15443" s="60"/>
      <c r="ABE15443" s="60"/>
      <c r="ABF15443" s="60"/>
      <c r="ABG15443" s="60"/>
      <c r="ABH15443" s="60"/>
      <c r="ABI15443" s="60"/>
      <c r="ABJ15443" s="60"/>
      <c r="ABK15443" s="60"/>
      <c r="ABL15443" s="60"/>
      <c r="ABM15443" s="60"/>
      <c r="ABN15443" s="60"/>
      <c r="ABO15443" s="60"/>
      <c r="ABP15443" s="60"/>
      <c r="ABQ15443" s="60"/>
      <c r="ABR15443" s="60">
        <v>0.119940993962034</v>
      </c>
      <c r="ABS15443" s="60"/>
      <c r="ABT15443" s="60"/>
      <c r="ABU15443" s="60"/>
      <c r="ABV15443" s="60"/>
      <c r="ABW15443" s="60"/>
      <c r="ABX15443" s="60"/>
    </row>
    <row r="15444" spans="727:752" x14ac:dyDescent="0.25">
      <c r="AAY15444" s="60"/>
      <c r="AAZ15444" s="60"/>
      <c r="ABA15444" s="60"/>
      <c r="ABB15444" s="60"/>
      <c r="ABC15444" s="60"/>
      <c r="ABD15444" s="60"/>
      <c r="ABE15444" s="60"/>
      <c r="ABF15444" s="60"/>
      <c r="ABG15444" s="60"/>
      <c r="ABH15444" s="60"/>
      <c r="ABI15444" s="60"/>
      <c r="ABJ15444" s="60"/>
      <c r="ABK15444" s="60"/>
      <c r="ABL15444" s="60"/>
      <c r="ABM15444" s="60"/>
      <c r="ABN15444" s="60"/>
      <c r="ABO15444" s="60"/>
      <c r="ABP15444" s="60"/>
      <c r="ABQ15444" s="60"/>
      <c r="ABR15444" s="60">
        <v>0.119940993962034</v>
      </c>
      <c r="ABS15444" s="60"/>
      <c r="ABT15444" s="60"/>
      <c r="ABU15444" s="60"/>
      <c r="ABV15444" s="60"/>
      <c r="ABW15444" s="60"/>
      <c r="ABX15444" s="60"/>
    </row>
    <row r="15445" spans="727:752" x14ac:dyDescent="0.25">
      <c r="AAY15445" s="60"/>
      <c r="AAZ15445" s="60"/>
      <c r="ABA15445" s="60"/>
      <c r="ABB15445" s="60"/>
      <c r="ABC15445" s="60"/>
      <c r="ABD15445" s="60"/>
      <c r="ABE15445" s="60"/>
      <c r="ABF15445" s="60"/>
      <c r="ABG15445" s="60"/>
      <c r="ABH15445" s="60"/>
      <c r="ABI15445" s="60"/>
      <c r="ABJ15445" s="60"/>
      <c r="ABK15445" s="60"/>
      <c r="ABL15445" s="60"/>
      <c r="ABM15445" s="60"/>
      <c r="ABN15445" s="60"/>
      <c r="ABO15445" s="60"/>
      <c r="ABP15445" s="60"/>
      <c r="ABQ15445" s="60"/>
      <c r="ABR15445" s="60">
        <v>0.119619376000169</v>
      </c>
      <c r="ABS15445" s="60"/>
      <c r="ABT15445" s="60"/>
      <c r="ABU15445" s="60"/>
      <c r="ABV15445" s="60"/>
      <c r="ABW15445" s="60"/>
      <c r="ABX15445" s="60"/>
    </row>
    <row r="15446" spans="727:752" x14ac:dyDescent="0.25">
      <c r="AAY15446" s="60"/>
      <c r="AAZ15446" s="60"/>
      <c r="ABA15446" s="60"/>
      <c r="ABB15446" s="60"/>
      <c r="ABC15446" s="60"/>
      <c r="ABD15446" s="60"/>
      <c r="ABE15446" s="60"/>
      <c r="ABF15446" s="60"/>
      <c r="ABG15446" s="60"/>
      <c r="ABH15446" s="60"/>
      <c r="ABI15446" s="60"/>
      <c r="ABJ15446" s="60"/>
      <c r="ABK15446" s="60"/>
      <c r="ABL15446" s="60"/>
      <c r="ABM15446" s="60"/>
      <c r="ABN15446" s="60"/>
      <c r="ABO15446" s="60"/>
      <c r="ABP15446" s="60"/>
      <c r="ABQ15446" s="60"/>
      <c r="ABR15446" s="60">
        <v>0.119619376000169</v>
      </c>
      <c r="ABS15446" s="60"/>
      <c r="ABT15446" s="60"/>
      <c r="ABU15446" s="60"/>
      <c r="ABV15446" s="60"/>
      <c r="ABW15446" s="60"/>
      <c r="ABX15446" s="60"/>
    </row>
    <row r="15447" spans="727:752" x14ac:dyDescent="0.25">
      <c r="AAY15447" s="60"/>
      <c r="AAZ15447" s="60"/>
      <c r="ABA15447" s="60"/>
      <c r="ABB15447" s="60"/>
      <c r="ABC15447" s="60"/>
      <c r="ABD15447" s="60"/>
      <c r="ABE15447" s="60"/>
      <c r="ABF15447" s="60"/>
      <c r="ABG15447" s="60"/>
      <c r="ABH15447" s="60"/>
      <c r="ABI15447" s="60"/>
      <c r="ABJ15447" s="60"/>
      <c r="ABK15447" s="60"/>
      <c r="ABL15447" s="60"/>
      <c r="ABM15447" s="60"/>
      <c r="ABN15447" s="60"/>
      <c r="ABO15447" s="60"/>
      <c r="ABP15447" s="60"/>
      <c r="ABQ15447" s="60"/>
      <c r="ABR15447" s="60">
        <v>0.119412615289521</v>
      </c>
      <c r="ABS15447" s="60"/>
      <c r="ABT15447" s="60"/>
      <c r="ABU15447" s="60"/>
      <c r="ABV15447" s="60"/>
      <c r="ABW15447" s="60"/>
      <c r="ABX15447" s="60"/>
    </row>
    <row r="15448" spans="727:752" x14ac:dyDescent="0.25">
      <c r="AAY15448" s="60"/>
      <c r="AAZ15448" s="60"/>
      <c r="ABA15448" s="60"/>
      <c r="ABB15448" s="60"/>
      <c r="ABC15448" s="60"/>
      <c r="ABD15448" s="60"/>
      <c r="ABE15448" s="60"/>
      <c r="ABF15448" s="60"/>
      <c r="ABG15448" s="60"/>
      <c r="ABH15448" s="60"/>
      <c r="ABI15448" s="60"/>
      <c r="ABJ15448" s="60"/>
      <c r="ABK15448" s="60"/>
      <c r="ABL15448" s="60"/>
      <c r="ABM15448" s="60"/>
      <c r="ABN15448" s="60"/>
      <c r="ABO15448" s="60"/>
      <c r="ABP15448" s="60"/>
      <c r="ABQ15448" s="60"/>
      <c r="ABR15448" s="60">
        <v>0.11906613505796</v>
      </c>
      <c r="ABS15448" s="60"/>
      <c r="ABT15448" s="60"/>
      <c r="ABU15448" s="60"/>
      <c r="ABV15448" s="60"/>
      <c r="ABW15448" s="60"/>
      <c r="ABX15448" s="60"/>
    </row>
    <row r="15449" spans="727:752" x14ac:dyDescent="0.25">
      <c r="AAY15449" s="60"/>
      <c r="AAZ15449" s="60"/>
      <c r="ABA15449" s="60"/>
      <c r="ABB15449" s="60"/>
      <c r="ABC15449" s="60"/>
      <c r="ABD15449" s="60"/>
      <c r="ABE15449" s="60"/>
      <c r="ABF15449" s="60"/>
      <c r="ABG15449" s="60"/>
      <c r="ABH15449" s="60"/>
      <c r="ABI15449" s="60"/>
      <c r="ABJ15449" s="60"/>
      <c r="ABK15449" s="60"/>
      <c r="ABL15449" s="60"/>
      <c r="ABM15449" s="60"/>
      <c r="ABN15449" s="60"/>
      <c r="ABO15449" s="60"/>
      <c r="ABP15449" s="60"/>
      <c r="ABQ15449" s="60"/>
      <c r="ABR15449" s="60">
        <v>0.11906613505796</v>
      </c>
      <c r="ABS15449" s="60"/>
      <c r="ABT15449" s="60"/>
      <c r="ABU15449" s="60"/>
      <c r="ABV15449" s="60"/>
      <c r="ABW15449" s="60"/>
      <c r="ABX15449" s="60"/>
    </row>
    <row r="15450" spans="727:752" x14ac:dyDescent="0.25">
      <c r="AAY15450" s="60"/>
      <c r="AAZ15450" s="60"/>
      <c r="ABA15450" s="60"/>
      <c r="ABB15450" s="60"/>
      <c r="ABC15450" s="60"/>
      <c r="ABD15450" s="60"/>
      <c r="ABE15450" s="60"/>
      <c r="ABF15450" s="60"/>
      <c r="ABG15450" s="60"/>
      <c r="ABH15450" s="60"/>
      <c r="ABI15450" s="60"/>
      <c r="ABJ15450" s="60"/>
      <c r="ABK15450" s="60"/>
      <c r="ABL15450" s="60"/>
      <c r="ABM15450" s="60"/>
      <c r="ABN15450" s="60"/>
      <c r="ABO15450" s="60"/>
      <c r="ABP15450" s="60"/>
      <c r="ABQ15450" s="60"/>
      <c r="ABR15450" s="60">
        <v>0.118996059816371</v>
      </c>
      <c r="ABS15450" s="60"/>
      <c r="ABT15450" s="60"/>
      <c r="ABU15450" s="60"/>
      <c r="ABV15450" s="60"/>
      <c r="ABW15450" s="60"/>
      <c r="ABX15450" s="60"/>
    </row>
    <row r="15451" spans="727:752" x14ac:dyDescent="0.25">
      <c r="AAY15451" s="60"/>
      <c r="AAZ15451" s="60"/>
      <c r="ABA15451" s="60"/>
      <c r="ABB15451" s="60"/>
      <c r="ABC15451" s="60"/>
      <c r="ABD15451" s="60"/>
      <c r="ABE15451" s="60"/>
      <c r="ABF15451" s="60"/>
      <c r="ABG15451" s="60"/>
      <c r="ABH15451" s="60"/>
      <c r="ABI15451" s="60"/>
      <c r="ABJ15451" s="60"/>
      <c r="ABK15451" s="60"/>
      <c r="ABL15451" s="60"/>
      <c r="ABM15451" s="60"/>
      <c r="ABN15451" s="60"/>
      <c r="ABO15451" s="60"/>
      <c r="ABP15451" s="60"/>
      <c r="ABQ15451" s="60"/>
      <c r="ABR15451" s="60">
        <v>0.11863565799282901</v>
      </c>
      <c r="ABS15451" s="60"/>
      <c r="ABT15451" s="60"/>
      <c r="ABU15451" s="60"/>
      <c r="ABV15451" s="60"/>
      <c r="ABW15451" s="60"/>
      <c r="ABX15451" s="60"/>
    </row>
    <row r="15452" spans="727:752" x14ac:dyDescent="0.25">
      <c r="AAY15452" s="60"/>
      <c r="AAZ15452" s="60"/>
      <c r="ABA15452" s="60"/>
      <c r="ABB15452" s="60"/>
      <c r="ABC15452" s="60"/>
      <c r="ABD15452" s="60"/>
      <c r="ABE15452" s="60"/>
      <c r="ABF15452" s="60"/>
      <c r="ABG15452" s="60"/>
      <c r="ABH15452" s="60"/>
      <c r="ABI15452" s="60"/>
      <c r="ABJ15452" s="60"/>
      <c r="ABK15452" s="60"/>
      <c r="ABL15452" s="60"/>
      <c r="ABM15452" s="60"/>
      <c r="ABN15452" s="60"/>
      <c r="ABO15452" s="60"/>
      <c r="ABP15452" s="60"/>
      <c r="ABQ15452" s="60"/>
      <c r="ABR15452" s="60">
        <v>0.118619160999858</v>
      </c>
      <c r="ABS15452" s="60"/>
      <c r="ABT15452" s="60"/>
      <c r="ABU15452" s="60"/>
      <c r="ABV15452" s="60"/>
      <c r="ABW15452" s="60"/>
      <c r="ABX15452" s="60"/>
    </row>
    <row r="15453" spans="727:752" x14ac:dyDescent="0.25">
      <c r="AAY15453" s="60"/>
      <c r="AAZ15453" s="60"/>
      <c r="ABA15453" s="60"/>
      <c r="ABB15453" s="60"/>
      <c r="ABC15453" s="60"/>
      <c r="ABD15453" s="60"/>
      <c r="ABE15453" s="60"/>
      <c r="ABF15453" s="60"/>
      <c r="ABG15453" s="60"/>
      <c r="ABH15453" s="60"/>
      <c r="ABI15453" s="60"/>
      <c r="ABJ15453" s="60"/>
      <c r="ABK15453" s="60"/>
      <c r="ABL15453" s="60"/>
      <c r="ABM15453" s="60"/>
      <c r="ABN15453" s="60"/>
      <c r="ABO15453" s="60"/>
      <c r="ABP15453" s="60"/>
      <c r="ABQ15453" s="60"/>
      <c r="ABR15453" s="60">
        <v>0.118619160999858</v>
      </c>
      <c r="ABS15453" s="60"/>
      <c r="ABT15453" s="60"/>
      <c r="ABU15453" s="60"/>
      <c r="ABV15453" s="60"/>
      <c r="ABW15453" s="60"/>
      <c r="ABX15453" s="60"/>
    </row>
    <row r="15454" spans="727:752" x14ac:dyDescent="0.25">
      <c r="AAY15454" s="60"/>
      <c r="AAZ15454" s="60"/>
      <c r="ABA15454" s="60"/>
      <c r="ABB15454" s="60"/>
      <c r="ABC15454" s="60"/>
      <c r="ABD15454" s="60"/>
      <c r="ABE15454" s="60"/>
      <c r="ABF15454" s="60"/>
      <c r="ABG15454" s="60"/>
      <c r="ABH15454" s="60"/>
      <c r="ABI15454" s="60"/>
      <c r="ABJ15454" s="60"/>
      <c r="ABK15454" s="60"/>
      <c r="ABL15454" s="60"/>
      <c r="ABM15454" s="60"/>
      <c r="ABN15454" s="60"/>
      <c r="ABO15454" s="60"/>
      <c r="ABP15454" s="60"/>
      <c r="ABQ15454" s="60"/>
      <c r="ABR15454" s="60">
        <v>0.118539487736675</v>
      </c>
      <c r="ABS15454" s="60"/>
      <c r="ABT15454" s="60"/>
      <c r="ABU15454" s="60"/>
      <c r="ABV15454" s="60"/>
      <c r="ABW15454" s="60"/>
      <c r="ABX15454" s="60"/>
    </row>
    <row r="15455" spans="727:752" x14ac:dyDescent="0.25">
      <c r="AAY15455" s="60"/>
      <c r="AAZ15455" s="60"/>
      <c r="ABA15455" s="60"/>
      <c r="ABB15455" s="60"/>
      <c r="ABC15455" s="60"/>
      <c r="ABD15455" s="60"/>
      <c r="ABE15455" s="60"/>
      <c r="ABF15455" s="60"/>
      <c r="ABG15455" s="60"/>
      <c r="ABH15455" s="60"/>
      <c r="ABI15455" s="60"/>
      <c r="ABJ15455" s="60"/>
      <c r="ABK15455" s="60"/>
      <c r="ABL15455" s="60"/>
      <c r="ABM15455" s="60"/>
      <c r="ABN15455" s="60"/>
      <c r="ABO15455" s="60"/>
      <c r="ABP15455" s="60"/>
      <c r="ABQ15455" s="60"/>
      <c r="ABR15455" s="60">
        <v>0.118539487736675</v>
      </c>
      <c r="ABS15455" s="60"/>
      <c r="ABT15455" s="60"/>
      <c r="ABU15455" s="60"/>
      <c r="ABV15455" s="60"/>
      <c r="ABW15455" s="60"/>
      <c r="ABX15455" s="60"/>
    </row>
    <row r="15456" spans="727:752" x14ac:dyDescent="0.25">
      <c r="AAY15456" s="60"/>
      <c r="AAZ15456" s="60"/>
      <c r="ABA15456" s="60"/>
      <c r="ABB15456" s="60"/>
      <c r="ABC15456" s="60"/>
      <c r="ABD15456" s="60"/>
      <c r="ABE15456" s="60"/>
      <c r="ABF15456" s="60"/>
      <c r="ABG15456" s="60"/>
      <c r="ABH15456" s="60"/>
      <c r="ABI15456" s="60"/>
      <c r="ABJ15456" s="60"/>
      <c r="ABK15456" s="60"/>
      <c r="ABL15456" s="60"/>
      <c r="ABM15456" s="60"/>
      <c r="ABN15456" s="60"/>
      <c r="ABO15456" s="60"/>
      <c r="ABP15456" s="60"/>
      <c r="ABQ15456" s="60"/>
      <c r="ABR15456" s="60">
        <v>0.11736073162459799</v>
      </c>
      <c r="ABS15456" s="60"/>
      <c r="ABT15456" s="60"/>
      <c r="ABU15456" s="60"/>
      <c r="ABV15456" s="60"/>
      <c r="ABW15456" s="60"/>
      <c r="ABX15456" s="60"/>
    </row>
    <row r="15457" spans="727:752" x14ac:dyDescent="0.25">
      <c r="AAY15457" s="60"/>
      <c r="AAZ15457" s="60"/>
      <c r="ABA15457" s="60"/>
      <c r="ABB15457" s="60"/>
      <c r="ABC15457" s="60"/>
      <c r="ABD15457" s="60"/>
      <c r="ABE15457" s="60"/>
      <c r="ABF15457" s="60"/>
      <c r="ABG15457" s="60"/>
      <c r="ABH15457" s="60"/>
      <c r="ABI15457" s="60"/>
      <c r="ABJ15457" s="60"/>
      <c r="ABK15457" s="60"/>
      <c r="ABL15457" s="60"/>
      <c r="ABM15457" s="60"/>
      <c r="ABN15457" s="60"/>
      <c r="ABO15457" s="60"/>
      <c r="ABP15457" s="60"/>
      <c r="ABQ15457" s="60"/>
      <c r="ABR15457" s="60">
        <v>0.11736073162459799</v>
      </c>
      <c r="ABS15457" s="60"/>
      <c r="ABT15457" s="60"/>
      <c r="ABU15457" s="60"/>
      <c r="ABV15457" s="60"/>
      <c r="ABW15457" s="60"/>
      <c r="ABX15457" s="60"/>
    </row>
    <row r="15458" spans="727:752" x14ac:dyDescent="0.25">
      <c r="AAY15458" s="60"/>
      <c r="AAZ15458" s="60"/>
      <c r="ABA15458" s="60"/>
      <c r="ABB15458" s="60"/>
      <c r="ABC15458" s="60"/>
      <c r="ABD15458" s="60"/>
      <c r="ABE15458" s="60"/>
      <c r="ABF15458" s="60"/>
      <c r="ABG15458" s="60"/>
      <c r="ABH15458" s="60"/>
      <c r="ABI15458" s="60"/>
      <c r="ABJ15458" s="60"/>
      <c r="ABK15458" s="60"/>
      <c r="ABL15458" s="60"/>
      <c r="ABM15458" s="60"/>
      <c r="ABN15458" s="60"/>
      <c r="ABO15458" s="60"/>
      <c r="ABP15458" s="60"/>
      <c r="ABQ15458" s="60"/>
      <c r="ABR15458" s="60">
        <v>0.11709948059870701</v>
      </c>
      <c r="ABS15458" s="60"/>
      <c r="ABT15458" s="60"/>
      <c r="ABU15458" s="60"/>
      <c r="ABV15458" s="60"/>
      <c r="ABW15458" s="60"/>
      <c r="ABX15458" s="60"/>
    </row>
    <row r="15459" spans="727:752" x14ac:dyDescent="0.25">
      <c r="AAY15459" s="60"/>
      <c r="AAZ15459" s="60"/>
      <c r="ABA15459" s="60"/>
      <c r="ABB15459" s="60"/>
      <c r="ABC15459" s="60"/>
      <c r="ABD15459" s="60"/>
      <c r="ABE15459" s="60"/>
      <c r="ABF15459" s="60"/>
      <c r="ABG15459" s="60"/>
      <c r="ABH15459" s="60"/>
      <c r="ABI15459" s="60"/>
      <c r="ABJ15459" s="60"/>
      <c r="ABK15459" s="60"/>
      <c r="ABL15459" s="60"/>
      <c r="ABM15459" s="60"/>
      <c r="ABN15459" s="60"/>
      <c r="ABO15459" s="60"/>
      <c r="ABP15459" s="60"/>
      <c r="ABQ15459" s="60"/>
      <c r="ABR15459" s="60">
        <v>0.11709948059870701</v>
      </c>
      <c r="ABS15459" s="60"/>
      <c r="ABT15459" s="60"/>
      <c r="ABU15459" s="60"/>
      <c r="ABV15459" s="60"/>
      <c r="ABW15459" s="60"/>
      <c r="ABX15459" s="60"/>
    </row>
    <row r="15460" spans="727:752" x14ac:dyDescent="0.25">
      <c r="AAY15460" s="60"/>
      <c r="AAZ15460" s="60"/>
      <c r="ABA15460" s="60"/>
      <c r="ABB15460" s="60"/>
      <c r="ABC15460" s="60"/>
      <c r="ABD15460" s="60"/>
      <c r="ABE15460" s="60"/>
      <c r="ABF15460" s="60"/>
      <c r="ABG15460" s="60"/>
      <c r="ABH15460" s="60"/>
      <c r="ABI15460" s="60"/>
      <c r="ABJ15460" s="60"/>
      <c r="ABK15460" s="60"/>
      <c r="ABL15460" s="60"/>
      <c r="ABM15460" s="60"/>
      <c r="ABN15460" s="60"/>
      <c r="ABO15460" s="60"/>
      <c r="ABP15460" s="60"/>
      <c r="ABQ15460" s="60"/>
      <c r="ABR15460" s="60">
        <v>0.117082257245749</v>
      </c>
      <c r="ABS15460" s="60"/>
      <c r="ABT15460" s="60"/>
      <c r="ABU15460" s="60"/>
      <c r="ABV15460" s="60"/>
      <c r="ABW15460" s="60"/>
      <c r="ABX15460" s="60"/>
    </row>
    <row r="15461" spans="727:752" x14ac:dyDescent="0.25">
      <c r="AAY15461" s="60"/>
      <c r="AAZ15461" s="60"/>
      <c r="ABA15461" s="60"/>
      <c r="ABB15461" s="60"/>
      <c r="ABC15461" s="60"/>
      <c r="ABD15461" s="60"/>
      <c r="ABE15461" s="60"/>
      <c r="ABF15461" s="60"/>
      <c r="ABG15461" s="60"/>
      <c r="ABH15461" s="60"/>
      <c r="ABI15461" s="60"/>
      <c r="ABJ15461" s="60"/>
      <c r="ABK15461" s="60"/>
      <c r="ABL15461" s="60"/>
      <c r="ABM15461" s="60"/>
      <c r="ABN15461" s="60"/>
      <c r="ABO15461" s="60"/>
      <c r="ABP15461" s="60"/>
      <c r="ABQ15461" s="60"/>
      <c r="ABR15461" s="60">
        <v>0.117082257245749</v>
      </c>
      <c r="ABS15461" s="60"/>
      <c r="ABT15461" s="60"/>
      <c r="ABU15461" s="60"/>
      <c r="ABV15461" s="60"/>
      <c r="ABW15461" s="60"/>
      <c r="ABX15461" s="60"/>
    </row>
    <row r="15462" spans="727:752" x14ac:dyDescent="0.25">
      <c r="AAY15462" s="60"/>
      <c r="AAZ15462" s="60"/>
      <c r="ABA15462" s="60"/>
      <c r="ABB15462" s="60"/>
      <c r="ABC15462" s="60"/>
      <c r="ABD15462" s="60"/>
      <c r="ABE15462" s="60"/>
      <c r="ABF15462" s="60"/>
      <c r="ABG15462" s="60"/>
      <c r="ABH15462" s="60"/>
      <c r="ABI15462" s="60"/>
      <c r="ABJ15462" s="60"/>
      <c r="ABK15462" s="60"/>
      <c r="ABL15462" s="60"/>
      <c r="ABM15462" s="60"/>
      <c r="ABN15462" s="60"/>
      <c r="ABO15462" s="60"/>
      <c r="ABP15462" s="60"/>
      <c r="ABQ15462" s="60"/>
      <c r="ABR15462" s="60">
        <v>0.11689861286298101</v>
      </c>
      <c r="ABS15462" s="60"/>
      <c r="ABT15462" s="60"/>
      <c r="ABU15462" s="60"/>
      <c r="ABV15462" s="60"/>
      <c r="ABW15462" s="60"/>
      <c r="ABX15462" s="60"/>
    </row>
    <row r="15463" spans="727:752" x14ac:dyDescent="0.25">
      <c r="AAY15463" s="60"/>
      <c r="AAZ15463" s="60"/>
      <c r="ABA15463" s="60"/>
      <c r="ABB15463" s="60"/>
      <c r="ABC15463" s="60"/>
      <c r="ABD15463" s="60"/>
      <c r="ABE15463" s="60"/>
      <c r="ABF15463" s="60"/>
      <c r="ABG15463" s="60"/>
      <c r="ABH15463" s="60"/>
      <c r="ABI15463" s="60"/>
      <c r="ABJ15463" s="60"/>
      <c r="ABK15463" s="60"/>
      <c r="ABL15463" s="60"/>
      <c r="ABM15463" s="60"/>
      <c r="ABN15463" s="60"/>
      <c r="ABO15463" s="60"/>
      <c r="ABP15463" s="60"/>
      <c r="ABQ15463" s="60"/>
      <c r="ABR15463" s="60">
        <v>0.11689861286298101</v>
      </c>
      <c r="ABS15463" s="60"/>
      <c r="ABT15463" s="60"/>
      <c r="ABU15463" s="60"/>
      <c r="ABV15463" s="60"/>
      <c r="ABW15463" s="60"/>
      <c r="ABX15463" s="60"/>
    </row>
    <row r="15464" spans="727:752" x14ac:dyDescent="0.25">
      <c r="AAY15464" s="60"/>
      <c r="AAZ15464" s="60"/>
      <c r="ABA15464" s="60"/>
      <c r="ABB15464" s="60"/>
      <c r="ABC15464" s="60"/>
      <c r="ABD15464" s="60"/>
      <c r="ABE15464" s="60"/>
      <c r="ABF15464" s="60"/>
      <c r="ABG15464" s="60"/>
      <c r="ABH15464" s="60"/>
      <c r="ABI15464" s="60"/>
      <c r="ABJ15464" s="60"/>
      <c r="ABK15464" s="60"/>
      <c r="ABL15464" s="60"/>
      <c r="ABM15464" s="60"/>
      <c r="ABN15464" s="60"/>
      <c r="ABO15464" s="60"/>
      <c r="ABP15464" s="60"/>
      <c r="ABQ15464" s="60"/>
      <c r="ABR15464" s="60">
        <v>0.116406611367719</v>
      </c>
      <c r="ABS15464" s="60"/>
      <c r="ABT15464" s="60"/>
      <c r="ABU15464" s="60"/>
      <c r="ABV15464" s="60"/>
      <c r="ABW15464" s="60"/>
      <c r="ABX15464" s="60"/>
    </row>
    <row r="15465" spans="727:752" x14ac:dyDescent="0.25">
      <c r="AAY15465" s="60"/>
      <c r="AAZ15465" s="60"/>
      <c r="ABA15465" s="60"/>
      <c r="ABB15465" s="60"/>
      <c r="ABC15465" s="60"/>
      <c r="ABD15465" s="60"/>
      <c r="ABE15465" s="60"/>
      <c r="ABF15465" s="60"/>
      <c r="ABG15465" s="60"/>
      <c r="ABH15465" s="60"/>
      <c r="ABI15465" s="60"/>
      <c r="ABJ15465" s="60"/>
      <c r="ABK15465" s="60"/>
      <c r="ABL15465" s="60"/>
      <c r="ABM15465" s="60"/>
      <c r="ABN15465" s="60"/>
      <c r="ABO15465" s="60"/>
      <c r="ABP15465" s="60"/>
      <c r="ABQ15465" s="60"/>
      <c r="ABR15465" s="60">
        <v>0.116406611367719</v>
      </c>
      <c r="ABS15465" s="60"/>
      <c r="ABT15465" s="60"/>
      <c r="ABU15465" s="60"/>
      <c r="ABV15465" s="60"/>
      <c r="ABW15465" s="60"/>
      <c r="ABX15465" s="60"/>
    </row>
    <row r="15466" spans="727:752" x14ac:dyDescent="0.25">
      <c r="AAY15466" s="60"/>
      <c r="AAZ15466" s="60"/>
      <c r="ABA15466" s="60"/>
      <c r="ABB15466" s="60"/>
      <c r="ABC15466" s="60"/>
      <c r="ABD15466" s="60"/>
      <c r="ABE15466" s="60"/>
      <c r="ABF15466" s="60"/>
      <c r="ABG15466" s="60"/>
      <c r="ABH15466" s="60"/>
      <c r="ABI15466" s="60"/>
      <c r="ABJ15466" s="60"/>
      <c r="ABK15466" s="60"/>
      <c r="ABL15466" s="60"/>
      <c r="ABM15466" s="60"/>
      <c r="ABN15466" s="60"/>
      <c r="ABO15466" s="60"/>
      <c r="ABP15466" s="60"/>
      <c r="ABQ15466" s="60"/>
      <c r="ABR15466" s="60">
        <v>0.116183295576488</v>
      </c>
      <c r="ABS15466" s="60"/>
      <c r="ABT15466" s="60"/>
      <c r="ABU15466" s="60"/>
      <c r="ABV15466" s="60"/>
      <c r="ABW15466" s="60"/>
      <c r="ABX15466" s="60"/>
    </row>
    <row r="15467" spans="727:752" x14ac:dyDescent="0.25">
      <c r="AAY15467" s="60"/>
      <c r="AAZ15467" s="60"/>
      <c r="ABA15467" s="60"/>
      <c r="ABB15467" s="60"/>
      <c r="ABC15467" s="60"/>
      <c r="ABD15467" s="60"/>
      <c r="ABE15467" s="60"/>
      <c r="ABF15467" s="60"/>
      <c r="ABG15467" s="60"/>
      <c r="ABH15467" s="60"/>
      <c r="ABI15467" s="60"/>
      <c r="ABJ15467" s="60"/>
      <c r="ABK15467" s="60"/>
      <c r="ABL15467" s="60"/>
      <c r="ABM15467" s="60"/>
      <c r="ABN15467" s="60"/>
      <c r="ABO15467" s="60"/>
      <c r="ABP15467" s="60"/>
      <c r="ABQ15467" s="60"/>
      <c r="ABR15467" s="60">
        <v>0.116183295576488</v>
      </c>
      <c r="ABS15467" s="60"/>
      <c r="ABT15467" s="60"/>
      <c r="ABU15467" s="60"/>
      <c r="ABV15467" s="60"/>
      <c r="ABW15467" s="60"/>
      <c r="ABX15467" s="60"/>
    </row>
    <row r="15468" spans="727:752" x14ac:dyDescent="0.25">
      <c r="AAY15468" s="60"/>
      <c r="AAZ15468" s="60"/>
      <c r="ABA15468" s="60"/>
      <c r="ABB15468" s="60"/>
      <c r="ABC15468" s="60"/>
      <c r="ABD15468" s="60"/>
      <c r="ABE15468" s="60"/>
      <c r="ABF15468" s="60"/>
      <c r="ABG15468" s="60"/>
      <c r="ABH15468" s="60"/>
      <c r="ABI15468" s="60"/>
      <c r="ABJ15468" s="60"/>
      <c r="ABK15468" s="60"/>
      <c r="ABL15468" s="60"/>
      <c r="ABM15468" s="60"/>
      <c r="ABN15468" s="60"/>
      <c r="ABO15468" s="60"/>
      <c r="ABP15468" s="60"/>
      <c r="ABQ15468" s="60"/>
      <c r="ABR15468" s="60">
        <v>0.116136386647373</v>
      </c>
      <c r="ABS15468" s="60"/>
      <c r="ABT15468" s="60"/>
      <c r="ABU15468" s="60"/>
      <c r="ABV15468" s="60"/>
      <c r="ABW15468" s="60"/>
      <c r="ABX15468" s="60"/>
    </row>
    <row r="15469" spans="727:752" x14ac:dyDescent="0.25">
      <c r="AAY15469" s="60"/>
      <c r="AAZ15469" s="60"/>
      <c r="ABA15469" s="60"/>
      <c r="ABB15469" s="60"/>
      <c r="ABC15469" s="60"/>
      <c r="ABD15469" s="60"/>
      <c r="ABE15469" s="60"/>
      <c r="ABF15469" s="60"/>
      <c r="ABG15469" s="60"/>
      <c r="ABH15469" s="60"/>
      <c r="ABI15469" s="60"/>
      <c r="ABJ15469" s="60"/>
      <c r="ABK15469" s="60"/>
      <c r="ABL15469" s="60"/>
      <c r="ABM15469" s="60"/>
      <c r="ABN15469" s="60"/>
      <c r="ABO15469" s="60"/>
      <c r="ABP15469" s="60"/>
      <c r="ABQ15469" s="60"/>
      <c r="ABR15469" s="60">
        <v>0.116136386647373</v>
      </c>
      <c r="ABS15469" s="60"/>
      <c r="ABT15469" s="60"/>
      <c r="ABU15469" s="60"/>
      <c r="ABV15469" s="60"/>
      <c r="ABW15469" s="60"/>
      <c r="ABX15469" s="60"/>
    </row>
    <row r="15470" spans="727:752" x14ac:dyDescent="0.25">
      <c r="AAY15470" s="60"/>
      <c r="AAZ15470" s="60"/>
      <c r="ABA15470" s="60"/>
      <c r="ABB15470" s="60"/>
      <c r="ABC15470" s="60"/>
      <c r="ABD15470" s="60"/>
      <c r="ABE15470" s="60"/>
      <c r="ABF15470" s="60"/>
      <c r="ABG15470" s="60"/>
      <c r="ABH15470" s="60"/>
      <c r="ABI15470" s="60"/>
      <c r="ABJ15470" s="60"/>
      <c r="ABK15470" s="60"/>
      <c r="ABL15470" s="60"/>
      <c r="ABM15470" s="60"/>
      <c r="ABN15470" s="60"/>
      <c r="ABO15470" s="60"/>
      <c r="ABP15470" s="60"/>
      <c r="ABQ15470" s="60"/>
      <c r="ABR15470" s="60">
        <v>0.115960047608167</v>
      </c>
      <c r="ABS15470" s="60"/>
      <c r="ABT15470" s="60"/>
      <c r="ABU15470" s="60"/>
      <c r="ABV15470" s="60"/>
      <c r="ABW15470" s="60"/>
      <c r="ABX15470" s="60"/>
    </row>
    <row r="15471" spans="727:752" x14ac:dyDescent="0.25">
      <c r="AAY15471" s="60"/>
      <c r="AAZ15471" s="60"/>
      <c r="ABA15471" s="60"/>
      <c r="ABB15471" s="60"/>
      <c r="ABC15471" s="60"/>
      <c r="ABD15471" s="60"/>
      <c r="ABE15471" s="60"/>
      <c r="ABF15471" s="60"/>
      <c r="ABG15471" s="60"/>
      <c r="ABH15471" s="60"/>
      <c r="ABI15471" s="60"/>
      <c r="ABJ15471" s="60"/>
      <c r="ABK15471" s="60"/>
      <c r="ABL15471" s="60"/>
      <c r="ABM15471" s="60"/>
      <c r="ABN15471" s="60"/>
      <c r="ABO15471" s="60"/>
      <c r="ABP15471" s="60"/>
      <c r="ABQ15471" s="60"/>
      <c r="ABR15471" s="60">
        <v>0.115960047608167</v>
      </c>
      <c r="ABS15471" s="60"/>
      <c r="ABT15471" s="60"/>
      <c r="ABU15471" s="60"/>
      <c r="ABV15471" s="60"/>
      <c r="ABW15471" s="60"/>
      <c r="ABX15471" s="60"/>
    </row>
    <row r="15472" spans="727:752" x14ac:dyDescent="0.25">
      <c r="AAY15472" s="60"/>
      <c r="AAZ15472" s="60"/>
      <c r="ABA15472" s="60"/>
      <c r="ABB15472" s="60"/>
      <c r="ABC15472" s="60"/>
      <c r="ABD15472" s="60"/>
      <c r="ABE15472" s="60"/>
      <c r="ABF15472" s="60"/>
      <c r="ABG15472" s="60"/>
      <c r="ABH15472" s="60"/>
      <c r="ABI15472" s="60"/>
      <c r="ABJ15472" s="60"/>
      <c r="ABK15472" s="60"/>
      <c r="ABL15472" s="60"/>
      <c r="ABM15472" s="60"/>
      <c r="ABN15472" s="60"/>
      <c r="ABO15472" s="60"/>
      <c r="ABP15472" s="60"/>
      <c r="ABQ15472" s="60"/>
      <c r="ABR15472" s="60">
        <v>0.115826862490677</v>
      </c>
      <c r="ABS15472" s="60"/>
      <c r="ABT15472" s="60"/>
      <c r="ABU15472" s="60"/>
      <c r="ABV15472" s="60"/>
      <c r="ABW15472" s="60"/>
      <c r="ABX15472" s="60"/>
    </row>
    <row r="15473" spans="727:752" x14ac:dyDescent="0.25">
      <c r="AAY15473" s="60"/>
      <c r="AAZ15473" s="60"/>
      <c r="ABA15473" s="60"/>
      <c r="ABB15473" s="60"/>
      <c r="ABC15473" s="60"/>
      <c r="ABD15473" s="60"/>
      <c r="ABE15473" s="60"/>
      <c r="ABF15473" s="60"/>
      <c r="ABG15473" s="60"/>
      <c r="ABH15473" s="60"/>
      <c r="ABI15473" s="60"/>
      <c r="ABJ15473" s="60"/>
      <c r="ABK15473" s="60"/>
      <c r="ABL15473" s="60"/>
      <c r="ABM15473" s="60"/>
      <c r="ABN15473" s="60"/>
      <c r="ABO15473" s="60"/>
      <c r="ABP15473" s="60"/>
      <c r="ABQ15473" s="60"/>
      <c r="ABR15473" s="60">
        <v>0.115826862490677</v>
      </c>
      <c r="ABS15473" s="60"/>
      <c r="ABT15473" s="60"/>
      <c r="ABU15473" s="60"/>
      <c r="ABV15473" s="60"/>
      <c r="ABW15473" s="60"/>
      <c r="ABX15473" s="60"/>
    </row>
    <row r="15474" spans="727:752" x14ac:dyDescent="0.25">
      <c r="AAY15474" s="60"/>
      <c r="AAZ15474" s="60"/>
      <c r="ABA15474" s="60"/>
      <c r="ABB15474" s="60"/>
      <c r="ABC15474" s="60"/>
      <c r="ABD15474" s="60"/>
      <c r="ABE15474" s="60"/>
      <c r="ABF15474" s="60"/>
      <c r="ABG15474" s="60"/>
      <c r="ABH15474" s="60"/>
      <c r="ABI15474" s="60"/>
      <c r="ABJ15474" s="60"/>
      <c r="ABK15474" s="60"/>
      <c r="ABL15474" s="60"/>
      <c r="ABM15474" s="60"/>
      <c r="ABN15474" s="60"/>
      <c r="ABO15474" s="60"/>
      <c r="ABP15474" s="60"/>
      <c r="ABQ15474" s="60"/>
      <c r="ABR15474" s="60">
        <v>0.115401512674181</v>
      </c>
      <c r="ABS15474" s="60"/>
      <c r="ABT15474" s="60"/>
      <c r="ABU15474" s="60"/>
      <c r="ABV15474" s="60"/>
      <c r="ABW15474" s="60"/>
      <c r="ABX15474" s="60"/>
    </row>
    <row r="15475" spans="727:752" x14ac:dyDescent="0.25">
      <c r="AAY15475" s="60"/>
      <c r="AAZ15475" s="60"/>
      <c r="ABA15475" s="60"/>
      <c r="ABB15475" s="60"/>
      <c r="ABC15475" s="60"/>
      <c r="ABD15475" s="60"/>
      <c r="ABE15475" s="60"/>
      <c r="ABF15475" s="60"/>
      <c r="ABG15475" s="60"/>
      <c r="ABH15475" s="60"/>
      <c r="ABI15475" s="60"/>
      <c r="ABJ15475" s="60"/>
      <c r="ABK15475" s="60"/>
      <c r="ABL15475" s="60"/>
      <c r="ABM15475" s="60"/>
      <c r="ABN15475" s="60"/>
      <c r="ABO15475" s="60"/>
      <c r="ABP15475" s="60"/>
      <c r="ABQ15475" s="60"/>
      <c r="ABR15475" s="60">
        <v>0.115401512674181</v>
      </c>
      <c r="ABS15475" s="60"/>
      <c r="ABT15475" s="60"/>
      <c r="ABU15475" s="60"/>
      <c r="ABV15475" s="60"/>
      <c r="ABW15475" s="60"/>
      <c r="ABX15475" s="60"/>
    </row>
    <row r="15476" spans="727:752" x14ac:dyDescent="0.25">
      <c r="AAY15476" s="60"/>
      <c r="AAZ15476" s="60"/>
      <c r="ABA15476" s="60"/>
      <c r="ABB15476" s="60"/>
      <c r="ABC15476" s="60"/>
      <c r="ABD15476" s="60"/>
      <c r="ABE15476" s="60"/>
      <c r="ABF15476" s="60"/>
      <c r="ABG15476" s="60"/>
      <c r="ABH15476" s="60"/>
      <c r="ABI15476" s="60"/>
      <c r="ABJ15476" s="60"/>
      <c r="ABK15476" s="60"/>
      <c r="ABL15476" s="60"/>
      <c r="ABM15476" s="60"/>
      <c r="ABN15476" s="60"/>
      <c r="ABO15476" s="60"/>
      <c r="ABP15476" s="60"/>
      <c r="ABQ15476" s="60"/>
      <c r="ABR15476" s="60">
        <v>0.11511794647432801</v>
      </c>
      <c r="ABS15476" s="60"/>
      <c r="ABT15476" s="60"/>
      <c r="ABU15476" s="60"/>
      <c r="ABV15476" s="60"/>
      <c r="ABW15476" s="60"/>
      <c r="ABX15476" s="60"/>
    </row>
    <row r="15477" spans="727:752" x14ac:dyDescent="0.25">
      <c r="AAY15477" s="60"/>
      <c r="AAZ15477" s="60"/>
      <c r="ABA15477" s="60"/>
      <c r="ABB15477" s="60"/>
      <c r="ABC15477" s="60"/>
      <c r="ABD15477" s="60"/>
      <c r="ABE15477" s="60"/>
      <c r="ABF15477" s="60"/>
      <c r="ABG15477" s="60"/>
      <c r="ABH15477" s="60"/>
      <c r="ABI15477" s="60"/>
      <c r="ABJ15477" s="60"/>
      <c r="ABK15477" s="60"/>
      <c r="ABL15477" s="60"/>
      <c r="ABM15477" s="60"/>
      <c r="ABN15477" s="60"/>
      <c r="ABO15477" s="60"/>
      <c r="ABP15477" s="60"/>
      <c r="ABQ15477" s="60"/>
      <c r="ABR15477" s="60">
        <v>0.11511794647432801</v>
      </c>
      <c r="ABS15477" s="60"/>
      <c r="ABT15477" s="60"/>
      <c r="ABU15477" s="60"/>
      <c r="ABV15477" s="60"/>
      <c r="ABW15477" s="60"/>
      <c r="ABX15477" s="60"/>
    </row>
    <row r="15478" spans="727:752" x14ac:dyDescent="0.25">
      <c r="AAY15478" s="60"/>
      <c r="AAZ15478" s="60"/>
      <c r="ABA15478" s="60"/>
      <c r="ABB15478" s="60"/>
      <c r="ABC15478" s="60"/>
      <c r="ABD15478" s="60"/>
      <c r="ABE15478" s="60"/>
      <c r="ABF15478" s="60"/>
      <c r="ABG15478" s="60"/>
      <c r="ABH15478" s="60"/>
      <c r="ABI15478" s="60"/>
      <c r="ABJ15478" s="60"/>
      <c r="ABK15478" s="60"/>
      <c r="ABL15478" s="60"/>
      <c r="ABM15478" s="60"/>
      <c r="ABN15478" s="60"/>
      <c r="ABO15478" s="60"/>
      <c r="ABP15478" s="60"/>
      <c r="ABQ15478" s="60"/>
      <c r="ABR15478" s="60">
        <v>0.11477206070287101</v>
      </c>
      <c r="ABS15478" s="60"/>
      <c r="ABT15478" s="60"/>
      <c r="ABU15478" s="60"/>
      <c r="ABV15478" s="60"/>
      <c r="ABW15478" s="60"/>
      <c r="ABX15478" s="60"/>
    </row>
    <row r="15479" spans="727:752" x14ac:dyDescent="0.25">
      <c r="AAY15479" s="60"/>
      <c r="AAZ15479" s="60"/>
      <c r="ABA15479" s="60"/>
      <c r="ABB15479" s="60"/>
      <c r="ABC15479" s="60"/>
      <c r="ABD15479" s="60"/>
      <c r="ABE15479" s="60"/>
      <c r="ABF15479" s="60"/>
      <c r="ABG15479" s="60"/>
      <c r="ABH15479" s="60"/>
      <c r="ABI15479" s="60"/>
      <c r="ABJ15479" s="60"/>
      <c r="ABK15479" s="60"/>
      <c r="ABL15479" s="60"/>
      <c r="ABM15479" s="60"/>
      <c r="ABN15479" s="60"/>
      <c r="ABO15479" s="60"/>
      <c r="ABP15479" s="60"/>
      <c r="ABQ15479" s="60"/>
      <c r="ABR15479" s="60">
        <v>0.11477206070287101</v>
      </c>
      <c r="ABS15479" s="60"/>
      <c r="ABT15479" s="60"/>
      <c r="ABU15479" s="60"/>
      <c r="ABV15479" s="60"/>
      <c r="ABW15479" s="60"/>
      <c r="ABX15479" s="60"/>
    </row>
    <row r="15480" spans="727:752" x14ac:dyDescent="0.25">
      <c r="AAY15480" s="60"/>
      <c r="AAZ15480" s="60"/>
      <c r="ABA15480" s="60"/>
      <c r="ABB15480" s="60"/>
      <c r="ABC15480" s="60"/>
      <c r="ABD15480" s="60"/>
      <c r="ABE15480" s="60"/>
      <c r="ABF15480" s="60"/>
      <c r="ABG15480" s="60"/>
      <c r="ABH15480" s="60"/>
      <c r="ABI15480" s="60"/>
      <c r="ABJ15480" s="60"/>
      <c r="ABK15480" s="60"/>
      <c r="ABL15480" s="60"/>
      <c r="ABM15480" s="60"/>
      <c r="ABN15480" s="60"/>
      <c r="ABO15480" s="60"/>
      <c r="ABP15480" s="60"/>
      <c r="ABQ15480" s="60"/>
      <c r="ABR15480" s="60">
        <v>0.11470658971384499</v>
      </c>
      <c r="ABS15480" s="60"/>
      <c r="ABT15480" s="60"/>
      <c r="ABU15480" s="60"/>
      <c r="ABV15480" s="60"/>
      <c r="ABW15480" s="60"/>
      <c r="ABX15480" s="60"/>
    </row>
    <row r="15481" spans="727:752" x14ac:dyDescent="0.25">
      <c r="AAY15481" s="60"/>
      <c r="AAZ15481" s="60"/>
      <c r="ABA15481" s="60"/>
      <c r="ABB15481" s="60"/>
      <c r="ABC15481" s="60"/>
      <c r="ABD15481" s="60"/>
      <c r="ABE15481" s="60"/>
      <c r="ABF15481" s="60"/>
      <c r="ABG15481" s="60"/>
      <c r="ABH15481" s="60"/>
      <c r="ABI15481" s="60"/>
      <c r="ABJ15481" s="60"/>
      <c r="ABK15481" s="60"/>
      <c r="ABL15481" s="60"/>
      <c r="ABM15481" s="60"/>
      <c r="ABN15481" s="60"/>
      <c r="ABO15481" s="60"/>
      <c r="ABP15481" s="60"/>
      <c r="ABQ15481" s="60"/>
      <c r="ABR15481" s="60">
        <v>0.11470658971384499</v>
      </c>
      <c r="ABS15481" s="60"/>
      <c r="ABT15481" s="60"/>
      <c r="ABU15481" s="60"/>
      <c r="ABV15481" s="60"/>
      <c r="ABW15481" s="60"/>
      <c r="ABX15481" s="60"/>
    </row>
    <row r="15482" spans="727:752" x14ac:dyDescent="0.25">
      <c r="AAY15482" s="60"/>
      <c r="AAZ15482" s="60"/>
      <c r="ABA15482" s="60"/>
      <c r="ABB15482" s="60"/>
      <c r="ABC15482" s="60"/>
      <c r="ABD15482" s="60"/>
      <c r="ABE15482" s="60"/>
      <c r="ABF15482" s="60"/>
      <c r="ABG15482" s="60"/>
      <c r="ABH15482" s="60"/>
      <c r="ABI15482" s="60"/>
      <c r="ABJ15482" s="60"/>
      <c r="ABK15482" s="60"/>
      <c r="ABL15482" s="60"/>
      <c r="ABM15482" s="60"/>
      <c r="ABN15482" s="60"/>
      <c r="ABO15482" s="60"/>
      <c r="ABP15482" s="60"/>
      <c r="ABQ15482" s="60"/>
      <c r="ABR15482" s="60">
        <v>0.11449737661746601</v>
      </c>
      <c r="ABS15482" s="60"/>
      <c r="ABT15482" s="60"/>
      <c r="ABU15482" s="60"/>
      <c r="ABV15482" s="60"/>
      <c r="ABW15482" s="60"/>
      <c r="ABX15482" s="60"/>
    </row>
    <row r="15483" spans="727:752" x14ac:dyDescent="0.25">
      <c r="AAY15483" s="60"/>
      <c r="AAZ15483" s="60"/>
      <c r="ABA15483" s="60"/>
      <c r="ABB15483" s="60"/>
      <c r="ABC15483" s="60"/>
      <c r="ABD15483" s="60"/>
      <c r="ABE15483" s="60"/>
      <c r="ABF15483" s="60"/>
      <c r="ABG15483" s="60"/>
      <c r="ABH15483" s="60"/>
      <c r="ABI15483" s="60"/>
      <c r="ABJ15483" s="60"/>
      <c r="ABK15483" s="60"/>
      <c r="ABL15483" s="60"/>
      <c r="ABM15483" s="60"/>
      <c r="ABN15483" s="60"/>
      <c r="ABO15483" s="60"/>
      <c r="ABP15483" s="60"/>
      <c r="ABQ15483" s="60"/>
      <c r="ABR15483" s="60">
        <v>0.114087875465124</v>
      </c>
      <c r="ABS15483" s="60"/>
      <c r="ABT15483" s="60"/>
      <c r="ABU15483" s="60"/>
      <c r="ABV15483" s="60"/>
      <c r="ABW15483" s="60"/>
      <c r="ABX15483" s="60"/>
    </row>
    <row r="15484" spans="727:752" x14ac:dyDescent="0.25">
      <c r="AAY15484" s="60"/>
      <c r="AAZ15484" s="60"/>
      <c r="ABA15484" s="60"/>
      <c r="ABB15484" s="60"/>
      <c r="ABC15484" s="60"/>
      <c r="ABD15484" s="60"/>
      <c r="ABE15484" s="60"/>
      <c r="ABF15484" s="60"/>
      <c r="ABG15484" s="60"/>
      <c r="ABH15484" s="60"/>
      <c r="ABI15484" s="60"/>
      <c r="ABJ15484" s="60"/>
      <c r="ABK15484" s="60"/>
      <c r="ABL15484" s="60"/>
      <c r="ABM15484" s="60"/>
      <c r="ABN15484" s="60"/>
      <c r="ABO15484" s="60"/>
      <c r="ABP15484" s="60"/>
      <c r="ABQ15484" s="60"/>
      <c r="ABR15484" s="60">
        <v>0.114087875465124</v>
      </c>
      <c r="ABS15484" s="60"/>
      <c r="ABT15484" s="60"/>
      <c r="ABU15484" s="60"/>
      <c r="ABV15484" s="60"/>
      <c r="ABW15484" s="60"/>
      <c r="ABX15484" s="60"/>
    </row>
    <row r="15485" spans="727:752" x14ac:dyDescent="0.25">
      <c r="AAY15485" s="60"/>
      <c r="AAZ15485" s="60"/>
      <c r="ABA15485" s="60"/>
      <c r="ABB15485" s="60"/>
      <c r="ABC15485" s="60"/>
      <c r="ABD15485" s="60"/>
      <c r="ABE15485" s="60"/>
      <c r="ABF15485" s="60"/>
      <c r="ABG15485" s="60"/>
      <c r="ABH15485" s="60"/>
      <c r="ABI15485" s="60"/>
      <c r="ABJ15485" s="60"/>
      <c r="ABK15485" s="60"/>
      <c r="ABL15485" s="60"/>
      <c r="ABM15485" s="60"/>
      <c r="ABN15485" s="60"/>
      <c r="ABO15485" s="60"/>
      <c r="ABP15485" s="60"/>
      <c r="ABQ15485" s="60"/>
      <c r="ABR15485" s="60">
        <v>0.113962963466228</v>
      </c>
      <c r="ABS15485" s="60"/>
      <c r="ABT15485" s="60"/>
      <c r="ABU15485" s="60"/>
      <c r="ABV15485" s="60"/>
      <c r="ABW15485" s="60"/>
      <c r="ABX15485" s="60"/>
    </row>
    <row r="15486" spans="727:752" x14ac:dyDescent="0.25">
      <c r="AAY15486" s="60"/>
      <c r="AAZ15486" s="60"/>
      <c r="ABA15486" s="60"/>
      <c r="ABB15486" s="60"/>
      <c r="ABC15486" s="60"/>
      <c r="ABD15486" s="60"/>
      <c r="ABE15486" s="60"/>
      <c r="ABF15486" s="60"/>
      <c r="ABG15486" s="60"/>
      <c r="ABH15486" s="60"/>
      <c r="ABI15486" s="60"/>
      <c r="ABJ15486" s="60"/>
      <c r="ABK15486" s="60"/>
      <c r="ABL15486" s="60"/>
      <c r="ABM15486" s="60"/>
      <c r="ABN15486" s="60"/>
      <c r="ABO15486" s="60"/>
      <c r="ABP15486" s="60"/>
      <c r="ABQ15486" s="60"/>
      <c r="ABR15486" s="60">
        <v>0.113962963466228</v>
      </c>
      <c r="ABS15486" s="60"/>
      <c r="ABT15486" s="60"/>
      <c r="ABU15486" s="60"/>
      <c r="ABV15486" s="60"/>
      <c r="ABW15486" s="60"/>
      <c r="ABX15486" s="60"/>
    </row>
    <row r="15487" spans="727:752" x14ac:dyDescent="0.25">
      <c r="AAY15487" s="60"/>
      <c r="AAZ15487" s="60"/>
      <c r="ABA15487" s="60"/>
      <c r="ABB15487" s="60"/>
      <c r="ABC15487" s="60"/>
      <c r="ABD15487" s="60"/>
      <c r="ABE15487" s="60"/>
      <c r="ABF15487" s="60"/>
      <c r="ABG15487" s="60"/>
      <c r="ABH15487" s="60"/>
      <c r="ABI15487" s="60"/>
      <c r="ABJ15487" s="60"/>
      <c r="ABK15487" s="60"/>
      <c r="ABL15487" s="60"/>
      <c r="ABM15487" s="60"/>
      <c r="ABN15487" s="60"/>
      <c r="ABO15487" s="60"/>
      <c r="ABP15487" s="60"/>
      <c r="ABQ15487" s="60"/>
      <c r="ABR15487" s="60">
        <v>0.11393041831701101</v>
      </c>
      <c r="ABS15487" s="60"/>
      <c r="ABT15487" s="60"/>
      <c r="ABU15487" s="60"/>
      <c r="ABV15487" s="60"/>
      <c r="ABW15487" s="60"/>
      <c r="ABX15487" s="60"/>
    </row>
    <row r="15488" spans="727:752" x14ac:dyDescent="0.25">
      <c r="AAY15488" s="60"/>
      <c r="AAZ15488" s="60"/>
      <c r="ABA15488" s="60"/>
      <c r="ABB15488" s="60"/>
      <c r="ABC15488" s="60"/>
      <c r="ABD15488" s="60"/>
      <c r="ABE15488" s="60"/>
      <c r="ABF15488" s="60"/>
      <c r="ABG15488" s="60"/>
      <c r="ABH15488" s="60"/>
      <c r="ABI15488" s="60"/>
      <c r="ABJ15488" s="60"/>
      <c r="ABK15488" s="60"/>
      <c r="ABL15488" s="60"/>
      <c r="ABM15488" s="60"/>
      <c r="ABN15488" s="60"/>
      <c r="ABO15488" s="60"/>
      <c r="ABP15488" s="60"/>
      <c r="ABQ15488" s="60"/>
      <c r="ABR15488" s="60">
        <v>0.11393041831701101</v>
      </c>
      <c r="ABS15488" s="60"/>
      <c r="ABT15488" s="60"/>
      <c r="ABU15488" s="60"/>
      <c r="ABV15488" s="60"/>
      <c r="ABW15488" s="60"/>
      <c r="ABX15488" s="60"/>
    </row>
    <row r="15489" spans="727:752" x14ac:dyDescent="0.25">
      <c r="AAY15489" s="60"/>
      <c r="AAZ15489" s="60"/>
      <c r="ABA15489" s="60"/>
      <c r="ABB15489" s="60"/>
      <c r="ABC15489" s="60"/>
      <c r="ABD15489" s="60"/>
      <c r="ABE15489" s="60"/>
      <c r="ABF15489" s="60"/>
      <c r="ABG15489" s="60"/>
      <c r="ABH15489" s="60"/>
      <c r="ABI15489" s="60"/>
      <c r="ABJ15489" s="60"/>
      <c r="ABK15489" s="60"/>
      <c r="ABL15489" s="60"/>
      <c r="ABM15489" s="60"/>
      <c r="ABN15489" s="60"/>
      <c r="ABO15489" s="60"/>
      <c r="ABP15489" s="60"/>
      <c r="ABQ15489" s="60"/>
      <c r="ABR15489" s="60">
        <v>0.113372046190558</v>
      </c>
      <c r="ABS15489" s="60"/>
      <c r="ABT15489" s="60"/>
      <c r="ABU15489" s="60"/>
      <c r="ABV15489" s="60"/>
      <c r="ABW15489" s="60"/>
      <c r="ABX15489" s="60"/>
    </row>
    <row r="15490" spans="727:752" x14ac:dyDescent="0.25">
      <c r="AAY15490" s="60"/>
      <c r="AAZ15490" s="60"/>
      <c r="ABA15490" s="60"/>
      <c r="ABB15490" s="60"/>
      <c r="ABC15490" s="60"/>
      <c r="ABD15490" s="60"/>
      <c r="ABE15490" s="60"/>
      <c r="ABF15490" s="60"/>
      <c r="ABG15490" s="60"/>
      <c r="ABH15490" s="60"/>
      <c r="ABI15490" s="60"/>
      <c r="ABJ15490" s="60"/>
      <c r="ABK15490" s="60"/>
      <c r="ABL15490" s="60"/>
      <c r="ABM15490" s="60"/>
      <c r="ABN15490" s="60"/>
      <c r="ABO15490" s="60"/>
      <c r="ABP15490" s="60"/>
      <c r="ABQ15490" s="60"/>
      <c r="ABR15490" s="60">
        <v>0.11310377808149299</v>
      </c>
      <c r="ABS15490" s="60"/>
      <c r="ABT15490" s="60"/>
      <c r="ABU15490" s="60"/>
      <c r="ABV15490" s="60"/>
      <c r="ABW15490" s="60"/>
      <c r="ABX15490" s="60"/>
    </row>
    <row r="15491" spans="727:752" x14ac:dyDescent="0.25">
      <c r="AAY15491" s="60"/>
      <c r="AAZ15491" s="60"/>
      <c r="ABA15491" s="60"/>
      <c r="ABB15491" s="60"/>
      <c r="ABC15491" s="60"/>
      <c r="ABD15491" s="60"/>
      <c r="ABE15491" s="60"/>
      <c r="ABF15491" s="60"/>
      <c r="ABG15491" s="60"/>
      <c r="ABH15491" s="60"/>
      <c r="ABI15491" s="60"/>
      <c r="ABJ15491" s="60"/>
      <c r="ABK15491" s="60"/>
      <c r="ABL15491" s="60"/>
      <c r="ABM15491" s="60"/>
      <c r="ABN15491" s="60"/>
      <c r="ABO15491" s="60"/>
      <c r="ABP15491" s="60"/>
      <c r="ABQ15491" s="60"/>
      <c r="ABR15491" s="60">
        <v>0.11310377808149299</v>
      </c>
      <c r="ABS15491" s="60"/>
      <c r="ABT15491" s="60"/>
      <c r="ABU15491" s="60"/>
      <c r="ABV15491" s="60"/>
      <c r="ABW15491" s="60"/>
      <c r="ABX15491" s="60"/>
    </row>
    <row r="15492" spans="727:752" x14ac:dyDescent="0.25">
      <c r="AAY15492" s="60"/>
      <c r="AAZ15492" s="60"/>
      <c r="ABA15492" s="60"/>
      <c r="ABB15492" s="60"/>
      <c r="ABC15492" s="60"/>
      <c r="ABD15492" s="60"/>
      <c r="ABE15492" s="60"/>
      <c r="ABF15492" s="60"/>
      <c r="ABG15492" s="60"/>
      <c r="ABH15492" s="60"/>
      <c r="ABI15492" s="60"/>
      <c r="ABJ15492" s="60"/>
      <c r="ABK15492" s="60"/>
      <c r="ABL15492" s="60"/>
      <c r="ABM15492" s="60"/>
      <c r="ABN15492" s="60"/>
      <c r="ABO15492" s="60"/>
      <c r="ABP15492" s="60"/>
      <c r="ABQ15492" s="60"/>
      <c r="ABR15492" s="60">
        <v>0.112901829286691</v>
      </c>
      <c r="ABS15492" s="60"/>
      <c r="ABT15492" s="60"/>
      <c r="ABU15492" s="60"/>
      <c r="ABV15492" s="60"/>
      <c r="ABW15492" s="60"/>
      <c r="ABX15492" s="60"/>
    </row>
    <row r="15493" spans="727:752" x14ac:dyDescent="0.25">
      <c r="AAY15493" s="60"/>
      <c r="AAZ15493" s="60"/>
      <c r="ABA15493" s="60"/>
      <c r="ABB15493" s="60"/>
      <c r="ABC15493" s="60"/>
      <c r="ABD15493" s="60"/>
      <c r="ABE15493" s="60"/>
      <c r="ABF15493" s="60"/>
      <c r="ABG15493" s="60"/>
      <c r="ABH15493" s="60"/>
      <c r="ABI15493" s="60"/>
      <c r="ABJ15493" s="60"/>
      <c r="ABK15493" s="60"/>
      <c r="ABL15493" s="60"/>
      <c r="ABM15493" s="60"/>
      <c r="ABN15493" s="60"/>
      <c r="ABO15493" s="60"/>
      <c r="ABP15493" s="60"/>
      <c r="ABQ15493" s="60"/>
      <c r="ABR15493" s="60">
        <v>0.11265815785165501</v>
      </c>
      <c r="ABS15493" s="60"/>
      <c r="ABT15493" s="60"/>
      <c r="ABU15493" s="60"/>
      <c r="ABV15493" s="60"/>
      <c r="ABW15493" s="60"/>
      <c r="ABX15493" s="60"/>
    </row>
    <row r="15494" spans="727:752" x14ac:dyDescent="0.25">
      <c r="AAY15494" s="60"/>
      <c r="AAZ15494" s="60"/>
      <c r="ABA15494" s="60"/>
      <c r="ABB15494" s="60"/>
      <c r="ABC15494" s="60"/>
      <c r="ABD15494" s="60"/>
      <c r="ABE15494" s="60"/>
      <c r="ABF15494" s="60"/>
      <c r="ABG15494" s="60"/>
      <c r="ABH15494" s="60"/>
      <c r="ABI15494" s="60"/>
      <c r="ABJ15494" s="60"/>
      <c r="ABK15494" s="60"/>
      <c r="ABL15494" s="60"/>
      <c r="ABM15494" s="60"/>
      <c r="ABN15494" s="60"/>
      <c r="ABO15494" s="60"/>
      <c r="ABP15494" s="60"/>
      <c r="ABQ15494" s="60"/>
      <c r="ABR15494" s="60">
        <v>0.11265815785165501</v>
      </c>
      <c r="ABS15494" s="60"/>
      <c r="ABT15494" s="60"/>
      <c r="ABU15494" s="60"/>
      <c r="ABV15494" s="60"/>
      <c r="ABW15494" s="60"/>
      <c r="ABX15494" s="60"/>
    </row>
    <row r="15495" spans="727:752" x14ac:dyDescent="0.25">
      <c r="AAY15495" s="60"/>
      <c r="AAZ15495" s="60"/>
      <c r="ABA15495" s="60"/>
      <c r="ABB15495" s="60"/>
      <c r="ABC15495" s="60"/>
      <c r="ABD15495" s="60"/>
      <c r="ABE15495" s="60"/>
      <c r="ABF15495" s="60"/>
      <c r="ABG15495" s="60"/>
      <c r="ABH15495" s="60"/>
      <c r="ABI15495" s="60"/>
      <c r="ABJ15495" s="60"/>
      <c r="ABK15495" s="60"/>
      <c r="ABL15495" s="60"/>
      <c r="ABM15495" s="60"/>
      <c r="ABN15495" s="60"/>
      <c r="ABO15495" s="60"/>
      <c r="ABP15495" s="60"/>
      <c r="ABQ15495" s="60"/>
      <c r="ABR15495" s="60">
        <v>0.11262410447490399</v>
      </c>
      <c r="ABS15495" s="60"/>
      <c r="ABT15495" s="60"/>
      <c r="ABU15495" s="60"/>
      <c r="ABV15495" s="60"/>
      <c r="ABW15495" s="60"/>
      <c r="ABX15495" s="60"/>
    </row>
    <row r="15496" spans="727:752" x14ac:dyDescent="0.25">
      <c r="AAY15496" s="60"/>
      <c r="AAZ15496" s="60"/>
      <c r="ABA15496" s="60"/>
      <c r="ABB15496" s="60"/>
      <c r="ABC15496" s="60"/>
      <c r="ABD15496" s="60"/>
      <c r="ABE15496" s="60"/>
      <c r="ABF15496" s="60"/>
      <c r="ABG15496" s="60"/>
      <c r="ABH15496" s="60"/>
      <c r="ABI15496" s="60"/>
      <c r="ABJ15496" s="60"/>
      <c r="ABK15496" s="60"/>
      <c r="ABL15496" s="60"/>
      <c r="ABM15496" s="60"/>
      <c r="ABN15496" s="60"/>
      <c r="ABO15496" s="60"/>
      <c r="ABP15496" s="60"/>
      <c r="ABQ15496" s="60"/>
      <c r="ABR15496" s="60">
        <v>0.112476720618828</v>
      </c>
      <c r="ABS15496" s="60"/>
      <c r="ABT15496" s="60"/>
      <c r="ABU15496" s="60"/>
      <c r="ABV15496" s="60"/>
      <c r="ABW15496" s="60"/>
      <c r="ABX15496" s="60"/>
    </row>
    <row r="15497" spans="727:752" x14ac:dyDescent="0.25">
      <c r="AAY15497" s="60"/>
      <c r="AAZ15497" s="60"/>
      <c r="ABA15497" s="60"/>
      <c r="ABB15497" s="60"/>
      <c r="ABC15497" s="60"/>
      <c r="ABD15497" s="60"/>
      <c r="ABE15497" s="60"/>
      <c r="ABF15497" s="60"/>
      <c r="ABG15497" s="60"/>
      <c r="ABH15497" s="60"/>
      <c r="ABI15497" s="60"/>
      <c r="ABJ15497" s="60"/>
      <c r="ABK15497" s="60"/>
      <c r="ABL15497" s="60"/>
      <c r="ABM15497" s="60"/>
      <c r="ABN15497" s="60"/>
      <c r="ABO15497" s="60"/>
      <c r="ABP15497" s="60"/>
      <c r="ABQ15497" s="60"/>
      <c r="ABR15497" s="60">
        <v>0.112476720618828</v>
      </c>
      <c r="ABS15497" s="60"/>
      <c r="ABT15497" s="60"/>
      <c r="ABU15497" s="60"/>
      <c r="ABV15497" s="60"/>
      <c r="ABW15497" s="60"/>
      <c r="ABX15497" s="60"/>
    </row>
    <row r="15498" spans="727:752" x14ac:dyDescent="0.25">
      <c r="AAY15498" s="60"/>
      <c r="AAZ15498" s="60"/>
      <c r="ABA15498" s="60"/>
      <c r="ABB15498" s="60"/>
      <c r="ABC15498" s="60"/>
      <c r="ABD15498" s="60"/>
      <c r="ABE15498" s="60"/>
      <c r="ABF15498" s="60"/>
      <c r="ABG15498" s="60"/>
      <c r="ABH15498" s="60"/>
      <c r="ABI15498" s="60"/>
      <c r="ABJ15498" s="60"/>
      <c r="ABK15498" s="60"/>
      <c r="ABL15498" s="60"/>
      <c r="ABM15498" s="60"/>
      <c r="ABN15498" s="60"/>
      <c r="ABO15498" s="60"/>
      <c r="ABP15498" s="60"/>
      <c r="ABQ15498" s="60"/>
      <c r="ABR15498" s="60">
        <v>0.110965112912046</v>
      </c>
      <c r="ABS15498" s="60"/>
      <c r="ABT15498" s="60"/>
      <c r="ABU15498" s="60"/>
      <c r="ABV15498" s="60"/>
      <c r="ABW15498" s="60"/>
      <c r="ABX15498" s="60"/>
    </row>
    <row r="15499" spans="727:752" x14ac:dyDescent="0.25">
      <c r="AAY15499" s="60"/>
      <c r="AAZ15499" s="60"/>
      <c r="ABA15499" s="60"/>
      <c r="ABB15499" s="60"/>
      <c r="ABC15499" s="60"/>
      <c r="ABD15499" s="60"/>
      <c r="ABE15499" s="60"/>
      <c r="ABF15499" s="60"/>
      <c r="ABG15499" s="60"/>
      <c r="ABH15499" s="60"/>
      <c r="ABI15499" s="60"/>
      <c r="ABJ15499" s="60"/>
      <c r="ABK15499" s="60"/>
      <c r="ABL15499" s="60"/>
      <c r="ABM15499" s="60"/>
      <c r="ABN15499" s="60"/>
      <c r="ABO15499" s="60"/>
      <c r="ABP15499" s="60"/>
      <c r="ABQ15499" s="60"/>
      <c r="ABR15499" s="60">
        <v>0.110965112912046</v>
      </c>
      <c r="ABS15499" s="60"/>
      <c r="ABT15499" s="60"/>
      <c r="ABU15499" s="60"/>
      <c r="ABV15499" s="60"/>
      <c r="ABW15499" s="60"/>
      <c r="ABX15499" s="60"/>
    </row>
    <row r="15500" spans="727:752" x14ac:dyDescent="0.25">
      <c r="AAY15500" s="60"/>
      <c r="AAZ15500" s="60"/>
      <c r="ABA15500" s="60"/>
      <c r="ABB15500" s="60"/>
      <c r="ABC15500" s="60"/>
      <c r="ABD15500" s="60"/>
      <c r="ABE15500" s="60"/>
      <c r="ABF15500" s="60"/>
      <c r="ABG15500" s="60"/>
      <c r="ABH15500" s="60"/>
      <c r="ABI15500" s="60"/>
      <c r="ABJ15500" s="60"/>
      <c r="ABK15500" s="60"/>
      <c r="ABL15500" s="60"/>
      <c r="ABM15500" s="60"/>
      <c r="ABN15500" s="60"/>
      <c r="ABO15500" s="60"/>
      <c r="ABP15500" s="60"/>
      <c r="ABQ15500" s="60"/>
      <c r="ABR15500" s="60">
        <v>0.110140506365667</v>
      </c>
      <c r="ABS15500" s="60"/>
      <c r="ABT15500" s="60"/>
      <c r="ABU15500" s="60"/>
      <c r="ABV15500" s="60"/>
      <c r="ABW15500" s="60"/>
      <c r="ABX15500" s="60"/>
    </row>
    <row r="15501" spans="727:752" x14ac:dyDescent="0.25">
      <c r="AAY15501" s="60"/>
      <c r="AAZ15501" s="60"/>
      <c r="ABA15501" s="60"/>
      <c r="ABB15501" s="60"/>
      <c r="ABC15501" s="60"/>
      <c r="ABD15501" s="60"/>
      <c r="ABE15501" s="60"/>
      <c r="ABF15501" s="60"/>
      <c r="ABG15501" s="60"/>
      <c r="ABH15501" s="60"/>
      <c r="ABI15501" s="60"/>
      <c r="ABJ15501" s="60"/>
      <c r="ABK15501" s="60"/>
      <c r="ABL15501" s="60"/>
      <c r="ABM15501" s="60"/>
      <c r="ABN15501" s="60"/>
      <c r="ABO15501" s="60"/>
      <c r="ABP15501" s="60"/>
      <c r="ABQ15501" s="60"/>
      <c r="ABR15501" s="60">
        <v>0.110140506365667</v>
      </c>
      <c r="ABS15501" s="60"/>
      <c r="ABT15501" s="60"/>
      <c r="ABU15501" s="60"/>
      <c r="ABV15501" s="60"/>
      <c r="ABW15501" s="60"/>
      <c r="ABX15501" s="60"/>
    </row>
    <row r="15502" spans="727:752" x14ac:dyDescent="0.25">
      <c r="AAY15502" s="60"/>
      <c r="AAZ15502" s="60"/>
      <c r="ABA15502" s="60"/>
      <c r="ABB15502" s="60"/>
      <c r="ABC15502" s="60"/>
      <c r="ABD15502" s="60"/>
      <c r="ABE15502" s="60"/>
      <c r="ABF15502" s="60"/>
      <c r="ABG15502" s="60"/>
      <c r="ABH15502" s="60"/>
      <c r="ABI15502" s="60"/>
      <c r="ABJ15502" s="60"/>
      <c r="ABK15502" s="60"/>
      <c r="ABL15502" s="60"/>
      <c r="ABM15502" s="60"/>
      <c r="ABN15502" s="60"/>
      <c r="ABO15502" s="60"/>
      <c r="ABP15502" s="60"/>
      <c r="ABQ15502" s="60"/>
      <c r="ABR15502" s="60">
        <v>0.110124945183667</v>
      </c>
      <c r="ABS15502" s="60"/>
      <c r="ABT15502" s="60"/>
      <c r="ABU15502" s="60"/>
      <c r="ABV15502" s="60"/>
      <c r="ABW15502" s="60"/>
      <c r="ABX15502" s="60"/>
    </row>
    <row r="15503" spans="727:752" x14ac:dyDescent="0.25">
      <c r="AAY15503" s="60"/>
      <c r="AAZ15503" s="60"/>
      <c r="ABA15503" s="60"/>
      <c r="ABB15503" s="60"/>
      <c r="ABC15503" s="60"/>
      <c r="ABD15503" s="60"/>
      <c r="ABE15503" s="60"/>
      <c r="ABF15503" s="60"/>
      <c r="ABG15503" s="60"/>
      <c r="ABH15503" s="60"/>
      <c r="ABI15503" s="60"/>
      <c r="ABJ15503" s="60"/>
      <c r="ABK15503" s="60"/>
      <c r="ABL15503" s="60"/>
      <c r="ABM15503" s="60"/>
      <c r="ABN15503" s="60"/>
      <c r="ABO15503" s="60"/>
      <c r="ABP15503" s="60"/>
      <c r="ABQ15503" s="60"/>
      <c r="ABR15503" s="60">
        <v>0.110124945183667</v>
      </c>
      <c r="ABS15503" s="60"/>
      <c r="ABT15503" s="60"/>
      <c r="ABU15503" s="60"/>
      <c r="ABV15503" s="60"/>
      <c r="ABW15503" s="60"/>
      <c r="ABX15503" s="60"/>
    </row>
    <row r="15504" spans="727:752" x14ac:dyDescent="0.25">
      <c r="AAY15504" s="60"/>
      <c r="AAZ15504" s="60"/>
      <c r="ABA15504" s="60"/>
      <c r="ABB15504" s="60"/>
      <c r="ABC15504" s="60"/>
      <c r="ABD15504" s="60"/>
      <c r="ABE15504" s="60"/>
      <c r="ABF15504" s="60"/>
      <c r="ABG15504" s="60"/>
      <c r="ABH15504" s="60"/>
      <c r="ABI15504" s="60"/>
      <c r="ABJ15504" s="60"/>
      <c r="ABK15504" s="60"/>
      <c r="ABL15504" s="60"/>
      <c r="ABM15504" s="60"/>
      <c r="ABN15504" s="60"/>
      <c r="ABO15504" s="60"/>
      <c r="ABP15504" s="60"/>
      <c r="ABQ15504" s="60"/>
      <c r="ABR15504" s="60">
        <v>0.109394211102224</v>
      </c>
      <c r="ABS15504" s="60"/>
      <c r="ABT15504" s="60"/>
      <c r="ABU15504" s="60"/>
      <c r="ABV15504" s="60"/>
      <c r="ABW15504" s="60"/>
      <c r="ABX15504" s="60"/>
    </row>
    <row r="15505" spans="727:752" x14ac:dyDescent="0.25">
      <c r="AAY15505" s="60"/>
      <c r="AAZ15505" s="60"/>
      <c r="ABA15505" s="60"/>
      <c r="ABB15505" s="60"/>
      <c r="ABC15505" s="60"/>
      <c r="ABD15505" s="60"/>
      <c r="ABE15505" s="60"/>
      <c r="ABF15505" s="60"/>
      <c r="ABG15505" s="60"/>
      <c r="ABH15505" s="60"/>
      <c r="ABI15505" s="60"/>
      <c r="ABJ15505" s="60"/>
      <c r="ABK15505" s="60"/>
      <c r="ABL15505" s="60"/>
      <c r="ABM15505" s="60"/>
      <c r="ABN15505" s="60"/>
      <c r="ABO15505" s="60"/>
      <c r="ABP15505" s="60"/>
      <c r="ABQ15505" s="60"/>
      <c r="ABR15505" s="60">
        <v>0.109394211102224</v>
      </c>
      <c r="ABS15505" s="60"/>
      <c r="ABT15505" s="60"/>
      <c r="ABU15505" s="60"/>
      <c r="ABV15505" s="60"/>
      <c r="ABW15505" s="60"/>
      <c r="ABX15505" s="60"/>
    </row>
    <row r="15506" spans="727:752" x14ac:dyDescent="0.25">
      <c r="AAY15506" s="60"/>
      <c r="AAZ15506" s="60"/>
      <c r="ABA15506" s="60"/>
      <c r="ABB15506" s="60"/>
      <c r="ABC15506" s="60"/>
      <c r="ABD15506" s="60"/>
      <c r="ABE15506" s="60"/>
      <c r="ABF15506" s="60"/>
      <c r="ABG15506" s="60"/>
      <c r="ABH15506" s="60"/>
      <c r="ABI15506" s="60"/>
      <c r="ABJ15506" s="60"/>
      <c r="ABK15506" s="60"/>
      <c r="ABL15506" s="60"/>
      <c r="ABM15506" s="60"/>
      <c r="ABN15506" s="60"/>
      <c r="ABO15506" s="60"/>
      <c r="ABP15506" s="60"/>
      <c r="ABQ15506" s="60"/>
      <c r="ABR15506" s="60">
        <v>0.10889891065030501</v>
      </c>
      <c r="ABS15506" s="60"/>
      <c r="ABT15506" s="60"/>
      <c r="ABU15506" s="60"/>
      <c r="ABV15506" s="60"/>
      <c r="ABW15506" s="60"/>
      <c r="ABX15506" s="60"/>
    </row>
    <row r="15507" spans="727:752" x14ac:dyDescent="0.25">
      <c r="AAY15507" s="60"/>
      <c r="AAZ15507" s="60"/>
      <c r="ABA15507" s="60"/>
      <c r="ABB15507" s="60"/>
      <c r="ABC15507" s="60"/>
      <c r="ABD15507" s="60"/>
      <c r="ABE15507" s="60"/>
      <c r="ABF15507" s="60"/>
      <c r="ABG15507" s="60"/>
      <c r="ABH15507" s="60"/>
      <c r="ABI15507" s="60"/>
      <c r="ABJ15507" s="60"/>
      <c r="ABK15507" s="60"/>
      <c r="ABL15507" s="60"/>
      <c r="ABM15507" s="60"/>
      <c r="ABN15507" s="60"/>
      <c r="ABO15507" s="60"/>
      <c r="ABP15507" s="60"/>
      <c r="ABQ15507" s="60"/>
      <c r="ABR15507" s="60">
        <v>0.10889891065030501</v>
      </c>
      <c r="ABS15507" s="60"/>
      <c r="ABT15507" s="60"/>
      <c r="ABU15507" s="60"/>
      <c r="ABV15507" s="60"/>
      <c r="ABW15507" s="60"/>
      <c r="ABX15507" s="60"/>
    </row>
    <row r="15508" spans="727:752" x14ac:dyDescent="0.25">
      <c r="AAY15508" s="60"/>
      <c r="AAZ15508" s="60"/>
      <c r="ABA15508" s="60"/>
      <c r="ABB15508" s="60"/>
      <c r="ABC15508" s="60"/>
      <c r="ABD15508" s="60"/>
      <c r="ABE15508" s="60"/>
      <c r="ABF15508" s="60"/>
      <c r="ABG15508" s="60"/>
      <c r="ABH15508" s="60"/>
      <c r="ABI15508" s="60"/>
      <c r="ABJ15508" s="60"/>
      <c r="ABK15508" s="60"/>
      <c r="ABL15508" s="60"/>
      <c r="ABM15508" s="60"/>
      <c r="ABN15508" s="60"/>
      <c r="ABO15508" s="60"/>
      <c r="ABP15508" s="60"/>
      <c r="ABQ15508" s="60"/>
      <c r="ABR15508" s="60">
        <v>0.10879119284843999</v>
      </c>
      <c r="ABS15508" s="60"/>
      <c r="ABT15508" s="60"/>
      <c r="ABU15508" s="60"/>
      <c r="ABV15508" s="60"/>
      <c r="ABW15508" s="60"/>
      <c r="ABX15508" s="60"/>
    </row>
    <row r="15509" spans="727:752" x14ac:dyDescent="0.25">
      <c r="AAY15509" s="60"/>
      <c r="AAZ15509" s="60"/>
      <c r="ABA15509" s="60"/>
      <c r="ABB15509" s="60"/>
      <c r="ABC15509" s="60"/>
      <c r="ABD15509" s="60"/>
      <c r="ABE15509" s="60"/>
      <c r="ABF15509" s="60"/>
      <c r="ABG15509" s="60"/>
      <c r="ABH15509" s="60"/>
      <c r="ABI15509" s="60"/>
      <c r="ABJ15509" s="60"/>
      <c r="ABK15509" s="60"/>
      <c r="ABL15509" s="60"/>
      <c r="ABM15509" s="60"/>
      <c r="ABN15509" s="60"/>
      <c r="ABO15509" s="60"/>
      <c r="ABP15509" s="60"/>
      <c r="ABQ15509" s="60"/>
      <c r="ABR15509" s="60">
        <v>0.10879119284843999</v>
      </c>
      <c r="ABS15509" s="60"/>
      <c r="ABT15509" s="60"/>
      <c r="ABU15509" s="60"/>
      <c r="ABV15509" s="60"/>
      <c r="ABW15509" s="60"/>
      <c r="ABX15509" s="60"/>
    </row>
    <row r="15510" spans="727:752" x14ac:dyDescent="0.25">
      <c r="AAY15510" s="60"/>
      <c r="AAZ15510" s="60"/>
      <c r="ABA15510" s="60"/>
      <c r="ABB15510" s="60"/>
      <c r="ABC15510" s="60"/>
      <c r="ABD15510" s="60"/>
      <c r="ABE15510" s="60"/>
      <c r="ABF15510" s="60"/>
      <c r="ABG15510" s="60"/>
      <c r="ABH15510" s="60"/>
      <c r="ABI15510" s="60"/>
      <c r="ABJ15510" s="60"/>
      <c r="ABK15510" s="60"/>
      <c r="ABL15510" s="60"/>
      <c r="ABM15510" s="60"/>
      <c r="ABN15510" s="60"/>
      <c r="ABO15510" s="60"/>
      <c r="ABP15510" s="60"/>
      <c r="ABQ15510" s="60"/>
      <c r="ABR15510" s="60">
        <v>0.10877915873475</v>
      </c>
      <c r="ABS15510" s="60"/>
      <c r="ABT15510" s="60"/>
      <c r="ABU15510" s="60"/>
      <c r="ABV15510" s="60"/>
      <c r="ABW15510" s="60"/>
      <c r="ABX15510" s="60"/>
    </row>
    <row r="15511" spans="727:752" x14ac:dyDescent="0.25">
      <c r="AAY15511" s="60"/>
      <c r="AAZ15511" s="60"/>
      <c r="ABA15511" s="60"/>
      <c r="ABB15511" s="60"/>
      <c r="ABC15511" s="60"/>
      <c r="ABD15511" s="60"/>
      <c r="ABE15511" s="60"/>
      <c r="ABF15511" s="60"/>
      <c r="ABG15511" s="60"/>
      <c r="ABH15511" s="60"/>
      <c r="ABI15511" s="60"/>
      <c r="ABJ15511" s="60"/>
      <c r="ABK15511" s="60"/>
      <c r="ABL15511" s="60"/>
      <c r="ABM15511" s="60"/>
      <c r="ABN15511" s="60"/>
      <c r="ABO15511" s="60"/>
      <c r="ABP15511" s="60"/>
      <c r="ABQ15511" s="60"/>
      <c r="ABR15511" s="60">
        <v>0.10877915873475</v>
      </c>
      <c r="ABS15511" s="60"/>
      <c r="ABT15511" s="60"/>
      <c r="ABU15511" s="60"/>
      <c r="ABV15511" s="60"/>
      <c r="ABW15511" s="60"/>
      <c r="ABX15511" s="60"/>
    </row>
    <row r="15512" spans="727:752" x14ac:dyDescent="0.25">
      <c r="AAY15512" s="60"/>
      <c r="AAZ15512" s="60"/>
      <c r="ABA15512" s="60"/>
      <c r="ABB15512" s="60"/>
      <c r="ABC15512" s="60"/>
      <c r="ABD15512" s="60"/>
      <c r="ABE15512" s="60"/>
      <c r="ABF15512" s="60"/>
      <c r="ABG15512" s="60"/>
      <c r="ABH15512" s="60"/>
      <c r="ABI15512" s="60"/>
      <c r="ABJ15512" s="60"/>
      <c r="ABK15512" s="60"/>
      <c r="ABL15512" s="60"/>
      <c r="ABM15512" s="60"/>
      <c r="ABN15512" s="60"/>
      <c r="ABO15512" s="60"/>
      <c r="ABP15512" s="60"/>
      <c r="ABQ15512" s="60"/>
      <c r="ABR15512" s="60">
        <v>0.10869905877709</v>
      </c>
      <c r="ABS15512" s="60"/>
      <c r="ABT15512" s="60"/>
      <c r="ABU15512" s="60"/>
      <c r="ABV15512" s="60"/>
      <c r="ABW15512" s="60"/>
      <c r="ABX15512" s="60"/>
    </row>
    <row r="15513" spans="727:752" x14ac:dyDescent="0.25">
      <c r="AAY15513" s="60"/>
      <c r="AAZ15513" s="60"/>
      <c r="ABA15513" s="60"/>
      <c r="ABB15513" s="60"/>
      <c r="ABC15513" s="60"/>
      <c r="ABD15513" s="60"/>
      <c r="ABE15513" s="60"/>
      <c r="ABF15513" s="60"/>
      <c r="ABG15513" s="60"/>
      <c r="ABH15513" s="60"/>
      <c r="ABI15513" s="60"/>
      <c r="ABJ15513" s="60"/>
      <c r="ABK15513" s="60"/>
      <c r="ABL15513" s="60"/>
      <c r="ABM15513" s="60"/>
      <c r="ABN15513" s="60"/>
      <c r="ABO15513" s="60"/>
      <c r="ABP15513" s="60"/>
      <c r="ABQ15513" s="60"/>
      <c r="ABR15513" s="60">
        <v>0.108586666232238</v>
      </c>
      <c r="ABS15513" s="60"/>
      <c r="ABT15513" s="60"/>
      <c r="ABU15513" s="60"/>
      <c r="ABV15513" s="60"/>
      <c r="ABW15513" s="60"/>
      <c r="ABX15513" s="60"/>
    </row>
    <row r="15514" spans="727:752" x14ac:dyDescent="0.25">
      <c r="AAY15514" s="60"/>
      <c r="AAZ15514" s="60"/>
      <c r="ABA15514" s="60"/>
      <c r="ABB15514" s="60"/>
      <c r="ABC15514" s="60"/>
      <c r="ABD15514" s="60"/>
      <c r="ABE15514" s="60"/>
      <c r="ABF15514" s="60"/>
      <c r="ABG15514" s="60"/>
      <c r="ABH15514" s="60"/>
      <c r="ABI15514" s="60"/>
      <c r="ABJ15514" s="60"/>
      <c r="ABK15514" s="60"/>
      <c r="ABL15514" s="60"/>
      <c r="ABM15514" s="60"/>
      <c r="ABN15514" s="60"/>
      <c r="ABO15514" s="60"/>
      <c r="ABP15514" s="60"/>
      <c r="ABQ15514" s="60"/>
      <c r="ABR15514" s="60">
        <v>0.108586666232238</v>
      </c>
      <c r="ABS15514" s="60"/>
      <c r="ABT15514" s="60"/>
      <c r="ABU15514" s="60"/>
      <c r="ABV15514" s="60"/>
      <c r="ABW15514" s="60"/>
      <c r="ABX15514" s="60"/>
    </row>
    <row r="15515" spans="727:752" x14ac:dyDescent="0.25">
      <c r="AAY15515" s="60"/>
      <c r="AAZ15515" s="60"/>
      <c r="ABA15515" s="60"/>
      <c r="ABB15515" s="60"/>
      <c r="ABC15515" s="60"/>
      <c r="ABD15515" s="60"/>
      <c r="ABE15515" s="60"/>
      <c r="ABF15515" s="60"/>
      <c r="ABG15515" s="60"/>
      <c r="ABH15515" s="60"/>
      <c r="ABI15515" s="60"/>
      <c r="ABJ15515" s="60"/>
      <c r="ABK15515" s="60"/>
      <c r="ABL15515" s="60"/>
      <c r="ABM15515" s="60"/>
      <c r="ABN15515" s="60"/>
      <c r="ABO15515" s="60"/>
      <c r="ABP15515" s="60"/>
      <c r="ABQ15515" s="60"/>
      <c r="ABR15515" s="60">
        <v>0.108302714834005</v>
      </c>
      <c r="ABS15515" s="60"/>
      <c r="ABT15515" s="60"/>
      <c r="ABU15515" s="60"/>
      <c r="ABV15515" s="60"/>
      <c r="ABW15515" s="60"/>
      <c r="ABX15515" s="60"/>
    </row>
    <row r="15516" spans="727:752" x14ac:dyDescent="0.25">
      <c r="AAY15516" s="60"/>
      <c r="AAZ15516" s="60"/>
      <c r="ABA15516" s="60"/>
      <c r="ABB15516" s="60"/>
      <c r="ABC15516" s="60"/>
      <c r="ABD15516" s="60"/>
      <c r="ABE15516" s="60"/>
      <c r="ABF15516" s="60"/>
      <c r="ABG15516" s="60"/>
      <c r="ABH15516" s="60"/>
      <c r="ABI15516" s="60"/>
      <c r="ABJ15516" s="60"/>
      <c r="ABK15516" s="60"/>
      <c r="ABL15516" s="60"/>
      <c r="ABM15516" s="60"/>
      <c r="ABN15516" s="60"/>
      <c r="ABO15516" s="60"/>
      <c r="ABP15516" s="60"/>
      <c r="ABQ15516" s="60"/>
      <c r="ABR15516" s="60">
        <v>0.108302714834005</v>
      </c>
      <c r="ABS15516" s="60"/>
      <c r="ABT15516" s="60"/>
      <c r="ABU15516" s="60"/>
      <c r="ABV15516" s="60"/>
      <c r="ABW15516" s="60"/>
      <c r="ABX15516" s="60"/>
    </row>
    <row r="15517" spans="727:752" x14ac:dyDescent="0.25">
      <c r="AAY15517" s="60"/>
      <c r="AAZ15517" s="60"/>
      <c r="ABA15517" s="60"/>
      <c r="ABB15517" s="60"/>
      <c r="ABC15517" s="60"/>
      <c r="ABD15517" s="60"/>
      <c r="ABE15517" s="60"/>
      <c r="ABF15517" s="60"/>
      <c r="ABG15517" s="60"/>
      <c r="ABH15517" s="60"/>
      <c r="ABI15517" s="60"/>
      <c r="ABJ15517" s="60"/>
      <c r="ABK15517" s="60"/>
      <c r="ABL15517" s="60"/>
      <c r="ABM15517" s="60"/>
      <c r="ABN15517" s="60"/>
      <c r="ABO15517" s="60"/>
      <c r="ABP15517" s="60"/>
      <c r="ABQ15517" s="60"/>
      <c r="ABR15517" s="60">
        <v>0.108242941204951</v>
      </c>
      <c r="ABS15517" s="60"/>
      <c r="ABT15517" s="60"/>
      <c r="ABU15517" s="60"/>
      <c r="ABV15517" s="60"/>
      <c r="ABW15517" s="60"/>
      <c r="ABX15517" s="60"/>
    </row>
    <row r="15518" spans="727:752" x14ac:dyDescent="0.25">
      <c r="AAY15518" s="60"/>
      <c r="AAZ15518" s="60"/>
      <c r="ABA15518" s="60"/>
      <c r="ABB15518" s="60"/>
      <c r="ABC15518" s="60"/>
      <c r="ABD15518" s="60"/>
      <c r="ABE15518" s="60"/>
      <c r="ABF15518" s="60"/>
      <c r="ABG15518" s="60"/>
      <c r="ABH15518" s="60"/>
      <c r="ABI15518" s="60"/>
      <c r="ABJ15518" s="60"/>
      <c r="ABK15518" s="60"/>
      <c r="ABL15518" s="60"/>
      <c r="ABM15518" s="60"/>
      <c r="ABN15518" s="60"/>
      <c r="ABO15518" s="60"/>
      <c r="ABP15518" s="60"/>
      <c r="ABQ15518" s="60"/>
      <c r="ABR15518" s="60">
        <v>0.107891760214612</v>
      </c>
      <c r="ABS15518" s="60"/>
      <c r="ABT15518" s="60"/>
      <c r="ABU15518" s="60"/>
      <c r="ABV15518" s="60"/>
      <c r="ABW15518" s="60"/>
      <c r="ABX15518" s="60"/>
    </row>
    <row r="15519" spans="727:752" x14ac:dyDescent="0.25">
      <c r="AAY15519" s="60"/>
      <c r="AAZ15519" s="60"/>
      <c r="ABA15519" s="60"/>
      <c r="ABB15519" s="60"/>
      <c r="ABC15519" s="60"/>
      <c r="ABD15519" s="60"/>
      <c r="ABE15519" s="60"/>
      <c r="ABF15519" s="60"/>
      <c r="ABG15519" s="60"/>
      <c r="ABH15519" s="60"/>
      <c r="ABI15519" s="60"/>
      <c r="ABJ15519" s="60"/>
      <c r="ABK15519" s="60"/>
      <c r="ABL15519" s="60"/>
      <c r="ABM15519" s="60"/>
      <c r="ABN15519" s="60"/>
      <c r="ABO15519" s="60"/>
      <c r="ABP15519" s="60"/>
      <c r="ABQ15519" s="60"/>
      <c r="ABR15519" s="60">
        <v>0.107891760214612</v>
      </c>
      <c r="ABS15519" s="60"/>
      <c r="ABT15519" s="60"/>
      <c r="ABU15519" s="60"/>
      <c r="ABV15519" s="60"/>
      <c r="ABW15519" s="60"/>
      <c r="ABX15519" s="60"/>
    </row>
    <row r="15520" spans="727:752" x14ac:dyDescent="0.25">
      <c r="AAY15520" s="60"/>
      <c r="AAZ15520" s="60"/>
      <c r="ABA15520" s="60"/>
      <c r="ABB15520" s="60"/>
      <c r="ABC15520" s="60"/>
      <c r="ABD15520" s="60"/>
      <c r="ABE15520" s="60"/>
      <c r="ABF15520" s="60"/>
      <c r="ABG15520" s="60"/>
      <c r="ABH15520" s="60"/>
      <c r="ABI15520" s="60"/>
      <c r="ABJ15520" s="60"/>
      <c r="ABK15520" s="60"/>
      <c r="ABL15520" s="60"/>
      <c r="ABM15520" s="60"/>
      <c r="ABN15520" s="60"/>
      <c r="ABO15520" s="60"/>
      <c r="ABP15520" s="60"/>
      <c r="ABQ15520" s="60"/>
      <c r="ABR15520" s="60">
        <v>0.10773329224825801</v>
      </c>
      <c r="ABS15520" s="60"/>
      <c r="ABT15520" s="60"/>
      <c r="ABU15520" s="60"/>
      <c r="ABV15520" s="60"/>
      <c r="ABW15520" s="60"/>
      <c r="ABX15520" s="60"/>
    </row>
    <row r="15521" spans="727:752" x14ac:dyDescent="0.25">
      <c r="AAY15521" s="60"/>
      <c r="AAZ15521" s="60"/>
      <c r="ABA15521" s="60"/>
      <c r="ABB15521" s="60"/>
      <c r="ABC15521" s="60"/>
      <c r="ABD15521" s="60"/>
      <c r="ABE15521" s="60"/>
      <c r="ABF15521" s="60"/>
      <c r="ABG15521" s="60"/>
      <c r="ABH15521" s="60"/>
      <c r="ABI15521" s="60"/>
      <c r="ABJ15521" s="60"/>
      <c r="ABK15521" s="60"/>
      <c r="ABL15521" s="60"/>
      <c r="ABM15521" s="60"/>
      <c r="ABN15521" s="60"/>
      <c r="ABO15521" s="60"/>
      <c r="ABP15521" s="60"/>
      <c r="ABQ15521" s="60"/>
      <c r="ABR15521" s="60">
        <v>0.10773329224825801</v>
      </c>
      <c r="ABS15521" s="60"/>
      <c r="ABT15521" s="60"/>
      <c r="ABU15521" s="60"/>
      <c r="ABV15521" s="60"/>
      <c r="ABW15521" s="60"/>
      <c r="ABX15521" s="60"/>
    </row>
    <row r="15522" spans="727:752" x14ac:dyDescent="0.25">
      <c r="AAY15522" s="60"/>
      <c r="AAZ15522" s="60"/>
      <c r="ABA15522" s="60"/>
      <c r="ABB15522" s="60"/>
      <c r="ABC15522" s="60"/>
      <c r="ABD15522" s="60"/>
      <c r="ABE15522" s="60"/>
      <c r="ABF15522" s="60"/>
      <c r="ABG15522" s="60"/>
      <c r="ABH15522" s="60"/>
      <c r="ABI15522" s="60"/>
      <c r="ABJ15522" s="60"/>
      <c r="ABK15522" s="60"/>
      <c r="ABL15522" s="60"/>
      <c r="ABM15522" s="60"/>
      <c r="ABN15522" s="60"/>
      <c r="ABO15522" s="60"/>
      <c r="ABP15522" s="60"/>
      <c r="ABQ15522" s="60"/>
      <c r="ABR15522" s="60">
        <v>0.10746047629879101</v>
      </c>
      <c r="ABS15522" s="60"/>
      <c r="ABT15522" s="60"/>
      <c r="ABU15522" s="60"/>
      <c r="ABV15522" s="60"/>
      <c r="ABW15522" s="60"/>
      <c r="ABX15522" s="60"/>
    </row>
    <row r="15523" spans="727:752" x14ac:dyDescent="0.25">
      <c r="AAY15523" s="60"/>
      <c r="AAZ15523" s="60"/>
      <c r="ABA15523" s="60"/>
      <c r="ABB15523" s="60"/>
      <c r="ABC15523" s="60"/>
      <c r="ABD15523" s="60"/>
      <c r="ABE15523" s="60"/>
      <c r="ABF15523" s="60"/>
      <c r="ABG15523" s="60"/>
      <c r="ABH15523" s="60"/>
      <c r="ABI15523" s="60"/>
      <c r="ABJ15523" s="60"/>
      <c r="ABK15523" s="60"/>
      <c r="ABL15523" s="60"/>
      <c r="ABM15523" s="60"/>
      <c r="ABN15523" s="60"/>
      <c r="ABO15523" s="60"/>
      <c r="ABP15523" s="60"/>
      <c r="ABQ15523" s="60"/>
      <c r="ABR15523" s="60">
        <v>0.10746047629879101</v>
      </c>
      <c r="ABS15523" s="60"/>
      <c r="ABT15523" s="60"/>
      <c r="ABU15523" s="60"/>
      <c r="ABV15523" s="60"/>
      <c r="ABW15523" s="60"/>
      <c r="ABX15523" s="60"/>
    </row>
    <row r="15524" spans="727:752" x14ac:dyDescent="0.25">
      <c r="AAY15524" s="60"/>
      <c r="AAZ15524" s="60"/>
      <c r="ABA15524" s="60"/>
      <c r="ABB15524" s="60"/>
      <c r="ABC15524" s="60"/>
      <c r="ABD15524" s="60"/>
      <c r="ABE15524" s="60"/>
      <c r="ABF15524" s="60"/>
      <c r="ABG15524" s="60"/>
      <c r="ABH15524" s="60"/>
      <c r="ABI15524" s="60"/>
      <c r="ABJ15524" s="60"/>
      <c r="ABK15524" s="60"/>
      <c r="ABL15524" s="60"/>
      <c r="ABM15524" s="60"/>
      <c r="ABN15524" s="60"/>
      <c r="ABO15524" s="60"/>
      <c r="ABP15524" s="60"/>
      <c r="ABQ15524" s="60"/>
      <c r="ABR15524" s="60">
        <v>0.10709687758931601</v>
      </c>
      <c r="ABS15524" s="60"/>
      <c r="ABT15524" s="60"/>
      <c r="ABU15524" s="60"/>
      <c r="ABV15524" s="60"/>
      <c r="ABW15524" s="60"/>
      <c r="ABX15524" s="60"/>
    </row>
    <row r="15525" spans="727:752" x14ac:dyDescent="0.25">
      <c r="AAY15525" s="60"/>
      <c r="AAZ15525" s="60"/>
      <c r="ABA15525" s="60"/>
      <c r="ABB15525" s="60"/>
      <c r="ABC15525" s="60"/>
      <c r="ABD15525" s="60"/>
      <c r="ABE15525" s="60"/>
      <c r="ABF15525" s="60"/>
      <c r="ABG15525" s="60"/>
      <c r="ABH15525" s="60"/>
      <c r="ABI15525" s="60"/>
      <c r="ABJ15525" s="60"/>
      <c r="ABK15525" s="60"/>
      <c r="ABL15525" s="60"/>
      <c r="ABM15525" s="60"/>
      <c r="ABN15525" s="60"/>
      <c r="ABO15525" s="60"/>
      <c r="ABP15525" s="60"/>
      <c r="ABQ15525" s="60"/>
      <c r="ABR15525" s="60">
        <v>0.10709687758931601</v>
      </c>
      <c r="ABS15525" s="60"/>
      <c r="ABT15525" s="60"/>
      <c r="ABU15525" s="60"/>
      <c r="ABV15525" s="60"/>
      <c r="ABW15525" s="60"/>
      <c r="ABX15525" s="60"/>
    </row>
    <row r="15526" spans="727:752" x14ac:dyDescent="0.25">
      <c r="AAY15526" s="60"/>
      <c r="AAZ15526" s="60"/>
      <c r="ABA15526" s="60"/>
      <c r="ABB15526" s="60"/>
      <c r="ABC15526" s="60"/>
      <c r="ABD15526" s="60"/>
      <c r="ABE15526" s="60"/>
      <c r="ABF15526" s="60"/>
      <c r="ABG15526" s="60"/>
      <c r="ABH15526" s="60"/>
      <c r="ABI15526" s="60"/>
      <c r="ABJ15526" s="60"/>
      <c r="ABK15526" s="60"/>
      <c r="ABL15526" s="60"/>
      <c r="ABM15526" s="60"/>
      <c r="ABN15526" s="60"/>
      <c r="ABO15526" s="60"/>
      <c r="ABP15526" s="60"/>
      <c r="ABQ15526" s="60"/>
      <c r="ABR15526" s="60">
        <v>0.106929566613089</v>
      </c>
      <c r="ABS15526" s="60"/>
      <c r="ABT15526" s="60"/>
      <c r="ABU15526" s="60"/>
      <c r="ABV15526" s="60"/>
      <c r="ABW15526" s="60"/>
      <c r="ABX15526" s="60"/>
    </row>
    <row r="15527" spans="727:752" x14ac:dyDescent="0.25">
      <c r="AAY15527" s="60"/>
      <c r="AAZ15527" s="60"/>
      <c r="ABA15527" s="60"/>
      <c r="ABB15527" s="60"/>
      <c r="ABC15527" s="60"/>
      <c r="ABD15527" s="60"/>
      <c r="ABE15527" s="60"/>
      <c r="ABF15527" s="60"/>
      <c r="ABG15527" s="60"/>
      <c r="ABH15527" s="60"/>
      <c r="ABI15527" s="60"/>
      <c r="ABJ15527" s="60"/>
      <c r="ABK15527" s="60"/>
      <c r="ABL15527" s="60"/>
      <c r="ABM15527" s="60"/>
      <c r="ABN15527" s="60"/>
      <c r="ABO15527" s="60"/>
      <c r="ABP15527" s="60"/>
      <c r="ABQ15527" s="60"/>
      <c r="ABR15527" s="60">
        <v>0.106929566613089</v>
      </c>
      <c r="ABS15527" s="60"/>
      <c r="ABT15527" s="60"/>
      <c r="ABU15527" s="60"/>
      <c r="ABV15527" s="60"/>
      <c r="ABW15527" s="60"/>
      <c r="ABX15527" s="60"/>
    </row>
    <row r="15528" spans="727:752" x14ac:dyDescent="0.25">
      <c r="AAY15528" s="60"/>
      <c r="AAZ15528" s="60"/>
      <c r="ABA15528" s="60"/>
      <c r="ABB15528" s="60"/>
      <c r="ABC15528" s="60"/>
      <c r="ABD15528" s="60"/>
      <c r="ABE15528" s="60"/>
      <c r="ABF15528" s="60"/>
      <c r="ABG15528" s="60"/>
      <c r="ABH15528" s="60"/>
      <c r="ABI15528" s="60"/>
      <c r="ABJ15528" s="60"/>
      <c r="ABK15528" s="60"/>
      <c r="ABL15528" s="60"/>
      <c r="ABM15528" s="60"/>
      <c r="ABN15528" s="60"/>
      <c r="ABO15528" s="60"/>
      <c r="ABP15528" s="60"/>
      <c r="ABQ15528" s="60"/>
      <c r="ABR15528" s="60">
        <v>0.106610777579911</v>
      </c>
      <c r="ABS15528" s="60"/>
      <c r="ABT15528" s="60"/>
      <c r="ABU15528" s="60"/>
      <c r="ABV15528" s="60"/>
      <c r="ABW15528" s="60"/>
      <c r="ABX15528" s="60"/>
    </row>
    <row r="15529" spans="727:752" x14ac:dyDescent="0.25">
      <c r="AAY15529" s="60"/>
      <c r="AAZ15529" s="60"/>
      <c r="ABA15529" s="60"/>
      <c r="ABB15529" s="60"/>
      <c r="ABC15529" s="60"/>
      <c r="ABD15529" s="60"/>
      <c r="ABE15529" s="60"/>
      <c r="ABF15529" s="60"/>
      <c r="ABG15529" s="60"/>
      <c r="ABH15529" s="60"/>
      <c r="ABI15529" s="60"/>
      <c r="ABJ15529" s="60"/>
      <c r="ABK15529" s="60"/>
      <c r="ABL15529" s="60"/>
      <c r="ABM15529" s="60"/>
      <c r="ABN15529" s="60"/>
      <c r="ABO15529" s="60"/>
      <c r="ABP15529" s="60"/>
      <c r="ABQ15529" s="60"/>
      <c r="ABR15529" s="60">
        <v>0.106610777579911</v>
      </c>
      <c r="ABS15529" s="60"/>
      <c r="ABT15529" s="60"/>
      <c r="ABU15529" s="60"/>
      <c r="ABV15529" s="60"/>
      <c r="ABW15529" s="60"/>
      <c r="ABX15529" s="60"/>
    </row>
    <row r="15530" spans="727:752" x14ac:dyDescent="0.25">
      <c r="AAY15530" s="60"/>
      <c r="AAZ15530" s="60"/>
      <c r="ABA15530" s="60"/>
      <c r="ABB15530" s="60"/>
      <c r="ABC15530" s="60"/>
      <c r="ABD15530" s="60"/>
      <c r="ABE15530" s="60"/>
      <c r="ABF15530" s="60"/>
      <c r="ABG15530" s="60"/>
      <c r="ABH15530" s="60"/>
      <c r="ABI15530" s="60"/>
      <c r="ABJ15530" s="60"/>
      <c r="ABK15530" s="60"/>
      <c r="ABL15530" s="60"/>
      <c r="ABM15530" s="60"/>
      <c r="ABN15530" s="60"/>
      <c r="ABO15530" s="60"/>
      <c r="ABP15530" s="60"/>
      <c r="ABQ15530" s="60"/>
      <c r="ABR15530" s="60">
        <v>0.106025527396365</v>
      </c>
      <c r="ABS15530" s="60"/>
      <c r="ABT15530" s="60"/>
      <c r="ABU15530" s="60"/>
      <c r="ABV15530" s="60"/>
      <c r="ABW15530" s="60"/>
      <c r="ABX15530" s="60"/>
    </row>
    <row r="15531" spans="727:752" x14ac:dyDescent="0.25">
      <c r="AAY15531" s="60"/>
      <c r="AAZ15531" s="60"/>
      <c r="ABA15531" s="60"/>
      <c r="ABB15531" s="60"/>
      <c r="ABC15531" s="60"/>
      <c r="ABD15531" s="60"/>
      <c r="ABE15531" s="60"/>
      <c r="ABF15531" s="60"/>
      <c r="ABG15531" s="60"/>
      <c r="ABH15531" s="60"/>
      <c r="ABI15531" s="60"/>
      <c r="ABJ15531" s="60"/>
      <c r="ABK15531" s="60"/>
      <c r="ABL15531" s="60"/>
      <c r="ABM15531" s="60"/>
      <c r="ABN15531" s="60"/>
      <c r="ABO15531" s="60"/>
      <c r="ABP15531" s="60"/>
      <c r="ABQ15531" s="60"/>
      <c r="ABR15531" s="60">
        <v>0.106025527396365</v>
      </c>
      <c r="ABS15531" s="60"/>
      <c r="ABT15531" s="60"/>
      <c r="ABU15531" s="60"/>
      <c r="ABV15531" s="60"/>
      <c r="ABW15531" s="60"/>
      <c r="ABX15531" s="60"/>
    </row>
    <row r="15532" spans="727:752" x14ac:dyDescent="0.25">
      <c r="AAY15532" s="60"/>
      <c r="AAZ15532" s="60"/>
      <c r="ABA15532" s="60"/>
      <c r="ABB15532" s="60"/>
      <c r="ABC15532" s="60"/>
      <c r="ABD15532" s="60"/>
      <c r="ABE15532" s="60"/>
      <c r="ABF15532" s="60"/>
      <c r="ABG15532" s="60"/>
      <c r="ABH15532" s="60"/>
      <c r="ABI15532" s="60"/>
      <c r="ABJ15532" s="60"/>
      <c r="ABK15532" s="60"/>
      <c r="ABL15532" s="60"/>
      <c r="ABM15532" s="60"/>
      <c r="ABN15532" s="60"/>
      <c r="ABO15532" s="60"/>
      <c r="ABP15532" s="60"/>
      <c r="ABQ15532" s="60"/>
      <c r="ABR15532" s="60">
        <v>0.10530164279024901</v>
      </c>
      <c r="ABS15532" s="60"/>
      <c r="ABT15532" s="60"/>
      <c r="ABU15532" s="60"/>
      <c r="ABV15532" s="60"/>
      <c r="ABW15532" s="60"/>
      <c r="ABX15532" s="60"/>
    </row>
    <row r="15533" spans="727:752" x14ac:dyDescent="0.25">
      <c r="AAY15533" s="60"/>
      <c r="AAZ15533" s="60"/>
      <c r="ABA15533" s="60"/>
      <c r="ABB15533" s="60"/>
      <c r="ABC15533" s="60"/>
      <c r="ABD15533" s="60"/>
      <c r="ABE15533" s="60"/>
      <c r="ABF15533" s="60"/>
      <c r="ABG15533" s="60"/>
      <c r="ABH15533" s="60"/>
      <c r="ABI15533" s="60"/>
      <c r="ABJ15533" s="60"/>
      <c r="ABK15533" s="60"/>
      <c r="ABL15533" s="60"/>
      <c r="ABM15533" s="60"/>
      <c r="ABN15533" s="60"/>
      <c r="ABO15533" s="60"/>
      <c r="ABP15533" s="60"/>
      <c r="ABQ15533" s="60"/>
      <c r="ABR15533" s="60">
        <v>0.10530164279024901</v>
      </c>
      <c r="ABS15533" s="60"/>
      <c r="ABT15533" s="60"/>
      <c r="ABU15533" s="60"/>
      <c r="ABV15533" s="60"/>
      <c r="ABW15533" s="60"/>
      <c r="ABX15533" s="60"/>
    </row>
    <row r="15534" spans="727:752" x14ac:dyDescent="0.25">
      <c r="AAY15534" s="60"/>
      <c r="AAZ15534" s="60"/>
      <c r="ABA15534" s="60"/>
      <c r="ABB15534" s="60"/>
      <c r="ABC15534" s="60"/>
      <c r="ABD15534" s="60"/>
      <c r="ABE15534" s="60"/>
      <c r="ABF15534" s="60"/>
      <c r="ABG15534" s="60"/>
      <c r="ABH15534" s="60"/>
      <c r="ABI15534" s="60"/>
      <c r="ABJ15534" s="60"/>
      <c r="ABK15534" s="60"/>
      <c r="ABL15534" s="60"/>
      <c r="ABM15534" s="60"/>
      <c r="ABN15534" s="60"/>
      <c r="ABO15534" s="60"/>
      <c r="ABP15534" s="60"/>
      <c r="ABQ15534" s="60"/>
      <c r="ABR15534" s="60">
        <v>0.104990227125494</v>
      </c>
      <c r="ABS15534" s="60"/>
      <c r="ABT15534" s="60"/>
      <c r="ABU15534" s="60"/>
      <c r="ABV15534" s="60"/>
      <c r="ABW15534" s="60"/>
      <c r="ABX15534" s="60"/>
    </row>
    <row r="15535" spans="727:752" x14ac:dyDescent="0.25">
      <c r="AAY15535" s="60"/>
      <c r="AAZ15535" s="60"/>
      <c r="ABA15535" s="60"/>
      <c r="ABB15535" s="60"/>
      <c r="ABC15535" s="60"/>
      <c r="ABD15535" s="60"/>
      <c r="ABE15535" s="60"/>
      <c r="ABF15535" s="60"/>
      <c r="ABG15535" s="60"/>
      <c r="ABH15535" s="60"/>
      <c r="ABI15535" s="60"/>
      <c r="ABJ15535" s="60"/>
      <c r="ABK15535" s="60"/>
      <c r="ABL15535" s="60"/>
      <c r="ABM15535" s="60"/>
      <c r="ABN15535" s="60"/>
      <c r="ABO15535" s="60"/>
      <c r="ABP15535" s="60"/>
      <c r="ABQ15535" s="60"/>
      <c r="ABR15535" s="60">
        <v>0.104990227125494</v>
      </c>
      <c r="ABS15535" s="60"/>
      <c r="ABT15535" s="60"/>
      <c r="ABU15535" s="60"/>
      <c r="ABV15535" s="60"/>
      <c r="ABW15535" s="60"/>
      <c r="ABX15535" s="60"/>
    </row>
    <row r="15536" spans="727:752" x14ac:dyDescent="0.25">
      <c r="AAY15536" s="60"/>
      <c r="AAZ15536" s="60"/>
      <c r="ABA15536" s="60"/>
      <c r="ABB15536" s="60"/>
      <c r="ABC15536" s="60"/>
      <c r="ABD15536" s="60"/>
      <c r="ABE15536" s="60"/>
      <c r="ABF15536" s="60"/>
      <c r="ABG15536" s="60"/>
      <c r="ABH15536" s="60"/>
      <c r="ABI15536" s="60"/>
      <c r="ABJ15536" s="60"/>
      <c r="ABK15536" s="60"/>
      <c r="ABL15536" s="60"/>
      <c r="ABM15536" s="60"/>
      <c r="ABN15536" s="60"/>
      <c r="ABO15536" s="60"/>
      <c r="ABP15536" s="60"/>
      <c r="ABQ15536" s="60"/>
      <c r="ABR15536" s="60">
        <v>0.104871431474794</v>
      </c>
      <c r="ABS15536" s="60"/>
      <c r="ABT15536" s="60"/>
      <c r="ABU15536" s="60"/>
      <c r="ABV15536" s="60"/>
      <c r="ABW15536" s="60"/>
      <c r="ABX15536" s="60"/>
    </row>
    <row r="15537" spans="727:752" x14ac:dyDescent="0.25">
      <c r="AAY15537" s="60"/>
      <c r="AAZ15537" s="60"/>
      <c r="ABA15537" s="60"/>
      <c r="ABB15537" s="60"/>
      <c r="ABC15537" s="60"/>
      <c r="ABD15537" s="60"/>
      <c r="ABE15537" s="60"/>
      <c r="ABF15537" s="60"/>
      <c r="ABG15537" s="60"/>
      <c r="ABH15537" s="60"/>
      <c r="ABI15537" s="60"/>
      <c r="ABJ15537" s="60"/>
      <c r="ABK15537" s="60"/>
      <c r="ABL15537" s="60"/>
      <c r="ABM15537" s="60"/>
      <c r="ABN15537" s="60"/>
      <c r="ABO15537" s="60"/>
      <c r="ABP15537" s="60"/>
      <c r="ABQ15537" s="60"/>
      <c r="ABR15537" s="60">
        <v>0.104871431474794</v>
      </c>
      <c r="ABS15537" s="60"/>
      <c r="ABT15537" s="60"/>
      <c r="ABU15537" s="60"/>
      <c r="ABV15537" s="60"/>
      <c r="ABW15537" s="60"/>
      <c r="ABX15537" s="60"/>
    </row>
    <row r="15538" spans="727:752" x14ac:dyDescent="0.25">
      <c r="AAY15538" s="60"/>
      <c r="AAZ15538" s="60"/>
      <c r="ABA15538" s="60"/>
      <c r="ABB15538" s="60"/>
      <c r="ABC15538" s="60"/>
      <c r="ABD15538" s="60"/>
      <c r="ABE15538" s="60"/>
      <c r="ABF15538" s="60"/>
      <c r="ABG15538" s="60"/>
      <c r="ABH15538" s="60"/>
      <c r="ABI15538" s="60"/>
      <c r="ABJ15538" s="60"/>
      <c r="ABK15538" s="60"/>
      <c r="ABL15538" s="60"/>
      <c r="ABM15538" s="60"/>
      <c r="ABN15538" s="60"/>
      <c r="ABO15538" s="60"/>
      <c r="ABP15538" s="60"/>
      <c r="ABQ15538" s="60"/>
      <c r="ABR15538" s="60">
        <v>0.104711709873976</v>
      </c>
      <c r="ABS15538" s="60"/>
      <c r="ABT15538" s="60"/>
      <c r="ABU15538" s="60"/>
      <c r="ABV15538" s="60"/>
      <c r="ABW15538" s="60"/>
      <c r="ABX15538" s="60"/>
    </row>
    <row r="15539" spans="727:752" x14ac:dyDescent="0.25">
      <c r="AAY15539" s="60"/>
      <c r="AAZ15539" s="60"/>
      <c r="ABA15539" s="60"/>
      <c r="ABB15539" s="60"/>
      <c r="ABC15539" s="60"/>
      <c r="ABD15539" s="60"/>
      <c r="ABE15539" s="60"/>
      <c r="ABF15539" s="60"/>
      <c r="ABG15539" s="60"/>
      <c r="ABH15539" s="60"/>
      <c r="ABI15539" s="60"/>
      <c r="ABJ15539" s="60"/>
      <c r="ABK15539" s="60"/>
      <c r="ABL15539" s="60"/>
      <c r="ABM15539" s="60"/>
      <c r="ABN15539" s="60"/>
      <c r="ABO15539" s="60"/>
      <c r="ABP15539" s="60"/>
      <c r="ABQ15539" s="60"/>
      <c r="ABR15539" s="60">
        <v>0.104711709873976</v>
      </c>
      <c r="ABS15539" s="60"/>
      <c r="ABT15539" s="60"/>
      <c r="ABU15539" s="60"/>
      <c r="ABV15539" s="60"/>
      <c r="ABW15539" s="60"/>
      <c r="ABX15539" s="60"/>
    </row>
    <row r="15540" spans="727:752" x14ac:dyDescent="0.25">
      <c r="AAY15540" s="60"/>
      <c r="AAZ15540" s="60"/>
      <c r="ABA15540" s="60"/>
      <c r="ABB15540" s="60"/>
      <c r="ABC15540" s="60"/>
      <c r="ABD15540" s="60"/>
      <c r="ABE15540" s="60"/>
      <c r="ABF15540" s="60"/>
      <c r="ABG15540" s="60"/>
      <c r="ABH15540" s="60"/>
      <c r="ABI15540" s="60"/>
      <c r="ABJ15540" s="60"/>
      <c r="ABK15540" s="60"/>
      <c r="ABL15540" s="60"/>
      <c r="ABM15540" s="60"/>
      <c r="ABN15540" s="60"/>
      <c r="ABO15540" s="60"/>
      <c r="ABP15540" s="60"/>
      <c r="ABQ15540" s="60"/>
      <c r="ABR15540" s="60">
        <v>0.104386951517368</v>
      </c>
      <c r="ABS15540" s="60"/>
      <c r="ABT15540" s="60"/>
      <c r="ABU15540" s="60"/>
      <c r="ABV15540" s="60"/>
      <c r="ABW15540" s="60"/>
      <c r="ABX15540" s="60"/>
    </row>
    <row r="15541" spans="727:752" x14ac:dyDescent="0.25">
      <c r="AAY15541" s="60"/>
      <c r="AAZ15541" s="60"/>
      <c r="ABA15541" s="60"/>
      <c r="ABB15541" s="60"/>
      <c r="ABC15541" s="60"/>
      <c r="ABD15541" s="60"/>
      <c r="ABE15541" s="60"/>
      <c r="ABF15541" s="60"/>
      <c r="ABG15541" s="60"/>
      <c r="ABH15541" s="60"/>
      <c r="ABI15541" s="60"/>
      <c r="ABJ15541" s="60"/>
      <c r="ABK15541" s="60"/>
      <c r="ABL15541" s="60"/>
      <c r="ABM15541" s="60"/>
      <c r="ABN15541" s="60"/>
      <c r="ABO15541" s="60"/>
      <c r="ABP15541" s="60"/>
      <c r="ABQ15541" s="60"/>
      <c r="ABR15541" s="60">
        <v>0.104386951517368</v>
      </c>
      <c r="ABS15541" s="60"/>
      <c r="ABT15541" s="60"/>
      <c r="ABU15541" s="60"/>
      <c r="ABV15541" s="60"/>
      <c r="ABW15541" s="60"/>
      <c r="ABX15541" s="60"/>
    </row>
    <row r="15542" spans="727:752" x14ac:dyDescent="0.25">
      <c r="AAY15542" s="60"/>
      <c r="AAZ15542" s="60"/>
      <c r="ABA15542" s="60"/>
      <c r="ABB15542" s="60"/>
      <c r="ABC15542" s="60"/>
      <c r="ABD15542" s="60"/>
      <c r="ABE15542" s="60"/>
      <c r="ABF15542" s="60"/>
      <c r="ABG15542" s="60"/>
      <c r="ABH15542" s="60"/>
      <c r="ABI15542" s="60"/>
      <c r="ABJ15542" s="60"/>
      <c r="ABK15542" s="60"/>
      <c r="ABL15542" s="60"/>
      <c r="ABM15542" s="60"/>
      <c r="ABN15542" s="60"/>
      <c r="ABO15542" s="60"/>
      <c r="ABP15542" s="60"/>
      <c r="ABQ15542" s="60"/>
      <c r="ABR15542" s="60">
        <v>0.104206384851298</v>
      </c>
      <c r="ABS15542" s="60"/>
      <c r="ABT15542" s="60"/>
      <c r="ABU15542" s="60"/>
      <c r="ABV15542" s="60"/>
      <c r="ABW15542" s="60"/>
      <c r="ABX15542" s="60"/>
    </row>
    <row r="15543" spans="727:752" x14ac:dyDescent="0.25">
      <c r="AAY15543" s="60"/>
      <c r="AAZ15543" s="60"/>
      <c r="ABA15543" s="60"/>
      <c r="ABB15543" s="60"/>
      <c r="ABC15543" s="60"/>
      <c r="ABD15543" s="60"/>
      <c r="ABE15543" s="60"/>
      <c r="ABF15543" s="60"/>
      <c r="ABG15543" s="60"/>
      <c r="ABH15543" s="60"/>
      <c r="ABI15543" s="60"/>
      <c r="ABJ15543" s="60"/>
      <c r="ABK15543" s="60"/>
      <c r="ABL15543" s="60"/>
      <c r="ABM15543" s="60"/>
      <c r="ABN15543" s="60"/>
      <c r="ABO15543" s="60"/>
      <c r="ABP15543" s="60"/>
      <c r="ABQ15543" s="60"/>
      <c r="ABR15543" s="60">
        <v>0.104206384851298</v>
      </c>
      <c r="ABS15543" s="60"/>
      <c r="ABT15543" s="60"/>
      <c r="ABU15543" s="60"/>
      <c r="ABV15543" s="60"/>
      <c r="ABW15543" s="60"/>
      <c r="ABX15543" s="60"/>
    </row>
    <row r="15544" spans="727:752" x14ac:dyDescent="0.25">
      <c r="AAY15544" s="60"/>
      <c r="AAZ15544" s="60"/>
      <c r="ABA15544" s="60"/>
      <c r="ABB15544" s="60"/>
      <c r="ABC15544" s="60"/>
      <c r="ABD15544" s="60"/>
      <c r="ABE15544" s="60"/>
      <c r="ABF15544" s="60"/>
      <c r="ABG15544" s="60"/>
      <c r="ABH15544" s="60"/>
      <c r="ABI15544" s="60"/>
      <c r="ABJ15544" s="60"/>
      <c r="ABK15544" s="60"/>
      <c r="ABL15544" s="60"/>
      <c r="ABM15544" s="60"/>
      <c r="ABN15544" s="60"/>
      <c r="ABO15544" s="60"/>
      <c r="ABP15544" s="60"/>
      <c r="ABQ15544" s="60"/>
      <c r="ABR15544" s="60">
        <v>0.104041053426775</v>
      </c>
      <c r="ABS15544" s="60"/>
      <c r="ABT15544" s="60"/>
      <c r="ABU15544" s="60"/>
      <c r="ABV15544" s="60"/>
      <c r="ABW15544" s="60"/>
      <c r="ABX15544" s="60"/>
    </row>
    <row r="15545" spans="727:752" x14ac:dyDescent="0.25">
      <c r="AAY15545" s="60"/>
      <c r="AAZ15545" s="60"/>
      <c r="ABA15545" s="60"/>
      <c r="ABB15545" s="60"/>
      <c r="ABC15545" s="60"/>
      <c r="ABD15545" s="60"/>
      <c r="ABE15545" s="60"/>
      <c r="ABF15545" s="60"/>
      <c r="ABG15545" s="60"/>
      <c r="ABH15545" s="60"/>
      <c r="ABI15545" s="60"/>
      <c r="ABJ15545" s="60"/>
      <c r="ABK15545" s="60"/>
      <c r="ABL15545" s="60"/>
      <c r="ABM15545" s="60"/>
      <c r="ABN15545" s="60"/>
      <c r="ABO15545" s="60"/>
      <c r="ABP15545" s="60"/>
      <c r="ABQ15545" s="60"/>
      <c r="ABR15545" s="60">
        <v>0.104041053426775</v>
      </c>
      <c r="ABS15545" s="60"/>
      <c r="ABT15545" s="60"/>
      <c r="ABU15545" s="60"/>
      <c r="ABV15545" s="60"/>
      <c r="ABW15545" s="60"/>
      <c r="ABX15545" s="60"/>
    </row>
    <row r="15546" spans="727:752" x14ac:dyDescent="0.25">
      <c r="AAY15546" s="60"/>
      <c r="AAZ15546" s="60"/>
      <c r="ABA15546" s="60"/>
      <c r="ABB15546" s="60"/>
      <c r="ABC15546" s="60"/>
      <c r="ABD15546" s="60"/>
      <c r="ABE15546" s="60"/>
      <c r="ABF15546" s="60"/>
      <c r="ABG15546" s="60"/>
      <c r="ABH15546" s="60"/>
      <c r="ABI15546" s="60"/>
      <c r="ABJ15546" s="60"/>
      <c r="ABK15546" s="60"/>
      <c r="ABL15546" s="60"/>
      <c r="ABM15546" s="60"/>
      <c r="ABN15546" s="60"/>
      <c r="ABO15546" s="60"/>
      <c r="ABP15546" s="60"/>
      <c r="ABQ15546" s="60"/>
      <c r="ABR15546" s="60">
        <v>0.10342152548825601</v>
      </c>
      <c r="ABS15546" s="60"/>
      <c r="ABT15546" s="60"/>
      <c r="ABU15546" s="60"/>
      <c r="ABV15546" s="60"/>
      <c r="ABW15546" s="60"/>
      <c r="ABX15546" s="60"/>
    </row>
    <row r="15547" spans="727:752" x14ac:dyDescent="0.25">
      <c r="AAY15547" s="60"/>
      <c r="AAZ15547" s="60"/>
      <c r="ABA15547" s="60"/>
      <c r="ABB15547" s="60"/>
      <c r="ABC15547" s="60"/>
      <c r="ABD15547" s="60"/>
      <c r="ABE15547" s="60"/>
      <c r="ABF15547" s="60"/>
      <c r="ABG15547" s="60"/>
      <c r="ABH15547" s="60"/>
      <c r="ABI15547" s="60"/>
      <c r="ABJ15547" s="60"/>
      <c r="ABK15547" s="60"/>
      <c r="ABL15547" s="60"/>
      <c r="ABM15547" s="60"/>
      <c r="ABN15547" s="60"/>
      <c r="ABO15547" s="60"/>
      <c r="ABP15547" s="60"/>
      <c r="ABQ15547" s="60"/>
      <c r="ABR15547" s="60">
        <v>0.103139827207061</v>
      </c>
      <c r="ABS15547" s="60"/>
      <c r="ABT15547" s="60"/>
      <c r="ABU15547" s="60"/>
      <c r="ABV15547" s="60"/>
      <c r="ABW15547" s="60"/>
      <c r="ABX15547" s="60"/>
    </row>
    <row r="15548" spans="727:752" x14ac:dyDescent="0.25">
      <c r="AAY15548" s="60"/>
      <c r="AAZ15548" s="60"/>
      <c r="ABA15548" s="60"/>
      <c r="ABB15548" s="60"/>
      <c r="ABC15548" s="60"/>
      <c r="ABD15548" s="60"/>
      <c r="ABE15548" s="60"/>
      <c r="ABF15548" s="60"/>
      <c r="ABG15548" s="60"/>
      <c r="ABH15548" s="60"/>
      <c r="ABI15548" s="60"/>
      <c r="ABJ15548" s="60"/>
      <c r="ABK15548" s="60"/>
      <c r="ABL15548" s="60"/>
      <c r="ABM15548" s="60"/>
      <c r="ABN15548" s="60"/>
      <c r="ABO15548" s="60"/>
      <c r="ABP15548" s="60"/>
      <c r="ABQ15548" s="60"/>
      <c r="ABR15548" s="60">
        <v>0.103139827207061</v>
      </c>
      <c r="ABS15548" s="60"/>
      <c r="ABT15548" s="60"/>
      <c r="ABU15548" s="60"/>
      <c r="ABV15548" s="60"/>
      <c r="ABW15548" s="60"/>
      <c r="ABX15548" s="60"/>
    </row>
    <row r="15549" spans="727:752" x14ac:dyDescent="0.25">
      <c r="AAY15549" s="60"/>
      <c r="AAZ15549" s="60"/>
      <c r="ABA15549" s="60"/>
      <c r="ABB15549" s="60"/>
      <c r="ABC15549" s="60"/>
      <c r="ABD15549" s="60"/>
      <c r="ABE15549" s="60"/>
      <c r="ABF15549" s="60"/>
      <c r="ABG15549" s="60"/>
      <c r="ABH15549" s="60"/>
      <c r="ABI15549" s="60"/>
      <c r="ABJ15549" s="60"/>
      <c r="ABK15549" s="60"/>
      <c r="ABL15549" s="60"/>
      <c r="ABM15549" s="60"/>
      <c r="ABN15549" s="60"/>
      <c r="ABO15549" s="60"/>
      <c r="ABP15549" s="60"/>
      <c r="ABQ15549" s="60"/>
      <c r="ABR15549" s="60">
        <v>0.102776137090045</v>
      </c>
      <c r="ABS15549" s="60"/>
      <c r="ABT15549" s="60"/>
      <c r="ABU15549" s="60"/>
      <c r="ABV15549" s="60"/>
      <c r="ABW15549" s="60"/>
      <c r="ABX15549" s="60"/>
    </row>
    <row r="15550" spans="727:752" x14ac:dyDescent="0.25">
      <c r="AAY15550" s="60"/>
      <c r="AAZ15550" s="60"/>
      <c r="ABA15550" s="60"/>
      <c r="ABB15550" s="60"/>
      <c r="ABC15550" s="60"/>
      <c r="ABD15550" s="60"/>
      <c r="ABE15550" s="60"/>
      <c r="ABF15550" s="60"/>
      <c r="ABG15550" s="60"/>
      <c r="ABH15550" s="60"/>
      <c r="ABI15550" s="60"/>
      <c r="ABJ15550" s="60"/>
      <c r="ABK15550" s="60"/>
      <c r="ABL15550" s="60"/>
      <c r="ABM15550" s="60"/>
      <c r="ABN15550" s="60"/>
      <c r="ABO15550" s="60"/>
      <c r="ABP15550" s="60"/>
      <c r="ABQ15550" s="60"/>
      <c r="ABR15550" s="60">
        <v>0.102776137090045</v>
      </c>
      <c r="ABS15550" s="60"/>
      <c r="ABT15550" s="60"/>
      <c r="ABU15550" s="60"/>
      <c r="ABV15550" s="60"/>
      <c r="ABW15550" s="60"/>
      <c r="ABX15550" s="60"/>
    </row>
    <row r="15551" spans="727:752" x14ac:dyDescent="0.25">
      <c r="AAY15551" s="60"/>
      <c r="AAZ15551" s="60"/>
      <c r="ABA15551" s="60"/>
      <c r="ABB15551" s="60"/>
      <c r="ABC15551" s="60"/>
      <c r="ABD15551" s="60"/>
      <c r="ABE15551" s="60"/>
      <c r="ABF15551" s="60"/>
      <c r="ABG15551" s="60"/>
      <c r="ABH15551" s="60"/>
      <c r="ABI15551" s="60"/>
      <c r="ABJ15551" s="60"/>
      <c r="ABK15551" s="60"/>
      <c r="ABL15551" s="60"/>
      <c r="ABM15551" s="60"/>
      <c r="ABN15551" s="60"/>
      <c r="ABO15551" s="60"/>
      <c r="ABP15551" s="60"/>
      <c r="ABQ15551" s="60"/>
      <c r="ABR15551" s="60">
        <v>0.102602569161063</v>
      </c>
      <c r="ABS15551" s="60"/>
      <c r="ABT15551" s="60"/>
      <c r="ABU15551" s="60"/>
      <c r="ABV15551" s="60"/>
      <c r="ABW15551" s="60"/>
      <c r="ABX15551" s="60"/>
    </row>
    <row r="15552" spans="727:752" x14ac:dyDescent="0.25">
      <c r="AAY15552" s="60"/>
      <c r="AAZ15552" s="60"/>
      <c r="ABA15552" s="60"/>
      <c r="ABB15552" s="60"/>
      <c r="ABC15552" s="60"/>
      <c r="ABD15552" s="60"/>
      <c r="ABE15552" s="60"/>
      <c r="ABF15552" s="60"/>
      <c r="ABG15552" s="60"/>
      <c r="ABH15552" s="60"/>
      <c r="ABI15552" s="60"/>
      <c r="ABJ15552" s="60"/>
      <c r="ABK15552" s="60"/>
      <c r="ABL15552" s="60"/>
      <c r="ABM15552" s="60"/>
      <c r="ABN15552" s="60"/>
      <c r="ABO15552" s="60"/>
      <c r="ABP15552" s="60"/>
      <c r="ABQ15552" s="60"/>
      <c r="ABR15552" s="60">
        <v>0.102602569161063</v>
      </c>
      <c r="ABS15552" s="60"/>
      <c r="ABT15552" s="60"/>
      <c r="ABU15552" s="60"/>
      <c r="ABV15552" s="60"/>
      <c r="ABW15552" s="60"/>
      <c r="ABX15552" s="60"/>
    </row>
    <row r="15553" spans="727:752" x14ac:dyDescent="0.25">
      <c r="AAY15553" s="60"/>
      <c r="AAZ15553" s="60"/>
      <c r="ABA15553" s="60"/>
      <c r="ABB15553" s="60"/>
      <c r="ABC15553" s="60"/>
      <c r="ABD15553" s="60"/>
      <c r="ABE15553" s="60"/>
      <c r="ABF15553" s="60"/>
      <c r="ABG15553" s="60"/>
      <c r="ABH15553" s="60"/>
      <c r="ABI15553" s="60"/>
      <c r="ABJ15553" s="60"/>
      <c r="ABK15553" s="60"/>
      <c r="ABL15553" s="60"/>
      <c r="ABM15553" s="60"/>
      <c r="ABN15553" s="60"/>
      <c r="ABO15553" s="60"/>
      <c r="ABP15553" s="60"/>
      <c r="ABQ15553" s="60"/>
      <c r="ABR15553" s="60">
        <v>0.102593107277845</v>
      </c>
      <c r="ABS15553" s="60"/>
      <c r="ABT15553" s="60"/>
      <c r="ABU15553" s="60"/>
      <c r="ABV15553" s="60"/>
      <c r="ABW15553" s="60"/>
      <c r="ABX15553" s="60"/>
    </row>
    <row r="15554" spans="727:752" x14ac:dyDescent="0.25">
      <c r="AAY15554" s="60"/>
      <c r="AAZ15554" s="60"/>
      <c r="ABA15554" s="60"/>
      <c r="ABB15554" s="60"/>
      <c r="ABC15554" s="60"/>
      <c r="ABD15554" s="60"/>
      <c r="ABE15554" s="60"/>
      <c r="ABF15554" s="60"/>
      <c r="ABG15554" s="60"/>
      <c r="ABH15554" s="60"/>
      <c r="ABI15554" s="60"/>
      <c r="ABJ15554" s="60"/>
      <c r="ABK15554" s="60"/>
      <c r="ABL15554" s="60"/>
      <c r="ABM15554" s="60"/>
      <c r="ABN15554" s="60"/>
      <c r="ABO15554" s="60"/>
      <c r="ABP15554" s="60"/>
      <c r="ABQ15554" s="60"/>
      <c r="ABR15554" s="60">
        <v>0.102593107277845</v>
      </c>
      <c r="ABS15554" s="60"/>
      <c r="ABT15554" s="60"/>
      <c r="ABU15554" s="60"/>
      <c r="ABV15554" s="60"/>
      <c r="ABW15554" s="60"/>
      <c r="ABX15554" s="60"/>
    </row>
    <row r="15555" spans="727:752" x14ac:dyDescent="0.25">
      <c r="AAY15555" s="60"/>
      <c r="AAZ15555" s="60"/>
      <c r="ABA15555" s="60"/>
      <c r="ABB15555" s="60"/>
      <c r="ABC15555" s="60"/>
      <c r="ABD15555" s="60"/>
      <c r="ABE15555" s="60"/>
      <c r="ABF15555" s="60"/>
      <c r="ABG15555" s="60"/>
      <c r="ABH15555" s="60"/>
      <c r="ABI15555" s="60"/>
      <c r="ABJ15555" s="60"/>
      <c r="ABK15555" s="60"/>
      <c r="ABL15555" s="60"/>
      <c r="ABM15555" s="60"/>
      <c r="ABN15555" s="60"/>
      <c r="ABO15555" s="60"/>
      <c r="ABP15555" s="60"/>
      <c r="ABQ15555" s="60"/>
      <c r="ABR15555" s="60">
        <v>0.102587426930392</v>
      </c>
      <c r="ABS15555" s="60"/>
      <c r="ABT15555" s="60"/>
      <c r="ABU15555" s="60"/>
      <c r="ABV15555" s="60"/>
      <c r="ABW15555" s="60"/>
      <c r="ABX15555" s="60"/>
    </row>
    <row r="15556" spans="727:752" x14ac:dyDescent="0.25">
      <c r="AAY15556" s="60"/>
      <c r="AAZ15556" s="60"/>
      <c r="ABA15556" s="60"/>
      <c r="ABB15556" s="60"/>
      <c r="ABC15556" s="60"/>
      <c r="ABD15556" s="60"/>
      <c r="ABE15556" s="60"/>
      <c r="ABF15556" s="60"/>
      <c r="ABG15556" s="60"/>
      <c r="ABH15556" s="60"/>
      <c r="ABI15556" s="60"/>
      <c r="ABJ15556" s="60"/>
      <c r="ABK15556" s="60"/>
      <c r="ABL15556" s="60"/>
      <c r="ABM15556" s="60"/>
      <c r="ABN15556" s="60"/>
      <c r="ABO15556" s="60"/>
      <c r="ABP15556" s="60"/>
      <c r="ABQ15556" s="60"/>
      <c r="ABR15556" s="60">
        <v>0.102587426930392</v>
      </c>
      <c r="ABS15556" s="60"/>
      <c r="ABT15556" s="60"/>
      <c r="ABU15556" s="60"/>
      <c r="ABV15556" s="60"/>
      <c r="ABW15556" s="60"/>
      <c r="ABX15556" s="60"/>
    </row>
    <row r="15557" spans="727:752" x14ac:dyDescent="0.25">
      <c r="AAY15557" s="60"/>
      <c r="AAZ15557" s="60"/>
      <c r="ABA15557" s="60"/>
      <c r="ABB15557" s="60"/>
      <c r="ABC15557" s="60"/>
      <c r="ABD15557" s="60"/>
      <c r="ABE15557" s="60"/>
      <c r="ABF15557" s="60"/>
      <c r="ABG15557" s="60"/>
      <c r="ABH15557" s="60"/>
      <c r="ABI15557" s="60"/>
      <c r="ABJ15557" s="60"/>
      <c r="ABK15557" s="60"/>
      <c r="ABL15557" s="60"/>
      <c r="ABM15557" s="60"/>
      <c r="ABN15557" s="60"/>
      <c r="ABO15557" s="60"/>
      <c r="ABP15557" s="60"/>
      <c r="ABQ15557" s="60"/>
      <c r="ABR15557" s="60">
        <v>0.102003958937273</v>
      </c>
      <c r="ABS15557" s="60"/>
      <c r="ABT15557" s="60"/>
      <c r="ABU15557" s="60"/>
      <c r="ABV15557" s="60"/>
      <c r="ABW15557" s="60"/>
      <c r="ABX15557" s="60"/>
    </row>
    <row r="15558" spans="727:752" x14ac:dyDescent="0.25">
      <c r="AAY15558" s="60"/>
      <c r="AAZ15558" s="60"/>
      <c r="ABA15558" s="60"/>
      <c r="ABB15558" s="60"/>
      <c r="ABC15558" s="60"/>
      <c r="ABD15558" s="60"/>
      <c r="ABE15558" s="60"/>
      <c r="ABF15558" s="60"/>
      <c r="ABG15558" s="60"/>
      <c r="ABH15558" s="60"/>
      <c r="ABI15558" s="60"/>
      <c r="ABJ15558" s="60"/>
      <c r="ABK15558" s="60"/>
      <c r="ABL15558" s="60"/>
      <c r="ABM15558" s="60"/>
      <c r="ABN15558" s="60"/>
      <c r="ABO15558" s="60"/>
      <c r="ABP15558" s="60"/>
      <c r="ABQ15558" s="60"/>
      <c r="ABR15558" s="60">
        <v>0.102003958937273</v>
      </c>
      <c r="ABS15558" s="60"/>
      <c r="ABT15558" s="60"/>
      <c r="ABU15558" s="60"/>
      <c r="ABV15558" s="60"/>
      <c r="ABW15558" s="60"/>
      <c r="ABX15558" s="60"/>
    </row>
    <row r="15559" spans="727:752" x14ac:dyDescent="0.25">
      <c r="AAY15559" s="60"/>
      <c r="AAZ15559" s="60"/>
      <c r="ABA15559" s="60"/>
      <c r="ABB15559" s="60"/>
      <c r="ABC15559" s="60"/>
      <c r="ABD15559" s="60"/>
      <c r="ABE15559" s="60"/>
      <c r="ABF15559" s="60"/>
      <c r="ABG15559" s="60"/>
      <c r="ABH15559" s="60"/>
      <c r="ABI15559" s="60"/>
      <c r="ABJ15559" s="60"/>
      <c r="ABK15559" s="60"/>
      <c r="ABL15559" s="60"/>
      <c r="ABM15559" s="60"/>
      <c r="ABN15559" s="60"/>
      <c r="ABO15559" s="60"/>
      <c r="ABP15559" s="60"/>
      <c r="ABQ15559" s="60"/>
      <c r="ABR15559" s="60">
        <v>0.101993520169692</v>
      </c>
      <c r="ABS15559" s="60"/>
      <c r="ABT15559" s="60"/>
      <c r="ABU15559" s="60"/>
      <c r="ABV15559" s="60"/>
      <c r="ABW15559" s="60"/>
      <c r="ABX15559" s="60"/>
    </row>
    <row r="15560" spans="727:752" x14ac:dyDescent="0.25">
      <c r="AAY15560" s="60"/>
      <c r="AAZ15560" s="60"/>
      <c r="ABA15560" s="60"/>
      <c r="ABB15560" s="60"/>
      <c r="ABC15560" s="60"/>
      <c r="ABD15560" s="60"/>
      <c r="ABE15560" s="60"/>
      <c r="ABF15560" s="60"/>
      <c r="ABG15560" s="60"/>
      <c r="ABH15560" s="60"/>
      <c r="ABI15560" s="60"/>
      <c r="ABJ15560" s="60"/>
      <c r="ABK15560" s="60"/>
      <c r="ABL15560" s="60"/>
      <c r="ABM15560" s="60"/>
      <c r="ABN15560" s="60"/>
      <c r="ABO15560" s="60"/>
      <c r="ABP15560" s="60"/>
      <c r="ABQ15560" s="60"/>
      <c r="ABR15560" s="60">
        <v>0.101993520169692</v>
      </c>
      <c r="ABS15560" s="60"/>
      <c r="ABT15560" s="60"/>
      <c r="ABU15560" s="60"/>
      <c r="ABV15560" s="60"/>
      <c r="ABW15560" s="60"/>
      <c r="ABX15560" s="60"/>
    </row>
    <row r="15561" spans="727:752" x14ac:dyDescent="0.25">
      <c r="AAY15561" s="60"/>
      <c r="AAZ15561" s="60"/>
      <c r="ABA15561" s="60"/>
      <c r="ABB15561" s="60"/>
      <c r="ABC15561" s="60"/>
      <c r="ABD15561" s="60"/>
      <c r="ABE15561" s="60"/>
      <c r="ABF15561" s="60"/>
      <c r="ABG15561" s="60"/>
      <c r="ABH15561" s="60"/>
      <c r="ABI15561" s="60"/>
      <c r="ABJ15561" s="60"/>
      <c r="ABK15561" s="60"/>
      <c r="ABL15561" s="60"/>
      <c r="ABM15561" s="60"/>
      <c r="ABN15561" s="60"/>
      <c r="ABO15561" s="60"/>
      <c r="ABP15561" s="60"/>
      <c r="ABQ15561" s="60"/>
      <c r="ABR15561" s="60">
        <v>0.101890930017531</v>
      </c>
      <c r="ABS15561" s="60"/>
      <c r="ABT15561" s="60"/>
      <c r="ABU15561" s="60"/>
      <c r="ABV15561" s="60"/>
      <c r="ABW15561" s="60"/>
      <c r="ABX15561" s="60"/>
    </row>
    <row r="15562" spans="727:752" x14ac:dyDescent="0.25">
      <c r="AAY15562" s="60"/>
      <c r="AAZ15562" s="60"/>
      <c r="ABA15562" s="60"/>
      <c r="ABB15562" s="60"/>
      <c r="ABC15562" s="60"/>
      <c r="ABD15562" s="60"/>
      <c r="ABE15562" s="60"/>
      <c r="ABF15562" s="60"/>
      <c r="ABG15562" s="60"/>
      <c r="ABH15562" s="60"/>
      <c r="ABI15562" s="60"/>
      <c r="ABJ15562" s="60"/>
      <c r="ABK15562" s="60"/>
      <c r="ABL15562" s="60"/>
      <c r="ABM15562" s="60"/>
      <c r="ABN15562" s="60"/>
      <c r="ABO15562" s="60"/>
      <c r="ABP15562" s="60"/>
      <c r="ABQ15562" s="60"/>
      <c r="ABR15562" s="60">
        <v>0.101890930017531</v>
      </c>
      <c r="ABS15562" s="60"/>
      <c r="ABT15562" s="60"/>
      <c r="ABU15562" s="60"/>
      <c r="ABV15562" s="60"/>
      <c r="ABW15562" s="60"/>
      <c r="ABX15562" s="60"/>
    </row>
    <row r="15563" spans="727:752" x14ac:dyDescent="0.25">
      <c r="AAY15563" s="60"/>
      <c r="AAZ15563" s="60"/>
      <c r="ABA15563" s="60"/>
      <c r="ABB15563" s="60"/>
      <c r="ABC15563" s="60"/>
      <c r="ABD15563" s="60"/>
      <c r="ABE15563" s="60"/>
      <c r="ABF15563" s="60"/>
      <c r="ABG15563" s="60"/>
      <c r="ABH15563" s="60"/>
      <c r="ABI15563" s="60"/>
      <c r="ABJ15563" s="60"/>
      <c r="ABK15563" s="60"/>
      <c r="ABL15563" s="60"/>
      <c r="ABM15563" s="60"/>
      <c r="ABN15563" s="60"/>
      <c r="ABO15563" s="60"/>
      <c r="ABP15563" s="60"/>
      <c r="ABQ15563" s="60"/>
      <c r="ABR15563" s="60">
        <v>0.101508019805457</v>
      </c>
      <c r="ABS15563" s="60"/>
      <c r="ABT15563" s="60"/>
      <c r="ABU15563" s="60"/>
      <c r="ABV15563" s="60"/>
      <c r="ABW15563" s="60"/>
      <c r="ABX15563" s="60"/>
    </row>
    <row r="15564" spans="727:752" x14ac:dyDescent="0.25">
      <c r="AAY15564" s="60"/>
      <c r="AAZ15564" s="60"/>
      <c r="ABA15564" s="60"/>
      <c r="ABB15564" s="60"/>
      <c r="ABC15564" s="60"/>
      <c r="ABD15564" s="60"/>
      <c r="ABE15564" s="60"/>
      <c r="ABF15564" s="60"/>
      <c r="ABG15564" s="60"/>
      <c r="ABH15564" s="60"/>
      <c r="ABI15564" s="60"/>
      <c r="ABJ15564" s="60"/>
      <c r="ABK15564" s="60"/>
      <c r="ABL15564" s="60"/>
      <c r="ABM15564" s="60"/>
      <c r="ABN15564" s="60"/>
      <c r="ABO15564" s="60"/>
      <c r="ABP15564" s="60"/>
      <c r="ABQ15564" s="60"/>
      <c r="ABR15564" s="60">
        <v>0.101508019805457</v>
      </c>
      <c r="ABS15564" s="60"/>
      <c r="ABT15564" s="60"/>
      <c r="ABU15564" s="60"/>
      <c r="ABV15564" s="60"/>
      <c r="ABW15564" s="60"/>
      <c r="ABX15564" s="60"/>
    </row>
    <row r="15565" spans="727:752" x14ac:dyDescent="0.25">
      <c r="AAY15565" s="60"/>
      <c r="AAZ15565" s="60"/>
      <c r="ABA15565" s="60"/>
      <c r="ABB15565" s="60"/>
      <c r="ABC15565" s="60"/>
      <c r="ABD15565" s="60"/>
      <c r="ABE15565" s="60"/>
      <c r="ABF15565" s="60"/>
      <c r="ABG15565" s="60"/>
      <c r="ABH15565" s="60"/>
      <c r="ABI15565" s="60"/>
      <c r="ABJ15565" s="60"/>
      <c r="ABK15565" s="60"/>
      <c r="ABL15565" s="60"/>
      <c r="ABM15565" s="60"/>
      <c r="ABN15565" s="60"/>
      <c r="ABO15565" s="60"/>
      <c r="ABP15565" s="60"/>
      <c r="ABQ15565" s="60"/>
      <c r="ABR15565" s="60">
        <v>0.101227490809967</v>
      </c>
      <c r="ABS15565" s="60"/>
      <c r="ABT15565" s="60"/>
      <c r="ABU15565" s="60"/>
      <c r="ABV15565" s="60"/>
      <c r="ABW15565" s="60"/>
      <c r="ABX15565" s="60"/>
    </row>
    <row r="15566" spans="727:752" x14ac:dyDescent="0.25">
      <c r="AAY15566" s="60"/>
      <c r="AAZ15566" s="60"/>
      <c r="ABA15566" s="60"/>
      <c r="ABB15566" s="60"/>
      <c r="ABC15566" s="60"/>
      <c r="ABD15566" s="60"/>
      <c r="ABE15566" s="60"/>
      <c r="ABF15566" s="60"/>
      <c r="ABG15566" s="60"/>
      <c r="ABH15566" s="60"/>
      <c r="ABI15566" s="60"/>
      <c r="ABJ15566" s="60"/>
      <c r="ABK15566" s="60"/>
      <c r="ABL15566" s="60"/>
      <c r="ABM15566" s="60"/>
      <c r="ABN15566" s="60"/>
      <c r="ABO15566" s="60"/>
      <c r="ABP15566" s="60"/>
      <c r="ABQ15566" s="60"/>
      <c r="ABR15566" s="60">
        <v>0.101164901326074</v>
      </c>
      <c r="ABS15566" s="60"/>
      <c r="ABT15566" s="60"/>
      <c r="ABU15566" s="60"/>
      <c r="ABV15566" s="60"/>
      <c r="ABW15566" s="60"/>
      <c r="ABX15566" s="60"/>
    </row>
    <row r="15567" spans="727:752" x14ac:dyDescent="0.25">
      <c r="AAY15567" s="60"/>
      <c r="AAZ15567" s="60"/>
      <c r="ABA15567" s="60"/>
      <c r="ABB15567" s="60"/>
      <c r="ABC15567" s="60"/>
      <c r="ABD15567" s="60"/>
      <c r="ABE15567" s="60"/>
      <c r="ABF15567" s="60"/>
      <c r="ABG15567" s="60"/>
      <c r="ABH15567" s="60"/>
      <c r="ABI15567" s="60"/>
      <c r="ABJ15567" s="60"/>
      <c r="ABK15567" s="60"/>
      <c r="ABL15567" s="60"/>
      <c r="ABM15567" s="60"/>
      <c r="ABN15567" s="60"/>
      <c r="ABO15567" s="60"/>
      <c r="ABP15567" s="60"/>
      <c r="ABQ15567" s="60"/>
      <c r="ABR15567" s="60">
        <v>0.101164901326074</v>
      </c>
      <c r="ABS15567" s="60"/>
      <c r="ABT15567" s="60"/>
      <c r="ABU15567" s="60"/>
      <c r="ABV15567" s="60"/>
      <c r="ABW15567" s="60"/>
      <c r="ABX15567" s="60"/>
    </row>
    <row r="15568" spans="727:752" x14ac:dyDescent="0.25">
      <c r="AAY15568" s="60"/>
      <c r="AAZ15568" s="60"/>
      <c r="ABA15568" s="60"/>
      <c r="ABB15568" s="60"/>
      <c r="ABC15568" s="60"/>
      <c r="ABD15568" s="60"/>
      <c r="ABE15568" s="60"/>
      <c r="ABF15568" s="60"/>
      <c r="ABG15568" s="60"/>
      <c r="ABH15568" s="60"/>
      <c r="ABI15568" s="60"/>
      <c r="ABJ15568" s="60"/>
      <c r="ABK15568" s="60"/>
      <c r="ABL15568" s="60"/>
      <c r="ABM15568" s="60"/>
      <c r="ABN15568" s="60"/>
      <c r="ABO15568" s="60"/>
      <c r="ABP15568" s="60"/>
      <c r="ABQ15568" s="60"/>
      <c r="ABR15568" s="60">
        <v>0.10103710994221</v>
      </c>
      <c r="ABS15568" s="60"/>
      <c r="ABT15568" s="60"/>
      <c r="ABU15568" s="60"/>
      <c r="ABV15568" s="60"/>
      <c r="ABW15568" s="60"/>
      <c r="ABX15568" s="60"/>
    </row>
    <row r="15569" spans="727:752" x14ac:dyDescent="0.25">
      <c r="AAY15569" s="60"/>
      <c r="AAZ15569" s="60"/>
      <c r="ABA15569" s="60"/>
      <c r="ABB15569" s="60"/>
      <c r="ABC15569" s="60"/>
      <c r="ABD15569" s="60"/>
      <c r="ABE15569" s="60"/>
      <c r="ABF15569" s="60"/>
      <c r="ABG15569" s="60"/>
      <c r="ABH15569" s="60"/>
      <c r="ABI15569" s="60"/>
      <c r="ABJ15569" s="60"/>
      <c r="ABK15569" s="60"/>
      <c r="ABL15569" s="60"/>
      <c r="ABM15569" s="60"/>
      <c r="ABN15569" s="60"/>
      <c r="ABO15569" s="60"/>
      <c r="ABP15569" s="60"/>
      <c r="ABQ15569" s="60"/>
      <c r="ABR15569" s="60">
        <v>0.10103710994221</v>
      </c>
      <c r="ABS15569" s="60"/>
      <c r="ABT15569" s="60"/>
      <c r="ABU15569" s="60"/>
      <c r="ABV15569" s="60"/>
      <c r="ABW15569" s="60"/>
      <c r="ABX15569" s="60"/>
    </row>
    <row r="15570" spans="727:752" x14ac:dyDescent="0.25">
      <c r="AAY15570" s="60"/>
      <c r="AAZ15570" s="60"/>
      <c r="ABA15570" s="60"/>
      <c r="ABB15570" s="60"/>
      <c r="ABC15570" s="60"/>
      <c r="ABD15570" s="60"/>
      <c r="ABE15570" s="60"/>
      <c r="ABF15570" s="60"/>
      <c r="ABG15570" s="60"/>
      <c r="ABH15570" s="60"/>
      <c r="ABI15570" s="60"/>
      <c r="ABJ15570" s="60"/>
      <c r="ABK15570" s="60"/>
      <c r="ABL15570" s="60"/>
      <c r="ABM15570" s="60"/>
      <c r="ABN15570" s="60"/>
      <c r="ABO15570" s="60"/>
      <c r="ABP15570" s="60"/>
      <c r="ABQ15570" s="60"/>
      <c r="ABR15570" s="60">
        <v>0.10086764259100001</v>
      </c>
      <c r="ABS15570" s="60"/>
      <c r="ABT15570" s="60"/>
      <c r="ABU15570" s="60"/>
      <c r="ABV15570" s="60"/>
      <c r="ABW15570" s="60"/>
      <c r="ABX15570" s="60"/>
    </row>
    <row r="15571" spans="727:752" x14ac:dyDescent="0.25">
      <c r="AAY15571" s="60"/>
      <c r="AAZ15571" s="60"/>
      <c r="ABA15571" s="60"/>
      <c r="ABB15571" s="60"/>
      <c r="ABC15571" s="60"/>
      <c r="ABD15571" s="60"/>
      <c r="ABE15571" s="60"/>
      <c r="ABF15571" s="60"/>
      <c r="ABG15571" s="60"/>
      <c r="ABH15571" s="60"/>
      <c r="ABI15571" s="60"/>
      <c r="ABJ15571" s="60"/>
      <c r="ABK15571" s="60"/>
      <c r="ABL15571" s="60"/>
      <c r="ABM15571" s="60"/>
      <c r="ABN15571" s="60"/>
      <c r="ABO15571" s="60"/>
      <c r="ABP15571" s="60"/>
      <c r="ABQ15571" s="60"/>
      <c r="ABR15571" s="60">
        <v>0.10086764259100001</v>
      </c>
      <c r="ABS15571" s="60"/>
      <c r="ABT15571" s="60"/>
      <c r="ABU15571" s="60"/>
      <c r="ABV15571" s="60"/>
      <c r="ABW15571" s="60"/>
      <c r="ABX15571" s="60"/>
    </row>
    <row r="15572" spans="727:752" x14ac:dyDescent="0.25">
      <c r="AAY15572" s="60"/>
      <c r="AAZ15572" s="60"/>
      <c r="ABA15572" s="60"/>
      <c r="ABB15572" s="60"/>
      <c r="ABC15572" s="60"/>
      <c r="ABD15572" s="60"/>
      <c r="ABE15572" s="60"/>
      <c r="ABF15572" s="60"/>
      <c r="ABG15572" s="60"/>
      <c r="ABH15572" s="60"/>
      <c r="ABI15572" s="60"/>
      <c r="ABJ15572" s="60"/>
      <c r="ABK15572" s="60"/>
      <c r="ABL15572" s="60"/>
      <c r="ABM15572" s="60"/>
      <c r="ABN15572" s="60"/>
      <c r="ABO15572" s="60"/>
      <c r="ABP15572" s="60"/>
      <c r="ABQ15572" s="60"/>
      <c r="ABR15572" s="60">
        <v>0.100364333049106</v>
      </c>
      <c r="ABS15572" s="60"/>
      <c r="ABT15572" s="60"/>
      <c r="ABU15572" s="60"/>
      <c r="ABV15572" s="60"/>
      <c r="ABW15572" s="60"/>
      <c r="ABX15572" s="60"/>
    </row>
    <row r="15573" spans="727:752" x14ac:dyDescent="0.25">
      <c r="AAY15573" s="60"/>
      <c r="AAZ15573" s="60"/>
      <c r="ABA15573" s="60"/>
      <c r="ABB15573" s="60"/>
      <c r="ABC15573" s="60"/>
      <c r="ABD15573" s="60"/>
      <c r="ABE15573" s="60"/>
      <c r="ABF15573" s="60"/>
      <c r="ABG15573" s="60"/>
      <c r="ABH15573" s="60"/>
      <c r="ABI15573" s="60"/>
      <c r="ABJ15573" s="60"/>
      <c r="ABK15573" s="60"/>
      <c r="ABL15573" s="60"/>
      <c r="ABM15573" s="60"/>
      <c r="ABN15573" s="60"/>
      <c r="ABO15573" s="60"/>
      <c r="ABP15573" s="60"/>
      <c r="ABQ15573" s="60"/>
      <c r="ABR15573" s="60">
        <v>0.100364333049106</v>
      </c>
      <c r="ABS15573" s="60"/>
      <c r="ABT15573" s="60"/>
      <c r="ABU15573" s="60"/>
      <c r="ABV15573" s="60"/>
      <c r="ABW15573" s="60"/>
      <c r="ABX15573" s="60"/>
    </row>
    <row r="15574" spans="727:752" x14ac:dyDescent="0.25">
      <c r="AAY15574" s="60"/>
      <c r="AAZ15574" s="60"/>
      <c r="ABA15574" s="60"/>
      <c r="ABB15574" s="60"/>
      <c r="ABC15574" s="60"/>
      <c r="ABD15574" s="60"/>
      <c r="ABE15574" s="60"/>
      <c r="ABF15574" s="60"/>
      <c r="ABG15574" s="60"/>
      <c r="ABH15574" s="60"/>
      <c r="ABI15574" s="60"/>
      <c r="ABJ15574" s="60"/>
      <c r="ABK15574" s="60"/>
      <c r="ABL15574" s="60"/>
      <c r="ABM15574" s="60"/>
      <c r="ABN15574" s="60"/>
      <c r="ABO15574" s="60"/>
      <c r="ABP15574" s="60"/>
      <c r="ABQ15574" s="60"/>
      <c r="ABR15574" s="60">
        <v>0.10032261630858599</v>
      </c>
      <c r="ABS15574" s="60"/>
      <c r="ABT15574" s="60"/>
      <c r="ABU15574" s="60"/>
      <c r="ABV15574" s="60"/>
      <c r="ABW15574" s="60"/>
      <c r="ABX15574" s="60"/>
    </row>
    <row r="15575" spans="727:752" x14ac:dyDescent="0.25">
      <c r="AAY15575" s="60"/>
      <c r="AAZ15575" s="60"/>
      <c r="ABA15575" s="60"/>
      <c r="ABB15575" s="60"/>
      <c r="ABC15575" s="60"/>
      <c r="ABD15575" s="60"/>
      <c r="ABE15575" s="60"/>
      <c r="ABF15575" s="60"/>
      <c r="ABG15575" s="60"/>
      <c r="ABH15575" s="60"/>
      <c r="ABI15575" s="60"/>
      <c r="ABJ15575" s="60"/>
      <c r="ABK15575" s="60"/>
      <c r="ABL15575" s="60"/>
      <c r="ABM15575" s="60"/>
      <c r="ABN15575" s="60"/>
      <c r="ABO15575" s="60"/>
      <c r="ABP15575" s="60"/>
      <c r="ABQ15575" s="60"/>
      <c r="ABR15575" s="60">
        <v>0.10032261630858599</v>
      </c>
      <c r="ABS15575" s="60"/>
      <c r="ABT15575" s="60"/>
      <c r="ABU15575" s="60"/>
      <c r="ABV15575" s="60"/>
      <c r="ABW15575" s="60"/>
      <c r="ABX15575" s="60"/>
    </row>
    <row r="15576" spans="727:752" x14ac:dyDescent="0.25">
      <c r="AAY15576" s="60"/>
      <c r="AAZ15576" s="60"/>
      <c r="ABA15576" s="60"/>
      <c r="ABB15576" s="60"/>
      <c r="ABC15576" s="60"/>
      <c r="ABD15576" s="60"/>
      <c r="ABE15576" s="60"/>
      <c r="ABF15576" s="60"/>
      <c r="ABG15576" s="60"/>
      <c r="ABH15576" s="60"/>
      <c r="ABI15576" s="60"/>
      <c r="ABJ15576" s="60"/>
      <c r="ABK15576" s="60"/>
      <c r="ABL15576" s="60"/>
      <c r="ABM15576" s="60"/>
      <c r="ABN15576" s="60"/>
      <c r="ABO15576" s="60"/>
      <c r="ABP15576" s="60"/>
      <c r="ABQ15576" s="60"/>
      <c r="ABR15576" s="60">
        <v>0.100111734582499</v>
      </c>
      <c r="ABS15576" s="60"/>
      <c r="ABT15576" s="60"/>
      <c r="ABU15576" s="60"/>
      <c r="ABV15576" s="60"/>
      <c r="ABW15576" s="60"/>
      <c r="ABX15576" s="60"/>
    </row>
    <row r="15577" spans="727:752" x14ac:dyDescent="0.25">
      <c r="AAY15577" s="60"/>
      <c r="AAZ15577" s="60"/>
      <c r="ABA15577" s="60"/>
      <c r="ABB15577" s="60"/>
      <c r="ABC15577" s="60"/>
      <c r="ABD15577" s="60"/>
      <c r="ABE15577" s="60"/>
      <c r="ABF15577" s="60"/>
      <c r="ABG15577" s="60"/>
      <c r="ABH15577" s="60"/>
      <c r="ABI15577" s="60"/>
      <c r="ABJ15577" s="60"/>
      <c r="ABK15577" s="60"/>
      <c r="ABL15577" s="60"/>
      <c r="ABM15577" s="60"/>
      <c r="ABN15577" s="60"/>
      <c r="ABO15577" s="60"/>
      <c r="ABP15577" s="60"/>
      <c r="ABQ15577" s="60"/>
      <c r="ABR15577" s="60">
        <v>0.100111734582499</v>
      </c>
      <c r="ABS15577" s="60"/>
      <c r="ABT15577" s="60"/>
      <c r="ABU15577" s="60"/>
      <c r="ABV15577" s="60"/>
      <c r="ABW15577" s="60"/>
      <c r="ABX15577" s="60"/>
    </row>
    <row r="15578" spans="727:752" x14ac:dyDescent="0.25">
      <c r="AAY15578" s="60"/>
      <c r="AAZ15578" s="60"/>
      <c r="ABA15578" s="60"/>
      <c r="ABB15578" s="60"/>
      <c r="ABC15578" s="60"/>
      <c r="ABD15578" s="60"/>
      <c r="ABE15578" s="60"/>
      <c r="ABF15578" s="60"/>
      <c r="ABG15578" s="60"/>
      <c r="ABH15578" s="60"/>
      <c r="ABI15578" s="60"/>
      <c r="ABJ15578" s="60"/>
      <c r="ABK15578" s="60"/>
      <c r="ABL15578" s="60"/>
      <c r="ABM15578" s="60"/>
      <c r="ABN15578" s="60"/>
      <c r="ABO15578" s="60"/>
      <c r="ABP15578" s="60"/>
      <c r="ABQ15578" s="60"/>
      <c r="ABR15578" s="60">
        <v>0.100092765351986</v>
      </c>
      <c r="ABS15578" s="60"/>
      <c r="ABT15578" s="60"/>
      <c r="ABU15578" s="60"/>
      <c r="ABV15578" s="60"/>
      <c r="ABW15578" s="60"/>
      <c r="ABX15578" s="60"/>
    </row>
    <row r="15579" spans="727:752" x14ac:dyDescent="0.25">
      <c r="AAY15579" s="60"/>
      <c r="AAZ15579" s="60"/>
      <c r="ABA15579" s="60"/>
      <c r="ABB15579" s="60"/>
      <c r="ABC15579" s="60"/>
      <c r="ABD15579" s="60"/>
      <c r="ABE15579" s="60"/>
      <c r="ABF15579" s="60"/>
      <c r="ABG15579" s="60"/>
      <c r="ABH15579" s="60"/>
      <c r="ABI15579" s="60"/>
      <c r="ABJ15579" s="60"/>
      <c r="ABK15579" s="60"/>
      <c r="ABL15579" s="60"/>
      <c r="ABM15579" s="60"/>
      <c r="ABN15579" s="60"/>
      <c r="ABO15579" s="60"/>
      <c r="ABP15579" s="60"/>
      <c r="ABQ15579" s="60"/>
      <c r="ABR15579" s="60">
        <v>0.100092765351986</v>
      </c>
      <c r="ABS15579" s="60"/>
      <c r="ABT15579" s="60"/>
      <c r="ABU15579" s="60"/>
      <c r="ABV15579" s="60"/>
      <c r="ABW15579" s="60"/>
      <c r="ABX15579" s="60"/>
    </row>
    <row r="15580" spans="727:752" x14ac:dyDescent="0.25">
      <c r="AAY15580" s="60"/>
      <c r="AAZ15580" s="60"/>
      <c r="ABA15580" s="60"/>
      <c r="ABB15580" s="60"/>
      <c r="ABC15580" s="60"/>
      <c r="ABD15580" s="60"/>
      <c r="ABE15580" s="60"/>
      <c r="ABF15580" s="60"/>
      <c r="ABG15580" s="60"/>
      <c r="ABH15580" s="60"/>
      <c r="ABI15580" s="60"/>
      <c r="ABJ15580" s="60"/>
      <c r="ABK15580" s="60"/>
      <c r="ABL15580" s="60"/>
      <c r="ABM15580" s="60"/>
      <c r="ABN15580" s="60"/>
      <c r="ABO15580" s="60"/>
      <c r="ABP15580" s="60"/>
      <c r="ABQ15580" s="60"/>
      <c r="ABR15580" s="60">
        <v>9.9834798093324698E-2</v>
      </c>
      <c r="ABS15580" s="60"/>
      <c r="ABT15580" s="60"/>
      <c r="ABU15580" s="60"/>
      <c r="ABV15580" s="60"/>
      <c r="ABW15580" s="60"/>
      <c r="ABX15580" s="60"/>
    </row>
    <row r="15581" spans="727:752" x14ac:dyDescent="0.25">
      <c r="AAY15581" s="60"/>
      <c r="AAZ15581" s="60"/>
      <c r="ABA15581" s="60"/>
      <c r="ABB15581" s="60"/>
      <c r="ABC15581" s="60"/>
      <c r="ABD15581" s="60"/>
      <c r="ABE15581" s="60"/>
      <c r="ABF15581" s="60"/>
      <c r="ABG15581" s="60"/>
      <c r="ABH15581" s="60"/>
      <c r="ABI15581" s="60"/>
      <c r="ABJ15581" s="60"/>
      <c r="ABK15581" s="60"/>
      <c r="ABL15581" s="60"/>
      <c r="ABM15581" s="60"/>
      <c r="ABN15581" s="60"/>
      <c r="ABO15581" s="60"/>
      <c r="ABP15581" s="60"/>
      <c r="ABQ15581" s="60"/>
      <c r="ABR15581" s="60">
        <v>9.9834798093324698E-2</v>
      </c>
      <c r="ABS15581" s="60"/>
      <c r="ABT15581" s="60"/>
      <c r="ABU15581" s="60"/>
      <c r="ABV15581" s="60"/>
      <c r="ABW15581" s="60"/>
      <c r="ABX15581" s="60"/>
    </row>
    <row r="15582" spans="727:752" x14ac:dyDescent="0.25">
      <c r="AAY15582" s="60"/>
      <c r="AAZ15582" s="60"/>
      <c r="ABA15582" s="60"/>
      <c r="ABB15582" s="60"/>
      <c r="ABC15582" s="60"/>
      <c r="ABD15582" s="60"/>
      <c r="ABE15582" s="60"/>
      <c r="ABF15582" s="60"/>
      <c r="ABG15582" s="60"/>
      <c r="ABH15582" s="60"/>
      <c r="ABI15582" s="60"/>
      <c r="ABJ15582" s="60"/>
      <c r="ABK15582" s="60"/>
      <c r="ABL15582" s="60"/>
      <c r="ABM15582" s="60"/>
      <c r="ABN15582" s="60"/>
      <c r="ABO15582" s="60"/>
      <c r="ABP15582" s="60"/>
      <c r="ABQ15582" s="60"/>
      <c r="ABR15582" s="60">
        <v>9.9721728872699394E-2</v>
      </c>
      <c r="ABS15582" s="60"/>
      <c r="ABT15582" s="60"/>
      <c r="ABU15582" s="60"/>
      <c r="ABV15582" s="60"/>
      <c r="ABW15582" s="60"/>
      <c r="ABX15582" s="60"/>
    </row>
    <row r="15583" spans="727:752" x14ac:dyDescent="0.25">
      <c r="AAY15583" s="60"/>
      <c r="AAZ15583" s="60"/>
      <c r="ABA15583" s="60"/>
      <c r="ABB15583" s="60"/>
      <c r="ABC15583" s="60"/>
      <c r="ABD15583" s="60"/>
      <c r="ABE15583" s="60"/>
      <c r="ABF15583" s="60"/>
      <c r="ABG15583" s="60"/>
      <c r="ABH15583" s="60"/>
      <c r="ABI15583" s="60"/>
      <c r="ABJ15583" s="60"/>
      <c r="ABK15583" s="60"/>
      <c r="ABL15583" s="60"/>
      <c r="ABM15583" s="60"/>
      <c r="ABN15583" s="60"/>
      <c r="ABO15583" s="60"/>
      <c r="ABP15583" s="60"/>
      <c r="ABQ15583" s="60"/>
      <c r="ABR15583" s="60">
        <v>9.9721728872699394E-2</v>
      </c>
      <c r="ABS15583" s="60"/>
      <c r="ABT15583" s="60"/>
      <c r="ABU15583" s="60"/>
      <c r="ABV15583" s="60"/>
      <c r="ABW15583" s="60"/>
      <c r="ABX15583" s="60"/>
    </row>
    <row r="15584" spans="727:752" x14ac:dyDescent="0.25">
      <c r="AAY15584" s="60"/>
      <c r="AAZ15584" s="60"/>
      <c r="ABA15584" s="60"/>
      <c r="ABB15584" s="60"/>
      <c r="ABC15584" s="60"/>
      <c r="ABD15584" s="60"/>
      <c r="ABE15584" s="60"/>
      <c r="ABF15584" s="60"/>
      <c r="ABG15584" s="60"/>
      <c r="ABH15584" s="60"/>
      <c r="ABI15584" s="60"/>
      <c r="ABJ15584" s="60"/>
      <c r="ABK15584" s="60"/>
      <c r="ABL15584" s="60"/>
      <c r="ABM15584" s="60"/>
      <c r="ABN15584" s="60"/>
      <c r="ABO15584" s="60"/>
      <c r="ABP15584" s="60"/>
      <c r="ABQ15584" s="60"/>
      <c r="ABR15584" s="60">
        <v>9.9667853910607201E-2</v>
      </c>
      <c r="ABS15584" s="60"/>
      <c r="ABT15584" s="60"/>
      <c r="ABU15584" s="60"/>
      <c r="ABV15584" s="60"/>
      <c r="ABW15584" s="60"/>
      <c r="ABX15584" s="60"/>
    </row>
    <row r="15585" spans="727:752" x14ac:dyDescent="0.25">
      <c r="AAY15585" s="60"/>
      <c r="AAZ15585" s="60"/>
      <c r="ABA15585" s="60"/>
      <c r="ABB15585" s="60"/>
      <c r="ABC15585" s="60"/>
      <c r="ABD15585" s="60"/>
      <c r="ABE15585" s="60"/>
      <c r="ABF15585" s="60"/>
      <c r="ABG15585" s="60"/>
      <c r="ABH15585" s="60"/>
      <c r="ABI15585" s="60"/>
      <c r="ABJ15585" s="60"/>
      <c r="ABK15585" s="60"/>
      <c r="ABL15585" s="60"/>
      <c r="ABM15585" s="60"/>
      <c r="ABN15585" s="60"/>
      <c r="ABO15585" s="60"/>
      <c r="ABP15585" s="60"/>
      <c r="ABQ15585" s="60"/>
      <c r="ABR15585" s="60">
        <v>9.9667853910607201E-2</v>
      </c>
      <c r="ABS15585" s="60"/>
      <c r="ABT15585" s="60"/>
      <c r="ABU15585" s="60"/>
      <c r="ABV15585" s="60"/>
      <c r="ABW15585" s="60"/>
      <c r="ABX15585" s="60"/>
    </row>
    <row r="15586" spans="727:752" x14ac:dyDescent="0.25">
      <c r="AAY15586" s="60"/>
      <c r="AAZ15586" s="60"/>
      <c r="ABA15586" s="60"/>
      <c r="ABB15586" s="60"/>
      <c r="ABC15586" s="60"/>
      <c r="ABD15586" s="60"/>
      <c r="ABE15586" s="60"/>
      <c r="ABF15586" s="60"/>
      <c r="ABG15586" s="60"/>
      <c r="ABH15586" s="60"/>
      <c r="ABI15586" s="60"/>
      <c r="ABJ15586" s="60"/>
      <c r="ABK15586" s="60"/>
      <c r="ABL15586" s="60"/>
      <c r="ABM15586" s="60"/>
      <c r="ABN15586" s="60"/>
      <c r="ABO15586" s="60"/>
      <c r="ABP15586" s="60"/>
      <c r="ABQ15586" s="60"/>
      <c r="ABR15586" s="60">
        <v>9.9337602254387106E-2</v>
      </c>
      <c r="ABS15586" s="60"/>
      <c r="ABT15586" s="60"/>
      <c r="ABU15586" s="60"/>
      <c r="ABV15586" s="60"/>
      <c r="ABW15586" s="60"/>
      <c r="ABX15586" s="60"/>
    </row>
    <row r="15587" spans="727:752" x14ac:dyDescent="0.25">
      <c r="AAY15587" s="60"/>
      <c r="AAZ15587" s="60"/>
      <c r="ABA15587" s="60"/>
      <c r="ABB15587" s="60"/>
      <c r="ABC15587" s="60"/>
      <c r="ABD15587" s="60"/>
      <c r="ABE15587" s="60"/>
      <c r="ABF15587" s="60"/>
      <c r="ABG15587" s="60"/>
      <c r="ABH15587" s="60"/>
      <c r="ABI15587" s="60"/>
      <c r="ABJ15587" s="60"/>
      <c r="ABK15587" s="60"/>
      <c r="ABL15587" s="60"/>
      <c r="ABM15587" s="60"/>
      <c r="ABN15587" s="60"/>
      <c r="ABO15587" s="60"/>
      <c r="ABP15587" s="60"/>
      <c r="ABQ15587" s="60"/>
      <c r="ABR15587" s="60">
        <v>9.9337602254387106E-2</v>
      </c>
      <c r="ABS15587" s="60"/>
      <c r="ABT15587" s="60"/>
      <c r="ABU15587" s="60"/>
      <c r="ABV15587" s="60"/>
      <c r="ABW15587" s="60"/>
      <c r="ABX15587" s="60"/>
    </row>
    <row r="15588" spans="727:752" x14ac:dyDescent="0.25">
      <c r="AAY15588" s="60"/>
      <c r="AAZ15588" s="60"/>
      <c r="ABA15588" s="60"/>
      <c r="ABB15588" s="60"/>
      <c r="ABC15588" s="60"/>
      <c r="ABD15588" s="60"/>
      <c r="ABE15588" s="60"/>
      <c r="ABF15588" s="60"/>
      <c r="ABG15588" s="60"/>
      <c r="ABH15588" s="60"/>
      <c r="ABI15588" s="60"/>
      <c r="ABJ15588" s="60"/>
      <c r="ABK15588" s="60"/>
      <c r="ABL15588" s="60"/>
      <c r="ABM15588" s="60"/>
      <c r="ABN15588" s="60"/>
      <c r="ABO15588" s="60"/>
      <c r="ABP15588" s="60"/>
      <c r="ABQ15588" s="60"/>
      <c r="ABR15588" s="60">
        <v>9.8920524243118799E-2</v>
      </c>
      <c r="ABS15588" s="60"/>
      <c r="ABT15588" s="60"/>
      <c r="ABU15588" s="60"/>
      <c r="ABV15588" s="60"/>
      <c r="ABW15588" s="60"/>
      <c r="ABX15588" s="60"/>
    </row>
    <row r="15589" spans="727:752" x14ac:dyDescent="0.25">
      <c r="AAY15589" s="60"/>
      <c r="AAZ15589" s="60"/>
      <c r="ABA15589" s="60"/>
      <c r="ABB15589" s="60"/>
      <c r="ABC15589" s="60"/>
      <c r="ABD15589" s="60"/>
      <c r="ABE15589" s="60"/>
      <c r="ABF15589" s="60"/>
      <c r="ABG15589" s="60"/>
      <c r="ABH15589" s="60"/>
      <c r="ABI15589" s="60"/>
      <c r="ABJ15589" s="60"/>
      <c r="ABK15589" s="60"/>
      <c r="ABL15589" s="60"/>
      <c r="ABM15589" s="60"/>
      <c r="ABN15589" s="60"/>
      <c r="ABO15589" s="60"/>
      <c r="ABP15589" s="60"/>
      <c r="ABQ15589" s="60"/>
      <c r="ABR15589" s="60">
        <v>9.8920524243118799E-2</v>
      </c>
      <c r="ABS15589" s="60"/>
      <c r="ABT15589" s="60"/>
      <c r="ABU15589" s="60"/>
      <c r="ABV15589" s="60"/>
      <c r="ABW15589" s="60"/>
      <c r="ABX15589" s="60"/>
    </row>
    <row r="15590" spans="727:752" x14ac:dyDescent="0.25">
      <c r="AAY15590" s="60"/>
      <c r="AAZ15590" s="60"/>
      <c r="ABA15590" s="60"/>
      <c r="ABB15590" s="60"/>
      <c r="ABC15590" s="60"/>
      <c r="ABD15590" s="60"/>
      <c r="ABE15590" s="60"/>
      <c r="ABF15590" s="60"/>
      <c r="ABG15590" s="60"/>
      <c r="ABH15590" s="60"/>
      <c r="ABI15590" s="60"/>
      <c r="ABJ15590" s="60"/>
      <c r="ABK15590" s="60"/>
      <c r="ABL15590" s="60"/>
      <c r="ABM15590" s="60"/>
      <c r="ABN15590" s="60"/>
      <c r="ABO15590" s="60"/>
      <c r="ABP15590" s="60"/>
      <c r="ABQ15590" s="60"/>
      <c r="ABR15590" s="60">
        <v>9.8585558548749799E-2</v>
      </c>
      <c r="ABS15590" s="60"/>
      <c r="ABT15590" s="60"/>
      <c r="ABU15590" s="60"/>
      <c r="ABV15590" s="60"/>
      <c r="ABW15590" s="60"/>
      <c r="ABX15590" s="60"/>
    </row>
    <row r="15591" spans="727:752" x14ac:dyDescent="0.25">
      <c r="AAY15591" s="60"/>
      <c r="AAZ15591" s="60"/>
      <c r="ABA15591" s="60"/>
      <c r="ABB15591" s="60"/>
      <c r="ABC15591" s="60"/>
      <c r="ABD15591" s="60"/>
      <c r="ABE15591" s="60"/>
      <c r="ABF15591" s="60"/>
      <c r="ABG15591" s="60"/>
      <c r="ABH15591" s="60"/>
      <c r="ABI15591" s="60"/>
      <c r="ABJ15591" s="60"/>
      <c r="ABK15591" s="60"/>
      <c r="ABL15591" s="60"/>
      <c r="ABM15591" s="60"/>
      <c r="ABN15591" s="60"/>
      <c r="ABO15591" s="60"/>
      <c r="ABP15591" s="60"/>
      <c r="ABQ15591" s="60"/>
      <c r="ABR15591" s="60">
        <v>9.8585558548749799E-2</v>
      </c>
      <c r="ABS15591" s="60"/>
      <c r="ABT15591" s="60"/>
      <c r="ABU15591" s="60"/>
      <c r="ABV15591" s="60"/>
      <c r="ABW15591" s="60"/>
      <c r="ABX15591" s="60"/>
    </row>
    <row r="15592" spans="727:752" x14ac:dyDescent="0.25">
      <c r="AAY15592" s="60"/>
      <c r="AAZ15592" s="60"/>
      <c r="ABA15592" s="60"/>
      <c r="ABB15592" s="60"/>
      <c r="ABC15592" s="60"/>
      <c r="ABD15592" s="60"/>
      <c r="ABE15592" s="60"/>
      <c r="ABF15592" s="60"/>
      <c r="ABG15592" s="60"/>
      <c r="ABH15592" s="60"/>
      <c r="ABI15592" s="60"/>
      <c r="ABJ15592" s="60"/>
      <c r="ABK15592" s="60"/>
      <c r="ABL15592" s="60"/>
      <c r="ABM15592" s="60"/>
      <c r="ABN15592" s="60"/>
      <c r="ABO15592" s="60"/>
      <c r="ABP15592" s="60"/>
      <c r="ABQ15592" s="60"/>
      <c r="ABR15592" s="60">
        <v>9.8548195801191202E-2</v>
      </c>
      <c r="ABS15592" s="60"/>
      <c r="ABT15592" s="60"/>
      <c r="ABU15592" s="60"/>
      <c r="ABV15592" s="60"/>
      <c r="ABW15592" s="60"/>
      <c r="ABX15592" s="60"/>
    </row>
    <row r="15593" spans="727:752" x14ac:dyDescent="0.25">
      <c r="AAY15593" s="60"/>
      <c r="AAZ15593" s="60"/>
      <c r="ABA15593" s="60"/>
      <c r="ABB15593" s="60"/>
      <c r="ABC15593" s="60"/>
      <c r="ABD15593" s="60"/>
      <c r="ABE15593" s="60"/>
      <c r="ABF15593" s="60"/>
      <c r="ABG15593" s="60"/>
      <c r="ABH15593" s="60"/>
      <c r="ABI15593" s="60"/>
      <c r="ABJ15593" s="60"/>
      <c r="ABK15593" s="60"/>
      <c r="ABL15593" s="60"/>
      <c r="ABM15593" s="60"/>
      <c r="ABN15593" s="60"/>
      <c r="ABO15593" s="60"/>
      <c r="ABP15593" s="60"/>
      <c r="ABQ15593" s="60"/>
      <c r="ABR15593" s="60">
        <v>9.8548195801191202E-2</v>
      </c>
      <c r="ABS15593" s="60"/>
      <c r="ABT15593" s="60"/>
      <c r="ABU15593" s="60"/>
      <c r="ABV15593" s="60"/>
      <c r="ABW15593" s="60"/>
      <c r="ABX15593" s="60"/>
    </row>
    <row r="15594" spans="727:752" x14ac:dyDescent="0.25">
      <c r="AAY15594" s="60"/>
      <c r="AAZ15594" s="60"/>
      <c r="ABA15594" s="60"/>
      <c r="ABB15594" s="60"/>
      <c r="ABC15594" s="60"/>
      <c r="ABD15594" s="60"/>
      <c r="ABE15594" s="60"/>
      <c r="ABF15594" s="60"/>
      <c r="ABG15594" s="60"/>
      <c r="ABH15594" s="60"/>
      <c r="ABI15594" s="60"/>
      <c r="ABJ15594" s="60"/>
      <c r="ABK15594" s="60"/>
      <c r="ABL15594" s="60"/>
      <c r="ABM15594" s="60"/>
      <c r="ABN15594" s="60"/>
      <c r="ABO15594" s="60"/>
      <c r="ABP15594" s="60"/>
      <c r="ABQ15594" s="60"/>
      <c r="ABR15594" s="60">
        <v>9.8368471539167807E-2</v>
      </c>
      <c r="ABS15594" s="60"/>
      <c r="ABT15594" s="60"/>
      <c r="ABU15594" s="60"/>
      <c r="ABV15594" s="60"/>
      <c r="ABW15594" s="60"/>
      <c r="ABX15594" s="60"/>
    </row>
    <row r="15595" spans="727:752" x14ac:dyDescent="0.25">
      <c r="AAY15595" s="60"/>
      <c r="AAZ15595" s="60"/>
      <c r="ABA15595" s="60"/>
      <c r="ABB15595" s="60"/>
      <c r="ABC15595" s="60"/>
      <c r="ABD15595" s="60"/>
      <c r="ABE15595" s="60"/>
      <c r="ABF15595" s="60"/>
      <c r="ABG15595" s="60"/>
      <c r="ABH15595" s="60"/>
      <c r="ABI15595" s="60"/>
      <c r="ABJ15595" s="60"/>
      <c r="ABK15595" s="60"/>
      <c r="ABL15595" s="60"/>
      <c r="ABM15595" s="60"/>
      <c r="ABN15595" s="60"/>
      <c r="ABO15595" s="60"/>
      <c r="ABP15595" s="60"/>
      <c r="ABQ15595" s="60"/>
      <c r="ABR15595" s="60">
        <v>9.8368471539167807E-2</v>
      </c>
      <c r="ABS15595" s="60"/>
      <c r="ABT15595" s="60"/>
      <c r="ABU15595" s="60"/>
      <c r="ABV15595" s="60"/>
      <c r="ABW15595" s="60"/>
      <c r="ABX15595" s="60"/>
    </row>
    <row r="15596" spans="727:752" x14ac:dyDescent="0.25">
      <c r="AAY15596" s="60"/>
      <c r="AAZ15596" s="60"/>
      <c r="ABA15596" s="60"/>
      <c r="ABB15596" s="60"/>
      <c r="ABC15596" s="60"/>
      <c r="ABD15596" s="60"/>
      <c r="ABE15596" s="60"/>
      <c r="ABF15596" s="60"/>
      <c r="ABG15596" s="60"/>
      <c r="ABH15596" s="60"/>
      <c r="ABI15596" s="60"/>
      <c r="ABJ15596" s="60"/>
      <c r="ABK15596" s="60"/>
      <c r="ABL15596" s="60"/>
      <c r="ABM15596" s="60"/>
      <c r="ABN15596" s="60"/>
      <c r="ABO15596" s="60"/>
      <c r="ABP15596" s="60"/>
      <c r="ABQ15596" s="60"/>
      <c r="ABR15596" s="60">
        <v>9.8351333758684698E-2</v>
      </c>
      <c r="ABS15596" s="60"/>
      <c r="ABT15596" s="60"/>
      <c r="ABU15596" s="60"/>
      <c r="ABV15596" s="60"/>
      <c r="ABW15596" s="60"/>
      <c r="ABX15596" s="60"/>
    </row>
    <row r="15597" spans="727:752" x14ac:dyDescent="0.25">
      <c r="AAY15597" s="60"/>
      <c r="AAZ15597" s="60"/>
      <c r="ABA15597" s="60"/>
      <c r="ABB15597" s="60"/>
      <c r="ABC15597" s="60"/>
      <c r="ABD15597" s="60"/>
      <c r="ABE15597" s="60"/>
      <c r="ABF15597" s="60"/>
      <c r="ABG15597" s="60"/>
      <c r="ABH15597" s="60"/>
      <c r="ABI15597" s="60"/>
      <c r="ABJ15597" s="60"/>
      <c r="ABK15597" s="60"/>
      <c r="ABL15597" s="60"/>
      <c r="ABM15597" s="60"/>
      <c r="ABN15597" s="60"/>
      <c r="ABO15597" s="60"/>
      <c r="ABP15597" s="60"/>
      <c r="ABQ15597" s="60"/>
      <c r="ABR15597" s="60">
        <v>9.8351333758684698E-2</v>
      </c>
      <c r="ABS15597" s="60"/>
      <c r="ABT15597" s="60"/>
      <c r="ABU15597" s="60"/>
      <c r="ABV15597" s="60"/>
      <c r="ABW15597" s="60"/>
      <c r="ABX15597" s="60"/>
    </row>
    <row r="15598" spans="727:752" x14ac:dyDescent="0.25">
      <c r="AAY15598" s="60"/>
      <c r="AAZ15598" s="60"/>
      <c r="ABA15598" s="60"/>
      <c r="ABB15598" s="60"/>
      <c r="ABC15598" s="60"/>
      <c r="ABD15598" s="60"/>
      <c r="ABE15598" s="60"/>
      <c r="ABF15598" s="60"/>
      <c r="ABG15598" s="60"/>
      <c r="ABH15598" s="60"/>
      <c r="ABI15598" s="60"/>
      <c r="ABJ15598" s="60"/>
      <c r="ABK15598" s="60"/>
      <c r="ABL15598" s="60"/>
      <c r="ABM15598" s="60"/>
      <c r="ABN15598" s="60"/>
      <c r="ABO15598" s="60"/>
      <c r="ABP15598" s="60"/>
      <c r="ABQ15598" s="60"/>
      <c r="ABR15598" s="60">
        <v>9.8142740088944705E-2</v>
      </c>
      <c r="ABS15598" s="60"/>
      <c r="ABT15598" s="60"/>
      <c r="ABU15598" s="60"/>
      <c r="ABV15598" s="60"/>
      <c r="ABW15598" s="60"/>
      <c r="ABX15598" s="60"/>
    </row>
    <row r="15599" spans="727:752" x14ac:dyDescent="0.25">
      <c r="AAY15599" s="60"/>
      <c r="AAZ15599" s="60"/>
      <c r="ABA15599" s="60"/>
      <c r="ABB15599" s="60"/>
      <c r="ABC15599" s="60"/>
      <c r="ABD15599" s="60"/>
      <c r="ABE15599" s="60"/>
      <c r="ABF15599" s="60"/>
      <c r="ABG15599" s="60"/>
      <c r="ABH15599" s="60"/>
      <c r="ABI15599" s="60"/>
      <c r="ABJ15599" s="60"/>
      <c r="ABK15599" s="60"/>
      <c r="ABL15599" s="60"/>
      <c r="ABM15599" s="60"/>
      <c r="ABN15599" s="60"/>
      <c r="ABO15599" s="60"/>
      <c r="ABP15599" s="60"/>
      <c r="ABQ15599" s="60"/>
      <c r="ABR15599" s="60">
        <v>9.8142740088944705E-2</v>
      </c>
      <c r="ABS15599" s="60"/>
      <c r="ABT15599" s="60"/>
      <c r="ABU15599" s="60"/>
      <c r="ABV15599" s="60"/>
      <c r="ABW15599" s="60"/>
      <c r="ABX15599" s="60"/>
    </row>
    <row r="15600" spans="727:752" x14ac:dyDescent="0.25">
      <c r="AAY15600" s="60"/>
      <c r="AAZ15600" s="60"/>
      <c r="ABA15600" s="60"/>
      <c r="ABB15600" s="60"/>
      <c r="ABC15600" s="60"/>
      <c r="ABD15600" s="60"/>
      <c r="ABE15600" s="60"/>
      <c r="ABF15600" s="60"/>
      <c r="ABG15600" s="60"/>
      <c r="ABH15600" s="60"/>
      <c r="ABI15600" s="60"/>
      <c r="ABJ15600" s="60"/>
      <c r="ABK15600" s="60"/>
      <c r="ABL15600" s="60"/>
      <c r="ABM15600" s="60"/>
      <c r="ABN15600" s="60"/>
      <c r="ABO15600" s="60"/>
      <c r="ABP15600" s="60"/>
      <c r="ABQ15600" s="60"/>
      <c r="ABR15600" s="60">
        <v>9.8137663978435694E-2</v>
      </c>
      <c r="ABS15600" s="60"/>
      <c r="ABT15600" s="60"/>
      <c r="ABU15600" s="60"/>
      <c r="ABV15600" s="60"/>
      <c r="ABW15600" s="60"/>
      <c r="ABX15600" s="60"/>
    </row>
    <row r="15601" spans="727:752" x14ac:dyDescent="0.25">
      <c r="AAY15601" s="60"/>
      <c r="AAZ15601" s="60"/>
      <c r="ABA15601" s="60"/>
      <c r="ABB15601" s="60"/>
      <c r="ABC15601" s="60"/>
      <c r="ABD15601" s="60"/>
      <c r="ABE15601" s="60"/>
      <c r="ABF15601" s="60"/>
      <c r="ABG15601" s="60"/>
      <c r="ABH15601" s="60"/>
      <c r="ABI15601" s="60"/>
      <c r="ABJ15601" s="60"/>
      <c r="ABK15601" s="60"/>
      <c r="ABL15601" s="60"/>
      <c r="ABM15601" s="60"/>
      <c r="ABN15601" s="60"/>
      <c r="ABO15601" s="60"/>
      <c r="ABP15601" s="60"/>
      <c r="ABQ15601" s="60"/>
      <c r="ABR15601" s="60">
        <v>9.8137663978435694E-2</v>
      </c>
      <c r="ABS15601" s="60"/>
      <c r="ABT15601" s="60"/>
      <c r="ABU15601" s="60"/>
      <c r="ABV15601" s="60"/>
      <c r="ABW15601" s="60"/>
      <c r="ABX15601" s="60"/>
    </row>
    <row r="15602" spans="727:752" x14ac:dyDescent="0.25">
      <c r="AAY15602" s="60"/>
      <c r="AAZ15602" s="60"/>
      <c r="ABA15602" s="60"/>
      <c r="ABB15602" s="60"/>
      <c r="ABC15602" s="60"/>
      <c r="ABD15602" s="60"/>
      <c r="ABE15602" s="60"/>
      <c r="ABF15602" s="60"/>
      <c r="ABG15602" s="60"/>
      <c r="ABH15602" s="60"/>
      <c r="ABI15602" s="60"/>
      <c r="ABJ15602" s="60"/>
      <c r="ABK15602" s="60"/>
      <c r="ABL15602" s="60"/>
      <c r="ABM15602" s="60"/>
      <c r="ABN15602" s="60"/>
      <c r="ABO15602" s="60"/>
      <c r="ABP15602" s="60"/>
      <c r="ABQ15602" s="60"/>
      <c r="ABR15602" s="60">
        <v>9.7918281217248798E-2</v>
      </c>
      <c r="ABS15602" s="60"/>
      <c r="ABT15602" s="60"/>
      <c r="ABU15602" s="60"/>
      <c r="ABV15602" s="60"/>
      <c r="ABW15602" s="60"/>
      <c r="ABX15602" s="60"/>
    </row>
    <row r="15603" spans="727:752" x14ac:dyDescent="0.25">
      <c r="AAY15603" s="60"/>
      <c r="AAZ15603" s="60"/>
      <c r="ABA15603" s="60"/>
      <c r="ABB15603" s="60"/>
      <c r="ABC15603" s="60"/>
      <c r="ABD15603" s="60"/>
      <c r="ABE15603" s="60"/>
      <c r="ABF15603" s="60"/>
      <c r="ABG15603" s="60"/>
      <c r="ABH15603" s="60"/>
      <c r="ABI15603" s="60"/>
      <c r="ABJ15603" s="60"/>
      <c r="ABK15603" s="60"/>
      <c r="ABL15603" s="60"/>
      <c r="ABM15603" s="60"/>
      <c r="ABN15603" s="60"/>
      <c r="ABO15603" s="60"/>
      <c r="ABP15603" s="60"/>
      <c r="ABQ15603" s="60"/>
      <c r="ABR15603" s="60">
        <v>9.7918281217248798E-2</v>
      </c>
      <c r="ABS15603" s="60"/>
      <c r="ABT15603" s="60"/>
      <c r="ABU15603" s="60"/>
      <c r="ABV15603" s="60"/>
      <c r="ABW15603" s="60"/>
      <c r="ABX15603" s="60"/>
    </row>
    <row r="15604" spans="727:752" x14ac:dyDescent="0.25">
      <c r="AAY15604" s="60"/>
      <c r="AAZ15604" s="60"/>
      <c r="ABA15604" s="60"/>
      <c r="ABB15604" s="60"/>
      <c r="ABC15604" s="60"/>
      <c r="ABD15604" s="60"/>
      <c r="ABE15604" s="60"/>
      <c r="ABF15604" s="60"/>
      <c r="ABG15604" s="60"/>
      <c r="ABH15604" s="60"/>
      <c r="ABI15604" s="60"/>
      <c r="ABJ15604" s="60"/>
      <c r="ABK15604" s="60"/>
      <c r="ABL15604" s="60"/>
      <c r="ABM15604" s="60"/>
      <c r="ABN15604" s="60"/>
      <c r="ABO15604" s="60"/>
      <c r="ABP15604" s="60"/>
      <c r="ABQ15604" s="60"/>
      <c r="ABR15604" s="60">
        <v>9.76058050159474E-2</v>
      </c>
      <c r="ABS15604" s="60"/>
      <c r="ABT15604" s="60"/>
      <c r="ABU15604" s="60"/>
      <c r="ABV15604" s="60"/>
      <c r="ABW15604" s="60"/>
      <c r="ABX15604" s="60"/>
    </row>
    <row r="15605" spans="727:752" x14ac:dyDescent="0.25">
      <c r="AAY15605" s="60"/>
      <c r="AAZ15605" s="60"/>
      <c r="ABA15605" s="60"/>
      <c r="ABB15605" s="60"/>
      <c r="ABC15605" s="60"/>
      <c r="ABD15605" s="60"/>
      <c r="ABE15605" s="60"/>
      <c r="ABF15605" s="60"/>
      <c r="ABG15605" s="60"/>
      <c r="ABH15605" s="60"/>
      <c r="ABI15605" s="60"/>
      <c r="ABJ15605" s="60"/>
      <c r="ABK15605" s="60"/>
      <c r="ABL15605" s="60"/>
      <c r="ABM15605" s="60"/>
      <c r="ABN15605" s="60"/>
      <c r="ABO15605" s="60"/>
      <c r="ABP15605" s="60"/>
      <c r="ABQ15605" s="60"/>
      <c r="ABR15605" s="60">
        <v>9.76058050159474E-2</v>
      </c>
      <c r="ABS15605" s="60"/>
      <c r="ABT15605" s="60"/>
      <c r="ABU15605" s="60"/>
      <c r="ABV15605" s="60"/>
      <c r="ABW15605" s="60"/>
      <c r="ABX15605" s="60"/>
    </row>
    <row r="15606" spans="727:752" x14ac:dyDescent="0.25">
      <c r="AAY15606" s="60"/>
      <c r="AAZ15606" s="60"/>
      <c r="ABA15606" s="60"/>
      <c r="ABB15606" s="60"/>
      <c r="ABC15606" s="60"/>
      <c r="ABD15606" s="60"/>
      <c r="ABE15606" s="60"/>
      <c r="ABF15606" s="60"/>
      <c r="ABG15606" s="60"/>
      <c r="ABH15606" s="60"/>
      <c r="ABI15606" s="60"/>
      <c r="ABJ15606" s="60"/>
      <c r="ABK15606" s="60"/>
      <c r="ABL15606" s="60"/>
      <c r="ABM15606" s="60"/>
      <c r="ABN15606" s="60"/>
      <c r="ABO15606" s="60"/>
      <c r="ABP15606" s="60"/>
      <c r="ABQ15606" s="60"/>
      <c r="ABR15606" s="60">
        <v>9.7504286281384203E-2</v>
      </c>
      <c r="ABS15606" s="60"/>
      <c r="ABT15606" s="60"/>
      <c r="ABU15606" s="60"/>
      <c r="ABV15606" s="60"/>
      <c r="ABW15606" s="60"/>
      <c r="ABX15606" s="60"/>
    </row>
    <row r="15607" spans="727:752" x14ac:dyDescent="0.25">
      <c r="AAY15607" s="60"/>
      <c r="AAZ15607" s="60"/>
      <c r="ABA15607" s="60"/>
      <c r="ABB15607" s="60"/>
      <c r="ABC15607" s="60"/>
      <c r="ABD15607" s="60"/>
      <c r="ABE15607" s="60"/>
      <c r="ABF15607" s="60"/>
      <c r="ABG15607" s="60"/>
      <c r="ABH15607" s="60"/>
      <c r="ABI15607" s="60"/>
      <c r="ABJ15607" s="60"/>
      <c r="ABK15607" s="60"/>
      <c r="ABL15607" s="60"/>
      <c r="ABM15607" s="60"/>
      <c r="ABN15607" s="60"/>
      <c r="ABO15607" s="60"/>
      <c r="ABP15607" s="60"/>
      <c r="ABQ15607" s="60"/>
      <c r="ABR15607" s="60">
        <v>9.7504286281384203E-2</v>
      </c>
      <c r="ABS15607" s="60"/>
      <c r="ABT15607" s="60"/>
      <c r="ABU15607" s="60"/>
      <c r="ABV15607" s="60"/>
      <c r="ABW15607" s="60"/>
      <c r="ABX15607" s="60"/>
    </row>
    <row r="15608" spans="727:752" x14ac:dyDescent="0.25">
      <c r="AAY15608" s="60"/>
      <c r="AAZ15608" s="60"/>
      <c r="ABA15608" s="60"/>
      <c r="ABB15608" s="60"/>
      <c r="ABC15608" s="60"/>
      <c r="ABD15608" s="60"/>
      <c r="ABE15608" s="60"/>
      <c r="ABF15608" s="60"/>
      <c r="ABG15608" s="60"/>
      <c r="ABH15608" s="60"/>
      <c r="ABI15608" s="60"/>
      <c r="ABJ15608" s="60"/>
      <c r="ABK15608" s="60"/>
      <c r="ABL15608" s="60"/>
      <c r="ABM15608" s="60"/>
      <c r="ABN15608" s="60"/>
      <c r="ABO15608" s="60"/>
      <c r="ABP15608" s="60"/>
      <c r="ABQ15608" s="60"/>
      <c r="ABR15608" s="60">
        <v>9.74874028510304E-2</v>
      </c>
      <c r="ABS15608" s="60"/>
      <c r="ABT15608" s="60"/>
      <c r="ABU15608" s="60"/>
      <c r="ABV15608" s="60"/>
      <c r="ABW15608" s="60"/>
      <c r="ABX15608" s="60"/>
    </row>
    <row r="15609" spans="727:752" x14ac:dyDescent="0.25">
      <c r="AAY15609" s="60"/>
      <c r="AAZ15609" s="60"/>
      <c r="ABA15609" s="60"/>
      <c r="ABB15609" s="60"/>
      <c r="ABC15609" s="60"/>
      <c r="ABD15609" s="60"/>
      <c r="ABE15609" s="60"/>
      <c r="ABF15609" s="60"/>
      <c r="ABG15609" s="60"/>
      <c r="ABH15609" s="60"/>
      <c r="ABI15609" s="60"/>
      <c r="ABJ15609" s="60"/>
      <c r="ABK15609" s="60"/>
      <c r="ABL15609" s="60"/>
      <c r="ABM15609" s="60"/>
      <c r="ABN15609" s="60"/>
      <c r="ABO15609" s="60"/>
      <c r="ABP15609" s="60"/>
      <c r="ABQ15609" s="60"/>
      <c r="ABR15609" s="60">
        <v>9.74874028510304E-2</v>
      </c>
      <c r="ABS15609" s="60"/>
      <c r="ABT15609" s="60"/>
      <c r="ABU15609" s="60"/>
      <c r="ABV15609" s="60"/>
      <c r="ABW15609" s="60"/>
      <c r="ABX15609" s="60"/>
    </row>
    <row r="15610" spans="727:752" x14ac:dyDescent="0.25">
      <c r="AAY15610" s="60"/>
      <c r="AAZ15610" s="60"/>
      <c r="ABA15610" s="60"/>
      <c r="ABB15610" s="60"/>
      <c r="ABC15610" s="60"/>
      <c r="ABD15610" s="60"/>
      <c r="ABE15610" s="60"/>
      <c r="ABF15610" s="60"/>
      <c r="ABG15610" s="60"/>
      <c r="ABH15610" s="60"/>
      <c r="ABI15610" s="60"/>
      <c r="ABJ15610" s="60"/>
      <c r="ABK15610" s="60"/>
      <c r="ABL15610" s="60"/>
      <c r="ABM15610" s="60"/>
      <c r="ABN15610" s="60"/>
      <c r="ABO15610" s="60"/>
      <c r="ABP15610" s="60"/>
      <c r="ABQ15610" s="60"/>
      <c r="ABR15610" s="60">
        <v>9.7399980998509203E-2</v>
      </c>
      <c r="ABS15610" s="60"/>
      <c r="ABT15610" s="60"/>
      <c r="ABU15610" s="60"/>
      <c r="ABV15610" s="60"/>
      <c r="ABW15610" s="60"/>
      <c r="ABX15610" s="60"/>
    </row>
    <row r="15611" spans="727:752" x14ac:dyDescent="0.25">
      <c r="AAY15611" s="60"/>
      <c r="AAZ15611" s="60"/>
      <c r="ABA15611" s="60"/>
      <c r="ABB15611" s="60"/>
      <c r="ABC15611" s="60"/>
      <c r="ABD15611" s="60"/>
      <c r="ABE15611" s="60"/>
      <c r="ABF15611" s="60"/>
      <c r="ABG15611" s="60"/>
      <c r="ABH15611" s="60"/>
      <c r="ABI15611" s="60"/>
      <c r="ABJ15611" s="60"/>
      <c r="ABK15611" s="60"/>
      <c r="ABL15611" s="60"/>
      <c r="ABM15611" s="60"/>
      <c r="ABN15611" s="60"/>
      <c r="ABO15611" s="60"/>
      <c r="ABP15611" s="60"/>
      <c r="ABQ15611" s="60"/>
      <c r="ABR15611" s="60">
        <v>9.7399980998509203E-2</v>
      </c>
      <c r="ABS15611" s="60"/>
      <c r="ABT15611" s="60"/>
      <c r="ABU15611" s="60"/>
      <c r="ABV15611" s="60"/>
      <c r="ABW15611" s="60"/>
      <c r="ABX15611" s="60"/>
    </row>
    <row r="15612" spans="727:752" x14ac:dyDescent="0.25">
      <c r="AAY15612" s="60"/>
      <c r="AAZ15612" s="60"/>
      <c r="ABA15612" s="60"/>
      <c r="ABB15612" s="60"/>
      <c r="ABC15612" s="60"/>
      <c r="ABD15612" s="60"/>
      <c r="ABE15612" s="60"/>
      <c r="ABF15612" s="60"/>
      <c r="ABG15612" s="60"/>
      <c r="ABH15612" s="60"/>
      <c r="ABI15612" s="60"/>
      <c r="ABJ15612" s="60"/>
      <c r="ABK15612" s="60"/>
      <c r="ABL15612" s="60"/>
      <c r="ABM15612" s="60"/>
      <c r="ABN15612" s="60"/>
      <c r="ABO15612" s="60"/>
      <c r="ABP15612" s="60"/>
      <c r="ABQ15612" s="60"/>
      <c r="ABR15612" s="60">
        <v>9.7231017803212402E-2</v>
      </c>
      <c r="ABS15612" s="60"/>
      <c r="ABT15612" s="60"/>
      <c r="ABU15612" s="60"/>
      <c r="ABV15612" s="60"/>
      <c r="ABW15612" s="60"/>
      <c r="ABX15612" s="60"/>
    </row>
    <row r="15613" spans="727:752" x14ac:dyDescent="0.25">
      <c r="AAY15613" s="60"/>
      <c r="AAZ15613" s="60"/>
      <c r="ABA15613" s="60"/>
      <c r="ABB15613" s="60"/>
      <c r="ABC15613" s="60"/>
      <c r="ABD15613" s="60"/>
      <c r="ABE15613" s="60"/>
      <c r="ABF15613" s="60"/>
      <c r="ABG15613" s="60"/>
      <c r="ABH15613" s="60"/>
      <c r="ABI15613" s="60"/>
      <c r="ABJ15613" s="60"/>
      <c r="ABK15613" s="60"/>
      <c r="ABL15613" s="60"/>
      <c r="ABM15613" s="60"/>
      <c r="ABN15613" s="60"/>
      <c r="ABO15613" s="60"/>
      <c r="ABP15613" s="60"/>
      <c r="ABQ15613" s="60"/>
      <c r="ABR15613" s="60">
        <v>9.7231017803212402E-2</v>
      </c>
      <c r="ABS15613" s="60"/>
      <c r="ABT15613" s="60"/>
      <c r="ABU15613" s="60"/>
      <c r="ABV15613" s="60"/>
      <c r="ABW15613" s="60"/>
      <c r="ABX15613" s="60"/>
    </row>
    <row r="15614" spans="727:752" x14ac:dyDescent="0.25">
      <c r="AAY15614" s="60"/>
      <c r="AAZ15614" s="60"/>
      <c r="ABA15614" s="60"/>
      <c r="ABB15614" s="60"/>
      <c r="ABC15614" s="60"/>
      <c r="ABD15614" s="60"/>
      <c r="ABE15614" s="60"/>
      <c r="ABF15614" s="60"/>
      <c r="ABG15614" s="60"/>
      <c r="ABH15614" s="60"/>
      <c r="ABI15614" s="60"/>
      <c r="ABJ15614" s="60"/>
      <c r="ABK15614" s="60"/>
      <c r="ABL15614" s="60"/>
      <c r="ABM15614" s="60"/>
      <c r="ABN15614" s="60"/>
      <c r="ABO15614" s="60"/>
      <c r="ABP15614" s="60"/>
      <c r="ABQ15614" s="60"/>
      <c r="ABR15614" s="60">
        <v>9.7181022937338005E-2</v>
      </c>
      <c r="ABS15614" s="60"/>
      <c r="ABT15614" s="60"/>
      <c r="ABU15614" s="60"/>
      <c r="ABV15614" s="60"/>
      <c r="ABW15614" s="60"/>
      <c r="ABX15614" s="60"/>
    </row>
    <row r="15615" spans="727:752" x14ac:dyDescent="0.25">
      <c r="AAY15615" s="60"/>
      <c r="AAZ15615" s="60"/>
      <c r="ABA15615" s="60"/>
      <c r="ABB15615" s="60"/>
      <c r="ABC15615" s="60"/>
      <c r="ABD15615" s="60"/>
      <c r="ABE15615" s="60"/>
      <c r="ABF15615" s="60"/>
      <c r="ABG15615" s="60"/>
      <c r="ABH15615" s="60"/>
      <c r="ABI15615" s="60"/>
      <c r="ABJ15615" s="60"/>
      <c r="ABK15615" s="60"/>
      <c r="ABL15615" s="60"/>
      <c r="ABM15615" s="60"/>
      <c r="ABN15615" s="60"/>
      <c r="ABO15615" s="60"/>
      <c r="ABP15615" s="60"/>
      <c r="ABQ15615" s="60"/>
      <c r="ABR15615" s="60">
        <v>9.7031831874341196E-2</v>
      </c>
      <c r="ABS15615" s="60"/>
      <c r="ABT15615" s="60"/>
      <c r="ABU15615" s="60"/>
      <c r="ABV15615" s="60"/>
      <c r="ABW15615" s="60"/>
      <c r="ABX15615" s="60"/>
    </row>
    <row r="15616" spans="727:752" x14ac:dyDescent="0.25">
      <c r="AAY15616" s="60"/>
      <c r="AAZ15616" s="60"/>
      <c r="ABA15616" s="60"/>
      <c r="ABB15616" s="60"/>
      <c r="ABC15616" s="60"/>
      <c r="ABD15616" s="60"/>
      <c r="ABE15616" s="60"/>
      <c r="ABF15616" s="60"/>
      <c r="ABG15616" s="60"/>
      <c r="ABH15616" s="60"/>
      <c r="ABI15616" s="60"/>
      <c r="ABJ15616" s="60"/>
      <c r="ABK15616" s="60"/>
      <c r="ABL15616" s="60"/>
      <c r="ABM15616" s="60"/>
      <c r="ABN15616" s="60"/>
      <c r="ABO15616" s="60"/>
      <c r="ABP15616" s="60"/>
      <c r="ABQ15616" s="60"/>
      <c r="ABR15616" s="60">
        <v>9.7031831874341196E-2</v>
      </c>
      <c r="ABS15616" s="60"/>
      <c r="ABT15616" s="60"/>
      <c r="ABU15616" s="60"/>
      <c r="ABV15616" s="60"/>
      <c r="ABW15616" s="60"/>
      <c r="ABX15616" s="60"/>
    </row>
    <row r="15617" spans="727:752" x14ac:dyDescent="0.25">
      <c r="AAY15617" s="60"/>
      <c r="AAZ15617" s="60"/>
      <c r="ABA15617" s="60"/>
      <c r="ABB15617" s="60"/>
      <c r="ABC15617" s="60"/>
      <c r="ABD15617" s="60"/>
      <c r="ABE15617" s="60"/>
      <c r="ABF15617" s="60"/>
      <c r="ABG15617" s="60"/>
      <c r="ABH15617" s="60"/>
      <c r="ABI15617" s="60"/>
      <c r="ABJ15617" s="60"/>
      <c r="ABK15617" s="60"/>
      <c r="ABL15617" s="60"/>
      <c r="ABM15617" s="60"/>
      <c r="ABN15617" s="60"/>
      <c r="ABO15617" s="60"/>
      <c r="ABP15617" s="60"/>
      <c r="ABQ15617" s="60"/>
      <c r="ABR15617" s="60">
        <v>9.6955535998304407E-2</v>
      </c>
      <c r="ABS15617" s="60"/>
      <c r="ABT15617" s="60"/>
      <c r="ABU15617" s="60"/>
      <c r="ABV15617" s="60"/>
      <c r="ABW15617" s="60"/>
      <c r="ABX15617" s="60"/>
    </row>
    <row r="15618" spans="727:752" x14ac:dyDescent="0.25">
      <c r="AAY15618" s="60"/>
      <c r="AAZ15618" s="60"/>
      <c r="ABA15618" s="60"/>
      <c r="ABB15618" s="60"/>
      <c r="ABC15618" s="60"/>
      <c r="ABD15618" s="60"/>
      <c r="ABE15618" s="60"/>
      <c r="ABF15618" s="60"/>
      <c r="ABG15618" s="60"/>
      <c r="ABH15618" s="60"/>
      <c r="ABI15618" s="60"/>
      <c r="ABJ15618" s="60"/>
      <c r="ABK15618" s="60"/>
      <c r="ABL15618" s="60"/>
      <c r="ABM15618" s="60"/>
      <c r="ABN15618" s="60"/>
      <c r="ABO15618" s="60"/>
      <c r="ABP15618" s="60"/>
      <c r="ABQ15618" s="60"/>
      <c r="ABR15618" s="60">
        <v>9.6669601873660804E-2</v>
      </c>
      <c r="ABS15618" s="60"/>
      <c r="ABT15618" s="60"/>
      <c r="ABU15618" s="60"/>
      <c r="ABV15618" s="60"/>
      <c r="ABW15618" s="60"/>
      <c r="ABX15618" s="60"/>
    </row>
    <row r="15619" spans="727:752" x14ac:dyDescent="0.25">
      <c r="AAY15619" s="60"/>
      <c r="AAZ15619" s="60"/>
      <c r="ABA15619" s="60"/>
      <c r="ABB15619" s="60"/>
      <c r="ABC15619" s="60"/>
      <c r="ABD15619" s="60"/>
      <c r="ABE15619" s="60"/>
      <c r="ABF15619" s="60"/>
      <c r="ABG15619" s="60"/>
      <c r="ABH15619" s="60"/>
      <c r="ABI15619" s="60"/>
      <c r="ABJ15619" s="60"/>
      <c r="ABK15619" s="60"/>
      <c r="ABL15619" s="60"/>
      <c r="ABM15619" s="60"/>
      <c r="ABN15619" s="60"/>
      <c r="ABO15619" s="60"/>
      <c r="ABP15619" s="60"/>
      <c r="ABQ15619" s="60"/>
      <c r="ABR15619" s="60">
        <v>9.6669601873660804E-2</v>
      </c>
      <c r="ABS15619" s="60"/>
      <c r="ABT15619" s="60"/>
      <c r="ABU15619" s="60"/>
      <c r="ABV15619" s="60"/>
      <c r="ABW15619" s="60"/>
      <c r="ABX15619" s="60"/>
    </row>
    <row r="15620" spans="727:752" x14ac:dyDescent="0.25">
      <c r="AAY15620" s="60"/>
      <c r="AAZ15620" s="60"/>
      <c r="ABA15620" s="60"/>
      <c r="ABB15620" s="60"/>
      <c r="ABC15620" s="60"/>
      <c r="ABD15620" s="60"/>
      <c r="ABE15620" s="60"/>
      <c r="ABF15620" s="60"/>
      <c r="ABG15620" s="60"/>
      <c r="ABH15620" s="60"/>
      <c r="ABI15620" s="60"/>
      <c r="ABJ15620" s="60"/>
      <c r="ABK15620" s="60"/>
      <c r="ABL15620" s="60"/>
      <c r="ABM15620" s="60"/>
      <c r="ABN15620" s="60"/>
      <c r="ABO15620" s="60"/>
      <c r="ABP15620" s="60"/>
      <c r="ABQ15620" s="60"/>
      <c r="ABR15620" s="60">
        <v>9.6239796688917606E-2</v>
      </c>
      <c r="ABS15620" s="60"/>
      <c r="ABT15620" s="60"/>
      <c r="ABU15620" s="60"/>
      <c r="ABV15620" s="60"/>
      <c r="ABW15620" s="60"/>
      <c r="ABX15620" s="60"/>
    </row>
    <row r="15621" spans="727:752" x14ac:dyDescent="0.25">
      <c r="AAY15621" s="60"/>
      <c r="AAZ15621" s="60"/>
      <c r="ABA15621" s="60"/>
      <c r="ABB15621" s="60"/>
      <c r="ABC15621" s="60"/>
      <c r="ABD15621" s="60"/>
      <c r="ABE15621" s="60"/>
      <c r="ABF15621" s="60"/>
      <c r="ABG15621" s="60"/>
      <c r="ABH15621" s="60"/>
      <c r="ABI15621" s="60"/>
      <c r="ABJ15621" s="60"/>
      <c r="ABK15621" s="60"/>
      <c r="ABL15621" s="60"/>
      <c r="ABM15621" s="60"/>
      <c r="ABN15621" s="60"/>
      <c r="ABO15621" s="60"/>
      <c r="ABP15621" s="60"/>
      <c r="ABQ15621" s="60"/>
      <c r="ABR15621" s="60">
        <v>9.6239796688917606E-2</v>
      </c>
      <c r="ABS15621" s="60"/>
      <c r="ABT15621" s="60"/>
      <c r="ABU15621" s="60"/>
      <c r="ABV15621" s="60"/>
      <c r="ABW15621" s="60"/>
      <c r="ABX15621" s="60"/>
    </row>
    <row r="15622" spans="727:752" x14ac:dyDescent="0.25">
      <c r="AAY15622" s="60"/>
      <c r="AAZ15622" s="60"/>
      <c r="ABA15622" s="60"/>
      <c r="ABB15622" s="60"/>
      <c r="ABC15622" s="60"/>
      <c r="ABD15622" s="60"/>
      <c r="ABE15622" s="60"/>
      <c r="ABF15622" s="60"/>
      <c r="ABG15622" s="60"/>
      <c r="ABH15622" s="60"/>
      <c r="ABI15622" s="60"/>
      <c r="ABJ15622" s="60"/>
      <c r="ABK15622" s="60"/>
      <c r="ABL15622" s="60"/>
      <c r="ABM15622" s="60"/>
      <c r="ABN15622" s="60"/>
      <c r="ABO15622" s="60"/>
      <c r="ABP15622" s="60"/>
      <c r="ABQ15622" s="60"/>
      <c r="ABR15622" s="60">
        <v>9.6046541956981896E-2</v>
      </c>
      <c r="ABS15622" s="60"/>
      <c r="ABT15622" s="60"/>
      <c r="ABU15622" s="60"/>
      <c r="ABV15622" s="60"/>
      <c r="ABW15622" s="60"/>
      <c r="ABX15622" s="60"/>
    </row>
    <row r="15623" spans="727:752" x14ac:dyDescent="0.25">
      <c r="AAY15623" s="60"/>
      <c r="AAZ15623" s="60"/>
      <c r="ABA15623" s="60"/>
      <c r="ABB15623" s="60"/>
      <c r="ABC15623" s="60"/>
      <c r="ABD15623" s="60"/>
      <c r="ABE15623" s="60"/>
      <c r="ABF15623" s="60"/>
      <c r="ABG15623" s="60"/>
      <c r="ABH15623" s="60"/>
      <c r="ABI15623" s="60"/>
      <c r="ABJ15623" s="60"/>
      <c r="ABK15623" s="60"/>
      <c r="ABL15623" s="60"/>
      <c r="ABM15623" s="60"/>
      <c r="ABN15623" s="60"/>
      <c r="ABO15623" s="60"/>
      <c r="ABP15623" s="60"/>
      <c r="ABQ15623" s="60"/>
      <c r="ABR15623" s="60">
        <v>9.6046541956981896E-2</v>
      </c>
      <c r="ABS15623" s="60"/>
      <c r="ABT15623" s="60"/>
      <c r="ABU15623" s="60"/>
      <c r="ABV15623" s="60"/>
      <c r="ABW15623" s="60"/>
      <c r="ABX15623" s="60"/>
    </row>
    <row r="15624" spans="727:752" x14ac:dyDescent="0.25">
      <c r="AAY15624" s="60"/>
      <c r="AAZ15624" s="60"/>
      <c r="ABA15624" s="60"/>
      <c r="ABB15624" s="60"/>
      <c r="ABC15624" s="60"/>
      <c r="ABD15624" s="60"/>
      <c r="ABE15624" s="60"/>
      <c r="ABF15624" s="60"/>
      <c r="ABG15624" s="60"/>
      <c r="ABH15624" s="60"/>
      <c r="ABI15624" s="60"/>
      <c r="ABJ15624" s="60"/>
      <c r="ABK15624" s="60"/>
      <c r="ABL15624" s="60"/>
      <c r="ABM15624" s="60"/>
      <c r="ABN15624" s="60"/>
      <c r="ABO15624" s="60"/>
      <c r="ABP15624" s="60"/>
      <c r="ABQ15624" s="60"/>
      <c r="ABR15624" s="60">
        <v>9.59198589268348E-2</v>
      </c>
      <c r="ABS15624" s="60"/>
      <c r="ABT15624" s="60"/>
      <c r="ABU15624" s="60"/>
      <c r="ABV15624" s="60"/>
      <c r="ABW15624" s="60"/>
      <c r="ABX15624" s="60"/>
    </row>
    <row r="15625" spans="727:752" x14ac:dyDescent="0.25">
      <c r="AAY15625" s="60"/>
      <c r="AAZ15625" s="60"/>
      <c r="ABA15625" s="60"/>
      <c r="ABB15625" s="60"/>
      <c r="ABC15625" s="60"/>
      <c r="ABD15625" s="60"/>
      <c r="ABE15625" s="60"/>
      <c r="ABF15625" s="60"/>
      <c r="ABG15625" s="60"/>
      <c r="ABH15625" s="60"/>
      <c r="ABI15625" s="60"/>
      <c r="ABJ15625" s="60"/>
      <c r="ABK15625" s="60"/>
      <c r="ABL15625" s="60"/>
      <c r="ABM15625" s="60"/>
      <c r="ABN15625" s="60"/>
      <c r="ABO15625" s="60"/>
      <c r="ABP15625" s="60"/>
      <c r="ABQ15625" s="60"/>
      <c r="ABR15625" s="60">
        <v>9.59198589268348E-2</v>
      </c>
      <c r="ABS15625" s="60"/>
      <c r="ABT15625" s="60"/>
      <c r="ABU15625" s="60"/>
      <c r="ABV15625" s="60"/>
      <c r="ABW15625" s="60"/>
      <c r="ABX15625" s="60"/>
    </row>
    <row r="15626" spans="727:752" x14ac:dyDescent="0.25">
      <c r="AAY15626" s="60"/>
      <c r="AAZ15626" s="60"/>
      <c r="ABA15626" s="60"/>
      <c r="ABB15626" s="60"/>
      <c r="ABC15626" s="60"/>
      <c r="ABD15626" s="60"/>
      <c r="ABE15626" s="60"/>
      <c r="ABF15626" s="60"/>
      <c r="ABG15626" s="60"/>
      <c r="ABH15626" s="60"/>
      <c r="ABI15626" s="60"/>
      <c r="ABJ15626" s="60"/>
      <c r="ABK15626" s="60"/>
      <c r="ABL15626" s="60"/>
      <c r="ABM15626" s="60"/>
      <c r="ABN15626" s="60"/>
      <c r="ABO15626" s="60"/>
      <c r="ABP15626" s="60"/>
      <c r="ABQ15626" s="60"/>
      <c r="ABR15626" s="60">
        <v>9.5885050061760693E-2</v>
      </c>
      <c r="ABS15626" s="60"/>
      <c r="ABT15626" s="60"/>
      <c r="ABU15626" s="60"/>
      <c r="ABV15626" s="60"/>
      <c r="ABW15626" s="60"/>
      <c r="ABX15626" s="60"/>
    </row>
    <row r="15627" spans="727:752" x14ac:dyDescent="0.25">
      <c r="AAY15627" s="60"/>
      <c r="AAZ15627" s="60"/>
      <c r="ABA15627" s="60"/>
      <c r="ABB15627" s="60"/>
      <c r="ABC15627" s="60"/>
      <c r="ABD15627" s="60"/>
      <c r="ABE15627" s="60"/>
      <c r="ABF15627" s="60"/>
      <c r="ABG15627" s="60"/>
      <c r="ABH15627" s="60"/>
      <c r="ABI15627" s="60"/>
      <c r="ABJ15627" s="60"/>
      <c r="ABK15627" s="60"/>
      <c r="ABL15627" s="60"/>
      <c r="ABM15627" s="60"/>
      <c r="ABN15627" s="60"/>
      <c r="ABO15627" s="60"/>
      <c r="ABP15627" s="60"/>
      <c r="ABQ15627" s="60"/>
      <c r="ABR15627" s="60">
        <v>9.5885050061760693E-2</v>
      </c>
      <c r="ABS15627" s="60"/>
      <c r="ABT15627" s="60"/>
      <c r="ABU15627" s="60"/>
      <c r="ABV15627" s="60"/>
      <c r="ABW15627" s="60"/>
      <c r="ABX15627" s="60"/>
    </row>
    <row r="15628" spans="727:752" x14ac:dyDescent="0.25">
      <c r="AAY15628" s="60"/>
      <c r="AAZ15628" s="60"/>
      <c r="ABA15628" s="60"/>
      <c r="ABB15628" s="60"/>
      <c r="ABC15628" s="60"/>
      <c r="ABD15628" s="60"/>
      <c r="ABE15628" s="60"/>
      <c r="ABF15628" s="60"/>
      <c r="ABG15628" s="60"/>
      <c r="ABH15628" s="60"/>
      <c r="ABI15628" s="60"/>
      <c r="ABJ15628" s="60"/>
      <c r="ABK15628" s="60"/>
      <c r="ABL15628" s="60"/>
      <c r="ABM15628" s="60"/>
      <c r="ABN15628" s="60"/>
      <c r="ABO15628" s="60"/>
      <c r="ABP15628" s="60"/>
      <c r="ABQ15628" s="60"/>
      <c r="ABR15628" s="60">
        <v>9.5843681015394394E-2</v>
      </c>
      <c r="ABS15628" s="60"/>
      <c r="ABT15628" s="60"/>
      <c r="ABU15628" s="60"/>
      <c r="ABV15628" s="60"/>
      <c r="ABW15628" s="60"/>
      <c r="ABX15628" s="60"/>
    </row>
    <row r="15629" spans="727:752" x14ac:dyDescent="0.25">
      <c r="AAY15629" s="60"/>
      <c r="AAZ15629" s="60"/>
      <c r="ABA15629" s="60"/>
      <c r="ABB15629" s="60"/>
      <c r="ABC15629" s="60"/>
      <c r="ABD15629" s="60"/>
      <c r="ABE15629" s="60"/>
      <c r="ABF15629" s="60"/>
      <c r="ABG15629" s="60"/>
      <c r="ABH15629" s="60"/>
      <c r="ABI15629" s="60"/>
      <c r="ABJ15629" s="60"/>
      <c r="ABK15629" s="60"/>
      <c r="ABL15629" s="60"/>
      <c r="ABM15629" s="60"/>
      <c r="ABN15629" s="60"/>
      <c r="ABO15629" s="60"/>
      <c r="ABP15629" s="60"/>
      <c r="ABQ15629" s="60"/>
      <c r="ABR15629" s="60">
        <v>9.5843681015394394E-2</v>
      </c>
      <c r="ABS15629" s="60"/>
      <c r="ABT15629" s="60"/>
      <c r="ABU15629" s="60"/>
      <c r="ABV15629" s="60"/>
      <c r="ABW15629" s="60"/>
      <c r="ABX15629" s="60"/>
    </row>
    <row r="15630" spans="727:752" x14ac:dyDescent="0.25">
      <c r="AAY15630" s="60"/>
      <c r="AAZ15630" s="60"/>
      <c r="ABA15630" s="60"/>
      <c r="ABB15630" s="60"/>
      <c r="ABC15630" s="60"/>
      <c r="ABD15630" s="60"/>
      <c r="ABE15630" s="60"/>
      <c r="ABF15630" s="60"/>
      <c r="ABG15630" s="60"/>
      <c r="ABH15630" s="60"/>
      <c r="ABI15630" s="60"/>
      <c r="ABJ15630" s="60"/>
      <c r="ABK15630" s="60"/>
      <c r="ABL15630" s="60"/>
      <c r="ABM15630" s="60"/>
      <c r="ABN15630" s="60"/>
      <c r="ABO15630" s="60"/>
      <c r="ABP15630" s="60"/>
      <c r="ABQ15630" s="60"/>
      <c r="ABR15630" s="60">
        <v>9.5090593128501003E-2</v>
      </c>
      <c r="ABS15630" s="60"/>
      <c r="ABT15630" s="60"/>
      <c r="ABU15630" s="60"/>
      <c r="ABV15630" s="60"/>
      <c r="ABW15630" s="60"/>
      <c r="ABX15630" s="60"/>
    </row>
    <row r="15631" spans="727:752" x14ac:dyDescent="0.25">
      <c r="AAY15631" s="60"/>
      <c r="AAZ15631" s="60"/>
      <c r="ABA15631" s="60"/>
      <c r="ABB15631" s="60"/>
      <c r="ABC15631" s="60"/>
      <c r="ABD15631" s="60"/>
      <c r="ABE15631" s="60"/>
      <c r="ABF15631" s="60"/>
      <c r="ABG15631" s="60"/>
      <c r="ABH15631" s="60"/>
      <c r="ABI15631" s="60"/>
      <c r="ABJ15631" s="60"/>
      <c r="ABK15631" s="60"/>
      <c r="ABL15631" s="60"/>
      <c r="ABM15631" s="60"/>
      <c r="ABN15631" s="60"/>
      <c r="ABO15631" s="60"/>
      <c r="ABP15631" s="60"/>
      <c r="ABQ15631" s="60"/>
      <c r="ABR15631" s="60">
        <v>9.4891407390910495E-2</v>
      </c>
      <c r="ABS15631" s="60"/>
      <c r="ABT15631" s="60"/>
      <c r="ABU15631" s="60"/>
      <c r="ABV15631" s="60"/>
      <c r="ABW15631" s="60"/>
      <c r="ABX15631" s="60"/>
    </row>
    <row r="15632" spans="727:752" x14ac:dyDescent="0.25">
      <c r="AAY15632" s="60"/>
      <c r="AAZ15632" s="60"/>
      <c r="ABA15632" s="60"/>
      <c r="ABB15632" s="60"/>
      <c r="ABC15632" s="60"/>
      <c r="ABD15632" s="60"/>
      <c r="ABE15632" s="60"/>
      <c r="ABF15632" s="60"/>
      <c r="ABG15632" s="60"/>
      <c r="ABH15632" s="60"/>
      <c r="ABI15632" s="60"/>
      <c r="ABJ15632" s="60"/>
      <c r="ABK15632" s="60"/>
      <c r="ABL15632" s="60"/>
      <c r="ABM15632" s="60"/>
      <c r="ABN15632" s="60"/>
      <c r="ABO15632" s="60"/>
      <c r="ABP15632" s="60"/>
      <c r="ABQ15632" s="60"/>
      <c r="ABR15632" s="60">
        <v>9.4774846818315703E-2</v>
      </c>
      <c r="ABS15632" s="60"/>
      <c r="ABT15632" s="60"/>
      <c r="ABU15632" s="60"/>
      <c r="ABV15632" s="60"/>
      <c r="ABW15632" s="60"/>
      <c r="ABX15632" s="60"/>
    </row>
    <row r="15633" spans="727:752" x14ac:dyDescent="0.25">
      <c r="AAY15633" s="60"/>
      <c r="AAZ15633" s="60"/>
      <c r="ABA15633" s="60"/>
      <c r="ABB15633" s="60"/>
      <c r="ABC15633" s="60"/>
      <c r="ABD15633" s="60"/>
      <c r="ABE15633" s="60"/>
      <c r="ABF15633" s="60"/>
      <c r="ABG15633" s="60"/>
      <c r="ABH15633" s="60"/>
      <c r="ABI15633" s="60"/>
      <c r="ABJ15633" s="60"/>
      <c r="ABK15633" s="60"/>
      <c r="ABL15633" s="60"/>
      <c r="ABM15633" s="60"/>
      <c r="ABN15633" s="60"/>
      <c r="ABO15633" s="60"/>
      <c r="ABP15633" s="60"/>
      <c r="ABQ15633" s="60"/>
      <c r="ABR15633" s="60">
        <v>9.4774846818315703E-2</v>
      </c>
      <c r="ABS15633" s="60"/>
      <c r="ABT15633" s="60"/>
      <c r="ABU15633" s="60"/>
      <c r="ABV15633" s="60"/>
      <c r="ABW15633" s="60"/>
      <c r="ABX15633" s="60"/>
    </row>
    <row r="15634" spans="727:752" x14ac:dyDescent="0.25">
      <c r="AAY15634" s="60"/>
      <c r="AAZ15634" s="60"/>
      <c r="ABA15634" s="60"/>
      <c r="ABB15634" s="60"/>
      <c r="ABC15634" s="60"/>
      <c r="ABD15634" s="60"/>
      <c r="ABE15634" s="60"/>
      <c r="ABF15634" s="60"/>
      <c r="ABG15634" s="60"/>
      <c r="ABH15634" s="60"/>
      <c r="ABI15634" s="60"/>
      <c r="ABJ15634" s="60"/>
      <c r="ABK15634" s="60"/>
      <c r="ABL15634" s="60"/>
      <c r="ABM15634" s="60"/>
      <c r="ABN15634" s="60"/>
      <c r="ABO15634" s="60"/>
      <c r="ABP15634" s="60"/>
      <c r="ABQ15634" s="60"/>
      <c r="ABR15634" s="60">
        <v>9.3800241350780203E-2</v>
      </c>
      <c r="ABS15634" s="60"/>
      <c r="ABT15634" s="60"/>
      <c r="ABU15634" s="60"/>
      <c r="ABV15634" s="60"/>
      <c r="ABW15634" s="60"/>
      <c r="ABX15634" s="60"/>
    </row>
    <row r="15635" spans="727:752" x14ac:dyDescent="0.25">
      <c r="AAY15635" s="60"/>
      <c r="AAZ15635" s="60"/>
      <c r="ABA15635" s="60"/>
      <c r="ABB15635" s="60"/>
      <c r="ABC15635" s="60"/>
      <c r="ABD15635" s="60"/>
      <c r="ABE15635" s="60"/>
      <c r="ABF15635" s="60"/>
      <c r="ABG15635" s="60"/>
      <c r="ABH15635" s="60"/>
      <c r="ABI15635" s="60"/>
      <c r="ABJ15635" s="60"/>
      <c r="ABK15635" s="60"/>
      <c r="ABL15635" s="60"/>
      <c r="ABM15635" s="60"/>
      <c r="ABN15635" s="60"/>
      <c r="ABO15635" s="60"/>
      <c r="ABP15635" s="60"/>
      <c r="ABQ15635" s="60"/>
      <c r="ABR15635" s="60">
        <v>9.3800241350780203E-2</v>
      </c>
      <c r="ABS15635" s="60"/>
      <c r="ABT15635" s="60"/>
      <c r="ABU15635" s="60"/>
      <c r="ABV15635" s="60"/>
      <c r="ABW15635" s="60"/>
      <c r="ABX15635" s="60"/>
    </row>
    <row r="15636" spans="727:752" x14ac:dyDescent="0.25">
      <c r="AAY15636" s="60"/>
      <c r="AAZ15636" s="60"/>
      <c r="ABA15636" s="60"/>
      <c r="ABB15636" s="60"/>
      <c r="ABC15636" s="60"/>
      <c r="ABD15636" s="60"/>
      <c r="ABE15636" s="60"/>
      <c r="ABF15636" s="60"/>
      <c r="ABG15636" s="60"/>
      <c r="ABH15636" s="60"/>
      <c r="ABI15636" s="60"/>
      <c r="ABJ15636" s="60"/>
      <c r="ABK15636" s="60"/>
      <c r="ABL15636" s="60"/>
      <c r="ABM15636" s="60"/>
      <c r="ABN15636" s="60"/>
      <c r="ABO15636" s="60"/>
      <c r="ABP15636" s="60"/>
      <c r="ABQ15636" s="60"/>
      <c r="ABR15636" s="60">
        <v>9.3780071563775103E-2</v>
      </c>
      <c r="ABS15636" s="60"/>
      <c r="ABT15636" s="60"/>
      <c r="ABU15636" s="60"/>
      <c r="ABV15636" s="60"/>
      <c r="ABW15636" s="60"/>
      <c r="ABX15636" s="60"/>
    </row>
    <row r="15637" spans="727:752" x14ac:dyDescent="0.25">
      <c r="AAY15637" s="60"/>
      <c r="AAZ15637" s="60"/>
      <c r="ABA15637" s="60"/>
      <c r="ABB15637" s="60"/>
      <c r="ABC15637" s="60"/>
      <c r="ABD15637" s="60"/>
      <c r="ABE15637" s="60"/>
      <c r="ABF15637" s="60"/>
      <c r="ABG15637" s="60"/>
      <c r="ABH15637" s="60"/>
      <c r="ABI15637" s="60"/>
      <c r="ABJ15637" s="60"/>
      <c r="ABK15637" s="60"/>
      <c r="ABL15637" s="60"/>
      <c r="ABM15637" s="60"/>
      <c r="ABN15637" s="60"/>
      <c r="ABO15637" s="60"/>
      <c r="ABP15637" s="60"/>
      <c r="ABQ15637" s="60"/>
      <c r="ABR15637" s="60">
        <v>9.3780071563775103E-2</v>
      </c>
      <c r="ABS15637" s="60"/>
      <c r="ABT15637" s="60"/>
      <c r="ABU15637" s="60"/>
      <c r="ABV15637" s="60"/>
      <c r="ABW15637" s="60"/>
      <c r="ABX15637" s="60"/>
    </row>
    <row r="15638" spans="727:752" x14ac:dyDescent="0.25">
      <c r="AAY15638" s="60"/>
      <c r="AAZ15638" s="60"/>
      <c r="ABA15638" s="60"/>
      <c r="ABB15638" s="60"/>
      <c r="ABC15638" s="60"/>
      <c r="ABD15638" s="60"/>
      <c r="ABE15638" s="60"/>
      <c r="ABF15638" s="60"/>
      <c r="ABG15638" s="60"/>
      <c r="ABH15638" s="60"/>
      <c r="ABI15638" s="60"/>
      <c r="ABJ15638" s="60"/>
      <c r="ABK15638" s="60"/>
      <c r="ABL15638" s="60"/>
      <c r="ABM15638" s="60"/>
      <c r="ABN15638" s="60"/>
      <c r="ABO15638" s="60"/>
      <c r="ABP15638" s="60"/>
      <c r="ABQ15638" s="60"/>
      <c r="ABR15638" s="60">
        <v>9.3774917716322501E-2</v>
      </c>
      <c r="ABS15638" s="60"/>
      <c r="ABT15638" s="60"/>
      <c r="ABU15638" s="60"/>
      <c r="ABV15638" s="60"/>
      <c r="ABW15638" s="60"/>
      <c r="ABX15638" s="60"/>
    </row>
    <row r="15639" spans="727:752" x14ac:dyDescent="0.25">
      <c r="AAY15639" s="60"/>
      <c r="AAZ15639" s="60"/>
      <c r="ABA15639" s="60"/>
      <c r="ABB15639" s="60"/>
      <c r="ABC15639" s="60"/>
      <c r="ABD15639" s="60"/>
      <c r="ABE15639" s="60"/>
      <c r="ABF15639" s="60"/>
      <c r="ABG15639" s="60"/>
      <c r="ABH15639" s="60"/>
      <c r="ABI15639" s="60"/>
      <c r="ABJ15639" s="60"/>
      <c r="ABK15639" s="60"/>
      <c r="ABL15639" s="60"/>
      <c r="ABM15639" s="60"/>
      <c r="ABN15639" s="60"/>
      <c r="ABO15639" s="60"/>
      <c r="ABP15639" s="60"/>
      <c r="ABQ15639" s="60"/>
      <c r="ABR15639" s="60">
        <v>9.3774917716322501E-2</v>
      </c>
      <c r="ABS15639" s="60"/>
      <c r="ABT15639" s="60"/>
      <c r="ABU15639" s="60"/>
      <c r="ABV15639" s="60"/>
      <c r="ABW15639" s="60"/>
      <c r="ABX15639" s="60"/>
    </row>
    <row r="15640" spans="727:752" x14ac:dyDescent="0.25">
      <c r="AAY15640" s="60"/>
      <c r="AAZ15640" s="60"/>
      <c r="ABA15640" s="60"/>
      <c r="ABB15640" s="60"/>
      <c r="ABC15640" s="60"/>
      <c r="ABD15640" s="60"/>
      <c r="ABE15640" s="60"/>
      <c r="ABF15640" s="60"/>
      <c r="ABG15640" s="60"/>
      <c r="ABH15640" s="60"/>
      <c r="ABI15640" s="60"/>
      <c r="ABJ15640" s="60"/>
      <c r="ABK15640" s="60"/>
      <c r="ABL15640" s="60"/>
      <c r="ABM15640" s="60"/>
      <c r="ABN15640" s="60"/>
      <c r="ABO15640" s="60"/>
      <c r="ABP15640" s="60"/>
      <c r="ABQ15640" s="60"/>
      <c r="ABR15640" s="60">
        <v>9.3620366281434206E-2</v>
      </c>
      <c r="ABS15640" s="60"/>
      <c r="ABT15640" s="60"/>
      <c r="ABU15640" s="60"/>
      <c r="ABV15640" s="60"/>
      <c r="ABW15640" s="60"/>
      <c r="ABX15640" s="60"/>
    </row>
    <row r="15641" spans="727:752" x14ac:dyDescent="0.25">
      <c r="AAY15641" s="60"/>
      <c r="AAZ15641" s="60"/>
      <c r="ABA15641" s="60"/>
      <c r="ABB15641" s="60"/>
      <c r="ABC15641" s="60"/>
      <c r="ABD15641" s="60"/>
      <c r="ABE15641" s="60"/>
      <c r="ABF15641" s="60"/>
      <c r="ABG15641" s="60"/>
      <c r="ABH15641" s="60"/>
      <c r="ABI15641" s="60"/>
      <c r="ABJ15641" s="60"/>
      <c r="ABK15641" s="60"/>
      <c r="ABL15641" s="60"/>
      <c r="ABM15641" s="60"/>
      <c r="ABN15641" s="60"/>
      <c r="ABO15641" s="60"/>
      <c r="ABP15641" s="60"/>
      <c r="ABQ15641" s="60"/>
      <c r="ABR15641" s="60">
        <v>9.3620366281434206E-2</v>
      </c>
      <c r="ABS15641" s="60"/>
      <c r="ABT15641" s="60"/>
      <c r="ABU15641" s="60"/>
      <c r="ABV15641" s="60"/>
      <c r="ABW15641" s="60"/>
      <c r="ABX15641" s="60"/>
    </row>
    <row r="15642" spans="727:752" x14ac:dyDescent="0.25">
      <c r="AAY15642" s="60"/>
      <c r="AAZ15642" s="60"/>
      <c r="ABA15642" s="60"/>
      <c r="ABB15642" s="60"/>
      <c r="ABC15642" s="60"/>
      <c r="ABD15642" s="60"/>
      <c r="ABE15642" s="60"/>
      <c r="ABF15642" s="60"/>
      <c r="ABG15642" s="60"/>
      <c r="ABH15642" s="60"/>
      <c r="ABI15642" s="60"/>
      <c r="ABJ15642" s="60"/>
      <c r="ABK15642" s="60"/>
      <c r="ABL15642" s="60"/>
      <c r="ABM15642" s="60"/>
      <c r="ABN15642" s="60"/>
      <c r="ABO15642" s="60"/>
      <c r="ABP15642" s="60"/>
      <c r="ABQ15642" s="60"/>
      <c r="ABR15642" s="60">
        <v>9.3553333027199398E-2</v>
      </c>
      <c r="ABS15642" s="60"/>
      <c r="ABT15642" s="60"/>
      <c r="ABU15642" s="60"/>
      <c r="ABV15642" s="60"/>
      <c r="ABW15642" s="60"/>
      <c r="ABX15642" s="60"/>
    </row>
    <row r="15643" spans="727:752" x14ac:dyDescent="0.25">
      <c r="AAY15643" s="60"/>
      <c r="AAZ15643" s="60"/>
      <c r="ABA15643" s="60"/>
      <c r="ABB15643" s="60"/>
      <c r="ABC15643" s="60"/>
      <c r="ABD15643" s="60"/>
      <c r="ABE15643" s="60"/>
      <c r="ABF15643" s="60"/>
      <c r="ABG15643" s="60"/>
      <c r="ABH15643" s="60"/>
      <c r="ABI15643" s="60"/>
      <c r="ABJ15643" s="60"/>
      <c r="ABK15643" s="60"/>
      <c r="ABL15643" s="60"/>
      <c r="ABM15643" s="60"/>
      <c r="ABN15643" s="60"/>
      <c r="ABO15643" s="60"/>
      <c r="ABP15643" s="60"/>
      <c r="ABQ15643" s="60"/>
      <c r="ABR15643" s="60">
        <v>9.3553333027199398E-2</v>
      </c>
      <c r="ABS15643" s="60"/>
      <c r="ABT15643" s="60"/>
      <c r="ABU15643" s="60"/>
      <c r="ABV15643" s="60"/>
      <c r="ABW15643" s="60"/>
      <c r="ABX15643" s="60"/>
    </row>
    <row r="15644" spans="727:752" x14ac:dyDescent="0.25">
      <c r="AAY15644" s="60"/>
      <c r="AAZ15644" s="60"/>
      <c r="ABA15644" s="60"/>
      <c r="ABB15644" s="60"/>
      <c r="ABC15644" s="60"/>
      <c r="ABD15644" s="60"/>
      <c r="ABE15644" s="60"/>
      <c r="ABF15644" s="60"/>
      <c r="ABG15644" s="60"/>
      <c r="ABH15644" s="60"/>
      <c r="ABI15644" s="60"/>
      <c r="ABJ15644" s="60"/>
      <c r="ABK15644" s="60"/>
      <c r="ABL15644" s="60"/>
      <c r="ABM15644" s="60"/>
      <c r="ABN15644" s="60"/>
      <c r="ABO15644" s="60"/>
      <c r="ABP15644" s="60"/>
      <c r="ABQ15644" s="60"/>
      <c r="ABR15644" s="60">
        <v>9.3540722131937801E-2</v>
      </c>
      <c r="ABS15644" s="60"/>
      <c r="ABT15644" s="60"/>
      <c r="ABU15644" s="60"/>
      <c r="ABV15644" s="60"/>
      <c r="ABW15644" s="60"/>
      <c r="ABX15644" s="60"/>
    </row>
    <row r="15645" spans="727:752" x14ac:dyDescent="0.25">
      <c r="AAY15645" s="60"/>
      <c r="AAZ15645" s="60"/>
      <c r="ABA15645" s="60"/>
      <c r="ABB15645" s="60"/>
      <c r="ABC15645" s="60"/>
      <c r="ABD15645" s="60"/>
      <c r="ABE15645" s="60"/>
      <c r="ABF15645" s="60"/>
      <c r="ABG15645" s="60"/>
      <c r="ABH15645" s="60"/>
      <c r="ABI15645" s="60"/>
      <c r="ABJ15645" s="60"/>
      <c r="ABK15645" s="60"/>
      <c r="ABL15645" s="60"/>
      <c r="ABM15645" s="60"/>
      <c r="ABN15645" s="60"/>
      <c r="ABO15645" s="60"/>
      <c r="ABP15645" s="60"/>
      <c r="ABQ15645" s="60"/>
      <c r="ABR15645" s="60">
        <v>9.3471132889135902E-2</v>
      </c>
      <c r="ABS15645" s="60"/>
      <c r="ABT15645" s="60"/>
      <c r="ABU15645" s="60"/>
      <c r="ABV15645" s="60"/>
      <c r="ABW15645" s="60"/>
      <c r="ABX15645" s="60"/>
    </row>
    <row r="15646" spans="727:752" x14ac:dyDescent="0.25">
      <c r="AAY15646" s="60"/>
      <c r="AAZ15646" s="60"/>
      <c r="ABA15646" s="60"/>
      <c r="ABB15646" s="60"/>
      <c r="ABC15646" s="60"/>
      <c r="ABD15646" s="60"/>
      <c r="ABE15646" s="60"/>
      <c r="ABF15646" s="60"/>
      <c r="ABG15646" s="60"/>
      <c r="ABH15646" s="60"/>
      <c r="ABI15646" s="60"/>
      <c r="ABJ15646" s="60"/>
      <c r="ABK15646" s="60"/>
      <c r="ABL15646" s="60"/>
      <c r="ABM15646" s="60"/>
      <c r="ABN15646" s="60"/>
      <c r="ABO15646" s="60"/>
      <c r="ABP15646" s="60"/>
      <c r="ABQ15646" s="60"/>
      <c r="ABR15646" s="60">
        <v>9.3471132889135902E-2</v>
      </c>
      <c r="ABS15646" s="60"/>
      <c r="ABT15646" s="60"/>
      <c r="ABU15646" s="60"/>
      <c r="ABV15646" s="60"/>
      <c r="ABW15646" s="60"/>
      <c r="ABX15646" s="60"/>
    </row>
    <row r="15647" spans="727:752" x14ac:dyDescent="0.25">
      <c r="AAY15647" s="60"/>
      <c r="AAZ15647" s="60"/>
      <c r="ABA15647" s="60"/>
      <c r="ABB15647" s="60"/>
      <c r="ABC15647" s="60"/>
      <c r="ABD15647" s="60"/>
      <c r="ABE15647" s="60"/>
      <c r="ABF15647" s="60"/>
      <c r="ABG15647" s="60"/>
      <c r="ABH15647" s="60"/>
      <c r="ABI15647" s="60"/>
      <c r="ABJ15647" s="60"/>
      <c r="ABK15647" s="60"/>
      <c r="ABL15647" s="60"/>
      <c r="ABM15647" s="60"/>
      <c r="ABN15647" s="60"/>
      <c r="ABO15647" s="60"/>
      <c r="ABP15647" s="60"/>
      <c r="ABQ15647" s="60"/>
      <c r="ABR15647" s="60">
        <v>9.3295798661218496E-2</v>
      </c>
      <c r="ABS15647" s="60"/>
      <c r="ABT15647" s="60"/>
      <c r="ABU15647" s="60"/>
      <c r="ABV15647" s="60"/>
      <c r="ABW15647" s="60"/>
      <c r="ABX15647" s="60"/>
    </row>
    <row r="15648" spans="727:752" x14ac:dyDescent="0.25">
      <c r="AAY15648" s="60"/>
      <c r="AAZ15648" s="60"/>
      <c r="ABA15648" s="60"/>
      <c r="ABB15648" s="60"/>
      <c r="ABC15648" s="60"/>
      <c r="ABD15648" s="60"/>
      <c r="ABE15648" s="60"/>
      <c r="ABF15648" s="60"/>
      <c r="ABG15648" s="60"/>
      <c r="ABH15648" s="60"/>
      <c r="ABI15648" s="60"/>
      <c r="ABJ15648" s="60"/>
      <c r="ABK15648" s="60"/>
      <c r="ABL15648" s="60"/>
      <c r="ABM15648" s="60"/>
      <c r="ABN15648" s="60"/>
      <c r="ABO15648" s="60"/>
      <c r="ABP15648" s="60"/>
      <c r="ABQ15648" s="60"/>
      <c r="ABR15648" s="60">
        <v>9.3295798661218496E-2</v>
      </c>
      <c r="ABS15648" s="60"/>
      <c r="ABT15648" s="60"/>
      <c r="ABU15648" s="60"/>
      <c r="ABV15648" s="60"/>
      <c r="ABW15648" s="60"/>
      <c r="ABX15648" s="60"/>
    </row>
    <row r="15649" spans="727:752" x14ac:dyDescent="0.25">
      <c r="AAY15649" s="60"/>
      <c r="AAZ15649" s="60"/>
      <c r="ABA15649" s="60"/>
      <c r="ABB15649" s="60"/>
      <c r="ABC15649" s="60"/>
      <c r="ABD15649" s="60"/>
      <c r="ABE15649" s="60"/>
      <c r="ABF15649" s="60"/>
      <c r="ABG15649" s="60"/>
      <c r="ABH15649" s="60"/>
      <c r="ABI15649" s="60"/>
      <c r="ABJ15649" s="60"/>
      <c r="ABK15649" s="60"/>
      <c r="ABL15649" s="60"/>
      <c r="ABM15649" s="60"/>
      <c r="ABN15649" s="60"/>
      <c r="ABO15649" s="60"/>
      <c r="ABP15649" s="60"/>
      <c r="ABQ15649" s="60"/>
      <c r="ABR15649" s="60">
        <v>9.3278091438936603E-2</v>
      </c>
      <c r="ABS15649" s="60"/>
      <c r="ABT15649" s="60"/>
      <c r="ABU15649" s="60"/>
      <c r="ABV15649" s="60"/>
      <c r="ABW15649" s="60"/>
      <c r="ABX15649" s="60"/>
    </row>
    <row r="15650" spans="727:752" x14ac:dyDescent="0.25">
      <c r="AAY15650" s="60"/>
      <c r="AAZ15650" s="60"/>
      <c r="ABA15650" s="60"/>
      <c r="ABB15650" s="60"/>
      <c r="ABC15650" s="60"/>
      <c r="ABD15650" s="60"/>
      <c r="ABE15650" s="60"/>
      <c r="ABF15650" s="60"/>
      <c r="ABG15650" s="60"/>
      <c r="ABH15650" s="60"/>
      <c r="ABI15650" s="60"/>
      <c r="ABJ15650" s="60"/>
      <c r="ABK15650" s="60"/>
      <c r="ABL15650" s="60"/>
      <c r="ABM15650" s="60"/>
      <c r="ABN15650" s="60"/>
      <c r="ABO15650" s="60"/>
      <c r="ABP15650" s="60"/>
      <c r="ABQ15650" s="60"/>
      <c r="ABR15650" s="60">
        <v>9.3278091438936603E-2</v>
      </c>
      <c r="ABS15650" s="60"/>
      <c r="ABT15650" s="60"/>
      <c r="ABU15650" s="60"/>
      <c r="ABV15650" s="60"/>
      <c r="ABW15650" s="60"/>
      <c r="ABX15650" s="60"/>
    </row>
    <row r="15651" spans="727:752" x14ac:dyDescent="0.25">
      <c r="AAY15651" s="60"/>
      <c r="AAZ15651" s="60"/>
      <c r="ABA15651" s="60"/>
      <c r="ABB15651" s="60"/>
      <c r="ABC15651" s="60"/>
      <c r="ABD15651" s="60"/>
      <c r="ABE15651" s="60"/>
      <c r="ABF15651" s="60"/>
      <c r="ABG15651" s="60"/>
      <c r="ABH15651" s="60"/>
      <c r="ABI15651" s="60"/>
      <c r="ABJ15651" s="60"/>
      <c r="ABK15651" s="60"/>
      <c r="ABL15651" s="60"/>
      <c r="ABM15651" s="60"/>
      <c r="ABN15651" s="60"/>
      <c r="ABO15651" s="60"/>
      <c r="ABP15651" s="60"/>
      <c r="ABQ15651" s="60"/>
      <c r="ABR15651" s="60">
        <v>9.3106713490044707E-2</v>
      </c>
      <c r="ABS15651" s="60"/>
      <c r="ABT15651" s="60"/>
      <c r="ABU15651" s="60"/>
      <c r="ABV15651" s="60"/>
      <c r="ABW15651" s="60"/>
      <c r="ABX15651" s="60"/>
    </row>
    <row r="15652" spans="727:752" x14ac:dyDescent="0.25">
      <c r="AAY15652" s="60"/>
      <c r="AAZ15652" s="60"/>
      <c r="ABA15652" s="60"/>
      <c r="ABB15652" s="60"/>
      <c r="ABC15652" s="60"/>
      <c r="ABD15652" s="60"/>
      <c r="ABE15652" s="60"/>
      <c r="ABF15652" s="60"/>
      <c r="ABG15652" s="60"/>
      <c r="ABH15652" s="60"/>
      <c r="ABI15652" s="60"/>
      <c r="ABJ15652" s="60"/>
      <c r="ABK15652" s="60"/>
      <c r="ABL15652" s="60"/>
      <c r="ABM15652" s="60"/>
      <c r="ABN15652" s="60"/>
      <c r="ABO15652" s="60"/>
      <c r="ABP15652" s="60"/>
      <c r="ABQ15652" s="60"/>
      <c r="ABR15652" s="60">
        <v>9.3106713490044707E-2</v>
      </c>
      <c r="ABS15652" s="60"/>
      <c r="ABT15652" s="60"/>
      <c r="ABU15652" s="60"/>
      <c r="ABV15652" s="60"/>
      <c r="ABW15652" s="60"/>
      <c r="ABX15652" s="60"/>
    </row>
    <row r="15653" spans="727:752" x14ac:dyDescent="0.25">
      <c r="AAY15653" s="60"/>
      <c r="AAZ15653" s="60"/>
      <c r="ABA15653" s="60"/>
      <c r="ABB15653" s="60"/>
      <c r="ABC15653" s="60"/>
      <c r="ABD15653" s="60"/>
      <c r="ABE15653" s="60"/>
      <c r="ABF15653" s="60"/>
      <c r="ABG15653" s="60"/>
      <c r="ABH15653" s="60"/>
      <c r="ABI15653" s="60"/>
      <c r="ABJ15653" s="60"/>
      <c r="ABK15653" s="60"/>
      <c r="ABL15653" s="60"/>
      <c r="ABM15653" s="60"/>
      <c r="ABN15653" s="60"/>
      <c r="ABO15653" s="60"/>
      <c r="ABP15653" s="60"/>
      <c r="ABQ15653" s="60"/>
      <c r="ABR15653" s="60">
        <v>9.3037392543511899E-2</v>
      </c>
      <c r="ABS15653" s="60"/>
      <c r="ABT15653" s="60"/>
      <c r="ABU15653" s="60"/>
      <c r="ABV15653" s="60"/>
      <c r="ABW15653" s="60"/>
      <c r="ABX15653" s="60"/>
    </row>
    <row r="15654" spans="727:752" x14ac:dyDescent="0.25">
      <c r="AAY15654" s="60"/>
      <c r="AAZ15654" s="60"/>
      <c r="ABA15654" s="60"/>
      <c r="ABB15654" s="60"/>
      <c r="ABC15654" s="60"/>
      <c r="ABD15654" s="60"/>
      <c r="ABE15654" s="60"/>
      <c r="ABF15654" s="60"/>
      <c r="ABG15654" s="60"/>
      <c r="ABH15654" s="60"/>
      <c r="ABI15654" s="60"/>
      <c r="ABJ15654" s="60"/>
      <c r="ABK15654" s="60"/>
      <c r="ABL15654" s="60"/>
      <c r="ABM15654" s="60"/>
      <c r="ABN15654" s="60"/>
      <c r="ABO15654" s="60"/>
      <c r="ABP15654" s="60"/>
      <c r="ABQ15654" s="60"/>
      <c r="ABR15654" s="60">
        <v>9.3037392543511899E-2</v>
      </c>
      <c r="ABS15654" s="60"/>
      <c r="ABT15654" s="60"/>
      <c r="ABU15654" s="60"/>
      <c r="ABV15654" s="60"/>
      <c r="ABW15654" s="60"/>
      <c r="ABX15654" s="60"/>
    </row>
    <row r="15655" spans="727:752" x14ac:dyDescent="0.25">
      <c r="AAY15655" s="60"/>
      <c r="AAZ15655" s="60"/>
      <c r="ABA15655" s="60"/>
      <c r="ABB15655" s="60"/>
      <c r="ABC15655" s="60"/>
      <c r="ABD15655" s="60"/>
      <c r="ABE15655" s="60"/>
      <c r="ABF15655" s="60"/>
      <c r="ABG15655" s="60"/>
      <c r="ABH15655" s="60"/>
      <c r="ABI15655" s="60"/>
      <c r="ABJ15655" s="60"/>
      <c r="ABK15655" s="60"/>
      <c r="ABL15655" s="60"/>
      <c r="ABM15655" s="60"/>
      <c r="ABN15655" s="60"/>
      <c r="ABO15655" s="60"/>
      <c r="ABP15655" s="60"/>
      <c r="ABQ15655" s="60"/>
      <c r="ABR15655" s="60">
        <v>9.3010438367256004E-2</v>
      </c>
      <c r="ABS15655" s="60"/>
      <c r="ABT15655" s="60"/>
      <c r="ABU15655" s="60"/>
      <c r="ABV15655" s="60"/>
      <c r="ABW15655" s="60"/>
      <c r="ABX15655" s="60"/>
    </row>
    <row r="15656" spans="727:752" x14ac:dyDescent="0.25">
      <c r="AAY15656" s="60"/>
      <c r="AAZ15656" s="60"/>
      <c r="ABA15656" s="60"/>
      <c r="ABB15656" s="60"/>
      <c r="ABC15656" s="60"/>
      <c r="ABD15656" s="60"/>
      <c r="ABE15656" s="60"/>
      <c r="ABF15656" s="60"/>
      <c r="ABG15656" s="60"/>
      <c r="ABH15656" s="60"/>
      <c r="ABI15656" s="60"/>
      <c r="ABJ15656" s="60"/>
      <c r="ABK15656" s="60"/>
      <c r="ABL15656" s="60"/>
      <c r="ABM15656" s="60"/>
      <c r="ABN15656" s="60"/>
      <c r="ABO15656" s="60"/>
      <c r="ABP15656" s="60"/>
      <c r="ABQ15656" s="60"/>
      <c r="ABR15656" s="60">
        <v>9.3010438367256004E-2</v>
      </c>
      <c r="ABS15656" s="60"/>
      <c r="ABT15656" s="60"/>
      <c r="ABU15656" s="60"/>
      <c r="ABV15656" s="60"/>
      <c r="ABW15656" s="60"/>
      <c r="ABX15656" s="60"/>
    </row>
    <row r="15657" spans="727:752" x14ac:dyDescent="0.25">
      <c r="AAY15657" s="60"/>
      <c r="AAZ15657" s="60"/>
      <c r="ABA15657" s="60"/>
      <c r="ABB15657" s="60"/>
      <c r="ABC15657" s="60"/>
      <c r="ABD15657" s="60"/>
      <c r="ABE15657" s="60"/>
      <c r="ABF15657" s="60"/>
      <c r="ABG15657" s="60"/>
      <c r="ABH15657" s="60"/>
      <c r="ABI15657" s="60"/>
      <c r="ABJ15657" s="60"/>
      <c r="ABK15657" s="60"/>
      <c r="ABL15657" s="60"/>
      <c r="ABM15657" s="60"/>
      <c r="ABN15657" s="60"/>
      <c r="ABO15657" s="60"/>
      <c r="ABP15657" s="60"/>
      <c r="ABQ15657" s="60"/>
      <c r="ABR15657" s="60">
        <v>9.2904869630657902E-2</v>
      </c>
      <c r="ABS15657" s="60"/>
      <c r="ABT15657" s="60"/>
      <c r="ABU15657" s="60"/>
      <c r="ABV15657" s="60"/>
      <c r="ABW15657" s="60"/>
      <c r="ABX15657" s="60"/>
    </row>
    <row r="15658" spans="727:752" x14ac:dyDescent="0.25">
      <c r="AAY15658" s="60"/>
      <c r="AAZ15658" s="60"/>
      <c r="ABA15658" s="60"/>
      <c r="ABB15658" s="60"/>
      <c r="ABC15658" s="60"/>
      <c r="ABD15658" s="60"/>
      <c r="ABE15658" s="60"/>
      <c r="ABF15658" s="60"/>
      <c r="ABG15658" s="60"/>
      <c r="ABH15658" s="60"/>
      <c r="ABI15658" s="60"/>
      <c r="ABJ15658" s="60"/>
      <c r="ABK15658" s="60"/>
      <c r="ABL15658" s="60"/>
      <c r="ABM15658" s="60"/>
      <c r="ABN15658" s="60"/>
      <c r="ABO15658" s="60"/>
      <c r="ABP15658" s="60"/>
      <c r="ABQ15658" s="60"/>
      <c r="ABR15658" s="60">
        <v>9.27498943352075E-2</v>
      </c>
      <c r="ABS15658" s="60"/>
      <c r="ABT15658" s="60"/>
      <c r="ABU15658" s="60"/>
      <c r="ABV15658" s="60"/>
      <c r="ABW15658" s="60"/>
      <c r="ABX15658" s="60"/>
    </row>
    <row r="15659" spans="727:752" x14ac:dyDescent="0.25">
      <c r="AAY15659" s="60"/>
      <c r="AAZ15659" s="60"/>
      <c r="ABA15659" s="60"/>
      <c r="ABB15659" s="60"/>
      <c r="ABC15659" s="60"/>
      <c r="ABD15659" s="60"/>
      <c r="ABE15659" s="60"/>
      <c r="ABF15659" s="60"/>
      <c r="ABG15659" s="60"/>
      <c r="ABH15659" s="60"/>
      <c r="ABI15659" s="60"/>
      <c r="ABJ15659" s="60"/>
      <c r="ABK15659" s="60"/>
      <c r="ABL15659" s="60"/>
      <c r="ABM15659" s="60"/>
      <c r="ABN15659" s="60"/>
      <c r="ABO15659" s="60"/>
      <c r="ABP15659" s="60"/>
      <c r="ABQ15659" s="60"/>
      <c r="ABR15659" s="60">
        <v>9.27498943352075E-2</v>
      </c>
      <c r="ABS15659" s="60"/>
      <c r="ABT15659" s="60"/>
      <c r="ABU15659" s="60"/>
      <c r="ABV15659" s="60"/>
      <c r="ABW15659" s="60"/>
      <c r="ABX15659" s="60"/>
    </row>
    <row r="15660" spans="727:752" x14ac:dyDescent="0.25">
      <c r="AAY15660" s="60"/>
      <c r="AAZ15660" s="60"/>
      <c r="ABA15660" s="60"/>
      <c r="ABB15660" s="60"/>
      <c r="ABC15660" s="60"/>
      <c r="ABD15660" s="60"/>
      <c r="ABE15660" s="60"/>
      <c r="ABF15660" s="60"/>
      <c r="ABG15660" s="60"/>
      <c r="ABH15660" s="60"/>
      <c r="ABI15660" s="60"/>
      <c r="ABJ15660" s="60"/>
      <c r="ABK15660" s="60"/>
      <c r="ABL15660" s="60"/>
      <c r="ABM15660" s="60"/>
      <c r="ABN15660" s="60"/>
      <c r="ABO15660" s="60"/>
      <c r="ABP15660" s="60"/>
      <c r="ABQ15660" s="60"/>
      <c r="ABR15660" s="60">
        <v>9.2718340268203095E-2</v>
      </c>
      <c r="ABS15660" s="60"/>
      <c r="ABT15660" s="60"/>
      <c r="ABU15660" s="60"/>
      <c r="ABV15660" s="60"/>
      <c r="ABW15660" s="60"/>
      <c r="ABX15660" s="60"/>
    </row>
    <row r="15661" spans="727:752" x14ac:dyDescent="0.25">
      <c r="AAY15661" s="60"/>
      <c r="AAZ15661" s="60"/>
      <c r="ABA15661" s="60"/>
      <c r="ABB15661" s="60"/>
      <c r="ABC15661" s="60"/>
      <c r="ABD15661" s="60"/>
      <c r="ABE15661" s="60"/>
      <c r="ABF15661" s="60"/>
      <c r="ABG15661" s="60"/>
      <c r="ABH15661" s="60"/>
      <c r="ABI15661" s="60"/>
      <c r="ABJ15661" s="60"/>
      <c r="ABK15661" s="60"/>
      <c r="ABL15661" s="60"/>
      <c r="ABM15661" s="60"/>
      <c r="ABN15661" s="60"/>
      <c r="ABO15661" s="60"/>
      <c r="ABP15661" s="60"/>
      <c r="ABQ15661" s="60"/>
      <c r="ABR15661" s="60">
        <v>9.2718340268203095E-2</v>
      </c>
      <c r="ABS15661" s="60"/>
      <c r="ABT15661" s="60"/>
      <c r="ABU15661" s="60"/>
      <c r="ABV15661" s="60"/>
      <c r="ABW15661" s="60"/>
      <c r="ABX15661" s="60"/>
    </row>
    <row r="15662" spans="727:752" x14ac:dyDescent="0.25">
      <c r="AAY15662" s="60"/>
      <c r="AAZ15662" s="60"/>
      <c r="ABA15662" s="60"/>
      <c r="ABB15662" s="60"/>
      <c r="ABC15662" s="60"/>
      <c r="ABD15662" s="60"/>
      <c r="ABE15662" s="60"/>
      <c r="ABF15662" s="60"/>
      <c r="ABG15662" s="60"/>
      <c r="ABH15662" s="60"/>
      <c r="ABI15662" s="60"/>
      <c r="ABJ15662" s="60"/>
      <c r="ABK15662" s="60"/>
      <c r="ABL15662" s="60"/>
      <c r="ABM15662" s="60"/>
      <c r="ABN15662" s="60"/>
      <c r="ABO15662" s="60"/>
      <c r="ABP15662" s="60"/>
      <c r="ABQ15662" s="60"/>
      <c r="ABR15662" s="60">
        <v>9.2699180950592902E-2</v>
      </c>
      <c r="ABS15662" s="60"/>
      <c r="ABT15662" s="60"/>
      <c r="ABU15662" s="60"/>
      <c r="ABV15662" s="60"/>
      <c r="ABW15662" s="60"/>
      <c r="ABX15662" s="60"/>
    </row>
    <row r="15663" spans="727:752" x14ac:dyDescent="0.25">
      <c r="AAY15663" s="60"/>
      <c r="AAZ15663" s="60"/>
      <c r="ABA15663" s="60"/>
      <c r="ABB15663" s="60"/>
      <c r="ABC15663" s="60"/>
      <c r="ABD15663" s="60"/>
      <c r="ABE15663" s="60"/>
      <c r="ABF15663" s="60"/>
      <c r="ABG15663" s="60"/>
      <c r="ABH15663" s="60"/>
      <c r="ABI15663" s="60"/>
      <c r="ABJ15663" s="60"/>
      <c r="ABK15663" s="60"/>
      <c r="ABL15663" s="60"/>
      <c r="ABM15663" s="60"/>
      <c r="ABN15663" s="60"/>
      <c r="ABO15663" s="60"/>
      <c r="ABP15663" s="60"/>
      <c r="ABQ15663" s="60"/>
      <c r="ABR15663" s="60">
        <v>9.2699180950592902E-2</v>
      </c>
      <c r="ABS15663" s="60"/>
      <c r="ABT15663" s="60"/>
      <c r="ABU15663" s="60"/>
      <c r="ABV15663" s="60"/>
      <c r="ABW15663" s="60"/>
      <c r="ABX15663" s="60"/>
    </row>
    <row r="15664" spans="727:752" x14ac:dyDescent="0.25">
      <c r="AAY15664" s="60"/>
      <c r="AAZ15664" s="60"/>
      <c r="ABA15664" s="60"/>
      <c r="ABB15664" s="60"/>
      <c r="ABC15664" s="60"/>
      <c r="ABD15664" s="60"/>
      <c r="ABE15664" s="60"/>
      <c r="ABF15664" s="60"/>
      <c r="ABG15664" s="60"/>
      <c r="ABH15664" s="60"/>
      <c r="ABI15664" s="60"/>
      <c r="ABJ15664" s="60"/>
      <c r="ABK15664" s="60"/>
      <c r="ABL15664" s="60"/>
      <c r="ABM15664" s="60"/>
      <c r="ABN15664" s="60"/>
      <c r="ABO15664" s="60"/>
      <c r="ABP15664" s="60"/>
      <c r="ABQ15664" s="60"/>
      <c r="ABR15664" s="60">
        <v>9.2628583921123803E-2</v>
      </c>
      <c r="ABS15664" s="60"/>
      <c r="ABT15664" s="60"/>
      <c r="ABU15664" s="60"/>
      <c r="ABV15664" s="60"/>
      <c r="ABW15664" s="60"/>
      <c r="ABX15664" s="60"/>
    </row>
    <row r="15665" spans="727:752" x14ac:dyDescent="0.25">
      <c r="AAY15665" s="60"/>
      <c r="AAZ15665" s="60"/>
      <c r="ABA15665" s="60"/>
      <c r="ABB15665" s="60"/>
      <c r="ABC15665" s="60"/>
      <c r="ABD15665" s="60"/>
      <c r="ABE15665" s="60"/>
      <c r="ABF15665" s="60"/>
      <c r="ABG15665" s="60"/>
      <c r="ABH15665" s="60"/>
      <c r="ABI15665" s="60"/>
      <c r="ABJ15665" s="60"/>
      <c r="ABK15665" s="60"/>
      <c r="ABL15665" s="60"/>
      <c r="ABM15665" s="60"/>
      <c r="ABN15665" s="60"/>
      <c r="ABO15665" s="60"/>
      <c r="ABP15665" s="60"/>
      <c r="ABQ15665" s="60"/>
      <c r="ABR15665" s="60">
        <v>9.2628583921123803E-2</v>
      </c>
      <c r="ABS15665" s="60"/>
      <c r="ABT15665" s="60"/>
      <c r="ABU15665" s="60"/>
      <c r="ABV15665" s="60"/>
      <c r="ABW15665" s="60"/>
      <c r="ABX15665" s="60"/>
    </row>
    <row r="15666" spans="727:752" x14ac:dyDescent="0.25">
      <c r="AAY15666" s="60"/>
      <c r="AAZ15666" s="60"/>
      <c r="ABA15666" s="60"/>
      <c r="ABB15666" s="60"/>
      <c r="ABC15666" s="60"/>
      <c r="ABD15666" s="60"/>
      <c r="ABE15666" s="60"/>
      <c r="ABF15666" s="60"/>
      <c r="ABG15666" s="60"/>
      <c r="ABH15666" s="60"/>
      <c r="ABI15666" s="60"/>
      <c r="ABJ15666" s="60"/>
      <c r="ABK15666" s="60"/>
      <c r="ABL15666" s="60"/>
      <c r="ABM15666" s="60"/>
      <c r="ABN15666" s="60"/>
      <c r="ABO15666" s="60"/>
      <c r="ABP15666" s="60"/>
      <c r="ABQ15666" s="60"/>
      <c r="ABR15666" s="60">
        <v>9.2343196833768099E-2</v>
      </c>
      <c r="ABS15666" s="60"/>
      <c r="ABT15666" s="60"/>
      <c r="ABU15666" s="60"/>
      <c r="ABV15666" s="60"/>
      <c r="ABW15666" s="60"/>
      <c r="ABX15666" s="60"/>
    </row>
    <row r="15667" spans="727:752" x14ac:dyDescent="0.25">
      <c r="AAY15667" s="60"/>
      <c r="AAZ15667" s="60"/>
      <c r="ABA15667" s="60"/>
      <c r="ABB15667" s="60"/>
      <c r="ABC15667" s="60"/>
      <c r="ABD15667" s="60"/>
      <c r="ABE15667" s="60"/>
      <c r="ABF15667" s="60"/>
      <c r="ABG15667" s="60"/>
      <c r="ABH15667" s="60"/>
      <c r="ABI15667" s="60"/>
      <c r="ABJ15667" s="60"/>
      <c r="ABK15667" s="60"/>
      <c r="ABL15667" s="60"/>
      <c r="ABM15667" s="60"/>
      <c r="ABN15667" s="60"/>
      <c r="ABO15667" s="60"/>
      <c r="ABP15667" s="60"/>
      <c r="ABQ15667" s="60"/>
      <c r="ABR15667" s="60">
        <v>9.2343196833768099E-2</v>
      </c>
      <c r="ABS15667" s="60"/>
      <c r="ABT15667" s="60"/>
      <c r="ABU15667" s="60"/>
      <c r="ABV15667" s="60"/>
      <c r="ABW15667" s="60"/>
      <c r="ABX15667" s="60"/>
    </row>
    <row r="15668" spans="727:752" x14ac:dyDescent="0.25">
      <c r="AAY15668" s="60"/>
      <c r="AAZ15668" s="60"/>
      <c r="ABA15668" s="60"/>
      <c r="ABB15668" s="60"/>
      <c r="ABC15668" s="60"/>
      <c r="ABD15668" s="60"/>
      <c r="ABE15668" s="60"/>
      <c r="ABF15668" s="60"/>
      <c r="ABG15668" s="60"/>
      <c r="ABH15668" s="60"/>
      <c r="ABI15668" s="60"/>
      <c r="ABJ15668" s="60"/>
      <c r="ABK15668" s="60"/>
      <c r="ABL15668" s="60"/>
      <c r="ABM15668" s="60"/>
      <c r="ABN15668" s="60"/>
      <c r="ABO15668" s="60"/>
      <c r="ABP15668" s="60"/>
      <c r="ABQ15668" s="60"/>
      <c r="ABR15668" s="60">
        <v>9.2250258510508096E-2</v>
      </c>
      <c r="ABS15668" s="60"/>
      <c r="ABT15668" s="60"/>
      <c r="ABU15668" s="60"/>
      <c r="ABV15668" s="60"/>
      <c r="ABW15668" s="60"/>
      <c r="ABX15668" s="60"/>
    </row>
    <row r="15669" spans="727:752" x14ac:dyDescent="0.25">
      <c r="AAY15669" s="60"/>
      <c r="AAZ15669" s="60"/>
      <c r="ABA15669" s="60"/>
      <c r="ABB15669" s="60"/>
      <c r="ABC15669" s="60"/>
      <c r="ABD15669" s="60"/>
      <c r="ABE15669" s="60"/>
      <c r="ABF15669" s="60"/>
      <c r="ABG15669" s="60"/>
      <c r="ABH15669" s="60"/>
      <c r="ABI15669" s="60"/>
      <c r="ABJ15669" s="60"/>
      <c r="ABK15669" s="60"/>
      <c r="ABL15669" s="60"/>
      <c r="ABM15669" s="60"/>
      <c r="ABN15669" s="60"/>
      <c r="ABO15669" s="60"/>
      <c r="ABP15669" s="60"/>
      <c r="ABQ15669" s="60"/>
      <c r="ABR15669" s="60">
        <v>9.2250258510508096E-2</v>
      </c>
      <c r="ABS15669" s="60"/>
      <c r="ABT15669" s="60"/>
      <c r="ABU15669" s="60"/>
      <c r="ABV15669" s="60"/>
      <c r="ABW15669" s="60"/>
      <c r="ABX15669" s="60"/>
    </row>
    <row r="15670" spans="727:752" x14ac:dyDescent="0.25">
      <c r="AAY15670" s="60"/>
      <c r="AAZ15670" s="60"/>
      <c r="ABA15670" s="60"/>
      <c r="ABB15670" s="60"/>
      <c r="ABC15670" s="60"/>
      <c r="ABD15670" s="60"/>
      <c r="ABE15670" s="60"/>
      <c r="ABF15670" s="60"/>
      <c r="ABG15670" s="60"/>
      <c r="ABH15670" s="60"/>
      <c r="ABI15670" s="60"/>
      <c r="ABJ15670" s="60"/>
      <c r="ABK15670" s="60"/>
      <c r="ABL15670" s="60"/>
      <c r="ABM15670" s="60"/>
      <c r="ABN15670" s="60"/>
      <c r="ABO15670" s="60"/>
      <c r="ABP15670" s="60"/>
      <c r="ABQ15670" s="60"/>
      <c r="ABR15670" s="60">
        <v>9.2243047880134502E-2</v>
      </c>
      <c r="ABS15670" s="60"/>
      <c r="ABT15670" s="60"/>
      <c r="ABU15670" s="60"/>
      <c r="ABV15670" s="60"/>
      <c r="ABW15670" s="60"/>
      <c r="ABX15670" s="60"/>
    </row>
    <row r="15671" spans="727:752" x14ac:dyDescent="0.25">
      <c r="AAY15671" s="60"/>
      <c r="AAZ15671" s="60"/>
      <c r="ABA15671" s="60"/>
      <c r="ABB15671" s="60"/>
      <c r="ABC15671" s="60"/>
      <c r="ABD15671" s="60"/>
      <c r="ABE15671" s="60"/>
      <c r="ABF15671" s="60"/>
      <c r="ABG15671" s="60"/>
      <c r="ABH15671" s="60"/>
      <c r="ABI15671" s="60"/>
      <c r="ABJ15671" s="60"/>
      <c r="ABK15671" s="60"/>
      <c r="ABL15671" s="60"/>
      <c r="ABM15671" s="60"/>
      <c r="ABN15671" s="60"/>
      <c r="ABO15671" s="60"/>
      <c r="ABP15671" s="60"/>
      <c r="ABQ15671" s="60"/>
      <c r="ABR15671" s="60">
        <v>9.2243047880134502E-2</v>
      </c>
      <c r="ABS15671" s="60"/>
      <c r="ABT15671" s="60"/>
      <c r="ABU15671" s="60"/>
      <c r="ABV15671" s="60"/>
      <c r="ABW15671" s="60"/>
      <c r="ABX15671" s="60"/>
    </row>
    <row r="15672" spans="727:752" x14ac:dyDescent="0.25">
      <c r="AAY15672" s="60"/>
      <c r="AAZ15672" s="60"/>
      <c r="ABA15672" s="60"/>
      <c r="ABB15672" s="60"/>
      <c r="ABC15672" s="60"/>
      <c r="ABD15672" s="60"/>
      <c r="ABE15672" s="60"/>
      <c r="ABF15672" s="60"/>
      <c r="ABG15672" s="60"/>
      <c r="ABH15672" s="60"/>
      <c r="ABI15672" s="60"/>
      <c r="ABJ15672" s="60"/>
      <c r="ABK15672" s="60"/>
      <c r="ABL15672" s="60"/>
      <c r="ABM15672" s="60"/>
      <c r="ABN15672" s="60"/>
      <c r="ABO15672" s="60"/>
      <c r="ABP15672" s="60"/>
      <c r="ABQ15672" s="60"/>
      <c r="ABR15672" s="60">
        <v>9.1771896682846799E-2</v>
      </c>
      <c r="ABS15672" s="60"/>
      <c r="ABT15672" s="60"/>
      <c r="ABU15672" s="60"/>
      <c r="ABV15672" s="60"/>
      <c r="ABW15672" s="60"/>
      <c r="ABX15672" s="60"/>
    </row>
    <row r="15673" spans="727:752" x14ac:dyDescent="0.25">
      <c r="AAY15673" s="60"/>
      <c r="AAZ15673" s="60"/>
      <c r="ABA15673" s="60"/>
      <c r="ABB15673" s="60"/>
      <c r="ABC15673" s="60"/>
      <c r="ABD15673" s="60"/>
      <c r="ABE15673" s="60"/>
      <c r="ABF15673" s="60"/>
      <c r="ABG15673" s="60"/>
      <c r="ABH15673" s="60"/>
      <c r="ABI15673" s="60"/>
      <c r="ABJ15673" s="60"/>
      <c r="ABK15673" s="60"/>
      <c r="ABL15673" s="60"/>
      <c r="ABM15673" s="60"/>
      <c r="ABN15673" s="60"/>
      <c r="ABO15673" s="60"/>
      <c r="ABP15673" s="60"/>
      <c r="ABQ15673" s="60"/>
      <c r="ABR15673" s="60">
        <v>9.1771896682846799E-2</v>
      </c>
      <c r="ABS15673" s="60"/>
      <c r="ABT15673" s="60"/>
      <c r="ABU15673" s="60"/>
      <c r="ABV15673" s="60"/>
      <c r="ABW15673" s="60"/>
      <c r="ABX15673" s="60"/>
    </row>
    <row r="15674" spans="727:752" x14ac:dyDescent="0.25">
      <c r="AAY15674" s="60"/>
      <c r="AAZ15674" s="60"/>
      <c r="ABA15674" s="60"/>
      <c r="ABB15674" s="60"/>
      <c r="ABC15674" s="60"/>
      <c r="ABD15674" s="60"/>
      <c r="ABE15674" s="60"/>
      <c r="ABF15674" s="60"/>
      <c r="ABG15674" s="60"/>
      <c r="ABH15674" s="60"/>
      <c r="ABI15674" s="60"/>
      <c r="ABJ15674" s="60"/>
      <c r="ABK15674" s="60"/>
      <c r="ABL15674" s="60"/>
      <c r="ABM15674" s="60"/>
      <c r="ABN15674" s="60"/>
      <c r="ABO15674" s="60"/>
      <c r="ABP15674" s="60"/>
      <c r="ABQ15674" s="60"/>
      <c r="ABR15674" s="60">
        <v>9.1659550012758301E-2</v>
      </c>
      <c r="ABS15674" s="60"/>
      <c r="ABT15674" s="60"/>
      <c r="ABU15674" s="60"/>
      <c r="ABV15674" s="60"/>
      <c r="ABW15674" s="60"/>
      <c r="ABX15674" s="60"/>
    </row>
    <row r="15675" spans="727:752" x14ac:dyDescent="0.25">
      <c r="AAY15675" s="60"/>
      <c r="AAZ15675" s="60"/>
      <c r="ABA15675" s="60"/>
      <c r="ABB15675" s="60"/>
      <c r="ABC15675" s="60"/>
      <c r="ABD15675" s="60"/>
      <c r="ABE15675" s="60"/>
      <c r="ABF15675" s="60"/>
      <c r="ABG15675" s="60"/>
      <c r="ABH15675" s="60"/>
      <c r="ABI15675" s="60"/>
      <c r="ABJ15675" s="60"/>
      <c r="ABK15675" s="60"/>
      <c r="ABL15675" s="60"/>
      <c r="ABM15675" s="60"/>
      <c r="ABN15675" s="60"/>
      <c r="ABO15675" s="60"/>
      <c r="ABP15675" s="60"/>
      <c r="ABQ15675" s="60"/>
      <c r="ABR15675" s="60">
        <v>9.1659550012758301E-2</v>
      </c>
      <c r="ABS15675" s="60"/>
      <c r="ABT15675" s="60"/>
      <c r="ABU15675" s="60"/>
      <c r="ABV15675" s="60"/>
      <c r="ABW15675" s="60"/>
      <c r="ABX15675" s="60"/>
    </row>
    <row r="15676" spans="727:752" x14ac:dyDescent="0.25">
      <c r="AAY15676" s="60"/>
      <c r="AAZ15676" s="60"/>
      <c r="ABA15676" s="60"/>
      <c r="ABB15676" s="60"/>
      <c r="ABC15676" s="60"/>
      <c r="ABD15676" s="60"/>
      <c r="ABE15676" s="60"/>
      <c r="ABF15676" s="60"/>
      <c r="ABG15676" s="60"/>
      <c r="ABH15676" s="60"/>
      <c r="ABI15676" s="60"/>
      <c r="ABJ15676" s="60"/>
      <c r="ABK15676" s="60"/>
      <c r="ABL15676" s="60"/>
      <c r="ABM15676" s="60"/>
      <c r="ABN15676" s="60"/>
      <c r="ABO15676" s="60"/>
      <c r="ABP15676" s="60"/>
      <c r="ABQ15676" s="60"/>
      <c r="ABR15676" s="60">
        <v>9.1657356687759803E-2</v>
      </c>
      <c r="ABS15676" s="60"/>
      <c r="ABT15676" s="60"/>
      <c r="ABU15676" s="60"/>
      <c r="ABV15676" s="60"/>
      <c r="ABW15676" s="60"/>
      <c r="ABX15676" s="60"/>
    </row>
    <row r="15677" spans="727:752" x14ac:dyDescent="0.25">
      <c r="AAY15677" s="60"/>
      <c r="AAZ15677" s="60"/>
      <c r="ABA15677" s="60"/>
      <c r="ABB15677" s="60"/>
      <c r="ABC15677" s="60"/>
      <c r="ABD15677" s="60"/>
      <c r="ABE15677" s="60"/>
      <c r="ABF15677" s="60"/>
      <c r="ABG15677" s="60"/>
      <c r="ABH15677" s="60"/>
      <c r="ABI15677" s="60"/>
      <c r="ABJ15677" s="60"/>
      <c r="ABK15677" s="60"/>
      <c r="ABL15677" s="60"/>
      <c r="ABM15677" s="60"/>
      <c r="ABN15677" s="60"/>
      <c r="ABO15677" s="60"/>
      <c r="ABP15677" s="60"/>
      <c r="ABQ15677" s="60"/>
      <c r="ABR15677" s="60">
        <v>9.1657356687759803E-2</v>
      </c>
      <c r="ABS15677" s="60"/>
      <c r="ABT15677" s="60"/>
      <c r="ABU15677" s="60"/>
      <c r="ABV15677" s="60"/>
      <c r="ABW15677" s="60"/>
      <c r="ABX15677" s="60"/>
    </row>
    <row r="15678" spans="727:752" x14ac:dyDescent="0.25">
      <c r="AAY15678" s="60"/>
      <c r="AAZ15678" s="60"/>
      <c r="ABA15678" s="60"/>
      <c r="ABB15678" s="60"/>
      <c r="ABC15678" s="60"/>
      <c r="ABD15678" s="60"/>
      <c r="ABE15678" s="60"/>
      <c r="ABF15678" s="60"/>
      <c r="ABG15678" s="60"/>
      <c r="ABH15678" s="60"/>
      <c r="ABI15678" s="60"/>
      <c r="ABJ15678" s="60"/>
      <c r="ABK15678" s="60"/>
      <c r="ABL15678" s="60"/>
      <c r="ABM15678" s="60"/>
      <c r="ABN15678" s="60"/>
      <c r="ABO15678" s="60"/>
      <c r="ABP15678" s="60"/>
      <c r="ABQ15678" s="60"/>
      <c r="ABR15678" s="60">
        <v>9.1544061023667994E-2</v>
      </c>
      <c r="ABS15678" s="60"/>
      <c r="ABT15678" s="60"/>
      <c r="ABU15678" s="60"/>
      <c r="ABV15678" s="60"/>
      <c r="ABW15678" s="60"/>
      <c r="ABX15678" s="60"/>
    </row>
    <row r="15679" spans="727:752" x14ac:dyDescent="0.25">
      <c r="AAY15679" s="60"/>
      <c r="AAZ15679" s="60"/>
      <c r="ABA15679" s="60"/>
      <c r="ABB15679" s="60"/>
      <c r="ABC15679" s="60"/>
      <c r="ABD15679" s="60"/>
      <c r="ABE15679" s="60"/>
      <c r="ABF15679" s="60"/>
      <c r="ABG15679" s="60"/>
      <c r="ABH15679" s="60"/>
      <c r="ABI15679" s="60"/>
      <c r="ABJ15679" s="60"/>
      <c r="ABK15679" s="60"/>
      <c r="ABL15679" s="60"/>
      <c r="ABM15679" s="60"/>
      <c r="ABN15679" s="60"/>
      <c r="ABO15679" s="60"/>
      <c r="ABP15679" s="60"/>
      <c r="ABQ15679" s="60"/>
      <c r="ABR15679" s="60">
        <v>9.1544061023667994E-2</v>
      </c>
      <c r="ABS15679" s="60"/>
      <c r="ABT15679" s="60"/>
      <c r="ABU15679" s="60"/>
      <c r="ABV15679" s="60"/>
      <c r="ABW15679" s="60"/>
      <c r="ABX15679" s="60"/>
    </row>
    <row r="15680" spans="727:752" x14ac:dyDescent="0.25">
      <c r="AAY15680" s="60"/>
      <c r="AAZ15680" s="60"/>
      <c r="ABA15680" s="60"/>
      <c r="ABB15680" s="60"/>
      <c r="ABC15680" s="60"/>
      <c r="ABD15680" s="60"/>
      <c r="ABE15680" s="60"/>
      <c r="ABF15680" s="60"/>
      <c r="ABG15680" s="60"/>
      <c r="ABH15680" s="60"/>
      <c r="ABI15680" s="60"/>
      <c r="ABJ15680" s="60"/>
      <c r="ABK15680" s="60"/>
      <c r="ABL15680" s="60"/>
      <c r="ABM15680" s="60"/>
      <c r="ABN15680" s="60"/>
      <c r="ABO15680" s="60"/>
      <c r="ABP15680" s="60"/>
      <c r="ABQ15680" s="60"/>
      <c r="ABR15680" s="60">
        <v>9.1396127991712497E-2</v>
      </c>
      <c r="ABS15680" s="60"/>
      <c r="ABT15680" s="60"/>
      <c r="ABU15680" s="60"/>
      <c r="ABV15680" s="60"/>
      <c r="ABW15680" s="60"/>
      <c r="ABX15680" s="60"/>
    </row>
    <row r="15681" spans="727:752" x14ac:dyDescent="0.25">
      <c r="AAY15681" s="60"/>
      <c r="AAZ15681" s="60"/>
      <c r="ABA15681" s="60"/>
      <c r="ABB15681" s="60"/>
      <c r="ABC15681" s="60"/>
      <c r="ABD15681" s="60"/>
      <c r="ABE15681" s="60"/>
      <c r="ABF15681" s="60"/>
      <c r="ABG15681" s="60"/>
      <c r="ABH15681" s="60"/>
      <c r="ABI15681" s="60"/>
      <c r="ABJ15681" s="60"/>
      <c r="ABK15681" s="60"/>
      <c r="ABL15681" s="60"/>
      <c r="ABM15681" s="60"/>
      <c r="ABN15681" s="60"/>
      <c r="ABO15681" s="60"/>
      <c r="ABP15681" s="60"/>
      <c r="ABQ15681" s="60"/>
      <c r="ABR15681" s="60">
        <v>9.1396127991712497E-2</v>
      </c>
      <c r="ABS15681" s="60"/>
      <c r="ABT15681" s="60"/>
      <c r="ABU15681" s="60"/>
      <c r="ABV15681" s="60"/>
      <c r="ABW15681" s="60"/>
      <c r="ABX15681" s="60"/>
    </row>
    <row r="15682" spans="727:752" x14ac:dyDescent="0.25">
      <c r="AAY15682" s="60"/>
      <c r="AAZ15682" s="60"/>
      <c r="ABA15682" s="60"/>
      <c r="ABB15682" s="60"/>
      <c r="ABC15682" s="60"/>
      <c r="ABD15682" s="60"/>
      <c r="ABE15682" s="60"/>
      <c r="ABF15682" s="60"/>
      <c r="ABG15682" s="60"/>
      <c r="ABH15682" s="60"/>
      <c r="ABI15682" s="60"/>
      <c r="ABJ15682" s="60"/>
      <c r="ABK15682" s="60"/>
      <c r="ABL15682" s="60"/>
      <c r="ABM15682" s="60"/>
      <c r="ABN15682" s="60"/>
      <c r="ABO15682" s="60"/>
      <c r="ABP15682" s="60"/>
      <c r="ABQ15682" s="60"/>
      <c r="ABR15682" s="60">
        <v>9.1268512259619905E-2</v>
      </c>
      <c r="ABS15682" s="60"/>
      <c r="ABT15682" s="60"/>
      <c r="ABU15682" s="60"/>
      <c r="ABV15682" s="60"/>
      <c r="ABW15682" s="60"/>
      <c r="ABX15682" s="60"/>
    </row>
    <row r="15683" spans="727:752" x14ac:dyDescent="0.25">
      <c r="AAY15683" s="60"/>
      <c r="AAZ15683" s="60"/>
      <c r="ABA15683" s="60"/>
      <c r="ABB15683" s="60"/>
      <c r="ABC15683" s="60"/>
      <c r="ABD15683" s="60"/>
      <c r="ABE15683" s="60"/>
      <c r="ABF15683" s="60"/>
      <c r="ABG15683" s="60"/>
      <c r="ABH15683" s="60"/>
      <c r="ABI15683" s="60"/>
      <c r="ABJ15683" s="60"/>
      <c r="ABK15683" s="60"/>
      <c r="ABL15683" s="60"/>
      <c r="ABM15683" s="60"/>
      <c r="ABN15683" s="60"/>
      <c r="ABO15683" s="60"/>
      <c r="ABP15683" s="60"/>
      <c r="ABQ15683" s="60"/>
      <c r="ABR15683" s="60">
        <v>9.1156260426187297E-2</v>
      </c>
      <c r="ABS15683" s="60"/>
      <c r="ABT15683" s="60"/>
      <c r="ABU15683" s="60"/>
      <c r="ABV15683" s="60"/>
      <c r="ABW15683" s="60"/>
      <c r="ABX15683" s="60"/>
    </row>
    <row r="15684" spans="727:752" x14ac:dyDescent="0.25">
      <c r="AAY15684" s="60"/>
      <c r="AAZ15684" s="60"/>
      <c r="ABA15684" s="60"/>
      <c r="ABB15684" s="60"/>
      <c r="ABC15684" s="60"/>
      <c r="ABD15684" s="60"/>
      <c r="ABE15684" s="60"/>
      <c r="ABF15684" s="60"/>
      <c r="ABG15684" s="60"/>
      <c r="ABH15684" s="60"/>
      <c r="ABI15684" s="60"/>
      <c r="ABJ15684" s="60"/>
      <c r="ABK15684" s="60"/>
      <c r="ABL15684" s="60"/>
      <c r="ABM15684" s="60"/>
      <c r="ABN15684" s="60"/>
      <c r="ABO15684" s="60"/>
      <c r="ABP15684" s="60"/>
      <c r="ABQ15684" s="60"/>
      <c r="ABR15684" s="60">
        <v>9.1089057522810601E-2</v>
      </c>
      <c r="ABS15684" s="60"/>
      <c r="ABT15684" s="60"/>
      <c r="ABU15684" s="60"/>
      <c r="ABV15684" s="60"/>
      <c r="ABW15684" s="60"/>
      <c r="ABX15684" s="60"/>
    </row>
    <row r="15685" spans="727:752" x14ac:dyDescent="0.25">
      <c r="AAY15685" s="60"/>
      <c r="AAZ15685" s="60"/>
      <c r="ABA15685" s="60"/>
      <c r="ABB15685" s="60"/>
      <c r="ABC15685" s="60"/>
      <c r="ABD15685" s="60"/>
      <c r="ABE15685" s="60"/>
      <c r="ABF15685" s="60"/>
      <c r="ABG15685" s="60"/>
      <c r="ABH15685" s="60"/>
      <c r="ABI15685" s="60"/>
      <c r="ABJ15685" s="60"/>
      <c r="ABK15685" s="60"/>
      <c r="ABL15685" s="60"/>
      <c r="ABM15685" s="60"/>
      <c r="ABN15685" s="60"/>
      <c r="ABO15685" s="60"/>
      <c r="ABP15685" s="60"/>
      <c r="ABQ15685" s="60"/>
      <c r="ABR15685" s="60">
        <v>9.1089057522810601E-2</v>
      </c>
      <c r="ABS15685" s="60"/>
      <c r="ABT15685" s="60"/>
      <c r="ABU15685" s="60"/>
      <c r="ABV15685" s="60"/>
      <c r="ABW15685" s="60"/>
      <c r="ABX15685" s="60"/>
    </row>
    <row r="15686" spans="727:752" x14ac:dyDescent="0.25">
      <c r="AAY15686" s="60"/>
      <c r="AAZ15686" s="60"/>
      <c r="ABA15686" s="60"/>
      <c r="ABB15686" s="60"/>
      <c r="ABC15686" s="60"/>
      <c r="ABD15686" s="60"/>
      <c r="ABE15686" s="60"/>
      <c r="ABF15686" s="60"/>
      <c r="ABG15686" s="60"/>
      <c r="ABH15686" s="60"/>
      <c r="ABI15686" s="60"/>
      <c r="ABJ15686" s="60"/>
      <c r="ABK15686" s="60"/>
      <c r="ABL15686" s="60"/>
      <c r="ABM15686" s="60"/>
      <c r="ABN15686" s="60"/>
      <c r="ABO15686" s="60"/>
      <c r="ABP15686" s="60"/>
      <c r="ABQ15686" s="60"/>
      <c r="ABR15686" s="60">
        <v>9.10175162306711E-2</v>
      </c>
      <c r="ABS15686" s="60"/>
      <c r="ABT15686" s="60"/>
      <c r="ABU15686" s="60"/>
      <c r="ABV15686" s="60"/>
      <c r="ABW15686" s="60"/>
      <c r="ABX15686" s="60"/>
    </row>
    <row r="15687" spans="727:752" x14ac:dyDescent="0.25">
      <c r="AAY15687" s="60"/>
      <c r="AAZ15687" s="60"/>
      <c r="ABA15687" s="60"/>
      <c r="ABB15687" s="60"/>
      <c r="ABC15687" s="60"/>
      <c r="ABD15687" s="60"/>
      <c r="ABE15687" s="60"/>
      <c r="ABF15687" s="60"/>
      <c r="ABG15687" s="60"/>
      <c r="ABH15687" s="60"/>
      <c r="ABI15687" s="60"/>
      <c r="ABJ15687" s="60"/>
      <c r="ABK15687" s="60"/>
      <c r="ABL15687" s="60"/>
      <c r="ABM15687" s="60"/>
      <c r="ABN15687" s="60"/>
      <c r="ABO15687" s="60"/>
      <c r="ABP15687" s="60"/>
      <c r="ABQ15687" s="60"/>
      <c r="ABR15687" s="60">
        <v>9.10175162306711E-2</v>
      </c>
      <c r="ABS15687" s="60"/>
      <c r="ABT15687" s="60"/>
      <c r="ABU15687" s="60"/>
      <c r="ABV15687" s="60"/>
      <c r="ABW15687" s="60"/>
      <c r="ABX15687" s="60"/>
    </row>
    <row r="15688" spans="727:752" x14ac:dyDescent="0.25">
      <c r="AAY15688" s="60"/>
      <c r="AAZ15688" s="60"/>
      <c r="ABA15688" s="60"/>
      <c r="ABB15688" s="60"/>
      <c r="ABC15688" s="60"/>
      <c r="ABD15688" s="60"/>
      <c r="ABE15688" s="60"/>
      <c r="ABF15688" s="60"/>
      <c r="ABG15688" s="60"/>
      <c r="ABH15688" s="60"/>
      <c r="ABI15688" s="60"/>
      <c r="ABJ15688" s="60"/>
      <c r="ABK15688" s="60"/>
      <c r="ABL15688" s="60"/>
      <c r="ABM15688" s="60"/>
      <c r="ABN15688" s="60"/>
      <c r="ABO15688" s="60"/>
      <c r="ABP15688" s="60"/>
      <c r="ABQ15688" s="60"/>
      <c r="ABR15688" s="60">
        <v>9.0969007759914497E-2</v>
      </c>
      <c r="ABS15688" s="60"/>
      <c r="ABT15688" s="60"/>
      <c r="ABU15688" s="60"/>
      <c r="ABV15688" s="60"/>
      <c r="ABW15688" s="60"/>
      <c r="ABX15688" s="60"/>
    </row>
    <row r="15689" spans="727:752" x14ac:dyDescent="0.25">
      <c r="AAY15689" s="60"/>
      <c r="AAZ15689" s="60"/>
      <c r="ABA15689" s="60"/>
      <c r="ABB15689" s="60"/>
      <c r="ABC15689" s="60"/>
      <c r="ABD15689" s="60"/>
      <c r="ABE15689" s="60"/>
      <c r="ABF15689" s="60"/>
      <c r="ABG15689" s="60"/>
      <c r="ABH15689" s="60"/>
      <c r="ABI15689" s="60"/>
      <c r="ABJ15689" s="60"/>
      <c r="ABK15689" s="60"/>
      <c r="ABL15689" s="60"/>
      <c r="ABM15689" s="60"/>
      <c r="ABN15689" s="60"/>
      <c r="ABO15689" s="60"/>
      <c r="ABP15689" s="60"/>
      <c r="ABQ15689" s="60"/>
      <c r="ABR15689" s="60">
        <v>9.0969007759914497E-2</v>
      </c>
      <c r="ABS15689" s="60"/>
      <c r="ABT15689" s="60"/>
      <c r="ABU15689" s="60"/>
      <c r="ABV15689" s="60"/>
      <c r="ABW15689" s="60"/>
      <c r="ABX15689" s="60"/>
    </row>
    <row r="15690" spans="727:752" x14ac:dyDescent="0.25">
      <c r="AAY15690" s="60"/>
      <c r="AAZ15690" s="60"/>
      <c r="ABA15690" s="60"/>
      <c r="ABB15690" s="60"/>
      <c r="ABC15690" s="60"/>
      <c r="ABD15690" s="60"/>
      <c r="ABE15690" s="60"/>
      <c r="ABF15690" s="60"/>
      <c r="ABG15690" s="60"/>
      <c r="ABH15690" s="60"/>
      <c r="ABI15690" s="60"/>
      <c r="ABJ15690" s="60"/>
      <c r="ABK15690" s="60"/>
      <c r="ABL15690" s="60"/>
      <c r="ABM15690" s="60"/>
      <c r="ABN15690" s="60"/>
      <c r="ABO15690" s="60"/>
      <c r="ABP15690" s="60"/>
      <c r="ABQ15690" s="60"/>
      <c r="ABR15690" s="60">
        <v>9.0965527262062501E-2</v>
      </c>
      <c r="ABS15690" s="60"/>
      <c r="ABT15690" s="60"/>
      <c r="ABU15690" s="60"/>
      <c r="ABV15690" s="60"/>
      <c r="ABW15690" s="60"/>
      <c r="ABX15690" s="60"/>
    </row>
    <row r="15691" spans="727:752" x14ac:dyDescent="0.25">
      <c r="AAY15691" s="60"/>
      <c r="AAZ15691" s="60"/>
      <c r="ABA15691" s="60"/>
      <c r="ABB15691" s="60"/>
      <c r="ABC15691" s="60"/>
      <c r="ABD15691" s="60"/>
      <c r="ABE15691" s="60"/>
      <c r="ABF15691" s="60"/>
      <c r="ABG15691" s="60"/>
      <c r="ABH15691" s="60"/>
      <c r="ABI15691" s="60"/>
      <c r="ABJ15691" s="60"/>
      <c r="ABK15691" s="60"/>
      <c r="ABL15691" s="60"/>
      <c r="ABM15691" s="60"/>
      <c r="ABN15691" s="60"/>
      <c r="ABO15691" s="60"/>
      <c r="ABP15691" s="60"/>
      <c r="ABQ15691" s="60"/>
      <c r="ABR15691" s="60">
        <v>9.0847276615834194E-2</v>
      </c>
      <c r="ABS15691" s="60"/>
      <c r="ABT15691" s="60"/>
      <c r="ABU15691" s="60"/>
      <c r="ABV15691" s="60"/>
      <c r="ABW15691" s="60"/>
      <c r="ABX15691" s="60"/>
    </row>
    <row r="15692" spans="727:752" x14ac:dyDescent="0.25">
      <c r="AAY15692" s="60"/>
      <c r="AAZ15692" s="60"/>
      <c r="ABA15692" s="60"/>
      <c r="ABB15692" s="60"/>
      <c r="ABC15692" s="60"/>
      <c r="ABD15692" s="60"/>
      <c r="ABE15692" s="60"/>
      <c r="ABF15692" s="60"/>
      <c r="ABG15692" s="60"/>
      <c r="ABH15692" s="60"/>
      <c r="ABI15692" s="60"/>
      <c r="ABJ15692" s="60"/>
      <c r="ABK15692" s="60"/>
      <c r="ABL15692" s="60"/>
      <c r="ABM15692" s="60"/>
      <c r="ABN15692" s="60"/>
      <c r="ABO15692" s="60"/>
      <c r="ABP15692" s="60"/>
      <c r="ABQ15692" s="60"/>
      <c r="ABR15692" s="60">
        <v>9.0847276615834194E-2</v>
      </c>
      <c r="ABS15692" s="60"/>
      <c r="ABT15692" s="60"/>
      <c r="ABU15692" s="60"/>
      <c r="ABV15692" s="60"/>
      <c r="ABW15692" s="60"/>
      <c r="ABX15692" s="60"/>
    </row>
    <row r="15693" spans="727:752" x14ac:dyDescent="0.25">
      <c r="AAY15693" s="60"/>
      <c r="AAZ15693" s="60"/>
      <c r="ABA15693" s="60"/>
      <c r="ABB15693" s="60"/>
      <c r="ABC15693" s="60"/>
      <c r="ABD15693" s="60"/>
      <c r="ABE15693" s="60"/>
      <c r="ABF15693" s="60"/>
      <c r="ABG15693" s="60"/>
      <c r="ABH15693" s="60"/>
      <c r="ABI15693" s="60"/>
      <c r="ABJ15693" s="60"/>
      <c r="ABK15693" s="60"/>
      <c r="ABL15693" s="60"/>
      <c r="ABM15693" s="60"/>
      <c r="ABN15693" s="60"/>
      <c r="ABO15693" s="60"/>
      <c r="ABP15693" s="60"/>
      <c r="ABQ15693" s="60"/>
      <c r="ABR15693" s="60">
        <v>9.0748267019149897E-2</v>
      </c>
      <c r="ABS15693" s="60"/>
      <c r="ABT15693" s="60"/>
      <c r="ABU15693" s="60"/>
      <c r="ABV15693" s="60"/>
      <c r="ABW15693" s="60"/>
      <c r="ABX15693" s="60"/>
    </row>
    <row r="15694" spans="727:752" x14ac:dyDescent="0.25">
      <c r="AAY15694" s="60"/>
      <c r="AAZ15694" s="60"/>
      <c r="ABA15694" s="60"/>
      <c r="ABB15694" s="60"/>
      <c r="ABC15694" s="60"/>
      <c r="ABD15694" s="60"/>
      <c r="ABE15694" s="60"/>
      <c r="ABF15694" s="60"/>
      <c r="ABG15694" s="60"/>
      <c r="ABH15694" s="60"/>
      <c r="ABI15694" s="60"/>
      <c r="ABJ15694" s="60"/>
      <c r="ABK15694" s="60"/>
      <c r="ABL15694" s="60"/>
      <c r="ABM15694" s="60"/>
      <c r="ABN15694" s="60"/>
      <c r="ABO15694" s="60"/>
      <c r="ABP15694" s="60"/>
      <c r="ABQ15694" s="60"/>
      <c r="ABR15694" s="60">
        <v>9.0649849306880803E-2</v>
      </c>
      <c r="ABS15694" s="60"/>
      <c r="ABT15694" s="60"/>
      <c r="ABU15694" s="60"/>
      <c r="ABV15694" s="60"/>
      <c r="ABW15694" s="60"/>
      <c r="ABX15694" s="60"/>
    </row>
    <row r="15695" spans="727:752" x14ac:dyDescent="0.25">
      <c r="AAY15695" s="60"/>
      <c r="AAZ15695" s="60"/>
      <c r="ABA15695" s="60"/>
      <c r="ABB15695" s="60"/>
      <c r="ABC15695" s="60"/>
      <c r="ABD15695" s="60"/>
      <c r="ABE15695" s="60"/>
      <c r="ABF15695" s="60"/>
      <c r="ABG15695" s="60"/>
      <c r="ABH15695" s="60"/>
      <c r="ABI15695" s="60"/>
      <c r="ABJ15695" s="60"/>
      <c r="ABK15695" s="60"/>
      <c r="ABL15695" s="60"/>
      <c r="ABM15695" s="60"/>
      <c r="ABN15695" s="60"/>
      <c r="ABO15695" s="60"/>
      <c r="ABP15695" s="60"/>
      <c r="ABQ15695" s="60"/>
      <c r="ABR15695" s="60">
        <v>9.0649849306880803E-2</v>
      </c>
      <c r="ABS15695" s="60"/>
      <c r="ABT15695" s="60"/>
      <c r="ABU15695" s="60"/>
      <c r="ABV15695" s="60"/>
      <c r="ABW15695" s="60"/>
      <c r="ABX15695" s="60"/>
    </row>
    <row r="15696" spans="727:752" x14ac:dyDescent="0.25">
      <c r="AAY15696" s="60"/>
      <c r="AAZ15696" s="60"/>
      <c r="ABA15696" s="60"/>
      <c r="ABB15696" s="60"/>
      <c r="ABC15696" s="60"/>
      <c r="ABD15696" s="60"/>
      <c r="ABE15696" s="60"/>
      <c r="ABF15696" s="60"/>
      <c r="ABG15696" s="60"/>
      <c r="ABH15696" s="60"/>
      <c r="ABI15696" s="60"/>
      <c r="ABJ15696" s="60"/>
      <c r="ABK15696" s="60"/>
      <c r="ABL15696" s="60"/>
      <c r="ABM15696" s="60"/>
      <c r="ABN15696" s="60"/>
      <c r="ABO15696" s="60"/>
      <c r="ABP15696" s="60"/>
      <c r="ABQ15696" s="60"/>
      <c r="ABR15696" s="60">
        <v>9.0247245672585102E-2</v>
      </c>
      <c r="ABS15696" s="60"/>
      <c r="ABT15696" s="60"/>
      <c r="ABU15696" s="60"/>
      <c r="ABV15696" s="60"/>
      <c r="ABW15696" s="60"/>
      <c r="ABX15696" s="60"/>
    </row>
    <row r="15697" spans="727:752" x14ac:dyDescent="0.25">
      <c r="AAY15697" s="60"/>
      <c r="AAZ15697" s="60"/>
      <c r="ABA15697" s="60"/>
      <c r="ABB15697" s="60"/>
      <c r="ABC15697" s="60"/>
      <c r="ABD15697" s="60"/>
      <c r="ABE15697" s="60"/>
      <c r="ABF15697" s="60"/>
      <c r="ABG15697" s="60"/>
      <c r="ABH15697" s="60"/>
      <c r="ABI15697" s="60"/>
      <c r="ABJ15697" s="60"/>
      <c r="ABK15697" s="60"/>
      <c r="ABL15697" s="60"/>
      <c r="ABM15697" s="60"/>
      <c r="ABN15697" s="60"/>
      <c r="ABO15697" s="60"/>
      <c r="ABP15697" s="60"/>
      <c r="ABQ15697" s="60"/>
      <c r="ABR15697" s="60">
        <v>9.0247245672585102E-2</v>
      </c>
      <c r="ABS15697" s="60"/>
      <c r="ABT15697" s="60"/>
      <c r="ABU15697" s="60"/>
      <c r="ABV15697" s="60"/>
      <c r="ABW15697" s="60"/>
      <c r="ABX15697" s="60"/>
    </row>
    <row r="15698" spans="727:752" x14ac:dyDescent="0.25">
      <c r="AAY15698" s="60"/>
      <c r="AAZ15698" s="60"/>
      <c r="ABA15698" s="60"/>
      <c r="ABB15698" s="60"/>
      <c r="ABC15698" s="60"/>
      <c r="ABD15698" s="60"/>
      <c r="ABE15698" s="60"/>
      <c r="ABF15698" s="60"/>
      <c r="ABG15698" s="60"/>
      <c r="ABH15698" s="60"/>
      <c r="ABI15698" s="60"/>
      <c r="ABJ15698" s="60"/>
      <c r="ABK15698" s="60"/>
      <c r="ABL15698" s="60"/>
      <c r="ABM15698" s="60"/>
      <c r="ABN15698" s="60"/>
      <c r="ABO15698" s="60"/>
      <c r="ABP15698" s="60"/>
      <c r="ABQ15698" s="60"/>
      <c r="ABR15698" s="60">
        <v>9.0227593033900599E-2</v>
      </c>
      <c r="ABS15698" s="60"/>
      <c r="ABT15698" s="60"/>
      <c r="ABU15698" s="60"/>
      <c r="ABV15698" s="60"/>
      <c r="ABW15698" s="60"/>
      <c r="ABX15698" s="60"/>
    </row>
    <row r="15699" spans="727:752" x14ac:dyDescent="0.25">
      <c r="AAY15699" s="60"/>
      <c r="AAZ15699" s="60"/>
      <c r="ABA15699" s="60"/>
      <c r="ABB15699" s="60"/>
      <c r="ABC15699" s="60"/>
      <c r="ABD15699" s="60"/>
      <c r="ABE15699" s="60"/>
      <c r="ABF15699" s="60"/>
      <c r="ABG15699" s="60"/>
      <c r="ABH15699" s="60"/>
      <c r="ABI15699" s="60"/>
      <c r="ABJ15699" s="60"/>
      <c r="ABK15699" s="60"/>
      <c r="ABL15699" s="60"/>
      <c r="ABM15699" s="60"/>
      <c r="ABN15699" s="60"/>
      <c r="ABO15699" s="60"/>
      <c r="ABP15699" s="60"/>
      <c r="ABQ15699" s="60"/>
      <c r="ABR15699" s="60">
        <v>9.0227593033900599E-2</v>
      </c>
      <c r="ABS15699" s="60"/>
      <c r="ABT15699" s="60"/>
      <c r="ABU15699" s="60"/>
      <c r="ABV15699" s="60"/>
      <c r="ABW15699" s="60"/>
      <c r="ABX15699" s="60"/>
    </row>
    <row r="15700" spans="727:752" x14ac:dyDescent="0.25">
      <c r="AAY15700" s="60"/>
      <c r="AAZ15700" s="60"/>
      <c r="ABA15700" s="60"/>
      <c r="ABB15700" s="60"/>
      <c r="ABC15700" s="60"/>
      <c r="ABD15700" s="60"/>
      <c r="ABE15700" s="60"/>
      <c r="ABF15700" s="60"/>
      <c r="ABG15700" s="60"/>
      <c r="ABH15700" s="60"/>
      <c r="ABI15700" s="60"/>
      <c r="ABJ15700" s="60"/>
      <c r="ABK15700" s="60"/>
      <c r="ABL15700" s="60"/>
      <c r="ABM15700" s="60"/>
      <c r="ABN15700" s="60"/>
      <c r="ABO15700" s="60"/>
      <c r="ABP15700" s="60"/>
      <c r="ABQ15700" s="60"/>
      <c r="ABR15700" s="60">
        <v>8.9735508116801602E-2</v>
      </c>
      <c r="ABS15700" s="60"/>
      <c r="ABT15700" s="60"/>
      <c r="ABU15700" s="60"/>
      <c r="ABV15700" s="60"/>
      <c r="ABW15700" s="60"/>
      <c r="ABX15700" s="60"/>
    </row>
    <row r="15701" spans="727:752" x14ac:dyDescent="0.25">
      <c r="AAY15701" s="60"/>
      <c r="AAZ15701" s="60"/>
      <c r="ABA15701" s="60"/>
      <c r="ABB15701" s="60"/>
      <c r="ABC15701" s="60"/>
      <c r="ABD15701" s="60"/>
      <c r="ABE15701" s="60"/>
      <c r="ABF15701" s="60"/>
      <c r="ABG15701" s="60"/>
      <c r="ABH15701" s="60"/>
      <c r="ABI15701" s="60"/>
      <c r="ABJ15701" s="60"/>
      <c r="ABK15701" s="60"/>
      <c r="ABL15701" s="60"/>
      <c r="ABM15701" s="60"/>
      <c r="ABN15701" s="60"/>
      <c r="ABO15701" s="60"/>
      <c r="ABP15701" s="60"/>
      <c r="ABQ15701" s="60"/>
      <c r="ABR15701" s="60">
        <v>8.9605546246209603E-2</v>
      </c>
      <c r="ABS15701" s="60"/>
      <c r="ABT15701" s="60"/>
      <c r="ABU15701" s="60"/>
      <c r="ABV15701" s="60"/>
      <c r="ABW15701" s="60"/>
      <c r="ABX15701" s="60"/>
    </row>
    <row r="15702" spans="727:752" x14ac:dyDescent="0.25">
      <c r="AAY15702" s="60"/>
      <c r="AAZ15702" s="60"/>
      <c r="ABA15702" s="60"/>
      <c r="ABB15702" s="60"/>
      <c r="ABC15702" s="60"/>
      <c r="ABD15702" s="60"/>
      <c r="ABE15702" s="60"/>
      <c r="ABF15702" s="60"/>
      <c r="ABG15702" s="60"/>
      <c r="ABH15702" s="60"/>
      <c r="ABI15702" s="60"/>
      <c r="ABJ15702" s="60"/>
      <c r="ABK15702" s="60"/>
      <c r="ABL15702" s="60"/>
      <c r="ABM15702" s="60"/>
      <c r="ABN15702" s="60"/>
      <c r="ABO15702" s="60"/>
      <c r="ABP15702" s="60"/>
      <c r="ABQ15702" s="60"/>
      <c r="ABR15702" s="60">
        <v>8.9605546246209603E-2</v>
      </c>
      <c r="ABS15702" s="60"/>
      <c r="ABT15702" s="60"/>
      <c r="ABU15702" s="60"/>
      <c r="ABV15702" s="60"/>
      <c r="ABW15702" s="60"/>
      <c r="ABX15702" s="60"/>
    </row>
    <row r="15703" spans="727:752" x14ac:dyDescent="0.25">
      <c r="AAY15703" s="60"/>
      <c r="AAZ15703" s="60"/>
      <c r="ABA15703" s="60"/>
      <c r="ABB15703" s="60"/>
      <c r="ABC15703" s="60"/>
      <c r="ABD15703" s="60"/>
      <c r="ABE15703" s="60"/>
      <c r="ABF15703" s="60"/>
      <c r="ABG15703" s="60"/>
      <c r="ABH15703" s="60"/>
      <c r="ABI15703" s="60"/>
      <c r="ABJ15703" s="60"/>
      <c r="ABK15703" s="60"/>
      <c r="ABL15703" s="60"/>
      <c r="ABM15703" s="60"/>
      <c r="ABN15703" s="60"/>
      <c r="ABO15703" s="60"/>
      <c r="ABP15703" s="60"/>
      <c r="ABQ15703" s="60"/>
      <c r="ABR15703" s="60">
        <v>8.9445097658607003E-2</v>
      </c>
      <c r="ABS15703" s="60"/>
      <c r="ABT15703" s="60"/>
      <c r="ABU15703" s="60"/>
      <c r="ABV15703" s="60"/>
      <c r="ABW15703" s="60"/>
      <c r="ABX15703" s="60"/>
    </row>
    <row r="15704" spans="727:752" x14ac:dyDescent="0.25">
      <c r="AAY15704" s="60"/>
      <c r="AAZ15704" s="60"/>
      <c r="ABA15704" s="60"/>
      <c r="ABB15704" s="60"/>
      <c r="ABC15704" s="60"/>
      <c r="ABD15704" s="60"/>
      <c r="ABE15704" s="60"/>
      <c r="ABF15704" s="60"/>
      <c r="ABG15704" s="60"/>
      <c r="ABH15704" s="60"/>
      <c r="ABI15704" s="60"/>
      <c r="ABJ15704" s="60"/>
      <c r="ABK15704" s="60"/>
      <c r="ABL15704" s="60"/>
      <c r="ABM15704" s="60"/>
      <c r="ABN15704" s="60"/>
      <c r="ABO15704" s="60"/>
      <c r="ABP15704" s="60"/>
      <c r="ABQ15704" s="60"/>
      <c r="ABR15704" s="60">
        <v>8.9207724497820898E-2</v>
      </c>
      <c r="ABS15704" s="60"/>
      <c r="ABT15704" s="60"/>
      <c r="ABU15704" s="60"/>
      <c r="ABV15704" s="60"/>
      <c r="ABW15704" s="60"/>
      <c r="ABX15704" s="60"/>
    </row>
    <row r="15705" spans="727:752" x14ac:dyDescent="0.25">
      <c r="AAY15705" s="60"/>
      <c r="AAZ15705" s="60"/>
      <c r="ABA15705" s="60"/>
      <c r="ABB15705" s="60"/>
      <c r="ABC15705" s="60"/>
      <c r="ABD15705" s="60"/>
      <c r="ABE15705" s="60"/>
      <c r="ABF15705" s="60"/>
      <c r="ABG15705" s="60"/>
      <c r="ABH15705" s="60"/>
      <c r="ABI15705" s="60"/>
      <c r="ABJ15705" s="60"/>
      <c r="ABK15705" s="60"/>
      <c r="ABL15705" s="60"/>
      <c r="ABM15705" s="60"/>
      <c r="ABN15705" s="60"/>
      <c r="ABO15705" s="60"/>
      <c r="ABP15705" s="60"/>
      <c r="ABQ15705" s="60"/>
      <c r="ABR15705" s="60">
        <v>8.9207724497820898E-2</v>
      </c>
      <c r="ABS15705" s="60"/>
      <c r="ABT15705" s="60"/>
      <c r="ABU15705" s="60"/>
      <c r="ABV15705" s="60"/>
      <c r="ABW15705" s="60"/>
      <c r="ABX15705" s="60"/>
    </row>
    <row r="15706" spans="727:752" x14ac:dyDescent="0.25">
      <c r="AAY15706" s="60"/>
      <c r="AAZ15706" s="60"/>
      <c r="ABA15706" s="60"/>
      <c r="ABB15706" s="60"/>
      <c r="ABC15706" s="60"/>
      <c r="ABD15706" s="60"/>
      <c r="ABE15706" s="60"/>
      <c r="ABF15706" s="60"/>
      <c r="ABG15706" s="60"/>
      <c r="ABH15706" s="60"/>
      <c r="ABI15706" s="60"/>
      <c r="ABJ15706" s="60"/>
      <c r="ABK15706" s="60"/>
      <c r="ABL15706" s="60"/>
      <c r="ABM15706" s="60"/>
      <c r="ABN15706" s="60"/>
      <c r="ABO15706" s="60"/>
      <c r="ABP15706" s="60"/>
      <c r="ABQ15706" s="60"/>
      <c r="ABR15706" s="60">
        <v>8.8945258544351494E-2</v>
      </c>
      <c r="ABS15706" s="60"/>
      <c r="ABT15706" s="60"/>
      <c r="ABU15706" s="60"/>
      <c r="ABV15706" s="60"/>
      <c r="ABW15706" s="60"/>
      <c r="ABX15706" s="60"/>
    </row>
    <row r="15707" spans="727:752" x14ac:dyDescent="0.25">
      <c r="AAY15707" s="60"/>
      <c r="AAZ15707" s="60"/>
      <c r="ABA15707" s="60"/>
      <c r="ABB15707" s="60"/>
      <c r="ABC15707" s="60"/>
      <c r="ABD15707" s="60"/>
      <c r="ABE15707" s="60"/>
      <c r="ABF15707" s="60"/>
      <c r="ABG15707" s="60"/>
      <c r="ABH15707" s="60"/>
      <c r="ABI15707" s="60"/>
      <c r="ABJ15707" s="60"/>
      <c r="ABK15707" s="60"/>
      <c r="ABL15707" s="60"/>
      <c r="ABM15707" s="60"/>
      <c r="ABN15707" s="60"/>
      <c r="ABO15707" s="60"/>
      <c r="ABP15707" s="60"/>
      <c r="ABQ15707" s="60"/>
      <c r="ABR15707" s="60">
        <v>8.8874945296708502E-2</v>
      </c>
      <c r="ABS15707" s="60"/>
      <c r="ABT15707" s="60"/>
      <c r="ABU15707" s="60"/>
      <c r="ABV15707" s="60"/>
      <c r="ABW15707" s="60"/>
      <c r="ABX15707" s="60"/>
    </row>
    <row r="15708" spans="727:752" x14ac:dyDescent="0.25">
      <c r="AAY15708" s="60"/>
      <c r="AAZ15708" s="60"/>
      <c r="ABA15708" s="60"/>
      <c r="ABB15708" s="60"/>
      <c r="ABC15708" s="60"/>
      <c r="ABD15708" s="60"/>
      <c r="ABE15708" s="60"/>
      <c r="ABF15708" s="60"/>
      <c r="ABG15708" s="60"/>
      <c r="ABH15708" s="60"/>
      <c r="ABI15708" s="60"/>
      <c r="ABJ15708" s="60"/>
      <c r="ABK15708" s="60"/>
      <c r="ABL15708" s="60"/>
      <c r="ABM15708" s="60"/>
      <c r="ABN15708" s="60"/>
      <c r="ABO15708" s="60"/>
      <c r="ABP15708" s="60"/>
      <c r="ABQ15708" s="60"/>
      <c r="ABR15708" s="60">
        <v>8.8856471164041703E-2</v>
      </c>
      <c r="ABS15708" s="60"/>
      <c r="ABT15708" s="60"/>
      <c r="ABU15708" s="60"/>
      <c r="ABV15708" s="60"/>
      <c r="ABW15708" s="60"/>
      <c r="ABX15708" s="60"/>
    </row>
    <row r="15709" spans="727:752" x14ac:dyDescent="0.25">
      <c r="AAY15709" s="60"/>
      <c r="AAZ15709" s="60"/>
      <c r="ABA15709" s="60"/>
      <c r="ABB15709" s="60"/>
      <c r="ABC15709" s="60"/>
      <c r="ABD15709" s="60"/>
      <c r="ABE15709" s="60"/>
      <c r="ABF15709" s="60"/>
      <c r="ABG15709" s="60"/>
      <c r="ABH15709" s="60"/>
      <c r="ABI15709" s="60"/>
      <c r="ABJ15709" s="60"/>
      <c r="ABK15709" s="60"/>
      <c r="ABL15709" s="60"/>
      <c r="ABM15709" s="60"/>
      <c r="ABN15709" s="60"/>
      <c r="ABO15709" s="60"/>
      <c r="ABP15709" s="60"/>
      <c r="ABQ15709" s="60"/>
      <c r="ABR15709" s="60">
        <v>8.8856471164041703E-2</v>
      </c>
      <c r="ABS15709" s="60"/>
      <c r="ABT15709" s="60"/>
      <c r="ABU15709" s="60"/>
      <c r="ABV15709" s="60"/>
      <c r="ABW15709" s="60"/>
      <c r="ABX15709" s="60"/>
    </row>
    <row r="15710" spans="727:752" x14ac:dyDescent="0.25">
      <c r="AAY15710" s="60"/>
      <c r="AAZ15710" s="60"/>
      <c r="ABA15710" s="60"/>
      <c r="ABB15710" s="60"/>
      <c r="ABC15710" s="60"/>
      <c r="ABD15710" s="60"/>
      <c r="ABE15710" s="60"/>
      <c r="ABF15710" s="60"/>
      <c r="ABG15710" s="60"/>
      <c r="ABH15710" s="60"/>
      <c r="ABI15710" s="60"/>
      <c r="ABJ15710" s="60"/>
      <c r="ABK15710" s="60"/>
      <c r="ABL15710" s="60"/>
      <c r="ABM15710" s="60"/>
      <c r="ABN15710" s="60"/>
      <c r="ABO15710" s="60"/>
      <c r="ABP15710" s="60"/>
      <c r="ABQ15710" s="60"/>
      <c r="ABR15710" s="60">
        <v>8.8733841248939294E-2</v>
      </c>
      <c r="ABS15710" s="60"/>
      <c r="ABT15710" s="60"/>
      <c r="ABU15710" s="60"/>
      <c r="ABV15710" s="60"/>
      <c r="ABW15710" s="60"/>
      <c r="ABX15710" s="60"/>
    </row>
    <row r="15711" spans="727:752" x14ac:dyDescent="0.25">
      <c r="AAY15711" s="60"/>
      <c r="AAZ15711" s="60"/>
      <c r="ABA15711" s="60"/>
      <c r="ABB15711" s="60"/>
      <c r="ABC15711" s="60"/>
      <c r="ABD15711" s="60"/>
      <c r="ABE15711" s="60"/>
      <c r="ABF15711" s="60"/>
      <c r="ABG15711" s="60"/>
      <c r="ABH15711" s="60"/>
      <c r="ABI15711" s="60"/>
      <c r="ABJ15711" s="60"/>
      <c r="ABK15711" s="60"/>
      <c r="ABL15711" s="60"/>
      <c r="ABM15711" s="60"/>
      <c r="ABN15711" s="60"/>
      <c r="ABO15711" s="60"/>
      <c r="ABP15711" s="60"/>
      <c r="ABQ15711" s="60"/>
      <c r="ABR15711" s="60">
        <v>8.87233384399332E-2</v>
      </c>
      <c r="ABS15711" s="60"/>
      <c r="ABT15711" s="60"/>
      <c r="ABU15711" s="60"/>
      <c r="ABV15711" s="60"/>
      <c r="ABW15711" s="60"/>
      <c r="ABX15711" s="60"/>
    </row>
    <row r="15712" spans="727:752" x14ac:dyDescent="0.25">
      <c r="AAY15712" s="60"/>
      <c r="AAZ15712" s="60"/>
      <c r="ABA15712" s="60"/>
      <c r="ABB15712" s="60"/>
      <c r="ABC15712" s="60"/>
      <c r="ABD15712" s="60"/>
      <c r="ABE15712" s="60"/>
      <c r="ABF15712" s="60"/>
      <c r="ABG15712" s="60"/>
      <c r="ABH15712" s="60"/>
      <c r="ABI15712" s="60"/>
      <c r="ABJ15712" s="60"/>
      <c r="ABK15712" s="60"/>
      <c r="ABL15712" s="60"/>
      <c r="ABM15712" s="60"/>
      <c r="ABN15712" s="60"/>
      <c r="ABO15712" s="60"/>
      <c r="ABP15712" s="60"/>
      <c r="ABQ15712" s="60"/>
      <c r="ABR15712" s="60">
        <v>8.8711717762766595E-2</v>
      </c>
      <c r="ABS15712" s="60"/>
      <c r="ABT15712" s="60"/>
      <c r="ABU15712" s="60"/>
      <c r="ABV15712" s="60"/>
      <c r="ABW15712" s="60"/>
      <c r="ABX15712" s="60"/>
    </row>
    <row r="15713" spans="727:752" x14ac:dyDescent="0.25">
      <c r="AAY15713" s="60"/>
      <c r="AAZ15713" s="60"/>
      <c r="ABA15713" s="60"/>
      <c r="ABB15713" s="60"/>
      <c r="ABC15713" s="60"/>
      <c r="ABD15713" s="60"/>
      <c r="ABE15713" s="60"/>
      <c r="ABF15713" s="60"/>
      <c r="ABG15713" s="60"/>
      <c r="ABH15713" s="60"/>
      <c r="ABI15713" s="60"/>
      <c r="ABJ15713" s="60"/>
      <c r="ABK15713" s="60"/>
      <c r="ABL15713" s="60"/>
      <c r="ABM15713" s="60"/>
      <c r="ABN15713" s="60"/>
      <c r="ABO15713" s="60"/>
      <c r="ABP15713" s="60"/>
      <c r="ABQ15713" s="60"/>
      <c r="ABR15713" s="60">
        <v>8.8693430785093105E-2</v>
      </c>
      <c r="ABS15713" s="60"/>
      <c r="ABT15713" s="60"/>
      <c r="ABU15713" s="60"/>
      <c r="ABV15713" s="60"/>
      <c r="ABW15713" s="60"/>
      <c r="ABX15713" s="60"/>
    </row>
    <row r="15714" spans="727:752" x14ac:dyDescent="0.25">
      <c r="AAY15714" s="60"/>
      <c r="AAZ15714" s="60"/>
      <c r="ABA15714" s="60"/>
      <c r="ABB15714" s="60"/>
      <c r="ABC15714" s="60"/>
      <c r="ABD15714" s="60"/>
      <c r="ABE15714" s="60"/>
      <c r="ABF15714" s="60"/>
      <c r="ABG15714" s="60"/>
      <c r="ABH15714" s="60"/>
      <c r="ABI15714" s="60"/>
      <c r="ABJ15714" s="60"/>
      <c r="ABK15714" s="60"/>
      <c r="ABL15714" s="60"/>
      <c r="ABM15714" s="60"/>
      <c r="ABN15714" s="60"/>
      <c r="ABO15714" s="60"/>
      <c r="ABP15714" s="60"/>
      <c r="ABQ15714" s="60"/>
      <c r="ABR15714" s="60">
        <v>8.8693430785093105E-2</v>
      </c>
      <c r="ABS15714" s="60"/>
      <c r="ABT15714" s="60"/>
      <c r="ABU15714" s="60"/>
      <c r="ABV15714" s="60"/>
      <c r="ABW15714" s="60"/>
      <c r="ABX15714" s="60"/>
    </row>
    <row r="15715" spans="727:752" x14ac:dyDescent="0.25">
      <c r="AAY15715" s="60"/>
      <c r="AAZ15715" s="60"/>
      <c r="ABA15715" s="60"/>
      <c r="ABB15715" s="60"/>
      <c r="ABC15715" s="60"/>
      <c r="ABD15715" s="60"/>
      <c r="ABE15715" s="60"/>
      <c r="ABF15715" s="60"/>
      <c r="ABG15715" s="60"/>
      <c r="ABH15715" s="60"/>
      <c r="ABI15715" s="60"/>
      <c r="ABJ15715" s="60"/>
      <c r="ABK15715" s="60"/>
      <c r="ABL15715" s="60"/>
      <c r="ABM15715" s="60"/>
      <c r="ABN15715" s="60"/>
      <c r="ABO15715" s="60"/>
      <c r="ABP15715" s="60"/>
      <c r="ABQ15715" s="60"/>
      <c r="ABR15715" s="60">
        <v>8.8671500814241702E-2</v>
      </c>
      <c r="ABS15715" s="60"/>
      <c r="ABT15715" s="60"/>
      <c r="ABU15715" s="60"/>
      <c r="ABV15715" s="60"/>
      <c r="ABW15715" s="60"/>
      <c r="ABX15715" s="60"/>
    </row>
    <row r="15716" spans="727:752" x14ac:dyDescent="0.25">
      <c r="AAY15716" s="60"/>
      <c r="AAZ15716" s="60"/>
      <c r="ABA15716" s="60"/>
      <c r="ABB15716" s="60"/>
      <c r="ABC15716" s="60"/>
      <c r="ABD15716" s="60"/>
      <c r="ABE15716" s="60"/>
      <c r="ABF15716" s="60"/>
      <c r="ABG15716" s="60"/>
      <c r="ABH15716" s="60"/>
      <c r="ABI15716" s="60"/>
      <c r="ABJ15716" s="60"/>
      <c r="ABK15716" s="60"/>
      <c r="ABL15716" s="60"/>
      <c r="ABM15716" s="60"/>
      <c r="ABN15716" s="60"/>
      <c r="ABO15716" s="60"/>
      <c r="ABP15716" s="60"/>
      <c r="ABQ15716" s="60"/>
      <c r="ABR15716" s="60">
        <v>8.8671500814241702E-2</v>
      </c>
      <c r="ABS15716" s="60"/>
      <c r="ABT15716" s="60"/>
      <c r="ABU15716" s="60"/>
      <c r="ABV15716" s="60"/>
      <c r="ABW15716" s="60"/>
      <c r="ABX15716" s="60"/>
    </row>
    <row r="15717" spans="727:752" x14ac:dyDescent="0.25">
      <c r="AAY15717" s="60"/>
      <c r="AAZ15717" s="60"/>
      <c r="ABA15717" s="60"/>
      <c r="ABB15717" s="60"/>
      <c r="ABC15717" s="60"/>
      <c r="ABD15717" s="60"/>
      <c r="ABE15717" s="60"/>
      <c r="ABF15717" s="60"/>
      <c r="ABG15717" s="60"/>
      <c r="ABH15717" s="60"/>
      <c r="ABI15717" s="60"/>
      <c r="ABJ15717" s="60"/>
      <c r="ABK15717" s="60"/>
      <c r="ABL15717" s="60"/>
      <c r="ABM15717" s="60"/>
      <c r="ABN15717" s="60"/>
      <c r="ABO15717" s="60"/>
      <c r="ABP15717" s="60"/>
      <c r="ABQ15717" s="60"/>
      <c r="ABR15717" s="60">
        <v>8.8489481087254504E-2</v>
      </c>
      <c r="ABS15717" s="60"/>
      <c r="ABT15717" s="60"/>
      <c r="ABU15717" s="60"/>
      <c r="ABV15717" s="60"/>
      <c r="ABW15717" s="60"/>
      <c r="ABX15717" s="60"/>
    </row>
    <row r="15718" spans="727:752" x14ac:dyDescent="0.25">
      <c r="AAY15718" s="60"/>
      <c r="AAZ15718" s="60"/>
      <c r="ABA15718" s="60"/>
      <c r="ABB15718" s="60"/>
      <c r="ABC15718" s="60"/>
      <c r="ABD15718" s="60"/>
      <c r="ABE15718" s="60"/>
      <c r="ABF15718" s="60"/>
      <c r="ABG15718" s="60"/>
      <c r="ABH15718" s="60"/>
      <c r="ABI15718" s="60"/>
      <c r="ABJ15718" s="60"/>
      <c r="ABK15718" s="60"/>
      <c r="ABL15718" s="60"/>
      <c r="ABM15718" s="60"/>
      <c r="ABN15718" s="60"/>
      <c r="ABO15718" s="60"/>
      <c r="ABP15718" s="60"/>
      <c r="ABQ15718" s="60"/>
      <c r="ABR15718" s="60">
        <v>8.8489481087254504E-2</v>
      </c>
      <c r="ABS15718" s="60"/>
      <c r="ABT15718" s="60"/>
      <c r="ABU15718" s="60"/>
      <c r="ABV15718" s="60"/>
      <c r="ABW15718" s="60"/>
      <c r="ABX15718" s="60"/>
    </row>
    <row r="15719" spans="727:752" x14ac:dyDescent="0.25">
      <c r="AAY15719" s="60"/>
      <c r="AAZ15719" s="60"/>
      <c r="ABA15719" s="60"/>
      <c r="ABB15719" s="60"/>
      <c r="ABC15719" s="60"/>
      <c r="ABD15719" s="60"/>
      <c r="ABE15719" s="60"/>
      <c r="ABF15719" s="60"/>
      <c r="ABG15719" s="60"/>
      <c r="ABH15719" s="60"/>
      <c r="ABI15719" s="60"/>
      <c r="ABJ15719" s="60"/>
      <c r="ABK15719" s="60"/>
      <c r="ABL15719" s="60"/>
      <c r="ABM15719" s="60"/>
      <c r="ABN15719" s="60"/>
      <c r="ABO15719" s="60"/>
      <c r="ABP15719" s="60"/>
      <c r="ABQ15719" s="60"/>
      <c r="ABR15719" s="60">
        <v>8.8443855349852302E-2</v>
      </c>
      <c r="ABS15719" s="60"/>
      <c r="ABT15719" s="60"/>
      <c r="ABU15719" s="60"/>
      <c r="ABV15719" s="60"/>
      <c r="ABW15719" s="60"/>
      <c r="ABX15719" s="60"/>
    </row>
    <row r="15720" spans="727:752" x14ac:dyDescent="0.25">
      <c r="AAY15720" s="60"/>
      <c r="AAZ15720" s="60"/>
      <c r="ABA15720" s="60"/>
      <c r="ABB15720" s="60"/>
      <c r="ABC15720" s="60"/>
      <c r="ABD15720" s="60"/>
      <c r="ABE15720" s="60"/>
      <c r="ABF15720" s="60"/>
      <c r="ABG15720" s="60"/>
      <c r="ABH15720" s="60"/>
      <c r="ABI15720" s="60"/>
      <c r="ABJ15720" s="60"/>
      <c r="ABK15720" s="60"/>
      <c r="ABL15720" s="60"/>
      <c r="ABM15720" s="60"/>
      <c r="ABN15720" s="60"/>
      <c r="ABO15720" s="60"/>
      <c r="ABP15720" s="60"/>
      <c r="ABQ15720" s="60"/>
      <c r="ABR15720" s="60">
        <v>8.8215846608229301E-2</v>
      </c>
      <c r="ABS15720" s="60"/>
      <c r="ABT15720" s="60"/>
      <c r="ABU15720" s="60"/>
      <c r="ABV15720" s="60"/>
      <c r="ABW15720" s="60"/>
      <c r="ABX15720" s="60"/>
    </row>
    <row r="15721" spans="727:752" x14ac:dyDescent="0.25">
      <c r="AAY15721" s="60"/>
      <c r="AAZ15721" s="60"/>
      <c r="ABA15721" s="60"/>
      <c r="ABB15721" s="60"/>
      <c r="ABC15721" s="60"/>
      <c r="ABD15721" s="60"/>
      <c r="ABE15721" s="60"/>
      <c r="ABF15721" s="60"/>
      <c r="ABG15721" s="60"/>
      <c r="ABH15721" s="60"/>
      <c r="ABI15721" s="60"/>
      <c r="ABJ15721" s="60"/>
      <c r="ABK15721" s="60"/>
      <c r="ABL15721" s="60"/>
      <c r="ABM15721" s="60"/>
      <c r="ABN15721" s="60"/>
      <c r="ABO15721" s="60"/>
      <c r="ABP15721" s="60"/>
      <c r="ABQ15721" s="60"/>
      <c r="ABR15721" s="60">
        <v>8.8176630244327397E-2</v>
      </c>
      <c r="ABS15721" s="60"/>
      <c r="ABT15721" s="60"/>
      <c r="ABU15721" s="60"/>
      <c r="ABV15721" s="60"/>
      <c r="ABW15721" s="60"/>
      <c r="ABX15721" s="60"/>
    </row>
    <row r="15722" spans="727:752" x14ac:dyDescent="0.25">
      <c r="AAY15722" s="60"/>
      <c r="AAZ15722" s="60"/>
      <c r="ABA15722" s="60"/>
      <c r="ABB15722" s="60"/>
      <c r="ABC15722" s="60"/>
      <c r="ABD15722" s="60"/>
      <c r="ABE15722" s="60"/>
      <c r="ABF15722" s="60"/>
      <c r="ABG15722" s="60"/>
      <c r="ABH15722" s="60"/>
      <c r="ABI15722" s="60"/>
      <c r="ABJ15722" s="60"/>
      <c r="ABK15722" s="60"/>
      <c r="ABL15722" s="60"/>
      <c r="ABM15722" s="60"/>
      <c r="ABN15722" s="60"/>
      <c r="ABO15722" s="60"/>
      <c r="ABP15722" s="60"/>
      <c r="ABQ15722" s="60"/>
      <c r="ABR15722" s="60">
        <v>8.8031150542543193E-2</v>
      </c>
      <c r="ABS15722" s="60"/>
      <c r="ABT15722" s="60"/>
      <c r="ABU15722" s="60"/>
      <c r="ABV15722" s="60"/>
      <c r="ABW15722" s="60"/>
      <c r="ABX15722" s="60"/>
    </row>
    <row r="15723" spans="727:752" x14ac:dyDescent="0.25">
      <c r="AAY15723" s="60"/>
      <c r="AAZ15723" s="60"/>
      <c r="ABA15723" s="60"/>
      <c r="ABB15723" s="60"/>
      <c r="ABC15723" s="60"/>
      <c r="ABD15723" s="60"/>
      <c r="ABE15723" s="60"/>
      <c r="ABF15723" s="60"/>
      <c r="ABG15723" s="60"/>
      <c r="ABH15723" s="60"/>
      <c r="ABI15723" s="60"/>
      <c r="ABJ15723" s="60"/>
      <c r="ABK15723" s="60"/>
      <c r="ABL15723" s="60"/>
      <c r="ABM15723" s="60"/>
      <c r="ABN15723" s="60"/>
      <c r="ABO15723" s="60"/>
      <c r="ABP15723" s="60"/>
      <c r="ABQ15723" s="60"/>
      <c r="ABR15723" s="60">
        <v>8.8031150542543193E-2</v>
      </c>
      <c r="ABS15723" s="60"/>
      <c r="ABT15723" s="60"/>
      <c r="ABU15723" s="60"/>
      <c r="ABV15723" s="60"/>
      <c r="ABW15723" s="60"/>
      <c r="ABX15723" s="60"/>
    </row>
    <row r="15724" spans="727:752" x14ac:dyDescent="0.25">
      <c r="AAY15724" s="60"/>
      <c r="AAZ15724" s="60"/>
      <c r="ABA15724" s="60"/>
      <c r="ABB15724" s="60"/>
      <c r="ABC15724" s="60"/>
      <c r="ABD15724" s="60"/>
      <c r="ABE15724" s="60"/>
      <c r="ABF15724" s="60"/>
      <c r="ABG15724" s="60"/>
      <c r="ABH15724" s="60"/>
      <c r="ABI15724" s="60"/>
      <c r="ABJ15724" s="60"/>
      <c r="ABK15724" s="60"/>
      <c r="ABL15724" s="60"/>
      <c r="ABM15724" s="60"/>
      <c r="ABN15724" s="60"/>
      <c r="ABO15724" s="60"/>
      <c r="ABP15724" s="60"/>
      <c r="ABQ15724" s="60"/>
      <c r="ABR15724" s="60">
        <v>8.7978123561636895E-2</v>
      </c>
      <c r="ABS15724" s="60"/>
      <c r="ABT15724" s="60"/>
      <c r="ABU15724" s="60"/>
      <c r="ABV15724" s="60"/>
      <c r="ABW15724" s="60"/>
      <c r="ABX15724" s="60"/>
    </row>
    <row r="15725" spans="727:752" x14ac:dyDescent="0.25">
      <c r="AAY15725" s="60"/>
      <c r="AAZ15725" s="60"/>
      <c r="ABA15725" s="60"/>
      <c r="ABB15725" s="60"/>
      <c r="ABC15725" s="60"/>
      <c r="ABD15725" s="60"/>
      <c r="ABE15725" s="60"/>
      <c r="ABF15725" s="60"/>
      <c r="ABG15725" s="60"/>
      <c r="ABH15725" s="60"/>
      <c r="ABI15725" s="60"/>
      <c r="ABJ15725" s="60"/>
      <c r="ABK15725" s="60"/>
      <c r="ABL15725" s="60"/>
      <c r="ABM15725" s="60"/>
      <c r="ABN15725" s="60"/>
      <c r="ABO15725" s="60"/>
      <c r="ABP15725" s="60"/>
      <c r="ABQ15725" s="60"/>
      <c r="ABR15725" s="60">
        <v>8.7923163571388893E-2</v>
      </c>
      <c r="ABS15725" s="60"/>
      <c r="ABT15725" s="60"/>
      <c r="ABU15725" s="60"/>
      <c r="ABV15725" s="60"/>
      <c r="ABW15725" s="60"/>
      <c r="ABX15725" s="60"/>
    </row>
    <row r="15726" spans="727:752" x14ac:dyDescent="0.25">
      <c r="AAY15726" s="60"/>
      <c r="AAZ15726" s="60"/>
      <c r="ABA15726" s="60"/>
      <c r="ABB15726" s="60"/>
      <c r="ABC15726" s="60"/>
      <c r="ABD15726" s="60"/>
      <c r="ABE15726" s="60"/>
      <c r="ABF15726" s="60"/>
      <c r="ABG15726" s="60"/>
      <c r="ABH15726" s="60"/>
      <c r="ABI15726" s="60"/>
      <c r="ABJ15726" s="60"/>
      <c r="ABK15726" s="60"/>
      <c r="ABL15726" s="60"/>
      <c r="ABM15726" s="60"/>
      <c r="ABN15726" s="60"/>
      <c r="ABO15726" s="60"/>
      <c r="ABP15726" s="60"/>
      <c r="ABQ15726" s="60"/>
      <c r="ABR15726" s="60">
        <v>8.7899676082233993E-2</v>
      </c>
      <c r="ABS15726" s="60"/>
      <c r="ABT15726" s="60"/>
      <c r="ABU15726" s="60"/>
      <c r="ABV15726" s="60"/>
      <c r="ABW15726" s="60"/>
      <c r="ABX15726" s="60"/>
    </row>
    <row r="15727" spans="727:752" x14ac:dyDescent="0.25">
      <c r="AAY15727" s="60"/>
      <c r="AAZ15727" s="60"/>
      <c r="ABA15727" s="60"/>
      <c r="ABB15727" s="60"/>
      <c r="ABC15727" s="60"/>
      <c r="ABD15727" s="60"/>
      <c r="ABE15727" s="60"/>
      <c r="ABF15727" s="60"/>
      <c r="ABG15727" s="60"/>
      <c r="ABH15727" s="60"/>
      <c r="ABI15727" s="60"/>
      <c r="ABJ15727" s="60"/>
      <c r="ABK15727" s="60"/>
      <c r="ABL15727" s="60"/>
      <c r="ABM15727" s="60"/>
      <c r="ABN15727" s="60"/>
      <c r="ABO15727" s="60"/>
      <c r="ABP15727" s="60"/>
      <c r="ABQ15727" s="60"/>
      <c r="ABR15727" s="60">
        <v>8.7841000011421699E-2</v>
      </c>
      <c r="ABS15727" s="60"/>
      <c r="ABT15727" s="60"/>
      <c r="ABU15727" s="60"/>
      <c r="ABV15727" s="60"/>
      <c r="ABW15727" s="60"/>
      <c r="ABX15727" s="60"/>
    </row>
    <row r="15728" spans="727:752" x14ac:dyDescent="0.25">
      <c r="AAY15728" s="60"/>
      <c r="AAZ15728" s="60"/>
      <c r="ABA15728" s="60"/>
      <c r="ABB15728" s="60"/>
      <c r="ABC15728" s="60"/>
      <c r="ABD15728" s="60"/>
      <c r="ABE15728" s="60"/>
      <c r="ABF15728" s="60"/>
      <c r="ABG15728" s="60"/>
      <c r="ABH15728" s="60"/>
      <c r="ABI15728" s="60"/>
      <c r="ABJ15728" s="60"/>
      <c r="ABK15728" s="60"/>
      <c r="ABL15728" s="60"/>
      <c r="ABM15728" s="60"/>
      <c r="ABN15728" s="60"/>
      <c r="ABO15728" s="60"/>
      <c r="ABP15728" s="60"/>
      <c r="ABQ15728" s="60"/>
      <c r="ABR15728" s="60">
        <v>8.7815202705076006E-2</v>
      </c>
      <c r="ABS15728" s="60"/>
      <c r="ABT15728" s="60"/>
      <c r="ABU15728" s="60"/>
      <c r="ABV15728" s="60"/>
      <c r="ABW15728" s="60"/>
      <c r="ABX15728" s="60"/>
    </row>
    <row r="15729" spans="727:752" x14ac:dyDescent="0.25">
      <c r="AAY15729" s="60"/>
      <c r="AAZ15729" s="60"/>
      <c r="ABA15729" s="60"/>
      <c r="ABB15729" s="60"/>
      <c r="ABC15729" s="60"/>
      <c r="ABD15729" s="60"/>
      <c r="ABE15729" s="60"/>
      <c r="ABF15729" s="60"/>
      <c r="ABG15729" s="60"/>
      <c r="ABH15729" s="60"/>
      <c r="ABI15729" s="60"/>
      <c r="ABJ15729" s="60"/>
      <c r="ABK15729" s="60"/>
      <c r="ABL15729" s="60"/>
      <c r="ABM15729" s="60"/>
      <c r="ABN15729" s="60"/>
      <c r="ABO15729" s="60"/>
      <c r="ABP15729" s="60"/>
      <c r="ABQ15729" s="60"/>
      <c r="ABR15729" s="60">
        <v>8.7815202705076006E-2</v>
      </c>
      <c r="ABS15729" s="60"/>
      <c r="ABT15729" s="60"/>
      <c r="ABU15729" s="60"/>
      <c r="ABV15729" s="60"/>
      <c r="ABW15729" s="60"/>
      <c r="ABX15729" s="60"/>
    </row>
    <row r="15730" spans="727:752" x14ac:dyDescent="0.25">
      <c r="AAY15730" s="60"/>
      <c r="AAZ15730" s="60"/>
      <c r="ABA15730" s="60"/>
      <c r="ABB15730" s="60"/>
      <c r="ABC15730" s="60"/>
      <c r="ABD15730" s="60"/>
      <c r="ABE15730" s="60"/>
      <c r="ABF15730" s="60"/>
      <c r="ABG15730" s="60"/>
      <c r="ABH15730" s="60"/>
      <c r="ABI15730" s="60"/>
      <c r="ABJ15730" s="60"/>
      <c r="ABK15730" s="60"/>
      <c r="ABL15730" s="60"/>
      <c r="ABM15730" s="60"/>
      <c r="ABN15730" s="60"/>
      <c r="ABO15730" s="60"/>
      <c r="ABP15730" s="60"/>
      <c r="ABQ15730" s="60"/>
      <c r="ABR15730" s="60">
        <v>8.7815014878609293E-2</v>
      </c>
      <c r="ABS15730" s="60"/>
      <c r="ABT15730" s="60"/>
      <c r="ABU15730" s="60"/>
      <c r="ABV15730" s="60"/>
      <c r="ABW15730" s="60"/>
      <c r="ABX15730" s="60"/>
    </row>
    <row r="15731" spans="727:752" x14ac:dyDescent="0.25">
      <c r="AAY15731" s="60"/>
      <c r="AAZ15731" s="60"/>
      <c r="ABA15731" s="60"/>
      <c r="ABB15731" s="60"/>
      <c r="ABC15731" s="60"/>
      <c r="ABD15731" s="60"/>
      <c r="ABE15731" s="60"/>
      <c r="ABF15731" s="60"/>
      <c r="ABG15731" s="60"/>
      <c r="ABH15731" s="60"/>
      <c r="ABI15731" s="60"/>
      <c r="ABJ15731" s="60"/>
      <c r="ABK15731" s="60"/>
      <c r="ABL15731" s="60"/>
      <c r="ABM15731" s="60"/>
      <c r="ABN15731" s="60"/>
      <c r="ABO15731" s="60"/>
      <c r="ABP15731" s="60"/>
      <c r="ABQ15731" s="60"/>
      <c r="ABR15731" s="60">
        <v>8.7815014878609293E-2</v>
      </c>
      <c r="ABS15731" s="60"/>
      <c r="ABT15731" s="60"/>
      <c r="ABU15731" s="60"/>
      <c r="ABV15731" s="60"/>
      <c r="ABW15731" s="60"/>
      <c r="ABX15731" s="60"/>
    </row>
    <row r="15732" spans="727:752" x14ac:dyDescent="0.25">
      <c r="AAY15732" s="60"/>
      <c r="AAZ15732" s="60"/>
      <c r="ABA15732" s="60"/>
      <c r="ABB15732" s="60"/>
      <c r="ABC15732" s="60"/>
      <c r="ABD15732" s="60"/>
      <c r="ABE15732" s="60"/>
      <c r="ABF15732" s="60"/>
      <c r="ABG15732" s="60"/>
      <c r="ABH15732" s="60"/>
      <c r="ABI15732" s="60"/>
      <c r="ABJ15732" s="60"/>
      <c r="ABK15732" s="60"/>
      <c r="ABL15732" s="60"/>
      <c r="ABM15732" s="60"/>
      <c r="ABN15732" s="60"/>
      <c r="ABO15732" s="60"/>
      <c r="ABP15732" s="60"/>
      <c r="ABQ15732" s="60"/>
      <c r="ABR15732" s="60">
        <v>8.7569637573374395E-2</v>
      </c>
      <c r="ABS15732" s="60"/>
      <c r="ABT15732" s="60"/>
      <c r="ABU15732" s="60"/>
      <c r="ABV15732" s="60"/>
      <c r="ABW15732" s="60"/>
      <c r="ABX15732" s="60"/>
    </row>
    <row r="15733" spans="727:752" x14ac:dyDescent="0.25">
      <c r="AAY15733" s="60"/>
      <c r="AAZ15733" s="60"/>
      <c r="ABA15733" s="60"/>
      <c r="ABB15733" s="60"/>
      <c r="ABC15733" s="60"/>
      <c r="ABD15733" s="60"/>
      <c r="ABE15733" s="60"/>
      <c r="ABF15733" s="60"/>
      <c r="ABG15733" s="60"/>
      <c r="ABH15733" s="60"/>
      <c r="ABI15733" s="60"/>
      <c r="ABJ15733" s="60"/>
      <c r="ABK15733" s="60"/>
      <c r="ABL15733" s="60"/>
      <c r="ABM15733" s="60"/>
      <c r="ABN15733" s="60"/>
      <c r="ABO15733" s="60"/>
      <c r="ABP15733" s="60"/>
      <c r="ABQ15733" s="60"/>
      <c r="ABR15733" s="60">
        <v>8.7561583804237605E-2</v>
      </c>
      <c r="ABS15733" s="60"/>
      <c r="ABT15733" s="60"/>
      <c r="ABU15733" s="60"/>
      <c r="ABV15733" s="60"/>
      <c r="ABW15733" s="60"/>
      <c r="ABX15733" s="60"/>
    </row>
    <row r="15734" spans="727:752" x14ac:dyDescent="0.25">
      <c r="AAY15734" s="60"/>
      <c r="AAZ15734" s="60"/>
      <c r="ABA15734" s="60"/>
      <c r="ABB15734" s="60"/>
      <c r="ABC15734" s="60"/>
      <c r="ABD15734" s="60"/>
      <c r="ABE15734" s="60"/>
      <c r="ABF15734" s="60"/>
      <c r="ABG15734" s="60"/>
      <c r="ABH15734" s="60"/>
      <c r="ABI15734" s="60"/>
      <c r="ABJ15734" s="60"/>
      <c r="ABK15734" s="60"/>
      <c r="ABL15734" s="60"/>
      <c r="ABM15734" s="60"/>
      <c r="ABN15734" s="60"/>
      <c r="ABO15734" s="60"/>
      <c r="ABP15734" s="60"/>
      <c r="ABQ15734" s="60"/>
      <c r="ABR15734" s="60">
        <v>8.7461042898286295E-2</v>
      </c>
      <c r="ABS15734" s="60"/>
      <c r="ABT15734" s="60"/>
      <c r="ABU15734" s="60"/>
      <c r="ABV15734" s="60"/>
      <c r="ABW15734" s="60"/>
      <c r="ABX15734" s="60"/>
    </row>
    <row r="15735" spans="727:752" x14ac:dyDescent="0.25">
      <c r="AAY15735" s="60"/>
      <c r="AAZ15735" s="60"/>
      <c r="ABA15735" s="60"/>
      <c r="ABB15735" s="60"/>
      <c r="ABC15735" s="60"/>
      <c r="ABD15735" s="60"/>
      <c r="ABE15735" s="60"/>
      <c r="ABF15735" s="60"/>
      <c r="ABG15735" s="60"/>
      <c r="ABH15735" s="60"/>
      <c r="ABI15735" s="60"/>
      <c r="ABJ15735" s="60"/>
      <c r="ABK15735" s="60"/>
      <c r="ABL15735" s="60"/>
      <c r="ABM15735" s="60"/>
      <c r="ABN15735" s="60"/>
      <c r="ABO15735" s="60"/>
      <c r="ABP15735" s="60"/>
      <c r="ABQ15735" s="60"/>
      <c r="ABR15735" s="60">
        <v>8.7461042898286295E-2</v>
      </c>
      <c r="ABS15735" s="60"/>
      <c r="ABT15735" s="60"/>
      <c r="ABU15735" s="60"/>
      <c r="ABV15735" s="60"/>
      <c r="ABW15735" s="60"/>
      <c r="ABX15735" s="60"/>
    </row>
    <row r="15736" spans="727:752" x14ac:dyDescent="0.25">
      <c r="AAY15736" s="60"/>
      <c r="AAZ15736" s="60"/>
      <c r="ABA15736" s="60"/>
      <c r="ABB15736" s="60"/>
      <c r="ABC15736" s="60"/>
      <c r="ABD15736" s="60"/>
      <c r="ABE15736" s="60"/>
      <c r="ABF15736" s="60"/>
      <c r="ABG15736" s="60"/>
      <c r="ABH15736" s="60"/>
      <c r="ABI15736" s="60"/>
      <c r="ABJ15736" s="60"/>
      <c r="ABK15736" s="60"/>
      <c r="ABL15736" s="60"/>
      <c r="ABM15736" s="60"/>
      <c r="ABN15736" s="60"/>
      <c r="ABO15736" s="60"/>
      <c r="ABP15736" s="60"/>
      <c r="ABQ15736" s="60"/>
      <c r="ABR15736" s="60">
        <v>8.74026448488293E-2</v>
      </c>
      <c r="ABS15736" s="60"/>
      <c r="ABT15736" s="60"/>
      <c r="ABU15736" s="60"/>
      <c r="ABV15736" s="60"/>
      <c r="ABW15736" s="60"/>
      <c r="ABX15736" s="60"/>
    </row>
    <row r="15737" spans="727:752" x14ac:dyDescent="0.25">
      <c r="AAY15737" s="60"/>
      <c r="AAZ15737" s="60"/>
      <c r="ABA15737" s="60"/>
      <c r="ABB15737" s="60"/>
      <c r="ABC15737" s="60"/>
      <c r="ABD15737" s="60"/>
      <c r="ABE15737" s="60"/>
      <c r="ABF15737" s="60"/>
      <c r="ABG15737" s="60"/>
      <c r="ABH15737" s="60"/>
      <c r="ABI15737" s="60"/>
      <c r="ABJ15737" s="60"/>
      <c r="ABK15737" s="60"/>
      <c r="ABL15737" s="60"/>
      <c r="ABM15737" s="60"/>
      <c r="ABN15737" s="60"/>
      <c r="ABO15737" s="60"/>
      <c r="ABP15737" s="60"/>
      <c r="ABQ15737" s="60"/>
      <c r="ABR15737" s="60">
        <v>8.7115582604661804E-2</v>
      </c>
      <c r="ABS15737" s="60"/>
      <c r="ABT15737" s="60"/>
      <c r="ABU15737" s="60"/>
      <c r="ABV15737" s="60"/>
      <c r="ABW15737" s="60"/>
      <c r="ABX15737" s="60"/>
    </row>
    <row r="15738" spans="727:752" x14ac:dyDescent="0.25">
      <c r="AAY15738" s="60"/>
      <c r="AAZ15738" s="60"/>
      <c r="ABA15738" s="60"/>
      <c r="ABB15738" s="60"/>
      <c r="ABC15738" s="60"/>
      <c r="ABD15738" s="60"/>
      <c r="ABE15738" s="60"/>
      <c r="ABF15738" s="60"/>
      <c r="ABG15738" s="60"/>
      <c r="ABH15738" s="60"/>
      <c r="ABI15738" s="60"/>
      <c r="ABJ15738" s="60"/>
      <c r="ABK15738" s="60"/>
      <c r="ABL15738" s="60"/>
      <c r="ABM15738" s="60"/>
      <c r="ABN15738" s="60"/>
      <c r="ABO15738" s="60"/>
      <c r="ABP15738" s="60"/>
      <c r="ABQ15738" s="60"/>
      <c r="ABR15738" s="60">
        <v>8.7094770231934807E-2</v>
      </c>
      <c r="ABS15738" s="60"/>
      <c r="ABT15738" s="60"/>
      <c r="ABU15738" s="60"/>
      <c r="ABV15738" s="60"/>
      <c r="ABW15738" s="60"/>
      <c r="ABX15738" s="60"/>
    </row>
    <row r="15739" spans="727:752" x14ac:dyDescent="0.25">
      <c r="AAY15739" s="60"/>
      <c r="AAZ15739" s="60"/>
      <c r="ABA15739" s="60"/>
      <c r="ABB15739" s="60"/>
      <c r="ABC15739" s="60"/>
      <c r="ABD15739" s="60"/>
      <c r="ABE15739" s="60"/>
      <c r="ABF15739" s="60"/>
      <c r="ABG15739" s="60"/>
      <c r="ABH15739" s="60"/>
      <c r="ABI15739" s="60"/>
      <c r="ABJ15739" s="60"/>
      <c r="ABK15739" s="60"/>
      <c r="ABL15739" s="60"/>
      <c r="ABM15739" s="60"/>
      <c r="ABN15739" s="60"/>
      <c r="ABO15739" s="60"/>
      <c r="ABP15739" s="60"/>
      <c r="ABQ15739" s="60"/>
      <c r="ABR15739" s="60">
        <v>8.6953897018338305E-2</v>
      </c>
      <c r="ABS15739" s="60"/>
      <c r="ABT15739" s="60"/>
      <c r="ABU15739" s="60"/>
      <c r="ABV15739" s="60"/>
      <c r="ABW15739" s="60"/>
      <c r="ABX15739" s="60"/>
    </row>
    <row r="15740" spans="727:752" x14ac:dyDescent="0.25">
      <c r="AAY15740" s="60"/>
      <c r="AAZ15740" s="60"/>
      <c r="ABA15740" s="60"/>
      <c r="ABB15740" s="60"/>
      <c r="ABC15740" s="60"/>
      <c r="ABD15740" s="60"/>
      <c r="ABE15740" s="60"/>
      <c r="ABF15740" s="60"/>
      <c r="ABG15740" s="60"/>
      <c r="ABH15740" s="60"/>
      <c r="ABI15740" s="60"/>
      <c r="ABJ15740" s="60"/>
      <c r="ABK15740" s="60"/>
      <c r="ABL15740" s="60"/>
      <c r="ABM15740" s="60"/>
      <c r="ABN15740" s="60"/>
      <c r="ABO15740" s="60"/>
      <c r="ABP15740" s="60"/>
      <c r="ABQ15740" s="60"/>
      <c r="ABR15740" s="60">
        <v>8.6953897018338305E-2</v>
      </c>
      <c r="ABS15740" s="60"/>
      <c r="ABT15740" s="60"/>
      <c r="ABU15740" s="60"/>
      <c r="ABV15740" s="60"/>
      <c r="ABW15740" s="60"/>
      <c r="ABX15740" s="60"/>
    </row>
    <row r="15741" spans="727:752" x14ac:dyDescent="0.25">
      <c r="AAY15741" s="60"/>
      <c r="AAZ15741" s="60"/>
      <c r="ABA15741" s="60"/>
      <c r="ABB15741" s="60"/>
      <c r="ABC15741" s="60"/>
      <c r="ABD15741" s="60"/>
      <c r="ABE15741" s="60"/>
      <c r="ABF15741" s="60"/>
      <c r="ABG15741" s="60"/>
      <c r="ABH15741" s="60"/>
      <c r="ABI15741" s="60"/>
      <c r="ABJ15741" s="60"/>
      <c r="ABK15741" s="60"/>
      <c r="ABL15741" s="60"/>
      <c r="ABM15741" s="60"/>
      <c r="ABN15741" s="60"/>
      <c r="ABO15741" s="60"/>
      <c r="ABP15741" s="60"/>
      <c r="ABQ15741" s="60"/>
      <c r="ABR15741" s="60">
        <v>8.6948618999868901E-2</v>
      </c>
      <c r="ABS15741" s="60"/>
      <c r="ABT15741" s="60"/>
      <c r="ABU15741" s="60"/>
      <c r="ABV15741" s="60"/>
      <c r="ABW15741" s="60"/>
      <c r="ABX15741" s="60"/>
    </row>
    <row r="15742" spans="727:752" x14ac:dyDescent="0.25">
      <c r="AAY15742" s="60"/>
      <c r="AAZ15742" s="60"/>
      <c r="ABA15742" s="60"/>
      <c r="ABB15742" s="60"/>
      <c r="ABC15742" s="60"/>
      <c r="ABD15742" s="60"/>
      <c r="ABE15742" s="60"/>
      <c r="ABF15742" s="60"/>
      <c r="ABG15742" s="60"/>
      <c r="ABH15742" s="60"/>
      <c r="ABI15742" s="60"/>
      <c r="ABJ15742" s="60"/>
      <c r="ABK15742" s="60"/>
      <c r="ABL15742" s="60"/>
      <c r="ABM15742" s="60"/>
      <c r="ABN15742" s="60"/>
      <c r="ABO15742" s="60"/>
      <c r="ABP15742" s="60"/>
      <c r="ABQ15742" s="60"/>
      <c r="ABR15742" s="60">
        <v>8.6878568754047703E-2</v>
      </c>
      <c r="ABS15742" s="60"/>
      <c r="ABT15742" s="60"/>
      <c r="ABU15742" s="60"/>
      <c r="ABV15742" s="60"/>
      <c r="ABW15742" s="60"/>
      <c r="ABX15742" s="60"/>
    </row>
    <row r="15743" spans="727:752" x14ac:dyDescent="0.25">
      <c r="AAY15743" s="60"/>
      <c r="AAZ15743" s="60"/>
      <c r="ABA15743" s="60"/>
      <c r="ABB15743" s="60"/>
      <c r="ABC15743" s="60"/>
      <c r="ABD15743" s="60"/>
      <c r="ABE15743" s="60"/>
      <c r="ABF15743" s="60"/>
      <c r="ABG15743" s="60"/>
      <c r="ABH15743" s="60"/>
      <c r="ABI15743" s="60"/>
      <c r="ABJ15743" s="60"/>
      <c r="ABK15743" s="60"/>
      <c r="ABL15743" s="60"/>
      <c r="ABM15743" s="60"/>
      <c r="ABN15743" s="60"/>
      <c r="ABO15743" s="60"/>
      <c r="ABP15743" s="60"/>
      <c r="ABQ15743" s="60"/>
      <c r="ABR15743" s="60">
        <v>8.6878568754047703E-2</v>
      </c>
      <c r="ABS15743" s="60"/>
      <c r="ABT15743" s="60"/>
      <c r="ABU15743" s="60"/>
      <c r="ABV15743" s="60"/>
      <c r="ABW15743" s="60"/>
      <c r="ABX15743" s="60"/>
    </row>
    <row r="15744" spans="727:752" x14ac:dyDescent="0.25">
      <c r="AAY15744" s="60"/>
      <c r="AAZ15744" s="60"/>
      <c r="ABA15744" s="60"/>
      <c r="ABB15744" s="60"/>
      <c r="ABC15744" s="60"/>
      <c r="ABD15744" s="60"/>
      <c r="ABE15744" s="60"/>
      <c r="ABF15744" s="60"/>
      <c r="ABG15744" s="60"/>
      <c r="ABH15744" s="60"/>
      <c r="ABI15744" s="60"/>
      <c r="ABJ15744" s="60"/>
      <c r="ABK15744" s="60"/>
      <c r="ABL15744" s="60"/>
      <c r="ABM15744" s="60"/>
      <c r="ABN15744" s="60"/>
      <c r="ABO15744" s="60"/>
      <c r="ABP15744" s="60"/>
      <c r="ABQ15744" s="60"/>
      <c r="ABR15744" s="60">
        <v>8.6794808510878799E-2</v>
      </c>
      <c r="ABS15744" s="60"/>
      <c r="ABT15744" s="60"/>
      <c r="ABU15744" s="60"/>
      <c r="ABV15744" s="60"/>
      <c r="ABW15744" s="60"/>
      <c r="ABX15744" s="60"/>
    </row>
    <row r="15745" spans="727:752" x14ac:dyDescent="0.25">
      <c r="AAY15745" s="60"/>
      <c r="AAZ15745" s="60"/>
      <c r="ABA15745" s="60"/>
      <c r="ABB15745" s="60"/>
      <c r="ABC15745" s="60"/>
      <c r="ABD15745" s="60"/>
      <c r="ABE15745" s="60"/>
      <c r="ABF15745" s="60"/>
      <c r="ABG15745" s="60"/>
      <c r="ABH15745" s="60"/>
      <c r="ABI15745" s="60"/>
      <c r="ABJ15745" s="60"/>
      <c r="ABK15745" s="60"/>
      <c r="ABL15745" s="60"/>
      <c r="ABM15745" s="60"/>
      <c r="ABN15745" s="60"/>
      <c r="ABO15745" s="60"/>
      <c r="ABP15745" s="60"/>
      <c r="ABQ15745" s="60"/>
      <c r="ABR15745" s="60">
        <v>8.6775436543530399E-2</v>
      </c>
      <c r="ABS15745" s="60"/>
      <c r="ABT15745" s="60"/>
      <c r="ABU15745" s="60"/>
      <c r="ABV15745" s="60"/>
      <c r="ABW15745" s="60"/>
      <c r="ABX15745" s="60"/>
    </row>
    <row r="15746" spans="727:752" x14ac:dyDescent="0.25">
      <c r="AAY15746" s="60"/>
      <c r="AAZ15746" s="60"/>
      <c r="ABA15746" s="60"/>
      <c r="ABB15746" s="60"/>
      <c r="ABC15746" s="60"/>
      <c r="ABD15746" s="60"/>
      <c r="ABE15746" s="60"/>
      <c r="ABF15746" s="60"/>
      <c r="ABG15746" s="60"/>
      <c r="ABH15746" s="60"/>
      <c r="ABI15746" s="60"/>
      <c r="ABJ15746" s="60"/>
      <c r="ABK15746" s="60"/>
      <c r="ABL15746" s="60"/>
      <c r="ABM15746" s="60"/>
      <c r="ABN15746" s="60"/>
      <c r="ABO15746" s="60"/>
      <c r="ABP15746" s="60"/>
      <c r="ABQ15746" s="60"/>
      <c r="ABR15746" s="60">
        <v>8.6775436543530399E-2</v>
      </c>
      <c r="ABS15746" s="60"/>
      <c r="ABT15746" s="60"/>
      <c r="ABU15746" s="60"/>
      <c r="ABV15746" s="60"/>
      <c r="ABW15746" s="60"/>
      <c r="ABX15746" s="60"/>
    </row>
    <row r="15747" spans="727:752" x14ac:dyDescent="0.25">
      <c r="AAY15747" s="60"/>
      <c r="AAZ15747" s="60"/>
      <c r="ABA15747" s="60"/>
      <c r="ABB15747" s="60"/>
      <c r="ABC15747" s="60"/>
      <c r="ABD15747" s="60"/>
      <c r="ABE15747" s="60"/>
      <c r="ABF15747" s="60"/>
      <c r="ABG15747" s="60"/>
      <c r="ABH15747" s="60"/>
      <c r="ABI15747" s="60"/>
      <c r="ABJ15747" s="60"/>
      <c r="ABK15747" s="60"/>
      <c r="ABL15747" s="60"/>
      <c r="ABM15747" s="60"/>
      <c r="ABN15747" s="60"/>
      <c r="ABO15747" s="60"/>
      <c r="ABP15747" s="60"/>
      <c r="ABQ15747" s="60"/>
      <c r="ABR15747" s="60">
        <v>8.6774282441381301E-2</v>
      </c>
      <c r="ABS15747" s="60"/>
      <c r="ABT15747" s="60"/>
      <c r="ABU15747" s="60"/>
      <c r="ABV15747" s="60"/>
      <c r="ABW15747" s="60"/>
      <c r="ABX15747" s="60"/>
    </row>
    <row r="15748" spans="727:752" x14ac:dyDescent="0.25">
      <c r="AAY15748" s="60"/>
      <c r="AAZ15748" s="60"/>
      <c r="ABA15748" s="60"/>
      <c r="ABB15748" s="60"/>
      <c r="ABC15748" s="60"/>
      <c r="ABD15748" s="60"/>
      <c r="ABE15748" s="60"/>
      <c r="ABF15748" s="60"/>
      <c r="ABG15748" s="60"/>
      <c r="ABH15748" s="60"/>
      <c r="ABI15748" s="60"/>
      <c r="ABJ15748" s="60"/>
      <c r="ABK15748" s="60"/>
      <c r="ABL15748" s="60"/>
      <c r="ABM15748" s="60"/>
      <c r="ABN15748" s="60"/>
      <c r="ABO15748" s="60"/>
      <c r="ABP15748" s="60"/>
      <c r="ABQ15748" s="60"/>
      <c r="ABR15748" s="60">
        <v>8.6601672229601898E-2</v>
      </c>
      <c r="ABS15748" s="60"/>
      <c r="ABT15748" s="60"/>
      <c r="ABU15748" s="60"/>
      <c r="ABV15748" s="60"/>
      <c r="ABW15748" s="60"/>
      <c r="ABX15748" s="60"/>
    </row>
    <row r="15749" spans="727:752" x14ac:dyDescent="0.25">
      <c r="AAY15749" s="60"/>
      <c r="AAZ15749" s="60"/>
      <c r="ABA15749" s="60"/>
      <c r="ABB15749" s="60"/>
      <c r="ABC15749" s="60"/>
      <c r="ABD15749" s="60"/>
      <c r="ABE15749" s="60"/>
      <c r="ABF15749" s="60"/>
      <c r="ABG15749" s="60"/>
      <c r="ABH15749" s="60"/>
      <c r="ABI15749" s="60"/>
      <c r="ABJ15749" s="60"/>
      <c r="ABK15749" s="60"/>
      <c r="ABL15749" s="60"/>
      <c r="ABM15749" s="60"/>
      <c r="ABN15749" s="60"/>
      <c r="ABO15749" s="60"/>
      <c r="ABP15749" s="60"/>
      <c r="ABQ15749" s="60"/>
      <c r="ABR15749" s="60">
        <v>8.6601672229601898E-2</v>
      </c>
      <c r="ABS15749" s="60"/>
      <c r="ABT15749" s="60"/>
      <c r="ABU15749" s="60"/>
      <c r="ABV15749" s="60"/>
      <c r="ABW15749" s="60"/>
      <c r="ABX15749" s="60"/>
    </row>
    <row r="15750" spans="727:752" x14ac:dyDescent="0.25">
      <c r="AAY15750" s="60"/>
      <c r="AAZ15750" s="60"/>
      <c r="ABA15750" s="60"/>
      <c r="ABB15750" s="60"/>
      <c r="ABC15750" s="60"/>
      <c r="ABD15750" s="60"/>
      <c r="ABE15750" s="60"/>
      <c r="ABF15750" s="60"/>
      <c r="ABG15750" s="60"/>
      <c r="ABH15750" s="60"/>
      <c r="ABI15750" s="60"/>
      <c r="ABJ15750" s="60"/>
      <c r="ABK15750" s="60"/>
      <c r="ABL15750" s="60"/>
      <c r="ABM15750" s="60"/>
      <c r="ABN15750" s="60"/>
      <c r="ABO15750" s="60"/>
      <c r="ABP15750" s="60"/>
      <c r="ABQ15750" s="60"/>
      <c r="ABR15750" s="60">
        <v>8.6312718810543296E-2</v>
      </c>
      <c r="ABS15750" s="60"/>
      <c r="ABT15750" s="60"/>
      <c r="ABU15750" s="60"/>
      <c r="ABV15750" s="60"/>
      <c r="ABW15750" s="60"/>
      <c r="ABX15750" s="60"/>
    </row>
    <row r="15751" spans="727:752" x14ac:dyDescent="0.25">
      <c r="AAY15751" s="60"/>
      <c r="AAZ15751" s="60"/>
      <c r="ABA15751" s="60"/>
      <c r="ABB15751" s="60"/>
      <c r="ABC15751" s="60"/>
      <c r="ABD15751" s="60"/>
      <c r="ABE15751" s="60"/>
      <c r="ABF15751" s="60"/>
      <c r="ABG15751" s="60"/>
      <c r="ABH15751" s="60"/>
      <c r="ABI15751" s="60"/>
      <c r="ABJ15751" s="60"/>
      <c r="ABK15751" s="60"/>
      <c r="ABL15751" s="60"/>
      <c r="ABM15751" s="60"/>
      <c r="ABN15751" s="60"/>
      <c r="ABO15751" s="60"/>
      <c r="ABP15751" s="60"/>
      <c r="ABQ15751" s="60"/>
      <c r="ABR15751" s="60">
        <v>8.6312718810543296E-2</v>
      </c>
      <c r="ABS15751" s="60"/>
      <c r="ABT15751" s="60"/>
      <c r="ABU15751" s="60"/>
      <c r="ABV15751" s="60"/>
      <c r="ABW15751" s="60"/>
      <c r="ABX15751" s="60"/>
    </row>
    <row r="15752" spans="727:752" x14ac:dyDescent="0.25">
      <c r="AAY15752" s="60"/>
      <c r="AAZ15752" s="60"/>
      <c r="ABA15752" s="60"/>
      <c r="ABB15752" s="60"/>
      <c r="ABC15752" s="60"/>
      <c r="ABD15752" s="60"/>
      <c r="ABE15752" s="60"/>
      <c r="ABF15752" s="60"/>
      <c r="ABG15752" s="60"/>
      <c r="ABH15752" s="60"/>
      <c r="ABI15752" s="60"/>
      <c r="ABJ15752" s="60"/>
      <c r="ABK15752" s="60"/>
      <c r="ABL15752" s="60"/>
      <c r="ABM15752" s="60"/>
      <c r="ABN15752" s="60"/>
      <c r="ABO15752" s="60"/>
      <c r="ABP15752" s="60"/>
      <c r="ABQ15752" s="60"/>
      <c r="ABR15752" s="60">
        <v>8.6225111244661701E-2</v>
      </c>
      <c r="ABS15752" s="60"/>
      <c r="ABT15752" s="60"/>
      <c r="ABU15752" s="60"/>
      <c r="ABV15752" s="60"/>
      <c r="ABW15752" s="60"/>
      <c r="ABX15752" s="60"/>
    </row>
    <row r="15753" spans="727:752" x14ac:dyDescent="0.25">
      <c r="AAY15753" s="60"/>
      <c r="AAZ15753" s="60"/>
      <c r="ABA15753" s="60"/>
      <c r="ABB15753" s="60"/>
      <c r="ABC15753" s="60"/>
      <c r="ABD15753" s="60"/>
      <c r="ABE15753" s="60"/>
      <c r="ABF15753" s="60"/>
      <c r="ABG15753" s="60"/>
      <c r="ABH15753" s="60"/>
      <c r="ABI15753" s="60"/>
      <c r="ABJ15753" s="60"/>
      <c r="ABK15753" s="60"/>
      <c r="ABL15753" s="60"/>
      <c r="ABM15753" s="60"/>
      <c r="ABN15753" s="60"/>
      <c r="ABO15753" s="60"/>
      <c r="ABP15753" s="60"/>
      <c r="ABQ15753" s="60"/>
      <c r="ABR15753" s="60">
        <v>8.6171717878067905E-2</v>
      </c>
      <c r="ABS15753" s="60"/>
      <c r="ABT15753" s="60"/>
      <c r="ABU15753" s="60"/>
      <c r="ABV15753" s="60"/>
      <c r="ABW15753" s="60"/>
      <c r="ABX15753" s="60"/>
    </row>
    <row r="15754" spans="727:752" x14ac:dyDescent="0.25">
      <c r="AAY15754" s="60"/>
      <c r="AAZ15754" s="60"/>
      <c r="ABA15754" s="60"/>
      <c r="ABB15754" s="60"/>
      <c r="ABC15754" s="60"/>
      <c r="ABD15754" s="60"/>
      <c r="ABE15754" s="60"/>
      <c r="ABF15754" s="60"/>
      <c r="ABG15754" s="60"/>
      <c r="ABH15754" s="60"/>
      <c r="ABI15754" s="60"/>
      <c r="ABJ15754" s="60"/>
      <c r="ABK15754" s="60"/>
      <c r="ABL15754" s="60"/>
      <c r="ABM15754" s="60"/>
      <c r="ABN15754" s="60"/>
      <c r="ABO15754" s="60"/>
      <c r="ABP15754" s="60"/>
      <c r="ABQ15754" s="60"/>
      <c r="ABR15754" s="60">
        <v>8.6171717878067905E-2</v>
      </c>
      <c r="ABS15754" s="60"/>
      <c r="ABT15754" s="60"/>
      <c r="ABU15754" s="60"/>
      <c r="ABV15754" s="60"/>
      <c r="ABW15754" s="60"/>
      <c r="ABX15754" s="60"/>
    </row>
    <row r="15755" spans="727:752" x14ac:dyDescent="0.25">
      <c r="AAY15755" s="60"/>
      <c r="AAZ15755" s="60"/>
      <c r="ABA15755" s="60"/>
      <c r="ABB15755" s="60"/>
      <c r="ABC15755" s="60"/>
      <c r="ABD15755" s="60"/>
      <c r="ABE15755" s="60"/>
      <c r="ABF15755" s="60"/>
      <c r="ABG15755" s="60"/>
      <c r="ABH15755" s="60"/>
      <c r="ABI15755" s="60"/>
      <c r="ABJ15755" s="60"/>
      <c r="ABK15755" s="60"/>
      <c r="ABL15755" s="60"/>
      <c r="ABM15755" s="60"/>
      <c r="ABN15755" s="60"/>
      <c r="ABO15755" s="60"/>
      <c r="ABP15755" s="60"/>
      <c r="ABQ15755" s="60"/>
      <c r="ABR15755" s="60">
        <v>8.6149835582358503E-2</v>
      </c>
      <c r="ABS15755" s="60"/>
      <c r="ABT15755" s="60"/>
      <c r="ABU15755" s="60"/>
      <c r="ABV15755" s="60"/>
      <c r="ABW15755" s="60"/>
      <c r="ABX15755" s="60"/>
    </row>
    <row r="15756" spans="727:752" x14ac:dyDescent="0.25">
      <c r="AAY15756" s="60"/>
      <c r="AAZ15756" s="60"/>
      <c r="ABA15756" s="60"/>
      <c r="ABB15756" s="60"/>
      <c r="ABC15756" s="60"/>
      <c r="ABD15756" s="60"/>
      <c r="ABE15756" s="60"/>
      <c r="ABF15756" s="60"/>
      <c r="ABG15756" s="60"/>
      <c r="ABH15756" s="60"/>
      <c r="ABI15756" s="60"/>
      <c r="ABJ15756" s="60"/>
      <c r="ABK15756" s="60"/>
      <c r="ABL15756" s="60"/>
      <c r="ABM15756" s="60"/>
      <c r="ABN15756" s="60"/>
      <c r="ABO15756" s="60"/>
      <c r="ABP15756" s="60"/>
      <c r="ABQ15756" s="60"/>
      <c r="ABR15756" s="60">
        <v>8.6149835582358503E-2</v>
      </c>
      <c r="ABS15756" s="60"/>
      <c r="ABT15756" s="60"/>
      <c r="ABU15756" s="60"/>
      <c r="ABV15756" s="60"/>
      <c r="ABW15756" s="60"/>
      <c r="ABX15756" s="60"/>
    </row>
    <row r="15757" spans="727:752" x14ac:dyDescent="0.25">
      <c r="AAY15757" s="60"/>
      <c r="AAZ15757" s="60"/>
      <c r="ABA15757" s="60"/>
      <c r="ABB15757" s="60"/>
      <c r="ABC15757" s="60"/>
      <c r="ABD15757" s="60"/>
      <c r="ABE15757" s="60"/>
      <c r="ABF15757" s="60"/>
      <c r="ABG15757" s="60"/>
      <c r="ABH15757" s="60"/>
      <c r="ABI15757" s="60"/>
      <c r="ABJ15757" s="60"/>
      <c r="ABK15757" s="60"/>
      <c r="ABL15757" s="60"/>
      <c r="ABM15757" s="60"/>
      <c r="ABN15757" s="60"/>
      <c r="ABO15757" s="60"/>
      <c r="ABP15757" s="60"/>
      <c r="ABQ15757" s="60"/>
      <c r="ABR15757" s="60">
        <v>8.6120381930017795E-2</v>
      </c>
      <c r="ABS15757" s="60"/>
      <c r="ABT15757" s="60"/>
      <c r="ABU15757" s="60"/>
      <c r="ABV15757" s="60"/>
      <c r="ABW15757" s="60"/>
      <c r="ABX15757" s="60"/>
    </row>
    <row r="15758" spans="727:752" x14ac:dyDescent="0.25">
      <c r="AAY15758" s="60"/>
      <c r="AAZ15758" s="60"/>
      <c r="ABA15758" s="60"/>
      <c r="ABB15758" s="60"/>
      <c r="ABC15758" s="60"/>
      <c r="ABD15758" s="60"/>
      <c r="ABE15758" s="60"/>
      <c r="ABF15758" s="60"/>
      <c r="ABG15758" s="60"/>
      <c r="ABH15758" s="60"/>
      <c r="ABI15758" s="60"/>
      <c r="ABJ15758" s="60"/>
      <c r="ABK15758" s="60"/>
      <c r="ABL15758" s="60"/>
      <c r="ABM15758" s="60"/>
      <c r="ABN15758" s="60"/>
      <c r="ABO15758" s="60"/>
      <c r="ABP15758" s="60"/>
      <c r="ABQ15758" s="60"/>
      <c r="ABR15758" s="60">
        <v>8.5827594080649494E-2</v>
      </c>
      <c r="ABS15758" s="60"/>
      <c r="ABT15758" s="60"/>
      <c r="ABU15758" s="60"/>
      <c r="ABV15758" s="60"/>
      <c r="ABW15758" s="60"/>
      <c r="ABX15758" s="60"/>
    </row>
    <row r="15759" spans="727:752" x14ac:dyDescent="0.25">
      <c r="AAY15759" s="60"/>
      <c r="AAZ15759" s="60"/>
      <c r="ABA15759" s="60"/>
      <c r="ABB15759" s="60"/>
      <c r="ABC15759" s="60"/>
      <c r="ABD15759" s="60"/>
      <c r="ABE15759" s="60"/>
      <c r="ABF15759" s="60"/>
      <c r="ABG15759" s="60"/>
      <c r="ABH15759" s="60"/>
      <c r="ABI15759" s="60"/>
      <c r="ABJ15759" s="60"/>
      <c r="ABK15759" s="60"/>
      <c r="ABL15759" s="60"/>
      <c r="ABM15759" s="60"/>
      <c r="ABN15759" s="60"/>
      <c r="ABO15759" s="60"/>
      <c r="ABP15759" s="60"/>
      <c r="ABQ15759" s="60"/>
      <c r="ABR15759" s="60">
        <v>8.5800744054644398E-2</v>
      </c>
      <c r="ABS15759" s="60"/>
      <c r="ABT15759" s="60"/>
      <c r="ABU15759" s="60"/>
      <c r="ABV15759" s="60"/>
      <c r="ABW15759" s="60"/>
      <c r="ABX15759" s="60"/>
    </row>
    <row r="15760" spans="727:752" x14ac:dyDescent="0.25">
      <c r="AAY15760" s="60"/>
      <c r="AAZ15760" s="60"/>
      <c r="ABA15760" s="60"/>
      <c r="ABB15760" s="60"/>
      <c r="ABC15760" s="60"/>
      <c r="ABD15760" s="60"/>
      <c r="ABE15760" s="60"/>
      <c r="ABF15760" s="60"/>
      <c r="ABG15760" s="60"/>
      <c r="ABH15760" s="60"/>
      <c r="ABI15760" s="60"/>
      <c r="ABJ15760" s="60"/>
      <c r="ABK15760" s="60"/>
      <c r="ABL15760" s="60"/>
      <c r="ABM15760" s="60"/>
      <c r="ABN15760" s="60"/>
      <c r="ABO15760" s="60"/>
      <c r="ABP15760" s="60"/>
      <c r="ABQ15760" s="60"/>
      <c r="ABR15760" s="60">
        <v>8.5797356741261793E-2</v>
      </c>
      <c r="ABS15760" s="60"/>
      <c r="ABT15760" s="60"/>
      <c r="ABU15760" s="60"/>
      <c r="ABV15760" s="60"/>
      <c r="ABW15760" s="60"/>
      <c r="ABX15760" s="60"/>
    </row>
    <row r="15761" spans="727:752" x14ac:dyDescent="0.25">
      <c r="AAY15761" s="60"/>
      <c r="AAZ15761" s="60"/>
      <c r="ABA15761" s="60"/>
      <c r="ABB15761" s="60"/>
      <c r="ABC15761" s="60"/>
      <c r="ABD15761" s="60"/>
      <c r="ABE15761" s="60"/>
      <c r="ABF15761" s="60"/>
      <c r="ABG15761" s="60"/>
      <c r="ABH15761" s="60"/>
      <c r="ABI15761" s="60"/>
      <c r="ABJ15761" s="60"/>
      <c r="ABK15761" s="60"/>
      <c r="ABL15761" s="60"/>
      <c r="ABM15761" s="60"/>
      <c r="ABN15761" s="60"/>
      <c r="ABO15761" s="60"/>
      <c r="ABP15761" s="60"/>
      <c r="ABQ15761" s="60"/>
      <c r="ABR15761" s="60">
        <v>8.5797356741261793E-2</v>
      </c>
      <c r="ABS15761" s="60"/>
      <c r="ABT15761" s="60"/>
      <c r="ABU15761" s="60"/>
      <c r="ABV15761" s="60"/>
      <c r="ABW15761" s="60"/>
      <c r="ABX15761" s="60"/>
    </row>
    <row r="15762" spans="727:752" x14ac:dyDescent="0.25">
      <c r="AAY15762" s="60"/>
      <c r="AAZ15762" s="60"/>
      <c r="ABA15762" s="60"/>
      <c r="ABB15762" s="60"/>
      <c r="ABC15762" s="60"/>
      <c r="ABD15762" s="60"/>
      <c r="ABE15762" s="60"/>
      <c r="ABF15762" s="60"/>
      <c r="ABG15762" s="60"/>
      <c r="ABH15762" s="60"/>
      <c r="ABI15762" s="60"/>
      <c r="ABJ15762" s="60"/>
      <c r="ABK15762" s="60"/>
      <c r="ABL15762" s="60"/>
      <c r="ABM15762" s="60"/>
      <c r="ABN15762" s="60"/>
      <c r="ABO15762" s="60"/>
      <c r="ABP15762" s="60"/>
      <c r="ABQ15762" s="60"/>
      <c r="ABR15762" s="60">
        <v>8.5431186426506101E-2</v>
      </c>
      <c r="ABS15762" s="60"/>
      <c r="ABT15762" s="60"/>
      <c r="ABU15762" s="60"/>
      <c r="ABV15762" s="60"/>
      <c r="ABW15762" s="60"/>
      <c r="ABX15762" s="60"/>
    </row>
    <row r="15763" spans="727:752" x14ac:dyDescent="0.25">
      <c r="AAY15763" s="60"/>
      <c r="AAZ15763" s="60"/>
      <c r="ABA15763" s="60"/>
      <c r="ABB15763" s="60"/>
      <c r="ABC15763" s="60"/>
      <c r="ABD15763" s="60"/>
      <c r="ABE15763" s="60"/>
      <c r="ABF15763" s="60"/>
      <c r="ABG15763" s="60"/>
      <c r="ABH15763" s="60"/>
      <c r="ABI15763" s="60"/>
      <c r="ABJ15763" s="60"/>
      <c r="ABK15763" s="60"/>
      <c r="ABL15763" s="60"/>
      <c r="ABM15763" s="60"/>
      <c r="ABN15763" s="60"/>
      <c r="ABO15763" s="60"/>
      <c r="ABP15763" s="60"/>
      <c r="ABQ15763" s="60"/>
      <c r="ABR15763" s="60">
        <v>8.5431186426506101E-2</v>
      </c>
      <c r="ABS15763" s="60"/>
      <c r="ABT15763" s="60"/>
      <c r="ABU15763" s="60"/>
      <c r="ABV15763" s="60"/>
      <c r="ABW15763" s="60"/>
      <c r="ABX15763" s="60"/>
    </row>
    <row r="15764" spans="727:752" x14ac:dyDescent="0.25">
      <c r="AAY15764" s="60"/>
      <c r="AAZ15764" s="60"/>
      <c r="ABA15764" s="60"/>
      <c r="ABB15764" s="60"/>
      <c r="ABC15764" s="60"/>
      <c r="ABD15764" s="60"/>
      <c r="ABE15764" s="60"/>
      <c r="ABF15764" s="60"/>
      <c r="ABG15764" s="60"/>
      <c r="ABH15764" s="60"/>
      <c r="ABI15764" s="60"/>
      <c r="ABJ15764" s="60"/>
      <c r="ABK15764" s="60"/>
      <c r="ABL15764" s="60"/>
      <c r="ABM15764" s="60"/>
      <c r="ABN15764" s="60"/>
      <c r="ABO15764" s="60"/>
      <c r="ABP15764" s="60"/>
      <c r="ABQ15764" s="60"/>
      <c r="ABR15764" s="60">
        <v>8.5413782284039202E-2</v>
      </c>
      <c r="ABS15764" s="60"/>
      <c r="ABT15764" s="60"/>
      <c r="ABU15764" s="60"/>
      <c r="ABV15764" s="60"/>
      <c r="ABW15764" s="60"/>
      <c r="ABX15764" s="60"/>
    </row>
    <row r="15765" spans="727:752" x14ac:dyDescent="0.25">
      <c r="AAY15765" s="60"/>
      <c r="AAZ15765" s="60"/>
      <c r="ABA15765" s="60"/>
      <c r="ABB15765" s="60"/>
      <c r="ABC15765" s="60"/>
      <c r="ABD15765" s="60"/>
      <c r="ABE15765" s="60"/>
      <c r="ABF15765" s="60"/>
      <c r="ABG15765" s="60"/>
      <c r="ABH15765" s="60"/>
      <c r="ABI15765" s="60"/>
      <c r="ABJ15765" s="60"/>
      <c r="ABK15765" s="60"/>
      <c r="ABL15765" s="60"/>
      <c r="ABM15765" s="60"/>
      <c r="ABN15765" s="60"/>
      <c r="ABO15765" s="60"/>
      <c r="ABP15765" s="60"/>
      <c r="ABQ15765" s="60"/>
      <c r="ABR15765" s="60">
        <v>8.5413782284039202E-2</v>
      </c>
      <c r="ABS15765" s="60"/>
      <c r="ABT15765" s="60"/>
      <c r="ABU15765" s="60"/>
      <c r="ABV15765" s="60"/>
      <c r="ABW15765" s="60"/>
      <c r="ABX15765" s="60"/>
    </row>
    <row r="15766" spans="727:752" x14ac:dyDescent="0.25">
      <c r="AAY15766" s="60"/>
      <c r="AAZ15766" s="60"/>
      <c r="ABA15766" s="60"/>
      <c r="ABB15766" s="60"/>
      <c r="ABC15766" s="60"/>
      <c r="ABD15766" s="60"/>
      <c r="ABE15766" s="60"/>
      <c r="ABF15766" s="60"/>
      <c r="ABG15766" s="60"/>
      <c r="ABH15766" s="60"/>
      <c r="ABI15766" s="60"/>
      <c r="ABJ15766" s="60"/>
      <c r="ABK15766" s="60"/>
      <c r="ABL15766" s="60"/>
      <c r="ABM15766" s="60"/>
      <c r="ABN15766" s="60"/>
      <c r="ABO15766" s="60"/>
      <c r="ABP15766" s="60"/>
      <c r="ABQ15766" s="60"/>
      <c r="ABR15766" s="60">
        <v>8.5197089987188196E-2</v>
      </c>
      <c r="ABS15766" s="60"/>
      <c r="ABT15766" s="60"/>
      <c r="ABU15766" s="60"/>
      <c r="ABV15766" s="60"/>
      <c r="ABW15766" s="60"/>
      <c r="ABX15766" s="60"/>
    </row>
    <row r="15767" spans="727:752" x14ac:dyDescent="0.25">
      <c r="AAY15767" s="60"/>
      <c r="AAZ15767" s="60"/>
      <c r="ABA15767" s="60"/>
      <c r="ABB15767" s="60"/>
      <c r="ABC15767" s="60"/>
      <c r="ABD15767" s="60"/>
      <c r="ABE15767" s="60"/>
      <c r="ABF15767" s="60"/>
      <c r="ABG15767" s="60"/>
      <c r="ABH15767" s="60"/>
      <c r="ABI15767" s="60"/>
      <c r="ABJ15767" s="60"/>
      <c r="ABK15767" s="60"/>
      <c r="ABL15767" s="60"/>
      <c r="ABM15767" s="60"/>
      <c r="ABN15767" s="60"/>
      <c r="ABO15767" s="60"/>
      <c r="ABP15767" s="60"/>
      <c r="ABQ15767" s="60"/>
      <c r="ABR15767" s="60">
        <v>8.5168852890048399E-2</v>
      </c>
      <c r="ABS15767" s="60"/>
      <c r="ABT15767" s="60"/>
      <c r="ABU15767" s="60"/>
      <c r="ABV15767" s="60"/>
      <c r="ABW15767" s="60"/>
      <c r="ABX15767" s="60"/>
    </row>
    <row r="15768" spans="727:752" x14ac:dyDescent="0.25">
      <c r="AAY15768" s="60"/>
      <c r="AAZ15768" s="60"/>
      <c r="ABA15768" s="60"/>
      <c r="ABB15768" s="60"/>
      <c r="ABC15768" s="60"/>
      <c r="ABD15768" s="60"/>
      <c r="ABE15768" s="60"/>
      <c r="ABF15768" s="60"/>
      <c r="ABG15768" s="60"/>
      <c r="ABH15768" s="60"/>
      <c r="ABI15768" s="60"/>
      <c r="ABJ15768" s="60"/>
      <c r="ABK15768" s="60"/>
      <c r="ABL15768" s="60"/>
      <c r="ABM15768" s="60"/>
      <c r="ABN15768" s="60"/>
      <c r="ABO15768" s="60"/>
      <c r="ABP15768" s="60"/>
      <c r="ABQ15768" s="60"/>
      <c r="ABR15768" s="60">
        <v>8.5168852890048399E-2</v>
      </c>
      <c r="ABS15768" s="60"/>
      <c r="ABT15768" s="60"/>
      <c r="ABU15768" s="60"/>
      <c r="ABV15768" s="60"/>
      <c r="ABW15768" s="60"/>
      <c r="ABX15768" s="60"/>
    </row>
    <row r="15769" spans="727:752" x14ac:dyDescent="0.25">
      <c r="AAY15769" s="60"/>
      <c r="AAZ15769" s="60"/>
      <c r="ABA15769" s="60"/>
      <c r="ABB15769" s="60"/>
      <c r="ABC15769" s="60"/>
      <c r="ABD15769" s="60"/>
      <c r="ABE15769" s="60"/>
      <c r="ABF15769" s="60"/>
      <c r="ABG15769" s="60"/>
      <c r="ABH15769" s="60"/>
      <c r="ABI15769" s="60"/>
      <c r="ABJ15769" s="60"/>
      <c r="ABK15769" s="60"/>
      <c r="ABL15769" s="60"/>
      <c r="ABM15769" s="60"/>
      <c r="ABN15769" s="60"/>
      <c r="ABO15769" s="60"/>
      <c r="ABP15769" s="60"/>
      <c r="ABQ15769" s="60"/>
      <c r="ABR15769" s="60">
        <v>8.49646277030566E-2</v>
      </c>
      <c r="ABS15769" s="60"/>
      <c r="ABT15769" s="60"/>
      <c r="ABU15769" s="60"/>
      <c r="ABV15769" s="60"/>
      <c r="ABW15769" s="60"/>
      <c r="ABX15769" s="60"/>
    </row>
    <row r="15770" spans="727:752" x14ac:dyDescent="0.25">
      <c r="AAY15770" s="60"/>
      <c r="AAZ15770" s="60"/>
      <c r="ABA15770" s="60"/>
      <c r="ABB15770" s="60"/>
      <c r="ABC15770" s="60"/>
      <c r="ABD15770" s="60"/>
      <c r="ABE15770" s="60"/>
      <c r="ABF15770" s="60"/>
      <c r="ABG15770" s="60"/>
      <c r="ABH15770" s="60"/>
      <c r="ABI15770" s="60"/>
      <c r="ABJ15770" s="60"/>
      <c r="ABK15770" s="60"/>
      <c r="ABL15770" s="60"/>
      <c r="ABM15770" s="60"/>
      <c r="ABN15770" s="60"/>
      <c r="ABO15770" s="60"/>
      <c r="ABP15770" s="60"/>
      <c r="ABQ15770" s="60"/>
      <c r="ABR15770" s="60">
        <v>8.4930591600115304E-2</v>
      </c>
      <c r="ABS15770" s="60"/>
      <c r="ABT15770" s="60"/>
      <c r="ABU15770" s="60"/>
      <c r="ABV15770" s="60"/>
      <c r="ABW15770" s="60"/>
      <c r="ABX15770" s="60"/>
    </row>
    <row r="15771" spans="727:752" x14ac:dyDescent="0.25">
      <c r="AAY15771" s="60"/>
      <c r="AAZ15771" s="60"/>
      <c r="ABA15771" s="60"/>
      <c r="ABB15771" s="60"/>
      <c r="ABC15771" s="60"/>
      <c r="ABD15771" s="60"/>
      <c r="ABE15771" s="60"/>
      <c r="ABF15771" s="60"/>
      <c r="ABG15771" s="60"/>
      <c r="ABH15771" s="60"/>
      <c r="ABI15771" s="60"/>
      <c r="ABJ15771" s="60"/>
      <c r="ABK15771" s="60"/>
      <c r="ABL15771" s="60"/>
      <c r="ABM15771" s="60"/>
      <c r="ABN15771" s="60"/>
      <c r="ABO15771" s="60"/>
      <c r="ABP15771" s="60"/>
      <c r="ABQ15771" s="60"/>
      <c r="ABR15771" s="60">
        <v>8.4837970866990894E-2</v>
      </c>
      <c r="ABS15771" s="60"/>
      <c r="ABT15771" s="60"/>
      <c r="ABU15771" s="60"/>
      <c r="ABV15771" s="60"/>
      <c r="ABW15771" s="60"/>
      <c r="ABX15771" s="60"/>
    </row>
    <row r="15772" spans="727:752" x14ac:dyDescent="0.25">
      <c r="AAY15772" s="60"/>
      <c r="AAZ15772" s="60"/>
      <c r="ABA15772" s="60"/>
      <c r="ABB15772" s="60"/>
      <c r="ABC15772" s="60"/>
      <c r="ABD15772" s="60"/>
      <c r="ABE15772" s="60"/>
      <c r="ABF15772" s="60"/>
      <c r="ABG15772" s="60"/>
      <c r="ABH15772" s="60"/>
      <c r="ABI15772" s="60"/>
      <c r="ABJ15772" s="60"/>
      <c r="ABK15772" s="60"/>
      <c r="ABL15772" s="60"/>
      <c r="ABM15772" s="60"/>
      <c r="ABN15772" s="60"/>
      <c r="ABO15772" s="60"/>
      <c r="ABP15772" s="60"/>
      <c r="ABQ15772" s="60"/>
      <c r="ABR15772" s="60">
        <v>8.4837970866990894E-2</v>
      </c>
      <c r="ABS15772" s="60"/>
      <c r="ABT15772" s="60"/>
      <c r="ABU15772" s="60"/>
      <c r="ABV15772" s="60"/>
      <c r="ABW15772" s="60"/>
      <c r="ABX15772" s="60"/>
    </row>
    <row r="15773" spans="727:752" x14ac:dyDescent="0.25">
      <c r="AAY15773" s="60"/>
      <c r="AAZ15773" s="60"/>
      <c r="ABA15773" s="60"/>
      <c r="ABB15773" s="60"/>
      <c r="ABC15773" s="60"/>
      <c r="ABD15773" s="60"/>
      <c r="ABE15773" s="60"/>
      <c r="ABF15773" s="60"/>
      <c r="ABG15773" s="60"/>
      <c r="ABH15773" s="60"/>
      <c r="ABI15773" s="60"/>
      <c r="ABJ15773" s="60"/>
      <c r="ABK15773" s="60"/>
      <c r="ABL15773" s="60"/>
      <c r="ABM15773" s="60"/>
      <c r="ABN15773" s="60"/>
      <c r="ABO15773" s="60"/>
      <c r="ABP15773" s="60"/>
      <c r="ABQ15773" s="60"/>
      <c r="ABR15773" s="60">
        <v>8.4776914990882898E-2</v>
      </c>
      <c r="ABS15773" s="60"/>
      <c r="ABT15773" s="60"/>
      <c r="ABU15773" s="60"/>
      <c r="ABV15773" s="60"/>
      <c r="ABW15773" s="60"/>
      <c r="ABX15773" s="60"/>
    </row>
    <row r="15774" spans="727:752" x14ac:dyDescent="0.25">
      <c r="AAY15774" s="60"/>
      <c r="AAZ15774" s="60"/>
      <c r="ABA15774" s="60"/>
      <c r="ABB15774" s="60"/>
      <c r="ABC15774" s="60"/>
      <c r="ABD15774" s="60"/>
      <c r="ABE15774" s="60"/>
      <c r="ABF15774" s="60"/>
      <c r="ABG15774" s="60"/>
      <c r="ABH15774" s="60"/>
      <c r="ABI15774" s="60"/>
      <c r="ABJ15774" s="60"/>
      <c r="ABK15774" s="60"/>
      <c r="ABL15774" s="60"/>
      <c r="ABM15774" s="60"/>
      <c r="ABN15774" s="60"/>
      <c r="ABO15774" s="60"/>
      <c r="ABP15774" s="60"/>
      <c r="ABQ15774" s="60"/>
      <c r="ABR15774" s="60">
        <v>8.4776914990882898E-2</v>
      </c>
      <c r="ABS15774" s="60"/>
      <c r="ABT15774" s="60"/>
      <c r="ABU15774" s="60"/>
      <c r="ABV15774" s="60"/>
      <c r="ABW15774" s="60"/>
      <c r="ABX15774" s="60"/>
    </row>
    <row r="15775" spans="727:752" x14ac:dyDescent="0.25">
      <c r="AAY15775" s="60"/>
      <c r="AAZ15775" s="60"/>
      <c r="ABA15775" s="60"/>
      <c r="ABB15775" s="60"/>
      <c r="ABC15775" s="60"/>
      <c r="ABD15775" s="60"/>
      <c r="ABE15775" s="60"/>
      <c r="ABF15775" s="60"/>
      <c r="ABG15775" s="60"/>
      <c r="ABH15775" s="60"/>
      <c r="ABI15775" s="60"/>
      <c r="ABJ15775" s="60"/>
      <c r="ABK15775" s="60"/>
      <c r="ABL15775" s="60"/>
      <c r="ABM15775" s="60"/>
      <c r="ABN15775" s="60"/>
      <c r="ABO15775" s="60"/>
      <c r="ABP15775" s="60"/>
      <c r="ABQ15775" s="60"/>
      <c r="ABR15775" s="60">
        <v>8.4670576265369502E-2</v>
      </c>
      <c r="ABS15775" s="60"/>
      <c r="ABT15775" s="60"/>
      <c r="ABU15775" s="60"/>
      <c r="ABV15775" s="60"/>
      <c r="ABW15775" s="60"/>
      <c r="ABX15775" s="60"/>
    </row>
    <row r="15776" spans="727:752" x14ac:dyDescent="0.25">
      <c r="AAY15776" s="60"/>
      <c r="AAZ15776" s="60"/>
      <c r="ABA15776" s="60"/>
      <c r="ABB15776" s="60"/>
      <c r="ABC15776" s="60"/>
      <c r="ABD15776" s="60"/>
      <c r="ABE15776" s="60"/>
      <c r="ABF15776" s="60"/>
      <c r="ABG15776" s="60"/>
      <c r="ABH15776" s="60"/>
      <c r="ABI15776" s="60"/>
      <c r="ABJ15776" s="60"/>
      <c r="ABK15776" s="60"/>
      <c r="ABL15776" s="60"/>
      <c r="ABM15776" s="60"/>
      <c r="ABN15776" s="60"/>
      <c r="ABO15776" s="60"/>
      <c r="ABP15776" s="60"/>
      <c r="ABQ15776" s="60"/>
      <c r="ABR15776" s="60">
        <v>8.4670576265369502E-2</v>
      </c>
      <c r="ABS15776" s="60"/>
      <c r="ABT15776" s="60"/>
      <c r="ABU15776" s="60"/>
      <c r="ABV15776" s="60"/>
      <c r="ABW15776" s="60"/>
      <c r="ABX15776" s="60"/>
    </row>
    <row r="15777" spans="727:752" x14ac:dyDescent="0.25">
      <c r="AAY15777" s="60"/>
      <c r="AAZ15777" s="60"/>
      <c r="ABA15777" s="60"/>
      <c r="ABB15777" s="60"/>
      <c r="ABC15777" s="60"/>
      <c r="ABD15777" s="60"/>
      <c r="ABE15777" s="60"/>
      <c r="ABF15777" s="60"/>
      <c r="ABG15777" s="60"/>
      <c r="ABH15777" s="60"/>
      <c r="ABI15777" s="60"/>
      <c r="ABJ15777" s="60"/>
      <c r="ABK15777" s="60"/>
      <c r="ABL15777" s="60"/>
      <c r="ABM15777" s="60"/>
      <c r="ABN15777" s="60"/>
      <c r="ABO15777" s="60"/>
      <c r="ABP15777" s="60"/>
      <c r="ABQ15777" s="60"/>
      <c r="ABR15777" s="60">
        <v>8.4591242917131104E-2</v>
      </c>
      <c r="ABS15777" s="60"/>
      <c r="ABT15777" s="60"/>
      <c r="ABU15777" s="60"/>
      <c r="ABV15777" s="60"/>
      <c r="ABW15777" s="60"/>
      <c r="ABX15777" s="60"/>
    </row>
    <row r="15778" spans="727:752" x14ac:dyDescent="0.25">
      <c r="AAY15778" s="60"/>
      <c r="AAZ15778" s="60"/>
      <c r="ABA15778" s="60"/>
      <c r="ABB15778" s="60"/>
      <c r="ABC15778" s="60"/>
      <c r="ABD15778" s="60"/>
      <c r="ABE15778" s="60"/>
      <c r="ABF15778" s="60"/>
      <c r="ABG15778" s="60"/>
      <c r="ABH15778" s="60"/>
      <c r="ABI15778" s="60"/>
      <c r="ABJ15778" s="60"/>
      <c r="ABK15778" s="60"/>
      <c r="ABL15778" s="60"/>
      <c r="ABM15778" s="60"/>
      <c r="ABN15778" s="60"/>
      <c r="ABO15778" s="60"/>
      <c r="ABP15778" s="60"/>
      <c r="ABQ15778" s="60"/>
      <c r="ABR15778" s="60">
        <v>8.4591242917131104E-2</v>
      </c>
      <c r="ABS15778" s="60"/>
      <c r="ABT15778" s="60"/>
      <c r="ABU15778" s="60"/>
      <c r="ABV15778" s="60"/>
      <c r="ABW15778" s="60"/>
      <c r="ABX15778" s="60"/>
    </row>
    <row r="15779" spans="727:752" x14ac:dyDescent="0.25">
      <c r="AAY15779" s="60"/>
      <c r="AAZ15779" s="60"/>
      <c r="ABA15779" s="60"/>
      <c r="ABB15779" s="60"/>
      <c r="ABC15779" s="60"/>
      <c r="ABD15779" s="60"/>
      <c r="ABE15779" s="60"/>
      <c r="ABF15779" s="60"/>
      <c r="ABG15779" s="60"/>
      <c r="ABH15779" s="60"/>
      <c r="ABI15779" s="60"/>
      <c r="ABJ15779" s="60"/>
      <c r="ABK15779" s="60"/>
      <c r="ABL15779" s="60"/>
      <c r="ABM15779" s="60"/>
      <c r="ABN15779" s="60"/>
      <c r="ABO15779" s="60"/>
      <c r="ABP15779" s="60"/>
      <c r="ABQ15779" s="60"/>
      <c r="ABR15779" s="60">
        <v>8.4574669869720495E-2</v>
      </c>
      <c r="ABS15779" s="60"/>
      <c r="ABT15779" s="60"/>
      <c r="ABU15779" s="60"/>
      <c r="ABV15779" s="60"/>
      <c r="ABW15779" s="60"/>
      <c r="ABX15779" s="60"/>
    </row>
    <row r="15780" spans="727:752" x14ac:dyDescent="0.25">
      <c r="AAY15780" s="60"/>
      <c r="AAZ15780" s="60"/>
      <c r="ABA15780" s="60"/>
      <c r="ABB15780" s="60"/>
      <c r="ABC15780" s="60"/>
      <c r="ABD15780" s="60"/>
      <c r="ABE15780" s="60"/>
      <c r="ABF15780" s="60"/>
      <c r="ABG15780" s="60"/>
      <c r="ABH15780" s="60"/>
      <c r="ABI15780" s="60"/>
      <c r="ABJ15780" s="60"/>
      <c r="ABK15780" s="60"/>
      <c r="ABL15780" s="60"/>
      <c r="ABM15780" s="60"/>
      <c r="ABN15780" s="60"/>
      <c r="ABO15780" s="60"/>
      <c r="ABP15780" s="60"/>
      <c r="ABQ15780" s="60"/>
      <c r="ABR15780" s="60">
        <v>8.4574669869720495E-2</v>
      </c>
      <c r="ABS15780" s="60"/>
      <c r="ABT15780" s="60"/>
      <c r="ABU15780" s="60"/>
      <c r="ABV15780" s="60"/>
      <c r="ABW15780" s="60"/>
      <c r="ABX15780" s="60"/>
    </row>
    <row r="15781" spans="727:752" x14ac:dyDescent="0.25">
      <c r="AAY15781" s="60"/>
      <c r="AAZ15781" s="60"/>
      <c r="ABA15781" s="60"/>
      <c r="ABB15781" s="60"/>
      <c r="ABC15781" s="60"/>
      <c r="ABD15781" s="60"/>
      <c r="ABE15781" s="60"/>
      <c r="ABF15781" s="60"/>
      <c r="ABG15781" s="60"/>
      <c r="ABH15781" s="60"/>
      <c r="ABI15781" s="60"/>
      <c r="ABJ15781" s="60"/>
      <c r="ABK15781" s="60"/>
      <c r="ABL15781" s="60"/>
      <c r="ABM15781" s="60"/>
      <c r="ABN15781" s="60"/>
      <c r="ABO15781" s="60"/>
      <c r="ABP15781" s="60"/>
      <c r="ABQ15781" s="60"/>
      <c r="ABR15781" s="60">
        <v>8.4459003457067097E-2</v>
      </c>
      <c r="ABS15781" s="60"/>
      <c r="ABT15781" s="60"/>
      <c r="ABU15781" s="60"/>
      <c r="ABV15781" s="60"/>
      <c r="ABW15781" s="60"/>
      <c r="ABX15781" s="60"/>
    </row>
    <row r="15782" spans="727:752" x14ac:dyDescent="0.25">
      <c r="AAY15782" s="60"/>
      <c r="AAZ15782" s="60"/>
      <c r="ABA15782" s="60"/>
      <c r="ABB15782" s="60"/>
      <c r="ABC15782" s="60"/>
      <c r="ABD15782" s="60"/>
      <c r="ABE15782" s="60"/>
      <c r="ABF15782" s="60"/>
      <c r="ABG15782" s="60"/>
      <c r="ABH15782" s="60"/>
      <c r="ABI15782" s="60"/>
      <c r="ABJ15782" s="60"/>
      <c r="ABK15782" s="60"/>
      <c r="ABL15782" s="60"/>
      <c r="ABM15782" s="60"/>
      <c r="ABN15782" s="60"/>
      <c r="ABO15782" s="60"/>
      <c r="ABP15782" s="60"/>
      <c r="ABQ15782" s="60"/>
      <c r="ABR15782" s="60">
        <v>8.4323574858293199E-2</v>
      </c>
      <c r="ABS15782" s="60"/>
      <c r="ABT15782" s="60"/>
      <c r="ABU15782" s="60"/>
      <c r="ABV15782" s="60"/>
      <c r="ABW15782" s="60"/>
      <c r="ABX15782" s="60"/>
    </row>
    <row r="15783" spans="727:752" x14ac:dyDescent="0.25">
      <c r="AAY15783" s="60"/>
      <c r="AAZ15783" s="60"/>
      <c r="ABA15783" s="60"/>
      <c r="ABB15783" s="60"/>
      <c r="ABC15783" s="60"/>
      <c r="ABD15783" s="60"/>
      <c r="ABE15783" s="60"/>
      <c r="ABF15783" s="60"/>
      <c r="ABG15783" s="60"/>
      <c r="ABH15783" s="60"/>
      <c r="ABI15783" s="60"/>
      <c r="ABJ15783" s="60"/>
      <c r="ABK15783" s="60"/>
      <c r="ABL15783" s="60"/>
      <c r="ABM15783" s="60"/>
      <c r="ABN15783" s="60"/>
      <c r="ABO15783" s="60"/>
      <c r="ABP15783" s="60"/>
      <c r="ABQ15783" s="60"/>
      <c r="ABR15783" s="60">
        <v>8.4323574858293199E-2</v>
      </c>
      <c r="ABS15783" s="60"/>
      <c r="ABT15783" s="60"/>
      <c r="ABU15783" s="60"/>
      <c r="ABV15783" s="60"/>
      <c r="ABW15783" s="60"/>
      <c r="ABX15783" s="60"/>
    </row>
    <row r="15784" spans="727:752" x14ac:dyDescent="0.25">
      <c r="AAY15784" s="60"/>
      <c r="AAZ15784" s="60"/>
      <c r="ABA15784" s="60"/>
      <c r="ABB15784" s="60"/>
      <c r="ABC15784" s="60"/>
      <c r="ABD15784" s="60"/>
      <c r="ABE15784" s="60"/>
      <c r="ABF15784" s="60"/>
      <c r="ABG15784" s="60"/>
      <c r="ABH15784" s="60"/>
      <c r="ABI15784" s="60"/>
      <c r="ABJ15784" s="60"/>
      <c r="ABK15784" s="60"/>
      <c r="ABL15784" s="60"/>
      <c r="ABM15784" s="60"/>
      <c r="ABN15784" s="60"/>
      <c r="ABO15784" s="60"/>
      <c r="ABP15784" s="60"/>
      <c r="ABQ15784" s="60"/>
      <c r="ABR15784" s="60">
        <v>8.4282793240745807E-2</v>
      </c>
      <c r="ABS15784" s="60"/>
      <c r="ABT15784" s="60"/>
      <c r="ABU15784" s="60"/>
      <c r="ABV15784" s="60"/>
      <c r="ABW15784" s="60"/>
      <c r="ABX15784" s="60"/>
    </row>
    <row r="15785" spans="727:752" x14ac:dyDescent="0.25">
      <c r="AAY15785" s="60"/>
      <c r="AAZ15785" s="60"/>
      <c r="ABA15785" s="60"/>
      <c r="ABB15785" s="60"/>
      <c r="ABC15785" s="60"/>
      <c r="ABD15785" s="60"/>
      <c r="ABE15785" s="60"/>
      <c r="ABF15785" s="60"/>
      <c r="ABG15785" s="60"/>
      <c r="ABH15785" s="60"/>
      <c r="ABI15785" s="60"/>
      <c r="ABJ15785" s="60"/>
      <c r="ABK15785" s="60"/>
      <c r="ABL15785" s="60"/>
      <c r="ABM15785" s="60"/>
      <c r="ABN15785" s="60"/>
      <c r="ABO15785" s="60"/>
      <c r="ABP15785" s="60"/>
      <c r="ABQ15785" s="60"/>
      <c r="ABR15785" s="60">
        <v>8.4189920320672296E-2</v>
      </c>
      <c r="ABS15785" s="60"/>
      <c r="ABT15785" s="60"/>
      <c r="ABU15785" s="60"/>
      <c r="ABV15785" s="60"/>
      <c r="ABW15785" s="60"/>
      <c r="ABX15785" s="60"/>
    </row>
    <row r="15786" spans="727:752" x14ac:dyDescent="0.25">
      <c r="AAY15786" s="60"/>
      <c r="AAZ15786" s="60"/>
      <c r="ABA15786" s="60"/>
      <c r="ABB15786" s="60"/>
      <c r="ABC15786" s="60"/>
      <c r="ABD15786" s="60"/>
      <c r="ABE15786" s="60"/>
      <c r="ABF15786" s="60"/>
      <c r="ABG15786" s="60"/>
      <c r="ABH15786" s="60"/>
      <c r="ABI15786" s="60"/>
      <c r="ABJ15786" s="60"/>
      <c r="ABK15786" s="60"/>
      <c r="ABL15786" s="60"/>
      <c r="ABM15786" s="60"/>
      <c r="ABN15786" s="60"/>
      <c r="ABO15786" s="60"/>
      <c r="ABP15786" s="60"/>
      <c r="ABQ15786" s="60"/>
      <c r="ABR15786" s="60">
        <v>8.4189920320672296E-2</v>
      </c>
      <c r="ABS15786" s="60"/>
      <c r="ABT15786" s="60"/>
      <c r="ABU15786" s="60"/>
      <c r="ABV15786" s="60"/>
      <c r="ABW15786" s="60"/>
      <c r="ABX15786" s="60"/>
    </row>
    <row r="15787" spans="727:752" x14ac:dyDescent="0.25">
      <c r="AAY15787" s="60"/>
      <c r="AAZ15787" s="60"/>
      <c r="ABA15787" s="60"/>
      <c r="ABB15787" s="60"/>
      <c r="ABC15787" s="60"/>
      <c r="ABD15787" s="60"/>
      <c r="ABE15787" s="60"/>
      <c r="ABF15787" s="60"/>
      <c r="ABG15787" s="60"/>
      <c r="ABH15787" s="60"/>
      <c r="ABI15787" s="60"/>
      <c r="ABJ15787" s="60"/>
      <c r="ABK15787" s="60"/>
      <c r="ABL15787" s="60"/>
      <c r="ABM15787" s="60"/>
      <c r="ABN15787" s="60"/>
      <c r="ABO15787" s="60"/>
      <c r="ABP15787" s="60"/>
      <c r="ABQ15787" s="60"/>
      <c r="ABR15787" s="60">
        <v>8.4189399198362602E-2</v>
      </c>
      <c r="ABS15787" s="60"/>
      <c r="ABT15787" s="60"/>
      <c r="ABU15787" s="60"/>
      <c r="ABV15787" s="60"/>
      <c r="ABW15787" s="60"/>
      <c r="ABX15787" s="60"/>
    </row>
    <row r="15788" spans="727:752" x14ac:dyDescent="0.25">
      <c r="AAY15788" s="60"/>
      <c r="AAZ15788" s="60"/>
      <c r="ABA15788" s="60"/>
      <c r="ABB15788" s="60"/>
      <c r="ABC15788" s="60"/>
      <c r="ABD15788" s="60"/>
      <c r="ABE15788" s="60"/>
      <c r="ABF15788" s="60"/>
      <c r="ABG15788" s="60"/>
      <c r="ABH15788" s="60"/>
      <c r="ABI15788" s="60"/>
      <c r="ABJ15788" s="60"/>
      <c r="ABK15788" s="60"/>
      <c r="ABL15788" s="60"/>
      <c r="ABM15788" s="60"/>
      <c r="ABN15788" s="60"/>
      <c r="ABO15788" s="60"/>
      <c r="ABP15788" s="60"/>
      <c r="ABQ15788" s="60"/>
      <c r="ABR15788" s="60">
        <v>8.4189399198362602E-2</v>
      </c>
      <c r="ABS15788" s="60"/>
      <c r="ABT15788" s="60"/>
      <c r="ABU15788" s="60"/>
      <c r="ABV15788" s="60"/>
      <c r="ABW15788" s="60"/>
      <c r="ABX15788" s="60"/>
    </row>
    <row r="15789" spans="727:752" x14ac:dyDescent="0.25">
      <c r="AAY15789" s="60"/>
      <c r="AAZ15789" s="60"/>
      <c r="ABA15789" s="60"/>
      <c r="ABB15789" s="60"/>
      <c r="ABC15789" s="60"/>
      <c r="ABD15789" s="60"/>
      <c r="ABE15789" s="60"/>
      <c r="ABF15789" s="60"/>
      <c r="ABG15789" s="60"/>
      <c r="ABH15789" s="60"/>
      <c r="ABI15789" s="60"/>
      <c r="ABJ15789" s="60"/>
      <c r="ABK15789" s="60"/>
      <c r="ABL15789" s="60"/>
      <c r="ABM15789" s="60"/>
      <c r="ABN15789" s="60"/>
      <c r="ABO15789" s="60"/>
      <c r="ABP15789" s="60"/>
      <c r="ABQ15789" s="60"/>
      <c r="ABR15789" s="60">
        <v>8.4136032729698496E-2</v>
      </c>
      <c r="ABS15789" s="60"/>
      <c r="ABT15789" s="60"/>
      <c r="ABU15789" s="60"/>
      <c r="ABV15789" s="60"/>
      <c r="ABW15789" s="60"/>
      <c r="ABX15789" s="60"/>
    </row>
    <row r="15790" spans="727:752" x14ac:dyDescent="0.25">
      <c r="AAY15790" s="60"/>
      <c r="AAZ15790" s="60"/>
      <c r="ABA15790" s="60"/>
      <c r="ABB15790" s="60"/>
      <c r="ABC15790" s="60"/>
      <c r="ABD15790" s="60"/>
      <c r="ABE15790" s="60"/>
      <c r="ABF15790" s="60"/>
      <c r="ABG15790" s="60"/>
      <c r="ABH15790" s="60"/>
      <c r="ABI15790" s="60"/>
      <c r="ABJ15790" s="60"/>
      <c r="ABK15790" s="60"/>
      <c r="ABL15790" s="60"/>
      <c r="ABM15790" s="60"/>
      <c r="ABN15790" s="60"/>
      <c r="ABO15790" s="60"/>
      <c r="ABP15790" s="60"/>
      <c r="ABQ15790" s="60"/>
      <c r="ABR15790" s="60">
        <v>8.4136032729698496E-2</v>
      </c>
      <c r="ABS15790" s="60"/>
      <c r="ABT15790" s="60"/>
      <c r="ABU15790" s="60"/>
      <c r="ABV15790" s="60"/>
      <c r="ABW15790" s="60"/>
      <c r="ABX15790" s="60"/>
    </row>
    <row r="15791" spans="727:752" x14ac:dyDescent="0.25">
      <c r="AAY15791" s="60"/>
      <c r="AAZ15791" s="60"/>
      <c r="ABA15791" s="60"/>
      <c r="ABB15791" s="60"/>
      <c r="ABC15791" s="60"/>
      <c r="ABD15791" s="60"/>
      <c r="ABE15791" s="60"/>
      <c r="ABF15791" s="60"/>
      <c r="ABG15791" s="60"/>
      <c r="ABH15791" s="60"/>
      <c r="ABI15791" s="60"/>
      <c r="ABJ15791" s="60"/>
      <c r="ABK15791" s="60"/>
      <c r="ABL15791" s="60"/>
      <c r="ABM15791" s="60"/>
      <c r="ABN15791" s="60"/>
      <c r="ABO15791" s="60"/>
      <c r="ABP15791" s="60"/>
      <c r="ABQ15791" s="60"/>
      <c r="ABR15791" s="60">
        <v>8.3960866441593299E-2</v>
      </c>
      <c r="ABS15791" s="60"/>
      <c r="ABT15791" s="60"/>
      <c r="ABU15791" s="60"/>
      <c r="ABV15791" s="60"/>
      <c r="ABW15791" s="60"/>
      <c r="ABX15791" s="60"/>
    </row>
    <row r="15792" spans="727:752" x14ac:dyDescent="0.25">
      <c r="AAY15792" s="60"/>
      <c r="AAZ15792" s="60"/>
      <c r="ABA15792" s="60"/>
      <c r="ABB15792" s="60"/>
      <c r="ABC15792" s="60"/>
      <c r="ABD15792" s="60"/>
      <c r="ABE15792" s="60"/>
      <c r="ABF15792" s="60"/>
      <c r="ABG15792" s="60"/>
      <c r="ABH15792" s="60"/>
      <c r="ABI15792" s="60"/>
      <c r="ABJ15792" s="60"/>
      <c r="ABK15792" s="60"/>
      <c r="ABL15792" s="60"/>
      <c r="ABM15792" s="60"/>
      <c r="ABN15792" s="60"/>
      <c r="ABO15792" s="60"/>
      <c r="ABP15792" s="60"/>
      <c r="ABQ15792" s="60"/>
      <c r="ABR15792" s="60">
        <v>8.3960866441593299E-2</v>
      </c>
      <c r="ABS15792" s="60"/>
      <c r="ABT15792" s="60"/>
      <c r="ABU15792" s="60"/>
      <c r="ABV15792" s="60"/>
      <c r="ABW15792" s="60"/>
      <c r="ABX15792" s="60"/>
    </row>
    <row r="15793" spans="727:752" x14ac:dyDescent="0.25">
      <c r="AAY15793" s="60"/>
      <c r="AAZ15793" s="60"/>
      <c r="ABA15793" s="60"/>
      <c r="ABB15793" s="60"/>
      <c r="ABC15793" s="60"/>
      <c r="ABD15793" s="60"/>
      <c r="ABE15793" s="60"/>
      <c r="ABF15793" s="60"/>
      <c r="ABG15793" s="60"/>
      <c r="ABH15793" s="60"/>
      <c r="ABI15793" s="60"/>
      <c r="ABJ15793" s="60"/>
      <c r="ABK15793" s="60"/>
      <c r="ABL15793" s="60"/>
      <c r="ABM15793" s="60"/>
      <c r="ABN15793" s="60"/>
      <c r="ABO15793" s="60"/>
      <c r="ABP15793" s="60"/>
      <c r="ABQ15793" s="60"/>
      <c r="ABR15793" s="60">
        <v>8.3957048184231997E-2</v>
      </c>
      <c r="ABS15793" s="60"/>
      <c r="ABT15793" s="60"/>
      <c r="ABU15793" s="60"/>
      <c r="ABV15793" s="60"/>
      <c r="ABW15793" s="60"/>
      <c r="ABX15793" s="60"/>
    </row>
    <row r="15794" spans="727:752" x14ac:dyDescent="0.25">
      <c r="AAY15794" s="60"/>
      <c r="AAZ15794" s="60"/>
      <c r="ABA15794" s="60"/>
      <c r="ABB15794" s="60"/>
      <c r="ABC15794" s="60"/>
      <c r="ABD15794" s="60"/>
      <c r="ABE15794" s="60"/>
      <c r="ABF15794" s="60"/>
      <c r="ABG15794" s="60"/>
      <c r="ABH15794" s="60"/>
      <c r="ABI15794" s="60"/>
      <c r="ABJ15794" s="60"/>
      <c r="ABK15794" s="60"/>
      <c r="ABL15794" s="60"/>
      <c r="ABM15794" s="60"/>
      <c r="ABN15794" s="60"/>
      <c r="ABO15794" s="60"/>
      <c r="ABP15794" s="60"/>
      <c r="ABQ15794" s="60"/>
      <c r="ABR15794" s="60">
        <v>8.3939268158958497E-2</v>
      </c>
      <c r="ABS15794" s="60"/>
      <c r="ABT15794" s="60"/>
      <c r="ABU15794" s="60"/>
      <c r="ABV15794" s="60"/>
      <c r="ABW15794" s="60"/>
      <c r="ABX15794" s="60"/>
    </row>
    <row r="15795" spans="727:752" x14ac:dyDescent="0.25">
      <c r="AAY15795" s="60"/>
      <c r="AAZ15795" s="60"/>
      <c r="ABA15795" s="60"/>
      <c r="ABB15795" s="60"/>
      <c r="ABC15795" s="60"/>
      <c r="ABD15795" s="60"/>
      <c r="ABE15795" s="60"/>
      <c r="ABF15795" s="60"/>
      <c r="ABG15795" s="60"/>
      <c r="ABH15795" s="60"/>
      <c r="ABI15795" s="60"/>
      <c r="ABJ15795" s="60"/>
      <c r="ABK15795" s="60"/>
      <c r="ABL15795" s="60"/>
      <c r="ABM15795" s="60"/>
      <c r="ABN15795" s="60"/>
      <c r="ABO15795" s="60"/>
      <c r="ABP15795" s="60"/>
      <c r="ABQ15795" s="60"/>
      <c r="ABR15795" s="60">
        <v>8.3939268158958497E-2</v>
      </c>
      <c r="ABS15795" s="60"/>
      <c r="ABT15795" s="60"/>
      <c r="ABU15795" s="60"/>
      <c r="ABV15795" s="60"/>
      <c r="ABW15795" s="60"/>
      <c r="ABX15795" s="60"/>
    </row>
    <row r="15796" spans="727:752" x14ac:dyDescent="0.25">
      <c r="AAY15796" s="60"/>
      <c r="AAZ15796" s="60"/>
      <c r="ABA15796" s="60"/>
      <c r="ABB15796" s="60"/>
      <c r="ABC15796" s="60"/>
      <c r="ABD15796" s="60"/>
      <c r="ABE15796" s="60"/>
      <c r="ABF15796" s="60"/>
      <c r="ABG15796" s="60"/>
      <c r="ABH15796" s="60"/>
      <c r="ABI15796" s="60"/>
      <c r="ABJ15796" s="60"/>
      <c r="ABK15796" s="60"/>
      <c r="ABL15796" s="60"/>
      <c r="ABM15796" s="60"/>
      <c r="ABN15796" s="60"/>
      <c r="ABO15796" s="60"/>
      <c r="ABP15796" s="60"/>
      <c r="ABQ15796" s="60"/>
      <c r="ABR15796" s="60">
        <v>8.3872821274704204E-2</v>
      </c>
      <c r="ABS15796" s="60"/>
      <c r="ABT15796" s="60"/>
      <c r="ABU15796" s="60"/>
      <c r="ABV15796" s="60"/>
      <c r="ABW15796" s="60"/>
      <c r="ABX15796" s="60"/>
    </row>
    <row r="15797" spans="727:752" x14ac:dyDescent="0.25">
      <c r="AAY15797" s="60"/>
      <c r="AAZ15797" s="60"/>
      <c r="ABA15797" s="60"/>
      <c r="ABB15797" s="60"/>
      <c r="ABC15797" s="60"/>
      <c r="ABD15797" s="60"/>
      <c r="ABE15797" s="60"/>
      <c r="ABF15797" s="60"/>
      <c r="ABG15797" s="60"/>
      <c r="ABH15797" s="60"/>
      <c r="ABI15797" s="60"/>
      <c r="ABJ15797" s="60"/>
      <c r="ABK15797" s="60"/>
      <c r="ABL15797" s="60"/>
      <c r="ABM15797" s="60"/>
      <c r="ABN15797" s="60"/>
      <c r="ABO15797" s="60"/>
      <c r="ABP15797" s="60"/>
      <c r="ABQ15797" s="60"/>
      <c r="ABR15797" s="60">
        <v>8.3872821274704204E-2</v>
      </c>
      <c r="ABS15797" s="60"/>
      <c r="ABT15797" s="60"/>
      <c r="ABU15797" s="60"/>
      <c r="ABV15797" s="60"/>
      <c r="ABW15797" s="60"/>
      <c r="ABX15797" s="60"/>
    </row>
    <row r="15798" spans="727:752" x14ac:dyDescent="0.25">
      <c r="AAY15798" s="60"/>
      <c r="AAZ15798" s="60"/>
      <c r="ABA15798" s="60"/>
      <c r="ABB15798" s="60"/>
      <c r="ABC15798" s="60"/>
      <c r="ABD15798" s="60"/>
      <c r="ABE15798" s="60"/>
      <c r="ABF15798" s="60"/>
      <c r="ABG15798" s="60"/>
      <c r="ABH15798" s="60"/>
      <c r="ABI15798" s="60"/>
      <c r="ABJ15798" s="60"/>
      <c r="ABK15798" s="60"/>
      <c r="ABL15798" s="60"/>
      <c r="ABM15798" s="60"/>
      <c r="ABN15798" s="60"/>
      <c r="ABO15798" s="60"/>
      <c r="ABP15798" s="60"/>
      <c r="ABQ15798" s="60"/>
      <c r="ABR15798" s="60">
        <v>8.3836831739400097E-2</v>
      </c>
      <c r="ABS15798" s="60"/>
      <c r="ABT15798" s="60"/>
      <c r="ABU15798" s="60"/>
      <c r="ABV15798" s="60"/>
      <c r="ABW15798" s="60"/>
      <c r="ABX15798" s="60"/>
    </row>
    <row r="15799" spans="727:752" x14ac:dyDescent="0.25">
      <c r="AAY15799" s="60"/>
      <c r="AAZ15799" s="60"/>
      <c r="ABA15799" s="60"/>
      <c r="ABB15799" s="60"/>
      <c r="ABC15799" s="60"/>
      <c r="ABD15799" s="60"/>
      <c r="ABE15799" s="60"/>
      <c r="ABF15799" s="60"/>
      <c r="ABG15799" s="60"/>
      <c r="ABH15799" s="60"/>
      <c r="ABI15799" s="60"/>
      <c r="ABJ15799" s="60"/>
      <c r="ABK15799" s="60"/>
      <c r="ABL15799" s="60"/>
      <c r="ABM15799" s="60"/>
      <c r="ABN15799" s="60"/>
      <c r="ABO15799" s="60"/>
      <c r="ABP15799" s="60"/>
      <c r="ABQ15799" s="60"/>
      <c r="ABR15799" s="60">
        <v>8.3836831739400097E-2</v>
      </c>
      <c r="ABS15799" s="60"/>
      <c r="ABT15799" s="60"/>
      <c r="ABU15799" s="60"/>
      <c r="ABV15799" s="60"/>
      <c r="ABW15799" s="60"/>
      <c r="ABX15799" s="60"/>
    </row>
    <row r="15800" spans="727:752" x14ac:dyDescent="0.25">
      <c r="AAY15800" s="60"/>
      <c r="AAZ15800" s="60"/>
      <c r="ABA15800" s="60"/>
      <c r="ABB15800" s="60"/>
      <c r="ABC15800" s="60"/>
      <c r="ABD15800" s="60"/>
      <c r="ABE15800" s="60"/>
      <c r="ABF15800" s="60"/>
      <c r="ABG15800" s="60"/>
      <c r="ABH15800" s="60"/>
      <c r="ABI15800" s="60"/>
      <c r="ABJ15800" s="60"/>
      <c r="ABK15800" s="60"/>
      <c r="ABL15800" s="60"/>
      <c r="ABM15800" s="60"/>
      <c r="ABN15800" s="60"/>
      <c r="ABO15800" s="60"/>
      <c r="ABP15800" s="60"/>
      <c r="ABQ15800" s="60"/>
      <c r="ABR15800" s="60">
        <v>8.3789784672549703E-2</v>
      </c>
      <c r="ABS15800" s="60"/>
      <c r="ABT15800" s="60"/>
      <c r="ABU15800" s="60"/>
      <c r="ABV15800" s="60"/>
      <c r="ABW15800" s="60"/>
      <c r="ABX15800" s="60"/>
    </row>
    <row r="15801" spans="727:752" x14ac:dyDescent="0.25">
      <c r="AAY15801" s="60"/>
      <c r="AAZ15801" s="60"/>
      <c r="ABA15801" s="60"/>
      <c r="ABB15801" s="60"/>
      <c r="ABC15801" s="60"/>
      <c r="ABD15801" s="60"/>
      <c r="ABE15801" s="60"/>
      <c r="ABF15801" s="60"/>
      <c r="ABG15801" s="60"/>
      <c r="ABH15801" s="60"/>
      <c r="ABI15801" s="60"/>
      <c r="ABJ15801" s="60"/>
      <c r="ABK15801" s="60"/>
      <c r="ABL15801" s="60"/>
      <c r="ABM15801" s="60"/>
      <c r="ABN15801" s="60"/>
      <c r="ABO15801" s="60"/>
      <c r="ABP15801" s="60"/>
      <c r="ABQ15801" s="60"/>
      <c r="ABR15801" s="60">
        <v>8.3789784672549703E-2</v>
      </c>
      <c r="ABS15801" s="60"/>
      <c r="ABT15801" s="60"/>
      <c r="ABU15801" s="60"/>
      <c r="ABV15801" s="60"/>
      <c r="ABW15801" s="60"/>
      <c r="ABX15801" s="60"/>
    </row>
    <row r="15802" spans="727:752" x14ac:dyDescent="0.25">
      <c r="AAY15802" s="60"/>
      <c r="AAZ15802" s="60"/>
      <c r="ABA15802" s="60"/>
      <c r="ABB15802" s="60"/>
      <c r="ABC15802" s="60"/>
      <c r="ABD15802" s="60"/>
      <c r="ABE15802" s="60"/>
      <c r="ABF15802" s="60"/>
      <c r="ABG15802" s="60"/>
      <c r="ABH15802" s="60"/>
      <c r="ABI15802" s="60"/>
      <c r="ABJ15802" s="60"/>
      <c r="ABK15802" s="60"/>
      <c r="ABL15802" s="60"/>
      <c r="ABM15802" s="60"/>
      <c r="ABN15802" s="60"/>
      <c r="ABO15802" s="60"/>
      <c r="ABP15802" s="60"/>
      <c r="ABQ15802" s="60"/>
      <c r="ABR15802" s="60">
        <v>8.3627783450722998E-2</v>
      </c>
      <c r="ABS15802" s="60"/>
      <c r="ABT15802" s="60"/>
      <c r="ABU15802" s="60"/>
      <c r="ABV15802" s="60"/>
      <c r="ABW15802" s="60"/>
      <c r="ABX15802" s="60"/>
    </row>
    <row r="15803" spans="727:752" x14ac:dyDescent="0.25">
      <c r="AAY15803" s="60"/>
      <c r="AAZ15803" s="60"/>
      <c r="ABA15803" s="60"/>
      <c r="ABB15803" s="60"/>
      <c r="ABC15803" s="60"/>
      <c r="ABD15803" s="60"/>
      <c r="ABE15803" s="60"/>
      <c r="ABF15803" s="60"/>
      <c r="ABG15803" s="60"/>
      <c r="ABH15803" s="60"/>
      <c r="ABI15803" s="60"/>
      <c r="ABJ15803" s="60"/>
      <c r="ABK15803" s="60"/>
      <c r="ABL15803" s="60"/>
      <c r="ABM15803" s="60"/>
      <c r="ABN15803" s="60"/>
      <c r="ABO15803" s="60"/>
      <c r="ABP15803" s="60"/>
      <c r="ABQ15803" s="60"/>
      <c r="ABR15803" s="60">
        <v>8.3627026549337194E-2</v>
      </c>
      <c r="ABS15803" s="60"/>
      <c r="ABT15803" s="60"/>
      <c r="ABU15803" s="60"/>
      <c r="ABV15803" s="60"/>
      <c r="ABW15803" s="60"/>
      <c r="ABX15803" s="60"/>
    </row>
    <row r="15804" spans="727:752" x14ac:dyDescent="0.25">
      <c r="AAY15804" s="60"/>
      <c r="AAZ15804" s="60"/>
      <c r="ABA15804" s="60"/>
      <c r="ABB15804" s="60"/>
      <c r="ABC15804" s="60"/>
      <c r="ABD15804" s="60"/>
      <c r="ABE15804" s="60"/>
      <c r="ABF15804" s="60"/>
      <c r="ABG15804" s="60"/>
      <c r="ABH15804" s="60"/>
      <c r="ABI15804" s="60"/>
      <c r="ABJ15804" s="60"/>
      <c r="ABK15804" s="60"/>
      <c r="ABL15804" s="60"/>
      <c r="ABM15804" s="60"/>
      <c r="ABN15804" s="60"/>
      <c r="ABO15804" s="60"/>
      <c r="ABP15804" s="60"/>
      <c r="ABQ15804" s="60"/>
      <c r="ABR15804" s="60">
        <v>8.3622781948721595E-2</v>
      </c>
      <c r="ABS15804" s="60"/>
      <c r="ABT15804" s="60"/>
      <c r="ABU15804" s="60"/>
      <c r="ABV15804" s="60"/>
      <c r="ABW15804" s="60"/>
      <c r="ABX15804" s="60"/>
    </row>
    <row r="15805" spans="727:752" x14ac:dyDescent="0.25">
      <c r="AAY15805" s="60"/>
      <c r="AAZ15805" s="60"/>
      <c r="ABA15805" s="60"/>
      <c r="ABB15805" s="60"/>
      <c r="ABC15805" s="60"/>
      <c r="ABD15805" s="60"/>
      <c r="ABE15805" s="60"/>
      <c r="ABF15805" s="60"/>
      <c r="ABG15805" s="60"/>
      <c r="ABH15805" s="60"/>
      <c r="ABI15805" s="60"/>
      <c r="ABJ15805" s="60"/>
      <c r="ABK15805" s="60"/>
      <c r="ABL15805" s="60"/>
      <c r="ABM15805" s="60"/>
      <c r="ABN15805" s="60"/>
      <c r="ABO15805" s="60"/>
      <c r="ABP15805" s="60"/>
      <c r="ABQ15805" s="60"/>
      <c r="ABR15805" s="60">
        <v>8.3622781948721595E-2</v>
      </c>
      <c r="ABS15805" s="60"/>
      <c r="ABT15805" s="60"/>
      <c r="ABU15805" s="60"/>
      <c r="ABV15805" s="60"/>
      <c r="ABW15805" s="60"/>
      <c r="ABX15805" s="60"/>
    </row>
    <row r="15806" spans="727:752" x14ac:dyDescent="0.25">
      <c r="AAY15806" s="60"/>
      <c r="AAZ15806" s="60"/>
      <c r="ABA15806" s="60"/>
      <c r="ABB15806" s="60"/>
      <c r="ABC15806" s="60"/>
      <c r="ABD15806" s="60"/>
      <c r="ABE15806" s="60"/>
      <c r="ABF15806" s="60"/>
      <c r="ABG15806" s="60"/>
      <c r="ABH15806" s="60"/>
      <c r="ABI15806" s="60"/>
      <c r="ABJ15806" s="60"/>
      <c r="ABK15806" s="60"/>
      <c r="ABL15806" s="60"/>
      <c r="ABM15806" s="60"/>
      <c r="ABN15806" s="60"/>
      <c r="ABO15806" s="60"/>
      <c r="ABP15806" s="60"/>
      <c r="ABQ15806" s="60"/>
      <c r="ABR15806" s="60">
        <v>8.3614994998836595E-2</v>
      </c>
      <c r="ABS15806" s="60"/>
      <c r="ABT15806" s="60"/>
      <c r="ABU15806" s="60"/>
      <c r="ABV15806" s="60"/>
      <c r="ABW15806" s="60"/>
      <c r="ABX15806" s="60"/>
    </row>
    <row r="15807" spans="727:752" x14ac:dyDescent="0.25">
      <c r="AAY15807" s="60"/>
      <c r="AAZ15807" s="60"/>
      <c r="ABA15807" s="60"/>
      <c r="ABB15807" s="60"/>
      <c r="ABC15807" s="60"/>
      <c r="ABD15807" s="60"/>
      <c r="ABE15807" s="60"/>
      <c r="ABF15807" s="60"/>
      <c r="ABG15807" s="60"/>
      <c r="ABH15807" s="60"/>
      <c r="ABI15807" s="60"/>
      <c r="ABJ15807" s="60"/>
      <c r="ABK15807" s="60"/>
      <c r="ABL15807" s="60"/>
      <c r="ABM15807" s="60"/>
      <c r="ABN15807" s="60"/>
      <c r="ABO15807" s="60"/>
      <c r="ABP15807" s="60"/>
      <c r="ABQ15807" s="60"/>
      <c r="ABR15807" s="60">
        <v>8.3614994998836595E-2</v>
      </c>
      <c r="ABS15807" s="60"/>
      <c r="ABT15807" s="60"/>
      <c r="ABU15807" s="60"/>
      <c r="ABV15807" s="60"/>
      <c r="ABW15807" s="60"/>
      <c r="ABX15807" s="60"/>
    </row>
    <row r="15808" spans="727:752" x14ac:dyDescent="0.25">
      <c r="AAY15808" s="60"/>
      <c r="AAZ15808" s="60"/>
      <c r="ABA15808" s="60"/>
      <c r="ABB15808" s="60"/>
      <c r="ABC15808" s="60"/>
      <c r="ABD15808" s="60"/>
      <c r="ABE15808" s="60"/>
      <c r="ABF15808" s="60"/>
      <c r="ABG15808" s="60"/>
      <c r="ABH15808" s="60"/>
      <c r="ABI15808" s="60"/>
      <c r="ABJ15808" s="60"/>
      <c r="ABK15808" s="60"/>
      <c r="ABL15808" s="60"/>
      <c r="ABM15808" s="60"/>
      <c r="ABN15808" s="60"/>
      <c r="ABO15808" s="60"/>
      <c r="ABP15808" s="60"/>
      <c r="ABQ15808" s="60"/>
      <c r="ABR15808" s="60">
        <v>8.3614994998836595E-2</v>
      </c>
      <c r="ABS15808" s="60"/>
      <c r="ABT15808" s="60"/>
      <c r="ABU15808" s="60"/>
      <c r="ABV15808" s="60"/>
      <c r="ABW15808" s="60"/>
      <c r="ABX15808" s="60"/>
    </row>
    <row r="15809" spans="727:752" x14ac:dyDescent="0.25">
      <c r="AAY15809" s="60"/>
      <c r="AAZ15809" s="60"/>
      <c r="ABA15809" s="60"/>
      <c r="ABB15809" s="60"/>
      <c r="ABC15809" s="60"/>
      <c r="ABD15809" s="60"/>
      <c r="ABE15809" s="60"/>
      <c r="ABF15809" s="60"/>
      <c r="ABG15809" s="60"/>
      <c r="ABH15809" s="60"/>
      <c r="ABI15809" s="60"/>
      <c r="ABJ15809" s="60"/>
      <c r="ABK15809" s="60"/>
      <c r="ABL15809" s="60"/>
      <c r="ABM15809" s="60"/>
      <c r="ABN15809" s="60"/>
      <c r="ABO15809" s="60"/>
      <c r="ABP15809" s="60"/>
      <c r="ABQ15809" s="60"/>
      <c r="ABR15809" s="60">
        <v>8.3614994998836595E-2</v>
      </c>
      <c r="ABS15809" s="60"/>
      <c r="ABT15809" s="60"/>
      <c r="ABU15809" s="60"/>
      <c r="ABV15809" s="60"/>
      <c r="ABW15809" s="60"/>
      <c r="ABX15809" s="60"/>
    </row>
    <row r="15810" spans="727:752" x14ac:dyDescent="0.25">
      <c r="AAY15810" s="60"/>
      <c r="AAZ15810" s="60"/>
      <c r="ABA15810" s="60"/>
      <c r="ABB15810" s="60"/>
      <c r="ABC15810" s="60"/>
      <c r="ABD15810" s="60"/>
      <c r="ABE15810" s="60"/>
      <c r="ABF15810" s="60"/>
      <c r="ABG15810" s="60"/>
      <c r="ABH15810" s="60"/>
      <c r="ABI15810" s="60"/>
      <c r="ABJ15810" s="60"/>
      <c r="ABK15810" s="60"/>
      <c r="ABL15810" s="60"/>
      <c r="ABM15810" s="60"/>
      <c r="ABN15810" s="60"/>
      <c r="ABO15810" s="60"/>
      <c r="ABP15810" s="60"/>
      <c r="ABQ15810" s="60"/>
      <c r="ABR15810" s="60">
        <v>8.3614994998836595E-2</v>
      </c>
      <c r="ABS15810" s="60"/>
      <c r="ABT15810" s="60"/>
      <c r="ABU15810" s="60"/>
      <c r="ABV15810" s="60"/>
      <c r="ABW15810" s="60"/>
      <c r="ABX15810" s="60"/>
    </row>
    <row r="15811" spans="727:752" x14ac:dyDescent="0.25">
      <c r="AAY15811" s="60"/>
      <c r="AAZ15811" s="60"/>
      <c r="ABA15811" s="60"/>
      <c r="ABB15811" s="60"/>
      <c r="ABC15811" s="60"/>
      <c r="ABD15811" s="60"/>
      <c r="ABE15811" s="60"/>
      <c r="ABF15811" s="60"/>
      <c r="ABG15811" s="60"/>
      <c r="ABH15811" s="60"/>
      <c r="ABI15811" s="60"/>
      <c r="ABJ15811" s="60"/>
      <c r="ABK15811" s="60"/>
      <c r="ABL15811" s="60"/>
      <c r="ABM15811" s="60"/>
      <c r="ABN15811" s="60"/>
      <c r="ABO15811" s="60"/>
      <c r="ABP15811" s="60"/>
      <c r="ABQ15811" s="60"/>
      <c r="ABR15811" s="60">
        <v>8.3614994998836595E-2</v>
      </c>
      <c r="ABS15811" s="60"/>
      <c r="ABT15811" s="60"/>
      <c r="ABU15811" s="60"/>
      <c r="ABV15811" s="60"/>
      <c r="ABW15811" s="60"/>
      <c r="ABX15811" s="60"/>
    </row>
    <row r="15812" spans="727:752" x14ac:dyDescent="0.25">
      <c r="AAY15812" s="60"/>
      <c r="AAZ15812" s="60"/>
      <c r="ABA15812" s="60"/>
      <c r="ABB15812" s="60"/>
      <c r="ABC15812" s="60"/>
      <c r="ABD15812" s="60"/>
      <c r="ABE15812" s="60"/>
      <c r="ABF15812" s="60"/>
      <c r="ABG15812" s="60"/>
      <c r="ABH15812" s="60"/>
      <c r="ABI15812" s="60"/>
      <c r="ABJ15812" s="60"/>
      <c r="ABK15812" s="60"/>
      <c r="ABL15812" s="60"/>
      <c r="ABM15812" s="60"/>
      <c r="ABN15812" s="60"/>
      <c r="ABO15812" s="60"/>
      <c r="ABP15812" s="60"/>
      <c r="ABQ15812" s="60"/>
      <c r="ABR15812" s="60">
        <v>8.3614994998836595E-2</v>
      </c>
      <c r="ABS15812" s="60"/>
      <c r="ABT15812" s="60"/>
      <c r="ABU15812" s="60"/>
      <c r="ABV15812" s="60"/>
      <c r="ABW15812" s="60"/>
      <c r="ABX15812" s="60"/>
    </row>
    <row r="15813" spans="727:752" x14ac:dyDescent="0.25">
      <c r="AAY15813" s="60"/>
      <c r="AAZ15813" s="60"/>
      <c r="ABA15813" s="60"/>
      <c r="ABB15813" s="60"/>
      <c r="ABC15813" s="60"/>
      <c r="ABD15813" s="60"/>
      <c r="ABE15813" s="60"/>
      <c r="ABF15813" s="60"/>
      <c r="ABG15813" s="60"/>
      <c r="ABH15813" s="60"/>
      <c r="ABI15813" s="60"/>
      <c r="ABJ15813" s="60"/>
      <c r="ABK15813" s="60"/>
      <c r="ABL15813" s="60"/>
      <c r="ABM15813" s="60"/>
      <c r="ABN15813" s="60"/>
      <c r="ABO15813" s="60"/>
      <c r="ABP15813" s="60"/>
      <c r="ABQ15813" s="60"/>
      <c r="ABR15813" s="60">
        <v>8.3614994998836595E-2</v>
      </c>
      <c r="ABS15813" s="60"/>
      <c r="ABT15813" s="60"/>
      <c r="ABU15813" s="60"/>
      <c r="ABV15813" s="60"/>
      <c r="ABW15813" s="60"/>
      <c r="ABX15813" s="60"/>
    </row>
    <row r="15814" spans="727:752" x14ac:dyDescent="0.25">
      <c r="AAY15814" s="60"/>
      <c r="AAZ15814" s="60"/>
      <c r="ABA15814" s="60"/>
      <c r="ABB15814" s="60"/>
      <c r="ABC15814" s="60"/>
      <c r="ABD15814" s="60"/>
      <c r="ABE15814" s="60"/>
      <c r="ABF15814" s="60"/>
      <c r="ABG15814" s="60"/>
      <c r="ABH15814" s="60"/>
      <c r="ABI15814" s="60"/>
      <c r="ABJ15814" s="60"/>
      <c r="ABK15814" s="60"/>
      <c r="ABL15814" s="60"/>
      <c r="ABM15814" s="60"/>
      <c r="ABN15814" s="60"/>
      <c r="ABO15814" s="60"/>
      <c r="ABP15814" s="60"/>
      <c r="ABQ15814" s="60"/>
      <c r="ABR15814" s="60">
        <v>8.3614994998836595E-2</v>
      </c>
      <c r="ABS15814" s="60"/>
      <c r="ABT15814" s="60"/>
      <c r="ABU15814" s="60"/>
      <c r="ABV15814" s="60"/>
      <c r="ABW15814" s="60"/>
      <c r="ABX15814" s="60"/>
    </row>
    <row r="15815" spans="727:752" x14ac:dyDescent="0.25">
      <c r="AAY15815" s="60"/>
      <c r="AAZ15815" s="60"/>
      <c r="ABA15815" s="60"/>
      <c r="ABB15815" s="60"/>
      <c r="ABC15815" s="60"/>
      <c r="ABD15815" s="60"/>
      <c r="ABE15815" s="60"/>
      <c r="ABF15815" s="60"/>
      <c r="ABG15815" s="60"/>
      <c r="ABH15815" s="60"/>
      <c r="ABI15815" s="60"/>
      <c r="ABJ15815" s="60"/>
      <c r="ABK15815" s="60"/>
      <c r="ABL15815" s="60"/>
      <c r="ABM15815" s="60"/>
      <c r="ABN15815" s="60"/>
      <c r="ABO15815" s="60"/>
      <c r="ABP15815" s="60"/>
      <c r="ABQ15815" s="60"/>
      <c r="ABR15815" s="60">
        <v>8.3614994998836595E-2</v>
      </c>
      <c r="ABS15815" s="60"/>
      <c r="ABT15815" s="60"/>
      <c r="ABU15815" s="60"/>
      <c r="ABV15815" s="60"/>
      <c r="ABW15815" s="60"/>
      <c r="ABX15815" s="60"/>
    </row>
    <row r="15816" spans="727:752" x14ac:dyDescent="0.25">
      <c r="AAY15816" s="60"/>
      <c r="AAZ15816" s="60"/>
      <c r="ABA15816" s="60"/>
      <c r="ABB15816" s="60"/>
      <c r="ABC15816" s="60"/>
      <c r="ABD15816" s="60"/>
      <c r="ABE15816" s="60"/>
      <c r="ABF15816" s="60"/>
      <c r="ABG15816" s="60"/>
      <c r="ABH15816" s="60"/>
      <c r="ABI15816" s="60"/>
      <c r="ABJ15816" s="60"/>
      <c r="ABK15816" s="60"/>
      <c r="ABL15816" s="60"/>
      <c r="ABM15816" s="60"/>
      <c r="ABN15816" s="60"/>
      <c r="ABO15816" s="60"/>
      <c r="ABP15816" s="60"/>
      <c r="ABQ15816" s="60"/>
      <c r="ABR15816" s="60">
        <v>8.3614994998836595E-2</v>
      </c>
      <c r="ABS15816" s="60"/>
      <c r="ABT15816" s="60"/>
      <c r="ABU15816" s="60"/>
      <c r="ABV15816" s="60"/>
      <c r="ABW15816" s="60"/>
      <c r="ABX15816" s="60"/>
    </row>
    <row r="15817" spans="727:752" x14ac:dyDescent="0.25">
      <c r="AAY15817" s="60"/>
      <c r="AAZ15817" s="60"/>
      <c r="ABA15817" s="60"/>
      <c r="ABB15817" s="60"/>
      <c r="ABC15817" s="60"/>
      <c r="ABD15817" s="60"/>
      <c r="ABE15817" s="60"/>
      <c r="ABF15817" s="60"/>
      <c r="ABG15817" s="60"/>
      <c r="ABH15817" s="60"/>
      <c r="ABI15817" s="60"/>
      <c r="ABJ15817" s="60"/>
      <c r="ABK15817" s="60"/>
      <c r="ABL15817" s="60"/>
      <c r="ABM15817" s="60"/>
      <c r="ABN15817" s="60"/>
      <c r="ABO15817" s="60"/>
      <c r="ABP15817" s="60"/>
      <c r="ABQ15817" s="60"/>
      <c r="ABR15817" s="60">
        <v>8.3614994998836595E-2</v>
      </c>
      <c r="ABS15817" s="60"/>
      <c r="ABT15817" s="60"/>
      <c r="ABU15817" s="60"/>
      <c r="ABV15817" s="60"/>
      <c r="ABW15817" s="60"/>
      <c r="ABX15817" s="60"/>
    </row>
    <row r="15818" spans="727:752" x14ac:dyDescent="0.25">
      <c r="AAY15818" s="60"/>
      <c r="AAZ15818" s="60"/>
      <c r="ABA15818" s="60"/>
      <c r="ABB15818" s="60"/>
      <c r="ABC15818" s="60"/>
      <c r="ABD15818" s="60"/>
      <c r="ABE15818" s="60"/>
      <c r="ABF15818" s="60"/>
      <c r="ABG15818" s="60"/>
      <c r="ABH15818" s="60"/>
      <c r="ABI15818" s="60"/>
      <c r="ABJ15818" s="60"/>
      <c r="ABK15818" s="60"/>
      <c r="ABL15818" s="60"/>
      <c r="ABM15818" s="60"/>
      <c r="ABN15818" s="60"/>
      <c r="ABO15818" s="60"/>
      <c r="ABP15818" s="60"/>
      <c r="ABQ15818" s="60"/>
      <c r="ABR15818" s="60">
        <v>8.3614994998836595E-2</v>
      </c>
      <c r="ABS15818" s="60"/>
      <c r="ABT15818" s="60"/>
      <c r="ABU15818" s="60"/>
      <c r="ABV15818" s="60"/>
      <c r="ABW15818" s="60"/>
      <c r="ABX15818" s="60"/>
    </row>
    <row r="15819" spans="727:752" x14ac:dyDescent="0.25">
      <c r="AAY15819" s="60"/>
      <c r="AAZ15819" s="60"/>
      <c r="ABA15819" s="60"/>
      <c r="ABB15819" s="60"/>
      <c r="ABC15819" s="60"/>
      <c r="ABD15819" s="60"/>
      <c r="ABE15819" s="60"/>
      <c r="ABF15819" s="60"/>
      <c r="ABG15819" s="60"/>
      <c r="ABH15819" s="60"/>
      <c r="ABI15819" s="60"/>
      <c r="ABJ15819" s="60"/>
      <c r="ABK15819" s="60"/>
      <c r="ABL15819" s="60"/>
      <c r="ABM15819" s="60"/>
      <c r="ABN15819" s="60"/>
      <c r="ABO15819" s="60"/>
      <c r="ABP15819" s="60"/>
      <c r="ABQ15819" s="60"/>
      <c r="ABR15819" s="60">
        <v>8.3614994998836595E-2</v>
      </c>
      <c r="ABS15819" s="60"/>
      <c r="ABT15819" s="60"/>
      <c r="ABU15819" s="60"/>
      <c r="ABV15819" s="60"/>
      <c r="ABW15819" s="60"/>
      <c r="ABX15819" s="60"/>
    </row>
    <row r="15820" spans="727:752" x14ac:dyDescent="0.25">
      <c r="AAY15820" s="60"/>
      <c r="AAZ15820" s="60"/>
      <c r="ABA15820" s="60"/>
      <c r="ABB15820" s="60"/>
      <c r="ABC15820" s="60"/>
      <c r="ABD15820" s="60"/>
      <c r="ABE15820" s="60"/>
      <c r="ABF15820" s="60"/>
      <c r="ABG15820" s="60"/>
      <c r="ABH15820" s="60"/>
      <c r="ABI15820" s="60"/>
      <c r="ABJ15820" s="60"/>
      <c r="ABK15820" s="60"/>
      <c r="ABL15820" s="60"/>
      <c r="ABM15820" s="60"/>
      <c r="ABN15820" s="60"/>
      <c r="ABO15820" s="60"/>
      <c r="ABP15820" s="60"/>
      <c r="ABQ15820" s="60"/>
      <c r="ABR15820" s="60">
        <v>8.3614994998836595E-2</v>
      </c>
      <c r="ABS15820" s="60"/>
      <c r="ABT15820" s="60"/>
      <c r="ABU15820" s="60"/>
      <c r="ABV15820" s="60"/>
      <c r="ABW15820" s="60"/>
      <c r="ABX15820" s="60"/>
    </row>
    <row r="15821" spans="727:752" x14ac:dyDescent="0.25">
      <c r="AAY15821" s="60"/>
      <c r="AAZ15821" s="60"/>
      <c r="ABA15821" s="60"/>
      <c r="ABB15821" s="60"/>
      <c r="ABC15821" s="60"/>
      <c r="ABD15821" s="60"/>
      <c r="ABE15821" s="60"/>
      <c r="ABF15821" s="60"/>
      <c r="ABG15821" s="60"/>
      <c r="ABH15821" s="60"/>
      <c r="ABI15821" s="60"/>
      <c r="ABJ15821" s="60"/>
      <c r="ABK15821" s="60"/>
      <c r="ABL15821" s="60"/>
      <c r="ABM15821" s="60"/>
      <c r="ABN15821" s="60"/>
      <c r="ABO15821" s="60"/>
      <c r="ABP15821" s="60"/>
      <c r="ABQ15821" s="60"/>
      <c r="ABR15821" s="60">
        <v>8.3614994998836595E-2</v>
      </c>
      <c r="ABS15821" s="60"/>
      <c r="ABT15821" s="60"/>
      <c r="ABU15821" s="60"/>
      <c r="ABV15821" s="60"/>
      <c r="ABW15821" s="60"/>
      <c r="ABX15821" s="60"/>
    </row>
    <row r="15822" spans="727:752" x14ac:dyDescent="0.25">
      <c r="AAY15822" s="60"/>
      <c r="AAZ15822" s="60"/>
      <c r="ABA15822" s="60"/>
      <c r="ABB15822" s="60"/>
      <c r="ABC15822" s="60"/>
      <c r="ABD15822" s="60"/>
      <c r="ABE15822" s="60"/>
      <c r="ABF15822" s="60"/>
      <c r="ABG15822" s="60"/>
      <c r="ABH15822" s="60"/>
      <c r="ABI15822" s="60"/>
      <c r="ABJ15822" s="60"/>
      <c r="ABK15822" s="60"/>
      <c r="ABL15822" s="60"/>
      <c r="ABM15822" s="60"/>
      <c r="ABN15822" s="60"/>
      <c r="ABO15822" s="60"/>
      <c r="ABP15822" s="60"/>
      <c r="ABQ15822" s="60"/>
      <c r="ABR15822" s="60">
        <v>8.3614994998836595E-2</v>
      </c>
      <c r="ABS15822" s="60"/>
      <c r="ABT15822" s="60"/>
      <c r="ABU15822" s="60"/>
      <c r="ABV15822" s="60"/>
      <c r="ABW15822" s="60"/>
      <c r="ABX15822" s="60"/>
    </row>
    <row r="15823" spans="727:752" x14ac:dyDescent="0.25">
      <c r="AAY15823" s="60"/>
      <c r="AAZ15823" s="60"/>
      <c r="ABA15823" s="60"/>
      <c r="ABB15823" s="60"/>
      <c r="ABC15823" s="60"/>
      <c r="ABD15823" s="60"/>
      <c r="ABE15823" s="60"/>
      <c r="ABF15823" s="60"/>
      <c r="ABG15823" s="60"/>
      <c r="ABH15823" s="60"/>
      <c r="ABI15823" s="60"/>
      <c r="ABJ15823" s="60"/>
      <c r="ABK15823" s="60"/>
      <c r="ABL15823" s="60"/>
      <c r="ABM15823" s="60"/>
      <c r="ABN15823" s="60"/>
      <c r="ABO15823" s="60"/>
      <c r="ABP15823" s="60"/>
      <c r="ABQ15823" s="60"/>
      <c r="ABR15823" s="60">
        <v>8.3614994998836595E-2</v>
      </c>
      <c r="ABS15823" s="60"/>
      <c r="ABT15823" s="60"/>
      <c r="ABU15823" s="60"/>
      <c r="ABV15823" s="60"/>
      <c r="ABW15823" s="60"/>
      <c r="ABX15823" s="60"/>
    </row>
    <row r="15824" spans="727:752" x14ac:dyDescent="0.25">
      <c r="AAY15824" s="60"/>
      <c r="AAZ15824" s="60"/>
      <c r="ABA15824" s="60"/>
      <c r="ABB15824" s="60"/>
      <c r="ABC15824" s="60"/>
      <c r="ABD15824" s="60"/>
      <c r="ABE15824" s="60"/>
      <c r="ABF15824" s="60"/>
      <c r="ABG15824" s="60"/>
      <c r="ABH15824" s="60"/>
      <c r="ABI15824" s="60"/>
      <c r="ABJ15824" s="60"/>
      <c r="ABK15824" s="60"/>
      <c r="ABL15824" s="60"/>
      <c r="ABM15824" s="60"/>
      <c r="ABN15824" s="60"/>
      <c r="ABO15824" s="60"/>
      <c r="ABP15824" s="60"/>
      <c r="ABQ15824" s="60"/>
      <c r="ABR15824" s="60">
        <v>8.3614994998836595E-2</v>
      </c>
      <c r="ABS15824" s="60"/>
      <c r="ABT15824" s="60"/>
      <c r="ABU15824" s="60"/>
      <c r="ABV15824" s="60"/>
      <c r="ABW15824" s="60"/>
      <c r="ABX15824" s="60"/>
    </row>
    <row r="15825" spans="727:752" x14ac:dyDescent="0.25">
      <c r="AAY15825" s="60"/>
      <c r="AAZ15825" s="60"/>
      <c r="ABA15825" s="60"/>
      <c r="ABB15825" s="60"/>
      <c r="ABC15825" s="60"/>
      <c r="ABD15825" s="60"/>
      <c r="ABE15825" s="60"/>
      <c r="ABF15825" s="60"/>
      <c r="ABG15825" s="60"/>
      <c r="ABH15825" s="60"/>
      <c r="ABI15825" s="60"/>
      <c r="ABJ15825" s="60"/>
      <c r="ABK15825" s="60"/>
      <c r="ABL15825" s="60"/>
      <c r="ABM15825" s="60"/>
      <c r="ABN15825" s="60"/>
      <c r="ABO15825" s="60"/>
      <c r="ABP15825" s="60"/>
      <c r="ABQ15825" s="60"/>
      <c r="ABR15825" s="60">
        <v>8.3614994998836595E-2</v>
      </c>
      <c r="ABS15825" s="60"/>
      <c r="ABT15825" s="60"/>
      <c r="ABU15825" s="60"/>
      <c r="ABV15825" s="60"/>
      <c r="ABW15825" s="60"/>
      <c r="ABX15825" s="60"/>
    </row>
    <row r="15826" spans="727:752" x14ac:dyDescent="0.25">
      <c r="AAY15826" s="60"/>
      <c r="AAZ15826" s="60"/>
      <c r="ABA15826" s="60"/>
      <c r="ABB15826" s="60"/>
      <c r="ABC15826" s="60"/>
      <c r="ABD15826" s="60"/>
      <c r="ABE15826" s="60"/>
      <c r="ABF15826" s="60"/>
      <c r="ABG15826" s="60"/>
      <c r="ABH15826" s="60"/>
      <c r="ABI15826" s="60"/>
      <c r="ABJ15826" s="60"/>
      <c r="ABK15826" s="60"/>
      <c r="ABL15826" s="60"/>
      <c r="ABM15826" s="60"/>
      <c r="ABN15826" s="60"/>
      <c r="ABO15826" s="60"/>
      <c r="ABP15826" s="60"/>
      <c r="ABQ15826" s="60"/>
      <c r="ABR15826" s="60">
        <v>8.3614994998836595E-2</v>
      </c>
      <c r="ABS15826" s="60"/>
      <c r="ABT15826" s="60"/>
      <c r="ABU15826" s="60"/>
      <c r="ABV15826" s="60"/>
      <c r="ABW15826" s="60"/>
      <c r="ABX15826" s="60"/>
    </row>
    <row r="15827" spans="727:752" x14ac:dyDescent="0.25">
      <c r="AAY15827" s="60"/>
      <c r="AAZ15827" s="60"/>
      <c r="ABA15827" s="60"/>
      <c r="ABB15827" s="60"/>
      <c r="ABC15827" s="60"/>
      <c r="ABD15827" s="60"/>
      <c r="ABE15827" s="60"/>
      <c r="ABF15827" s="60"/>
      <c r="ABG15827" s="60"/>
      <c r="ABH15827" s="60"/>
      <c r="ABI15827" s="60"/>
      <c r="ABJ15827" s="60"/>
      <c r="ABK15827" s="60"/>
      <c r="ABL15827" s="60"/>
      <c r="ABM15827" s="60"/>
      <c r="ABN15827" s="60"/>
      <c r="ABO15827" s="60"/>
      <c r="ABP15827" s="60"/>
      <c r="ABQ15827" s="60"/>
      <c r="ABR15827" s="60">
        <v>8.3614994998836595E-2</v>
      </c>
      <c r="ABS15827" s="60"/>
      <c r="ABT15827" s="60"/>
      <c r="ABU15827" s="60"/>
      <c r="ABV15827" s="60"/>
      <c r="ABW15827" s="60"/>
      <c r="ABX15827" s="60"/>
    </row>
    <row r="15828" spans="727:752" x14ac:dyDescent="0.25">
      <c r="AAY15828" s="60"/>
      <c r="AAZ15828" s="60"/>
      <c r="ABA15828" s="60"/>
      <c r="ABB15828" s="60"/>
      <c r="ABC15828" s="60"/>
      <c r="ABD15828" s="60"/>
      <c r="ABE15828" s="60"/>
      <c r="ABF15828" s="60"/>
      <c r="ABG15828" s="60"/>
      <c r="ABH15828" s="60"/>
      <c r="ABI15828" s="60"/>
      <c r="ABJ15828" s="60"/>
      <c r="ABK15828" s="60"/>
      <c r="ABL15828" s="60"/>
      <c r="ABM15828" s="60"/>
      <c r="ABN15828" s="60"/>
      <c r="ABO15828" s="60"/>
      <c r="ABP15828" s="60"/>
      <c r="ABQ15828" s="60"/>
      <c r="ABR15828" s="60">
        <v>8.3614994998836595E-2</v>
      </c>
      <c r="ABS15828" s="60"/>
      <c r="ABT15828" s="60"/>
      <c r="ABU15828" s="60"/>
      <c r="ABV15828" s="60"/>
      <c r="ABW15828" s="60"/>
      <c r="ABX15828" s="60"/>
    </row>
    <row r="15829" spans="727:752" x14ac:dyDescent="0.25">
      <c r="AAY15829" s="60"/>
      <c r="AAZ15829" s="60"/>
      <c r="ABA15829" s="60"/>
      <c r="ABB15829" s="60"/>
      <c r="ABC15829" s="60"/>
      <c r="ABD15829" s="60"/>
      <c r="ABE15829" s="60"/>
      <c r="ABF15829" s="60"/>
      <c r="ABG15829" s="60"/>
      <c r="ABH15829" s="60"/>
      <c r="ABI15829" s="60"/>
      <c r="ABJ15829" s="60"/>
      <c r="ABK15829" s="60"/>
      <c r="ABL15829" s="60"/>
      <c r="ABM15829" s="60"/>
      <c r="ABN15829" s="60"/>
      <c r="ABO15829" s="60"/>
      <c r="ABP15829" s="60"/>
      <c r="ABQ15829" s="60"/>
      <c r="ABR15829" s="60">
        <v>8.3614994998836595E-2</v>
      </c>
      <c r="ABS15829" s="60"/>
      <c r="ABT15829" s="60"/>
      <c r="ABU15829" s="60"/>
      <c r="ABV15829" s="60"/>
      <c r="ABW15829" s="60"/>
      <c r="ABX15829" s="60"/>
    </row>
    <row r="15830" spans="727:752" x14ac:dyDescent="0.25">
      <c r="AAY15830" s="60"/>
      <c r="AAZ15830" s="60"/>
      <c r="ABA15830" s="60"/>
      <c r="ABB15830" s="60"/>
      <c r="ABC15830" s="60"/>
      <c r="ABD15830" s="60"/>
      <c r="ABE15830" s="60"/>
      <c r="ABF15830" s="60"/>
      <c r="ABG15830" s="60"/>
      <c r="ABH15830" s="60"/>
      <c r="ABI15830" s="60"/>
      <c r="ABJ15830" s="60"/>
      <c r="ABK15830" s="60"/>
      <c r="ABL15830" s="60"/>
      <c r="ABM15830" s="60"/>
      <c r="ABN15830" s="60"/>
      <c r="ABO15830" s="60"/>
      <c r="ABP15830" s="60"/>
      <c r="ABQ15830" s="60"/>
      <c r="ABR15830" s="60">
        <v>8.3614994998836595E-2</v>
      </c>
      <c r="ABS15830" s="60"/>
      <c r="ABT15830" s="60"/>
      <c r="ABU15830" s="60"/>
      <c r="ABV15830" s="60"/>
      <c r="ABW15830" s="60"/>
      <c r="ABX15830" s="60"/>
    </row>
    <row r="15831" spans="727:752" x14ac:dyDescent="0.25">
      <c r="AAY15831" s="60"/>
      <c r="AAZ15831" s="60"/>
      <c r="ABA15831" s="60"/>
      <c r="ABB15831" s="60"/>
      <c r="ABC15831" s="60"/>
      <c r="ABD15831" s="60"/>
      <c r="ABE15831" s="60"/>
      <c r="ABF15831" s="60"/>
      <c r="ABG15831" s="60"/>
      <c r="ABH15831" s="60"/>
      <c r="ABI15831" s="60"/>
      <c r="ABJ15831" s="60"/>
      <c r="ABK15831" s="60"/>
      <c r="ABL15831" s="60"/>
      <c r="ABM15831" s="60"/>
      <c r="ABN15831" s="60"/>
      <c r="ABO15831" s="60"/>
      <c r="ABP15831" s="60"/>
      <c r="ABQ15831" s="60"/>
      <c r="ABR15831" s="60">
        <v>8.3614994998836595E-2</v>
      </c>
      <c r="ABS15831" s="60"/>
      <c r="ABT15831" s="60"/>
      <c r="ABU15831" s="60"/>
      <c r="ABV15831" s="60"/>
      <c r="ABW15831" s="60"/>
      <c r="ABX15831" s="60"/>
    </row>
    <row r="15832" spans="727:752" x14ac:dyDescent="0.25">
      <c r="AAY15832" s="60"/>
      <c r="AAZ15832" s="60"/>
      <c r="ABA15832" s="60"/>
      <c r="ABB15832" s="60"/>
      <c r="ABC15832" s="60"/>
      <c r="ABD15832" s="60"/>
      <c r="ABE15832" s="60"/>
      <c r="ABF15832" s="60"/>
      <c r="ABG15832" s="60"/>
      <c r="ABH15832" s="60"/>
      <c r="ABI15832" s="60"/>
      <c r="ABJ15832" s="60"/>
      <c r="ABK15832" s="60"/>
      <c r="ABL15832" s="60"/>
      <c r="ABM15832" s="60"/>
      <c r="ABN15832" s="60"/>
      <c r="ABO15832" s="60"/>
      <c r="ABP15832" s="60"/>
      <c r="ABQ15832" s="60"/>
      <c r="ABR15832" s="60">
        <v>8.3614994998836595E-2</v>
      </c>
      <c r="ABS15832" s="60"/>
      <c r="ABT15832" s="60"/>
      <c r="ABU15832" s="60"/>
      <c r="ABV15832" s="60"/>
      <c r="ABW15832" s="60"/>
      <c r="ABX15832" s="60"/>
    </row>
    <row r="15833" spans="727:752" x14ac:dyDescent="0.25">
      <c r="AAY15833" s="60"/>
      <c r="AAZ15833" s="60"/>
      <c r="ABA15833" s="60"/>
      <c r="ABB15833" s="60"/>
      <c r="ABC15833" s="60"/>
      <c r="ABD15833" s="60"/>
      <c r="ABE15833" s="60"/>
      <c r="ABF15833" s="60"/>
      <c r="ABG15833" s="60"/>
      <c r="ABH15833" s="60"/>
      <c r="ABI15833" s="60"/>
      <c r="ABJ15833" s="60"/>
      <c r="ABK15833" s="60"/>
      <c r="ABL15833" s="60"/>
      <c r="ABM15833" s="60"/>
      <c r="ABN15833" s="60"/>
      <c r="ABO15833" s="60"/>
      <c r="ABP15833" s="60"/>
      <c r="ABQ15833" s="60"/>
      <c r="ABR15833" s="60">
        <v>8.3614994998836595E-2</v>
      </c>
      <c r="ABS15833" s="60"/>
      <c r="ABT15833" s="60"/>
      <c r="ABU15833" s="60"/>
      <c r="ABV15833" s="60"/>
      <c r="ABW15833" s="60"/>
      <c r="ABX15833" s="60"/>
    </row>
    <row r="15834" spans="727:752" x14ac:dyDescent="0.25">
      <c r="AAY15834" s="60"/>
      <c r="AAZ15834" s="60"/>
      <c r="ABA15834" s="60"/>
      <c r="ABB15834" s="60"/>
      <c r="ABC15834" s="60"/>
      <c r="ABD15834" s="60"/>
      <c r="ABE15834" s="60"/>
      <c r="ABF15834" s="60"/>
      <c r="ABG15834" s="60"/>
      <c r="ABH15834" s="60"/>
      <c r="ABI15834" s="60"/>
      <c r="ABJ15834" s="60"/>
      <c r="ABK15834" s="60"/>
      <c r="ABL15834" s="60"/>
      <c r="ABM15834" s="60"/>
      <c r="ABN15834" s="60"/>
      <c r="ABO15834" s="60"/>
      <c r="ABP15834" s="60"/>
      <c r="ABQ15834" s="60"/>
      <c r="ABR15834" s="60">
        <v>8.3614994998836595E-2</v>
      </c>
      <c r="ABS15834" s="60"/>
      <c r="ABT15834" s="60"/>
      <c r="ABU15834" s="60"/>
      <c r="ABV15834" s="60"/>
      <c r="ABW15834" s="60"/>
      <c r="ABX15834" s="60"/>
    </row>
    <row r="15835" spans="727:752" x14ac:dyDescent="0.25">
      <c r="AAY15835" s="60"/>
      <c r="AAZ15835" s="60"/>
      <c r="ABA15835" s="60"/>
      <c r="ABB15835" s="60"/>
      <c r="ABC15835" s="60"/>
      <c r="ABD15835" s="60"/>
      <c r="ABE15835" s="60"/>
      <c r="ABF15835" s="60"/>
      <c r="ABG15835" s="60"/>
      <c r="ABH15835" s="60"/>
      <c r="ABI15835" s="60"/>
      <c r="ABJ15835" s="60"/>
      <c r="ABK15835" s="60"/>
      <c r="ABL15835" s="60"/>
      <c r="ABM15835" s="60"/>
      <c r="ABN15835" s="60"/>
      <c r="ABO15835" s="60"/>
      <c r="ABP15835" s="60"/>
      <c r="ABQ15835" s="60"/>
      <c r="ABR15835" s="60">
        <v>8.3614994998836595E-2</v>
      </c>
      <c r="ABS15835" s="60"/>
      <c r="ABT15835" s="60"/>
      <c r="ABU15835" s="60"/>
      <c r="ABV15835" s="60"/>
      <c r="ABW15835" s="60"/>
      <c r="ABX15835" s="60"/>
    </row>
    <row r="15836" spans="727:752" x14ac:dyDescent="0.25">
      <c r="AAY15836" s="60"/>
      <c r="AAZ15836" s="60"/>
      <c r="ABA15836" s="60"/>
      <c r="ABB15836" s="60"/>
      <c r="ABC15836" s="60"/>
      <c r="ABD15836" s="60"/>
      <c r="ABE15836" s="60"/>
      <c r="ABF15836" s="60"/>
      <c r="ABG15836" s="60"/>
      <c r="ABH15836" s="60"/>
      <c r="ABI15836" s="60"/>
      <c r="ABJ15836" s="60"/>
      <c r="ABK15836" s="60"/>
      <c r="ABL15836" s="60"/>
      <c r="ABM15836" s="60"/>
      <c r="ABN15836" s="60"/>
      <c r="ABO15836" s="60"/>
      <c r="ABP15836" s="60"/>
      <c r="ABQ15836" s="60"/>
      <c r="ABR15836" s="60">
        <v>8.3614994998836595E-2</v>
      </c>
      <c r="ABS15836" s="60"/>
      <c r="ABT15836" s="60"/>
      <c r="ABU15836" s="60"/>
      <c r="ABV15836" s="60"/>
      <c r="ABW15836" s="60"/>
      <c r="ABX15836" s="60"/>
    </row>
    <row r="15837" spans="727:752" x14ac:dyDescent="0.25">
      <c r="AAY15837" s="60"/>
      <c r="AAZ15837" s="60"/>
      <c r="ABA15837" s="60"/>
      <c r="ABB15837" s="60"/>
      <c r="ABC15837" s="60"/>
      <c r="ABD15837" s="60"/>
      <c r="ABE15837" s="60"/>
      <c r="ABF15837" s="60"/>
      <c r="ABG15837" s="60"/>
      <c r="ABH15837" s="60"/>
      <c r="ABI15837" s="60"/>
      <c r="ABJ15837" s="60"/>
      <c r="ABK15837" s="60"/>
      <c r="ABL15837" s="60"/>
      <c r="ABM15837" s="60"/>
      <c r="ABN15837" s="60"/>
      <c r="ABO15837" s="60"/>
      <c r="ABP15837" s="60"/>
      <c r="ABQ15837" s="60"/>
      <c r="ABR15837" s="60">
        <v>8.3614994998836595E-2</v>
      </c>
      <c r="ABS15837" s="60"/>
      <c r="ABT15837" s="60"/>
      <c r="ABU15837" s="60"/>
      <c r="ABV15837" s="60"/>
      <c r="ABW15837" s="60"/>
      <c r="ABX15837" s="60"/>
    </row>
    <row r="15838" spans="727:752" x14ac:dyDescent="0.25">
      <c r="AAY15838" s="60"/>
      <c r="AAZ15838" s="60"/>
      <c r="ABA15838" s="60"/>
      <c r="ABB15838" s="60"/>
      <c r="ABC15838" s="60"/>
      <c r="ABD15838" s="60"/>
      <c r="ABE15838" s="60"/>
      <c r="ABF15838" s="60"/>
      <c r="ABG15838" s="60"/>
      <c r="ABH15838" s="60"/>
      <c r="ABI15838" s="60"/>
      <c r="ABJ15838" s="60"/>
      <c r="ABK15838" s="60"/>
      <c r="ABL15838" s="60"/>
      <c r="ABM15838" s="60"/>
      <c r="ABN15838" s="60"/>
      <c r="ABO15838" s="60"/>
      <c r="ABP15838" s="60"/>
      <c r="ABQ15838" s="60"/>
      <c r="ABR15838" s="60">
        <v>8.3614994998836595E-2</v>
      </c>
      <c r="ABS15838" s="60"/>
      <c r="ABT15838" s="60"/>
      <c r="ABU15838" s="60"/>
      <c r="ABV15838" s="60"/>
      <c r="ABW15838" s="60"/>
      <c r="ABX15838" s="60"/>
    </row>
    <row r="15839" spans="727:752" x14ac:dyDescent="0.25">
      <c r="AAY15839" s="60"/>
      <c r="AAZ15839" s="60"/>
      <c r="ABA15839" s="60"/>
      <c r="ABB15839" s="60"/>
      <c r="ABC15839" s="60"/>
      <c r="ABD15839" s="60"/>
      <c r="ABE15839" s="60"/>
      <c r="ABF15839" s="60"/>
      <c r="ABG15839" s="60"/>
      <c r="ABH15839" s="60"/>
      <c r="ABI15839" s="60"/>
      <c r="ABJ15839" s="60"/>
      <c r="ABK15839" s="60"/>
      <c r="ABL15839" s="60"/>
      <c r="ABM15839" s="60"/>
      <c r="ABN15839" s="60"/>
      <c r="ABO15839" s="60"/>
      <c r="ABP15839" s="60"/>
      <c r="ABQ15839" s="60"/>
      <c r="ABR15839" s="60">
        <v>8.3614994998836595E-2</v>
      </c>
      <c r="ABS15839" s="60"/>
      <c r="ABT15839" s="60"/>
      <c r="ABU15839" s="60"/>
      <c r="ABV15839" s="60"/>
      <c r="ABW15839" s="60"/>
      <c r="ABX15839" s="60"/>
    </row>
    <row r="15840" spans="727:752" x14ac:dyDescent="0.25">
      <c r="AAY15840" s="60"/>
      <c r="AAZ15840" s="60"/>
      <c r="ABA15840" s="60"/>
      <c r="ABB15840" s="60"/>
      <c r="ABC15840" s="60"/>
      <c r="ABD15840" s="60"/>
      <c r="ABE15840" s="60"/>
      <c r="ABF15840" s="60"/>
      <c r="ABG15840" s="60"/>
      <c r="ABH15840" s="60"/>
      <c r="ABI15840" s="60"/>
      <c r="ABJ15840" s="60"/>
      <c r="ABK15840" s="60"/>
      <c r="ABL15840" s="60"/>
      <c r="ABM15840" s="60"/>
      <c r="ABN15840" s="60"/>
      <c r="ABO15840" s="60"/>
      <c r="ABP15840" s="60"/>
      <c r="ABQ15840" s="60"/>
      <c r="ABR15840" s="60">
        <v>8.3614994998836595E-2</v>
      </c>
      <c r="ABS15840" s="60"/>
      <c r="ABT15840" s="60"/>
      <c r="ABU15840" s="60"/>
      <c r="ABV15840" s="60"/>
      <c r="ABW15840" s="60"/>
      <c r="ABX15840" s="60"/>
    </row>
    <row r="15841" spans="727:752" x14ac:dyDescent="0.25">
      <c r="AAY15841" s="60"/>
      <c r="AAZ15841" s="60"/>
      <c r="ABA15841" s="60"/>
      <c r="ABB15841" s="60"/>
      <c r="ABC15841" s="60"/>
      <c r="ABD15841" s="60"/>
      <c r="ABE15841" s="60"/>
      <c r="ABF15841" s="60"/>
      <c r="ABG15841" s="60"/>
      <c r="ABH15841" s="60"/>
      <c r="ABI15841" s="60"/>
      <c r="ABJ15841" s="60"/>
      <c r="ABK15841" s="60"/>
      <c r="ABL15841" s="60"/>
      <c r="ABM15841" s="60"/>
      <c r="ABN15841" s="60"/>
      <c r="ABO15841" s="60"/>
      <c r="ABP15841" s="60"/>
      <c r="ABQ15841" s="60"/>
      <c r="ABR15841" s="60">
        <v>8.3614994998836595E-2</v>
      </c>
      <c r="ABS15841" s="60"/>
      <c r="ABT15841" s="60"/>
      <c r="ABU15841" s="60"/>
      <c r="ABV15841" s="60"/>
      <c r="ABW15841" s="60"/>
      <c r="ABX15841" s="60"/>
    </row>
    <row r="15842" spans="727:752" x14ac:dyDescent="0.25">
      <c r="AAY15842" s="60"/>
      <c r="AAZ15842" s="60"/>
      <c r="ABA15842" s="60"/>
      <c r="ABB15842" s="60"/>
      <c r="ABC15842" s="60"/>
      <c r="ABD15842" s="60"/>
      <c r="ABE15842" s="60"/>
      <c r="ABF15842" s="60"/>
      <c r="ABG15842" s="60"/>
      <c r="ABH15842" s="60"/>
      <c r="ABI15842" s="60"/>
      <c r="ABJ15842" s="60"/>
      <c r="ABK15842" s="60"/>
      <c r="ABL15842" s="60"/>
      <c r="ABM15842" s="60"/>
      <c r="ABN15842" s="60"/>
      <c r="ABO15842" s="60"/>
      <c r="ABP15842" s="60"/>
      <c r="ABQ15842" s="60"/>
      <c r="ABR15842" s="60">
        <v>8.3614994998836595E-2</v>
      </c>
      <c r="ABS15842" s="60"/>
      <c r="ABT15842" s="60"/>
      <c r="ABU15842" s="60"/>
      <c r="ABV15842" s="60"/>
      <c r="ABW15842" s="60"/>
      <c r="ABX15842" s="60"/>
    </row>
    <row r="15843" spans="727:752" x14ac:dyDescent="0.25">
      <c r="AAY15843" s="60"/>
      <c r="AAZ15843" s="60"/>
      <c r="ABA15843" s="60"/>
      <c r="ABB15843" s="60"/>
      <c r="ABC15843" s="60"/>
      <c r="ABD15843" s="60"/>
      <c r="ABE15843" s="60"/>
      <c r="ABF15843" s="60"/>
      <c r="ABG15843" s="60"/>
      <c r="ABH15843" s="60"/>
      <c r="ABI15843" s="60"/>
      <c r="ABJ15843" s="60"/>
      <c r="ABK15843" s="60"/>
      <c r="ABL15843" s="60"/>
      <c r="ABM15843" s="60"/>
      <c r="ABN15843" s="60"/>
      <c r="ABO15843" s="60"/>
      <c r="ABP15843" s="60"/>
      <c r="ABQ15843" s="60"/>
      <c r="ABR15843" s="60">
        <v>8.3614994998836595E-2</v>
      </c>
      <c r="ABS15843" s="60"/>
      <c r="ABT15843" s="60"/>
      <c r="ABU15843" s="60"/>
      <c r="ABV15843" s="60"/>
      <c r="ABW15843" s="60"/>
      <c r="ABX15843" s="60"/>
    </row>
    <row r="15844" spans="727:752" x14ac:dyDescent="0.25">
      <c r="AAY15844" s="60"/>
      <c r="AAZ15844" s="60"/>
      <c r="ABA15844" s="60"/>
      <c r="ABB15844" s="60"/>
      <c r="ABC15844" s="60"/>
      <c r="ABD15844" s="60"/>
      <c r="ABE15844" s="60"/>
      <c r="ABF15844" s="60"/>
      <c r="ABG15844" s="60"/>
      <c r="ABH15844" s="60"/>
      <c r="ABI15844" s="60"/>
      <c r="ABJ15844" s="60"/>
      <c r="ABK15844" s="60"/>
      <c r="ABL15844" s="60"/>
      <c r="ABM15844" s="60"/>
      <c r="ABN15844" s="60"/>
      <c r="ABO15844" s="60"/>
      <c r="ABP15844" s="60"/>
      <c r="ABQ15844" s="60"/>
      <c r="ABR15844" s="60">
        <v>8.3614994998836595E-2</v>
      </c>
      <c r="ABS15844" s="60"/>
      <c r="ABT15844" s="60"/>
      <c r="ABU15844" s="60"/>
      <c r="ABV15844" s="60"/>
      <c r="ABW15844" s="60"/>
      <c r="ABX15844" s="60"/>
    </row>
    <row r="15845" spans="727:752" x14ac:dyDescent="0.25">
      <c r="AAY15845" s="60"/>
      <c r="AAZ15845" s="60"/>
      <c r="ABA15845" s="60"/>
      <c r="ABB15845" s="60"/>
      <c r="ABC15845" s="60"/>
      <c r="ABD15845" s="60"/>
      <c r="ABE15845" s="60"/>
      <c r="ABF15845" s="60"/>
      <c r="ABG15845" s="60"/>
      <c r="ABH15845" s="60"/>
      <c r="ABI15845" s="60"/>
      <c r="ABJ15845" s="60"/>
      <c r="ABK15845" s="60"/>
      <c r="ABL15845" s="60"/>
      <c r="ABM15845" s="60"/>
      <c r="ABN15845" s="60"/>
      <c r="ABO15845" s="60"/>
      <c r="ABP15845" s="60"/>
      <c r="ABQ15845" s="60"/>
      <c r="ABR15845" s="60">
        <v>8.3614994998836595E-2</v>
      </c>
      <c r="ABS15845" s="60"/>
      <c r="ABT15845" s="60"/>
      <c r="ABU15845" s="60"/>
      <c r="ABV15845" s="60"/>
      <c r="ABW15845" s="60"/>
      <c r="ABX15845" s="60"/>
    </row>
    <row r="15846" spans="727:752" x14ac:dyDescent="0.25">
      <c r="AAY15846" s="60"/>
      <c r="AAZ15846" s="60"/>
      <c r="ABA15846" s="60"/>
      <c r="ABB15846" s="60"/>
      <c r="ABC15846" s="60"/>
      <c r="ABD15846" s="60"/>
      <c r="ABE15846" s="60"/>
      <c r="ABF15846" s="60"/>
      <c r="ABG15846" s="60"/>
      <c r="ABH15846" s="60"/>
      <c r="ABI15846" s="60"/>
      <c r="ABJ15846" s="60"/>
      <c r="ABK15846" s="60"/>
      <c r="ABL15846" s="60"/>
      <c r="ABM15846" s="60"/>
      <c r="ABN15846" s="60"/>
      <c r="ABO15846" s="60"/>
      <c r="ABP15846" s="60"/>
      <c r="ABQ15846" s="60"/>
      <c r="ABR15846" s="60">
        <v>8.3614994998836595E-2</v>
      </c>
      <c r="ABS15846" s="60"/>
      <c r="ABT15846" s="60"/>
      <c r="ABU15846" s="60"/>
      <c r="ABV15846" s="60"/>
      <c r="ABW15846" s="60"/>
      <c r="ABX15846" s="60"/>
    </row>
    <row r="15847" spans="727:752" x14ac:dyDescent="0.25">
      <c r="AAY15847" s="60"/>
      <c r="AAZ15847" s="60"/>
      <c r="ABA15847" s="60"/>
      <c r="ABB15847" s="60"/>
      <c r="ABC15847" s="60"/>
      <c r="ABD15847" s="60"/>
      <c r="ABE15847" s="60"/>
      <c r="ABF15847" s="60"/>
      <c r="ABG15847" s="60"/>
      <c r="ABH15847" s="60"/>
      <c r="ABI15847" s="60"/>
      <c r="ABJ15847" s="60"/>
      <c r="ABK15847" s="60"/>
      <c r="ABL15847" s="60"/>
      <c r="ABM15847" s="60"/>
      <c r="ABN15847" s="60"/>
      <c r="ABO15847" s="60"/>
      <c r="ABP15847" s="60"/>
      <c r="ABQ15847" s="60"/>
      <c r="ABR15847" s="60">
        <v>8.3614994998836595E-2</v>
      </c>
      <c r="ABS15847" s="60"/>
      <c r="ABT15847" s="60"/>
      <c r="ABU15847" s="60"/>
      <c r="ABV15847" s="60"/>
      <c r="ABW15847" s="60"/>
      <c r="ABX15847" s="60"/>
    </row>
    <row r="15848" spans="727:752" x14ac:dyDescent="0.25">
      <c r="AAY15848" s="60"/>
      <c r="AAZ15848" s="60"/>
      <c r="ABA15848" s="60"/>
      <c r="ABB15848" s="60"/>
      <c r="ABC15848" s="60"/>
      <c r="ABD15848" s="60"/>
      <c r="ABE15848" s="60"/>
      <c r="ABF15848" s="60"/>
      <c r="ABG15848" s="60"/>
      <c r="ABH15848" s="60"/>
      <c r="ABI15848" s="60"/>
      <c r="ABJ15848" s="60"/>
      <c r="ABK15848" s="60"/>
      <c r="ABL15848" s="60"/>
      <c r="ABM15848" s="60"/>
      <c r="ABN15848" s="60"/>
      <c r="ABO15848" s="60"/>
      <c r="ABP15848" s="60"/>
      <c r="ABQ15848" s="60"/>
      <c r="ABR15848" s="60">
        <v>8.3614994998836595E-2</v>
      </c>
      <c r="ABS15848" s="60"/>
      <c r="ABT15848" s="60"/>
      <c r="ABU15848" s="60"/>
      <c r="ABV15848" s="60"/>
      <c r="ABW15848" s="60"/>
      <c r="ABX15848" s="60"/>
    </row>
    <row r="15849" spans="727:752" x14ac:dyDescent="0.25">
      <c r="AAY15849" s="60"/>
      <c r="AAZ15849" s="60"/>
      <c r="ABA15849" s="60"/>
      <c r="ABB15849" s="60"/>
      <c r="ABC15849" s="60"/>
      <c r="ABD15849" s="60"/>
      <c r="ABE15849" s="60"/>
      <c r="ABF15849" s="60"/>
      <c r="ABG15849" s="60"/>
      <c r="ABH15849" s="60"/>
      <c r="ABI15849" s="60"/>
      <c r="ABJ15849" s="60"/>
      <c r="ABK15849" s="60"/>
      <c r="ABL15849" s="60"/>
      <c r="ABM15849" s="60"/>
      <c r="ABN15849" s="60"/>
      <c r="ABO15849" s="60"/>
      <c r="ABP15849" s="60"/>
      <c r="ABQ15849" s="60"/>
      <c r="ABR15849" s="60">
        <v>8.3614994998836595E-2</v>
      </c>
      <c r="ABS15849" s="60"/>
      <c r="ABT15849" s="60"/>
      <c r="ABU15849" s="60"/>
      <c r="ABV15849" s="60"/>
      <c r="ABW15849" s="60"/>
      <c r="ABX15849" s="60"/>
    </row>
    <row r="15850" spans="727:752" x14ac:dyDescent="0.25">
      <c r="AAY15850" s="60"/>
      <c r="AAZ15850" s="60"/>
      <c r="ABA15850" s="60"/>
      <c r="ABB15850" s="60"/>
      <c r="ABC15850" s="60"/>
      <c r="ABD15850" s="60"/>
      <c r="ABE15850" s="60"/>
      <c r="ABF15850" s="60"/>
      <c r="ABG15850" s="60"/>
      <c r="ABH15850" s="60"/>
      <c r="ABI15850" s="60"/>
      <c r="ABJ15850" s="60"/>
      <c r="ABK15850" s="60"/>
      <c r="ABL15850" s="60"/>
      <c r="ABM15850" s="60"/>
      <c r="ABN15850" s="60"/>
      <c r="ABO15850" s="60"/>
      <c r="ABP15850" s="60"/>
      <c r="ABQ15850" s="60"/>
      <c r="ABR15850" s="60">
        <v>8.3614994998836595E-2</v>
      </c>
      <c r="ABS15850" s="60"/>
      <c r="ABT15850" s="60"/>
      <c r="ABU15850" s="60"/>
      <c r="ABV15850" s="60"/>
      <c r="ABW15850" s="60"/>
      <c r="ABX15850" s="60"/>
    </row>
    <row r="15851" spans="727:752" x14ac:dyDescent="0.25">
      <c r="AAY15851" s="60"/>
      <c r="AAZ15851" s="60"/>
      <c r="ABA15851" s="60"/>
      <c r="ABB15851" s="60"/>
      <c r="ABC15851" s="60"/>
      <c r="ABD15851" s="60"/>
      <c r="ABE15851" s="60"/>
      <c r="ABF15851" s="60"/>
      <c r="ABG15851" s="60"/>
      <c r="ABH15851" s="60"/>
      <c r="ABI15851" s="60"/>
      <c r="ABJ15851" s="60"/>
      <c r="ABK15851" s="60"/>
      <c r="ABL15851" s="60"/>
      <c r="ABM15851" s="60"/>
      <c r="ABN15851" s="60"/>
      <c r="ABO15851" s="60"/>
      <c r="ABP15851" s="60"/>
      <c r="ABQ15851" s="60"/>
      <c r="ABR15851" s="60">
        <v>8.3614994998836595E-2</v>
      </c>
      <c r="ABS15851" s="60"/>
      <c r="ABT15851" s="60"/>
      <c r="ABU15851" s="60"/>
      <c r="ABV15851" s="60"/>
      <c r="ABW15851" s="60"/>
      <c r="ABX15851" s="60"/>
    </row>
    <row r="15852" spans="727:752" x14ac:dyDescent="0.25">
      <c r="AAY15852" s="60"/>
      <c r="AAZ15852" s="60"/>
      <c r="ABA15852" s="60"/>
      <c r="ABB15852" s="60"/>
      <c r="ABC15852" s="60"/>
      <c r="ABD15852" s="60"/>
      <c r="ABE15852" s="60"/>
      <c r="ABF15852" s="60"/>
      <c r="ABG15852" s="60"/>
      <c r="ABH15852" s="60"/>
      <c r="ABI15852" s="60"/>
      <c r="ABJ15852" s="60"/>
      <c r="ABK15852" s="60"/>
      <c r="ABL15852" s="60"/>
      <c r="ABM15852" s="60"/>
      <c r="ABN15852" s="60"/>
      <c r="ABO15852" s="60"/>
      <c r="ABP15852" s="60"/>
      <c r="ABQ15852" s="60"/>
      <c r="ABR15852" s="60">
        <v>8.3614994998836595E-2</v>
      </c>
      <c r="ABS15852" s="60"/>
      <c r="ABT15852" s="60"/>
      <c r="ABU15852" s="60"/>
      <c r="ABV15852" s="60"/>
      <c r="ABW15852" s="60"/>
      <c r="ABX15852" s="60"/>
    </row>
    <row r="15853" spans="727:752" x14ac:dyDescent="0.25">
      <c r="AAY15853" s="60"/>
      <c r="AAZ15853" s="60"/>
      <c r="ABA15853" s="60"/>
      <c r="ABB15853" s="60"/>
      <c r="ABC15853" s="60"/>
      <c r="ABD15853" s="60"/>
      <c r="ABE15853" s="60"/>
      <c r="ABF15853" s="60"/>
      <c r="ABG15853" s="60"/>
      <c r="ABH15853" s="60"/>
      <c r="ABI15853" s="60"/>
      <c r="ABJ15853" s="60"/>
      <c r="ABK15853" s="60"/>
      <c r="ABL15853" s="60"/>
      <c r="ABM15853" s="60"/>
      <c r="ABN15853" s="60"/>
      <c r="ABO15853" s="60"/>
      <c r="ABP15853" s="60"/>
      <c r="ABQ15853" s="60"/>
      <c r="ABR15853" s="60">
        <v>8.3614994998836595E-2</v>
      </c>
      <c r="ABS15853" s="60"/>
      <c r="ABT15853" s="60"/>
      <c r="ABU15853" s="60"/>
      <c r="ABV15853" s="60"/>
      <c r="ABW15853" s="60"/>
      <c r="ABX15853" s="60"/>
    </row>
    <row r="15854" spans="727:752" x14ac:dyDescent="0.25">
      <c r="AAY15854" s="60"/>
      <c r="AAZ15854" s="60"/>
      <c r="ABA15854" s="60"/>
      <c r="ABB15854" s="60"/>
      <c r="ABC15854" s="60"/>
      <c r="ABD15854" s="60"/>
      <c r="ABE15854" s="60"/>
      <c r="ABF15854" s="60"/>
      <c r="ABG15854" s="60"/>
      <c r="ABH15854" s="60"/>
      <c r="ABI15854" s="60"/>
      <c r="ABJ15854" s="60"/>
      <c r="ABK15854" s="60"/>
      <c r="ABL15854" s="60"/>
      <c r="ABM15854" s="60"/>
      <c r="ABN15854" s="60"/>
      <c r="ABO15854" s="60"/>
      <c r="ABP15854" s="60"/>
      <c r="ABQ15854" s="60"/>
      <c r="ABR15854" s="60">
        <v>8.3614994998836595E-2</v>
      </c>
      <c r="ABS15854" s="60"/>
      <c r="ABT15854" s="60"/>
      <c r="ABU15854" s="60"/>
      <c r="ABV15854" s="60"/>
      <c r="ABW15854" s="60"/>
      <c r="ABX15854" s="60"/>
    </row>
    <row r="15855" spans="727:752" x14ac:dyDescent="0.25">
      <c r="AAY15855" s="60"/>
      <c r="AAZ15855" s="60"/>
      <c r="ABA15855" s="60"/>
      <c r="ABB15855" s="60"/>
      <c r="ABC15855" s="60"/>
      <c r="ABD15855" s="60"/>
      <c r="ABE15855" s="60"/>
      <c r="ABF15855" s="60"/>
      <c r="ABG15855" s="60"/>
      <c r="ABH15855" s="60"/>
      <c r="ABI15855" s="60"/>
      <c r="ABJ15855" s="60"/>
      <c r="ABK15855" s="60"/>
      <c r="ABL15855" s="60"/>
      <c r="ABM15855" s="60"/>
      <c r="ABN15855" s="60"/>
      <c r="ABO15855" s="60"/>
      <c r="ABP15855" s="60"/>
      <c r="ABQ15855" s="60"/>
      <c r="ABR15855" s="60">
        <v>8.3614994998836595E-2</v>
      </c>
      <c r="ABS15855" s="60"/>
      <c r="ABT15855" s="60"/>
      <c r="ABU15855" s="60"/>
      <c r="ABV15855" s="60"/>
      <c r="ABW15855" s="60"/>
      <c r="ABX15855" s="60"/>
    </row>
    <row r="15856" spans="727:752" x14ac:dyDescent="0.25">
      <c r="AAY15856" s="60"/>
      <c r="AAZ15856" s="60"/>
      <c r="ABA15856" s="60"/>
      <c r="ABB15856" s="60"/>
      <c r="ABC15856" s="60"/>
      <c r="ABD15856" s="60"/>
      <c r="ABE15856" s="60"/>
      <c r="ABF15856" s="60"/>
      <c r="ABG15856" s="60"/>
      <c r="ABH15856" s="60"/>
      <c r="ABI15856" s="60"/>
      <c r="ABJ15856" s="60"/>
      <c r="ABK15856" s="60"/>
      <c r="ABL15856" s="60"/>
      <c r="ABM15856" s="60"/>
      <c r="ABN15856" s="60"/>
      <c r="ABO15856" s="60"/>
      <c r="ABP15856" s="60"/>
      <c r="ABQ15856" s="60"/>
      <c r="ABR15856" s="60">
        <v>8.3614994998836595E-2</v>
      </c>
      <c r="ABS15856" s="60"/>
      <c r="ABT15856" s="60"/>
      <c r="ABU15856" s="60"/>
      <c r="ABV15856" s="60"/>
      <c r="ABW15856" s="60"/>
      <c r="ABX15856" s="60"/>
    </row>
    <row r="15857" spans="727:752" x14ac:dyDescent="0.25">
      <c r="AAY15857" s="60"/>
      <c r="AAZ15857" s="60"/>
      <c r="ABA15857" s="60"/>
      <c r="ABB15857" s="60"/>
      <c r="ABC15857" s="60"/>
      <c r="ABD15857" s="60"/>
      <c r="ABE15857" s="60"/>
      <c r="ABF15857" s="60"/>
      <c r="ABG15857" s="60"/>
      <c r="ABH15857" s="60"/>
      <c r="ABI15857" s="60"/>
      <c r="ABJ15857" s="60"/>
      <c r="ABK15857" s="60"/>
      <c r="ABL15857" s="60"/>
      <c r="ABM15857" s="60"/>
      <c r="ABN15857" s="60"/>
      <c r="ABO15857" s="60"/>
      <c r="ABP15857" s="60"/>
      <c r="ABQ15857" s="60"/>
      <c r="ABR15857" s="60">
        <v>8.3614994998836595E-2</v>
      </c>
      <c r="ABS15857" s="60"/>
      <c r="ABT15857" s="60"/>
      <c r="ABU15857" s="60"/>
      <c r="ABV15857" s="60"/>
      <c r="ABW15857" s="60"/>
      <c r="ABX15857" s="60"/>
    </row>
    <row r="15858" spans="727:752" x14ac:dyDescent="0.25">
      <c r="AAY15858" s="60"/>
      <c r="AAZ15858" s="60"/>
      <c r="ABA15858" s="60"/>
      <c r="ABB15858" s="60"/>
      <c r="ABC15858" s="60"/>
      <c r="ABD15858" s="60"/>
      <c r="ABE15858" s="60"/>
      <c r="ABF15858" s="60"/>
      <c r="ABG15858" s="60"/>
      <c r="ABH15858" s="60"/>
      <c r="ABI15858" s="60"/>
      <c r="ABJ15858" s="60"/>
      <c r="ABK15858" s="60"/>
      <c r="ABL15858" s="60"/>
      <c r="ABM15858" s="60"/>
      <c r="ABN15858" s="60"/>
      <c r="ABO15858" s="60"/>
      <c r="ABP15858" s="60"/>
      <c r="ABQ15858" s="60"/>
      <c r="ABR15858" s="60">
        <v>8.3614994998836595E-2</v>
      </c>
      <c r="ABS15858" s="60"/>
      <c r="ABT15858" s="60"/>
      <c r="ABU15858" s="60"/>
      <c r="ABV15858" s="60"/>
      <c r="ABW15858" s="60"/>
      <c r="ABX15858" s="60"/>
    </row>
    <row r="15859" spans="727:752" x14ac:dyDescent="0.25">
      <c r="AAY15859" s="60"/>
      <c r="AAZ15859" s="60"/>
      <c r="ABA15859" s="60"/>
      <c r="ABB15859" s="60"/>
      <c r="ABC15859" s="60"/>
      <c r="ABD15859" s="60"/>
      <c r="ABE15859" s="60"/>
      <c r="ABF15859" s="60"/>
      <c r="ABG15859" s="60"/>
      <c r="ABH15859" s="60"/>
      <c r="ABI15859" s="60"/>
      <c r="ABJ15859" s="60"/>
      <c r="ABK15859" s="60"/>
      <c r="ABL15859" s="60"/>
      <c r="ABM15859" s="60"/>
      <c r="ABN15859" s="60"/>
      <c r="ABO15859" s="60"/>
      <c r="ABP15859" s="60"/>
      <c r="ABQ15859" s="60"/>
      <c r="ABR15859" s="60">
        <v>8.3614994998836595E-2</v>
      </c>
      <c r="ABS15859" s="60"/>
      <c r="ABT15859" s="60"/>
      <c r="ABU15859" s="60"/>
      <c r="ABV15859" s="60"/>
      <c r="ABW15859" s="60"/>
      <c r="ABX15859" s="60"/>
    </row>
    <row r="15860" spans="727:752" x14ac:dyDescent="0.25">
      <c r="AAY15860" s="60"/>
      <c r="AAZ15860" s="60"/>
      <c r="ABA15860" s="60"/>
      <c r="ABB15860" s="60"/>
      <c r="ABC15860" s="60"/>
      <c r="ABD15860" s="60"/>
      <c r="ABE15860" s="60"/>
      <c r="ABF15860" s="60"/>
      <c r="ABG15860" s="60"/>
      <c r="ABH15860" s="60"/>
      <c r="ABI15860" s="60"/>
      <c r="ABJ15860" s="60"/>
      <c r="ABK15860" s="60"/>
      <c r="ABL15860" s="60"/>
      <c r="ABM15860" s="60"/>
      <c r="ABN15860" s="60"/>
      <c r="ABO15860" s="60"/>
      <c r="ABP15860" s="60"/>
      <c r="ABQ15860" s="60"/>
      <c r="ABR15860" s="60">
        <v>8.3614994998836595E-2</v>
      </c>
      <c r="ABS15860" s="60"/>
      <c r="ABT15860" s="60"/>
      <c r="ABU15860" s="60"/>
      <c r="ABV15860" s="60"/>
      <c r="ABW15860" s="60"/>
      <c r="ABX15860" s="60"/>
    </row>
    <row r="15861" spans="727:752" x14ac:dyDescent="0.25">
      <c r="AAY15861" s="60"/>
      <c r="AAZ15861" s="60"/>
      <c r="ABA15861" s="60"/>
      <c r="ABB15861" s="60"/>
      <c r="ABC15861" s="60"/>
      <c r="ABD15861" s="60"/>
      <c r="ABE15861" s="60"/>
      <c r="ABF15861" s="60"/>
      <c r="ABG15861" s="60"/>
      <c r="ABH15861" s="60"/>
      <c r="ABI15861" s="60"/>
      <c r="ABJ15861" s="60"/>
      <c r="ABK15861" s="60"/>
      <c r="ABL15861" s="60"/>
      <c r="ABM15861" s="60"/>
      <c r="ABN15861" s="60"/>
      <c r="ABO15861" s="60"/>
      <c r="ABP15861" s="60"/>
      <c r="ABQ15861" s="60"/>
      <c r="ABR15861" s="60">
        <v>8.3614994998836595E-2</v>
      </c>
      <c r="ABS15861" s="60"/>
      <c r="ABT15861" s="60"/>
      <c r="ABU15861" s="60"/>
      <c r="ABV15861" s="60"/>
      <c r="ABW15861" s="60"/>
      <c r="ABX15861" s="60"/>
    </row>
    <row r="15862" spans="727:752" x14ac:dyDescent="0.25">
      <c r="AAY15862" s="60"/>
      <c r="AAZ15862" s="60"/>
      <c r="ABA15862" s="60"/>
      <c r="ABB15862" s="60"/>
      <c r="ABC15862" s="60"/>
      <c r="ABD15862" s="60"/>
      <c r="ABE15862" s="60"/>
      <c r="ABF15862" s="60"/>
      <c r="ABG15862" s="60"/>
      <c r="ABH15862" s="60"/>
      <c r="ABI15862" s="60"/>
      <c r="ABJ15862" s="60"/>
      <c r="ABK15862" s="60"/>
      <c r="ABL15862" s="60"/>
      <c r="ABM15862" s="60"/>
      <c r="ABN15862" s="60"/>
      <c r="ABO15862" s="60"/>
      <c r="ABP15862" s="60"/>
      <c r="ABQ15862" s="60"/>
      <c r="ABR15862" s="60">
        <v>8.3614994998836595E-2</v>
      </c>
      <c r="ABS15862" s="60"/>
      <c r="ABT15862" s="60"/>
      <c r="ABU15862" s="60"/>
      <c r="ABV15862" s="60"/>
      <c r="ABW15862" s="60"/>
      <c r="ABX15862" s="60"/>
    </row>
    <row r="15863" spans="727:752" x14ac:dyDescent="0.25">
      <c r="AAY15863" s="60"/>
      <c r="AAZ15863" s="60"/>
      <c r="ABA15863" s="60"/>
      <c r="ABB15863" s="60"/>
      <c r="ABC15863" s="60"/>
      <c r="ABD15863" s="60"/>
      <c r="ABE15863" s="60"/>
      <c r="ABF15863" s="60"/>
      <c r="ABG15863" s="60"/>
      <c r="ABH15863" s="60"/>
      <c r="ABI15863" s="60"/>
      <c r="ABJ15863" s="60"/>
      <c r="ABK15863" s="60"/>
      <c r="ABL15863" s="60"/>
      <c r="ABM15863" s="60"/>
      <c r="ABN15863" s="60"/>
      <c r="ABO15863" s="60"/>
      <c r="ABP15863" s="60"/>
      <c r="ABQ15863" s="60"/>
      <c r="ABR15863" s="60">
        <v>8.3614994998836595E-2</v>
      </c>
      <c r="ABS15863" s="60"/>
      <c r="ABT15863" s="60"/>
      <c r="ABU15863" s="60"/>
      <c r="ABV15863" s="60"/>
      <c r="ABW15863" s="60"/>
      <c r="ABX15863" s="60"/>
    </row>
    <row r="15864" spans="727:752" x14ac:dyDescent="0.25">
      <c r="AAY15864" s="60"/>
      <c r="AAZ15864" s="60"/>
      <c r="ABA15864" s="60"/>
      <c r="ABB15864" s="60"/>
      <c r="ABC15864" s="60"/>
      <c r="ABD15864" s="60"/>
      <c r="ABE15864" s="60"/>
      <c r="ABF15864" s="60"/>
      <c r="ABG15864" s="60"/>
      <c r="ABH15864" s="60"/>
      <c r="ABI15864" s="60"/>
      <c r="ABJ15864" s="60"/>
      <c r="ABK15864" s="60"/>
      <c r="ABL15864" s="60"/>
      <c r="ABM15864" s="60"/>
      <c r="ABN15864" s="60"/>
      <c r="ABO15864" s="60"/>
      <c r="ABP15864" s="60"/>
      <c r="ABQ15864" s="60"/>
      <c r="ABR15864" s="60">
        <v>8.3614994998836595E-2</v>
      </c>
      <c r="ABS15864" s="60"/>
      <c r="ABT15864" s="60"/>
      <c r="ABU15864" s="60"/>
      <c r="ABV15864" s="60"/>
      <c r="ABW15864" s="60"/>
      <c r="ABX15864" s="60"/>
    </row>
    <row r="15865" spans="727:752" x14ac:dyDescent="0.25">
      <c r="AAY15865" s="60"/>
      <c r="AAZ15865" s="60"/>
      <c r="ABA15865" s="60"/>
      <c r="ABB15865" s="60"/>
      <c r="ABC15865" s="60"/>
      <c r="ABD15865" s="60"/>
      <c r="ABE15865" s="60"/>
      <c r="ABF15865" s="60"/>
      <c r="ABG15865" s="60"/>
      <c r="ABH15865" s="60"/>
      <c r="ABI15865" s="60"/>
      <c r="ABJ15865" s="60"/>
      <c r="ABK15865" s="60"/>
      <c r="ABL15865" s="60"/>
      <c r="ABM15865" s="60"/>
      <c r="ABN15865" s="60"/>
      <c r="ABO15865" s="60"/>
      <c r="ABP15865" s="60"/>
      <c r="ABQ15865" s="60"/>
      <c r="ABR15865" s="60">
        <v>8.3614994998836595E-2</v>
      </c>
      <c r="ABS15865" s="60"/>
      <c r="ABT15865" s="60"/>
      <c r="ABU15865" s="60"/>
      <c r="ABV15865" s="60"/>
      <c r="ABW15865" s="60"/>
      <c r="ABX15865" s="60"/>
    </row>
    <row r="15866" spans="727:752" x14ac:dyDescent="0.25">
      <c r="AAY15866" s="60"/>
      <c r="AAZ15866" s="60"/>
      <c r="ABA15866" s="60"/>
      <c r="ABB15866" s="60"/>
      <c r="ABC15866" s="60"/>
      <c r="ABD15866" s="60"/>
      <c r="ABE15866" s="60"/>
      <c r="ABF15866" s="60"/>
      <c r="ABG15866" s="60"/>
      <c r="ABH15866" s="60"/>
      <c r="ABI15866" s="60"/>
      <c r="ABJ15866" s="60"/>
      <c r="ABK15866" s="60"/>
      <c r="ABL15866" s="60"/>
      <c r="ABM15866" s="60"/>
      <c r="ABN15866" s="60"/>
      <c r="ABO15866" s="60"/>
      <c r="ABP15866" s="60"/>
      <c r="ABQ15866" s="60"/>
      <c r="ABR15866" s="60">
        <v>8.3614994998836595E-2</v>
      </c>
      <c r="ABS15866" s="60"/>
      <c r="ABT15866" s="60"/>
      <c r="ABU15866" s="60"/>
      <c r="ABV15866" s="60"/>
      <c r="ABW15866" s="60"/>
      <c r="ABX15866" s="60"/>
    </row>
    <row r="15867" spans="727:752" x14ac:dyDescent="0.25">
      <c r="AAY15867" s="60"/>
      <c r="AAZ15867" s="60"/>
      <c r="ABA15867" s="60"/>
      <c r="ABB15867" s="60"/>
      <c r="ABC15867" s="60"/>
      <c r="ABD15867" s="60"/>
      <c r="ABE15867" s="60"/>
      <c r="ABF15867" s="60"/>
      <c r="ABG15867" s="60"/>
      <c r="ABH15867" s="60"/>
      <c r="ABI15867" s="60"/>
      <c r="ABJ15867" s="60"/>
      <c r="ABK15867" s="60"/>
      <c r="ABL15867" s="60"/>
      <c r="ABM15867" s="60"/>
      <c r="ABN15867" s="60"/>
      <c r="ABO15867" s="60"/>
      <c r="ABP15867" s="60"/>
      <c r="ABQ15867" s="60"/>
      <c r="ABR15867" s="60">
        <v>8.3614994998836595E-2</v>
      </c>
      <c r="ABS15867" s="60"/>
      <c r="ABT15867" s="60"/>
      <c r="ABU15867" s="60"/>
      <c r="ABV15867" s="60"/>
      <c r="ABW15867" s="60"/>
      <c r="ABX15867" s="60"/>
    </row>
    <row r="15868" spans="727:752" x14ac:dyDescent="0.25">
      <c r="AAY15868" s="60"/>
      <c r="AAZ15868" s="60"/>
      <c r="ABA15868" s="60"/>
      <c r="ABB15868" s="60"/>
      <c r="ABC15868" s="60"/>
      <c r="ABD15868" s="60"/>
      <c r="ABE15868" s="60"/>
      <c r="ABF15868" s="60"/>
      <c r="ABG15868" s="60"/>
      <c r="ABH15868" s="60"/>
      <c r="ABI15868" s="60"/>
      <c r="ABJ15868" s="60"/>
      <c r="ABK15868" s="60"/>
      <c r="ABL15868" s="60"/>
      <c r="ABM15868" s="60"/>
      <c r="ABN15868" s="60"/>
      <c r="ABO15868" s="60"/>
      <c r="ABP15868" s="60"/>
      <c r="ABQ15868" s="60"/>
      <c r="ABR15868" s="60">
        <v>8.3614994998836595E-2</v>
      </c>
      <c r="ABS15868" s="60"/>
      <c r="ABT15868" s="60"/>
      <c r="ABU15868" s="60"/>
      <c r="ABV15868" s="60"/>
      <c r="ABW15868" s="60"/>
      <c r="ABX15868" s="60"/>
    </row>
    <row r="15869" spans="727:752" x14ac:dyDescent="0.25">
      <c r="AAY15869" s="60"/>
      <c r="AAZ15869" s="60"/>
      <c r="ABA15869" s="60"/>
      <c r="ABB15869" s="60"/>
      <c r="ABC15869" s="60"/>
      <c r="ABD15869" s="60"/>
      <c r="ABE15869" s="60"/>
      <c r="ABF15869" s="60"/>
      <c r="ABG15869" s="60"/>
      <c r="ABH15869" s="60"/>
      <c r="ABI15869" s="60"/>
      <c r="ABJ15869" s="60"/>
      <c r="ABK15869" s="60"/>
      <c r="ABL15869" s="60"/>
      <c r="ABM15869" s="60"/>
      <c r="ABN15869" s="60"/>
      <c r="ABO15869" s="60"/>
      <c r="ABP15869" s="60"/>
      <c r="ABQ15869" s="60"/>
      <c r="ABR15869" s="60">
        <v>8.3614994998836595E-2</v>
      </c>
      <c r="ABS15869" s="60"/>
      <c r="ABT15869" s="60"/>
      <c r="ABU15869" s="60"/>
      <c r="ABV15869" s="60"/>
      <c r="ABW15869" s="60"/>
      <c r="ABX15869" s="60"/>
    </row>
    <row r="15870" spans="727:752" x14ac:dyDescent="0.25">
      <c r="AAY15870" s="60"/>
      <c r="AAZ15870" s="60"/>
      <c r="ABA15870" s="60"/>
      <c r="ABB15870" s="60"/>
      <c r="ABC15870" s="60"/>
      <c r="ABD15870" s="60"/>
      <c r="ABE15870" s="60"/>
      <c r="ABF15870" s="60"/>
      <c r="ABG15870" s="60"/>
      <c r="ABH15870" s="60"/>
      <c r="ABI15870" s="60"/>
      <c r="ABJ15870" s="60"/>
      <c r="ABK15870" s="60"/>
      <c r="ABL15870" s="60"/>
      <c r="ABM15870" s="60"/>
      <c r="ABN15870" s="60"/>
      <c r="ABO15870" s="60"/>
      <c r="ABP15870" s="60"/>
      <c r="ABQ15870" s="60"/>
      <c r="ABR15870" s="60">
        <v>8.3614994998836595E-2</v>
      </c>
      <c r="ABS15870" s="60"/>
      <c r="ABT15870" s="60"/>
      <c r="ABU15870" s="60"/>
      <c r="ABV15870" s="60"/>
      <c r="ABW15870" s="60"/>
      <c r="ABX15870" s="60"/>
    </row>
    <row r="15871" spans="727:752" x14ac:dyDescent="0.25">
      <c r="AAY15871" s="60"/>
      <c r="AAZ15871" s="60"/>
      <c r="ABA15871" s="60"/>
      <c r="ABB15871" s="60"/>
      <c r="ABC15871" s="60"/>
      <c r="ABD15871" s="60"/>
      <c r="ABE15871" s="60"/>
      <c r="ABF15871" s="60"/>
      <c r="ABG15871" s="60"/>
      <c r="ABH15871" s="60"/>
      <c r="ABI15871" s="60"/>
      <c r="ABJ15871" s="60"/>
      <c r="ABK15871" s="60"/>
      <c r="ABL15871" s="60"/>
      <c r="ABM15871" s="60"/>
      <c r="ABN15871" s="60"/>
      <c r="ABO15871" s="60"/>
      <c r="ABP15871" s="60"/>
      <c r="ABQ15871" s="60"/>
      <c r="ABR15871" s="60">
        <v>8.3614994998836595E-2</v>
      </c>
      <c r="ABS15871" s="60"/>
      <c r="ABT15871" s="60"/>
      <c r="ABU15871" s="60"/>
      <c r="ABV15871" s="60"/>
      <c r="ABW15871" s="60"/>
      <c r="ABX15871" s="60"/>
    </row>
    <row r="15872" spans="727:752" x14ac:dyDescent="0.25">
      <c r="AAY15872" s="60"/>
      <c r="AAZ15872" s="60"/>
      <c r="ABA15872" s="60"/>
      <c r="ABB15872" s="60"/>
      <c r="ABC15872" s="60"/>
      <c r="ABD15872" s="60"/>
      <c r="ABE15872" s="60"/>
      <c r="ABF15872" s="60"/>
      <c r="ABG15872" s="60"/>
      <c r="ABH15872" s="60"/>
      <c r="ABI15872" s="60"/>
      <c r="ABJ15872" s="60"/>
      <c r="ABK15872" s="60"/>
      <c r="ABL15872" s="60"/>
      <c r="ABM15872" s="60"/>
      <c r="ABN15872" s="60"/>
      <c r="ABO15872" s="60"/>
      <c r="ABP15872" s="60"/>
      <c r="ABQ15872" s="60"/>
      <c r="ABR15872" s="60">
        <v>8.3614994998836595E-2</v>
      </c>
      <c r="ABS15872" s="60"/>
      <c r="ABT15872" s="60"/>
      <c r="ABU15872" s="60"/>
      <c r="ABV15872" s="60"/>
      <c r="ABW15872" s="60"/>
      <c r="ABX15872" s="60"/>
    </row>
    <row r="15873" spans="727:752" x14ac:dyDescent="0.25">
      <c r="AAY15873" s="60"/>
      <c r="AAZ15873" s="60"/>
      <c r="ABA15873" s="60"/>
      <c r="ABB15873" s="60"/>
      <c r="ABC15873" s="60"/>
      <c r="ABD15873" s="60"/>
      <c r="ABE15873" s="60"/>
      <c r="ABF15873" s="60"/>
      <c r="ABG15873" s="60"/>
      <c r="ABH15873" s="60"/>
      <c r="ABI15873" s="60"/>
      <c r="ABJ15873" s="60"/>
      <c r="ABK15873" s="60"/>
      <c r="ABL15873" s="60"/>
      <c r="ABM15873" s="60"/>
      <c r="ABN15873" s="60"/>
      <c r="ABO15873" s="60"/>
      <c r="ABP15873" s="60"/>
      <c r="ABQ15873" s="60"/>
      <c r="ABR15873" s="60">
        <v>8.3614994998836595E-2</v>
      </c>
      <c r="ABS15873" s="60"/>
      <c r="ABT15873" s="60"/>
      <c r="ABU15873" s="60"/>
      <c r="ABV15873" s="60"/>
      <c r="ABW15873" s="60"/>
      <c r="ABX15873" s="60"/>
    </row>
    <row r="15874" spans="727:752" x14ac:dyDescent="0.25">
      <c r="AAY15874" s="60"/>
      <c r="AAZ15874" s="60"/>
      <c r="ABA15874" s="60"/>
      <c r="ABB15874" s="60"/>
      <c r="ABC15874" s="60"/>
      <c r="ABD15874" s="60"/>
      <c r="ABE15874" s="60"/>
      <c r="ABF15874" s="60"/>
      <c r="ABG15874" s="60"/>
      <c r="ABH15874" s="60"/>
      <c r="ABI15874" s="60"/>
      <c r="ABJ15874" s="60"/>
      <c r="ABK15874" s="60"/>
      <c r="ABL15874" s="60"/>
      <c r="ABM15874" s="60"/>
      <c r="ABN15874" s="60"/>
      <c r="ABO15874" s="60"/>
      <c r="ABP15874" s="60"/>
      <c r="ABQ15874" s="60"/>
      <c r="ABR15874" s="60">
        <v>8.3614994998836595E-2</v>
      </c>
      <c r="ABS15874" s="60"/>
      <c r="ABT15874" s="60"/>
      <c r="ABU15874" s="60"/>
      <c r="ABV15874" s="60"/>
      <c r="ABW15874" s="60"/>
      <c r="ABX15874" s="60"/>
    </row>
    <row r="15875" spans="727:752" x14ac:dyDescent="0.25">
      <c r="AAY15875" s="60"/>
      <c r="AAZ15875" s="60"/>
      <c r="ABA15875" s="60"/>
      <c r="ABB15875" s="60"/>
      <c r="ABC15875" s="60"/>
      <c r="ABD15875" s="60"/>
      <c r="ABE15875" s="60"/>
      <c r="ABF15875" s="60"/>
      <c r="ABG15875" s="60"/>
      <c r="ABH15875" s="60"/>
      <c r="ABI15875" s="60"/>
      <c r="ABJ15875" s="60"/>
      <c r="ABK15875" s="60"/>
      <c r="ABL15875" s="60"/>
      <c r="ABM15875" s="60"/>
      <c r="ABN15875" s="60"/>
      <c r="ABO15875" s="60"/>
      <c r="ABP15875" s="60"/>
      <c r="ABQ15875" s="60"/>
      <c r="ABR15875" s="60">
        <v>8.3614994998836595E-2</v>
      </c>
      <c r="ABS15875" s="60"/>
      <c r="ABT15875" s="60"/>
      <c r="ABU15875" s="60"/>
      <c r="ABV15875" s="60"/>
      <c r="ABW15875" s="60"/>
      <c r="ABX15875" s="60"/>
    </row>
    <row r="15876" spans="727:752" x14ac:dyDescent="0.25">
      <c r="AAY15876" s="60"/>
      <c r="AAZ15876" s="60"/>
      <c r="ABA15876" s="60"/>
      <c r="ABB15876" s="60"/>
      <c r="ABC15876" s="60"/>
      <c r="ABD15876" s="60"/>
      <c r="ABE15876" s="60"/>
      <c r="ABF15876" s="60"/>
      <c r="ABG15876" s="60"/>
      <c r="ABH15876" s="60"/>
      <c r="ABI15876" s="60"/>
      <c r="ABJ15876" s="60"/>
      <c r="ABK15876" s="60"/>
      <c r="ABL15876" s="60"/>
      <c r="ABM15876" s="60"/>
      <c r="ABN15876" s="60"/>
      <c r="ABO15876" s="60"/>
      <c r="ABP15876" s="60"/>
      <c r="ABQ15876" s="60"/>
      <c r="ABR15876" s="60">
        <v>8.3614994998836595E-2</v>
      </c>
      <c r="ABS15876" s="60"/>
      <c r="ABT15876" s="60"/>
      <c r="ABU15876" s="60"/>
      <c r="ABV15876" s="60"/>
      <c r="ABW15876" s="60"/>
      <c r="ABX15876" s="60"/>
    </row>
    <row r="15877" spans="727:752" x14ac:dyDescent="0.25">
      <c r="AAY15877" s="60"/>
      <c r="AAZ15877" s="60"/>
      <c r="ABA15877" s="60"/>
      <c r="ABB15877" s="60"/>
      <c r="ABC15877" s="60"/>
      <c r="ABD15877" s="60"/>
      <c r="ABE15877" s="60"/>
      <c r="ABF15877" s="60"/>
      <c r="ABG15877" s="60"/>
      <c r="ABH15877" s="60"/>
      <c r="ABI15877" s="60"/>
      <c r="ABJ15877" s="60"/>
      <c r="ABK15877" s="60"/>
      <c r="ABL15877" s="60"/>
      <c r="ABM15877" s="60"/>
      <c r="ABN15877" s="60"/>
      <c r="ABO15877" s="60"/>
      <c r="ABP15877" s="60"/>
      <c r="ABQ15877" s="60"/>
      <c r="ABR15877" s="60">
        <v>8.3614994998836595E-2</v>
      </c>
      <c r="ABS15877" s="60"/>
      <c r="ABT15877" s="60"/>
      <c r="ABU15877" s="60"/>
      <c r="ABV15877" s="60"/>
      <c r="ABW15877" s="60"/>
      <c r="ABX15877" s="60"/>
    </row>
    <row r="15878" spans="727:752" x14ac:dyDescent="0.25">
      <c r="AAY15878" s="60"/>
      <c r="AAZ15878" s="60"/>
      <c r="ABA15878" s="60"/>
      <c r="ABB15878" s="60"/>
      <c r="ABC15878" s="60"/>
      <c r="ABD15878" s="60"/>
      <c r="ABE15878" s="60"/>
      <c r="ABF15878" s="60"/>
      <c r="ABG15878" s="60"/>
      <c r="ABH15878" s="60"/>
      <c r="ABI15878" s="60"/>
      <c r="ABJ15878" s="60"/>
      <c r="ABK15878" s="60"/>
      <c r="ABL15878" s="60"/>
      <c r="ABM15878" s="60"/>
      <c r="ABN15878" s="60"/>
      <c r="ABO15878" s="60"/>
      <c r="ABP15878" s="60"/>
      <c r="ABQ15878" s="60"/>
      <c r="ABR15878" s="60">
        <v>8.3614994998836595E-2</v>
      </c>
      <c r="ABS15878" s="60"/>
      <c r="ABT15878" s="60"/>
      <c r="ABU15878" s="60"/>
      <c r="ABV15878" s="60"/>
      <c r="ABW15878" s="60"/>
      <c r="ABX15878" s="60"/>
    </row>
    <row r="15879" spans="727:752" x14ac:dyDescent="0.25">
      <c r="AAY15879" s="60"/>
      <c r="AAZ15879" s="60"/>
      <c r="ABA15879" s="60"/>
      <c r="ABB15879" s="60"/>
      <c r="ABC15879" s="60"/>
      <c r="ABD15879" s="60"/>
      <c r="ABE15879" s="60"/>
      <c r="ABF15879" s="60"/>
      <c r="ABG15879" s="60"/>
      <c r="ABH15879" s="60"/>
      <c r="ABI15879" s="60"/>
      <c r="ABJ15879" s="60"/>
      <c r="ABK15879" s="60"/>
      <c r="ABL15879" s="60"/>
      <c r="ABM15879" s="60"/>
      <c r="ABN15879" s="60"/>
      <c r="ABO15879" s="60"/>
      <c r="ABP15879" s="60"/>
      <c r="ABQ15879" s="60"/>
      <c r="ABR15879" s="60">
        <v>8.3614994998836595E-2</v>
      </c>
      <c r="ABS15879" s="60"/>
      <c r="ABT15879" s="60"/>
      <c r="ABU15879" s="60"/>
      <c r="ABV15879" s="60"/>
      <c r="ABW15879" s="60"/>
      <c r="ABX15879" s="60"/>
    </row>
    <row r="15880" spans="727:752" x14ac:dyDescent="0.25">
      <c r="AAY15880" s="60"/>
      <c r="AAZ15880" s="60"/>
      <c r="ABA15880" s="60"/>
      <c r="ABB15880" s="60"/>
      <c r="ABC15880" s="60"/>
      <c r="ABD15880" s="60"/>
      <c r="ABE15880" s="60"/>
      <c r="ABF15880" s="60"/>
      <c r="ABG15880" s="60"/>
      <c r="ABH15880" s="60"/>
      <c r="ABI15880" s="60"/>
      <c r="ABJ15880" s="60"/>
      <c r="ABK15880" s="60"/>
      <c r="ABL15880" s="60"/>
      <c r="ABM15880" s="60"/>
      <c r="ABN15880" s="60"/>
      <c r="ABO15880" s="60"/>
      <c r="ABP15880" s="60"/>
      <c r="ABQ15880" s="60"/>
      <c r="ABR15880" s="60">
        <v>8.3614994998836595E-2</v>
      </c>
      <c r="ABS15880" s="60"/>
      <c r="ABT15880" s="60"/>
      <c r="ABU15880" s="60"/>
      <c r="ABV15880" s="60"/>
      <c r="ABW15880" s="60"/>
      <c r="ABX15880" s="60"/>
    </row>
    <row r="15881" spans="727:752" x14ac:dyDescent="0.25">
      <c r="AAY15881" s="60"/>
      <c r="AAZ15881" s="60"/>
      <c r="ABA15881" s="60"/>
      <c r="ABB15881" s="60"/>
      <c r="ABC15881" s="60"/>
      <c r="ABD15881" s="60"/>
      <c r="ABE15881" s="60"/>
      <c r="ABF15881" s="60"/>
      <c r="ABG15881" s="60"/>
      <c r="ABH15881" s="60"/>
      <c r="ABI15881" s="60"/>
      <c r="ABJ15881" s="60"/>
      <c r="ABK15881" s="60"/>
      <c r="ABL15881" s="60"/>
      <c r="ABM15881" s="60"/>
      <c r="ABN15881" s="60"/>
      <c r="ABO15881" s="60"/>
      <c r="ABP15881" s="60"/>
      <c r="ABQ15881" s="60"/>
      <c r="ABR15881" s="60">
        <v>8.3614994998836595E-2</v>
      </c>
      <c r="ABS15881" s="60"/>
      <c r="ABT15881" s="60"/>
      <c r="ABU15881" s="60"/>
      <c r="ABV15881" s="60"/>
      <c r="ABW15881" s="60"/>
      <c r="ABX15881" s="60"/>
    </row>
    <row r="15882" spans="727:752" x14ac:dyDescent="0.25">
      <c r="AAY15882" s="60"/>
      <c r="AAZ15882" s="60"/>
      <c r="ABA15882" s="60"/>
      <c r="ABB15882" s="60"/>
      <c r="ABC15882" s="60"/>
      <c r="ABD15882" s="60"/>
      <c r="ABE15882" s="60"/>
      <c r="ABF15882" s="60"/>
      <c r="ABG15882" s="60"/>
      <c r="ABH15882" s="60"/>
      <c r="ABI15882" s="60"/>
      <c r="ABJ15882" s="60"/>
      <c r="ABK15882" s="60"/>
      <c r="ABL15882" s="60"/>
      <c r="ABM15882" s="60"/>
      <c r="ABN15882" s="60"/>
      <c r="ABO15882" s="60"/>
      <c r="ABP15882" s="60"/>
      <c r="ABQ15882" s="60"/>
      <c r="ABR15882" s="60">
        <v>8.3614994998836595E-2</v>
      </c>
      <c r="ABS15882" s="60"/>
      <c r="ABT15882" s="60"/>
      <c r="ABU15882" s="60"/>
      <c r="ABV15882" s="60"/>
      <c r="ABW15882" s="60"/>
      <c r="ABX15882" s="60"/>
    </row>
    <row r="15883" spans="727:752" x14ac:dyDescent="0.25">
      <c r="AAY15883" s="60"/>
      <c r="AAZ15883" s="60"/>
      <c r="ABA15883" s="60"/>
      <c r="ABB15883" s="60"/>
      <c r="ABC15883" s="60"/>
      <c r="ABD15883" s="60"/>
      <c r="ABE15883" s="60"/>
      <c r="ABF15883" s="60"/>
      <c r="ABG15883" s="60"/>
      <c r="ABH15883" s="60"/>
      <c r="ABI15883" s="60"/>
      <c r="ABJ15883" s="60"/>
      <c r="ABK15883" s="60"/>
      <c r="ABL15883" s="60"/>
      <c r="ABM15883" s="60"/>
      <c r="ABN15883" s="60"/>
      <c r="ABO15883" s="60"/>
      <c r="ABP15883" s="60"/>
      <c r="ABQ15883" s="60"/>
      <c r="ABR15883" s="60">
        <v>8.3614994998836595E-2</v>
      </c>
      <c r="ABS15883" s="60"/>
      <c r="ABT15883" s="60"/>
      <c r="ABU15883" s="60"/>
      <c r="ABV15883" s="60"/>
      <c r="ABW15883" s="60"/>
      <c r="ABX15883" s="60"/>
    </row>
    <row r="15884" spans="727:752" x14ac:dyDescent="0.25">
      <c r="AAY15884" s="60"/>
      <c r="AAZ15884" s="60"/>
      <c r="ABA15884" s="60"/>
      <c r="ABB15884" s="60"/>
      <c r="ABC15884" s="60"/>
      <c r="ABD15884" s="60"/>
      <c r="ABE15884" s="60"/>
      <c r="ABF15884" s="60"/>
      <c r="ABG15884" s="60"/>
      <c r="ABH15884" s="60"/>
      <c r="ABI15884" s="60"/>
      <c r="ABJ15884" s="60"/>
      <c r="ABK15884" s="60"/>
      <c r="ABL15884" s="60"/>
      <c r="ABM15884" s="60"/>
      <c r="ABN15884" s="60"/>
      <c r="ABO15884" s="60"/>
      <c r="ABP15884" s="60"/>
      <c r="ABQ15884" s="60"/>
      <c r="ABR15884" s="60">
        <v>8.3614994998836595E-2</v>
      </c>
      <c r="ABS15884" s="60"/>
      <c r="ABT15884" s="60"/>
      <c r="ABU15884" s="60"/>
      <c r="ABV15884" s="60"/>
      <c r="ABW15884" s="60"/>
      <c r="ABX15884" s="60"/>
    </row>
    <row r="15885" spans="727:752" x14ac:dyDescent="0.25">
      <c r="AAY15885" s="60"/>
      <c r="AAZ15885" s="60"/>
      <c r="ABA15885" s="60"/>
      <c r="ABB15885" s="60"/>
      <c r="ABC15885" s="60"/>
      <c r="ABD15885" s="60"/>
      <c r="ABE15885" s="60"/>
      <c r="ABF15885" s="60"/>
      <c r="ABG15885" s="60"/>
      <c r="ABH15885" s="60"/>
      <c r="ABI15885" s="60"/>
      <c r="ABJ15885" s="60"/>
      <c r="ABK15885" s="60"/>
      <c r="ABL15885" s="60"/>
      <c r="ABM15885" s="60"/>
      <c r="ABN15885" s="60"/>
      <c r="ABO15885" s="60"/>
      <c r="ABP15885" s="60"/>
      <c r="ABQ15885" s="60"/>
      <c r="ABR15885" s="60">
        <v>8.3614994998836595E-2</v>
      </c>
      <c r="ABS15885" s="60"/>
      <c r="ABT15885" s="60"/>
      <c r="ABU15885" s="60"/>
      <c r="ABV15885" s="60"/>
      <c r="ABW15885" s="60"/>
      <c r="ABX15885" s="60"/>
    </row>
    <row r="15886" spans="727:752" x14ac:dyDescent="0.25">
      <c r="AAY15886" s="60"/>
      <c r="AAZ15886" s="60"/>
      <c r="ABA15886" s="60"/>
      <c r="ABB15886" s="60"/>
      <c r="ABC15886" s="60"/>
      <c r="ABD15886" s="60"/>
      <c r="ABE15886" s="60"/>
      <c r="ABF15886" s="60"/>
      <c r="ABG15886" s="60"/>
      <c r="ABH15886" s="60"/>
      <c r="ABI15886" s="60"/>
      <c r="ABJ15886" s="60"/>
      <c r="ABK15886" s="60"/>
      <c r="ABL15886" s="60"/>
      <c r="ABM15886" s="60"/>
      <c r="ABN15886" s="60"/>
      <c r="ABO15886" s="60"/>
      <c r="ABP15886" s="60"/>
      <c r="ABQ15886" s="60"/>
      <c r="ABR15886" s="60">
        <v>8.3614994998836595E-2</v>
      </c>
      <c r="ABS15886" s="60"/>
      <c r="ABT15886" s="60"/>
      <c r="ABU15886" s="60"/>
      <c r="ABV15886" s="60"/>
      <c r="ABW15886" s="60"/>
      <c r="ABX15886" s="60"/>
    </row>
    <row r="15887" spans="727:752" x14ac:dyDescent="0.25">
      <c r="AAY15887" s="60"/>
      <c r="AAZ15887" s="60"/>
      <c r="ABA15887" s="60"/>
      <c r="ABB15887" s="60"/>
      <c r="ABC15887" s="60"/>
      <c r="ABD15887" s="60"/>
      <c r="ABE15887" s="60"/>
      <c r="ABF15887" s="60"/>
      <c r="ABG15887" s="60"/>
      <c r="ABH15887" s="60"/>
      <c r="ABI15887" s="60"/>
      <c r="ABJ15887" s="60"/>
      <c r="ABK15887" s="60"/>
      <c r="ABL15887" s="60"/>
      <c r="ABM15887" s="60"/>
      <c r="ABN15887" s="60"/>
      <c r="ABO15887" s="60"/>
      <c r="ABP15887" s="60"/>
      <c r="ABQ15887" s="60"/>
      <c r="ABR15887" s="60">
        <v>8.3614994998836595E-2</v>
      </c>
      <c r="ABS15887" s="60"/>
      <c r="ABT15887" s="60"/>
      <c r="ABU15887" s="60"/>
      <c r="ABV15887" s="60"/>
      <c r="ABW15887" s="60"/>
      <c r="ABX15887" s="60"/>
    </row>
    <row r="15888" spans="727:752" x14ac:dyDescent="0.25">
      <c r="AAY15888" s="60"/>
      <c r="AAZ15888" s="60"/>
      <c r="ABA15888" s="60"/>
      <c r="ABB15888" s="60"/>
      <c r="ABC15888" s="60"/>
      <c r="ABD15888" s="60"/>
      <c r="ABE15888" s="60"/>
      <c r="ABF15888" s="60"/>
      <c r="ABG15888" s="60"/>
      <c r="ABH15888" s="60"/>
      <c r="ABI15888" s="60"/>
      <c r="ABJ15888" s="60"/>
      <c r="ABK15888" s="60"/>
      <c r="ABL15888" s="60"/>
      <c r="ABM15888" s="60"/>
      <c r="ABN15888" s="60"/>
      <c r="ABO15888" s="60"/>
      <c r="ABP15888" s="60"/>
      <c r="ABQ15888" s="60"/>
      <c r="ABR15888" s="60">
        <v>8.3614994998836595E-2</v>
      </c>
      <c r="ABS15888" s="60"/>
      <c r="ABT15888" s="60"/>
      <c r="ABU15888" s="60"/>
      <c r="ABV15888" s="60"/>
      <c r="ABW15888" s="60"/>
      <c r="ABX15888" s="60"/>
    </row>
    <row r="15889" spans="727:752" x14ac:dyDescent="0.25">
      <c r="AAY15889" s="60"/>
      <c r="AAZ15889" s="60"/>
      <c r="ABA15889" s="60"/>
      <c r="ABB15889" s="60"/>
      <c r="ABC15889" s="60"/>
      <c r="ABD15889" s="60"/>
      <c r="ABE15889" s="60"/>
      <c r="ABF15889" s="60"/>
      <c r="ABG15889" s="60"/>
      <c r="ABH15889" s="60"/>
      <c r="ABI15889" s="60"/>
      <c r="ABJ15889" s="60"/>
      <c r="ABK15889" s="60"/>
      <c r="ABL15889" s="60"/>
      <c r="ABM15889" s="60"/>
      <c r="ABN15889" s="60"/>
      <c r="ABO15889" s="60"/>
      <c r="ABP15889" s="60"/>
      <c r="ABQ15889" s="60"/>
      <c r="ABR15889" s="60">
        <v>8.3614994998836595E-2</v>
      </c>
      <c r="ABS15889" s="60"/>
      <c r="ABT15889" s="60"/>
      <c r="ABU15889" s="60"/>
      <c r="ABV15889" s="60"/>
      <c r="ABW15889" s="60"/>
      <c r="ABX15889" s="60"/>
    </row>
    <row r="15890" spans="727:752" x14ac:dyDescent="0.25">
      <c r="AAY15890" s="60"/>
      <c r="AAZ15890" s="60"/>
      <c r="ABA15890" s="60"/>
      <c r="ABB15890" s="60"/>
      <c r="ABC15890" s="60"/>
      <c r="ABD15890" s="60"/>
      <c r="ABE15890" s="60"/>
      <c r="ABF15890" s="60"/>
      <c r="ABG15890" s="60"/>
      <c r="ABH15890" s="60"/>
      <c r="ABI15890" s="60"/>
      <c r="ABJ15890" s="60"/>
      <c r="ABK15890" s="60"/>
      <c r="ABL15890" s="60"/>
      <c r="ABM15890" s="60"/>
      <c r="ABN15890" s="60"/>
      <c r="ABO15890" s="60"/>
      <c r="ABP15890" s="60"/>
      <c r="ABQ15890" s="60"/>
      <c r="ABR15890" s="60">
        <v>8.3614994998836595E-2</v>
      </c>
      <c r="ABS15890" s="60"/>
      <c r="ABT15890" s="60"/>
      <c r="ABU15890" s="60"/>
      <c r="ABV15890" s="60"/>
      <c r="ABW15890" s="60"/>
      <c r="ABX15890" s="60"/>
    </row>
    <row r="15891" spans="727:752" x14ac:dyDescent="0.25">
      <c r="AAY15891" s="60"/>
      <c r="AAZ15891" s="60"/>
      <c r="ABA15891" s="60"/>
      <c r="ABB15891" s="60"/>
      <c r="ABC15891" s="60"/>
      <c r="ABD15891" s="60"/>
      <c r="ABE15891" s="60"/>
      <c r="ABF15891" s="60"/>
      <c r="ABG15891" s="60"/>
      <c r="ABH15891" s="60"/>
      <c r="ABI15891" s="60"/>
      <c r="ABJ15891" s="60"/>
      <c r="ABK15891" s="60"/>
      <c r="ABL15891" s="60"/>
      <c r="ABM15891" s="60"/>
      <c r="ABN15891" s="60"/>
      <c r="ABO15891" s="60"/>
      <c r="ABP15891" s="60"/>
      <c r="ABQ15891" s="60"/>
      <c r="ABR15891" s="60">
        <v>8.3614994998836595E-2</v>
      </c>
      <c r="ABS15891" s="60"/>
      <c r="ABT15891" s="60"/>
      <c r="ABU15891" s="60"/>
      <c r="ABV15891" s="60"/>
      <c r="ABW15891" s="60"/>
      <c r="ABX15891" s="60"/>
    </row>
    <row r="15892" spans="727:752" x14ac:dyDescent="0.25">
      <c r="AAY15892" s="60"/>
      <c r="AAZ15892" s="60"/>
      <c r="ABA15892" s="60"/>
      <c r="ABB15892" s="60"/>
      <c r="ABC15892" s="60"/>
      <c r="ABD15892" s="60"/>
      <c r="ABE15892" s="60"/>
      <c r="ABF15892" s="60"/>
      <c r="ABG15892" s="60"/>
      <c r="ABH15892" s="60"/>
      <c r="ABI15892" s="60"/>
      <c r="ABJ15892" s="60"/>
      <c r="ABK15892" s="60"/>
      <c r="ABL15892" s="60"/>
      <c r="ABM15892" s="60"/>
      <c r="ABN15892" s="60"/>
      <c r="ABO15892" s="60"/>
      <c r="ABP15892" s="60"/>
      <c r="ABQ15892" s="60"/>
      <c r="ABR15892" s="60">
        <v>8.3614994998836595E-2</v>
      </c>
      <c r="ABS15892" s="60"/>
      <c r="ABT15892" s="60"/>
      <c r="ABU15892" s="60"/>
      <c r="ABV15892" s="60"/>
      <c r="ABW15892" s="60"/>
      <c r="ABX15892" s="60"/>
    </row>
    <row r="15893" spans="727:752" x14ac:dyDescent="0.25">
      <c r="AAY15893" s="60"/>
      <c r="AAZ15893" s="60"/>
      <c r="ABA15893" s="60"/>
      <c r="ABB15893" s="60"/>
      <c r="ABC15893" s="60"/>
      <c r="ABD15893" s="60"/>
      <c r="ABE15893" s="60"/>
      <c r="ABF15893" s="60"/>
      <c r="ABG15893" s="60"/>
      <c r="ABH15893" s="60"/>
      <c r="ABI15893" s="60"/>
      <c r="ABJ15893" s="60"/>
      <c r="ABK15893" s="60"/>
      <c r="ABL15893" s="60"/>
      <c r="ABM15893" s="60"/>
      <c r="ABN15893" s="60"/>
      <c r="ABO15893" s="60"/>
      <c r="ABP15893" s="60"/>
      <c r="ABQ15893" s="60"/>
      <c r="ABR15893" s="60">
        <v>8.3614994998836595E-2</v>
      </c>
      <c r="ABS15893" s="60"/>
      <c r="ABT15893" s="60"/>
      <c r="ABU15893" s="60"/>
      <c r="ABV15893" s="60"/>
      <c r="ABW15893" s="60"/>
      <c r="ABX15893" s="60"/>
    </row>
    <row r="15894" spans="727:752" x14ac:dyDescent="0.25">
      <c r="AAY15894" s="60"/>
      <c r="AAZ15894" s="60"/>
      <c r="ABA15894" s="60"/>
      <c r="ABB15894" s="60"/>
      <c r="ABC15894" s="60"/>
      <c r="ABD15894" s="60"/>
      <c r="ABE15894" s="60"/>
      <c r="ABF15894" s="60"/>
      <c r="ABG15894" s="60"/>
      <c r="ABH15894" s="60"/>
      <c r="ABI15894" s="60"/>
      <c r="ABJ15894" s="60"/>
      <c r="ABK15894" s="60"/>
      <c r="ABL15894" s="60"/>
      <c r="ABM15894" s="60"/>
      <c r="ABN15894" s="60"/>
      <c r="ABO15894" s="60"/>
      <c r="ABP15894" s="60"/>
      <c r="ABQ15894" s="60"/>
      <c r="ABR15894" s="60">
        <v>8.3614994998836595E-2</v>
      </c>
      <c r="ABS15894" s="60"/>
      <c r="ABT15894" s="60"/>
      <c r="ABU15894" s="60"/>
      <c r="ABV15894" s="60"/>
      <c r="ABW15894" s="60"/>
      <c r="ABX15894" s="60"/>
    </row>
    <row r="15895" spans="727:752" x14ac:dyDescent="0.25">
      <c r="AAY15895" s="60"/>
      <c r="AAZ15895" s="60"/>
      <c r="ABA15895" s="60"/>
      <c r="ABB15895" s="60"/>
      <c r="ABC15895" s="60"/>
      <c r="ABD15895" s="60"/>
      <c r="ABE15895" s="60"/>
      <c r="ABF15895" s="60"/>
      <c r="ABG15895" s="60"/>
      <c r="ABH15895" s="60"/>
      <c r="ABI15895" s="60"/>
      <c r="ABJ15895" s="60"/>
      <c r="ABK15895" s="60"/>
      <c r="ABL15895" s="60"/>
      <c r="ABM15895" s="60"/>
      <c r="ABN15895" s="60"/>
      <c r="ABO15895" s="60"/>
      <c r="ABP15895" s="60"/>
      <c r="ABQ15895" s="60"/>
      <c r="ABR15895" s="60">
        <v>8.3614994998836595E-2</v>
      </c>
      <c r="ABS15895" s="60"/>
      <c r="ABT15895" s="60"/>
      <c r="ABU15895" s="60"/>
      <c r="ABV15895" s="60"/>
      <c r="ABW15895" s="60"/>
      <c r="ABX15895" s="60"/>
    </row>
    <row r="15896" spans="727:752" x14ac:dyDescent="0.25">
      <c r="AAY15896" s="60"/>
      <c r="AAZ15896" s="60"/>
      <c r="ABA15896" s="60"/>
      <c r="ABB15896" s="60"/>
      <c r="ABC15896" s="60"/>
      <c r="ABD15896" s="60"/>
      <c r="ABE15896" s="60"/>
      <c r="ABF15896" s="60"/>
      <c r="ABG15896" s="60"/>
      <c r="ABH15896" s="60"/>
      <c r="ABI15896" s="60"/>
      <c r="ABJ15896" s="60"/>
      <c r="ABK15896" s="60"/>
      <c r="ABL15896" s="60"/>
      <c r="ABM15896" s="60"/>
      <c r="ABN15896" s="60"/>
      <c r="ABO15896" s="60"/>
      <c r="ABP15896" s="60"/>
      <c r="ABQ15896" s="60"/>
      <c r="ABR15896" s="60">
        <v>8.3614994998836595E-2</v>
      </c>
      <c r="ABS15896" s="60"/>
      <c r="ABT15896" s="60"/>
      <c r="ABU15896" s="60"/>
      <c r="ABV15896" s="60"/>
      <c r="ABW15896" s="60"/>
      <c r="ABX15896" s="60"/>
    </row>
    <row r="15897" spans="727:752" x14ac:dyDescent="0.25">
      <c r="AAY15897" s="60"/>
      <c r="AAZ15897" s="60"/>
      <c r="ABA15897" s="60"/>
      <c r="ABB15897" s="60"/>
      <c r="ABC15897" s="60"/>
      <c r="ABD15897" s="60"/>
      <c r="ABE15897" s="60"/>
      <c r="ABF15897" s="60"/>
      <c r="ABG15897" s="60"/>
      <c r="ABH15897" s="60"/>
      <c r="ABI15897" s="60"/>
      <c r="ABJ15897" s="60"/>
      <c r="ABK15897" s="60"/>
      <c r="ABL15897" s="60"/>
      <c r="ABM15897" s="60"/>
      <c r="ABN15897" s="60"/>
      <c r="ABO15897" s="60"/>
      <c r="ABP15897" s="60"/>
      <c r="ABQ15897" s="60"/>
      <c r="ABR15897" s="60">
        <v>8.3614994998836595E-2</v>
      </c>
      <c r="ABS15897" s="60"/>
      <c r="ABT15897" s="60"/>
      <c r="ABU15897" s="60"/>
      <c r="ABV15897" s="60"/>
      <c r="ABW15897" s="60"/>
      <c r="ABX15897" s="60"/>
    </row>
    <row r="15898" spans="727:752" x14ac:dyDescent="0.25">
      <c r="AAY15898" s="60"/>
      <c r="AAZ15898" s="60"/>
      <c r="ABA15898" s="60"/>
      <c r="ABB15898" s="60"/>
      <c r="ABC15898" s="60"/>
      <c r="ABD15898" s="60"/>
      <c r="ABE15898" s="60"/>
      <c r="ABF15898" s="60"/>
      <c r="ABG15898" s="60"/>
      <c r="ABH15898" s="60"/>
      <c r="ABI15898" s="60"/>
      <c r="ABJ15898" s="60"/>
      <c r="ABK15898" s="60"/>
      <c r="ABL15898" s="60"/>
      <c r="ABM15898" s="60"/>
      <c r="ABN15898" s="60"/>
      <c r="ABO15898" s="60"/>
      <c r="ABP15898" s="60"/>
      <c r="ABQ15898" s="60"/>
      <c r="ABR15898" s="60">
        <v>8.3614994998836595E-2</v>
      </c>
      <c r="ABS15898" s="60"/>
      <c r="ABT15898" s="60"/>
      <c r="ABU15898" s="60"/>
      <c r="ABV15898" s="60"/>
      <c r="ABW15898" s="60"/>
      <c r="ABX15898" s="60"/>
    </row>
    <row r="15899" spans="727:752" x14ac:dyDescent="0.25">
      <c r="AAY15899" s="60"/>
      <c r="AAZ15899" s="60"/>
      <c r="ABA15899" s="60"/>
      <c r="ABB15899" s="60"/>
      <c r="ABC15899" s="60"/>
      <c r="ABD15899" s="60"/>
      <c r="ABE15899" s="60"/>
      <c r="ABF15899" s="60"/>
      <c r="ABG15899" s="60"/>
      <c r="ABH15899" s="60"/>
      <c r="ABI15899" s="60"/>
      <c r="ABJ15899" s="60"/>
      <c r="ABK15899" s="60"/>
      <c r="ABL15899" s="60"/>
      <c r="ABM15899" s="60"/>
      <c r="ABN15899" s="60"/>
      <c r="ABO15899" s="60"/>
      <c r="ABP15899" s="60"/>
      <c r="ABQ15899" s="60"/>
      <c r="ABR15899" s="60">
        <v>8.3614994998836595E-2</v>
      </c>
      <c r="ABS15899" s="60"/>
      <c r="ABT15899" s="60"/>
      <c r="ABU15899" s="60"/>
      <c r="ABV15899" s="60"/>
      <c r="ABW15899" s="60"/>
      <c r="ABX15899" s="60"/>
    </row>
    <row r="15900" spans="727:752" x14ac:dyDescent="0.25">
      <c r="AAY15900" s="60"/>
      <c r="AAZ15900" s="60"/>
      <c r="ABA15900" s="60"/>
      <c r="ABB15900" s="60"/>
      <c r="ABC15900" s="60"/>
      <c r="ABD15900" s="60"/>
      <c r="ABE15900" s="60"/>
      <c r="ABF15900" s="60"/>
      <c r="ABG15900" s="60"/>
      <c r="ABH15900" s="60"/>
      <c r="ABI15900" s="60"/>
      <c r="ABJ15900" s="60"/>
      <c r="ABK15900" s="60"/>
      <c r="ABL15900" s="60"/>
      <c r="ABM15900" s="60"/>
      <c r="ABN15900" s="60"/>
      <c r="ABO15900" s="60"/>
      <c r="ABP15900" s="60"/>
      <c r="ABQ15900" s="60"/>
      <c r="ABR15900" s="60">
        <v>8.3614994998836595E-2</v>
      </c>
      <c r="ABS15900" s="60"/>
      <c r="ABT15900" s="60"/>
      <c r="ABU15900" s="60"/>
      <c r="ABV15900" s="60"/>
      <c r="ABW15900" s="60"/>
      <c r="ABX15900" s="60"/>
    </row>
    <row r="15901" spans="727:752" x14ac:dyDescent="0.25">
      <c r="AAY15901" s="60"/>
      <c r="AAZ15901" s="60"/>
      <c r="ABA15901" s="60"/>
      <c r="ABB15901" s="60"/>
      <c r="ABC15901" s="60"/>
      <c r="ABD15901" s="60"/>
      <c r="ABE15901" s="60"/>
      <c r="ABF15901" s="60"/>
      <c r="ABG15901" s="60"/>
      <c r="ABH15901" s="60"/>
      <c r="ABI15901" s="60"/>
      <c r="ABJ15901" s="60"/>
      <c r="ABK15901" s="60"/>
      <c r="ABL15901" s="60"/>
      <c r="ABM15901" s="60"/>
      <c r="ABN15901" s="60"/>
      <c r="ABO15901" s="60"/>
      <c r="ABP15901" s="60"/>
      <c r="ABQ15901" s="60"/>
      <c r="ABR15901" s="60">
        <v>8.3614994998836595E-2</v>
      </c>
      <c r="ABS15901" s="60"/>
      <c r="ABT15901" s="60"/>
      <c r="ABU15901" s="60"/>
      <c r="ABV15901" s="60"/>
      <c r="ABW15901" s="60"/>
      <c r="ABX15901" s="60"/>
    </row>
    <row r="15902" spans="727:752" x14ac:dyDescent="0.25">
      <c r="AAY15902" s="60"/>
      <c r="AAZ15902" s="60"/>
      <c r="ABA15902" s="60"/>
      <c r="ABB15902" s="60"/>
      <c r="ABC15902" s="60"/>
      <c r="ABD15902" s="60"/>
      <c r="ABE15902" s="60"/>
      <c r="ABF15902" s="60"/>
      <c r="ABG15902" s="60"/>
      <c r="ABH15902" s="60"/>
      <c r="ABI15902" s="60"/>
      <c r="ABJ15902" s="60"/>
      <c r="ABK15902" s="60"/>
      <c r="ABL15902" s="60"/>
      <c r="ABM15902" s="60"/>
      <c r="ABN15902" s="60"/>
      <c r="ABO15902" s="60"/>
      <c r="ABP15902" s="60"/>
      <c r="ABQ15902" s="60"/>
      <c r="ABR15902" s="60">
        <v>8.3614994998836595E-2</v>
      </c>
      <c r="ABS15902" s="60"/>
      <c r="ABT15902" s="60"/>
      <c r="ABU15902" s="60"/>
      <c r="ABV15902" s="60"/>
      <c r="ABW15902" s="60"/>
      <c r="ABX15902" s="60"/>
    </row>
    <row r="15903" spans="727:752" x14ac:dyDescent="0.25">
      <c r="AAY15903" s="60"/>
      <c r="AAZ15903" s="60"/>
      <c r="ABA15903" s="60"/>
      <c r="ABB15903" s="60"/>
      <c r="ABC15903" s="60"/>
      <c r="ABD15903" s="60"/>
      <c r="ABE15903" s="60"/>
      <c r="ABF15903" s="60"/>
      <c r="ABG15903" s="60"/>
      <c r="ABH15903" s="60"/>
      <c r="ABI15903" s="60"/>
      <c r="ABJ15903" s="60"/>
      <c r="ABK15903" s="60"/>
      <c r="ABL15903" s="60"/>
      <c r="ABM15903" s="60"/>
      <c r="ABN15903" s="60"/>
      <c r="ABO15903" s="60"/>
      <c r="ABP15903" s="60"/>
      <c r="ABQ15903" s="60"/>
      <c r="ABR15903" s="60">
        <v>8.3614994998836595E-2</v>
      </c>
      <c r="ABS15903" s="60"/>
      <c r="ABT15903" s="60"/>
      <c r="ABU15903" s="60"/>
      <c r="ABV15903" s="60"/>
      <c r="ABW15903" s="60"/>
      <c r="ABX15903" s="60"/>
    </row>
    <row r="15904" spans="727:752" x14ac:dyDescent="0.25">
      <c r="AAY15904" s="60"/>
      <c r="AAZ15904" s="60"/>
      <c r="ABA15904" s="60"/>
      <c r="ABB15904" s="60"/>
      <c r="ABC15904" s="60"/>
      <c r="ABD15904" s="60"/>
      <c r="ABE15904" s="60"/>
      <c r="ABF15904" s="60"/>
      <c r="ABG15904" s="60"/>
      <c r="ABH15904" s="60"/>
      <c r="ABI15904" s="60"/>
      <c r="ABJ15904" s="60"/>
      <c r="ABK15904" s="60"/>
      <c r="ABL15904" s="60"/>
      <c r="ABM15904" s="60"/>
      <c r="ABN15904" s="60"/>
      <c r="ABO15904" s="60"/>
      <c r="ABP15904" s="60"/>
      <c r="ABQ15904" s="60"/>
      <c r="ABR15904" s="60">
        <v>8.3614994998836595E-2</v>
      </c>
      <c r="ABS15904" s="60"/>
      <c r="ABT15904" s="60"/>
      <c r="ABU15904" s="60"/>
      <c r="ABV15904" s="60"/>
      <c r="ABW15904" s="60"/>
      <c r="ABX15904" s="60"/>
    </row>
    <row r="15905" spans="727:752" x14ac:dyDescent="0.25">
      <c r="AAY15905" s="60"/>
      <c r="AAZ15905" s="60"/>
      <c r="ABA15905" s="60"/>
      <c r="ABB15905" s="60"/>
      <c r="ABC15905" s="60"/>
      <c r="ABD15905" s="60"/>
      <c r="ABE15905" s="60"/>
      <c r="ABF15905" s="60"/>
      <c r="ABG15905" s="60"/>
      <c r="ABH15905" s="60"/>
      <c r="ABI15905" s="60"/>
      <c r="ABJ15905" s="60"/>
      <c r="ABK15905" s="60"/>
      <c r="ABL15905" s="60"/>
      <c r="ABM15905" s="60"/>
      <c r="ABN15905" s="60"/>
      <c r="ABO15905" s="60"/>
      <c r="ABP15905" s="60"/>
      <c r="ABQ15905" s="60"/>
      <c r="ABR15905" s="60">
        <v>8.3614994998836595E-2</v>
      </c>
      <c r="ABS15905" s="60"/>
      <c r="ABT15905" s="60"/>
      <c r="ABU15905" s="60"/>
      <c r="ABV15905" s="60"/>
      <c r="ABW15905" s="60"/>
      <c r="ABX15905" s="60"/>
    </row>
    <row r="15906" spans="727:752" x14ac:dyDescent="0.25">
      <c r="AAY15906" s="60"/>
      <c r="AAZ15906" s="60"/>
      <c r="ABA15906" s="60"/>
      <c r="ABB15906" s="60"/>
      <c r="ABC15906" s="60"/>
      <c r="ABD15906" s="60"/>
      <c r="ABE15906" s="60"/>
      <c r="ABF15906" s="60"/>
      <c r="ABG15906" s="60"/>
      <c r="ABH15906" s="60"/>
      <c r="ABI15906" s="60"/>
      <c r="ABJ15906" s="60"/>
      <c r="ABK15906" s="60"/>
      <c r="ABL15906" s="60"/>
      <c r="ABM15906" s="60"/>
      <c r="ABN15906" s="60"/>
      <c r="ABO15906" s="60"/>
      <c r="ABP15906" s="60"/>
      <c r="ABQ15906" s="60"/>
      <c r="ABR15906" s="60">
        <v>8.3614994998836595E-2</v>
      </c>
      <c r="ABS15906" s="60"/>
      <c r="ABT15906" s="60"/>
      <c r="ABU15906" s="60"/>
      <c r="ABV15906" s="60"/>
      <c r="ABW15906" s="60"/>
      <c r="ABX15906" s="60"/>
    </row>
    <row r="15907" spans="727:752" x14ac:dyDescent="0.25">
      <c r="AAY15907" s="60"/>
      <c r="AAZ15907" s="60"/>
      <c r="ABA15907" s="60"/>
      <c r="ABB15907" s="60"/>
      <c r="ABC15907" s="60"/>
      <c r="ABD15907" s="60"/>
      <c r="ABE15907" s="60"/>
      <c r="ABF15907" s="60"/>
      <c r="ABG15907" s="60"/>
      <c r="ABH15907" s="60"/>
      <c r="ABI15907" s="60"/>
      <c r="ABJ15907" s="60"/>
      <c r="ABK15907" s="60"/>
      <c r="ABL15907" s="60"/>
      <c r="ABM15907" s="60"/>
      <c r="ABN15907" s="60"/>
      <c r="ABO15907" s="60"/>
      <c r="ABP15907" s="60"/>
      <c r="ABQ15907" s="60"/>
      <c r="ABR15907" s="60">
        <v>8.3614994998836595E-2</v>
      </c>
      <c r="ABS15907" s="60"/>
      <c r="ABT15907" s="60"/>
      <c r="ABU15907" s="60"/>
      <c r="ABV15907" s="60"/>
      <c r="ABW15907" s="60"/>
      <c r="ABX15907" s="60"/>
    </row>
    <row r="15908" spans="727:752" x14ac:dyDescent="0.25">
      <c r="AAY15908" s="60"/>
      <c r="AAZ15908" s="60"/>
      <c r="ABA15908" s="60"/>
      <c r="ABB15908" s="60"/>
      <c r="ABC15908" s="60"/>
      <c r="ABD15908" s="60"/>
      <c r="ABE15908" s="60"/>
      <c r="ABF15908" s="60"/>
      <c r="ABG15908" s="60"/>
      <c r="ABH15908" s="60"/>
      <c r="ABI15908" s="60"/>
      <c r="ABJ15908" s="60"/>
      <c r="ABK15908" s="60"/>
      <c r="ABL15908" s="60"/>
      <c r="ABM15908" s="60"/>
      <c r="ABN15908" s="60"/>
      <c r="ABO15908" s="60"/>
      <c r="ABP15908" s="60"/>
      <c r="ABQ15908" s="60"/>
      <c r="ABR15908" s="60">
        <v>8.3614994998836595E-2</v>
      </c>
      <c r="ABS15908" s="60"/>
      <c r="ABT15908" s="60"/>
      <c r="ABU15908" s="60"/>
      <c r="ABV15908" s="60"/>
      <c r="ABW15908" s="60"/>
      <c r="ABX15908" s="60"/>
    </row>
    <row r="15909" spans="727:752" x14ac:dyDescent="0.25">
      <c r="AAY15909" s="60"/>
      <c r="AAZ15909" s="60"/>
      <c r="ABA15909" s="60"/>
      <c r="ABB15909" s="60"/>
      <c r="ABC15909" s="60"/>
      <c r="ABD15909" s="60"/>
      <c r="ABE15909" s="60"/>
      <c r="ABF15909" s="60"/>
      <c r="ABG15909" s="60"/>
      <c r="ABH15909" s="60"/>
      <c r="ABI15909" s="60"/>
      <c r="ABJ15909" s="60"/>
      <c r="ABK15909" s="60"/>
      <c r="ABL15909" s="60"/>
      <c r="ABM15909" s="60"/>
      <c r="ABN15909" s="60"/>
      <c r="ABO15909" s="60"/>
      <c r="ABP15909" s="60"/>
      <c r="ABQ15909" s="60"/>
      <c r="ABR15909" s="60">
        <v>8.3614994998836595E-2</v>
      </c>
      <c r="ABS15909" s="60"/>
      <c r="ABT15909" s="60"/>
      <c r="ABU15909" s="60"/>
      <c r="ABV15909" s="60"/>
      <c r="ABW15909" s="60"/>
      <c r="ABX15909" s="60"/>
    </row>
    <row r="15910" spans="727:752" x14ac:dyDescent="0.25">
      <c r="AAY15910" s="60"/>
      <c r="AAZ15910" s="60"/>
      <c r="ABA15910" s="60"/>
      <c r="ABB15910" s="60"/>
      <c r="ABC15910" s="60"/>
      <c r="ABD15910" s="60"/>
      <c r="ABE15910" s="60"/>
      <c r="ABF15910" s="60"/>
      <c r="ABG15910" s="60"/>
      <c r="ABH15910" s="60"/>
      <c r="ABI15910" s="60"/>
      <c r="ABJ15910" s="60"/>
      <c r="ABK15910" s="60"/>
      <c r="ABL15910" s="60"/>
      <c r="ABM15910" s="60"/>
      <c r="ABN15910" s="60"/>
      <c r="ABO15910" s="60"/>
      <c r="ABP15910" s="60"/>
      <c r="ABQ15910" s="60"/>
      <c r="ABR15910" s="60">
        <v>8.3614994998836595E-2</v>
      </c>
      <c r="ABS15910" s="60"/>
      <c r="ABT15910" s="60"/>
      <c r="ABU15910" s="60"/>
      <c r="ABV15910" s="60"/>
      <c r="ABW15910" s="60"/>
      <c r="ABX15910" s="60"/>
    </row>
    <row r="15911" spans="727:752" x14ac:dyDescent="0.25">
      <c r="AAY15911" s="60"/>
      <c r="AAZ15911" s="60"/>
      <c r="ABA15911" s="60"/>
      <c r="ABB15911" s="60"/>
      <c r="ABC15911" s="60"/>
      <c r="ABD15911" s="60"/>
      <c r="ABE15911" s="60"/>
      <c r="ABF15911" s="60"/>
      <c r="ABG15911" s="60"/>
      <c r="ABH15911" s="60"/>
      <c r="ABI15911" s="60"/>
      <c r="ABJ15911" s="60"/>
      <c r="ABK15911" s="60"/>
      <c r="ABL15911" s="60"/>
      <c r="ABM15911" s="60"/>
      <c r="ABN15911" s="60"/>
      <c r="ABO15911" s="60"/>
      <c r="ABP15911" s="60"/>
      <c r="ABQ15911" s="60"/>
      <c r="ABR15911" s="60">
        <v>8.3614994998836595E-2</v>
      </c>
      <c r="ABS15911" s="60"/>
      <c r="ABT15911" s="60"/>
      <c r="ABU15911" s="60"/>
      <c r="ABV15911" s="60"/>
      <c r="ABW15911" s="60"/>
      <c r="ABX15911" s="60"/>
    </row>
    <row r="15912" spans="727:752" x14ac:dyDescent="0.25">
      <c r="AAY15912" s="60"/>
      <c r="AAZ15912" s="60"/>
      <c r="ABA15912" s="60"/>
      <c r="ABB15912" s="60"/>
      <c r="ABC15912" s="60"/>
      <c r="ABD15912" s="60"/>
      <c r="ABE15912" s="60"/>
      <c r="ABF15912" s="60"/>
      <c r="ABG15912" s="60"/>
      <c r="ABH15912" s="60"/>
      <c r="ABI15912" s="60"/>
      <c r="ABJ15912" s="60"/>
      <c r="ABK15912" s="60"/>
      <c r="ABL15912" s="60"/>
      <c r="ABM15912" s="60"/>
      <c r="ABN15912" s="60"/>
      <c r="ABO15912" s="60"/>
      <c r="ABP15912" s="60"/>
      <c r="ABQ15912" s="60"/>
      <c r="ABR15912" s="60">
        <v>8.3614994998836595E-2</v>
      </c>
      <c r="ABS15912" s="60"/>
      <c r="ABT15912" s="60"/>
      <c r="ABU15912" s="60"/>
      <c r="ABV15912" s="60"/>
      <c r="ABW15912" s="60"/>
      <c r="ABX15912" s="60"/>
    </row>
    <row r="15913" spans="727:752" x14ac:dyDescent="0.25">
      <c r="AAY15913" s="60"/>
      <c r="AAZ15913" s="60"/>
      <c r="ABA15913" s="60"/>
      <c r="ABB15913" s="60"/>
      <c r="ABC15913" s="60"/>
      <c r="ABD15913" s="60"/>
      <c r="ABE15913" s="60"/>
      <c r="ABF15913" s="60"/>
      <c r="ABG15913" s="60"/>
      <c r="ABH15913" s="60"/>
      <c r="ABI15913" s="60"/>
      <c r="ABJ15913" s="60"/>
      <c r="ABK15913" s="60"/>
      <c r="ABL15913" s="60"/>
      <c r="ABM15913" s="60"/>
      <c r="ABN15913" s="60"/>
      <c r="ABO15913" s="60"/>
      <c r="ABP15913" s="60"/>
      <c r="ABQ15913" s="60"/>
      <c r="ABR15913" s="60">
        <v>8.3614994998836595E-2</v>
      </c>
      <c r="ABS15913" s="60"/>
      <c r="ABT15913" s="60"/>
      <c r="ABU15913" s="60"/>
      <c r="ABV15913" s="60"/>
      <c r="ABW15913" s="60"/>
      <c r="ABX15913" s="60"/>
    </row>
    <row r="15914" spans="727:752" x14ac:dyDescent="0.25">
      <c r="AAY15914" s="60"/>
      <c r="AAZ15914" s="60"/>
      <c r="ABA15914" s="60"/>
      <c r="ABB15914" s="60"/>
      <c r="ABC15914" s="60"/>
      <c r="ABD15914" s="60"/>
      <c r="ABE15914" s="60"/>
      <c r="ABF15914" s="60"/>
      <c r="ABG15914" s="60"/>
      <c r="ABH15914" s="60"/>
      <c r="ABI15914" s="60"/>
      <c r="ABJ15914" s="60"/>
      <c r="ABK15914" s="60"/>
      <c r="ABL15914" s="60"/>
      <c r="ABM15914" s="60"/>
      <c r="ABN15914" s="60"/>
      <c r="ABO15914" s="60"/>
      <c r="ABP15914" s="60"/>
      <c r="ABQ15914" s="60"/>
      <c r="ABR15914" s="60">
        <v>8.3614994998836595E-2</v>
      </c>
      <c r="ABS15914" s="60"/>
      <c r="ABT15914" s="60"/>
      <c r="ABU15914" s="60"/>
      <c r="ABV15914" s="60"/>
      <c r="ABW15914" s="60"/>
      <c r="ABX15914" s="60"/>
    </row>
    <row r="15915" spans="727:752" x14ac:dyDescent="0.25">
      <c r="AAY15915" s="60"/>
      <c r="AAZ15915" s="60"/>
      <c r="ABA15915" s="60"/>
      <c r="ABB15915" s="60"/>
      <c r="ABC15915" s="60"/>
      <c r="ABD15915" s="60"/>
      <c r="ABE15915" s="60"/>
      <c r="ABF15915" s="60"/>
      <c r="ABG15915" s="60"/>
      <c r="ABH15915" s="60"/>
      <c r="ABI15915" s="60"/>
      <c r="ABJ15915" s="60"/>
      <c r="ABK15915" s="60"/>
      <c r="ABL15915" s="60"/>
      <c r="ABM15915" s="60"/>
      <c r="ABN15915" s="60"/>
      <c r="ABO15915" s="60"/>
      <c r="ABP15915" s="60"/>
      <c r="ABQ15915" s="60"/>
      <c r="ABR15915" s="60">
        <v>8.3614994998836595E-2</v>
      </c>
      <c r="ABS15915" s="60"/>
      <c r="ABT15915" s="60"/>
      <c r="ABU15915" s="60"/>
      <c r="ABV15915" s="60"/>
      <c r="ABW15915" s="60"/>
      <c r="ABX15915" s="60"/>
    </row>
    <row r="15916" spans="727:752" x14ac:dyDescent="0.25">
      <c r="AAY15916" s="60"/>
      <c r="AAZ15916" s="60"/>
      <c r="ABA15916" s="60"/>
      <c r="ABB15916" s="60"/>
      <c r="ABC15916" s="60"/>
      <c r="ABD15916" s="60"/>
      <c r="ABE15916" s="60"/>
      <c r="ABF15916" s="60"/>
      <c r="ABG15916" s="60"/>
      <c r="ABH15916" s="60"/>
      <c r="ABI15916" s="60"/>
      <c r="ABJ15916" s="60"/>
      <c r="ABK15916" s="60"/>
      <c r="ABL15916" s="60"/>
      <c r="ABM15916" s="60"/>
      <c r="ABN15916" s="60"/>
      <c r="ABO15916" s="60"/>
      <c r="ABP15916" s="60"/>
      <c r="ABQ15916" s="60"/>
      <c r="ABR15916" s="60">
        <v>8.3614994998836595E-2</v>
      </c>
      <c r="ABS15916" s="60"/>
      <c r="ABT15916" s="60"/>
      <c r="ABU15916" s="60"/>
      <c r="ABV15916" s="60"/>
      <c r="ABW15916" s="60"/>
      <c r="ABX15916" s="60"/>
    </row>
    <row r="15917" spans="727:752" x14ac:dyDescent="0.25">
      <c r="AAY15917" s="60"/>
      <c r="AAZ15917" s="60"/>
      <c r="ABA15917" s="60"/>
      <c r="ABB15917" s="60"/>
      <c r="ABC15917" s="60"/>
      <c r="ABD15917" s="60"/>
      <c r="ABE15917" s="60"/>
      <c r="ABF15917" s="60"/>
      <c r="ABG15917" s="60"/>
      <c r="ABH15917" s="60"/>
      <c r="ABI15917" s="60"/>
      <c r="ABJ15917" s="60"/>
      <c r="ABK15917" s="60"/>
      <c r="ABL15917" s="60"/>
      <c r="ABM15917" s="60"/>
      <c r="ABN15917" s="60"/>
      <c r="ABO15917" s="60"/>
      <c r="ABP15917" s="60"/>
      <c r="ABQ15917" s="60"/>
      <c r="ABR15917" s="60">
        <v>8.3614994998836595E-2</v>
      </c>
      <c r="ABS15917" s="60"/>
      <c r="ABT15917" s="60"/>
      <c r="ABU15917" s="60"/>
      <c r="ABV15917" s="60"/>
      <c r="ABW15917" s="60"/>
      <c r="ABX15917" s="60"/>
    </row>
    <row r="15918" spans="727:752" x14ac:dyDescent="0.25">
      <c r="AAY15918" s="60"/>
      <c r="AAZ15918" s="60"/>
      <c r="ABA15918" s="60"/>
      <c r="ABB15918" s="60"/>
      <c r="ABC15918" s="60"/>
      <c r="ABD15918" s="60"/>
      <c r="ABE15918" s="60"/>
      <c r="ABF15918" s="60"/>
      <c r="ABG15918" s="60"/>
      <c r="ABH15918" s="60"/>
      <c r="ABI15918" s="60"/>
      <c r="ABJ15918" s="60"/>
      <c r="ABK15918" s="60"/>
      <c r="ABL15918" s="60"/>
      <c r="ABM15918" s="60"/>
      <c r="ABN15918" s="60"/>
      <c r="ABO15918" s="60"/>
      <c r="ABP15918" s="60"/>
      <c r="ABQ15918" s="60"/>
      <c r="ABR15918" s="60">
        <v>8.3614994998836595E-2</v>
      </c>
      <c r="ABS15918" s="60"/>
      <c r="ABT15918" s="60"/>
      <c r="ABU15918" s="60"/>
      <c r="ABV15918" s="60"/>
      <c r="ABW15918" s="60"/>
      <c r="ABX15918" s="60"/>
    </row>
    <row r="15919" spans="727:752" x14ac:dyDescent="0.25">
      <c r="AAY15919" s="60"/>
      <c r="AAZ15919" s="60"/>
      <c r="ABA15919" s="60"/>
      <c r="ABB15919" s="60"/>
      <c r="ABC15919" s="60"/>
      <c r="ABD15919" s="60"/>
      <c r="ABE15919" s="60"/>
      <c r="ABF15919" s="60"/>
      <c r="ABG15919" s="60"/>
      <c r="ABH15919" s="60"/>
      <c r="ABI15919" s="60"/>
      <c r="ABJ15919" s="60"/>
      <c r="ABK15919" s="60"/>
      <c r="ABL15919" s="60"/>
      <c r="ABM15919" s="60"/>
      <c r="ABN15919" s="60"/>
      <c r="ABO15919" s="60"/>
      <c r="ABP15919" s="60"/>
      <c r="ABQ15919" s="60"/>
      <c r="ABR15919" s="60">
        <v>8.3614994998836595E-2</v>
      </c>
      <c r="ABS15919" s="60"/>
      <c r="ABT15919" s="60"/>
      <c r="ABU15919" s="60"/>
      <c r="ABV15919" s="60"/>
      <c r="ABW15919" s="60"/>
      <c r="ABX15919" s="60"/>
    </row>
    <row r="15920" spans="727:752" x14ac:dyDescent="0.25">
      <c r="AAY15920" s="60"/>
      <c r="AAZ15920" s="60"/>
      <c r="ABA15920" s="60"/>
      <c r="ABB15920" s="60"/>
      <c r="ABC15920" s="60"/>
      <c r="ABD15920" s="60"/>
      <c r="ABE15920" s="60"/>
      <c r="ABF15920" s="60"/>
      <c r="ABG15920" s="60"/>
      <c r="ABH15920" s="60"/>
      <c r="ABI15920" s="60"/>
      <c r="ABJ15920" s="60"/>
      <c r="ABK15920" s="60"/>
      <c r="ABL15920" s="60"/>
      <c r="ABM15920" s="60"/>
      <c r="ABN15920" s="60"/>
      <c r="ABO15920" s="60"/>
      <c r="ABP15920" s="60"/>
      <c r="ABQ15920" s="60"/>
      <c r="ABR15920" s="60">
        <v>8.3614994998836595E-2</v>
      </c>
      <c r="ABS15920" s="60"/>
      <c r="ABT15920" s="60"/>
      <c r="ABU15920" s="60"/>
      <c r="ABV15920" s="60"/>
      <c r="ABW15920" s="60"/>
      <c r="ABX15920" s="60"/>
    </row>
    <row r="15921" spans="727:752" x14ac:dyDescent="0.25">
      <c r="AAY15921" s="60"/>
      <c r="AAZ15921" s="60"/>
      <c r="ABA15921" s="60"/>
      <c r="ABB15921" s="60"/>
      <c r="ABC15921" s="60"/>
      <c r="ABD15921" s="60"/>
      <c r="ABE15921" s="60"/>
      <c r="ABF15921" s="60"/>
      <c r="ABG15921" s="60"/>
      <c r="ABH15921" s="60"/>
      <c r="ABI15921" s="60"/>
      <c r="ABJ15921" s="60"/>
      <c r="ABK15921" s="60"/>
      <c r="ABL15921" s="60"/>
      <c r="ABM15921" s="60"/>
      <c r="ABN15921" s="60"/>
      <c r="ABO15921" s="60"/>
      <c r="ABP15921" s="60"/>
      <c r="ABQ15921" s="60"/>
      <c r="ABR15921" s="60">
        <v>8.3614994998836595E-2</v>
      </c>
      <c r="ABS15921" s="60"/>
      <c r="ABT15921" s="60"/>
      <c r="ABU15921" s="60"/>
      <c r="ABV15921" s="60"/>
      <c r="ABW15921" s="60"/>
      <c r="ABX15921" s="60"/>
    </row>
    <row r="15922" spans="727:752" x14ac:dyDescent="0.25">
      <c r="AAY15922" s="60"/>
      <c r="AAZ15922" s="60"/>
      <c r="ABA15922" s="60"/>
      <c r="ABB15922" s="60"/>
      <c r="ABC15922" s="60"/>
      <c r="ABD15922" s="60"/>
      <c r="ABE15922" s="60"/>
      <c r="ABF15922" s="60"/>
      <c r="ABG15922" s="60"/>
      <c r="ABH15922" s="60"/>
      <c r="ABI15922" s="60"/>
      <c r="ABJ15922" s="60"/>
      <c r="ABK15922" s="60"/>
      <c r="ABL15922" s="60"/>
      <c r="ABM15922" s="60"/>
      <c r="ABN15922" s="60"/>
      <c r="ABO15922" s="60"/>
      <c r="ABP15922" s="60"/>
      <c r="ABQ15922" s="60"/>
      <c r="ABR15922" s="60">
        <v>8.3614994998836595E-2</v>
      </c>
      <c r="ABS15922" s="60"/>
      <c r="ABT15922" s="60"/>
      <c r="ABU15922" s="60"/>
      <c r="ABV15922" s="60"/>
      <c r="ABW15922" s="60"/>
      <c r="ABX15922" s="60"/>
    </row>
    <row r="15923" spans="727:752" x14ac:dyDescent="0.25">
      <c r="AAY15923" s="60"/>
      <c r="AAZ15923" s="60"/>
      <c r="ABA15923" s="60"/>
      <c r="ABB15923" s="60"/>
      <c r="ABC15923" s="60"/>
      <c r="ABD15923" s="60"/>
      <c r="ABE15923" s="60"/>
      <c r="ABF15923" s="60"/>
      <c r="ABG15923" s="60"/>
      <c r="ABH15923" s="60"/>
      <c r="ABI15923" s="60"/>
      <c r="ABJ15923" s="60"/>
      <c r="ABK15923" s="60"/>
      <c r="ABL15923" s="60"/>
      <c r="ABM15923" s="60"/>
      <c r="ABN15923" s="60"/>
      <c r="ABO15923" s="60"/>
      <c r="ABP15923" s="60"/>
      <c r="ABQ15923" s="60"/>
      <c r="ABR15923" s="60">
        <v>8.3614994998836595E-2</v>
      </c>
      <c r="ABS15923" s="60"/>
      <c r="ABT15923" s="60"/>
      <c r="ABU15923" s="60"/>
      <c r="ABV15923" s="60"/>
      <c r="ABW15923" s="60"/>
      <c r="ABX15923" s="60"/>
    </row>
    <row r="15924" spans="727:752" x14ac:dyDescent="0.25">
      <c r="AAY15924" s="60"/>
      <c r="AAZ15924" s="60"/>
      <c r="ABA15924" s="60"/>
      <c r="ABB15924" s="60"/>
      <c r="ABC15924" s="60"/>
      <c r="ABD15924" s="60"/>
      <c r="ABE15924" s="60"/>
      <c r="ABF15924" s="60"/>
      <c r="ABG15924" s="60"/>
      <c r="ABH15924" s="60"/>
      <c r="ABI15924" s="60"/>
      <c r="ABJ15924" s="60"/>
      <c r="ABK15924" s="60"/>
      <c r="ABL15924" s="60"/>
      <c r="ABM15924" s="60"/>
      <c r="ABN15924" s="60"/>
      <c r="ABO15924" s="60"/>
      <c r="ABP15924" s="60"/>
      <c r="ABQ15924" s="60"/>
      <c r="ABR15924" s="60">
        <v>8.3614994998836595E-2</v>
      </c>
      <c r="ABS15924" s="60"/>
      <c r="ABT15924" s="60"/>
      <c r="ABU15924" s="60"/>
      <c r="ABV15924" s="60"/>
      <c r="ABW15924" s="60"/>
      <c r="ABX15924" s="60"/>
    </row>
    <row r="15925" spans="727:752" x14ac:dyDescent="0.25">
      <c r="AAY15925" s="60"/>
      <c r="AAZ15925" s="60"/>
      <c r="ABA15925" s="60"/>
      <c r="ABB15925" s="60"/>
      <c r="ABC15925" s="60"/>
      <c r="ABD15925" s="60"/>
      <c r="ABE15925" s="60"/>
      <c r="ABF15925" s="60"/>
      <c r="ABG15925" s="60"/>
      <c r="ABH15925" s="60"/>
      <c r="ABI15925" s="60"/>
      <c r="ABJ15925" s="60"/>
      <c r="ABK15925" s="60"/>
      <c r="ABL15925" s="60"/>
      <c r="ABM15925" s="60"/>
      <c r="ABN15925" s="60"/>
      <c r="ABO15925" s="60"/>
      <c r="ABP15925" s="60"/>
      <c r="ABQ15925" s="60"/>
      <c r="ABR15925" s="60">
        <v>8.3614994998836595E-2</v>
      </c>
      <c r="ABS15925" s="60"/>
      <c r="ABT15925" s="60"/>
      <c r="ABU15925" s="60"/>
      <c r="ABV15925" s="60"/>
      <c r="ABW15925" s="60"/>
      <c r="ABX15925" s="60"/>
    </row>
    <row r="15926" spans="727:752" x14ac:dyDescent="0.25">
      <c r="AAY15926" s="60"/>
      <c r="AAZ15926" s="60"/>
      <c r="ABA15926" s="60"/>
      <c r="ABB15926" s="60"/>
      <c r="ABC15926" s="60"/>
      <c r="ABD15926" s="60"/>
      <c r="ABE15926" s="60"/>
      <c r="ABF15926" s="60"/>
      <c r="ABG15926" s="60"/>
      <c r="ABH15926" s="60"/>
      <c r="ABI15926" s="60"/>
      <c r="ABJ15926" s="60"/>
      <c r="ABK15926" s="60"/>
      <c r="ABL15926" s="60"/>
      <c r="ABM15926" s="60"/>
      <c r="ABN15926" s="60"/>
      <c r="ABO15926" s="60"/>
      <c r="ABP15926" s="60"/>
      <c r="ABQ15926" s="60"/>
      <c r="ABR15926" s="60">
        <v>8.3614994998836595E-2</v>
      </c>
      <c r="ABS15926" s="60"/>
      <c r="ABT15926" s="60"/>
      <c r="ABU15926" s="60"/>
      <c r="ABV15926" s="60"/>
      <c r="ABW15926" s="60"/>
      <c r="ABX15926" s="60"/>
    </row>
    <row r="15927" spans="727:752" x14ac:dyDescent="0.25">
      <c r="AAY15927" s="60"/>
      <c r="AAZ15927" s="60"/>
      <c r="ABA15927" s="60"/>
      <c r="ABB15927" s="60"/>
      <c r="ABC15927" s="60"/>
      <c r="ABD15927" s="60"/>
      <c r="ABE15927" s="60"/>
      <c r="ABF15927" s="60"/>
      <c r="ABG15927" s="60"/>
      <c r="ABH15927" s="60"/>
      <c r="ABI15927" s="60"/>
      <c r="ABJ15927" s="60"/>
      <c r="ABK15927" s="60"/>
      <c r="ABL15927" s="60"/>
      <c r="ABM15927" s="60"/>
      <c r="ABN15927" s="60"/>
      <c r="ABO15927" s="60"/>
      <c r="ABP15927" s="60"/>
      <c r="ABQ15927" s="60"/>
      <c r="ABR15927" s="60">
        <v>8.3614994998836595E-2</v>
      </c>
      <c r="ABS15927" s="60"/>
      <c r="ABT15927" s="60"/>
      <c r="ABU15927" s="60"/>
      <c r="ABV15927" s="60"/>
      <c r="ABW15927" s="60"/>
      <c r="ABX15927" s="60"/>
    </row>
    <row r="15928" spans="727:752" x14ac:dyDescent="0.25">
      <c r="AAY15928" s="60"/>
      <c r="AAZ15928" s="60"/>
      <c r="ABA15928" s="60"/>
      <c r="ABB15928" s="60"/>
      <c r="ABC15928" s="60"/>
      <c r="ABD15928" s="60"/>
      <c r="ABE15928" s="60"/>
      <c r="ABF15928" s="60"/>
      <c r="ABG15928" s="60"/>
      <c r="ABH15928" s="60"/>
      <c r="ABI15928" s="60"/>
      <c r="ABJ15928" s="60"/>
      <c r="ABK15928" s="60"/>
      <c r="ABL15928" s="60"/>
      <c r="ABM15928" s="60"/>
      <c r="ABN15928" s="60"/>
      <c r="ABO15928" s="60"/>
      <c r="ABP15928" s="60"/>
      <c r="ABQ15928" s="60"/>
      <c r="ABR15928" s="60">
        <v>8.3614994998836595E-2</v>
      </c>
      <c r="ABS15928" s="60"/>
      <c r="ABT15928" s="60"/>
      <c r="ABU15928" s="60"/>
      <c r="ABV15928" s="60"/>
      <c r="ABW15928" s="60"/>
      <c r="ABX15928" s="60"/>
    </row>
    <row r="15929" spans="727:752" x14ac:dyDescent="0.25">
      <c r="AAY15929" s="60"/>
      <c r="AAZ15929" s="60"/>
      <c r="ABA15929" s="60"/>
      <c r="ABB15929" s="60"/>
      <c r="ABC15929" s="60"/>
      <c r="ABD15929" s="60"/>
      <c r="ABE15929" s="60"/>
      <c r="ABF15929" s="60"/>
      <c r="ABG15929" s="60"/>
      <c r="ABH15929" s="60"/>
      <c r="ABI15929" s="60"/>
      <c r="ABJ15929" s="60"/>
      <c r="ABK15929" s="60"/>
      <c r="ABL15929" s="60"/>
      <c r="ABM15929" s="60"/>
      <c r="ABN15929" s="60"/>
      <c r="ABO15929" s="60"/>
      <c r="ABP15929" s="60"/>
      <c r="ABQ15929" s="60"/>
      <c r="ABR15929" s="60">
        <v>8.3614994998836595E-2</v>
      </c>
      <c r="ABS15929" s="60"/>
      <c r="ABT15929" s="60"/>
      <c r="ABU15929" s="60"/>
      <c r="ABV15929" s="60"/>
      <c r="ABW15929" s="60"/>
      <c r="ABX15929" s="60"/>
    </row>
    <row r="15930" spans="727:752" x14ac:dyDescent="0.25">
      <c r="AAY15930" s="60"/>
      <c r="AAZ15930" s="60"/>
      <c r="ABA15930" s="60"/>
      <c r="ABB15930" s="60"/>
      <c r="ABC15930" s="60"/>
      <c r="ABD15930" s="60"/>
      <c r="ABE15930" s="60"/>
      <c r="ABF15930" s="60"/>
      <c r="ABG15930" s="60"/>
      <c r="ABH15930" s="60"/>
      <c r="ABI15930" s="60"/>
      <c r="ABJ15930" s="60"/>
      <c r="ABK15930" s="60"/>
      <c r="ABL15930" s="60"/>
      <c r="ABM15930" s="60"/>
      <c r="ABN15930" s="60"/>
      <c r="ABO15930" s="60"/>
      <c r="ABP15930" s="60"/>
      <c r="ABQ15930" s="60"/>
      <c r="ABR15930" s="60">
        <v>8.3614994998836595E-2</v>
      </c>
      <c r="ABS15930" s="60"/>
      <c r="ABT15930" s="60"/>
      <c r="ABU15930" s="60"/>
      <c r="ABV15930" s="60"/>
      <c r="ABW15930" s="60"/>
      <c r="ABX15930" s="60"/>
    </row>
    <row r="15931" spans="727:752" x14ac:dyDescent="0.25">
      <c r="AAY15931" s="60"/>
      <c r="AAZ15931" s="60"/>
      <c r="ABA15931" s="60"/>
      <c r="ABB15931" s="60"/>
      <c r="ABC15931" s="60"/>
      <c r="ABD15931" s="60"/>
      <c r="ABE15931" s="60"/>
      <c r="ABF15931" s="60"/>
      <c r="ABG15931" s="60"/>
      <c r="ABH15931" s="60"/>
      <c r="ABI15931" s="60"/>
      <c r="ABJ15931" s="60"/>
      <c r="ABK15931" s="60"/>
      <c r="ABL15931" s="60"/>
      <c r="ABM15931" s="60"/>
      <c r="ABN15931" s="60"/>
      <c r="ABO15931" s="60"/>
      <c r="ABP15931" s="60"/>
      <c r="ABQ15931" s="60"/>
      <c r="ABR15931" s="60">
        <v>8.3614994998836595E-2</v>
      </c>
      <c r="ABS15931" s="60"/>
      <c r="ABT15931" s="60"/>
      <c r="ABU15931" s="60"/>
      <c r="ABV15931" s="60"/>
      <c r="ABW15931" s="60"/>
      <c r="ABX15931" s="60"/>
    </row>
    <row r="15932" spans="727:752" x14ac:dyDescent="0.25">
      <c r="AAY15932" s="60"/>
      <c r="AAZ15932" s="60"/>
      <c r="ABA15932" s="60"/>
      <c r="ABB15932" s="60"/>
      <c r="ABC15932" s="60"/>
      <c r="ABD15932" s="60"/>
      <c r="ABE15932" s="60"/>
      <c r="ABF15932" s="60"/>
      <c r="ABG15932" s="60"/>
      <c r="ABH15932" s="60"/>
      <c r="ABI15932" s="60"/>
      <c r="ABJ15932" s="60"/>
      <c r="ABK15932" s="60"/>
      <c r="ABL15932" s="60"/>
      <c r="ABM15932" s="60"/>
      <c r="ABN15932" s="60"/>
      <c r="ABO15932" s="60"/>
      <c r="ABP15932" s="60"/>
      <c r="ABQ15932" s="60"/>
      <c r="ABR15932" s="60">
        <v>8.3614994998836595E-2</v>
      </c>
      <c r="ABS15932" s="60"/>
      <c r="ABT15932" s="60"/>
      <c r="ABU15932" s="60"/>
      <c r="ABV15932" s="60"/>
      <c r="ABW15932" s="60"/>
      <c r="ABX15932" s="60"/>
    </row>
    <row r="15933" spans="727:752" x14ac:dyDescent="0.25">
      <c r="AAY15933" s="60"/>
      <c r="AAZ15933" s="60"/>
      <c r="ABA15933" s="60"/>
      <c r="ABB15933" s="60"/>
      <c r="ABC15933" s="60"/>
      <c r="ABD15933" s="60"/>
      <c r="ABE15933" s="60"/>
      <c r="ABF15933" s="60"/>
      <c r="ABG15933" s="60"/>
      <c r="ABH15933" s="60"/>
      <c r="ABI15933" s="60"/>
      <c r="ABJ15933" s="60"/>
      <c r="ABK15933" s="60"/>
      <c r="ABL15933" s="60"/>
      <c r="ABM15933" s="60"/>
      <c r="ABN15933" s="60"/>
      <c r="ABO15933" s="60"/>
      <c r="ABP15933" s="60"/>
      <c r="ABQ15933" s="60"/>
      <c r="ABR15933" s="60">
        <v>8.3614994998836595E-2</v>
      </c>
      <c r="ABS15933" s="60"/>
      <c r="ABT15933" s="60"/>
      <c r="ABU15933" s="60"/>
      <c r="ABV15933" s="60"/>
      <c r="ABW15933" s="60"/>
      <c r="ABX15933" s="60"/>
    </row>
    <row r="15934" spans="727:752" x14ac:dyDescent="0.25">
      <c r="AAY15934" s="60"/>
      <c r="AAZ15934" s="60"/>
      <c r="ABA15934" s="60"/>
      <c r="ABB15934" s="60"/>
      <c r="ABC15934" s="60"/>
      <c r="ABD15934" s="60"/>
      <c r="ABE15934" s="60"/>
      <c r="ABF15934" s="60"/>
      <c r="ABG15934" s="60"/>
      <c r="ABH15934" s="60"/>
      <c r="ABI15934" s="60"/>
      <c r="ABJ15934" s="60"/>
      <c r="ABK15934" s="60"/>
      <c r="ABL15934" s="60"/>
      <c r="ABM15934" s="60"/>
      <c r="ABN15934" s="60"/>
      <c r="ABO15934" s="60"/>
      <c r="ABP15934" s="60"/>
      <c r="ABQ15934" s="60"/>
      <c r="ABR15934" s="60">
        <v>8.3079514982697597E-2</v>
      </c>
      <c r="ABS15934" s="60"/>
      <c r="ABT15934" s="60"/>
      <c r="ABU15934" s="60"/>
      <c r="ABV15934" s="60"/>
      <c r="ABW15934" s="60"/>
      <c r="ABX15934" s="60"/>
    </row>
    <row r="15935" spans="727:752" x14ac:dyDescent="0.25">
      <c r="AAY15935" s="60"/>
      <c r="AAZ15935" s="60"/>
      <c r="ABA15935" s="60"/>
      <c r="ABB15935" s="60"/>
      <c r="ABC15935" s="60"/>
      <c r="ABD15935" s="60"/>
      <c r="ABE15935" s="60"/>
      <c r="ABF15935" s="60"/>
      <c r="ABG15935" s="60"/>
      <c r="ABH15935" s="60"/>
      <c r="ABI15935" s="60"/>
      <c r="ABJ15935" s="60"/>
      <c r="ABK15935" s="60"/>
      <c r="ABL15935" s="60"/>
      <c r="ABM15935" s="60"/>
      <c r="ABN15935" s="60"/>
      <c r="ABO15935" s="60"/>
      <c r="ABP15935" s="60"/>
      <c r="ABQ15935" s="60"/>
      <c r="ABR15935" s="60">
        <v>8.3079514982697597E-2</v>
      </c>
      <c r="ABS15935" s="60"/>
      <c r="ABT15935" s="60"/>
      <c r="ABU15935" s="60"/>
      <c r="ABV15935" s="60"/>
      <c r="ABW15935" s="60"/>
      <c r="ABX15935" s="60"/>
    </row>
    <row r="15936" spans="727:752" x14ac:dyDescent="0.25">
      <c r="AAY15936" s="60"/>
      <c r="AAZ15936" s="60"/>
      <c r="ABA15936" s="60"/>
      <c r="ABB15936" s="60"/>
      <c r="ABC15936" s="60"/>
      <c r="ABD15936" s="60"/>
      <c r="ABE15936" s="60"/>
      <c r="ABF15936" s="60"/>
      <c r="ABG15936" s="60"/>
      <c r="ABH15936" s="60"/>
      <c r="ABI15936" s="60"/>
      <c r="ABJ15936" s="60"/>
      <c r="ABK15936" s="60"/>
      <c r="ABL15936" s="60"/>
      <c r="ABM15936" s="60"/>
      <c r="ABN15936" s="60"/>
      <c r="ABO15936" s="60"/>
      <c r="ABP15936" s="60"/>
      <c r="ABQ15936" s="60"/>
      <c r="ABR15936" s="60">
        <v>8.2994096743393697E-2</v>
      </c>
      <c r="ABS15936" s="60"/>
      <c r="ABT15936" s="60"/>
      <c r="ABU15936" s="60"/>
      <c r="ABV15936" s="60"/>
      <c r="ABW15936" s="60"/>
      <c r="ABX15936" s="60"/>
    </row>
    <row r="15937" spans="727:752" x14ac:dyDescent="0.25">
      <c r="AAY15937" s="60"/>
      <c r="AAZ15937" s="60"/>
      <c r="ABA15937" s="60"/>
      <c r="ABB15937" s="60"/>
      <c r="ABC15937" s="60"/>
      <c r="ABD15937" s="60"/>
      <c r="ABE15937" s="60"/>
      <c r="ABF15937" s="60"/>
      <c r="ABG15937" s="60"/>
      <c r="ABH15937" s="60"/>
      <c r="ABI15937" s="60"/>
      <c r="ABJ15937" s="60"/>
      <c r="ABK15937" s="60"/>
      <c r="ABL15937" s="60"/>
      <c r="ABM15937" s="60"/>
      <c r="ABN15937" s="60"/>
      <c r="ABO15937" s="60"/>
      <c r="ABP15937" s="60"/>
      <c r="ABQ15937" s="60"/>
      <c r="ABR15937" s="60">
        <v>8.2994096743393697E-2</v>
      </c>
      <c r="ABS15937" s="60"/>
      <c r="ABT15937" s="60"/>
      <c r="ABU15937" s="60"/>
      <c r="ABV15937" s="60"/>
      <c r="ABW15937" s="60"/>
      <c r="ABX15937" s="60"/>
    </row>
    <row r="15938" spans="727:752" x14ac:dyDescent="0.25">
      <c r="AAY15938" s="60"/>
      <c r="AAZ15938" s="60"/>
      <c r="ABA15938" s="60"/>
      <c r="ABB15938" s="60"/>
      <c r="ABC15938" s="60"/>
      <c r="ABD15938" s="60"/>
      <c r="ABE15938" s="60"/>
      <c r="ABF15938" s="60"/>
      <c r="ABG15938" s="60"/>
      <c r="ABH15938" s="60"/>
      <c r="ABI15938" s="60"/>
      <c r="ABJ15938" s="60"/>
      <c r="ABK15938" s="60"/>
      <c r="ABL15938" s="60"/>
      <c r="ABM15938" s="60"/>
      <c r="ABN15938" s="60"/>
      <c r="ABO15938" s="60"/>
      <c r="ABP15938" s="60"/>
      <c r="ABQ15938" s="60"/>
      <c r="ABR15938" s="60">
        <v>8.2955560508057802E-2</v>
      </c>
      <c r="ABS15938" s="60"/>
      <c r="ABT15938" s="60"/>
      <c r="ABU15938" s="60"/>
      <c r="ABV15938" s="60"/>
      <c r="ABW15938" s="60"/>
      <c r="ABX15938" s="60"/>
    </row>
    <row r="15939" spans="727:752" x14ac:dyDescent="0.25">
      <c r="AAY15939" s="60"/>
      <c r="AAZ15939" s="60"/>
      <c r="ABA15939" s="60"/>
      <c r="ABB15939" s="60"/>
      <c r="ABC15939" s="60"/>
      <c r="ABD15939" s="60"/>
      <c r="ABE15939" s="60"/>
      <c r="ABF15939" s="60"/>
      <c r="ABG15939" s="60"/>
      <c r="ABH15939" s="60"/>
      <c r="ABI15939" s="60"/>
      <c r="ABJ15939" s="60"/>
      <c r="ABK15939" s="60"/>
      <c r="ABL15939" s="60"/>
      <c r="ABM15939" s="60"/>
      <c r="ABN15939" s="60"/>
      <c r="ABO15939" s="60"/>
      <c r="ABP15939" s="60"/>
      <c r="ABQ15939" s="60"/>
      <c r="ABR15939" s="60">
        <v>8.2888229041398101E-2</v>
      </c>
      <c r="ABS15939" s="60"/>
      <c r="ABT15939" s="60"/>
      <c r="ABU15939" s="60"/>
      <c r="ABV15939" s="60"/>
      <c r="ABW15939" s="60"/>
      <c r="ABX15939" s="60"/>
    </row>
    <row r="15940" spans="727:752" x14ac:dyDescent="0.25">
      <c r="AAY15940" s="60"/>
      <c r="AAZ15940" s="60"/>
      <c r="ABA15940" s="60"/>
      <c r="ABB15940" s="60"/>
      <c r="ABC15940" s="60"/>
      <c r="ABD15940" s="60"/>
      <c r="ABE15940" s="60"/>
      <c r="ABF15940" s="60"/>
      <c r="ABG15940" s="60"/>
      <c r="ABH15940" s="60"/>
      <c r="ABI15940" s="60"/>
      <c r="ABJ15940" s="60"/>
      <c r="ABK15940" s="60"/>
      <c r="ABL15940" s="60"/>
      <c r="ABM15940" s="60"/>
      <c r="ABN15940" s="60"/>
      <c r="ABO15940" s="60"/>
      <c r="ABP15940" s="60"/>
      <c r="ABQ15940" s="60"/>
      <c r="ABR15940" s="60">
        <v>8.2888229041398101E-2</v>
      </c>
      <c r="ABS15940" s="60"/>
      <c r="ABT15940" s="60"/>
      <c r="ABU15940" s="60"/>
      <c r="ABV15940" s="60"/>
      <c r="ABW15940" s="60"/>
      <c r="ABX15940" s="60"/>
    </row>
    <row r="15941" spans="727:752" x14ac:dyDescent="0.25">
      <c r="AAY15941" s="60"/>
      <c r="AAZ15941" s="60"/>
      <c r="ABA15941" s="60"/>
      <c r="ABB15941" s="60"/>
      <c r="ABC15941" s="60"/>
      <c r="ABD15941" s="60"/>
      <c r="ABE15941" s="60"/>
      <c r="ABF15941" s="60"/>
      <c r="ABG15941" s="60"/>
      <c r="ABH15941" s="60"/>
      <c r="ABI15941" s="60"/>
      <c r="ABJ15941" s="60"/>
      <c r="ABK15941" s="60"/>
      <c r="ABL15941" s="60"/>
      <c r="ABM15941" s="60"/>
      <c r="ABN15941" s="60"/>
      <c r="ABO15941" s="60"/>
      <c r="ABP15941" s="60"/>
      <c r="ABQ15941" s="60"/>
      <c r="ABR15941" s="60">
        <v>8.2818444506779804E-2</v>
      </c>
      <c r="ABS15941" s="60"/>
      <c r="ABT15941" s="60"/>
      <c r="ABU15941" s="60"/>
      <c r="ABV15941" s="60"/>
      <c r="ABW15941" s="60"/>
      <c r="ABX15941" s="60"/>
    </row>
    <row r="15942" spans="727:752" x14ac:dyDescent="0.25">
      <c r="AAY15942" s="60"/>
      <c r="AAZ15942" s="60"/>
      <c r="ABA15942" s="60"/>
      <c r="ABB15942" s="60"/>
      <c r="ABC15942" s="60"/>
      <c r="ABD15942" s="60"/>
      <c r="ABE15942" s="60"/>
      <c r="ABF15942" s="60"/>
      <c r="ABG15942" s="60"/>
      <c r="ABH15942" s="60"/>
      <c r="ABI15942" s="60"/>
      <c r="ABJ15942" s="60"/>
      <c r="ABK15942" s="60"/>
      <c r="ABL15942" s="60"/>
      <c r="ABM15942" s="60"/>
      <c r="ABN15942" s="60"/>
      <c r="ABO15942" s="60"/>
      <c r="ABP15942" s="60"/>
      <c r="ABQ15942" s="60"/>
      <c r="ABR15942" s="60">
        <v>8.2818444506779804E-2</v>
      </c>
      <c r="ABS15942" s="60"/>
      <c r="ABT15942" s="60"/>
      <c r="ABU15942" s="60"/>
      <c r="ABV15942" s="60"/>
      <c r="ABW15942" s="60"/>
      <c r="ABX15942" s="60"/>
    </row>
    <row r="15943" spans="727:752" x14ac:dyDescent="0.25">
      <c r="AAY15943" s="60"/>
      <c r="AAZ15943" s="60"/>
      <c r="ABA15943" s="60"/>
      <c r="ABB15943" s="60"/>
      <c r="ABC15943" s="60"/>
      <c r="ABD15943" s="60"/>
      <c r="ABE15943" s="60"/>
      <c r="ABF15943" s="60"/>
      <c r="ABG15943" s="60"/>
      <c r="ABH15943" s="60"/>
      <c r="ABI15943" s="60"/>
      <c r="ABJ15943" s="60"/>
      <c r="ABK15943" s="60"/>
      <c r="ABL15943" s="60"/>
      <c r="ABM15943" s="60"/>
      <c r="ABN15943" s="60"/>
      <c r="ABO15943" s="60"/>
      <c r="ABP15943" s="60"/>
      <c r="ABQ15943" s="60"/>
      <c r="ABR15943" s="60">
        <v>8.2769924186777005E-2</v>
      </c>
      <c r="ABS15943" s="60"/>
      <c r="ABT15943" s="60"/>
      <c r="ABU15943" s="60"/>
      <c r="ABV15943" s="60"/>
      <c r="ABW15943" s="60"/>
      <c r="ABX15943" s="60"/>
    </row>
    <row r="15944" spans="727:752" x14ac:dyDescent="0.25">
      <c r="AAY15944" s="60"/>
      <c r="AAZ15944" s="60"/>
      <c r="ABA15944" s="60"/>
      <c r="ABB15944" s="60"/>
      <c r="ABC15944" s="60"/>
      <c r="ABD15944" s="60"/>
      <c r="ABE15944" s="60"/>
      <c r="ABF15944" s="60"/>
      <c r="ABG15944" s="60"/>
      <c r="ABH15944" s="60"/>
      <c r="ABI15944" s="60"/>
      <c r="ABJ15944" s="60"/>
      <c r="ABK15944" s="60"/>
      <c r="ABL15944" s="60"/>
      <c r="ABM15944" s="60"/>
      <c r="ABN15944" s="60"/>
      <c r="ABO15944" s="60"/>
      <c r="ABP15944" s="60"/>
      <c r="ABQ15944" s="60"/>
      <c r="ABR15944" s="60">
        <v>8.2545144385672106E-2</v>
      </c>
      <c r="ABS15944" s="60"/>
      <c r="ABT15944" s="60"/>
      <c r="ABU15944" s="60"/>
      <c r="ABV15944" s="60"/>
      <c r="ABW15944" s="60"/>
      <c r="ABX15944" s="60"/>
    </row>
    <row r="15945" spans="727:752" x14ac:dyDescent="0.25">
      <c r="AAY15945" s="60"/>
      <c r="AAZ15945" s="60"/>
      <c r="ABA15945" s="60"/>
      <c r="ABB15945" s="60"/>
      <c r="ABC15945" s="60"/>
      <c r="ABD15945" s="60"/>
      <c r="ABE15945" s="60"/>
      <c r="ABF15945" s="60"/>
      <c r="ABG15945" s="60"/>
      <c r="ABH15945" s="60"/>
      <c r="ABI15945" s="60"/>
      <c r="ABJ15945" s="60"/>
      <c r="ABK15945" s="60"/>
      <c r="ABL15945" s="60"/>
      <c r="ABM15945" s="60"/>
      <c r="ABN15945" s="60"/>
      <c r="ABO15945" s="60"/>
      <c r="ABP15945" s="60"/>
      <c r="ABQ15945" s="60"/>
      <c r="ABR15945" s="60">
        <v>8.2545144385672106E-2</v>
      </c>
      <c r="ABS15945" s="60"/>
      <c r="ABT15945" s="60"/>
      <c r="ABU15945" s="60"/>
      <c r="ABV15945" s="60"/>
      <c r="ABW15945" s="60"/>
      <c r="ABX15945" s="60"/>
    </row>
    <row r="15946" spans="727:752" x14ac:dyDescent="0.25">
      <c r="AAY15946" s="60"/>
      <c r="AAZ15946" s="60"/>
      <c r="ABA15946" s="60"/>
      <c r="ABB15946" s="60"/>
      <c r="ABC15946" s="60"/>
      <c r="ABD15946" s="60"/>
      <c r="ABE15946" s="60"/>
      <c r="ABF15946" s="60"/>
      <c r="ABG15946" s="60"/>
      <c r="ABH15946" s="60"/>
      <c r="ABI15946" s="60"/>
      <c r="ABJ15946" s="60"/>
      <c r="ABK15946" s="60"/>
      <c r="ABL15946" s="60"/>
      <c r="ABM15946" s="60"/>
      <c r="ABN15946" s="60"/>
      <c r="ABO15946" s="60"/>
      <c r="ABP15946" s="60"/>
      <c r="ABQ15946" s="60"/>
      <c r="ABR15946" s="60">
        <v>8.2390949824546894E-2</v>
      </c>
      <c r="ABS15946" s="60"/>
      <c r="ABT15946" s="60"/>
      <c r="ABU15946" s="60"/>
      <c r="ABV15946" s="60"/>
      <c r="ABW15946" s="60"/>
      <c r="ABX15946" s="60"/>
    </row>
    <row r="15947" spans="727:752" x14ac:dyDescent="0.25">
      <c r="AAY15947" s="60"/>
      <c r="AAZ15947" s="60"/>
      <c r="ABA15947" s="60"/>
      <c r="ABB15947" s="60"/>
      <c r="ABC15947" s="60"/>
      <c r="ABD15947" s="60"/>
      <c r="ABE15947" s="60"/>
      <c r="ABF15947" s="60"/>
      <c r="ABG15947" s="60"/>
      <c r="ABH15947" s="60"/>
      <c r="ABI15947" s="60"/>
      <c r="ABJ15947" s="60"/>
      <c r="ABK15947" s="60"/>
      <c r="ABL15947" s="60"/>
      <c r="ABM15947" s="60"/>
      <c r="ABN15947" s="60"/>
      <c r="ABO15947" s="60"/>
      <c r="ABP15947" s="60"/>
      <c r="ABQ15947" s="60"/>
      <c r="ABR15947" s="60">
        <v>8.2385481902843394E-2</v>
      </c>
      <c r="ABS15947" s="60"/>
      <c r="ABT15947" s="60"/>
      <c r="ABU15947" s="60"/>
      <c r="ABV15947" s="60"/>
      <c r="ABW15947" s="60"/>
      <c r="ABX15947" s="60"/>
    </row>
    <row r="15948" spans="727:752" x14ac:dyDescent="0.25">
      <c r="AAY15948" s="60"/>
      <c r="AAZ15948" s="60"/>
      <c r="ABA15948" s="60"/>
      <c r="ABB15948" s="60"/>
      <c r="ABC15948" s="60"/>
      <c r="ABD15948" s="60"/>
      <c r="ABE15948" s="60"/>
      <c r="ABF15948" s="60"/>
      <c r="ABG15948" s="60"/>
      <c r="ABH15948" s="60"/>
      <c r="ABI15948" s="60"/>
      <c r="ABJ15948" s="60"/>
      <c r="ABK15948" s="60"/>
      <c r="ABL15948" s="60"/>
      <c r="ABM15948" s="60"/>
      <c r="ABN15948" s="60"/>
      <c r="ABO15948" s="60"/>
      <c r="ABP15948" s="60"/>
      <c r="ABQ15948" s="60"/>
      <c r="ABR15948" s="60">
        <v>8.2385481902843394E-2</v>
      </c>
      <c r="ABS15948" s="60"/>
      <c r="ABT15948" s="60"/>
      <c r="ABU15948" s="60"/>
      <c r="ABV15948" s="60"/>
      <c r="ABW15948" s="60"/>
      <c r="ABX15948" s="60"/>
    </row>
    <row r="15949" spans="727:752" x14ac:dyDescent="0.25">
      <c r="AAY15949" s="60"/>
      <c r="AAZ15949" s="60"/>
      <c r="ABA15949" s="60"/>
      <c r="ABB15949" s="60"/>
      <c r="ABC15949" s="60"/>
      <c r="ABD15949" s="60"/>
      <c r="ABE15949" s="60"/>
      <c r="ABF15949" s="60"/>
      <c r="ABG15949" s="60"/>
      <c r="ABH15949" s="60"/>
      <c r="ABI15949" s="60"/>
      <c r="ABJ15949" s="60"/>
      <c r="ABK15949" s="60"/>
      <c r="ABL15949" s="60"/>
      <c r="ABM15949" s="60"/>
      <c r="ABN15949" s="60"/>
      <c r="ABO15949" s="60"/>
      <c r="ABP15949" s="60"/>
      <c r="ABQ15949" s="60"/>
      <c r="ABR15949" s="60">
        <v>8.2355924166430894E-2</v>
      </c>
      <c r="ABS15949" s="60"/>
      <c r="ABT15949" s="60"/>
      <c r="ABU15949" s="60"/>
      <c r="ABV15949" s="60"/>
      <c r="ABW15949" s="60"/>
      <c r="ABX15949" s="60"/>
    </row>
    <row r="15950" spans="727:752" x14ac:dyDescent="0.25">
      <c r="AAY15950" s="60"/>
      <c r="AAZ15950" s="60"/>
      <c r="ABA15950" s="60"/>
      <c r="ABB15950" s="60"/>
      <c r="ABC15950" s="60"/>
      <c r="ABD15950" s="60"/>
      <c r="ABE15950" s="60"/>
      <c r="ABF15950" s="60"/>
      <c r="ABG15950" s="60"/>
      <c r="ABH15950" s="60"/>
      <c r="ABI15950" s="60"/>
      <c r="ABJ15950" s="60"/>
      <c r="ABK15950" s="60"/>
      <c r="ABL15950" s="60"/>
      <c r="ABM15950" s="60"/>
      <c r="ABN15950" s="60"/>
      <c r="ABO15950" s="60"/>
      <c r="ABP15950" s="60"/>
      <c r="ABQ15950" s="60"/>
      <c r="ABR15950" s="60">
        <v>8.2322063075166693E-2</v>
      </c>
      <c r="ABS15950" s="60"/>
      <c r="ABT15950" s="60"/>
      <c r="ABU15950" s="60"/>
      <c r="ABV15950" s="60"/>
      <c r="ABW15950" s="60"/>
      <c r="ABX15950" s="60"/>
    </row>
    <row r="15951" spans="727:752" x14ac:dyDescent="0.25">
      <c r="AAY15951" s="60"/>
      <c r="AAZ15951" s="60"/>
      <c r="ABA15951" s="60"/>
      <c r="ABB15951" s="60"/>
      <c r="ABC15951" s="60"/>
      <c r="ABD15951" s="60"/>
      <c r="ABE15951" s="60"/>
      <c r="ABF15951" s="60"/>
      <c r="ABG15951" s="60"/>
      <c r="ABH15951" s="60"/>
      <c r="ABI15951" s="60"/>
      <c r="ABJ15951" s="60"/>
      <c r="ABK15951" s="60"/>
      <c r="ABL15951" s="60"/>
      <c r="ABM15951" s="60"/>
      <c r="ABN15951" s="60"/>
      <c r="ABO15951" s="60"/>
      <c r="ABP15951" s="60"/>
      <c r="ABQ15951" s="60"/>
      <c r="ABR15951" s="60">
        <v>8.22970290117781E-2</v>
      </c>
      <c r="ABS15951" s="60"/>
      <c r="ABT15951" s="60"/>
      <c r="ABU15951" s="60"/>
      <c r="ABV15951" s="60"/>
      <c r="ABW15951" s="60"/>
      <c r="ABX15951" s="60"/>
    </row>
    <row r="15952" spans="727:752" x14ac:dyDescent="0.25">
      <c r="AAY15952" s="60"/>
      <c r="AAZ15952" s="60"/>
      <c r="ABA15952" s="60"/>
      <c r="ABB15952" s="60"/>
      <c r="ABC15952" s="60"/>
      <c r="ABD15952" s="60"/>
      <c r="ABE15952" s="60"/>
      <c r="ABF15952" s="60"/>
      <c r="ABG15952" s="60"/>
      <c r="ABH15952" s="60"/>
      <c r="ABI15952" s="60"/>
      <c r="ABJ15952" s="60"/>
      <c r="ABK15952" s="60"/>
      <c r="ABL15952" s="60"/>
      <c r="ABM15952" s="60"/>
      <c r="ABN15952" s="60"/>
      <c r="ABO15952" s="60"/>
      <c r="ABP15952" s="60"/>
      <c r="ABQ15952" s="60"/>
      <c r="ABR15952" s="60">
        <v>8.2223923869482698E-2</v>
      </c>
      <c r="ABS15952" s="60"/>
      <c r="ABT15952" s="60"/>
      <c r="ABU15952" s="60"/>
      <c r="ABV15952" s="60"/>
      <c r="ABW15952" s="60"/>
      <c r="ABX15952" s="60"/>
    </row>
    <row r="15953" spans="727:752" x14ac:dyDescent="0.25">
      <c r="AAY15953" s="60"/>
      <c r="AAZ15953" s="60"/>
      <c r="ABA15953" s="60"/>
      <c r="ABB15953" s="60"/>
      <c r="ABC15953" s="60"/>
      <c r="ABD15953" s="60"/>
      <c r="ABE15953" s="60"/>
      <c r="ABF15953" s="60"/>
      <c r="ABG15953" s="60"/>
      <c r="ABH15953" s="60"/>
      <c r="ABI15953" s="60"/>
      <c r="ABJ15953" s="60"/>
      <c r="ABK15953" s="60"/>
      <c r="ABL15953" s="60"/>
      <c r="ABM15953" s="60"/>
      <c r="ABN15953" s="60"/>
      <c r="ABO15953" s="60"/>
      <c r="ABP15953" s="60"/>
      <c r="ABQ15953" s="60"/>
      <c r="ABR15953" s="60">
        <v>8.2174379407268003E-2</v>
      </c>
      <c r="ABS15953" s="60"/>
      <c r="ABT15953" s="60"/>
      <c r="ABU15953" s="60"/>
      <c r="ABV15953" s="60"/>
      <c r="ABW15953" s="60"/>
      <c r="ABX15953" s="60"/>
    </row>
    <row r="15954" spans="727:752" x14ac:dyDescent="0.25">
      <c r="AAY15954" s="60"/>
      <c r="AAZ15954" s="60"/>
      <c r="ABA15954" s="60"/>
      <c r="ABB15954" s="60"/>
      <c r="ABC15954" s="60"/>
      <c r="ABD15954" s="60"/>
      <c r="ABE15954" s="60"/>
      <c r="ABF15954" s="60"/>
      <c r="ABG15954" s="60"/>
      <c r="ABH15954" s="60"/>
      <c r="ABI15954" s="60"/>
      <c r="ABJ15954" s="60"/>
      <c r="ABK15954" s="60"/>
      <c r="ABL15954" s="60"/>
      <c r="ABM15954" s="60"/>
      <c r="ABN15954" s="60"/>
      <c r="ABO15954" s="60"/>
      <c r="ABP15954" s="60"/>
      <c r="ABQ15954" s="60"/>
      <c r="ABR15954" s="60">
        <v>8.2174379407268003E-2</v>
      </c>
      <c r="ABS15954" s="60"/>
      <c r="ABT15954" s="60"/>
      <c r="ABU15954" s="60"/>
      <c r="ABV15954" s="60"/>
      <c r="ABW15954" s="60"/>
      <c r="ABX15954" s="60"/>
    </row>
    <row r="15955" spans="727:752" x14ac:dyDescent="0.25">
      <c r="AAY15955" s="60"/>
      <c r="AAZ15955" s="60"/>
      <c r="ABA15955" s="60"/>
      <c r="ABB15955" s="60"/>
      <c r="ABC15955" s="60"/>
      <c r="ABD15955" s="60"/>
      <c r="ABE15955" s="60"/>
      <c r="ABF15955" s="60"/>
      <c r="ABG15955" s="60"/>
      <c r="ABH15955" s="60"/>
      <c r="ABI15955" s="60"/>
      <c r="ABJ15955" s="60"/>
      <c r="ABK15955" s="60"/>
      <c r="ABL15955" s="60"/>
      <c r="ABM15955" s="60"/>
      <c r="ABN15955" s="60"/>
      <c r="ABO15955" s="60"/>
      <c r="ABP15955" s="60"/>
      <c r="ABQ15955" s="60"/>
      <c r="ABR15955" s="60">
        <v>8.2135119956777303E-2</v>
      </c>
      <c r="ABS15955" s="60"/>
      <c r="ABT15955" s="60"/>
      <c r="ABU15955" s="60"/>
      <c r="ABV15955" s="60"/>
      <c r="ABW15955" s="60"/>
      <c r="ABX15955" s="60"/>
    </row>
    <row r="15956" spans="727:752" x14ac:dyDescent="0.25">
      <c r="AAY15956" s="60"/>
      <c r="AAZ15956" s="60"/>
      <c r="ABA15956" s="60"/>
      <c r="ABB15956" s="60"/>
      <c r="ABC15956" s="60"/>
      <c r="ABD15956" s="60"/>
      <c r="ABE15956" s="60"/>
      <c r="ABF15956" s="60"/>
      <c r="ABG15956" s="60"/>
      <c r="ABH15956" s="60"/>
      <c r="ABI15956" s="60"/>
      <c r="ABJ15956" s="60"/>
      <c r="ABK15956" s="60"/>
      <c r="ABL15956" s="60"/>
      <c r="ABM15956" s="60"/>
      <c r="ABN15956" s="60"/>
      <c r="ABO15956" s="60"/>
      <c r="ABP15956" s="60"/>
      <c r="ABQ15956" s="60"/>
      <c r="ABR15956" s="60">
        <v>8.2087735115055002E-2</v>
      </c>
      <c r="ABS15956" s="60"/>
      <c r="ABT15956" s="60"/>
      <c r="ABU15956" s="60"/>
      <c r="ABV15956" s="60"/>
      <c r="ABW15956" s="60"/>
      <c r="ABX15956" s="60"/>
    </row>
    <row r="15957" spans="727:752" x14ac:dyDescent="0.25">
      <c r="AAY15957" s="60"/>
      <c r="AAZ15957" s="60"/>
      <c r="ABA15957" s="60"/>
      <c r="ABB15957" s="60"/>
      <c r="ABC15957" s="60"/>
      <c r="ABD15957" s="60"/>
      <c r="ABE15957" s="60"/>
      <c r="ABF15957" s="60"/>
      <c r="ABG15957" s="60"/>
      <c r="ABH15957" s="60"/>
      <c r="ABI15957" s="60"/>
      <c r="ABJ15957" s="60"/>
      <c r="ABK15957" s="60"/>
      <c r="ABL15957" s="60"/>
      <c r="ABM15957" s="60"/>
      <c r="ABN15957" s="60"/>
      <c r="ABO15957" s="60"/>
      <c r="ABP15957" s="60"/>
      <c r="ABQ15957" s="60"/>
      <c r="ABR15957" s="60">
        <v>8.2069243918422602E-2</v>
      </c>
      <c r="ABS15957" s="60"/>
      <c r="ABT15957" s="60"/>
      <c r="ABU15957" s="60"/>
      <c r="ABV15957" s="60"/>
      <c r="ABW15957" s="60"/>
      <c r="ABX15957" s="60"/>
    </row>
    <row r="15958" spans="727:752" x14ac:dyDescent="0.25">
      <c r="AAY15958" s="60"/>
      <c r="AAZ15958" s="60"/>
      <c r="ABA15958" s="60"/>
      <c r="ABB15958" s="60"/>
      <c r="ABC15958" s="60"/>
      <c r="ABD15958" s="60"/>
      <c r="ABE15958" s="60"/>
      <c r="ABF15958" s="60"/>
      <c r="ABG15958" s="60"/>
      <c r="ABH15958" s="60"/>
      <c r="ABI15958" s="60"/>
      <c r="ABJ15958" s="60"/>
      <c r="ABK15958" s="60"/>
      <c r="ABL15958" s="60"/>
      <c r="ABM15958" s="60"/>
      <c r="ABN15958" s="60"/>
      <c r="ABO15958" s="60"/>
      <c r="ABP15958" s="60"/>
      <c r="ABQ15958" s="60"/>
      <c r="ABR15958" s="60">
        <v>8.2069243918422602E-2</v>
      </c>
      <c r="ABS15958" s="60"/>
      <c r="ABT15958" s="60"/>
      <c r="ABU15958" s="60"/>
      <c r="ABV15958" s="60"/>
      <c r="ABW15958" s="60"/>
      <c r="ABX15958" s="60"/>
    </row>
    <row r="15959" spans="727:752" x14ac:dyDescent="0.25">
      <c r="AAY15959" s="60"/>
      <c r="AAZ15959" s="60"/>
      <c r="ABA15959" s="60"/>
      <c r="ABB15959" s="60"/>
      <c r="ABC15959" s="60"/>
      <c r="ABD15959" s="60"/>
      <c r="ABE15959" s="60"/>
      <c r="ABF15959" s="60"/>
      <c r="ABG15959" s="60"/>
      <c r="ABH15959" s="60"/>
      <c r="ABI15959" s="60"/>
      <c r="ABJ15959" s="60"/>
      <c r="ABK15959" s="60"/>
      <c r="ABL15959" s="60"/>
      <c r="ABM15959" s="60"/>
      <c r="ABN15959" s="60"/>
      <c r="ABO15959" s="60"/>
      <c r="ABP15959" s="60"/>
      <c r="ABQ15959" s="60"/>
      <c r="ABR15959" s="60">
        <v>8.2028565613947904E-2</v>
      </c>
      <c r="ABS15959" s="60"/>
      <c r="ABT15959" s="60"/>
      <c r="ABU15959" s="60"/>
      <c r="ABV15959" s="60"/>
      <c r="ABW15959" s="60"/>
      <c r="ABX15959" s="60"/>
    </row>
    <row r="15960" spans="727:752" x14ac:dyDescent="0.25">
      <c r="AAY15960" s="60"/>
      <c r="AAZ15960" s="60"/>
      <c r="ABA15960" s="60"/>
      <c r="ABB15960" s="60"/>
      <c r="ABC15960" s="60"/>
      <c r="ABD15960" s="60"/>
      <c r="ABE15960" s="60"/>
      <c r="ABF15960" s="60"/>
      <c r="ABG15960" s="60"/>
      <c r="ABH15960" s="60"/>
      <c r="ABI15960" s="60"/>
      <c r="ABJ15960" s="60"/>
      <c r="ABK15960" s="60"/>
      <c r="ABL15960" s="60"/>
      <c r="ABM15960" s="60"/>
      <c r="ABN15960" s="60"/>
      <c r="ABO15960" s="60"/>
      <c r="ABP15960" s="60"/>
      <c r="ABQ15960" s="60"/>
      <c r="ABR15960" s="60">
        <v>8.2028565613947904E-2</v>
      </c>
      <c r="ABS15960" s="60"/>
      <c r="ABT15960" s="60"/>
      <c r="ABU15960" s="60"/>
      <c r="ABV15960" s="60"/>
      <c r="ABW15960" s="60"/>
      <c r="ABX15960" s="60"/>
    </row>
    <row r="15961" spans="727:752" x14ac:dyDescent="0.25">
      <c r="AAY15961" s="60"/>
      <c r="AAZ15961" s="60"/>
      <c r="ABA15961" s="60"/>
      <c r="ABB15961" s="60"/>
      <c r="ABC15961" s="60"/>
      <c r="ABD15961" s="60"/>
      <c r="ABE15961" s="60"/>
      <c r="ABF15961" s="60"/>
      <c r="ABG15961" s="60"/>
      <c r="ABH15961" s="60"/>
      <c r="ABI15961" s="60"/>
      <c r="ABJ15961" s="60"/>
      <c r="ABK15961" s="60"/>
      <c r="ABL15961" s="60"/>
      <c r="ABM15961" s="60"/>
      <c r="ABN15961" s="60"/>
      <c r="ABO15961" s="60"/>
      <c r="ABP15961" s="60"/>
      <c r="ABQ15961" s="60"/>
      <c r="ABR15961" s="60">
        <v>8.1987661137046294E-2</v>
      </c>
      <c r="ABS15961" s="60"/>
      <c r="ABT15961" s="60"/>
      <c r="ABU15961" s="60"/>
      <c r="ABV15961" s="60"/>
      <c r="ABW15961" s="60"/>
      <c r="ABX15961" s="60"/>
    </row>
    <row r="15962" spans="727:752" x14ac:dyDescent="0.25">
      <c r="AAY15962" s="60"/>
      <c r="AAZ15962" s="60"/>
      <c r="ABA15962" s="60"/>
      <c r="ABB15962" s="60"/>
      <c r="ABC15962" s="60"/>
      <c r="ABD15962" s="60"/>
      <c r="ABE15962" s="60"/>
      <c r="ABF15962" s="60"/>
      <c r="ABG15962" s="60"/>
      <c r="ABH15962" s="60"/>
      <c r="ABI15962" s="60"/>
      <c r="ABJ15962" s="60"/>
      <c r="ABK15962" s="60"/>
      <c r="ABL15962" s="60"/>
      <c r="ABM15962" s="60"/>
      <c r="ABN15962" s="60"/>
      <c r="ABO15962" s="60"/>
      <c r="ABP15962" s="60"/>
      <c r="ABQ15962" s="60"/>
      <c r="ABR15962" s="60">
        <v>8.1987661137046294E-2</v>
      </c>
      <c r="ABS15962" s="60"/>
      <c r="ABT15962" s="60"/>
      <c r="ABU15962" s="60"/>
      <c r="ABV15962" s="60"/>
      <c r="ABW15962" s="60"/>
      <c r="ABX15962" s="60"/>
    </row>
    <row r="15963" spans="727:752" x14ac:dyDescent="0.25">
      <c r="AAY15963" s="60"/>
      <c r="AAZ15963" s="60"/>
      <c r="ABA15963" s="60"/>
      <c r="ABB15963" s="60"/>
      <c r="ABC15963" s="60"/>
      <c r="ABD15963" s="60"/>
      <c r="ABE15963" s="60"/>
      <c r="ABF15963" s="60"/>
      <c r="ABG15963" s="60"/>
      <c r="ABH15963" s="60"/>
      <c r="ABI15963" s="60"/>
      <c r="ABJ15963" s="60"/>
      <c r="ABK15963" s="60"/>
      <c r="ABL15963" s="60"/>
      <c r="ABM15963" s="60"/>
      <c r="ABN15963" s="60"/>
      <c r="ABO15963" s="60"/>
      <c r="ABP15963" s="60"/>
      <c r="ABQ15963" s="60"/>
      <c r="ABR15963" s="60">
        <v>8.1899784955061103E-2</v>
      </c>
      <c r="ABS15963" s="60"/>
      <c r="ABT15963" s="60"/>
      <c r="ABU15963" s="60"/>
      <c r="ABV15963" s="60"/>
      <c r="ABW15963" s="60"/>
      <c r="ABX15963" s="60"/>
    </row>
    <row r="15964" spans="727:752" x14ac:dyDescent="0.25">
      <c r="AAY15964" s="60"/>
      <c r="AAZ15964" s="60"/>
      <c r="ABA15964" s="60"/>
      <c r="ABB15964" s="60"/>
      <c r="ABC15964" s="60"/>
      <c r="ABD15964" s="60"/>
      <c r="ABE15964" s="60"/>
      <c r="ABF15964" s="60"/>
      <c r="ABG15964" s="60"/>
      <c r="ABH15964" s="60"/>
      <c r="ABI15964" s="60"/>
      <c r="ABJ15964" s="60"/>
      <c r="ABK15964" s="60"/>
      <c r="ABL15964" s="60"/>
      <c r="ABM15964" s="60"/>
      <c r="ABN15964" s="60"/>
      <c r="ABO15964" s="60"/>
      <c r="ABP15964" s="60"/>
      <c r="ABQ15964" s="60"/>
      <c r="ABR15964" s="60">
        <v>8.1751314539889194E-2</v>
      </c>
      <c r="ABS15964" s="60"/>
      <c r="ABT15964" s="60"/>
      <c r="ABU15964" s="60"/>
      <c r="ABV15964" s="60"/>
      <c r="ABW15964" s="60"/>
      <c r="ABX15964" s="60"/>
    </row>
    <row r="15965" spans="727:752" x14ac:dyDescent="0.25">
      <c r="AAY15965" s="60"/>
      <c r="AAZ15965" s="60"/>
      <c r="ABA15965" s="60"/>
      <c r="ABB15965" s="60"/>
      <c r="ABC15965" s="60"/>
      <c r="ABD15965" s="60"/>
      <c r="ABE15965" s="60"/>
      <c r="ABF15965" s="60"/>
      <c r="ABG15965" s="60"/>
      <c r="ABH15965" s="60"/>
      <c r="ABI15965" s="60"/>
      <c r="ABJ15965" s="60"/>
      <c r="ABK15965" s="60"/>
      <c r="ABL15965" s="60"/>
      <c r="ABM15965" s="60"/>
      <c r="ABN15965" s="60"/>
      <c r="ABO15965" s="60"/>
      <c r="ABP15965" s="60"/>
      <c r="ABQ15965" s="60"/>
      <c r="ABR15965" s="60">
        <v>8.1751314539889194E-2</v>
      </c>
      <c r="ABS15965" s="60"/>
      <c r="ABT15965" s="60"/>
      <c r="ABU15965" s="60"/>
      <c r="ABV15965" s="60"/>
      <c r="ABW15965" s="60"/>
      <c r="ABX15965" s="60"/>
    </row>
    <row r="15966" spans="727:752" x14ac:dyDescent="0.25">
      <c r="AAY15966" s="60"/>
      <c r="AAZ15966" s="60"/>
      <c r="ABA15966" s="60"/>
      <c r="ABB15966" s="60"/>
      <c r="ABC15966" s="60"/>
      <c r="ABD15966" s="60"/>
      <c r="ABE15966" s="60"/>
      <c r="ABF15966" s="60"/>
      <c r="ABG15966" s="60"/>
      <c r="ABH15966" s="60"/>
      <c r="ABI15966" s="60"/>
      <c r="ABJ15966" s="60"/>
      <c r="ABK15966" s="60"/>
      <c r="ABL15966" s="60"/>
      <c r="ABM15966" s="60"/>
      <c r="ABN15966" s="60"/>
      <c r="ABO15966" s="60"/>
      <c r="ABP15966" s="60"/>
      <c r="ABQ15966" s="60"/>
      <c r="ABR15966" s="60">
        <v>8.1696015759104804E-2</v>
      </c>
      <c r="ABS15966" s="60"/>
      <c r="ABT15966" s="60"/>
      <c r="ABU15966" s="60"/>
      <c r="ABV15966" s="60"/>
      <c r="ABW15966" s="60"/>
      <c r="ABX15966" s="60"/>
    </row>
    <row r="15967" spans="727:752" x14ac:dyDescent="0.25">
      <c r="AAY15967" s="60"/>
      <c r="AAZ15967" s="60"/>
      <c r="ABA15967" s="60"/>
      <c r="ABB15967" s="60"/>
      <c r="ABC15967" s="60"/>
      <c r="ABD15967" s="60"/>
      <c r="ABE15967" s="60"/>
      <c r="ABF15967" s="60"/>
      <c r="ABG15967" s="60"/>
      <c r="ABH15967" s="60"/>
      <c r="ABI15967" s="60"/>
      <c r="ABJ15967" s="60"/>
      <c r="ABK15967" s="60"/>
      <c r="ABL15967" s="60"/>
      <c r="ABM15967" s="60"/>
      <c r="ABN15967" s="60"/>
      <c r="ABO15967" s="60"/>
      <c r="ABP15967" s="60"/>
      <c r="ABQ15967" s="60"/>
      <c r="ABR15967" s="60">
        <v>8.1562655331487002E-2</v>
      </c>
      <c r="ABS15967" s="60"/>
      <c r="ABT15967" s="60"/>
      <c r="ABU15967" s="60"/>
      <c r="ABV15967" s="60"/>
      <c r="ABW15967" s="60"/>
      <c r="ABX15967" s="60"/>
    </row>
    <row r="15968" spans="727:752" x14ac:dyDescent="0.25">
      <c r="AAY15968" s="60"/>
      <c r="AAZ15968" s="60"/>
      <c r="ABA15968" s="60"/>
      <c r="ABB15968" s="60"/>
      <c r="ABC15968" s="60"/>
      <c r="ABD15968" s="60"/>
      <c r="ABE15968" s="60"/>
      <c r="ABF15968" s="60"/>
      <c r="ABG15968" s="60"/>
      <c r="ABH15968" s="60"/>
      <c r="ABI15968" s="60"/>
      <c r="ABJ15968" s="60"/>
      <c r="ABK15968" s="60"/>
      <c r="ABL15968" s="60"/>
      <c r="ABM15968" s="60"/>
      <c r="ABN15968" s="60"/>
      <c r="ABO15968" s="60"/>
      <c r="ABP15968" s="60"/>
      <c r="ABQ15968" s="60"/>
      <c r="ABR15968" s="60">
        <v>8.1463389363580899E-2</v>
      </c>
      <c r="ABS15968" s="60"/>
      <c r="ABT15968" s="60"/>
      <c r="ABU15968" s="60"/>
      <c r="ABV15968" s="60"/>
      <c r="ABW15968" s="60"/>
      <c r="ABX15968" s="60"/>
    </row>
    <row r="15969" spans="727:752" x14ac:dyDescent="0.25">
      <c r="AAY15969" s="60"/>
      <c r="AAZ15969" s="60"/>
      <c r="ABA15969" s="60"/>
      <c r="ABB15969" s="60"/>
      <c r="ABC15969" s="60"/>
      <c r="ABD15969" s="60"/>
      <c r="ABE15969" s="60"/>
      <c r="ABF15969" s="60"/>
      <c r="ABG15969" s="60"/>
      <c r="ABH15969" s="60"/>
      <c r="ABI15969" s="60"/>
      <c r="ABJ15969" s="60"/>
      <c r="ABK15969" s="60"/>
      <c r="ABL15969" s="60"/>
      <c r="ABM15969" s="60"/>
      <c r="ABN15969" s="60"/>
      <c r="ABO15969" s="60"/>
      <c r="ABP15969" s="60"/>
      <c r="ABQ15969" s="60"/>
      <c r="ABR15969" s="60">
        <v>8.1463389363580899E-2</v>
      </c>
      <c r="ABS15969" s="60"/>
      <c r="ABT15969" s="60"/>
      <c r="ABU15969" s="60"/>
      <c r="ABV15969" s="60"/>
      <c r="ABW15969" s="60"/>
      <c r="ABX15969" s="60"/>
    </row>
    <row r="15970" spans="727:752" x14ac:dyDescent="0.25">
      <c r="AAY15970" s="60"/>
      <c r="AAZ15970" s="60"/>
      <c r="ABA15970" s="60"/>
      <c r="ABB15970" s="60"/>
      <c r="ABC15970" s="60"/>
      <c r="ABD15970" s="60"/>
      <c r="ABE15970" s="60"/>
      <c r="ABF15970" s="60"/>
      <c r="ABG15970" s="60"/>
      <c r="ABH15970" s="60"/>
      <c r="ABI15970" s="60"/>
      <c r="ABJ15970" s="60"/>
      <c r="ABK15970" s="60"/>
      <c r="ABL15970" s="60"/>
      <c r="ABM15970" s="60"/>
      <c r="ABN15970" s="60"/>
      <c r="ABO15970" s="60"/>
      <c r="ABP15970" s="60"/>
      <c r="ABQ15970" s="60"/>
      <c r="ABR15970" s="60">
        <v>8.1413402259039994E-2</v>
      </c>
      <c r="ABS15970" s="60"/>
      <c r="ABT15970" s="60"/>
      <c r="ABU15970" s="60"/>
      <c r="ABV15970" s="60"/>
      <c r="ABW15970" s="60"/>
      <c r="ABX15970" s="60"/>
    </row>
    <row r="15971" spans="727:752" x14ac:dyDescent="0.25">
      <c r="AAY15971" s="60"/>
      <c r="AAZ15971" s="60"/>
      <c r="ABA15971" s="60"/>
      <c r="ABB15971" s="60"/>
      <c r="ABC15971" s="60"/>
      <c r="ABD15971" s="60"/>
      <c r="ABE15971" s="60"/>
      <c r="ABF15971" s="60"/>
      <c r="ABG15971" s="60"/>
      <c r="ABH15971" s="60"/>
      <c r="ABI15971" s="60"/>
      <c r="ABJ15971" s="60"/>
      <c r="ABK15971" s="60"/>
      <c r="ABL15971" s="60"/>
      <c r="ABM15971" s="60"/>
      <c r="ABN15971" s="60"/>
      <c r="ABO15971" s="60"/>
      <c r="ABP15971" s="60"/>
      <c r="ABQ15971" s="60"/>
      <c r="ABR15971" s="60">
        <v>8.1354537708475394E-2</v>
      </c>
      <c r="ABS15971" s="60"/>
      <c r="ABT15971" s="60"/>
      <c r="ABU15971" s="60"/>
      <c r="ABV15971" s="60"/>
      <c r="ABW15971" s="60"/>
      <c r="ABX15971" s="60"/>
    </row>
    <row r="15972" spans="727:752" x14ac:dyDescent="0.25">
      <c r="AAY15972" s="60"/>
      <c r="AAZ15972" s="60"/>
      <c r="ABA15972" s="60"/>
      <c r="ABB15972" s="60"/>
      <c r="ABC15972" s="60"/>
      <c r="ABD15972" s="60"/>
      <c r="ABE15972" s="60"/>
      <c r="ABF15972" s="60"/>
      <c r="ABG15972" s="60"/>
      <c r="ABH15972" s="60"/>
      <c r="ABI15972" s="60"/>
      <c r="ABJ15972" s="60"/>
      <c r="ABK15972" s="60"/>
      <c r="ABL15972" s="60"/>
      <c r="ABM15972" s="60"/>
      <c r="ABN15972" s="60"/>
      <c r="ABO15972" s="60"/>
      <c r="ABP15972" s="60"/>
      <c r="ABQ15972" s="60"/>
      <c r="ABR15972" s="60">
        <v>8.1260332306206995E-2</v>
      </c>
      <c r="ABS15972" s="60"/>
      <c r="ABT15972" s="60"/>
      <c r="ABU15972" s="60"/>
      <c r="ABV15972" s="60"/>
      <c r="ABW15972" s="60"/>
      <c r="ABX15972" s="60"/>
    </row>
    <row r="15973" spans="727:752" x14ac:dyDescent="0.25">
      <c r="AAY15973" s="60"/>
      <c r="AAZ15973" s="60"/>
      <c r="ABA15973" s="60"/>
      <c r="ABB15973" s="60"/>
      <c r="ABC15973" s="60"/>
      <c r="ABD15973" s="60"/>
      <c r="ABE15973" s="60"/>
      <c r="ABF15973" s="60"/>
      <c r="ABG15973" s="60"/>
      <c r="ABH15973" s="60"/>
      <c r="ABI15973" s="60"/>
      <c r="ABJ15973" s="60"/>
      <c r="ABK15973" s="60"/>
      <c r="ABL15973" s="60"/>
      <c r="ABM15973" s="60"/>
      <c r="ABN15973" s="60"/>
      <c r="ABO15973" s="60"/>
      <c r="ABP15973" s="60"/>
      <c r="ABQ15973" s="60"/>
      <c r="ABR15973" s="60">
        <v>8.1239296213378998E-2</v>
      </c>
      <c r="ABS15973" s="60"/>
      <c r="ABT15973" s="60"/>
      <c r="ABU15973" s="60"/>
      <c r="ABV15973" s="60"/>
      <c r="ABW15973" s="60"/>
      <c r="ABX15973" s="60"/>
    </row>
    <row r="15974" spans="727:752" x14ac:dyDescent="0.25">
      <c r="AAY15974" s="60"/>
      <c r="AAZ15974" s="60"/>
      <c r="ABA15974" s="60"/>
      <c r="ABB15974" s="60"/>
      <c r="ABC15974" s="60"/>
      <c r="ABD15974" s="60"/>
      <c r="ABE15974" s="60"/>
      <c r="ABF15974" s="60"/>
      <c r="ABG15974" s="60"/>
      <c r="ABH15974" s="60"/>
      <c r="ABI15974" s="60"/>
      <c r="ABJ15974" s="60"/>
      <c r="ABK15974" s="60"/>
      <c r="ABL15974" s="60"/>
      <c r="ABM15974" s="60"/>
      <c r="ABN15974" s="60"/>
      <c r="ABO15974" s="60"/>
      <c r="ABP15974" s="60"/>
      <c r="ABQ15974" s="60"/>
      <c r="ABR15974" s="60">
        <v>8.1239296213378998E-2</v>
      </c>
      <c r="ABS15974" s="60"/>
      <c r="ABT15974" s="60"/>
      <c r="ABU15974" s="60"/>
      <c r="ABV15974" s="60"/>
      <c r="ABW15974" s="60"/>
      <c r="ABX15974" s="60"/>
    </row>
    <row r="15975" spans="727:752" x14ac:dyDescent="0.25">
      <c r="AAY15975" s="60"/>
      <c r="AAZ15975" s="60"/>
      <c r="ABA15975" s="60"/>
      <c r="ABB15975" s="60"/>
      <c r="ABC15975" s="60"/>
      <c r="ABD15975" s="60"/>
      <c r="ABE15975" s="60"/>
      <c r="ABF15975" s="60"/>
      <c r="ABG15975" s="60"/>
      <c r="ABH15975" s="60"/>
      <c r="ABI15975" s="60"/>
      <c r="ABJ15975" s="60"/>
      <c r="ABK15975" s="60"/>
      <c r="ABL15975" s="60"/>
      <c r="ABM15975" s="60"/>
      <c r="ABN15975" s="60"/>
      <c r="ABO15975" s="60"/>
      <c r="ABP15975" s="60"/>
      <c r="ABQ15975" s="60"/>
      <c r="ABR15975" s="60">
        <v>8.1103200426875993E-2</v>
      </c>
      <c r="ABS15975" s="60"/>
      <c r="ABT15975" s="60"/>
      <c r="ABU15975" s="60"/>
      <c r="ABV15975" s="60"/>
      <c r="ABW15975" s="60"/>
      <c r="ABX15975" s="60"/>
    </row>
    <row r="15976" spans="727:752" x14ac:dyDescent="0.25">
      <c r="AAY15976" s="60"/>
      <c r="AAZ15976" s="60"/>
      <c r="ABA15976" s="60"/>
      <c r="ABB15976" s="60"/>
      <c r="ABC15976" s="60"/>
      <c r="ABD15976" s="60"/>
      <c r="ABE15976" s="60"/>
      <c r="ABF15976" s="60"/>
      <c r="ABG15976" s="60"/>
      <c r="ABH15976" s="60"/>
      <c r="ABI15976" s="60"/>
      <c r="ABJ15976" s="60"/>
      <c r="ABK15976" s="60"/>
      <c r="ABL15976" s="60"/>
      <c r="ABM15976" s="60"/>
      <c r="ABN15976" s="60"/>
      <c r="ABO15976" s="60"/>
      <c r="ABP15976" s="60"/>
      <c r="ABQ15976" s="60"/>
      <c r="ABR15976" s="60">
        <v>8.1103200426875993E-2</v>
      </c>
      <c r="ABS15976" s="60"/>
      <c r="ABT15976" s="60"/>
      <c r="ABU15976" s="60"/>
      <c r="ABV15976" s="60"/>
      <c r="ABW15976" s="60"/>
      <c r="ABX15976" s="60"/>
    </row>
    <row r="15977" spans="727:752" x14ac:dyDescent="0.25">
      <c r="AAY15977" s="60"/>
      <c r="AAZ15977" s="60"/>
      <c r="ABA15977" s="60"/>
      <c r="ABB15977" s="60"/>
      <c r="ABC15977" s="60"/>
      <c r="ABD15977" s="60"/>
      <c r="ABE15977" s="60"/>
      <c r="ABF15977" s="60"/>
      <c r="ABG15977" s="60"/>
      <c r="ABH15977" s="60"/>
      <c r="ABI15977" s="60"/>
      <c r="ABJ15977" s="60"/>
      <c r="ABK15977" s="60"/>
      <c r="ABL15977" s="60"/>
      <c r="ABM15977" s="60"/>
      <c r="ABN15977" s="60"/>
      <c r="ABO15977" s="60"/>
      <c r="ABP15977" s="60"/>
      <c r="ABQ15977" s="60"/>
      <c r="ABR15977" s="60">
        <v>8.0963640047626198E-2</v>
      </c>
      <c r="ABS15977" s="60"/>
      <c r="ABT15977" s="60"/>
      <c r="ABU15977" s="60"/>
      <c r="ABV15977" s="60"/>
      <c r="ABW15977" s="60"/>
      <c r="ABX15977" s="60"/>
    </row>
    <row r="15978" spans="727:752" x14ac:dyDescent="0.25">
      <c r="AAY15978" s="60"/>
      <c r="AAZ15978" s="60"/>
      <c r="ABA15978" s="60"/>
      <c r="ABB15978" s="60"/>
      <c r="ABC15978" s="60"/>
      <c r="ABD15978" s="60"/>
      <c r="ABE15978" s="60"/>
      <c r="ABF15978" s="60"/>
      <c r="ABG15978" s="60"/>
      <c r="ABH15978" s="60"/>
      <c r="ABI15978" s="60"/>
      <c r="ABJ15978" s="60"/>
      <c r="ABK15978" s="60"/>
      <c r="ABL15978" s="60"/>
      <c r="ABM15978" s="60"/>
      <c r="ABN15978" s="60"/>
      <c r="ABO15978" s="60"/>
      <c r="ABP15978" s="60"/>
      <c r="ABQ15978" s="60"/>
      <c r="ABR15978" s="60">
        <v>8.0941541895573399E-2</v>
      </c>
      <c r="ABS15978" s="60"/>
      <c r="ABT15978" s="60"/>
      <c r="ABU15978" s="60"/>
      <c r="ABV15978" s="60"/>
      <c r="ABW15978" s="60"/>
      <c r="ABX15978" s="60"/>
    </row>
    <row r="15979" spans="727:752" x14ac:dyDescent="0.25">
      <c r="AAY15979" s="60"/>
      <c r="AAZ15979" s="60"/>
      <c r="ABA15979" s="60"/>
      <c r="ABB15979" s="60"/>
      <c r="ABC15979" s="60"/>
      <c r="ABD15979" s="60"/>
      <c r="ABE15979" s="60"/>
      <c r="ABF15979" s="60"/>
      <c r="ABG15979" s="60"/>
      <c r="ABH15979" s="60"/>
      <c r="ABI15979" s="60"/>
      <c r="ABJ15979" s="60"/>
      <c r="ABK15979" s="60"/>
      <c r="ABL15979" s="60"/>
      <c r="ABM15979" s="60"/>
      <c r="ABN15979" s="60"/>
      <c r="ABO15979" s="60"/>
      <c r="ABP15979" s="60"/>
      <c r="ABQ15979" s="60"/>
      <c r="ABR15979" s="60">
        <v>8.07713564429174E-2</v>
      </c>
      <c r="ABS15979" s="60"/>
      <c r="ABT15979" s="60"/>
      <c r="ABU15979" s="60"/>
      <c r="ABV15979" s="60"/>
      <c r="ABW15979" s="60"/>
      <c r="ABX15979" s="60"/>
    </row>
    <row r="15980" spans="727:752" x14ac:dyDescent="0.25">
      <c r="AAY15980" s="60"/>
      <c r="AAZ15980" s="60"/>
      <c r="ABA15980" s="60"/>
      <c r="ABB15980" s="60"/>
      <c r="ABC15980" s="60"/>
      <c r="ABD15980" s="60"/>
      <c r="ABE15980" s="60"/>
      <c r="ABF15980" s="60"/>
      <c r="ABG15980" s="60"/>
      <c r="ABH15980" s="60"/>
      <c r="ABI15980" s="60"/>
      <c r="ABJ15980" s="60"/>
      <c r="ABK15980" s="60"/>
      <c r="ABL15980" s="60"/>
      <c r="ABM15980" s="60"/>
      <c r="ABN15980" s="60"/>
      <c r="ABO15980" s="60"/>
      <c r="ABP15980" s="60"/>
      <c r="ABQ15980" s="60"/>
      <c r="ABR15980" s="60">
        <v>8.07713564429174E-2</v>
      </c>
      <c r="ABS15980" s="60"/>
      <c r="ABT15980" s="60"/>
      <c r="ABU15980" s="60"/>
      <c r="ABV15980" s="60"/>
      <c r="ABW15980" s="60"/>
      <c r="ABX15980" s="60"/>
    </row>
    <row r="15981" spans="727:752" x14ac:dyDescent="0.25">
      <c r="AAY15981" s="60"/>
      <c r="AAZ15981" s="60"/>
      <c r="ABA15981" s="60"/>
      <c r="ABB15981" s="60"/>
      <c r="ABC15981" s="60"/>
      <c r="ABD15981" s="60"/>
      <c r="ABE15981" s="60"/>
      <c r="ABF15981" s="60"/>
      <c r="ABG15981" s="60"/>
      <c r="ABH15981" s="60"/>
      <c r="ABI15981" s="60"/>
      <c r="ABJ15981" s="60"/>
      <c r="ABK15981" s="60"/>
      <c r="ABL15981" s="60"/>
      <c r="ABM15981" s="60"/>
      <c r="ABN15981" s="60"/>
      <c r="ABO15981" s="60"/>
      <c r="ABP15981" s="60"/>
      <c r="ABQ15981" s="60"/>
      <c r="ABR15981" s="60">
        <v>8.0718526093083803E-2</v>
      </c>
      <c r="ABS15981" s="60"/>
      <c r="ABT15981" s="60"/>
      <c r="ABU15981" s="60"/>
      <c r="ABV15981" s="60"/>
      <c r="ABW15981" s="60"/>
      <c r="ABX15981" s="60"/>
    </row>
    <row r="15982" spans="727:752" x14ac:dyDescent="0.25">
      <c r="AAY15982" s="60"/>
      <c r="AAZ15982" s="60"/>
      <c r="ABA15982" s="60"/>
      <c r="ABB15982" s="60"/>
      <c r="ABC15982" s="60"/>
      <c r="ABD15982" s="60"/>
      <c r="ABE15982" s="60"/>
      <c r="ABF15982" s="60"/>
      <c r="ABG15982" s="60"/>
      <c r="ABH15982" s="60"/>
      <c r="ABI15982" s="60"/>
      <c r="ABJ15982" s="60"/>
      <c r="ABK15982" s="60"/>
      <c r="ABL15982" s="60"/>
      <c r="ABM15982" s="60"/>
      <c r="ABN15982" s="60"/>
      <c r="ABO15982" s="60"/>
      <c r="ABP15982" s="60"/>
      <c r="ABQ15982" s="60"/>
      <c r="ABR15982" s="60">
        <v>8.0718526093083803E-2</v>
      </c>
      <c r="ABS15982" s="60"/>
      <c r="ABT15982" s="60"/>
      <c r="ABU15982" s="60"/>
      <c r="ABV15982" s="60"/>
      <c r="ABW15982" s="60"/>
      <c r="ABX15982" s="60"/>
    </row>
    <row r="15983" spans="727:752" x14ac:dyDescent="0.25">
      <c r="AAY15983" s="60"/>
      <c r="AAZ15983" s="60"/>
      <c r="ABA15983" s="60"/>
      <c r="ABB15983" s="60"/>
      <c r="ABC15983" s="60"/>
      <c r="ABD15983" s="60"/>
      <c r="ABE15983" s="60"/>
      <c r="ABF15983" s="60"/>
      <c r="ABG15983" s="60"/>
      <c r="ABH15983" s="60"/>
      <c r="ABI15983" s="60"/>
      <c r="ABJ15983" s="60"/>
      <c r="ABK15983" s="60"/>
      <c r="ABL15983" s="60"/>
      <c r="ABM15983" s="60"/>
      <c r="ABN15983" s="60"/>
      <c r="ABO15983" s="60"/>
      <c r="ABP15983" s="60"/>
      <c r="ABQ15983" s="60"/>
      <c r="ABR15983" s="60">
        <v>8.0704752988045206E-2</v>
      </c>
      <c r="ABS15983" s="60"/>
      <c r="ABT15983" s="60"/>
      <c r="ABU15983" s="60"/>
      <c r="ABV15983" s="60"/>
      <c r="ABW15983" s="60"/>
      <c r="ABX15983" s="60"/>
    </row>
    <row r="15984" spans="727:752" x14ac:dyDescent="0.25">
      <c r="AAY15984" s="60"/>
      <c r="AAZ15984" s="60"/>
      <c r="ABA15984" s="60"/>
      <c r="ABB15984" s="60"/>
      <c r="ABC15984" s="60"/>
      <c r="ABD15984" s="60"/>
      <c r="ABE15984" s="60"/>
      <c r="ABF15984" s="60"/>
      <c r="ABG15984" s="60"/>
      <c r="ABH15984" s="60"/>
      <c r="ABI15984" s="60"/>
      <c r="ABJ15984" s="60"/>
      <c r="ABK15984" s="60"/>
      <c r="ABL15984" s="60"/>
      <c r="ABM15984" s="60"/>
      <c r="ABN15984" s="60"/>
      <c r="ABO15984" s="60"/>
      <c r="ABP15984" s="60"/>
      <c r="ABQ15984" s="60"/>
      <c r="ABR15984" s="60">
        <v>8.0656340707141103E-2</v>
      </c>
      <c r="ABS15984" s="60"/>
      <c r="ABT15984" s="60"/>
      <c r="ABU15984" s="60"/>
      <c r="ABV15984" s="60"/>
      <c r="ABW15984" s="60"/>
      <c r="ABX15984" s="60"/>
    </row>
    <row r="15985" spans="727:752" x14ac:dyDescent="0.25">
      <c r="AAY15985" s="60"/>
      <c r="AAZ15985" s="60"/>
      <c r="ABA15985" s="60"/>
      <c r="ABB15985" s="60"/>
      <c r="ABC15985" s="60"/>
      <c r="ABD15985" s="60"/>
      <c r="ABE15985" s="60"/>
      <c r="ABF15985" s="60"/>
      <c r="ABG15985" s="60"/>
      <c r="ABH15985" s="60"/>
      <c r="ABI15985" s="60"/>
      <c r="ABJ15985" s="60"/>
      <c r="ABK15985" s="60"/>
      <c r="ABL15985" s="60"/>
      <c r="ABM15985" s="60"/>
      <c r="ABN15985" s="60"/>
      <c r="ABO15985" s="60"/>
      <c r="ABP15985" s="60"/>
      <c r="ABQ15985" s="60"/>
      <c r="ABR15985" s="60">
        <v>8.0591343258046996E-2</v>
      </c>
      <c r="ABS15985" s="60"/>
      <c r="ABT15985" s="60"/>
      <c r="ABU15985" s="60"/>
      <c r="ABV15985" s="60"/>
      <c r="ABW15985" s="60"/>
      <c r="ABX15985" s="60"/>
    </row>
    <row r="15986" spans="727:752" x14ac:dyDescent="0.25">
      <c r="AAY15986" s="60"/>
      <c r="AAZ15986" s="60"/>
      <c r="ABA15986" s="60"/>
      <c r="ABB15986" s="60"/>
      <c r="ABC15986" s="60"/>
      <c r="ABD15986" s="60"/>
      <c r="ABE15986" s="60"/>
      <c r="ABF15986" s="60"/>
      <c r="ABG15986" s="60"/>
      <c r="ABH15986" s="60"/>
      <c r="ABI15986" s="60"/>
      <c r="ABJ15986" s="60"/>
      <c r="ABK15986" s="60"/>
      <c r="ABL15986" s="60"/>
      <c r="ABM15986" s="60"/>
      <c r="ABN15986" s="60"/>
      <c r="ABO15986" s="60"/>
      <c r="ABP15986" s="60"/>
      <c r="ABQ15986" s="60"/>
      <c r="ABR15986" s="60">
        <v>8.0591343258046996E-2</v>
      </c>
      <c r="ABS15986" s="60"/>
      <c r="ABT15986" s="60"/>
      <c r="ABU15986" s="60"/>
      <c r="ABV15986" s="60"/>
      <c r="ABW15986" s="60"/>
      <c r="ABX15986" s="60"/>
    </row>
    <row r="15987" spans="727:752" x14ac:dyDescent="0.25">
      <c r="AAY15987" s="60"/>
      <c r="AAZ15987" s="60"/>
      <c r="ABA15987" s="60"/>
      <c r="ABB15987" s="60"/>
      <c r="ABC15987" s="60"/>
      <c r="ABD15987" s="60"/>
      <c r="ABE15987" s="60"/>
      <c r="ABF15987" s="60"/>
      <c r="ABG15987" s="60"/>
      <c r="ABH15987" s="60"/>
      <c r="ABI15987" s="60"/>
      <c r="ABJ15987" s="60"/>
      <c r="ABK15987" s="60"/>
      <c r="ABL15987" s="60"/>
      <c r="ABM15987" s="60"/>
      <c r="ABN15987" s="60"/>
      <c r="ABO15987" s="60"/>
      <c r="ABP15987" s="60"/>
      <c r="ABQ15987" s="60"/>
      <c r="ABR15987" s="60">
        <v>8.0512433746108406E-2</v>
      </c>
      <c r="ABS15987" s="60"/>
      <c r="ABT15987" s="60"/>
      <c r="ABU15987" s="60"/>
      <c r="ABV15987" s="60"/>
      <c r="ABW15987" s="60"/>
      <c r="ABX15987" s="60"/>
    </row>
    <row r="15988" spans="727:752" x14ac:dyDescent="0.25">
      <c r="AAY15988" s="60"/>
      <c r="AAZ15988" s="60"/>
      <c r="ABA15988" s="60"/>
      <c r="ABB15988" s="60"/>
      <c r="ABC15988" s="60"/>
      <c r="ABD15988" s="60"/>
      <c r="ABE15988" s="60"/>
      <c r="ABF15988" s="60"/>
      <c r="ABG15988" s="60"/>
      <c r="ABH15988" s="60"/>
      <c r="ABI15988" s="60"/>
      <c r="ABJ15988" s="60"/>
      <c r="ABK15988" s="60"/>
      <c r="ABL15988" s="60"/>
      <c r="ABM15988" s="60"/>
      <c r="ABN15988" s="60"/>
      <c r="ABO15988" s="60"/>
      <c r="ABP15988" s="60"/>
      <c r="ABQ15988" s="60"/>
      <c r="ABR15988" s="60">
        <v>8.0444330452429505E-2</v>
      </c>
      <c r="ABS15988" s="60"/>
      <c r="ABT15988" s="60"/>
      <c r="ABU15988" s="60"/>
      <c r="ABV15988" s="60"/>
      <c r="ABW15988" s="60"/>
      <c r="ABX15988" s="60"/>
    </row>
    <row r="15989" spans="727:752" x14ac:dyDescent="0.25">
      <c r="AAY15989" s="60"/>
      <c r="AAZ15989" s="60"/>
      <c r="ABA15989" s="60"/>
      <c r="ABB15989" s="60"/>
      <c r="ABC15989" s="60"/>
      <c r="ABD15989" s="60"/>
      <c r="ABE15989" s="60"/>
      <c r="ABF15989" s="60"/>
      <c r="ABG15989" s="60"/>
      <c r="ABH15989" s="60"/>
      <c r="ABI15989" s="60"/>
      <c r="ABJ15989" s="60"/>
      <c r="ABK15989" s="60"/>
      <c r="ABL15989" s="60"/>
      <c r="ABM15989" s="60"/>
      <c r="ABN15989" s="60"/>
      <c r="ABO15989" s="60"/>
      <c r="ABP15989" s="60"/>
      <c r="ABQ15989" s="60"/>
      <c r="ABR15989" s="60">
        <v>8.0427785334911198E-2</v>
      </c>
      <c r="ABS15989" s="60"/>
      <c r="ABT15989" s="60"/>
      <c r="ABU15989" s="60"/>
      <c r="ABV15989" s="60"/>
      <c r="ABW15989" s="60"/>
      <c r="ABX15989" s="60"/>
    </row>
    <row r="15990" spans="727:752" x14ac:dyDescent="0.25">
      <c r="AAY15990" s="60"/>
      <c r="AAZ15990" s="60"/>
      <c r="ABA15990" s="60"/>
      <c r="ABB15990" s="60"/>
      <c r="ABC15990" s="60"/>
      <c r="ABD15990" s="60"/>
      <c r="ABE15990" s="60"/>
      <c r="ABF15990" s="60"/>
      <c r="ABG15990" s="60"/>
      <c r="ABH15990" s="60"/>
      <c r="ABI15990" s="60"/>
      <c r="ABJ15990" s="60"/>
      <c r="ABK15990" s="60"/>
      <c r="ABL15990" s="60"/>
      <c r="ABM15990" s="60"/>
      <c r="ABN15990" s="60"/>
      <c r="ABO15990" s="60"/>
      <c r="ABP15990" s="60"/>
      <c r="ABQ15990" s="60"/>
      <c r="ABR15990" s="60">
        <v>8.0313683366910693E-2</v>
      </c>
      <c r="ABS15990" s="60"/>
      <c r="ABT15990" s="60"/>
      <c r="ABU15990" s="60"/>
      <c r="ABV15990" s="60"/>
      <c r="ABW15990" s="60"/>
      <c r="ABX15990" s="60"/>
    </row>
    <row r="15991" spans="727:752" x14ac:dyDescent="0.25">
      <c r="AAY15991" s="60"/>
      <c r="AAZ15991" s="60"/>
      <c r="ABA15991" s="60"/>
      <c r="ABB15991" s="60"/>
      <c r="ABC15991" s="60"/>
      <c r="ABD15991" s="60"/>
      <c r="ABE15991" s="60"/>
      <c r="ABF15991" s="60"/>
      <c r="ABG15991" s="60"/>
      <c r="ABH15991" s="60"/>
      <c r="ABI15991" s="60"/>
      <c r="ABJ15991" s="60"/>
      <c r="ABK15991" s="60"/>
      <c r="ABL15991" s="60"/>
      <c r="ABM15991" s="60"/>
      <c r="ABN15991" s="60"/>
      <c r="ABO15991" s="60"/>
      <c r="ABP15991" s="60"/>
      <c r="ABQ15991" s="60"/>
      <c r="ABR15991" s="60">
        <v>8.0257216432990899E-2</v>
      </c>
      <c r="ABS15991" s="60"/>
      <c r="ABT15991" s="60"/>
      <c r="ABU15991" s="60"/>
      <c r="ABV15991" s="60"/>
      <c r="ABW15991" s="60"/>
      <c r="ABX15991" s="60"/>
    </row>
    <row r="15992" spans="727:752" x14ac:dyDescent="0.25">
      <c r="AAY15992" s="60"/>
      <c r="AAZ15992" s="60"/>
      <c r="ABA15992" s="60"/>
      <c r="ABB15992" s="60"/>
      <c r="ABC15992" s="60"/>
      <c r="ABD15992" s="60"/>
      <c r="ABE15992" s="60"/>
      <c r="ABF15992" s="60"/>
      <c r="ABG15992" s="60"/>
      <c r="ABH15992" s="60"/>
      <c r="ABI15992" s="60"/>
      <c r="ABJ15992" s="60"/>
      <c r="ABK15992" s="60"/>
      <c r="ABL15992" s="60"/>
      <c r="ABM15992" s="60"/>
      <c r="ABN15992" s="60"/>
      <c r="ABO15992" s="60"/>
      <c r="ABP15992" s="60"/>
      <c r="ABQ15992" s="60"/>
      <c r="ABR15992" s="60">
        <v>8.0215646668011495E-2</v>
      </c>
      <c r="ABS15992" s="60"/>
      <c r="ABT15992" s="60"/>
      <c r="ABU15992" s="60"/>
      <c r="ABV15992" s="60"/>
      <c r="ABW15992" s="60"/>
      <c r="ABX15992" s="60"/>
    </row>
    <row r="15993" spans="727:752" x14ac:dyDescent="0.25">
      <c r="AAY15993" s="60"/>
      <c r="AAZ15993" s="60"/>
      <c r="ABA15993" s="60"/>
      <c r="ABB15993" s="60"/>
      <c r="ABC15993" s="60"/>
      <c r="ABD15993" s="60"/>
      <c r="ABE15993" s="60"/>
      <c r="ABF15993" s="60"/>
      <c r="ABG15993" s="60"/>
      <c r="ABH15993" s="60"/>
      <c r="ABI15993" s="60"/>
      <c r="ABJ15993" s="60"/>
      <c r="ABK15993" s="60"/>
      <c r="ABL15993" s="60"/>
      <c r="ABM15993" s="60"/>
      <c r="ABN15993" s="60"/>
      <c r="ABO15993" s="60"/>
      <c r="ABP15993" s="60"/>
      <c r="ABQ15993" s="60"/>
      <c r="ABR15993" s="60">
        <v>8.0201365730115701E-2</v>
      </c>
      <c r="ABS15993" s="60"/>
      <c r="ABT15993" s="60"/>
      <c r="ABU15993" s="60"/>
      <c r="ABV15993" s="60"/>
      <c r="ABW15993" s="60"/>
      <c r="ABX15993" s="60"/>
    </row>
    <row r="15994" spans="727:752" x14ac:dyDescent="0.25">
      <c r="AAY15994" s="60"/>
      <c r="AAZ15994" s="60"/>
      <c r="ABA15994" s="60"/>
      <c r="ABB15994" s="60"/>
      <c r="ABC15994" s="60"/>
      <c r="ABD15994" s="60"/>
      <c r="ABE15994" s="60"/>
      <c r="ABF15994" s="60"/>
      <c r="ABG15994" s="60"/>
      <c r="ABH15994" s="60"/>
      <c r="ABI15994" s="60"/>
      <c r="ABJ15994" s="60"/>
      <c r="ABK15994" s="60"/>
      <c r="ABL15994" s="60"/>
      <c r="ABM15994" s="60"/>
      <c r="ABN15994" s="60"/>
      <c r="ABO15994" s="60"/>
      <c r="ABP15994" s="60"/>
      <c r="ABQ15994" s="60"/>
      <c r="ABR15994" s="60">
        <v>8.0201365730115701E-2</v>
      </c>
      <c r="ABS15994" s="60"/>
      <c r="ABT15994" s="60"/>
      <c r="ABU15994" s="60"/>
      <c r="ABV15994" s="60"/>
      <c r="ABW15994" s="60"/>
      <c r="ABX15994" s="60"/>
    </row>
    <row r="15995" spans="727:752" x14ac:dyDescent="0.25">
      <c r="AAY15995" s="60"/>
      <c r="AAZ15995" s="60"/>
      <c r="ABA15995" s="60"/>
      <c r="ABB15995" s="60"/>
      <c r="ABC15995" s="60"/>
      <c r="ABD15995" s="60"/>
      <c r="ABE15995" s="60"/>
      <c r="ABF15995" s="60"/>
      <c r="ABG15995" s="60"/>
      <c r="ABH15995" s="60"/>
      <c r="ABI15995" s="60"/>
      <c r="ABJ15995" s="60"/>
      <c r="ABK15995" s="60"/>
      <c r="ABL15995" s="60"/>
      <c r="ABM15995" s="60"/>
      <c r="ABN15995" s="60"/>
      <c r="ABO15995" s="60"/>
      <c r="ABP15995" s="60"/>
      <c r="ABQ15995" s="60"/>
      <c r="ABR15995" s="60">
        <v>8.0171319205939603E-2</v>
      </c>
      <c r="ABS15995" s="60"/>
      <c r="ABT15995" s="60"/>
      <c r="ABU15995" s="60"/>
      <c r="ABV15995" s="60"/>
      <c r="ABW15995" s="60"/>
      <c r="ABX15995" s="60"/>
    </row>
    <row r="15996" spans="727:752" x14ac:dyDescent="0.25">
      <c r="AAY15996" s="60"/>
      <c r="AAZ15996" s="60"/>
      <c r="ABA15996" s="60"/>
      <c r="ABB15996" s="60"/>
      <c r="ABC15996" s="60"/>
      <c r="ABD15996" s="60"/>
      <c r="ABE15996" s="60"/>
      <c r="ABF15996" s="60"/>
      <c r="ABG15996" s="60"/>
      <c r="ABH15996" s="60"/>
      <c r="ABI15996" s="60"/>
      <c r="ABJ15996" s="60"/>
      <c r="ABK15996" s="60"/>
      <c r="ABL15996" s="60"/>
      <c r="ABM15996" s="60"/>
      <c r="ABN15996" s="60"/>
      <c r="ABO15996" s="60"/>
      <c r="ABP15996" s="60"/>
      <c r="ABQ15996" s="60"/>
      <c r="ABR15996" s="60">
        <v>8.0152696309071694E-2</v>
      </c>
      <c r="ABS15996" s="60"/>
      <c r="ABT15996" s="60"/>
      <c r="ABU15996" s="60"/>
      <c r="ABV15996" s="60"/>
      <c r="ABW15996" s="60"/>
      <c r="ABX15996" s="60"/>
    </row>
    <row r="15997" spans="727:752" x14ac:dyDescent="0.25">
      <c r="AAY15997" s="60"/>
      <c r="AAZ15997" s="60"/>
      <c r="ABA15997" s="60"/>
      <c r="ABB15997" s="60"/>
      <c r="ABC15997" s="60"/>
      <c r="ABD15997" s="60"/>
      <c r="ABE15997" s="60"/>
      <c r="ABF15997" s="60"/>
      <c r="ABG15997" s="60"/>
      <c r="ABH15997" s="60"/>
      <c r="ABI15997" s="60"/>
      <c r="ABJ15997" s="60"/>
      <c r="ABK15997" s="60"/>
      <c r="ABL15997" s="60"/>
      <c r="ABM15997" s="60"/>
      <c r="ABN15997" s="60"/>
      <c r="ABO15997" s="60"/>
      <c r="ABP15997" s="60"/>
      <c r="ABQ15997" s="60"/>
      <c r="ABR15997" s="60">
        <v>8.0148239743421598E-2</v>
      </c>
      <c r="ABS15997" s="60"/>
      <c r="ABT15997" s="60"/>
      <c r="ABU15997" s="60"/>
      <c r="ABV15997" s="60"/>
      <c r="ABW15997" s="60"/>
      <c r="ABX15997" s="60"/>
    </row>
    <row r="15998" spans="727:752" x14ac:dyDescent="0.25">
      <c r="AAY15998" s="60"/>
      <c r="AAZ15998" s="60"/>
      <c r="ABA15998" s="60"/>
      <c r="ABB15998" s="60"/>
      <c r="ABC15998" s="60"/>
      <c r="ABD15998" s="60"/>
      <c r="ABE15998" s="60"/>
      <c r="ABF15998" s="60"/>
      <c r="ABG15998" s="60"/>
      <c r="ABH15998" s="60"/>
      <c r="ABI15998" s="60"/>
      <c r="ABJ15998" s="60"/>
      <c r="ABK15998" s="60"/>
      <c r="ABL15998" s="60"/>
      <c r="ABM15998" s="60"/>
      <c r="ABN15998" s="60"/>
      <c r="ABO15998" s="60"/>
      <c r="ABP15998" s="60"/>
      <c r="ABQ15998" s="60"/>
      <c r="ABR15998" s="60">
        <v>8.0148239743421598E-2</v>
      </c>
      <c r="ABS15998" s="60"/>
      <c r="ABT15998" s="60"/>
      <c r="ABU15998" s="60"/>
      <c r="ABV15998" s="60"/>
      <c r="ABW15998" s="60"/>
      <c r="ABX15998" s="60"/>
    </row>
    <row r="15999" spans="727:752" x14ac:dyDescent="0.25">
      <c r="AAY15999" s="60"/>
      <c r="AAZ15999" s="60"/>
      <c r="ABA15999" s="60"/>
      <c r="ABB15999" s="60"/>
      <c r="ABC15999" s="60"/>
      <c r="ABD15999" s="60"/>
      <c r="ABE15999" s="60"/>
      <c r="ABF15999" s="60"/>
      <c r="ABG15999" s="60"/>
      <c r="ABH15999" s="60"/>
      <c r="ABI15999" s="60"/>
      <c r="ABJ15999" s="60"/>
      <c r="ABK15999" s="60"/>
      <c r="ABL15999" s="60"/>
      <c r="ABM15999" s="60"/>
      <c r="ABN15999" s="60"/>
      <c r="ABO15999" s="60"/>
      <c r="ABP15999" s="60"/>
      <c r="ABQ15999" s="60"/>
      <c r="ABR15999" s="60">
        <v>8.0127838913926899E-2</v>
      </c>
      <c r="ABS15999" s="60"/>
      <c r="ABT15999" s="60"/>
      <c r="ABU15999" s="60"/>
      <c r="ABV15999" s="60"/>
      <c r="ABW15999" s="60"/>
      <c r="ABX15999" s="60"/>
    </row>
    <row r="16000" spans="727:752" x14ac:dyDescent="0.25">
      <c r="AAY16000" s="60"/>
      <c r="AAZ16000" s="60"/>
      <c r="ABA16000" s="60"/>
      <c r="ABB16000" s="60"/>
      <c r="ABC16000" s="60"/>
      <c r="ABD16000" s="60"/>
      <c r="ABE16000" s="60"/>
      <c r="ABF16000" s="60"/>
      <c r="ABG16000" s="60"/>
      <c r="ABH16000" s="60"/>
      <c r="ABI16000" s="60"/>
      <c r="ABJ16000" s="60"/>
      <c r="ABK16000" s="60"/>
      <c r="ABL16000" s="60"/>
      <c r="ABM16000" s="60"/>
      <c r="ABN16000" s="60"/>
      <c r="ABO16000" s="60"/>
      <c r="ABP16000" s="60"/>
      <c r="ABQ16000" s="60"/>
      <c r="ABR16000" s="60">
        <v>8.0001568885783497E-2</v>
      </c>
      <c r="ABS16000" s="60"/>
      <c r="ABT16000" s="60"/>
      <c r="ABU16000" s="60"/>
      <c r="ABV16000" s="60"/>
      <c r="ABW16000" s="60"/>
      <c r="ABX16000" s="60"/>
    </row>
    <row r="16001" spans="727:752" x14ac:dyDescent="0.25">
      <c r="AAY16001" s="60"/>
      <c r="AAZ16001" s="60"/>
      <c r="ABA16001" s="60"/>
      <c r="ABB16001" s="60"/>
      <c r="ABC16001" s="60"/>
      <c r="ABD16001" s="60"/>
      <c r="ABE16001" s="60"/>
      <c r="ABF16001" s="60"/>
      <c r="ABG16001" s="60"/>
      <c r="ABH16001" s="60"/>
      <c r="ABI16001" s="60"/>
      <c r="ABJ16001" s="60"/>
      <c r="ABK16001" s="60"/>
      <c r="ABL16001" s="60"/>
      <c r="ABM16001" s="60"/>
      <c r="ABN16001" s="60"/>
      <c r="ABO16001" s="60"/>
      <c r="ABP16001" s="60"/>
      <c r="ABQ16001" s="60"/>
      <c r="ABR16001" s="60">
        <v>7.9964548964480506E-2</v>
      </c>
      <c r="ABS16001" s="60"/>
      <c r="ABT16001" s="60"/>
      <c r="ABU16001" s="60"/>
      <c r="ABV16001" s="60"/>
      <c r="ABW16001" s="60"/>
      <c r="ABX16001" s="60"/>
    </row>
    <row r="16002" spans="727:752" x14ac:dyDescent="0.25">
      <c r="AAY16002" s="60"/>
      <c r="AAZ16002" s="60"/>
      <c r="ABA16002" s="60"/>
      <c r="ABB16002" s="60"/>
      <c r="ABC16002" s="60"/>
      <c r="ABD16002" s="60"/>
      <c r="ABE16002" s="60"/>
      <c r="ABF16002" s="60"/>
      <c r="ABG16002" s="60"/>
      <c r="ABH16002" s="60"/>
      <c r="ABI16002" s="60"/>
      <c r="ABJ16002" s="60"/>
      <c r="ABK16002" s="60"/>
      <c r="ABL16002" s="60"/>
      <c r="ABM16002" s="60"/>
      <c r="ABN16002" s="60"/>
      <c r="ABO16002" s="60"/>
      <c r="ABP16002" s="60"/>
      <c r="ABQ16002" s="60"/>
      <c r="ABR16002" s="60">
        <v>7.9946151857686595E-2</v>
      </c>
      <c r="ABS16002" s="60"/>
      <c r="ABT16002" s="60"/>
      <c r="ABU16002" s="60"/>
      <c r="ABV16002" s="60"/>
      <c r="ABW16002" s="60"/>
      <c r="ABX16002" s="60"/>
    </row>
    <row r="16003" spans="727:752" x14ac:dyDescent="0.25">
      <c r="AAY16003" s="60"/>
      <c r="AAZ16003" s="60"/>
      <c r="ABA16003" s="60"/>
      <c r="ABB16003" s="60"/>
      <c r="ABC16003" s="60"/>
      <c r="ABD16003" s="60"/>
      <c r="ABE16003" s="60"/>
      <c r="ABF16003" s="60"/>
      <c r="ABG16003" s="60"/>
      <c r="ABH16003" s="60"/>
      <c r="ABI16003" s="60"/>
      <c r="ABJ16003" s="60"/>
      <c r="ABK16003" s="60"/>
      <c r="ABL16003" s="60"/>
      <c r="ABM16003" s="60"/>
      <c r="ABN16003" s="60"/>
      <c r="ABO16003" s="60"/>
      <c r="ABP16003" s="60"/>
      <c r="ABQ16003" s="60"/>
      <c r="ABR16003" s="60">
        <v>7.9855900964855994E-2</v>
      </c>
      <c r="ABS16003" s="60"/>
      <c r="ABT16003" s="60"/>
      <c r="ABU16003" s="60"/>
      <c r="ABV16003" s="60"/>
      <c r="ABW16003" s="60"/>
      <c r="ABX16003" s="60"/>
    </row>
    <row r="16004" spans="727:752" x14ac:dyDescent="0.25">
      <c r="AAY16004" s="60"/>
      <c r="AAZ16004" s="60"/>
      <c r="ABA16004" s="60"/>
      <c r="ABB16004" s="60"/>
      <c r="ABC16004" s="60"/>
      <c r="ABD16004" s="60"/>
      <c r="ABE16004" s="60"/>
      <c r="ABF16004" s="60"/>
      <c r="ABG16004" s="60"/>
      <c r="ABH16004" s="60"/>
      <c r="ABI16004" s="60"/>
      <c r="ABJ16004" s="60"/>
      <c r="ABK16004" s="60"/>
      <c r="ABL16004" s="60"/>
      <c r="ABM16004" s="60"/>
      <c r="ABN16004" s="60"/>
      <c r="ABO16004" s="60"/>
      <c r="ABP16004" s="60"/>
      <c r="ABQ16004" s="60"/>
      <c r="ABR16004" s="60">
        <v>7.9727697520294294E-2</v>
      </c>
      <c r="ABS16004" s="60"/>
      <c r="ABT16004" s="60"/>
      <c r="ABU16004" s="60"/>
      <c r="ABV16004" s="60"/>
      <c r="ABW16004" s="60"/>
      <c r="ABX16004" s="60"/>
    </row>
    <row r="16005" spans="727:752" x14ac:dyDescent="0.25">
      <c r="AAY16005" s="60"/>
      <c r="AAZ16005" s="60"/>
      <c r="ABA16005" s="60"/>
      <c r="ABB16005" s="60"/>
      <c r="ABC16005" s="60"/>
      <c r="ABD16005" s="60"/>
      <c r="ABE16005" s="60"/>
      <c r="ABF16005" s="60"/>
      <c r="ABG16005" s="60"/>
      <c r="ABH16005" s="60"/>
      <c r="ABI16005" s="60"/>
      <c r="ABJ16005" s="60"/>
      <c r="ABK16005" s="60"/>
      <c r="ABL16005" s="60"/>
      <c r="ABM16005" s="60"/>
      <c r="ABN16005" s="60"/>
      <c r="ABO16005" s="60"/>
      <c r="ABP16005" s="60"/>
      <c r="ABQ16005" s="60"/>
      <c r="ABR16005" s="60">
        <v>7.9703463001006003E-2</v>
      </c>
      <c r="ABS16005" s="60"/>
      <c r="ABT16005" s="60"/>
      <c r="ABU16005" s="60"/>
      <c r="ABV16005" s="60"/>
      <c r="ABW16005" s="60"/>
      <c r="ABX16005" s="60"/>
    </row>
    <row r="16006" spans="727:752" x14ac:dyDescent="0.25">
      <c r="AAY16006" s="60"/>
      <c r="AAZ16006" s="60"/>
      <c r="ABA16006" s="60"/>
      <c r="ABB16006" s="60"/>
      <c r="ABC16006" s="60"/>
      <c r="ABD16006" s="60"/>
      <c r="ABE16006" s="60"/>
      <c r="ABF16006" s="60"/>
      <c r="ABG16006" s="60"/>
      <c r="ABH16006" s="60"/>
      <c r="ABI16006" s="60"/>
      <c r="ABJ16006" s="60"/>
      <c r="ABK16006" s="60"/>
      <c r="ABL16006" s="60"/>
      <c r="ABM16006" s="60"/>
      <c r="ABN16006" s="60"/>
      <c r="ABO16006" s="60"/>
      <c r="ABP16006" s="60"/>
      <c r="ABQ16006" s="60"/>
      <c r="ABR16006" s="60">
        <v>7.9703463001006003E-2</v>
      </c>
      <c r="ABS16006" s="60"/>
      <c r="ABT16006" s="60"/>
      <c r="ABU16006" s="60"/>
      <c r="ABV16006" s="60"/>
      <c r="ABW16006" s="60"/>
      <c r="ABX16006" s="60"/>
    </row>
    <row r="16007" spans="727:752" x14ac:dyDescent="0.25">
      <c r="AAY16007" s="60"/>
      <c r="AAZ16007" s="60"/>
      <c r="ABA16007" s="60"/>
      <c r="ABB16007" s="60"/>
      <c r="ABC16007" s="60"/>
      <c r="ABD16007" s="60"/>
      <c r="ABE16007" s="60"/>
      <c r="ABF16007" s="60"/>
      <c r="ABG16007" s="60"/>
      <c r="ABH16007" s="60"/>
      <c r="ABI16007" s="60"/>
      <c r="ABJ16007" s="60"/>
      <c r="ABK16007" s="60"/>
      <c r="ABL16007" s="60"/>
      <c r="ABM16007" s="60"/>
      <c r="ABN16007" s="60"/>
      <c r="ABO16007" s="60"/>
      <c r="ABP16007" s="60"/>
      <c r="ABQ16007" s="60"/>
      <c r="ABR16007" s="60">
        <v>7.9700717819182407E-2</v>
      </c>
      <c r="ABS16007" s="60"/>
      <c r="ABT16007" s="60"/>
      <c r="ABU16007" s="60"/>
      <c r="ABV16007" s="60"/>
      <c r="ABW16007" s="60"/>
      <c r="ABX16007" s="60"/>
    </row>
    <row r="16008" spans="727:752" x14ac:dyDescent="0.25">
      <c r="AAY16008" s="60"/>
      <c r="AAZ16008" s="60"/>
      <c r="ABA16008" s="60"/>
      <c r="ABB16008" s="60"/>
      <c r="ABC16008" s="60"/>
      <c r="ABD16008" s="60"/>
      <c r="ABE16008" s="60"/>
      <c r="ABF16008" s="60"/>
      <c r="ABG16008" s="60"/>
      <c r="ABH16008" s="60"/>
      <c r="ABI16008" s="60"/>
      <c r="ABJ16008" s="60"/>
      <c r="ABK16008" s="60"/>
      <c r="ABL16008" s="60"/>
      <c r="ABM16008" s="60"/>
      <c r="ABN16008" s="60"/>
      <c r="ABO16008" s="60"/>
      <c r="ABP16008" s="60"/>
      <c r="ABQ16008" s="60"/>
      <c r="ABR16008" s="60">
        <v>7.9623717705139499E-2</v>
      </c>
      <c r="ABS16008" s="60"/>
      <c r="ABT16008" s="60"/>
      <c r="ABU16008" s="60"/>
      <c r="ABV16008" s="60"/>
      <c r="ABW16008" s="60"/>
      <c r="ABX16008" s="60"/>
    </row>
    <row r="16009" spans="727:752" x14ac:dyDescent="0.25">
      <c r="AAY16009" s="60"/>
      <c r="AAZ16009" s="60"/>
      <c r="ABA16009" s="60"/>
      <c r="ABB16009" s="60"/>
      <c r="ABC16009" s="60"/>
      <c r="ABD16009" s="60"/>
      <c r="ABE16009" s="60"/>
      <c r="ABF16009" s="60"/>
      <c r="ABG16009" s="60"/>
      <c r="ABH16009" s="60"/>
      <c r="ABI16009" s="60"/>
      <c r="ABJ16009" s="60"/>
      <c r="ABK16009" s="60"/>
      <c r="ABL16009" s="60"/>
      <c r="ABM16009" s="60"/>
      <c r="ABN16009" s="60"/>
      <c r="ABO16009" s="60"/>
      <c r="ABP16009" s="60"/>
      <c r="ABQ16009" s="60"/>
      <c r="ABR16009" s="60">
        <v>7.9563246067978502E-2</v>
      </c>
      <c r="ABS16009" s="60"/>
      <c r="ABT16009" s="60"/>
      <c r="ABU16009" s="60"/>
      <c r="ABV16009" s="60"/>
      <c r="ABW16009" s="60"/>
      <c r="ABX16009" s="60"/>
    </row>
    <row r="16010" spans="727:752" x14ac:dyDescent="0.25">
      <c r="AAY16010" s="60"/>
      <c r="AAZ16010" s="60"/>
      <c r="ABA16010" s="60"/>
      <c r="ABB16010" s="60"/>
      <c r="ABC16010" s="60"/>
      <c r="ABD16010" s="60"/>
      <c r="ABE16010" s="60"/>
      <c r="ABF16010" s="60"/>
      <c r="ABG16010" s="60"/>
      <c r="ABH16010" s="60"/>
      <c r="ABI16010" s="60"/>
      <c r="ABJ16010" s="60"/>
      <c r="ABK16010" s="60"/>
      <c r="ABL16010" s="60"/>
      <c r="ABM16010" s="60"/>
      <c r="ABN16010" s="60"/>
      <c r="ABO16010" s="60"/>
      <c r="ABP16010" s="60"/>
      <c r="ABQ16010" s="60"/>
      <c r="ABR16010" s="60">
        <v>7.9561837786967501E-2</v>
      </c>
      <c r="ABS16010" s="60"/>
      <c r="ABT16010" s="60"/>
      <c r="ABU16010" s="60"/>
      <c r="ABV16010" s="60"/>
      <c r="ABW16010" s="60"/>
      <c r="ABX16010" s="60"/>
    </row>
    <row r="16011" spans="727:752" x14ac:dyDescent="0.25">
      <c r="AAY16011" s="60"/>
      <c r="AAZ16011" s="60"/>
      <c r="ABA16011" s="60"/>
      <c r="ABB16011" s="60"/>
      <c r="ABC16011" s="60"/>
      <c r="ABD16011" s="60"/>
      <c r="ABE16011" s="60"/>
      <c r="ABF16011" s="60"/>
      <c r="ABG16011" s="60"/>
      <c r="ABH16011" s="60"/>
      <c r="ABI16011" s="60"/>
      <c r="ABJ16011" s="60"/>
      <c r="ABK16011" s="60"/>
      <c r="ABL16011" s="60"/>
      <c r="ABM16011" s="60"/>
      <c r="ABN16011" s="60"/>
      <c r="ABO16011" s="60"/>
      <c r="ABP16011" s="60"/>
      <c r="ABQ16011" s="60"/>
      <c r="ABR16011" s="60">
        <v>7.9524584729985803E-2</v>
      </c>
      <c r="ABS16011" s="60"/>
      <c r="ABT16011" s="60"/>
      <c r="ABU16011" s="60"/>
      <c r="ABV16011" s="60"/>
      <c r="ABW16011" s="60"/>
      <c r="ABX16011" s="60"/>
    </row>
    <row r="16012" spans="727:752" x14ac:dyDescent="0.25">
      <c r="AAY16012" s="60"/>
      <c r="AAZ16012" s="60"/>
      <c r="ABA16012" s="60"/>
      <c r="ABB16012" s="60"/>
      <c r="ABC16012" s="60"/>
      <c r="ABD16012" s="60"/>
      <c r="ABE16012" s="60"/>
      <c r="ABF16012" s="60"/>
      <c r="ABG16012" s="60"/>
      <c r="ABH16012" s="60"/>
      <c r="ABI16012" s="60"/>
      <c r="ABJ16012" s="60"/>
      <c r="ABK16012" s="60"/>
      <c r="ABL16012" s="60"/>
      <c r="ABM16012" s="60"/>
      <c r="ABN16012" s="60"/>
      <c r="ABO16012" s="60"/>
      <c r="ABP16012" s="60"/>
      <c r="ABQ16012" s="60"/>
      <c r="ABR16012" s="60">
        <v>7.9524584729985803E-2</v>
      </c>
      <c r="ABS16012" s="60"/>
      <c r="ABT16012" s="60"/>
      <c r="ABU16012" s="60"/>
      <c r="ABV16012" s="60"/>
      <c r="ABW16012" s="60"/>
      <c r="ABX16012" s="60"/>
    </row>
    <row r="16013" spans="727:752" x14ac:dyDescent="0.25">
      <c r="AAY16013" s="60"/>
      <c r="AAZ16013" s="60"/>
      <c r="ABA16013" s="60"/>
      <c r="ABB16013" s="60"/>
      <c r="ABC16013" s="60"/>
      <c r="ABD16013" s="60"/>
      <c r="ABE16013" s="60"/>
      <c r="ABF16013" s="60"/>
      <c r="ABG16013" s="60"/>
      <c r="ABH16013" s="60"/>
      <c r="ABI16013" s="60"/>
      <c r="ABJ16013" s="60"/>
      <c r="ABK16013" s="60"/>
      <c r="ABL16013" s="60"/>
      <c r="ABM16013" s="60"/>
      <c r="ABN16013" s="60"/>
      <c r="ABO16013" s="60"/>
      <c r="ABP16013" s="60"/>
      <c r="ABQ16013" s="60"/>
      <c r="ABR16013" s="60">
        <v>7.9511309383897999E-2</v>
      </c>
      <c r="ABS16013" s="60"/>
      <c r="ABT16013" s="60"/>
      <c r="ABU16013" s="60"/>
      <c r="ABV16013" s="60"/>
      <c r="ABW16013" s="60"/>
      <c r="ABX16013" s="60"/>
    </row>
    <row r="16014" spans="727:752" x14ac:dyDescent="0.25">
      <c r="AAY16014" s="60"/>
      <c r="AAZ16014" s="60"/>
      <c r="ABA16014" s="60"/>
      <c r="ABB16014" s="60"/>
      <c r="ABC16014" s="60"/>
      <c r="ABD16014" s="60"/>
      <c r="ABE16014" s="60"/>
      <c r="ABF16014" s="60"/>
      <c r="ABG16014" s="60"/>
      <c r="ABH16014" s="60"/>
      <c r="ABI16014" s="60"/>
      <c r="ABJ16014" s="60"/>
      <c r="ABK16014" s="60"/>
      <c r="ABL16014" s="60"/>
      <c r="ABM16014" s="60"/>
      <c r="ABN16014" s="60"/>
      <c r="ABO16014" s="60"/>
      <c r="ABP16014" s="60"/>
      <c r="ABQ16014" s="60"/>
      <c r="ABR16014" s="60">
        <v>7.9492899177347004E-2</v>
      </c>
      <c r="ABS16014" s="60"/>
      <c r="ABT16014" s="60"/>
      <c r="ABU16014" s="60"/>
      <c r="ABV16014" s="60"/>
      <c r="ABW16014" s="60"/>
      <c r="ABX16014" s="60"/>
    </row>
    <row r="16015" spans="727:752" x14ac:dyDescent="0.25">
      <c r="AAY16015" s="60"/>
      <c r="AAZ16015" s="60"/>
      <c r="ABA16015" s="60"/>
      <c r="ABB16015" s="60"/>
      <c r="ABC16015" s="60"/>
      <c r="ABD16015" s="60"/>
      <c r="ABE16015" s="60"/>
      <c r="ABF16015" s="60"/>
      <c r="ABG16015" s="60"/>
      <c r="ABH16015" s="60"/>
      <c r="ABI16015" s="60"/>
      <c r="ABJ16015" s="60"/>
      <c r="ABK16015" s="60"/>
      <c r="ABL16015" s="60"/>
      <c r="ABM16015" s="60"/>
      <c r="ABN16015" s="60"/>
      <c r="ABO16015" s="60"/>
      <c r="ABP16015" s="60"/>
      <c r="ABQ16015" s="60"/>
      <c r="ABR16015" s="60">
        <v>7.9484959753173004E-2</v>
      </c>
      <c r="ABS16015" s="60"/>
      <c r="ABT16015" s="60"/>
      <c r="ABU16015" s="60"/>
      <c r="ABV16015" s="60"/>
      <c r="ABW16015" s="60"/>
      <c r="ABX16015" s="60"/>
    </row>
    <row r="16016" spans="727:752" x14ac:dyDescent="0.25">
      <c r="AAY16016" s="60"/>
      <c r="AAZ16016" s="60"/>
      <c r="ABA16016" s="60"/>
      <c r="ABB16016" s="60"/>
      <c r="ABC16016" s="60"/>
      <c r="ABD16016" s="60"/>
      <c r="ABE16016" s="60"/>
      <c r="ABF16016" s="60"/>
      <c r="ABG16016" s="60"/>
      <c r="ABH16016" s="60"/>
      <c r="ABI16016" s="60"/>
      <c r="ABJ16016" s="60"/>
      <c r="ABK16016" s="60"/>
      <c r="ABL16016" s="60"/>
      <c r="ABM16016" s="60"/>
      <c r="ABN16016" s="60"/>
      <c r="ABO16016" s="60"/>
      <c r="ABP16016" s="60"/>
      <c r="ABQ16016" s="60"/>
      <c r="ABR16016" s="60">
        <v>7.94742699076047E-2</v>
      </c>
      <c r="ABS16016" s="60"/>
      <c r="ABT16016" s="60"/>
      <c r="ABU16016" s="60"/>
      <c r="ABV16016" s="60"/>
      <c r="ABW16016" s="60"/>
      <c r="ABX16016" s="60"/>
    </row>
    <row r="16017" spans="727:752" x14ac:dyDescent="0.25">
      <c r="AAY16017" s="60"/>
      <c r="AAZ16017" s="60"/>
      <c r="ABA16017" s="60"/>
      <c r="ABB16017" s="60"/>
      <c r="ABC16017" s="60"/>
      <c r="ABD16017" s="60"/>
      <c r="ABE16017" s="60"/>
      <c r="ABF16017" s="60"/>
      <c r="ABG16017" s="60"/>
      <c r="ABH16017" s="60"/>
      <c r="ABI16017" s="60"/>
      <c r="ABJ16017" s="60"/>
      <c r="ABK16017" s="60"/>
      <c r="ABL16017" s="60"/>
      <c r="ABM16017" s="60"/>
      <c r="ABN16017" s="60"/>
      <c r="ABO16017" s="60"/>
      <c r="ABP16017" s="60"/>
      <c r="ABQ16017" s="60"/>
      <c r="ABR16017" s="60">
        <v>7.93749896698389E-2</v>
      </c>
      <c r="ABS16017" s="60"/>
      <c r="ABT16017" s="60"/>
      <c r="ABU16017" s="60"/>
      <c r="ABV16017" s="60"/>
      <c r="ABW16017" s="60"/>
      <c r="ABX16017" s="60"/>
    </row>
    <row r="16018" spans="727:752" x14ac:dyDescent="0.25">
      <c r="AAY16018" s="60"/>
      <c r="AAZ16018" s="60"/>
      <c r="ABA16018" s="60"/>
      <c r="ABB16018" s="60"/>
      <c r="ABC16018" s="60"/>
      <c r="ABD16018" s="60"/>
      <c r="ABE16018" s="60"/>
      <c r="ABF16018" s="60"/>
      <c r="ABG16018" s="60"/>
      <c r="ABH16018" s="60"/>
      <c r="ABI16018" s="60"/>
      <c r="ABJ16018" s="60"/>
      <c r="ABK16018" s="60"/>
      <c r="ABL16018" s="60"/>
      <c r="ABM16018" s="60"/>
      <c r="ABN16018" s="60"/>
      <c r="ABO16018" s="60"/>
      <c r="ABP16018" s="60"/>
      <c r="ABQ16018" s="60"/>
      <c r="ABR16018" s="60">
        <v>7.93749896698389E-2</v>
      </c>
      <c r="ABS16018" s="60"/>
      <c r="ABT16018" s="60"/>
      <c r="ABU16018" s="60"/>
      <c r="ABV16018" s="60"/>
      <c r="ABW16018" s="60"/>
      <c r="ABX16018" s="60"/>
    </row>
    <row r="16019" spans="727:752" x14ac:dyDescent="0.25">
      <c r="AAY16019" s="60"/>
      <c r="AAZ16019" s="60"/>
      <c r="ABA16019" s="60"/>
      <c r="ABB16019" s="60"/>
      <c r="ABC16019" s="60"/>
      <c r="ABD16019" s="60"/>
      <c r="ABE16019" s="60"/>
      <c r="ABF16019" s="60"/>
      <c r="ABG16019" s="60"/>
      <c r="ABH16019" s="60"/>
      <c r="ABI16019" s="60"/>
      <c r="ABJ16019" s="60"/>
      <c r="ABK16019" s="60"/>
      <c r="ABL16019" s="60"/>
      <c r="ABM16019" s="60"/>
      <c r="ABN16019" s="60"/>
      <c r="ABO16019" s="60"/>
      <c r="ABP16019" s="60"/>
      <c r="ABQ16019" s="60"/>
      <c r="ABR16019" s="60">
        <v>7.9357885609796106E-2</v>
      </c>
      <c r="ABS16019" s="60"/>
      <c r="ABT16019" s="60"/>
      <c r="ABU16019" s="60"/>
      <c r="ABV16019" s="60"/>
      <c r="ABW16019" s="60"/>
      <c r="ABX16019" s="60"/>
    </row>
    <row r="16020" spans="727:752" x14ac:dyDescent="0.25">
      <c r="AAY16020" s="60"/>
      <c r="AAZ16020" s="60"/>
      <c r="ABA16020" s="60"/>
      <c r="ABB16020" s="60"/>
      <c r="ABC16020" s="60"/>
      <c r="ABD16020" s="60"/>
      <c r="ABE16020" s="60"/>
      <c r="ABF16020" s="60"/>
      <c r="ABG16020" s="60"/>
      <c r="ABH16020" s="60"/>
      <c r="ABI16020" s="60"/>
      <c r="ABJ16020" s="60"/>
      <c r="ABK16020" s="60"/>
      <c r="ABL16020" s="60"/>
      <c r="ABM16020" s="60"/>
      <c r="ABN16020" s="60"/>
      <c r="ABO16020" s="60"/>
      <c r="ABP16020" s="60"/>
      <c r="ABQ16020" s="60"/>
      <c r="ABR16020" s="60">
        <v>7.9351152111479806E-2</v>
      </c>
      <c r="ABS16020" s="60"/>
      <c r="ABT16020" s="60"/>
      <c r="ABU16020" s="60"/>
      <c r="ABV16020" s="60"/>
      <c r="ABW16020" s="60"/>
      <c r="ABX16020" s="60"/>
    </row>
    <row r="16021" spans="727:752" x14ac:dyDescent="0.25">
      <c r="AAY16021" s="60"/>
      <c r="AAZ16021" s="60"/>
      <c r="ABA16021" s="60"/>
      <c r="ABB16021" s="60"/>
      <c r="ABC16021" s="60"/>
      <c r="ABD16021" s="60"/>
      <c r="ABE16021" s="60"/>
      <c r="ABF16021" s="60"/>
      <c r="ABG16021" s="60"/>
      <c r="ABH16021" s="60"/>
      <c r="ABI16021" s="60"/>
      <c r="ABJ16021" s="60"/>
      <c r="ABK16021" s="60"/>
      <c r="ABL16021" s="60"/>
      <c r="ABM16021" s="60"/>
      <c r="ABN16021" s="60"/>
      <c r="ABO16021" s="60"/>
      <c r="ABP16021" s="60"/>
      <c r="ABQ16021" s="60"/>
      <c r="ABR16021" s="60">
        <v>7.9351152111479806E-2</v>
      </c>
      <c r="ABS16021" s="60"/>
      <c r="ABT16021" s="60"/>
      <c r="ABU16021" s="60"/>
      <c r="ABV16021" s="60"/>
      <c r="ABW16021" s="60"/>
      <c r="ABX16021" s="60"/>
    </row>
    <row r="16022" spans="727:752" x14ac:dyDescent="0.25">
      <c r="AAY16022" s="60"/>
      <c r="AAZ16022" s="60"/>
      <c r="ABA16022" s="60"/>
      <c r="ABB16022" s="60"/>
      <c r="ABC16022" s="60"/>
      <c r="ABD16022" s="60"/>
      <c r="ABE16022" s="60"/>
      <c r="ABF16022" s="60"/>
      <c r="ABG16022" s="60"/>
      <c r="ABH16022" s="60"/>
      <c r="ABI16022" s="60"/>
      <c r="ABJ16022" s="60"/>
      <c r="ABK16022" s="60"/>
      <c r="ABL16022" s="60"/>
      <c r="ABM16022" s="60"/>
      <c r="ABN16022" s="60"/>
      <c r="ABO16022" s="60"/>
      <c r="ABP16022" s="60"/>
      <c r="ABQ16022" s="60"/>
      <c r="ABR16022" s="60">
        <v>7.9330939875465301E-2</v>
      </c>
      <c r="ABS16022" s="60"/>
      <c r="ABT16022" s="60"/>
      <c r="ABU16022" s="60"/>
      <c r="ABV16022" s="60"/>
      <c r="ABW16022" s="60"/>
      <c r="ABX16022" s="60"/>
    </row>
    <row r="16023" spans="727:752" x14ac:dyDescent="0.25">
      <c r="AAY16023" s="60"/>
      <c r="AAZ16023" s="60"/>
      <c r="ABA16023" s="60"/>
      <c r="ABB16023" s="60"/>
      <c r="ABC16023" s="60"/>
      <c r="ABD16023" s="60"/>
      <c r="ABE16023" s="60"/>
      <c r="ABF16023" s="60"/>
      <c r="ABG16023" s="60"/>
      <c r="ABH16023" s="60"/>
      <c r="ABI16023" s="60"/>
      <c r="ABJ16023" s="60"/>
      <c r="ABK16023" s="60"/>
      <c r="ABL16023" s="60"/>
      <c r="ABM16023" s="60"/>
      <c r="ABN16023" s="60"/>
      <c r="ABO16023" s="60"/>
      <c r="ABP16023" s="60"/>
      <c r="ABQ16023" s="60"/>
      <c r="ABR16023" s="60">
        <v>7.9289603045855903E-2</v>
      </c>
      <c r="ABS16023" s="60"/>
      <c r="ABT16023" s="60"/>
      <c r="ABU16023" s="60"/>
      <c r="ABV16023" s="60"/>
      <c r="ABW16023" s="60"/>
      <c r="ABX16023" s="60"/>
    </row>
    <row r="16024" spans="727:752" x14ac:dyDescent="0.25">
      <c r="AAY16024" s="60"/>
      <c r="AAZ16024" s="60"/>
      <c r="ABA16024" s="60"/>
      <c r="ABB16024" s="60"/>
      <c r="ABC16024" s="60"/>
      <c r="ABD16024" s="60"/>
      <c r="ABE16024" s="60"/>
      <c r="ABF16024" s="60"/>
      <c r="ABG16024" s="60"/>
      <c r="ABH16024" s="60"/>
      <c r="ABI16024" s="60"/>
      <c r="ABJ16024" s="60"/>
      <c r="ABK16024" s="60"/>
      <c r="ABL16024" s="60"/>
      <c r="ABM16024" s="60"/>
      <c r="ABN16024" s="60"/>
      <c r="ABO16024" s="60"/>
      <c r="ABP16024" s="60"/>
      <c r="ABQ16024" s="60"/>
      <c r="ABR16024" s="60">
        <v>7.9289603045855903E-2</v>
      </c>
      <c r="ABS16024" s="60"/>
      <c r="ABT16024" s="60"/>
      <c r="ABU16024" s="60"/>
      <c r="ABV16024" s="60"/>
      <c r="ABW16024" s="60"/>
      <c r="ABX16024" s="60"/>
    </row>
    <row r="16025" spans="727:752" x14ac:dyDescent="0.25">
      <c r="AAY16025" s="60"/>
      <c r="AAZ16025" s="60"/>
      <c r="ABA16025" s="60"/>
      <c r="ABB16025" s="60"/>
      <c r="ABC16025" s="60"/>
      <c r="ABD16025" s="60"/>
      <c r="ABE16025" s="60"/>
      <c r="ABF16025" s="60"/>
      <c r="ABG16025" s="60"/>
      <c r="ABH16025" s="60"/>
      <c r="ABI16025" s="60"/>
      <c r="ABJ16025" s="60"/>
      <c r="ABK16025" s="60"/>
      <c r="ABL16025" s="60"/>
      <c r="ABM16025" s="60"/>
      <c r="ABN16025" s="60"/>
      <c r="ABO16025" s="60"/>
      <c r="ABP16025" s="60"/>
      <c r="ABQ16025" s="60"/>
      <c r="ABR16025" s="60">
        <v>7.9269151307489294E-2</v>
      </c>
      <c r="ABS16025" s="60"/>
      <c r="ABT16025" s="60"/>
      <c r="ABU16025" s="60"/>
      <c r="ABV16025" s="60"/>
      <c r="ABW16025" s="60"/>
      <c r="ABX16025" s="60"/>
    </row>
    <row r="16026" spans="727:752" x14ac:dyDescent="0.25">
      <c r="AAY16026" s="60"/>
      <c r="AAZ16026" s="60"/>
      <c r="ABA16026" s="60"/>
      <c r="ABB16026" s="60"/>
      <c r="ABC16026" s="60"/>
      <c r="ABD16026" s="60"/>
      <c r="ABE16026" s="60"/>
      <c r="ABF16026" s="60"/>
      <c r="ABG16026" s="60"/>
      <c r="ABH16026" s="60"/>
      <c r="ABI16026" s="60"/>
      <c r="ABJ16026" s="60"/>
      <c r="ABK16026" s="60"/>
      <c r="ABL16026" s="60"/>
      <c r="ABM16026" s="60"/>
      <c r="ABN16026" s="60"/>
      <c r="ABO16026" s="60"/>
      <c r="ABP16026" s="60"/>
      <c r="ABQ16026" s="60"/>
      <c r="ABR16026" s="60">
        <v>7.9269151307489294E-2</v>
      </c>
      <c r="ABS16026" s="60"/>
      <c r="ABT16026" s="60"/>
      <c r="ABU16026" s="60"/>
      <c r="ABV16026" s="60"/>
      <c r="ABW16026" s="60"/>
      <c r="ABX16026" s="60"/>
    </row>
    <row r="16027" spans="727:752" x14ac:dyDescent="0.25">
      <c r="AAY16027" s="60"/>
      <c r="AAZ16027" s="60"/>
      <c r="ABA16027" s="60"/>
      <c r="ABB16027" s="60"/>
      <c r="ABC16027" s="60"/>
      <c r="ABD16027" s="60"/>
      <c r="ABE16027" s="60"/>
      <c r="ABF16027" s="60"/>
      <c r="ABG16027" s="60"/>
      <c r="ABH16027" s="60"/>
      <c r="ABI16027" s="60"/>
      <c r="ABJ16027" s="60"/>
      <c r="ABK16027" s="60"/>
      <c r="ABL16027" s="60"/>
      <c r="ABM16027" s="60"/>
      <c r="ABN16027" s="60"/>
      <c r="ABO16027" s="60"/>
      <c r="ABP16027" s="60"/>
      <c r="ABQ16027" s="60"/>
      <c r="ABR16027" s="60">
        <v>7.9246979490306804E-2</v>
      </c>
      <c r="ABS16027" s="60"/>
      <c r="ABT16027" s="60"/>
      <c r="ABU16027" s="60"/>
      <c r="ABV16027" s="60"/>
      <c r="ABW16027" s="60"/>
      <c r="ABX16027" s="60"/>
    </row>
    <row r="16028" spans="727:752" x14ac:dyDescent="0.25">
      <c r="AAY16028" s="60"/>
      <c r="AAZ16028" s="60"/>
      <c r="ABA16028" s="60"/>
      <c r="ABB16028" s="60"/>
      <c r="ABC16028" s="60"/>
      <c r="ABD16028" s="60"/>
      <c r="ABE16028" s="60"/>
      <c r="ABF16028" s="60"/>
      <c r="ABG16028" s="60"/>
      <c r="ABH16028" s="60"/>
      <c r="ABI16028" s="60"/>
      <c r="ABJ16028" s="60"/>
      <c r="ABK16028" s="60"/>
      <c r="ABL16028" s="60"/>
      <c r="ABM16028" s="60"/>
      <c r="ABN16028" s="60"/>
      <c r="ABO16028" s="60"/>
      <c r="ABP16028" s="60"/>
      <c r="ABQ16028" s="60"/>
      <c r="ABR16028" s="60">
        <v>7.9246979490306804E-2</v>
      </c>
      <c r="ABS16028" s="60"/>
      <c r="ABT16028" s="60"/>
      <c r="ABU16028" s="60"/>
      <c r="ABV16028" s="60"/>
      <c r="ABW16028" s="60"/>
      <c r="ABX16028" s="60"/>
    </row>
    <row r="16029" spans="727:752" x14ac:dyDescent="0.25">
      <c r="AAY16029" s="60"/>
      <c r="AAZ16029" s="60"/>
      <c r="ABA16029" s="60"/>
      <c r="ABB16029" s="60"/>
      <c r="ABC16029" s="60"/>
      <c r="ABD16029" s="60"/>
      <c r="ABE16029" s="60"/>
      <c r="ABF16029" s="60"/>
      <c r="ABG16029" s="60"/>
      <c r="ABH16029" s="60"/>
      <c r="ABI16029" s="60"/>
      <c r="ABJ16029" s="60"/>
      <c r="ABK16029" s="60"/>
      <c r="ABL16029" s="60"/>
      <c r="ABM16029" s="60"/>
      <c r="ABN16029" s="60"/>
      <c r="ABO16029" s="60"/>
      <c r="ABP16029" s="60"/>
      <c r="ABQ16029" s="60"/>
      <c r="ABR16029" s="60">
        <v>7.9227875808485504E-2</v>
      </c>
      <c r="ABS16029" s="60"/>
      <c r="ABT16029" s="60"/>
      <c r="ABU16029" s="60"/>
      <c r="ABV16029" s="60"/>
      <c r="ABW16029" s="60"/>
      <c r="ABX16029" s="60"/>
    </row>
    <row r="16030" spans="727:752" x14ac:dyDescent="0.25">
      <c r="AAY16030" s="60"/>
      <c r="AAZ16030" s="60"/>
      <c r="ABA16030" s="60"/>
      <c r="ABB16030" s="60"/>
      <c r="ABC16030" s="60"/>
      <c r="ABD16030" s="60"/>
      <c r="ABE16030" s="60"/>
      <c r="ABF16030" s="60"/>
      <c r="ABG16030" s="60"/>
      <c r="ABH16030" s="60"/>
      <c r="ABI16030" s="60"/>
      <c r="ABJ16030" s="60"/>
      <c r="ABK16030" s="60"/>
      <c r="ABL16030" s="60"/>
      <c r="ABM16030" s="60"/>
      <c r="ABN16030" s="60"/>
      <c r="ABO16030" s="60"/>
      <c r="ABP16030" s="60"/>
      <c r="ABQ16030" s="60"/>
      <c r="ABR16030" s="60">
        <v>7.9099478107863899E-2</v>
      </c>
      <c r="ABS16030" s="60"/>
      <c r="ABT16030" s="60"/>
      <c r="ABU16030" s="60"/>
      <c r="ABV16030" s="60"/>
      <c r="ABW16030" s="60"/>
      <c r="ABX16030" s="60"/>
    </row>
    <row r="16031" spans="727:752" x14ac:dyDescent="0.25">
      <c r="AAY16031" s="60"/>
      <c r="AAZ16031" s="60"/>
      <c r="ABA16031" s="60"/>
      <c r="ABB16031" s="60"/>
      <c r="ABC16031" s="60"/>
      <c r="ABD16031" s="60"/>
      <c r="ABE16031" s="60"/>
      <c r="ABF16031" s="60"/>
      <c r="ABG16031" s="60"/>
      <c r="ABH16031" s="60"/>
      <c r="ABI16031" s="60"/>
      <c r="ABJ16031" s="60"/>
      <c r="ABK16031" s="60"/>
      <c r="ABL16031" s="60"/>
      <c r="ABM16031" s="60"/>
      <c r="ABN16031" s="60"/>
      <c r="ABO16031" s="60"/>
      <c r="ABP16031" s="60"/>
      <c r="ABQ16031" s="60"/>
      <c r="ABR16031" s="60">
        <v>7.9099478107863899E-2</v>
      </c>
      <c r="ABS16031" s="60"/>
      <c r="ABT16031" s="60"/>
      <c r="ABU16031" s="60"/>
      <c r="ABV16031" s="60"/>
      <c r="ABW16031" s="60"/>
      <c r="ABX16031" s="60"/>
    </row>
    <row r="16032" spans="727:752" x14ac:dyDescent="0.25">
      <c r="AAY16032" s="60"/>
      <c r="AAZ16032" s="60"/>
      <c r="ABA16032" s="60"/>
      <c r="ABB16032" s="60"/>
      <c r="ABC16032" s="60"/>
      <c r="ABD16032" s="60"/>
      <c r="ABE16032" s="60"/>
      <c r="ABF16032" s="60"/>
      <c r="ABG16032" s="60"/>
      <c r="ABH16032" s="60"/>
      <c r="ABI16032" s="60"/>
      <c r="ABJ16032" s="60"/>
      <c r="ABK16032" s="60"/>
      <c r="ABL16032" s="60"/>
      <c r="ABM16032" s="60"/>
      <c r="ABN16032" s="60"/>
      <c r="ABO16032" s="60"/>
      <c r="ABP16032" s="60"/>
      <c r="ABQ16032" s="60"/>
      <c r="ABR16032" s="60">
        <v>7.8983839438066902E-2</v>
      </c>
      <c r="ABS16032" s="60"/>
      <c r="ABT16032" s="60"/>
      <c r="ABU16032" s="60"/>
      <c r="ABV16032" s="60"/>
      <c r="ABW16032" s="60"/>
      <c r="ABX16032" s="60"/>
    </row>
    <row r="16033" spans="727:752" x14ac:dyDescent="0.25">
      <c r="AAY16033" s="60"/>
      <c r="AAZ16033" s="60"/>
      <c r="ABA16033" s="60"/>
      <c r="ABB16033" s="60"/>
      <c r="ABC16033" s="60"/>
      <c r="ABD16033" s="60"/>
      <c r="ABE16033" s="60"/>
      <c r="ABF16033" s="60"/>
      <c r="ABG16033" s="60"/>
      <c r="ABH16033" s="60"/>
      <c r="ABI16033" s="60"/>
      <c r="ABJ16033" s="60"/>
      <c r="ABK16033" s="60"/>
      <c r="ABL16033" s="60"/>
      <c r="ABM16033" s="60"/>
      <c r="ABN16033" s="60"/>
      <c r="ABO16033" s="60"/>
      <c r="ABP16033" s="60"/>
      <c r="ABQ16033" s="60"/>
      <c r="ABR16033" s="60">
        <v>7.8959362062833799E-2</v>
      </c>
      <c r="ABS16033" s="60"/>
      <c r="ABT16033" s="60"/>
      <c r="ABU16033" s="60"/>
      <c r="ABV16033" s="60"/>
      <c r="ABW16033" s="60"/>
      <c r="ABX16033" s="60"/>
    </row>
    <row r="16034" spans="727:752" x14ac:dyDescent="0.25">
      <c r="AAY16034" s="60"/>
      <c r="AAZ16034" s="60"/>
      <c r="ABA16034" s="60"/>
      <c r="ABB16034" s="60"/>
      <c r="ABC16034" s="60"/>
      <c r="ABD16034" s="60"/>
      <c r="ABE16034" s="60"/>
      <c r="ABF16034" s="60"/>
      <c r="ABG16034" s="60"/>
      <c r="ABH16034" s="60"/>
      <c r="ABI16034" s="60"/>
      <c r="ABJ16034" s="60"/>
      <c r="ABK16034" s="60"/>
      <c r="ABL16034" s="60"/>
      <c r="ABM16034" s="60"/>
      <c r="ABN16034" s="60"/>
      <c r="ABO16034" s="60"/>
      <c r="ABP16034" s="60"/>
      <c r="ABQ16034" s="60"/>
      <c r="ABR16034" s="60">
        <v>7.88949686006859E-2</v>
      </c>
      <c r="ABS16034" s="60"/>
      <c r="ABT16034" s="60"/>
      <c r="ABU16034" s="60"/>
      <c r="ABV16034" s="60"/>
      <c r="ABW16034" s="60"/>
      <c r="ABX16034" s="60"/>
    </row>
    <row r="16035" spans="727:752" x14ac:dyDescent="0.25">
      <c r="AAY16035" s="60"/>
      <c r="AAZ16035" s="60"/>
      <c r="ABA16035" s="60"/>
      <c r="ABB16035" s="60"/>
      <c r="ABC16035" s="60"/>
      <c r="ABD16035" s="60"/>
      <c r="ABE16035" s="60"/>
      <c r="ABF16035" s="60"/>
      <c r="ABG16035" s="60"/>
      <c r="ABH16035" s="60"/>
      <c r="ABI16035" s="60"/>
      <c r="ABJ16035" s="60"/>
      <c r="ABK16035" s="60"/>
      <c r="ABL16035" s="60"/>
      <c r="ABM16035" s="60"/>
      <c r="ABN16035" s="60"/>
      <c r="ABO16035" s="60"/>
      <c r="ABP16035" s="60"/>
      <c r="ABQ16035" s="60"/>
      <c r="ABR16035" s="60">
        <v>7.88949686006859E-2</v>
      </c>
      <c r="ABS16035" s="60"/>
      <c r="ABT16035" s="60"/>
      <c r="ABU16035" s="60"/>
      <c r="ABV16035" s="60"/>
      <c r="ABW16035" s="60"/>
      <c r="ABX16035" s="60"/>
    </row>
    <row r="16036" spans="727:752" x14ac:dyDescent="0.25">
      <c r="AAY16036" s="60"/>
      <c r="AAZ16036" s="60"/>
      <c r="ABA16036" s="60"/>
      <c r="ABB16036" s="60"/>
      <c r="ABC16036" s="60"/>
      <c r="ABD16036" s="60"/>
      <c r="ABE16036" s="60"/>
      <c r="ABF16036" s="60"/>
      <c r="ABG16036" s="60"/>
      <c r="ABH16036" s="60"/>
      <c r="ABI16036" s="60"/>
      <c r="ABJ16036" s="60"/>
      <c r="ABK16036" s="60"/>
      <c r="ABL16036" s="60"/>
      <c r="ABM16036" s="60"/>
      <c r="ABN16036" s="60"/>
      <c r="ABO16036" s="60"/>
      <c r="ABP16036" s="60"/>
      <c r="ABQ16036" s="60"/>
      <c r="ABR16036" s="60">
        <v>7.8798783566836006E-2</v>
      </c>
      <c r="ABS16036" s="60"/>
      <c r="ABT16036" s="60"/>
      <c r="ABU16036" s="60"/>
      <c r="ABV16036" s="60"/>
      <c r="ABW16036" s="60"/>
      <c r="ABX16036" s="60"/>
    </row>
    <row r="16037" spans="727:752" x14ac:dyDescent="0.25">
      <c r="AAY16037" s="60"/>
      <c r="AAZ16037" s="60"/>
      <c r="ABA16037" s="60"/>
      <c r="ABB16037" s="60"/>
      <c r="ABC16037" s="60"/>
      <c r="ABD16037" s="60"/>
      <c r="ABE16037" s="60"/>
      <c r="ABF16037" s="60"/>
      <c r="ABG16037" s="60"/>
      <c r="ABH16037" s="60"/>
      <c r="ABI16037" s="60"/>
      <c r="ABJ16037" s="60"/>
      <c r="ABK16037" s="60"/>
      <c r="ABL16037" s="60"/>
      <c r="ABM16037" s="60"/>
      <c r="ABN16037" s="60"/>
      <c r="ABO16037" s="60"/>
      <c r="ABP16037" s="60"/>
      <c r="ABQ16037" s="60"/>
      <c r="ABR16037" s="60">
        <v>7.8798783566836006E-2</v>
      </c>
      <c r="ABS16037" s="60"/>
      <c r="ABT16037" s="60"/>
      <c r="ABU16037" s="60"/>
      <c r="ABV16037" s="60"/>
      <c r="ABW16037" s="60"/>
      <c r="ABX16037" s="60"/>
    </row>
    <row r="16038" spans="727:752" x14ac:dyDescent="0.25">
      <c r="AAY16038" s="60"/>
      <c r="AAZ16038" s="60"/>
      <c r="ABA16038" s="60"/>
      <c r="ABB16038" s="60"/>
      <c r="ABC16038" s="60"/>
      <c r="ABD16038" s="60"/>
      <c r="ABE16038" s="60"/>
      <c r="ABF16038" s="60"/>
      <c r="ABG16038" s="60"/>
      <c r="ABH16038" s="60"/>
      <c r="ABI16038" s="60"/>
      <c r="ABJ16038" s="60"/>
      <c r="ABK16038" s="60"/>
      <c r="ABL16038" s="60"/>
      <c r="ABM16038" s="60"/>
      <c r="ABN16038" s="60"/>
      <c r="ABO16038" s="60"/>
      <c r="ABP16038" s="60"/>
      <c r="ABQ16038" s="60"/>
      <c r="ABR16038" s="60">
        <v>7.8726407270747395E-2</v>
      </c>
      <c r="ABS16038" s="60"/>
      <c r="ABT16038" s="60"/>
      <c r="ABU16038" s="60"/>
      <c r="ABV16038" s="60"/>
      <c r="ABW16038" s="60"/>
      <c r="ABX16038" s="60"/>
    </row>
    <row r="16039" spans="727:752" x14ac:dyDescent="0.25">
      <c r="AAY16039" s="60"/>
      <c r="AAZ16039" s="60"/>
      <c r="ABA16039" s="60"/>
      <c r="ABB16039" s="60"/>
      <c r="ABC16039" s="60"/>
      <c r="ABD16039" s="60"/>
      <c r="ABE16039" s="60"/>
      <c r="ABF16039" s="60"/>
      <c r="ABG16039" s="60"/>
      <c r="ABH16039" s="60"/>
      <c r="ABI16039" s="60"/>
      <c r="ABJ16039" s="60"/>
      <c r="ABK16039" s="60"/>
      <c r="ABL16039" s="60"/>
      <c r="ABM16039" s="60"/>
      <c r="ABN16039" s="60"/>
      <c r="ABO16039" s="60"/>
      <c r="ABP16039" s="60"/>
      <c r="ABQ16039" s="60"/>
      <c r="ABR16039" s="60">
        <v>7.8726407270747395E-2</v>
      </c>
      <c r="ABS16039" s="60"/>
      <c r="ABT16039" s="60"/>
      <c r="ABU16039" s="60"/>
      <c r="ABV16039" s="60"/>
      <c r="ABW16039" s="60"/>
      <c r="ABX16039" s="60"/>
    </row>
    <row r="16040" spans="727:752" x14ac:dyDescent="0.25">
      <c r="AAY16040" s="60"/>
      <c r="AAZ16040" s="60"/>
      <c r="ABA16040" s="60"/>
      <c r="ABB16040" s="60"/>
      <c r="ABC16040" s="60"/>
      <c r="ABD16040" s="60"/>
      <c r="ABE16040" s="60"/>
      <c r="ABF16040" s="60"/>
      <c r="ABG16040" s="60"/>
      <c r="ABH16040" s="60"/>
      <c r="ABI16040" s="60"/>
      <c r="ABJ16040" s="60"/>
      <c r="ABK16040" s="60"/>
      <c r="ABL16040" s="60"/>
      <c r="ABM16040" s="60"/>
      <c r="ABN16040" s="60"/>
      <c r="ABO16040" s="60"/>
      <c r="ABP16040" s="60"/>
      <c r="ABQ16040" s="60"/>
      <c r="ABR16040" s="60">
        <v>7.8724358633172703E-2</v>
      </c>
      <c r="ABS16040" s="60"/>
      <c r="ABT16040" s="60"/>
      <c r="ABU16040" s="60"/>
      <c r="ABV16040" s="60"/>
      <c r="ABW16040" s="60"/>
      <c r="ABX16040" s="60"/>
    </row>
    <row r="16041" spans="727:752" x14ac:dyDescent="0.25">
      <c r="AAY16041" s="60"/>
      <c r="AAZ16041" s="60"/>
      <c r="ABA16041" s="60"/>
      <c r="ABB16041" s="60"/>
      <c r="ABC16041" s="60"/>
      <c r="ABD16041" s="60"/>
      <c r="ABE16041" s="60"/>
      <c r="ABF16041" s="60"/>
      <c r="ABG16041" s="60"/>
      <c r="ABH16041" s="60"/>
      <c r="ABI16041" s="60"/>
      <c r="ABJ16041" s="60"/>
      <c r="ABK16041" s="60"/>
      <c r="ABL16041" s="60"/>
      <c r="ABM16041" s="60"/>
      <c r="ABN16041" s="60"/>
      <c r="ABO16041" s="60"/>
      <c r="ABP16041" s="60"/>
      <c r="ABQ16041" s="60"/>
      <c r="ABR16041" s="60">
        <v>7.8720867387357604E-2</v>
      </c>
      <c r="ABS16041" s="60"/>
      <c r="ABT16041" s="60"/>
      <c r="ABU16041" s="60"/>
      <c r="ABV16041" s="60"/>
      <c r="ABW16041" s="60"/>
      <c r="ABX16041" s="60"/>
    </row>
    <row r="16042" spans="727:752" x14ac:dyDescent="0.25">
      <c r="AAY16042" s="60"/>
      <c r="AAZ16042" s="60"/>
      <c r="ABA16042" s="60"/>
      <c r="ABB16042" s="60"/>
      <c r="ABC16042" s="60"/>
      <c r="ABD16042" s="60"/>
      <c r="ABE16042" s="60"/>
      <c r="ABF16042" s="60"/>
      <c r="ABG16042" s="60"/>
      <c r="ABH16042" s="60"/>
      <c r="ABI16042" s="60"/>
      <c r="ABJ16042" s="60"/>
      <c r="ABK16042" s="60"/>
      <c r="ABL16042" s="60"/>
      <c r="ABM16042" s="60"/>
      <c r="ABN16042" s="60"/>
      <c r="ABO16042" s="60"/>
      <c r="ABP16042" s="60"/>
      <c r="ABQ16042" s="60"/>
      <c r="ABR16042" s="60">
        <v>7.8543100241958402E-2</v>
      </c>
      <c r="ABS16042" s="60"/>
      <c r="ABT16042" s="60"/>
      <c r="ABU16042" s="60"/>
      <c r="ABV16042" s="60"/>
      <c r="ABW16042" s="60"/>
      <c r="ABX16042" s="60"/>
    </row>
    <row r="16043" spans="727:752" x14ac:dyDescent="0.25">
      <c r="AAY16043" s="60"/>
      <c r="AAZ16043" s="60"/>
      <c r="ABA16043" s="60"/>
      <c r="ABB16043" s="60"/>
      <c r="ABC16043" s="60"/>
      <c r="ABD16043" s="60"/>
      <c r="ABE16043" s="60"/>
      <c r="ABF16043" s="60"/>
      <c r="ABG16043" s="60"/>
      <c r="ABH16043" s="60"/>
      <c r="ABI16043" s="60"/>
      <c r="ABJ16043" s="60"/>
      <c r="ABK16043" s="60"/>
      <c r="ABL16043" s="60"/>
      <c r="ABM16043" s="60"/>
      <c r="ABN16043" s="60"/>
      <c r="ABO16043" s="60"/>
      <c r="ABP16043" s="60"/>
      <c r="ABQ16043" s="60"/>
      <c r="ABR16043" s="60">
        <v>7.8517712788546995E-2</v>
      </c>
      <c r="ABS16043" s="60"/>
      <c r="ABT16043" s="60"/>
      <c r="ABU16043" s="60"/>
      <c r="ABV16043" s="60"/>
      <c r="ABW16043" s="60"/>
      <c r="ABX16043" s="60"/>
    </row>
    <row r="16044" spans="727:752" x14ac:dyDescent="0.25">
      <c r="AAY16044" s="60"/>
      <c r="AAZ16044" s="60"/>
      <c r="ABA16044" s="60"/>
      <c r="ABB16044" s="60"/>
      <c r="ABC16044" s="60"/>
      <c r="ABD16044" s="60"/>
      <c r="ABE16044" s="60"/>
      <c r="ABF16044" s="60"/>
      <c r="ABG16044" s="60"/>
      <c r="ABH16044" s="60"/>
      <c r="ABI16044" s="60"/>
      <c r="ABJ16044" s="60"/>
      <c r="ABK16044" s="60"/>
      <c r="ABL16044" s="60"/>
      <c r="ABM16044" s="60"/>
      <c r="ABN16044" s="60"/>
      <c r="ABO16044" s="60"/>
      <c r="ABP16044" s="60"/>
      <c r="ABQ16044" s="60"/>
      <c r="ABR16044" s="60">
        <v>7.8517712788546995E-2</v>
      </c>
      <c r="ABS16044" s="60"/>
      <c r="ABT16044" s="60"/>
      <c r="ABU16044" s="60"/>
      <c r="ABV16044" s="60"/>
      <c r="ABW16044" s="60"/>
      <c r="ABX16044" s="60"/>
    </row>
    <row r="16045" spans="727:752" x14ac:dyDescent="0.25">
      <c r="AAY16045" s="60"/>
      <c r="AAZ16045" s="60"/>
      <c r="ABA16045" s="60"/>
      <c r="ABB16045" s="60"/>
      <c r="ABC16045" s="60"/>
      <c r="ABD16045" s="60"/>
      <c r="ABE16045" s="60"/>
      <c r="ABF16045" s="60"/>
      <c r="ABG16045" s="60"/>
      <c r="ABH16045" s="60"/>
      <c r="ABI16045" s="60"/>
      <c r="ABJ16045" s="60"/>
      <c r="ABK16045" s="60"/>
      <c r="ABL16045" s="60"/>
      <c r="ABM16045" s="60"/>
      <c r="ABN16045" s="60"/>
      <c r="ABO16045" s="60"/>
      <c r="ABP16045" s="60"/>
      <c r="ABQ16045" s="60"/>
      <c r="ABR16045" s="60">
        <v>7.8346087040574594E-2</v>
      </c>
      <c r="ABS16045" s="60"/>
      <c r="ABT16045" s="60"/>
      <c r="ABU16045" s="60"/>
      <c r="ABV16045" s="60"/>
      <c r="ABW16045" s="60"/>
      <c r="ABX16045" s="60"/>
    </row>
    <row r="16046" spans="727:752" x14ac:dyDescent="0.25">
      <c r="AAY16046" s="60"/>
      <c r="AAZ16046" s="60"/>
      <c r="ABA16046" s="60"/>
      <c r="ABB16046" s="60"/>
      <c r="ABC16046" s="60"/>
      <c r="ABD16046" s="60"/>
      <c r="ABE16046" s="60"/>
      <c r="ABF16046" s="60"/>
      <c r="ABG16046" s="60"/>
      <c r="ABH16046" s="60"/>
      <c r="ABI16046" s="60"/>
      <c r="ABJ16046" s="60"/>
      <c r="ABK16046" s="60"/>
      <c r="ABL16046" s="60"/>
      <c r="ABM16046" s="60"/>
      <c r="ABN16046" s="60"/>
      <c r="ABO16046" s="60"/>
      <c r="ABP16046" s="60"/>
      <c r="ABQ16046" s="60"/>
      <c r="ABR16046" s="60">
        <v>7.8343384761512994E-2</v>
      </c>
      <c r="ABS16046" s="60"/>
      <c r="ABT16046" s="60"/>
      <c r="ABU16046" s="60"/>
      <c r="ABV16046" s="60"/>
      <c r="ABW16046" s="60"/>
      <c r="ABX16046" s="60"/>
    </row>
    <row r="16047" spans="727:752" x14ac:dyDescent="0.25">
      <c r="AAY16047" s="60"/>
      <c r="AAZ16047" s="60"/>
      <c r="ABA16047" s="60"/>
      <c r="ABB16047" s="60"/>
      <c r="ABC16047" s="60"/>
      <c r="ABD16047" s="60"/>
      <c r="ABE16047" s="60"/>
      <c r="ABF16047" s="60"/>
      <c r="ABG16047" s="60"/>
      <c r="ABH16047" s="60"/>
      <c r="ABI16047" s="60"/>
      <c r="ABJ16047" s="60"/>
      <c r="ABK16047" s="60"/>
      <c r="ABL16047" s="60"/>
      <c r="ABM16047" s="60"/>
      <c r="ABN16047" s="60"/>
      <c r="ABO16047" s="60"/>
      <c r="ABP16047" s="60"/>
      <c r="ABQ16047" s="60"/>
      <c r="ABR16047" s="60">
        <v>7.8343384761512994E-2</v>
      </c>
      <c r="ABS16047" s="60"/>
      <c r="ABT16047" s="60"/>
      <c r="ABU16047" s="60"/>
      <c r="ABV16047" s="60"/>
      <c r="ABW16047" s="60"/>
      <c r="ABX16047" s="60"/>
    </row>
    <row r="16048" spans="727:752" x14ac:dyDescent="0.25">
      <c r="AAY16048" s="60"/>
      <c r="AAZ16048" s="60"/>
      <c r="ABA16048" s="60"/>
      <c r="ABB16048" s="60"/>
      <c r="ABC16048" s="60"/>
      <c r="ABD16048" s="60"/>
      <c r="ABE16048" s="60"/>
      <c r="ABF16048" s="60"/>
      <c r="ABG16048" s="60"/>
      <c r="ABH16048" s="60"/>
      <c r="ABI16048" s="60"/>
      <c r="ABJ16048" s="60"/>
      <c r="ABK16048" s="60"/>
      <c r="ABL16048" s="60"/>
      <c r="ABM16048" s="60"/>
      <c r="ABN16048" s="60"/>
      <c r="ABO16048" s="60"/>
      <c r="ABP16048" s="60"/>
      <c r="ABQ16048" s="60"/>
      <c r="ABR16048" s="60">
        <v>7.8320284040240398E-2</v>
      </c>
      <c r="ABS16048" s="60"/>
      <c r="ABT16048" s="60"/>
      <c r="ABU16048" s="60"/>
      <c r="ABV16048" s="60"/>
      <c r="ABW16048" s="60"/>
      <c r="ABX16048" s="60"/>
    </row>
    <row r="16049" spans="727:752" x14ac:dyDescent="0.25">
      <c r="AAY16049" s="60"/>
      <c r="AAZ16049" s="60"/>
      <c r="ABA16049" s="60"/>
      <c r="ABB16049" s="60"/>
      <c r="ABC16049" s="60"/>
      <c r="ABD16049" s="60"/>
      <c r="ABE16049" s="60"/>
      <c r="ABF16049" s="60"/>
      <c r="ABG16049" s="60"/>
      <c r="ABH16049" s="60"/>
      <c r="ABI16049" s="60"/>
      <c r="ABJ16049" s="60"/>
      <c r="ABK16049" s="60"/>
      <c r="ABL16049" s="60"/>
      <c r="ABM16049" s="60"/>
      <c r="ABN16049" s="60"/>
      <c r="ABO16049" s="60"/>
      <c r="ABP16049" s="60"/>
      <c r="ABQ16049" s="60"/>
      <c r="ABR16049" s="60">
        <v>7.8257323796375497E-2</v>
      </c>
      <c r="ABS16049" s="60"/>
      <c r="ABT16049" s="60"/>
      <c r="ABU16049" s="60"/>
      <c r="ABV16049" s="60"/>
      <c r="ABW16049" s="60"/>
      <c r="ABX16049" s="60"/>
    </row>
    <row r="16050" spans="727:752" x14ac:dyDescent="0.25">
      <c r="AAY16050" s="60"/>
      <c r="AAZ16050" s="60"/>
      <c r="ABA16050" s="60"/>
      <c r="ABB16050" s="60"/>
      <c r="ABC16050" s="60"/>
      <c r="ABD16050" s="60"/>
      <c r="ABE16050" s="60"/>
      <c r="ABF16050" s="60"/>
      <c r="ABG16050" s="60"/>
      <c r="ABH16050" s="60"/>
      <c r="ABI16050" s="60"/>
      <c r="ABJ16050" s="60"/>
      <c r="ABK16050" s="60"/>
      <c r="ABL16050" s="60"/>
      <c r="ABM16050" s="60"/>
      <c r="ABN16050" s="60"/>
      <c r="ABO16050" s="60"/>
      <c r="ABP16050" s="60"/>
      <c r="ABQ16050" s="60"/>
      <c r="ABR16050" s="60">
        <v>7.8226475657431904E-2</v>
      </c>
      <c r="ABS16050" s="60"/>
      <c r="ABT16050" s="60"/>
      <c r="ABU16050" s="60"/>
      <c r="ABV16050" s="60"/>
      <c r="ABW16050" s="60"/>
      <c r="ABX16050" s="60"/>
    </row>
    <row r="16051" spans="727:752" x14ac:dyDescent="0.25">
      <c r="AAY16051" s="60"/>
      <c r="AAZ16051" s="60"/>
      <c r="ABA16051" s="60"/>
      <c r="ABB16051" s="60"/>
      <c r="ABC16051" s="60"/>
      <c r="ABD16051" s="60"/>
      <c r="ABE16051" s="60"/>
      <c r="ABF16051" s="60"/>
      <c r="ABG16051" s="60"/>
      <c r="ABH16051" s="60"/>
      <c r="ABI16051" s="60"/>
      <c r="ABJ16051" s="60"/>
      <c r="ABK16051" s="60"/>
      <c r="ABL16051" s="60"/>
      <c r="ABM16051" s="60"/>
      <c r="ABN16051" s="60"/>
      <c r="ABO16051" s="60"/>
      <c r="ABP16051" s="60"/>
      <c r="ABQ16051" s="60"/>
      <c r="ABR16051" s="60">
        <v>7.8134663775920196E-2</v>
      </c>
      <c r="ABS16051" s="60"/>
      <c r="ABT16051" s="60"/>
      <c r="ABU16051" s="60"/>
      <c r="ABV16051" s="60"/>
      <c r="ABW16051" s="60"/>
      <c r="ABX16051" s="60"/>
    </row>
    <row r="16052" spans="727:752" x14ac:dyDescent="0.25">
      <c r="AAY16052" s="60"/>
      <c r="AAZ16052" s="60"/>
      <c r="ABA16052" s="60"/>
      <c r="ABB16052" s="60"/>
      <c r="ABC16052" s="60"/>
      <c r="ABD16052" s="60"/>
      <c r="ABE16052" s="60"/>
      <c r="ABF16052" s="60"/>
      <c r="ABG16052" s="60"/>
      <c r="ABH16052" s="60"/>
      <c r="ABI16052" s="60"/>
      <c r="ABJ16052" s="60"/>
      <c r="ABK16052" s="60"/>
      <c r="ABL16052" s="60"/>
      <c r="ABM16052" s="60"/>
      <c r="ABN16052" s="60"/>
      <c r="ABO16052" s="60"/>
      <c r="ABP16052" s="60"/>
      <c r="ABQ16052" s="60"/>
      <c r="ABR16052" s="60">
        <v>7.8134663775920196E-2</v>
      </c>
      <c r="ABS16052" s="60"/>
      <c r="ABT16052" s="60"/>
      <c r="ABU16052" s="60"/>
      <c r="ABV16052" s="60"/>
      <c r="ABW16052" s="60"/>
      <c r="ABX16052" s="60"/>
    </row>
    <row r="16053" spans="727:752" x14ac:dyDescent="0.25">
      <c r="AAY16053" s="60"/>
      <c r="AAZ16053" s="60"/>
      <c r="ABA16053" s="60"/>
      <c r="ABB16053" s="60"/>
      <c r="ABC16053" s="60"/>
      <c r="ABD16053" s="60"/>
      <c r="ABE16053" s="60"/>
      <c r="ABF16053" s="60"/>
      <c r="ABG16053" s="60"/>
      <c r="ABH16053" s="60"/>
      <c r="ABI16053" s="60"/>
      <c r="ABJ16053" s="60"/>
      <c r="ABK16053" s="60"/>
      <c r="ABL16053" s="60"/>
      <c r="ABM16053" s="60"/>
      <c r="ABN16053" s="60"/>
      <c r="ABO16053" s="60"/>
      <c r="ABP16053" s="60"/>
      <c r="ABQ16053" s="60"/>
      <c r="ABR16053" s="60">
        <v>7.8121790952119297E-2</v>
      </c>
      <c r="ABS16053" s="60"/>
      <c r="ABT16053" s="60"/>
      <c r="ABU16053" s="60"/>
      <c r="ABV16053" s="60"/>
      <c r="ABW16053" s="60"/>
      <c r="ABX16053" s="60"/>
    </row>
    <row r="16054" spans="727:752" x14ac:dyDescent="0.25">
      <c r="AAY16054" s="60"/>
      <c r="AAZ16054" s="60"/>
      <c r="ABA16054" s="60"/>
      <c r="ABB16054" s="60"/>
      <c r="ABC16054" s="60"/>
      <c r="ABD16054" s="60"/>
      <c r="ABE16054" s="60"/>
      <c r="ABF16054" s="60"/>
      <c r="ABG16054" s="60"/>
      <c r="ABH16054" s="60"/>
      <c r="ABI16054" s="60"/>
      <c r="ABJ16054" s="60"/>
      <c r="ABK16054" s="60"/>
      <c r="ABL16054" s="60"/>
      <c r="ABM16054" s="60"/>
      <c r="ABN16054" s="60"/>
      <c r="ABO16054" s="60"/>
      <c r="ABP16054" s="60"/>
      <c r="ABQ16054" s="60"/>
      <c r="ABR16054" s="60">
        <v>7.7960194362007199E-2</v>
      </c>
      <c r="ABS16054" s="60"/>
      <c r="ABT16054" s="60"/>
      <c r="ABU16054" s="60"/>
      <c r="ABV16054" s="60"/>
      <c r="ABW16054" s="60"/>
      <c r="ABX16054" s="60"/>
    </row>
    <row r="16055" spans="727:752" x14ac:dyDescent="0.25">
      <c r="AAY16055" s="60"/>
      <c r="AAZ16055" s="60"/>
      <c r="ABA16055" s="60"/>
      <c r="ABB16055" s="60"/>
      <c r="ABC16055" s="60"/>
      <c r="ABD16055" s="60"/>
      <c r="ABE16055" s="60"/>
      <c r="ABF16055" s="60"/>
      <c r="ABG16055" s="60"/>
      <c r="ABH16055" s="60"/>
      <c r="ABI16055" s="60"/>
      <c r="ABJ16055" s="60"/>
      <c r="ABK16055" s="60"/>
      <c r="ABL16055" s="60"/>
      <c r="ABM16055" s="60"/>
      <c r="ABN16055" s="60"/>
      <c r="ABO16055" s="60"/>
      <c r="ABP16055" s="60"/>
      <c r="ABQ16055" s="60"/>
      <c r="ABR16055" s="60">
        <v>7.7951601408650095E-2</v>
      </c>
      <c r="ABS16055" s="60"/>
      <c r="ABT16055" s="60"/>
      <c r="ABU16055" s="60"/>
      <c r="ABV16055" s="60"/>
      <c r="ABW16055" s="60"/>
      <c r="ABX16055" s="60"/>
    </row>
    <row r="16056" spans="727:752" x14ac:dyDescent="0.25">
      <c r="AAY16056" s="60"/>
      <c r="AAZ16056" s="60"/>
      <c r="ABA16056" s="60"/>
      <c r="ABB16056" s="60"/>
      <c r="ABC16056" s="60"/>
      <c r="ABD16056" s="60"/>
      <c r="ABE16056" s="60"/>
      <c r="ABF16056" s="60"/>
      <c r="ABG16056" s="60"/>
      <c r="ABH16056" s="60"/>
      <c r="ABI16056" s="60"/>
      <c r="ABJ16056" s="60"/>
      <c r="ABK16056" s="60"/>
      <c r="ABL16056" s="60"/>
      <c r="ABM16056" s="60"/>
      <c r="ABN16056" s="60"/>
      <c r="ABO16056" s="60"/>
      <c r="ABP16056" s="60"/>
      <c r="ABQ16056" s="60"/>
      <c r="ABR16056" s="60">
        <v>7.7951601408650095E-2</v>
      </c>
      <c r="ABS16056" s="60"/>
      <c r="ABT16056" s="60"/>
      <c r="ABU16056" s="60"/>
      <c r="ABV16056" s="60"/>
      <c r="ABW16056" s="60"/>
      <c r="ABX16056" s="60"/>
    </row>
    <row r="16057" spans="727:752" x14ac:dyDescent="0.25">
      <c r="AAY16057" s="60"/>
      <c r="AAZ16057" s="60"/>
      <c r="ABA16057" s="60"/>
      <c r="ABB16057" s="60"/>
      <c r="ABC16057" s="60"/>
      <c r="ABD16057" s="60"/>
      <c r="ABE16057" s="60"/>
      <c r="ABF16057" s="60"/>
      <c r="ABG16057" s="60"/>
      <c r="ABH16057" s="60"/>
      <c r="ABI16057" s="60"/>
      <c r="ABJ16057" s="60"/>
      <c r="ABK16057" s="60"/>
      <c r="ABL16057" s="60"/>
      <c r="ABM16057" s="60"/>
      <c r="ABN16057" s="60"/>
      <c r="ABO16057" s="60"/>
      <c r="ABP16057" s="60"/>
      <c r="ABQ16057" s="60"/>
      <c r="ABR16057" s="60">
        <v>7.7926011375296603E-2</v>
      </c>
      <c r="ABS16057" s="60"/>
      <c r="ABT16057" s="60"/>
      <c r="ABU16057" s="60"/>
      <c r="ABV16057" s="60"/>
      <c r="ABW16057" s="60"/>
      <c r="ABX16057" s="60"/>
    </row>
    <row r="16058" spans="727:752" x14ac:dyDescent="0.25">
      <c r="AAY16058" s="60"/>
      <c r="AAZ16058" s="60"/>
      <c r="ABA16058" s="60"/>
      <c r="ABB16058" s="60"/>
      <c r="ABC16058" s="60"/>
      <c r="ABD16058" s="60"/>
      <c r="ABE16058" s="60"/>
      <c r="ABF16058" s="60"/>
      <c r="ABG16058" s="60"/>
      <c r="ABH16058" s="60"/>
      <c r="ABI16058" s="60"/>
      <c r="ABJ16058" s="60"/>
      <c r="ABK16058" s="60"/>
      <c r="ABL16058" s="60"/>
      <c r="ABM16058" s="60"/>
      <c r="ABN16058" s="60"/>
      <c r="ABO16058" s="60"/>
      <c r="ABP16058" s="60"/>
      <c r="ABQ16058" s="60"/>
      <c r="ABR16058" s="60">
        <v>7.7926011375296603E-2</v>
      </c>
      <c r="ABS16058" s="60"/>
      <c r="ABT16058" s="60"/>
      <c r="ABU16058" s="60"/>
      <c r="ABV16058" s="60"/>
      <c r="ABW16058" s="60"/>
      <c r="ABX16058" s="60"/>
    </row>
    <row r="16059" spans="727:752" x14ac:dyDescent="0.25">
      <c r="AAY16059" s="60"/>
      <c r="AAZ16059" s="60"/>
      <c r="ABA16059" s="60"/>
      <c r="ABB16059" s="60"/>
      <c r="ABC16059" s="60"/>
      <c r="ABD16059" s="60"/>
      <c r="ABE16059" s="60"/>
      <c r="ABF16059" s="60"/>
      <c r="ABG16059" s="60"/>
      <c r="ABH16059" s="60"/>
      <c r="ABI16059" s="60"/>
      <c r="ABJ16059" s="60"/>
      <c r="ABK16059" s="60"/>
      <c r="ABL16059" s="60"/>
      <c r="ABM16059" s="60"/>
      <c r="ABN16059" s="60"/>
      <c r="ABO16059" s="60"/>
      <c r="ABP16059" s="60"/>
      <c r="ABQ16059" s="60"/>
      <c r="ABR16059" s="60">
        <v>7.7865169934161593E-2</v>
      </c>
      <c r="ABS16059" s="60"/>
      <c r="ABT16059" s="60"/>
      <c r="ABU16059" s="60"/>
      <c r="ABV16059" s="60"/>
      <c r="ABW16059" s="60"/>
      <c r="ABX16059" s="60"/>
    </row>
    <row r="16060" spans="727:752" x14ac:dyDescent="0.25">
      <c r="AAY16060" s="60"/>
      <c r="AAZ16060" s="60"/>
      <c r="ABA16060" s="60"/>
      <c r="ABB16060" s="60"/>
      <c r="ABC16060" s="60"/>
      <c r="ABD16060" s="60"/>
      <c r="ABE16060" s="60"/>
      <c r="ABF16060" s="60"/>
      <c r="ABG16060" s="60"/>
      <c r="ABH16060" s="60"/>
      <c r="ABI16060" s="60"/>
      <c r="ABJ16060" s="60"/>
      <c r="ABK16060" s="60"/>
      <c r="ABL16060" s="60"/>
      <c r="ABM16060" s="60"/>
      <c r="ABN16060" s="60"/>
      <c r="ABO16060" s="60"/>
      <c r="ABP16060" s="60"/>
      <c r="ABQ16060" s="60"/>
      <c r="ABR16060" s="60">
        <v>7.7865169934161593E-2</v>
      </c>
      <c r="ABS16060" s="60"/>
      <c r="ABT16060" s="60"/>
      <c r="ABU16060" s="60"/>
      <c r="ABV16060" s="60"/>
      <c r="ABW16060" s="60"/>
      <c r="ABX16060" s="60"/>
    </row>
    <row r="16061" spans="727:752" x14ac:dyDescent="0.25">
      <c r="AAY16061" s="60"/>
      <c r="AAZ16061" s="60"/>
      <c r="ABA16061" s="60"/>
      <c r="ABB16061" s="60"/>
      <c r="ABC16061" s="60"/>
      <c r="ABD16061" s="60"/>
      <c r="ABE16061" s="60"/>
      <c r="ABF16061" s="60"/>
      <c r="ABG16061" s="60"/>
      <c r="ABH16061" s="60"/>
      <c r="ABI16061" s="60"/>
      <c r="ABJ16061" s="60"/>
      <c r="ABK16061" s="60"/>
      <c r="ABL16061" s="60"/>
      <c r="ABM16061" s="60"/>
      <c r="ABN16061" s="60"/>
      <c r="ABO16061" s="60"/>
      <c r="ABP16061" s="60"/>
      <c r="ABQ16061" s="60"/>
      <c r="ABR16061" s="60">
        <v>7.7846532142842498E-2</v>
      </c>
      <c r="ABS16061" s="60"/>
      <c r="ABT16061" s="60"/>
      <c r="ABU16061" s="60"/>
      <c r="ABV16061" s="60"/>
      <c r="ABW16061" s="60"/>
      <c r="ABX16061" s="60"/>
    </row>
    <row r="16062" spans="727:752" x14ac:dyDescent="0.25">
      <c r="AAY16062" s="60"/>
      <c r="AAZ16062" s="60"/>
      <c r="ABA16062" s="60"/>
      <c r="ABB16062" s="60"/>
      <c r="ABC16062" s="60"/>
      <c r="ABD16062" s="60"/>
      <c r="ABE16062" s="60"/>
      <c r="ABF16062" s="60"/>
      <c r="ABG16062" s="60"/>
      <c r="ABH16062" s="60"/>
      <c r="ABI16062" s="60"/>
      <c r="ABJ16062" s="60"/>
      <c r="ABK16062" s="60"/>
      <c r="ABL16062" s="60"/>
      <c r="ABM16062" s="60"/>
      <c r="ABN16062" s="60"/>
      <c r="ABO16062" s="60"/>
      <c r="ABP16062" s="60"/>
      <c r="ABQ16062" s="60"/>
      <c r="ABR16062" s="60">
        <v>7.7846532142842498E-2</v>
      </c>
      <c r="ABS16062" s="60"/>
      <c r="ABT16062" s="60"/>
      <c r="ABU16062" s="60"/>
      <c r="ABV16062" s="60"/>
      <c r="ABW16062" s="60"/>
      <c r="ABX16062" s="60"/>
    </row>
    <row r="16063" spans="727:752" x14ac:dyDescent="0.25">
      <c r="AAY16063" s="60"/>
      <c r="AAZ16063" s="60"/>
      <c r="ABA16063" s="60"/>
      <c r="ABB16063" s="60"/>
      <c r="ABC16063" s="60"/>
      <c r="ABD16063" s="60"/>
      <c r="ABE16063" s="60"/>
      <c r="ABF16063" s="60"/>
      <c r="ABG16063" s="60"/>
      <c r="ABH16063" s="60"/>
      <c r="ABI16063" s="60"/>
      <c r="ABJ16063" s="60"/>
      <c r="ABK16063" s="60"/>
      <c r="ABL16063" s="60"/>
      <c r="ABM16063" s="60"/>
      <c r="ABN16063" s="60"/>
      <c r="ABO16063" s="60"/>
      <c r="ABP16063" s="60"/>
      <c r="ABQ16063" s="60"/>
      <c r="ABR16063" s="60">
        <v>7.7822518648224995E-2</v>
      </c>
      <c r="ABS16063" s="60"/>
      <c r="ABT16063" s="60"/>
      <c r="ABU16063" s="60"/>
      <c r="ABV16063" s="60"/>
      <c r="ABW16063" s="60"/>
      <c r="ABX16063" s="60"/>
    </row>
    <row r="16064" spans="727:752" x14ac:dyDescent="0.25">
      <c r="AAY16064" s="60"/>
      <c r="AAZ16064" s="60"/>
      <c r="ABA16064" s="60"/>
      <c r="ABB16064" s="60"/>
      <c r="ABC16064" s="60"/>
      <c r="ABD16064" s="60"/>
      <c r="ABE16064" s="60"/>
      <c r="ABF16064" s="60"/>
      <c r="ABG16064" s="60"/>
      <c r="ABH16064" s="60"/>
      <c r="ABI16064" s="60"/>
      <c r="ABJ16064" s="60"/>
      <c r="ABK16064" s="60"/>
      <c r="ABL16064" s="60"/>
      <c r="ABM16064" s="60"/>
      <c r="ABN16064" s="60"/>
      <c r="ABO16064" s="60"/>
      <c r="ABP16064" s="60"/>
      <c r="ABQ16064" s="60"/>
      <c r="ABR16064" s="60">
        <v>7.7822518648224995E-2</v>
      </c>
      <c r="ABS16064" s="60"/>
      <c r="ABT16064" s="60"/>
      <c r="ABU16064" s="60"/>
      <c r="ABV16064" s="60"/>
      <c r="ABW16064" s="60"/>
      <c r="ABX16064" s="60"/>
    </row>
    <row r="16065" spans="727:752" x14ac:dyDescent="0.25">
      <c r="AAY16065" s="60"/>
      <c r="AAZ16065" s="60"/>
      <c r="ABA16065" s="60"/>
      <c r="ABB16065" s="60"/>
      <c r="ABC16065" s="60"/>
      <c r="ABD16065" s="60"/>
      <c r="ABE16065" s="60"/>
      <c r="ABF16065" s="60"/>
      <c r="ABG16065" s="60"/>
      <c r="ABH16065" s="60"/>
      <c r="ABI16065" s="60"/>
      <c r="ABJ16065" s="60"/>
      <c r="ABK16065" s="60"/>
      <c r="ABL16065" s="60"/>
      <c r="ABM16065" s="60"/>
      <c r="ABN16065" s="60"/>
      <c r="ABO16065" s="60"/>
      <c r="ABP16065" s="60"/>
      <c r="ABQ16065" s="60"/>
      <c r="ABR16065" s="60">
        <v>7.7803712563232305E-2</v>
      </c>
      <c r="ABS16065" s="60"/>
      <c r="ABT16065" s="60"/>
      <c r="ABU16065" s="60"/>
      <c r="ABV16065" s="60"/>
      <c r="ABW16065" s="60"/>
      <c r="ABX16065" s="60"/>
    </row>
    <row r="16066" spans="727:752" x14ac:dyDescent="0.25">
      <c r="AAY16066" s="60"/>
      <c r="AAZ16066" s="60"/>
      <c r="ABA16066" s="60"/>
      <c r="ABB16066" s="60"/>
      <c r="ABC16066" s="60"/>
      <c r="ABD16066" s="60"/>
      <c r="ABE16066" s="60"/>
      <c r="ABF16066" s="60"/>
      <c r="ABG16066" s="60"/>
      <c r="ABH16066" s="60"/>
      <c r="ABI16066" s="60"/>
      <c r="ABJ16066" s="60"/>
      <c r="ABK16066" s="60"/>
      <c r="ABL16066" s="60"/>
      <c r="ABM16066" s="60"/>
      <c r="ABN16066" s="60"/>
      <c r="ABO16066" s="60"/>
      <c r="ABP16066" s="60"/>
      <c r="ABQ16066" s="60"/>
      <c r="ABR16066" s="60">
        <v>7.7784441934462906E-2</v>
      </c>
      <c r="ABS16066" s="60"/>
      <c r="ABT16066" s="60"/>
      <c r="ABU16066" s="60"/>
      <c r="ABV16066" s="60"/>
      <c r="ABW16066" s="60"/>
      <c r="ABX16066" s="60"/>
    </row>
    <row r="16067" spans="727:752" x14ac:dyDescent="0.25">
      <c r="AAY16067" s="60"/>
      <c r="AAZ16067" s="60"/>
      <c r="ABA16067" s="60"/>
      <c r="ABB16067" s="60"/>
      <c r="ABC16067" s="60"/>
      <c r="ABD16067" s="60"/>
      <c r="ABE16067" s="60"/>
      <c r="ABF16067" s="60"/>
      <c r="ABG16067" s="60"/>
      <c r="ABH16067" s="60"/>
      <c r="ABI16067" s="60"/>
      <c r="ABJ16067" s="60"/>
      <c r="ABK16067" s="60"/>
      <c r="ABL16067" s="60"/>
      <c r="ABM16067" s="60"/>
      <c r="ABN16067" s="60"/>
      <c r="ABO16067" s="60"/>
      <c r="ABP16067" s="60"/>
      <c r="ABQ16067" s="60"/>
      <c r="ABR16067" s="60">
        <v>7.7717507555182905E-2</v>
      </c>
      <c r="ABS16067" s="60"/>
      <c r="ABT16067" s="60"/>
      <c r="ABU16067" s="60"/>
      <c r="ABV16067" s="60"/>
      <c r="ABW16067" s="60"/>
      <c r="ABX16067" s="60"/>
    </row>
    <row r="16068" spans="727:752" x14ac:dyDescent="0.25">
      <c r="AAY16068" s="60"/>
      <c r="AAZ16068" s="60"/>
      <c r="ABA16068" s="60"/>
      <c r="ABB16068" s="60"/>
      <c r="ABC16068" s="60"/>
      <c r="ABD16068" s="60"/>
      <c r="ABE16068" s="60"/>
      <c r="ABF16068" s="60"/>
      <c r="ABG16068" s="60"/>
      <c r="ABH16068" s="60"/>
      <c r="ABI16068" s="60"/>
      <c r="ABJ16068" s="60"/>
      <c r="ABK16068" s="60"/>
      <c r="ABL16068" s="60"/>
      <c r="ABM16068" s="60"/>
      <c r="ABN16068" s="60"/>
      <c r="ABO16068" s="60"/>
      <c r="ABP16068" s="60"/>
      <c r="ABQ16068" s="60"/>
      <c r="ABR16068" s="60">
        <v>7.7716526586678505E-2</v>
      </c>
      <c r="ABS16068" s="60"/>
      <c r="ABT16068" s="60"/>
      <c r="ABU16068" s="60"/>
      <c r="ABV16068" s="60"/>
      <c r="ABW16068" s="60"/>
      <c r="ABX16068" s="60"/>
    </row>
    <row r="16069" spans="727:752" x14ac:dyDescent="0.25">
      <c r="AAY16069" s="60"/>
      <c r="AAZ16069" s="60"/>
      <c r="ABA16069" s="60"/>
      <c r="ABB16069" s="60"/>
      <c r="ABC16069" s="60"/>
      <c r="ABD16069" s="60"/>
      <c r="ABE16069" s="60"/>
      <c r="ABF16069" s="60"/>
      <c r="ABG16069" s="60"/>
      <c r="ABH16069" s="60"/>
      <c r="ABI16069" s="60"/>
      <c r="ABJ16069" s="60"/>
      <c r="ABK16069" s="60"/>
      <c r="ABL16069" s="60"/>
      <c r="ABM16069" s="60"/>
      <c r="ABN16069" s="60"/>
      <c r="ABO16069" s="60"/>
      <c r="ABP16069" s="60"/>
      <c r="ABQ16069" s="60"/>
      <c r="ABR16069" s="60">
        <v>7.7716526586678505E-2</v>
      </c>
      <c r="ABS16069" s="60"/>
      <c r="ABT16069" s="60"/>
      <c r="ABU16069" s="60"/>
      <c r="ABV16069" s="60"/>
      <c r="ABW16069" s="60"/>
      <c r="ABX16069" s="60"/>
    </row>
    <row r="16070" spans="727:752" x14ac:dyDescent="0.25">
      <c r="AAY16070" s="60"/>
      <c r="AAZ16070" s="60"/>
      <c r="ABA16070" s="60"/>
      <c r="ABB16070" s="60"/>
      <c r="ABC16070" s="60"/>
      <c r="ABD16070" s="60"/>
      <c r="ABE16070" s="60"/>
      <c r="ABF16070" s="60"/>
      <c r="ABG16070" s="60"/>
      <c r="ABH16070" s="60"/>
      <c r="ABI16070" s="60"/>
      <c r="ABJ16070" s="60"/>
      <c r="ABK16070" s="60"/>
      <c r="ABL16070" s="60"/>
      <c r="ABM16070" s="60"/>
      <c r="ABN16070" s="60"/>
      <c r="ABO16070" s="60"/>
      <c r="ABP16070" s="60"/>
      <c r="ABQ16070" s="60"/>
      <c r="ABR16070" s="60">
        <v>7.7682913395897099E-2</v>
      </c>
      <c r="ABS16070" s="60"/>
      <c r="ABT16070" s="60"/>
      <c r="ABU16070" s="60"/>
      <c r="ABV16070" s="60"/>
      <c r="ABW16070" s="60"/>
      <c r="ABX16070" s="60"/>
    </row>
    <row r="16071" spans="727:752" x14ac:dyDescent="0.25">
      <c r="AAY16071" s="60"/>
      <c r="AAZ16071" s="60"/>
      <c r="ABA16071" s="60"/>
      <c r="ABB16071" s="60"/>
      <c r="ABC16071" s="60"/>
      <c r="ABD16071" s="60"/>
      <c r="ABE16071" s="60"/>
      <c r="ABF16071" s="60"/>
      <c r="ABG16071" s="60"/>
      <c r="ABH16071" s="60"/>
      <c r="ABI16071" s="60"/>
      <c r="ABJ16071" s="60"/>
      <c r="ABK16071" s="60"/>
      <c r="ABL16071" s="60"/>
      <c r="ABM16071" s="60"/>
      <c r="ABN16071" s="60"/>
      <c r="ABO16071" s="60"/>
      <c r="ABP16071" s="60"/>
      <c r="ABQ16071" s="60"/>
      <c r="ABR16071" s="60">
        <v>7.7682913395897099E-2</v>
      </c>
      <c r="ABS16071" s="60"/>
      <c r="ABT16071" s="60"/>
      <c r="ABU16071" s="60"/>
      <c r="ABV16071" s="60"/>
      <c r="ABW16071" s="60"/>
      <c r="ABX16071" s="60"/>
    </row>
    <row r="16072" spans="727:752" x14ac:dyDescent="0.25">
      <c r="AAY16072" s="60"/>
      <c r="AAZ16072" s="60"/>
      <c r="ABA16072" s="60"/>
      <c r="ABB16072" s="60"/>
      <c r="ABC16072" s="60"/>
      <c r="ABD16072" s="60"/>
      <c r="ABE16072" s="60"/>
      <c r="ABF16072" s="60"/>
      <c r="ABG16072" s="60"/>
      <c r="ABH16072" s="60"/>
      <c r="ABI16072" s="60"/>
      <c r="ABJ16072" s="60"/>
      <c r="ABK16072" s="60"/>
      <c r="ABL16072" s="60"/>
      <c r="ABM16072" s="60"/>
      <c r="ABN16072" s="60"/>
      <c r="ABO16072" s="60"/>
      <c r="ABP16072" s="60"/>
      <c r="ABQ16072" s="60"/>
      <c r="ABR16072" s="60">
        <v>7.7648062012591099E-2</v>
      </c>
      <c r="ABS16072" s="60"/>
      <c r="ABT16072" s="60"/>
      <c r="ABU16072" s="60"/>
      <c r="ABV16072" s="60"/>
      <c r="ABW16072" s="60"/>
      <c r="ABX16072" s="60"/>
    </row>
    <row r="16073" spans="727:752" x14ac:dyDescent="0.25">
      <c r="AAY16073" s="60"/>
      <c r="AAZ16073" s="60"/>
      <c r="ABA16073" s="60"/>
      <c r="ABB16073" s="60"/>
      <c r="ABC16073" s="60"/>
      <c r="ABD16073" s="60"/>
      <c r="ABE16073" s="60"/>
      <c r="ABF16073" s="60"/>
      <c r="ABG16073" s="60"/>
      <c r="ABH16073" s="60"/>
      <c r="ABI16073" s="60"/>
      <c r="ABJ16073" s="60"/>
      <c r="ABK16073" s="60"/>
      <c r="ABL16073" s="60"/>
      <c r="ABM16073" s="60"/>
      <c r="ABN16073" s="60"/>
      <c r="ABO16073" s="60"/>
      <c r="ABP16073" s="60"/>
      <c r="ABQ16073" s="60"/>
      <c r="ABR16073" s="60">
        <v>7.7575639887198705E-2</v>
      </c>
      <c r="ABS16073" s="60"/>
      <c r="ABT16073" s="60"/>
      <c r="ABU16073" s="60"/>
      <c r="ABV16073" s="60"/>
      <c r="ABW16073" s="60"/>
      <c r="ABX16073" s="60"/>
    </row>
    <row r="16074" spans="727:752" x14ac:dyDescent="0.25">
      <c r="AAY16074" s="60"/>
      <c r="AAZ16074" s="60"/>
      <c r="ABA16074" s="60"/>
      <c r="ABB16074" s="60"/>
      <c r="ABC16074" s="60"/>
      <c r="ABD16074" s="60"/>
      <c r="ABE16074" s="60"/>
      <c r="ABF16074" s="60"/>
      <c r="ABG16074" s="60"/>
      <c r="ABH16074" s="60"/>
      <c r="ABI16074" s="60"/>
      <c r="ABJ16074" s="60"/>
      <c r="ABK16074" s="60"/>
      <c r="ABL16074" s="60"/>
      <c r="ABM16074" s="60"/>
      <c r="ABN16074" s="60"/>
      <c r="ABO16074" s="60"/>
      <c r="ABP16074" s="60"/>
      <c r="ABQ16074" s="60"/>
      <c r="ABR16074" s="60">
        <v>7.7575639887198705E-2</v>
      </c>
      <c r="ABS16074" s="60"/>
      <c r="ABT16074" s="60"/>
      <c r="ABU16074" s="60"/>
      <c r="ABV16074" s="60"/>
      <c r="ABW16074" s="60"/>
      <c r="ABX16074" s="60"/>
    </row>
    <row r="16075" spans="727:752" x14ac:dyDescent="0.25">
      <c r="AAY16075" s="60"/>
      <c r="AAZ16075" s="60"/>
      <c r="ABA16075" s="60"/>
      <c r="ABB16075" s="60"/>
      <c r="ABC16075" s="60"/>
      <c r="ABD16075" s="60"/>
      <c r="ABE16075" s="60"/>
      <c r="ABF16075" s="60"/>
      <c r="ABG16075" s="60"/>
      <c r="ABH16075" s="60"/>
      <c r="ABI16075" s="60"/>
      <c r="ABJ16075" s="60"/>
      <c r="ABK16075" s="60"/>
      <c r="ABL16075" s="60"/>
      <c r="ABM16075" s="60"/>
      <c r="ABN16075" s="60"/>
      <c r="ABO16075" s="60"/>
      <c r="ABP16075" s="60"/>
      <c r="ABQ16075" s="60"/>
      <c r="ABR16075" s="60">
        <v>7.7538809446660903E-2</v>
      </c>
      <c r="ABS16075" s="60"/>
      <c r="ABT16075" s="60"/>
      <c r="ABU16075" s="60"/>
      <c r="ABV16075" s="60"/>
      <c r="ABW16075" s="60"/>
      <c r="ABX16075" s="60"/>
    </row>
    <row r="16076" spans="727:752" x14ac:dyDescent="0.25">
      <c r="AAY16076" s="60"/>
      <c r="AAZ16076" s="60"/>
      <c r="ABA16076" s="60"/>
      <c r="ABB16076" s="60"/>
      <c r="ABC16076" s="60"/>
      <c r="ABD16076" s="60"/>
      <c r="ABE16076" s="60"/>
      <c r="ABF16076" s="60"/>
      <c r="ABG16076" s="60"/>
      <c r="ABH16076" s="60"/>
      <c r="ABI16076" s="60"/>
      <c r="ABJ16076" s="60"/>
      <c r="ABK16076" s="60"/>
      <c r="ABL16076" s="60"/>
      <c r="ABM16076" s="60"/>
      <c r="ABN16076" s="60"/>
      <c r="ABO16076" s="60"/>
      <c r="ABP16076" s="60"/>
      <c r="ABQ16076" s="60"/>
      <c r="ABR16076" s="60">
        <v>7.7489818910230504E-2</v>
      </c>
      <c r="ABS16076" s="60"/>
      <c r="ABT16076" s="60"/>
      <c r="ABU16076" s="60"/>
      <c r="ABV16076" s="60"/>
      <c r="ABW16076" s="60"/>
      <c r="ABX16076" s="60"/>
    </row>
    <row r="16077" spans="727:752" x14ac:dyDescent="0.25">
      <c r="AAY16077" s="60"/>
      <c r="AAZ16077" s="60"/>
      <c r="ABA16077" s="60"/>
      <c r="ABB16077" s="60"/>
      <c r="ABC16077" s="60"/>
      <c r="ABD16077" s="60"/>
      <c r="ABE16077" s="60"/>
      <c r="ABF16077" s="60"/>
      <c r="ABG16077" s="60"/>
      <c r="ABH16077" s="60"/>
      <c r="ABI16077" s="60"/>
      <c r="ABJ16077" s="60"/>
      <c r="ABK16077" s="60"/>
      <c r="ABL16077" s="60"/>
      <c r="ABM16077" s="60"/>
      <c r="ABN16077" s="60"/>
      <c r="ABO16077" s="60"/>
      <c r="ABP16077" s="60"/>
      <c r="ABQ16077" s="60"/>
      <c r="ABR16077" s="60">
        <v>7.7489818910230504E-2</v>
      </c>
      <c r="ABS16077" s="60"/>
      <c r="ABT16077" s="60"/>
      <c r="ABU16077" s="60"/>
      <c r="ABV16077" s="60"/>
      <c r="ABW16077" s="60"/>
      <c r="ABX16077" s="60"/>
    </row>
    <row r="16078" spans="727:752" x14ac:dyDescent="0.25">
      <c r="AAY16078" s="60"/>
      <c r="AAZ16078" s="60"/>
      <c r="ABA16078" s="60"/>
      <c r="ABB16078" s="60"/>
      <c r="ABC16078" s="60"/>
      <c r="ABD16078" s="60"/>
      <c r="ABE16078" s="60"/>
      <c r="ABF16078" s="60"/>
      <c r="ABG16078" s="60"/>
      <c r="ABH16078" s="60"/>
      <c r="ABI16078" s="60"/>
      <c r="ABJ16078" s="60"/>
      <c r="ABK16078" s="60"/>
      <c r="ABL16078" s="60"/>
      <c r="ABM16078" s="60"/>
      <c r="ABN16078" s="60"/>
      <c r="ABO16078" s="60"/>
      <c r="ABP16078" s="60"/>
      <c r="ABQ16078" s="60"/>
      <c r="ABR16078" s="60">
        <v>7.7454988483738899E-2</v>
      </c>
      <c r="ABS16078" s="60"/>
      <c r="ABT16078" s="60"/>
      <c r="ABU16078" s="60"/>
      <c r="ABV16078" s="60"/>
      <c r="ABW16078" s="60"/>
      <c r="ABX16078" s="60"/>
    </row>
    <row r="16079" spans="727:752" x14ac:dyDescent="0.25">
      <c r="AAY16079" s="60"/>
      <c r="AAZ16079" s="60"/>
      <c r="ABA16079" s="60"/>
      <c r="ABB16079" s="60"/>
      <c r="ABC16079" s="60"/>
      <c r="ABD16079" s="60"/>
      <c r="ABE16079" s="60"/>
      <c r="ABF16079" s="60"/>
      <c r="ABG16079" s="60"/>
      <c r="ABH16079" s="60"/>
      <c r="ABI16079" s="60"/>
      <c r="ABJ16079" s="60"/>
      <c r="ABK16079" s="60"/>
      <c r="ABL16079" s="60"/>
      <c r="ABM16079" s="60"/>
      <c r="ABN16079" s="60"/>
      <c r="ABO16079" s="60"/>
      <c r="ABP16079" s="60"/>
      <c r="ABQ16079" s="60"/>
      <c r="ABR16079" s="60">
        <v>7.7454988483738899E-2</v>
      </c>
      <c r="ABS16079" s="60"/>
      <c r="ABT16079" s="60"/>
      <c r="ABU16079" s="60"/>
      <c r="ABV16079" s="60"/>
      <c r="ABW16079" s="60"/>
      <c r="ABX16079" s="60"/>
    </row>
    <row r="16080" spans="727:752" x14ac:dyDescent="0.25">
      <c r="AAY16080" s="60"/>
      <c r="AAZ16080" s="60"/>
      <c r="ABA16080" s="60"/>
      <c r="ABB16080" s="60"/>
      <c r="ABC16080" s="60"/>
      <c r="ABD16080" s="60"/>
      <c r="ABE16080" s="60"/>
      <c r="ABF16080" s="60"/>
      <c r="ABG16080" s="60"/>
      <c r="ABH16080" s="60"/>
      <c r="ABI16080" s="60"/>
      <c r="ABJ16080" s="60"/>
      <c r="ABK16080" s="60"/>
      <c r="ABL16080" s="60"/>
      <c r="ABM16080" s="60"/>
      <c r="ABN16080" s="60"/>
      <c r="ABO16080" s="60"/>
      <c r="ABP16080" s="60"/>
      <c r="ABQ16080" s="60"/>
      <c r="ABR16080" s="60">
        <v>7.73848537330495E-2</v>
      </c>
      <c r="ABS16080" s="60"/>
      <c r="ABT16080" s="60"/>
      <c r="ABU16080" s="60"/>
      <c r="ABV16080" s="60"/>
      <c r="ABW16080" s="60"/>
      <c r="ABX16080" s="60"/>
    </row>
    <row r="16081" spans="727:752" x14ac:dyDescent="0.25">
      <c r="AAY16081" s="60"/>
      <c r="AAZ16081" s="60"/>
      <c r="ABA16081" s="60"/>
      <c r="ABB16081" s="60"/>
      <c r="ABC16081" s="60"/>
      <c r="ABD16081" s="60"/>
      <c r="ABE16081" s="60"/>
      <c r="ABF16081" s="60"/>
      <c r="ABG16081" s="60"/>
      <c r="ABH16081" s="60"/>
      <c r="ABI16081" s="60"/>
      <c r="ABJ16081" s="60"/>
      <c r="ABK16081" s="60"/>
      <c r="ABL16081" s="60"/>
      <c r="ABM16081" s="60"/>
      <c r="ABN16081" s="60"/>
      <c r="ABO16081" s="60"/>
      <c r="ABP16081" s="60"/>
      <c r="ABQ16081" s="60"/>
      <c r="ABR16081" s="60">
        <v>7.73848537330495E-2</v>
      </c>
      <c r="ABS16081" s="60"/>
      <c r="ABT16081" s="60"/>
      <c r="ABU16081" s="60"/>
      <c r="ABV16081" s="60"/>
      <c r="ABW16081" s="60"/>
      <c r="ABX16081" s="60"/>
    </row>
    <row r="16082" spans="727:752" x14ac:dyDescent="0.25">
      <c r="AAY16082" s="60"/>
      <c r="AAZ16082" s="60"/>
      <c r="ABA16082" s="60"/>
      <c r="ABB16082" s="60"/>
      <c r="ABC16082" s="60"/>
      <c r="ABD16082" s="60"/>
      <c r="ABE16082" s="60"/>
      <c r="ABF16082" s="60"/>
      <c r="ABG16082" s="60"/>
      <c r="ABH16082" s="60"/>
      <c r="ABI16082" s="60"/>
      <c r="ABJ16082" s="60"/>
      <c r="ABK16082" s="60"/>
      <c r="ABL16082" s="60"/>
      <c r="ABM16082" s="60"/>
      <c r="ABN16082" s="60"/>
      <c r="ABO16082" s="60"/>
      <c r="ABP16082" s="60"/>
      <c r="ABQ16082" s="60"/>
      <c r="ABR16082" s="60">
        <v>7.7208064650936797E-2</v>
      </c>
      <c r="ABS16082" s="60"/>
      <c r="ABT16082" s="60"/>
      <c r="ABU16082" s="60"/>
      <c r="ABV16082" s="60"/>
      <c r="ABW16082" s="60"/>
      <c r="ABX16082" s="60"/>
    </row>
    <row r="16083" spans="727:752" x14ac:dyDescent="0.25">
      <c r="AAY16083" s="60"/>
      <c r="AAZ16083" s="60"/>
      <c r="ABA16083" s="60"/>
      <c r="ABB16083" s="60"/>
      <c r="ABC16083" s="60"/>
      <c r="ABD16083" s="60"/>
      <c r="ABE16083" s="60"/>
      <c r="ABF16083" s="60"/>
      <c r="ABG16083" s="60"/>
      <c r="ABH16083" s="60"/>
      <c r="ABI16083" s="60"/>
      <c r="ABJ16083" s="60"/>
      <c r="ABK16083" s="60"/>
      <c r="ABL16083" s="60"/>
      <c r="ABM16083" s="60"/>
      <c r="ABN16083" s="60"/>
      <c r="ABO16083" s="60"/>
      <c r="ABP16083" s="60"/>
      <c r="ABQ16083" s="60"/>
      <c r="ABR16083" s="60">
        <v>7.7208064650936797E-2</v>
      </c>
      <c r="ABS16083" s="60"/>
      <c r="ABT16083" s="60"/>
      <c r="ABU16083" s="60"/>
      <c r="ABV16083" s="60"/>
      <c r="ABW16083" s="60"/>
      <c r="ABX16083" s="60"/>
    </row>
    <row r="16084" spans="727:752" x14ac:dyDescent="0.25">
      <c r="AAY16084" s="60"/>
      <c r="AAZ16084" s="60"/>
      <c r="ABA16084" s="60"/>
      <c r="ABB16084" s="60"/>
      <c r="ABC16084" s="60"/>
      <c r="ABD16084" s="60"/>
      <c r="ABE16084" s="60"/>
      <c r="ABF16084" s="60"/>
      <c r="ABG16084" s="60"/>
      <c r="ABH16084" s="60"/>
      <c r="ABI16084" s="60"/>
      <c r="ABJ16084" s="60"/>
      <c r="ABK16084" s="60"/>
      <c r="ABL16084" s="60"/>
      <c r="ABM16084" s="60"/>
      <c r="ABN16084" s="60"/>
      <c r="ABO16084" s="60"/>
      <c r="ABP16084" s="60"/>
      <c r="ABQ16084" s="60"/>
      <c r="ABR16084" s="60">
        <v>7.7153734368416702E-2</v>
      </c>
      <c r="ABS16084" s="60"/>
      <c r="ABT16084" s="60"/>
      <c r="ABU16084" s="60"/>
      <c r="ABV16084" s="60"/>
      <c r="ABW16084" s="60"/>
      <c r="ABX16084" s="60"/>
    </row>
    <row r="16085" spans="727:752" x14ac:dyDescent="0.25">
      <c r="AAY16085" s="60"/>
      <c r="AAZ16085" s="60"/>
      <c r="ABA16085" s="60"/>
      <c r="ABB16085" s="60"/>
      <c r="ABC16085" s="60"/>
      <c r="ABD16085" s="60"/>
      <c r="ABE16085" s="60"/>
      <c r="ABF16085" s="60"/>
      <c r="ABG16085" s="60"/>
      <c r="ABH16085" s="60"/>
      <c r="ABI16085" s="60"/>
      <c r="ABJ16085" s="60"/>
      <c r="ABK16085" s="60"/>
      <c r="ABL16085" s="60"/>
      <c r="ABM16085" s="60"/>
      <c r="ABN16085" s="60"/>
      <c r="ABO16085" s="60"/>
      <c r="ABP16085" s="60"/>
      <c r="ABQ16085" s="60"/>
      <c r="ABR16085" s="60">
        <v>7.7153734368416702E-2</v>
      </c>
      <c r="ABS16085" s="60"/>
      <c r="ABT16085" s="60"/>
      <c r="ABU16085" s="60"/>
      <c r="ABV16085" s="60"/>
      <c r="ABW16085" s="60"/>
      <c r="ABX16085" s="60"/>
    </row>
    <row r="16086" spans="727:752" x14ac:dyDescent="0.25">
      <c r="AAY16086" s="60"/>
      <c r="AAZ16086" s="60"/>
      <c r="ABA16086" s="60"/>
      <c r="ABB16086" s="60"/>
      <c r="ABC16086" s="60"/>
      <c r="ABD16086" s="60"/>
      <c r="ABE16086" s="60"/>
      <c r="ABF16086" s="60"/>
      <c r="ABG16086" s="60"/>
      <c r="ABH16086" s="60"/>
      <c r="ABI16086" s="60"/>
      <c r="ABJ16086" s="60"/>
      <c r="ABK16086" s="60"/>
      <c r="ABL16086" s="60"/>
      <c r="ABM16086" s="60"/>
      <c r="ABN16086" s="60"/>
      <c r="ABO16086" s="60"/>
      <c r="ABP16086" s="60"/>
      <c r="ABQ16086" s="60"/>
      <c r="ABR16086" s="60">
        <v>7.7116039243714907E-2</v>
      </c>
      <c r="ABS16086" s="60"/>
      <c r="ABT16086" s="60"/>
      <c r="ABU16086" s="60"/>
      <c r="ABV16086" s="60"/>
      <c r="ABW16086" s="60"/>
      <c r="ABX16086" s="60"/>
    </row>
    <row r="16087" spans="727:752" x14ac:dyDescent="0.25">
      <c r="AAY16087" s="60"/>
      <c r="AAZ16087" s="60"/>
      <c r="ABA16087" s="60"/>
      <c r="ABB16087" s="60"/>
      <c r="ABC16087" s="60"/>
      <c r="ABD16087" s="60"/>
      <c r="ABE16087" s="60"/>
      <c r="ABF16087" s="60"/>
      <c r="ABG16087" s="60"/>
      <c r="ABH16087" s="60"/>
      <c r="ABI16087" s="60"/>
      <c r="ABJ16087" s="60"/>
      <c r="ABK16087" s="60"/>
      <c r="ABL16087" s="60"/>
      <c r="ABM16087" s="60"/>
      <c r="ABN16087" s="60"/>
      <c r="ABO16087" s="60"/>
      <c r="ABP16087" s="60"/>
      <c r="ABQ16087" s="60"/>
      <c r="ABR16087" s="60">
        <v>7.7112502742807398E-2</v>
      </c>
      <c r="ABS16087" s="60"/>
      <c r="ABT16087" s="60"/>
      <c r="ABU16087" s="60"/>
      <c r="ABV16087" s="60"/>
      <c r="ABW16087" s="60"/>
      <c r="ABX16087" s="60"/>
    </row>
    <row r="16088" spans="727:752" x14ac:dyDescent="0.25">
      <c r="AAY16088" s="60"/>
      <c r="AAZ16088" s="60"/>
      <c r="ABA16088" s="60"/>
      <c r="ABB16088" s="60"/>
      <c r="ABC16088" s="60"/>
      <c r="ABD16088" s="60"/>
      <c r="ABE16088" s="60"/>
      <c r="ABF16088" s="60"/>
      <c r="ABG16088" s="60"/>
      <c r="ABH16088" s="60"/>
      <c r="ABI16088" s="60"/>
      <c r="ABJ16088" s="60"/>
      <c r="ABK16088" s="60"/>
      <c r="ABL16088" s="60"/>
      <c r="ABM16088" s="60"/>
      <c r="ABN16088" s="60"/>
      <c r="ABO16088" s="60"/>
      <c r="ABP16088" s="60"/>
      <c r="ABQ16088" s="60"/>
      <c r="ABR16088" s="60">
        <v>7.7112502742807398E-2</v>
      </c>
      <c r="ABS16088" s="60"/>
      <c r="ABT16088" s="60"/>
      <c r="ABU16088" s="60"/>
      <c r="ABV16088" s="60"/>
      <c r="ABW16088" s="60"/>
      <c r="ABX16088" s="60"/>
    </row>
    <row r="16089" spans="727:752" x14ac:dyDescent="0.25">
      <c r="AAY16089" s="60"/>
      <c r="AAZ16089" s="60"/>
      <c r="ABA16089" s="60"/>
      <c r="ABB16089" s="60"/>
      <c r="ABC16089" s="60"/>
      <c r="ABD16089" s="60"/>
      <c r="ABE16089" s="60"/>
      <c r="ABF16089" s="60"/>
      <c r="ABG16089" s="60"/>
      <c r="ABH16089" s="60"/>
      <c r="ABI16089" s="60"/>
      <c r="ABJ16089" s="60"/>
      <c r="ABK16089" s="60"/>
      <c r="ABL16089" s="60"/>
      <c r="ABM16089" s="60"/>
      <c r="ABN16089" s="60"/>
      <c r="ABO16089" s="60"/>
      <c r="ABP16089" s="60"/>
      <c r="ABQ16089" s="60"/>
      <c r="ABR16089" s="60">
        <v>7.71108266122143E-2</v>
      </c>
      <c r="ABS16089" s="60"/>
      <c r="ABT16089" s="60"/>
      <c r="ABU16089" s="60"/>
      <c r="ABV16089" s="60"/>
      <c r="ABW16089" s="60"/>
      <c r="ABX16089" s="60"/>
    </row>
    <row r="16090" spans="727:752" x14ac:dyDescent="0.25">
      <c r="AAY16090" s="60"/>
      <c r="AAZ16090" s="60"/>
      <c r="ABA16090" s="60"/>
      <c r="ABB16090" s="60"/>
      <c r="ABC16090" s="60"/>
      <c r="ABD16090" s="60"/>
      <c r="ABE16090" s="60"/>
      <c r="ABF16090" s="60"/>
      <c r="ABG16090" s="60"/>
      <c r="ABH16090" s="60"/>
      <c r="ABI16090" s="60"/>
      <c r="ABJ16090" s="60"/>
      <c r="ABK16090" s="60"/>
      <c r="ABL16090" s="60"/>
      <c r="ABM16090" s="60"/>
      <c r="ABN16090" s="60"/>
      <c r="ABO16090" s="60"/>
      <c r="ABP16090" s="60"/>
      <c r="ABQ16090" s="60"/>
      <c r="ABR16090" s="60">
        <v>7.71108266122143E-2</v>
      </c>
      <c r="ABS16090" s="60"/>
      <c r="ABT16090" s="60"/>
      <c r="ABU16090" s="60"/>
      <c r="ABV16090" s="60"/>
      <c r="ABW16090" s="60"/>
      <c r="ABX16090" s="60"/>
    </row>
    <row r="16091" spans="727:752" x14ac:dyDescent="0.25">
      <c r="AAY16091" s="60"/>
      <c r="AAZ16091" s="60"/>
      <c r="ABA16091" s="60"/>
      <c r="ABB16091" s="60"/>
      <c r="ABC16091" s="60"/>
      <c r="ABD16091" s="60"/>
      <c r="ABE16091" s="60"/>
      <c r="ABF16091" s="60"/>
      <c r="ABG16091" s="60"/>
      <c r="ABH16091" s="60"/>
      <c r="ABI16091" s="60"/>
      <c r="ABJ16091" s="60"/>
      <c r="ABK16091" s="60"/>
      <c r="ABL16091" s="60"/>
      <c r="ABM16091" s="60"/>
      <c r="ABN16091" s="60"/>
      <c r="ABO16091" s="60"/>
      <c r="ABP16091" s="60"/>
      <c r="ABQ16091" s="60"/>
      <c r="ABR16091" s="60">
        <v>7.7042410854232496E-2</v>
      </c>
      <c r="ABS16091" s="60"/>
      <c r="ABT16091" s="60"/>
      <c r="ABU16091" s="60"/>
      <c r="ABV16091" s="60"/>
      <c r="ABW16091" s="60"/>
      <c r="ABX16091" s="60"/>
    </row>
    <row r="16092" spans="727:752" x14ac:dyDescent="0.25">
      <c r="AAY16092" s="60"/>
      <c r="AAZ16092" s="60"/>
      <c r="ABA16092" s="60"/>
      <c r="ABB16092" s="60"/>
      <c r="ABC16092" s="60"/>
      <c r="ABD16092" s="60"/>
      <c r="ABE16092" s="60"/>
      <c r="ABF16092" s="60"/>
      <c r="ABG16092" s="60"/>
      <c r="ABH16092" s="60"/>
      <c r="ABI16092" s="60"/>
      <c r="ABJ16092" s="60"/>
      <c r="ABK16092" s="60"/>
      <c r="ABL16092" s="60"/>
      <c r="ABM16092" s="60"/>
      <c r="ABN16092" s="60"/>
      <c r="ABO16092" s="60"/>
      <c r="ABP16092" s="60"/>
      <c r="ABQ16092" s="60"/>
      <c r="ABR16092" s="60">
        <v>7.7042410854232496E-2</v>
      </c>
      <c r="ABS16092" s="60"/>
      <c r="ABT16092" s="60"/>
      <c r="ABU16092" s="60"/>
      <c r="ABV16092" s="60"/>
      <c r="ABW16092" s="60"/>
      <c r="ABX16092" s="60"/>
    </row>
    <row r="16093" spans="727:752" x14ac:dyDescent="0.25">
      <c r="AAY16093" s="60"/>
      <c r="AAZ16093" s="60"/>
      <c r="ABA16093" s="60"/>
      <c r="ABB16093" s="60"/>
      <c r="ABC16093" s="60"/>
      <c r="ABD16093" s="60"/>
      <c r="ABE16093" s="60"/>
      <c r="ABF16093" s="60"/>
      <c r="ABG16093" s="60"/>
      <c r="ABH16093" s="60"/>
      <c r="ABI16093" s="60"/>
      <c r="ABJ16093" s="60"/>
      <c r="ABK16093" s="60"/>
      <c r="ABL16093" s="60"/>
      <c r="ABM16093" s="60"/>
      <c r="ABN16093" s="60"/>
      <c r="ABO16093" s="60"/>
      <c r="ABP16093" s="60"/>
      <c r="ABQ16093" s="60"/>
      <c r="ABR16093" s="60">
        <v>7.7035477926756399E-2</v>
      </c>
      <c r="ABS16093" s="60"/>
      <c r="ABT16093" s="60"/>
      <c r="ABU16093" s="60"/>
      <c r="ABV16093" s="60"/>
      <c r="ABW16093" s="60"/>
      <c r="ABX16093" s="60"/>
    </row>
    <row r="16094" spans="727:752" x14ac:dyDescent="0.25">
      <c r="AAY16094" s="60"/>
      <c r="AAZ16094" s="60"/>
      <c r="ABA16094" s="60"/>
      <c r="ABB16094" s="60"/>
      <c r="ABC16094" s="60"/>
      <c r="ABD16094" s="60"/>
      <c r="ABE16094" s="60"/>
      <c r="ABF16094" s="60"/>
      <c r="ABG16094" s="60"/>
      <c r="ABH16094" s="60"/>
      <c r="ABI16094" s="60"/>
      <c r="ABJ16094" s="60"/>
      <c r="ABK16094" s="60"/>
      <c r="ABL16094" s="60"/>
      <c r="ABM16094" s="60"/>
      <c r="ABN16094" s="60"/>
      <c r="ABO16094" s="60"/>
      <c r="ABP16094" s="60"/>
      <c r="ABQ16094" s="60"/>
      <c r="ABR16094" s="60">
        <v>7.6999902060821204E-2</v>
      </c>
      <c r="ABS16094" s="60"/>
      <c r="ABT16094" s="60"/>
      <c r="ABU16094" s="60"/>
      <c r="ABV16094" s="60"/>
      <c r="ABW16094" s="60"/>
      <c r="ABX16094" s="60"/>
    </row>
    <row r="16095" spans="727:752" x14ac:dyDescent="0.25">
      <c r="AAY16095" s="60"/>
      <c r="AAZ16095" s="60"/>
      <c r="ABA16095" s="60"/>
      <c r="ABB16095" s="60"/>
      <c r="ABC16095" s="60"/>
      <c r="ABD16095" s="60"/>
      <c r="ABE16095" s="60"/>
      <c r="ABF16095" s="60"/>
      <c r="ABG16095" s="60"/>
      <c r="ABH16095" s="60"/>
      <c r="ABI16095" s="60"/>
      <c r="ABJ16095" s="60"/>
      <c r="ABK16095" s="60"/>
      <c r="ABL16095" s="60"/>
      <c r="ABM16095" s="60"/>
      <c r="ABN16095" s="60"/>
      <c r="ABO16095" s="60"/>
      <c r="ABP16095" s="60"/>
      <c r="ABQ16095" s="60"/>
      <c r="ABR16095" s="60">
        <v>7.6999902060821204E-2</v>
      </c>
      <c r="ABS16095" s="60"/>
      <c r="ABT16095" s="60"/>
      <c r="ABU16095" s="60"/>
      <c r="ABV16095" s="60"/>
      <c r="ABW16095" s="60"/>
      <c r="ABX16095" s="60"/>
    </row>
    <row r="16096" spans="727:752" x14ac:dyDescent="0.25">
      <c r="AAY16096" s="60"/>
      <c r="AAZ16096" s="60"/>
      <c r="ABA16096" s="60"/>
      <c r="ABB16096" s="60"/>
      <c r="ABC16096" s="60"/>
      <c r="ABD16096" s="60"/>
      <c r="ABE16096" s="60"/>
      <c r="ABF16096" s="60"/>
      <c r="ABG16096" s="60"/>
      <c r="ABH16096" s="60"/>
      <c r="ABI16096" s="60"/>
      <c r="ABJ16096" s="60"/>
      <c r="ABK16096" s="60"/>
      <c r="ABL16096" s="60"/>
      <c r="ABM16096" s="60"/>
      <c r="ABN16096" s="60"/>
      <c r="ABO16096" s="60"/>
      <c r="ABP16096" s="60"/>
      <c r="ABQ16096" s="60"/>
      <c r="ABR16096" s="60">
        <v>7.6993040454727296E-2</v>
      </c>
      <c r="ABS16096" s="60"/>
      <c r="ABT16096" s="60"/>
      <c r="ABU16096" s="60"/>
      <c r="ABV16096" s="60"/>
      <c r="ABW16096" s="60"/>
      <c r="ABX16096" s="60"/>
    </row>
    <row r="16097" spans="727:752" x14ac:dyDescent="0.25">
      <c r="AAY16097" s="60"/>
      <c r="AAZ16097" s="60"/>
      <c r="ABA16097" s="60"/>
      <c r="ABB16097" s="60"/>
      <c r="ABC16097" s="60"/>
      <c r="ABD16097" s="60"/>
      <c r="ABE16097" s="60"/>
      <c r="ABF16097" s="60"/>
      <c r="ABG16097" s="60"/>
      <c r="ABH16097" s="60"/>
      <c r="ABI16097" s="60"/>
      <c r="ABJ16097" s="60"/>
      <c r="ABK16097" s="60"/>
      <c r="ABL16097" s="60"/>
      <c r="ABM16097" s="60"/>
      <c r="ABN16097" s="60"/>
      <c r="ABO16097" s="60"/>
      <c r="ABP16097" s="60"/>
      <c r="ABQ16097" s="60"/>
      <c r="ABR16097" s="60">
        <v>7.6993040454727296E-2</v>
      </c>
      <c r="ABS16097" s="60"/>
      <c r="ABT16097" s="60"/>
      <c r="ABU16097" s="60"/>
      <c r="ABV16097" s="60"/>
      <c r="ABW16097" s="60"/>
      <c r="ABX16097" s="60"/>
    </row>
    <row r="16098" spans="727:752" x14ac:dyDescent="0.25">
      <c r="AAY16098" s="60"/>
      <c r="AAZ16098" s="60"/>
      <c r="ABA16098" s="60"/>
      <c r="ABB16098" s="60"/>
      <c r="ABC16098" s="60"/>
      <c r="ABD16098" s="60"/>
      <c r="ABE16098" s="60"/>
      <c r="ABF16098" s="60"/>
      <c r="ABG16098" s="60"/>
      <c r="ABH16098" s="60"/>
      <c r="ABI16098" s="60"/>
      <c r="ABJ16098" s="60"/>
      <c r="ABK16098" s="60"/>
      <c r="ABL16098" s="60"/>
      <c r="ABM16098" s="60"/>
      <c r="ABN16098" s="60"/>
      <c r="ABO16098" s="60"/>
      <c r="ABP16098" s="60"/>
      <c r="ABQ16098" s="60"/>
      <c r="ABR16098" s="60">
        <v>7.6913869026518103E-2</v>
      </c>
      <c r="ABS16098" s="60"/>
      <c r="ABT16098" s="60"/>
      <c r="ABU16098" s="60"/>
      <c r="ABV16098" s="60"/>
      <c r="ABW16098" s="60"/>
      <c r="ABX16098" s="60"/>
    </row>
    <row r="16099" spans="727:752" x14ac:dyDescent="0.25">
      <c r="AAY16099" s="60"/>
      <c r="AAZ16099" s="60"/>
      <c r="ABA16099" s="60"/>
      <c r="ABB16099" s="60"/>
      <c r="ABC16099" s="60"/>
      <c r="ABD16099" s="60"/>
      <c r="ABE16099" s="60"/>
      <c r="ABF16099" s="60"/>
      <c r="ABG16099" s="60"/>
      <c r="ABH16099" s="60"/>
      <c r="ABI16099" s="60"/>
      <c r="ABJ16099" s="60"/>
      <c r="ABK16099" s="60"/>
      <c r="ABL16099" s="60"/>
      <c r="ABM16099" s="60"/>
      <c r="ABN16099" s="60"/>
      <c r="ABO16099" s="60"/>
      <c r="ABP16099" s="60"/>
      <c r="ABQ16099" s="60"/>
      <c r="ABR16099" s="60">
        <v>7.6913869026518103E-2</v>
      </c>
      <c r="ABS16099" s="60"/>
      <c r="ABT16099" s="60"/>
      <c r="ABU16099" s="60"/>
      <c r="ABV16099" s="60"/>
      <c r="ABW16099" s="60"/>
      <c r="ABX16099" s="60"/>
    </row>
    <row r="16100" spans="727:752" x14ac:dyDescent="0.25">
      <c r="AAY16100" s="60"/>
      <c r="AAZ16100" s="60"/>
      <c r="ABA16100" s="60"/>
      <c r="ABB16100" s="60"/>
      <c r="ABC16100" s="60"/>
      <c r="ABD16100" s="60"/>
      <c r="ABE16100" s="60"/>
      <c r="ABF16100" s="60"/>
      <c r="ABG16100" s="60"/>
      <c r="ABH16100" s="60"/>
      <c r="ABI16100" s="60"/>
      <c r="ABJ16100" s="60"/>
      <c r="ABK16100" s="60"/>
      <c r="ABL16100" s="60"/>
      <c r="ABM16100" s="60"/>
      <c r="ABN16100" s="60"/>
      <c r="ABO16100" s="60"/>
      <c r="ABP16100" s="60"/>
      <c r="ABQ16100" s="60"/>
      <c r="ABR16100" s="60">
        <v>7.68905917114385E-2</v>
      </c>
      <c r="ABS16100" s="60"/>
      <c r="ABT16100" s="60"/>
      <c r="ABU16100" s="60"/>
      <c r="ABV16100" s="60"/>
      <c r="ABW16100" s="60"/>
      <c r="ABX16100" s="60"/>
    </row>
    <row r="16101" spans="727:752" x14ac:dyDescent="0.25">
      <c r="AAY16101" s="60"/>
      <c r="AAZ16101" s="60"/>
      <c r="ABA16101" s="60"/>
      <c r="ABB16101" s="60"/>
      <c r="ABC16101" s="60"/>
      <c r="ABD16101" s="60"/>
      <c r="ABE16101" s="60"/>
      <c r="ABF16101" s="60"/>
      <c r="ABG16101" s="60"/>
      <c r="ABH16101" s="60"/>
      <c r="ABI16101" s="60"/>
      <c r="ABJ16101" s="60"/>
      <c r="ABK16101" s="60"/>
      <c r="ABL16101" s="60"/>
      <c r="ABM16101" s="60"/>
      <c r="ABN16101" s="60"/>
      <c r="ABO16101" s="60"/>
      <c r="ABP16101" s="60"/>
      <c r="ABQ16101" s="60"/>
      <c r="ABR16101" s="60">
        <v>7.68905917114385E-2</v>
      </c>
      <c r="ABS16101" s="60"/>
      <c r="ABT16101" s="60"/>
      <c r="ABU16101" s="60"/>
      <c r="ABV16101" s="60"/>
      <c r="ABW16101" s="60"/>
      <c r="ABX16101" s="60"/>
    </row>
    <row r="16102" spans="727:752" x14ac:dyDescent="0.25">
      <c r="AAY16102" s="60"/>
      <c r="AAZ16102" s="60"/>
      <c r="ABA16102" s="60"/>
      <c r="ABB16102" s="60"/>
      <c r="ABC16102" s="60"/>
      <c r="ABD16102" s="60"/>
      <c r="ABE16102" s="60"/>
      <c r="ABF16102" s="60"/>
      <c r="ABG16102" s="60"/>
      <c r="ABH16102" s="60"/>
      <c r="ABI16102" s="60"/>
      <c r="ABJ16102" s="60"/>
      <c r="ABK16102" s="60"/>
      <c r="ABL16102" s="60"/>
      <c r="ABM16102" s="60"/>
      <c r="ABN16102" s="60"/>
      <c r="ABO16102" s="60"/>
      <c r="ABP16102" s="60"/>
      <c r="ABQ16102" s="60"/>
      <c r="ABR16102" s="60">
        <v>7.6801418305824501E-2</v>
      </c>
      <c r="ABS16102" s="60"/>
      <c r="ABT16102" s="60"/>
      <c r="ABU16102" s="60"/>
      <c r="ABV16102" s="60"/>
      <c r="ABW16102" s="60"/>
      <c r="ABX16102" s="60"/>
    </row>
    <row r="16103" spans="727:752" x14ac:dyDescent="0.25">
      <c r="AAY16103" s="60"/>
      <c r="AAZ16103" s="60"/>
      <c r="ABA16103" s="60"/>
      <c r="ABB16103" s="60"/>
      <c r="ABC16103" s="60"/>
      <c r="ABD16103" s="60"/>
      <c r="ABE16103" s="60"/>
      <c r="ABF16103" s="60"/>
      <c r="ABG16103" s="60"/>
      <c r="ABH16103" s="60"/>
      <c r="ABI16103" s="60"/>
      <c r="ABJ16103" s="60"/>
      <c r="ABK16103" s="60"/>
      <c r="ABL16103" s="60"/>
      <c r="ABM16103" s="60"/>
      <c r="ABN16103" s="60"/>
      <c r="ABO16103" s="60"/>
      <c r="ABP16103" s="60"/>
      <c r="ABQ16103" s="60"/>
      <c r="ABR16103" s="60">
        <v>7.6801418305824501E-2</v>
      </c>
      <c r="ABS16103" s="60"/>
      <c r="ABT16103" s="60"/>
      <c r="ABU16103" s="60"/>
      <c r="ABV16103" s="60"/>
      <c r="ABW16103" s="60"/>
      <c r="ABX16103" s="60"/>
    </row>
    <row r="16104" spans="727:752" x14ac:dyDescent="0.25">
      <c r="AAY16104" s="60"/>
      <c r="AAZ16104" s="60"/>
      <c r="ABA16104" s="60"/>
      <c r="ABB16104" s="60"/>
      <c r="ABC16104" s="60"/>
      <c r="ABD16104" s="60"/>
      <c r="ABE16104" s="60"/>
      <c r="ABF16104" s="60"/>
      <c r="ABG16104" s="60"/>
      <c r="ABH16104" s="60"/>
      <c r="ABI16104" s="60"/>
      <c r="ABJ16104" s="60"/>
      <c r="ABK16104" s="60"/>
      <c r="ABL16104" s="60"/>
      <c r="ABM16104" s="60"/>
      <c r="ABN16104" s="60"/>
      <c r="ABO16104" s="60"/>
      <c r="ABP16104" s="60"/>
      <c r="ABQ16104" s="60"/>
      <c r="ABR16104" s="60">
        <v>7.6795077315895605E-2</v>
      </c>
      <c r="ABS16104" s="60"/>
      <c r="ABT16104" s="60"/>
      <c r="ABU16104" s="60"/>
      <c r="ABV16104" s="60"/>
      <c r="ABW16104" s="60"/>
      <c r="ABX16104" s="60"/>
    </row>
    <row r="16105" spans="727:752" x14ac:dyDescent="0.25">
      <c r="AAY16105" s="60"/>
      <c r="AAZ16105" s="60"/>
      <c r="ABA16105" s="60"/>
      <c r="ABB16105" s="60"/>
      <c r="ABC16105" s="60"/>
      <c r="ABD16105" s="60"/>
      <c r="ABE16105" s="60"/>
      <c r="ABF16105" s="60"/>
      <c r="ABG16105" s="60"/>
      <c r="ABH16105" s="60"/>
      <c r="ABI16105" s="60"/>
      <c r="ABJ16105" s="60"/>
      <c r="ABK16105" s="60"/>
      <c r="ABL16105" s="60"/>
      <c r="ABM16105" s="60"/>
      <c r="ABN16105" s="60"/>
      <c r="ABO16105" s="60"/>
      <c r="ABP16105" s="60"/>
      <c r="ABQ16105" s="60"/>
      <c r="ABR16105" s="60">
        <v>7.6795077315895605E-2</v>
      </c>
      <c r="ABS16105" s="60"/>
      <c r="ABT16105" s="60"/>
      <c r="ABU16105" s="60"/>
      <c r="ABV16105" s="60"/>
      <c r="ABW16105" s="60"/>
      <c r="ABX16105" s="60"/>
    </row>
    <row r="16106" spans="727:752" x14ac:dyDescent="0.25">
      <c r="AAY16106" s="60"/>
      <c r="AAZ16106" s="60"/>
      <c r="ABA16106" s="60"/>
      <c r="ABB16106" s="60"/>
      <c r="ABC16106" s="60"/>
      <c r="ABD16106" s="60"/>
      <c r="ABE16106" s="60"/>
      <c r="ABF16106" s="60"/>
      <c r="ABG16106" s="60"/>
      <c r="ABH16106" s="60"/>
      <c r="ABI16106" s="60"/>
      <c r="ABJ16106" s="60"/>
      <c r="ABK16106" s="60"/>
      <c r="ABL16106" s="60"/>
      <c r="ABM16106" s="60"/>
      <c r="ABN16106" s="60"/>
      <c r="ABO16106" s="60"/>
      <c r="ABP16106" s="60"/>
      <c r="ABQ16106" s="60"/>
      <c r="ABR16106" s="60">
        <v>7.6768791318350196E-2</v>
      </c>
      <c r="ABS16106" s="60"/>
      <c r="ABT16106" s="60"/>
      <c r="ABU16106" s="60"/>
      <c r="ABV16106" s="60"/>
      <c r="ABW16106" s="60"/>
      <c r="ABX16106" s="60"/>
    </row>
    <row r="16107" spans="727:752" x14ac:dyDescent="0.25">
      <c r="AAY16107" s="60"/>
      <c r="AAZ16107" s="60"/>
      <c r="ABA16107" s="60"/>
      <c r="ABB16107" s="60"/>
      <c r="ABC16107" s="60"/>
      <c r="ABD16107" s="60"/>
      <c r="ABE16107" s="60"/>
      <c r="ABF16107" s="60"/>
      <c r="ABG16107" s="60"/>
      <c r="ABH16107" s="60"/>
      <c r="ABI16107" s="60"/>
      <c r="ABJ16107" s="60"/>
      <c r="ABK16107" s="60"/>
      <c r="ABL16107" s="60"/>
      <c r="ABM16107" s="60"/>
      <c r="ABN16107" s="60"/>
      <c r="ABO16107" s="60"/>
      <c r="ABP16107" s="60"/>
      <c r="ABQ16107" s="60"/>
      <c r="ABR16107" s="60">
        <v>7.6628939955909595E-2</v>
      </c>
      <c r="ABS16107" s="60"/>
      <c r="ABT16107" s="60"/>
      <c r="ABU16107" s="60"/>
      <c r="ABV16107" s="60"/>
      <c r="ABW16107" s="60"/>
      <c r="ABX16107" s="60"/>
    </row>
    <row r="16108" spans="727:752" x14ac:dyDescent="0.25">
      <c r="AAY16108" s="60"/>
      <c r="AAZ16108" s="60"/>
      <c r="ABA16108" s="60"/>
      <c r="ABB16108" s="60"/>
      <c r="ABC16108" s="60"/>
      <c r="ABD16108" s="60"/>
      <c r="ABE16108" s="60"/>
      <c r="ABF16108" s="60"/>
      <c r="ABG16108" s="60"/>
      <c r="ABH16108" s="60"/>
      <c r="ABI16108" s="60"/>
      <c r="ABJ16108" s="60"/>
      <c r="ABK16108" s="60"/>
      <c r="ABL16108" s="60"/>
      <c r="ABM16108" s="60"/>
      <c r="ABN16108" s="60"/>
      <c r="ABO16108" s="60"/>
      <c r="ABP16108" s="60"/>
      <c r="ABQ16108" s="60"/>
      <c r="ABR16108" s="60">
        <v>7.6564567025920405E-2</v>
      </c>
      <c r="ABS16108" s="60"/>
      <c r="ABT16108" s="60"/>
      <c r="ABU16108" s="60"/>
      <c r="ABV16108" s="60"/>
      <c r="ABW16108" s="60"/>
      <c r="ABX16108" s="60"/>
    </row>
    <row r="16109" spans="727:752" x14ac:dyDescent="0.25">
      <c r="AAY16109" s="60"/>
      <c r="AAZ16109" s="60"/>
      <c r="ABA16109" s="60"/>
      <c r="ABB16109" s="60"/>
      <c r="ABC16109" s="60"/>
      <c r="ABD16109" s="60"/>
      <c r="ABE16109" s="60"/>
      <c r="ABF16109" s="60"/>
      <c r="ABG16109" s="60"/>
      <c r="ABH16109" s="60"/>
      <c r="ABI16109" s="60"/>
      <c r="ABJ16109" s="60"/>
      <c r="ABK16109" s="60"/>
      <c r="ABL16109" s="60"/>
      <c r="ABM16109" s="60"/>
      <c r="ABN16109" s="60"/>
      <c r="ABO16109" s="60"/>
      <c r="ABP16109" s="60"/>
      <c r="ABQ16109" s="60"/>
      <c r="ABR16109" s="60">
        <v>7.6564567025920405E-2</v>
      </c>
      <c r="ABS16109" s="60"/>
      <c r="ABT16109" s="60"/>
      <c r="ABU16109" s="60"/>
      <c r="ABV16109" s="60"/>
      <c r="ABW16109" s="60"/>
      <c r="ABX16109" s="60"/>
    </row>
    <row r="16110" spans="727:752" x14ac:dyDescent="0.25">
      <c r="AAY16110" s="60"/>
      <c r="AAZ16110" s="60"/>
      <c r="ABA16110" s="60"/>
      <c r="ABB16110" s="60"/>
      <c r="ABC16110" s="60"/>
      <c r="ABD16110" s="60"/>
      <c r="ABE16110" s="60"/>
      <c r="ABF16110" s="60"/>
      <c r="ABG16110" s="60"/>
      <c r="ABH16110" s="60"/>
      <c r="ABI16110" s="60"/>
      <c r="ABJ16110" s="60"/>
      <c r="ABK16110" s="60"/>
      <c r="ABL16110" s="60"/>
      <c r="ABM16110" s="60"/>
      <c r="ABN16110" s="60"/>
      <c r="ABO16110" s="60"/>
      <c r="ABP16110" s="60"/>
      <c r="ABQ16110" s="60"/>
      <c r="ABR16110" s="60">
        <v>7.6323930636398696E-2</v>
      </c>
      <c r="ABS16110" s="60"/>
      <c r="ABT16110" s="60"/>
      <c r="ABU16110" s="60"/>
      <c r="ABV16110" s="60"/>
      <c r="ABW16110" s="60"/>
      <c r="ABX16110" s="60"/>
    </row>
    <row r="16111" spans="727:752" x14ac:dyDescent="0.25">
      <c r="AAY16111" s="60"/>
      <c r="AAZ16111" s="60"/>
      <c r="ABA16111" s="60"/>
      <c r="ABB16111" s="60"/>
      <c r="ABC16111" s="60"/>
      <c r="ABD16111" s="60"/>
      <c r="ABE16111" s="60"/>
      <c r="ABF16111" s="60"/>
      <c r="ABG16111" s="60"/>
      <c r="ABH16111" s="60"/>
      <c r="ABI16111" s="60"/>
      <c r="ABJ16111" s="60"/>
      <c r="ABK16111" s="60"/>
      <c r="ABL16111" s="60"/>
      <c r="ABM16111" s="60"/>
      <c r="ABN16111" s="60"/>
      <c r="ABO16111" s="60"/>
      <c r="ABP16111" s="60"/>
      <c r="ABQ16111" s="60"/>
      <c r="ABR16111" s="60">
        <v>7.63190376019795E-2</v>
      </c>
      <c r="ABS16111" s="60"/>
      <c r="ABT16111" s="60"/>
      <c r="ABU16111" s="60"/>
      <c r="ABV16111" s="60"/>
      <c r="ABW16111" s="60"/>
      <c r="ABX16111" s="60"/>
    </row>
    <row r="16112" spans="727:752" x14ac:dyDescent="0.25">
      <c r="AAY16112" s="60"/>
      <c r="AAZ16112" s="60"/>
      <c r="ABA16112" s="60"/>
      <c r="ABB16112" s="60"/>
      <c r="ABC16112" s="60"/>
      <c r="ABD16112" s="60"/>
      <c r="ABE16112" s="60"/>
      <c r="ABF16112" s="60"/>
      <c r="ABG16112" s="60"/>
      <c r="ABH16112" s="60"/>
      <c r="ABI16112" s="60"/>
      <c r="ABJ16112" s="60"/>
      <c r="ABK16112" s="60"/>
      <c r="ABL16112" s="60"/>
      <c r="ABM16112" s="60"/>
      <c r="ABN16112" s="60"/>
      <c r="ABO16112" s="60"/>
      <c r="ABP16112" s="60"/>
      <c r="ABQ16112" s="60"/>
      <c r="ABR16112" s="60">
        <v>7.6205480281649196E-2</v>
      </c>
      <c r="ABS16112" s="60"/>
      <c r="ABT16112" s="60"/>
      <c r="ABU16112" s="60"/>
      <c r="ABV16112" s="60"/>
      <c r="ABW16112" s="60"/>
      <c r="ABX16112" s="60"/>
    </row>
    <row r="16113" spans="727:752" x14ac:dyDescent="0.25">
      <c r="AAY16113" s="60"/>
      <c r="AAZ16113" s="60"/>
      <c r="ABA16113" s="60"/>
      <c r="ABB16113" s="60"/>
      <c r="ABC16113" s="60"/>
      <c r="ABD16113" s="60"/>
      <c r="ABE16113" s="60"/>
      <c r="ABF16113" s="60"/>
      <c r="ABG16113" s="60"/>
      <c r="ABH16113" s="60"/>
      <c r="ABI16113" s="60"/>
      <c r="ABJ16113" s="60"/>
      <c r="ABK16113" s="60"/>
      <c r="ABL16113" s="60"/>
      <c r="ABM16113" s="60"/>
      <c r="ABN16113" s="60"/>
      <c r="ABO16113" s="60"/>
      <c r="ABP16113" s="60"/>
      <c r="ABQ16113" s="60"/>
      <c r="ABR16113" s="60">
        <v>7.6205480281649196E-2</v>
      </c>
      <c r="ABS16113" s="60"/>
      <c r="ABT16113" s="60"/>
      <c r="ABU16113" s="60"/>
      <c r="ABV16113" s="60"/>
      <c r="ABW16113" s="60"/>
      <c r="ABX16113" s="60"/>
    </row>
    <row r="16114" spans="727:752" x14ac:dyDescent="0.25">
      <c r="AAY16114" s="60"/>
      <c r="AAZ16114" s="60"/>
      <c r="ABA16114" s="60"/>
      <c r="ABB16114" s="60"/>
      <c r="ABC16114" s="60"/>
      <c r="ABD16114" s="60"/>
      <c r="ABE16114" s="60"/>
      <c r="ABF16114" s="60"/>
      <c r="ABG16114" s="60"/>
      <c r="ABH16114" s="60"/>
      <c r="ABI16114" s="60"/>
      <c r="ABJ16114" s="60"/>
      <c r="ABK16114" s="60"/>
      <c r="ABL16114" s="60"/>
      <c r="ABM16114" s="60"/>
      <c r="ABN16114" s="60"/>
      <c r="ABO16114" s="60"/>
      <c r="ABP16114" s="60"/>
      <c r="ABQ16114" s="60"/>
      <c r="ABR16114" s="60">
        <v>7.6171639561180199E-2</v>
      </c>
      <c r="ABS16114" s="60"/>
      <c r="ABT16114" s="60"/>
      <c r="ABU16114" s="60"/>
      <c r="ABV16114" s="60"/>
      <c r="ABW16114" s="60"/>
      <c r="ABX16114" s="60"/>
    </row>
    <row r="16115" spans="727:752" x14ac:dyDescent="0.25">
      <c r="AAY16115" s="60"/>
      <c r="AAZ16115" s="60"/>
      <c r="ABA16115" s="60"/>
      <c r="ABB16115" s="60"/>
      <c r="ABC16115" s="60"/>
      <c r="ABD16115" s="60"/>
      <c r="ABE16115" s="60"/>
      <c r="ABF16115" s="60"/>
      <c r="ABG16115" s="60"/>
      <c r="ABH16115" s="60"/>
      <c r="ABI16115" s="60"/>
      <c r="ABJ16115" s="60"/>
      <c r="ABK16115" s="60"/>
      <c r="ABL16115" s="60"/>
      <c r="ABM16115" s="60"/>
      <c r="ABN16115" s="60"/>
      <c r="ABO16115" s="60"/>
      <c r="ABP16115" s="60"/>
      <c r="ABQ16115" s="60"/>
      <c r="ABR16115" s="60">
        <v>7.6171639561180199E-2</v>
      </c>
      <c r="ABS16115" s="60"/>
      <c r="ABT16115" s="60"/>
      <c r="ABU16115" s="60"/>
      <c r="ABV16115" s="60"/>
      <c r="ABW16115" s="60"/>
      <c r="ABX16115" s="60"/>
    </row>
    <row r="16116" spans="727:752" x14ac:dyDescent="0.25">
      <c r="AAY16116" s="60"/>
      <c r="AAZ16116" s="60"/>
      <c r="ABA16116" s="60"/>
      <c r="ABB16116" s="60"/>
      <c r="ABC16116" s="60"/>
      <c r="ABD16116" s="60"/>
      <c r="ABE16116" s="60"/>
      <c r="ABF16116" s="60"/>
      <c r="ABG16116" s="60"/>
      <c r="ABH16116" s="60"/>
      <c r="ABI16116" s="60"/>
      <c r="ABJ16116" s="60"/>
      <c r="ABK16116" s="60"/>
      <c r="ABL16116" s="60"/>
      <c r="ABM16116" s="60"/>
      <c r="ABN16116" s="60"/>
      <c r="ABO16116" s="60"/>
      <c r="ABP16116" s="60"/>
      <c r="ABQ16116" s="60"/>
      <c r="ABR16116" s="60">
        <v>7.6145213492168906E-2</v>
      </c>
      <c r="ABS16116" s="60"/>
      <c r="ABT16116" s="60"/>
      <c r="ABU16116" s="60"/>
      <c r="ABV16116" s="60"/>
      <c r="ABW16116" s="60"/>
      <c r="ABX16116" s="60"/>
    </row>
    <row r="16117" spans="727:752" x14ac:dyDescent="0.25">
      <c r="AAY16117" s="60"/>
      <c r="AAZ16117" s="60"/>
      <c r="ABA16117" s="60"/>
      <c r="ABB16117" s="60"/>
      <c r="ABC16117" s="60"/>
      <c r="ABD16117" s="60"/>
      <c r="ABE16117" s="60"/>
      <c r="ABF16117" s="60"/>
      <c r="ABG16117" s="60"/>
      <c r="ABH16117" s="60"/>
      <c r="ABI16117" s="60"/>
      <c r="ABJ16117" s="60"/>
      <c r="ABK16117" s="60"/>
      <c r="ABL16117" s="60"/>
      <c r="ABM16117" s="60"/>
      <c r="ABN16117" s="60"/>
      <c r="ABO16117" s="60"/>
      <c r="ABP16117" s="60"/>
      <c r="ABQ16117" s="60"/>
      <c r="ABR16117" s="60">
        <v>7.6102648634130798E-2</v>
      </c>
      <c r="ABS16117" s="60"/>
      <c r="ABT16117" s="60"/>
      <c r="ABU16117" s="60"/>
      <c r="ABV16117" s="60"/>
      <c r="ABW16117" s="60"/>
      <c r="ABX16117" s="60"/>
    </row>
    <row r="16118" spans="727:752" x14ac:dyDescent="0.25">
      <c r="AAY16118" s="60"/>
      <c r="AAZ16118" s="60"/>
      <c r="ABA16118" s="60"/>
      <c r="ABB16118" s="60"/>
      <c r="ABC16118" s="60"/>
      <c r="ABD16118" s="60"/>
      <c r="ABE16118" s="60"/>
      <c r="ABF16118" s="60"/>
      <c r="ABG16118" s="60"/>
      <c r="ABH16118" s="60"/>
      <c r="ABI16118" s="60"/>
      <c r="ABJ16118" s="60"/>
      <c r="ABK16118" s="60"/>
      <c r="ABL16118" s="60"/>
      <c r="ABM16118" s="60"/>
      <c r="ABN16118" s="60"/>
      <c r="ABO16118" s="60"/>
      <c r="ABP16118" s="60"/>
      <c r="ABQ16118" s="60"/>
      <c r="ABR16118" s="60">
        <v>7.6077685666186695E-2</v>
      </c>
      <c r="ABS16118" s="60"/>
      <c r="ABT16118" s="60"/>
      <c r="ABU16118" s="60"/>
      <c r="ABV16118" s="60"/>
      <c r="ABW16118" s="60"/>
      <c r="ABX16118" s="60"/>
    </row>
    <row r="16119" spans="727:752" x14ac:dyDescent="0.25">
      <c r="AAY16119" s="60"/>
      <c r="AAZ16119" s="60"/>
      <c r="ABA16119" s="60"/>
      <c r="ABB16119" s="60"/>
      <c r="ABC16119" s="60"/>
      <c r="ABD16119" s="60"/>
      <c r="ABE16119" s="60"/>
      <c r="ABF16119" s="60"/>
      <c r="ABG16119" s="60"/>
      <c r="ABH16119" s="60"/>
      <c r="ABI16119" s="60"/>
      <c r="ABJ16119" s="60"/>
      <c r="ABK16119" s="60"/>
      <c r="ABL16119" s="60"/>
      <c r="ABM16119" s="60"/>
      <c r="ABN16119" s="60"/>
      <c r="ABO16119" s="60"/>
      <c r="ABP16119" s="60"/>
      <c r="ABQ16119" s="60"/>
      <c r="ABR16119" s="60">
        <v>7.6075207182702498E-2</v>
      </c>
      <c r="ABS16119" s="60"/>
      <c r="ABT16119" s="60"/>
      <c r="ABU16119" s="60"/>
      <c r="ABV16119" s="60"/>
      <c r="ABW16119" s="60"/>
      <c r="ABX16119" s="60"/>
    </row>
    <row r="16120" spans="727:752" x14ac:dyDescent="0.25">
      <c r="AAY16120" s="60"/>
      <c r="AAZ16120" s="60"/>
      <c r="ABA16120" s="60"/>
      <c r="ABB16120" s="60"/>
      <c r="ABC16120" s="60"/>
      <c r="ABD16120" s="60"/>
      <c r="ABE16120" s="60"/>
      <c r="ABF16120" s="60"/>
      <c r="ABG16120" s="60"/>
      <c r="ABH16120" s="60"/>
      <c r="ABI16120" s="60"/>
      <c r="ABJ16120" s="60"/>
      <c r="ABK16120" s="60"/>
      <c r="ABL16120" s="60"/>
      <c r="ABM16120" s="60"/>
      <c r="ABN16120" s="60"/>
      <c r="ABO16120" s="60"/>
      <c r="ABP16120" s="60"/>
      <c r="ABQ16120" s="60"/>
      <c r="ABR16120" s="60">
        <v>7.6075207182702498E-2</v>
      </c>
      <c r="ABS16120" s="60"/>
      <c r="ABT16120" s="60"/>
      <c r="ABU16120" s="60"/>
      <c r="ABV16120" s="60"/>
      <c r="ABW16120" s="60"/>
      <c r="ABX16120" s="60"/>
    </row>
    <row r="16121" spans="727:752" x14ac:dyDescent="0.25">
      <c r="AAY16121" s="60"/>
      <c r="AAZ16121" s="60"/>
      <c r="ABA16121" s="60"/>
      <c r="ABB16121" s="60"/>
      <c r="ABC16121" s="60"/>
      <c r="ABD16121" s="60"/>
      <c r="ABE16121" s="60"/>
      <c r="ABF16121" s="60"/>
      <c r="ABG16121" s="60"/>
      <c r="ABH16121" s="60"/>
      <c r="ABI16121" s="60"/>
      <c r="ABJ16121" s="60"/>
      <c r="ABK16121" s="60"/>
      <c r="ABL16121" s="60"/>
      <c r="ABM16121" s="60"/>
      <c r="ABN16121" s="60"/>
      <c r="ABO16121" s="60"/>
      <c r="ABP16121" s="60"/>
      <c r="ABQ16121" s="60"/>
      <c r="ABR16121" s="60">
        <v>7.6060085218303902E-2</v>
      </c>
      <c r="ABS16121" s="60"/>
      <c r="ABT16121" s="60"/>
      <c r="ABU16121" s="60"/>
      <c r="ABV16121" s="60"/>
      <c r="ABW16121" s="60"/>
      <c r="ABX16121" s="60"/>
    </row>
    <row r="16122" spans="727:752" x14ac:dyDescent="0.25">
      <c r="AAY16122" s="60"/>
      <c r="AAZ16122" s="60"/>
      <c r="ABA16122" s="60"/>
      <c r="ABB16122" s="60"/>
      <c r="ABC16122" s="60"/>
      <c r="ABD16122" s="60"/>
      <c r="ABE16122" s="60"/>
      <c r="ABF16122" s="60"/>
      <c r="ABG16122" s="60"/>
      <c r="ABH16122" s="60"/>
      <c r="ABI16122" s="60"/>
      <c r="ABJ16122" s="60"/>
      <c r="ABK16122" s="60"/>
      <c r="ABL16122" s="60"/>
      <c r="ABM16122" s="60"/>
      <c r="ABN16122" s="60"/>
      <c r="ABO16122" s="60"/>
      <c r="ABP16122" s="60"/>
      <c r="ABQ16122" s="60"/>
      <c r="ABR16122" s="60">
        <v>7.6060085218303902E-2</v>
      </c>
      <c r="ABS16122" s="60"/>
      <c r="ABT16122" s="60"/>
      <c r="ABU16122" s="60"/>
      <c r="ABV16122" s="60"/>
      <c r="ABW16122" s="60"/>
      <c r="ABX16122" s="60"/>
    </row>
    <row r="16123" spans="727:752" x14ac:dyDescent="0.25">
      <c r="AAY16123" s="60"/>
      <c r="AAZ16123" s="60"/>
      <c r="ABA16123" s="60"/>
      <c r="ABB16123" s="60"/>
      <c r="ABC16123" s="60"/>
      <c r="ABD16123" s="60"/>
      <c r="ABE16123" s="60"/>
      <c r="ABF16123" s="60"/>
      <c r="ABG16123" s="60"/>
      <c r="ABH16123" s="60"/>
      <c r="ABI16123" s="60"/>
      <c r="ABJ16123" s="60"/>
      <c r="ABK16123" s="60"/>
      <c r="ABL16123" s="60"/>
      <c r="ABM16123" s="60"/>
      <c r="ABN16123" s="60"/>
      <c r="ABO16123" s="60"/>
      <c r="ABP16123" s="60"/>
      <c r="ABQ16123" s="60"/>
      <c r="ABR16123" s="60">
        <v>7.6047197458919594E-2</v>
      </c>
      <c r="ABS16123" s="60"/>
      <c r="ABT16123" s="60"/>
      <c r="ABU16123" s="60"/>
      <c r="ABV16123" s="60"/>
      <c r="ABW16123" s="60"/>
      <c r="ABX16123" s="60"/>
    </row>
    <row r="16124" spans="727:752" x14ac:dyDescent="0.25">
      <c r="AAY16124" s="60"/>
      <c r="AAZ16124" s="60"/>
      <c r="ABA16124" s="60"/>
      <c r="ABB16124" s="60"/>
      <c r="ABC16124" s="60"/>
      <c r="ABD16124" s="60"/>
      <c r="ABE16124" s="60"/>
      <c r="ABF16124" s="60"/>
      <c r="ABG16124" s="60"/>
      <c r="ABH16124" s="60"/>
      <c r="ABI16124" s="60"/>
      <c r="ABJ16124" s="60"/>
      <c r="ABK16124" s="60"/>
      <c r="ABL16124" s="60"/>
      <c r="ABM16124" s="60"/>
      <c r="ABN16124" s="60"/>
      <c r="ABO16124" s="60"/>
      <c r="ABP16124" s="60"/>
      <c r="ABQ16124" s="60"/>
      <c r="ABR16124" s="60">
        <v>7.6034875378142006E-2</v>
      </c>
      <c r="ABS16124" s="60"/>
      <c r="ABT16124" s="60"/>
      <c r="ABU16124" s="60"/>
      <c r="ABV16124" s="60"/>
      <c r="ABW16124" s="60"/>
      <c r="ABX16124" s="60"/>
    </row>
    <row r="16125" spans="727:752" x14ac:dyDescent="0.25">
      <c r="AAY16125" s="60"/>
      <c r="AAZ16125" s="60"/>
      <c r="ABA16125" s="60"/>
      <c r="ABB16125" s="60"/>
      <c r="ABC16125" s="60"/>
      <c r="ABD16125" s="60"/>
      <c r="ABE16125" s="60"/>
      <c r="ABF16125" s="60"/>
      <c r="ABG16125" s="60"/>
      <c r="ABH16125" s="60"/>
      <c r="ABI16125" s="60"/>
      <c r="ABJ16125" s="60"/>
      <c r="ABK16125" s="60"/>
      <c r="ABL16125" s="60"/>
      <c r="ABM16125" s="60"/>
      <c r="ABN16125" s="60"/>
      <c r="ABO16125" s="60"/>
      <c r="ABP16125" s="60"/>
      <c r="ABQ16125" s="60"/>
      <c r="ABR16125" s="60">
        <v>7.6034875378142006E-2</v>
      </c>
      <c r="ABS16125" s="60"/>
      <c r="ABT16125" s="60"/>
      <c r="ABU16125" s="60"/>
      <c r="ABV16125" s="60"/>
      <c r="ABW16125" s="60"/>
      <c r="ABX16125" s="60"/>
    </row>
    <row r="16126" spans="727:752" x14ac:dyDescent="0.25">
      <c r="AAY16126" s="60"/>
      <c r="AAZ16126" s="60"/>
      <c r="ABA16126" s="60"/>
      <c r="ABB16126" s="60"/>
      <c r="ABC16126" s="60"/>
      <c r="ABD16126" s="60"/>
      <c r="ABE16126" s="60"/>
      <c r="ABF16126" s="60"/>
      <c r="ABG16126" s="60"/>
      <c r="ABH16126" s="60"/>
      <c r="ABI16126" s="60"/>
      <c r="ABJ16126" s="60"/>
      <c r="ABK16126" s="60"/>
      <c r="ABL16126" s="60"/>
      <c r="ABM16126" s="60"/>
      <c r="ABN16126" s="60"/>
      <c r="ABO16126" s="60"/>
      <c r="ABP16126" s="60"/>
      <c r="ABQ16126" s="60"/>
      <c r="ABR16126" s="60">
        <v>7.6013245761376802E-2</v>
      </c>
      <c r="ABS16126" s="60"/>
      <c r="ABT16126" s="60"/>
      <c r="ABU16126" s="60"/>
      <c r="ABV16126" s="60"/>
      <c r="ABW16126" s="60"/>
      <c r="ABX16126" s="60"/>
    </row>
    <row r="16127" spans="727:752" x14ac:dyDescent="0.25">
      <c r="AAY16127" s="60"/>
      <c r="AAZ16127" s="60"/>
      <c r="ABA16127" s="60"/>
      <c r="ABB16127" s="60"/>
      <c r="ABC16127" s="60"/>
      <c r="ABD16127" s="60"/>
      <c r="ABE16127" s="60"/>
      <c r="ABF16127" s="60"/>
      <c r="ABG16127" s="60"/>
      <c r="ABH16127" s="60"/>
      <c r="ABI16127" s="60"/>
      <c r="ABJ16127" s="60"/>
      <c r="ABK16127" s="60"/>
      <c r="ABL16127" s="60"/>
      <c r="ABM16127" s="60"/>
      <c r="ABN16127" s="60"/>
      <c r="ABO16127" s="60"/>
      <c r="ABP16127" s="60"/>
      <c r="ABQ16127" s="60"/>
      <c r="ABR16127" s="60">
        <v>7.60096313825398E-2</v>
      </c>
      <c r="ABS16127" s="60"/>
      <c r="ABT16127" s="60"/>
      <c r="ABU16127" s="60"/>
      <c r="ABV16127" s="60"/>
      <c r="ABW16127" s="60"/>
      <c r="ABX16127" s="60"/>
    </row>
    <row r="16128" spans="727:752" x14ac:dyDescent="0.25">
      <c r="AAY16128" s="60"/>
      <c r="AAZ16128" s="60"/>
      <c r="ABA16128" s="60"/>
      <c r="ABB16128" s="60"/>
      <c r="ABC16128" s="60"/>
      <c r="ABD16128" s="60"/>
      <c r="ABE16128" s="60"/>
      <c r="ABF16128" s="60"/>
      <c r="ABG16128" s="60"/>
      <c r="ABH16128" s="60"/>
      <c r="ABI16128" s="60"/>
      <c r="ABJ16128" s="60"/>
      <c r="ABK16128" s="60"/>
      <c r="ABL16128" s="60"/>
      <c r="ABM16128" s="60"/>
      <c r="ABN16128" s="60"/>
      <c r="ABO16128" s="60"/>
      <c r="ABP16128" s="60"/>
      <c r="ABQ16128" s="60"/>
      <c r="ABR16128" s="60">
        <v>7.60096313825398E-2</v>
      </c>
      <c r="ABS16128" s="60"/>
      <c r="ABT16128" s="60"/>
      <c r="ABU16128" s="60"/>
      <c r="ABV16128" s="60"/>
      <c r="ABW16128" s="60"/>
      <c r="ABX16128" s="60"/>
    </row>
    <row r="16129" spans="727:752" x14ac:dyDescent="0.25">
      <c r="AAY16129" s="60"/>
      <c r="AAZ16129" s="60"/>
      <c r="ABA16129" s="60"/>
      <c r="ABB16129" s="60"/>
      <c r="ABC16129" s="60"/>
      <c r="ABD16129" s="60"/>
      <c r="ABE16129" s="60"/>
      <c r="ABF16129" s="60"/>
      <c r="ABG16129" s="60"/>
      <c r="ABH16129" s="60"/>
      <c r="ABI16129" s="60"/>
      <c r="ABJ16129" s="60"/>
      <c r="ABK16129" s="60"/>
      <c r="ABL16129" s="60"/>
      <c r="ABM16129" s="60"/>
      <c r="ABN16129" s="60"/>
      <c r="ABO16129" s="60"/>
      <c r="ABP16129" s="60"/>
      <c r="ABQ16129" s="60"/>
      <c r="ABR16129" s="60">
        <v>7.5951033138524707E-2</v>
      </c>
      <c r="ABS16129" s="60"/>
      <c r="ABT16129" s="60"/>
      <c r="ABU16129" s="60"/>
      <c r="ABV16129" s="60"/>
      <c r="ABW16129" s="60"/>
      <c r="ABX16129" s="60"/>
    </row>
    <row r="16130" spans="727:752" x14ac:dyDescent="0.25">
      <c r="AAY16130" s="60"/>
      <c r="AAZ16130" s="60"/>
      <c r="ABA16130" s="60"/>
      <c r="ABB16130" s="60"/>
      <c r="ABC16130" s="60"/>
      <c r="ABD16130" s="60"/>
      <c r="ABE16130" s="60"/>
      <c r="ABF16130" s="60"/>
      <c r="ABG16130" s="60"/>
      <c r="ABH16130" s="60"/>
      <c r="ABI16130" s="60"/>
      <c r="ABJ16130" s="60"/>
      <c r="ABK16130" s="60"/>
      <c r="ABL16130" s="60"/>
      <c r="ABM16130" s="60"/>
      <c r="ABN16130" s="60"/>
      <c r="ABO16130" s="60"/>
      <c r="ABP16130" s="60"/>
      <c r="ABQ16130" s="60"/>
      <c r="ABR16130" s="60">
        <v>7.5951033138524707E-2</v>
      </c>
      <c r="ABS16130" s="60"/>
      <c r="ABT16130" s="60"/>
      <c r="ABU16130" s="60"/>
      <c r="ABV16130" s="60"/>
      <c r="ABW16130" s="60"/>
      <c r="ABX16130" s="60"/>
    </row>
    <row r="16131" spans="727:752" x14ac:dyDescent="0.25">
      <c r="AAY16131" s="60"/>
      <c r="AAZ16131" s="60"/>
      <c r="ABA16131" s="60"/>
      <c r="ABB16131" s="60"/>
      <c r="ABC16131" s="60"/>
      <c r="ABD16131" s="60"/>
      <c r="ABE16131" s="60"/>
      <c r="ABF16131" s="60"/>
      <c r="ABG16131" s="60"/>
      <c r="ABH16131" s="60"/>
      <c r="ABI16131" s="60"/>
      <c r="ABJ16131" s="60"/>
      <c r="ABK16131" s="60"/>
      <c r="ABL16131" s="60"/>
      <c r="ABM16131" s="60"/>
      <c r="ABN16131" s="60"/>
      <c r="ABO16131" s="60"/>
      <c r="ABP16131" s="60"/>
      <c r="ABQ16131" s="60"/>
      <c r="ABR16131" s="60">
        <v>7.5906241415697406E-2</v>
      </c>
      <c r="ABS16131" s="60"/>
      <c r="ABT16131" s="60"/>
      <c r="ABU16131" s="60"/>
      <c r="ABV16131" s="60"/>
      <c r="ABW16131" s="60"/>
      <c r="ABX16131" s="60"/>
    </row>
    <row r="16132" spans="727:752" x14ac:dyDescent="0.25">
      <c r="AAY16132" s="60"/>
      <c r="AAZ16132" s="60"/>
      <c r="ABA16132" s="60"/>
      <c r="ABB16132" s="60"/>
      <c r="ABC16132" s="60"/>
      <c r="ABD16132" s="60"/>
      <c r="ABE16132" s="60"/>
      <c r="ABF16132" s="60"/>
      <c r="ABG16132" s="60"/>
      <c r="ABH16132" s="60"/>
      <c r="ABI16132" s="60"/>
      <c r="ABJ16132" s="60"/>
      <c r="ABK16132" s="60"/>
      <c r="ABL16132" s="60"/>
      <c r="ABM16132" s="60"/>
      <c r="ABN16132" s="60"/>
      <c r="ABO16132" s="60"/>
      <c r="ABP16132" s="60"/>
      <c r="ABQ16132" s="60"/>
      <c r="ABR16132" s="60">
        <v>7.5906241415697406E-2</v>
      </c>
      <c r="ABS16132" s="60"/>
      <c r="ABT16132" s="60"/>
      <c r="ABU16132" s="60"/>
      <c r="ABV16132" s="60"/>
      <c r="ABW16132" s="60"/>
      <c r="ABX16132" s="60"/>
    </row>
    <row r="16133" spans="727:752" x14ac:dyDescent="0.25">
      <c r="AAY16133" s="60"/>
      <c r="AAZ16133" s="60"/>
      <c r="ABA16133" s="60"/>
      <c r="ABB16133" s="60"/>
      <c r="ABC16133" s="60"/>
      <c r="ABD16133" s="60"/>
      <c r="ABE16133" s="60"/>
      <c r="ABF16133" s="60"/>
      <c r="ABG16133" s="60"/>
      <c r="ABH16133" s="60"/>
      <c r="ABI16133" s="60"/>
      <c r="ABJ16133" s="60"/>
      <c r="ABK16133" s="60"/>
      <c r="ABL16133" s="60"/>
      <c r="ABM16133" s="60"/>
      <c r="ABN16133" s="60"/>
      <c r="ABO16133" s="60"/>
      <c r="ABP16133" s="60"/>
      <c r="ABQ16133" s="60"/>
      <c r="ABR16133" s="60">
        <v>7.59013505963399E-2</v>
      </c>
      <c r="ABS16133" s="60"/>
      <c r="ABT16133" s="60"/>
      <c r="ABU16133" s="60"/>
      <c r="ABV16133" s="60"/>
      <c r="ABW16133" s="60"/>
      <c r="ABX16133" s="60"/>
    </row>
    <row r="16134" spans="727:752" x14ac:dyDescent="0.25">
      <c r="AAY16134" s="60"/>
      <c r="AAZ16134" s="60"/>
      <c r="ABA16134" s="60"/>
      <c r="ABB16134" s="60"/>
      <c r="ABC16134" s="60"/>
      <c r="ABD16134" s="60"/>
      <c r="ABE16134" s="60"/>
      <c r="ABF16134" s="60"/>
      <c r="ABG16134" s="60"/>
      <c r="ABH16134" s="60"/>
      <c r="ABI16134" s="60"/>
      <c r="ABJ16134" s="60"/>
      <c r="ABK16134" s="60"/>
      <c r="ABL16134" s="60"/>
      <c r="ABM16134" s="60"/>
      <c r="ABN16134" s="60"/>
      <c r="ABO16134" s="60"/>
      <c r="ABP16134" s="60"/>
      <c r="ABQ16134" s="60"/>
      <c r="ABR16134" s="60">
        <v>7.5867850565817102E-2</v>
      </c>
      <c r="ABS16134" s="60"/>
      <c r="ABT16134" s="60"/>
      <c r="ABU16134" s="60"/>
      <c r="ABV16134" s="60"/>
      <c r="ABW16134" s="60"/>
      <c r="ABX16134" s="60"/>
    </row>
    <row r="16135" spans="727:752" x14ac:dyDescent="0.25">
      <c r="AAY16135" s="60"/>
      <c r="AAZ16135" s="60"/>
      <c r="ABA16135" s="60"/>
      <c r="ABB16135" s="60"/>
      <c r="ABC16135" s="60"/>
      <c r="ABD16135" s="60"/>
      <c r="ABE16135" s="60"/>
      <c r="ABF16135" s="60"/>
      <c r="ABG16135" s="60"/>
      <c r="ABH16135" s="60"/>
      <c r="ABI16135" s="60"/>
      <c r="ABJ16135" s="60"/>
      <c r="ABK16135" s="60"/>
      <c r="ABL16135" s="60"/>
      <c r="ABM16135" s="60"/>
      <c r="ABN16135" s="60"/>
      <c r="ABO16135" s="60"/>
      <c r="ABP16135" s="60"/>
      <c r="ABQ16135" s="60"/>
      <c r="ABR16135" s="60">
        <v>7.58453813029423E-2</v>
      </c>
      <c r="ABS16135" s="60"/>
      <c r="ABT16135" s="60"/>
      <c r="ABU16135" s="60"/>
      <c r="ABV16135" s="60"/>
      <c r="ABW16135" s="60"/>
      <c r="ABX16135" s="60"/>
    </row>
    <row r="16136" spans="727:752" x14ac:dyDescent="0.25">
      <c r="AAY16136" s="60"/>
      <c r="AAZ16136" s="60"/>
      <c r="ABA16136" s="60"/>
      <c r="ABB16136" s="60"/>
      <c r="ABC16136" s="60"/>
      <c r="ABD16136" s="60"/>
      <c r="ABE16136" s="60"/>
      <c r="ABF16136" s="60"/>
      <c r="ABG16136" s="60"/>
      <c r="ABH16136" s="60"/>
      <c r="ABI16136" s="60"/>
      <c r="ABJ16136" s="60"/>
      <c r="ABK16136" s="60"/>
      <c r="ABL16136" s="60"/>
      <c r="ABM16136" s="60"/>
      <c r="ABN16136" s="60"/>
      <c r="ABO16136" s="60"/>
      <c r="ABP16136" s="60"/>
      <c r="ABQ16136" s="60"/>
      <c r="ABR16136" s="60">
        <v>7.5831620764877705E-2</v>
      </c>
      <c r="ABS16136" s="60"/>
      <c r="ABT16136" s="60"/>
      <c r="ABU16136" s="60"/>
      <c r="ABV16136" s="60"/>
      <c r="ABW16136" s="60"/>
      <c r="ABX16136" s="60"/>
    </row>
    <row r="16137" spans="727:752" x14ac:dyDescent="0.25">
      <c r="AAY16137" s="60"/>
      <c r="AAZ16137" s="60"/>
      <c r="ABA16137" s="60"/>
      <c r="ABB16137" s="60"/>
      <c r="ABC16137" s="60"/>
      <c r="ABD16137" s="60"/>
      <c r="ABE16137" s="60"/>
      <c r="ABF16137" s="60"/>
      <c r="ABG16137" s="60"/>
      <c r="ABH16137" s="60"/>
      <c r="ABI16137" s="60"/>
      <c r="ABJ16137" s="60"/>
      <c r="ABK16137" s="60"/>
      <c r="ABL16137" s="60"/>
      <c r="ABM16137" s="60"/>
      <c r="ABN16137" s="60"/>
      <c r="ABO16137" s="60"/>
      <c r="ABP16137" s="60"/>
      <c r="ABQ16137" s="60"/>
      <c r="ABR16137" s="60">
        <v>7.5808227868950404E-2</v>
      </c>
      <c r="ABS16137" s="60"/>
      <c r="ABT16137" s="60"/>
      <c r="ABU16137" s="60"/>
      <c r="ABV16137" s="60"/>
      <c r="ABW16137" s="60"/>
      <c r="ABX16137" s="60"/>
    </row>
    <row r="16138" spans="727:752" x14ac:dyDescent="0.25">
      <c r="AAY16138" s="60"/>
      <c r="AAZ16138" s="60"/>
      <c r="ABA16138" s="60"/>
      <c r="ABB16138" s="60"/>
      <c r="ABC16138" s="60"/>
      <c r="ABD16138" s="60"/>
      <c r="ABE16138" s="60"/>
      <c r="ABF16138" s="60"/>
      <c r="ABG16138" s="60"/>
      <c r="ABH16138" s="60"/>
      <c r="ABI16138" s="60"/>
      <c r="ABJ16138" s="60"/>
      <c r="ABK16138" s="60"/>
      <c r="ABL16138" s="60"/>
      <c r="ABM16138" s="60"/>
      <c r="ABN16138" s="60"/>
      <c r="ABO16138" s="60"/>
      <c r="ABP16138" s="60"/>
      <c r="ABQ16138" s="60"/>
      <c r="ABR16138" s="60">
        <v>7.5796883803600404E-2</v>
      </c>
      <c r="ABS16138" s="60"/>
      <c r="ABT16138" s="60"/>
      <c r="ABU16138" s="60"/>
      <c r="ABV16138" s="60"/>
      <c r="ABW16138" s="60"/>
      <c r="ABX16138" s="60"/>
    </row>
    <row r="16139" spans="727:752" x14ac:dyDescent="0.25">
      <c r="AAY16139" s="60"/>
      <c r="AAZ16139" s="60"/>
      <c r="ABA16139" s="60"/>
      <c r="ABB16139" s="60"/>
      <c r="ABC16139" s="60"/>
      <c r="ABD16139" s="60"/>
      <c r="ABE16139" s="60"/>
      <c r="ABF16139" s="60"/>
      <c r="ABG16139" s="60"/>
      <c r="ABH16139" s="60"/>
      <c r="ABI16139" s="60"/>
      <c r="ABJ16139" s="60"/>
      <c r="ABK16139" s="60"/>
      <c r="ABL16139" s="60"/>
      <c r="ABM16139" s="60"/>
      <c r="ABN16139" s="60"/>
      <c r="ABO16139" s="60"/>
      <c r="ABP16139" s="60"/>
      <c r="ABQ16139" s="60"/>
      <c r="ABR16139" s="60">
        <v>7.5791011453673798E-2</v>
      </c>
      <c r="ABS16139" s="60"/>
      <c r="ABT16139" s="60"/>
      <c r="ABU16139" s="60"/>
      <c r="ABV16139" s="60"/>
      <c r="ABW16139" s="60"/>
      <c r="ABX16139" s="60"/>
    </row>
    <row r="16140" spans="727:752" x14ac:dyDescent="0.25">
      <c r="AAY16140" s="60"/>
      <c r="AAZ16140" s="60"/>
      <c r="ABA16140" s="60"/>
      <c r="ABB16140" s="60"/>
      <c r="ABC16140" s="60"/>
      <c r="ABD16140" s="60"/>
      <c r="ABE16140" s="60"/>
      <c r="ABF16140" s="60"/>
      <c r="ABG16140" s="60"/>
      <c r="ABH16140" s="60"/>
      <c r="ABI16140" s="60"/>
      <c r="ABJ16140" s="60"/>
      <c r="ABK16140" s="60"/>
      <c r="ABL16140" s="60"/>
      <c r="ABM16140" s="60"/>
      <c r="ABN16140" s="60"/>
      <c r="ABO16140" s="60"/>
      <c r="ABP16140" s="60"/>
      <c r="ABQ16140" s="60"/>
      <c r="ABR16140" s="60">
        <v>7.5764503488247495E-2</v>
      </c>
      <c r="ABS16140" s="60"/>
      <c r="ABT16140" s="60"/>
      <c r="ABU16140" s="60"/>
      <c r="ABV16140" s="60"/>
      <c r="ABW16140" s="60"/>
      <c r="ABX16140" s="60"/>
    </row>
    <row r="16141" spans="727:752" x14ac:dyDescent="0.25">
      <c r="AAY16141" s="60"/>
      <c r="AAZ16141" s="60"/>
      <c r="ABA16141" s="60"/>
      <c r="ABB16141" s="60"/>
      <c r="ABC16141" s="60"/>
      <c r="ABD16141" s="60"/>
      <c r="ABE16141" s="60"/>
      <c r="ABF16141" s="60"/>
      <c r="ABG16141" s="60"/>
      <c r="ABH16141" s="60"/>
      <c r="ABI16141" s="60"/>
      <c r="ABJ16141" s="60"/>
      <c r="ABK16141" s="60"/>
      <c r="ABL16141" s="60"/>
      <c r="ABM16141" s="60"/>
      <c r="ABN16141" s="60"/>
      <c r="ABO16141" s="60"/>
      <c r="ABP16141" s="60"/>
      <c r="ABQ16141" s="60"/>
      <c r="ABR16141" s="60">
        <v>7.5727364666898694E-2</v>
      </c>
      <c r="ABS16141" s="60"/>
      <c r="ABT16141" s="60"/>
      <c r="ABU16141" s="60"/>
      <c r="ABV16141" s="60"/>
      <c r="ABW16141" s="60"/>
      <c r="ABX16141" s="60"/>
    </row>
    <row r="16142" spans="727:752" x14ac:dyDescent="0.25">
      <c r="AAY16142" s="60"/>
      <c r="AAZ16142" s="60"/>
      <c r="ABA16142" s="60"/>
      <c r="ABB16142" s="60"/>
      <c r="ABC16142" s="60"/>
      <c r="ABD16142" s="60"/>
      <c r="ABE16142" s="60"/>
      <c r="ABF16142" s="60"/>
      <c r="ABG16142" s="60"/>
      <c r="ABH16142" s="60"/>
      <c r="ABI16142" s="60"/>
      <c r="ABJ16142" s="60"/>
      <c r="ABK16142" s="60"/>
      <c r="ABL16142" s="60"/>
      <c r="ABM16142" s="60"/>
      <c r="ABN16142" s="60"/>
      <c r="ABO16142" s="60"/>
      <c r="ABP16142" s="60"/>
      <c r="ABQ16142" s="60"/>
      <c r="ABR16142" s="60">
        <v>7.5710016491563406E-2</v>
      </c>
      <c r="ABS16142" s="60"/>
      <c r="ABT16142" s="60"/>
      <c r="ABU16142" s="60"/>
      <c r="ABV16142" s="60"/>
      <c r="ABW16142" s="60"/>
      <c r="ABX16142" s="60"/>
    </row>
    <row r="16143" spans="727:752" x14ac:dyDescent="0.25">
      <c r="AAY16143" s="60"/>
      <c r="AAZ16143" s="60"/>
      <c r="ABA16143" s="60"/>
      <c r="ABB16143" s="60"/>
      <c r="ABC16143" s="60"/>
      <c r="ABD16143" s="60"/>
      <c r="ABE16143" s="60"/>
      <c r="ABF16143" s="60"/>
      <c r="ABG16143" s="60"/>
      <c r="ABH16143" s="60"/>
      <c r="ABI16143" s="60"/>
      <c r="ABJ16143" s="60"/>
      <c r="ABK16143" s="60"/>
      <c r="ABL16143" s="60"/>
      <c r="ABM16143" s="60"/>
      <c r="ABN16143" s="60"/>
      <c r="ABO16143" s="60"/>
      <c r="ABP16143" s="60"/>
      <c r="ABQ16143" s="60"/>
      <c r="ABR16143" s="60">
        <v>7.5684565202808599E-2</v>
      </c>
      <c r="ABS16143" s="60"/>
      <c r="ABT16143" s="60"/>
      <c r="ABU16143" s="60"/>
      <c r="ABV16143" s="60"/>
      <c r="ABW16143" s="60"/>
      <c r="ABX16143" s="60"/>
    </row>
    <row r="16144" spans="727:752" x14ac:dyDescent="0.25">
      <c r="AAY16144" s="60"/>
      <c r="AAZ16144" s="60"/>
      <c r="ABA16144" s="60"/>
      <c r="ABB16144" s="60"/>
      <c r="ABC16144" s="60"/>
      <c r="ABD16144" s="60"/>
      <c r="ABE16144" s="60"/>
      <c r="ABF16144" s="60"/>
      <c r="ABG16144" s="60"/>
      <c r="ABH16144" s="60"/>
      <c r="ABI16144" s="60"/>
      <c r="ABJ16144" s="60"/>
      <c r="ABK16144" s="60"/>
      <c r="ABL16144" s="60"/>
      <c r="ABM16144" s="60"/>
      <c r="ABN16144" s="60"/>
      <c r="ABO16144" s="60"/>
      <c r="ABP16144" s="60"/>
      <c r="ABQ16144" s="60"/>
      <c r="ABR16144" s="60">
        <v>7.5684565202808599E-2</v>
      </c>
      <c r="ABS16144" s="60"/>
      <c r="ABT16144" s="60"/>
      <c r="ABU16144" s="60"/>
      <c r="ABV16144" s="60"/>
      <c r="ABW16144" s="60"/>
      <c r="ABX16144" s="60"/>
    </row>
    <row r="16145" spans="727:752" x14ac:dyDescent="0.25">
      <c r="AAY16145" s="60"/>
      <c r="AAZ16145" s="60"/>
      <c r="ABA16145" s="60"/>
      <c r="ABB16145" s="60"/>
      <c r="ABC16145" s="60"/>
      <c r="ABD16145" s="60"/>
      <c r="ABE16145" s="60"/>
      <c r="ABF16145" s="60"/>
      <c r="ABG16145" s="60"/>
      <c r="ABH16145" s="60"/>
      <c r="ABI16145" s="60"/>
      <c r="ABJ16145" s="60"/>
      <c r="ABK16145" s="60"/>
      <c r="ABL16145" s="60"/>
      <c r="ABM16145" s="60"/>
      <c r="ABN16145" s="60"/>
      <c r="ABO16145" s="60"/>
      <c r="ABP16145" s="60"/>
      <c r="ABQ16145" s="60"/>
      <c r="ABR16145" s="60">
        <v>7.5680440370838598E-2</v>
      </c>
      <c r="ABS16145" s="60"/>
      <c r="ABT16145" s="60"/>
      <c r="ABU16145" s="60"/>
      <c r="ABV16145" s="60"/>
      <c r="ABW16145" s="60"/>
      <c r="ABX16145" s="60"/>
    </row>
    <row r="16146" spans="727:752" x14ac:dyDescent="0.25">
      <c r="AAY16146" s="60"/>
      <c r="AAZ16146" s="60"/>
      <c r="ABA16146" s="60"/>
      <c r="ABB16146" s="60"/>
      <c r="ABC16146" s="60"/>
      <c r="ABD16146" s="60"/>
      <c r="ABE16146" s="60"/>
      <c r="ABF16146" s="60"/>
      <c r="ABG16146" s="60"/>
      <c r="ABH16146" s="60"/>
      <c r="ABI16146" s="60"/>
      <c r="ABJ16146" s="60"/>
      <c r="ABK16146" s="60"/>
      <c r="ABL16146" s="60"/>
      <c r="ABM16146" s="60"/>
      <c r="ABN16146" s="60"/>
      <c r="ABO16146" s="60"/>
      <c r="ABP16146" s="60"/>
      <c r="ABQ16146" s="60"/>
      <c r="ABR16146" s="60">
        <v>7.5632284923879106E-2</v>
      </c>
      <c r="ABS16146" s="60"/>
      <c r="ABT16146" s="60"/>
      <c r="ABU16146" s="60"/>
      <c r="ABV16146" s="60"/>
      <c r="ABW16146" s="60"/>
      <c r="ABX16146" s="60"/>
    </row>
    <row r="16147" spans="727:752" x14ac:dyDescent="0.25">
      <c r="AAY16147" s="60"/>
      <c r="AAZ16147" s="60"/>
      <c r="ABA16147" s="60"/>
      <c r="ABB16147" s="60"/>
      <c r="ABC16147" s="60"/>
      <c r="ABD16147" s="60"/>
      <c r="ABE16147" s="60"/>
      <c r="ABF16147" s="60"/>
      <c r="ABG16147" s="60"/>
      <c r="ABH16147" s="60"/>
      <c r="ABI16147" s="60"/>
      <c r="ABJ16147" s="60"/>
      <c r="ABK16147" s="60"/>
      <c r="ABL16147" s="60"/>
      <c r="ABM16147" s="60"/>
      <c r="ABN16147" s="60"/>
      <c r="ABO16147" s="60"/>
      <c r="ABP16147" s="60"/>
      <c r="ABQ16147" s="60"/>
      <c r="ABR16147" s="60">
        <v>7.56240318453692E-2</v>
      </c>
      <c r="ABS16147" s="60"/>
      <c r="ABT16147" s="60"/>
      <c r="ABU16147" s="60"/>
      <c r="ABV16147" s="60"/>
      <c r="ABW16147" s="60"/>
      <c r="ABX16147" s="60"/>
    </row>
    <row r="16148" spans="727:752" x14ac:dyDescent="0.25">
      <c r="AAY16148" s="60"/>
      <c r="AAZ16148" s="60"/>
      <c r="ABA16148" s="60"/>
      <c r="ABB16148" s="60"/>
      <c r="ABC16148" s="60"/>
      <c r="ABD16148" s="60"/>
      <c r="ABE16148" s="60"/>
      <c r="ABF16148" s="60"/>
      <c r="ABG16148" s="60"/>
      <c r="ABH16148" s="60"/>
      <c r="ABI16148" s="60"/>
      <c r="ABJ16148" s="60"/>
      <c r="ABK16148" s="60"/>
      <c r="ABL16148" s="60"/>
      <c r="ABM16148" s="60"/>
      <c r="ABN16148" s="60"/>
      <c r="ABO16148" s="60"/>
      <c r="ABP16148" s="60"/>
      <c r="ABQ16148" s="60"/>
      <c r="ABR16148" s="60">
        <v>7.56240318453692E-2</v>
      </c>
      <c r="ABS16148" s="60"/>
      <c r="ABT16148" s="60"/>
      <c r="ABU16148" s="60"/>
      <c r="ABV16148" s="60"/>
      <c r="ABW16148" s="60"/>
      <c r="ABX16148" s="60"/>
    </row>
    <row r="16149" spans="727:752" x14ac:dyDescent="0.25">
      <c r="AAY16149" s="60"/>
      <c r="AAZ16149" s="60"/>
      <c r="ABA16149" s="60"/>
      <c r="ABB16149" s="60"/>
      <c r="ABC16149" s="60"/>
      <c r="ABD16149" s="60"/>
      <c r="ABE16149" s="60"/>
      <c r="ABF16149" s="60"/>
      <c r="ABG16149" s="60"/>
      <c r="ABH16149" s="60"/>
      <c r="ABI16149" s="60"/>
      <c r="ABJ16149" s="60"/>
      <c r="ABK16149" s="60"/>
      <c r="ABL16149" s="60"/>
      <c r="ABM16149" s="60"/>
      <c r="ABN16149" s="60"/>
      <c r="ABO16149" s="60"/>
      <c r="ABP16149" s="60"/>
      <c r="ABQ16149" s="60"/>
      <c r="ABR16149" s="60">
        <v>7.5621035607565598E-2</v>
      </c>
      <c r="ABS16149" s="60"/>
      <c r="ABT16149" s="60"/>
      <c r="ABU16149" s="60"/>
      <c r="ABV16149" s="60"/>
      <c r="ABW16149" s="60"/>
      <c r="ABX16149" s="60"/>
    </row>
    <row r="16150" spans="727:752" x14ac:dyDescent="0.25">
      <c r="AAY16150" s="60"/>
      <c r="AAZ16150" s="60"/>
      <c r="ABA16150" s="60"/>
      <c r="ABB16150" s="60"/>
      <c r="ABC16150" s="60"/>
      <c r="ABD16150" s="60"/>
      <c r="ABE16150" s="60"/>
      <c r="ABF16150" s="60"/>
      <c r="ABG16150" s="60"/>
      <c r="ABH16150" s="60"/>
      <c r="ABI16150" s="60"/>
      <c r="ABJ16150" s="60"/>
      <c r="ABK16150" s="60"/>
      <c r="ABL16150" s="60"/>
      <c r="ABM16150" s="60"/>
      <c r="ABN16150" s="60"/>
      <c r="ABO16150" s="60"/>
      <c r="ABP16150" s="60"/>
      <c r="ABQ16150" s="60"/>
      <c r="ABR16150" s="60">
        <v>7.5599827384352405E-2</v>
      </c>
      <c r="ABS16150" s="60"/>
      <c r="ABT16150" s="60"/>
      <c r="ABU16150" s="60"/>
      <c r="ABV16150" s="60"/>
      <c r="ABW16150" s="60"/>
      <c r="ABX16150" s="60"/>
    </row>
    <row r="16151" spans="727:752" x14ac:dyDescent="0.25">
      <c r="AAY16151" s="60"/>
      <c r="AAZ16151" s="60"/>
      <c r="ABA16151" s="60"/>
      <c r="ABB16151" s="60"/>
      <c r="ABC16151" s="60"/>
      <c r="ABD16151" s="60"/>
      <c r="ABE16151" s="60"/>
      <c r="ABF16151" s="60"/>
      <c r="ABG16151" s="60"/>
      <c r="ABH16151" s="60"/>
      <c r="ABI16151" s="60"/>
      <c r="ABJ16151" s="60"/>
      <c r="ABK16151" s="60"/>
      <c r="ABL16151" s="60"/>
      <c r="ABM16151" s="60"/>
      <c r="ABN16151" s="60"/>
      <c r="ABO16151" s="60"/>
      <c r="ABP16151" s="60"/>
      <c r="ABQ16151" s="60"/>
      <c r="ABR16151" s="60">
        <v>7.5580331052975902E-2</v>
      </c>
      <c r="ABS16151" s="60"/>
      <c r="ABT16151" s="60"/>
      <c r="ABU16151" s="60"/>
      <c r="ABV16151" s="60"/>
      <c r="ABW16151" s="60"/>
      <c r="ABX16151" s="60"/>
    </row>
    <row r="16152" spans="727:752" x14ac:dyDescent="0.25">
      <c r="AAY16152" s="60"/>
      <c r="AAZ16152" s="60"/>
      <c r="ABA16152" s="60"/>
      <c r="ABB16152" s="60"/>
      <c r="ABC16152" s="60"/>
      <c r="ABD16152" s="60"/>
      <c r="ABE16152" s="60"/>
      <c r="ABF16152" s="60"/>
      <c r="ABG16152" s="60"/>
      <c r="ABH16152" s="60"/>
      <c r="ABI16152" s="60"/>
      <c r="ABJ16152" s="60"/>
      <c r="ABK16152" s="60"/>
      <c r="ABL16152" s="60"/>
      <c r="ABM16152" s="60"/>
      <c r="ABN16152" s="60"/>
      <c r="ABO16152" s="60"/>
      <c r="ABP16152" s="60"/>
      <c r="ABQ16152" s="60"/>
      <c r="ABR16152" s="60">
        <v>7.5580331052975902E-2</v>
      </c>
      <c r="ABS16152" s="60"/>
      <c r="ABT16152" s="60"/>
      <c r="ABU16152" s="60"/>
      <c r="ABV16152" s="60"/>
      <c r="ABW16152" s="60"/>
      <c r="ABX16152" s="60"/>
    </row>
    <row r="16153" spans="727:752" x14ac:dyDescent="0.25">
      <c r="AAY16153" s="60"/>
      <c r="AAZ16153" s="60"/>
      <c r="ABA16153" s="60"/>
      <c r="ABB16153" s="60"/>
      <c r="ABC16153" s="60"/>
      <c r="ABD16153" s="60"/>
      <c r="ABE16153" s="60"/>
      <c r="ABF16153" s="60"/>
      <c r="ABG16153" s="60"/>
      <c r="ABH16153" s="60"/>
      <c r="ABI16153" s="60"/>
      <c r="ABJ16153" s="60"/>
      <c r="ABK16153" s="60"/>
      <c r="ABL16153" s="60"/>
      <c r="ABM16153" s="60"/>
      <c r="ABN16153" s="60"/>
      <c r="ABO16153" s="60"/>
      <c r="ABP16153" s="60"/>
      <c r="ABQ16153" s="60"/>
      <c r="ABR16153" s="60">
        <v>7.5522877747337902E-2</v>
      </c>
      <c r="ABS16153" s="60"/>
      <c r="ABT16153" s="60"/>
      <c r="ABU16153" s="60"/>
      <c r="ABV16153" s="60"/>
      <c r="ABW16153" s="60"/>
      <c r="ABX16153" s="60"/>
    </row>
    <row r="16154" spans="727:752" x14ac:dyDescent="0.25">
      <c r="AAY16154" s="60"/>
      <c r="AAZ16154" s="60"/>
      <c r="ABA16154" s="60"/>
      <c r="ABB16154" s="60"/>
      <c r="ABC16154" s="60"/>
      <c r="ABD16154" s="60"/>
      <c r="ABE16154" s="60"/>
      <c r="ABF16154" s="60"/>
      <c r="ABG16154" s="60"/>
      <c r="ABH16154" s="60"/>
      <c r="ABI16154" s="60"/>
      <c r="ABJ16154" s="60"/>
      <c r="ABK16154" s="60"/>
      <c r="ABL16154" s="60"/>
      <c r="ABM16154" s="60"/>
      <c r="ABN16154" s="60"/>
      <c r="ABO16154" s="60"/>
      <c r="ABP16154" s="60"/>
      <c r="ABQ16154" s="60"/>
      <c r="ABR16154" s="60">
        <v>7.5469301629317601E-2</v>
      </c>
      <c r="ABS16154" s="60"/>
      <c r="ABT16154" s="60"/>
      <c r="ABU16154" s="60"/>
      <c r="ABV16154" s="60"/>
      <c r="ABW16154" s="60"/>
      <c r="ABX16154" s="60"/>
    </row>
    <row r="16155" spans="727:752" x14ac:dyDescent="0.25">
      <c r="AAY16155" s="60"/>
      <c r="AAZ16155" s="60"/>
      <c r="ABA16155" s="60"/>
      <c r="ABB16155" s="60"/>
      <c r="ABC16155" s="60"/>
      <c r="ABD16155" s="60"/>
      <c r="ABE16155" s="60"/>
      <c r="ABF16155" s="60"/>
      <c r="ABG16155" s="60"/>
      <c r="ABH16155" s="60"/>
      <c r="ABI16155" s="60"/>
      <c r="ABJ16155" s="60"/>
      <c r="ABK16155" s="60"/>
      <c r="ABL16155" s="60"/>
      <c r="ABM16155" s="60"/>
      <c r="ABN16155" s="60"/>
      <c r="ABO16155" s="60"/>
      <c r="ABP16155" s="60"/>
      <c r="ABQ16155" s="60"/>
      <c r="ABR16155" s="60">
        <v>7.5469301629317601E-2</v>
      </c>
      <c r="ABS16155" s="60"/>
      <c r="ABT16155" s="60"/>
      <c r="ABU16155" s="60"/>
      <c r="ABV16155" s="60"/>
      <c r="ABW16155" s="60"/>
      <c r="ABX16155" s="60"/>
    </row>
    <row r="16156" spans="727:752" x14ac:dyDescent="0.25">
      <c r="AAY16156" s="60"/>
      <c r="AAZ16156" s="60"/>
      <c r="ABA16156" s="60"/>
      <c r="ABB16156" s="60"/>
      <c r="ABC16156" s="60"/>
      <c r="ABD16156" s="60"/>
      <c r="ABE16156" s="60"/>
      <c r="ABF16156" s="60"/>
      <c r="ABG16156" s="60"/>
      <c r="ABH16156" s="60"/>
      <c r="ABI16156" s="60"/>
      <c r="ABJ16156" s="60"/>
      <c r="ABK16156" s="60"/>
      <c r="ABL16156" s="60"/>
      <c r="ABM16156" s="60"/>
      <c r="ABN16156" s="60"/>
      <c r="ABO16156" s="60"/>
      <c r="ABP16156" s="60"/>
      <c r="ABQ16156" s="60"/>
      <c r="ABR16156" s="60">
        <v>7.5443971686560099E-2</v>
      </c>
      <c r="ABS16156" s="60"/>
      <c r="ABT16156" s="60"/>
      <c r="ABU16156" s="60"/>
      <c r="ABV16156" s="60"/>
      <c r="ABW16156" s="60"/>
      <c r="ABX16156" s="60"/>
    </row>
    <row r="16157" spans="727:752" x14ac:dyDescent="0.25">
      <c r="AAY16157" s="60"/>
      <c r="AAZ16157" s="60"/>
      <c r="ABA16157" s="60"/>
      <c r="ABB16157" s="60"/>
      <c r="ABC16157" s="60"/>
      <c r="ABD16157" s="60"/>
      <c r="ABE16157" s="60"/>
      <c r="ABF16157" s="60"/>
      <c r="ABG16157" s="60"/>
      <c r="ABH16157" s="60"/>
      <c r="ABI16157" s="60"/>
      <c r="ABJ16157" s="60"/>
      <c r="ABK16157" s="60"/>
      <c r="ABL16157" s="60"/>
      <c r="ABM16157" s="60"/>
      <c r="ABN16157" s="60"/>
      <c r="ABO16157" s="60"/>
      <c r="ABP16157" s="60"/>
      <c r="ABQ16157" s="60"/>
      <c r="ABR16157" s="60">
        <v>7.5443971686560099E-2</v>
      </c>
      <c r="ABS16157" s="60"/>
      <c r="ABT16157" s="60"/>
      <c r="ABU16157" s="60"/>
      <c r="ABV16157" s="60"/>
      <c r="ABW16157" s="60"/>
      <c r="ABX16157" s="60"/>
    </row>
    <row r="16158" spans="727:752" x14ac:dyDescent="0.25">
      <c r="AAY16158" s="60"/>
      <c r="AAZ16158" s="60"/>
      <c r="ABA16158" s="60"/>
      <c r="ABB16158" s="60"/>
      <c r="ABC16158" s="60"/>
      <c r="ABD16158" s="60"/>
      <c r="ABE16158" s="60"/>
      <c r="ABF16158" s="60"/>
      <c r="ABG16158" s="60"/>
      <c r="ABH16158" s="60"/>
      <c r="ABI16158" s="60"/>
      <c r="ABJ16158" s="60"/>
      <c r="ABK16158" s="60"/>
      <c r="ABL16158" s="60"/>
      <c r="ABM16158" s="60"/>
      <c r="ABN16158" s="60"/>
      <c r="ABO16158" s="60"/>
      <c r="ABP16158" s="60"/>
      <c r="ABQ16158" s="60"/>
      <c r="ABR16158" s="60">
        <v>7.5441015680010201E-2</v>
      </c>
      <c r="ABS16158" s="60"/>
      <c r="ABT16158" s="60"/>
      <c r="ABU16158" s="60"/>
      <c r="ABV16158" s="60"/>
      <c r="ABW16158" s="60"/>
      <c r="ABX16158" s="60"/>
    </row>
    <row r="16159" spans="727:752" x14ac:dyDescent="0.25">
      <c r="AAY16159" s="60"/>
      <c r="AAZ16159" s="60"/>
      <c r="ABA16159" s="60"/>
      <c r="ABB16159" s="60"/>
      <c r="ABC16159" s="60"/>
      <c r="ABD16159" s="60"/>
      <c r="ABE16159" s="60"/>
      <c r="ABF16159" s="60"/>
      <c r="ABG16159" s="60"/>
      <c r="ABH16159" s="60"/>
      <c r="ABI16159" s="60"/>
      <c r="ABJ16159" s="60"/>
      <c r="ABK16159" s="60"/>
      <c r="ABL16159" s="60"/>
      <c r="ABM16159" s="60"/>
      <c r="ABN16159" s="60"/>
      <c r="ABO16159" s="60"/>
      <c r="ABP16159" s="60"/>
      <c r="ABQ16159" s="60"/>
      <c r="ABR16159" s="60">
        <v>7.5441015680010201E-2</v>
      </c>
      <c r="ABS16159" s="60"/>
      <c r="ABT16159" s="60"/>
      <c r="ABU16159" s="60"/>
      <c r="ABV16159" s="60"/>
      <c r="ABW16159" s="60"/>
      <c r="ABX16159" s="60"/>
    </row>
    <row r="16160" spans="727:752" x14ac:dyDescent="0.25">
      <c r="AAY16160" s="60"/>
      <c r="AAZ16160" s="60"/>
      <c r="ABA16160" s="60"/>
      <c r="ABB16160" s="60"/>
      <c r="ABC16160" s="60"/>
      <c r="ABD16160" s="60"/>
      <c r="ABE16160" s="60"/>
      <c r="ABF16160" s="60"/>
      <c r="ABG16160" s="60"/>
      <c r="ABH16160" s="60"/>
      <c r="ABI16160" s="60"/>
      <c r="ABJ16160" s="60"/>
      <c r="ABK16160" s="60"/>
      <c r="ABL16160" s="60"/>
      <c r="ABM16160" s="60"/>
      <c r="ABN16160" s="60"/>
      <c r="ABO16160" s="60"/>
      <c r="ABP16160" s="60"/>
      <c r="ABQ16160" s="60"/>
      <c r="ABR16160" s="60">
        <v>7.54109128175625E-2</v>
      </c>
      <c r="ABS16160" s="60"/>
      <c r="ABT16160" s="60"/>
      <c r="ABU16160" s="60"/>
      <c r="ABV16160" s="60"/>
      <c r="ABW16160" s="60"/>
      <c r="ABX16160" s="60"/>
    </row>
    <row r="16161" spans="727:752" x14ac:dyDescent="0.25">
      <c r="AAY16161" s="60"/>
      <c r="AAZ16161" s="60"/>
      <c r="ABA16161" s="60"/>
      <c r="ABB16161" s="60"/>
      <c r="ABC16161" s="60"/>
      <c r="ABD16161" s="60"/>
      <c r="ABE16161" s="60"/>
      <c r="ABF16161" s="60"/>
      <c r="ABG16161" s="60"/>
      <c r="ABH16161" s="60"/>
      <c r="ABI16161" s="60"/>
      <c r="ABJ16161" s="60"/>
      <c r="ABK16161" s="60"/>
      <c r="ABL16161" s="60"/>
      <c r="ABM16161" s="60"/>
      <c r="ABN16161" s="60"/>
      <c r="ABO16161" s="60"/>
      <c r="ABP16161" s="60"/>
      <c r="ABQ16161" s="60"/>
      <c r="ABR16161" s="60">
        <v>7.54109128175625E-2</v>
      </c>
      <c r="ABS16161" s="60"/>
      <c r="ABT16161" s="60"/>
      <c r="ABU16161" s="60"/>
      <c r="ABV16161" s="60"/>
      <c r="ABW16161" s="60"/>
      <c r="ABX16161" s="60"/>
    </row>
    <row r="16162" spans="727:752" x14ac:dyDescent="0.25">
      <c r="AAY16162" s="60"/>
      <c r="AAZ16162" s="60"/>
      <c r="ABA16162" s="60"/>
      <c r="ABB16162" s="60"/>
      <c r="ABC16162" s="60"/>
      <c r="ABD16162" s="60"/>
      <c r="ABE16162" s="60"/>
      <c r="ABF16162" s="60"/>
      <c r="ABG16162" s="60"/>
      <c r="ABH16162" s="60"/>
      <c r="ABI16162" s="60"/>
      <c r="ABJ16162" s="60"/>
      <c r="ABK16162" s="60"/>
      <c r="ABL16162" s="60"/>
      <c r="ABM16162" s="60"/>
      <c r="ABN16162" s="60"/>
      <c r="ABO16162" s="60"/>
      <c r="ABP16162" s="60"/>
      <c r="ABQ16162" s="60"/>
      <c r="ABR16162" s="60">
        <v>7.5397795184540595E-2</v>
      </c>
      <c r="ABS16162" s="60"/>
      <c r="ABT16162" s="60"/>
      <c r="ABU16162" s="60"/>
      <c r="ABV16162" s="60"/>
      <c r="ABW16162" s="60"/>
      <c r="ABX16162" s="60"/>
    </row>
    <row r="16163" spans="727:752" x14ac:dyDescent="0.25">
      <c r="AAY16163" s="60"/>
      <c r="AAZ16163" s="60"/>
      <c r="ABA16163" s="60"/>
      <c r="ABB16163" s="60"/>
      <c r="ABC16163" s="60"/>
      <c r="ABD16163" s="60"/>
      <c r="ABE16163" s="60"/>
      <c r="ABF16163" s="60"/>
      <c r="ABG16163" s="60"/>
      <c r="ABH16163" s="60"/>
      <c r="ABI16163" s="60"/>
      <c r="ABJ16163" s="60"/>
      <c r="ABK16163" s="60"/>
      <c r="ABL16163" s="60"/>
      <c r="ABM16163" s="60"/>
      <c r="ABN16163" s="60"/>
      <c r="ABO16163" s="60"/>
      <c r="ABP16163" s="60"/>
      <c r="ABQ16163" s="60"/>
      <c r="ABR16163" s="60">
        <v>7.5397795184540595E-2</v>
      </c>
      <c r="ABS16163" s="60"/>
      <c r="ABT16163" s="60"/>
      <c r="ABU16163" s="60"/>
      <c r="ABV16163" s="60"/>
      <c r="ABW16163" s="60"/>
      <c r="ABX16163" s="60"/>
    </row>
    <row r="16164" spans="727:752" x14ac:dyDescent="0.25">
      <c r="AAY16164" s="60"/>
      <c r="AAZ16164" s="60"/>
      <c r="ABA16164" s="60"/>
      <c r="ABB16164" s="60"/>
      <c r="ABC16164" s="60"/>
      <c r="ABD16164" s="60"/>
      <c r="ABE16164" s="60"/>
      <c r="ABF16164" s="60"/>
      <c r="ABG16164" s="60"/>
      <c r="ABH16164" s="60"/>
      <c r="ABI16164" s="60"/>
      <c r="ABJ16164" s="60"/>
      <c r="ABK16164" s="60"/>
      <c r="ABL16164" s="60"/>
      <c r="ABM16164" s="60"/>
      <c r="ABN16164" s="60"/>
      <c r="ABO16164" s="60"/>
      <c r="ABP16164" s="60"/>
      <c r="ABQ16164" s="60"/>
      <c r="ABR16164" s="60">
        <v>7.5360267346869E-2</v>
      </c>
      <c r="ABS16164" s="60"/>
      <c r="ABT16164" s="60"/>
      <c r="ABU16164" s="60"/>
      <c r="ABV16164" s="60"/>
      <c r="ABW16164" s="60"/>
      <c r="ABX16164" s="60"/>
    </row>
    <row r="16165" spans="727:752" x14ac:dyDescent="0.25">
      <c r="AAY16165" s="60"/>
      <c r="AAZ16165" s="60"/>
      <c r="ABA16165" s="60"/>
      <c r="ABB16165" s="60"/>
      <c r="ABC16165" s="60"/>
      <c r="ABD16165" s="60"/>
      <c r="ABE16165" s="60"/>
      <c r="ABF16165" s="60"/>
      <c r="ABG16165" s="60"/>
      <c r="ABH16165" s="60"/>
      <c r="ABI16165" s="60"/>
      <c r="ABJ16165" s="60"/>
      <c r="ABK16165" s="60"/>
      <c r="ABL16165" s="60"/>
      <c r="ABM16165" s="60"/>
      <c r="ABN16165" s="60"/>
      <c r="ABO16165" s="60"/>
      <c r="ABP16165" s="60"/>
      <c r="ABQ16165" s="60"/>
      <c r="ABR16165" s="60">
        <v>7.5297605347287896E-2</v>
      </c>
      <c r="ABS16165" s="60"/>
      <c r="ABT16165" s="60"/>
      <c r="ABU16165" s="60"/>
      <c r="ABV16165" s="60"/>
      <c r="ABW16165" s="60"/>
      <c r="ABX16165" s="60"/>
    </row>
    <row r="16166" spans="727:752" x14ac:dyDescent="0.25">
      <c r="AAY16166" s="60"/>
      <c r="AAZ16166" s="60"/>
      <c r="ABA16166" s="60"/>
      <c r="ABB16166" s="60"/>
      <c r="ABC16166" s="60"/>
      <c r="ABD16166" s="60"/>
      <c r="ABE16166" s="60"/>
      <c r="ABF16166" s="60"/>
      <c r="ABG16166" s="60"/>
      <c r="ABH16166" s="60"/>
      <c r="ABI16166" s="60"/>
      <c r="ABJ16166" s="60"/>
      <c r="ABK16166" s="60"/>
      <c r="ABL16166" s="60"/>
      <c r="ABM16166" s="60"/>
      <c r="ABN16166" s="60"/>
      <c r="ABO16166" s="60"/>
      <c r="ABP16166" s="60"/>
      <c r="ABQ16166" s="60"/>
      <c r="ABR16166" s="60">
        <v>7.5285684978735695E-2</v>
      </c>
      <c r="ABS16166" s="60"/>
      <c r="ABT16166" s="60"/>
      <c r="ABU16166" s="60"/>
      <c r="ABV16166" s="60"/>
      <c r="ABW16166" s="60"/>
      <c r="ABX16166" s="60"/>
    </row>
    <row r="16167" spans="727:752" x14ac:dyDescent="0.25">
      <c r="AAY16167" s="60"/>
      <c r="AAZ16167" s="60"/>
      <c r="ABA16167" s="60"/>
      <c r="ABB16167" s="60"/>
      <c r="ABC16167" s="60"/>
      <c r="ABD16167" s="60"/>
      <c r="ABE16167" s="60"/>
      <c r="ABF16167" s="60"/>
      <c r="ABG16167" s="60"/>
      <c r="ABH16167" s="60"/>
      <c r="ABI16167" s="60"/>
      <c r="ABJ16167" s="60"/>
      <c r="ABK16167" s="60"/>
      <c r="ABL16167" s="60"/>
      <c r="ABM16167" s="60"/>
      <c r="ABN16167" s="60"/>
      <c r="ABO16167" s="60"/>
      <c r="ABP16167" s="60"/>
      <c r="ABQ16167" s="60"/>
      <c r="ABR16167" s="60">
        <v>7.5285684978735695E-2</v>
      </c>
      <c r="ABS16167" s="60"/>
      <c r="ABT16167" s="60"/>
      <c r="ABU16167" s="60"/>
      <c r="ABV16167" s="60"/>
      <c r="ABW16167" s="60"/>
      <c r="ABX16167" s="60"/>
    </row>
    <row r="16168" spans="727:752" x14ac:dyDescent="0.25">
      <c r="AAY16168" s="60"/>
      <c r="AAZ16168" s="60"/>
      <c r="ABA16168" s="60"/>
      <c r="ABB16168" s="60"/>
      <c r="ABC16168" s="60"/>
      <c r="ABD16168" s="60"/>
      <c r="ABE16168" s="60"/>
      <c r="ABF16168" s="60"/>
      <c r="ABG16168" s="60"/>
      <c r="ABH16168" s="60"/>
      <c r="ABI16168" s="60"/>
      <c r="ABJ16168" s="60"/>
      <c r="ABK16168" s="60"/>
      <c r="ABL16168" s="60"/>
      <c r="ABM16168" s="60"/>
      <c r="ABN16168" s="60"/>
      <c r="ABO16168" s="60"/>
      <c r="ABP16168" s="60"/>
      <c r="ABQ16168" s="60"/>
      <c r="ABR16168" s="60">
        <v>7.5256070035920997E-2</v>
      </c>
      <c r="ABS16168" s="60"/>
      <c r="ABT16168" s="60"/>
      <c r="ABU16168" s="60"/>
      <c r="ABV16168" s="60"/>
      <c r="ABW16168" s="60"/>
      <c r="ABX16168" s="60"/>
    </row>
    <row r="16169" spans="727:752" x14ac:dyDescent="0.25">
      <c r="AAY16169" s="60"/>
      <c r="AAZ16169" s="60"/>
      <c r="ABA16169" s="60"/>
      <c r="ABB16169" s="60"/>
      <c r="ABC16169" s="60"/>
      <c r="ABD16169" s="60"/>
      <c r="ABE16169" s="60"/>
      <c r="ABF16169" s="60"/>
      <c r="ABG16169" s="60"/>
      <c r="ABH16169" s="60"/>
      <c r="ABI16169" s="60"/>
      <c r="ABJ16169" s="60"/>
      <c r="ABK16169" s="60"/>
      <c r="ABL16169" s="60"/>
      <c r="ABM16169" s="60"/>
      <c r="ABN16169" s="60"/>
      <c r="ABO16169" s="60"/>
      <c r="ABP16169" s="60"/>
      <c r="ABQ16169" s="60"/>
      <c r="ABR16169" s="60">
        <v>7.5256070035920997E-2</v>
      </c>
      <c r="ABS16169" s="60"/>
      <c r="ABT16169" s="60"/>
      <c r="ABU16169" s="60"/>
      <c r="ABV16169" s="60"/>
      <c r="ABW16169" s="60"/>
      <c r="ABX16169" s="60"/>
    </row>
    <row r="16170" spans="727:752" x14ac:dyDescent="0.25">
      <c r="AAY16170" s="60"/>
      <c r="AAZ16170" s="60"/>
      <c r="ABA16170" s="60"/>
      <c r="ABB16170" s="60"/>
      <c r="ABC16170" s="60"/>
      <c r="ABD16170" s="60"/>
      <c r="ABE16170" s="60"/>
      <c r="ABF16170" s="60"/>
      <c r="ABG16170" s="60"/>
      <c r="ABH16170" s="60"/>
      <c r="ABI16170" s="60"/>
      <c r="ABJ16170" s="60"/>
      <c r="ABK16170" s="60"/>
      <c r="ABL16170" s="60"/>
      <c r="ABM16170" s="60"/>
      <c r="ABN16170" s="60"/>
      <c r="ABO16170" s="60"/>
      <c r="ABP16170" s="60"/>
      <c r="ABQ16170" s="60"/>
      <c r="ABR16170" s="60">
        <v>7.5243957834773306E-2</v>
      </c>
      <c r="ABS16170" s="60"/>
      <c r="ABT16170" s="60"/>
      <c r="ABU16170" s="60"/>
      <c r="ABV16170" s="60"/>
      <c r="ABW16170" s="60"/>
      <c r="ABX16170" s="60"/>
    </row>
    <row r="16171" spans="727:752" x14ac:dyDescent="0.25">
      <c r="AAY16171" s="60"/>
      <c r="AAZ16171" s="60"/>
      <c r="ABA16171" s="60"/>
      <c r="ABB16171" s="60"/>
      <c r="ABC16171" s="60"/>
      <c r="ABD16171" s="60"/>
      <c r="ABE16171" s="60"/>
      <c r="ABF16171" s="60"/>
      <c r="ABG16171" s="60"/>
      <c r="ABH16171" s="60"/>
      <c r="ABI16171" s="60"/>
      <c r="ABJ16171" s="60"/>
      <c r="ABK16171" s="60"/>
      <c r="ABL16171" s="60"/>
      <c r="ABM16171" s="60"/>
      <c r="ABN16171" s="60"/>
      <c r="ABO16171" s="60"/>
      <c r="ABP16171" s="60"/>
      <c r="ABQ16171" s="60"/>
      <c r="ABR16171" s="60">
        <v>7.5118308821677193E-2</v>
      </c>
      <c r="ABS16171" s="60"/>
      <c r="ABT16171" s="60"/>
      <c r="ABU16171" s="60"/>
      <c r="ABV16171" s="60"/>
      <c r="ABW16171" s="60"/>
      <c r="ABX16171" s="60"/>
    </row>
    <row r="16172" spans="727:752" x14ac:dyDescent="0.25">
      <c r="AAY16172" s="60"/>
      <c r="AAZ16172" s="60"/>
      <c r="ABA16172" s="60"/>
      <c r="ABB16172" s="60"/>
      <c r="ABC16172" s="60"/>
      <c r="ABD16172" s="60"/>
      <c r="ABE16172" s="60"/>
      <c r="ABF16172" s="60"/>
      <c r="ABG16172" s="60"/>
      <c r="ABH16172" s="60"/>
      <c r="ABI16172" s="60"/>
      <c r="ABJ16172" s="60"/>
      <c r="ABK16172" s="60"/>
      <c r="ABL16172" s="60"/>
      <c r="ABM16172" s="60"/>
      <c r="ABN16172" s="60"/>
      <c r="ABO16172" s="60"/>
      <c r="ABP16172" s="60"/>
      <c r="ABQ16172" s="60"/>
      <c r="ABR16172" s="60">
        <v>7.5118308821677193E-2</v>
      </c>
      <c r="ABS16172" s="60"/>
      <c r="ABT16172" s="60"/>
      <c r="ABU16172" s="60"/>
      <c r="ABV16172" s="60"/>
      <c r="ABW16172" s="60"/>
      <c r="ABX16172" s="60"/>
    </row>
    <row r="16173" spans="727:752" x14ac:dyDescent="0.25">
      <c r="AAY16173" s="60"/>
      <c r="AAZ16173" s="60"/>
      <c r="ABA16173" s="60"/>
      <c r="ABB16173" s="60"/>
      <c r="ABC16173" s="60"/>
      <c r="ABD16173" s="60"/>
      <c r="ABE16173" s="60"/>
      <c r="ABF16173" s="60"/>
      <c r="ABG16173" s="60"/>
      <c r="ABH16173" s="60"/>
      <c r="ABI16173" s="60"/>
      <c r="ABJ16173" s="60"/>
      <c r="ABK16173" s="60"/>
      <c r="ABL16173" s="60"/>
      <c r="ABM16173" s="60"/>
      <c r="ABN16173" s="60"/>
      <c r="ABO16173" s="60"/>
      <c r="ABP16173" s="60"/>
      <c r="ABQ16173" s="60"/>
      <c r="ABR16173" s="60">
        <v>7.5103552715918606E-2</v>
      </c>
      <c r="ABS16173" s="60"/>
      <c r="ABT16173" s="60"/>
      <c r="ABU16173" s="60"/>
      <c r="ABV16173" s="60"/>
      <c r="ABW16173" s="60"/>
      <c r="ABX16173" s="60"/>
    </row>
    <row r="16174" spans="727:752" x14ac:dyDescent="0.25">
      <c r="AAY16174" s="60"/>
      <c r="AAZ16174" s="60"/>
      <c r="ABA16174" s="60"/>
      <c r="ABB16174" s="60"/>
      <c r="ABC16174" s="60"/>
      <c r="ABD16174" s="60"/>
      <c r="ABE16174" s="60"/>
      <c r="ABF16174" s="60"/>
      <c r="ABG16174" s="60"/>
      <c r="ABH16174" s="60"/>
      <c r="ABI16174" s="60"/>
      <c r="ABJ16174" s="60"/>
      <c r="ABK16174" s="60"/>
      <c r="ABL16174" s="60"/>
      <c r="ABM16174" s="60"/>
      <c r="ABN16174" s="60"/>
      <c r="ABO16174" s="60"/>
      <c r="ABP16174" s="60"/>
      <c r="ABQ16174" s="60"/>
      <c r="ABR16174" s="60">
        <v>7.5038780536951996E-2</v>
      </c>
      <c r="ABS16174" s="60"/>
      <c r="ABT16174" s="60"/>
      <c r="ABU16174" s="60"/>
      <c r="ABV16174" s="60"/>
      <c r="ABW16174" s="60"/>
      <c r="ABX16174" s="60"/>
    </row>
    <row r="16175" spans="727:752" x14ac:dyDescent="0.25">
      <c r="AAY16175" s="60"/>
      <c r="AAZ16175" s="60"/>
      <c r="ABA16175" s="60"/>
      <c r="ABB16175" s="60"/>
      <c r="ABC16175" s="60"/>
      <c r="ABD16175" s="60"/>
      <c r="ABE16175" s="60"/>
      <c r="ABF16175" s="60"/>
      <c r="ABG16175" s="60"/>
      <c r="ABH16175" s="60"/>
      <c r="ABI16175" s="60"/>
      <c r="ABJ16175" s="60"/>
      <c r="ABK16175" s="60"/>
      <c r="ABL16175" s="60"/>
      <c r="ABM16175" s="60"/>
      <c r="ABN16175" s="60"/>
      <c r="ABO16175" s="60"/>
      <c r="ABP16175" s="60"/>
      <c r="ABQ16175" s="60"/>
      <c r="ABR16175" s="60">
        <v>7.5038780536951996E-2</v>
      </c>
      <c r="ABS16175" s="60"/>
      <c r="ABT16175" s="60"/>
      <c r="ABU16175" s="60"/>
      <c r="ABV16175" s="60"/>
      <c r="ABW16175" s="60"/>
      <c r="ABX16175" s="60"/>
    </row>
    <row r="16176" spans="727:752" x14ac:dyDescent="0.25">
      <c r="AAY16176" s="60"/>
      <c r="AAZ16176" s="60"/>
      <c r="ABA16176" s="60"/>
      <c r="ABB16176" s="60"/>
      <c r="ABC16176" s="60"/>
      <c r="ABD16176" s="60"/>
      <c r="ABE16176" s="60"/>
      <c r="ABF16176" s="60"/>
      <c r="ABG16176" s="60"/>
      <c r="ABH16176" s="60"/>
      <c r="ABI16176" s="60"/>
      <c r="ABJ16176" s="60"/>
      <c r="ABK16176" s="60"/>
      <c r="ABL16176" s="60"/>
      <c r="ABM16176" s="60"/>
      <c r="ABN16176" s="60"/>
      <c r="ABO16176" s="60"/>
      <c r="ABP16176" s="60"/>
      <c r="ABQ16176" s="60"/>
      <c r="ABR16176" s="60">
        <v>7.5020989358723603E-2</v>
      </c>
      <c r="ABS16176" s="60"/>
      <c r="ABT16176" s="60"/>
      <c r="ABU16176" s="60"/>
      <c r="ABV16176" s="60"/>
      <c r="ABW16176" s="60"/>
      <c r="ABX16176" s="60"/>
    </row>
    <row r="16177" spans="727:752" x14ac:dyDescent="0.25">
      <c r="AAY16177" s="60"/>
      <c r="AAZ16177" s="60"/>
      <c r="ABA16177" s="60"/>
      <c r="ABB16177" s="60"/>
      <c r="ABC16177" s="60"/>
      <c r="ABD16177" s="60"/>
      <c r="ABE16177" s="60"/>
      <c r="ABF16177" s="60"/>
      <c r="ABG16177" s="60"/>
      <c r="ABH16177" s="60"/>
      <c r="ABI16177" s="60"/>
      <c r="ABJ16177" s="60"/>
      <c r="ABK16177" s="60"/>
      <c r="ABL16177" s="60"/>
      <c r="ABM16177" s="60"/>
      <c r="ABN16177" s="60"/>
      <c r="ABO16177" s="60"/>
      <c r="ABP16177" s="60"/>
      <c r="ABQ16177" s="60"/>
      <c r="ABR16177" s="60">
        <v>7.4890470082400296E-2</v>
      </c>
      <c r="ABS16177" s="60"/>
      <c r="ABT16177" s="60"/>
      <c r="ABU16177" s="60"/>
      <c r="ABV16177" s="60"/>
      <c r="ABW16177" s="60"/>
      <c r="ABX16177" s="60"/>
    </row>
    <row r="16178" spans="727:752" x14ac:dyDescent="0.25">
      <c r="AAY16178" s="60"/>
      <c r="AAZ16178" s="60"/>
      <c r="ABA16178" s="60"/>
      <c r="ABB16178" s="60"/>
      <c r="ABC16178" s="60"/>
      <c r="ABD16178" s="60"/>
      <c r="ABE16178" s="60"/>
      <c r="ABF16178" s="60"/>
      <c r="ABG16178" s="60"/>
      <c r="ABH16178" s="60"/>
      <c r="ABI16178" s="60"/>
      <c r="ABJ16178" s="60"/>
      <c r="ABK16178" s="60"/>
      <c r="ABL16178" s="60"/>
      <c r="ABM16178" s="60"/>
      <c r="ABN16178" s="60"/>
      <c r="ABO16178" s="60"/>
      <c r="ABP16178" s="60"/>
      <c r="ABQ16178" s="60"/>
      <c r="ABR16178" s="60">
        <v>7.4876251100862601E-2</v>
      </c>
      <c r="ABS16178" s="60"/>
      <c r="ABT16178" s="60"/>
      <c r="ABU16178" s="60"/>
      <c r="ABV16178" s="60"/>
      <c r="ABW16178" s="60"/>
      <c r="ABX16178" s="60"/>
    </row>
    <row r="16179" spans="727:752" x14ac:dyDescent="0.25">
      <c r="AAY16179" s="60"/>
      <c r="AAZ16179" s="60"/>
      <c r="ABA16179" s="60"/>
      <c r="ABB16179" s="60"/>
      <c r="ABC16179" s="60"/>
      <c r="ABD16179" s="60"/>
      <c r="ABE16179" s="60"/>
      <c r="ABF16179" s="60"/>
      <c r="ABG16179" s="60"/>
      <c r="ABH16179" s="60"/>
      <c r="ABI16179" s="60"/>
      <c r="ABJ16179" s="60"/>
      <c r="ABK16179" s="60"/>
      <c r="ABL16179" s="60"/>
      <c r="ABM16179" s="60"/>
      <c r="ABN16179" s="60"/>
      <c r="ABO16179" s="60"/>
      <c r="ABP16179" s="60"/>
      <c r="ABQ16179" s="60"/>
      <c r="ABR16179" s="60">
        <v>7.4802273699575206E-2</v>
      </c>
      <c r="ABS16179" s="60"/>
      <c r="ABT16179" s="60"/>
      <c r="ABU16179" s="60"/>
      <c r="ABV16179" s="60"/>
      <c r="ABW16179" s="60"/>
      <c r="ABX16179" s="60"/>
    </row>
    <row r="16180" spans="727:752" x14ac:dyDescent="0.25">
      <c r="AAY16180" s="60"/>
      <c r="AAZ16180" s="60"/>
      <c r="ABA16180" s="60"/>
      <c r="ABB16180" s="60"/>
      <c r="ABC16180" s="60"/>
      <c r="ABD16180" s="60"/>
      <c r="ABE16180" s="60"/>
      <c r="ABF16180" s="60"/>
      <c r="ABG16180" s="60"/>
      <c r="ABH16180" s="60"/>
      <c r="ABI16180" s="60"/>
      <c r="ABJ16180" s="60"/>
      <c r="ABK16180" s="60"/>
      <c r="ABL16180" s="60"/>
      <c r="ABM16180" s="60"/>
      <c r="ABN16180" s="60"/>
      <c r="ABO16180" s="60"/>
      <c r="ABP16180" s="60"/>
      <c r="ABQ16180" s="60"/>
      <c r="ABR16180" s="60">
        <v>7.4802273699575206E-2</v>
      </c>
      <c r="ABS16180" s="60"/>
      <c r="ABT16180" s="60"/>
      <c r="ABU16180" s="60"/>
      <c r="ABV16180" s="60"/>
      <c r="ABW16180" s="60"/>
      <c r="ABX16180" s="60"/>
    </row>
    <row r="16181" spans="727:752" x14ac:dyDescent="0.25">
      <c r="AAY16181" s="60"/>
      <c r="AAZ16181" s="60"/>
      <c r="ABA16181" s="60"/>
      <c r="ABB16181" s="60"/>
      <c r="ABC16181" s="60"/>
      <c r="ABD16181" s="60"/>
      <c r="ABE16181" s="60"/>
      <c r="ABF16181" s="60"/>
      <c r="ABG16181" s="60"/>
      <c r="ABH16181" s="60"/>
      <c r="ABI16181" s="60"/>
      <c r="ABJ16181" s="60"/>
      <c r="ABK16181" s="60"/>
      <c r="ABL16181" s="60"/>
      <c r="ABM16181" s="60"/>
      <c r="ABN16181" s="60"/>
      <c r="ABO16181" s="60"/>
      <c r="ABP16181" s="60"/>
      <c r="ABQ16181" s="60"/>
      <c r="ABR16181" s="60">
        <v>7.4783669454603505E-2</v>
      </c>
      <c r="ABS16181" s="60"/>
      <c r="ABT16181" s="60"/>
      <c r="ABU16181" s="60"/>
      <c r="ABV16181" s="60"/>
      <c r="ABW16181" s="60"/>
      <c r="ABX16181" s="60"/>
    </row>
    <row r="16182" spans="727:752" x14ac:dyDescent="0.25">
      <c r="AAY16182" s="60"/>
      <c r="AAZ16182" s="60"/>
      <c r="ABA16182" s="60"/>
      <c r="ABB16182" s="60"/>
      <c r="ABC16182" s="60"/>
      <c r="ABD16182" s="60"/>
      <c r="ABE16182" s="60"/>
      <c r="ABF16182" s="60"/>
      <c r="ABG16182" s="60"/>
      <c r="ABH16182" s="60"/>
      <c r="ABI16182" s="60"/>
      <c r="ABJ16182" s="60"/>
      <c r="ABK16182" s="60"/>
      <c r="ABL16182" s="60"/>
      <c r="ABM16182" s="60"/>
      <c r="ABN16182" s="60"/>
      <c r="ABO16182" s="60"/>
      <c r="ABP16182" s="60"/>
      <c r="ABQ16182" s="60"/>
      <c r="ABR16182" s="60">
        <v>7.4776462981538505E-2</v>
      </c>
      <c r="ABS16182" s="60"/>
      <c r="ABT16182" s="60"/>
      <c r="ABU16182" s="60"/>
      <c r="ABV16182" s="60"/>
      <c r="ABW16182" s="60"/>
      <c r="ABX16182" s="60"/>
    </row>
    <row r="16183" spans="727:752" x14ac:dyDescent="0.25">
      <c r="AAY16183" s="60"/>
      <c r="AAZ16183" s="60"/>
      <c r="ABA16183" s="60"/>
      <c r="ABB16183" s="60"/>
      <c r="ABC16183" s="60"/>
      <c r="ABD16183" s="60"/>
      <c r="ABE16183" s="60"/>
      <c r="ABF16183" s="60"/>
      <c r="ABG16183" s="60"/>
      <c r="ABH16183" s="60"/>
      <c r="ABI16183" s="60"/>
      <c r="ABJ16183" s="60"/>
      <c r="ABK16183" s="60"/>
      <c r="ABL16183" s="60"/>
      <c r="ABM16183" s="60"/>
      <c r="ABN16183" s="60"/>
      <c r="ABO16183" s="60"/>
      <c r="ABP16183" s="60"/>
      <c r="ABQ16183" s="60"/>
      <c r="ABR16183" s="60">
        <v>7.4776462981538505E-2</v>
      </c>
      <c r="ABS16183" s="60"/>
      <c r="ABT16183" s="60"/>
      <c r="ABU16183" s="60"/>
      <c r="ABV16183" s="60"/>
      <c r="ABW16183" s="60"/>
      <c r="ABX16183" s="60"/>
    </row>
    <row r="16184" spans="727:752" x14ac:dyDescent="0.25">
      <c r="AAY16184" s="60"/>
      <c r="AAZ16184" s="60"/>
      <c r="ABA16184" s="60"/>
      <c r="ABB16184" s="60"/>
      <c r="ABC16184" s="60"/>
      <c r="ABD16184" s="60"/>
      <c r="ABE16184" s="60"/>
      <c r="ABF16184" s="60"/>
      <c r="ABG16184" s="60"/>
      <c r="ABH16184" s="60"/>
      <c r="ABI16184" s="60"/>
      <c r="ABJ16184" s="60"/>
      <c r="ABK16184" s="60"/>
      <c r="ABL16184" s="60"/>
      <c r="ABM16184" s="60"/>
      <c r="ABN16184" s="60"/>
      <c r="ABO16184" s="60"/>
      <c r="ABP16184" s="60"/>
      <c r="ABQ16184" s="60"/>
      <c r="ABR16184" s="60">
        <v>7.4729214317368606E-2</v>
      </c>
      <c r="ABS16184" s="60"/>
      <c r="ABT16184" s="60"/>
      <c r="ABU16184" s="60"/>
      <c r="ABV16184" s="60"/>
      <c r="ABW16184" s="60"/>
      <c r="ABX16184" s="60"/>
    </row>
    <row r="16185" spans="727:752" x14ac:dyDescent="0.25">
      <c r="AAY16185" s="60"/>
      <c r="AAZ16185" s="60"/>
      <c r="ABA16185" s="60"/>
      <c r="ABB16185" s="60"/>
      <c r="ABC16185" s="60"/>
      <c r="ABD16185" s="60"/>
      <c r="ABE16185" s="60"/>
      <c r="ABF16185" s="60"/>
      <c r="ABG16185" s="60"/>
      <c r="ABH16185" s="60"/>
      <c r="ABI16185" s="60"/>
      <c r="ABJ16185" s="60"/>
      <c r="ABK16185" s="60"/>
      <c r="ABL16185" s="60"/>
      <c r="ABM16185" s="60"/>
      <c r="ABN16185" s="60"/>
      <c r="ABO16185" s="60"/>
      <c r="ABP16185" s="60"/>
      <c r="ABQ16185" s="60"/>
      <c r="ABR16185" s="60">
        <v>7.4655174605864502E-2</v>
      </c>
      <c r="ABS16185" s="60"/>
      <c r="ABT16185" s="60"/>
      <c r="ABU16185" s="60"/>
      <c r="ABV16185" s="60"/>
      <c r="ABW16185" s="60"/>
      <c r="ABX16185" s="60"/>
    </row>
    <row r="16186" spans="727:752" x14ac:dyDescent="0.25">
      <c r="AAY16186" s="60"/>
      <c r="AAZ16186" s="60"/>
      <c r="ABA16186" s="60"/>
      <c r="ABB16186" s="60"/>
      <c r="ABC16186" s="60"/>
      <c r="ABD16186" s="60"/>
      <c r="ABE16186" s="60"/>
      <c r="ABF16186" s="60"/>
      <c r="ABG16186" s="60"/>
      <c r="ABH16186" s="60"/>
      <c r="ABI16186" s="60"/>
      <c r="ABJ16186" s="60"/>
      <c r="ABK16186" s="60"/>
      <c r="ABL16186" s="60"/>
      <c r="ABM16186" s="60"/>
      <c r="ABN16186" s="60"/>
      <c r="ABO16186" s="60"/>
      <c r="ABP16186" s="60"/>
      <c r="ABQ16186" s="60"/>
      <c r="ABR16186" s="60">
        <v>7.4643688425829302E-2</v>
      </c>
      <c r="ABS16186" s="60"/>
      <c r="ABT16186" s="60"/>
      <c r="ABU16186" s="60"/>
      <c r="ABV16186" s="60"/>
      <c r="ABW16186" s="60"/>
      <c r="ABX16186" s="60"/>
    </row>
    <row r="16187" spans="727:752" x14ac:dyDescent="0.25">
      <c r="AAY16187" s="60"/>
      <c r="AAZ16187" s="60"/>
      <c r="ABA16187" s="60"/>
      <c r="ABB16187" s="60"/>
      <c r="ABC16187" s="60"/>
      <c r="ABD16187" s="60"/>
      <c r="ABE16187" s="60"/>
      <c r="ABF16187" s="60"/>
      <c r="ABG16187" s="60"/>
      <c r="ABH16187" s="60"/>
      <c r="ABI16187" s="60"/>
      <c r="ABJ16187" s="60"/>
      <c r="ABK16187" s="60"/>
      <c r="ABL16187" s="60"/>
      <c r="ABM16187" s="60"/>
      <c r="ABN16187" s="60"/>
      <c r="ABO16187" s="60"/>
      <c r="ABP16187" s="60"/>
      <c r="ABQ16187" s="60"/>
      <c r="ABR16187" s="60">
        <v>7.4599004108950401E-2</v>
      </c>
      <c r="ABS16187" s="60"/>
      <c r="ABT16187" s="60"/>
      <c r="ABU16187" s="60"/>
      <c r="ABV16187" s="60"/>
      <c r="ABW16187" s="60"/>
      <c r="ABX16187" s="60"/>
    </row>
    <row r="16188" spans="727:752" x14ac:dyDescent="0.25">
      <c r="AAY16188" s="60"/>
      <c r="AAZ16188" s="60"/>
      <c r="ABA16188" s="60"/>
      <c r="ABB16188" s="60"/>
      <c r="ABC16188" s="60"/>
      <c r="ABD16188" s="60"/>
      <c r="ABE16188" s="60"/>
      <c r="ABF16188" s="60"/>
      <c r="ABG16188" s="60"/>
      <c r="ABH16188" s="60"/>
      <c r="ABI16188" s="60"/>
      <c r="ABJ16188" s="60"/>
      <c r="ABK16188" s="60"/>
      <c r="ABL16188" s="60"/>
      <c r="ABM16188" s="60"/>
      <c r="ABN16188" s="60"/>
      <c r="ABO16188" s="60"/>
      <c r="ABP16188" s="60"/>
      <c r="ABQ16188" s="60"/>
      <c r="ABR16188" s="60">
        <v>7.4595234413858999E-2</v>
      </c>
      <c r="ABS16188" s="60"/>
      <c r="ABT16188" s="60"/>
      <c r="ABU16188" s="60"/>
      <c r="ABV16188" s="60"/>
      <c r="ABW16188" s="60"/>
      <c r="ABX16188" s="60"/>
    </row>
    <row r="16189" spans="727:752" x14ac:dyDescent="0.25">
      <c r="AAY16189" s="60"/>
      <c r="AAZ16189" s="60"/>
      <c r="ABA16189" s="60"/>
      <c r="ABB16189" s="60"/>
      <c r="ABC16189" s="60"/>
      <c r="ABD16189" s="60"/>
      <c r="ABE16189" s="60"/>
      <c r="ABF16189" s="60"/>
      <c r="ABG16189" s="60"/>
      <c r="ABH16189" s="60"/>
      <c r="ABI16189" s="60"/>
      <c r="ABJ16189" s="60"/>
      <c r="ABK16189" s="60"/>
      <c r="ABL16189" s="60"/>
      <c r="ABM16189" s="60"/>
      <c r="ABN16189" s="60"/>
      <c r="ABO16189" s="60"/>
      <c r="ABP16189" s="60"/>
      <c r="ABQ16189" s="60"/>
      <c r="ABR16189" s="60">
        <v>7.4595234413858999E-2</v>
      </c>
      <c r="ABS16189" s="60"/>
      <c r="ABT16189" s="60"/>
      <c r="ABU16189" s="60"/>
      <c r="ABV16189" s="60"/>
      <c r="ABW16189" s="60"/>
      <c r="ABX16189" s="60"/>
    </row>
    <row r="16190" spans="727:752" x14ac:dyDescent="0.25">
      <c r="AAY16190" s="60"/>
      <c r="AAZ16190" s="60"/>
      <c r="ABA16190" s="60"/>
      <c r="ABB16190" s="60"/>
      <c r="ABC16190" s="60"/>
      <c r="ABD16190" s="60"/>
      <c r="ABE16190" s="60"/>
      <c r="ABF16190" s="60"/>
      <c r="ABG16190" s="60"/>
      <c r="ABH16190" s="60"/>
      <c r="ABI16190" s="60"/>
      <c r="ABJ16190" s="60"/>
      <c r="ABK16190" s="60"/>
      <c r="ABL16190" s="60"/>
      <c r="ABM16190" s="60"/>
      <c r="ABN16190" s="60"/>
      <c r="ABO16190" s="60"/>
      <c r="ABP16190" s="60"/>
      <c r="ABQ16190" s="60"/>
      <c r="ABR16190" s="60">
        <v>7.4562804443774305E-2</v>
      </c>
      <c r="ABS16190" s="60"/>
      <c r="ABT16190" s="60"/>
      <c r="ABU16190" s="60"/>
      <c r="ABV16190" s="60"/>
      <c r="ABW16190" s="60"/>
      <c r="ABX16190" s="60"/>
    </row>
    <row r="16191" spans="727:752" x14ac:dyDescent="0.25">
      <c r="AAY16191" s="60"/>
      <c r="AAZ16191" s="60"/>
      <c r="ABA16191" s="60"/>
      <c r="ABB16191" s="60"/>
      <c r="ABC16191" s="60"/>
      <c r="ABD16191" s="60"/>
      <c r="ABE16191" s="60"/>
      <c r="ABF16191" s="60"/>
      <c r="ABG16191" s="60"/>
      <c r="ABH16191" s="60"/>
      <c r="ABI16191" s="60"/>
      <c r="ABJ16191" s="60"/>
      <c r="ABK16191" s="60"/>
      <c r="ABL16191" s="60"/>
      <c r="ABM16191" s="60"/>
      <c r="ABN16191" s="60"/>
      <c r="ABO16191" s="60"/>
      <c r="ABP16191" s="60"/>
      <c r="ABQ16191" s="60"/>
      <c r="ABR16191" s="60">
        <v>7.44962538771715E-2</v>
      </c>
      <c r="ABS16191" s="60"/>
      <c r="ABT16191" s="60"/>
      <c r="ABU16191" s="60"/>
      <c r="ABV16191" s="60"/>
      <c r="ABW16191" s="60"/>
      <c r="ABX16191" s="60"/>
    </row>
    <row r="16192" spans="727:752" x14ac:dyDescent="0.25">
      <c r="AAY16192" s="60"/>
      <c r="AAZ16192" s="60"/>
      <c r="ABA16192" s="60"/>
      <c r="ABB16192" s="60"/>
      <c r="ABC16192" s="60"/>
      <c r="ABD16192" s="60"/>
      <c r="ABE16192" s="60"/>
      <c r="ABF16192" s="60"/>
      <c r="ABG16192" s="60"/>
      <c r="ABH16192" s="60"/>
      <c r="ABI16192" s="60"/>
      <c r="ABJ16192" s="60"/>
      <c r="ABK16192" s="60"/>
      <c r="ABL16192" s="60"/>
      <c r="ABM16192" s="60"/>
      <c r="ABN16192" s="60"/>
      <c r="ABO16192" s="60"/>
      <c r="ABP16192" s="60"/>
      <c r="ABQ16192" s="60"/>
      <c r="ABR16192" s="60">
        <v>7.4476683414736899E-2</v>
      </c>
      <c r="ABS16192" s="60"/>
      <c r="ABT16192" s="60"/>
      <c r="ABU16192" s="60"/>
      <c r="ABV16192" s="60"/>
      <c r="ABW16192" s="60"/>
      <c r="ABX16192" s="60"/>
    </row>
    <row r="16193" spans="727:752" x14ac:dyDescent="0.25">
      <c r="AAY16193" s="60"/>
      <c r="AAZ16193" s="60"/>
      <c r="ABA16193" s="60"/>
      <c r="ABB16193" s="60"/>
      <c r="ABC16193" s="60"/>
      <c r="ABD16193" s="60"/>
      <c r="ABE16193" s="60"/>
      <c r="ABF16193" s="60"/>
      <c r="ABG16193" s="60"/>
      <c r="ABH16193" s="60"/>
      <c r="ABI16193" s="60"/>
      <c r="ABJ16193" s="60"/>
      <c r="ABK16193" s="60"/>
      <c r="ABL16193" s="60"/>
      <c r="ABM16193" s="60"/>
      <c r="ABN16193" s="60"/>
      <c r="ABO16193" s="60"/>
      <c r="ABP16193" s="60"/>
      <c r="ABQ16193" s="60"/>
      <c r="ABR16193" s="60">
        <v>7.4431396632941793E-2</v>
      </c>
      <c r="ABS16193" s="60"/>
      <c r="ABT16193" s="60"/>
      <c r="ABU16193" s="60"/>
      <c r="ABV16193" s="60"/>
      <c r="ABW16193" s="60"/>
      <c r="ABX16193" s="60"/>
    </row>
    <row r="16194" spans="727:752" x14ac:dyDescent="0.25">
      <c r="AAY16194" s="60"/>
      <c r="AAZ16194" s="60"/>
      <c r="ABA16194" s="60"/>
      <c r="ABB16194" s="60"/>
      <c r="ABC16194" s="60"/>
      <c r="ABD16194" s="60"/>
      <c r="ABE16194" s="60"/>
      <c r="ABF16194" s="60"/>
      <c r="ABG16194" s="60"/>
      <c r="ABH16194" s="60"/>
      <c r="ABI16194" s="60"/>
      <c r="ABJ16194" s="60"/>
      <c r="ABK16194" s="60"/>
      <c r="ABL16194" s="60"/>
      <c r="ABM16194" s="60"/>
      <c r="ABN16194" s="60"/>
      <c r="ABO16194" s="60"/>
      <c r="ABP16194" s="60"/>
      <c r="ABQ16194" s="60"/>
      <c r="ABR16194" s="60">
        <v>7.4431396632941793E-2</v>
      </c>
      <c r="ABS16194" s="60"/>
      <c r="ABT16194" s="60"/>
      <c r="ABU16194" s="60"/>
      <c r="ABV16194" s="60"/>
      <c r="ABW16194" s="60"/>
      <c r="ABX16194" s="60"/>
    </row>
    <row r="16195" spans="727:752" x14ac:dyDescent="0.25">
      <c r="AAY16195" s="60"/>
      <c r="AAZ16195" s="60"/>
      <c r="ABA16195" s="60"/>
      <c r="ABB16195" s="60"/>
      <c r="ABC16195" s="60"/>
      <c r="ABD16195" s="60"/>
      <c r="ABE16195" s="60"/>
      <c r="ABF16195" s="60"/>
      <c r="ABG16195" s="60"/>
      <c r="ABH16195" s="60"/>
      <c r="ABI16195" s="60"/>
      <c r="ABJ16195" s="60"/>
      <c r="ABK16195" s="60"/>
      <c r="ABL16195" s="60"/>
      <c r="ABM16195" s="60"/>
      <c r="ABN16195" s="60"/>
      <c r="ABO16195" s="60"/>
      <c r="ABP16195" s="60"/>
      <c r="ABQ16195" s="60"/>
      <c r="ABR16195" s="60">
        <v>7.4398664533419395E-2</v>
      </c>
      <c r="ABS16195" s="60"/>
      <c r="ABT16195" s="60"/>
      <c r="ABU16195" s="60"/>
      <c r="ABV16195" s="60"/>
      <c r="ABW16195" s="60"/>
      <c r="ABX16195" s="60"/>
    </row>
    <row r="16196" spans="727:752" x14ac:dyDescent="0.25">
      <c r="AAY16196" s="60"/>
      <c r="AAZ16196" s="60"/>
      <c r="ABA16196" s="60"/>
      <c r="ABB16196" s="60"/>
      <c r="ABC16196" s="60"/>
      <c r="ABD16196" s="60"/>
      <c r="ABE16196" s="60"/>
      <c r="ABF16196" s="60"/>
      <c r="ABG16196" s="60"/>
      <c r="ABH16196" s="60"/>
      <c r="ABI16196" s="60"/>
      <c r="ABJ16196" s="60"/>
      <c r="ABK16196" s="60"/>
      <c r="ABL16196" s="60"/>
      <c r="ABM16196" s="60"/>
      <c r="ABN16196" s="60"/>
      <c r="ABO16196" s="60"/>
      <c r="ABP16196" s="60"/>
      <c r="ABQ16196" s="60"/>
      <c r="ABR16196" s="60">
        <v>7.4348990475625501E-2</v>
      </c>
      <c r="ABS16196" s="60"/>
      <c r="ABT16196" s="60"/>
      <c r="ABU16196" s="60"/>
      <c r="ABV16196" s="60"/>
      <c r="ABW16196" s="60"/>
      <c r="ABX16196" s="60"/>
    </row>
    <row r="16197" spans="727:752" x14ac:dyDescent="0.25">
      <c r="AAY16197" s="60"/>
      <c r="AAZ16197" s="60"/>
      <c r="ABA16197" s="60"/>
      <c r="ABB16197" s="60"/>
      <c r="ABC16197" s="60"/>
      <c r="ABD16197" s="60"/>
      <c r="ABE16197" s="60"/>
      <c r="ABF16197" s="60"/>
      <c r="ABG16197" s="60"/>
      <c r="ABH16197" s="60"/>
      <c r="ABI16197" s="60"/>
      <c r="ABJ16197" s="60"/>
      <c r="ABK16197" s="60"/>
      <c r="ABL16197" s="60"/>
      <c r="ABM16197" s="60"/>
      <c r="ABN16197" s="60"/>
      <c r="ABO16197" s="60"/>
      <c r="ABP16197" s="60"/>
      <c r="ABQ16197" s="60"/>
      <c r="ABR16197" s="60">
        <v>7.4276541405251903E-2</v>
      </c>
      <c r="ABS16197" s="60"/>
      <c r="ABT16197" s="60"/>
      <c r="ABU16197" s="60"/>
      <c r="ABV16197" s="60"/>
      <c r="ABW16197" s="60"/>
      <c r="ABX16197" s="60"/>
    </row>
    <row r="16198" spans="727:752" x14ac:dyDescent="0.25">
      <c r="AAY16198" s="60"/>
      <c r="AAZ16198" s="60"/>
      <c r="ABA16198" s="60"/>
      <c r="ABB16198" s="60"/>
      <c r="ABC16198" s="60"/>
      <c r="ABD16198" s="60"/>
      <c r="ABE16198" s="60"/>
      <c r="ABF16198" s="60"/>
      <c r="ABG16198" s="60"/>
      <c r="ABH16198" s="60"/>
      <c r="ABI16198" s="60"/>
      <c r="ABJ16198" s="60"/>
      <c r="ABK16198" s="60"/>
      <c r="ABL16198" s="60"/>
      <c r="ABM16198" s="60"/>
      <c r="ABN16198" s="60"/>
      <c r="ABO16198" s="60"/>
      <c r="ABP16198" s="60"/>
      <c r="ABQ16198" s="60"/>
      <c r="ABR16198" s="60">
        <v>7.42552125307335E-2</v>
      </c>
      <c r="ABS16198" s="60"/>
      <c r="ABT16198" s="60"/>
      <c r="ABU16198" s="60"/>
      <c r="ABV16198" s="60"/>
      <c r="ABW16198" s="60"/>
      <c r="ABX16198" s="60"/>
    </row>
    <row r="16199" spans="727:752" x14ac:dyDescent="0.25">
      <c r="AAY16199" s="60"/>
      <c r="AAZ16199" s="60"/>
      <c r="ABA16199" s="60"/>
      <c r="ABB16199" s="60"/>
      <c r="ABC16199" s="60"/>
      <c r="ABD16199" s="60"/>
      <c r="ABE16199" s="60"/>
      <c r="ABF16199" s="60"/>
      <c r="ABG16199" s="60"/>
      <c r="ABH16199" s="60"/>
      <c r="ABI16199" s="60"/>
      <c r="ABJ16199" s="60"/>
      <c r="ABK16199" s="60"/>
      <c r="ABL16199" s="60"/>
      <c r="ABM16199" s="60"/>
      <c r="ABN16199" s="60"/>
      <c r="ABO16199" s="60"/>
      <c r="ABP16199" s="60"/>
      <c r="ABQ16199" s="60"/>
      <c r="ABR16199" s="60">
        <v>7.4210249436772999E-2</v>
      </c>
      <c r="ABS16199" s="60"/>
      <c r="ABT16199" s="60"/>
      <c r="ABU16199" s="60"/>
      <c r="ABV16199" s="60"/>
      <c r="ABW16199" s="60"/>
      <c r="ABX16199" s="60"/>
    </row>
    <row r="16200" spans="727:752" x14ac:dyDescent="0.25">
      <c r="AAY16200" s="60"/>
      <c r="AAZ16200" s="60"/>
      <c r="ABA16200" s="60"/>
      <c r="ABB16200" s="60"/>
      <c r="ABC16200" s="60"/>
      <c r="ABD16200" s="60"/>
      <c r="ABE16200" s="60"/>
      <c r="ABF16200" s="60"/>
      <c r="ABG16200" s="60"/>
      <c r="ABH16200" s="60"/>
      <c r="ABI16200" s="60"/>
      <c r="ABJ16200" s="60"/>
      <c r="ABK16200" s="60"/>
      <c r="ABL16200" s="60"/>
      <c r="ABM16200" s="60"/>
      <c r="ABN16200" s="60"/>
      <c r="ABO16200" s="60"/>
      <c r="ABP16200" s="60"/>
      <c r="ABQ16200" s="60"/>
      <c r="ABR16200" s="60">
        <v>7.4113249913424301E-2</v>
      </c>
      <c r="ABS16200" s="60"/>
      <c r="ABT16200" s="60"/>
      <c r="ABU16200" s="60"/>
      <c r="ABV16200" s="60"/>
      <c r="ABW16200" s="60"/>
      <c r="ABX16200" s="60"/>
    </row>
    <row r="16201" spans="727:752" x14ac:dyDescent="0.25">
      <c r="AAY16201" s="60"/>
      <c r="AAZ16201" s="60"/>
      <c r="ABA16201" s="60"/>
      <c r="ABB16201" s="60"/>
      <c r="ABC16201" s="60"/>
      <c r="ABD16201" s="60"/>
      <c r="ABE16201" s="60"/>
      <c r="ABF16201" s="60"/>
      <c r="ABG16201" s="60"/>
      <c r="ABH16201" s="60"/>
      <c r="ABI16201" s="60"/>
      <c r="ABJ16201" s="60"/>
      <c r="ABK16201" s="60"/>
      <c r="ABL16201" s="60"/>
      <c r="ABM16201" s="60"/>
      <c r="ABN16201" s="60"/>
      <c r="ABO16201" s="60"/>
      <c r="ABP16201" s="60"/>
      <c r="ABQ16201" s="60"/>
      <c r="ABR16201" s="60">
        <v>7.4101167464293696E-2</v>
      </c>
      <c r="ABS16201" s="60"/>
      <c r="ABT16201" s="60"/>
      <c r="ABU16201" s="60"/>
      <c r="ABV16201" s="60"/>
      <c r="ABW16201" s="60"/>
      <c r="ABX16201" s="60"/>
    </row>
    <row r="16202" spans="727:752" x14ac:dyDescent="0.25">
      <c r="AAY16202" s="60"/>
      <c r="AAZ16202" s="60"/>
      <c r="ABA16202" s="60"/>
      <c r="ABB16202" s="60"/>
      <c r="ABC16202" s="60"/>
      <c r="ABD16202" s="60"/>
      <c r="ABE16202" s="60"/>
      <c r="ABF16202" s="60"/>
      <c r="ABG16202" s="60"/>
      <c r="ABH16202" s="60"/>
      <c r="ABI16202" s="60"/>
      <c r="ABJ16202" s="60"/>
      <c r="ABK16202" s="60"/>
      <c r="ABL16202" s="60"/>
      <c r="ABM16202" s="60"/>
      <c r="ABN16202" s="60"/>
      <c r="ABO16202" s="60"/>
      <c r="ABP16202" s="60"/>
      <c r="ABQ16202" s="60"/>
      <c r="ABR16202" s="60">
        <v>7.40801316717489E-2</v>
      </c>
      <c r="ABS16202" s="60"/>
      <c r="ABT16202" s="60"/>
      <c r="ABU16202" s="60"/>
      <c r="ABV16202" s="60"/>
      <c r="ABW16202" s="60"/>
      <c r="ABX16202" s="60"/>
    </row>
    <row r="16203" spans="727:752" x14ac:dyDescent="0.25">
      <c r="AAY16203" s="60"/>
      <c r="AAZ16203" s="60"/>
      <c r="ABA16203" s="60"/>
      <c r="ABB16203" s="60"/>
      <c r="ABC16203" s="60"/>
      <c r="ABD16203" s="60"/>
      <c r="ABE16203" s="60"/>
      <c r="ABF16203" s="60"/>
      <c r="ABG16203" s="60"/>
      <c r="ABH16203" s="60"/>
      <c r="ABI16203" s="60"/>
      <c r="ABJ16203" s="60"/>
      <c r="ABK16203" s="60"/>
      <c r="ABL16203" s="60"/>
      <c r="ABM16203" s="60"/>
      <c r="ABN16203" s="60"/>
      <c r="ABO16203" s="60"/>
      <c r="ABP16203" s="60"/>
      <c r="ABQ16203" s="60"/>
      <c r="ABR16203" s="60">
        <v>7.4040996387643193E-2</v>
      </c>
      <c r="ABS16203" s="60"/>
      <c r="ABT16203" s="60"/>
      <c r="ABU16203" s="60"/>
      <c r="ABV16203" s="60"/>
      <c r="ABW16203" s="60"/>
      <c r="ABX16203" s="60"/>
    </row>
    <row r="16204" spans="727:752" x14ac:dyDescent="0.25">
      <c r="AAY16204" s="60"/>
      <c r="AAZ16204" s="60"/>
      <c r="ABA16204" s="60"/>
      <c r="ABB16204" s="60"/>
      <c r="ABC16204" s="60"/>
      <c r="ABD16204" s="60"/>
      <c r="ABE16204" s="60"/>
      <c r="ABF16204" s="60"/>
      <c r="ABG16204" s="60"/>
      <c r="ABH16204" s="60"/>
      <c r="ABI16204" s="60"/>
      <c r="ABJ16204" s="60"/>
      <c r="ABK16204" s="60"/>
      <c r="ABL16204" s="60"/>
      <c r="ABM16204" s="60"/>
      <c r="ABN16204" s="60"/>
      <c r="ABO16204" s="60"/>
      <c r="ABP16204" s="60"/>
      <c r="ABQ16204" s="60"/>
      <c r="ABR16204" s="60">
        <v>7.4040996387643193E-2</v>
      </c>
      <c r="ABS16204" s="60"/>
      <c r="ABT16204" s="60"/>
      <c r="ABU16204" s="60"/>
      <c r="ABV16204" s="60"/>
      <c r="ABW16204" s="60"/>
      <c r="ABX16204" s="60"/>
    </row>
    <row r="16205" spans="727:752" x14ac:dyDescent="0.25">
      <c r="AAY16205" s="60"/>
      <c r="AAZ16205" s="60"/>
      <c r="ABA16205" s="60"/>
      <c r="ABB16205" s="60"/>
      <c r="ABC16205" s="60"/>
      <c r="ABD16205" s="60"/>
      <c r="ABE16205" s="60"/>
      <c r="ABF16205" s="60"/>
      <c r="ABG16205" s="60"/>
      <c r="ABH16205" s="60"/>
      <c r="ABI16205" s="60"/>
      <c r="ABJ16205" s="60"/>
      <c r="ABK16205" s="60"/>
      <c r="ABL16205" s="60"/>
      <c r="ABM16205" s="60"/>
      <c r="ABN16205" s="60"/>
      <c r="ABO16205" s="60"/>
      <c r="ABP16205" s="60"/>
      <c r="ABQ16205" s="60"/>
      <c r="ABR16205" s="60">
        <v>7.4038577259395305E-2</v>
      </c>
      <c r="ABS16205" s="60"/>
      <c r="ABT16205" s="60"/>
      <c r="ABU16205" s="60"/>
      <c r="ABV16205" s="60"/>
      <c r="ABW16205" s="60"/>
      <c r="ABX16205" s="60"/>
    </row>
    <row r="16206" spans="727:752" x14ac:dyDescent="0.25">
      <c r="AAY16206" s="60"/>
      <c r="AAZ16206" s="60"/>
      <c r="ABA16206" s="60"/>
      <c r="ABB16206" s="60"/>
      <c r="ABC16206" s="60"/>
      <c r="ABD16206" s="60"/>
      <c r="ABE16206" s="60"/>
      <c r="ABF16206" s="60"/>
      <c r="ABG16206" s="60"/>
      <c r="ABH16206" s="60"/>
      <c r="ABI16206" s="60"/>
      <c r="ABJ16206" s="60"/>
      <c r="ABK16206" s="60"/>
      <c r="ABL16206" s="60"/>
      <c r="ABM16206" s="60"/>
      <c r="ABN16206" s="60"/>
      <c r="ABO16206" s="60"/>
      <c r="ABP16206" s="60"/>
      <c r="ABQ16206" s="60"/>
      <c r="ABR16206" s="60">
        <v>7.4021497771449604E-2</v>
      </c>
      <c r="ABS16206" s="60"/>
      <c r="ABT16206" s="60"/>
      <c r="ABU16206" s="60"/>
      <c r="ABV16206" s="60"/>
      <c r="ABW16206" s="60"/>
      <c r="ABX16206" s="60"/>
    </row>
    <row r="16207" spans="727:752" x14ac:dyDescent="0.25">
      <c r="AAY16207" s="60"/>
      <c r="AAZ16207" s="60"/>
      <c r="ABA16207" s="60"/>
      <c r="ABB16207" s="60"/>
      <c r="ABC16207" s="60"/>
      <c r="ABD16207" s="60"/>
      <c r="ABE16207" s="60"/>
      <c r="ABF16207" s="60"/>
      <c r="ABG16207" s="60"/>
      <c r="ABH16207" s="60"/>
      <c r="ABI16207" s="60"/>
      <c r="ABJ16207" s="60"/>
      <c r="ABK16207" s="60"/>
      <c r="ABL16207" s="60"/>
      <c r="ABM16207" s="60"/>
      <c r="ABN16207" s="60"/>
      <c r="ABO16207" s="60"/>
      <c r="ABP16207" s="60"/>
      <c r="ABQ16207" s="60"/>
      <c r="ABR16207" s="60">
        <v>7.4016638668089496E-2</v>
      </c>
      <c r="ABS16207" s="60"/>
      <c r="ABT16207" s="60"/>
      <c r="ABU16207" s="60"/>
      <c r="ABV16207" s="60"/>
      <c r="ABW16207" s="60"/>
      <c r="ABX16207" s="60"/>
    </row>
    <row r="16208" spans="727:752" x14ac:dyDescent="0.25">
      <c r="AAY16208" s="60"/>
      <c r="AAZ16208" s="60"/>
      <c r="ABA16208" s="60"/>
      <c r="ABB16208" s="60"/>
      <c r="ABC16208" s="60"/>
      <c r="ABD16208" s="60"/>
      <c r="ABE16208" s="60"/>
      <c r="ABF16208" s="60"/>
      <c r="ABG16208" s="60"/>
      <c r="ABH16208" s="60"/>
      <c r="ABI16208" s="60"/>
      <c r="ABJ16208" s="60"/>
      <c r="ABK16208" s="60"/>
      <c r="ABL16208" s="60"/>
      <c r="ABM16208" s="60"/>
      <c r="ABN16208" s="60"/>
      <c r="ABO16208" s="60"/>
      <c r="ABP16208" s="60"/>
      <c r="ABQ16208" s="60"/>
      <c r="ABR16208" s="60">
        <v>7.3976137534137301E-2</v>
      </c>
      <c r="ABS16208" s="60"/>
      <c r="ABT16208" s="60"/>
      <c r="ABU16208" s="60"/>
      <c r="ABV16208" s="60"/>
      <c r="ABW16208" s="60"/>
      <c r="ABX16208" s="60"/>
    </row>
    <row r="16209" spans="727:752" x14ac:dyDescent="0.25">
      <c r="AAY16209" s="60"/>
      <c r="AAZ16209" s="60"/>
      <c r="ABA16209" s="60"/>
      <c r="ABB16209" s="60"/>
      <c r="ABC16209" s="60"/>
      <c r="ABD16209" s="60"/>
      <c r="ABE16209" s="60"/>
      <c r="ABF16209" s="60"/>
      <c r="ABG16209" s="60"/>
      <c r="ABH16209" s="60"/>
      <c r="ABI16209" s="60"/>
      <c r="ABJ16209" s="60"/>
      <c r="ABK16209" s="60"/>
      <c r="ABL16209" s="60"/>
      <c r="ABM16209" s="60"/>
      <c r="ABN16209" s="60"/>
      <c r="ABO16209" s="60"/>
      <c r="ABP16209" s="60"/>
      <c r="ABQ16209" s="60"/>
      <c r="ABR16209" s="60">
        <v>7.3954175772005901E-2</v>
      </c>
      <c r="ABS16209" s="60"/>
      <c r="ABT16209" s="60"/>
      <c r="ABU16209" s="60"/>
      <c r="ABV16209" s="60"/>
      <c r="ABW16209" s="60"/>
      <c r="ABX16209" s="60"/>
    </row>
    <row r="16210" spans="727:752" x14ac:dyDescent="0.25">
      <c r="AAY16210" s="60"/>
      <c r="AAZ16210" s="60"/>
      <c r="ABA16210" s="60"/>
      <c r="ABB16210" s="60"/>
      <c r="ABC16210" s="60"/>
      <c r="ABD16210" s="60"/>
      <c r="ABE16210" s="60"/>
      <c r="ABF16210" s="60"/>
      <c r="ABG16210" s="60"/>
      <c r="ABH16210" s="60"/>
      <c r="ABI16210" s="60"/>
      <c r="ABJ16210" s="60"/>
      <c r="ABK16210" s="60"/>
      <c r="ABL16210" s="60"/>
      <c r="ABM16210" s="60"/>
      <c r="ABN16210" s="60"/>
      <c r="ABO16210" s="60"/>
      <c r="ABP16210" s="60"/>
      <c r="ABQ16210" s="60"/>
      <c r="ABR16210" s="60">
        <v>7.3940316888668603E-2</v>
      </c>
      <c r="ABS16210" s="60"/>
      <c r="ABT16210" s="60"/>
      <c r="ABU16210" s="60"/>
      <c r="ABV16210" s="60"/>
      <c r="ABW16210" s="60"/>
      <c r="ABX16210" s="60"/>
    </row>
    <row r="16211" spans="727:752" x14ac:dyDescent="0.25">
      <c r="AAY16211" s="60"/>
      <c r="AAZ16211" s="60"/>
      <c r="ABA16211" s="60"/>
      <c r="ABB16211" s="60"/>
      <c r="ABC16211" s="60"/>
      <c r="ABD16211" s="60"/>
      <c r="ABE16211" s="60"/>
      <c r="ABF16211" s="60"/>
      <c r="ABG16211" s="60"/>
      <c r="ABH16211" s="60"/>
      <c r="ABI16211" s="60"/>
      <c r="ABJ16211" s="60"/>
      <c r="ABK16211" s="60"/>
      <c r="ABL16211" s="60"/>
      <c r="ABM16211" s="60"/>
      <c r="ABN16211" s="60"/>
      <c r="ABO16211" s="60"/>
      <c r="ABP16211" s="60"/>
      <c r="ABQ16211" s="60"/>
      <c r="ABR16211" s="60">
        <v>7.3890979573980498E-2</v>
      </c>
      <c r="ABS16211" s="60"/>
      <c r="ABT16211" s="60"/>
      <c r="ABU16211" s="60"/>
      <c r="ABV16211" s="60"/>
      <c r="ABW16211" s="60"/>
      <c r="ABX16211" s="60"/>
    </row>
    <row r="16212" spans="727:752" x14ac:dyDescent="0.25">
      <c r="AAY16212" s="60"/>
      <c r="AAZ16212" s="60"/>
      <c r="ABA16212" s="60"/>
      <c r="ABB16212" s="60"/>
      <c r="ABC16212" s="60"/>
      <c r="ABD16212" s="60"/>
      <c r="ABE16212" s="60"/>
      <c r="ABF16212" s="60"/>
      <c r="ABG16212" s="60"/>
      <c r="ABH16212" s="60"/>
      <c r="ABI16212" s="60"/>
      <c r="ABJ16212" s="60"/>
      <c r="ABK16212" s="60"/>
      <c r="ABL16212" s="60"/>
      <c r="ABM16212" s="60"/>
      <c r="ABN16212" s="60"/>
      <c r="ABO16212" s="60"/>
      <c r="ABP16212" s="60"/>
      <c r="ABQ16212" s="60"/>
      <c r="ABR16212" s="60">
        <v>7.3890979573980498E-2</v>
      </c>
      <c r="ABS16212" s="60"/>
      <c r="ABT16212" s="60"/>
      <c r="ABU16212" s="60"/>
      <c r="ABV16212" s="60"/>
      <c r="ABW16212" s="60"/>
      <c r="ABX16212" s="60"/>
    </row>
    <row r="16213" spans="727:752" x14ac:dyDescent="0.25">
      <c r="AAY16213" s="60"/>
      <c r="AAZ16213" s="60"/>
      <c r="ABA16213" s="60"/>
      <c r="ABB16213" s="60"/>
      <c r="ABC16213" s="60"/>
      <c r="ABD16213" s="60"/>
      <c r="ABE16213" s="60"/>
      <c r="ABF16213" s="60"/>
      <c r="ABG16213" s="60"/>
      <c r="ABH16213" s="60"/>
      <c r="ABI16213" s="60"/>
      <c r="ABJ16213" s="60"/>
      <c r="ABK16213" s="60"/>
      <c r="ABL16213" s="60"/>
      <c r="ABM16213" s="60"/>
      <c r="ABN16213" s="60"/>
      <c r="ABO16213" s="60"/>
      <c r="ABP16213" s="60"/>
      <c r="ABQ16213" s="60"/>
      <c r="ABR16213" s="60">
        <v>7.3876963658764394E-2</v>
      </c>
      <c r="ABS16213" s="60"/>
      <c r="ABT16213" s="60"/>
      <c r="ABU16213" s="60"/>
      <c r="ABV16213" s="60"/>
      <c r="ABW16213" s="60"/>
      <c r="ABX16213" s="60"/>
    </row>
    <row r="16214" spans="727:752" x14ac:dyDescent="0.25">
      <c r="AAY16214" s="60"/>
      <c r="AAZ16214" s="60"/>
      <c r="ABA16214" s="60"/>
      <c r="ABB16214" s="60"/>
      <c r="ABC16214" s="60"/>
      <c r="ABD16214" s="60"/>
      <c r="ABE16214" s="60"/>
      <c r="ABF16214" s="60"/>
      <c r="ABG16214" s="60"/>
      <c r="ABH16214" s="60"/>
      <c r="ABI16214" s="60"/>
      <c r="ABJ16214" s="60"/>
      <c r="ABK16214" s="60"/>
      <c r="ABL16214" s="60"/>
      <c r="ABM16214" s="60"/>
      <c r="ABN16214" s="60"/>
      <c r="ABO16214" s="60"/>
      <c r="ABP16214" s="60"/>
      <c r="ABQ16214" s="60"/>
      <c r="ABR16214" s="60">
        <v>7.3876963658764394E-2</v>
      </c>
      <c r="ABS16214" s="60"/>
      <c r="ABT16214" s="60"/>
      <c r="ABU16214" s="60"/>
      <c r="ABV16214" s="60"/>
      <c r="ABW16214" s="60"/>
      <c r="ABX16214" s="60"/>
    </row>
    <row r="16215" spans="727:752" x14ac:dyDescent="0.25">
      <c r="AAY16215" s="60"/>
      <c r="AAZ16215" s="60"/>
      <c r="ABA16215" s="60"/>
      <c r="ABB16215" s="60"/>
      <c r="ABC16215" s="60"/>
      <c r="ABD16215" s="60"/>
      <c r="ABE16215" s="60"/>
      <c r="ABF16215" s="60"/>
      <c r="ABG16215" s="60"/>
      <c r="ABH16215" s="60"/>
      <c r="ABI16215" s="60"/>
      <c r="ABJ16215" s="60"/>
      <c r="ABK16215" s="60"/>
      <c r="ABL16215" s="60"/>
      <c r="ABM16215" s="60"/>
      <c r="ABN16215" s="60"/>
      <c r="ABO16215" s="60"/>
      <c r="ABP16215" s="60"/>
      <c r="ABQ16215" s="60"/>
      <c r="ABR16215" s="60">
        <v>7.3875636591966901E-2</v>
      </c>
      <c r="ABS16215" s="60"/>
      <c r="ABT16215" s="60"/>
      <c r="ABU16215" s="60"/>
      <c r="ABV16215" s="60"/>
      <c r="ABW16215" s="60"/>
      <c r="ABX16215" s="60"/>
    </row>
    <row r="16216" spans="727:752" x14ac:dyDescent="0.25">
      <c r="AAY16216" s="60"/>
      <c r="AAZ16216" s="60"/>
      <c r="ABA16216" s="60"/>
      <c r="ABB16216" s="60"/>
      <c r="ABC16216" s="60"/>
      <c r="ABD16216" s="60"/>
      <c r="ABE16216" s="60"/>
      <c r="ABF16216" s="60"/>
      <c r="ABG16216" s="60"/>
      <c r="ABH16216" s="60"/>
      <c r="ABI16216" s="60"/>
      <c r="ABJ16216" s="60"/>
      <c r="ABK16216" s="60"/>
      <c r="ABL16216" s="60"/>
      <c r="ABM16216" s="60"/>
      <c r="ABN16216" s="60"/>
      <c r="ABO16216" s="60"/>
      <c r="ABP16216" s="60"/>
      <c r="ABQ16216" s="60"/>
      <c r="ABR16216" s="60">
        <v>7.3860495587397504E-2</v>
      </c>
      <c r="ABS16216" s="60"/>
      <c r="ABT16216" s="60"/>
      <c r="ABU16216" s="60"/>
      <c r="ABV16216" s="60"/>
      <c r="ABW16216" s="60"/>
      <c r="ABX16216" s="60"/>
    </row>
    <row r="16217" spans="727:752" x14ac:dyDescent="0.25">
      <c r="AAY16217" s="60"/>
      <c r="AAZ16217" s="60"/>
      <c r="ABA16217" s="60"/>
      <c r="ABB16217" s="60"/>
      <c r="ABC16217" s="60"/>
      <c r="ABD16217" s="60"/>
      <c r="ABE16217" s="60"/>
      <c r="ABF16217" s="60"/>
      <c r="ABG16217" s="60"/>
      <c r="ABH16217" s="60"/>
      <c r="ABI16217" s="60"/>
      <c r="ABJ16217" s="60"/>
      <c r="ABK16217" s="60"/>
      <c r="ABL16217" s="60"/>
      <c r="ABM16217" s="60"/>
      <c r="ABN16217" s="60"/>
      <c r="ABO16217" s="60"/>
      <c r="ABP16217" s="60"/>
      <c r="ABQ16217" s="60"/>
      <c r="ABR16217" s="60">
        <v>7.3860495587397504E-2</v>
      </c>
      <c r="ABS16217" s="60"/>
      <c r="ABT16217" s="60"/>
      <c r="ABU16217" s="60"/>
      <c r="ABV16217" s="60"/>
      <c r="ABW16217" s="60"/>
      <c r="ABX16217" s="60"/>
    </row>
    <row r="16218" spans="727:752" x14ac:dyDescent="0.25">
      <c r="AAY16218" s="60"/>
      <c r="AAZ16218" s="60"/>
      <c r="ABA16218" s="60"/>
      <c r="ABB16218" s="60"/>
      <c r="ABC16218" s="60"/>
      <c r="ABD16218" s="60"/>
      <c r="ABE16218" s="60"/>
      <c r="ABF16218" s="60"/>
      <c r="ABG16218" s="60"/>
      <c r="ABH16218" s="60"/>
      <c r="ABI16218" s="60"/>
      <c r="ABJ16218" s="60"/>
      <c r="ABK16218" s="60"/>
      <c r="ABL16218" s="60"/>
      <c r="ABM16218" s="60"/>
      <c r="ABN16218" s="60"/>
      <c r="ABO16218" s="60"/>
      <c r="ABP16218" s="60"/>
      <c r="ABQ16218" s="60"/>
      <c r="ABR16218" s="60">
        <v>7.3718096176362893E-2</v>
      </c>
      <c r="ABS16218" s="60"/>
      <c r="ABT16218" s="60"/>
      <c r="ABU16218" s="60"/>
      <c r="ABV16218" s="60"/>
      <c r="ABW16218" s="60"/>
      <c r="ABX16218" s="60"/>
    </row>
    <row r="16219" spans="727:752" x14ac:dyDescent="0.25">
      <c r="AAY16219" s="60"/>
      <c r="AAZ16219" s="60"/>
      <c r="ABA16219" s="60"/>
      <c r="ABB16219" s="60"/>
      <c r="ABC16219" s="60"/>
      <c r="ABD16219" s="60"/>
      <c r="ABE16219" s="60"/>
      <c r="ABF16219" s="60"/>
      <c r="ABG16219" s="60"/>
      <c r="ABH16219" s="60"/>
      <c r="ABI16219" s="60"/>
      <c r="ABJ16219" s="60"/>
      <c r="ABK16219" s="60"/>
      <c r="ABL16219" s="60"/>
      <c r="ABM16219" s="60"/>
      <c r="ABN16219" s="60"/>
      <c r="ABO16219" s="60"/>
      <c r="ABP16219" s="60"/>
      <c r="ABQ16219" s="60"/>
      <c r="ABR16219" s="60">
        <v>7.3557417953666202E-2</v>
      </c>
      <c r="ABS16219" s="60"/>
      <c r="ABT16219" s="60"/>
      <c r="ABU16219" s="60"/>
      <c r="ABV16219" s="60"/>
      <c r="ABW16219" s="60"/>
      <c r="ABX16219" s="60"/>
    </row>
    <row r="16220" spans="727:752" x14ac:dyDescent="0.25">
      <c r="AAY16220" s="60"/>
      <c r="AAZ16220" s="60"/>
      <c r="ABA16220" s="60"/>
      <c r="ABB16220" s="60"/>
      <c r="ABC16220" s="60"/>
      <c r="ABD16220" s="60"/>
      <c r="ABE16220" s="60"/>
      <c r="ABF16220" s="60"/>
      <c r="ABG16220" s="60"/>
      <c r="ABH16220" s="60"/>
      <c r="ABI16220" s="60"/>
      <c r="ABJ16220" s="60"/>
      <c r="ABK16220" s="60"/>
      <c r="ABL16220" s="60"/>
      <c r="ABM16220" s="60"/>
      <c r="ABN16220" s="60"/>
      <c r="ABO16220" s="60"/>
      <c r="ABP16220" s="60"/>
      <c r="ABQ16220" s="60"/>
      <c r="ABR16220" s="60">
        <v>7.3520990046880494E-2</v>
      </c>
      <c r="ABS16220" s="60"/>
      <c r="ABT16220" s="60"/>
      <c r="ABU16220" s="60"/>
      <c r="ABV16220" s="60"/>
      <c r="ABW16220" s="60"/>
      <c r="ABX16220" s="60"/>
    </row>
    <row r="16221" spans="727:752" x14ac:dyDescent="0.25">
      <c r="AAY16221" s="60"/>
      <c r="AAZ16221" s="60"/>
      <c r="ABA16221" s="60"/>
      <c r="ABB16221" s="60"/>
      <c r="ABC16221" s="60"/>
      <c r="ABD16221" s="60"/>
      <c r="ABE16221" s="60"/>
      <c r="ABF16221" s="60"/>
      <c r="ABG16221" s="60"/>
      <c r="ABH16221" s="60"/>
      <c r="ABI16221" s="60"/>
      <c r="ABJ16221" s="60"/>
      <c r="ABK16221" s="60"/>
      <c r="ABL16221" s="60"/>
      <c r="ABM16221" s="60"/>
      <c r="ABN16221" s="60"/>
      <c r="ABO16221" s="60"/>
      <c r="ABP16221" s="60"/>
      <c r="ABQ16221" s="60"/>
      <c r="ABR16221" s="60">
        <v>7.3520990046880494E-2</v>
      </c>
      <c r="ABS16221" s="60"/>
      <c r="ABT16221" s="60"/>
      <c r="ABU16221" s="60"/>
      <c r="ABV16221" s="60"/>
      <c r="ABW16221" s="60"/>
      <c r="ABX16221" s="60"/>
    </row>
    <row r="16222" spans="727:752" x14ac:dyDescent="0.25">
      <c r="AAY16222" s="60"/>
      <c r="AAZ16222" s="60"/>
      <c r="ABA16222" s="60"/>
      <c r="ABB16222" s="60"/>
      <c r="ABC16222" s="60"/>
      <c r="ABD16222" s="60"/>
      <c r="ABE16222" s="60"/>
      <c r="ABF16222" s="60"/>
      <c r="ABG16222" s="60"/>
      <c r="ABH16222" s="60"/>
      <c r="ABI16222" s="60"/>
      <c r="ABJ16222" s="60"/>
      <c r="ABK16222" s="60"/>
      <c r="ABL16222" s="60"/>
      <c r="ABM16222" s="60"/>
      <c r="ABN16222" s="60"/>
      <c r="ABO16222" s="60"/>
      <c r="ABP16222" s="60"/>
      <c r="ABQ16222" s="60"/>
      <c r="ABR16222" s="60">
        <v>7.3484127921560602E-2</v>
      </c>
      <c r="ABS16222" s="60"/>
      <c r="ABT16222" s="60"/>
      <c r="ABU16222" s="60"/>
      <c r="ABV16222" s="60"/>
      <c r="ABW16222" s="60"/>
      <c r="ABX16222" s="60"/>
    </row>
    <row r="16223" spans="727:752" x14ac:dyDescent="0.25">
      <c r="AAY16223" s="60"/>
      <c r="AAZ16223" s="60"/>
      <c r="ABA16223" s="60"/>
      <c r="ABB16223" s="60"/>
      <c r="ABC16223" s="60"/>
      <c r="ABD16223" s="60"/>
      <c r="ABE16223" s="60"/>
      <c r="ABF16223" s="60"/>
      <c r="ABG16223" s="60"/>
      <c r="ABH16223" s="60"/>
      <c r="ABI16223" s="60"/>
      <c r="ABJ16223" s="60"/>
      <c r="ABK16223" s="60"/>
      <c r="ABL16223" s="60"/>
      <c r="ABM16223" s="60"/>
      <c r="ABN16223" s="60"/>
      <c r="ABO16223" s="60"/>
      <c r="ABP16223" s="60"/>
      <c r="ABQ16223" s="60"/>
      <c r="ABR16223" s="60">
        <v>7.3401483321287597E-2</v>
      </c>
      <c r="ABS16223" s="60"/>
      <c r="ABT16223" s="60"/>
      <c r="ABU16223" s="60"/>
      <c r="ABV16223" s="60"/>
      <c r="ABW16223" s="60"/>
      <c r="ABX16223" s="60"/>
    </row>
    <row r="16224" spans="727:752" x14ac:dyDescent="0.25">
      <c r="AAY16224" s="60"/>
      <c r="AAZ16224" s="60"/>
      <c r="ABA16224" s="60"/>
      <c r="ABB16224" s="60"/>
      <c r="ABC16224" s="60"/>
      <c r="ABD16224" s="60"/>
      <c r="ABE16224" s="60"/>
      <c r="ABF16224" s="60"/>
      <c r="ABG16224" s="60"/>
      <c r="ABH16224" s="60"/>
      <c r="ABI16224" s="60"/>
      <c r="ABJ16224" s="60"/>
      <c r="ABK16224" s="60"/>
      <c r="ABL16224" s="60"/>
      <c r="ABM16224" s="60"/>
      <c r="ABN16224" s="60"/>
      <c r="ABO16224" s="60"/>
      <c r="ABP16224" s="60"/>
      <c r="ABQ16224" s="60"/>
      <c r="ABR16224" s="60">
        <v>7.3401483321287597E-2</v>
      </c>
      <c r="ABS16224" s="60"/>
      <c r="ABT16224" s="60"/>
      <c r="ABU16224" s="60"/>
      <c r="ABV16224" s="60"/>
      <c r="ABW16224" s="60"/>
      <c r="ABX16224" s="60"/>
    </row>
    <row r="16225" spans="727:752" x14ac:dyDescent="0.25">
      <c r="AAY16225" s="60"/>
      <c r="AAZ16225" s="60"/>
      <c r="ABA16225" s="60"/>
      <c r="ABB16225" s="60"/>
      <c r="ABC16225" s="60"/>
      <c r="ABD16225" s="60"/>
      <c r="ABE16225" s="60"/>
      <c r="ABF16225" s="60"/>
      <c r="ABG16225" s="60"/>
      <c r="ABH16225" s="60"/>
      <c r="ABI16225" s="60"/>
      <c r="ABJ16225" s="60"/>
      <c r="ABK16225" s="60"/>
      <c r="ABL16225" s="60"/>
      <c r="ABM16225" s="60"/>
      <c r="ABN16225" s="60"/>
      <c r="ABO16225" s="60"/>
      <c r="ABP16225" s="60"/>
      <c r="ABQ16225" s="60"/>
      <c r="ABR16225" s="60">
        <v>7.3329956452670694E-2</v>
      </c>
      <c r="ABS16225" s="60"/>
      <c r="ABT16225" s="60"/>
      <c r="ABU16225" s="60"/>
      <c r="ABV16225" s="60"/>
      <c r="ABW16225" s="60"/>
      <c r="ABX16225" s="60"/>
    </row>
    <row r="16226" spans="727:752" x14ac:dyDescent="0.25">
      <c r="AAY16226" s="60"/>
      <c r="AAZ16226" s="60"/>
      <c r="ABA16226" s="60"/>
      <c r="ABB16226" s="60"/>
      <c r="ABC16226" s="60"/>
      <c r="ABD16226" s="60"/>
      <c r="ABE16226" s="60"/>
      <c r="ABF16226" s="60"/>
      <c r="ABG16226" s="60"/>
      <c r="ABH16226" s="60"/>
      <c r="ABI16226" s="60"/>
      <c r="ABJ16226" s="60"/>
      <c r="ABK16226" s="60"/>
      <c r="ABL16226" s="60"/>
      <c r="ABM16226" s="60"/>
      <c r="ABN16226" s="60"/>
      <c r="ABO16226" s="60"/>
      <c r="ABP16226" s="60"/>
      <c r="ABQ16226" s="60"/>
      <c r="ABR16226" s="60">
        <v>7.3329956452670694E-2</v>
      </c>
      <c r="ABS16226" s="60"/>
      <c r="ABT16226" s="60"/>
      <c r="ABU16226" s="60"/>
      <c r="ABV16226" s="60"/>
      <c r="ABW16226" s="60"/>
      <c r="ABX16226" s="60"/>
    </row>
    <row r="16227" spans="727:752" x14ac:dyDescent="0.25">
      <c r="AAY16227" s="60"/>
      <c r="AAZ16227" s="60"/>
      <c r="ABA16227" s="60"/>
      <c r="ABB16227" s="60"/>
      <c r="ABC16227" s="60"/>
      <c r="ABD16227" s="60"/>
      <c r="ABE16227" s="60"/>
      <c r="ABF16227" s="60"/>
      <c r="ABG16227" s="60"/>
      <c r="ABH16227" s="60"/>
      <c r="ABI16227" s="60"/>
      <c r="ABJ16227" s="60"/>
      <c r="ABK16227" s="60"/>
      <c r="ABL16227" s="60"/>
      <c r="ABM16227" s="60"/>
      <c r="ABN16227" s="60"/>
      <c r="ABO16227" s="60"/>
      <c r="ABP16227" s="60"/>
      <c r="ABQ16227" s="60"/>
      <c r="ABR16227" s="60">
        <v>7.3304072909901499E-2</v>
      </c>
      <c r="ABS16227" s="60"/>
      <c r="ABT16227" s="60"/>
      <c r="ABU16227" s="60"/>
      <c r="ABV16227" s="60"/>
      <c r="ABW16227" s="60"/>
      <c r="ABX16227" s="60"/>
    </row>
    <row r="16228" spans="727:752" x14ac:dyDescent="0.25">
      <c r="AAY16228" s="60"/>
      <c r="AAZ16228" s="60"/>
      <c r="ABA16228" s="60"/>
      <c r="ABB16228" s="60"/>
      <c r="ABC16228" s="60"/>
      <c r="ABD16228" s="60"/>
      <c r="ABE16228" s="60"/>
      <c r="ABF16228" s="60"/>
      <c r="ABG16228" s="60"/>
      <c r="ABH16228" s="60"/>
      <c r="ABI16228" s="60"/>
      <c r="ABJ16228" s="60"/>
      <c r="ABK16228" s="60"/>
      <c r="ABL16228" s="60"/>
      <c r="ABM16228" s="60"/>
      <c r="ABN16228" s="60"/>
      <c r="ABO16228" s="60"/>
      <c r="ABP16228" s="60"/>
      <c r="ABQ16228" s="60"/>
      <c r="ABR16228" s="60">
        <v>7.3304072909901499E-2</v>
      </c>
      <c r="ABS16228" s="60"/>
      <c r="ABT16228" s="60"/>
      <c r="ABU16228" s="60"/>
      <c r="ABV16228" s="60"/>
      <c r="ABW16228" s="60"/>
      <c r="ABX16228" s="60"/>
    </row>
    <row r="16229" spans="727:752" x14ac:dyDescent="0.25">
      <c r="AAY16229" s="60"/>
      <c r="AAZ16229" s="60"/>
      <c r="ABA16229" s="60"/>
      <c r="ABB16229" s="60"/>
      <c r="ABC16229" s="60"/>
      <c r="ABD16229" s="60"/>
      <c r="ABE16229" s="60"/>
      <c r="ABF16229" s="60"/>
      <c r="ABG16229" s="60"/>
      <c r="ABH16229" s="60"/>
      <c r="ABI16229" s="60"/>
      <c r="ABJ16229" s="60"/>
      <c r="ABK16229" s="60"/>
      <c r="ABL16229" s="60"/>
      <c r="ABM16229" s="60"/>
      <c r="ABN16229" s="60"/>
      <c r="ABO16229" s="60"/>
      <c r="ABP16229" s="60"/>
      <c r="ABQ16229" s="60"/>
      <c r="ABR16229" s="60">
        <v>7.3286035035287606E-2</v>
      </c>
      <c r="ABS16229" s="60"/>
      <c r="ABT16229" s="60"/>
      <c r="ABU16229" s="60"/>
      <c r="ABV16229" s="60"/>
      <c r="ABW16229" s="60"/>
      <c r="ABX16229" s="60"/>
    </row>
    <row r="16230" spans="727:752" x14ac:dyDescent="0.25">
      <c r="AAY16230" s="60"/>
      <c r="AAZ16230" s="60"/>
      <c r="ABA16230" s="60"/>
      <c r="ABB16230" s="60"/>
      <c r="ABC16230" s="60"/>
      <c r="ABD16230" s="60"/>
      <c r="ABE16230" s="60"/>
      <c r="ABF16230" s="60"/>
      <c r="ABG16230" s="60"/>
      <c r="ABH16230" s="60"/>
      <c r="ABI16230" s="60"/>
      <c r="ABJ16230" s="60"/>
      <c r="ABK16230" s="60"/>
      <c r="ABL16230" s="60"/>
      <c r="ABM16230" s="60"/>
      <c r="ABN16230" s="60"/>
      <c r="ABO16230" s="60"/>
      <c r="ABP16230" s="60"/>
      <c r="ABQ16230" s="60"/>
      <c r="ABR16230" s="60">
        <v>7.3280583350022299E-2</v>
      </c>
      <c r="ABS16230" s="60"/>
      <c r="ABT16230" s="60"/>
      <c r="ABU16230" s="60"/>
      <c r="ABV16230" s="60"/>
      <c r="ABW16230" s="60"/>
      <c r="ABX16230" s="60"/>
    </row>
    <row r="16231" spans="727:752" x14ac:dyDescent="0.25">
      <c r="AAY16231" s="60"/>
      <c r="AAZ16231" s="60"/>
      <c r="ABA16231" s="60"/>
      <c r="ABB16231" s="60"/>
      <c r="ABC16231" s="60"/>
      <c r="ABD16231" s="60"/>
      <c r="ABE16231" s="60"/>
      <c r="ABF16231" s="60"/>
      <c r="ABG16231" s="60"/>
      <c r="ABH16231" s="60"/>
      <c r="ABI16231" s="60"/>
      <c r="ABJ16231" s="60"/>
      <c r="ABK16231" s="60"/>
      <c r="ABL16231" s="60"/>
      <c r="ABM16231" s="60"/>
      <c r="ABN16231" s="60"/>
      <c r="ABO16231" s="60"/>
      <c r="ABP16231" s="60"/>
      <c r="ABQ16231" s="60"/>
      <c r="ABR16231" s="60">
        <v>7.3218457936710904E-2</v>
      </c>
      <c r="ABS16231" s="60"/>
      <c r="ABT16231" s="60"/>
      <c r="ABU16231" s="60"/>
      <c r="ABV16231" s="60"/>
      <c r="ABW16231" s="60"/>
      <c r="ABX16231" s="60"/>
    </row>
    <row r="16232" spans="727:752" x14ac:dyDescent="0.25">
      <c r="AAY16232" s="60"/>
      <c r="AAZ16232" s="60"/>
      <c r="ABA16232" s="60"/>
      <c r="ABB16232" s="60"/>
      <c r="ABC16232" s="60"/>
      <c r="ABD16232" s="60"/>
      <c r="ABE16232" s="60"/>
      <c r="ABF16232" s="60"/>
      <c r="ABG16232" s="60"/>
      <c r="ABH16232" s="60"/>
      <c r="ABI16232" s="60"/>
      <c r="ABJ16232" s="60"/>
      <c r="ABK16232" s="60"/>
      <c r="ABL16232" s="60"/>
      <c r="ABM16232" s="60"/>
      <c r="ABN16232" s="60"/>
      <c r="ABO16232" s="60"/>
      <c r="ABP16232" s="60"/>
      <c r="ABQ16232" s="60"/>
      <c r="ABR16232" s="60">
        <v>7.3218457936710904E-2</v>
      </c>
      <c r="ABS16232" s="60"/>
      <c r="ABT16232" s="60"/>
      <c r="ABU16232" s="60"/>
      <c r="ABV16232" s="60"/>
      <c r="ABW16232" s="60"/>
      <c r="ABX16232" s="60"/>
    </row>
    <row r="16233" spans="727:752" x14ac:dyDescent="0.25">
      <c r="AAY16233" s="60"/>
      <c r="AAZ16233" s="60"/>
      <c r="ABA16233" s="60"/>
      <c r="ABB16233" s="60"/>
      <c r="ABC16233" s="60"/>
      <c r="ABD16233" s="60"/>
      <c r="ABE16233" s="60"/>
      <c r="ABF16233" s="60"/>
      <c r="ABG16233" s="60"/>
      <c r="ABH16233" s="60"/>
      <c r="ABI16233" s="60"/>
      <c r="ABJ16233" s="60"/>
      <c r="ABK16233" s="60"/>
      <c r="ABL16233" s="60"/>
      <c r="ABM16233" s="60"/>
      <c r="ABN16233" s="60"/>
      <c r="ABO16233" s="60"/>
      <c r="ABP16233" s="60"/>
      <c r="ABQ16233" s="60"/>
      <c r="ABR16233" s="60">
        <v>7.3150002590680899E-2</v>
      </c>
      <c r="ABS16233" s="60"/>
      <c r="ABT16233" s="60"/>
      <c r="ABU16233" s="60"/>
      <c r="ABV16233" s="60"/>
      <c r="ABW16233" s="60"/>
      <c r="ABX16233" s="60"/>
    </row>
    <row r="16234" spans="727:752" x14ac:dyDescent="0.25">
      <c r="AAY16234" s="60"/>
      <c r="AAZ16234" s="60"/>
      <c r="ABA16234" s="60"/>
      <c r="ABB16234" s="60"/>
      <c r="ABC16234" s="60"/>
      <c r="ABD16234" s="60"/>
      <c r="ABE16234" s="60"/>
      <c r="ABF16234" s="60"/>
      <c r="ABG16234" s="60"/>
      <c r="ABH16234" s="60"/>
      <c r="ABI16234" s="60"/>
      <c r="ABJ16234" s="60"/>
      <c r="ABK16234" s="60"/>
      <c r="ABL16234" s="60"/>
      <c r="ABM16234" s="60"/>
      <c r="ABN16234" s="60"/>
      <c r="ABO16234" s="60"/>
      <c r="ABP16234" s="60"/>
      <c r="ABQ16234" s="60"/>
      <c r="ABR16234" s="60">
        <v>7.3150002590680899E-2</v>
      </c>
      <c r="ABS16234" s="60"/>
      <c r="ABT16234" s="60"/>
      <c r="ABU16234" s="60"/>
      <c r="ABV16234" s="60"/>
      <c r="ABW16234" s="60"/>
      <c r="ABX16234" s="60"/>
    </row>
    <row r="16235" spans="727:752" x14ac:dyDescent="0.25">
      <c r="AAY16235" s="60"/>
      <c r="AAZ16235" s="60"/>
      <c r="ABA16235" s="60"/>
      <c r="ABB16235" s="60"/>
      <c r="ABC16235" s="60"/>
      <c r="ABD16235" s="60"/>
      <c r="ABE16235" s="60"/>
      <c r="ABF16235" s="60"/>
      <c r="ABG16235" s="60"/>
      <c r="ABH16235" s="60"/>
      <c r="ABI16235" s="60"/>
      <c r="ABJ16235" s="60"/>
      <c r="ABK16235" s="60"/>
      <c r="ABL16235" s="60"/>
      <c r="ABM16235" s="60"/>
      <c r="ABN16235" s="60"/>
      <c r="ABO16235" s="60"/>
      <c r="ABP16235" s="60"/>
      <c r="ABQ16235" s="60"/>
      <c r="ABR16235" s="60">
        <v>7.3141211968382094E-2</v>
      </c>
      <c r="ABS16235" s="60"/>
      <c r="ABT16235" s="60"/>
      <c r="ABU16235" s="60"/>
      <c r="ABV16235" s="60"/>
      <c r="ABW16235" s="60"/>
      <c r="ABX16235" s="60"/>
    </row>
    <row r="16236" spans="727:752" x14ac:dyDescent="0.25">
      <c r="AAY16236" s="60"/>
      <c r="AAZ16236" s="60"/>
      <c r="ABA16236" s="60"/>
      <c r="ABB16236" s="60"/>
      <c r="ABC16236" s="60"/>
      <c r="ABD16236" s="60"/>
      <c r="ABE16236" s="60"/>
      <c r="ABF16236" s="60"/>
      <c r="ABG16236" s="60"/>
      <c r="ABH16236" s="60"/>
      <c r="ABI16236" s="60"/>
      <c r="ABJ16236" s="60"/>
      <c r="ABK16236" s="60"/>
      <c r="ABL16236" s="60"/>
      <c r="ABM16236" s="60"/>
      <c r="ABN16236" s="60"/>
      <c r="ABO16236" s="60"/>
      <c r="ABP16236" s="60"/>
      <c r="ABQ16236" s="60"/>
      <c r="ABR16236" s="60">
        <v>7.3041040271741797E-2</v>
      </c>
      <c r="ABS16236" s="60"/>
      <c r="ABT16236" s="60"/>
      <c r="ABU16236" s="60"/>
      <c r="ABV16236" s="60"/>
      <c r="ABW16236" s="60"/>
      <c r="ABX16236" s="60"/>
    </row>
    <row r="16237" spans="727:752" x14ac:dyDescent="0.25">
      <c r="AAY16237" s="60"/>
      <c r="AAZ16237" s="60"/>
      <c r="ABA16237" s="60"/>
      <c r="ABB16237" s="60"/>
      <c r="ABC16237" s="60"/>
      <c r="ABD16237" s="60"/>
      <c r="ABE16237" s="60"/>
      <c r="ABF16237" s="60"/>
      <c r="ABG16237" s="60"/>
      <c r="ABH16237" s="60"/>
      <c r="ABI16237" s="60"/>
      <c r="ABJ16237" s="60"/>
      <c r="ABK16237" s="60"/>
      <c r="ABL16237" s="60"/>
      <c r="ABM16237" s="60"/>
      <c r="ABN16237" s="60"/>
      <c r="ABO16237" s="60"/>
      <c r="ABP16237" s="60"/>
      <c r="ABQ16237" s="60"/>
      <c r="ABR16237" s="60">
        <v>7.3041040271741797E-2</v>
      </c>
      <c r="ABS16237" s="60"/>
      <c r="ABT16237" s="60"/>
      <c r="ABU16237" s="60"/>
      <c r="ABV16237" s="60"/>
      <c r="ABW16237" s="60"/>
      <c r="ABX16237" s="60"/>
    </row>
    <row r="16238" spans="727:752" x14ac:dyDescent="0.25">
      <c r="AAY16238" s="60"/>
      <c r="AAZ16238" s="60"/>
      <c r="ABA16238" s="60"/>
      <c r="ABB16238" s="60"/>
      <c r="ABC16238" s="60"/>
      <c r="ABD16238" s="60"/>
      <c r="ABE16238" s="60"/>
      <c r="ABF16238" s="60"/>
      <c r="ABG16238" s="60"/>
      <c r="ABH16238" s="60"/>
      <c r="ABI16238" s="60"/>
      <c r="ABJ16238" s="60"/>
      <c r="ABK16238" s="60"/>
      <c r="ABL16238" s="60"/>
      <c r="ABM16238" s="60"/>
      <c r="ABN16238" s="60"/>
      <c r="ABO16238" s="60"/>
      <c r="ABP16238" s="60"/>
      <c r="ABQ16238" s="60"/>
      <c r="ABR16238" s="60">
        <v>7.3004113654729003E-2</v>
      </c>
      <c r="ABS16238" s="60"/>
      <c r="ABT16238" s="60"/>
      <c r="ABU16238" s="60"/>
      <c r="ABV16238" s="60"/>
      <c r="ABW16238" s="60"/>
      <c r="ABX16238" s="60"/>
    </row>
    <row r="16239" spans="727:752" x14ac:dyDescent="0.25">
      <c r="AAY16239" s="60"/>
      <c r="AAZ16239" s="60"/>
      <c r="ABA16239" s="60"/>
      <c r="ABB16239" s="60"/>
      <c r="ABC16239" s="60"/>
      <c r="ABD16239" s="60"/>
      <c r="ABE16239" s="60"/>
      <c r="ABF16239" s="60"/>
      <c r="ABG16239" s="60"/>
      <c r="ABH16239" s="60"/>
      <c r="ABI16239" s="60"/>
      <c r="ABJ16239" s="60"/>
      <c r="ABK16239" s="60"/>
      <c r="ABL16239" s="60"/>
      <c r="ABM16239" s="60"/>
      <c r="ABN16239" s="60"/>
      <c r="ABO16239" s="60"/>
      <c r="ABP16239" s="60"/>
      <c r="ABQ16239" s="60"/>
      <c r="ABR16239" s="60">
        <v>7.3004113654729003E-2</v>
      </c>
      <c r="ABS16239" s="60"/>
      <c r="ABT16239" s="60"/>
      <c r="ABU16239" s="60"/>
      <c r="ABV16239" s="60"/>
      <c r="ABW16239" s="60"/>
      <c r="ABX16239" s="60"/>
    </row>
    <row r="16240" spans="727:752" x14ac:dyDescent="0.25">
      <c r="AAY16240" s="60"/>
      <c r="AAZ16240" s="60"/>
      <c r="ABA16240" s="60"/>
      <c r="ABB16240" s="60"/>
      <c r="ABC16240" s="60"/>
      <c r="ABD16240" s="60"/>
      <c r="ABE16240" s="60"/>
      <c r="ABF16240" s="60"/>
      <c r="ABG16240" s="60"/>
      <c r="ABH16240" s="60"/>
      <c r="ABI16240" s="60"/>
      <c r="ABJ16240" s="60"/>
      <c r="ABK16240" s="60"/>
      <c r="ABL16240" s="60"/>
      <c r="ABM16240" s="60"/>
      <c r="ABN16240" s="60"/>
      <c r="ABO16240" s="60"/>
      <c r="ABP16240" s="60"/>
      <c r="ABQ16240" s="60"/>
      <c r="ABR16240" s="60">
        <v>7.2988181478029199E-2</v>
      </c>
      <c r="ABS16240" s="60"/>
      <c r="ABT16240" s="60"/>
      <c r="ABU16240" s="60"/>
      <c r="ABV16240" s="60"/>
      <c r="ABW16240" s="60"/>
      <c r="ABX16240" s="60"/>
    </row>
    <row r="16241" spans="727:752" x14ac:dyDescent="0.25">
      <c r="AAY16241" s="60"/>
      <c r="AAZ16241" s="60"/>
      <c r="ABA16241" s="60"/>
      <c r="ABB16241" s="60"/>
      <c r="ABC16241" s="60"/>
      <c r="ABD16241" s="60"/>
      <c r="ABE16241" s="60"/>
      <c r="ABF16241" s="60"/>
      <c r="ABG16241" s="60"/>
      <c r="ABH16241" s="60"/>
      <c r="ABI16241" s="60"/>
      <c r="ABJ16241" s="60"/>
      <c r="ABK16241" s="60"/>
      <c r="ABL16241" s="60"/>
      <c r="ABM16241" s="60"/>
      <c r="ABN16241" s="60"/>
      <c r="ABO16241" s="60"/>
      <c r="ABP16241" s="60"/>
      <c r="ABQ16241" s="60"/>
      <c r="ABR16241" s="60">
        <v>7.2946516642013501E-2</v>
      </c>
      <c r="ABS16241" s="60"/>
      <c r="ABT16241" s="60"/>
      <c r="ABU16241" s="60"/>
      <c r="ABV16241" s="60"/>
      <c r="ABW16241" s="60"/>
      <c r="ABX16241" s="60"/>
    </row>
    <row r="16242" spans="727:752" x14ac:dyDescent="0.25">
      <c r="AAY16242" s="60"/>
      <c r="AAZ16242" s="60"/>
      <c r="ABA16242" s="60"/>
      <c r="ABB16242" s="60"/>
      <c r="ABC16242" s="60"/>
      <c r="ABD16242" s="60"/>
      <c r="ABE16242" s="60"/>
      <c r="ABF16242" s="60"/>
      <c r="ABG16242" s="60"/>
      <c r="ABH16242" s="60"/>
      <c r="ABI16242" s="60"/>
      <c r="ABJ16242" s="60"/>
      <c r="ABK16242" s="60"/>
      <c r="ABL16242" s="60"/>
      <c r="ABM16242" s="60"/>
      <c r="ABN16242" s="60"/>
      <c r="ABO16242" s="60"/>
      <c r="ABP16242" s="60"/>
      <c r="ABQ16242" s="60"/>
      <c r="ABR16242" s="60">
        <v>7.2946516642013501E-2</v>
      </c>
      <c r="ABS16242" s="60"/>
      <c r="ABT16242" s="60"/>
      <c r="ABU16242" s="60"/>
      <c r="ABV16242" s="60"/>
      <c r="ABW16242" s="60"/>
      <c r="ABX16242" s="60"/>
    </row>
    <row r="16243" spans="727:752" x14ac:dyDescent="0.25">
      <c r="AAY16243" s="60"/>
      <c r="AAZ16243" s="60"/>
      <c r="ABA16243" s="60"/>
      <c r="ABB16243" s="60"/>
      <c r="ABC16243" s="60"/>
      <c r="ABD16243" s="60"/>
      <c r="ABE16243" s="60"/>
      <c r="ABF16243" s="60"/>
      <c r="ABG16243" s="60"/>
      <c r="ABH16243" s="60"/>
      <c r="ABI16243" s="60"/>
      <c r="ABJ16243" s="60"/>
      <c r="ABK16243" s="60"/>
      <c r="ABL16243" s="60"/>
      <c r="ABM16243" s="60"/>
      <c r="ABN16243" s="60"/>
      <c r="ABO16243" s="60"/>
      <c r="ABP16243" s="60"/>
      <c r="ABQ16243" s="60"/>
      <c r="ABR16243" s="60">
        <v>7.29462690289433E-2</v>
      </c>
      <c r="ABS16243" s="60"/>
      <c r="ABT16243" s="60"/>
      <c r="ABU16243" s="60"/>
      <c r="ABV16243" s="60"/>
      <c r="ABW16243" s="60"/>
      <c r="ABX16243" s="60"/>
    </row>
    <row r="16244" spans="727:752" x14ac:dyDescent="0.25">
      <c r="AAY16244" s="60"/>
      <c r="AAZ16244" s="60"/>
      <c r="ABA16244" s="60"/>
      <c r="ABB16244" s="60"/>
      <c r="ABC16244" s="60"/>
      <c r="ABD16244" s="60"/>
      <c r="ABE16244" s="60"/>
      <c r="ABF16244" s="60"/>
      <c r="ABG16244" s="60"/>
      <c r="ABH16244" s="60"/>
      <c r="ABI16244" s="60"/>
      <c r="ABJ16244" s="60"/>
      <c r="ABK16244" s="60"/>
      <c r="ABL16244" s="60"/>
      <c r="ABM16244" s="60"/>
      <c r="ABN16244" s="60"/>
      <c r="ABO16244" s="60"/>
      <c r="ABP16244" s="60"/>
      <c r="ABQ16244" s="60"/>
      <c r="ABR16244" s="60">
        <v>7.2925633549517505E-2</v>
      </c>
      <c r="ABS16244" s="60"/>
      <c r="ABT16244" s="60"/>
      <c r="ABU16244" s="60"/>
      <c r="ABV16244" s="60"/>
      <c r="ABW16244" s="60"/>
      <c r="ABX16244" s="60"/>
    </row>
    <row r="16245" spans="727:752" x14ac:dyDescent="0.25">
      <c r="AAY16245" s="60"/>
      <c r="AAZ16245" s="60"/>
      <c r="ABA16245" s="60"/>
      <c r="ABB16245" s="60"/>
      <c r="ABC16245" s="60"/>
      <c r="ABD16245" s="60"/>
      <c r="ABE16245" s="60"/>
      <c r="ABF16245" s="60"/>
      <c r="ABG16245" s="60"/>
      <c r="ABH16245" s="60"/>
      <c r="ABI16245" s="60"/>
      <c r="ABJ16245" s="60"/>
      <c r="ABK16245" s="60"/>
      <c r="ABL16245" s="60"/>
      <c r="ABM16245" s="60"/>
      <c r="ABN16245" s="60"/>
      <c r="ABO16245" s="60"/>
      <c r="ABP16245" s="60"/>
      <c r="ABQ16245" s="60"/>
      <c r="ABR16245" s="60">
        <v>7.2888230912189197E-2</v>
      </c>
      <c r="ABS16245" s="60"/>
      <c r="ABT16245" s="60"/>
      <c r="ABU16245" s="60"/>
      <c r="ABV16245" s="60"/>
      <c r="ABW16245" s="60"/>
      <c r="ABX16245" s="60"/>
    </row>
    <row r="16246" spans="727:752" x14ac:dyDescent="0.25">
      <c r="AAY16246" s="60"/>
      <c r="AAZ16246" s="60"/>
      <c r="ABA16246" s="60"/>
      <c r="ABB16246" s="60"/>
      <c r="ABC16246" s="60"/>
      <c r="ABD16246" s="60"/>
      <c r="ABE16246" s="60"/>
      <c r="ABF16246" s="60"/>
      <c r="ABG16246" s="60"/>
      <c r="ABH16246" s="60"/>
      <c r="ABI16246" s="60"/>
      <c r="ABJ16246" s="60"/>
      <c r="ABK16246" s="60"/>
      <c r="ABL16246" s="60"/>
      <c r="ABM16246" s="60"/>
      <c r="ABN16246" s="60"/>
      <c r="ABO16246" s="60"/>
      <c r="ABP16246" s="60"/>
      <c r="ABQ16246" s="60"/>
      <c r="ABR16246" s="60">
        <v>7.2863346374243895E-2</v>
      </c>
      <c r="ABS16246" s="60"/>
      <c r="ABT16246" s="60"/>
      <c r="ABU16246" s="60"/>
      <c r="ABV16246" s="60"/>
      <c r="ABW16246" s="60"/>
      <c r="ABX16246" s="60"/>
    </row>
    <row r="16247" spans="727:752" x14ac:dyDescent="0.25">
      <c r="AAY16247" s="60"/>
      <c r="AAZ16247" s="60"/>
      <c r="ABA16247" s="60"/>
      <c r="ABB16247" s="60"/>
      <c r="ABC16247" s="60"/>
      <c r="ABD16247" s="60"/>
      <c r="ABE16247" s="60"/>
      <c r="ABF16247" s="60"/>
      <c r="ABG16247" s="60"/>
      <c r="ABH16247" s="60"/>
      <c r="ABI16247" s="60"/>
      <c r="ABJ16247" s="60"/>
      <c r="ABK16247" s="60"/>
      <c r="ABL16247" s="60"/>
      <c r="ABM16247" s="60"/>
      <c r="ABN16247" s="60"/>
      <c r="ABO16247" s="60"/>
      <c r="ABP16247" s="60"/>
      <c r="ABQ16247" s="60"/>
      <c r="ABR16247" s="60">
        <v>7.2863346374243895E-2</v>
      </c>
      <c r="ABS16247" s="60"/>
      <c r="ABT16247" s="60"/>
      <c r="ABU16247" s="60"/>
      <c r="ABV16247" s="60"/>
      <c r="ABW16247" s="60"/>
      <c r="ABX16247" s="60"/>
    </row>
    <row r="16248" spans="727:752" x14ac:dyDescent="0.25">
      <c r="AAY16248" s="60"/>
      <c r="AAZ16248" s="60"/>
      <c r="ABA16248" s="60"/>
      <c r="ABB16248" s="60"/>
      <c r="ABC16248" s="60"/>
      <c r="ABD16248" s="60"/>
      <c r="ABE16248" s="60"/>
      <c r="ABF16248" s="60"/>
      <c r="ABG16248" s="60"/>
      <c r="ABH16248" s="60"/>
      <c r="ABI16248" s="60"/>
      <c r="ABJ16248" s="60"/>
      <c r="ABK16248" s="60"/>
      <c r="ABL16248" s="60"/>
      <c r="ABM16248" s="60"/>
      <c r="ABN16248" s="60"/>
      <c r="ABO16248" s="60"/>
      <c r="ABP16248" s="60"/>
      <c r="ABQ16248" s="60"/>
      <c r="ABR16248" s="60">
        <v>7.2769029994130402E-2</v>
      </c>
      <c r="ABS16248" s="60"/>
      <c r="ABT16248" s="60"/>
      <c r="ABU16248" s="60"/>
      <c r="ABV16248" s="60"/>
      <c r="ABW16248" s="60"/>
      <c r="ABX16248" s="60"/>
    </row>
    <row r="16249" spans="727:752" x14ac:dyDescent="0.25">
      <c r="AAY16249" s="60"/>
      <c r="AAZ16249" s="60"/>
      <c r="ABA16249" s="60"/>
      <c r="ABB16249" s="60"/>
      <c r="ABC16249" s="60"/>
      <c r="ABD16249" s="60"/>
      <c r="ABE16249" s="60"/>
      <c r="ABF16249" s="60"/>
      <c r="ABG16249" s="60"/>
      <c r="ABH16249" s="60"/>
      <c r="ABI16249" s="60"/>
      <c r="ABJ16249" s="60"/>
      <c r="ABK16249" s="60"/>
      <c r="ABL16249" s="60"/>
      <c r="ABM16249" s="60"/>
      <c r="ABN16249" s="60"/>
      <c r="ABO16249" s="60"/>
      <c r="ABP16249" s="60"/>
      <c r="ABQ16249" s="60"/>
      <c r="ABR16249" s="60">
        <v>7.2761435125675594E-2</v>
      </c>
      <c r="ABS16249" s="60"/>
      <c r="ABT16249" s="60"/>
      <c r="ABU16249" s="60"/>
      <c r="ABV16249" s="60"/>
      <c r="ABW16249" s="60"/>
      <c r="ABX16249" s="60"/>
    </row>
    <row r="16250" spans="727:752" x14ac:dyDescent="0.25">
      <c r="AAY16250" s="60"/>
      <c r="AAZ16250" s="60"/>
      <c r="ABA16250" s="60"/>
      <c r="ABB16250" s="60"/>
      <c r="ABC16250" s="60"/>
      <c r="ABD16250" s="60"/>
      <c r="ABE16250" s="60"/>
      <c r="ABF16250" s="60"/>
      <c r="ABG16250" s="60"/>
      <c r="ABH16250" s="60"/>
      <c r="ABI16250" s="60"/>
      <c r="ABJ16250" s="60"/>
      <c r="ABK16250" s="60"/>
      <c r="ABL16250" s="60"/>
      <c r="ABM16250" s="60"/>
      <c r="ABN16250" s="60"/>
      <c r="ABO16250" s="60"/>
      <c r="ABP16250" s="60"/>
      <c r="ABQ16250" s="60"/>
      <c r="ABR16250" s="60">
        <v>7.2761435125675594E-2</v>
      </c>
      <c r="ABS16250" s="60"/>
      <c r="ABT16250" s="60"/>
      <c r="ABU16250" s="60"/>
      <c r="ABV16250" s="60"/>
      <c r="ABW16250" s="60"/>
      <c r="ABX16250" s="60"/>
    </row>
    <row r="16251" spans="727:752" x14ac:dyDescent="0.25">
      <c r="AAY16251" s="60"/>
      <c r="AAZ16251" s="60"/>
      <c r="ABA16251" s="60"/>
      <c r="ABB16251" s="60"/>
      <c r="ABC16251" s="60"/>
      <c r="ABD16251" s="60"/>
      <c r="ABE16251" s="60"/>
      <c r="ABF16251" s="60"/>
      <c r="ABG16251" s="60"/>
      <c r="ABH16251" s="60"/>
      <c r="ABI16251" s="60"/>
      <c r="ABJ16251" s="60"/>
      <c r="ABK16251" s="60"/>
      <c r="ABL16251" s="60"/>
      <c r="ABM16251" s="60"/>
      <c r="ABN16251" s="60"/>
      <c r="ABO16251" s="60"/>
      <c r="ABP16251" s="60"/>
      <c r="ABQ16251" s="60"/>
      <c r="ABR16251" s="60">
        <v>7.2752027493416194E-2</v>
      </c>
      <c r="ABS16251" s="60"/>
      <c r="ABT16251" s="60"/>
      <c r="ABU16251" s="60"/>
      <c r="ABV16251" s="60"/>
      <c r="ABW16251" s="60"/>
      <c r="ABX16251" s="60"/>
    </row>
    <row r="16252" spans="727:752" x14ac:dyDescent="0.25">
      <c r="AAY16252" s="60"/>
      <c r="AAZ16252" s="60"/>
      <c r="ABA16252" s="60"/>
      <c r="ABB16252" s="60"/>
      <c r="ABC16252" s="60"/>
      <c r="ABD16252" s="60"/>
      <c r="ABE16252" s="60"/>
      <c r="ABF16252" s="60"/>
      <c r="ABG16252" s="60"/>
      <c r="ABH16252" s="60"/>
      <c r="ABI16252" s="60"/>
      <c r="ABJ16252" s="60"/>
      <c r="ABK16252" s="60"/>
      <c r="ABL16252" s="60"/>
      <c r="ABM16252" s="60"/>
      <c r="ABN16252" s="60"/>
      <c r="ABO16252" s="60"/>
      <c r="ABP16252" s="60"/>
      <c r="ABQ16252" s="60"/>
      <c r="ABR16252" s="60">
        <v>7.2752027493416194E-2</v>
      </c>
      <c r="ABS16252" s="60"/>
      <c r="ABT16252" s="60"/>
      <c r="ABU16252" s="60"/>
      <c r="ABV16252" s="60"/>
      <c r="ABW16252" s="60"/>
      <c r="ABX16252" s="60"/>
    </row>
    <row r="16253" spans="727:752" x14ac:dyDescent="0.25">
      <c r="AAY16253" s="60"/>
      <c r="AAZ16253" s="60"/>
      <c r="ABA16253" s="60"/>
      <c r="ABB16253" s="60"/>
      <c r="ABC16253" s="60"/>
      <c r="ABD16253" s="60"/>
      <c r="ABE16253" s="60"/>
      <c r="ABF16253" s="60"/>
      <c r="ABG16253" s="60"/>
      <c r="ABH16253" s="60"/>
      <c r="ABI16253" s="60"/>
      <c r="ABJ16253" s="60"/>
      <c r="ABK16253" s="60"/>
      <c r="ABL16253" s="60"/>
      <c r="ABM16253" s="60"/>
      <c r="ABN16253" s="60"/>
      <c r="ABO16253" s="60"/>
      <c r="ABP16253" s="60"/>
      <c r="ABQ16253" s="60"/>
      <c r="ABR16253" s="60">
        <v>7.27385194124959E-2</v>
      </c>
      <c r="ABS16253" s="60"/>
      <c r="ABT16253" s="60"/>
      <c r="ABU16253" s="60"/>
      <c r="ABV16253" s="60"/>
      <c r="ABW16253" s="60"/>
      <c r="ABX16253" s="60"/>
    </row>
    <row r="16254" spans="727:752" x14ac:dyDescent="0.25">
      <c r="AAY16254" s="60"/>
      <c r="AAZ16254" s="60"/>
      <c r="ABA16254" s="60"/>
      <c r="ABB16254" s="60"/>
      <c r="ABC16254" s="60"/>
      <c r="ABD16254" s="60"/>
      <c r="ABE16254" s="60"/>
      <c r="ABF16254" s="60"/>
      <c r="ABG16254" s="60"/>
      <c r="ABH16254" s="60"/>
      <c r="ABI16254" s="60"/>
      <c r="ABJ16254" s="60"/>
      <c r="ABK16254" s="60"/>
      <c r="ABL16254" s="60"/>
      <c r="ABM16254" s="60"/>
      <c r="ABN16254" s="60"/>
      <c r="ABO16254" s="60"/>
      <c r="ABP16254" s="60"/>
      <c r="ABQ16254" s="60"/>
      <c r="ABR16254" s="60">
        <v>7.2615438931944706E-2</v>
      </c>
      <c r="ABS16254" s="60"/>
      <c r="ABT16254" s="60"/>
      <c r="ABU16254" s="60"/>
      <c r="ABV16254" s="60"/>
      <c r="ABW16254" s="60"/>
      <c r="ABX16254" s="60"/>
    </row>
    <row r="16255" spans="727:752" x14ac:dyDescent="0.25">
      <c r="AAY16255" s="60"/>
      <c r="AAZ16255" s="60"/>
      <c r="ABA16255" s="60"/>
      <c r="ABB16255" s="60"/>
      <c r="ABC16255" s="60"/>
      <c r="ABD16255" s="60"/>
      <c r="ABE16255" s="60"/>
      <c r="ABF16255" s="60"/>
      <c r="ABG16255" s="60"/>
      <c r="ABH16255" s="60"/>
      <c r="ABI16255" s="60"/>
      <c r="ABJ16255" s="60"/>
      <c r="ABK16255" s="60"/>
      <c r="ABL16255" s="60"/>
      <c r="ABM16255" s="60"/>
      <c r="ABN16255" s="60"/>
      <c r="ABO16255" s="60"/>
      <c r="ABP16255" s="60"/>
      <c r="ABQ16255" s="60"/>
      <c r="ABR16255" s="60">
        <v>7.2582575507086702E-2</v>
      </c>
      <c r="ABS16255" s="60"/>
      <c r="ABT16255" s="60"/>
      <c r="ABU16255" s="60"/>
      <c r="ABV16255" s="60"/>
      <c r="ABW16255" s="60"/>
      <c r="ABX16255" s="60"/>
    </row>
    <row r="16256" spans="727:752" x14ac:dyDescent="0.25">
      <c r="AAY16256" s="60"/>
      <c r="AAZ16256" s="60"/>
      <c r="ABA16256" s="60"/>
      <c r="ABB16256" s="60"/>
      <c r="ABC16256" s="60"/>
      <c r="ABD16256" s="60"/>
      <c r="ABE16256" s="60"/>
      <c r="ABF16256" s="60"/>
      <c r="ABG16256" s="60"/>
      <c r="ABH16256" s="60"/>
      <c r="ABI16256" s="60"/>
      <c r="ABJ16256" s="60"/>
      <c r="ABK16256" s="60"/>
      <c r="ABL16256" s="60"/>
      <c r="ABM16256" s="60"/>
      <c r="ABN16256" s="60"/>
      <c r="ABO16256" s="60"/>
      <c r="ABP16256" s="60"/>
      <c r="ABQ16256" s="60"/>
      <c r="ABR16256" s="60">
        <v>7.2553502233127898E-2</v>
      </c>
      <c r="ABS16256" s="60"/>
      <c r="ABT16256" s="60"/>
      <c r="ABU16256" s="60"/>
      <c r="ABV16256" s="60"/>
      <c r="ABW16256" s="60"/>
      <c r="ABX16256" s="60"/>
    </row>
    <row r="16257" spans="727:752" x14ac:dyDescent="0.25">
      <c r="AAY16257" s="60"/>
      <c r="AAZ16257" s="60"/>
      <c r="ABA16257" s="60"/>
      <c r="ABB16257" s="60"/>
      <c r="ABC16257" s="60"/>
      <c r="ABD16257" s="60"/>
      <c r="ABE16257" s="60"/>
      <c r="ABF16257" s="60"/>
      <c r="ABG16257" s="60"/>
      <c r="ABH16257" s="60"/>
      <c r="ABI16257" s="60"/>
      <c r="ABJ16257" s="60"/>
      <c r="ABK16257" s="60"/>
      <c r="ABL16257" s="60"/>
      <c r="ABM16257" s="60"/>
      <c r="ABN16257" s="60"/>
      <c r="ABO16257" s="60"/>
      <c r="ABP16257" s="60"/>
      <c r="ABQ16257" s="60"/>
      <c r="ABR16257" s="60">
        <v>7.2553502233127898E-2</v>
      </c>
      <c r="ABS16257" s="60"/>
      <c r="ABT16257" s="60"/>
      <c r="ABU16257" s="60"/>
      <c r="ABV16257" s="60"/>
      <c r="ABW16257" s="60"/>
      <c r="ABX16257" s="60"/>
    </row>
    <row r="16258" spans="727:752" x14ac:dyDescent="0.25">
      <c r="AAY16258" s="60"/>
      <c r="AAZ16258" s="60"/>
      <c r="ABA16258" s="60"/>
      <c r="ABB16258" s="60"/>
      <c r="ABC16258" s="60"/>
      <c r="ABD16258" s="60"/>
      <c r="ABE16258" s="60"/>
      <c r="ABF16258" s="60"/>
      <c r="ABG16258" s="60"/>
      <c r="ABH16258" s="60"/>
      <c r="ABI16258" s="60"/>
      <c r="ABJ16258" s="60"/>
      <c r="ABK16258" s="60"/>
      <c r="ABL16258" s="60"/>
      <c r="ABM16258" s="60"/>
      <c r="ABN16258" s="60"/>
      <c r="ABO16258" s="60"/>
      <c r="ABP16258" s="60"/>
      <c r="ABQ16258" s="60"/>
      <c r="ABR16258" s="60">
        <v>7.2512832709530697E-2</v>
      </c>
      <c r="ABS16258" s="60"/>
      <c r="ABT16258" s="60"/>
      <c r="ABU16258" s="60"/>
      <c r="ABV16258" s="60"/>
      <c r="ABW16258" s="60"/>
      <c r="ABX16258" s="60"/>
    </row>
    <row r="16259" spans="727:752" x14ac:dyDescent="0.25">
      <c r="AAY16259" s="60"/>
      <c r="AAZ16259" s="60"/>
      <c r="ABA16259" s="60"/>
      <c r="ABB16259" s="60"/>
      <c r="ABC16259" s="60"/>
      <c r="ABD16259" s="60"/>
      <c r="ABE16259" s="60"/>
      <c r="ABF16259" s="60"/>
      <c r="ABG16259" s="60"/>
      <c r="ABH16259" s="60"/>
      <c r="ABI16259" s="60"/>
      <c r="ABJ16259" s="60"/>
      <c r="ABK16259" s="60"/>
      <c r="ABL16259" s="60"/>
      <c r="ABM16259" s="60"/>
      <c r="ABN16259" s="60"/>
      <c r="ABO16259" s="60"/>
      <c r="ABP16259" s="60"/>
      <c r="ABQ16259" s="60"/>
      <c r="ABR16259" s="60">
        <v>7.2442138673717807E-2</v>
      </c>
      <c r="ABS16259" s="60"/>
      <c r="ABT16259" s="60"/>
      <c r="ABU16259" s="60"/>
      <c r="ABV16259" s="60"/>
      <c r="ABW16259" s="60"/>
      <c r="ABX16259" s="60"/>
    </row>
    <row r="16260" spans="727:752" x14ac:dyDescent="0.25">
      <c r="AAY16260" s="60"/>
      <c r="AAZ16260" s="60"/>
      <c r="ABA16260" s="60"/>
      <c r="ABB16260" s="60"/>
      <c r="ABC16260" s="60"/>
      <c r="ABD16260" s="60"/>
      <c r="ABE16260" s="60"/>
      <c r="ABF16260" s="60"/>
      <c r="ABG16260" s="60"/>
      <c r="ABH16260" s="60"/>
      <c r="ABI16260" s="60"/>
      <c r="ABJ16260" s="60"/>
      <c r="ABK16260" s="60"/>
      <c r="ABL16260" s="60"/>
      <c r="ABM16260" s="60"/>
      <c r="ABN16260" s="60"/>
      <c r="ABO16260" s="60"/>
      <c r="ABP16260" s="60"/>
      <c r="ABQ16260" s="60"/>
      <c r="ABR16260" s="60">
        <v>7.2395118208578996E-2</v>
      </c>
      <c r="ABS16260" s="60"/>
      <c r="ABT16260" s="60"/>
      <c r="ABU16260" s="60"/>
      <c r="ABV16260" s="60"/>
      <c r="ABW16260" s="60"/>
      <c r="ABX16260" s="60"/>
    </row>
    <row r="16261" spans="727:752" x14ac:dyDescent="0.25">
      <c r="AAY16261" s="60"/>
      <c r="AAZ16261" s="60"/>
      <c r="ABA16261" s="60"/>
      <c r="ABB16261" s="60"/>
      <c r="ABC16261" s="60"/>
      <c r="ABD16261" s="60"/>
      <c r="ABE16261" s="60"/>
      <c r="ABF16261" s="60"/>
      <c r="ABG16261" s="60"/>
      <c r="ABH16261" s="60"/>
      <c r="ABI16261" s="60"/>
      <c r="ABJ16261" s="60"/>
      <c r="ABK16261" s="60"/>
      <c r="ABL16261" s="60"/>
      <c r="ABM16261" s="60"/>
      <c r="ABN16261" s="60"/>
      <c r="ABO16261" s="60"/>
      <c r="ABP16261" s="60"/>
      <c r="ABQ16261" s="60"/>
      <c r="ABR16261" s="60">
        <v>7.2377400234128197E-2</v>
      </c>
      <c r="ABS16261" s="60"/>
      <c r="ABT16261" s="60"/>
      <c r="ABU16261" s="60"/>
      <c r="ABV16261" s="60"/>
      <c r="ABW16261" s="60"/>
      <c r="ABX16261" s="60"/>
    </row>
    <row r="16262" spans="727:752" x14ac:dyDescent="0.25">
      <c r="AAY16262" s="60"/>
      <c r="AAZ16262" s="60"/>
      <c r="ABA16262" s="60"/>
      <c r="ABB16262" s="60"/>
      <c r="ABC16262" s="60"/>
      <c r="ABD16262" s="60"/>
      <c r="ABE16262" s="60"/>
      <c r="ABF16262" s="60"/>
      <c r="ABG16262" s="60"/>
      <c r="ABH16262" s="60"/>
      <c r="ABI16262" s="60"/>
      <c r="ABJ16262" s="60"/>
      <c r="ABK16262" s="60"/>
      <c r="ABL16262" s="60"/>
      <c r="ABM16262" s="60"/>
      <c r="ABN16262" s="60"/>
      <c r="ABO16262" s="60"/>
      <c r="ABP16262" s="60"/>
      <c r="ABQ16262" s="60"/>
      <c r="ABR16262" s="60">
        <v>7.2368467537344605E-2</v>
      </c>
      <c r="ABS16262" s="60"/>
      <c r="ABT16262" s="60"/>
      <c r="ABU16262" s="60"/>
      <c r="ABV16262" s="60"/>
      <c r="ABW16262" s="60"/>
      <c r="ABX16262" s="60"/>
    </row>
    <row r="16263" spans="727:752" x14ac:dyDescent="0.25">
      <c r="AAY16263" s="60"/>
      <c r="AAZ16263" s="60"/>
      <c r="ABA16263" s="60"/>
      <c r="ABB16263" s="60"/>
      <c r="ABC16263" s="60"/>
      <c r="ABD16263" s="60"/>
      <c r="ABE16263" s="60"/>
      <c r="ABF16263" s="60"/>
      <c r="ABG16263" s="60"/>
      <c r="ABH16263" s="60"/>
      <c r="ABI16263" s="60"/>
      <c r="ABJ16263" s="60"/>
      <c r="ABK16263" s="60"/>
      <c r="ABL16263" s="60"/>
      <c r="ABM16263" s="60"/>
      <c r="ABN16263" s="60"/>
      <c r="ABO16263" s="60"/>
      <c r="ABP16263" s="60"/>
      <c r="ABQ16263" s="60"/>
      <c r="ABR16263" s="60">
        <v>7.2349765155838602E-2</v>
      </c>
      <c r="ABS16263" s="60"/>
      <c r="ABT16263" s="60"/>
      <c r="ABU16263" s="60"/>
      <c r="ABV16263" s="60"/>
      <c r="ABW16263" s="60"/>
      <c r="ABX16263" s="60"/>
    </row>
    <row r="16264" spans="727:752" x14ac:dyDescent="0.25">
      <c r="AAY16264" s="60"/>
      <c r="AAZ16264" s="60"/>
      <c r="ABA16264" s="60"/>
      <c r="ABB16264" s="60"/>
      <c r="ABC16264" s="60"/>
      <c r="ABD16264" s="60"/>
      <c r="ABE16264" s="60"/>
      <c r="ABF16264" s="60"/>
      <c r="ABG16264" s="60"/>
      <c r="ABH16264" s="60"/>
      <c r="ABI16264" s="60"/>
      <c r="ABJ16264" s="60"/>
      <c r="ABK16264" s="60"/>
      <c r="ABL16264" s="60"/>
      <c r="ABM16264" s="60"/>
      <c r="ABN16264" s="60"/>
      <c r="ABO16264" s="60"/>
      <c r="ABP16264" s="60"/>
      <c r="ABQ16264" s="60"/>
      <c r="ABR16264" s="60">
        <v>7.2293644946343494E-2</v>
      </c>
      <c r="ABS16264" s="60"/>
      <c r="ABT16264" s="60"/>
      <c r="ABU16264" s="60"/>
      <c r="ABV16264" s="60"/>
      <c r="ABW16264" s="60"/>
      <c r="ABX16264" s="60"/>
    </row>
    <row r="16265" spans="727:752" x14ac:dyDescent="0.25">
      <c r="AAY16265" s="60"/>
      <c r="AAZ16265" s="60"/>
      <c r="ABA16265" s="60"/>
      <c r="ABB16265" s="60"/>
      <c r="ABC16265" s="60"/>
      <c r="ABD16265" s="60"/>
      <c r="ABE16265" s="60"/>
      <c r="ABF16265" s="60"/>
      <c r="ABG16265" s="60"/>
      <c r="ABH16265" s="60"/>
      <c r="ABI16265" s="60"/>
      <c r="ABJ16265" s="60"/>
      <c r="ABK16265" s="60"/>
      <c r="ABL16265" s="60"/>
      <c r="ABM16265" s="60"/>
      <c r="ABN16265" s="60"/>
      <c r="ABO16265" s="60"/>
      <c r="ABP16265" s="60"/>
      <c r="ABQ16265" s="60"/>
      <c r="ABR16265" s="60">
        <v>7.2278958193033899E-2</v>
      </c>
      <c r="ABS16265" s="60"/>
      <c r="ABT16265" s="60"/>
      <c r="ABU16265" s="60"/>
      <c r="ABV16265" s="60"/>
      <c r="ABW16265" s="60"/>
      <c r="ABX16265" s="60"/>
    </row>
    <row r="16266" spans="727:752" x14ac:dyDescent="0.25">
      <c r="AAY16266" s="60"/>
      <c r="AAZ16266" s="60"/>
      <c r="ABA16266" s="60"/>
      <c r="ABB16266" s="60"/>
      <c r="ABC16266" s="60"/>
      <c r="ABD16266" s="60"/>
      <c r="ABE16266" s="60"/>
      <c r="ABF16266" s="60"/>
      <c r="ABG16266" s="60"/>
      <c r="ABH16266" s="60"/>
      <c r="ABI16266" s="60"/>
      <c r="ABJ16266" s="60"/>
      <c r="ABK16266" s="60"/>
      <c r="ABL16266" s="60"/>
      <c r="ABM16266" s="60"/>
      <c r="ABN16266" s="60"/>
      <c r="ABO16266" s="60"/>
      <c r="ABP16266" s="60"/>
      <c r="ABQ16266" s="60"/>
      <c r="ABR16266" s="60">
        <v>7.2278958193033899E-2</v>
      </c>
      <c r="ABS16266" s="60"/>
      <c r="ABT16266" s="60"/>
      <c r="ABU16266" s="60"/>
      <c r="ABV16266" s="60"/>
      <c r="ABW16266" s="60"/>
      <c r="ABX16266" s="60"/>
    </row>
    <row r="16267" spans="727:752" x14ac:dyDescent="0.25">
      <c r="AAY16267" s="60"/>
      <c r="AAZ16267" s="60"/>
      <c r="ABA16267" s="60"/>
      <c r="ABB16267" s="60"/>
      <c r="ABC16267" s="60"/>
      <c r="ABD16267" s="60"/>
      <c r="ABE16267" s="60"/>
      <c r="ABF16267" s="60"/>
      <c r="ABG16267" s="60"/>
      <c r="ABH16267" s="60"/>
      <c r="ABI16267" s="60"/>
      <c r="ABJ16267" s="60"/>
      <c r="ABK16267" s="60"/>
      <c r="ABL16267" s="60"/>
      <c r="ABM16267" s="60"/>
      <c r="ABN16267" s="60"/>
      <c r="ABO16267" s="60"/>
      <c r="ABP16267" s="60"/>
      <c r="ABQ16267" s="60"/>
      <c r="ABR16267" s="60">
        <v>7.2277654151029797E-2</v>
      </c>
      <c r="ABS16267" s="60"/>
      <c r="ABT16267" s="60"/>
      <c r="ABU16267" s="60"/>
      <c r="ABV16267" s="60"/>
      <c r="ABW16267" s="60"/>
      <c r="ABX16267" s="60"/>
    </row>
    <row r="16268" spans="727:752" x14ac:dyDescent="0.25">
      <c r="AAY16268" s="60"/>
      <c r="AAZ16268" s="60"/>
      <c r="ABA16268" s="60"/>
      <c r="ABB16268" s="60"/>
      <c r="ABC16268" s="60"/>
      <c r="ABD16268" s="60"/>
      <c r="ABE16268" s="60"/>
      <c r="ABF16268" s="60"/>
      <c r="ABG16268" s="60"/>
      <c r="ABH16268" s="60"/>
      <c r="ABI16268" s="60"/>
      <c r="ABJ16268" s="60"/>
      <c r="ABK16268" s="60"/>
      <c r="ABL16268" s="60"/>
      <c r="ABM16268" s="60"/>
      <c r="ABN16268" s="60"/>
      <c r="ABO16268" s="60"/>
      <c r="ABP16268" s="60"/>
      <c r="ABQ16268" s="60"/>
      <c r="ABR16268" s="60">
        <v>7.2259604969142799E-2</v>
      </c>
      <c r="ABS16268" s="60"/>
      <c r="ABT16268" s="60"/>
      <c r="ABU16268" s="60"/>
      <c r="ABV16268" s="60"/>
      <c r="ABW16268" s="60"/>
      <c r="ABX16268" s="60"/>
    </row>
    <row r="16269" spans="727:752" x14ac:dyDescent="0.25">
      <c r="AAY16269" s="60"/>
      <c r="AAZ16269" s="60"/>
      <c r="ABA16269" s="60"/>
      <c r="ABB16269" s="60"/>
      <c r="ABC16269" s="60"/>
      <c r="ABD16269" s="60"/>
      <c r="ABE16269" s="60"/>
      <c r="ABF16269" s="60"/>
      <c r="ABG16269" s="60"/>
      <c r="ABH16269" s="60"/>
      <c r="ABI16269" s="60"/>
      <c r="ABJ16269" s="60"/>
      <c r="ABK16269" s="60"/>
      <c r="ABL16269" s="60"/>
      <c r="ABM16269" s="60"/>
      <c r="ABN16269" s="60"/>
      <c r="ABO16269" s="60"/>
      <c r="ABP16269" s="60"/>
      <c r="ABQ16269" s="60"/>
      <c r="ABR16269" s="60">
        <v>7.2250271644910102E-2</v>
      </c>
      <c r="ABS16269" s="60"/>
      <c r="ABT16269" s="60"/>
      <c r="ABU16269" s="60"/>
      <c r="ABV16269" s="60"/>
      <c r="ABW16269" s="60"/>
      <c r="ABX16269" s="60"/>
    </row>
    <row r="16270" spans="727:752" x14ac:dyDescent="0.25">
      <c r="AAY16270" s="60"/>
      <c r="AAZ16270" s="60"/>
      <c r="ABA16270" s="60"/>
      <c r="ABB16270" s="60"/>
      <c r="ABC16270" s="60"/>
      <c r="ABD16270" s="60"/>
      <c r="ABE16270" s="60"/>
      <c r="ABF16270" s="60"/>
      <c r="ABG16270" s="60"/>
      <c r="ABH16270" s="60"/>
      <c r="ABI16270" s="60"/>
      <c r="ABJ16270" s="60"/>
      <c r="ABK16270" s="60"/>
      <c r="ABL16270" s="60"/>
      <c r="ABM16270" s="60"/>
      <c r="ABN16270" s="60"/>
      <c r="ABO16270" s="60"/>
      <c r="ABP16270" s="60"/>
      <c r="ABQ16270" s="60"/>
      <c r="ABR16270" s="60">
        <v>7.2244861282206002E-2</v>
      </c>
      <c r="ABS16270" s="60"/>
      <c r="ABT16270" s="60"/>
      <c r="ABU16270" s="60"/>
      <c r="ABV16270" s="60"/>
      <c r="ABW16270" s="60"/>
      <c r="ABX16270" s="60"/>
    </row>
    <row r="16271" spans="727:752" x14ac:dyDescent="0.25">
      <c r="AAY16271" s="60"/>
      <c r="AAZ16271" s="60"/>
      <c r="ABA16271" s="60"/>
      <c r="ABB16271" s="60"/>
      <c r="ABC16271" s="60"/>
      <c r="ABD16271" s="60"/>
      <c r="ABE16271" s="60"/>
      <c r="ABF16271" s="60"/>
      <c r="ABG16271" s="60"/>
      <c r="ABH16271" s="60"/>
      <c r="ABI16271" s="60"/>
      <c r="ABJ16271" s="60"/>
      <c r="ABK16271" s="60"/>
      <c r="ABL16271" s="60"/>
      <c r="ABM16271" s="60"/>
      <c r="ABN16271" s="60"/>
      <c r="ABO16271" s="60"/>
      <c r="ABP16271" s="60"/>
      <c r="ABQ16271" s="60"/>
      <c r="ABR16271" s="60">
        <v>7.2234743248144495E-2</v>
      </c>
      <c r="ABS16271" s="60"/>
      <c r="ABT16271" s="60"/>
      <c r="ABU16271" s="60"/>
      <c r="ABV16271" s="60"/>
      <c r="ABW16271" s="60"/>
      <c r="ABX16271" s="60"/>
    </row>
    <row r="16272" spans="727:752" x14ac:dyDescent="0.25">
      <c r="AAY16272" s="60"/>
      <c r="AAZ16272" s="60"/>
      <c r="ABA16272" s="60"/>
      <c r="ABB16272" s="60"/>
      <c r="ABC16272" s="60"/>
      <c r="ABD16272" s="60"/>
      <c r="ABE16272" s="60"/>
      <c r="ABF16272" s="60"/>
      <c r="ABG16272" s="60"/>
      <c r="ABH16272" s="60"/>
      <c r="ABI16272" s="60"/>
      <c r="ABJ16272" s="60"/>
      <c r="ABK16272" s="60"/>
      <c r="ABL16272" s="60"/>
      <c r="ABM16272" s="60"/>
      <c r="ABN16272" s="60"/>
      <c r="ABO16272" s="60"/>
      <c r="ABP16272" s="60"/>
      <c r="ABQ16272" s="60"/>
      <c r="ABR16272" s="60">
        <v>7.2234743248144495E-2</v>
      </c>
      <c r="ABS16272" s="60"/>
      <c r="ABT16272" s="60"/>
      <c r="ABU16272" s="60"/>
      <c r="ABV16272" s="60"/>
      <c r="ABW16272" s="60"/>
      <c r="ABX16272" s="60"/>
    </row>
    <row r="16273" spans="727:752" x14ac:dyDescent="0.25">
      <c r="AAY16273" s="60"/>
      <c r="AAZ16273" s="60"/>
      <c r="ABA16273" s="60"/>
      <c r="ABB16273" s="60"/>
      <c r="ABC16273" s="60"/>
      <c r="ABD16273" s="60"/>
      <c r="ABE16273" s="60"/>
      <c r="ABF16273" s="60"/>
      <c r="ABG16273" s="60"/>
      <c r="ABH16273" s="60"/>
      <c r="ABI16273" s="60"/>
      <c r="ABJ16273" s="60"/>
      <c r="ABK16273" s="60"/>
      <c r="ABL16273" s="60"/>
      <c r="ABM16273" s="60"/>
      <c r="ABN16273" s="60"/>
      <c r="ABO16273" s="60"/>
      <c r="ABP16273" s="60"/>
      <c r="ABQ16273" s="60"/>
      <c r="ABR16273" s="60">
        <v>7.21813837728809E-2</v>
      </c>
      <c r="ABS16273" s="60"/>
      <c r="ABT16273" s="60"/>
      <c r="ABU16273" s="60"/>
      <c r="ABV16273" s="60"/>
      <c r="ABW16273" s="60"/>
      <c r="ABX16273" s="60"/>
    </row>
    <row r="16274" spans="727:752" x14ac:dyDescent="0.25">
      <c r="AAY16274" s="60"/>
      <c r="AAZ16274" s="60"/>
      <c r="ABA16274" s="60"/>
      <c r="ABB16274" s="60"/>
      <c r="ABC16274" s="60"/>
      <c r="ABD16274" s="60"/>
      <c r="ABE16274" s="60"/>
      <c r="ABF16274" s="60"/>
      <c r="ABG16274" s="60"/>
      <c r="ABH16274" s="60"/>
      <c r="ABI16274" s="60"/>
      <c r="ABJ16274" s="60"/>
      <c r="ABK16274" s="60"/>
      <c r="ABL16274" s="60"/>
      <c r="ABM16274" s="60"/>
      <c r="ABN16274" s="60"/>
      <c r="ABO16274" s="60"/>
      <c r="ABP16274" s="60"/>
      <c r="ABQ16274" s="60"/>
      <c r="ABR16274" s="60">
        <v>7.2153705488205003E-2</v>
      </c>
      <c r="ABS16274" s="60"/>
      <c r="ABT16274" s="60"/>
      <c r="ABU16274" s="60"/>
      <c r="ABV16274" s="60"/>
      <c r="ABW16274" s="60"/>
      <c r="ABX16274" s="60"/>
    </row>
    <row r="16275" spans="727:752" x14ac:dyDescent="0.25">
      <c r="AAY16275" s="60"/>
      <c r="AAZ16275" s="60"/>
      <c r="ABA16275" s="60"/>
      <c r="ABB16275" s="60"/>
      <c r="ABC16275" s="60"/>
      <c r="ABD16275" s="60"/>
      <c r="ABE16275" s="60"/>
      <c r="ABF16275" s="60"/>
      <c r="ABG16275" s="60"/>
      <c r="ABH16275" s="60"/>
      <c r="ABI16275" s="60"/>
      <c r="ABJ16275" s="60"/>
      <c r="ABK16275" s="60"/>
      <c r="ABL16275" s="60"/>
      <c r="ABM16275" s="60"/>
      <c r="ABN16275" s="60"/>
      <c r="ABO16275" s="60"/>
      <c r="ABP16275" s="60"/>
      <c r="ABQ16275" s="60"/>
      <c r="ABR16275" s="60">
        <v>7.2132732963115898E-2</v>
      </c>
      <c r="ABS16275" s="60"/>
      <c r="ABT16275" s="60"/>
      <c r="ABU16275" s="60"/>
      <c r="ABV16275" s="60"/>
      <c r="ABW16275" s="60"/>
      <c r="ABX16275" s="60"/>
    </row>
    <row r="16276" spans="727:752" x14ac:dyDescent="0.25">
      <c r="AAY16276" s="60"/>
      <c r="AAZ16276" s="60"/>
      <c r="ABA16276" s="60"/>
      <c r="ABB16276" s="60"/>
      <c r="ABC16276" s="60"/>
      <c r="ABD16276" s="60"/>
      <c r="ABE16276" s="60"/>
      <c r="ABF16276" s="60"/>
      <c r="ABG16276" s="60"/>
      <c r="ABH16276" s="60"/>
      <c r="ABI16276" s="60"/>
      <c r="ABJ16276" s="60"/>
      <c r="ABK16276" s="60"/>
      <c r="ABL16276" s="60"/>
      <c r="ABM16276" s="60"/>
      <c r="ABN16276" s="60"/>
      <c r="ABO16276" s="60"/>
      <c r="ABP16276" s="60"/>
      <c r="ABQ16276" s="60"/>
      <c r="ABR16276" s="60">
        <v>7.21024261815124E-2</v>
      </c>
      <c r="ABS16276" s="60"/>
      <c r="ABT16276" s="60"/>
      <c r="ABU16276" s="60"/>
      <c r="ABV16276" s="60"/>
      <c r="ABW16276" s="60"/>
      <c r="ABX16276" s="60"/>
    </row>
    <row r="16277" spans="727:752" x14ac:dyDescent="0.25">
      <c r="AAY16277" s="60"/>
      <c r="AAZ16277" s="60"/>
      <c r="ABA16277" s="60"/>
      <c r="ABB16277" s="60"/>
      <c r="ABC16277" s="60"/>
      <c r="ABD16277" s="60"/>
      <c r="ABE16277" s="60"/>
      <c r="ABF16277" s="60"/>
      <c r="ABG16277" s="60"/>
      <c r="ABH16277" s="60"/>
      <c r="ABI16277" s="60"/>
      <c r="ABJ16277" s="60"/>
      <c r="ABK16277" s="60"/>
      <c r="ABL16277" s="60"/>
      <c r="ABM16277" s="60"/>
      <c r="ABN16277" s="60"/>
      <c r="ABO16277" s="60"/>
      <c r="ABP16277" s="60"/>
      <c r="ABQ16277" s="60"/>
      <c r="ABR16277" s="60">
        <v>7.2096231856899701E-2</v>
      </c>
      <c r="ABS16277" s="60"/>
      <c r="ABT16277" s="60"/>
      <c r="ABU16277" s="60"/>
      <c r="ABV16277" s="60"/>
      <c r="ABW16277" s="60"/>
      <c r="ABX16277" s="60"/>
    </row>
    <row r="16278" spans="727:752" x14ac:dyDescent="0.25">
      <c r="AAY16278" s="60"/>
      <c r="AAZ16278" s="60"/>
      <c r="ABA16278" s="60"/>
      <c r="ABB16278" s="60"/>
      <c r="ABC16278" s="60"/>
      <c r="ABD16278" s="60"/>
      <c r="ABE16278" s="60"/>
      <c r="ABF16278" s="60"/>
      <c r="ABG16278" s="60"/>
      <c r="ABH16278" s="60"/>
      <c r="ABI16278" s="60"/>
      <c r="ABJ16278" s="60"/>
      <c r="ABK16278" s="60"/>
      <c r="ABL16278" s="60"/>
      <c r="ABM16278" s="60"/>
      <c r="ABN16278" s="60"/>
      <c r="ABO16278" s="60"/>
      <c r="ABP16278" s="60"/>
      <c r="ABQ16278" s="60"/>
      <c r="ABR16278" s="60">
        <v>7.2083094829545002E-2</v>
      </c>
      <c r="ABS16278" s="60"/>
      <c r="ABT16278" s="60"/>
      <c r="ABU16278" s="60"/>
      <c r="ABV16278" s="60"/>
      <c r="ABW16278" s="60"/>
      <c r="ABX16278" s="60"/>
    </row>
    <row r="16279" spans="727:752" x14ac:dyDescent="0.25">
      <c r="AAY16279" s="60"/>
      <c r="AAZ16279" s="60"/>
      <c r="ABA16279" s="60"/>
      <c r="ABB16279" s="60"/>
      <c r="ABC16279" s="60"/>
      <c r="ABD16279" s="60"/>
      <c r="ABE16279" s="60"/>
      <c r="ABF16279" s="60"/>
      <c r="ABG16279" s="60"/>
      <c r="ABH16279" s="60"/>
      <c r="ABI16279" s="60"/>
      <c r="ABJ16279" s="60"/>
      <c r="ABK16279" s="60"/>
      <c r="ABL16279" s="60"/>
      <c r="ABM16279" s="60"/>
      <c r="ABN16279" s="60"/>
      <c r="ABO16279" s="60"/>
      <c r="ABP16279" s="60"/>
      <c r="ABQ16279" s="60"/>
      <c r="ABR16279" s="60">
        <v>7.2083094829545002E-2</v>
      </c>
      <c r="ABS16279" s="60"/>
      <c r="ABT16279" s="60"/>
      <c r="ABU16279" s="60"/>
      <c r="ABV16279" s="60"/>
      <c r="ABW16279" s="60"/>
      <c r="ABX16279" s="60"/>
    </row>
    <row r="16280" spans="727:752" x14ac:dyDescent="0.25">
      <c r="AAY16280" s="60"/>
      <c r="AAZ16280" s="60"/>
      <c r="ABA16280" s="60"/>
      <c r="ABB16280" s="60"/>
      <c r="ABC16280" s="60"/>
      <c r="ABD16280" s="60"/>
      <c r="ABE16280" s="60"/>
      <c r="ABF16280" s="60"/>
      <c r="ABG16280" s="60"/>
      <c r="ABH16280" s="60"/>
      <c r="ABI16280" s="60"/>
      <c r="ABJ16280" s="60"/>
      <c r="ABK16280" s="60"/>
      <c r="ABL16280" s="60"/>
      <c r="ABM16280" s="60"/>
      <c r="ABN16280" s="60"/>
      <c r="ABO16280" s="60"/>
      <c r="ABP16280" s="60"/>
      <c r="ABQ16280" s="60"/>
      <c r="ABR16280" s="60">
        <v>7.2038447884306606E-2</v>
      </c>
      <c r="ABS16280" s="60"/>
      <c r="ABT16280" s="60"/>
      <c r="ABU16280" s="60"/>
      <c r="ABV16280" s="60"/>
      <c r="ABW16280" s="60"/>
      <c r="ABX16280" s="60"/>
    </row>
    <row r="16281" spans="727:752" x14ac:dyDescent="0.25">
      <c r="AAY16281" s="60"/>
      <c r="AAZ16281" s="60"/>
      <c r="ABA16281" s="60"/>
      <c r="ABB16281" s="60"/>
      <c r="ABC16281" s="60"/>
      <c r="ABD16281" s="60"/>
      <c r="ABE16281" s="60"/>
      <c r="ABF16281" s="60"/>
      <c r="ABG16281" s="60"/>
      <c r="ABH16281" s="60"/>
      <c r="ABI16281" s="60"/>
      <c r="ABJ16281" s="60"/>
      <c r="ABK16281" s="60"/>
      <c r="ABL16281" s="60"/>
      <c r="ABM16281" s="60"/>
      <c r="ABN16281" s="60"/>
      <c r="ABO16281" s="60"/>
      <c r="ABP16281" s="60"/>
      <c r="ABQ16281" s="60"/>
      <c r="ABR16281" s="60">
        <v>7.2038447884306606E-2</v>
      </c>
      <c r="ABS16281" s="60"/>
      <c r="ABT16281" s="60"/>
      <c r="ABU16281" s="60"/>
      <c r="ABV16281" s="60"/>
      <c r="ABW16281" s="60"/>
      <c r="ABX16281" s="60"/>
    </row>
    <row r="16282" spans="727:752" x14ac:dyDescent="0.25">
      <c r="AAY16282" s="60"/>
      <c r="AAZ16282" s="60"/>
      <c r="ABA16282" s="60"/>
      <c r="ABB16282" s="60"/>
      <c r="ABC16282" s="60"/>
      <c r="ABD16282" s="60"/>
      <c r="ABE16282" s="60"/>
      <c r="ABF16282" s="60"/>
      <c r="ABG16282" s="60"/>
      <c r="ABH16282" s="60"/>
      <c r="ABI16282" s="60"/>
      <c r="ABJ16282" s="60"/>
      <c r="ABK16282" s="60"/>
      <c r="ABL16282" s="60"/>
      <c r="ABM16282" s="60"/>
      <c r="ABN16282" s="60"/>
      <c r="ABO16282" s="60"/>
      <c r="ABP16282" s="60"/>
      <c r="ABQ16282" s="60"/>
      <c r="ABR16282" s="60">
        <v>7.1952337450575193E-2</v>
      </c>
      <c r="ABS16282" s="60"/>
      <c r="ABT16282" s="60"/>
      <c r="ABU16282" s="60"/>
      <c r="ABV16282" s="60"/>
      <c r="ABW16282" s="60"/>
      <c r="ABX16282" s="60"/>
    </row>
    <row r="16283" spans="727:752" x14ac:dyDescent="0.25">
      <c r="AAY16283" s="60"/>
      <c r="AAZ16283" s="60"/>
      <c r="ABA16283" s="60"/>
      <c r="ABB16283" s="60"/>
      <c r="ABC16283" s="60"/>
      <c r="ABD16283" s="60"/>
      <c r="ABE16283" s="60"/>
      <c r="ABF16283" s="60"/>
      <c r="ABG16283" s="60"/>
      <c r="ABH16283" s="60"/>
      <c r="ABI16283" s="60"/>
      <c r="ABJ16283" s="60"/>
      <c r="ABK16283" s="60"/>
      <c r="ABL16283" s="60"/>
      <c r="ABM16283" s="60"/>
      <c r="ABN16283" s="60"/>
      <c r="ABO16283" s="60"/>
      <c r="ABP16283" s="60"/>
      <c r="ABQ16283" s="60"/>
      <c r="ABR16283" s="60">
        <v>7.1919939861330801E-2</v>
      </c>
      <c r="ABS16283" s="60"/>
      <c r="ABT16283" s="60"/>
      <c r="ABU16283" s="60"/>
      <c r="ABV16283" s="60"/>
      <c r="ABW16283" s="60"/>
      <c r="ABX16283" s="60"/>
    </row>
    <row r="16284" spans="727:752" x14ac:dyDescent="0.25">
      <c r="AAY16284" s="60"/>
      <c r="AAZ16284" s="60"/>
      <c r="ABA16284" s="60"/>
      <c r="ABB16284" s="60"/>
      <c r="ABC16284" s="60"/>
      <c r="ABD16284" s="60"/>
      <c r="ABE16284" s="60"/>
      <c r="ABF16284" s="60"/>
      <c r="ABG16284" s="60"/>
      <c r="ABH16284" s="60"/>
      <c r="ABI16284" s="60"/>
      <c r="ABJ16284" s="60"/>
      <c r="ABK16284" s="60"/>
      <c r="ABL16284" s="60"/>
      <c r="ABM16284" s="60"/>
      <c r="ABN16284" s="60"/>
      <c r="ABO16284" s="60"/>
      <c r="ABP16284" s="60"/>
      <c r="ABQ16284" s="60"/>
      <c r="ABR16284" s="60">
        <v>7.1919939861330801E-2</v>
      </c>
      <c r="ABS16284" s="60"/>
      <c r="ABT16284" s="60"/>
      <c r="ABU16284" s="60"/>
      <c r="ABV16284" s="60"/>
      <c r="ABW16284" s="60"/>
      <c r="ABX16284" s="60"/>
    </row>
    <row r="16285" spans="727:752" x14ac:dyDescent="0.25">
      <c r="AAY16285" s="60"/>
      <c r="AAZ16285" s="60"/>
      <c r="ABA16285" s="60"/>
      <c r="ABB16285" s="60"/>
      <c r="ABC16285" s="60"/>
      <c r="ABD16285" s="60"/>
      <c r="ABE16285" s="60"/>
      <c r="ABF16285" s="60"/>
      <c r="ABG16285" s="60"/>
      <c r="ABH16285" s="60"/>
      <c r="ABI16285" s="60"/>
      <c r="ABJ16285" s="60"/>
      <c r="ABK16285" s="60"/>
      <c r="ABL16285" s="60"/>
      <c r="ABM16285" s="60"/>
      <c r="ABN16285" s="60"/>
      <c r="ABO16285" s="60"/>
      <c r="ABP16285" s="60"/>
      <c r="ABQ16285" s="60"/>
      <c r="ABR16285" s="60">
        <v>7.1880521442779705E-2</v>
      </c>
      <c r="ABS16285" s="60"/>
      <c r="ABT16285" s="60"/>
      <c r="ABU16285" s="60"/>
      <c r="ABV16285" s="60"/>
      <c r="ABW16285" s="60"/>
      <c r="ABX16285" s="60"/>
    </row>
    <row r="16286" spans="727:752" x14ac:dyDescent="0.25">
      <c r="AAY16286" s="60"/>
      <c r="AAZ16286" s="60"/>
      <c r="ABA16286" s="60"/>
      <c r="ABB16286" s="60"/>
      <c r="ABC16286" s="60"/>
      <c r="ABD16286" s="60"/>
      <c r="ABE16286" s="60"/>
      <c r="ABF16286" s="60"/>
      <c r="ABG16286" s="60"/>
      <c r="ABH16286" s="60"/>
      <c r="ABI16286" s="60"/>
      <c r="ABJ16286" s="60"/>
      <c r="ABK16286" s="60"/>
      <c r="ABL16286" s="60"/>
      <c r="ABM16286" s="60"/>
      <c r="ABN16286" s="60"/>
      <c r="ABO16286" s="60"/>
      <c r="ABP16286" s="60"/>
      <c r="ABQ16286" s="60"/>
      <c r="ABR16286" s="60">
        <v>7.18759953145445E-2</v>
      </c>
      <c r="ABS16286" s="60"/>
      <c r="ABT16286" s="60"/>
      <c r="ABU16286" s="60"/>
      <c r="ABV16286" s="60"/>
      <c r="ABW16286" s="60"/>
      <c r="ABX16286" s="60"/>
    </row>
    <row r="16287" spans="727:752" x14ac:dyDescent="0.25">
      <c r="AAY16287" s="60"/>
      <c r="AAZ16287" s="60"/>
      <c r="ABA16287" s="60"/>
      <c r="ABB16287" s="60"/>
      <c r="ABC16287" s="60"/>
      <c r="ABD16287" s="60"/>
      <c r="ABE16287" s="60"/>
      <c r="ABF16287" s="60"/>
      <c r="ABG16287" s="60"/>
      <c r="ABH16287" s="60"/>
      <c r="ABI16287" s="60"/>
      <c r="ABJ16287" s="60"/>
      <c r="ABK16287" s="60"/>
      <c r="ABL16287" s="60"/>
      <c r="ABM16287" s="60"/>
      <c r="ABN16287" s="60"/>
      <c r="ABO16287" s="60"/>
      <c r="ABP16287" s="60"/>
      <c r="ABQ16287" s="60"/>
      <c r="ABR16287" s="60">
        <v>7.1851297594000302E-2</v>
      </c>
      <c r="ABS16287" s="60"/>
      <c r="ABT16287" s="60"/>
      <c r="ABU16287" s="60"/>
      <c r="ABV16287" s="60"/>
      <c r="ABW16287" s="60"/>
      <c r="ABX16287" s="60"/>
    </row>
    <row r="16288" spans="727:752" x14ac:dyDescent="0.25">
      <c r="AAY16288" s="60"/>
      <c r="AAZ16288" s="60"/>
      <c r="ABA16288" s="60"/>
      <c r="ABB16288" s="60"/>
      <c r="ABC16288" s="60"/>
      <c r="ABD16288" s="60"/>
      <c r="ABE16288" s="60"/>
      <c r="ABF16288" s="60"/>
      <c r="ABG16288" s="60"/>
      <c r="ABH16288" s="60"/>
      <c r="ABI16288" s="60"/>
      <c r="ABJ16288" s="60"/>
      <c r="ABK16288" s="60"/>
      <c r="ABL16288" s="60"/>
      <c r="ABM16288" s="60"/>
      <c r="ABN16288" s="60"/>
      <c r="ABO16288" s="60"/>
      <c r="ABP16288" s="60"/>
      <c r="ABQ16288" s="60"/>
      <c r="ABR16288" s="60">
        <v>7.1801036420940406E-2</v>
      </c>
      <c r="ABS16288" s="60"/>
      <c r="ABT16288" s="60"/>
      <c r="ABU16288" s="60"/>
      <c r="ABV16288" s="60"/>
      <c r="ABW16288" s="60"/>
      <c r="ABX16288" s="60"/>
    </row>
    <row r="16289" spans="727:752" x14ac:dyDescent="0.25">
      <c r="AAY16289" s="60"/>
      <c r="AAZ16289" s="60"/>
      <c r="ABA16289" s="60"/>
      <c r="ABB16289" s="60"/>
      <c r="ABC16289" s="60"/>
      <c r="ABD16289" s="60"/>
      <c r="ABE16289" s="60"/>
      <c r="ABF16289" s="60"/>
      <c r="ABG16289" s="60"/>
      <c r="ABH16289" s="60"/>
      <c r="ABI16289" s="60"/>
      <c r="ABJ16289" s="60"/>
      <c r="ABK16289" s="60"/>
      <c r="ABL16289" s="60"/>
      <c r="ABM16289" s="60"/>
      <c r="ABN16289" s="60"/>
      <c r="ABO16289" s="60"/>
      <c r="ABP16289" s="60"/>
      <c r="ABQ16289" s="60"/>
      <c r="ABR16289" s="60">
        <v>7.1728923263609995E-2</v>
      </c>
      <c r="ABS16289" s="60"/>
      <c r="ABT16289" s="60"/>
      <c r="ABU16289" s="60"/>
      <c r="ABV16289" s="60"/>
      <c r="ABW16289" s="60"/>
      <c r="ABX16289" s="60"/>
    </row>
    <row r="16290" spans="727:752" x14ac:dyDescent="0.25">
      <c r="AAY16290" s="60"/>
      <c r="AAZ16290" s="60"/>
      <c r="ABA16290" s="60"/>
      <c r="ABB16290" s="60"/>
      <c r="ABC16290" s="60"/>
      <c r="ABD16290" s="60"/>
      <c r="ABE16290" s="60"/>
      <c r="ABF16290" s="60"/>
      <c r="ABG16290" s="60"/>
      <c r="ABH16290" s="60"/>
      <c r="ABI16290" s="60"/>
      <c r="ABJ16290" s="60"/>
      <c r="ABK16290" s="60"/>
      <c r="ABL16290" s="60"/>
      <c r="ABM16290" s="60"/>
      <c r="ABN16290" s="60"/>
      <c r="ABO16290" s="60"/>
      <c r="ABP16290" s="60"/>
      <c r="ABQ16290" s="60"/>
      <c r="ABR16290" s="60">
        <v>7.1728923263609995E-2</v>
      </c>
      <c r="ABS16290" s="60"/>
      <c r="ABT16290" s="60"/>
      <c r="ABU16290" s="60"/>
      <c r="ABV16290" s="60"/>
      <c r="ABW16290" s="60"/>
      <c r="ABX16290" s="60"/>
    </row>
    <row r="16291" spans="727:752" x14ac:dyDescent="0.25">
      <c r="AAY16291" s="60"/>
      <c r="AAZ16291" s="60"/>
      <c r="ABA16291" s="60"/>
      <c r="ABB16291" s="60"/>
      <c r="ABC16291" s="60"/>
      <c r="ABD16291" s="60"/>
      <c r="ABE16291" s="60"/>
      <c r="ABF16291" s="60"/>
      <c r="ABG16291" s="60"/>
      <c r="ABH16291" s="60"/>
      <c r="ABI16291" s="60"/>
      <c r="ABJ16291" s="60"/>
      <c r="ABK16291" s="60"/>
      <c r="ABL16291" s="60"/>
      <c r="ABM16291" s="60"/>
      <c r="ABN16291" s="60"/>
      <c r="ABO16291" s="60"/>
      <c r="ABP16291" s="60"/>
      <c r="ABQ16291" s="60"/>
      <c r="ABR16291" s="60">
        <v>7.1720822193975201E-2</v>
      </c>
      <c r="ABS16291" s="60"/>
      <c r="ABT16291" s="60"/>
      <c r="ABU16291" s="60"/>
      <c r="ABV16291" s="60"/>
      <c r="ABW16291" s="60"/>
      <c r="ABX16291" s="60"/>
    </row>
    <row r="16292" spans="727:752" x14ac:dyDescent="0.25">
      <c r="AAY16292" s="60"/>
      <c r="AAZ16292" s="60"/>
      <c r="ABA16292" s="60"/>
      <c r="ABB16292" s="60"/>
      <c r="ABC16292" s="60"/>
      <c r="ABD16292" s="60"/>
      <c r="ABE16292" s="60"/>
      <c r="ABF16292" s="60"/>
      <c r="ABG16292" s="60"/>
      <c r="ABH16292" s="60"/>
      <c r="ABI16292" s="60"/>
      <c r="ABJ16292" s="60"/>
      <c r="ABK16292" s="60"/>
      <c r="ABL16292" s="60"/>
      <c r="ABM16292" s="60"/>
      <c r="ABN16292" s="60"/>
      <c r="ABO16292" s="60"/>
      <c r="ABP16292" s="60"/>
      <c r="ABQ16292" s="60"/>
      <c r="ABR16292" s="60">
        <v>7.1720822193975201E-2</v>
      </c>
      <c r="ABS16292" s="60"/>
      <c r="ABT16292" s="60"/>
      <c r="ABU16292" s="60"/>
      <c r="ABV16292" s="60"/>
      <c r="ABW16292" s="60"/>
      <c r="ABX16292" s="60"/>
    </row>
    <row r="16293" spans="727:752" x14ac:dyDescent="0.25">
      <c r="AAY16293" s="60"/>
      <c r="AAZ16293" s="60"/>
      <c r="ABA16293" s="60"/>
      <c r="ABB16293" s="60"/>
      <c r="ABC16293" s="60"/>
      <c r="ABD16293" s="60"/>
      <c r="ABE16293" s="60"/>
      <c r="ABF16293" s="60"/>
      <c r="ABG16293" s="60"/>
      <c r="ABH16293" s="60"/>
      <c r="ABI16293" s="60"/>
      <c r="ABJ16293" s="60"/>
      <c r="ABK16293" s="60"/>
      <c r="ABL16293" s="60"/>
      <c r="ABM16293" s="60"/>
      <c r="ABN16293" s="60"/>
      <c r="ABO16293" s="60"/>
      <c r="ABP16293" s="60"/>
      <c r="ABQ16293" s="60"/>
      <c r="ABR16293" s="60">
        <v>7.1708594567245598E-2</v>
      </c>
      <c r="ABS16293" s="60"/>
      <c r="ABT16293" s="60"/>
      <c r="ABU16293" s="60"/>
      <c r="ABV16293" s="60"/>
      <c r="ABW16293" s="60"/>
      <c r="ABX16293" s="60"/>
    </row>
    <row r="16294" spans="727:752" x14ac:dyDescent="0.25">
      <c r="AAY16294" s="60"/>
      <c r="AAZ16294" s="60"/>
      <c r="ABA16294" s="60"/>
      <c r="ABB16294" s="60"/>
      <c r="ABC16294" s="60"/>
      <c r="ABD16294" s="60"/>
      <c r="ABE16294" s="60"/>
      <c r="ABF16294" s="60"/>
      <c r="ABG16294" s="60"/>
      <c r="ABH16294" s="60"/>
      <c r="ABI16294" s="60"/>
      <c r="ABJ16294" s="60"/>
      <c r="ABK16294" s="60"/>
      <c r="ABL16294" s="60"/>
      <c r="ABM16294" s="60"/>
      <c r="ABN16294" s="60"/>
      <c r="ABO16294" s="60"/>
      <c r="ABP16294" s="60"/>
      <c r="ABQ16294" s="60"/>
      <c r="ABR16294" s="60">
        <v>7.1667041688870503E-2</v>
      </c>
      <c r="ABS16294" s="60"/>
      <c r="ABT16294" s="60"/>
      <c r="ABU16294" s="60"/>
      <c r="ABV16294" s="60"/>
      <c r="ABW16294" s="60"/>
      <c r="ABX16294" s="60"/>
    </row>
    <row r="16295" spans="727:752" x14ac:dyDescent="0.25">
      <c r="AAY16295" s="60"/>
      <c r="AAZ16295" s="60"/>
      <c r="ABA16295" s="60"/>
      <c r="ABB16295" s="60"/>
      <c r="ABC16295" s="60"/>
      <c r="ABD16295" s="60"/>
      <c r="ABE16295" s="60"/>
      <c r="ABF16295" s="60"/>
      <c r="ABG16295" s="60"/>
      <c r="ABH16295" s="60"/>
      <c r="ABI16295" s="60"/>
      <c r="ABJ16295" s="60"/>
      <c r="ABK16295" s="60"/>
      <c r="ABL16295" s="60"/>
      <c r="ABM16295" s="60"/>
      <c r="ABN16295" s="60"/>
      <c r="ABO16295" s="60"/>
      <c r="ABP16295" s="60"/>
      <c r="ABQ16295" s="60"/>
      <c r="ABR16295" s="60">
        <v>7.1667041688870503E-2</v>
      </c>
      <c r="ABS16295" s="60"/>
      <c r="ABT16295" s="60"/>
      <c r="ABU16295" s="60"/>
      <c r="ABV16295" s="60"/>
      <c r="ABW16295" s="60"/>
      <c r="ABX16295" s="60"/>
    </row>
    <row r="16296" spans="727:752" x14ac:dyDescent="0.25">
      <c r="AAY16296" s="60"/>
      <c r="AAZ16296" s="60"/>
      <c r="ABA16296" s="60"/>
      <c r="ABB16296" s="60"/>
      <c r="ABC16296" s="60"/>
      <c r="ABD16296" s="60"/>
      <c r="ABE16296" s="60"/>
      <c r="ABF16296" s="60"/>
      <c r="ABG16296" s="60"/>
      <c r="ABH16296" s="60"/>
      <c r="ABI16296" s="60"/>
      <c r="ABJ16296" s="60"/>
      <c r="ABK16296" s="60"/>
      <c r="ABL16296" s="60"/>
      <c r="ABM16296" s="60"/>
      <c r="ABN16296" s="60"/>
      <c r="ABO16296" s="60"/>
      <c r="ABP16296" s="60"/>
      <c r="ABQ16296" s="60"/>
      <c r="ABR16296" s="60">
        <v>7.1579667709371395E-2</v>
      </c>
      <c r="ABS16296" s="60"/>
      <c r="ABT16296" s="60"/>
      <c r="ABU16296" s="60"/>
      <c r="ABV16296" s="60"/>
      <c r="ABW16296" s="60"/>
      <c r="ABX16296" s="60"/>
    </row>
    <row r="16297" spans="727:752" x14ac:dyDescent="0.25">
      <c r="AAY16297" s="60"/>
      <c r="AAZ16297" s="60"/>
      <c r="ABA16297" s="60"/>
      <c r="ABB16297" s="60"/>
      <c r="ABC16297" s="60"/>
      <c r="ABD16297" s="60"/>
      <c r="ABE16297" s="60"/>
      <c r="ABF16297" s="60"/>
      <c r="ABG16297" s="60"/>
      <c r="ABH16297" s="60"/>
      <c r="ABI16297" s="60"/>
      <c r="ABJ16297" s="60"/>
      <c r="ABK16297" s="60"/>
      <c r="ABL16297" s="60"/>
      <c r="ABM16297" s="60"/>
      <c r="ABN16297" s="60"/>
      <c r="ABO16297" s="60"/>
      <c r="ABP16297" s="60"/>
      <c r="ABQ16297" s="60"/>
      <c r="ABR16297" s="60">
        <v>7.1579667709371395E-2</v>
      </c>
      <c r="ABS16297" s="60"/>
      <c r="ABT16297" s="60"/>
      <c r="ABU16297" s="60"/>
      <c r="ABV16297" s="60"/>
      <c r="ABW16297" s="60"/>
      <c r="ABX16297" s="60"/>
    </row>
    <row r="16298" spans="727:752" x14ac:dyDescent="0.25">
      <c r="AAY16298" s="60"/>
      <c r="AAZ16298" s="60"/>
      <c r="ABA16298" s="60"/>
      <c r="ABB16298" s="60"/>
      <c r="ABC16298" s="60"/>
      <c r="ABD16298" s="60"/>
      <c r="ABE16298" s="60"/>
      <c r="ABF16298" s="60"/>
      <c r="ABG16298" s="60"/>
      <c r="ABH16298" s="60"/>
      <c r="ABI16298" s="60"/>
      <c r="ABJ16298" s="60"/>
      <c r="ABK16298" s="60"/>
      <c r="ABL16298" s="60"/>
      <c r="ABM16298" s="60"/>
      <c r="ABN16298" s="60"/>
      <c r="ABO16298" s="60"/>
      <c r="ABP16298" s="60"/>
      <c r="ABQ16298" s="60"/>
      <c r="ABR16298" s="60">
        <v>7.1492137991218799E-2</v>
      </c>
      <c r="ABS16298" s="60"/>
      <c r="ABT16298" s="60"/>
      <c r="ABU16298" s="60"/>
      <c r="ABV16298" s="60"/>
      <c r="ABW16298" s="60"/>
      <c r="ABX16298" s="60"/>
    </row>
    <row r="16299" spans="727:752" x14ac:dyDescent="0.25">
      <c r="AAY16299" s="60"/>
      <c r="AAZ16299" s="60"/>
      <c r="ABA16299" s="60"/>
      <c r="ABB16299" s="60"/>
      <c r="ABC16299" s="60"/>
      <c r="ABD16299" s="60"/>
      <c r="ABE16299" s="60"/>
      <c r="ABF16299" s="60"/>
      <c r="ABG16299" s="60"/>
      <c r="ABH16299" s="60"/>
      <c r="ABI16299" s="60"/>
      <c r="ABJ16299" s="60"/>
      <c r="ABK16299" s="60"/>
      <c r="ABL16299" s="60"/>
      <c r="ABM16299" s="60"/>
      <c r="ABN16299" s="60"/>
      <c r="ABO16299" s="60"/>
      <c r="ABP16299" s="60"/>
      <c r="ABQ16299" s="60"/>
      <c r="ABR16299" s="60">
        <v>7.1492137991218799E-2</v>
      </c>
      <c r="ABS16299" s="60"/>
      <c r="ABT16299" s="60"/>
      <c r="ABU16299" s="60"/>
      <c r="ABV16299" s="60"/>
      <c r="ABW16299" s="60"/>
      <c r="ABX16299" s="60"/>
    </row>
    <row r="16300" spans="727:752" x14ac:dyDescent="0.25">
      <c r="AAY16300" s="60"/>
      <c r="AAZ16300" s="60"/>
      <c r="ABA16300" s="60"/>
      <c r="ABB16300" s="60"/>
      <c r="ABC16300" s="60"/>
      <c r="ABD16300" s="60"/>
      <c r="ABE16300" s="60"/>
      <c r="ABF16300" s="60"/>
      <c r="ABG16300" s="60"/>
      <c r="ABH16300" s="60"/>
      <c r="ABI16300" s="60"/>
      <c r="ABJ16300" s="60"/>
      <c r="ABK16300" s="60"/>
      <c r="ABL16300" s="60"/>
      <c r="ABM16300" s="60"/>
      <c r="ABN16300" s="60"/>
      <c r="ABO16300" s="60"/>
      <c r="ABP16300" s="60"/>
      <c r="ABQ16300" s="60"/>
      <c r="ABR16300" s="60">
        <v>7.14355849341161E-2</v>
      </c>
      <c r="ABS16300" s="60"/>
      <c r="ABT16300" s="60"/>
      <c r="ABU16300" s="60"/>
      <c r="ABV16300" s="60"/>
      <c r="ABW16300" s="60"/>
      <c r="ABX16300" s="60"/>
    </row>
    <row r="16301" spans="727:752" x14ac:dyDescent="0.25">
      <c r="AAY16301" s="60"/>
      <c r="AAZ16301" s="60"/>
      <c r="ABA16301" s="60"/>
      <c r="ABB16301" s="60"/>
      <c r="ABC16301" s="60"/>
      <c r="ABD16301" s="60"/>
      <c r="ABE16301" s="60"/>
      <c r="ABF16301" s="60"/>
      <c r="ABG16301" s="60"/>
      <c r="ABH16301" s="60"/>
      <c r="ABI16301" s="60"/>
      <c r="ABJ16301" s="60"/>
      <c r="ABK16301" s="60"/>
      <c r="ABL16301" s="60"/>
      <c r="ABM16301" s="60"/>
      <c r="ABN16301" s="60"/>
      <c r="ABO16301" s="60"/>
      <c r="ABP16301" s="60"/>
      <c r="ABQ16301" s="60"/>
      <c r="ABR16301" s="60">
        <v>7.14355849341161E-2</v>
      </c>
      <c r="ABS16301" s="60"/>
      <c r="ABT16301" s="60"/>
      <c r="ABU16301" s="60"/>
      <c r="ABV16301" s="60"/>
      <c r="ABW16301" s="60"/>
      <c r="ABX16301" s="60"/>
    </row>
    <row r="16302" spans="727:752" x14ac:dyDescent="0.25">
      <c r="AAY16302" s="60"/>
      <c r="AAZ16302" s="60"/>
      <c r="ABA16302" s="60"/>
      <c r="ABB16302" s="60"/>
      <c r="ABC16302" s="60"/>
      <c r="ABD16302" s="60"/>
      <c r="ABE16302" s="60"/>
      <c r="ABF16302" s="60"/>
      <c r="ABG16302" s="60"/>
      <c r="ABH16302" s="60"/>
      <c r="ABI16302" s="60"/>
      <c r="ABJ16302" s="60"/>
      <c r="ABK16302" s="60"/>
      <c r="ABL16302" s="60"/>
      <c r="ABM16302" s="60"/>
      <c r="ABN16302" s="60"/>
      <c r="ABO16302" s="60"/>
      <c r="ABP16302" s="60"/>
      <c r="ABQ16302" s="60"/>
      <c r="ABR16302" s="60">
        <v>7.1431790596062694E-2</v>
      </c>
      <c r="ABS16302" s="60"/>
      <c r="ABT16302" s="60"/>
      <c r="ABU16302" s="60"/>
      <c r="ABV16302" s="60"/>
      <c r="ABW16302" s="60"/>
      <c r="ABX16302" s="60"/>
    </row>
    <row r="16303" spans="727:752" x14ac:dyDescent="0.25">
      <c r="AAY16303" s="60"/>
      <c r="AAZ16303" s="60"/>
      <c r="ABA16303" s="60"/>
      <c r="ABB16303" s="60"/>
      <c r="ABC16303" s="60"/>
      <c r="ABD16303" s="60"/>
      <c r="ABE16303" s="60"/>
      <c r="ABF16303" s="60"/>
      <c r="ABG16303" s="60"/>
      <c r="ABH16303" s="60"/>
      <c r="ABI16303" s="60"/>
      <c r="ABJ16303" s="60"/>
      <c r="ABK16303" s="60"/>
      <c r="ABL16303" s="60"/>
      <c r="ABM16303" s="60"/>
      <c r="ABN16303" s="60"/>
      <c r="ABO16303" s="60"/>
      <c r="ABP16303" s="60"/>
      <c r="ABQ16303" s="60"/>
      <c r="ABR16303" s="60">
        <v>7.1431790596062694E-2</v>
      </c>
      <c r="ABS16303" s="60"/>
      <c r="ABT16303" s="60"/>
      <c r="ABU16303" s="60"/>
      <c r="ABV16303" s="60"/>
      <c r="ABW16303" s="60"/>
      <c r="ABX16303" s="60"/>
    </row>
    <row r="16304" spans="727:752" x14ac:dyDescent="0.25">
      <c r="AAY16304" s="60"/>
      <c r="AAZ16304" s="60"/>
      <c r="ABA16304" s="60"/>
      <c r="ABB16304" s="60"/>
      <c r="ABC16304" s="60"/>
      <c r="ABD16304" s="60"/>
      <c r="ABE16304" s="60"/>
      <c r="ABF16304" s="60"/>
      <c r="ABG16304" s="60"/>
      <c r="ABH16304" s="60"/>
      <c r="ABI16304" s="60"/>
      <c r="ABJ16304" s="60"/>
      <c r="ABK16304" s="60"/>
      <c r="ABL16304" s="60"/>
      <c r="ABM16304" s="60"/>
      <c r="ABN16304" s="60"/>
      <c r="ABO16304" s="60"/>
      <c r="ABP16304" s="60"/>
      <c r="ABQ16304" s="60"/>
      <c r="ABR16304" s="60">
        <v>7.1399230328154498E-2</v>
      </c>
      <c r="ABS16304" s="60"/>
      <c r="ABT16304" s="60"/>
      <c r="ABU16304" s="60"/>
      <c r="ABV16304" s="60"/>
      <c r="ABW16304" s="60"/>
      <c r="ABX16304" s="60"/>
    </row>
    <row r="16305" spans="727:752" x14ac:dyDescent="0.25">
      <c r="AAY16305" s="60"/>
      <c r="AAZ16305" s="60"/>
      <c r="ABA16305" s="60"/>
      <c r="ABB16305" s="60"/>
      <c r="ABC16305" s="60"/>
      <c r="ABD16305" s="60"/>
      <c r="ABE16305" s="60"/>
      <c r="ABF16305" s="60"/>
      <c r="ABG16305" s="60"/>
      <c r="ABH16305" s="60"/>
      <c r="ABI16305" s="60"/>
      <c r="ABJ16305" s="60"/>
      <c r="ABK16305" s="60"/>
      <c r="ABL16305" s="60"/>
      <c r="ABM16305" s="60"/>
      <c r="ABN16305" s="60"/>
      <c r="ABO16305" s="60"/>
      <c r="ABP16305" s="60"/>
      <c r="ABQ16305" s="60"/>
      <c r="ABR16305" s="60">
        <v>7.1375733914408102E-2</v>
      </c>
      <c r="ABS16305" s="60"/>
      <c r="ABT16305" s="60"/>
      <c r="ABU16305" s="60"/>
      <c r="ABV16305" s="60"/>
      <c r="ABW16305" s="60"/>
      <c r="ABX16305" s="60"/>
    </row>
    <row r="16306" spans="727:752" x14ac:dyDescent="0.25">
      <c r="AAY16306" s="60"/>
      <c r="AAZ16306" s="60"/>
      <c r="ABA16306" s="60"/>
      <c r="ABB16306" s="60"/>
      <c r="ABC16306" s="60"/>
      <c r="ABD16306" s="60"/>
      <c r="ABE16306" s="60"/>
      <c r="ABF16306" s="60"/>
      <c r="ABG16306" s="60"/>
      <c r="ABH16306" s="60"/>
      <c r="ABI16306" s="60"/>
      <c r="ABJ16306" s="60"/>
      <c r="ABK16306" s="60"/>
      <c r="ABL16306" s="60"/>
      <c r="ABM16306" s="60"/>
      <c r="ABN16306" s="60"/>
      <c r="ABO16306" s="60"/>
      <c r="ABP16306" s="60"/>
      <c r="ABQ16306" s="60"/>
      <c r="ABR16306" s="60">
        <v>7.1375733914408102E-2</v>
      </c>
      <c r="ABS16306" s="60"/>
      <c r="ABT16306" s="60"/>
      <c r="ABU16306" s="60"/>
      <c r="ABV16306" s="60"/>
      <c r="ABW16306" s="60"/>
      <c r="ABX16306" s="60"/>
    </row>
    <row r="16307" spans="727:752" x14ac:dyDescent="0.25">
      <c r="AAY16307" s="60"/>
      <c r="AAZ16307" s="60"/>
      <c r="ABA16307" s="60"/>
      <c r="ABB16307" s="60"/>
      <c r="ABC16307" s="60"/>
      <c r="ABD16307" s="60"/>
      <c r="ABE16307" s="60"/>
      <c r="ABF16307" s="60"/>
      <c r="ABG16307" s="60"/>
      <c r="ABH16307" s="60"/>
      <c r="ABI16307" s="60"/>
      <c r="ABJ16307" s="60"/>
      <c r="ABK16307" s="60"/>
      <c r="ABL16307" s="60"/>
      <c r="ABM16307" s="60"/>
      <c r="ABN16307" s="60"/>
      <c r="ABO16307" s="60"/>
      <c r="ABP16307" s="60"/>
      <c r="ABQ16307" s="60"/>
      <c r="ABR16307" s="60">
        <v>7.1315866246015103E-2</v>
      </c>
      <c r="ABS16307" s="60"/>
      <c r="ABT16307" s="60"/>
      <c r="ABU16307" s="60"/>
      <c r="ABV16307" s="60"/>
      <c r="ABW16307" s="60"/>
      <c r="ABX16307" s="60"/>
    </row>
    <row r="16308" spans="727:752" x14ac:dyDescent="0.25">
      <c r="AAY16308" s="60"/>
      <c r="AAZ16308" s="60"/>
      <c r="ABA16308" s="60"/>
      <c r="ABB16308" s="60"/>
      <c r="ABC16308" s="60"/>
      <c r="ABD16308" s="60"/>
      <c r="ABE16308" s="60"/>
      <c r="ABF16308" s="60"/>
      <c r="ABG16308" s="60"/>
      <c r="ABH16308" s="60"/>
      <c r="ABI16308" s="60"/>
      <c r="ABJ16308" s="60"/>
      <c r="ABK16308" s="60"/>
      <c r="ABL16308" s="60"/>
      <c r="ABM16308" s="60"/>
      <c r="ABN16308" s="60"/>
      <c r="ABO16308" s="60"/>
      <c r="ABP16308" s="60"/>
      <c r="ABQ16308" s="60"/>
      <c r="ABR16308" s="60">
        <v>7.1285603600712094E-2</v>
      </c>
      <c r="ABS16308" s="60"/>
      <c r="ABT16308" s="60"/>
      <c r="ABU16308" s="60"/>
      <c r="ABV16308" s="60"/>
      <c r="ABW16308" s="60"/>
      <c r="ABX16308" s="60"/>
    </row>
    <row r="16309" spans="727:752" x14ac:dyDescent="0.25">
      <c r="AAY16309" s="60"/>
      <c r="AAZ16309" s="60"/>
      <c r="ABA16309" s="60"/>
      <c r="ABB16309" s="60"/>
      <c r="ABC16309" s="60"/>
      <c r="ABD16309" s="60"/>
      <c r="ABE16309" s="60"/>
      <c r="ABF16309" s="60"/>
      <c r="ABG16309" s="60"/>
      <c r="ABH16309" s="60"/>
      <c r="ABI16309" s="60"/>
      <c r="ABJ16309" s="60"/>
      <c r="ABK16309" s="60"/>
      <c r="ABL16309" s="60"/>
      <c r="ABM16309" s="60"/>
      <c r="ABN16309" s="60"/>
      <c r="ABO16309" s="60"/>
      <c r="ABP16309" s="60"/>
      <c r="ABQ16309" s="60"/>
      <c r="ABR16309" s="60">
        <v>7.1285603600712094E-2</v>
      </c>
      <c r="ABS16309" s="60"/>
      <c r="ABT16309" s="60"/>
      <c r="ABU16309" s="60"/>
      <c r="ABV16309" s="60"/>
      <c r="ABW16309" s="60"/>
      <c r="ABX16309" s="60"/>
    </row>
    <row r="16310" spans="727:752" x14ac:dyDescent="0.25">
      <c r="AAY16310" s="60"/>
      <c r="AAZ16310" s="60"/>
      <c r="ABA16310" s="60"/>
      <c r="ABB16310" s="60"/>
      <c r="ABC16310" s="60"/>
      <c r="ABD16310" s="60"/>
      <c r="ABE16310" s="60"/>
      <c r="ABF16310" s="60"/>
      <c r="ABG16310" s="60"/>
      <c r="ABH16310" s="60"/>
      <c r="ABI16310" s="60"/>
      <c r="ABJ16310" s="60"/>
      <c r="ABK16310" s="60"/>
      <c r="ABL16310" s="60"/>
      <c r="ABM16310" s="60"/>
      <c r="ABN16310" s="60"/>
      <c r="ABO16310" s="60"/>
      <c r="ABP16310" s="60"/>
      <c r="ABQ16310" s="60"/>
      <c r="ABR16310" s="60">
        <v>7.1265901021551295E-2</v>
      </c>
      <c r="ABS16310" s="60"/>
      <c r="ABT16310" s="60"/>
      <c r="ABU16310" s="60"/>
      <c r="ABV16310" s="60"/>
      <c r="ABW16310" s="60"/>
      <c r="ABX16310" s="60"/>
    </row>
    <row r="16311" spans="727:752" x14ac:dyDescent="0.25">
      <c r="AAY16311" s="60"/>
      <c r="AAZ16311" s="60"/>
      <c r="ABA16311" s="60"/>
      <c r="ABB16311" s="60"/>
      <c r="ABC16311" s="60"/>
      <c r="ABD16311" s="60"/>
      <c r="ABE16311" s="60"/>
      <c r="ABF16311" s="60"/>
      <c r="ABG16311" s="60"/>
      <c r="ABH16311" s="60"/>
      <c r="ABI16311" s="60"/>
      <c r="ABJ16311" s="60"/>
      <c r="ABK16311" s="60"/>
      <c r="ABL16311" s="60"/>
      <c r="ABM16311" s="60"/>
      <c r="ABN16311" s="60"/>
      <c r="ABO16311" s="60"/>
      <c r="ABP16311" s="60"/>
      <c r="ABQ16311" s="60"/>
      <c r="ABR16311" s="60">
        <v>7.1254100107930193E-2</v>
      </c>
      <c r="ABS16311" s="60"/>
      <c r="ABT16311" s="60"/>
      <c r="ABU16311" s="60"/>
      <c r="ABV16311" s="60"/>
      <c r="ABW16311" s="60"/>
      <c r="ABX16311" s="60"/>
    </row>
    <row r="16312" spans="727:752" x14ac:dyDescent="0.25">
      <c r="AAY16312" s="60"/>
      <c r="AAZ16312" s="60"/>
      <c r="ABA16312" s="60"/>
      <c r="ABB16312" s="60"/>
      <c r="ABC16312" s="60"/>
      <c r="ABD16312" s="60"/>
      <c r="ABE16312" s="60"/>
      <c r="ABF16312" s="60"/>
      <c r="ABG16312" s="60"/>
      <c r="ABH16312" s="60"/>
      <c r="ABI16312" s="60"/>
      <c r="ABJ16312" s="60"/>
      <c r="ABK16312" s="60"/>
      <c r="ABL16312" s="60"/>
      <c r="ABM16312" s="60"/>
      <c r="ABN16312" s="60"/>
      <c r="ABO16312" s="60"/>
      <c r="ABP16312" s="60"/>
      <c r="ABQ16312" s="60"/>
      <c r="ABR16312" s="60">
        <v>7.1254100107930193E-2</v>
      </c>
      <c r="ABS16312" s="60"/>
      <c r="ABT16312" s="60"/>
      <c r="ABU16312" s="60"/>
      <c r="ABV16312" s="60"/>
      <c r="ABW16312" s="60"/>
      <c r="ABX16312" s="60"/>
    </row>
    <row r="16313" spans="727:752" x14ac:dyDescent="0.25">
      <c r="AAY16313" s="60"/>
      <c r="AAZ16313" s="60"/>
      <c r="ABA16313" s="60"/>
      <c r="ABB16313" s="60"/>
      <c r="ABC16313" s="60"/>
      <c r="ABD16313" s="60"/>
      <c r="ABE16313" s="60"/>
      <c r="ABF16313" s="60"/>
      <c r="ABG16313" s="60"/>
      <c r="ABH16313" s="60"/>
      <c r="ABI16313" s="60"/>
      <c r="ABJ16313" s="60"/>
      <c r="ABK16313" s="60"/>
      <c r="ABL16313" s="60"/>
      <c r="ABM16313" s="60"/>
      <c r="ABN16313" s="60"/>
      <c r="ABO16313" s="60"/>
      <c r="ABP16313" s="60"/>
      <c r="ABQ16313" s="60"/>
      <c r="ABR16313" s="60">
        <v>7.1208693893679398E-2</v>
      </c>
      <c r="ABS16313" s="60"/>
      <c r="ABT16313" s="60"/>
      <c r="ABU16313" s="60"/>
      <c r="ABV16313" s="60"/>
      <c r="ABW16313" s="60"/>
      <c r="ABX16313" s="60"/>
    </row>
    <row r="16314" spans="727:752" x14ac:dyDescent="0.25">
      <c r="AAY16314" s="60"/>
      <c r="AAZ16314" s="60"/>
      <c r="ABA16314" s="60"/>
      <c r="ABB16314" s="60"/>
      <c r="ABC16314" s="60"/>
      <c r="ABD16314" s="60"/>
      <c r="ABE16314" s="60"/>
      <c r="ABF16314" s="60"/>
      <c r="ABG16314" s="60"/>
      <c r="ABH16314" s="60"/>
      <c r="ABI16314" s="60"/>
      <c r="ABJ16314" s="60"/>
      <c r="ABK16314" s="60"/>
      <c r="ABL16314" s="60"/>
      <c r="ABM16314" s="60"/>
      <c r="ABN16314" s="60"/>
      <c r="ABO16314" s="60"/>
      <c r="ABP16314" s="60"/>
      <c r="ABQ16314" s="60"/>
      <c r="ABR16314" s="60">
        <v>7.1198391598347496E-2</v>
      </c>
      <c r="ABS16314" s="60"/>
      <c r="ABT16314" s="60"/>
      <c r="ABU16314" s="60"/>
      <c r="ABV16314" s="60"/>
      <c r="ABW16314" s="60"/>
      <c r="ABX16314" s="60"/>
    </row>
    <row r="16315" spans="727:752" x14ac:dyDescent="0.25">
      <c r="AAY16315" s="60"/>
      <c r="AAZ16315" s="60"/>
      <c r="ABA16315" s="60"/>
      <c r="ABB16315" s="60"/>
      <c r="ABC16315" s="60"/>
      <c r="ABD16315" s="60"/>
      <c r="ABE16315" s="60"/>
      <c r="ABF16315" s="60"/>
      <c r="ABG16315" s="60"/>
      <c r="ABH16315" s="60"/>
      <c r="ABI16315" s="60"/>
      <c r="ABJ16315" s="60"/>
      <c r="ABK16315" s="60"/>
      <c r="ABL16315" s="60"/>
      <c r="ABM16315" s="60"/>
      <c r="ABN16315" s="60"/>
      <c r="ABO16315" s="60"/>
      <c r="ABP16315" s="60"/>
      <c r="ABQ16315" s="60"/>
      <c r="ABR16315" s="60">
        <v>7.1191824793514005E-2</v>
      </c>
      <c r="ABS16315" s="60"/>
      <c r="ABT16315" s="60"/>
      <c r="ABU16315" s="60"/>
      <c r="ABV16315" s="60"/>
      <c r="ABW16315" s="60"/>
      <c r="ABX16315" s="60"/>
    </row>
    <row r="16316" spans="727:752" x14ac:dyDescent="0.25">
      <c r="AAY16316" s="60"/>
      <c r="AAZ16316" s="60"/>
      <c r="ABA16316" s="60"/>
      <c r="ABB16316" s="60"/>
      <c r="ABC16316" s="60"/>
      <c r="ABD16316" s="60"/>
      <c r="ABE16316" s="60"/>
      <c r="ABF16316" s="60"/>
      <c r="ABG16316" s="60"/>
      <c r="ABH16316" s="60"/>
      <c r="ABI16316" s="60"/>
      <c r="ABJ16316" s="60"/>
      <c r="ABK16316" s="60"/>
      <c r="ABL16316" s="60"/>
      <c r="ABM16316" s="60"/>
      <c r="ABN16316" s="60"/>
      <c r="ABO16316" s="60"/>
      <c r="ABP16316" s="60"/>
      <c r="ABQ16316" s="60"/>
      <c r="ABR16316" s="60">
        <v>7.1155530564665503E-2</v>
      </c>
      <c r="ABS16316" s="60"/>
      <c r="ABT16316" s="60"/>
      <c r="ABU16316" s="60"/>
      <c r="ABV16316" s="60"/>
      <c r="ABW16316" s="60"/>
      <c r="ABX16316" s="60"/>
    </row>
    <row r="16317" spans="727:752" x14ac:dyDescent="0.25">
      <c r="AAY16317" s="60"/>
      <c r="AAZ16317" s="60"/>
      <c r="ABA16317" s="60"/>
      <c r="ABB16317" s="60"/>
      <c r="ABC16317" s="60"/>
      <c r="ABD16317" s="60"/>
      <c r="ABE16317" s="60"/>
      <c r="ABF16317" s="60"/>
      <c r="ABG16317" s="60"/>
      <c r="ABH16317" s="60"/>
      <c r="ABI16317" s="60"/>
      <c r="ABJ16317" s="60"/>
      <c r="ABK16317" s="60"/>
      <c r="ABL16317" s="60"/>
      <c r="ABM16317" s="60"/>
      <c r="ABN16317" s="60"/>
      <c r="ABO16317" s="60"/>
      <c r="ABP16317" s="60"/>
      <c r="ABQ16317" s="60"/>
      <c r="ABR16317" s="60">
        <v>7.1097682301925799E-2</v>
      </c>
      <c r="ABS16317" s="60"/>
      <c r="ABT16317" s="60"/>
      <c r="ABU16317" s="60"/>
      <c r="ABV16317" s="60"/>
      <c r="ABW16317" s="60"/>
      <c r="ABX16317" s="60"/>
    </row>
    <row r="16318" spans="727:752" x14ac:dyDescent="0.25">
      <c r="AAY16318" s="60"/>
      <c r="AAZ16318" s="60"/>
      <c r="ABA16318" s="60"/>
      <c r="ABB16318" s="60"/>
      <c r="ABC16318" s="60"/>
      <c r="ABD16318" s="60"/>
      <c r="ABE16318" s="60"/>
      <c r="ABF16318" s="60"/>
      <c r="ABG16318" s="60"/>
      <c r="ABH16318" s="60"/>
      <c r="ABI16318" s="60"/>
      <c r="ABJ16318" s="60"/>
      <c r="ABK16318" s="60"/>
      <c r="ABL16318" s="60"/>
      <c r="ABM16318" s="60"/>
      <c r="ABN16318" s="60"/>
      <c r="ABO16318" s="60"/>
      <c r="ABP16318" s="60"/>
      <c r="ABQ16318" s="60"/>
      <c r="ABR16318" s="60">
        <v>7.10945720479145E-2</v>
      </c>
      <c r="ABS16318" s="60"/>
      <c r="ABT16318" s="60"/>
      <c r="ABU16318" s="60"/>
      <c r="ABV16318" s="60"/>
      <c r="ABW16318" s="60"/>
      <c r="ABX16318" s="60"/>
    </row>
    <row r="16319" spans="727:752" x14ac:dyDescent="0.25">
      <c r="AAY16319" s="60"/>
      <c r="AAZ16319" s="60"/>
      <c r="ABA16319" s="60"/>
      <c r="ABB16319" s="60"/>
      <c r="ABC16319" s="60"/>
      <c r="ABD16319" s="60"/>
      <c r="ABE16319" s="60"/>
      <c r="ABF16319" s="60"/>
      <c r="ABG16319" s="60"/>
      <c r="ABH16319" s="60"/>
      <c r="ABI16319" s="60"/>
      <c r="ABJ16319" s="60"/>
      <c r="ABK16319" s="60"/>
      <c r="ABL16319" s="60"/>
      <c r="ABM16319" s="60"/>
      <c r="ABN16319" s="60"/>
      <c r="ABO16319" s="60"/>
      <c r="ABP16319" s="60"/>
      <c r="ABQ16319" s="60"/>
      <c r="ABR16319" s="60">
        <v>7.1052869275591707E-2</v>
      </c>
      <c r="ABS16319" s="60"/>
      <c r="ABT16319" s="60"/>
      <c r="ABU16319" s="60"/>
      <c r="ABV16319" s="60"/>
      <c r="ABW16319" s="60"/>
      <c r="ABX16319" s="60"/>
    </row>
    <row r="16320" spans="727:752" x14ac:dyDescent="0.25">
      <c r="AAY16320" s="60"/>
      <c r="AAZ16320" s="60"/>
      <c r="ABA16320" s="60"/>
      <c r="ABB16320" s="60"/>
      <c r="ABC16320" s="60"/>
      <c r="ABD16320" s="60"/>
      <c r="ABE16320" s="60"/>
      <c r="ABF16320" s="60"/>
      <c r="ABG16320" s="60"/>
      <c r="ABH16320" s="60"/>
      <c r="ABI16320" s="60"/>
      <c r="ABJ16320" s="60"/>
      <c r="ABK16320" s="60"/>
      <c r="ABL16320" s="60"/>
      <c r="ABM16320" s="60"/>
      <c r="ABN16320" s="60"/>
      <c r="ABO16320" s="60"/>
      <c r="ABP16320" s="60"/>
      <c r="ABQ16320" s="60"/>
      <c r="ABR16320" s="60">
        <v>7.1052869275591707E-2</v>
      </c>
      <c r="ABS16320" s="60"/>
      <c r="ABT16320" s="60"/>
      <c r="ABU16320" s="60"/>
      <c r="ABV16320" s="60"/>
      <c r="ABW16320" s="60"/>
      <c r="ABX16320" s="60"/>
    </row>
    <row r="16321" spans="727:752" x14ac:dyDescent="0.25">
      <c r="AAY16321" s="60"/>
      <c r="AAZ16321" s="60"/>
      <c r="ABA16321" s="60"/>
      <c r="ABB16321" s="60"/>
      <c r="ABC16321" s="60"/>
      <c r="ABD16321" s="60"/>
      <c r="ABE16321" s="60"/>
      <c r="ABF16321" s="60"/>
      <c r="ABG16321" s="60"/>
      <c r="ABH16321" s="60"/>
      <c r="ABI16321" s="60"/>
      <c r="ABJ16321" s="60"/>
      <c r="ABK16321" s="60"/>
      <c r="ABL16321" s="60"/>
      <c r="ABM16321" s="60"/>
      <c r="ABN16321" s="60"/>
      <c r="ABO16321" s="60"/>
      <c r="ABP16321" s="60"/>
      <c r="ABQ16321" s="60"/>
      <c r="ABR16321" s="60">
        <v>7.1002625358865701E-2</v>
      </c>
      <c r="ABS16321" s="60"/>
      <c r="ABT16321" s="60"/>
      <c r="ABU16321" s="60"/>
      <c r="ABV16321" s="60"/>
      <c r="ABW16321" s="60"/>
      <c r="ABX16321" s="60"/>
    </row>
    <row r="16322" spans="727:752" x14ac:dyDescent="0.25">
      <c r="AAY16322" s="60"/>
      <c r="AAZ16322" s="60"/>
      <c r="ABA16322" s="60"/>
      <c r="ABB16322" s="60"/>
      <c r="ABC16322" s="60"/>
      <c r="ABD16322" s="60"/>
      <c r="ABE16322" s="60"/>
      <c r="ABF16322" s="60"/>
      <c r="ABG16322" s="60"/>
      <c r="ABH16322" s="60"/>
      <c r="ABI16322" s="60"/>
      <c r="ABJ16322" s="60"/>
      <c r="ABK16322" s="60"/>
      <c r="ABL16322" s="60"/>
      <c r="ABM16322" s="60"/>
      <c r="ABN16322" s="60"/>
      <c r="ABO16322" s="60"/>
      <c r="ABP16322" s="60"/>
      <c r="ABQ16322" s="60"/>
      <c r="ABR16322" s="60">
        <v>7.0925913597908993E-2</v>
      </c>
      <c r="ABS16322" s="60"/>
      <c r="ABT16322" s="60"/>
      <c r="ABU16322" s="60"/>
      <c r="ABV16322" s="60"/>
      <c r="ABW16322" s="60"/>
      <c r="ABX16322" s="60"/>
    </row>
    <row r="16323" spans="727:752" x14ac:dyDescent="0.25">
      <c r="AAY16323" s="60"/>
      <c r="AAZ16323" s="60"/>
      <c r="ABA16323" s="60"/>
      <c r="ABB16323" s="60"/>
      <c r="ABC16323" s="60"/>
      <c r="ABD16323" s="60"/>
      <c r="ABE16323" s="60"/>
      <c r="ABF16323" s="60"/>
      <c r="ABG16323" s="60"/>
      <c r="ABH16323" s="60"/>
      <c r="ABI16323" s="60"/>
      <c r="ABJ16323" s="60"/>
      <c r="ABK16323" s="60"/>
      <c r="ABL16323" s="60"/>
      <c r="ABM16323" s="60"/>
      <c r="ABN16323" s="60"/>
      <c r="ABO16323" s="60"/>
      <c r="ABP16323" s="60"/>
      <c r="ABQ16323" s="60"/>
      <c r="ABR16323" s="60">
        <v>7.0894517346489702E-2</v>
      </c>
      <c r="ABS16323" s="60"/>
      <c r="ABT16323" s="60"/>
      <c r="ABU16323" s="60"/>
      <c r="ABV16323" s="60"/>
      <c r="ABW16323" s="60"/>
      <c r="ABX16323" s="60"/>
    </row>
    <row r="16324" spans="727:752" x14ac:dyDescent="0.25">
      <c r="AAY16324" s="60"/>
      <c r="AAZ16324" s="60"/>
      <c r="ABA16324" s="60"/>
      <c r="ABB16324" s="60"/>
      <c r="ABC16324" s="60"/>
      <c r="ABD16324" s="60"/>
      <c r="ABE16324" s="60"/>
      <c r="ABF16324" s="60"/>
      <c r="ABG16324" s="60"/>
      <c r="ABH16324" s="60"/>
      <c r="ABI16324" s="60"/>
      <c r="ABJ16324" s="60"/>
      <c r="ABK16324" s="60"/>
      <c r="ABL16324" s="60"/>
      <c r="ABM16324" s="60"/>
      <c r="ABN16324" s="60"/>
      <c r="ABO16324" s="60"/>
      <c r="ABP16324" s="60"/>
      <c r="ABQ16324" s="60"/>
      <c r="ABR16324" s="60">
        <v>7.0894517346489702E-2</v>
      </c>
      <c r="ABS16324" s="60"/>
      <c r="ABT16324" s="60"/>
      <c r="ABU16324" s="60"/>
      <c r="ABV16324" s="60"/>
      <c r="ABW16324" s="60"/>
      <c r="ABX16324" s="60"/>
    </row>
    <row r="16325" spans="727:752" x14ac:dyDescent="0.25">
      <c r="AAY16325" s="60"/>
      <c r="AAZ16325" s="60"/>
      <c r="ABA16325" s="60"/>
      <c r="ABB16325" s="60"/>
      <c r="ABC16325" s="60"/>
      <c r="ABD16325" s="60"/>
      <c r="ABE16325" s="60"/>
      <c r="ABF16325" s="60"/>
      <c r="ABG16325" s="60"/>
      <c r="ABH16325" s="60"/>
      <c r="ABI16325" s="60"/>
      <c r="ABJ16325" s="60"/>
      <c r="ABK16325" s="60"/>
      <c r="ABL16325" s="60"/>
      <c r="ABM16325" s="60"/>
      <c r="ABN16325" s="60"/>
      <c r="ABO16325" s="60"/>
      <c r="ABP16325" s="60"/>
      <c r="ABQ16325" s="60"/>
      <c r="ABR16325" s="60">
        <v>7.0794977951774696E-2</v>
      </c>
      <c r="ABS16325" s="60"/>
      <c r="ABT16325" s="60"/>
      <c r="ABU16325" s="60"/>
      <c r="ABV16325" s="60"/>
      <c r="ABW16325" s="60"/>
      <c r="ABX16325" s="60"/>
    </row>
    <row r="16326" spans="727:752" x14ac:dyDescent="0.25">
      <c r="AAY16326" s="60"/>
      <c r="AAZ16326" s="60"/>
      <c r="ABA16326" s="60"/>
      <c r="ABB16326" s="60"/>
      <c r="ABC16326" s="60"/>
      <c r="ABD16326" s="60"/>
      <c r="ABE16326" s="60"/>
      <c r="ABF16326" s="60"/>
      <c r="ABG16326" s="60"/>
      <c r="ABH16326" s="60"/>
      <c r="ABI16326" s="60"/>
      <c r="ABJ16326" s="60"/>
      <c r="ABK16326" s="60"/>
      <c r="ABL16326" s="60"/>
      <c r="ABM16326" s="60"/>
      <c r="ABN16326" s="60"/>
      <c r="ABO16326" s="60"/>
      <c r="ABP16326" s="60"/>
      <c r="ABQ16326" s="60"/>
      <c r="ABR16326" s="60">
        <v>7.0766399120043996E-2</v>
      </c>
      <c r="ABS16326" s="60"/>
      <c r="ABT16326" s="60"/>
      <c r="ABU16326" s="60"/>
      <c r="ABV16326" s="60"/>
      <c r="ABW16326" s="60"/>
      <c r="ABX16326" s="60"/>
    </row>
    <row r="16327" spans="727:752" x14ac:dyDescent="0.25">
      <c r="AAY16327" s="60"/>
      <c r="AAZ16327" s="60"/>
      <c r="ABA16327" s="60"/>
      <c r="ABB16327" s="60"/>
      <c r="ABC16327" s="60"/>
      <c r="ABD16327" s="60"/>
      <c r="ABE16327" s="60"/>
      <c r="ABF16327" s="60"/>
      <c r="ABG16327" s="60"/>
      <c r="ABH16327" s="60"/>
      <c r="ABI16327" s="60"/>
      <c r="ABJ16327" s="60"/>
      <c r="ABK16327" s="60"/>
      <c r="ABL16327" s="60"/>
      <c r="ABM16327" s="60"/>
      <c r="ABN16327" s="60"/>
      <c r="ABO16327" s="60"/>
      <c r="ABP16327" s="60"/>
      <c r="ABQ16327" s="60"/>
      <c r="ABR16327" s="60">
        <v>7.0764691579516301E-2</v>
      </c>
      <c r="ABS16327" s="60"/>
      <c r="ABT16327" s="60"/>
      <c r="ABU16327" s="60"/>
      <c r="ABV16327" s="60"/>
      <c r="ABW16327" s="60"/>
      <c r="ABX16327" s="60"/>
    </row>
    <row r="16328" spans="727:752" x14ac:dyDescent="0.25">
      <c r="AAY16328" s="60"/>
      <c r="AAZ16328" s="60"/>
      <c r="ABA16328" s="60"/>
      <c r="ABB16328" s="60"/>
      <c r="ABC16328" s="60"/>
      <c r="ABD16328" s="60"/>
      <c r="ABE16328" s="60"/>
      <c r="ABF16328" s="60"/>
      <c r="ABG16328" s="60"/>
      <c r="ABH16328" s="60"/>
      <c r="ABI16328" s="60"/>
      <c r="ABJ16328" s="60"/>
      <c r="ABK16328" s="60"/>
      <c r="ABL16328" s="60"/>
      <c r="ABM16328" s="60"/>
      <c r="ABN16328" s="60"/>
      <c r="ABO16328" s="60"/>
      <c r="ABP16328" s="60"/>
      <c r="ABQ16328" s="60"/>
      <c r="ABR16328" s="60">
        <v>7.0748596328319605E-2</v>
      </c>
      <c r="ABS16328" s="60"/>
      <c r="ABT16328" s="60"/>
      <c r="ABU16328" s="60"/>
      <c r="ABV16328" s="60"/>
      <c r="ABW16328" s="60"/>
      <c r="ABX16328" s="60"/>
    </row>
    <row r="16329" spans="727:752" x14ac:dyDescent="0.25">
      <c r="AAY16329" s="60"/>
      <c r="AAZ16329" s="60"/>
      <c r="ABA16329" s="60"/>
      <c r="ABB16329" s="60"/>
      <c r="ABC16329" s="60"/>
      <c r="ABD16329" s="60"/>
      <c r="ABE16329" s="60"/>
      <c r="ABF16329" s="60"/>
      <c r="ABG16329" s="60"/>
      <c r="ABH16329" s="60"/>
      <c r="ABI16329" s="60"/>
      <c r="ABJ16329" s="60"/>
      <c r="ABK16329" s="60"/>
      <c r="ABL16329" s="60"/>
      <c r="ABM16329" s="60"/>
      <c r="ABN16329" s="60"/>
      <c r="ABO16329" s="60"/>
      <c r="ABP16329" s="60"/>
      <c r="ABQ16329" s="60"/>
      <c r="ABR16329" s="60">
        <v>7.0743994609344996E-2</v>
      </c>
      <c r="ABS16329" s="60"/>
      <c r="ABT16329" s="60"/>
      <c r="ABU16329" s="60"/>
      <c r="ABV16329" s="60"/>
      <c r="ABW16329" s="60"/>
      <c r="ABX16329" s="60"/>
    </row>
    <row r="16330" spans="727:752" x14ac:dyDescent="0.25">
      <c r="AAY16330" s="60"/>
      <c r="AAZ16330" s="60"/>
      <c r="ABA16330" s="60"/>
      <c r="ABB16330" s="60"/>
      <c r="ABC16330" s="60"/>
      <c r="ABD16330" s="60"/>
      <c r="ABE16330" s="60"/>
      <c r="ABF16330" s="60"/>
      <c r="ABG16330" s="60"/>
      <c r="ABH16330" s="60"/>
      <c r="ABI16330" s="60"/>
      <c r="ABJ16330" s="60"/>
      <c r="ABK16330" s="60"/>
      <c r="ABL16330" s="60"/>
      <c r="ABM16330" s="60"/>
      <c r="ABN16330" s="60"/>
      <c r="ABO16330" s="60"/>
      <c r="ABP16330" s="60"/>
      <c r="ABQ16330" s="60"/>
      <c r="ABR16330" s="60">
        <v>7.0741754605458507E-2</v>
      </c>
      <c r="ABS16330" s="60"/>
      <c r="ABT16330" s="60"/>
      <c r="ABU16330" s="60"/>
      <c r="ABV16330" s="60"/>
      <c r="ABW16330" s="60"/>
      <c r="ABX16330" s="60"/>
    </row>
    <row r="16331" spans="727:752" x14ac:dyDescent="0.25">
      <c r="AAY16331" s="60"/>
      <c r="AAZ16331" s="60"/>
      <c r="ABA16331" s="60"/>
      <c r="ABB16331" s="60"/>
      <c r="ABC16331" s="60"/>
      <c r="ABD16331" s="60"/>
      <c r="ABE16331" s="60"/>
      <c r="ABF16331" s="60"/>
      <c r="ABG16331" s="60"/>
      <c r="ABH16331" s="60"/>
      <c r="ABI16331" s="60"/>
      <c r="ABJ16331" s="60"/>
      <c r="ABK16331" s="60"/>
      <c r="ABL16331" s="60"/>
      <c r="ABM16331" s="60"/>
      <c r="ABN16331" s="60"/>
      <c r="ABO16331" s="60"/>
      <c r="ABP16331" s="60"/>
      <c r="ABQ16331" s="60"/>
      <c r="ABR16331" s="60">
        <v>7.0721692513394899E-2</v>
      </c>
      <c r="ABS16331" s="60"/>
      <c r="ABT16331" s="60"/>
      <c r="ABU16331" s="60"/>
      <c r="ABV16331" s="60"/>
      <c r="ABW16331" s="60"/>
      <c r="ABX16331" s="60"/>
    </row>
    <row r="16332" spans="727:752" x14ac:dyDescent="0.25">
      <c r="AAY16332" s="60"/>
      <c r="AAZ16332" s="60"/>
      <c r="ABA16332" s="60"/>
      <c r="ABB16332" s="60"/>
      <c r="ABC16332" s="60"/>
      <c r="ABD16332" s="60"/>
      <c r="ABE16332" s="60"/>
      <c r="ABF16332" s="60"/>
      <c r="ABG16332" s="60"/>
      <c r="ABH16332" s="60"/>
      <c r="ABI16332" s="60"/>
      <c r="ABJ16332" s="60"/>
      <c r="ABK16332" s="60"/>
      <c r="ABL16332" s="60"/>
      <c r="ABM16332" s="60"/>
      <c r="ABN16332" s="60"/>
      <c r="ABO16332" s="60"/>
      <c r="ABP16332" s="60"/>
      <c r="ABQ16332" s="60"/>
      <c r="ABR16332" s="60">
        <v>7.0652204838802496E-2</v>
      </c>
      <c r="ABS16332" s="60"/>
      <c r="ABT16332" s="60"/>
      <c r="ABU16332" s="60"/>
      <c r="ABV16332" s="60"/>
      <c r="ABW16332" s="60"/>
      <c r="ABX16332" s="60"/>
    </row>
    <row r="16333" spans="727:752" x14ac:dyDescent="0.25">
      <c r="AAY16333" s="60"/>
      <c r="AAZ16333" s="60"/>
      <c r="ABA16333" s="60"/>
      <c r="ABB16333" s="60"/>
      <c r="ABC16333" s="60"/>
      <c r="ABD16333" s="60"/>
      <c r="ABE16333" s="60"/>
      <c r="ABF16333" s="60"/>
      <c r="ABG16333" s="60"/>
      <c r="ABH16333" s="60"/>
      <c r="ABI16333" s="60"/>
      <c r="ABJ16333" s="60"/>
      <c r="ABK16333" s="60"/>
      <c r="ABL16333" s="60"/>
      <c r="ABM16333" s="60"/>
      <c r="ABN16333" s="60"/>
      <c r="ABO16333" s="60"/>
      <c r="ABP16333" s="60"/>
      <c r="ABQ16333" s="60"/>
      <c r="ABR16333" s="60">
        <v>7.0621343752830301E-2</v>
      </c>
      <c r="ABS16333" s="60"/>
      <c r="ABT16333" s="60"/>
      <c r="ABU16333" s="60"/>
      <c r="ABV16333" s="60"/>
      <c r="ABW16333" s="60"/>
      <c r="ABX16333" s="60"/>
    </row>
    <row r="16334" spans="727:752" x14ac:dyDescent="0.25">
      <c r="AAY16334" s="60"/>
      <c r="AAZ16334" s="60"/>
      <c r="ABA16334" s="60"/>
      <c r="ABB16334" s="60"/>
      <c r="ABC16334" s="60"/>
      <c r="ABD16334" s="60"/>
      <c r="ABE16334" s="60"/>
      <c r="ABF16334" s="60"/>
      <c r="ABG16334" s="60"/>
      <c r="ABH16334" s="60"/>
      <c r="ABI16334" s="60"/>
      <c r="ABJ16334" s="60"/>
      <c r="ABK16334" s="60"/>
      <c r="ABL16334" s="60"/>
      <c r="ABM16334" s="60"/>
      <c r="ABN16334" s="60"/>
      <c r="ABO16334" s="60"/>
      <c r="ABP16334" s="60"/>
      <c r="ABQ16334" s="60"/>
      <c r="ABR16334" s="60">
        <v>7.0563921254225906E-2</v>
      </c>
      <c r="ABS16334" s="60"/>
      <c r="ABT16334" s="60"/>
      <c r="ABU16334" s="60"/>
      <c r="ABV16334" s="60"/>
      <c r="ABW16334" s="60"/>
      <c r="ABX16334" s="60"/>
    </row>
    <row r="16335" spans="727:752" x14ac:dyDescent="0.25">
      <c r="AAY16335" s="60"/>
      <c r="AAZ16335" s="60"/>
      <c r="ABA16335" s="60"/>
      <c r="ABB16335" s="60"/>
      <c r="ABC16335" s="60"/>
      <c r="ABD16335" s="60"/>
      <c r="ABE16335" s="60"/>
      <c r="ABF16335" s="60"/>
      <c r="ABG16335" s="60"/>
      <c r="ABH16335" s="60"/>
      <c r="ABI16335" s="60"/>
      <c r="ABJ16335" s="60"/>
      <c r="ABK16335" s="60"/>
      <c r="ABL16335" s="60"/>
      <c r="ABM16335" s="60"/>
      <c r="ABN16335" s="60"/>
      <c r="ABO16335" s="60"/>
      <c r="ABP16335" s="60"/>
      <c r="ABQ16335" s="60"/>
      <c r="ABR16335" s="60">
        <v>7.0548732090633004E-2</v>
      </c>
      <c r="ABS16335" s="60"/>
      <c r="ABT16335" s="60"/>
      <c r="ABU16335" s="60"/>
      <c r="ABV16335" s="60"/>
      <c r="ABW16335" s="60"/>
      <c r="ABX16335" s="60"/>
    </row>
    <row r="16336" spans="727:752" x14ac:dyDescent="0.25">
      <c r="AAY16336" s="60"/>
      <c r="AAZ16336" s="60"/>
      <c r="ABA16336" s="60"/>
      <c r="ABB16336" s="60"/>
      <c r="ABC16336" s="60"/>
      <c r="ABD16336" s="60"/>
      <c r="ABE16336" s="60"/>
      <c r="ABF16336" s="60"/>
      <c r="ABG16336" s="60"/>
      <c r="ABH16336" s="60"/>
      <c r="ABI16336" s="60"/>
      <c r="ABJ16336" s="60"/>
      <c r="ABK16336" s="60"/>
      <c r="ABL16336" s="60"/>
      <c r="ABM16336" s="60"/>
      <c r="ABN16336" s="60"/>
      <c r="ABO16336" s="60"/>
      <c r="ABP16336" s="60"/>
      <c r="ABQ16336" s="60"/>
      <c r="ABR16336" s="60">
        <v>7.0534088699393802E-2</v>
      </c>
      <c r="ABS16336" s="60"/>
      <c r="ABT16336" s="60"/>
      <c r="ABU16336" s="60"/>
      <c r="ABV16336" s="60"/>
      <c r="ABW16336" s="60"/>
      <c r="ABX16336" s="60"/>
    </row>
    <row r="16337" spans="727:752" x14ac:dyDescent="0.25">
      <c r="AAY16337" s="60"/>
      <c r="AAZ16337" s="60"/>
      <c r="ABA16337" s="60"/>
      <c r="ABB16337" s="60"/>
      <c r="ABC16337" s="60"/>
      <c r="ABD16337" s="60"/>
      <c r="ABE16337" s="60"/>
      <c r="ABF16337" s="60"/>
      <c r="ABG16337" s="60"/>
      <c r="ABH16337" s="60"/>
      <c r="ABI16337" s="60"/>
      <c r="ABJ16337" s="60"/>
      <c r="ABK16337" s="60"/>
      <c r="ABL16337" s="60"/>
      <c r="ABM16337" s="60"/>
      <c r="ABN16337" s="60"/>
      <c r="ABO16337" s="60"/>
      <c r="ABP16337" s="60"/>
      <c r="ABQ16337" s="60"/>
      <c r="ABR16337" s="60">
        <v>7.0503541318048493E-2</v>
      </c>
      <c r="ABS16337" s="60"/>
      <c r="ABT16337" s="60"/>
      <c r="ABU16337" s="60"/>
      <c r="ABV16337" s="60"/>
      <c r="ABW16337" s="60"/>
      <c r="ABX16337" s="60"/>
    </row>
    <row r="16338" spans="727:752" x14ac:dyDescent="0.25">
      <c r="AAY16338" s="60"/>
      <c r="AAZ16338" s="60"/>
      <c r="ABA16338" s="60"/>
      <c r="ABB16338" s="60"/>
      <c r="ABC16338" s="60"/>
      <c r="ABD16338" s="60"/>
      <c r="ABE16338" s="60"/>
      <c r="ABF16338" s="60"/>
      <c r="ABG16338" s="60"/>
      <c r="ABH16338" s="60"/>
      <c r="ABI16338" s="60"/>
      <c r="ABJ16338" s="60"/>
      <c r="ABK16338" s="60"/>
      <c r="ABL16338" s="60"/>
      <c r="ABM16338" s="60"/>
      <c r="ABN16338" s="60"/>
      <c r="ABO16338" s="60"/>
      <c r="ABP16338" s="60"/>
      <c r="ABQ16338" s="60"/>
      <c r="ABR16338" s="60">
        <v>7.0436682385794605E-2</v>
      </c>
      <c r="ABS16338" s="60"/>
      <c r="ABT16338" s="60"/>
      <c r="ABU16338" s="60"/>
      <c r="ABV16338" s="60"/>
      <c r="ABW16338" s="60"/>
      <c r="ABX16338" s="60"/>
    </row>
    <row r="16339" spans="727:752" x14ac:dyDescent="0.25">
      <c r="AAY16339" s="60"/>
      <c r="AAZ16339" s="60"/>
      <c r="ABA16339" s="60"/>
      <c r="ABB16339" s="60"/>
      <c r="ABC16339" s="60"/>
      <c r="ABD16339" s="60"/>
      <c r="ABE16339" s="60"/>
      <c r="ABF16339" s="60"/>
      <c r="ABG16339" s="60"/>
      <c r="ABH16339" s="60"/>
      <c r="ABI16339" s="60"/>
      <c r="ABJ16339" s="60"/>
      <c r="ABK16339" s="60"/>
      <c r="ABL16339" s="60"/>
      <c r="ABM16339" s="60"/>
      <c r="ABN16339" s="60"/>
      <c r="ABO16339" s="60"/>
      <c r="ABP16339" s="60"/>
      <c r="ABQ16339" s="60"/>
      <c r="ABR16339" s="60">
        <v>7.0436682385794605E-2</v>
      </c>
      <c r="ABS16339" s="60"/>
      <c r="ABT16339" s="60"/>
      <c r="ABU16339" s="60"/>
      <c r="ABV16339" s="60"/>
      <c r="ABW16339" s="60"/>
      <c r="ABX16339" s="60"/>
    </row>
    <row r="16340" spans="727:752" x14ac:dyDescent="0.25">
      <c r="AAY16340" s="60"/>
      <c r="AAZ16340" s="60"/>
      <c r="ABA16340" s="60"/>
      <c r="ABB16340" s="60"/>
      <c r="ABC16340" s="60"/>
      <c r="ABD16340" s="60"/>
      <c r="ABE16340" s="60"/>
      <c r="ABF16340" s="60"/>
      <c r="ABG16340" s="60"/>
      <c r="ABH16340" s="60"/>
      <c r="ABI16340" s="60"/>
      <c r="ABJ16340" s="60"/>
      <c r="ABK16340" s="60"/>
      <c r="ABL16340" s="60"/>
      <c r="ABM16340" s="60"/>
      <c r="ABN16340" s="60"/>
      <c r="ABO16340" s="60"/>
      <c r="ABP16340" s="60"/>
      <c r="ABQ16340" s="60"/>
      <c r="ABR16340" s="60">
        <v>7.0389037255586095E-2</v>
      </c>
      <c r="ABS16340" s="60"/>
      <c r="ABT16340" s="60"/>
      <c r="ABU16340" s="60"/>
      <c r="ABV16340" s="60"/>
      <c r="ABW16340" s="60"/>
      <c r="ABX16340" s="60"/>
    </row>
    <row r="16341" spans="727:752" x14ac:dyDescent="0.25">
      <c r="AAY16341" s="60"/>
      <c r="AAZ16341" s="60"/>
      <c r="ABA16341" s="60"/>
      <c r="ABB16341" s="60"/>
      <c r="ABC16341" s="60"/>
      <c r="ABD16341" s="60"/>
      <c r="ABE16341" s="60"/>
      <c r="ABF16341" s="60"/>
      <c r="ABG16341" s="60"/>
      <c r="ABH16341" s="60"/>
      <c r="ABI16341" s="60"/>
      <c r="ABJ16341" s="60"/>
      <c r="ABK16341" s="60"/>
      <c r="ABL16341" s="60"/>
      <c r="ABM16341" s="60"/>
      <c r="ABN16341" s="60"/>
      <c r="ABO16341" s="60"/>
      <c r="ABP16341" s="60"/>
      <c r="ABQ16341" s="60"/>
      <c r="ABR16341" s="60">
        <v>7.0389037255586095E-2</v>
      </c>
      <c r="ABS16341" s="60"/>
      <c r="ABT16341" s="60"/>
      <c r="ABU16341" s="60"/>
      <c r="ABV16341" s="60"/>
      <c r="ABW16341" s="60"/>
      <c r="ABX16341" s="60"/>
    </row>
    <row r="16342" spans="727:752" x14ac:dyDescent="0.25">
      <c r="AAY16342" s="60"/>
      <c r="AAZ16342" s="60"/>
      <c r="ABA16342" s="60"/>
      <c r="ABB16342" s="60"/>
      <c r="ABC16342" s="60"/>
      <c r="ABD16342" s="60"/>
      <c r="ABE16342" s="60"/>
      <c r="ABF16342" s="60"/>
      <c r="ABG16342" s="60"/>
      <c r="ABH16342" s="60"/>
      <c r="ABI16342" s="60"/>
      <c r="ABJ16342" s="60"/>
      <c r="ABK16342" s="60"/>
      <c r="ABL16342" s="60"/>
      <c r="ABM16342" s="60"/>
      <c r="ABN16342" s="60"/>
      <c r="ABO16342" s="60"/>
      <c r="ABP16342" s="60"/>
      <c r="ABQ16342" s="60"/>
      <c r="ABR16342" s="60">
        <v>7.0338469430213796E-2</v>
      </c>
      <c r="ABS16342" s="60"/>
      <c r="ABT16342" s="60"/>
      <c r="ABU16342" s="60"/>
      <c r="ABV16342" s="60"/>
      <c r="ABW16342" s="60"/>
      <c r="ABX16342" s="60"/>
    </row>
    <row r="16343" spans="727:752" x14ac:dyDescent="0.25">
      <c r="AAY16343" s="60"/>
      <c r="AAZ16343" s="60"/>
      <c r="ABA16343" s="60"/>
      <c r="ABB16343" s="60"/>
      <c r="ABC16343" s="60"/>
      <c r="ABD16343" s="60"/>
      <c r="ABE16343" s="60"/>
      <c r="ABF16343" s="60"/>
      <c r="ABG16343" s="60"/>
      <c r="ABH16343" s="60"/>
      <c r="ABI16343" s="60"/>
      <c r="ABJ16343" s="60"/>
      <c r="ABK16343" s="60"/>
      <c r="ABL16343" s="60"/>
      <c r="ABM16343" s="60"/>
      <c r="ABN16343" s="60"/>
      <c r="ABO16343" s="60"/>
      <c r="ABP16343" s="60"/>
      <c r="ABQ16343" s="60"/>
      <c r="ABR16343" s="60">
        <v>7.0310236055945399E-2</v>
      </c>
      <c r="ABS16343" s="60"/>
      <c r="ABT16343" s="60"/>
      <c r="ABU16343" s="60"/>
      <c r="ABV16343" s="60"/>
      <c r="ABW16343" s="60"/>
      <c r="ABX16343" s="60"/>
    </row>
    <row r="16344" spans="727:752" x14ac:dyDescent="0.25">
      <c r="AAY16344" s="60"/>
      <c r="AAZ16344" s="60"/>
      <c r="ABA16344" s="60"/>
      <c r="ABB16344" s="60"/>
      <c r="ABC16344" s="60"/>
      <c r="ABD16344" s="60"/>
      <c r="ABE16344" s="60"/>
      <c r="ABF16344" s="60"/>
      <c r="ABG16344" s="60"/>
      <c r="ABH16344" s="60"/>
      <c r="ABI16344" s="60"/>
      <c r="ABJ16344" s="60"/>
      <c r="ABK16344" s="60"/>
      <c r="ABL16344" s="60"/>
      <c r="ABM16344" s="60"/>
      <c r="ABN16344" s="60"/>
      <c r="ABO16344" s="60"/>
      <c r="ABP16344" s="60"/>
      <c r="ABQ16344" s="60"/>
      <c r="ABR16344" s="60">
        <v>7.0291880778994204E-2</v>
      </c>
      <c r="ABS16344" s="60"/>
      <c r="ABT16344" s="60"/>
      <c r="ABU16344" s="60"/>
      <c r="ABV16344" s="60"/>
      <c r="ABW16344" s="60"/>
      <c r="ABX16344" s="60"/>
    </row>
    <row r="16345" spans="727:752" x14ac:dyDescent="0.25">
      <c r="AAY16345" s="60"/>
      <c r="AAZ16345" s="60"/>
      <c r="ABA16345" s="60"/>
      <c r="ABB16345" s="60"/>
      <c r="ABC16345" s="60"/>
      <c r="ABD16345" s="60"/>
      <c r="ABE16345" s="60"/>
      <c r="ABF16345" s="60"/>
      <c r="ABG16345" s="60"/>
      <c r="ABH16345" s="60"/>
      <c r="ABI16345" s="60"/>
      <c r="ABJ16345" s="60"/>
      <c r="ABK16345" s="60"/>
      <c r="ABL16345" s="60"/>
      <c r="ABM16345" s="60"/>
      <c r="ABN16345" s="60"/>
      <c r="ABO16345" s="60"/>
      <c r="ABP16345" s="60"/>
      <c r="ABQ16345" s="60"/>
      <c r="ABR16345" s="60">
        <v>7.0291880778994204E-2</v>
      </c>
      <c r="ABS16345" s="60"/>
      <c r="ABT16345" s="60"/>
      <c r="ABU16345" s="60"/>
      <c r="ABV16345" s="60"/>
      <c r="ABW16345" s="60"/>
      <c r="ABX16345" s="60"/>
    </row>
    <row r="16346" spans="727:752" x14ac:dyDescent="0.25">
      <c r="AAY16346" s="60"/>
      <c r="AAZ16346" s="60"/>
      <c r="ABA16346" s="60"/>
      <c r="ABB16346" s="60"/>
      <c r="ABC16346" s="60"/>
      <c r="ABD16346" s="60"/>
      <c r="ABE16346" s="60"/>
      <c r="ABF16346" s="60"/>
      <c r="ABG16346" s="60"/>
      <c r="ABH16346" s="60"/>
      <c r="ABI16346" s="60"/>
      <c r="ABJ16346" s="60"/>
      <c r="ABK16346" s="60"/>
      <c r="ABL16346" s="60"/>
      <c r="ABM16346" s="60"/>
      <c r="ABN16346" s="60"/>
      <c r="ABO16346" s="60"/>
      <c r="ABP16346" s="60"/>
      <c r="ABQ16346" s="60"/>
      <c r="ABR16346" s="60">
        <v>7.0209706202822506E-2</v>
      </c>
      <c r="ABS16346" s="60"/>
      <c r="ABT16346" s="60"/>
      <c r="ABU16346" s="60"/>
      <c r="ABV16346" s="60"/>
      <c r="ABW16346" s="60"/>
      <c r="ABX16346" s="60"/>
    </row>
    <row r="16347" spans="727:752" x14ac:dyDescent="0.25">
      <c r="AAY16347" s="60"/>
      <c r="AAZ16347" s="60"/>
      <c r="ABA16347" s="60"/>
      <c r="ABB16347" s="60"/>
      <c r="ABC16347" s="60"/>
      <c r="ABD16347" s="60"/>
      <c r="ABE16347" s="60"/>
      <c r="ABF16347" s="60"/>
      <c r="ABG16347" s="60"/>
      <c r="ABH16347" s="60"/>
      <c r="ABI16347" s="60"/>
      <c r="ABJ16347" s="60"/>
      <c r="ABK16347" s="60"/>
      <c r="ABL16347" s="60"/>
      <c r="ABM16347" s="60"/>
      <c r="ABN16347" s="60"/>
      <c r="ABO16347" s="60"/>
      <c r="ABP16347" s="60"/>
      <c r="ABQ16347" s="60"/>
      <c r="ABR16347" s="60">
        <v>7.0163883458945697E-2</v>
      </c>
      <c r="ABS16347" s="60"/>
      <c r="ABT16347" s="60"/>
      <c r="ABU16347" s="60"/>
      <c r="ABV16347" s="60"/>
      <c r="ABW16347" s="60"/>
      <c r="ABX16347" s="60"/>
    </row>
    <row r="16348" spans="727:752" x14ac:dyDescent="0.25">
      <c r="AAY16348" s="60"/>
      <c r="AAZ16348" s="60"/>
      <c r="ABA16348" s="60"/>
      <c r="ABB16348" s="60"/>
      <c r="ABC16348" s="60"/>
      <c r="ABD16348" s="60"/>
      <c r="ABE16348" s="60"/>
      <c r="ABF16348" s="60"/>
      <c r="ABG16348" s="60"/>
      <c r="ABH16348" s="60"/>
      <c r="ABI16348" s="60"/>
      <c r="ABJ16348" s="60"/>
      <c r="ABK16348" s="60"/>
      <c r="ABL16348" s="60"/>
      <c r="ABM16348" s="60"/>
      <c r="ABN16348" s="60"/>
      <c r="ABO16348" s="60"/>
      <c r="ABP16348" s="60"/>
      <c r="ABQ16348" s="60"/>
      <c r="ABR16348" s="60">
        <v>7.0157722131298603E-2</v>
      </c>
      <c r="ABS16348" s="60"/>
      <c r="ABT16348" s="60"/>
      <c r="ABU16348" s="60"/>
      <c r="ABV16348" s="60"/>
      <c r="ABW16348" s="60"/>
      <c r="ABX16348" s="60"/>
    </row>
    <row r="16349" spans="727:752" x14ac:dyDescent="0.25">
      <c r="AAY16349" s="60"/>
      <c r="AAZ16349" s="60"/>
      <c r="ABA16349" s="60"/>
      <c r="ABB16349" s="60"/>
      <c r="ABC16349" s="60"/>
      <c r="ABD16349" s="60"/>
      <c r="ABE16349" s="60"/>
      <c r="ABF16349" s="60"/>
      <c r="ABG16349" s="60"/>
      <c r="ABH16349" s="60"/>
      <c r="ABI16349" s="60"/>
      <c r="ABJ16349" s="60"/>
      <c r="ABK16349" s="60"/>
      <c r="ABL16349" s="60"/>
      <c r="ABM16349" s="60"/>
      <c r="ABN16349" s="60"/>
      <c r="ABO16349" s="60"/>
      <c r="ABP16349" s="60"/>
      <c r="ABQ16349" s="60"/>
      <c r="ABR16349" s="60">
        <v>7.0157722131298603E-2</v>
      </c>
      <c r="ABS16349" s="60"/>
      <c r="ABT16349" s="60"/>
      <c r="ABU16349" s="60"/>
      <c r="ABV16349" s="60"/>
      <c r="ABW16349" s="60"/>
      <c r="ABX16349" s="60"/>
    </row>
    <row r="16350" spans="727:752" x14ac:dyDescent="0.25">
      <c r="AAY16350" s="60"/>
      <c r="AAZ16350" s="60"/>
      <c r="ABA16350" s="60"/>
      <c r="ABB16350" s="60"/>
      <c r="ABC16350" s="60"/>
      <c r="ABD16350" s="60"/>
      <c r="ABE16350" s="60"/>
      <c r="ABF16350" s="60"/>
      <c r="ABG16350" s="60"/>
      <c r="ABH16350" s="60"/>
      <c r="ABI16350" s="60"/>
      <c r="ABJ16350" s="60"/>
      <c r="ABK16350" s="60"/>
      <c r="ABL16350" s="60"/>
      <c r="ABM16350" s="60"/>
      <c r="ABN16350" s="60"/>
      <c r="ABO16350" s="60"/>
      <c r="ABP16350" s="60"/>
      <c r="ABQ16350" s="60"/>
      <c r="ABR16350" s="60">
        <v>7.0157417283239404E-2</v>
      </c>
      <c r="ABS16350" s="60"/>
      <c r="ABT16350" s="60"/>
      <c r="ABU16350" s="60"/>
      <c r="ABV16350" s="60"/>
      <c r="ABW16350" s="60"/>
      <c r="ABX16350" s="60"/>
    </row>
    <row r="16351" spans="727:752" x14ac:dyDescent="0.25">
      <c r="AAY16351" s="60"/>
      <c r="AAZ16351" s="60"/>
      <c r="ABA16351" s="60"/>
      <c r="ABB16351" s="60"/>
      <c r="ABC16351" s="60"/>
      <c r="ABD16351" s="60"/>
      <c r="ABE16351" s="60"/>
      <c r="ABF16351" s="60"/>
      <c r="ABG16351" s="60"/>
      <c r="ABH16351" s="60"/>
      <c r="ABI16351" s="60"/>
      <c r="ABJ16351" s="60"/>
      <c r="ABK16351" s="60"/>
      <c r="ABL16351" s="60"/>
      <c r="ABM16351" s="60"/>
      <c r="ABN16351" s="60"/>
      <c r="ABO16351" s="60"/>
      <c r="ABP16351" s="60"/>
      <c r="ABQ16351" s="60"/>
      <c r="ABR16351" s="60">
        <v>7.0114895649662598E-2</v>
      </c>
      <c r="ABS16351" s="60"/>
      <c r="ABT16351" s="60"/>
      <c r="ABU16351" s="60"/>
      <c r="ABV16351" s="60"/>
      <c r="ABW16351" s="60"/>
      <c r="ABX16351" s="60"/>
    </row>
    <row r="16352" spans="727:752" x14ac:dyDescent="0.25">
      <c r="AAY16352" s="60"/>
      <c r="AAZ16352" s="60"/>
      <c r="ABA16352" s="60"/>
      <c r="ABB16352" s="60"/>
      <c r="ABC16352" s="60"/>
      <c r="ABD16352" s="60"/>
      <c r="ABE16352" s="60"/>
      <c r="ABF16352" s="60"/>
      <c r="ABG16352" s="60"/>
      <c r="ABH16352" s="60"/>
      <c r="ABI16352" s="60"/>
      <c r="ABJ16352" s="60"/>
      <c r="ABK16352" s="60"/>
      <c r="ABL16352" s="60"/>
      <c r="ABM16352" s="60"/>
      <c r="ABN16352" s="60"/>
      <c r="ABO16352" s="60"/>
      <c r="ABP16352" s="60"/>
      <c r="ABQ16352" s="60"/>
      <c r="ABR16352" s="60">
        <v>7.0019829549278906E-2</v>
      </c>
      <c r="ABS16352" s="60"/>
      <c r="ABT16352" s="60"/>
      <c r="ABU16352" s="60"/>
      <c r="ABV16352" s="60"/>
      <c r="ABW16352" s="60"/>
      <c r="ABX16352" s="60"/>
    </row>
    <row r="16353" spans="727:752" x14ac:dyDescent="0.25">
      <c r="AAY16353" s="60"/>
      <c r="AAZ16353" s="60"/>
      <c r="ABA16353" s="60"/>
      <c r="ABB16353" s="60"/>
      <c r="ABC16353" s="60"/>
      <c r="ABD16353" s="60"/>
      <c r="ABE16353" s="60"/>
      <c r="ABF16353" s="60"/>
      <c r="ABG16353" s="60"/>
      <c r="ABH16353" s="60"/>
      <c r="ABI16353" s="60"/>
      <c r="ABJ16353" s="60"/>
      <c r="ABK16353" s="60"/>
      <c r="ABL16353" s="60"/>
      <c r="ABM16353" s="60"/>
      <c r="ABN16353" s="60"/>
      <c r="ABO16353" s="60"/>
      <c r="ABP16353" s="60"/>
      <c r="ABQ16353" s="60"/>
      <c r="ABR16353" s="60">
        <v>7.0019829549278906E-2</v>
      </c>
      <c r="ABS16353" s="60"/>
      <c r="ABT16353" s="60"/>
      <c r="ABU16353" s="60"/>
      <c r="ABV16353" s="60"/>
      <c r="ABW16353" s="60"/>
      <c r="ABX16353" s="60"/>
    </row>
    <row r="16354" spans="727:752" x14ac:dyDescent="0.25">
      <c r="AAY16354" s="60"/>
      <c r="AAZ16354" s="60"/>
      <c r="ABA16354" s="60"/>
      <c r="ABB16354" s="60"/>
      <c r="ABC16354" s="60"/>
      <c r="ABD16354" s="60"/>
      <c r="ABE16354" s="60"/>
      <c r="ABF16354" s="60"/>
      <c r="ABG16354" s="60"/>
      <c r="ABH16354" s="60"/>
      <c r="ABI16354" s="60"/>
      <c r="ABJ16354" s="60"/>
      <c r="ABK16354" s="60"/>
      <c r="ABL16354" s="60"/>
      <c r="ABM16354" s="60"/>
      <c r="ABN16354" s="60"/>
      <c r="ABO16354" s="60"/>
      <c r="ABP16354" s="60"/>
      <c r="ABQ16354" s="60"/>
      <c r="ABR16354" s="60">
        <v>6.9961577650430096E-2</v>
      </c>
      <c r="ABS16354" s="60"/>
      <c r="ABT16354" s="60"/>
      <c r="ABU16354" s="60"/>
      <c r="ABV16354" s="60"/>
      <c r="ABW16354" s="60"/>
      <c r="ABX16354" s="60"/>
    </row>
    <row r="16355" spans="727:752" x14ac:dyDescent="0.25">
      <c r="AAY16355" s="60"/>
      <c r="AAZ16355" s="60"/>
      <c r="ABA16355" s="60"/>
      <c r="ABB16355" s="60"/>
      <c r="ABC16355" s="60"/>
      <c r="ABD16355" s="60"/>
      <c r="ABE16355" s="60"/>
      <c r="ABF16355" s="60"/>
      <c r="ABG16355" s="60"/>
      <c r="ABH16355" s="60"/>
      <c r="ABI16355" s="60"/>
      <c r="ABJ16355" s="60"/>
      <c r="ABK16355" s="60"/>
      <c r="ABL16355" s="60"/>
      <c r="ABM16355" s="60"/>
      <c r="ABN16355" s="60"/>
      <c r="ABO16355" s="60"/>
      <c r="ABP16355" s="60"/>
      <c r="ABQ16355" s="60"/>
      <c r="ABR16355" s="60">
        <v>6.9959032711630398E-2</v>
      </c>
      <c r="ABS16355" s="60"/>
      <c r="ABT16355" s="60"/>
      <c r="ABU16355" s="60"/>
      <c r="ABV16355" s="60"/>
      <c r="ABW16355" s="60"/>
      <c r="ABX16355" s="60"/>
    </row>
    <row r="16356" spans="727:752" x14ac:dyDescent="0.25">
      <c r="AAY16356" s="60"/>
      <c r="AAZ16356" s="60"/>
      <c r="ABA16356" s="60"/>
      <c r="ABB16356" s="60"/>
      <c r="ABC16356" s="60"/>
      <c r="ABD16356" s="60"/>
      <c r="ABE16356" s="60"/>
      <c r="ABF16356" s="60"/>
      <c r="ABG16356" s="60"/>
      <c r="ABH16356" s="60"/>
      <c r="ABI16356" s="60"/>
      <c r="ABJ16356" s="60"/>
      <c r="ABK16356" s="60"/>
      <c r="ABL16356" s="60"/>
      <c r="ABM16356" s="60"/>
      <c r="ABN16356" s="60"/>
      <c r="ABO16356" s="60"/>
      <c r="ABP16356" s="60"/>
      <c r="ABQ16356" s="60"/>
      <c r="ABR16356" s="60">
        <v>6.9953034590953894E-2</v>
      </c>
      <c r="ABS16356" s="60"/>
      <c r="ABT16356" s="60"/>
      <c r="ABU16356" s="60"/>
      <c r="ABV16356" s="60"/>
      <c r="ABW16356" s="60"/>
      <c r="ABX16356" s="60"/>
    </row>
    <row r="16357" spans="727:752" x14ac:dyDescent="0.25">
      <c r="AAY16357" s="60"/>
      <c r="AAZ16357" s="60"/>
      <c r="ABA16357" s="60"/>
      <c r="ABB16357" s="60"/>
      <c r="ABC16357" s="60"/>
      <c r="ABD16357" s="60"/>
      <c r="ABE16357" s="60"/>
      <c r="ABF16357" s="60"/>
      <c r="ABG16357" s="60"/>
      <c r="ABH16357" s="60"/>
      <c r="ABI16357" s="60"/>
      <c r="ABJ16357" s="60"/>
      <c r="ABK16357" s="60"/>
      <c r="ABL16357" s="60"/>
      <c r="ABM16357" s="60"/>
      <c r="ABN16357" s="60"/>
      <c r="ABO16357" s="60"/>
      <c r="ABP16357" s="60"/>
      <c r="ABQ16357" s="60"/>
      <c r="ABR16357" s="60">
        <v>6.9895712137751295E-2</v>
      </c>
      <c r="ABS16357" s="60"/>
      <c r="ABT16357" s="60"/>
      <c r="ABU16357" s="60"/>
      <c r="ABV16357" s="60"/>
      <c r="ABW16357" s="60"/>
      <c r="ABX16357" s="60"/>
    </row>
    <row r="16358" spans="727:752" x14ac:dyDescent="0.25">
      <c r="AAY16358" s="60"/>
      <c r="AAZ16358" s="60"/>
      <c r="ABA16358" s="60"/>
      <c r="ABB16358" s="60"/>
      <c r="ABC16358" s="60"/>
      <c r="ABD16358" s="60"/>
      <c r="ABE16358" s="60"/>
      <c r="ABF16358" s="60"/>
      <c r="ABG16358" s="60"/>
      <c r="ABH16358" s="60"/>
      <c r="ABI16358" s="60"/>
      <c r="ABJ16358" s="60"/>
      <c r="ABK16358" s="60"/>
      <c r="ABL16358" s="60"/>
      <c r="ABM16358" s="60"/>
      <c r="ABN16358" s="60"/>
      <c r="ABO16358" s="60"/>
      <c r="ABP16358" s="60"/>
      <c r="ABQ16358" s="60"/>
      <c r="ABR16358" s="60">
        <v>6.9854701035625702E-2</v>
      </c>
      <c r="ABS16358" s="60"/>
      <c r="ABT16358" s="60"/>
      <c r="ABU16358" s="60"/>
      <c r="ABV16358" s="60"/>
      <c r="ABW16358" s="60"/>
      <c r="ABX16358" s="60"/>
    </row>
    <row r="16359" spans="727:752" x14ac:dyDescent="0.25">
      <c r="AAY16359" s="60"/>
      <c r="AAZ16359" s="60"/>
      <c r="ABA16359" s="60"/>
      <c r="ABB16359" s="60"/>
      <c r="ABC16359" s="60"/>
      <c r="ABD16359" s="60"/>
      <c r="ABE16359" s="60"/>
      <c r="ABF16359" s="60"/>
      <c r="ABG16359" s="60"/>
      <c r="ABH16359" s="60"/>
      <c r="ABI16359" s="60"/>
      <c r="ABJ16359" s="60"/>
      <c r="ABK16359" s="60"/>
      <c r="ABL16359" s="60"/>
      <c r="ABM16359" s="60"/>
      <c r="ABN16359" s="60"/>
      <c r="ABO16359" s="60"/>
      <c r="ABP16359" s="60"/>
      <c r="ABQ16359" s="60"/>
      <c r="ABR16359" s="60">
        <v>6.97422723769415E-2</v>
      </c>
      <c r="ABS16359" s="60"/>
      <c r="ABT16359" s="60"/>
      <c r="ABU16359" s="60"/>
      <c r="ABV16359" s="60"/>
      <c r="ABW16359" s="60"/>
      <c r="ABX16359" s="60"/>
    </row>
    <row r="16360" spans="727:752" x14ac:dyDescent="0.25">
      <c r="AAY16360" s="60"/>
      <c r="AAZ16360" s="60"/>
      <c r="ABA16360" s="60"/>
      <c r="ABB16360" s="60"/>
      <c r="ABC16360" s="60"/>
      <c r="ABD16360" s="60"/>
      <c r="ABE16360" s="60"/>
      <c r="ABF16360" s="60"/>
      <c r="ABG16360" s="60"/>
      <c r="ABH16360" s="60"/>
      <c r="ABI16360" s="60"/>
      <c r="ABJ16360" s="60"/>
      <c r="ABK16360" s="60"/>
      <c r="ABL16360" s="60"/>
      <c r="ABM16360" s="60"/>
      <c r="ABN16360" s="60"/>
      <c r="ABO16360" s="60"/>
      <c r="ABP16360" s="60"/>
      <c r="ABQ16360" s="60"/>
      <c r="ABR16360" s="60">
        <v>6.97422723769415E-2</v>
      </c>
      <c r="ABS16360" s="60"/>
      <c r="ABT16360" s="60"/>
      <c r="ABU16360" s="60"/>
      <c r="ABV16360" s="60"/>
      <c r="ABW16360" s="60"/>
      <c r="ABX16360" s="60"/>
    </row>
    <row r="16361" spans="727:752" x14ac:dyDescent="0.25">
      <c r="AAY16361" s="60"/>
      <c r="AAZ16361" s="60"/>
      <c r="ABA16361" s="60"/>
      <c r="ABB16361" s="60"/>
      <c r="ABC16361" s="60"/>
      <c r="ABD16361" s="60"/>
      <c r="ABE16361" s="60"/>
      <c r="ABF16361" s="60"/>
      <c r="ABG16361" s="60"/>
      <c r="ABH16361" s="60"/>
      <c r="ABI16361" s="60"/>
      <c r="ABJ16361" s="60"/>
      <c r="ABK16361" s="60"/>
      <c r="ABL16361" s="60"/>
      <c r="ABM16361" s="60"/>
      <c r="ABN16361" s="60"/>
      <c r="ABO16361" s="60"/>
      <c r="ABP16361" s="60"/>
      <c r="ABQ16361" s="60"/>
      <c r="ABR16361" s="60">
        <v>6.9735103837590601E-2</v>
      </c>
      <c r="ABS16361" s="60"/>
      <c r="ABT16361" s="60"/>
      <c r="ABU16361" s="60"/>
      <c r="ABV16361" s="60"/>
      <c r="ABW16361" s="60"/>
      <c r="ABX16361" s="60"/>
    </row>
    <row r="16362" spans="727:752" x14ac:dyDescent="0.25">
      <c r="AAY16362" s="60"/>
      <c r="AAZ16362" s="60"/>
      <c r="ABA16362" s="60"/>
      <c r="ABB16362" s="60"/>
      <c r="ABC16362" s="60"/>
      <c r="ABD16362" s="60"/>
      <c r="ABE16362" s="60"/>
      <c r="ABF16362" s="60"/>
      <c r="ABG16362" s="60"/>
      <c r="ABH16362" s="60"/>
      <c r="ABI16362" s="60"/>
      <c r="ABJ16362" s="60"/>
      <c r="ABK16362" s="60"/>
      <c r="ABL16362" s="60"/>
      <c r="ABM16362" s="60"/>
      <c r="ABN16362" s="60"/>
      <c r="ABO16362" s="60"/>
      <c r="ABP16362" s="60"/>
      <c r="ABQ16362" s="60"/>
      <c r="ABR16362" s="60">
        <v>6.9735103837590601E-2</v>
      </c>
      <c r="ABS16362" s="60"/>
      <c r="ABT16362" s="60"/>
      <c r="ABU16362" s="60"/>
      <c r="ABV16362" s="60"/>
      <c r="ABW16362" s="60"/>
      <c r="ABX16362" s="60"/>
    </row>
    <row r="16363" spans="727:752" x14ac:dyDescent="0.25">
      <c r="AAY16363" s="60"/>
      <c r="AAZ16363" s="60"/>
      <c r="ABA16363" s="60"/>
      <c r="ABB16363" s="60"/>
      <c r="ABC16363" s="60"/>
      <c r="ABD16363" s="60"/>
      <c r="ABE16363" s="60"/>
      <c r="ABF16363" s="60"/>
      <c r="ABG16363" s="60"/>
      <c r="ABH16363" s="60"/>
      <c r="ABI16363" s="60"/>
      <c r="ABJ16363" s="60"/>
      <c r="ABK16363" s="60"/>
      <c r="ABL16363" s="60"/>
      <c r="ABM16363" s="60"/>
      <c r="ABN16363" s="60"/>
      <c r="ABO16363" s="60"/>
      <c r="ABP16363" s="60"/>
      <c r="ABQ16363" s="60"/>
      <c r="ABR16363" s="60">
        <v>6.9679957181335905E-2</v>
      </c>
      <c r="ABS16363" s="60"/>
      <c r="ABT16363" s="60"/>
      <c r="ABU16363" s="60"/>
      <c r="ABV16363" s="60"/>
      <c r="ABW16363" s="60"/>
      <c r="ABX16363" s="60"/>
    </row>
    <row r="16364" spans="727:752" x14ac:dyDescent="0.25">
      <c r="AAY16364" s="60"/>
      <c r="AAZ16364" s="60"/>
      <c r="ABA16364" s="60"/>
      <c r="ABB16364" s="60"/>
      <c r="ABC16364" s="60"/>
      <c r="ABD16364" s="60"/>
      <c r="ABE16364" s="60"/>
      <c r="ABF16364" s="60"/>
      <c r="ABG16364" s="60"/>
      <c r="ABH16364" s="60"/>
      <c r="ABI16364" s="60"/>
      <c r="ABJ16364" s="60"/>
      <c r="ABK16364" s="60"/>
      <c r="ABL16364" s="60"/>
      <c r="ABM16364" s="60"/>
      <c r="ABN16364" s="60"/>
      <c r="ABO16364" s="60"/>
      <c r="ABP16364" s="60"/>
      <c r="ABQ16364" s="60"/>
      <c r="ABR16364" s="60">
        <v>6.9679957181335905E-2</v>
      </c>
      <c r="ABS16364" s="60"/>
      <c r="ABT16364" s="60"/>
      <c r="ABU16364" s="60"/>
      <c r="ABV16364" s="60"/>
      <c r="ABW16364" s="60"/>
      <c r="ABX16364" s="60"/>
    </row>
    <row r="16365" spans="727:752" x14ac:dyDescent="0.25">
      <c r="AAY16365" s="60"/>
      <c r="AAZ16365" s="60"/>
      <c r="ABA16365" s="60"/>
      <c r="ABB16365" s="60"/>
      <c r="ABC16365" s="60"/>
      <c r="ABD16365" s="60"/>
      <c r="ABE16365" s="60"/>
      <c r="ABF16365" s="60"/>
      <c r="ABG16365" s="60"/>
      <c r="ABH16365" s="60"/>
      <c r="ABI16365" s="60"/>
      <c r="ABJ16365" s="60"/>
      <c r="ABK16365" s="60"/>
      <c r="ABL16365" s="60"/>
      <c r="ABM16365" s="60"/>
      <c r="ABN16365" s="60"/>
      <c r="ABO16365" s="60"/>
      <c r="ABP16365" s="60"/>
      <c r="ABQ16365" s="60"/>
      <c r="ABR16365" s="60">
        <v>6.95914578695635E-2</v>
      </c>
      <c r="ABS16365" s="60"/>
      <c r="ABT16365" s="60"/>
      <c r="ABU16365" s="60"/>
      <c r="ABV16365" s="60"/>
      <c r="ABW16365" s="60"/>
      <c r="ABX16365" s="60"/>
    </row>
    <row r="16366" spans="727:752" x14ac:dyDescent="0.25">
      <c r="AAY16366" s="60"/>
      <c r="AAZ16366" s="60"/>
      <c r="ABA16366" s="60"/>
      <c r="ABB16366" s="60"/>
      <c r="ABC16366" s="60"/>
      <c r="ABD16366" s="60"/>
      <c r="ABE16366" s="60"/>
      <c r="ABF16366" s="60"/>
      <c r="ABG16366" s="60"/>
      <c r="ABH16366" s="60"/>
      <c r="ABI16366" s="60"/>
      <c r="ABJ16366" s="60"/>
      <c r="ABK16366" s="60"/>
      <c r="ABL16366" s="60"/>
      <c r="ABM16366" s="60"/>
      <c r="ABN16366" s="60"/>
      <c r="ABO16366" s="60"/>
      <c r="ABP16366" s="60"/>
      <c r="ABQ16366" s="60"/>
      <c r="ABR16366" s="60">
        <v>6.95914578695635E-2</v>
      </c>
      <c r="ABS16366" s="60"/>
      <c r="ABT16366" s="60"/>
      <c r="ABU16366" s="60"/>
      <c r="ABV16366" s="60"/>
      <c r="ABW16366" s="60"/>
      <c r="ABX16366" s="60"/>
    </row>
    <row r="16367" spans="727:752" x14ac:dyDescent="0.25">
      <c r="AAY16367" s="60"/>
      <c r="AAZ16367" s="60"/>
      <c r="ABA16367" s="60"/>
      <c r="ABB16367" s="60"/>
      <c r="ABC16367" s="60"/>
      <c r="ABD16367" s="60"/>
      <c r="ABE16367" s="60"/>
      <c r="ABF16367" s="60"/>
      <c r="ABG16367" s="60"/>
      <c r="ABH16367" s="60"/>
      <c r="ABI16367" s="60"/>
      <c r="ABJ16367" s="60"/>
      <c r="ABK16367" s="60"/>
      <c r="ABL16367" s="60"/>
      <c r="ABM16367" s="60"/>
      <c r="ABN16367" s="60"/>
      <c r="ABO16367" s="60"/>
      <c r="ABP16367" s="60"/>
      <c r="ABQ16367" s="60"/>
      <c r="ABR16367" s="60">
        <v>6.9455262723056493E-2</v>
      </c>
      <c r="ABS16367" s="60"/>
      <c r="ABT16367" s="60"/>
      <c r="ABU16367" s="60"/>
      <c r="ABV16367" s="60"/>
      <c r="ABW16367" s="60"/>
      <c r="ABX16367" s="60"/>
    </row>
    <row r="16368" spans="727:752" x14ac:dyDescent="0.25">
      <c r="AAY16368" s="60"/>
      <c r="AAZ16368" s="60"/>
      <c r="ABA16368" s="60"/>
      <c r="ABB16368" s="60"/>
      <c r="ABC16368" s="60"/>
      <c r="ABD16368" s="60"/>
      <c r="ABE16368" s="60"/>
      <c r="ABF16368" s="60"/>
      <c r="ABG16368" s="60"/>
      <c r="ABH16368" s="60"/>
      <c r="ABI16368" s="60"/>
      <c r="ABJ16368" s="60"/>
      <c r="ABK16368" s="60"/>
      <c r="ABL16368" s="60"/>
      <c r="ABM16368" s="60"/>
      <c r="ABN16368" s="60"/>
      <c r="ABO16368" s="60"/>
      <c r="ABP16368" s="60"/>
      <c r="ABQ16368" s="60"/>
      <c r="ABR16368" s="60">
        <v>6.9408545131767904E-2</v>
      </c>
      <c r="ABS16368" s="60"/>
      <c r="ABT16368" s="60"/>
      <c r="ABU16368" s="60"/>
      <c r="ABV16368" s="60"/>
      <c r="ABW16368" s="60"/>
      <c r="ABX16368" s="60"/>
    </row>
    <row r="16369" spans="727:752" x14ac:dyDescent="0.25">
      <c r="AAY16369" s="60"/>
      <c r="AAZ16369" s="60"/>
      <c r="ABA16369" s="60"/>
      <c r="ABB16369" s="60"/>
      <c r="ABC16369" s="60"/>
      <c r="ABD16369" s="60"/>
      <c r="ABE16369" s="60"/>
      <c r="ABF16369" s="60"/>
      <c r="ABG16369" s="60"/>
      <c r="ABH16369" s="60"/>
      <c r="ABI16369" s="60"/>
      <c r="ABJ16369" s="60"/>
      <c r="ABK16369" s="60"/>
      <c r="ABL16369" s="60"/>
      <c r="ABM16369" s="60"/>
      <c r="ABN16369" s="60"/>
      <c r="ABO16369" s="60"/>
      <c r="ABP16369" s="60"/>
      <c r="ABQ16369" s="60"/>
      <c r="ABR16369" s="60">
        <v>6.9332484760704596E-2</v>
      </c>
      <c r="ABS16369" s="60"/>
      <c r="ABT16369" s="60"/>
      <c r="ABU16369" s="60"/>
      <c r="ABV16369" s="60"/>
      <c r="ABW16369" s="60"/>
      <c r="ABX16369" s="60"/>
    </row>
    <row r="16370" spans="727:752" x14ac:dyDescent="0.25">
      <c r="AAY16370" s="60"/>
      <c r="AAZ16370" s="60"/>
      <c r="ABA16370" s="60"/>
      <c r="ABB16370" s="60"/>
      <c r="ABC16370" s="60"/>
      <c r="ABD16370" s="60"/>
      <c r="ABE16370" s="60"/>
      <c r="ABF16370" s="60"/>
      <c r="ABG16370" s="60"/>
      <c r="ABH16370" s="60"/>
      <c r="ABI16370" s="60"/>
      <c r="ABJ16370" s="60"/>
      <c r="ABK16370" s="60"/>
      <c r="ABL16370" s="60"/>
      <c r="ABM16370" s="60"/>
      <c r="ABN16370" s="60"/>
      <c r="ABO16370" s="60"/>
      <c r="ABP16370" s="60"/>
      <c r="ABQ16370" s="60"/>
      <c r="ABR16370" s="60">
        <v>6.9296200593886303E-2</v>
      </c>
      <c r="ABS16370" s="60"/>
      <c r="ABT16370" s="60"/>
      <c r="ABU16370" s="60"/>
      <c r="ABV16370" s="60"/>
      <c r="ABW16370" s="60"/>
      <c r="ABX16370" s="60"/>
    </row>
    <row r="16371" spans="727:752" x14ac:dyDescent="0.25">
      <c r="AAY16371" s="60"/>
      <c r="AAZ16371" s="60"/>
      <c r="ABA16371" s="60"/>
      <c r="ABB16371" s="60"/>
      <c r="ABC16371" s="60"/>
      <c r="ABD16371" s="60"/>
      <c r="ABE16371" s="60"/>
      <c r="ABF16371" s="60"/>
      <c r="ABG16371" s="60"/>
      <c r="ABH16371" s="60"/>
      <c r="ABI16371" s="60"/>
      <c r="ABJ16371" s="60"/>
      <c r="ABK16371" s="60"/>
      <c r="ABL16371" s="60"/>
      <c r="ABM16371" s="60"/>
      <c r="ABN16371" s="60"/>
      <c r="ABO16371" s="60"/>
      <c r="ABP16371" s="60"/>
      <c r="ABQ16371" s="60"/>
      <c r="ABR16371" s="60">
        <v>6.9261336503879195E-2</v>
      </c>
      <c r="ABS16371" s="60"/>
      <c r="ABT16371" s="60"/>
      <c r="ABU16371" s="60"/>
      <c r="ABV16371" s="60"/>
      <c r="ABW16371" s="60"/>
      <c r="ABX16371" s="60"/>
    </row>
    <row r="16372" spans="727:752" x14ac:dyDescent="0.25">
      <c r="AAY16372" s="60"/>
      <c r="AAZ16372" s="60"/>
      <c r="ABA16372" s="60"/>
      <c r="ABB16372" s="60"/>
      <c r="ABC16372" s="60"/>
      <c r="ABD16372" s="60"/>
      <c r="ABE16372" s="60"/>
      <c r="ABF16372" s="60"/>
      <c r="ABG16372" s="60"/>
      <c r="ABH16372" s="60"/>
      <c r="ABI16372" s="60"/>
      <c r="ABJ16372" s="60"/>
      <c r="ABK16372" s="60"/>
      <c r="ABL16372" s="60"/>
      <c r="ABM16372" s="60"/>
      <c r="ABN16372" s="60"/>
      <c r="ABO16372" s="60"/>
      <c r="ABP16372" s="60"/>
      <c r="ABQ16372" s="60"/>
      <c r="ABR16372" s="60">
        <v>6.9184358148986505E-2</v>
      </c>
      <c r="ABS16372" s="60"/>
      <c r="ABT16372" s="60"/>
      <c r="ABU16372" s="60"/>
      <c r="ABV16372" s="60"/>
      <c r="ABW16372" s="60"/>
      <c r="ABX16372" s="60"/>
    </row>
    <row r="16373" spans="727:752" x14ac:dyDescent="0.25">
      <c r="AAY16373" s="60"/>
      <c r="AAZ16373" s="60"/>
      <c r="ABA16373" s="60"/>
      <c r="ABB16373" s="60"/>
      <c r="ABC16373" s="60"/>
      <c r="ABD16373" s="60"/>
      <c r="ABE16373" s="60"/>
      <c r="ABF16373" s="60"/>
      <c r="ABG16373" s="60"/>
      <c r="ABH16373" s="60"/>
      <c r="ABI16373" s="60"/>
      <c r="ABJ16373" s="60"/>
      <c r="ABK16373" s="60"/>
      <c r="ABL16373" s="60"/>
      <c r="ABM16373" s="60"/>
      <c r="ABN16373" s="60"/>
      <c r="ABO16373" s="60"/>
      <c r="ABP16373" s="60"/>
      <c r="ABQ16373" s="60"/>
      <c r="ABR16373" s="60">
        <v>6.9166926450053207E-2</v>
      </c>
      <c r="ABS16373" s="60"/>
      <c r="ABT16373" s="60"/>
      <c r="ABU16373" s="60"/>
      <c r="ABV16373" s="60"/>
      <c r="ABW16373" s="60"/>
      <c r="ABX16373" s="60"/>
    </row>
    <row r="16374" spans="727:752" x14ac:dyDescent="0.25">
      <c r="AAY16374" s="60"/>
      <c r="AAZ16374" s="60"/>
      <c r="ABA16374" s="60"/>
      <c r="ABB16374" s="60"/>
      <c r="ABC16374" s="60"/>
      <c r="ABD16374" s="60"/>
      <c r="ABE16374" s="60"/>
      <c r="ABF16374" s="60"/>
      <c r="ABG16374" s="60"/>
      <c r="ABH16374" s="60"/>
      <c r="ABI16374" s="60"/>
      <c r="ABJ16374" s="60"/>
      <c r="ABK16374" s="60"/>
      <c r="ABL16374" s="60"/>
      <c r="ABM16374" s="60"/>
      <c r="ABN16374" s="60"/>
      <c r="ABO16374" s="60"/>
      <c r="ABP16374" s="60"/>
      <c r="ABQ16374" s="60"/>
      <c r="ABR16374" s="60">
        <v>6.9150168896907602E-2</v>
      </c>
      <c r="ABS16374" s="60"/>
      <c r="ABT16374" s="60"/>
      <c r="ABU16374" s="60"/>
      <c r="ABV16374" s="60"/>
      <c r="ABW16374" s="60"/>
      <c r="ABX16374" s="60"/>
    </row>
    <row r="16375" spans="727:752" x14ac:dyDescent="0.25">
      <c r="AAY16375" s="60"/>
      <c r="AAZ16375" s="60"/>
      <c r="ABA16375" s="60"/>
      <c r="ABB16375" s="60"/>
      <c r="ABC16375" s="60"/>
      <c r="ABD16375" s="60"/>
      <c r="ABE16375" s="60"/>
      <c r="ABF16375" s="60"/>
      <c r="ABG16375" s="60"/>
      <c r="ABH16375" s="60"/>
      <c r="ABI16375" s="60"/>
      <c r="ABJ16375" s="60"/>
      <c r="ABK16375" s="60"/>
      <c r="ABL16375" s="60"/>
      <c r="ABM16375" s="60"/>
      <c r="ABN16375" s="60"/>
      <c r="ABO16375" s="60"/>
      <c r="ABP16375" s="60"/>
      <c r="ABQ16375" s="60"/>
      <c r="ABR16375" s="60">
        <v>6.9150168896907602E-2</v>
      </c>
      <c r="ABS16375" s="60"/>
      <c r="ABT16375" s="60"/>
      <c r="ABU16375" s="60"/>
      <c r="ABV16375" s="60"/>
      <c r="ABW16375" s="60"/>
      <c r="ABX16375" s="60"/>
    </row>
    <row r="16376" spans="727:752" x14ac:dyDescent="0.25">
      <c r="AAY16376" s="60"/>
      <c r="AAZ16376" s="60"/>
      <c r="ABA16376" s="60"/>
      <c r="ABB16376" s="60"/>
      <c r="ABC16376" s="60"/>
      <c r="ABD16376" s="60"/>
      <c r="ABE16376" s="60"/>
      <c r="ABF16376" s="60"/>
      <c r="ABG16376" s="60"/>
      <c r="ABH16376" s="60"/>
      <c r="ABI16376" s="60"/>
      <c r="ABJ16376" s="60"/>
      <c r="ABK16376" s="60"/>
      <c r="ABL16376" s="60"/>
      <c r="ABM16376" s="60"/>
      <c r="ABN16376" s="60"/>
      <c r="ABO16376" s="60"/>
      <c r="ABP16376" s="60"/>
      <c r="ABQ16376" s="60"/>
      <c r="ABR16376" s="60">
        <v>6.9145417702720896E-2</v>
      </c>
      <c r="ABS16376" s="60"/>
      <c r="ABT16376" s="60"/>
      <c r="ABU16376" s="60"/>
      <c r="ABV16376" s="60"/>
      <c r="ABW16376" s="60"/>
      <c r="ABX16376" s="60"/>
    </row>
    <row r="16377" spans="727:752" x14ac:dyDescent="0.25">
      <c r="AAY16377" s="60"/>
      <c r="AAZ16377" s="60"/>
      <c r="ABA16377" s="60"/>
      <c r="ABB16377" s="60"/>
      <c r="ABC16377" s="60"/>
      <c r="ABD16377" s="60"/>
      <c r="ABE16377" s="60"/>
      <c r="ABF16377" s="60"/>
      <c r="ABG16377" s="60"/>
      <c r="ABH16377" s="60"/>
      <c r="ABI16377" s="60"/>
      <c r="ABJ16377" s="60"/>
      <c r="ABK16377" s="60"/>
      <c r="ABL16377" s="60"/>
      <c r="ABM16377" s="60"/>
      <c r="ABN16377" s="60"/>
      <c r="ABO16377" s="60"/>
      <c r="ABP16377" s="60"/>
      <c r="ABQ16377" s="60"/>
      <c r="ABR16377" s="60">
        <v>6.9143770844700705E-2</v>
      </c>
      <c r="ABS16377" s="60"/>
      <c r="ABT16377" s="60"/>
      <c r="ABU16377" s="60"/>
      <c r="ABV16377" s="60"/>
      <c r="ABW16377" s="60"/>
      <c r="ABX16377" s="60"/>
    </row>
    <row r="16378" spans="727:752" x14ac:dyDescent="0.25">
      <c r="AAY16378" s="60"/>
      <c r="AAZ16378" s="60"/>
      <c r="ABA16378" s="60"/>
      <c r="ABB16378" s="60"/>
      <c r="ABC16378" s="60"/>
      <c r="ABD16378" s="60"/>
      <c r="ABE16378" s="60"/>
      <c r="ABF16378" s="60"/>
      <c r="ABG16378" s="60"/>
      <c r="ABH16378" s="60"/>
      <c r="ABI16378" s="60"/>
      <c r="ABJ16378" s="60"/>
      <c r="ABK16378" s="60"/>
      <c r="ABL16378" s="60"/>
      <c r="ABM16378" s="60"/>
      <c r="ABN16378" s="60"/>
      <c r="ABO16378" s="60"/>
      <c r="ABP16378" s="60"/>
      <c r="ABQ16378" s="60"/>
      <c r="ABR16378" s="60">
        <v>6.9104260924902502E-2</v>
      </c>
      <c r="ABS16378" s="60"/>
      <c r="ABT16378" s="60"/>
      <c r="ABU16378" s="60"/>
      <c r="ABV16378" s="60"/>
      <c r="ABW16378" s="60"/>
      <c r="ABX16378" s="60"/>
    </row>
    <row r="16379" spans="727:752" x14ac:dyDescent="0.25">
      <c r="AAY16379" s="60"/>
      <c r="AAZ16379" s="60"/>
      <c r="ABA16379" s="60"/>
      <c r="ABB16379" s="60"/>
      <c r="ABC16379" s="60"/>
      <c r="ABD16379" s="60"/>
      <c r="ABE16379" s="60"/>
      <c r="ABF16379" s="60"/>
      <c r="ABG16379" s="60"/>
      <c r="ABH16379" s="60"/>
      <c r="ABI16379" s="60"/>
      <c r="ABJ16379" s="60"/>
      <c r="ABK16379" s="60"/>
      <c r="ABL16379" s="60"/>
      <c r="ABM16379" s="60"/>
      <c r="ABN16379" s="60"/>
      <c r="ABO16379" s="60"/>
      <c r="ABP16379" s="60"/>
      <c r="ABQ16379" s="60"/>
      <c r="ABR16379" s="60">
        <v>6.9104260924902502E-2</v>
      </c>
      <c r="ABS16379" s="60"/>
      <c r="ABT16379" s="60"/>
      <c r="ABU16379" s="60"/>
      <c r="ABV16379" s="60"/>
      <c r="ABW16379" s="60"/>
      <c r="ABX16379" s="60"/>
    </row>
    <row r="16380" spans="727:752" x14ac:dyDescent="0.25">
      <c r="AAY16380" s="60"/>
      <c r="AAZ16380" s="60"/>
      <c r="ABA16380" s="60"/>
      <c r="ABB16380" s="60"/>
      <c r="ABC16380" s="60"/>
      <c r="ABD16380" s="60"/>
      <c r="ABE16380" s="60"/>
      <c r="ABF16380" s="60"/>
      <c r="ABG16380" s="60"/>
      <c r="ABH16380" s="60"/>
      <c r="ABI16380" s="60"/>
      <c r="ABJ16380" s="60"/>
      <c r="ABK16380" s="60"/>
      <c r="ABL16380" s="60"/>
      <c r="ABM16380" s="60"/>
      <c r="ABN16380" s="60"/>
      <c r="ABO16380" s="60"/>
      <c r="ABP16380" s="60"/>
      <c r="ABQ16380" s="60"/>
      <c r="ABR16380" s="60">
        <v>6.9074446931410002E-2</v>
      </c>
      <c r="ABS16380" s="60"/>
      <c r="ABT16380" s="60"/>
      <c r="ABU16380" s="60"/>
      <c r="ABV16380" s="60"/>
      <c r="ABW16380" s="60"/>
      <c r="ABX16380" s="60"/>
    </row>
    <row r="16381" spans="727:752" x14ac:dyDescent="0.25">
      <c r="AAY16381" s="60"/>
      <c r="AAZ16381" s="60"/>
      <c r="ABA16381" s="60"/>
      <c r="ABB16381" s="60"/>
      <c r="ABC16381" s="60"/>
      <c r="ABD16381" s="60"/>
      <c r="ABE16381" s="60"/>
      <c r="ABF16381" s="60"/>
      <c r="ABG16381" s="60"/>
      <c r="ABH16381" s="60"/>
      <c r="ABI16381" s="60"/>
      <c r="ABJ16381" s="60"/>
      <c r="ABK16381" s="60"/>
      <c r="ABL16381" s="60"/>
      <c r="ABM16381" s="60"/>
      <c r="ABN16381" s="60"/>
      <c r="ABO16381" s="60"/>
      <c r="ABP16381" s="60"/>
      <c r="ABQ16381" s="60"/>
      <c r="ABR16381" s="60">
        <v>6.9043000034649304E-2</v>
      </c>
      <c r="ABS16381" s="60"/>
      <c r="ABT16381" s="60"/>
      <c r="ABU16381" s="60"/>
      <c r="ABV16381" s="60"/>
      <c r="ABW16381" s="60"/>
      <c r="ABX16381" s="60"/>
    </row>
    <row r="16382" spans="727:752" x14ac:dyDescent="0.25">
      <c r="AAY16382" s="60"/>
      <c r="AAZ16382" s="60"/>
      <c r="ABA16382" s="60"/>
      <c r="ABB16382" s="60"/>
      <c r="ABC16382" s="60"/>
      <c r="ABD16382" s="60"/>
      <c r="ABE16382" s="60"/>
      <c r="ABF16382" s="60"/>
      <c r="ABG16382" s="60"/>
      <c r="ABH16382" s="60"/>
      <c r="ABI16382" s="60"/>
      <c r="ABJ16382" s="60"/>
      <c r="ABK16382" s="60"/>
      <c r="ABL16382" s="60"/>
      <c r="ABM16382" s="60"/>
      <c r="ABN16382" s="60"/>
      <c r="ABO16382" s="60"/>
      <c r="ABP16382" s="60"/>
      <c r="ABQ16382" s="60"/>
      <c r="ABR16382" s="60">
        <v>6.8999905429697306E-2</v>
      </c>
      <c r="ABS16382" s="60"/>
      <c r="ABT16382" s="60"/>
      <c r="ABU16382" s="60"/>
      <c r="ABV16382" s="60"/>
      <c r="ABW16382" s="60"/>
      <c r="ABX16382" s="60"/>
    </row>
    <row r="16383" spans="727:752" x14ac:dyDescent="0.25">
      <c r="AAY16383" s="60"/>
      <c r="AAZ16383" s="60"/>
      <c r="ABA16383" s="60"/>
      <c r="ABB16383" s="60"/>
      <c r="ABC16383" s="60"/>
      <c r="ABD16383" s="60"/>
      <c r="ABE16383" s="60"/>
      <c r="ABF16383" s="60"/>
      <c r="ABG16383" s="60"/>
      <c r="ABH16383" s="60"/>
      <c r="ABI16383" s="60"/>
      <c r="ABJ16383" s="60"/>
      <c r="ABK16383" s="60"/>
      <c r="ABL16383" s="60"/>
      <c r="ABM16383" s="60"/>
      <c r="ABN16383" s="60"/>
      <c r="ABO16383" s="60"/>
      <c r="ABP16383" s="60"/>
      <c r="ABQ16383" s="60"/>
      <c r="ABR16383" s="60">
        <v>6.8999905429697306E-2</v>
      </c>
      <c r="ABS16383" s="60"/>
      <c r="ABT16383" s="60"/>
      <c r="ABU16383" s="60"/>
      <c r="ABV16383" s="60"/>
      <c r="ABW16383" s="60"/>
      <c r="ABX16383" s="60"/>
    </row>
    <row r="16384" spans="727:752" x14ac:dyDescent="0.25">
      <c r="AAY16384" s="60"/>
      <c r="AAZ16384" s="60"/>
      <c r="ABA16384" s="60"/>
      <c r="ABB16384" s="60"/>
      <c r="ABC16384" s="60"/>
      <c r="ABD16384" s="60"/>
      <c r="ABE16384" s="60"/>
      <c r="ABF16384" s="60"/>
      <c r="ABG16384" s="60"/>
      <c r="ABH16384" s="60"/>
      <c r="ABI16384" s="60"/>
      <c r="ABJ16384" s="60"/>
      <c r="ABK16384" s="60"/>
      <c r="ABL16384" s="60"/>
      <c r="ABM16384" s="60"/>
      <c r="ABN16384" s="60"/>
      <c r="ABO16384" s="60"/>
      <c r="ABP16384" s="60"/>
      <c r="ABQ16384" s="60"/>
      <c r="ABR16384" s="60">
        <v>6.8944660412390404E-2</v>
      </c>
      <c r="ABS16384" s="60"/>
      <c r="ABT16384" s="60"/>
      <c r="ABU16384" s="60"/>
      <c r="ABV16384" s="60"/>
      <c r="ABW16384" s="60"/>
      <c r="ABX16384" s="60"/>
    </row>
    <row r="16385" spans="727:752" x14ac:dyDescent="0.25">
      <c r="AAY16385" s="60"/>
      <c r="AAZ16385" s="60"/>
      <c r="ABA16385" s="60"/>
      <c r="ABB16385" s="60"/>
      <c r="ABC16385" s="60"/>
      <c r="ABD16385" s="60"/>
      <c r="ABE16385" s="60"/>
      <c r="ABF16385" s="60"/>
      <c r="ABG16385" s="60"/>
      <c r="ABH16385" s="60"/>
      <c r="ABI16385" s="60"/>
      <c r="ABJ16385" s="60"/>
      <c r="ABK16385" s="60"/>
      <c r="ABL16385" s="60"/>
      <c r="ABM16385" s="60"/>
      <c r="ABN16385" s="60"/>
      <c r="ABO16385" s="60"/>
      <c r="ABP16385" s="60"/>
      <c r="ABQ16385" s="60"/>
      <c r="ABR16385" s="60">
        <v>6.8935583186618299E-2</v>
      </c>
      <c r="ABS16385" s="60"/>
      <c r="ABT16385" s="60"/>
      <c r="ABU16385" s="60"/>
      <c r="ABV16385" s="60"/>
      <c r="ABW16385" s="60"/>
      <c r="ABX16385" s="60"/>
    </row>
    <row r="16386" spans="727:752" x14ac:dyDescent="0.25">
      <c r="AAY16386" s="60"/>
      <c r="AAZ16386" s="60"/>
      <c r="ABA16386" s="60"/>
      <c r="ABB16386" s="60"/>
      <c r="ABC16386" s="60"/>
      <c r="ABD16386" s="60"/>
      <c r="ABE16386" s="60"/>
      <c r="ABF16386" s="60"/>
      <c r="ABG16386" s="60"/>
      <c r="ABH16386" s="60"/>
      <c r="ABI16386" s="60"/>
      <c r="ABJ16386" s="60"/>
      <c r="ABK16386" s="60"/>
      <c r="ABL16386" s="60"/>
      <c r="ABM16386" s="60"/>
      <c r="ABN16386" s="60"/>
      <c r="ABO16386" s="60"/>
      <c r="ABP16386" s="60"/>
      <c r="ABQ16386" s="60"/>
      <c r="ABR16386" s="60">
        <v>6.8911471107516498E-2</v>
      </c>
      <c r="ABS16386" s="60"/>
      <c r="ABT16386" s="60"/>
      <c r="ABU16386" s="60"/>
      <c r="ABV16386" s="60"/>
      <c r="ABW16386" s="60"/>
      <c r="ABX16386" s="60"/>
    </row>
    <row r="16387" spans="727:752" x14ac:dyDescent="0.25">
      <c r="AAY16387" s="60"/>
      <c r="AAZ16387" s="60"/>
      <c r="ABA16387" s="60"/>
      <c r="ABB16387" s="60"/>
      <c r="ABC16387" s="60"/>
      <c r="ABD16387" s="60"/>
      <c r="ABE16387" s="60"/>
      <c r="ABF16387" s="60"/>
      <c r="ABG16387" s="60"/>
      <c r="ABH16387" s="60"/>
      <c r="ABI16387" s="60"/>
      <c r="ABJ16387" s="60"/>
      <c r="ABK16387" s="60"/>
      <c r="ABL16387" s="60"/>
      <c r="ABM16387" s="60"/>
      <c r="ABN16387" s="60"/>
      <c r="ABO16387" s="60"/>
      <c r="ABP16387" s="60"/>
      <c r="ABQ16387" s="60"/>
      <c r="ABR16387" s="60">
        <v>6.8880155341871002E-2</v>
      </c>
      <c r="ABS16387" s="60"/>
      <c r="ABT16387" s="60"/>
      <c r="ABU16387" s="60"/>
      <c r="ABV16387" s="60"/>
      <c r="ABW16387" s="60"/>
      <c r="ABX16387" s="60"/>
    </row>
    <row r="16388" spans="727:752" x14ac:dyDescent="0.25">
      <c r="AAY16388" s="60"/>
      <c r="AAZ16388" s="60"/>
      <c r="ABA16388" s="60"/>
      <c r="ABB16388" s="60"/>
      <c r="ABC16388" s="60"/>
      <c r="ABD16388" s="60"/>
      <c r="ABE16388" s="60"/>
      <c r="ABF16388" s="60"/>
      <c r="ABG16388" s="60"/>
      <c r="ABH16388" s="60"/>
      <c r="ABI16388" s="60"/>
      <c r="ABJ16388" s="60"/>
      <c r="ABK16388" s="60"/>
      <c r="ABL16388" s="60"/>
      <c r="ABM16388" s="60"/>
      <c r="ABN16388" s="60"/>
      <c r="ABO16388" s="60"/>
      <c r="ABP16388" s="60"/>
      <c r="ABQ16388" s="60"/>
      <c r="ABR16388" s="60">
        <v>6.8838061440103904E-2</v>
      </c>
      <c r="ABS16388" s="60"/>
      <c r="ABT16388" s="60"/>
      <c r="ABU16388" s="60"/>
      <c r="ABV16388" s="60"/>
      <c r="ABW16388" s="60"/>
      <c r="ABX16388" s="60"/>
    </row>
    <row r="16389" spans="727:752" x14ac:dyDescent="0.25">
      <c r="AAY16389" s="60"/>
      <c r="AAZ16389" s="60"/>
      <c r="ABA16389" s="60"/>
      <c r="ABB16389" s="60"/>
      <c r="ABC16389" s="60"/>
      <c r="ABD16389" s="60"/>
      <c r="ABE16389" s="60"/>
      <c r="ABF16389" s="60"/>
      <c r="ABG16389" s="60"/>
      <c r="ABH16389" s="60"/>
      <c r="ABI16389" s="60"/>
      <c r="ABJ16389" s="60"/>
      <c r="ABK16389" s="60"/>
      <c r="ABL16389" s="60"/>
      <c r="ABM16389" s="60"/>
      <c r="ABN16389" s="60"/>
      <c r="ABO16389" s="60"/>
      <c r="ABP16389" s="60"/>
      <c r="ABQ16389" s="60"/>
      <c r="ABR16389" s="60">
        <v>6.8838061440103904E-2</v>
      </c>
      <c r="ABS16389" s="60"/>
      <c r="ABT16389" s="60"/>
      <c r="ABU16389" s="60"/>
      <c r="ABV16389" s="60"/>
      <c r="ABW16389" s="60"/>
      <c r="ABX16389" s="60"/>
    </row>
    <row r="16390" spans="727:752" x14ac:dyDescent="0.25">
      <c r="AAY16390" s="60"/>
      <c r="AAZ16390" s="60"/>
      <c r="ABA16390" s="60"/>
      <c r="ABB16390" s="60"/>
      <c r="ABC16390" s="60"/>
      <c r="ABD16390" s="60"/>
      <c r="ABE16390" s="60"/>
      <c r="ABF16390" s="60"/>
      <c r="ABG16390" s="60"/>
      <c r="ABH16390" s="60"/>
      <c r="ABI16390" s="60"/>
      <c r="ABJ16390" s="60"/>
      <c r="ABK16390" s="60"/>
      <c r="ABL16390" s="60"/>
      <c r="ABM16390" s="60"/>
      <c r="ABN16390" s="60"/>
      <c r="ABO16390" s="60"/>
      <c r="ABP16390" s="60"/>
      <c r="ABQ16390" s="60"/>
      <c r="ABR16390" s="60">
        <v>6.8837730587319207E-2</v>
      </c>
      <c r="ABS16390" s="60"/>
      <c r="ABT16390" s="60"/>
      <c r="ABU16390" s="60"/>
      <c r="ABV16390" s="60"/>
      <c r="ABW16390" s="60"/>
      <c r="ABX16390" s="60"/>
    </row>
    <row r="16391" spans="727:752" x14ac:dyDescent="0.25">
      <c r="AAY16391" s="60"/>
      <c r="AAZ16391" s="60"/>
      <c r="ABA16391" s="60"/>
      <c r="ABB16391" s="60"/>
      <c r="ABC16391" s="60"/>
      <c r="ABD16391" s="60"/>
      <c r="ABE16391" s="60"/>
      <c r="ABF16391" s="60"/>
      <c r="ABG16391" s="60"/>
      <c r="ABH16391" s="60"/>
      <c r="ABI16391" s="60"/>
      <c r="ABJ16391" s="60"/>
      <c r="ABK16391" s="60"/>
      <c r="ABL16391" s="60"/>
      <c r="ABM16391" s="60"/>
      <c r="ABN16391" s="60"/>
      <c r="ABO16391" s="60"/>
      <c r="ABP16391" s="60"/>
      <c r="ABQ16391" s="60"/>
      <c r="ABR16391" s="60">
        <v>6.8837730587319207E-2</v>
      </c>
      <c r="ABS16391" s="60"/>
      <c r="ABT16391" s="60"/>
      <c r="ABU16391" s="60"/>
      <c r="ABV16391" s="60"/>
      <c r="ABW16391" s="60"/>
      <c r="ABX16391" s="60"/>
    </row>
    <row r="16392" spans="727:752" x14ac:dyDescent="0.25">
      <c r="AAY16392" s="60"/>
      <c r="AAZ16392" s="60"/>
      <c r="ABA16392" s="60"/>
      <c r="ABB16392" s="60"/>
      <c r="ABC16392" s="60"/>
      <c r="ABD16392" s="60"/>
      <c r="ABE16392" s="60"/>
      <c r="ABF16392" s="60"/>
      <c r="ABG16392" s="60"/>
      <c r="ABH16392" s="60"/>
      <c r="ABI16392" s="60"/>
      <c r="ABJ16392" s="60"/>
      <c r="ABK16392" s="60"/>
      <c r="ABL16392" s="60"/>
      <c r="ABM16392" s="60"/>
      <c r="ABN16392" s="60"/>
      <c r="ABO16392" s="60"/>
      <c r="ABP16392" s="60"/>
      <c r="ABQ16392" s="60"/>
      <c r="ABR16392" s="60">
        <v>6.8829948370013203E-2</v>
      </c>
      <c r="ABS16392" s="60"/>
      <c r="ABT16392" s="60"/>
      <c r="ABU16392" s="60"/>
      <c r="ABV16392" s="60"/>
      <c r="ABW16392" s="60"/>
      <c r="ABX16392" s="60"/>
    </row>
    <row r="16393" spans="727:752" x14ac:dyDescent="0.25">
      <c r="AAY16393" s="60"/>
      <c r="AAZ16393" s="60"/>
      <c r="ABA16393" s="60"/>
      <c r="ABB16393" s="60"/>
      <c r="ABC16393" s="60"/>
      <c r="ABD16393" s="60"/>
      <c r="ABE16393" s="60"/>
      <c r="ABF16393" s="60"/>
      <c r="ABG16393" s="60"/>
      <c r="ABH16393" s="60"/>
      <c r="ABI16393" s="60"/>
      <c r="ABJ16393" s="60"/>
      <c r="ABK16393" s="60"/>
      <c r="ABL16393" s="60"/>
      <c r="ABM16393" s="60"/>
      <c r="ABN16393" s="60"/>
      <c r="ABO16393" s="60"/>
      <c r="ABP16393" s="60"/>
      <c r="ABQ16393" s="60"/>
      <c r="ABR16393" s="60">
        <v>6.8799892924539099E-2</v>
      </c>
      <c r="ABS16393" s="60"/>
      <c r="ABT16393" s="60"/>
      <c r="ABU16393" s="60"/>
      <c r="ABV16393" s="60"/>
      <c r="ABW16393" s="60"/>
      <c r="ABX16393" s="60"/>
    </row>
    <row r="16394" spans="727:752" x14ac:dyDescent="0.25">
      <c r="AAY16394" s="60"/>
      <c r="AAZ16394" s="60"/>
      <c r="ABA16394" s="60"/>
      <c r="ABB16394" s="60"/>
      <c r="ABC16394" s="60"/>
      <c r="ABD16394" s="60"/>
      <c r="ABE16394" s="60"/>
      <c r="ABF16394" s="60"/>
      <c r="ABG16394" s="60"/>
      <c r="ABH16394" s="60"/>
      <c r="ABI16394" s="60"/>
      <c r="ABJ16394" s="60"/>
      <c r="ABK16394" s="60"/>
      <c r="ABL16394" s="60"/>
      <c r="ABM16394" s="60"/>
      <c r="ABN16394" s="60"/>
      <c r="ABO16394" s="60"/>
      <c r="ABP16394" s="60"/>
      <c r="ABQ16394" s="60"/>
      <c r="ABR16394" s="60">
        <v>6.8744528049443795E-2</v>
      </c>
      <c r="ABS16394" s="60"/>
      <c r="ABT16394" s="60"/>
      <c r="ABU16394" s="60"/>
      <c r="ABV16394" s="60"/>
      <c r="ABW16394" s="60"/>
      <c r="ABX16394" s="60"/>
    </row>
    <row r="16395" spans="727:752" x14ac:dyDescent="0.25">
      <c r="AAY16395" s="60"/>
      <c r="AAZ16395" s="60"/>
      <c r="ABA16395" s="60"/>
      <c r="ABB16395" s="60"/>
      <c r="ABC16395" s="60"/>
      <c r="ABD16395" s="60"/>
      <c r="ABE16395" s="60"/>
      <c r="ABF16395" s="60"/>
      <c r="ABG16395" s="60"/>
      <c r="ABH16395" s="60"/>
      <c r="ABI16395" s="60"/>
      <c r="ABJ16395" s="60"/>
      <c r="ABK16395" s="60"/>
      <c r="ABL16395" s="60"/>
      <c r="ABM16395" s="60"/>
      <c r="ABN16395" s="60"/>
      <c r="ABO16395" s="60"/>
      <c r="ABP16395" s="60"/>
      <c r="ABQ16395" s="60"/>
      <c r="ABR16395" s="60">
        <v>6.8744528049443795E-2</v>
      </c>
      <c r="ABS16395" s="60"/>
      <c r="ABT16395" s="60"/>
      <c r="ABU16395" s="60"/>
      <c r="ABV16395" s="60"/>
      <c r="ABW16395" s="60"/>
      <c r="ABX16395" s="60"/>
    </row>
    <row r="16396" spans="727:752" x14ac:dyDescent="0.25">
      <c r="AAY16396" s="60"/>
      <c r="AAZ16396" s="60"/>
      <c r="ABA16396" s="60"/>
      <c r="ABB16396" s="60"/>
      <c r="ABC16396" s="60"/>
      <c r="ABD16396" s="60"/>
      <c r="ABE16396" s="60"/>
      <c r="ABF16396" s="60"/>
      <c r="ABG16396" s="60"/>
      <c r="ABH16396" s="60"/>
      <c r="ABI16396" s="60"/>
      <c r="ABJ16396" s="60"/>
      <c r="ABK16396" s="60"/>
      <c r="ABL16396" s="60"/>
      <c r="ABM16396" s="60"/>
      <c r="ABN16396" s="60"/>
      <c r="ABO16396" s="60"/>
      <c r="ABP16396" s="60"/>
      <c r="ABQ16396" s="60"/>
      <c r="ABR16396" s="60">
        <v>6.87337183978039E-2</v>
      </c>
      <c r="ABS16396" s="60"/>
      <c r="ABT16396" s="60"/>
      <c r="ABU16396" s="60"/>
      <c r="ABV16396" s="60"/>
      <c r="ABW16396" s="60"/>
      <c r="ABX16396" s="60"/>
    </row>
    <row r="16397" spans="727:752" x14ac:dyDescent="0.25">
      <c r="AAY16397" s="60"/>
      <c r="AAZ16397" s="60"/>
      <c r="ABA16397" s="60"/>
      <c r="ABB16397" s="60"/>
      <c r="ABC16397" s="60"/>
      <c r="ABD16397" s="60"/>
      <c r="ABE16397" s="60"/>
      <c r="ABF16397" s="60"/>
      <c r="ABG16397" s="60"/>
      <c r="ABH16397" s="60"/>
      <c r="ABI16397" s="60"/>
      <c r="ABJ16397" s="60"/>
      <c r="ABK16397" s="60"/>
      <c r="ABL16397" s="60"/>
      <c r="ABM16397" s="60"/>
      <c r="ABN16397" s="60"/>
      <c r="ABO16397" s="60"/>
      <c r="ABP16397" s="60"/>
      <c r="ABQ16397" s="60"/>
      <c r="ABR16397" s="60">
        <v>6.8658853953692797E-2</v>
      </c>
      <c r="ABS16397" s="60"/>
      <c r="ABT16397" s="60"/>
      <c r="ABU16397" s="60"/>
      <c r="ABV16397" s="60"/>
      <c r="ABW16397" s="60"/>
      <c r="ABX16397" s="60"/>
    </row>
    <row r="16398" spans="727:752" x14ac:dyDescent="0.25">
      <c r="AAY16398" s="60"/>
      <c r="AAZ16398" s="60"/>
      <c r="ABA16398" s="60"/>
      <c r="ABB16398" s="60"/>
      <c r="ABC16398" s="60"/>
      <c r="ABD16398" s="60"/>
      <c r="ABE16398" s="60"/>
      <c r="ABF16398" s="60"/>
      <c r="ABG16398" s="60"/>
      <c r="ABH16398" s="60"/>
      <c r="ABI16398" s="60"/>
      <c r="ABJ16398" s="60"/>
      <c r="ABK16398" s="60"/>
      <c r="ABL16398" s="60"/>
      <c r="ABM16398" s="60"/>
      <c r="ABN16398" s="60"/>
      <c r="ABO16398" s="60"/>
      <c r="ABP16398" s="60"/>
      <c r="ABQ16398" s="60"/>
      <c r="ABR16398" s="60">
        <v>6.8649732400633906E-2</v>
      </c>
      <c r="ABS16398" s="60"/>
      <c r="ABT16398" s="60"/>
      <c r="ABU16398" s="60"/>
      <c r="ABV16398" s="60"/>
      <c r="ABW16398" s="60"/>
      <c r="ABX16398" s="60"/>
    </row>
    <row r="16399" spans="727:752" x14ac:dyDescent="0.25">
      <c r="AAY16399" s="60"/>
      <c r="AAZ16399" s="60"/>
      <c r="ABA16399" s="60"/>
      <c r="ABB16399" s="60"/>
      <c r="ABC16399" s="60"/>
      <c r="ABD16399" s="60"/>
      <c r="ABE16399" s="60"/>
      <c r="ABF16399" s="60"/>
      <c r="ABG16399" s="60"/>
      <c r="ABH16399" s="60"/>
      <c r="ABI16399" s="60"/>
      <c r="ABJ16399" s="60"/>
      <c r="ABK16399" s="60"/>
      <c r="ABL16399" s="60"/>
      <c r="ABM16399" s="60"/>
      <c r="ABN16399" s="60"/>
      <c r="ABO16399" s="60"/>
      <c r="ABP16399" s="60"/>
      <c r="ABQ16399" s="60"/>
      <c r="ABR16399" s="60">
        <v>6.8611744501826596E-2</v>
      </c>
      <c r="ABS16399" s="60"/>
      <c r="ABT16399" s="60"/>
      <c r="ABU16399" s="60"/>
      <c r="ABV16399" s="60"/>
      <c r="ABW16399" s="60"/>
      <c r="ABX16399" s="60"/>
    </row>
    <row r="16400" spans="727:752" x14ac:dyDescent="0.25">
      <c r="AAY16400" s="60"/>
      <c r="AAZ16400" s="60"/>
      <c r="ABA16400" s="60"/>
      <c r="ABB16400" s="60"/>
      <c r="ABC16400" s="60"/>
      <c r="ABD16400" s="60"/>
      <c r="ABE16400" s="60"/>
      <c r="ABF16400" s="60"/>
      <c r="ABG16400" s="60"/>
      <c r="ABH16400" s="60"/>
      <c r="ABI16400" s="60"/>
      <c r="ABJ16400" s="60"/>
      <c r="ABK16400" s="60"/>
      <c r="ABL16400" s="60"/>
      <c r="ABM16400" s="60"/>
      <c r="ABN16400" s="60"/>
      <c r="ABO16400" s="60"/>
      <c r="ABP16400" s="60"/>
      <c r="ABQ16400" s="60"/>
      <c r="ABR16400" s="60">
        <v>6.8611744501826596E-2</v>
      </c>
      <c r="ABS16400" s="60"/>
      <c r="ABT16400" s="60"/>
      <c r="ABU16400" s="60"/>
      <c r="ABV16400" s="60"/>
      <c r="ABW16400" s="60"/>
      <c r="ABX16400" s="60"/>
    </row>
    <row r="16401" spans="727:752" x14ac:dyDescent="0.25">
      <c r="AAY16401" s="60"/>
      <c r="AAZ16401" s="60"/>
      <c r="ABA16401" s="60"/>
      <c r="ABB16401" s="60"/>
      <c r="ABC16401" s="60"/>
      <c r="ABD16401" s="60"/>
      <c r="ABE16401" s="60"/>
      <c r="ABF16401" s="60"/>
      <c r="ABG16401" s="60"/>
      <c r="ABH16401" s="60"/>
      <c r="ABI16401" s="60"/>
      <c r="ABJ16401" s="60"/>
      <c r="ABK16401" s="60"/>
      <c r="ABL16401" s="60"/>
      <c r="ABM16401" s="60"/>
      <c r="ABN16401" s="60"/>
      <c r="ABO16401" s="60"/>
      <c r="ABP16401" s="60"/>
      <c r="ABQ16401" s="60"/>
      <c r="ABR16401" s="60">
        <v>6.8611396340118896E-2</v>
      </c>
      <c r="ABS16401" s="60"/>
      <c r="ABT16401" s="60"/>
      <c r="ABU16401" s="60"/>
      <c r="ABV16401" s="60"/>
      <c r="ABW16401" s="60"/>
      <c r="ABX16401" s="60"/>
    </row>
    <row r="16402" spans="727:752" x14ac:dyDescent="0.25">
      <c r="AAY16402" s="60"/>
      <c r="AAZ16402" s="60"/>
      <c r="ABA16402" s="60"/>
      <c r="ABB16402" s="60"/>
      <c r="ABC16402" s="60"/>
      <c r="ABD16402" s="60"/>
      <c r="ABE16402" s="60"/>
      <c r="ABF16402" s="60"/>
      <c r="ABG16402" s="60"/>
      <c r="ABH16402" s="60"/>
      <c r="ABI16402" s="60"/>
      <c r="ABJ16402" s="60"/>
      <c r="ABK16402" s="60"/>
      <c r="ABL16402" s="60"/>
      <c r="ABM16402" s="60"/>
      <c r="ABN16402" s="60"/>
      <c r="ABO16402" s="60"/>
      <c r="ABP16402" s="60"/>
      <c r="ABQ16402" s="60"/>
      <c r="ABR16402" s="60">
        <v>6.8607477764767E-2</v>
      </c>
      <c r="ABS16402" s="60"/>
      <c r="ABT16402" s="60"/>
      <c r="ABU16402" s="60"/>
      <c r="ABV16402" s="60"/>
      <c r="ABW16402" s="60"/>
      <c r="ABX16402" s="60"/>
    </row>
    <row r="16403" spans="727:752" x14ac:dyDescent="0.25">
      <c r="AAY16403" s="60"/>
      <c r="AAZ16403" s="60"/>
      <c r="ABA16403" s="60"/>
      <c r="ABB16403" s="60"/>
      <c r="ABC16403" s="60"/>
      <c r="ABD16403" s="60"/>
      <c r="ABE16403" s="60"/>
      <c r="ABF16403" s="60"/>
      <c r="ABG16403" s="60"/>
      <c r="ABH16403" s="60"/>
      <c r="ABI16403" s="60"/>
      <c r="ABJ16403" s="60"/>
      <c r="ABK16403" s="60"/>
      <c r="ABL16403" s="60"/>
      <c r="ABM16403" s="60"/>
      <c r="ABN16403" s="60"/>
      <c r="ABO16403" s="60"/>
      <c r="ABP16403" s="60"/>
      <c r="ABQ16403" s="60"/>
      <c r="ABR16403" s="60">
        <v>6.8582621531394203E-2</v>
      </c>
      <c r="ABS16403" s="60"/>
      <c r="ABT16403" s="60"/>
      <c r="ABU16403" s="60"/>
      <c r="ABV16403" s="60"/>
      <c r="ABW16403" s="60"/>
      <c r="ABX16403" s="60"/>
    </row>
    <row r="16404" spans="727:752" x14ac:dyDescent="0.25">
      <c r="AAY16404" s="60"/>
      <c r="AAZ16404" s="60"/>
      <c r="ABA16404" s="60"/>
      <c r="ABB16404" s="60"/>
      <c r="ABC16404" s="60"/>
      <c r="ABD16404" s="60"/>
      <c r="ABE16404" s="60"/>
      <c r="ABF16404" s="60"/>
      <c r="ABG16404" s="60"/>
      <c r="ABH16404" s="60"/>
      <c r="ABI16404" s="60"/>
      <c r="ABJ16404" s="60"/>
      <c r="ABK16404" s="60"/>
      <c r="ABL16404" s="60"/>
      <c r="ABM16404" s="60"/>
      <c r="ABN16404" s="60"/>
      <c r="ABO16404" s="60"/>
      <c r="ABP16404" s="60"/>
      <c r="ABQ16404" s="60"/>
      <c r="ABR16404" s="60">
        <v>6.8578011735464697E-2</v>
      </c>
      <c r="ABS16404" s="60"/>
      <c r="ABT16404" s="60"/>
      <c r="ABU16404" s="60"/>
      <c r="ABV16404" s="60"/>
      <c r="ABW16404" s="60"/>
      <c r="ABX16404" s="60"/>
    </row>
    <row r="16405" spans="727:752" x14ac:dyDescent="0.25">
      <c r="AAY16405" s="60"/>
      <c r="AAZ16405" s="60"/>
      <c r="ABA16405" s="60"/>
      <c r="ABB16405" s="60"/>
      <c r="ABC16405" s="60"/>
      <c r="ABD16405" s="60"/>
      <c r="ABE16405" s="60"/>
      <c r="ABF16405" s="60"/>
      <c r="ABG16405" s="60"/>
      <c r="ABH16405" s="60"/>
      <c r="ABI16405" s="60"/>
      <c r="ABJ16405" s="60"/>
      <c r="ABK16405" s="60"/>
      <c r="ABL16405" s="60"/>
      <c r="ABM16405" s="60"/>
      <c r="ABN16405" s="60"/>
      <c r="ABO16405" s="60"/>
      <c r="ABP16405" s="60"/>
      <c r="ABQ16405" s="60"/>
      <c r="ABR16405" s="60">
        <v>6.8523974892557293E-2</v>
      </c>
      <c r="ABS16405" s="60"/>
      <c r="ABT16405" s="60"/>
      <c r="ABU16405" s="60"/>
      <c r="ABV16405" s="60"/>
      <c r="ABW16405" s="60"/>
      <c r="ABX16405" s="60"/>
    </row>
    <row r="16406" spans="727:752" x14ac:dyDescent="0.25">
      <c r="AAY16406" s="60"/>
      <c r="AAZ16406" s="60"/>
      <c r="ABA16406" s="60"/>
      <c r="ABB16406" s="60"/>
      <c r="ABC16406" s="60"/>
      <c r="ABD16406" s="60"/>
      <c r="ABE16406" s="60"/>
      <c r="ABF16406" s="60"/>
      <c r="ABG16406" s="60"/>
      <c r="ABH16406" s="60"/>
      <c r="ABI16406" s="60"/>
      <c r="ABJ16406" s="60"/>
      <c r="ABK16406" s="60"/>
      <c r="ABL16406" s="60"/>
      <c r="ABM16406" s="60"/>
      <c r="ABN16406" s="60"/>
      <c r="ABO16406" s="60"/>
      <c r="ABP16406" s="60"/>
      <c r="ABQ16406" s="60"/>
      <c r="ABR16406" s="60">
        <v>6.8522869785760804E-2</v>
      </c>
      <c r="ABS16406" s="60"/>
      <c r="ABT16406" s="60"/>
      <c r="ABU16406" s="60"/>
      <c r="ABV16406" s="60"/>
      <c r="ABW16406" s="60"/>
      <c r="ABX16406" s="60"/>
    </row>
    <row r="16407" spans="727:752" x14ac:dyDescent="0.25">
      <c r="AAY16407" s="60"/>
      <c r="AAZ16407" s="60"/>
      <c r="ABA16407" s="60"/>
      <c r="ABB16407" s="60"/>
      <c r="ABC16407" s="60"/>
      <c r="ABD16407" s="60"/>
      <c r="ABE16407" s="60"/>
      <c r="ABF16407" s="60"/>
      <c r="ABG16407" s="60"/>
      <c r="ABH16407" s="60"/>
      <c r="ABI16407" s="60"/>
      <c r="ABJ16407" s="60"/>
      <c r="ABK16407" s="60"/>
      <c r="ABL16407" s="60"/>
      <c r="ABM16407" s="60"/>
      <c r="ABN16407" s="60"/>
      <c r="ABO16407" s="60"/>
      <c r="ABP16407" s="60"/>
      <c r="ABQ16407" s="60"/>
      <c r="ABR16407" s="60">
        <v>6.8517663160117204E-2</v>
      </c>
      <c r="ABS16407" s="60"/>
      <c r="ABT16407" s="60"/>
      <c r="ABU16407" s="60"/>
      <c r="ABV16407" s="60"/>
      <c r="ABW16407" s="60"/>
      <c r="ABX16407" s="60"/>
    </row>
    <row r="16408" spans="727:752" x14ac:dyDescent="0.25">
      <c r="AAY16408" s="60"/>
      <c r="AAZ16408" s="60"/>
      <c r="ABA16408" s="60"/>
      <c r="ABB16408" s="60"/>
      <c r="ABC16408" s="60"/>
      <c r="ABD16408" s="60"/>
      <c r="ABE16408" s="60"/>
      <c r="ABF16408" s="60"/>
      <c r="ABG16408" s="60"/>
      <c r="ABH16408" s="60"/>
      <c r="ABI16408" s="60"/>
      <c r="ABJ16408" s="60"/>
      <c r="ABK16408" s="60"/>
      <c r="ABL16408" s="60"/>
      <c r="ABM16408" s="60"/>
      <c r="ABN16408" s="60"/>
      <c r="ABO16408" s="60"/>
      <c r="ABP16408" s="60"/>
      <c r="ABQ16408" s="60"/>
      <c r="ABR16408" s="60">
        <v>6.8481127151655705E-2</v>
      </c>
      <c r="ABS16408" s="60"/>
      <c r="ABT16408" s="60"/>
      <c r="ABU16408" s="60"/>
      <c r="ABV16408" s="60"/>
      <c r="ABW16408" s="60"/>
      <c r="ABX16408" s="60"/>
    </row>
    <row r="16409" spans="727:752" x14ac:dyDescent="0.25">
      <c r="AAY16409" s="60"/>
      <c r="AAZ16409" s="60"/>
      <c r="ABA16409" s="60"/>
      <c r="ABB16409" s="60"/>
      <c r="ABC16409" s="60"/>
      <c r="ABD16409" s="60"/>
      <c r="ABE16409" s="60"/>
      <c r="ABF16409" s="60"/>
      <c r="ABG16409" s="60"/>
      <c r="ABH16409" s="60"/>
      <c r="ABI16409" s="60"/>
      <c r="ABJ16409" s="60"/>
      <c r="ABK16409" s="60"/>
      <c r="ABL16409" s="60"/>
      <c r="ABM16409" s="60"/>
      <c r="ABN16409" s="60"/>
      <c r="ABO16409" s="60"/>
      <c r="ABP16409" s="60"/>
      <c r="ABQ16409" s="60"/>
      <c r="ABR16409" s="60">
        <v>6.8451801902769102E-2</v>
      </c>
      <c r="ABS16409" s="60"/>
      <c r="ABT16409" s="60"/>
      <c r="ABU16409" s="60"/>
      <c r="ABV16409" s="60"/>
      <c r="ABW16409" s="60"/>
      <c r="ABX16409" s="60"/>
    </row>
    <row r="16410" spans="727:752" x14ac:dyDescent="0.25">
      <c r="AAY16410" s="60"/>
      <c r="AAZ16410" s="60"/>
      <c r="ABA16410" s="60"/>
      <c r="ABB16410" s="60"/>
      <c r="ABC16410" s="60"/>
      <c r="ABD16410" s="60"/>
      <c r="ABE16410" s="60"/>
      <c r="ABF16410" s="60"/>
      <c r="ABG16410" s="60"/>
      <c r="ABH16410" s="60"/>
      <c r="ABI16410" s="60"/>
      <c r="ABJ16410" s="60"/>
      <c r="ABK16410" s="60"/>
      <c r="ABL16410" s="60"/>
      <c r="ABM16410" s="60"/>
      <c r="ABN16410" s="60"/>
      <c r="ABO16410" s="60"/>
      <c r="ABP16410" s="60"/>
      <c r="ABQ16410" s="60"/>
      <c r="ABR16410" s="60">
        <v>6.8444234771821405E-2</v>
      </c>
      <c r="ABS16410" s="60"/>
      <c r="ABT16410" s="60"/>
      <c r="ABU16410" s="60"/>
      <c r="ABV16410" s="60"/>
      <c r="ABW16410" s="60"/>
      <c r="ABX16410" s="60"/>
    </row>
    <row r="16411" spans="727:752" x14ac:dyDescent="0.25">
      <c r="AAY16411" s="60"/>
      <c r="AAZ16411" s="60"/>
      <c r="ABA16411" s="60"/>
      <c r="ABB16411" s="60"/>
      <c r="ABC16411" s="60"/>
      <c r="ABD16411" s="60"/>
      <c r="ABE16411" s="60"/>
      <c r="ABF16411" s="60"/>
      <c r="ABG16411" s="60"/>
      <c r="ABH16411" s="60"/>
      <c r="ABI16411" s="60"/>
      <c r="ABJ16411" s="60"/>
      <c r="ABK16411" s="60"/>
      <c r="ABL16411" s="60"/>
      <c r="ABM16411" s="60"/>
      <c r="ABN16411" s="60"/>
      <c r="ABO16411" s="60"/>
      <c r="ABP16411" s="60"/>
      <c r="ABQ16411" s="60"/>
      <c r="ABR16411" s="60">
        <v>6.8429529836323597E-2</v>
      </c>
      <c r="ABS16411" s="60"/>
      <c r="ABT16411" s="60"/>
      <c r="ABU16411" s="60"/>
      <c r="ABV16411" s="60"/>
      <c r="ABW16411" s="60"/>
      <c r="ABX16411" s="60"/>
    </row>
    <row r="16412" spans="727:752" x14ac:dyDescent="0.25">
      <c r="AAY16412" s="60"/>
      <c r="AAZ16412" s="60"/>
      <c r="ABA16412" s="60"/>
      <c r="ABB16412" s="60"/>
      <c r="ABC16412" s="60"/>
      <c r="ABD16412" s="60"/>
      <c r="ABE16412" s="60"/>
      <c r="ABF16412" s="60"/>
      <c r="ABG16412" s="60"/>
      <c r="ABH16412" s="60"/>
      <c r="ABI16412" s="60"/>
      <c r="ABJ16412" s="60"/>
      <c r="ABK16412" s="60"/>
      <c r="ABL16412" s="60"/>
      <c r="ABM16412" s="60"/>
      <c r="ABN16412" s="60"/>
      <c r="ABO16412" s="60"/>
      <c r="ABP16412" s="60"/>
      <c r="ABQ16412" s="60"/>
      <c r="ABR16412" s="60">
        <v>6.8324548264694099E-2</v>
      </c>
      <c r="ABS16412" s="60"/>
      <c r="ABT16412" s="60"/>
      <c r="ABU16412" s="60"/>
      <c r="ABV16412" s="60"/>
      <c r="ABW16412" s="60"/>
      <c r="ABX16412" s="60"/>
    </row>
    <row r="16413" spans="727:752" x14ac:dyDescent="0.25">
      <c r="AAY16413" s="60"/>
      <c r="AAZ16413" s="60"/>
      <c r="ABA16413" s="60"/>
      <c r="ABB16413" s="60"/>
      <c r="ABC16413" s="60"/>
      <c r="ABD16413" s="60"/>
      <c r="ABE16413" s="60"/>
      <c r="ABF16413" s="60"/>
      <c r="ABG16413" s="60"/>
      <c r="ABH16413" s="60"/>
      <c r="ABI16413" s="60"/>
      <c r="ABJ16413" s="60"/>
      <c r="ABK16413" s="60"/>
      <c r="ABL16413" s="60"/>
      <c r="ABM16413" s="60"/>
      <c r="ABN16413" s="60"/>
      <c r="ABO16413" s="60"/>
      <c r="ABP16413" s="60"/>
      <c r="ABQ16413" s="60"/>
      <c r="ABR16413" s="60">
        <v>6.8315037233064105E-2</v>
      </c>
      <c r="ABS16413" s="60"/>
      <c r="ABT16413" s="60"/>
      <c r="ABU16413" s="60"/>
      <c r="ABV16413" s="60"/>
      <c r="ABW16413" s="60"/>
      <c r="ABX16413" s="60"/>
    </row>
    <row r="16414" spans="727:752" x14ac:dyDescent="0.25">
      <c r="AAY16414" s="60"/>
      <c r="AAZ16414" s="60"/>
      <c r="ABA16414" s="60"/>
      <c r="ABB16414" s="60"/>
      <c r="ABC16414" s="60"/>
      <c r="ABD16414" s="60"/>
      <c r="ABE16414" s="60"/>
      <c r="ABF16414" s="60"/>
      <c r="ABG16414" s="60"/>
      <c r="ABH16414" s="60"/>
      <c r="ABI16414" s="60"/>
      <c r="ABJ16414" s="60"/>
      <c r="ABK16414" s="60"/>
      <c r="ABL16414" s="60"/>
      <c r="ABM16414" s="60"/>
      <c r="ABN16414" s="60"/>
      <c r="ABO16414" s="60"/>
      <c r="ABP16414" s="60"/>
      <c r="ABQ16414" s="60"/>
      <c r="ABR16414" s="60">
        <v>6.8315037233064105E-2</v>
      </c>
      <c r="ABS16414" s="60"/>
      <c r="ABT16414" s="60"/>
      <c r="ABU16414" s="60"/>
      <c r="ABV16414" s="60"/>
      <c r="ABW16414" s="60"/>
      <c r="ABX16414" s="60"/>
    </row>
    <row r="16415" spans="727:752" x14ac:dyDescent="0.25">
      <c r="AAY16415" s="60"/>
      <c r="AAZ16415" s="60"/>
      <c r="ABA16415" s="60"/>
      <c r="ABB16415" s="60"/>
      <c r="ABC16415" s="60"/>
      <c r="ABD16415" s="60"/>
      <c r="ABE16415" s="60"/>
      <c r="ABF16415" s="60"/>
      <c r="ABG16415" s="60"/>
      <c r="ABH16415" s="60"/>
      <c r="ABI16415" s="60"/>
      <c r="ABJ16415" s="60"/>
      <c r="ABK16415" s="60"/>
      <c r="ABL16415" s="60"/>
      <c r="ABM16415" s="60"/>
      <c r="ABN16415" s="60"/>
      <c r="ABO16415" s="60"/>
      <c r="ABP16415" s="60"/>
      <c r="ABQ16415" s="60"/>
      <c r="ABR16415" s="60">
        <v>6.8255669974495697E-2</v>
      </c>
      <c r="ABS16415" s="60"/>
      <c r="ABT16415" s="60"/>
      <c r="ABU16415" s="60"/>
      <c r="ABV16415" s="60"/>
      <c r="ABW16415" s="60"/>
      <c r="ABX16415" s="60"/>
    </row>
    <row r="16416" spans="727:752" x14ac:dyDescent="0.25">
      <c r="AAY16416" s="60"/>
      <c r="AAZ16416" s="60"/>
      <c r="ABA16416" s="60"/>
      <c r="ABB16416" s="60"/>
      <c r="ABC16416" s="60"/>
      <c r="ABD16416" s="60"/>
      <c r="ABE16416" s="60"/>
      <c r="ABF16416" s="60"/>
      <c r="ABG16416" s="60"/>
      <c r="ABH16416" s="60"/>
      <c r="ABI16416" s="60"/>
      <c r="ABJ16416" s="60"/>
      <c r="ABK16416" s="60"/>
      <c r="ABL16416" s="60"/>
      <c r="ABM16416" s="60"/>
      <c r="ABN16416" s="60"/>
      <c r="ABO16416" s="60"/>
      <c r="ABP16416" s="60"/>
      <c r="ABQ16416" s="60"/>
      <c r="ABR16416" s="60">
        <v>6.8245897591707003E-2</v>
      </c>
      <c r="ABS16416" s="60"/>
      <c r="ABT16416" s="60"/>
      <c r="ABU16416" s="60"/>
      <c r="ABV16416" s="60"/>
      <c r="ABW16416" s="60"/>
      <c r="ABX16416" s="60"/>
    </row>
    <row r="16417" spans="727:752" x14ac:dyDescent="0.25">
      <c r="AAY16417" s="60"/>
      <c r="AAZ16417" s="60"/>
      <c r="ABA16417" s="60"/>
      <c r="ABB16417" s="60"/>
      <c r="ABC16417" s="60"/>
      <c r="ABD16417" s="60"/>
      <c r="ABE16417" s="60"/>
      <c r="ABF16417" s="60"/>
      <c r="ABG16417" s="60"/>
      <c r="ABH16417" s="60"/>
      <c r="ABI16417" s="60"/>
      <c r="ABJ16417" s="60"/>
      <c r="ABK16417" s="60"/>
      <c r="ABL16417" s="60"/>
      <c r="ABM16417" s="60"/>
      <c r="ABN16417" s="60"/>
      <c r="ABO16417" s="60"/>
      <c r="ABP16417" s="60"/>
      <c r="ABQ16417" s="60"/>
      <c r="ABR16417" s="60">
        <v>6.82415671425151E-2</v>
      </c>
      <c r="ABS16417" s="60"/>
      <c r="ABT16417" s="60"/>
      <c r="ABU16417" s="60"/>
      <c r="ABV16417" s="60"/>
      <c r="ABW16417" s="60"/>
      <c r="ABX16417" s="60"/>
    </row>
    <row r="16418" spans="727:752" x14ac:dyDescent="0.25">
      <c r="AAY16418" s="60"/>
      <c r="AAZ16418" s="60"/>
      <c r="ABA16418" s="60"/>
      <c r="ABB16418" s="60"/>
      <c r="ABC16418" s="60"/>
      <c r="ABD16418" s="60"/>
      <c r="ABE16418" s="60"/>
      <c r="ABF16418" s="60"/>
      <c r="ABG16418" s="60"/>
      <c r="ABH16418" s="60"/>
      <c r="ABI16418" s="60"/>
      <c r="ABJ16418" s="60"/>
      <c r="ABK16418" s="60"/>
      <c r="ABL16418" s="60"/>
      <c r="ABM16418" s="60"/>
      <c r="ABN16418" s="60"/>
      <c r="ABO16418" s="60"/>
      <c r="ABP16418" s="60"/>
      <c r="ABQ16418" s="60"/>
      <c r="ABR16418" s="60">
        <v>6.8231848362955205E-2</v>
      </c>
      <c r="ABS16418" s="60"/>
      <c r="ABT16418" s="60"/>
      <c r="ABU16418" s="60"/>
      <c r="ABV16418" s="60"/>
      <c r="ABW16418" s="60"/>
      <c r="ABX16418" s="60"/>
    </row>
    <row r="16419" spans="727:752" x14ac:dyDescent="0.25">
      <c r="AAY16419" s="60"/>
      <c r="AAZ16419" s="60"/>
      <c r="ABA16419" s="60"/>
      <c r="ABB16419" s="60"/>
      <c r="ABC16419" s="60"/>
      <c r="ABD16419" s="60"/>
      <c r="ABE16419" s="60"/>
      <c r="ABF16419" s="60"/>
      <c r="ABG16419" s="60"/>
      <c r="ABH16419" s="60"/>
      <c r="ABI16419" s="60"/>
      <c r="ABJ16419" s="60"/>
      <c r="ABK16419" s="60"/>
      <c r="ABL16419" s="60"/>
      <c r="ABM16419" s="60"/>
      <c r="ABN16419" s="60"/>
      <c r="ABO16419" s="60"/>
      <c r="ABP16419" s="60"/>
      <c r="ABQ16419" s="60"/>
      <c r="ABR16419" s="60">
        <v>6.8157838016870503E-2</v>
      </c>
      <c r="ABS16419" s="60"/>
      <c r="ABT16419" s="60"/>
      <c r="ABU16419" s="60"/>
      <c r="ABV16419" s="60"/>
      <c r="ABW16419" s="60"/>
      <c r="ABX16419" s="60"/>
    </row>
    <row r="16420" spans="727:752" x14ac:dyDescent="0.25">
      <c r="AAY16420" s="60"/>
      <c r="AAZ16420" s="60"/>
      <c r="ABA16420" s="60"/>
      <c r="ABB16420" s="60"/>
      <c r="ABC16420" s="60"/>
      <c r="ABD16420" s="60"/>
      <c r="ABE16420" s="60"/>
      <c r="ABF16420" s="60"/>
      <c r="ABG16420" s="60"/>
      <c r="ABH16420" s="60"/>
      <c r="ABI16420" s="60"/>
      <c r="ABJ16420" s="60"/>
      <c r="ABK16420" s="60"/>
      <c r="ABL16420" s="60"/>
      <c r="ABM16420" s="60"/>
      <c r="ABN16420" s="60"/>
      <c r="ABO16420" s="60"/>
      <c r="ABP16420" s="60"/>
      <c r="ABQ16420" s="60"/>
      <c r="ABR16420" s="60">
        <v>6.81274494482495E-2</v>
      </c>
      <c r="ABS16420" s="60"/>
      <c r="ABT16420" s="60"/>
      <c r="ABU16420" s="60"/>
      <c r="ABV16420" s="60"/>
      <c r="ABW16420" s="60"/>
      <c r="ABX16420" s="60"/>
    </row>
    <row r="16421" spans="727:752" x14ac:dyDescent="0.25">
      <c r="AAY16421" s="60"/>
      <c r="AAZ16421" s="60"/>
      <c r="ABA16421" s="60"/>
      <c r="ABB16421" s="60"/>
      <c r="ABC16421" s="60"/>
      <c r="ABD16421" s="60"/>
      <c r="ABE16421" s="60"/>
      <c r="ABF16421" s="60"/>
      <c r="ABG16421" s="60"/>
      <c r="ABH16421" s="60"/>
      <c r="ABI16421" s="60"/>
      <c r="ABJ16421" s="60"/>
      <c r="ABK16421" s="60"/>
      <c r="ABL16421" s="60"/>
      <c r="ABM16421" s="60"/>
      <c r="ABN16421" s="60"/>
      <c r="ABO16421" s="60"/>
      <c r="ABP16421" s="60"/>
      <c r="ABQ16421" s="60"/>
      <c r="ABR16421" s="60">
        <v>6.80061868166279E-2</v>
      </c>
      <c r="ABS16421" s="60"/>
      <c r="ABT16421" s="60"/>
      <c r="ABU16421" s="60"/>
      <c r="ABV16421" s="60"/>
      <c r="ABW16421" s="60"/>
      <c r="ABX16421" s="60"/>
    </row>
    <row r="16422" spans="727:752" x14ac:dyDescent="0.25">
      <c r="AAY16422" s="60"/>
      <c r="AAZ16422" s="60"/>
      <c r="ABA16422" s="60"/>
      <c r="ABB16422" s="60"/>
      <c r="ABC16422" s="60"/>
      <c r="ABD16422" s="60"/>
      <c r="ABE16422" s="60"/>
      <c r="ABF16422" s="60"/>
      <c r="ABG16422" s="60"/>
      <c r="ABH16422" s="60"/>
      <c r="ABI16422" s="60"/>
      <c r="ABJ16422" s="60"/>
      <c r="ABK16422" s="60"/>
      <c r="ABL16422" s="60"/>
      <c r="ABM16422" s="60"/>
      <c r="ABN16422" s="60"/>
      <c r="ABO16422" s="60"/>
      <c r="ABP16422" s="60"/>
      <c r="ABQ16422" s="60"/>
      <c r="ABR16422" s="60">
        <v>6.7945644029728802E-2</v>
      </c>
      <c r="ABS16422" s="60"/>
      <c r="ABT16422" s="60"/>
      <c r="ABU16422" s="60"/>
      <c r="ABV16422" s="60"/>
      <c r="ABW16422" s="60"/>
      <c r="ABX16422" s="60"/>
    </row>
    <row r="16423" spans="727:752" x14ac:dyDescent="0.25">
      <c r="AAY16423" s="60"/>
      <c r="AAZ16423" s="60"/>
      <c r="ABA16423" s="60"/>
      <c r="ABB16423" s="60"/>
      <c r="ABC16423" s="60"/>
      <c r="ABD16423" s="60"/>
      <c r="ABE16423" s="60"/>
      <c r="ABF16423" s="60"/>
      <c r="ABG16423" s="60"/>
      <c r="ABH16423" s="60"/>
      <c r="ABI16423" s="60"/>
      <c r="ABJ16423" s="60"/>
      <c r="ABK16423" s="60"/>
      <c r="ABL16423" s="60"/>
      <c r="ABM16423" s="60"/>
      <c r="ABN16423" s="60"/>
      <c r="ABO16423" s="60"/>
      <c r="ABP16423" s="60"/>
      <c r="ABQ16423" s="60"/>
      <c r="ABR16423" s="60">
        <v>6.7945644029728802E-2</v>
      </c>
      <c r="ABS16423" s="60"/>
      <c r="ABT16423" s="60"/>
      <c r="ABU16423" s="60"/>
      <c r="ABV16423" s="60"/>
      <c r="ABW16423" s="60"/>
      <c r="ABX16423" s="60"/>
    </row>
    <row r="16424" spans="727:752" x14ac:dyDescent="0.25">
      <c r="AAY16424" s="60"/>
      <c r="AAZ16424" s="60"/>
      <c r="ABA16424" s="60"/>
      <c r="ABB16424" s="60"/>
      <c r="ABC16424" s="60"/>
      <c r="ABD16424" s="60"/>
      <c r="ABE16424" s="60"/>
      <c r="ABF16424" s="60"/>
      <c r="ABG16424" s="60"/>
      <c r="ABH16424" s="60"/>
      <c r="ABI16424" s="60"/>
      <c r="ABJ16424" s="60"/>
      <c r="ABK16424" s="60"/>
      <c r="ABL16424" s="60"/>
      <c r="ABM16424" s="60"/>
      <c r="ABN16424" s="60"/>
      <c r="ABO16424" s="60"/>
      <c r="ABP16424" s="60"/>
      <c r="ABQ16424" s="60"/>
      <c r="ABR16424" s="60">
        <v>6.7877935997959701E-2</v>
      </c>
      <c r="ABS16424" s="60"/>
      <c r="ABT16424" s="60"/>
      <c r="ABU16424" s="60"/>
      <c r="ABV16424" s="60"/>
      <c r="ABW16424" s="60"/>
      <c r="ABX16424" s="60"/>
    </row>
    <row r="16425" spans="727:752" x14ac:dyDescent="0.25">
      <c r="AAY16425" s="60"/>
      <c r="AAZ16425" s="60"/>
      <c r="ABA16425" s="60"/>
      <c r="ABB16425" s="60"/>
      <c r="ABC16425" s="60"/>
      <c r="ABD16425" s="60"/>
      <c r="ABE16425" s="60"/>
      <c r="ABF16425" s="60"/>
      <c r="ABG16425" s="60"/>
      <c r="ABH16425" s="60"/>
      <c r="ABI16425" s="60"/>
      <c r="ABJ16425" s="60"/>
      <c r="ABK16425" s="60"/>
      <c r="ABL16425" s="60"/>
      <c r="ABM16425" s="60"/>
      <c r="ABN16425" s="60"/>
      <c r="ABO16425" s="60"/>
      <c r="ABP16425" s="60"/>
      <c r="ABQ16425" s="60"/>
      <c r="ABR16425" s="60">
        <v>6.7791576377191104E-2</v>
      </c>
      <c r="ABS16425" s="60"/>
      <c r="ABT16425" s="60"/>
      <c r="ABU16425" s="60"/>
      <c r="ABV16425" s="60"/>
      <c r="ABW16425" s="60"/>
      <c r="ABX16425" s="60"/>
    </row>
    <row r="16426" spans="727:752" x14ac:dyDescent="0.25">
      <c r="AAY16426" s="60"/>
      <c r="AAZ16426" s="60"/>
      <c r="ABA16426" s="60"/>
      <c r="ABB16426" s="60"/>
      <c r="ABC16426" s="60"/>
      <c r="ABD16426" s="60"/>
      <c r="ABE16426" s="60"/>
      <c r="ABF16426" s="60"/>
      <c r="ABG16426" s="60"/>
      <c r="ABH16426" s="60"/>
      <c r="ABI16426" s="60"/>
      <c r="ABJ16426" s="60"/>
      <c r="ABK16426" s="60"/>
      <c r="ABL16426" s="60"/>
      <c r="ABM16426" s="60"/>
      <c r="ABN16426" s="60"/>
      <c r="ABO16426" s="60"/>
      <c r="ABP16426" s="60"/>
      <c r="ABQ16426" s="60"/>
      <c r="ABR16426" s="60">
        <v>6.7780142542227098E-2</v>
      </c>
      <c r="ABS16426" s="60"/>
      <c r="ABT16426" s="60"/>
      <c r="ABU16426" s="60"/>
      <c r="ABV16426" s="60"/>
      <c r="ABW16426" s="60"/>
      <c r="ABX16426" s="60"/>
    </row>
    <row r="16427" spans="727:752" x14ac:dyDescent="0.25">
      <c r="AAY16427" s="60"/>
      <c r="AAZ16427" s="60"/>
      <c r="ABA16427" s="60"/>
      <c r="ABB16427" s="60"/>
      <c r="ABC16427" s="60"/>
      <c r="ABD16427" s="60"/>
      <c r="ABE16427" s="60"/>
      <c r="ABF16427" s="60"/>
      <c r="ABG16427" s="60"/>
      <c r="ABH16427" s="60"/>
      <c r="ABI16427" s="60"/>
      <c r="ABJ16427" s="60"/>
      <c r="ABK16427" s="60"/>
      <c r="ABL16427" s="60"/>
      <c r="ABM16427" s="60"/>
      <c r="ABN16427" s="60"/>
      <c r="ABO16427" s="60"/>
      <c r="ABP16427" s="60"/>
      <c r="ABQ16427" s="60"/>
      <c r="ABR16427" s="60">
        <v>6.7773803069706498E-2</v>
      </c>
      <c r="ABS16427" s="60"/>
      <c r="ABT16427" s="60"/>
      <c r="ABU16427" s="60"/>
      <c r="ABV16427" s="60"/>
      <c r="ABW16427" s="60"/>
      <c r="ABX16427" s="60"/>
    </row>
    <row r="16428" spans="727:752" x14ac:dyDescent="0.25">
      <c r="AAY16428" s="60"/>
      <c r="AAZ16428" s="60"/>
      <c r="ABA16428" s="60"/>
      <c r="ABB16428" s="60"/>
      <c r="ABC16428" s="60"/>
      <c r="ABD16428" s="60"/>
      <c r="ABE16428" s="60"/>
      <c r="ABF16428" s="60"/>
      <c r="ABG16428" s="60"/>
      <c r="ABH16428" s="60"/>
      <c r="ABI16428" s="60"/>
      <c r="ABJ16428" s="60"/>
      <c r="ABK16428" s="60"/>
      <c r="ABL16428" s="60"/>
      <c r="ABM16428" s="60"/>
      <c r="ABN16428" s="60"/>
      <c r="ABO16428" s="60"/>
      <c r="ABP16428" s="60"/>
      <c r="ABQ16428" s="60"/>
      <c r="ABR16428" s="60">
        <v>6.7751810360724404E-2</v>
      </c>
      <c r="ABS16428" s="60"/>
      <c r="ABT16428" s="60"/>
      <c r="ABU16428" s="60"/>
      <c r="ABV16428" s="60"/>
      <c r="ABW16428" s="60"/>
      <c r="ABX16428" s="60"/>
    </row>
    <row r="16429" spans="727:752" x14ac:dyDescent="0.25">
      <c r="AAY16429" s="60"/>
      <c r="AAZ16429" s="60"/>
      <c r="ABA16429" s="60"/>
      <c r="ABB16429" s="60"/>
      <c r="ABC16429" s="60"/>
      <c r="ABD16429" s="60"/>
      <c r="ABE16429" s="60"/>
      <c r="ABF16429" s="60"/>
      <c r="ABG16429" s="60"/>
      <c r="ABH16429" s="60"/>
      <c r="ABI16429" s="60"/>
      <c r="ABJ16429" s="60"/>
      <c r="ABK16429" s="60"/>
      <c r="ABL16429" s="60"/>
      <c r="ABM16429" s="60"/>
      <c r="ABN16429" s="60"/>
      <c r="ABO16429" s="60"/>
      <c r="ABP16429" s="60"/>
      <c r="ABQ16429" s="60"/>
      <c r="ABR16429" s="60">
        <v>6.7751810360724404E-2</v>
      </c>
      <c r="ABS16429" s="60"/>
      <c r="ABT16429" s="60"/>
      <c r="ABU16429" s="60"/>
      <c r="ABV16429" s="60"/>
      <c r="ABW16429" s="60"/>
      <c r="ABX16429" s="60"/>
    </row>
    <row r="16430" spans="727:752" x14ac:dyDescent="0.25">
      <c r="AAY16430" s="60"/>
      <c r="AAZ16430" s="60"/>
      <c r="ABA16430" s="60"/>
      <c r="ABB16430" s="60"/>
      <c r="ABC16430" s="60"/>
      <c r="ABD16430" s="60"/>
      <c r="ABE16430" s="60"/>
      <c r="ABF16430" s="60"/>
      <c r="ABG16430" s="60"/>
      <c r="ABH16430" s="60"/>
      <c r="ABI16430" s="60"/>
      <c r="ABJ16430" s="60"/>
      <c r="ABK16430" s="60"/>
      <c r="ABL16430" s="60"/>
      <c r="ABM16430" s="60"/>
      <c r="ABN16430" s="60"/>
      <c r="ABO16430" s="60"/>
      <c r="ABP16430" s="60"/>
      <c r="ABQ16430" s="60"/>
      <c r="ABR16430" s="60">
        <v>6.7745560047056799E-2</v>
      </c>
      <c r="ABS16430" s="60"/>
      <c r="ABT16430" s="60"/>
      <c r="ABU16430" s="60"/>
      <c r="ABV16430" s="60"/>
      <c r="ABW16430" s="60"/>
      <c r="ABX16430" s="60"/>
    </row>
    <row r="16431" spans="727:752" x14ac:dyDescent="0.25">
      <c r="AAY16431" s="60"/>
      <c r="AAZ16431" s="60"/>
      <c r="ABA16431" s="60"/>
      <c r="ABB16431" s="60"/>
      <c r="ABC16431" s="60"/>
      <c r="ABD16431" s="60"/>
      <c r="ABE16431" s="60"/>
      <c r="ABF16431" s="60"/>
      <c r="ABG16431" s="60"/>
      <c r="ABH16431" s="60"/>
      <c r="ABI16431" s="60"/>
      <c r="ABJ16431" s="60"/>
      <c r="ABK16431" s="60"/>
      <c r="ABL16431" s="60"/>
      <c r="ABM16431" s="60"/>
      <c r="ABN16431" s="60"/>
      <c r="ABO16431" s="60"/>
      <c r="ABP16431" s="60"/>
      <c r="ABQ16431" s="60"/>
      <c r="ABR16431" s="60">
        <v>6.7743793852482706E-2</v>
      </c>
      <c r="ABS16431" s="60"/>
      <c r="ABT16431" s="60"/>
      <c r="ABU16431" s="60"/>
      <c r="ABV16431" s="60"/>
      <c r="ABW16431" s="60"/>
      <c r="ABX16431" s="60"/>
    </row>
    <row r="16432" spans="727:752" x14ac:dyDescent="0.25">
      <c r="AAY16432" s="60"/>
      <c r="AAZ16432" s="60"/>
      <c r="ABA16432" s="60"/>
      <c r="ABB16432" s="60"/>
      <c r="ABC16432" s="60"/>
      <c r="ABD16432" s="60"/>
      <c r="ABE16432" s="60"/>
      <c r="ABF16432" s="60"/>
      <c r="ABG16432" s="60"/>
      <c r="ABH16432" s="60"/>
      <c r="ABI16432" s="60"/>
      <c r="ABJ16432" s="60"/>
      <c r="ABK16432" s="60"/>
      <c r="ABL16432" s="60"/>
      <c r="ABM16432" s="60"/>
      <c r="ABN16432" s="60"/>
      <c r="ABO16432" s="60"/>
      <c r="ABP16432" s="60"/>
      <c r="ABQ16432" s="60"/>
      <c r="ABR16432" s="60">
        <v>6.7724882904254505E-2</v>
      </c>
      <c r="ABS16432" s="60"/>
      <c r="ABT16432" s="60"/>
      <c r="ABU16432" s="60"/>
      <c r="ABV16432" s="60"/>
      <c r="ABW16432" s="60"/>
      <c r="ABX16432" s="60"/>
    </row>
    <row r="16433" spans="727:752" x14ac:dyDescent="0.25">
      <c r="AAY16433" s="60"/>
      <c r="AAZ16433" s="60"/>
      <c r="ABA16433" s="60"/>
      <c r="ABB16433" s="60"/>
      <c r="ABC16433" s="60"/>
      <c r="ABD16433" s="60"/>
      <c r="ABE16433" s="60"/>
      <c r="ABF16433" s="60"/>
      <c r="ABG16433" s="60"/>
      <c r="ABH16433" s="60"/>
      <c r="ABI16433" s="60"/>
      <c r="ABJ16433" s="60"/>
      <c r="ABK16433" s="60"/>
      <c r="ABL16433" s="60"/>
      <c r="ABM16433" s="60"/>
      <c r="ABN16433" s="60"/>
      <c r="ABO16433" s="60"/>
      <c r="ABP16433" s="60"/>
      <c r="ABQ16433" s="60"/>
      <c r="ABR16433" s="60">
        <v>6.7705543342865701E-2</v>
      </c>
      <c r="ABS16433" s="60"/>
      <c r="ABT16433" s="60"/>
      <c r="ABU16433" s="60"/>
      <c r="ABV16433" s="60"/>
      <c r="ABW16433" s="60"/>
      <c r="ABX16433" s="60"/>
    </row>
    <row r="16434" spans="727:752" x14ac:dyDescent="0.25">
      <c r="AAY16434" s="60"/>
      <c r="AAZ16434" s="60"/>
      <c r="ABA16434" s="60"/>
      <c r="ABB16434" s="60"/>
      <c r="ABC16434" s="60"/>
      <c r="ABD16434" s="60"/>
      <c r="ABE16434" s="60"/>
      <c r="ABF16434" s="60"/>
      <c r="ABG16434" s="60"/>
      <c r="ABH16434" s="60"/>
      <c r="ABI16434" s="60"/>
      <c r="ABJ16434" s="60"/>
      <c r="ABK16434" s="60"/>
      <c r="ABL16434" s="60"/>
      <c r="ABM16434" s="60"/>
      <c r="ABN16434" s="60"/>
      <c r="ABO16434" s="60"/>
      <c r="ABP16434" s="60"/>
      <c r="ABQ16434" s="60"/>
      <c r="ABR16434" s="60">
        <v>6.7686522831357607E-2</v>
      </c>
      <c r="ABS16434" s="60"/>
      <c r="ABT16434" s="60"/>
      <c r="ABU16434" s="60"/>
      <c r="ABV16434" s="60"/>
      <c r="ABW16434" s="60"/>
      <c r="ABX16434" s="60"/>
    </row>
    <row r="16435" spans="727:752" x14ac:dyDescent="0.25">
      <c r="AAY16435" s="60"/>
      <c r="AAZ16435" s="60"/>
      <c r="ABA16435" s="60"/>
      <c r="ABB16435" s="60"/>
      <c r="ABC16435" s="60"/>
      <c r="ABD16435" s="60"/>
      <c r="ABE16435" s="60"/>
      <c r="ABF16435" s="60"/>
      <c r="ABG16435" s="60"/>
      <c r="ABH16435" s="60"/>
      <c r="ABI16435" s="60"/>
      <c r="ABJ16435" s="60"/>
      <c r="ABK16435" s="60"/>
      <c r="ABL16435" s="60"/>
      <c r="ABM16435" s="60"/>
      <c r="ABN16435" s="60"/>
      <c r="ABO16435" s="60"/>
      <c r="ABP16435" s="60"/>
      <c r="ABQ16435" s="60"/>
      <c r="ABR16435" s="60">
        <v>6.7686522831357607E-2</v>
      </c>
      <c r="ABS16435" s="60"/>
      <c r="ABT16435" s="60"/>
      <c r="ABU16435" s="60"/>
      <c r="ABV16435" s="60"/>
      <c r="ABW16435" s="60"/>
      <c r="ABX16435" s="60"/>
    </row>
    <row r="16436" spans="727:752" x14ac:dyDescent="0.25">
      <c r="AAY16436" s="60"/>
      <c r="AAZ16436" s="60"/>
      <c r="ABA16436" s="60"/>
      <c r="ABB16436" s="60"/>
      <c r="ABC16436" s="60"/>
      <c r="ABD16436" s="60"/>
      <c r="ABE16436" s="60"/>
      <c r="ABF16436" s="60"/>
      <c r="ABG16436" s="60"/>
      <c r="ABH16436" s="60"/>
      <c r="ABI16436" s="60"/>
      <c r="ABJ16436" s="60"/>
      <c r="ABK16436" s="60"/>
      <c r="ABL16436" s="60"/>
      <c r="ABM16436" s="60"/>
      <c r="ABN16436" s="60"/>
      <c r="ABO16436" s="60"/>
      <c r="ABP16436" s="60"/>
      <c r="ABQ16436" s="60"/>
      <c r="ABR16436" s="60">
        <v>6.7658424214998403E-2</v>
      </c>
      <c r="ABS16436" s="60"/>
      <c r="ABT16436" s="60"/>
      <c r="ABU16436" s="60"/>
      <c r="ABV16436" s="60"/>
      <c r="ABW16436" s="60"/>
      <c r="ABX16436" s="60"/>
    </row>
    <row r="16437" spans="727:752" x14ac:dyDescent="0.25">
      <c r="AAY16437" s="60"/>
      <c r="AAZ16437" s="60"/>
      <c r="ABA16437" s="60"/>
      <c r="ABB16437" s="60"/>
      <c r="ABC16437" s="60"/>
      <c r="ABD16437" s="60"/>
      <c r="ABE16437" s="60"/>
      <c r="ABF16437" s="60"/>
      <c r="ABG16437" s="60"/>
      <c r="ABH16437" s="60"/>
      <c r="ABI16437" s="60"/>
      <c r="ABJ16437" s="60"/>
      <c r="ABK16437" s="60"/>
      <c r="ABL16437" s="60"/>
      <c r="ABM16437" s="60"/>
      <c r="ABN16437" s="60"/>
      <c r="ABO16437" s="60"/>
      <c r="ABP16437" s="60"/>
      <c r="ABQ16437" s="60"/>
      <c r="ABR16437" s="60">
        <v>6.7647968593185406E-2</v>
      </c>
      <c r="ABS16437" s="60"/>
      <c r="ABT16437" s="60"/>
      <c r="ABU16437" s="60"/>
      <c r="ABV16437" s="60"/>
      <c r="ABW16437" s="60"/>
      <c r="ABX16437" s="60"/>
    </row>
    <row r="16438" spans="727:752" x14ac:dyDescent="0.25">
      <c r="AAY16438" s="60"/>
      <c r="AAZ16438" s="60"/>
      <c r="ABA16438" s="60"/>
      <c r="ABB16438" s="60"/>
      <c r="ABC16438" s="60"/>
      <c r="ABD16438" s="60"/>
      <c r="ABE16438" s="60"/>
      <c r="ABF16438" s="60"/>
      <c r="ABG16438" s="60"/>
      <c r="ABH16438" s="60"/>
      <c r="ABI16438" s="60"/>
      <c r="ABJ16438" s="60"/>
      <c r="ABK16438" s="60"/>
      <c r="ABL16438" s="60"/>
      <c r="ABM16438" s="60"/>
      <c r="ABN16438" s="60"/>
      <c r="ABO16438" s="60"/>
      <c r="ABP16438" s="60"/>
      <c r="ABQ16438" s="60"/>
      <c r="ABR16438" s="60">
        <v>6.7637989706072696E-2</v>
      </c>
      <c r="ABS16438" s="60"/>
      <c r="ABT16438" s="60"/>
      <c r="ABU16438" s="60"/>
      <c r="ABV16438" s="60"/>
      <c r="ABW16438" s="60"/>
      <c r="ABX16438" s="60"/>
    </row>
    <row r="16439" spans="727:752" x14ac:dyDescent="0.25">
      <c r="AAY16439" s="60"/>
      <c r="AAZ16439" s="60"/>
      <c r="ABA16439" s="60"/>
      <c r="ABB16439" s="60"/>
      <c r="ABC16439" s="60"/>
      <c r="ABD16439" s="60"/>
      <c r="ABE16439" s="60"/>
      <c r="ABF16439" s="60"/>
      <c r="ABG16439" s="60"/>
      <c r="ABH16439" s="60"/>
      <c r="ABI16439" s="60"/>
      <c r="ABJ16439" s="60"/>
      <c r="ABK16439" s="60"/>
      <c r="ABL16439" s="60"/>
      <c r="ABM16439" s="60"/>
      <c r="ABN16439" s="60"/>
      <c r="ABO16439" s="60"/>
      <c r="ABP16439" s="60"/>
      <c r="ABQ16439" s="60"/>
      <c r="ABR16439" s="60">
        <v>6.7630079447603297E-2</v>
      </c>
      <c r="ABS16439" s="60"/>
      <c r="ABT16439" s="60"/>
      <c r="ABU16439" s="60"/>
      <c r="ABV16439" s="60"/>
      <c r="ABW16439" s="60"/>
      <c r="ABX16439" s="60"/>
    </row>
    <row r="16440" spans="727:752" x14ac:dyDescent="0.25">
      <c r="AAY16440" s="60"/>
      <c r="AAZ16440" s="60"/>
      <c r="ABA16440" s="60"/>
      <c r="ABB16440" s="60"/>
      <c r="ABC16440" s="60"/>
      <c r="ABD16440" s="60"/>
      <c r="ABE16440" s="60"/>
      <c r="ABF16440" s="60"/>
      <c r="ABG16440" s="60"/>
      <c r="ABH16440" s="60"/>
      <c r="ABI16440" s="60"/>
      <c r="ABJ16440" s="60"/>
      <c r="ABK16440" s="60"/>
      <c r="ABL16440" s="60"/>
      <c r="ABM16440" s="60"/>
      <c r="ABN16440" s="60"/>
      <c r="ABO16440" s="60"/>
      <c r="ABP16440" s="60"/>
      <c r="ABQ16440" s="60"/>
      <c r="ABR16440" s="60">
        <v>6.7597732617972403E-2</v>
      </c>
      <c r="ABS16440" s="60"/>
      <c r="ABT16440" s="60"/>
      <c r="ABU16440" s="60"/>
      <c r="ABV16440" s="60"/>
      <c r="ABW16440" s="60"/>
      <c r="ABX16440" s="60"/>
    </row>
    <row r="16441" spans="727:752" x14ac:dyDescent="0.25">
      <c r="AAY16441" s="60"/>
      <c r="AAZ16441" s="60"/>
      <c r="ABA16441" s="60"/>
      <c r="ABB16441" s="60"/>
      <c r="ABC16441" s="60"/>
      <c r="ABD16441" s="60"/>
      <c r="ABE16441" s="60"/>
      <c r="ABF16441" s="60"/>
      <c r="ABG16441" s="60"/>
      <c r="ABH16441" s="60"/>
      <c r="ABI16441" s="60"/>
      <c r="ABJ16441" s="60"/>
      <c r="ABK16441" s="60"/>
      <c r="ABL16441" s="60"/>
      <c r="ABM16441" s="60"/>
      <c r="ABN16441" s="60"/>
      <c r="ABO16441" s="60"/>
      <c r="ABP16441" s="60"/>
      <c r="ABQ16441" s="60"/>
      <c r="ABR16441" s="60">
        <v>6.7568736178637498E-2</v>
      </c>
      <c r="ABS16441" s="60"/>
      <c r="ABT16441" s="60"/>
      <c r="ABU16441" s="60"/>
      <c r="ABV16441" s="60"/>
      <c r="ABW16441" s="60"/>
      <c r="ABX16441" s="60"/>
    </row>
    <row r="16442" spans="727:752" x14ac:dyDescent="0.25">
      <c r="AAY16442" s="60"/>
      <c r="AAZ16442" s="60"/>
      <c r="ABA16442" s="60"/>
      <c r="ABB16442" s="60"/>
      <c r="ABC16442" s="60"/>
      <c r="ABD16442" s="60"/>
      <c r="ABE16442" s="60"/>
      <c r="ABF16442" s="60"/>
      <c r="ABG16442" s="60"/>
      <c r="ABH16442" s="60"/>
      <c r="ABI16442" s="60"/>
      <c r="ABJ16442" s="60"/>
      <c r="ABK16442" s="60"/>
      <c r="ABL16442" s="60"/>
      <c r="ABM16442" s="60"/>
      <c r="ABN16442" s="60"/>
      <c r="ABO16442" s="60"/>
      <c r="ABP16442" s="60"/>
      <c r="ABQ16442" s="60"/>
      <c r="ABR16442" s="60">
        <v>6.7563363531487897E-2</v>
      </c>
      <c r="ABS16442" s="60"/>
      <c r="ABT16442" s="60"/>
      <c r="ABU16442" s="60"/>
      <c r="ABV16442" s="60"/>
      <c r="ABW16442" s="60"/>
      <c r="ABX16442" s="60"/>
    </row>
    <row r="16443" spans="727:752" x14ac:dyDescent="0.25">
      <c r="AAY16443" s="60"/>
      <c r="AAZ16443" s="60"/>
      <c r="ABA16443" s="60"/>
      <c r="ABB16443" s="60"/>
      <c r="ABC16443" s="60"/>
      <c r="ABD16443" s="60"/>
      <c r="ABE16443" s="60"/>
      <c r="ABF16443" s="60"/>
      <c r="ABG16443" s="60"/>
      <c r="ABH16443" s="60"/>
      <c r="ABI16443" s="60"/>
      <c r="ABJ16443" s="60"/>
      <c r="ABK16443" s="60"/>
      <c r="ABL16443" s="60"/>
      <c r="ABM16443" s="60"/>
      <c r="ABN16443" s="60"/>
      <c r="ABO16443" s="60"/>
      <c r="ABP16443" s="60"/>
      <c r="ABQ16443" s="60"/>
      <c r="ABR16443" s="60">
        <v>6.7561681578958893E-2</v>
      </c>
      <c r="ABS16443" s="60"/>
      <c r="ABT16443" s="60"/>
      <c r="ABU16443" s="60"/>
      <c r="ABV16443" s="60"/>
      <c r="ABW16443" s="60"/>
      <c r="ABX16443" s="60"/>
    </row>
    <row r="16444" spans="727:752" x14ac:dyDescent="0.25">
      <c r="AAY16444" s="60"/>
      <c r="AAZ16444" s="60"/>
      <c r="ABA16444" s="60"/>
      <c r="ABB16444" s="60"/>
      <c r="ABC16444" s="60"/>
      <c r="ABD16444" s="60"/>
      <c r="ABE16444" s="60"/>
      <c r="ABF16444" s="60"/>
      <c r="ABG16444" s="60"/>
      <c r="ABH16444" s="60"/>
      <c r="ABI16444" s="60"/>
      <c r="ABJ16444" s="60"/>
      <c r="ABK16444" s="60"/>
      <c r="ABL16444" s="60"/>
      <c r="ABM16444" s="60"/>
      <c r="ABN16444" s="60"/>
      <c r="ABO16444" s="60"/>
      <c r="ABP16444" s="60"/>
      <c r="ABQ16444" s="60"/>
      <c r="ABR16444" s="60">
        <v>6.7558407444871904E-2</v>
      </c>
      <c r="ABS16444" s="60"/>
      <c r="ABT16444" s="60"/>
      <c r="ABU16444" s="60"/>
      <c r="ABV16444" s="60"/>
      <c r="ABW16444" s="60"/>
      <c r="ABX16444" s="60"/>
    </row>
    <row r="16445" spans="727:752" x14ac:dyDescent="0.25">
      <c r="AAY16445" s="60"/>
      <c r="AAZ16445" s="60"/>
      <c r="ABA16445" s="60"/>
      <c r="ABB16445" s="60"/>
      <c r="ABC16445" s="60"/>
      <c r="ABD16445" s="60"/>
      <c r="ABE16445" s="60"/>
      <c r="ABF16445" s="60"/>
      <c r="ABG16445" s="60"/>
      <c r="ABH16445" s="60"/>
      <c r="ABI16445" s="60"/>
      <c r="ABJ16445" s="60"/>
      <c r="ABK16445" s="60"/>
      <c r="ABL16445" s="60"/>
      <c r="ABM16445" s="60"/>
      <c r="ABN16445" s="60"/>
      <c r="ABO16445" s="60"/>
      <c r="ABP16445" s="60"/>
      <c r="ABQ16445" s="60"/>
      <c r="ABR16445" s="60">
        <v>6.7535596773003498E-2</v>
      </c>
      <c r="ABS16445" s="60"/>
      <c r="ABT16445" s="60"/>
      <c r="ABU16445" s="60"/>
      <c r="ABV16445" s="60"/>
      <c r="ABW16445" s="60"/>
      <c r="ABX16445" s="60"/>
    </row>
    <row r="16446" spans="727:752" x14ac:dyDescent="0.25">
      <c r="AAY16446" s="60"/>
      <c r="AAZ16446" s="60"/>
      <c r="ABA16446" s="60"/>
      <c r="ABB16446" s="60"/>
      <c r="ABC16446" s="60"/>
      <c r="ABD16446" s="60"/>
      <c r="ABE16446" s="60"/>
      <c r="ABF16446" s="60"/>
      <c r="ABG16446" s="60"/>
      <c r="ABH16446" s="60"/>
      <c r="ABI16446" s="60"/>
      <c r="ABJ16446" s="60"/>
      <c r="ABK16446" s="60"/>
      <c r="ABL16446" s="60"/>
      <c r="ABM16446" s="60"/>
      <c r="ABN16446" s="60"/>
      <c r="ABO16446" s="60"/>
      <c r="ABP16446" s="60"/>
      <c r="ABQ16446" s="60"/>
      <c r="ABR16446" s="60">
        <v>6.7535596773003498E-2</v>
      </c>
      <c r="ABS16446" s="60"/>
      <c r="ABT16446" s="60"/>
      <c r="ABU16446" s="60"/>
      <c r="ABV16446" s="60"/>
      <c r="ABW16446" s="60"/>
      <c r="ABX16446" s="60"/>
    </row>
    <row r="16447" spans="727:752" x14ac:dyDescent="0.25">
      <c r="AAY16447" s="60"/>
      <c r="AAZ16447" s="60"/>
      <c r="ABA16447" s="60"/>
      <c r="ABB16447" s="60"/>
      <c r="ABC16447" s="60"/>
      <c r="ABD16447" s="60"/>
      <c r="ABE16447" s="60"/>
      <c r="ABF16447" s="60"/>
      <c r="ABG16447" s="60"/>
      <c r="ABH16447" s="60"/>
      <c r="ABI16447" s="60"/>
      <c r="ABJ16447" s="60"/>
      <c r="ABK16447" s="60"/>
      <c r="ABL16447" s="60"/>
      <c r="ABM16447" s="60"/>
      <c r="ABN16447" s="60"/>
      <c r="ABO16447" s="60"/>
      <c r="ABP16447" s="60"/>
      <c r="ABQ16447" s="60"/>
      <c r="ABR16447" s="60">
        <v>6.74993066648817E-2</v>
      </c>
      <c r="ABS16447" s="60"/>
      <c r="ABT16447" s="60"/>
      <c r="ABU16447" s="60"/>
      <c r="ABV16447" s="60"/>
      <c r="ABW16447" s="60"/>
      <c r="ABX16447" s="60"/>
    </row>
    <row r="16448" spans="727:752" x14ac:dyDescent="0.25">
      <c r="AAY16448" s="60"/>
      <c r="AAZ16448" s="60"/>
      <c r="ABA16448" s="60"/>
      <c r="ABB16448" s="60"/>
      <c r="ABC16448" s="60"/>
      <c r="ABD16448" s="60"/>
      <c r="ABE16448" s="60"/>
      <c r="ABF16448" s="60"/>
      <c r="ABG16448" s="60"/>
      <c r="ABH16448" s="60"/>
      <c r="ABI16448" s="60"/>
      <c r="ABJ16448" s="60"/>
      <c r="ABK16448" s="60"/>
      <c r="ABL16448" s="60"/>
      <c r="ABM16448" s="60"/>
      <c r="ABN16448" s="60"/>
      <c r="ABO16448" s="60"/>
      <c r="ABP16448" s="60"/>
      <c r="ABQ16448" s="60"/>
      <c r="ABR16448" s="60">
        <v>6.74993066648817E-2</v>
      </c>
      <c r="ABS16448" s="60"/>
      <c r="ABT16448" s="60"/>
      <c r="ABU16448" s="60"/>
      <c r="ABV16448" s="60"/>
      <c r="ABW16448" s="60"/>
      <c r="ABX16448" s="60"/>
    </row>
    <row r="16449" spans="727:752" x14ac:dyDescent="0.25">
      <c r="AAY16449" s="60"/>
      <c r="AAZ16449" s="60"/>
      <c r="ABA16449" s="60"/>
      <c r="ABB16449" s="60"/>
      <c r="ABC16449" s="60"/>
      <c r="ABD16449" s="60"/>
      <c r="ABE16449" s="60"/>
      <c r="ABF16449" s="60"/>
      <c r="ABG16449" s="60"/>
      <c r="ABH16449" s="60"/>
      <c r="ABI16449" s="60"/>
      <c r="ABJ16449" s="60"/>
      <c r="ABK16449" s="60"/>
      <c r="ABL16449" s="60"/>
      <c r="ABM16449" s="60"/>
      <c r="ABN16449" s="60"/>
      <c r="ABO16449" s="60"/>
      <c r="ABP16449" s="60"/>
      <c r="ABQ16449" s="60"/>
      <c r="ABR16449" s="60">
        <v>6.7485518008114004E-2</v>
      </c>
      <c r="ABS16449" s="60"/>
      <c r="ABT16449" s="60"/>
      <c r="ABU16449" s="60"/>
      <c r="ABV16449" s="60"/>
      <c r="ABW16449" s="60"/>
      <c r="ABX16449" s="60"/>
    </row>
    <row r="16450" spans="727:752" x14ac:dyDescent="0.25">
      <c r="AAY16450" s="60"/>
      <c r="AAZ16450" s="60"/>
      <c r="ABA16450" s="60"/>
      <c r="ABB16450" s="60"/>
      <c r="ABC16450" s="60"/>
      <c r="ABD16450" s="60"/>
      <c r="ABE16450" s="60"/>
      <c r="ABF16450" s="60"/>
      <c r="ABG16450" s="60"/>
      <c r="ABH16450" s="60"/>
      <c r="ABI16450" s="60"/>
      <c r="ABJ16450" s="60"/>
      <c r="ABK16450" s="60"/>
      <c r="ABL16450" s="60"/>
      <c r="ABM16450" s="60"/>
      <c r="ABN16450" s="60"/>
      <c r="ABO16450" s="60"/>
      <c r="ABP16450" s="60"/>
      <c r="ABQ16450" s="60"/>
      <c r="ABR16450" s="60">
        <v>6.7471670065072598E-2</v>
      </c>
      <c r="ABS16450" s="60"/>
      <c r="ABT16450" s="60"/>
      <c r="ABU16450" s="60"/>
      <c r="ABV16450" s="60"/>
      <c r="ABW16450" s="60"/>
      <c r="ABX16450" s="60"/>
    </row>
    <row r="16451" spans="727:752" x14ac:dyDescent="0.25">
      <c r="AAY16451" s="60"/>
      <c r="AAZ16451" s="60"/>
      <c r="ABA16451" s="60"/>
      <c r="ABB16451" s="60"/>
      <c r="ABC16451" s="60"/>
      <c r="ABD16451" s="60"/>
      <c r="ABE16451" s="60"/>
      <c r="ABF16451" s="60"/>
      <c r="ABG16451" s="60"/>
      <c r="ABH16451" s="60"/>
      <c r="ABI16451" s="60"/>
      <c r="ABJ16451" s="60"/>
      <c r="ABK16451" s="60"/>
      <c r="ABL16451" s="60"/>
      <c r="ABM16451" s="60"/>
      <c r="ABN16451" s="60"/>
      <c r="ABO16451" s="60"/>
      <c r="ABP16451" s="60"/>
      <c r="ABQ16451" s="60"/>
      <c r="ABR16451" s="60">
        <v>6.7436368335172497E-2</v>
      </c>
      <c r="ABS16451" s="60"/>
      <c r="ABT16451" s="60"/>
      <c r="ABU16451" s="60"/>
      <c r="ABV16451" s="60"/>
      <c r="ABW16451" s="60"/>
      <c r="ABX16451" s="60"/>
    </row>
    <row r="16452" spans="727:752" x14ac:dyDescent="0.25">
      <c r="AAY16452" s="60"/>
      <c r="AAZ16452" s="60"/>
      <c r="ABA16452" s="60"/>
      <c r="ABB16452" s="60"/>
      <c r="ABC16452" s="60"/>
      <c r="ABD16452" s="60"/>
      <c r="ABE16452" s="60"/>
      <c r="ABF16452" s="60"/>
      <c r="ABG16452" s="60"/>
      <c r="ABH16452" s="60"/>
      <c r="ABI16452" s="60"/>
      <c r="ABJ16452" s="60"/>
      <c r="ABK16452" s="60"/>
      <c r="ABL16452" s="60"/>
      <c r="ABM16452" s="60"/>
      <c r="ABN16452" s="60"/>
      <c r="ABO16452" s="60"/>
      <c r="ABP16452" s="60"/>
      <c r="ABQ16452" s="60"/>
      <c r="ABR16452" s="60">
        <v>6.7432388361845202E-2</v>
      </c>
      <c r="ABS16452" s="60"/>
      <c r="ABT16452" s="60"/>
      <c r="ABU16452" s="60"/>
      <c r="ABV16452" s="60"/>
      <c r="ABW16452" s="60"/>
      <c r="ABX16452" s="60"/>
    </row>
    <row r="16453" spans="727:752" x14ac:dyDescent="0.25">
      <c r="AAY16453" s="60"/>
      <c r="AAZ16453" s="60"/>
      <c r="ABA16453" s="60"/>
      <c r="ABB16453" s="60"/>
      <c r="ABC16453" s="60"/>
      <c r="ABD16453" s="60"/>
      <c r="ABE16453" s="60"/>
      <c r="ABF16453" s="60"/>
      <c r="ABG16453" s="60"/>
      <c r="ABH16453" s="60"/>
      <c r="ABI16453" s="60"/>
      <c r="ABJ16453" s="60"/>
      <c r="ABK16453" s="60"/>
      <c r="ABL16453" s="60"/>
      <c r="ABM16453" s="60"/>
      <c r="ABN16453" s="60"/>
      <c r="ABO16453" s="60"/>
      <c r="ABP16453" s="60"/>
      <c r="ABQ16453" s="60"/>
      <c r="ABR16453" s="60">
        <v>6.7431946144077701E-2</v>
      </c>
      <c r="ABS16453" s="60"/>
      <c r="ABT16453" s="60"/>
      <c r="ABU16453" s="60"/>
      <c r="ABV16453" s="60"/>
      <c r="ABW16453" s="60"/>
      <c r="ABX16453" s="60"/>
    </row>
    <row r="16454" spans="727:752" x14ac:dyDescent="0.25">
      <c r="AAY16454" s="60"/>
      <c r="AAZ16454" s="60"/>
      <c r="ABA16454" s="60"/>
      <c r="ABB16454" s="60"/>
      <c r="ABC16454" s="60"/>
      <c r="ABD16454" s="60"/>
      <c r="ABE16454" s="60"/>
      <c r="ABF16454" s="60"/>
      <c r="ABG16454" s="60"/>
      <c r="ABH16454" s="60"/>
      <c r="ABI16454" s="60"/>
      <c r="ABJ16454" s="60"/>
      <c r="ABK16454" s="60"/>
      <c r="ABL16454" s="60"/>
      <c r="ABM16454" s="60"/>
      <c r="ABN16454" s="60"/>
      <c r="ABO16454" s="60"/>
      <c r="ABP16454" s="60"/>
      <c r="ABQ16454" s="60"/>
      <c r="ABR16454" s="60">
        <v>6.7405536714790798E-2</v>
      </c>
      <c r="ABS16454" s="60"/>
      <c r="ABT16454" s="60"/>
      <c r="ABU16454" s="60"/>
      <c r="ABV16454" s="60"/>
      <c r="ABW16454" s="60"/>
      <c r="ABX16454" s="60"/>
    </row>
    <row r="16455" spans="727:752" x14ac:dyDescent="0.25">
      <c r="AAY16455" s="60"/>
      <c r="AAZ16455" s="60"/>
      <c r="ABA16455" s="60"/>
      <c r="ABB16455" s="60"/>
      <c r="ABC16455" s="60"/>
      <c r="ABD16455" s="60"/>
      <c r="ABE16455" s="60"/>
      <c r="ABF16455" s="60"/>
      <c r="ABG16455" s="60"/>
      <c r="ABH16455" s="60"/>
      <c r="ABI16455" s="60"/>
      <c r="ABJ16455" s="60"/>
      <c r="ABK16455" s="60"/>
      <c r="ABL16455" s="60"/>
      <c r="ABM16455" s="60"/>
      <c r="ABN16455" s="60"/>
      <c r="ABO16455" s="60"/>
      <c r="ABP16455" s="60"/>
      <c r="ABQ16455" s="60"/>
      <c r="ABR16455" s="60">
        <v>6.7379953142551297E-2</v>
      </c>
      <c r="ABS16455" s="60"/>
      <c r="ABT16455" s="60"/>
      <c r="ABU16455" s="60"/>
      <c r="ABV16455" s="60"/>
      <c r="ABW16455" s="60"/>
      <c r="ABX16455" s="60"/>
    </row>
    <row r="16456" spans="727:752" x14ac:dyDescent="0.25">
      <c r="AAY16456" s="60"/>
      <c r="AAZ16456" s="60"/>
      <c r="ABA16456" s="60"/>
      <c r="ABB16456" s="60"/>
      <c r="ABC16456" s="60"/>
      <c r="ABD16456" s="60"/>
      <c r="ABE16456" s="60"/>
      <c r="ABF16456" s="60"/>
      <c r="ABG16456" s="60"/>
      <c r="ABH16456" s="60"/>
      <c r="ABI16456" s="60"/>
      <c r="ABJ16456" s="60"/>
      <c r="ABK16456" s="60"/>
      <c r="ABL16456" s="60"/>
      <c r="ABM16456" s="60"/>
      <c r="ABN16456" s="60"/>
      <c r="ABO16456" s="60"/>
      <c r="ABP16456" s="60"/>
      <c r="ABQ16456" s="60"/>
      <c r="ABR16456" s="60">
        <v>6.7377593181028206E-2</v>
      </c>
      <c r="ABS16456" s="60"/>
      <c r="ABT16456" s="60"/>
      <c r="ABU16456" s="60"/>
      <c r="ABV16456" s="60"/>
      <c r="ABW16456" s="60"/>
      <c r="ABX16456" s="60"/>
    </row>
    <row r="16457" spans="727:752" x14ac:dyDescent="0.25">
      <c r="AAY16457" s="60"/>
      <c r="AAZ16457" s="60"/>
      <c r="ABA16457" s="60"/>
      <c r="ABB16457" s="60"/>
      <c r="ABC16457" s="60"/>
      <c r="ABD16457" s="60"/>
      <c r="ABE16457" s="60"/>
      <c r="ABF16457" s="60"/>
      <c r="ABG16457" s="60"/>
      <c r="ABH16457" s="60"/>
      <c r="ABI16457" s="60"/>
      <c r="ABJ16457" s="60"/>
      <c r="ABK16457" s="60"/>
      <c r="ABL16457" s="60"/>
      <c r="ABM16457" s="60"/>
      <c r="ABN16457" s="60"/>
      <c r="ABO16457" s="60"/>
      <c r="ABP16457" s="60"/>
      <c r="ABQ16457" s="60"/>
      <c r="ABR16457" s="60">
        <v>6.7366866512066206E-2</v>
      </c>
      <c r="ABS16457" s="60"/>
      <c r="ABT16457" s="60"/>
      <c r="ABU16457" s="60"/>
      <c r="ABV16457" s="60"/>
      <c r="ABW16457" s="60"/>
      <c r="ABX16457" s="60"/>
    </row>
    <row r="16458" spans="727:752" x14ac:dyDescent="0.25">
      <c r="AAY16458" s="60"/>
      <c r="AAZ16458" s="60"/>
      <c r="ABA16458" s="60"/>
      <c r="ABB16458" s="60"/>
      <c r="ABC16458" s="60"/>
      <c r="ABD16458" s="60"/>
      <c r="ABE16458" s="60"/>
      <c r="ABF16458" s="60"/>
      <c r="ABG16458" s="60"/>
      <c r="ABH16458" s="60"/>
      <c r="ABI16458" s="60"/>
      <c r="ABJ16458" s="60"/>
      <c r="ABK16458" s="60"/>
      <c r="ABL16458" s="60"/>
      <c r="ABM16458" s="60"/>
      <c r="ABN16458" s="60"/>
      <c r="ABO16458" s="60"/>
      <c r="ABP16458" s="60"/>
      <c r="ABQ16458" s="60"/>
      <c r="ABR16458" s="60">
        <v>6.7363993858178206E-2</v>
      </c>
      <c r="ABS16458" s="60"/>
      <c r="ABT16458" s="60"/>
      <c r="ABU16458" s="60"/>
      <c r="ABV16458" s="60"/>
      <c r="ABW16458" s="60"/>
      <c r="ABX16458" s="60"/>
    </row>
    <row r="16459" spans="727:752" x14ac:dyDescent="0.25">
      <c r="AAY16459" s="60"/>
      <c r="AAZ16459" s="60"/>
      <c r="ABA16459" s="60"/>
      <c r="ABB16459" s="60"/>
      <c r="ABC16459" s="60"/>
      <c r="ABD16459" s="60"/>
      <c r="ABE16459" s="60"/>
      <c r="ABF16459" s="60"/>
      <c r="ABG16459" s="60"/>
      <c r="ABH16459" s="60"/>
      <c r="ABI16459" s="60"/>
      <c r="ABJ16459" s="60"/>
      <c r="ABK16459" s="60"/>
      <c r="ABL16459" s="60"/>
      <c r="ABM16459" s="60"/>
      <c r="ABN16459" s="60"/>
      <c r="ABO16459" s="60"/>
      <c r="ABP16459" s="60"/>
      <c r="ABQ16459" s="60"/>
      <c r="ABR16459" s="60">
        <v>6.73629895808526E-2</v>
      </c>
      <c r="ABS16459" s="60"/>
      <c r="ABT16459" s="60"/>
      <c r="ABU16459" s="60"/>
      <c r="ABV16459" s="60"/>
      <c r="ABW16459" s="60"/>
      <c r="ABX16459" s="60"/>
    </row>
    <row r="16460" spans="727:752" x14ac:dyDescent="0.25">
      <c r="AAY16460" s="60"/>
      <c r="AAZ16460" s="60"/>
      <c r="ABA16460" s="60"/>
      <c r="ABB16460" s="60"/>
      <c r="ABC16460" s="60"/>
      <c r="ABD16460" s="60"/>
      <c r="ABE16460" s="60"/>
      <c r="ABF16460" s="60"/>
      <c r="ABG16460" s="60"/>
      <c r="ABH16460" s="60"/>
      <c r="ABI16460" s="60"/>
      <c r="ABJ16460" s="60"/>
      <c r="ABK16460" s="60"/>
      <c r="ABL16460" s="60"/>
      <c r="ABM16460" s="60"/>
      <c r="ABN16460" s="60"/>
      <c r="ABO16460" s="60"/>
      <c r="ABP16460" s="60"/>
      <c r="ABQ16460" s="60"/>
      <c r="ABR16460" s="60">
        <v>6.73629895808526E-2</v>
      </c>
      <c r="ABS16460" s="60"/>
      <c r="ABT16460" s="60"/>
      <c r="ABU16460" s="60"/>
      <c r="ABV16460" s="60"/>
      <c r="ABW16460" s="60"/>
      <c r="ABX16460" s="60"/>
    </row>
    <row r="16461" spans="727:752" x14ac:dyDescent="0.25">
      <c r="AAY16461" s="60"/>
      <c r="AAZ16461" s="60"/>
      <c r="ABA16461" s="60"/>
      <c r="ABB16461" s="60"/>
      <c r="ABC16461" s="60"/>
      <c r="ABD16461" s="60"/>
      <c r="ABE16461" s="60"/>
      <c r="ABF16461" s="60"/>
      <c r="ABG16461" s="60"/>
      <c r="ABH16461" s="60"/>
      <c r="ABI16461" s="60"/>
      <c r="ABJ16461" s="60"/>
      <c r="ABK16461" s="60"/>
      <c r="ABL16461" s="60"/>
      <c r="ABM16461" s="60"/>
      <c r="ABN16461" s="60"/>
      <c r="ABO16461" s="60"/>
      <c r="ABP16461" s="60"/>
      <c r="ABQ16461" s="60"/>
      <c r="ABR16461" s="60">
        <v>6.7336422368764207E-2</v>
      </c>
      <c r="ABS16461" s="60"/>
      <c r="ABT16461" s="60"/>
      <c r="ABU16461" s="60"/>
      <c r="ABV16461" s="60"/>
      <c r="ABW16461" s="60"/>
      <c r="ABX16461" s="60"/>
    </row>
    <row r="16462" spans="727:752" x14ac:dyDescent="0.25">
      <c r="AAY16462" s="60"/>
      <c r="AAZ16462" s="60"/>
      <c r="ABA16462" s="60"/>
      <c r="ABB16462" s="60"/>
      <c r="ABC16462" s="60"/>
      <c r="ABD16462" s="60"/>
      <c r="ABE16462" s="60"/>
      <c r="ABF16462" s="60"/>
      <c r="ABG16462" s="60"/>
      <c r="ABH16462" s="60"/>
      <c r="ABI16462" s="60"/>
      <c r="ABJ16462" s="60"/>
      <c r="ABK16462" s="60"/>
      <c r="ABL16462" s="60"/>
      <c r="ABM16462" s="60"/>
      <c r="ABN16462" s="60"/>
      <c r="ABO16462" s="60"/>
      <c r="ABP16462" s="60"/>
      <c r="ABQ16462" s="60"/>
      <c r="ABR16462" s="60">
        <v>6.7336422368764207E-2</v>
      </c>
      <c r="ABS16462" s="60"/>
      <c r="ABT16462" s="60"/>
      <c r="ABU16462" s="60"/>
      <c r="ABV16462" s="60"/>
      <c r="ABW16462" s="60"/>
      <c r="ABX16462" s="60"/>
    </row>
    <row r="16463" spans="727:752" x14ac:dyDescent="0.25">
      <c r="AAY16463" s="60"/>
      <c r="AAZ16463" s="60"/>
      <c r="ABA16463" s="60"/>
      <c r="ABB16463" s="60"/>
      <c r="ABC16463" s="60"/>
      <c r="ABD16463" s="60"/>
      <c r="ABE16463" s="60"/>
      <c r="ABF16463" s="60"/>
      <c r="ABG16463" s="60"/>
      <c r="ABH16463" s="60"/>
      <c r="ABI16463" s="60"/>
      <c r="ABJ16463" s="60"/>
      <c r="ABK16463" s="60"/>
      <c r="ABL16463" s="60"/>
      <c r="ABM16463" s="60"/>
      <c r="ABN16463" s="60"/>
      <c r="ABO16463" s="60"/>
      <c r="ABP16463" s="60"/>
      <c r="ABQ16463" s="60"/>
      <c r="ABR16463" s="60">
        <v>6.7334536360072902E-2</v>
      </c>
      <c r="ABS16463" s="60"/>
      <c r="ABT16463" s="60"/>
      <c r="ABU16463" s="60"/>
      <c r="ABV16463" s="60"/>
      <c r="ABW16463" s="60"/>
      <c r="ABX16463" s="60"/>
    </row>
    <row r="16464" spans="727:752" x14ac:dyDescent="0.25">
      <c r="AAY16464" s="60"/>
      <c r="AAZ16464" s="60"/>
      <c r="ABA16464" s="60"/>
      <c r="ABB16464" s="60"/>
      <c r="ABC16464" s="60"/>
      <c r="ABD16464" s="60"/>
      <c r="ABE16464" s="60"/>
      <c r="ABF16464" s="60"/>
      <c r="ABG16464" s="60"/>
      <c r="ABH16464" s="60"/>
      <c r="ABI16464" s="60"/>
      <c r="ABJ16464" s="60"/>
      <c r="ABK16464" s="60"/>
      <c r="ABL16464" s="60"/>
      <c r="ABM16464" s="60"/>
      <c r="ABN16464" s="60"/>
      <c r="ABO16464" s="60"/>
      <c r="ABP16464" s="60"/>
      <c r="ABQ16464" s="60"/>
      <c r="ABR16464" s="60">
        <v>6.7327278890874795E-2</v>
      </c>
      <c r="ABS16464" s="60"/>
      <c r="ABT16464" s="60"/>
      <c r="ABU16464" s="60"/>
      <c r="ABV16464" s="60"/>
      <c r="ABW16464" s="60"/>
      <c r="ABX16464" s="60"/>
    </row>
    <row r="16465" spans="727:752" x14ac:dyDescent="0.25">
      <c r="AAY16465" s="60"/>
      <c r="AAZ16465" s="60"/>
      <c r="ABA16465" s="60"/>
      <c r="ABB16465" s="60"/>
      <c r="ABC16465" s="60"/>
      <c r="ABD16465" s="60"/>
      <c r="ABE16465" s="60"/>
      <c r="ABF16465" s="60"/>
      <c r="ABG16465" s="60"/>
      <c r="ABH16465" s="60"/>
      <c r="ABI16465" s="60"/>
      <c r="ABJ16465" s="60"/>
      <c r="ABK16465" s="60"/>
      <c r="ABL16465" s="60"/>
      <c r="ABM16465" s="60"/>
      <c r="ABN16465" s="60"/>
      <c r="ABO16465" s="60"/>
      <c r="ABP16465" s="60"/>
      <c r="ABQ16465" s="60"/>
      <c r="ABR16465" s="60">
        <v>6.7317161493866795E-2</v>
      </c>
      <c r="ABS16465" s="60"/>
      <c r="ABT16465" s="60"/>
      <c r="ABU16465" s="60"/>
      <c r="ABV16465" s="60"/>
      <c r="ABW16465" s="60"/>
      <c r="ABX16465" s="60"/>
    </row>
    <row r="16466" spans="727:752" x14ac:dyDescent="0.25">
      <c r="AAY16466" s="60"/>
      <c r="AAZ16466" s="60"/>
      <c r="ABA16466" s="60"/>
      <c r="ABB16466" s="60"/>
      <c r="ABC16466" s="60"/>
      <c r="ABD16466" s="60"/>
      <c r="ABE16466" s="60"/>
      <c r="ABF16466" s="60"/>
      <c r="ABG16466" s="60"/>
      <c r="ABH16466" s="60"/>
      <c r="ABI16466" s="60"/>
      <c r="ABJ16466" s="60"/>
      <c r="ABK16466" s="60"/>
      <c r="ABL16466" s="60"/>
      <c r="ABM16466" s="60"/>
      <c r="ABN16466" s="60"/>
      <c r="ABO16466" s="60"/>
      <c r="ABP16466" s="60"/>
      <c r="ABQ16466" s="60"/>
      <c r="ABR16466" s="60">
        <v>6.7305339645178902E-2</v>
      </c>
      <c r="ABS16466" s="60"/>
      <c r="ABT16466" s="60"/>
      <c r="ABU16466" s="60"/>
      <c r="ABV16466" s="60"/>
      <c r="ABW16466" s="60"/>
      <c r="ABX16466" s="60"/>
    </row>
    <row r="16467" spans="727:752" x14ac:dyDescent="0.25">
      <c r="AAY16467" s="60"/>
      <c r="AAZ16467" s="60"/>
      <c r="ABA16467" s="60"/>
      <c r="ABB16467" s="60"/>
      <c r="ABC16467" s="60"/>
      <c r="ABD16467" s="60"/>
      <c r="ABE16467" s="60"/>
      <c r="ABF16467" s="60"/>
      <c r="ABG16467" s="60"/>
      <c r="ABH16467" s="60"/>
      <c r="ABI16467" s="60"/>
      <c r="ABJ16467" s="60"/>
      <c r="ABK16467" s="60"/>
      <c r="ABL16467" s="60"/>
      <c r="ABM16467" s="60"/>
      <c r="ABN16467" s="60"/>
      <c r="ABO16467" s="60"/>
      <c r="ABP16467" s="60"/>
      <c r="ABQ16467" s="60"/>
      <c r="ABR16467" s="60">
        <v>6.7304138596157095E-2</v>
      </c>
      <c r="ABS16467" s="60"/>
      <c r="ABT16467" s="60"/>
      <c r="ABU16467" s="60"/>
      <c r="ABV16467" s="60"/>
      <c r="ABW16467" s="60"/>
      <c r="ABX16467" s="60"/>
    </row>
    <row r="16468" spans="727:752" x14ac:dyDescent="0.25">
      <c r="AAY16468" s="60"/>
      <c r="AAZ16468" s="60"/>
      <c r="ABA16468" s="60"/>
      <c r="ABB16468" s="60"/>
      <c r="ABC16468" s="60"/>
      <c r="ABD16468" s="60"/>
      <c r="ABE16468" s="60"/>
      <c r="ABF16468" s="60"/>
      <c r="ABG16468" s="60"/>
      <c r="ABH16468" s="60"/>
      <c r="ABI16468" s="60"/>
      <c r="ABJ16468" s="60"/>
      <c r="ABK16468" s="60"/>
      <c r="ABL16468" s="60"/>
      <c r="ABM16468" s="60"/>
      <c r="ABN16468" s="60"/>
      <c r="ABO16468" s="60"/>
      <c r="ABP16468" s="60"/>
      <c r="ABQ16468" s="60"/>
      <c r="ABR16468" s="60">
        <v>6.7283611508257707E-2</v>
      </c>
      <c r="ABS16468" s="60"/>
      <c r="ABT16468" s="60"/>
      <c r="ABU16468" s="60"/>
      <c r="ABV16468" s="60"/>
      <c r="ABW16468" s="60"/>
      <c r="ABX16468" s="60"/>
    </row>
    <row r="16469" spans="727:752" x14ac:dyDescent="0.25">
      <c r="AAY16469" s="60"/>
      <c r="AAZ16469" s="60"/>
      <c r="ABA16469" s="60"/>
      <c r="ABB16469" s="60"/>
      <c r="ABC16469" s="60"/>
      <c r="ABD16469" s="60"/>
      <c r="ABE16469" s="60"/>
      <c r="ABF16469" s="60"/>
      <c r="ABG16469" s="60"/>
      <c r="ABH16469" s="60"/>
      <c r="ABI16469" s="60"/>
      <c r="ABJ16469" s="60"/>
      <c r="ABK16469" s="60"/>
      <c r="ABL16469" s="60"/>
      <c r="ABM16469" s="60"/>
      <c r="ABN16469" s="60"/>
      <c r="ABO16469" s="60"/>
      <c r="ABP16469" s="60"/>
      <c r="ABQ16469" s="60"/>
      <c r="ABR16469" s="60">
        <v>6.7259245871728102E-2</v>
      </c>
      <c r="ABS16469" s="60"/>
      <c r="ABT16469" s="60"/>
      <c r="ABU16469" s="60"/>
      <c r="ABV16469" s="60"/>
      <c r="ABW16469" s="60"/>
      <c r="ABX16469" s="60"/>
    </row>
    <row r="16470" spans="727:752" x14ac:dyDescent="0.25">
      <c r="AAY16470" s="60"/>
      <c r="AAZ16470" s="60"/>
      <c r="ABA16470" s="60"/>
      <c r="ABB16470" s="60"/>
      <c r="ABC16470" s="60"/>
      <c r="ABD16470" s="60"/>
      <c r="ABE16470" s="60"/>
      <c r="ABF16470" s="60"/>
      <c r="ABG16470" s="60"/>
      <c r="ABH16470" s="60"/>
      <c r="ABI16470" s="60"/>
      <c r="ABJ16470" s="60"/>
      <c r="ABK16470" s="60"/>
      <c r="ABL16470" s="60"/>
      <c r="ABM16470" s="60"/>
      <c r="ABN16470" s="60"/>
      <c r="ABO16470" s="60"/>
      <c r="ABP16470" s="60"/>
      <c r="ABQ16470" s="60"/>
      <c r="ABR16470" s="60">
        <v>6.7210171261413001E-2</v>
      </c>
      <c r="ABS16470" s="60"/>
      <c r="ABT16470" s="60"/>
      <c r="ABU16470" s="60"/>
      <c r="ABV16470" s="60"/>
      <c r="ABW16470" s="60"/>
      <c r="ABX16470" s="60"/>
    </row>
    <row r="16471" spans="727:752" x14ac:dyDescent="0.25">
      <c r="AAY16471" s="60"/>
      <c r="AAZ16471" s="60"/>
      <c r="ABA16471" s="60"/>
      <c r="ABB16471" s="60"/>
      <c r="ABC16471" s="60"/>
      <c r="ABD16471" s="60"/>
      <c r="ABE16471" s="60"/>
      <c r="ABF16471" s="60"/>
      <c r="ABG16471" s="60"/>
      <c r="ABH16471" s="60"/>
      <c r="ABI16471" s="60"/>
      <c r="ABJ16471" s="60"/>
      <c r="ABK16471" s="60"/>
      <c r="ABL16471" s="60"/>
      <c r="ABM16471" s="60"/>
      <c r="ABN16471" s="60"/>
      <c r="ABO16471" s="60"/>
      <c r="ABP16471" s="60"/>
      <c r="ABQ16471" s="60"/>
      <c r="ABR16471" s="60">
        <v>6.7203985532655094E-2</v>
      </c>
      <c r="ABS16471" s="60"/>
      <c r="ABT16471" s="60"/>
      <c r="ABU16471" s="60"/>
      <c r="ABV16471" s="60"/>
      <c r="ABW16471" s="60"/>
      <c r="ABX16471" s="60"/>
    </row>
    <row r="16472" spans="727:752" x14ac:dyDescent="0.25">
      <c r="AAY16472" s="60"/>
      <c r="AAZ16472" s="60"/>
      <c r="ABA16472" s="60"/>
      <c r="ABB16472" s="60"/>
      <c r="ABC16472" s="60"/>
      <c r="ABD16472" s="60"/>
      <c r="ABE16472" s="60"/>
      <c r="ABF16472" s="60"/>
      <c r="ABG16472" s="60"/>
      <c r="ABH16472" s="60"/>
      <c r="ABI16472" s="60"/>
      <c r="ABJ16472" s="60"/>
      <c r="ABK16472" s="60"/>
      <c r="ABL16472" s="60"/>
      <c r="ABM16472" s="60"/>
      <c r="ABN16472" s="60"/>
      <c r="ABO16472" s="60"/>
      <c r="ABP16472" s="60"/>
      <c r="ABQ16472" s="60"/>
      <c r="ABR16472" s="60">
        <v>6.72035976700011E-2</v>
      </c>
      <c r="ABS16472" s="60"/>
      <c r="ABT16472" s="60"/>
      <c r="ABU16472" s="60"/>
      <c r="ABV16472" s="60"/>
      <c r="ABW16472" s="60"/>
      <c r="ABX16472" s="60"/>
    </row>
    <row r="16473" spans="727:752" x14ac:dyDescent="0.25">
      <c r="AAY16473" s="60"/>
      <c r="AAZ16473" s="60"/>
      <c r="ABA16473" s="60"/>
      <c r="ABB16473" s="60"/>
      <c r="ABC16473" s="60"/>
      <c r="ABD16473" s="60"/>
      <c r="ABE16473" s="60"/>
      <c r="ABF16473" s="60"/>
      <c r="ABG16473" s="60"/>
      <c r="ABH16473" s="60"/>
      <c r="ABI16473" s="60"/>
      <c r="ABJ16473" s="60"/>
      <c r="ABK16473" s="60"/>
      <c r="ABL16473" s="60"/>
      <c r="ABM16473" s="60"/>
      <c r="ABN16473" s="60"/>
      <c r="ABO16473" s="60"/>
      <c r="ABP16473" s="60"/>
      <c r="ABQ16473" s="60"/>
      <c r="ABR16473" s="60">
        <v>6.7189529728311895E-2</v>
      </c>
      <c r="ABS16473" s="60"/>
      <c r="ABT16473" s="60"/>
      <c r="ABU16473" s="60"/>
      <c r="ABV16473" s="60"/>
      <c r="ABW16473" s="60"/>
      <c r="ABX16473" s="60"/>
    </row>
    <row r="16474" spans="727:752" x14ac:dyDescent="0.25">
      <c r="AAY16474" s="60"/>
      <c r="AAZ16474" s="60"/>
      <c r="ABA16474" s="60"/>
      <c r="ABB16474" s="60"/>
      <c r="ABC16474" s="60"/>
      <c r="ABD16474" s="60"/>
      <c r="ABE16474" s="60"/>
      <c r="ABF16474" s="60"/>
      <c r="ABG16474" s="60"/>
      <c r="ABH16474" s="60"/>
      <c r="ABI16474" s="60"/>
      <c r="ABJ16474" s="60"/>
      <c r="ABK16474" s="60"/>
      <c r="ABL16474" s="60"/>
      <c r="ABM16474" s="60"/>
      <c r="ABN16474" s="60"/>
      <c r="ABO16474" s="60"/>
      <c r="ABP16474" s="60"/>
      <c r="ABQ16474" s="60"/>
      <c r="ABR16474" s="60">
        <v>6.7183250453171098E-2</v>
      </c>
      <c r="ABS16474" s="60"/>
      <c r="ABT16474" s="60"/>
      <c r="ABU16474" s="60"/>
      <c r="ABV16474" s="60"/>
      <c r="ABW16474" s="60"/>
      <c r="ABX16474" s="60"/>
    </row>
    <row r="16475" spans="727:752" x14ac:dyDescent="0.25">
      <c r="AAY16475" s="60"/>
      <c r="AAZ16475" s="60"/>
      <c r="ABA16475" s="60"/>
      <c r="ABB16475" s="60"/>
      <c r="ABC16475" s="60"/>
      <c r="ABD16475" s="60"/>
      <c r="ABE16475" s="60"/>
      <c r="ABF16475" s="60"/>
      <c r="ABG16475" s="60"/>
      <c r="ABH16475" s="60"/>
      <c r="ABI16475" s="60"/>
      <c r="ABJ16475" s="60"/>
      <c r="ABK16475" s="60"/>
      <c r="ABL16475" s="60"/>
      <c r="ABM16475" s="60"/>
      <c r="ABN16475" s="60"/>
      <c r="ABO16475" s="60"/>
      <c r="ABP16475" s="60"/>
      <c r="ABQ16475" s="60"/>
      <c r="ABR16475" s="60">
        <v>6.7181033353374595E-2</v>
      </c>
      <c r="ABS16475" s="60"/>
      <c r="ABT16475" s="60"/>
      <c r="ABU16475" s="60"/>
      <c r="ABV16475" s="60"/>
      <c r="ABW16475" s="60"/>
      <c r="ABX16475" s="60"/>
    </row>
    <row r="16476" spans="727:752" x14ac:dyDescent="0.25">
      <c r="AAY16476" s="60"/>
      <c r="AAZ16476" s="60"/>
      <c r="ABA16476" s="60"/>
      <c r="ABB16476" s="60"/>
      <c r="ABC16476" s="60"/>
      <c r="ABD16476" s="60"/>
      <c r="ABE16476" s="60"/>
      <c r="ABF16476" s="60"/>
      <c r="ABG16476" s="60"/>
      <c r="ABH16476" s="60"/>
      <c r="ABI16476" s="60"/>
      <c r="ABJ16476" s="60"/>
      <c r="ABK16476" s="60"/>
      <c r="ABL16476" s="60"/>
      <c r="ABM16476" s="60"/>
      <c r="ABN16476" s="60"/>
      <c r="ABO16476" s="60"/>
      <c r="ABP16476" s="60"/>
      <c r="ABQ16476" s="60"/>
      <c r="ABR16476" s="60">
        <v>6.7172342358509898E-2</v>
      </c>
      <c r="ABS16476" s="60"/>
      <c r="ABT16476" s="60"/>
      <c r="ABU16476" s="60"/>
      <c r="ABV16476" s="60"/>
      <c r="ABW16476" s="60"/>
      <c r="ABX16476" s="60"/>
    </row>
    <row r="16477" spans="727:752" x14ac:dyDescent="0.25">
      <c r="AAY16477" s="60"/>
      <c r="AAZ16477" s="60"/>
      <c r="ABA16477" s="60"/>
      <c r="ABB16477" s="60"/>
      <c r="ABC16477" s="60"/>
      <c r="ABD16477" s="60"/>
      <c r="ABE16477" s="60"/>
      <c r="ABF16477" s="60"/>
      <c r="ABG16477" s="60"/>
      <c r="ABH16477" s="60"/>
      <c r="ABI16477" s="60"/>
      <c r="ABJ16477" s="60"/>
      <c r="ABK16477" s="60"/>
      <c r="ABL16477" s="60"/>
      <c r="ABM16477" s="60"/>
      <c r="ABN16477" s="60"/>
      <c r="ABO16477" s="60"/>
      <c r="ABP16477" s="60"/>
      <c r="ABQ16477" s="60"/>
      <c r="ABR16477" s="60">
        <v>6.7150235449436907E-2</v>
      </c>
      <c r="ABS16477" s="60"/>
      <c r="ABT16477" s="60"/>
      <c r="ABU16477" s="60"/>
      <c r="ABV16477" s="60"/>
      <c r="ABW16477" s="60"/>
      <c r="ABX16477" s="60"/>
    </row>
    <row r="16478" spans="727:752" x14ac:dyDescent="0.25">
      <c r="AAY16478" s="60"/>
      <c r="AAZ16478" s="60"/>
      <c r="ABA16478" s="60"/>
      <c r="ABB16478" s="60"/>
      <c r="ABC16478" s="60"/>
      <c r="ABD16478" s="60"/>
      <c r="ABE16478" s="60"/>
      <c r="ABF16478" s="60"/>
      <c r="ABG16478" s="60"/>
      <c r="ABH16478" s="60"/>
      <c r="ABI16478" s="60"/>
      <c r="ABJ16478" s="60"/>
      <c r="ABK16478" s="60"/>
      <c r="ABL16478" s="60"/>
      <c r="ABM16478" s="60"/>
      <c r="ABN16478" s="60"/>
      <c r="ABO16478" s="60"/>
      <c r="ABP16478" s="60"/>
      <c r="ABQ16478" s="60"/>
      <c r="ABR16478" s="60">
        <v>6.7133331042727201E-2</v>
      </c>
      <c r="ABS16478" s="60"/>
      <c r="ABT16478" s="60"/>
      <c r="ABU16478" s="60"/>
      <c r="ABV16478" s="60"/>
      <c r="ABW16478" s="60"/>
      <c r="ABX16478" s="60"/>
    </row>
    <row r="16479" spans="727:752" x14ac:dyDescent="0.25">
      <c r="AAY16479" s="60"/>
      <c r="AAZ16479" s="60"/>
      <c r="ABA16479" s="60"/>
      <c r="ABB16479" s="60"/>
      <c r="ABC16479" s="60"/>
      <c r="ABD16479" s="60"/>
      <c r="ABE16479" s="60"/>
      <c r="ABF16479" s="60"/>
      <c r="ABG16479" s="60"/>
      <c r="ABH16479" s="60"/>
      <c r="ABI16479" s="60"/>
      <c r="ABJ16479" s="60"/>
      <c r="ABK16479" s="60"/>
      <c r="ABL16479" s="60"/>
      <c r="ABM16479" s="60"/>
      <c r="ABN16479" s="60"/>
      <c r="ABO16479" s="60"/>
      <c r="ABP16479" s="60"/>
      <c r="ABQ16479" s="60"/>
      <c r="ABR16479" s="60">
        <v>6.7132398038874094E-2</v>
      </c>
      <c r="ABS16479" s="60"/>
      <c r="ABT16479" s="60"/>
      <c r="ABU16479" s="60"/>
      <c r="ABV16479" s="60"/>
      <c r="ABW16479" s="60"/>
      <c r="ABX16479" s="60"/>
    </row>
    <row r="16480" spans="727:752" x14ac:dyDescent="0.25">
      <c r="AAY16480" s="60"/>
      <c r="AAZ16480" s="60"/>
      <c r="ABA16480" s="60"/>
      <c r="ABB16480" s="60"/>
      <c r="ABC16480" s="60"/>
      <c r="ABD16480" s="60"/>
      <c r="ABE16480" s="60"/>
      <c r="ABF16480" s="60"/>
      <c r="ABG16480" s="60"/>
      <c r="ABH16480" s="60"/>
      <c r="ABI16480" s="60"/>
      <c r="ABJ16480" s="60"/>
      <c r="ABK16480" s="60"/>
      <c r="ABL16480" s="60"/>
      <c r="ABM16480" s="60"/>
      <c r="ABN16480" s="60"/>
      <c r="ABO16480" s="60"/>
      <c r="ABP16480" s="60"/>
      <c r="ABQ16480" s="60"/>
      <c r="ABR16480" s="60">
        <v>6.7114476374449797E-2</v>
      </c>
      <c r="ABS16480" s="60"/>
      <c r="ABT16480" s="60"/>
      <c r="ABU16480" s="60"/>
      <c r="ABV16480" s="60"/>
      <c r="ABW16480" s="60"/>
      <c r="ABX16480" s="60"/>
    </row>
    <row r="16481" spans="727:752" x14ac:dyDescent="0.25">
      <c r="AAY16481" s="60"/>
      <c r="AAZ16481" s="60"/>
      <c r="ABA16481" s="60"/>
      <c r="ABB16481" s="60"/>
      <c r="ABC16481" s="60"/>
      <c r="ABD16481" s="60"/>
      <c r="ABE16481" s="60"/>
      <c r="ABF16481" s="60"/>
      <c r="ABG16481" s="60"/>
      <c r="ABH16481" s="60"/>
      <c r="ABI16481" s="60"/>
      <c r="ABJ16481" s="60"/>
      <c r="ABK16481" s="60"/>
      <c r="ABL16481" s="60"/>
      <c r="ABM16481" s="60"/>
      <c r="ABN16481" s="60"/>
      <c r="ABO16481" s="60"/>
      <c r="ABP16481" s="60"/>
      <c r="ABQ16481" s="60"/>
      <c r="ABR16481" s="60">
        <v>6.7092539747456603E-2</v>
      </c>
      <c r="ABS16481" s="60"/>
      <c r="ABT16481" s="60"/>
      <c r="ABU16481" s="60"/>
      <c r="ABV16481" s="60"/>
      <c r="ABW16481" s="60"/>
      <c r="ABX16481" s="60"/>
    </row>
    <row r="16482" spans="727:752" x14ac:dyDescent="0.25">
      <c r="AAY16482" s="60"/>
      <c r="AAZ16482" s="60"/>
      <c r="ABA16482" s="60"/>
      <c r="ABB16482" s="60"/>
      <c r="ABC16482" s="60"/>
      <c r="ABD16482" s="60"/>
      <c r="ABE16482" s="60"/>
      <c r="ABF16482" s="60"/>
      <c r="ABG16482" s="60"/>
      <c r="ABH16482" s="60"/>
      <c r="ABI16482" s="60"/>
      <c r="ABJ16482" s="60"/>
      <c r="ABK16482" s="60"/>
      <c r="ABL16482" s="60"/>
      <c r="ABM16482" s="60"/>
      <c r="ABN16482" s="60"/>
      <c r="ABO16482" s="60"/>
      <c r="ABP16482" s="60"/>
      <c r="ABQ16482" s="60"/>
      <c r="ABR16482" s="60">
        <v>6.7041993724056698E-2</v>
      </c>
      <c r="ABS16482" s="60"/>
      <c r="ABT16482" s="60"/>
      <c r="ABU16482" s="60"/>
      <c r="ABV16482" s="60"/>
      <c r="ABW16482" s="60"/>
      <c r="ABX16482" s="60"/>
    </row>
    <row r="16483" spans="727:752" x14ac:dyDescent="0.25">
      <c r="AAY16483" s="60"/>
      <c r="AAZ16483" s="60"/>
      <c r="ABA16483" s="60"/>
      <c r="ABB16483" s="60"/>
      <c r="ABC16483" s="60"/>
      <c r="ABD16483" s="60"/>
      <c r="ABE16483" s="60"/>
      <c r="ABF16483" s="60"/>
      <c r="ABG16483" s="60"/>
      <c r="ABH16483" s="60"/>
      <c r="ABI16483" s="60"/>
      <c r="ABJ16483" s="60"/>
      <c r="ABK16483" s="60"/>
      <c r="ABL16483" s="60"/>
      <c r="ABM16483" s="60"/>
      <c r="ABN16483" s="60"/>
      <c r="ABO16483" s="60"/>
      <c r="ABP16483" s="60"/>
      <c r="ABQ16483" s="60"/>
      <c r="ABR16483" s="60">
        <v>6.7041993724056698E-2</v>
      </c>
      <c r="ABS16483" s="60"/>
      <c r="ABT16483" s="60"/>
      <c r="ABU16483" s="60"/>
      <c r="ABV16483" s="60"/>
      <c r="ABW16483" s="60"/>
      <c r="ABX16483" s="60"/>
    </row>
    <row r="16484" spans="727:752" x14ac:dyDescent="0.25">
      <c r="AAY16484" s="60"/>
      <c r="AAZ16484" s="60"/>
      <c r="ABA16484" s="60"/>
      <c r="ABB16484" s="60"/>
      <c r="ABC16484" s="60"/>
      <c r="ABD16484" s="60"/>
      <c r="ABE16484" s="60"/>
      <c r="ABF16484" s="60"/>
      <c r="ABG16484" s="60"/>
      <c r="ABH16484" s="60"/>
      <c r="ABI16484" s="60"/>
      <c r="ABJ16484" s="60"/>
      <c r="ABK16484" s="60"/>
      <c r="ABL16484" s="60"/>
      <c r="ABM16484" s="60"/>
      <c r="ABN16484" s="60"/>
      <c r="ABO16484" s="60"/>
      <c r="ABP16484" s="60"/>
      <c r="ABQ16484" s="60"/>
      <c r="ABR16484" s="60">
        <v>6.7034315062301397E-2</v>
      </c>
      <c r="ABS16484" s="60"/>
      <c r="ABT16484" s="60"/>
      <c r="ABU16484" s="60"/>
      <c r="ABV16484" s="60"/>
      <c r="ABW16484" s="60"/>
      <c r="ABX16484" s="60"/>
    </row>
    <row r="16485" spans="727:752" x14ac:dyDescent="0.25">
      <c r="AAY16485" s="60"/>
      <c r="AAZ16485" s="60"/>
      <c r="ABA16485" s="60"/>
      <c r="ABB16485" s="60"/>
      <c r="ABC16485" s="60"/>
      <c r="ABD16485" s="60"/>
      <c r="ABE16485" s="60"/>
      <c r="ABF16485" s="60"/>
      <c r="ABG16485" s="60"/>
      <c r="ABH16485" s="60"/>
      <c r="ABI16485" s="60"/>
      <c r="ABJ16485" s="60"/>
      <c r="ABK16485" s="60"/>
      <c r="ABL16485" s="60"/>
      <c r="ABM16485" s="60"/>
      <c r="ABN16485" s="60"/>
      <c r="ABO16485" s="60"/>
      <c r="ABP16485" s="60"/>
      <c r="ABQ16485" s="60"/>
      <c r="ABR16485" s="60">
        <v>6.7026098265017195E-2</v>
      </c>
      <c r="ABS16485" s="60"/>
      <c r="ABT16485" s="60"/>
      <c r="ABU16485" s="60"/>
      <c r="ABV16485" s="60"/>
      <c r="ABW16485" s="60"/>
      <c r="ABX16485" s="60"/>
    </row>
    <row r="16486" spans="727:752" x14ac:dyDescent="0.25">
      <c r="AAY16486" s="60"/>
      <c r="AAZ16486" s="60"/>
      <c r="ABA16486" s="60"/>
      <c r="ABB16486" s="60"/>
      <c r="ABC16486" s="60"/>
      <c r="ABD16486" s="60"/>
      <c r="ABE16486" s="60"/>
      <c r="ABF16486" s="60"/>
      <c r="ABG16486" s="60"/>
      <c r="ABH16486" s="60"/>
      <c r="ABI16486" s="60"/>
      <c r="ABJ16486" s="60"/>
      <c r="ABK16486" s="60"/>
      <c r="ABL16486" s="60"/>
      <c r="ABM16486" s="60"/>
      <c r="ABN16486" s="60"/>
      <c r="ABO16486" s="60"/>
      <c r="ABP16486" s="60"/>
      <c r="ABQ16486" s="60"/>
      <c r="ABR16486" s="60">
        <v>6.6977437559744599E-2</v>
      </c>
      <c r="ABS16486" s="60"/>
      <c r="ABT16486" s="60"/>
      <c r="ABU16486" s="60"/>
      <c r="ABV16486" s="60"/>
      <c r="ABW16486" s="60"/>
      <c r="ABX16486" s="60"/>
    </row>
    <row r="16487" spans="727:752" x14ac:dyDescent="0.25">
      <c r="AAY16487" s="60"/>
      <c r="AAZ16487" s="60"/>
      <c r="ABA16487" s="60"/>
      <c r="ABB16487" s="60"/>
      <c r="ABC16487" s="60"/>
      <c r="ABD16487" s="60"/>
      <c r="ABE16487" s="60"/>
      <c r="ABF16487" s="60"/>
      <c r="ABG16487" s="60"/>
      <c r="ABH16487" s="60"/>
      <c r="ABI16487" s="60"/>
      <c r="ABJ16487" s="60"/>
      <c r="ABK16487" s="60"/>
      <c r="ABL16487" s="60"/>
      <c r="ABM16487" s="60"/>
      <c r="ABN16487" s="60"/>
      <c r="ABO16487" s="60"/>
      <c r="ABP16487" s="60"/>
      <c r="ABQ16487" s="60"/>
      <c r="ABR16487" s="60">
        <v>6.6970070288628503E-2</v>
      </c>
      <c r="ABS16487" s="60"/>
      <c r="ABT16487" s="60"/>
      <c r="ABU16487" s="60"/>
      <c r="ABV16487" s="60"/>
      <c r="ABW16487" s="60"/>
      <c r="ABX16487" s="60"/>
    </row>
    <row r="16488" spans="727:752" x14ac:dyDescent="0.25">
      <c r="AAY16488" s="60"/>
      <c r="AAZ16488" s="60"/>
      <c r="ABA16488" s="60"/>
      <c r="ABB16488" s="60"/>
      <c r="ABC16488" s="60"/>
      <c r="ABD16488" s="60"/>
      <c r="ABE16488" s="60"/>
      <c r="ABF16488" s="60"/>
      <c r="ABG16488" s="60"/>
      <c r="ABH16488" s="60"/>
      <c r="ABI16488" s="60"/>
      <c r="ABJ16488" s="60"/>
      <c r="ABK16488" s="60"/>
      <c r="ABL16488" s="60"/>
      <c r="ABM16488" s="60"/>
      <c r="ABN16488" s="60"/>
      <c r="ABO16488" s="60"/>
      <c r="ABP16488" s="60"/>
      <c r="ABQ16488" s="60"/>
      <c r="ABR16488" s="60">
        <v>6.6954501159201998E-2</v>
      </c>
      <c r="ABS16488" s="60"/>
      <c r="ABT16488" s="60"/>
      <c r="ABU16488" s="60"/>
      <c r="ABV16488" s="60"/>
      <c r="ABW16488" s="60"/>
      <c r="ABX16488" s="60"/>
    </row>
    <row r="16489" spans="727:752" x14ac:dyDescent="0.25">
      <c r="AAY16489" s="60"/>
      <c r="AAZ16489" s="60"/>
      <c r="ABA16489" s="60"/>
      <c r="ABB16489" s="60"/>
      <c r="ABC16489" s="60"/>
      <c r="ABD16489" s="60"/>
      <c r="ABE16489" s="60"/>
      <c r="ABF16489" s="60"/>
      <c r="ABG16489" s="60"/>
      <c r="ABH16489" s="60"/>
      <c r="ABI16489" s="60"/>
      <c r="ABJ16489" s="60"/>
      <c r="ABK16489" s="60"/>
      <c r="ABL16489" s="60"/>
      <c r="ABM16489" s="60"/>
      <c r="ABN16489" s="60"/>
      <c r="ABO16489" s="60"/>
      <c r="ABP16489" s="60"/>
      <c r="ABQ16489" s="60"/>
      <c r="ABR16489" s="60">
        <v>6.6943138644292799E-2</v>
      </c>
      <c r="ABS16489" s="60"/>
      <c r="ABT16489" s="60"/>
      <c r="ABU16489" s="60"/>
      <c r="ABV16489" s="60"/>
      <c r="ABW16489" s="60"/>
      <c r="ABX16489" s="60"/>
    </row>
    <row r="16490" spans="727:752" x14ac:dyDescent="0.25">
      <c r="AAY16490" s="60"/>
      <c r="AAZ16490" s="60"/>
      <c r="ABA16490" s="60"/>
      <c r="ABB16490" s="60"/>
      <c r="ABC16490" s="60"/>
      <c r="ABD16490" s="60"/>
      <c r="ABE16490" s="60"/>
      <c r="ABF16490" s="60"/>
      <c r="ABG16490" s="60"/>
      <c r="ABH16490" s="60"/>
      <c r="ABI16490" s="60"/>
      <c r="ABJ16490" s="60"/>
      <c r="ABK16490" s="60"/>
      <c r="ABL16490" s="60"/>
      <c r="ABM16490" s="60"/>
      <c r="ABN16490" s="60"/>
      <c r="ABO16490" s="60"/>
      <c r="ABP16490" s="60"/>
      <c r="ABQ16490" s="60"/>
      <c r="ABR16490" s="60">
        <v>6.6927990566368598E-2</v>
      </c>
      <c r="ABS16490" s="60"/>
      <c r="ABT16490" s="60"/>
      <c r="ABU16490" s="60"/>
      <c r="ABV16490" s="60"/>
      <c r="ABW16490" s="60"/>
      <c r="ABX16490" s="60"/>
    </row>
    <row r="16491" spans="727:752" x14ac:dyDescent="0.25">
      <c r="AAY16491" s="60"/>
      <c r="AAZ16491" s="60"/>
      <c r="ABA16491" s="60"/>
      <c r="ABB16491" s="60"/>
      <c r="ABC16491" s="60"/>
      <c r="ABD16491" s="60"/>
      <c r="ABE16491" s="60"/>
      <c r="ABF16491" s="60"/>
      <c r="ABG16491" s="60"/>
      <c r="ABH16491" s="60"/>
      <c r="ABI16491" s="60"/>
      <c r="ABJ16491" s="60"/>
      <c r="ABK16491" s="60"/>
      <c r="ABL16491" s="60"/>
      <c r="ABM16491" s="60"/>
      <c r="ABN16491" s="60"/>
      <c r="ABO16491" s="60"/>
      <c r="ABP16491" s="60"/>
      <c r="ABQ16491" s="60"/>
      <c r="ABR16491" s="60">
        <v>6.6915335488843805E-2</v>
      </c>
      <c r="ABS16491" s="60"/>
      <c r="ABT16491" s="60"/>
      <c r="ABU16491" s="60"/>
      <c r="ABV16491" s="60"/>
      <c r="ABW16491" s="60"/>
      <c r="ABX16491" s="60"/>
    </row>
    <row r="16492" spans="727:752" x14ac:dyDescent="0.25">
      <c r="AAY16492" s="60"/>
      <c r="AAZ16492" s="60"/>
      <c r="ABA16492" s="60"/>
      <c r="ABB16492" s="60"/>
      <c r="ABC16492" s="60"/>
      <c r="ABD16492" s="60"/>
      <c r="ABE16492" s="60"/>
      <c r="ABF16492" s="60"/>
      <c r="ABG16492" s="60"/>
      <c r="ABH16492" s="60"/>
      <c r="ABI16492" s="60"/>
      <c r="ABJ16492" s="60"/>
      <c r="ABK16492" s="60"/>
      <c r="ABL16492" s="60"/>
      <c r="ABM16492" s="60"/>
      <c r="ABN16492" s="60"/>
      <c r="ABO16492" s="60"/>
      <c r="ABP16492" s="60"/>
      <c r="ABQ16492" s="60"/>
      <c r="ABR16492" s="60">
        <v>6.6915335488843805E-2</v>
      </c>
      <c r="ABS16492" s="60"/>
      <c r="ABT16492" s="60"/>
      <c r="ABU16492" s="60"/>
      <c r="ABV16492" s="60"/>
      <c r="ABW16492" s="60"/>
      <c r="ABX16492" s="60"/>
    </row>
    <row r="16493" spans="727:752" x14ac:dyDescent="0.25">
      <c r="AAY16493" s="60"/>
      <c r="AAZ16493" s="60"/>
      <c r="ABA16493" s="60"/>
      <c r="ABB16493" s="60"/>
      <c r="ABC16493" s="60"/>
      <c r="ABD16493" s="60"/>
      <c r="ABE16493" s="60"/>
      <c r="ABF16493" s="60"/>
      <c r="ABG16493" s="60"/>
      <c r="ABH16493" s="60"/>
      <c r="ABI16493" s="60"/>
      <c r="ABJ16493" s="60"/>
      <c r="ABK16493" s="60"/>
      <c r="ABL16493" s="60"/>
      <c r="ABM16493" s="60"/>
      <c r="ABN16493" s="60"/>
      <c r="ABO16493" s="60"/>
      <c r="ABP16493" s="60"/>
      <c r="ABQ16493" s="60"/>
      <c r="ABR16493" s="60">
        <v>6.6903328745497995E-2</v>
      </c>
      <c r="ABS16493" s="60"/>
      <c r="ABT16493" s="60"/>
      <c r="ABU16493" s="60"/>
      <c r="ABV16493" s="60"/>
      <c r="ABW16493" s="60"/>
      <c r="ABX16493" s="60"/>
    </row>
    <row r="16494" spans="727:752" x14ac:dyDescent="0.25">
      <c r="AAY16494" s="60"/>
      <c r="AAZ16494" s="60"/>
      <c r="ABA16494" s="60"/>
      <c r="ABB16494" s="60"/>
      <c r="ABC16494" s="60"/>
      <c r="ABD16494" s="60"/>
      <c r="ABE16494" s="60"/>
      <c r="ABF16494" s="60"/>
      <c r="ABG16494" s="60"/>
      <c r="ABH16494" s="60"/>
      <c r="ABI16494" s="60"/>
      <c r="ABJ16494" s="60"/>
      <c r="ABK16494" s="60"/>
      <c r="ABL16494" s="60"/>
      <c r="ABM16494" s="60"/>
      <c r="ABN16494" s="60"/>
      <c r="ABO16494" s="60"/>
      <c r="ABP16494" s="60"/>
      <c r="ABQ16494" s="60"/>
      <c r="ABR16494" s="60">
        <v>6.6892984616599802E-2</v>
      </c>
      <c r="ABS16494" s="60"/>
      <c r="ABT16494" s="60"/>
      <c r="ABU16494" s="60"/>
      <c r="ABV16494" s="60"/>
      <c r="ABW16494" s="60"/>
      <c r="ABX16494" s="60"/>
    </row>
    <row r="16495" spans="727:752" x14ac:dyDescent="0.25">
      <c r="AAY16495" s="60"/>
      <c r="AAZ16495" s="60"/>
      <c r="ABA16495" s="60"/>
      <c r="ABB16495" s="60"/>
      <c r="ABC16495" s="60"/>
      <c r="ABD16495" s="60"/>
      <c r="ABE16495" s="60"/>
      <c r="ABF16495" s="60"/>
      <c r="ABG16495" s="60"/>
      <c r="ABH16495" s="60"/>
      <c r="ABI16495" s="60"/>
      <c r="ABJ16495" s="60"/>
      <c r="ABK16495" s="60"/>
      <c r="ABL16495" s="60"/>
      <c r="ABM16495" s="60"/>
      <c r="ABN16495" s="60"/>
      <c r="ABO16495" s="60"/>
      <c r="ABP16495" s="60"/>
      <c r="ABQ16495" s="60"/>
      <c r="ABR16495" s="60">
        <v>6.6889060126920197E-2</v>
      </c>
      <c r="ABS16495" s="60"/>
      <c r="ABT16495" s="60"/>
      <c r="ABU16495" s="60"/>
      <c r="ABV16495" s="60"/>
      <c r="ABW16495" s="60"/>
      <c r="ABX16495" s="60"/>
    </row>
    <row r="16496" spans="727:752" x14ac:dyDescent="0.25">
      <c r="AAY16496" s="60"/>
      <c r="AAZ16496" s="60"/>
      <c r="ABA16496" s="60"/>
      <c r="ABB16496" s="60"/>
      <c r="ABC16496" s="60"/>
      <c r="ABD16496" s="60"/>
      <c r="ABE16496" s="60"/>
      <c r="ABF16496" s="60"/>
      <c r="ABG16496" s="60"/>
      <c r="ABH16496" s="60"/>
      <c r="ABI16496" s="60"/>
      <c r="ABJ16496" s="60"/>
      <c r="ABK16496" s="60"/>
      <c r="ABL16496" s="60"/>
      <c r="ABM16496" s="60"/>
      <c r="ABN16496" s="60"/>
      <c r="ABO16496" s="60"/>
      <c r="ABP16496" s="60"/>
      <c r="ABQ16496" s="60"/>
      <c r="ABR16496" s="60">
        <v>6.6867914665410297E-2</v>
      </c>
      <c r="ABS16496" s="60"/>
      <c r="ABT16496" s="60"/>
      <c r="ABU16496" s="60"/>
      <c r="ABV16496" s="60"/>
      <c r="ABW16496" s="60"/>
      <c r="ABX16496" s="60"/>
    </row>
    <row r="16497" spans="727:752" x14ac:dyDescent="0.25">
      <c r="AAY16497" s="60"/>
      <c r="AAZ16497" s="60"/>
      <c r="ABA16497" s="60"/>
      <c r="ABB16497" s="60"/>
      <c r="ABC16497" s="60"/>
      <c r="ABD16497" s="60"/>
      <c r="ABE16497" s="60"/>
      <c r="ABF16497" s="60"/>
      <c r="ABG16497" s="60"/>
      <c r="ABH16497" s="60"/>
      <c r="ABI16497" s="60"/>
      <c r="ABJ16497" s="60"/>
      <c r="ABK16497" s="60"/>
      <c r="ABL16497" s="60"/>
      <c r="ABM16497" s="60"/>
      <c r="ABN16497" s="60"/>
      <c r="ABO16497" s="60"/>
      <c r="ABP16497" s="60"/>
      <c r="ABQ16497" s="60"/>
      <c r="ABR16497" s="60">
        <v>6.6867914665410297E-2</v>
      </c>
      <c r="ABS16497" s="60"/>
      <c r="ABT16497" s="60"/>
      <c r="ABU16497" s="60"/>
      <c r="ABV16497" s="60"/>
      <c r="ABW16497" s="60"/>
      <c r="ABX16497" s="60"/>
    </row>
    <row r="16498" spans="727:752" x14ac:dyDescent="0.25">
      <c r="AAY16498" s="60"/>
      <c r="AAZ16498" s="60"/>
      <c r="ABA16498" s="60"/>
      <c r="ABB16498" s="60"/>
      <c r="ABC16498" s="60"/>
      <c r="ABD16498" s="60"/>
      <c r="ABE16498" s="60"/>
      <c r="ABF16498" s="60"/>
      <c r="ABG16498" s="60"/>
      <c r="ABH16498" s="60"/>
      <c r="ABI16498" s="60"/>
      <c r="ABJ16498" s="60"/>
      <c r="ABK16498" s="60"/>
      <c r="ABL16498" s="60"/>
      <c r="ABM16498" s="60"/>
      <c r="ABN16498" s="60"/>
      <c r="ABO16498" s="60"/>
      <c r="ABP16498" s="60"/>
      <c r="ABQ16498" s="60"/>
      <c r="ABR16498" s="60">
        <v>6.6850996059021797E-2</v>
      </c>
      <c r="ABS16498" s="60"/>
      <c r="ABT16498" s="60"/>
      <c r="ABU16498" s="60"/>
      <c r="ABV16498" s="60"/>
      <c r="ABW16498" s="60"/>
      <c r="ABX16498" s="60"/>
    </row>
    <row r="16499" spans="727:752" x14ac:dyDescent="0.25">
      <c r="AAY16499" s="60"/>
      <c r="AAZ16499" s="60"/>
      <c r="ABA16499" s="60"/>
      <c r="ABB16499" s="60"/>
      <c r="ABC16499" s="60"/>
      <c r="ABD16499" s="60"/>
      <c r="ABE16499" s="60"/>
      <c r="ABF16499" s="60"/>
      <c r="ABG16499" s="60"/>
      <c r="ABH16499" s="60"/>
      <c r="ABI16499" s="60"/>
      <c r="ABJ16499" s="60"/>
      <c r="ABK16499" s="60"/>
      <c r="ABL16499" s="60"/>
      <c r="ABM16499" s="60"/>
      <c r="ABN16499" s="60"/>
      <c r="ABO16499" s="60"/>
      <c r="ABP16499" s="60"/>
      <c r="ABQ16499" s="60"/>
      <c r="ABR16499" s="60">
        <v>6.6846098601164805E-2</v>
      </c>
      <c r="ABS16499" s="60"/>
      <c r="ABT16499" s="60"/>
      <c r="ABU16499" s="60"/>
      <c r="ABV16499" s="60"/>
      <c r="ABW16499" s="60"/>
      <c r="ABX16499" s="60"/>
    </row>
    <row r="16500" spans="727:752" x14ac:dyDescent="0.25">
      <c r="AAY16500" s="60"/>
      <c r="AAZ16500" s="60"/>
      <c r="ABA16500" s="60"/>
      <c r="ABB16500" s="60"/>
      <c r="ABC16500" s="60"/>
      <c r="ABD16500" s="60"/>
      <c r="ABE16500" s="60"/>
      <c r="ABF16500" s="60"/>
      <c r="ABG16500" s="60"/>
      <c r="ABH16500" s="60"/>
      <c r="ABI16500" s="60"/>
      <c r="ABJ16500" s="60"/>
      <c r="ABK16500" s="60"/>
      <c r="ABL16500" s="60"/>
      <c r="ABM16500" s="60"/>
      <c r="ABN16500" s="60"/>
      <c r="ABO16500" s="60"/>
      <c r="ABP16500" s="60"/>
      <c r="ABQ16500" s="60"/>
      <c r="ABR16500" s="60">
        <v>6.6821443084602403E-2</v>
      </c>
      <c r="ABS16500" s="60"/>
      <c r="ABT16500" s="60"/>
      <c r="ABU16500" s="60"/>
      <c r="ABV16500" s="60"/>
      <c r="ABW16500" s="60"/>
      <c r="ABX16500" s="60"/>
    </row>
    <row r="16501" spans="727:752" x14ac:dyDescent="0.25">
      <c r="AAY16501" s="60"/>
      <c r="AAZ16501" s="60"/>
      <c r="ABA16501" s="60"/>
      <c r="ABB16501" s="60"/>
      <c r="ABC16501" s="60"/>
      <c r="ABD16501" s="60"/>
      <c r="ABE16501" s="60"/>
      <c r="ABF16501" s="60"/>
      <c r="ABG16501" s="60"/>
      <c r="ABH16501" s="60"/>
      <c r="ABI16501" s="60"/>
      <c r="ABJ16501" s="60"/>
      <c r="ABK16501" s="60"/>
      <c r="ABL16501" s="60"/>
      <c r="ABM16501" s="60"/>
      <c r="ABN16501" s="60"/>
      <c r="ABO16501" s="60"/>
      <c r="ABP16501" s="60"/>
      <c r="ABQ16501" s="60"/>
      <c r="ABR16501" s="60">
        <v>6.6801882180175201E-2</v>
      </c>
      <c r="ABS16501" s="60"/>
      <c r="ABT16501" s="60"/>
      <c r="ABU16501" s="60"/>
      <c r="ABV16501" s="60"/>
      <c r="ABW16501" s="60"/>
      <c r="ABX16501" s="60"/>
    </row>
    <row r="16502" spans="727:752" x14ac:dyDescent="0.25">
      <c r="AAY16502" s="60"/>
      <c r="AAZ16502" s="60"/>
      <c r="ABA16502" s="60"/>
      <c r="ABB16502" s="60"/>
      <c r="ABC16502" s="60"/>
      <c r="ABD16502" s="60"/>
      <c r="ABE16502" s="60"/>
      <c r="ABF16502" s="60"/>
      <c r="ABG16502" s="60"/>
      <c r="ABH16502" s="60"/>
      <c r="ABI16502" s="60"/>
      <c r="ABJ16502" s="60"/>
      <c r="ABK16502" s="60"/>
      <c r="ABL16502" s="60"/>
      <c r="ABM16502" s="60"/>
      <c r="ABN16502" s="60"/>
      <c r="ABO16502" s="60"/>
      <c r="ABP16502" s="60"/>
      <c r="ABQ16502" s="60"/>
      <c r="ABR16502" s="60">
        <v>6.6801882180175201E-2</v>
      </c>
      <c r="ABS16502" s="60"/>
      <c r="ABT16502" s="60"/>
      <c r="ABU16502" s="60"/>
      <c r="ABV16502" s="60"/>
      <c r="ABW16502" s="60"/>
      <c r="ABX16502" s="60"/>
    </row>
    <row r="16503" spans="727:752" x14ac:dyDescent="0.25">
      <c r="AAY16503" s="60"/>
      <c r="AAZ16503" s="60"/>
      <c r="ABA16503" s="60"/>
      <c r="ABB16503" s="60"/>
      <c r="ABC16503" s="60"/>
      <c r="ABD16503" s="60"/>
      <c r="ABE16503" s="60"/>
      <c r="ABF16503" s="60"/>
      <c r="ABG16503" s="60"/>
      <c r="ABH16503" s="60"/>
      <c r="ABI16503" s="60"/>
      <c r="ABJ16503" s="60"/>
      <c r="ABK16503" s="60"/>
      <c r="ABL16503" s="60"/>
      <c r="ABM16503" s="60"/>
      <c r="ABN16503" s="60"/>
      <c r="ABO16503" s="60"/>
      <c r="ABP16503" s="60"/>
      <c r="ABQ16503" s="60"/>
      <c r="ABR16503" s="60">
        <v>6.6795211598359105E-2</v>
      </c>
      <c r="ABS16503" s="60"/>
      <c r="ABT16503" s="60"/>
      <c r="ABU16503" s="60"/>
      <c r="ABV16503" s="60"/>
      <c r="ABW16503" s="60"/>
      <c r="ABX16503" s="60"/>
    </row>
    <row r="16504" spans="727:752" x14ac:dyDescent="0.25">
      <c r="AAY16504" s="60"/>
      <c r="AAZ16504" s="60"/>
      <c r="ABA16504" s="60"/>
      <c r="ABB16504" s="60"/>
      <c r="ABC16504" s="60"/>
      <c r="ABD16504" s="60"/>
      <c r="ABE16504" s="60"/>
      <c r="ABF16504" s="60"/>
      <c r="ABG16504" s="60"/>
      <c r="ABH16504" s="60"/>
      <c r="ABI16504" s="60"/>
      <c r="ABJ16504" s="60"/>
      <c r="ABK16504" s="60"/>
      <c r="ABL16504" s="60"/>
      <c r="ABM16504" s="60"/>
      <c r="ABN16504" s="60"/>
      <c r="ABO16504" s="60"/>
      <c r="ABP16504" s="60"/>
      <c r="ABQ16504" s="60"/>
      <c r="ABR16504" s="60">
        <v>6.6780458156578099E-2</v>
      </c>
      <c r="ABS16504" s="60"/>
      <c r="ABT16504" s="60"/>
      <c r="ABU16504" s="60"/>
      <c r="ABV16504" s="60"/>
      <c r="ABW16504" s="60"/>
      <c r="ABX16504" s="60"/>
    </row>
    <row r="16505" spans="727:752" x14ac:dyDescent="0.25">
      <c r="AAY16505" s="60"/>
      <c r="AAZ16505" s="60"/>
      <c r="ABA16505" s="60"/>
      <c r="ABB16505" s="60"/>
      <c r="ABC16505" s="60"/>
      <c r="ABD16505" s="60"/>
      <c r="ABE16505" s="60"/>
      <c r="ABF16505" s="60"/>
      <c r="ABG16505" s="60"/>
      <c r="ABH16505" s="60"/>
      <c r="ABI16505" s="60"/>
      <c r="ABJ16505" s="60"/>
      <c r="ABK16505" s="60"/>
      <c r="ABL16505" s="60"/>
      <c r="ABM16505" s="60"/>
      <c r="ABN16505" s="60"/>
      <c r="ABO16505" s="60"/>
      <c r="ABP16505" s="60"/>
      <c r="ABQ16505" s="60"/>
      <c r="ABR16505" s="60">
        <v>6.6774286235983304E-2</v>
      </c>
      <c r="ABS16505" s="60"/>
      <c r="ABT16505" s="60"/>
      <c r="ABU16505" s="60"/>
      <c r="ABV16505" s="60"/>
      <c r="ABW16505" s="60"/>
      <c r="ABX16505" s="60"/>
    </row>
    <row r="16506" spans="727:752" x14ac:dyDescent="0.25">
      <c r="AAY16506" s="60"/>
      <c r="AAZ16506" s="60"/>
      <c r="ABA16506" s="60"/>
      <c r="ABB16506" s="60"/>
      <c r="ABC16506" s="60"/>
      <c r="ABD16506" s="60"/>
      <c r="ABE16506" s="60"/>
      <c r="ABF16506" s="60"/>
      <c r="ABG16506" s="60"/>
      <c r="ABH16506" s="60"/>
      <c r="ABI16506" s="60"/>
      <c r="ABJ16506" s="60"/>
      <c r="ABK16506" s="60"/>
      <c r="ABL16506" s="60"/>
      <c r="ABM16506" s="60"/>
      <c r="ABN16506" s="60"/>
      <c r="ABO16506" s="60"/>
      <c r="ABP16506" s="60"/>
      <c r="ABQ16506" s="60"/>
      <c r="ABR16506" s="60">
        <v>6.67699913804779E-2</v>
      </c>
      <c r="ABS16506" s="60"/>
      <c r="ABT16506" s="60"/>
      <c r="ABU16506" s="60"/>
      <c r="ABV16506" s="60"/>
      <c r="ABW16506" s="60"/>
      <c r="ABX16506" s="60"/>
    </row>
    <row r="16507" spans="727:752" x14ac:dyDescent="0.25">
      <c r="AAY16507" s="60"/>
      <c r="AAZ16507" s="60"/>
      <c r="ABA16507" s="60"/>
      <c r="ABB16507" s="60"/>
      <c r="ABC16507" s="60"/>
      <c r="ABD16507" s="60"/>
      <c r="ABE16507" s="60"/>
      <c r="ABF16507" s="60"/>
      <c r="ABG16507" s="60"/>
      <c r="ABH16507" s="60"/>
      <c r="ABI16507" s="60"/>
      <c r="ABJ16507" s="60"/>
      <c r="ABK16507" s="60"/>
      <c r="ABL16507" s="60"/>
      <c r="ABM16507" s="60"/>
      <c r="ABN16507" s="60"/>
      <c r="ABO16507" s="60"/>
      <c r="ABP16507" s="60"/>
      <c r="ABQ16507" s="60"/>
      <c r="ABR16507" s="60">
        <v>6.6764485801208404E-2</v>
      </c>
      <c r="ABS16507" s="60"/>
      <c r="ABT16507" s="60"/>
      <c r="ABU16507" s="60"/>
      <c r="ABV16507" s="60"/>
      <c r="ABW16507" s="60"/>
      <c r="ABX16507" s="60"/>
    </row>
    <row r="16508" spans="727:752" x14ac:dyDescent="0.25">
      <c r="AAY16508" s="60"/>
      <c r="AAZ16508" s="60"/>
      <c r="ABA16508" s="60"/>
      <c r="ABB16508" s="60"/>
      <c r="ABC16508" s="60"/>
      <c r="ABD16508" s="60"/>
      <c r="ABE16508" s="60"/>
      <c r="ABF16508" s="60"/>
      <c r="ABG16508" s="60"/>
      <c r="ABH16508" s="60"/>
      <c r="ABI16508" s="60"/>
      <c r="ABJ16508" s="60"/>
      <c r="ABK16508" s="60"/>
      <c r="ABL16508" s="60"/>
      <c r="ABM16508" s="60"/>
      <c r="ABN16508" s="60"/>
      <c r="ABO16508" s="60"/>
      <c r="ABP16508" s="60"/>
      <c r="ABQ16508" s="60"/>
      <c r="ABR16508" s="60">
        <v>6.6764485801208404E-2</v>
      </c>
      <c r="ABS16508" s="60"/>
      <c r="ABT16508" s="60"/>
      <c r="ABU16508" s="60"/>
      <c r="ABV16508" s="60"/>
      <c r="ABW16508" s="60"/>
      <c r="ABX16508" s="60"/>
    </row>
    <row r="16509" spans="727:752" x14ac:dyDescent="0.25">
      <c r="AAY16509" s="60"/>
      <c r="AAZ16509" s="60"/>
      <c r="ABA16509" s="60"/>
      <c r="ABB16509" s="60"/>
      <c r="ABC16509" s="60"/>
      <c r="ABD16509" s="60"/>
      <c r="ABE16509" s="60"/>
      <c r="ABF16509" s="60"/>
      <c r="ABG16509" s="60"/>
      <c r="ABH16509" s="60"/>
      <c r="ABI16509" s="60"/>
      <c r="ABJ16509" s="60"/>
      <c r="ABK16509" s="60"/>
      <c r="ABL16509" s="60"/>
      <c r="ABM16509" s="60"/>
      <c r="ABN16509" s="60"/>
      <c r="ABO16509" s="60"/>
      <c r="ABP16509" s="60"/>
      <c r="ABQ16509" s="60"/>
      <c r="ABR16509" s="60">
        <v>6.6744187269449695E-2</v>
      </c>
      <c r="ABS16509" s="60"/>
      <c r="ABT16509" s="60"/>
      <c r="ABU16509" s="60"/>
      <c r="ABV16509" s="60"/>
      <c r="ABW16509" s="60"/>
      <c r="ABX16509" s="60"/>
    </row>
    <row r="16510" spans="727:752" x14ac:dyDescent="0.25">
      <c r="AAY16510" s="60"/>
      <c r="AAZ16510" s="60"/>
      <c r="ABA16510" s="60"/>
      <c r="ABB16510" s="60"/>
      <c r="ABC16510" s="60"/>
      <c r="ABD16510" s="60"/>
      <c r="ABE16510" s="60"/>
      <c r="ABF16510" s="60"/>
      <c r="ABG16510" s="60"/>
      <c r="ABH16510" s="60"/>
      <c r="ABI16510" s="60"/>
      <c r="ABJ16510" s="60"/>
      <c r="ABK16510" s="60"/>
      <c r="ABL16510" s="60"/>
      <c r="ABM16510" s="60"/>
      <c r="ABN16510" s="60"/>
      <c r="ABO16510" s="60"/>
      <c r="ABP16510" s="60"/>
      <c r="ABQ16510" s="60"/>
      <c r="ABR16510" s="60">
        <v>6.6709012572923096E-2</v>
      </c>
      <c r="ABS16510" s="60"/>
      <c r="ABT16510" s="60"/>
      <c r="ABU16510" s="60"/>
      <c r="ABV16510" s="60"/>
      <c r="ABW16510" s="60"/>
      <c r="ABX16510" s="60"/>
    </row>
    <row r="16511" spans="727:752" x14ac:dyDescent="0.25">
      <c r="AAY16511" s="60"/>
      <c r="AAZ16511" s="60"/>
      <c r="ABA16511" s="60"/>
      <c r="ABB16511" s="60"/>
      <c r="ABC16511" s="60"/>
      <c r="ABD16511" s="60"/>
      <c r="ABE16511" s="60"/>
      <c r="ABF16511" s="60"/>
      <c r="ABG16511" s="60"/>
      <c r="ABH16511" s="60"/>
      <c r="ABI16511" s="60"/>
      <c r="ABJ16511" s="60"/>
      <c r="ABK16511" s="60"/>
      <c r="ABL16511" s="60"/>
      <c r="ABM16511" s="60"/>
      <c r="ABN16511" s="60"/>
      <c r="ABO16511" s="60"/>
      <c r="ABP16511" s="60"/>
      <c r="ABQ16511" s="60"/>
      <c r="ABR16511" s="60">
        <v>6.6701984852899798E-2</v>
      </c>
      <c r="ABS16511" s="60"/>
      <c r="ABT16511" s="60"/>
      <c r="ABU16511" s="60"/>
      <c r="ABV16511" s="60"/>
      <c r="ABW16511" s="60"/>
      <c r="ABX16511" s="60"/>
    </row>
    <row r="16512" spans="727:752" x14ac:dyDescent="0.25">
      <c r="AAY16512" s="60"/>
      <c r="AAZ16512" s="60"/>
      <c r="ABA16512" s="60"/>
      <c r="ABB16512" s="60"/>
      <c r="ABC16512" s="60"/>
      <c r="ABD16512" s="60"/>
      <c r="ABE16512" s="60"/>
      <c r="ABF16512" s="60"/>
      <c r="ABG16512" s="60"/>
      <c r="ABH16512" s="60"/>
      <c r="ABI16512" s="60"/>
      <c r="ABJ16512" s="60"/>
      <c r="ABK16512" s="60"/>
      <c r="ABL16512" s="60"/>
      <c r="ABM16512" s="60"/>
      <c r="ABN16512" s="60"/>
      <c r="ABO16512" s="60"/>
      <c r="ABP16512" s="60"/>
      <c r="ABQ16512" s="60"/>
      <c r="ABR16512" s="60">
        <v>6.6701984852899798E-2</v>
      </c>
      <c r="ABS16512" s="60"/>
      <c r="ABT16512" s="60"/>
      <c r="ABU16512" s="60"/>
      <c r="ABV16512" s="60"/>
      <c r="ABW16512" s="60"/>
      <c r="ABX16512" s="60"/>
    </row>
    <row r="16513" spans="727:752" x14ac:dyDescent="0.25">
      <c r="AAY16513" s="60"/>
      <c r="AAZ16513" s="60"/>
      <c r="ABA16513" s="60"/>
      <c r="ABB16513" s="60"/>
      <c r="ABC16513" s="60"/>
      <c r="ABD16513" s="60"/>
      <c r="ABE16513" s="60"/>
      <c r="ABF16513" s="60"/>
      <c r="ABG16513" s="60"/>
      <c r="ABH16513" s="60"/>
      <c r="ABI16513" s="60"/>
      <c r="ABJ16513" s="60"/>
      <c r="ABK16513" s="60"/>
      <c r="ABL16513" s="60"/>
      <c r="ABM16513" s="60"/>
      <c r="ABN16513" s="60"/>
      <c r="ABO16513" s="60"/>
      <c r="ABP16513" s="60"/>
      <c r="ABQ16513" s="60"/>
      <c r="ABR16513" s="60">
        <v>6.6667601492880604E-2</v>
      </c>
      <c r="ABS16513" s="60"/>
      <c r="ABT16513" s="60"/>
      <c r="ABU16513" s="60"/>
      <c r="ABV16513" s="60"/>
      <c r="ABW16513" s="60"/>
      <c r="ABX16513" s="60"/>
    </row>
    <row r="16514" spans="727:752" x14ac:dyDescent="0.25">
      <c r="AAY16514" s="60"/>
      <c r="AAZ16514" s="60"/>
      <c r="ABA16514" s="60"/>
      <c r="ABB16514" s="60"/>
      <c r="ABC16514" s="60"/>
      <c r="ABD16514" s="60"/>
      <c r="ABE16514" s="60"/>
      <c r="ABF16514" s="60"/>
      <c r="ABG16514" s="60"/>
      <c r="ABH16514" s="60"/>
      <c r="ABI16514" s="60"/>
      <c r="ABJ16514" s="60"/>
      <c r="ABK16514" s="60"/>
      <c r="ABL16514" s="60"/>
      <c r="ABM16514" s="60"/>
      <c r="ABN16514" s="60"/>
      <c r="ABO16514" s="60"/>
      <c r="ABP16514" s="60"/>
      <c r="ABQ16514" s="60"/>
      <c r="ABR16514" s="60">
        <v>6.6648135736164404E-2</v>
      </c>
      <c r="ABS16514" s="60"/>
      <c r="ABT16514" s="60"/>
      <c r="ABU16514" s="60"/>
      <c r="ABV16514" s="60"/>
      <c r="ABW16514" s="60"/>
      <c r="ABX16514" s="60"/>
    </row>
    <row r="16515" spans="727:752" x14ac:dyDescent="0.25">
      <c r="AAY16515" s="60"/>
      <c r="AAZ16515" s="60"/>
      <c r="ABA16515" s="60"/>
      <c r="ABB16515" s="60"/>
      <c r="ABC16515" s="60"/>
      <c r="ABD16515" s="60"/>
      <c r="ABE16515" s="60"/>
      <c r="ABF16515" s="60"/>
      <c r="ABG16515" s="60"/>
      <c r="ABH16515" s="60"/>
      <c r="ABI16515" s="60"/>
      <c r="ABJ16515" s="60"/>
      <c r="ABK16515" s="60"/>
      <c r="ABL16515" s="60"/>
      <c r="ABM16515" s="60"/>
      <c r="ABN16515" s="60"/>
      <c r="ABO16515" s="60"/>
      <c r="ABP16515" s="60"/>
      <c r="ABQ16515" s="60"/>
      <c r="ABR16515" s="60">
        <v>6.6643229614766195E-2</v>
      </c>
      <c r="ABS16515" s="60"/>
      <c r="ABT16515" s="60"/>
      <c r="ABU16515" s="60"/>
      <c r="ABV16515" s="60"/>
      <c r="ABW16515" s="60"/>
      <c r="ABX16515" s="60"/>
    </row>
    <row r="16516" spans="727:752" x14ac:dyDescent="0.25">
      <c r="AAY16516" s="60"/>
      <c r="AAZ16516" s="60"/>
      <c r="ABA16516" s="60"/>
      <c r="ABB16516" s="60"/>
      <c r="ABC16516" s="60"/>
      <c r="ABD16516" s="60"/>
      <c r="ABE16516" s="60"/>
      <c r="ABF16516" s="60"/>
      <c r="ABG16516" s="60"/>
      <c r="ABH16516" s="60"/>
      <c r="ABI16516" s="60"/>
      <c r="ABJ16516" s="60"/>
      <c r="ABK16516" s="60"/>
      <c r="ABL16516" s="60"/>
      <c r="ABM16516" s="60"/>
      <c r="ABN16516" s="60"/>
      <c r="ABO16516" s="60"/>
      <c r="ABP16516" s="60"/>
      <c r="ABQ16516" s="60"/>
      <c r="ABR16516" s="60">
        <v>6.6628554842670495E-2</v>
      </c>
      <c r="ABS16516" s="60"/>
      <c r="ABT16516" s="60"/>
      <c r="ABU16516" s="60"/>
      <c r="ABV16516" s="60"/>
      <c r="ABW16516" s="60"/>
      <c r="ABX16516" s="60"/>
    </row>
    <row r="16517" spans="727:752" x14ac:dyDescent="0.25">
      <c r="AAY16517" s="60"/>
      <c r="AAZ16517" s="60"/>
      <c r="ABA16517" s="60"/>
      <c r="ABB16517" s="60"/>
      <c r="ABC16517" s="60"/>
      <c r="ABD16517" s="60"/>
      <c r="ABE16517" s="60"/>
      <c r="ABF16517" s="60"/>
      <c r="ABG16517" s="60"/>
      <c r="ABH16517" s="60"/>
      <c r="ABI16517" s="60"/>
      <c r="ABJ16517" s="60"/>
      <c r="ABK16517" s="60"/>
      <c r="ABL16517" s="60"/>
      <c r="ABM16517" s="60"/>
      <c r="ABN16517" s="60"/>
      <c r="ABO16517" s="60"/>
      <c r="ABP16517" s="60"/>
      <c r="ABQ16517" s="60"/>
      <c r="ABR16517" s="60">
        <v>6.6628554842670495E-2</v>
      </c>
      <c r="ABS16517" s="60"/>
      <c r="ABT16517" s="60"/>
      <c r="ABU16517" s="60"/>
      <c r="ABV16517" s="60"/>
      <c r="ABW16517" s="60"/>
      <c r="ABX16517" s="60"/>
    </row>
    <row r="16518" spans="727:752" x14ac:dyDescent="0.25">
      <c r="AAY16518" s="60"/>
      <c r="AAZ16518" s="60"/>
      <c r="ABA16518" s="60"/>
      <c r="ABB16518" s="60"/>
      <c r="ABC16518" s="60"/>
      <c r="ABD16518" s="60"/>
      <c r="ABE16518" s="60"/>
      <c r="ABF16518" s="60"/>
      <c r="ABG16518" s="60"/>
      <c r="ABH16518" s="60"/>
      <c r="ABI16518" s="60"/>
      <c r="ABJ16518" s="60"/>
      <c r="ABK16518" s="60"/>
      <c r="ABL16518" s="60"/>
      <c r="ABM16518" s="60"/>
      <c r="ABN16518" s="60"/>
      <c r="ABO16518" s="60"/>
      <c r="ABP16518" s="60"/>
      <c r="ABQ16518" s="60"/>
      <c r="ABR16518" s="60">
        <v>6.6619735545620701E-2</v>
      </c>
      <c r="ABS16518" s="60"/>
      <c r="ABT16518" s="60"/>
      <c r="ABU16518" s="60"/>
      <c r="ABV16518" s="60"/>
      <c r="ABW16518" s="60"/>
      <c r="ABX16518" s="60"/>
    </row>
    <row r="16519" spans="727:752" x14ac:dyDescent="0.25">
      <c r="AAY16519" s="60"/>
      <c r="AAZ16519" s="60"/>
      <c r="ABA16519" s="60"/>
      <c r="ABB16519" s="60"/>
      <c r="ABC16519" s="60"/>
      <c r="ABD16519" s="60"/>
      <c r="ABE16519" s="60"/>
      <c r="ABF16519" s="60"/>
      <c r="ABG16519" s="60"/>
      <c r="ABH16519" s="60"/>
      <c r="ABI16519" s="60"/>
      <c r="ABJ16519" s="60"/>
      <c r="ABK16519" s="60"/>
      <c r="ABL16519" s="60"/>
      <c r="ABM16519" s="60"/>
      <c r="ABN16519" s="60"/>
      <c r="ABO16519" s="60"/>
      <c r="ABP16519" s="60"/>
      <c r="ABQ16519" s="60"/>
      <c r="ABR16519" s="60">
        <v>6.6554252607798195E-2</v>
      </c>
      <c r="ABS16519" s="60"/>
      <c r="ABT16519" s="60"/>
      <c r="ABU16519" s="60"/>
      <c r="ABV16519" s="60"/>
      <c r="ABW16519" s="60"/>
      <c r="ABX16519" s="60"/>
    </row>
    <row r="16520" spans="727:752" x14ac:dyDescent="0.25">
      <c r="AAY16520" s="60"/>
      <c r="AAZ16520" s="60"/>
      <c r="ABA16520" s="60"/>
      <c r="ABB16520" s="60"/>
      <c r="ABC16520" s="60"/>
      <c r="ABD16520" s="60"/>
      <c r="ABE16520" s="60"/>
      <c r="ABF16520" s="60"/>
      <c r="ABG16520" s="60"/>
      <c r="ABH16520" s="60"/>
      <c r="ABI16520" s="60"/>
      <c r="ABJ16520" s="60"/>
      <c r="ABK16520" s="60"/>
      <c r="ABL16520" s="60"/>
      <c r="ABM16520" s="60"/>
      <c r="ABN16520" s="60"/>
      <c r="ABO16520" s="60"/>
      <c r="ABP16520" s="60"/>
      <c r="ABQ16520" s="60"/>
      <c r="ABR16520" s="60">
        <v>6.6529426353398494E-2</v>
      </c>
      <c r="ABS16520" s="60"/>
      <c r="ABT16520" s="60"/>
      <c r="ABU16520" s="60"/>
      <c r="ABV16520" s="60"/>
      <c r="ABW16520" s="60"/>
      <c r="ABX16520" s="60"/>
    </row>
    <row r="16521" spans="727:752" x14ac:dyDescent="0.25">
      <c r="AAY16521" s="60"/>
      <c r="AAZ16521" s="60"/>
      <c r="ABA16521" s="60"/>
      <c r="ABB16521" s="60"/>
      <c r="ABC16521" s="60"/>
      <c r="ABD16521" s="60"/>
      <c r="ABE16521" s="60"/>
      <c r="ABF16521" s="60"/>
      <c r="ABG16521" s="60"/>
      <c r="ABH16521" s="60"/>
      <c r="ABI16521" s="60"/>
      <c r="ABJ16521" s="60"/>
      <c r="ABK16521" s="60"/>
      <c r="ABL16521" s="60"/>
      <c r="ABM16521" s="60"/>
      <c r="ABN16521" s="60"/>
      <c r="ABO16521" s="60"/>
      <c r="ABP16521" s="60"/>
      <c r="ABQ16521" s="60"/>
      <c r="ABR16521" s="60">
        <v>6.6520738943518204E-2</v>
      </c>
      <c r="ABS16521" s="60"/>
      <c r="ABT16521" s="60"/>
      <c r="ABU16521" s="60"/>
      <c r="ABV16521" s="60"/>
      <c r="ABW16521" s="60"/>
      <c r="ABX16521" s="60"/>
    </row>
    <row r="16522" spans="727:752" x14ac:dyDescent="0.25">
      <c r="AAY16522" s="60"/>
      <c r="AAZ16522" s="60"/>
      <c r="ABA16522" s="60"/>
      <c r="ABB16522" s="60"/>
      <c r="ABC16522" s="60"/>
      <c r="ABD16522" s="60"/>
      <c r="ABE16522" s="60"/>
      <c r="ABF16522" s="60"/>
      <c r="ABG16522" s="60"/>
      <c r="ABH16522" s="60"/>
      <c r="ABI16522" s="60"/>
      <c r="ABJ16522" s="60"/>
      <c r="ABK16522" s="60"/>
      <c r="ABL16522" s="60"/>
      <c r="ABM16522" s="60"/>
      <c r="ABN16522" s="60"/>
      <c r="ABO16522" s="60"/>
      <c r="ABP16522" s="60"/>
      <c r="ABQ16522" s="60"/>
      <c r="ABR16522" s="60">
        <v>6.6507153627639495E-2</v>
      </c>
      <c r="ABS16522" s="60"/>
      <c r="ABT16522" s="60"/>
      <c r="ABU16522" s="60"/>
      <c r="ABV16522" s="60"/>
      <c r="ABW16522" s="60"/>
      <c r="ABX16522" s="60"/>
    </row>
    <row r="16523" spans="727:752" x14ac:dyDescent="0.25">
      <c r="AAY16523" s="60"/>
      <c r="AAZ16523" s="60"/>
      <c r="ABA16523" s="60"/>
      <c r="ABB16523" s="60"/>
      <c r="ABC16523" s="60"/>
      <c r="ABD16523" s="60"/>
      <c r="ABE16523" s="60"/>
      <c r="ABF16523" s="60"/>
      <c r="ABG16523" s="60"/>
      <c r="ABH16523" s="60"/>
      <c r="ABI16523" s="60"/>
      <c r="ABJ16523" s="60"/>
      <c r="ABK16523" s="60"/>
      <c r="ABL16523" s="60"/>
      <c r="ABM16523" s="60"/>
      <c r="ABN16523" s="60"/>
      <c r="ABO16523" s="60"/>
      <c r="ABP16523" s="60"/>
      <c r="ABQ16523" s="60"/>
      <c r="ABR16523" s="60">
        <v>6.6507153627639495E-2</v>
      </c>
      <c r="ABS16523" s="60"/>
      <c r="ABT16523" s="60"/>
      <c r="ABU16523" s="60"/>
      <c r="ABV16523" s="60"/>
      <c r="ABW16523" s="60"/>
      <c r="ABX16523" s="60"/>
    </row>
    <row r="16524" spans="727:752" x14ac:dyDescent="0.25">
      <c r="AAY16524" s="60"/>
      <c r="AAZ16524" s="60"/>
      <c r="ABA16524" s="60"/>
      <c r="ABB16524" s="60"/>
      <c r="ABC16524" s="60"/>
      <c r="ABD16524" s="60"/>
      <c r="ABE16524" s="60"/>
      <c r="ABF16524" s="60"/>
      <c r="ABG16524" s="60"/>
      <c r="ABH16524" s="60"/>
      <c r="ABI16524" s="60"/>
      <c r="ABJ16524" s="60"/>
      <c r="ABK16524" s="60"/>
      <c r="ABL16524" s="60"/>
      <c r="ABM16524" s="60"/>
      <c r="ABN16524" s="60"/>
      <c r="ABO16524" s="60"/>
      <c r="ABP16524" s="60"/>
      <c r="ABQ16524" s="60"/>
      <c r="ABR16524" s="60">
        <v>6.6503801324933706E-2</v>
      </c>
      <c r="ABS16524" s="60"/>
      <c r="ABT16524" s="60"/>
      <c r="ABU16524" s="60"/>
      <c r="ABV16524" s="60"/>
      <c r="ABW16524" s="60"/>
      <c r="ABX16524" s="60"/>
    </row>
    <row r="16525" spans="727:752" x14ac:dyDescent="0.25">
      <c r="AAY16525" s="60"/>
      <c r="AAZ16525" s="60"/>
      <c r="ABA16525" s="60"/>
      <c r="ABB16525" s="60"/>
      <c r="ABC16525" s="60"/>
      <c r="ABD16525" s="60"/>
      <c r="ABE16525" s="60"/>
      <c r="ABF16525" s="60"/>
      <c r="ABG16525" s="60"/>
      <c r="ABH16525" s="60"/>
      <c r="ABI16525" s="60"/>
      <c r="ABJ16525" s="60"/>
      <c r="ABK16525" s="60"/>
      <c r="ABL16525" s="60"/>
      <c r="ABM16525" s="60"/>
      <c r="ABN16525" s="60"/>
      <c r="ABO16525" s="60"/>
      <c r="ABP16525" s="60"/>
      <c r="ABQ16525" s="60"/>
      <c r="ABR16525" s="60">
        <v>6.6502219148867003E-2</v>
      </c>
      <c r="ABS16525" s="60"/>
      <c r="ABT16525" s="60"/>
      <c r="ABU16525" s="60"/>
      <c r="ABV16525" s="60"/>
      <c r="ABW16525" s="60"/>
      <c r="ABX16525" s="60"/>
    </row>
    <row r="16526" spans="727:752" x14ac:dyDescent="0.25">
      <c r="AAY16526" s="60"/>
      <c r="AAZ16526" s="60"/>
      <c r="ABA16526" s="60"/>
      <c r="ABB16526" s="60"/>
      <c r="ABC16526" s="60"/>
      <c r="ABD16526" s="60"/>
      <c r="ABE16526" s="60"/>
      <c r="ABF16526" s="60"/>
      <c r="ABG16526" s="60"/>
      <c r="ABH16526" s="60"/>
      <c r="ABI16526" s="60"/>
      <c r="ABJ16526" s="60"/>
      <c r="ABK16526" s="60"/>
      <c r="ABL16526" s="60"/>
      <c r="ABM16526" s="60"/>
      <c r="ABN16526" s="60"/>
      <c r="ABO16526" s="60"/>
      <c r="ABP16526" s="60"/>
      <c r="ABQ16526" s="60"/>
      <c r="ABR16526" s="60">
        <v>6.6497716409748997E-2</v>
      </c>
      <c r="ABS16526" s="60"/>
      <c r="ABT16526" s="60"/>
      <c r="ABU16526" s="60"/>
      <c r="ABV16526" s="60"/>
      <c r="ABW16526" s="60"/>
      <c r="ABX16526" s="60"/>
    </row>
    <row r="16527" spans="727:752" x14ac:dyDescent="0.25">
      <c r="AAY16527" s="60"/>
      <c r="AAZ16527" s="60"/>
      <c r="ABA16527" s="60"/>
      <c r="ABB16527" s="60"/>
      <c r="ABC16527" s="60"/>
      <c r="ABD16527" s="60"/>
      <c r="ABE16527" s="60"/>
      <c r="ABF16527" s="60"/>
      <c r="ABG16527" s="60"/>
      <c r="ABH16527" s="60"/>
      <c r="ABI16527" s="60"/>
      <c r="ABJ16527" s="60"/>
      <c r="ABK16527" s="60"/>
      <c r="ABL16527" s="60"/>
      <c r="ABM16527" s="60"/>
      <c r="ABN16527" s="60"/>
      <c r="ABO16527" s="60"/>
      <c r="ABP16527" s="60"/>
      <c r="ABQ16527" s="60"/>
      <c r="ABR16527" s="60">
        <v>6.6497716409748997E-2</v>
      </c>
      <c r="ABS16527" s="60"/>
      <c r="ABT16527" s="60"/>
      <c r="ABU16527" s="60"/>
      <c r="ABV16527" s="60"/>
      <c r="ABW16527" s="60"/>
      <c r="ABX16527" s="60"/>
    </row>
    <row r="16528" spans="727:752" x14ac:dyDescent="0.25">
      <c r="AAY16528" s="60"/>
      <c r="AAZ16528" s="60"/>
      <c r="ABA16528" s="60"/>
      <c r="ABB16528" s="60"/>
      <c r="ABC16528" s="60"/>
      <c r="ABD16528" s="60"/>
      <c r="ABE16528" s="60"/>
      <c r="ABF16528" s="60"/>
      <c r="ABG16528" s="60"/>
      <c r="ABH16528" s="60"/>
      <c r="ABI16528" s="60"/>
      <c r="ABJ16528" s="60"/>
      <c r="ABK16528" s="60"/>
      <c r="ABL16528" s="60"/>
      <c r="ABM16528" s="60"/>
      <c r="ABN16528" s="60"/>
      <c r="ABO16528" s="60"/>
      <c r="ABP16528" s="60"/>
      <c r="ABQ16528" s="60"/>
      <c r="ABR16528" s="60">
        <v>6.6495978263427902E-2</v>
      </c>
      <c r="ABS16528" s="60"/>
      <c r="ABT16528" s="60"/>
      <c r="ABU16528" s="60"/>
      <c r="ABV16528" s="60"/>
      <c r="ABW16528" s="60"/>
      <c r="ABX16528" s="60"/>
    </row>
    <row r="16529" spans="727:752" x14ac:dyDescent="0.25">
      <c r="AAY16529" s="60"/>
      <c r="AAZ16529" s="60"/>
      <c r="ABA16529" s="60"/>
      <c r="ABB16529" s="60"/>
      <c r="ABC16529" s="60"/>
      <c r="ABD16529" s="60"/>
      <c r="ABE16529" s="60"/>
      <c r="ABF16529" s="60"/>
      <c r="ABG16529" s="60"/>
      <c r="ABH16529" s="60"/>
      <c r="ABI16529" s="60"/>
      <c r="ABJ16529" s="60"/>
      <c r="ABK16529" s="60"/>
      <c r="ABL16529" s="60"/>
      <c r="ABM16529" s="60"/>
      <c r="ABN16529" s="60"/>
      <c r="ABO16529" s="60"/>
      <c r="ABP16529" s="60"/>
      <c r="ABQ16529" s="60"/>
      <c r="ABR16529" s="60">
        <v>6.6432123641710097E-2</v>
      </c>
      <c r="ABS16529" s="60"/>
      <c r="ABT16529" s="60"/>
      <c r="ABU16529" s="60"/>
      <c r="ABV16529" s="60"/>
      <c r="ABW16529" s="60"/>
      <c r="ABX16529" s="60"/>
    </row>
    <row r="16530" spans="727:752" x14ac:dyDescent="0.25">
      <c r="AAY16530" s="60"/>
      <c r="AAZ16530" s="60"/>
      <c r="ABA16530" s="60"/>
      <c r="ABB16530" s="60"/>
      <c r="ABC16530" s="60"/>
      <c r="ABD16530" s="60"/>
      <c r="ABE16530" s="60"/>
      <c r="ABF16530" s="60"/>
      <c r="ABG16530" s="60"/>
      <c r="ABH16530" s="60"/>
      <c r="ABI16530" s="60"/>
      <c r="ABJ16530" s="60"/>
      <c r="ABK16530" s="60"/>
      <c r="ABL16530" s="60"/>
      <c r="ABM16530" s="60"/>
      <c r="ABN16530" s="60"/>
      <c r="ABO16530" s="60"/>
      <c r="ABP16530" s="60"/>
      <c r="ABQ16530" s="60"/>
      <c r="ABR16530" s="60">
        <v>6.6408273723769895E-2</v>
      </c>
      <c r="ABS16530" s="60"/>
      <c r="ABT16530" s="60"/>
      <c r="ABU16530" s="60"/>
      <c r="ABV16530" s="60"/>
      <c r="ABW16530" s="60"/>
      <c r="ABX16530" s="60"/>
    </row>
    <row r="16531" spans="727:752" x14ac:dyDescent="0.25">
      <c r="AAY16531" s="60"/>
      <c r="AAZ16531" s="60"/>
      <c r="ABA16531" s="60"/>
      <c r="ABB16531" s="60"/>
      <c r="ABC16531" s="60"/>
      <c r="ABD16531" s="60"/>
      <c r="ABE16531" s="60"/>
      <c r="ABF16531" s="60"/>
      <c r="ABG16531" s="60"/>
      <c r="ABH16531" s="60"/>
      <c r="ABI16531" s="60"/>
      <c r="ABJ16531" s="60"/>
      <c r="ABK16531" s="60"/>
      <c r="ABL16531" s="60"/>
      <c r="ABM16531" s="60"/>
      <c r="ABN16531" s="60"/>
      <c r="ABO16531" s="60"/>
      <c r="ABP16531" s="60"/>
      <c r="ABQ16531" s="60"/>
      <c r="ABR16531" s="60">
        <v>6.6403377180883696E-2</v>
      </c>
      <c r="ABS16531" s="60"/>
      <c r="ABT16531" s="60"/>
      <c r="ABU16531" s="60"/>
      <c r="ABV16531" s="60"/>
      <c r="ABW16531" s="60"/>
      <c r="ABX16531" s="60"/>
    </row>
    <row r="16532" spans="727:752" x14ac:dyDescent="0.25">
      <c r="AAY16532" s="60"/>
      <c r="AAZ16532" s="60"/>
      <c r="ABA16532" s="60"/>
      <c r="ABB16532" s="60"/>
      <c r="ABC16532" s="60"/>
      <c r="ABD16532" s="60"/>
      <c r="ABE16532" s="60"/>
      <c r="ABF16532" s="60"/>
      <c r="ABG16532" s="60"/>
      <c r="ABH16532" s="60"/>
      <c r="ABI16532" s="60"/>
      <c r="ABJ16532" s="60"/>
      <c r="ABK16532" s="60"/>
      <c r="ABL16532" s="60"/>
      <c r="ABM16532" s="60"/>
      <c r="ABN16532" s="60"/>
      <c r="ABO16532" s="60"/>
      <c r="ABP16532" s="60"/>
      <c r="ABQ16532" s="60"/>
      <c r="ABR16532" s="60">
        <v>6.6389737025652595E-2</v>
      </c>
      <c r="ABS16532" s="60"/>
      <c r="ABT16532" s="60"/>
      <c r="ABU16532" s="60"/>
      <c r="ABV16532" s="60"/>
      <c r="ABW16532" s="60"/>
      <c r="ABX16532" s="60"/>
    </row>
    <row r="16533" spans="727:752" x14ac:dyDescent="0.25">
      <c r="AAY16533" s="60"/>
      <c r="AAZ16533" s="60"/>
      <c r="ABA16533" s="60"/>
      <c r="ABB16533" s="60"/>
      <c r="ABC16533" s="60"/>
      <c r="ABD16533" s="60"/>
      <c r="ABE16533" s="60"/>
      <c r="ABF16533" s="60"/>
      <c r="ABG16533" s="60"/>
      <c r="ABH16533" s="60"/>
      <c r="ABI16533" s="60"/>
      <c r="ABJ16533" s="60"/>
      <c r="ABK16533" s="60"/>
      <c r="ABL16533" s="60"/>
      <c r="ABM16533" s="60"/>
      <c r="ABN16533" s="60"/>
      <c r="ABO16533" s="60"/>
      <c r="ABP16533" s="60"/>
      <c r="ABQ16533" s="60"/>
      <c r="ABR16533" s="60">
        <v>6.6388651943762603E-2</v>
      </c>
      <c r="ABS16533" s="60"/>
      <c r="ABT16533" s="60"/>
      <c r="ABU16533" s="60"/>
      <c r="ABV16533" s="60"/>
      <c r="ABW16533" s="60"/>
      <c r="ABX16533" s="60"/>
    </row>
    <row r="16534" spans="727:752" x14ac:dyDescent="0.25">
      <c r="AAY16534" s="60"/>
      <c r="AAZ16534" s="60"/>
      <c r="ABA16534" s="60"/>
      <c r="ABB16534" s="60"/>
      <c r="ABC16534" s="60"/>
      <c r="ABD16534" s="60"/>
      <c r="ABE16534" s="60"/>
      <c r="ABF16534" s="60"/>
      <c r="ABG16534" s="60"/>
      <c r="ABH16534" s="60"/>
      <c r="ABI16534" s="60"/>
      <c r="ABJ16534" s="60"/>
      <c r="ABK16534" s="60"/>
      <c r="ABL16534" s="60"/>
      <c r="ABM16534" s="60"/>
      <c r="ABN16534" s="60"/>
      <c r="ABO16534" s="60"/>
      <c r="ABP16534" s="60"/>
      <c r="ABQ16534" s="60"/>
      <c r="ABR16534" s="60">
        <v>6.63863358235533E-2</v>
      </c>
      <c r="ABS16534" s="60"/>
      <c r="ABT16534" s="60"/>
      <c r="ABU16534" s="60"/>
      <c r="ABV16534" s="60"/>
      <c r="ABW16534" s="60"/>
      <c r="ABX16534" s="60"/>
    </row>
    <row r="16535" spans="727:752" x14ac:dyDescent="0.25">
      <c r="AAY16535" s="60"/>
      <c r="AAZ16535" s="60"/>
      <c r="ABA16535" s="60"/>
      <c r="ABB16535" s="60"/>
      <c r="ABC16535" s="60"/>
      <c r="ABD16535" s="60"/>
      <c r="ABE16535" s="60"/>
      <c r="ABF16535" s="60"/>
      <c r="ABG16535" s="60"/>
      <c r="ABH16535" s="60"/>
      <c r="ABI16535" s="60"/>
      <c r="ABJ16535" s="60"/>
      <c r="ABK16535" s="60"/>
      <c r="ABL16535" s="60"/>
      <c r="ABM16535" s="60"/>
      <c r="ABN16535" s="60"/>
      <c r="ABO16535" s="60"/>
      <c r="ABP16535" s="60"/>
      <c r="ABQ16535" s="60"/>
      <c r="ABR16535" s="60">
        <v>6.63642997207219E-2</v>
      </c>
      <c r="ABS16535" s="60"/>
      <c r="ABT16535" s="60"/>
      <c r="ABU16535" s="60"/>
      <c r="ABV16535" s="60"/>
      <c r="ABW16535" s="60"/>
      <c r="ABX16535" s="60"/>
    </row>
    <row r="16536" spans="727:752" x14ac:dyDescent="0.25">
      <c r="AAY16536" s="60"/>
      <c r="AAZ16536" s="60"/>
      <c r="ABA16536" s="60"/>
      <c r="ABB16536" s="60"/>
      <c r="ABC16536" s="60"/>
      <c r="ABD16536" s="60"/>
      <c r="ABE16536" s="60"/>
      <c r="ABF16536" s="60"/>
      <c r="ABG16536" s="60"/>
      <c r="ABH16536" s="60"/>
      <c r="ABI16536" s="60"/>
      <c r="ABJ16536" s="60"/>
      <c r="ABK16536" s="60"/>
      <c r="ABL16536" s="60"/>
      <c r="ABM16536" s="60"/>
      <c r="ABN16536" s="60"/>
      <c r="ABO16536" s="60"/>
      <c r="ABP16536" s="60"/>
      <c r="ABQ16536" s="60"/>
      <c r="ABR16536" s="60">
        <v>6.6345737118534406E-2</v>
      </c>
      <c r="ABS16536" s="60"/>
      <c r="ABT16536" s="60"/>
      <c r="ABU16536" s="60"/>
      <c r="ABV16536" s="60"/>
      <c r="ABW16536" s="60"/>
      <c r="ABX16536" s="60"/>
    </row>
    <row r="16537" spans="727:752" x14ac:dyDescent="0.25">
      <c r="AAY16537" s="60"/>
      <c r="AAZ16537" s="60"/>
      <c r="ABA16537" s="60"/>
      <c r="ABB16537" s="60"/>
      <c r="ABC16537" s="60"/>
      <c r="ABD16537" s="60"/>
      <c r="ABE16537" s="60"/>
      <c r="ABF16537" s="60"/>
      <c r="ABG16537" s="60"/>
      <c r="ABH16537" s="60"/>
      <c r="ABI16537" s="60"/>
      <c r="ABJ16537" s="60"/>
      <c r="ABK16537" s="60"/>
      <c r="ABL16537" s="60"/>
      <c r="ABM16537" s="60"/>
      <c r="ABN16537" s="60"/>
      <c r="ABO16537" s="60"/>
      <c r="ABP16537" s="60"/>
      <c r="ABQ16537" s="60"/>
      <c r="ABR16537" s="60">
        <v>6.6322866849029896E-2</v>
      </c>
      <c r="ABS16537" s="60"/>
      <c r="ABT16537" s="60"/>
      <c r="ABU16537" s="60"/>
      <c r="ABV16537" s="60"/>
      <c r="ABW16537" s="60"/>
      <c r="ABX16537" s="60"/>
    </row>
    <row r="16538" spans="727:752" x14ac:dyDescent="0.25">
      <c r="AAY16538" s="60"/>
      <c r="AAZ16538" s="60"/>
      <c r="ABA16538" s="60"/>
      <c r="ABB16538" s="60"/>
      <c r="ABC16538" s="60"/>
      <c r="ABD16538" s="60"/>
      <c r="ABE16538" s="60"/>
      <c r="ABF16538" s="60"/>
      <c r="ABG16538" s="60"/>
      <c r="ABH16538" s="60"/>
      <c r="ABI16538" s="60"/>
      <c r="ABJ16538" s="60"/>
      <c r="ABK16538" s="60"/>
      <c r="ABL16538" s="60"/>
      <c r="ABM16538" s="60"/>
      <c r="ABN16538" s="60"/>
      <c r="ABO16538" s="60"/>
      <c r="ABP16538" s="60"/>
      <c r="ABQ16538" s="60"/>
      <c r="ABR16538" s="60">
        <v>6.6288247891535104E-2</v>
      </c>
      <c r="ABS16538" s="60"/>
      <c r="ABT16538" s="60"/>
      <c r="ABU16538" s="60"/>
      <c r="ABV16538" s="60"/>
      <c r="ABW16538" s="60"/>
      <c r="ABX16538" s="60"/>
    </row>
    <row r="16539" spans="727:752" x14ac:dyDescent="0.25">
      <c r="AAY16539" s="60"/>
      <c r="AAZ16539" s="60"/>
      <c r="ABA16539" s="60"/>
      <c r="ABB16539" s="60"/>
      <c r="ABC16539" s="60"/>
      <c r="ABD16539" s="60"/>
      <c r="ABE16539" s="60"/>
      <c r="ABF16539" s="60"/>
      <c r="ABG16539" s="60"/>
      <c r="ABH16539" s="60"/>
      <c r="ABI16539" s="60"/>
      <c r="ABJ16539" s="60"/>
      <c r="ABK16539" s="60"/>
      <c r="ABL16539" s="60"/>
      <c r="ABM16539" s="60"/>
      <c r="ABN16539" s="60"/>
      <c r="ABO16539" s="60"/>
      <c r="ABP16539" s="60"/>
      <c r="ABQ16539" s="60"/>
      <c r="ABR16539" s="60">
        <v>6.6275610075182595E-2</v>
      </c>
      <c r="ABS16539" s="60"/>
      <c r="ABT16539" s="60"/>
      <c r="ABU16539" s="60"/>
      <c r="ABV16539" s="60"/>
      <c r="ABW16539" s="60"/>
      <c r="ABX16539" s="60"/>
    </row>
    <row r="16540" spans="727:752" x14ac:dyDescent="0.25">
      <c r="AAY16540" s="60"/>
      <c r="AAZ16540" s="60"/>
      <c r="ABA16540" s="60"/>
      <c r="ABB16540" s="60"/>
      <c r="ABC16540" s="60"/>
      <c r="ABD16540" s="60"/>
      <c r="ABE16540" s="60"/>
      <c r="ABF16540" s="60"/>
      <c r="ABG16540" s="60"/>
      <c r="ABH16540" s="60"/>
      <c r="ABI16540" s="60"/>
      <c r="ABJ16540" s="60"/>
      <c r="ABK16540" s="60"/>
      <c r="ABL16540" s="60"/>
      <c r="ABM16540" s="60"/>
      <c r="ABN16540" s="60"/>
      <c r="ABO16540" s="60"/>
      <c r="ABP16540" s="60"/>
      <c r="ABQ16540" s="60"/>
      <c r="ABR16540" s="60">
        <v>6.6266098132682097E-2</v>
      </c>
      <c r="ABS16540" s="60"/>
      <c r="ABT16540" s="60"/>
      <c r="ABU16540" s="60"/>
      <c r="ABV16540" s="60"/>
      <c r="ABW16540" s="60"/>
      <c r="ABX16540" s="60"/>
    </row>
    <row r="16541" spans="727:752" x14ac:dyDescent="0.25">
      <c r="AAY16541" s="60"/>
      <c r="AAZ16541" s="60"/>
      <c r="ABA16541" s="60"/>
      <c r="ABB16541" s="60"/>
      <c r="ABC16541" s="60"/>
      <c r="ABD16541" s="60"/>
      <c r="ABE16541" s="60"/>
      <c r="ABF16541" s="60"/>
      <c r="ABG16541" s="60"/>
      <c r="ABH16541" s="60"/>
      <c r="ABI16541" s="60"/>
      <c r="ABJ16541" s="60"/>
      <c r="ABK16541" s="60"/>
      <c r="ABL16541" s="60"/>
      <c r="ABM16541" s="60"/>
      <c r="ABN16541" s="60"/>
      <c r="ABO16541" s="60"/>
      <c r="ABP16541" s="60"/>
      <c r="ABQ16541" s="60"/>
      <c r="ABR16541" s="60">
        <v>6.6209092012670306E-2</v>
      </c>
      <c r="ABS16541" s="60"/>
      <c r="ABT16541" s="60"/>
      <c r="ABU16541" s="60"/>
      <c r="ABV16541" s="60"/>
      <c r="ABW16541" s="60"/>
      <c r="ABX16541" s="60"/>
    </row>
    <row r="16542" spans="727:752" x14ac:dyDescent="0.25">
      <c r="AAY16542" s="60"/>
      <c r="AAZ16542" s="60"/>
      <c r="ABA16542" s="60"/>
      <c r="ABB16542" s="60"/>
      <c r="ABC16542" s="60"/>
      <c r="ABD16542" s="60"/>
      <c r="ABE16542" s="60"/>
      <c r="ABF16542" s="60"/>
      <c r="ABG16542" s="60"/>
      <c r="ABH16542" s="60"/>
      <c r="ABI16542" s="60"/>
      <c r="ABJ16542" s="60"/>
      <c r="ABK16542" s="60"/>
      <c r="ABL16542" s="60"/>
      <c r="ABM16542" s="60"/>
      <c r="ABN16542" s="60"/>
      <c r="ABO16542" s="60"/>
      <c r="ABP16542" s="60"/>
      <c r="ABQ16542" s="60"/>
      <c r="ABR16542" s="60">
        <v>6.62042470229951E-2</v>
      </c>
      <c r="ABS16542" s="60"/>
      <c r="ABT16542" s="60"/>
      <c r="ABU16542" s="60"/>
      <c r="ABV16542" s="60"/>
      <c r="ABW16542" s="60"/>
      <c r="ABX16542" s="60"/>
    </row>
    <row r="16543" spans="727:752" x14ac:dyDescent="0.25">
      <c r="AAY16543" s="60"/>
      <c r="AAZ16543" s="60"/>
      <c r="ABA16543" s="60"/>
      <c r="ABB16543" s="60"/>
      <c r="ABC16543" s="60"/>
      <c r="ABD16543" s="60"/>
      <c r="ABE16543" s="60"/>
      <c r="ABF16543" s="60"/>
      <c r="ABG16543" s="60"/>
      <c r="ABH16543" s="60"/>
      <c r="ABI16543" s="60"/>
      <c r="ABJ16543" s="60"/>
      <c r="ABK16543" s="60"/>
      <c r="ABL16543" s="60"/>
      <c r="ABM16543" s="60"/>
      <c r="ABN16543" s="60"/>
      <c r="ABO16543" s="60"/>
      <c r="ABP16543" s="60"/>
      <c r="ABQ16543" s="60"/>
      <c r="ABR16543" s="60">
        <v>6.6175836864756102E-2</v>
      </c>
      <c r="ABS16543" s="60"/>
      <c r="ABT16543" s="60"/>
      <c r="ABU16543" s="60"/>
      <c r="ABV16543" s="60"/>
      <c r="ABW16543" s="60"/>
      <c r="ABX16543" s="60"/>
    </row>
    <row r="16544" spans="727:752" x14ac:dyDescent="0.25">
      <c r="AAY16544" s="60"/>
      <c r="AAZ16544" s="60"/>
      <c r="ABA16544" s="60"/>
      <c r="ABB16544" s="60"/>
      <c r="ABC16544" s="60"/>
      <c r="ABD16544" s="60"/>
      <c r="ABE16544" s="60"/>
      <c r="ABF16544" s="60"/>
      <c r="ABG16544" s="60"/>
      <c r="ABH16544" s="60"/>
      <c r="ABI16544" s="60"/>
      <c r="ABJ16544" s="60"/>
      <c r="ABK16544" s="60"/>
      <c r="ABL16544" s="60"/>
      <c r="ABM16544" s="60"/>
      <c r="ABN16544" s="60"/>
      <c r="ABO16544" s="60"/>
      <c r="ABP16544" s="60"/>
      <c r="ABQ16544" s="60"/>
      <c r="ABR16544" s="60">
        <v>6.6175836864756102E-2</v>
      </c>
      <c r="ABS16544" s="60"/>
      <c r="ABT16544" s="60"/>
      <c r="ABU16544" s="60"/>
      <c r="ABV16544" s="60"/>
      <c r="ABW16544" s="60"/>
      <c r="ABX16544" s="60"/>
    </row>
    <row r="16545" spans="727:752" x14ac:dyDescent="0.25">
      <c r="AAY16545" s="60"/>
      <c r="AAZ16545" s="60"/>
      <c r="ABA16545" s="60"/>
      <c r="ABB16545" s="60"/>
      <c r="ABC16545" s="60"/>
      <c r="ABD16545" s="60"/>
      <c r="ABE16545" s="60"/>
      <c r="ABF16545" s="60"/>
      <c r="ABG16545" s="60"/>
      <c r="ABH16545" s="60"/>
      <c r="ABI16545" s="60"/>
      <c r="ABJ16545" s="60"/>
      <c r="ABK16545" s="60"/>
      <c r="ABL16545" s="60"/>
      <c r="ABM16545" s="60"/>
      <c r="ABN16545" s="60"/>
      <c r="ABO16545" s="60"/>
      <c r="ABP16545" s="60"/>
      <c r="ABQ16545" s="60"/>
      <c r="ABR16545" s="60">
        <v>6.6166102392762605E-2</v>
      </c>
      <c r="ABS16545" s="60"/>
      <c r="ABT16545" s="60"/>
      <c r="ABU16545" s="60"/>
      <c r="ABV16545" s="60"/>
      <c r="ABW16545" s="60"/>
      <c r="ABX16545" s="60"/>
    </row>
    <row r="16546" spans="727:752" x14ac:dyDescent="0.25">
      <c r="AAY16546" s="60"/>
      <c r="AAZ16546" s="60"/>
      <c r="ABA16546" s="60"/>
      <c r="ABB16546" s="60"/>
      <c r="ABC16546" s="60"/>
      <c r="ABD16546" s="60"/>
      <c r="ABE16546" s="60"/>
      <c r="ABF16546" s="60"/>
      <c r="ABG16546" s="60"/>
      <c r="ABH16546" s="60"/>
      <c r="ABI16546" s="60"/>
      <c r="ABJ16546" s="60"/>
      <c r="ABK16546" s="60"/>
      <c r="ABL16546" s="60"/>
      <c r="ABM16546" s="60"/>
      <c r="ABN16546" s="60"/>
      <c r="ABO16546" s="60"/>
      <c r="ABP16546" s="60"/>
      <c r="ABQ16546" s="60"/>
      <c r="ABR16546" s="60">
        <v>6.6164338752812094E-2</v>
      </c>
      <c r="ABS16546" s="60"/>
      <c r="ABT16546" s="60"/>
      <c r="ABU16546" s="60"/>
      <c r="ABV16546" s="60"/>
      <c r="ABW16546" s="60"/>
      <c r="ABX16546" s="60"/>
    </row>
    <row r="16547" spans="727:752" x14ac:dyDescent="0.25">
      <c r="AAY16547" s="60"/>
      <c r="AAZ16547" s="60"/>
      <c r="ABA16547" s="60"/>
      <c r="ABB16547" s="60"/>
      <c r="ABC16547" s="60"/>
      <c r="ABD16547" s="60"/>
      <c r="ABE16547" s="60"/>
      <c r="ABF16547" s="60"/>
      <c r="ABG16547" s="60"/>
      <c r="ABH16547" s="60"/>
      <c r="ABI16547" s="60"/>
      <c r="ABJ16547" s="60"/>
      <c r="ABK16547" s="60"/>
      <c r="ABL16547" s="60"/>
      <c r="ABM16547" s="60"/>
      <c r="ABN16547" s="60"/>
      <c r="ABO16547" s="60"/>
      <c r="ABP16547" s="60"/>
      <c r="ABQ16547" s="60"/>
      <c r="ABR16547" s="60">
        <v>6.6162884506765801E-2</v>
      </c>
      <c r="ABS16547" s="60"/>
      <c r="ABT16547" s="60"/>
      <c r="ABU16547" s="60"/>
      <c r="ABV16547" s="60"/>
      <c r="ABW16547" s="60"/>
      <c r="ABX16547" s="60"/>
    </row>
    <row r="16548" spans="727:752" x14ac:dyDescent="0.25">
      <c r="AAY16548" s="60"/>
      <c r="AAZ16548" s="60"/>
      <c r="ABA16548" s="60"/>
      <c r="ABB16548" s="60"/>
      <c r="ABC16548" s="60"/>
      <c r="ABD16548" s="60"/>
      <c r="ABE16548" s="60"/>
      <c r="ABF16548" s="60"/>
      <c r="ABG16548" s="60"/>
      <c r="ABH16548" s="60"/>
      <c r="ABI16548" s="60"/>
      <c r="ABJ16548" s="60"/>
      <c r="ABK16548" s="60"/>
      <c r="ABL16548" s="60"/>
      <c r="ABM16548" s="60"/>
      <c r="ABN16548" s="60"/>
      <c r="ABO16548" s="60"/>
      <c r="ABP16548" s="60"/>
      <c r="ABQ16548" s="60"/>
      <c r="ABR16548" s="60">
        <v>6.6162884506765801E-2</v>
      </c>
      <c r="ABS16548" s="60"/>
      <c r="ABT16548" s="60"/>
      <c r="ABU16548" s="60"/>
      <c r="ABV16548" s="60"/>
      <c r="ABW16548" s="60"/>
      <c r="ABX16548" s="60"/>
    </row>
    <row r="16549" spans="727:752" x14ac:dyDescent="0.25">
      <c r="AAY16549" s="60"/>
      <c r="AAZ16549" s="60"/>
      <c r="ABA16549" s="60"/>
      <c r="ABB16549" s="60"/>
      <c r="ABC16549" s="60"/>
      <c r="ABD16549" s="60"/>
      <c r="ABE16549" s="60"/>
      <c r="ABF16549" s="60"/>
      <c r="ABG16549" s="60"/>
      <c r="ABH16549" s="60"/>
      <c r="ABI16549" s="60"/>
      <c r="ABJ16549" s="60"/>
      <c r="ABK16549" s="60"/>
      <c r="ABL16549" s="60"/>
      <c r="ABM16549" s="60"/>
      <c r="ABN16549" s="60"/>
      <c r="ABO16549" s="60"/>
      <c r="ABP16549" s="60"/>
      <c r="ABQ16549" s="60"/>
      <c r="ABR16549" s="60">
        <v>6.6155209131266102E-2</v>
      </c>
      <c r="ABS16549" s="60"/>
      <c r="ABT16549" s="60"/>
      <c r="ABU16549" s="60"/>
      <c r="ABV16549" s="60"/>
      <c r="ABW16549" s="60"/>
      <c r="ABX16549" s="60"/>
    </row>
    <row r="16550" spans="727:752" x14ac:dyDescent="0.25">
      <c r="AAY16550" s="60"/>
      <c r="AAZ16550" s="60"/>
      <c r="ABA16550" s="60"/>
      <c r="ABB16550" s="60"/>
      <c r="ABC16550" s="60"/>
      <c r="ABD16550" s="60"/>
      <c r="ABE16550" s="60"/>
      <c r="ABF16550" s="60"/>
      <c r="ABG16550" s="60"/>
      <c r="ABH16550" s="60"/>
      <c r="ABI16550" s="60"/>
      <c r="ABJ16550" s="60"/>
      <c r="ABK16550" s="60"/>
      <c r="ABL16550" s="60"/>
      <c r="ABM16550" s="60"/>
      <c r="ABN16550" s="60"/>
      <c r="ABO16550" s="60"/>
      <c r="ABP16550" s="60"/>
      <c r="ABQ16550" s="60"/>
      <c r="ABR16550" s="60">
        <v>6.6131731405356706E-2</v>
      </c>
      <c r="ABS16550" s="60"/>
      <c r="ABT16550" s="60"/>
      <c r="ABU16550" s="60"/>
      <c r="ABV16550" s="60"/>
      <c r="ABW16550" s="60"/>
      <c r="ABX16550" s="60"/>
    </row>
    <row r="16551" spans="727:752" x14ac:dyDescent="0.25">
      <c r="AAY16551" s="60"/>
      <c r="AAZ16551" s="60"/>
      <c r="ABA16551" s="60"/>
      <c r="ABB16551" s="60"/>
      <c r="ABC16551" s="60"/>
      <c r="ABD16551" s="60"/>
      <c r="ABE16551" s="60"/>
      <c r="ABF16551" s="60"/>
      <c r="ABG16551" s="60"/>
      <c r="ABH16551" s="60"/>
      <c r="ABI16551" s="60"/>
      <c r="ABJ16551" s="60"/>
      <c r="ABK16551" s="60"/>
      <c r="ABL16551" s="60"/>
      <c r="ABM16551" s="60"/>
      <c r="ABN16551" s="60"/>
      <c r="ABO16551" s="60"/>
      <c r="ABP16551" s="60"/>
      <c r="ABQ16551" s="60"/>
      <c r="ABR16551" s="60">
        <v>6.6122549314878806E-2</v>
      </c>
      <c r="ABS16551" s="60"/>
      <c r="ABT16551" s="60"/>
      <c r="ABU16551" s="60"/>
      <c r="ABV16551" s="60"/>
      <c r="ABW16551" s="60"/>
      <c r="ABX16551" s="60"/>
    </row>
    <row r="16552" spans="727:752" x14ac:dyDescent="0.25">
      <c r="AAY16552" s="60"/>
      <c r="AAZ16552" s="60"/>
      <c r="ABA16552" s="60"/>
      <c r="ABB16552" s="60"/>
      <c r="ABC16552" s="60"/>
      <c r="ABD16552" s="60"/>
      <c r="ABE16552" s="60"/>
      <c r="ABF16552" s="60"/>
      <c r="ABG16552" s="60"/>
      <c r="ABH16552" s="60"/>
      <c r="ABI16552" s="60"/>
      <c r="ABJ16552" s="60"/>
      <c r="ABK16552" s="60"/>
      <c r="ABL16552" s="60"/>
      <c r="ABM16552" s="60"/>
      <c r="ABN16552" s="60"/>
      <c r="ABO16552" s="60"/>
      <c r="ABP16552" s="60"/>
      <c r="ABQ16552" s="60"/>
      <c r="ABR16552" s="60">
        <v>6.6120057157706302E-2</v>
      </c>
      <c r="ABS16552" s="60"/>
      <c r="ABT16552" s="60"/>
      <c r="ABU16552" s="60"/>
      <c r="ABV16552" s="60"/>
      <c r="ABW16552" s="60"/>
      <c r="ABX16552" s="60"/>
    </row>
    <row r="16553" spans="727:752" x14ac:dyDescent="0.25">
      <c r="AAY16553" s="60"/>
      <c r="AAZ16553" s="60"/>
      <c r="ABA16553" s="60"/>
      <c r="ABB16553" s="60"/>
      <c r="ABC16553" s="60"/>
      <c r="ABD16553" s="60"/>
      <c r="ABE16553" s="60"/>
      <c r="ABF16553" s="60"/>
      <c r="ABG16553" s="60"/>
      <c r="ABH16553" s="60"/>
      <c r="ABI16553" s="60"/>
      <c r="ABJ16553" s="60"/>
      <c r="ABK16553" s="60"/>
      <c r="ABL16553" s="60"/>
      <c r="ABM16553" s="60"/>
      <c r="ABN16553" s="60"/>
      <c r="ABO16553" s="60"/>
      <c r="ABP16553" s="60"/>
      <c r="ABQ16553" s="60"/>
      <c r="ABR16553" s="60">
        <v>6.6120057157706302E-2</v>
      </c>
      <c r="ABS16553" s="60"/>
      <c r="ABT16553" s="60"/>
      <c r="ABU16553" s="60"/>
      <c r="ABV16553" s="60"/>
      <c r="ABW16553" s="60"/>
      <c r="ABX16553" s="60"/>
    </row>
    <row r="16554" spans="727:752" x14ac:dyDescent="0.25">
      <c r="AAY16554" s="60"/>
      <c r="AAZ16554" s="60"/>
      <c r="ABA16554" s="60"/>
      <c r="ABB16554" s="60"/>
      <c r="ABC16554" s="60"/>
      <c r="ABD16554" s="60"/>
      <c r="ABE16554" s="60"/>
      <c r="ABF16554" s="60"/>
      <c r="ABG16554" s="60"/>
      <c r="ABH16554" s="60"/>
      <c r="ABI16554" s="60"/>
      <c r="ABJ16554" s="60"/>
      <c r="ABK16554" s="60"/>
      <c r="ABL16554" s="60"/>
      <c r="ABM16554" s="60"/>
      <c r="ABN16554" s="60"/>
      <c r="ABO16554" s="60"/>
      <c r="ABP16554" s="60"/>
      <c r="ABQ16554" s="60"/>
      <c r="ABR16554" s="60">
        <v>6.6109789204420594E-2</v>
      </c>
      <c r="ABS16554" s="60"/>
      <c r="ABT16554" s="60"/>
      <c r="ABU16554" s="60"/>
      <c r="ABV16554" s="60"/>
      <c r="ABW16554" s="60"/>
      <c r="ABX16554" s="60"/>
    </row>
    <row r="16555" spans="727:752" x14ac:dyDescent="0.25">
      <c r="AAY16555" s="60"/>
      <c r="AAZ16555" s="60"/>
      <c r="ABA16555" s="60"/>
      <c r="ABB16555" s="60"/>
      <c r="ABC16555" s="60"/>
      <c r="ABD16555" s="60"/>
      <c r="ABE16555" s="60"/>
      <c r="ABF16555" s="60"/>
      <c r="ABG16555" s="60"/>
      <c r="ABH16555" s="60"/>
      <c r="ABI16555" s="60"/>
      <c r="ABJ16555" s="60"/>
      <c r="ABK16555" s="60"/>
      <c r="ABL16555" s="60"/>
      <c r="ABM16555" s="60"/>
      <c r="ABN16555" s="60"/>
      <c r="ABO16555" s="60"/>
      <c r="ABP16555" s="60"/>
      <c r="ABQ16555" s="60"/>
      <c r="ABR16555" s="60">
        <v>6.6102991936652394E-2</v>
      </c>
      <c r="ABS16555" s="60"/>
      <c r="ABT16555" s="60"/>
      <c r="ABU16555" s="60"/>
      <c r="ABV16555" s="60"/>
      <c r="ABW16555" s="60"/>
      <c r="ABX16555" s="60"/>
    </row>
    <row r="16556" spans="727:752" x14ac:dyDescent="0.25">
      <c r="AAY16556" s="60"/>
      <c r="AAZ16556" s="60"/>
      <c r="ABA16556" s="60"/>
      <c r="ABB16556" s="60"/>
      <c r="ABC16556" s="60"/>
      <c r="ABD16556" s="60"/>
      <c r="ABE16556" s="60"/>
      <c r="ABF16556" s="60"/>
      <c r="ABG16556" s="60"/>
      <c r="ABH16556" s="60"/>
      <c r="ABI16556" s="60"/>
      <c r="ABJ16556" s="60"/>
      <c r="ABK16556" s="60"/>
      <c r="ABL16556" s="60"/>
      <c r="ABM16556" s="60"/>
      <c r="ABN16556" s="60"/>
      <c r="ABO16556" s="60"/>
      <c r="ABP16556" s="60"/>
      <c r="ABQ16556" s="60"/>
      <c r="ABR16556" s="60">
        <v>6.61015244156717E-2</v>
      </c>
      <c r="ABS16556" s="60"/>
      <c r="ABT16556" s="60"/>
      <c r="ABU16556" s="60"/>
      <c r="ABV16556" s="60"/>
      <c r="ABW16556" s="60"/>
      <c r="ABX16556" s="60"/>
    </row>
    <row r="16557" spans="727:752" x14ac:dyDescent="0.25">
      <c r="AAY16557" s="60"/>
      <c r="AAZ16557" s="60"/>
      <c r="ABA16557" s="60"/>
      <c r="ABB16557" s="60"/>
      <c r="ABC16557" s="60"/>
      <c r="ABD16557" s="60"/>
      <c r="ABE16557" s="60"/>
      <c r="ABF16557" s="60"/>
      <c r="ABG16557" s="60"/>
      <c r="ABH16557" s="60"/>
      <c r="ABI16557" s="60"/>
      <c r="ABJ16557" s="60"/>
      <c r="ABK16557" s="60"/>
      <c r="ABL16557" s="60"/>
      <c r="ABM16557" s="60"/>
      <c r="ABN16557" s="60"/>
      <c r="ABO16557" s="60"/>
      <c r="ABP16557" s="60"/>
      <c r="ABQ16557" s="60"/>
      <c r="ABR16557" s="60">
        <v>6.6086092286569101E-2</v>
      </c>
      <c r="ABS16557" s="60"/>
      <c r="ABT16557" s="60"/>
      <c r="ABU16557" s="60"/>
      <c r="ABV16557" s="60"/>
      <c r="ABW16557" s="60"/>
      <c r="ABX16557" s="60"/>
    </row>
    <row r="16558" spans="727:752" x14ac:dyDescent="0.25">
      <c r="AAY16558" s="60"/>
      <c r="AAZ16558" s="60"/>
      <c r="ABA16558" s="60"/>
      <c r="ABB16558" s="60"/>
      <c r="ABC16558" s="60"/>
      <c r="ABD16558" s="60"/>
      <c r="ABE16558" s="60"/>
      <c r="ABF16558" s="60"/>
      <c r="ABG16558" s="60"/>
      <c r="ABH16558" s="60"/>
      <c r="ABI16558" s="60"/>
      <c r="ABJ16558" s="60"/>
      <c r="ABK16558" s="60"/>
      <c r="ABL16558" s="60"/>
      <c r="ABM16558" s="60"/>
      <c r="ABN16558" s="60"/>
      <c r="ABO16558" s="60"/>
      <c r="ABP16558" s="60"/>
      <c r="ABQ16558" s="60"/>
      <c r="ABR16558" s="60">
        <v>6.6072224753610895E-2</v>
      </c>
      <c r="ABS16558" s="60"/>
      <c r="ABT16558" s="60"/>
      <c r="ABU16558" s="60"/>
      <c r="ABV16558" s="60"/>
      <c r="ABW16558" s="60"/>
      <c r="ABX16558" s="60"/>
    </row>
    <row r="16559" spans="727:752" x14ac:dyDescent="0.25">
      <c r="AAY16559" s="60"/>
      <c r="AAZ16559" s="60"/>
      <c r="ABA16559" s="60"/>
      <c r="ABB16559" s="60"/>
      <c r="ABC16559" s="60"/>
      <c r="ABD16559" s="60"/>
      <c r="ABE16559" s="60"/>
      <c r="ABF16559" s="60"/>
      <c r="ABG16559" s="60"/>
      <c r="ABH16559" s="60"/>
      <c r="ABI16559" s="60"/>
      <c r="ABJ16559" s="60"/>
      <c r="ABK16559" s="60"/>
      <c r="ABL16559" s="60"/>
      <c r="ABM16559" s="60"/>
      <c r="ABN16559" s="60"/>
      <c r="ABO16559" s="60"/>
      <c r="ABP16559" s="60"/>
      <c r="ABQ16559" s="60"/>
      <c r="ABR16559" s="60">
        <v>6.6063782673450006E-2</v>
      </c>
      <c r="ABS16559" s="60"/>
      <c r="ABT16559" s="60"/>
      <c r="ABU16559" s="60"/>
      <c r="ABV16559" s="60"/>
      <c r="ABW16559" s="60"/>
      <c r="ABX16559" s="60"/>
    </row>
    <row r="16560" spans="727:752" x14ac:dyDescent="0.25">
      <c r="AAY16560" s="60"/>
      <c r="AAZ16560" s="60"/>
      <c r="ABA16560" s="60"/>
      <c r="ABB16560" s="60"/>
      <c r="ABC16560" s="60"/>
      <c r="ABD16560" s="60"/>
      <c r="ABE16560" s="60"/>
      <c r="ABF16560" s="60"/>
      <c r="ABG16560" s="60"/>
      <c r="ABH16560" s="60"/>
      <c r="ABI16560" s="60"/>
      <c r="ABJ16560" s="60"/>
      <c r="ABK16560" s="60"/>
      <c r="ABL16560" s="60"/>
      <c r="ABM16560" s="60"/>
      <c r="ABN16560" s="60"/>
      <c r="ABO16560" s="60"/>
      <c r="ABP16560" s="60"/>
      <c r="ABQ16560" s="60"/>
      <c r="ABR16560" s="60">
        <v>6.6029172833796307E-2</v>
      </c>
      <c r="ABS16560" s="60"/>
      <c r="ABT16560" s="60"/>
      <c r="ABU16560" s="60"/>
      <c r="ABV16560" s="60"/>
      <c r="ABW16560" s="60"/>
      <c r="ABX16560" s="60"/>
    </row>
    <row r="16561" spans="727:752" x14ac:dyDescent="0.25">
      <c r="AAY16561" s="60"/>
      <c r="AAZ16561" s="60"/>
      <c r="ABA16561" s="60"/>
      <c r="ABB16561" s="60"/>
      <c r="ABC16561" s="60"/>
      <c r="ABD16561" s="60"/>
      <c r="ABE16561" s="60"/>
      <c r="ABF16561" s="60"/>
      <c r="ABG16561" s="60"/>
      <c r="ABH16561" s="60"/>
      <c r="ABI16561" s="60"/>
      <c r="ABJ16561" s="60"/>
      <c r="ABK16561" s="60"/>
      <c r="ABL16561" s="60"/>
      <c r="ABM16561" s="60"/>
      <c r="ABN16561" s="60"/>
      <c r="ABO16561" s="60"/>
      <c r="ABP16561" s="60"/>
      <c r="ABQ16561" s="60"/>
      <c r="ABR16561" s="60">
        <v>6.6021508620338898E-2</v>
      </c>
      <c r="ABS16561" s="60"/>
      <c r="ABT16561" s="60"/>
      <c r="ABU16561" s="60"/>
      <c r="ABV16561" s="60"/>
      <c r="ABW16561" s="60"/>
      <c r="ABX16561" s="60"/>
    </row>
    <row r="16562" spans="727:752" x14ac:dyDescent="0.25">
      <c r="AAY16562" s="60"/>
      <c r="AAZ16562" s="60"/>
      <c r="ABA16562" s="60"/>
      <c r="ABB16562" s="60"/>
      <c r="ABC16562" s="60"/>
      <c r="ABD16562" s="60"/>
      <c r="ABE16562" s="60"/>
      <c r="ABF16562" s="60"/>
      <c r="ABG16562" s="60"/>
      <c r="ABH16562" s="60"/>
      <c r="ABI16562" s="60"/>
      <c r="ABJ16562" s="60"/>
      <c r="ABK16562" s="60"/>
      <c r="ABL16562" s="60"/>
      <c r="ABM16562" s="60"/>
      <c r="ABN16562" s="60"/>
      <c r="ABO16562" s="60"/>
      <c r="ABP16562" s="60"/>
      <c r="ABQ16562" s="60"/>
      <c r="ABR16562" s="60">
        <v>6.6021508620338898E-2</v>
      </c>
      <c r="ABS16562" s="60"/>
      <c r="ABT16562" s="60"/>
      <c r="ABU16562" s="60"/>
      <c r="ABV16562" s="60"/>
      <c r="ABW16562" s="60"/>
      <c r="ABX16562" s="60"/>
    </row>
    <row r="16563" spans="727:752" x14ac:dyDescent="0.25">
      <c r="AAY16563" s="60"/>
      <c r="AAZ16563" s="60"/>
      <c r="ABA16563" s="60"/>
      <c r="ABB16563" s="60"/>
      <c r="ABC16563" s="60"/>
      <c r="ABD16563" s="60"/>
      <c r="ABE16563" s="60"/>
      <c r="ABF16563" s="60"/>
      <c r="ABG16563" s="60"/>
      <c r="ABH16563" s="60"/>
      <c r="ABI16563" s="60"/>
      <c r="ABJ16563" s="60"/>
      <c r="ABK16563" s="60"/>
      <c r="ABL16563" s="60"/>
      <c r="ABM16563" s="60"/>
      <c r="ABN16563" s="60"/>
      <c r="ABO16563" s="60"/>
      <c r="ABP16563" s="60"/>
      <c r="ABQ16563" s="60"/>
      <c r="ABR16563" s="60">
        <v>6.6019416086799704E-2</v>
      </c>
      <c r="ABS16563" s="60"/>
      <c r="ABT16563" s="60"/>
      <c r="ABU16563" s="60"/>
      <c r="ABV16563" s="60"/>
      <c r="ABW16563" s="60"/>
      <c r="ABX16563" s="60"/>
    </row>
    <row r="16564" spans="727:752" x14ac:dyDescent="0.25">
      <c r="AAY16564" s="60"/>
      <c r="AAZ16564" s="60"/>
      <c r="ABA16564" s="60"/>
      <c r="ABB16564" s="60"/>
      <c r="ABC16564" s="60"/>
      <c r="ABD16564" s="60"/>
      <c r="ABE16564" s="60"/>
      <c r="ABF16564" s="60"/>
      <c r="ABG16564" s="60"/>
      <c r="ABH16564" s="60"/>
      <c r="ABI16564" s="60"/>
      <c r="ABJ16564" s="60"/>
      <c r="ABK16564" s="60"/>
      <c r="ABL16564" s="60"/>
      <c r="ABM16564" s="60"/>
      <c r="ABN16564" s="60"/>
      <c r="ABO16564" s="60"/>
      <c r="ABP16564" s="60"/>
      <c r="ABQ16564" s="60"/>
      <c r="ABR16564" s="60">
        <v>6.6017835748326495E-2</v>
      </c>
      <c r="ABS16564" s="60"/>
      <c r="ABT16564" s="60"/>
      <c r="ABU16564" s="60"/>
      <c r="ABV16564" s="60"/>
      <c r="ABW16564" s="60"/>
      <c r="ABX16564" s="60"/>
    </row>
    <row r="16565" spans="727:752" x14ac:dyDescent="0.25">
      <c r="AAY16565" s="60"/>
      <c r="AAZ16565" s="60"/>
      <c r="ABA16565" s="60"/>
      <c r="ABB16565" s="60"/>
      <c r="ABC16565" s="60"/>
      <c r="ABD16565" s="60"/>
      <c r="ABE16565" s="60"/>
      <c r="ABF16565" s="60"/>
      <c r="ABG16565" s="60"/>
      <c r="ABH16565" s="60"/>
      <c r="ABI16565" s="60"/>
      <c r="ABJ16565" s="60"/>
      <c r="ABK16565" s="60"/>
      <c r="ABL16565" s="60"/>
      <c r="ABM16565" s="60"/>
      <c r="ABN16565" s="60"/>
      <c r="ABO16565" s="60"/>
      <c r="ABP16565" s="60"/>
      <c r="ABQ16565" s="60"/>
      <c r="ABR16565" s="60">
        <v>6.59985699729254E-2</v>
      </c>
      <c r="ABS16565" s="60"/>
      <c r="ABT16565" s="60"/>
      <c r="ABU16565" s="60"/>
      <c r="ABV16565" s="60"/>
      <c r="ABW16565" s="60"/>
      <c r="ABX16565" s="60"/>
    </row>
    <row r="16566" spans="727:752" x14ac:dyDescent="0.25">
      <c r="AAY16566" s="60"/>
      <c r="AAZ16566" s="60"/>
      <c r="ABA16566" s="60"/>
      <c r="ABB16566" s="60"/>
      <c r="ABC16566" s="60"/>
      <c r="ABD16566" s="60"/>
      <c r="ABE16566" s="60"/>
      <c r="ABF16566" s="60"/>
      <c r="ABG16566" s="60"/>
      <c r="ABH16566" s="60"/>
      <c r="ABI16566" s="60"/>
      <c r="ABJ16566" s="60"/>
      <c r="ABK16566" s="60"/>
      <c r="ABL16566" s="60"/>
      <c r="ABM16566" s="60"/>
      <c r="ABN16566" s="60"/>
      <c r="ABO16566" s="60"/>
      <c r="ABP16566" s="60"/>
      <c r="ABQ16566" s="60"/>
      <c r="ABR16566" s="60">
        <v>6.59985699729254E-2</v>
      </c>
      <c r="ABS16566" s="60"/>
      <c r="ABT16566" s="60"/>
      <c r="ABU16566" s="60"/>
      <c r="ABV16566" s="60"/>
      <c r="ABW16566" s="60"/>
      <c r="ABX16566" s="60"/>
    </row>
    <row r="16567" spans="727:752" x14ac:dyDescent="0.25">
      <c r="AAY16567" s="60"/>
      <c r="AAZ16567" s="60"/>
      <c r="ABA16567" s="60"/>
      <c r="ABB16567" s="60"/>
      <c r="ABC16567" s="60"/>
      <c r="ABD16567" s="60"/>
      <c r="ABE16567" s="60"/>
      <c r="ABF16567" s="60"/>
      <c r="ABG16567" s="60"/>
      <c r="ABH16567" s="60"/>
      <c r="ABI16567" s="60"/>
      <c r="ABJ16567" s="60"/>
      <c r="ABK16567" s="60"/>
      <c r="ABL16567" s="60"/>
      <c r="ABM16567" s="60"/>
      <c r="ABN16567" s="60"/>
      <c r="ABO16567" s="60"/>
      <c r="ABP16567" s="60"/>
      <c r="ABQ16567" s="60"/>
      <c r="ABR16567" s="60">
        <v>6.59771412665007E-2</v>
      </c>
      <c r="ABS16567" s="60"/>
      <c r="ABT16567" s="60"/>
      <c r="ABU16567" s="60"/>
      <c r="ABV16567" s="60"/>
      <c r="ABW16567" s="60"/>
      <c r="ABX16567" s="60"/>
    </row>
    <row r="16568" spans="727:752" x14ac:dyDescent="0.25">
      <c r="AAY16568" s="60"/>
      <c r="AAZ16568" s="60"/>
      <c r="ABA16568" s="60"/>
      <c r="ABB16568" s="60"/>
      <c r="ABC16568" s="60"/>
      <c r="ABD16568" s="60"/>
      <c r="ABE16568" s="60"/>
      <c r="ABF16568" s="60"/>
      <c r="ABG16568" s="60"/>
      <c r="ABH16568" s="60"/>
      <c r="ABI16568" s="60"/>
      <c r="ABJ16568" s="60"/>
      <c r="ABK16568" s="60"/>
      <c r="ABL16568" s="60"/>
      <c r="ABM16568" s="60"/>
      <c r="ABN16568" s="60"/>
      <c r="ABO16568" s="60"/>
      <c r="ABP16568" s="60"/>
      <c r="ABQ16568" s="60"/>
      <c r="ABR16568" s="60">
        <v>6.59771412665007E-2</v>
      </c>
      <c r="ABS16568" s="60"/>
      <c r="ABT16568" s="60"/>
      <c r="ABU16568" s="60"/>
      <c r="ABV16568" s="60"/>
      <c r="ABW16568" s="60"/>
      <c r="ABX16568" s="60"/>
    </row>
    <row r="16569" spans="727:752" x14ac:dyDescent="0.25">
      <c r="AAY16569" s="60"/>
      <c r="AAZ16569" s="60"/>
      <c r="ABA16569" s="60"/>
      <c r="ABB16569" s="60"/>
      <c r="ABC16569" s="60"/>
      <c r="ABD16569" s="60"/>
      <c r="ABE16569" s="60"/>
      <c r="ABF16569" s="60"/>
      <c r="ABG16569" s="60"/>
      <c r="ABH16569" s="60"/>
      <c r="ABI16569" s="60"/>
      <c r="ABJ16569" s="60"/>
      <c r="ABK16569" s="60"/>
      <c r="ABL16569" s="60"/>
      <c r="ABM16569" s="60"/>
      <c r="ABN16569" s="60"/>
      <c r="ABO16569" s="60"/>
      <c r="ABP16569" s="60"/>
      <c r="ABQ16569" s="60"/>
      <c r="ABR16569" s="60">
        <v>6.5957776439291793E-2</v>
      </c>
      <c r="ABS16569" s="60"/>
      <c r="ABT16569" s="60"/>
      <c r="ABU16569" s="60"/>
      <c r="ABV16569" s="60"/>
      <c r="ABW16569" s="60"/>
      <c r="ABX16569" s="60"/>
    </row>
    <row r="16570" spans="727:752" x14ac:dyDescent="0.25">
      <c r="AAY16570" s="60"/>
      <c r="AAZ16570" s="60"/>
      <c r="ABA16570" s="60"/>
      <c r="ABB16570" s="60"/>
      <c r="ABC16570" s="60"/>
      <c r="ABD16570" s="60"/>
      <c r="ABE16570" s="60"/>
      <c r="ABF16570" s="60"/>
      <c r="ABG16570" s="60"/>
      <c r="ABH16570" s="60"/>
      <c r="ABI16570" s="60"/>
      <c r="ABJ16570" s="60"/>
      <c r="ABK16570" s="60"/>
      <c r="ABL16570" s="60"/>
      <c r="ABM16570" s="60"/>
      <c r="ABN16570" s="60"/>
      <c r="ABO16570" s="60"/>
      <c r="ABP16570" s="60"/>
      <c r="ABQ16570" s="60"/>
      <c r="ABR16570" s="60">
        <v>6.5946774700024996E-2</v>
      </c>
      <c r="ABS16570" s="60"/>
      <c r="ABT16570" s="60"/>
      <c r="ABU16570" s="60"/>
      <c r="ABV16570" s="60"/>
      <c r="ABW16570" s="60"/>
      <c r="ABX16570" s="60"/>
    </row>
    <row r="16571" spans="727:752" x14ac:dyDescent="0.25">
      <c r="AAY16571" s="60"/>
      <c r="AAZ16571" s="60"/>
      <c r="ABA16571" s="60"/>
      <c r="ABB16571" s="60"/>
      <c r="ABC16571" s="60"/>
      <c r="ABD16571" s="60"/>
      <c r="ABE16571" s="60"/>
      <c r="ABF16571" s="60"/>
      <c r="ABG16571" s="60"/>
      <c r="ABH16571" s="60"/>
      <c r="ABI16571" s="60"/>
      <c r="ABJ16571" s="60"/>
      <c r="ABK16571" s="60"/>
      <c r="ABL16571" s="60"/>
      <c r="ABM16571" s="60"/>
      <c r="ABN16571" s="60"/>
      <c r="ABO16571" s="60"/>
      <c r="ABP16571" s="60"/>
      <c r="ABQ16571" s="60"/>
      <c r="ABR16571" s="60">
        <v>6.5946774700024996E-2</v>
      </c>
      <c r="ABS16571" s="60"/>
      <c r="ABT16571" s="60"/>
      <c r="ABU16571" s="60"/>
      <c r="ABV16571" s="60"/>
      <c r="ABW16571" s="60"/>
      <c r="ABX16571" s="60"/>
    </row>
    <row r="16572" spans="727:752" x14ac:dyDescent="0.25">
      <c r="AAY16572" s="60"/>
      <c r="AAZ16572" s="60"/>
      <c r="ABA16572" s="60"/>
      <c r="ABB16572" s="60"/>
      <c r="ABC16572" s="60"/>
      <c r="ABD16572" s="60"/>
      <c r="ABE16572" s="60"/>
      <c r="ABF16572" s="60"/>
      <c r="ABG16572" s="60"/>
      <c r="ABH16572" s="60"/>
      <c r="ABI16572" s="60"/>
      <c r="ABJ16572" s="60"/>
      <c r="ABK16572" s="60"/>
      <c r="ABL16572" s="60"/>
      <c r="ABM16572" s="60"/>
      <c r="ABN16572" s="60"/>
      <c r="ABO16572" s="60"/>
      <c r="ABP16572" s="60"/>
      <c r="ABQ16572" s="60"/>
      <c r="ABR16572" s="60">
        <v>6.5934717141009902E-2</v>
      </c>
      <c r="ABS16572" s="60"/>
      <c r="ABT16572" s="60"/>
      <c r="ABU16572" s="60"/>
      <c r="ABV16572" s="60"/>
      <c r="ABW16572" s="60"/>
      <c r="ABX16572" s="60"/>
    </row>
    <row r="16573" spans="727:752" x14ac:dyDescent="0.25">
      <c r="AAY16573" s="60"/>
      <c r="AAZ16573" s="60"/>
      <c r="ABA16573" s="60"/>
      <c r="ABB16573" s="60"/>
      <c r="ABC16573" s="60"/>
      <c r="ABD16573" s="60"/>
      <c r="ABE16573" s="60"/>
      <c r="ABF16573" s="60"/>
      <c r="ABG16573" s="60"/>
      <c r="ABH16573" s="60"/>
      <c r="ABI16573" s="60"/>
      <c r="ABJ16573" s="60"/>
      <c r="ABK16573" s="60"/>
      <c r="ABL16573" s="60"/>
      <c r="ABM16573" s="60"/>
      <c r="ABN16573" s="60"/>
      <c r="ABO16573" s="60"/>
      <c r="ABP16573" s="60"/>
      <c r="ABQ16573" s="60"/>
      <c r="ABR16573" s="60">
        <v>6.5921607607946006E-2</v>
      </c>
      <c r="ABS16573" s="60"/>
      <c r="ABT16573" s="60"/>
      <c r="ABU16573" s="60"/>
      <c r="ABV16573" s="60"/>
      <c r="ABW16573" s="60"/>
      <c r="ABX16573" s="60"/>
    </row>
    <row r="16574" spans="727:752" x14ac:dyDescent="0.25">
      <c r="AAY16574" s="60"/>
      <c r="AAZ16574" s="60"/>
      <c r="ABA16574" s="60"/>
      <c r="ABB16574" s="60"/>
      <c r="ABC16574" s="60"/>
      <c r="ABD16574" s="60"/>
      <c r="ABE16574" s="60"/>
      <c r="ABF16574" s="60"/>
      <c r="ABG16574" s="60"/>
      <c r="ABH16574" s="60"/>
      <c r="ABI16574" s="60"/>
      <c r="ABJ16574" s="60"/>
      <c r="ABK16574" s="60"/>
      <c r="ABL16574" s="60"/>
      <c r="ABM16574" s="60"/>
      <c r="ABN16574" s="60"/>
      <c r="ABO16574" s="60"/>
      <c r="ABP16574" s="60"/>
      <c r="ABQ16574" s="60"/>
      <c r="ABR16574" s="60">
        <v>6.58736502004032E-2</v>
      </c>
      <c r="ABS16574" s="60"/>
      <c r="ABT16574" s="60"/>
      <c r="ABU16574" s="60"/>
      <c r="ABV16574" s="60"/>
      <c r="ABW16574" s="60"/>
      <c r="ABX16574" s="60"/>
    </row>
    <row r="16575" spans="727:752" x14ac:dyDescent="0.25">
      <c r="AAY16575" s="60"/>
      <c r="AAZ16575" s="60"/>
      <c r="ABA16575" s="60"/>
      <c r="ABB16575" s="60"/>
      <c r="ABC16575" s="60"/>
      <c r="ABD16575" s="60"/>
      <c r="ABE16575" s="60"/>
      <c r="ABF16575" s="60"/>
      <c r="ABG16575" s="60"/>
      <c r="ABH16575" s="60"/>
      <c r="ABI16575" s="60"/>
      <c r="ABJ16575" s="60"/>
      <c r="ABK16575" s="60"/>
      <c r="ABL16575" s="60"/>
      <c r="ABM16575" s="60"/>
      <c r="ABN16575" s="60"/>
      <c r="ABO16575" s="60"/>
      <c r="ABP16575" s="60"/>
      <c r="ABQ16575" s="60"/>
      <c r="ABR16575" s="60">
        <v>6.5872460485357803E-2</v>
      </c>
      <c r="ABS16575" s="60"/>
      <c r="ABT16575" s="60"/>
      <c r="ABU16575" s="60"/>
      <c r="ABV16575" s="60"/>
      <c r="ABW16575" s="60"/>
      <c r="ABX16575" s="60"/>
    </row>
    <row r="16576" spans="727:752" x14ac:dyDescent="0.25">
      <c r="AAY16576" s="60"/>
      <c r="AAZ16576" s="60"/>
      <c r="ABA16576" s="60"/>
      <c r="ABB16576" s="60"/>
      <c r="ABC16576" s="60"/>
      <c r="ABD16576" s="60"/>
      <c r="ABE16576" s="60"/>
      <c r="ABF16576" s="60"/>
      <c r="ABG16576" s="60"/>
      <c r="ABH16576" s="60"/>
      <c r="ABI16576" s="60"/>
      <c r="ABJ16576" s="60"/>
      <c r="ABK16576" s="60"/>
      <c r="ABL16576" s="60"/>
      <c r="ABM16576" s="60"/>
      <c r="ABN16576" s="60"/>
      <c r="ABO16576" s="60"/>
      <c r="ABP16576" s="60"/>
      <c r="ABQ16576" s="60"/>
      <c r="ABR16576" s="60">
        <v>6.5832028855736399E-2</v>
      </c>
      <c r="ABS16576" s="60"/>
      <c r="ABT16576" s="60"/>
      <c r="ABU16576" s="60"/>
      <c r="ABV16576" s="60"/>
      <c r="ABW16576" s="60"/>
      <c r="ABX16576" s="60"/>
    </row>
    <row r="16577" spans="727:752" x14ac:dyDescent="0.25">
      <c r="AAY16577" s="60"/>
      <c r="AAZ16577" s="60"/>
      <c r="ABA16577" s="60"/>
      <c r="ABB16577" s="60"/>
      <c r="ABC16577" s="60"/>
      <c r="ABD16577" s="60"/>
      <c r="ABE16577" s="60"/>
      <c r="ABF16577" s="60"/>
      <c r="ABG16577" s="60"/>
      <c r="ABH16577" s="60"/>
      <c r="ABI16577" s="60"/>
      <c r="ABJ16577" s="60"/>
      <c r="ABK16577" s="60"/>
      <c r="ABL16577" s="60"/>
      <c r="ABM16577" s="60"/>
      <c r="ABN16577" s="60"/>
      <c r="ABO16577" s="60"/>
      <c r="ABP16577" s="60"/>
      <c r="ABQ16577" s="60"/>
      <c r="ABR16577" s="60">
        <v>6.5832028855736399E-2</v>
      </c>
      <c r="ABS16577" s="60"/>
      <c r="ABT16577" s="60"/>
      <c r="ABU16577" s="60"/>
      <c r="ABV16577" s="60"/>
      <c r="ABW16577" s="60"/>
      <c r="ABX16577" s="60"/>
    </row>
    <row r="16578" spans="727:752" x14ac:dyDescent="0.25">
      <c r="AAY16578" s="60"/>
      <c r="AAZ16578" s="60"/>
      <c r="ABA16578" s="60"/>
      <c r="ABB16578" s="60"/>
      <c r="ABC16578" s="60"/>
      <c r="ABD16578" s="60"/>
      <c r="ABE16578" s="60"/>
      <c r="ABF16578" s="60"/>
      <c r="ABG16578" s="60"/>
      <c r="ABH16578" s="60"/>
      <c r="ABI16578" s="60"/>
      <c r="ABJ16578" s="60"/>
      <c r="ABK16578" s="60"/>
      <c r="ABL16578" s="60"/>
      <c r="ABM16578" s="60"/>
      <c r="ABN16578" s="60"/>
      <c r="ABO16578" s="60"/>
      <c r="ABP16578" s="60"/>
      <c r="ABQ16578" s="60"/>
      <c r="ABR16578" s="60">
        <v>6.5823003171252198E-2</v>
      </c>
      <c r="ABS16578" s="60"/>
      <c r="ABT16578" s="60"/>
      <c r="ABU16578" s="60"/>
      <c r="ABV16578" s="60"/>
      <c r="ABW16578" s="60"/>
      <c r="ABX16578" s="60"/>
    </row>
    <row r="16579" spans="727:752" x14ac:dyDescent="0.25">
      <c r="AAY16579" s="60"/>
      <c r="AAZ16579" s="60"/>
      <c r="ABA16579" s="60"/>
      <c r="ABB16579" s="60"/>
      <c r="ABC16579" s="60"/>
      <c r="ABD16579" s="60"/>
      <c r="ABE16579" s="60"/>
      <c r="ABF16579" s="60"/>
      <c r="ABG16579" s="60"/>
      <c r="ABH16579" s="60"/>
      <c r="ABI16579" s="60"/>
      <c r="ABJ16579" s="60"/>
      <c r="ABK16579" s="60"/>
      <c r="ABL16579" s="60"/>
      <c r="ABM16579" s="60"/>
      <c r="ABN16579" s="60"/>
      <c r="ABO16579" s="60"/>
      <c r="ABP16579" s="60"/>
      <c r="ABQ16579" s="60"/>
      <c r="ABR16579" s="60">
        <v>6.5807476675553395E-2</v>
      </c>
      <c r="ABS16579" s="60"/>
      <c r="ABT16579" s="60"/>
      <c r="ABU16579" s="60"/>
      <c r="ABV16579" s="60"/>
      <c r="ABW16579" s="60"/>
      <c r="ABX16579" s="60"/>
    </row>
    <row r="16580" spans="727:752" x14ac:dyDescent="0.25">
      <c r="AAY16580" s="60"/>
      <c r="AAZ16580" s="60"/>
      <c r="ABA16580" s="60"/>
      <c r="ABB16580" s="60"/>
      <c r="ABC16580" s="60"/>
      <c r="ABD16580" s="60"/>
      <c r="ABE16580" s="60"/>
      <c r="ABF16580" s="60"/>
      <c r="ABG16580" s="60"/>
      <c r="ABH16580" s="60"/>
      <c r="ABI16580" s="60"/>
      <c r="ABJ16580" s="60"/>
      <c r="ABK16580" s="60"/>
      <c r="ABL16580" s="60"/>
      <c r="ABM16580" s="60"/>
      <c r="ABN16580" s="60"/>
      <c r="ABO16580" s="60"/>
      <c r="ABP16580" s="60"/>
      <c r="ABQ16580" s="60"/>
      <c r="ABR16580" s="60">
        <v>6.5783519661029993E-2</v>
      </c>
      <c r="ABS16580" s="60"/>
      <c r="ABT16580" s="60"/>
      <c r="ABU16580" s="60"/>
      <c r="ABV16580" s="60"/>
      <c r="ABW16580" s="60"/>
      <c r="ABX16580" s="60"/>
    </row>
    <row r="16581" spans="727:752" x14ac:dyDescent="0.25">
      <c r="AAY16581" s="60"/>
      <c r="AAZ16581" s="60"/>
      <c r="ABA16581" s="60"/>
      <c r="ABB16581" s="60"/>
      <c r="ABC16581" s="60"/>
      <c r="ABD16581" s="60"/>
      <c r="ABE16581" s="60"/>
      <c r="ABF16581" s="60"/>
      <c r="ABG16581" s="60"/>
      <c r="ABH16581" s="60"/>
      <c r="ABI16581" s="60"/>
      <c r="ABJ16581" s="60"/>
      <c r="ABK16581" s="60"/>
      <c r="ABL16581" s="60"/>
      <c r="ABM16581" s="60"/>
      <c r="ABN16581" s="60"/>
      <c r="ABO16581" s="60"/>
      <c r="ABP16581" s="60"/>
      <c r="ABQ16581" s="60"/>
      <c r="ABR16581" s="60">
        <v>6.5764532828489194E-2</v>
      </c>
      <c r="ABS16581" s="60"/>
      <c r="ABT16581" s="60"/>
      <c r="ABU16581" s="60"/>
      <c r="ABV16581" s="60"/>
      <c r="ABW16581" s="60"/>
      <c r="ABX16581" s="60"/>
    </row>
    <row r="16582" spans="727:752" x14ac:dyDescent="0.25">
      <c r="AAY16582" s="60"/>
      <c r="AAZ16582" s="60"/>
      <c r="ABA16582" s="60"/>
      <c r="ABB16582" s="60"/>
      <c r="ABC16582" s="60"/>
      <c r="ABD16582" s="60"/>
      <c r="ABE16582" s="60"/>
      <c r="ABF16582" s="60"/>
      <c r="ABG16582" s="60"/>
      <c r="ABH16582" s="60"/>
      <c r="ABI16582" s="60"/>
      <c r="ABJ16582" s="60"/>
      <c r="ABK16582" s="60"/>
      <c r="ABL16582" s="60"/>
      <c r="ABM16582" s="60"/>
      <c r="ABN16582" s="60"/>
      <c r="ABO16582" s="60"/>
      <c r="ABP16582" s="60"/>
      <c r="ABQ16582" s="60"/>
      <c r="ABR16582" s="60">
        <v>6.5750790081595206E-2</v>
      </c>
      <c r="ABS16582" s="60"/>
      <c r="ABT16582" s="60"/>
      <c r="ABU16582" s="60"/>
      <c r="ABV16582" s="60"/>
      <c r="ABW16582" s="60"/>
      <c r="ABX16582" s="60"/>
    </row>
    <row r="16583" spans="727:752" x14ac:dyDescent="0.25">
      <c r="AAY16583" s="60"/>
      <c r="AAZ16583" s="60"/>
      <c r="ABA16583" s="60"/>
      <c r="ABB16583" s="60"/>
      <c r="ABC16583" s="60"/>
      <c r="ABD16583" s="60"/>
      <c r="ABE16583" s="60"/>
      <c r="ABF16583" s="60"/>
      <c r="ABG16583" s="60"/>
      <c r="ABH16583" s="60"/>
      <c r="ABI16583" s="60"/>
      <c r="ABJ16583" s="60"/>
      <c r="ABK16583" s="60"/>
      <c r="ABL16583" s="60"/>
      <c r="ABM16583" s="60"/>
      <c r="ABN16583" s="60"/>
      <c r="ABO16583" s="60"/>
      <c r="ABP16583" s="60"/>
      <c r="ABQ16583" s="60"/>
      <c r="ABR16583" s="60">
        <v>6.5687670719374799E-2</v>
      </c>
      <c r="ABS16583" s="60"/>
      <c r="ABT16583" s="60"/>
      <c r="ABU16583" s="60"/>
      <c r="ABV16583" s="60"/>
      <c r="ABW16583" s="60"/>
      <c r="ABX16583" s="60"/>
    </row>
    <row r="16584" spans="727:752" x14ac:dyDescent="0.25">
      <c r="AAY16584" s="60"/>
      <c r="AAZ16584" s="60"/>
      <c r="ABA16584" s="60"/>
      <c r="ABB16584" s="60"/>
      <c r="ABC16584" s="60"/>
      <c r="ABD16584" s="60"/>
      <c r="ABE16584" s="60"/>
      <c r="ABF16584" s="60"/>
      <c r="ABG16584" s="60"/>
      <c r="ABH16584" s="60"/>
      <c r="ABI16584" s="60"/>
      <c r="ABJ16584" s="60"/>
      <c r="ABK16584" s="60"/>
      <c r="ABL16584" s="60"/>
      <c r="ABM16584" s="60"/>
      <c r="ABN16584" s="60"/>
      <c r="ABO16584" s="60"/>
      <c r="ABP16584" s="60"/>
      <c r="ABQ16584" s="60"/>
      <c r="ABR16584" s="60">
        <v>6.5641004928574401E-2</v>
      </c>
      <c r="ABS16584" s="60"/>
      <c r="ABT16584" s="60"/>
      <c r="ABU16584" s="60"/>
      <c r="ABV16584" s="60"/>
      <c r="ABW16584" s="60"/>
      <c r="ABX16584" s="60"/>
    </row>
    <row r="16585" spans="727:752" x14ac:dyDescent="0.25">
      <c r="AAY16585" s="60"/>
      <c r="AAZ16585" s="60"/>
      <c r="ABA16585" s="60"/>
      <c r="ABB16585" s="60"/>
      <c r="ABC16585" s="60"/>
      <c r="ABD16585" s="60"/>
      <c r="ABE16585" s="60"/>
      <c r="ABF16585" s="60"/>
      <c r="ABG16585" s="60"/>
      <c r="ABH16585" s="60"/>
      <c r="ABI16585" s="60"/>
      <c r="ABJ16585" s="60"/>
      <c r="ABK16585" s="60"/>
      <c r="ABL16585" s="60"/>
      <c r="ABM16585" s="60"/>
      <c r="ABN16585" s="60"/>
      <c r="ABO16585" s="60"/>
      <c r="ABP16585" s="60"/>
      <c r="ABQ16585" s="60"/>
      <c r="ABR16585" s="60">
        <v>6.5641004928574401E-2</v>
      </c>
      <c r="ABS16585" s="60"/>
      <c r="ABT16585" s="60"/>
      <c r="ABU16585" s="60"/>
      <c r="ABV16585" s="60"/>
      <c r="ABW16585" s="60"/>
      <c r="ABX16585" s="60"/>
    </row>
    <row r="16586" spans="727:752" x14ac:dyDescent="0.25">
      <c r="AAY16586" s="60"/>
      <c r="AAZ16586" s="60"/>
      <c r="ABA16586" s="60"/>
      <c r="ABB16586" s="60"/>
      <c r="ABC16586" s="60"/>
      <c r="ABD16586" s="60"/>
      <c r="ABE16586" s="60"/>
      <c r="ABF16586" s="60"/>
      <c r="ABG16586" s="60"/>
      <c r="ABH16586" s="60"/>
      <c r="ABI16586" s="60"/>
      <c r="ABJ16586" s="60"/>
      <c r="ABK16586" s="60"/>
      <c r="ABL16586" s="60"/>
      <c r="ABM16586" s="60"/>
      <c r="ABN16586" s="60"/>
      <c r="ABO16586" s="60"/>
      <c r="ABP16586" s="60"/>
      <c r="ABQ16586" s="60"/>
      <c r="ABR16586" s="60">
        <v>6.5620789623243303E-2</v>
      </c>
      <c r="ABS16586" s="60"/>
      <c r="ABT16586" s="60"/>
      <c r="ABU16586" s="60"/>
      <c r="ABV16586" s="60"/>
      <c r="ABW16586" s="60"/>
      <c r="ABX16586" s="60"/>
    </row>
    <row r="16587" spans="727:752" x14ac:dyDescent="0.25">
      <c r="AAY16587" s="60"/>
      <c r="AAZ16587" s="60"/>
      <c r="ABA16587" s="60"/>
      <c r="ABB16587" s="60"/>
      <c r="ABC16587" s="60"/>
      <c r="ABD16587" s="60"/>
      <c r="ABE16587" s="60"/>
      <c r="ABF16587" s="60"/>
      <c r="ABG16587" s="60"/>
      <c r="ABH16587" s="60"/>
      <c r="ABI16587" s="60"/>
      <c r="ABJ16587" s="60"/>
      <c r="ABK16587" s="60"/>
      <c r="ABL16587" s="60"/>
      <c r="ABM16587" s="60"/>
      <c r="ABN16587" s="60"/>
      <c r="ABO16587" s="60"/>
      <c r="ABP16587" s="60"/>
      <c r="ABQ16587" s="60"/>
      <c r="ABR16587" s="60">
        <v>6.5615617078509797E-2</v>
      </c>
      <c r="ABS16587" s="60"/>
      <c r="ABT16587" s="60"/>
      <c r="ABU16587" s="60"/>
      <c r="ABV16587" s="60"/>
      <c r="ABW16587" s="60"/>
      <c r="ABX16587" s="60"/>
    </row>
    <row r="16588" spans="727:752" x14ac:dyDescent="0.25">
      <c r="AAY16588" s="60"/>
      <c r="AAZ16588" s="60"/>
      <c r="ABA16588" s="60"/>
      <c r="ABB16588" s="60"/>
      <c r="ABC16588" s="60"/>
      <c r="ABD16588" s="60"/>
      <c r="ABE16588" s="60"/>
      <c r="ABF16588" s="60"/>
      <c r="ABG16588" s="60"/>
      <c r="ABH16588" s="60"/>
      <c r="ABI16588" s="60"/>
      <c r="ABJ16588" s="60"/>
      <c r="ABK16588" s="60"/>
      <c r="ABL16588" s="60"/>
      <c r="ABM16588" s="60"/>
      <c r="ABN16588" s="60"/>
      <c r="ABO16588" s="60"/>
      <c r="ABP16588" s="60"/>
      <c r="ABQ16588" s="60"/>
      <c r="ABR16588" s="60">
        <v>6.5600746052345102E-2</v>
      </c>
      <c r="ABS16588" s="60"/>
      <c r="ABT16588" s="60"/>
      <c r="ABU16588" s="60"/>
      <c r="ABV16588" s="60"/>
      <c r="ABW16588" s="60"/>
      <c r="ABX16588" s="60"/>
    </row>
    <row r="16589" spans="727:752" x14ac:dyDescent="0.25">
      <c r="AAY16589" s="60"/>
      <c r="AAZ16589" s="60"/>
      <c r="ABA16589" s="60"/>
      <c r="ABB16589" s="60"/>
      <c r="ABC16589" s="60"/>
      <c r="ABD16589" s="60"/>
      <c r="ABE16589" s="60"/>
      <c r="ABF16589" s="60"/>
      <c r="ABG16589" s="60"/>
      <c r="ABH16589" s="60"/>
      <c r="ABI16589" s="60"/>
      <c r="ABJ16589" s="60"/>
      <c r="ABK16589" s="60"/>
      <c r="ABL16589" s="60"/>
      <c r="ABM16589" s="60"/>
      <c r="ABN16589" s="60"/>
      <c r="ABO16589" s="60"/>
      <c r="ABP16589" s="60"/>
      <c r="ABQ16589" s="60"/>
      <c r="ABR16589" s="60">
        <v>6.5589491716082998E-2</v>
      </c>
      <c r="ABS16589" s="60"/>
      <c r="ABT16589" s="60"/>
      <c r="ABU16589" s="60"/>
      <c r="ABV16589" s="60"/>
      <c r="ABW16589" s="60"/>
      <c r="ABX16589" s="60"/>
    </row>
    <row r="16590" spans="727:752" x14ac:dyDescent="0.25">
      <c r="AAY16590" s="60"/>
      <c r="AAZ16590" s="60"/>
      <c r="ABA16590" s="60"/>
      <c r="ABB16590" s="60"/>
      <c r="ABC16590" s="60"/>
      <c r="ABD16590" s="60"/>
      <c r="ABE16590" s="60"/>
      <c r="ABF16590" s="60"/>
      <c r="ABG16590" s="60"/>
      <c r="ABH16590" s="60"/>
      <c r="ABI16590" s="60"/>
      <c r="ABJ16590" s="60"/>
      <c r="ABK16590" s="60"/>
      <c r="ABL16590" s="60"/>
      <c r="ABM16590" s="60"/>
      <c r="ABN16590" s="60"/>
      <c r="ABO16590" s="60"/>
      <c r="ABP16590" s="60"/>
      <c r="ABQ16590" s="60"/>
      <c r="ABR16590" s="60">
        <v>6.55893521634036E-2</v>
      </c>
      <c r="ABS16590" s="60"/>
      <c r="ABT16590" s="60"/>
      <c r="ABU16590" s="60"/>
      <c r="ABV16590" s="60"/>
      <c r="ABW16590" s="60"/>
      <c r="ABX16590" s="60"/>
    </row>
    <row r="16591" spans="727:752" x14ac:dyDescent="0.25">
      <c r="AAY16591" s="60"/>
      <c r="AAZ16591" s="60"/>
      <c r="ABA16591" s="60"/>
      <c r="ABB16591" s="60"/>
      <c r="ABC16591" s="60"/>
      <c r="ABD16591" s="60"/>
      <c r="ABE16591" s="60"/>
      <c r="ABF16591" s="60"/>
      <c r="ABG16591" s="60"/>
      <c r="ABH16591" s="60"/>
      <c r="ABI16591" s="60"/>
      <c r="ABJ16591" s="60"/>
      <c r="ABK16591" s="60"/>
      <c r="ABL16591" s="60"/>
      <c r="ABM16591" s="60"/>
      <c r="ABN16591" s="60"/>
      <c r="ABO16591" s="60"/>
      <c r="ABP16591" s="60"/>
      <c r="ABQ16591" s="60"/>
      <c r="ABR16591" s="60">
        <v>6.5574862446787396E-2</v>
      </c>
      <c r="ABS16591" s="60"/>
      <c r="ABT16591" s="60"/>
      <c r="ABU16591" s="60"/>
      <c r="ABV16591" s="60"/>
      <c r="ABW16591" s="60"/>
      <c r="ABX16591" s="60"/>
    </row>
    <row r="16592" spans="727:752" x14ac:dyDescent="0.25">
      <c r="AAY16592" s="60"/>
      <c r="AAZ16592" s="60"/>
      <c r="ABA16592" s="60"/>
      <c r="ABB16592" s="60"/>
      <c r="ABC16592" s="60"/>
      <c r="ABD16592" s="60"/>
      <c r="ABE16592" s="60"/>
      <c r="ABF16592" s="60"/>
      <c r="ABG16592" s="60"/>
      <c r="ABH16592" s="60"/>
      <c r="ABI16592" s="60"/>
      <c r="ABJ16592" s="60"/>
      <c r="ABK16592" s="60"/>
      <c r="ABL16592" s="60"/>
      <c r="ABM16592" s="60"/>
      <c r="ABN16592" s="60"/>
      <c r="ABO16592" s="60"/>
      <c r="ABP16592" s="60"/>
      <c r="ABQ16592" s="60"/>
      <c r="ABR16592" s="60">
        <v>6.5562553978158702E-2</v>
      </c>
      <c r="ABS16592" s="60"/>
      <c r="ABT16592" s="60"/>
      <c r="ABU16592" s="60"/>
      <c r="ABV16592" s="60"/>
      <c r="ABW16592" s="60"/>
      <c r="ABX16592" s="60"/>
    </row>
    <row r="16593" spans="727:752" x14ac:dyDescent="0.25">
      <c r="AAY16593" s="60"/>
      <c r="AAZ16593" s="60"/>
      <c r="ABA16593" s="60"/>
      <c r="ABB16593" s="60"/>
      <c r="ABC16593" s="60"/>
      <c r="ABD16593" s="60"/>
      <c r="ABE16593" s="60"/>
      <c r="ABF16593" s="60"/>
      <c r="ABG16593" s="60"/>
      <c r="ABH16593" s="60"/>
      <c r="ABI16593" s="60"/>
      <c r="ABJ16593" s="60"/>
      <c r="ABK16593" s="60"/>
      <c r="ABL16593" s="60"/>
      <c r="ABM16593" s="60"/>
      <c r="ABN16593" s="60"/>
      <c r="ABO16593" s="60"/>
      <c r="ABP16593" s="60"/>
      <c r="ABQ16593" s="60"/>
      <c r="ABR16593" s="60">
        <v>6.5555708058832707E-2</v>
      </c>
      <c r="ABS16593" s="60"/>
      <c r="ABT16593" s="60"/>
      <c r="ABU16593" s="60"/>
      <c r="ABV16593" s="60"/>
      <c r="ABW16593" s="60"/>
      <c r="ABX16593" s="60"/>
    </row>
    <row r="16594" spans="727:752" x14ac:dyDescent="0.25">
      <c r="AAY16594" s="60"/>
      <c r="AAZ16594" s="60"/>
      <c r="ABA16594" s="60"/>
      <c r="ABB16594" s="60"/>
      <c r="ABC16594" s="60"/>
      <c r="ABD16594" s="60"/>
      <c r="ABE16594" s="60"/>
      <c r="ABF16594" s="60"/>
      <c r="ABG16594" s="60"/>
      <c r="ABH16594" s="60"/>
      <c r="ABI16594" s="60"/>
      <c r="ABJ16594" s="60"/>
      <c r="ABK16594" s="60"/>
      <c r="ABL16594" s="60"/>
      <c r="ABM16594" s="60"/>
      <c r="ABN16594" s="60"/>
      <c r="ABO16594" s="60"/>
      <c r="ABP16594" s="60"/>
      <c r="ABQ16594" s="60"/>
      <c r="ABR16594" s="60">
        <v>6.5548421092966297E-2</v>
      </c>
      <c r="ABS16594" s="60"/>
      <c r="ABT16594" s="60"/>
      <c r="ABU16594" s="60"/>
      <c r="ABV16594" s="60"/>
      <c r="ABW16594" s="60"/>
      <c r="ABX16594" s="60"/>
    </row>
    <row r="16595" spans="727:752" x14ac:dyDescent="0.25">
      <c r="AAY16595" s="60"/>
      <c r="AAZ16595" s="60"/>
      <c r="ABA16595" s="60"/>
      <c r="ABB16595" s="60"/>
      <c r="ABC16595" s="60"/>
      <c r="ABD16595" s="60"/>
      <c r="ABE16595" s="60"/>
      <c r="ABF16595" s="60"/>
      <c r="ABG16595" s="60"/>
      <c r="ABH16595" s="60"/>
      <c r="ABI16595" s="60"/>
      <c r="ABJ16595" s="60"/>
      <c r="ABK16595" s="60"/>
      <c r="ABL16595" s="60"/>
      <c r="ABM16595" s="60"/>
      <c r="ABN16595" s="60"/>
      <c r="ABO16595" s="60"/>
      <c r="ABP16595" s="60"/>
      <c r="ABQ16595" s="60"/>
      <c r="ABR16595" s="60">
        <v>6.5537035997474499E-2</v>
      </c>
      <c r="ABS16595" s="60"/>
      <c r="ABT16595" s="60"/>
      <c r="ABU16595" s="60"/>
      <c r="ABV16595" s="60"/>
      <c r="ABW16595" s="60"/>
      <c r="ABX16595" s="60"/>
    </row>
    <row r="16596" spans="727:752" x14ac:dyDescent="0.25">
      <c r="AAY16596" s="60"/>
      <c r="AAZ16596" s="60"/>
      <c r="ABA16596" s="60"/>
      <c r="ABB16596" s="60"/>
      <c r="ABC16596" s="60"/>
      <c r="ABD16596" s="60"/>
      <c r="ABE16596" s="60"/>
      <c r="ABF16596" s="60"/>
      <c r="ABG16596" s="60"/>
      <c r="ABH16596" s="60"/>
      <c r="ABI16596" s="60"/>
      <c r="ABJ16596" s="60"/>
      <c r="ABK16596" s="60"/>
      <c r="ABL16596" s="60"/>
      <c r="ABM16596" s="60"/>
      <c r="ABN16596" s="60"/>
      <c r="ABO16596" s="60"/>
      <c r="ABP16596" s="60"/>
      <c r="ABQ16596" s="60"/>
      <c r="ABR16596" s="60">
        <v>6.5533195996788696E-2</v>
      </c>
      <c r="ABS16596" s="60"/>
      <c r="ABT16596" s="60"/>
      <c r="ABU16596" s="60"/>
      <c r="ABV16596" s="60"/>
      <c r="ABW16596" s="60"/>
      <c r="ABX16596" s="60"/>
    </row>
    <row r="16597" spans="727:752" x14ac:dyDescent="0.25">
      <c r="AAY16597" s="60"/>
      <c r="AAZ16597" s="60"/>
      <c r="ABA16597" s="60"/>
      <c r="ABB16597" s="60"/>
      <c r="ABC16597" s="60"/>
      <c r="ABD16597" s="60"/>
      <c r="ABE16597" s="60"/>
      <c r="ABF16597" s="60"/>
      <c r="ABG16597" s="60"/>
      <c r="ABH16597" s="60"/>
      <c r="ABI16597" s="60"/>
      <c r="ABJ16597" s="60"/>
      <c r="ABK16597" s="60"/>
      <c r="ABL16597" s="60"/>
      <c r="ABM16597" s="60"/>
      <c r="ABN16597" s="60"/>
      <c r="ABO16597" s="60"/>
      <c r="ABP16597" s="60"/>
      <c r="ABQ16597" s="60"/>
      <c r="ABR16597" s="60">
        <v>6.5532961817962004E-2</v>
      </c>
      <c r="ABS16597" s="60"/>
      <c r="ABT16597" s="60"/>
      <c r="ABU16597" s="60"/>
      <c r="ABV16597" s="60"/>
      <c r="ABW16597" s="60"/>
      <c r="ABX16597" s="60"/>
    </row>
    <row r="16598" spans="727:752" x14ac:dyDescent="0.25">
      <c r="AAY16598" s="60"/>
      <c r="AAZ16598" s="60"/>
      <c r="ABA16598" s="60"/>
      <c r="ABB16598" s="60"/>
      <c r="ABC16598" s="60"/>
      <c r="ABD16598" s="60"/>
      <c r="ABE16598" s="60"/>
      <c r="ABF16598" s="60"/>
      <c r="ABG16598" s="60"/>
      <c r="ABH16598" s="60"/>
      <c r="ABI16598" s="60"/>
      <c r="ABJ16598" s="60"/>
      <c r="ABK16598" s="60"/>
      <c r="ABL16598" s="60"/>
      <c r="ABM16598" s="60"/>
      <c r="ABN16598" s="60"/>
      <c r="ABO16598" s="60"/>
      <c r="ABP16598" s="60"/>
      <c r="ABQ16598" s="60"/>
      <c r="ABR16598" s="60">
        <v>6.5532791407302796E-2</v>
      </c>
      <c r="ABS16598" s="60"/>
      <c r="ABT16598" s="60"/>
      <c r="ABU16598" s="60"/>
      <c r="ABV16598" s="60"/>
      <c r="ABW16598" s="60"/>
      <c r="ABX16598" s="60"/>
    </row>
    <row r="16599" spans="727:752" x14ac:dyDescent="0.25">
      <c r="AAY16599" s="60"/>
      <c r="AAZ16599" s="60"/>
      <c r="ABA16599" s="60"/>
      <c r="ABB16599" s="60"/>
      <c r="ABC16599" s="60"/>
      <c r="ABD16599" s="60"/>
      <c r="ABE16599" s="60"/>
      <c r="ABF16599" s="60"/>
      <c r="ABG16599" s="60"/>
      <c r="ABH16599" s="60"/>
      <c r="ABI16599" s="60"/>
      <c r="ABJ16599" s="60"/>
      <c r="ABK16599" s="60"/>
      <c r="ABL16599" s="60"/>
      <c r="ABM16599" s="60"/>
      <c r="ABN16599" s="60"/>
      <c r="ABO16599" s="60"/>
      <c r="ABP16599" s="60"/>
      <c r="ABQ16599" s="60"/>
      <c r="ABR16599" s="60">
        <v>6.5519624280921104E-2</v>
      </c>
      <c r="ABS16599" s="60"/>
      <c r="ABT16599" s="60"/>
      <c r="ABU16599" s="60"/>
      <c r="ABV16599" s="60"/>
      <c r="ABW16599" s="60"/>
      <c r="ABX16599" s="60"/>
    </row>
    <row r="16600" spans="727:752" x14ac:dyDescent="0.25">
      <c r="AAY16600" s="60"/>
      <c r="AAZ16600" s="60"/>
      <c r="ABA16600" s="60"/>
      <c r="ABB16600" s="60"/>
      <c r="ABC16600" s="60"/>
      <c r="ABD16600" s="60"/>
      <c r="ABE16600" s="60"/>
      <c r="ABF16600" s="60"/>
      <c r="ABG16600" s="60"/>
      <c r="ABH16600" s="60"/>
      <c r="ABI16600" s="60"/>
      <c r="ABJ16600" s="60"/>
      <c r="ABK16600" s="60"/>
      <c r="ABL16600" s="60"/>
      <c r="ABM16600" s="60"/>
      <c r="ABN16600" s="60"/>
      <c r="ABO16600" s="60"/>
      <c r="ABP16600" s="60"/>
      <c r="ABQ16600" s="60"/>
      <c r="ABR16600" s="60">
        <v>6.5514530930983597E-2</v>
      </c>
      <c r="ABS16600" s="60"/>
      <c r="ABT16600" s="60"/>
      <c r="ABU16600" s="60"/>
      <c r="ABV16600" s="60"/>
      <c r="ABW16600" s="60"/>
      <c r="ABX16600" s="60"/>
    </row>
    <row r="16601" spans="727:752" x14ac:dyDescent="0.25">
      <c r="AAY16601" s="60"/>
      <c r="AAZ16601" s="60"/>
      <c r="ABA16601" s="60"/>
      <c r="ABB16601" s="60"/>
      <c r="ABC16601" s="60"/>
      <c r="ABD16601" s="60"/>
      <c r="ABE16601" s="60"/>
      <c r="ABF16601" s="60"/>
      <c r="ABG16601" s="60"/>
      <c r="ABH16601" s="60"/>
      <c r="ABI16601" s="60"/>
      <c r="ABJ16601" s="60"/>
      <c r="ABK16601" s="60"/>
      <c r="ABL16601" s="60"/>
      <c r="ABM16601" s="60"/>
      <c r="ABN16601" s="60"/>
      <c r="ABO16601" s="60"/>
      <c r="ABP16601" s="60"/>
      <c r="ABQ16601" s="60"/>
      <c r="ABR16601" s="60">
        <v>6.5509189207310498E-2</v>
      </c>
      <c r="ABS16601" s="60"/>
      <c r="ABT16601" s="60"/>
      <c r="ABU16601" s="60"/>
      <c r="ABV16601" s="60"/>
      <c r="ABW16601" s="60"/>
      <c r="ABX16601" s="60"/>
    </row>
    <row r="16602" spans="727:752" x14ac:dyDescent="0.25">
      <c r="AAY16602" s="60"/>
      <c r="AAZ16602" s="60"/>
      <c r="ABA16602" s="60"/>
      <c r="ABB16602" s="60"/>
      <c r="ABC16602" s="60"/>
      <c r="ABD16602" s="60"/>
      <c r="ABE16602" s="60"/>
      <c r="ABF16602" s="60"/>
      <c r="ABG16602" s="60"/>
      <c r="ABH16602" s="60"/>
      <c r="ABI16602" s="60"/>
      <c r="ABJ16602" s="60"/>
      <c r="ABK16602" s="60"/>
      <c r="ABL16602" s="60"/>
      <c r="ABM16602" s="60"/>
      <c r="ABN16602" s="60"/>
      <c r="ABO16602" s="60"/>
      <c r="ABP16602" s="60"/>
      <c r="ABQ16602" s="60"/>
      <c r="ABR16602" s="60">
        <v>6.5509189207310498E-2</v>
      </c>
      <c r="ABS16602" s="60"/>
      <c r="ABT16602" s="60"/>
      <c r="ABU16602" s="60"/>
      <c r="ABV16602" s="60"/>
      <c r="ABW16602" s="60"/>
      <c r="ABX16602" s="60"/>
    </row>
    <row r="16603" spans="727:752" x14ac:dyDescent="0.25">
      <c r="AAY16603" s="60"/>
      <c r="AAZ16603" s="60"/>
      <c r="ABA16603" s="60"/>
      <c r="ABB16603" s="60"/>
      <c r="ABC16603" s="60"/>
      <c r="ABD16603" s="60"/>
      <c r="ABE16603" s="60"/>
      <c r="ABF16603" s="60"/>
      <c r="ABG16603" s="60"/>
      <c r="ABH16603" s="60"/>
      <c r="ABI16603" s="60"/>
      <c r="ABJ16603" s="60"/>
      <c r="ABK16603" s="60"/>
      <c r="ABL16603" s="60"/>
      <c r="ABM16603" s="60"/>
      <c r="ABN16603" s="60"/>
      <c r="ABO16603" s="60"/>
      <c r="ABP16603" s="60"/>
      <c r="ABQ16603" s="60"/>
      <c r="ABR16603" s="60">
        <v>6.5494476682846595E-2</v>
      </c>
      <c r="ABS16603" s="60"/>
      <c r="ABT16603" s="60"/>
      <c r="ABU16603" s="60"/>
      <c r="ABV16603" s="60"/>
      <c r="ABW16603" s="60"/>
      <c r="ABX16603" s="60"/>
    </row>
    <row r="16604" spans="727:752" x14ac:dyDescent="0.25">
      <c r="AAY16604" s="60"/>
      <c r="AAZ16604" s="60"/>
      <c r="ABA16604" s="60"/>
      <c r="ABB16604" s="60"/>
      <c r="ABC16604" s="60"/>
      <c r="ABD16604" s="60"/>
      <c r="ABE16604" s="60"/>
      <c r="ABF16604" s="60"/>
      <c r="ABG16604" s="60"/>
      <c r="ABH16604" s="60"/>
      <c r="ABI16604" s="60"/>
      <c r="ABJ16604" s="60"/>
      <c r="ABK16604" s="60"/>
      <c r="ABL16604" s="60"/>
      <c r="ABM16604" s="60"/>
      <c r="ABN16604" s="60"/>
      <c r="ABO16604" s="60"/>
      <c r="ABP16604" s="60"/>
      <c r="ABQ16604" s="60"/>
      <c r="ABR16604" s="60">
        <v>6.5494476682846595E-2</v>
      </c>
      <c r="ABS16604" s="60"/>
      <c r="ABT16604" s="60"/>
      <c r="ABU16604" s="60"/>
      <c r="ABV16604" s="60"/>
      <c r="ABW16604" s="60"/>
      <c r="ABX16604" s="60"/>
    </row>
    <row r="16605" spans="727:752" x14ac:dyDescent="0.25">
      <c r="AAY16605" s="60"/>
      <c r="AAZ16605" s="60"/>
      <c r="ABA16605" s="60"/>
      <c r="ABB16605" s="60"/>
      <c r="ABC16605" s="60"/>
      <c r="ABD16605" s="60"/>
      <c r="ABE16605" s="60"/>
      <c r="ABF16605" s="60"/>
      <c r="ABG16605" s="60"/>
      <c r="ABH16605" s="60"/>
      <c r="ABI16605" s="60"/>
      <c r="ABJ16605" s="60"/>
      <c r="ABK16605" s="60"/>
      <c r="ABL16605" s="60"/>
      <c r="ABM16605" s="60"/>
      <c r="ABN16605" s="60"/>
      <c r="ABO16605" s="60"/>
      <c r="ABP16605" s="60"/>
      <c r="ABQ16605" s="60"/>
      <c r="ABR16605" s="60">
        <v>6.5492885181244603E-2</v>
      </c>
      <c r="ABS16605" s="60"/>
      <c r="ABT16605" s="60"/>
      <c r="ABU16605" s="60"/>
      <c r="ABV16605" s="60"/>
      <c r="ABW16605" s="60"/>
      <c r="ABX16605" s="60"/>
    </row>
    <row r="16606" spans="727:752" x14ac:dyDescent="0.25">
      <c r="AAY16606" s="60"/>
      <c r="AAZ16606" s="60"/>
      <c r="ABA16606" s="60"/>
      <c r="ABB16606" s="60"/>
      <c r="ABC16606" s="60"/>
      <c r="ABD16606" s="60"/>
      <c r="ABE16606" s="60"/>
      <c r="ABF16606" s="60"/>
      <c r="ABG16606" s="60"/>
      <c r="ABH16606" s="60"/>
      <c r="ABI16606" s="60"/>
      <c r="ABJ16606" s="60"/>
      <c r="ABK16606" s="60"/>
      <c r="ABL16606" s="60"/>
      <c r="ABM16606" s="60"/>
      <c r="ABN16606" s="60"/>
      <c r="ABO16606" s="60"/>
      <c r="ABP16606" s="60"/>
      <c r="ABQ16606" s="60"/>
      <c r="ABR16606" s="60">
        <v>6.5473110629321402E-2</v>
      </c>
      <c r="ABS16606" s="60"/>
      <c r="ABT16606" s="60"/>
      <c r="ABU16606" s="60"/>
      <c r="ABV16606" s="60"/>
      <c r="ABW16606" s="60"/>
      <c r="ABX16606" s="60"/>
    </row>
    <row r="16607" spans="727:752" x14ac:dyDescent="0.25">
      <c r="AAY16607" s="60"/>
      <c r="AAZ16607" s="60"/>
      <c r="ABA16607" s="60"/>
      <c r="ABB16607" s="60"/>
      <c r="ABC16607" s="60"/>
      <c r="ABD16607" s="60"/>
      <c r="ABE16607" s="60"/>
      <c r="ABF16607" s="60"/>
      <c r="ABG16607" s="60"/>
      <c r="ABH16607" s="60"/>
      <c r="ABI16607" s="60"/>
      <c r="ABJ16607" s="60"/>
      <c r="ABK16607" s="60"/>
      <c r="ABL16607" s="60"/>
      <c r="ABM16607" s="60"/>
      <c r="ABN16607" s="60"/>
      <c r="ABO16607" s="60"/>
      <c r="ABP16607" s="60"/>
      <c r="ABQ16607" s="60"/>
      <c r="ABR16607" s="60">
        <v>6.5459591441492604E-2</v>
      </c>
      <c r="ABS16607" s="60"/>
      <c r="ABT16607" s="60"/>
      <c r="ABU16607" s="60"/>
      <c r="ABV16607" s="60"/>
      <c r="ABW16607" s="60"/>
      <c r="ABX16607" s="60"/>
    </row>
    <row r="16608" spans="727:752" x14ac:dyDescent="0.25">
      <c r="AAY16608" s="60"/>
      <c r="AAZ16608" s="60"/>
      <c r="ABA16608" s="60"/>
      <c r="ABB16608" s="60"/>
      <c r="ABC16608" s="60"/>
      <c r="ABD16608" s="60"/>
      <c r="ABE16608" s="60"/>
      <c r="ABF16608" s="60"/>
      <c r="ABG16608" s="60"/>
      <c r="ABH16608" s="60"/>
      <c r="ABI16608" s="60"/>
      <c r="ABJ16608" s="60"/>
      <c r="ABK16608" s="60"/>
      <c r="ABL16608" s="60"/>
      <c r="ABM16608" s="60"/>
      <c r="ABN16608" s="60"/>
      <c r="ABO16608" s="60"/>
      <c r="ABP16608" s="60"/>
      <c r="ABQ16608" s="60"/>
      <c r="ABR16608" s="60">
        <v>6.5456241396590301E-2</v>
      </c>
      <c r="ABS16608" s="60"/>
      <c r="ABT16608" s="60"/>
      <c r="ABU16608" s="60"/>
      <c r="ABV16608" s="60"/>
      <c r="ABW16608" s="60"/>
      <c r="ABX16608" s="60"/>
    </row>
    <row r="16609" spans="727:752" x14ac:dyDescent="0.25">
      <c r="AAY16609" s="60"/>
      <c r="AAZ16609" s="60"/>
      <c r="ABA16609" s="60"/>
      <c r="ABB16609" s="60"/>
      <c r="ABC16609" s="60"/>
      <c r="ABD16609" s="60"/>
      <c r="ABE16609" s="60"/>
      <c r="ABF16609" s="60"/>
      <c r="ABG16609" s="60"/>
      <c r="ABH16609" s="60"/>
      <c r="ABI16609" s="60"/>
      <c r="ABJ16609" s="60"/>
      <c r="ABK16609" s="60"/>
      <c r="ABL16609" s="60"/>
      <c r="ABM16609" s="60"/>
      <c r="ABN16609" s="60"/>
      <c r="ABO16609" s="60"/>
      <c r="ABP16609" s="60"/>
      <c r="ABQ16609" s="60"/>
      <c r="ABR16609" s="60">
        <v>6.5445956788792795E-2</v>
      </c>
      <c r="ABS16609" s="60"/>
      <c r="ABT16609" s="60"/>
      <c r="ABU16609" s="60"/>
      <c r="ABV16609" s="60"/>
      <c r="ABW16609" s="60"/>
      <c r="ABX16609" s="60"/>
    </row>
    <row r="16610" spans="727:752" x14ac:dyDescent="0.25">
      <c r="AAY16610" s="60"/>
      <c r="AAZ16610" s="60"/>
      <c r="ABA16610" s="60"/>
      <c r="ABB16610" s="60"/>
      <c r="ABC16610" s="60"/>
      <c r="ABD16610" s="60"/>
      <c r="ABE16610" s="60"/>
      <c r="ABF16610" s="60"/>
      <c r="ABG16610" s="60"/>
      <c r="ABH16610" s="60"/>
      <c r="ABI16610" s="60"/>
      <c r="ABJ16610" s="60"/>
      <c r="ABK16610" s="60"/>
      <c r="ABL16610" s="60"/>
      <c r="ABM16610" s="60"/>
      <c r="ABN16610" s="60"/>
      <c r="ABO16610" s="60"/>
      <c r="ABP16610" s="60"/>
      <c r="ABQ16610" s="60"/>
      <c r="ABR16610" s="60">
        <v>6.5443017921472293E-2</v>
      </c>
      <c r="ABS16610" s="60"/>
      <c r="ABT16610" s="60"/>
      <c r="ABU16610" s="60"/>
      <c r="ABV16610" s="60"/>
      <c r="ABW16610" s="60"/>
      <c r="ABX16610" s="60"/>
    </row>
    <row r="16611" spans="727:752" x14ac:dyDescent="0.25">
      <c r="AAY16611" s="60"/>
      <c r="AAZ16611" s="60"/>
      <c r="ABA16611" s="60"/>
      <c r="ABB16611" s="60"/>
      <c r="ABC16611" s="60"/>
      <c r="ABD16611" s="60"/>
      <c r="ABE16611" s="60"/>
      <c r="ABF16611" s="60"/>
      <c r="ABG16611" s="60"/>
      <c r="ABH16611" s="60"/>
      <c r="ABI16611" s="60"/>
      <c r="ABJ16611" s="60"/>
      <c r="ABK16611" s="60"/>
      <c r="ABL16611" s="60"/>
      <c r="ABM16611" s="60"/>
      <c r="ABN16611" s="60"/>
      <c r="ABO16611" s="60"/>
      <c r="ABP16611" s="60"/>
      <c r="ABQ16611" s="60"/>
      <c r="ABR16611" s="60">
        <v>6.5442840026057603E-2</v>
      </c>
      <c r="ABS16611" s="60"/>
      <c r="ABT16611" s="60"/>
      <c r="ABU16611" s="60"/>
      <c r="ABV16611" s="60"/>
      <c r="ABW16611" s="60"/>
      <c r="ABX16611" s="60"/>
    </row>
    <row r="16612" spans="727:752" x14ac:dyDescent="0.25">
      <c r="AAY16612" s="60"/>
      <c r="AAZ16612" s="60"/>
      <c r="ABA16612" s="60"/>
      <c r="ABB16612" s="60"/>
      <c r="ABC16612" s="60"/>
      <c r="ABD16612" s="60"/>
      <c r="ABE16612" s="60"/>
      <c r="ABF16612" s="60"/>
      <c r="ABG16612" s="60"/>
      <c r="ABH16612" s="60"/>
      <c r="ABI16612" s="60"/>
      <c r="ABJ16612" s="60"/>
      <c r="ABK16612" s="60"/>
      <c r="ABL16612" s="60"/>
      <c r="ABM16612" s="60"/>
      <c r="ABN16612" s="60"/>
      <c r="ABO16612" s="60"/>
      <c r="ABP16612" s="60"/>
      <c r="ABQ16612" s="60"/>
      <c r="ABR16612" s="60">
        <v>6.5430992679620006E-2</v>
      </c>
      <c r="ABS16612" s="60"/>
      <c r="ABT16612" s="60"/>
      <c r="ABU16612" s="60"/>
      <c r="ABV16612" s="60"/>
      <c r="ABW16612" s="60"/>
      <c r="ABX16612" s="60"/>
    </row>
    <row r="16613" spans="727:752" x14ac:dyDescent="0.25">
      <c r="AAY16613" s="60"/>
      <c r="AAZ16613" s="60"/>
      <c r="ABA16613" s="60"/>
      <c r="ABB16613" s="60"/>
      <c r="ABC16613" s="60"/>
      <c r="ABD16613" s="60"/>
      <c r="ABE16613" s="60"/>
      <c r="ABF16613" s="60"/>
      <c r="ABG16613" s="60"/>
      <c r="ABH16613" s="60"/>
      <c r="ABI16613" s="60"/>
      <c r="ABJ16613" s="60"/>
      <c r="ABK16613" s="60"/>
      <c r="ABL16613" s="60"/>
      <c r="ABM16613" s="60"/>
      <c r="ABN16613" s="60"/>
      <c r="ABO16613" s="60"/>
      <c r="ABP16613" s="60"/>
      <c r="ABQ16613" s="60"/>
      <c r="ABR16613" s="60">
        <v>6.54308528069142E-2</v>
      </c>
      <c r="ABS16613" s="60"/>
      <c r="ABT16613" s="60"/>
      <c r="ABU16613" s="60"/>
      <c r="ABV16613" s="60"/>
      <c r="ABW16613" s="60"/>
      <c r="ABX16613" s="60"/>
    </row>
    <row r="16614" spans="727:752" x14ac:dyDescent="0.25">
      <c r="AAY16614" s="60"/>
      <c r="AAZ16614" s="60"/>
      <c r="ABA16614" s="60"/>
      <c r="ABB16614" s="60"/>
      <c r="ABC16614" s="60"/>
      <c r="ABD16614" s="60"/>
      <c r="ABE16614" s="60"/>
      <c r="ABF16614" s="60"/>
      <c r="ABG16614" s="60"/>
      <c r="ABH16614" s="60"/>
      <c r="ABI16614" s="60"/>
      <c r="ABJ16614" s="60"/>
      <c r="ABK16614" s="60"/>
      <c r="ABL16614" s="60"/>
      <c r="ABM16614" s="60"/>
      <c r="ABN16614" s="60"/>
      <c r="ABO16614" s="60"/>
      <c r="ABP16614" s="60"/>
      <c r="ABQ16614" s="60"/>
      <c r="ABR16614" s="60">
        <v>6.5419479490571003E-2</v>
      </c>
      <c r="ABS16614" s="60"/>
      <c r="ABT16614" s="60"/>
      <c r="ABU16614" s="60"/>
      <c r="ABV16614" s="60"/>
      <c r="ABW16614" s="60"/>
      <c r="ABX16614" s="60"/>
    </row>
    <row r="16615" spans="727:752" x14ac:dyDescent="0.25">
      <c r="AAY16615" s="60"/>
      <c r="AAZ16615" s="60"/>
      <c r="ABA16615" s="60"/>
      <c r="ABB16615" s="60"/>
      <c r="ABC16615" s="60"/>
      <c r="ABD16615" s="60"/>
      <c r="ABE16615" s="60"/>
      <c r="ABF16615" s="60"/>
      <c r="ABG16615" s="60"/>
      <c r="ABH16615" s="60"/>
      <c r="ABI16615" s="60"/>
      <c r="ABJ16615" s="60"/>
      <c r="ABK16615" s="60"/>
      <c r="ABL16615" s="60"/>
      <c r="ABM16615" s="60"/>
      <c r="ABN16615" s="60"/>
      <c r="ABO16615" s="60"/>
      <c r="ABP16615" s="60"/>
      <c r="ABQ16615" s="60"/>
      <c r="ABR16615" s="60">
        <v>6.5397350671978494E-2</v>
      </c>
      <c r="ABS16615" s="60"/>
      <c r="ABT16615" s="60"/>
      <c r="ABU16615" s="60"/>
      <c r="ABV16615" s="60"/>
      <c r="ABW16615" s="60"/>
      <c r="ABX16615" s="60"/>
    </row>
    <row r="16616" spans="727:752" x14ac:dyDescent="0.25">
      <c r="AAY16616" s="60"/>
      <c r="AAZ16616" s="60"/>
      <c r="ABA16616" s="60"/>
      <c r="ABB16616" s="60"/>
      <c r="ABC16616" s="60"/>
      <c r="ABD16616" s="60"/>
      <c r="ABE16616" s="60"/>
      <c r="ABF16616" s="60"/>
      <c r="ABG16616" s="60"/>
      <c r="ABH16616" s="60"/>
      <c r="ABI16616" s="60"/>
      <c r="ABJ16616" s="60"/>
      <c r="ABK16616" s="60"/>
      <c r="ABL16616" s="60"/>
      <c r="ABM16616" s="60"/>
      <c r="ABN16616" s="60"/>
      <c r="ABO16616" s="60"/>
      <c r="ABP16616" s="60"/>
      <c r="ABQ16616" s="60"/>
      <c r="ABR16616" s="60">
        <v>6.5396090617544297E-2</v>
      </c>
      <c r="ABS16616" s="60"/>
      <c r="ABT16616" s="60"/>
      <c r="ABU16616" s="60"/>
      <c r="ABV16616" s="60"/>
      <c r="ABW16616" s="60"/>
      <c r="ABX16616" s="60"/>
    </row>
    <row r="16617" spans="727:752" x14ac:dyDescent="0.25">
      <c r="AAY16617" s="60"/>
      <c r="AAZ16617" s="60"/>
      <c r="ABA16617" s="60"/>
      <c r="ABB16617" s="60"/>
      <c r="ABC16617" s="60"/>
      <c r="ABD16617" s="60"/>
      <c r="ABE16617" s="60"/>
      <c r="ABF16617" s="60"/>
      <c r="ABG16617" s="60"/>
      <c r="ABH16617" s="60"/>
      <c r="ABI16617" s="60"/>
      <c r="ABJ16617" s="60"/>
      <c r="ABK16617" s="60"/>
      <c r="ABL16617" s="60"/>
      <c r="ABM16617" s="60"/>
      <c r="ABN16617" s="60"/>
      <c r="ABO16617" s="60"/>
      <c r="ABP16617" s="60"/>
      <c r="ABQ16617" s="60"/>
      <c r="ABR16617" s="60">
        <v>6.5396090617544297E-2</v>
      </c>
      <c r="ABS16617" s="60"/>
      <c r="ABT16617" s="60"/>
      <c r="ABU16617" s="60"/>
      <c r="ABV16617" s="60"/>
      <c r="ABW16617" s="60"/>
      <c r="ABX16617" s="60"/>
    </row>
    <row r="16618" spans="727:752" x14ac:dyDescent="0.25">
      <c r="AAY16618" s="60"/>
      <c r="AAZ16618" s="60"/>
      <c r="ABA16618" s="60"/>
      <c r="ABB16618" s="60"/>
      <c r="ABC16618" s="60"/>
      <c r="ABD16618" s="60"/>
      <c r="ABE16618" s="60"/>
      <c r="ABF16618" s="60"/>
      <c r="ABG16618" s="60"/>
      <c r="ABH16618" s="60"/>
      <c r="ABI16618" s="60"/>
      <c r="ABJ16618" s="60"/>
      <c r="ABK16618" s="60"/>
      <c r="ABL16618" s="60"/>
      <c r="ABM16618" s="60"/>
      <c r="ABN16618" s="60"/>
      <c r="ABO16618" s="60"/>
      <c r="ABP16618" s="60"/>
      <c r="ABQ16618" s="60"/>
      <c r="ABR16618" s="60">
        <v>6.5384158188843203E-2</v>
      </c>
      <c r="ABS16618" s="60"/>
      <c r="ABT16618" s="60"/>
      <c r="ABU16618" s="60"/>
      <c r="ABV16618" s="60"/>
      <c r="ABW16618" s="60"/>
      <c r="ABX16618" s="60"/>
    </row>
    <row r="16619" spans="727:752" x14ac:dyDescent="0.25">
      <c r="AAY16619" s="60"/>
      <c r="AAZ16619" s="60"/>
      <c r="ABA16619" s="60"/>
      <c r="ABB16619" s="60"/>
      <c r="ABC16619" s="60"/>
      <c r="ABD16619" s="60"/>
      <c r="ABE16619" s="60"/>
      <c r="ABF16619" s="60"/>
      <c r="ABG16619" s="60"/>
      <c r="ABH16619" s="60"/>
      <c r="ABI16619" s="60"/>
      <c r="ABJ16619" s="60"/>
      <c r="ABK16619" s="60"/>
      <c r="ABL16619" s="60"/>
      <c r="ABM16619" s="60"/>
      <c r="ABN16619" s="60"/>
      <c r="ABO16619" s="60"/>
      <c r="ABP16619" s="60"/>
      <c r="ABQ16619" s="60"/>
      <c r="ABR16619" s="60">
        <v>6.5381474805602594E-2</v>
      </c>
      <c r="ABS16619" s="60"/>
      <c r="ABT16619" s="60"/>
      <c r="ABU16619" s="60"/>
      <c r="ABV16619" s="60"/>
      <c r="ABW16619" s="60"/>
      <c r="ABX16619" s="60"/>
    </row>
    <row r="16620" spans="727:752" x14ac:dyDescent="0.25">
      <c r="AAY16620" s="60"/>
      <c r="AAZ16620" s="60"/>
      <c r="ABA16620" s="60"/>
      <c r="ABB16620" s="60"/>
      <c r="ABC16620" s="60"/>
      <c r="ABD16620" s="60"/>
      <c r="ABE16620" s="60"/>
      <c r="ABF16620" s="60"/>
      <c r="ABG16620" s="60"/>
      <c r="ABH16620" s="60"/>
      <c r="ABI16620" s="60"/>
      <c r="ABJ16620" s="60"/>
      <c r="ABK16620" s="60"/>
      <c r="ABL16620" s="60"/>
      <c r="ABM16620" s="60"/>
      <c r="ABN16620" s="60"/>
      <c r="ABO16620" s="60"/>
      <c r="ABP16620" s="60"/>
      <c r="ABQ16620" s="60"/>
      <c r="ABR16620" s="60">
        <v>6.53800602636119E-2</v>
      </c>
      <c r="ABS16620" s="60"/>
      <c r="ABT16620" s="60"/>
      <c r="ABU16620" s="60"/>
      <c r="ABV16620" s="60"/>
      <c r="ABW16620" s="60"/>
      <c r="ABX16620" s="60"/>
    </row>
    <row r="16621" spans="727:752" x14ac:dyDescent="0.25">
      <c r="AAY16621" s="60"/>
      <c r="AAZ16621" s="60"/>
      <c r="ABA16621" s="60"/>
      <c r="ABB16621" s="60"/>
      <c r="ABC16621" s="60"/>
      <c r="ABD16621" s="60"/>
      <c r="ABE16621" s="60"/>
      <c r="ABF16621" s="60"/>
      <c r="ABG16621" s="60"/>
      <c r="ABH16621" s="60"/>
      <c r="ABI16621" s="60"/>
      <c r="ABJ16621" s="60"/>
      <c r="ABK16621" s="60"/>
      <c r="ABL16621" s="60"/>
      <c r="ABM16621" s="60"/>
      <c r="ABN16621" s="60"/>
      <c r="ABO16621" s="60"/>
      <c r="ABP16621" s="60"/>
      <c r="ABQ16621" s="60"/>
      <c r="ABR16621" s="60">
        <v>6.5351413255497606E-2</v>
      </c>
      <c r="ABS16621" s="60"/>
      <c r="ABT16621" s="60"/>
      <c r="ABU16621" s="60"/>
      <c r="ABV16621" s="60"/>
      <c r="ABW16621" s="60"/>
      <c r="ABX16621" s="60"/>
    </row>
    <row r="16622" spans="727:752" x14ac:dyDescent="0.25">
      <c r="AAY16622" s="60"/>
      <c r="AAZ16622" s="60"/>
      <c r="ABA16622" s="60"/>
      <c r="ABB16622" s="60"/>
      <c r="ABC16622" s="60"/>
      <c r="ABD16622" s="60"/>
      <c r="ABE16622" s="60"/>
      <c r="ABF16622" s="60"/>
      <c r="ABG16622" s="60"/>
      <c r="ABH16622" s="60"/>
      <c r="ABI16622" s="60"/>
      <c r="ABJ16622" s="60"/>
      <c r="ABK16622" s="60"/>
      <c r="ABL16622" s="60"/>
      <c r="ABM16622" s="60"/>
      <c r="ABN16622" s="60"/>
      <c r="ABO16622" s="60"/>
      <c r="ABP16622" s="60"/>
      <c r="ABQ16622" s="60"/>
      <c r="ABR16622" s="60">
        <v>6.5340185562588304E-2</v>
      </c>
      <c r="ABS16622" s="60"/>
      <c r="ABT16622" s="60"/>
      <c r="ABU16622" s="60"/>
      <c r="ABV16622" s="60"/>
      <c r="ABW16622" s="60"/>
      <c r="ABX16622" s="60"/>
    </row>
    <row r="16623" spans="727:752" x14ac:dyDescent="0.25">
      <c r="AAY16623" s="60"/>
      <c r="AAZ16623" s="60"/>
      <c r="ABA16623" s="60"/>
      <c r="ABB16623" s="60"/>
      <c r="ABC16623" s="60"/>
      <c r="ABD16623" s="60"/>
      <c r="ABE16623" s="60"/>
      <c r="ABF16623" s="60"/>
      <c r="ABG16623" s="60"/>
      <c r="ABH16623" s="60"/>
      <c r="ABI16623" s="60"/>
      <c r="ABJ16623" s="60"/>
      <c r="ABK16623" s="60"/>
      <c r="ABL16623" s="60"/>
      <c r="ABM16623" s="60"/>
      <c r="ABN16623" s="60"/>
      <c r="ABO16623" s="60"/>
      <c r="ABP16623" s="60"/>
      <c r="ABQ16623" s="60"/>
      <c r="ABR16623" s="60">
        <v>6.5328362578883997E-2</v>
      </c>
      <c r="ABS16623" s="60"/>
      <c r="ABT16623" s="60"/>
      <c r="ABU16623" s="60"/>
      <c r="ABV16623" s="60"/>
      <c r="ABW16623" s="60"/>
      <c r="ABX16623" s="60"/>
    </row>
    <row r="16624" spans="727:752" x14ac:dyDescent="0.25">
      <c r="AAY16624" s="60"/>
      <c r="AAZ16624" s="60"/>
      <c r="ABA16624" s="60"/>
      <c r="ABB16624" s="60"/>
      <c r="ABC16624" s="60"/>
      <c r="ABD16624" s="60"/>
      <c r="ABE16624" s="60"/>
      <c r="ABF16624" s="60"/>
      <c r="ABG16624" s="60"/>
      <c r="ABH16624" s="60"/>
      <c r="ABI16624" s="60"/>
      <c r="ABJ16624" s="60"/>
      <c r="ABK16624" s="60"/>
      <c r="ABL16624" s="60"/>
      <c r="ABM16624" s="60"/>
      <c r="ABN16624" s="60"/>
      <c r="ABO16624" s="60"/>
      <c r="ABP16624" s="60"/>
      <c r="ABQ16624" s="60"/>
      <c r="ABR16624" s="60">
        <v>6.5325747957102304E-2</v>
      </c>
      <c r="ABS16624" s="60"/>
      <c r="ABT16624" s="60"/>
      <c r="ABU16624" s="60"/>
      <c r="ABV16624" s="60"/>
      <c r="ABW16624" s="60"/>
      <c r="ABX16624" s="60"/>
    </row>
    <row r="16625" spans="727:752" x14ac:dyDescent="0.25">
      <c r="AAY16625" s="60"/>
      <c r="AAZ16625" s="60"/>
      <c r="ABA16625" s="60"/>
      <c r="ABB16625" s="60"/>
      <c r="ABC16625" s="60"/>
      <c r="ABD16625" s="60"/>
      <c r="ABE16625" s="60"/>
      <c r="ABF16625" s="60"/>
      <c r="ABG16625" s="60"/>
      <c r="ABH16625" s="60"/>
      <c r="ABI16625" s="60"/>
      <c r="ABJ16625" s="60"/>
      <c r="ABK16625" s="60"/>
      <c r="ABL16625" s="60"/>
      <c r="ABM16625" s="60"/>
      <c r="ABN16625" s="60"/>
      <c r="ABO16625" s="60"/>
      <c r="ABP16625" s="60"/>
      <c r="ABQ16625" s="60"/>
      <c r="ABR16625" s="60">
        <v>6.5323388361418003E-2</v>
      </c>
      <c r="ABS16625" s="60"/>
      <c r="ABT16625" s="60"/>
      <c r="ABU16625" s="60"/>
      <c r="ABV16625" s="60"/>
      <c r="ABW16625" s="60"/>
      <c r="ABX16625" s="60"/>
    </row>
    <row r="16626" spans="727:752" x14ac:dyDescent="0.25">
      <c r="AAY16626" s="60"/>
      <c r="AAZ16626" s="60"/>
      <c r="ABA16626" s="60"/>
      <c r="ABB16626" s="60"/>
      <c r="ABC16626" s="60"/>
      <c r="ABD16626" s="60"/>
      <c r="ABE16626" s="60"/>
      <c r="ABF16626" s="60"/>
      <c r="ABG16626" s="60"/>
      <c r="ABH16626" s="60"/>
      <c r="ABI16626" s="60"/>
      <c r="ABJ16626" s="60"/>
      <c r="ABK16626" s="60"/>
      <c r="ABL16626" s="60"/>
      <c r="ABM16626" s="60"/>
      <c r="ABN16626" s="60"/>
      <c r="ABO16626" s="60"/>
      <c r="ABP16626" s="60"/>
      <c r="ABQ16626" s="60"/>
      <c r="ABR16626" s="60">
        <v>6.5314289324516606E-2</v>
      </c>
      <c r="ABS16626" s="60"/>
      <c r="ABT16626" s="60"/>
      <c r="ABU16626" s="60"/>
      <c r="ABV16626" s="60"/>
      <c r="ABW16626" s="60"/>
      <c r="ABX16626" s="60"/>
    </row>
    <row r="16627" spans="727:752" x14ac:dyDescent="0.25">
      <c r="AAY16627" s="60"/>
      <c r="AAZ16627" s="60"/>
      <c r="ABA16627" s="60"/>
      <c r="ABB16627" s="60"/>
      <c r="ABC16627" s="60"/>
      <c r="ABD16627" s="60"/>
      <c r="ABE16627" s="60"/>
      <c r="ABF16627" s="60"/>
      <c r="ABG16627" s="60"/>
      <c r="ABH16627" s="60"/>
      <c r="ABI16627" s="60"/>
      <c r="ABJ16627" s="60"/>
      <c r="ABK16627" s="60"/>
      <c r="ABL16627" s="60"/>
      <c r="ABM16627" s="60"/>
      <c r="ABN16627" s="60"/>
      <c r="ABO16627" s="60"/>
      <c r="ABP16627" s="60"/>
      <c r="ABQ16627" s="60"/>
      <c r="ABR16627" s="60">
        <v>6.5295536420339306E-2</v>
      </c>
      <c r="ABS16627" s="60"/>
      <c r="ABT16627" s="60"/>
      <c r="ABU16627" s="60"/>
      <c r="ABV16627" s="60"/>
      <c r="ABW16627" s="60"/>
      <c r="ABX16627" s="60"/>
    </row>
    <row r="16628" spans="727:752" x14ac:dyDescent="0.25">
      <c r="AAY16628" s="60"/>
      <c r="AAZ16628" s="60"/>
      <c r="ABA16628" s="60"/>
      <c r="ABB16628" s="60"/>
      <c r="ABC16628" s="60"/>
      <c r="ABD16628" s="60"/>
      <c r="ABE16628" s="60"/>
      <c r="ABF16628" s="60"/>
      <c r="ABG16628" s="60"/>
      <c r="ABH16628" s="60"/>
      <c r="ABI16628" s="60"/>
      <c r="ABJ16628" s="60"/>
      <c r="ABK16628" s="60"/>
      <c r="ABL16628" s="60"/>
      <c r="ABM16628" s="60"/>
      <c r="ABN16628" s="60"/>
      <c r="ABO16628" s="60"/>
      <c r="ABP16628" s="60"/>
      <c r="ABQ16628" s="60"/>
      <c r="ABR16628" s="60">
        <v>6.5285536849277598E-2</v>
      </c>
      <c r="ABS16628" s="60"/>
      <c r="ABT16628" s="60"/>
      <c r="ABU16628" s="60"/>
      <c r="ABV16628" s="60"/>
      <c r="ABW16628" s="60"/>
      <c r="ABX16628" s="60"/>
    </row>
    <row r="16629" spans="727:752" x14ac:dyDescent="0.25">
      <c r="AAY16629" s="60"/>
      <c r="AAZ16629" s="60"/>
      <c r="ABA16629" s="60"/>
      <c r="ABB16629" s="60"/>
      <c r="ABC16629" s="60"/>
      <c r="ABD16629" s="60"/>
      <c r="ABE16629" s="60"/>
      <c r="ABF16629" s="60"/>
      <c r="ABG16629" s="60"/>
      <c r="ABH16629" s="60"/>
      <c r="ABI16629" s="60"/>
      <c r="ABJ16629" s="60"/>
      <c r="ABK16629" s="60"/>
      <c r="ABL16629" s="60"/>
      <c r="ABM16629" s="60"/>
      <c r="ABN16629" s="60"/>
      <c r="ABO16629" s="60"/>
      <c r="ABP16629" s="60"/>
      <c r="ABQ16629" s="60"/>
      <c r="ABR16629" s="60">
        <v>6.52825368841434E-2</v>
      </c>
      <c r="ABS16629" s="60"/>
      <c r="ABT16629" s="60"/>
      <c r="ABU16629" s="60"/>
      <c r="ABV16629" s="60"/>
      <c r="ABW16629" s="60"/>
      <c r="ABX16629" s="60"/>
    </row>
    <row r="16630" spans="727:752" x14ac:dyDescent="0.25">
      <c r="AAY16630" s="60"/>
      <c r="AAZ16630" s="60"/>
      <c r="ABA16630" s="60"/>
      <c r="ABB16630" s="60"/>
      <c r="ABC16630" s="60"/>
      <c r="ABD16630" s="60"/>
      <c r="ABE16630" s="60"/>
      <c r="ABF16630" s="60"/>
      <c r="ABG16630" s="60"/>
      <c r="ABH16630" s="60"/>
      <c r="ABI16630" s="60"/>
      <c r="ABJ16630" s="60"/>
      <c r="ABK16630" s="60"/>
      <c r="ABL16630" s="60"/>
      <c r="ABM16630" s="60"/>
      <c r="ABN16630" s="60"/>
      <c r="ABO16630" s="60"/>
      <c r="ABP16630" s="60"/>
      <c r="ABQ16630" s="60"/>
      <c r="ABR16630" s="60">
        <v>6.5281432258447195E-2</v>
      </c>
      <c r="ABS16630" s="60"/>
      <c r="ABT16630" s="60"/>
      <c r="ABU16630" s="60"/>
      <c r="ABV16630" s="60"/>
      <c r="ABW16630" s="60"/>
      <c r="ABX16630" s="60"/>
    </row>
    <row r="16631" spans="727:752" x14ac:dyDescent="0.25">
      <c r="AAY16631" s="60"/>
      <c r="AAZ16631" s="60"/>
      <c r="ABA16631" s="60"/>
      <c r="ABB16631" s="60"/>
      <c r="ABC16631" s="60"/>
      <c r="ABD16631" s="60"/>
      <c r="ABE16631" s="60"/>
      <c r="ABF16631" s="60"/>
      <c r="ABG16631" s="60"/>
      <c r="ABH16631" s="60"/>
      <c r="ABI16631" s="60"/>
      <c r="ABJ16631" s="60"/>
      <c r="ABK16631" s="60"/>
      <c r="ABL16631" s="60"/>
      <c r="ABM16631" s="60"/>
      <c r="ABN16631" s="60"/>
      <c r="ABO16631" s="60"/>
      <c r="ABP16631" s="60"/>
      <c r="ABQ16631" s="60"/>
      <c r="ABR16631" s="60">
        <v>6.5278033999336293E-2</v>
      </c>
      <c r="ABS16631" s="60"/>
      <c r="ABT16631" s="60"/>
      <c r="ABU16631" s="60"/>
      <c r="ABV16631" s="60"/>
      <c r="ABW16631" s="60"/>
      <c r="ABX16631" s="60"/>
    </row>
    <row r="16632" spans="727:752" x14ac:dyDescent="0.25">
      <c r="AAY16632" s="60"/>
      <c r="AAZ16632" s="60"/>
      <c r="ABA16632" s="60"/>
      <c r="ABB16632" s="60"/>
      <c r="ABC16632" s="60"/>
      <c r="ABD16632" s="60"/>
      <c r="ABE16632" s="60"/>
      <c r="ABF16632" s="60"/>
      <c r="ABG16632" s="60"/>
      <c r="ABH16632" s="60"/>
      <c r="ABI16632" s="60"/>
      <c r="ABJ16632" s="60"/>
      <c r="ABK16632" s="60"/>
      <c r="ABL16632" s="60"/>
      <c r="ABM16632" s="60"/>
      <c r="ABN16632" s="60"/>
      <c r="ABO16632" s="60"/>
      <c r="ABP16632" s="60"/>
      <c r="ABQ16632" s="60"/>
      <c r="ABR16632" s="60">
        <v>6.5271494491213194E-2</v>
      </c>
      <c r="ABS16632" s="60"/>
      <c r="ABT16632" s="60"/>
      <c r="ABU16632" s="60"/>
      <c r="ABV16632" s="60"/>
      <c r="ABW16632" s="60"/>
      <c r="ABX16632" s="60"/>
    </row>
    <row r="16633" spans="727:752" x14ac:dyDescent="0.25">
      <c r="AAY16633" s="60"/>
      <c r="AAZ16633" s="60"/>
      <c r="ABA16633" s="60"/>
      <c r="ABB16633" s="60"/>
      <c r="ABC16633" s="60"/>
      <c r="ABD16633" s="60"/>
      <c r="ABE16633" s="60"/>
      <c r="ABF16633" s="60"/>
      <c r="ABG16633" s="60"/>
      <c r="ABH16633" s="60"/>
      <c r="ABI16633" s="60"/>
      <c r="ABJ16633" s="60"/>
      <c r="ABK16633" s="60"/>
      <c r="ABL16633" s="60"/>
      <c r="ABM16633" s="60"/>
      <c r="ABN16633" s="60"/>
      <c r="ABO16633" s="60"/>
      <c r="ABP16633" s="60"/>
      <c r="ABQ16633" s="60"/>
      <c r="ABR16633" s="60">
        <v>6.5271494491213194E-2</v>
      </c>
      <c r="ABS16633" s="60"/>
      <c r="ABT16633" s="60"/>
      <c r="ABU16633" s="60"/>
      <c r="ABV16633" s="60"/>
      <c r="ABW16633" s="60"/>
      <c r="ABX16633" s="60"/>
    </row>
    <row r="16634" spans="727:752" x14ac:dyDescent="0.25">
      <c r="AAY16634" s="60"/>
      <c r="AAZ16634" s="60"/>
      <c r="ABA16634" s="60"/>
      <c r="ABB16634" s="60"/>
      <c r="ABC16634" s="60"/>
      <c r="ABD16634" s="60"/>
      <c r="ABE16634" s="60"/>
      <c r="ABF16634" s="60"/>
      <c r="ABG16634" s="60"/>
      <c r="ABH16634" s="60"/>
      <c r="ABI16634" s="60"/>
      <c r="ABJ16634" s="60"/>
      <c r="ABK16634" s="60"/>
      <c r="ABL16634" s="60"/>
      <c r="ABM16634" s="60"/>
      <c r="ABN16634" s="60"/>
      <c r="ABO16634" s="60"/>
      <c r="ABP16634" s="60"/>
      <c r="ABQ16634" s="60"/>
      <c r="ABR16634" s="60">
        <v>6.5267081320974807E-2</v>
      </c>
      <c r="ABS16634" s="60"/>
      <c r="ABT16634" s="60"/>
      <c r="ABU16634" s="60"/>
      <c r="ABV16634" s="60"/>
      <c r="ABW16634" s="60"/>
      <c r="ABX16634" s="60"/>
    </row>
    <row r="16635" spans="727:752" x14ac:dyDescent="0.25">
      <c r="AAY16635" s="60"/>
      <c r="AAZ16635" s="60"/>
      <c r="ABA16635" s="60"/>
      <c r="ABB16635" s="60"/>
      <c r="ABC16635" s="60"/>
      <c r="ABD16635" s="60"/>
      <c r="ABE16635" s="60"/>
      <c r="ABF16635" s="60"/>
      <c r="ABG16635" s="60"/>
      <c r="ABH16635" s="60"/>
      <c r="ABI16635" s="60"/>
      <c r="ABJ16635" s="60"/>
      <c r="ABK16635" s="60"/>
      <c r="ABL16635" s="60"/>
      <c r="ABM16635" s="60"/>
      <c r="ABN16635" s="60"/>
      <c r="ABO16635" s="60"/>
      <c r="ABP16635" s="60"/>
      <c r="ABQ16635" s="60"/>
      <c r="ABR16635" s="60">
        <v>6.5265635082914095E-2</v>
      </c>
      <c r="ABS16635" s="60"/>
      <c r="ABT16635" s="60"/>
      <c r="ABU16635" s="60"/>
      <c r="ABV16635" s="60"/>
      <c r="ABW16635" s="60"/>
      <c r="ABX16635" s="60"/>
    </row>
    <row r="16636" spans="727:752" x14ac:dyDescent="0.25">
      <c r="AAY16636" s="60"/>
      <c r="AAZ16636" s="60"/>
      <c r="ABA16636" s="60"/>
      <c r="ABB16636" s="60"/>
      <c r="ABC16636" s="60"/>
      <c r="ABD16636" s="60"/>
      <c r="ABE16636" s="60"/>
      <c r="ABF16636" s="60"/>
      <c r="ABG16636" s="60"/>
      <c r="ABH16636" s="60"/>
      <c r="ABI16636" s="60"/>
      <c r="ABJ16636" s="60"/>
      <c r="ABK16636" s="60"/>
      <c r="ABL16636" s="60"/>
      <c r="ABM16636" s="60"/>
      <c r="ABN16636" s="60"/>
      <c r="ABO16636" s="60"/>
      <c r="ABP16636" s="60"/>
      <c r="ABQ16636" s="60"/>
      <c r="ABR16636" s="60">
        <v>6.52612146646563E-2</v>
      </c>
      <c r="ABS16636" s="60"/>
      <c r="ABT16636" s="60"/>
      <c r="ABU16636" s="60"/>
      <c r="ABV16636" s="60"/>
      <c r="ABW16636" s="60"/>
      <c r="ABX16636" s="60"/>
    </row>
    <row r="16637" spans="727:752" x14ac:dyDescent="0.25">
      <c r="AAY16637" s="60"/>
      <c r="AAZ16637" s="60"/>
      <c r="ABA16637" s="60"/>
      <c r="ABB16637" s="60"/>
      <c r="ABC16637" s="60"/>
      <c r="ABD16637" s="60"/>
      <c r="ABE16637" s="60"/>
      <c r="ABF16637" s="60"/>
      <c r="ABG16637" s="60"/>
      <c r="ABH16637" s="60"/>
      <c r="ABI16637" s="60"/>
      <c r="ABJ16637" s="60"/>
      <c r="ABK16637" s="60"/>
      <c r="ABL16637" s="60"/>
      <c r="ABM16637" s="60"/>
      <c r="ABN16637" s="60"/>
      <c r="ABO16637" s="60"/>
      <c r="ABP16637" s="60"/>
      <c r="ABQ16637" s="60"/>
      <c r="ABR16637" s="60">
        <v>6.52612146646563E-2</v>
      </c>
      <c r="ABS16637" s="60"/>
      <c r="ABT16637" s="60"/>
      <c r="ABU16637" s="60"/>
      <c r="ABV16637" s="60"/>
      <c r="ABW16637" s="60"/>
      <c r="ABX16637" s="60"/>
    </row>
    <row r="16638" spans="727:752" x14ac:dyDescent="0.25">
      <c r="AAY16638" s="60"/>
      <c r="AAZ16638" s="60"/>
      <c r="ABA16638" s="60"/>
      <c r="ABB16638" s="60"/>
      <c r="ABC16638" s="60"/>
      <c r="ABD16638" s="60"/>
      <c r="ABE16638" s="60"/>
      <c r="ABF16638" s="60"/>
      <c r="ABG16638" s="60"/>
      <c r="ABH16638" s="60"/>
      <c r="ABI16638" s="60"/>
      <c r="ABJ16638" s="60"/>
      <c r="ABK16638" s="60"/>
      <c r="ABL16638" s="60"/>
      <c r="ABM16638" s="60"/>
      <c r="ABN16638" s="60"/>
      <c r="ABO16638" s="60"/>
      <c r="ABP16638" s="60"/>
      <c r="ABQ16638" s="60"/>
      <c r="ABR16638" s="60">
        <v>6.5251720438974703E-2</v>
      </c>
      <c r="ABS16638" s="60"/>
      <c r="ABT16638" s="60"/>
      <c r="ABU16638" s="60"/>
      <c r="ABV16638" s="60"/>
      <c r="ABW16638" s="60"/>
      <c r="ABX16638" s="60"/>
    </row>
    <row r="16639" spans="727:752" x14ac:dyDescent="0.25">
      <c r="AAY16639" s="60"/>
      <c r="AAZ16639" s="60"/>
      <c r="ABA16639" s="60"/>
      <c r="ABB16639" s="60"/>
      <c r="ABC16639" s="60"/>
      <c r="ABD16639" s="60"/>
      <c r="ABE16639" s="60"/>
      <c r="ABF16639" s="60"/>
      <c r="ABG16639" s="60"/>
      <c r="ABH16639" s="60"/>
      <c r="ABI16639" s="60"/>
      <c r="ABJ16639" s="60"/>
      <c r="ABK16639" s="60"/>
      <c r="ABL16639" s="60"/>
      <c r="ABM16639" s="60"/>
      <c r="ABN16639" s="60"/>
      <c r="ABO16639" s="60"/>
      <c r="ABP16639" s="60"/>
      <c r="ABQ16639" s="60"/>
      <c r="ABR16639" s="60">
        <v>6.5248030572985699E-2</v>
      </c>
      <c r="ABS16639" s="60"/>
      <c r="ABT16639" s="60"/>
      <c r="ABU16639" s="60"/>
      <c r="ABV16639" s="60"/>
      <c r="ABW16639" s="60"/>
      <c r="ABX16639" s="60"/>
    </row>
    <row r="16640" spans="727:752" x14ac:dyDescent="0.25">
      <c r="AAY16640" s="60"/>
      <c r="AAZ16640" s="60"/>
      <c r="ABA16640" s="60"/>
      <c r="ABB16640" s="60"/>
      <c r="ABC16640" s="60"/>
      <c r="ABD16640" s="60"/>
      <c r="ABE16640" s="60"/>
      <c r="ABF16640" s="60"/>
      <c r="ABG16640" s="60"/>
      <c r="ABH16640" s="60"/>
      <c r="ABI16640" s="60"/>
      <c r="ABJ16640" s="60"/>
      <c r="ABK16640" s="60"/>
      <c r="ABL16640" s="60"/>
      <c r="ABM16640" s="60"/>
      <c r="ABN16640" s="60"/>
      <c r="ABO16640" s="60"/>
      <c r="ABP16640" s="60"/>
      <c r="ABQ16640" s="60"/>
      <c r="ABR16640" s="60">
        <v>6.5242196740016994E-2</v>
      </c>
      <c r="ABS16640" s="60"/>
      <c r="ABT16640" s="60"/>
      <c r="ABU16640" s="60"/>
      <c r="ABV16640" s="60"/>
      <c r="ABW16640" s="60"/>
      <c r="ABX16640" s="60"/>
    </row>
    <row r="16641" spans="727:752" x14ac:dyDescent="0.25">
      <c r="AAY16641" s="60"/>
      <c r="AAZ16641" s="60"/>
      <c r="ABA16641" s="60"/>
      <c r="ABB16641" s="60"/>
      <c r="ABC16641" s="60"/>
      <c r="ABD16641" s="60"/>
      <c r="ABE16641" s="60"/>
      <c r="ABF16641" s="60"/>
      <c r="ABG16641" s="60"/>
      <c r="ABH16641" s="60"/>
      <c r="ABI16641" s="60"/>
      <c r="ABJ16641" s="60"/>
      <c r="ABK16641" s="60"/>
      <c r="ABL16641" s="60"/>
      <c r="ABM16641" s="60"/>
      <c r="ABN16641" s="60"/>
      <c r="ABO16641" s="60"/>
      <c r="ABP16641" s="60"/>
      <c r="ABQ16641" s="60"/>
      <c r="ABR16641" s="60">
        <v>6.5239285811005798E-2</v>
      </c>
      <c r="ABS16641" s="60"/>
      <c r="ABT16641" s="60"/>
      <c r="ABU16641" s="60"/>
      <c r="ABV16641" s="60"/>
      <c r="ABW16641" s="60"/>
      <c r="ABX16641" s="60"/>
    </row>
    <row r="16642" spans="727:752" x14ac:dyDescent="0.25">
      <c r="AAY16642" s="60"/>
      <c r="AAZ16642" s="60"/>
      <c r="ABA16642" s="60"/>
      <c r="ABB16642" s="60"/>
      <c r="ABC16642" s="60"/>
      <c r="ABD16642" s="60"/>
      <c r="ABE16642" s="60"/>
      <c r="ABF16642" s="60"/>
      <c r="ABG16642" s="60"/>
      <c r="ABH16642" s="60"/>
      <c r="ABI16642" s="60"/>
      <c r="ABJ16642" s="60"/>
      <c r="ABK16642" s="60"/>
      <c r="ABL16642" s="60"/>
      <c r="ABM16642" s="60"/>
      <c r="ABN16642" s="60"/>
      <c r="ABO16642" s="60"/>
      <c r="ABP16642" s="60"/>
      <c r="ABQ16642" s="60"/>
      <c r="ABR16642" s="60">
        <v>6.5239258567777098E-2</v>
      </c>
      <c r="ABS16642" s="60"/>
      <c r="ABT16642" s="60"/>
      <c r="ABU16642" s="60"/>
      <c r="ABV16642" s="60"/>
      <c r="ABW16642" s="60"/>
      <c r="ABX16642" s="60"/>
    </row>
    <row r="16643" spans="727:752" x14ac:dyDescent="0.25">
      <c r="AAY16643" s="60"/>
      <c r="AAZ16643" s="60"/>
      <c r="ABA16643" s="60"/>
      <c r="ABB16643" s="60"/>
      <c r="ABC16643" s="60"/>
      <c r="ABD16643" s="60"/>
      <c r="ABE16643" s="60"/>
      <c r="ABF16643" s="60"/>
      <c r="ABG16643" s="60"/>
      <c r="ABH16643" s="60"/>
      <c r="ABI16643" s="60"/>
      <c r="ABJ16643" s="60"/>
      <c r="ABK16643" s="60"/>
      <c r="ABL16643" s="60"/>
      <c r="ABM16643" s="60"/>
      <c r="ABN16643" s="60"/>
      <c r="ABO16643" s="60"/>
      <c r="ABP16643" s="60"/>
      <c r="ABQ16643" s="60"/>
      <c r="ABR16643" s="60">
        <v>6.5237818300336897E-2</v>
      </c>
      <c r="ABS16643" s="60"/>
      <c r="ABT16643" s="60"/>
      <c r="ABU16643" s="60"/>
      <c r="ABV16643" s="60"/>
      <c r="ABW16643" s="60"/>
      <c r="ABX16643" s="60"/>
    </row>
    <row r="16644" spans="727:752" x14ac:dyDescent="0.25">
      <c r="AAY16644" s="60"/>
      <c r="AAZ16644" s="60"/>
      <c r="ABA16644" s="60"/>
      <c r="ABB16644" s="60"/>
      <c r="ABC16644" s="60"/>
      <c r="ABD16644" s="60"/>
      <c r="ABE16644" s="60"/>
      <c r="ABF16644" s="60"/>
      <c r="ABG16644" s="60"/>
      <c r="ABH16644" s="60"/>
      <c r="ABI16644" s="60"/>
      <c r="ABJ16644" s="60"/>
      <c r="ABK16644" s="60"/>
      <c r="ABL16644" s="60"/>
      <c r="ABM16644" s="60"/>
      <c r="ABN16644" s="60"/>
      <c r="ABO16644" s="60"/>
      <c r="ABP16644" s="60"/>
      <c r="ABQ16644" s="60"/>
      <c r="ABR16644" s="60">
        <v>6.5231662208980204E-2</v>
      </c>
      <c r="ABS16644" s="60"/>
      <c r="ABT16644" s="60"/>
      <c r="ABU16644" s="60"/>
      <c r="ABV16644" s="60"/>
      <c r="ABW16644" s="60"/>
      <c r="ABX16644" s="60"/>
    </row>
    <row r="16645" spans="727:752" x14ac:dyDescent="0.25">
      <c r="AAY16645" s="60"/>
      <c r="AAZ16645" s="60"/>
      <c r="ABA16645" s="60"/>
      <c r="ABB16645" s="60"/>
      <c r="ABC16645" s="60"/>
      <c r="ABD16645" s="60"/>
      <c r="ABE16645" s="60"/>
      <c r="ABF16645" s="60"/>
      <c r="ABG16645" s="60"/>
      <c r="ABH16645" s="60"/>
      <c r="ABI16645" s="60"/>
      <c r="ABJ16645" s="60"/>
      <c r="ABK16645" s="60"/>
      <c r="ABL16645" s="60"/>
      <c r="ABM16645" s="60"/>
      <c r="ABN16645" s="60"/>
      <c r="ABO16645" s="60"/>
      <c r="ABP16645" s="60"/>
      <c r="ABQ16645" s="60"/>
      <c r="ABR16645" s="60">
        <v>6.5219181416778405E-2</v>
      </c>
      <c r="ABS16645" s="60"/>
      <c r="ABT16645" s="60"/>
      <c r="ABU16645" s="60"/>
      <c r="ABV16645" s="60"/>
      <c r="ABW16645" s="60"/>
      <c r="ABX16645" s="60"/>
    </row>
    <row r="16646" spans="727:752" x14ac:dyDescent="0.25">
      <c r="AAY16646" s="60"/>
      <c r="AAZ16646" s="60"/>
      <c r="ABA16646" s="60"/>
      <c r="ABB16646" s="60"/>
      <c r="ABC16646" s="60"/>
      <c r="ABD16646" s="60"/>
      <c r="ABE16646" s="60"/>
      <c r="ABF16646" s="60"/>
      <c r="ABG16646" s="60"/>
      <c r="ABH16646" s="60"/>
      <c r="ABI16646" s="60"/>
      <c r="ABJ16646" s="60"/>
      <c r="ABK16646" s="60"/>
      <c r="ABL16646" s="60"/>
      <c r="ABM16646" s="60"/>
      <c r="ABN16646" s="60"/>
      <c r="ABO16646" s="60"/>
      <c r="ABP16646" s="60"/>
      <c r="ABQ16646" s="60"/>
      <c r="ABR16646" s="60">
        <v>6.5218885169386107E-2</v>
      </c>
      <c r="ABS16646" s="60"/>
      <c r="ABT16646" s="60"/>
      <c r="ABU16646" s="60"/>
      <c r="ABV16646" s="60"/>
      <c r="ABW16646" s="60"/>
      <c r="ABX16646" s="60"/>
    </row>
    <row r="16647" spans="727:752" x14ac:dyDescent="0.25">
      <c r="AAY16647" s="60"/>
      <c r="AAZ16647" s="60"/>
      <c r="ABA16647" s="60"/>
      <c r="ABB16647" s="60"/>
      <c r="ABC16647" s="60"/>
      <c r="ABD16647" s="60"/>
      <c r="ABE16647" s="60"/>
      <c r="ABF16647" s="60"/>
      <c r="ABG16647" s="60"/>
      <c r="ABH16647" s="60"/>
      <c r="ABI16647" s="60"/>
      <c r="ABJ16647" s="60"/>
      <c r="ABK16647" s="60"/>
      <c r="ABL16647" s="60"/>
      <c r="ABM16647" s="60"/>
      <c r="ABN16647" s="60"/>
      <c r="ABO16647" s="60"/>
      <c r="ABP16647" s="60"/>
      <c r="ABQ16647" s="60"/>
      <c r="ABR16647" s="60">
        <v>6.5215982731345601E-2</v>
      </c>
      <c r="ABS16647" s="60"/>
      <c r="ABT16647" s="60"/>
      <c r="ABU16647" s="60"/>
      <c r="ABV16647" s="60"/>
      <c r="ABW16647" s="60"/>
      <c r="ABX16647" s="60"/>
    </row>
    <row r="16648" spans="727:752" x14ac:dyDescent="0.25">
      <c r="AAY16648" s="60"/>
      <c r="AAZ16648" s="60"/>
      <c r="ABA16648" s="60"/>
      <c r="ABB16648" s="60"/>
      <c r="ABC16648" s="60"/>
      <c r="ABD16648" s="60"/>
      <c r="ABE16648" s="60"/>
      <c r="ABF16648" s="60"/>
      <c r="ABG16648" s="60"/>
      <c r="ABH16648" s="60"/>
      <c r="ABI16648" s="60"/>
      <c r="ABJ16648" s="60"/>
      <c r="ABK16648" s="60"/>
      <c r="ABL16648" s="60"/>
      <c r="ABM16648" s="60"/>
      <c r="ABN16648" s="60"/>
      <c r="ABO16648" s="60"/>
      <c r="ABP16648" s="60"/>
      <c r="ABQ16648" s="60"/>
      <c r="ABR16648" s="60">
        <v>6.5210768189867596E-2</v>
      </c>
      <c r="ABS16648" s="60"/>
      <c r="ABT16648" s="60"/>
      <c r="ABU16648" s="60"/>
      <c r="ABV16648" s="60"/>
      <c r="ABW16648" s="60"/>
      <c r="ABX16648" s="60"/>
    </row>
    <row r="16649" spans="727:752" x14ac:dyDescent="0.25">
      <c r="AAY16649" s="60"/>
      <c r="AAZ16649" s="60"/>
      <c r="ABA16649" s="60"/>
      <c r="ABB16649" s="60"/>
      <c r="ABC16649" s="60"/>
      <c r="ABD16649" s="60"/>
      <c r="ABE16649" s="60"/>
      <c r="ABF16649" s="60"/>
      <c r="ABG16649" s="60"/>
      <c r="ABH16649" s="60"/>
      <c r="ABI16649" s="60"/>
      <c r="ABJ16649" s="60"/>
      <c r="ABK16649" s="60"/>
      <c r="ABL16649" s="60"/>
      <c r="ABM16649" s="60"/>
      <c r="ABN16649" s="60"/>
      <c r="ABO16649" s="60"/>
      <c r="ABP16649" s="60"/>
      <c r="ABQ16649" s="60"/>
      <c r="ABR16649" s="60">
        <v>6.5208617669095095E-2</v>
      </c>
      <c r="ABS16649" s="60"/>
      <c r="ABT16649" s="60"/>
      <c r="ABU16649" s="60"/>
      <c r="ABV16649" s="60"/>
      <c r="ABW16649" s="60"/>
      <c r="ABX16649" s="60"/>
    </row>
    <row r="16650" spans="727:752" x14ac:dyDescent="0.25">
      <c r="AAY16650" s="60"/>
      <c r="AAZ16650" s="60"/>
      <c r="ABA16650" s="60"/>
      <c r="ABB16650" s="60"/>
      <c r="ABC16650" s="60"/>
      <c r="ABD16650" s="60"/>
      <c r="ABE16650" s="60"/>
      <c r="ABF16650" s="60"/>
      <c r="ABG16650" s="60"/>
      <c r="ABH16650" s="60"/>
      <c r="ABI16650" s="60"/>
      <c r="ABJ16650" s="60"/>
      <c r="ABK16650" s="60"/>
      <c r="ABL16650" s="60"/>
      <c r="ABM16650" s="60"/>
      <c r="ABN16650" s="60"/>
      <c r="ABO16650" s="60"/>
      <c r="ABP16650" s="60"/>
      <c r="ABQ16650" s="60"/>
      <c r="ABR16650" s="60">
        <v>6.5202819772719994E-2</v>
      </c>
      <c r="ABS16650" s="60"/>
      <c r="ABT16650" s="60"/>
      <c r="ABU16650" s="60"/>
      <c r="ABV16650" s="60"/>
      <c r="ABW16650" s="60"/>
      <c r="ABX16650" s="60"/>
    </row>
    <row r="16651" spans="727:752" x14ac:dyDescent="0.25">
      <c r="AAY16651" s="60"/>
      <c r="AAZ16651" s="60"/>
      <c r="ABA16651" s="60"/>
      <c r="ABB16651" s="60"/>
      <c r="ABC16651" s="60"/>
      <c r="ABD16651" s="60"/>
      <c r="ABE16651" s="60"/>
      <c r="ABF16651" s="60"/>
      <c r="ABG16651" s="60"/>
      <c r="ABH16651" s="60"/>
      <c r="ABI16651" s="60"/>
      <c r="ABJ16651" s="60"/>
      <c r="ABK16651" s="60"/>
      <c r="ABL16651" s="60"/>
      <c r="ABM16651" s="60"/>
      <c r="ABN16651" s="60"/>
      <c r="ABO16651" s="60"/>
      <c r="ABP16651" s="60"/>
      <c r="ABQ16651" s="60"/>
      <c r="ABR16651" s="60">
        <v>6.5196404355256005E-2</v>
      </c>
      <c r="ABS16651" s="60"/>
      <c r="ABT16651" s="60"/>
      <c r="ABU16651" s="60"/>
      <c r="ABV16651" s="60"/>
      <c r="ABW16651" s="60"/>
      <c r="ABX16651" s="60"/>
    </row>
    <row r="16652" spans="727:752" x14ac:dyDescent="0.25">
      <c r="AAY16652" s="60"/>
      <c r="AAZ16652" s="60"/>
      <c r="ABA16652" s="60"/>
      <c r="ABB16652" s="60"/>
      <c r="ABC16652" s="60"/>
      <c r="ABD16652" s="60"/>
      <c r="ABE16652" s="60"/>
      <c r="ABF16652" s="60"/>
      <c r="ABG16652" s="60"/>
      <c r="ABH16652" s="60"/>
      <c r="ABI16652" s="60"/>
      <c r="ABJ16652" s="60"/>
      <c r="ABK16652" s="60"/>
      <c r="ABL16652" s="60"/>
      <c r="ABM16652" s="60"/>
      <c r="ABN16652" s="60"/>
      <c r="ABO16652" s="60"/>
      <c r="ABP16652" s="60"/>
      <c r="ABQ16652" s="60"/>
      <c r="ABR16652" s="60">
        <v>6.5192784177321605E-2</v>
      </c>
      <c r="ABS16652" s="60"/>
      <c r="ABT16652" s="60"/>
      <c r="ABU16652" s="60"/>
      <c r="ABV16652" s="60"/>
      <c r="ABW16652" s="60"/>
      <c r="ABX16652" s="60"/>
    </row>
    <row r="16653" spans="727:752" x14ac:dyDescent="0.25">
      <c r="AAY16653" s="60"/>
      <c r="AAZ16653" s="60"/>
      <c r="ABA16653" s="60"/>
      <c r="ABB16653" s="60"/>
      <c r="ABC16653" s="60"/>
      <c r="ABD16653" s="60"/>
      <c r="ABE16653" s="60"/>
      <c r="ABF16653" s="60"/>
      <c r="ABG16653" s="60"/>
      <c r="ABH16653" s="60"/>
      <c r="ABI16653" s="60"/>
      <c r="ABJ16653" s="60"/>
      <c r="ABK16653" s="60"/>
      <c r="ABL16653" s="60"/>
      <c r="ABM16653" s="60"/>
      <c r="ABN16653" s="60"/>
      <c r="ABO16653" s="60"/>
      <c r="ABP16653" s="60"/>
      <c r="ABQ16653" s="60"/>
      <c r="ABR16653" s="60">
        <v>6.5190875198254297E-2</v>
      </c>
      <c r="ABS16653" s="60"/>
      <c r="ABT16653" s="60"/>
      <c r="ABU16653" s="60"/>
      <c r="ABV16653" s="60"/>
      <c r="ABW16653" s="60"/>
      <c r="ABX16653" s="60"/>
    </row>
    <row r="16654" spans="727:752" x14ac:dyDescent="0.25">
      <c r="AAY16654" s="60"/>
      <c r="AAZ16654" s="60"/>
      <c r="ABA16654" s="60"/>
      <c r="ABB16654" s="60"/>
      <c r="ABC16654" s="60"/>
      <c r="ABD16654" s="60"/>
      <c r="ABE16654" s="60"/>
      <c r="ABF16654" s="60"/>
      <c r="ABG16654" s="60"/>
      <c r="ABH16654" s="60"/>
      <c r="ABI16654" s="60"/>
      <c r="ABJ16654" s="60"/>
      <c r="ABK16654" s="60"/>
      <c r="ABL16654" s="60"/>
      <c r="ABM16654" s="60"/>
      <c r="ABN16654" s="60"/>
      <c r="ABO16654" s="60"/>
      <c r="ABP16654" s="60"/>
      <c r="ABQ16654" s="60"/>
      <c r="ABR16654" s="60">
        <v>6.5190011386578595E-2</v>
      </c>
      <c r="ABS16654" s="60"/>
      <c r="ABT16654" s="60"/>
      <c r="ABU16654" s="60"/>
      <c r="ABV16654" s="60"/>
      <c r="ABW16654" s="60"/>
      <c r="ABX16654" s="60"/>
    </row>
    <row r="16655" spans="727:752" x14ac:dyDescent="0.25">
      <c r="AAY16655" s="60"/>
      <c r="AAZ16655" s="60"/>
      <c r="ABA16655" s="60"/>
      <c r="ABB16655" s="60"/>
      <c r="ABC16655" s="60"/>
      <c r="ABD16655" s="60"/>
      <c r="ABE16655" s="60"/>
      <c r="ABF16655" s="60"/>
      <c r="ABG16655" s="60"/>
      <c r="ABH16655" s="60"/>
      <c r="ABI16655" s="60"/>
      <c r="ABJ16655" s="60"/>
      <c r="ABK16655" s="60"/>
      <c r="ABL16655" s="60"/>
      <c r="ABM16655" s="60"/>
      <c r="ABN16655" s="60"/>
      <c r="ABO16655" s="60"/>
      <c r="ABP16655" s="60"/>
      <c r="ABQ16655" s="60"/>
      <c r="ABR16655" s="60">
        <v>6.5182647540630703E-2</v>
      </c>
      <c r="ABS16655" s="60"/>
      <c r="ABT16655" s="60"/>
      <c r="ABU16655" s="60"/>
      <c r="ABV16655" s="60"/>
      <c r="ABW16655" s="60"/>
      <c r="ABX16655" s="60"/>
    </row>
    <row r="16656" spans="727:752" x14ac:dyDescent="0.25">
      <c r="AAY16656" s="60"/>
      <c r="AAZ16656" s="60"/>
      <c r="ABA16656" s="60"/>
      <c r="ABB16656" s="60"/>
      <c r="ABC16656" s="60"/>
      <c r="ABD16656" s="60"/>
      <c r="ABE16656" s="60"/>
      <c r="ABF16656" s="60"/>
      <c r="ABG16656" s="60"/>
      <c r="ABH16656" s="60"/>
      <c r="ABI16656" s="60"/>
      <c r="ABJ16656" s="60"/>
      <c r="ABK16656" s="60"/>
      <c r="ABL16656" s="60"/>
      <c r="ABM16656" s="60"/>
      <c r="ABN16656" s="60"/>
      <c r="ABO16656" s="60"/>
      <c r="ABP16656" s="60"/>
      <c r="ABQ16656" s="60"/>
      <c r="ABR16656" s="60">
        <v>6.5180543194014506E-2</v>
      </c>
      <c r="ABS16656" s="60"/>
      <c r="ABT16656" s="60"/>
      <c r="ABU16656" s="60"/>
      <c r="ABV16656" s="60"/>
      <c r="ABW16656" s="60"/>
      <c r="ABX16656" s="60"/>
    </row>
    <row r="16657" spans="727:752" x14ac:dyDescent="0.25">
      <c r="AAY16657" s="60"/>
      <c r="AAZ16657" s="60"/>
      <c r="ABA16657" s="60"/>
      <c r="ABB16657" s="60"/>
      <c r="ABC16657" s="60"/>
      <c r="ABD16657" s="60"/>
      <c r="ABE16657" s="60"/>
      <c r="ABF16657" s="60"/>
      <c r="ABG16657" s="60"/>
      <c r="ABH16657" s="60"/>
      <c r="ABI16657" s="60"/>
      <c r="ABJ16657" s="60"/>
      <c r="ABK16657" s="60"/>
      <c r="ABL16657" s="60"/>
      <c r="ABM16657" s="60"/>
      <c r="ABN16657" s="60"/>
      <c r="ABO16657" s="60"/>
      <c r="ABP16657" s="60"/>
      <c r="ABQ16657" s="60"/>
      <c r="ABR16657" s="60">
        <v>6.51781667676508E-2</v>
      </c>
      <c r="ABS16657" s="60"/>
      <c r="ABT16657" s="60"/>
      <c r="ABU16657" s="60"/>
      <c r="ABV16657" s="60"/>
      <c r="ABW16657" s="60"/>
      <c r="ABX16657" s="60"/>
    </row>
    <row r="16658" spans="727:752" x14ac:dyDescent="0.25">
      <c r="AAY16658" s="60"/>
      <c r="AAZ16658" s="60"/>
      <c r="ABA16658" s="60"/>
      <c r="ABB16658" s="60"/>
      <c r="ABC16658" s="60"/>
      <c r="ABD16658" s="60"/>
      <c r="ABE16658" s="60"/>
      <c r="ABF16658" s="60"/>
      <c r="ABG16658" s="60"/>
      <c r="ABH16658" s="60"/>
      <c r="ABI16658" s="60"/>
      <c r="ABJ16658" s="60"/>
      <c r="ABK16658" s="60"/>
      <c r="ABL16658" s="60"/>
      <c r="ABM16658" s="60"/>
      <c r="ABN16658" s="60"/>
      <c r="ABO16658" s="60"/>
      <c r="ABP16658" s="60"/>
      <c r="ABQ16658" s="60"/>
      <c r="ABR16658" s="60">
        <v>6.5174385161652096E-2</v>
      </c>
      <c r="ABS16658" s="60"/>
      <c r="ABT16658" s="60"/>
      <c r="ABU16658" s="60"/>
      <c r="ABV16658" s="60"/>
      <c r="ABW16658" s="60"/>
      <c r="ABX16658" s="60"/>
    </row>
    <row r="16659" spans="727:752" x14ac:dyDescent="0.25">
      <c r="AAY16659" s="60"/>
      <c r="AAZ16659" s="60"/>
      <c r="ABA16659" s="60"/>
      <c r="ABB16659" s="60"/>
      <c r="ABC16659" s="60"/>
      <c r="ABD16659" s="60"/>
      <c r="ABE16659" s="60"/>
      <c r="ABF16659" s="60"/>
      <c r="ABG16659" s="60"/>
      <c r="ABH16659" s="60"/>
      <c r="ABI16659" s="60"/>
      <c r="ABJ16659" s="60"/>
      <c r="ABK16659" s="60"/>
      <c r="ABL16659" s="60"/>
      <c r="ABM16659" s="60"/>
      <c r="ABN16659" s="60"/>
      <c r="ABO16659" s="60"/>
      <c r="ABP16659" s="60"/>
      <c r="ABQ16659" s="60"/>
      <c r="ABR16659" s="60">
        <v>6.5173473835663298E-2</v>
      </c>
      <c r="ABS16659" s="60"/>
      <c r="ABT16659" s="60"/>
      <c r="ABU16659" s="60"/>
      <c r="ABV16659" s="60"/>
      <c r="ABW16659" s="60"/>
      <c r="ABX16659" s="60"/>
    </row>
    <row r="16660" spans="727:752" x14ac:dyDescent="0.25">
      <c r="AAY16660" s="60"/>
      <c r="AAZ16660" s="60"/>
      <c r="ABA16660" s="60"/>
      <c r="ABB16660" s="60"/>
      <c r="ABC16660" s="60"/>
      <c r="ABD16660" s="60"/>
      <c r="ABE16660" s="60"/>
      <c r="ABF16660" s="60"/>
      <c r="ABG16660" s="60"/>
      <c r="ABH16660" s="60"/>
      <c r="ABI16660" s="60"/>
      <c r="ABJ16660" s="60"/>
      <c r="ABK16660" s="60"/>
      <c r="ABL16660" s="60"/>
      <c r="ABM16660" s="60"/>
      <c r="ABN16660" s="60"/>
      <c r="ABO16660" s="60"/>
      <c r="ABP16660" s="60"/>
      <c r="ABQ16660" s="60"/>
      <c r="ABR16660" s="60">
        <v>6.5172833307202402E-2</v>
      </c>
      <c r="ABS16660" s="60"/>
      <c r="ABT16660" s="60"/>
      <c r="ABU16660" s="60"/>
      <c r="ABV16660" s="60"/>
      <c r="ABW16660" s="60"/>
      <c r="ABX16660" s="60"/>
    </row>
    <row r="16661" spans="727:752" x14ac:dyDescent="0.25">
      <c r="AAY16661" s="60"/>
      <c r="AAZ16661" s="60"/>
      <c r="ABA16661" s="60"/>
      <c r="ABB16661" s="60"/>
      <c r="ABC16661" s="60"/>
      <c r="ABD16661" s="60"/>
      <c r="ABE16661" s="60"/>
      <c r="ABF16661" s="60"/>
      <c r="ABG16661" s="60"/>
      <c r="ABH16661" s="60"/>
      <c r="ABI16661" s="60"/>
      <c r="ABJ16661" s="60"/>
      <c r="ABK16661" s="60"/>
      <c r="ABL16661" s="60"/>
      <c r="ABM16661" s="60"/>
      <c r="ABN16661" s="60"/>
      <c r="ABO16661" s="60"/>
      <c r="ABP16661" s="60"/>
      <c r="ABQ16661" s="60"/>
      <c r="ABR16661" s="60">
        <v>6.5172270682336594E-2</v>
      </c>
      <c r="ABS16661" s="60"/>
      <c r="ABT16661" s="60"/>
      <c r="ABU16661" s="60"/>
      <c r="ABV16661" s="60"/>
      <c r="ABW16661" s="60"/>
      <c r="ABX16661" s="60"/>
    </row>
    <row r="16662" spans="727:752" x14ac:dyDescent="0.25">
      <c r="AAY16662" s="60"/>
      <c r="AAZ16662" s="60"/>
      <c r="ABA16662" s="60"/>
      <c r="ABB16662" s="60"/>
      <c r="ABC16662" s="60"/>
      <c r="ABD16662" s="60"/>
      <c r="ABE16662" s="60"/>
      <c r="ABF16662" s="60"/>
      <c r="ABG16662" s="60"/>
      <c r="ABH16662" s="60"/>
      <c r="ABI16662" s="60"/>
      <c r="ABJ16662" s="60"/>
      <c r="ABK16662" s="60"/>
      <c r="ABL16662" s="60"/>
      <c r="ABM16662" s="60"/>
      <c r="ABN16662" s="60"/>
      <c r="ABO16662" s="60"/>
      <c r="ABP16662" s="60"/>
      <c r="ABQ16662" s="60"/>
      <c r="ABR16662" s="60">
        <v>6.5167252251459404E-2</v>
      </c>
      <c r="ABS16662" s="60"/>
      <c r="ABT16662" s="60"/>
      <c r="ABU16662" s="60"/>
      <c r="ABV16662" s="60"/>
      <c r="ABW16662" s="60"/>
      <c r="ABX16662" s="60"/>
    </row>
    <row r="16663" spans="727:752" x14ac:dyDescent="0.25">
      <c r="AAY16663" s="60"/>
      <c r="AAZ16663" s="60"/>
      <c r="ABA16663" s="60"/>
      <c r="ABB16663" s="60"/>
      <c r="ABC16663" s="60"/>
      <c r="ABD16663" s="60"/>
      <c r="ABE16663" s="60"/>
      <c r="ABF16663" s="60"/>
      <c r="ABG16663" s="60"/>
      <c r="ABH16663" s="60"/>
      <c r="ABI16663" s="60"/>
      <c r="ABJ16663" s="60"/>
      <c r="ABK16663" s="60"/>
      <c r="ABL16663" s="60"/>
      <c r="ABM16663" s="60"/>
      <c r="ABN16663" s="60"/>
      <c r="ABO16663" s="60"/>
      <c r="ABP16663" s="60"/>
      <c r="ABQ16663" s="60"/>
      <c r="ABR16663" s="60">
        <v>6.5158608180212102E-2</v>
      </c>
      <c r="ABS16663" s="60"/>
      <c r="ABT16663" s="60"/>
      <c r="ABU16663" s="60"/>
      <c r="ABV16663" s="60"/>
      <c r="ABW16663" s="60"/>
      <c r="ABX16663" s="60"/>
    </row>
    <row r="16664" spans="727:752" x14ac:dyDescent="0.25">
      <c r="AAY16664" s="60"/>
      <c r="AAZ16664" s="60"/>
      <c r="ABA16664" s="60"/>
      <c r="ABB16664" s="60"/>
      <c r="ABC16664" s="60"/>
      <c r="ABD16664" s="60"/>
      <c r="ABE16664" s="60"/>
      <c r="ABF16664" s="60"/>
      <c r="ABG16664" s="60"/>
      <c r="ABH16664" s="60"/>
      <c r="ABI16664" s="60"/>
      <c r="ABJ16664" s="60"/>
      <c r="ABK16664" s="60"/>
      <c r="ABL16664" s="60"/>
      <c r="ABM16664" s="60"/>
      <c r="ABN16664" s="60"/>
      <c r="ABO16664" s="60"/>
      <c r="ABP16664" s="60"/>
      <c r="ABQ16664" s="60"/>
      <c r="ABR16664" s="60">
        <v>6.5155941239761997E-2</v>
      </c>
      <c r="ABS16664" s="60"/>
      <c r="ABT16664" s="60"/>
      <c r="ABU16664" s="60"/>
      <c r="ABV16664" s="60"/>
      <c r="ABW16664" s="60"/>
      <c r="ABX16664" s="60"/>
    </row>
    <row r="16665" spans="727:752" x14ac:dyDescent="0.25">
      <c r="AAY16665" s="60"/>
      <c r="AAZ16665" s="60"/>
      <c r="ABA16665" s="60"/>
      <c r="ABB16665" s="60"/>
      <c r="ABC16665" s="60"/>
      <c r="ABD16665" s="60"/>
      <c r="ABE16665" s="60"/>
      <c r="ABF16665" s="60"/>
      <c r="ABG16665" s="60"/>
      <c r="ABH16665" s="60"/>
      <c r="ABI16665" s="60"/>
      <c r="ABJ16665" s="60"/>
      <c r="ABK16665" s="60"/>
      <c r="ABL16665" s="60"/>
      <c r="ABM16665" s="60"/>
      <c r="ABN16665" s="60"/>
      <c r="ABO16665" s="60"/>
      <c r="ABP16665" s="60"/>
      <c r="ABQ16665" s="60"/>
      <c r="ABR16665" s="60">
        <v>6.5150736767947096E-2</v>
      </c>
      <c r="ABS16665" s="60"/>
      <c r="ABT16665" s="60"/>
      <c r="ABU16665" s="60"/>
      <c r="ABV16665" s="60"/>
      <c r="ABW16665" s="60"/>
      <c r="ABX16665" s="60"/>
    </row>
    <row r="16666" spans="727:752" x14ac:dyDescent="0.25">
      <c r="AAY16666" s="60"/>
      <c r="AAZ16666" s="60"/>
      <c r="ABA16666" s="60"/>
      <c r="ABB16666" s="60"/>
      <c r="ABC16666" s="60"/>
      <c r="ABD16666" s="60"/>
      <c r="ABE16666" s="60"/>
      <c r="ABF16666" s="60"/>
      <c r="ABG16666" s="60"/>
      <c r="ABH16666" s="60"/>
      <c r="ABI16666" s="60"/>
      <c r="ABJ16666" s="60"/>
      <c r="ABK16666" s="60"/>
      <c r="ABL16666" s="60"/>
      <c r="ABM16666" s="60"/>
      <c r="ABN16666" s="60"/>
      <c r="ABO16666" s="60"/>
      <c r="ABP16666" s="60"/>
      <c r="ABQ16666" s="60"/>
      <c r="ABR16666" s="60">
        <v>6.5149034454369703E-2</v>
      </c>
      <c r="ABS16666" s="60"/>
      <c r="ABT16666" s="60"/>
      <c r="ABU16666" s="60"/>
      <c r="ABV16666" s="60"/>
      <c r="ABW16666" s="60"/>
      <c r="ABX16666" s="60"/>
    </row>
    <row r="16667" spans="727:752" x14ac:dyDescent="0.25">
      <c r="AAY16667" s="60"/>
      <c r="AAZ16667" s="60"/>
      <c r="ABA16667" s="60"/>
      <c r="ABB16667" s="60"/>
      <c r="ABC16667" s="60"/>
      <c r="ABD16667" s="60"/>
      <c r="ABE16667" s="60"/>
      <c r="ABF16667" s="60"/>
      <c r="ABG16667" s="60"/>
      <c r="ABH16667" s="60"/>
      <c r="ABI16667" s="60"/>
      <c r="ABJ16667" s="60"/>
      <c r="ABK16667" s="60"/>
      <c r="ABL16667" s="60"/>
      <c r="ABM16667" s="60"/>
      <c r="ABN16667" s="60"/>
      <c r="ABO16667" s="60"/>
      <c r="ABP16667" s="60"/>
      <c r="ABQ16667" s="60"/>
      <c r="ABR16667" s="60">
        <v>6.5147751270271295E-2</v>
      </c>
      <c r="ABS16667" s="60"/>
      <c r="ABT16667" s="60"/>
      <c r="ABU16667" s="60"/>
      <c r="ABV16667" s="60"/>
      <c r="ABW16667" s="60"/>
      <c r="ABX16667" s="60"/>
    </row>
    <row r="16668" spans="727:752" x14ac:dyDescent="0.25">
      <c r="AAY16668" s="60"/>
      <c r="AAZ16668" s="60"/>
      <c r="ABA16668" s="60"/>
      <c r="ABB16668" s="60"/>
      <c r="ABC16668" s="60"/>
      <c r="ABD16668" s="60"/>
      <c r="ABE16668" s="60"/>
      <c r="ABF16668" s="60"/>
      <c r="ABG16668" s="60"/>
      <c r="ABH16668" s="60"/>
      <c r="ABI16668" s="60"/>
      <c r="ABJ16668" s="60"/>
      <c r="ABK16668" s="60"/>
      <c r="ABL16668" s="60"/>
      <c r="ABM16668" s="60"/>
      <c r="ABN16668" s="60"/>
      <c r="ABO16668" s="60"/>
      <c r="ABP16668" s="60"/>
      <c r="ABQ16668" s="60"/>
      <c r="ABR16668" s="60">
        <v>6.5141365670169593E-2</v>
      </c>
      <c r="ABS16668" s="60"/>
      <c r="ABT16668" s="60"/>
      <c r="ABU16668" s="60"/>
      <c r="ABV16668" s="60"/>
      <c r="ABW16668" s="60"/>
      <c r="ABX16668" s="60"/>
    </row>
    <row r="16669" spans="727:752" x14ac:dyDescent="0.25">
      <c r="AAY16669" s="60"/>
      <c r="AAZ16669" s="60"/>
      <c r="ABA16669" s="60"/>
      <c r="ABB16669" s="60"/>
      <c r="ABC16669" s="60"/>
      <c r="ABD16669" s="60"/>
      <c r="ABE16669" s="60"/>
      <c r="ABF16669" s="60"/>
      <c r="ABG16669" s="60"/>
      <c r="ABH16669" s="60"/>
      <c r="ABI16669" s="60"/>
      <c r="ABJ16669" s="60"/>
      <c r="ABK16669" s="60"/>
      <c r="ABL16669" s="60"/>
      <c r="ABM16669" s="60"/>
      <c r="ABN16669" s="60"/>
      <c r="ABO16669" s="60"/>
      <c r="ABP16669" s="60"/>
      <c r="ABQ16669" s="60"/>
      <c r="ABR16669" s="60">
        <v>6.5139129813075305E-2</v>
      </c>
      <c r="ABS16669" s="60"/>
      <c r="ABT16669" s="60"/>
      <c r="ABU16669" s="60"/>
      <c r="ABV16669" s="60"/>
      <c r="ABW16669" s="60"/>
      <c r="ABX16669" s="60"/>
    </row>
    <row r="16670" spans="727:752" x14ac:dyDescent="0.25">
      <c r="AAY16670" s="60"/>
      <c r="AAZ16670" s="60"/>
      <c r="ABA16670" s="60"/>
      <c r="ABB16670" s="60"/>
      <c r="ABC16670" s="60"/>
      <c r="ABD16670" s="60"/>
      <c r="ABE16670" s="60"/>
      <c r="ABF16670" s="60"/>
      <c r="ABG16670" s="60"/>
      <c r="ABH16670" s="60"/>
      <c r="ABI16670" s="60"/>
      <c r="ABJ16670" s="60"/>
      <c r="ABK16670" s="60"/>
      <c r="ABL16670" s="60"/>
      <c r="ABM16670" s="60"/>
      <c r="ABN16670" s="60"/>
      <c r="ABO16670" s="60"/>
      <c r="ABP16670" s="60"/>
      <c r="ABQ16670" s="60"/>
      <c r="ABR16670" s="60">
        <v>6.5137896523109806E-2</v>
      </c>
      <c r="ABS16670" s="60"/>
      <c r="ABT16670" s="60"/>
      <c r="ABU16670" s="60"/>
      <c r="ABV16670" s="60"/>
      <c r="ABW16670" s="60"/>
      <c r="ABX16670" s="60"/>
    </row>
    <row r="16671" spans="727:752" x14ac:dyDescent="0.25">
      <c r="AAY16671" s="60"/>
      <c r="AAZ16671" s="60"/>
      <c r="ABA16671" s="60"/>
      <c r="ABB16671" s="60"/>
      <c r="ABC16671" s="60"/>
      <c r="ABD16671" s="60"/>
      <c r="ABE16671" s="60"/>
      <c r="ABF16671" s="60"/>
      <c r="ABG16671" s="60"/>
      <c r="ABH16671" s="60"/>
      <c r="ABI16671" s="60"/>
      <c r="ABJ16671" s="60"/>
      <c r="ABK16671" s="60"/>
      <c r="ABL16671" s="60"/>
      <c r="ABM16671" s="60"/>
      <c r="ABN16671" s="60"/>
      <c r="ABO16671" s="60"/>
      <c r="ABP16671" s="60"/>
      <c r="ABQ16671" s="60"/>
      <c r="ABR16671" s="60">
        <v>6.5137363224079398E-2</v>
      </c>
      <c r="ABS16671" s="60"/>
      <c r="ABT16671" s="60"/>
      <c r="ABU16671" s="60"/>
      <c r="ABV16671" s="60"/>
      <c r="ABW16671" s="60"/>
      <c r="ABX16671" s="60"/>
    </row>
    <row r="16672" spans="727:752" x14ac:dyDescent="0.25">
      <c r="AAY16672" s="60"/>
      <c r="AAZ16672" s="60"/>
      <c r="ABA16672" s="60"/>
      <c r="ABB16672" s="60"/>
      <c r="ABC16672" s="60"/>
      <c r="ABD16672" s="60"/>
      <c r="ABE16672" s="60"/>
      <c r="ABF16672" s="60"/>
      <c r="ABG16672" s="60"/>
      <c r="ABH16672" s="60"/>
      <c r="ABI16672" s="60"/>
      <c r="ABJ16672" s="60"/>
      <c r="ABK16672" s="60"/>
      <c r="ABL16672" s="60"/>
      <c r="ABM16672" s="60"/>
      <c r="ABN16672" s="60"/>
      <c r="ABO16672" s="60"/>
      <c r="ABP16672" s="60"/>
      <c r="ABQ16672" s="60"/>
      <c r="ABR16672" s="60">
        <v>6.5133798922543895E-2</v>
      </c>
      <c r="ABS16672" s="60"/>
      <c r="ABT16672" s="60"/>
      <c r="ABU16672" s="60"/>
      <c r="ABV16672" s="60"/>
      <c r="ABW16672" s="60"/>
      <c r="ABX16672" s="60"/>
    </row>
    <row r="16673" spans="727:752" x14ac:dyDescent="0.25">
      <c r="AAY16673" s="60"/>
      <c r="AAZ16673" s="60"/>
      <c r="ABA16673" s="60"/>
      <c r="ABB16673" s="60"/>
      <c r="ABC16673" s="60"/>
      <c r="ABD16673" s="60"/>
      <c r="ABE16673" s="60"/>
      <c r="ABF16673" s="60"/>
      <c r="ABG16673" s="60"/>
      <c r="ABH16673" s="60"/>
      <c r="ABI16673" s="60"/>
      <c r="ABJ16673" s="60"/>
      <c r="ABK16673" s="60"/>
      <c r="ABL16673" s="60"/>
      <c r="ABM16673" s="60"/>
      <c r="ABN16673" s="60"/>
      <c r="ABO16673" s="60"/>
      <c r="ABP16673" s="60"/>
      <c r="ABQ16673" s="60"/>
      <c r="ABR16673" s="60">
        <v>6.5132882581995802E-2</v>
      </c>
      <c r="ABS16673" s="60"/>
      <c r="ABT16673" s="60"/>
      <c r="ABU16673" s="60"/>
      <c r="ABV16673" s="60"/>
      <c r="ABW16673" s="60"/>
      <c r="ABX16673" s="60"/>
    </row>
    <row r="16674" spans="727:752" x14ac:dyDescent="0.25">
      <c r="AAY16674" s="60"/>
      <c r="AAZ16674" s="60"/>
      <c r="ABA16674" s="60"/>
      <c r="ABB16674" s="60"/>
      <c r="ABC16674" s="60"/>
      <c r="ABD16674" s="60"/>
      <c r="ABE16674" s="60"/>
      <c r="ABF16674" s="60"/>
      <c r="ABG16674" s="60"/>
      <c r="ABH16674" s="60"/>
      <c r="ABI16674" s="60"/>
      <c r="ABJ16674" s="60"/>
      <c r="ABK16674" s="60"/>
      <c r="ABL16674" s="60"/>
      <c r="ABM16674" s="60"/>
      <c r="ABN16674" s="60"/>
      <c r="ABO16674" s="60"/>
      <c r="ABP16674" s="60"/>
      <c r="ABQ16674" s="60"/>
      <c r="ABR16674" s="60">
        <v>6.5130714337233095E-2</v>
      </c>
      <c r="ABS16674" s="60"/>
      <c r="ABT16674" s="60"/>
      <c r="ABU16674" s="60"/>
      <c r="ABV16674" s="60"/>
      <c r="ABW16674" s="60"/>
      <c r="ABX16674" s="60"/>
    </row>
    <row r="16675" spans="727:752" x14ac:dyDescent="0.25">
      <c r="AAY16675" s="60"/>
      <c r="AAZ16675" s="60"/>
      <c r="ABA16675" s="60"/>
      <c r="ABB16675" s="60"/>
      <c r="ABC16675" s="60"/>
      <c r="ABD16675" s="60"/>
      <c r="ABE16675" s="60"/>
      <c r="ABF16675" s="60"/>
      <c r="ABG16675" s="60"/>
      <c r="ABH16675" s="60"/>
      <c r="ABI16675" s="60"/>
      <c r="ABJ16675" s="60"/>
      <c r="ABK16675" s="60"/>
      <c r="ABL16675" s="60"/>
      <c r="ABM16675" s="60"/>
      <c r="ABN16675" s="60"/>
      <c r="ABO16675" s="60"/>
      <c r="ABP16675" s="60"/>
      <c r="ABQ16675" s="60"/>
      <c r="ABR16675" s="60">
        <v>6.5130566009885205E-2</v>
      </c>
      <c r="ABS16675" s="60"/>
      <c r="ABT16675" s="60"/>
      <c r="ABU16675" s="60"/>
      <c r="ABV16675" s="60"/>
      <c r="ABW16675" s="60"/>
      <c r="ABX16675" s="60"/>
    </row>
    <row r="16676" spans="727:752" x14ac:dyDescent="0.25">
      <c r="AAY16676" s="60"/>
      <c r="AAZ16676" s="60"/>
      <c r="ABA16676" s="60"/>
      <c r="ABB16676" s="60"/>
      <c r="ABC16676" s="60"/>
      <c r="ABD16676" s="60"/>
      <c r="ABE16676" s="60"/>
      <c r="ABF16676" s="60"/>
      <c r="ABG16676" s="60"/>
      <c r="ABH16676" s="60"/>
      <c r="ABI16676" s="60"/>
      <c r="ABJ16676" s="60"/>
      <c r="ABK16676" s="60"/>
      <c r="ABL16676" s="60"/>
      <c r="ABM16676" s="60"/>
      <c r="ABN16676" s="60"/>
      <c r="ABO16676" s="60"/>
      <c r="ABP16676" s="60"/>
      <c r="ABQ16676" s="60"/>
      <c r="ABR16676" s="60">
        <v>6.5125470877567204E-2</v>
      </c>
      <c r="ABS16676" s="60"/>
      <c r="ABT16676" s="60"/>
      <c r="ABU16676" s="60"/>
      <c r="ABV16676" s="60"/>
      <c r="ABW16676" s="60"/>
      <c r="ABX16676" s="60"/>
    </row>
    <row r="16677" spans="727:752" x14ac:dyDescent="0.25">
      <c r="AAY16677" s="60"/>
      <c r="AAZ16677" s="60"/>
      <c r="ABA16677" s="60"/>
      <c r="ABB16677" s="60"/>
      <c r="ABC16677" s="60"/>
      <c r="ABD16677" s="60"/>
      <c r="ABE16677" s="60"/>
      <c r="ABF16677" s="60"/>
      <c r="ABG16677" s="60"/>
      <c r="ABH16677" s="60"/>
      <c r="ABI16677" s="60"/>
      <c r="ABJ16677" s="60"/>
      <c r="ABK16677" s="60"/>
      <c r="ABL16677" s="60"/>
      <c r="ABM16677" s="60"/>
      <c r="ABN16677" s="60"/>
      <c r="ABO16677" s="60"/>
      <c r="ABP16677" s="60"/>
      <c r="ABQ16677" s="60"/>
      <c r="ABR16677" s="60">
        <v>6.5121803073311293E-2</v>
      </c>
      <c r="ABS16677" s="60"/>
      <c r="ABT16677" s="60"/>
      <c r="ABU16677" s="60"/>
      <c r="ABV16677" s="60"/>
      <c r="ABW16677" s="60"/>
      <c r="ABX16677" s="60"/>
    </row>
    <row r="16678" spans="727:752" x14ac:dyDescent="0.25">
      <c r="AAY16678" s="60"/>
      <c r="AAZ16678" s="60"/>
      <c r="ABA16678" s="60"/>
      <c r="ABB16678" s="60"/>
      <c r="ABC16678" s="60"/>
      <c r="ABD16678" s="60"/>
      <c r="ABE16678" s="60"/>
      <c r="ABF16678" s="60"/>
      <c r="ABG16678" s="60"/>
      <c r="ABH16678" s="60"/>
      <c r="ABI16678" s="60"/>
      <c r="ABJ16678" s="60"/>
      <c r="ABK16678" s="60"/>
      <c r="ABL16678" s="60"/>
      <c r="ABM16678" s="60"/>
      <c r="ABN16678" s="60"/>
      <c r="ABO16678" s="60"/>
      <c r="ABP16678" s="60"/>
      <c r="ABQ16678" s="60"/>
      <c r="ABR16678" s="60">
        <v>6.5121567467065405E-2</v>
      </c>
      <c r="ABS16678" s="60"/>
      <c r="ABT16678" s="60"/>
      <c r="ABU16678" s="60"/>
      <c r="ABV16678" s="60"/>
      <c r="ABW16678" s="60"/>
      <c r="ABX16678" s="60"/>
    </row>
    <row r="16679" spans="727:752" x14ac:dyDescent="0.25">
      <c r="AAY16679" s="60"/>
      <c r="AAZ16679" s="60"/>
      <c r="ABA16679" s="60"/>
      <c r="ABB16679" s="60"/>
      <c r="ABC16679" s="60"/>
      <c r="ABD16679" s="60"/>
      <c r="ABE16679" s="60"/>
      <c r="ABF16679" s="60"/>
      <c r="ABG16679" s="60"/>
      <c r="ABH16679" s="60"/>
      <c r="ABI16679" s="60"/>
      <c r="ABJ16679" s="60"/>
      <c r="ABK16679" s="60"/>
      <c r="ABL16679" s="60"/>
      <c r="ABM16679" s="60"/>
      <c r="ABN16679" s="60"/>
      <c r="ABO16679" s="60"/>
      <c r="ABP16679" s="60"/>
      <c r="ABQ16679" s="60"/>
      <c r="ABR16679" s="60">
        <v>6.5116600040953806E-2</v>
      </c>
      <c r="ABS16679" s="60"/>
      <c r="ABT16679" s="60"/>
      <c r="ABU16679" s="60"/>
      <c r="ABV16679" s="60"/>
      <c r="ABW16679" s="60"/>
      <c r="ABX16679" s="60"/>
    </row>
    <row r="16680" spans="727:752" x14ac:dyDescent="0.25">
      <c r="AAY16680" s="60"/>
      <c r="AAZ16680" s="60"/>
      <c r="ABA16680" s="60"/>
      <c r="ABB16680" s="60"/>
      <c r="ABC16680" s="60"/>
      <c r="ABD16680" s="60"/>
      <c r="ABE16680" s="60"/>
      <c r="ABF16680" s="60"/>
      <c r="ABG16680" s="60"/>
      <c r="ABH16680" s="60"/>
      <c r="ABI16680" s="60"/>
      <c r="ABJ16680" s="60"/>
      <c r="ABK16680" s="60"/>
      <c r="ABL16680" s="60"/>
      <c r="ABM16680" s="60"/>
      <c r="ABN16680" s="60"/>
      <c r="ABO16680" s="60"/>
      <c r="ABP16680" s="60"/>
      <c r="ABQ16680" s="60"/>
      <c r="ABR16680" s="60">
        <v>6.5116487947113E-2</v>
      </c>
      <c r="ABS16680" s="60"/>
      <c r="ABT16680" s="60"/>
      <c r="ABU16680" s="60"/>
      <c r="ABV16680" s="60"/>
      <c r="ABW16680" s="60"/>
      <c r="ABX16680" s="60"/>
    </row>
    <row r="16681" spans="727:752" x14ac:dyDescent="0.25">
      <c r="AAY16681" s="60"/>
      <c r="AAZ16681" s="60"/>
      <c r="ABA16681" s="60"/>
      <c r="ABB16681" s="60"/>
      <c r="ABC16681" s="60"/>
      <c r="ABD16681" s="60"/>
      <c r="ABE16681" s="60"/>
      <c r="ABF16681" s="60"/>
      <c r="ABG16681" s="60"/>
      <c r="ABH16681" s="60"/>
      <c r="ABI16681" s="60"/>
      <c r="ABJ16681" s="60"/>
      <c r="ABK16681" s="60"/>
      <c r="ABL16681" s="60"/>
      <c r="ABM16681" s="60"/>
      <c r="ABN16681" s="60"/>
      <c r="ABO16681" s="60"/>
      <c r="ABP16681" s="60"/>
      <c r="ABQ16681" s="60"/>
      <c r="ABR16681" s="60">
        <v>6.5112086257651303E-2</v>
      </c>
      <c r="ABS16681" s="60"/>
      <c r="ABT16681" s="60"/>
      <c r="ABU16681" s="60"/>
      <c r="ABV16681" s="60"/>
      <c r="ABW16681" s="60"/>
      <c r="ABX16681" s="60"/>
    </row>
    <row r="16682" spans="727:752" x14ac:dyDescent="0.25">
      <c r="AAY16682" s="60"/>
      <c r="AAZ16682" s="60"/>
      <c r="ABA16682" s="60"/>
      <c r="ABB16682" s="60"/>
      <c r="ABC16682" s="60"/>
      <c r="ABD16682" s="60"/>
      <c r="ABE16682" s="60"/>
      <c r="ABF16682" s="60"/>
      <c r="ABG16682" s="60"/>
      <c r="ABH16682" s="60"/>
      <c r="ABI16682" s="60"/>
      <c r="ABJ16682" s="60"/>
      <c r="ABK16682" s="60"/>
      <c r="ABL16682" s="60"/>
      <c r="ABM16682" s="60"/>
      <c r="ABN16682" s="60"/>
      <c r="ABO16682" s="60"/>
      <c r="ABP16682" s="60"/>
      <c r="ABQ16682" s="60"/>
      <c r="ABR16682" s="60">
        <v>6.5112079754160002E-2</v>
      </c>
      <c r="ABS16682" s="60"/>
      <c r="ABT16682" s="60"/>
      <c r="ABU16682" s="60"/>
      <c r="ABV16682" s="60"/>
      <c r="ABW16682" s="60"/>
      <c r="ABX16682" s="60"/>
    </row>
    <row r="16683" spans="727:752" x14ac:dyDescent="0.25">
      <c r="AAY16683" s="60"/>
      <c r="AAZ16683" s="60"/>
      <c r="ABA16683" s="60"/>
      <c r="ABB16683" s="60"/>
      <c r="ABC16683" s="60"/>
      <c r="ABD16683" s="60"/>
      <c r="ABE16683" s="60"/>
      <c r="ABF16683" s="60"/>
      <c r="ABG16683" s="60"/>
      <c r="ABH16683" s="60"/>
      <c r="ABI16683" s="60"/>
      <c r="ABJ16683" s="60"/>
      <c r="ABK16683" s="60"/>
      <c r="ABL16683" s="60"/>
      <c r="ABM16683" s="60"/>
      <c r="ABN16683" s="60"/>
      <c r="ABO16683" s="60"/>
      <c r="ABP16683" s="60"/>
      <c r="ABQ16683" s="60"/>
      <c r="ABR16683" s="60">
        <v>6.5106168560938593E-2</v>
      </c>
      <c r="ABS16683" s="60"/>
      <c r="ABT16683" s="60"/>
      <c r="ABU16683" s="60"/>
      <c r="ABV16683" s="60"/>
      <c r="ABW16683" s="60"/>
      <c r="ABX16683" s="60"/>
    </row>
    <row r="16684" spans="727:752" x14ac:dyDescent="0.25">
      <c r="AAY16684" s="60"/>
      <c r="AAZ16684" s="60"/>
      <c r="ABA16684" s="60"/>
      <c r="ABB16684" s="60"/>
      <c r="ABC16684" s="60"/>
      <c r="ABD16684" s="60"/>
      <c r="ABE16684" s="60"/>
      <c r="ABF16684" s="60"/>
      <c r="ABG16684" s="60"/>
      <c r="ABH16684" s="60"/>
      <c r="ABI16684" s="60"/>
      <c r="ABJ16684" s="60"/>
      <c r="ABK16684" s="60"/>
      <c r="ABL16684" s="60"/>
      <c r="ABM16684" s="60"/>
      <c r="ABN16684" s="60"/>
      <c r="ABO16684" s="60"/>
      <c r="ABP16684" s="60"/>
      <c r="ABQ16684" s="60"/>
      <c r="ABR16684" s="60">
        <v>6.5103338190234797E-2</v>
      </c>
      <c r="ABS16684" s="60"/>
      <c r="ABT16684" s="60"/>
      <c r="ABU16684" s="60"/>
      <c r="ABV16684" s="60"/>
      <c r="ABW16684" s="60"/>
      <c r="ABX16684" s="60"/>
    </row>
    <row r="16685" spans="727:752" x14ac:dyDescent="0.25">
      <c r="AAY16685" s="60"/>
      <c r="AAZ16685" s="60"/>
      <c r="ABA16685" s="60"/>
      <c r="ABB16685" s="60"/>
      <c r="ABC16685" s="60"/>
      <c r="ABD16685" s="60"/>
      <c r="ABE16685" s="60"/>
      <c r="ABF16685" s="60"/>
      <c r="ABG16685" s="60"/>
      <c r="ABH16685" s="60"/>
      <c r="ABI16685" s="60"/>
      <c r="ABJ16685" s="60"/>
      <c r="ABK16685" s="60"/>
      <c r="ABL16685" s="60"/>
      <c r="ABM16685" s="60"/>
      <c r="ABN16685" s="60"/>
      <c r="ABO16685" s="60"/>
      <c r="ABP16685" s="60"/>
      <c r="ABQ16685" s="60"/>
      <c r="ABR16685" s="60">
        <v>6.5102974330795496E-2</v>
      </c>
      <c r="ABS16685" s="60"/>
      <c r="ABT16685" s="60"/>
      <c r="ABU16685" s="60"/>
      <c r="ABV16685" s="60"/>
      <c r="ABW16685" s="60"/>
      <c r="ABX16685" s="60"/>
    </row>
    <row r="16686" spans="727:752" x14ac:dyDescent="0.25">
      <c r="AAY16686" s="60"/>
      <c r="AAZ16686" s="60"/>
      <c r="ABA16686" s="60"/>
      <c r="ABB16686" s="60"/>
      <c r="ABC16686" s="60"/>
      <c r="ABD16686" s="60"/>
      <c r="ABE16686" s="60"/>
      <c r="ABF16686" s="60"/>
      <c r="ABG16686" s="60"/>
      <c r="ABH16686" s="60"/>
      <c r="ABI16686" s="60"/>
      <c r="ABJ16686" s="60"/>
      <c r="ABK16686" s="60"/>
      <c r="ABL16686" s="60"/>
      <c r="ABM16686" s="60"/>
      <c r="ABN16686" s="60"/>
      <c r="ABO16686" s="60"/>
      <c r="ABP16686" s="60"/>
      <c r="ABQ16686" s="60"/>
      <c r="ABR16686" s="60">
        <v>6.5099918387423503E-2</v>
      </c>
      <c r="ABS16686" s="60"/>
      <c r="ABT16686" s="60"/>
      <c r="ABU16686" s="60"/>
      <c r="ABV16686" s="60"/>
      <c r="ABW16686" s="60"/>
      <c r="ABX16686" s="60"/>
    </row>
    <row r="16687" spans="727:752" x14ac:dyDescent="0.25">
      <c r="AAY16687" s="60"/>
      <c r="AAZ16687" s="60"/>
      <c r="ABA16687" s="60"/>
      <c r="ABB16687" s="60"/>
      <c r="ABC16687" s="60"/>
      <c r="ABD16687" s="60"/>
      <c r="ABE16687" s="60"/>
      <c r="ABF16687" s="60"/>
      <c r="ABG16687" s="60"/>
      <c r="ABH16687" s="60"/>
      <c r="ABI16687" s="60"/>
      <c r="ABJ16687" s="60"/>
      <c r="ABK16687" s="60"/>
      <c r="ABL16687" s="60"/>
      <c r="ABM16687" s="60"/>
      <c r="ABN16687" s="60"/>
      <c r="ABO16687" s="60"/>
      <c r="ABP16687" s="60"/>
      <c r="ABQ16687" s="60"/>
      <c r="ABR16687" s="60">
        <v>6.5099678522582596E-2</v>
      </c>
      <c r="ABS16687" s="60"/>
      <c r="ABT16687" s="60"/>
      <c r="ABU16687" s="60"/>
      <c r="ABV16687" s="60"/>
      <c r="ABW16687" s="60"/>
      <c r="ABX16687" s="60"/>
    </row>
    <row r="16688" spans="727:752" x14ac:dyDescent="0.25">
      <c r="AAY16688" s="60"/>
      <c r="AAZ16688" s="60"/>
      <c r="ABA16688" s="60"/>
      <c r="ABB16688" s="60"/>
      <c r="ABC16688" s="60"/>
      <c r="ABD16688" s="60"/>
      <c r="ABE16688" s="60"/>
      <c r="ABF16688" s="60"/>
      <c r="ABG16688" s="60"/>
      <c r="ABH16688" s="60"/>
      <c r="ABI16688" s="60"/>
      <c r="ABJ16688" s="60"/>
      <c r="ABK16688" s="60"/>
      <c r="ABL16688" s="60"/>
      <c r="ABM16688" s="60"/>
      <c r="ABN16688" s="60"/>
      <c r="ABO16688" s="60"/>
      <c r="ABP16688" s="60"/>
      <c r="ABQ16688" s="60"/>
      <c r="ABR16688" s="60">
        <v>6.5099678522582596E-2</v>
      </c>
      <c r="ABS16688" s="60"/>
      <c r="ABT16688" s="60"/>
      <c r="ABU16688" s="60"/>
      <c r="ABV16688" s="60"/>
      <c r="ABW16688" s="60"/>
      <c r="ABX16688" s="60"/>
    </row>
    <row r="16689" spans="727:752" x14ac:dyDescent="0.25">
      <c r="AAY16689" s="60"/>
      <c r="AAZ16689" s="60"/>
      <c r="ABA16689" s="60"/>
      <c r="ABB16689" s="60"/>
      <c r="ABC16689" s="60"/>
      <c r="ABD16689" s="60"/>
      <c r="ABE16689" s="60"/>
      <c r="ABF16689" s="60"/>
      <c r="ABG16689" s="60"/>
      <c r="ABH16689" s="60"/>
      <c r="ABI16689" s="60"/>
      <c r="ABJ16689" s="60"/>
      <c r="ABK16689" s="60"/>
      <c r="ABL16689" s="60"/>
      <c r="ABM16689" s="60"/>
      <c r="ABN16689" s="60"/>
      <c r="ABO16689" s="60"/>
      <c r="ABP16689" s="60"/>
      <c r="ABQ16689" s="60"/>
      <c r="ABR16689" s="60">
        <v>6.5096190663517697E-2</v>
      </c>
      <c r="ABS16689" s="60"/>
      <c r="ABT16689" s="60"/>
      <c r="ABU16689" s="60"/>
      <c r="ABV16689" s="60"/>
      <c r="ABW16689" s="60"/>
      <c r="ABX16689" s="60"/>
    </row>
    <row r="16690" spans="727:752" x14ac:dyDescent="0.25">
      <c r="AAY16690" s="60"/>
      <c r="AAZ16690" s="60"/>
      <c r="ABA16690" s="60"/>
      <c r="ABB16690" s="60"/>
      <c r="ABC16690" s="60"/>
      <c r="ABD16690" s="60"/>
      <c r="ABE16690" s="60"/>
      <c r="ABF16690" s="60"/>
      <c r="ABG16690" s="60"/>
      <c r="ABH16690" s="60"/>
      <c r="ABI16690" s="60"/>
      <c r="ABJ16690" s="60"/>
      <c r="ABK16690" s="60"/>
      <c r="ABL16690" s="60"/>
      <c r="ABM16690" s="60"/>
      <c r="ABN16690" s="60"/>
      <c r="ABO16690" s="60"/>
      <c r="ABP16690" s="60"/>
      <c r="ABQ16690" s="60"/>
      <c r="ABR16690" s="60">
        <v>6.5093842039721198E-2</v>
      </c>
      <c r="ABS16690" s="60"/>
      <c r="ABT16690" s="60"/>
      <c r="ABU16690" s="60"/>
      <c r="ABV16690" s="60"/>
      <c r="ABW16690" s="60"/>
      <c r="ABX16690" s="60"/>
    </row>
    <row r="16691" spans="727:752" x14ac:dyDescent="0.25">
      <c r="AAY16691" s="60"/>
      <c r="AAZ16691" s="60"/>
      <c r="ABA16691" s="60"/>
      <c r="ABB16691" s="60"/>
      <c r="ABC16691" s="60"/>
      <c r="ABD16691" s="60"/>
      <c r="ABE16691" s="60"/>
      <c r="ABF16691" s="60"/>
      <c r="ABG16691" s="60"/>
      <c r="ABH16691" s="60"/>
      <c r="ABI16691" s="60"/>
      <c r="ABJ16691" s="60"/>
      <c r="ABK16691" s="60"/>
      <c r="ABL16691" s="60"/>
      <c r="ABM16691" s="60"/>
      <c r="ABN16691" s="60"/>
      <c r="ABO16691" s="60"/>
      <c r="ABP16691" s="60"/>
      <c r="ABQ16691" s="60"/>
      <c r="ABR16691" s="60">
        <v>6.5092298560029502E-2</v>
      </c>
      <c r="ABS16691" s="60"/>
      <c r="ABT16691" s="60"/>
      <c r="ABU16691" s="60"/>
      <c r="ABV16691" s="60"/>
      <c r="ABW16691" s="60"/>
      <c r="ABX16691" s="60"/>
    </row>
    <row r="16692" spans="727:752" x14ac:dyDescent="0.25">
      <c r="AAY16692" s="60"/>
      <c r="AAZ16692" s="60"/>
      <c r="ABA16692" s="60"/>
      <c r="ABB16692" s="60"/>
      <c r="ABC16692" s="60"/>
      <c r="ABD16692" s="60"/>
      <c r="ABE16692" s="60"/>
      <c r="ABF16692" s="60"/>
      <c r="ABG16692" s="60"/>
      <c r="ABH16692" s="60"/>
      <c r="ABI16692" s="60"/>
      <c r="ABJ16692" s="60"/>
      <c r="ABK16692" s="60"/>
      <c r="ABL16692" s="60"/>
      <c r="ABM16692" s="60"/>
      <c r="ABN16692" s="60"/>
      <c r="ABO16692" s="60"/>
      <c r="ABP16692" s="60"/>
      <c r="ABQ16692" s="60"/>
      <c r="ABR16692" s="60">
        <v>6.5091336853970103E-2</v>
      </c>
      <c r="ABS16692" s="60"/>
      <c r="ABT16692" s="60"/>
      <c r="ABU16692" s="60"/>
      <c r="ABV16692" s="60"/>
      <c r="ABW16692" s="60"/>
      <c r="ABX16692" s="60"/>
    </row>
    <row r="16693" spans="727:752" x14ac:dyDescent="0.25">
      <c r="AAY16693" s="60"/>
      <c r="AAZ16693" s="60"/>
      <c r="ABA16693" s="60"/>
      <c r="ABB16693" s="60"/>
      <c r="ABC16693" s="60"/>
      <c r="ABD16693" s="60"/>
      <c r="ABE16693" s="60"/>
      <c r="ABF16693" s="60"/>
      <c r="ABG16693" s="60"/>
      <c r="ABH16693" s="60"/>
      <c r="ABI16693" s="60"/>
      <c r="ABJ16693" s="60"/>
      <c r="ABK16693" s="60"/>
      <c r="ABL16693" s="60"/>
      <c r="ABM16693" s="60"/>
      <c r="ABN16693" s="60"/>
      <c r="ABO16693" s="60"/>
      <c r="ABP16693" s="60"/>
      <c r="ABQ16693" s="60"/>
      <c r="ABR16693" s="60">
        <v>6.5091119878340403E-2</v>
      </c>
      <c r="ABS16693" s="60"/>
      <c r="ABT16693" s="60"/>
      <c r="ABU16693" s="60"/>
      <c r="ABV16693" s="60"/>
      <c r="ABW16693" s="60"/>
      <c r="ABX16693" s="60"/>
    </row>
    <row r="16694" spans="727:752" x14ac:dyDescent="0.25">
      <c r="AAY16694" s="60"/>
      <c r="AAZ16694" s="60"/>
      <c r="ABA16694" s="60"/>
      <c r="ABB16694" s="60"/>
      <c r="ABC16694" s="60"/>
      <c r="ABD16694" s="60"/>
      <c r="ABE16694" s="60"/>
      <c r="ABF16694" s="60"/>
      <c r="ABG16694" s="60"/>
      <c r="ABH16694" s="60"/>
      <c r="ABI16694" s="60"/>
      <c r="ABJ16694" s="60"/>
      <c r="ABK16694" s="60"/>
      <c r="ABL16694" s="60"/>
      <c r="ABM16694" s="60"/>
      <c r="ABN16694" s="60"/>
      <c r="ABO16694" s="60"/>
      <c r="ABP16694" s="60"/>
      <c r="ABQ16694" s="60"/>
      <c r="ABR16694" s="60">
        <v>6.5071356497526198E-2</v>
      </c>
      <c r="ABS16694" s="60"/>
      <c r="ABT16694" s="60"/>
      <c r="ABU16694" s="60"/>
      <c r="ABV16694" s="60"/>
      <c r="ABW16694" s="60"/>
      <c r="ABX16694" s="60"/>
    </row>
    <row r="16695" spans="727:752" x14ac:dyDescent="0.25">
      <c r="AAY16695" s="60"/>
      <c r="AAZ16695" s="60"/>
      <c r="ABA16695" s="60"/>
      <c r="ABB16695" s="60"/>
      <c r="ABC16695" s="60"/>
      <c r="ABD16695" s="60"/>
      <c r="ABE16695" s="60"/>
      <c r="ABF16695" s="60"/>
      <c r="ABG16695" s="60"/>
      <c r="ABH16695" s="60"/>
      <c r="ABI16695" s="60"/>
      <c r="ABJ16695" s="60"/>
      <c r="ABK16695" s="60"/>
      <c r="ABL16695" s="60"/>
      <c r="ABM16695" s="60"/>
      <c r="ABN16695" s="60"/>
      <c r="ABO16695" s="60"/>
      <c r="ABP16695" s="60"/>
      <c r="ABQ16695" s="60"/>
      <c r="ABR16695" s="60">
        <v>6.5071356497526198E-2</v>
      </c>
      <c r="ABS16695" s="60"/>
      <c r="ABT16695" s="60"/>
      <c r="ABU16695" s="60"/>
      <c r="ABV16695" s="60"/>
      <c r="ABW16695" s="60"/>
      <c r="ABX16695" s="60"/>
    </row>
    <row r="16696" spans="727:752" x14ac:dyDescent="0.25">
      <c r="AAY16696" s="60"/>
      <c r="AAZ16696" s="60"/>
      <c r="ABA16696" s="60"/>
      <c r="ABB16696" s="60"/>
      <c r="ABC16696" s="60"/>
      <c r="ABD16696" s="60"/>
      <c r="ABE16696" s="60"/>
      <c r="ABF16696" s="60"/>
      <c r="ABG16696" s="60"/>
      <c r="ABH16696" s="60"/>
      <c r="ABI16696" s="60"/>
      <c r="ABJ16696" s="60"/>
      <c r="ABK16696" s="60"/>
      <c r="ABL16696" s="60"/>
      <c r="ABM16696" s="60"/>
      <c r="ABN16696" s="60"/>
      <c r="ABO16696" s="60"/>
      <c r="ABP16696" s="60"/>
      <c r="ABQ16696" s="60"/>
      <c r="ABR16696" s="60">
        <v>6.5049377885944407E-2</v>
      </c>
      <c r="ABS16696" s="60"/>
      <c r="ABT16696" s="60"/>
      <c r="ABU16696" s="60"/>
      <c r="ABV16696" s="60"/>
      <c r="ABW16696" s="60"/>
      <c r="ABX16696" s="60"/>
    </row>
    <row r="16697" spans="727:752" x14ac:dyDescent="0.25">
      <c r="AAY16697" s="60"/>
      <c r="AAZ16697" s="60"/>
      <c r="ABA16697" s="60"/>
      <c r="ABB16697" s="60"/>
      <c r="ABC16697" s="60"/>
      <c r="ABD16697" s="60"/>
      <c r="ABE16697" s="60"/>
      <c r="ABF16697" s="60"/>
      <c r="ABG16697" s="60"/>
      <c r="ABH16697" s="60"/>
      <c r="ABI16697" s="60"/>
      <c r="ABJ16697" s="60"/>
      <c r="ABK16697" s="60"/>
      <c r="ABL16697" s="60"/>
      <c r="ABM16697" s="60"/>
      <c r="ABN16697" s="60"/>
      <c r="ABO16697" s="60"/>
      <c r="ABP16697" s="60"/>
      <c r="ABQ16697" s="60"/>
      <c r="ABR16697" s="60">
        <v>6.5049377885944407E-2</v>
      </c>
      <c r="ABS16697" s="60"/>
      <c r="ABT16697" s="60"/>
      <c r="ABU16697" s="60"/>
      <c r="ABV16697" s="60"/>
      <c r="ABW16697" s="60"/>
      <c r="ABX16697" s="60"/>
    </row>
    <row r="16698" spans="727:752" x14ac:dyDescent="0.25">
      <c r="AAY16698" s="60"/>
      <c r="AAZ16698" s="60"/>
      <c r="ABA16698" s="60"/>
      <c r="ABB16698" s="60"/>
      <c r="ABC16698" s="60"/>
      <c r="ABD16698" s="60"/>
      <c r="ABE16698" s="60"/>
      <c r="ABF16698" s="60"/>
      <c r="ABG16698" s="60"/>
      <c r="ABH16698" s="60"/>
      <c r="ABI16698" s="60"/>
      <c r="ABJ16698" s="60"/>
      <c r="ABK16698" s="60"/>
      <c r="ABL16698" s="60"/>
      <c r="ABM16698" s="60"/>
      <c r="ABN16698" s="60"/>
      <c r="ABO16698" s="60"/>
      <c r="ABP16698" s="60"/>
      <c r="ABQ16698" s="60"/>
      <c r="ABR16698" s="60">
        <v>6.4987638826296504E-2</v>
      </c>
      <c r="ABS16698" s="60"/>
      <c r="ABT16698" s="60"/>
      <c r="ABU16698" s="60"/>
      <c r="ABV16698" s="60"/>
      <c r="ABW16698" s="60"/>
      <c r="ABX16698" s="60"/>
    </row>
    <row r="16699" spans="727:752" x14ac:dyDescent="0.25">
      <c r="AAY16699" s="60"/>
      <c r="AAZ16699" s="60"/>
      <c r="ABA16699" s="60"/>
      <c r="ABB16699" s="60"/>
      <c r="ABC16699" s="60"/>
      <c r="ABD16699" s="60"/>
      <c r="ABE16699" s="60"/>
      <c r="ABF16699" s="60"/>
      <c r="ABG16699" s="60"/>
      <c r="ABH16699" s="60"/>
      <c r="ABI16699" s="60"/>
      <c r="ABJ16699" s="60"/>
      <c r="ABK16699" s="60"/>
      <c r="ABL16699" s="60"/>
      <c r="ABM16699" s="60"/>
      <c r="ABN16699" s="60"/>
      <c r="ABO16699" s="60"/>
      <c r="ABP16699" s="60"/>
      <c r="ABQ16699" s="60"/>
      <c r="ABR16699" s="60">
        <v>6.4980597358268999E-2</v>
      </c>
      <c r="ABS16699" s="60"/>
      <c r="ABT16699" s="60"/>
      <c r="ABU16699" s="60"/>
      <c r="ABV16699" s="60"/>
      <c r="ABW16699" s="60"/>
      <c r="ABX16699" s="60"/>
    </row>
    <row r="16700" spans="727:752" x14ac:dyDescent="0.25">
      <c r="AAY16700" s="60"/>
      <c r="AAZ16700" s="60"/>
      <c r="ABA16700" s="60"/>
      <c r="ABB16700" s="60"/>
      <c r="ABC16700" s="60"/>
      <c r="ABD16700" s="60"/>
      <c r="ABE16700" s="60"/>
      <c r="ABF16700" s="60"/>
      <c r="ABG16700" s="60"/>
      <c r="ABH16700" s="60"/>
      <c r="ABI16700" s="60"/>
      <c r="ABJ16700" s="60"/>
      <c r="ABK16700" s="60"/>
      <c r="ABL16700" s="60"/>
      <c r="ABM16700" s="60"/>
      <c r="ABN16700" s="60"/>
      <c r="ABO16700" s="60"/>
      <c r="ABP16700" s="60"/>
      <c r="ABQ16700" s="60"/>
      <c r="ABR16700" s="60">
        <v>6.4974031600338905E-2</v>
      </c>
      <c r="ABS16700" s="60"/>
      <c r="ABT16700" s="60"/>
      <c r="ABU16700" s="60"/>
      <c r="ABV16700" s="60"/>
      <c r="ABW16700" s="60"/>
      <c r="ABX16700" s="60"/>
    </row>
    <row r="16701" spans="727:752" x14ac:dyDescent="0.25">
      <c r="AAY16701" s="60"/>
      <c r="AAZ16701" s="60"/>
      <c r="ABA16701" s="60"/>
      <c r="ABB16701" s="60"/>
      <c r="ABC16701" s="60"/>
      <c r="ABD16701" s="60"/>
      <c r="ABE16701" s="60"/>
      <c r="ABF16701" s="60"/>
      <c r="ABG16701" s="60"/>
      <c r="ABH16701" s="60"/>
      <c r="ABI16701" s="60"/>
      <c r="ABJ16701" s="60"/>
      <c r="ABK16701" s="60"/>
      <c r="ABL16701" s="60"/>
      <c r="ABM16701" s="60"/>
      <c r="ABN16701" s="60"/>
      <c r="ABO16701" s="60"/>
      <c r="ABP16701" s="60"/>
      <c r="ABQ16701" s="60"/>
      <c r="ABR16701" s="60">
        <v>6.4972106438938901E-2</v>
      </c>
      <c r="ABS16701" s="60"/>
      <c r="ABT16701" s="60"/>
      <c r="ABU16701" s="60"/>
      <c r="ABV16701" s="60"/>
      <c r="ABW16701" s="60"/>
      <c r="ABX16701" s="60"/>
    </row>
    <row r="16702" spans="727:752" x14ac:dyDescent="0.25">
      <c r="AAY16702" s="60"/>
      <c r="AAZ16702" s="60"/>
      <c r="ABA16702" s="60"/>
      <c r="ABB16702" s="60"/>
      <c r="ABC16702" s="60"/>
      <c r="ABD16702" s="60"/>
      <c r="ABE16702" s="60"/>
      <c r="ABF16702" s="60"/>
      <c r="ABG16702" s="60"/>
      <c r="ABH16702" s="60"/>
      <c r="ABI16702" s="60"/>
      <c r="ABJ16702" s="60"/>
      <c r="ABK16702" s="60"/>
      <c r="ABL16702" s="60"/>
      <c r="ABM16702" s="60"/>
      <c r="ABN16702" s="60"/>
      <c r="ABO16702" s="60"/>
      <c r="ABP16702" s="60"/>
      <c r="ABQ16702" s="60"/>
      <c r="ABR16702" s="60">
        <v>6.49485746800854E-2</v>
      </c>
      <c r="ABS16702" s="60"/>
      <c r="ABT16702" s="60"/>
      <c r="ABU16702" s="60"/>
      <c r="ABV16702" s="60"/>
      <c r="ABW16702" s="60"/>
      <c r="ABX16702" s="60"/>
    </row>
    <row r="16703" spans="727:752" x14ac:dyDescent="0.25">
      <c r="AAY16703" s="60"/>
      <c r="AAZ16703" s="60"/>
      <c r="ABA16703" s="60"/>
      <c r="ABB16703" s="60"/>
      <c r="ABC16703" s="60"/>
      <c r="ABD16703" s="60"/>
      <c r="ABE16703" s="60"/>
      <c r="ABF16703" s="60"/>
      <c r="ABG16703" s="60"/>
      <c r="ABH16703" s="60"/>
      <c r="ABI16703" s="60"/>
      <c r="ABJ16703" s="60"/>
      <c r="ABK16703" s="60"/>
      <c r="ABL16703" s="60"/>
      <c r="ABM16703" s="60"/>
      <c r="ABN16703" s="60"/>
      <c r="ABO16703" s="60"/>
      <c r="ABP16703" s="60"/>
      <c r="ABQ16703" s="60"/>
      <c r="ABR16703" s="60">
        <v>6.4945202444024505E-2</v>
      </c>
      <c r="ABS16703" s="60"/>
      <c r="ABT16703" s="60"/>
      <c r="ABU16703" s="60"/>
      <c r="ABV16703" s="60"/>
      <c r="ABW16703" s="60"/>
      <c r="ABX16703" s="60"/>
    </row>
    <row r="16704" spans="727:752" x14ac:dyDescent="0.25">
      <c r="AAY16704" s="60"/>
      <c r="AAZ16704" s="60"/>
      <c r="ABA16704" s="60"/>
      <c r="ABB16704" s="60"/>
      <c r="ABC16704" s="60"/>
      <c r="ABD16704" s="60"/>
      <c r="ABE16704" s="60"/>
      <c r="ABF16704" s="60"/>
      <c r="ABG16704" s="60"/>
      <c r="ABH16704" s="60"/>
      <c r="ABI16704" s="60"/>
      <c r="ABJ16704" s="60"/>
      <c r="ABK16704" s="60"/>
      <c r="ABL16704" s="60"/>
      <c r="ABM16704" s="60"/>
      <c r="ABN16704" s="60"/>
      <c r="ABO16704" s="60"/>
      <c r="ABP16704" s="60"/>
      <c r="ABQ16704" s="60"/>
      <c r="ABR16704" s="60">
        <v>6.4936727328750901E-2</v>
      </c>
      <c r="ABS16704" s="60"/>
      <c r="ABT16704" s="60"/>
      <c r="ABU16704" s="60"/>
      <c r="ABV16704" s="60"/>
      <c r="ABW16704" s="60"/>
      <c r="ABX16704" s="60"/>
    </row>
    <row r="16705" spans="727:752" x14ac:dyDescent="0.25">
      <c r="AAY16705" s="60"/>
      <c r="AAZ16705" s="60"/>
      <c r="ABA16705" s="60"/>
      <c r="ABB16705" s="60"/>
      <c r="ABC16705" s="60"/>
      <c r="ABD16705" s="60"/>
      <c r="ABE16705" s="60"/>
      <c r="ABF16705" s="60"/>
      <c r="ABG16705" s="60"/>
      <c r="ABH16705" s="60"/>
      <c r="ABI16705" s="60"/>
      <c r="ABJ16705" s="60"/>
      <c r="ABK16705" s="60"/>
      <c r="ABL16705" s="60"/>
      <c r="ABM16705" s="60"/>
      <c r="ABN16705" s="60"/>
      <c r="ABO16705" s="60"/>
      <c r="ABP16705" s="60"/>
      <c r="ABQ16705" s="60"/>
      <c r="ABR16705" s="60">
        <v>6.4936644111056402E-2</v>
      </c>
      <c r="ABS16705" s="60"/>
      <c r="ABT16705" s="60"/>
      <c r="ABU16705" s="60"/>
      <c r="ABV16705" s="60"/>
      <c r="ABW16705" s="60"/>
      <c r="ABX16705" s="60"/>
    </row>
    <row r="16706" spans="727:752" x14ac:dyDescent="0.25">
      <c r="AAY16706" s="60"/>
      <c r="AAZ16706" s="60"/>
      <c r="ABA16706" s="60"/>
      <c r="ABB16706" s="60"/>
      <c r="ABC16706" s="60"/>
      <c r="ABD16706" s="60"/>
      <c r="ABE16706" s="60"/>
      <c r="ABF16706" s="60"/>
      <c r="ABG16706" s="60"/>
      <c r="ABH16706" s="60"/>
      <c r="ABI16706" s="60"/>
      <c r="ABJ16706" s="60"/>
      <c r="ABK16706" s="60"/>
      <c r="ABL16706" s="60"/>
      <c r="ABM16706" s="60"/>
      <c r="ABN16706" s="60"/>
      <c r="ABO16706" s="60"/>
      <c r="ABP16706" s="60"/>
      <c r="ABQ16706" s="60"/>
      <c r="ABR16706" s="60">
        <v>6.49336324939708E-2</v>
      </c>
      <c r="ABS16706" s="60"/>
      <c r="ABT16706" s="60"/>
      <c r="ABU16706" s="60"/>
      <c r="ABV16706" s="60"/>
      <c r="ABW16706" s="60"/>
      <c r="ABX16706" s="60"/>
    </row>
    <row r="16707" spans="727:752" x14ac:dyDescent="0.25">
      <c r="AAY16707" s="60"/>
      <c r="AAZ16707" s="60"/>
      <c r="ABA16707" s="60"/>
      <c r="ABB16707" s="60"/>
      <c r="ABC16707" s="60"/>
      <c r="ABD16707" s="60"/>
      <c r="ABE16707" s="60"/>
      <c r="ABF16707" s="60"/>
      <c r="ABG16707" s="60"/>
      <c r="ABH16707" s="60"/>
      <c r="ABI16707" s="60"/>
      <c r="ABJ16707" s="60"/>
      <c r="ABK16707" s="60"/>
      <c r="ABL16707" s="60"/>
      <c r="ABM16707" s="60"/>
      <c r="ABN16707" s="60"/>
      <c r="ABO16707" s="60"/>
      <c r="ABP16707" s="60"/>
      <c r="ABQ16707" s="60"/>
      <c r="ABR16707" s="60">
        <v>6.49336324939708E-2</v>
      </c>
      <c r="ABS16707" s="60"/>
      <c r="ABT16707" s="60"/>
      <c r="ABU16707" s="60"/>
      <c r="ABV16707" s="60"/>
      <c r="ABW16707" s="60"/>
      <c r="ABX16707" s="60"/>
    </row>
    <row r="16708" spans="727:752" x14ac:dyDescent="0.25">
      <c r="AAY16708" s="60"/>
      <c r="AAZ16708" s="60"/>
      <c r="ABA16708" s="60"/>
      <c r="ABB16708" s="60"/>
      <c r="ABC16708" s="60"/>
      <c r="ABD16708" s="60"/>
      <c r="ABE16708" s="60"/>
      <c r="ABF16708" s="60"/>
      <c r="ABG16708" s="60"/>
      <c r="ABH16708" s="60"/>
      <c r="ABI16708" s="60"/>
      <c r="ABJ16708" s="60"/>
      <c r="ABK16708" s="60"/>
      <c r="ABL16708" s="60"/>
      <c r="ABM16708" s="60"/>
      <c r="ABN16708" s="60"/>
      <c r="ABO16708" s="60"/>
      <c r="ABP16708" s="60"/>
      <c r="ABQ16708" s="60"/>
      <c r="ABR16708" s="60">
        <v>6.4909203941644303E-2</v>
      </c>
      <c r="ABS16708" s="60"/>
      <c r="ABT16708" s="60"/>
      <c r="ABU16708" s="60"/>
      <c r="ABV16708" s="60"/>
      <c r="ABW16708" s="60"/>
      <c r="ABX16708" s="60"/>
    </row>
    <row r="16709" spans="727:752" x14ac:dyDescent="0.25">
      <c r="AAY16709" s="60"/>
      <c r="AAZ16709" s="60"/>
      <c r="ABA16709" s="60"/>
      <c r="ABB16709" s="60"/>
      <c r="ABC16709" s="60"/>
      <c r="ABD16709" s="60"/>
      <c r="ABE16709" s="60"/>
      <c r="ABF16709" s="60"/>
      <c r="ABG16709" s="60"/>
      <c r="ABH16709" s="60"/>
      <c r="ABI16709" s="60"/>
      <c r="ABJ16709" s="60"/>
      <c r="ABK16709" s="60"/>
      <c r="ABL16709" s="60"/>
      <c r="ABM16709" s="60"/>
      <c r="ABN16709" s="60"/>
      <c r="ABO16709" s="60"/>
      <c r="ABP16709" s="60"/>
      <c r="ABQ16709" s="60"/>
      <c r="ABR16709" s="60">
        <v>6.4895621855327199E-2</v>
      </c>
      <c r="ABS16709" s="60"/>
      <c r="ABT16709" s="60"/>
      <c r="ABU16709" s="60"/>
      <c r="ABV16709" s="60"/>
      <c r="ABW16709" s="60"/>
      <c r="ABX16709" s="60"/>
    </row>
    <row r="16710" spans="727:752" x14ac:dyDescent="0.25">
      <c r="AAY16710" s="60"/>
      <c r="AAZ16710" s="60"/>
      <c r="ABA16710" s="60"/>
      <c r="ABB16710" s="60"/>
      <c r="ABC16710" s="60"/>
      <c r="ABD16710" s="60"/>
      <c r="ABE16710" s="60"/>
      <c r="ABF16710" s="60"/>
      <c r="ABG16710" s="60"/>
      <c r="ABH16710" s="60"/>
      <c r="ABI16710" s="60"/>
      <c r="ABJ16710" s="60"/>
      <c r="ABK16710" s="60"/>
      <c r="ABL16710" s="60"/>
      <c r="ABM16710" s="60"/>
      <c r="ABN16710" s="60"/>
      <c r="ABO16710" s="60"/>
      <c r="ABP16710" s="60"/>
      <c r="ABQ16710" s="60"/>
      <c r="ABR16710" s="60">
        <v>6.4874941743775699E-2</v>
      </c>
      <c r="ABS16710" s="60"/>
      <c r="ABT16710" s="60"/>
      <c r="ABU16710" s="60"/>
      <c r="ABV16710" s="60"/>
      <c r="ABW16710" s="60"/>
      <c r="ABX16710" s="60"/>
    </row>
    <row r="16711" spans="727:752" x14ac:dyDescent="0.25">
      <c r="AAY16711" s="60"/>
      <c r="AAZ16711" s="60"/>
      <c r="ABA16711" s="60"/>
      <c r="ABB16711" s="60"/>
      <c r="ABC16711" s="60"/>
      <c r="ABD16711" s="60"/>
      <c r="ABE16711" s="60"/>
      <c r="ABF16711" s="60"/>
      <c r="ABG16711" s="60"/>
      <c r="ABH16711" s="60"/>
      <c r="ABI16711" s="60"/>
      <c r="ABJ16711" s="60"/>
      <c r="ABK16711" s="60"/>
      <c r="ABL16711" s="60"/>
      <c r="ABM16711" s="60"/>
      <c r="ABN16711" s="60"/>
      <c r="ABO16711" s="60"/>
      <c r="ABP16711" s="60"/>
      <c r="ABQ16711" s="60"/>
      <c r="ABR16711" s="60">
        <v>6.4815333040973297E-2</v>
      </c>
      <c r="ABS16711" s="60"/>
      <c r="ABT16711" s="60"/>
      <c r="ABU16711" s="60"/>
      <c r="ABV16711" s="60"/>
      <c r="ABW16711" s="60"/>
      <c r="ABX16711" s="60"/>
    </row>
    <row r="16712" spans="727:752" x14ac:dyDescent="0.25">
      <c r="AAY16712" s="60"/>
      <c r="AAZ16712" s="60"/>
      <c r="ABA16712" s="60"/>
      <c r="ABB16712" s="60"/>
      <c r="ABC16712" s="60"/>
      <c r="ABD16712" s="60"/>
      <c r="ABE16712" s="60"/>
      <c r="ABF16712" s="60"/>
      <c r="ABG16712" s="60"/>
      <c r="ABH16712" s="60"/>
      <c r="ABI16712" s="60"/>
      <c r="ABJ16712" s="60"/>
      <c r="ABK16712" s="60"/>
      <c r="ABL16712" s="60"/>
      <c r="ABM16712" s="60"/>
      <c r="ABN16712" s="60"/>
      <c r="ABO16712" s="60"/>
      <c r="ABP16712" s="60"/>
      <c r="ABQ16712" s="60"/>
      <c r="ABR16712" s="60">
        <v>6.4807282277652506E-2</v>
      </c>
      <c r="ABS16712" s="60"/>
      <c r="ABT16712" s="60"/>
      <c r="ABU16712" s="60"/>
      <c r="ABV16712" s="60"/>
      <c r="ABW16712" s="60"/>
      <c r="ABX16712" s="60"/>
    </row>
    <row r="16713" spans="727:752" x14ac:dyDescent="0.25">
      <c r="AAY16713" s="60"/>
      <c r="AAZ16713" s="60"/>
      <c r="ABA16713" s="60"/>
      <c r="ABB16713" s="60"/>
      <c r="ABC16713" s="60"/>
      <c r="ABD16713" s="60"/>
      <c r="ABE16713" s="60"/>
      <c r="ABF16713" s="60"/>
      <c r="ABG16713" s="60"/>
      <c r="ABH16713" s="60"/>
      <c r="ABI16713" s="60"/>
      <c r="ABJ16713" s="60"/>
      <c r="ABK16713" s="60"/>
      <c r="ABL16713" s="60"/>
      <c r="ABM16713" s="60"/>
      <c r="ABN16713" s="60"/>
      <c r="ABO16713" s="60"/>
      <c r="ABP16713" s="60"/>
      <c r="ABQ16713" s="60"/>
      <c r="ABR16713" s="60">
        <v>6.4796101007285001E-2</v>
      </c>
      <c r="ABS16713" s="60"/>
      <c r="ABT16713" s="60"/>
      <c r="ABU16713" s="60"/>
      <c r="ABV16713" s="60"/>
      <c r="ABW16713" s="60"/>
      <c r="ABX16713" s="60"/>
    </row>
    <row r="16714" spans="727:752" x14ac:dyDescent="0.25">
      <c r="AAY16714" s="60"/>
      <c r="AAZ16714" s="60"/>
      <c r="ABA16714" s="60"/>
      <c r="ABB16714" s="60"/>
      <c r="ABC16714" s="60"/>
      <c r="ABD16714" s="60"/>
      <c r="ABE16714" s="60"/>
      <c r="ABF16714" s="60"/>
      <c r="ABG16714" s="60"/>
      <c r="ABH16714" s="60"/>
      <c r="ABI16714" s="60"/>
      <c r="ABJ16714" s="60"/>
      <c r="ABK16714" s="60"/>
      <c r="ABL16714" s="60"/>
      <c r="ABM16714" s="60"/>
      <c r="ABN16714" s="60"/>
      <c r="ABO16714" s="60"/>
      <c r="ABP16714" s="60"/>
      <c r="ABQ16714" s="60"/>
      <c r="ABR16714" s="60">
        <v>6.4770222671168401E-2</v>
      </c>
      <c r="ABS16714" s="60"/>
      <c r="ABT16714" s="60"/>
      <c r="ABU16714" s="60"/>
      <c r="ABV16714" s="60"/>
      <c r="ABW16714" s="60"/>
      <c r="ABX16714" s="60"/>
    </row>
    <row r="16715" spans="727:752" x14ac:dyDescent="0.25">
      <c r="AAY16715" s="60"/>
      <c r="AAZ16715" s="60"/>
      <c r="ABA16715" s="60"/>
      <c r="ABB16715" s="60"/>
      <c r="ABC16715" s="60"/>
      <c r="ABD16715" s="60"/>
      <c r="ABE16715" s="60"/>
      <c r="ABF16715" s="60"/>
      <c r="ABG16715" s="60"/>
      <c r="ABH16715" s="60"/>
      <c r="ABI16715" s="60"/>
      <c r="ABJ16715" s="60"/>
      <c r="ABK16715" s="60"/>
      <c r="ABL16715" s="60"/>
      <c r="ABM16715" s="60"/>
      <c r="ABN16715" s="60"/>
      <c r="ABO16715" s="60"/>
      <c r="ABP16715" s="60"/>
      <c r="ABQ16715" s="60"/>
      <c r="ABR16715" s="60">
        <v>6.4750481670809407E-2</v>
      </c>
      <c r="ABS16715" s="60"/>
      <c r="ABT16715" s="60"/>
      <c r="ABU16715" s="60"/>
      <c r="ABV16715" s="60"/>
      <c r="ABW16715" s="60"/>
      <c r="ABX16715" s="60"/>
    </row>
    <row r="16716" spans="727:752" x14ac:dyDescent="0.25">
      <c r="AAY16716" s="60"/>
      <c r="AAZ16716" s="60"/>
      <c r="ABA16716" s="60"/>
      <c r="ABB16716" s="60"/>
      <c r="ABC16716" s="60"/>
      <c r="ABD16716" s="60"/>
      <c r="ABE16716" s="60"/>
      <c r="ABF16716" s="60"/>
      <c r="ABG16716" s="60"/>
      <c r="ABH16716" s="60"/>
      <c r="ABI16716" s="60"/>
      <c r="ABJ16716" s="60"/>
      <c r="ABK16716" s="60"/>
      <c r="ABL16716" s="60"/>
      <c r="ABM16716" s="60"/>
      <c r="ABN16716" s="60"/>
      <c r="ABO16716" s="60"/>
      <c r="ABP16716" s="60"/>
      <c r="ABQ16716" s="60"/>
      <c r="ABR16716" s="60">
        <v>6.4750481670809407E-2</v>
      </c>
      <c r="ABS16716" s="60"/>
      <c r="ABT16716" s="60"/>
      <c r="ABU16716" s="60"/>
      <c r="ABV16716" s="60"/>
      <c r="ABW16716" s="60"/>
      <c r="ABX16716" s="60"/>
    </row>
    <row r="16717" spans="727:752" x14ac:dyDescent="0.25">
      <c r="AAY16717" s="60"/>
      <c r="AAZ16717" s="60"/>
      <c r="ABA16717" s="60"/>
      <c r="ABB16717" s="60"/>
      <c r="ABC16717" s="60"/>
      <c r="ABD16717" s="60"/>
      <c r="ABE16717" s="60"/>
      <c r="ABF16717" s="60"/>
      <c r="ABG16717" s="60"/>
      <c r="ABH16717" s="60"/>
      <c r="ABI16717" s="60"/>
      <c r="ABJ16717" s="60"/>
      <c r="ABK16717" s="60"/>
      <c r="ABL16717" s="60"/>
      <c r="ABM16717" s="60"/>
      <c r="ABN16717" s="60"/>
      <c r="ABO16717" s="60"/>
      <c r="ABP16717" s="60"/>
      <c r="ABQ16717" s="60"/>
      <c r="ABR16717" s="60">
        <v>6.4741276167359502E-2</v>
      </c>
      <c r="ABS16717" s="60"/>
      <c r="ABT16717" s="60"/>
      <c r="ABU16717" s="60"/>
      <c r="ABV16717" s="60"/>
      <c r="ABW16717" s="60"/>
      <c r="ABX16717" s="60"/>
    </row>
    <row r="16718" spans="727:752" x14ac:dyDescent="0.25">
      <c r="AAY16718" s="60"/>
      <c r="AAZ16718" s="60"/>
      <c r="ABA16718" s="60"/>
      <c r="ABB16718" s="60"/>
      <c r="ABC16718" s="60"/>
      <c r="ABD16718" s="60"/>
      <c r="ABE16718" s="60"/>
      <c r="ABF16718" s="60"/>
      <c r="ABG16718" s="60"/>
      <c r="ABH16718" s="60"/>
      <c r="ABI16718" s="60"/>
      <c r="ABJ16718" s="60"/>
      <c r="ABK16718" s="60"/>
      <c r="ABL16718" s="60"/>
      <c r="ABM16718" s="60"/>
      <c r="ABN16718" s="60"/>
      <c r="ABO16718" s="60"/>
      <c r="ABP16718" s="60"/>
      <c r="ABQ16718" s="60"/>
      <c r="ABR16718" s="60">
        <v>6.47310628600994E-2</v>
      </c>
      <c r="ABS16718" s="60"/>
      <c r="ABT16718" s="60"/>
      <c r="ABU16718" s="60"/>
      <c r="ABV16718" s="60"/>
      <c r="ABW16718" s="60"/>
      <c r="ABX16718" s="60"/>
    </row>
    <row r="16719" spans="727:752" x14ac:dyDescent="0.25">
      <c r="AAY16719" s="60"/>
      <c r="AAZ16719" s="60"/>
      <c r="ABA16719" s="60"/>
      <c r="ABB16719" s="60"/>
      <c r="ABC16719" s="60"/>
      <c r="ABD16719" s="60"/>
      <c r="ABE16719" s="60"/>
      <c r="ABF16719" s="60"/>
      <c r="ABG16719" s="60"/>
      <c r="ABH16719" s="60"/>
      <c r="ABI16719" s="60"/>
      <c r="ABJ16719" s="60"/>
      <c r="ABK16719" s="60"/>
      <c r="ABL16719" s="60"/>
      <c r="ABM16719" s="60"/>
      <c r="ABN16719" s="60"/>
      <c r="ABO16719" s="60"/>
      <c r="ABP16719" s="60"/>
      <c r="ABQ16719" s="60"/>
      <c r="ABR16719" s="60">
        <v>6.4726714045009598E-2</v>
      </c>
      <c r="ABS16719" s="60"/>
      <c r="ABT16719" s="60"/>
      <c r="ABU16719" s="60"/>
      <c r="ABV16719" s="60"/>
      <c r="ABW16719" s="60"/>
      <c r="ABX16719" s="60"/>
    </row>
    <row r="16720" spans="727:752" x14ac:dyDescent="0.25">
      <c r="AAY16720" s="60"/>
      <c r="AAZ16720" s="60"/>
      <c r="ABA16720" s="60"/>
      <c r="ABB16720" s="60"/>
      <c r="ABC16720" s="60"/>
      <c r="ABD16720" s="60"/>
      <c r="ABE16720" s="60"/>
      <c r="ABF16720" s="60"/>
      <c r="ABG16720" s="60"/>
      <c r="ABH16720" s="60"/>
      <c r="ABI16720" s="60"/>
      <c r="ABJ16720" s="60"/>
      <c r="ABK16720" s="60"/>
      <c r="ABL16720" s="60"/>
      <c r="ABM16720" s="60"/>
      <c r="ABN16720" s="60"/>
      <c r="ABO16720" s="60"/>
      <c r="ABP16720" s="60"/>
      <c r="ABQ16720" s="60"/>
      <c r="ABR16720" s="60">
        <v>6.4723646770203605E-2</v>
      </c>
      <c r="ABS16720" s="60"/>
      <c r="ABT16720" s="60"/>
      <c r="ABU16720" s="60"/>
      <c r="ABV16720" s="60"/>
      <c r="ABW16720" s="60"/>
      <c r="ABX16720" s="60"/>
    </row>
    <row r="16721" spans="727:752" x14ac:dyDescent="0.25">
      <c r="AAY16721" s="60"/>
      <c r="AAZ16721" s="60"/>
      <c r="ABA16721" s="60"/>
      <c r="ABB16721" s="60"/>
      <c r="ABC16721" s="60"/>
      <c r="ABD16721" s="60"/>
      <c r="ABE16721" s="60"/>
      <c r="ABF16721" s="60"/>
      <c r="ABG16721" s="60"/>
      <c r="ABH16721" s="60"/>
      <c r="ABI16721" s="60"/>
      <c r="ABJ16721" s="60"/>
      <c r="ABK16721" s="60"/>
      <c r="ABL16721" s="60"/>
      <c r="ABM16721" s="60"/>
      <c r="ABN16721" s="60"/>
      <c r="ABO16721" s="60"/>
      <c r="ABP16721" s="60"/>
      <c r="ABQ16721" s="60"/>
      <c r="ABR16721" s="60">
        <v>6.4707213759718593E-2</v>
      </c>
      <c r="ABS16721" s="60"/>
      <c r="ABT16721" s="60"/>
      <c r="ABU16721" s="60"/>
      <c r="ABV16721" s="60"/>
      <c r="ABW16721" s="60"/>
      <c r="ABX16721" s="60"/>
    </row>
    <row r="16722" spans="727:752" x14ac:dyDescent="0.25">
      <c r="AAY16722" s="60"/>
      <c r="AAZ16722" s="60"/>
      <c r="ABA16722" s="60"/>
      <c r="ABB16722" s="60"/>
      <c r="ABC16722" s="60"/>
      <c r="ABD16722" s="60"/>
      <c r="ABE16722" s="60"/>
      <c r="ABF16722" s="60"/>
      <c r="ABG16722" s="60"/>
      <c r="ABH16722" s="60"/>
      <c r="ABI16722" s="60"/>
      <c r="ABJ16722" s="60"/>
      <c r="ABK16722" s="60"/>
      <c r="ABL16722" s="60"/>
      <c r="ABM16722" s="60"/>
      <c r="ABN16722" s="60"/>
      <c r="ABO16722" s="60"/>
      <c r="ABP16722" s="60"/>
      <c r="ABQ16722" s="60"/>
      <c r="ABR16722" s="60">
        <v>6.4707213759718593E-2</v>
      </c>
      <c r="ABS16722" s="60"/>
      <c r="ABT16722" s="60"/>
      <c r="ABU16722" s="60"/>
      <c r="ABV16722" s="60"/>
      <c r="ABW16722" s="60"/>
      <c r="ABX16722" s="60"/>
    </row>
    <row r="16723" spans="727:752" x14ac:dyDescent="0.25">
      <c r="AAY16723" s="60"/>
      <c r="AAZ16723" s="60"/>
      <c r="ABA16723" s="60"/>
      <c r="ABB16723" s="60"/>
      <c r="ABC16723" s="60"/>
      <c r="ABD16723" s="60"/>
      <c r="ABE16723" s="60"/>
      <c r="ABF16723" s="60"/>
      <c r="ABG16723" s="60"/>
      <c r="ABH16723" s="60"/>
      <c r="ABI16723" s="60"/>
      <c r="ABJ16723" s="60"/>
      <c r="ABK16723" s="60"/>
      <c r="ABL16723" s="60"/>
      <c r="ABM16723" s="60"/>
      <c r="ABN16723" s="60"/>
      <c r="ABO16723" s="60"/>
      <c r="ABP16723" s="60"/>
      <c r="ABQ16723" s="60"/>
      <c r="ABR16723" s="60">
        <v>6.4705405943989394E-2</v>
      </c>
      <c r="ABS16723" s="60"/>
      <c r="ABT16723" s="60"/>
      <c r="ABU16723" s="60"/>
      <c r="ABV16723" s="60"/>
      <c r="ABW16723" s="60"/>
      <c r="ABX16723" s="60"/>
    </row>
    <row r="16724" spans="727:752" x14ac:dyDescent="0.25">
      <c r="AAY16724" s="60"/>
      <c r="AAZ16724" s="60"/>
      <c r="ABA16724" s="60"/>
      <c r="ABB16724" s="60"/>
      <c r="ABC16724" s="60"/>
      <c r="ABD16724" s="60"/>
      <c r="ABE16724" s="60"/>
      <c r="ABF16724" s="60"/>
      <c r="ABG16724" s="60"/>
      <c r="ABH16724" s="60"/>
      <c r="ABI16724" s="60"/>
      <c r="ABJ16724" s="60"/>
      <c r="ABK16724" s="60"/>
      <c r="ABL16724" s="60"/>
      <c r="ABM16724" s="60"/>
      <c r="ABN16724" s="60"/>
      <c r="ABO16724" s="60"/>
      <c r="ABP16724" s="60"/>
      <c r="ABQ16724" s="60"/>
      <c r="ABR16724" s="60">
        <v>6.4705405943989394E-2</v>
      </c>
      <c r="ABS16724" s="60"/>
      <c r="ABT16724" s="60"/>
      <c r="ABU16724" s="60"/>
      <c r="ABV16724" s="60"/>
      <c r="ABW16724" s="60"/>
      <c r="ABX16724" s="60"/>
    </row>
    <row r="16725" spans="727:752" x14ac:dyDescent="0.25">
      <c r="AAY16725" s="60"/>
      <c r="AAZ16725" s="60"/>
      <c r="ABA16725" s="60"/>
      <c r="ABB16725" s="60"/>
      <c r="ABC16725" s="60"/>
      <c r="ABD16725" s="60"/>
      <c r="ABE16725" s="60"/>
      <c r="ABF16725" s="60"/>
      <c r="ABG16725" s="60"/>
      <c r="ABH16725" s="60"/>
      <c r="ABI16725" s="60"/>
      <c r="ABJ16725" s="60"/>
      <c r="ABK16725" s="60"/>
      <c r="ABL16725" s="60"/>
      <c r="ABM16725" s="60"/>
      <c r="ABN16725" s="60"/>
      <c r="ABO16725" s="60"/>
      <c r="ABP16725" s="60"/>
      <c r="ABQ16725" s="60"/>
      <c r="ABR16725" s="60">
        <v>6.4672499138802297E-2</v>
      </c>
      <c r="ABS16725" s="60"/>
      <c r="ABT16725" s="60"/>
      <c r="ABU16725" s="60"/>
      <c r="ABV16725" s="60"/>
      <c r="ABW16725" s="60"/>
      <c r="ABX16725" s="60"/>
    </row>
    <row r="16726" spans="727:752" x14ac:dyDescent="0.25">
      <c r="AAY16726" s="60"/>
      <c r="AAZ16726" s="60"/>
      <c r="ABA16726" s="60"/>
      <c r="ABB16726" s="60"/>
      <c r="ABC16726" s="60"/>
      <c r="ABD16726" s="60"/>
      <c r="ABE16726" s="60"/>
      <c r="ABF16726" s="60"/>
      <c r="ABG16726" s="60"/>
      <c r="ABH16726" s="60"/>
      <c r="ABI16726" s="60"/>
      <c r="ABJ16726" s="60"/>
      <c r="ABK16726" s="60"/>
      <c r="ABL16726" s="60"/>
      <c r="ABM16726" s="60"/>
      <c r="ABN16726" s="60"/>
      <c r="ABO16726" s="60"/>
      <c r="ABP16726" s="60"/>
      <c r="ABQ16726" s="60"/>
      <c r="ABR16726" s="60">
        <v>6.4672499138802297E-2</v>
      </c>
      <c r="ABS16726" s="60"/>
      <c r="ABT16726" s="60"/>
      <c r="ABU16726" s="60"/>
      <c r="ABV16726" s="60"/>
      <c r="ABW16726" s="60"/>
      <c r="ABX16726" s="60"/>
    </row>
    <row r="16727" spans="727:752" x14ac:dyDescent="0.25">
      <c r="AAY16727" s="60"/>
      <c r="AAZ16727" s="60"/>
      <c r="ABA16727" s="60"/>
      <c r="ABB16727" s="60"/>
      <c r="ABC16727" s="60"/>
      <c r="ABD16727" s="60"/>
      <c r="ABE16727" s="60"/>
      <c r="ABF16727" s="60"/>
      <c r="ABG16727" s="60"/>
      <c r="ABH16727" s="60"/>
      <c r="ABI16727" s="60"/>
      <c r="ABJ16727" s="60"/>
      <c r="ABK16727" s="60"/>
      <c r="ABL16727" s="60"/>
      <c r="ABM16727" s="60"/>
      <c r="ABN16727" s="60"/>
      <c r="ABO16727" s="60"/>
      <c r="ABP16727" s="60"/>
      <c r="ABQ16727" s="60"/>
      <c r="ABR16727" s="60">
        <v>6.4666882001475495E-2</v>
      </c>
      <c r="ABS16727" s="60"/>
      <c r="ABT16727" s="60"/>
      <c r="ABU16727" s="60"/>
      <c r="ABV16727" s="60"/>
      <c r="ABW16727" s="60"/>
      <c r="ABX16727" s="60"/>
    </row>
    <row r="16728" spans="727:752" x14ac:dyDescent="0.25">
      <c r="AAY16728" s="60"/>
      <c r="AAZ16728" s="60"/>
      <c r="ABA16728" s="60"/>
      <c r="ABB16728" s="60"/>
      <c r="ABC16728" s="60"/>
      <c r="ABD16728" s="60"/>
      <c r="ABE16728" s="60"/>
      <c r="ABF16728" s="60"/>
      <c r="ABG16728" s="60"/>
      <c r="ABH16728" s="60"/>
      <c r="ABI16728" s="60"/>
      <c r="ABJ16728" s="60"/>
      <c r="ABK16728" s="60"/>
      <c r="ABL16728" s="60"/>
      <c r="ABM16728" s="60"/>
      <c r="ABN16728" s="60"/>
      <c r="ABO16728" s="60"/>
      <c r="ABP16728" s="60"/>
      <c r="ABQ16728" s="60"/>
      <c r="ABR16728" s="60">
        <v>6.4660798833661506E-2</v>
      </c>
      <c r="ABS16728" s="60"/>
      <c r="ABT16728" s="60"/>
      <c r="ABU16728" s="60"/>
      <c r="ABV16728" s="60"/>
      <c r="ABW16728" s="60"/>
      <c r="ABX16728" s="60"/>
    </row>
    <row r="16729" spans="727:752" x14ac:dyDescent="0.25">
      <c r="AAY16729" s="60"/>
      <c r="AAZ16729" s="60"/>
      <c r="ABA16729" s="60"/>
      <c r="ABB16729" s="60"/>
      <c r="ABC16729" s="60"/>
      <c r="ABD16729" s="60"/>
      <c r="ABE16729" s="60"/>
      <c r="ABF16729" s="60"/>
      <c r="ABG16729" s="60"/>
      <c r="ABH16729" s="60"/>
      <c r="ABI16729" s="60"/>
      <c r="ABJ16729" s="60"/>
      <c r="ABK16729" s="60"/>
      <c r="ABL16729" s="60"/>
      <c r="ABM16729" s="60"/>
      <c r="ABN16729" s="60"/>
      <c r="ABO16729" s="60"/>
      <c r="ABP16729" s="60"/>
      <c r="ABQ16729" s="60"/>
      <c r="ABR16729" s="60">
        <v>6.4660798833661506E-2</v>
      </c>
      <c r="ABS16729" s="60"/>
      <c r="ABT16729" s="60"/>
      <c r="ABU16729" s="60"/>
      <c r="ABV16729" s="60"/>
      <c r="ABW16729" s="60"/>
      <c r="ABX16729" s="60"/>
    </row>
    <row r="16730" spans="727:752" x14ac:dyDescent="0.25">
      <c r="AAY16730" s="60"/>
      <c r="AAZ16730" s="60"/>
      <c r="ABA16730" s="60"/>
      <c r="ABB16730" s="60"/>
      <c r="ABC16730" s="60"/>
      <c r="ABD16730" s="60"/>
      <c r="ABE16730" s="60"/>
      <c r="ABF16730" s="60"/>
      <c r="ABG16730" s="60"/>
      <c r="ABH16730" s="60"/>
      <c r="ABI16730" s="60"/>
      <c r="ABJ16730" s="60"/>
      <c r="ABK16730" s="60"/>
      <c r="ABL16730" s="60"/>
      <c r="ABM16730" s="60"/>
      <c r="ABN16730" s="60"/>
      <c r="ABO16730" s="60"/>
      <c r="ABP16730" s="60"/>
      <c r="ABQ16730" s="60"/>
      <c r="ABR16730" s="60">
        <v>6.4642733392466498E-2</v>
      </c>
      <c r="ABS16730" s="60"/>
      <c r="ABT16730" s="60"/>
      <c r="ABU16730" s="60"/>
      <c r="ABV16730" s="60"/>
      <c r="ABW16730" s="60"/>
      <c r="ABX16730" s="60"/>
    </row>
    <row r="16731" spans="727:752" x14ac:dyDescent="0.25">
      <c r="AAY16731" s="60"/>
      <c r="AAZ16731" s="60"/>
      <c r="ABA16731" s="60"/>
      <c r="ABB16731" s="60"/>
      <c r="ABC16731" s="60"/>
      <c r="ABD16731" s="60"/>
      <c r="ABE16731" s="60"/>
      <c r="ABF16731" s="60"/>
      <c r="ABG16731" s="60"/>
      <c r="ABH16731" s="60"/>
      <c r="ABI16731" s="60"/>
      <c r="ABJ16731" s="60"/>
      <c r="ABK16731" s="60"/>
      <c r="ABL16731" s="60"/>
      <c r="ABM16731" s="60"/>
      <c r="ABN16731" s="60"/>
      <c r="ABO16731" s="60"/>
      <c r="ABP16731" s="60"/>
      <c r="ABQ16731" s="60"/>
      <c r="ABR16731" s="60">
        <v>6.4634233724405105E-2</v>
      </c>
      <c r="ABS16731" s="60"/>
      <c r="ABT16731" s="60"/>
      <c r="ABU16731" s="60"/>
      <c r="ABV16731" s="60"/>
      <c r="ABW16731" s="60"/>
      <c r="ABX16731" s="60"/>
    </row>
    <row r="16732" spans="727:752" x14ac:dyDescent="0.25">
      <c r="AAY16732" s="60"/>
      <c r="AAZ16732" s="60"/>
      <c r="ABA16732" s="60"/>
      <c r="ABB16732" s="60"/>
      <c r="ABC16732" s="60"/>
      <c r="ABD16732" s="60"/>
      <c r="ABE16732" s="60"/>
      <c r="ABF16732" s="60"/>
      <c r="ABG16732" s="60"/>
      <c r="ABH16732" s="60"/>
      <c r="ABI16732" s="60"/>
      <c r="ABJ16732" s="60"/>
      <c r="ABK16732" s="60"/>
      <c r="ABL16732" s="60"/>
      <c r="ABM16732" s="60"/>
      <c r="ABN16732" s="60"/>
      <c r="ABO16732" s="60"/>
      <c r="ABP16732" s="60"/>
      <c r="ABQ16732" s="60"/>
      <c r="ABR16732" s="60">
        <v>6.4634233724405105E-2</v>
      </c>
      <c r="ABS16732" s="60"/>
      <c r="ABT16732" s="60"/>
      <c r="ABU16732" s="60"/>
      <c r="ABV16732" s="60"/>
      <c r="ABW16732" s="60"/>
      <c r="ABX16732" s="60"/>
    </row>
    <row r="16733" spans="727:752" x14ac:dyDescent="0.25">
      <c r="AAY16733" s="60"/>
      <c r="AAZ16733" s="60"/>
      <c r="ABA16733" s="60"/>
      <c r="ABB16733" s="60"/>
      <c r="ABC16733" s="60"/>
      <c r="ABD16733" s="60"/>
      <c r="ABE16733" s="60"/>
      <c r="ABF16733" s="60"/>
      <c r="ABG16733" s="60"/>
      <c r="ABH16733" s="60"/>
      <c r="ABI16733" s="60"/>
      <c r="ABJ16733" s="60"/>
      <c r="ABK16733" s="60"/>
      <c r="ABL16733" s="60"/>
      <c r="ABM16733" s="60"/>
      <c r="ABN16733" s="60"/>
      <c r="ABO16733" s="60"/>
      <c r="ABP16733" s="60"/>
      <c r="ABQ16733" s="60"/>
      <c r="ABR16733" s="60">
        <v>6.4630132137751498E-2</v>
      </c>
      <c r="ABS16733" s="60"/>
      <c r="ABT16733" s="60"/>
      <c r="ABU16733" s="60"/>
      <c r="ABV16733" s="60"/>
      <c r="ABW16733" s="60"/>
      <c r="ABX16733" s="60"/>
    </row>
    <row r="16734" spans="727:752" x14ac:dyDescent="0.25">
      <c r="AAY16734" s="60"/>
      <c r="AAZ16734" s="60"/>
      <c r="ABA16734" s="60"/>
      <c r="ABB16734" s="60"/>
      <c r="ABC16734" s="60"/>
      <c r="ABD16734" s="60"/>
      <c r="ABE16734" s="60"/>
      <c r="ABF16734" s="60"/>
      <c r="ABG16734" s="60"/>
      <c r="ABH16734" s="60"/>
      <c r="ABI16734" s="60"/>
      <c r="ABJ16734" s="60"/>
      <c r="ABK16734" s="60"/>
      <c r="ABL16734" s="60"/>
      <c r="ABM16734" s="60"/>
      <c r="ABN16734" s="60"/>
      <c r="ABO16734" s="60"/>
      <c r="ABP16734" s="60"/>
      <c r="ABQ16734" s="60"/>
      <c r="ABR16734" s="60">
        <v>6.4629386695977203E-2</v>
      </c>
      <c r="ABS16734" s="60"/>
      <c r="ABT16734" s="60"/>
      <c r="ABU16734" s="60"/>
      <c r="ABV16734" s="60"/>
      <c r="ABW16734" s="60"/>
      <c r="ABX16734" s="60"/>
    </row>
    <row r="16735" spans="727:752" x14ac:dyDescent="0.25">
      <c r="AAY16735" s="60"/>
      <c r="AAZ16735" s="60"/>
      <c r="ABA16735" s="60"/>
      <c r="ABB16735" s="60"/>
      <c r="ABC16735" s="60"/>
      <c r="ABD16735" s="60"/>
      <c r="ABE16735" s="60"/>
      <c r="ABF16735" s="60"/>
      <c r="ABG16735" s="60"/>
      <c r="ABH16735" s="60"/>
      <c r="ABI16735" s="60"/>
      <c r="ABJ16735" s="60"/>
      <c r="ABK16735" s="60"/>
      <c r="ABL16735" s="60"/>
      <c r="ABM16735" s="60"/>
      <c r="ABN16735" s="60"/>
      <c r="ABO16735" s="60"/>
      <c r="ABP16735" s="60"/>
      <c r="ABQ16735" s="60"/>
      <c r="ABR16735" s="60">
        <v>6.4617428410696703E-2</v>
      </c>
      <c r="ABS16735" s="60"/>
      <c r="ABT16735" s="60"/>
      <c r="ABU16735" s="60"/>
      <c r="ABV16735" s="60"/>
      <c r="ABW16735" s="60"/>
      <c r="ABX16735" s="60"/>
    </row>
    <row r="16736" spans="727:752" x14ac:dyDescent="0.25">
      <c r="AAY16736" s="60"/>
      <c r="AAZ16736" s="60"/>
      <c r="ABA16736" s="60"/>
      <c r="ABB16736" s="60"/>
      <c r="ABC16736" s="60"/>
      <c r="ABD16736" s="60"/>
      <c r="ABE16736" s="60"/>
      <c r="ABF16736" s="60"/>
      <c r="ABG16736" s="60"/>
      <c r="ABH16736" s="60"/>
      <c r="ABI16736" s="60"/>
      <c r="ABJ16736" s="60"/>
      <c r="ABK16736" s="60"/>
      <c r="ABL16736" s="60"/>
      <c r="ABM16736" s="60"/>
      <c r="ABN16736" s="60"/>
      <c r="ABO16736" s="60"/>
      <c r="ABP16736" s="60"/>
      <c r="ABQ16736" s="60"/>
      <c r="ABR16736" s="60">
        <v>6.4614950225402604E-2</v>
      </c>
      <c r="ABS16736" s="60"/>
      <c r="ABT16736" s="60"/>
      <c r="ABU16736" s="60"/>
      <c r="ABV16736" s="60"/>
      <c r="ABW16736" s="60"/>
      <c r="ABX16736" s="60"/>
    </row>
    <row r="16737" spans="727:752" x14ac:dyDescent="0.25">
      <c r="AAY16737" s="60"/>
      <c r="AAZ16737" s="60"/>
      <c r="ABA16737" s="60"/>
      <c r="ABB16737" s="60"/>
      <c r="ABC16737" s="60"/>
      <c r="ABD16737" s="60"/>
      <c r="ABE16737" s="60"/>
      <c r="ABF16737" s="60"/>
      <c r="ABG16737" s="60"/>
      <c r="ABH16737" s="60"/>
      <c r="ABI16737" s="60"/>
      <c r="ABJ16737" s="60"/>
      <c r="ABK16737" s="60"/>
      <c r="ABL16737" s="60"/>
      <c r="ABM16737" s="60"/>
      <c r="ABN16737" s="60"/>
      <c r="ABO16737" s="60"/>
      <c r="ABP16737" s="60"/>
      <c r="ABQ16737" s="60"/>
      <c r="ABR16737" s="60">
        <v>6.4563874951951497E-2</v>
      </c>
      <c r="ABS16737" s="60"/>
      <c r="ABT16737" s="60"/>
      <c r="ABU16737" s="60"/>
      <c r="ABV16737" s="60"/>
      <c r="ABW16737" s="60"/>
      <c r="ABX16737" s="60"/>
    </row>
    <row r="16738" spans="727:752" x14ac:dyDescent="0.25">
      <c r="AAY16738" s="60"/>
      <c r="AAZ16738" s="60"/>
      <c r="ABA16738" s="60"/>
      <c r="ABB16738" s="60"/>
      <c r="ABC16738" s="60"/>
      <c r="ABD16738" s="60"/>
      <c r="ABE16738" s="60"/>
      <c r="ABF16738" s="60"/>
      <c r="ABG16738" s="60"/>
      <c r="ABH16738" s="60"/>
      <c r="ABI16738" s="60"/>
      <c r="ABJ16738" s="60"/>
      <c r="ABK16738" s="60"/>
      <c r="ABL16738" s="60"/>
      <c r="ABM16738" s="60"/>
      <c r="ABN16738" s="60"/>
      <c r="ABO16738" s="60"/>
      <c r="ABP16738" s="60"/>
      <c r="ABQ16738" s="60"/>
      <c r="ABR16738" s="60">
        <v>6.4560706850695995E-2</v>
      </c>
      <c r="ABS16738" s="60"/>
      <c r="ABT16738" s="60"/>
      <c r="ABU16738" s="60"/>
      <c r="ABV16738" s="60"/>
      <c r="ABW16738" s="60"/>
      <c r="ABX16738" s="60"/>
    </row>
    <row r="16739" spans="727:752" x14ac:dyDescent="0.25">
      <c r="AAY16739" s="60"/>
      <c r="AAZ16739" s="60"/>
      <c r="ABA16739" s="60"/>
      <c r="ABB16739" s="60"/>
      <c r="ABC16739" s="60"/>
      <c r="ABD16739" s="60"/>
      <c r="ABE16739" s="60"/>
      <c r="ABF16739" s="60"/>
      <c r="ABG16739" s="60"/>
      <c r="ABH16739" s="60"/>
      <c r="ABI16739" s="60"/>
      <c r="ABJ16739" s="60"/>
      <c r="ABK16739" s="60"/>
      <c r="ABL16739" s="60"/>
      <c r="ABM16739" s="60"/>
      <c r="ABN16739" s="60"/>
      <c r="ABO16739" s="60"/>
      <c r="ABP16739" s="60"/>
      <c r="ABQ16739" s="60"/>
      <c r="ABR16739" s="60">
        <v>6.4551021057144595E-2</v>
      </c>
      <c r="ABS16739" s="60"/>
      <c r="ABT16739" s="60"/>
      <c r="ABU16739" s="60"/>
      <c r="ABV16739" s="60"/>
      <c r="ABW16739" s="60"/>
      <c r="ABX16739" s="60"/>
    </row>
    <row r="16740" spans="727:752" x14ac:dyDescent="0.25">
      <c r="AAY16740" s="60"/>
      <c r="AAZ16740" s="60"/>
      <c r="ABA16740" s="60"/>
      <c r="ABB16740" s="60"/>
      <c r="ABC16740" s="60"/>
      <c r="ABD16740" s="60"/>
      <c r="ABE16740" s="60"/>
      <c r="ABF16740" s="60"/>
      <c r="ABG16740" s="60"/>
      <c r="ABH16740" s="60"/>
      <c r="ABI16740" s="60"/>
      <c r="ABJ16740" s="60"/>
      <c r="ABK16740" s="60"/>
      <c r="ABL16740" s="60"/>
      <c r="ABM16740" s="60"/>
      <c r="ABN16740" s="60"/>
      <c r="ABO16740" s="60"/>
      <c r="ABP16740" s="60"/>
      <c r="ABQ16740" s="60"/>
      <c r="ABR16740" s="60">
        <v>6.4546545334665806E-2</v>
      </c>
      <c r="ABS16740" s="60"/>
      <c r="ABT16740" s="60"/>
      <c r="ABU16740" s="60"/>
      <c r="ABV16740" s="60"/>
      <c r="ABW16740" s="60"/>
      <c r="ABX16740" s="60"/>
    </row>
    <row r="16741" spans="727:752" x14ac:dyDescent="0.25">
      <c r="AAY16741" s="60"/>
      <c r="AAZ16741" s="60"/>
      <c r="ABA16741" s="60"/>
      <c r="ABB16741" s="60"/>
      <c r="ABC16741" s="60"/>
      <c r="ABD16741" s="60"/>
      <c r="ABE16741" s="60"/>
      <c r="ABF16741" s="60"/>
      <c r="ABG16741" s="60"/>
      <c r="ABH16741" s="60"/>
      <c r="ABI16741" s="60"/>
      <c r="ABJ16741" s="60"/>
      <c r="ABK16741" s="60"/>
      <c r="ABL16741" s="60"/>
      <c r="ABM16741" s="60"/>
      <c r="ABN16741" s="60"/>
      <c r="ABO16741" s="60"/>
      <c r="ABP16741" s="60"/>
      <c r="ABQ16741" s="60"/>
      <c r="ABR16741" s="60">
        <v>6.4532679736319695E-2</v>
      </c>
      <c r="ABS16741" s="60"/>
      <c r="ABT16741" s="60"/>
      <c r="ABU16741" s="60"/>
      <c r="ABV16741" s="60"/>
      <c r="ABW16741" s="60"/>
      <c r="ABX16741" s="60"/>
    </row>
    <row r="16742" spans="727:752" x14ac:dyDescent="0.25">
      <c r="AAY16742" s="60"/>
      <c r="AAZ16742" s="60"/>
      <c r="ABA16742" s="60"/>
      <c r="ABB16742" s="60"/>
      <c r="ABC16742" s="60"/>
      <c r="ABD16742" s="60"/>
      <c r="ABE16742" s="60"/>
      <c r="ABF16742" s="60"/>
      <c r="ABG16742" s="60"/>
      <c r="ABH16742" s="60"/>
      <c r="ABI16742" s="60"/>
      <c r="ABJ16742" s="60"/>
      <c r="ABK16742" s="60"/>
      <c r="ABL16742" s="60"/>
      <c r="ABM16742" s="60"/>
      <c r="ABN16742" s="60"/>
      <c r="ABO16742" s="60"/>
      <c r="ABP16742" s="60"/>
      <c r="ABQ16742" s="60"/>
      <c r="ABR16742" s="60">
        <v>6.45091620857072E-2</v>
      </c>
      <c r="ABS16742" s="60"/>
      <c r="ABT16742" s="60"/>
      <c r="ABU16742" s="60"/>
      <c r="ABV16742" s="60"/>
      <c r="ABW16742" s="60"/>
      <c r="ABX16742" s="60"/>
    </row>
    <row r="16743" spans="727:752" x14ac:dyDescent="0.25">
      <c r="AAY16743" s="60"/>
      <c r="AAZ16743" s="60"/>
      <c r="ABA16743" s="60"/>
      <c r="ABB16743" s="60"/>
      <c r="ABC16743" s="60"/>
      <c r="ABD16743" s="60"/>
      <c r="ABE16743" s="60"/>
      <c r="ABF16743" s="60"/>
      <c r="ABG16743" s="60"/>
      <c r="ABH16743" s="60"/>
      <c r="ABI16743" s="60"/>
      <c r="ABJ16743" s="60"/>
      <c r="ABK16743" s="60"/>
      <c r="ABL16743" s="60"/>
      <c r="ABM16743" s="60"/>
      <c r="ABN16743" s="60"/>
      <c r="ABO16743" s="60"/>
      <c r="ABP16743" s="60"/>
      <c r="ABQ16743" s="60"/>
      <c r="ABR16743" s="60">
        <v>6.4479857177502001E-2</v>
      </c>
      <c r="ABS16743" s="60"/>
      <c r="ABT16743" s="60"/>
      <c r="ABU16743" s="60"/>
      <c r="ABV16743" s="60"/>
      <c r="ABW16743" s="60"/>
      <c r="ABX16743" s="60"/>
    </row>
    <row r="16744" spans="727:752" x14ac:dyDescent="0.25">
      <c r="AAY16744" s="60"/>
      <c r="AAZ16744" s="60"/>
      <c r="ABA16744" s="60"/>
      <c r="ABB16744" s="60"/>
      <c r="ABC16744" s="60"/>
      <c r="ABD16744" s="60"/>
      <c r="ABE16744" s="60"/>
      <c r="ABF16744" s="60"/>
      <c r="ABG16744" s="60"/>
      <c r="ABH16744" s="60"/>
      <c r="ABI16744" s="60"/>
      <c r="ABJ16744" s="60"/>
      <c r="ABK16744" s="60"/>
      <c r="ABL16744" s="60"/>
      <c r="ABM16744" s="60"/>
      <c r="ABN16744" s="60"/>
      <c r="ABO16744" s="60"/>
      <c r="ABP16744" s="60"/>
      <c r="ABQ16744" s="60"/>
      <c r="ABR16744" s="60">
        <v>6.4464280772535604E-2</v>
      </c>
      <c r="ABS16744" s="60"/>
      <c r="ABT16744" s="60"/>
      <c r="ABU16744" s="60"/>
      <c r="ABV16744" s="60"/>
      <c r="ABW16744" s="60"/>
      <c r="ABX16744" s="60"/>
    </row>
    <row r="16745" spans="727:752" x14ac:dyDescent="0.25">
      <c r="AAY16745" s="60"/>
      <c r="AAZ16745" s="60"/>
      <c r="ABA16745" s="60"/>
      <c r="ABB16745" s="60"/>
      <c r="ABC16745" s="60"/>
      <c r="ABD16745" s="60"/>
      <c r="ABE16745" s="60"/>
      <c r="ABF16745" s="60"/>
      <c r="ABG16745" s="60"/>
      <c r="ABH16745" s="60"/>
      <c r="ABI16745" s="60"/>
      <c r="ABJ16745" s="60"/>
      <c r="ABK16745" s="60"/>
      <c r="ABL16745" s="60"/>
      <c r="ABM16745" s="60"/>
      <c r="ABN16745" s="60"/>
      <c r="ABO16745" s="60"/>
      <c r="ABP16745" s="60"/>
      <c r="ABQ16745" s="60"/>
      <c r="ABR16745" s="60">
        <v>6.4463124557374393E-2</v>
      </c>
      <c r="ABS16745" s="60"/>
      <c r="ABT16745" s="60"/>
      <c r="ABU16745" s="60"/>
      <c r="ABV16745" s="60"/>
      <c r="ABW16745" s="60"/>
      <c r="ABX16745" s="60"/>
    </row>
    <row r="16746" spans="727:752" x14ac:dyDescent="0.25">
      <c r="AAY16746" s="60"/>
      <c r="AAZ16746" s="60"/>
      <c r="ABA16746" s="60"/>
      <c r="ABB16746" s="60"/>
      <c r="ABC16746" s="60"/>
      <c r="ABD16746" s="60"/>
      <c r="ABE16746" s="60"/>
      <c r="ABF16746" s="60"/>
      <c r="ABG16746" s="60"/>
      <c r="ABH16746" s="60"/>
      <c r="ABI16746" s="60"/>
      <c r="ABJ16746" s="60"/>
      <c r="ABK16746" s="60"/>
      <c r="ABL16746" s="60"/>
      <c r="ABM16746" s="60"/>
      <c r="ABN16746" s="60"/>
      <c r="ABO16746" s="60"/>
      <c r="ABP16746" s="60"/>
      <c r="ABQ16746" s="60"/>
      <c r="ABR16746" s="60">
        <v>6.4420432311336998E-2</v>
      </c>
      <c r="ABS16746" s="60"/>
      <c r="ABT16746" s="60"/>
      <c r="ABU16746" s="60"/>
      <c r="ABV16746" s="60"/>
      <c r="ABW16746" s="60"/>
      <c r="ABX16746" s="60"/>
    </row>
    <row r="16747" spans="727:752" x14ac:dyDescent="0.25">
      <c r="AAY16747" s="60"/>
      <c r="AAZ16747" s="60"/>
      <c r="ABA16747" s="60"/>
      <c r="ABB16747" s="60"/>
      <c r="ABC16747" s="60"/>
      <c r="ABD16747" s="60"/>
      <c r="ABE16747" s="60"/>
      <c r="ABF16747" s="60"/>
      <c r="ABG16747" s="60"/>
      <c r="ABH16747" s="60"/>
      <c r="ABI16747" s="60"/>
      <c r="ABJ16747" s="60"/>
      <c r="ABK16747" s="60"/>
      <c r="ABL16747" s="60"/>
      <c r="ABM16747" s="60"/>
      <c r="ABN16747" s="60"/>
      <c r="ABO16747" s="60"/>
      <c r="ABP16747" s="60"/>
      <c r="ABQ16747" s="60"/>
      <c r="ABR16747" s="60">
        <v>6.4393319222322207E-2</v>
      </c>
      <c r="ABS16747" s="60"/>
      <c r="ABT16747" s="60"/>
      <c r="ABU16747" s="60"/>
      <c r="ABV16747" s="60"/>
      <c r="ABW16747" s="60"/>
      <c r="ABX16747" s="60"/>
    </row>
    <row r="16748" spans="727:752" x14ac:dyDescent="0.25">
      <c r="AAY16748" s="60"/>
      <c r="AAZ16748" s="60"/>
      <c r="ABA16748" s="60"/>
      <c r="ABB16748" s="60"/>
      <c r="ABC16748" s="60"/>
      <c r="ABD16748" s="60"/>
      <c r="ABE16748" s="60"/>
      <c r="ABF16748" s="60"/>
      <c r="ABG16748" s="60"/>
      <c r="ABH16748" s="60"/>
      <c r="ABI16748" s="60"/>
      <c r="ABJ16748" s="60"/>
      <c r="ABK16748" s="60"/>
      <c r="ABL16748" s="60"/>
      <c r="ABM16748" s="60"/>
      <c r="ABN16748" s="60"/>
      <c r="ABO16748" s="60"/>
      <c r="ABP16748" s="60"/>
      <c r="ABQ16748" s="60"/>
      <c r="ABR16748" s="60">
        <v>6.4380933794408901E-2</v>
      </c>
      <c r="ABS16748" s="60"/>
      <c r="ABT16748" s="60"/>
      <c r="ABU16748" s="60"/>
      <c r="ABV16748" s="60"/>
      <c r="ABW16748" s="60"/>
      <c r="ABX16748" s="60"/>
    </row>
    <row r="16749" spans="727:752" x14ac:dyDescent="0.25">
      <c r="AAY16749" s="60"/>
      <c r="AAZ16749" s="60"/>
      <c r="ABA16749" s="60"/>
      <c r="ABB16749" s="60"/>
      <c r="ABC16749" s="60"/>
      <c r="ABD16749" s="60"/>
      <c r="ABE16749" s="60"/>
      <c r="ABF16749" s="60"/>
      <c r="ABG16749" s="60"/>
      <c r="ABH16749" s="60"/>
      <c r="ABI16749" s="60"/>
      <c r="ABJ16749" s="60"/>
      <c r="ABK16749" s="60"/>
      <c r="ABL16749" s="60"/>
      <c r="ABM16749" s="60"/>
      <c r="ABN16749" s="60"/>
      <c r="ABO16749" s="60"/>
      <c r="ABP16749" s="60"/>
      <c r="ABQ16749" s="60"/>
      <c r="ABR16749" s="60">
        <v>6.4380933794408901E-2</v>
      </c>
      <c r="ABS16749" s="60"/>
      <c r="ABT16749" s="60"/>
      <c r="ABU16749" s="60"/>
      <c r="ABV16749" s="60"/>
      <c r="ABW16749" s="60"/>
      <c r="ABX16749" s="60"/>
    </row>
    <row r="16750" spans="727:752" x14ac:dyDescent="0.25">
      <c r="AAY16750" s="60"/>
      <c r="AAZ16750" s="60"/>
      <c r="ABA16750" s="60"/>
      <c r="ABB16750" s="60"/>
      <c r="ABC16750" s="60"/>
      <c r="ABD16750" s="60"/>
      <c r="ABE16750" s="60"/>
      <c r="ABF16750" s="60"/>
      <c r="ABG16750" s="60"/>
      <c r="ABH16750" s="60"/>
      <c r="ABI16750" s="60"/>
      <c r="ABJ16750" s="60"/>
      <c r="ABK16750" s="60"/>
      <c r="ABL16750" s="60"/>
      <c r="ABM16750" s="60"/>
      <c r="ABN16750" s="60"/>
      <c r="ABO16750" s="60"/>
      <c r="ABP16750" s="60"/>
      <c r="ABQ16750" s="60"/>
      <c r="ABR16750" s="60">
        <v>6.4377140332467303E-2</v>
      </c>
      <c r="ABS16750" s="60"/>
      <c r="ABT16750" s="60"/>
      <c r="ABU16750" s="60"/>
      <c r="ABV16750" s="60"/>
      <c r="ABW16750" s="60"/>
      <c r="ABX16750" s="60"/>
    </row>
    <row r="16751" spans="727:752" x14ac:dyDescent="0.25">
      <c r="AAY16751" s="60"/>
      <c r="AAZ16751" s="60"/>
      <c r="ABA16751" s="60"/>
      <c r="ABB16751" s="60"/>
      <c r="ABC16751" s="60"/>
      <c r="ABD16751" s="60"/>
      <c r="ABE16751" s="60"/>
      <c r="ABF16751" s="60"/>
      <c r="ABG16751" s="60"/>
      <c r="ABH16751" s="60"/>
      <c r="ABI16751" s="60"/>
      <c r="ABJ16751" s="60"/>
      <c r="ABK16751" s="60"/>
      <c r="ABL16751" s="60"/>
      <c r="ABM16751" s="60"/>
      <c r="ABN16751" s="60"/>
      <c r="ABO16751" s="60"/>
      <c r="ABP16751" s="60"/>
      <c r="ABQ16751" s="60"/>
      <c r="ABR16751" s="60">
        <v>6.4342121968267704E-2</v>
      </c>
      <c r="ABS16751" s="60"/>
      <c r="ABT16751" s="60"/>
      <c r="ABU16751" s="60"/>
      <c r="ABV16751" s="60"/>
      <c r="ABW16751" s="60"/>
      <c r="ABX16751" s="60"/>
    </row>
    <row r="16752" spans="727:752" x14ac:dyDescent="0.25">
      <c r="AAY16752" s="60"/>
      <c r="AAZ16752" s="60"/>
      <c r="ABA16752" s="60"/>
      <c r="ABB16752" s="60"/>
      <c r="ABC16752" s="60"/>
      <c r="ABD16752" s="60"/>
      <c r="ABE16752" s="60"/>
      <c r="ABF16752" s="60"/>
      <c r="ABG16752" s="60"/>
      <c r="ABH16752" s="60"/>
      <c r="ABI16752" s="60"/>
      <c r="ABJ16752" s="60"/>
      <c r="ABK16752" s="60"/>
      <c r="ABL16752" s="60"/>
      <c r="ABM16752" s="60"/>
      <c r="ABN16752" s="60"/>
      <c r="ABO16752" s="60"/>
      <c r="ABP16752" s="60"/>
      <c r="ABQ16752" s="60"/>
      <c r="ABR16752" s="60">
        <v>6.4342121968267704E-2</v>
      </c>
      <c r="ABS16752" s="60"/>
      <c r="ABT16752" s="60"/>
      <c r="ABU16752" s="60"/>
      <c r="ABV16752" s="60"/>
      <c r="ABW16752" s="60"/>
      <c r="ABX16752" s="60"/>
    </row>
    <row r="16753" spans="727:752" x14ac:dyDescent="0.25">
      <c r="AAY16753" s="60"/>
      <c r="AAZ16753" s="60"/>
      <c r="ABA16753" s="60"/>
      <c r="ABB16753" s="60"/>
      <c r="ABC16753" s="60"/>
      <c r="ABD16753" s="60"/>
      <c r="ABE16753" s="60"/>
      <c r="ABF16753" s="60"/>
      <c r="ABG16753" s="60"/>
      <c r="ABH16753" s="60"/>
      <c r="ABI16753" s="60"/>
      <c r="ABJ16753" s="60"/>
      <c r="ABK16753" s="60"/>
      <c r="ABL16753" s="60"/>
      <c r="ABM16753" s="60"/>
      <c r="ABN16753" s="60"/>
      <c r="ABO16753" s="60"/>
      <c r="ABP16753" s="60"/>
      <c r="ABQ16753" s="60"/>
      <c r="ABR16753" s="60">
        <v>6.4325793485449798E-2</v>
      </c>
      <c r="ABS16753" s="60"/>
      <c r="ABT16753" s="60"/>
      <c r="ABU16753" s="60"/>
      <c r="ABV16753" s="60"/>
      <c r="ABW16753" s="60"/>
      <c r="ABX16753" s="60"/>
    </row>
    <row r="16754" spans="727:752" x14ac:dyDescent="0.25">
      <c r="AAY16754" s="60"/>
      <c r="AAZ16754" s="60"/>
      <c r="ABA16754" s="60"/>
      <c r="ABB16754" s="60"/>
      <c r="ABC16754" s="60"/>
      <c r="ABD16754" s="60"/>
      <c r="ABE16754" s="60"/>
      <c r="ABF16754" s="60"/>
      <c r="ABG16754" s="60"/>
      <c r="ABH16754" s="60"/>
      <c r="ABI16754" s="60"/>
      <c r="ABJ16754" s="60"/>
      <c r="ABK16754" s="60"/>
      <c r="ABL16754" s="60"/>
      <c r="ABM16754" s="60"/>
      <c r="ABN16754" s="60"/>
      <c r="ABO16754" s="60"/>
      <c r="ABP16754" s="60"/>
      <c r="ABQ16754" s="60"/>
      <c r="ABR16754" s="60">
        <v>6.4299776455245095E-2</v>
      </c>
      <c r="ABS16754" s="60"/>
      <c r="ABT16754" s="60"/>
      <c r="ABU16754" s="60"/>
      <c r="ABV16754" s="60"/>
      <c r="ABW16754" s="60"/>
      <c r="ABX16754" s="60"/>
    </row>
    <row r="16755" spans="727:752" x14ac:dyDescent="0.25">
      <c r="AAY16755" s="60"/>
      <c r="AAZ16755" s="60"/>
      <c r="ABA16755" s="60"/>
      <c r="ABB16755" s="60"/>
      <c r="ABC16755" s="60"/>
      <c r="ABD16755" s="60"/>
      <c r="ABE16755" s="60"/>
      <c r="ABF16755" s="60"/>
      <c r="ABG16755" s="60"/>
      <c r="ABH16755" s="60"/>
      <c r="ABI16755" s="60"/>
      <c r="ABJ16755" s="60"/>
      <c r="ABK16755" s="60"/>
      <c r="ABL16755" s="60"/>
      <c r="ABM16755" s="60"/>
      <c r="ABN16755" s="60"/>
      <c r="ABO16755" s="60"/>
      <c r="ABP16755" s="60"/>
      <c r="ABQ16755" s="60"/>
      <c r="ABR16755" s="60">
        <v>6.4298036119364493E-2</v>
      </c>
      <c r="ABS16755" s="60"/>
      <c r="ABT16755" s="60"/>
      <c r="ABU16755" s="60"/>
      <c r="ABV16755" s="60"/>
      <c r="ABW16755" s="60"/>
      <c r="ABX16755" s="60"/>
    </row>
    <row r="16756" spans="727:752" x14ac:dyDescent="0.25">
      <c r="AAY16756" s="60"/>
      <c r="AAZ16756" s="60"/>
      <c r="ABA16756" s="60"/>
      <c r="ABB16756" s="60"/>
      <c r="ABC16756" s="60"/>
      <c r="ABD16756" s="60"/>
      <c r="ABE16756" s="60"/>
      <c r="ABF16756" s="60"/>
      <c r="ABG16756" s="60"/>
      <c r="ABH16756" s="60"/>
      <c r="ABI16756" s="60"/>
      <c r="ABJ16756" s="60"/>
      <c r="ABK16756" s="60"/>
      <c r="ABL16756" s="60"/>
      <c r="ABM16756" s="60"/>
      <c r="ABN16756" s="60"/>
      <c r="ABO16756" s="60"/>
      <c r="ABP16756" s="60"/>
      <c r="ABQ16756" s="60"/>
      <c r="ABR16756" s="60">
        <v>6.4282653345390697E-2</v>
      </c>
      <c r="ABS16756" s="60"/>
      <c r="ABT16756" s="60"/>
      <c r="ABU16756" s="60"/>
      <c r="ABV16756" s="60"/>
      <c r="ABW16756" s="60"/>
      <c r="ABX16756" s="60"/>
    </row>
    <row r="16757" spans="727:752" x14ac:dyDescent="0.25">
      <c r="AAY16757" s="60"/>
      <c r="AAZ16757" s="60"/>
      <c r="ABA16757" s="60"/>
      <c r="ABB16757" s="60"/>
      <c r="ABC16757" s="60"/>
      <c r="ABD16757" s="60"/>
      <c r="ABE16757" s="60"/>
      <c r="ABF16757" s="60"/>
      <c r="ABG16757" s="60"/>
      <c r="ABH16757" s="60"/>
      <c r="ABI16757" s="60"/>
      <c r="ABJ16757" s="60"/>
      <c r="ABK16757" s="60"/>
      <c r="ABL16757" s="60"/>
      <c r="ABM16757" s="60"/>
      <c r="ABN16757" s="60"/>
      <c r="ABO16757" s="60"/>
      <c r="ABP16757" s="60"/>
      <c r="ABQ16757" s="60"/>
      <c r="ABR16757" s="60">
        <v>6.4258843826846199E-2</v>
      </c>
      <c r="ABS16757" s="60"/>
      <c r="ABT16757" s="60"/>
      <c r="ABU16757" s="60"/>
      <c r="ABV16757" s="60"/>
      <c r="ABW16757" s="60"/>
      <c r="ABX16757" s="60"/>
    </row>
    <row r="16758" spans="727:752" x14ac:dyDescent="0.25">
      <c r="AAY16758" s="60"/>
      <c r="AAZ16758" s="60"/>
      <c r="ABA16758" s="60"/>
      <c r="ABB16758" s="60"/>
      <c r="ABC16758" s="60"/>
      <c r="ABD16758" s="60"/>
      <c r="ABE16758" s="60"/>
      <c r="ABF16758" s="60"/>
      <c r="ABG16758" s="60"/>
      <c r="ABH16758" s="60"/>
      <c r="ABI16758" s="60"/>
      <c r="ABJ16758" s="60"/>
      <c r="ABK16758" s="60"/>
      <c r="ABL16758" s="60"/>
      <c r="ABM16758" s="60"/>
      <c r="ABN16758" s="60"/>
      <c r="ABO16758" s="60"/>
      <c r="ABP16758" s="60"/>
      <c r="ABQ16758" s="60"/>
      <c r="ABR16758" s="60">
        <v>6.4242902021798998E-2</v>
      </c>
      <c r="ABS16758" s="60"/>
      <c r="ABT16758" s="60"/>
      <c r="ABU16758" s="60"/>
      <c r="ABV16758" s="60"/>
      <c r="ABW16758" s="60"/>
      <c r="ABX16758" s="60"/>
    </row>
    <row r="16759" spans="727:752" x14ac:dyDescent="0.25">
      <c r="AAY16759" s="60"/>
      <c r="AAZ16759" s="60"/>
      <c r="ABA16759" s="60"/>
      <c r="ABB16759" s="60"/>
      <c r="ABC16759" s="60"/>
      <c r="ABD16759" s="60"/>
      <c r="ABE16759" s="60"/>
      <c r="ABF16759" s="60"/>
      <c r="ABG16759" s="60"/>
      <c r="ABH16759" s="60"/>
      <c r="ABI16759" s="60"/>
      <c r="ABJ16759" s="60"/>
      <c r="ABK16759" s="60"/>
      <c r="ABL16759" s="60"/>
      <c r="ABM16759" s="60"/>
      <c r="ABN16759" s="60"/>
      <c r="ABO16759" s="60"/>
      <c r="ABP16759" s="60"/>
      <c r="ABQ16759" s="60"/>
      <c r="ABR16759" s="60">
        <v>6.4233307682002805E-2</v>
      </c>
      <c r="ABS16759" s="60"/>
      <c r="ABT16759" s="60"/>
      <c r="ABU16759" s="60"/>
      <c r="ABV16759" s="60"/>
      <c r="ABW16759" s="60"/>
      <c r="ABX16759" s="60"/>
    </row>
    <row r="16760" spans="727:752" x14ac:dyDescent="0.25">
      <c r="AAY16760" s="60"/>
      <c r="AAZ16760" s="60"/>
      <c r="ABA16760" s="60"/>
      <c r="ABB16760" s="60"/>
      <c r="ABC16760" s="60"/>
      <c r="ABD16760" s="60"/>
      <c r="ABE16760" s="60"/>
      <c r="ABF16760" s="60"/>
      <c r="ABG16760" s="60"/>
      <c r="ABH16760" s="60"/>
      <c r="ABI16760" s="60"/>
      <c r="ABJ16760" s="60"/>
      <c r="ABK16760" s="60"/>
      <c r="ABL16760" s="60"/>
      <c r="ABM16760" s="60"/>
      <c r="ABN16760" s="60"/>
      <c r="ABO16760" s="60"/>
      <c r="ABP16760" s="60"/>
      <c r="ABQ16760" s="60"/>
      <c r="ABR16760" s="60">
        <v>6.4210537727125996E-2</v>
      </c>
      <c r="ABS16760" s="60"/>
      <c r="ABT16760" s="60"/>
      <c r="ABU16760" s="60"/>
      <c r="ABV16760" s="60"/>
      <c r="ABW16760" s="60"/>
      <c r="ABX16760" s="60"/>
    </row>
    <row r="16761" spans="727:752" x14ac:dyDescent="0.25">
      <c r="AAY16761" s="60"/>
      <c r="AAZ16761" s="60"/>
      <c r="ABA16761" s="60"/>
      <c r="ABB16761" s="60"/>
      <c r="ABC16761" s="60"/>
      <c r="ABD16761" s="60"/>
      <c r="ABE16761" s="60"/>
      <c r="ABF16761" s="60"/>
      <c r="ABG16761" s="60"/>
      <c r="ABH16761" s="60"/>
      <c r="ABI16761" s="60"/>
      <c r="ABJ16761" s="60"/>
      <c r="ABK16761" s="60"/>
      <c r="ABL16761" s="60"/>
      <c r="ABM16761" s="60"/>
      <c r="ABN16761" s="60"/>
      <c r="ABO16761" s="60"/>
      <c r="ABP16761" s="60"/>
      <c r="ABQ16761" s="60"/>
      <c r="ABR16761" s="60">
        <v>6.4209706015648502E-2</v>
      </c>
      <c r="ABS16761" s="60"/>
      <c r="ABT16761" s="60"/>
      <c r="ABU16761" s="60"/>
      <c r="ABV16761" s="60"/>
      <c r="ABW16761" s="60"/>
      <c r="ABX16761" s="60"/>
    </row>
    <row r="16762" spans="727:752" x14ac:dyDescent="0.25">
      <c r="AAY16762" s="60"/>
      <c r="AAZ16762" s="60"/>
      <c r="ABA16762" s="60"/>
      <c r="ABB16762" s="60"/>
      <c r="ABC16762" s="60"/>
      <c r="ABD16762" s="60"/>
      <c r="ABE16762" s="60"/>
      <c r="ABF16762" s="60"/>
      <c r="ABG16762" s="60"/>
      <c r="ABH16762" s="60"/>
      <c r="ABI16762" s="60"/>
      <c r="ABJ16762" s="60"/>
      <c r="ABK16762" s="60"/>
      <c r="ABL16762" s="60"/>
      <c r="ABM16762" s="60"/>
      <c r="ABN16762" s="60"/>
      <c r="ABO16762" s="60"/>
      <c r="ABP16762" s="60"/>
      <c r="ABQ16762" s="60"/>
      <c r="ABR16762" s="60">
        <v>6.4209706015648502E-2</v>
      </c>
      <c r="ABS16762" s="60"/>
      <c r="ABT16762" s="60"/>
      <c r="ABU16762" s="60"/>
      <c r="ABV16762" s="60"/>
      <c r="ABW16762" s="60"/>
      <c r="ABX16762" s="60"/>
    </row>
    <row r="16763" spans="727:752" x14ac:dyDescent="0.25">
      <c r="AAY16763" s="60"/>
      <c r="AAZ16763" s="60"/>
      <c r="ABA16763" s="60"/>
      <c r="ABB16763" s="60"/>
      <c r="ABC16763" s="60"/>
      <c r="ABD16763" s="60"/>
      <c r="ABE16763" s="60"/>
      <c r="ABF16763" s="60"/>
      <c r="ABG16763" s="60"/>
      <c r="ABH16763" s="60"/>
      <c r="ABI16763" s="60"/>
      <c r="ABJ16763" s="60"/>
      <c r="ABK16763" s="60"/>
      <c r="ABL16763" s="60"/>
      <c r="ABM16763" s="60"/>
      <c r="ABN16763" s="60"/>
      <c r="ABO16763" s="60"/>
      <c r="ABP16763" s="60"/>
      <c r="ABQ16763" s="60"/>
      <c r="ABR16763" s="60">
        <v>6.4203233360056705E-2</v>
      </c>
      <c r="ABS16763" s="60"/>
      <c r="ABT16763" s="60"/>
      <c r="ABU16763" s="60"/>
      <c r="ABV16763" s="60"/>
      <c r="ABW16763" s="60"/>
      <c r="ABX16763" s="60"/>
    </row>
    <row r="16764" spans="727:752" x14ac:dyDescent="0.25">
      <c r="AAY16764" s="60"/>
      <c r="AAZ16764" s="60"/>
      <c r="ABA16764" s="60"/>
      <c r="ABB16764" s="60"/>
      <c r="ABC16764" s="60"/>
      <c r="ABD16764" s="60"/>
      <c r="ABE16764" s="60"/>
      <c r="ABF16764" s="60"/>
      <c r="ABG16764" s="60"/>
      <c r="ABH16764" s="60"/>
      <c r="ABI16764" s="60"/>
      <c r="ABJ16764" s="60"/>
      <c r="ABK16764" s="60"/>
      <c r="ABL16764" s="60"/>
      <c r="ABM16764" s="60"/>
      <c r="ABN16764" s="60"/>
      <c r="ABO16764" s="60"/>
      <c r="ABP16764" s="60"/>
      <c r="ABQ16764" s="60"/>
      <c r="ABR16764" s="60">
        <v>6.4184741786378799E-2</v>
      </c>
      <c r="ABS16764" s="60"/>
      <c r="ABT16764" s="60"/>
      <c r="ABU16764" s="60"/>
      <c r="ABV16764" s="60"/>
      <c r="ABW16764" s="60"/>
      <c r="ABX16764" s="60"/>
    </row>
    <row r="16765" spans="727:752" x14ac:dyDescent="0.25">
      <c r="AAY16765" s="60"/>
      <c r="AAZ16765" s="60"/>
      <c r="ABA16765" s="60"/>
      <c r="ABB16765" s="60"/>
      <c r="ABC16765" s="60"/>
      <c r="ABD16765" s="60"/>
      <c r="ABE16765" s="60"/>
      <c r="ABF16765" s="60"/>
      <c r="ABG16765" s="60"/>
      <c r="ABH16765" s="60"/>
      <c r="ABI16765" s="60"/>
      <c r="ABJ16765" s="60"/>
      <c r="ABK16765" s="60"/>
      <c r="ABL16765" s="60"/>
      <c r="ABM16765" s="60"/>
      <c r="ABN16765" s="60"/>
      <c r="ABO16765" s="60"/>
      <c r="ABP16765" s="60"/>
      <c r="ABQ16765" s="60"/>
      <c r="ABR16765" s="60">
        <v>6.4170441792943303E-2</v>
      </c>
      <c r="ABS16765" s="60"/>
      <c r="ABT16765" s="60"/>
      <c r="ABU16765" s="60"/>
      <c r="ABV16765" s="60"/>
      <c r="ABW16765" s="60"/>
      <c r="ABX16765" s="60"/>
    </row>
    <row r="16766" spans="727:752" x14ac:dyDescent="0.25">
      <c r="AAY16766" s="60"/>
      <c r="AAZ16766" s="60"/>
      <c r="ABA16766" s="60"/>
      <c r="ABB16766" s="60"/>
      <c r="ABC16766" s="60"/>
      <c r="ABD16766" s="60"/>
      <c r="ABE16766" s="60"/>
      <c r="ABF16766" s="60"/>
      <c r="ABG16766" s="60"/>
      <c r="ABH16766" s="60"/>
      <c r="ABI16766" s="60"/>
      <c r="ABJ16766" s="60"/>
      <c r="ABK16766" s="60"/>
      <c r="ABL16766" s="60"/>
      <c r="ABM16766" s="60"/>
      <c r="ABN16766" s="60"/>
      <c r="ABO16766" s="60"/>
      <c r="ABP16766" s="60"/>
      <c r="ABQ16766" s="60"/>
      <c r="ABR16766" s="60">
        <v>6.4161842145542103E-2</v>
      </c>
      <c r="ABS16766" s="60"/>
      <c r="ABT16766" s="60"/>
      <c r="ABU16766" s="60"/>
      <c r="ABV16766" s="60"/>
      <c r="ABW16766" s="60"/>
      <c r="ABX16766" s="60"/>
    </row>
    <row r="16767" spans="727:752" x14ac:dyDescent="0.25">
      <c r="AAY16767" s="60"/>
      <c r="AAZ16767" s="60"/>
      <c r="ABA16767" s="60"/>
      <c r="ABB16767" s="60"/>
      <c r="ABC16767" s="60"/>
      <c r="ABD16767" s="60"/>
      <c r="ABE16767" s="60"/>
      <c r="ABF16767" s="60"/>
      <c r="ABG16767" s="60"/>
      <c r="ABH16767" s="60"/>
      <c r="ABI16767" s="60"/>
      <c r="ABJ16767" s="60"/>
      <c r="ABK16767" s="60"/>
      <c r="ABL16767" s="60"/>
      <c r="ABM16767" s="60"/>
      <c r="ABN16767" s="60"/>
      <c r="ABO16767" s="60"/>
      <c r="ABP16767" s="60"/>
      <c r="ABQ16767" s="60"/>
      <c r="ABR16767" s="60">
        <v>6.4161842145542103E-2</v>
      </c>
      <c r="ABS16767" s="60"/>
      <c r="ABT16767" s="60"/>
      <c r="ABU16767" s="60"/>
      <c r="ABV16767" s="60"/>
      <c r="ABW16767" s="60"/>
      <c r="ABX16767" s="60"/>
    </row>
    <row r="16768" spans="727:752" x14ac:dyDescent="0.25">
      <c r="AAY16768" s="60"/>
      <c r="AAZ16768" s="60"/>
      <c r="ABA16768" s="60"/>
      <c r="ABB16768" s="60"/>
      <c r="ABC16768" s="60"/>
      <c r="ABD16768" s="60"/>
      <c r="ABE16768" s="60"/>
      <c r="ABF16768" s="60"/>
      <c r="ABG16768" s="60"/>
      <c r="ABH16768" s="60"/>
      <c r="ABI16768" s="60"/>
      <c r="ABJ16768" s="60"/>
      <c r="ABK16768" s="60"/>
      <c r="ABL16768" s="60"/>
      <c r="ABM16768" s="60"/>
      <c r="ABN16768" s="60"/>
      <c r="ABO16768" s="60"/>
      <c r="ABP16768" s="60"/>
      <c r="ABQ16768" s="60"/>
      <c r="ABR16768" s="60">
        <v>6.4147290236686305E-2</v>
      </c>
      <c r="ABS16768" s="60"/>
      <c r="ABT16768" s="60"/>
      <c r="ABU16768" s="60"/>
      <c r="ABV16768" s="60"/>
      <c r="ABW16768" s="60"/>
      <c r="ABX16768" s="60"/>
    </row>
    <row r="16769" spans="727:752" x14ac:dyDescent="0.25">
      <c r="AAY16769" s="60"/>
      <c r="AAZ16769" s="60"/>
      <c r="ABA16769" s="60"/>
      <c r="ABB16769" s="60"/>
      <c r="ABC16769" s="60"/>
      <c r="ABD16769" s="60"/>
      <c r="ABE16769" s="60"/>
      <c r="ABF16769" s="60"/>
      <c r="ABG16769" s="60"/>
      <c r="ABH16769" s="60"/>
      <c r="ABI16769" s="60"/>
      <c r="ABJ16769" s="60"/>
      <c r="ABK16769" s="60"/>
      <c r="ABL16769" s="60"/>
      <c r="ABM16769" s="60"/>
      <c r="ABN16769" s="60"/>
      <c r="ABO16769" s="60"/>
      <c r="ABP16769" s="60"/>
      <c r="ABQ16769" s="60"/>
      <c r="ABR16769" s="60">
        <v>6.4140620163427794E-2</v>
      </c>
      <c r="ABS16769" s="60"/>
      <c r="ABT16769" s="60"/>
      <c r="ABU16769" s="60"/>
      <c r="ABV16769" s="60"/>
      <c r="ABW16769" s="60"/>
      <c r="ABX16769" s="60"/>
    </row>
    <row r="16770" spans="727:752" x14ac:dyDescent="0.25">
      <c r="AAY16770" s="60"/>
      <c r="AAZ16770" s="60"/>
      <c r="ABA16770" s="60"/>
      <c r="ABB16770" s="60"/>
      <c r="ABC16770" s="60"/>
      <c r="ABD16770" s="60"/>
      <c r="ABE16770" s="60"/>
      <c r="ABF16770" s="60"/>
      <c r="ABG16770" s="60"/>
      <c r="ABH16770" s="60"/>
      <c r="ABI16770" s="60"/>
      <c r="ABJ16770" s="60"/>
      <c r="ABK16770" s="60"/>
      <c r="ABL16770" s="60"/>
      <c r="ABM16770" s="60"/>
      <c r="ABN16770" s="60"/>
      <c r="ABO16770" s="60"/>
      <c r="ABP16770" s="60"/>
      <c r="ABQ16770" s="60"/>
      <c r="ABR16770" s="60">
        <v>6.4140620163427794E-2</v>
      </c>
      <c r="ABS16770" s="60"/>
      <c r="ABT16770" s="60"/>
      <c r="ABU16770" s="60"/>
      <c r="ABV16770" s="60"/>
      <c r="ABW16770" s="60"/>
      <c r="ABX16770" s="60"/>
    </row>
    <row r="16771" spans="727:752" x14ac:dyDescent="0.25">
      <c r="AAY16771" s="60"/>
      <c r="AAZ16771" s="60"/>
      <c r="ABA16771" s="60"/>
      <c r="ABB16771" s="60"/>
      <c r="ABC16771" s="60"/>
      <c r="ABD16771" s="60"/>
      <c r="ABE16771" s="60"/>
      <c r="ABF16771" s="60"/>
      <c r="ABG16771" s="60"/>
      <c r="ABH16771" s="60"/>
      <c r="ABI16771" s="60"/>
      <c r="ABJ16771" s="60"/>
      <c r="ABK16771" s="60"/>
      <c r="ABL16771" s="60"/>
      <c r="ABM16771" s="60"/>
      <c r="ABN16771" s="60"/>
      <c r="ABO16771" s="60"/>
      <c r="ABP16771" s="60"/>
      <c r="ABQ16771" s="60"/>
      <c r="ABR16771" s="60">
        <v>6.40983781820402E-2</v>
      </c>
      <c r="ABS16771" s="60"/>
      <c r="ABT16771" s="60"/>
      <c r="ABU16771" s="60"/>
      <c r="ABV16771" s="60"/>
      <c r="ABW16771" s="60"/>
      <c r="ABX16771" s="60"/>
    </row>
    <row r="16772" spans="727:752" x14ac:dyDescent="0.25">
      <c r="AAY16772" s="60"/>
      <c r="AAZ16772" s="60"/>
      <c r="ABA16772" s="60"/>
      <c r="ABB16772" s="60"/>
      <c r="ABC16772" s="60"/>
      <c r="ABD16772" s="60"/>
      <c r="ABE16772" s="60"/>
      <c r="ABF16772" s="60"/>
      <c r="ABG16772" s="60"/>
      <c r="ABH16772" s="60"/>
      <c r="ABI16772" s="60"/>
      <c r="ABJ16772" s="60"/>
      <c r="ABK16772" s="60"/>
      <c r="ABL16772" s="60"/>
      <c r="ABM16772" s="60"/>
      <c r="ABN16772" s="60"/>
      <c r="ABO16772" s="60"/>
      <c r="ABP16772" s="60"/>
      <c r="ABQ16772" s="60"/>
      <c r="ABR16772" s="60">
        <v>6.3980175661249195E-2</v>
      </c>
      <c r="ABS16772" s="60"/>
      <c r="ABT16772" s="60"/>
      <c r="ABU16772" s="60"/>
      <c r="ABV16772" s="60"/>
      <c r="ABW16772" s="60"/>
      <c r="ABX16772" s="60"/>
    </row>
    <row r="16773" spans="727:752" x14ac:dyDescent="0.25">
      <c r="AAY16773" s="60"/>
      <c r="AAZ16773" s="60"/>
      <c r="ABA16773" s="60"/>
      <c r="ABB16773" s="60"/>
      <c r="ABC16773" s="60"/>
      <c r="ABD16773" s="60"/>
      <c r="ABE16773" s="60"/>
      <c r="ABF16773" s="60"/>
      <c r="ABG16773" s="60"/>
      <c r="ABH16773" s="60"/>
      <c r="ABI16773" s="60"/>
      <c r="ABJ16773" s="60"/>
      <c r="ABK16773" s="60"/>
      <c r="ABL16773" s="60"/>
      <c r="ABM16773" s="60"/>
      <c r="ABN16773" s="60"/>
      <c r="ABO16773" s="60"/>
      <c r="ABP16773" s="60"/>
      <c r="ABQ16773" s="60"/>
      <c r="ABR16773" s="60">
        <v>6.3980175661249195E-2</v>
      </c>
      <c r="ABS16773" s="60"/>
      <c r="ABT16773" s="60"/>
      <c r="ABU16773" s="60"/>
      <c r="ABV16773" s="60"/>
      <c r="ABW16773" s="60"/>
      <c r="ABX16773" s="60"/>
    </row>
    <row r="16774" spans="727:752" x14ac:dyDescent="0.25">
      <c r="AAY16774" s="60"/>
      <c r="AAZ16774" s="60"/>
      <c r="ABA16774" s="60"/>
      <c r="ABB16774" s="60"/>
      <c r="ABC16774" s="60"/>
      <c r="ABD16774" s="60"/>
      <c r="ABE16774" s="60"/>
      <c r="ABF16774" s="60"/>
      <c r="ABG16774" s="60"/>
      <c r="ABH16774" s="60"/>
      <c r="ABI16774" s="60"/>
      <c r="ABJ16774" s="60"/>
      <c r="ABK16774" s="60"/>
      <c r="ABL16774" s="60"/>
      <c r="ABM16774" s="60"/>
      <c r="ABN16774" s="60"/>
      <c r="ABO16774" s="60"/>
      <c r="ABP16774" s="60"/>
      <c r="ABQ16774" s="60"/>
      <c r="ABR16774" s="60">
        <v>6.3959312333563001E-2</v>
      </c>
      <c r="ABS16774" s="60"/>
      <c r="ABT16774" s="60"/>
      <c r="ABU16774" s="60"/>
      <c r="ABV16774" s="60"/>
      <c r="ABW16774" s="60"/>
      <c r="ABX16774" s="60"/>
    </row>
    <row r="16775" spans="727:752" x14ac:dyDescent="0.25">
      <c r="AAY16775" s="60"/>
      <c r="AAZ16775" s="60"/>
      <c r="ABA16775" s="60"/>
      <c r="ABB16775" s="60"/>
      <c r="ABC16775" s="60"/>
      <c r="ABD16775" s="60"/>
      <c r="ABE16775" s="60"/>
      <c r="ABF16775" s="60"/>
      <c r="ABG16775" s="60"/>
      <c r="ABH16775" s="60"/>
      <c r="ABI16775" s="60"/>
      <c r="ABJ16775" s="60"/>
      <c r="ABK16775" s="60"/>
      <c r="ABL16775" s="60"/>
      <c r="ABM16775" s="60"/>
      <c r="ABN16775" s="60"/>
      <c r="ABO16775" s="60"/>
      <c r="ABP16775" s="60"/>
      <c r="ABQ16775" s="60"/>
      <c r="ABR16775" s="60">
        <v>6.3952653393086895E-2</v>
      </c>
      <c r="ABS16775" s="60"/>
      <c r="ABT16775" s="60"/>
      <c r="ABU16775" s="60"/>
      <c r="ABV16775" s="60"/>
      <c r="ABW16775" s="60"/>
      <c r="ABX16775" s="60"/>
    </row>
    <row r="16776" spans="727:752" x14ac:dyDescent="0.25">
      <c r="AAY16776" s="60"/>
      <c r="AAZ16776" s="60"/>
      <c r="ABA16776" s="60"/>
      <c r="ABB16776" s="60"/>
      <c r="ABC16776" s="60"/>
      <c r="ABD16776" s="60"/>
      <c r="ABE16776" s="60"/>
      <c r="ABF16776" s="60"/>
      <c r="ABG16776" s="60"/>
      <c r="ABH16776" s="60"/>
      <c r="ABI16776" s="60"/>
      <c r="ABJ16776" s="60"/>
      <c r="ABK16776" s="60"/>
      <c r="ABL16776" s="60"/>
      <c r="ABM16776" s="60"/>
      <c r="ABN16776" s="60"/>
      <c r="ABO16776" s="60"/>
      <c r="ABP16776" s="60"/>
      <c r="ABQ16776" s="60"/>
      <c r="ABR16776" s="60">
        <v>6.3878064937040596E-2</v>
      </c>
      <c r="ABS16776" s="60"/>
      <c r="ABT16776" s="60"/>
      <c r="ABU16776" s="60"/>
      <c r="ABV16776" s="60"/>
      <c r="ABW16776" s="60"/>
      <c r="ABX16776" s="60"/>
    </row>
    <row r="16777" spans="727:752" x14ac:dyDescent="0.25">
      <c r="AAY16777" s="60"/>
      <c r="AAZ16777" s="60"/>
      <c r="ABA16777" s="60"/>
      <c r="ABB16777" s="60"/>
      <c r="ABC16777" s="60"/>
      <c r="ABD16777" s="60"/>
      <c r="ABE16777" s="60"/>
      <c r="ABF16777" s="60"/>
      <c r="ABG16777" s="60"/>
      <c r="ABH16777" s="60"/>
      <c r="ABI16777" s="60"/>
      <c r="ABJ16777" s="60"/>
      <c r="ABK16777" s="60"/>
      <c r="ABL16777" s="60"/>
      <c r="ABM16777" s="60"/>
      <c r="ABN16777" s="60"/>
      <c r="ABO16777" s="60"/>
      <c r="ABP16777" s="60"/>
      <c r="ABQ16777" s="60"/>
      <c r="ABR16777" s="60">
        <v>6.3848017623634901E-2</v>
      </c>
      <c r="ABS16777" s="60"/>
      <c r="ABT16777" s="60"/>
      <c r="ABU16777" s="60"/>
      <c r="ABV16777" s="60"/>
      <c r="ABW16777" s="60"/>
      <c r="ABX16777" s="60"/>
    </row>
    <row r="16778" spans="727:752" x14ac:dyDescent="0.25">
      <c r="AAY16778" s="60"/>
      <c r="AAZ16778" s="60"/>
      <c r="ABA16778" s="60"/>
      <c r="ABB16778" s="60"/>
      <c r="ABC16778" s="60"/>
      <c r="ABD16778" s="60"/>
      <c r="ABE16778" s="60"/>
      <c r="ABF16778" s="60"/>
      <c r="ABG16778" s="60"/>
      <c r="ABH16778" s="60"/>
      <c r="ABI16778" s="60"/>
      <c r="ABJ16778" s="60"/>
      <c r="ABK16778" s="60"/>
      <c r="ABL16778" s="60"/>
      <c r="ABM16778" s="60"/>
      <c r="ABN16778" s="60"/>
      <c r="ABO16778" s="60"/>
      <c r="ABP16778" s="60"/>
      <c r="ABQ16778" s="60"/>
      <c r="ABR16778" s="60">
        <v>6.3848017623634901E-2</v>
      </c>
      <c r="ABS16778" s="60"/>
      <c r="ABT16778" s="60"/>
      <c r="ABU16778" s="60"/>
      <c r="ABV16778" s="60"/>
      <c r="ABW16778" s="60"/>
      <c r="ABX16778" s="60"/>
    </row>
    <row r="16779" spans="727:752" x14ac:dyDescent="0.25">
      <c r="AAY16779" s="60"/>
      <c r="AAZ16779" s="60"/>
      <c r="ABA16779" s="60"/>
      <c r="ABB16779" s="60"/>
      <c r="ABC16779" s="60"/>
      <c r="ABD16779" s="60"/>
      <c r="ABE16779" s="60"/>
      <c r="ABF16779" s="60"/>
      <c r="ABG16779" s="60"/>
      <c r="ABH16779" s="60"/>
      <c r="ABI16779" s="60"/>
      <c r="ABJ16779" s="60"/>
      <c r="ABK16779" s="60"/>
      <c r="ABL16779" s="60"/>
      <c r="ABM16779" s="60"/>
      <c r="ABN16779" s="60"/>
      <c r="ABO16779" s="60"/>
      <c r="ABP16779" s="60"/>
      <c r="ABQ16779" s="60"/>
      <c r="ABR16779" s="60">
        <v>6.3822719816633705E-2</v>
      </c>
      <c r="ABS16779" s="60"/>
      <c r="ABT16779" s="60"/>
      <c r="ABU16779" s="60"/>
      <c r="ABV16779" s="60"/>
      <c r="ABW16779" s="60"/>
      <c r="ABX16779" s="60"/>
    </row>
    <row r="16780" spans="727:752" x14ac:dyDescent="0.25">
      <c r="AAY16780" s="60"/>
      <c r="AAZ16780" s="60"/>
      <c r="ABA16780" s="60"/>
      <c r="ABB16780" s="60"/>
      <c r="ABC16780" s="60"/>
      <c r="ABD16780" s="60"/>
      <c r="ABE16780" s="60"/>
      <c r="ABF16780" s="60"/>
      <c r="ABG16780" s="60"/>
      <c r="ABH16780" s="60"/>
      <c r="ABI16780" s="60"/>
      <c r="ABJ16780" s="60"/>
      <c r="ABK16780" s="60"/>
      <c r="ABL16780" s="60"/>
      <c r="ABM16780" s="60"/>
      <c r="ABN16780" s="60"/>
      <c r="ABO16780" s="60"/>
      <c r="ABP16780" s="60"/>
      <c r="ABQ16780" s="60"/>
      <c r="ABR16780" s="60">
        <v>6.3822719816633705E-2</v>
      </c>
      <c r="ABS16780" s="60"/>
      <c r="ABT16780" s="60"/>
      <c r="ABU16780" s="60"/>
      <c r="ABV16780" s="60"/>
      <c r="ABW16780" s="60"/>
      <c r="ABX16780" s="60"/>
    </row>
    <row r="16781" spans="727:752" x14ac:dyDescent="0.25">
      <c r="AAY16781" s="60"/>
      <c r="AAZ16781" s="60"/>
      <c r="ABA16781" s="60"/>
      <c r="ABB16781" s="60"/>
      <c r="ABC16781" s="60"/>
      <c r="ABD16781" s="60"/>
      <c r="ABE16781" s="60"/>
      <c r="ABF16781" s="60"/>
      <c r="ABG16781" s="60"/>
      <c r="ABH16781" s="60"/>
      <c r="ABI16781" s="60"/>
      <c r="ABJ16781" s="60"/>
      <c r="ABK16781" s="60"/>
      <c r="ABL16781" s="60"/>
      <c r="ABM16781" s="60"/>
      <c r="ABN16781" s="60"/>
      <c r="ABO16781" s="60"/>
      <c r="ABP16781" s="60"/>
      <c r="ABQ16781" s="60"/>
      <c r="ABR16781" s="60">
        <v>6.3805063058613998E-2</v>
      </c>
      <c r="ABS16781" s="60"/>
      <c r="ABT16781" s="60"/>
      <c r="ABU16781" s="60"/>
      <c r="ABV16781" s="60"/>
      <c r="ABW16781" s="60"/>
      <c r="ABX16781" s="60"/>
    </row>
    <row r="16782" spans="727:752" x14ac:dyDescent="0.25">
      <c r="AAY16782" s="60"/>
      <c r="AAZ16782" s="60"/>
      <c r="ABA16782" s="60"/>
      <c r="ABB16782" s="60"/>
      <c r="ABC16782" s="60"/>
      <c r="ABD16782" s="60"/>
      <c r="ABE16782" s="60"/>
      <c r="ABF16782" s="60"/>
      <c r="ABG16782" s="60"/>
      <c r="ABH16782" s="60"/>
      <c r="ABI16782" s="60"/>
      <c r="ABJ16782" s="60"/>
      <c r="ABK16782" s="60"/>
      <c r="ABL16782" s="60"/>
      <c r="ABM16782" s="60"/>
      <c r="ABN16782" s="60"/>
      <c r="ABO16782" s="60"/>
      <c r="ABP16782" s="60"/>
      <c r="ABQ16782" s="60"/>
      <c r="ABR16782" s="60">
        <v>6.3805063058613998E-2</v>
      </c>
      <c r="ABS16782" s="60"/>
      <c r="ABT16782" s="60"/>
      <c r="ABU16782" s="60"/>
      <c r="ABV16782" s="60"/>
      <c r="ABW16782" s="60"/>
      <c r="ABX16782" s="60"/>
    </row>
    <row r="16783" spans="727:752" x14ac:dyDescent="0.25">
      <c r="AAY16783" s="60"/>
      <c r="AAZ16783" s="60"/>
      <c r="ABA16783" s="60"/>
      <c r="ABB16783" s="60"/>
      <c r="ABC16783" s="60"/>
      <c r="ABD16783" s="60"/>
      <c r="ABE16783" s="60"/>
      <c r="ABF16783" s="60"/>
      <c r="ABG16783" s="60"/>
      <c r="ABH16783" s="60"/>
      <c r="ABI16783" s="60"/>
      <c r="ABJ16783" s="60"/>
      <c r="ABK16783" s="60"/>
      <c r="ABL16783" s="60"/>
      <c r="ABM16783" s="60"/>
      <c r="ABN16783" s="60"/>
      <c r="ABO16783" s="60"/>
      <c r="ABP16783" s="60"/>
      <c r="ABQ16783" s="60"/>
      <c r="ABR16783" s="60">
        <v>6.3801639724164305E-2</v>
      </c>
      <c r="ABS16783" s="60"/>
      <c r="ABT16783" s="60"/>
      <c r="ABU16783" s="60"/>
      <c r="ABV16783" s="60"/>
      <c r="ABW16783" s="60"/>
      <c r="ABX16783" s="60"/>
    </row>
    <row r="16784" spans="727:752" x14ac:dyDescent="0.25">
      <c r="AAY16784" s="60"/>
      <c r="AAZ16784" s="60"/>
      <c r="ABA16784" s="60"/>
      <c r="ABB16784" s="60"/>
      <c r="ABC16784" s="60"/>
      <c r="ABD16784" s="60"/>
      <c r="ABE16784" s="60"/>
      <c r="ABF16784" s="60"/>
      <c r="ABG16784" s="60"/>
      <c r="ABH16784" s="60"/>
      <c r="ABI16784" s="60"/>
      <c r="ABJ16784" s="60"/>
      <c r="ABK16784" s="60"/>
      <c r="ABL16784" s="60"/>
      <c r="ABM16784" s="60"/>
      <c r="ABN16784" s="60"/>
      <c r="ABO16784" s="60"/>
      <c r="ABP16784" s="60"/>
      <c r="ABQ16784" s="60"/>
      <c r="ABR16784" s="60">
        <v>6.3801639724164305E-2</v>
      </c>
      <c r="ABS16784" s="60"/>
      <c r="ABT16784" s="60"/>
      <c r="ABU16784" s="60"/>
      <c r="ABV16784" s="60"/>
      <c r="ABW16784" s="60"/>
      <c r="ABX16784" s="60"/>
    </row>
    <row r="16785" spans="727:752" x14ac:dyDescent="0.25">
      <c r="AAY16785" s="60"/>
      <c r="AAZ16785" s="60"/>
      <c r="ABA16785" s="60"/>
      <c r="ABB16785" s="60"/>
      <c r="ABC16785" s="60"/>
      <c r="ABD16785" s="60"/>
      <c r="ABE16785" s="60"/>
      <c r="ABF16785" s="60"/>
      <c r="ABG16785" s="60"/>
      <c r="ABH16785" s="60"/>
      <c r="ABI16785" s="60"/>
      <c r="ABJ16785" s="60"/>
      <c r="ABK16785" s="60"/>
      <c r="ABL16785" s="60"/>
      <c r="ABM16785" s="60"/>
      <c r="ABN16785" s="60"/>
      <c r="ABO16785" s="60"/>
      <c r="ABP16785" s="60"/>
      <c r="ABQ16785" s="60"/>
      <c r="ABR16785" s="60">
        <v>6.3777479798470399E-2</v>
      </c>
      <c r="ABS16785" s="60"/>
      <c r="ABT16785" s="60"/>
      <c r="ABU16785" s="60"/>
      <c r="ABV16785" s="60"/>
      <c r="ABW16785" s="60"/>
      <c r="ABX16785" s="60"/>
    </row>
    <row r="16786" spans="727:752" x14ac:dyDescent="0.25">
      <c r="AAY16786" s="60"/>
      <c r="AAZ16786" s="60"/>
      <c r="ABA16786" s="60"/>
      <c r="ABB16786" s="60"/>
      <c r="ABC16786" s="60"/>
      <c r="ABD16786" s="60"/>
      <c r="ABE16786" s="60"/>
      <c r="ABF16786" s="60"/>
      <c r="ABG16786" s="60"/>
      <c r="ABH16786" s="60"/>
      <c r="ABI16786" s="60"/>
      <c r="ABJ16786" s="60"/>
      <c r="ABK16786" s="60"/>
      <c r="ABL16786" s="60"/>
      <c r="ABM16786" s="60"/>
      <c r="ABN16786" s="60"/>
      <c r="ABO16786" s="60"/>
      <c r="ABP16786" s="60"/>
      <c r="ABQ16786" s="60"/>
      <c r="ABR16786" s="60">
        <v>6.3590989790417995E-2</v>
      </c>
      <c r="ABS16786" s="60"/>
      <c r="ABT16786" s="60"/>
      <c r="ABU16786" s="60"/>
      <c r="ABV16786" s="60"/>
      <c r="ABW16786" s="60"/>
      <c r="ABX16786" s="60"/>
    </row>
    <row r="16787" spans="727:752" x14ac:dyDescent="0.25">
      <c r="AAY16787" s="60"/>
      <c r="AAZ16787" s="60"/>
      <c r="ABA16787" s="60"/>
      <c r="ABB16787" s="60"/>
      <c r="ABC16787" s="60"/>
      <c r="ABD16787" s="60"/>
      <c r="ABE16787" s="60"/>
      <c r="ABF16787" s="60"/>
      <c r="ABG16787" s="60"/>
      <c r="ABH16787" s="60"/>
      <c r="ABI16787" s="60"/>
      <c r="ABJ16787" s="60"/>
      <c r="ABK16787" s="60"/>
      <c r="ABL16787" s="60"/>
      <c r="ABM16787" s="60"/>
      <c r="ABN16787" s="60"/>
      <c r="ABO16787" s="60"/>
      <c r="ABP16787" s="60"/>
      <c r="ABQ16787" s="60"/>
      <c r="ABR16787" s="60">
        <v>6.3506403404895301E-2</v>
      </c>
      <c r="ABS16787" s="60"/>
      <c r="ABT16787" s="60"/>
      <c r="ABU16787" s="60"/>
      <c r="ABV16787" s="60"/>
      <c r="ABW16787" s="60"/>
      <c r="ABX16787" s="60"/>
    </row>
    <row r="16788" spans="727:752" x14ac:dyDescent="0.25">
      <c r="AAY16788" s="60"/>
      <c r="AAZ16788" s="60"/>
      <c r="ABA16788" s="60"/>
      <c r="ABB16788" s="60"/>
      <c r="ABC16788" s="60"/>
      <c r="ABD16788" s="60"/>
      <c r="ABE16788" s="60"/>
      <c r="ABF16788" s="60"/>
      <c r="ABG16788" s="60"/>
      <c r="ABH16788" s="60"/>
      <c r="ABI16788" s="60"/>
      <c r="ABJ16788" s="60"/>
      <c r="ABK16788" s="60"/>
      <c r="ABL16788" s="60"/>
      <c r="ABM16788" s="60"/>
      <c r="ABN16788" s="60"/>
      <c r="ABO16788" s="60"/>
      <c r="ABP16788" s="60"/>
      <c r="ABQ16788" s="60"/>
      <c r="ABR16788" s="60">
        <v>6.3499216188584201E-2</v>
      </c>
      <c r="ABS16788" s="60"/>
      <c r="ABT16788" s="60"/>
      <c r="ABU16788" s="60"/>
      <c r="ABV16788" s="60"/>
      <c r="ABW16788" s="60"/>
      <c r="ABX16788" s="60"/>
    </row>
    <row r="16789" spans="727:752" x14ac:dyDescent="0.25">
      <c r="AAY16789" s="60"/>
      <c r="AAZ16789" s="60"/>
      <c r="ABA16789" s="60"/>
      <c r="ABB16789" s="60"/>
      <c r="ABC16789" s="60"/>
      <c r="ABD16789" s="60"/>
      <c r="ABE16789" s="60"/>
      <c r="ABF16789" s="60"/>
      <c r="ABG16789" s="60"/>
      <c r="ABH16789" s="60"/>
      <c r="ABI16789" s="60"/>
      <c r="ABJ16789" s="60"/>
      <c r="ABK16789" s="60"/>
      <c r="ABL16789" s="60"/>
      <c r="ABM16789" s="60"/>
      <c r="ABN16789" s="60"/>
      <c r="ABO16789" s="60"/>
      <c r="ABP16789" s="60"/>
      <c r="ABQ16789" s="60"/>
      <c r="ABR16789" s="60">
        <v>6.3499216188584201E-2</v>
      </c>
      <c r="ABS16789" s="60"/>
      <c r="ABT16789" s="60"/>
      <c r="ABU16789" s="60"/>
      <c r="ABV16789" s="60"/>
      <c r="ABW16789" s="60"/>
      <c r="ABX16789" s="60"/>
    </row>
    <row r="16790" spans="727:752" x14ac:dyDescent="0.25">
      <c r="AAY16790" s="60"/>
      <c r="AAZ16790" s="60"/>
      <c r="ABA16790" s="60"/>
      <c r="ABB16790" s="60"/>
      <c r="ABC16790" s="60"/>
      <c r="ABD16790" s="60"/>
      <c r="ABE16790" s="60"/>
      <c r="ABF16790" s="60"/>
      <c r="ABG16790" s="60"/>
      <c r="ABH16790" s="60"/>
      <c r="ABI16790" s="60"/>
      <c r="ABJ16790" s="60"/>
      <c r="ABK16790" s="60"/>
      <c r="ABL16790" s="60"/>
      <c r="ABM16790" s="60"/>
      <c r="ABN16790" s="60"/>
      <c r="ABO16790" s="60"/>
      <c r="ABP16790" s="60"/>
      <c r="ABQ16790" s="60"/>
      <c r="ABR16790" s="60">
        <v>6.3259884645652603E-2</v>
      </c>
      <c r="ABS16790" s="60"/>
      <c r="ABT16790" s="60"/>
      <c r="ABU16790" s="60"/>
      <c r="ABV16790" s="60"/>
      <c r="ABW16790" s="60"/>
      <c r="ABX16790" s="60"/>
    </row>
    <row r="16791" spans="727:752" x14ac:dyDescent="0.25">
      <c r="AAY16791" s="60"/>
      <c r="AAZ16791" s="60"/>
      <c r="ABA16791" s="60"/>
      <c r="ABB16791" s="60"/>
      <c r="ABC16791" s="60"/>
      <c r="ABD16791" s="60"/>
      <c r="ABE16791" s="60"/>
      <c r="ABF16791" s="60"/>
      <c r="ABG16791" s="60"/>
      <c r="ABH16791" s="60"/>
      <c r="ABI16791" s="60"/>
      <c r="ABJ16791" s="60"/>
      <c r="ABK16791" s="60"/>
      <c r="ABL16791" s="60"/>
      <c r="ABM16791" s="60"/>
      <c r="ABN16791" s="60"/>
      <c r="ABO16791" s="60"/>
      <c r="ABP16791" s="60"/>
      <c r="ABQ16791" s="60"/>
      <c r="ABR16791" s="60">
        <v>6.3259884645652603E-2</v>
      </c>
      <c r="ABS16791" s="60"/>
      <c r="ABT16791" s="60"/>
      <c r="ABU16791" s="60"/>
      <c r="ABV16791" s="60"/>
      <c r="ABW16791" s="60"/>
      <c r="ABX16791" s="60"/>
    </row>
    <row r="16792" spans="727:752" x14ac:dyDescent="0.25">
      <c r="AAY16792" s="60"/>
      <c r="AAZ16792" s="60"/>
      <c r="ABA16792" s="60"/>
      <c r="ABB16792" s="60"/>
      <c r="ABC16792" s="60"/>
      <c r="ABD16792" s="60"/>
      <c r="ABE16792" s="60"/>
      <c r="ABF16792" s="60"/>
      <c r="ABG16792" s="60"/>
      <c r="ABH16792" s="60"/>
      <c r="ABI16792" s="60"/>
      <c r="ABJ16792" s="60"/>
      <c r="ABK16792" s="60"/>
      <c r="ABL16792" s="60"/>
      <c r="ABM16792" s="60"/>
      <c r="ABN16792" s="60"/>
      <c r="ABO16792" s="60"/>
      <c r="ABP16792" s="60"/>
      <c r="ABQ16792" s="60"/>
      <c r="ABR16792" s="60">
        <v>6.3244895831161496E-2</v>
      </c>
      <c r="ABS16792" s="60"/>
      <c r="ABT16792" s="60"/>
      <c r="ABU16792" s="60"/>
      <c r="ABV16792" s="60"/>
      <c r="ABW16792" s="60"/>
      <c r="ABX16792" s="60"/>
    </row>
    <row r="16793" spans="727:752" x14ac:dyDescent="0.25">
      <c r="AAY16793" s="60"/>
      <c r="AAZ16793" s="60"/>
      <c r="ABA16793" s="60"/>
      <c r="ABB16793" s="60"/>
      <c r="ABC16793" s="60"/>
      <c r="ABD16793" s="60"/>
      <c r="ABE16793" s="60"/>
      <c r="ABF16793" s="60"/>
      <c r="ABG16793" s="60"/>
      <c r="ABH16793" s="60"/>
      <c r="ABI16793" s="60"/>
      <c r="ABJ16793" s="60"/>
      <c r="ABK16793" s="60"/>
      <c r="ABL16793" s="60"/>
      <c r="ABM16793" s="60"/>
      <c r="ABN16793" s="60"/>
      <c r="ABO16793" s="60"/>
      <c r="ABP16793" s="60"/>
      <c r="ABQ16793" s="60"/>
      <c r="ABR16793" s="60">
        <v>6.3244895831161496E-2</v>
      </c>
      <c r="ABS16793" s="60"/>
      <c r="ABT16793" s="60"/>
      <c r="ABU16793" s="60"/>
      <c r="ABV16793" s="60"/>
      <c r="ABW16793" s="60"/>
      <c r="ABX16793" s="60"/>
    </row>
    <row r="16794" spans="727:752" x14ac:dyDescent="0.25">
      <c r="AAY16794" s="60"/>
      <c r="AAZ16794" s="60"/>
      <c r="ABA16794" s="60"/>
      <c r="ABB16794" s="60"/>
      <c r="ABC16794" s="60"/>
      <c r="ABD16794" s="60"/>
      <c r="ABE16794" s="60"/>
      <c r="ABF16794" s="60"/>
      <c r="ABG16794" s="60"/>
      <c r="ABH16794" s="60"/>
      <c r="ABI16794" s="60"/>
      <c r="ABJ16794" s="60"/>
      <c r="ABK16794" s="60"/>
      <c r="ABL16794" s="60"/>
      <c r="ABM16794" s="60"/>
      <c r="ABN16794" s="60"/>
      <c r="ABO16794" s="60"/>
      <c r="ABP16794" s="60"/>
      <c r="ABQ16794" s="60"/>
      <c r="ABR16794" s="60">
        <v>6.3237906795640897E-2</v>
      </c>
      <c r="ABS16794" s="60"/>
      <c r="ABT16794" s="60"/>
      <c r="ABU16794" s="60"/>
      <c r="ABV16794" s="60"/>
      <c r="ABW16794" s="60"/>
      <c r="ABX16794" s="60"/>
    </row>
    <row r="16795" spans="727:752" x14ac:dyDescent="0.25">
      <c r="AAY16795" s="60"/>
      <c r="AAZ16795" s="60"/>
      <c r="ABA16795" s="60"/>
      <c r="ABB16795" s="60"/>
      <c r="ABC16795" s="60"/>
      <c r="ABD16795" s="60"/>
      <c r="ABE16795" s="60"/>
      <c r="ABF16795" s="60"/>
      <c r="ABG16795" s="60"/>
      <c r="ABH16795" s="60"/>
      <c r="ABI16795" s="60"/>
      <c r="ABJ16795" s="60"/>
      <c r="ABK16795" s="60"/>
      <c r="ABL16795" s="60"/>
      <c r="ABM16795" s="60"/>
      <c r="ABN16795" s="60"/>
      <c r="ABO16795" s="60"/>
      <c r="ABP16795" s="60"/>
      <c r="ABQ16795" s="60"/>
      <c r="ABR16795" s="60">
        <v>6.3237906795640897E-2</v>
      </c>
      <c r="ABS16795" s="60"/>
      <c r="ABT16795" s="60"/>
      <c r="ABU16795" s="60"/>
      <c r="ABV16795" s="60"/>
      <c r="ABW16795" s="60"/>
      <c r="ABX16795" s="60"/>
    </row>
    <row r="16796" spans="727:752" x14ac:dyDescent="0.25">
      <c r="AAY16796" s="60"/>
      <c r="AAZ16796" s="60"/>
      <c r="ABA16796" s="60"/>
      <c r="ABB16796" s="60"/>
      <c r="ABC16796" s="60"/>
      <c r="ABD16796" s="60"/>
      <c r="ABE16796" s="60"/>
      <c r="ABF16796" s="60"/>
      <c r="ABG16796" s="60"/>
      <c r="ABH16796" s="60"/>
      <c r="ABI16796" s="60"/>
      <c r="ABJ16796" s="60"/>
      <c r="ABK16796" s="60"/>
      <c r="ABL16796" s="60"/>
      <c r="ABM16796" s="60"/>
      <c r="ABN16796" s="60"/>
      <c r="ABO16796" s="60"/>
      <c r="ABP16796" s="60"/>
      <c r="ABQ16796" s="60"/>
      <c r="ABR16796" s="60">
        <v>6.3206840001685097E-2</v>
      </c>
      <c r="ABS16796" s="60"/>
      <c r="ABT16796" s="60"/>
      <c r="ABU16796" s="60"/>
      <c r="ABV16796" s="60"/>
      <c r="ABW16796" s="60"/>
      <c r="ABX16796" s="60"/>
    </row>
    <row r="16797" spans="727:752" x14ac:dyDescent="0.25">
      <c r="AAY16797" s="60"/>
      <c r="AAZ16797" s="60"/>
      <c r="ABA16797" s="60"/>
      <c r="ABB16797" s="60"/>
      <c r="ABC16797" s="60"/>
      <c r="ABD16797" s="60"/>
      <c r="ABE16797" s="60"/>
      <c r="ABF16797" s="60"/>
      <c r="ABG16797" s="60"/>
      <c r="ABH16797" s="60"/>
      <c r="ABI16797" s="60"/>
      <c r="ABJ16797" s="60"/>
      <c r="ABK16797" s="60"/>
      <c r="ABL16797" s="60"/>
      <c r="ABM16797" s="60"/>
      <c r="ABN16797" s="60"/>
      <c r="ABO16797" s="60"/>
      <c r="ABP16797" s="60"/>
      <c r="ABQ16797" s="60"/>
      <c r="ABR16797" s="60">
        <v>6.3178415071233104E-2</v>
      </c>
      <c r="ABS16797" s="60"/>
      <c r="ABT16797" s="60"/>
      <c r="ABU16797" s="60"/>
      <c r="ABV16797" s="60"/>
      <c r="ABW16797" s="60"/>
      <c r="ABX16797" s="60"/>
    </row>
    <row r="16798" spans="727:752" x14ac:dyDescent="0.25">
      <c r="AAY16798" s="60"/>
      <c r="AAZ16798" s="60"/>
      <c r="ABA16798" s="60"/>
      <c r="ABB16798" s="60"/>
      <c r="ABC16798" s="60"/>
      <c r="ABD16798" s="60"/>
      <c r="ABE16798" s="60"/>
      <c r="ABF16798" s="60"/>
      <c r="ABG16798" s="60"/>
      <c r="ABH16798" s="60"/>
      <c r="ABI16798" s="60"/>
      <c r="ABJ16798" s="60"/>
      <c r="ABK16798" s="60"/>
      <c r="ABL16798" s="60"/>
      <c r="ABM16798" s="60"/>
      <c r="ABN16798" s="60"/>
      <c r="ABO16798" s="60"/>
      <c r="ABP16798" s="60"/>
      <c r="ABQ16798" s="60"/>
      <c r="ABR16798" s="60">
        <v>6.3178415071233104E-2</v>
      </c>
      <c r="ABS16798" s="60"/>
      <c r="ABT16798" s="60"/>
      <c r="ABU16798" s="60"/>
      <c r="ABV16798" s="60"/>
      <c r="ABW16798" s="60"/>
      <c r="ABX16798" s="60"/>
    </row>
    <row r="16799" spans="727:752" x14ac:dyDescent="0.25">
      <c r="AAY16799" s="60"/>
      <c r="AAZ16799" s="60"/>
      <c r="ABA16799" s="60"/>
      <c r="ABB16799" s="60"/>
      <c r="ABC16799" s="60"/>
      <c r="ABD16799" s="60"/>
      <c r="ABE16799" s="60"/>
      <c r="ABF16799" s="60"/>
      <c r="ABG16799" s="60"/>
      <c r="ABH16799" s="60"/>
      <c r="ABI16799" s="60"/>
      <c r="ABJ16799" s="60"/>
      <c r="ABK16799" s="60"/>
      <c r="ABL16799" s="60"/>
      <c r="ABM16799" s="60"/>
      <c r="ABN16799" s="60"/>
      <c r="ABO16799" s="60"/>
      <c r="ABP16799" s="60"/>
      <c r="ABQ16799" s="60"/>
      <c r="ABR16799" s="60">
        <v>6.3135314987797994E-2</v>
      </c>
      <c r="ABS16799" s="60"/>
      <c r="ABT16799" s="60"/>
      <c r="ABU16799" s="60"/>
      <c r="ABV16799" s="60"/>
      <c r="ABW16799" s="60"/>
      <c r="ABX16799" s="60"/>
    </row>
    <row r="16800" spans="727:752" x14ac:dyDescent="0.25">
      <c r="AAY16800" s="60"/>
      <c r="AAZ16800" s="60"/>
      <c r="ABA16800" s="60"/>
      <c r="ABB16800" s="60"/>
      <c r="ABC16800" s="60"/>
      <c r="ABD16800" s="60"/>
      <c r="ABE16800" s="60"/>
      <c r="ABF16800" s="60"/>
      <c r="ABG16800" s="60"/>
      <c r="ABH16800" s="60"/>
      <c r="ABI16800" s="60"/>
      <c r="ABJ16800" s="60"/>
      <c r="ABK16800" s="60"/>
      <c r="ABL16800" s="60"/>
      <c r="ABM16800" s="60"/>
      <c r="ABN16800" s="60"/>
      <c r="ABO16800" s="60"/>
      <c r="ABP16800" s="60"/>
      <c r="ABQ16800" s="60"/>
      <c r="ABR16800" s="60">
        <v>6.3135314987797994E-2</v>
      </c>
      <c r="ABS16800" s="60"/>
      <c r="ABT16800" s="60"/>
      <c r="ABU16800" s="60"/>
      <c r="ABV16800" s="60"/>
      <c r="ABW16800" s="60"/>
      <c r="ABX16800" s="60"/>
    </row>
    <row r="16801" spans="727:752" x14ac:dyDescent="0.25">
      <c r="AAY16801" s="60"/>
      <c r="AAZ16801" s="60"/>
      <c r="ABA16801" s="60"/>
      <c r="ABB16801" s="60"/>
      <c r="ABC16801" s="60"/>
      <c r="ABD16801" s="60"/>
      <c r="ABE16801" s="60"/>
      <c r="ABF16801" s="60"/>
      <c r="ABG16801" s="60"/>
      <c r="ABH16801" s="60"/>
      <c r="ABI16801" s="60"/>
      <c r="ABJ16801" s="60"/>
      <c r="ABK16801" s="60"/>
      <c r="ABL16801" s="60"/>
      <c r="ABM16801" s="60"/>
      <c r="ABN16801" s="60"/>
      <c r="ABO16801" s="60"/>
      <c r="ABP16801" s="60"/>
      <c r="ABQ16801" s="60"/>
      <c r="ABR16801" s="60">
        <v>6.3106933377925306E-2</v>
      </c>
      <c r="ABS16801" s="60"/>
      <c r="ABT16801" s="60"/>
      <c r="ABU16801" s="60"/>
      <c r="ABV16801" s="60"/>
      <c r="ABW16801" s="60"/>
      <c r="ABX16801" s="60"/>
    </row>
    <row r="16802" spans="727:752" x14ac:dyDescent="0.25">
      <c r="AAY16802" s="60"/>
      <c r="AAZ16802" s="60"/>
      <c r="ABA16802" s="60"/>
      <c r="ABB16802" s="60"/>
      <c r="ABC16802" s="60"/>
      <c r="ABD16802" s="60"/>
      <c r="ABE16802" s="60"/>
      <c r="ABF16802" s="60"/>
      <c r="ABG16802" s="60"/>
      <c r="ABH16802" s="60"/>
      <c r="ABI16802" s="60"/>
      <c r="ABJ16802" s="60"/>
      <c r="ABK16802" s="60"/>
      <c r="ABL16802" s="60"/>
      <c r="ABM16802" s="60"/>
      <c r="ABN16802" s="60"/>
      <c r="ABO16802" s="60"/>
      <c r="ABP16802" s="60"/>
      <c r="ABQ16802" s="60"/>
      <c r="ABR16802" s="60">
        <v>6.3057637198252303E-2</v>
      </c>
      <c r="ABS16802" s="60"/>
      <c r="ABT16802" s="60"/>
      <c r="ABU16802" s="60"/>
      <c r="ABV16802" s="60"/>
      <c r="ABW16802" s="60"/>
      <c r="ABX16802" s="60"/>
    </row>
    <row r="16803" spans="727:752" x14ac:dyDescent="0.25">
      <c r="AAY16803" s="60"/>
      <c r="AAZ16803" s="60"/>
      <c r="ABA16803" s="60"/>
      <c r="ABB16803" s="60"/>
      <c r="ABC16803" s="60"/>
      <c r="ABD16803" s="60"/>
      <c r="ABE16803" s="60"/>
      <c r="ABF16803" s="60"/>
      <c r="ABG16803" s="60"/>
      <c r="ABH16803" s="60"/>
      <c r="ABI16803" s="60"/>
      <c r="ABJ16803" s="60"/>
      <c r="ABK16803" s="60"/>
      <c r="ABL16803" s="60"/>
      <c r="ABM16803" s="60"/>
      <c r="ABN16803" s="60"/>
      <c r="ABO16803" s="60"/>
      <c r="ABP16803" s="60"/>
      <c r="ABQ16803" s="60"/>
      <c r="ABR16803" s="60">
        <v>6.3009125569738297E-2</v>
      </c>
      <c r="ABS16803" s="60"/>
      <c r="ABT16803" s="60"/>
      <c r="ABU16803" s="60"/>
      <c r="ABV16803" s="60"/>
      <c r="ABW16803" s="60"/>
      <c r="ABX16803" s="60"/>
    </row>
    <row r="16804" spans="727:752" x14ac:dyDescent="0.25">
      <c r="AAY16804" s="60"/>
      <c r="AAZ16804" s="60"/>
      <c r="ABA16804" s="60"/>
      <c r="ABB16804" s="60"/>
      <c r="ABC16804" s="60"/>
      <c r="ABD16804" s="60"/>
      <c r="ABE16804" s="60"/>
      <c r="ABF16804" s="60"/>
      <c r="ABG16804" s="60"/>
      <c r="ABH16804" s="60"/>
      <c r="ABI16804" s="60"/>
      <c r="ABJ16804" s="60"/>
      <c r="ABK16804" s="60"/>
      <c r="ABL16804" s="60"/>
      <c r="ABM16804" s="60"/>
      <c r="ABN16804" s="60"/>
      <c r="ABO16804" s="60"/>
      <c r="ABP16804" s="60"/>
      <c r="ABQ16804" s="60"/>
      <c r="ABR16804" s="60">
        <v>6.29578364310278E-2</v>
      </c>
      <c r="ABS16804" s="60"/>
      <c r="ABT16804" s="60"/>
      <c r="ABU16804" s="60"/>
      <c r="ABV16804" s="60"/>
      <c r="ABW16804" s="60"/>
      <c r="ABX16804" s="60"/>
    </row>
    <row r="16805" spans="727:752" x14ac:dyDescent="0.25">
      <c r="AAY16805" s="60"/>
      <c r="AAZ16805" s="60"/>
      <c r="ABA16805" s="60"/>
      <c r="ABB16805" s="60"/>
      <c r="ABC16805" s="60"/>
      <c r="ABD16805" s="60"/>
      <c r="ABE16805" s="60"/>
      <c r="ABF16805" s="60"/>
      <c r="ABG16805" s="60"/>
      <c r="ABH16805" s="60"/>
      <c r="ABI16805" s="60"/>
      <c r="ABJ16805" s="60"/>
      <c r="ABK16805" s="60"/>
      <c r="ABL16805" s="60"/>
      <c r="ABM16805" s="60"/>
      <c r="ABN16805" s="60"/>
      <c r="ABO16805" s="60"/>
      <c r="ABP16805" s="60"/>
      <c r="ABQ16805" s="60"/>
      <c r="ABR16805" s="60">
        <v>6.29578364310278E-2</v>
      </c>
      <c r="ABS16805" s="60"/>
      <c r="ABT16805" s="60"/>
      <c r="ABU16805" s="60"/>
      <c r="ABV16805" s="60"/>
      <c r="ABW16805" s="60"/>
      <c r="ABX16805" s="60"/>
    </row>
    <row r="16806" spans="727:752" x14ac:dyDescent="0.25">
      <c r="AAY16806" s="60"/>
      <c r="AAZ16806" s="60"/>
      <c r="ABA16806" s="60"/>
      <c r="ABB16806" s="60"/>
      <c r="ABC16806" s="60"/>
      <c r="ABD16806" s="60"/>
      <c r="ABE16806" s="60"/>
      <c r="ABF16806" s="60"/>
      <c r="ABG16806" s="60"/>
      <c r="ABH16806" s="60"/>
      <c r="ABI16806" s="60"/>
      <c r="ABJ16806" s="60"/>
      <c r="ABK16806" s="60"/>
      <c r="ABL16806" s="60"/>
      <c r="ABM16806" s="60"/>
      <c r="ABN16806" s="60"/>
      <c r="ABO16806" s="60"/>
      <c r="ABP16806" s="60"/>
      <c r="ABQ16806" s="60"/>
      <c r="ABR16806" s="60">
        <v>6.28860750542862E-2</v>
      </c>
      <c r="ABS16806" s="60"/>
      <c r="ABT16806" s="60"/>
      <c r="ABU16806" s="60"/>
      <c r="ABV16806" s="60"/>
      <c r="ABW16806" s="60"/>
      <c r="ABX16806" s="60"/>
    </row>
    <row r="16807" spans="727:752" x14ac:dyDescent="0.25">
      <c r="AAY16807" s="60"/>
      <c r="AAZ16807" s="60"/>
      <c r="ABA16807" s="60"/>
      <c r="ABB16807" s="60"/>
      <c r="ABC16807" s="60"/>
      <c r="ABD16807" s="60"/>
      <c r="ABE16807" s="60"/>
      <c r="ABF16807" s="60"/>
      <c r="ABG16807" s="60"/>
      <c r="ABH16807" s="60"/>
      <c r="ABI16807" s="60"/>
      <c r="ABJ16807" s="60"/>
      <c r="ABK16807" s="60"/>
      <c r="ABL16807" s="60"/>
      <c r="ABM16807" s="60"/>
      <c r="ABN16807" s="60"/>
      <c r="ABO16807" s="60"/>
      <c r="ABP16807" s="60"/>
      <c r="ABQ16807" s="60"/>
      <c r="ABR16807" s="60">
        <v>6.2830675636684402E-2</v>
      </c>
      <c r="ABS16807" s="60"/>
      <c r="ABT16807" s="60"/>
      <c r="ABU16807" s="60"/>
      <c r="ABV16807" s="60"/>
      <c r="ABW16807" s="60"/>
      <c r="ABX16807" s="60"/>
    </row>
    <row r="16808" spans="727:752" x14ac:dyDescent="0.25">
      <c r="AAY16808" s="60"/>
      <c r="AAZ16808" s="60"/>
      <c r="ABA16808" s="60"/>
      <c r="ABB16808" s="60"/>
      <c r="ABC16808" s="60"/>
      <c r="ABD16808" s="60"/>
      <c r="ABE16808" s="60"/>
      <c r="ABF16808" s="60"/>
      <c r="ABG16808" s="60"/>
      <c r="ABH16808" s="60"/>
      <c r="ABI16808" s="60"/>
      <c r="ABJ16808" s="60"/>
      <c r="ABK16808" s="60"/>
      <c r="ABL16808" s="60"/>
      <c r="ABM16808" s="60"/>
      <c r="ABN16808" s="60"/>
      <c r="ABO16808" s="60"/>
      <c r="ABP16808" s="60"/>
      <c r="ABQ16808" s="60"/>
      <c r="ABR16808" s="60">
        <v>6.28231946997342E-2</v>
      </c>
      <c r="ABS16808" s="60"/>
      <c r="ABT16808" s="60"/>
      <c r="ABU16808" s="60"/>
      <c r="ABV16808" s="60"/>
      <c r="ABW16808" s="60"/>
      <c r="ABX16808" s="60"/>
    </row>
    <row r="16809" spans="727:752" x14ac:dyDescent="0.25">
      <c r="AAY16809" s="60"/>
      <c r="AAZ16809" s="60"/>
      <c r="ABA16809" s="60"/>
      <c r="ABB16809" s="60"/>
      <c r="ABC16809" s="60"/>
      <c r="ABD16809" s="60"/>
      <c r="ABE16809" s="60"/>
      <c r="ABF16809" s="60"/>
      <c r="ABG16809" s="60"/>
      <c r="ABH16809" s="60"/>
      <c r="ABI16809" s="60"/>
      <c r="ABJ16809" s="60"/>
      <c r="ABK16809" s="60"/>
      <c r="ABL16809" s="60"/>
      <c r="ABM16809" s="60"/>
      <c r="ABN16809" s="60"/>
      <c r="ABO16809" s="60"/>
      <c r="ABP16809" s="60"/>
      <c r="ABQ16809" s="60"/>
      <c r="ABR16809" s="60">
        <v>6.2784542933895598E-2</v>
      </c>
      <c r="ABS16809" s="60"/>
      <c r="ABT16809" s="60"/>
      <c r="ABU16809" s="60"/>
      <c r="ABV16809" s="60"/>
      <c r="ABW16809" s="60"/>
      <c r="ABX16809" s="60"/>
    </row>
    <row r="16810" spans="727:752" x14ac:dyDescent="0.25">
      <c r="AAY16810" s="60"/>
      <c r="AAZ16810" s="60"/>
      <c r="ABA16810" s="60"/>
      <c r="ABB16810" s="60"/>
      <c r="ABC16810" s="60"/>
      <c r="ABD16810" s="60"/>
      <c r="ABE16810" s="60"/>
      <c r="ABF16810" s="60"/>
      <c r="ABG16810" s="60"/>
      <c r="ABH16810" s="60"/>
      <c r="ABI16810" s="60"/>
      <c r="ABJ16810" s="60"/>
      <c r="ABK16810" s="60"/>
      <c r="ABL16810" s="60"/>
      <c r="ABM16810" s="60"/>
      <c r="ABN16810" s="60"/>
      <c r="ABO16810" s="60"/>
      <c r="ABP16810" s="60"/>
      <c r="ABQ16810" s="60"/>
      <c r="ABR16810" s="60">
        <v>6.2729239876916504E-2</v>
      </c>
      <c r="ABS16810" s="60"/>
      <c r="ABT16810" s="60"/>
      <c r="ABU16810" s="60"/>
      <c r="ABV16810" s="60"/>
      <c r="ABW16810" s="60"/>
      <c r="ABX16810" s="60"/>
    </row>
    <row r="16811" spans="727:752" x14ac:dyDescent="0.25">
      <c r="AAY16811" s="60"/>
      <c r="AAZ16811" s="60"/>
      <c r="ABA16811" s="60"/>
      <c r="ABB16811" s="60"/>
      <c r="ABC16811" s="60"/>
      <c r="ABD16811" s="60"/>
      <c r="ABE16811" s="60"/>
      <c r="ABF16811" s="60"/>
      <c r="ABG16811" s="60"/>
      <c r="ABH16811" s="60"/>
      <c r="ABI16811" s="60"/>
      <c r="ABJ16811" s="60"/>
      <c r="ABK16811" s="60"/>
      <c r="ABL16811" s="60"/>
      <c r="ABM16811" s="60"/>
      <c r="ABN16811" s="60"/>
      <c r="ABO16811" s="60"/>
      <c r="ABP16811" s="60"/>
      <c r="ABQ16811" s="60"/>
      <c r="ABR16811" s="60">
        <v>6.2720469128429795E-2</v>
      </c>
      <c r="ABS16811" s="60"/>
      <c r="ABT16811" s="60"/>
      <c r="ABU16811" s="60"/>
      <c r="ABV16811" s="60"/>
      <c r="ABW16811" s="60"/>
      <c r="ABX16811" s="60"/>
    </row>
    <row r="16812" spans="727:752" x14ac:dyDescent="0.25">
      <c r="AAY16812" s="60"/>
      <c r="AAZ16812" s="60"/>
      <c r="ABA16812" s="60"/>
      <c r="ABB16812" s="60"/>
      <c r="ABC16812" s="60"/>
      <c r="ABD16812" s="60"/>
      <c r="ABE16812" s="60"/>
      <c r="ABF16812" s="60"/>
      <c r="ABG16812" s="60"/>
      <c r="ABH16812" s="60"/>
      <c r="ABI16812" s="60"/>
      <c r="ABJ16812" s="60"/>
      <c r="ABK16812" s="60"/>
      <c r="ABL16812" s="60"/>
      <c r="ABM16812" s="60"/>
      <c r="ABN16812" s="60"/>
      <c r="ABO16812" s="60"/>
      <c r="ABP16812" s="60"/>
      <c r="ABQ16812" s="60"/>
      <c r="ABR16812" s="60">
        <v>6.26990799117597E-2</v>
      </c>
      <c r="ABS16812" s="60"/>
      <c r="ABT16812" s="60"/>
      <c r="ABU16812" s="60"/>
      <c r="ABV16812" s="60"/>
      <c r="ABW16812" s="60"/>
      <c r="ABX16812" s="60"/>
    </row>
    <row r="16813" spans="727:752" x14ac:dyDescent="0.25">
      <c r="AAY16813" s="60"/>
      <c r="AAZ16813" s="60"/>
      <c r="ABA16813" s="60"/>
      <c r="ABB16813" s="60"/>
      <c r="ABC16813" s="60"/>
      <c r="ABD16813" s="60"/>
      <c r="ABE16813" s="60"/>
      <c r="ABF16813" s="60"/>
      <c r="ABG16813" s="60"/>
      <c r="ABH16813" s="60"/>
      <c r="ABI16813" s="60"/>
      <c r="ABJ16813" s="60"/>
      <c r="ABK16813" s="60"/>
      <c r="ABL16813" s="60"/>
      <c r="ABM16813" s="60"/>
      <c r="ABN16813" s="60"/>
      <c r="ABO16813" s="60"/>
      <c r="ABP16813" s="60"/>
      <c r="ABQ16813" s="60"/>
      <c r="ABR16813" s="60">
        <v>6.2670169545463103E-2</v>
      </c>
      <c r="ABS16813" s="60"/>
      <c r="ABT16813" s="60"/>
      <c r="ABU16813" s="60"/>
      <c r="ABV16813" s="60"/>
      <c r="ABW16813" s="60"/>
      <c r="ABX16813" s="60"/>
    </row>
    <row r="16814" spans="727:752" x14ac:dyDescent="0.25">
      <c r="AAY16814" s="60"/>
      <c r="AAZ16814" s="60"/>
      <c r="ABA16814" s="60"/>
      <c r="ABB16814" s="60"/>
      <c r="ABC16814" s="60"/>
      <c r="ABD16814" s="60"/>
      <c r="ABE16814" s="60"/>
      <c r="ABF16814" s="60"/>
      <c r="ABG16814" s="60"/>
      <c r="ABH16814" s="60"/>
      <c r="ABI16814" s="60"/>
      <c r="ABJ16814" s="60"/>
      <c r="ABK16814" s="60"/>
      <c r="ABL16814" s="60"/>
      <c r="ABM16814" s="60"/>
      <c r="ABN16814" s="60"/>
      <c r="ABO16814" s="60"/>
      <c r="ABP16814" s="60"/>
      <c r="ABQ16814" s="60"/>
      <c r="ABR16814" s="60">
        <v>6.2670169545463103E-2</v>
      </c>
      <c r="ABS16814" s="60"/>
      <c r="ABT16814" s="60"/>
      <c r="ABU16814" s="60"/>
      <c r="ABV16814" s="60"/>
      <c r="ABW16814" s="60"/>
      <c r="ABX16814" s="60"/>
    </row>
    <row r="16815" spans="727:752" x14ac:dyDescent="0.25">
      <c r="AAY16815" s="60"/>
      <c r="AAZ16815" s="60"/>
      <c r="ABA16815" s="60"/>
      <c r="ABB16815" s="60"/>
      <c r="ABC16815" s="60"/>
      <c r="ABD16815" s="60"/>
      <c r="ABE16815" s="60"/>
      <c r="ABF16815" s="60"/>
      <c r="ABG16815" s="60"/>
      <c r="ABH16815" s="60"/>
      <c r="ABI16815" s="60"/>
      <c r="ABJ16815" s="60"/>
      <c r="ABK16815" s="60"/>
      <c r="ABL16815" s="60"/>
      <c r="ABM16815" s="60"/>
      <c r="ABN16815" s="60"/>
      <c r="ABO16815" s="60"/>
      <c r="ABP16815" s="60"/>
      <c r="ABQ16815" s="60"/>
      <c r="ABR16815" s="60">
        <v>6.2647033182718498E-2</v>
      </c>
      <c r="ABS16815" s="60"/>
      <c r="ABT16815" s="60"/>
      <c r="ABU16815" s="60"/>
      <c r="ABV16815" s="60"/>
      <c r="ABW16815" s="60"/>
      <c r="ABX16815" s="60"/>
    </row>
    <row r="16816" spans="727:752" x14ac:dyDescent="0.25">
      <c r="AAY16816" s="60"/>
      <c r="AAZ16816" s="60"/>
      <c r="ABA16816" s="60"/>
      <c r="ABB16816" s="60"/>
      <c r="ABC16816" s="60"/>
      <c r="ABD16816" s="60"/>
      <c r="ABE16816" s="60"/>
      <c r="ABF16816" s="60"/>
      <c r="ABG16816" s="60"/>
      <c r="ABH16816" s="60"/>
      <c r="ABI16816" s="60"/>
      <c r="ABJ16816" s="60"/>
      <c r="ABK16816" s="60"/>
      <c r="ABL16816" s="60"/>
      <c r="ABM16816" s="60"/>
      <c r="ABN16816" s="60"/>
      <c r="ABO16816" s="60"/>
      <c r="ABP16816" s="60"/>
      <c r="ABQ16816" s="60"/>
      <c r="ABR16816" s="60">
        <v>6.2629917254108894E-2</v>
      </c>
      <c r="ABS16816" s="60"/>
      <c r="ABT16816" s="60"/>
      <c r="ABU16816" s="60"/>
      <c r="ABV16816" s="60"/>
      <c r="ABW16816" s="60"/>
      <c r="ABX16816" s="60"/>
    </row>
    <row r="16817" spans="727:752" x14ac:dyDescent="0.25">
      <c r="AAY16817" s="60"/>
      <c r="AAZ16817" s="60"/>
      <c r="ABA16817" s="60"/>
      <c r="ABB16817" s="60"/>
      <c r="ABC16817" s="60"/>
      <c r="ABD16817" s="60"/>
      <c r="ABE16817" s="60"/>
      <c r="ABF16817" s="60"/>
      <c r="ABG16817" s="60"/>
      <c r="ABH16817" s="60"/>
      <c r="ABI16817" s="60"/>
      <c r="ABJ16817" s="60"/>
      <c r="ABK16817" s="60"/>
      <c r="ABL16817" s="60"/>
      <c r="ABM16817" s="60"/>
      <c r="ABN16817" s="60"/>
      <c r="ABO16817" s="60"/>
      <c r="ABP16817" s="60"/>
      <c r="ABQ16817" s="60"/>
      <c r="ABR16817" s="60">
        <v>6.2621605799296196E-2</v>
      </c>
      <c r="ABS16817" s="60"/>
      <c r="ABT16817" s="60"/>
      <c r="ABU16817" s="60"/>
      <c r="ABV16817" s="60"/>
      <c r="ABW16817" s="60"/>
      <c r="ABX16817" s="60"/>
    </row>
    <row r="16818" spans="727:752" x14ac:dyDescent="0.25">
      <c r="AAY16818" s="60"/>
      <c r="AAZ16818" s="60"/>
      <c r="ABA16818" s="60"/>
      <c r="ABB16818" s="60"/>
      <c r="ABC16818" s="60"/>
      <c r="ABD16818" s="60"/>
      <c r="ABE16818" s="60"/>
      <c r="ABF16818" s="60"/>
      <c r="ABG16818" s="60"/>
      <c r="ABH16818" s="60"/>
      <c r="ABI16818" s="60"/>
      <c r="ABJ16818" s="60"/>
      <c r="ABK16818" s="60"/>
      <c r="ABL16818" s="60"/>
      <c r="ABM16818" s="60"/>
      <c r="ABN16818" s="60"/>
      <c r="ABO16818" s="60"/>
      <c r="ABP16818" s="60"/>
      <c r="ABQ16818" s="60"/>
      <c r="ABR16818" s="60">
        <v>6.2598463019118103E-2</v>
      </c>
      <c r="ABS16818" s="60"/>
      <c r="ABT16818" s="60"/>
      <c r="ABU16818" s="60"/>
      <c r="ABV16818" s="60"/>
      <c r="ABW16818" s="60"/>
      <c r="ABX16818" s="60"/>
    </row>
    <row r="16819" spans="727:752" x14ac:dyDescent="0.25">
      <c r="AAY16819" s="60"/>
      <c r="AAZ16819" s="60"/>
      <c r="ABA16819" s="60"/>
      <c r="ABB16819" s="60"/>
      <c r="ABC16819" s="60"/>
      <c r="ABD16819" s="60"/>
      <c r="ABE16819" s="60"/>
      <c r="ABF16819" s="60"/>
      <c r="ABG16819" s="60"/>
      <c r="ABH16819" s="60"/>
      <c r="ABI16819" s="60"/>
      <c r="ABJ16819" s="60"/>
      <c r="ABK16819" s="60"/>
      <c r="ABL16819" s="60"/>
      <c r="ABM16819" s="60"/>
      <c r="ABN16819" s="60"/>
      <c r="ABO16819" s="60"/>
      <c r="ABP16819" s="60"/>
      <c r="ABQ16819" s="60"/>
      <c r="ABR16819" s="60">
        <v>6.2597215005662996E-2</v>
      </c>
      <c r="ABS16819" s="60"/>
      <c r="ABT16819" s="60"/>
      <c r="ABU16819" s="60"/>
      <c r="ABV16819" s="60"/>
      <c r="ABW16819" s="60"/>
      <c r="ABX16819" s="60"/>
    </row>
    <row r="16820" spans="727:752" x14ac:dyDescent="0.25">
      <c r="AAY16820" s="60"/>
      <c r="AAZ16820" s="60"/>
      <c r="ABA16820" s="60"/>
      <c r="ABB16820" s="60"/>
      <c r="ABC16820" s="60"/>
      <c r="ABD16820" s="60"/>
      <c r="ABE16820" s="60"/>
      <c r="ABF16820" s="60"/>
      <c r="ABG16820" s="60"/>
      <c r="ABH16820" s="60"/>
      <c r="ABI16820" s="60"/>
      <c r="ABJ16820" s="60"/>
      <c r="ABK16820" s="60"/>
      <c r="ABL16820" s="60"/>
      <c r="ABM16820" s="60"/>
      <c r="ABN16820" s="60"/>
      <c r="ABO16820" s="60"/>
      <c r="ABP16820" s="60"/>
      <c r="ABQ16820" s="60"/>
      <c r="ABR16820" s="60">
        <v>6.2478510156495998E-2</v>
      </c>
      <c r="ABS16820" s="60"/>
      <c r="ABT16820" s="60"/>
      <c r="ABU16820" s="60"/>
      <c r="ABV16820" s="60"/>
      <c r="ABW16820" s="60"/>
      <c r="ABX16820" s="60"/>
    </row>
    <row r="16821" spans="727:752" x14ac:dyDescent="0.25">
      <c r="AAY16821" s="60"/>
      <c r="AAZ16821" s="60"/>
      <c r="ABA16821" s="60"/>
      <c r="ABB16821" s="60"/>
      <c r="ABC16821" s="60"/>
      <c r="ABD16821" s="60"/>
      <c r="ABE16821" s="60"/>
      <c r="ABF16821" s="60"/>
      <c r="ABG16821" s="60"/>
      <c r="ABH16821" s="60"/>
      <c r="ABI16821" s="60"/>
      <c r="ABJ16821" s="60"/>
      <c r="ABK16821" s="60"/>
      <c r="ABL16821" s="60"/>
      <c r="ABM16821" s="60"/>
      <c r="ABN16821" s="60"/>
      <c r="ABO16821" s="60"/>
      <c r="ABP16821" s="60"/>
      <c r="ABQ16821" s="60"/>
      <c r="ABR16821" s="60">
        <v>6.2262965113493197E-2</v>
      </c>
      <c r="ABS16821" s="60"/>
      <c r="ABT16821" s="60"/>
      <c r="ABU16821" s="60"/>
      <c r="ABV16821" s="60"/>
      <c r="ABW16821" s="60"/>
      <c r="ABX16821" s="60"/>
    </row>
    <row r="16822" spans="727:752" x14ac:dyDescent="0.25">
      <c r="AAY16822" s="60"/>
      <c r="AAZ16822" s="60"/>
      <c r="ABA16822" s="60"/>
      <c r="ABB16822" s="60"/>
      <c r="ABC16822" s="60"/>
      <c r="ABD16822" s="60"/>
      <c r="ABE16822" s="60"/>
      <c r="ABF16822" s="60"/>
      <c r="ABG16822" s="60"/>
      <c r="ABH16822" s="60"/>
      <c r="ABI16822" s="60"/>
      <c r="ABJ16822" s="60"/>
      <c r="ABK16822" s="60"/>
      <c r="ABL16822" s="60"/>
      <c r="ABM16822" s="60"/>
      <c r="ABN16822" s="60"/>
      <c r="ABO16822" s="60"/>
      <c r="ABP16822" s="60"/>
      <c r="ABQ16822" s="60"/>
      <c r="ABR16822" s="60">
        <v>6.2262965113493197E-2</v>
      </c>
      <c r="ABS16822" s="60"/>
      <c r="ABT16822" s="60"/>
      <c r="ABU16822" s="60"/>
      <c r="ABV16822" s="60"/>
      <c r="ABW16822" s="60"/>
      <c r="ABX16822" s="60"/>
    </row>
    <row r="16823" spans="727:752" x14ac:dyDescent="0.25">
      <c r="AAY16823" s="60"/>
      <c r="AAZ16823" s="60"/>
      <c r="ABA16823" s="60"/>
      <c r="ABB16823" s="60"/>
      <c r="ABC16823" s="60"/>
      <c r="ABD16823" s="60"/>
      <c r="ABE16823" s="60"/>
      <c r="ABF16823" s="60"/>
      <c r="ABG16823" s="60"/>
      <c r="ABH16823" s="60"/>
      <c r="ABI16823" s="60"/>
      <c r="ABJ16823" s="60"/>
      <c r="ABK16823" s="60"/>
      <c r="ABL16823" s="60"/>
      <c r="ABM16823" s="60"/>
      <c r="ABN16823" s="60"/>
      <c r="ABO16823" s="60"/>
      <c r="ABP16823" s="60"/>
      <c r="ABQ16823" s="60"/>
      <c r="ABR16823" s="60">
        <v>6.2237609922898701E-2</v>
      </c>
      <c r="ABS16823" s="60"/>
      <c r="ABT16823" s="60"/>
      <c r="ABU16823" s="60"/>
      <c r="ABV16823" s="60"/>
      <c r="ABW16823" s="60"/>
      <c r="ABX16823" s="60"/>
    </row>
    <row r="16824" spans="727:752" x14ac:dyDescent="0.25">
      <c r="AAY16824" s="60"/>
      <c r="AAZ16824" s="60"/>
      <c r="ABA16824" s="60"/>
      <c r="ABB16824" s="60"/>
      <c r="ABC16824" s="60"/>
      <c r="ABD16824" s="60"/>
      <c r="ABE16824" s="60"/>
      <c r="ABF16824" s="60"/>
      <c r="ABG16824" s="60"/>
      <c r="ABH16824" s="60"/>
      <c r="ABI16824" s="60"/>
      <c r="ABJ16824" s="60"/>
      <c r="ABK16824" s="60"/>
      <c r="ABL16824" s="60"/>
      <c r="ABM16824" s="60"/>
      <c r="ABN16824" s="60"/>
      <c r="ABO16824" s="60"/>
      <c r="ABP16824" s="60"/>
      <c r="ABQ16824" s="60"/>
      <c r="ABR16824" s="60">
        <v>6.22368039460015E-2</v>
      </c>
      <c r="ABS16824" s="60"/>
      <c r="ABT16824" s="60"/>
      <c r="ABU16824" s="60"/>
      <c r="ABV16824" s="60"/>
      <c r="ABW16824" s="60"/>
      <c r="ABX16824" s="60"/>
    </row>
    <row r="16825" spans="727:752" x14ac:dyDescent="0.25">
      <c r="AAY16825" s="60"/>
      <c r="AAZ16825" s="60"/>
      <c r="ABA16825" s="60"/>
      <c r="ABB16825" s="60"/>
      <c r="ABC16825" s="60"/>
      <c r="ABD16825" s="60"/>
      <c r="ABE16825" s="60"/>
      <c r="ABF16825" s="60"/>
      <c r="ABG16825" s="60"/>
      <c r="ABH16825" s="60"/>
      <c r="ABI16825" s="60"/>
      <c r="ABJ16825" s="60"/>
      <c r="ABK16825" s="60"/>
      <c r="ABL16825" s="60"/>
      <c r="ABM16825" s="60"/>
      <c r="ABN16825" s="60"/>
      <c r="ABO16825" s="60"/>
      <c r="ABP16825" s="60"/>
      <c r="ABQ16825" s="60"/>
      <c r="ABR16825" s="60">
        <v>6.22368039460015E-2</v>
      </c>
      <c r="ABS16825" s="60"/>
      <c r="ABT16825" s="60"/>
      <c r="ABU16825" s="60"/>
      <c r="ABV16825" s="60"/>
      <c r="ABW16825" s="60"/>
      <c r="ABX16825" s="60"/>
    </row>
    <row r="16826" spans="727:752" x14ac:dyDescent="0.25">
      <c r="AAY16826" s="60"/>
      <c r="AAZ16826" s="60"/>
      <c r="ABA16826" s="60"/>
      <c r="ABB16826" s="60"/>
      <c r="ABC16826" s="60"/>
      <c r="ABD16826" s="60"/>
      <c r="ABE16826" s="60"/>
      <c r="ABF16826" s="60"/>
      <c r="ABG16826" s="60"/>
      <c r="ABH16826" s="60"/>
      <c r="ABI16826" s="60"/>
      <c r="ABJ16826" s="60"/>
      <c r="ABK16826" s="60"/>
      <c r="ABL16826" s="60"/>
      <c r="ABM16826" s="60"/>
      <c r="ABN16826" s="60"/>
      <c r="ABO16826" s="60"/>
      <c r="ABP16826" s="60"/>
      <c r="ABQ16826" s="60"/>
      <c r="ABR16826" s="60">
        <v>6.2179320221893701E-2</v>
      </c>
      <c r="ABS16826" s="60"/>
      <c r="ABT16826" s="60"/>
      <c r="ABU16826" s="60"/>
      <c r="ABV16826" s="60"/>
      <c r="ABW16826" s="60"/>
      <c r="ABX16826" s="60"/>
    </row>
    <row r="16827" spans="727:752" x14ac:dyDescent="0.25">
      <c r="AAY16827" s="60"/>
      <c r="AAZ16827" s="60"/>
      <c r="ABA16827" s="60"/>
      <c r="ABB16827" s="60"/>
      <c r="ABC16827" s="60"/>
      <c r="ABD16827" s="60"/>
      <c r="ABE16827" s="60"/>
      <c r="ABF16827" s="60"/>
      <c r="ABG16827" s="60"/>
      <c r="ABH16827" s="60"/>
      <c r="ABI16827" s="60"/>
      <c r="ABJ16827" s="60"/>
      <c r="ABK16827" s="60"/>
      <c r="ABL16827" s="60"/>
      <c r="ABM16827" s="60"/>
      <c r="ABN16827" s="60"/>
      <c r="ABO16827" s="60"/>
      <c r="ABP16827" s="60"/>
      <c r="ABQ16827" s="60"/>
      <c r="ABR16827" s="60">
        <v>6.2150731952462103E-2</v>
      </c>
      <c r="ABS16827" s="60"/>
      <c r="ABT16827" s="60"/>
      <c r="ABU16827" s="60"/>
      <c r="ABV16827" s="60"/>
      <c r="ABW16827" s="60"/>
      <c r="ABX16827" s="60"/>
    </row>
    <row r="16828" spans="727:752" x14ac:dyDescent="0.25">
      <c r="AAY16828" s="60"/>
      <c r="AAZ16828" s="60"/>
      <c r="ABA16828" s="60"/>
      <c r="ABB16828" s="60"/>
      <c r="ABC16828" s="60"/>
      <c r="ABD16828" s="60"/>
      <c r="ABE16828" s="60"/>
      <c r="ABF16828" s="60"/>
      <c r="ABG16828" s="60"/>
      <c r="ABH16828" s="60"/>
      <c r="ABI16828" s="60"/>
      <c r="ABJ16828" s="60"/>
      <c r="ABK16828" s="60"/>
      <c r="ABL16828" s="60"/>
      <c r="ABM16828" s="60"/>
      <c r="ABN16828" s="60"/>
      <c r="ABO16828" s="60"/>
      <c r="ABP16828" s="60"/>
      <c r="ABQ16828" s="60"/>
      <c r="ABR16828" s="60">
        <v>6.2150551288144902E-2</v>
      </c>
      <c r="ABS16828" s="60"/>
      <c r="ABT16828" s="60"/>
      <c r="ABU16828" s="60"/>
      <c r="ABV16828" s="60"/>
      <c r="ABW16828" s="60"/>
      <c r="ABX16828" s="60"/>
    </row>
    <row r="16829" spans="727:752" x14ac:dyDescent="0.25">
      <c r="AAY16829" s="60"/>
      <c r="AAZ16829" s="60"/>
      <c r="ABA16829" s="60"/>
      <c r="ABB16829" s="60"/>
      <c r="ABC16829" s="60"/>
      <c r="ABD16829" s="60"/>
      <c r="ABE16829" s="60"/>
      <c r="ABF16829" s="60"/>
      <c r="ABG16829" s="60"/>
      <c r="ABH16829" s="60"/>
      <c r="ABI16829" s="60"/>
      <c r="ABJ16829" s="60"/>
      <c r="ABK16829" s="60"/>
      <c r="ABL16829" s="60"/>
      <c r="ABM16829" s="60"/>
      <c r="ABN16829" s="60"/>
      <c r="ABO16829" s="60"/>
      <c r="ABP16829" s="60"/>
      <c r="ABQ16829" s="60"/>
      <c r="ABR16829" s="60">
        <v>6.2150551288144902E-2</v>
      </c>
      <c r="ABS16829" s="60"/>
      <c r="ABT16829" s="60"/>
      <c r="ABU16829" s="60"/>
      <c r="ABV16829" s="60"/>
      <c r="ABW16829" s="60"/>
      <c r="ABX16829" s="60"/>
    </row>
    <row r="16830" spans="727:752" x14ac:dyDescent="0.25">
      <c r="AAY16830" s="60"/>
      <c r="AAZ16830" s="60"/>
      <c r="ABA16830" s="60"/>
      <c r="ABB16830" s="60"/>
      <c r="ABC16830" s="60"/>
      <c r="ABD16830" s="60"/>
      <c r="ABE16830" s="60"/>
      <c r="ABF16830" s="60"/>
      <c r="ABG16830" s="60"/>
      <c r="ABH16830" s="60"/>
      <c r="ABI16830" s="60"/>
      <c r="ABJ16830" s="60"/>
      <c r="ABK16830" s="60"/>
      <c r="ABL16830" s="60"/>
      <c r="ABM16830" s="60"/>
      <c r="ABN16830" s="60"/>
      <c r="ABO16830" s="60"/>
      <c r="ABP16830" s="60"/>
      <c r="ABQ16830" s="60"/>
      <c r="ABR16830" s="60">
        <v>6.2040145271939302E-2</v>
      </c>
      <c r="ABS16830" s="60"/>
      <c r="ABT16830" s="60"/>
      <c r="ABU16830" s="60"/>
      <c r="ABV16830" s="60"/>
      <c r="ABW16830" s="60"/>
      <c r="ABX16830" s="60"/>
    </row>
    <row r="16831" spans="727:752" x14ac:dyDescent="0.25">
      <c r="AAY16831" s="60"/>
      <c r="AAZ16831" s="60"/>
      <c r="ABA16831" s="60"/>
      <c r="ABB16831" s="60"/>
      <c r="ABC16831" s="60"/>
      <c r="ABD16831" s="60"/>
      <c r="ABE16831" s="60"/>
      <c r="ABF16831" s="60"/>
      <c r="ABG16831" s="60"/>
      <c r="ABH16831" s="60"/>
      <c r="ABI16831" s="60"/>
      <c r="ABJ16831" s="60"/>
      <c r="ABK16831" s="60"/>
      <c r="ABL16831" s="60"/>
      <c r="ABM16831" s="60"/>
      <c r="ABN16831" s="60"/>
      <c r="ABO16831" s="60"/>
      <c r="ABP16831" s="60"/>
      <c r="ABQ16831" s="60"/>
      <c r="ABR16831" s="60">
        <v>6.2040145271939302E-2</v>
      </c>
      <c r="ABS16831" s="60"/>
      <c r="ABT16831" s="60"/>
      <c r="ABU16831" s="60"/>
      <c r="ABV16831" s="60"/>
      <c r="ABW16831" s="60"/>
      <c r="ABX16831" s="60"/>
    </row>
    <row r="16832" spans="727:752" x14ac:dyDescent="0.25">
      <c r="AAY16832" s="60"/>
      <c r="AAZ16832" s="60"/>
      <c r="ABA16832" s="60"/>
      <c r="ABB16832" s="60"/>
      <c r="ABC16832" s="60"/>
      <c r="ABD16832" s="60"/>
      <c r="ABE16832" s="60"/>
      <c r="ABF16832" s="60"/>
      <c r="ABG16832" s="60"/>
      <c r="ABH16832" s="60"/>
      <c r="ABI16832" s="60"/>
      <c r="ABJ16832" s="60"/>
      <c r="ABK16832" s="60"/>
      <c r="ABL16832" s="60"/>
      <c r="ABM16832" s="60"/>
      <c r="ABN16832" s="60"/>
      <c r="ABO16832" s="60"/>
      <c r="ABP16832" s="60"/>
      <c r="ABQ16832" s="60"/>
      <c r="ABR16832" s="60">
        <v>6.2028885905434698E-2</v>
      </c>
      <c r="ABS16832" s="60"/>
      <c r="ABT16832" s="60"/>
      <c r="ABU16832" s="60"/>
      <c r="ABV16832" s="60"/>
      <c r="ABW16832" s="60"/>
      <c r="ABX16832" s="60"/>
    </row>
    <row r="16833" spans="727:752" x14ac:dyDescent="0.25">
      <c r="AAY16833" s="60"/>
      <c r="AAZ16833" s="60"/>
      <c r="ABA16833" s="60"/>
      <c r="ABB16833" s="60"/>
      <c r="ABC16833" s="60"/>
      <c r="ABD16833" s="60"/>
      <c r="ABE16833" s="60"/>
      <c r="ABF16833" s="60"/>
      <c r="ABG16833" s="60"/>
      <c r="ABH16833" s="60"/>
      <c r="ABI16833" s="60"/>
      <c r="ABJ16833" s="60"/>
      <c r="ABK16833" s="60"/>
      <c r="ABL16833" s="60"/>
      <c r="ABM16833" s="60"/>
      <c r="ABN16833" s="60"/>
      <c r="ABO16833" s="60"/>
      <c r="ABP16833" s="60"/>
      <c r="ABQ16833" s="60"/>
      <c r="ABR16833" s="60">
        <v>6.1899067666562002E-2</v>
      </c>
      <c r="ABS16833" s="60"/>
      <c r="ABT16833" s="60"/>
      <c r="ABU16833" s="60"/>
      <c r="ABV16833" s="60"/>
      <c r="ABW16833" s="60"/>
      <c r="ABX16833" s="60"/>
    </row>
    <row r="16834" spans="727:752" x14ac:dyDescent="0.25">
      <c r="AAY16834" s="60"/>
      <c r="AAZ16834" s="60"/>
      <c r="ABA16834" s="60"/>
      <c r="ABB16834" s="60"/>
      <c r="ABC16834" s="60"/>
      <c r="ABD16834" s="60"/>
      <c r="ABE16834" s="60"/>
      <c r="ABF16834" s="60"/>
      <c r="ABG16834" s="60"/>
      <c r="ABH16834" s="60"/>
      <c r="ABI16834" s="60"/>
      <c r="ABJ16834" s="60"/>
      <c r="ABK16834" s="60"/>
      <c r="ABL16834" s="60"/>
      <c r="ABM16834" s="60"/>
      <c r="ABN16834" s="60"/>
      <c r="ABO16834" s="60"/>
      <c r="ABP16834" s="60"/>
      <c r="ABQ16834" s="60"/>
      <c r="ABR16834" s="60">
        <v>6.1799450144711297E-2</v>
      </c>
      <c r="ABS16834" s="60"/>
      <c r="ABT16834" s="60"/>
      <c r="ABU16834" s="60"/>
      <c r="ABV16834" s="60"/>
      <c r="ABW16834" s="60"/>
      <c r="ABX16834" s="60"/>
    </row>
    <row r="16835" spans="727:752" x14ac:dyDescent="0.25">
      <c r="AAY16835" s="60"/>
      <c r="AAZ16835" s="60"/>
      <c r="ABA16835" s="60"/>
      <c r="ABB16835" s="60"/>
      <c r="ABC16835" s="60"/>
      <c r="ABD16835" s="60"/>
      <c r="ABE16835" s="60"/>
      <c r="ABF16835" s="60"/>
      <c r="ABG16835" s="60"/>
      <c r="ABH16835" s="60"/>
      <c r="ABI16835" s="60"/>
      <c r="ABJ16835" s="60"/>
      <c r="ABK16835" s="60"/>
      <c r="ABL16835" s="60"/>
      <c r="ABM16835" s="60"/>
      <c r="ABN16835" s="60"/>
      <c r="ABO16835" s="60"/>
      <c r="ABP16835" s="60"/>
      <c r="ABQ16835" s="60"/>
      <c r="ABR16835" s="60">
        <v>6.1797012945188003E-2</v>
      </c>
      <c r="ABS16835" s="60"/>
      <c r="ABT16835" s="60"/>
      <c r="ABU16835" s="60"/>
      <c r="ABV16835" s="60"/>
      <c r="ABW16835" s="60"/>
      <c r="ABX16835" s="60"/>
    </row>
    <row r="16836" spans="727:752" x14ac:dyDescent="0.25">
      <c r="AAY16836" s="60"/>
      <c r="AAZ16836" s="60"/>
      <c r="ABA16836" s="60"/>
      <c r="ABB16836" s="60"/>
      <c r="ABC16836" s="60"/>
      <c r="ABD16836" s="60"/>
      <c r="ABE16836" s="60"/>
      <c r="ABF16836" s="60"/>
      <c r="ABG16836" s="60"/>
      <c r="ABH16836" s="60"/>
      <c r="ABI16836" s="60"/>
      <c r="ABJ16836" s="60"/>
      <c r="ABK16836" s="60"/>
      <c r="ABL16836" s="60"/>
      <c r="ABM16836" s="60"/>
      <c r="ABN16836" s="60"/>
      <c r="ABO16836" s="60"/>
      <c r="ABP16836" s="60"/>
      <c r="ABQ16836" s="60"/>
      <c r="ABR16836" s="60">
        <v>6.1797012945188003E-2</v>
      </c>
      <c r="ABS16836" s="60"/>
      <c r="ABT16836" s="60"/>
      <c r="ABU16836" s="60"/>
      <c r="ABV16836" s="60"/>
      <c r="ABW16836" s="60"/>
      <c r="ABX16836" s="60"/>
    </row>
    <row r="16837" spans="727:752" x14ac:dyDescent="0.25">
      <c r="AAY16837" s="60"/>
      <c r="AAZ16837" s="60"/>
      <c r="ABA16837" s="60"/>
      <c r="ABB16837" s="60"/>
      <c r="ABC16837" s="60"/>
      <c r="ABD16837" s="60"/>
      <c r="ABE16837" s="60"/>
      <c r="ABF16837" s="60"/>
      <c r="ABG16837" s="60"/>
      <c r="ABH16837" s="60"/>
      <c r="ABI16837" s="60"/>
      <c r="ABJ16837" s="60"/>
      <c r="ABK16837" s="60"/>
      <c r="ABL16837" s="60"/>
      <c r="ABM16837" s="60"/>
      <c r="ABN16837" s="60"/>
      <c r="ABO16837" s="60"/>
      <c r="ABP16837" s="60"/>
      <c r="ABQ16837" s="60"/>
      <c r="ABR16837" s="60">
        <v>6.1715270611440901E-2</v>
      </c>
      <c r="ABS16837" s="60"/>
      <c r="ABT16837" s="60"/>
      <c r="ABU16837" s="60"/>
      <c r="ABV16837" s="60"/>
      <c r="ABW16837" s="60"/>
      <c r="ABX16837" s="60"/>
    </row>
    <row r="16838" spans="727:752" x14ac:dyDescent="0.25">
      <c r="AAY16838" s="60"/>
      <c r="AAZ16838" s="60"/>
      <c r="ABA16838" s="60"/>
      <c r="ABB16838" s="60"/>
      <c r="ABC16838" s="60"/>
      <c r="ABD16838" s="60"/>
      <c r="ABE16838" s="60"/>
      <c r="ABF16838" s="60"/>
      <c r="ABG16838" s="60"/>
      <c r="ABH16838" s="60"/>
      <c r="ABI16838" s="60"/>
      <c r="ABJ16838" s="60"/>
      <c r="ABK16838" s="60"/>
      <c r="ABL16838" s="60"/>
      <c r="ABM16838" s="60"/>
      <c r="ABN16838" s="60"/>
      <c r="ABO16838" s="60"/>
      <c r="ABP16838" s="60"/>
      <c r="ABQ16838" s="60"/>
      <c r="ABR16838" s="60">
        <v>6.1715270611440901E-2</v>
      </c>
      <c r="ABS16838" s="60"/>
      <c r="ABT16838" s="60"/>
      <c r="ABU16838" s="60"/>
      <c r="ABV16838" s="60"/>
      <c r="ABW16838" s="60"/>
      <c r="ABX16838" s="60"/>
    </row>
    <row r="16839" spans="727:752" x14ac:dyDescent="0.25">
      <c r="AAY16839" s="60"/>
      <c r="AAZ16839" s="60"/>
      <c r="ABA16839" s="60"/>
      <c r="ABB16839" s="60"/>
      <c r="ABC16839" s="60"/>
      <c r="ABD16839" s="60"/>
      <c r="ABE16839" s="60"/>
      <c r="ABF16839" s="60"/>
      <c r="ABG16839" s="60"/>
      <c r="ABH16839" s="60"/>
      <c r="ABI16839" s="60"/>
      <c r="ABJ16839" s="60"/>
      <c r="ABK16839" s="60"/>
      <c r="ABL16839" s="60"/>
      <c r="ABM16839" s="60"/>
      <c r="ABN16839" s="60"/>
      <c r="ABO16839" s="60"/>
      <c r="ABP16839" s="60"/>
      <c r="ABQ16839" s="60"/>
      <c r="ABR16839" s="60">
        <v>6.1661681914395999E-2</v>
      </c>
      <c r="ABS16839" s="60"/>
      <c r="ABT16839" s="60"/>
      <c r="ABU16839" s="60"/>
      <c r="ABV16839" s="60"/>
      <c r="ABW16839" s="60"/>
      <c r="ABX16839" s="60"/>
    </row>
    <row r="16840" spans="727:752" x14ac:dyDescent="0.25">
      <c r="AAY16840" s="60"/>
      <c r="AAZ16840" s="60"/>
      <c r="ABA16840" s="60"/>
      <c r="ABB16840" s="60"/>
      <c r="ABC16840" s="60"/>
      <c r="ABD16840" s="60"/>
      <c r="ABE16840" s="60"/>
      <c r="ABF16840" s="60"/>
      <c r="ABG16840" s="60"/>
      <c r="ABH16840" s="60"/>
      <c r="ABI16840" s="60"/>
      <c r="ABJ16840" s="60"/>
      <c r="ABK16840" s="60"/>
      <c r="ABL16840" s="60"/>
      <c r="ABM16840" s="60"/>
      <c r="ABN16840" s="60"/>
      <c r="ABO16840" s="60"/>
      <c r="ABP16840" s="60"/>
      <c r="ABQ16840" s="60"/>
      <c r="ABR16840" s="60">
        <v>6.1513616995491897E-2</v>
      </c>
      <c r="ABS16840" s="60"/>
      <c r="ABT16840" s="60"/>
      <c r="ABU16840" s="60"/>
      <c r="ABV16840" s="60"/>
      <c r="ABW16840" s="60"/>
      <c r="ABX16840" s="60"/>
    </row>
    <row r="16841" spans="727:752" x14ac:dyDescent="0.25">
      <c r="AAY16841" s="60"/>
      <c r="AAZ16841" s="60"/>
      <c r="ABA16841" s="60"/>
      <c r="ABB16841" s="60"/>
      <c r="ABC16841" s="60"/>
      <c r="ABD16841" s="60"/>
      <c r="ABE16841" s="60"/>
      <c r="ABF16841" s="60"/>
      <c r="ABG16841" s="60"/>
      <c r="ABH16841" s="60"/>
      <c r="ABI16841" s="60"/>
      <c r="ABJ16841" s="60"/>
      <c r="ABK16841" s="60"/>
      <c r="ABL16841" s="60"/>
      <c r="ABM16841" s="60"/>
      <c r="ABN16841" s="60"/>
      <c r="ABO16841" s="60"/>
      <c r="ABP16841" s="60"/>
      <c r="ABQ16841" s="60"/>
      <c r="ABR16841" s="60">
        <v>6.1513616995491897E-2</v>
      </c>
      <c r="ABS16841" s="60"/>
      <c r="ABT16841" s="60"/>
      <c r="ABU16841" s="60"/>
      <c r="ABV16841" s="60"/>
      <c r="ABW16841" s="60"/>
      <c r="ABX16841" s="60"/>
    </row>
    <row r="16842" spans="727:752" x14ac:dyDescent="0.25">
      <c r="AAY16842" s="60"/>
      <c r="AAZ16842" s="60"/>
      <c r="ABA16842" s="60"/>
      <c r="ABB16842" s="60"/>
      <c r="ABC16842" s="60"/>
      <c r="ABD16842" s="60"/>
      <c r="ABE16842" s="60"/>
      <c r="ABF16842" s="60"/>
      <c r="ABG16842" s="60"/>
      <c r="ABH16842" s="60"/>
      <c r="ABI16842" s="60"/>
      <c r="ABJ16842" s="60"/>
      <c r="ABK16842" s="60"/>
      <c r="ABL16842" s="60"/>
      <c r="ABM16842" s="60"/>
      <c r="ABN16842" s="60"/>
      <c r="ABO16842" s="60"/>
      <c r="ABP16842" s="60"/>
      <c r="ABQ16842" s="60"/>
      <c r="ABR16842" s="60">
        <v>6.14891154216698E-2</v>
      </c>
      <c r="ABS16842" s="60"/>
      <c r="ABT16842" s="60"/>
      <c r="ABU16842" s="60"/>
      <c r="ABV16842" s="60"/>
      <c r="ABW16842" s="60"/>
      <c r="ABX16842" s="60"/>
    </row>
    <row r="16843" spans="727:752" x14ac:dyDescent="0.25">
      <c r="AAY16843" s="60"/>
      <c r="AAZ16843" s="60"/>
      <c r="ABA16843" s="60"/>
      <c r="ABB16843" s="60"/>
      <c r="ABC16843" s="60"/>
      <c r="ABD16843" s="60"/>
      <c r="ABE16843" s="60"/>
      <c r="ABF16843" s="60"/>
      <c r="ABG16843" s="60"/>
      <c r="ABH16843" s="60"/>
      <c r="ABI16843" s="60"/>
      <c r="ABJ16843" s="60"/>
      <c r="ABK16843" s="60"/>
      <c r="ABL16843" s="60"/>
      <c r="ABM16843" s="60"/>
      <c r="ABN16843" s="60"/>
      <c r="ABO16843" s="60"/>
      <c r="ABP16843" s="60"/>
      <c r="ABQ16843" s="60"/>
      <c r="ABR16843" s="60">
        <v>6.14891154216698E-2</v>
      </c>
      <c r="ABS16843" s="60"/>
      <c r="ABT16843" s="60"/>
      <c r="ABU16843" s="60"/>
      <c r="ABV16843" s="60"/>
      <c r="ABW16843" s="60"/>
      <c r="ABX16843" s="60"/>
    </row>
    <row r="16844" spans="727:752" x14ac:dyDescent="0.25">
      <c r="AAY16844" s="60"/>
      <c r="AAZ16844" s="60"/>
      <c r="ABA16844" s="60"/>
      <c r="ABB16844" s="60"/>
      <c r="ABC16844" s="60"/>
      <c r="ABD16844" s="60"/>
      <c r="ABE16844" s="60"/>
      <c r="ABF16844" s="60"/>
      <c r="ABG16844" s="60"/>
      <c r="ABH16844" s="60"/>
      <c r="ABI16844" s="60"/>
      <c r="ABJ16844" s="60"/>
      <c r="ABK16844" s="60"/>
      <c r="ABL16844" s="60"/>
      <c r="ABM16844" s="60"/>
      <c r="ABN16844" s="60"/>
      <c r="ABO16844" s="60"/>
      <c r="ABP16844" s="60"/>
      <c r="ABQ16844" s="60"/>
      <c r="ABR16844" s="60">
        <v>6.14781340274409E-2</v>
      </c>
      <c r="ABS16844" s="60"/>
      <c r="ABT16844" s="60"/>
      <c r="ABU16844" s="60"/>
      <c r="ABV16844" s="60"/>
      <c r="ABW16844" s="60"/>
      <c r="ABX16844" s="60"/>
    </row>
    <row r="16845" spans="727:752" x14ac:dyDescent="0.25">
      <c r="AAY16845" s="60"/>
      <c r="AAZ16845" s="60"/>
      <c r="ABA16845" s="60"/>
      <c r="ABB16845" s="60"/>
      <c r="ABC16845" s="60"/>
      <c r="ABD16845" s="60"/>
      <c r="ABE16845" s="60"/>
      <c r="ABF16845" s="60"/>
      <c r="ABG16845" s="60"/>
      <c r="ABH16845" s="60"/>
      <c r="ABI16845" s="60"/>
      <c r="ABJ16845" s="60"/>
      <c r="ABK16845" s="60"/>
      <c r="ABL16845" s="60"/>
      <c r="ABM16845" s="60"/>
      <c r="ABN16845" s="60"/>
      <c r="ABO16845" s="60"/>
      <c r="ABP16845" s="60"/>
      <c r="ABQ16845" s="60"/>
      <c r="ABR16845" s="60">
        <v>6.14781340274409E-2</v>
      </c>
      <c r="ABS16845" s="60"/>
      <c r="ABT16845" s="60"/>
      <c r="ABU16845" s="60"/>
      <c r="ABV16845" s="60"/>
      <c r="ABW16845" s="60"/>
      <c r="ABX16845" s="60"/>
    </row>
    <row r="16846" spans="727:752" x14ac:dyDescent="0.25">
      <c r="AAY16846" s="60"/>
      <c r="AAZ16846" s="60"/>
      <c r="ABA16846" s="60"/>
      <c r="ABB16846" s="60"/>
      <c r="ABC16846" s="60"/>
      <c r="ABD16846" s="60"/>
      <c r="ABE16846" s="60"/>
      <c r="ABF16846" s="60"/>
      <c r="ABG16846" s="60"/>
      <c r="ABH16846" s="60"/>
      <c r="ABI16846" s="60"/>
      <c r="ABJ16846" s="60"/>
      <c r="ABK16846" s="60"/>
      <c r="ABL16846" s="60"/>
      <c r="ABM16846" s="60"/>
      <c r="ABN16846" s="60"/>
      <c r="ABO16846" s="60"/>
      <c r="ABP16846" s="60"/>
      <c r="ABQ16846" s="60"/>
      <c r="ABR16846" s="60">
        <v>6.1465529780168303E-2</v>
      </c>
      <c r="ABS16846" s="60"/>
      <c r="ABT16846" s="60"/>
      <c r="ABU16846" s="60"/>
      <c r="ABV16846" s="60"/>
      <c r="ABW16846" s="60"/>
      <c r="ABX16846" s="60"/>
    </row>
    <row r="16847" spans="727:752" x14ac:dyDescent="0.25">
      <c r="AAY16847" s="60"/>
      <c r="AAZ16847" s="60"/>
      <c r="ABA16847" s="60"/>
      <c r="ABB16847" s="60"/>
      <c r="ABC16847" s="60"/>
      <c r="ABD16847" s="60"/>
      <c r="ABE16847" s="60"/>
      <c r="ABF16847" s="60"/>
      <c r="ABG16847" s="60"/>
      <c r="ABH16847" s="60"/>
      <c r="ABI16847" s="60"/>
      <c r="ABJ16847" s="60"/>
      <c r="ABK16847" s="60"/>
      <c r="ABL16847" s="60"/>
      <c r="ABM16847" s="60"/>
      <c r="ABN16847" s="60"/>
      <c r="ABO16847" s="60"/>
      <c r="ABP16847" s="60"/>
      <c r="ABQ16847" s="60"/>
      <c r="ABR16847" s="60">
        <v>6.14150065099505E-2</v>
      </c>
      <c r="ABS16847" s="60"/>
      <c r="ABT16847" s="60"/>
      <c r="ABU16847" s="60"/>
      <c r="ABV16847" s="60"/>
      <c r="ABW16847" s="60"/>
      <c r="ABX16847" s="60"/>
    </row>
    <row r="16848" spans="727:752" x14ac:dyDescent="0.25">
      <c r="AAY16848" s="60"/>
      <c r="AAZ16848" s="60"/>
      <c r="ABA16848" s="60"/>
      <c r="ABB16848" s="60"/>
      <c r="ABC16848" s="60"/>
      <c r="ABD16848" s="60"/>
      <c r="ABE16848" s="60"/>
      <c r="ABF16848" s="60"/>
      <c r="ABG16848" s="60"/>
      <c r="ABH16848" s="60"/>
      <c r="ABI16848" s="60"/>
      <c r="ABJ16848" s="60"/>
      <c r="ABK16848" s="60"/>
      <c r="ABL16848" s="60"/>
      <c r="ABM16848" s="60"/>
      <c r="ABN16848" s="60"/>
      <c r="ABO16848" s="60"/>
      <c r="ABP16848" s="60"/>
      <c r="ABQ16848" s="60"/>
      <c r="ABR16848" s="60">
        <v>6.14150065099505E-2</v>
      </c>
      <c r="ABS16848" s="60"/>
      <c r="ABT16848" s="60"/>
      <c r="ABU16848" s="60"/>
      <c r="ABV16848" s="60"/>
      <c r="ABW16848" s="60"/>
      <c r="ABX16848" s="60"/>
    </row>
    <row r="16849" spans="727:752" x14ac:dyDescent="0.25">
      <c r="AAY16849" s="60"/>
      <c r="AAZ16849" s="60"/>
      <c r="ABA16849" s="60"/>
      <c r="ABB16849" s="60"/>
      <c r="ABC16849" s="60"/>
      <c r="ABD16849" s="60"/>
      <c r="ABE16849" s="60"/>
      <c r="ABF16849" s="60"/>
      <c r="ABG16849" s="60"/>
      <c r="ABH16849" s="60"/>
      <c r="ABI16849" s="60"/>
      <c r="ABJ16849" s="60"/>
      <c r="ABK16849" s="60"/>
      <c r="ABL16849" s="60"/>
      <c r="ABM16849" s="60"/>
      <c r="ABN16849" s="60"/>
      <c r="ABO16849" s="60"/>
      <c r="ABP16849" s="60"/>
      <c r="ABQ16849" s="60"/>
      <c r="ABR16849" s="60">
        <v>6.1341451416213201E-2</v>
      </c>
      <c r="ABS16849" s="60"/>
      <c r="ABT16849" s="60"/>
      <c r="ABU16849" s="60"/>
      <c r="ABV16849" s="60"/>
      <c r="ABW16849" s="60"/>
      <c r="ABX16849" s="60"/>
    </row>
    <row r="16850" spans="727:752" x14ac:dyDescent="0.25">
      <c r="AAY16850" s="60"/>
      <c r="AAZ16850" s="60"/>
      <c r="ABA16850" s="60"/>
      <c r="ABB16850" s="60"/>
      <c r="ABC16850" s="60"/>
      <c r="ABD16850" s="60"/>
      <c r="ABE16850" s="60"/>
      <c r="ABF16850" s="60"/>
      <c r="ABG16850" s="60"/>
      <c r="ABH16850" s="60"/>
      <c r="ABI16850" s="60"/>
      <c r="ABJ16850" s="60"/>
      <c r="ABK16850" s="60"/>
      <c r="ABL16850" s="60"/>
      <c r="ABM16850" s="60"/>
      <c r="ABN16850" s="60"/>
      <c r="ABO16850" s="60"/>
      <c r="ABP16850" s="60"/>
      <c r="ABQ16850" s="60"/>
      <c r="ABR16850" s="60">
        <v>6.1341451416213201E-2</v>
      </c>
      <c r="ABS16850" s="60"/>
      <c r="ABT16850" s="60"/>
      <c r="ABU16850" s="60"/>
      <c r="ABV16850" s="60"/>
      <c r="ABW16850" s="60"/>
      <c r="ABX16850" s="60"/>
    </row>
    <row r="16851" spans="727:752" x14ac:dyDescent="0.25">
      <c r="AAY16851" s="60"/>
      <c r="AAZ16851" s="60"/>
      <c r="ABA16851" s="60"/>
      <c r="ABB16851" s="60"/>
      <c r="ABC16851" s="60"/>
      <c r="ABD16851" s="60"/>
      <c r="ABE16851" s="60"/>
      <c r="ABF16851" s="60"/>
      <c r="ABG16851" s="60"/>
      <c r="ABH16851" s="60"/>
      <c r="ABI16851" s="60"/>
      <c r="ABJ16851" s="60"/>
      <c r="ABK16851" s="60"/>
      <c r="ABL16851" s="60"/>
      <c r="ABM16851" s="60"/>
      <c r="ABN16851" s="60"/>
      <c r="ABO16851" s="60"/>
      <c r="ABP16851" s="60"/>
      <c r="ABQ16851" s="60"/>
      <c r="ABR16851" s="60">
        <v>6.1321051533705699E-2</v>
      </c>
      <c r="ABS16851" s="60"/>
      <c r="ABT16851" s="60"/>
      <c r="ABU16851" s="60"/>
      <c r="ABV16851" s="60"/>
      <c r="ABW16851" s="60"/>
      <c r="ABX16851" s="60"/>
    </row>
    <row r="16852" spans="727:752" x14ac:dyDescent="0.25">
      <c r="AAY16852" s="60"/>
      <c r="AAZ16852" s="60"/>
      <c r="ABA16852" s="60"/>
      <c r="ABB16852" s="60"/>
      <c r="ABC16852" s="60"/>
      <c r="ABD16852" s="60"/>
      <c r="ABE16852" s="60"/>
      <c r="ABF16852" s="60"/>
      <c r="ABG16852" s="60"/>
      <c r="ABH16852" s="60"/>
      <c r="ABI16852" s="60"/>
      <c r="ABJ16852" s="60"/>
      <c r="ABK16852" s="60"/>
      <c r="ABL16852" s="60"/>
      <c r="ABM16852" s="60"/>
      <c r="ABN16852" s="60"/>
      <c r="ABO16852" s="60"/>
      <c r="ABP16852" s="60"/>
      <c r="ABQ16852" s="60"/>
      <c r="ABR16852" s="60">
        <v>6.1248158723237703E-2</v>
      </c>
      <c r="ABS16852" s="60"/>
      <c r="ABT16852" s="60"/>
      <c r="ABU16852" s="60"/>
      <c r="ABV16852" s="60"/>
      <c r="ABW16852" s="60"/>
      <c r="ABX16852" s="60"/>
    </row>
    <row r="16853" spans="727:752" x14ac:dyDescent="0.25">
      <c r="AAY16853" s="60"/>
      <c r="AAZ16853" s="60"/>
      <c r="ABA16853" s="60"/>
      <c r="ABB16853" s="60"/>
      <c r="ABC16853" s="60"/>
      <c r="ABD16853" s="60"/>
      <c r="ABE16853" s="60"/>
      <c r="ABF16853" s="60"/>
      <c r="ABG16853" s="60"/>
      <c r="ABH16853" s="60"/>
      <c r="ABI16853" s="60"/>
      <c r="ABJ16853" s="60"/>
      <c r="ABK16853" s="60"/>
      <c r="ABL16853" s="60"/>
      <c r="ABM16853" s="60"/>
      <c r="ABN16853" s="60"/>
      <c r="ABO16853" s="60"/>
      <c r="ABP16853" s="60"/>
      <c r="ABQ16853" s="60"/>
      <c r="ABR16853" s="60">
        <v>6.1248158723237703E-2</v>
      </c>
      <c r="ABS16853" s="60"/>
      <c r="ABT16853" s="60"/>
      <c r="ABU16853" s="60"/>
      <c r="ABV16853" s="60"/>
      <c r="ABW16853" s="60"/>
      <c r="ABX16853" s="60"/>
    </row>
    <row r="16854" spans="727:752" x14ac:dyDescent="0.25">
      <c r="AAY16854" s="60"/>
      <c r="AAZ16854" s="60"/>
      <c r="ABA16854" s="60"/>
      <c r="ABB16854" s="60"/>
      <c r="ABC16854" s="60"/>
      <c r="ABD16854" s="60"/>
      <c r="ABE16854" s="60"/>
      <c r="ABF16854" s="60"/>
      <c r="ABG16854" s="60"/>
      <c r="ABH16854" s="60"/>
      <c r="ABI16854" s="60"/>
      <c r="ABJ16854" s="60"/>
      <c r="ABK16854" s="60"/>
      <c r="ABL16854" s="60"/>
      <c r="ABM16854" s="60"/>
      <c r="ABN16854" s="60"/>
      <c r="ABO16854" s="60"/>
      <c r="ABP16854" s="60"/>
      <c r="ABQ16854" s="60"/>
      <c r="ABR16854" s="60">
        <v>6.1187728072060098E-2</v>
      </c>
      <c r="ABS16854" s="60"/>
      <c r="ABT16854" s="60"/>
      <c r="ABU16854" s="60"/>
      <c r="ABV16854" s="60"/>
      <c r="ABW16854" s="60"/>
      <c r="ABX16854" s="60"/>
    </row>
    <row r="16855" spans="727:752" x14ac:dyDescent="0.25">
      <c r="AAY16855" s="60"/>
      <c r="AAZ16855" s="60"/>
      <c r="ABA16855" s="60"/>
      <c r="ABB16855" s="60"/>
      <c r="ABC16855" s="60"/>
      <c r="ABD16855" s="60"/>
      <c r="ABE16855" s="60"/>
      <c r="ABF16855" s="60"/>
      <c r="ABG16855" s="60"/>
      <c r="ABH16855" s="60"/>
      <c r="ABI16855" s="60"/>
      <c r="ABJ16855" s="60"/>
      <c r="ABK16855" s="60"/>
      <c r="ABL16855" s="60"/>
      <c r="ABM16855" s="60"/>
      <c r="ABN16855" s="60"/>
      <c r="ABO16855" s="60"/>
      <c r="ABP16855" s="60"/>
      <c r="ABQ16855" s="60"/>
      <c r="ABR16855" s="60">
        <v>6.1168887528350299E-2</v>
      </c>
      <c r="ABS16855" s="60"/>
      <c r="ABT16855" s="60"/>
      <c r="ABU16855" s="60"/>
      <c r="ABV16855" s="60"/>
      <c r="ABW16855" s="60"/>
      <c r="ABX16855" s="60"/>
    </row>
    <row r="16856" spans="727:752" x14ac:dyDescent="0.25">
      <c r="AAY16856" s="60"/>
      <c r="AAZ16856" s="60"/>
      <c r="ABA16856" s="60"/>
      <c r="ABB16856" s="60"/>
      <c r="ABC16856" s="60"/>
      <c r="ABD16856" s="60"/>
      <c r="ABE16856" s="60"/>
      <c r="ABF16856" s="60"/>
      <c r="ABG16856" s="60"/>
      <c r="ABH16856" s="60"/>
      <c r="ABI16856" s="60"/>
      <c r="ABJ16856" s="60"/>
      <c r="ABK16856" s="60"/>
      <c r="ABL16856" s="60"/>
      <c r="ABM16856" s="60"/>
      <c r="ABN16856" s="60"/>
      <c r="ABO16856" s="60"/>
      <c r="ABP16856" s="60"/>
      <c r="ABQ16856" s="60"/>
      <c r="ABR16856" s="60">
        <v>6.1163087956597098E-2</v>
      </c>
      <c r="ABS16856" s="60"/>
      <c r="ABT16856" s="60"/>
      <c r="ABU16856" s="60"/>
      <c r="ABV16856" s="60"/>
      <c r="ABW16856" s="60"/>
      <c r="ABX16856" s="60"/>
    </row>
    <row r="16857" spans="727:752" x14ac:dyDescent="0.25">
      <c r="AAY16857" s="60"/>
      <c r="AAZ16857" s="60"/>
      <c r="ABA16857" s="60"/>
      <c r="ABB16857" s="60"/>
      <c r="ABC16857" s="60"/>
      <c r="ABD16857" s="60"/>
      <c r="ABE16857" s="60"/>
      <c r="ABF16857" s="60"/>
      <c r="ABG16857" s="60"/>
      <c r="ABH16857" s="60"/>
      <c r="ABI16857" s="60"/>
      <c r="ABJ16857" s="60"/>
      <c r="ABK16857" s="60"/>
      <c r="ABL16857" s="60"/>
      <c r="ABM16857" s="60"/>
      <c r="ABN16857" s="60"/>
      <c r="ABO16857" s="60"/>
      <c r="ABP16857" s="60"/>
      <c r="ABQ16857" s="60"/>
      <c r="ABR16857" s="60">
        <v>6.1163087956597098E-2</v>
      </c>
      <c r="ABS16857" s="60"/>
      <c r="ABT16857" s="60"/>
      <c r="ABU16857" s="60"/>
      <c r="ABV16857" s="60"/>
      <c r="ABW16857" s="60"/>
      <c r="ABX16857" s="60"/>
    </row>
    <row r="16858" spans="727:752" x14ac:dyDescent="0.25">
      <c r="AAY16858" s="60"/>
      <c r="AAZ16858" s="60"/>
      <c r="ABA16858" s="60"/>
      <c r="ABB16858" s="60"/>
      <c r="ABC16858" s="60"/>
      <c r="ABD16858" s="60"/>
      <c r="ABE16858" s="60"/>
      <c r="ABF16858" s="60"/>
      <c r="ABG16858" s="60"/>
      <c r="ABH16858" s="60"/>
      <c r="ABI16858" s="60"/>
      <c r="ABJ16858" s="60"/>
      <c r="ABK16858" s="60"/>
      <c r="ABL16858" s="60"/>
      <c r="ABM16858" s="60"/>
      <c r="ABN16858" s="60"/>
      <c r="ABO16858" s="60"/>
      <c r="ABP16858" s="60"/>
      <c r="ABQ16858" s="60"/>
      <c r="ABR16858" s="60">
        <v>6.1158317461603801E-2</v>
      </c>
      <c r="ABS16858" s="60"/>
      <c r="ABT16858" s="60"/>
      <c r="ABU16858" s="60"/>
      <c r="ABV16858" s="60"/>
      <c r="ABW16858" s="60"/>
      <c r="ABX16858" s="60"/>
    </row>
    <row r="16859" spans="727:752" x14ac:dyDescent="0.25">
      <c r="AAY16859" s="60"/>
      <c r="AAZ16859" s="60"/>
      <c r="ABA16859" s="60"/>
      <c r="ABB16859" s="60"/>
      <c r="ABC16859" s="60"/>
      <c r="ABD16859" s="60"/>
      <c r="ABE16859" s="60"/>
      <c r="ABF16859" s="60"/>
      <c r="ABG16859" s="60"/>
      <c r="ABH16859" s="60"/>
      <c r="ABI16859" s="60"/>
      <c r="ABJ16859" s="60"/>
      <c r="ABK16859" s="60"/>
      <c r="ABL16859" s="60"/>
      <c r="ABM16859" s="60"/>
      <c r="ABN16859" s="60"/>
      <c r="ABO16859" s="60"/>
      <c r="ABP16859" s="60"/>
      <c r="ABQ16859" s="60"/>
      <c r="ABR16859" s="60">
        <v>6.1158317461603801E-2</v>
      </c>
      <c r="ABS16859" s="60"/>
      <c r="ABT16859" s="60"/>
      <c r="ABU16859" s="60"/>
      <c r="ABV16859" s="60"/>
      <c r="ABW16859" s="60"/>
      <c r="ABX16859" s="60"/>
    </row>
    <row r="16860" spans="727:752" x14ac:dyDescent="0.25">
      <c r="AAY16860" s="60"/>
      <c r="AAZ16860" s="60"/>
      <c r="ABA16860" s="60"/>
      <c r="ABB16860" s="60"/>
      <c r="ABC16860" s="60"/>
      <c r="ABD16860" s="60"/>
      <c r="ABE16860" s="60"/>
      <c r="ABF16860" s="60"/>
      <c r="ABG16860" s="60"/>
      <c r="ABH16860" s="60"/>
      <c r="ABI16860" s="60"/>
      <c r="ABJ16860" s="60"/>
      <c r="ABK16860" s="60"/>
      <c r="ABL16860" s="60"/>
      <c r="ABM16860" s="60"/>
      <c r="ABN16860" s="60"/>
      <c r="ABO16860" s="60"/>
      <c r="ABP16860" s="60"/>
      <c r="ABQ16860" s="60"/>
      <c r="ABR16860" s="60">
        <v>6.1138112289518799E-2</v>
      </c>
      <c r="ABS16860" s="60"/>
      <c r="ABT16860" s="60"/>
      <c r="ABU16860" s="60"/>
      <c r="ABV16860" s="60"/>
      <c r="ABW16860" s="60"/>
      <c r="ABX16860" s="60"/>
    </row>
    <row r="16861" spans="727:752" x14ac:dyDescent="0.25">
      <c r="AAY16861" s="60"/>
      <c r="AAZ16861" s="60"/>
      <c r="ABA16861" s="60"/>
      <c r="ABB16861" s="60"/>
      <c r="ABC16861" s="60"/>
      <c r="ABD16861" s="60"/>
      <c r="ABE16861" s="60"/>
      <c r="ABF16861" s="60"/>
      <c r="ABG16861" s="60"/>
      <c r="ABH16861" s="60"/>
      <c r="ABI16861" s="60"/>
      <c r="ABJ16861" s="60"/>
      <c r="ABK16861" s="60"/>
      <c r="ABL16861" s="60"/>
      <c r="ABM16861" s="60"/>
      <c r="ABN16861" s="60"/>
      <c r="ABO16861" s="60"/>
      <c r="ABP16861" s="60"/>
      <c r="ABQ16861" s="60"/>
      <c r="ABR16861" s="60">
        <v>6.1131930726003501E-2</v>
      </c>
      <c r="ABS16861" s="60"/>
      <c r="ABT16861" s="60"/>
      <c r="ABU16861" s="60"/>
      <c r="ABV16861" s="60"/>
      <c r="ABW16861" s="60"/>
      <c r="ABX16861" s="60"/>
    </row>
    <row r="16862" spans="727:752" x14ac:dyDescent="0.25">
      <c r="AAY16862" s="60"/>
      <c r="AAZ16862" s="60"/>
      <c r="ABA16862" s="60"/>
      <c r="ABB16862" s="60"/>
      <c r="ABC16862" s="60"/>
      <c r="ABD16862" s="60"/>
      <c r="ABE16862" s="60"/>
      <c r="ABF16862" s="60"/>
      <c r="ABG16862" s="60"/>
      <c r="ABH16862" s="60"/>
      <c r="ABI16862" s="60"/>
      <c r="ABJ16862" s="60"/>
      <c r="ABK16862" s="60"/>
      <c r="ABL16862" s="60"/>
      <c r="ABM16862" s="60"/>
      <c r="ABN16862" s="60"/>
      <c r="ABO16862" s="60"/>
      <c r="ABP16862" s="60"/>
      <c r="ABQ16862" s="60"/>
      <c r="ABR16862" s="60">
        <v>6.1118971136384197E-2</v>
      </c>
      <c r="ABS16862" s="60"/>
      <c r="ABT16862" s="60"/>
      <c r="ABU16862" s="60"/>
      <c r="ABV16862" s="60"/>
      <c r="ABW16862" s="60"/>
      <c r="ABX16862" s="60"/>
    </row>
    <row r="16863" spans="727:752" x14ac:dyDescent="0.25">
      <c r="AAY16863" s="60"/>
      <c r="AAZ16863" s="60"/>
      <c r="ABA16863" s="60"/>
      <c r="ABB16863" s="60"/>
      <c r="ABC16863" s="60"/>
      <c r="ABD16863" s="60"/>
      <c r="ABE16863" s="60"/>
      <c r="ABF16863" s="60"/>
      <c r="ABG16863" s="60"/>
      <c r="ABH16863" s="60"/>
      <c r="ABI16863" s="60"/>
      <c r="ABJ16863" s="60"/>
      <c r="ABK16863" s="60"/>
      <c r="ABL16863" s="60"/>
      <c r="ABM16863" s="60"/>
      <c r="ABN16863" s="60"/>
      <c r="ABO16863" s="60"/>
      <c r="ABP16863" s="60"/>
      <c r="ABQ16863" s="60"/>
      <c r="ABR16863" s="60">
        <v>6.1118971136384197E-2</v>
      </c>
      <c r="ABS16863" s="60"/>
      <c r="ABT16863" s="60"/>
      <c r="ABU16863" s="60"/>
      <c r="ABV16863" s="60"/>
      <c r="ABW16863" s="60"/>
      <c r="ABX16863" s="60"/>
    </row>
    <row r="16864" spans="727:752" x14ac:dyDescent="0.25">
      <c r="AAY16864" s="60"/>
      <c r="AAZ16864" s="60"/>
      <c r="ABA16864" s="60"/>
      <c r="ABB16864" s="60"/>
      <c r="ABC16864" s="60"/>
      <c r="ABD16864" s="60"/>
      <c r="ABE16864" s="60"/>
      <c r="ABF16864" s="60"/>
      <c r="ABG16864" s="60"/>
      <c r="ABH16864" s="60"/>
      <c r="ABI16864" s="60"/>
      <c r="ABJ16864" s="60"/>
      <c r="ABK16864" s="60"/>
      <c r="ABL16864" s="60"/>
      <c r="ABM16864" s="60"/>
      <c r="ABN16864" s="60"/>
      <c r="ABO16864" s="60"/>
      <c r="ABP16864" s="60"/>
      <c r="ABQ16864" s="60"/>
      <c r="ABR16864" s="60">
        <v>6.1102885714213503E-2</v>
      </c>
      <c r="ABS16864" s="60"/>
      <c r="ABT16864" s="60"/>
      <c r="ABU16864" s="60"/>
      <c r="ABV16864" s="60"/>
      <c r="ABW16864" s="60"/>
      <c r="ABX16864" s="60"/>
    </row>
    <row r="16865" spans="727:752" x14ac:dyDescent="0.25">
      <c r="AAY16865" s="60"/>
      <c r="AAZ16865" s="60"/>
      <c r="ABA16865" s="60"/>
      <c r="ABB16865" s="60"/>
      <c r="ABC16865" s="60"/>
      <c r="ABD16865" s="60"/>
      <c r="ABE16865" s="60"/>
      <c r="ABF16865" s="60"/>
      <c r="ABG16865" s="60"/>
      <c r="ABH16865" s="60"/>
      <c r="ABI16865" s="60"/>
      <c r="ABJ16865" s="60"/>
      <c r="ABK16865" s="60"/>
      <c r="ABL16865" s="60"/>
      <c r="ABM16865" s="60"/>
      <c r="ABN16865" s="60"/>
      <c r="ABO16865" s="60"/>
      <c r="ABP16865" s="60"/>
      <c r="ABQ16865" s="60"/>
      <c r="ABR16865" s="60">
        <v>6.1097053768529697E-2</v>
      </c>
      <c r="ABS16865" s="60"/>
      <c r="ABT16865" s="60"/>
      <c r="ABU16865" s="60"/>
      <c r="ABV16865" s="60"/>
      <c r="ABW16865" s="60"/>
      <c r="ABX16865" s="60"/>
    </row>
    <row r="16866" spans="727:752" x14ac:dyDescent="0.25">
      <c r="AAY16866" s="60"/>
      <c r="AAZ16866" s="60"/>
      <c r="ABA16866" s="60"/>
      <c r="ABB16866" s="60"/>
      <c r="ABC16866" s="60"/>
      <c r="ABD16866" s="60"/>
      <c r="ABE16866" s="60"/>
      <c r="ABF16866" s="60"/>
      <c r="ABG16866" s="60"/>
      <c r="ABH16866" s="60"/>
      <c r="ABI16866" s="60"/>
      <c r="ABJ16866" s="60"/>
      <c r="ABK16866" s="60"/>
      <c r="ABL16866" s="60"/>
      <c r="ABM16866" s="60"/>
      <c r="ABN16866" s="60"/>
      <c r="ABO16866" s="60"/>
      <c r="ABP16866" s="60"/>
      <c r="ABQ16866" s="60"/>
      <c r="ABR16866" s="60">
        <v>6.1097053768529697E-2</v>
      </c>
      <c r="ABS16866" s="60"/>
      <c r="ABT16866" s="60"/>
      <c r="ABU16866" s="60"/>
      <c r="ABV16866" s="60"/>
      <c r="ABW16866" s="60"/>
      <c r="ABX16866" s="60"/>
    </row>
    <row r="16867" spans="727:752" x14ac:dyDescent="0.25">
      <c r="AAY16867" s="60"/>
      <c r="AAZ16867" s="60"/>
      <c r="ABA16867" s="60"/>
      <c r="ABB16867" s="60"/>
      <c r="ABC16867" s="60"/>
      <c r="ABD16867" s="60"/>
      <c r="ABE16867" s="60"/>
      <c r="ABF16867" s="60"/>
      <c r="ABG16867" s="60"/>
      <c r="ABH16867" s="60"/>
      <c r="ABI16867" s="60"/>
      <c r="ABJ16867" s="60"/>
      <c r="ABK16867" s="60"/>
      <c r="ABL16867" s="60"/>
      <c r="ABM16867" s="60"/>
      <c r="ABN16867" s="60"/>
      <c r="ABO16867" s="60"/>
      <c r="ABP16867" s="60"/>
      <c r="ABQ16867" s="60"/>
      <c r="ABR16867" s="60">
        <v>6.1060123025480903E-2</v>
      </c>
      <c r="ABS16867" s="60"/>
      <c r="ABT16867" s="60"/>
      <c r="ABU16867" s="60"/>
      <c r="ABV16867" s="60"/>
      <c r="ABW16867" s="60"/>
      <c r="ABX16867" s="60"/>
    </row>
    <row r="16868" spans="727:752" x14ac:dyDescent="0.25">
      <c r="AAY16868" s="60"/>
      <c r="AAZ16868" s="60"/>
      <c r="ABA16868" s="60"/>
      <c r="ABB16868" s="60"/>
      <c r="ABC16868" s="60"/>
      <c r="ABD16868" s="60"/>
      <c r="ABE16868" s="60"/>
      <c r="ABF16868" s="60"/>
      <c r="ABG16868" s="60"/>
      <c r="ABH16868" s="60"/>
      <c r="ABI16868" s="60"/>
      <c r="ABJ16868" s="60"/>
      <c r="ABK16868" s="60"/>
      <c r="ABL16868" s="60"/>
      <c r="ABM16868" s="60"/>
      <c r="ABN16868" s="60"/>
      <c r="ABO16868" s="60"/>
      <c r="ABP16868" s="60"/>
      <c r="ABQ16868" s="60"/>
      <c r="ABR16868" s="60">
        <v>6.1052942271482398E-2</v>
      </c>
      <c r="ABS16868" s="60"/>
      <c r="ABT16868" s="60"/>
      <c r="ABU16868" s="60"/>
      <c r="ABV16868" s="60"/>
      <c r="ABW16868" s="60"/>
      <c r="ABX16868" s="60"/>
    </row>
    <row r="16869" spans="727:752" x14ac:dyDescent="0.25">
      <c r="AAY16869" s="60"/>
      <c r="AAZ16869" s="60"/>
      <c r="ABA16869" s="60"/>
      <c r="ABB16869" s="60"/>
      <c r="ABC16869" s="60"/>
      <c r="ABD16869" s="60"/>
      <c r="ABE16869" s="60"/>
      <c r="ABF16869" s="60"/>
      <c r="ABG16869" s="60"/>
      <c r="ABH16869" s="60"/>
      <c r="ABI16869" s="60"/>
      <c r="ABJ16869" s="60"/>
      <c r="ABK16869" s="60"/>
      <c r="ABL16869" s="60"/>
      <c r="ABM16869" s="60"/>
      <c r="ABN16869" s="60"/>
      <c r="ABO16869" s="60"/>
      <c r="ABP16869" s="60"/>
      <c r="ABQ16869" s="60"/>
      <c r="ABR16869" s="60">
        <v>6.1034397345217498E-2</v>
      </c>
      <c r="ABS16869" s="60"/>
      <c r="ABT16869" s="60"/>
      <c r="ABU16869" s="60"/>
      <c r="ABV16869" s="60"/>
      <c r="ABW16869" s="60"/>
      <c r="ABX16869" s="60"/>
    </row>
    <row r="16870" spans="727:752" x14ac:dyDescent="0.25">
      <c r="AAY16870" s="60"/>
      <c r="AAZ16870" s="60"/>
      <c r="ABA16870" s="60"/>
      <c r="ABB16870" s="60"/>
      <c r="ABC16870" s="60"/>
      <c r="ABD16870" s="60"/>
      <c r="ABE16870" s="60"/>
      <c r="ABF16870" s="60"/>
      <c r="ABG16870" s="60"/>
      <c r="ABH16870" s="60"/>
      <c r="ABI16870" s="60"/>
      <c r="ABJ16870" s="60"/>
      <c r="ABK16870" s="60"/>
      <c r="ABL16870" s="60"/>
      <c r="ABM16870" s="60"/>
      <c r="ABN16870" s="60"/>
      <c r="ABO16870" s="60"/>
      <c r="ABP16870" s="60"/>
      <c r="ABQ16870" s="60"/>
      <c r="ABR16870" s="60">
        <v>6.0989665585934903E-2</v>
      </c>
      <c r="ABS16870" s="60"/>
      <c r="ABT16870" s="60"/>
      <c r="ABU16870" s="60"/>
      <c r="ABV16870" s="60"/>
      <c r="ABW16870" s="60"/>
      <c r="ABX16870" s="60"/>
    </row>
    <row r="16871" spans="727:752" x14ac:dyDescent="0.25">
      <c r="AAY16871" s="60"/>
      <c r="AAZ16871" s="60"/>
      <c r="ABA16871" s="60"/>
      <c r="ABB16871" s="60"/>
      <c r="ABC16871" s="60"/>
      <c r="ABD16871" s="60"/>
      <c r="ABE16871" s="60"/>
      <c r="ABF16871" s="60"/>
      <c r="ABG16871" s="60"/>
      <c r="ABH16871" s="60"/>
      <c r="ABI16871" s="60"/>
      <c r="ABJ16871" s="60"/>
      <c r="ABK16871" s="60"/>
      <c r="ABL16871" s="60"/>
      <c r="ABM16871" s="60"/>
      <c r="ABN16871" s="60"/>
      <c r="ABO16871" s="60"/>
      <c r="ABP16871" s="60"/>
      <c r="ABQ16871" s="60"/>
      <c r="ABR16871" s="60">
        <v>6.0989665585934903E-2</v>
      </c>
      <c r="ABS16871" s="60"/>
      <c r="ABT16871" s="60"/>
      <c r="ABU16871" s="60"/>
      <c r="ABV16871" s="60"/>
      <c r="ABW16871" s="60"/>
      <c r="ABX16871" s="60"/>
    </row>
    <row r="16872" spans="727:752" x14ac:dyDescent="0.25">
      <c r="AAY16872" s="60"/>
      <c r="AAZ16872" s="60"/>
      <c r="ABA16872" s="60"/>
      <c r="ABB16872" s="60"/>
      <c r="ABC16872" s="60"/>
      <c r="ABD16872" s="60"/>
      <c r="ABE16872" s="60"/>
      <c r="ABF16872" s="60"/>
      <c r="ABG16872" s="60"/>
      <c r="ABH16872" s="60"/>
      <c r="ABI16872" s="60"/>
      <c r="ABJ16872" s="60"/>
      <c r="ABK16872" s="60"/>
      <c r="ABL16872" s="60"/>
      <c r="ABM16872" s="60"/>
      <c r="ABN16872" s="60"/>
      <c r="ABO16872" s="60"/>
      <c r="ABP16872" s="60"/>
      <c r="ABQ16872" s="60"/>
      <c r="ABR16872" s="60">
        <v>6.0973375740180698E-2</v>
      </c>
      <c r="ABS16872" s="60"/>
      <c r="ABT16872" s="60"/>
      <c r="ABU16872" s="60"/>
      <c r="ABV16872" s="60"/>
      <c r="ABW16872" s="60"/>
      <c r="ABX16872" s="60"/>
    </row>
    <row r="16873" spans="727:752" x14ac:dyDescent="0.25">
      <c r="AAY16873" s="60"/>
      <c r="AAZ16873" s="60"/>
      <c r="ABA16873" s="60"/>
      <c r="ABB16873" s="60"/>
      <c r="ABC16873" s="60"/>
      <c r="ABD16873" s="60"/>
      <c r="ABE16873" s="60"/>
      <c r="ABF16873" s="60"/>
      <c r="ABG16873" s="60"/>
      <c r="ABH16873" s="60"/>
      <c r="ABI16873" s="60"/>
      <c r="ABJ16873" s="60"/>
      <c r="ABK16873" s="60"/>
      <c r="ABL16873" s="60"/>
      <c r="ABM16873" s="60"/>
      <c r="ABN16873" s="60"/>
      <c r="ABO16873" s="60"/>
      <c r="ABP16873" s="60"/>
      <c r="ABQ16873" s="60"/>
      <c r="ABR16873" s="60">
        <v>6.0910011916553701E-2</v>
      </c>
      <c r="ABS16873" s="60"/>
      <c r="ABT16873" s="60"/>
      <c r="ABU16873" s="60"/>
      <c r="ABV16873" s="60"/>
      <c r="ABW16873" s="60"/>
      <c r="ABX16873" s="60"/>
    </row>
    <row r="16874" spans="727:752" x14ac:dyDescent="0.25">
      <c r="AAY16874" s="60"/>
      <c r="AAZ16874" s="60"/>
      <c r="ABA16874" s="60"/>
      <c r="ABB16874" s="60"/>
      <c r="ABC16874" s="60"/>
      <c r="ABD16874" s="60"/>
      <c r="ABE16874" s="60"/>
      <c r="ABF16874" s="60"/>
      <c r="ABG16874" s="60"/>
      <c r="ABH16874" s="60"/>
      <c r="ABI16874" s="60"/>
      <c r="ABJ16874" s="60"/>
      <c r="ABK16874" s="60"/>
      <c r="ABL16874" s="60"/>
      <c r="ABM16874" s="60"/>
      <c r="ABN16874" s="60"/>
      <c r="ABO16874" s="60"/>
      <c r="ABP16874" s="60"/>
      <c r="ABQ16874" s="60"/>
      <c r="ABR16874" s="60">
        <v>6.0894929773181498E-2</v>
      </c>
      <c r="ABS16874" s="60"/>
      <c r="ABT16874" s="60"/>
      <c r="ABU16874" s="60"/>
      <c r="ABV16874" s="60"/>
      <c r="ABW16874" s="60"/>
      <c r="ABX16874" s="60"/>
    </row>
    <row r="16875" spans="727:752" x14ac:dyDescent="0.25">
      <c r="AAY16875" s="60"/>
      <c r="AAZ16875" s="60"/>
      <c r="ABA16875" s="60"/>
      <c r="ABB16875" s="60"/>
      <c r="ABC16875" s="60"/>
      <c r="ABD16875" s="60"/>
      <c r="ABE16875" s="60"/>
      <c r="ABF16875" s="60"/>
      <c r="ABG16875" s="60"/>
      <c r="ABH16875" s="60"/>
      <c r="ABI16875" s="60"/>
      <c r="ABJ16875" s="60"/>
      <c r="ABK16875" s="60"/>
      <c r="ABL16875" s="60"/>
      <c r="ABM16875" s="60"/>
      <c r="ABN16875" s="60"/>
      <c r="ABO16875" s="60"/>
      <c r="ABP16875" s="60"/>
      <c r="ABQ16875" s="60"/>
      <c r="ABR16875" s="60">
        <v>6.0894929773181498E-2</v>
      </c>
      <c r="ABS16875" s="60"/>
      <c r="ABT16875" s="60"/>
      <c r="ABU16875" s="60"/>
      <c r="ABV16875" s="60"/>
      <c r="ABW16875" s="60"/>
      <c r="ABX16875" s="60"/>
    </row>
    <row r="16876" spans="727:752" x14ac:dyDescent="0.25">
      <c r="AAY16876" s="60"/>
      <c r="AAZ16876" s="60"/>
      <c r="ABA16876" s="60"/>
      <c r="ABB16876" s="60"/>
      <c r="ABC16876" s="60"/>
      <c r="ABD16876" s="60"/>
      <c r="ABE16876" s="60"/>
      <c r="ABF16876" s="60"/>
      <c r="ABG16876" s="60"/>
      <c r="ABH16876" s="60"/>
      <c r="ABI16876" s="60"/>
      <c r="ABJ16876" s="60"/>
      <c r="ABK16876" s="60"/>
      <c r="ABL16876" s="60"/>
      <c r="ABM16876" s="60"/>
      <c r="ABN16876" s="60"/>
      <c r="ABO16876" s="60"/>
      <c r="ABP16876" s="60"/>
      <c r="ABQ16876" s="60"/>
      <c r="ABR16876" s="60">
        <v>6.08748178095561E-2</v>
      </c>
      <c r="ABS16876" s="60"/>
      <c r="ABT16876" s="60"/>
      <c r="ABU16876" s="60"/>
      <c r="ABV16876" s="60"/>
      <c r="ABW16876" s="60"/>
      <c r="ABX16876" s="60"/>
    </row>
    <row r="16877" spans="727:752" x14ac:dyDescent="0.25">
      <c r="AAY16877" s="60"/>
      <c r="AAZ16877" s="60"/>
      <c r="ABA16877" s="60"/>
      <c r="ABB16877" s="60"/>
      <c r="ABC16877" s="60"/>
      <c r="ABD16877" s="60"/>
      <c r="ABE16877" s="60"/>
      <c r="ABF16877" s="60"/>
      <c r="ABG16877" s="60"/>
      <c r="ABH16877" s="60"/>
      <c r="ABI16877" s="60"/>
      <c r="ABJ16877" s="60"/>
      <c r="ABK16877" s="60"/>
      <c r="ABL16877" s="60"/>
      <c r="ABM16877" s="60"/>
      <c r="ABN16877" s="60"/>
      <c r="ABO16877" s="60"/>
      <c r="ABP16877" s="60"/>
      <c r="ABQ16877" s="60"/>
      <c r="ABR16877" s="60">
        <v>6.0861574042429499E-2</v>
      </c>
      <c r="ABS16877" s="60"/>
      <c r="ABT16877" s="60"/>
      <c r="ABU16877" s="60"/>
      <c r="ABV16877" s="60"/>
      <c r="ABW16877" s="60"/>
      <c r="ABX16877" s="60"/>
    </row>
    <row r="16878" spans="727:752" x14ac:dyDescent="0.25">
      <c r="AAY16878" s="60"/>
      <c r="AAZ16878" s="60"/>
      <c r="ABA16878" s="60"/>
      <c r="ABB16878" s="60"/>
      <c r="ABC16878" s="60"/>
      <c r="ABD16878" s="60"/>
      <c r="ABE16878" s="60"/>
      <c r="ABF16878" s="60"/>
      <c r="ABG16878" s="60"/>
      <c r="ABH16878" s="60"/>
      <c r="ABI16878" s="60"/>
      <c r="ABJ16878" s="60"/>
      <c r="ABK16878" s="60"/>
      <c r="ABL16878" s="60"/>
      <c r="ABM16878" s="60"/>
      <c r="ABN16878" s="60"/>
      <c r="ABO16878" s="60"/>
      <c r="ABP16878" s="60"/>
      <c r="ABQ16878" s="60"/>
      <c r="ABR16878" s="60">
        <v>6.0831410110108702E-2</v>
      </c>
      <c r="ABS16878" s="60"/>
      <c r="ABT16878" s="60"/>
      <c r="ABU16878" s="60"/>
      <c r="ABV16878" s="60"/>
      <c r="ABW16878" s="60"/>
      <c r="ABX16878" s="60"/>
    </row>
    <row r="16879" spans="727:752" x14ac:dyDescent="0.25">
      <c r="AAY16879" s="60"/>
      <c r="AAZ16879" s="60"/>
      <c r="ABA16879" s="60"/>
      <c r="ABB16879" s="60"/>
      <c r="ABC16879" s="60"/>
      <c r="ABD16879" s="60"/>
      <c r="ABE16879" s="60"/>
      <c r="ABF16879" s="60"/>
      <c r="ABG16879" s="60"/>
      <c r="ABH16879" s="60"/>
      <c r="ABI16879" s="60"/>
      <c r="ABJ16879" s="60"/>
      <c r="ABK16879" s="60"/>
      <c r="ABL16879" s="60"/>
      <c r="ABM16879" s="60"/>
      <c r="ABN16879" s="60"/>
      <c r="ABO16879" s="60"/>
      <c r="ABP16879" s="60"/>
      <c r="ABQ16879" s="60"/>
      <c r="ABR16879" s="60">
        <v>6.0831410110108702E-2</v>
      </c>
      <c r="ABS16879" s="60"/>
      <c r="ABT16879" s="60"/>
      <c r="ABU16879" s="60"/>
      <c r="ABV16879" s="60"/>
      <c r="ABW16879" s="60"/>
      <c r="ABX16879" s="60"/>
    </row>
    <row r="16880" spans="727:752" x14ac:dyDescent="0.25">
      <c r="AAY16880" s="60"/>
      <c r="AAZ16880" s="60"/>
      <c r="ABA16880" s="60"/>
      <c r="ABB16880" s="60"/>
      <c r="ABC16880" s="60"/>
      <c r="ABD16880" s="60"/>
      <c r="ABE16880" s="60"/>
      <c r="ABF16880" s="60"/>
      <c r="ABG16880" s="60"/>
      <c r="ABH16880" s="60"/>
      <c r="ABI16880" s="60"/>
      <c r="ABJ16880" s="60"/>
      <c r="ABK16880" s="60"/>
      <c r="ABL16880" s="60"/>
      <c r="ABM16880" s="60"/>
      <c r="ABN16880" s="60"/>
      <c r="ABO16880" s="60"/>
      <c r="ABP16880" s="60"/>
      <c r="ABQ16880" s="60"/>
      <c r="ABR16880" s="60">
        <v>6.0652518972675297E-2</v>
      </c>
      <c r="ABS16880" s="60"/>
      <c r="ABT16880" s="60"/>
      <c r="ABU16880" s="60"/>
      <c r="ABV16880" s="60"/>
      <c r="ABW16880" s="60"/>
      <c r="ABX16880" s="60"/>
    </row>
    <row r="16881" spans="727:752" x14ac:dyDescent="0.25">
      <c r="AAY16881" s="60"/>
      <c r="AAZ16881" s="60"/>
      <c r="ABA16881" s="60"/>
      <c r="ABB16881" s="60"/>
      <c r="ABC16881" s="60"/>
      <c r="ABD16881" s="60"/>
      <c r="ABE16881" s="60"/>
      <c r="ABF16881" s="60"/>
      <c r="ABG16881" s="60"/>
      <c r="ABH16881" s="60"/>
      <c r="ABI16881" s="60"/>
      <c r="ABJ16881" s="60"/>
      <c r="ABK16881" s="60"/>
      <c r="ABL16881" s="60"/>
      <c r="ABM16881" s="60"/>
      <c r="ABN16881" s="60"/>
      <c r="ABO16881" s="60"/>
      <c r="ABP16881" s="60"/>
      <c r="ABQ16881" s="60"/>
      <c r="ABR16881" s="60">
        <v>6.0652518972675297E-2</v>
      </c>
      <c r="ABS16881" s="60"/>
      <c r="ABT16881" s="60"/>
      <c r="ABU16881" s="60"/>
      <c r="ABV16881" s="60"/>
      <c r="ABW16881" s="60"/>
      <c r="ABX16881" s="60"/>
    </row>
    <row r="16882" spans="727:752" x14ac:dyDescent="0.25">
      <c r="AAY16882" s="60"/>
      <c r="AAZ16882" s="60"/>
      <c r="ABA16882" s="60"/>
      <c r="ABB16882" s="60"/>
      <c r="ABC16882" s="60"/>
      <c r="ABD16882" s="60"/>
      <c r="ABE16882" s="60"/>
      <c r="ABF16882" s="60"/>
      <c r="ABG16882" s="60"/>
      <c r="ABH16882" s="60"/>
      <c r="ABI16882" s="60"/>
      <c r="ABJ16882" s="60"/>
      <c r="ABK16882" s="60"/>
      <c r="ABL16882" s="60"/>
      <c r="ABM16882" s="60"/>
      <c r="ABN16882" s="60"/>
      <c r="ABO16882" s="60"/>
      <c r="ABP16882" s="60"/>
      <c r="ABQ16882" s="60"/>
      <c r="ABR16882" s="60">
        <v>6.0583979601038597E-2</v>
      </c>
      <c r="ABS16882" s="60"/>
      <c r="ABT16882" s="60"/>
      <c r="ABU16882" s="60"/>
      <c r="ABV16882" s="60"/>
      <c r="ABW16882" s="60"/>
      <c r="ABX16882" s="60"/>
    </row>
    <row r="16883" spans="727:752" x14ac:dyDescent="0.25">
      <c r="AAY16883" s="60"/>
      <c r="AAZ16883" s="60"/>
      <c r="ABA16883" s="60"/>
      <c r="ABB16883" s="60"/>
      <c r="ABC16883" s="60"/>
      <c r="ABD16883" s="60"/>
      <c r="ABE16883" s="60"/>
      <c r="ABF16883" s="60"/>
      <c r="ABG16883" s="60"/>
      <c r="ABH16883" s="60"/>
      <c r="ABI16883" s="60"/>
      <c r="ABJ16883" s="60"/>
      <c r="ABK16883" s="60"/>
      <c r="ABL16883" s="60"/>
      <c r="ABM16883" s="60"/>
      <c r="ABN16883" s="60"/>
      <c r="ABO16883" s="60"/>
      <c r="ABP16883" s="60"/>
      <c r="ABQ16883" s="60"/>
      <c r="ABR16883" s="60">
        <v>6.0548094479885198E-2</v>
      </c>
      <c r="ABS16883" s="60"/>
      <c r="ABT16883" s="60"/>
      <c r="ABU16883" s="60"/>
      <c r="ABV16883" s="60"/>
      <c r="ABW16883" s="60"/>
      <c r="ABX16883" s="60"/>
    </row>
    <row r="16884" spans="727:752" x14ac:dyDescent="0.25">
      <c r="AAY16884" s="60"/>
      <c r="AAZ16884" s="60"/>
      <c r="ABA16884" s="60"/>
      <c r="ABB16884" s="60"/>
      <c r="ABC16884" s="60"/>
      <c r="ABD16884" s="60"/>
      <c r="ABE16884" s="60"/>
      <c r="ABF16884" s="60"/>
      <c r="ABG16884" s="60"/>
      <c r="ABH16884" s="60"/>
      <c r="ABI16884" s="60"/>
      <c r="ABJ16884" s="60"/>
      <c r="ABK16884" s="60"/>
      <c r="ABL16884" s="60"/>
      <c r="ABM16884" s="60"/>
      <c r="ABN16884" s="60"/>
      <c r="ABO16884" s="60"/>
      <c r="ABP16884" s="60"/>
      <c r="ABQ16884" s="60"/>
      <c r="ABR16884" s="60">
        <v>6.0548094479885198E-2</v>
      </c>
      <c r="ABS16884" s="60"/>
      <c r="ABT16884" s="60"/>
      <c r="ABU16884" s="60"/>
      <c r="ABV16884" s="60"/>
      <c r="ABW16884" s="60"/>
      <c r="ABX16884" s="60"/>
    </row>
    <row r="16885" spans="727:752" x14ac:dyDescent="0.25">
      <c r="AAY16885" s="60"/>
      <c r="AAZ16885" s="60"/>
      <c r="ABA16885" s="60"/>
      <c r="ABB16885" s="60"/>
      <c r="ABC16885" s="60"/>
      <c r="ABD16885" s="60"/>
      <c r="ABE16885" s="60"/>
      <c r="ABF16885" s="60"/>
      <c r="ABG16885" s="60"/>
      <c r="ABH16885" s="60"/>
      <c r="ABI16885" s="60"/>
      <c r="ABJ16885" s="60"/>
      <c r="ABK16885" s="60"/>
      <c r="ABL16885" s="60"/>
      <c r="ABM16885" s="60"/>
      <c r="ABN16885" s="60"/>
      <c r="ABO16885" s="60"/>
      <c r="ABP16885" s="60"/>
      <c r="ABQ16885" s="60"/>
      <c r="ABR16885" s="60">
        <v>6.05388053949125E-2</v>
      </c>
      <c r="ABS16885" s="60"/>
      <c r="ABT16885" s="60"/>
      <c r="ABU16885" s="60"/>
      <c r="ABV16885" s="60"/>
      <c r="ABW16885" s="60"/>
      <c r="ABX16885" s="60"/>
    </row>
    <row r="16886" spans="727:752" x14ac:dyDescent="0.25">
      <c r="AAY16886" s="60"/>
      <c r="AAZ16886" s="60"/>
      <c r="ABA16886" s="60"/>
      <c r="ABB16886" s="60"/>
      <c r="ABC16886" s="60"/>
      <c r="ABD16886" s="60"/>
      <c r="ABE16886" s="60"/>
      <c r="ABF16886" s="60"/>
      <c r="ABG16886" s="60"/>
      <c r="ABH16886" s="60"/>
      <c r="ABI16886" s="60"/>
      <c r="ABJ16886" s="60"/>
      <c r="ABK16886" s="60"/>
      <c r="ABL16886" s="60"/>
      <c r="ABM16886" s="60"/>
      <c r="ABN16886" s="60"/>
      <c r="ABO16886" s="60"/>
      <c r="ABP16886" s="60"/>
      <c r="ABQ16886" s="60"/>
      <c r="ABR16886" s="60">
        <v>6.05388053949125E-2</v>
      </c>
      <c r="ABS16886" s="60"/>
      <c r="ABT16886" s="60"/>
      <c r="ABU16886" s="60"/>
      <c r="ABV16886" s="60"/>
      <c r="ABW16886" s="60"/>
      <c r="ABX16886" s="60"/>
    </row>
    <row r="16887" spans="727:752" x14ac:dyDescent="0.25">
      <c r="AAY16887" s="60"/>
      <c r="AAZ16887" s="60"/>
      <c r="ABA16887" s="60"/>
      <c r="ABB16887" s="60"/>
      <c r="ABC16887" s="60"/>
      <c r="ABD16887" s="60"/>
      <c r="ABE16887" s="60"/>
      <c r="ABF16887" s="60"/>
      <c r="ABG16887" s="60"/>
      <c r="ABH16887" s="60"/>
      <c r="ABI16887" s="60"/>
      <c r="ABJ16887" s="60"/>
      <c r="ABK16887" s="60"/>
      <c r="ABL16887" s="60"/>
      <c r="ABM16887" s="60"/>
      <c r="ABN16887" s="60"/>
      <c r="ABO16887" s="60"/>
      <c r="ABP16887" s="60"/>
      <c r="ABQ16887" s="60"/>
      <c r="ABR16887" s="60">
        <v>6.04921440787708E-2</v>
      </c>
      <c r="ABS16887" s="60"/>
      <c r="ABT16887" s="60"/>
      <c r="ABU16887" s="60"/>
      <c r="ABV16887" s="60"/>
      <c r="ABW16887" s="60"/>
      <c r="ABX16887" s="60"/>
    </row>
    <row r="16888" spans="727:752" x14ac:dyDescent="0.25">
      <c r="AAY16888" s="60"/>
      <c r="AAZ16888" s="60"/>
      <c r="ABA16888" s="60"/>
      <c r="ABB16888" s="60"/>
      <c r="ABC16888" s="60"/>
      <c r="ABD16888" s="60"/>
      <c r="ABE16888" s="60"/>
      <c r="ABF16888" s="60"/>
      <c r="ABG16888" s="60"/>
      <c r="ABH16888" s="60"/>
      <c r="ABI16888" s="60"/>
      <c r="ABJ16888" s="60"/>
      <c r="ABK16888" s="60"/>
      <c r="ABL16888" s="60"/>
      <c r="ABM16888" s="60"/>
      <c r="ABN16888" s="60"/>
      <c r="ABO16888" s="60"/>
      <c r="ABP16888" s="60"/>
      <c r="ABQ16888" s="60"/>
      <c r="ABR16888" s="60">
        <v>6.0488024798479097E-2</v>
      </c>
      <c r="ABS16888" s="60"/>
      <c r="ABT16888" s="60"/>
      <c r="ABU16888" s="60"/>
      <c r="ABV16888" s="60"/>
      <c r="ABW16888" s="60"/>
      <c r="ABX16888" s="60"/>
    </row>
    <row r="16889" spans="727:752" x14ac:dyDescent="0.25">
      <c r="AAY16889" s="60"/>
      <c r="AAZ16889" s="60"/>
      <c r="ABA16889" s="60"/>
      <c r="ABB16889" s="60"/>
      <c r="ABC16889" s="60"/>
      <c r="ABD16889" s="60"/>
      <c r="ABE16889" s="60"/>
      <c r="ABF16889" s="60"/>
      <c r="ABG16889" s="60"/>
      <c r="ABH16889" s="60"/>
      <c r="ABI16889" s="60"/>
      <c r="ABJ16889" s="60"/>
      <c r="ABK16889" s="60"/>
      <c r="ABL16889" s="60"/>
      <c r="ABM16889" s="60"/>
      <c r="ABN16889" s="60"/>
      <c r="ABO16889" s="60"/>
      <c r="ABP16889" s="60"/>
      <c r="ABQ16889" s="60"/>
      <c r="ABR16889" s="60">
        <v>6.04623022967299E-2</v>
      </c>
      <c r="ABS16889" s="60"/>
      <c r="ABT16889" s="60"/>
      <c r="ABU16889" s="60"/>
      <c r="ABV16889" s="60"/>
      <c r="ABW16889" s="60"/>
      <c r="ABX16889" s="60"/>
    </row>
    <row r="16890" spans="727:752" x14ac:dyDescent="0.25">
      <c r="AAY16890" s="60"/>
      <c r="AAZ16890" s="60"/>
      <c r="ABA16890" s="60"/>
      <c r="ABB16890" s="60"/>
      <c r="ABC16890" s="60"/>
      <c r="ABD16890" s="60"/>
      <c r="ABE16890" s="60"/>
      <c r="ABF16890" s="60"/>
      <c r="ABG16890" s="60"/>
      <c r="ABH16890" s="60"/>
      <c r="ABI16890" s="60"/>
      <c r="ABJ16890" s="60"/>
      <c r="ABK16890" s="60"/>
      <c r="ABL16890" s="60"/>
      <c r="ABM16890" s="60"/>
      <c r="ABN16890" s="60"/>
      <c r="ABO16890" s="60"/>
      <c r="ABP16890" s="60"/>
      <c r="ABQ16890" s="60"/>
      <c r="ABR16890" s="60">
        <v>6.0408309041315E-2</v>
      </c>
      <c r="ABS16890" s="60"/>
      <c r="ABT16890" s="60"/>
      <c r="ABU16890" s="60"/>
      <c r="ABV16890" s="60"/>
      <c r="ABW16890" s="60"/>
      <c r="ABX16890" s="60"/>
    </row>
    <row r="16891" spans="727:752" x14ac:dyDescent="0.25">
      <c r="AAY16891" s="60"/>
      <c r="AAZ16891" s="60"/>
      <c r="ABA16891" s="60"/>
      <c r="ABB16891" s="60"/>
      <c r="ABC16891" s="60"/>
      <c r="ABD16891" s="60"/>
      <c r="ABE16891" s="60"/>
      <c r="ABF16891" s="60"/>
      <c r="ABG16891" s="60"/>
      <c r="ABH16891" s="60"/>
      <c r="ABI16891" s="60"/>
      <c r="ABJ16891" s="60"/>
      <c r="ABK16891" s="60"/>
      <c r="ABL16891" s="60"/>
      <c r="ABM16891" s="60"/>
      <c r="ABN16891" s="60"/>
      <c r="ABO16891" s="60"/>
      <c r="ABP16891" s="60"/>
      <c r="ABQ16891" s="60"/>
      <c r="ABR16891" s="60">
        <v>6.0408309041315E-2</v>
      </c>
      <c r="ABS16891" s="60"/>
      <c r="ABT16891" s="60"/>
      <c r="ABU16891" s="60"/>
      <c r="ABV16891" s="60"/>
      <c r="ABW16891" s="60"/>
      <c r="ABX16891" s="60"/>
    </row>
    <row r="16892" spans="727:752" x14ac:dyDescent="0.25">
      <c r="AAY16892" s="60"/>
      <c r="AAZ16892" s="60"/>
      <c r="ABA16892" s="60"/>
      <c r="ABB16892" s="60"/>
      <c r="ABC16892" s="60"/>
      <c r="ABD16892" s="60"/>
      <c r="ABE16892" s="60"/>
      <c r="ABF16892" s="60"/>
      <c r="ABG16892" s="60"/>
      <c r="ABH16892" s="60"/>
      <c r="ABI16892" s="60"/>
      <c r="ABJ16892" s="60"/>
      <c r="ABK16892" s="60"/>
      <c r="ABL16892" s="60"/>
      <c r="ABM16892" s="60"/>
      <c r="ABN16892" s="60"/>
      <c r="ABO16892" s="60"/>
      <c r="ABP16892" s="60"/>
      <c r="ABQ16892" s="60"/>
      <c r="ABR16892" s="60">
        <v>6.0401287968260699E-2</v>
      </c>
      <c r="ABS16892" s="60"/>
      <c r="ABT16892" s="60"/>
      <c r="ABU16892" s="60"/>
      <c r="ABV16892" s="60"/>
      <c r="ABW16892" s="60"/>
      <c r="ABX16892" s="60"/>
    </row>
    <row r="16893" spans="727:752" x14ac:dyDescent="0.25">
      <c r="AAY16893" s="60"/>
      <c r="AAZ16893" s="60"/>
      <c r="ABA16893" s="60"/>
      <c r="ABB16893" s="60"/>
      <c r="ABC16893" s="60"/>
      <c r="ABD16893" s="60"/>
      <c r="ABE16893" s="60"/>
      <c r="ABF16893" s="60"/>
      <c r="ABG16893" s="60"/>
      <c r="ABH16893" s="60"/>
      <c r="ABI16893" s="60"/>
      <c r="ABJ16893" s="60"/>
      <c r="ABK16893" s="60"/>
      <c r="ABL16893" s="60"/>
      <c r="ABM16893" s="60"/>
      <c r="ABN16893" s="60"/>
      <c r="ABO16893" s="60"/>
      <c r="ABP16893" s="60"/>
      <c r="ABQ16893" s="60"/>
      <c r="ABR16893" s="60">
        <v>6.0339202143394499E-2</v>
      </c>
      <c r="ABS16893" s="60"/>
      <c r="ABT16893" s="60"/>
      <c r="ABU16893" s="60"/>
      <c r="ABV16893" s="60"/>
      <c r="ABW16893" s="60"/>
      <c r="ABX16893" s="60"/>
    </row>
    <row r="16894" spans="727:752" x14ac:dyDescent="0.25">
      <c r="AAY16894" s="60"/>
      <c r="AAZ16894" s="60"/>
      <c r="ABA16894" s="60"/>
      <c r="ABB16894" s="60"/>
      <c r="ABC16894" s="60"/>
      <c r="ABD16894" s="60"/>
      <c r="ABE16894" s="60"/>
      <c r="ABF16894" s="60"/>
      <c r="ABG16894" s="60"/>
      <c r="ABH16894" s="60"/>
      <c r="ABI16894" s="60"/>
      <c r="ABJ16894" s="60"/>
      <c r="ABK16894" s="60"/>
      <c r="ABL16894" s="60"/>
      <c r="ABM16894" s="60"/>
      <c r="ABN16894" s="60"/>
      <c r="ABO16894" s="60"/>
      <c r="ABP16894" s="60"/>
      <c r="ABQ16894" s="60"/>
      <c r="ABR16894" s="60">
        <v>6.0339202143394499E-2</v>
      </c>
      <c r="ABS16894" s="60"/>
      <c r="ABT16894" s="60"/>
      <c r="ABU16894" s="60"/>
      <c r="ABV16894" s="60"/>
      <c r="ABW16894" s="60"/>
      <c r="ABX16894" s="60"/>
    </row>
    <row r="16895" spans="727:752" x14ac:dyDescent="0.25">
      <c r="AAY16895" s="60"/>
      <c r="AAZ16895" s="60"/>
      <c r="ABA16895" s="60"/>
      <c r="ABB16895" s="60"/>
      <c r="ABC16895" s="60"/>
      <c r="ABD16895" s="60"/>
      <c r="ABE16895" s="60"/>
      <c r="ABF16895" s="60"/>
      <c r="ABG16895" s="60"/>
      <c r="ABH16895" s="60"/>
      <c r="ABI16895" s="60"/>
      <c r="ABJ16895" s="60"/>
      <c r="ABK16895" s="60"/>
      <c r="ABL16895" s="60"/>
      <c r="ABM16895" s="60"/>
      <c r="ABN16895" s="60"/>
      <c r="ABO16895" s="60"/>
      <c r="ABP16895" s="60"/>
      <c r="ABQ16895" s="60"/>
      <c r="ABR16895" s="60">
        <v>6.0303000091187602E-2</v>
      </c>
      <c r="ABS16895" s="60"/>
      <c r="ABT16895" s="60"/>
      <c r="ABU16895" s="60"/>
      <c r="ABV16895" s="60"/>
      <c r="ABW16895" s="60"/>
      <c r="ABX16895" s="60"/>
    </row>
    <row r="16896" spans="727:752" x14ac:dyDescent="0.25">
      <c r="AAY16896" s="60"/>
      <c r="AAZ16896" s="60"/>
      <c r="ABA16896" s="60"/>
      <c r="ABB16896" s="60"/>
      <c r="ABC16896" s="60"/>
      <c r="ABD16896" s="60"/>
      <c r="ABE16896" s="60"/>
      <c r="ABF16896" s="60"/>
      <c r="ABG16896" s="60"/>
      <c r="ABH16896" s="60"/>
      <c r="ABI16896" s="60"/>
      <c r="ABJ16896" s="60"/>
      <c r="ABK16896" s="60"/>
      <c r="ABL16896" s="60"/>
      <c r="ABM16896" s="60"/>
      <c r="ABN16896" s="60"/>
      <c r="ABO16896" s="60"/>
      <c r="ABP16896" s="60"/>
      <c r="ABQ16896" s="60"/>
      <c r="ABR16896" s="60">
        <v>6.0303000091187602E-2</v>
      </c>
      <c r="ABS16896" s="60"/>
      <c r="ABT16896" s="60"/>
      <c r="ABU16896" s="60"/>
      <c r="ABV16896" s="60"/>
      <c r="ABW16896" s="60"/>
      <c r="ABX16896" s="60"/>
    </row>
    <row r="16897" spans="727:752" x14ac:dyDescent="0.25">
      <c r="AAY16897" s="60"/>
      <c r="AAZ16897" s="60"/>
      <c r="ABA16897" s="60"/>
      <c r="ABB16897" s="60"/>
      <c r="ABC16897" s="60"/>
      <c r="ABD16897" s="60"/>
      <c r="ABE16897" s="60"/>
      <c r="ABF16897" s="60"/>
      <c r="ABG16897" s="60"/>
      <c r="ABH16897" s="60"/>
      <c r="ABI16897" s="60"/>
      <c r="ABJ16897" s="60"/>
      <c r="ABK16897" s="60"/>
      <c r="ABL16897" s="60"/>
      <c r="ABM16897" s="60"/>
      <c r="ABN16897" s="60"/>
      <c r="ABO16897" s="60"/>
      <c r="ABP16897" s="60"/>
      <c r="ABQ16897" s="60"/>
      <c r="ABR16897" s="60">
        <v>6.0281071971019097E-2</v>
      </c>
      <c r="ABS16897" s="60"/>
      <c r="ABT16897" s="60"/>
      <c r="ABU16897" s="60"/>
      <c r="ABV16897" s="60"/>
      <c r="ABW16897" s="60"/>
      <c r="ABX16897" s="60"/>
    </row>
    <row r="16898" spans="727:752" x14ac:dyDescent="0.25">
      <c r="AAY16898" s="60"/>
      <c r="AAZ16898" s="60"/>
      <c r="ABA16898" s="60"/>
      <c r="ABB16898" s="60"/>
      <c r="ABC16898" s="60"/>
      <c r="ABD16898" s="60"/>
      <c r="ABE16898" s="60"/>
      <c r="ABF16898" s="60"/>
      <c r="ABG16898" s="60"/>
      <c r="ABH16898" s="60"/>
      <c r="ABI16898" s="60"/>
      <c r="ABJ16898" s="60"/>
      <c r="ABK16898" s="60"/>
      <c r="ABL16898" s="60"/>
      <c r="ABM16898" s="60"/>
      <c r="ABN16898" s="60"/>
      <c r="ABO16898" s="60"/>
      <c r="ABP16898" s="60"/>
      <c r="ABQ16898" s="60"/>
      <c r="ABR16898" s="60">
        <v>6.0281071971019097E-2</v>
      </c>
      <c r="ABS16898" s="60"/>
      <c r="ABT16898" s="60"/>
      <c r="ABU16898" s="60"/>
      <c r="ABV16898" s="60"/>
      <c r="ABW16898" s="60"/>
      <c r="ABX16898" s="60"/>
    </row>
    <row r="16899" spans="727:752" x14ac:dyDescent="0.25">
      <c r="AAY16899" s="60"/>
      <c r="AAZ16899" s="60"/>
      <c r="ABA16899" s="60"/>
      <c r="ABB16899" s="60"/>
      <c r="ABC16899" s="60"/>
      <c r="ABD16899" s="60"/>
      <c r="ABE16899" s="60"/>
      <c r="ABF16899" s="60"/>
      <c r="ABG16899" s="60"/>
      <c r="ABH16899" s="60"/>
      <c r="ABI16899" s="60"/>
      <c r="ABJ16899" s="60"/>
      <c r="ABK16899" s="60"/>
      <c r="ABL16899" s="60"/>
      <c r="ABM16899" s="60"/>
      <c r="ABN16899" s="60"/>
      <c r="ABO16899" s="60"/>
      <c r="ABP16899" s="60"/>
      <c r="ABQ16899" s="60"/>
      <c r="ABR16899" s="60">
        <v>6.0262890214183101E-2</v>
      </c>
      <c r="ABS16899" s="60"/>
      <c r="ABT16899" s="60"/>
      <c r="ABU16899" s="60"/>
      <c r="ABV16899" s="60"/>
      <c r="ABW16899" s="60"/>
      <c r="ABX16899" s="60"/>
    </row>
    <row r="16900" spans="727:752" x14ac:dyDescent="0.25">
      <c r="AAY16900" s="60"/>
      <c r="AAZ16900" s="60"/>
      <c r="ABA16900" s="60"/>
      <c r="ABB16900" s="60"/>
      <c r="ABC16900" s="60"/>
      <c r="ABD16900" s="60"/>
      <c r="ABE16900" s="60"/>
      <c r="ABF16900" s="60"/>
      <c r="ABG16900" s="60"/>
      <c r="ABH16900" s="60"/>
      <c r="ABI16900" s="60"/>
      <c r="ABJ16900" s="60"/>
      <c r="ABK16900" s="60"/>
      <c r="ABL16900" s="60"/>
      <c r="ABM16900" s="60"/>
      <c r="ABN16900" s="60"/>
      <c r="ABO16900" s="60"/>
      <c r="ABP16900" s="60"/>
      <c r="ABQ16900" s="60"/>
      <c r="ABR16900" s="60">
        <v>6.0257416126081403E-2</v>
      </c>
      <c r="ABS16900" s="60"/>
      <c r="ABT16900" s="60"/>
      <c r="ABU16900" s="60"/>
      <c r="ABV16900" s="60"/>
      <c r="ABW16900" s="60"/>
      <c r="ABX16900" s="60"/>
    </row>
    <row r="16901" spans="727:752" x14ac:dyDescent="0.25">
      <c r="AAY16901" s="60"/>
      <c r="AAZ16901" s="60"/>
      <c r="ABA16901" s="60"/>
      <c r="ABB16901" s="60"/>
      <c r="ABC16901" s="60"/>
      <c r="ABD16901" s="60"/>
      <c r="ABE16901" s="60"/>
      <c r="ABF16901" s="60"/>
      <c r="ABG16901" s="60"/>
      <c r="ABH16901" s="60"/>
      <c r="ABI16901" s="60"/>
      <c r="ABJ16901" s="60"/>
      <c r="ABK16901" s="60"/>
      <c r="ABL16901" s="60"/>
      <c r="ABM16901" s="60"/>
      <c r="ABN16901" s="60"/>
      <c r="ABO16901" s="60"/>
      <c r="ABP16901" s="60"/>
      <c r="ABQ16901" s="60"/>
      <c r="ABR16901" s="60">
        <v>6.0239115083635601E-2</v>
      </c>
      <c r="ABS16901" s="60"/>
      <c r="ABT16901" s="60"/>
      <c r="ABU16901" s="60"/>
      <c r="ABV16901" s="60"/>
      <c r="ABW16901" s="60"/>
      <c r="ABX16901" s="60"/>
    </row>
    <row r="16902" spans="727:752" x14ac:dyDescent="0.25">
      <c r="AAY16902" s="60"/>
      <c r="AAZ16902" s="60"/>
      <c r="ABA16902" s="60"/>
      <c r="ABB16902" s="60"/>
      <c r="ABC16902" s="60"/>
      <c r="ABD16902" s="60"/>
      <c r="ABE16902" s="60"/>
      <c r="ABF16902" s="60"/>
      <c r="ABG16902" s="60"/>
      <c r="ABH16902" s="60"/>
      <c r="ABI16902" s="60"/>
      <c r="ABJ16902" s="60"/>
      <c r="ABK16902" s="60"/>
      <c r="ABL16902" s="60"/>
      <c r="ABM16902" s="60"/>
      <c r="ABN16902" s="60"/>
      <c r="ABO16902" s="60"/>
      <c r="ABP16902" s="60"/>
      <c r="ABQ16902" s="60"/>
      <c r="ABR16902" s="60">
        <v>6.0228494402516999E-2</v>
      </c>
      <c r="ABS16902" s="60"/>
      <c r="ABT16902" s="60"/>
      <c r="ABU16902" s="60"/>
      <c r="ABV16902" s="60"/>
      <c r="ABW16902" s="60"/>
      <c r="ABX16902" s="60"/>
    </row>
    <row r="16903" spans="727:752" x14ac:dyDescent="0.25">
      <c r="AAY16903" s="60"/>
      <c r="AAZ16903" s="60"/>
      <c r="ABA16903" s="60"/>
      <c r="ABB16903" s="60"/>
      <c r="ABC16903" s="60"/>
      <c r="ABD16903" s="60"/>
      <c r="ABE16903" s="60"/>
      <c r="ABF16903" s="60"/>
      <c r="ABG16903" s="60"/>
      <c r="ABH16903" s="60"/>
      <c r="ABI16903" s="60"/>
      <c r="ABJ16903" s="60"/>
      <c r="ABK16903" s="60"/>
      <c r="ABL16903" s="60"/>
      <c r="ABM16903" s="60"/>
      <c r="ABN16903" s="60"/>
      <c r="ABO16903" s="60"/>
      <c r="ABP16903" s="60"/>
      <c r="ABQ16903" s="60"/>
      <c r="ABR16903" s="60">
        <v>6.02273221216049E-2</v>
      </c>
      <c r="ABS16903" s="60"/>
      <c r="ABT16903" s="60"/>
      <c r="ABU16903" s="60"/>
      <c r="ABV16903" s="60"/>
      <c r="ABW16903" s="60"/>
      <c r="ABX16903" s="60"/>
    </row>
    <row r="16904" spans="727:752" x14ac:dyDescent="0.25">
      <c r="AAY16904" s="60"/>
      <c r="AAZ16904" s="60"/>
      <c r="ABA16904" s="60"/>
      <c r="ABB16904" s="60"/>
      <c r="ABC16904" s="60"/>
      <c r="ABD16904" s="60"/>
      <c r="ABE16904" s="60"/>
      <c r="ABF16904" s="60"/>
      <c r="ABG16904" s="60"/>
      <c r="ABH16904" s="60"/>
      <c r="ABI16904" s="60"/>
      <c r="ABJ16904" s="60"/>
      <c r="ABK16904" s="60"/>
      <c r="ABL16904" s="60"/>
      <c r="ABM16904" s="60"/>
      <c r="ABN16904" s="60"/>
      <c r="ABO16904" s="60"/>
      <c r="ABP16904" s="60"/>
      <c r="ABQ16904" s="60"/>
      <c r="ABR16904" s="60">
        <v>6.01828637162748E-2</v>
      </c>
      <c r="ABS16904" s="60"/>
      <c r="ABT16904" s="60"/>
      <c r="ABU16904" s="60"/>
      <c r="ABV16904" s="60"/>
      <c r="ABW16904" s="60"/>
      <c r="ABX16904" s="60"/>
    </row>
    <row r="16905" spans="727:752" x14ac:dyDescent="0.25">
      <c r="AAY16905" s="60"/>
      <c r="AAZ16905" s="60"/>
      <c r="ABA16905" s="60"/>
      <c r="ABB16905" s="60"/>
      <c r="ABC16905" s="60"/>
      <c r="ABD16905" s="60"/>
      <c r="ABE16905" s="60"/>
      <c r="ABF16905" s="60"/>
      <c r="ABG16905" s="60"/>
      <c r="ABH16905" s="60"/>
      <c r="ABI16905" s="60"/>
      <c r="ABJ16905" s="60"/>
      <c r="ABK16905" s="60"/>
      <c r="ABL16905" s="60"/>
      <c r="ABM16905" s="60"/>
      <c r="ABN16905" s="60"/>
      <c r="ABO16905" s="60"/>
      <c r="ABP16905" s="60"/>
      <c r="ABQ16905" s="60"/>
      <c r="ABR16905" s="60">
        <v>6.01828637162748E-2</v>
      </c>
      <c r="ABS16905" s="60"/>
      <c r="ABT16905" s="60"/>
      <c r="ABU16905" s="60"/>
      <c r="ABV16905" s="60"/>
      <c r="ABW16905" s="60"/>
      <c r="ABX16905" s="60"/>
    </row>
    <row r="16906" spans="727:752" x14ac:dyDescent="0.25">
      <c r="AAY16906" s="60"/>
      <c r="AAZ16906" s="60"/>
      <c r="ABA16906" s="60"/>
      <c r="ABB16906" s="60"/>
      <c r="ABC16906" s="60"/>
      <c r="ABD16906" s="60"/>
      <c r="ABE16906" s="60"/>
      <c r="ABF16906" s="60"/>
      <c r="ABG16906" s="60"/>
      <c r="ABH16906" s="60"/>
      <c r="ABI16906" s="60"/>
      <c r="ABJ16906" s="60"/>
      <c r="ABK16906" s="60"/>
      <c r="ABL16906" s="60"/>
      <c r="ABM16906" s="60"/>
      <c r="ABN16906" s="60"/>
      <c r="ABO16906" s="60"/>
      <c r="ABP16906" s="60"/>
      <c r="ABQ16906" s="60"/>
      <c r="ABR16906" s="60">
        <v>6.0161434563556902E-2</v>
      </c>
      <c r="ABS16906" s="60"/>
      <c r="ABT16906" s="60"/>
      <c r="ABU16906" s="60"/>
      <c r="ABV16906" s="60"/>
      <c r="ABW16906" s="60"/>
      <c r="ABX16906" s="60"/>
    </row>
    <row r="16907" spans="727:752" x14ac:dyDescent="0.25">
      <c r="AAY16907" s="60"/>
      <c r="AAZ16907" s="60"/>
      <c r="ABA16907" s="60"/>
      <c r="ABB16907" s="60"/>
      <c r="ABC16907" s="60"/>
      <c r="ABD16907" s="60"/>
      <c r="ABE16907" s="60"/>
      <c r="ABF16907" s="60"/>
      <c r="ABG16907" s="60"/>
      <c r="ABH16907" s="60"/>
      <c r="ABI16907" s="60"/>
      <c r="ABJ16907" s="60"/>
      <c r="ABK16907" s="60"/>
      <c r="ABL16907" s="60"/>
      <c r="ABM16907" s="60"/>
      <c r="ABN16907" s="60"/>
      <c r="ABO16907" s="60"/>
      <c r="ABP16907" s="60"/>
      <c r="ABQ16907" s="60"/>
      <c r="ABR16907" s="60">
        <v>6.0161434563556902E-2</v>
      </c>
      <c r="ABS16907" s="60"/>
      <c r="ABT16907" s="60"/>
      <c r="ABU16907" s="60"/>
      <c r="ABV16907" s="60"/>
      <c r="ABW16907" s="60"/>
      <c r="ABX16907" s="60"/>
    </row>
    <row r="16908" spans="727:752" x14ac:dyDescent="0.25">
      <c r="AAY16908" s="60"/>
      <c r="AAZ16908" s="60"/>
      <c r="ABA16908" s="60"/>
      <c r="ABB16908" s="60"/>
      <c r="ABC16908" s="60"/>
      <c r="ABD16908" s="60"/>
      <c r="ABE16908" s="60"/>
      <c r="ABF16908" s="60"/>
      <c r="ABG16908" s="60"/>
      <c r="ABH16908" s="60"/>
      <c r="ABI16908" s="60"/>
      <c r="ABJ16908" s="60"/>
      <c r="ABK16908" s="60"/>
      <c r="ABL16908" s="60"/>
      <c r="ABM16908" s="60"/>
      <c r="ABN16908" s="60"/>
      <c r="ABO16908" s="60"/>
      <c r="ABP16908" s="60"/>
      <c r="ABQ16908" s="60"/>
      <c r="ABR16908" s="60">
        <v>6.0130320531501802E-2</v>
      </c>
      <c r="ABS16908" s="60"/>
      <c r="ABT16908" s="60"/>
      <c r="ABU16908" s="60"/>
      <c r="ABV16908" s="60"/>
      <c r="ABW16908" s="60"/>
      <c r="ABX16908" s="60"/>
    </row>
    <row r="16909" spans="727:752" x14ac:dyDescent="0.25">
      <c r="AAY16909" s="60"/>
      <c r="AAZ16909" s="60"/>
      <c r="ABA16909" s="60"/>
      <c r="ABB16909" s="60"/>
      <c r="ABC16909" s="60"/>
      <c r="ABD16909" s="60"/>
      <c r="ABE16909" s="60"/>
      <c r="ABF16909" s="60"/>
      <c r="ABG16909" s="60"/>
      <c r="ABH16909" s="60"/>
      <c r="ABI16909" s="60"/>
      <c r="ABJ16909" s="60"/>
      <c r="ABK16909" s="60"/>
      <c r="ABL16909" s="60"/>
      <c r="ABM16909" s="60"/>
      <c r="ABN16909" s="60"/>
      <c r="ABO16909" s="60"/>
      <c r="ABP16909" s="60"/>
      <c r="ABQ16909" s="60"/>
      <c r="ABR16909" s="60">
        <v>6.0028619749910098E-2</v>
      </c>
      <c r="ABS16909" s="60"/>
      <c r="ABT16909" s="60"/>
      <c r="ABU16909" s="60"/>
      <c r="ABV16909" s="60"/>
      <c r="ABW16909" s="60"/>
      <c r="ABX16909" s="60"/>
    </row>
    <row r="16910" spans="727:752" x14ac:dyDescent="0.25">
      <c r="AAY16910" s="60"/>
      <c r="AAZ16910" s="60"/>
      <c r="ABA16910" s="60"/>
      <c r="ABB16910" s="60"/>
      <c r="ABC16910" s="60"/>
      <c r="ABD16910" s="60"/>
      <c r="ABE16910" s="60"/>
      <c r="ABF16910" s="60"/>
      <c r="ABG16910" s="60"/>
      <c r="ABH16910" s="60"/>
      <c r="ABI16910" s="60"/>
      <c r="ABJ16910" s="60"/>
      <c r="ABK16910" s="60"/>
      <c r="ABL16910" s="60"/>
      <c r="ABM16910" s="60"/>
      <c r="ABN16910" s="60"/>
      <c r="ABO16910" s="60"/>
      <c r="ABP16910" s="60"/>
      <c r="ABQ16910" s="60"/>
      <c r="ABR16910" s="60">
        <v>5.99648330748331E-2</v>
      </c>
      <c r="ABS16910" s="60"/>
      <c r="ABT16910" s="60"/>
      <c r="ABU16910" s="60"/>
      <c r="ABV16910" s="60"/>
      <c r="ABW16910" s="60"/>
      <c r="ABX16910" s="60"/>
    </row>
    <row r="16911" spans="727:752" x14ac:dyDescent="0.25">
      <c r="AAY16911" s="60"/>
      <c r="AAZ16911" s="60"/>
      <c r="ABA16911" s="60"/>
      <c r="ABB16911" s="60"/>
      <c r="ABC16911" s="60"/>
      <c r="ABD16911" s="60"/>
      <c r="ABE16911" s="60"/>
      <c r="ABF16911" s="60"/>
      <c r="ABG16911" s="60"/>
      <c r="ABH16911" s="60"/>
      <c r="ABI16911" s="60"/>
      <c r="ABJ16911" s="60"/>
      <c r="ABK16911" s="60"/>
      <c r="ABL16911" s="60"/>
      <c r="ABM16911" s="60"/>
      <c r="ABN16911" s="60"/>
      <c r="ABO16911" s="60"/>
      <c r="ABP16911" s="60"/>
      <c r="ABQ16911" s="60"/>
      <c r="ABR16911" s="60">
        <v>5.9964800852506897E-2</v>
      </c>
      <c r="ABS16911" s="60"/>
      <c r="ABT16911" s="60"/>
      <c r="ABU16911" s="60"/>
      <c r="ABV16911" s="60"/>
      <c r="ABW16911" s="60"/>
      <c r="ABX16911" s="60"/>
    </row>
    <row r="16912" spans="727:752" x14ac:dyDescent="0.25">
      <c r="AAY16912" s="60"/>
      <c r="AAZ16912" s="60"/>
      <c r="ABA16912" s="60"/>
      <c r="ABB16912" s="60"/>
      <c r="ABC16912" s="60"/>
      <c r="ABD16912" s="60"/>
      <c r="ABE16912" s="60"/>
      <c r="ABF16912" s="60"/>
      <c r="ABG16912" s="60"/>
      <c r="ABH16912" s="60"/>
      <c r="ABI16912" s="60"/>
      <c r="ABJ16912" s="60"/>
      <c r="ABK16912" s="60"/>
      <c r="ABL16912" s="60"/>
      <c r="ABM16912" s="60"/>
      <c r="ABN16912" s="60"/>
      <c r="ABO16912" s="60"/>
      <c r="ABP16912" s="60"/>
      <c r="ABQ16912" s="60"/>
      <c r="ABR16912" s="60">
        <v>5.9919703943543498E-2</v>
      </c>
      <c r="ABS16912" s="60"/>
      <c r="ABT16912" s="60"/>
      <c r="ABU16912" s="60"/>
      <c r="ABV16912" s="60"/>
      <c r="ABW16912" s="60"/>
      <c r="ABX16912" s="60"/>
    </row>
    <row r="16913" spans="727:752" x14ac:dyDescent="0.25">
      <c r="AAY16913" s="60"/>
      <c r="AAZ16913" s="60"/>
      <c r="ABA16913" s="60"/>
      <c r="ABB16913" s="60"/>
      <c r="ABC16913" s="60"/>
      <c r="ABD16913" s="60"/>
      <c r="ABE16913" s="60"/>
      <c r="ABF16913" s="60"/>
      <c r="ABG16913" s="60"/>
      <c r="ABH16913" s="60"/>
      <c r="ABI16913" s="60"/>
      <c r="ABJ16913" s="60"/>
      <c r="ABK16913" s="60"/>
      <c r="ABL16913" s="60"/>
      <c r="ABM16913" s="60"/>
      <c r="ABN16913" s="60"/>
      <c r="ABO16913" s="60"/>
      <c r="ABP16913" s="60"/>
      <c r="ABQ16913" s="60"/>
      <c r="ABR16913" s="60">
        <v>5.9882995385146902E-2</v>
      </c>
      <c r="ABS16913" s="60"/>
      <c r="ABT16913" s="60"/>
      <c r="ABU16913" s="60"/>
      <c r="ABV16913" s="60"/>
      <c r="ABW16913" s="60"/>
      <c r="ABX16913" s="60"/>
    </row>
    <row r="16914" spans="727:752" x14ac:dyDescent="0.25">
      <c r="AAY16914" s="60"/>
      <c r="AAZ16914" s="60"/>
      <c r="ABA16914" s="60"/>
      <c r="ABB16914" s="60"/>
      <c r="ABC16914" s="60"/>
      <c r="ABD16914" s="60"/>
      <c r="ABE16914" s="60"/>
      <c r="ABF16914" s="60"/>
      <c r="ABG16914" s="60"/>
      <c r="ABH16914" s="60"/>
      <c r="ABI16914" s="60"/>
      <c r="ABJ16914" s="60"/>
      <c r="ABK16914" s="60"/>
      <c r="ABL16914" s="60"/>
      <c r="ABM16914" s="60"/>
      <c r="ABN16914" s="60"/>
      <c r="ABO16914" s="60"/>
      <c r="ABP16914" s="60"/>
      <c r="ABQ16914" s="60"/>
      <c r="ABR16914" s="60">
        <v>5.97967857879068E-2</v>
      </c>
      <c r="ABS16914" s="60"/>
      <c r="ABT16914" s="60"/>
      <c r="ABU16914" s="60"/>
      <c r="ABV16914" s="60"/>
      <c r="ABW16914" s="60"/>
      <c r="ABX16914" s="60"/>
    </row>
    <row r="16915" spans="727:752" x14ac:dyDescent="0.25">
      <c r="AAY16915" s="60"/>
      <c r="AAZ16915" s="60"/>
      <c r="ABA16915" s="60"/>
      <c r="ABB16915" s="60"/>
      <c r="ABC16915" s="60"/>
      <c r="ABD16915" s="60"/>
      <c r="ABE16915" s="60"/>
      <c r="ABF16915" s="60"/>
      <c r="ABG16915" s="60"/>
      <c r="ABH16915" s="60"/>
      <c r="ABI16915" s="60"/>
      <c r="ABJ16915" s="60"/>
      <c r="ABK16915" s="60"/>
      <c r="ABL16915" s="60"/>
      <c r="ABM16915" s="60"/>
      <c r="ABN16915" s="60"/>
      <c r="ABO16915" s="60"/>
      <c r="ABP16915" s="60"/>
      <c r="ABQ16915" s="60"/>
      <c r="ABR16915" s="60">
        <v>5.9709138429745699E-2</v>
      </c>
      <c r="ABS16915" s="60"/>
      <c r="ABT16915" s="60"/>
      <c r="ABU16915" s="60"/>
      <c r="ABV16915" s="60"/>
      <c r="ABW16915" s="60"/>
      <c r="ABX16915" s="60"/>
    </row>
    <row r="16916" spans="727:752" x14ac:dyDescent="0.25">
      <c r="AAY16916" s="60"/>
      <c r="AAZ16916" s="60"/>
      <c r="ABA16916" s="60"/>
      <c r="ABB16916" s="60"/>
      <c r="ABC16916" s="60"/>
      <c r="ABD16916" s="60"/>
      <c r="ABE16916" s="60"/>
      <c r="ABF16916" s="60"/>
      <c r="ABG16916" s="60"/>
      <c r="ABH16916" s="60"/>
      <c r="ABI16916" s="60"/>
      <c r="ABJ16916" s="60"/>
      <c r="ABK16916" s="60"/>
      <c r="ABL16916" s="60"/>
      <c r="ABM16916" s="60"/>
      <c r="ABN16916" s="60"/>
      <c r="ABO16916" s="60"/>
      <c r="ABP16916" s="60"/>
      <c r="ABQ16916" s="60"/>
      <c r="ABR16916" s="60">
        <v>5.9698433867836499E-2</v>
      </c>
      <c r="ABS16916" s="60"/>
      <c r="ABT16916" s="60"/>
      <c r="ABU16916" s="60"/>
      <c r="ABV16916" s="60"/>
      <c r="ABW16916" s="60"/>
      <c r="ABX16916" s="60"/>
    </row>
    <row r="16917" spans="727:752" x14ac:dyDescent="0.25">
      <c r="AAY16917" s="60"/>
      <c r="AAZ16917" s="60"/>
      <c r="ABA16917" s="60"/>
      <c r="ABB16917" s="60"/>
      <c r="ABC16917" s="60"/>
      <c r="ABD16917" s="60"/>
      <c r="ABE16917" s="60"/>
      <c r="ABF16917" s="60"/>
      <c r="ABG16917" s="60"/>
      <c r="ABH16917" s="60"/>
      <c r="ABI16917" s="60"/>
      <c r="ABJ16917" s="60"/>
      <c r="ABK16917" s="60"/>
      <c r="ABL16917" s="60"/>
      <c r="ABM16917" s="60"/>
      <c r="ABN16917" s="60"/>
      <c r="ABO16917" s="60"/>
      <c r="ABP16917" s="60"/>
      <c r="ABQ16917" s="60"/>
      <c r="ABR16917" s="60">
        <v>5.9698433867836499E-2</v>
      </c>
      <c r="ABS16917" s="60"/>
      <c r="ABT16917" s="60"/>
      <c r="ABU16917" s="60"/>
      <c r="ABV16917" s="60"/>
      <c r="ABW16917" s="60"/>
      <c r="ABX16917" s="60"/>
    </row>
    <row r="16918" spans="727:752" x14ac:dyDescent="0.25">
      <c r="AAY16918" s="60"/>
      <c r="AAZ16918" s="60"/>
      <c r="ABA16918" s="60"/>
      <c r="ABB16918" s="60"/>
      <c r="ABC16918" s="60"/>
      <c r="ABD16918" s="60"/>
      <c r="ABE16918" s="60"/>
      <c r="ABF16918" s="60"/>
      <c r="ABG16918" s="60"/>
      <c r="ABH16918" s="60"/>
      <c r="ABI16918" s="60"/>
      <c r="ABJ16918" s="60"/>
      <c r="ABK16918" s="60"/>
      <c r="ABL16918" s="60"/>
      <c r="ABM16918" s="60"/>
      <c r="ABN16918" s="60"/>
      <c r="ABO16918" s="60"/>
      <c r="ABP16918" s="60"/>
      <c r="ABQ16918" s="60"/>
      <c r="ABR16918" s="60">
        <v>5.9644631654733798E-2</v>
      </c>
      <c r="ABS16918" s="60"/>
      <c r="ABT16918" s="60"/>
      <c r="ABU16918" s="60"/>
      <c r="ABV16918" s="60"/>
      <c r="ABW16918" s="60"/>
      <c r="ABX16918" s="60"/>
    </row>
    <row r="16919" spans="727:752" x14ac:dyDescent="0.25">
      <c r="AAY16919" s="60"/>
      <c r="AAZ16919" s="60"/>
      <c r="ABA16919" s="60"/>
      <c r="ABB16919" s="60"/>
      <c r="ABC16919" s="60"/>
      <c r="ABD16919" s="60"/>
      <c r="ABE16919" s="60"/>
      <c r="ABF16919" s="60"/>
      <c r="ABG16919" s="60"/>
      <c r="ABH16919" s="60"/>
      <c r="ABI16919" s="60"/>
      <c r="ABJ16919" s="60"/>
      <c r="ABK16919" s="60"/>
      <c r="ABL16919" s="60"/>
      <c r="ABM16919" s="60"/>
      <c r="ABN16919" s="60"/>
      <c r="ABO16919" s="60"/>
      <c r="ABP16919" s="60"/>
      <c r="ABQ16919" s="60"/>
      <c r="ABR16919" s="60">
        <v>5.9644631654733798E-2</v>
      </c>
      <c r="ABS16919" s="60"/>
      <c r="ABT16919" s="60"/>
      <c r="ABU16919" s="60"/>
      <c r="ABV16919" s="60"/>
      <c r="ABW16919" s="60"/>
      <c r="ABX16919" s="60"/>
    </row>
    <row r="16920" spans="727:752" x14ac:dyDescent="0.25">
      <c r="AAY16920" s="60"/>
      <c r="AAZ16920" s="60"/>
      <c r="ABA16920" s="60"/>
      <c r="ABB16920" s="60"/>
      <c r="ABC16920" s="60"/>
      <c r="ABD16920" s="60"/>
      <c r="ABE16920" s="60"/>
      <c r="ABF16920" s="60"/>
      <c r="ABG16920" s="60"/>
      <c r="ABH16920" s="60"/>
      <c r="ABI16920" s="60"/>
      <c r="ABJ16920" s="60"/>
      <c r="ABK16920" s="60"/>
      <c r="ABL16920" s="60"/>
      <c r="ABM16920" s="60"/>
      <c r="ABN16920" s="60"/>
      <c r="ABO16920" s="60"/>
      <c r="ABP16920" s="60"/>
      <c r="ABQ16920" s="60"/>
      <c r="ABR16920" s="60">
        <v>5.9632023306772697E-2</v>
      </c>
      <c r="ABS16920" s="60"/>
      <c r="ABT16920" s="60"/>
      <c r="ABU16920" s="60"/>
      <c r="ABV16920" s="60"/>
      <c r="ABW16920" s="60"/>
      <c r="ABX16920" s="60"/>
    </row>
    <row r="16921" spans="727:752" x14ac:dyDescent="0.25">
      <c r="AAY16921" s="60"/>
      <c r="AAZ16921" s="60"/>
      <c r="ABA16921" s="60"/>
      <c r="ABB16921" s="60"/>
      <c r="ABC16921" s="60"/>
      <c r="ABD16921" s="60"/>
      <c r="ABE16921" s="60"/>
      <c r="ABF16921" s="60"/>
      <c r="ABG16921" s="60"/>
      <c r="ABH16921" s="60"/>
      <c r="ABI16921" s="60"/>
      <c r="ABJ16921" s="60"/>
      <c r="ABK16921" s="60"/>
      <c r="ABL16921" s="60"/>
      <c r="ABM16921" s="60"/>
      <c r="ABN16921" s="60"/>
      <c r="ABO16921" s="60"/>
      <c r="ABP16921" s="60"/>
      <c r="ABQ16921" s="60"/>
      <c r="ABR16921" s="60">
        <v>5.9530827839319102E-2</v>
      </c>
      <c r="ABS16921" s="60"/>
      <c r="ABT16921" s="60"/>
      <c r="ABU16921" s="60"/>
      <c r="ABV16921" s="60"/>
      <c r="ABW16921" s="60"/>
      <c r="ABX16921" s="60"/>
    </row>
    <row r="16922" spans="727:752" x14ac:dyDescent="0.25">
      <c r="AAY16922" s="60"/>
      <c r="AAZ16922" s="60"/>
      <c r="ABA16922" s="60"/>
      <c r="ABB16922" s="60"/>
      <c r="ABC16922" s="60"/>
      <c r="ABD16922" s="60"/>
      <c r="ABE16922" s="60"/>
      <c r="ABF16922" s="60"/>
      <c r="ABG16922" s="60"/>
      <c r="ABH16922" s="60"/>
      <c r="ABI16922" s="60"/>
      <c r="ABJ16922" s="60"/>
      <c r="ABK16922" s="60"/>
      <c r="ABL16922" s="60"/>
      <c r="ABM16922" s="60"/>
      <c r="ABN16922" s="60"/>
      <c r="ABO16922" s="60"/>
      <c r="ABP16922" s="60"/>
      <c r="ABQ16922" s="60"/>
      <c r="ABR16922" s="60">
        <v>5.9530827839319102E-2</v>
      </c>
      <c r="ABS16922" s="60"/>
      <c r="ABT16922" s="60"/>
      <c r="ABU16922" s="60"/>
      <c r="ABV16922" s="60"/>
      <c r="ABW16922" s="60"/>
      <c r="ABX16922" s="60"/>
    </row>
    <row r="16923" spans="727:752" x14ac:dyDescent="0.25">
      <c r="AAY16923" s="60"/>
      <c r="AAZ16923" s="60"/>
      <c r="ABA16923" s="60"/>
      <c r="ABB16923" s="60"/>
      <c r="ABC16923" s="60"/>
      <c r="ABD16923" s="60"/>
      <c r="ABE16923" s="60"/>
      <c r="ABF16923" s="60"/>
      <c r="ABG16923" s="60"/>
      <c r="ABH16923" s="60"/>
      <c r="ABI16923" s="60"/>
      <c r="ABJ16923" s="60"/>
      <c r="ABK16923" s="60"/>
      <c r="ABL16923" s="60"/>
      <c r="ABM16923" s="60"/>
      <c r="ABN16923" s="60"/>
      <c r="ABO16923" s="60"/>
      <c r="ABP16923" s="60"/>
      <c r="ABQ16923" s="60"/>
      <c r="ABR16923" s="60">
        <v>5.9380878486177298E-2</v>
      </c>
      <c r="ABS16923" s="60"/>
      <c r="ABT16923" s="60"/>
      <c r="ABU16923" s="60"/>
      <c r="ABV16923" s="60"/>
      <c r="ABW16923" s="60"/>
      <c r="ABX16923" s="60"/>
    </row>
    <row r="16924" spans="727:752" x14ac:dyDescent="0.25">
      <c r="AAY16924" s="60"/>
      <c r="AAZ16924" s="60"/>
      <c r="ABA16924" s="60"/>
      <c r="ABB16924" s="60"/>
      <c r="ABC16924" s="60"/>
      <c r="ABD16924" s="60"/>
      <c r="ABE16924" s="60"/>
      <c r="ABF16924" s="60"/>
      <c r="ABG16924" s="60"/>
      <c r="ABH16924" s="60"/>
      <c r="ABI16924" s="60"/>
      <c r="ABJ16924" s="60"/>
      <c r="ABK16924" s="60"/>
      <c r="ABL16924" s="60"/>
      <c r="ABM16924" s="60"/>
      <c r="ABN16924" s="60"/>
      <c r="ABO16924" s="60"/>
      <c r="ABP16924" s="60"/>
      <c r="ABQ16924" s="60"/>
      <c r="ABR16924" s="60">
        <v>5.9380878486177298E-2</v>
      </c>
      <c r="ABS16924" s="60"/>
      <c r="ABT16924" s="60"/>
      <c r="ABU16924" s="60"/>
      <c r="ABV16924" s="60"/>
      <c r="ABW16924" s="60"/>
      <c r="ABX16924" s="60"/>
    </row>
    <row r="16925" spans="727:752" x14ac:dyDescent="0.25">
      <c r="AAY16925" s="60"/>
      <c r="AAZ16925" s="60"/>
      <c r="ABA16925" s="60"/>
      <c r="ABB16925" s="60"/>
      <c r="ABC16925" s="60"/>
      <c r="ABD16925" s="60"/>
      <c r="ABE16925" s="60"/>
      <c r="ABF16925" s="60"/>
      <c r="ABG16925" s="60"/>
      <c r="ABH16925" s="60"/>
      <c r="ABI16925" s="60"/>
      <c r="ABJ16925" s="60"/>
      <c r="ABK16925" s="60"/>
      <c r="ABL16925" s="60"/>
      <c r="ABM16925" s="60"/>
      <c r="ABN16925" s="60"/>
      <c r="ABO16925" s="60"/>
      <c r="ABP16925" s="60"/>
      <c r="ABQ16925" s="60"/>
      <c r="ABR16925" s="60">
        <v>5.9357052931534898E-2</v>
      </c>
      <c r="ABS16925" s="60"/>
      <c r="ABT16925" s="60"/>
      <c r="ABU16925" s="60"/>
      <c r="ABV16925" s="60"/>
      <c r="ABW16925" s="60"/>
      <c r="ABX16925" s="60"/>
    </row>
    <row r="16926" spans="727:752" x14ac:dyDescent="0.25">
      <c r="AAY16926" s="60"/>
      <c r="AAZ16926" s="60"/>
      <c r="ABA16926" s="60"/>
      <c r="ABB16926" s="60"/>
      <c r="ABC16926" s="60"/>
      <c r="ABD16926" s="60"/>
      <c r="ABE16926" s="60"/>
      <c r="ABF16926" s="60"/>
      <c r="ABG16926" s="60"/>
      <c r="ABH16926" s="60"/>
      <c r="ABI16926" s="60"/>
      <c r="ABJ16926" s="60"/>
      <c r="ABK16926" s="60"/>
      <c r="ABL16926" s="60"/>
      <c r="ABM16926" s="60"/>
      <c r="ABN16926" s="60"/>
      <c r="ABO16926" s="60"/>
      <c r="ABP16926" s="60"/>
      <c r="ABQ16926" s="60"/>
      <c r="ABR16926" s="60">
        <v>5.9357052931534898E-2</v>
      </c>
      <c r="ABS16926" s="60"/>
      <c r="ABT16926" s="60"/>
      <c r="ABU16926" s="60"/>
      <c r="ABV16926" s="60"/>
      <c r="ABW16926" s="60"/>
      <c r="ABX16926" s="60"/>
    </row>
    <row r="16927" spans="727:752" x14ac:dyDescent="0.25">
      <c r="AAY16927" s="60"/>
      <c r="AAZ16927" s="60"/>
      <c r="ABA16927" s="60"/>
      <c r="ABB16927" s="60"/>
      <c r="ABC16927" s="60"/>
      <c r="ABD16927" s="60"/>
      <c r="ABE16927" s="60"/>
      <c r="ABF16927" s="60"/>
      <c r="ABG16927" s="60"/>
      <c r="ABH16927" s="60"/>
      <c r="ABI16927" s="60"/>
      <c r="ABJ16927" s="60"/>
      <c r="ABK16927" s="60"/>
      <c r="ABL16927" s="60"/>
      <c r="ABM16927" s="60"/>
      <c r="ABN16927" s="60"/>
      <c r="ABO16927" s="60"/>
      <c r="ABP16927" s="60"/>
      <c r="ABQ16927" s="60"/>
      <c r="ABR16927" s="60">
        <v>5.9327415473405698E-2</v>
      </c>
      <c r="ABS16927" s="60"/>
      <c r="ABT16927" s="60"/>
      <c r="ABU16927" s="60"/>
      <c r="ABV16927" s="60"/>
      <c r="ABW16927" s="60"/>
      <c r="ABX16927" s="60"/>
    </row>
    <row r="16928" spans="727:752" x14ac:dyDescent="0.25">
      <c r="AAY16928" s="60"/>
      <c r="AAZ16928" s="60"/>
      <c r="ABA16928" s="60"/>
      <c r="ABB16928" s="60"/>
      <c r="ABC16928" s="60"/>
      <c r="ABD16928" s="60"/>
      <c r="ABE16928" s="60"/>
      <c r="ABF16928" s="60"/>
      <c r="ABG16928" s="60"/>
      <c r="ABH16928" s="60"/>
      <c r="ABI16928" s="60"/>
      <c r="ABJ16928" s="60"/>
      <c r="ABK16928" s="60"/>
      <c r="ABL16928" s="60"/>
      <c r="ABM16928" s="60"/>
      <c r="ABN16928" s="60"/>
      <c r="ABO16928" s="60"/>
      <c r="ABP16928" s="60"/>
      <c r="ABQ16928" s="60"/>
      <c r="ABR16928" s="60">
        <v>5.9327415473405698E-2</v>
      </c>
      <c r="ABS16928" s="60"/>
      <c r="ABT16928" s="60"/>
      <c r="ABU16928" s="60"/>
      <c r="ABV16928" s="60"/>
      <c r="ABW16928" s="60"/>
      <c r="ABX16928" s="60"/>
    </row>
    <row r="16929" spans="727:752" x14ac:dyDescent="0.25">
      <c r="AAY16929" s="60"/>
      <c r="AAZ16929" s="60"/>
      <c r="ABA16929" s="60"/>
      <c r="ABB16929" s="60"/>
      <c r="ABC16929" s="60"/>
      <c r="ABD16929" s="60"/>
      <c r="ABE16929" s="60"/>
      <c r="ABF16929" s="60"/>
      <c r="ABG16929" s="60"/>
      <c r="ABH16929" s="60"/>
      <c r="ABI16929" s="60"/>
      <c r="ABJ16929" s="60"/>
      <c r="ABK16929" s="60"/>
      <c r="ABL16929" s="60"/>
      <c r="ABM16929" s="60"/>
      <c r="ABN16929" s="60"/>
      <c r="ABO16929" s="60"/>
      <c r="ABP16929" s="60"/>
      <c r="ABQ16929" s="60"/>
      <c r="ABR16929" s="60">
        <v>5.9327071558280903E-2</v>
      </c>
      <c r="ABS16929" s="60"/>
      <c r="ABT16929" s="60"/>
      <c r="ABU16929" s="60"/>
      <c r="ABV16929" s="60"/>
      <c r="ABW16929" s="60"/>
      <c r="ABX16929" s="60"/>
    </row>
    <row r="16930" spans="727:752" x14ac:dyDescent="0.25">
      <c r="AAY16930" s="60"/>
      <c r="AAZ16930" s="60"/>
      <c r="ABA16930" s="60"/>
      <c r="ABB16930" s="60"/>
      <c r="ABC16930" s="60"/>
      <c r="ABD16930" s="60"/>
      <c r="ABE16930" s="60"/>
      <c r="ABF16930" s="60"/>
      <c r="ABG16930" s="60"/>
      <c r="ABH16930" s="60"/>
      <c r="ABI16930" s="60"/>
      <c r="ABJ16930" s="60"/>
      <c r="ABK16930" s="60"/>
      <c r="ABL16930" s="60"/>
      <c r="ABM16930" s="60"/>
      <c r="ABN16930" s="60"/>
      <c r="ABO16930" s="60"/>
      <c r="ABP16930" s="60"/>
      <c r="ABQ16930" s="60"/>
      <c r="ABR16930" s="60">
        <v>5.9246011026869397E-2</v>
      </c>
      <c r="ABS16930" s="60"/>
      <c r="ABT16930" s="60"/>
      <c r="ABU16930" s="60"/>
      <c r="ABV16930" s="60"/>
      <c r="ABW16930" s="60"/>
      <c r="ABX16930" s="60"/>
    </row>
    <row r="16931" spans="727:752" x14ac:dyDescent="0.25">
      <c r="AAY16931" s="60"/>
      <c r="AAZ16931" s="60"/>
      <c r="ABA16931" s="60"/>
      <c r="ABB16931" s="60"/>
      <c r="ABC16931" s="60"/>
      <c r="ABD16931" s="60"/>
      <c r="ABE16931" s="60"/>
      <c r="ABF16931" s="60"/>
      <c r="ABG16931" s="60"/>
      <c r="ABH16931" s="60"/>
      <c r="ABI16931" s="60"/>
      <c r="ABJ16931" s="60"/>
      <c r="ABK16931" s="60"/>
      <c r="ABL16931" s="60"/>
      <c r="ABM16931" s="60"/>
      <c r="ABN16931" s="60"/>
      <c r="ABO16931" s="60"/>
      <c r="ABP16931" s="60"/>
      <c r="ABQ16931" s="60"/>
      <c r="ABR16931" s="60">
        <v>5.9217006729015503E-2</v>
      </c>
      <c r="ABS16931" s="60"/>
      <c r="ABT16931" s="60"/>
      <c r="ABU16931" s="60"/>
      <c r="ABV16931" s="60"/>
      <c r="ABW16931" s="60"/>
      <c r="ABX16931" s="60"/>
    </row>
    <row r="16932" spans="727:752" x14ac:dyDescent="0.25">
      <c r="AAY16932" s="60"/>
      <c r="AAZ16932" s="60"/>
      <c r="ABA16932" s="60"/>
      <c r="ABB16932" s="60"/>
      <c r="ABC16932" s="60"/>
      <c r="ABD16932" s="60"/>
      <c r="ABE16932" s="60"/>
      <c r="ABF16932" s="60"/>
      <c r="ABG16932" s="60"/>
      <c r="ABH16932" s="60"/>
      <c r="ABI16932" s="60"/>
      <c r="ABJ16932" s="60"/>
      <c r="ABK16932" s="60"/>
      <c r="ABL16932" s="60"/>
      <c r="ABM16932" s="60"/>
      <c r="ABN16932" s="60"/>
      <c r="ABO16932" s="60"/>
      <c r="ABP16932" s="60"/>
      <c r="ABQ16932" s="60"/>
      <c r="ABR16932" s="60">
        <v>5.92071980282236E-2</v>
      </c>
      <c r="ABS16932" s="60"/>
      <c r="ABT16932" s="60"/>
      <c r="ABU16932" s="60"/>
      <c r="ABV16932" s="60"/>
      <c r="ABW16932" s="60"/>
      <c r="ABX16932" s="60"/>
    </row>
    <row r="16933" spans="727:752" x14ac:dyDescent="0.25">
      <c r="AAY16933" s="60"/>
      <c r="AAZ16933" s="60"/>
      <c r="ABA16933" s="60"/>
      <c r="ABB16933" s="60"/>
      <c r="ABC16933" s="60"/>
      <c r="ABD16933" s="60"/>
      <c r="ABE16933" s="60"/>
      <c r="ABF16933" s="60"/>
      <c r="ABG16933" s="60"/>
      <c r="ABH16933" s="60"/>
      <c r="ABI16933" s="60"/>
      <c r="ABJ16933" s="60"/>
      <c r="ABK16933" s="60"/>
      <c r="ABL16933" s="60"/>
      <c r="ABM16933" s="60"/>
      <c r="ABN16933" s="60"/>
      <c r="ABO16933" s="60"/>
      <c r="ABP16933" s="60"/>
      <c r="ABQ16933" s="60"/>
      <c r="ABR16933" s="60">
        <v>5.92071980282236E-2</v>
      </c>
      <c r="ABS16933" s="60"/>
      <c r="ABT16933" s="60"/>
      <c r="ABU16933" s="60"/>
      <c r="ABV16933" s="60"/>
      <c r="ABW16933" s="60"/>
      <c r="ABX16933" s="60"/>
    </row>
    <row r="16934" spans="727:752" x14ac:dyDescent="0.25">
      <c r="AAY16934" s="60"/>
      <c r="AAZ16934" s="60"/>
      <c r="ABA16934" s="60"/>
      <c r="ABB16934" s="60"/>
      <c r="ABC16934" s="60"/>
      <c r="ABD16934" s="60"/>
      <c r="ABE16934" s="60"/>
      <c r="ABF16934" s="60"/>
      <c r="ABG16934" s="60"/>
      <c r="ABH16934" s="60"/>
      <c r="ABI16934" s="60"/>
      <c r="ABJ16934" s="60"/>
      <c r="ABK16934" s="60"/>
      <c r="ABL16934" s="60"/>
      <c r="ABM16934" s="60"/>
      <c r="ABN16934" s="60"/>
      <c r="ABO16934" s="60"/>
      <c r="ABP16934" s="60"/>
      <c r="ABQ16934" s="60"/>
      <c r="ABR16934" s="60">
        <v>5.9184792784698001E-2</v>
      </c>
      <c r="ABS16934" s="60"/>
      <c r="ABT16934" s="60"/>
      <c r="ABU16934" s="60"/>
      <c r="ABV16934" s="60"/>
      <c r="ABW16934" s="60"/>
      <c r="ABX16934" s="60"/>
    </row>
    <row r="16935" spans="727:752" x14ac:dyDescent="0.25">
      <c r="AAY16935" s="60"/>
      <c r="AAZ16935" s="60"/>
      <c r="ABA16935" s="60"/>
      <c r="ABB16935" s="60"/>
      <c r="ABC16935" s="60"/>
      <c r="ABD16935" s="60"/>
      <c r="ABE16935" s="60"/>
      <c r="ABF16935" s="60"/>
      <c r="ABG16935" s="60"/>
      <c r="ABH16935" s="60"/>
      <c r="ABI16935" s="60"/>
      <c r="ABJ16935" s="60"/>
      <c r="ABK16935" s="60"/>
      <c r="ABL16935" s="60"/>
      <c r="ABM16935" s="60"/>
      <c r="ABN16935" s="60"/>
      <c r="ABO16935" s="60"/>
      <c r="ABP16935" s="60"/>
      <c r="ABQ16935" s="60"/>
      <c r="ABR16935" s="60">
        <v>5.9174202463639997E-2</v>
      </c>
      <c r="ABS16935" s="60"/>
      <c r="ABT16935" s="60"/>
      <c r="ABU16935" s="60"/>
      <c r="ABV16935" s="60"/>
      <c r="ABW16935" s="60"/>
      <c r="ABX16935" s="60"/>
    </row>
    <row r="16936" spans="727:752" x14ac:dyDescent="0.25">
      <c r="AAY16936" s="60"/>
      <c r="AAZ16936" s="60"/>
      <c r="ABA16936" s="60"/>
      <c r="ABB16936" s="60"/>
      <c r="ABC16936" s="60"/>
      <c r="ABD16936" s="60"/>
      <c r="ABE16936" s="60"/>
      <c r="ABF16936" s="60"/>
      <c r="ABG16936" s="60"/>
      <c r="ABH16936" s="60"/>
      <c r="ABI16936" s="60"/>
      <c r="ABJ16936" s="60"/>
      <c r="ABK16936" s="60"/>
      <c r="ABL16936" s="60"/>
      <c r="ABM16936" s="60"/>
      <c r="ABN16936" s="60"/>
      <c r="ABO16936" s="60"/>
      <c r="ABP16936" s="60"/>
      <c r="ABQ16936" s="60"/>
      <c r="ABR16936" s="60">
        <v>5.9174202463639997E-2</v>
      </c>
      <c r="ABS16936" s="60"/>
      <c r="ABT16936" s="60"/>
      <c r="ABU16936" s="60"/>
      <c r="ABV16936" s="60"/>
      <c r="ABW16936" s="60"/>
      <c r="ABX16936" s="60"/>
    </row>
    <row r="16937" spans="727:752" x14ac:dyDescent="0.25">
      <c r="AAY16937" s="60"/>
      <c r="AAZ16937" s="60"/>
      <c r="ABA16937" s="60"/>
      <c r="ABB16937" s="60"/>
      <c r="ABC16937" s="60"/>
      <c r="ABD16937" s="60"/>
      <c r="ABE16937" s="60"/>
      <c r="ABF16937" s="60"/>
      <c r="ABG16937" s="60"/>
      <c r="ABH16937" s="60"/>
      <c r="ABI16937" s="60"/>
      <c r="ABJ16937" s="60"/>
      <c r="ABK16937" s="60"/>
      <c r="ABL16937" s="60"/>
      <c r="ABM16937" s="60"/>
      <c r="ABN16937" s="60"/>
      <c r="ABO16937" s="60"/>
      <c r="ABP16937" s="60"/>
      <c r="ABQ16937" s="60"/>
      <c r="ABR16937" s="60">
        <v>5.9108559638703401E-2</v>
      </c>
      <c r="ABS16937" s="60"/>
      <c r="ABT16937" s="60"/>
      <c r="ABU16937" s="60"/>
      <c r="ABV16937" s="60"/>
      <c r="ABW16937" s="60"/>
      <c r="ABX16937" s="60"/>
    </row>
    <row r="16938" spans="727:752" x14ac:dyDescent="0.25">
      <c r="AAY16938" s="60"/>
      <c r="AAZ16938" s="60"/>
      <c r="ABA16938" s="60"/>
      <c r="ABB16938" s="60"/>
      <c r="ABC16938" s="60"/>
      <c r="ABD16938" s="60"/>
      <c r="ABE16938" s="60"/>
      <c r="ABF16938" s="60"/>
      <c r="ABG16938" s="60"/>
      <c r="ABH16938" s="60"/>
      <c r="ABI16938" s="60"/>
      <c r="ABJ16938" s="60"/>
      <c r="ABK16938" s="60"/>
      <c r="ABL16938" s="60"/>
      <c r="ABM16938" s="60"/>
      <c r="ABN16938" s="60"/>
      <c r="ABO16938" s="60"/>
      <c r="ABP16938" s="60"/>
      <c r="ABQ16938" s="60"/>
      <c r="ABR16938" s="60">
        <v>5.9002417720809698E-2</v>
      </c>
      <c r="ABS16938" s="60"/>
      <c r="ABT16938" s="60"/>
      <c r="ABU16938" s="60"/>
      <c r="ABV16938" s="60"/>
      <c r="ABW16938" s="60"/>
      <c r="ABX16938" s="60"/>
    </row>
    <row r="16939" spans="727:752" x14ac:dyDescent="0.25">
      <c r="AAY16939" s="60"/>
      <c r="AAZ16939" s="60"/>
      <c r="ABA16939" s="60"/>
      <c r="ABB16939" s="60"/>
      <c r="ABC16939" s="60"/>
      <c r="ABD16939" s="60"/>
      <c r="ABE16939" s="60"/>
      <c r="ABF16939" s="60"/>
      <c r="ABG16939" s="60"/>
      <c r="ABH16939" s="60"/>
      <c r="ABI16939" s="60"/>
      <c r="ABJ16939" s="60"/>
      <c r="ABK16939" s="60"/>
      <c r="ABL16939" s="60"/>
      <c r="ABM16939" s="60"/>
      <c r="ABN16939" s="60"/>
      <c r="ABO16939" s="60"/>
      <c r="ABP16939" s="60"/>
      <c r="ABQ16939" s="60"/>
      <c r="ABR16939" s="60">
        <v>5.9002417720809698E-2</v>
      </c>
      <c r="ABS16939" s="60"/>
      <c r="ABT16939" s="60"/>
      <c r="ABU16939" s="60"/>
      <c r="ABV16939" s="60"/>
      <c r="ABW16939" s="60"/>
      <c r="ABX16939" s="60"/>
    </row>
    <row r="16940" spans="727:752" x14ac:dyDescent="0.25">
      <c r="AAY16940" s="60"/>
      <c r="AAZ16940" s="60"/>
      <c r="ABA16940" s="60"/>
      <c r="ABB16940" s="60"/>
      <c r="ABC16940" s="60"/>
      <c r="ABD16940" s="60"/>
      <c r="ABE16940" s="60"/>
      <c r="ABF16940" s="60"/>
      <c r="ABG16940" s="60"/>
      <c r="ABH16940" s="60"/>
      <c r="ABI16940" s="60"/>
      <c r="ABJ16940" s="60"/>
      <c r="ABK16940" s="60"/>
      <c r="ABL16940" s="60"/>
      <c r="ABM16940" s="60"/>
      <c r="ABN16940" s="60"/>
      <c r="ABO16940" s="60"/>
      <c r="ABP16940" s="60"/>
      <c r="ABQ16940" s="60"/>
      <c r="ABR16940" s="60">
        <v>5.8941115131525001E-2</v>
      </c>
      <c r="ABS16940" s="60"/>
      <c r="ABT16940" s="60"/>
      <c r="ABU16940" s="60"/>
      <c r="ABV16940" s="60"/>
      <c r="ABW16940" s="60"/>
      <c r="ABX16940" s="60"/>
    </row>
    <row r="16941" spans="727:752" x14ac:dyDescent="0.25">
      <c r="AAY16941" s="60"/>
      <c r="AAZ16941" s="60"/>
      <c r="ABA16941" s="60"/>
      <c r="ABB16941" s="60"/>
      <c r="ABC16941" s="60"/>
      <c r="ABD16941" s="60"/>
      <c r="ABE16941" s="60"/>
      <c r="ABF16941" s="60"/>
      <c r="ABG16941" s="60"/>
      <c r="ABH16941" s="60"/>
      <c r="ABI16941" s="60"/>
      <c r="ABJ16941" s="60"/>
      <c r="ABK16941" s="60"/>
      <c r="ABL16941" s="60"/>
      <c r="ABM16941" s="60"/>
      <c r="ABN16941" s="60"/>
      <c r="ABO16941" s="60"/>
      <c r="ABP16941" s="60"/>
      <c r="ABQ16941" s="60"/>
      <c r="ABR16941" s="60">
        <v>5.8941115131525001E-2</v>
      </c>
      <c r="ABS16941" s="60"/>
      <c r="ABT16941" s="60"/>
      <c r="ABU16941" s="60"/>
      <c r="ABV16941" s="60"/>
      <c r="ABW16941" s="60"/>
      <c r="ABX16941" s="60"/>
    </row>
    <row r="16942" spans="727:752" x14ac:dyDescent="0.25">
      <c r="AAY16942" s="60"/>
      <c r="AAZ16942" s="60"/>
      <c r="ABA16942" s="60"/>
      <c r="ABB16942" s="60"/>
      <c r="ABC16942" s="60"/>
      <c r="ABD16942" s="60"/>
      <c r="ABE16942" s="60"/>
      <c r="ABF16942" s="60"/>
      <c r="ABG16942" s="60"/>
      <c r="ABH16942" s="60"/>
      <c r="ABI16942" s="60"/>
      <c r="ABJ16942" s="60"/>
      <c r="ABK16942" s="60"/>
      <c r="ABL16942" s="60"/>
      <c r="ABM16942" s="60"/>
      <c r="ABN16942" s="60"/>
      <c r="ABO16942" s="60"/>
      <c r="ABP16942" s="60"/>
      <c r="ABQ16942" s="60"/>
      <c r="ABR16942" s="60">
        <v>5.8916298854553899E-2</v>
      </c>
      <c r="ABS16942" s="60"/>
      <c r="ABT16942" s="60"/>
      <c r="ABU16942" s="60"/>
      <c r="ABV16942" s="60"/>
      <c r="ABW16942" s="60"/>
      <c r="ABX16942" s="60"/>
    </row>
    <row r="16943" spans="727:752" x14ac:dyDescent="0.25">
      <c r="AAY16943" s="60"/>
      <c r="AAZ16943" s="60"/>
      <c r="ABA16943" s="60"/>
      <c r="ABB16943" s="60"/>
      <c r="ABC16943" s="60"/>
      <c r="ABD16943" s="60"/>
      <c r="ABE16943" s="60"/>
      <c r="ABF16943" s="60"/>
      <c r="ABG16943" s="60"/>
      <c r="ABH16943" s="60"/>
      <c r="ABI16943" s="60"/>
      <c r="ABJ16943" s="60"/>
      <c r="ABK16943" s="60"/>
      <c r="ABL16943" s="60"/>
      <c r="ABM16943" s="60"/>
      <c r="ABN16943" s="60"/>
      <c r="ABO16943" s="60"/>
      <c r="ABP16943" s="60"/>
      <c r="ABQ16943" s="60"/>
      <c r="ABR16943" s="60">
        <v>5.8916298854553899E-2</v>
      </c>
      <c r="ABS16943" s="60"/>
      <c r="ABT16943" s="60"/>
      <c r="ABU16943" s="60"/>
      <c r="ABV16943" s="60"/>
      <c r="ABW16943" s="60"/>
      <c r="ABX16943" s="60"/>
    </row>
    <row r="16944" spans="727:752" x14ac:dyDescent="0.25">
      <c r="AAY16944" s="60"/>
      <c r="AAZ16944" s="60"/>
      <c r="ABA16944" s="60"/>
      <c r="ABB16944" s="60"/>
      <c r="ABC16944" s="60"/>
      <c r="ABD16944" s="60"/>
      <c r="ABE16944" s="60"/>
      <c r="ABF16944" s="60"/>
      <c r="ABG16944" s="60"/>
      <c r="ABH16944" s="60"/>
      <c r="ABI16944" s="60"/>
      <c r="ABJ16944" s="60"/>
      <c r="ABK16944" s="60"/>
      <c r="ABL16944" s="60"/>
      <c r="ABM16944" s="60"/>
      <c r="ABN16944" s="60"/>
      <c r="ABO16944" s="60"/>
      <c r="ABP16944" s="60"/>
      <c r="ABQ16944" s="60"/>
      <c r="ABR16944" s="60">
        <v>5.8893474443698697E-2</v>
      </c>
      <c r="ABS16944" s="60"/>
      <c r="ABT16944" s="60"/>
      <c r="ABU16944" s="60"/>
      <c r="ABV16944" s="60"/>
      <c r="ABW16944" s="60"/>
      <c r="ABX16944" s="60"/>
    </row>
    <row r="16945" spans="727:752" x14ac:dyDescent="0.25">
      <c r="AAY16945" s="60"/>
      <c r="AAZ16945" s="60"/>
      <c r="ABA16945" s="60"/>
      <c r="ABB16945" s="60"/>
      <c r="ABC16945" s="60"/>
      <c r="ABD16945" s="60"/>
      <c r="ABE16945" s="60"/>
      <c r="ABF16945" s="60"/>
      <c r="ABG16945" s="60"/>
      <c r="ABH16945" s="60"/>
      <c r="ABI16945" s="60"/>
      <c r="ABJ16945" s="60"/>
      <c r="ABK16945" s="60"/>
      <c r="ABL16945" s="60"/>
      <c r="ABM16945" s="60"/>
      <c r="ABN16945" s="60"/>
      <c r="ABO16945" s="60"/>
      <c r="ABP16945" s="60"/>
      <c r="ABQ16945" s="60"/>
      <c r="ABR16945" s="60">
        <v>5.8893474443698697E-2</v>
      </c>
      <c r="ABS16945" s="60"/>
      <c r="ABT16945" s="60"/>
      <c r="ABU16945" s="60"/>
      <c r="ABV16945" s="60"/>
      <c r="ABW16945" s="60"/>
      <c r="ABX16945" s="60"/>
    </row>
    <row r="16946" spans="727:752" x14ac:dyDescent="0.25">
      <c r="AAY16946" s="60"/>
      <c r="AAZ16946" s="60"/>
      <c r="ABA16946" s="60"/>
      <c r="ABB16946" s="60"/>
      <c r="ABC16946" s="60"/>
      <c r="ABD16946" s="60"/>
      <c r="ABE16946" s="60"/>
      <c r="ABF16946" s="60"/>
      <c r="ABG16946" s="60"/>
      <c r="ABH16946" s="60"/>
      <c r="ABI16946" s="60"/>
      <c r="ABJ16946" s="60"/>
      <c r="ABK16946" s="60"/>
      <c r="ABL16946" s="60"/>
      <c r="ABM16946" s="60"/>
      <c r="ABN16946" s="60"/>
      <c r="ABO16946" s="60"/>
      <c r="ABP16946" s="60"/>
      <c r="ABQ16946" s="60"/>
      <c r="ABR16946" s="60">
        <v>5.8878652772127602E-2</v>
      </c>
      <c r="ABS16946" s="60"/>
      <c r="ABT16946" s="60"/>
      <c r="ABU16946" s="60"/>
      <c r="ABV16946" s="60"/>
      <c r="ABW16946" s="60"/>
      <c r="ABX16946" s="60"/>
    </row>
    <row r="16947" spans="727:752" x14ac:dyDescent="0.25">
      <c r="AAY16947" s="60"/>
      <c r="AAZ16947" s="60"/>
      <c r="ABA16947" s="60"/>
      <c r="ABB16947" s="60"/>
      <c r="ABC16947" s="60"/>
      <c r="ABD16947" s="60"/>
      <c r="ABE16947" s="60"/>
      <c r="ABF16947" s="60"/>
      <c r="ABG16947" s="60"/>
      <c r="ABH16947" s="60"/>
      <c r="ABI16947" s="60"/>
      <c r="ABJ16947" s="60"/>
      <c r="ABK16947" s="60"/>
      <c r="ABL16947" s="60"/>
      <c r="ABM16947" s="60"/>
      <c r="ABN16947" s="60"/>
      <c r="ABO16947" s="60"/>
      <c r="ABP16947" s="60"/>
      <c r="ABQ16947" s="60"/>
      <c r="ABR16947" s="60">
        <v>5.8713731914658999E-2</v>
      </c>
      <c r="ABS16947" s="60"/>
      <c r="ABT16947" s="60"/>
      <c r="ABU16947" s="60"/>
      <c r="ABV16947" s="60"/>
      <c r="ABW16947" s="60"/>
      <c r="ABX16947" s="60"/>
    </row>
    <row r="16948" spans="727:752" x14ac:dyDescent="0.25">
      <c r="AAY16948" s="60"/>
      <c r="AAZ16948" s="60"/>
      <c r="ABA16948" s="60"/>
      <c r="ABB16948" s="60"/>
      <c r="ABC16948" s="60"/>
      <c r="ABD16948" s="60"/>
      <c r="ABE16948" s="60"/>
      <c r="ABF16948" s="60"/>
      <c r="ABG16948" s="60"/>
      <c r="ABH16948" s="60"/>
      <c r="ABI16948" s="60"/>
      <c r="ABJ16948" s="60"/>
      <c r="ABK16948" s="60"/>
      <c r="ABL16948" s="60"/>
      <c r="ABM16948" s="60"/>
      <c r="ABN16948" s="60"/>
      <c r="ABO16948" s="60"/>
      <c r="ABP16948" s="60"/>
      <c r="ABQ16948" s="60"/>
      <c r="ABR16948" s="60">
        <v>5.8713731914658999E-2</v>
      </c>
      <c r="ABS16948" s="60"/>
      <c r="ABT16948" s="60"/>
      <c r="ABU16948" s="60"/>
      <c r="ABV16948" s="60"/>
      <c r="ABW16948" s="60"/>
      <c r="ABX16948" s="60"/>
    </row>
    <row r="16949" spans="727:752" x14ac:dyDescent="0.25">
      <c r="AAY16949" s="60"/>
      <c r="AAZ16949" s="60"/>
      <c r="ABA16949" s="60"/>
      <c r="ABB16949" s="60"/>
      <c r="ABC16949" s="60"/>
      <c r="ABD16949" s="60"/>
      <c r="ABE16949" s="60"/>
      <c r="ABF16949" s="60"/>
      <c r="ABG16949" s="60"/>
      <c r="ABH16949" s="60"/>
      <c r="ABI16949" s="60"/>
      <c r="ABJ16949" s="60"/>
      <c r="ABK16949" s="60"/>
      <c r="ABL16949" s="60"/>
      <c r="ABM16949" s="60"/>
      <c r="ABN16949" s="60"/>
      <c r="ABO16949" s="60"/>
      <c r="ABP16949" s="60"/>
      <c r="ABQ16949" s="60"/>
      <c r="ABR16949" s="60">
        <v>5.8699612354536898E-2</v>
      </c>
      <c r="ABS16949" s="60"/>
      <c r="ABT16949" s="60"/>
      <c r="ABU16949" s="60"/>
      <c r="ABV16949" s="60"/>
      <c r="ABW16949" s="60"/>
      <c r="ABX16949" s="60"/>
    </row>
    <row r="16950" spans="727:752" x14ac:dyDescent="0.25">
      <c r="AAY16950" s="60"/>
      <c r="AAZ16950" s="60"/>
      <c r="ABA16950" s="60"/>
      <c r="ABB16950" s="60"/>
      <c r="ABC16950" s="60"/>
      <c r="ABD16950" s="60"/>
      <c r="ABE16950" s="60"/>
      <c r="ABF16950" s="60"/>
      <c r="ABG16950" s="60"/>
      <c r="ABH16950" s="60"/>
      <c r="ABI16950" s="60"/>
      <c r="ABJ16950" s="60"/>
      <c r="ABK16950" s="60"/>
      <c r="ABL16950" s="60"/>
      <c r="ABM16950" s="60"/>
      <c r="ABN16950" s="60"/>
      <c r="ABO16950" s="60"/>
      <c r="ABP16950" s="60"/>
      <c r="ABQ16950" s="60"/>
      <c r="ABR16950" s="60">
        <v>5.8534009466033501E-2</v>
      </c>
      <c r="ABS16950" s="60"/>
      <c r="ABT16950" s="60"/>
      <c r="ABU16950" s="60"/>
      <c r="ABV16950" s="60"/>
      <c r="ABW16950" s="60"/>
      <c r="ABX16950" s="60"/>
    </row>
    <row r="16951" spans="727:752" x14ac:dyDescent="0.25">
      <c r="AAY16951" s="60"/>
      <c r="AAZ16951" s="60"/>
      <c r="ABA16951" s="60"/>
      <c r="ABB16951" s="60"/>
      <c r="ABC16951" s="60"/>
      <c r="ABD16951" s="60"/>
      <c r="ABE16951" s="60"/>
      <c r="ABF16951" s="60"/>
      <c r="ABG16951" s="60"/>
      <c r="ABH16951" s="60"/>
      <c r="ABI16951" s="60"/>
      <c r="ABJ16951" s="60"/>
      <c r="ABK16951" s="60"/>
      <c r="ABL16951" s="60"/>
      <c r="ABM16951" s="60"/>
      <c r="ABN16951" s="60"/>
      <c r="ABO16951" s="60"/>
      <c r="ABP16951" s="60"/>
      <c r="ABQ16951" s="60"/>
      <c r="ABR16951" s="60">
        <v>5.8534009466033501E-2</v>
      </c>
      <c r="ABS16951" s="60"/>
      <c r="ABT16951" s="60"/>
      <c r="ABU16951" s="60"/>
      <c r="ABV16951" s="60"/>
      <c r="ABW16951" s="60"/>
      <c r="ABX16951" s="60"/>
    </row>
    <row r="16952" spans="727:752" x14ac:dyDescent="0.25">
      <c r="AAY16952" s="60"/>
      <c r="AAZ16952" s="60"/>
      <c r="ABA16952" s="60"/>
      <c r="ABB16952" s="60"/>
      <c r="ABC16952" s="60"/>
      <c r="ABD16952" s="60"/>
      <c r="ABE16952" s="60"/>
      <c r="ABF16952" s="60"/>
      <c r="ABG16952" s="60"/>
      <c r="ABH16952" s="60"/>
      <c r="ABI16952" s="60"/>
      <c r="ABJ16952" s="60"/>
      <c r="ABK16952" s="60"/>
      <c r="ABL16952" s="60"/>
      <c r="ABM16952" s="60"/>
      <c r="ABN16952" s="60"/>
      <c r="ABO16952" s="60"/>
      <c r="ABP16952" s="60"/>
      <c r="ABQ16952" s="60"/>
      <c r="ABR16952" s="60">
        <v>5.8470657988555601E-2</v>
      </c>
      <c r="ABS16952" s="60"/>
      <c r="ABT16952" s="60"/>
      <c r="ABU16952" s="60"/>
      <c r="ABV16952" s="60"/>
      <c r="ABW16952" s="60"/>
      <c r="ABX16952" s="60"/>
    </row>
    <row r="16953" spans="727:752" x14ac:dyDescent="0.25">
      <c r="AAY16953" s="60"/>
      <c r="AAZ16953" s="60"/>
      <c r="ABA16953" s="60"/>
      <c r="ABB16953" s="60"/>
      <c r="ABC16953" s="60"/>
      <c r="ABD16953" s="60"/>
      <c r="ABE16953" s="60"/>
      <c r="ABF16953" s="60"/>
      <c r="ABG16953" s="60"/>
      <c r="ABH16953" s="60"/>
      <c r="ABI16953" s="60"/>
      <c r="ABJ16953" s="60"/>
      <c r="ABK16953" s="60"/>
      <c r="ABL16953" s="60"/>
      <c r="ABM16953" s="60"/>
      <c r="ABN16953" s="60"/>
      <c r="ABO16953" s="60"/>
      <c r="ABP16953" s="60"/>
      <c r="ABQ16953" s="60"/>
      <c r="ABR16953" s="60">
        <v>5.8470657988555601E-2</v>
      </c>
      <c r="ABS16953" s="60"/>
      <c r="ABT16953" s="60"/>
      <c r="ABU16953" s="60"/>
      <c r="ABV16953" s="60"/>
      <c r="ABW16953" s="60"/>
      <c r="ABX16953" s="60"/>
    </row>
    <row r="16954" spans="727:752" x14ac:dyDescent="0.25">
      <c r="AAY16954" s="60"/>
      <c r="AAZ16954" s="60"/>
      <c r="ABA16954" s="60"/>
      <c r="ABB16954" s="60"/>
      <c r="ABC16954" s="60"/>
      <c r="ABD16954" s="60"/>
      <c r="ABE16954" s="60"/>
      <c r="ABF16954" s="60"/>
      <c r="ABG16954" s="60"/>
      <c r="ABH16954" s="60"/>
      <c r="ABI16954" s="60"/>
      <c r="ABJ16954" s="60"/>
      <c r="ABK16954" s="60"/>
      <c r="ABL16954" s="60"/>
      <c r="ABM16954" s="60"/>
      <c r="ABN16954" s="60"/>
      <c r="ABO16954" s="60"/>
      <c r="ABP16954" s="60"/>
      <c r="ABQ16954" s="60"/>
      <c r="ABR16954" s="60">
        <v>5.8401102703852403E-2</v>
      </c>
      <c r="ABS16954" s="60"/>
      <c r="ABT16954" s="60"/>
      <c r="ABU16954" s="60"/>
      <c r="ABV16954" s="60"/>
      <c r="ABW16954" s="60"/>
      <c r="ABX16954" s="60"/>
    </row>
    <row r="16955" spans="727:752" x14ac:dyDescent="0.25">
      <c r="AAY16955" s="60"/>
      <c r="AAZ16955" s="60"/>
      <c r="ABA16955" s="60"/>
      <c r="ABB16955" s="60"/>
      <c r="ABC16955" s="60"/>
      <c r="ABD16955" s="60"/>
      <c r="ABE16955" s="60"/>
      <c r="ABF16955" s="60"/>
      <c r="ABG16955" s="60"/>
      <c r="ABH16955" s="60"/>
      <c r="ABI16955" s="60"/>
      <c r="ABJ16955" s="60"/>
      <c r="ABK16955" s="60"/>
      <c r="ABL16955" s="60"/>
      <c r="ABM16955" s="60"/>
      <c r="ABN16955" s="60"/>
      <c r="ABO16955" s="60"/>
      <c r="ABP16955" s="60"/>
      <c r="ABQ16955" s="60"/>
      <c r="ABR16955" s="60">
        <v>5.8349354781821398E-2</v>
      </c>
      <c r="ABS16955" s="60"/>
      <c r="ABT16955" s="60"/>
      <c r="ABU16955" s="60"/>
      <c r="ABV16955" s="60"/>
      <c r="ABW16955" s="60"/>
      <c r="ABX16955" s="60"/>
    </row>
    <row r="16956" spans="727:752" x14ac:dyDescent="0.25">
      <c r="AAY16956" s="60"/>
      <c r="AAZ16956" s="60"/>
      <c r="ABA16956" s="60"/>
      <c r="ABB16956" s="60"/>
      <c r="ABC16956" s="60"/>
      <c r="ABD16956" s="60"/>
      <c r="ABE16956" s="60"/>
      <c r="ABF16956" s="60"/>
      <c r="ABG16956" s="60"/>
      <c r="ABH16956" s="60"/>
      <c r="ABI16956" s="60"/>
      <c r="ABJ16956" s="60"/>
      <c r="ABK16956" s="60"/>
      <c r="ABL16956" s="60"/>
      <c r="ABM16956" s="60"/>
      <c r="ABN16956" s="60"/>
      <c r="ABO16956" s="60"/>
      <c r="ABP16956" s="60"/>
      <c r="ABQ16956" s="60"/>
      <c r="ABR16956" s="60">
        <v>5.8344863394336199E-2</v>
      </c>
      <c r="ABS16956" s="60"/>
      <c r="ABT16956" s="60"/>
      <c r="ABU16956" s="60"/>
      <c r="ABV16956" s="60"/>
      <c r="ABW16956" s="60"/>
      <c r="ABX16956" s="60"/>
    </row>
    <row r="16957" spans="727:752" x14ac:dyDescent="0.25">
      <c r="AAY16957" s="60"/>
      <c r="AAZ16957" s="60"/>
      <c r="ABA16957" s="60"/>
      <c r="ABB16957" s="60"/>
      <c r="ABC16957" s="60"/>
      <c r="ABD16957" s="60"/>
      <c r="ABE16957" s="60"/>
      <c r="ABF16957" s="60"/>
      <c r="ABG16957" s="60"/>
      <c r="ABH16957" s="60"/>
      <c r="ABI16957" s="60"/>
      <c r="ABJ16957" s="60"/>
      <c r="ABK16957" s="60"/>
      <c r="ABL16957" s="60"/>
      <c r="ABM16957" s="60"/>
      <c r="ABN16957" s="60"/>
      <c r="ABO16957" s="60"/>
      <c r="ABP16957" s="60"/>
      <c r="ABQ16957" s="60"/>
      <c r="ABR16957" s="60">
        <v>5.83173549610689E-2</v>
      </c>
      <c r="ABS16957" s="60"/>
      <c r="ABT16957" s="60"/>
      <c r="ABU16957" s="60"/>
      <c r="ABV16957" s="60"/>
      <c r="ABW16957" s="60"/>
      <c r="ABX16957" s="60"/>
    </row>
    <row r="16958" spans="727:752" x14ac:dyDescent="0.25">
      <c r="AAY16958" s="60"/>
      <c r="AAZ16958" s="60"/>
      <c r="ABA16958" s="60"/>
      <c r="ABB16958" s="60"/>
      <c r="ABC16958" s="60"/>
      <c r="ABD16958" s="60"/>
      <c r="ABE16958" s="60"/>
      <c r="ABF16958" s="60"/>
      <c r="ABG16958" s="60"/>
      <c r="ABH16958" s="60"/>
      <c r="ABI16958" s="60"/>
      <c r="ABJ16958" s="60"/>
      <c r="ABK16958" s="60"/>
      <c r="ABL16958" s="60"/>
      <c r="ABM16958" s="60"/>
      <c r="ABN16958" s="60"/>
      <c r="ABO16958" s="60"/>
      <c r="ABP16958" s="60"/>
      <c r="ABQ16958" s="60"/>
      <c r="ABR16958" s="60">
        <v>5.8245570661260897E-2</v>
      </c>
      <c r="ABS16958" s="60"/>
      <c r="ABT16958" s="60"/>
      <c r="ABU16958" s="60"/>
      <c r="ABV16958" s="60"/>
      <c r="ABW16958" s="60"/>
      <c r="ABX16958" s="60"/>
    </row>
    <row r="16959" spans="727:752" x14ac:dyDescent="0.25">
      <c r="AAY16959" s="60"/>
      <c r="AAZ16959" s="60"/>
      <c r="ABA16959" s="60"/>
      <c r="ABB16959" s="60"/>
      <c r="ABC16959" s="60"/>
      <c r="ABD16959" s="60"/>
      <c r="ABE16959" s="60"/>
      <c r="ABF16959" s="60"/>
      <c r="ABG16959" s="60"/>
      <c r="ABH16959" s="60"/>
      <c r="ABI16959" s="60"/>
      <c r="ABJ16959" s="60"/>
      <c r="ABK16959" s="60"/>
      <c r="ABL16959" s="60"/>
      <c r="ABM16959" s="60"/>
      <c r="ABN16959" s="60"/>
      <c r="ABO16959" s="60"/>
      <c r="ABP16959" s="60"/>
      <c r="ABQ16959" s="60"/>
      <c r="ABR16959" s="60">
        <v>5.8244399472013299E-2</v>
      </c>
      <c r="ABS16959" s="60"/>
      <c r="ABT16959" s="60"/>
      <c r="ABU16959" s="60"/>
      <c r="ABV16959" s="60"/>
      <c r="ABW16959" s="60"/>
      <c r="ABX16959" s="60"/>
    </row>
    <row r="16960" spans="727:752" x14ac:dyDescent="0.25">
      <c r="AAY16960" s="60"/>
      <c r="AAZ16960" s="60"/>
      <c r="ABA16960" s="60"/>
      <c r="ABB16960" s="60"/>
      <c r="ABC16960" s="60"/>
      <c r="ABD16960" s="60"/>
      <c r="ABE16960" s="60"/>
      <c r="ABF16960" s="60"/>
      <c r="ABG16960" s="60"/>
      <c r="ABH16960" s="60"/>
      <c r="ABI16960" s="60"/>
      <c r="ABJ16960" s="60"/>
      <c r="ABK16960" s="60"/>
      <c r="ABL16960" s="60"/>
      <c r="ABM16960" s="60"/>
      <c r="ABN16960" s="60"/>
      <c r="ABO16960" s="60"/>
      <c r="ABP16960" s="60"/>
      <c r="ABQ16960" s="60"/>
      <c r="ABR16960" s="60">
        <v>5.8244399472013299E-2</v>
      </c>
      <c r="ABS16960" s="60"/>
      <c r="ABT16960" s="60"/>
      <c r="ABU16960" s="60"/>
      <c r="ABV16960" s="60"/>
      <c r="ABW16960" s="60"/>
      <c r="ABX16960" s="60"/>
    </row>
    <row r="16961" spans="727:752" x14ac:dyDescent="0.25">
      <c r="AAY16961" s="60"/>
      <c r="AAZ16961" s="60"/>
      <c r="ABA16961" s="60"/>
      <c r="ABB16961" s="60"/>
      <c r="ABC16961" s="60"/>
      <c r="ABD16961" s="60"/>
      <c r="ABE16961" s="60"/>
      <c r="ABF16961" s="60"/>
      <c r="ABG16961" s="60"/>
      <c r="ABH16961" s="60"/>
      <c r="ABI16961" s="60"/>
      <c r="ABJ16961" s="60"/>
      <c r="ABK16961" s="60"/>
      <c r="ABL16961" s="60"/>
      <c r="ABM16961" s="60"/>
      <c r="ABN16961" s="60"/>
      <c r="ABO16961" s="60"/>
      <c r="ABP16961" s="60"/>
      <c r="ABQ16961" s="60"/>
      <c r="ABR16961" s="60">
        <v>5.8230612972134103E-2</v>
      </c>
      <c r="ABS16961" s="60"/>
      <c r="ABT16961" s="60"/>
      <c r="ABU16961" s="60"/>
      <c r="ABV16961" s="60"/>
      <c r="ABW16961" s="60"/>
      <c r="ABX16961" s="60"/>
    </row>
    <row r="16962" spans="727:752" x14ac:dyDescent="0.25">
      <c r="AAY16962" s="60"/>
      <c r="AAZ16962" s="60"/>
      <c r="ABA16962" s="60"/>
      <c r="ABB16962" s="60"/>
      <c r="ABC16962" s="60"/>
      <c r="ABD16962" s="60"/>
      <c r="ABE16962" s="60"/>
      <c r="ABF16962" s="60"/>
      <c r="ABG16962" s="60"/>
      <c r="ABH16962" s="60"/>
      <c r="ABI16962" s="60"/>
      <c r="ABJ16962" s="60"/>
      <c r="ABK16962" s="60"/>
      <c r="ABL16962" s="60"/>
      <c r="ABM16962" s="60"/>
      <c r="ABN16962" s="60"/>
      <c r="ABO16962" s="60"/>
      <c r="ABP16962" s="60"/>
      <c r="ABQ16962" s="60"/>
      <c r="ABR16962" s="60">
        <v>5.8228583198238398E-2</v>
      </c>
      <c r="ABS16962" s="60"/>
      <c r="ABT16962" s="60"/>
      <c r="ABU16962" s="60"/>
      <c r="ABV16962" s="60"/>
      <c r="ABW16962" s="60"/>
      <c r="ABX16962" s="60"/>
    </row>
    <row r="16963" spans="727:752" x14ac:dyDescent="0.25">
      <c r="AAY16963" s="60"/>
      <c r="AAZ16963" s="60"/>
      <c r="ABA16963" s="60"/>
      <c r="ABB16963" s="60"/>
      <c r="ABC16963" s="60"/>
      <c r="ABD16963" s="60"/>
      <c r="ABE16963" s="60"/>
      <c r="ABF16963" s="60"/>
      <c r="ABG16963" s="60"/>
      <c r="ABH16963" s="60"/>
      <c r="ABI16963" s="60"/>
      <c r="ABJ16963" s="60"/>
      <c r="ABK16963" s="60"/>
      <c r="ABL16963" s="60"/>
      <c r="ABM16963" s="60"/>
      <c r="ABN16963" s="60"/>
      <c r="ABO16963" s="60"/>
      <c r="ABP16963" s="60"/>
      <c r="ABQ16963" s="60"/>
      <c r="ABR16963" s="60">
        <v>5.8206076783390501E-2</v>
      </c>
      <c r="ABS16963" s="60"/>
      <c r="ABT16963" s="60"/>
      <c r="ABU16963" s="60"/>
      <c r="ABV16963" s="60"/>
      <c r="ABW16963" s="60"/>
      <c r="ABX16963" s="60"/>
    </row>
    <row r="16964" spans="727:752" x14ac:dyDescent="0.25">
      <c r="AAY16964" s="60"/>
      <c r="AAZ16964" s="60"/>
      <c r="ABA16964" s="60"/>
      <c r="ABB16964" s="60"/>
      <c r="ABC16964" s="60"/>
      <c r="ABD16964" s="60"/>
      <c r="ABE16964" s="60"/>
      <c r="ABF16964" s="60"/>
      <c r="ABG16964" s="60"/>
      <c r="ABH16964" s="60"/>
      <c r="ABI16964" s="60"/>
      <c r="ABJ16964" s="60"/>
      <c r="ABK16964" s="60"/>
      <c r="ABL16964" s="60"/>
      <c r="ABM16964" s="60"/>
      <c r="ABN16964" s="60"/>
      <c r="ABO16964" s="60"/>
      <c r="ABP16964" s="60"/>
      <c r="ABQ16964" s="60"/>
      <c r="ABR16964" s="60">
        <v>5.81971762710582E-2</v>
      </c>
      <c r="ABS16964" s="60"/>
      <c r="ABT16964" s="60"/>
      <c r="ABU16964" s="60"/>
      <c r="ABV16964" s="60"/>
      <c r="ABW16964" s="60"/>
      <c r="ABX16964" s="60"/>
    </row>
    <row r="16965" spans="727:752" x14ac:dyDescent="0.25">
      <c r="AAY16965" s="60"/>
      <c r="AAZ16965" s="60"/>
      <c r="ABA16965" s="60"/>
      <c r="ABB16965" s="60"/>
      <c r="ABC16965" s="60"/>
      <c r="ABD16965" s="60"/>
      <c r="ABE16965" s="60"/>
      <c r="ABF16965" s="60"/>
      <c r="ABG16965" s="60"/>
      <c r="ABH16965" s="60"/>
      <c r="ABI16965" s="60"/>
      <c r="ABJ16965" s="60"/>
      <c r="ABK16965" s="60"/>
      <c r="ABL16965" s="60"/>
      <c r="ABM16965" s="60"/>
      <c r="ABN16965" s="60"/>
      <c r="ABO16965" s="60"/>
      <c r="ABP16965" s="60"/>
      <c r="ABQ16965" s="60"/>
      <c r="ABR16965" s="60">
        <v>5.8189307772057997E-2</v>
      </c>
      <c r="ABS16965" s="60"/>
      <c r="ABT16965" s="60"/>
      <c r="ABU16965" s="60"/>
      <c r="ABV16965" s="60"/>
      <c r="ABW16965" s="60"/>
      <c r="ABX16965" s="60"/>
    </row>
    <row r="16966" spans="727:752" x14ac:dyDescent="0.25">
      <c r="AAY16966" s="60"/>
      <c r="AAZ16966" s="60"/>
      <c r="ABA16966" s="60"/>
      <c r="ABB16966" s="60"/>
      <c r="ABC16966" s="60"/>
      <c r="ABD16966" s="60"/>
      <c r="ABE16966" s="60"/>
      <c r="ABF16966" s="60"/>
      <c r="ABG16966" s="60"/>
      <c r="ABH16966" s="60"/>
      <c r="ABI16966" s="60"/>
      <c r="ABJ16966" s="60"/>
      <c r="ABK16966" s="60"/>
      <c r="ABL16966" s="60"/>
      <c r="ABM16966" s="60"/>
      <c r="ABN16966" s="60"/>
      <c r="ABO16966" s="60"/>
      <c r="ABP16966" s="60"/>
      <c r="ABQ16966" s="60"/>
      <c r="ABR16966" s="60">
        <v>5.8157114769083799E-2</v>
      </c>
      <c r="ABS16966" s="60"/>
      <c r="ABT16966" s="60"/>
      <c r="ABU16966" s="60"/>
      <c r="ABV16966" s="60"/>
      <c r="ABW16966" s="60"/>
      <c r="ABX16966" s="60"/>
    </row>
    <row r="16967" spans="727:752" x14ac:dyDescent="0.25">
      <c r="AAY16967" s="60"/>
      <c r="AAZ16967" s="60"/>
      <c r="ABA16967" s="60"/>
      <c r="ABB16967" s="60"/>
      <c r="ABC16967" s="60"/>
      <c r="ABD16967" s="60"/>
      <c r="ABE16967" s="60"/>
      <c r="ABF16967" s="60"/>
      <c r="ABG16967" s="60"/>
      <c r="ABH16967" s="60"/>
      <c r="ABI16967" s="60"/>
      <c r="ABJ16967" s="60"/>
      <c r="ABK16967" s="60"/>
      <c r="ABL16967" s="60"/>
      <c r="ABM16967" s="60"/>
      <c r="ABN16967" s="60"/>
      <c r="ABO16967" s="60"/>
      <c r="ABP16967" s="60"/>
      <c r="ABQ16967" s="60"/>
      <c r="ABR16967" s="60">
        <v>5.8066856634691202E-2</v>
      </c>
      <c r="ABS16967" s="60"/>
      <c r="ABT16967" s="60"/>
      <c r="ABU16967" s="60"/>
      <c r="ABV16967" s="60"/>
      <c r="ABW16967" s="60"/>
      <c r="ABX16967" s="60"/>
    </row>
    <row r="16968" spans="727:752" x14ac:dyDescent="0.25">
      <c r="AAY16968" s="60"/>
      <c r="AAZ16968" s="60"/>
      <c r="ABA16968" s="60"/>
      <c r="ABB16968" s="60"/>
      <c r="ABC16968" s="60"/>
      <c r="ABD16968" s="60"/>
      <c r="ABE16968" s="60"/>
      <c r="ABF16968" s="60"/>
      <c r="ABG16968" s="60"/>
      <c r="ABH16968" s="60"/>
      <c r="ABI16968" s="60"/>
      <c r="ABJ16968" s="60"/>
      <c r="ABK16968" s="60"/>
      <c r="ABL16968" s="60"/>
      <c r="ABM16968" s="60"/>
      <c r="ABN16968" s="60"/>
      <c r="ABO16968" s="60"/>
      <c r="ABP16968" s="60"/>
      <c r="ABQ16968" s="60"/>
      <c r="ABR16968" s="60">
        <v>5.80343369158242E-2</v>
      </c>
      <c r="ABS16968" s="60"/>
      <c r="ABT16968" s="60"/>
      <c r="ABU16968" s="60"/>
      <c r="ABV16968" s="60"/>
      <c r="ABW16968" s="60"/>
      <c r="ABX16968" s="60"/>
    </row>
    <row r="16969" spans="727:752" x14ac:dyDescent="0.25">
      <c r="AAY16969" s="60"/>
      <c r="AAZ16969" s="60"/>
      <c r="ABA16969" s="60"/>
      <c r="ABB16969" s="60"/>
      <c r="ABC16969" s="60"/>
      <c r="ABD16969" s="60"/>
      <c r="ABE16969" s="60"/>
      <c r="ABF16969" s="60"/>
      <c r="ABG16969" s="60"/>
      <c r="ABH16969" s="60"/>
      <c r="ABI16969" s="60"/>
      <c r="ABJ16969" s="60"/>
      <c r="ABK16969" s="60"/>
      <c r="ABL16969" s="60"/>
      <c r="ABM16969" s="60"/>
      <c r="ABN16969" s="60"/>
      <c r="ABO16969" s="60"/>
      <c r="ABP16969" s="60"/>
      <c r="ABQ16969" s="60"/>
      <c r="ABR16969" s="60">
        <v>5.8007921185817997E-2</v>
      </c>
      <c r="ABS16969" s="60"/>
      <c r="ABT16969" s="60"/>
      <c r="ABU16969" s="60"/>
      <c r="ABV16969" s="60"/>
      <c r="ABW16969" s="60"/>
      <c r="ABX16969" s="60"/>
    </row>
    <row r="16970" spans="727:752" x14ac:dyDescent="0.25">
      <c r="AAY16970" s="60"/>
      <c r="AAZ16970" s="60"/>
      <c r="ABA16970" s="60"/>
      <c r="ABB16970" s="60"/>
      <c r="ABC16970" s="60"/>
      <c r="ABD16970" s="60"/>
      <c r="ABE16970" s="60"/>
      <c r="ABF16970" s="60"/>
      <c r="ABG16970" s="60"/>
      <c r="ABH16970" s="60"/>
      <c r="ABI16970" s="60"/>
      <c r="ABJ16970" s="60"/>
      <c r="ABK16970" s="60"/>
      <c r="ABL16970" s="60"/>
      <c r="ABM16970" s="60"/>
      <c r="ABN16970" s="60"/>
      <c r="ABO16970" s="60"/>
      <c r="ABP16970" s="60"/>
      <c r="ABQ16970" s="60"/>
      <c r="ABR16970" s="60">
        <v>5.8007921185817997E-2</v>
      </c>
      <c r="ABS16970" s="60"/>
      <c r="ABT16970" s="60"/>
      <c r="ABU16970" s="60"/>
      <c r="ABV16970" s="60"/>
      <c r="ABW16970" s="60"/>
      <c r="ABX16970" s="60"/>
    </row>
    <row r="16971" spans="727:752" x14ac:dyDescent="0.25">
      <c r="AAY16971" s="60"/>
      <c r="AAZ16971" s="60"/>
      <c r="ABA16971" s="60"/>
      <c r="ABB16971" s="60"/>
      <c r="ABC16971" s="60"/>
      <c r="ABD16971" s="60"/>
      <c r="ABE16971" s="60"/>
      <c r="ABF16971" s="60"/>
      <c r="ABG16971" s="60"/>
      <c r="ABH16971" s="60"/>
      <c r="ABI16971" s="60"/>
      <c r="ABJ16971" s="60"/>
      <c r="ABK16971" s="60"/>
      <c r="ABL16971" s="60"/>
      <c r="ABM16971" s="60"/>
      <c r="ABN16971" s="60"/>
      <c r="ABO16971" s="60"/>
      <c r="ABP16971" s="60"/>
      <c r="ABQ16971" s="60"/>
      <c r="ABR16971" s="60">
        <v>5.79851052905066E-2</v>
      </c>
      <c r="ABS16971" s="60"/>
      <c r="ABT16971" s="60"/>
      <c r="ABU16971" s="60"/>
      <c r="ABV16971" s="60"/>
      <c r="ABW16971" s="60"/>
      <c r="ABX16971" s="60"/>
    </row>
    <row r="16972" spans="727:752" x14ac:dyDescent="0.25">
      <c r="AAY16972" s="60"/>
      <c r="AAZ16972" s="60"/>
      <c r="ABA16972" s="60"/>
      <c r="ABB16972" s="60"/>
      <c r="ABC16972" s="60"/>
      <c r="ABD16972" s="60"/>
      <c r="ABE16972" s="60"/>
      <c r="ABF16972" s="60"/>
      <c r="ABG16972" s="60"/>
      <c r="ABH16972" s="60"/>
      <c r="ABI16972" s="60"/>
      <c r="ABJ16972" s="60"/>
      <c r="ABK16972" s="60"/>
      <c r="ABL16972" s="60"/>
      <c r="ABM16972" s="60"/>
      <c r="ABN16972" s="60"/>
      <c r="ABO16972" s="60"/>
      <c r="ABP16972" s="60"/>
      <c r="ABQ16972" s="60"/>
      <c r="ABR16972" s="60">
        <v>5.7976355088070301E-2</v>
      </c>
      <c r="ABS16972" s="60"/>
      <c r="ABT16972" s="60"/>
      <c r="ABU16972" s="60"/>
      <c r="ABV16972" s="60"/>
      <c r="ABW16972" s="60"/>
      <c r="ABX16972" s="60"/>
    </row>
    <row r="16973" spans="727:752" x14ac:dyDescent="0.25">
      <c r="AAY16973" s="60"/>
      <c r="AAZ16973" s="60"/>
      <c r="ABA16973" s="60"/>
      <c r="ABB16973" s="60"/>
      <c r="ABC16973" s="60"/>
      <c r="ABD16973" s="60"/>
      <c r="ABE16973" s="60"/>
      <c r="ABF16973" s="60"/>
      <c r="ABG16973" s="60"/>
      <c r="ABH16973" s="60"/>
      <c r="ABI16973" s="60"/>
      <c r="ABJ16973" s="60"/>
      <c r="ABK16973" s="60"/>
      <c r="ABL16973" s="60"/>
      <c r="ABM16973" s="60"/>
      <c r="ABN16973" s="60"/>
      <c r="ABO16973" s="60"/>
      <c r="ABP16973" s="60"/>
      <c r="ABQ16973" s="60"/>
      <c r="ABR16973" s="60">
        <v>5.7965345515897902E-2</v>
      </c>
      <c r="ABS16973" s="60"/>
      <c r="ABT16973" s="60"/>
      <c r="ABU16973" s="60"/>
      <c r="ABV16973" s="60"/>
      <c r="ABW16973" s="60"/>
      <c r="ABX16973" s="60"/>
    </row>
    <row r="16974" spans="727:752" x14ac:dyDescent="0.25">
      <c r="AAY16974" s="60"/>
      <c r="AAZ16974" s="60"/>
      <c r="ABA16974" s="60"/>
      <c r="ABB16974" s="60"/>
      <c r="ABC16974" s="60"/>
      <c r="ABD16974" s="60"/>
      <c r="ABE16974" s="60"/>
      <c r="ABF16974" s="60"/>
      <c r="ABG16974" s="60"/>
      <c r="ABH16974" s="60"/>
      <c r="ABI16974" s="60"/>
      <c r="ABJ16974" s="60"/>
      <c r="ABK16974" s="60"/>
      <c r="ABL16974" s="60"/>
      <c r="ABM16974" s="60"/>
      <c r="ABN16974" s="60"/>
      <c r="ABO16974" s="60"/>
      <c r="ABP16974" s="60"/>
      <c r="ABQ16974" s="60"/>
      <c r="ABR16974" s="60">
        <v>5.7964561837575999E-2</v>
      </c>
      <c r="ABS16974" s="60"/>
      <c r="ABT16974" s="60"/>
      <c r="ABU16974" s="60"/>
      <c r="ABV16974" s="60"/>
      <c r="ABW16974" s="60"/>
      <c r="ABX16974" s="60"/>
    </row>
    <row r="16975" spans="727:752" x14ac:dyDescent="0.25">
      <c r="AAY16975" s="60"/>
      <c r="AAZ16975" s="60"/>
      <c r="ABA16975" s="60"/>
      <c r="ABB16975" s="60"/>
      <c r="ABC16975" s="60"/>
      <c r="ABD16975" s="60"/>
      <c r="ABE16975" s="60"/>
      <c r="ABF16975" s="60"/>
      <c r="ABG16975" s="60"/>
      <c r="ABH16975" s="60"/>
      <c r="ABI16975" s="60"/>
      <c r="ABJ16975" s="60"/>
      <c r="ABK16975" s="60"/>
      <c r="ABL16975" s="60"/>
      <c r="ABM16975" s="60"/>
      <c r="ABN16975" s="60"/>
      <c r="ABO16975" s="60"/>
      <c r="ABP16975" s="60"/>
      <c r="ABQ16975" s="60"/>
      <c r="ABR16975" s="60">
        <v>5.79496832386521E-2</v>
      </c>
      <c r="ABS16975" s="60"/>
      <c r="ABT16975" s="60"/>
      <c r="ABU16975" s="60"/>
      <c r="ABV16975" s="60"/>
      <c r="ABW16975" s="60"/>
      <c r="ABX16975" s="60"/>
    </row>
    <row r="16976" spans="727:752" x14ac:dyDescent="0.25">
      <c r="AAY16976" s="60"/>
      <c r="AAZ16976" s="60"/>
      <c r="ABA16976" s="60"/>
      <c r="ABB16976" s="60"/>
      <c r="ABC16976" s="60"/>
      <c r="ABD16976" s="60"/>
      <c r="ABE16976" s="60"/>
      <c r="ABF16976" s="60"/>
      <c r="ABG16976" s="60"/>
      <c r="ABH16976" s="60"/>
      <c r="ABI16976" s="60"/>
      <c r="ABJ16976" s="60"/>
      <c r="ABK16976" s="60"/>
      <c r="ABL16976" s="60"/>
      <c r="ABM16976" s="60"/>
      <c r="ABN16976" s="60"/>
      <c r="ABO16976" s="60"/>
      <c r="ABP16976" s="60"/>
      <c r="ABQ16976" s="60"/>
      <c r="ABR16976" s="60">
        <v>5.79496832386521E-2</v>
      </c>
      <c r="ABS16976" s="60"/>
      <c r="ABT16976" s="60"/>
      <c r="ABU16976" s="60"/>
      <c r="ABV16976" s="60"/>
      <c r="ABW16976" s="60"/>
      <c r="ABX16976" s="60"/>
    </row>
    <row r="16977" spans="727:752" x14ac:dyDescent="0.25">
      <c r="AAY16977" s="60"/>
      <c r="AAZ16977" s="60"/>
      <c r="ABA16977" s="60"/>
      <c r="ABB16977" s="60"/>
      <c r="ABC16977" s="60"/>
      <c r="ABD16977" s="60"/>
      <c r="ABE16977" s="60"/>
      <c r="ABF16977" s="60"/>
      <c r="ABG16977" s="60"/>
      <c r="ABH16977" s="60"/>
      <c r="ABI16977" s="60"/>
      <c r="ABJ16977" s="60"/>
      <c r="ABK16977" s="60"/>
      <c r="ABL16977" s="60"/>
      <c r="ABM16977" s="60"/>
      <c r="ABN16977" s="60"/>
      <c r="ABO16977" s="60"/>
      <c r="ABP16977" s="60"/>
      <c r="ABQ16977" s="60"/>
      <c r="ABR16977" s="60">
        <v>5.7934612530686498E-2</v>
      </c>
      <c r="ABS16977" s="60"/>
      <c r="ABT16977" s="60"/>
      <c r="ABU16977" s="60"/>
      <c r="ABV16977" s="60"/>
      <c r="ABW16977" s="60"/>
      <c r="ABX16977" s="60"/>
    </row>
    <row r="16978" spans="727:752" x14ac:dyDescent="0.25">
      <c r="AAY16978" s="60"/>
      <c r="AAZ16978" s="60"/>
      <c r="ABA16978" s="60"/>
      <c r="ABB16978" s="60"/>
      <c r="ABC16978" s="60"/>
      <c r="ABD16978" s="60"/>
      <c r="ABE16978" s="60"/>
      <c r="ABF16978" s="60"/>
      <c r="ABG16978" s="60"/>
      <c r="ABH16978" s="60"/>
      <c r="ABI16978" s="60"/>
      <c r="ABJ16978" s="60"/>
      <c r="ABK16978" s="60"/>
      <c r="ABL16978" s="60"/>
      <c r="ABM16978" s="60"/>
      <c r="ABN16978" s="60"/>
      <c r="ABO16978" s="60"/>
      <c r="ABP16978" s="60"/>
      <c r="ABQ16978" s="60"/>
      <c r="ABR16978" s="60">
        <v>5.7893399778550202E-2</v>
      </c>
      <c r="ABS16978" s="60"/>
      <c r="ABT16978" s="60"/>
      <c r="ABU16978" s="60"/>
      <c r="ABV16978" s="60"/>
      <c r="ABW16978" s="60"/>
      <c r="ABX16978" s="60"/>
    </row>
    <row r="16979" spans="727:752" x14ac:dyDescent="0.25">
      <c r="AAY16979" s="60"/>
      <c r="AAZ16979" s="60"/>
      <c r="ABA16979" s="60"/>
      <c r="ABB16979" s="60"/>
      <c r="ABC16979" s="60"/>
      <c r="ABD16979" s="60"/>
      <c r="ABE16979" s="60"/>
      <c r="ABF16979" s="60"/>
      <c r="ABG16979" s="60"/>
      <c r="ABH16979" s="60"/>
      <c r="ABI16979" s="60"/>
      <c r="ABJ16979" s="60"/>
      <c r="ABK16979" s="60"/>
      <c r="ABL16979" s="60"/>
      <c r="ABM16979" s="60"/>
      <c r="ABN16979" s="60"/>
      <c r="ABO16979" s="60"/>
      <c r="ABP16979" s="60"/>
      <c r="ABQ16979" s="60"/>
      <c r="ABR16979" s="60">
        <v>5.7885003096567002E-2</v>
      </c>
      <c r="ABS16979" s="60"/>
      <c r="ABT16979" s="60"/>
      <c r="ABU16979" s="60"/>
      <c r="ABV16979" s="60"/>
      <c r="ABW16979" s="60"/>
      <c r="ABX16979" s="60"/>
    </row>
    <row r="16980" spans="727:752" x14ac:dyDescent="0.25">
      <c r="AAY16980" s="60"/>
      <c r="AAZ16980" s="60"/>
      <c r="ABA16980" s="60"/>
      <c r="ABB16980" s="60"/>
      <c r="ABC16980" s="60"/>
      <c r="ABD16980" s="60"/>
      <c r="ABE16980" s="60"/>
      <c r="ABF16980" s="60"/>
      <c r="ABG16980" s="60"/>
      <c r="ABH16980" s="60"/>
      <c r="ABI16980" s="60"/>
      <c r="ABJ16980" s="60"/>
      <c r="ABK16980" s="60"/>
      <c r="ABL16980" s="60"/>
      <c r="ABM16980" s="60"/>
      <c r="ABN16980" s="60"/>
      <c r="ABO16980" s="60"/>
      <c r="ABP16980" s="60"/>
      <c r="ABQ16980" s="60"/>
      <c r="ABR16980" s="60">
        <v>5.7885003096567002E-2</v>
      </c>
      <c r="ABS16980" s="60"/>
      <c r="ABT16980" s="60"/>
      <c r="ABU16980" s="60"/>
      <c r="ABV16980" s="60"/>
      <c r="ABW16980" s="60"/>
      <c r="ABX16980" s="60"/>
    </row>
    <row r="16981" spans="727:752" x14ac:dyDescent="0.25">
      <c r="AAY16981" s="60"/>
      <c r="AAZ16981" s="60"/>
      <c r="ABA16981" s="60"/>
      <c r="ABB16981" s="60"/>
      <c r="ABC16981" s="60"/>
      <c r="ABD16981" s="60"/>
      <c r="ABE16981" s="60"/>
      <c r="ABF16981" s="60"/>
      <c r="ABG16981" s="60"/>
      <c r="ABH16981" s="60"/>
      <c r="ABI16981" s="60"/>
      <c r="ABJ16981" s="60"/>
      <c r="ABK16981" s="60"/>
      <c r="ABL16981" s="60"/>
      <c r="ABM16981" s="60"/>
      <c r="ABN16981" s="60"/>
      <c r="ABO16981" s="60"/>
      <c r="ABP16981" s="60"/>
      <c r="ABQ16981" s="60"/>
      <c r="ABR16981" s="60">
        <v>5.7880867938608901E-2</v>
      </c>
      <c r="ABS16981" s="60"/>
      <c r="ABT16981" s="60"/>
      <c r="ABU16981" s="60"/>
      <c r="ABV16981" s="60"/>
      <c r="ABW16981" s="60"/>
      <c r="ABX16981" s="60"/>
    </row>
    <row r="16982" spans="727:752" x14ac:dyDescent="0.25">
      <c r="AAY16982" s="60"/>
      <c r="AAZ16982" s="60"/>
      <c r="ABA16982" s="60"/>
      <c r="ABB16982" s="60"/>
      <c r="ABC16982" s="60"/>
      <c r="ABD16982" s="60"/>
      <c r="ABE16982" s="60"/>
      <c r="ABF16982" s="60"/>
      <c r="ABG16982" s="60"/>
      <c r="ABH16982" s="60"/>
      <c r="ABI16982" s="60"/>
      <c r="ABJ16982" s="60"/>
      <c r="ABK16982" s="60"/>
      <c r="ABL16982" s="60"/>
      <c r="ABM16982" s="60"/>
      <c r="ABN16982" s="60"/>
      <c r="ABO16982" s="60"/>
      <c r="ABP16982" s="60"/>
      <c r="ABQ16982" s="60"/>
      <c r="ABR16982" s="60">
        <v>5.7870190366720101E-2</v>
      </c>
      <c r="ABS16982" s="60"/>
      <c r="ABT16982" s="60"/>
      <c r="ABU16982" s="60"/>
      <c r="ABV16982" s="60"/>
      <c r="ABW16982" s="60"/>
      <c r="ABX16982" s="60"/>
    </row>
    <row r="16983" spans="727:752" x14ac:dyDescent="0.25">
      <c r="AAY16983" s="60"/>
      <c r="AAZ16983" s="60"/>
      <c r="ABA16983" s="60"/>
      <c r="ABB16983" s="60"/>
      <c r="ABC16983" s="60"/>
      <c r="ABD16983" s="60"/>
      <c r="ABE16983" s="60"/>
      <c r="ABF16983" s="60"/>
      <c r="ABG16983" s="60"/>
      <c r="ABH16983" s="60"/>
      <c r="ABI16983" s="60"/>
      <c r="ABJ16983" s="60"/>
      <c r="ABK16983" s="60"/>
      <c r="ABL16983" s="60"/>
      <c r="ABM16983" s="60"/>
      <c r="ABN16983" s="60"/>
      <c r="ABO16983" s="60"/>
      <c r="ABP16983" s="60"/>
      <c r="ABQ16983" s="60"/>
      <c r="ABR16983" s="60">
        <v>5.7861234295314402E-2</v>
      </c>
      <c r="ABS16983" s="60"/>
      <c r="ABT16983" s="60"/>
      <c r="ABU16983" s="60"/>
      <c r="ABV16983" s="60"/>
      <c r="ABW16983" s="60"/>
      <c r="ABX16983" s="60"/>
    </row>
    <row r="16984" spans="727:752" x14ac:dyDescent="0.25">
      <c r="AAY16984" s="60"/>
      <c r="AAZ16984" s="60"/>
      <c r="ABA16984" s="60"/>
      <c r="ABB16984" s="60"/>
      <c r="ABC16984" s="60"/>
      <c r="ABD16984" s="60"/>
      <c r="ABE16984" s="60"/>
      <c r="ABF16984" s="60"/>
      <c r="ABG16984" s="60"/>
      <c r="ABH16984" s="60"/>
      <c r="ABI16984" s="60"/>
      <c r="ABJ16984" s="60"/>
      <c r="ABK16984" s="60"/>
      <c r="ABL16984" s="60"/>
      <c r="ABM16984" s="60"/>
      <c r="ABN16984" s="60"/>
      <c r="ABO16984" s="60"/>
      <c r="ABP16984" s="60"/>
      <c r="ABQ16984" s="60"/>
      <c r="ABR16984" s="60">
        <v>5.7858339885064398E-2</v>
      </c>
      <c r="ABS16984" s="60"/>
      <c r="ABT16984" s="60"/>
      <c r="ABU16984" s="60"/>
      <c r="ABV16984" s="60"/>
      <c r="ABW16984" s="60"/>
      <c r="ABX16984" s="60"/>
    </row>
    <row r="16985" spans="727:752" x14ac:dyDescent="0.25">
      <c r="AAY16985" s="60"/>
      <c r="AAZ16985" s="60"/>
      <c r="ABA16985" s="60"/>
      <c r="ABB16985" s="60"/>
      <c r="ABC16985" s="60"/>
      <c r="ABD16985" s="60"/>
      <c r="ABE16985" s="60"/>
      <c r="ABF16985" s="60"/>
      <c r="ABG16985" s="60"/>
      <c r="ABH16985" s="60"/>
      <c r="ABI16985" s="60"/>
      <c r="ABJ16985" s="60"/>
      <c r="ABK16985" s="60"/>
      <c r="ABL16985" s="60"/>
      <c r="ABM16985" s="60"/>
      <c r="ABN16985" s="60"/>
      <c r="ABO16985" s="60"/>
      <c r="ABP16985" s="60"/>
      <c r="ABQ16985" s="60"/>
      <c r="ABR16985" s="60">
        <v>5.7858339885064398E-2</v>
      </c>
      <c r="ABS16985" s="60"/>
      <c r="ABT16985" s="60"/>
      <c r="ABU16985" s="60"/>
      <c r="ABV16985" s="60"/>
      <c r="ABW16985" s="60"/>
      <c r="ABX16985" s="60"/>
    </row>
    <row r="16986" spans="727:752" x14ac:dyDescent="0.25">
      <c r="AAY16986" s="60"/>
      <c r="AAZ16986" s="60"/>
      <c r="ABA16986" s="60"/>
      <c r="ABB16986" s="60"/>
      <c r="ABC16986" s="60"/>
      <c r="ABD16986" s="60"/>
      <c r="ABE16986" s="60"/>
      <c r="ABF16986" s="60"/>
      <c r="ABG16986" s="60"/>
      <c r="ABH16986" s="60"/>
      <c r="ABI16986" s="60"/>
      <c r="ABJ16986" s="60"/>
      <c r="ABK16986" s="60"/>
      <c r="ABL16986" s="60"/>
      <c r="ABM16986" s="60"/>
      <c r="ABN16986" s="60"/>
      <c r="ABO16986" s="60"/>
      <c r="ABP16986" s="60"/>
      <c r="ABQ16986" s="60"/>
      <c r="ABR16986" s="60">
        <v>5.7849071383338703E-2</v>
      </c>
      <c r="ABS16986" s="60"/>
      <c r="ABT16986" s="60"/>
      <c r="ABU16986" s="60"/>
      <c r="ABV16986" s="60"/>
      <c r="ABW16986" s="60"/>
      <c r="ABX16986" s="60"/>
    </row>
    <row r="16987" spans="727:752" x14ac:dyDescent="0.25">
      <c r="AAY16987" s="60"/>
      <c r="AAZ16987" s="60"/>
      <c r="ABA16987" s="60"/>
      <c r="ABB16987" s="60"/>
      <c r="ABC16987" s="60"/>
      <c r="ABD16987" s="60"/>
      <c r="ABE16987" s="60"/>
      <c r="ABF16987" s="60"/>
      <c r="ABG16987" s="60"/>
      <c r="ABH16987" s="60"/>
      <c r="ABI16987" s="60"/>
      <c r="ABJ16987" s="60"/>
      <c r="ABK16987" s="60"/>
      <c r="ABL16987" s="60"/>
      <c r="ABM16987" s="60"/>
      <c r="ABN16987" s="60"/>
      <c r="ABO16987" s="60"/>
      <c r="ABP16987" s="60"/>
      <c r="ABQ16987" s="60"/>
      <c r="ABR16987" s="60">
        <v>5.7835860927782402E-2</v>
      </c>
      <c r="ABS16987" s="60"/>
      <c r="ABT16987" s="60"/>
      <c r="ABU16987" s="60"/>
      <c r="ABV16987" s="60"/>
      <c r="ABW16987" s="60"/>
      <c r="ABX16987" s="60"/>
    </row>
    <row r="16988" spans="727:752" x14ac:dyDescent="0.25">
      <c r="AAY16988" s="60"/>
      <c r="AAZ16988" s="60"/>
      <c r="ABA16988" s="60"/>
      <c r="ABB16988" s="60"/>
      <c r="ABC16988" s="60"/>
      <c r="ABD16988" s="60"/>
      <c r="ABE16988" s="60"/>
      <c r="ABF16988" s="60"/>
      <c r="ABG16988" s="60"/>
      <c r="ABH16988" s="60"/>
      <c r="ABI16988" s="60"/>
      <c r="ABJ16988" s="60"/>
      <c r="ABK16988" s="60"/>
      <c r="ABL16988" s="60"/>
      <c r="ABM16988" s="60"/>
      <c r="ABN16988" s="60"/>
      <c r="ABO16988" s="60"/>
      <c r="ABP16988" s="60"/>
      <c r="ABQ16988" s="60"/>
      <c r="ABR16988" s="60">
        <v>5.7796345374222798E-2</v>
      </c>
      <c r="ABS16988" s="60"/>
      <c r="ABT16988" s="60"/>
      <c r="ABU16988" s="60"/>
      <c r="ABV16988" s="60"/>
      <c r="ABW16988" s="60"/>
      <c r="ABX16988" s="60"/>
    </row>
    <row r="16989" spans="727:752" x14ac:dyDescent="0.25">
      <c r="AAY16989" s="60"/>
      <c r="AAZ16989" s="60"/>
      <c r="ABA16989" s="60"/>
      <c r="ABB16989" s="60"/>
      <c r="ABC16989" s="60"/>
      <c r="ABD16989" s="60"/>
      <c r="ABE16989" s="60"/>
      <c r="ABF16989" s="60"/>
      <c r="ABG16989" s="60"/>
      <c r="ABH16989" s="60"/>
      <c r="ABI16989" s="60"/>
      <c r="ABJ16989" s="60"/>
      <c r="ABK16989" s="60"/>
      <c r="ABL16989" s="60"/>
      <c r="ABM16989" s="60"/>
      <c r="ABN16989" s="60"/>
      <c r="ABO16989" s="60"/>
      <c r="ABP16989" s="60"/>
      <c r="ABQ16989" s="60"/>
      <c r="ABR16989" s="60">
        <v>5.7793880573524102E-2</v>
      </c>
      <c r="ABS16989" s="60"/>
      <c r="ABT16989" s="60"/>
      <c r="ABU16989" s="60"/>
      <c r="ABV16989" s="60"/>
      <c r="ABW16989" s="60"/>
      <c r="ABX16989" s="60"/>
    </row>
    <row r="16990" spans="727:752" x14ac:dyDescent="0.25">
      <c r="AAY16990" s="60"/>
      <c r="AAZ16990" s="60"/>
      <c r="ABA16990" s="60"/>
      <c r="ABB16990" s="60"/>
      <c r="ABC16990" s="60"/>
      <c r="ABD16990" s="60"/>
      <c r="ABE16990" s="60"/>
      <c r="ABF16990" s="60"/>
      <c r="ABG16990" s="60"/>
      <c r="ABH16990" s="60"/>
      <c r="ABI16990" s="60"/>
      <c r="ABJ16990" s="60"/>
      <c r="ABK16990" s="60"/>
      <c r="ABL16990" s="60"/>
      <c r="ABM16990" s="60"/>
      <c r="ABN16990" s="60"/>
      <c r="ABO16990" s="60"/>
      <c r="ABP16990" s="60"/>
      <c r="ABQ16990" s="60"/>
      <c r="ABR16990" s="60">
        <v>5.7793880573524102E-2</v>
      </c>
      <c r="ABS16990" s="60"/>
      <c r="ABT16990" s="60"/>
      <c r="ABU16990" s="60"/>
      <c r="ABV16990" s="60"/>
      <c r="ABW16990" s="60"/>
      <c r="ABX16990" s="60"/>
    </row>
    <row r="16991" spans="727:752" x14ac:dyDescent="0.25">
      <c r="AAY16991" s="60"/>
      <c r="AAZ16991" s="60"/>
      <c r="ABA16991" s="60"/>
      <c r="ABB16991" s="60"/>
      <c r="ABC16991" s="60"/>
      <c r="ABD16991" s="60"/>
      <c r="ABE16991" s="60"/>
      <c r="ABF16991" s="60"/>
      <c r="ABG16991" s="60"/>
      <c r="ABH16991" s="60"/>
      <c r="ABI16991" s="60"/>
      <c r="ABJ16991" s="60"/>
      <c r="ABK16991" s="60"/>
      <c r="ABL16991" s="60"/>
      <c r="ABM16991" s="60"/>
      <c r="ABN16991" s="60"/>
      <c r="ABO16991" s="60"/>
      <c r="ABP16991" s="60"/>
      <c r="ABQ16991" s="60"/>
      <c r="ABR16991" s="60">
        <v>5.7793382346814103E-2</v>
      </c>
      <c r="ABS16991" s="60"/>
      <c r="ABT16991" s="60"/>
      <c r="ABU16991" s="60"/>
      <c r="ABV16991" s="60"/>
      <c r="ABW16991" s="60"/>
      <c r="ABX16991" s="60"/>
    </row>
    <row r="16992" spans="727:752" x14ac:dyDescent="0.25">
      <c r="AAY16992" s="60"/>
      <c r="AAZ16992" s="60"/>
      <c r="ABA16992" s="60"/>
      <c r="ABB16992" s="60"/>
      <c r="ABC16992" s="60"/>
      <c r="ABD16992" s="60"/>
      <c r="ABE16992" s="60"/>
      <c r="ABF16992" s="60"/>
      <c r="ABG16992" s="60"/>
      <c r="ABH16992" s="60"/>
      <c r="ABI16992" s="60"/>
      <c r="ABJ16992" s="60"/>
      <c r="ABK16992" s="60"/>
      <c r="ABL16992" s="60"/>
      <c r="ABM16992" s="60"/>
      <c r="ABN16992" s="60"/>
      <c r="ABO16992" s="60"/>
      <c r="ABP16992" s="60"/>
      <c r="ABQ16992" s="60"/>
      <c r="ABR16992" s="60">
        <v>5.77924569965017E-2</v>
      </c>
      <c r="ABS16992" s="60"/>
      <c r="ABT16992" s="60"/>
      <c r="ABU16992" s="60"/>
      <c r="ABV16992" s="60"/>
      <c r="ABW16992" s="60"/>
      <c r="ABX16992" s="60"/>
    </row>
    <row r="16993" spans="727:752" x14ac:dyDescent="0.25">
      <c r="AAY16993" s="60"/>
      <c r="AAZ16993" s="60"/>
      <c r="ABA16993" s="60"/>
      <c r="ABB16993" s="60"/>
      <c r="ABC16993" s="60"/>
      <c r="ABD16993" s="60"/>
      <c r="ABE16993" s="60"/>
      <c r="ABF16993" s="60"/>
      <c r="ABG16993" s="60"/>
      <c r="ABH16993" s="60"/>
      <c r="ABI16993" s="60"/>
      <c r="ABJ16993" s="60"/>
      <c r="ABK16993" s="60"/>
      <c r="ABL16993" s="60"/>
      <c r="ABM16993" s="60"/>
      <c r="ABN16993" s="60"/>
      <c r="ABO16993" s="60"/>
      <c r="ABP16993" s="60"/>
      <c r="ABQ16993" s="60"/>
      <c r="ABR16993" s="60">
        <v>5.7781220215486602E-2</v>
      </c>
      <c r="ABS16993" s="60"/>
      <c r="ABT16993" s="60"/>
      <c r="ABU16993" s="60"/>
      <c r="ABV16993" s="60"/>
      <c r="ABW16993" s="60"/>
      <c r="ABX16993" s="60"/>
    </row>
    <row r="16994" spans="727:752" x14ac:dyDescent="0.25">
      <c r="AAY16994" s="60"/>
      <c r="AAZ16994" s="60"/>
      <c r="ABA16994" s="60"/>
      <c r="ABB16994" s="60"/>
      <c r="ABC16994" s="60"/>
      <c r="ABD16994" s="60"/>
      <c r="ABE16994" s="60"/>
      <c r="ABF16994" s="60"/>
      <c r="ABG16994" s="60"/>
      <c r="ABH16994" s="60"/>
      <c r="ABI16994" s="60"/>
      <c r="ABJ16994" s="60"/>
      <c r="ABK16994" s="60"/>
      <c r="ABL16994" s="60"/>
      <c r="ABM16994" s="60"/>
      <c r="ABN16994" s="60"/>
      <c r="ABO16994" s="60"/>
      <c r="ABP16994" s="60"/>
      <c r="ABQ16994" s="60"/>
      <c r="ABR16994" s="60">
        <v>5.7779869661412103E-2</v>
      </c>
      <c r="ABS16994" s="60"/>
      <c r="ABT16994" s="60"/>
      <c r="ABU16994" s="60"/>
      <c r="ABV16994" s="60"/>
      <c r="ABW16994" s="60"/>
      <c r="ABX16994" s="60"/>
    </row>
    <row r="16995" spans="727:752" x14ac:dyDescent="0.25">
      <c r="AAY16995" s="60"/>
      <c r="AAZ16995" s="60"/>
      <c r="ABA16995" s="60"/>
      <c r="ABB16995" s="60"/>
      <c r="ABC16995" s="60"/>
      <c r="ABD16995" s="60"/>
      <c r="ABE16995" s="60"/>
      <c r="ABF16995" s="60"/>
      <c r="ABG16995" s="60"/>
      <c r="ABH16995" s="60"/>
      <c r="ABI16995" s="60"/>
      <c r="ABJ16995" s="60"/>
      <c r="ABK16995" s="60"/>
      <c r="ABL16995" s="60"/>
      <c r="ABM16995" s="60"/>
      <c r="ABN16995" s="60"/>
      <c r="ABO16995" s="60"/>
      <c r="ABP16995" s="60"/>
      <c r="ABQ16995" s="60"/>
      <c r="ABR16995" s="60">
        <v>5.7775787704765803E-2</v>
      </c>
      <c r="ABS16995" s="60"/>
      <c r="ABT16995" s="60"/>
      <c r="ABU16995" s="60"/>
      <c r="ABV16995" s="60"/>
      <c r="ABW16995" s="60"/>
      <c r="ABX16995" s="60"/>
    </row>
    <row r="16996" spans="727:752" x14ac:dyDescent="0.25">
      <c r="AAY16996" s="60"/>
      <c r="AAZ16996" s="60"/>
      <c r="ABA16996" s="60"/>
      <c r="ABB16996" s="60"/>
      <c r="ABC16996" s="60"/>
      <c r="ABD16996" s="60"/>
      <c r="ABE16996" s="60"/>
      <c r="ABF16996" s="60"/>
      <c r="ABG16996" s="60"/>
      <c r="ABH16996" s="60"/>
      <c r="ABI16996" s="60"/>
      <c r="ABJ16996" s="60"/>
      <c r="ABK16996" s="60"/>
      <c r="ABL16996" s="60"/>
      <c r="ABM16996" s="60"/>
      <c r="ABN16996" s="60"/>
      <c r="ABO16996" s="60"/>
      <c r="ABP16996" s="60"/>
      <c r="ABQ16996" s="60"/>
      <c r="ABR16996" s="60">
        <v>5.7775787704765803E-2</v>
      </c>
      <c r="ABS16996" s="60"/>
      <c r="ABT16996" s="60"/>
      <c r="ABU16996" s="60"/>
      <c r="ABV16996" s="60"/>
      <c r="ABW16996" s="60"/>
      <c r="ABX16996" s="60"/>
    </row>
    <row r="16997" spans="727:752" x14ac:dyDescent="0.25">
      <c r="AAY16997" s="60"/>
      <c r="AAZ16997" s="60"/>
      <c r="ABA16997" s="60"/>
      <c r="ABB16997" s="60"/>
      <c r="ABC16997" s="60"/>
      <c r="ABD16997" s="60"/>
      <c r="ABE16997" s="60"/>
      <c r="ABF16997" s="60"/>
      <c r="ABG16997" s="60"/>
      <c r="ABH16997" s="60"/>
      <c r="ABI16997" s="60"/>
      <c r="ABJ16997" s="60"/>
      <c r="ABK16997" s="60"/>
      <c r="ABL16997" s="60"/>
      <c r="ABM16997" s="60"/>
      <c r="ABN16997" s="60"/>
      <c r="ABO16997" s="60"/>
      <c r="ABP16997" s="60"/>
      <c r="ABQ16997" s="60"/>
      <c r="ABR16997" s="60">
        <v>5.7764557080150797E-2</v>
      </c>
      <c r="ABS16997" s="60"/>
      <c r="ABT16997" s="60"/>
      <c r="ABU16997" s="60"/>
      <c r="ABV16997" s="60"/>
      <c r="ABW16997" s="60"/>
      <c r="ABX16997" s="60"/>
    </row>
    <row r="16998" spans="727:752" x14ac:dyDescent="0.25">
      <c r="AAY16998" s="60"/>
      <c r="AAZ16998" s="60"/>
      <c r="ABA16998" s="60"/>
      <c r="ABB16998" s="60"/>
      <c r="ABC16998" s="60"/>
      <c r="ABD16998" s="60"/>
      <c r="ABE16998" s="60"/>
      <c r="ABF16998" s="60"/>
      <c r="ABG16998" s="60"/>
      <c r="ABH16998" s="60"/>
      <c r="ABI16998" s="60"/>
      <c r="ABJ16998" s="60"/>
      <c r="ABK16998" s="60"/>
      <c r="ABL16998" s="60"/>
      <c r="ABM16998" s="60"/>
      <c r="ABN16998" s="60"/>
      <c r="ABO16998" s="60"/>
      <c r="ABP16998" s="60"/>
      <c r="ABQ16998" s="60"/>
      <c r="ABR16998" s="60">
        <v>5.7760290710398003E-2</v>
      </c>
      <c r="ABS16998" s="60"/>
      <c r="ABT16998" s="60"/>
      <c r="ABU16998" s="60"/>
      <c r="ABV16998" s="60"/>
      <c r="ABW16998" s="60"/>
      <c r="ABX16998" s="60"/>
    </row>
    <row r="16999" spans="727:752" x14ac:dyDescent="0.25">
      <c r="AAY16999" s="60"/>
      <c r="AAZ16999" s="60"/>
      <c r="ABA16999" s="60"/>
      <c r="ABB16999" s="60"/>
      <c r="ABC16999" s="60"/>
      <c r="ABD16999" s="60"/>
      <c r="ABE16999" s="60"/>
      <c r="ABF16999" s="60"/>
      <c r="ABG16999" s="60"/>
      <c r="ABH16999" s="60"/>
      <c r="ABI16999" s="60"/>
      <c r="ABJ16999" s="60"/>
      <c r="ABK16999" s="60"/>
      <c r="ABL16999" s="60"/>
      <c r="ABM16999" s="60"/>
      <c r="ABN16999" s="60"/>
      <c r="ABO16999" s="60"/>
      <c r="ABP16999" s="60"/>
      <c r="ABQ16999" s="60"/>
      <c r="ABR16999" s="60">
        <v>5.7747642869266202E-2</v>
      </c>
      <c r="ABS16999" s="60"/>
      <c r="ABT16999" s="60"/>
      <c r="ABU16999" s="60"/>
      <c r="ABV16999" s="60"/>
      <c r="ABW16999" s="60"/>
      <c r="ABX16999" s="60"/>
    </row>
    <row r="17000" spans="727:752" x14ac:dyDescent="0.25">
      <c r="AAY17000" s="60"/>
      <c r="AAZ17000" s="60"/>
      <c r="ABA17000" s="60"/>
      <c r="ABB17000" s="60"/>
      <c r="ABC17000" s="60"/>
      <c r="ABD17000" s="60"/>
      <c r="ABE17000" s="60"/>
      <c r="ABF17000" s="60"/>
      <c r="ABG17000" s="60"/>
      <c r="ABH17000" s="60"/>
      <c r="ABI17000" s="60"/>
      <c r="ABJ17000" s="60"/>
      <c r="ABK17000" s="60"/>
      <c r="ABL17000" s="60"/>
      <c r="ABM17000" s="60"/>
      <c r="ABN17000" s="60"/>
      <c r="ABO17000" s="60"/>
      <c r="ABP17000" s="60"/>
      <c r="ABQ17000" s="60"/>
      <c r="ABR17000" s="60">
        <v>5.7736941263647097E-2</v>
      </c>
      <c r="ABS17000" s="60"/>
      <c r="ABT17000" s="60"/>
      <c r="ABU17000" s="60"/>
      <c r="ABV17000" s="60"/>
      <c r="ABW17000" s="60"/>
      <c r="ABX17000" s="60"/>
    </row>
    <row r="17001" spans="727:752" x14ac:dyDescent="0.25">
      <c r="AAY17001" s="60"/>
      <c r="AAZ17001" s="60"/>
      <c r="ABA17001" s="60"/>
      <c r="ABB17001" s="60"/>
      <c r="ABC17001" s="60"/>
      <c r="ABD17001" s="60"/>
      <c r="ABE17001" s="60"/>
      <c r="ABF17001" s="60"/>
      <c r="ABG17001" s="60"/>
      <c r="ABH17001" s="60"/>
      <c r="ABI17001" s="60"/>
      <c r="ABJ17001" s="60"/>
      <c r="ABK17001" s="60"/>
      <c r="ABL17001" s="60"/>
      <c r="ABM17001" s="60"/>
      <c r="ABN17001" s="60"/>
      <c r="ABO17001" s="60"/>
      <c r="ABP17001" s="60"/>
      <c r="ABQ17001" s="60"/>
      <c r="ABR17001" s="60">
        <v>5.7736941263647097E-2</v>
      </c>
      <c r="ABS17001" s="60"/>
      <c r="ABT17001" s="60"/>
      <c r="ABU17001" s="60"/>
      <c r="ABV17001" s="60"/>
      <c r="ABW17001" s="60"/>
      <c r="ABX17001" s="60"/>
    </row>
    <row r="17002" spans="727:752" x14ac:dyDescent="0.25">
      <c r="AAY17002" s="60"/>
      <c r="AAZ17002" s="60"/>
      <c r="ABA17002" s="60"/>
      <c r="ABB17002" s="60"/>
      <c r="ABC17002" s="60"/>
      <c r="ABD17002" s="60"/>
      <c r="ABE17002" s="60"/>
      <c r="ABF17002" s="60"/>
      <c r="ABG17002" s="60"/>
      <c r="ABH17002" s="60"/>
      <c r="ABI17002" s="60"/>
      <c r="ABJ17002" s="60"/>
      <c r="ABK17002" s="60"/>
      <c r="ABL17002" s="60"/>
      <c r="ABM17002" s="60"/>
      <c r="ABN17002" s="60"/>
      <c r="ABO17002" s="60"/>
      <c r="ABP17002" s="60"/>
      <c r="ABQ17002" s="60"/>
      <c r="ABR17002" s="60">
        <v>5.7700263943007001E-2</v>
      </c>
      <c r="ABS17002" s="60"/>
      <c r="ABT17002" s="60"/>
      <c r="ABU17002" s="60"/>
      <c r="ABV17002" s="60"/>
      <c r="ABW17002" s="60"/>
      <c r="ABX17002" s="60"/>
    </row>
    <row r="17003" spans="727:752" x14ac:dyDescent="0.25">
      <c r="AAY17003" s="60"/>
      <c r="AAZ17003" s="60"/>
      <c r="ABA17003" s="60"/>
      <c r="ABB17003" s="60"/>
      <c r="ABC17003" s="60"/>
      <c r="ABD17003" s="60"/>
      <c r="ABE17003" s="60"/>
      <c r="ABF17003" s="60"/>
      <c r="ABG17003" s="60"/>
      <c r="ABH17003" s="60"/>
      <c r="ABI17003" s="60"/>
      <c r="ABJ17003" s="60"/>
      <c r="ABK17003" s="60"/>
      <c r="ABL17003" s="60"/>
      <c r="ABM17003" s="60"/>
      <c r="ABN17003" s="60"/>
      <c r="ABO17003" s="60"/>
      <c r="ABP17003" s="60"/>
      <c r="ABQ17003" s="60"/>
      <c r="ABR17003" s="60">
        <v>5.7697869291014399E-2</v>
      </c>
      <c r="ABS17003" s="60"/>
      <c r="ABT17003" s="60"/>
      <c r="ABU17003" s="60"/>
      <c r="ABV17003" s="60"/>
      <c r="ABW17003" s="60"/>
      <c r="ABX17003" s="60"/>
    </row>
    <row r="17004" spans="727:752" x14ac:dyDescent="0.25">
      <c r="AAY17004" s="60"/>
      <c r="AAZ17004" s="60"/>
      <c r="ABA17004" s="60"/>
      <c r="ABB17004" s="60"/>
      <c r="ABC17004" s="60"/>
      <c r="ABD17004" s="60"/>
      <c r="ABE17004" s="60"/>
      <c r="ABF17004" s="60"/>
      <c r="ABG17004" s="60"/>
      <c r="ABH17004" s="60"/>
      <c r="ABI17004" s="60"/>
      <c r="ABJ17004" s="60"/>
      <c r="ABK17004" s="60"/>
      <c r="ABL17004" s="60"/>
      <c r="ABM17004" s="60"/>
      <c r="ABN17004" s="60"/>
      <c r="ABO17004" s="60"/>
      <c r="ABP17004" s="60"/>
      <c r="ABQ17004" s="60"/>
      <c r="ABR17004" s="60">
        <v>5.7689274662597802E-2</v>
      </c>
      <c r="ABS17004" s="60"/>
      <c r="ABT17004" s="60"/>
      <c r="ABU17004" s="60"/>
      <c r="ABV17004" s="60"/>
      <c r="ABW17004" s="60"/>
      <c r="ABX17004" s="60"/>
    </row>
    <row r="17005" spans="727:752" x14ac:dyDescent="0.25">
      <c r="AAY17005" s="60"/>
      <c r="AAZ17005" s="60"/>
      <c r="ABA17005" s="60"/>
      <c r="ABB17005" s="60"/>
      <c r="ABC17005" s="60"/>
      <c r="ABD17005" s="60"/>
      <c r="ABE17005" s="60"/>
      <c r="ABF17005" s="60"/>
      <c r="ABG17005" s="60"/>
      <c r="ABH17005" s="60"/>
      <c r="ABI17005" s="60"/>
      <c r="ABJ17005" s="60"/>
      <c r="ABK17005" s="60"/>
      <c r="ABL17005" s="60"/>
      <c r="ABM17005" s="60"/>
      <c r="ABN17005" s="60"/>
      <c r="ABO17005" s="60"/>
      <c r="ABP17005" s="60"/>
      <c r="ABQ17005" s="60"/>
      <c r="ABR17005" s="60">
        <v>5.76883409924119E-2</v>
      </c>
      <c r="ABS17005" s="60"/>
      <c r="ABT17005" s="60"/>
      <c r="ABU17005" s="60"/>
      <c r="ABV17005" s="60"/>
      <c r="ABW17005" s="60"/>
      <c r="ABX17005" s="60"/>
    </row>
    <row r="17006" spans="727:752" x14ac:dyDescent="0.25">
      <c r="AAY17006" s="60"/>
      <c r="AAZ17006" s="60"/>
      <c r="ABA17006" s="60"/>
      <c r="ABB17006" s="60"/>
      <c r="ABC17006" s="60"/>
      <c r="ABD17006" s="60"/>
      <c r="ABE17006" s="60"/>
      <c r="ABF17006" s="60"/>
      <c r="ABG17006" s="60"/>
      <c r="ABH17006" s="60"/>
      <c r="ABI17006" s="60"/>
      <c r="ABJ17006" s="60"/>
      <c r="ABK17006" s="60"/>
      <c r="ABL17006" s="60"/>
      <c r="ABM17006" s="60"/>
      <c r="ABN17006" s="60"/>
      <c r="ABO17006" s="60"/>
      <c r="ABP17006" s="60"/>
      <c r="ABQ17006" s="60"/>
      <c r="ABR17006" s="60">
        <v>5.7687492343487301E-2</v>
      </c>
      <c r="ABS17006" s="60"/>
      <c r="ABT17006" s="60"/>
      <c r="ABU17006" s="60"/>
      <c r="ABV17006" s="60"/>
      <c r="ABW17006" s="60"/>
      <c r="ABX17006" s="60"/>
    </row>
    <row r="17007" spans="727:752" x14ac:dyDescent="0.25">
      <c r="AAY17007" s="60"/>
      <c r="AAZ17007" s="60"/>
      <c r="ABA17007" s="60"/>
      <c r="ABB17007" s="60"/>
      <c r="ABC17007" s="60"/>
      <c r="ABD17007" s="60"/>
      <c r="ABE17007" s="60"/>
      <c r="ABF17007" s="60"/>
      <c r="ABG17007" s="60"/>
      <c r="ABH17007" s="60"/>
      <c r="ABI17007" s="60"/>
      <c r="ABJ17007" s="60"/>
      <c r="ABK17007" s="60"/>
      <c r="ABL17007" s="60"/>
      <c r="ABM17007" s="60"/>
      <c r="ABN17007" s="60"/>
      <c r="ABO17007" s="60"/>
      <c r="ABP17007" s="60"/>
      <c r="ABQ17007" s="60"/>
      <c r="ABR17007" s="60">
        <v>5.7683510710384703E-2</v>
      </c>
      <c r="ABS17007" s="60"/>
      <c r="ABT17007" s="60"/>
      <c r="ABU17007" s="60"/>
      <c r="ABV17007" s="60"/>
      <c r="ABW17007" s="60"/>
      <c r="ABX17007" s="60"/>
    </row>
    <row r="17008" spans="727:752" x14ac:dyDescent="0.25">
      <c r="AAY17008" s="60"/>
      <c r="AAZ17008" s="60"/>
      <c r="ABA17008" s="60"/>
      <c r="ABB17008" s="60"/>
      <c r="ABC17008" s="60"/>
      <c r="ABD17008" s="60"/>
      <c r="ABE17008" s="60"/>
      <c r="ABF17008" s="60"/>
      <c r="ABG17008" s="60"/>
      <c r="ABH17008" s="60"/>
      <c r="ABI17008" s="60"/>
      <c r="ABJ17008" s="60"/>
      <c r="ABK17008" s="60"/>
      <c r="ABL17008" s="60"/>
      <c r="ABM17008" s="60"/>
      <c r="ABN17008" s="60"/>
      <c r="ABO17008" s="60"/>
      <c r="ABP17008" s="60"/>
      <c r="ABQ17008" s="60"/>
      <c r="ABR17008" s="60">
        <v>5.7677919284753902E-2</v>
      </c>
      <c r="ABS17008" s="60"/>
      <c r="ABT17008" s="60"/>
      <c r="ABU17008" s="60"/>
      <c r="ABV17008" s="60"/>
      <c r="ABW17008" s="60"/>
      <c r="ABX17008" s="60"/>
    </row>
    <row r="17009" spans="727:752" x14ac:dyDescent="0.25">
      <c r="AAY17009" s="60"/>
      <c r="AAZ17009" s="60"/>
      <c r="ABA17009" s="60"/>
      <c r="ABB17009" s="60"/>
      <c r="ABC17009" s="60"/>
      <c r="ABD17009" s="60"/>
      <c r="ABE17009" s="60"/>
      <c r="ABF17009" s="60"/>
      <c r="ABG17009" s="60"/>
      <c r="ABH17009" s="60"/>
      <c r="ABI17009" s="60"/>
      <c r="ABJ17009" s="60"/>
      <c r="ABK17009" s="60"/>
      <c r="ABL17009" s="60"/>
      <c r="ABM17009" s="60"/>
      <c r="ABN17009" s="60"/>
      <c r="ABO17009" s="60"/>
      <c r="ABP17009" s="60"/>
      <c r="ABQ17009" s="60"/>
      <c r="ABR17009" s="60">
        <v>5.7677919284753902E-2</v>
      </c>
      <c r="ABS17009" s="60"/>
      <c r="ABT17009" s="60"/>
      <c r="ABU17009" s="60"/>
      <c r="ABV17009" s="60"/>
      <c r="ABW17009" s="60"/>
      <c r="ABX17009" s="60"/>
    </row>
    <row r="17010" spans="727:752" x14ac:dyDescent="0.25">
      <c r="AAY17010" s="60"/>
      <c r="AAZ17010" s="60"/>
      <c r="ABA17010" s="60"/>
      <c r="ABB17010" s="60"/>
      <c r="ABC17010" s="60"/>
      <c r="ABD17010" s="60"/>
      <c r="ABE17010" s="60"/>
      <c r="ABF17010" s="60"/>
      <c r="ABG17010" s="60"/>
      <c r="ABH17010" s="60"/>
      <c r="ABI17010" s="60"/>
      <c r="ABJ17010" s="60"/>
      <c r="ABK17010" s="60"/>
      <c r="ABL17010" s="60"/>
      <c r="ABM17010" s="60"/>
      <c r="ABN17010" s="60"/>
      <c r="ABO17010" s="60"/>
      <c r="ABP17010" s="60"/>
      <c r="ABQ17010" s="60"/>
      <c r="ABR17010" s="60">
        <v>5.7664996096987803E-2</v>
      </c>
      <c r="ABS17010" s="60"/>
      <c r="ABT17010" s="60"/>
      <c r="ABU17010" s="60"/>
      <c r="ABV17010" s="60"/>
      <c r="ABW17010" s="60"/>
      <c r="ABX17010" s="60"/>
    </row>
    <row r="17011" spans="727:752" x14ac:dyDescent="0.25">
      <c r="AAY17011" s="60"/>
      <c r="AAZ17011" s="60"/>
      <c r="ABA17011" s="60"/>
      <c r="ABB17011" s="60"/>
      <c r="ABC17011" s="60"/>
      <c r="ABD17011" s="60"/>
      <c r="ABE17011" s="60"/>
      <c r="ABF17011" s="60"/>
      <c r="ABG17011" s="60"/>
      <c r="ABH17011" s="60"/>
      <c r="ABI17011" s="60"/>
      <c r="ABJ17011" s="60"/>
      <c r="ABK17011" s="60"/>
      <c r="ABL17011" s="60"/>
      <c r="ABM17011" s="60"/>
      <c r="ABN17011" s="60"/>
      <c r="ABO17011" s="60"/>
      <c r="ABP17011" s="60"/>
      <c r="ABQ17011" s="60"/>
      <c r="ABR17011" s="60">
        <v>5.7663010998847998E-2</v>
      </c>
      <c r="ABS17011" s="60"/>
      <c r="ABT17011" s="60"/>
      <c r="ABU17011" s="60"/>
      <c r="ABV17011" s="60"/>
      <c r="ABW17011" s="60"/>
      <c r="ABX17011" s="60"/>
    </row>
    <row r="17012" spans="727:752" x14ac:dyDescent="0.25">
      <c r="AAY17012" s="60"/>
      <c r="AAZ17012" s="60"/>
      <c r="ABA17012" s="60"/>
      <c r="ABB17012" s="60"/>
      <c r="ABC17012" s="60"/>
      <c r="ABD17012" s="60"/>
      <c r="ABE17012" s="60"/>
      <c r="ABF17012" s="60"/>
      <c r="ABG17012" s="60"/>
      <c r="ABH17012" s="60"/>
      <c r="ABI17012" s="60"/>
      <c r="ABJ17012" s="60"/>
      <c r="ABK17012" s="60"/>
      <c r="ABL17012" s="60"/>
      <c r="ABM17012" s="60"/>
      <c r="ABN17012" s="60"/>
      <c r="ABO17012" s="60"/>
      <c r="ABP17012" s="60"/>
      <c r="ABQ17012" s="60"/>
      <c r="ABR17012" s="60">
        <v>5.7651068036373002E-2</v>
      </c>
      <c r="ABS17012" s="60"/>
      <c r="ABT17012" s="60"/>
      <c r="ABU17012" s="60"/>
      <c r="ABV17012" s="60"/>
      <c r="ABW17012" s="60"/>
      <c r="ABX17012" s="60"/>
    </row>
    <row r="17013" spans="727:752" x14ac:dyDescent="0.25">
      <c r="AAY17013" s="60"/>
      <c r="AAZ17013" s="60"/>
      <c r="ABA17013" s="60"/>
      <c r="ABB17013" s="60"/>
      <c r="ABC17013" s="60"/>
      <c r="ABD17013" s="60"/>
      <c r="ABE17013" s="60"/>
      <c r="ABF17013" s="60"/>
      <c r="ABG17013" s="60"/>
      <c r="ABH17013" s="60"/>
      <c r="ABI17013" s="60"/>
      <c r="ABJ17013" s="60"/>
      <c r="ABK17013" s="60"/>
      <c r="ABL17013" s="60"/>
      <c r="ABM17013" s="60"/>
      <c r="ABN17013" s="60"/>
      <c r="ABO17013" s="60"/>
      <c r="ABP17013" s="60"/>
      <c r="ABQ17013" s="60"/>
      <c r="ABR17013" s="60">
        <v>5.7626079355708897E-2</v>
      </c>
      <c r="ABS17013" s="60"/>
      <c r="ABT17013" s="60"/>
      <c r="ABU17013" s="60"/>
      <c r="ABV17013" s="60"/>
      <c r="ABW17013" s="60"/>
      <c r="ABX17013" s="60"/>
    </row>
    <row r="17014" spans="727:752" x14ac:dyDescent="0.25">
      <c r="AAY17014" s="60"/>
      <c r="AAZ17014" s="60"/>
      <c r="ABA17014" s="60"/>
      <c r="ABB17014" s="60"/>
      <c r="ABC17014" s="60"/>
      <c r="ABD17014" s="60"/>
      <c r="ABE17014" s="60"/>
      <c r="ABF17014" s="60"/>
      <c r="ABG17014" s="60"/>
      <c r="ABH17014" s="60"/>
      <c r="ABI17014" s="60"/>
      <c r="ABJ17014" s="60"/>
      <c r="ABK17014" s="60"/>
      <c r="ABL17014" s="60"/>
      <c r="ABM17014" s="60"/>
      <c r="ABN17014" s="60"/>
      <c r="ABO17014" s="60"/>
      <c r="ABP17014" s="60"/>
      <c r="ABQ17014" s="60"/>
      <c r="ABR17014" s="60">
        <v>5.7623654142136702E-2</v>
      </c>
      <c r="ABS17014" s="60"/>
      <c r="ABT17014" s="60"/>
      <c r="ABU17014" s="60"/>
      <c r="ABV17014" s="60"/>
      <c r="ABW17014" s="60"/>
      <c r="ABX17014" s="60"/>
    </row>
    <row r="17015" spans="727:752" x14ac:dyDescent="0.25">
      <c r="AAY17015" s="60"/>
      <c r="AAZ17015" s="60"/>
      <c r="ABA17015" s="60"/>
      <c r="ABB17015" s="60"/>
      <c r="ABC17015" s="60"/>
      <c r="ABD17015" s="60"/>
      <c r="ABE17015" s="60"/>
      <c r="ABF17015" s="60"/>
      <c r="ABG17015" s="60"/>
      <c r="ABH17015" s="60"/>
      <c r="ABI17015" s="60"/>
      <c r="ABJ17015" s="60"/>
      <c r="ABK17015" s="60"/>
      <c r="ABL17015" s="60"/>
      <c r="ABM17015" s="60"/>
      <c r="ABN17015" s="60"/>
      <c r="ABO17015" s="60"/>
      <c r="ABP17015" s="60"/>
      <c r="ABQ17015" s="60"/>
      <c r="ABR17015" s="60">
        <v>5.7618860480804099E-2</v>
      </c>
      <c r="ABS17015" s="60"/>
      <c r="ABT17015" s="60"/>
      <c r="ABU17015" s="60"/>
      <c r="ABV17015" s="60"/>
      <c r="ABW17015" s="60"/>
      <c r="ABX17015" s="60"/>
    </row>
    <row r="17016" spans="727:752" x14ac:dyDescent="0.25">
      <c r="AAY17016" s="60"/>
      <c r="AAZ17016" s="60"/>
      <c r="ABA17016" s="60"/>
      <c r="ABB17016" s="60"/>
      <c r="ABC17016" s="60"/>
      <c r="ABD17016" s="60"/>
      <c r="ABE17016" s="60"/>
      <c r="ABF17016" s="60"/>
      <c r="ABG17016" s="60"/>
      <c r="ABH17016" s="60"/>
      <c r="ABI17016" s="60"/>
      <c r="ABJ17016" s="60"/>
      <c r="ABK17016" s="60"/>
      <c r="ABL17016" s="60"/>
      <c r="ABM17016" s="60"/>
      <c r="ABN17016" s="60"/>
      <c r="ABO17016" s="60"/>
      <c r="ABP17016" s="60"/>
      <c r="ABQ17016" s="60"/>
      <c r="ABR17016" s="60">
        <v>5.7613933130116701E-2</v>
      </c>
      <c r="ABS17016" s="60"/>
      <c r="ABT17016" s="60"/>
      <c r="ABU17016" s="60"/>
      <c r="ABV17016" s="60"/>
      <c r="ABW17016" s="60"/>
      <c r="ABX17016" s="60"/>
    </row>
    <row r="17017" spans="727:752" x14ac:dyDescent="0.25">
      <c r="AAY17017" s="60"/>
      <c r="AAZ17017" s="60"/>
      <c r="ABA17017" s="60"/>
      <c r="ABB17017" s="60"/>
      <c r="ABC17017" s="60"/>
      <c r="ABD17017" s="60"/>
      <c r="ABE17017" s="60"/>
      <c r="ABF17017" s="60"/>
      <c r="ABG17017" s="60"/>
      <c r="ABH17017" s="60"/>
      <c r="ABI17017" s="60"/>
      <c r="ABJ17017" s="60"/>
      <c r="ABK17017" s="60"/>
      <c r="ABL17017" s="60"/>
      <c r="ABM17017" s="60"/>
      <c r="ABN17017" s="60"/>
      <c r="ABO17017" s="60"/>
      <c r="ABP17017" s="60"/>
      <c r="ABQ17017" s="60"/>
      <c r="ABR17017" s="60">
        <v>5.7613933130116701E-2</v>
      </c>
      <c r="ABS17017" s="60"/>
      <c r="ABT17017" s="60"/>
      <c r="ABU17017" s="60"/>
      <c r="ABV17017" s="60"/>
      <c r="ABW17017" s="60"/>
      <c r="ABX17017" s="60"/>
    </row>
    <row r="17018" spans="727:752" x14ac:dyDescent="0.25">
      <c r="AAY17018" s="60"/>
      <c r="AAZ17018" s="60"/>
      <c r="ABA17018" s="60"/>
      <c r="ABB17018" s="60"/>
      <c r="ABC17018" s="60"/>
      <c r="ABD17018" s="60"/>
      <c r="ABE17018" s="60"/>
      <c r="ABF17018" s="60"/>
      <c r="ABG17018" s="60"/>
      <c r="ABH17018" s="60"/>
      <c r="ABI17018" s="60"/>
      <c r="ABJ17018" s="60"/>
      <c r="ABK17018" s="60"/>
      <c r="ABL17018" s="60"/>
      <c r="ABM17018" s="60"/>
      <c r="ABN17018" s="60"/>
      <c r="ABO17018" s="60"/>
      <c r="ABP17018" s="60"/>
      <c r="ABQ17018" s="60"/>
      <c r="ABR17018" s="60">
        <v>5.7596225870523501E-2</v>
      </c>
      <c r="ABS17018" s="60"/>
      <c r="ABT17018" s="60"/>
      <c r="ABU17018" s="60"/>
      <c r="ABV17018" s="60"/>
      <c r="ABW17018" s="60"/>
      <c r="ABX17018" s="60"/>
    </row>
    <row r="17019" spans="727:752" x14ac:dyDescent="0.25">
      <c r="AAY17019" s="60"/>
      <c r="AAZ17019" s="60"/>
      <c r="ABA17019" s="60"/>
      <c r="ABB17019" s="60"/>
      <c r="ABC17019" s="60"/>
      <c r="ABD17019" s="60"/>
      <c r="ABE17019" s="60"/>
      <c r="ABF17019" s="60"/>
      <c r="ABG17019" s="60"/>
      <c r="ABH17019" s="60"/>
      <c r="ABI17019" s="60"/>
      <c r="ABJ17019" s="60"/>
      <c r="ABK17019" s="60"/>
      <c r="ABL17019" s="60"/>
      <c r="ABM17019" s="60"/>
      <c r="ABN17019" s="60"/>
      <c r="ABO17019" s="60"/>
      <c r="ABP17019" s="60"/>
      <c r="ABQ17019" s="60"/>
      <c r="ABR17019" s="60">
        <v>5.7596225870523501E-2</v>
      </c>
      <c r="ABS17019" s="60"/>
      <c r="ABT17019" s="60"/>
      <c r="ABU17019" s="60"/>
      <c r="ABV17019" s="60"/>
      <c r="ABW17019" s="60"/>
      <c r="ABX17019" s="60"/>
    </row>
    <row r="17020" spans="727:752" x14ac:dyDescent="0.25">
      <c r="AAY17020" s="60"/>
      <c r="AAZ17020" s="60"/>
      <c r="ABA17020" s="60"/>
      <c r="ABB17020" s="60"/>
      <c r="ABC17020" s="60"/>
      <c r="ABD17020" s="60"/>
      <c r="ABE17020" s="60"/>
      <c r="ABF17020" s="60"/>
      <c r="ABG17020" s="60"/>
      <c r="ABH17020" s="60"/>
      <c r="ABI17020" s="60"/>
      <c r="ABJ17020" s="60"/>
      <c r="ABK17020" s="60"/>
      <c r="ABL17020" s="60"/>
      <c r="ABM17020" s="60"/>
      <c r="ABN17020" s="60"/>
      <c r="ABO17020" s="60"/>
      <c r="ABP17020" s="60"/>
      <c r="ABQ17020" s="60"/>
      <c r="ABR17020" s="60">
        <v>5.75374243176901E-2</v>
      </c>
      <c r="ABS17020" s="60"/>
      <c r="ABT17020" s="60"/>
      <c r="ABU17020" s="60"/>
      <c r="ABV17020" s="60"/>
      <c r="ABW17020" s="60"/>
      <c r="ABX17020" s="60"/>
    </row>
    <row r="17021" spans="727:752" x14ac:dyDescent="0.25">
      <c r="AAY17021" s="60"/>
      <c r="AAZ17021" s="60"/>
      <c r="ABA17021" s="60"/>
      <c r="ABB17021" s="60"/>
      <c r="ABC17021" s="60"/>
      <c r="ABD17021" s="60"/>
      <c r="ABE17021" s="60"/>
      <c r="ABF17021" s="60"/>
      <c r="ABG17021" s="60"/>
      <c r="ABH17021" s="60"/>
      <c r="ABI17021" s="60"/>
      <c r="ABJ17021" s="60"/>
      <c r="ABK17021" s="60"/>
      <c r="ABL17021" s="60"/>
      <c r="ABM17021" s="60"/>
      <c r="ABN17021" s="60"/>
      <c r="ABO17021" s="60"/>
      <c r="ABP17021" s="60"/>
      <c r="ABQ17021" s="60"/>
      <c r="ABR17021" s="60">
        <v>5.7525583727115699E-2</v>
      </c>
      <c r="ABS17021" s="60"/>
      <c r="ABT17021" s="60"/>
      <c r="ABU17021" s="60"/>
      <c r="ABV17021" s="60"/>
      <c r="ABW17021" s="60"/>
      <c r="ABX17021" s="60"/>
    </row>
    <row r="17022" spans="727:752" x14ac:dyDescent="0.25">
      <c r="AAY17022" s="60"/>
      <c r="AAZ17022" s="60"/>
      <c r="ABA17022" s="60"/>
      <c r="ABB17022" s="60"/>
      <c r="ABC17022" s="60"/>
      <c r="ABD17022" s="60"/>
      <c r="ABE17022" s="60"/>
      <c r="ABF17022" s="60"/>
      <c r="ABG17022" s="60"/>
      <c r="ABH17022" s="60"/>
      <c r="ABI17022" s="60"/>
      <c r="ABJ17022" s="60"/>
      <c r="ABK17022" s="60"/>
      <c r="ABL17022" s="60"/>
      <c r="ABM17022" s="60"/>
      <c r="ABN17022" s="60"/>
      <c r="ABO17022" s="60"/>
      <c r="ABP17022" s="60"/>
      <c r="ABQ17022" s="60"/>
      <c r="ABR17022" s="60">
        <v>5.7525583727115699E-2</v>
      </c>
      <c r="ABS17022" s="60"/>
      <c r="ABT17022" s="60"/>
      <c r="ABU17022" s="60"/>
      <c r="ABV17022" s="60"/>
      <c r="ABW17022" s="60"/>
      <c r="ABX17022" s="60"/>
    </row>
    <row r="17023" spans="727:752" x14ac:dyDescent="0.25">
      <c r="AAY17023" s="60"/>
      <c r="AAZ17023" s="60"/>
      <c r="ABA17023" s="60"/>
      <c r="ABB17023" s="60"/>
      <c r="ABC17023" s="60"/>
      <c r="ABD17023" s="60"/>
      <c r="ABE17023" s="60"/>
      <c r="ABF17023" s="60"/>
      <c r="ABG17023" s="60"/>
      <c r="ABH17023" s="60"/>
      <c r="ABI17023" s="60"/>
      <c r="ABJ17023" s="60"/>
      <c r="ABK17023" s="60"/>
      <c r="ABL17023" s="60"/>
      <c r="ABM17023" s="60"/>
      <c r="ABN17023" s="60"/>
      <c r="ABO17023" s="60"/>
      <c r="ABP17023" s="60"/>
      <c r="ABQ17023" s="60"/>
      <c r="ABR17023" s="60">
        <v>5.74946754264061E-2</v>
      </c>
      <c r="ABS17023" s="60"/>
      <c r="ABT17023" s="60"/>
      <c r="ABU17023" s="60"/>
      <c r="ABV17023" s="60"/>
      <c r="ABW17023" s="60"/>
      <c r="ABX17023" s="60"/>
    </row>
    <row r="17024" spans="727:752" x14ac:dyDescent="0.25">
      <c r="AAY17024" s="60"/>
      <c r="AAZ17024" s="60"/>
      <c r="ABA17024" s="60"/>
      <c r="ABB17024" s="60"/>
      <c r="ABC17024" s="60"/>
      <c r="ABD17024" s="60"/>
      <c r="ABE17024" s="60"/>
      <c r="ABF17024" s="60"/>
      <c r="ABG17024" s="60"/>
      <c r="ABH17024" s="60"/>
      <c r="ABI17024" s="60"/>
      <c r="ABJ17024" s="60"/>
      <c r="ABK17024" s="60"/>
      <c r="ABL17024" s="60"/>
      <c r="ABM17024" s="60"/>
      <c r="ABN17024" s="60"/>
      <c r="ABO17024" s="60"/>
      <c r="ABP17024" s="60"/>
      <c r="ABQ17024" s="60"/>
      <c r="ABR17024" s="60">
        <v>5.7493182663886602E-2</v>
      </c>
      <c r="ABS17024" s="60"/>
      <c r="ABT17024" s="60"/>
      <c r="ABU17024" s="60"/>
      <c r="ABV17024" s="60"/>
      <c r="ABW17024" s="60"/>
      <c r="ABX17024" s="60"/>
    </row>
    <row r="17025" spans="727:752" x14ac:dyDescent="0.25">
      <c r="AAY17025" s="60"/>
      <c r="AAZ17025" s="60"/>
      <c r="ABA17025" s="60"/>
      <c r="ABB17025" s="60"/>
      <c r="ABC17025" s="60"/>
      <c r="ABD17025" s="60"/>
      <c r="ABE17025" s="60"/>
      <c r="ABF17025" s="60"/>
      <c r="ABG17025" s="60"/>
      <c r="ABH17025" s="60"/>
      <c r="ABI17025" s="60"/>
      <c r="ABJ17025" s="60"/>
      <c r="ABK17025" s="60"/>
      <c r="ABL17025" s="60"/>
      <c r="ABM17025" s="60"/>
      <c r="ABN17025" s="60"/>
      <c r="ABO17025" s="60"/>
      <c r="ABP17025" s="60"/>
      <c r="ABQ17025" s="60"/>
      <c r="ABR17025" s="60">
        <v>5.7492660778650402E-2</v>
      </c>
      <c r="ABS17025" s="60"/>
      <c r="ABT17025" s="60"/>
      <c r="ABU17025" s="60"/>
      <c r="ABV17025" s="60"/>
      <c r="ABW17025" s="60"/>
      <c r="ABX17025" s="60"/>
    </row>
    <row r="17026" spans="727:752" x14ac:dyDescent="0.25">
      <c r="AAY17026" s="60"/>
      <c r="AAZ17026" s="60"/>
      <c r="ABA17026" s="60"/>
      <c r="ABB17026" s="60"/>
      <c r="ABC17026" s="60"/>
      <c r="ABD17026" s="60"/>
      <c r="ABE17026" s="60"/>
      <c r="ABF17026" s="60"/>
      <c r="ABG17026" s="60"/>
      <c r="ABH17026" s="60"/>
      <c r="ABI17026" s="60"/>
      <c r="ABJ17026" s="60"/>
      <c r="ABK17026" s="60"/>
      <c r="ABL17026" s="60"/>
      <c r="ABM17026" s="60"/>
      <c r="ABN17026" s="60"/>
      <c r="ABO17026" s="60"/>
      <c r="ABP17026" s="60"/>
      <c r="ABQ17026" s="60"/>
      <c r="ABR17026" s="60">
        <v>5.7472540379206599E-2</v>
      </c>
      <c r="ABS17026" s="60"/>
      <c r="ABT17026" s="60"/>
      <c r="ABU17026" s="60"/>
      <c r="ABV17026" s="60"/>
      <c r="ABW17026" s="60"/>
      <c r="ABX17026" s="60"/>
    </row>
    <row r="17027" spans="727:752" x14ac:dyDescent="0.25">
      <c r="AAY17027" s="60"/>
      <c r="AAZ17027" s="60"/>
      <c r="ABA17027" s="60"/>
      <c r="ABB17027" s="60"/>
      <c r="ABC17027" s="60"/>
      <c r="ABD17027" s="60"/>
      <c r="ABE17027" s="60"/>
      <c r="ABF17027" s="60"/>
      <c r="ABG17027" s="60"/>
      <c r="ABH17027" s="60"/>
      <c r="ABI17027" s="60"/>
      <c r="ABJ17027" s="60"/>
      <c r="ABK17027" s="60"/>
      <c r="ABL17027" s="60"/>
      <c r="ABM17027" s="60"/>
      <c r="ABN17027" s="60"/>
      <c r="ABO17027" s="60"/>
      <c r="ABP17027" s="60"/>
      <c r="ABQ17027" s="60"/>
      <c r="ABR17027" s="60">
        <v>5.7472540379206599E-2</v>
      </c>
      <c r="ABS17027" s="60"/>
      <c r="ABT17027" s="60"/>
      <c r="ABU17027" s="60"/>
      <c r="ABV17027" s="60"/>
      <c r="ABW17027" s="60"/>
      <c r="ABX17027" s="60"/>
    </row>
    <row r="17028" spans="727:752" x14ac:dyDescent="0.25">
      <c r="AAY17028" s="60"/>
      <c r="AAZ17028" s="60"/>
      <c r="ABA17028" s="60"/>
      <c r="ABB17028" s="60"/>
      <c r="ABC17028" s="60"/>
      <c r="ABD17028" s="60"/>
      <c r="ABE17028" s="60"/>
      <c r="ABF17028" s="60"/>
      <c r="ABG17028" s="60"/>
      <c r="ABH17028" s="60"/>
      <c r="ABI17028" s="60"/>
      <c r="ABJ17028" s="60"/>
      <c r="ABK17028" s="60"/>
      <c r="ABL17028" s="60"/>
      <c r="ABM17028" s="60"/>
      <c r="ABN17028" s="60"/>
      <c r="ABO17028" s="60"/>
      <c r="ABP17028" s="60"/>
      <c r="ABQ17028" s="60"/>
      <c r="ABR17028" s="60">
        <v>5.7447934393358699E-2</v>
      </c>
      <c r="ABS17028" s="60"/>
      <c r="ABT17028" s="60"/>
      <c r="ABU17028" s="60"/>
      <c r="ABV17028" s="60"/>
      <c r="ABW17028" s="60"/>
      <c r="ABX17028" s="60"/>
    </row>
    <row r="17029" spans="727:752" x14ac:dyDescent="0.25">
      <c r="AAY17029" s="60"/>
      <c r="AAZ17029" s="60"/>
      <c r="ABA17029" s="60"/>
      <c r="ABB17029" s="60"/>
      <c r="ABC17029" s="60"/>
      <c r="ABD17029" s="60"/>
      <c r="ABE17029" s="60"/>
      <c r="ABF17029" s="60"/>
      <c r="ABG17029" s="60"/>
      <c r="ABH17029" s="60"/>
      <c r="ABI17029" s="60"/>
      <c r="ABJ17029" s="60"/>
      <c r="ABK17029" s="60"/>
      <c r="ABL17029" s="60"/>
      <c r="ABM17029" s="60"/>
      <c r="ABN17029" s="60"/>
      <c r="ABO17029" s="60"/>
      <c r="ABP17029" s="60"/>
      <c r="ABQ17029" s="60"/>
      <c r="ABR17029" s="60">
        <v>5.7442758721506101E-2</v>
      </c>
      <c r="ABS17029" s="60"/>
      <c r="ABT17029" s="60"/>
      <c r="ABU17029" s="60"/>
      <c r="ABV17029" s="60"/>
      <c r="ABW17029" s="60"/>
      <c r="ABX17029" s="60"/>
    </row>
    <row r="17030" spans="727:752" x14ac:dyDescent="0.25">
      <c r="AAY17030" s="60"/>
      <c r="AAZ17030" s="60"/>
      <c r="ABA17030" s="60"/>
      <c r="ABB17030" s="60"/>
      <c r="ABC17030" s="60"/>
      <c r="ABD17030" s="60"/>
      <c r="ABE17030" s="60"/>
      <c r="ABF17030" s="60"/>
      <c r="ABG17030" s="60"/>
      <c r="ABH17030" s="60"/>
      <c r="ABI17030" s="60"/>
      <c r="ABJ17030" s="60"/>
      <c r="ABK17030" s="60"/>
      <c r="ABL17030" s="60"/>
      <c r="ABM17030" s="60"/>
      <c r="ABN17030" s="60"/>
      <c r="ABO17030" s="60"/>
      <c r="ABP17030" s="60"/>
      <c r="ABQ17030" s="60"/>
      <c r="ABR17030" s="60">
        <v>5.7442758721506101E-2</v>
      </c>
      <c r="ABS17030" s="60"/>
      <c r="ABT17030" s="60"/>
      <c r="ABU17030" s="60"/>
      <c r="ABV17030" s="60"/>
      <c r="ABW17030" s="60"/>
      <c r="ABX17030" s="60"/>
    </row>
    <row r="17031" spans="727:752" x14ac:dyDescent="0.25">
      <c r="AAY17031" s="60"/>
      <c r="AAZ17031" s="60"/>
      <c r="ABA17031" s="60"/>
      <c r="ABB17031" s="60"/>
      <c r="ABC17031" s="60"/>
      <c r="ABD17031" s="60"/>
      <c r="ABE17031" s="60"/>
      <c r="ABF17031" s="60"/>
      <c r="ABG17031" s="60"/>
      <c r="ABH17031" s="60"/>
      <c r="ABI17031" s="60"/>
      <c r="ABJ17031" s="60"/>
      <c r="ABK17031" s="60"/>
      <c r="ABL17031" s="60"/>
      <c r="ABM17031" s="60"/>
      <c r="ABN17031" s="60"/>
      <c r="ABO17031" s="60"/>
      <c r="ABP17031" s="60"/>
      <c r="ABQ17031" s="60"/>
      <c r="ABR17031" s="60">
        <v>5.7423495183936801E-2</v>
      </c>
      <c r="ABS17031" s="60"/>
      <c r="ABT17031" s="60"/>
      <c r="ABU17031" s="60"/>
      <c r="ABV17031" s="60"/>
      <c r="ABW17031" s="60"/>
      <c r="ABX17031" s="60"/>
    </row>
    <row r="17032" spans="727:752" x14ac:dyDescent="0.25">
      <c r="AAY17032" s="60"/>
      <c r="AAZ17032" s="60"/>
      <c r="ABA17032" s="60"/>
      <c r="ABB17032" s="60"/>
      <c r="ABC17032" s="60"/>
      <c r="ABD17032" s="60"/>
      <c r="ABE17032" s="60"/>
      <c r="ABF17032" s="60"/>
      <c r="ABG17032" s="60"/>
      <c r="ABH17032" s="60"/>
      <c r="ABI17032" s="60"/>
      <c r="ABJ17032" s="60"/>
      <c r="ABK17032" s="60"/>
      <c r="ABL17032" s="60"/>
      <c r="ABM17032" s="60"/>
      <c r="ABN17032" s="60"/>
      <c r="ABO17032" s="60"/>
      <c r="ABP17032" s="60"/>
      <c r="ABQ17032" s="60"/>
      <c r="ABR17032" s="60">
        <v>5.7414569798408498E-2</v>
      </c>
      <c r="ABS17032" s="60"/>
      <c r="ABT17032" s="60"/>
      <c r="ABU17032" s="60"/>
      <c r="ABV17032" s="60"/>
      <c r="ABW17032" s="60"/>
      <c r="ABX17032" s="60"/>
    </row>
    <row r="17033" spans="727:752" x14ac:dyDescent="0.25">
      <c r="AAY17033" s="60"/>
      <c r="AAZ17033" s="60"/>
      <c r="ABA17033" s="60"/>
      <c r="ABB17033" s="60"/>
      <c r="ABC17033" s="60"/>
      <c r="ABD17033" s="60"/>
      <c r="ABE17033" s="60"/>
      <c r="ABF17033" s="60"/>
      <c r="ABG17033" s="60"/>
      <c r="ABH17033" s="60"/>
      <c r="ABI17033" s="60"/>
      <c r="ABJ17033" s="60"/>
      <c r="ABK17033" s="60"/>
      <c r="ABL17033" s="60"/>
      <c r="ABM17033" s="60"/>
      <c r="ABN17033" s="60"/>
      <c r="ABO17033" s="60"/>
      <c r="ABP17033" s="60"/>
      <c r="ABQ17033" s="60"/>
      <c r="ABR17033" s="60">
        <v>5.7392941163205598E-2</v>
      </c>
      <c r="ABS17033" s="60"/>
      <c r="ABT17033" s="60"/>
      <c r="ABU17033" s="60"/>
      <c r="ABV17033" s="60"/>
      <c r="ABW17033" s="60"/>
      <c r="ABX17033" s="60"/>
    </row>
    <row r="17034" spans="727:752" x14ac:dyDescent="0.25">
      <c r="AAY17034" s="60"/>
      <c r="AAZ17034" s="60"/>
      <c r="ABA17034" s="60"/>
      <c r="ABB17034" s="60"/>
      <c r="ABC17034" s="60"/>
      <c r="ABD17034" s="60"/>
      <c r="ABE17034" s="60"/>
      <c r="ABF17034" s="60"/>
      <c r="ABG17034" s="60"/>
      <c r="ABH17034" s="60"/>
      <c r="ABI17034" s="60"/>
      <c r="ABJ17034" s="60"/>
      <c r="ABK17034" s="60"/>
      <c r="ABL17034" s="60"/>
      <c r="ABM17034" s="60"/>
      <c r="ABN17034" s="60"/>
      <c r="ABO17034" s="60"/>
      <c r="ABP17034" s="60"/>
      <c r="ABQ17034" s="60"/>
      <c r="ABR17034" s="60">
        <v>5.7392941163205598E-2</v>
      </c>
      <c r="ABS17034" s="60"/>
      <c r="ABT17034" s="60"/>
      <c r="ABU17034" s="60"/>
      <c r="ABV17034" s="60"/>
      <c r="ABW17034" s="60"/>
      <c r="ABX17034" s="60"/>
    </row>
    <row r="17035" spans="727:752" x14ac:dyDescent="0.25">
      <c r="AAY17035" s="60"/>
      <c r="AAZ17035" s="60"/>
      <c r="ABA17035" s="60"/>
      <c r="ABB17035" s="60"/>
      <c r="ABC17035" s="60"/>
      <c r="ABD17035" s="60"/>
      <c r="ABE17035" s="60"/>
      <c r="ABF17035" s="60"/>
      <c r="ABG17035" s="60"/>
      <c r="ABH17035" s="60"/>
      <c r="ABI17035" s="60"/>
      <c r="ABJ17035" s="60"/>
      <c r="ABK17035" s="60"/>
      <c r="ABL17035" s="60"/>
      <c r="ABM17035" s="60"/>
      <c r="ABN17035" s="60"/>
      <c r="ABO17035" s="60"/>
      <c r="ABP17035" s="60"/>
      <c r="ABQ17035" s="60"/>
      <c r="ABR17035" s="60">
        <v>5.7371761452500003E-2</v>
      </c>
      <c r="ABS17035" s="60"/>
      <c r="ABT17035" s="60"/>
      <c r="ABU17035" s="60"/>
      <c r="ABV17035" s="60"/>
      <c r="ABW17035" s="60"/>
      <c r="ABX17035" s="60"/>
    </row>
    <row r="17036" spans="727:752" x14ac:dyDescent="0.25">
      <c r="AAY17036" s="60"/>
      <c r="AAZ17036" s="60"/>
      <c r="ABA17036" s="60"/>
      <c r="ABB17036" s="60"/>
      <c r="ABC17036" s="60"/>
      <c r="ABD17036" s="60"/>
      <c r="ABE17036" s="60"/>
      <c r="ABF17036" s="60"/>
      <c r="ABG17036" s="60"/>
      <c r="ABH17036" s="60"/>
      <c r="ABI17036" s="60"/>
      <c r="ABJ17036" s="60"/>
      <c r="ABK17036" s="60"/>
      <c r="ABL17036" s="60"/>
      <c r="ABM17036" s="60"/>
      <c r="ABN17036" s="60"/>
      <c r="ABO17036" s="60"/>
      <c r="ABP17036" s="60"/>
      <c r="ABQ17036" s="60"/>
      <c r="ABR17036" s="60">
        <v>5.7370583582984497E-2</v>
      </c>
      <c r="ABS17036" s="60"/>
      <c r="ABT17036" s="60"/>
      <c r="ABU17036" s="60"/>
      <c r="ABV17036" s="60"/>
      <c r="ABW17036" s="60"/>
      <c r="ABX17036" s="60"/>
    </row>
    <row r="17037" spans="727:752" x14ac:dyDescent="0.25">
      <c r="AAY17037" s="60"/>
      <c r="AAZ17037" s="60"/>
      <c r="ABA17037" s="60"/>
      <c r="ABB17037" s="60"/>
      <c r="ABC17037" s="60"/>
      <c r="ABD17037" s="60"/>
      <c r="ABE17037" s="60"/>
      <c r="ABF17037" s="60"/>
      <c r="ABG17037" s="60"/>
      <c r="ABH17037" s="60"/>
      <c r="ABI17037" s="60"/>
      <c r="ABJ17037" s="60"/>
      <c r="ABK17037" s="60"/>
      <c r="ABL17037" s="60"/>
      <c r="ABM17037" s="60"/>
      <c r="ABN17037" s="60"/>
      <c r="ABO17037" s="60"/>
      <c r="ABP17037" s="60"/>
      <c r="ABQ17037" s="60"/>
      <c r="ABR17037" s="60">
        <v>5.7370583582984497E-2</v>
      </c>
      <c r="ABS17037" s="60"/>
      <c r="ABT17037" s="60"/>
      <c r="ABU17037" s="60"/>
      <c r="ABV17037" s="60"/>
      <c r="ABW17037" s="60"/>
      <c r="ABX17037" s="60"/>
    </row>
    <row r="17038" spans="727:752" x14ac:dyDescent="0.25">
      <c r="AAY17038" s="60"/>
      <c r="AAZ17038" s="60"/>
      <c r="ABA17038" s="60"/>
      <c r="ABB17038" s="60"/>
      <c r="ABC17038" s="60"/>
      <c r="ABD17038" s="60"/>
      <c r="ABE17038" s="60"/>
      <c r="ABF17038" s="60"/>
      <c r="ABG17038" s="60"/>
      <c r="ABH17038" s="60"/>
      <c r="ABI17038" s="60"/>
      <c r="ABJ17038" s="60"/>
      <c r="ABK17038" s="60"/>
      <c r="ABL17038" s="60"/>
      <c r="ABM17038" s="60"/>
      <c r="ABN17038" s="60"/>
      <c r="ABO17038" s="60"/>
      <c r="ABP17038" s="60"/>
      <c r="ABQ17038" s="60"/>
      <c r="ABR17038" s="60">
        <v>5.7307975857274498E-2</v>
      </c>
      <c r="ABS17038" s="60"/>
      <c r="ABT17038" s="60"/>
      <c r="ABU17038" s="60"/>
      <c r="ABV17038" s="60"/>
      <c r="ABW17038" s="60"/>
      <c r="ABX17038" s="60"/>
    </row>
    <row r="17039" spans="727:752" x14ac:dyDescent="0.25">
      <c r="AAY17039" s="60"/>
      <c r="AAZ17039" s="60"/>
      <c r="ABA17039" s="60"/>
      <c r="ABB17039" s="60"/>
      <c r="ABC17039" s="60"/>
      <c r="ABD17039" s="60"/>
      <c r="ABE17039" s="60"/>
      <c r="ABF17039" s="60"/>
      <c r="ABG17039" s="60"/>
      <c r="ABH17039" s="60"/>
      <c r="ABI17039" s="60"/>
      <c r="ABJ17039" s="60"/>
      <c r="ABK17039" s="60"/>
      <c r="ABL17039" s="60"/>
      <c r="ABM17039" s="60"/>
      <c r="ABN17039" s="60"/>
      <c r="ABO17039" s="60"/>
      <c r="ABP17039" s="60"/>
      <c r="ABQ17039" s="60"/>
      <c r="ABR17039" s="60">
        <v>5.7282190719921598E-2</v>
      </c>
      <c r="ABS17039" s="60"/>
      <c r="ABT17039" s="60"/>
      <c r="ABU17039" s="60"/>
      <c r="ABV17039" s="60"/>
      <c r="ABW17039" s="60"/>
      <c r="ABX17039" s="60"/>
    </row>
    <row r="17040" spans="727:752" x14ac:dyDescent="0.25">
      <c r="AAY17040" s="60"/>
      <c r="AAZ17040" s="60"/>
      <c r="ABA17040" s="60"/>
      <c r="ABB17040" s="60"/>
      <c r="ABC17040" s="60"/>
      <c r="ABD17040" s="60"/>
      <c r="ABE17040" s="60"/>
      <c r="ABF17040" s="60"/>
      <c r="ABG17040" s="60"/>
      <c r="ABH17040" s="60"/>
      <c r="ABI17040" s="60"/>
      <c r="ABJ17040" s="60"/>
      <c r="ABK17040" s="60"/>
      <c r="ABL17040" s="60"/>
      <c r="ABM17040" s="60"/>
      <c r="ABN17040" s="60"/>
      <c r="ABO17040" s="60"/>
      <c r="ABP17040" s="60"/>
      <c r="ABQ17040" s="60"/>
      <c r="ABR17040" s="60">
        <v>5.7282190719921598E-2</v>
      </c>
      <c r="ABS17040" s="60"/>
      <c r="ABT17040" s="60"/>
      <c r="ABU17040" s="60"/>
      <c r="ABV17040" s="60"/>
      <c r="ABW17040" s="60"/>
      <c r="ABX17040" s="60"/>
    </row>
    <row r="17041" spans="727:752" x14ac:dyDescent="0.25">
      <c r="AAY17041" s="60"/>
      <c r="AAZ17041" s="60"/>
      <c r="ABA17041" s="60"/>
      <c r="ABB17041" s="60"/>
      <c r="ABC17041" s="60"/>
      <c r="ABD17041" s="60"/>
      <c r="ABE17041" s="60"/>
      <c r="ABF17041" s="60"/>
      <c r="ABG17041" s="60"/>
      <c r="ABH17041" s="60"/>
      <c r="ABI17041" s="60"/>
      <c r="ABJ17041" s="60"/>
      <c r="ABK17041" s="60"/>
      <c r="ABL17041" s="60"/>
      <c r="ABM17041" s="60"/>
      <c r="ABN17041" s="60"/>
      <c r="ABO17041" s="60"/>
      <c r="ABP17041" s="60"/>
      <c r="ABQ17041" s="60"/>
      <c r="ABR17041" s="60">
        <v>5.7270118232349697E-2</v>
      </c>
      <c r="ABS17041" s="60"/>
      <c r="ABT17041" s="60"/>
      <c r="ABU17041" s="60"/>
      <c r="ABV17041" s="60"/>
      <c r="ABW17041" s="60"/>
      <c r="ABX17041" s="60"/>
    </row>
    <row r="17042" spans="727:752" x14ac:dyDescent="0.25">
      <c r="AAY17042" s="60"/>
      <c r="AAZ17042" s="60"/>
      <c r="ABA17042" s="60"/>
      <c r="ABB17042" s="60"/>
      <c r="ABC17042" s="60"/>
      <c r="ABD17042" s="60"/>
      <c r="ABE17042" s="60"/>
      <c r="ABF17042" s="60"/>
      <c r="ABG17042" s="60"/>
      <c r="ABH17042" s="60"/>
      <c r="ABI17042" s="60"/>
      <c r="ABJ17042" s="60"/>
      <c r="ABK17042" s="60"/>
      <c r="ABL17042" s="60"/>
      <c r="ABM17042" s="60"/>
      <c r="ABN17042" s="60"/>
      <c r="ABO17042" s="60"/>
      <c r="ABP17042" s="60"/>
      <c r="ABQ17042" s="60"/>
      <c r="ABR17042" s="60">
        <v>5.7270118232349697E-2</v>
      </c>
      <c r="ABS17042" s="60"/>
      <c r="ABT17042" s="60"/>
      <c r="ABU17042" s="60"/>
      <c r="ABV17042" s="60"/>
      <c r="ABW17042" s="60"/>
      <c r="ABX17042" s="60"/>
    </row>
    <row r="17043" spans="727:752" x14ac:dyDescent="0.25">
      <c r="AAY17043" s="60"/>
      <c r="AAZ17043" s="60"/>
      <c r="ABA17043" s="60"/>
      <c r="ABB17043" s="60"/>
      <c r="ABC17043" s="60"/>
      <c r="ABD17043" s="60"/>
      <c r="ABE17043" s="60"/>
      <c r="ABF17043" s="60"/>
      <c r="ABG17043" s="60"/>
      <c r="ABH17043" s="60"/>
      <c r="ABI17043" s="60"/>
      <c r="ABJ17043" s="60"/>
      <c r="ABK17043" s="60"/>
      <c r="ABL17043" s="60"/>
      <c r="ABM17043" s="60"/>
      <c r="ABN17043" s="60"/>
      <c r="ABO17043" s="60"/>
      <c r="ABP17043" s="60"/>
      <c r="ABQ17043" s="60"/>
      <c r="ABR17043" s="60">
        <v>5.7241064493057901E-2</v>
      </c>
      <c r="ABS17043" s="60"/>
      <c r="ABT17043" s="60"/>
      <c r="ABU17043" s="60"/>
      <c r="ABV17043" s="60"/>
      <c r="ABW17043" s="60"/>
      <c r="ABX17043" s="60"/>
    </row>
    <row r="17044" spans="727:752" x14ac:dyDescent="0.25">
      <c r="AAY17044" s="60"/>
      <c r="AAZ17044" s="60"/>
      <c r="ABA17044" s="60"/>
      <c r="ABB17044" s="60"/>
      <c r="ABC17044" s="60"/>
      <c r="ABD17044" s="60"/>
      <c r="ABE17044" s="60"/>
      <c r="ABF17044" s="60"/>
      <c r="ABG17044" s="60"/>
      <c r="ABH17044" s="60"/>
      <c r="ABI17044" s="60"/>
      <c r="ABJ17044" s="60"/>
      <c r="ABK17044" s="60"/>
      <c r="ABL17044" s="60"/>
      <c r="ABM17044" s="60"/>
      <c r="ABN17044" s="60"/>
      <c r="ABO17044" s="60"/>
      <c r="ABP17044" s="60"/>
      <c r="ABQ17044" s="60"/>
      <c r="ABR17044" s="60">
        <v>5.7241064493057901E-2</v>
      </c>
      <c r="ABS17044" s="60"/>
      <c r="ABT17044" s="60"/>
      <c r="ABU17044" s="60"/>
      <c r="ABV17044" s="60"/>
      <c r="ABW17044" s="60"/>
      <c r="ABX17044" s="60"/>
    </row>
    <row r="17045" spans="727:752" x14ac:dyDescent="0.25">
      <c r="AAY17045" s="60"/>
      <c r="AAZ17045" s="60"/>
      <c r="ABA17045" s="60"/>
      <c r="ABB17045" s="60"/>
      <c r="ABC17045" s="60"/>
      <c r="ABD17045" s="60"/>
      <c r="ABE17045" s="60"/>
      <c r="ABF17045" s="60"/>
      <c r="ABG17045" s="60"/>
      <c r="ABH17045" s="60"/>
      <c r="ABI17045" s="60"/>
      <c r="ABJ17045" s="60"/>
      <c r="ABK17045" s="60"/>
      <c r="ABL17045" s="60"/>
      <c r="ABM17045" s="60"/>
      <c r="ABN17045" s="60"/>
      <c r="ABO17045" s="60"/>
      <c r="ABP17045" s="60"/>
      <c r="ABQ17045" s="60"/>
      <c r="ABR17045" s="60">
        <v>5.7238155282290801E-2</v>
      </c>
      <c r="ABS17045" s="60"/>
      <c r="ABT17045" s="60"/>
      <c r="ABU17045" s="60"/>
      <c r="ABV17045" s="60"/>
      <c r="ABW17045" s="60"/>
      <c r="ABX17045" s="60"/>
    </row>
    <row r="17046" spans="727:752" x14ac:dyDescent="0.25">
      <c r="AAY17046" s="60"/>
      <c r="AAZ17046" s="60"/>
      <c r="ABA17046" s="60"/>
      <c r="ABB17046" s="60"/>
      <c r="ABC17046" s="60"/>
      <c r="ABD17046" s="60"/>
      <c r="ABE17046" s="60"/>
      <c r="ABF17046" s="60"/>
      <c r="ABG17046" s="60"/>
      <c r="ABH17046" s="60"/>
      <c r="ABI17046" s="60"/>
      <c r="ABJ17046" s="60"/>
      <c r="ABK17046" s="60"/>
      <c r="ABL17046" s="60"/>
      <c r="ABM17046" s="60"/>
      <c r="ABN17046" s="60"/>
      <c r="ABO17046" s="60"/>
      <c r="ABP17046" s="60"/>
      <c r="ABQ17046" s="60"/>
      <c r="ABR17046" s="60">
        <v>5.7238155282290801E-2</v>
      </c>
      <c r="ABS17046" s="60"/>
      <c r="ABT17046" s="60"/>
      <c r="ABU17046" s="60"/>
      <c r="ABV17046" s="60"/>
      <c r="ABW17046" s="60"/>
      <c r="ABX17046" s="60"/>
    </row>
    <row r="17047" spans="727:752" x14ac:dyDescent="0.25">
      <c r="AAY17047" s="60"/>
      <c r="AAZ17047" s="60"/>
      <c r="ABA17047" s="60"/>
      <c r="ABB17047" s="60"/>
      <c r="ABC17047" s="60"/>
      <c r="ABD17047" s="60"/>
      <c r="ABE17047" s="60"/>
      <c r="ABF17047" s="60"/>
      <c r="ABG17047" s="60"/>
      <c r="ABH17047" s="60"/>
      <c r="ABI17047" s="60"/>
      <c r="ABJ17047" s="60"/>
      <c r="ABK17047" s="60"/>
      <c r="ABL17047" s="60"/>
      <c r="ABM17047" s="60"/>
      <c r="ABN17047" s="60"/>
      <c r="ABO17047" s="60"/>
      <c r="ABP17047" s="60"/>
      <c r="ABQ17047" s="60"/>
      <c r="ABR17047" s="60">
        <v>5.7235698864167801E-2</v>
      </c>
      <c r="ABS17047" s="60"/>
      <c r="ABT17047" s="60"/>
      <c r="ABU17047" s="60"/>
      <c r="ABV17047" s="60"/>
      <c r="ABW17047" s="60"/>
      <c r="ABX17047" s="60"/>
    </row>
    <row r="17048" spans="727:752" x14ac:dyDescent="0.25">
      <c r="AAY17048" s="60"/>
      <c r="AAZ17048" s="60"/>
      <c r="ABA17048" s="60"/>
      <c r="ABB17048" s="60"/>
      <c r="ABC17048" s="60"/>
      <c r="ABD17048" s="60"/>
      <c r="ABE17048" s="60"/>
      <c r="ABF17048" s="60"/>
      <c r="ABG17048" s="60"/>
      <c r="ABH17048" s="60"/>
      <c r="ABI17048" s="60"/>
      <c r="ABJ17048" s="60"/>
      <c r="ABK17048" s="60"/>
      <c r="ABL17048" s="60"/>
      <c r="ABM17048" s="60"/>
      <c r="ABN17048" s="60"/>
      <c r="ABO17048" s="60"/>
      <c r="ABP17048" s="60"/>
      <c r="ABQ17048" s="60"/>
      <c r="ABR17048" s="60">
        <v>5.7164932610807601E-2</v>
      </c>
      <c r="ABS17048" s="60"/>
      <c r="ABT17048" s="60"/>
      <c r="ABU17048" s="60"/>
      <c r="ABV17048" s="60"/>
      <c r="ABW17048" s="60"/>
      <c r="ABX17048" s="60"/>
    </row>
    <row r="17049" spans="727:752" x14ac:dyDescent="0.25">
      <c r="AAY17049" s="60"/>
      <c r="AAZ17049" s="60"/>
      <c r="ABA17049" s="60"/>
      <c r="ABB17049" s="60"/>
      <c r="ABC17049" s="60"/>
      <c r="ABD17049" s="60"/>
      <c r="ABE17049" s="60"/>
      <c r="ABF17049" s="60"/>
      <c r="ABG17049" s="60"/>
      <c r="ABH17049" s="60"/>
      <c r="ABI17049" s="60"/>
      <c r="ABJ17049" s="60"/>
      <c r="ABK17049" s="60"/>
      <c r="ABL17049" s="60"/>
      <c r="ABM17049" s="60"/>
      <c r="ABN17049" s="60"/>
      <c r="ABO17049" s="60"/>
      <c r="ABP17049" s="60"/>
      <c r="ABQ17049" s="60"/>
      <c r="ABR17049" s="60">
        <v>5.71429015827302E-2</v>
      </c>
      <c r="ABS17049" s="60"/>
      <c r="ABT17049" s="60"/>
      <c r="ABU17049" s="60"/>
      <c r="ABV17049" s="60"/>
      <c r="ABW17049" s="60"/>
      <c r="ABX17049" s="60"/>
    </row>
    <row r="17050" spans="727:752" x14ac:dyDescent="0.25">
      <c r="AAY17050" s="60"/>
      <c r="AAZ17050" s="60"/>
      <c r="ABA17050" s="60"/>
      <c r="ABB17050" s="60"/>
      <c r="ABC17050" s="60"/>
      <c r="ABD17050" s="60"/>
      <c r="ABE17050" s="60"/>
      <c r="ABF17050" s="60"/>
      <c r="ABG17050" s="60"/>
      <c r="ABH17050" s="60"/>
      <c r="ABI17050" s="60"/>
      <c r="ABJ17050" s="60"/>
      <c r="ABK17050" s="60"/>
      <c r="ABL17050" s="60"/>
      <c r="ABM17050" s="60"/>
      <c r="ABN17050" s="60"/>
      <c r="ABO17050" s="60"/>
      <c r="ABP17050" s="60"/>
      <c r="ABQ17050" s="60"/>
      <c r="ABR17050" s="60">
        <v>5.7122137085476601E-2</v>
      </c>
      <c r="ABS17050" s="60"/>
      <c r="ABT17050" s="60"/>
      <c r="ABU17050" s="60"/>
      <c r="ABV17050" s="60"/>
      <c r="ABW17050" s="60"/>
      <c r="ABX17050" s="60"/>
    </row>
    <row r="17051" spans="727:752" x14ac:dyDescent="0.25">
      <c r="AAY17051" s="60"/>
      <c r="AAZ17051" s="60"/>
      <c r="ABA17051" s="60"/>
      <c r="ABB17051" s="60"/>
      <c r="ABC17051" s="60"/>
      <c r="ABD17051" s="60"/>
      <c r="ABE17051" s="60"/>
      <c r="ABF17051" s="60"/>
      <c r="ABG17051" s="60"/>
      <c r="ABH17051" s="60"/>
      <c r="ABI17051" s="60"/>
      <c r="ABJ17051" s="60"/>
      <c r="ABK17051" s="60"/>
      <c r="ABL17051" s="60"/>
      <c r="ABM17051" s="60"/>
      <c r="ABN17051" s="60"/>
      <c r="ABO17051" s="60"/>
      <c r="ABP17051" s="60"/>
      <c r="ABQ17051" s="60"/>
      <c r="ABR17051" s="60">
        <v>5.7117955664252998E-2</v>
      </c>
      <c r="ABS17051" s="60"/>
      <c r="ABT17051" s="60"/>
      <c r="ABU17051" s="60"/>
      <c r="ABV17051" s="60"/>
      <c r="ABW17051" s="60"/>
      <c r="ABX17051" s="60"/>
    </row>
    <row r="17052" spans="727:752" x14ac:dyDescent="0.25">
      <c r="AAY17052" s="60"/>
      <c r="AAZ17052" s="60"/>
      <c r="ABA17052" s="60"/>
      <c r="ABB17052" s="60"/>
      <c r="ABC17052" s="60"/>
      <c r="ABD17052" s="60"/>
      <c r="ABE17052" s="60"/>
      <c r="ABF17052" s="60"/>
      <c r="ABG17052" s="60"/>
      <c r="ABH17052" s="60"/>
      <c r="ABI17052" s="60"/>
      <c r="ABJ17052" s="60"/>
      <c r="ABK17052" s="60"/>
      <c r="ABL17052" s="60"/>
      <c r="ABM17052" s="60"/>
      <c r="ABN17052" s="60"/>
      <c r="ABO17052" s="60"/>
      <c r="ABP17052" s="60"/>
      <c r="ABQ17052" s="60"/>
      <c r="ABR17052" s="60">
        <v>5.7117955664252998E-2</v>
      </c>
      <c r="ABS17052" s="60"/>
      <c r="ABT17052" s="60"/>
      <c r="ABU17052" s="60"/>
      <c r="ABV17052" s="60"/>
      <c r="ABW17052" s="60"/>
      <c r="ABX17052" s="60"/>
    </row>
    <row r="17053" spans="727:752" x14ac:dyDescent="0.25">
      <c r="AAY17053" s="60"/>
      <c r="AAZ17053" s="60"/>
      <c r="ABA17053" s="60"/>
      <c r="ABB17053" s="60"/>
      <c r="ABC17053" s="60"/>
      <c r="ABD17053" s="60"/>
      <c r="ABE17053" s="60"/>
      <c r="ABF17053" s="60"/>
      <c r="ABG17053" s="60"/>
      <c r="ABH17053" s="60"/>
      <c r="ABI17053" s="60"/>
      <c r="ABJ17053" s="60"/>
      <c r="ABK17053" s="60"/>
      <c r="ABL17053" s="60"/>
      <c r="ABM17053" s="60"/>
      <c r="ABN17053" s="60"/>
      <c r="ABO17053" s="60"/>
      <c r="ABP17053" s="60"/>
      <c r="ABQ17053" s="60"/>
      <c r="ABR17053" s="60">
        <v>5.7050419817626298E-2</v>
      </c>
      <c r="ABS17053" s="60"/>
      <c r="ABT17053" s="60"/>
      <c r="ABU17053" s="60"/>
      <c r="ABV17053" s="60"/>
      <c r="ABW17053" s="60"/>
      <c r="ABX17053" s="60"/>
    </row>
    <row r="17054" spans="727:752" x14ac:dyDescent="0.25">
      <c r="AAY17054" s="60"/>
      <c r="AAZ17054" s="60"/>
      <c r="ABA17054" s="60"/>
      <c r="ABB17054" s="60"/>
      <c r="ABC17054" s="60"/>
      <c r="ABD17054" s="60"/>
      <c r="ABE17054" s="60"/>
      <c r="ABF17054" s="60"/>
      <c r="ABG17054" s="60"/>
      <c r="ABH17054" s="60"/>
      <c r="ABI17054" s="60"/>
      <c r="ABJ17054" s="60"/>
      <c r="ABK17054" s="60"/>
      <c r="ABL17054" s="60"/>
      <c r="ABM17054" s="60"/>
      <c r="ABN17054" s="60"/>
      <c r="ABO17054" s="60"/>
      <c r="ABP17054" s="60"/>
      <c r="ABQ17054" s="60"/>
      <c r="ABR17054" s="60">
        <v>5.7008974748869699E-2</v>
      </c>
      <c r="ABS17054" s="60"/>
      <c r="ABT17054" s="60"/>
      <c r="ABU17054" s="60"/>
      <c r="ABV17054" s="60"/>
      <c r="ABW17054" s="60"/>
      <c r="ABX17054" s="60"/>
    </row>
    <row r="17055" spans="727:752" x14ac:dyDescent="0.25">
      <c r="AAY17055" s="60"/>
      <c r="AAZ17055" s="60"/>
      <c r="ABA17055" s="60"/>
      <c r="ABB17055" s="60"/>
      <c r="ABC17055" s="60"/>
      <c r="ABD17055" s="60"/>
      <c r="ABE17055" s="60"/>
      <c r="ABF17055" s="60"/>
      <c r="ABG17055" s="60"/>
      <c r="ABH17055" s="60"/>
      <c r="ABI17055" s="60"/>
      <c r="ABJ17055" s="60"/>
      <c r="ABK17055" s="60"/>
      <c r="ABL17055" s="60"/>
      <c r="ABM17055" s="60"/>
      <c r="ABN17055" s="60"/>
      <c r="ABO17055" s="60"/>
      <c r="ABP17055" s="60"/>
      <c r="ABQ17055" s="60"/>
      <c r="ABR17055" s="60">
        <v>5.7008974748869699E-2</v>
      </c>
      <c r="ABS17055" s="60"/>
      <c r="ABT17055" s="60"/>
      <c r="ABU17055" s="60"/>
      <c r="ABV17055" s="60"/>
      <c r="ABW17055" s="60"/>
      <c r="ABX17055" s="60"/>
    </row>
    <row r="17056" spans="727:752" x14ac:dyDescent="0.25">
      <c r="AAY17056" s="60"/>
      <c r="AAZ17056" s="60"/>
      <c r="ABA17056" s="60"/>
      <c r="ABB17056" s="60"/>
      <c r="ABC17056" s="60"/>
      <c r="ABD17056" s="60"/>
      <c r="ABE17056" s="60"/>
      <c r="ABF17056" s="60"/>
      <c r="ABG17056" s="60"/>
      <c r="ABH17056" s="60"/>
      <c r="ABI17056" s="60"/>
      <c r="ABJ17056" s="60"/>
      <c r="ABK17056" s="60"/>
      <c r="ABL17056" s="60"/>
      <c r="ABM17056" s="60"/>
      <c r="ABN17056" s="60"/>
      <c r="ABO17056" s="60"/>
      <c r="ABP17056" s="60"/>
      <c r="ABQ17056" s="60"/>
      <c r="ABR17056" s="60">
        <v>5.7004816963390097E-2</v>
      </c>
      <c r="ABS17056" s="60"/>
      <c r="ABT17056" s="60"/>
      <c r="ABU17056" s="60"/>
      <c r="ABV17056" s="60"/>
      <c r="ABW17056" s="60"/>
      <c r="ABX17056" s="60"/>
    </row>
    <row r="17057" spans="727:752" x14ac:dyDescent="0.25">
      <c r="AAY17057" s="60"/>
      <c r="AAZ17057" s="60"/>
      <c r="ABA17057" s="60"/>
      <c r="ABB17057" s="60"/>
      <c r="ABC17057" s="60"/>
      <c r="ABD17057" s="60"/>
      <c r="ABE17057" s="60"/>
      <c r="ABF17057" s="60"/>
      <c r="ABG17057" s="60"/>
      <c r="ABH17057" s="60"/>
      <c r="ABI17057" s="60"/>
      <c r="ABJ17057" s="60"/>
      <c r="ABK17057" s="60"/>
      <c r="ABL17057" s="60"/>
      <c r="ABM17057" s="60"/>
      <c r="ABN17057" s="60"/>
      <c r="ABO17057" s="60"/>
      <c r="ABP17057" s="60"/>
      <c r="ABQ17057" s="60"/>
      <c r="ABR17057" s="60">
        <v>5.7004816963390097E-2</v>
      </c>
      <c r="ABS17057" s="60"/>
      <c r="ABT17057" s="60"/>
      <c r="ABU17057" s="60"/>
      <c r="ABV17057" s="60"/>
      <c r="ABW17057" s="60"/>
      <c r="ABX17057" s="60"/>
    </row>
    <row r="17058" spans="727:752" x14ac:dyDescent="0.25">
      <c r="AAY17058" s="60"/>
      <c r="AAZ17058" s="60"/>
      <c r="ABA17058" s="60"/>
      <c r="ABB17058" s="60"/>
      <c r="ABC17058" s="60"/>
      <c r="ABD17058" s="60"/>
      <c r="ABE17058" s="60"/>
      <c r="ABF17058" s="60"/>
      <c r="ABG17058" s="60"/>
      <c r="ABH17058" s="60"/>
      <c r="ABI17058" s="60"/>
      <c r="ABJ17058" s="60"/>
      <c r="ABK17058" s="60"/>
      <c r="ABL17058" s="60"/>
      <c r="ABM17058" s="60"/>
      <c r="ABN17058" s="60"/>
      <c r="ABO17058" s="60"/>
      <c r="ABP17058" s="60"/>
      <c r="ABQ17058" s="60"/>
      <c r="ABR17058" s="60">
        <v>5.7001191704484998E-2</v>
      </c>
      <c r="ABS17058" s="60"/>
      <c r="ABT17058" s="60"/>
      <c r="ABU17058" s="60"/>
      <c r="ABV17058" s="60"/>
      <c r="ABW17058" s="60"/>
      <c r="ABX17058" s="60"/>
    </row>
    <row r="17059" spans="727:752" x14ac:dyDescent="0.25">
      <c r="AAY17059" s="60"/>
      <c r="AAZ17059" s="60"/>
      <c r="ABA17059" s="60"/>
      <c r="ABB17059" s="60"/>
      <c r="ABC17059" s="60"/>
      <c r="ABD17059" s="60"/>
      <c r="ABE17059" s="60"/>
      <c r="ABF17059" s="60"/>
      <c r="ABG17059" s="60"/>
      <c r="ABH17059" s="60"/>
      <c r="ABI17059" s="60"/>
      <c r="ABJ17059" s="60"/>
      <c r="ABK17059" s="60"/>
      <c r="ABL17059" s="60"/>
      <c r="ABM17059" s="60"/>
      <c r="ABN17059" s="60"/>
      <c r="ABO17059" s="60"/>
      <c r="ABP17059" s="60"/>
      <c r="ABQ17059" s="60"/>
      <c r="ABR17059" s="60">
        <v>5.7001191704484998E-2</v>
      </c>
      <c r="ABS17059" s="60"/>
      <c r="ABT17059" s="60"/>
      <c r="ABU17059" s="60"/>
      <c r="ABV17059" s="60"/>
      <c r="ABW17059" s="60"/>
      <c r="ABX17059" s="60"/>
    </row>
    <row r="17060" spans="727:752" x14ac:dyDescent="0.25">
      <c r="AAY17060" s="60"/>
      <c r="AAZ17060" s="60"/>
      <c r="ABA17060" s="60"/>
      <c r="ABB17060" s="60"/>
      <c r="ABC17060" s="60"/>
      <c r="ABD17060" s="60"/>
      <c r="ABE17060" s="60"/>
      <c r="ABF17060" s="60"/>
      <c r="ABG17060" s="60"/>
      <c r="ABH17060" s="60"/>
      <c r="ABI17060" s="60"/>
      <c r="ABJ17060" s="60"/>
      <c r="ABK17060" s="60"/>
      <c r="ABL17060" s="60"/>
      <c r="ABM17060" s="60"/>
      <c r="ABN17060" s="60"/>
      <c r="ABO17060" s="60"/>
      <c r="ABP17060" s="60"/>
      <c r="ABQ17060" s="60"/>
      <c r="ABR17060" s="60">
        <v>5.6980104131348297E-2</v>
      </c>
      <c r="ABS17060" s="60"/>
      <c r="ABT17060" s="60"/>
      <c r="ABU17060" s="60"/>
      <c r="ABV17060" s="60"/>
      <c r="ABW17060" s="60"/>
      <c r="ABX17060" s="60"/>
    </row>
    <row r="17061" spans="727:752" x14ac:dyDescent="0.25">
      <c r="AAY17061" s="60"/>
      <c r="AAZ17061" s="60"/>
      <c r="ABA17061" s="60"/>
      <c r="ABB17061" s="60"/>
      <c r="ABC17061" s="60"/>
      <c r="ABD17061" s="60"/>
      <c r="ABE17061" s="60"/>
      <c r="ABF17061" s="60"/>
      <c r="ABG17061" s="60"/>
      <c r="ABH17061" s="60"/>
      <c r="ABI17061" s="60"/>
      <c r="ABJ17061" s="60"/>
      <c r="ABK17061" s="60"/>
      <c r="ABL17061" s="60"/>
      <c r="ABM17061" s="60"/>
      <c r="ABN17061" s="60"/>
      <c r="ABO17061" s="60"/>
      <c r="ABP17061" s="60"/>
      <c r="ABQ17061" s="60"/>
      <c r="ABR17061" s="60">
        <v>5.6980104131348297E-2</v>
      </c>
      <c r="ABS17061" s="60"/>
      <c r="ABT17061" s="60"/>
      <c r="ABU17061" s="60"/>
      <c r="ABV17061" s="60"/>
      <c r="ABW17061" s="60"/>
      <c r="ABX17061" s="60"/>
    </row>
    <row r="17062" spans="727:752" x14ac:dyDescent="0.25">
      <c r="AAY17062" s="60"/>
      <c r="AAZ17062" s="60"/>
      <c r="ABA17062" s="60"/>
      <c r="ABB17062" s="60"/>
      <c r="ABC17062" s="60"/>
      <c r="ABD17062" s="60"/>
      <c r="ABE17062" s="60"/>
      <c r="ABF17062" s="60"/>
      <c r="ABG17062" s="60"/>
      <c r="ABH17062" s="60"/>
      <c r="ABI17062" s="60"/>
      <c r="ABJ17062" s="60"/>
      <c r="ABK17062" s="60"/>
      <c r="ABL17062" s="60"/>
      <c r="ABM17062" s="60"/>
      <c r="ABN17062" s="60"/>
      <c r="ABO17062" s="60"/>
      <c r="ABP17062" s="60"/>
      <c r="ABQ17062" s="60"/>
      <c r="ABR17062" s="60">
        <v>5.6971190535878298E-2</v>
      </c>
      <c r="ABS17062" s="60"/>
      <c r="ABT17062" s="60"/>
      <c r="ABU17062" s="60"/>
      <c r="ABV17062" s="60"/>
      <c r="ABW17062" s="60"/>
      <c r="ABX17062" s="60"/>
    </row>
    <row r="17063" spans="727:752" x14ac:dyDescent="0.25">
      <c r="AAY17063" s="60"/>
      <c r="AAZ17063" s="60"/>
      <c r="ABA17063" s="60"/>
      <c r="ABB17063" s="60"/>
      <c r="ABC17063" s="60"/>
      <c r="ABD17063" s="60"/>
      <c r="ABE17063" s="60"/>
      <c r="ABF17063" s="60"/>
      <c r="ABG17063" s="60"/>
      <c r="ABH17063" s="60"/>
      <c r="ABI17063" s="60"/>
      <c r="ABJ17063" s="60"/>
      <c r="ABK17063" s="60"/>
      <c r="ABL17063" s="60"/>
      <c r="ABM17063" s="60"/>
      <c r="ABN17063" s="60"/>
      <c r="ABO17063" s="60"/>
      <c r="ABP17063" s="60"/>
      <c r="ABQ17063" s="60"/>
      <c r="ABR17063" s="60">
        <v>5.6971190535878298E-2</v>
      </c>
      <c r="ABS17063" s="60"/>
      <c r="ABT17063" s="60"/>
      <c r="ABU17063" s="60"/>
      <c r="ABV17063" s="60"/>
      <c r="ABW17063" s="60"/>
      <c r="ABX17063" s="60"/>
    </row>
    <row r="17064" spans="727:752" x14ac:dyDescent="0.25">
      <c r="AAY17064" s="60"/>
      <c r="AAZ17064" s="60"/>
      <c r="ABA17064" s="60"/>
      <c r="ABB17064" s="60"/>
      <c r="ABC17064" s="60"/>
      <c r="ABD17064" s="60"/>
      <c r="ABE17064" s="60"/>
      <c r="ABF17064" s="60"/>
      <c r="ABG17064" s="60"/>
      <c r="ABH17064" s="60"/>
      <c r="ABI17064" s="60"/>
      <c r="ABJ17064" s="60"/>
      <c r="ABK17064" s="60"/>
      <c r="ABL17064" s="60"/>
      <c r="ABM17064" s="60"/>
      <c r="ABN17064" s="60"/>
      <c r="ABO17064" s="60"/>
      <c r="ABP17064" s="60"/>
      <c r="ABQ17064" s="60"/>
      <c r="ABR17064" s="60">
        <v>5.69672180494478E-2</v>
      </c>
      <c r="ABS17064" s="60"/>
      <c r="ABT17064" s="60"/>
      <c r="ABU17064" s="60"/>
      <c r="ABV17064" s="60"/>
      <c r="ABW17064" s="60"/>
      <c r="ABX17064" s="60"/>
    </row>
    <row r="17065" spans="727:752" x14ac:dyDescent="0.25">
      <c r="AAY17065" s="60"/>
      <c r="AAZ17065" s="60"/>
      <c r="ABA17065" s="60"/>
      <c r="ABB17065" s="60"/>
      <c r="ABC17065" s="60"/>
      <c r="ABD17065" s="60"/>
      <c r="ABE17065" s="60"/>
      <c r="ABF17065" s="60"/>
      <c r="ABG17065" s="60"/>
      <c r="ABH17065" s="60"/>
      <c r="ABI17065" s="60"/>
      <c r="ABJ17065" s="60"/>
      <c r="ABK17065" s="60"/>
      <c r="ABL17065" s="60"/>
      <c r="ABM17065" s="60"/>
      <c r="ABN17065" s="60"/>
      <c r="ABO17065" s="60"/>
      <c r="ABP17065" s="60"/>
      <c r="ABQ17065" s="60"/>
      <c r="ABR17065" s="60">
        <v>5.6941147238951502E-2</v>
      </c>
      <c r="ABS17065" s="60"/>
      <c r="ABT17065" s="60"/>
      <c r="ABU17065" s="60"/>
      <c r="ABV17065" s="60"/>
      <c r="ABW17065" s="60"/>
      <c r="ABX17065" s="60"/>
    </row>
    <row r="17066" spans="727:752" x14ac:dyDescent="0.25">
      <c r="AAY17066" s="60"/>
      <c r="AAZ17066" s="60"/>
      <c r="ABA17066" s="60"/>
      <c r="ABB17066" s="60"/>
      <c r="ABC17066" s="60"/>
      <c r="ABD17066" s="60"/>
      <c r="ABE17066" s="60"/>
      <c r="ABF17066" s="60"/>
      <c r="ABG17066" s="60"/>
      <c r="ABH17066" s="60"/>
      <c r="ABI17066" s="60"/>
      <c r="ABJ17066" s="60"/>
      <c r="ABK17066" s="60"/>
      <c r="ABL17066" s="60"/>
      <c r="ABM17066" s="60"/>
      <c r="ABN17066" s="60"/>
      <c r="ABO17066" s="60"/>
      <c r="ABP17066" s="60"/>
      <c r="ABQ17066" s="60"/>
      <c r="ABR17066" s="60">
        <v>5.6926660297079802E-2</v>
      </c>
      <c r="ABS17066" s="60"/>
      <c r="ABT17066" s="60"/>
      <c r="ABU17066" s="60"/>
      <c r="ABV17066" s="60"/>
      <c r="ABW17066" s="60"/>
      <c r="ABX17066" s="60"/>
    </row>
    <row r="17067" spans="727:752" x14ac:dyDescent="0.25">
      <c r="AAY17067" s="60"/>
      <c r="AAZ17067" s="60"/>
      <c r="ABA17067" s="60"/>
      <c r="ABB17067" s="60"/>
      <c r="ABC17067" s="60"/>
      <c r="ABD17067" s="60"/>
      <c r="ABE17067" s="60"/>
      <c r="ABF17067" s="60"/>
      <c r="ABG17067" s="60"/>
      <c r="ABH17067" s="60"/>
      <c r="ABI17067" s="60"/>
      <c r="ABJ17067" s="60"/>
      <c r="ABK17067" s="60"/>
      <c r="ABL17067" s="60"/>
      <c r="ABM17067" s="60"/>
      <c r="ABN17067" s="60"/>
      <c r="ABO17067" s="60"/>
      <c r="ABP17067" s="60"/>
      <c r="ABQ17067" s="60"/>
      <c r="ABR17067" s="60">
        <v>5.6888835119615497E-2</v>
      </c>
      <c r="ABS17067" s="60"/>
      <c r="ABT17067" s="60"/>
      <c r="ABU17067" s="60"/>
      <c r="ABV17067" s="60"/>
      <c r="ABW17067" s="60"/>
      <c r="ABX17067" s="60"/>
    </row>
    <row r="17068" spans="727:752" x14ac:dyDescent="0.25">
      <c r="AAY17068" s="60"/>
      <c r="AAZ17068" s="60"/>
      <c r="ABA17068" s="60"/>
      <c r="ABB17068" s="60"/>
      <c r="ABC17068" s="60"/>
      <c r="ABD17068" s="60"/>
      <c r="ABE17068" s="60"/>
      <c r="ABF17068" s="60"/>
      <c r="ABG17068" s="60"/>
      <c r="ABH17068" s="60"/>
      <c r="ABI17068" s="60"/>
      <c r="ABJ17068" s="60"/>
      <c r="ABK17068" s="60"/>
      <c r="ABL17068" s="60"/>
      <c r="ABM17068" s="60"/>
      <c r="ABN17068" s="60"/>
      <c r="ABO17068" s="60"/>
      <c r="ABP17068" s="60"/>
      <c r="ABQ17068" s="60"/>
      <c r="ABR17068" s="60">
        <v>5.6870079158313297E-2</v>
      </c>
      <c r="ABS17068" s="60"/>
      <c r="ABT17068" s="60"/>
      <c r="ABU17068" s="60"/>
      <c r="ABV17068" s="60"/>
      <c r="ABW17068" s="60"/>
      <c r="ABX17068" s="60"/>
    </row>
    <row r="17069" spans="727:752" x14ac:dyDescent="0.25">
      <c r="AAY17069" s="60"/>
      <c r="AAZ17069" s="60"/>
      <c r="ABA17069" s="60"/>
      <c r="ABB17069" s="60"/>
      <c r="ABC17069" s="60"/>
      <c r="ABD17069" s="60"/>
      <c r="ABE17069" s="60"/>
      <c r="ABF17069" s="60"/>
      <c r="ABG17069" s="60"/>
      <c r="ABH17069" s="60"/>
      <c r="ABI17069" s="60"/>
      <c r="ABJ17069" s="60"/>
      <c r="ABK17069" s="60"/>
      <c r="ABL17069" s="60"/>
      <c r="ABM17069" s="60"/>
      <c r="ABN17069" s="60"/>
      <c r="ABO17069" s="60"/>
      <c r="ABP17069" s="60"/>
      <c r="ABQ17069" s="60"/>
      <c r="ABR17069" s="60">
        <v>5.6836641892485398E-2</v>
      </c>
      <c r="ABS17069" s="60"/>
      <c r="ABT17069" s="60"/>
      <c r="ABU17069" s="60"/>
      <c r="ABV17069" s="60"/>
      <c r="ABW17069" s="60"/>
      <c r="ABX17069" s="60"/>
    </row>
    <row r="17070" spans="727:752" x14ac:dyDescent="0.25">
      <c r="AAY17070" s="60"/>
      <c r="AAZ17070" s="60"/>
      <c r="ABA17070" s="60"/>
      <c r="ABB17070" s="60"/>
      <c r="ABC17070" s="60"/>
      <c r="ABD17070" s="60"/>
      <c r="ABE17070" s="60"/>
      <c r="ABF17070" s="60"/>
      <c r="ABG17070" s="60"/>
      <c r="ABH17070" s="60"/>
      <c r="ABI17070" s="60"/>
      <c r="ABJ17070" s="60"/>
      <c r="ABK17070" s="60"/>
      <c r="ABL17070" s="60"/>
      <c r="ABM17070" s="60"/>
      <c r="ABN17070" s="60"/>
      <c r="ABO17070" s="60"/>
      <c r="ABP17070" s="60"/>
      <c r="ABQ17070" s="60"/>
      <c r="ABR17070" s="60">
        <v>5.6793267022979203E-2</v>
      </c>
      <c r="ABS17070" s="60"/>
      <c r="ABT17070" s="60"/>
      <c r="ABU17070" s="60"/>
      <c r="ABV17070" s="60"/>
      <c r="ABW17070" s="60"/>
      <c r="ABX17070" s="60"/>
    </row>
    <row r="17071" spans="727:752" x14ac:dyDescent="0.25">
      <c r="AAY17071" s="60"/>
      <c r="AAZ17071" s="60"/>
      <c r="ABA17071" s="60"/>
      <c r="ABB17071" s="60"/>
      <c r="ABC17071" s="60"/>
      <c r="ABD17071" s="60"/>
      <c r="ABE17071" s="60"/>
      <c r="ABF17071" s="60"/>
      <c r="ABG17071" s="60"/>
      <c r="ABH17071" s="60"/>
      <c r="ABI17071" s="60"/>
      <c r="ABJ17071" s="60"/>
      <c r="ABK17071" s="60"/>
      <c r="ABL17071" s="60"/>
      <c r="ABM17071" s="60"/>
      <c r="ABN17071" s="60"/>
      <c r="ABO17071" s="60"/>
      <c r="ABP17071" s="60"/>
      <c r="ABQ17071" s="60"/>
      <c r="ABR17071" s="60">
        <v>5.67928587111464E-2</v>
      </c>
      <c r="ABS17071" s="60"/>
      <c r="ABT17071" s="60"/>
      <c r="ABU17071" s="60"/>
      <c r="ABV17071" s="60"/>
      <c r="ABW17071" s="60"/>
      <c r="ABX17071" s="60"/>
    </row>
    <row r="17072" spans="727:752" x14ac:dyDescent="0.25">
      <c r="AAY17072" s="60"/>
      <c r="AAZ17072" s="60"/>
      <c r="ABA17072" s="60"/>
      <c r="ABB17072" s="60"/>
      <c r="ABC17072" s="60"/>
      <c r="ABD17072" s="60"/>
      <c r="ABE17072" s="60"/>
      <c r="ABF17072" s="60"/>
      <c r="ABG17072" s="60"/>
      <c r="ABH17072" s="60"/>
      <c r="ABI17072" s="60"/>
      <c r="ABJ17072" s="60"/>
      <c r="ABK17072" s="60"/>
      <c r="ABL17072" s="60"/>
      <c r="ABM17072" s="60"/>
      <c r="ABN17072" s="60"/>
      <c r="ABO17072" s="60"/>
      <c r="ABP17072" s="60"/>
      <c r="ABQ17072" s="60"/>
      <c r="ABR17072" s="60">
        <v>5.6783730762141701E-2</v>
      </c>
      <c r="ABS17072" s="60"/>
      <c r="ABT17072" s="60"/>
      <c r="ABU17072" s="60"/>
      <c r="ABV17072" s="60"/>
      <c r="ABW17072" s="60"/>
      <c r="ABX17072" s="60"/>
    </row>
    <row r="17073" spans="727:752" x14ac:dyDescent="0.25">
      <c r="AAY17073" s="60"/>
      <c r="AAZ17073" s="60"/>
      <c r="ABA17073" s="60"/>
      <c r="ABB17073" s="60"/>
      <c r="ABC17073" s="60"/>
      <c r="ABD17073" s="60"/>
      <c r="ABE17073" s="60"/>
      <c r="ABF17073" s="60"/>
      <c r="ABG17073" s="60"/>
      <c r="ABH17073" s="60"/>
      <c r="ABI17073" s="60"/>
      <c r="ABJ17073" s="60"/>
      <c r="ABK17073" s="60"/>
      <c r="ABL17073" s="60"/>
      <c r="ABM17073" s="60"/>
      <c r="ABN17073" s="60"/>
      <c r="ABO17073" s="60"/>
      <c r="ABP17073" s="60"/>
      <c r="ABQ17073" s="60"/>
      <c r="ABR17073" s="60">
        <v>5.6761030217684597E-2</v>
      </c>
      <c r="ABS17073" s="60"/>
      <c r="ABT17073" s="60"/>
      <c r="ABU17073" s="60"/>
      <c r="ABV17073" s="60"/>
      <c r="ABW17073" s="60"/>
      <c r="ABX17073" s="60"/>
    </row>
    <row r="17074" spans="727:752" x14ac:dyDescent="0.25">
      <c r="AAY17074" s="60"/>
      <c r="AAZ17074" s="60"/>
      <c r="ABA17074" s="60"/>
      <c r="ABB17074" s="60"/>
      <c r="ABC17074" s="60"/>
      <c r="ABD17074" s="60"/>
      <c r="ABE17074" s="60"/>
      <c r="ABF17074" s="60"/>
      <c r="ABG17074" s="60"/>
      <c r="ABH17074" s="60"/>
      <c r="ABI17074" s="60"/>
      <c r="ABJ17074" s="60"/>
      <c r="ABK17074" s="60"/>
      <c r="ABL17074" s="60"/>
      <c r="ABM17074" s="60"/>
      <c r="ABN17074" s="60"/>
      <c r="ABO17074" s="60"/>
      <c r="ABP17074" s="60"/>
      <c r="ABQ17074" s="60"/>
      <c r="ABR17074" s="60">
        <v>5.6744964097684203E-2</v>
      </c>
      <c r="ABS17074" s="60"/>
      <c r="ABT17074" s="60"/>
      <c r="ABU17074" s="60"/>
      <c r="ABV17074" s="60"/>
      <c r="ABW17074" s="60"/>
      <c r="ABX17074" s="60"/>
    </row>
    <row r="17075" spans="727:752" x14ac:dyDescent="0.25">
      <c r="AAY17075" s="60"/>
      <c r="AAZ17075" s="60"/>
      <c r="ABA17075" s="60"/>
      <c r="ABB17075" s="60"/>
      <c r="ABC17075" s="60"/>
      <c r="ABD17075" s="60"/>
      <c r="ABE17075" s="60"/>
      <c r="ABF17075" s="60"/>
      <c r="ABG17075" s="60"/>
      <c r="ABH17075" s="60"/>
      <c r="ABI17075" s="60"/>
      <c r="ABJ17075" s="60"/>
      <c r="ABK17075" s="60"/>
      <c r="ABL17075" s="60"/>
      <c r="ABM17075" s="60"/>
      <c r="ABN17075" s="60"/>
      <c r="ABO17075" s="60"/>
      <c r="ABP17075" s="60"/>
      <c r="ABQ17075" s="60"/>
      <c r="ABR17075" s="60">
        <v>5.6744964097684203E-2</v>
      </c>
      <c r="ABS17075" s="60"/>
      <c r="ABT17075" s="60"/>
      <c r="ABU17075" s="60"/>
      <c r="ABV17075" s="60"/>
      <c r="ABW17075" s="60"/>
      <c r="ABX17075" s="60"/>
    </row>
    <row r="17076" spans="727:752" x14ac:dyDescent="0.25">
      <c r="AAY17076" s="60"/>
      <c r="AAZ17076" s="60"/>
      <c r="ABA17076" s="60"/>
      <c r="ABB17076" s="60"/>
      <c r="ABC17076" s="60"/>
      <c r="ABD17076" s="60"/>
      <c r="ABE17076" s="60"/>
      <c r="ABF17076" s="60"/>
      <c r="ABG17076" s="60"/>
      <c r="ABH17076" s="60"/>
      <c r="ABI17076" s="60"/>
      <c r="ABJ17076" s="60"/>
      <c r="ABK17076" s="60"/>
      <c r="ABL17076" s="60"/>
      <c r="ABM17076" s="60"/>
      <c r="ABN17076" s="60"/>
      <c r="ABO17076" s="60"/>
      <c r="ABP17076" s="60"/>
      <c r="ABQ17076" s="60"/>
      <c r="ABR17076" s="60">
        <v>5.6704409241729703E-2</v>
      </c>
      <c r="ABS17076" s="60"/>
      <c r="ABT17076" s="60"/>
      <c r="ABU17076" s="60"/>
      <c r="ABV17076" s="60"/>
      <c r="ABW17076" s="60"/>
      <c r="ABX17076" s="60"/>
    </row>
    <row r="17077" spans="727:752" x14ac:dyDescent="0.25">
      <c r="AAY17077" s="60"/>
      <c r="AAZ17077" s="60"/>
      <c r="ABA17077" s="60"/>
      <c r="ABB17077" s="60"/>
      <c r="ABC17077" s="60"/>
      <c r="ABD17077" s="60"/>
      <c r="ABE17077" s="60"/>
      <c r="ABF17077" s="60"/>
      <c r="ABG17077" s="60"/>
      <c r="ABH17077" s="60"/>
      <c r="ABI17077" s="60"/>
      <c r="ABJ17077" s="60"/>
      <c r="ABK17077" s="60"/>
      <c r="ABL17077" s="60"/>
      <c r="ABM17077" s="60"/>
      <c r="ABN17077" s="60"/>
      <c r="ABO17077" s="60"/>
      <c r="ABP17077" s="60"/>
      <c r="ABQ17077" s="60"/>
      <c r="ABR17077" s="60">
        <v>5.6644678647662802E-2</v>
      </c>
      <c r="ABS17077" s="60"/>
      <c r="ABT17077" s="60"/>
      <c r="ABU17077" s="60"/>
      <c r="ABV17077" s="60"/>
      <c r="ABW17077" s="60"/>
      <c r="ABX17077" s="60"/>
    </row>
    <row r="17078" spans="727:752" x14ac:dyDescent="0.25">
      <c r="AAY17078" s="60"/>
      <c r="AAZ17078" s="60"/>
      <c r="ABA17078" s="60"/>
      <c r="ABB17078" s="60"/>
      <c r="ABC17078" s="60"/>
      <c r="ABD17078" s="60"/>
      <c r="ABE17078" s="60"/>
      <c r="ABF17078" s="60"/>
      <c r="ABG17078" s="60"/>
      <c r="ABH17078" s="60"/>
      <c r="ABI17078" s="60"/>
      <c r="ABJ17078" s="60"/>
      <c r="ABK17078" s="60"/>
      <c r="ABL17078" s="60"/>
      <c r="ABM17078" s="60"/>
      <c r="ABN17078" s="60"/>
      <c r="ABO17078" s="60"/>
      <c r="ABP17078" s="60"/>
      <c r="ABQ17078" s="60"/>
      <c r="ABR17078" s="60">
        <v>5.6557293843944603E-2</v>
      </c>
      <c r="ABS17078" s="60"/>
      <c r="ABT17078" s="60"/>
      <c r="ABU17078" s="60"/>
      <c r="ABV17078" s="60"/>
      <c r="ABW17078" s="60"/>
      <c r="ABX17078" s="60"/>
    </row>
    <row r="17079" spans="727:752" x14ac:dyDescent="0.25">
      <c r="AAY17079" s="60"/>
      <c r="AAZ17079" s="60"/>
      <c r="ABA17079" s="60"/>
      <c r="ABB17079" s="60"/>
      <c r="ABC17079" s="60"/>
      <c r="ABD17079" s="60"/>
      <c r="ABE17079" s="60"/>
      <c r="ABF17079" s="60"/>
      <c r="ABG17079" s="60"/>
      <c r="ABH17079" s="60"/>
      <c r="ABI17079" s="60"/>
      <c r="ABJ17079" s="60"/>
      <c r="ABK17079" s="60"/>
      <c r="ABL17079" s="60"/>
      <c r="ABM17079" s="60"/>
      <c r="ABN17079" s="60"/>
      <c r="ABO17079" s="60"/>
      <c r="ABP17079" s="60"/>
      <c r="ABQ17079" s="60"/>
      <c r="ABR17079" s="60">
        <v>5.6555175730993397E-2</v>
      </c>
      <c r="ABS17079" s="60"/>
      <c r="ABT17079" s="60"/>
      <c r="ABU17079" s="60"/>
      <c r="ABV17079" s="60"/>
      <c r="ABW17079" s="60"/>
      <c r="ABX17079" s="60"/>
    </row>
    <row r="17080" spans="727:752" x14ac:dyDescent="0.25">
      <c r="AAY17080" s="60"/>
      <c r="AAZ17080" s="60"/>
      <c r="ABA17080" s="60"/>
      <c r="ABB17080" s="60"/>
      <c r="ABC17080" s="60"/>
      <c r="ABD17080" s="60"/>
      <c r="ABE17080" s="60"/>
      <c r="ABF17080" s="60"/>
      <c r="ABG17080" s="60"/>
      <c r="ABH17080" s="60"/>
      <c r="ABI17080" s="60"/>
      <c r="ABJ17080" s="60"/>
      <c r="ABK17080" s="60"/>
      <c r="ABL17080" s="60"/>
      <c r="ABM17080" s="60"/>
      <c r="ABN17080" s="60"/>
      <c r="ABO17080" s="60"/>
      <c r="ABP17080" s="60"/>
      <c r="ABQ17080" s="60"/>
      <c r="ABR17080" s="60">
        <v>5.6507233785876299E-2</v>
      </c>
      <c r="ABS17080" s="60"/>
      <c r="ABT17080" s="60"/>
      <c r="ABU17080" s="60"/>
      <c r="ABV17080" s="60"/>
      <c r="ABW17080" s="60"/>
      <c r="ABX17080" s="60"/>
    </row>
    <row r="17081" spans="727:752" x14ac:dyDescent="0.25">
      <c r="AAY17081" s="60"/>
      <c r="AAZ17081" s="60"/>
      <c r="ABA17081" s="60"/>
      <c r="ABB17081" s="60"/>
      <c r="ABC17081" s="60"/>
      <c r="ABD17081" s="60"/>
      <c r="ABE17081" s="60"/>
      <c r="ABF17081" s="60"/>
      <c r="ABG17081" s="60"/>
      <c r="ABH17081" s="60"/>
      <c r="ABI17081" s="60"/>
      <c r="ABJ17081" s="60"/>
      <c r="ABK17081" s="60"/>
      <c r="ABL17081" s="60"/>
      <c r="ABM17081" s="60"/>
      <c r="ABN17081" s="60"/>
      <c r="ABO17081" s="60"/>
      <c r="ABP17081" s="60"/>
      <c r="ABQ17081" s="60"/>
      <c r="ABR17081" s="60">
        <v>5.64779934945671E-2</v>
      </c>
      <c r="ABS17081" s="60"/>
      <c r="ABT17081" s="60"/>
      <c r="ABU17081" s="60"/>
      <c r="ABV17081" s="60"/>
      <c r="ABW17081" s="60"/>
      <c r="ABX17081" s="60"/>
    </row>
    <row r="17082" spans="727:752" x14ac:dyDescent="0.25">
      <c r="AAY17082" s="60"/>
      <c r="AAZ17082" s="60"/>
      <c r="ABA17082" s="60"/>
      <c r="ABB17082" s="60"/>
      <c r="ABC17082" s="60"/>
      <c r="ABD17082" s="60"/>
      <c r="ABE17082" s="60"/>
      <c r="ABF17082" s="60"/>
      <c r="ABG17082" s="60"/>
      <c r="ABH17082" s="60"/>
      <c r="ABI17082" s="60"/>
      <c r="ABJ17082" s="60"/>
      <c r="ABK17082" s="60"/>
      <c r="ABL17082" s="60"/>
      <c r="ABM17082" s="60"/>
      <c r="ABN17082" s="60"/>
      <c r="ABO17082" s="60"/>
      <c r="ABP17082" s="60"/>
      <c r="ABQ17082" s="60"/>
      <c r="ABR17082" s="60">
        <v>5.6441344341009503E-2</v>
      </c>
      <c r="ABS17082" s="60"/>
      <c r="ABT17082" s="60"/>
      <c r="ABU17082" s="60"/>
      <c r="ABV17082" s="60"/>
      <c r="ABW17082" s="60"/>
      <c r="ABX17082" s="60"/>
    </row>
    <row r="17083" spans="727:752" x14ac:dyDescent="0.25">
      <c r="AAY17083" s="60"/>
      <c r="AAZ17083" s="60"/>
      <c r="ABA17083" s="60"/>
      <c r="ABB17083" s="60"/>
      <c r="ABC17083" s="60"/>
      <c r="ABD17083" s="60"/>
      <c r="ABE17083" s="60"/>
      <c r="ABF17083" s="60"/>
      <c r="ABG17083" s="60"/>
      <c r="ABH17083" s="60"/>
      <c r="ABI17083" s="60"/>
      <c r="ABJ17083" s="60"/>
      <c r="ABK17083" s="60"/>
      <c r="ABL17083" s="60"/>
      <c r="ABM17083" s="60"/>
      <c r="ABN17083" s="60"/>
      <c r="ABO17083" s="60"/>
      <c r="ABP17083" s="60"/>
      <c r="ABQ17083" s="60"/>
      <c r="ABR17083" s="60">
        <v>5.6441344341009503E-2</v>
      </c>
      <c r="ABS17083" s="60"/>
      <c r="ABT17083" s="60"/>
      <c r="ABU17083" s="60"/>
      <c r="ABV17083" s="60"/>
      <c r="ABW17083" s="60"/>
      <c r="ABX17083" s="60"/>
    </row>
    <row r="17084" spans="727:752" x14ac:dyDescent="0.25">
      <c r="AAY17084" s="60"/>
      <c r="AAZ17084" s="60"/>
      <c r="ABA17084" s="60"/>
      <c r="ABB17084" s="60"/>
      <c r="ABC17084" s="60"/>
      <c r="ABD17084" s="60"/>
      <c r="ABE17084" s="60"/>
      <c r="ABF17084" s="60"/>
      <c r="ABG17084" s="60"/>
      <c r="ABH17084" s="60"/>
      <c r="ABI17084" s="60"/>
      <c r="ABJ17084" s="60"/>
      <c r="ABK17084" s="60"/>
      <c r="ABL17084" s="60"/>
      <c r="ABM17084" s="60"/>
      <c r="ABN17084" s="60"/>
      <c r="ABO17084" s="60"/>
      <c r="ABP17084" s="60"/>
      <c r="ABQ17084" s="60"/>
      <c r="ABR17084" s="60">
        <v>5.6440033935707602E-2</v>
      </c>
      <c r="ABS17084" s="60"/>
      <c r="ABT17084" s="60"/>
      <c r="ABU17084" s="60"/>
      <c r="ABV17084" s="60"/>
      <c r="ABW17084" s="60"/>
      <c r="ABX17084" s="60"/>
    </row>
    <row r="17085" spans="727:752" x14ac:dyDescent="0.25">
      <c r="AAY17085" s="60"/>
      <c r="AAZ17085" s="60"/>
      <c r="ABA17085" s="60"/>
      <c r="ABB17085" s="60"/>
      <c r="ABC17085" s="60"/>
      <c r="ABD17085" s="60"/>
      <c r="ABE17085" s="60"/>
      <c r="ABF17085" s="60"/>
      <c r="ABG17085" s="60"/>
      <c r="ABH17085" s="60"/>
      <c r="ABI17085" s="60"/>
      <c r="ABJ17085" s="60"/>
      <c r="ABK17085" s="60"/>
      <c r="ABL17085" s="60"/>
      <c r="ABM17085" s="60"/>
      <c r="ABN17085" s="60"/>
      <c r="ABO17085" s="60"/>
      <c r="ABP17085" s="60"/>
      <c r="ABQ17085" s="60"/>
      <c r="ABR17085" s="60">
        <v>5.6434332370878797E-2</v>
      </c>
      <c r="ABS17085" s="60"/>
      <c r="ABT17085" s="60"/>
      <c r="ABU17085" s="60"/>
      <c r="ABV17085" s="60"/>
      <c r="ABW17085" s="60"/>
      <c r="ABX17085" s="60"/>
    </row>
    <row r="17086" spans="727:752" x14ac:dyDescent="0.25">
      <c r="AAY17086" s="60"/>
      <c r="AAZ17086" s="60"/>
      <c r="ABA17086" s="60"/>
      <c r="ABB17086" s="60"/>
      <c r="ABC17086" s="60"/>
      <c r="ABD17086" s="60"/>
      <c r="ABE17086" s="60"/>
      <c r="ABF17086" s="60"/>
      <c r="ABG17086" s="60"/>
      <c r="ABH17086" s="60"/>
      <c r="ABI17086" s="60"/>
      <c r="ABJ17086" s="60"/>
      <c r="ABK17086" s="60"/>
      <c r="ABL17086" s="60"/>
      <c r="ABM17086" s="60"/>
      <c r="ABN17086" s="60"/>
      <c r="ABO17086" s="60"/>
      <c r="ABP17086" s="60"/>
      <c r="ABQ17086" s="60"/>
      <c r="ABR17086" s="60">
        <v>5.64274740431071E-2</v>
      </c>
      <c r="ABS17086" s="60"/>
      <c r="ABT17086" s="60"/>
      <c r="ABU17086" s="60"/>
      <c r="ABV17086" s="60"/>
      <c r="ABW17086" s="60"/>
      <c r="ABX17086" s="60"/>
    </row>
    <row r="17087" spans="727:752" x14ac:dyDescent="0.25">
      <c r="AAY17087" s="60"/>
      <c r="AAZ17087" s="60"/>
      <c r="ABA17087" s="60"/>
      <c r="ABB17087" s="60"/>
      <c r="ABC17087" s="60"/>
      <c r="ABD17087" s="60"/>
      <c r="ABE17087" s="60"/>
      <c r="ABF17087" s="60"/>
      <c r="ABG17087" s="60"/>
      <c r="ABH17087" s="60"/>
      <c r="ABI17087" s="60"/>
      <c r="ABJ17087" s="60"/>
      <c r="ABK17087" s="60"/>
      <c r="ABL17087" s="60"/>
      <c r="ABM17087" s="60"/>
      <c r="ABN17087" s="60"/>
      <c r="ABO17087" s="60"/>
      <c r="ABP17087" s="60"/>
      <c r="ABQ17087" s="60"/>
      <c r="ABR17087" s="60">
        <v>5.6406286190077898E-2</v>
      </c>
      <c r="ABS17087" s="60"/>
      <c r="ABT17087" s="60"/>
      <c r="ABU17087" s="60"/>
      <c r="ABV17087" s="60"/>
      <c r="ABW17087" s="60"/>
      <c r="ABX17087" s="60"/>
    </row>
    <row r="17088" spans="727:752" x14ac:dyDescent="0.25">
      <c r="AAY17088" s="60"/>
      <c r="AAZ17088" s="60"/>
      <c r="ABA17088" s="60"/>
      <c r="ABB17088" s="60"/>
      <c r="ABC17088" s="60"/>
      <c r="ABD17088" s="60"/>
      <c r="ABE17088" s="60"/>
      <c r="ABF17088" s="60"/>
      <c r="ABG17088" s="60"/>
      <c r="ABH17088" s="60"/>
      <c r="ABI17088" s="60"/>
      <c r="ABJ17088" s="60"/>
      <c r="ABK17088" s="60"/>
      <c r="ABL17088" s="60"/>
      <c r="ABM17088" s="60"/>
      <c r="ABN17088" s="60"/>
      <c r="ABO17088" s="60"/>
      <c r="ABP17088" s="60"/>
      <c r="ABQ17088" s="60"/>
      <c r="ABR17088" s="60">
        <v>5.6406286190077898E-2</v>
      </c>
      <c r="ABS17088" s="60"/>
      <c r="ABT17088" s="60"/>
      <c r="ABU17088" s="60"/>
      <c r="ABV17088" s="60"/>
      <c r="ABW17088" s="60"/>
      <c r="ABX17088" s="60"/>
    </row>
    <row r="17089" spans="727:752" x14ac:dyDescent="0.25">
      <c r="AAY17089" s="60"/>
      <c r="AAZ17089" s="60"/>
      <c r="ABA17089" s="60"/>
      <c r="ABB17089" s="60"/>
      <c r="ABC17089" s="60"/>
      <c r="ABD17089" s="60"/>
      <c r="ABE17089" s="60"/>
      <c r="ABF17089" s="60"/>
      <c r="ABG17089" s="60"/>
      <c r="ABH17089" s="60"/>
      <c r="ABI17089" s="60"/>
      <c r="ABJ17089" s="60"/>
      <c r="ABK17089" s="60"/>
      <c r="ABL17089" s="60"/>
      <c r="ABM17089" s="60"/>
      <c r="ABN17089" s="60"/>
      <c r="ABO17089" s="60"/>
      <c r="ABP17089" s="60"/>
      <c r="ABQ17089" s="60"/>
      <c r="ABR17089" s="60">
        <v>5.6391673296907703E-2</v>
      </c>
      <c r="ABS17089" s="60"/>
      <c r="ABT17089" s="60"/>
      <c r="ABU17089" s="60"/>
      <c r="ABV17089" s="60"/>
      <c r="ABW17089" s="60"/>
      <c r="ABX17089" s="60"/>
    </row>
    <row r="17090" spans="727:752" x14ac:dyDescent="0.25">
      <c r="AAY17090" s="60"/>
      <c r="AAZ17090" s="60"/>
      <c r="ABA17090" s="60"/>
      <c r="ABB17090" s="60"/>
      <c r="ABC17090" s="60"/>
      <c r="ABD17090" s="60"/>
      <c r="ABE17090" s="60"/>
      <c r="ABF17090" s="60"/>
      <c r="ABG17090" s="60"/>
      <c r="ABH17090" s="60"/>
      <c r="ABI17090" s="60"/>
      <c r="ABJ17090" s="60"/>
      <c r="ABK17090" s="60"/>
      <c r="ABL17090" s="60"/>
      <c r="ABM17090" s="60"/>
      <c r="ABN17090" s="60"/>
      <c r="ABO17090" s="60"/>
      <c r="ABP17090" s="60"/>
      <c r="ABQ17090" s="60"/>
      <c r="ABR17090" s="60">
        <v>5.6382668007223503E-2</v>
      </c>
      <c r="ABS17090" s="60"/>
      <c r="ABT17090" s="60"/>
      <c r="ABU17090" s="60"/>
      <c r="ABV17090" s="60"/>
      <c r="ABW17090" s="60"/>
      <c r="ABX17090" s="60"/>
    </row>
    <row r="17091" spans="727:752" x14ac:dyDescent="0.25">
      <c r="AAY17091" s="60"/>
      <c r="AAZ17091" s="60"/>
      <c r="ABA17091" s="60"/>
      <c r="ABB17091" s="60"/>
      <c r="ABC17091" s="60"/>
      <c r="ABD17091" s="60"/>
      <c r="ABE17091" s="60"/>
      <c r="ABF17091" s="60"/>
      <c r="ABG17091" s="60"/>
      <c r="ABH17091" s="60"/>
      <c r="ABI17091" s="60"/>
      <c r="ABJ17091" s="60"/>
      <c r="ABK17091" s="60"/>
      <c r="ABL17091" s="60"/>
      <c r="ABM17091" s="60"/>
      <c r="ABN17091" s="60"/>
      <c r="ABO17091" s="60"/>
      <c r="ABP17091" s="60"/>
      <c r="ABQ17091" s="60"/>
      <c r="ABR17091" s="60">
        <v>5.6373174015802503E-2</v>
      </c>
      <c r="ABS17091" s="60"/>
      <c r="ABT17091" s="60"/>
      <c r="ABU17091" s="60"/>
      <c r="ABV17091" s="60"/>
      <c r="ABW17091" s="60"/>
      <c r="ABX17091" s="60"/>
    </row>
    <row r="17092" spans="727:752" x14ac:dyDescent="0.25">
      <c r="AAY17092" s="60"/>
      <c r="AAZ17092" s="60"/>
      <c r="ABA17092" s="60"/>
      <c r="ABB17092" s="60"/>
      <c r="ABC17092" s="60"/>
      <c r="ABD17092" s="60"/>
      <c r="ABE17092" s="60"/>
      <c r="ABF17092" s="60"/>
      <c r="ABG17092" s="60"/>
      <c r="ABH17092" s="60"/>
      <c r="ABI17092" s="60"/>
      <c r="ABJ17092" s="60"/>
      <c r="ABK17092" s="60"/>
      <c r="ABL17092" s="60"/>
      <c r="ABM17092" s="60"/>
      <c r="ABN17092" s="60"/>
      <c r="ABO17092" s="60"/>
      <c r="ABP17092" s="60"/>
      <c r="ABQ17092" s="60"/>
      <c r="ABR17092" s="60">
        <v>5.6373174015802503E-2</v>
      </c>
      <c r="ABS17092" s="60"/>
      <c r="ABT17092" s="60"/>
      <c r="ABU17092" s="60"/>
      <c r="ABV17092" s="60"/>
      <c r="ABW17092" s="60"/>
      <c r="ABX17092" s="60"/>
    </row>
    <row r="17093" spans="727:752" x14ac:dyDescent="0.25">
      <c r="AAY17093" s="60"/>
      <c r="AAZ17093" s="60"/>
      <c r="ABA17093" s="60"/>
      <c r="ABB17093" s="60"/>
      <c r="ABC17093" s="60"/>
      <c r="ABD17093" s="60"/>
      <c r="ABE17093" s="60"/>
      <c r="ABF17093" s="60"/>
      <c r="ABG17093" s="60"/>
      <c r="ABH17093" s="60"/>
      <c r="ABI17093" s="60"/>
      <c r="ABJ17093" s="60"/>
      <c r="ABK17093" s="60"/>
      <c r="ABL17093" s="60"/>
      <c r="ABM17093" s="60"/>
      <c r="ABN17093" s="60"/>
      <c r="ABO17093" s="60"/>
      <c r="ABP17093" s="60"/>
      <c r="ABQ17093" s="60"/>
      <c r="ABR17093" s="60">
        <v>5.6335004663093401E-2</v>
      </c>
      <c r="ABS17093" s="60"/>
      <c r="ABT17093" s="60"/>
      <c r="ABU17093" s="60"/>
      <c r="ABV17093" s="60"/>
      <c r="ABW17093" s="60"/>
      <c r="ABX17093" s="60"/>
    </row>
    <row r="17094" spans="727:752" x14ac:dyDescent="0.25">
      <c r="AAY17094" s="60"/>
      <c r="AAZ17094" s="60"/>
      <c r="ABA17094" s="60"/>
      <c r="ABB17094" s="60"/>
      <c r="ABC17094" s="60"/>
      <c r="ABD17094" s="60"/>
      <c r="ABE17094" s="60"/>
      <c r="ABF17094" s="60"/>
      <c r="ABG17094" s="60"/>
      <c r="ABH17094" s="60"/>
      <c r="ABI17094" s="60"/>
      <c r="ABJ17094" s="60"/>
      <c r="ABK17094" s="60"/>
      <c r="ABL17094" s="60"/>
      <c r="ABM17094" s="60"/>
      <c r="ABN17094" s="60"/>
      <c r="ABO17094" s="60"/>
      <c r="ABP17094" s="60"/>
      <c r="ABQ17094" s="60"/>
      <c r="ABR17094" s="60">
        <v>5.63065365068448E-2</v>
      </c>
      <c r="ABS17094" s="60"/>
      <c r="ABT17094" s="60"/>
      <c r="ABU17094" s="60"/>
      <c r="ABV17094" s="60"/>
      <c r="ABW17094" s="60"/>
      <c r="ABX17094" s="60"/>
    </row>
    <row r="17095" spans="727:752" x14ac:dyDescent="0.25">
      <c r="AAY17095" s="60"/>
      <c r="AAZ17095" s="60"/>
      <c r="ABA17095" s="60"/>
      <c r="ABB17095" s="60"/>
      <c r="ABC17095" s="60"/>
      <c r="ABD17095" s="60"/>
      <c r="ABE17095" s="60"/>
      <c r="ABF17095" s="60"/>
      <c r="ABG17095" s="60"/>
      <c r="ABH17095" s="60"/>
      <c r="ABI17095" s="60"/>
      <c r="ABJ17095" s="60"/>
      <c r="ABK17095" s="60"/>
      <c r="ABL17095" s="60"/>
      <c r="ABM17095" s="60"/>
      <c r="ABN17095" s="60"/>
      <c r="ABO17095" s="60"/>
      <c r="ABP17095" s="60"/>
      <c r="ABQ17095" s="60"/>
      <c r="ABR17095" s="60">
        <v>5.6285597231014603E-2</v>
      </c>
      <c r="ABS17095" s="60"/>
      <c r="ABT17095" s="60"/>
      <c r="ABU17095" s="60"/>
      <c r="ABV17095" s="60"/>
      <c r="ABW17095" s="60"/>
      <c r="ABX17095" s="60"/>
    </row>
    <row r="17096" spans="727:752" x14ac:dyDescent="0.25">
      <c r="AAY17096" s="60"/>
      <c r="AAZ17096" s="60"/>
      <c r="ABA17096" s="60"/>
      <c r="ABB17096" s="60"/>
      <c r="ABC17096" s="60"/>
      <c r="ABD17096" s="60"/>
      <c r="ABE17096" s="60"/>
      <c r="ABF17096" s="60"/>
      <c r="ABG17096" s="60"/>
      <c r="ABH17096" s="60"/>
      <c r="ABI17096" s="60"/>
      <c r="ABJ17096" s="60"/>
      <c r="ABK17096" s="60"/>
      <c r="ABL17096" s="60"/>
      <c r="ABM17096" s="60"/>
      <c r="ABN17096" s="60"/>
      <c r="ABO17096" s="60"/>
      <c r="ABP17096" s="60"/>
      <c r="ABQ17096" s="60"/>
      <c r="ABR17096" s="60">
        <v>5.6269555622032903E-2</v>
      </c>
      <c r="ABS17096" s="60"/>
      <c r="ABT17096" s="60"/>
      <c r="ABU17096" s="60"/>
      <c r="ABV17096" s="60"/>
      <c r="ABW17096" s="60"/>
      <c r="ABX17096" s="60"/>
    </row>
    <row r="17097" spans="727:752" x14ac:dyDescent="0.25">
      <c r="AAY17097" s="60"/>
      <c r="AAZ17097" s="60"/>
      <c r="ABA17097" s="60"/>
      <c r="ABB17097" s="60"/>
      <c r="ABC17097" s="60"/>
      <c r="ABD17097" s="60"/>
      <c r="ABE17097" s="60"/>
      <c r="ABF17097" s="60"/>
      <c r="ABG17097" s="60"/>
      <c r="ABH17097" s="60"/>
      <c r="ABI17097" s="60"/>
      <c r="ABJ17097" s="60"/>
      <c r="ABK17097" s="60"/>
      <c r="ABL17097" s="60"/>
      <c r="ABM17097" s="60"/>
      <c r="ABN17097" s="60"/>
      <c r="ABO17097" s="60"/>
      <c r="ABP17097" s="60"/>
      <c r="ABQ17097" s="60"/>
      <c r="ABR17097" s="60">
        <v>5.6251315861834898E-2</v>
      </c>
      <c r="ABS17097" s="60"/>
      <c r="ABT17097" s="60"/>
      <c r="ABU17097" s="60"/>
      <c r="ABV17097" s="60"/>
      <c r="ABW17097" s="60"/>
      <c r="ABX17097" s="60"/>
    </row>
    <row r="17098" spans="727:752" x14ac:dyDescent="0.25">
      <c r="AAY17098" s="60"/>
      <c r="AAZ17098" s="60"/>
      <c r="ABA17098" s="60"/>
      <c r="ABB17098" s="60"/>
      <c r="ABC17098" s="60"/>
      <c r="ABD17098" s="60"/>
      <c r="ABE17098" s="60"/>
      <c r="ABF17098" s="60"/>
      <c r="ABG17098" s="60"/>
      <c r="ABH17098" s="60"/>
      <c r="ABI17098" s="60"/>
      <c r="ABJ17098" s="60"/>
      <c r="ABK17098" s="60"/>
      <c r="ABL17098" s="60"/>
      <c r="ABM17098" s="60"/>
      <c r="ABN17098" s="60"/>
      <c r="ABO17098" s="60"/>
      <c r="ABP17098" s="60"/>
      <c r="ABQ17098" s="60"/>
      <c r="ABR17098" s="60">
        <v>5.6251315861834898E-2</v>
      </c>
      <c r="ABS17098" s="60"/>
      <c r="ABT17098" s="60"/>
      <c r="ABU17098" s="60"/>
      <c r="ABV17098" s="60"/>
      <c r="ABW17098" s="60"/>
      <c r="ABX17098" s="60"/>
    </row>
    <row r="17099" spans="727:752" x14ac:dyDescent="0.25">
      <c r="AAY17099" s="60"/>
      <c r="AAZ17099" s="60"/>
      <c r="ABA17099" s="60"/>
      <c r="ABB17099" s="60"/>
      <c r="ABC17099" s="60"/>
      <c r="ABD17099" s="60"/>
      <c r="ABE17099" s="60"/>
      <c r="ABF17099" s="60"/>
      <c r="ABG17099" s="60"/>
      <c r="ABH17099" s="60"/>
      <c r="ABI17099" s="60"/>
      <c r="ABJ17099" s="60"/>
      <c r="ABK17099" s="60"/>
      <c r="ABL17099" s="60"/>
      <c r="ABM17099" s="60"/>
      <c r="ABN17099" s="60"/>
      <c r="ABO17099" s="60"/>
      <c r="ABP17099" s="60"/>
      <c r="ABQ17099" s="60"/>
      <c r="ABR17099" s="60">
        <v>5.6236006736960498E-2</v>
      </c>
      <c r="ABS17099" s="60"/>
      <c r="ABT17099" s="60"/>
      <c r="ABU17099" s="60"/>
      <c r="ABV17099" s="60"/>
      <c r="ABW17099" s="60"/>
      <c r="ABX17099" s="60"/>
    </row>
    <row r="17100" spans="727:752" x14ac:dyDescent="0.25">
      <c r="AAY17100" s="60"/>
      <c r="AAZ17100" s="60"/>
      <c r="ABA17100" s="60"/>
      <c r="ABB17100" s="60"/>
      <c r="ABC17100" s="60"/>
      <c r="ABD17100" s="60"/>
      <c r="ABE17100" s="60"/>
      <c r="ABF17100" s="60"/>
      <c r="ABG17100" s="60"/>
      <c r="ABH17100" s="60"/>
      <c r="ABI17100" s="60"/>
      <c r="ABJ17100" s="60"/>
      <c r="ABK17100" s="60"/>
      <c r="ABL17100" s="60"/>
      <c r="ABM17100" s="60"/>
      <c r="ABN17100" s="60"/>
      <c r="ABO17100" s="60"/>
      <c r="ABP17100" s="60"/>
      <c r="ABQ17100" s="60"/>
      <c r="ABR17100" s="60">
        <v>5.6236006736960498E-2</v>
      </c>
      <c r="ABS17100" s="60"/>
      <c r="ABT17100" s="60"/>
      <c r="ABU17100" s="60"/>
      <c r="ABV17100" s="60"/>
      <c r="ABW17100" s="60"/>
      <c r="ABX17100" s="60"/>
    </row>
    <row r="17101" spans="727:752" x14ac:dyDescent="0.25">
      <c r="AAY17101" s="60"/>
      <c r="AAZ17101" s="60"/>
      <c r="ABA17101" s="60"/>
      <c r="ABB17101" s="60"/>
      <c r="ABC17101" s="60"/>
      <c r="ABD17101" s="60"/>
      <c r="ABE17101" s="60"/>
      <c r="ABF17101" s="60"/>
      <c r="ABG17101" s="60"/>
      <c r="ABH17101" s="60"/>
      <c r="ABI17101" s="60"/>
      <c r="ABJ17101" s="60"/>
      <c r="ABK17101" s="60"/>
      <c r="ABL17101" s="60"/>
      <c r="ABM17101" s="60"/>
      <c r="ABN17101" s="60"/>
      <c r="ABO17101" s="60"/>
      <c r="ABP17101" s="60"/>
      <c r="ABQ17101" s="60"/>
      <c r="ABR17101" s="60">
        <v>5.62276333015422E-2</v>
      </c>
      <c r="ABS17101" s="60"/>
      <c r="ABT17101" s="60"/>
      <c r="ABU17101" s="60"/>
      <c r="ABV17101" s="60"/>
      <c r="ABW17101" s="60"/>
      <c r="ABX17101" s="60"/>
    </row>
    <row r="17102" spans="727:752" x14ac:dyDescent="0.25">
      <c r="AAY17102" s="60"/>
      <c r="AAZ17102" s="60"/>
      <c r="ABA17102" s="60"/>
      <c r="ABB17102" s="60"/>
      <c r="ABC17102" s="60"/>
      <c r="ABD17102" s="60"/>
      <c r="ABE17102" s="60"/>
      <c r="ABF17102" s="60"/>
      <c r="ABG17102" s="60"/>
      <c r="ABH17102" s="60"/>
      <c r="ABI17102" s="60"/>
      <c r="ABJ17102" s="60"/>
      <c r="ABK17102" s="60"/>
      <c r="ABL17102" s="60"/>
      <c r="ABM17102" s="60"/>
      <c r="ABN17102" s="60"/>
      <c r="ABO17102" s="60"/>
      <c r="ABP17102" s="60"/>
      <c r="ABQ17102" s="60"/>
      <c r="ABR17102" s="60">
        <v>5.62113528133402E-2</v>
      </c>
      <c r="ABS17102" s="60"/>
      <c r="ABT17102" s="60"/>
      <c r="ABU17102" s="60"/>
      <c r="ABV17102" s="60"/>
      <c r="ABW17102" s="60"/>
      <c r="ABX17102" s="60"/>
    </row>
    <row r="17103" spans="727:752" x14ac:dyDescent="0.25">
      <c r="AAY17103" s="60"/>
      <c r="AAZ17103" s="60"/>
      <c r="ABA17103" s="60"/>
      <c r="ABB17103" s="60"/>
      <c r="ABC17103" s="60"/>
      <c r="ABD17103" s="60"/>
      <c r="ABE17103" s="60"/>
      <c r="ABF17103" s="60"/>
      <c r="ABG17103" s="60"/>
      <c r="ABH17103" s="60"/>
      <c r="ABI17103" s="60"/>
      <c r="ABJ17103" s="60"/>
      <c r="ABK17103" s="60"/>
      <c r="ABL17103" s="60"/>
      <c r="ABM17103" s="60"/>
      <c r="ABN17103" s="60"/>
      <c r="ABO17103" s="60"/>
      <c r="ABP17103" s="60"/>
      <c r="ABQ17103" s="60"/>
      <c r="ABR17103" s="60">
        <v>5.6199026390928802E-2</v>
      </c>
      <c r="ABS17103" s="60"/>
      <c r="ABT17103" s="60"/>
      <c r="ABU17103" s="60"/>
      <c r="ABV17103" s="60"/>
      <c r="ABW17103" s="60"/>
      <c r="ABX17103" s="60"/>
    </row>
    <row r="17104" spans="727:752" x14ac:dyDescent="0.25">
      <c r="AAY17104" s="60"/>
      <c r="AAZ17104" s="60"/>
      <c r="ABA17104" s="60"/>
      <c r="ABB17104" s="60"/>
      <c r="ABC17104" s="60"/>
      <c r="ABD17104" s="60"/>
      <c r="ABE17104" s="60"/>
      <c r="ABF17104" s="60"/>
      <c r="ABG17104" s="60"/>
      <c r="ABH17104" s="60"/>
      <c r="ABI17104" s="60"/>
      <c r="ABJ17104" s="60"/>
      <c r="ABK17104" s="60"/>
      <c r="ABL17104" s="60"/>
      <c r="ABM17104" s="60"/>
      <c r="ABN17104" s="60"/>
      <c r="ABO17104" s="60"/>
      <c r="ABP17104" s="60"/>
      <c r="ABQ17104" s="60"/>
      <c r="ABR17104" s="60">
        <v>5.6189521324100399E-2</v>
      </c>
      <c r="ABS17104" s="60"/>
      <c r="ABT17104" s="60"/>
      <c r="ABU17104" s="60"/>
      <c r="ABV17104" s="60"/>
      <c r="ABW17104" s="60"/>
      <c r="ABX17104" s="60"/>
    </row>
    <row r="17105" spans="727:752" x14ac:dyDescent="0.25">
      <c r="AAY17105" s="60"/>
      <c r="AAZ17105" s="60"/>
      <c r="ABA17105" s="60"/>
      <c r="ABB17105" s="60"/>
      <c r="ABC17105" s="60"/>
      <c r="ABD17105" s="60"/>
      <c r="ABE17105" s="60"/>
      <c r="ABF17105" s="60"/>
      <c r="ABG17105" s="60"/>
      <c r="ABH17105" s="60"/>
      <c r="ABI17105" s="60"/>
      <c r="ABJ17105" s="60"/>
      <c r="ABK17105" s="60"/>
      <c r="ABL17105" s="60"/>
      <c r="ABM17105" s="60"/>
      <c r="ABN17105" s="60"/>
      <c r="ABO17105" s="60"/>
      <c r="ABP17105" s="60"/>
      <c r="ABQ17105" s="60"/>
      <c r="ABR17105" s="60">
        <v>5.6118104747850998E-2</v>
      </c>
      <c r="ABS17105" s="60"/>
      <c r="ABT17105" s="60"/>
      <c r="ABU17105" s="60"/>
      <c r="ABV17105" s="60"/>
      <c r="ABW17105" s="60"/>
      <c r="ABX17105" s="60"/>
    </row>
    <row r="17106" spans="727:752" x14ac:dyDescent="0.25">
      <c r="AAY17106" s="60"/>
      <c r="AAZ17106" s="60"/>
      <c r="ABA17106" s="60"/>
      <c r="ABB17106" s="60"/>
      <c r="ABC17106" s="60"/>
      <c r="ABD17106" s="60"/>
      <c r="ABE17106" s="60"/>
      <c r="ABF17106" s="60"/>
      <c r="ABG17106" s="60"/>
      <c r="ABH17106" s="60"/>
      <c r="ABI17106" s="60"/>
      <c r="ABJ17106" s="60"/>
      <c r="ABK17106" s="60"/>
      <c r="ABL17106" s="60"/>
      <c r="ABM17106" s="60"/>
      <c r="ABN17106" s="60"/>
      <c r="ABO17106" s="60"/>
      <c r="ABP17106" s="60"/>
      <c r="ABQ17106" s="60"/>
      <c r="ABR17106" s="60">
        <v>5.6094524892336302E-2</v>
      </c>
      <c r="ABS17106" s="60"/>
      <c r="ABT17106" s="60"/>
      <c r="ABU17106" s="60"/>
      <c r="ABV17106" s="60"/>
      <c r="ABW17106" s="60"/>
      <c r="ABX17106" s="60"/>
    </row>
    <row r="17107" spans="727:752" x14ac:dyDescent="0.25">
      <c r="AAY17107" s="60"/>
      <c r="AAZ17107" s="60"/>
      <c r="ABA17107" s="60"/>
      <c r="ABB17107" s="60"/>
      <c r="ABC17107" s="60"/>
      <c r="ABD17107" s="60"/>
      <c r="ABE17107" s="60"/>
      <c r="ABF17107" s="60"/>
      <c r="ABG17107" s="60"/>
      <c r="ABH17107" s="60"/>
      <c r="ABI17107" s="60"/>
      <c r="ABJ17107" s="60"/>
      <c r="ABK17107" s="60"/>
      <c r="ABL17107" s="60"/>
      <c r="ABM17107" s="60"/>
      <c r="ABN17107" s="60"/>
      <c r="ABO17107" s="60"/>
      <c r="ABP17107" s="60"/>
      <c r="ABQ17107" s="60"/>
      <c r="ABR17107" s="60">
        <v>5.6094524892336302E-2</v>
      </c>
      <c r="ABS17107" s="60"/>
      <c r="ABT17107" s="60"/>
      <c r="ABU17107" s="60"/>
      <c r="ABV17107" s="60"/>
      <c r="ABW17107" s="60"/>
      <c r="ABX17107" s="60"/>
    </row>
    <row r="17108" spans="727:752" x14ac:dyDescent="0.25">
      <c r="AAY17108" s="60"/>
      <c r="AAZ17108" s="60"/>
      <c r="ABA17108" s="60"/>
      <c r="ABB17108" s="60"/>
      <c r="ABC17108" s="60"/>
      <c r="ABD17108" s="60"/>
      <c r="ABE17108" s="60"/>
      <c r="ABF17108" s="60"/>
      <c r="ABG17108" s="60"/>
      <c r="ABH17108" s="60"/>
      <c r="ABI17108" s="60"/>
      <c r="ABJ17108" s="60"/>
      <c r="ABK17108" s="60"/>
      <c r="ABL17108" s="60"/>
      <c r="ABM17108" s="60"/>
      <c r="ABN17108" s="60"/>
      <c r="ABO17108" s="60"/>
      <c r="ABP17108" s="60"/>
      <c r="ABQ17108" s="60"/>
      <c r="ABR17108" s="60">
        <v>5.6094079147902098E-2</v>
      </c>
      <c r="ABS17108" s="60"/>
      <c r="ABT17108" s="60"/>
      <c r="ABU17108" s="60"/>
      <c r="ABV17108" s="60"/>
      <c r="ABW17108" s="60"/>
      <c r="ABX17108" s="60"/>
    </row>
    <row r="17109" spans="727:752" x14ac:dyDescent="0.25">
      <c r="AAY17109" s="60"/>
      <c r="AAZ17109" s="60"/>
      <c r="ABA17109" s="60"/>
      <c r="ABB17109" s="60"/>
      <c r="ABC17109" s="60"/>
      <c r="ABD17109" s="60"/>
      <c r="ABE17109" s="60"/>
      <c r="ABF17109" s="60"/>
      <c r="ABG17109" s="60"/>
      <c r="ABH17109" s="60"/>
      <c r="ABI17109" s="60"/>
      <c r="ABJ17109" s="60"/>
      <c r="ABK17109" s="60"/>
      <c r="ABL17109" s="60"/>
      <c r="ABM17109" s="60"/>
      <c r="ABN17109" s="60"/>
      <c r="ABO17109" s="60"/>
      <c r="ABP17109" s="60"/>
      <c r="ABQ17109" s="60"/>
      <c r="ABR17109" s="60">
        <v>5.6094079147902098E-2</v>
      </c>
      <c r="ABS17109" s="60"/>
      <c r="ABT17109" s="60"/>
      <c r="ABU17109" s="60"/>
      <c r="ABV17109" s="60"/>
      <c r="ABW17109" s="60"/>
      <c r="ABX17109" s="60"/>
    </row>
    <row r="17110" spans="727:752" x14ac:dyDescent="0.25">
      <c r="AAY17110" s="60"/>
      <c r="AAZ17110" s="60"/>
      <c r="ABA17110" s="60"/>
      <c r="ABB17110" s="60"/>
      <c r="ABC17110" s="60"/>
      <c r="ABD17110" s="60"/>
      <c r="ABE17110" s="60"/>
      <c r="ABF17110" s="60"/>
      <c r="ABG17110" s="60"/>
      <c r="ABH17110" s="60"/>
      <c r="ABI17110" s="60"/>
      <c r="ABJ17110" s="60"/>
      <c r="ABK17110" s="60"/>
      <c r="ABL17110" s="60"/>
      <c r="ABM17110" s="60"/>
      <c r="ABN17110" s="60"/>
      <c r="ABO17110" s="60"/>
      <c r="ABP17110" s="60"/>
      <c r="ABQ17110" s="60"/>
      <c r="ABR17110" s="60">
        <v>5.60688996916466E-2</v>
      </c>
      <c r="ABS17110" s="60"/>
      <c r="ABT17110" s="60"/>
      <c r="ABU17110" s="60"/>
      <c r="ABV17110" s="60"/>
      <c r="ABW17110" s="60"/>
      <c r="ABX17110" s="60"/>
    </row>
    <row r="17111" spans="727:752" x14ac:dyDescent="0.25">
      <c r="AAY17111" s="60"/>
      <c r="AAZ17111" s="60"/>
      <c r="ABA17111" s="60"/>
      <c r="ABB17111" s="60"/>
      <c r="ABC17111" s="60"/>
      <c r="ABD17111" s="60"/>
      <c r="ABE17111" s="60"/>
      <c r="ABF17111" s="60"/>
      <c r="ABG17111" s="60"/>
      <c r="ABH17111" s="60"/>
      <c r="ABI17111" s="60"/>
      <c r="ABJ17111" s="60"/>
      <c r="ABK17111" s="60"/>
      <c r="ABL17111" s="60"/>
      <c r="ABM17111" s="60"/>
      <c r="ABN17111" s="60"/>
      <c r="ABO17111" s="60"/>
      <c r="ABP17111" s="60"/>
      <c r="ABQ17111" s="60"/>
      <c r="ABR17111" s="60">
        <v>5.5995664274192898E-2</v>
      </c>
      <c r="ABS17111" s="60"/>
      <c r="ABT17111" s="60"/>
      <c r="ABU17111" s="60"/>
      <c r="ABV17111" s="60"/>
      <c r="ABW17111" s="60"/>
      <c r="ABX17111" s="60"/>
    </row>
    <row r="17112" spans="727:752" x14ac:dyDescent="0.25">
      <c r="AAY17112" s="60"/>
      <c r="AAZ17112" s="60"/>
      <c r="ABA17112" s="60"/>
      <c r="ABB17112" s="60"/>
      <c r="ABC17112" s="60"/>
      <c r="ABD17112" s="60"/>
      <c r="ABE17112" s="60"/>
      <c r="ABF17112" s="60"/>
      <c r="ABG17112" s="60"/>
      <c r="ABH17112" s="60"/>
      <c r="ABI17112" s="60"/>
      <c r="ABJ17112" s="60"/>
      <c r="ABK17112" s="60"/>
      <c r="ABL17112" s="60"/>
      <c r="ABM17112" s="60"/>
      <c r="ABN17112" s="60"/>
      <c r="ABO17112" s="60"/>
      <c r="ABP17112" s="60"/>
      <c r="ABQ17112" s="60"/>
      <c r="ABR17112" s="60">
        <v>5.5991381135961499E-2</v>
      </c>
      <c r="ABS17112" s="60"/>
      <c r="ABT17112" s="60"/>
      <c r="ABU17112" s="60"/>
      <c r="ABV17112" s="60"/>
      <c r="ABW17112" s="60"/>
      <c r="ABX17112" s="60"/>
    </row>
    <row r="17113" spans="727:752" x14ac:dyDescent="0.25">
      <c r="AAY17113" s="60"/>
      <c r="AAZ17113" s="60"/>
      <c r="ABA17113" s="60"/>
      <c r="ABB17113" s="60"/>
      <c r="ABC17113" s="60"/>
      <c r="ABD17113" s="60"/>
      <c r="ABE17113" s="60"/>
      <c r="ABF17113" s="60"/>
      <c r="ABG17113" s="60"/>
      <c r="ABH17113" s="60"/>
      <c r="ABI17113" s="60"/>
      <c r="ABJ17113" s="60"/>
      <c r="ABK17113" s="60"/>
      <c r="ABL17113" s="60"/>
      <c r="ABM17113" s="60"/>
      <c r="ABN17113" s="60"/>
      <c r="ABO17113" s="60"/>
      <c r="ABP17113" s="60"/>
      <c r="ABQ17113" s="60"/>
      <c r="ABR17113" s="60">
        <v>5.5950294620634299E-2</v>
      </c>
      <c r="ABS17113" s="60"/>
      <c r="ABT17113" s="60"/>
      <c r="ABU17113" s="60"/>
      <c r="ABV17113" s="60"/>
      <c r="ABW17113" s="60"/>
      <c r="ABX17113" s="60"/>
    </row>
    <row r="17114" spans="727:752" x14ac:dyDescent="0.25">
      <c r="AAY17114" s="60"/>
      <c r="AAZ17114" s="60"/>
      <c r="ABA17114" s="60"/>
      <c r="ABB17114" s="60"/>
      <c r="ABC17114" s="60"/>
      <c r="ABD17114" s="60"/>
      <c r="ABE17114" s="60"/>
      <c r="ABF17114" s="60"/>
      <c r="ABG17114" s="60"/>
      <c r="ABH17114" s="60"/>
      <c r="ABI17114" s="60"/>
      <c r="ABJ17114" s="60"/>
      <c r="ABK17114" s="60"/>
      <c r="ABL17114" s="60"/>
      <c r="ABM17114" s="60"/>
      <c r="ABN17114" s="60"/>
      <c r="ABO17114" s="60"/>
      <c r="ABP17114" s="60"/>
      <c r="ABQ17114" s="60"/>
      <c r="ABR17114" s="60">
        <v>5.5950294620634299E-2</v>
      </c>
      <c r="ABS17114" s="60"/>
      <c r="ABT17114" s="60"/>
      <c r="ABU17114" s="60"/>
      <c r="ABV17114" s="60"/>
      <c r="ABW17114" s="60"/>
      <c r="ABX17114" s="60"/>
    </row>
    <row r="17115" spans="727:752" x14ac:dyDescent="0.25">
      <c r="AAY17115" s="60"/>
      <c r="AAZ17115" s="60"/>
      <c r="ABA17115" s="60"/>
      <c r="ABB17115" s="60"/>
      <c r="ABC17115" s="60"/>
      <c r="ABD17115" s="60"/>
      <c r="ABE17115" s="60"/>
      <c r="ABF17115" s="60"/>
      <c r="ABG17115" s="60"/>
      <c r="ABH17115" s="60"/>
      <c r="ABI17115" s="60"/>
      <c r="ABJ17115" s="60"/>
      <c r="ABK17115" s="60"/>
      <c r="ABL17115" s="60"/>
      <c r="ABM17115" s="60"/>
      <c r="ABN17115" s="60"/>
      <c r="ABO17115" s="60"/>
      <c r="ABP17115" s="60"/>
      <c r="ABQ17115" s="60"/>
      <c r="ABR17115" s="60">
        <v>5.5940478604072398E-2</v>
      </c>
      <c r="ABS17115" s="60"/>
      <c r="ABT17115" s="60"/>
      <c r="ABU17115" s="60"/>
      <c r="ABV17115" s="60"/>
      <c r="ABW17115" s="60"/>
      <c r="ABX17115" s="60"/>
    </row>
    <row r="17116" spans="727:752" x14ac:dyDescent="0.25">
      <c r="AAY17116" s="60"/>
      <c r="AAZ17116" s="60"/>
      <c r="ABA17116" s="60"/>
      <c r="ABB17116" s="60"/>
      <c r="ABC17116" s="60"/>
      <c r="ABD17116" s="60"/>
      <c r="ABE17116" s="60"/>
      <c r="ABF17116" s="60"/>
      <c r="ABG17116" s="60"/>
      <c r="ABH17116" s="60"/>
      <c r="ABI17116" s="60"/>
      <c r="ABJ17116" s="60"/>
      <c r="ABK17116" s="60"/>
      <c r="ABL17116" s="60"/>
      <c r="ABM17116" s="60"/>
      <c r="ABN17116" s="60"/>
      <c r="ABO17116" s="60"/>
      <c r="ABP17116" s="60"/>
      <c r="ABQ17116" s="60"/>
      <c r="ABR17116" s="60">
        <v>5.5928577481706501E-2</v>
      </c>
      <c r="ABS17116" s="60"/>
      <c r="ABT17116" s="60"/>
      <c r="ABU17116" s="60"/>
      <c r="ABV17116" s="60"/>
      <c r="ABW17116" s="60"/>
      <c r="ABX17116" s="60"/>
    </row>
    <row r="17117" spans="727:752" x14ac:dyDescent="0.25">
      <c r="AAY17117" s="60"/>
      <c r="AAZ17117" s="60"/>
      <c r="ABA17117" s="60"/>
      <c r="ABB17117" s="60"/>
      <c r="ABC17117" s="60"/>
      <c r="ABD17117" s="60"/>
      <c r="ABE17117" s="60"/>
      <c r="ABF17117" s="60"/>
      <c r="ABG17117" s="60"/>
      <c r="ABH17117" s="60"/>
      <c r="ABI17117" s="60"/>
      <c r="ABJ17117" s="60"/>
      <c r="ABK17117" s="60"/>
      <c r="ABL17117" s="60"/>
      <c r="ABM17117" s="60"/>
      <c r="ABN17117" s="60"/>
      <c r="ABO17117" s="60"/>
      <c r="ABP17117" s="60"/>
      <c r="ABQ17117" s="60"/>
      <c r="ABR17117" s="60">
        <v>5.5919884969424398E-2</v>
      </c>
      <c r="ABS17117" s="60"/>
      <c r="ABT17117" s="60"/>
      <c r="ABU17117" s="60"/>
      <c r="ABV17117" s="60"/>
      <c r="ABW17117" s="60"/>
      <c r="ABX17117" s="60"/>
    </row>
    <row r="17118" spans="727:752" x14ac:dyDescent="0.25">
      <c r="AAY17118" s="60"/>
      <c r="AAZ17118" s="60"/>
      <c r="ABA17118" s="60"/>
      <c r="ABB17118" s="60"/>
      <c r="ABC17118" s="60"/>
      <c r="ABD17118" s="60"/>
      <c r="ABE17118" s="60"/>
      <c r="ABF17118" s="60"/>
      <c r="ABG17118" s="60"/>
      <c r="ABH17118" s="60"/>
      <c r="ABI17118" s="60"/>
      <c r="ABJ17118" s="60"/>
      <c r="ABK17118" s="60"/>
      <c r="ABL17118" s="60"/>
      <c r="ABM17118" s="60"/>
      <c r="ABN17118" s="60"/>
      <c r="ABO17118" s="60"/>
      <c r="ABP17118" s="60"/>
      <c r="ABQ17118" s="60"/>
      <c r="ABR17118" s="60">
        <v>5.5919884969424398E-2</v>
      </c>
      <c r="ABS17118" s="60"/>
      <c r="ABT17118" s="60"/>
      <c r="ABU17118" s="60"/>
      <c r="ABV17118" s="60"/>
      <c r="ABW17118" s="60"/>
      <c r="ABX17118" s="60"/>
    </row>
    <row r="17119" spans="727:752" x14ac:dyDescent="0.25">
      <c r="AAY17119" s="60"/>
      <c r="AAZ17119" s="60"/>
      <c r="ABA17119" s="60"/>
      <c r="ABB17119" s="60"/>
      <c r="ABC17119" s="60"/>
      <c r="ABD17119" s="60"/>
      <c r="ABE17119" s="60"/>
      <c r="ABF17119" s="60"/>
      <c r="ABG17119" s="60"/>
      <c r="ABH17119" s="60"/>
      <c r="ABI17119" s="60"/>
      <c r="ABJ17119" s="60"/>
      <c r="ABK17119" s="60"/>
      <c r="ABL17119" s="60"/>
      <c r="ABM17119" s="60"/>
      <c r="ABN17119" s="60"/>
      <c r="ABO17119" s="60"/>
      <c r="ABP17119" s="60"/>
      <c r="ABQ17119" s="60"/>
      <c r="ABR17119" s="60">
        <v>5.5891084197822398E-2</v>
      </c>
      <c r="ABS17119" s="60"/>
      <c r="ABT17119" s="60"/>
      <c r="ABU17119" s="60"/>
      <c r="ABV17119" s="60"/>
      <c r="ABW17119" s="60"/>
      <c r="ABX17119" s="60"/>
    </row>
    <row r="17120" spans="727:752" x14ac:dyDescent="0.25">
      <c r="AAY17120" s="60"/>
      <c r="AAZ17120" s="60"/>
      <c r="ABA17120" s="60"/>
      <c r="ABB17120" s="60"/>
      <c r="ABC17120" s="60"/>
      <c r="ABD17120" s="60"/>
      <c r="ABE17120" s="60"/>
      <c r="ABF17120" s="60"/>
      <c r="ABG17120" s="60"/>
      <c r="ABH17120" s="60"/>
      <c r="ABI17120" s="60"/>
      <c r="ABJ17120" s="60"/>
      <c r="ABK17120" s="60"/>
      <c r="ABL17120" s="60"/>
      <c r="ABM17120" s="60"/>
      <c r="ABN17120" s="60"/>
      <c r="ABO17120" s="60"/>
      <c r="ABP17120" s="60"/>
      <c r="ABQ17120" s="60"/>
      <c r="ABR17120" s="60">
        <v>5.5888022401283002E-2</v>
      </c>
      <c r="ABS17120" s="60"/>
      <c r="ABT17120" s="60"/>
      <c r="ABU17120" s="60"/>
      <c r="ABV17120" s="60"/>
      <c r="ABW17120" s="60"/>
      <c r="ABX17120" s="60"/>
    </row>
    <row r="17121" spans="727:752" x14ac:dyDescent="0.25">
      <c r="AAY17121" s="60"/>
      <c r="AAZ17121" s="60"/>
      <c r="ABA17121" s="60"/>
      <c r="ABB17121" s="60"/>
      <c r="ABC17121" s="60"/>
      <c r="ABD17121" s="60"/>
      <c r="ABE17121" s="60"/>
      <c r="ABF17121" s="60"/>
      <c r="ABG17121" s="60"/>
      <c r="ABH17121" s="60"/>
      <c r="ABI17121" s="60"/>
      <c r="ABJ17121" s="60"/>
      <c r="ABK17121" s="60"/>
      <c r="ABL17121" s="60"/>
      <c r="ABM17121" s="60"/>
      <c r="ABN17121" s="60"/>
      <c r="ABO17121" s="60"/>
      <c r="ABP17121" s="60"/>
      <c r="ABQ17121" s="60"/>
      <c r="ABR17121" s="60">
        <v>5.5846148830153701E-2</v>
      </c>
      <c r="ABS17121" s="60"/>
      <c r="ABT17121" s="60"/>
      <c r="ABU17121" s="60"/>
      <c r="ABV17121" s="60"/>
      <c r="ABW17121" s="60"/>
      <c r="ABX17121" s="60"/>
    </row>
    <row r="17122" spans="727:752" x14ac:dyDescent="0.25">
      <c r="AAY17122" s="60"/>
      <c r="AAZ17122" s="60"/>
      <c r="ABA17122" s="60"/>
      <c r="ABB17122" s="60"/>
      <c r="ABC17122" s="60"/>
      <c r="ABD17122" s="60"/>
      <c r="ABE17122" s="60"/>
      <c r="ABF17122" s="60"/>
      <c r="ABG17122" s="60"/>
      <c r="ABH17122" s="60"/>
      <c r="ABI17122" s="60"/>
      <c r="ABJ17122" s="60"/>
      <c r="ABK17122" s="60"/>
      <c r="ABL17122" s="60"/>
      <c r="ABM17122" s="60"/>
      <c r="ABN17122" s="60"/>
      <c r="ABO17122" s="60"/>
      <c r="ABP17122" s="60"/>
      <c r="ABQ17122" s="60"/>
      <c r="ABR17122" s="60">
        <v>5.5794288038771497E-2</v>
      </c>
      <c r="ABS17122" s="60"/>
      <c r="ABT17122" s="60"/>
      <c r="ABU17122" s="60"/>
      <c r="ABV17122" s="60"/>
      <c r="ABW17122" s="60"/>
      <c r="ABX17122" s="60"/>
    </row>
    <row r="17123" spans="727:752" x14ac:dyDescent="0.25">
      <c r="AAY17123" s="60"/>
      <c r="AAZ17123" s="60"/>
      <c r="ABA17123" s="60"/>
      <c r="ABB17123" s="60"/>
      <c r="ABC17123" s="60"/>
      <c r="ABD17123" s="60"/>
      <c r="ABE17123" s="60"/>
      <c r="ABF17123" s="60"/>
      <c r="ABG17123" s="60"/>
      <c r="ABH17123" s="60"/>
      <c r="ABI17123" s="60"/>
      <c r="ABJ17123" s="60"/>
      <c r="ABK17123" s="60"/>
      <c r="ABL17123" s="60"/>
      <c r="ABM17123" s="60"/>
      <c r="ABN17123" s="60"/>
      <c r="ABO17123" s="60"/>
      <c r="ABP17123" s="60"/>
      <c r="ABQ17123" s="60"/>
      <c r="ABR17123" s="60">
        <v>5.5794288038771497E-2</v>
      </c>
      <c r="ABS17123" s="60"/>
      <c r="ABT17123" s="60"/>
      <c r="ABU17123" s="60"/>
      <c r="ABV17123" s="60"/>
      <c r="ABW17123" s="60"/>
      <c r="ABX17123" s="60"/>
    </row>
    <row r="17124" spans="727:752" x14ac:dyDescent="0.25">
      <c r="AAY17124" s="60"/>
      <c r="AAZ17124" s="60"/>
      <c r="ABA17124" s="60"/>
      <c r="ABB17124" s="60"/>
      <c r="ABC17124" s="60"/>
      <c r="ABD17124" s="60"/>
      <c r="ABE17124" s="60"/>
      <c r="ABF17124" s="60"/>
      <c r="ABG17124" s="60"/>
      <c r="ABH17124" s="60"/>
      <c r="ABI17124" s="60"/>
      <c r="ABJ17124" s="60"/>
      <c r="ABK17124" s="60"/>
      <c r="ABL17124" s="60"/>
      <c r="ABM17124" s="60"/>
      <c r="ABN17124" s="60"/>
      <c r="ABO17124" s="60"/>
      <c r="ABP17124" s="60"/>
      <c r="ABQ17124" s="60"/>
      <c r="ABR17124" s="60">
        <v>5.5788319115565699E-2</v>
      </c>
      <c r="ABS17124" s="60"/>
      <c r="ABT17124" s="60"/>
      <c r="ABU17124" s="60"/>
      <c r="ABV17124" s="60"/>
      <c r="ABW17124" s="60"/>
      <c r="ABX17124" s="60"/>
    </row>
    <row r="17125" spans="727:752" x14ac:dyDescent="0.25">
      <c r="AAY17125" s="60"/>
      <c r="AAZ17125" s="60"/>
      <c r="ABA17125" s="60"/>
      <c r="ABB17125" s="60"/>
      <c r="ABC17125" s="60"/>
      <c r="ABD17125" s="60"/>
      <c r="ABE17125" s="60"/>
      <c r="ABF17125" s="60"/>
      <c r="ABG17125" s="60"/>
      <c r="ABH17125" s="60"/>
      <c r="ABI17125" s="60"/>
      <c r="ABJ17125" s="60"/>
      <c r="ABK17125" s="60"/>
      <c r="ABL17125" s="60"/>
      <c r="ABM17125" s="60"/>
      <c r="ABN17125" s="60"/>
      <c r="ABO17125" s="60"/>
      <c r="ABP17125" s="60"/>
      <c r="ABQ17125" s="60"/>
      <c r="ABR17125" s="60">
        <v>5.57402737600287E-2</v>
      </c>
      <c r="ABS17125" s="60"/>
      <c r="ABT17125" s="60"/>
      <c r="ABU17125" s="60"/>
      <c r="ABV17125" s="60"/>
      <c r="ABW17125" s="60"/>
      <c r="ABX17125" s="60"/>
    </row>
    <row r="17126" spans="727:752" x14ac:dyDescent="0.25">
      <c r="AAY17126" s="60"/>
      <c r="AAZ17126" s="60"/>
      <c r="ABA17126" s="60"/>
      <c r="ABB17126" s="60"/>
      <c r="ABC17126" s="60"/>
      <c r="ABD17126" s="60"/>
      <c r="ABE17126" s="60"/>
      <c r="ABF17126" s="60"/>
      <c r="ABG17126" s="60"/>
      <c r="ABH17126" s="60"/>
      <c r="ABI17126" s="60"/>
      <c r="ABJ17126" s="60"/>
      <c r="ABK17126" s="60"/>
      <c r="ABL17126" s="60"/>
      <c r="ABM17126" s="60"/>
      <c r="ABN17126" s="60"/>
      <c r="ABO17126" s="60"/>
      <c r="ABP17126" s="60"/>
      <c r="ABQ17126" s="60"/>
      <c r="ABR17126" s="60">
        <v>5.5681601389662903E-2</v>
      </c>
      <c r="ABS17126" s="60"/>
      <c r="ABT17126" s="60"/>
      <c r="ABU17126" s="60"/>
      <c r="ABV17126" s="60"/>
      <c r="ABW17126" s="60"/>
      <c r="ABX17126" s="60"/>
    </row>
    <row r="17127" spans="727:752" x14ac:dyDescent="0.25">
      <c r="AAY17127" s="60"/>
      <c r="AAZ17127" s="60"/>
      <c r="ABA17127" s="60"/>
      <c r="ABB17127" s="60"/>
      <c r="ABC17127" s="60"/>
      <c r="ABD17127" s="60"/>
      <c r="ABE17127" s="60"/>
      <c r="ABF17127" s="60"/>
      <c r="ABG17127" s="60"/>
      <c r="ABH17127" s="60"/>
      <c r="ABI17127" s="60"/>
      <c r="ABJ17127" s="60"/>
      <c r="ABK17127" s="60"/>
      <c r="ABL17127" s="60"/>
      <c r="ABM17127" s="60"/>
      <c r="ABN17127" s="60"/>
      <c r="ABO17127" s="60"/>
      <c r="ABP17127" s="60"/>
      <c r="ABQ17127" s="60"/>
      <c r="ABR17127" s="60">
        <v>5.5635151371684899E-2</v>
      </c>
      <c r="ABS17127" s="60"/>
      <c r="ABT17127" s="60"/>
      <c r="ABU17127" s="60"/>
      <c r="ABV17127" s="60"/>
      <c r="ABW17127" s="60"/>
      <c r="ABX17127" s="60"/>
    </row>
    <row r="17128" spans="727:752" x14ac:dyDescent="0.25">
      <c r="AAY17128" s="60"/>
      <c r="AAZ17128" s="60"/>
      <c r="ABA17128" s="60"/>
      <c r="ABB17128" s="60"/>
      <c r="ABC17128" s="60"/>
      <c r="ABD17128" s="60"/>
      <c r="ABE17128" s="60"/>
      <c r="ABF17128" s="60"/>
      <c r="ABG17128" s="60"/>
      <c r="ABH17128" s="60"/>
      <c r="ABI17128" s="60"/>
      <c r="ABJ17128" s="60"/>
      <c r="ABK17128" s="60"/>
      <c r="ABL17128" s="60"/>
      <c r="ABM17128" s="60"/>
      <c r="ABN17128" s="60"/>
      <c r="ABO17128" s="60"/>
      <c r="ABP17128" s="60"/>
      <c r="ABQ17128" s="60"/>
      <c r="ABR17128" s="60">
        <v>5.5635151371684899E-2</v>
      </c>
      <c r="ABS17128" s="60"/>
      <c r="ABT17128" s="60"/>
      <c r="ABU17128" s="60"/>
      <c r="ABV17128" s="60"/>
      <c r="ABW17128" s="60"/>
      <c r="ABX17128" s="60"/>
    </row>
    <row r="17129" spans="727:752" x14ac:dyDescent="0.25">
      <c r="AAY17129" s="60"/>
      <c r="AAZ17129" s="60"/>
      <c r="ABA17129" s="60"/>
      <c r="ABB17129" s="60"/>
      <c r="ABC17129" s="60"/>
      <c r="ABD17129" s="60"/>
      <c r="ABE17129" s="60"/>
      <c r="ABF17129" s="60"/>
      <c r="ABG17129" s="60"/>
      <c r="ABH17129" s="60"/>
      <c r="ABI17129" s="60"/>
      <c r="ABJ17129" s="60"/>
      <c r="ABK17129" s="60"/>
      <c r="ABL17129" s="60"/>
      <c r="ABM17129" s="60"/>
      <c r="ABN17129" s="60"/>
      <c r="ABO17129" s="60"/>
      <c r="ABP17129" s="60"/>
      <c r="ABQ17129" s="60"/>
      <c r="ABR17129" s="60">
        <v>5.56201336249212E-2</v>
      </c>
      <c r="ABS17129" s="60"/>
      <c r="ABT17129" s="60"/>
      <c r="ABU17129" s="60"/>
      <c r="ABV17129" s="60"/>
      <c r="ABW17129" s="60"/>
      <c r="ABX17129" s="60"/>
    </row>
    <row r="17130" spans="727:752" x14ac:dyDescent="0.25">
      <c r="AAY17130" s="60"/>
      <c r="AAZ17130" s="60"/>
      <c r="ABA17130" s="60"/>
      <c r="ABB17130" s="60"/>
      <c r="ABC17130" s="60"/>
      <c r="ABD17130" s="60"/>
      <c r="ABE17130" s="60"/>
      <c r="ABF17130" s="60"/>
      <c r="ABG17130" s="60"/>
      <c r="ABH17130" s="60"/>
      <c r="ABI17130" s="60"/>
      <c r="ABJ17130" s="60"/>
      <c r="ABK17130" s="60"/>
      <c r="ABL17130" s="60"/>
      <c r="ABM17130" s="60"/>
      <c r="ABN17130" s="60"/>
      <c r="ABO17130" s="60"/>
      <c r="ABP17130" s="60"/>
      <c r="ABQ17130" s="60"/>
      <c r="ABR17130" s="60">
        <v>5.5587652802871798E-2</v>
      </c>
      <c r="ABS17130" s="60"/>
      <c r="ABT17130" s="60"/>
      <c r="ABU17130" s="60"/>
      <c r="ABV17130" s="60"/>
      <c r="ABW17130" s="60"/>
      <c r="ABX17130" s="60"/>
    </row>
    <row r="17131" spans="727:752" x14ac:dyDescent="0.25">
      <c r="AAY17131" s="60"/>
      <c r="AAZ17131" s="60"/>
      <c r="ABA17131" s="60"/>
      <c r="ABB17131" s="60"/>
      <c r="ABC17131" s="60"/>
      <c r="ABD17131" s="60"/>
      <c r="ABE17131" s="60"/>
      <c r="ABF17131" s="60"/>
      <c r="ABG17131" s="60"/>
      <c r="ABH17131" s="60"/>
      <c r="ABI17131" s="60"/>
      <c r="ABJ17131" s="60"/>
      <c r="ABK17131" s="60"/>
      <c r="ABL17131" s="60"/>
      <c r="ABM17131" s="60"/>
      <c r="ABN17131" s="60"/>
      <c r="ABO17131" s="60"/>
      <c r="ABP17131" s="60"/>
      <c r="ABQ17131" s="60"/>
      <c r="ABR17131" s="60">
        <v>5.5587652802871798E-2</v>
      </c>
      <c r="ABS17131" s="60"/>
      <c r="ABT17131" s="60"/>
      <c r="ABU17131" s="60"/>
      <c r="ABV17131" s="60"/>
      <c r="ABW17131" s="60"/>
      <c r="ABX17131" s="60"/>
    </row>
    <row r="17132" spans="727:752" x14ac:dyDescent="0.25">
      <c r="AAY17132" s="60"/>
      <c r="AAZ17132" s="60"/>
      <c r="ABA17132" s="60"/>
      <c r="ABB17132" s="60"/>
      <c r="ABC17132" s="60"/>
      <c r="ABD17132" s="60"/>
      <c r="ABE17132" s="60"/>
      <c r="ABF17132" s="60"/>
      <c r="ABG17132" s="60"/>
      <c r="ABH17132" s="60"/>
      <c r="ABI17132" s="60"/>
      <c r="ABJ17132" s="60"/>
      <c r="ABK17132" s="60"/>
      <c r="ABL17132" s="60"/>
      <c r="ABM17132" s="60"/>
      <c r="ABN17132" s="60"/>
      <c r="ABO17132" s="60"/>
      <c r="ABP17132" s="60"/>
      <c r="ABQ17132" s="60"/>
      <c r="ABR17132" s="60">
        <v>5.5581279397303E-2</v>
      </c>
      <c r="ABS17132" s="60"/>
      <c r="ABT17132" s="60"/>
      <c r="ABU17132" s="60"/>
      <c r="ABV17132" s="60"/>
      <c r="ABW17132" s="60"/>
      <c r="ABX17132" s="60"/>
    </row>
    <row r="17133" spans="727:752" x14ac:dyDescent="0.25">
      <c r="AAY17133" s="60"/>
      <c r="AAZ17133" s="60"/>
      <c r="ABA17133" s="60"/>
      <c r="ABB17133" s="60"/>
      <c r="ABC17133" s="60"/>
      <c r="ABD17133" s="60"/>
      <c r="ABE17133" s="60"/>
      <c r="ABF17133" s="60"/>
      <c r="ABG17133" s="60"/>
      <c r="ABH17133" s="60"/>
      <c r="ABI17133" s="60"/>
      <c r="ABJ17133" s="60"/>
      <c r="ABK17133" s="60"/>
      <c r="ABL17133" s="60"/>
      <c r="ABM17133" s="60"/>
      <c r="ABN17133" s="60"/>
      <c r="ABO17133" s="60"/>
      <c r="ABP17133" s="60"/>
      <c r="ABQ17133" s="60"/>
      <c r="ABR17133" s="60">
        <v>5.5581279397303E-2</v>
      </c>
      <c r="ABS17133" s="60"/>
      <c r="ABT17133" s="60"/>
      <c r="ABU17133" s="60"/>
      <c r="ABV17133" s="60"/>
      <c r="ABW17133" s="60"/>
      <c r="ABX17133" s="60"/>
    </row>
    <row r="17134" spans="727:752" x14ac:dyDescent="0.25">
      <c r="AAY17134" s="60"/>
      <c r="AAZ17134" s="60"/>
      <c r="ABA17134" s="60"/>
      <c r="ABB17134" s="60"/>
      <c r="ABC17134" s="60"/>
      <c r="ABD17134" s="60"/>
      <c r="ABE17134" s="60"/>
      <c r="ABF17134" s="60"/>
      <c r="ABG17134" s="60"/>
      <c r="ABH17134" s="60"/>
      <c r="ABI17134" s="60"/>
      <c r="ABJ17134" s="60"/>
      <c r="ABK17134" s="60"/>
      <c r="ABL17134" s="60"/>
      <c r="ABM17134" s="60"/>
      <c r="ABN17134" s="60"/>
      <c r="ABO17134" s="60"/>
      <c r="ABP17134" s="60"/>
      <c r="ABQ17134" s="60"/>
      <c r="ABR17134" s="60">
        <v>5.5566883229688002E-2</v>
      </c>
      <c r="ABS17134" s="60"/>
      <c r="ABT17134" s="60"/>
      <c r="ABU17134" s="60"/>
      <c r="ABV17134" s="60"/>
      <c r="ABW17134" s="60"/>
      <c r="ABX17134" s="60"/>
    </row>
    <row r="17135" spans="727:752" x14ac:dyDescent="0.25">
      <c r="AAY17135" s="60"/>
      <c r="AAZ17135" s="60"/>
      <c r="ABA17135" s="60"/>
      <c r="ABB17135" s="60"/>
      <c r="ABC17135" s="60"/>
      <c r="ABD17135" s="60"/>
      <c r="ABE17135" s="60"/>
      <c r="ABF17135" s="60"/>
      <c r="ABG17135" s="60"/>
      <c r="ABH17135" s="60"/>
      <c r="ABI17135" s="60"/>
      <c r="ABJ17135" s="60"/>
      <c r="ABK17135" s="60"/>
      <c r="ABL17135" s="60"/>
      <c r="ABM17135" s="60"/>
      <c r="ABN17135" s="60"/>
      <c r="ABO17135" s="60"/>
      <c r="ABP17135" s="60"/>
      <c r="ABQ17135" s="60"/>
      <c r="ABR17135" s="60">
        <v>5.5487445349893597E-2</v>
      </c>
      <c r="ABS17135" s="60"/>
      <c r="ABT17135" s="60"/>
      <c r="ABU17135" s="60"/>
      <c r="ABV17135" s="60"/>
      <c r="ABW17135" s="60"/>
      <c r="ABX17135" s="60"/>
    </row>
    <row r="17136" spans="727:752" x14ac:dyDescent="0.25">
      <c r="AAY17136" s="60"/>
      <c r="AAZ17136" s="60"/>
      <c r="ABA17136" s="60"/>
      <c r="ABB17136" s="60"/>
      <c r="ABC17136" s="60"/>
      <c r="ABD17136" s="60"/>
      <c r="ABE17136" s="60"/>
      <c r="ABF17136" s="60"/>
      <c r="ABG17136" s="60"/>
      <c r="ABH17136" s="60"/>
      <c r="ABI17136" s="60"/>
      <c r="ABJ17136" s="60"/>
      <c r="ABK17136" s="60"/>
      <c r="ABL17136" s="60"/>
      <c r="ABM17136" s="60"/>
      <c r="ABN17136" s="60"/>
      <c r="ABO17136" s="60"/>
      <c r="ABP17136" s="60"/>
      <c r="ABQ17136" s="60"/>
      <c r="ABR17136" s="60">
        <v>5.54524106260601E-2</v>
      </c>
      <c r="ABS17136" s="60"/>
      <c r="ABT17136" s="60"/>
      <c r="ABU17136" s="60"/>
      <c r="ABV17136" s="60"/>
      <c r="ABW17136" s="60"/>
      <c r="ABX17136" s="60"/>
    </row>
    <row r="17137" spans="727:752" x14ac:dyDescent="0.25">
      <c r="AAY17137" s="60"/>
      <c r="AAZ17137" s="60"/>
      <c r="ABA17137" s="60"/>
      <c r="ABB17137" s="60"/>
      <c r="ABC17137" s="60"/>
      <c r="ABD17137" s="60"/>
      <c r="ABE17137" s="60"/>
      <c r="ABF17137" s="60"/>
      <c r="ABG17137" s="60"/>
      <c r="ABH17137" s="60"/>
      <c r="ABI17137" s="60"/>
      <c r="ABJ17137" s="60"/>
      <c r="ABK17137" s="60"/>
      <c r="ABL17137" s="60"/>
      <c r="ABM17137" s="60"/>
      <c r="ABN17137" s="60"/>
      <c r="ABO17137" s="60"/>
      <c r="ABP17137" s="60"/>
      <c r="ABQ17137" s="60"/>
      <c r="ABR17137" s="60">
        <v>5.5435553518917803E-2</v>
      </c>
      <c r="ABS17137" s="60"/>
      <c r="ABT17137" s="60"/>
      <c r="ABU17137" s="60"/>
      <c r="ABV17137" s="60"/>
      <c r="ABW17137" s="60"/>
      <c r="ABX17137" s="60"/>
    </row>
    <row r="17138" spans="727:752" x14ac:dyDescent="0.25">
      <c r="AAY17138" s="60"/>
      <c r="AAZ17138" s="60"/>
      <c r="ABA17138" s="60"/>
      <c r="ABB17138" s="60"/>
      <c r="ABC17138" s="60"/>
      <c r="ABD17138" s="60"/>
      <c r="ABE17138" s="60"/>
      <c r="ABF17138" s="60"/>
      <c r="ABG17138" s="60"/>
      <c r="ABH17138" s="60"/>
      <c r="ABI17138" s="60"/>
      <c r="ABJ17138" s="60"/>
      <c r="ABK17138" s="60"/>
      <c r="ABL17138" s="60"/>
      <c r="ABM17138" s="60"/>
      <c r="ABN17138" s="60"/>
      <c r="ABO17138" s="60"/>
      <c r="ABP17138" s="60"/>
      <c r="ABQ17138" s="60"/>
      <c r="ABR17138" s="60">
        <v>5.5379827461517102E-2</v>
      </c>
      <c r="ABS17138" s="60"/>
      <c r="ABT17138" s="60"/>
      <c r="ABU17138" s="60"/>
      <c r="ABV17138" s="60"/>
      <c r="ABW17138" s="60"/>
      <c r="ABX17138" s="60"/>
    </row>
    <row r="17139" spans="727:752" x14ac:dyDescent="0.25">
      <c r="AAY17139" s="60"/>
      <c r="AAZ17139" s="60"/>
      <c r="ABA17139" s="60"/>
      <c r="ABB17139" s="60"/>
      <c r="ABC17139" s="60"/>
      <c r="ABD17139" s="60"/>
      <c r="ABE17139" s="60"/>
      <c r="ABF17139" s="60"/>
      <c r="ABG17139" s="60"/>
      <c r="ABH17139" s="60"/>
      <c r="ABI17139" s="60"/>
      <c r="ABJ17139" s="60"/>
      <c r="ABK17139" s="60"/>
      <c r="ABL17139" s="60"/>
      <c r="ABM17139" s="60"/>
      <c r="ABN17139" s="60"/>
      <c r="ABO17139" s="60"/>
      <c r="ABP17139" s="60"/>
      <c r="ABQ17139" s="60"/>
      <c r="ABR17139" s="60">
        <v>5.5371184327173403E-2</v>
      </c>
      <c r="ABS17139" s="60"/>
      <c r="ABT17139" s="60"/>
      <c r="ABU17139" s="60"/>
      <c r="ABV17139" s="60"/>
      <c r="ABW17139" s="60"/>
      <c r="ABX17139" s="60"/>
    </row>
    <row r="17140" spans="727:752" x14ac:dyDescent="0.25">
      <c r="AAY17140" s="60"/>
      <c r="AAZ17140" s="60"/>
      <c r="ABA17140" s="60"/>
      <c r="ABB17140" s="60"/>
      <c r="ABC17140" s="60"/>
      <c r="ABD17140" s="60"/>
      <c r="ABE17140" s="60"/>
      <c r="ABF17140" s="60"/>
      <c r="ABG17140" s="60"/>
      <c r="ABH17140" s="60"/>
      <c r="ABI17140" s="60"/>
      <c r="ABJ17140" s="60"/>
      <c r="ABK17140" s="60"/>
      <c r="ABL17140" s="60"/>
      <c r="ABM17140" s="60"/>
      <c r="ABN17140" s="60"/>
      <c r="ABO17140" s="60"/>
      <c r="ABP17140" s="60"/>
      <c r="ABQ17140" s="60"/>
      <c r="ABR17140" s="60">
        <v>5.5300386373245802E-2</v>
      </c>
      <c r="ABS17140" s="60"/>
      <c r="ABT17140" s="60"/>
      <c r="ABU17140" s="60"/>
      <c r="ABV17140" s="60"/>
      <c r="ABW17140" s="60"/>
      <c r="ABX17140" s="60"/>
    </row>
    <row r="17141" spans="727:752" x14ac:dyDescent="0.25">
      <c r="AAY17141" s="60"/>
      <c r="AAZ17141" s="60"/>
      <c r="ABA17141" s="60"/>
      <c r="ABB17141" s="60"/>
      <c r="ABC17141" s="60"/>
      <c r="ABD17141" s="60"/>
      <c r="ABE17141" s="60"/>
      <c r="ABF17141" s="60"/>
      <c r="ABG17141" s="60"/>
      <c r="ABH17141" s="60"/>
      <c r="ABI17141" s="60"/>
      <c r="ABJ17141" s="60"/>
      <c r="ABK17141" s="60"/>
      <c r="ABL17141" s="60"/>
      <c r="ABM17141" s="60"/>
      <c r="ABN17141" s="60"/>
      <c r="ABO17141" s="60"/>
      <c r="ABP17141" s="60"/>
      <c r="ABQ17141" s="60"/>
      <c r="ABR17141" s="60">
        <v>5.5279598082570797E-2</v>
      </c>
      <c r="ABS17141" s="60"/>
      <c r="ABT17141" s="60"/>
      <c r="ABU17141" s="60"/>
      <c r="ABV17141" s="60"/>
      <c r="ABW17141" s="60"/>
      <c r="ABX17141" s="60"/>
    </row>
    <row r="17142" spans="727:752" x14ac:dyDescent="0.25">
      <c r="AAY17142" s="60"/>
      <c r="AAZ17142" s="60"/>
      <c r="ABA17142" s="60"/>
      <c r="ABB17142" s="60"/>
      <c r="ABC17142" s="60"/>
      <c r="ABD17142" s="60"/>
      <c r="ABE17142" s="60"/>
      <c r="ABF17142" s="60"/>
      <c r="ABG17142" s="60"/>
      <c r="ABH17142" s="60"/>
      <c r="ABI17142" s="60"/>
      <c r="ABJ17142" s="60"/>
      <c r="ABK17142" s="60"/>
      <c r="ABL17142" s="60"/>
      <c r="ABM17142" s="60"/>
      <c r="ABN17142" s="60"/>
      <c r="ABO17142" s="60"/>
      <c r="ABP17142" s="60"/>
      <c r="ABQ17142" s="60"/>
      <c r="ABR17142" s="60">
        <v>5.5274144799536497E-2</v>
      </c>
      <c r="ABS17142" s="60"/>
      <c r="ABT17142" s="60"/>
      <c r="ABU17142" s="60"/>
      <c r="ABV17142" s="60"/>
      <c r="ABW17142" s="60"/>
      <c r="ABX17142" s="60"/>
    </row>
    <row r="17143" spans="727:752" x14ac:dyDescent="0.25">
      <c r="AAY17143" s="60"/>
      <c r="AAZ17143" s="60"/>
      <c r="ABA17143" s="60"/>
      <c r="ABB17143" s="60"/>
      <c r="ABC17143" s="60"/>
      <c r="ABD17143" s="60"/>
      <c r="ABE17143" s="60"/>
      <c r="ABF17143" s="60"/>
      <c r="ABG17143" s="60"/>
      <c r="ABH17143" s="60"/>
      <c r="ABI17143" s="60"/>
      <c r="ABJ17143" s="60"/>
      <c r="ABK17143" s="60"/>
      <c r="ABL17143" s="60"/>
      <c r="ABM17143" s="60"/>
      <c r="ABN17143" s="60"/>
      <c r="ABO17143" s="60"/>
      <c r="ABP17143" s="60"/>
      <c r="ABQ17143" s="60"/>
      <c r="ABR17143" s="60">
        <v>5.5247222142787003E-2</v>
      </c>
      <c r="ABS17143" s="60"/>
      <c r="ABT17143" s="60"/>
      <c r="ABU17143" s="60"/>
      <c r="ABV17143" s="60"/>
      <c r="ABW17143" s="60"/>
      <c r="ABX17143" s="60"/>
    </row>
    <row r="17144" spans="727:752" x14ac:dyDescent="0.25">
      <c r="AAY17144" s="60"/>
      <c r="AAZ17144" s="60"/>
      <c r="ABA17144" s="60"/>
      <c r="ABB17144" s="60"/>
      <c r="ABC17144" s="60"/>
      <c r="ABD17144" s="60"/>
      <c r="ABE17144" s="60"/>
      <c r="ABF17144" s="60"/>
      <c r="ABG17144" s="60"/>
      <c r="ABH17144" s="60"/>
      <c r="ABI17144" s="60"/>
      <c r="ABJ17144" s="60"/>
      <c r="ABK17144" s="60"/>
      <c r="ABL17144" s="60"/>
      <c r="ABM17144" s="60"/>
      <c r="ABN17144" s="60"/>
      <c r="ABO17144" s="60"/>
      <c r="ABP17144" s="60"/>
      <c r="ABQ17144" s="60"/>
      <c r="ABR17144" s="60">
        <v>5.5247222142787003E-2</v>
      </c>
      <c r="ABS17144" s="60"/>
      <c r="ABT17144" s="60"/>
      <c r="ABU17144" s="60"/>
      <c r="ABV17144" s="60"/>
      <c r="ABW17144" s="60"/>
      <c r="ABX17144" s="60"/>
    </row>
    <row r="17145" spans="727:752" x14ac:dyDescent="0.25">
      <c r="AAY17145" s="60"/>
      <c r="AAZ17145" s="60"/>
      <c r="ABA17145" s="60"/>
      <c r="ABB17145" s="60"/>
      <c r="ABC17145" s="60"/>
      <c r="ABD17145" s="60"/>
      <c r="ABE17145" s="60"/>
      <c r="ABF17145" s="60"/>
      <c r="ABG17145" s="60"/>
      <c r="ABH17145" s="60"/>
      <c r="ABI17145" s="60"/>
      <c r="ABJ17145" s="60"/>
      <c r="ABK17145" s="60"/>
      <c r="ABL17145" s="60"/>
      <c r="ABM17145" s="60"/>
      <c r="ABN17145" s="60"/>
      <c r="ABO17145" s="60"/>
      <c r="ABP17145" s="60"/>
      <c r="ABQ17145" s="60"/>
      <c r="ABR17145" s="60">
        <v>5.5236457509542702E-2</v>
      </c>
      <c r="ABS17145" s="60"/>
      <c r="ABT17145" s="60"/>
      <c r="ABU17145" s="60"/>
      <c r="ABV17145" s="60"/>
      <c r="ABW17145" s="60"/>
      <c r="ABX17145" s="60"/>
    </row>
    <row r="17146" spans="727:752" x14ac:dyDescent="0.25">
      <c r="AAY17146" s="60"/>
      <c r="AAZ17146" s="60"/>
      <c r="ABA17146" s="60"/>
      <c r="ABB17146" s="60"/>
      <c r="ABC17146" s="60"/>
      <c r="ABD17146" s="60"/>
      <c r="ABE17146" s="60"/>
      <c r="ABF17146" s="60"/>
      <c r="ABG17146" s="60"/>
      <c r="ABH17146" s="60"/>
      <c r="ABI17146" s="60"/>
      <c r="ABJ17146" s="60"/>
      <c r="ABK17146" s="60"/>
      <c r="ABL17146" s="60"/>
      <c r="ABM17146" s="60"/>
      <c r="ABN17146" s="60"/>
      <c r="ABO17146" s="60"/>
      <c r="ABP17146" s="60"/>
      <c r="ABQ17146" s="60"/>
      <c r="ABR17146" s="60">
        <v>5.5226769355165302E-2</v>
      </c>
      <c r="ABS17146" s="60"/>
      <c r="ABT17146" s="60"/>
      <c r="ABU17146" s="60"/>
      <c r="ABV17146" s="60"/>
      <c r="ABW17146" s="60"/>
      <c r="ABX17146" s="60"/>
    </row>
    <row r="17147" spans="727:752" x14ac:dyDescent="0.25">
      <c r="AAY17147" s="60"/>
      <c r="AAZ17147" s="60"/>
      <c r="ABA17147" s="60"/>
      <c r="ABB17147" s="60"/>
      <c r="ABC17147" s="60"/>
      <c r="ABD17147" s="60"/>
      <c r="ABE17147" s="60"/>
      <c r="ABF17147" s="60"/>
      <c r="ABG17147" s="60"/>
      <c r="ABH17147" s="60"/>
      <c r="ABI17147" s="60"/>
      <c r="ABJ17147" s="60"/>
      <c r="ABK17147" s="60"/>
      <c r="ABL17147" s="60"/>
      <c r="ABM17147" s="60"/>
      <c r="ABN17147" s="60"/>
      <c r="ABO17147" s="60"/>
      <c r="ABP17147" s="60"/>
      <c r="ABQ17147" s="60"/>
      <c r="ABR17147" s="60">
        <v>5.5220672395855298E-2</v>
      </c>
      <c r="ABS17147" s="60"/>
      <c r="ABT17147" s="60"/>
      <c r="ABU17147" s="60"/>
      <c r="ABV17147" s="60"/>
      <c r="ABW17147" s="60"/>
      <c r="ABX17147" s="60"/>
    </row>
    <row r="17148" spans="727:752" x14ac:dyDescent="0.25">
      <c r="AAY17148" s="60"/>
      <c r="AAZ17148" s="60"/>
      <c r="ABA17148" s="60"/>
      <c r="ABB17148" s="60"/>
      <c r="ABC17148" s="60"/>
      <c r="ABD17148" s="60"/>
      <c r="ABE17148" s="60"/>
      <c r="ABF17148" s="60"/>
      <c r="ABG17148" s="60"/>
      <c r="ABH17148" s="60"/>
      <c r="ABI17148" s="60"/>
      <c r="ABJ17148" s="60"/>
      <c r="ABK17148" s="60"/>
      <c r="ABL17148" s="60"/>
      <c r="ABM17148" s="60"/>
      <c r="ABN17148" s="60"/>
      <c r="ABO17148" s="60"/>
      <c r="ABP17148" s="60"/>
      <c r="ABQ17148" s="60"/>
      <c r="ABR17148" s="60">
        <v>5.5216704206175103E-2</v>
      </c>
      <c r="ABS17148" s="60"/>
      <c r="ABT17148" s="60"/>
      <c r="ABU17148" s="60"/>
      <c r="ABV17148" s="60"/>
      <c r="ABW17148" s="60"/>
      <c r="ABX17148" s="60"/>
    </row>
    <row r="17149" spans="727:752" x14ac:dyDescent="0.25">
      <c r="AAY17149" s="60"/>
      <c r="AAZ17149" s="60"/>
      <c r="ABA17149" s="60"/>
      <c r="ABB17149" s="60"/>
      <c r="ABC17149" s="60"/>
      <c r="ABD17149" s="60"/>
      <c r="ABE17149" s="60"/>
      <c r="ABF17149" s="60"/>
      <c r="ABG17149" s="60"/>
      <c r="ABH17149" s="60"/>
      <c r="ABI17149" s="60"/>
      <c r="ABJ17149" s="60"/>
      <c r="ABK17149" s="60"/>
      <c r="ABL17149" s="60"/>
      <c r="ABM17149" s="60"/>
      <c r="ABN17149" s="60"/>
      <c r="ABO17149" s="60"/>
      <c r="ABP17149" s="60"/>
      <c r="ABQ17149" s="60"/>
      <c r="ABR17149" s="60">
        <v>5.5200526975094602E-2</v>
      </c>
      <c r="ABS17149" s="60"/>
      <c r="ABT17149" s="60"/>
      <c r="ABU17149" s="60"/>
      <c r="ABV17149" s="60"/>
      <c r="ABW17149" s="60"/>
      <c r="ABX17149" s="60"/>
    </row>
    <row r="17150" spans="727:752" x14ac:dyDescent="0.25">
      <c r="AAY17150" s="60"/>
      <c r="AAZ17150" s="60"/>
      <c r="ABA17150" s="60"/>
      <c r="ABB17150" s="60"/>
      <c r="ABC17150" s="60"/>
      <c r="ABD17150" s="60"/>
      <c r="ABE17150" s="60"/>
      <c r="ABF17150" s="60"/>
      <c r="ABG17150" s="60"/>
      <c r="ABH17150" s="60"/>
      <c r="ABI17150" s="60"/>
      <c r="ABJ17150" s="60"/>
      <c r="ABK17150" s="60"/>
      <c r="ABL17150" s="60"/>
      <c r="ABM17150" s="60"/>
      <c r="ABN17150" s="60"/>
      <c r="ABO17150" s="60"/>
      <c r="ABP17150" s="60"/>
      <c r="ABQ17150" s="60"/>
      <c r="ABR17150" s="60">
        <v>5.5139859944712301E-2</v>
      </c>
      <c r="ABS17150" s="60"/>
      <c r="ABT17150" s="60"/>
      <c r="ABU17150" s="60"/>
      <c r="ABV17150" s="60"/>
      <c r="ABW17150" s="60"/>
      <c r="ABX17150" s="60"/>
    </row>
    <row r="17151" spans="727:752" x14ac:dyDescent="0.25">
      <c r="AAY17151" s="60"/>
      <c r="AAZ17151" s="60"/>
      <c r="ABA17151" s="60"/>
      <c r="ABB17151" s="60"/>
      <c r="ABC17151" s="60"/>
      <c r="ABD17151" s="60"/>
      <c r="ABE17151" s="60"/>
      <c r="ABF17151" s="60"/>
      <c r="ABG17151" s="60"/>
      <c r="ABH17151" s="60"/>
      <c r="ABI17151" s="60"/>
      <c r="ABJ17151" s="60"/>
      <c r="ABK17151" s="60"/>
      <c r="ABL17151" s="60"/>
      <c r="ABM17151" s="60"/>
      <c r="ABN17151" s="60"/>
      <c r="ABO17151" s="60"/>
      <c r="ABP17151" s="60"/>
      <c r="ABQ17151" s="60"/>
      <c r="ABR17151" s="60">
        <v>5.5139859944712301E-2</v>
      </c>
      <c r="ABS17151" s="60"/>
      <c r="ABT17151" s="60"/>
      <c r="ABU17151" s="60"/>
      <c r="ABV17151" s="60"/>
      <c r="ABW17151" s="60"/>
      <c r="ABX17151" s="60"/>
    </row>
    <row r="17152" spans="727:752" x14ac:dyDescent="0.25">
      <c r="AAY17152" s="60"/>
      <c r="AAZ17152" s="60"/>
      <c r="ABA17152" s="60"/>
      <c r="ABB17152" s="60"/>
      <c r="ABC17152" s="60"/>
      <c r="ABD17152" s="60"/>
      <c r="ABE17152" s="60"/>
      <c r="ABF17152" s="60"/>
      <c r="ABG17152" s="60"/>
      <c r="ABH17152" s="60"/>
      <c r="ABI17152" s="60"/>
      <c r="ABJ17152" s="60"/>
      <c r="ABK17152" s="60"/>
      <c r="ABL17152" s="60"/>
      <c r="ABM17152" s="60"/>
      <c r="ABN17152" s="60"/>
      <c r="ABO17152" s="60"/>
      <c r="ABP17152" s="60"/>
      <c r="ABQ17152" s="60"/>
      <c r="ABR17152" s="60">
        <v>5.5125812969689901E-2</v>
      </c>
      <c r="ABS17152" s="60"/>
      <c r="ABT17152" s="60"/>
      <c r="ABU17152" s="60"/>
      <c r="ABV17152" s="60"/>
      <c r="ABW17152" s="60"/>
      <c r="ABX17152" s="60"/>
    </row>
    <row r="17153" spans="727:752" x14ac:dyDescent="0.25">
      <c r="AAY17153" s="60"/>
      <c r="AAZ17153" s="60"/>
      <c r="ABA17153" s="60"/>
      <c r="ABB17153" s="60"/>
      <c r="ABC17153" s="60"/>
      <c r="ABD17153" s="60"/>
      <c r="ABE17153" s="60"/>
      <c r="ABF17153" s="60"/>
      <c r="ABG17153" s="60"/>
      <c r="ABH17153" s="60"/>
      <c r="ABI17153" s="60"/>
      <c r="ABJ17153" s="60"/>
      <c r="ABK17153" s="60"/>
      <c r="ABL17153" s="60"/>
      <c r="ABM17153" s="60"/>
      <c r="ABN17153" s="60"/>
      <c r="ABO17153" s="60"/>
      <c r="ABP17153" s="60"/>
      <c r="ABQ17153" s="60"/>
      <c r="ABR17153" s="60">
        <v>5.5122343939986801E-2</v>
      </c>
      <c r="ABS17153" s="60"/>
      <c r="ABT17153" s="60"/>
      <c r="ABU17153" s="60"/>
      <c r="ABV17153" s="60"/>
      <c r="ABW17153" s="60"/>
      <c r="ABX17153" s="60"/>
    </row>
    <row r="17154" spans="727:752" x14ac:dyDescent="0.25">
      <c r="AAY17154" s="60"/>
      <c r="AAZ17154" s="60"/>
      <c r="ABA17154" s="60"/>
      <c r="ABB17154" s="60"/>
      <c r="ABC17154" s="60"/>
      <c r="ABD17154" s="60"/>
      <c r="ABE17154" s="60"/>
      <c r="ABF17154" s="60"/>
      <c r="ABG17154" s="60"/>
      <c r="ABH17154" s="60"/>
      <c r="ABI17154" s="60"/>
      <c r="ABJ17154" s="60"/>
      <c r="ABK17154" s="60"/>
      <c r="ABL17154" s="60"/>
      <c r="ABM17154" s="60"/>
      <c r="ABN17154" s="60"/>
      <c r="ABO17154" s="60"/>
      <c r="ABP17154" s="60"/>
      <c r="ABQ17154" s="60"/>
      <c r="ABR17154" s="60">
        <v>5.5122343939986801E-2</v>
      </c>
      <c r="ABS17154" s="60"/>
      <c r="ABT17154" s="60"/>
      <c r="ABU17154" s="60"/>
      <c r="ABV17154" s="60"/>
      <c r="ABW17154" s="60"/>
      <c r="ABX17154" s="60"/>
    </row>
    <row r="17155" spans="727:752" x14ac:dyDescent="0.25">
      <c r="AAY17155" s="60"/>
      <c r="AAZ17155" s="60"/>
      <c r="ABA17155" s="60"/>
      <c r="ABB17155" s="60"/>
      <c r="ABC17155" s="60"/>
      <c r="ABD17155" s="60"/>
      <c r="ABE17155" s="60"/>
      <c r="ABF17155" s="60"/>
      <c r="ABG17155" s="60"/>
      <c r="ABH17155" s="60"/>
      <c r="ABI17155" s="60"/>
      <c r="ABJ17155" s="60"/>
      <c r="ABK17155" s="60"/>
      <c r="ABL17155" s="60"/>
      <c r="ABM17155" s="60"/>
      <c r="ABN17155" s="60"/>
      <c r="ABO17155" s="60"/>
      <c r="ABP17155" s="60"/>
      <c r="ABQ17155" s="60"/>
      <c r="ABR17155" s="60">
        <v>5.5104830258007699E-2</v>
      </c>
      <c r="ABS17155" s="60"/>
      <c r="ABT17155" s="60"/>
      <c r="ABU17155" s="60"/>
      <c r="ABV17155" s="60"/>
      <c r="ABW17155" s="60"/>
      <c r="ABX17155" s="60"/>
    </row>
    <row r="17156" spans="727:752" x14ac:dyDescent="0.25">
      <c r="AAY17156" s="60"/>
      <c r="AAZ17156" s="60"/>
      <c r="ABA17156" s="60"/>
      <c r="ABB17156" s="60"/>
      <c r="ABC17156" s="60"/>
      <c r="ABD17156" s="60"/>
      <c r="ABE17156" s="60"/>
      <c r="ABF17156" s="60"/>
      <c r="ABG17156" s="60"/>
      <c r="ABH17156" s="60"/>
      <c r="ABI17156" s="60"/>
      <c r="ABJ17156" s="60"/>
      <c r="ABK17156" s="60"/>
      <c r="ABL17156" s="60"/>
      <c r="ABM17156" s="60"/>
      <c r="ABN17156" s="60"/>
      <c r="ABO17156" s="60"/>
      <c r="ABP17156" s="60"/>
      <c r="ABQ17156" s="60"/>
      <c r="ABR17156" s="60">
        <v>5.5099851537623701E-2</v>
      </c>
      <c r="ABS17156" s="60"/>
      <c r="ABT17156" s="60"/>
      <c r="ABU17156" s="60"/>
      <c r="ABV17156" s="60"/>
      <c r="ABW17156" s="60"/>
      <c r="ABX17156" s="60"/>
    </row>
    <row r="17157" spans="727:752" x14ac:dyDescent="0.25">
      <c r="AAY17157" s="60"/>
      <c r="AAZ17157" s="60"/>
      <c r="ABA17157" s="60"/>
      <c r="ABB17157" s="60"/>
      <c r="ABC17157" s="60"/>
      <c r="ABD17157" s="60"/>
      <c r="ABE17157" s="60"/>
      <c r="ABF17157" s="60"/>
      <c r="ABG17157" s="60"/>
      <c r="ABH17157" s="60"/>
      <c r="ABI17157" s="60"/>
      <c r="ABJ17157" s="60"/>
      <c r="ABK17157" s="60"/>
      <c r="ABL17157" s="60"/>
      <c r="ABM17157" s="60"/>
      <c r="ABN17157" s="60"/>
      <c r="ABO17157" s="60"/>
      <c r="ABP17157" s="60"/>
      <c r="ABQ17157" s="60"/>
      <c r="ABR17157" s="60">
        <v>5.5061971712943698E-2</v>
      </c>
      <c r="ABS17157" s="60"/>
      <c r="ABT17157" s="60"/>
      <c r="ABU17157" s="60"/>
      <c r="ABV17157" s="60"/>
      <c r="ABW17157" s="60"/>
      <c r="ABX17157" s="60"/>
    </row>
    <row r="17158" spans="727:752" x14ac:dyDescent="0.25">
      <c r="AAY17158" s="60"/>
      <c r="AAZ17158" s="60"/>
      <c r="ABA17158" s="60"/>
      <c r="ABB17158" s="60"/>
      <c r="ABC17158" s="60"/>
      <c r="ABD17158" s="60"/>
      <c r="ABE17158" s="60"/>
      <c r="ABF17158" s="60"/>
      <c r="ABG17158" s="60"/>
      <c r="ABH17158" s="60"/>
      <c r="ABI17158" s="60"/>
      <c r="ABJ17158" s="60"/>
      <c r="ABK17158" s="60"/>
      <c r="ABL17158" s="60"/>
      <c r="ABM17158" s="60"/>
      <c r="ABN17158" s="60"/>
      <c r="ABO17158" s="60"/>
      <c r="ABP17158" s="60"/>
      <c r="ABQ17158" s="60"/>
      <c r="ABR17158" s="60">
        <v>5.5061971712943698E-2</v>
      </c>
      <c r="ABS17158" s="60"/>
      <c r="ABT17158" s="60"/>
      <c r="ABU17158" s="60"/>
      <c r="ABV17158" s="60"/>
      <c r="ABW17158" s="60"/>
      <c r="ABX17158" s="60"/>
    </row>
    <row r="17159" spans="727:752" x14ac:dyDescent="0.25">
      <c r="AAY17159" s="60"/>
      <c r="AAZ17159" s="60"/>
      <c r="ABA17159" s="60"/>
      <c r="ABB17159" s="60"/>
      <c r="ABC17159" s="60"/>
      <c r="ABD17159" s="60"/>
      <c r="ABE17159" s="60"/>
      <c r="ABF17159" s="60"/>
      <c r="ABG17159" s="60"/>
      <c r="ABH17159" s="60"/>
      <c r="ABI17159" s="60"/>
      <c r="ABJ17159" s="60"/>
      <c r="ABK17159" s="60"/>
      <c r="ABL17159" s="60"/>
      <c r="ABM17159" s="60"/>
      <c r="ABN17159" s="60"/>
      <c r="ABO17159" s="60"/>
      <c r="ABP17159" s="60"/>
      <c r="ABQ17159" s="60"/>
      <c r="ABR17159" s="60">
        <v>5.5038093471076903E-2</v>
      </c>
      <c r="ABS17159" s="60"/>
      <c r="ABT17159" s="60"/>
      <c r="ABU17159" s="60"/>
      <c r="ABV17159" s="60"/>
      <c r="ABW17159" s="60"/>
      <c r="ABX17159" s="60"/>
    </row>
    <row r="17160" spans="727:752" x14ac:dyDescent="0.25">
      <c r="AAY17160" s="60"/>
      <c r="AAZ17160" s="60"/>
      <c r="ABA17160" s="60"/>
      <c r="ABB17160" s="60"/>
      <c r="ABC17160" s="60"/>
      <c r="ABD17160" s="60"/>
      <c r="ABE17160" s="60"/>
      <c r="ABF17160" s="60"/>
      <c r="ABG17160" s="60"/>
      <c r="ABH17160" s="60"/>
      <c r="ABI17160" s="60"/>
      <c r="ABJ17160" s="60"/>
      <c r="ABK17160" s="60"/>
      <c r="ABL17160" s="60"/>
      <c r="ABM17160" s="60"/>
      <c r="ABN17160" s="60"/>
      <c r="ABO17160" s="60"/>
      <c r="ABP17160" s="60"/>
      <c r="ABQ17160" s="60"/>
      <c r="ABR17160" s="60">
        <v>5.5036773639903801E-2</v>
      </c>
      <c r="ABS17160" s="60"/>
      <c r="ABT17160" s="60"/>
      <c r="ABU17160" s="60"/>
      <c r="ABV17160" s="60"/>
      <c r="ABW17160" s="60"/>
      <c r="ABX17160" s="60"/>
    </row>
    <row r="17161" spans="727:752" x14ac:dyDescent="0.25">
      <c r="AAY17161" s="60"/>
      <c r="AAZ17161" s="60"/>
      <c r="ABA17161" s="60"/>
      <c r="ABB17161" s="60"/>
      <c r="ABC17161" s="60"/>
      <c r="ABD17161" s="60"/>
      <c r="ABE17161" s="60"/>
      <c r="ABF17161" s="60"/>
      <c r="ABG17161" s="60"/>
      <c r="ABH17161" s="60"/>
      <c r="ABI17161" s="60"/>
      <c r="ABJ17161" s="60"/>
      <c r="ABK17161" s="60"/>
      <c r="ABL17161" s="60"/>
      <c r="ABM17161" s="60"/>
      <c r="ABN17161" s="60"/>
      <c r="ABO17161" s="60"/>
      <c r="ABP17161" s="60"/>
      <c r="ABQ17161" s="60"/>
      <c r="ABR17161" s="60">
        <v>5.5036773639903801E-2</v>
      </c>
      <c r="ABS17161" s="60"/>
      <c r="ABT17161" s="60"/>
      <c r="ABU17161" s="60"/>
      <c r="ABV17161" s="60"/>
      <c r="ABW17161" s="60"/>
      <c r="ABX17161" s="60"/>
    </row>
    <row r="17162" spans="727:752" x14ac:dyDescent="0.25">
      <c r="AAY17162" s="60"/>
      <c r="AAZ17162" s="60"/>
      <c r="ABA17162" s="60"/>
      <c r="ABB17162" s="60"/>
      <c r="ABC17162" s="60"/>
      <c r="ABD17162" s="60"/>
      <c r="ABE17162" s="60"/>
      <c r="ABF17162" s="60"/>
      <c r="ABG17162" s="60"/>
      <c r="ABH17162" s="60"/>
      <c r="ABI17162" s="60"/>
      <c r="ABJ17162" s="60"/>
      <c r="ABK17162" s="60"/>
      <c r="ABL17162" s="60"/>
      <c r="ABM17162" s="60"/>
      <c r="ABN17162" s="60"/>
      <c r="ABO17162" s="60"/>
      <c r="ABP17162" s="60"/>
      <c r="ABQ17162" s="60"/>
      <c r="ABR17162" s="60">
        <v>5.4995722745534603E-2</v>
      </c>
      <c r="ABS17162" s="60"/>
      <c r="ABT17162" s="60"/>
      <c r="ABU17162" s="60"/>
      <c r="ABV17162" s="60"/>
      <c r="ABW17162" s="60"/>
      <c r="ABX17162" s="60"/>
    </row>
    <row r="17163" spans="727:752" x14ac:dyDescent="0.25">
      <c r="AAY17163" s="60"/>
      <c r="AAZ17163" s="60"/>
      <c r="ABA17163" s="60"/>
      <c r="ABB17163" s="60"/>
      <c r="ABC17163" s="60"/>
      <c r="ABD17163" s="60"/>
      <c r="ABE17163" s="60"/>
      <c r="ABF17163" s="60"/>
      <c r="ABG17163" s="60"/>
      <c r="ABH17163" s="60"/>
      <c r="ABI17163" s="60"/>
      <c r="ABJ17163" s="60"/>
      <c r="ABK17163" s="60"/>
      <c r="ABL17163" s="60"/>
      <c r="ABM17163" s="60"/>
      <c r="ABN17163" s="60"/>
      <c r="ABO17163" s="60"/>
      <c r="ABP17163" s="60"/>
      <c r="ABQ17163" s="60"/>
      <c r="ABR17163" s="60">
        <v>5.4992410395433199E-2</v>
      </c>
      <c r="ABS17163" s="60"/>
      <c r="ABT17163" s="60"/>
      <c r="ABU17163" s="60"/>
      <c r="ABV17163" s="60"/>
      <c r="ABW17163" s="60"/>
      <c r="ABX17163" s="60"/>
    </row>
    <row r="17164" spans="727:752" x14ac:dyDescent="0.25">
      <c r="AAY17164" s="60"/>
      <c r="AAZ17164" s="60"/>
      <c r="ABA17164" s="60"/>
      <c r="ABB17164" s="60"/>
      <c r="ABC17164" s="60"/>
      <c r="ABD17164" s="60"/>
      <c r="ABE17164" s="60"/>
      <c r="ABF17164" s="60"/>
      <c r="ABG17164" s="60"/>
      <c r="ABH17164" s="60"/>
      <c r="ABI17164" s="60"/>
      <c r="ABJ17164" s="60"/>
      <c r="ABK17164" s="60"/>
      <c r="ABL17164" s="60"/>
      <c r="ABM17164" s="60"/>
      <c r="ABN17164" s="60"/>
      <c r="ABO17164" s="60"/>
      <c r="ABP17164" s="60"/>
      <c r="ABQ17164" s="60"/>
      <c r="ABR17164" s="60">
        <v>5.49670389656845E-2</v>
      </c>
      <c r="ABS17164" s="60"/>
      <c r="ABT17164" s="60"/>
      <c r="ABU17164" s="60"/>
      <c r="ABV17164" s="60"/>
      <c r="ABW17164" s="60"/>
      <c r="ABX17164" s="60"/>
    </row>
    <row r="17165" spans="727:752" x14ac:dyDescent="0.25">
      <c r="AAY17165" s="60"/>
      <c r="AAZ17165" s="60"/>
      <c r="ABA17165" s="60"/>
      <c r="ABB17165" s="60"/>
      <c r="ABC17165" s="60"/>
      <c r="ABD17165" s="60"/>
      <c r="ABE17165" s="60"/>
      <c r="ABF17165" s="60"/>
      <c r="ABG17165" s="60"/>
      <c r="ABH17165" s="60"/>
      <c r="ABI17165" s="60"/>
      <c r="ABJ17165" s="60"/>
      <c r="ABK17165" s="60"/>
      <c r="ABL17165" s="60"/>
      <c r="ABM17165" s="60"/>
      <c r="ABN17165" s="60"/>
      <c r="ABO17165" s="60"/>
      <c r="ABP17165" s="60"/>
      <c r="ABQ17165" s="60"/>
      <c r="ABR17165" s="60">
        <v>5.4965682724551698E-2</v>
      </c>
      <c r="ABS17165" s="60"/>
      <c r="ABT17165" s="60"/>
      <c r="ABU17165" s="60"/>
      <c r="ABV17165" s="60"/>
      <c r="ABW17165" s="60"/>
      <c r="ABX17165" s="60"/>
    </row>
    <row r="17166" spans="727:752" x14ac:dyDescent="0.25">
      <c r="AAY17166" s="60"/>
      <c r="AAZ17166" s="60"/>
      <c r="ABA17166" s="60"/>
      <c r="ABB17166" s="60"/>
      <c r="ABC17166" s="60"/>
      <c r="ABD17166" s="60"/>
      <c r="ABE17166" s="60"/>
      <c r="ABF17166" s="60"/>
      <c r="ABG17166" s="60"/>
      <c r="ABH17166" s="60"/>
      <c r="ABI17166" s="60"/>
      <c r="ABJ17166" s="60"/>
      <c r="ABK17166" s="60"/>
      <c r="ABL17166" s="60"/>
      <c r="ABM17166" s="60"/>
      <c r="ABN17166" s="60"/>
      <c r="ABO17166" s="60"/>
      <c r="ABP17166" s="60"/>
      <c r="ABQ17166" s="60"/>
      <c r="ABR17166" s="60">
        <v>5.4959342672963499E-2</v>
      </c>
      <c r="ABS17166" s="60"/>
      <c r="ABT17166" s="60"/>
      <c r="ABU17166" s="60"/>
      <c r="ABV17166" s="60"/>
      <c r="ABW17166" s="60"/>
      <c r="ABX17166" s="60"/>
    </row>
    <row r="17167" spans="727:752" x14ac:dyDescent="0.25">
      <c r="AAY17167" s="60"/>
      <c r="AAZ17167" s="60"/>
      <c r="ABA17167" s="60"/>
      <c r="ABB17167" s="60"/>
      <c r="ABC17167" s="60"/>
      <c r="ABD17167" s="60"/>
      <c r="ABE17167" s="60"/>
      <c r="ABF17167" s="60"/>
      <c r="ABG17167" s="60"/>
      <c r="ABH17167" s="60"/>
      <c r="ABI17167" s="60"/>
      <c r="ABJ17167" s="60"/>
      <c r="ABK17167" s="60"/>
      <c r="ABL17167" s="60"/>
      <c r="ABM17167" s="60"/>
      <c r="ABN17167" s="60"/>
      <c r="ABO17167" s="60"/>
      <c r="ABP17167" s="60"/>
      <c r="ABQ17167" s="60"/>
      <c r="ABR17167" s="60">
        <v>5.4953897910421302E-2</v>
      </c>
      <c r="ABS17167" s="60"/>
      <c r="ABT17167" s="60"/>
      <c r="ABU17167" s="60"/>
      <c r="ABV17167" s="60"/>
      <c r="ABW17167" s="60"/>
      <c r="ABX17167" s="60"/>
    </row>
    <row r="17168" spans="727:752" x14ac:dyDescent="0.25">
      <c r="AAY17168" s="60"/>
      <c r="AAZ17168" s="60"/>
      <c r="ABA17168" s="60"/>
      <c r="ABB17168" s="60"/>
      <c r="ABC17168" s="60"/>
      <c r="ABD17168" s="60"/>
      <c r="ABE17168" s="60"/>
      <c r="ABF17168" s="60"/>
      <c r="ABG17168" s="60"/>
      <c r="ABH17168" s="60"/>
      <c r="ABI17168" s="60"/>
      <c r="ABJ17168" s="60"/>
      <c r="ABK17168" s="60"/>
      <c r="ABL17168" s="60"/>
      <c r="ABM17168" s="60"/>
      <c r="ABN17168" s="60"/>
      <c r="ABO17168" s="60"/>
      <c r="ABP17168" s="60"/>
      <c r="ABQ17168" s="60"/>
      <c r="ABR17168" s="60">
        <v>5.4948129437137803E-2</v>
      </c>
      <c r="ABS17168" s="60"/>
      <c r="ABT17168" s="60"/>
      <c r="ABU17168" s="60"/>
      <c r="ABV17168" s="60"/>
      <c r="ABW17168" s="60"/>
      <c r="ABX17168" s="60"/>
    </row>
    <row r="17169" spans="727:752" x14ac:dyDescent="0.25">
      <c r="AAY17169" s="60"/>
      <c r="AAZ17169" s="60"/>
      <c r="ABA17169" s="60"/>
      <c r="ABB17169" s="60"/>
      <c r="ABC17169" s="60"/>
      <c r="ABD17169" s="60"/>
      <c r="ABE17169" s="60"/>
      <c r="ABF17169" s="60"/>
      <c r="ABG17169" s="60"/>
      <c r="ABH17169" s="60"/>
      <c r="ABI17169" s="60"/>
      <c r="ABJ17169" s="60"/>
      <c r="ABK17169" s="60"/>
      <c r="ABL17169" s="60"/>
      <c r="ABM17169" s="60"/>
      <c r="ABN17169" s="60"/>
      <c r="ABO17169" s="60"/>
      <c r="ABP17169" s="60"/>
      <c r="ABQ17169" s="60"/>
      <c r="ABR17169" s="60">
        <v>5.4901465068526598E-2</v>
      </c>
      <c r="ABS17169" s="60"/>
      <c r="ABT17169" s="60"/>
      <c r="ABU17169" s="60"/>
      <c r="ABV17169" s="60"/>
      <c r="ABW17169" s="60"/>
      <c r="ABX17169" s="60"/>
    </row>
    <row r="17170" spans="727:752" x14ac:dyDescent="0.25">
      <c r="AAY17170" s="60"/>
      <c r="AAZ17170" s="60"/>
      <c r="ABA17170" s="60"/>
      <c r="ABB17170" s="60"/>
      <c r="ABC17170" s="60"/>
      <c r="ABD17170" s="60"/>
      <c r="ABE17170" s="60"/>
      <c r="ABF17170" s="60"/>
      <c r="ABG17170" s="60"/>
      <c r="ABH17170" s="60"/>
      <c r="ABI17170" s="60"/>
      <c r="ABJ17170" s="60"/>
      <c r="ABK17170" s="60"/>
      <c r="ABL17170" s="60"/>
      <c r="ABM17170" s="60"/>
      <c r="ABN17170" s="60"/>
      <c r="ABO17170" s="60"/>
      <c r="ABP17170" s="60"/>
      <c r="ABQ17170" s="60"/>
      <c r="ABR17170" s="60">
        <v>5.49009983086109E-2</v>
      </c>
      <c r="ABS17170" s="60"/>
      <c r="ABT17170" s="60"/>
      <c r="ABU17170" s="60"/>
      <c r="ABV17170" s="60"/>
      <c r="ABW17170" s="60"/>
      <c r="ABX17170" s="60"/>
    </row>
    <row r="17171" spans="727:752" x14ac:dyDescent="0.25">
      <c r="AAY17171" s="60"/>
      <c r="AAZ17171" s="60"/>
      <c r="ABA17171" s="60"/>
      <c r="ABB17171" s="60"/>
      <c r="ABC17171" s="60"/>
      <c r="ABD17171" s="60"/>
      <c r="ABE17171" s="60"/>
      <c r="ABF17171" s="60"/>
      <c r="ABG17171" s="60"/>
      <c r="ABH17171" s="60"/>
      <c r="ABI17171" s="60"/>
      <c r="ABJ17171" s="60"/>
      <c r="ABK17171" s="60"/>
      <c r="ABL17171" s="60"/>
      <c r="ABM17171" s="60"/>
      <c r="ABN17171" s="60"/>
      <c r="ABO17171" s="60"/>
      <c r="ABP17171" s="60"/>
      <c r="ABQ17171" s="60"/>
      <c r="ABR17171" s="60">
        <v>5.4893782998861301E-2</v>
      </c>
      <c r="ABS17171" s="60"/>
      <c r="ABT17171" s="60"/>
      <c r="ABU17171" s="60"/>
      <c r="ABV17171" s="60"/>
      <c r="ABW17171" s="60"/>
      <c r="ABX17171" s="60"/>
    </row>
    <row r="17172" spans="727:752" x14ac:dyDescent="0.25">
      <c r="AAY17172" s="60"/>
      <c r="AAZ17172" s="60"/>
      <c r="ABA17172" s="60"/>
      <c r="ABB17172" s="60"/>
      <c r="ABC17172" s="60"/>
      <c r="ABD17172" s="60"/>
      <c r="ABE17172" s="60"/>
      <c r="ABF17172" s="60"/>
      <c r="ABG17172" s="60"/>
      <c r="ABH17172" s="60"/>
      <c r="ABI17172" s="60"/>
      <c r="ABJ17172" s="60"/>
      <c r="ABK17172" s="60"/>
      <c r="ABL17172" s="60"/>
      <c r="ABM17172" s="60"/>
      <c r="ABN17172" s="60"/>
      <c r="ABO17172" s="60"/>
      <c r="ABP17172" s="60"/>
      <c r="ABQ17172" s="60"/>
      <c r="ABR17172" s="60">
        <v>5.4890662538645101E-2</v>
      </c>
      <c r="ABS17172" s="60"/>
      <c r="ABT17172" s="60"/>
      <c r="ABU17172" s="60"/>
      <c r="ABV17172" s="60"/>
      <c r="ABW17172" s="60"/>
      <c r="ABX17172" s="60"/>
    </row>
    <row r="17173" spans="727:752" x14ac:dyDescent="0.25">
      <c r="AAY17173" s="60"/>
      <c r="AAZ17173" s="60"/>
      <c r="ABA17173" s="60"/>
      <c r="ABB17173" s="60"/>
      <c r="ABC17173" s="60"/>
      <c r="ABD17173" s="60"/>
      <c r="ABE17173" s="60"/>
      <c r="ABF17173" s="60"/>
      <c r="ABG17173" s="60"/>
      <c r="ABH17173" s="60"/>
      <c r="ABI17173" s="60"/>
      <c r="ABJ17173" s="60"/>
      <c r="ABK17173" s="60"/>
      <c r="ABL17173" s="60"/>
      <c r="ABM17173" s="60"/>
      <c r="ABN17173" s="60"/>
      <c r="ABO17173" s="60"/>
      <c r="ABP17173" s="60"/>
      <c r="ABQ17173" s="60"/>
      <c r="ABR17173" s="60">
        <v>5.4886994605005901E-2</v>
      </c>
      <c r="ABS17173" s="60"/>
      <c r="ABT17173" s="60"/>
      <c r="ABU17173" s="60"/>
      <c r="ABV17173" s="60"/>
      <c r="ABW17173" s="60"/>
      <c r="ABX17173" s="60"/>
    </row>
    <row r="17174" spans="727:752" x14ac:dyDescent="0.25">
      <c r="AAY17174" s="60"/>
      <c r="AAZ17174" s="60"/>
      <c r="ABA17174" s="60"/>
      <c r="ABB17174" s="60"/>
      <c r="ABC17174" s="60"/>
      <c r="ABD17174" s="60"/>
      <c r="ABE17174" s="60"/>
      <c r="ABF17174" s="60"/>
      <c r="ABG17174" s="60"/>
      <c r="ABH17174" s="60"/>
      <c r="ABI17174" s="60"/>
      <c r="ABJ17174" s="60"/>
      <c r="ABK17174" s="60"/>
      <c r="ABL17174" s="60"/>
      <c r="ABM17174" s="60"/>
      <c r="ABN17174" s="60"/>
      <c r="ABO17174" s="60"/>
      <c r="ABP17174" s="60"/>
      <c r="ABQ17174" s="60"/>
      <c r="ABR17174" s="60">
        <v>5.4860853894393803E-2</v>
      </c>
      <c r="ABS17174" s="60"/>
      <c r="ABT17174" s="60"/>
      <c r="ABU17174" s="60"/>
      <c r="ABV17174" s="60"/>
      <c r="ABW17174" s="60"/>
      <c r="ABX17174" s="60"/>
    </row>
    <row r="17175" spans="727:752" x14ac:dyDescent="0.25">
      <c r="AAY17175" s="60"/>
      <c r="AAZ17175" s="60"/>
      <c r="ABA17175" s="60"/>
      <c r="ABB17175" s="60"/>
      <c r="ABC17175" s="60"/>
      <c r="ABD17175" s="60"/>
      <c r="ABE17175" s="60"/>
      <c r="ABF17175" s="60"/>
      <c r="ABG17175" s="60"/>
      <c r="ABH17175" s="60"/>
      <c r="ABI17175" s="60"/>
      <c r="ABJ17175" s="60"/>
      <c r="ABK17175" s="60"/>
      <c r="ABL17175" s="60"/>
      <c r="ABM17175" s="60"/>
      <c r="ABN17175" s="60"/>
      <c r="ABO17175" s="60"/>
      <c r="ABP17175" s="60"/>
      <c r="ABQ17175" s="60"/>
      <c r="ABR17175" s="60">
        <v>5.4859263617259998E-2</v>
      </c>
      <c r="ABS17175" s="60"/>
      <c r="ABT17175" s="60"/>
      <c r="ABU17175" s="60"/>
      <c r="ABV17175" s="60"/>
      <c r="ABW17175" s="60"/>
      <c r="ABX17175" s="60"/>
    </row>
    <row r="17176" spans="727:752" x14ac:dyDescent="0.25">
      <c r="AAY17176" s="60"/>
      <c r="AAZ17176" s="60"/>
      <c r="ABA17176" s="60"/>
      <c r="ABB17176" s="60"/>
      <c r="ABC17176" s="60"/>
      <c r="ABD17176" s="60"/>
      <c r="ABE17176" s="60"/>
      <c r="ABF17176" s="60"/>
      <c r="ABG17176" s="60"/>
      <c r="ABH17176" s="60"/>
      <c r="ABI17176" s="60"/>
      <c r="ABJ17176" s="60"/>
      <c r="ABK17176" s="60"/>
      <c r="ABL17176" s="60"/>
      <c r="ABM17176" s="60"/>
      <c r="ABN17176" s="60"/>
      <c r="ABO17176" s="60"/>
      <c r="ABP17176" s="60"/>
      <c r="ABQ17176" s="60"/>
      <c r="ABR17176" s="60">
        <v>5.4846295453923402E-2</v>
      </c>
      <c r="ABS17176" s="60"/>
      <c r="ABT17176" s="60"/>
      <c r="ABU17176" s="60"/>
      <c r="ABV17176" s="60"/>
      <c r="ABW17176" s="60"/>
      <c r="ABX17176" s="60"/>
    </row>
    <row r="17177" spans="727:752" x14ac:dyDescent="0.25">
      <c r="AAY17177" s="60"/>
      <c r="AAZ17177" s="60"/>
      <c r="ABA17177" s="60"/>
      <c r="ABB17177" s="60"/>
      <c r="ABC17177" s="60"/>
      <c r="ABD17177" s="60"/>
      <c r="ABE17177" s="60"/>
      <c r="ABF17177" s="60"/>
      <c r="ABG17177" s="60"/>
      <c r="ABH17177" s="60"/>
      <c r="ABI17177" s="60"/>
      <c r="ABJ17177" s="60"/>
      <c r="ABK17177" s="60"/>
      <c r="ABL17177" s="60"/>
      <c r="ABM17177" s="60"/>
      <c r="ABN17177" s="60"/>
      <c r="ABO17177" s="60"/>
      <c r="ABP17177" s="60"/>
      <c r="ABQ17177" s="60"/>
      <c r="ABR17177" s="60">
        <v>5.4828265734217001E-2</v>
      </c>
      <c r="ABS17177" s="60"/>
      <c r="ABT17177" s="60"/>
      <c r="ABU17177" s="60"/>
      <c r="ABV17177" s="60"/>
      <c r="ABW17177" s="60"/>
      <c r="ABX17177" s="60"/>
    </row>
    <row r="17178" spans="727:752" x14ac:dyDescent="0.25">
      <c r="AAY17178" s="60"/>
      <c r="AAZ17178" s="60"/>
      <c r="ABA17178" s="60"/>
      <c r="ABB17178" s="60"/>
      <c r="ABC17178" s="60"/>
      <c r="ABD17178" s="60"/>
      <c r="ABE17178" s="60"/>
      <c r="ABF17178" s="60"/>
      <c r="ABG17178" s="60"/>
      <c r="ABH17178" s="60"/>
      <c r="ABI17178" s="60"/>
      <c r="ABJ17178" s="60"/>
      <c r="ABK17178" s="60"/>
      <c r="ABL17178" s="60"/>
      <c r="ABM17178" s="60"/>
      <c r="ABN17178" s="60"/>
      <c r="ABO17178" s="60"/>
      <c r="ABP17178" s="60"/>
      <c r="ABQ17178" s="60"/>
      <c r="ABR17178" s="60">
        <v>5.4815884313255001E-2</v>
      </c>
      <c r="ABS17178" s="60"/>
      <c r="ABT17178" s="60"/>
      <c r="ABU17178" s="60"/>
      <c r="ABV17178" s="60"/>
      <c r="ABW17178" s="60"/>
      <c r="ABX17178" s="60"/>
    </row>
    <row r="17179" spans="727:752" x14ac:dyDescent="0.25">
      <c r="AAY17179" s="60"/>
      <c r="AAZ17179" s="60"/>
      <c r="ABA17179" s="60"/>
      <c r="ABB17179" s="60"/>
      <c r="ABC17179" s="60"/>
      <c r="ABD17179" s="60"/>
      <c r="ABE17179" s="60"/>
      <c r="ABF17179" s="60"/>
      <c r="ABG17179" s="60"/>
      <c r="ABH17179" s="60"/>
      <c r="ABI17179" s="60"/>
      <c r="ABJ17179" s="60"/>
      <c r="ABK17179" s="60"/>
      <c r="ABL17179" s="60"/>
      <c r="ABM17179" s="60"/>
      <c r="ABN17179" s="60"/>
      <c r="ABO17179" s="60"/>
      <c r="ABP17179" s="60"/>
      <c r="ABQ17179" s="60"/>
      <c r="ABR17179" s="60">
        <v>5.4815884313255001E-2</v>
      </c>
      <c r="ABS17179" s="60"/>
      <c r="ABT17179" s="60"/>
      <c r="ABU17179" s="60"/>
      <c r="ABV17179" s="60"/>
      <c r="ABW17179" s="60"/>
      <c r="ABX17179" s="60"/>
    </row>
    <row r="17180" spans="727:752" x14ac:dyDescent="0.25">
      <c r="AAY17180" s="60"/>
      <c r="AAZ17180" s="60"/>
      <c r="ABA17180" s="60"/>
      <c r="ABB17180" s="60"/>
      <c r="ABC17180" s="60"/>
      <c r="ABD17180" s="60"/>
      <c r="ABE17180" s="60"/>
      <c r="ABF17180" s="60"/>
      <c r="ABG17180" s="60"/>
      <c r="ABH17180" s="60"/>
      <c r="ABI17180" s="60"/>
      <c r="ABJ17180" s="60"/>
      <c r="ABK17180" s="60"/>
      <c r="ABL17180" s="60"/>
      <c r="ABM17180" s="60"/>
      <c r="ABN17180" s="60"/>
      <c r="ABO17180" s="60"/>
      <c r="ABP17180" s="60"/>
      <c r="ABQ17180" s="60"/>
      <c r="ABR17180" s="60">
        <v>5.4777297153934298E-2</v>
      </c>
      <c r="ABS17180" s="60"/>
      <c r="ABT17180" s="60"/>
      <c r="ABU17180" s="60"/>
      <c r="ABV17180" s="60"/>
      <c r="ABW17180" s="60"/>
      <c r="ABX17180" s="60"/>
    </row>
    <row r="17181" spans="727:752" x14ac:dyDescent="0.25">
      <c r="AAY17181" s="60"/>
      <c r="AAZ17181" s="60"/>
      <c r="ABA17181" s="60"/>
      <c r="ABB17181" s="60"/>
      <c r="ABC17181" s="60"/>
      <c r="ABD17181" s="60"/>
      <c r="ABE17181" s="60"/>
      <c r="ABF17181" s="60"/>
      <c r="ABG17181" s="60"/>
      <c r="ABH17181" s="60"/>
      <c r="ABI17181" s="60"/>
      <c r="ABJ17181" s="60"/>
      <c r="ABK17181" s="60"/>
      <c r="ABL17181" s="60"/>
      <c r="ABM17181" s="60"/>
      <c r="ABN17181" s="60"/>
      <c r="ABO17181" s="60"/>
      <c r="ABP17181" s="60"/>
      <c r="ABQ17181" s="60"/>
      <c r="ABR17181" s="60">
        <v>5.4777297153934298E-2</v>
      </c>
      <c r="ABS17181" s="60"/>
      <c r="ABT17181" s="60"/>
      <c r="ABU17181" s="60"/>
      <c r="ABV17181" s="60"/>
      <c r="ABW17181" s="60"/>
      <c r="ABX17181" s="60"/>
    </row>
    <row r="17182" spans="727:752" x14ac:dyDescent="0.25">
      <c r="AAY17182" s="60"/>
      <c r="AAZ17182" s="60"/>
      <c r="ABA17182" s="60"/>
      <c r="ABB17182" s="60"/>
      <c r="ABC17182" s="60"/>
      <c r="ABD17182" s="60"/>
      <c r="ABE17182" s="60"/>
      <c r="ABF17182" s="60"/>
      <c r="ABG17182" s="60"/>
      <c r="ABH17182" s="60"/>
      <c r="ABI17182" s="60"/>
      <c r="ABJ17182" s="60"/>
      <c r="ABK17182" s="60"/>
      <c r="ABL17182" s="60"/>
      <c r="ABM17182" s="60"/>
      <c r="ABN17182" s="60"/>
      <c r="ABO17182" s="60"/>
      <c r="ABP17182" s="60"/>
      <c r="ABQ17182" s="60"/>
      <c r="ABR17182" s="60">
        <v>5.4752226335967498E-2</v>
      </c>
      <c r="ABS17182" s="60"/>
      <c r="ABT17182" s="60"/>
      <c r="ABU17182" s="60"/>
      <c r="ABV17182" s="60"/>
      <c r="ABW17182" s="60"/>
      <c r="ABX17182" s="60"/>
    </row>
    <row r="17183" spans="727:752" x14ac:dyDescent="0.25">
      <c r="AAY17183" s="60"/>
      <c r="AAZ17183" s="60"/>
      <c r="ABA17183" s="60"/>
      <c r="ABB17183" s="60"/>
      <c r="ABC17183" s="60"/>
      <c r="ABD17183" s="60"/>
      <c r="ABE17183" s="60"/>
      <c r="ABF17183" s="60"/>
      <c r="ABG17183" s="60"/>
      <c r="ABH17183" s="60"/>
      <c r="ABI17183" s="60"/>
      <c r="ABJ17183" s="60"/>
      <c r="ABK17183" s="60"/>
      <c r="ABL17183" s="60"/>
      <c r="ABM17183" s="60"/>
      <c r="ABN17183" s="60"/>
      <c r="ABO17183" s="60"/>
      <c r="ABP17183" s="60"/>
      <c r="ABQ17183" s="60"/>
      <c r="ABR17183" s="60">
        <v>5.4735227944831003E-2</v>
      </c>
      <c r="ABS17183" s="60"/>
      <c r="ABT17183" s="60"/>
      <c r="ABU17183" s="60"/>
      <c r="ABV17183" s="60"/>
      <c r="ABW17183" s="60"/>
      <c r="ABX17183" s="60"/>
    </row>
    <row r="17184" spans="727:752" x14ac:dyDescent="0.25">
      <c r="AAY17184" s="60"/>
      <c r="AAZ17184" s="60"/>
      <c r="ABA17184" s="60"/>
      <c r="ABB17184" s="60"/>
      <c r="ABC17184" s="60"/>
      <c r="ABD17184" s="60"/>
      <c r="ABE17184" s="60"/>
      <c r="ABF17184" s="60"/>
      <c r="ABG17184" s="60"/>
      <c r="ABH17184" s="60"/>
      <c r="ABI17184" s="60"/>
      <c r="ABJ17184" s="60"/>
      <c r="ABK17184" s="60"/>
      <c r="ABL17184" s="60"/>
      <c r="ABM17184" s="60"/>
      <c r="ABN17184" s="60"/>
      <c r="ABO17184" s="60"/>
      <c r="ABP17184" s="60"/>
      <c r="ABQ17184" s="60"/>
      <c r="ABR17184" s="60">
        <v>5.4730477840024702E-2</v>
      </c>
      <c r="ABS17184" s="60"/>
      <c r="ABT17184" s="60"/>
      <c r="ABU17184" s="60"/>
      <c r="ABV17184" s="60"/>
      <c r="ABW17184" s="60"/>
      <c r="ABX17184" s="60"/>
    </row>
    <row r="17185" spans="727:752" x14ac:dyDescent="0.25">
      <c r="AAY17185" s="60"/>
      <c r="AAZ17185" s="60"/>
      <c r="ABA17185" s="60"/>
      <c r="ABB17185" s="60"/>
      <c r="ABC17185" s="60"/>
      <c r="ABD17185" s="60"/>
      <c r="ABE17185" s="60"/>
      <c r="ABF17185" s="60"/>
      <c r="ABG17185" s="60"/>
      <c r="ABH17185" s="60"/>
      <c r="ABI17185" s="60"/>
      <c r="ABJ17185" s="60"/>
      <c r="ABK17185" s="60"/>
      <c r="ABL17185" s="60"/>
      <c r="ABM17185" s="60"/>
      <c r="ABN17185" s="60"/>
      <c r="ABO17185" s="60"/>
      <c r="ABP17185" s="60"/>
      <c r="ABQ17185" s="60"/>
      <c r="ABR17185" s="60">
        <v>5.47265110236443E-2</v>
      </c>
      <c r="ABS17185" s="60"/>
      <c r="ABT17185" s="60"/>
      <c r="ABU17185" s="60"/>
      <c r="ABV17185" s="60"/>
      <c r="ABW17185" s="60"/>
      <c r="ABX17185" s="60"/>
    </row>
    <row r="17186" spans="727:752" x14ac:dyDescent="0.25">
      <c r="AAY17186" s="60"/>
      <c r="AAZ17186" s="60"/>
      <c r="ABA17186" s="60"/>
      <c r="ABB17186" s="60"/>
      <c r="ABC17186" s="60"/>
      <c r="ABD17186" s="60"/>
      <c r="ABE17186" s="60"/>
      <c r="ABF17186" s="60"/>
      <c r="ABG17186" s="60"/>
      <c r="ABH17186" s="60"/>
      <c r="ABI17186" s="60"/>
      <c r="ABJ17186" s="60"/>
      <c r="ABK17186" s="60"/>
      <c r="ABL17186" s="60"/>
      <c r="ABM17186" s="60"/>
      <c r="ABN17186" s="60"/>
      <c r="ABO17186" s="60"/>
      <c r="ABP17186" s="60"/>
      <c r="ABQ17186" s="60"/>
      <c r="ABR17186" s="60">
        <v>5.47265110236443E-2</v>
      </c>
      <c r="ABS17186" s="60"/>
      <c r="ABT17186" s="60"/>
      <c r="ABU17186" s="60"/>
      <c r="ABV17186" s="60"/>
      <c r="ABW17186" s="60"/>
      <c r="ABX17186" s="60"/>
    </row>
    <row r="17187" spans="727:752" x14ac:dyDescent="0.25">
      <c r="AAY17187" s="60"/>
      <c r="AAZ17187" s="60"/>
      <c r="ABA17187" s="60"/>
      <c r="ABB17187" s="60"/>
      <c r="ABC17187" s="60"/>
      <c r="ABD17187" s="60"/>
      <c r="ABE17187" s="60"/>
      <c r="ABF17187" s="60"/>
      <c r="ABG17187" s="60"/>
      <c r="ABH17187" s="60"/>
      <c r="ABI17187" s="60"/>
      <c r="ABJ17187" s="60"/>
      <c r="ABK17187" s="60"/>
      <c r="ABL17187" s="60"/>
      <c r="ABM17187" s="60"/>
      <c r="ABN17187" s="60"/>
      <c r="ABO17187" s="60"/>
      <c r="ABP17187" s="60"/>
      <c r="ABQ17187" s="60"/>
      <c r="ABR17187" s="60">
        <v>5.4721382461796801E-2</v>
      </c>
      <c r="ABS17187" s="60"/>
      <c r="ABT17187" s="60"/>
      <c r="ABU17187" s="60"/>
      <c r="ABV17187" s="60"/>
      <c r="ABW17187" s="60"/>
      <c r="ABX17187" s="60"/>
    </row>
    <row r="17188" spans="727:752" x14ac:dyDescent="0.25">
      <c r="AAY17188" s="60"/>
      <c r="AAZ17188" s="60"/>
      <c r="ABA17188" s="60"/>
      <c r="ABB17188" s="60"/>
      <c r="ABC17188" s="60"/>
      <c r="ABD17188" s="60"/>
      <c r="ABE17188" s="60"/>
      <c r="ABF17188" s="60"/>
      <c r="ABG17188" s="60"/>
      <c r="ABH17188" s="60"/>
      <c r="ABI17188" s="60"/>
      <c r="ABJ17188" s="60"/>
      <c r="ABK17188" s="60"/>
      <c r="ABL17188" s="60"/>
      <c r="ABM17188" s="60"/>
      <c r="ABN17188" s="60"/>
      <c r="ABO17188" s="60"/>
      <c r="ABP17188" s="60"/>
      <c r="ABQ17188" s="60"/>
      <c r="ABR17188" s="60">
        <v>5.4714816717935502E-2</v>
      </c>
      <c r="ABS17188" s="60"/>
      <c r="ABT17188" s="60"/>
      <c r="ABU17188" s="60"/>
      <c r="ABV17188" s="60"/>
      <c r="ABW17188" s="60"/>
      <c r="ABX17188" s="60"/>
    </row>
    <row r="17189" spans="727:752" x14ac:dyDescent="0.25">
      <c r="AAY17189" s="60"/>
      <c r="AAZ17189" s="60"/>
      <c r="ABA17189" s="60"/>
      <c r="ABB17189" s="60"/>
      <c r="ABC17189" s="60"/>
      <c r="ABD17189" s="60"/>
      <c r="ABE17189" s="60"/>
      <c r="ABF17189" s="60"/>
      <c r="ABG17189" s="60"/>
      <c r="ABH17189" s="60"/>
      <c r="ABI17189" s="60"/>
      <c r="ABJ17189" s="60"/>
      <c r="ABK17189" s="60"/>
      <c r="ABL17189" s="60"/>
      <c r="ABM17189" s="60"/>
      <c r="ABN17189" s="60"/>
      <c r="ABO17189" s="60"/>
      <c r="ABP17189" s="60"/>
      <c r="ABQ17189" s="60"/>
      <c r="ABR17189" s="60">
        <v>5.471270090916E-2</v>
      </c>
      <c r="ABS17189" s="60"/>
      <c r="ABT17189" s="60"/>
      <c r="ABU17189" s="60"/>
      <c r="ABV17189" s="60"/>
      <c r="ABW17189" s="60"/>
      <c r="ABX17189" s="60"/>
    </row>
    <row r="17190" spans="727:752" x14ac:dyDescent="0.25">
      <c r="AAY17190" s="60"/>
      <c r="AAZ17190" s="60"/>
      <c r="ABA17190" s="60"/>
      <c r="ABB17190" s="60"/>
      <c r="ABC17190" s="60"/>
      <c r="ABD17190" s="60"/>
      <c r="ABE17190" s="60"/>
      <c r="ABF17190" s="60"/>
      <c r="ABG17190" s="60"/>
      <c r="ABH17190" s="60"/>
      <c r="ABI17190" s="60"/>
      <c r="ABJ17190" s="60"/>
      <c r="ABK17190" s="60"/>
      <c r="ABL17190" s="60"/>
      <c r="ABM17190" s="60"/>
      <c r="ABN17190" s="60"/>
      <c r="ABO17190" s="60"/>
      <c r="ABP17190" s="60"/>
      <c r="ABQ17190" s="60"/>
      <c r="ABR17190" s="60">
        <v>5.4694589169573697E-2</v>
      </c>
      <c r="ABS17190" s="60"/>
      <c r="ABT17190" s="60"/>
      <c r="ABU17190" s="60"/>
      <c r="ABV17190" s="60"/>
      <c r="ABW17190" s="60"/>
      <c r="ABX17190" s="60"/>
    </row>
    <row r="17191" spans="727:752" x14ac:dyDescent="0.25">
      <c r="AAY17191" s="60"/>
      <c r="AAZ17191" s="60"/>
      <c r="ABA17191" s="60"/>
      <c r="ABB17191" s="60"/>
      <c r="ABC17191" s="60"/>
      <c r="ABD17191" s="60"/>
      <c r="ABE17191" s="60"/>
      <c r="ABF17191" s="60"/>
      <c r="ABG17191" s="60"/>
      <c r="ABH17191" s="60"/>
      <c r="ABI17191" s="60"/>
      <c r="ABJ17191" s="60"/>
      <c r="ABK17191" s="60"/>
      <c r="ABL17191" s="60"/>
      <c r="ABM17191" s="60"/>
      <c r="ABN17191" s="60"/>
      <c r="ABO17191" s="60"/>
      <c r="ABP17191" s="60"/>
      <c r="ABQ17191" s="60"/>
      <c r="ABR17191" s="60">
        <v>5.4686279015868498E-2</v>
      </c>
      <c r="ABS17191" s="60"/>
      <c r="ABT17191" s="60"/>
      <c r="ABU17191" s="60"/>
      <c r="ABV17191" s="60"/>
      <c r="ABW17191" s="60"/>
      <c r="ABX17191" s="60"/>
    </row>
    <row r="17192" spans="727:752" x14ac:dyDescent="0.25">
      <c r="AAY17192" s="60"/>
      <c r="AAZ17192" s="60"/>
      <c r="ABA17192" s="60"/>
      <c r="ABB17192" s="60"/>
      <c r="ABC17192" s="60"/>
      <c r="ABD17192" s="60"/>
      <c r="ABE17192" s="60"/>
      <c r="ABF17192" s="60"/>
      <c r="ABG17192" s="60"/>
      <c r="ABH17192" s="60"/>
      <c r="ABI17192" s="60"/>
      <c r="ABJ17192" s="60"/>
      <c r="ABK17192" s="60"/>
      <c r="ABL17192" s="60"/>
      <c r="ABM17192" s="60"/>
      <c r="ABN17192" s="60"/>
      <c r="ABO17192" s="60"/>
      <c r="ABP17192" s="60"/>
      <c r="ABQ17192" s="60"/>
      <c r="ABR17192" s="60">
        <v>5.4686279015868498E-2</v>
      </c>
      <c r="ABS17192" s="60"/>
      <c r="ABT17192" s="60"/>
      <c r="ABU17192" s="60"/>
      <c r="ABV17192" s="60"/>
      <c r="ABW17192" s="60"/>
      <c r="ABX17192" s="60"/>
    </row>
    <row r="17193" spans="727:752" x14ac:dyDescent="0.25">
      <c r="AAY17193" s="60"/>
      <c r="AAZ17193" s="60"/>
      <c r="ABA17193" s="60"/>
      <c r="ABB17193" s="60"/>
      <c r="ABC17193" s="60"/>
      <c r="ABD17193" s="60"/>
      <c r="ABE17193" s="60"/>
      <c r="ABF17193" s="60"/>
      <c r="ABG17193" s="60"/>
      <c r="ABH17193" s="60"/>
      <c r="ABI17193" s="60"/>
      <c r="ABJ17193" s="60"/>
      <c r="ABK17193" s="60"/>
      <c r="ABL17193" s="60"/>
      <c r="ABM17193" s="60"/>
      <c r="ABN17193" s="60"/>
      <c r="ABO17193" s="60"/>
      <c r="ABP17193" s="60"/>
      <c r="ABQ17193" s="60"/>
      <c r="ABR17193" s="60">
        <v>5.4622474775849597E-2</v>
      </c>
      <c r="ABS17193" s="60"/>
      <c r="ABT17193" s="60"/>
      <c r="ABU17193" s="60"/>
      <c r="ABV17193" s="60"/>
      <c r="ABW17193" s="60"/>
      <c r="ABX17193" s="60"/>
    </row>
    <row r="17194" spans="727:752" x14ac:dyDescent="0.25">
      <c r="AAY17194" s="60"/>
      <c r="AAZ17194" s="60"/>
      <c r="ABA17194" s="60"/>
      <c r="ABB17194" s="60"/>
      <c r="ABC17194" s="60"/>
      <c r="ABD17194" s="60"/>
      <c r="ABE17194" s="60"/>
      <c r="ABF17194" s="60"/>
      <c r="ABG17194" s="60"/>
      <c r="ABH17194" s="60"/>
      <c r="ABI17194" s="60"/>
      <c r="ABJ17194" s="60"/>
      <c r="ABK17194" s="60"/>
      <c r="ABL17194" s="60"/>
      <c r="ABM17194" s="60"/>
      <c r="ABN17194" s="60"/>
      <c r="ABO17194" s="60"/>
      <c r="ABP17194" s="60"/>
      <c r="ABQ17194" s="60"/>
      <c r="ABR17194" s="60">
        <v>5.4622474775849597E-2</v>
      </c>
      <c r="ABS17194" s="60"/>
      <c r="ABT17194" s="60"/>
      <c r="ABU17194" s="60"/>
      <c r="ABV17194" s="60"/>
      <c r="ABW17194" s="60"/>
      <c r="ABX17194" s="60"/>
    </row>
    <row r="17195" spans="727:752" x14ac:dyDescent="0.25">
      <c r="AAY17195" s="60"/>
      <c r="AAZ17195" s="60"/>
      <c r="ABA17195" s="60"/>
      <c r="ABB17195" s="60"/>
      <c r="ABC17195" s="60"/>
      <c r="ABD17195" s="60"/>
      <c r="ABE17195" s="60"/>
      <c r="ABF17195" s="60"/>
      <c r="ABG17195" s="60"/>
      <c r="ABH17195" s="60"/>
      <c r="ABI17195" s="60"/>
      <c r="ABJ17195" s="60"/>
      <c r="ABK17195" s="60"/>
      <c r="ABL17195" s="60"/>
      <c r="ABM17195" s="60"/>
      <c r="ABN17195" s="60"/>
      <c r="ABO17195" s="60"/>
      <c r="ABP17195" s="60"/>
      <c r="ABQ17195" s="60"/>
      <c r="ABR17195" s="60">
        <v>5.4530599434362302E-2</v>
      </c>
      <c r="ABS17195" s="60"/>
      <c r="ABT17195" s="60"/>
      <c r="ABU17195" s="60"/>
      <c r="ABV17195" s="60"/>
      <c r="ABW17195" s="60"/>
      <c r="ABX17195" s="60"/>
    </row>
    <row r="17196" spans="727:752" x14ac:dyDescent="0.25">
      <c r="AAY17196" s="60"/>
      <c r="AAZ17196" s="60"/>
      <c r="ABA17196" s="60"/>
      <c r="ABB17196" s="60"/>
      <c r="ABC17196" s="60"/>
      <c r="ABD17196" s="60"/>
      <c r="ABE17196" s="60"/>
      <c r="ABF17196" s="60"/>
      <c r="ABG17196" s="60"/>
      <c r="ABH17196" s="60"/>
      <c r="ABI17196" s="60"/>
      <c r="ABJ17196" s="60"/>
      <c r="ABK17196" s="60"/>
      <c r="ABL17196" s="60"/>
      <c r="ABM17196" s="60"/>
      <c r="ABN17196" s="60"/>
      <c r="ABO17196" s="60"/>
      <c r="ABP17196" s="60"/>
      <c r="ABQ17196" s="60"/>
      <c r="ABR17196" s="60">
        <v>5.4530599434362302E-2</v>
      </c>
      <c r="ABS17196" s="60"/>
      <c r="ABT17196" s="60"/>
      <c r="ABU17196" s="60"/>
      <c r="ABV17196" s="60"/>
      <c r="ABW17196" s="60"/>
      <c r="ABX17196" s="60"/>
    </row>
    <row r="17197" spans="727:752" x14ac:dyDescent="0.25">
      <c r="AAY17197" s="60"/>
      <c r="AAZ17197" s="60"/>
      <c r="ABA17197" s="60"/>
      <c r="ABB17197" s="60"/>
      <c r="ABC17197" s="60"/>
      <c r="ABD17197" s="60"/>
      <c r="ABE17197" s="60"/>
      <c r="ABF17197" s="60"/>
      <c r="ABG17197" s="60"/>
      <c r="ABH17197" s="60"/>
      <c r="ABI17197" s="60"/>
      <c r="ABJ17197" s="60"/>
      <c r="ABK17197" s="60"/>
      <c r="ABL17197" s="60"/>
      <c r="ABM17197" s="60"/>
      <c r="ABN17197" s="60"/>
      <c r="ABO17197" s="60"/>
      <c r="ABP17197" s="60"/>
      <c r="ABQ17197" s="60"/>
      <c r="ABR17197" s="60">
        <v>5.4527881378693403E-2</v>
      </c>
      <c r="ABS17197" s="60"/>
      <c r="ABT17197" s="60"/>
      <c r="ABU17197" s="60"/>
      <c r="ABV17197" s="60"/>
      <c r="ABW17197" s="60"/>
      <c r="ABX17197" s="60"/>
    </row>
    <row r="17198" spans="727:752" x14ac:dyDescent="0.25">
      <c r="AAY17198" s="60"/>
      <c r="AAZ17198" s="60"/>
      <c r="ABA17198" s="60"/>
      <c r="ABB17198" s="60"/>
      <c r="ABC17198" s="60"/>
      <c r="ABD17198" s="60"/>
      <c r="ABE17198" s="60"/>
      <c r="ABF17198" s="60"/>
      <c r="ABG17198" s="60"/>
      <c r="ABH17198" s="60"/>
      <c r="ABI17198" s="60"/>
      <c r="ABJ17198" s="60"/>
      <c r="ABK17198" s="60"/>
      <c r="ABL17198" s="60"/>
      <c r="ABM17198" s="60"/>
      <c r="ABN17198" s="60"/>
      <c r="ABO17198" s="60"/>
      <c r="ABP17198" s="60"/>
      <c r="ABQ17198" s="60"/>
      <c r="ABR17198" s="60">
        <v>5.4525341140278002E-2</v>
      </c>
      <c r="ABS17198" s="60"/>
      <c r="ABT17198" s="60"/>
      <c r="ABU17198" s="60"/>
      <c r="ABV17198" s="60"/>
      <c r="ABW17198" s="60"/>
      <c r="ABX17198" s="60"/>
    </row>
    <row r="17199" spans="727:752" x14ac:dyDescent="0.25">
      <c r="AAY17199" s="60"/>
      <c r="AAZ17199" s="60"/>
      <c r="ABA17199" s="60"/>
      <c r="ABB17199" s="60"/>
      <c r="ABC17199" s="60"/>
      <c r="ABD17199" s="60"/>
      <c r="ABE17199" s="60"/>
      <c r="ABF17199" s="60"/>
      <c r="ABG17199" s="60"/>
      <c r="ABH17199" s="60"/>
      <c r="ABI17199" s="60"/>
      <c r="ABJ17199" s="60"/>
      <c r="ABK17199" s="60"/>
      <c r="ABL17199" s="60"/>
      <c r="ABM17199" s="60"/>
      <c r="ABN17199" s="60"/>
      <c r="ABO17199" s="60"/>
      <c r="ABP17199" s="60"/>
      <c r="ABQ17199" s="60"/>
      <c r="ABR17199" s="60">
        <v>5.4469700444156499E-2</v>
      </c>
      <c r="ABS17199" s="60"/>
      <c r="ABT17199" s="60"/>
      <c r="ABU17199" s="60"/>
      <c r="ABV17199" s="60"/>
      <c r="ABW17199" s="60"/>
      <c r="ABX17199" s="60"/>
    </row>
    <row r="17200" spans="727:752" x14ac:dyDescent="0.25">
      <c r="AAY17200" s="60"/>
      <c r="AAZ17200" s="60"/>
      <c r="ABA17200" s="60"/>
      <c r="ABB17200" s="60"/>
      <c r="ABC17200" s="60"/>
      <c r="ABD17200" s="60"/>
      <c r="ABE17200" s="60"/>
      <c r="ABF17200" s="60"/>
      <c r="ABG17200" s="60"/>
      <c r="ABH17200" s="60"/>
      <c r="ABI17200" s="60"/>
      <c r="ABJ17200" s="60"/>
      <c r="ABK17200" s="60"/>
      <c r="ABL17200" s="60"/>
      <c r="ABM17200" s="60"/>
      <c r="ABN17200" s="60"/>
      <c r="ABO17200" s="60"/>
      <c r="ABP17200" s="60"/>
      <c r="ABQ17200" s="60"/>
      <c r="ABR17200" s="60">
        <v>5.4469700444156499E-2</v>
      </c>
      <c r="ABS17200" s="60"/>
      <c r="ABT17200" s="60"/>
      <c r="ABU17200" s="60"/>
      <c r="ABV17200" s="60"/>
      <c r="ABW17200" s="60"/>
      <c r="ABX17200" s="60"/>
    </row>
    <row r="17201" spans="727:752" x14ac:dyDescent="0.25">
      <c r="AAY17201" s="60"/>
      <c r="AAZ17201" s="60"/>
      <c r="ABA17201" s="60"/>
      <c r="ABB17201" s="60"/>
      <c r="ABC17201" s="60"/>
      <c r="ABD17201" s="60"/>
      <c r="ABE17201" s="60"/>
      <c r="ABF17201" s="60"/>
      <c r="ABG17201" s="60"/>
      <c r="ABH17201" s="60"/>
      <c r="ABI17201" s="60"/>
      <c r="ABJ17201" s="60"/>
      <c r="ABK17201" s="60"/>
      <c r="ABL17201" s="60"/>
      <c r="ABM17201" s="60"/>
      <c r="ABN17201" s="60"/>
      <c r="ABO17201" s="60"/>
      <c r="ABP17201" s="60"/>
      <c r="ABQ17201" s="60"/>
      <c r="ABR17201" s="60">
        <v>5.4322951146242499E-2</v>
      </c>
      <c r="ABS17201" s="60"/>
      <c r="ABT17201" s="60"/>
      <c r="ABU17201" s="60"/>
      <c r="ABV17201" s="60"/>
      <c r="ABW17201" s="60"/>
      <c r="ABX17201" s="60"/>
    </row>
    <row r="17202" spans="727:752" x14ac:dyDescent="0.25">
      <c r="AAY17202" s="60"/>
      <c r="AAZ17202" s="60"/>
      <c r="ABA17202" s="60"/>
      <c r="ABB17202" s="60"/>
      <c r="ABC17202" s="60"/>
      <c r="ABD17202" s="60"/>
      <c r="ABE17202" s="60"/>
      <c r="ABF17202" s="60"/>
      <c r="ABG17202" s="60"/>
      <c r="ABH17202" s="60"/>
      <c r="ABI17202" s="60"/>
      <c r="ABJ17202" s="60"/>
      <c r="ABK17202" s="60"/>
      <c r="ABL17202" s="60"/>
      <c r="ABM17202" s="60"/>
      <c r="ABN17202" s="60"/>
      <c r="ABO17202" s="60"/>
      <c r="ABP17202" s="60"/>
      <c r="ABQ17202" s="60"/>
      <c r="ABR17202" s="60">
        <v>5.4322951146242499E-2</v>
      </c>
      <c r="ABS17202" s="60"/>
      <c r="ABT17202" s="60"/>
      <c r="ABU17202" s="60"/>
      <c r="ABV17202" s="60"/>
      <c r="ABW17202" s="60"/>
      <c r="ABX17202" s="60"/>
    </row>
    <row r="17203" spans="727:752" x14ac:dyDescent="0.25">
      <c r="AAY17203" s="60"/>
      <c r="AAZ17203" s="60"/>
      <c r="ABA17203" s="60"/>
      <c r="ABB17203" s="60"/>
      <c r="ABC17203" s="60"/>
      <c r="ABD17203" s="60"/>
      <c r="ABE17203" s="60"/>
      <c r="ABF17203" s="60"/>
      <c r="ABG17203" s="60"/>
      <c r="ABH17203" s="60"/>
      <c r="ABI17203" s="60"/>
      <c r="ABJ17203" s="60"/>
      <c r="ABK17203" s="60"/>
      <c r="ABL17203" s="60"/>
      <c r="ABM17203" s="60"/>
      <c r="ABN17203" s="60"/>
      <c r="ABO17203" s="60"/>
      <c r="ABP17203" s="60"/>
      <c r="ABQ17203" s="60"/>
      <c r="ABR17203" s="60">
        <v>5.4315265545967002E-2</v>
      </c>
      <c r="ABS17203" s="60"/>
      <c r="ABT17203" s="60"/>
      <c r="ABU17203" s="60"/>
      <c r="ABV17203" s="60"/>
      <c r="ABW17203" s="60"/>
      <c r="ABX17203" s="60"/>
    </row>
    <row r="17204" spans="727:752" x14ac:dyDescent="0.25">
      <c r="AAY17204" s="60"/>
      <c r="AAZ17204" s="60"/>
      <c r="ABA17204" s="60"/>
      <c r="ABB17204" s="60"/>
      <c r="ABC17204" s="60"/>
      <c r="ABD17204" s="60"/>
      <c r="ABE17204" s="60"/>
      <c r="ABF17204" s="60"/>
      <c r="ABG17204" s="60"/>
      <c r="ABH17204" s="60"/>
      <c r="ABI17204" s="60"/>
      <c r="ABJ17204" s="60"/>
      <c r="ABK17204" s="60"/>
      <c r="ABL17204" s="60"/>
      <c r="ABM17204" s="60"/>
      <c r="ABN17204" s="60"/>
      <c r="ABO17204" s="60"/>
      <c r="ABP17204" s="60"/>
      <c r="ABQ17204" s="60"/>
      <c r="ABR17204" s="60">
        <v>5.4315265545967002E-2</v>
      </c>
      <c r="ABS17204" s="60"/>
      <c r="ABT17204" s="60"/>
      <c r="ABU17204" s="60"/>
      <c r="ABV17204" s="60"/>
      <c r="ABW17204" s="60"/>
      <c r="ABX17204" s="60"/>
    </row>
    <row r="17205" spans="727:752" x14ac:dyDescent="0.25">
      <c r="AAY17205" s="60"/>
      <c r="AAZ17205" s="60"/>
      <c r="ABA17205" s="60"/>
      <c r="ABB17205" s="60"/>
      <c r="ABC17205" s="60"/>
      <c r="ABD17205" s="60"/>
      <c r="ABE17205" s="60"/>
      <c r="ABF17205" s="60"/>
      <c r="ABG17205" s="60"/>
      <c r="ABH17205" s="60"/>
      <c r="ABI17205" s="60"/>
      <c r="ABJ17205" s="60"/>
      <c r="ABK17205" s="60"/>
      <c r="ABL17205" s="60"/>
      <c r="ABM17205" s="60"/>
      <c r="ABN17205" s="60"/>
      <c r="ABO17205" s="60"/>
      <c r="ABP17205" s="60"/>
      <c r="ABQ17205" s="60"/>
      <c r="ABR17205" s="60">
        <v>5.4226174284428399E-2</v>
      </c>
      <c r="ABS17205" s="60"/>
      <c r="ABT17205" s="60"/>
      <c r="ABU17205" s="60"/>
      <c r="ABV17205" s="60"/>
      <c r="ABW17205" s="60"/>
      <c r="ABX17205" s="60"/>
    </row>
    <row r="17206" spans="727:752" x14ac:dyDescent="0.25">
      <c r="AAY17206" s="60"/>
      <c r="AAZ17206" s="60"/>
      <c r="ABA17206" s="60"/>
      <c r="ABB17206" s="60"/>
      <c r="ABC17206" s="60"/>
      <c r="ABD17206" s="60"/>
      <c r="ABE17206" s="60"/>
      <c r="ABF17206" s="60"/>
      <c r="ABG17206" s="60"/>
      <c r="ABH17206" s="60"/>
      <c r="ABI17206" s="60"/>
      <c r="ABJ17206" s="60"/>
      <c r="ABK17206" s="60"/>
      <c r="ABL17206" s="60"/>
      <c r="ABM17206" s="60"/>
      <c r="ABN17206" s="60"/>
      <c r="ABO17206" s="60"/>
      <c r="ABP17206" s="60"/>
      <c r="ABQ17206" s="60"/>
      <c r="ABR17206" s="60">
        <v>5.4226174284428399E-2</v>
      </c>
      <c r="ABS17206" s="60"/>
      <c r="ABT17206" s="60"/>
      <c r="ABU17206" s="60"/>
      <c r="ABV17206" s="60"/>
      <c r="ABW17206" s="60"/>
      <c r="ABX17206" s="60"/>
    </row>
    <row r="17207" spans="727:752" x14ac:dyDescent="0.25">
      <c r="AAY17207" s="60"/>
      <c r="AAZ17207" s="60"/>
      <c r="ABA17207" s="60"/>
      <c r="ABB17207" s="60"/>
      <c r="ABC17207" s="60"/>
      <c r="ABD17207" s="60"/>
      <c r="ABE17207" s="60"/>
      <c r="ABF17207" s="60"/>
      <c r="ABG17207" s="60"/>
      <c r="ABH17207" s="60"/>
      <c r="ABI17207" s="60"/>
      <c r="ABJ17207" s="60"/>
      <c r="ABK17207" s="60"/>
      <c r="ABL17207" s="60"/>
      <c r="ABM17207" s="60"/>
      <c r="ABN17207" s="60"/>
      <c r="ABO17207" s="60"/>
      <c r="ABP17207" s="60"/>
      <c r="ABQ17207" s="60"/>
      <c r="ABR17207" s="60">
        <v>5.4222363334641803E-2</v>
      </c>
      <c r="ABS17207" s="60"/>
      <c r="ABT17207" s="60"/>
      <c r="ABU17207" s="60"/>
      <c r="ABV17207" s="60"/>
      <c r="ABW17207" s="60"/>
      <c r="ABX17207" s="60"/>
    </row>
    <row r="17208" spans="727:752" x14ac:dyDescent="0.25">
      <c r="AAY17208" s="60"/>
      <c r="AAZ17208" s="60"/>
      <c r="ABA17208" s="60"/>
      <c r="ABB17208" s="60"/>
      <c r="ABC17208" s="60"/>
      <c r="ABD17208" s="60"/>
      <c r="ABE17208" s="60"/>
      <c r="ABF17208" s="60"/>
      <c r="ABG17208" s="60"/>
      <c r="ABH17208" s="60"/>
      <c r="ABI17208" s="60"/>
      <c r="ABJ17208" s="60"/>
      <c r="ABK17208" s="60"/>
      <c r="ABL17208" s="60"/>
      <c r="ABM17208" s="60"/>
      <c r="ABN17208" s="60"/>
      <c r="ABO17208" s="60"/>
      <c r="ABP17208" s="60"/>
      <c r="ABQ17208" s="60"/>
      <c r="ABR17208" s="60">
        <v>5.41912716002272E-2</v>
      </c>
      <c r="ABS17208" s="60"/>
      <c r="ABT17208" s="60"/>
      <c r="ABU17208" s="60"/>
      <c r="ABV17208" s="60"/>
      <c r="ABW17208" s="60"/>
      <c r="ABX17208" s="60"/>
    </row>
    <row r="17209" spans="727:752" x14ac:dyDescent="0.25">
      <c r="AAY17209" s="60"/>
      <c r="AAZ17209" s="60"/>
      <c r="ABA17209" s="60"/>
      <c r="ABB17209" s="60"/>
      <c r="ABC17209" s="60"/>
      <c r="ABD17209" s="60"/>
      <c r="ABE17209" s="60"/>
      <c r="ABF17209" s="60"/>
      <c r="ABG17209" s="60"/>
      <c r="ABH17209" s="60"/>
      <c r="ABI17209" s="60"/>
      <c r="ABJ17209" s="60"/>
      <c r="ABK17209" s="60"/>
      <c r="ABL17209" s="60"/>
      <c r="ABM17209" s="60"/>
      <c r="ABN17209" s="60"/>
      <c r="ABO17209" s="60"/>
      <c r="ABP17209" s="60"/>
      <c r="ABQ17209" s="60"/>
      <c r="ABR17209" s="60">
        <v>5.4146662885400099E-2</v>
      </c>
      <c r="ABS17209" s="60"/>
      <c r="ABT17209" s="60"/>
      <c r="ABU17209" s="60"/>
      <c r="ABV17209" s="60"/>
      <c r="ABW17209" s="60"/>
      <c r="ABX17209" s="60"/>
    </row>
    <row r="17210" spans="727:752" x14ac:dyDescent="0.25">
      <c r="AAY17210" s="60"/>
      <c r="AAZ17210" s="60"/>
      <c r="ABA17210" s="60"/>
      <c r="ABB17210" s="60"/>
      <c r="ABC17210" s="60"/>
      <c r="ABD17210" s="60"/>
      <c r="ABE17210" s="60"/>
      <c r="ABF17210" s="60"/>
      <c r="ABG17210" s="60"/>
      <c r="ABH17210" s="60"/>
      <c r="ABI17210" s="60"/>
      <c r="ABJ17210" s="60"/>
      <c r="ABK17210" s="60"/>
      <c r="ABL17210" s="60"/>
      <c r="ABM17210" s="60"/>
      <c r="ABN17210" s="60"/>
      <c r="ABO17210" s="60"/>
      <c r="ABP17210" s="60"/>
      <c r="ABQ17210" s="60"/>
      <c r="ABR17210" s="60">
        <v>5.4146662885400099E-2</v>
      </c>
      <c r="ABS17210" s="60"/>
      <c r="ABT17210" s="60"/>
      <c r="ABU17210" s="60"/>
      <c r="ABV17210" s="60"/>
      <c r="ABW17210" s="60"/>
      <c r="ABX17210" s="60"/>
    </row>
    <row r="17211" spans="727:752" x14ac:dyDescent="0.25">
      <c r="AAY17211" s="60"/>
      <c r="AAZ17211" s="60"/>
      <c r="ABA17211" s="60"/>
      <c r="ABB17211" s="60"/>
      <c r="ABC17211" s="60"/>
      <c r="ABD17211" s="60"/>
      <c r="ABE17211" s="60"/>
      <c r="ABF17211" s="60"/>
      <c r="ABG17211" s="60"/>
      <c r="ABH17211" s="60"/>
      <c r="ABI17211" s="60"/>
      <c r="ABJ17211" s="60"/>
      <c r="ABK17211" s="60"/>
      <c r="ABL17211" s="60"/>
      <c r="ABM17211" s="60"/>
      <c r="ABN17211" s="60"/>
      <c r="ABO17211" s="60"/>
      <c r="ABP17211" s="60"/>
      <c r="ABQ17211" s="60"/>
      <c r="ABR17211" s="60">
        <v>5.4101630812691599E-2</v>
      </c>
      <c r="ABS17211" s="60"/>
      <c r="ABT17211" s="60"/>
      <c r="ABU17211" s="60"/>
      <c r="ABV17211" s="60"/>
      <c r="ABW17211" s="60"/>
      <c r="ABX17211" s="60"/>
    </row>
    <row r="17212" spans="727:752" x14ac:dyDescent="0.25">
      <c r="AAY17212" s="60"/>
      <c r="AAZ17212" s="60"/>
      <c r="ABA17212" s="60"/>
      <c r="ABB17212" s="60"/>
      <c r="ABC17212" s="60"/>
      <c r="ABD17212" s="60"/>
      <c r="ABE17212" s="60"/>
      <c r="ABF17212" s="60"/>
      <c r="ABG17212" s="60"/>
      <c r="ABH17212" s="60"/>
      <c r="ABI17212" s="60"/>
      <c r="ABJ17212" s="60"/>
      <c r="ABK17212" s="60"/>
      <c r="ABL17212" s="60"/>
      <c r="ABM17212" s="60"/>
      <c r="ABN17212" s="60"/>
      <c r="ABO17212" s="60"/>
      <c r="ABP17212" s="60"/>
      <c r="ABQ17212" s="60"/>
      <c r="ABR17212" s="60">
        <v>5.4063238386489701E-2</v>
      </c>
      <c r="ABS17212" s="60"/>
      <c r="ABT17212" s="60"/>
      <c r="ABU17212" s="60"/>
      <c r="ABV17212" s="60"/>
      <c r="ABW17212" s="60"/>
      <c r="ABX17212" s="60"/>
    </row>
    <row r="17213" spans="727:752" x14ac:dyDescent="0.25">
      <c r="AAY17213" s="60"/>
      <c r="AAZ17213" s="60"/>
      <c r="ABA17213" s="60"/>
      <c r="ABB17213" s="60"/>
      <c r="ABC17213" s="60"/>
      <c r="ABD17213" s="60"/>
      <c r="ABE17213" s="60"/>
      <c r="ABF17213" s="60"/>
      <c r="ABG17213" s="60"/>
      <c r="ABH17213" s="60"/>
      <c r="ABI17213" s="60"/>
      <c r="ABJ17213" s="60"/>
      <c r="ABK17213" s="60"/>
      <c r="ABL17213" s="60"/>
      <c r="ABM17213" s="60"/>
      <c r="ABN17213" s="60"/>
      <c r="ABO17213" s="60"/>
      <c r="ABP17213" s="60"/>
      <c r="ABQ17213" s="60"/>
      <c r="ABR17213" s="60">
        <v>5.4047245498655298E-2</v>
      </c>
      <c r="ABS17213" s="60"/>
      <c r="ABT17213" s="60"/>
      <c r="ABU17213" s="60"/>
      <c r="ABV17213" s="60"/>
      <c r="ABW17213" s="60"/>
      <c r="ABX17213" s="60"/>
    </row>
    <row r="17214" spans="727:752" x14ac:dyDescent="0.25">
      <c r="AAY17214" s="60"/>
      <c r="AAZ17214" s="60"/>
      <c r="ABA17214" s="60"/>
      <c r="ABB17214" s="60"/>
      <c r="ABC17214" s="60"/>
      <c r="ABD17214" s="60"/>
      <c r="ABE17214" s="60"/>
      <c r="ABF17214" s="60"/>
      <c r="ABG17214" s="60"/>
      <c r="ABH17214" s="60"/>
      <c r="ABI17214" s="60"/>
      <c r="ABJ17214" s="60"/>
      <c r="ABK17214" s="60"/>
      <c r="ABL17214" s="60"/>
      <c r="ABM17214" s="60"/>
      <c r="ABN17214" s="60"/>
      <c r="ABO17214" s="60"/>
      <c r="ABP17214" s="60"/>
      <c r="ABQ17214" s="60"/>
      <c r="ABR17214" s="60">
        <v>5.4047245498655298E-2</v>
      </c>
      <c r="ABS17214" s="60"/>
      <c r="ABT17214" s="60"/>
      <c r="ABU17214" s="60"/>
      <c r="ABV17214" s="60"/>
      <c r="ABW17214" s="60"/>
      <c r="ABX17214" s="60"/>
    </row>
    <row r="17215" spans="727:752" x14ac:dyDescent="0.25">
      <c r="AAY17215" s="60"/>
      <c r="AAZ17215" s="60"/>
      <c r="ABA17215" s="60"/>
      <c r="ABB17215" s="60"/>
      <c r="ABC17215" s="60"/>
      <c r="ABD17215" s="60"/>
      <c r="ABE17215" s="60"/>
      <c r="ABF17215" s="60"/>
      <c r="ABG17215" s="60"/>
      <c r="ABH17215" s="60"/>
      <c r="ABI17215" s="60"/>
      <c r="ABJ17215" s="60"/>
      <c r="ABK17215" s="60"/>
      <c r="ABL17215" s="60"/>
      <c r="ABM17215" s="60"/>
      <c r="ABN17215" s="60"/>
      <c r="ABO17215" s="60"/>
      <c r="ABP17215" s="60"/>
      <c r="ABQ17215" s="60"/>
      <c r="ABR17215" s="60">
        <v>5.3967290490451202E-2</v>
      </c>
      <c r="ABS17215" s="60"/>
      <c r="ABT17215" s="60"/>
      <c r="ABU17215" s="60"/>
      <c r="ABV17215" s="60"/>
      <c r="ABW17215" s="60"/>
      <c r="ABX17215" s="60"/>
    </row>
    <row r="17216" spans="727:752" x14ac:dyDescent="0.25">
      <c r="AAY17216" s="60"/>
      <c r="AAZ17216" s="60"/>
      <c r="ABA17216" s="60"/>
      <c r="ABB17216" s="60"/>
      <c r="ABC17216" s="60"/>
      <c r="ABD17216" s="60"/>
      <c r="ABE17216" s="60"/>
      <c r="ABF17216" s="60"/>
      <c r="ABG17216" s="60"/>
      <c r="ABH17216" s="60"/>
      <c r="ABI17216" s="60"/>
      <c r="ABJ17216" s="60"/>
      <c r="ABK17216" s="60"/>
      <c r="ABL17216" s="60"/>
      <c r="ABM17216" s="60"/>
      <c r="ABN17216" s="60"/>
      <c r="ABO17216" s="60"/>
      <c r="ABP17216" s="60"/>
      <c r="ABQ17216" s="60"/>
      <c r="ABR17216" s="60">
        <v>5.3967290490451202E-2</v>
      </c>
      <c r="ABS17216" s="60"/>
      <c r="ABT17216" s="60"/>
      <c r="ABU17216" s="60"/>
      <c r="ABV17216" s="60"/>
      <c r="ABW17216" s="60"/>
      <c r="ABX17216" s="60"/>
    </row>
    <row r="17217" spans="727:752" x14ac:dyDescent="0.25">
      <c r="AAY17217" s="60"/>
      <c r="AAZ17217" s="60"/>
      <c r="ABA17217" s="60"/>
      <c r="ABB17217" s="60"/>
      <c r="ABC17217" s="60"/>
      <c r="ABD17217" s="60"/>
      <c r="ABE17217" s="60"/>
      <c r="ABF17217" s="60"/>
      <c r="ABG17217" s="60"/>
      <c r="ABH17217" s="60"/>
      <c r="ABI17217" s="60"/>
      <c r="ABJ17217" s="60"/>
      <c r="ABK17217" s="60"/>
      <c r="ABL17217" s="60"/>
      <c r="ABM17217" s="60"/>
      <c r="ABN17217" s="60"/>
      <c r="ABO17217" s="60"/>
      <c r="ABP17217" s="60"/>
      <c r="ABQ17217" s="60"/>
      <c r="ABR17217" s="60">
        <v>5.3902723120974397E-2</v>
      </c>
      <c r="ABS17217" s="60"/>
      <c r="ABT17217" s="60"/>
      <c r="ABU17217" s="60"/>
      <c r="ABV17217" s="60"/>
      <c r="ABW17217" s="60"/>
      <c r="ABX17217" s="60"/>
    </row>
    <row r="17218" spans="727:752" x14ac:dyDescent="0.25">
      <c r="AAY17218" s="60"/>
      <c r="AAZ17218" s="60"/>
      <c r="ABA17218" s="60"/>
      <c r="ABB17218" s="60"/>
      <c r="ABC17218" s="60"/>
      <c r="ABD17218" s="60"/>
      <c r="ABE17218" s="60"/>
      <c r="ABF17218" s="60"/>
      <c r="ABG17218" s="60"/>
      <c r="ABH17218" s="60"/>
      <c r="ABI17218" s="60"/>
      <c r="ABJ17218" s="60"/>
      <c r="ABK17218" s="60"/>
      <c r="ABL17218" s="60"/>
      <c r="ABM17218" s="60"/>
      <c r="ABN17218" s="60"/>
      <c r="ABO17218" s="60"/>
      <c r="ABP17218" s="60"/>
      <c r="ABQ17218" s="60"/>
      <c r="ABR17218" s="60">
        <v>5.3902723120974397E-2</v>
      </c>
      <c r="ABS17218" s="60"/>
      <c r="ABT17218" s="60"/>
      <c r="ABU17218" s="60"/>
      <c r="ABV17218" s="60"/>
      <c r="ABW17218" s="60"/>
      <c r="ABX17218" s="60"/>
    </row>
    <row r="17219" spans="727:752" x14ac:dyDescent="0.25">
      <c r="AAY17219" s="60"/>
      <c r="AAZ17219" s="60"/>
      <c r="ABA17219" s="60"/>
      <c r="ABB17219" s="60"/>
      <c r="ABC17219" s="60"/>
      <c r="ABD17219" s="60"/>
      <c r="ABE17219" s="60"/>
      <c r="ABF17219" s="60"/>
      <c r="ABG17219" s="60"/>
      <c r="ABH17219" s="60"/>
      <c r="ABI17219" s="60"/>
      <c r="ABJ17219" s="60"/>
      <c r="ABK17219" s="60"/>
      <c r="ABL17219" s="60"/>
      <c r="ABM17219" s="60"/>
      <c r="ABN17219" s="60"/>
      <c r="ABO17219" s="60"/>
      <c r="ABP17219" s="60"/>
      <c r="ABQ17219" s="60"/>
      <c r="ABR17219" s="60">
        <v>5.37829572481811E-2</v>
      </c>
      <c r="ABS17219" s="60"/>
      <c r="ABT17219" s="60"/>
      <c r="ABU17219" s="60"/>
      <c r="ABV17219" s="60"/>
      <c r="ABW17219" s="60"/>
      <c r="ABX17219" s="60"/>
    </row>
    <row r="17220" spans="727:752" x14ac:dyDescent="0.25">
      <c r="AAY17220" s="60"/>
      <c r="AAZ17220" s="60"/>
      <c r="ABA17220" s="60"/>
      <c r="ABB17220" s="60"/>
      <c r="ABC17220" s="60"/>
      <c r="ABD17220" s="60"/>
      <c r="ABE17220" s="60"/>
      <c r="ABF17220" s="60"/>
      <c r="ABG17220" s="60"/>
      <c r="ABH17220" s="60"/>
      <c r="ABI17220" s="60"/>
      <c r="ABJ17220" s="60"/>
      <c r="ABK17220" s="60"/>
      <c r="ABL17220" s="60"/>
      <c r="ABM17220" s="60"/>
      <c r="ABN17220" s="60"/>
      <c r="ABO17220" s="60"/>
      <c r="ABP17220" s="60"/>
      <c r="ABQ17220" s="60"/>
      <c r="ABR17220" s="60">
        <v>5.3774583668627897E-2</v>
      </c>
      <c r="ABS17220" s="60"/>
      <c r="ABT17220" s="60"/>
      <c r="ABU17220" s="60"/>
      <c r="ABV17220" s="60"/>
      <c r="ABW17220" s="60"/>
      <c r="ABX17220" s="60"/>
    </row>
    <row r="17221" spans="727:752" x14ac:dyDescent="0.25">
      <c r="AAY17221" s="60"/>
      <c r="AAZ17221" s="60"/>
      <c r="ABA17221" s="60"/>
      <c r="ABB17221" s="60"/>
      <c r="ABC17221" s="60"/>
      <c r="ABD17221" s="60"/>
      <c r="ABE17221" s="60"/>
      <c r="ABF17221" s="60"/>
      <c r="ABG17221" s="60"/>
      <c r="ABH17221" s="60"/>
      <c r="ABI17221" s="60"/>
      <c r="ABJ17221" s="60"/>
      <c r="ABK17221" s="60"/>
      <c r="ABL17221" s="60"/>
      <c r="ABM17221" s="60"/>
      <c r="ABN17221" s="60"/>
      <c r="ABO17221" s="60"/>
      <c r="ABP17221" s="60"/>
      <c r="ABQ17221" s="60"/>
      <c r="ABR17221" s="60">
        <v>5.3774583668627897E-2</v>
      </c>
      <c r="ABS17221" s="60"/>
      <c r="ABT17221" s="60"/>
      <c r="ABU17221" s="60"/>
      <c r="ABV17221" s="60"/>
      <c r="ABW17221" s="60"/>
      <c r="ABX17221" s="60"/>
    </row>
    <row r="17222" spans="727:752" x14ac:dyDescent="0.25">
      <c r="AAY17222" s="60"/>
      <c r="AAZ17222" s="60"/>
      <c r="ABA17222" s="60"/>
      <c r="ABB17222" s="60"/>
      <c r="ABC17222" s="60"/>
      <c r="ABD17222" s="60"/>
      <c r="ABE17222" s="60"/>
      <c r="ABF17222" s="60"/>
      <c r="ABG17222" s="60"/>
      <c r="ABH17222" s="60"/>
      <c r="ABI17222" s="60"/>
      <c r="ABJ17222" s="60"/>
      <c r="ABK17222" s="60"/>
      <c r="ABL17222" s="60"/>
      <c r="ABM17222" s="60"/>
      <c r="ABN17222" s="60"/>
      <c r="ABO17222" s="60"/>
      <c r="ABP17222" s="60"/>
      <c r="ABQ17222" s="60"/>
      <c r="ABR17222" s="60">
        <v>5.3769605673636298E-2</v>
      </c>
      <c r="ABS17222" s="60"/>
      <c r="ABT17222" s="60"/>
      <c r="ABU17222" s="60"/>
      <c r="ABV17222" s="60"/>
      <c r="ABW17222" s="60"/>
      <c r="ABX17222" s="60"/>
    </row>
    <row r="17223" spans="727:752" x14ac:dyDescent="0.25">
      <c r="AAY17223" s="60"/>
      <c r="AAZ17223" s="60"/>
      <c r="ABA17223" s="60"/>
      <c r="ABB17223" s="60"/>
      <c r="ABC17223" s="60"/>
      <c r="ABD17223" s="60"/>
      <c r="ABE17223" s="60"/>
      <c r="ABF17223" s="60"/>
      <c r="ABG17223" s="60"/>
      <c r="ABH17223" s="60"/>
      <c r="ABI17223" s="60"/>
      <c r="ABJ17223" s="60"/>
      <c r="ABK17223" s="60"/>
      <c r="ABL17223" s="60"/>
      <c r="ABM17223" s="60"/>
      <c r="ABN17223" s="60"/>
      <c r="ABO17223" s="60"/>
      <c r="ABP17223" s="60"/>
      <c r="ABQ17223" s="60"/>
      <c r="ABR17223" s="60">
        <v>5.36553765999657E-2</v>
      </c>
      <c r="ABS17223" s="60"/>
      <c r="ABT17223" s="60"/>
      <c r="ABU17223" s="60"/>
      <c r="ABV17223" s="60"/>
      <c r="ABW17223" s="60"/>
      <c r="ABX17223" s="60"/>
    </row>
    <row r="17224" spans="727:752" x14ac:dyDescent="0.25">
      <c r="AAY17224" s="60"/>
      <c r="AAZ17224" s="60"/>
      <c r="ABA17224" s="60"/>
      <c r="ABB17224" s="60"/>
      <c r="ABC17224" s="60"/>
      <c r="ABD17224" s="60"/>
      <c r="ABE17224" s="60"/>
      <c r="ABF17224" s="60"/>
      <c r="ABG17224" s="60"/>
      <c r="ABH17224" s="60"/>
      <c r="ABI17224" s="60"/>
      <c r="ABJ17224" s="60"/>
      <c r="ABK17224" s="60"/>
      <c r="ABL17224" s="60"/>
      <c r="ABM17224" s="60"/>
      <c r="ABN17224" s="60"/>
      <c r="ABO17224" s="60"/>
      <c r="ABP17224" s="60"/>
      <c r="ABQ17224" s="60"/>
      <c r="ABR17224" s="60">
        <v>5.36553765999657E-2</v>
      </c>
      <c r="ABS17224" s="60"/>
      <c r="ABT17224" s="60"/>
      <c r="ABU17224" s="60"/>
      <c r="ABV17224" s="60"/>
      <c r="ABW17224" s="60"/>
      <c r="ABX17224" s="60"/>
    </row>
    <row r="17225" spans="727:752" x14ac:dyDescent="0.25">
      <c r="AAY17225" s="60"/>
      <c r="AAZ17225" s="60"/>
      <c r="ABA17225" s="60"/>
      <c r="ABB17225" s="60"/>
      <c r="ABC17225" s="60"/>
      <c r="ABD17225" s="60"/>
      <c r="ABE17225" s="60"/>
      <c r="ABF17225" s="60"/>
      <c r="ABG17225" s="60"/>
      <c r="ABH17225" s="60"/>
      <c r="ABI17225" s="60"/>
      <c r="ABJ17225" s="60"/>
      <c r="ABK17225" s="60"/>
      <c r="ABL17225" s="60"/>
      <c r="ABM17225" s="60"/>
      <c r="ABN17225" s="60"/>
      <c r="ABO17225" s="60"/>
      <c r="ABP17225" s="60"/>
      <c r="ABQ17225" s="60"/>
      <c r="ABR17225" s="60">
        <v>5.3620649768396401E-2</v>
      </c>
      <c r="ABS17225" s="60"/>
      <c r="ABT17225" s="60"/>
      <c r="ABU17225" s="60"/>
      <c r="ABV17225" s="60"/>
      <c r="ABW17225" s="60"/>
      <c r="ABX17225" s="60"/>
    </row>
    <row r="17226" spans="727:752" x14ac:dyDescent="0.25">
      <c r="AAY17226" s="60"/>
      <c r="AAZ17226" s="60"/>
      <c r="ABA17226" s="60"/>
      <c r="ABB17226" s="60"/>
      <c r="ABC17226" s="60"/>
      <c r="ABD17226" s="60"/>
      <c r="ABE17226" s="60"/>
      <c r="ABF17226" s="60"/>
      <c r="ABG17226" s="60"/>
      <c r="ABH17226" s="60"/>
      <c r="ABI17226" s="60"/>
      <c r="ABJ17226" s="60"/>
      <c r="ABK17226" s="60"/>
      <c r="ABL17226" s="60"/>
      <c r="ABM17226" s="60"/>
      <c r="ABN17226" s="60"/>
      <c r="ABO17226" s="60"/>
      <c r="ABP17226" s="60"/>
      <c r="ABQ17226" s="60"/>
      <c r="ABR17226" s="60">
        <v>5.3620649768396401E-2</v>
      </c>
      <c r="ABS17226" s="60"/>
      <c r="ABT17226" s="60"/>
      <c r="ABU17226" s="60"/>
      <c r="ABV17226" s="60"/>
      <c r="ABW17226" s="60"/>
      <c r="ABX17226" s="60"/>
    </row>
    <row r="17227" spans="727:752" x14ac:dyDescent="0.25">
      <c r="AAY17227" s="60"/>
      <c r="AAZ17227" s="60"/>
      <c r="ABA17227" s="60"/>
      <c r="ABB17227" s="60"/>
      <c r="ABC17227" s="60"/>
      <c r="ABD17227" s="60"/>
      <c r="ABE17227" s="60"/>
      <c r="ABF17227" s="60"/>
      <c r="ABG17227" s="60"/>
      <c r="ABH17227" s="60"/>
      <c r="ABI17227" s="60"/>
      <c r="ABJ17227" s="60"/>
      <c r="ABK17227" s="60"/>
      <c r="ABL17227" s="60"/>
      <c r="ABM17227" s="60"/>
      <c r="ABN17227" s="60"/>
      <c r="ABO17227" s="60"/>
      <c r="ABP17227" s="60"/>
      <c r="ABQ17227" s="60"/>
      <c r="ABR17227" s="60">
        <v>5.3350030447701299E-2</v>
      </c>
      <c r="ABS17227" s="60"/>
      <c r="ABT17227" s="60"/>
      <c r="ABU17227" s="60"/>
      <c r="ABV17227" s="60"/>
      <c r="ABW17227" s="60"/>
      <c r="ABX17227" s="60"/>
    </row>
    <row r="17228" spans="727:752" x14ac:dyDescent="0.25">
      <c r="AAY17228" s="60"/>
      <c r="AAZ17228" s="60"/>
      <c r="ABA17228" s="60"/>
      <c r="ABB17228" s="60"/>
      <c r="ABC17228" s="60"/>
      <c r="ABD17228" s="60"/>
      <c r="ABE17228" s="60"/>
      <c r="ABF17228" s="60"/>
      <c r="ABG17228" s="60"/>
      <c r="ABH17228" s="60"/>
      <c r="ABI17228" s="60"/>
      <c r="ABJ17228" s="60"/>
      <c r="ABK17228" s="60"/>
      <c r="ABL17228" s="60"/>
      <c r="ABM17228" s="60"/>
      <c r="ABN17228" s="60"/>
      <c r="ABO17228" s="60"/>
      <c r="ABP17228" s="60"/>
      <c r="ABQ17228" s="60"/>
      <c r="ABR17228" s="60">
        <v>5.3350030447701299E-2</v>
      </c>
      <c r="ABS17228" s="60"/>
      <c r="ABT17228" s="60"/>
      <c r="ABU17228" s="60"/>
      <c r="ABV17228" s="60"/>
      <c r="ABW17228" s="60"/>
      <c r="ABX17228" s="60"/>
    </row>
    <row r="17229" spans="727:752" x14ac:dyDescent="0.25">
      <c r="AAY17229" s="60"/>
      <c r="AAZ17229" s="60"/>
      <c r="ABA17229" s="60"/>
      <c r="ABB17229" s="60"/>
      <c r="ABC17229" s="60"/>
      <c r="ABD17229" s="60"/>
      <c r="ABE17229" s="60"/>
      <c r="ABF17229" s="60"/>
      <c r="ABG17229" s="60"/>
      <c r="ABH17229" s="60"/>
      <c r="ABI17229" s="60"/>
      <c r="ABJ17229" s="60"/>
      <c r="ABK17229" s="60"/>
      <c r="ABL17229" s="60"/>
      <c r="ABM17229" s="60"/>
      <c r="ABN17229" s="60"/>
      <c r="ABO17229" s="60"/>
      <c r="ABP17229" s="60"/>
      <c r="ABQ17229" s="60"/>
      <c r="ABR17229" s="60">
        <v>5.3251800586899399E-2</v>
      </c>
      <c r="ABS17229" s="60"/>
      <c r="ABT17229" s="60"/>
      <c r="ABU17229" s="60"/>
      <c r="ABV17229" s="60"/>
      <c r="ABW17229" s="60"/>
      <c r="ABX17229" s="60"/>
    </row>
    <row r="17230" spans="727:752" x14ac:dyDescent="0.25">
      <c r="AAY17230" s="60"/>
      <c r="AAZ17230" s="60"/>
      <c r="ABA17230" s="60"/>
      <c r="ABB17230" s="60"/>
      <c r="ABC17230" s="60"/>
      <c r="ABD17230" s="60"/>
      <c r="ABE17230" s="60"/>
      <c r="ABF17230" s="60"/>
      <c r="ABG17230" s="60"/>
      <c r="ABH17230" s="60"/>
      <c r="ABI17230" s="60"/>
      <c r="ABJ17230" s="60"/>
      <c r="ABK17230" s="60"/>
      <c r="ABL17230" s="60"/>
      <c r="ABM17230" s="60"/>
      <c r="ABN17230" s="60"/>
      <c r="ABO17230" s="60"/>
      <c r="ABP17230" s="60"/>
      <c r="ABQ17230" s="60"/>
      <c r="ABR17230" s="60">
        <v>5.3223219943995398E-2</v>
      </c>
      <c r="ABS17230" s="60"/>
      <c r="ABT17230" s="60"/>
      <c r="ABU17230" s="60"/>
      <c r="ABV17230" s="60"/>
      <c r="ABW17230" s="60"/>
      <c r="ABX17230" s="60"/>
    </row>
    <row r="17231" spans="727:752" x14ac:dyDescent="0.25">
      <c r="AAY17231" s="60"/>
      <c r="AAZ17231" s="60"/>
      <c r="ABA17231" s="60"/>
      <c r="ABB17231" s="60"/>
      <c r="ABC17231" s="60"/>
      <c r="ABD17231" s="60"/>
      <c r="ABE17231" s="60"/>
      <c r="ABF17231" s="60"/>
      <c r="ABG17231" s="60"/>
      <c r="ABH17231" s="60"/>
      <c r="ABI17231" s="60"/>
      <c r="ABJ17231" s="60"/>
      <c r="ABK17231" s="60"/>
      <c r="ABL17231" s="60"/>
      <c r="ABM17231" s="60"/>
      <c r="ABN17231" s="60"/>
      <c r="ABO17231" s="60"/>
      <c r="ABP17231" s="60"/>
      <c r="ABQ17231" s="60"/>
      <c r="ABR17231" s="60">
        <v>5.3223219943995398E-2</v>
      </c>
      <c r="ABS17231" s="60"/>
      <c r="ABT17231" s="60"/>
      <c r="ABU17231" s="60"/>
      <c r="ABV17231" s="60"/>
      <c r="ABW17231" s="60"/>
      <c r="ABX17231" s="60"/>
    </row>
    <row r="17232" spans="727:752" x14ac:dyDescent="0.25">
      <c r="AAY17232" s="60"/>
      <c r="AAZ17232" s="60"/>
      <c r="ABA17232" s="60"/>
      <c r="ABB17232" s="60"/>
      <c r="ABC17232" s="60"/>
      <c r="ABD17232" s="60"/>
      <c r="ABE17232" s="60"/>
      <c r="ABF17232" s="60"/>
      <c r="ABG17232" s="60"/>
      <c r="ABH17232" s="60"/>
      <c r="ABI17232" s="60"/>
      <c r="ABJ17232" s="60"/>
      <c r="ABK17232" s="60"/>
      <c r="ABL17232" s="60"/>
      <c r="ABM17232" s="60"/>
      <c r="ABN17232" s="60"/>
      <c r="ABO17232" s="60"/>
      <c r="ABP17232" s="60"/>
      <c r="ABQ17232" s="60"/>
      <c r="ABR17232" s="60">
        <v>5.3175409670672698E-2</v>
      </c>
      <c r="ABS17232" s="60"/>
      <c r="ABT17232" s="60"/>
      <c r="ABU17232" s="60"/>
      <c r="ABV17232" s="60"/>
      <c r="ABW17232" s="60"/>
      <c r="ABX17232" s="60"/>
    </row>
    <row r="17233" spans="727:752" x14ac:dyDescent="0.25">
      <c r="AAY17233" s="60"/>
      <c r="AAZ17233" s="60"/>
      <c r="ABA17233" s="60"/>
      <c r="ABB17233" s="60"/>
      <c r="ABC17233" s="60"/>
      <c r="ABD17233" s="60"/>
      <c r="ABE17233" s="60"/>
      <c r="ABF17233" s="60"/>
      <c r="ABG17233" s="60"/>
      <c r="ABH17233" s="60"/>
      <c r="ABI17233" s="60"/>
      <c r="ABJ17233" s="60"/>
      <c r="ABK17233" s="60"/>
      <c r="ABL17233" s="60"/>
      <c r="ABM17233" s="60"/>
      <c r="ABN17233" s="60"/>
      <c r="ABO17233" s="60"/>
      <c r="ABP17233" s="60"/>
      <c r="ABQ17233" s="60"/>
      <c r="ABR17233" s="60">
        <v>5.3128075975059301E-2</v>
      </c>
      <c r="ABS17233" s="60"/>
      <c r="ABT17233" s="60"/>
      <c r="ABU17233" s="60"/>
      <c r="ABV17233" s="60"/>
      <c r="ABW17233" s="60"/>
      <c r="ABX17233" s="60"/>
    </row>
    <row r="17234" spans="727:752" x14ac:dyDescent="0.25">
      <c r="AAY17234" s="60"/>
      <c r="AAZ17234" s="60"/>
      <c r="ABA17234" s="60"/>
      <c r="ABB17234" s="60"/>
      <c r="ABC17234" s="60"/>
      <c r="ABD17234" s="60"/>
      <c r="ABE17234" s="60"/>
      <c r="ABF17234" s="60"/>
      <c r="ABG17234" s="60"/>
      <c r="ABH17234" s="60"/>
      <c r="ABI17234" s="60"/>
      <c r="ABJ17234" s="60"/>
      <c r="ABK17234" s="60"/>
      <c r="ABL17234" s="60"/>
      <c r="ABM17234" s="60"/>
      <c r="ABN17234" s="60"/>
      <c r="ABO17234" s="60"/>
      <c r="ABP17234" s="60"/>
      <c r="ABQ17234" s="60"/>
      <c r="ABR17234" s="60">
        <v>5.3118117041914298E-2</v>
      </c>
      <c r="ABS17234" s="60"/>
      <c r="ABT17234" s="60"/>
      <c r="ABU17234" s="60"/>
      <c r="ABV17234" s="60"/>
      <c r="ABW17234" s="60"/>
      <c r="ABX17234" s="60"/>
    </row>
    <row r="17235" spans="727:752" x14ac:dyDescent="0.25">
      <c r="AAY17235" s="60"/>
      <c r="AAZ17235" s="60"/>
      <c r="ABA17235" s="60"/>
      <c r="ABB17235" s="60"/>
      <c r="ABC17235" s="60"/>
      <c r="ABD17235" s="60"/>
      <c r="ABE17235" s="60"/>
      <c r="ABF17235" s="60"/>
      <c r="ABG17235" s="60"/>
      <c r="ABH17235" s="60"/>
      <c r="ABI17235" s="60"/>
      <c r="ABJ17235" s="60"/>
      <c r="ABK17235" s="60"/>
      <c r="ABL17235" s="60"/>
      <c r="ABM17235" s="60"/>
      <c r="ABN17235" s="60"/>
      <c r="ABO17235" s="60"/>
      <c r="ABP17235" s="60"/>
      <c r="ABQ17235" s="60"/>
      <c r="ABR17235" s="60">
        <v>5.3022114341657801E-2</v>
      </c>
      <c r="ABS17235" s="60"/>
      <c r="ABT17235" s="60"/>
      <c r="ABU17235" s="60"/>
      <c r="ABV17235" s="60"/>
      <c r="ABW17235" s="60"/>
      <c r="ABX17235" s="60"/>
    </row>
    <row r="17236" spans="727:752" x14ac:dyDescent="0.25">
      <c r="AAY17236" s="60"/>
      <c r="AAZ17236" s="60"/>
      <c r="ABA17236" s="60"/>
      <c r="ABB17236" s="60"/>
      <c r="ABC17236" s="60"/>
      <c r="ABD17236" s="60"/>
      <c r="ABE17236" s="60"/>
      <c r="ABF17236" s="60"/>
      <c r="ABG17236" s="60"/>
      <c r="ABH17236" s="60"/>
      <c r="ABI17236" s="60"/>
      <c r="ABJ17236" s="60"/>
      <c r="ABK17236" s="60"/>
      <c r="ABL17236" s="60"/>
      <c r="ABM17236" s="60"/>
      <c r="ABN17236" s="60"/>
      <c r="ABO17236" s="60"/>
      <c r="ABP17236" s="60"/>
      <c r="ABQ17236" s="60"/>
      <c r="ABR17236" s="60">
        <v>5.3022114341657801E-2</v>
      </c>
      <c r="ABS17236" s="60"/>
      <c r="ABT17236" s="60"/>
      <c r="ABU17236" s="60"/>
      <c r="ABV17236" s="60"/>
      <c r="ABW17236" s="60"/>
      <c r="ABX17236" s="60"/>
    </row>
    <row r="17237" spans="727:752" x14ac:dyDescent="0.25">
      <c r="AAY17237" s="60"/>
      <c r="AAZ17237" s="60"/>
      <c r="ABA17237" s="60"/>
      <c r="ABB17237" s="60"/>
      <c r="ABC17237" s="60"/>
      <c r="ABD17237" s="60"/>
      <c r="ABE17237" s="60"/>
      <c r="ABF17237" s="60"/>
      <c r="ABG17237" s="60"/>
      <c r="ABH17237" s="60"/>
      <c r="ABI17237" s="60"/>
      <c r="ABJ17237" s="60"/>
      <c r="ABK17237" s="60"/>
      <c r="ABL17237" s="60"/>
      <c r="ABM17237" s="60"/>
      <c r="ABN17237" s="60"/>
      <c r="ABO17237" s="60"/>
      <c r="ABP17237" s="60"/>
      <c r="ABQ17237" s="60"/>
      <c r="ABR17237" s="60">
        <v>5.2953572045698803E-2</v>
      </c>
      <c r="ABS17237" s="60"/>
      <c r="ABT17237" s="60"/>
      <c r="ABU17237" s="60"/>
      <c r="ABV17237" s="60"/>
      <c r="ABW17237" s="60"/>
      <c r="ABX17237" s="60"/>
    </row>
    <row r="17238" spans="727:752" x14ac:dyDescent="0.25">
      <c r="AAY17238" s="60"/>
      <c r="AAZ17238" s="60"/>
      <c r="ABA17238" s="60"/>
      <c r="ABB17238" s="60"/>
      <c r="ABC17238" s="60"/>
      <c r="ABD17238" s="60"/>
      <c r="ABE17238" s="60"/>
      <c r="ABF17238" s="60"/>
      <c r="ABG17238" s="60"/>
      <c r="ABH17238" s="60"/>
      <c r="ABI17238" s="60"/>
      <c r="ABJ17238" s="60"/>
      <c r="ABK17238" s="60"/>
      <c r="ABL17238" s="60"/>
      <c r="ABM17238" s="60"/>
      <c r="ABN17238" s="60"/>
      <c r="ABO17238" s="60"/>
      <c r="ABP17238" s="60"/>
      <c r="ABQ17238" s="60"/>
      <c r="ABR17238" s="60">
        <v>5.2944835500807703E-2</v>
      </c>
      <c r="ABS17238" s="60"/>
      <c r="ABT17238" s="60"/>
      <c r="ABU17238" s="60"/>
      <c r="ABV17238" s="60"/>
      <c r="ABW17238" s="60"/>
      <c r="ABX17238" s="60"/>
    </row>
    <row r="17239" spans="727:752" x14ac:dyDescent="0.25">
      <c r="AAY17239" s="60"/>
      <c r="AAZ17239" s="60"/>
      <c r="ABA17239" s="60"/>
      <c r="ABB17239" s="60"/>
      <c r="ABC17239" s="60"/>
      <c r="ABD17239" s="60"/>
      <c r="ABE17239" s="60"/>
      <c r="ABF17239" s="60"/>
      <c r="ABG17239" s="60"/>
      <c r="ABH17239" s="60"/>
      <c r="ABI17239" s="60"/>
      <c r="ABJ17239" s="60"/>
      <c r="ABK17239" s="60"/>
      <c r="ABL17239" s="60"/>
      <c r="ABM17239" s="60"/>
      <c r="ABN17239" s="60"/>
      <c r="ABO17239" s="60"/>
      <c r="ABP17239" s="60"/>
      <c r="ABQ17239" s="60"/>
      <c r="ABR17239" s="60">
        <v>5.2944835500807703E-2</v>
      </c>
      <c r="ABS17239" s="60"/>
      <c r="ABT17239" s="60"/>
      <c r="ABU17239" s="60"/>
      <c r="ABV17239" s="60"/>
      <c r="ABW17239" s="60"/>
      <c r="ABX17239" s="60"/>
    </row>
    <row r="17240" spans="727:752" x14ac:dyDescent="0.25">
      <c r="AAY17240" s="60"/>
      <c r="AAZ17240" s="60"/>
      <c r="ABA17240" s="60"/>
      <c r="ABB17240" s="60"/>
      <c r="ABC17240" s="60"/>
      <c r="ABD17240" s="60"/>
      <c r="ABE17240" s="60"/>
      <c r="ABF17240" s="60"/>
      <c r="ABG17240" s="60"/>
      <c r="ABH17240" s="60"/>
      <c r="ABI17240" s="60"/>
      <c r="ABJ17240" s="60"/>
      <c r="ABK17240" s="60"/>
      <c r="ABL17240" s="60"/>
      <c r="ABM17240" s="60"/>
      <c r="ABN17240" s="60"/>
      <c r="ABO17240" s="60"/>
      <c r="ABP17240" s="60"/>
      <c r="ABQ17240" s="60"/>
      <c r="ABR17240" s="60">
        <v>5.2934643573097101E-2</v>
      </c>
      <c r="ABS17240" s="60"/>
      <c r="ABT17240" s="60"/>
      <c r="ABU17240" s="60"/>
      <c r="ABV17240" s="60"/>
      <c r="ABW17240" s="60"/>
      <c r="ABX17240" s="60"/>
    </row>
    <row r="17241" spans="727:752" x14ac:dyDescent="0.25">
      <c r="AAY17241" s="60"/>
      <c r="AAZ17241" s="60"/>
      <c r="ABA17241" s="60"/>
      <c r="ABB17241" s="60"/>
      <c r="ABC17241" s="60"/>
      <c r="ABD17241" s="60"/>
      <c r="ABE17241" s="60"/>
      <c r="ABF17241" s="60"/>
      <c r="ABG17241" s="60"/>
      <c r="ABH17241" s="60"/>
      <c r="ABI17241" s="60"/>
      <c r="ABJ17241" s="60"/>
      <c r="ABK17241" s="60"/>
      <c r="ABL17241" s="60"/>
      <c r="ABM17241" s="60"/>
      <c r="ABN17241" s="60"/>
      <c r="ABO17241" s="60"/>
      <c r="ABP17241" s="60"/>
      <c r="ABQ17241" s="60"/>
      <c r="ABR17241" s="60">
        <v>5.2934643573097101E-2</v>
      </c>
      <c r="ABS17241" s="60"/>
      <c r="ABT17241" s="60"/>
      <c r="ABU17241" s="60"/>
      <c r="ABV17241" s="60"/>
      <c r="ABW17241" s="60"/>
      <c r="ABX17241" s="60"/>
    </row>
    <row r="17242" spans="727:752" x14ac:dyDescent="0.25">
      <c r="AAY17242" s="60"/>
      <c r="AAZ17242" s="60"/>
      <c r="ABA17242" s="60"/>
      <c r="ABB17242" s="60"/>
      <c r="ABC17242" s="60"/>
      <c r="ABD17242" s="60"/>
      <c r="ABE17242" s="60"/>
      <c r="ABF17242" s="60"/>
      <c r="ABG17242" s="60"/>
      <c r="ABH17242" s="60"/>
      <c r="ABI17242" s="60"/>
      <c r="ABJ17242" s="60"/>
      <c r="ABK17242" s="60"/>
      <c r="ABL17242" s="60"/>
      <c r="ABM17242" s="60"/>
      <c r="ABN17242" s="60"/>
      <c r="ABO17242" s="60"/>
      <c r="ABP17242" s="60"/>
      <c r="ABQ17242" s="60"/>
      <c r="ABR17242" s="60">
        <v>5.2909159375068703E-2</v>
      </c>
      <c r="ABS17242" s="60"/>
      <c r="ABT17242" s="60"/>
      <c r="ABU17242" s="60"/>
      <c r="ABV17242" s="60"/>
      <c r="ABW17242" s="60"/>
      <c r="ABX17242" s="60"/>
    </row>
    <row r="17243" spans="727:752" x14ac:dyDescent="0.25">
      <c r="AAY17243" s="60"/>
      <c r="AAZ17243" s="60"/>
      <c r="ABA17243" s="60"/>
      <c r="ABB17243" s="60"/>
      <c r="ABC17243" s="60"/>
      <c r="ABD17243" s="60"/>
      <c r="ABE17243" s="60"/>
      <c r="ABF17243" s="60"/>
      <c r="ABG17243" s="60"/>
      <c r="ABH17243" s="60"/>
      <c r="ABI17243" s="60"/>
      <c r="ABJ17243" s="60"/>
      <c r="ABK17243" s="60"/>
      <c r="ABL17243" s="60"/>
      <c r="ABM17243" s="60"/>
      <c r="ABN17243" s="60"/>
      <c r="ABO17243" s="60"/>
      <c r="ABP17243" s="60"/>
      <c r="ABQ17243" s="60"/>
      <c r="ABR17243" s="60">
        <v>5.2708432477147502E-2</v>
      </c>
      <c r="ABS17243" s="60"/>
      <c r="ABT17243" s="60"/>
      <c r="ABU17243" s="60"/>
      <c r="ABV17243" s="60"/>
      <c r="ABW17243" s="60"/>
      <c r="ABX17243" s="60"/>
    </row>
    <row r="17244" spans="727:752" x14ac:dyDescent="0.25">
      <c r="AAY17244" s="60"/>
      <c r="AAZ17244" s="60"/>
      <c r="ABA17244" s="60"/>
      <c r="ABB17244" s="60"/>
      <c r="ABC17244" s="60"/>
      <c r="ABD17244" s="60"/>
      <c r="ABE17244" s="60"/>
      <c r="ABF17244" s="60"/>
      <c r="ABG17244" s="60"/>
      <c r="ABH17244" s="60"/>
      <c r="ABI17244" s="60"/>
      <c r="ABJ17244" s="60"/>
      <c r="ABK17244" s="60"/>
      <c r="ABL17244" s="60"/>
      <c r="ABM17244" s="60"/>
      <c r="ABN17244" s="60"/>
      <c r="ABO17244" s="60"/>
      <c r="ABP17244" s="60"/>
      <c r="ABQ17244" s="60"/>
      <c r="ABR17244" s="60">
        <v>5.2708432477147502E-2</v>
      </c>
      <c r="ABS17244" s="60"/>
      <c r="ABT17244" s="60"/>
      <c r="ABU17244" s="60"/>
      <c r="ABV17244" s="60"/>
      <c r="ABW17244" s="60"/>
      <c r="ABX17244" s="60"/>
    </row>
    <row r="17245" spans="727:752" x14ac:dyDescent="0.25">
      <c r="AAY17245" s="60"/>
      <c r="AAZ17245" s="60"/>
      <c r="ABA17245" s="60"/>
      <c r="ABB17245" s="60"/>
      <c r="ABC17245" s="60"/>
      <c r="ABD17245" s="60"/>
      <c r="ABE17245" s="60"/>
      <c r="ABF17245" s="60"/>
      <c r="ABG17245" s="60"/>
      <c r="ABH17245" s="60"/>
      <c r="ABI17245" s="60"/>
      <c r="ABJ17245" s="60"/>
      <c r="ABK17245" s="60"/>
      <c r="ABL17245" s="60"/>
      <c r="ABM17245" s="60"/>
      <c r="ABN17245" s="60"/>
      <c r="ABO17245" s="60"/>
      <c r="ABP17245" s="60"/>
      <c r="ABQ17245" s="60"/>
      <c r="ABR17245" s="60">
        <v>5.2609213661311098E-2</v>
      </c>
      <c r="ABS17245" s="60"/>
      <c r="ABT17245" s="60"/>
      <c r="ABU17245" s="60"/>
      <c r="ABV17245" s="60"/>
      <c r="ABW17245" s="60"/>
      <c r="ABX17245" s="60"/>
    </row>
    <row r="17246" spans="727:752" x14ac:dyDescent="0.25">
      <c r="AAY17246" s="60"/>
      <c r="AAZ17246" s="60"/>
      <c r="ABA17246" s="60"/>
      <c r="ABB17246" s="60"/>
      <c r="ABC17246" s="60"/>
      <c r="ABD17246" s="60"/>
      <c r="ABE17246" s="60"/>
      <c r="ABF17246" s="60"/>
      <c r="ABG17246" s="60"/>
      <c r="ABH17246" s="60"/>
      <c r="ABI17246" s="60"/>
      <c r="ABJ17246" s="60"/>
      <c r="ABK17246" s="60"/>
      <c r="ABL17246" s="60"/>
      <c r="ABM17246" s="60"/>
      <c r="ABN17246" s="60"/>
      <c r="ABO17246" s="60"/>
      <c r="ABP17246" s="60"/>
      <c r="ABQ17246" s="60"/>
      <c r="ABR17246" s="60">
        <v>5.25935275328345E-2</v>
      </c>
      <c r="ABS17246" s="60"/>
      <c r="ABT17246" s="60"/>
      <c r="ABU17246" s="60"/>
      <c r="ABV17246" s="60"/>
      <c r="ABW17246" s="60"/>
      <c r="ABX17246" s="60"/>
    </row>
    <row r="17247" spans="727:752" x14ac:dyDescent="0.25">
      <c r="AAY17247" s="60"/>
      <c r="AAZ17247" s="60"/>
      <c r="ABA17247" s="60"/>
      <c r="ABB17247" s="60"/>
      <c r="ABC17247" s="60"/>
      <c r="ABD17247" s="60"/>
      <c r="ABE17247" s="60"/>
      <c r="ABF17247" s="60"/>
      <c r="ABG17247" s="60"/>
      <c r="ABH17247" s="60"/>
      <c r="ABI17247" s="60"/>
      <c r="ABJ17247" s="60"/>
      <c r="ABK17247" s="60"/>
      <c r="ABL17247" s="60"/>
      <c r="ABM17247" s="60"/>
      <c r="ABN17247" s="60"/>
      <c r="ABO17247" s="60"/>
      <c r="ABP17247" s="60"/>
      <c r="ABQ17247" s="60"/>
      <c r="ABR17247" s="60">
        <v>5.2502759780475902E-2</v>
      </c>
      <c r="ABS17247" s="60"/>
      <c r="ABT17247" s="60"/>
      <c r="ABU17247" s="60"/>
      <c r="ABV17247" s="60"/>
      <c r="ABW17247" s="60"/>
      <c r="ABX17247" s="60"/>
    </row>
    <row r="17248" spans="727:752" x14ac:dyDescent="0.25">
      <c r="AAY17248" s="60"/>
      <c r="AAZ17248" s="60"/>
      <c r="ABA17248" s="60"/>
      <c r="ABB17248" s="60"/>
      <c r="ABC17248" s="60"/>
      <c r="ABD17248" s="60"/>
      <c r="ABE17248" s="60"/>
      <c r="ABF17248" s="60"/>
      <c r="ABG17248" s="60"/>
      <c r="ABH17248" s="60"/>
      <c r="ABI17248" s="60"/>
      <c r="ABJ17248" s="60"/>
      <c r="ABK17248" s="60"/>
      <c r="ABL17248" s="60"/>
      <c r="ABM17248" s="60"/>
      <c r="ABN17248" s="60"/>
      <c r="ABO17248" s="60"/>
      <c r="ABP17248" s="60"/>
      <c r="ABQ17248" s="60"/>
      <c r="ABR17248" s="60">
        <v>5.2474026884060103E-2</v>
      </c>
      <c r="ABS17248" s="60"/>
      <c r="ABT17248" s="60"/>
      <c r="ABU17248" s="60"/>
      <c r="ABV17248" s="60"/>
      <c r="ABW17248" s="60"/>
      <c r="ABX17248" s="60"/>
    </row>
    <row r="17249" spans="727:752" x14ac:dyDescent="0.25">
      <c r="AAY17249" s="60"/>
      <c r="AAZ17249" s="60"/>
      <c r="ABA17249" s="60"/>
      <c r="ABB17249" s="60"/>
      <c r="ABC17249" s="60"/>
      <c r="ABD17249" s="60"/>
      <c r="ABE17249" s="60"/>
      <c r="ABF17249" s="60"/>
      <c r="ABG17249" s="60"/>
      <c r="ABH17249" s="60"/>
      <c r="ABI17249" s="60"/>
      <c r="ABJ17249" s="60"/>
      <c r="ABK17249" s="60"/>
      <c r="ABL17249" s="60"/>
      <c r="ABM17249" s="60"/>
      <c r="ABN17249" s="60"/>
      <c r="ABO17249" s="60"/>
      <c r="ABP17249" s="60"/>
      <c r="ABQ17249" s="60"/>
      <c r="ABR17249" s="60">
        <v>5.2474026884060103E-2</v>
      </c>
      <c r="ABS17249" s="60"/>
      <c r="ABT17249" s="60"/>
      <c r="ABU17249" s="60"/>
      <c r="ABV17249" s="60"/>
      <c r="ABW17249" s="60"/>
      <c r="ABX17249" s="60"/>
    </row>
    <row r="17250" spans="727:752" x14ac:dyDescent="0.25">
      <c r="AAY17250" s="60"/>
      <c r="AAZ17250" s="60"/>
      <c r="ABA17250" s="60"/>
      <c r="ABB17250" s="60"/>
      <c r="ABC17250" s="60"/>
      <c r="ABD17250" s="60"/>
      <c r="ABE17250" s="60"/>
      <c r="ABF17250" s="60"/>
      <c r="ABG17250" s="60"/>
      <c r="ABH17250" s="60"/>
      <c r="ABI17250" s="60"/>
      <c r="ABJ17250" s="60"/>
      <c r="ABK17250" s="60"/>
      <c r="ABL17250" s="60"/>
      <c r="ABM17250" s="60"/>
      <c r="ABN17250" s="60"/>
      <c r="ABO17250" s="60"/>
      <c r="ABP17250" s="60"/>
      <c r="ABQ17250" s="60"/>
      <c r="ABR17250" s="60">
        <v>5.2438998022478998E-2</v>
      </c>
      <c r="ABS17250" s="60"/>
      <c r="ABT17250" s="60"/>
      <c r="ABU17250" s="60"/>
      <c r="ABV17250" s="60"/>
      <c r="ABW17250" s="60"/>
      <c r="ABX17250" s="60"/>
    </row>
    <row r="17251" spans="727:752" x14ac:dyDescent="0.25">
      <c r="AAY17251" s="60"/>
      <c r="AAZ17251" s="60"/>
      <c r="ABA17251" s="60"/>
      <c r="ABB17251" s="60"/>
      <c r="ABC17251" s="60"/>
      <c r="ABD17251" s="60"/>
      <c r="ABE17251" s="60"/>
      <c r="ABF17251" s="60"/>
      <c r="ABG17251" s="60"/>
      <c r="ABH17251" s="60"/>
      <c r="ABI17251" s="60"/>
      <c r="ABJ17251" s="60"/>
      <c r="ABK17251" s="60"/>
      <c r="ABL17251" s="60"/>
      <c r="ABM17251" s="60"/>
      <c r="ABN17251" s="60"/>
      <c r="ABO17251" s="60"/>
      <c r="ABP17251" s="60"/>
      <c r="ABQ17251" s="60"/>
      <c r="ABR17251" s="60">
        <v>5.2438998022478998E-2</v>
      </c>
      <c r="ABS17251" s="60"/>
      <c r="ABT17251" s="60"/>
      <c r="ABU17251" s="60"/>
      <c r="ABV17251" s="60"/>
      <c r="ABW17251" s="60"/>
      <c r="ABX17251" s="60"/>
    </row>
    <row r="17252" spans="727:752" x14ac:dyDescent="0.25">
      <c r="AAY17252" s="60"/>
      <c r="AAZ17252" s="60"/>
      <c r="ABA17252" s="60"/>
      <c r="ABB17252" s="60"/>
      <c r="ABC17252" s="60"/>
      <c r="ABD17252" s="60"/>
      <c r="ABE17252" s="60"/>
      <c r="ABF17252" s="60"/>
      <c r="ABG17252" s="60"/>
      <c r="ABH17252" s="60"/>
      <c r="ABI17252" s="60"/>
      <c r="ABJ17252" s="60"/>
      <c r="ABK17252" s="60"/>
      <c r="ABL17252" s="60"/>
      <c r="ABM17252" s="60"/>
      <c r="ABN17252" s="60"/>
      <c r="ABO17252" s="60"/>
      <c r="ABP17252" s="60"/>
      <c r="ABQ17252" s="60"/>
      <c r="ABR17252" s="60">
        <v>5.24114641669838E-2</v>
      </c>
      <c r="ABS17252" s="60"/>
      <c r="ABT17252" s="60"/>
      <c r="ABU17252" s="60"/>
      <c r="ABV17252" s="60"/>
      <c r="ABW17252" s="60"/>
      <c r="ABX17252" s="60"/>
    </row>
    <row r="17253" spans="727:752" x14ac:dyDescent="0.25">
      <c r="AAY17253" s="60"/>
      <c r="AAZ17253" s="60"/>
      <c r="ABA17253" s="60"/>
      <c r="ABB17253" s="60"/>
      <c r="ABC17253" s="60"/>
      <c r="ABD17253" s="60"/>
      <c r="ABE17253" s="60"/>
      <c r="ABF17253" s="60"/>
      <c r="ABG17253" s="60"/>
      <c r="ABH17253" s="60"/>
      <c r="ABI17253" s="60"/>
      <c r="ABJ17253" s="60"/>
      <c r="ABK17253" s="60"/>
      <c r="ABL17253" s="60"/>
      <c r="ABM17253" s="60"/>
      <c r="ABN17253" s="60"/>
      <c r="ABO17253" s="60"/>
      <c r="ABP17253" s="60"/>
      <c r="ABQ17253" s="60"/>
      <c r="ABR17253" s="60">
        <v>5.24114641669838E-2</v>
      </c>
      <c r="ABS17253" s="60"/>
      <c r="ABT17253" s="60"/>
      <c r="ABU17253" s="60"/>
      <c r="ABV17253" s="60"/>
      <c r="ABW17253" s="60"/>
      <c r="ABX17253" s="60"/>
    </row>
    <row r="17254" spans="727:752" x14ac:dyDescent="0.25">
      <c r="AAY17254" s="60"/>
      <c r="AAZ17254" s="60"/>
      <c r="ABA17254" s="60"/>
      <c r="ABB17254" s="60"/>
      <c r="ABC17254" s="60"/>
      <c r="ABD17254" s="60"/>
      <c r="ABE17254" s="60"/>
      <c r="ABF17254" s="60"/>
      <c r="ABG17254" s="60"/>
      <c r="ABH17254" s="60"/>
      <c r="ABI17254" s="60"/>
      <c r="ABJ17254" s="60"/>
      <c r="ABK17254" s="60"/>
      <c r="ABL17254" s="60"/>
      <c r="ABM17254" s="60"/>
      <c r="ABN17254" s="60"/>
      <c r="ABO17254" s="60"/>
      <c r="ABP17254" s="60"/>
      <c r="ABQ17254" s="60"/>
      <c r="ABR17254" s="60">
        <v>5.2270410955703103E-2</v>
      </c>
      <c r="ABS17254" s="60"/>
      <c r="ABT17254" s="60"/>
      <c r="ABU17254" s="60"/>
      <c r="ABV17254" s="60"/>
      <c r="ABW17254" s="60"/>
      <c r="ABX17254" s="60"/>
    </row>
    <row r="17255" spans="727:752" x14ac:dyDescent="0.25">
      <c r="AAY17255" s="60"/>
      <c r="AAZ17255" s="60"/>
      <c r="ABA17255" s="60"/>
      <c r="ABB17255" s="60"/>
      <c r="ABC17255" s="60"/>
      <c r="ABD17255" s="60"/>
      <c r="ABE17255" s="60"/>
      <c r="ABF17255" s="60"/>
      <c r="ABG17255" s="60"/>
      <c r="ABH17255" s="60"/>
      <c r="ABI17255" s="60"/>
      <c r="ABJ17255" s="60"/>
      <c r="ABK17255" s="60"/>
      <c r="ABL17255" s="60"/>
      <c r="ABM17255" s="60"/>
      <c r="ABN17255" s="60"/>
      <c r="ABO17255" s="60"/>
      <c r="ABP17255" s="60"/>
      <c r="ABQ17255" s="60"/>
      <c r="ABR17255" s="60">
        <v>5.2270410955703103E-2</v>
      </c>
      <c r="ABS17255" s="60"/>
      <c r="ABT17255" s="60"/>
      <c r="ABU17255" s="60"/>
      <c r="ABV17255" s="60"/>
      <c r="ABW17255" s="60"/>
      <c r="ABX17255" s="60"/>
    </row>
    <row r="17256" spans="727:752" x14ac:dyDescent="0.25">
      <c r="AAY17256" s="60"/>
      <c r="AAZ17256" s="60"/>
      <c r="ABA17256" s="60"/>
      <c r="ABB17256" s="60"/>
      <c r="ABC17256" s="60"/>
      <c r="ABD17256" s="60"/>
      <c r="ABE17256" s="60"/>
      <c r="ABF17256" s="60"/>
      <c r="ABG17256" s="60"/>
      <c r="ABH17256" s="60"/>
      <c r="ABI17256" s="60"/>
      <c r="ABJ17256" s="60"/>
      <c r="ABK17256" s="60"/>
      <c r="ABL17256" s="60"/>
      <c r="ABM17256" s="60"/>
      <c r="ABN17256" s="60"/>
      <c r="ABO17256" s="60"/>
      <c r="ABP17256" s="60"/>
      <c r="ABQ17256" s="60"/>
      <c r="ABR17256" s="60">
        <v>5.2245303250965901E-2</v>
      </c>
      <c r="ABS17256" s="60"/>
      <c r="ABT17256" s="60"/>
      <c r="ABU17256" s="60"/>
      <c r="ABV17256" s="60"/>
      <c r="ABW17256" s="60"/>
      <c r="ABX17256" s="60"/>
    </row>
    <row r="17257" spans="727:752" x14ac:dyDescent="0.25">
      <c r="AAY17257" s="60"/>
      <c r="AAZ17257" s="60"/>
      <c r="ABA17257" s="60"/>
      <c r="ABB17257" s="60"/>
      <c r="ABC17257" s="60"/>
      <c r="ABD17257" s="60"/>
      <c r="ABE17257" s="60"/>
      <c r="ABF17257" s="60"/>
      <c r="ABG17257" s="60"/>
      <c r="ABH17257" s="60"/>
      <c r="ABI17257" s="60"/>
      <c r="ABJ17257" s="60"/>
      <c r="ABK17257" s="60"/>
      <c r="ABL17257" s="60"/>
      <c r="ABM17257" s="60"/>
      <c r="ABN17257" s="60"/>
      <c r="ABO17257" s="60"/>
      <c r="ABP17257" s="60"/>
      <c r="ABQ17257" s="60"/>
      <c r="ABR17257" s="60">
        <v>5.2245303250965901E-2</v>
      </c>
      <c r="ABS17257" s="60"/>
      <c r="ABT17257" s="60"/>
      <c r="ABU17257" s="60"/>
      <c r="ABV17257" s="60"/>
      <c r="ABW17257" s="60"/>
      <c r="ABX17257" s="60"/>
    </row>
    <row r="17258" spans="727:752" x14ac:dyDescent="0.25">
      <c r="AAY17258" s="60"/>
      <c r="AAZ17258" s="60"/>
      <c r="ABA17258" s="60"/>
      <c r="ABB17258" s="60"/>
      <c r="ABC17258" s="60"/>
      <c r="ABD17258" s="60"/>
      <c r="ABE17258" s="60"/>
      <c r="ABF17258" s="60"/>
      <c r="ABG17258" s="60"/>
      <c r="ABH17258" s="60"/>
      <c r="ABI17258" s="60"/>
      <c r="ABJ17258" s="60"/>
      <c r="ABK17258" s="60"/>
      <c r="ABL17258" s="60"/>
      <c r="ABM17258" s="60"/>
      <c r="ABN17258" s="60"/>
      <c r="ABO17258" s="60"/>
      <c r="ABP17258" s="60"/>
      <c r="ABQ17258" s="60"/>
      <c r="ABR17258" s="60">
        <v>5.2172206352622499E-2</v>
      </c>
      <c r="ABS17258" s="60"/>
      <c r="ABT17258" s="60"/>
      <c r="ABU17258" s="60"/>
      <c r="ABV17258" s="60"/>
      <c r="ABW17258" s="60"/>
      <c r="ABX17258" s="60"/>
    </row>
    <row r="17259" spans="727:752" x14ac:dyDescent="0.25">
      <c r="AAY17259" s="60"/>
      <c r="AAZ17259" s="60"/>
      <c r="ABA17259" s="60"/>
      <c r="ABB17259" s="60"/>
      <c r="ABC17259" s="60"/>
      <c r="ABD17259" s="60"/>
      <c r="ABE17259" s="60"/>
      <c r="ABF17259" s="60"/>
      <c r="ABG17259" s="60"/>
      <c r="ABH17259" s="60"/>
      <c r="ABI17259" s="60"/>
      <c r="ABJ17259" s="60"/>
      <c r="ABK17259" s="60"/>
      <c r="ABL17259" s="60"/>
      <c r="ABM17259" s="60"/>
      <c r="ABN17259" s="60"/>
      <c r="ABO17259" s="60"/>
      <c r="ABP17259" s="60"/>
      <c r="ABQ17259" s="60"/>
      <c r="ABR17259" s="60">
        <v>5.2172206352622499E-2</v>
      </c>
      <c r="ABS17259" s="60"/>
      <c r="ABT17259" s="60"/>
      <c r="ABU17259" s="60"/>
      <c r="ABV17259" s="60"/>
      <c r="ABW17259" s="60"/>
      <c r="ABX17259" s="60"/>
    </row>
    <row r="17260" spans="727:752" x14ac:dyDescent="0.25">
      <c r="AAY17260" s="60"/>
      <c r="AAZ17260" s="60"/>
      <c r="ABA17260" s="60"/>
      <c r="ABB17260" s="60"/>
      <c r="ABC17260" s="60"/>
      <c r="ABD17260" s="60"/>
      <c r="ABE17260" s="60"/>
      <c r="ABF17260" s="60"/>
      <c r="ABG17260" s="60"/>
      <c r="ABH17260" s="60"/>
      <c r="ABI17260" s="60"/>
      <c r="ABJ17260" s="60"/>
      <c r="ABK17260" s="60"/>
      <c r="ABL17260" s="60"/>
      <c r="ABM17260" s="60"/>
      <c r="ABN17260" s="60"/>
      <c r="ABO17260" s="60"/>
      <c r="ABP17260" s="60"/>
      <c r="ABQ17260" s="60"/>
      <c r="ABR17260" s="60">
        <v>5.21680651499207E-2</v>
      </c>
      <c r="ABS17260" s="60"/>
      <c r="ABT17260" s="60"/>
      <c r="ABU17260" s="60"/>
      <c r="ABV17260" s="60"/>
      <c r="ABW17260" s="60"/>
      <c r="ABX17260" s="60"/>
    </row>
    <row r="17261" spans="727:752" x14ac:dyDescent="0.25">
      <c r="AAY17261" s="60"/>
      <c r="AAZ17261" s="60"/>
      <c r="ABA17261" s="60"/>
      <c r="ABB17261" s="60"/>
      <c r="ABC17261" s="60"/>
      <c r="ABD17261" s="60"/>
      <c r="ABE17261" s="60"/>
      <c r="ABF17261" s="60"/>
      <c r="ABG17261" s="60"/>
      <c r="ABH17261" s="60"/>
      <c r="ABI17261" s="60"/>
      <c r="ABJ17261" s="60"/>
      <c r="ABK17261" s="60"/>
      <c r="ABL17261" s="60"/>
      <c r="ABM17261" s="60"/>
      <c r="ABN17261" s="60"/>
      <c r="ABO17261" s="60"/>
      <c r="ABP17261" s="60"/>
      <c r="ABQ17261" s="60"/>
      <c r="ABR17261" s="60">
        <v>5.21680651499207E-2</v>
      </c>
      <c r="ABS17261" s="60"/>
      <c r="ABT17261" s="60"/>
      <c r="ABU17261" s="60"/>
      <c r="ABV17261" s="60"/>
      <c r="ABW17261" s="60"/>
      <c r="ABX17261" s="60"/>
    </row>
    <row r="17262" spans="727:752" x14ac:dyDescent="0.25">
      <c r="AAY17262" s="60"/>
      <c r="AAZ17262" s="60"/>
      <c r="ABA17262" s="60"/>
      <c r="ABB17262" s="60"/>
      <c r="ABC17262" s="60"/>
      <c r="ABD17262" s="60"/>
      <c r="ABE17262" s="60"/>
      <c r="ABF17262" s="60"/>
      <c r="ABG17262" s="60"/>
      <c r="ABH17262" s="60"/>
      <c r="ABI17262" s="60"/>
      <c r="ABJ17262" s="60"/>
      <c r="ABK17262" s="60"/>
      <c r="ABL17262" s="60"/>
      <c r="ABM17262" s="60"/>
      <c r="ABN17262" s="60"/>
      <c r="ABO17262" s="60"/>
      <c r="ABP17262" s="60"/>
      <c r="ABQ17262" s="60"/>
      <c r="ABR17262" s="60">
        <v>5.2165426377264797E-2</v>
      </c>
      <c r="ABS17262" s="60"/>
      <c r="ABT17262" s="60"/>
      <c r="ABU17262" s="60"/>
      <c r="ABV17262" s="60"/>
      <c r="ABW17262" s="60"/>
      <c r="ABX17262" s="60"/>
    </row>
    <row r="17263" spans="727:752" x14ac:dyDescent="0.25">
      <c r="AAY17263" s="60"/>
      <c r="AAZ17263" s="60"/>
      <c r="ABA17263" s="60"/>
      <c r="ABB17263" s="60"/>
      <c r="ABC17263" s="60"/>
      <c r="ABD17263" s="60"/>
      <c r="ABE17263" s="60"/>
      <c r="ABF17263" s="60"/>
      <c r="ABG17263" s="60"/>
      <c r="ABH17263" s="60"/>
      <c r="ABI17263" s="60"/>
      <c r="ABJ17263" s="60"/>
      <c r="ABK17263" s="60"/>
      <c r="ABL17263" s="60"/>
      <c r="ABM17263" s="60"/>
      <c r="ABN17263" s="60"/>
      <c r="ABO17263" s="60"/>
      <c r="ABP17263" s="60"/>
      <c r="ABQ17263" s="60"/>
      <c r="ABR17263" s="60">
        <v>5.2165426377264797E-2</v>
      </c>
      <c r="ABS17263" s="60"/>
      <c r="ABT17263" s="60"/>
      <c r="ABU17263" s="60"/>
      <c r="ABV17263" s="60"/>
      <c r="ABW17263" s="60"/>
      <c r="ABX17263" s="60"/>
    </row>
    <row r="17264" spans="727:752" x14ac:dyDescent="0.25">
      <c r="AAY17264" s="60"/>
      <c r="AAZ17264" s="60"/>
      <c r="ABA17264" s="60"/>
      <c r="ABB17264" s="60"/>
      <c r="ABC17264" s="60"/>
      <c r="ABD17264" s="60"/>
      <c r="ABE17264" s="60"/>
      <c r="ABF17264" s="60"/>
      <c r="ABG17264" s="60"/>
      <c r="ABH17264" s="60"/>
      <c r="ABI17264" s="60"/>
      <c r="ABJ17264" s="60"/>
      <c r="ABK17264" s="60"/>
      <c r="ABL17264" s="60"/>
      <c r="ABM17264" s="60"/>
      <c r="ABN17264" s="60"/>
      <c r="ABO17264" s="60"/>
      <c r="ABP17264" s="60"/>
      <c r="ABQ17264" s="60"/>
      <c r="ABR17264" s="60">
        <v>5.20663723833623E-2</v>
      </c>
      <c r="ABS17264" s="60"/>
      <c r="ABT17264" s="60"/>
      <c r="ABU17264" s="60"/>
      <c r="ABV17264" s="60"/>
      <c r="ABW17264" s="60"/>
      <c r="ABX17264" s="60"/>
    </row>
    <row r="17265" spans="727:752" x14ac:dyDescent="0.25">
      <c r="AAY17265" s="60"/>
      <c r="AAZ17265" s="60"/>
      <c r="ABA17265" s="60"/>
      <c r="ABB17265" s="60"/>
      <c r="ABC17265" s="60"/>
      <c r="ABD17265" s="60"/>
      <c r="ABE17265" s="60"/>
      <c r="ABF17265" s="60"/>
      <c r="ABG17265" s="60"/>
      <c r="ABH17265" s="60"/>
      <c r="ABI17265" s="60"/>
      <c r="ABJ17265" s="60"/>
      <c r="ABK17265" s="60"/>
      <c r="ABL17265" s="60"/>
      <c r="ABM17265" s="60"/>
      <c r="ABN17265" s="60"/>
      <c r="ABO17265" s="60"/>
      <c r="ABP17265" s="60"/>
      <c r="ABQ17265" s="60"/>
      <c r="ABR17265" s="60">
        <v>5.20663723833623E-2</v>
      </c>
      <c r="ABS17265" s="60"/>
      <c r="ABT17265" s="60"/>
      <c r="ABU17265" s="60"/>
      <c r="ABV17265" s="60"/>
      <c r="ABW17265" s="60"/>
      <c r="ABX17265" s="60"/>
    </row>
    <row r="17266" spans="727:752" x14ac:dyDescent="0.25">
      <c r="AAY17266" s="60"/>
      <c r="AAZ17266" s="60"/>
      <c r="ABA17266" s="60"/>
      <c r="ABB17266" s="60"/>
      <c r="ABC17266" s="60"/>
      <c r="ABD17266" s="60"/>
      <c r="ABE17266" s="60"/>
      <c r="ABF17266" s="60"/>
      <c r="ABG17266" s="60"/>
      <c r="ABH17266" s="60"/>
      <c r="ABI17266" s="60"/>
      <c r="ABJ17266" s="60"/>
      <c r="ABK17266" s="60"/>
      <c r="ABL17266" s="60"/>
      <c r="ABM17266" s="60"/>
      <c r="ABN17266" s="60"/>
      <c r="ABO17266" s="60"/>
      <c r="ABP17266" s="60"/>
      <c r="ABQ17266" s="60"/>
      <c r="ABR17266" s="60">
        <v>5.2039129236999403E-2</v>
      </c>
      <c r="ABS17266" s="60"/>
      <c r="ABT17266" s="60"/>
      <c r="ABU17266" s="60"/>
      <c r="ABV17266" s="60"/>
      <c r="ABW17266" s="60"/>
      <c r="ABX17266" s="60"/>
    </row>
    <row r="17267" spans="727:752" x14ac:dyDescent="0.25">
      <c r="AAY17267" s="60"/>
      <c r="AAZ17267" s="60"/>
      <c r="ABA17267" s="60"/>
      <c r="ABB17267" s="60"/>
      <c r="ABC17267" s="60"/>
      <c r="ABD17267" s="60"/>
      <c r="ABE17267" s="60"/>
      <c r="ABF17267" s="60"/>
      <c r="ABG17267" s="60"/>
      <c r="ABH17267" s="60"/>
      <c r="ABI17267" s="60"/>
      <c r="ABJ17267" s="60"/>
      <c r="ABK17267" s="60"/>
      <c r="ABL17267" s="60"/>
      <c r="ABM17267" s="60"/>
      <c r="ABN17267" s="60"/>
      <c r="ABO17267" s="60"/>
      <c r="ABP17267" s="60"/>
      <c r="ABQ17267" s="60"/>
      <c r="ABR17267" s="60">
        <v>5.2039129236999403E-2</v>
      </c>
      <c r="ABS17267" s="60"/>
      <c r="ABT17267" s="60"/>
      <c r="ABU17267" s="60"/>
      <c r="ABV17267" s="60"/>
      <c r="ABW17267" s="60"/>
      <c r="ABX17267" s="60"/>
    </row>
    <row r="17268" spans="727:752" x14ac:dyDescent="0.25">
      <c r="AAY17268" s="60"/>
      <c r="AAZ17268" s="60"/>
      <c r="ABA17268" s="60"/>
      <c r="ABB17268" s="60"/>
      <c r="ABC17268" s="60"/>
      <c r="ABD17268" s="60"/>
      <c r="ABE17268" s="60"/>
      <c r="ABF17268" s="60"/>
      <c r="ABG17268" s="60"/>
      <c r="ABH17268" s="60"/>
      <c r="ABI17268" s="60"/>
      <c r="ABJ17268" s="60"/>
      <c r="ABK17268" s="60"/>
      <c r="ABL17268" s="60"/>
      <c r="ABM17268" s="60"/>
      <c r="ABN17268" s="60"/>
      <c r="ABO17268" s="60"/>
      <c r="ABP17268" s="60"/>
      <c r="ABQ17268" s="60"/>
      <c r="ABR17268" s="60">
        <v>5.2023376525883402E-2</v>
      </c>
      <c r="ABS17268" s="60"/>
      <c r="ABT17268" s="60"/>
      <c r="ABU17268" s="60"/>
      <c r="ABV17268" s="60"/>
      <c r="ABW17268" s="60"/>
      <c r="ABX17268" s="60"/>
    </row>
    <row r="17269" spans="727:752" x14ac:dyDescent="0.25">
      <c r="AAY17269" s="60"/>
      <c r="AAZ17269" s="60"/>
      <c r="ABA17269" s="60"/>
      <c r="ABB17269" s="60"/>
      <c r="ABC17269" s="60"/>
      <c r="ABD17269" s="60"/>
      <c r="ABE17269" s="60"/>
      <c r="ABF17269" s="60"/>
      <c r="ABG17269" s="60"/>
      <c r="ABH17269" s="60"/>
      <c r="ABI17269" s="60"/>
      <c r="ABJ17269" s="60"/>
      <c r="ABK17269" s="60"/>
      <c r="ABL17269" s="60"/>
      <c r="ABM17269" s="60"/>
      <c r="ABN17269" s="60"/>
      <c r="ABO17269" s="60"/>
      <c r="ABP17269" s="60"/>
      <c r="ABQ17269" s="60"/>
      <c r="ABR17269" s="60">
        <v>5.2023376525883402E-2</v>
      </c>
      <c r="ABS17269" s="60"/>
      <c r="ABT17269" s="60"/>
      <c r="ABU17269" s="60"/>
      <c r="ABV17269" s="60"/>
      <c r="ABW17269" s="60"/>
      <c r="ABX17269" s="60"/>
    </row>
    <row r="17270" spans="727:752" x14ac:dyDescent="0.25">
      <c r="AAY17270" s="60"/>
      <c r="AAZ17270" s="60"/>
      <c r="ABA17270" s="60"/>
      <c r="ABB17270" s="60"/>
      <c r="ABC17270" s="60"/>
      <c r="ABD17270" s="60"/>
      <c r="ABE17270" s="60"/>
      <c r="ABF17270" s="60"/>
      <c r="ABG17270" s="60"/>
      <c r="ABH17270" s="60"/>
      <c r="ABI17270" s="60"/>
      <c r="ABJ17270" s="60"/>
      <c r="ABK17270" s="60"/>
      <c r="ABL17270" s="60"/>
      <c r="ABM17270" s="60"/>
      <c r="ABN17270" s="60"/>
      <c r="ABO17270" s="60"/>
      <c r="ABP17270" s="60"/>
      <c r="ABQ17270" s="60"/>
      <c r="ABR17270" s="60">
        <v>5.1934007383126202E-2</v>
      </c>
      <c r="ABS17270" s="60"/>
      <c r="ABT17270" s="60"/>
      <c r="ABU17270" s="60"/>
      <c r="ABV17270" s="60"/>
      <c r="ABW17270" s="60"/>
      <c r="ABX17270" s="60"/>
    </row>
    <row r="17271" spans="727:752" x14ac:dyDescent="0.25">
      <c r="AAY17271" s="60"/>
      <c r="AAZ17271" s="60"/>
      <c r="ABA17271" s="60"/>
      <c r="ABB17271" s="60"/>
      <c r="ABC17271" s="60"/>
      <c r="ABD17271" s="60"/>
      <c r="ABE17271" s="60"/>
      <c r="ABF17271" s="60"/>
      <c r="ABG17271" s="60"/>
      <c r="ABH17271" s="60"/>
      <c r="ABI17271" s="60"/>
      <c r="ABJ17271" s="60"/>
      <c r="ABK17271" s="60"/>
      <c r="ABL17271" s="60"/>
      <c r="ABM17271" s="60"/>
      <c r="ABN17271" s="60"/>
      <c r="ABO17271" s="60"/>
      <c r="ABP17271" s="60"/>
      <c r="ABQ17271" s="60"/>
      <c r="ABR17271" s="60">
        <v>5.1934007383126202E-2</v>
      </c>
      <c r="ABS17271" s="60"/>
      <c r="ABT17271" s="60"/>
      <c r="ABU17271" s="60"/>
      <c r="ABV17271" s="60"/>
      <c r="ABW17271" s="60"/>
      <c r="ABX17271" s="60"/>
    </row>
    <row r="17272" spans="727:752" x14ac:dyDescent="0.25">
      <c r="AAY17272" s="60"/>
      <c r="AAZ17272" s="60"/>
      <c r="ABA17272" s="60"/>
      <c r="ABB17272" s="60"/>
      <c r="ABC17272" s="60"/>
      <c r="ABD17272" s="60"/>
      <c r="ABE17272" s="60"/>
      <c r="ABF17272" s="60"/>
      <c r="ABG17272" s="60"/>
      <c r="ABH17272" s="60"/>
      <c r="ABI17272" s="60"/>
      <c r="ABJ17272" s="60"/>
      <c r="ABK17272" s="60"/>
      <c r="ABL17272" s="60"/>
      <c r="ABM17272" s="60"/>
      <c r="ABN17272" s="60"/>
      <c r="ABO17272" s="60"/>
      <c r="ABP17272" s="60"/>
      <c r="ABQ17272" s="60"/>
      <c r="ABR17272" s="60">
        <v>5.1865649507533598E-2</v>
      </c>
      <c r="ABS17272" s="60"/>
      <c r="ABT17272" s="60"/>
      <c r="ABU17272" s="60"/>
      <c r="ABV17272" s="60"/>
      <c r="ABW17272" s="60"/>
      <c r="ABX17272" s="60"/>
    </row>
    <row r="17273" spans="727:752" x14ac:dyDescent="0.25">
      <c r="AAY17273" s="60"/>
      <c r="AAZ17273" s="60"/>
      <c r="ABA17273" s="60"/>
      <c r="ABB17273" s="60"/>
      <c r="ABC17273" s="60"/>
      <c r="ABD17273" s="60"/>
      <c r="ABE17273" s="60"/>
      <c r="ABF17273" s="60"/>
      <c r="ABG17273" s="60"/>
      <c r="ABH17273" s="60"/>
      <c r="ABI17273" s="60"/>
      <c r="ABJ17273" s="60"/>
      <c r="ABK17273" s="60"/>
      <c r="ABL17273" s="60"/>
      <c r="ABM17273" s="60"/>
      <c r="ABN17273" s="60"/>
      <c r="ABO17273" s="60"/>
      <c r="ABP17273" s="60"/>
      <c r="ABQ17273" s="60"/>
      <c r="ABR17273" s="60">
        <v>5.1865649507533598E-2</v>
      </c>
      <c r="ABS17273" s="60"/>
      <c r="ABT17273" s="60"/>
      <c r="ABU17273" s="60"/>
      <c r="ABV17273" s="60"/>
      <c r="ABW17273" s="60"/>
      <c r="ABX17273" s="60"/>
    </row>
    <row r="17274" spans="727:752" x14ac:dyDescent="0.25">
      <c r="AAY17274" s="60"/>
      <c r="AAZ17274" s="60"/>
      <c r="ABA17274" s="60"/>
      <c r="ABB17274" s="60"/>
      <c r="ABC17274" s="60"/>
      <c r="ABD17274" s="60"/>
      <c r="ABE17274" s="60"/>
      <c r="ABF17274" s="60"/>
      <c r="ABG17274" s="60"/>
      <c r="ABH17274" s="60"/>
      <c r="ABI17274" s="60"/>
      <c r="ABJ17274" s="60"/>
      <c r="ABK17274" s="60"/>
      <c r="ABL17274" s="60"/>
      <c r="ABM17274" s="60"/>
      <c r="ABN17274" s="60"/>
      <c r="ABO17274" s="60"/>
      <c r="ABP17274" s="60"/>
      <c r="ABQ17274" s="60"/>
      <c r="ABR17274" s="60">
        <v>5.1793498283668901E-2</v>
      </c>
      <c r="ABS17274" s="60"/>
      <c r="ABT17274" s="60"/>
      <c r="ABU17274" s="60"/>
      <c r="ABV17274" s="60"/>
      <c r="ABW17274" s="60"/>
      <c r="ABX17274" s="60"/>
    </row>
    <row r="17275" spans="727:752" x14ac:dyDescent="0.25">
      <c r="AAY17275" s="60"/>
      <c r="AAZ17275" s="60"/>
      <c r="ABA17275" s="60"/>
      <c r="ABB17275" s="60"/>
      <c r="ABC17275" s="60"/>
      <c r="ABD17275" s="60"/>
      <c r="ABE17275" s="60"/>
      <c r="ABF17275" s="60"/>
      <c r="ABG17275" s="60"/>
      <c r="ABH17275" s="60"/>
      <c r="ABI17275" s="60"/>
      <c r="ABJ17275" s="60"/>
      <c r="ABK17275" s="60"/>
      <c r="ABL17275" s="60"/>
      <c r="ABM17275" s="60"/>
      <c r="ABN17275" s="60"/>
      <c r="ABO17275" s="60"/>
      <c r="ABP17275" s="60"/>
      <c r="ABQ17275" s="60"/>
      <c r="ABR17275" s="60">
        <v>5.1760402419789103E-2</v>
      </c>
      <c r="ABS17275" s="60"/>
      <c r="ABT17275" s="60"/>
      <c r="ABU17275" s="60"/>
      <c r="ABV17275" s="60"/>
      <c r="ABW17275" s="60"/>
      <c r="ABX17275" s="60"/>
    </row>
    <row r="17276" spans="727:752" x14ac:dyDescent="0.25">
      <c r="AAY17276" s="60"/>
      <c r="AAZ17276" s="60"/>
      <c r="ABA17276" s="60"/>
      <c r="ABB17276" s="60"/>
      <c r="ABC17276" s="60"/>
      <c r="ABD17276" s="60"/>
      <c r="ABE17276" s="60"/>
      <c r="ABF17276" s="60"/>
      <c r="ABG17276" s="60"/>
      <c r="ABH17276" s="60"/>
      <c r="ABI17276" s="60"/>
      <c r="ABJ17276" s="60"/>
      <c r="ABK17276" s="60"/>
      <c r="ABL17276" s="60"/>
      <c r="ABM17276" s="60"/>
      <c r="ABN17276" s="60"/>
      <c r="ABO17276" s="60"/>
      <c r="ABP17276" s="60"/>
      <c r="ABQ17276" s="60"/>
      <c r="ABR17276" s="60">
        <v>5.1760402419789103E-2</v>
      </c>
      <c r="ABS17276" s="60"/>
      <c r="ABT17276" s="60"/>
      <c r="ABU17276" s="60"/>
      <c r="ABV17276" s="60"/>
      <c r="ABW17276" s="60"/>
      <c r="ABX17276" s="60"/>
    </row>
    <row r="17277" spans="727:752" x14ac:dyDescent="0.25">
      <c r="AAY17277" s="60"/>
      <c r="AAZ17277" s="60"/>
      <c r="ABA17277" s="60"/>
      <c r="ABB17277" s="60"/>
      <c r="ABC17277" s="60"/>
      <c r="ABD17277" s="60"/>
      <c r="ABE17277" s="60"/>
      <c r="ABF17277" s="60"/>
      <c r="ABG17277" s="60"/>
      <c r="ABH17277" s="60"/>
      <c r="ABI17277" s="60"/>
      <c r="ABJ17277" s="60"/>
      <c r="ABK17277" s="60"/>
      <c r="ABL17277" s="60"/>
      <c r="ABM17277" s="60"/>
      <c r="ABN17277" s="60"/>
      <c r="ABO17277" s="60"/>
      <c r="ABP17277" s="60"/>
      <c r="ABQ17277" s="60"/>
      <c r="ABR17277" s="60">
        <v>5.1735789878180102E-2</v>
      </c>
      <c r="ABS17277" s="60"/>
      <c r="ABT17277" s="60"/>
      <c r="ABU17277" s="60"/>
      <c r="ABV17277" s="60"/>
      <c r="ABW17277" s="60"/>
      <c r="ABX17277" s="60"/>
    </row>
    <row r="17278" spans="727:752" x14ac:dyDescent="0.25">
      <c r="AAY17278" s="60"/>
      <c r="AAZ17278" s="60"/>
      <c r="ABA17278" s="60"/>
      <c r="ABB17278" s="60"/>
      <c r="ABC17278" s="60"/>
      <c r="ABD17278" s="60"/>
      <c r="ABE17278" s="60"/>
      <c r="ABF17278" s="60"/>
      <c r="ABG17278" s="60"/>
      <c r="ABH17278" s="60"/>
      <c r="ABI17278" s="60"/>
      <c r="ABJ17278" s="60"/>
      <c r="ABK17278" s="60"/>
      <c r="ABL17278" s="60"/>
      <c r="ABM17278" s="60"/>
      <c r="ABN17278" s="60"/>
      <c r="ABO17278" s="60"/>
      <c r="ABP17278" s="60"/>
      <c r="ABQ17278" s="60"/>
      <c r="ABR17278" s="60">
        <v>5.1735789878180102E-2</v>
      </c>
      <c r="ABS17278" s="60"/>
      <c r="ABT17278" s="60"/>
      <c r="ABU17278" s="60"/>
      <c r="ABV17278" s="60"/>
      <c r="ABW17278" s="60"/>
      <c r="ABX17278" s="60"/>
    </row>
    <row r="17279" spans="727:752" x14ac:dyDescent="0.25">
      <c r="AAY17279" s="60"/>
      <c r="AAZ17279" s="60"/>
      <c r="ABA17279" s="60"/>
      <c r="ABB17279" s="60"/>
      <c r="ABC17279" s="60"/>
      <c r="ABD17279" s="60"/>
      <c r="ABE17279" s="60"/>
      <c r="ABF17279" s="60"/>
      <c r="ABG17279" s="60"/>
      <c r="ABH17279" s="60"/>
      <c r="ABI17279" s="60"/>
      <c r="ABJ17279" s="60"/>
      <c r="ABK17279" s="60"/>
      <c r="ABL17279" s="60"/>
      <c r="ABM17279" s="60"/>
      <c r="ABN17279" s="60"/>
      <c r="ABO17279" s="60"/>
      <c r="ABP17279" s="60"/>
      <c r="ABQ17279" s="60"/>
      <c r="ABR17279" s="60">
        <v>5.1671856217059997E-2</v>
      </c>
      <c r="ABS17279" s="60"/>
      <c r="ABT17279" s="60"/>
      <c r="ABU17279" s="60"/>
      <c r="ABV17279" s="60"/>
      <c r="ABW17279" s="60"/>
      <c r="ABX17279" s="60"/>
    </row>
    <row r="17280" spans="727:752" x14ac:dyDescent="0.25">
      <c r="AAY17280" s="60"/>
      <c r="AAZ17280" s="60"/>
      <c r="ABA17280" s="60"/>
      <c r="ABB17280" s="60"/>
      <c r="ABC17280" s="60"/>
      <c r="ABD17280" s="60"/>
      <c r="ABE17280" s="60"/>
      <c r="ABF17280" s="60"/>
      <c r="ABG17280" s="60"/>
      <c r="ABH17280" s="60"/>
      <c r="ABI17280" s="60"/>
      <c r="ABJ17280" s="60"/>
      <c r="ABK17280" s="60"/>
      <c r="ABL17280" s="60"/>
      <c r="ABM17280" s="60"/>
      <c r="ABN17280" s="60"/>
      <c r="ABO17280" s="60"/>
      <c r="ABP17280" s="60"/>
      <c r="ABQ17280" s="60"/>
      <c r="ABR17280" s="60">
        <v>5.1671856217059997E-2</v>
      </c>
      <c r="ABS17280" s="60"/>
      <c r="ABT17280" s="60"/>
      <c r="ABU17280" s="60"/>
      <c r="ABV17280" s="60"/>
      <c r="ABW17280" s="60"/>
      <c r="ABX17280" s="60"/>
    </row>
    <row r="17281" spans="727:752" x14ac:dyDescent="0.25">
      <c r="AAY17281" s="60"/>
      <c r="AAZ17281" s="60"/>
      <c r="ABA17281" s="60"/>
      <c r="ABB17281" s="60"/>
      <c r="ABC17281" s="60"/>
      <c r="ABD17281" s="60"/>
      <c r="ABE17281" s="60"/>
      <c r="ABF17281" s="60"/>
      <c r="ABG17281" s="60"/>
      <c r="ABH17281" s="60"/>
      <c r="ABI17281" s="60"/>
      <c r="ABJ17281" s="60"/>
      <c r="ABK17281" s="60"/>
      <c r="ABL17281" s="60"/>
      <c r="ABM17281" s="60"/>
      <c r="ABN17281" s="60"/>
      <c r="ABO17281" s="60"/>
      <c r="ABP17281" s="60"/>
      <c r="ABQ17281" s="60"/>
      <c r="ABR17281" s="60">
        <v>5.1459687620460999E-2</v>
      </c>
      <c r="ABS17281" s="60"/>
      <c r="ABT17281" s="60"/>
      <c r="ABU17281" s="60"/>
      <c r="ABV17281" s="60"/>
      <c r="ABW17281" s="60"/>
      <c r="ABX17281" s="60"/>
    </row>
    <row r="17282" spans="727:752" x14ac:dyDescent="0.25">
      <c r="AAY17282" s="60"/>
      <c r="AAZ17282" s="60"/>
      <c r="ABA17282" s="60"/>
      <c r="ABB17282" s="60"/>
      <c r="ABC17282" s="60"/>
      <c r="ABD17282" s="60"/>
      <c r="ABE17282" s="60"/>
      <c r="ABF17282" s="60"/>
      <c r="ABG17282" s="60"/>
      <c r="ABH17282" s="60"/>
      <c r="ABI17282" s="60"/>
      <c r="ABJ17282" s="60"/>
      <c r="ABK17282" s="60"/>
      <c r="ABL17282" s="60"/>
      <c r="ABM17282" s="60"/>
      <c r="ABN17282" s="60"/>
      <c r="ABO17282" s="60"/>
      <c r="ABP17282" s="60"/>
      <c r="ABQ17282" s="60"/>
      <c r="ABR17282" s="60">
        <v>5.1459687620460999E-2</v>
      </c>
      <c r="ABS17282" s="60"/>
      <c r="ABT17282" s="60"/>
      <c r="ABU17282" s="60"/>
      <c r="ABV17282" s="60"/>
      <c r="ABW17282" s="60"/>
      <c r="ABX17282" s="60"/>
    </row>
    <row r="17283" spans="727:752" x14ac:dyDescent="0.25">
      <c r="AAY17283" s="60"/>
      <c r="AAZ17283" s="60"/>
      <c r="ABA17283" s="60"/>
      <c r="ABB17283" s="60"/>
      <c r="ABC17283" s="60"/>
      <c r="ABD17283" s="60"/>
      <c r="ABE17283" s="60"/>
      <c r="ABF17283" s="60"/>
      <c r="ABG17283" s="60"/>
      <c r="ABH17283" s="60"/>
      <c r="ABI17283" s="60"/>
      <c r="ABJ17283" s="60"/>
      <c r="ABK17283" s="60"/>
      <c r="ABL17283" s="60"/>
      <c r="ABM17283" s="60"/>
      <c r="ABN17283" s="60"/>
      <c r="ABO17283" s="60"/>
      <c r="ABP17283" s="60"/>
      <c r="ABQ17283" s="60"/>
      <c r="ABR17283" s="60">
        <v>5.13926033282757E-2</v>
      </c>
      <c r="ABS17283" s="60"/>
      <c r="ABT17283" s="60"/>
      <c r="ABU17283" s="60"/>
      <c r="ABV17283" s="60"/>
      <c r="ABW17283" s="60"/>
      <c r="ABX17283" s="60"/>
    </row>
    <row r="17284" spans="727:752" x14ac:dyDescent="0.25">
      <c r="AAY17284" s="60"/>
      <c r="AAZ17284" s="60"/>
      <c r="ABA17284" s="60"/>
      <c r="ABB17284" s="60"/>
      <c r="ABC17284" s="60"/>
      <c r="ABD17284" s="60"/>
      <c r="ABE17284" s="60"/>
      <c r="ABF17284" s="60"/>
      <c r="ABG17284" s="60"/>
      <c r="ABH17284" s="60"/>
      <c r="ABI17284" s="60"/>
      <c r="ABJ17284" s="60"/>
      <c r="ABK17284" s="60"/>
      <c r="ABL17284" s="60"/>
      <c r="ABM17284" s="60"/>
      <c r="ABN17284" s="60"/>
      <c r="ABO17284" s="60"/>
      <c r="ABP17284" s="60"/>
      <c r="ABQ17284" s="60"/>
      <c r="ABR17284" s="60">
        <v>5.13926033282757E-2</v>
      </c>
      <c r="ABS17284" s="60"/>
      <c r="ABT17284" s="60"/>
      <c r="ABU17284" s="60"/>
      <c r="ABV17284" s="60"/>
      <c r="ABW17284" s="60"/>
      <c r="ABX17284" s="60"/>
    </row>
    <row r="17285" spans="727:752" x14ac:dyDescent="0.25">
      <c r="AAY17285" s="60"/>
      <c r="AAZ17285" s="60"/>
      <c r="ABA17285" s="60"/>
      <c r="ABB17285" s="60"/>
      <c r="ABC17285" s="60"/>
      <c r="ABD17285" s="60"/>
      <c r="ABE17285" s="60"/>
      <c r="ABF17285" s="60"/>
      <c r="ABG17285" s="60"/>
      <c r="ABH17285" s="60"/>
      <c r="ABI17285" s="60"/>
      <c r="ABJ17285" s="60"/>
      <c r="ABK17285" s="60"/>
      <c r="ABL17285" s="60"/>
      <c r="ABM17285" s="60"/>
      <c r="ABN17285" s="60"/>
      <c r="ABO17285" s="60"/>
      <c r="ABP17285" s="60"/>
      <c r="ABQ17285" s="60"/>
      <c r="ABR17285" s="60">
        <v>5.1333146010655799E-2</v>
      </c>
      <c r="ABS17285" s="60"/>
      <c r="ABT17285" s="60"/>
      <c r="ABU17285" s="60"/>
      <c r="ABV17285" s="60"/>
      <c r="ABW17285" s="60"/>
      <c r="ABX17285" s="60"/>
    </row>
    <row r="17286" spans="727:752" x14ac:dyDescent="0.25">
      <c r="AAY17286" s="60"/>
      <c r="AAZ17286" s="60"/>
      <c r="ABA17286" s="60"/>
      <c r="ABB17286" s="60"/>
      <c r="ABC17286" s="60"/>
      <c r="ABD17286" s="60"/>
      <c r="ABE17286" s="60"/>
      <c r="ABF17286" s="60"/>
      <c r="ABG17286" s="60"/>
      <c r="ABH17286" s="60"/>
      <c r="ABI17286" s="60"/>
      <c r="ABJ17286" s="60"/>
      <c r="ABK17286" s="60"/>
      <c r="ABL17286" s="60"/>
      <c r="ABM17286" s="60"/>
      <c r="ABN17286" s="60"/>
      <c r="ABO17286" s="60"/>
      <c r="ABP17286" s="60"/>
      <c r="ABQ17286" s="60"/>
      <c r="ABR17286" s="60">
        <v>5.1333146010655799E-2</v>
      </c>
      <c r="ABS17286" s="60"/>
      <c r="ABT17286" s="60"/>
      <c r="ABU17286" s="60"/>
      <c r="ABV17286" s="60"/>
      <c r="ABW17286" s="60"/>
      <c r="ABX17286" s="60"/>
    </row>
    <row r="17287" spans="727:752" x14ac:dyDescent="0.25">
      <c r="AAY17287" s="60"/>
      <c r="AAZ17287" s="60"/>
      <c r="ABA17287" s="60"/>
      <c r="ABB17287" s="60"/>
      <c r="ABC17287" s="60"/>
      <c r="ABD17287" s="60"/>
      <c r="ABE17287" s="60"/>
      <c r="ABF17287" s="60"/>
      <c r="ABG17287" s="60"/>
      <c r="ABH17287" s="60"/>
      <c r="ABI17287" s="60"/>
      <c r="ABJ17287" s="60"/>
      <c r="ABK17287" s="60"/>
      <c r="ABL17287" s="60"/>
      <c r="ABM17287" s="60"/>
      <c r="ABN17287" s="60"/>
      <c r="ABO17287" s="60"/>
      <c r="ABP17287" s="60"/>
      <c r="ABQ17287" s="60"/>
      <c r="ABR17287" s="60">
        <v>5.1193769974207902E-2</v>
      </c>
      <c r="ABS17287" s="60"/>
      <c r="ABT17287" s="60"/>
      <c r="ABU17287" s="60"/>
      <c r="ABV17287" s="60"/>
      <c r="ABW17287" s="60"/>
      <c r="ABX17287" s="60"/>
    </row>
    <row r="17288" spans="727:752" x14ac:dyDescent="0.25">
      <c r="AAY17288" s="60"/>
      <c r="AAZ17288" s="60"/>
      <c r="ABA17288" s="60"/>
      <c r="ABB17288" s="60"/>
      <c r="ABC17288" s="60"/>
      <c r="ABD17288" s="60"/>
      <c r="ABE17288" s="60"/>
      <c r="ABF17288" s="60"/>
      <c r="ABG17288" s="60"/>
      <c r="ABH17288" s="60"/>
      <c r="ABI17288" s="60"/>
      <c r="ABJ17288" s="60"/>
      <c r="ABK17288" s="60"/>
      <c r="ABL17288" s="60"/>
      <c r="ABM17288" s="60"/>
      <c r="ABN17288" s="60"/>
      <c r="ABO17288" s="60"/>
      <c r="ABP17288" s="60"/>
      <c r="ABQ17288" s="60"/>
      <c r="ABR17288" s="60">
        <v>5.1168943194177703E-2</v>
      </c>
      <c r="ABS17288" s="60"/>
      <c r="ABT17288" s="60"/>
      <c r="ABU17288" s="60"/>
      <c r="ABV17288" s="60"/>
      <c r="ABW17288" s="60"/>
      <c r="ABX17288" s="60"/>
    </row>
    <row r="17289" spans="727:752" x14ac:dyDescent="0.25">
      <c r="AAY17289" s="60"/>
      <c r="AAZ17289" s="60"/>
      <c r="ABA17289" s="60"/>
      <c r="ABB17289" s="60"/>
      <c r="ABC17289" s="60"/>
      <c r="ABD17289" s="60"/>
      <c r="ABE17289" s="60"/>
      <c r="ABF17289" s="60"/>
      <c r="ABG17289" s="60"/>
      <c r="ABH17289" s="60"/>
      <c r="ABI17289" s="60"/>
      <c r="ABJ17289" s="60"/>
      <c r="ABK17289" s="60"/>
      <c r="ABL17289" s="60"/>
      <c r="ABM17289" s="60"/>
      <c r="ABN17289" s="60"/>
      <c r="ABO17289" s="60"/>
      <c r="ABP17289" s="60"/>
      <c r="ABQ17289" s="60"/>
      <c r="ABR17289" s="60">
        <v>5.1168943194177703E-2</v>
      </c>
      <c r="ABS17289" s="60"/>
      <c r="ABT17289" s="60"/>
      <c r="ABU17289" s="60"/>
      <c r="ABV17289" s="60"/>
      <c r="ABW17289" s="60"/>
      <c r="ABX17289" s="60"/>
    </row>
    <row r="17290" spans="727:752" x14ac:dyDescent="0.25">
      <c r="AAY17290" s="60"/>
      <c r="AAZ17290" s="60"/>
      <c r="ABA17290" s="60"/>
      <c r="ABB17290" s="60"/>
      <c r="ABC17290" s="60"/>
      <c r="ABD17290" s="60"/>
      <c r="ABE17290" s="60"/>
      <c r="ABF17290" s="60"/>
      <c r="ABG17290" s="60"/>
      <c r="ABH17290" s="60"/>
      <c r="ABI17290" s="60"/>
      <c r="ABJ17290" s="60"/>
      <c r="ABK17290" s="60"/>
      <c r="ABL17290" s="60"/>
      <c r="ABM17290" s="60"/>
      <c r="ABN17290" s="60"/>
      <c r="ABO17290" s="60"/>
      <c r="ABP17290" s="60"/>
      <c r="ABQ17290" s="60"/>
      <c r="ABR17290" s="60">
        <v>5.1148971628009299E-2</v>
      </c>
      <c r="ABS17290" s="60"/>
      <c r="ABT17290" s="60"/>
      <c r="ABU17290" s="60"/>
      <c r="ABV17290" s="60"/>
      <c r="ABW17290" s="60"/>
      <c r="ABX17290" s="60"/>
    </row>
    <row r="17291" spans="727:752" x14ac:dyDescent="0.25">
      <c r="AAY17291" s="60"/>
      <c r="AAZ17291" s="60"/>
      <c r="ABA17291" s="60"/>
      <c r="ABB17291" s="60"/>
      <c r="ABC17291" s="60"/>
      <c r="ABD17291" s="60"/>
      <c r="ABE17291" s="60"/>
      <c r="ABF17291" s="60"/>
      <c r="ABG17291" s="60"/>
      <c r="ABH17291" s="60"/>
      <c r="ABI17291" s="60"/>
      <c r="ABJ17291" s="60"/>
      <c r="ABK17291" s="60"/>
      <c r="ABL17291" s="60"/>
      <c r="ABM17291" s="60"/>
      <c r="ABN17291" s="60"/>
      <c r="ABO17291" s="60"/>
      <c r="ABP17291" s="60"/>
      <c r="ABQ17291" s="60"/>
      <c r="ABR17291" s="60">
        <v>5.1148971628009299E-2</v>
      </c>
      <c r="ABS17291" s="60"/>
      <c r="ABT17291" s="60"/>
      <c r="ABU17291" s="60"/>
      <c r="ABV17291" s="60"/>
      <c r="ABW17291" s="60"/>
      <c r="ABX17291" s="60"/>
    </row>
    <row r="17292" spans="727:752" x14ac:dyDescent="0.25">
      <c r="AAY17292" s="60"/>
      <c r="AAZ17292" s="60"/>
      <c r="ABA17292" s="60"/>
      <c r="ABB17292" s="60"/>
      <c r="ABC17292" s="60"/>
      <c r="ABD17292" s="60"/>
      <c r="ABE17292" s="60"/>
      <c r="ABF17292" s="60"/>
      <c r="ABG17292" s="60"/>
      <c r="ABH17292" s="60"/>
      <c r="ABI17292" s="60"/>
      <c r="ABJ17292" s="60"/>
      <c r="ABK17292" s="60"/>
      <c r="ABL17292" s="60"/>
      <c r="ABM17292" s="60"/>
      <c r="ABN17292" s="60"/>
      <c r="ABO17292" s="60"/>
      <c r="ABP17292" s="60"/>
      <c r="ABQ17292" s="60"/>
      <c r="ABR17292" s="60">
        <v>5.1025974405908302E-2</v>
      </c>
      <c r="ABS17292" s="60"/>
      <c r="ABT17292" s="60"/>
      <c r="ABU17292" s="60"/>
      <c r="ABV17292" s="60"/>
      <c r="ABW17292" s="60"/>
      <c r="ABX17292" s="60"/>
    </row>
    <row r="17293" spans="727:752" x14ac:dyDescent="0.25">
      <c r="AAY17293" s="60"/>
      <c r="AAZ17293" s="60"/>
      <c r="ABA17293" s="60"/>
      <c r="ABB17293" s="60"/>
      <c r="ABC17293" s="60"/>
      <c r="ABD17293" s="60"/>
      <c r="ABE17293" s="60"/>
      <c r="ABF17293" s="60"/>
      <c r="ABG17293" s="60"/>
      <c r="ABH17293" s="60"/>
      <c r="ABI17293" s="60"/>
      <c r="ABJ17293" s="60"/>
      <c r="ABK17293" s="60"/>
      <c r="ABL17293" s="60"/>
      <c r="ABM17293" s="60"/>
      <c r="ABN17293" s="60"/>
      <c r="ABO17293" s="60"/>
      <c r="ABP17293" s="60"/>
      <c r="ABQ17293" s="60"/>
      <c r="ABR17293" s="60">
        <v>5.1025974405908302E-2</v>
      </c>
      <c r="ABS17293" s="60"/>
      <c r="ABT17293" s="60"/>
      <c r="ABU17293" s="60"/>
      <c r="ABV17293" s="60"/>
      <c r="ABW17293" s="60"/>
      <c r="ABX17293" s="60"/>
    </row>
    <row r="17294" spans="727:752" x14ac:dyDescent="0.25">
      <c r="AAY17294" s="60"/>
      <c r="AAZ17294" s="60"/>
      <c r="ABA17294" s="60"/>
      <c r="ABB17294" s="60"/>
      <c r="ABC17294" s="60"/>
      <c r="ABD17294" s="60"/>
      <c r="ABE17294" s="60"/>
      <c r="ABF17294" s="60"/>
      <c r="ABG17294" s="60"/>
      <c r="ABH17294" s="60"/>
      <c r="ABI17294" s="60"/>
      <c r="ABJ17294" s="60"/>
      <c r="ABK17294" s="60"/>
      <c r="ABL17294" s="60"/>
      <c r="ABM17294" s="60"/>
      <c r="ABN17294" s="60"/>
      <c r="ABO17294" s="60"/>
      <c r="ABP17294" s="60"/>
      <c r="ABQ17294" s="60"/>
      <c r="ABR17294" s="60">
        <v>5.0963490827205402E-2</v>
      </c>
      <c r="ABS17294" s="60"/>
      <c r="ABT17294" s="60"/>
      <c r="ABU17294" s="60"/>
      <c r="ABV17294" s="60"/>
      <c r="ABW17294" s="60"/>
      <c r="ABX17294" s="60"/>
    </row>
    <row r="17295" spans="727:752" x14ac:dyDescent="0.25">
      <c r="AAY17295" s="60"/>
      <c r="AAZ17295" s="60"/>
      <c r="ABA17295" s="60"/>
      <c r="ABB17295" s="60"/>
      <c r="ABC17295" s="60"/>
      <c r="ABD17295" s="60"/>
      <c r="ABE17295" s="60"/>
      <c r="ABF17295" s="60"/>
      <c r="ABG17295" s="60"/>
      <c r="ABH17295" s="60"/>
      <c r="ABI17295" s="60"/>
      <c r="ABJ17295" s="60"/>
      <c r="ABK17295" s="60"/>
      <c r="ABL17295" s="60"/>
      <c r="ABM17295" s="60"/>
      <c r="ABN17295" s="60"/>
      <c r="ABO17295" s="60"/>
      <c r="ABP17295" s="60"/>
      <c r="ABQ17295" s="60"/>
      <c r="ABR17295" s="60">
        <v>5.0963490827205402E-2</v>
      </c>
      <c r="ABS17295" s="60"/>
      <c r="ABT17295" s="60"/>
      <c r="ABU17295" s="60"/>
      <c r="ABV17295" s="60"/>
      <c r="ABW17295" s="60"/>
      <c r="ABX17295" s="60"/>
    </row>
    <row r="17296" spans="727:752" x14ac:dyDescent="0.25">
      <c r="AAY17296" s="60"/>
      <c r="AAZ17296" s="60"/>
      <c r="ABA17296" s="60"/>
      <c r="ABB17296" s="60"/>
      <c r="ABC17296" s="60"/>
      <c r="ABD17296" s="60"/>
      <c r="ABE17296" s="60"/>
      <c r="ABF17296" s="60"/>
      <c r="ABG17296" s="60"/>
      <c r="ABH17296" s="60"/>
      <c r="ABI17296" s="60"/>
      <c r="ABJ17296" s="60"/>
      <c r="ABK17296" s="60"/>
      <c r="ABL17296" s="60"/>
      <c r="ABM17296" s="60"/>
      <c r="ABN17296" s="60"/>
      <c r="ABO17296" s="60"/>
      <c r="ABP17296" s="60"/>
      <c r="ABQ17296" s="60"/>
      <c r="ABR17296" s="60">
        <v>5.0836967893658602E-2</v>
      </c>
      <c r="ABS17296" s="60"/>
      <c r="ABT17296" s="60"/>
      <c r="ABU17296" s="60"/>
      <c r="ABV17296" s="60"/>
      <c r="ABW17296" s="60"/>
      <c r="ABX17296" s="60"/>
    </row>
    <row r="17297" spans="727:752" x14ac:dyDescent="0.25">
      <c r="AAY17297" s="60"/>
      <c r="AAZ17297" s="60"/>
      <c r="ABA17297" s="60"/>
      <c r="ABB17297" s="60"/>
      <c r="ABC17297" s="60"/>
      <c r="ABD17297" s="60"/>
      <c r="ABE17297" s="60"/>
      <c r="ABF17297" s="60"/>
      <c r="ABG17297" s="60"/>
      <c r="ABH17297" s="60"/>
      <c r="ABI17297" s="60"/>
      <c r="ABJ17297" s="60"/>
      <c r="ABK17297" s="60"/>
      <c r="ABL17297" s="60"/>
      <c r="ABM17297" s="60"/>
      <c r="ABN17297" s="60"/>
      <c r="ABO17297" s="60"/>
      <c r="ABP17297" s="60"/>
      <c r="ABQ17297" s="60"/>
      <c r="ABR17297" s="60">
        <v>5.0836967893658602E-2</v>
      </c>
      <c r="ABS17297" s="60"/>
      <c r="ABT17297" s="60"/>
      <c r="ABU17297" s="60"/>
      <c r="ABV17297" s="60"/>
      <c r="ABW17297" s="60"/>
      <c r="ABX17297" s="60"/>
    </row>
    <row r="17298" spans="727:752" x14ac:dyDescent="0.25">
      <c r="AAY17298" s="60"/>
      <c r="AAZ17298" s="60"/>
      <c r="ABA17298" s="60"/>
      <c r="ABB17298" s="60"/>
      <c r="ABC17298" s="60"/>
      <c r="ABD17298" s="60"/>
      <c r="ABE17298" s="60"/>
      <c r="ABF17298" s="60"/>
      <c r="ABG17298" s="60"/>
      <c r="ABH17298" s="60"/>
      <c r="ABI17298" s="60"/>
      <c r="ABJ17298" s="60"/>
      <c r="ABK17298" s="60"/>
      <c r="ABL17298" s="60"/>
      <c r="ABM17298" s="60"/>
      <c r="ABN17298" s="60"/>
      <c r="ABO17298" s="60"/>
      <c r="ABP17298" s="60"/>
      <c r="ABQ17298" s="60"/>
      <c r="ABR17298" s="60">
        <v>5.0743069295165803E-2</v>
      </c>
      <c r="ABS17298" s="60"/>
      <c r="ABT17298" s="60"/>
      <c r="ABU17298" s="60"/>
      <c r="ABV17298" s="60"/>
      <c r="ABW17298" s="60"/>
      <c r="ABX17298" s="60"/>
    </row>
    <row r="17299" spans="727:752" x14ac:dyDescent="0.25">
      <c r="AAY17299" s="60"/>
      <c r="AAZ17299" s="60"/>
      <c r="ABA17299" s="60"/>
      <c r="ABB17299" s="60"/>
      <c r="ABC17299" s="60"/>
      <c r="ABD17299" s="60"/>
      <c r="ABE17299" s="60"/>
      <c r="ABF17299" s="60"/>
      <c r="ABG17299" s="60"/>
      <c r="ABH17299" s="60"/>
      <c r="ABI17299" s="60"/>
      <c r="ABJ17299" s="60"/>
      <c r="ABK17299" s="60"/>
      <c r="ABL17299" s="60"/>
      <c r="ABM17299" s="60"/>
      <c r="ABN17299" s="60"/>
      <c r="ABO17299" s="60"/>
      <c r="ABP17299" s="60"/>
      <c r="ABQ17299" s="60"/>
      <c r="ABR17299" s="60">
        <v>5.0743069295165803E-2</v>
      </c>
      <c r="ABS17299" s="60"/>
      <c r="ABT17299" s="60"/>
      <c r="ABU17299" s="60"/>
      <c r="ABV17299" s="60"/>
      <c r="ABW17299" s="60"/>
      <c r="ABX17299" s="60"/>
    </row>
    <row r="17300" spans="727:752" x14ac:dyDescent="0.25">
      <c r="AAY17300" s="60"/>
      <c r="AAZ17300" s="60"/>
      <c r="ABA17300" s="60"/>
      <c r="ABB17300" s="60"/>
      <c r="ABC17300" s="60"/>
      <c r="ABD17300" s="60"/>
      <c r="ABE17300" s="60"/>
      <c r="ABF17300" s="60"/>
      <c r="ABG17300" s="60"/>
      <c r="ABH17300" s="60"/>
      <c r="ABI17300" s="60"/>
      <c r="ABJ17300" s="60"/>
      <c r="ABK17300" s="60"/>
      <c r="ABL17300" s="60"/>
      <c r="ABM17300" s="60"/>
      <c r="ABN17300" s="60"/>
      <c r="ABO17300" s="60"/>
      <c r="ABP17300" s="60"/>
      <c r="ABQ17300" s="60"/>
      <c r="ABR17300" s="60">
        <v>5.0570662697498499E-2</v>
      </c>
      <c r="ABS17300" s="60"/>
      <c r="ABT17300" s="60"/>
      <c r="ABU17300" s="60"/>
      <c r="ABV17300" s="60"/>
      <c r="ABW17300" s="60"/>
      <c r="ABX17300" s="60"/>
    </row>
    <row r="17301" spans="727:752" x14ac:dyDescent="0.25">
      <c r="AAY17301" s="60"/>
      <c r="AAZ17301" s="60"/>
      <c r="ABA17301" s="60"/>
      <c r="ABB17301" s="60"/>
      <c r="ABC17301" s="60"/>
      <c r="ABD17301" s="60"/>
      <c r="ABE17301" s="60"/>
      <c r="ABF17301" s="60"/>
      <c r="ABG17301" s="60"/>
      <c r="ABH17301" s="60"/>
      <c r="ABI17301" s="60"/>
      <c r="ABJ17301" s="60"/>
      <c r="ABK17301" s="60"/>
      <c r="ABL17301" s="60"/>
      <c r="ABM17301" s="60"/>
      <c r="ABN17301" s="60"/>
      <c r="ABO17301" s="60"/>
      <c r="ABP17301" s="60"/>
      <c r="ABQ17301" s="60"/>
      <c r="ABR17301" s="60">
        <v>5.0540321381794401E-2</v>
      </c>
      <c r="ABS17301" s="60"/>
      <c r="ABT17301" s="60"/>
      <c r="ABU17301" s="60"/>
      <c r="ABV17301" s="60"/>
      <c r="ABW17301" s="60"/>
      <c r="ABX17301" s="60"/>
    </row>
    <row r="17302" spans="727:752" x14ac:dyDescent="0.25">
      <c r="AAY17302" s="60"/>
      <c r="AAZ17302" s="60"/>
      <c r="ABA17302" s="60"/>
      <c r="ABB17302" s="60"/>
      <c r="ABC17302" s="60"/>
      <c r="ABD17302" s="60"/>
      <c r="ABE17302" s="60"/>
      <c r="ABF17302" s="60"/>
      <c r="ABG17302" s="60"/>
      <c r="ABH17302" s="60"/>
      <c r="ABI17302" s="60"/>
      <c r="ABJ17302" s="60"/>
      <c r="ABK17302" s="60"/>
      <c r="ABL17302" s="60"/>
      <c r="ABM17302" s="60"/>
      <c r="ABN17302" s="60"/>
      <c r="ABO17302" s="60"/>
      <c r="ABP17302" s="60"/>
      <c r="ABQ17302" s="60"/>
      <c r="ABR17302" s="60">
        <v>5.0529495924592403E-2</v>
      </c>
      <c r="ABS17302" s="60"/>
      <c r="ABT17302" s="60"/>
      <c r="ABU17302" s="60"/>
      <c r="ABV17302" s="60"/>
      <c r="ABW17302" s="60"/>
      <c r="ABX17302" s="60"/>
    </row>
    <row r="17303" spans="727:752" x14ac:dyDescent="0.25">
      <c r="AAY17303" s="60"/>
      <c r="AAZ17303" s="60"/>
      <c r="ABA17303" s="60"/>
      <c r="ABB17303" s="60"/>
      <c r="ABC17303" s="60"/>
      <c r="ABD17303" s="60"/>
      <c r="ABE17303" s="60"/>
      <c r="ABF17303" s="60"/>
      <c r="ABG17303" s="60"/>
      <c r="ABH17303" s="60"/>
      <c r="ABI17303" s="60"/>
      <c r="ABJ17303" s="60"/>
      <c r="ABK17303" s="60"/>
      <c r="ABL17303" s="60"/>
      <c r="ABM17303" s="60"/>
      <c r="ABN17303" s="60"/>
      <c r="ABO17303" s="60"/>
      <c r="ABP17303" s="60"/>
      <c r="ABQ17303" s="60"/>
      <c r="ABR17303" s="60">
        <v>5.0529495924592403E-2</v>
      </c>
      <c r="ABS17303" s="60"/>
      <c r="ABT17303" s="60"/>
      <c r="ABU17303" s="60"/>
      <c r="ABV17303" s="60"/>
      <c r="ABW17303" s="60"/>
      <c r="ABX17303" s="60"/>
    </row>
    <row r="17304" spans="727:752" x14ac:dyDescent="0.25">
      <c r="AAY17304" s="60"/>
      <c r="AAZ17304" s="60"/>
      <c r="ABA17304" s="60"/>
      <c r="ABB17304" s="60"/>
      <c r="ABC17304" s="60"/>
      <c r="ABD17304" s="60"/>
      <c r="ABE17304" s="60"/>
      <c r="ABF17304" s="60"/>
      <c r="ABG17304" s="60"/>
      <c r="ABH17304" s="60"/>
      <c r="ABI17304" s="60"/>
      <c r="ABJ17304" s="60"/>
      <c r="ABK17304" s="60"/>
      <c r="ABL17304" s="60"/>
      <c r="ABM17304" s="60"/>
      <c r="ABN17304" s="60"/>
      <c r="ABO17304" s="60"/>
      <c r="ABP17304" s="60"/>
      <c r="ABQ17304" s="60"/>
      <c r="ABR17304" s="60">
        <v>5.0477166499700701E-2</v>
      </c>
      <c r="ABS17304" s="60"/>
      <c r="ABT17304" s="60"/>
      <c r="ABU17304" s="60"/>
      <c r="ABV17304" s="60"/>
      <c r="ABW17304" s="60"/>
      <c r="ABX17304" s="60"/>
    </row>
    <row r="17305" spans="727:752" x14ac:dyDescent="0.25">
      <c r="AAY17305" s="60"/>
      <c r="AAZ17305" s="60"/>
      <c r="ABA17305" s="60"/>
      <c r="ABB17305" s="60"/>
      <c r="ABC17305" s="60"/>
      <c r="ABD17305" s="60"/>
      <c r="ABE17305" s="60"/>
      <c r="ABF17305" s="60"/>
      <c r="ABG17305" s="60"/>
      <c r="ABH17305" s="60"/>
      <c r="ABI17305" s="60"/>
      <c r="ABJ17305" s="60"/>
      <c r="ABK17305" s="60"/>
      <c r="ABL17305" s="60"/>
      <c r="ABM17305" s="60"/>
      <c r="ABN17305" s="60"/>
      <c r="ABO17305" s="60"/>
      <c r="ABP17305" s="60"/>
      <c r="ABQ17305" s="60"/>
      <c r="ABR17305" s="60">
        <v>5.0477166499700701E-2</v>
      </c>
      <c r="ABS17305" s="60"/>
      <c r="ABT17305" s="60"/>
      <c r="ABU17305" s="60"/>
      <c r="ABV17305" s="60"/>
      <c r="ABW17305" s="60"/>
      <c r="ABX17305" s="60"/>
    </row>
    <row r="17306" spans="727:752" x14ac:dyDescent="0.25">
      <c r="AAY17306" s="60"/>
      <c r="AAZ17306" s="60"/>
      <c r="ABA17306" s="60"/>
      <c r="ABB17306" s="60"/>
      <c r="ABC17306" s="60"/>
      <c r="ABD17306" s="60"/>
      <c r="ABE17306" s="60"/>
      <c r="ABF17306" s="60"/>
      <c r="ABG17306" s="60"/>
      <c r="ABH17306" s="60"/>
      <c r="ABI17306" s="60"/>
      <c r="ABJ17306" s="60"/>
      <c r="ABK17306" s="60"/>
      <c r="ABL17306" s="60"/>
      <c r="ABM17306" s="60"/>
      <c r="ABN17306" s="60"/>
      <c r="ABO17306" s="60"/>
      <c r="ABP17306" s="60"/>
      <c r="ABQ17306" s="60"/>
      <c r="ABR17306" s="60">
        <v>5.0476111051201797E-2</v>
      </c>
      <c r="ABS17306" s="60"/>
      <c r="ABT17306" s="60"/>
      <c r="ABU17306" s="60"/>
      <c r="ABV17306" s="60"/>
      <c r="ABW17306" s="60"/>
      <c r="ABX17306" s="60"/>
    </row>
    <row r="17307" spans="727:752" x14ac:dyDescent="0.25">
      <c r="AAY17307" s="60"/>
      <c r="AAZ17307" s="60"/>
      <c r="ABA17307" s="60"/>
      <c r="ABB17307" s="60"/>
      <c r="ABC17307" s="60"/>
      <c r="ABD17307" s="60"/>
      <c r="ABE17307" s="60"/>
      <c r="ABF17307" s="60"/>
      <c r="ABG17307" s="60"/>
      <c r="ABH17307" s="60"/>
      <c r="ABI17307" s="60"/>
      <c r="ABJ17307" s="60"/>
      <c r="ABK17307" s="60"/>
      <c r="ABL17307" s="60"/>
      <c r="ABM17307" s="60"/>
      <c r="ABN17307" s="60"/>
      <c r="ABO17307" s="60"/>
      <c r="ABP17307" s="60"/>
      <c r="ABQ17307" s="60"/>
      <c r="ABR17307" s="60">
        <v>5.0476111051201797E-2</v>
      </c>
      <c r="ABS17307" s="60"/>
      <c r="ABT17307" s="60"/>
      <c r="ABU17307" s="60"/>
      <c r="ABV17307" s="60"/>
      <c r="ABW17307" s="60"/>
      <c r="ABX17307" s="60"/>
    </row>
    <row r="17308" spans="727:752" x14ac:dyDescent="0.25">
      <c r="AAY17308" s="60"/>
      <c r="AAZ17308" s="60"/>
      <c r="ABA17308" s="60"/>
      <c r="ABB17308" s="60"/>
      <c r="ABC17308" s="60"/>
      <c r="ABD17308" s="60"/>
      <c r="ABE17308" s="60"/>
      <c r="ABF17308" s="60"/>
      <c r="ABG17308" s="60"/>
      <c r="ABH17308" s="60"/>
      <c r="ABI17308" s="60"/>
      <c r="ABJ17308" s="60"/>
      <c r="ABK17308" s="60"/>
      <c r="ABL17308" s="60"/>
      <c r="ABM17308" s="60"/>
      <c r="ABN17308" s="60"/>
      <c r="ABO17308" s="60"/>
      <c r="ABP17308" s="60"/>
      <c r="ABQ17308" s="60"/>
      <c r="ABR17308" s="60">
        <v>5.03716754374516E-2</v>
      </c>
      <c r="ABS17308" s="60"/>
      <c r="ABT17308" s="60"/>
      <c r="ABU17308" s="60"/>
      <c r="ABV17308" s="60"/>
      <c r="ABW17308" s="60"/>
      <c r="ABX17308" s="60"/>
    </row>
    <row r="17309" spans="727:752" x14ac:dyDescent="0.25">
      <c r="AAY17309" s="60"/>
      <c r="AAZ17309" s="60"/>
      <c r="ABA17309" s="60"/>
      <c r="ABB17309" s="60"/>
      <c r="ABC17309" s="60"/>
      <c r="ABD17309" s="60"/>
      <c r="ABE17309" s="60"/>
      <c r="ABF17309" s="60"/>
      <c r="ABG17309" s="60"/>
      <c r="ABH17309" s="60"/>
      <c r="ABI17309" s="60"/>
      <c r="ABJ17309" s="60"/>
      <c r="ABK17309" s="60"/>
      <c r="ABL17309" s="60"/>
      <c r="ABM17309" s="60"/>
      <c r="ABN17309" s="60"/>
      <c r="ABO17309" s="60"/>
      <c r="ABP17309" s="60"/>
      <c r="ABQ17309" s="60"/>
      <c r="ABR17309" s="60">
        <v>5.02522641731609E-2</v>
      </c>
      <c r="ABS17309" s="60"/>
      <c r="ABT17309" s="60"/>
      <c r="ABU17309" s="60"/>
      <c r="ABV17309" s="60"/>
      <c r="ABW17309" s="60"/>
      <c r="ABX17309" s="60"/>
    </row>
    <row r="17310" spans="727:752" x14ac:dyDescent="0.25">
      <c r="AAY17310" s="60"/>
      <c r="AAZ17310" s="60"/>
      <c r="ABA17310" s="60"/>
      <c r="ABB17310" s="60"/>
      <c r="ABC17310" s="60"/>
      <c r="ABD17310" s="60"/>
      <c r="ABE17310" s="60"/>
      <c r="ABF17310" s="60"/>
      <c r="ABG17310" s="60"/>
      <c r="ABH17310" s="60"/>
      <c r="ABI17310" s="60"/>
      <c r="ABJ17310" s="60"/>
      <c r="ABK17310" s="60"/>
      <c r="ABL17310" s="60"/>
      <c r="ABM17310" s="60"/>
      <c r="ABN17310" s="60"/>
      <c r="ABO17310" s="60"/>
      <c r="ABP17310" s="60"/>
      <c r="ABQ17310" s="60"/>
      <c r="ABR17310" s="60">
        <v>5.02522641731609E-2</v>
      </c>
      <c r="ABS17310" s="60"/>
      <c r="ABT17310" s="60"/>
      <c r="ABU17310" s="60"/>
      <c r="ABV17310" s="60"/>
      <c r="ABW17310" s="60"/>
      <c r="ABX17310" s="60"/>
    </row>
    <row r="17311" spans="727:752" x14ac:dyDescent="0.25">
      <c r="AAY17311" s="60"/>
      <c r="AAZ17311" s="60"/>
      <c r="ABA17311" s="60"/>
      <c r="ABB17311" s="60"/>
      <c r="ABC17311" s="60"/>
      <c r="ABD17311" s="60"/>
      <c r="ABE17311" s="60"/>
      <c r="ABF17311" s="60"/>
      <c r="ABG17311" s="60"/>
      <c r="ABH17311" s="60"/>
      <c r="ABI17311" s="60"/>
      <c r="ABJ17311" s="60"/>
      <c r="ABK17311" s="60"/>
      <c r="ABL17311" s="60"/>
      <c r="ABM17311" s="60"/>
      <c r="ABN17311" s="60"/>
      <c r="ABO17311" s="60"/>
      <c r="ABP17311" s="60"/>
      <c r="ABQ17311" s="60"/>
      <c r="ABR17311" s="60">
        <v>5.0244487380436798E-2</v>
      </c>
      <c r="ABS17311" s="60"/>
      <c r="ABT17311" s="60"/>
      <c r="ABU17311" s="60"/>
      <c r="ABV17311" s="60"/>
      <c r="ABW17311" s="60"/>
      <c r="ABX17311" s="60"/>
    </row>
    <row r="17312" spans="727:752" x14ac:dyDescent="0.25">
      <c r="AAY17312" s="60"/>
      <c r="AAZ17312" s="60"/>
      <c r="ABA17312" s="60"/>
      <c r="ABB17312" s="60"/>
      <c r="ABC17312" s="60"/>
      <c r="ABD17312" s="60"/>
      <c r="ABE17312" s="60"/>
      <c r="ABF17312" s="60"/>
      <c r="ABG17312" s="60"/>
      <c r="ABH17312" s="60"/>
      <c r="ABI17312" s="60"/>
      <c r="ABJ17312" s="60"/>
      <c r="ABK17312" s="60"/>
      <c r="ABL17312" s="60"/>
      <c r="ABM17312" s="60"/>
      <c r="ABN17312" s="60"/>
      <c r="ABO17312" s="60"/>
      <c r="ABP17312" s="60"/>
      <c r="ABQ17312" s="60"/>
      <c r="ABR17312" s="60">
        <v>5.00587579203879E-2</v>
      </c>
      <c r="ABS17312" s="60"/>
      <c r="ABT17312" s="60"/>
      <c r="ABU17312" s="60"/>
      <c r="ABV17312" s="60"/>
      <c r="ABW17312" s="60"/>
      <c r="ABX17312" s="60"/>
    </row>
    <row r="17313" spans="727:752" x14ac:dyDescent="0.25">
      <c r="AAY17313" s="60"/>
      <c r="AAZ17313" s="60"/>
      <c r="ABA17313" s="60"/>
      <c r="ABB17313" s="60"/>
      <c r="ABC17313" s="60"/>
      <c r="ABD17313" s="60"/>
      <c r="ABE17313" s="60"/>
      <c r="ABF17313" s="60"/>
      <c r="ABG17313" s="60"/>
      <c r="ABH17313" s="60"/>
      <c r="ABI17313" s="60"/>
      <c r="ABJ17313" s="60"/>
      <c r="ABK17313" s="60"/>
      <c r="ABL17313" s="60"/>
      <c r="ABM17313" s="60"/>
      <c r="ABN17313" s="60"/>
      <c r="ABO17313" s="60"/>
      <c r="ABP17313" s="60"/>
      <c r="ABQ17313" s="60"/>
      <c r="ABR17313" s="60">
        <v>5.00587579203879E-2</v>
      </c>
      <c r="ABS17313" s="60"/>
      <c r="ABT17313" s="60"/>
      <c r="ABU17313" s="60"/>
      <c r="ABV17313" s="60"/>
      <c r="ABW17313" s="60"/>
      <c r="ABX17313" s="60"/>
    </row>
    <row r="17314" spans="727:752" x14ac:dyDescent="0.25">
      <c r="AAY17314" s="60"/>
      <c r="AAZ17314" s="60"/>
      <c r="ABA17314" s="60"/>
      <c r="ABB17314" s="60"/>
      <c r="ABC17314" s="60"/>
      <c r="ABD17314" s="60"/>
      <c r="ABE17314" s="60"/>
      <c r="ABF17314" s="60"/>
      <c r="ABG17314" s="60"/>
      <c r="ABH17314" s="60"/>
      <c r="ABI17314" s="60"/>
      <c r="ABJ17314" s="60"/>
      <c r="ABK17314" s="60"/>
      <c r="ABL17314" s="60"/>
      <c r="ABM17314" s="60"/>
      <c r="ABN17314" s="60"/>
      <c r="ABO17314" s="60"/>
      <c r="ABP17314" s="60"/>
      <c r="ABQ17314" s="60"/>
      <c r="ABR17314" s="60">
        <v>4.9858365747091099E-2</v>
      </c>
      <c r="ABS17314" s="60"/>
      <c r="ABT17314" s="60"/>
      <c r="ABU17314" s="60"/>
      <c r="ABV17314" s="60"/>
      <c r="ABW17314" s="60"/>
      <c r="ABX17314" s="60"/>
    </row>
    <row r="17315" spans="727:752" x14ac:dyDescent="0.25">
      <c r="AAY17315" s="60"/>
      <c r="AAZ17315" s="60"/>
      <c r="ABA17315" s="60"/>
      <c r="ABB17315" s="60"/>
      <c r="ABC17315" s="60"/>
      <c r="ABD17315" s="60"/>
      <c r="ABE17315" s="60"/>
      <c r="ABF17315" s="60"/>
      <c r="ABG17315" s="60"/>
      <c r="ABH17315" s="60"/>
      <c r="ABI17315" s="60"/>
      <c r="ABJ17315" s="60"/>
      <c r="ABK17315" s="60"/>
      <c r="ABL17315" s="60"/>
      <c r="ABM17315" s="60"/>
      <c r="ABN17315" s="60"/>
      <c r="ABO17315" s="60"/>
      <c r="ABP17315" s="60"/>
      <c r="ABQ17315" s="60"/>
      <c r="ABR17315" s="60">
        <v>4.9858365747091099E-2</v>
      </c>
      <c r="ABS17315" s="60"/>
      <c r="ABT17315" s="60"/>
      <c r="ABU17315" s="60"/>
      <c r="ABV17315" s="60"/>
      <c r="ABW17315" s="60"/>
      <c r="ABX17315" s="60"/>
    </row>
    <row r="17316" spans="727:752" x14ac:dyDescent="0.25">
      <c r="AAY17316" s="60"/>
      <c r="AAZ17316" s="60"/>
      <c r="ABA17316" s="60"/>
      <c r="ABB17316" s="60"/>
      <c r="ABC17316" s="60"/>
      <c r="ABD17316" s="60"/>
      <c r="ABE17316" s="60"/>
      <c r="ABF17316" s="60"/>
      <c r="ABG17316" s="60"/>
      <c r="ABH17316" s="60"/>
      <c r="ABI17316" s="60"/>
      <c r="ABJ17316" s="60"/>
      <c r="ABK17316" s="60"/>
      <c r="ABL17316" s="60"/>
      <c r="ABM17316" s="60"/>
      <c r="ABN17316" s="60"/>
      <c r="ABO17316" s="60"/>
      <c r="ABP17316" s="60"/>
      <c r="ABQ17316" s="60"/>
      <c r="ABR17316" s="60">
        <v>4.9792494776563397E-2</v>
      </c>
      <c r="ABS17316" s="60"/>
      <c r="ABT17316" s="60"/>
      <c r="ABU17316" s="60"/>
      <c r="ABV17316" s="60"/>
      <c r="ABW17316" s="60"/>
      <c r="ABX17316" s="60"/>
    </row>
    <row r="17317" spans="727:752" x14ac:dyDescent="0.25">
      <c r="AAY17317" s="60"/>
      <c r="AAZ17317" s="60"/>
      <c r="ABA17317" s="60"/>
      <c r="ABB17317" s="60"/>
      <c r="ABC17317" s="60"/>
      <c r="ABD17317" s="60"/>
      <c r="ABE17317" s="60"/>
      <c r="ABF17317" s="60"/>
      <c r="ABG17317" s="60"/>
      <c r="ABH17317" s="60"/>
      <c r="ABI17317" s="60"/>
      <c r="ABJ17317" s="60"/>
      <c r="ABK17317" s="60"/>
      <c r="ABL17317" s="60"/>
      <c r="ABM17317" s="60"/>
      <c r="ABN17317" s="60"/>
      <c r="ABO17317" s="60"/>
      <c r="ABP17317" s="60"/>
      <c r="ABQ17317" s="60"/>
      <c r="ABR17317" s="60">
        <v>4.9541930883144597E-2</v>
      </c>
      <c r="ABS17317" s="60"/>
      <c r="ABT17317" s="60"/>
      <c r="ABU17317" s="60"/>
      <c r="ABV17317" s="60"/>
      <c r="ABW17317" s="60"/>
      <c r="ABX17317" s="60"/>
    </row>
    <row r="17318" spans="727:752" x14ac:dyDescent="0.25">
      <c r="AAY17318" s="60"/>
      <c r="AAZ17318" s="60"/>
      <c r="ABA17318" s="60"/>
      <c r="ABB17318" s="60"/>
      <c r="ABC17318" s="60"/>
      <c r="ABD17318" s="60"/>
      <c r="ABE17318" s="60"/>
      <c r="ABF17318" s="60"/>
      <c r="ABG17318" s="60"/>
      <c r="ABH17318" s="60"/>
      <c r="ABI17318" s="60"/>
      <c r="ABJ17318" s="60"/>
      <c r="ABK17318" s="60"/>
      <c r="ABL17318" s="60"/>
      <c r="ABM17318" s="60"/>
      <c r="ABN17318" s="60"/>
      <c r="ABO17318" s="60"/>
      <c r="ABP17318" s="60"/>
      <c r="ABQ17318" s="60"/>
      <c r="ABR17318" s="60">
        <v>4.9541930883144597E-2</v>
      </c>
      <c r="ABS17318" s="60"/>
      <c r="ABT17318" s="60"/>
      <c r="ABU17318" s="60"/>
      <c r="ABV17318" s="60"/>
      <c r="ABW17318" s="60"/>
      <c r="ABX17318" s="60"/>
    </row>
    <row r="17319" spans="727:752" x14ac:dyDescent="0.25">
      <c r="AAY17319" s="60"/>
      <c r="AAZ17319" s="60"/>
      <c r="ABA17319" s="60"/>
      <c r="ABB17319" s="60"/>
      <c r="ABC17319" s="60"/>
      <c r="ABD17319" s="60"/>
      <c r="ABE17319" s="60"/>
      <c r="ABF17319" s="60"/>
      <c r="ABG17319" s="60"/>
      <c r="ABH17319" s="60"/>
      <c r="ABI17319" s="60"/>
      <c r="ABJ17319" s="60"/>
      <c r="ABK17319" s="60"/>
      <c r="ABL17319" s="60"/>
      <c r="ABM17319" s="60"/>
      <c r="ABN17319" s="60"/>
      <c r="ABO17319" s="60"/>
      <c r="ABP17319" s="60"/>
      <c r="ABQ17319" s="60"/>
      <c r="ABR17319" s="60">
        <v>4.9448025999513999E-2</v>
      </c>
      <c r="ABS17319" s="60"/>
      <c r="ABT17319" s="60"/>
      <c r="ABU17319" s="60"/>
      <c r="ABV17319" s="60"/>
      <c r="ABW17319" s="60"/>
      <c r="ABX17319" s="60"/>
    </row>
    <row r="17320" spans="727:752" x14ac:dyDescent="0.25">
      <c r="AAY17320" s="60"/>
      <c r="AAZ17320" s="60"/>
      <c r="ABA17320" s="60"/>
      <c r="ABB17320" s="60"/>
      <c r="ABC17320" s="60"/>
      <c r="ABD17320" s="60"/>
      <c r="ABE17320" s="60"/>
      <c r="ABF17320" s="60"/>
      <c r="ABG17320" s="60"/>
      <c r="ABH17320" s="60"/>
      <c r="ABI17320" s="60"/>
      <c r="ABJ17320" s="60"/>
      <c r="ABK17320" s="60"/>
      <c r="ABL17320" s="60"/>
      <c r="ABM17320" s="60"/>
      <c r="ABN17320" s="60"/>
      <c r="ABO17320" s="60"/>
      <c r="ABP17320" s="60"/>
      <c r="ABQ17320" s="60"/>
      <c r="ABR17320" s="60">
        <v>4.9448025999513999E-2</v>
      </c>
      <c r="ABS17320" s="60"/>
      <c r="ABT17320" s="60"/>
      <c r="ABU17320" s="60"/>
      <c r="ABV17320" s="60"/>
      <c r="ABW17320" s="60"/>
      <c r="ABX17320" s="60"/>
    </row>
    <row r="17321" spans="727:752" x14ac:dyDescent="0.25">
      <c r="AAY17321" s="60"/>
      <c r="AAZ17321" s="60"/>
      <c r="ABA17321" s="60"/>
      <c r="ABB17321" s="60"/>
      <c r="ABC17321" s="60"/>
      <c r="ABD17321" s="60"/>
      <c r="ABE17321" s="60"/>
      <c r="ABF17321" s="60"/>
      <c r="ABG17321" s="60"/>
      <c r="ABH17321" s="60"/>
      <c r="ABI17321" s="60"/>
      <c r="ABJ17321" s="60"/>
      <c r="ABK17321" s="60"/>
      <c r="ABL17321" s="60"/>
      <c r="ABM17321" s="60"/>
      <c r="ABN17321" s="60"/>
      <c r="ABO17321" s="60"/>
      <c r="ABP17321" s="60"/>
      <c r="ABQ17321" s="60"/>
      <c r="ABR17321" s="60">
        <v>4.9447880981791703E-2</v>
      </c>
      <c r="ABS17321" s="60"/>
      <c r="ABT17321" s="60"/>
      <c r="ABU17321" s="60"/>
      <c r="ABV17321" s="60"/>
      <c r="ABW17321" s="60"/>
      <c r="ABX17321" s="60"/>
    </row>
    <row r="17322" spans="727:752" x14ac:dyDescent="0.25">
      <c r="AAY17322" s="60"/>
      <c r="AAZ17322" s="60"/>
      <c r="ABA17322" s="60"/>
      <c r="ABB17322" s="60"/>
      <c r="ABC17322" s="60"/>
      <c r="ABD17322" s="60"/>
      <c r="ABE17322" s="60"/>
      <c r="ABF17322" s="60"/>
      <c r="ABG17322" s="60"/>
      <c r="ABH17322" s="60"/>
      <c r="ABI17322" s="60"/>
      <c r="ABJ17322" s="60"/>
      <c r="ABK17322" s="60"/>
      <c r="ABL17322" s="60"/>
      <c r="ABM17322" s="60"/>
      <c r="ABN17322" s="60"/>
      <c r="ABO17322" s="60"/>
      <c r="ABP17322" s="60"/>
      <c r="ABQ17322" s="60"/>
      <c r="ABR17322" s="60">
        <v>4.9447880981791703E-2</v>
      </c>
      <c r="ABS17322" s="60"/>
      <c r="ABT17322" s="60"/>
      <c r="ABU17322" s="60"/>
      <c r="ABV17322" s="60"/>
      <c r="ABW17322" s="60"/>
      <c r="ABX17322" s="60"/>
    </row>
    <row r="17323" spans="727:752" x14ac:dyDescent="0.25">
      <c r="AAY17323" s="60"/>
      <c r="AAZ17323" s="60"/>
      <c r="ABA17323" s="60"/>
      <c r="ABB17323" s="60"/>
      <c r="ABC17323" s="60"/>
      <c r="ABD17323" s="60"/>
      <c r="ABE17323" s="60"/>
      <c r="ABF17323" s="60"/>
      <c r="ABG17323" s="60"/>
      <c r="ABH17323" s="60"/>
      <c r="ABI17323" s="60"/>
      <c r="ABJ17323" s="60"/>
      <c r="ABK17323" s="60"/>
      <c r="ABL17323" s="60"/>
      <c r="ABM17323" s="60"/>
      <c r="ABN17323" s="60"/>
      <c r="ABO17323" s="60"/>
      <c r="ABP17323" s="60"/>
      <c r="ABQ17323" s="60"/>
      <c r="ABR17323" s="60">
        <v>4.9440145989211898E-2</v>
      </c>
      <c r="ABS17323" s="60"/>
      <c r="ABT17323" s="60"/>
      <c r="ABU17323" s="60"/>
      <c r="ABV17323" s="60"/>
      <c r="ABW17323" s="60"/>
      <c r="ABX17323" s="60"/>
    </row>
    <row r="17324" spans="727:752" x14ac:dyDescent="0.25">
      <c r="AAY17324" s="60"/>
      <c r="AAZ17324" s="60"/>
      <c r="ABA17324" s="60"/>
      <c r="ABB17324" s="60"/>
      <c r="ABC17324" s="60"/>
      <c r="ABD17324" s="60"/>
      <c r="ABE17324" s="60"/>
      <c r="ABF17324" s="60"/>
      <c r="ABG17324" s="60"/>
      <c r="ABH17324" s="60"/>
      <c r="ABI17324" s="60"/>
      <c r="ABJ17324" s="60"/>
      <c r="ABK17324" s="60"/>
      <c r="ABL17324" s="60"/>
      <c r="ABM17324" s="60"/>
      <c r="ABN17324" s="60"/>
      <c r="ABO17324" s="60"/>
      <c r="ABP17324" s="60"/>
      <c r="ABQ17324" s="60"/>
      <c r="ABR17324" s="60">
        <v>4.9440145989211898E-2</v>
      </c>
      <c r="ABS17324" s="60"/>
      <c r="ABT17324" s="60"/>
      <c r="ABU17324" s="60"/>
      <c r="ABV17324" s="60"/>
      <c r="ABW17324" s="60"/>
      <c r="ABX17324" s="60"/>
    </row>
    <row r="17325" spans="727:752" x14ac:dyDescent="0.25">
      <c r="AAY17325" s="60"/>
      <c r="AAZ17325" s="60"/>
      <c r="ABA17325" s="60"/>
      <c r="ABB17325" s="60"/>
      <c r="ABC17325" s="60"/>
      <c r="ABD17325" s="60"/>
      <c r="ABE17325" s="60"/>
      <c r="ABF17325" s="60"/>
      <c r="ABG17325" s="60"/>
      <c r="ABH17325" s="60"/>
      <c r="ABI17325" s="60"/>
      <c r="ABJ17325" s="60"/>
      <c r="ABK17325" s="60"/>
      <c r="ABL17325" s="60"/>
      <c r="ABM17325" s="60"/>
      <c r="ABN17325" s="60"/>
      <c r="ABO17325" s="60"/>
      <c r="ABP17325" s="60"/>
      <c r="ABQ17325" s="60"/>
      <c r="ABR17325" s="60">
        <v>4.93609360240524E-2</v>
      </c>
      <c r="ABS17325" s="60"/>
      <c r="ABT17325" s="60"/>
      <c r="ABU17325" s="60"/>
      <c r="ABV17325" s="60"/>
      <c r="ABW17325" s="60"/>
      <c r="ABX17325" s="60"/>
    </row>
    <row r="17326" spans="727:752" x14ac:dyDescent="0.25">
      <c r="AAY17326" s="60"/>
      <c r="AAZ17326" s="60"/>
      <c r="ABA17326" s="60"/>
      <c r="ABB17326" s="60"/>
      <c r="ABC17326" s="60"/>
      <c r="ABD17326" s="60"/>
      <c r="ABE17326" s="60"/>
      <c r="ABF17326" s="60"/>
      <c r="ABG17326" s="60"/>
      <c r="ABH17326" s="60"/>
      <c r="ABI17326" s="60"/>
      <c r="ABJ17326" s="60"/>
      <c r="ABK17326" s="60"/>
      <c r="ABL17326" s="60"/>
      <c r="ABM17326" s="60"/>
      <c r="ABN17326" s="60"/>
      <c r="ABO17326" s="60"/>
      <c r="ABP17326" s="60"/>
      <c r="ABQ17326" s="60"/>
      <c r="ABR17326" s="60">
        <v>4.9332514232718103E-2</v>
      </c>
      <c r="ABS17326" s="60"/>
      <c r="ABT17326" s="60"/>
      <c r="ABU17326" s="60"/>
      <c r="ABV17326" s="60"/>
      <c r="ABW17326" s="60"/>
      <c r="ABX17326" s="60"/>
    </row>
    <row r="17327" spans="727:752" x14ac:dyDescent="0.25">
      <c r="AAY17327" s="60"/>
      <c r="AAZ17327" s="60"/>
      <c r="ABA17327" s="60"/>
      <c r="ABB17327" s="60"/>
      <c r="ABC17327" s="60"/>
      <c r="ABD17327" s="60"/>
      <c r="ABE17327" s="60"/>
      <c r="ABF17327" s="60"/>
      <c r="ABG17327" s="60"/>
      <c r="ABH17327" s="60"/>
      <c r="ABI17327" s="60"/>
      <c r="ABJ17327" s="60"/>
      <c r="ABK17327" s="60"/>
      <c r="ABL17327" s="60"/>
      <c r="ABM17327" s="60"/>
      <c r="ABN17327" s="60"/>
      <c r="ABO17327" s="60"/>
      <c r="ABP17327" s="60"/>
      <c r="ABQ17327" s="60"/>
      <c r="ABR17327" s="60">
        <v>4.9332514232718103E-2</v>
      </c>
      <c r="ABS17327" s="60"/>
      <c r="ABT17327" s="60"/>
      <c r="ABU17327" s="60"/>
      <c r="ABV17327" s="60"/>
      <c r="ABW17327" s="60"/>
      <c r="ABX17327" s="60"/>
    </row>
    <row r="17328" spans="727:752" x14ac:dyDescent="0.25">
      <c r="AAY17328" s="60"/>
      <c r="AAZ17328" s="60"/>
      <c r="ABA17328" s="60"/>
      <c r="ABB17328" s="60"/>
      <c r="ABC17328" s="60"/>
      <c r="ABD17328" s="60"/>
      <c r="ABE17328" s="60"/>
      <c r="ABF17328" s="60"/>
      <c r="ABG17328" s="60"/>
      <c r="ABH17328" s="60"/>
      <c r="ABI17328" s="60"/>
      <c r="ABJ17328" s="60"/>
      <c r="ABK17328" s="60"/>
      <c r="ABL17328" s="60"/>
      <c r="ABM17328" s="60"/>
      <c r="ABN17328" s="60"/>
      <c r="ABO17328" s="60"/>
      <c r="ABP17328" s="60"/>
      <c r="ABQ17328" s="60"/>
      <c r="ABR17328" s="60">
        <v>4.9232429516323901E-2</v>
      </c>
      <c r="ABS17328" s="60"/>
      <c r="ABT17328" s="60"/>
      <c r="ABU17328" s="60"/>
      <c r="ABV17328" s="60"/>
      <c r="ABW17328" s="60"/>
      <c r="ABX17328" s="60"/>
    </row>
    <row r="17329" spans="727:752" x14ac:dyDescent="0.25">
      <c r="AAY17329" s="60"/>
      <c r="AAZ17329" s="60"/>
      <c r="ABA17329" s="60"/>
      <c r="ABB17329" s="60"/>
      <c r="ABC17329" s="60"/>
      <c r="ABD17329" s="60"/>
      <c r="ABE17329" s="60"/>
      <c r="ABF17329" s="60"/>
      <c r="ABG17329" s="60"/>
      <c r="ABH17329" s="60"/>
      <c r="ABI17329" s="60"/>
      <c r="ABJ17329" s="60"/>
      <c r="ABK17329" s="60"/>
      <c r="ABL17329" s="60"/>
      <c r="ABM17329" s="60"/>
      <c r="ABN17329" s="60"/>
      <c r="ABO17329" s="60"/>
      <c r="ABP17329" s="60"/>
      <c r="ABQ17329" s="60"/>
      <c r="ABR17329" s="60">
        <v>4.9204373256827499E-2</v>
      </c>
      <c r="ABS17329" s="60"/>
      <c r="ABT17329" s="60"/>
      <c r="ABU17329" s="60"/>
      <c r="ABV17329" s="60"/>
      <c r="ABW17329" s="60"/>
      <c r="ABX17329" s="60"/>
    </row>
    <row r="17330" spans="727:752" x14ac:dyDescent="0.25">
      <c r="AAY17330" s="60"/>
      <c r="AAZ17330" s="60"/>
      <c r="ABA17330" s="60"/>
      <c r="ABB17330" s="60"/>
      <c r="ABC17330" s="60"/>
      <c r="ABD17330" s="60"/>
      <c r="ABE17330" s="60"/>
      <c r="ABF17330" s="60"/>
      <c r="ABG17330" s="60"/>
      <c r="ABH17330" s="60"/>
      <c r="ABI17330" s="60"/>
      <c r="ABJ17330" s="60"/>
      <c r="ABK17330" s="60"/>
      <c r="ABL17330" s="60"/>
      <c r="ABM17330" s="60"/>
      <c r="ABN17330" s="60"/>
      <c r="ABO17330" s="60"/>
      <c r="ABP17330" s="60"/>
      <c r="ABQ17330" s="60"/>
      <c r="ABR17330" s="60">
        <v>4.9204373256827499E-2</v>
      </c>
      <c r="ABS17330" s="60"/>
      <c r="ABT17330" s="60"/>
      <c r="ABU17330" s="60"/>
      <c r="ABV17330" s="60"/>
      <c r="ABW17330" s="60"/>
      <c r="ABX17330" s="60"/>
    </row>
    <row r="17331" spans="727:752" x14ac:dyDescent="0.25">
      <c r="AAY17331" s="60"/>
      <c r="AAZ17331" s="60"/>
      <c r="ABA17331" s="60"/>
      <c r="ABB17331" s="60"/>
      <c r="ABC17331" s="60"/>
      <c r="ABD17331" s="60"/>
      <c r="ABE17331" s="60"/>
      <c r="ABF17331" s="60"/>
      <c r="ABG17331" s="60"/>
      <c r="ABH17331" s="60"/>
      <c r="ABI17331" s="60"/>
      <c r="ABJ17331" s="60"/>
      <c r="ABK17331" s="60"/>
      <c r="ABL17331" s="60"/>
      <c r="ABM17331" s="60"/>
      <c r="ABN17331" s="60"/>
      <c r="ABO17331" s="60"/>
      <c r="ABP17331" s="60"/>
      <c r="ABQ17331" s="60"/>
      <c r="ABR17331" s="60">
        <v>4.9187019749729999E-2</v>
      </c>
      <c r="ABS17331" s="60"/>
      <c r="ABT17331" s="60"/>
      <c r="ABU17331" s="60"/>
      <c r="ABV17331" s="60"/>
      <c r="ABW17331" s="60"/>
      <c r="ABX17331" s="60"/>
    </row>
    <row r="17332" spans="727:752" x14ac:dyDescent="0.25">
      <c r="AAY17332" s="60"/>
      <c r="AAZ17332" s="60"/>
      <c r="ABA17332" s="60"/>
      <c r="ABB17332" s="60"/>
      <c r="ABC17332" s="60"/>
      <c r="ABD17332" s="60"/>
      <c r="ABE17332" s="60"/>
      <c r="ABF17332" s="60"/>
      <c r="ABG17332" s="60"/>
      <c r="ABH17332" s="60"/>
      <c r="ABI17332" s="60"/>
      <c r="ABJ17332" s="60"/>
      <c r="ABK17332" s="60"/>
      <c r="ABL17332" s="60"/>
      <c r="ABM17332" s="60"/>
      <c r="ABN17332" s="60"/>
      <c r="ABO17332" s="60"/>
      <c r="ABP17332" s="60"/>
      <c r="ABQ17332" s="60"/>
      <c r="ABR17332" s="60">
        <v>4.91870133105805E-2</v>
      </c>
      <c r="ABS17332" s="60"/>
      <c r="ABT17332" s="60"/>
      <c r="ABU17332" s="60"/>
      <c r="ABV17332" s="60"/>
      <c r="ABW17332" s="60"/>
      <c r="ABX17332" s="60"/>
    </row>
    <row r="17333" spans="727:752" x14ac:dyDescent="0.25">
      <c r="AAY17333" s="60"/>
      <c r="AAZ17333" s="60"/>
      <c r="ABA17333" s="60"/>
      <c r="ABB17333" s="60"/>
      <c r="ABC17333" s="60"/>
      <c r="ABD17333" s="60"/>
      <c r="ABE17333" s="60"/>
      <c r="ABF17333" s="60"/>
      <c r="ABG17333" s="60"/>
      <c r="ABH17333" s="60"/>
      <c r="ABI17333" s="60"/>
      <c r="ABJ17333" s="60"/>
      <c r="ABK17333" s="60"/>
      <c r="ABL17333" s="60"/>
      <c r="ABM17333" s="60"/>
      <c r="ABN17333" s="60"/>
      <c r="ABO17333" s="60"/>
      <c r="ABP17333" s="60"/>
      <c r="ABQ17333" s="60"/>
      <c r="ABR17333" s="60">
        <v>4.91870133105805E-2</v>
      </c>
      <c r="ABS17333" s="60"/>
      <c r="ABT17333" s="60"/>
      <c r="ABU17333" s="60"/>
      <c r="ABV17333" s="60"/>
      <c r="ABW17333" s="60"/>
      <c r="ABX17333" s="60"/>
    </row>
    <row r="17334" spans="727:752" x14ac:dyDescent="0.25">
      <c r="AAY17334" s="60"/>
      <c r="AAZ17334" s="60"/>
      <c r="ABA17334" s="60"/>
      <c r="ABB17334" s="60"/>
      <c r="ABC17334" s="60"/>
      <c r="ABD17334" s="60"/>
      <c r="ABE17334" s="60"/>
      <c r="ABF17334" s="60"/>
      <c r="ABG17334" s="60"/>
      <c r="ABH17334" s="60"/>
      <c r="ABI17334" s="60"/>
      <c r="ABJ17334" s="60"/>
      <c r="ABK17334" s="60"/>
      <c r="ABL17334" s="60"/>
      <c r="ABM17334" s="60"/>
      <c r="ABN17334" s="60"/>
      <c r="ABO17334" s="60"/>
      <c r="ABP17334" s="60"/>
      <c r="ABQ17334" s="60"/>
      <c r="ABR17334" s="60">
        <v>4.9168008773791801E-2</v>
      </c>
      <c r="ABS17334" s="60"/>
      <c r="ABT17334" s="60"/>
      <c r="ABU17334" s="60"/>
      <c r="ABV17334" s="60"/>
      <c r="ABW17334" s="60"/>
      <c r="ABX17334" s="60"/>
    </row>
    <row r="17335" spans="727:752" x14ac:dyDescent="0.25">
      <c r="AAY17335" s="60"/>
      <c r="AAZ17335" s="60"/>
      <c r="ABA17335" s="60"/>
      <c r="ABB17335" s="60"/>
      <c r="ABC17335" s="60"/>
      <c r="ABD17335" s="60"/>
      <c r="ABE17335" s="60"/>
      <c r="ABF17335" s="60"/>
      <c r="ABG17335" s="60"/>
      <c r="ABH17335" s="60"/>
      <c r="ABI17335" s="60"/>
      <c r="ABJ17335" s="60"/>
      <c r="ABK17335" s="60"/>
      <c r="ABL17335" s="60"/>
      <c r="ABM17335" s="60"/>
      <c r="ABN17335" s="60"/>
      <c r="ABO17335" s="60"/>
      <c r="ABP17335" s="60"/>
      <c r="ABQ17335" s="60"/>
      <c r="ABR17335" s="60">
        <v>4.9168008773791801E-2</v>
      </c>
      <c r="ABS17335" s="60"/>
      <c r="ABT17335" s="60"/>
      <c r="ABU17335" s="60"/>
      <c r="ABV17335" s="60"/>
      <c r="ABW17335" s="60"/>
      <c r="ABX17335" s="60"/>
    </row>
    <row r="17336" spans="727:752" x14ac:dyDescent="0.25">
      <c r="AAY17336" s="60"/>
      <c r="AAZ17336" s="60"/>
      <c r="ABA17336" s="60"/>
      <c r="ABB17336" s="60"/>
      <c r="ABC17336" s="60"/>
      <c r="ABD17336" s="60"/>
      <c r="ABE17336" s="60"/>
      <c r="ABF17336" s="60"/>
      <c r="ABG17336" s="60"/>
      <c r="ABH17336" s="60"/>
      <c r="ABI17336" s="60"/>
      <c r="ABJ17336" s="60"/>
      <c r="ABK17336" s="60"/>
      <c r="ABL17336" s="60"/>
      <c r="ABM17336" s="60"/>
      <c r="ABN17336" s="60"/>
      <c r="ABO17336" s="60"/>
      <c r="ABP17336" s="60"/>
      <c r="ABQ17336" s="60"/>
      <c r="ABR17336" s="60">
        <v>4.9120581402407597E-2</v>
      </c>
      <c r="ABS17336" s="60"/>
      <c r="ABT17336" s="60"/>
      <c r="ABU17336" s="60"/>
      <c r="ABV17336" s="60"/>
      <c r="ABW17336" s="60"/>
      <c r="ABX17336" s="60"/>
    </row>
    <row r="17337" spans="727:752" x14ac:dyDescent="0.25">
      <c r="AAY17337" s="60"/>
      <c r="AAZ17337" s="60"/>
      <c r="ABA17337" s="60"/>
      <c r="ABB17337" s="60"/>
      <c r="ABC17337" s="60"/>
      <c r="ABD17337" s="60"/>
      <c r="ABE17337" s="60"/>
      <c r="ABF17337" s="60"/>
      <c r="ABG17337" s="60"/>
      <c r="ABH17337" s="60"/>
      <c r="ABI17337" s="60"/>
      <c r="ABJ17337" s="60"/>
      <c r="ABK17337" s="60"/>
      <c r="ABL17337" s="60"/>
      <c r="ABM17337" s="60"/>
      <c r="ABN17337" s="60"/>
      <c r="ABO17337" s="60"/>
      <c r="ABP17337" s="60"/>
      <c r="ABQ17337" s="60"/>
      <c r="ABR17337" s="60">
        <v>4.9120581402407597E-2</v>
      </c>
      <c r="ABS17337" s="60"/>
      <c r="ABT17337" s="60"/>
      <c r="ABU17337" s="60"/>
      <c r="ABV17337" s="60"/>
      <c r="ABW17337" s="60"/>
      <c r="ABX17337" s="60"/>
    </row>
    <row r="17338" spans="727:752" x14ac:dyDescent="0.25">
      <c r="AAY17338" s="60"/>
      <c r="AAZ17338" s="60"/>
      <c r="ABA17338" s="60"/>
      <c r="ABB17338" s="60"/>
      <c r="ABC17338" s="60"/>
      <c r="ABD17338" s="60"/>
      <c r="ABE17338" s="60"/>
      <c r="ABF17338" s="60"/>
      <c r="ABG17338" s="60"/>
      <c r="ABH17338" s="60"/>
      <c r="ABI17338" s="60"/>
      <c r="ABJ17338" s="60"/>
      <c r="ABK17338" s="60"/>
      <c r="ABL17338" s="60"/>
      <c r="ABM17338" s="60"/>
      <c r="ABN17338" s="60"/>
      <c r="ABO17338" s="60"/>
      <c r="ABP17338" s="60"/>
      <c r="ABQ17338" s="60"/>
      <c r="ABR17338" s="60">
        <v>4.9027888373868997E-2</v>
      </c>
      <c r="ABS17338" s="60"/>
      <c r="ABT17338" s="60"/>
      <c r="ABU17338" s="60"/>
      <c r="ABV17338" s="60"/>
      <c r="ABW17338" s="60"/>
      <c r="ABX17338" s="60"/>
    </row>
    <row r="17339" spans="727:752" x14ac:dyDescent="0.25">
      <c r="AAY17339" s="60"/>
      <c r="AAZ17339" s="60"/>
      <c r="ABA17339" s="60"/>
      <c r="ABB17339" s="60"/>
      <c r="ABC17339" s="60"/>
      <c r="ABD17339" s="60"/>
      <c r="ABE17339" s="60"/>
      <c r="ABF17339" s="60"/>
      <c r="ABG17339" s="60"/>
      <c r="ABH17339" s="60"/>
      <c r="ABI17339" s="60"/>
      <c r="ABJ17339" s="60"/>
      <c r="ABK17339" s="60"/>
      <c r="ABL17339" s="60"/>
      <c r="ABM17339" s="60"/>
      <c r="ABN17339" s="60"/>
      <c r="ABO17339" s="60"/>
      <c r="ABP17339" s="60"/>
      <c r="ABQ17339" s="60"/>
      <c r="ABR17339" s="60">
        <v>4.9024146936303199E-2</v>
      </c>
      <c r="ABS17339" s="60"/>
      <c r="ABT17339" s="60"/>
      <c r="ABU17339" s="60"/>
      <c r="ABV17339" s="60"/>
      <c r="ABW17339" s="60"/>
      <c r="ABX17339" s="60"/>
    </row>
    <row r="17340" spans="727:752" x14ac:dyDescent="0.25">
      <c r="AAY17340" s="60"/>
      <c r="AAZ17340" s="60"/>
      <c r="ABA17340" s="60"/>
      <c r="ABB17340" s="60"/>
      <c r="ABC17340" s="60"/>
      <c r="ABD17340" s="60"/>
      <c r="ABE17340" s="60"/>
      <c r="ABF17340" s="60"/>
      <c r="ABG17340" s="60"/>
      <c r="ABH17340" s="60"/>
      <c r="ABI17340" s="60"/>
      <c r="ABJ17340" s="60"/>
      <c r="ABK17340" s="60"/>
      <c r="ABL17340" s="60"/>
      <c r="ABM17340" s="60"/>
      <c r="ABN17340" s="60"/>
      <c r="ABO17340" s="60"/>
      <c r="ABP17340" s="60"/>
      <c r="ABQ17340" s="60"/>
      <c r="ABR17340" s="60">
        <v>4.8971867159271397E-2</v>
      </c>
      <c r="ABS17340" s="60"/>
      <c r="ABT17340" s="60"/>
      <c r="ABU17340" s="60"/>
      <c r="ABV17340" s="60"/>
      <c r="ABW17340" s="60"/>
      <c r="ABX17340" s="60"/>
    </row>
    <row r="17341" spans="727:752" x14ac:dyDescent="0.25">
      <c r="AAY17341" s="60"/>
      <c r="AAZ17341" s="60"/>
      <c r="ABA17341" s="60"/>
      <c r="ABB17341" s="60"/>
      <c r="ABC17341" s="60"/>
      <c r="ABD17341" s="60"/>
      <c r="ABE17341" s="60"/>
      <c r="ABF17341" s="60"/>
      <c r="ABG17341" s="60"/>
      <c r="ABH17341" s="60"/>
      <c r="ABI17341" s="60"/>
      <c r="ABJ17341" s="60"/>
      <c r="ABK17341" s="60"/>
      <c r="ABL17341" s="60"/>
      <c r="ABM17341" s="60"/>
      <c r="ABN17341" s="60"/>
      <c r="ABO17341" s="60"/>
      <c r="ABP17341" s="60"/>
      <c r="ABQ17341" s="60"/>
      <c r="ABR17341" s="60">
        <v>4.8920206404266101E-2</v>
      </c>
      <c r="ABS17341" s="60"/>
      <c r="ABT17341" s="60"/>
      <c r="ABU17341" s="60"/>
      <c r="ABV17341" s="60"/>
      <c r="ABW17341" s="60"/>
      <c r="ABX17341" s="60"/>
    </row>
    <row r="17342" spans="727:752" x14ac:dyDescent="0.25">
      <c r="AAY17342" s="60"/>
      <c r="AAZ17342" s="60"/>
      <c r="ABA17342" s="60"/>
      <c r="ABB17342" s="60"/>
      <c r="ABC17342" s="60"/>
      <c r="ABD17342" s="60"/>
      <c r="ABE17342" s="60"/>
      <c r="ABF17342" s="60"/>
      <c r="ABG17342" s="60"/>
      <c r="ABH17342" s="60"/>
      <c r="ABI17342" s="60"/>
      <c r="ABJ17342" s="60"/>
      <c r="ABK17342" s="60"/>
      <c r="ABL17342" s="60"/>
      <c r="ABM17342" s="60"/>
      <c r="ABN17342" s="60"/>
      <c r="ABO17342" s="60"/>
      <c r="ABP17342" s="60"/>
      <c r="ABQ17342" s="60"/>
      <c r="ABR17342" s="60">
        <v>4.8920206404266101E-2</v>
      </c>
      <c r="ABS17342" s="60"/>
      <c r="ABT17342" s="60"/>
      <c r="ABU17342" s="60"/>
      <c r="ABV17342" s="60"/>
      <c r="ABW17342" s="60"/>
      <c r="ABX17342" s="60"/>
    </row>
    <row r="17343" spans="727:752" x14ac:dyDescent="0.25">
      <c r="AAY17343" s="60"/>
      <c r="AAZ17343" s="60"/>
      <c r="ABA17343" s="60"/>
      <c r="ABB17343" s="60"/>
      <c r="ABC17343" s="60"/>
      <c r="ABD17343" s="60"/>
      <c r="ABE17343" s="60"/>
      <c r="ABF17343" s="60"/>
      <c r="ABG17343" s="60"/>
      <c r="ABH17343" s="60"/>
      <c r="ABI17343" s="60"/>
      <c r="ABJ17343" s="60"/>
      <c r="ABK17343" s="60"/>
      <c r="ABL17343" s="60"/>
      <c r="ABM17343" s="60"/>
      <c r="ABN17343" s="60"/>
      <c r="ABO17343" s="60"/>
      <c r="ABP17343" s="60"/>
      <c r="ABQ17343" s="60"/>
      <c r="ABR17343" s="60">
        <v>4.88998696359517E-2</v>
      </c>
      <c r="ABS17343" s="60"/>
      <c r="ABT17343" s="60"/>
      <c r="ABU17343" s="60"/>
      <c r="ABV17343" s="60"/>
      <c r="ABW17343" s="60"/>
      <c r="ABX17343" s="60"/>
    </row>
    <row r="17344" spans="727:752" x14ac:dyDescent="0.25">
      <c r="AAY17344" s="60"/>
      <c r="AAZ17344" s="60"/>
      <c r="ABA17344" s="60"/>
      <c r="ABB17344" s="60"/>
      <c r="ABC17344" s="60"/>
      <c r="ABD17344" s="60"/>
      <c r="ABE17344" s="60"/>
      <c r="ABF17344" s="60"/>
      <c r="ABG17344" s="60"/>
      <c r="ABH17344" s="60"/>
      <c r="ABI17344" s="60"/>
      <c r="ABJ17344" s="60"/>
      <c r="ABK17344" s="60"/>
      <c r="ABL17344" s="60"/>
      <c r="ABM17344" s="60"/>
      <c r="ABN17344" s="60"/>
      <c r="ABO17344" s="60"/>
      <c r="ABP17344" s="60"/>
      <c r="ABQ17344" s="60"/>
      <c r="ABR17344" s="60">
        <v>4.88998696359517E-2</v>
      </c>
      <c r="ABS17344" s="60"/>
      <c r="ABT17344" s="60"/>
      <c r="ABU17344" s="60"/>
      <c r="ABV17344" s="60"/>
      <c r="ABW17344" s="60"/>
      <c r="ABX17344" s="60"/>
    </row>
    <row r="17345" spans="727:752" x14ac:dyDescent="0.25">
      <c r="AAY17345" s="60"/>
      <c r="AAZ17345" s="60"/>
      <c r="ABA17345" s="60"/>
      <c r="ABB17345" s="60"/>
      <c r="ABC17345" s="60"/>
      <c r="ABD17345" s="60"/>
      <c r="ABE17345" s="60"/>
      <c r="ABF17345" s="60"/>
      <c r="ABG17345" s="60"/>
      <c r="ABH17345" s="60"/>
      <c r="ABI17345" s="60"/>
      <c r="ABJ17345" s="60"/>
      <c r="ABK17345" s="60"/>
      <c r="ABL17345" s="60"/>
      <c r="ABM17345" s="60"/>
      <c r="ABN17345" s="60"/>
      <c r="ABO17345" s="60"/>
      <c r="ABP17345" s="60"/>
      <c r="ABQ17345" s="60"/>
      <c r="ABR17345" s="60">
        <v>4.8881538426854602E-2</v>
      </c>
      <c r="ABS17345" s="60"/>
      <c r="ABT17345" s="60"/>
      <c r="ABU17345" s="60"/>
      <c r="ABV17345" s="60"/>
      <c r="ABW17345" s="60"/>
      <c r="ABX17345" s="60"/>
    </row>
    <row r="17346" spans="727:752" x14ac:dyDescent="0.25">
      <c r="AAY17346" s="60"/>
      <c r="AAZ17346" s="60"/>
      <c r="ABA17346" s="60"/>
      <c r="ABB17346" s="60"/>
      <c r="ABC17346" s="60"/>
      <c r="ABD17346" s="60"/>
      <c r="ABE17346" s="60"/>
      <c r="ABF17346" s="60"/>
      <c r="ABG17346" s="60"/>
      <c r="ABH17346" s="60"/>
      <c r="ABI17346" s="60"/>
      <c r="ABJ17346" s="60"/>
      <c r="ABK17346" s="60"/>
      <c r="ABL17346" s="60"/>
      <c r="ABM17346" s="60"/>
      <c r="ABN17346" s="60"/>
      <c r="ABO17346" s="60"/>
      <c r="ABP17346" s="60"/>
      <c r="ABQ17346" s="60"/>
      <c r="ABR17346" s="60">
        <v>4.8881538426854602E-2</v>
      </c>
      <c r="ABS17346" s="60"/>
      <c r="ABT17346" s="60"/>
      <c r="ABU17346" s="60"/>
      <c r="ABV17346" s="60"/>
      <c r="ABW17346" s="60"/>
      <c r="ABX17346" s="60"/>
    </row>
    <row r="17347" spans="727:752" x14ac:dyDescent="0.25">
      <c r="AAY17347" s="60"/>
      <c r="AAZ17347" s="60"/>
      <c r="ABA17347" s="60"/>
      <c r="ABB17347" s="60"/>
      <c r="ABC17347" s="60"/>
      <c r="ABD17347" s="60"/>
      <c r="ABE17347" s="60"/>
      <c r="ABF17347" s="60"/>
      <c r="ABG17347" s="60"/>
      <c r="ABH17347" s="60"/>
      <c r="ABI17347" s="60"/>
      <c r="ABJ17347" s="60"/>
      <c r="ABK17347" s="60"/>
      <c r="ABL17347" s="60"/>
      <c r="ABM17347" s="60"/>
      <c r="ABN17347" s="60"/>
      <c r="ABO17347" s="60"/>
      <c r="ABP17347" s="60"/>
      <c r="ABQ17347" s="60"/>
      <c r="ABR17347" s="60">
        <v>4.88076844184877E-2</v>
      </c>
      <c r="ABS17347" s="60"/>
      <c r="ABT17347" s="60"/>
      <c r="ABU17347" s="60"/>
      <c r="ABV17347" s="60"/>
      <c r="ABW17347" s="60"/>
      <c r="ABX17347" s="60"/>
    </row>
    <row r="17348" spans="727:752" x14ac:dyDescent="0.25">
      <c r="AAY17348" s="60"/>
      <c r="AAZ17348" s="60"/>
      <c r="ABA17348" s="60"/>
      <c r="ABB17348" s="60"/>
      <c r="ABC17348" s="60"/>
      <c r="ABD17348" s="60"/>
      <c r="ABE17348" s="60"/>
      <c r="ABF17348" s="60"/>
      <c r="ABG17348" s="60"/>
      <c r="ABH17348" s="60"/>
      <c r="ABI17348" s="60"/>
      <c r="ABJ17348" s="60"/>
      <c r="ABK17348" s="60"/>
      <c r="ABL17348" s="60"/>
      <c r="ABM17348" s="60"/>
      <c r="ABN17348" s="60"/>
      <c r="ABO17348" s="60"/>
      <c r="ABP17348" s="60"/>
      <c r="ABQ17348" s="60"/>
      <c r="ABR17348" s="60">
        <v>4.88076844184877E-2</v>
      </c>
      <c r="ABS17348" s="60"/>
      <c r="ABT17348" s="60"/>
      <c r="ABU17348" s="60"/>
      <c r="ABV17348" s="60"/>
      <c r="ABW17348" s="60"/>
      <c r="ABX17348" s="60"/>
    </row>
    <row r="17349" spans="727:752" x14ac:dyDescent="0.25">
      <c r="AAY17349" s="60"/>
      <c r="AAZ17349" s="60"/>
      <c r="ABA17349" s="60"/>
      <c r="ABB17349" s="60"/>
      <c r="ABC17349" s="60"/>
      <c r="ABD17349" s="60"/>
      <c r="ABE17349" s="60"/>
      <c r="ABF17349" s="60"/>
      <c r="ABG17349" s="60"/>
      <c r="ABH17349" s="60"/>
      <c r="ABI17349" s="60"/>
      <c r="ABJ17349" s="60"/>
      <c r="ABK17349" s="60"/>
      <c r="ABL17349" s="60"/>
      <c r="ABM17349" s="60"/>
      <c r="ABN17349" s="60"/>
      <c r="ABO17349" s="60"/>
      <c r="ABP17349" s="60"/>
      <c r="ABQ17349" s="60"/>
      <c r="ABR17349" s="60">
        <v>4.8563351335035101E-2</v>
      </c>
      <c r="ABS17349" s="60"/>
      <c r="ABT17349" s="60"/>
      <c r="ABU17349" s="60"/>
      <c r="ABV17349" s="60"/>
      <c r="ABW17349" s="60"/>
      <c r="ABX17349" s="60"/>
    </row>
    <row r="17350" spans="727:752" x14ac:dyDescent="0.25">
      <c r="AAY17350" s="60"/>
      <c r="AAZ17350" s="60"/>
      <c r="ABA17350" s="60"/>
      <c r="ABB17350" s="60"/>
      <c r="ABC17350" s="60"/>
      <c r="ABD17350" s="60"/>
      <c r="ABE17350" s="60"/>
      <c r="ABF17350" s="60"/>
      <c r="ABG17350" s="60"/>
      <c r="ABH17350" s="60"/>
      <c r="ABI17350" s="60"/>
      <c r="ABJ17350" s="60"/>
      <c r="ABK17350" s="60"/>
      <c r="ABL17350" s="60"/>
      <c r="ABM17350" s="60"/>
      <c r="ABN17350" s="60"/>
      <c r="ABO17350" s="60"/>
      <c r="ABP17350" s="60"/>
      <c r="ABQ17350" s="60"/>
      <c r="ABR17350" s="60">
        <v>4.8563351335035101E-2</v>
      </c>
      <c r="ABS17350" s="60"/>
      <c r="ABT17350" s="60"/>
      <c r="ABU17350" s="60"/>
      <c r="ABV17350" s="60"/>
      <c r="ABW17350" s="60"/>
      <c r="ABX17350" s="60"/>
    </row>
    <row r="17351" spans="727:752" x14ac:dyDescent="0.25">
      <c r="AAY17351" s="60"/>
      <c r="AAZ17351" s="60"/>
      <c r="ABA17351" s="60"/>
      <c r="ABB17351" s="60"/>
      <c r="ABC17351" s="60"/>
      <c r="ABD17351" s="60"/>
      <c r="ABE17351" s="60"/>
      <c r="ABF17351" s="60"/>
      <c r="ABG17351" s="60"/>
      <c r="ABH17351" s="60"/>
      <c r="ABI17351" s="60"/>
      <c r="ABJ17351" s="60"/>
      <c r="ABK17351" s="60"/>
      <c r="ABL17351" s="60"/>
      <c r="ABM17351" s="60"/>
      <c r="ABN17351" s="60"/>
      <c r="ABO17351" s="60"/>
      <c r="ABP17351" s="60"/>
      <c r="ABQ17351" s="60"/>
      <c r="ABR17351" s="60">
        <v>4.85469767008926E-2</v>
      </c>
      <c r="ABS17351" s="60"/>
      <c r="ABT17351" s="60"/>
      <c r="ABU17351" s="60"/>
      <c r="ABV17351" s="60"/>
      <c r="ABW17351" s="60"/>
      <c r="ABX17351" s="60"/>
    </row>
    <row r="17352" spans="727:752" x14ac:dyDescent="0.25">
      <c r="AAY17352" s="60"/>
      <c r="AAZ17352" s="60"/>
      <c r="ABA17352" s="60"/>
      <c r="ABB17352" s="60"/>
      <c r="ABC17352" s="60"/>
      <c r="ABD17352" s="60"/>
      <c r="ABE17352" s="60"/>
      <c r="ABF17352" s="60"/>
      <c r="ABG17352" s="60"/>
      <c r="ABH17352" s="60"/>
      <c r="ABI17352" s="60"/>
      <c r="ABJ17352" s="60"/>
      <c r="ABK17352" s="60"/>
      <c r="ABL17352" s="60"/>
      <c r="ABM17352" s="60"/>
      <c r="ABN17352" s="60"/>
      <c r="ABO17352" s="60"/>
      <c r="ABP17352" s="60"/>
      <c r="ABQ17352" s="60"/>
      <c r="ABR17352" s="60">
        <v>4.85469767008926E-2</v>
      </c>
      <c r="ABS17352" s="60"/>
      <c r="ABT17352" s="60"/>
      <c r="ABU17352" s="60"/>
      <c r="ABV17352" s="60"/>
      <c r="ABW17352" s="60"/>
      <c r="ABX17352" s="60"/>
    </row>
    <row r="17353" spans="727:752" x14ac:dyDescent="0.25">
      <c r="AAY17353" s="60"/>
      <c r="AAZ17353" s="60"/>
      <c r="ABA17353" s="60"/>
      <c r="ABB17353" s="60"/>
      <c r="ABC17353" s="60"/>
      <c r="ABD17353" s="60"/>
      <c r="ABE17353" s="60"/>
      <c r="ABF17353" s="60"/>
      <c r="ABG17353" s="60"/>
      <c r="ABH17353" s="60"/>
      <c r="ABI17353" s="60"/>
      <c r="ABJ17353" s="60"/>
      <c r="ABK17353" s="60"/>
      <c r="ABL17353" s="60"/>
      <c r="ABM17353" s="60"/>
      <c r="ABN17353" s="60"/>
      <c r="ABO17353" s="60"/>
      <c r="ABP17353" s="60"/>
      <c r="ABQ17353" s="60"/>
      <c r="ABR17353" s="60">
        <v>4.8400692210530699E-2</v>
      </c>
      <c r="ABS17353" s="60"/>
      <c r="ABT17353" s="60"/>
      <c r="ABU17353" s="60"/>
      <c r="ABV17353" s="60"/>
      <c r="ABW17353" s="60"/>
      <c r="ABX17353" s="60"/>
    </row>
    <row r="17354" spans="727:752" x14ac:dyDescent="0.25">
      <c r="AAY17354" s="60"/>
      <c r="AAZ17354" s="60"/>
      <c r="ABA17354" s="60"/>
      <c r="ABB17354" s="60"/>
      <c r="ABC17354" s="60"/>
      <c r="ABD17354" s="60"/>
      <c r="ABE17354" s="60"/>
      <c r="ABF17354" s="60"/>
      <c r="ABG17354" s="60"/>
      <c r="ABH17354" s="60"/>
      <c r="ABI17354" s="60"/>
      <c r="ABJ17354" s="60"/>
      <c r="ABK17354" s="60"/>
      <c r="ABL17354" s="60"/>
      <c r="ABM17354" s="60"/>
      <c r="ABN17354" s="60"/>
      <c r="ABO17354" s="60"/>
      <c r="ABP17354" s="60"/>
      <c r="ABQ17354" s="60"/>
      <c r="ABR17354" s="60">
        <v>4.8392067112429001E-2</v>
      </c>
      <c r="ABS17354" s="60"/>
      <c r="ABT17354" s="60"/>
      <c r="ABU17354" s="60"/>
      <c r="ABV17354" s="60"/>
      <c r="ABW17354" s="60"/>
      <c r="ABX17354" s="60"/>
    </row>
    <row r="17355" spans="727:752" x14ac:dyDescent="0.25">
      <c r="AAY17355" s="60"/>
      <c r="AAZ17355" s="60"/>
      <c r="ABA17355" s="60"/>
      <c r="ABB17355" s="60"/>
      <c r="ABC17355" s="60"/>
      <c r="ABD17355" s="60"/>
      <c r="ABE17355" s="60"/>
      <c r="ABF17355" s="60"/>
      <c r="ABG17355" s="60"/>
      <c r="ABH17355" s="60"/>
      <c r="ABI17355" s="60"/>
      <c r="ABJ17355" s="60"/>
      <c r="ABK17355" s="60"/>
      <c r="ABL17355" s="60"/>
      <c r="ABM17355" s="60"/>
      <c r="ABN17355" s="60"/>
      <c r="ABO17355" s="60"/>
      <c r="ABP17355" s="60"/>
      <c r="ABQ17355" s="60"/>
      <c r="ABR17355" s="60">
        <v>4.8392067112429001E-2</v>
      </c>
      <c r="ABS17355" s="60"/>
      <c r="ABT17355" s="60"/>
      <c r="ABU17355" s="60"/>
      <c r="ABV17355" s="60"/>
      <c r="ABW17355" s="60"/>
      <c r="ABX17355" s="60"/>
    </row>
    <row r="17356" spans="727:752" x14ac:dyDescent="0.25">
      <c r="AAY17356" s="60"/>
      <c r="AAZ17356" s="60"/>
      <c r="ABA17356" s="60"/>
      <c r="ABB17356" s="60"/>
      <c r="ABC17356" s="60"/>
      <c r="ABD17356" s="60"/>
      <c r="ABE17356" s="60"/>
      <c r="ABF17356" s="60"/>
      <c r="ABG17356" s="60"/>
      <c r="ABH17356" s="60"/>
      <c r="ABI17356" s="60"/>
      <c r="ABJ17356" s="60"/>
      <c r="ABK17356" s="60"/>
      <c r="ABL17356" s="60"/>
      <c r="ABM17356" s="60"/>
      <c r="ABN17356" s="60"/>
      <c r="ABO17356" s="60"/>
      <c r="ABP17356" s="60"/>
      <c r="ABQ17356" s="60"/>
      <c r="ABR17356" s="60">
        <v>4.8390473473435398E-2</v>
      </c>
      <c r="ABS17356" s="60"/>
      <c r="ABT17356" s="60"/>
      <c r="ABU17356" s="60"/>
      <c r="ABV17356" s="60"/>
      <c r="ABW17356" s="60"/>
      <c r="ABX17356" s="60"/>
    </row>
    <row r="17357" spans="727:752" x14ac:dyDescent="0.25">
      <c r="AAY17357" s="60"/>
      <c r="AAZ17357" s="60"/>
      <c r="ABA17357" s="60"/>
      <c r="ABB17357" s="60"/>
      <c r="ABC17357" s="60"/>
      <c r="ABD17357" s="60"/>
      <c r="ABE17357" s="60"/>
      <c r="ABF17357" s="60"/>
      <c r="ABG17357" s="60"/>
      <c r="ABH17357" s="60"/>
      <c r="ABI17357" s="60"/>
      <c r="ABJ17357" s="60"/>
      <c r="ABK17357" s="60"/>
      <c r="ABL17357" s="60"/>
      <c r="ABM17357" s="60"/>
      <c r="ABN17357" s="60"/>
      <c r="ABO17357" s="60"/>
      <c r="ABP17357" s="60"/>
      <c r="ABQ17357" s="60"/>
      <c r="ABR17357" s="60">
        <v>4.8390473473435398E-2</v>
      </c>
      <c r="ABS17357" s="60"/>
      <c r="ABT17357" s="60"/>
      <c r="ABU17357" s="60"/>
      <c r="ABV17357" s="60"/>
      <c r="ABW17357" s="60"/>
      <c r="ABX17357" s="60"/>
    </row>
    <row r="17358" spans="727:752" x14ac:dyDescent="0.25">
      <c r="AAY17358" s="60"/>
      <c r="AAZ17358" s="60"/>
      <c r="ABA17358" s="60"/>
      <c r="ABB17358" s="60"/>
      <c r="ABC17358" s="60"/>
      <c r="ABD17358" s="60"/>
      <c r="ABE17358" s="60"/>
      <c r="ABF17358" s="60"/>
      <c r="ABG17358" s="60"/>
      <c r="ABH17358" s="60"/>
      <c r="ABI17358" s="60"/>
      <c r="ABJ17358" s="60"/>
      <c r="ABK17358" s="60"/>
      <c r="ABL17358" s="60"/>
      <c r="ABM17358" s="60"/>
      <c r="ABN17358" s="60"/>
      <c r="ABO17358" s="60"/>
      <c r="ABP17358" s="60"/>
      <c r="ABQ17358" s="60"/>
      <c r="ABR17358" s="60">
        <v>4.8214794325081002E-2</v>
      </c>
      <c r="ABS17358" s="60"/>
      <c r="ABT17358" s="60"/>
      <c r="ABU17358" s="60"/>
      <c r="ABV17358" s="60"/>
      <c r="ABW17358" s="60"/>
      <c r="ABX17358" s="60"/>
    </row>
    <row r="17359" spans="727:752" x14ac:dyDescent="0.25">
      <c r="AAY17359" s="60"/>
      <c r="AAZ17359" s="60"/>
      <c r="ABA17359" s="60"/>
      <c r="ABB17359" s="60"/>
      <c r="ABC17359" s="60"/>
      <c r="ABD17359" s="60"/>
      <c r="ABE17359" s="60"/>
      <c r="ABF17359" s="60"/>
      <c r="ABG17359" s="60"/>
      <c r="ABH17359" s="60"/>
      <c r="ABI17359" s="60"/>
      <c r="ABJ17359" s="60"/>
      <c r="ABK17359" s="60"/>
      <c r="ABL17359" s="60"/>
      <c r="ABM17359" s="60"/>
      <c r="ABN17359" s="60"/>
      <c r="ABO17359" s="60"/>
      <c r="ABP17359" s="60"/>
      <c r="ABQ17359" s="60"/>
      <c r="ABR17359" s="60">
        <v>4.8214794325081002E-2</v>
      </c>
      <c r="ABS17359" s="60"/>
      <c r="ABT17359" s="60"/>
      <c r="ABU17359" s="60"/>
      <c r="ABV17359" s="60"/>
      <c r="ABW17359" s="60"/>
      <c r="ABX17359" s="60"/>
    </row>
    <row r="17360" spans="727:752" x14ac:dyDescent="0.25">
      <c r="AAY17360" s="60"/>
      <c r="AAZ17360" s="60"/>
      <c r="ABA17360" s="60"/>
      <c r="ABB17360" s="60"/>
      <c r="ABC17360" s="60"/>
      <c r="ABD17360" s="60"/>
      <c r="ABE17360" s="60"/>
      <c r="ABF17360" s="60"/>
      <c r="ABG17360" s="60"/>
      <c r="ABH17360" s="60"/>
      <c r="ABI17360" s="60"/>
      <c r="ABJ17360" s="60"/>
      <c r="ABK17360" s="60"/>
      <c r="ABL17360" s="60"/>
      <c r="ABM17360" s="60"/>
      <c r="ABN17360" s="60"/>
      <c r="ABO17360" s="60"/>
      <c r="ABP17360" s="60"/>
      <c r="ABQ17360" s="60"/>
      <c r="ABR17360" s="60">
        <v>4.81828534480074E-2</v>
      </c>
      <c r="ABS17360" s="60"/>
      <c r="ABT17360" s="60"/>
      <c r="ABU17360" s="60"/>
      <c r="ABV17360" s="60"/>
      <c r="ABW17360" s="60"/>
      <c r="ABX17360" s="60"/>
    </row>
    <row r="17361" spans="727:752" x14ac:dyDescent="0.25">
      <c r="AAY17361" s="60"/>
      <c r="AAZ17361" s="60"/>
      <c r="ABA17361" s="60"/>
      <c r="ABB17361" s="60"/>
      <c r="ABC17361" s="60"/>
      <c r="ABD17361" s="60"/>
      <c r="ABE17361" s="60"/>
      <c r="ABF17361" s="60"/>
      <c r="ABG17361" s="60"/>
      <c r="ABH17361" s="60"/>
      <c r="ABI17361" s="60"/>
      <c r="ABJ17361" s="60"/>
      <c r="ABK17361" s="60"/>
      <c r="ABL17361" s="60"/>
      <c r="ABM17361" s="60"/>
      <c r="ABN17361" s="60"/>
      <c r="ABO17361" s="60"/>
      <c r="ABP17361" s="60"/>
      <c r="ABQ17361" s="60"/>
      <c r="ABR17361" s="60">
        <v>4.81828534480074E-2</v>
      </c>
      <c r="ABS17361" s="60"/>
      <c r="ABT17361" s="60"/>
      <c r="ABU17361" s="60"/>
      <c r="ABV17361" s="60"/>
      <c r="ABW17361" s="60"/>
      <c r="ABX17361" s="60"/>
    </row>
    <row r="17362" spans="727:752" x14ac:dyDescent="0.25">
      <c r="AAY17362" s="60"/>
      <c r="AAZ17362" s="60"/>
      <c r="ABA17362" s="60"/>
      <c r="ABB17362" s="60"/>
      <c r="ABC17362" s="60"/>
      <c r="ABD17362" s="60"/>
      <c r="ABE17362" s="60"/>
      <c r="ABF17362" s="60"/>
      <c r="ABG17362" s="60"/>
      <c r="ABH17362" s="60"/>
      <c r="ABI17362" s="60"/>
      <c r="ABJ17362" s="60"/>
      <c r="ABK17362" s="60"/>
      <c r="ABL17362" s="60"/>
      <c r="ABM17362" s="60"/>
      <c r="ABN17362" s="60"/>
      <c r="ABO17362" s="60"/>
      <c r="ABP17362" s="60"/>
      <c r="ABQ17362" s="60"/>
      <c r="ABR17362" s="60">
        <v>4.8117996519093501E-2</v>
      </c>
      <c r="ABS17362" s="60"/>
      <c r="ABT17362" s="60"/>
      <c r="ABU17362" s="60"/>
      <c r="ABV17362" s="60"/>
      <c r="ABW17362" s="60"/>
      <c r="ABX17362" s="60"/>
    </row>
    <row r="17363" spans="727:752" x14ac:dyDescent="0.25">
      <c r="AAY17363" s="60"/>
      <c r="AAZ17363" s="60"/>
      <c r="ABA17363" s="60"/>
      <c r="ABB17363" s="60"/>
      <c r="ABC17363" s="60"/>
      <c r="ABD17363" s="60"/>
      <c r="ABE17363" s="60"/>
      <c r="ABF17363" s="60"/>
      <c r="ABG17363" s="60"/>
      <c r="ABH17363" s="60"/>
      <c r="ABI17363" s="60"/>
      <c r="ABJ17363" s="60"/>
      <c r="ABK17363" s="60"/>
      <c r="ABL17363" s="60"/>
      <c r="ABM17363" s="60"/>
      <c r="ABN17363" s="60"/>
      <c r="ABO17363" s="60"/>
      <c r="ABP17363" s="60"/>
      <c r="ABQ17363" s="60"/>
      <c r="ABR17363" s="60">
        <v>4.8117996519093501E-2</v>
      </c>
      <c r="ABS17363" s="60"/>
      <c r="ABT17363" s="60"/>
      <c r="ABU17363" s="60"/>
      <c r="ABV17363" s="60"/>
      <c r="ABW17363" s="60"/>
      <c r="ABX17363" s="60"/>
    </row>
    <row r="17364" spans="727:752" x14ac:dyDescent="0.25">
      <c r="AAY17364" s="60"/>
      <c r="AAZ17364" s="60"/>
      <c r="ABA17364" s="60"/>
      <c r="ABB17364" s="60"/>
      <c r="ABC17364" s="60"/>
      <c r="ABD17364" s="60"/>
      <c r="ABE17364" s="60"/>
      <c r="ABF17364" s="60"/>
      <c r="ABG17364" s="60"/>
      <c r="ABH17364" s="60"/>
      <c r="ABI17364" s="60"/>
      <c r="ABJ17364" s="60"/>
      <c r="ABK17364" s="60"/>
      <c r="ABL17364" s="60"/>
      <c r="ABM17364" s="60"/>
      <c r="ABN17364" s="60"/>
      <c r="ABO17364" s="60"/>
      <c r="ABP17364" s="60"/>
      <c r="ABQ17364" s="60"/>
      <c r="ABR17364" s="60">
        <v>4.80766180023098E-2</v>
      </c>
      <c r="ABS17364" s="60"/>
      <c r="ABT17364" s="60"/>
      <c r="ABU17364" s="60"/>
      <c r="ABV17364" s="60"/>
      <c r="ABW17364" s="60"/>
      <c r="ABX17364" s="60"/>
    </row>
    <row r="17365" spans="727:752" x14ac:dyDescent="0.25">
      <c r="AAY17365" s="60"/>
      <c r="AAZ17365" s="60"/>
      <c r="ABA17365" s="60"/>
      <c r="ABB17365" s="60"/>
      <c r="ABC17365" s="60"/>
      <c r="ABD17365" s="60"/>
      <c r="ABE17365" s="60"/>
      <c r="ABF17365" s="60"/>
      <c r="ABG17365" s="60"/>
      <c r="ABH17365" s="60"/>
      <c r="ABI17365" s="60"/>
      <c r="ABJ17365" s="60"/>
      <c r="ABK17365" s="60"/>
      <c r="ABL17365" s="60"/>
      <c r="ABM17365" s="60"/>
      <c r="ABN17365" s="60"/>
      <c r="ABO17365" s="60"/>
      <c r="ABP17365" s="60"/>
      <c r="ABQ17365" s="60"/>
      <c r="ABR17365" s="60">
        <v>4.80766180023098E-2</v>
      </c>
      <c r="ABS17365" s="60"/>
      <c r="ABT17365" s="60"/>
      <c r="ABU17365" s="60"/>
      <c r="ABV17365" s="60"/>
      <c r="ABW17365" s="60"/>
      <c r="ABX17365" s="60"/>
    </row>
    <row r="17366" spans="727:752" x14ac:dyDescent="0.25">
      <c r="AAY17366" s="60"/>
      <c r="AAZ17366" s="60"/>
      <c r="ABA17366" s="60"/>
      <c r="ABB17366" s="60"/>
      <c r="ABC17366" s="60"/>
      <c r="ABD17366" s="60"/>
      <c r="ABE17366" s="60"/>
      <c r="ABF17366" s="60"/>
      <c r="ABG17366" s="60"/>
      <c r="ABH17366" s="60"/>
      <c r="ABI17366" s="60"/>
      <c r="ABJ17366" s="60"/>
      <c r="ABK17366" s="60"/>
      <c r="ABL17366" s="60"/>
      <c r="ABM17366" s="60"/>
      <c r="ABN17366" s="60"/>
      <c r="ABO17366" s="60"/>
      <c r="ABP17366" s="60"/>
      <c r="ABQ17366" s="60"/>
      <c r="ABR17366" s="60">
        <v>4.8048723472819597E-2</v>
      </c>
      <c r="ABS17366" s="60"/>
      <c r="ABT17366" s="60"/>
      <c r="ABU17366" s="60"/>
      <c r="ABV17366" s="60"/>
      <c r="ABW17366" s="60"/>
      <c r="ABX17366" s="60"/>
    </row>
    <row r="17367" spans="727:752" x14ac:dyDescent="0.25">
      <c r="AAY17367" s="60"/>
      <c r="AAZ17367" s="60"/>
      <c r="ABA17367" s="60"/>
      <c r="ABB17367" s="60"/>
      <c r="ABC17367" s="60"/>
      <c r="ABD17367" s="60"/>
      <c r="ABE17367" s="60"/>
      <c r="ABF17367" s="60"/>
      <c r="ABG17367" s="60"/>
      <c r="ABH17367" s="60"/>
      <c r="ABI17367" s="60"/>
      <c r="ABJ17367" s="60"/>
      <c r="ABK17367" s="60"/>
      <c r="ABL17367" s="60"/>
      <c r="ABM17367" s="60"/>
      <c r="ABN17367" s="60"/>
      <c r="ABO17367" s="60"/>
      <c r="ABP17367" s="60"/>
      <c r="ABQ17367" s="60"/>
      <c r="ABR17367" s="60">
        <v>4.7797934687684999E-2</v>
      </c>
      <c r="ABS17367" s="60"/>
      <c r="ABT17367" s="60"/>
      <c r="ABU17367" s="60"/>
      <c r="ABV17367" s="60"/>
      <c r="ABW17367" s="60"/>
      <c r="ABX17367" s="60"/>
    </row>
    <row r="17368" spans="727:752" x14ac:dyDescent="0.25">
      <c r="AAY17368" s="60"/>
      <c r="AAZ17368" s="60"/>
      <c r="ABA17368" s="60"/>
      <c r="ABB17368" s="60"/>
      <c r="ABC17368" s="60"/>
      <c r="ABD17368" s="60"/>
      <c r="ABE17368" s="60"/>
      <c r="ABF17368" s="60"/>
      <c r="ABG17368" s="60"/>
      <c r="ABH17368" s="60"/>
      <c r="ABI17368" s="60"/>
      <c r="ABJ17368" s="60"/>
      <c r="ABK17368" s="60"/>
      <c r="ABL17368" s="60"/>
      <c r="ABM17368" s="60"/>
      <c r="ABN17368" s="60"/>
      <c r="ABO17368" s="60"/>
      <c r="ABP17368" s="60"/>
      <c r="ABQ17368" s="60"/>
      <c r="ABR17368" s="60">
        <v>4.7797934687684999E-2</v>
      </c>
      <c r="ABS17368" s="60"/>
      <c r="ABT17368" s="60"/>
      <c r="ABU17368" s="60"/>
      <c r="ABV17368" s="60"/>
      <c r="ABW17368" s="60"/>
      <c r="ABX17368" s="60"/>
    </row>
    <row r="17369" spans="727:752" x14ac:dyDescent="0.25">
      <c r="AAY17369" s="60"/>
      <c r="AAZ17369" s="60"/>
      <c r="ABA17369" s="60"/>
      <c r="ABB17369" s="60"/>
      <c r="ABC17369" s="60"/>
      <c r="ABD17369" s="60"/>
      <c r="ABE17369" s="60"/>
      <c r="ABF17369" s="60"/>
      <c r="ABG17369" s="60"/>
      <c r="ABH17369" s="60"/>
      <c r="ABI17369" s="60"/>
      <c r="ABJ17369" s="60"/>
      <c r="ABK17369" s="60"/>
      <c r="ABL17369" s="60"/>
      <c r="ABM17369" s="60"/>
      <c r="ABN17369" s="60"/>
      <c r="ABO17369" s="60"/>
      <c r="ABP17369" s="60"/>
      <c r="ABQ17369" s="60"/>
      <c r="ABR17369" s="60">
        <v>4.7655022631205697E-2</v>
      </c>
      <c r="ABS17369" s="60"/>
      <c r="ABT17369" s="60"/>
      <c r="ABU17369" s="60"/>
      <c r="ABV17369" s="60"/>
      <c r="ABW17369" s="60"/>
      <c r="ABX17369" s="60"/>
    </row>
    <row r="17370" spans="727:752" x14ac:dyDescent="0.25">
      <c r="AAY17370" s="60"/>
      <c r="AAZ17370" s="60"/>
      <c r="ABA17370" s="60"/>
      <c r="ABB17370" s="60"/>
      <c r="ABC17370" s="60"/>
      <c r="ABD17370" s="60"/>
      <c r="ABE17370" s="60"/>
      <c r="ABF17370" s="60"/>
      <c r="ABG17370" s="60"/>
      <c r="ABH17370" s="60"/>
      <c r="ABI17370" s="60"/>
      <c r="ABJ17370" s="60"/>
      <c r="ABK17370" s="60"/>
      <c r="ABL17370" s="60"/>
      <c r="ABM17370" s="60"/>
      <c r="ABN17370" s="60"/>
      <c r="ABO17370" s="60"/>
      <c r="ABP17370" s="60"/>
      <c r="ABQ17370" s="60"/>
      <c r="ABR17370" s="60">
        <v>4.7655022631205697E-2</v>
      </c>
      <c r="ABS17370" s="60"/>
      <c r="ABT17370" s="60"/>
      <c r="ABU17370" s="60"/>
      <c r="ABV17370" s="60"/>
      <c r="ABW17370" s="60"/>
      <c r="ABX17370" s="60"/>
    </row>
    <row r="17371" spans="727:752" x14ac:dyDescent="0.25">
      <c r="AAY17371" s="60"/>
      <c r="AAZ17371" s="60"/>
      <c r="ABA17371" s="60"/>
      <c r="ABB17371" s="60"/>
      <c r="ABC17371" s="60"/>
      <c r="ABD17371" s="60"/>
      <c r="ABE17371" s="60"/>
      <c r="ABF17371" s="60"/>
      <c r="ABG17371" s="60"/>
      <c r="ABH17371" s="60"/>
      <c r="ABI17371" s="60"/>
      <c r="ABJ17371" s="60"/>
      <c r="ABK17371" s="60"/>
      <c r="ABL17371" s="60"/>
      <c r="ABM17371" s="60"/>
      <c r="ABN17371" s="60"/>
      <c r="ABO17371" s="60"/>
      <c r="ABP17371" s="60"/>
      <c r="ABQ17371" s="60"/>
      <c r="ABR17371" s="60">
        <v>4.7636950723676401E-2</v>
      </c>
      <c r="ABS17371" s="60"/>
      <c r="ABT17371" s="60"/>
      <c r="ABU17371" s="60"/>
      <c r="ABV17371" s="60"/>
      <c r="ABW17371" s="60"/>
      <c r="ABX17371" s="60"/>
    </row>
    <row r="17372" spans="727:752" x14ac:dyDescent="0.25">
      <c r="AAY17372" s="60"/>
      <c r="AAZ17372" s="60"/>
      <c r="ABA17372" s="60"/>
      <c r="ABB17372" s="60"/>
      <c r="ABC17372" s="60"/>
      <c r="ABD17372" s="60"/>
      <c r="ABE17372" s="60"/>
      <c r="ABF17372" s="60"/>
      <c r="ABG17372" s="60"/>
      <c r="ABH17372" s="60"/>
      <c r="ABI17372" s="60"/>
      <c r="ABJ17372" s="60"/>
      <c r="ABK17372" s="60"/>
      <c r="ABL17372" s="60"/>
      <c r="ABM17372" s="60"/>
      <c r="ABN17372" s="60"/>
      <c r="ABO17372" s="60"/>
      <c r="ABP17372" s="60"/>
      <c r="ABQ17372" s="60"/>
      <c r="ABR17372" s="60">
        <v>4.7636950723676401E-2</v>
      </c>
      <c r="ABS17372" s="60"/>
      <c r="ABT17372" s="60"/>
      <c r="ABU17372" s="60"/>
      <c r="ABV17372" s="60"/>
      <c r="ABW17372" s="60"/>
      <c r="ABX17372" s="60"/>
    </row>
    <row r="17373" spans="727:752" x14ac:dyDescent="0.25">
      <c r="AAY17373" s="60"/>
      <c r="AAZ17373" s="60"/>
      <c r="ABA17373" s="60"/>
      <c r="ABB17373" s="60"/>
      <c r="ABC17373" s="60"/>
      <c r="ABD17373" s="60"/>
      <c r="ABE17373" s="60"/>
      <c r="ABF17373" s="60"/>
      <c r="ABG17373" s="60"/>
      <c r="ABH17373" s="60"/>
      <c r="ABI17373" s="60"/>
      <c r="ABJ17373" s="60"/>
      <c r="ABK17373" s="60"/>
      <c r="ABL17373" s="60"/>
      <c r="ABM17373" s="60"/>
      <c r="ABN17373" s="60"/>
      <c r="ABO17373" s="60"/>
      <c r="ABP17373" s="60"/>
      <c r="ABQ17373" s="60"/>
      <c r="ABR17373" s="60">
        <v>4.7636631980912801E-2</v>
      </c>
      <c r="ABS17373" s="60"/>
      <c r="ABT17373" s="60"/>
      <c r="ABU17373" s="60"/>
      <c r="ABV17373" s="60"/>
      <c r="ABW17373" s="60"/>
      <c r="ABX17373" s="60"/>
    </row>
    <row r="17374" spans="727:752" x14ac:dyDescent="0.25">
      <c r="AAY17374" s="60"/>
      <c r="AAZ17374" s="60"/>
      <c r="ABA17374" s="60"/>
      <c r="ABB17374" s="60"/>
      <c r="ABC17374" s="60"/>
      <c r="ABD17374" s="60"/>
      <c r="ABE17374" s="60"/>
      <c r="ABF17374" s="60"/>
      <c r="ABG17374" s="60"/>
      <c r="ABH17374" s="60"/>
      <c r="ABI17374" s="60"/>
      <c r="ABJ17374" s="60"/>
      <c r="ABK17374" s="60"/>
      <c r="ABL17374" s="60"/>
      <c r="ABM17374" s="60"/>
      <c r="ABN17374" s="60"/>
      <c r="ABO17374" s="60"/>
      <c r="ABP17374" s="60"/>
      <c r="ABQ17374" s="60"/>
      <c r="ABR17374" s="60">
        <v>4.7636631980912801E-2</v>
      </c>
      <c r="ABS17374" s="60"/>
      <c r="ABT17374" s="60"/>
      <c r="ABU17374" s="60"/>
      <c r="ABV17374" s="60"/>
      <c r="ABW17374" s="60"/>
      <c r="ABX17374" s="60"/>
    </row>
    <row r="17375" spans="727:752" x14ac:dyDescent="0.25">
      <c r="AAY17375" s="60"/>
      <c r="AAZ17375" s="60"/>
      <c r="ABA17375" s="60"/>
      <c r="ABB17375" s="60"/>
      <c r="ABC17375" s="60"/>
      <c r="ABD17375" s="60"/>
      <c r="ABE17375" s="60"/>
      <c r="ABF17375" s="60"/>
      <c r="ABG17375" s="60"/>
      <c r="ABH17375" s="60"/>
      <c r="ABI17375" s="60"/>
      <c r="ABJ17375" s="60"/>
      <c r="ABK17375" s="60"/>
      <c r="ABL17375" s="60"/>
      <c r="ABM17375" s="60"/>
      <c r="ABN17375" s="60"/>
      <c r="ABO17375" s="60"/>
      <c r="ABP17375" s="60"/>
      <c r="ABQ17375" s="60"/>
      <c r="ABR17375" s="60">
        <v>4.76132600179211E-2</v>
      </c>
      <c r="ABS17375" s="60"/>
      <c r="ABT17375" s="60"/>
      <c r="ABU17375" s="60"/>
      <c r="ABV17375" s="60"/>
      <c r="ABW17375" s="60"/>
      <c r="ABX17375" s="60"/>
    </row>
    <row r="17376" spans="727:752" x14ac:dyDescent="0.25">
      <c r="AAY17376" s="60"/>
      <c r="AAZ17376" s="60"/>
      <c r="ABA17376" s="60"/>
      <c r="ABB17376" s="60"/>
      <c r="ABC17376" s="60"/>
      <c r="ABD17376" s="60"/>
      <c r="ABE17376" s="60"/>
      <c r="ABF17376" s="60"/>
      <c r="ABG17376" s="60"/>
      <c r="ABH17376" s="60"/>
      <c r="ABI17376" s="60"/>
      <c r="ABJ17376" s="60"/>
      <c r="ABK17376" s="60"/>
      <c r="ABL17376" s="60"/>
      <c r="ABM17376" s="60"/>
      <c r="ABN17376" s="60"/>
      <c r="ABO17376" s="60"/>
      <c r="ABP17376" s="60"/>
      <c r="ABQ17376" s="60"/>
      <c r="ABR17376" s="60">
        <v>4.76132600179211E-2</v>
      </c>
      <c r="ABS17376" s="60"/>
      <c r="ABT17376" s="60"/>
      <c r="ABU17376" s="60"/>
      <c r="ABV17376" s="60"/>
      <c r="ABW17376" s="60"/>
      <c r="ABX17376" s="60"/>
    </row>
    <row r="17377" spans="727:752" x14ac:dyDescent="0.25">
      <c r="AAY17377" s="60"/>
      <c r="AAZ17377" s="60"/>
      <c r="ABA17377" s="60"/>
      <c r="ABB17377" s="60"/>
      <c r="ABC17377" s="60"/>
      <c r="ABD17377" s="60"/>
      <c r="ABE17377" s="60"/>
      <c r="ABF17377" s="60"/>
      <c r="ABG17377" s="60"/>
      <c r="ABH17377" s="60"/>
      <c r="ABI17377" s="60"/>
      <c r="ABJ17377" s="60"/>
      <c r="ABK17377" s="60"/>
      <c r="ABL17377" s="60"/>
      <c r="ABM17377" s="60"/>
      <c r="ABN17377" s="60"/>
      <c r="ABO17377" s="60"/>
      <c r="ABP17377" s="60"/>
      <c r="ABQ17377" s="60"/>
      <c r="ABR17377" s="60">
        <v>4.7567611584167703E-2</v>
      </c>
      <c r="ABS17377" s="60"/>
      <c r="ABT17377" s="60"/>
      <c r="ABU17377" s="60"/>
      <c r="ABV17377" s="60"/>
      <c r="ABW17377" s="60"/>
      <c r="ABX17377" s="60"/>
    </row>
    <row r="17378" spans="727:752" x14ac:dyDescent="0.25">
      <c r="AAY17378" s="60"/>
      <c r="AAZ17378" s="60"/>
      <c r="ABA17378" s="60"/>
      <c r="ABB17378" s="60"/>
      <c r="ABC17378" s="60"/>
      <c r="ABD17378" s="60"/>
      <c r="ABE17378" s="60"/>
      <c r="ABF17378" s="60"/>
      <c r="ABG17378" s="60"/>
      <c r="ABH17378" s="60"/>
      <c r="ABI17378" s="60"/>
      <c r="ABJ17378" s="60"/>
      <c r="ABK17378" s="60"/>
      <c r="ABL17378" s="60"/>
      <c r="ABM17378" s="60"/>
      <c r="ABN17378" s="60"/>
      <c r="ABO17378" s="60"/>
      <c r="ABP17378" s="60"/>
      <c r="ABQ17378" s="60"/>
      <c r="ABR17378" s="60">
        <v>4.7567611584167703E-2</v>
      </c>
      <c r="ABS17378" s="60"/>
      <c r="ABT17378" s="60"/>
      <c r="ABU17378" s="60"/>
      <c r="ABV17378" s="60"/>
      <c r="ABW17378" s="60"/>
      <c r="ABX17378" s="60"/>
    </row>
    <row r="17379" spans="727:752" x14ac:dyDescent="0.25">
      <c r="AAY17379" s="60"/>
      <c r="AAZ17379" s="60"/>
      <c r="ABA17379" s="60"/>
      <c r="ABB17379" s="60"/>
      <c r="ABC17379" s="60"/>
      <c r="ABD17379" s="60"/>
      <c r="ABE17379" s="60"/>
      <c r="ABF17379" s="60"/>
      <c r="ABG17379" s="60"/>
      <c r="ABH17379" s="60"/>
      <c r="ABI17379" s="60"/>
      <c r="ABJ17379" s="60"/>
      <c r="ABK17379" s="60"/>
      <c r="ABL17379" s="60"/>
      <c r="ABM17379" s="60"/>
      <c r="ABN17379" s="60"/>
      <c r="ABO17379" s="60"/>
      <c r="ABP17379" s="60"/>
      <c r="ABQ17379" s="60"/>
      <c r="ABR17379" s="60">
        <v>4.7566203715259298E-2</v>
      </c>
      <c r="ABS17379" s="60"/>
      <c r="ABT17379" s="60"/>
      <c r="ABU17379" s="60"/>
      <c r="ABV17379" s="60"/>
      <c r="ABW17379" s="60"/>
      <c r="ABX17379" s="60"/>
    </row>
    <row r="17380" spans="727:752" x14ac:dyDescent="0.25">
      <c r="AAY17380" s="60"/>
      <c r="AAZ17380" s="60"/>
      <c r="ABA17380" s="60"/>
      <c r="ABB17380" s="60"/>
      <c r="ABC17380" s="60"/>
      <c r="ABD17380" s="60"/>
      <c r="ABE17380" s="60"/>
      <c r="ABF17380" s="60"/>
      <c r="ABG17380" s="60"/>
      <c r="ABH17380" s="60"/>
      <c r="ABI17380" s="60"/>
      <c r="ABJ17380" s="60"/>
      <c r="ABK17380" s="60"/>
      <c r="ABL17380" s="60"/>
      <c r="ABM17380" s="60"/>
      <c r="ABN17380" s="60"/>
      <c r="ABO17380" s="60"/>
      <c r="ABP17380" s="60"/>
      <c r="ABQ17380" s="60"/>
      <c r="ABR17380" s="60">
        <v>4.7566203715259298E-2</v>
      </c>
      <c r="ABS17380" s="60"/>
      <c r="ABT17380" s="60"/>
      <c r="ABU17380" s="60"/>
      <c r="ABV17380" s="60"/>
      <c r="ABW17380" s="60"/>
      <c r="ABX17380" s="60"/>
    </row>
    <row r="17381" spans="727:752" x14ac:dyDescent="0.25">
      <c r="AAY17381" s="60"/>
      <c r="AAZ17381" s="60"/>
      <c r="ABA17381" s="60"/>
      <c r="ABB17381" s="60"/>
      <c r="ABC17381" s="60"/>
      <c r="ABD17381" s="60"/>
      <c r="ABE17381" s="60"/>
      <c r="ABF17381" s="60"/>
      <c r="ABG17381" s="60"/>
      <c r="ABH17381" s="60"/>
      <c r="ABI17381" s="60"/>
      <c r="ABJ17381" s="60"/>
      <c r="ABK17381" s="60"/>
      <c r="ABL17381" s="60"/>
      <c r="ABM17381" s="60"/>
      <c r="ABN17381" s="60"/>
      <c r="ABO17381" s="60"/>
      <c r="ABP17381" s="60"/>
      <c r="ABQ17381" s="60"/>
      <c r="ABR17381" s="60">
        <v>4.7256777070062601E-2</v>
      </c>
      <c r="ABS17381" s="60"/>
      <c r="ABT17381" s="60"/>
      <c r="ABU17381" s="60"/>
      <c r="ABV17381" s="60"/>
      <c r="ABW17381" s="60"/>
      <c r="ABX17381" s="60"/>
    </row>
    <row r="17382" spans="727:752" x14ac:dyDescent="0.25">
      <c r="AAY17382" s="60"/>
      <c r="AAZ17382" s="60"/>
      <c r="ABA17382" s="60"/>
      <c r="ABB17382" s="60"/>
      <c r="ABC17382" s="60"/>
      <c r="ABD17382" s="60"/>
      <c r="ABE17382" s="60"/>
      <c r="ABF17382" s="60"/>
      <c r="ABG17382" s="60"/>
      <c r="ABH17382" s="60"/>
      <c r="ABI17382" s="60"/>
      <c r="ABJ17382" s="60"/>
      <c r="ABK17382" s="60"/>
      <c r="ABL17382" s="60"/>
      <c r="ABM17382" s="60"/>
      <c r="ABN17382" s="60"/>
      <c r="ABO17382" s="60"/>
      <c r="ABP17382" s="60"/>
      <c r="ABQ17382" s="60"/>
      <c r="ABR17382" s="60">
        <v>4.7256777070062601E-2</v>
      </c>
      <c r="ABS17382" s="60"/>
      <c r="ABT17382" s="60"/>
      <c r="ABU17382" s="60"/>
      <c r="ABV17382" s="60"/>
      <c r="ABW17382" s="60"/>
      <c r="ABX17382" s="60"/>
    </row>
    <row r="17383" spans="727:752" x14ac:dyDescent="0.25">
      <c r="AAY17383" s="60"/>
      <c r="AAZ17383" s="60"/>
      <c r="ABA17383" s="60"/>
      <c r="ABB17383" s="60"/>
      <c r="ABC17383" s="60"/>
      <c r="ABD17383" s="60"/>
      <c r="ABE17383" s="60"/>
      <c r="ABF17383" s="60"/>
      <c r="ABG17383" s="60"/>
      <c r="ABH17383" s="60"/>
      <c r="ABI17383" s="60"/>
      <c r="ABJ17383" s="60"/>
      <c r="ABK17383" s="60"/>
      <c r="ABL17383" s="60"/>
      <c r="ABM17383" s="60"/>
      <c r="ABN17383" s="60"/>
      <c r="ABO17383" s="60"/>
      <c r="ABP17383" s="60"/>
      <c r="ABQ17383" s="60"/>
      <c r="ABR17383" s="60">
        <v>4.7222080379082397E-2</v>
      </c>
      <c r="ABS17383" s="60"/>
      <c r="ABT17383" s="60"/>
      <c r="ABU17383" s="60"/>
      <c r="ABV17383" s="60"/>
      <c r="ABW17383" s="60"/>
      <c r="ABX17383" s="60"/>
    </row>
    <row r="17384" spans="727:752" x14ac:dyDescent="0.25">
      <c r="AAY17384" s="60"/>
      <c r="AAZ17384" s="60"/>
      <c r="ABA17384" s="60"/>
      <c r="ABB17384" s="60"/>
      <c r="ABC17384" s="60"/>
      <c r="ABD17384" s="60"/>
      <c r="ABE17384" s="60"/>
      <c r="ABF17384" s="60"/>
      <c r="ABG17384" s="60"/>
      <c r="ABH17384" s="60"/>
      <c r="ABI17384" s="60"/>
      <c r="ABJ17384" s="60"/>
      <c r="ABK17384" s="60"/>
      <c r="ABL17384" s="60"/>
      <c r="ABM17384" s="60"/>
      <c r="ABN17384" s="60"/>
      <c r="ABO17384" s="60"/>
      <c r="ABP17384" s="60"/>
      <c r="ABQ17384" s="60"/>
      <c r="ABR17384" s="60">
        <v>4.7222080379082397E-2</v>
      </c>
      <c r="ABS17384" s="60"/>
      <c r="ABT17384" s="60"/>
      <c r="ABU17384" s="60"/>
      <c r="ABV17384" s="60"/>
      <c r="ABW17384" s="60"/>
      <c r="ABX17384" s="60"/>
    </row>
    <row r="17385" spans="727:752" x14ac:dyDescent="0.25">
      <c r="AAY17385" s="60"/>
      <c r="AAZ17385" s="60"/>
      <c r="ABA17385" s="60"/>
      <c r="ABB17385" s="60"/>
      <c r="ABC17385" s="60"/>
      <c r="ABD17385" s="60"/>
      <c r="ABE17385" s="60"/>
      <c r="ABF17385" s="60"/>
      <c r="ABG17385" s="60"/>
      <c r="ABH17385" s="60"/>
      <c r="ABI17385" s="60"/>
      <c r="ABJ17385" s="60"/>
      <c r="ABK17385" s="60"/>
      <c r="ABL17385" s="60"/>
      <c r="ABM17385" s="60"/>
      <c r="ABN17385" s="60"/>
      <c r="ABO17385" s="60"/>
      <c r="ABP17385" s="60"/>
      <c r="ABQ17385" s="60"/>
      <c r="ABR17385" s="60">
        <v>4.7183407944763799E-2</v>
      </c>
      <c r="ABS17385" s="60"/>
      <c r="ABT17385" s="60"/>
      <c r="ABU17385" s="60"/>
      <c r="ABV17385" s="60"/>
      <c r="ABW17385" s="60"/>
      <c r="ABX17385" s="60"/>
    </row>
    <row r="17386" spans="727:752" x14ac:dyDescent="0.25">
      <c r="AAY17386" s="60"/>
      <c r="AAZ17386" s="60"/>
      <c r="ABA17386" s="60"/>
      <c r="ABB17386" s="60"/>
      <c r="ABC17386" s="60"/>
      <c r="ABD17386" s="60"/>
      <c r="ABE17386" s="60"/>
      <c r="ABF17386" s="60"/>
      <c r="ABG17386" s="60"/>
      <c r="ABH17386" s="60"/>
      <c r="ABI17386" s="60"/>
      <c r="ABJ17386" s="60"/>
      <c r="ABK17386" s="60"/>
      <c r="ABL17386" s="60"/>
      <c r="ABM17386" s="60"/>
      <c r="ABN17386" s="60"/>
      <c r="ABO17386" s="60"/>
      <c r="ABP17386" s="60"/>
      <c r="ABQ17386" s="60"/>
      <c r="ABR17386" s="60">
        <v>4.7183407944763799E-2</v>
      </c>
      <c r="ABS17386" s="60"/>
      <c r="ABT17386" s="60"/>
      <c r="ABU17386" s="60"/>
      <c r="ABV17386" s="60"/>
      <c r="ABW17386" s="60"/>
      <c r="ABX17386" s="60"/>
    </row>
    <row r="17387" spans="727:752" x14ac:dyDescent="0.25">
      <c r="AAY17387" s="60"/>
      <c r="AAZ17387" s="60"/>
      <c r="ABA17387" s="60"/>
      <c r="ABB17387" s="60"/>
      <c r="ABC17387" s="60"/>
      <c r="ABD17387" s="60"/>
      <c r="ABE17387" s="60"/>
      <c r="ABF17387" s="60"/>
      <c r="ABG17387" s="60"/>
      <c r="ABH17387" s="60"/>
      <c r="ABI17387" s="60"/>
      <c r="ABJ17387" s="60"/>
      <c r="ABK17387" s="60"/>
      <c r="ABL17387" s="60"/>
      <c r="ABM17387" s="60"/>
      <c r="ABN17387" s="60"/>
      <c r="ABO17387" s="60"/>
      <c r="ABP17387" s="60"/>
      <c r="ABQ17387" s="60"/>
      <c r="ABR17387" s="60">
        <v>4.7172391917048598E-2</v>
      </c>
      <c r="ABS17387" s="60"/>
      <c r="ABT17387" s="60"/>
      <c r="ABU17387" s="60"/>
      <c r="ABV17387" s="60"/>
      <c r="ABW17387" s="60"/>
      <c r="ABX17387" s="60"/>
    </row>
    <row r="17388" spans="727:752" x14ac:dyDescent="0.25">
      <c r="AAY17388" s="60"/>
      <c r="AAZ17388" s="60"/>
      <c r="ABA17388" s="60"/>
      <c r="ABB17388" s="60"/>
      <c r="ABC17388" s="60"/>
      <c r="ABD17388" s="60"/>
      <c r="ABE17388" s="60"/>
      <c r="ABF17388" s="60"/>
      <c r="ABG17388" s="60"/>
      <c r="ABH17388" s="60"/>
      <c r="ABI17388" s="60"/>
      <c r="ABJ17388" s="60"/>
      <c r="ABK17388" s="60"/>
      <c r="ABL17388" s="60"/>
      <c r="ABM17388" s="60"/>
      <c r="ABN17388" s="60"/>
      <c r="ABO17388" s="60"/>
      <c r="ABP17388" s="60"/>
      <c r="ABQ17388" s="60"/>
      <c r="ABR17388" s="60">
        <v>4.7172391917048598E-2</v>
      </c>
      <c r="ABS17388" s="60"/>
      <c r="ABT17388" s="60"/>
      <c r="ABU17388" s="60"/>
      <c r="ABV17388" s="60"/>
      <c r="ABW17388" s="60"/>
      <c r="ABX17388" s="60"/>
    </row>
    <row r="17389" spans="727:752" x14ac:dyDescent="0.25">
      <c r="AAY17389" s="60"/>
      <c r="AAZ17389" s="60"/>
      <c r="ABA17389" s="60"/>
      <c r="ABB17389" s="60"/>
      <c r="ABC17389" s="60"/>
      <c r="ABD17389" s="60"/>
      <c r="ABE17389" s="60"/>
      <c r="ABF17389" s="60"/>
      <c r="ABG17389" s="60"/>
      <c r="ABH17389" s="60"/>
      <c r="ABI17389" s="60"/>
      <c r="ABJ17389" s="60"/>
      <c r="ABK17389" s="60"/>
      <c r="ABL17389" s="60"/>
      <c r="ABM17389" s="60"/>
      <c r="ABN17389" s="60"/>
      <c r="ABO17389" s="60"/>
      <c r="ABP17389" s="60"/>
      <c r="ABQ17389" s="60"/>
      <c r="ABR17389" s="60">
        <v>4.71380200077582E-2</v>
      </c>
      <c r="ABS17389" s="60"/>
      <c r="ABT17389" s="60"/>
      <c r="ABU17389" s="60"/>
      <c r="ABV17389" s="60"/>
      <c r="ABW17389" s="60"/>
      <c r="ABX17389" s="60"/>
    </row>
    <row r="17390" spans="727:752" x14ac:dyDescent="0.25">
      <c r="AAY17390" s="60"/>
      <c r="AAZ17390" s="60"/>
      <c r="ABA17390" s="60"/>
      <c r="ABB17390" s="60"/>
      <c r="ABC17390" s="60"/>
      <c r="ABD17390" s="60"/>
      <c r="ABE17390" s="60"/>
      <c r="ABF17390" s="60"/>
      <c r="ABG17390" s="60"/>
      <c r="ABH17390" s="60"/>
      <c r="ABI17390" s="60"/>
      <c r="ABJ17390" s="60"/>
      <c r="ABK17390" s="60"/>
      <c r="ABL17390" s="60"/>
      <c r="ABM17390" s="60"/>
      <c r="ABN17390" s="60"/>
      <c r="ABO17390" s="60"/>
      <c r="ABP17390" s="60"/>
      <c r="ABQ17390" s="60"/>
      <c r="ABR17390" s="60">
        <v>4.71380200077582E-2</v>
      </c>
      <c r="ABS17390" s="60"/>
      <c r="ABT17390" s="60"/>
      <c r="ABU17390" s="60"/>
      <c r="ABV17390" s="60"/>
      <c r="ABW17390" s="60"/>
      <c r="ABX17390" s="60"/>
    </row>
    <row r="17391" spans="727:752" x14ac:dyDescent="0.25">
      <c r="AAY17391" s="60"/>
      <c r="AAZ17391" s="60"/>
      <c r="ABA17391" s="60"/>
      <c r="ABB17391" s="60"/>
      <c r="ABC17391" s="60"/>
      <c r="ABD17391" s="60"/>
      <c r="ABE17391" s="60"/>
      <c r="ABF17391" s="60"/>
      <c r="ABG17391" s="60"/>
      <c r="ABH17391" s="60"/>
      <c r="ABI17391" s="60"/>
      <c r="ABJ17391" s="60"/>
      <c r="ABK17391" s="60"/>
      <c r="ABL17391" s="60"/>
      <c r="ABM17391" s="60"/>
      <c r="ABN17391" s="60"/>
      <c r="ABO17391" s="60"/>
      <c r="ABP17391" s="60"/>
      <c r="ABQ17391" s="60"/>
      <c r="ABR17391" s="60">
        <v>4.6944685159839003E-2</v>
      </c>
      <c r="ABS17391" s="60"/>
      <c r="ABT17391" s="60"/>
      <c r="ABU17391" s="60"/>
      <c r="ABV17391" s="60"/>
      <c r="ABW17391" s="60"/>
      <c r="ABX17391" s="60"/>
    </row>
    <row r="17392" spans="727:752" x14ac:dyDescent="0.25">
      <c r="AAY17392" s="60"/>
      <c r="AAZ17392" s="60"/>
      <c r="ABA17392" s="60"/>
      <c r="ABB17392" s="60"/>
      <c r="ABC17392" s="60"/>
      <c r="ABD17392" s="60"/>
      <c r="ABE17392" s="60"/>
      <c r="ABF17392" s="60"/>
      <c r="ABG17392" s="60"/>
      <c r="ABH17392" s="60"/>
      <c r="ABI17392" s="60"/>
      <c r="ABJ17392" s="60"/>
      <c r="ABK17392" s="60"/>
      <c r="ABL17392" s="60"/>
      <c r="ABM17392" s="60"/>
      <c r="ABN17392" s="60"/>
      <c r="ABO17392" s="60"/>
      <c r="ABP17392" s="60"/>
      <c r="ABQ17392" s="60"/>
      <c r="ABR17392" s="60">
        <v>4.6944685159839003E-2</v>
      </c>
      <c r="ABS17392" s="60"/>
      <c r="ABT17392" s="60"/>
      <c r="ABU17392" s="60"/>
      <c r="ABV17392" s="60"/>
      <c r="ABW17392" s="60"/>
      <c r="ABX17392" s="60"/>
    </row>
    <row r="17393" spans="727:752" x14ac:dyDescent="0.25">
      <c r="AAY17393" s="60"/>
      <c r="AAZ17393" s="60"/>
      <c r="ABA17393" s="60"/>
      <c r="ABB17393" s="60"/>
      <c r="ABC17393" s="60"/>
      <c r="ABD17393" s="60"/>
      <c r="ABE17393" s="60"/>
      <c r="ABF17393" s="60"/>
      <c r="ABG17393" s="60"/>
      <c r="ABH17393" s="60"/>
      <c r="ABI17393" s="60"/>
      <c r="ABJ17393" s="60"/>
      <c r="ABK17393" s="60"/>
      <c r="ABL17393" s="60"/>
      <c r="ABM17393" s="60"/>
      <c r="ABN17393" s="60"/>
      <c r="ABO17393" s="60"/>
      <c r="ABP17393" s="60"/>
      <c r="ABQ17393" s="60"/>
      <c r="ABR17393" s="60">
        <v>4.6642920288092901E-2</v>
      </c>
      <c r="ABS17393" s="60"/>
      <c r="ABT17393" s="60"/>
      <c r="ABU17393" s="60"/>
      <c r="ABV17393" s="60"/>
      <c r="ABW17393" s="60"/>
      <c r="ABX17393" s="60"/>
    </row>
    <row r="17394" spans="727:752" x14ac:dyDescent="0.25">
      <c r="AAY17394" s="60"/>
      <c r="AAZ17394" s="60"/>
      <c r="ABA17394" s="60"/>
      <c r="ABB17394" s="60"/>
      <c r="ABC17394" s="60"/>
      <c r="ABD17394" s="60"/>
      <c r="ABE17394" s="60"/>
      <c r="ABF17394" s="60"/>
      <c r="ABG17394" s="60"/>
      <c r="ABH17394" s="60"/>
      <c r="ABI17394" s="60"/>
      <c r="ABJ17394" s="60"/>
      <c r="ABK17394" s="60"/>
      <c r="ABL17394" s="60"/>
      <c r="ABM17394" s="60"/>
      <c r="ABN17394" s="60"/>
      <c r="ABO17394" s="60"/>
      <c r="ABP17394" s="60"/>
      <c r="ABQ17394" s="60"/>
      <c r="ABR17394" s="60">
        <v>4.6642920288092901E-2</v>
      </c>
      <c r="ABS17394" s="60"/>
      <c r="ABT17394" s="60"/>
      <c r="ABU17394" s="60"/>
      <c r="ABV17394" s="60"/>
      <c r="ABW17394" s="60"/>
      <c r="ABX17394" s="60"/>
    </row>
    <row r="17395" spans="727:752" x14ac:dyDescent="0.25">
      <c r="AAY17395" s="60"/>
      <c r="AAZ17395" s="60"/>
      <c r="ABA17395" s="60"/>
      <c r="ABB17395" s="60"/>
      <c r="ABC17395" s="60"/>
      <c r="ABD17395" s="60"/>
      <c r="ABE17395" s="60"/>
      <c r="ABF17395" s="60"/>
      <c r="ABG17395" s="60"/>
      <c r="ABH17395" s="60"/>
      <c r="ABI17395" s="60"/>
      <c r="ABJ17395" s="60"/>
      <c r="ABK17395" s="60"/>
      <c r="ABL17395" s="60"/>
      <c r="ABM17395" s="60"/>
      <c r="ABN17395" s="60"/>
      <c r="ABO17395" s="60"/>
      <c r="ABP17395" s="60"/>
      <c r="ABQ17395" s="60"/>
      <c r="ABR17395" s="60">
        <v>4.6638708149765402E-2</v>
      </c>
      <c r="ABS17395" s="60"/>
      <c r="ABT17395" s="60"/>
      <c r="ABU17395" s="60"/>
      <c r="ABV17395" s="60"/>
      <c r="ABW17395" s="60"/>
      <c r="ABX17395" s="60"/>
    </row>
    <row r="17396" spans="727:752" x14ac:dyDescent="0.25">
      <c r="AAY17396" s="60"/>
      <c r="AAZ17396" s="60"/>
      <c r="ABA17396" s="60"/>
      <c r="ABB17396" s="60"/>
      <c r="ABC17396" s="60"/>
      <c r="ABD17396" s="60"/>
      <c r="ABE17396" s="60"/>
      <c r="ABF17396" s="60"/>
      <c r="ABG17396" s="60"/>
      <c r="ABH17396" s="60"/>
      <c r="ABI17396" s="60"/>
      <c r="ABJ17396" s="60"/>
      <c r="ABK17396" s="60"/>
      <c r="ABL17396" s="60"/>
      <c r="ABM17396" s="60"/>
      <c r="ABN17396" s="60"/>
      <c r="ABO17396" s="60"/>
      <c r="ABP17396" s="60"/>
      <c r="ABQ17396" s="60"/>
      <c r="ABR17396" s="60">
        <v>4.6638708149765402E-2</v>
      </c>
      <c r="ABS17396" s="60"/>
      <c r="ABT17396" s="60"/>
      <c r="ABU17396" s="60"/>
      <c r="ABV17396" s="60"/>
      <c r="ABW17396" s="60"/>
      <c r="ABX17396" s="60"/>
    </row>
    <row r="17397" spans="727:752" x14ac:dyDescent="0.25">
      <c r="AAY17397" s="60"/>
      <c r="AAZ17397" s="60"/>
      <c r="ABA17397" s="60"/>
      <c r="ABB17397" s="60"/>
      <c r="ABC17397" s="60"/>
      <c r="ABD17397" s="60"/>
      <c r="ABE17397" s="60"/>
      <c r="ABF17397" s="60"/>
      <c r="ABG17397" s="60"/>
      <c r="ABH17397" s="60"/>
      <c r="ABI17397" s="60"/>
      <c r="ABJ17397" s="60"/>
      <c r="ABK17397" s="60"/>
      <c r="ABL17397" s="60"/>
      <c r="ABM17397" s="60"/>
      <c r="ABN17397" s="60"/>
      <c r="ABO17397" s="60"/>
      <c r="ABP17397" s="60"/>
      <c r="ABQ17397" s="60"/>
      <c r="ABR17397" s="60">
        <v>4.6631892303262298E-2</v>
      </c>
      <c r="ABS17397" s="60"/>
      <c r="ABT17397" s="60"/>
      <c r="ABU17397" s="60"/>
      <c r="ABV17397" s="60"/>
      <c r="ABW17397" s="60"/>
      <c r="ABX17397" s="60"/>
    </row>
    <row r="17398" spans="727:752" x14ac:dyDescent="0.25">
      <c r="AAY17398" s="60"/>
      <c r="AAZ17398" s="60"/>
      <c r="ABA17398" s="60"/>
      <c r="ABB17398" s="60"/>
      <c r="ABC17398" s="60"/>
      <c r="ABD17398" s="60"/>
      <c r="ABE17398" s="60"/>
      <c r="ABF17398" s="60"/>
      <c r="ABG17398" s="60"/>
      <c r="ABH17398" s="60"/>
      <c r="ABI17398" s="60"/>
      <c r="ABJ17398" s="60"/>
      <c r="ABK17398" s="60"/>
      <c r="ABL17398" s="60"/>
      <c r="ABM17398" s="60"/>
      <c r="ABN17398" s="60"/>
      <c r="ABO17398" s="60"/>
      <c r="ABP17398" s="60"/>
      <c r="ABQ17398" s="60"/>
      <c r="ABR17398" s="60">
        <v>4.6631892303262298E-2</v>
      </c>
      <c r="ABS17398" s="60"/>
      <c r="ABT17398" s="60"/>
      <c r="ABU17398" s="60"/>
      <c r="ABV17398" s="60"/>
      <c r="ABW17398" s="60"/>
      <c r="ABX17398" s="60"/>
    </row>
    <row r="17399" spans="727:752" x14ac:dyDescent="0.25">
      <c r="AAY17399" s="60"/>
      <c r="AAZ17399" s="60"/>
      <c r="ABA17399" s="60"/>
      <c r="ABB17399" s="60"/>
      <c r="ABC17399" s="60"/>
      <c r="ABD17399" s="60"/>
      <c r="ABE17399" s="60"/>
      <c r="ABF17399" s="60"/>
      <c r="ABG17399" s="60"/>
      <c r="ABH17399" s="60"/>
      <c r="ABI17399" s="60"/>
      <c r="ABJ17399" s="60"/>
      <c r="ABK17399" s="60"/>
      <c r="ABL17399" s="60"/>
      <c r="ABM17399" s="60"/>
      <c r="ABN17399" s="60"/>
      <c r="ABO17399" s="60"/>
      <c r="ABP17399" s="60"/>
      <c r="ABQ17399" s="60"/>
      <c r="ABR17399" s="60">
        <v>4.6615638696413698E-2</v>
      </c>
      <c r="ABS17399" s="60"/>
      <c r="ABT17399" s="60"/>
      <c r="ABU17399" s="60"/>
      <c r="ABV17399" s="60"/>
      <c r="ABW17399" s="60"/>
      <c r="ABX17399" s="60"/>
    </row>
    <row r="17400" spans="727:752" x14ac:dyDescent="0.25">
      <c r="AAY17400" s="60"/>
      <c r="AAZ17400" s="60"/>
      <c r="ABA17400" s="60"/>
      <c r="ABB17400" s="60"/>
      <c r="ABC17400" s="60"/>
      <c r="ABD17400" s="60"/>
      <c r="ABE17400" s="60"/>
      <c r="ABF17400" s="60"/>
      <c r="ABG17400" s="60"/>
      <c r="ABH17400" s="60"/>
      <c r="ABI17400" s="60"/>
      <c r="ABJ17400" s="60"/>
      <c r="ABK17400" s="60"/>
      <c r="ABL17400" s="60"/>
      <c r="ABM17400" s="60"/>
      <c r="ABN17400" s="60"/>
      <c r="ABO17400" s="60"/>
      <c r="ABP17400" s="60"/>
      <c r="ABQ17400" s="60"/>
      <c r="ABR17400" s="60">
        <v>4.6615638696413698E-2</v>
      </c>
      <c r="ABS17400" s="60"/>
      <c r="ABT17400" s="60"/>
      <c r="ABU17400" s="60"/>
      <c r="ABV17400" s="60"/>
      <c r="ABW17400" s="60"/>
      <c r="ABX17400" s="60"/>
    </row>
    <row r="17401" spans="727:752" x14ac:dyDescent="0.25">
      <c r="AAY17401" s="60"/>
      <c r="AAZ17401" s="60"/>
      <c r="ABA17401" s="60"/>
      <c r="ABB17401" s="60"/>
      <c r="ABC17401" s="60"/>
      <c r="ABD17401" s="60"/>
      <c r="ABE17401" s="60"/>
      <c r="ABF17401" s="60"/>
      <c r="ABG17401" s="60"/>
      <c r="ABH17401" s="60"/>
      <c r="ABI17401" s="60"/>
      <c r="ABJ17401" s="60"/>
      <c r="ABK17401" s="60"/>
      <c r="ABL17401" s="60"/>
      <c r="ABM17401" s="60"/>
      <c r="ABN17401" s="60"/>
      <c r="ABO17401" s="60"/>
      <c r="ABP17401" s="60"/>
      <c r="ABQ17401" s="60"/>
      <c r="ABR17401" s="60">
        <v>4.6511126270849197E-2</v>
      </c>
      <c r="ABS17401" s="60"/>
      <c r="ABT17401" s="60"/>
      <c r="ABU17401" s="60"/>
      <c r="ABV17401" s="60"/>
      <c r="ABW17401" s="60"/>
      <c r="ABX17401" s="60"/>
    </row>
    <row r="17402" spans="727:752" x14ac:dyDescent="0.25">
      <c r="AAY17402" s="60"/>
      <c r="AAZ17402" s="60"/>
      <c r="ABA17402" s="60"/>
      <c r="ABB17402" s="60"/>
      <c r="ABC17402" s="60"/>
      <c r="ABD17402" s="60"/>
      <c r="ABE17402" s="60"/>
      <c r="ABF17402" s="60"/>
      <c r="ABG17402" s="60"/>
      <c r="ABH17402" s="60"/>
      <c r="ABI17402" s="60"/>
      <c r="ABJ17402" s="60"/>
      <c r="ABK17402" s="60"/>
      <c r="ABL17402" s="60"/>
      <c r="ABM17402" s="60"/>
      <c r="ABN17402" s="60"/>
      <c r="ABO17402" s="60"/>
      <c r="ABP17402" s="60"/>
      <c r="ABQ17402" s="60"/>
      <c r="ABR17402" s="60">
        <v>4.6511126270849197E-2</v>
      </c>
      <c r="ABS17402" s="60"/>
      <c r="ABT17402" s="60"/>
      <c r="ABU17402" s="60"/>
      <c r="ABV17402" s="60"/>
      <c r="ABW17402" s="60"/>
      <c r="ABX17402" s="60"/>
    </row>
    <row r="17403" spans="727:752" x14ac:dyDescent="0.25">
      <c r="AAY17403" s="60"/>
      <c r="AAZ17403" s="60"/>
      <c r="ABA17403" s="60"/>
      <c r="ABB17403" s="60"/>
      <c r="ABC17403" s="60"/>
      <c r="ABD17403" s="60"/>
      <c r="ABE17403" s="60"/>
      <c r="ABF17403" s="60"/>
      <c r="ABG17403" s="60"/>
      <c r="ABH17403" s="60"/>
      <c r="ABI17403" s="60"/>
      <c r="ABJ17403" s="60"/>
      <c r="ABK17403" s="60"/>
      <c r="ABL17403" s="60"/>
      <c r="ABM17403" s="60"/>
      <c r="ABN17403" s="60"/>
      <c r="ABO17403" s="60"/>
      <c r="ABP17403" s="60"/>
      <c r="ABQ17403" s="60"/>
      <c r="ABR17403" s="60">
        <v>4.6467155451536797E-2</v>
      </c>
      <c r="ABS17403" s="60"/>
      <c r="ABT17403" s="60"/>
      <c r="ABU17403" s="60"/>
      <c r="ABV17403" s="60"/>
      <c r="ABW17403" s="60"/>
      <c r="ABX17403" s="60"/>
    </row>
    <row r="17404" spans="727:752" x14ac:dyDescent="0.25">
      <c r="AAY17404" s="60"/>
      <c r="AAZ17404" s="60"/>
      <c r="ABA17404" s="60"/>
      <c r="ABB17404" s="60"/>
      <c r="ABC17404" s="60"/>
      <c r="ABD17404" s="60"/>
      <c r="ABE17404" s="60"/>
      <c r="ABF17404" s="60"/>
      <c r="ABG17404" s="60"/>
      <c r="ABH17404" s="60"/>
      <c r="ABI17404" s="60"/>
      <c r="ABJ17404" s="60"/>
      <c r="ABK17404" s="60"/>
      <c r="ABL17404" s="60"/>
      <c r="ABM17404" s="60"/>
      <c r="ABN17404" s="60"/>
      <c r="ABO17404" s="60"/>
      <c r="ABP17404" s="60"/>
      <c r="ABQ17404" s="60"/>
      <c r="ABR17404" s="60">
        <v>4.6467155451536797E-2</v>
      </c>
      <c r="ABS17404" s="60"/>
      <c r="ABT17404" s="60"/>
      <c r="ABU17404" s="60"/>
      <c r="ABV17404" s="60"/>
      <c r="ABW17404" s="60"/>
      <c r="ABX17404" s="60"/>
    </row>
    <row r="17405" spans="727:752" x14ac:dyDescent="0.25">
      <c r="AAY17405" s="60"/>
      <c r="AAZ17405" s="60"/>
      <c r="ABA17405" s="60"/>
      <c r="ABB17405" s="60"/>
      <c r="ABC17405" s="60"/>
      <c r="ABD17405" s="60"/>
      <c r="ABE17405" s="60"/>
      <c r="ABF17405" s="60"/>
      <c r="ABG17405" s="60"/>
      <c r="ABH17405" s="60"/>
      <c r="ABI17405" s="60"/>
      <c r="ABJ17405" s="60"/>
      <c r="ABK17405" s="60"/>
      <c r="ABL17405" s="60"/>
      <c r="ABM17405" s="60"/>
      <c r="ABN17405" s="60"/>
      <c r="ABO17405" s="60"/>
      <c r="ABP17405" s="60"/>
      <c r="ABQ17405" s="60"/>
      <c r="ABR17405" s="60">
        <v>4.6299453078100197E-2</v>
      </c>
      <c r="ABS17405" s="60"/>
      <c r="ABT17405" s="60"/>
      <c r="ABU17405" s="60"/>
      <c r="ABV17405" s="60"/>
      <c r="ABW17405" s="60"/>
      <c r="ABX17405" s="60"/>
    </row>
    <row r="17406" spans="727:752" x14ac:dyDescent="0.25">
      <c r="AAY17406" s="60"/>
      <c r="AAZ17406" s="60"/>
      <c r="ABA17406" s="60"/>
      <c r="ABB17406" s="60"/>
      <c r="ABC17406" s="60"/>
      <c r="ABD17406" s="60"/>
      <c r="ABE17406" s="60"/>
      <c r="ABF17406" s="60"/>
      <c r="ABG17406" s="60"/>
      <c r="ABH17406" s="60"/>
      <c r="ABI17406" s="60"/>
      <c r="ABJ17406" s="60"/>
      <c r="ABK17406" s="60"/>
      <c r="ABL17406" s="60"/>
      <c r="ABM17406" s="60"/>
      <c r="ABN17406" s="60"/>
      <c r="ABO17406" s="60"/>
      <c r="ABP17406" s="60"/>
      <c r="ABQ17406" s="60"/>
      <c r="ABR17406" s="60">
        <v>4.6299453078100197E-2</v>
      </c>
      <c r="ABS17406" s="60"/>
      <c r="ABT17406" s="60"/>
      <c r="ABU17406" s="60"/>
      <c r="ABV17406" s="60"/>
      <c r="ABW17406" s="60"/>
      <c r="ABX17406" s="60"/>
    </row>
    <row r="17407" spans="727:752" x14ac:dyDescent="0.25">
      <c r="AAY17407" s="60"/>
      <c r="AAZ17407" s="60"/>
      <c r="ABA17407" s="60"/>
      <c r="ABB17407" s="60"/>
      <c r="ABC17407" s="60"/>
      <c r="ABD17407" s="60"/>
      <c r="ABE17407" s="60"/>
      <c r="ABF17407" s="60"/>
      <c r="ABG17407" s="60"/>
      <c r="ABH17407" s="60"/>
      <c r="ABI17407" s="60"/>
      <c r="ABJ17407" s="60"/>
      <c r="ABK17407" s="60"/>
      <c r="ABL17407" s="60"/>
      <c r="ABM17407" s="60"/>
      <c r="ABN17407" s="60"/>
      <c r="ABO17407" s="60"/>
      <c r="ABP17407" s="60"/>
      <c r="ABQ17407" s="60"/>
      <c r="ABR17407" s="60">
        <v>4.6169658933877297E-2</v>
      </c>
      <c r="ABS17407" s="60"/>
      <c r="ABT17407" s="60"/>
      <c r="ABU17407" s="60"/>
      <c r="ABV17407" s="60"/>
      <c r="ABW17407" s="60"/>
      <c r="ABX17407" s="60"/>
    </row>
    <row r="17408" spans="727:752" x14ac:dyDescent="0.25">
      <c r="AAY17408" s="60"/>
      <c r="AAZ17408" s="60"/>
      <c r="ABA17408" s="60"/>
      <c r="ABB17408" s="60"/>
      <c r="ABC17408" s="60"/>
      <c r="ABD17408" s="60"/>
      <c r="ABE17408" s="60"/>
      <c r="ABF17408" s="60"/>
      <c r="ABG17408" s="60"/>
      <c r="ABH17408" s="60"/>
      <c r="ABI17408" s="60"/>
      <c r="ABJ17408" s="60"/>
      <c r="ABK17408" s="60"/>
      <c r="ABL17408" s="60"/>
      <c r="ABM17408" s="60"/>
      <c r="ABN17408" s="60"/>
      <c r="ABO17408" s="60"/>
      <c r="ABP17408" s="60"/>
      <c r="ABQ17408" s="60"/>
      <c r="ABR17408" s="60">
        <v>4.6169658933877297E-2</v>
      </c>
      <c r="ABS17408" s="60"/>
      <c r="ABT17408" s="60"/>
      <c r="ABU17408" s="60"/>
      <c r="ABV17408" s="60"/>
      <c r="ABW17408" s="60"/>
      <c r="ABX17408" s="60"/>
    </row>
    <row r="17409" spans="727:752" x14ac:dyDescent="0.25">
      <c r="AAY17409" s="60"/>
      <c r="AAZ17409" s="60"/>
      <c r="ABA17409" s="60"/>
      <c r="ABB17409" s="60"/>
      <c r="ABC17409" s="60"/>
      <c r="ABD17409" s="60"/>
      <c r="ABE17409" s="60"/>
      <c r="ABF17409" s="60"/>
      <c r="ABG17409" s="60"/>
      <c r="ABH17409" s="60"/>
      <c r="ABI17409" s="60"/>
      <c r="ABJ17409" s="60"/>
      <c r="ABK17409" s="60"/>
      <c r="ABL17409" s="60"/>
      <c r="ABM17409" s="60"/>
      <c r="ABN17409" s="60"/>
      <c r="ABO17409" s="60"/>
      <c r="ABP17409" s="60"/>
      <c r="ABQ17409" s="60"/>
      <c r="ABR17409" s="60">
        <v>4.6135659274044401E-2</v>
      </c>
      <c r="ABS17409" s="60"/>
      <c r="ABT17409" s="60"/>
      <c r="ABU17409" s="60"/>
      <c r="ABV17409" s="60"/>
      <c r="ABW17409" s="60"/>
      <c r="ABX17409" s="60"/>
    </row>
    <row r="17410" spans="727:752" x14ac:dyDescent="0.25">
      <c r="AAY17410" s="60"/>
      <c r="AAZ17410" s="60"/>
      <c r="ABA17410" s="60"/>
      <c r="ABB17410" s="60"/>
      <c r="ABC17410" s="60"/>
      <c r="ABD17410" s="60"/>
      <c r="ABE17410" s="60"/>
      <c r="ABF17410" s="60"/>
      <c r="ABG17410" s="60"/>
      <c r="ABH17410" s="60"/>
      <c r="ABI17410" s="60"/>
      <c r="ABJ17410" s="60"/>
      <c r="ABK17410" s="60"/>
      <c r="ABL17410" s="60"/>
      <c r="ABM17410" s="60"/>
      <c r="ABN17410" s="60"/>
      <c r="ABO17410" s="60"/>
      <c r="ABP17410" s="60"/>
      <c r="ABQ17410" s="60"/>
      <c r="ABR17410" s="60">
        <v>4.6091347138967599E-2</v>
      </c>
      <c r="ABS17410" s="60"/>
      <c r="ABT17410" s="60"/>
      <c r="ABU17410" s="60"/>
      <c r="ABV17410" s="60"/>
      <c r="ABW17410" s="60"/>
      <c r="ABX17410" s="60"/>
    </row>
    <row r="17411" spans="727:752" x14ac:dyDescent="0.25">
      <c r="AAY17411" s="60"/>
      <c r="AAZ17411" s="60"/>
      <c r="ABA17411" s="60"/>
      <c r="ABB17411" s="60"/>
      <c r="ABC17411" s="60"/>
      <c r="ABD17411" s="60"/>
      <c r="ABE17411" s="60"/>
      <c r="ABF17411" s="60"/>
      <c r="ABG17411" s="60"/>
      <c r="ABH17411" s="60"/>
      <c r="ABI17411" s="60"/>
      <c r="ABJ17411" s="60"/>
      <c r="ABK17411" s="60"/>
      <c r="ABL17411" s="60"/>
      <c r="ABM17411" s="60"/>
      <c r="ABN17411" s="60"/>
      <c r="ABO17411" s="60"/>
      <c r="ABP17411" s="60"/>
      <c r="ABQ17411" s="60"/>
      <c r="ABR17411" s="60">
        <v>4.6091347138967599E-2</v>
      </c>
      <c r="ABS17411" s="60"/>
      <c r="ABT17411" s="60"/>
      <c r="ABU17411" s="60"/>
      <c r="ABV17411" s="60"/>
      <c r="ABW17411" s="60"/>
      <c r="ABX17411" s="60"/>
    </row>
    <row r="17412" spans="727:752" x14ac:dyDescent="0.25">
      <c r="AAY17412" s="60"/>
      <c r="AAZ17412" s="60"/>
      <c r="ABA17412" s="60"/>
      <c r="ABB17412" s="60"/>
      <c r="ABC17412" s="60"/>
      <c r="ABD17412" s="60"/>
      <c r="ABE17412" s="60"/>
      <c r="ABF17412" s="60"/>
      <c r="ABG17412" s="60"/>
      <c r="ABH17412" s="60"/>
      <c r="ABI17412" s="60"/>
      <c r="ABJ17412" s="60"/>
      <c r="ABK17412" s="60"/>
      <c r="ABL17412" s="60"/>
      <c r="ABM17412" s="60"/>
      <c r="ABN17412" s="60"/>
      <c r="ABO17412" s="60"/>
      <c r="ABP17412" s="60"/>
      <c r="ABQ17412" s="60"/>
      <c r="ABR17412" s="60">
        <v>4.6072769303528598E-2</v>
      </c>
      <c r="ABS17412" s="60"/>
      <c r="ABT17412" s="60"/>
      <c r="ABU17412" s="60"/>
      <c r="ABV17412" s="60"/>
      <c r="ABW17412" s="60"/>
      <c r="ABX17412" s="60"/>
    </row>
    <row r="17413" spans="727:752" x14ac:dyDescent="0.25">
      <c r="AAY17413" s="60"/>
      <c r="AAZ17413" s="60"/>
      <c r="ABA17413" s="60"/>
      <c r="ABB17413" s="60"/>
      <c r="ABC17413" s="60"/>
      <c r="ABD17413" s="60"/>
      <c r="ABE17413" s="60"/>
      <c r="ABF17413" s="60"/>
      <c r="ABG17413" s="60"/>
      <c r="ABH17413" s="60"/>
      <c r="ABI17413" s="60"/>
      <c r="ABJ17413" s="60"/>
      <c r="ABK17413" s="60"/>
      <c r="ABL17413" s="60"/>
      <c r="ABM17413" s="60"/>
      <c r="ABN17413" s="60"/>
      <c r="ABO17413" s="60"/>
      <c r="ABP17413" s="60"/>
      <c r="ABQ17413" s="60"/>
      <c r="ABR17413" s="60">
        <v>4.6072769303528598E-2</v>
      </c>
      <c r="ABS17413" s="60"/>
      <c r="ABT17413" s="60"/>
      <c r="ABU17413" s="60"/>
      <c r="ABV17413" s="60"/>
      <c r="ABW17413" s="60"/>
      <c r="ABX17413" s="60"/>
    </row>
    <row r="17414" spans="727:752" x14ac:dyDescent="0.25">
      <c r="AAY17414" s="60"/>
      <c r="AAZ17414" s="60"/>
      <c r="ABA17414" s="60"/>
      <c r="ABB17414" s="60"/>
      <c r="ABC17414" s="60"/>
      <c r="ABD17414" s="60"/>
      <c r="ABE17414" s="60"/>
      <c r="ABF17414" s="60"/>
      <c r="ABG17414" s="60"/>
      <c r="ABH17414" s="60"/>
      <c r="ABI17414" s="60"/>
      <c r="ABJ17414" s="60"/>
      <c r="ABK17414" s="60"/>
      <c r="ABL17414" s="60"/>
      <c r="ABM17414" s="60"/>
      <c r="ABN17414" s="60"/>
      <c r="ABO17414" s="60"/>
      <c r="ABP17414" s="60"/>
      <c r="ABQ17414" s="60"/>
      <c r="ABR17414" s="60">
        <v>4.6026815698118499E-2</v>
      </c>
      <c r="ABS17414" s="60"/>
      <c r="ABT17414" s="60"/>
      <c r="ABU17414" s="60"/>
      <c r="ABV17414" s="60"/>
      <c r="ABW17414" s="60"/>
      <c r="ABX17414" s="60"/>
    </row>
    <row r="17415" spans="727:752" x14ac:dyDescent="0.25">
      <c r="AAY17415" s="60"/>
      <c r="AAZ17415" s="60"/>
      <c r="ABA17415" s="60"/>
      <c r="ABB17415" s="60"/>
      <c r="ABC17415" s="60"/>
      <c r="ABD17415" s="60"/>
      <c r="ABE17415" s="60"/>
      <c r="ABF17415" s="60"/>
      <c r="ABG17415" s="60"/>
      <c r="ABH17415" s="60"/>
      <c r="ABI17415" s="60"/>
      <c r="ABJ17415" s="60"/>
      <c r="ABK17415" s="60"/>
      <c r="ABL17415" s="60"/>
      <c r="ABM17415" s="60"/>
      <c r="ABN17415" s="60"/>
      <c r="ABO17415" s="60"/>
      <c r="ABP17415" s="60"/>
      <c r="ABQ17415" s="60"/>
      <c r="ABR17415" s="60">
        <v>4.6026815698118499E-2</v>
      </c>
      <c r="ABS17415" s="60"/>
      <c r="ABT17415" s="60"/>
      <c r="ABU17415" s="60"/>
      <c r="ABV17415" s="60"/>
      <c r="ABW17415" s="60"/>
      <c r="ABX17415" s="60"/>
    </row>
    <row r="17416" spans="727:752" x14ac:dyDescent="0.25">
      <c r="AAY17416" s="60"/>
      <c r="AAZ17416" s="60"/>
      <c r="ABA17416" s="60"/>
      <c r="ABB17416" s="60"/>
      <c r="ABC17416" s="60"/>
      <c r="ABD17416" s="60"/>
      <c r="ABE17416" s="60"/>
      <c r="ABF17416" s="60"/>
      <c r="ABG17416" s="60"/>
      <c r="ABH17416" s="60"/>
      <c r="ABI17416" s="60"/>
      <c r="ABJ17416" s="60"/>
      <c r="ABK17416" s="60"/>
      <c r="ABL17416" s="60"/>
      <c r="ABM17416" s="60"/>
      <c r="ABN17416" s="60"/>
      <c r="ABO17416" s="60"/>
      <c r="ABP17416" s="60"/>
      <c r="ABQ17416" s="60"/>
      <c r="ABR17416" s="60">
        <v>4.6023903189942497E-2</v>
      </c>
      <c r="ABS17416" s="60"/>
      <c r="ABT17416" s="60"/>
      <c r="ABU17416" s="60"/>
      <c r="ABV17416" s="60"/>
      <c r="ABW17416" s="60"/>
      <c r="ABX17416" s="60"/>
    </row>
    <row r="17417" spans="727:752" x14ac:dyDescent="0.25">
      <c r="AAY17417" s="60"/>
      <c r="AAZ17417" s="60"/>
      <c r="ABA17417" s="60"/>
      <c r="ABB17417" s="60"/>
      <c r="ABC17417" s="60"/>
      <c r="ABD17417" s="60"/>
      <c r="ABE17417" s="60"/>
      <c r="ABF17417" s="60"/>
      <c r="ABG17417" s="60"/>
      <c r="ABH17417" s="60"/>
      <c r="ABI17417" s="60"/>
      <c r="ABJ17417" s="60"/>
      <c r="ABK17417" s="60"/>
      <c r="ABL17417" s="60"/>
      <c r="ABM17417" s="60"/>
      <c r="ABN17417" s="60"/>
      <c r="ABO17417" s="60"/>
      <c r="ABP17417" s="60"/>
      <c r="ABQ17417" s="60"/>
      <c r="ABR17417" s="60">
        <v>4.6023903189942497E-2</v>
      </c>
      <c r="ABS17417" s="60"/>
      <c r="ABT17417" s="60"/>
      <c r="ABU17417" s="60"/>
      <c r="ABV17417" s="60"/>
      <c r="ABW17417" s="60"/>
      <c r="ABX17417" s="60"/>
    </row>
    <row r="17418" spans="727:752" x14ac:dyDescent="0.25">
      <c r="AAY17418" s="60"/>
      <c r="AAZ17418" s="60"/>
      <c r="ABA17418" s="60"/>
      <c r="ABB17418" s="60"/>
      <c r="ABC17418" s="60"/>
      <c r="ABD17418" s="60"/>
      <c r="ABE17418" s="60"/>
      <c r="ABF17418" s="60"/>
      <c r="ABG17418" s="60"/>
      <c r="ABH17418" s="60"/>
      <c r="ABI17418" s="60"/>
      <c r="ABJ17418" s="60"/>
      <c r="ABK17418" s="60"/>
      <c r="ABL17418" s="60"/>
      <c r="ABM17418" s="60"/>
      <c r="ABN17418" s="60"/>
      <c r="ABO17418" s="60"/>
      <c r="ABP17418" s="60"/>
      <c r="ABQ17418" s="60"/>
      <c r="ABR17418" s="60">
        <v>4.5942830563247598E-2</v>
      </c>
      <c r="ABS17418" s="60"/>
      <c r="ABT17418" s="60"/>
      <c r="ABU17418" s="60"/>
      <c r="ABV17418" s="60"/>
      <c r="ABW17418" s="60"/>
      <c r="ABX17418" s="60"/>
    </row>
    <row r="17419" spans="727:752" x14ac:dyDescent="0.25">
      <c r="AAY17419" s="60"/>
      <c r="AAZ17419" s="60"/>
      <c r="ABA17419" s="60"/>
      <c r="ABB17419" s="60"/>
      <c r="ABC17419" s="60"/>
      <c r="ABD17419" s="60"/>
      <c r="ABE17419" s="60"/>
      <c r="ABF17419" s="60"/>
      <c r="ABG17419" s="60"/>
      <c r="ABH17419" s="60"/>
      <c r="ABI17419" s="60"/>
      <c r="ABJ17419" s="60"/>
      <c r="ABK17419" s="60"/>
      <c r="ABL17419" s="60"/>
      <c r="ABM17419" s="60"/>
      <c r="ABN17419" s="60"/>
      <c r="ABO17419" s="60"/>
      <c r="ABP17419" s="60"/>
      <c r="ABQ17419" s="60"/>
      <c r="ABR17419" s="60">
        <v>4.5942830563247598E-2</v>
      </c>
      <c r="ABS17419" s="60"/>
      <c r="ABT17419" s="60"/>
      <c r="ABU17419" s="60"/>
      <c r="ABV17419" s="60"/>
      <c r="ABW17419" s="60"/>
      <c r="ABX17419" s="60"/>
    </row>
    <row r="17420" spans="727:752" x14ac:dyDescent="0.25">
      <c r="AAY17420" s="60"/>
      <c r="AAZ17420" s="60"/>
      <c r="ABA17420" s="60"/>
      <c r="ABB17420" s="60"/>
      <c r="ABC17420" s="60"/>
      <c r="ABD17420" s="60"/>
      <c r="ABE17420" s="60"/>
      <c r="ABF17420" s="60"/>
      <c r="ABG17420" s="60"/>
      <c r="ABH17420" s="60"/>
      <c r="ABI17420" s="60"/>
      <c r="ABJ17420" s="60"/>
      <c r="ABK17420" s="60"/>
      <c r="ABL17420" s="60"/>
      <c r="ABM17420" s="60"/>
      <c r="ABN17420" s="60"/>
      <c r="ABO17420" s="60"/>
      <c r="ABP17420" s="60"/>
      <c r="ABQ17420" s="60"/>
      <c r="ABR17420" s="60">
        <v>4.5721399828345603E-2</v>
      </c>
      <c r="ABS17420" s="60"/>
      <c r="ABT17420" s="60"/>
      <c r="ABU17420" s="60"/>
      <c r="ABV17420" s="60"/>
      <c r="ABW17420" s="60"/>
      <c r="ABX17420" s="60"/>
    </row>
    <row r="17421" spans="727:752" x14ac:dyDescent="0.25">
      <c r="AAY17421" s="60"/>
      <c r="AAZ17421" s="60"/>
      <c r="ABA17421" s="60"/>
      <c r="ABB17421" s="60"/>
      <c r="ABC17421" s="60"/>
      <c r="ABD17421" s="60"/>
      <c r="ABE17421" s="60"/>
      <c r="ABF17421" s="60"/>
      <c r="ABG17421" s="60"/>
      <c r="ABH17421" s="60"/>
      <c r="ABI17421" s="60"/>
      <c r="ABJ17421" s="60"/>
      <c r="ABK17421" s="60"/>
      <c r="ABL17421" s="60"/>
      <c r="ABM17421" s="60"/>
      <c r="ABN17421" s="60"/>
      <c r="ABO17421" s="60"/>
      <c r="ABP17421" s="60"/>
      <c r="ABQ17421" s="60"/>
      <c r="ABR17421" s="60">
        <v>4.5721399828345603E-2</v>
      </c>
      <c r="ABS17421" s="60"/>
      <c r="ABT17421" s="60"/>
      <c r="ABU17421" s="60"/>
      <c r="ABV17421" s="60"/>
      <c r="ABW17421" s="60"/>
      <c r="ABX17421" s="60"/>
    </row>
    <row r="17422" spans="727:752" x14ac:dyDescent="0.25">
      <c r="AAY17422" s="60"/>
      <c r="AAZ17422" s="60"/>
      <c r="ABA17422" s="60"/>
      <c r="ABB17422" s="60"/>
      <c r="ABC17422" s="60"/>
      <c r="ABD17422" s="60"/>
      <c r="ABE17422" s="60"/>
      <c r="ABF17422" s="60"/>
      <c r="ABG17422" s="60"/>
      <c r="ABH17422" s="60"/>
      <c r="ABI17422" s="60"/>
      <c r="ABJ17422" s="60"/>
      <c r="ABK17422" s="60"/>
      <c r="ABL17422" s="60"/>
      <c r="ABM17422" s="60"/>
      <c r="ABN17422" s="60"/>
      <c r="ABO17422" s="60"/>
      <c r="ABP17422" s="60"/>
      <c r="ABQ17422" s="60"/>
      <c r="ABR17422" s="60">
        <v>4.5686657376282601E-2</v>
      </c>
      <c r="ABS17422" s="60"/>
      <c r="ABT17422" s="60"/>
      <c r="ABU17422" s="60"/>
      <c r="ABV17422" s="60"/>
      <c r="ABW17422" s="60"/>
      <c r="ABX17422" s="60"/>
    </row>
    <row r="17423" spans="727:752" x14ac:dyDescent="0.25">
      <c r="AAY17423" s="60"/>
      <c r="AAZ17423" s="60"/>
      <c r="ABA17423" s="60"/>
      <c r="ABB17423" s="60"/>
      <c r="ABC17423" s="60"/>
      <c r="ABD17423" s="60"/>
      <c r="ABE17423" s="60"/>
      <c r="ABF17423" s="60"/>
      <c r="ABG17423" s="60"/>
      <c r="ABH17423" s="60"/>
      <c r="ABI17423" s="60"/>
      <c r="ABJ17423" s="60"/>
      <c r="ABK17423" s="60"/>
      <c r="ABL17423" s="60"/>
      <c r="ABM17423" s="60"/>
      <c r="ABN17423" s="60"/>
      <c r="ABO17423" s="60"/>
      <c r="ABP17423" s="60"/>
      <c r="ABQ17423" s="60"/>
      <c r="ABR17423" s="60">
        <v>4.5686657376282601E-2</v>
      </c>
      <c r="ABS17423" s="60"/>
      <c r="ABT17423" s="60"/>
      <c r="ABU17423" s="60"/>
      <c r="ABV17423" s="60"/>
      <c r="ABW17423" s="60"/>
      <c r="ABX17423" s="60"/>
    </row>
    <row r="17424" spans="727:752" x14ac:dyDescent="0.25">
      <c r="AAY17424" s="60"/>
      <c r="AAZ17424" s="60"/>
      <c r="ABA17424" s="60"/>
      <c r="ABB17424" s="60"/>
      <c r="ABC17424" s="60"/>
      <c r="ABD17424" s="60"/>
      <c r="ABE17424" s="60"/>
      <c r="ABF17424" s="60"/>
      <c r="ABG17424" s="60"/>
      <c r="ABH17424" s="60"/>
      <c r="ABI17424" s="60"/>
      <c r="ABJ17424" s="60"/>
      <c r="ABK17424" s="60"/>
      <c r="ABL17424" s="60"/>
      <c r="ABM17424" s="60"/>
      <c r="ABN17424" s="60"/>
      <c r="ABO17424" s="60"/>
      <c r="ABP17424" s="60"/>
      <c r="ABQ17424" s="60"/>
      <c r="ABR17424" s="60">
        <v>4.5635870142901797E-2</v>
      </c>
      <c r="ABS17424" s="60"/>
      <c r="ABT17424" s="60"/>
      <c r="ABU17424" s="60"/>
      <c r="ABV17424" s="60"/>
      <c r="ABW17424" s="60"/>
      <c r="ABX17424" s="60"/>
    </row>
    <row r="17425" spans="727:752" x14ac:dyDescent="0.25">
      <c r="AAY17425" s="60"/>
      <c r="AAZ17425" s="60"/>
      <c r="ABA17425" s="60"/>
      <c r="ABB17425" s="60"/>
      <c r="ABC17425" s="60"/>
      <c r="ABD17425" s="60"/>
      <c r="ABE17425" s="60"/>
      <c r="ABF17425" s="60"/>
      <c r="ABG17425" s="60"/>
      <c r="ABH17425" s="60"/>
      <c r="ABI17425" s="60"/>
      <c r="ABJ17425" s="60"/>
      <c r="ABK17425" s="60"/>
      <c r="ABL17425" s="60"/>
      <c r="ABM17425" s="60"/>
      <c r="ABN17425" s="60"/>
      <c r="ABO17425" s="60"/>
      <c r="ABP17425" s="60"/>
      <c r="ABQ17425" s="60"/>
      <c r="ABR17425" s="60">
        <v>4.5635870142901797E-2</v>
      </c>
      <c r="ABS17425" s="60"/>
      <c r="ABT17425" s="60"/>
      <c r="ABU17425" s="60"/>
      <c r="ABV17425" s="60"/>
      <c r="ABW17425" s="60"/>
      <c r="ABX17425" s="60"/>
    </row>
    <row r="17426" spans="727:752" x14ac:dyDescent="0.25">
      <c r="AAY17426" s="60"/>
      <c r="AAZ17426" s="60"/>
      <c r="ABA17426" s="60"/>
      <c r="ABB17426" s="60"/>
      <c r="ABC17426" s="60"/>
      <c r="ABD17426" s="60"/>
      <c r="ABE17426" s="60"/>
      <c r="ABF17426" s="60"/>
      <c r="ABG17426" s="60"/>
      <c r="ABH17426" s="60"/>
      <c r="ABI17426" s="60"/>
      <c r="ABJ17426" s="60"/>
      <c r="ABK17426" s="60"/>
      <c r="ABL17426" s="60"/>
      <c r="ABM17426" s="60"/>
      <c r="ABN17426" s="60"/>
      <c r="ABO17426" s="60"/>
      <c r="ABP17426" s="60"/>
      <c r="ABQ17426" s="60"/>
      <c r="ABR17426" s="60">
        <v>4.5623787062748201E-2</v>
      </c>
      <c r="ABS17426" s="60"/>
      <c r="ABT17426" s="60"/>
      <c r="ABU17426" s="60"/>
      <c r="ABV17426" s="60"/>
      <c r="ABW17426" s="60"/>
      <c r="ABX17426" s="60"/>
    </row>
    <row r="17427" spans="727:752" x14ac:dyDescent="0.25">
      <c r="AAY17427" s="60"/>
      <c r="AAZ17427" s="60"/>
      <c r="ABA17427" s="60"/>
      <c r="ABB17427" s="60"/>
      <c r="ABC17427" s="60"/>
      <c r="ABD17427" s="60"/>
      <c r="ABE17427" s="60"/>
      <c r="ABF17427" s="60"/>
      <c r="ABG17427" s="60"/>
      <c r="ABH17427" s="60"/>
      <c r="ABI17427" s="60"/>
      <c r="ABJ17427" s="60"/>
      <c r="ABK17427" s="60"/>
      <c r="ABL17427" s="60"/>
      <c r="ABM17427" s="60"/>
      <c r="ABN17427" s="60"/>
      <c r="ABO17427" s="60"/>
      <c r="ABP17427" s="60"/>
      <c r="ABQ17427" s="60"/>
      <c r="ABR17427" s="60">
        <v>4.5623787062748201E-2</v>
      </c>
      <c r="ABS17427" s="60"/>
      <c r="ABT17427" s="60"/>
      <c r="ABU17427" s="60"/>
      <c r="ABV17427" s="60"/>
      <c r="ABW17427" s="60"/>
      <c r="ABX17427" s="60"/>
    </row>
    <row r="17428" spans="727:752" x14ac:dyDescent="0.25">
      <c r="AAY17428" s="60"/>
      <c r="AAZ17428" s="60"/>
      <c r="ABA17428" s="60"/>
      <c r="ABB17428" s="60"/>
      <c r="ABC17428" s="60"/>
      <c r="ABD17428" s="60"/>
      <c r="ABE17428" s="60"/>
      <c r="ABF17428" s="60"/>
      <c r="ABG17428" s="60"/>
      <c r="ABH17428" s="60"/>
      <c r="ABI17428" s="60"/>
      <c r="ABJ17428" s="60"/>
      <c r="ABK17428" s="60"/>
      <c r="ABL17428" s="60"/>
      <c r="ABM17428" s="60"/>
      <c r="ABN17428" s="60"/>
      <c r="ABO17428" s="60"/>
      <c r="ABP17428" s="60"/>
      <c r="ABQ17428" s="60"/>
      <c r="ABR17428" s="60">
        <v>4.5588770083765898E-2</v>
      </c>
      <c r="ABS17428" s="60"/>
      <c r="ABT17428" s="60"/>
      <c r="ABU17428" s="60"/>
      <c r="ABV17428" s="60"/>
      <c r="ABW17428" s="60"/>
      <c r="ABX17428" s="60"/>
    </row>
    <row r="17429" spans="727:752" x14ac:dyDescent="0.25">
      <c r="AAY17429" s="60"/>
      <c r="AAZ17429" s="60"/>
      <c r="ABA17429" s="60"/>
      <c r="ABB17429" s="60"/>
      <c r="ABC17429" s="60"/>
      <c r="ABD17429" s="60"/>
      <c r="ABE17429" s="60"/>
      <c r="ABF17429" s="60"/>
      <c r="ABG17429" s="60"/>
      <c r="ABH17429" s="60"/>
      <c r="ABI17429" s="60"/>
      <c r="ABJ17429" s="60"/>
      <c r="ABK17429" s="60"/>
      <c r="ABL17429" s="60"/>
      <c r="ABM17429" s="60"/>
      <c r="ABN17429" s="60"/>
      <c r="ABO17429" s="60"/>
      <c r="ABP17429" s="60"/>
      <c r="ABQ17429" s="60"/>
      <c r="ABR17429" s="60">
        <v>4.5588770083765898E-2</v>
      </c>
      <c r="ABS17429" s="60"/>
      <c r="ABT17429" s="60"/>
      <c r="ABU17429" s="60"/>
      <c r="ABV17429" s="60"/>
      <c r="ABW17429" s="60"/>
      <c r="ABX17429" s="60"/>
    </row>
    <row r="17430" spans="727:752" x14ac:dyDescent="0.25">
      <c r="AAY17430" s="60"/>
      <c r="AAZ17430" s="60"/>
      <c r="ABA17430" s="60"/>
      <c r="ABB17430" s="60"/>
      <c r="ABC17430" s="60"/>
      <c r="ABD17430" s="60"/>
      <c r="ABE17430" s="60"/>
      <c r="ABF17430" s="60"/>
      <c r="ABG17430" s="60"/>
      <c r="ABH17430" s="60"/>
      <c r="ABI17430" s="60"/>
      <c r="ABJ17430" s="60"/>
      <c r="ABK17430" s="60"/>
      <c r="ABL17430" s="60"/>
      <c r="ABM17430" s="60"/>
      <c r="ABN17430" s="60"/>
      <c r="ABO17430" s="60"/>
      <c r="ABP17430" s="60"/>
      <c r="ABQ17430" s="60"/>
      <c r="ABR17430" s="60">
        <v>4.5543353179161097E-2</v>
      </c>
      <c r="ABS17430" s="60"/>
      <c r="ABT17430" s="60"/>
      <c r="ABU17430" s="60"/>
      <c r="ABV17430" s="60"/>
      <c r="ABW17430" s="60"/>
      <c r="ABX17430" s="60"/>
    </row>
    <row r="17431" spans="727:752" x14ac:dyDescent="0.25">
      <c r="AAY17431" s="60"/>
      <c r="AAZ17431" s="60"/>
      <c r="ABA17431" s="60"/>
      <c r="ABB17431" s="60"/>
      <c r="ABC17431" s="60"/>
      <c r="ABD17431" s="60"/>
      <c r="ABE17431" s="60"/>
      <c r="ABF17431" s="60"/>
      <c r="ABG17431" s="60"/>
      <c r="ABH17431" s="60"/>
      <c r="ABI17431" s="60"/>
      <c r="ABJ17431" s="60"/>
      <c r="ABK17431" s="60"/>
      <c r="ABL17431" s="60"/>
      <c r="ABM17431" s="60"/>
      <c r="ABN17431" s="60"/>
      <c r="ABO17431" s="60"/>
      <c r="ABP17431" s="60"/>
      <c r="ABQ17431" s="60"/>
      <c r="ABR17431" s="60">
        <v>4.5543353179161097E-2</v>
      </c>
      <c r="ABS17431" s="60"/>
      <c r="ABT17431" s="60"/>
      <c r="ABU17431" s="60"/>
      <c r="ABV17431" s="60"/>
      <c r="ABW17431" s="60"/>
      <c r="ABX17431" s="60"/>
    </row>
    <row r="17432" spans="727:752" x14ac:dyDescent="0.25">
      <c r="AAY17432" s="60"/>
      <c r="AAZ17432" s="60"/>
      <c r="ABA17432" s="60"/>
      <c r="ABB17432" s="60"/>
      <c r="ABC17432" s="60"/>
      <c r="ABD17432" s="60"/>
      <c r="ABE17432" s="60"/>
      <c r="ABF17432" s="60"/>
      <c r="ABG17432" s="60"/>
      <c r="ABH17432" s="60"/>
      <c r="ABI17432" s="60"/>
      <c r="ABJ17432" s="60"/>
      <c r="ABK17432" s="60"/>
      <c r="ABL17432" s="60"/>
      <c r="ABM17432" s="60"/>
      <c r="ABN17432" s="60"/>
      <c r="ABO17432" s="60"/>
      <c r="ABP17432" s="60"/>
      <c r="ABQ17432" s="60"/>
      <c r="ABR17432" s="60">
        <v>4.5539566415856401E-2</v>
      </c>
      <c r="ABS17432" s="60"/>
      <c r="ABT17432" s="60"/>
      <c r="ABU17432" s="60"/>
      <c r="ABV17432" s="60"/>
      <c r="ABW17432" s="60"/>
      <c r="ABX17432" s="60"/>
    </row>
    <row r="17433" spans="727:752" x14ac:dyDescent="0.25">
      <c r="AAY17433" s="60"/>
      <c r="AAZ17433" s="60"/>
      <c r="ABA17433" s="60"/>
      <c r="ABB17433" s="60"/>
      <c r="ABC17433" s="60"/>
      <c r="ABD17433" s="60"/>
      <c r="ABE17433" s="60"/>
      <c r="ABF17433" s="60"/>
      <c r="ABG17433" s="60"/>
      <c r="ABH17433" s="60"/>
      <c r="ABI17433" s="60"/>
      <c r="ABJ17433" s="60"/>
      <c r="ABK17433" s="60"/>
      <c r="ABL17433" s="60"/>
      <c r="ABM17433" s="60"/>
      <c r="ABN17433" s="60"/>
      <c r="ABO17433" s="60"/>
      <c r="ABP17433" s="60"/>
      <c r="ABQ17433" s="60"/>
      <c r="ABR17433" s="60">
        <v>4.5539566415856401E-2</v>
      </c>
      <c r="ABS17433" s="60"/>
      <c r="ABT17433" s="60"/>
      <c r="ABU17433" s="60"/>
      <c r="ABV17433" s="60"/>
      <c r="ABW17433" s="60"/>
      <c r="ABX17433" s="60"/>
    </row>
    <row r="17434" spans="727:752" x14ac:dyDescent="0.25">
      <c r="AAY17434" s="60"/>
      <c r="AAZ17434" s="60"/>
      <c r="ABA17434" s="60"/>
      <c r="ABB17434" s="60"/>
      <c r="ABC17434" s="60"/>
      <c r="ABD17434" s="60"/>
      <c r="ABE17434" s="60"/>
      <c r="ABF17434" s="60"/>
      <c r="ABG17434" s="60"/>
      <c r="ABH17434" s="60"/>
      <c r="ABI17434" s="60"/>
      <c r="ABJ17434" s="60"/>
      <c r="ABK17434" s="60"/>
      <c r="ABL17434" s="60"/>
      <c r="ABM17434" s="60"/>
      <c r="ABN17434" s="60"/>
      <c r="ABO17434" s="60"/>
      <c r="ABP17434" s="60"/>
      <c r="ABQ17434" s="60"/>
      <c r="ABR17434" s="60">
        <v>4.5532955288159302E-2</v>
      </c>
      <c r="ABS17434" s="60"/>
      <c r="ABT17434" s="60"/>
      <c r="ABU17434" s="60"/>
      <c r="ABV17434" s="60"/>
      <c r="ABW17434" s="60"/>
      <c r="ABX17434" s="60"/>
    </row>
    <row r="17435" spans="727:752" x14ac:dyDescent="0.25">
      <c r="AAY17435" s="60"/>
      <c r="AAZ17435" s="60"/>
      <c r="ABA17435" s="60"/>
      <c r="ABB17435" s="60"/>
      <c r="ABC17435" s="60"/>
      <c r="ABD17435" s="60"/>
      <c r="ABE17435" s="60"/>
      <c r="ABF17435" s="60"/>
      <c r="ABG17435" s="60"/>
      <c r="ABH17435" s="60"/>
      <c r="ABI17435" s="60"/>
      <c r="ABJ17435" s="60"/>
      <c r="ABK17435" s="60"/>
      <c r="ABL17435" s="60"/>
      <c r="ABM17435" s="60"/>
      <c r="ABN17435" s="60"/>
      <c r="ABO17435" s="60"/>
      <c r="ABP17435" s="60"/>
      <c r="ABQ17435" s="60"/>
      <c r="ABR17435" s="60">
        <v>4.5532955288159302E-2</v>
      </c>
      <c r="ABS17435" s="60"/>
      <c r="ABT17435" s="60"/>
      <c r="ABU17435" s="60"/>
      <c r="ABV17435" s="60"/>
      <c r="ABW17435" s="60"/>
      <c r="ABX17435" s="60"/>
    </row>
    <row r="17436" spans="727:752" x14ac:dyDescent="0.25">
      <c r="AAY17436" s="60"/>
      <c r="AAZ17436" s="60"/>
      <c r="ABA17436" s="60"/>
      <c r="ABB17436" s="60"/>
      <c r="ABC17436" s="60"/>
      <c r="ABD17436" s="60"/>
      <c r="ABE17436" s="60"/>
      <c r="ABF17436" s="60"/>
      <c r="ABG17436" s="60"/>
      <c r="ABH17436" s="60"/>
      <c r="ABI17436" s="60"/>
      <c r="ABJ17436" s="60"/>
      <c r="ABK17436" s="60"/>
      <c r="ABL17436" s="60"/>
      <c r="ABM17436" s="60"/>
      <c r="ABN17436" s="60"/>
      <c r="ABO17436" s="60"/>
      <c r="ABP17436" s="60"/>
      <c r="ABQ17436" s="60"/>
      <c r="ABR17436" s="60">
        <v>4.5335998757351899E-2</v>
      </c>
      <c r="ABS17436" s="60"/>
      <c r="ABT17436" s="60"/>
      <c r="ABU17436" s="60"/>
      <c r="ABV17436" s="60"/>
      <c r="ABW17436" s="60"/>
      <c r="ABX17436" s="60"/>
    </row>
    <row r="17437" spans="727:752" x14ac:dyDescent="0.25">
      <c r="AAY17437" s="60"/>
      <c r="AAZ17437" s="60"/>
      <c r="ABA17437" s="60"/>
      <c r="ABB17437" s="60"/>
      <c r="ABC17437" s="60"/>
      <c r="ABD17437" s="60"/>
      <c r="ABE17437" s="60"/>
      <c r="ABF17437" s="60"/>
      <c r="ABG17437" s="60"/>
      <c r="ABH17437" s="60"/>
      <c r="ABI17437" s="60"/>
      <c r="ABJ17437" s="60"/>
      <c r="ABK17437" s="60"/>
      <c r="ABL17437" s="60"/>
      <c r="ABM17437" s="60"/>
      <c r="ABN17437" s="60"/>
      <c r="ABO17437" s="60"/>
      <c r="ABP17437" s="60"/>
      <c r="ABQ17437" s="60"/>
      <c r="ABR17437" s="60">
        <v>4.5275625414837602E-2</v>
      </c>
      <c r="ABS17437" s="60"/>
      <c r="ABT17437" s="60"/>
      <c r="ABU17437" s="60"/>
      <c r="ABV17437" s="60"/>
      <c r="ABW17437" s="60"/>
      <c r="ABX17437" s="60"/>
    </row>
    <row r="17438" spans="727:752" x14ac:dyDescent="0.25">
      <c r="AAY17438" s="60"/>
      <c r="AAZ17438" s="60"/>
      <c r="ABA17438" s="60"/>
      <c r="ABB17438" s="60"/>
      <c r="ABC17438" s="60"/>
      <c r="ABD17438" s="60"/>
      <c r="ABE17438" s="60"/>
      <c r="ABF17438" s="60"/>
      <c r="ABG17438" s="60"/>
      <c r="ABH17438" s="60"/>
      <c r="ABI17438" s="60"/>
      <c r="ABJ17438" s="60"/>
      <c r="ABK17438" s="60"/>
      <c r="ABL17438" s="60"/>
      <c r="ABM17438" s="60"/>
      <c r="ABN17438" s="60"/>
      <c r="ABO17438" s="60"/>
      <c r="ABP17438" s="60"/>
      <c r="ABQ17438" s="60"/>
      <c r="ABR17438" s="60">
        <v>4.5275625414837602E-2</v>
      </c>
      <c r="ABS17438" s="60"/>
      <c r="ABT17438" s="60"/>
      <c r="ABU17438" s="60"/>
      <c r="ABV17438" s="60"/>
      <c r="ABW17438" s="60"/>
      <c r="ABX17438" s="60"/>
    </row>
    <row r="17439" spans="727:752" x14ac:dyDescent="0.25">
      <c r="AAY17439" s="60"/>
      <c r="AAZ17439" s="60"/>
      <c r="ABA17439" s="60"/>
      <c r="ABB17439" s="60"/>
      <c r="ABC17439" s="60"/>
      <c r="ABD17439" s="60"/>
      <c r="ABE17439" s="60"/>
      <c r="ABF17439" s="60"/>
      <c r="ABG17439" s="60"/>
      <c r="ABH17439" s="60"/>
      <c r="ABI17439" s="60"/>
      <c r="ABJ17439" s="60"/>
      <c r="ABK17439" s="60"/>
      <c r="ABL17439" s="60"/>
      <c r="ABM17439" s="60"/>
      <c r="ABN17439" s="60"/>
      <c r="ABO17439" s="60"/>
      <c r="ABP17439" s="60"/>
      <c r="ABQ17439" s="60"/>
      <c r="ABR17439" s="60">
        <v>4.52260084322164E-2</v>
      </c>
      <c r="ABS17439" s="60"/>
      <c r="ABT17439" s="60"/>
      <c r="ABU17439" s="60"/>
      <c r="ABV17439" s="60"/>
      <c r="ABW17439" s="60"/>
      <c r="ABX17439" s="60"/>
    </row>
    <row r="17440" spans="727:752" x14ac:dyDescent="0.25">
      <c r="AAY17440" s="60"/>
      <c r="AAZ17440" s="60"/>
      <c r="ABA17440" s="60"/>
      <c r="ABB17440" s="60"/>
      <c r="ABC17440" s="60"/>
      <c r="ABD17440" s="60"/>
      <c r="ABE17440" s="60"/>
      <c r="ABF17440" s="60"/>
      <c r="ABG17440" s="60"/>
      <c r="ABH17440" s="60"/>
      <c r="ABI17440" s="60"/>
      <c r="ABJ17440" s="60"/>
      <c r="ABK17440" s="60"/>
      <c r="ABL17440" s="60"/>
      <c r="ABM17440" s="60"/>
      <c r="ABN17440" s="60"/>
      <c r="ABO17440" s="60"/>
      <c r="ABP17440" s="60"/>
      <c r="ABQ17440" s="60"/>
      <c r="ABR17440" s="60">
        <v>4.52260084322164E-2</v>
      </c>
      <c r="ABS17440" s="60"/>
      <c r="ABT17440" s="60"/>
      <c r="ABU17440" s="60"/>
      <c r="ABV17440" s="60"/>
      <c r="ABW17440" s="60"/>
      <c r="ABX17440" s="60"/>
    </row>
    <row r="17441" spans="727:752" x14ac:dyDescent="0.25">
      <c r="AAY17441" s="60"/>
      <c r="AAZ17441" s="60"/>
      <c r="ABA17441" s="60"/>
      <c r="ABB17441" s="60"/>
      <c r="ABC17441" s="60"/>
      <c r="ABD17441" s="60"/>
      <c r="ABE17441" s="60"/>
      <c r="ABF17441" s="60"/>
      <c r="ABG17441" s="60"/>
      <c r="ABH17441" s="60"/>
      <c r="ABI17441" s="60"/>
      <c r="ABJ17441" s="60"/>
      <c r="ABK17441" s="60"/>
      <c r="ABL17441" s="60"/>
      <c r="ABM17441" s="60"/>
      <c r="ABN17441" s="60"/>
      <c r="ABO17441" s="60"/>
      <c r="ABP17441" s="60"/>
      <c r="ABQ17441" s="60"/>
      <c r="ABR17441" s="60">
        <v>4.5207493479460403E-2</v>
      </c>
      <c r="ABS17441" s="60"/>
      <c r="ABT17441" s="60"/>
      <c r="ABU17441" s="60"/>
      <c r="ABV17441" s="60"/>
      <c r="ABW17441" s="60"/>
      <c r="ABX17441" s="60"/>
    </row>
    <row r="17442" spans="727:752" x14ac:dyDescent="0.25">
      <c r="AAY17442" s="60"/>
      <c r="AAZ17442" s="60"/>
      <c r="ABA17442" s="60"/>
      <c r="ABB17442" s="60"/>
      <c r="ABC17442" s="60"/>
      <c r="ABD17442" s="60"/>
      <c r="ABE17442" s="60"/>
      <c r="ABF17442" s="60"/>
      <c r="ABG17442" s="60"/>
      <c r="ABH17442" s="60"/>
      <c r="ABI17442" s="60"/>
      <c r="ABJ17442" s="60"/>
      <c r="ABK17442" s="60"/>
      <c r="ABL17442" s="60"/>
      <c r="ABM17442" s="60"/>
      <c r="ABN17442" s="60"/>
      <c r="ABO17442" s="60"/>
      <c r="ABP17442" s="60"/>
      <c r="ABQ17442" s="60"/>
      <c r="ABR17442" s="60">
        <v>4.5207493479460403E-2</v>
      </c>
      <c r="ABS17442" s="60"/>
      <c r="ABT17442" s="60"/>
      <c r="ABU17442" s="60"/>
      <c r="ABV17442" s="60"/>
      <c r="ABW17442" s="60"/>
      <c r="ABX17442" s="60"/>
    </row>
    <row r="17443" spans="727:752" x14ac:dyDescent="0.25">
      <c r="AAY17443" s="60"/>
      <c r="AAZ17443" s="60"/>
      <c r="ABA17443" s="60"/>
      <c r="ABB17443" s="60"/>
      <c r="ABC17443" s="60"/>
      <c r="ABD17443" s="60"/>
      <c r="ABE17443" s="60"/>
      <c r="ABF17443" s="60"/>
      <c r="ABG17443" s="60"/>
      <c r="ABH17443" s="60"/>
      <c r="ABI17443" s="60"/>
      <c r="ABJ17443" s="60"/>
      <c r="ABK17443" s="60"/>
      <c r="ABL17443" s="60"/>
      <c r="ABM17443" s="60"/>
      <c r="ABN17443" s="60"/>
      <c r="ABO17443" s="60"/>
      <c r="ABP17443" s="60"/>
      <c r="ABQ17443" s="60"/>
      <c r="ABR17443" s="60">
        <v>4.5182036709737597E-2</v>
      </c>
      <c r="ABS17443" s="60"/>
      <c r="ABT17443" s="60"/>
      <c r="ABU17443" s="60"/>
      <c r="ABV17443" s="60"/>
      <c r="ABW17443" s="60"/>
      <c r="ABX17443" s="60"/>
    </row>
    <row r="17444" spans="727:752" x14ac:dyDescent="0.25">
      <c r="AAY17444" s="60"/>
      <c r="AAZ17444" s="60"/>
      <c r="ABA17444" s="60"/>
      <c r="ABB17444" s="60"/>
      <c r="ABC17444" s="60"/>
      <c r="ABD17444" s="60"/>
      <c r="ABE17444" s="60"/>
      <c r="ABF17444" s="60"/>
      <c r="ABG17444" s="60"/>
      <c r="ABH17444" s="60"/>
      <c r="ABI17444" s="60"/>
      <c r="ABJ17444" s="60"/>
      <c r="ABK17444" s="60"/>
      <c r="ABL17444" s="60"/>
      <c r="ABM17444" s="60"/>
      <c r="ABN17444" s="60"/>
      <c r="ABO17444" s="60"/>
      <c r="ABP17444" s="60"/>
      <c r="ABQ17444" s="60"/>
      <c r="ABR17444" s="60">
        <v>4.5182036709737597E-2</v>
      </c>
      <c r="ABS17444" s="60"/>
      <c r="ABT17444" s="60"/>
      <c r="ABU17444" s="60"/>
      <c r="ABV17444" s="60"/>
      <c r="ABW17444" s="60"/>
      <c r="ABX17444" s="60"/>
    </row>
    <row r="17445" spans="727:752" x14ac:dyDescent="0.25">
      <c r="AAY17445" s="60"/>
      <c r="AAZ17445" s="60"/>
      <c r="ABA17445" s="60"/>
      <c r="ABB17445" s="60"/>
      <c r="ABC17445" s="60"/>
      <c r="ABD17445" s="60"/>
      <c r="ABE17445" s="60"/>
      <c r="ABF17445" s="60"/>
      <c r="ABG17445" s="60"/>
      <c r="ABH17445" s="60"/>
      <c r="ABI17445" s="60"/>
      <c r="ABJ17445" s="60"/>
      <c r="ABK17445" s="60"/>
      <c r="ABL17445" s="60"/>
      <c r="ABM17445" s="60"/>
      <c r="ABN17445" s="60"/>
      <c r="ABO17445" s="60"/>
      <c r="ABP17445" s="60"/>
      <c r="ABQ17445" s="60"/>
      <c r="ABR17445" s="60">
        <v>4.5085838654743603E-2</v>
      </c>
      <c r="ABS17445" s="60"/>
      <c r="ABT17445" s="60"/>
      <c r="ABU17445" s="60"/>
      <c r="ABV17445" s="60"/>
      <c r="ABW17445" s="60"/>
      <c r="ABX17445" s="60"/>
    </row>
    <row r="17446" spans="727:752" x14ac:dyDescent="0.25">
      <c r="AAY17446" s="60"/>
      <c r="AAZ17446" s="60"/>
      <c r="ABA17446" s="60"/>
      <c r="ABB17446" s="60"/>
      <c r="ABC17446" s="60"/>
      <c r="ABD17446" s="60"/>
      <c r="ABE17446" s="60"/>
      <c r="ABF17446" s="60"/>
      <c r="ABG17446" s="60"/>
      <c r="ABH17446" s="60"/>
      <c r="ABI17446" s="60"/>
      <c r="ABJ17446" s="60"/>
      <c r="ABK17446" s="60"/>
      <c r="ABL17446" s="60"/>
      <c r="ABM17446" s="60"/>
      <c r="ABN17446" s="60"/>
      <c r="ABO17446" s="60"/>
      <c r="ABP17446" s="60"/>
      <c r="ABQ17446" s="60"/>
      <c r="ABR17446" s="60">
        <v>4.5085838654743603E-2</v>
      </c>
      <c r="ABS17446" s="60"/>
      <c r="ABT17446" s="60"/>
      <c r="ABU17446" s="60"/>
      <c r="ABV17446" s="60"/>
      <c r="ABW17446" s="60"/>
      <c r="ABX17446" s="60"/>
    </row>
    <row r="17447" spans="727:752" x14ac:dyDescent="0.25">
      <c r="AAY17447" s="60"/>
      <c r="AAZ17447" s="60"/>
      <c r="ABA17447" s="60"/>
      <c r="ABB17447" s="60"/>
      <c r="ABC17447" s="60"/>
      <c r="ABD17447" s="60"/>
      <c r="ABE17447" s="60"/>
      <c r="ABF17447" s="60"/>
      <c r="ABG17447" s="60"/>
      <c r="ABH17447" s="60"/>
      <c r="ABI17447" s="60"/>
      <c r="ABJ17447" s="60"/>
      <c r="ABK17447" s="60"/>
      <c r="ABL17447" s="60"/>
      <c r="ABM17447" s="60"/>
      <c r="ABN17447" s="60"/>
      <c r="ABO17447" s="60"/>
      <c r="ABP17447" s="60"/>
      <c r="ABQ17447" s="60"/>
      <c r="ABR17447" s="60">
        <v>4.5056497540363998E-2</v>
      </c>
      <c r="ABS17447" s="60"/>
      <c r="ABT17447" s="60"/>
      <c r="ABU17447" s="60"/>
      <c r="ABV17447" s="60"/>
      <c r="ABW17447" s="60"/>
      <c r="ABX17447" s="60"/>
    </row>
    <row r="17448" spans="727:752" x14ac:dyDescent="0.25">
      <c r="AAY17448" s="60"/>
      <c r="AAZ17448" s="60"/>
      <c r="ABA17448" s="60"/>
      <c r="ABB17448" s="60"/>
      <c r="ABC17448" s="60"/>
      <c r="ABD17448" s="60"/>
      <c r="ABE17448" s="60"/>
      <c r="ABF17448" s="60"/>
      <c r="ABG17448" s="60"/>
      <c r="ABH17448" s="60"/>
      <c r="ABI17448" s="60"/>
      <c r="ABJ17448" s="60"/>
      <c r="ABK17448" s="60"/>
      <c r="ABL17448" s="60"/>
      <c r="ABM17448" s="60"/>
      <c r="ABN17448" s="60"/>
      <c r="ABO17448" s="60"/>
      <c r="ABP17448" s="60"/>
      <c r="ABQ17448" s="60"/>
      <c r="ABR17448" s="60">
        <v>4.5056497540363998E-2</v>
      </c>
      <c r="ABS17448" s="60"/>
      <c r="ABT17448" s="60"/>
      <c r="ABU17448" s="60"/>
      <c r="ABV17448" s="60"/>
      <c r="ABW17448" s="60"/>
      <c r="ABX17448" s="60"/>
    </row>
    <row r="17449" spans="727:752" x14ac:dyDescent="0.25">
      <c r="AAY17449" s="60"/>
      <c r="AAZ17449" s="60"/>
      <c r="ABA17449" s="60"/>
      <c r="ABB17449" s="60"/>
      <c r="ABC17449" s="60"/>
      <c r="ABD17449" s="60"/>
      <c r="ABE17449" s="60"/>
      <c r="ABF17449" s="60"/>
      <c r="ABG17449" s="60"/>
      <c r="ABH17449" s="60"/>
      <c r="ABI17449" s="60"/>
      <c r="ABJ17449" s="60"/>
      <c r="ABK17449" s="60"/>
      <c r="ABL17449" s="60"/>
      <c r="ABM17449" s="60"/>
      <c r="ABN17449" s="60"/>
      <c r="ABO17449" s="60"/>
      <c r="ABP17449" s="60"/>
      <c r="ABQ17449" s="60"/>
      <c r="ABR17449" s="60">
        <v>4.5041962501918102E-2</v>
      </c>
      <c r="ABS17449" s="60"/>
      <c r="ABT17449" s="60"/>
      <c r="ABU17449" s="60"/>
      <c r="ABV17449" s="60"/>
      <c r="ABW17449" s="60"/>
      <c r="ABX17449" s="60"/>
    </row>
    <row r="17450" spans="727:752" x14ac:dyDescent="0.25">
      <c r="AAY17450" s="60"/>
      <c r="AAZ17450" s="60"/>
      <c r="ABA17450" s="60"/>
      <c r="ABB17450" s="60"/>
      <c r="ABC17450" s="60"/>
      <c r="ABD17450" s="60"/>
      <c r="ABE17450" s="60"/>
      <c r="ABF17450" s="60"/>
      <c r="ABG17450" s="60"/>
      <c r="ABH17450" s="60"/>
      <c r="ABI17450" s="60"/>
      <c r="ABJ17450" s="60"/>
      <c r="ABK17450" s="60"/>
      <c r="ABL17450" s="60"/>
      <c r="ABM17450" s="60"/>
      <c r="ABN17450" s="60"/>
      <c r="ABO17450" s="60"/>
      <c r="ABP17450" s="60"/>
      <c r="ABQ17450" s="60"/>
      <c r="ABR17450" s="60">
        <v>4.5041962501918102E-2</v>
      </c>
      <c r="ABS17450" s="60"/>
      <c r="ABT17450" s="60"/>
      <c r="ABU17450" s="60"/>
      <c r="ABV17450" s="60"/>
      <c r="ABW17450" s="60"/>
      <c r="ABX17450" s="60"/>
    </row>
    <row r="17451" spans="727:752" x14ac:dyDescent="0.25">
      <c r="AAY17451" s="60"/>
      <c r="AAZ17451" s="60"/>
      <c r="ABA17451" s="60"/>
      <c r="ABB17451" s="60"/>
      <c r="ABC17451" s="60"/>
      <c r="ABD17451" s="60"/>
      <c r="ABE17451" s="60"/>
      <c r="ABF17451" s="60"/>
      <c r="ABG17451" s="60"/>
      <c r="ABH17451" s="60"/>
      <c r="ABI17451" s="60"/>
      <c r="ABJ17451" s="60"/>
      <c r="ABK17451" s="60"/>
      <c r="ABL17451" s="60"/>
      <c r="ABM17451" s="60"/>
      <c r="ABN17451" s="60"/>
      <c r="ABO17451" s="60"/>
      <c r="ABP17451" s="60"/>
      <c r="ABQ17451" s="60"/>
      <c r="ABR17451" s="60">
        <v>4.49767469764683E-2</v>
      </c>
      <c r="ABS17451" s="60"/>
      <c r="ABT17451" s="60"/>
      <c r="ABU17451" s="60"/>
      <c r="ABV17451" s="60"/>
      <c r="ABW17451" s="60"/>
      <c r="ABX17451" s="60"/>
    </row>
    <row r="17452" spans="727:752" x14ac:dyDescent="0.25">
      <c r="AAY17452" s="60"/>
      <c r="AAZ17452" s="60"/>
      <c r="ABA17452" s="60"/>
      <c r="ABB17452" s="60"/>
      <c r="ABC17452" s="60"/>
      <c r="ABD17452" s="60"/>
      <c r="ABE17452" s="60"/>
      <c r="ABF17452" s="60"/>
      <c r="ABG17452" s="60"/>
      <c r="ABH17452" s="60"/>
      <c r="ABI17452" s="60"/>
      <c r="ABJ17452" s="60"/>
      <c r="ABK17452" s="60"/>
      <c r="ABL17452" s="60"/>
      <c r="ABM17452" s="60"/>
      <c r="ABN17452" s="60"/>
      <c r="ABO17452" s="60"/>
      <c r="ABP17452" s="60"/>
      <c r="ABQ17452" s="60"/>
      <c r="ABR17452" s="60">
        <v>4.49767469764683E-2</v>
      </c>
      <c r="ABS17452" s="60"/>
      <c r="ABT17452" s="60"/>
      <c r="ABU17452" s="60"/>
      <c r="ABV17452" s="60"/>
      <c r="ABW17452" s="60"/>
      <c r="ABX17452" s="60"/>
    </row>
    <row r="17453" spans="727:752" x14ac:dyDescent="0.25">
      <c r="AAY17453" s="60"/>
      <c r="AAZ17453" s="60"/>
      <c r="ABA17453" s="60"/>
      <c r="ABB17453" s="60"/>
      <c r="ABC17453" s="60"/>
      <c r="ABD17453" s="60"/>
      <c r="ABE17453" s="60"/>
      <c r="ABF17453" s="60"/>
      <c r="ABG17453" s="60"/>
      <c r="ABH17453" s="60"/>
      <c r="ABI17453" s="60"/>
      <c r="ABJ17453" s="60"/>
      <c r="ABK17453" s="60"/>
      <c r="ABL17453" s="60"/>
      <c r="ABM17453" s="60"/>
      <c r="ABN17453" s="60"/>
      <c r="ABO17453" s="60"/>
      <c r="ABP17453" s="60"/>
      <c r="ABQ17453" s="60"/>
      <c r="ABR17453" s="60">
        <v>4.4930700834938199E-2</v>
      </c>
      <c r="ABS17453" s="60"/>
      <c r="ABT17453" s="60"/>
      <c r="ABU17453" s="60"/>
      <c r="ABV17453" s="60"/>
      <c r="ABW17453" s="60"/>
      <c r="ABX17453" s="60"/>
    </row>
    <row r="17454" spans="727:752" x14ac:dyDescent="0.25">
      <c r="AAY17454" s="60"/>
      <c r="AAZ17454" s="60"/>
      <c r="ABA17454" s="60"/>
      <c r="ABB17454" s="60"/>
      <c r="ABC17454" s="60"/>
      <c r="ABD17454" s="60"/>
      <c r="ABE17454" s="60"/>
      <c r="ABF17454" s="60"/>
      <c r="ABG17454" s="60"/>
      <c r="ABH17454" s="60"/>
      <c r="ABI17454" s="60"/>
      <c r="ABJ17454" s="60"/>
      <c r="ABK17454" s="60"/>
      <c r="ABL17454" s="60"/>
      <c r="ABM17454" s="60"/>
      <c r="ABN17454" s="60"/>
      <c r="ABO17454" s="60"/>
      <c r="ABP17454" s="60"/>
      <c r="ABQ17454" s="60"/>
      <c r="ABR17454" s="60">
        <v>4.4930700834938199E-2</v>
      </c>
      <c r="ABS17454" s="60"/>
      <c r="ABT17454" s="60"/>
      <c r="ABU17454" s="60"/>
      <c r="ABV17454" s="60"/>
      <c r="ABW17454" s="60"/>
      <c r="ABX17454" s="60"/>
    </row>
    <row r="17455" spans="727:752" x14ac:dyDescent="0.25">
      <c r="AAY17455" s="60"/>
      <c r="AAZ17455" s="60"/>
      <c r="ABA17455" s="60"/>
      <c r="ABB17455" s="60"/>
      <c r="ABC17455" s="60"/>
      <c r="ABD17455" s="60"/>
      <c r="ABE17455" s="60"/>
      <c r="ABF17455" s="60"/>
      <c r="ABG17455" s="60"/>
      <c r="ABH17455" s="60"/>
      <c r="ABI17455" s="60"/>
      <c r="ABJ17455" s="60"/>
      <c r="ABK17455" s="60"/>
      <c r="ABL17455" s="60"/>
      <c r="ABM17455" s="60"/>
      <c r="ABN17455" s="60"/>
      <c r="ABO17455" s="60"/>
      <c r="ABP17455" s="60"/>
      <c r="ABQ17455" s="60"/>
      <c r="ABR17455" s="60">
        <v>4.4879866858830997E-2</v>
      </c>
      <c r="ABS17455" s="60"/>
      <c r="ABT17455" s="60"/>
      <c r="ABU17455" s="60"/>
      <c r="ABV17455" s="60"/>
      <c r="ABW17455" s="60"/>
      <c r="ABX17455" s="60"/>
    </row>
    <row r="17456" spans="727:752" x14ac:dyDescent="0.25">
      <c r="AAY17456" s="60"/>
      <c r="AAZ17456" s="60"/>
      <c r="ABA17456" s="60"/>
      <c r="ABB17456" s="60"/>
      <c r="ABC17456" s="60"/>
      <c r="ABD17456" s="60"/>
      <c r="ABE17456" s="60"/>
      <c r="ABF17456" s="60"/>
      <c r="ABG17456" s="60"/>
      <c r="ABH17456" s="60"/>
      <c r="ABI17456" s="60"/>
      <c r="ABJ17456" s="60"/>
      <c r="ABK17456" s="60"/>
      <c r="ABL17456" s="60"/>
      <c r="ABM17456" s="60"/>
      <c r="ABN17456" s="60"/>
      <c r="ABO17456" s="60"/>
      <c r="ABP17456" s="60"/>
      <c r="ABQ17456" s="60"/>
      <c r="ABR17456" s="60">
        <v>4.4879866858830997E-2</v>
      </c>
      <c r="ABS17456" s="60"/>
      <c r="ABT17456" s="60"/>
      <c r="ABU17456" s="60"/>
      <c r="ABV17456" s="60"/>
      <c r="ABW17456" s="60"/>
      <c r="ABX17456" s="60"/>
    </row>
    <row r="17457" spans="727:752" x14ac:dyDescent="0.25">
      <c r="AAY17457" s="60"/>
      <c r="AAZ17457" s="60"/>
      <c r="ABA17457" s="60"/>
      <c r="ABB17457" s="60"/>
      <c r="ABC17457" s="60"/>
      <c r="ABD17457" s="60"/>
      <c r="ABE17457" s="60"/>
      <c r="ABF17457" s="60"/>
      <c r="ABG17457" s="60"/>
      <c r="ABH17457" s="60"/>
      <c r="ABI17457" s="60"/>
      <c r="ABJ17457" s="60"/>
      <c r="ABK17457" s="60"/>
      <c r="ABL17457" s="60"/>
      <c r="ABM17457" s="60"/>
      <c r="ABN17457" s="60"/>
      <c r="ABO17457" s="60"/>
      <c r="ABP17457" s="60"/>
      <c r="ABQ17457" s="60"/>
      <c r="ABR17457" s="60">
        <v>4.48598853535613E-2</v>
      </c>
      <c r="ABS17457" s="60"/>
      <c r="ABT17457" s="60"/>
      <c r="ABU17457" s="60"/>
      <c r="ABV17457" s="60"/>
      <c r="ABW17457" s="60"/>
      <c r="ABX17457" s="60"/>
    </row>
    <row r="17458" spans="727:752" x14ac:dyDescent="0.25">
      <c r="AAY17458" s="60"/>
      <c r="AAZ17458" s="60"/>
      <c r="ABA17458" s="60"/>
      <c r="ABB17458" s="60"/>
      <c r="ABC17458" s="60"/>
      <c r="ABD17458" s="60"/>
      <c r="ABE17458" s="60"/>
      <c r="ABF17458" s="60"/>
      <c r="ABG17458" s="60"/>
      <c r="ABH17458" s="60"/>
      <c r="ABI17458" s="60"/>
      <c r="ABJ17458" s="60"/>
      <c r="ABK17458" s="60"/>
      <c r="ABL17458" s="60"/>
      <c r="ABM17458" s="60"/>
      <c r="ABN17458" s="60"/>
      <c r="ABO17458" s="60"/>
      <c r="ABP17458" s="60"/>
      <c r="ABQ17458" s="60"/>
      <c r="ABR17458" s="60">
        <v>4.48598853535613E-2</v>
      </c>
      <c r="ABS17458" s="60"/>
      <c r="ABT17458" s="60"/>
      <c r="ABU17458" s="60"/>
      <c r="ABV17458" s="60"/>
      <c r="ABW17458" s="60"/>
      <c r="ABX17458" s="60"/>
    </row>
    <row r="17459" spans="727:752" x14ac:dyDescent="0.25">
      <c r="AAY17459" s="60"/>
      <c r="AAZ17459" s="60"/>
      <c r="ABA17459" s="60"/>
      <c r="ABB17459" s="60"/>
      <c r="ABC17459" s="60"/>
      <c r="ABD17459" s="60"/>
      <c r="ABE17459" s="60"/>
      <c r="ABF17459" s="60"/>
      <c r="ABG17459" s="60"/>
      <c r="ABH17459" s="60"/>
      <c r="ABI17459" s="60"/>
      <c r="ABJ17459" s="60"/>
      <c r="ABK17459" s="60"/>
      <c r="ABL17459" s="60"/>
      <c r="ABM17459" s="60"/>
      <c r="ABN17459" s="60"/>
      <c r="ABO17459" s="60"/>
      <c r="ABP17459" s="60"/>
      <c r="ABQ17459" s="60"/>
      <c r="ABR17459" s="60">
        <v>4.4846018609225102E-2</v>
      </c>
      <c r="ABS17459" s="60"/>
      <c r="ABT17459" s="60"/>
      <c r="ABU17459" s="60"/>
      <c r="ABV17459" s="60"/>
      <c r="ABW17459" s="60"/>
      <c r="ABX17459" s="60"/>
    </row>
    <row r="17460" spans="727:752" x14ac:dyDescent="0.25">
      <c r="AAY17460" s="60"/>
      <c r="AAZ17460" s="60"/>
      <c r="ABA17460" s="60"/>
      <c r="ABB17460" s="60"/>
      <c r="ABC17460" s="60"/>
      <c r="ABD17460" s="60"/>
      <c r="ABE17460" s="60"/>
      <c r="ABF17460" s="60"/>
      <c r="ABG17460" s="60"/>
      <c r="ABH17460" s="60"/>
      <c r="ABI17460" s="60"/>
      <c r="ABJ17460" s="60"/>
      <c r="ABK17460" s="60"/>
      <c r="ABL17460" s="60"/>
      <c r="ABM17460" s="60"/>
      <c r="ABN17460" s="60"/>
      <c r="ABO17460" s="60"/>
      <c r="ABP17460" s="60"/>
      <c r="ABQ17460" s="60"/>
      <c r="ABR17460" s="60">
        <v>4.4846018609225102E-2</v>
      </c>
      <c r="ABS17460" s="60"/>
      <c r="ABT17460" s="60"/>
      <c r="ABU17460" s="60"/>
      <c r="ABV17460" s="60"/>
      <c r="ABW17460" s="60"/>
      <c r="ABX17460" s="60"/>
    </row>
    <row r="17461" spans="727:752" x14ac:dyDescent="0.25">
      <c r="AAY17461" s="60"/>
      <c r="AAZ17461" s="60"/>
      <c r="ABA17461" s="60"/>
      <c r="ABB17461" s="60"/>
      <c r="ABC17461" s="60"/>
      <c r="ABD17461" s="60"/>
      <c r="ABE17461" s="60"/>
      <c r="ABF17461" s="60"/>
      <c r="ABG17461" s="60"/>
      <c r="ABH17461" s="60"/>
      <c r="ABI17461" s="60"/>
      <c r="ABJ17461" s="60"/>
      <c r="ABK17461" s="60"/>
      <c r="ABL17461" s="60"/>
      <c r="ABM17461" s="60"/>
      <c r="ABN17461" s="60"/>
      <c r="ABO17461" s="60"/>
      <c r="ABP17461" s="60"/>
      <c r="ABQ17461" s="60"/>
      <c r="ABR17461" s="60">
        <v>4.4754002650366803E-2</v>
      </c>
      <c r="ABS17461" s="60"/>
      <c r="ABT17461" s="60"/>
      <c r="ABU17461" s="60"/>
      <c r="ABV17461" s="60"/>
      <c r="ABW17461" s="60"/>
      <c r="ABX17461" s="60"/>
    </row>
    <row r="17462" spans="727:752" x14ac:dyDescent="0.25">
      <c r="AAY17462" s="60"/>
      <c r="AAZ17462" s="60"/>
      <c r="ABA17462" s="60"/>
      <c r="ABB17462" s="60"/>
      <c r="ABC17462" s="60"/>
      <c r="ABD17462" s="60"/>
      <c r="ABE17462" s="60"/>
      <c r="ABF17462" s="60"/>
      <c r="ABG17462" s="60"/>
      <c r="ABH17462" s="60"/>
      <c r="ABI17462" s="60"/>
      <c r="ABJ17462" s="60"/>
      <c r="ABK17462" s="60"/>
      <c r="ABL17462" s="60"/>
      <c r="ABM17462" s="60"/>
      <c r="ABN17462" s="60"/>
      <c r="ABO17462" s="60"/>
      <c r="ABP17462" s="60"/>
      <c r="ABQ17462" s="60"/>
      <c r="ABR17462" s="60">
        <v>4.4754002650366803E-2</v>
      </c>
      <c r="ABS17462" s="60"/>
      <c r="ABT17462" s="60"/>
      <c r="ABU17462" s="60"/>
      <c r="ABV17462" s="60"/>
      <c r="ABW17462" s="60"/>
      <c r="ABX17462" s="60"/>
    </row>
    <row r="17463" spans="727:752" x14ac:dyDescent="0.25">
      <c r="AAY17463" s="60"/>
      <c r="AAZ17463" s="60"/>
      <c r="ABA17463" s="60"/>
      <c r="ABB17463" s="60"/>
      <c r="ABC17463" s="60"/>
      <c r="ABD17463" s="60"/>
      <c r="ABE17463" s="60"/>
      <c r="ABF17463" s="60"/>
      <c r="ABG17463" s="60"/>
      <c r="ABH17463" s="60"/>
      <c r="ABI17463" s="60"/>
      <c r="ABJ17463" s="60"/>
      <c r="ABK17463" s="60"/>
      <c r="ABL17463" s="60"/>
      <c r="ABM17463" s="60"/>
      <c r="ABN17463" s="60"/>
      <c r="ABO17463" s="60"/>
      <c r="ABP17463" s="60"/>
      <c r="ABQ17463" s="60"/>
      <c r="ABR17463" s="60">
        <v>4.4742832910116402E-2</v>
      </c>
      <c r="ABS17463" s="60"/>
      <c r="ABT17463" s="60"/>
      <c r="ABU17463" s="60"/>
      <c r="ABV17463" s="60"/>
      <c r="ABW17463" s="60"/>
      <c r="ABX17463" s="60"/>
    </row>
    <row r="17464" spans="727:752" x14ac:dyDescent="0.25">
      <c r="AAY17464" s="60"/>
      <c r="AAZ17464" s="60"/>
      <c r="ABA17464" s="60"/>
      <c r="ABB17464" s="60"/>
      <c r="ABC17464" s="60"/>
      <c r="ABD17464" s="60"/>
      <c r="ABE17464" s="60"/>
      <c r="ABF17464" s="60"/>
      <c r="ABG17464" s="60"/>
      <c r="ABH17464" s="60"/>
      <c r="ABI17464" s="60"/>
      <c r="ABJ17464" s="60"/>
      <c r="ABK17464" s="60"/>
      <c r="ABL17464" s="60"/>
      <c r="ABM17464" s="60"/>
      <c r="ABN17464" s="60"/>
      <c r="ABO17464" s="60"/>
      <c r="ABP17464" s="60"/>
      <c r="ABQ17464" s="60"/>
      <c r="ABR17464" s="60">
        <v>4.4742832910116402E-2</v>
      </c>
      <c r="ABS17464" s="60"/>
      <c r="ABT17464" s="60"/>
      <c r="ABU17464" s="60"/>
      <c r="ABV17464" s="60"/>
      <c r="ABW17464" s="60"/>
      <c r="ABX17464" s="60"/>
    </row>
    <row r="17465" spans="727:752" x14ac:dyDescent="0.25">
      <c r="AAY17465" s="60"/>
      <c r="AAZ17465" s="60"/>
      <c r="ABA17465" s="60"/>
      <c r="ABB17465" s="60"/>
      <c r="ABC17465" s="60"/>
      <c r="ABD17465" s="60"/>
      <c r="ABE17465" s="60"/>
      <c r="ABF17465" s="60"/>
      <c r="ABG17465" s="60"/>
      <c r="ABH17465" s="60"/>
      <c r="ABI17465" s="60"/>
      <c r="ABJ17465" s="60"/>
      <c r="ABK17465" s="60"/>
      <c r="ABL17465" s="60"/>
      <c r="ABM17465" s="60"/>
      <c r="ABN17465" s="60"/>
      <c r="ABO17465" s="60"/>
      <c r="ABP17465" s="60"/>
      <c r="ABQ17465" s="60"/>
      <c r="ABR17465" s="60">
        <v>4.4728282178853898E-2</v>
      </c>
      <c r="ABS17465" s="60"/>
      <c r="ABT17465" s="60"/>
      <c r="ABU17465" s="60"/>
      <c r="ABV17465" s="60"/>
      <c r="ABW17465" s="60"/>
      <c r="ABX17465" s="60"/>
    </row>
    <row r="17466" spans="727:752" x14ac:dyDescent="0.25">
      <c r="AAY17466" s="60"/>
      <c r="AAZ17466" s="60"/>
      <c r="ABA17466" s="60"/>
      <c r="ABB17466" s="60"/>
      <c r="ABC17466" s="60"/>
      <c r="ABD17466" s="60"/>
      <c r="ABE17466" s="60"/>
      <c r="ABF17466" s="60"/>
      <c r="ABG17466" s="60"/>
      <c r="ABH17466" s="60"/>
      <c r="ABI17466" s="60"/>
      <c r="ABJ17466" s="60"/>
      <c r="ABK17466" s="60"/>
      <c r="ABL17466" s="60"/>
      <c r="ABM17466" s="60"/>
      <c r="ABN17466" s="60"/>
      <c r="ABO17466" s="60"/>
      <c r="ABP17466" s="60"/>
      <c r="ABQ17466" s="60"/>
      <c r="ABR17466" s="60">
        <v>4.4728282178853898E-2</v>
      </c>
      <c r="ABS17466" s="60"/>
      <c r="ABT17466" s="60"/>
      <c r="ABU17466" s="60"/>
      <c r="ABV17466" s="60"/>
      <c r="ABW17466" s="60"/>
      <c r="ABX17466" s="60"/>
    </row>
    <row r="17467" spans="727:752" x14ac:dyDescent="0.25">
      <c r="AAY17467" s="60"/>
      <c r="AAZ17467" s="60"/>
      <c r="ABA17467" s="60"/>
      <c r="ABB17467" s="60"/>
      <c r="ABC17467" s="60"/>
      <c r="ABD17467" s="60"/>
      <c r="ABE17467" s="60"/>
      <c r="ABF17467" s="60"/>
      <c r="ABG17467" s="60"/>
      <c r="ABH17467" s="60"/>
      <c r="ABI17467" s="60"/>
      <c r="ABJ17467" s="60"/>
      <c r="ABK17467" s="60"/>
      <c r="ABL17467" s="60"/>
      <c r="ABM17467" s="60"/>
      <c r="ABN17467" s="60"/>
      <c r="ABO17467" s="60"/>
      <c r="ABP17467" s="60"/>
      <c r="ABQ17467" s="60"/>
      <c r="ABR17467" s="60">
        <v>4.46974328133488E-2</v>
      </c>
      <c r="ABS17467" s="60"/>
      <c r="ABT17467" s="60"/>
      <c r="ABU17467" s="60"/>
      <c r="ABV17467" s="60"/>
      <c r="ABW17467" s="60"/>
      <c r="ABX17467" s="60"/>
    </row>
    <row r="17468" spans="727:752" x14ac:dyDescent="0.25">
      <c r="AAY17468" s="60"/>
      <c r="AAZ17468" s="60"/>
      <c r="ABA17468" s="60"/>
      <c r="ABB17468" s="60"/>
      <c r="ABC17468" s="60"/>
      <c r="ABD17468" s="60"/>
      <c r="ABE17468" s="60"/>
      <c r="ABF17468" s="60"/>
      <c r="ABG17468" s="60"/>
      <c r="ABH17468" s="60"/>
      <c r="ABI17468" s="60"/>
      <c r="ABJ17468" s="60"/>
      <c r="ABK17468" s="60"/>
      <c r="ABL17468" s="60"/>
      <c r="ABM17468" s="60"/>
      <c r="ABN17468" s="60"/>
      <c r="ABO17468" s="60"/>
      <c r="ABP17468" s="60"/>
      <c r="ABQ17468" s="60"/>
      <c r="ABR17468" s="60">
        <v>4.46974328133488E-2</v>
      </c>
      <c r="ABS17468" s="60"/>
      <c r="ABT17468" s="60"/>
      <c r="ABU17468" s="60"/>
      <c r="ABV17468" s="60"/>
      <c r="ABW17468" s="60"/>
      <c r="ABX17468" s="60"/>
    </row>
    <row r="17469" spans="727:752" x14ac:dyDescent="0.25">
      <c r="AAY17469" s="60"/>
      <c r="AAZ17469" s="60"/>
      <c r="ABA17469" s="60"/>
      <c r="ABB17469" s="60"/>
      <c r="ABC17469" s="60"/>
      <c r="ABD17469" s="60"/>
      <c r="ABE17469" s="60"/>
      <c r="ABF17469" s="60"/>
      <c r="ABG17469" s="60"/>
      <c r="ABH17469" s="60"/>
      <c r="ABI17469" s="60"/>
      <c r="ABJ17469" s="60"/>
      <c r="ABK17469" s="60"/>
      <c r="ABL17469" s="60"/>
      <c r="ABM17469" s="60"/>
      <c r="ABN17469" s="60"/>
      <c r="ABO17469" s="60"/>
      <c r="ABP17469" s="60"/>
      <c r="ABQ17469" s="60"/>
      <c r="ABR17469" s="60">
        <v>4.4625110661437997E-2</v>
      </c>
      <c r="ABS17469" s="60"/>
      <c r="ABT17469" s="60"/>
      <c r="ABU17469" s="60"/>
      <c r="ABV17469" s="60"/>
      <c r="ABW17469" s="60"/>
      <c r="ABX17469" s="60"/>
    </row>
    <row r="17470" spans="727:752" x14ac:dyDescent="0.25">
      <c r="AAY17470" s="60"/>
      <c r="AAZ17470" s="60"/>
      <c r="ABA17470" s="60"/>
      <c r="ABB17470" s="60"/>
      <c r="ABC17470" s="60"/>
      <c r="ABD17470" s="60"/>
      <c r="ABE17470" s="60"/>
      <c r="ABF17470" s="60"/>
      <c r="ABG17470" s="60"/>
      <c r="ABH17470" s="60"/>
      <c r="ABI17470" s="60"/>
      <c r="ABJ17470" s="60"/>
      <c r="ABK17470" s="60"/>
      <c r="ABL17470" s="60"/>
      <c r="ABM17470" s="60"/>
      <c r="ABN17470" s="60"/>
      <c r="ABO17470" s="60"/>
      <c r="ABP17470" s="60"/>
      <c r="ABQ17470" s="60"/>
      <c r="ABR17470" s="60">
        <v>4.4625110661437997E-2</v>
      </c>
      <c r="ABS17470" s="60"/>
      <c r="ABT17470" s="60"/>
      <c r="ABU17470" s="60"/>
      <c r="ABV17470" s="60"/>
      <c r="ABW17470" s="60"/>
      <c r="ABX17470" s="60"/>
    </row>
    <row r="17471" spans="727:752" x14ac:dyDescent="0.25">
      <c r="AAY17471" s="60"/>
      <c r="AAZ17471" s="60"/>
      <c r="ABA17471" s="60"/>
      <c r="ABB17471" s="60"/>
      <c r="ABC17471" s="60"/>
      <c r="ABD17471" s="60"/>
      <c r="ABE17471" s="60"/>
      <c r="ABF17471" s="60"/>
      <c r="ABG17471" s="60"/>
      <c r="ABH17471" s="60"/>
      <c r="ABI17471" s="60"/>
      <c r="ABJ17471" s="60"/>
      <c r="ABK17471" s="60"/>
      <c r="ABL17471" s="60"/>
      <c r="ABM17471" s="60"/>
      <c r="ABN17471" s="60"/>
      <c r="ABO17471" s="60"/>
      <c r="ABP17471" s="60"/>
      <c r="ABQ17471" s="60"/>
      <c r="ABR17471" s="60">
        <v>4.4608847273775801E-2</v>
      </c>
      <c r="ABS17471" s="60"/>
      <c r="ABT17471" s="60"/>
      <c r="ABU17471" s="60"/>
      <c r="ABV17471" s="60"/>
      <c r="ABW17471" s="60"/>
      <c r="ABX17471" s="60"/>
    </row>
    <row r="17472" spans="727:752" x14ac:dyDescent="0.25">
      <c r="AAY17472" s="60"/>
      <c r="AAZ17472" s="60"/>
      <c r="ABA17472" s="60"/>
      <c r="ABB17472" s="60"/>
      <c r="ABC17472" s="60"/>
      <c r="ABD17472" s="60"/>
      <c r="ABE17472" s="60"/>
      <c r="ABF17472" s="60"/>
      <c r="ABG17472" s="60"/>
      <c r="ABH17472" s="60"/>
      <c r="ABI17472" s="60"/>
      <c r="ABJ17472" s="60"/>
      <c r="ABK17472" s="60"/>
      <c r="ABL17472" s="60"/>
      <c r="ABM17472" s="60"/>
      <c r="ABN17472" s="60"/>
      <c r="ABO17472" s="60"/>
      <c r="ABP17472" s="60"/>
      <c r="ABQ17472" s="60"/>
      <c r="ABR17472" s="60">
        <v>4.4608847273775801E-2</v>
      </c>
      <c r="ABS17472" s="60"/>
      <c r="ABT17472" s="60"/>
      <c r="ABU17472" s="60"/>
      <c r="ABV17472" s="60"/>
      <c r="ABW17472" s="60"/>
      <c r="ABX17472" s="60"/>
    </row>
    <row r="17473" spans="727:752" x14ac:dyDescent="0.25">
      <c r="AAY17473" s="60"/>
      <c r="AAZ17473" s="60"/>
      <c r="ABA17473" s="60"/>
      <c r="ABB17473" s="60"/>
      <c r="ABC17473" s="60"/>
      <c r="ABD17473" s="60"/>
      <c r="ABE17473" s="60"/>
      <c r="ABF17473" s="60"/>
      <c r="ABG17473" s="60"/>
      <c r="ABH17473" s="60"/>
      <c r="ABI17473" s="60"/>
      <c r="ABJ17473" s="60"/>
      <c r="ABK17473" s="60"/>
      <c r="ABL17473" s="60"/>
      <c r="ABM17473" s="60"/>
      <c r="ABN17473" s="60"/>
      <c r="ABO17473" s="60"/>
      <c r="ABP17473" s="60"/>
      <c r="ABQ17473" s="60"/>
      <c r="ABR17473" s="60">
        <v>4.4590257119377197E-2</v>
      </c>
      <c r="ABS17473" s="60"/>
      <c r="ABT17473" s="60"/>
      <c r="ABU17473" s="60"/>
      <c r="ABV17473" s="60"/>
      <c r="ABW17473" s="60"/>
      <c r="ABX17473" s="60"/>
    </row>
    <row r="17474" spans="727:752" x14ac:dyDescent="0.25">
      <c r="AAY17474" s="60"/>
      <c r="AAZ17474" s="60"/>
      <c r="ABA17474" s="60"/>
      <c r="ABB17474" s="60"/>
      <c r="ABC17474" s="60"/>
      <c r="ABD17474" s="60"/>
      <c r="ABE17474" s="60"/>
      <c r="ABF17474" s="60"/>
      <c r="ABG17474" s="60"/>
      <c r="ABH17474" s="60"/>
      <c r="ABI17474" s="60"/>
      <c r="ABJ17474" s="60"/>
      <c r="ABK17474" s="60"/>
      <c r="ABL17474" s="60"/>
      <c r="ABM17474" s="60"/>
      <c r="ABN17474" s="60"/>
      <c r="ABO17474" s="60"/>
      <c r="ABP17474" s="60"/>
      <c r="ABQ17474" s="60"/>
      <c r="ABR17474" s="60">
        <v>4.4590257119377197E-2</v>
      </c>
      <c r="ABS17474" s="60"/>
      <c r="ABT17474" s="60"/>
      <c r="ABU17474" s="60"/>
      <c r="ABV17474" s="60"/>
      <c r="ABW17474" s="60"/>
      <c r="ABX17474" s="60"/>
    </row>
    <row r="17475" spans="727:752" x14ac:dyDescent="0.25">
      <c r="AAY17475" s="60"/>
      <c r="AAZ17475" s="60"/>
      <c r="ABA17475" s="60"/>
      <c r="ABB17475" s="60"/>
      <c r="ABC17475" s="60"/>
      <c r="ABD17475" s="60"/>
      <c r="ABE17475" s="60"/>
      <c r="ABF17475" s="60"/>
      <c r="ABG17475" s="60"/>
      <c r="ABH17475" s="60"/>
      <c r="ABI17475" s="60"/>
      <c r="ABJ17475" s="60"/>
      <c r="ABK17475" s="60"/>
      <c r="ABL17475" s="60"/>
      <c r="ABM17475" s="60"/>
      <c r="ABN17475" s="60"/>
      <c r="ABO17475" s="60"/>
      <c r="ABP17475" s="60"/>
      <c r="ABQ17475" s="60"/>
      <c r="ABR17475" s="60">
        <v>4.4578528154666598E-2</v>
      </c>
      <c r="ABS17475" s="60"/>
      <c r="ABT17475" s="60"/>
      <c r="ABU17475" s="60"/>
      <c r="ABV17475" s="60"/>
      <c r="ABW17475" s="60"/>
      <c r="ABX17475" s="60"/>
    </row>
    <row r="17476" spans="727:752" x14ac:dyDescent="0.25">
      <c r="AAY17476" s="60"/>
      <c r="AAZ17476" s="60"/>
      <c r="ABA17476" s="60"/>
      <c r="ABB17476" s="60"/>
      <c r="ABC17476" s="60"/>
      <c r="ABD17476" s="60"/>
      <c r="ABE17476" s="60"/>
      <c r="ABF17476" s="60"/>
      <c r="ABG17476" s="60"/>
      <c r="ABH17476" s="60"/>
      <c r="ABI17476" s="60"/>
      <c r="ABJ17476" s="60"/>
      <c r="ABK17476" s="60"/>
      <c r="ABL17476" s="60"/>
      <c r="ABM17476" s="60"/>
      <c r="ABN17476" s="60"/>
      <c r="ABO17476" s="60"/>
      <c r="ABP17476" s="60"/>
      <c r="ABQ17476" s="60"/>
      <c r="ABR17476" s="60">
        <v>4.4578528154666598E-2</v>
      </c>
      <c r="ABS17476" s="60"/>
      <c r="ABT17476" s="60"/>
      <c r="ABU17476" s="60"/>
      <c r="ABV17476" s="60"/>
      <c r="ABW17476" s="60"/>
      <c r="ABX17476" s="60"/>
    </row>
    <row r="17477" spans="727:752" x14ac:dyDescent="0.25">
      <c r="AAY17477" s="60"/>
      <c r="AAZ17477" s="60"/>
      <c r="ABA17477" s="60"/>
      <c r="ABB17477" s="60"/>
      <c r="ABC17477" s="60"/>
      <c r="ABD17477" s="60"/>
      <c r="ABE17477" s="60"/>
      <c r="ABF17477" s="60"/>
      <c r="ABG17477" s="60"/>
      <c r="ABH17477" s="60"/>
      <c r="ABI17477" s="60"/>
      <c r="ABJ17477" s="60"/>
      <c r="ABK17477" s="60"/>
      <c r="ABL17477" s="60"/>
      <c r="ABM17477" s="60"/>
      <c r="ABN17477" s="60"/>
      <c r="ABO17477" s="60"/>
      <c r="ABP17477" s="60"/>
      <c r="ABQ17477" s="60"/>
      <c r="ABR17477" s="60">
        <v>4.4426396406778701E-2</v>
      </c>
      <c r="ABS17477" s="60"/>
      <c r="ABT17477" s="60"/>
      <c r="ABU17477" s="60"/>
      <c r="ABV17477" s="60"/>
      <c r="ABW17477" s="60"/>
      <c r="ABX17477" s="60"/>
    </row>
    <row r="17478" spans="727:752" x14ac:dyDescent="0.25">
      <c r="AAY17478" s="60"/>
      <c r="AAZ17478" s="60"/>
      <c r="ABA17478" s="60"/>
      <c r="ABB17478" s="60"/>
      <c r="ABC17478" s="60"/>
      <c r="ABD17478" s="60"/>
      <c r="ABE17478" s="60"/>
      <c r="ABF17478" s="60"/>
      <c r="ABG17478" s="60"/>
      <c r="ABH17478" s="60"/>
      <c r="ABI17478" s="60"/>
      <c r="ABJ17478" s="60"/>
      <c r="ABK17478" s="60"/>
      <c r="ABL17478" s="60"/>
      <c r="ABM17478" s="60"/>
      <c r="ABN17478" s="60"/>
      <c r="ABO17478" s="60"/>
      <c r="ABP17478" s="60"/>
      <c r="ABQ17478" s="60"/>
      <c r="ABR17478" s="60">
        <v>4.4426396406778701E-2</v>
      </c>
      <c r="ABS17478" s="60"/>
      <c r="ABT17478" s="60"/>
      <c r="ABU17478" s="60"/>
      <c r="ABV17478" s="60"/>
      <c r="ABW17478" s="60"/>
      <c r="ABX17478" s="60"/>
    </row>
    <row r="17479" spans="727:752" x14ac:dyDescent="0.25">
      <c r="AAY17479" s="60"/>
      <c r="AAZ17479" s="60"/>
      <c r="ABA17479" s="60"/>
      <c r="ABB17479" s="60"/>
      <c r="ABC17479" s="60"/>
      <c r="ABD17479" s="60"/>
      <c r="ABE17479" s="60"/>
      <c r="ABF17479" s="60"/>
      <c r="ABG17479" s="60"/>
      <c r="ABH17479" s="60"/>
      <c r="ABI17479" s="60"/>
      <c r="ABJ17479" s="60"/>
      <c r="ABK17479" s="60"/>
      <c r="ABL17479" s="60"/>
      <c r="ABM17479" s="60"/>
      <c r="ABN17479" s="60"/>
      <c r="ABO17479" s="60"/>
      <c r="ABP17479" s="60"/>
      <c r="ABQ17479" s="60"/>
      <c r="ABR17479" s="60">
        <v>4.4372435784005897E-2</v>
      </c>
      <c r="ABS17479" s="60"/>
      <c r="ABT17479" s="60"/>
      <c r="ABU17479" s="60"/>
      <c r="ABV17479" s="60"/>
      <c r="ABW17479" s="60"/>
      <c r="ABX17479" s="60"/>
    </row>
    <row r="17480" spans="727:752" x14ac:dyDescent="0.25">
      <c r="AAY17480" s="60"/>
      <c r="AAZ17480" s="60"/>
      <c r="ABA17480" s="60"/>
      <c r="ABB17480" s="60"/>
      <c r="ABC17480" s="60"/>
      <c r="ABD17480" s="60"/>
      <c r="ABE17480" s="60"/>
      <c r="ABF17480" s="60"/>
      <c r="ABG17480" s="60"/>
      <c r="ABH17480" s="60"/>
      <c r="ABI17480" s="60"/>
      <c r="ABJ17480" s="60"/>
      <c r="ABK17480" s="60"/>
      <c r="ABL17480" s="60"/>
      <c r="ABM17480" s="60"/>
      <c r="ABN17480" s="60"/>
      <c r="ABO17480" s="60"/>
      <c r="ABP17480" s="60"/>
      <c r="ABQ17480" s="60"/>
      <c r="ABR17480" s="60">
        <v>4.4372435784005897E-2</v>
      </c>
      <c r="ABS17480" s="60"/>
      <c r="ABT17480" s="60"/>
      <c r="ABU17480" s="60"/>
      <c r="ABV17480" s="60"/>
      <c r="ABW17480" s="60"/>
      <c r="ABX17480" s="60"/>
    </row>
    <row r="17481" spans="727:752" x14ac:dyDescent="0.25">
      <c r="AAY17481" s="60"/>
      <c r="AAZ17481" s="60"/>
      <c r="ABA17481" s="60"/>
      <c r="ABB17481" s="60"/>
      <c r="ABC17481" s="60"/>
      <c r="ABD17481" s="60"/>
      <c r="ABE17481" s="60"/>
      <c r="ABF17481" s="60"/>
      <c r="ABG17481" s="60"/>
      <c r="ABH17481" s="60"/>
      <c r="ABI17481" s="60"/>
      <c r="ABJ17481" s="60"/>
      <c r="ABK17481" s="60"/>
      <c r="ABL17481" s="60"/>
      <c r="ABM17481" s="60"/>
      <c r="ABN17481" s="60"/>
      <c r="ABO17481" s="60"/>
      <c r="ABP17481" s="60"/>
      <c r="ABQ17481" s="60"/>
      <c r="ABR17481" s="60">
        <v>4.4345632064713897E-2</v>
      </c>
      <c r="ABS17481" s="60"/>
      <c r="ABT17481" s="60"/>
      <c r="ABU17481" s="60"/>
      <c r="ABV17481" s="60"/>
      <c r="ABW17481" s="60"/>
      <c r="ABX17481" s="60"/>
    </row>
    <row r="17482" spans="727:752" x14ac:dyDescent="0.25">
      <c r="AAY17482" s="60"/>
      <c r="AAZ17482" s="60"/>
      <c r="ABA17482" s="60"/>
      <c r="ABB17482" s="60"/>
      <c r="ABC17482" s="60"/>
      <c r="ABD17482" s="60"/>
      <c r="ABE17482" s="60"/>
      <c r="ABF17482" s="60"/>
      <c r="ABG17482" s="60"/>
      <c r="ABH17482" s="60"/>
      <c r="ABI17482" s="60"/>
      <c r="ABJ17482" s="60"/>
      <c r="ABK17482" s="60"/>
      <c r="ABL17482" s="60"/>
      <c r="ABM17482" s="60"/>
      <c r="ABN17482" s="60"/>
      <c r="ABO17482" s="60"/>
      <c r="ABP17482" s="60"/>
      <c r="ABQ17482" s="60"/>
      <c r="ABR17482" s="60">
        <v>4.4345632064713897E-2</v>
      </c>
      <c r="ABS17482" s="60"/>
      <c r="ABT17482" s="60"/>
      <c r="ABU17482" s="60"/>
      <c r="ABV17482" s="60"/>
      <c r="ABW17482" s="60"/>
      <c r="ABX17482" s="60"/>
    </row>
    <row r="17483" spans="727:752" x14ac:dyDescent="0.25">
      <c r="AAY17483" s="60"/>
      <c r="AAZ17483" s="60"/>
      <c r="ABA17483" s="60"/>
      <c r="ABB17483" s="60"/>
      <c r="ABC17483" s="60"/>
      <c r="ABD17483" s="60"/>
      <c r="ABE17483" s="60"/>
      <c r="ABF17483" s="60"/>
      <c r="ABG17483" s="60"/>
      <c r="ABH17483" s="60"/>
      <c r="ABI17483" s="60"/>
      <c r="ABJ17483" s="60"/>
      <c r="ABK17483" s="60"/>
      <c r="ABL17483" s="60"/>
      <c r="ABM17483" s="60"/>
      <c r="ABN17483" s="60"/>
      <c r="ABO17483" s="60"/>
      <c r="ABP17483" s="60"/>
      <c r="ABQ17483" s="60"/>
      <c r="ABR17483" s="60">
        <v>4.4274404329257701E-2</v>
      </c>
      <c r="ABS17483" s="60"/>
      <c r="ABT17483" s="60"/>
      <c r="ABU17483" s="60"/>
      <c r="ABV17483" s="60"/>
      <c r="ABW17483" s="60"/>
      <c r="ABX17483" s="60"/>
    </row>
    <row r="17484" spans="727:752" x14ac:dyDescent="0.25">
      <c r="AAY17484" s="60"/>
      <c r="AAZ17484" s="60"/>
      <c r="ABA17484" s="60"/>
      <c r="ABB17484" s="60"/>
      <c r="ABC17484" s="60"/>
      <c r="ABD17484" s="60"/>
      <c r="ABE17484" s="60"/>
      <c r="ABF17484" s="60"/>
      <c r="ABG17484" s="60"/>
      <c r="ABH17484" s="60"/>
      <c r="ABI17484" s="60"/>
      <c r="ABJ17484" s="60"/>
      <c r="ABK17484" s="60"/>
      <c r="ABL17484" s="60"/>
      <c r="ABM17484" s="60"/>
      <c r="ABN17484" s="60"/>
      <c r="ABO17484" s="60"/>
      <c r="ABP17484" s="60"/>
      <c r="ABQ17484" s="60"/>
      <c r="ABR17484" s="60">
        <v>4.4274404329257701E-2</v>
      </c>
      <c r="ABS17484" s="60"/>
      <c r="ABT17484" s="60"/>
      <c r="ABU17484" s="60"/>
      <c r="ABV17484" s="60"/>
      <c r="ABW17484" s="60"/>
      <c r="ABX17484" s="60"/>
    </row>
    <row r="17485" spans="727:752" x14ac:dyDescent="0.25">
      <c r="AAY17485" s="60"/>
      <c r="AAZ17485" s="60"/>
      <c r="ABA17485" s="60"/>
      <c r="ABB17485" s="60"/>
      <c r="ABC17485" s="60"/>
      <c r="ABD17485" s="60"/>
      <c r="ABE17485" s="60"/>
      <c r="ABF17485" s="60"/>
      <c r="ABG17485" s="60"/>
      <c r="ABH17485" s="60"/>
      <c r="ABI17485" s="60"/>
      <c r="ABJ17485" s="60"/>
      <c r="ABK17485" s="60"/>
      <c r="ABL17485" s="60"/>
      <c r="ABM17485" s="60"/>
      <c r="ABN17485" s="60"/>
      <c r="ABO17485" s="60"/>
      <c r="ABP17485" s="60"/>
      <c r="ABQ17485" s="60"/>
      <c r="ABR17485" s="60">
        <v>4.4230163954816798E-2</v>
      </c>
      <c r="ABS17485" s="60"/>
      <c r="ABT17485" s="60"/>
      <c r="ABU17485" s="60"/>
      <c r="ABV17485" s="60"/>
      <c r="ABW17485" s="60"/>
      <c r="ABX17485" s="60"/>
    </row>
    <row r="17486" spans="727:752" x14ac:dyDescent="0.25">
      <c r="AAY17486" s="60"/>
      <c r="AAZ17486" s="60"/>
      <c r="ABA17486" s="60"/>
      <c r="ABB17486" s="60"/>
      <c r="ABC17486" s="60"/>
      <c r="ABD17486" s="60"/>
      <c r="ABE17486" s="60"/>
      <c r="ABF17486" s="60"/>
      <c r="ABG17486" s="60"/>
      <c r="ABH17486" s="60"/>
      <c r="ABI17486" s="60"/>
      <c r="ABJ17486" s="60"/>
      <c r="ABK17486" s="60"/>
      <c r="ABL17486" s="60"/>
      <c r="ABM17486" s="60"/>
      <c r="ABN17486" s="60"/>
      <c r="ABO17486" s="60"/>
      <c r="ABP17486" s="60"/>
      <c r="ABQ17486" s="60"/>
      <c r="ABR17486" s="60">
        <v>4.4199682039647303E-2</v>
      </c>
      <c r="ABS17486" s="60"/>
      <c r="ABT17486" s="60"/>
      <c r="ABU17486" s="60"/>
      <c r="ABV17486" s="60"/>
      <c r="ABW17486" s="60"/>
      <c r="ABX17486" s="60"/>
    </row>
    <row r="17487" spans="727:752" x14ac:dyDescent="0.25">
      <c r="AAY17487" s="60"/>
      <c r="AAZ17487" s="60"/>
      <c r="ABA17487" s="60"/>
      <c r="ABB17487" s="60"/>
      <c r="ABC17487" s="60"/>
      <c r="ABD17487" s="60"/>
      <c r="ABE17487" s="60"/>
      <c r="ABF17487" s="60"/>
      <c r="ABG17487" s="60"/>
      <c r="ABH17487" s="60"/>
      <c r="ABI17487" s="60"/>
      <c r="ABJ17487" s="60"/>
      <c r="ABK17487" s="60"/>
      <c r="ABL17487" s="60"/>
      <c r="ABM17487" s="60"/>
      <c r="ABN17487" s="60"/>
      <c r="ABO17487" s="60"/>
      <c r="ABP17487" s="60"/>
      <c r="ABQ17487" s="60"/>
      <c r="ABR17487" s="60">
        <v>4.4199682039647303E-2</v>
      </c>
      <c r="ABS17487" s="60"/>
      <c r="ABT17487" s="60"/>
      <c r="ABU17487" s="60"/>
      <c r="ABV17487" s="60"/>
      <c r="ABW17487" s="60"/>
      <c r="ABX17487" s="60"/>
    </row>
    <row r="17488" spans="727:752" x14ac:dyDescent="0.25">
      <c r="AAY17488" s="60"/>
      <c r="AAZ17488" s="60"/>
      <c r="ABA17488" s="60"/>
      <c r="ABB17488" s="60"/>
      <c r="ABC17488" s="60"/>
      <c r="ABD17488" s="60"/>
      <c r="ABE17488" s="60"/>
      <c r="ABF17488" s="60"/>
      <c r="ABG17488" s="60"/>
      <c r="ABH17488" s="60"/>
      <c r="ABI17488" s="60"/>
      <c r="ABJ17488" s="60"/>
      <c r="ABK17488" s="60"/>
      <c r="ABL17488" s="60"/>
      <c r="ABM17488" s="60"/>
      <c r="ABN17488" s="60"/>
      <c r="ABO17488" s="60"/>
      <c r="ABP17488" s="60"/>
      <c r="ABQ17488" s="60"/>
      <c r="ABR17488" s="60">
        <v>4.4180096968715998E-2</v>
      </c>
      <c r="ABS17488" s="60"/>
      <c r="ABT17488" s="60"/>
      <c r="ABU17488" s="60"/>
      <c r="ABV17488" s="60"/>
      <c r="ABW17488" s="60"/>
      <c r="ABX17488" s="60"/>
    </row>
    <row r="17489" spans="727:752" x14ac:dyDescent="0.25">
      <c r="AAY17489" s="60"/>
      <c r="AAZ17489" s="60"/>
      <c r="ABA17489" s="60"/>
      <c r="ABB17489" s="60"/>
      <c r="ABC17489" s="60"/>
      <c r="ABD17489" s="60"/>
      <c r="ABE17489" s="60"/>
      <c r="ABF17489" s="60"/>
      <c r="ABG17489" s="60"/>
      <c r="ABH17489" s="60"/>
      <c r="ABI17489" s="60"/>
      <c r="ABJ17489" s="60"/>
      <c r="ABK17489" s="60"/>
      <c r="ABL17489" s="60"/>
      <c r="ABM17489" s="60"/>
      <c r="ABN17489" s="60"/>
      <c r="ABO17489" s="60"/>
      <c r="ABP17489" s="60"/>
      <c r="ABQ17489" s="60"/>
      <c r="ABR17489" s="60">
        <v>4.4180096968715998E-2</v>
      </c>
      <c r="ABS17489" s="60"/>
      <c r="ABT17489" s="60"/>
      <c r="ABU17489" s="60"/>
      <c r="ABV17489" s="60"/>
      <c r="ABW17489" s="60"/>
      <c r="ABX17489" s="60"/>
    </row>
    <row r="17490" spans="727:752" x14ac:dyDescent="0.25">
      <c r="AAY17490" s="60"/>
      <c r="AAZ17490" s="60"/>
      <c r="ABA17490" s="60"/>
      <c r="ABB17490" s="60"/>
      <c r="ABC17490" s="60"/>
      <c r="ABD17490" s="60"/>
      <c r="ABE17490" s="60"/>
      <c r="ABF17490" s="60"/>
      <c r="ABG17490" s="60"/>
      <c r="ABH17490" s="60"/>
      <c r="ABI17490" s="60"/>
      <c r="ABJ17490" s="60"/>
      <c r="ABK17490" s="60"/>
      <c r="ABL17490" s="60"/>
      <c r="ABM17490" s="60"/>
      <c r="ABN17490" s="60"/>
      <c r="ABO17490" s="60"/>
      <c r="ABP17490" s="60"/>
      <c r="ABQ17490" s="60"/>
      <c r="ABR17490" s="60">
        <v>4.4136446487713601E-2</v>
      </c>
      <c r="ABS17490" s="60"/>
      <c r="ABT17490" s="60"/>
      <c r="ABU17490" s="60"/>
      <c r="ABV17490" s="60"/>
      <c r="ABW17490" s="60"/>
      <c r="ABX17490" s="60"/>
    </row>
    <row r="17491" spans="727:752" x14ac:dyDescent="0.25">
      <c r="AAY17491" s="60"/>
      <c r="AAZ17491" s="60"/>
      <c r="ABA17491" s="60"/>
      <c r="ABB17491" s="60"/>
      <c r="ABC17491" s="60"/>
      <c r="ABD17491" s="60"/>
      <c r="ABE17491" s="60"/>
      <c r="ABF17491" s="60"/>
      <c r="ABG17491" s="60"/>
      <c r="ABH17491" s="60"/>
      <c r="ABI17491" s="60"/>
      <c r="ABJ17491" s="60"/>
      <c r="ABK17491" s="60"/>
      <c r="ABL17491" s="60"/>
      <c r="ABM17491" s="60"/>
      <c r="ABN17491" s="60"/>
      <c r="ABO17491" s="60"/>
      <c r="ABP17491" s="60"/>
      <c r="ABQ17491" s="60"/>
      <c r="ABR17491" s="60">
        <v>4.4136446487713601E-2</v>
      </c>
      <c r="ABS17491" s="60"/>
      <c r="ABT17491" s="60"/>
      <c r="ABU17491" s="60"/>
      <c r="ABV17491" s="60"/>
      <c r="ABW17491" s="60"/>
      <c r="ABX17491" s="60"/>
    </row>
    <row r="17492" spans="727:752" x14ac:dyDescent="0.25">
      <c r="AAY17492" s="60"/>
      <c r="AAZ17492" s="60"/>
      <c r="ABA17492" s="60"/>
      <c r="ABB17492" s="60"/>
      <c r="ABC17492" s="60"/>
      <c r="ABD17492" s="60"/>
      <c r="ABE17492" s="60"/>
      <c r="ABF17492" s="60"/>
      <c r="ABG17492" s="60"/>
      <c r="ABH17492" s="60"/>
      <c r="ABI17492" s="60"/>
      <c r="ABJ17492" s="60"/>
      <c r="ABK17492" s="60"/>
      <c r="ABL17492" s="60"/>
      <c r="ABM17492" s="60"/>
      <c r="ABN17492" s="60"/>
      <c r="ABO17492" s="60"/>
      <c r="ABP17492" s="60"/>
      <c r="ABQ17492" s="60"/>
      <c r="ABR17492" s="60">
        <v>4.4073331383508697E-2</v>
      </c>
      <c r="ABS17492" s="60"/>
      <c r="ABT17492" s="60"/>
      <c r="ABU17492" s="60"/>
      <c r="ABV17492" s="60"/>
      <c r="ABW17492" s="60"/>
      <c r="ABX17492" s="60"/>
    </row>
    <row r="17493" spans="727:752" x14ac:dyDescent="0.25">
      <c r="AAY17493" s="60"/>
      <c r="AAZ17493" s="60"/>
      <c r="ABA17493" s="60"/>
      <c r="ABB17493" s="60"/>
      <c r="ABC17493" s="60"/>
      <c r="ABD17493" s="60"/>
      <c r="ABE17493" s="60"/>
      <c r="ABF17493" s="60"/>
      <c r="ABG17493" s="60"/>
      <c r="ABH17493" s="60"/>
      <c r="ABI17493" s="60"/>
      <c r="ABJ17493" s="60"/>
      <c r="ABK17493" s="60"/>
      <c r="ABL17493" s="60"/>
      <c r="ABM17493" s="60"/>
      <c r="ABN17493" s="60"/>
      <c r="ABO17493" s="60"/>
      <c r="ABP17493" s="60"/>
      <c r="ABQ17493" s="60"/>
      <c r="ABR17493" s="60">
        <v>4.4073331383508697E-2</v>
      </c>
      <c r="ABS17493" s="60"/>
      <c r="ABT17493" s="60"/>
      <c r="ABU17493" s="60"/>
      <c r="ABV17493" s="60"/>
      <c r="ABW17493" s="60"/>
      <c r="ABX17493" s="60"/>
    </row>
    <row r="17494" spans="727:752" x14ac:dyDescent="0.25">
      <c r="AAY17494" s="60"/>
      <c r="AAZ17494" s="60"/>
      <c r="ABA17494" s="60"/>
      <c r="ABB17494" s="60"/>
      <c r="ABC17494" s="60"/>
      <c r="ABD17494" s="60"/>
      <c r="ABE17494" s="60"/>
      <c r="ABF17494" s="60"/>
      <c r="ABG17494" s="60"/>
      <c r="ABH17494" s="60"/>
      <c r="ABI17494" s="60"/>
      <c r="ABJ17494" s="60"/>
      <c r="ABK17494" s="60"/>
      <c r="ABL17494" s="60"/>
      <c r="ABM17494" s="60"/>
      <c r="ABN17494" s="60"/>
      <c r="ABO17494" s="60"/>
      <c r="ABP17494" s="60"/>
      <c r="ABQ17494" s="60"/>
      <c r="ABR17494" s="60">
        <v>4.4029992972835101E-2</v>
      </c>
      <c r="ABS17494" s="60"/>
      <c r="ABT17494" s="60"/>
      <c r="ABU17494" s="60"/>
      <c r="ABV17494" s="60"/>
      <c r="ABW17494" s="60"/>
      <c r="ABX17494" s="60"/>
    </row>
    <row r="17495" spans="727:752" x14ac:dyDescent="0.25">
      <c r="AAY17495" s="60"/>
      <c r="AAZ17495" s="60"/>
      <c r="ABA17495" s="60"/>
      <c r="ABB17495" s="60"/>
      <c r="ABC17495" s="60"/>
      <c r="ABD17495" s="60"/>
      <c r="ABE17495" s="60"/>
      <c r="ABF17495" s="60"/>
      <c r="ABG17495" s="60"/>
      <c r="ABH17495" s="60"/>
      <c r="ABI17495" s="60"/>
      <c r="ABJ17495" s="60"/>
      <c r="ABK17495" s="60"/>
      <c r="ABL17495" s="60"/>
      <c r="ABM17495" s="60"/>
      <c r="ABN17495" s="60"/>
      <c r="ABO17495" s="60"/>
      <c r="ABP17495" s="60"/>
      <c r="ABQ17495" s="60"/>
      <c r="ABR17495" s="60">
        <v>4.4029992972835101E-2</v>
      </c>
      <c r="ABS17495" s="60"/>
      <c r="ABT17495" s="60"/>
      <c r="ABU17495" s="60"/>
      <c r="ABV17495" s="60"/>
      <c r="ABW17495" s="60"/>
      <c r="ABX17495" s="60"/>
    </row>
    <row r="17496" spans="727:752" x14ac:dyDescent="0.25">
      <c r="AAY17496" s="60"/>
      <c r="AAZ17496" s="60"/>
      <c r="ABA17496" s="60"/>
      <c r="ABB17496" s="60"/>
      <c r="ABC17496" s="60"/>
      <c r="ABD17496" s="60"/>
      <c r="ABE17496" s="60"/>
      <c r="ABF17496" s="60"/>
      <c r="ABG17496" s="60"/>
      <c r="ABH17496" s="60"/>
      <c r="ABI17496" s="60"/>
      <c r="ABJ17496" s="60"/>
      <c r="ABK17496" s="60"/>
      <c r="ABL17496" s="60"/>
      <c r="ABM17496" s="60"/>
      <c r="ABN17496" s="60"/>
      <c r="ABO17496" s="60"/>
      <c r="ABP17496" s="60"/>
      <c r="ABQ17496" s="60"/>
      <c r="ABR17496" s="60">
        <v>4.4019617824745297E-2</v>
      </c>
      <c r="ABS17496" s="60"/>
      <c r="ABT17496" s="60"/>
      <c r="ABU17496" s="60"/>
      <c r="ABV17496" s="60"/>
      <c r="ABW17496" s="60"/>
      <c r="ABX17496" s="60"/>
    </row>
    <row r="17497" spans="727:752" x14ac:dyDescent="0.25">
      <c r="AAY17497" s="60"/>
      <c r="AAZ17497" s="60"/>
      <c r="ABA17497" s="60"/>
      <c r="ABB17497" s="60"/>
      <c r="ABC17497" s="60"/>
      <c r="ABD17497" s="60"/>
      <c r="ABE17497" s="60"/>
      <c r="ABF17497" s="60"/>
      <c r="ABG17497" s="60"/>
      <c r="ABH17497" s="60"/>
      <c r="ABI17497" s="60"/>
      <c r="ABJ17497" s="60"/>
      <c r="ABK17497" s="60"/>
      <c r="ABL17497" s="60"/>
      <c r="ABM17497" s="60"/>
      <c r="ABN17497" s="60"/>
      <c r="ABO17497" s="60"/>
      <c r="ABP17497" s="60"/>
      <c r="ABQ17497" s="60"/>
      <c r="ABR17497" s="60">
        <v>4.4019617824745297E-2</v>
      </c>
      <c r="ABS17497" s="60"/>
      <c r="ABT17497" s="60"/>
      <c r="ABU17497" s="60"/>
      <c r="ABV17497" s="60"/>
      <c r="ABW17497" s="60"/>
      <c r="ABX17497" s="60"/>
    </row>
    <row r="17498" spans="727:752" x14ac:dyDescent="0.25">
      <c r="AAY17498" s="60"/>
      <c r="AAZ17498" s="60"/>
      <c r="ABA17498" s="60"/>
      <c r="ABB17498" s="60"/>
      <c r="ABC17498" s="60"/>
      <c r="ABD17498" s="60"/>
      <c r="ABE17498" s="60"/>
      <c r="ABF17498" s="60"/>
      <c r="ABG17498" s="60"/>
      <c r="ABH17498" s="60"/>
      <c r="ABI17498" s="60"/>
      <c r="ABJ17498" s="60"/>
      <c r="ABK17498" s="60"/>
      <c r="ABL17498" s="60"/>
      <c r="ABM17498" s="60"/>
      <c r="ABN17498" s="60"/>
      <c r="ABO17498" s="60"/>
      <c r="ABP17498" s="60"/>
      <c r="ABQ17498" s="60"/>
      <c r="ABR17498" s="60">
        <v>4.4007909545230497E-2</v>
      </c>
      <c r="ABS17498" s="60"/>
      <c r="ABT17498" s="60"/>
      <c r="ABU17498" s="60"/>
      <c r="ABV17498" s="60"/>
      <c r="ABW17498" s="60"/>
      <c r="ABX17498" s="60"/>
    </row>
    <row r="17499" spans="727:752" x14ac:dyDescent="0.25">
      <c r="AAY17499" s="60"/>
      <c r="AAZ17499" s="60"/>
      <c r="ABA17499" s="60"/>
      <c r="ABB17499" s="60"/>
      <c r="ABC17499" s="60"/>
      <c r="ABD17499" s="60"/>
      <c r="ABE17499" s="60"/>
      <c r="ABF17499" s="60"/>
      <c r="ABG17499" s="60"/>
      <c r="ABH17499" s="60"/>
      <c r="ABI17499" s="60"/>
      <c r="ABJ17499" s="60"/>
      <c r="ABK17499" s="60"/>
      <c r="ABL17499" s="60"/>
      <c r="ABM17499" s="60"/>
      <c r="ABN17499" s="60"/>
      <c r="ABO17499" s="60"/>
      <c r="ABP17499" s="60"/>
      <c r="ABQ17499" s="60"/>
      <c r="ABR17499" s="60">
        <v>4.4007909545230497E-2</v>
      </c>
      <c r="ABS17499" s="60"/>
      <c r="ABT17499" s="60"/>
      <c r="ABU17499" s="60"/>
      <c r="ABV17499" s="60"/>
      <c r="ABW17499" s="60"/>
      <c r="ABX17499" s="60"/>
    </row>
    <row r="17500" spans="727:752" x14ac:dyDescent="0.25">
      <c r="AAY17500" s="60"/>
      <c r="AAZ17500" s="60"/>
      <c r="ABA17500" s="60"/>
      <c r="ABB17500" s="60"/>
      <c r="ABC17500" s="60"/>
      <c r="ABD17500" s="60"/>
      <c r="ABE17500" s="60"/>
      <c r="ABF17500" s="60"/>
      <c r="ABG17500" s="60"/>
      <c r="ABH17500" s="60"/>
      <c r="ABI17500" s="60"/>
      <c r="ABJ17500" s="60"/>
      <c r="ABK17500" s="60"/>
      <c r="ABL17500" s="60"/>
      <c r="ABM17500" s="60"/>
      <c r="ABN17500" s="60"/>
      <c r="ABO17500" s="60"/>
      <c r="ABP17500" s="60"/>
      <c r="ABQ17500" s="60"/>
      <c r="ABR17500" s="60">
        <v>4.3966570882179E-2</v>
      </c>
      <c r="ABS17500" s="60"/>
      <c r="ABT17500" s="60"/>
      <c r="ABU17500" s="60"/>
      <c r="ABV17500" s="60"/>
      <c r="ABW17500" s="60"/>
      <c r="ABX17500" s="60"/>
    </row>
    <row r="17501" spans="727:752" x14ac:dyDescent="0.25">
      <c r="AAY17501" s="60"/>
      <c r="AAZ17501" s="60"/>
      <c r="ABA17501" s="60"/>
      <c r="ABB17501" s="60"/>
      <c r="ABC17501" s="60"/>
      <c r="ABD17501" s="60"/>
      <c r="ABE17501" s="60"/>
      <c r="ABF17501" s="60"/>
      <c r="ABG17501" s="60"/>
      <c r="ABH17501" s="60"/>
      <c r="ABI17501" s="60"/>
      <c r="ABJ17501" s="60"/>
      <c r="ABK17501" s="60"/>
      <c r="ABL17501" s="60"/>
      <c r="ABM17501" s="60"/>
      <c r="ABN17501" s="60"/>
      <c r="ABO17501" s="60"/>
      <c r="ABP17501" s="60"/>
      <c r="ABQ17501" s="60"/>
      <c r="ABR17501" s="60">
        <v>4.3966570882179E-2</v>
      </c>
      <c r="ABS17501" s="60"/>
      <c r="ABT17501" s="60"/>
      <c r="ABU17501" s="60"/>
      <c r="ABV17501" s="60"/>
      <c r="ABW17501" s="60"/>
      <c r="ABX17501" s="60"/>
    </row>
    <row r="17502" spans="727:752" x14ac:dyDescent="0.25">
      <c r="AAY17502" s="60"/>
      <c r="AAZ17502" s="60"/>
      <c r="ABA17502" s="60"/>
      <c r="ABB17502" s="60"/>
      <c r="ABC17502" s="60"/>
      <c r="ABD17502" s="60"/>
      <c r="ABE17502" s="60"/>
      <c r="ABF17502" s="60"/>
      <c r="ABG17502" s="60"/>
      <c r="ABH17502" s="60"/>
      <c r="ABI17502" s="60"/>
      <c r="ABJ17502" s="60"/>
      <c r="ABK17502" s="60"/>
      <c r="ABL17502" s="60"/>
      <c r="ABM17502" s="60"/>
      <c r="ABN17502" s="60"/>
      <c r="ABO17502" s="60"/>
      <c r="ABP17502" s="60"/>
      <c r="ABQ17502" s="60"/>
      <c r="ABR17502" s="60">
        <v>4.3965015564529898E-2</v>
      </c>
      <c r="ABS17502" s="60"/>
      <c r="ABT17502" s="60"/>
      <c r="ABU17502" s="60"/>
      <c r="ABV17502" s="60"/>
      <c r="ABW17502" s="60"/>
      <c r="ABX17502" s="60"/>
    </row>
    <row r="17503" spans="727:752" x14ac:dyDescent="0.25">
      <c r="AAY17503" s="60"/>
      <c r="AAZ17503" s="60"/>
      <c r="ABA17503" s="60"/>
      <c r="ABB17503" s="60"/>
      <c r="ABC17503" s="60"/>
      <c r="ABD17503" s="60"/>
      <c r="ABE17503" s="60"/>
      <c r="ABF17503" s="60"/>
      <c r="ABG17503" s="60"/>
      <c r="ABH17503" s="60"/>
      <c r="ABI17503" s="60"/>
      <c r="ABJ17503" s="60"/>
      <c r="ABK17503" s="60"/>
      <c r="ABL17503" s="60"/>
      <c r="ABM17503" s="60"/>
      <c r="ABN17503" s="60"/>
      <c r="ABO17503" s="60"/>
      <c r="ABP17503" s="60"/>
      <c r="ABQ17503" s="60"/>
      <c r="ABR17503" s="60">
        <v>4.3965015564529898E-2</v>
      </c>
      <c r="ABS17503" s="60"/>
      <c r="ABT17503" s="60"/>
      <c r="ABU17503" s="60"/>
      <c r="ABV17503" s="60"/>
      <c r="ABW17503" s="60"/>
      <c r="ABX17503" s="60"/>
    </row>
    <row r="17504" spans="727:752" x14ac:dyDescent="0.25">
      <c r="AAY17504" s="60"/>
      <c r="AAZ17504" s="60"/>
      <c r="ABA17504" s="60"/>
      <c r="ABB17504" s="60"/>
      <c r="ABC17504" s="60"/>
      <c r="ABD17504" s="60"/>
      <c r="ABE17504" s="60"/>
      <c r="ABF17504" s="60"/>
      <c r="ABG17504" s="60"/>
      <c r="ABH17504" s="60"/>
      <c r="ABI17504" s="60"/>
      <c r="ABJ17504" s="60"/>
      <c r="ABK17504" s="60"/>
      <c r="ABL17504" s="60"/>
      <c r="ABM17504" s="60"/>
      <c r="ABN17504" s="60"/>
      <c r="ABO17504" s="60"/>
      <c r="ABP17504" s="60"/>
      <c r="ABQ17504" s="60"/>
      <c r="ABR17504" s="60">
        <v>4.3906922117119697E-2</v>
      </c>
      <c r="ABS17504" s="60"/>
      <c r="ABT17504" s="60"/>
      <c r="ABU17504" s="60"/>
      <c r="ABV17504" s="60"/>
      <c r="ABW17504" s="60"/>
      <c r="ABX17504" s="60"/>
    </row>
    <row r="17505" spans="727:752" x14ac:dyDescent="0.25">
      <c r="AAY17505" s="60"/>
      <c r="AAZ17505" s="60"/>
      <c r="ABA17505" s="60"/>
      <c r="ABB17505" s="60"/>
      <c r="ABC17505" s="60"/>
      <c r="ABD17505" s="60"/>
      <c r="ABE17505" s="60"/>
      <c r="ABF17505" s="60"/>
      <c r="ABG17505" s="60"/>
      <c r="ABH17505" s="60"/>
      <c r="ABI17505" s="60"/>
      <c r="ABJ17505" s="60"/>
      <c r="ABK17505" s="60"/>
      <c r="ABL17505" s="60"/>
      <c r="ABM17505" s="60"/>
      <c r="ABN17505" s="60"/>
      <c r="ABO17505" s="60"/>
      <c r="ABP17505" s="60"/>
      <c r="ABQ17505" s="60"/>
      <c r="ABR17505" s="60">
        <v>4.3906922117119697E-2</v>
      </c>
      <c r="ABS17505" s="60"/>
      <c r="ABT17505" s="60"/>
      <c r="ABU17505" s="60"/>
      <c r="ABV17505" s="60"/>
      <c r="ABW17505" s="60"/>
      <c r="ABX17505" s="60"/>
    </row>
    <row r="17506" spans="727:752" x14ac:dyDescent="0.25">
      <c r="AAY17506" s="60"/>
      <c r="AAZ17506" s="60"/>
      <c r="ABA17506" s="60"/>
      <c r="ABB17506" s="60"/>
      <c r="ABC17506" s="60"/>
      <c r="ABD17506" s="60"/>
      <c r="ABE17506" s="60"/>
      <c r="ABF17506" s="60"/>
      <c r="ABG17506" s="60"/>
      <c r="ABH17506" s="60"/>
      <c r="ABI17506" s="60"/>
      <c r="ABJ17506" s="60"/>
      <c r="ABK17506" s="60"/>
      <c r="ABL17506" s="60"/>
      <c r="ABM17506" s="60"/>
      <c r="ABN17506" s="60"/>
      <c r="ABO17506" s="60"/>
      <c r="ABP17506" s="60"/>
      <c r="ABQ17506" s="60"/>
      <c r="ABR17506" s="60">
        <v>4.3889320225325497E-2</v>
      </c>
      <c r="ABS17506" s="60"/>
      <c r="ABT17506" s="60"/>
      <c r="ABU17506" s="60"/>
      <c r="ABV17506" s="60"/>
      <c r="ABW17506" s="60"/>
      <c r="ABX17506" s="60"/>
    </row>
    <row r="17507" spans="727:752" x14ac:dyDescent="0.25">
      <c r="AAY17507" s="60"/>
      <c r="AAZ17507" s="60"/>
      <c r="ABA17507" s="60"/>
      <c r="ABB17507" s="60"/>
      <c r="ABC17507" s="60"/>
      <c r="ABD17507" s="60"/>
      <c r="ABE17507" s="60"/>
      <c r="ABF17507" s="60"/>
      <c r="ABG17507" s="60"/>
      <c r="ABH17507" s="60"/>
      <c r="ABI17507" s="60"/>
      <c r="ABJ17507" s="60"/>
      <c r="ABK17507" s="60"/>
      <c r="ABL17507" s="60"/>
      <c r="ABM17507" s="60"/>
      <c r="ABN17507" s="60"/>
      <c r="ABO17507" s="60"/>
      <c r="ABP17507" s="60"/>
      <c r="ABQ17507" s="60"/>
      <c r="ABR17507" s="60">
        <v>4.3889320225325497E-2</v>
      </c>
      <c r="ABS17507" s="60"/>
      <c r="ABT17507" s="60"/>
      <c r="ABU17507" s="60"/>
      <c r="ABV17507" s="60"/>
      <c r="ABW17507" s="60"/>
      <c r="ABX17507" s="60"/>
    </row>
    <row r="17508" spans="727:752" x14ac:dyDescent="0.25">
      <c r="AAY17508" s="60"/>
      <c r="AAZ17508" s="60"/>
      <c r="ABA17508" s="60"/>
      <c r="ABB17508" s="60"/>
      <c r="ABC17508" s="60"/>
      <c r="ABD17508" s="60"/>
      <c r="ABE17508" s="60"/>
      <c r="ABF17508" s="60"/>
      <c r="ABG17508" s="60"/>
      <c r="ABH17508" s="60"/>
      <c r="ABI17508" s="60"/>
      <c r="ABJ17508" s="60"/>
      <c r="ABK17508" s="60"/>
      <c r="ABL17508" s="60"/>
      <c r="ABM17508" s="60"/>
      <c r="ABN17508" s="60"/>
      <c r="ABO17508" s="60"/>
      <c r="ABP17508" s="60"/>
      <c r="ABQ17508" s="60"/>
      <c r="ABR17508" s="60">
        <v>4.3850340613230399E-2</v>
      </c>
      <c r="ABS17508" s="60"/>
      <c r="ABT17508" s="60"/>
      <c r="ABU17508" s="60"/>
      <c r="ABV17508" s="60"/>
      <c r="ABW17508" s="60"/>
      <c r="ABX17508" s="60"/>
    </row>
    <row r="17509" spans="727:752" x14ac:dyDescent="0.25">
      <c r="AAY17509" s="60"/>
      <c r="AAZ17509" s="60"/>
      <c r="ABA17509" s="60"/>
      <c r="ABB17509" s="60"/>
      <c r="ABC17509" s="60"/>
      <c r="ABD17509" s="60"/>
      <c r="ABE17509" s="60"/>
      <c r="ABF17509" s="60"/>
      <c r="ABG17509" s="60"/>
      <c r="ABH17509" s="60"/>
      <c r="ABI17509" s="60"/>
      <c r="ABJ17509" s="60"/>
      <c r="ABK17509" s="60"/>
      <c r="ABL17509" s="60"/>
      <c r="ABM17509" s="60"/>
      <c r="ABN17509" s="60"/>
      <c r="ABO17509" s="60"/>
      <c r="ABP17509" s="60"/>
      <c r="ABQ17509" s="60"/>
      <c r="ABR17509" s="60">
        <v>4.3850340613230399E-2</v>
      </c>
      <c r="ABS17509" s="60"/>
      <c r="ABT17509" s="60"/>
      <c r="ABU17509" s="60"/>
      <c r="ABV17509" s="60"/>
      <c r="ABW17509" s="60"/>
      <c r="ABX17509" s="60"/>
    </row>
    <row r="17510" spans="727:752" x14ac:dyDescent="0.25">
      <c r="AAY17510" s="60"/>
      <c r="AAZ17510" s="60"/>
      <c r="ABA17510" s="60"/>
      <c r="ABB17510" s="60"/>
      <c r="ABC17510" s="60"/>
      <c r="ABD17510" s="60"/>
      <c r="ABE17510" s="60"/>
      <c r="ABF17510" s="60"/>
      <c r="ABG17510" s="60"/>
      <c r="ABH17510" s="60"/>
      <c r="ABI17510" s="60"/>
      <c r="ABJ17510" s="60"/>
      <c r="ABK17510" s="60"/>
      <c r="ABL17510" s="60"/>
      <c r="ABM17510" s="60"/>
      <c r="ABN17510" s="60"/>
      <c r="ABO17510" s="60"/>
      <c r="ABP17510" s="60"/>
      <c r="ABQ17510" s="60"/>
      <c r="ABR17510" s="60">
        <v>4.3791620157158997E-2</v>
      </c>
      <c r="ABS17510" s="60"/>
      <c r="ABT17510" s="60"/>
      <c r="ABU17510" s="60"/>
      <c r="ABV17510" s="60"/>
      <c r="ABW17510" s="60"/>
      <c r="ABX17510" s="60"/>
    </row>
    <row r="17511" spans="727:752" x14ac:dyDescent="0.25">
      <c r="AAY17511" s="60"/>
      <c r="AAZ17511" s="60"/>
      <c r="ABA17511" s="60"/>
      <c r="ABB17511" s="60"/>
      <c r="ABC17511" s="60"/>
      <c r="ABD17511" s="60"/>
      <c r="ABE17511" s="60"/>
      <c r="ABF17511" s="60"/>
      <c r="ABG17511" s="60"/>
      <c r="ABH17511" s="60"/>
      <c r="ABI17511" s="60"/>
      <c r="ABJ17511" s="60"/>
      <c r="ABK17511" s="60"/>
      <c r="ABL17511" s="60"/>
      <c r="ABM17511" s="60"/>
      <c r="ABN17511" s="60"/>
      <c r="ABO17511" s="60"/>
      <c r="ABP17511" s="60"/>
      <c r="ABQ17511" s="60"/>
      <c r="ABR17511" s="60">
        <v>4.3791620157158997E-2</v>
      </c>
      <c r="ABS17511" s="60"/>
      <c r="ABT17511" s="60"/>
      <c r="ABU17511" s="60"/>
      <c r="ABV17511" s="60"/>
      <c r="ABW17511" s="60"/>
      <c r="ABX17511" s="60"/>
    </row>
    <row r="17512" spans="727:752" x14ac:dyDescent="0.25">
      <c r="AAY17512" s="60"/>
      <c r="AAZ17512" s="60"/>
      <c r="ABA17512" s="60"/>
      <c r="ABB17512" s="60"/>
      <c r="ABC17512" s="60"/>
      <c r="ABD17512" s="60"/>
      <c r="ABE17512" s="60"/>
      <c r="ABF17512" s="60"/>
      <c r="ABG17512" s="60"/>
      <c r="ABH17512" s="60"/>
      <c r="ABI17512" s="60"/>
      <c r="ABJ17512" s="60"/>
      <c r="ABK17512" s="60"/>
      <c r="ABL17512" s="60"/>
      <c r="ABM17512" s="60"/>
      <c r="ABN17512" s="60"/>
      <c r="ABO17512" s="60"/>
      <c r="ABP17512" s="60"/>
      <c r="ABQ17512" s="60"/>
      <c r="ABR17512" s="60">
        <v>4.37786488437635E-2</v>
      </c>
      <c r="ABS17512" s="60"/>
      <c r="ABT17512" s="60"/>
      <c r="ABU17512" s="60"/>
      <c r="ABV17512" s="60"/>
      <c r="ABW17512" s="60"/>
      <c r="ABX17512" s="60"/>
    </row>
    <row r="17513" spans="727:752" x14ac:dyDescent="0.25">
      <c r="AAY17513" s="60"/>
      <c r="AAZ17513" s="60"/>
      <c r="ABA17513" s="60"/>
      <c r="ABB17513" s="60"/>
      <c r="ABC17513" s="60"/>
      <c r="ABD17513" s="60"/>
      <c r="ABE17513" s="60"/>
      <c r="ABF17513" s="60"/>
      <c r="ABG17513" s="60"/>
      <c r="ABH17513" s="60"/>
      <c r="ABI17513" s="60"/>
      <c r="ABJ17513" s="60"/>
      <c r="ABK17513" s="60"/>
      <c r="ABL17513" s="60"/>
      <c r="ABM17513" s="60"/>
      <c r="ABN17513" s="60"/>
      <c r="ABO17513" s="60"/>
      <c r="ABP17513" s="60"/>
      <c r="ABQ17513" s="60"/>
      <c r="ABR17513" s="60">
        <v>4.37786488437635E-2</v>
      </c>
      <c r="ABS17513" s="60"/>
      <c r="ABT17513" s="60"/>
      <c r="ABU17513" s="60"/>
      <c r="ABV17513" s="60"/>
      <c r="ABW17513" s="60"/>
      <c r="ABX17513" s="60"/>
    </row>
    <row r="17514" spans="727:752" x14ac:dyDescent="0.25">
      <c r="AAY17514" s="60"/>
      <c r="AAZ17514" s="60"/>
      <c r="ABA17514" s="60"/>
      <c r="ABB17514" s="60"/>
      <c r="ABC17514" s="60"/>
      <c r="ABD17514" s="60"/>
      <c r="ABE17514" s="60"/>
      <c r="ABF17514" s="60"/>
      <c r="ABG17514" s="60"/>
      <c r="ABH17514" s="60"/>
      <c r="ABI17514" s="60"/>
      <c r="ABJ17514" s="60"/>
      <c r="ABK17514" s="60"/>
      <c r="ABL17514" s="60"/>
      <c r="ABM17514" s="60"/>
      <c r="ABN17514" s="60"/>
      <c r="ABO17514" s="60"/>
      <c r="ABP17514" s="60"/>
      <c r="ABQ17514" s="60"/>
      <c r="ABR17514" s="60">
        <v>4.3727880091112697E-2</v>
      </c>
      <c r="ABS17514" s="60"/>
      <c r="ABT17514" s="60"/>
      <c r="ABU17514" s="60"/>
      <c r="ABV17514" s="60"/>
      <c r="ABW17514" s="60"/>
      <c r="ABX17514" s="60"/>
    </row>
    <row r="17515" spans="727:752" x14ac:dyDescent="0.25">
      <c r="AAY17515" s="60"/>
      <c r="AAZ17515" s="60"/>
      <c r="ABA17515" s="60"/>
      <c r="ABB17515" s="60"/>
      <c r="ABC17515" s="60"/>
      <c r="ABD17515" s="60"/>
      <c r="ABE17515" s="60"/>
      <c r="ABF17515" s="60"/>
      <c r="ABG17515" s="60"/>
      <c r="ABH17515" s="60"/>
      <c r="ABI17515" s="60"/>
      <c r="ABJ17515" s="60"/>
      <c r="ABK17515" s="60"/>
      <c r="ABL17515" s="60"/>
      <c r="ABM17515" s="60"/>
      <c r="ABN17515" s="60"/>
      <c r="ABO17515" s="60"/>
      <c r="ABP17515" s="60"/>
      <c r="ABQ17515" s="60"/>
      <c r="ABR17515" s="60">
        <v>4.3727880091112697E-2</v>
      </c>
      <c r="ABS17515" s="60"/>
      <c r="ABT17515" s="60"/>
      <c r="ABU17515" s="60"/>
      <c r="ABV17515" s="60"/>
      <c r="ABW17515" s="60"/>
      <c r="ABX17515" s="60"/>
    </row>
    <row r="17516" spans="727:752" x14ac:dyDescent="0.25">
      <c r="AAY17516" s="60"/>
      <c r="AAZ17516" s="60"/>
      <c r="ABA17516" s="60"/>
      <c r="ABB17516" s="60"/>
      <c r="ABC17516" s="60"/>
      <c r="ABD17516" s="60"/>
      <c r="ABE17516" s="60"/>
      <c r="ABF17516" s="60"/>
      <c r="ABG17516" s="60"/>
      <c r="ABH17516" s="60"/>
      <c r="ABI17516" s="60"/>
      <c r="ABJ17516" s="60"/>
      <c r="ABK17516" s="60"/>
      <c r="ABL17516" s="60"/>
      <c r="ABM17516" s="60"/>
      <c r="ABN17516" s="60"/>
      <c r="ABO17516" s="60"/>
      <c r="ABP17516" s="60"/>
      <c r="ABQ17516" s="60"/>
      <c r="ABR17516" s="60">
        <v>4.3721781900891897E-2</v>
      </c>
      <c r="ABS17516" s="60"/>
      <c r="ABT17516" s="60"/>
      <c r="ABU17516" s="60"/>
      <c r="ABV17516" s="60"/>
      <c r="ABW17516" s="60"/>
      <c r="ABX17516" s="60"/>
    </row>
    <row r="17517" spans="727:752" x14ac:dyDescent="0.25">
      <c r="AAY17517" s="60"/>
      <c r="AAZ17517" s="60"/>
      <c r="ABA17517" s="60"/>
      <c r="ABB17517" s="60"/>
      <c r="ABC17517" s="60"/>
      <c r="ABD17517" s="60"/>
      <c r="ABE17517" s="60"/>
      <c r="ABF17517" s="60"/>
      <c r="ABG17517" s="60"/>
      <c r="ABH17517" s="60"/>
      <c r="ABI17517" s="60"/>
      <c r="ABJ17517" s="60"/>
      <c r="ABK17517" s="60"/>
      <c r="ABL17517" s="60"/>
      <c r="ABM17517" s="60"/>
      <c r="ABN17517" s="60"/>
      <c r="ABO17517" s="60"/>
      <c r="ABP17517" s="60"/>
      <c r="ABQ17517" s="60"/>
      <c r="ABR17517" s="60">
        <v>4.3721781900891897E-2</v>
      </c>
      <c r="ABS17517" s="60"/>
      <c r="ABT17517" s="60"/>
      <c r="ABU17517" s="60"/>
      <c r="ABV17517" s="60"/>
      <c r="ABW17517" s="60"/>
      <c r="ABX17517" s="60"/>
    </row>
    <row r="17518" spans="727:752" x14ac:dyDescent="0.25">
      <c r="AAY17518" s="60"/>
      <c r="AAZ17518" s="60"/>
      <c r="ABA17518" s="60"/>
      <c r="ABB17518" s="60"/>
      <c r="ABC17518" s="60"/>
      <c r="ABD17518" s="60"/>
      <c r="ABE17518" s="60"/>
      <c r="ABF17518" s="60"/>
      <c r="ABG17518" s="60"/>
      <c r="ABH17518" s="60"/>
      <c r="ABI17518" s="60"/>
      <c r="ABJ17518" s="60"/>
      <c r="ABK17518" s="60"/>
      <c r="ABL17518" s="60"/>
      <c r="ABM17518" s="60"/>
      <c r="ABN17518" s="60"/>
      <c r="ABO17518" s="60"/>
      <c r="ABP17518" s="60"/>
      <c r="ABQ17518" s="60"/>
      <c r="ABR17518" s="60">
        <v>4.3682572756413102E-2</v>
      </c>
      <c r="ABS17518" s="60"/>
      <c r="ABT17518" s="60"/>
      <c r="ABU17518" s="60"/>
      <c r="ABV17518" s="60"/>
      <c r="ABW17518" s="60"/>
      <c r="ABX17518" s="60"/>
    </row>
    <row r="17519" spans="727:752" x14ac:dyDescent="0.25">
      <c r="AAY17519" s="60"/>
      <c r="AAZ17519" s="60"/>
      <c r="ABA17519" s="60"/>
      <c r="ABB17519" s="60"/>
      <c r="ABC17519" s="60"/>
      <c r="ABD17519" s="60"/>
      <c r="ABE17519" s="60"/>
      <c r="ABF17519" s="60"/>
      <c r="ABG17519" s="60"/>
      <c r="ABH17519" s="60"/>
      <c r="ABI17519" s="60"/>
      <c r="ABJ17519" s="60"/>
      <c r="ABK17519" s="60"/>
      <c r="ABL17519" s="60"/>
      <c r="ABM17519" s="60"/>
      <c r="ABN17519" s="60"/>
      <c r="ABO17519" s="60"/>
      <c r="ABP17519" s="60"/>
      <c r="ABQ17519" s="60"/>
      <c r="ABR17519" s="60">
        <v>4.3682572756413102E-2</v>
      </c>
      <c r="ABS17519" s="60"/>
      <c r="ABT17519" s="60"/>
      <c r="ABU17519" s="60"/>
      <c r="ABV17519" s="60"/>
      <c r="ABW17519" s="60"/>
      <c r="ABX17519" s="60"/>
    </row>
    <row r="17520" spans="727:752" x14ac:dyDescent="0.25">
      <c r="AAY17520" s="60"/>
      <c r="AAZ17520" s="60"/>
      <c r="ABA17520" s="60"/>
      <c r="ABB17520" s="60"/>
      <c r="ABC17520" s="60"/>
      <c r="ABD17520" s="60"/>
      <c r="ABE17520" s="60"/>
      <c r="ABF17520" s="60"/>
      <c r="ABG17520" s="60"/>
      <c r="ABH17520" s="60"/>
      <c r="ABI17520" s="60"/>
      <c r="ABJ17520" s="60"/>
      <c r="ABK17520" s="60"/>
      <c r="ABL17520" s="60"/>
      <c r="ABM17520" s="60"/>
      <c r="ABN17520" s="60"/>
      <c r="ABO17520" s="60"/>
      <c r="ABP17520" s="60"/>
      <c r="ABQ17520" s="60"/>
      <c r="ABR17520" s="60">
        <v>4.3664030989361398E-2</v>
      </c>
      <c r="ABS17520" s="60"/>
      <c r="ABT17520" s="60"/>
      <c r="ABU17520" s="60"/>
      <c r="ABV17520" s="60"/>
      <c r="ABW17520" s="60"/>
      <c r="ABX17520" s="60"/>
    </row>
    <row r="17521" spans="727:752" x14ac:dyDescent="0.25">
      <c r="AAY17521" s="60"/>
      <c r="AAZ17521" s="60"/>
      <c r="ABA17521" s="60"/>
      <c r="ABB17521" s="60"/>
      <c r="ABC17521" s="60"/>
      <c r="ABD17521" s="60"/>
      <c r="ABE17521" s="60"/>
      <c r="ABF17521" s="60"/>
      <c r="ABG17521" s="60"/>
      <c r="ABH17521" s="60"/>
      <c r="ABI17521" s="60"/>
      <c r="ABJ17521" s="60"/>
      <c r="ABK17521" s="60"/>
      <c r="ABL17521" s="60"/>
      <c r="ABM17521" s="60"/>
      <c r="ABN17521" s="60"/>
      <c r="ABO17521" s="60"/>
      <c r="ABP17521" s="60"/>
      <c r="ABQ17521" s="60"/>
      <c r="ABR17521" s="60">
        <v>4.3664030989361398E-2</v>
      </c>
      <c r="ABS17521" s="60"/>
      <c r="ABT17521" s="60"/>
      <c r="ABU17521" s="60"/>
      <c r="ABV17521" s="60"/>
      <c r="ABW17521" s="60"/>
      <c r="ABX17521" s="60"/>
    </row>
    <row r="17522" spans="727:752" x14ac:dyDescent="0.25">
      <c r="AAY17522" s="60"/>
      <c r="AAZ17522" s="60"/>
      <c r="ABA17522" s="60"/>
      <c r="ABB17522" s="60"/>
      <c r="ABC17522" s="60"/>
      <c r="ABD17522" s="60"/>
      <c r="ABE17522" s="60"/>
      <c r="ABF17522" s="60"/>
      <c r="ABG17522" s="60"/>
      <c r="ABH17522" s="60"/>
      <c r="ABI17522" s="60"/>
      <c r="ABJ17522" s="60"/>
      <c r="ABK17522" s="60"/>
      <c r="ABL17522" s="60"/>
      <c r="ABM17522" s="60"/>
      <c r="ABN17522" s="60"/>
      <c r="ABO17522" s="60"/>
      <c r="ABP17522" s="60"/>
      <c r="ABQ17522" s="60"/>
      <c r="ABR17522" s="60">
        <v>4.36094166841723E-2</v>
      </c>
      <c r="ABS17522" s="60"/>
      <c r="ABT17522" s="60"/>
      <c r="ABU17522" s="60"/>
      <c r="ABV17522" s="60"/>
      <c r="ABW17522" s="60"/>
      <c r="ABX17522" s="60"/>
    </row>
    <row r="17523" spans="727:752" x14ac:dyDescent="0.25">
      <c r="AAY17523" s="60"/>
      <c r="AAZ17523" s="60"/>
      <c r="ABA17523" s="60"/>
      <c r="ABB17523" s="60"/>
      <c r="ABC17523" s="60"/>
      <c r="ABD17523" s="60"/>
      <c r="ABE17523" s="60"/>
      <c r="ABF17523" s="60"/>
      <c r="ABG17523" s="60"/>
      <c r="ABH17523" s="60"/>
      <c r="ABI17523" s="60"/>
      <c r="ABJ17523" s="60"/>
      <c r="ABK17523" s="60"/>
      <c r="ABL17523" s="60"/>
      <c r="ABM17523" s="60"/>
      <c r="ABN17523" s="60"/>
      <c r="ABO17523" s="60"/>
      <c r="ABP17523" s="60"/>
      <c r="ABQ17523" s="60"/>
      <c r="ABR17523" s="60">
        <v>4.36094166841723E-2</v>
      </c>
      <c r="ABS17523" s="60"/>
      <c r="ABT17523" s="60"/>
      <c r="ABU17523" s="60"/>
      <c r="ABV17523" s="60"/>
      <c r="ABW17523" s="60"/>
      <c r="ABX17523" s="60"/>
    </row>
    <row r="17524" spans="727:752" x14ac:dyDescent="0.25">
      <c r="AAY17524" s="60"/>
      <c r="AAZ17524" s="60"/>
      <c r="ABA17524" s="60"/>
      <c r="ABB17524" s="60"/>
      <c r="ABC17524" s="60"/>
      <c r="ABD17524" s="60"/>
      <c r="ABE17524" s="60"/>
      <c r="ABF17524" s="60"/>
      <c r="ABG17524" s="60"/>
      <c r="ABH17524" s="60"/>
      <c r="ABI17524" s="60"/>
      <c r="ABJ17524" s="60"/>
      <c r="ABK17524" s="60"/>
      <c r="ABL17524" s="60"/>
      <c r="ABM17524" s="60"/>
      <c r="ABN17524" s="60"/>
      <c r="ABO17524" s="60"/>
      <c r="ABP17524" s="60"/>
      <c r="ABQ17524" s="60"/>
      <c r="ABR17524" s="60">
        <v>4.3367827201261602E-2</v>
      </c>
      <c r="ABS17524" s="60"/>
      <c r="ABT17524" s="60"/>
      <c r="ABU17524" s="60"/>
      <c r="ABV17524" s="60"/>
      <c r="ABW17524" s="60"/>
      <c r="ABX17524" s="60"/>
    </row>
    <row r="17525" spans="727:752" x14ac:dyDescent="0.25">
      <c r="AAY17525" s="60"/>
      <c r="AAZ17525" s="60"/>
      <c r="ABA17525" s="60"/>
      <c r="ABB17525" s="60"/>
      <c r="ABC17525" s="60"/>
      <c r="ABD17525" s="60"/>
      <c r="ABE17525" s="60"/>
      <c r="ABF17525" s="60"/>
      <c r="ABG17525" s="60"/>
      <c r="ABH17525" s="60"/>
      <c r="ABI17525" s="60"/>
      <c r="ABJ17525" s="60"/>
      <c r="ABK17525" s="60"/>
      <c r="ABL17525" s="60"/>
      <c r="ABM17525" s="60"/>
      <c r="ABN17525" s="60"/>
      <c r="ABO17525" s="60"/>
      <c r="ABP17525" s="60"/>
      <c r="ABQ17525" s="60"/>
      <c r="ABR17525" s="60">
        <v>4.3300230894661902E-2</v>
      </c>
      <c r="ABS17525" s="60"/>
      <c r="ABT17525" s="60"/>
      <c r="ABU17525" s="60"/>
      <c r="ABV17525" s="60"/>
      <c r="ABW17525" s="60"/>
      <c r="ABX17525" s="60"/>
    </row>
    <row r="17526" spans="727:752" x14ac:dyDescent="0.25">
      <c r="AAY17526" s="60"/>
      <c r="AAZ17526" s="60"/>
      <c r="ABA17526" s="60"/>
      <c r="ABB17526" s="60"/>
      <c r="ABC17526" s="60"/>
      <c r="ABD17526" s="60"/>
      <c r="ABE17526" s="60"/>
      <c r="ABF17526" s="60"/>
      <c r="ABG17526" s="60"/>
      <c r="ABH17526" s="60"/>
      <c r="ABI17526" s="60"/>
      <c r="ABJ17526" s="60"/>
      <c r="ABK17526" s="60"/>
      <c r="ABL17526" s="60"/>
      <c r="ABM17526" s="60"/>
      <c r="ABN17526" s="60"/>
      <c r="ABO17526" s="60"/>
      <c r="ABP17526" s="60"/>
      <c r="ABQ17526" s="60"/>
      <c r="ABR17526" s="60">
        <v>4.3300230894661902E-2</v>
      </c>
      <c r="ABS17526" s="60"/>
      <c r="ABT17526" s="60"/>
      <c r="ABU17526" s="60"/>
      <c r="ABV17526" s="60"/>
      <c r="ABW17526" s="60"/>
      <c r="ABX17526" s="60"/>
    </row>
    <row r="17527" spans="727:752" x14ac:dyDescent="0.25">
      <c r="AAY17527" s="60"/>
      <c r="AAZ17527" s="60"/>
      <c r="ABA17527" s="60"/>
      <c r="ABB17527" s="60"/>
      <c r="ABC17527" s="60"/>
      <c r="ABD17527" s="60"/>
      <c r="ABE17527" s="60"/>
      <c r="ABF17527" s="60"/>
      <c r="ABG17527" s="60"/>
      <c r="ABH17527" s="60"/>
      <c r="ABI17527" s="60"/>
      <c r="ABJ17527" s="60"/>
      <c r="ABK17527" s="60"/>
      <c r="ABL17527" s="60"/>
      <c r="ABM17527" s="60"/>
      <c r="ABN17527" s="60"/>
      <c r="ABO17527" s="60"/>
      <c r="ABP17527" s="60"/>
      <c r="ABQ17527" s="60"/>
      <c r="ABR17527" s="60">
        <v>4.3257955393305202E-2</v>
      </c>
      <c r="ABS17527" s="60"/>
      <c r="ABT17527" s="60"/>
      <c r="ABU17527" s="60"/>
      <c r="ABV17527" s="60"/>
      <c r="ABW17527" s="60"/>
      <c r="ABX17527" s="60"/>
    </row>
    <row r="17528" spans="727:752" x14ac:dyDescent="0.25">
      <c r="AAY17528" s="60"/>
      <c r="AAZ17528" s="60"/>
      <c r="ABA17528" s="60"/>
      <c r="ABB17528" s="60"/>
      <c r="ABC17528" s="60"/>
      <c r="ABD17528" s="60"/>
      <c r="ABE17528" s="60"/>
      <c r="ABF17528" s="60"/>
      <c r="ABG17528" s="60"/>
      <c r="ABH17528" s="60"/>
      <c r="ABI17528" s="60"/>
      <c r="ABJ17528" s="60"/>
      <c r="ABK17528" s="60"/>
      <c r="ABL17528" s="60"/>
      <c r="ABM17528" s="60"/>
      <c r="ABN17528" s="60"/>
      <c r="ABO17528" s="60"/>
      <c r="ABP17528" s="60"/>
      <c r="ABQ17528" s="60"/>
      <c r="ABR17528" s="60">
        <v>4.3257955393305202E-2</v>
      </c>
      <c r="ABS17528" s="60"/>
      <c r="ABT17528" s="60"/>
      <c r="ABU17528" s="60"/>
      <c r="ABV17528" s="60"/>
      <c r="ABW17528" s="60"/>
      <c r="ABX17528" s="60"/>
    </row>
    <row r="17529" spans="727:752" x14ac:dyDescent="0.25">
      <c r="AAY17529" s="60"/>
      <c r="AAZ17529" s="60"/>
      <c r="ABA17529" s="60"/>
      <c r="ABB17529" s="60"/>
      <c r="ABC17529" s="60"/>
      <c r="ABD17529" s="60"/>
      <c r="ABE17529" s="60"/>
      <c r="ABF17529" s="60"/>
      <c r="ABG17529" s="60"/>
      <c r="ABH17529" s="60"/>
      <c r="ABI17529" s="60"/>
      <c r="ABJ17529" s="60"/>
      <c r="ABK17529" s="60"/>
      <c r="ABL17529" s="60"/>
      <c r="ABM17529" s="60"/>
      <c r="ABN17529" s="60"/>
      <c r="ABO17529" s="60"/>
      <c r="ABP17529" s="60"/>
      <c r="ABQ17529" s="60"/>
      <c r="ABR17529" s="60">
        <v>4.2861292839273001E-2</v>
      </c>
      <c r="ABS17529" s="60"/>
      <c r="ABT17529" s="60"/>
      <c r="ABU17529" s="60"/>
      <c r="ABV17529" s="60"/>
      <c r="ABW17529" s="60"/>
      <c r="ABX17529" s="60"/>
    </row>
    <row r="17530" spans="727:752" x14ac:dyDescent="0.25">
      <c r="AAY17530" s="60"/>
      <c r="AAZ17530" s="60"/>
      <c r="ABA17530" s="60"/>
      <c r="ABB17530" s="60"/>
      <c r="ABC17530" s="60"/>
      <c r="ABD17530" s="60"/>
      <c r="ABE17530" s="60"/>
      <c r="ABF17530" s="60"/>
      <c r="ABG17530" s="60"/>
      <c r="ABH17530" s="60"/>
      <c r="ABI17530" s="60"/>
      <c r="ABJ17530" s="60"/>
      <c r="ABK17530" s="60"/>
      <c r="ABL17530" s="60"/>
      <c r="ABM17530" s="60"/>
      <c r="ABN17530" s="60"/>
      <c r="ABO17530" s="60"/>
      <c r="ABP17530" s="60"/>
      <c r="ABQ17530" s="60"/>
      <c r="ABR17530" s="60">
        <v>4.2861292839273001E-2</v>
      </c>
      <c r="ABS17530" s="60"/>
      <c r="ABT17530" s="60"/>
      <c r="ABU17530" s="60"/>
      <c r="ABV17530" s="60"/>
      <c r="ABW17530" s="60"/>
      <c r="ABX17530" s="60"/>
    </row>
    <row r="17531" spans="727:752" x14ac:dyDescent="0.25">
      <c r="AAY17531" s="60"/>
      <c r="AAZ17531" s="60"/>
      <c r="ABA17531" s="60"/>
      <c r="ABB17531" s="60"/>
      <c r="ABC17531" s="60"/>
      <c r="ABD17531" s="60"/>
      <c r="ABE17531" s="60"/>
      <c r="ABF17531" s="60"/>
      <c r="ABG17531" s="60"/>
      <c r="ABH17531" s="60"/>
      <c r="ABI17531" s="60"/>
      <c r="ABJ17531" s="60"/>
      <c r="ABK17531" s="60"/>
      <c r="ABL17531" s="60"/>
      <c r="ABM17531" s="60"/>
      <c r="ABN17531" s="60"/>
      <c r="ABO17531" s="60"/>
      <c r="ABP17531" s="60"/>
      <c r="ABQ17531" s="60"/>
      <c r="ABR17531" s="60">
        <v>4.2850868934200502E-2</v>
      </c>
      <c r="ABS17531" s="60"/>
      <c r="ABT17531" s="60"/>
      <c r="ABU17531" s="60"/>
      <c r="ABV17531" s="60"/>
      <c r="ABW17531" s="60"/>
      <c r="ABX17531" s="60"/>
    </row>
    <row r="17532" spans="727:752" x14ac:dyDescent="0.25">
      <c r="AAY17532" s="60"/>
      <c r="AAZ17532" s="60"/>
      <c r="ABA17532" s="60"/>
      <c r="ABB17532" s="60"/>
      <c r="ABC17532" s="60"/>
      <c r="ABD17532" s="60"/>
      <c r="ABE17532" s="60"/>
      <c r="ABF17532" s="60"/>
      <c r="ABG17532" s="60"/>
      <c r="ABH17532" s="60"/>
      <c r="ABI17532" s="60"/>
      <c r="ABJ17532" s="60"/>
      <c r="ABK17532" s="60"/>
      <c r="ABL17532" s="60"/>
      <c r="ABM17532" s="60"/>
      <c r="ABN17532" s="60"/>
      <c r="ABO17532" s="60"/>
      <c r="ABP17532" s="60"/>
      <c r="ABQ17532" s="60"/>
      <c r="ABR17532" s="60">
        <v>4.2846054302340002E-2</v>
      </c>
      <c r="ABS17532" s="60"/>
      <c r="ABT17532" s="60"/>
      <c r="ABU17532" s="60"/>
      <c r="ABV17532" s="60"/>
      <c r="ABW17532" s="60"/>
      <c r="ABX17532" s="60"/>
    </row>
    <row r="17533" spans="727:752" x14ac:dyDescent="0.25">
      <c r="AAY17533" s="60"/>
      <c r="AAZ17533" s="60"/>
      <c r="ABA17533" s="60"/>
      <c r="ABB17533" s="60"/>
      <c r="ABC17533" s="60"/>
      <c r="ABD17533" s="60"/>
      <c r="ABE17533" s="60"/>
      <c r="ABF17533" s="60"/>
      <c r="ABG17533" s="60"/>
      <c r="ABH17533" s="60"/>
      <c r="ABI17533" s="60"/>
      <c r="ABJ17533" s="60"/>
      <c r="ABK17533" s="60"/>
      <c r="ABL17533" s="60"/>
      <c r="ABM17533" s="60"/>
      <c r="ABN17533" s="60"/>
      <c r="ABO17533" s="60"/>
      <c r="ABP17533" s="60"/>
      <c r="ABQ17533" s="60"/>
      <c r="ABR17533" s="60">
        <v>4.2846054302340002E-2</v>
      </c>
      <c r="ABS17533" s="60"/>
      <c r="ABT17533" s="60"/>
      <c r="ABU17533" s="60"/>
      <c r="ABV17533" s="60"/>
      <c r="ABW17533" s="60"/>
      <c r="ABX17533" s="60"/>
    </row>
    <row r="17534" spans="727:752" x14ac:dyDescent="0.25">
      <c r="AAY17534" s="60"/>
      <c r="AAZ17534" s="60"/>
      <c r="ABA17534" s="60"/>
      <c r="ABB17534" s="60"/>
      <c r="ABC17534" s="60"/>
      <c r="ABD17534" s="60"/>
      <c r="ABE17534" s="60"/>
      <c r="ABF17534" s="60"/>
      <c r="ABG17534" s="60"/>
      <c r="ABH17534" s="60"/>
      <c r="ABI17534" s="60"/>
      <c r="ABJ17534" s="60"/>
      <c r="ABK17534" s="60"/>
      <c r="ABL17534" s="60"/>
      <c r="ABM17534" s="60"/>
      <c r="ABN17534" s="60"/>
      <c r="ABO17534" s="60"/>
      <c r="ABP17534" s="60"/>
      <c r="ABQ17534" s="60"/>
      <c r="ABR17534" s="60">
        <v>4.2830125057436101E-2</v>
      </c>
      <c r="ABS17534" s="60"/>
      <c r="ABT17534" s="60"/>
      <c r="ABU17534" s="60"/>
      <c r="ABV17534" s="60"/>
      <c r="ABW17534" s="60"/>
      <c r="ABX17534" s="60"/>
    </row>
    <row r="17535" spans="727:752" x14ac:dyDescent="0.25">
      <c r="AAY17535" s="60"/>
      <c r="AAZ17535" s="60"/>
      <c r="ABA17535" s="60"/>
      <c r="ABB17535" s="60"/>
      <c r="ABC17535" s="60"/>
      <c r="ABD17535" s="60"/>
      <c r="ABE17535" s="60"/>
      <c r="ABF17535" s="60"/>
      <c r="ABG17535" s="60"/>
      <c r="ABH17535" s="60"/>
      <c r="ABI17535" s="60"/>
      <c r="ABJ17535" s="60"/>
      <c r="ABK17535" s="60"/>
      <c r="ABL17535" s="60"/>
      <c r="ABM17535" s="60"/>
      <c r="ABN17535" s="60"/>
      <c r="ABO17535" s="60"/>
      <c r="ABP17535" s="60"/>
      <c r="ABQ17535" s="60"/>
      <c r="ABR17535" s="60">
        <v>4.2830125057436101E-2</v>
      </c>
      <c r="ABS17535" s="60"/>
      <c r="ABT17535" s="60"/>
      <c r="ABU17535" s="60"/>
      <c r="ABV17535" s="60"/>
      <c r="ABW17535" s="60"/>
      <c r="ABX17535" s="60"/>
    </row>
    <row r="17536" spans="727:752" x14ac:dyDescent="0.25">
      <c r="AAY17536" s="60"/>
      <c r="AAZ17536" s="60"/>
      <c r="ABA17536" s="60"/>
      <c r="ABB17536" s="60"/>
      <c r="ABC17536" s="60"/>
      <c r="ABD17536" s="60"/>
      <c r="ABE17536" s="60"/>
      <c r="ABF17536" s="60"/>
      <c r="ABG17536" s="60"/>
      <c r="ABH17536" s="60"/>
      <c r="ABI17536" s="60"/>
      <c r="ABJ17536" s="60"/>
      <c r="ABK17536" s="60"/>
      <c r="ABL17536" s="60"/>
      <c r="ABM17536" s="60"/>
      <c r="ABN17536" s="60"/>
      <c r="ABO17536" s="60"/>
      <c r="ABP17536" s="60"/>
      <c r="ABQ17536" s="60"/>
      <c r="ABR17536" s="60">
        <v>4.2689876302500998E-2</v>
      </c>
      <c r="ABS17536" s="60"/>
      <c r="ABT17536" s="60"/>
      <c r="ABU17536" s="60"/>
      <c r="ABV17536" s="60"/>
      <c r="ABW17536" s="60"/>
      <c r="ABX17536" s="60"/>
    </row>
    <row r="17537" spans="727:752" x14ac:dyDescent="0.25">
      <c r="AAY17537" s="60"/>
      <c r="AAZ17537" s="60"/>
      <c r="ABA17537" s="60"/>
      <c r="ABB17537" s="60"/>
      <c r="ABC17537" s="60"/>
      <c r="ABD17537" s="60"/>
      <c r="ABE17537" s="60"/>
      <c r="ABF17537" s="60"/>
      <c r="ABG17537" s="60"/>
      <c r="ABH17537" s="60"/>
      <c r="ABI17537" s="60"/>
      <c r="ABJ17537" s="60"/>
      <c r="ABK17537" s="60"/>
      <c r="ABL17537" s="60"/>
      <c r="ABM17537" s="60"/>
      <c r="ABN17537" s="60"/>
      <c r="ABO17537" s="60"/>
      <c r="ABP17537" s="60"/>
      <c r="ABQ17537" s="60"/>
      <c r="ABR17537" s="60">
        <v>4.2689876302500998E-2</v>
      </c>
      <c r="ABS17537" s="60"/>
      <c r="ABT17537" s="60"/>
      <c r="ABU17537" s="60"/>
      <c r="ABV17537" s="60"/>
      <c r="ABW17537" s="60"/>
      <c r="ABX17537" s="60"/>
    </row>
    <row r="17538" spans="727:752" x14ac:dyDescent="0.25">
      <c r="AAY17538" s="60"/>
      <c r="AAZ17538" s="60"/>
      <c r="ABA17538" s="60"/>
      <c r="ABB17538" s="60"/>
      <c r="ABC17538" s="60"/>
      <c r="ABD17538" s="60"/>
      <c r="ABE17538" s="60"/>
      <c r="ABF17538" s="60"/>
      <c r="ABG17538" s="60"/>
      <c r="ABH17538" s="60"/>
      <c r="ABI17538" s="60"/>
      <c r="ABJ17538" s="60"/>
      <c r="ABK17538" s="60"/>
      <c r="ABL17538" s="60"/>
      <c r="ABM17538" s="60"/>
      <c r="ABN17538" s="60"/>
      <c r="ABO17538" s="60"/>
      <c r="ABP17538" s="60"/>
      <c r="ABQ17538" s="60"/>
      <c r="ABR17538" s="60">
        <v>4.2683833788409703E-2</v>
      </c>
      <c r="ABS17538" s="60"/>
      <c r="ABT17538" s="60"/>
      <c r="ABU17538" s="60"/>
      <c r="ABV17538" s="60"/>
      <c r="ABW17538" s="60"/>
      <c r="ABX17538" s="60"/>
    </row>
    <row r="17539" spans="727:752" x14ac:dyDescent="0.25">
      <c r="AAY17539" s="60"/>
      <c r="AAZ17539" s="60"/>
      <c r="ABA17539" s="60"/>
      <c r="ABB17539" s="60"/>
      <c r="ABC17539" s="60"/>
      <c r="ABD17539" s="60"/>
      <c r="ABE17539" s="60"/>
      <c r="ABF17539" s="60"/>
      <c r="ABG17539" s="60"/>
      <c r="ABH17539" s="60"/>
      <c r="ABI17539" s="60"/>
      <c r="ABJ17539" s="60"/>
      <c r="ABK17539" s="60"/>
      <c r="ABL17539" s="60"/>
      <c r="ABM17539" s="60"/>
      <c r="ABN17539" s="60"/>
      <c r="ABO17539" s="60"/>
      <c r="ABP17539" s="60"/>
      <c r="ABQ17539" s="60"/>
      <c r="ABR17539" s="60">
        <v>4.2683833788409703E-2</v>
      </c>
      <c r="ABS17539" s="60"/>
      <c r="ABT17539" s="60"/>
      <c r="ABU17539" s="60"/>
      <c r="ABV17539" s="60"/>
      <c r="ABW17539" s="60"/>
      <c r="ABX17539" s="60"/>
    </row>
    <row r="17540" spans="727:752" x14ac:dyDescent="0.25">
      <c r="AAY17540" s="60"/>
      <c r="AAZ17540" s="60"/>
      <c r="ABA17540" s="60"/>
      <c r="ABB17540" s="60"/>
      <c r="ABC17540" s="60"/>
      <c r="ABD17540" s="60"/>
      <c r="ABE17540" s="60"/>
      <c r="ABF17540" s="60"/>
      <c r="ABG17540" s="60"/>
      <c r="ABH17540" s="60"/>
      <c r="ABI17540" s="60"/>
      <c r="ABJ17540" s="60"/>
      <c r="ABK17540" s="60"/>
      <c r="ABL17540" s="60"/>
      <c r="ABM17540" s="60"/>
      <c r="ABN17540" s="60"/>
      <c r="ABO17540" s="60"/>
      <c r="ABP17540" s="60"/>
      <c r="ABQ17540" s="60"/>
      <c r="ABR17540" s="60">
        <v>4.26043457356379E-2</v>
      </c>
      <c r="ABS17540" s="60"/>
      <c r="ABT17540" s="60"/>
      <c r="ABU17540" s="60"/>
      <c r="ABV17540" s="60"/>
      <c r="ABW17540" s="60"/>
      <c r="ABX17540" s="60"/>
    </row>
    <row r="17541" spans="727:752" x14ac:dyDescent="0.25">
      <c r="AAY17541" s="60"/>
      <c r="AAZ17541" s="60"/>
      <c r="ABA17541" s="60"/>
      <c r="ABB17541" s="60"/>
      <c r="ABC17541" s="60"/>
      <c r="ABD17541" s="60"/>
      <c r="ABE17541" s="60"/>
      <c r="ABF17541" s="60"/>
      <c r="ABG17541" s="60"/>
      <c r="ABH17541" s="60"/>
      <c r="ABI17541" s="60"/>
      <c r="ABJ17541" s="60"/>
      <c r="ABK17541" s="60"/>
      <c r="ABL17541" s="60"/>
      <c r="ABM17541" s="60"/>
      <c r="ABN17541" s="60"/>
      <c r="ABO17541" s="60"/>
      <c r="ABP17541" s="60"/>
      <c r="ABQ17541" s="60"/>
      <c r="ABR17541" s="60">
        <v>4.26043457356379E-2</v>
      </c>
      <c r="ABS17541" s="60"/>
      <c r="ABT17541" s="60"/>
      <c r="ABU17541" s="60"/>
      <c r="ABV17541" s="60"/>
      <c r="ABW17541" s="60"/>
      <c r="ABX17541" s="60"/>
    </row>
    <row r="17542" spans="727:752" x14ac:dyDescent="0.25">
      <c r="AAY17542" s="60"/>
      <c r="AAZ17542" s="60"/>
      <c r="ABA17542" s="60"/>
      <c r="ABB17542" s="60"/>
      <c r="ABC17542" s="60"/>
      <c r="ABD17542" s="60"/>
      <c r="ABE17542" s="60"/>
      <c r="ABF17542" s="60"/>
      <c r="ABG17542" s="60"/>
      <c r="ABH17542" s="60"/>
      <c r="ABI17542" s="60"/>
      <c r="ABJ17542" s="60"/>
      <c r="ABK17542" s="60"/>
      <c r="ABL17542" s="60"/>
      <c r="ABM17542" s="60"/>
      <c r="ABN17542" s="60"/>
      <c r="ABO17542" s="60"/>
      <c r="ABP17542" s="60"/>
      <c r="ABQ17542" s="60"/>
      <c r="ABR17542" s="60">
        <v>4.2576424095900602E-2</v>
      </c>
      <c r="ABS17542" s="60"/>
      <c r="ABT17542" s="60"/>
      <c r="ABU17542" s="60"/>
      <c r="ABV17542" s="60"/>
      <c r="ABW17542" s="60"/>
      <c r="ABX17542" s="60"/>
    </row>
    <row r="17543" spans="727:752" x14ac:dyDescent="0.25">
      <c r="AAY17543" s="60"/>
      <c r="AAZ17543" s="60"/>
      <c r="ABA17543" s="60"/>
      <c r="ABB17543" s="60"/>
      <c r="ABC17543" s="60"/>
      <c r="ABD17543" s="60"/>
      <c r="ABE17543" s="60"/>
      <c r="ABF17543" s="60"/>
      <c r="ABG17543" s="60"/>
      <c r="ABH17543" s="60"/>
      <c r="ABI17543" s="60"/>
      <c r="ABJ17543" s="60"/>
      <c r="ABK17543" s="60"/>
      <c r="ABL17543" s="60"/>
      <c r="ABM17543" s="60"/>
      <c r="ABN17543" s="60"/>
      <c r="ABO17543" s="60"/>
      <c r="ABP17543" s="60"/>
      <c r="ABQ17543" s="60"/>
      <c r="ABR17543" s="60">
        <v>4.2576424095900602E-2</v>
      </c>
      <c r="ABS17543" s="60"/>
      <c r="ABT17543" s="60"/>
      <c r="ABU17543" s="60"/>
      <c r="ABV17543" s="60"/>
      <c r="ABW17543" s="60"/>
      <c r="ABX17543" s="60"/>
    </row>
    <row r="17544" spans="727:752" x14ac:dyDescent="0.25">
      <c r="AAY17544" s="60"/>
      <c r="AAZ17544" s="60"/>
      <c r="ABA17544" s="60"/>
      <c r="ABB17544" s="60"/>
      <c r="ABC17544" s="60"/>
      <c r="ABD17544" s="60"/>
      <c r="ABE17544" s="60"/>
      <c r="ABF17544" s="60"/>
      <c r="ABG17544" s="60"/>
      <c r="ABH17544" s="60"/>
      <c r="ABI17544" s="60"/>
      <c r="ABJ17544" s="60"/>
      <c r="ABK17544" s="60"/>
      <c r="ABL17544" s="60"/>
      <c r="ABM17544" s="60"/>
      <c r="ABN17544" s="60"/>
      <c r="ABO17544" s="60"/>
      <c r="ABP17544" s="60"/>
      <c r="ABQ17544" s="60"/>
      <c r="ABR17544" s="60">
        <v>4.2348195576159903E-2</v>
      </c>
      <c r="ABS17544" s="60"/>
      <c r="ABT17544" s="60"/>
      <c r="ABU17544" s="60"/>
      <c r="ABV17544" s="60"/>
      <c r="ABW17544" s="60"/>
      <c r="ABX17544" s="60"/>
    </row>
    <row r="17545" spans="727:752" x14ac:dyDescent="0.25">
      <c r="AAY17545" s="60"/>
      <c r="AAZ17545" s="60"/>
      <c r="ABA17545" s="60"/>
      <c r="ABB17545" s="60"/>
      <c r="ABC17545" s="60"/>
      <c r="ABD17545" s="60"/>
      <c r="ABE17545" s="60"/>
      <c r="ABF17545" s="60"/>
      <c r="ABG17545" s="60"/>
      <c r="ABH17545" s="60"/>
      <c r="ABI17545" s="60"/>
      <c r="ABJ17545" s="60"/>
      <c r="ABK17545" s="60"/>
      <c r="ABL17545" s="60"/>
      <c r="ABM17545" s="60"/>
      <c r="ABN17545" s="60"/>
      <c r="ABO17545" s="60"/>
      <c r="ABP17545" s="60"/>
      <c r="ABQ17545" s="60"/>
      <c r="ABR17545" s="60">
        <v>4.2348195576159903E-2</v>
      </c>
      <c r="ABS17545" s="60"/>
      <c r="ABT17545" s="60"/>
      <c r="ABU17545" s="60"/>
      <c r="ABV17545" s="60"/>
      <c r="ABW17545" s="60"/>
      <c r="ABX17545" s="60"/>
    </row>
    <row r="17546" spans="727:752" x14ac:dyDescent="0.25">
      <c r="AAY17546" s="60"/>
      <c r="AAZ17546" s="60"/>
      <c r="ABA17546" s="60"/>
      <c r="ABB17546" s="60"/>
      <c r="ABC17546" s="60"/>
      <c r="ABD17546" s="60"/>
      <c r="ABE17546" s="60"/>
      <c r="ABF17546" s="60"/>
      <c r="ABG17546" s="60"/>
      <c r="ABH17546" s="60"/>
      <c r="ABI17546" s="60"/>
      <c r="ABJ17546" s="60"/>
      <c r="ABK17546" s="60"/>
      <c r="ABL17546" s="60"/>
      <c r="ABM17546" s="60"/>
      <c r="ABN17546" s="60"/>
      <c r="ABO17546" s="60"/>
      <c r="ABP17546" s="60"/>
      <c r="ABQ17546" s="60"/>
      <c r="ABR17546" s="60">
        <v>4.2310501659952801E-2</v>
      </c>
      <c r="ABS17546" s="60"/>
      <c r="ABT17546" s="60"/>
      <c r="ABU17546" s="60"/>
      <c r="ABV17546" s="60"/>
      <c r="ABW17546" s="60"/>
      <c r="ABX17546" s="60"/>
    </row>
    <row r="17547" spans="727:752" x14ac:dyDescent="0.25">
      <c r="AAY17547" s="60"/>
      <c r="AAZ17547" s="60"/>
      <c r="ABA17547" s="60"/>
      <c r="ABB17547" s="60"/>
      <c r="ABC17547" s="60"/>
      <c r="ABD17547" s="60"/>
      <c r="ABE17547" s="60"/>
      <c r="ABF17547" s="60"/>
      <c r="ABG17547" s="60"/>
      <c r="ABH17547" s="60"/>
      <c r="ABI17547" s="60"/>
      <c r="ABJ17547" s="60"/>
      <c r="ABK17547" s="60"/>
      <c r="ABL17547" s="60"/>
      <c r="ABM17547" s="60"/>
      <c r="ABN17547" s="60"/>
      <c r="ABO17547" s="60"/>
      <c r="ABP17547" s="60"/>
      <c r="ABQ17547" s="60"/>
      <c r="ABR17547" s="60">
        <v>4.2310501659952801E-2</v>
      </c>
      <c r="ABS17547" s="60"/>
      <c r="ABT17547" s="60"/>
      <c r="ABU17547" s="60"/>
      <c r="ABV17547" s="60"/>
      <c r="ABW17547" s="60"/>
      <c r="ABX17547" s="60"/>
    </row>
    <row r="17548" spans="727:752" x14ac:dyDescent="0.25">
      <c r="AAY17548" s="60"/>
      <c r="AAZ17548" s="60"/>
      <c r="ABA17548" s="60"/>
      <c r="ABB17548" s="60"/>
      <c r="ABC17548" s="60"/>
      <c r="ABD17548" s="60"/>
      <c r="ABE17548" s="60"/>
      <c r="ABF17548" s="60"/>
      <c r="ABG17548" s="60"/>
      <c r="ABH17548" s="60"/>
      <c r="ABI17548" s="60"/>
      <c r="ABJ17548" s="60"/>
      <c r="ABK17548" s="60"/>
      <c r="ABL17548" s="60"/>
      <c r="ABM17548" s="60"/>
      <c r="ABN17548" s="60"/>
      <c r="ABO17548" s="60"/>
      <c r="ABP17548" s="60"/>
      <c r="ABQ17548" s="60"/>
      <c r="ABR17548" s="60">
        <v>4.2146449387785098E-2</v>
      </c>
      <c r="ABS17548" s="60"/>
      <c r="ABT17548" s="60"/>
      <c r="ABU17548" s="60"/>
      <c r="ABV17548" s="60"/>
      <c r="ABW17548" s="60"/>
      <c r="ABX17548" s="60"/>
    </row>
    <row r="17549" spans="727:752" x14ac:dyDescent="0.25">
      <c r="AAY17549" s="60"/>
      <c r="AAZ17549" s="60"/>
      <c r="ABA17549" s="60"/>
      <c r="ABB17549" s="60"/>
      <c r="ABC17549" s="60"/>
      <c r="ABD17549" s="60"/>
      <c r="ABE17549" s="60"/>
      <c r="ABF17549" s="60"/>
      <c r="ABG17549" s="60"/>
      <c r="ABH17549" s="60"/>
      <c r="ABI17549" s="60"/>
      <c r="ABJ17549" s="60"/>
      <c r="ABK17549" s="60"/>
      <c r="ABL17549" s="60"/>
      <c r="ABM17549" s="60"/>
      <c r="ABN17549" s="60"/>
      <c r="ABO17549" s="60"/>
      <c r="ABP17549" s="60"/>
      <c r="ABQ17549" s="60"/>
      <c r="ABR17549" s="60">
        <v>4.2146449387785098E-2</v>
      </c>
      <c r="ABS17549" s="60"/>
      <c r="ABT17549" s="60"/>
      <c r="ABU17549" s="60"/>
      <c r="ABV17549" s="60"/>
      <c r="ABW17549" s="60"/>
      <c r="ABX17549" s="60"/>
    </row>
    <row r="17550" spans="727:752" x14ac:dyDescent="0.25">
      <c r="AAY17550" s="60"/>
      <c r="AAZ17550" s="60"/>
      <c r="ABA17550" s="60"/>
      <c r="ABB17550" s="60"/>
      <c r="ABC17550" s="60"/>
      <c r="ABD17550" s="60"/>
      <c r="ABE17550" s="60"/>
      <c r="ABF17550" s="60"/>
      <c r="ABG17550" s="60"/>
      <c r="ABH17550" s="60"/>
      <c r="ABI17550" s="60"/>
      <c r="ABJ17550" s="60"/>
      <c r="ABK17550" s="60"/>
      <c r="ABL17550" s="60"/>
      <c r="ABM17550" s="60"/>
      <c r="ABN17550" s="60"/>
      <c r="ABO17550" s="60"/>
      <c r="ABP17550" s="60"/>
      <c r="ABQ17550" s="60"/>
      <c r="ABR17550" s="60">
        <v>4.21322417398695E-2</v>
      </c>
      <c r="ABS17550" s="60"/>
      <c r="ABT17550" s="60"/>
      <c r="ABU17550" s="60"/>
      <c r="ABV17550" s="60"/>
      <c r="ABW17550" s="60"/>
      <c r="ABX17550" s="60"/>
    </row>
    <row r="17551" spans="727:752" x14ac:dyDescent="0.25">
      <c r="AAY17551" s="60"/>
      <c r="AAZ17551" s="60"/>
      <c r="ABA17551" s="60"/>
      <c r="ABB17551" s="60"/>
      <c r="ABC17551" s="60"/>
      <c r="ABD17551" s="60"/>
      <c r="ABE17551" s="60"/>
      <c r="ABF17551" s="60"/>
      <c r="ABG17551" s="60"/>
      <c r="ABH17551" s="60"/>
      <c r="ABI17551" s="60"/>
      <c r="ABJ17551" s="60"/>
      <c r="ABK17551" s="60"/>
      <c r="ABL17551" s="60"/>
      <c r="ABM17551" s="60"/>
      <c r="ABN17551" s="60"/>
      <c r="ABO17551" s="60"/>
      <c r="ABP17551" s="60"/>
      <c r="ABQ17551" s="60"/>
      <c r="ABR17551" s="60">
        <v>4.21322417398695E-2</v>
      </c>
      <c r="ABS17551" s="60"/>
      <c r="ABT17551" s="60"/>
      <c r="ABU17551" s="60"/>
      <c r="ABV17551" s="60"/>
      <c r="ABW17551" s="60"/>
      <c r="ABX17551" s="60"/>
    </row>
    <row r="17552" spans="727:752" x14ac:dyDescent="0.25">
      <c r="AAY17552" s="60"/>
      <c r="AAZ17552" s="60"/>
      <c r="ABA17552" s="60"/>
      <c r="ABB17552" s="60"/>
      <c r="ABC17552" s="60"/>
      <c r="ABD17552" s="60"/>
      <c r="ABE17552" s="60"/>
      <c r="ABF17552" s="60"/>
      <c r="ABG17552" s="60"/>
      <c r="ABH17552" s="60"/>
      <c r="ABI17552" s="60"/>
      <c r="ABJ17552" s="60"/>
      <c r="ABK17552" s="60"/>
      <c r="ABL17552" s="60"/>
      <c r="ABM17552" s="60"/>
      <c r="ABN17552" s="60"/>
      <c r="ABO17552" s="60"/>
      <c r="ABP17552" s="60"/>
      <c r="ABQ17552" s="60"/>
      <c r="ABR17552" s="60">
        <v>4.2071833862372301E-2</v>
      </c>
      <c r="ABS17552" s="60"/>
      <c r="ABT17552" s="60"/>
      <c r="ABU17552" s="60"/>
      <c r="ABV17552" s="60"/>
      <c r="ABW17552" s="60"/>
      <c r="ABX17552" s="60"/>
    </row>
    <row r="17553" spans="727:752" x14ac:dyDescent="0.25">
      <c r="AAY17553" s="60"/>
      <c r="AAZ17553" s="60"/>
      <c r="ABA17553" s="60"/>
      <c r="ABB17553" s="60"/>
      <c r="ABC17553" s="60"/>
      <c r="ABD17553" s="60"/>
      <c r="ABE17553" s="60"/>
      <c r="ABF17553" s="60"/>
      <c r="ABG17553" s="60"/>
      <c r="ABH17553" s="60"/>
      <c r="ABI17553" s="60"/>
      <c r="ABJ17553" s="60"/>
      <c r="ABK17553" s="60"/>
      <c r="ABL17553" s="60"/>
      <c r="ABM17553" s="60"/>
      <c r="ABN17553" s="60"/>
      <c r="ABO17553" s="60"/>
      <c r="ABP17553" s="60"/>
      <c r="ABQ17553" s="60"/>
      <c r="ABR17553" s="60">
        <v>4.2054658155530798E-2</v>
      </c>
      <c r="ABS17553" s="60"/>
      <c r="ABT17553" s="60"/>
      <c r="ABU17553" s="60"/>
      <c r="ABV17553" s="60"/>
      <c r="ABW17553" s="60"/>
      <c r="ABX17553" s="60"/>
    </row>
    <row r="17554" spans="727:752" x14ac:dyDescent="0.25">
      <c r="AAY17554" s="60"/>
      <c r="AAZ17554" s="60"/>
      <c r="ABA17554" s="60"/>
      <c r="ABB17554" s="60"/>
      <c r="ABC17554" s="60"/>
      <c r="ABD17554" s="60"/>
      <c r="ABE17554" s="60"/>
      <c r="ABF17554" s="60"/>
      <c r="ABG17554" s="60"/>
      <c r="ABH17554" s="60"/>
      <c r="ABI17554" s="60"/>
      <c r="ABJ17554" s="60"/>
      <c r="ABK17554" s="60"/>
      <c r="ABL17554" s="60"/>
      <c r="ABM17554" s="60"/>
      <c r="ABN17554" s="60"/>
      <c r="ABO17554" s="60"/>
      <c r="ABP17554" s="60"/>
      <c r="ABQ17554" s="60"/>
      <c r="ABR17554" s="60">
        <v>4.2054658155530798E-2</v>
      </c>
      <c r="ABS17554" s="60"/>
      <c r="ABT17554" s="60"/>
      <c r="ABU17554" s="60"/>
      <c r="ABV17554" s="60"/>
      <c r="ABW17554" s="60"/>
      <c r="ABX17554" s="60"/>
    </row>
    <row r="17555" spans="727:752" x14ac:dyDescent="0.25">
      <c r="AAY17555" s="60"/>
      <c r="AAZ17555" s="60"/>
      <c r="ABA17555" s="60"/>
      <c r="ABB17555" s="60"/>
      <c r="ABC17555" s="60"/>
      <c r="ABD17555" s="60"/>
      <c r="ABE17555" s="60"/>
      <c r="ABF17555" s="60"/>
      <c r="ABG17555" s="60"/>
      <c r="ABH17555" s="60"/>
      <c r="ABI17555" s="60"/>
      <c r="ABJ17555" s="60"/>
      <c r="ABK17555" s="60"/>
      <c r="ABL17555" s="60"/>
      <c r="ABM17555" s="60"/>
      <c r="ABN17555" s="60"/>
      <c r="ABO17555" s="60"/>
      <c r="ABP17555" s="60"/>
      <c r="ABQ17555" s="60"/>
      <c r="ABR17555" s="60">
        <v>4.2005046123491402E-2</v>
      </c>
      <c r="ABS17555" s="60"/>
      <c r="ABT17555" s="60"/>
      <c r="ABU17555" s="60"/>
      <c r="ABV17555" s="60"/>
      <c r="ABW17555" s="60"/>
      <c r="ABX17555" s="60"/>
    </row>
    <row r="17556" spans="727:752" x14ac:dyDescent="0.25">
      <c r="AAY17556" s="60"/>
      <c r="AAZ17556" s="60"/>
      <c r="ABA17556" s="60"/>
      <c r="ABB17556" s="60"/>
      <c r="ABC17556" s="60"/>
      <c r="ABD17556" s="60"/>
      <c r="ABE17556" s="60"/>
      <c r="ABF17556" s="60"/>
      <c r="ABG17556" s="60"/>
      <c r="ABH17556" s="60"/>
      <c r="ABI17556" s="60"/>
      <c r="ABJ17556" s="60"/>
      <c r="ABK17556" s="60"/>
      <c r="ABL17556" s="60"/>
      <c r="ABM17556" s="60"/>
      <c r="ABN17556" s="60"/>
      <c r="ABO17556" s="60"/>
      <c r="ABP17556" s="60"/>
      <c r="ABQ17556" s="60"/>
      <c r="ABR17556" s="60">
        <v>4.1826771141862798E-2</v>
      </c>
      <c r="ABS17556" s="60"/>
      <c r="ABT17556" s="60"/>
      <c r="ABU17556" s="60"/>
      <c r="ABV17556" s="60"/>
      <c r="ABW17556" s="60"/>
      <c r="ABX17556" s="60"/>
    </row>
    <row r="17557" spans="727:752" x14ac:dyDescent="0.25">
      <c r="AAY17557" s="60"/>
      <c r="AAZ17557" s="60"/>
      <c r="ABA17557" s="60"/>
      <c r="ABB17557" s="60"/>
      <c r="ABC17557" s="60"/>
      <c r="ABD17557" s="60"/>
      <c r="ABE17557" s="60"/>
      <c r="ABF17557" s="60"/>
      <c r="ABG17557" s="60"/>
      <c r="ABH17557" s="60"/>
      <c r="ABI17557" s="60"/>
      <c r="ABJ17557" s="60"/>
      <c r="ABK17557" s="60"/>
      <c r="ABL17557" s="60"/>
      <c r="ABM17557" s="60"/>
      <c r="ABN17557" s="60"/>
      <c r="ABO17557" s="60"/>
      <c r="ABP17557" s="60"/>
      <c r="ABQ17557" s="60"/>
      <c r="ABR17557" s="60">
        <v>4.1826771141862798E-2</v>
      </c>
      <c r="ABS17557" s="60"/>
      <c r="ABT17557" s="60"/>
      <c r="ABU17557" s="60"/>
      <c r="ABV17557" s="60"/>
      <c r="ABW17557" s="60"/>
      <c r="ABX17557" s="60"/>
    </row>
    <row r="17558" spans="727:752" x14ac:dyDescent="0.25">
      <c r="AAY17558" s="60"/>
      <c r="AAZ17558" s="60"/>
      <c r="ABA17558" s="60"/>
      <c r="ABB17558" s="60"/>
      <c r="ABC17558" s="60"/>
      <c r="ABD17558" s="60"/>
      <c r="ABE17558" s="60"/>
      <c r="ABF17558" s="60"/>
      <c r="ABG17558" s="60"/>
      <c r="ABH17558" s="60"/>
      <c r="ABI17558" s="60"/>
      <c r="ABJ17558" s="60"/>
      <c r="ABK17558" s="60"/>
      <c r="ABL17558" s="60"/>
      <c r="ABM17558" s="60"/>
      <c r="ABN17558" s="60"/>
      <c r="ABO17558" s="60"/>
      <c r="ABP17558" s="60"/>
      <c r="ABQ17558" s="60"/>
      <c r="ABR17558" s="60">
        <v>4.1801968410670097E-2</v>
      </c>
      <c r="ABS17558" s="60"/>
      <c r="ABT17558" s="60"/>
      <c r="ABU17558" s="60"/>
      <c r="ABV17558" s="60"/>
      <c r="ABW17558" s="60"/>
      <c r="ABX17558" s="60"/>
    </row>
    <row r="17559" spans="727:752" x14ac:dyDescent="0.25">
      <c r="AAY17559" s="60"/>
      <c r="AAZ17559" s="60"/>
      <c r="ABA17559" s="60"/>
      <c r="ABB17559" s="60"/>
      <c r="ABC17559" s="60"/>
      <c r="ABD17559" s="60"/>
      <c r="ABE17559" s="60"/>
      <c r="ABF17559" s="60"/>
      <c r="ABG17559" s="60"/>
      <c r="ABH17559" s="60"/>
      <c r="ABI17559" s="60"/>
      <c r="ABJ17559" s="60"/>
      <c r="ABK17559" s="60"/>
      <c r="ABL17559" s="60"/>
      <c r="ABM17559" s="60"/>
      <c r="ABN17559" s="60"/>
      <c r="ABO17559" s="60"/>
      <c r="ABP17559" s="60"/>
      <c r="ABQ17559" s="60"/>
      <c r="ABR17559" s="60">
        <v>4.1646546389904497E-2</v>
      </c>
      <c r="ABS17559" s="60"/>
      <c r="ABT17559" s="60"/>
      <c r="ABU17559" s="60"/>
      <c r="ABV17559" s="60"/>
      <c r="ABW17559" s="60"/>
      <c r="ABX17559" s="60"/>
    </row>
    <row r="17560" spans="727:752" x14ac:dyDescent="0.25">
      <c r="AAY17560" s="60"/>
      <c r="AAZ17560" s="60"/>
      <c r="ABA17560" s="60"/>
      <c r="ABB17560" s="60"/>
      <c r="ABC17560" s="60"/>
      <c r="ABD17560" s="60"/>
      <c r="ABE17560" s="60"/>
      <c r="ABF17560" s="60"/>
      <c r="ABG17560" s="60"/>
      <c r="ABH17560" s="60"/>
      <c r="ABI17560" s="60"/>
      <c r="ABJ17560" s="60"/>
      <c r="ABK17560" s="60"/>
      <c r="ABL17560" s="60"/>
      <c r="ABM17560" s="60"/>
      <c r="ABN17560" s="60"/>
      <c r="ABO17560" s="60"/>
      <c r="ABP17560" s="60"/>
      <c r="ABQ17560" s="60"/>
      <c r="ABR17560" s="60">
        <v>4.1495958545685198E-2</v>
      </c>
      <c r="ABS17560" s="60"/>
      <c r="ABT17560" s="60"/>
      <c r="ABU17560" s="60"/>
      <c r="ABV17560" s="60"/>
      <c r="ABW17560" s="60"/>
      <c r="ABX17560" s="60"/>
    </row>
    <row r="17561" spans="727:752" x14ac:dyDescent="0.25">
      <c r="AAY17561" s="60"/>
      <c r="AAZ17561" s="60"/>
      <c r="ABA17561" s="60"/>
      <c r="ABB17561" s="60"/>
      <c r="ABC17561" s="60"/>
      <c r="ABD17561" s="60"/>
      <c r="ABE17561" s="60"/>
      <c r="ABF17561" s="60"/>
      <c r="ABG17561" s="60"/>
      <c r="ABH17561" s="60"/>
      <c r="ABI17561" s="60"/>
      <c r="ABJ17561" s="60"/>
      <c r="ABK17561" s="60"/>
      <c r="ABL17561" s="60"/>
      <c r="ABM17561" s="60"/>
      <c r="ABN17561" s="60"/>
      <c r="ABO17561" s="60"/>
      <c r="ABP17561" s="60"/>
      <c r="ABQ17561" s="60"/>
      <c r="ABR17561" s="60">
        <v>4.1495958545685198E-2</v>
      </c>
      <c r="ABS17561" s="60"/>
      <c r="ABT17561" s="60"/>
      <c r="ABU17561" s="60"/>
      <c r="ABV17561" s="60"/>
      <c r="ABW17561" s="60"/>
      <c r="ABX17561" s="60"/>
    </row>
    <row r="17562" spans="727:752" x14ac:dyDescent="0.25">
      <c r="AAY17562" s="60"/>
      <c r="AAZ17562" s="60"/>
      <c r="ABA17562" s="60"/>
      <c r="ABB17562" s="60"/>
      <c r="ABC17562" s="60"/>
      <c r="ABD17562" s="60"/>
      <c r="ABE17562" s="60"/>
      <c r="ABF17562" s="60"/>
      <c r="ABG17562" s="60"/>
      <c r="ABH17562" s="60"/>
      <c r="ABI17562" s="60"/>
      <c r="ABJ17562" s="60"/>
      <c r="ABK17562" s="60"/>
      <c r="ABL17562" s="60"/>
      <c r="ABM17562" s="60"/>
      <c r="ABN17562" s="60"/>
      <c r="ABO17562" s="60"/>
      <c r="ABP17562" s="60"/>
      <c r="ABQ17562" s="60"/>
      <c r="ABR17562" s="60">
        <v>4.1371111027965403E-2</v>
      </c>
      <c r="ABS17562" s="60"/>
      <c r="ABT17562" s="60"/>
      <c r="ABU17562" s="60"/>
      <c r="ABV17562" s="60"/>
      <c r="ABW17562" s="60"/>
      <c r="ABX17562" s="60"/>
    </row>
    <row r="17563" spans="727:752" x14ac:dyDescent="0.25">
      <c r="AAY17563" s="60"/>
      <c r="AAZ17563" s="60"/>
      <c r="ABA17563" s="60"/>
      <c r="ABB17563" s="60"/>
      <c r="ABC17563" s="60"/>
      <c r="ABD17563" s="60"/>
      <c r="ABE17563" s="60"/>
      <c r="ABF17563" s="60"/>
      <c r="ABG17563" s="60"/>
      <c r="ABH17563" s="60"/>
      <c r="ABI17563" s="60"/>
      <c r="ABJ17563" s="60"/>
      <c r="ABK17563" s="60"/>
      <c r="ABL17563" s="60"/>
      <c r="ABM17563" s="60"/>
      <c r="ABN17563" s="60"/>
      <c r="ABO17563" s="60"/>
      <c r="ABP17563" s="60"/>
      <c r="ABQ17563" s="60"/>
      <c r="ABR17563" s="60">
        <v>4.1371111027965403E-2</v>
      </c>
      <c r="ABS17563" s="60"/>
      <c r="ABT17563" s="60"/>
      <c r="ABU17563" s="60"/>
      <c r="ABV17563" s="60"/>
      <c r="ABW17563" s="60"/>
      <c r="ABX17563" s="60"/>
    </row>
    <row r="17564" spans="727:752" x14ac:dyDescent="0.25">
      <c r="AAY17564" s="60"/>
      <c r="AAZ17564" s="60"/>
      <c r="ABA17564" s="60"/>
      <c r="ABB17564" s="60"/>
      <c r="ABC17564" s="60"/>
      <c r="ABD17564" s="60"/>
      <c r="ABE17564" s="60"/>
      <c r="ABF17564" s="60"/>
      <c r="ABG17564" s="60"/>
      <c r="ABH17564" s="60"/>
      <c r="ABI17564" s="60"/>
      <c r="ABJ17564" s="60"/>
      <c r="ABK17564" s="60"/>
      <c r="ABL17564" s="60"/>
      <c r="ABM17564" s="60"/>
      <c r="ABN17564" s="60"/>
      <c r="ABO17564" s="60"/>
      <c r="ABP17564" s="60"/>
      <c r="ABQ17564" s="60"/>
      <c r="ABR17564" s="60">
        <v>4.1346060860190603E-2</v>
      </c>
      <c r="ABS17564" s="60"/>
      <c r="ABT17564" s="60"/>
      <c r="ABU17564" s="60"/>
      <c r="ABV17564" s="60"/>
      <c r="ABW17564" s="60"/>
      <c r="ABX17564" s="60"/>
    </row>
    <row r="17565" spans="727:752" x14ac:dyDescent="0.25">
      <c r="AAY17565" s="60"/>
      <c r="AAZ17565" s="60"/>
      <c r="ABA17565" s="60"/>
      <c r="ABB17565" s="60"/>
      <c r="ABC17565" s="60"/>
      <c r="ABD17565" s="60"/>
      <c r="ABE17565" s="60"/>
      <c r="ABF17565" s="60"/>
      <c r="ABG17565" s="60"/>
      <c r="ABH17565" s="60"/>
      <c r="ABI17565" s="60"/>
      <c r="ABJ17565" s="60"/>
      <c r="ABK17565" s="60"/>
      <c r="ABL17565" s="60"/>
      <c r="ABM17565" s="60"/>
      <c r="ABN17565" s="60"/>
      <c r="ABO17565" s="60"/>
      <c r="ABP17565" s="60"/>
      <c r="ABQ17565" s="60"/>
      <c r="ABR17565" s="60">
        <v>4.1346060860190603E-2</v>
      </c>
      <c r="ABS17565" s="60"/>
      <c r="ABT17565" s="60"/>
      <c r="ABU17565" s="60"/>
      <c r="ABV17565" s="60"/>
      <c r="ABW17565" s="60"/>
      <c r="ABX17565" s="60"/>
    </row>
    <row r="17566" spans="727:752" x14ac:dyDescent="0.25">
      <c r="AAY17566" s="60"/>
      <c r="AAZ17566" s="60"/>
      <c r="ABA17566" s="60"/>
      <c r="ABB17566" s="60"/>
      <c r="ABC17566" s="60"/>
      <c r="ABD17566" s="60"/>
      <c r="ABE17566" s="60"/>
      <c r="ABF17566" s="60"/>
      <c r="ABG17566" s="60"/>
      <c r="ABH17566" s="60"/>
      <c r="ABI17566" s="60"/>
      <c r="ABJ17566" s="60"/>
      <c r="ABK17566" s="60"/>
      <c r="ABL17566" s="60"/>
      <c r="ABM17566" s="60"/>
      <c r="ABN17566" s="60"/>
      <c r="ABO17566" s="60"/>
      <c r="ABP17566" s="60"/>
      <c r="ABQ17566" s="60"/>
      <c r="ABR17566" s="60">
        <v>4.13328386603595E-2</v>
      </c>
      <c r="ABS17566" s="60"/>
      <c r="ABT17566" s="60"/>
      <c r="ABU17566" s="60"/>
      <c r="ABV17566" s="60"/>
      <c r="ABW17566" s="60"/>
      <c r="ABX17566" s="60"/>
    </row>
    <row r="17567" spans="727:752" x14ac:dyDescent="0.25">
      <c r="AAY17567" s="60"/>
      <c r="AAZ17567" s="60"/>
      <c r="ABA17567" s="60"/>
      <c r="ABB17567" s="60"/>
      <c r="ABC17567" s="60"/>
      <c r="ABD17567" s="60"/>
      <c r="ABE17567" s="60"/>
      <c r="ABF17567" s="60"/>
      <c r="ABG17567" s="60"/>
      <c r="ABH17567" s="60"/>
      <c r="ABI17567" s="60"/>
      <c r="ABJ17567" s="60"/>
      <c r="ABK17567" s="60"/>
      <c r="ABL17567" s="60"/>
      <c r="ABM17567" s="60"/>
      <c r="ABN17567" s="60"/>
      <c r="ABO17567" s="60"/>
      <c r="ABP17567" s="60"/>
      <c r="ABQ17567" s="60"/>
      <c r="ABR17567" s="60">
        <v>4.13328386603595E-2</v>
      </c>
      <c r="ABS17567" s="60"/>
      <c r="ABT17567" s="60"/>
      <c r="ABU17567" s="60"/>
      <c r="ABV17567" s="60"/>
      <c r="ABW17567" s="60"/>
      <c r="ABX17567" s="60"/>
    </row>
    <row r="17568" spans="727:752" x14ac:dyDescent="0.25">
      <c r="AAY17568" s="60"/>
      <c r="AAZ17568" s="60"/>
      <c r="ABA17568" s="60"/>
      <c r="ABB17568" s="60"/>
      <c r="ABC17568" s="60"/>
      <c r="ABD17568" s="60"/>
      <c r="ABE17568" s="60"/>
      <c r="ABF17568" s="60"/>
      <c r="ABG17568" s="60"/>
      <c r="ABH17568" s="60"/>
      <c r="ABI17568" s="60"/>
      <c r="ABJ17568" s="60"/>
      <c r="ABK17568" s="60"/>
      <c r="ABL17568" s="60"/>
      <c r="ABM17568" s="60"/>
      <c r="ABN17568" s="60"/>
      <c r="ABO17568" s="60"/>
      <c r="ABP17568" s="60"/>
      <c r="ABQ17568" s="60"/>
      <c r="ABR17568" s="60">
        <v>4.12600449680985E-2</v>
      </c>
      <c r="ABS17568" s="60"/>
      <c r="ABT17568" s="60"/>
      <c r="ABU17568" s="60"/>
      <c r="ABV17568" s="60"/>
      <c r="ABW17568" s="60"/>
      <c r="ABX17568" s="60"/>
    </row>
    <row r="17569" spans="727:752" x14ac:dyDescent="0.25">
      <c r="AAY17569" s="60"/>
      <c r="AAZ17569" s="60"/>
      <c r="ABA17569" s="60"/>
      <c r="ABB17569" s="60"/>
      <c r="ABC17569" s="60"/>
      <c r="ABD17569" s="60"/>
      <c r="ABE17569" s="60"/>
      <c r="ABF17569" s="60"/>
      <c r="ABG17569" s="60"/>
      <c r="ABH17569" s="60"/>
      <c r="ABI17569" s="60"/>
      <c r="ABJ17569" s="60"/>
      <c r="ABK17569" s="60"/>
      <c r="ABL17569" s="60"/>
      <c r="ABM17569" s="60"/>
      <c r="ABN17569" s="60"/>
      <c r="ABO17569" s="60"/>
      <c r="ABP17569" s="60"/>
      <c r="ABQ17569" s="60"/>
      <c r="ABR17569" s="60">
        <v>4.12600449680985E-2</v>
      </c>
      <c r="ABS17569" s="60"/>
      <c r="ABT17569" s="60"/>
      <c r="ABU17569" s="60"/>
      <c r="ABV17569" s="60"/>
      <c r="ABW17569" s="60"/>
      <c r="ABX17569" s="60"/>
    </row>
    <row r="17570" spans="727:752" x14ac:dyDescent="0.25">
      <c r="AAY17570" s="60"/>
      <c r="AAZ17570" s="60"/>
      <c r="ABA17570" s="60"/>
      <c r="ABB17570" s="60"/>
      <c r="ABC17570" s="60"/>
      <c r="ABD17570" s="60"/>
      <c r="ABE17570" s="60"/>
      <c r="ABF17570" s="60"/>
      <c r="ABG17570" s="60"/>
      <c r="ABH17570" s="60"/>
      <c r="ABI17570" s="60"/>
      <c r="ABJ17570" s="60"/>
      <c r="ABK17570" s="60"/>
      <c r="ABL17570" s="60"/>
      <c r="ABM17570" s="60"/>
      <c r="ABN17570" s="60"/>
      <c r="ABO17570" s="60"/>
      <c r="ABP17570" s="60"/>
      <c r="ABQ17570" s="60"/>
      <c r="ABR17570" s="60">
        <v>4.1127370317635602E-2</v>
      </c>
      <c r="ABS17570" s="60"/>
      <c r="ABT17570" s="60"/>
      <c r="ABU17570" s="60"/>
      <c r="ABV17570" s="60"/>
      <c r="ABW17570" s="60"/>
      <c r="ABX17570" s="60"/>
    </row>
    <row r="17571" spans="727:752" x14ac:dyDescent="0.25">
      <c r="AAY17571" s="60"/>
      <c r="AAZ17571" s="60"/>
      <c r="ABA17571" s="60"/>
      <c r="ABB17571" s="60"/>
      <c r="ABC17571" s="60"/>
      <c r="ABD17571" s="60"/>
      <c r="ABE17571" s="60"/>
      <c r="ABF17571" s="60"/>
      <c r="ABG17571" s="60"/>
      <c r="ABH17571" s="60"/>
      <c r="ABI17571" s="60"/>
      <c r="ABJ17571" s="60"/>
      <c r="ABK17571" s="60"/>
      <c r="ABL17571" s="60"/>
      <c r="ABM17571" s="60"/>
      <c r="ABN17571" s="60"/>
      <c r="ABO17571" s="60"/>
      <c r="ABP17571" s="60"/>
      <c r="ABQ17571" s="60"/>
      <c r="ABR17571" s="60">
        <v>4.1127370317635602E-2</v>
      </c>
      <c r="ABS17571" s="60"/>
      <c r="ABT17571" s="60"/>
      <c r="ABU17571" s="60"/>
      <c r="ABV17571" s="60"/>
      <c r="ABW17571" s="60"/>
      <c r="ABX17571" s="60"/>
    </row>
    <row r="17572" spans="727:752" x14ac:dyDescent="0.25">
      <c r="AAY17572" s="60"/>
      <c r="AAZ17572" s="60"/>
      <c r="ABA17572" s="60"/>
      <c r="ABB17572" s="60"/>
      <c r="ABC17572" s="60"/>
      <c r="ABD17572" s="60"/>
      <c r="ABE17572" s="60"/>
      <c r="ABF17572" s="60"/>
      <c r="ABG17572" s="60"/>
      <c r="ABH17572" s="60"/>
      <c r="ABI17572" s="60"/>
      <c r="ABJ17572" s="60"/>
      <c r="ABK17572" s="60"/>
      <c r="ABL17572" s="60"/>
      <c r="ABM17572" s="60"/>
      <c r="ABN17572" s="60"/>
      <c r="ABO17572" s="60"/>
      <c r="ABP17572" s="60"/>
      <c r="ABQ17572" s="60"/>
      <c r="ABR17572" s="60">
        <v>4.1075361510090197E-2</v>
      </c>
      <c r="ABS17572" s="60"/>
      <c r="ABT17572" s="60"/>
      <c r="ABU17572" s="60"/>
      <c r="ABV17572" s="60"/>
      <c r="ABW17572" s="60"/>
      <c r="ABX17572" s="60"/>
    </row>
    <row r="17573" spans="727:752" x14ac:dyDescent="0.25">
      <c r="AAY17573" s="60"/>
      <c r="AAZ17573" s="60"/>
      <c r="ABA17573" s="60"/>
      <c r="ABB17573" s="60"/>
      <c r="ABC17573" s="60"/>
      <c r="ABD17573" s="60"/>
      <c r="ABE17573" s="60"/>
      <c r="ABF17573" s="60"/>
      <c r="ABG17573" s="60"/>
      <c r="ABH17573" s="60"/>
      <c r="ABI17573" s="60"/>
      <c r="ABJ17573" s="60"/>
      <c r="ABK17573" s="60"/>
      <c r="ABL17573" s="60"/>
      <c r="ABM17573" s="60"/>
      <c r="ABN17573" s="60"/>
      <c r="ABO17573" s="60"/>
      <c r="ABP17573" s="60"/>
      <c r="ABQ17573" s="60"/>
      <c r="ABR17573" s="60">
        <v>4.1075361510090197E-2</v>
      </c>
      <c r="ABS17573" s="60"/>
      <c r="ABT17573" s="60"/>
      <c r="ABU17573" s="60"/>
      <c r="ABV17573" s="60"/>
      <c r="ABW17573" s="60"/>
      <c r="ABX17573" s="60"/>
    </row>
    <row r="17574" spans="727:752" x14ac:dyDescent="0.25">
      <c r="AAY17574" s="60"/>
      <c r="AAZ17574" s="60"/>
      <c r="ABA17574" s="60"/>
      <c r="ABB17574" s="60"/>
      <c r="ABC17574" s="60"/>
      <c r="ABD17574" s="60"/>
      <c r="ABE17574" s="60"/>
      <c r="ABF17574" s="60"/>
      <c r="ABG17574" s="60"/>
      <c r="ABH17574" s="60"/>
      <c r="ABI17574" s="60"/>
      <c r="ABJ17574" s="60"/>
      <c r="ABK17574" s="60"/>
      <c r="ABL17574" s="60"/>
      <c r="ABM17574" s="60"/>
      <c r="ABN17574" s="60"/>
      <c r="ABO17574" s="60"/>
      <c r="ABP17574" s="60"/>
      <c r="ABQ17574" s="60"/>
      <c r="ABR17574" s="60">
        <v>4.1010649833669102E-2</v>
      </c>
      <c r="ABS17574" s="60"/>
      <c r="ABT17574" s="60"/>
      <c r="ABU17574" s="60"/>
      <c r="ABV17574" s="60"/>
      <c r="ABW17574" s="60"/>
      <c r="ABX17574" s="60"/>
    </row>
    <row r="17575" spans="727:752" x14ac:dyDescent="0.25">
      <c r="AAY17575" s="60"/>
      <c r="AAZ17575" s="60"/>
      <c r="ABA17575" s="60"/>
      <c r="ABB17575" s="60"/>
      <c r="ABC17575" s="60"/>
      <c r="ABD17575" s="60"/>
      <c r="ABE17575" s="60"/>
      <c r="ABF17575" s="60"/>
      <c r="ABG17575" s="60"/>
      <c r="ABH17575" s="60"/>
      <c r="ABI17575" s="60"/>
      <c r="ABJ17575" s="60"/>
      <c r="ABK17575" s="60"/>
      <c r="ABL17575" s="60"/>
      <c r="ABM17575" s="60"/>
      <c r="ABN17575" s="60"/>
      <c r="ABO17575" s="60"/>
      <c r="ABP17575" s="60"/>
      <c r="ABQ17575" s="60"/>
      <c r="ABR17575" s="60">
        <v>4.1010649833669102E-2</v>
      </c>
      <c r="ABS17575" s="60"/>
      <c r="ABT17575" s="60"/>
      <c r="ABU17575" s="60"/>
      <c r="ABV17575" s="60"/>
      <c r="ABW17575" s="60"/>
      <c r="ABX17575" s="60"/>
    </row>
    <row r="17576" spans="727:752" x14ac:dyDescent="0.25">
      <c r="AAY17576" s="60"/>
      <c r="AAZ17576" s="60"/>
      <c r="ABA17576" s="60"/>
      <c r="ABB17576" s="60"/>
      <c r="ABC17576" s="60"/>
      <c r="ABD17576" s="60"/>
      <c r="ABE17576" s="60"/>
      <c r="ABF17576" s="60"/>
      <c r="ABG17576" s="60"/>
      <c r="ABH17576" s="60"/>
      <c r="ABI17576" s="60"/>
      <c r="ABJ17576" s="60"/>
      <c r="ABK17576" s="60"/>
      <c r="ABL17576" s="60"/>
      <c r="ABM17576" s="60"/>
      <c r="ABN17576" s="60"/>
      <c r="ABO17576" s="60"/>
      <c r="ABP17576" s="60"/>
      <c r="ABQ17576" s="60"/>
      <c r="ABR17576" s="60">
        <v>4.0963077702984997E-2</v>
      </c>
      <c r="ABS17576" s="60"/>
      <c r="ABT17576" s="60"/>
      <c r="ABU17576" s="60"/>
      <c r="ABV17576" s="60"/>
      <c r="ABW17576" s="60"/>
      <c r="ABX17576" s="60"/>
    </row>
    <row r="17577" spans="727:752" x14ac:dyDescent="0.25">
      <c r="AAY17577" s="60"/>
      <c r="AAZ17577" s="60"/>
      <c r="ABA17577" s="60"/>
      <c r="ABB17577" s="60"/>
      <c r="ABC17577" s="60"/>
      <c r="ABD17577" s="60"/>
      <c r="ABE17577" s="60"/>
      <c r="ABF17577" s="60"/>
      <c r="ABG17577" s="60"/>
      <c r="ABH17577" s="60"/>
      <c r="ABI17577" s="60"/>
      <c r="ABJ17577" s="60"/>
      <c r="ABK17577" s="60"/>
      <c r="ABL17577" s="60"/>
      <c r="ABM17577" s="60"/>
      <c r="ABN17577" s="60"/>
      <c r="ABO17577" s="60"/>
      <c r="ABP17577" s="60"/>
      <c r="ABQ17577" s="60"/>
      <c r="ABR17577" s="60">
        <v>4.0846095689469501E-2</v>
      </c>
      <c r="ABS17577" s="60"/>
      <c r="ABT17577" s="60"/>
      <c r="ABU17577" s="60"/>
      <c r="ABV17577" s="60"/>
      <c r="ABW17577" s="60"/>
      <c r="ABX17577" s="60"/>
    </row>
    <row r="17578" spans="727:752" x14ac:dyDescent="0.25">
      <c r="AAY17578" s="60"/>
      <c r="AAZ17578" s="60"/>
      <c r="ABA17578" s="60"/>
      <c r="ABB17578" s="60"/>
      <c r="ABC17578" s="60"/>
      <c r="ABD17578" s="60"/>
      <c r="ABE17578" s="60"/>
      <c r="ABF17578" s="60"/>
      <c r="ABG17578" s="60"/>
      <c r="ABH17578" s="60"/>
      <c r="ABI17578" s="60"/>
      <c r="ABJ17578" s="60"/>
      <c r="ABK17578" s="60"/>
      <c r="ABL17578" s="60"/>
      <c r="ABM17578" s="60"/>
      <c r="ABN17578" s="60"/>
      <c r="ABO17578" s="60"/>
      <c r="ABP17578" s="60"/>
      <c r="ABQ17578" s="60"/>
      <c r="ABR17578" s="60">
        <v>4.0846095689469501E-2</v>
      </c>
      <c r="ABS17578" s="60"/>
      <c r="ABT17578" s="60"/>
      <c r="ABU17578" s="60"/>
      <c r="ABV17578" s="60"/>
      <c r="ABW17578" s="60"/>
      <c r="ABX17578" s="60"/>
    </row>
    <row r="17579" spans="727:752" x14ac:dyDescent="0.25">
      <c r="AAY17579" s="60"/>
      <c r="AAZ17579" s="60"/>
      <c r="ABA17579" s="60"/>
      <c r="ABB17579" s="60"/>
      <c r="ABC17579" s="60"/>
      <c r="ABD17579" s="60"/>
      <c r="ABE17579" s="60"/>
      <c r="ABF17579" s="60"/>
      <c r="ABG17579" s="60"/>
      <c r="ABH17579" s="60"/>
      <c r="ABI17579" s="60"/>
      <c r="ABJ17579" s="60"/>
      <c r="ABK17579" s="60"/>
      <c r="ABL17579" s="60"/>
      <c r="ABM17579" s="60"/>
      <c r="ABN17579" s="60"/>
      <c r="ABO17579" s="60"/>
      <c r="ABP17579" s="60"/>
      <c r="ABQ17579" s="60"/>
      <c r="ABR17579" s="60">
        <v>4.0838644168222998E-2</v>
      </c>
      <c r="ABS17579" s="60"/>
      <c r="ABT17579" s="60"/>
      <c r="ABU17579" s="60"/>
      <c r="ABV17579" s="60"/>
      <c r="ABW17579" s="60"/>
      <c r="ABX17579" s="60"/>
    </row>
    <row r="17580" spans="727:752" x14ac:dyDescent="0.25">
      <c r="AAY17580" s="60"/>
      <c r="AAZ17580" s="60"/>
      <c r="ABA17580" s="60"/>
      <c r="ABB17580" s="60"/>
      <c r="ABC17580" s="60"/>
      <c r="ABD17580" s="60"/>
      <c r="ABE17580" s="60"/>
      <c r="ABF17580" s="60"/>
      <c r="ABG17580" s="60"/>
      <c r="ABH17580" s="60"/>
      <c r="ABI17580" s="60"/>
      <c r="ABJ17580" s="60"/>
      <c r="ABK17580" s="60"/>
      <c r="ABL17580" s="60"/>
      <c r="ABM17580" s="60"/>
      <c r="ABN17580" s="60"/>
      <c r="ABO17580" s="60"/>
      <c r="ABP17580" s="60"/>
      <c r="ABQ17580" s="60"/>
      <c r="ABR17580" s="60">
        <v>4.0838644168222998E-2</v>
      </c>
      <c r="ABS17580" s="60"/>
      <c r="ABT17580" s="60"/>
      <c r="ABU17580" s="60"/>
      <c r="ABV17580" s="60"/>
      <c r="ABW17580" s="60"/>
      <c r="ABX17580" s="60"/>
    </row>
    <row r="17581" spans="727:752" x14ac:dyDescent="0.25">
      <c r="AAY17581" s="60"/>
      <c r="AAZ17581" s="60"/>
      <c r="ABA17581" s="60"/>
      <c r="ABB17581" s="60"/>
      <c r="ABC17581" s="60"/>
      <c r="ABD17581" s="60"/>
      <c r="ABE17581" s="60"/>
      <c r="ABF17581" s="60"/>
      <c r="ABG17581" s="60"/>
      <c r="ABH17581" s="60"/>
      <c r="ABI17581" s="60"/>
      <c r="ABJ17581" s="60"/>
      <c r="ABK17581" s="60"/>
      <c r="ABL17581" s="60"/>
      <c r="ABM17581" s="60"/>
      <c r="ABN17581" s="60"/>
      <c r="ABO17581" s="60"/>
      <c r="ABP17581" s="60"/>
      <c r="ABQ17581" s="60"/>
      <c r="ABR17581" s="60">
        <v>4.0834534888066903E-2</v>
      </c>
      <c r="ABS17581" s="60"/>
      <c r="ABT17581" s="60"/>
      <c r="ABU17581" s="60"/>
      <c r="ABV17581" s="60"/>
      <c r="ABW17581" s="60"/>
      <c r="ABX17581" s="60"/>
    </row>
    <row r="17582" spans="727:752" x14ac:dyDescent="0.25">
      <c r="AAY17582" s="60"/>
      <c r="AAZ17582" s="60"/>
      <c r="ABA17582" s="60"/>
      <c r="ABB17582" s="60"/>
      <c r="ABC17582" s="60"/>
      <c r="ABD17582" s="60"/>
      <c r="ABE17582" s="60"/>
      <c r="ABF17582" s="60"/>
      <c r="ABG17582" s="60"/>
      <c r="ABH17582" s="60"/>
      <c r="ABI17582" s="60"/>
      <c r="ABJ17582" s="60"/>
      <c r="ABK17582" s="60"/>
      <c r="ABL17582" s="60"/>
      <c r="ABM17582" s="60"/>
      <c r="ABN17582" s="60"/>
      <c r="ABO17582" s="60"/>
      <c r="ABP17582" s="60"/>
      <c r="ABQ17582" s="60"/>
      <c r="ABR17582" s="60">
        <v>4.0834534888066903E-2</v>
      </c>
      <c r="ABS17582" s="60"/>
      <c r="ABT17582" s="60"/>
      <c r="ABU17582" s="60"/>
      <c r="ABV17582" s="60"/>
      <c r="ABW17582" s="60"/>
      <c r="ABX17582" s="60"/>
    </row>
    <row r="17583" spans="727:752" x14ac:dyDescent="0.25">
      <c r="AAY17583" s="60"/>
      <c r="AAZ17583" s="60"/>
      <c r="ABA17583" s="60"/>
      <c r="ABB17583" s="60"/>
      <c r="ABC17583" s="60"/>
      <c r="ABD17583" s="60"/>
      <c r="ABE17583" s="60"/>
      <c r="ABF17583" s="60"/>
      <c r="ABG17583" s="60"/>
      <c r="ABH17583" s="60"/>
      <c r="ABI17583" s="60"/>
      <c r="ABJ17583" s="60"/>
      <c r="ABK17583" s="60"/>
      <c r="ABL17583" s="60"/>
      <c r="ABM17583" s="60"/>
      <c r="ABN17583" s="60"/>
      <c r="ABO17583" s="60"/>
      <c r="ABP17583" s="60"/>
      <c r="ABQ17583" s="60"/>
      <c r="ABR17583" s="60">
        <v>4.0809219321286803E-2</v>
      </c>
      <c r="ABS17583" s="60"/>
      <c r="ABT17583" s="60"/>
      <c r="ABU17583" s="60"/>
      <c r="ABV17583" s="60"/>
      <c r="ABW17583" s="60"/>
      <c r="ABX17583" s="60"/>
    </row>
    <row r="17584" spans="727:752" x14ac:dyDescent="0.25">
      <c r="AAY17584" s="60"/>
      <c r="AAZ17584" s="60"/>
      <c r="ABA17584" s="60"/>
      <c r="ABB17584" s="60"/>
      <c r="ABC17584" s="60"/>
      <c r="ABD17584" s="60"/>
      <c r="ABE17584" s="60"/>
      <c r="ABF17584" s="60"/>
      <c r="ABG17584" s="60"/>
      <c r="ABH17584" s="60"/>
      <c r="ABI17584" s="60"/>
      <c r="ABJ17584" s="60"/>
      <c r="ABK17584" s="60"/>
      <c r="ABL17584" s="60"/>
      <c r="ABM17584" s="60"/>
      <c r="ABN17584" s="60"/>
      <c r="ABO17584" s="60"/>
      <c r="ABP17584" s="60"/>
      <c r="ABQ17584" s="60"/>
      <c r="ABR17584" s="60">
        <v>4.0809219321286803E-2</v>
      </c>
      <c r="ABS17584" s="60"/>
      <c r="ABT17584" s="60"/>
      <c r="ABU17584" s="60"/>
      <c r="ABV17584" s="60"/>
      <c r="ABW17584" s="60"/>
      <c r="ABX17584" s="60"/>
    </row>
    <row r="17585" spans="727:752" x14ac:dyDescent="0.25">
      <c r="AAY17585" s="60"/>
      <c r="AAZ17585" s="60"/>
      <c r="ABA17585" s="60"/>
      <c r="ABB17585" s="60"/>
      <c r="ABC17585" s="60"/>
      <c r="ABD17585" s="60"/>
      <c r="ABE17585" s="60"/>
      <c r="ABF17585" s="60"/>
      <c r="ABG17585" s="60"/>
      <c r="ABH17585" s="60"/>
      <c r="ABI17585" s="60"/>
      <c r="ABJ17585" s="60"/>
      <c r="ABK17585" s="60"/>
      <c r="ABL17585" s="60"/>
      <c r="ABM17585" s="60"/>
      <c r="ABN17585" s="60"/>
      <c r="ABO17585" s="60"/>
      <c r="ABP17585" s="60"/>
      <c r="ABQ17585" s="60"/>
      <c r="ABR17585" s="60">
        <v>4.08030337508462E-2</v>
      </c>
      <c r="ABS17585" s="60"/>
      <c r="ABT17585" s="60"/>
      <c r="ABU17585" s="60"/>
      <c r="ABV17585" s="60"/>
      <c r="ABW17585" s="60"/>
      <c r="ABX17585" s="60"/>
    </row>
    <row r="17586" spans="727:752" x14ac:dyDescent="0.25">
      <c r="AAY17586" s="60"/>
      <c r="AAZ17586" s="60"/>
      <c r="ABA17586" s="60"/>
      <c r="ABB17586" s="60"/>
      <c r="ABC17586" s="60"/>
      <c r="ABD17586" s="60"/>
      <c r="ABE17586" s="60"/>
      <c r="ABF17586" s="60"/>
      <c r="ABG17586" s="60"/>
      <c r="ABH17586" s="60"/>
      <c r="ABI17586" s="60"/>
      <c r="ABJ17586" s="60"/>
      <c r="ABK17586" s="60"/>
      <c r="ABL17586" s="60"/>
      <c r="ABM17586" s="60"/>
      <c r="ABN17586" s="60"/>
      <c r="ABO17586" s="60"/>
      <c r="ABP17586" s="60"/>
      <c r="ABQ17586" s="60"/>
      <c r="ABR17586" s="60">
        <v>4.08030337508462E-2</v>
      </c>
      <c r="ABS17586" s="60"/>
      <c r="ABT17586" s="60"/>
      <c r="ABU17586" s="60"/>
      <c r="ABV17586" s="60"/>
      <c r="ABW17586" s="60"/>
      <c r="ABX17586" s="60"/>
    </row>
    <row r="17587" spans="727:752" x14ac:dyDescent="0.25">
      <c r="AAY17587" s="60"/>
      <c r="AAZ17587" s="60"/>
      <c r="ABA17587" s="60"/>
      <c r="ABB17587" s="60"/>
      <c r="ABC17587" s="60"/>
      <c r="ABD17587" s="60"/>
      <c r="ABE17587" s="60"/>
      <c r="ABF17587" s="60"/>
      <c r="ABG17587" s="60"/>
      <c r="ABH17587" s="60"/>
      <c r="ABI17587" s="60"/>
      <c r="ABJ17587" s="60"/>
      <c r="ABK17587" s="60"/>
      <c r="ABL17587" s="60"/>
      <c r="ABM17587" s="60"/>
      <c r="ABN17587" s="60"/>
      <c r="ABO17587" s="60"/>
      <c r="ABP17587" s="60"/>
      <c r="ABQ17587" s="60"/>
      <c r="ABR17587" s="60">
        <v>4.0764207475697298E-2</v>
      </c>
      <c r="ABS17587" s="60"/>
      <c r="ABT17587" s="60"/>
      <c r="ABU17587" s="60"/>
      <c r="ABV17587" s="60"/>
      <c r="ABW17587" s="60"/>
      <c r="ABX17587" s="60"/>
    </row>
    <row r="17588" spans="727:752" x14ac:dyDescent="0.25">
      <c r="AAY17588" s="60"/>
      <c r="AAZ17588" s="60"/>
      <c r="ABA17588" s="60"/>
      <c r="ABB17588" s="60"/>
      <c r="ABC17588" s="60"/>
      <c r="ABD17588" s="60"/>
      <c r="ABE17588" s="60"/>
      <c r="ABF17588" s="60"/>
      <c r="ABG17588" s="60"/>
      <c r="ABH17588" s="60"/>
      <c r="ABI17588" s="60"/>
      <c r="ABJ17588" s="60"/>
      <c r="ABK17588" s="60"/>
      <c r="ABL17588" s="60"/>
      <c r="ABM17588" s="60"/>
      <c r="ABN17588" s="60"/>
      <c r="ABO17588" s="60"/>
      <c r="ABP17588" s="60"/>
      <c r="ABQ17588" s="60"/>
      <c r="ABR17588" s="60">
        <v>4.0764207475697298E-2</v>
      </c>
      <c r="ABS17588" s="60"/>
      <c r="ABT17588" s="60"/>
      <c r="ABU17588" s="60"/>
      <c r="ABV17588" s="60"/>
      <c r="ABW17588" s="60"/>
      <c r="ABX17588" s="60"/>
    </row>
    <row r="17589" spans="727:752" x14ac:dyDescent="0.25">
      <c r="AAY17589" s="60"/>
      <c r="AAZ17589" s="60"/>
      <c r="ABA17589" s="60"/>
      <c r="ABB17589" s="60"/>
      <c r="ABC17589" s="60"/>
      <c r="ABD17589" s="60"/>
      <c r="ABE17589" s="60"/>
      <c r="ABF17589" s="60"/>
      <c r="ABG17589" s="60"/>
      <c r="ABH17589" s="60"/>
      <c r="ABI17589" s="60"/>
      <c r="ABJ17589" s="60"/>
      <c r="ABK17589" s="60"/>
      <c r="ABL17589" s="60"/>
      <c r="ABM17589" s="60"/>
      <c r="ABN17589" s="60"/>
      <c r="ABO17589" s="60"/>
      <c r="ABP17589" s="60"/>
      <c r="ABQ17589" s="60"/>
      <c r="ABR17589" s="60">
        <v>4.0755434233771398E-2</v>
      </c>
      <c r="ABS17589" s="60"/>
      <c r="ABT17589" s="60"/>
      <c r="ABU17589" s="60"/>
      <c r="ABV17589" s="60"/>
      <c r="ABW17589" s="60"/>
      <c r="ABX17589" s="60"/>
    </row>
    <row r="17590" spans="727:752" x14ac:dyDescent="0.25">
      <c r="AAY17590" s="60"/>
      <c r="AAZ17590" s="60"/>
      <c r="ABA17590" s="60"/>
      <c r="ABB17590" s="60"/>
      <c r="ABC17590" s="60"/>
      <c r="ABD17590" s="60"/>
      <c r="ABE17590" s="60"/>
      <c r="ABF17590" s="60"/>
      <c r="ABG17590" s="60"/>
      <c r="ABH17590" s="60"/>
      <c r="ABI17590" s="60"/>
      <c r="ABJ17590" s="60"/>
      <c r="ABK17590" s="60"/>
      <c r="ABL17590" s="60"/>
      <c r="ABM17590" s="60"/>
      <c r="ABN17590" s="60"/>
      <c r="ABO17590" s="60"/>
      <c r="ABP17590" s="60"/>
      <c r="ABQ17590" s="60"/>
      <c r="ABR17590" s="60">
        <v>4.0755434233771398E-2</v>
      </c>
      <c r="ABS17590" s="60"/>
      <c r="ABT17590" s="60"/>
      <c r="ABU17590" s="60"/>
      <c r="ABV17590" s="60"/>
      <c r="ABW17590" s="60"/>
      <c r="ABX17590" s="60"/>
    </row>
    <row r="17591" spans="727:752" x14ac:dyDescent="0.25">
      <c r="AAY17591" s="60"/>
      <c r="AAZ17591" s="60"/>
      <c r="ABA17591" s="60"/>
      <c r="ABB17591" s="60"/>
      <c r="ABC17591" s="60"/>
      <c r="ABD17591" s="60"/>
      <c r="ABE17591" s="60"/>
      <c r="ABF17591" s="60"/>
      <c r="ABG17591" s="60"/>
      <c r="ABH17591" s="60"/>
      <c r="ABI17591" s="60"/>
      <c r="ABJ17591" s="60"/>
      <c r="ABK17591" s="60"/>
      <c r="ABL17591" s="60"/>
      <c r="ABM17591" s="60"/>
      <c r="ABN17591" s="60"/>
      <c r="ABO17591" s="60"/>
      <c r="ABP17591" s="60"/>
      <c r="ABQ17591" s="60"/>
      <c r="ABR17591" s="60">
        <v>4.07263138480084E-2</v>
      </c>
      <c r="ABS17591" s="60"/>
      <c r="ABT17591" s="60"/>
      <c r="ABU17591" s="60"/>
      <c r="ABV17591" s="60"/>
      <c r="ABW17591" s="60"/>
      <c r="ABX17591" s="60"/>
    </row>
    <row r="17592" spans="727:752" x14ac:dyDescent="0.25">
      <c r="AAY17592" s="60"/>
      <c r="AAZ17592" s="60"/>
      <c r="ABA17592" s="60"/>
      <c r="ABB17592" s="60"/>
      <c r="ABC17592" s="60"/>
      <c r="ABD17592" s="60"/>
      <c r="ABE17592" s="60"/>
      <c r="ABF17592" s="60"/>
      <c r="ABG17592" s="60"/>
      <c r="ABH17592" s="60"/>
      <c r="ABI17592" s="60"/>
      <c r="ABJ17592" s="60"/>
      <c r="ABK17592" s="60"/>
      <c r="ABL17592" s="60"/>
      <c r="ABM17592" s="60"/>
      <c r="ABN17592" s="60"/>
      <c r="ABO17592" s="60"/>
      <c r="ABP17592" s="60"/>
      <c r="ABQ17592" s="60"/>
      <c r="ABR17592" s="60">
        <v>4.07263138480084E-2</v>
      </c>
      <c r="ABS17592" s="60"/>
      <c r="ABT17592" s="60"/>
      <c r="ABU17592" s="60"/>
      <c r="ABV17592" s="60"/>
      <c r="ABW17592" s="60"/>
      <c r="ABX17592" s="60"/>
    </row>
    <row r="17593" spans="727:752" x14ac:dyDescent="0.25">
      <c r="AAY17593" s="60"/>
      <c r="AAZ17593" s="60"/>
      <c r="ABA17593" s="60"/>
      <c r="ABB17593" s="60"/>
      <c r="ABC17593" s="60"/>
      <c r="ABD17593" s="60"/>
      <c r="ABE17593" s="60"/>
      <c r="ABF17593" s="60"/>
      <c r="ABG17593" s="60"/>
      <c r="ABH17593" s="60"/>
      <c r="ABI17593" s="60"/>
      <c r="ABJ17593" s="60"/>
      <c r="ABK17593" s="60"/>
      <c r="ABL17593" s="60"/>
      <c r="ABM17593" s="60"/>
      <c r="ABN17593" s="60"/>
      <c r="ABO17593" s="60"/>
      <c r="ABP17593" s="60"/>
      <c r="ABQ17593" s="60"/>
      <c r="ABR17593" s="60">
        <v>4.07158320266892E-2</v>
      </c>
      <c r="ABS17593" s="60"/>
      <c r="ABT17593" s="60"/>
      <c r="ABU17593" s="60"/>
      <c r="ABV17593" s="60"/>
      <c r="ABW17593" s="60"/>
      <c r="ABX17593" s="60"/>
    </row>
    <row r="17594" spans="727:752" x14ac:dyDescent="0.25">
      <c r="AAY17594" s="60"/>
      <c r="AAZ17594" s="60"/>
      <c r="ABA17594" s="60"/>
      <c r="ABB17594" s="60"/>
      <c r="ABC17594" s="60"/>
      <c r="ABD17594" s="60"/>
      <c r="ABE17594" s="60"/>
      <c r="ABF17594" s="60"/>
      <c r="ABG17594" s="60"/>
      <c r="ABH17594" s="60"/>
      <c r="ABI17594" s="60"/>
      <c r="ABJ17594" s="60"/>
      <c r="ABK17594" s="60"/>
      <c r="ABL17594" s="60"/>
      <c r="ABM17594" s="60"/>
      <c r="ABN17594" s="60"/>
      <c r="ABO17594" s="60"/>
      <c r="ABP17594" s="60"/>
      <c r="ABQ17594" s="60"/>
      <c r="ABR17594" s="60">
        <v>4.07158320266892E-2</v>
      </c>
      <c r="ABS17594" s="60"/>
      <c r="ABT17594" s="60"/>
      <c r="ABU17594" s="60"/>
      <c r="ABV17594" s="60"/>
      <c r="ABW17594" s="60"/>
      <c r="ABX17594" s="60"/>
    </row>
    <row r="17595" spans="727:752" x14ac:dyDescent="0.25">
      <c r="AAY17595" s="60"/>
      <c r="AAZ17595" s="60"/>
      <c r="ABA17595" s="60"/>
      <c r="ABB17595" s="60"/>
      <c r="ABC17595" s="60"/>
      <c r="ABD17595" s="60"/>
      <c r="ABE17595" s="60"/>
      <c r="ABF17595" s="60"/>
      <c r="ABG17595" s="60"/>
      <c r="ABH17595" s="60"/>
      <c r="ABI17595" s="60"/>
      <c r="ABJ17595" s="60"/>
      <c r="ABK17595" s="60"/>
      <c r="ABL17595" s="60"/>
      <c r="ABM17595" s="60"/>
      <c r="ABN17595" s="60"/>
      <c r="ABO17595" s="60"/>
      <c r="ABP17595" s="60"/>
      <c r="ABQ17595" s="60"/>
      <c r="ABR17595" s="60">
        <v>4.0699681477109298E-2</v>
      </c>
      <c r="ABS17595" s="60"/>
      <c r="ABT17595" s="60"/>
      <c r="ABU17595" s="60"/>
      <c r="ABV17595" s="60"/>
      <c r="ABW17595" s="60"/>
      <c r="ABX17595" s="60"/>
    </row>
    <row r="17596" spans="727:752" x14ac:dyDescent="0.25">
      <c r="AAY17596" s="60"/>
      <c r="AAZ17596" s="60"/>
      <c r="ABA17596" s="60"/>
      <c r="ABB17596" s="60"/>
      <c r="ABC17596" s="60"/>
      <c r="ABD17596" s="60"/>
      <c r="ABE17596" s="60"/>
      <c r="ABF17596" s="60"/>
      <c r="ABG17596" s="60"/>
      <c r="ABH17596" s="60"/>
      <c r="ABI17596" s="60"/>
      <c r="ABJ17596" s="60"/>
      <c r="ABK17596" s="60"/>
      <c r="ABL17596" s="60"/>
      <c r="ABM17596" s="60"/>
      <c r="ABN17596" s="60"/>
      <c r="ABO17596" s="60"/>
      <c r="ABP17596" s="60"/>
      <c r="ABQ17596" s="60"/>
      <c r="ABR17596" s="60">
        <v>4.0699681477109298E-2</v>
      </c>
      <c r="ABS17596" s="60"/>
      <c r="ABT17596" s="60"/>
      <c r="ABU17596" s="60"/>
      <c r="ABV17596" s="60"/>
      <c r="ABW17596" s="60"/>
      <c r="ABX17596" s="60"/>
    </row>
    <row r="17597" spans="727:752" x14ac:dyDescent="0.25">
      <c r="AAY17597" s="60"/>
      <c r="AAZ17597" s="60"/>
      <c r="ABA17597" s="60"/>
      <c r="ABB17597" s="60"/>
      <c r="ABC17597" s="60"/>
      <c r="ABD17597" s="60"/>
      <c r="ABE17597" s="60"/>
      <c r="ABF17597" s="60"/>
      <c r="ABG17597" s="60"/>
      <c r="ABH17597" s="60"/>
      <c r="ABI17597" s="60"/>
      <c r="ABJ17597" s="60"/>
      <c r="ABK17597" s="60"/>
      <c r="ABL17597" s="60"/>
      <c r="ABM17597" s="60"/>
      <c r="ABN17597" s="60"/>
      <c r="ABO17597" s="60"/>
      <c r="ABP17597" s="60"/>
      <c r="ABQ17597" s="60"/>
      <c r="ABR17597" s="60">
        <v>4.0692504314637903E-2</v>
      </c>
      <c r="ABS17597" s="60"/>
      <c r="ABT17597" s="60"/>
      <c r="ABU17597" s="60"/>
      <c r="ABV17597" s="60"/>
      <c r="ABW17597" s="60"/>
      <c r="ABX17597" s="60"/>
    </row>
    <row r="17598" spans="727:752" x14ac:dyDescent="0.25">
      <c r="AAY17598" s="60"/>
      <c r="AAZ17598" s="60"/>
      <c r="ABA17598" s="60"/>
      <c r="ABB17598" s="60"/>
      <c r="ABC17598" s="60"/>
      <c r="ABD17598" s="60"/>
      <c r="ABE17598" s="60"/>
      <c r="ABF17598" s="60"/>
      <c r="ABG17598" s="60"/>
      <c r="ABH17598" s="60"/>
      <c r="ABI17598" s="60"/>
      <c r="ABJ17598" s="60"/>
      <c r="ABK17598" s="60"/>
      <c r="ABL17598" s="60"/>
      <c r="ABM17598" s="60"/>
      <c r="ABN17598" s="60"/>
      <c r="ABO17598" s="60"/>
      <c r="ABP17598" s="60"/>
      <c r="ABQ17598" s="60"/>
      <c r="ABR17598" s="60">
        <v>4.0692504314637903E-2</v>
      </c>
      <c r="ABS17598" s="60"/>
      <c r="ABT17598" s="60"/>
      <c r="ABU17598" s="60"/>
      <c r="ABV17598" s="60"/>
      <c r="ABW17598" s="60"/>
      <c r="ABX17598" s="60"/>
    </row>
    <row r="17599" spans="727:752" x14ac:dyDescent="0.25">
      <c r="AAY17599" s="60"/>
      <c r="AAZ17599" s="60"/>
      <c r="ABA17599" s="60"/>
      <c r="ABB17599" s="60"/>
      <c r="ABC17599" s="60"/>
      <c r="ABD17599" s="60"/>
      <c r="ABE17599" s="60"/>
      <c r="ABF17599" s="60"/>
      <c r="ABG17599" s="60"/>
      <c r="ABH17599" s="60"/>
      <c r="ABI17599" s="60"/>
      <c r="ABJ17599" s="60"/>
      <c r="ABK17599" s="60"/>
      <c r="ABL17599" s="60"/>
      <c r="ABM17599" s="60"/>
      <c r="ABN17599" s="60"/>
      <c r="ABO17599" s="60"/>
      <c r="ABP17599" s="60"/>
      <c r="ABQ17599" s="60"/>
      <c r="ABR17599" s="60">
        <v>4.0665029474835003E-2</v>
      </c>
      <c r="ABS17599" s="60"/>
      <c r="ABT17599" s="60"/>
      <c r="ABU17599" s="60"/>
      <c r="ABV17599" s="60"/>
      <c r="ABW17599" s="60"/>
      <c r="ABX17599" s="60"/>
    </row>
    <row r="17600" spans="727:752" x14ac:dyDescent="0.25">
      <c r="AAY17600" s="60"/>
      <c r="AAZ17600" s="60"/>
      <c r="ABA17600" s="60"/>
      <c r="ABB17600" s="60"/>
      <c r="ABC17600" s="60"/>
      <c r="ABD17600" s="60"/>
      <c r="ABE17600" s="60"/>
      <c r="ABF17600" s="60"/>
      <c r="ABG17600" s="60"/>
      <c r="ABH17600" s="60"/>
      <c r="ABI17600" s="60"/>
      <c r="ABJ17600" s="60"/>
      <c r="ABK17600" s="60"/>
      <c r="ABL17600" s="60"/>
      <c r="ABM17600" s="60"/>
      <c r="ABN17600" s="60"/>
      <c r="ABO17600" s="60"/>
      <c r="ABP17600" s="60"/>
      <c r="ABQ17600" s="60"/>
      <c r="ABR17600" s="60">
        <v>4.0665029474835003E-2</v>
      </c>
      <c r="ABS17600" s="60"/>
      <c r="ABT17600" s="60"/>
      <c r="ABU17600" s="60"/>
      <c r="ABV17600" s="60"/>
      <c r="ABW17600" s="60"/>
      <c r="ABX17600" s="60"/>
    </row>
    <row r="17601" spans="727:752" x14ac:dyDescent="0.25">
      <c r="AAY17601" s="60"/>
      <c r="AAZ17601" s="60"/>
      <c r="ABA17601" s="60"/>
      <c r="ABB17601" s="60"/>
      <c r="ABC17601" s="60"/>
      <c r="ABD17601" s="60"/>
      <c r="ABE17601" s="60"/>
      <c r="ABF17601" s="60"/>
      <c r="ABG17601" s="60"/>
      <c r="ABH17601" s="60"/>
      <c r="ABI17601" s="60"/>
      <c r="ABJ17601" s="60"/>
      <c r="ABK17601" s="60"/>
      <c r="ABL17601" s="60"/>
      <c r="ABM17601" s="60"/>
      <c r="ABN17601" s="60"/>
      <c r="ABO17601" s="60"/>
      <c r="ABP17601" s="60"/>
      <c r="ABQ17601" s="60"/>
      <c r="ABR17601" s="60">
        <v>4.0661548437656798E-2</v>
      </c>
      <c r="ABS17601" s="60"/>
      <c r="ABT17601" s="60"/>
      <c r="ABU17601" s="60"/>
      <c r="ABV17601" s="60"/>
      <c r="ABW17601" s="60"/>
      <c r="ABX17601" s="60"/>
    </row>
    <row r="17602" spans="727:752" x14ac:dyDescent="0.25">
      <c r="AAY17602" s="60"/>
      <c r="AAZ17602" s="60"/>
      <c r="ABA17602" s="60"/>
      <c r="ABB17602" s="60"/>
      <c r="ABC17602" s="60"/>
      <c r="ABD17602" s="60"/>
      <c r="ABE17602" s="60"/>
      <c r="ABF17602" s="60"/>
      <c r="ABG17602" s="60"/>
      <c r="ABH17602" s="60"/>
      <c r="ABI17602" s="60"/>
      <c r="ABJ17602" s="60"/>
      <c r="ABK17602" s="60"/>
      <c r="ABL17602" s="60"/>
      <c r="ABM17602" s="60"/>
      <c r="ABN17602" s="60"/>
      <c r="ABO17602" s="60"/>
      <c r="ABP17602" s="60"/>
      <c r="ABQ17602" s="60"/>
      <c r="ABR17602" s="60">
        <v>4.0661548437656798E-2</v>
      </c>
      <c r="ABS17602" s="60"/>
      <c r="ABT17602" s="60"/>
      <c r="ABU17602" s="60"/>
      <c r="ABV17602" s="60"/>
      <c r="ABW17602" s="60"/>
      <c r="ABX17602" s="60"/>
    </row>
    <row r="17603" spans="727:752" x14ac:dyDescent="0.25">
      <c r="AAY17603" s="60"/>
      <c r="AAZ17603" s="60"/>
      <c r="ABA17603" s="60"/>
      <c r="ABB17603" s="60"/>
      <c r="ABC17603" s="60"/>
      <c r="ABD17603" s="60"/>
      <c r="ABE17603" s="60"/>
      <c r="ABF17603" s="60"/>
      <c r="ABG17603" s="60"/>
      <c r="ABH17603" s="60"/>
      <c r="ABI17603" s="60"/>
      <c r="ABJ17603" s="60"/>
      <c r="ABK17603" s="60"/>
      <c r="ABL17603" s="60"/>
      <c r="ABM17603" s="60"/>
      <c r="ABN17603" s="60"/>
      <c r="ABO17603" s="60"/>
      <c r="ABP17603" s="60"/>
      <c r="ABQ17603" s="60"/>
      <c r="ABR17603" s="60">
        <v>4.0614392138908398E-2</v>
      </c>
      <c r="ABS17603" s="60"/>
      <c r="ABT17603" s="60"/>
      <c r="ABU17603" s="60"/>
      <c r="ABV17603" s="60"/>
      <c r="ABW17603" s="60"/>
      <c r="ABX17603" s="60"/>
    </row>
    <row r="17604" spans="727:752" x14ac:dyDescent="0.25">
      <c r="AAY17604" s="60"/>
      <c r="AAZ17604" s="60"/>
      <c r="ABA17604" s="60"/>
      <c r="ABB17604" s="60"/>
      <c r="ABC17604" s="60"/>
      <c r="ABD17604" s="60"/>
      <c r="ABE17604" s="60"/>
      <c r="ABF17604" s="60"/>
      <c r="ABG17604" s="60"/>
      <c r="ABH17604" s="60"/>
      <c r="ABI17604" s="60"/>
      <c r="ABJ17604" s="60"/>
      <c r="ABK17604" s="60"/>
      <c r="ABL17604" s="60"/>
      <c r="ABM17604" s="60"/>
      <c r="ABN17604" s="60"/>
      <c r="ABO17604" s="60"/>
      <c r="ABP17604" s="60"/>
      <c r="ABQ17604" s="60"/>
      <c r="ABR17604" s="60">
        <v>4.0614392138908398E-2</v>
      </c>
      <c r="ABS17604" s="60"/>
      <c r="ABT17604" s="60"/>
      <c r="ABU17604" s="60"/>
      <c r="ABV17604" s="60"/>
      <c r="ABW17604" s="60"/>
      <c r="ABX17604" s="60"/>
    </row>
    <row r="17605" spans="727:752" x14ac:dyDescent="0.25">
      <c r="AAY17605" s="60"/>
      <c r="AAZ17605" s="60"/>
      <c r="ABA17605" s="60"/>
      <c r="ABB17605" s="60"/>
      <c r="ABC17605" s="60"/>
      <c r="ABD17605" s="60"/>
      <c r="ABE17605" s="60"/>
      <c r="ABF17605" s="60"/>
      <c r="ABG17605" s="60"/>
      <c r="ABH17605" s="60"/>
      <c r="ABI17605" s="60"/>
      <c r="ABJ17605" s="60"/>
      <c r="ABK17605" s="60"/>
      <c r="ABL17605" s="60"/>
      <c r="ABM17605" s="60"/>
      <c r="ABN17605" s="60"/>
      <c r="ABO17605" s="60"/>
      <c r="ABP17605" s="60"/>
      <c r="ABQ17605" s="60"/>
      <c r="ABR17605" s="60">
        <v>4.0273396525100397E-2</v>
      </c>
      <c r="ABS17605" s="60"/>
      <c r="ABT17605" s="60"/>
      <c r="ABU17605" s="60"/>
      <c r="ABV17605" s="60"/>
      <c r="ABW17605" s="60"/>
      <c r="ABX17605" s="60"/>
    </row>
    <row r="17606" spans="727:752" x14ac:dyDescent="0.25">
      <c r="AAY17606" s="60"/>
      <c r="AAZ17606" s="60"/>
      <c r="ABA17606" s="60"/>
      <c r="ABB17606" s="60"/>
      <c r="ABC17606" s="60"/>
      <c r="ABD17606" s="60"/>
      <c r="ABE17606" s="60"/>
      <c r="ABF17606" s="60"/>
      <c r="ABG17606" s="60"/>
      <c r="ABH17606" s="60"/>
      <c r="ABI17606" s="60"/>
      <c r="ABJ17606" s="60"/>
      <c r="ABK17606" s="60"/>
      <c r="ABL17606" s="60"/>
      <c r="ABM17606" s="60"/>
      <c r="ABN17606" s="60"/>
      <c r="ABO17606" s="60"/>
      <c r="ABP17606" s="60"/>
      <c r="ABQ17606" s="60"/>
      <c r="ABR17606" s="60">
        <v>4.0273396525100397E-2</v>
      </c>
      <c r="ABS17606" s="60"/>
      <c r="ABT17606" s="60"/>
      <c r="ABU17606" s="60"/>
      <c r="ABV17606" s="60"/>
      <c r="ABW17606" s="60"/>
      <c r="ABX17606" s="60"/>
    </row>
    <row r="17607" spans="727:752" x14ac:dyDescent="0.25">
      <c r="AAY17607" s="60"/>
      <c r="AAZ17607" s="60"/>
      <c r="ABA17607" s="60"/>
      <c r="ABB17607" s="60"/>
      <c r="ABC17607" s="60"/>
      <c r="ABD17607" s="60"/>
      <c r="ABE17607" s="60"/>
      <c r="ABF17607" s="60"/>
      <c r="ABG17607" s="60"/>
      <c r="ABH17607" s="60"/>
      <c r="ABI17607" s="60"/>
      <c r="ABJ17607" s="60"/>
      <c r="ABK17607" s="60"/>
      <c r="ABL17607" s="60"/>
      <c r="ABM17607" s="60"/>
      <c r="ABN17607" s="60"/>
      <c r="ABO17607" s="60"/>
      <c r="ABP17607" s="60"/>
      <c r="ABQ17607" s="60"/>
      <c r="ABR17607" s="60">
        <v>4.02099694982763E-2</v>
      </c>
      <c r="ABS17607" s="60"/>
      <c r="ABT17607" s="60"/>
      <c r="ABU17607" s="60"/>
      <c r="ABV17607" s="60"/>
      <c r="ABW17607" s="60"/>
      <c r="ABX17607" s="60"/>
    </row>
    <row r="17608" spans="727:752" x14ac:dyDescent="0.25">
      <c r="AAY17608" s="60"/>
      <c r="AAZ17608" s="60"/>
      <c r="ABA17608" s="60"/>
      <c r="ABB17608" s="60"/>
      <c r="ABC17608" s="60"/>
      <c r="ABD17608" s="60"/>
      <c r="ABE17608" s="60"/>
      <c r="ABF17608" s="60"/>
      <c r="ABG17608" s="60"/>
      <c r="ABH17608" s="60"/>
      <c r="ABI17608" s="60"/>
      <c r="ABJ17608" s="60"/>
      <c r="ABK17608" s="60"/>
      <c r="ABL17608" s="60"/>
      <c r="ABM17608" s="60"/>
      <c r="ABN17608" s="60"/>
      <c r="ABO17608" s="60"/>
      <c r="ABP17608" s="60"/>
      <c r="ABQ17608" s="60"/>
      <c r="ABR17608" s="60">
        <v>4.02099694982763E-2</v>
      </c>
      <c r="ABS17608" s="60"/>
      <c r="ABT17608" s="60"/>
      <c r="ABU17608" s="60"/>
      <c r="ABV17608" s="60"/>
      <c r="ABW17608" s="60"/>
      <c r="ABX17608" s="60"/>
    </row>
    <row r="17609" spans="727:752" x14ac:dyDescent="0.25">
      <c r="AAY17609" s="60"/>
      <c r="AAZ17609" s="60"/>
      <c r="ABA17609" s="60"/>
      <c r="ABB17609" s="60"/>
      <c r="ABC17609" s="60"/>
      <c r="ABD17609" s="60"/>
      <c r="ABE17609" s="60"/>
      <c r="ABF17609" s="60"/>
      <c r="ABG17609" s="60"/>
      <c r="ABH17609" s="60"/>
      <c r="ABI17609" s="60"/>
      <c r="ABJ17609" s="60"/>
      <c r="ABK17609" s="60"/>
      <c r="ABL17609" s="60"/>
      <c r="ABM17609" s="60"/>
      <c r="ABN17609" s="60"/>
      <c r="ABO17609" s="60"/>
      <c r="ABP17609" s="60"/>
      <c r="ABQ17609" s="60"/>
      <c r="ABR17609" s="60">
        <v>4.0157727944431502E-2</v>
      </c>
      <c r="ABS17609" s="60"/>
      <c r="ABT17609" s="60"/>
      <c r="ABU17609" s="60"/>
      <c r="ABV17609" s="60"/>
      <c r="ABW17609" s="60"/>
      <c r="ABX17609" s="60"/>
    </row>
    <row r="17610" spans="727:752" x14ac:dyDescent="0.25">
      <c r="AAY17610" s="60"/>
      <c r="AAZ17610" s="60"/>
      <c r="ABA17610" s="60"/>
      <c r="ABB17610" s="60"/>
      <c r="ABC17610" s="60"/>
      <c r="ABD17610" s="60"/>
      <c r="ABE17610" s="60"/>
      <c r="ABF17610" s="60"/>
      <c r="ABG17610" s="60"/>
      <c r="ABH17610" s="60"/>
      <c r="ABI17610" s="60"/>
      <c r="ABJ17610" s="60"/>
      <c r="ABK17610" s="60"/>
      <c r="ABL17610" s="60"/>
      <c r="ABM17610" s="60"/>
      <c r="ABN17610" s="60"/>
      <c r="ABO17610" s="60"/>
      <c r="ABP17610" s="60"/>
      <c r="ABQ17610" s="60"/>
      <c r="ABR17610" s="60">
        <v>4.0157727944431502E-2</v>
      </c>
      <c r="ABS17610" s="60"/>
      <c r="ABT17610" s="60"/>
      <c r="ABU17610" s="60"/>
      <c r="ABV17610" s="60"/>
      <c r="ABW17610" s="60"/>
      <c r="ABX17610" s="60"/>
    </row>
    <row r="17611" spans="727:752" x14ac:dyDescent="0.25">
      <c r="AAY17611" s="60"/>
      <c r="AAZ17611" s="60"/>
      <c r="ABA17611" s="60"/>
      <c r="ABB17611" s="60"/>
      <c r="ABC17611" s="60"/>
      <c r="ABD17611" s="60"/>
      <c r="ABE17611" s="60"/>
      <c r="ABF17611" s="60"/>
      <c r="ABG17611" s="60"/>
      <c r="ABH17611" s="60"/>
      <c r="ABI17611" s="60"/>
      <c r="ABJ17611" s="60"/>
      <c r="ABK17611" s="60"/>
      <c r="ABL17611" s="60"/>
      <c r="ABM17611" s="60"/>
      <c r="ABN17611" s="60"/>
      <c r="ABO17611" s="60"/>
      <c r="ABP17611" s="60"/>
      <c r="ABQ17611" s="60"/>
      <c r="ABR17611" s="60">
        <v>4.0123921573903598E-2</v>
      </c>
      <c r="ABS17611" s="60"/>
      <c r="ABT17611" s="60"/>
      <c r="ABU17611" s="60"/>
      <c r="ABV17611" s="60"/>
      <c r="ABW17611" s="60"/>
      <c r="ABX17611" s="60"/>
    </row>
    <row r="17612" spans="727:752" x14ac:dyDescent="0.25">
      <c r="AAY17612" s="60"/>
      <c r="AAZ17612" s="60"/>
      <c r="ABA17612" s="60"/>
      <c r="ABB17612" s="60"/>
      <c r="ABC17612" s="60"/>
      <c r="ABD17612" s="60"/>
      <c r="ABE17612" s="60"/>
      <c r="ABF17612" s="60"/>
      <c r="ABG17612" s="60"/>
      <c r="ABH17612" s="60"/>
      <c r="ABI17612" s="60"/>
      <c r="ABJ17612" s="60"/>
      <c r="ABK17612" s="60"/>
      <c r="ABL17612" s="60"/>
      <c r="ABM17612" s="60"/>
      <c r="ABN17612" s="60"/>
      <c r="ABO17612" s="60"/>
      <c r="ABP17612" s="60"/>
      <c r="ABQ17612" s="60"/>
      <c r="ABR17612" s="60">
        <v>4.0123921573903598E-2</v>
      </c>
      <c r="ABS17612" s="60"/>
      <c r="ABT17612" s="60"/>
      <c r="ABU17612" s="60"/>
      <c r="ABV17612" s="60"/>
      <c r="ABW17612" s="60"/>
      <c r="ABX17612" s="60"/>
    </row>
    <row r="17613" spans="727:752" x14ac:dyDescent="0.25">
      <c r="AAY17613" s="60"/>
      <c r="AAZ17613" s="60"/>
      <c r="ABA17613" s="60"/>
      <c r="ABB17613" s="60"/>
      <c r="ABC17613" s="60"/>
      <c r="ABD17613" s="60"/>
      <c r="ABE17613" s="60"/>
      <c r="ABF17613" s="60"/>
      <c r="ABG17613" s="60"/>
      <c r="ABH17613" s="60"/>
      <c r="ABI17613" s="60"/>
      <c r="ABJ17613" s="60"/>
      <c r="ABK17613" s="60"/>
      <c r="ABL17613" s="60"/>
      <c r="ABM17613" s="60"/>
      <c r="ABN17613" s="60"/>
      <c r="ABO17613" s="60"/>
      <c r="ABP17613" s="60"/>
      <c r="ABQ17613" s="60"/>
      <c r="ABR17613" s="60">
        <v>3.9958352137675499E-2</v>
      </c>
      <c r="ABS17613" s="60"/>
      <c r="ABT17613" s="60"/>
      <c r="ABU17613" s="60"/>
      <c r="ABV17613" s="60"/>
      <c r="ABW17613" s="60"/>
      <c r="ABX17613" s="60"/>
    </row>
    <row r="17614" spans="727:752" x14ac:dyDescent="0.25">
      <c r="AAY17614" s="60"/>
      <c r="AAZ17614" s="60"/>
      <c r="ABA17614" s="60"/>
      <c r="ABB17614" s="60"/>
      <c r="ABC17614" s="60"/>
      <c r="ABD17614" s="60"/>
      <c r="ABE17614" s="60"/>
      <c r="ABF17614" s="60"/>
      <c r="ABG17614" s="60"/>
      <c r="ABH17614" s="60"/>
      <c r="ABI17614" s="60"/>
      <c r="ABJ17614" s="60"/>
      <c r="ABK17614" s="60"/>
      <c r="ABL17614" s="60"/>
      <c r="ABM17614" s="60"/>
      <c r="ABN17614" s="60"/>
      <c r="ABO17614" s="60"/>
      <c r="ABP17614" s="60"/>
      <c r="ABQ17614" s="60"/>
      <c r="ABR17614" s="60">
        <v>3.9958352137675499E-2</v>
      </c>
      <c r="ABS17614" s="60"/>
      <c r="ABT17614" s="60"/>
      <c r="ABU17614" s="60"/>
      <c r="ABV17614" s="60"/>
      <c r="ABW17614" s="60"/>
      <c r="ABX17614" s="60"/>
    </row>
    <row r="17615" spans="727:752" x14ac:dyDescent="0.25">
      <c r="AAY17615" s="60"/>
      <c r="AAZ17615" s="60"/>
      <c r="ABA17615" s="60"/>
      <c r="ABB17615" s="60"/>
      <c r="ABC17615" s="60"/>
      <c r="ABD17615" s="60"/>
      <c r="ABE17615" s="60"/>
      <c r="ABF17615" s="60"/>
      <c r="ABG17615" s="60"/>
      <c r="ABH17615" s="60"/>
      <c r="ABI17615" s="60"/>
      <c r="ABJ17615" s="60"/>
      <c r="ABK17615" s="60"/>
      <c r="ABL17615" s="60"/>
      <c r="ABM17615" s="60"/>
      <c r="ABN17615" s="60"/>
      <c r="ABO17615" s="60"/>
      <c r="ABP17615" s="60"/>
      <c r="ABQ17615" s="60"/>
      <c r="ABR17615" s="60">
        <v>3.9918540901341303E-2</v>
      </c>
      <c r="ABS17615" s="60"/>
      <c r="ABT17615" s="60"/>
      <c r="ABU17615" s="60"/>
      <c r="ABV17615" s="60"/>
      <c r="ABW17615" s="60"/>
      <c r="ABX17615" s="60"/>
    </row>
    <row r="17616" spans="727:752" x14ac:dyDescent="0.25">
      <c r="AAY17616" s="60"/>
      <c r="AAZ17616" s="60"/>
      <c r="ABA17616" s="60"/>
      <c r="ABB17616" s="60"/>
      <c r="ABC17616" s="60"/>
      <c r="ABD17616" s="60"/>
      <c r="ABE17616" s="60"/>
      <c r="ABF17616" s="60"/>
      <c r="ABG17616" s="60"/>
      <c r="ABH17616" s="60"/>
      <c r="ABI17616" s="60"/>
      <c r="ABJ17616" s="60"/>
      <c r="ABK17616" s="60"/>
      <c r="ABL17616" s="60"/>
      <c r="ABM17616" s="60"/>
      <c r="ABN17616" s="60"/>
      <c r="ABO17616" s="60"/>
      <c r="ABP17616" s="60"/>
      <c r="ABQ17616" s="60"/>
      <c r="ABR17616" s="60">
        <v>3.9918540901341303E-2</v>
      </c>
      <c r="ABS17616" s="60"/>
      <c r="ABT17616" s="60"/>
      <c r="ABU17616" s="60"/>
      <c r="ABV17616" s="60"/>
      <c r="ABW17616" s="60"/>
      <c r="ABX17616" s="60"/>
    </row>
    <row r="17617" spans="727:752" x14ac:dyDescent="0.25">
      <c r="AAY17617" s="60"/>
      <c r="AAZ17617" s="60"/>
      <c r="ABA17617" s="60"/>
      <c r="ABB17617" s="60"/>
      <c r="ABC17617" s="60"/>
      <c r="ABD17617" s="60"/>
      <c r="ABE17617" s="60"/>
      <c r="ABF17617" s="60"/>
      <c r="ABG17617" s="60"/>
      <c r="ABH17617" s="60"/>
      <c r="ABI17617" s="60"/>
      <c r="ABJ17617" s="60"/>
      <c r="ABK17617" s="60"/>
      <c r="ABL17617" s="60"/>
      <c r="ABM17617" s="60"/>
      <c r="ABN17617" s="60"/>
      <c r="ABO17617" s="60"/>
      <c r="ABP17617" s="60"/>
      <c r="ABQ17617" s="60"/>
      <c r="ABR17617" s="60">
        <v>3.9884681858211202E-2</v>
      </c>
      <c r="ABS17617" s="60"/>
      <c r="ABT17617" s="60"/>
      <c r="ABU17617" s="60"/>
      <c r="ABV17617" s="60"/>
      <c r="ABW17617" s="60"/>
      <c r="ABX17617" s="60"/>
    </row>
    <row r="17618" spans="727:752" x14ac:dyDescent="0.25">
      <c r="AAY17618" s="60"/>
      <c r="AAZ17618" s="60"/>
      <c r="ABA17618" s="60"/>
      <c r="ABB17618" s="60"/>
      <c r="ABC17618" s="60"/>
      <c r="ABD17618" s="60"/>
      <c r="ABE17618" s="60"/>
      <c r="ABF17618" s="60"/>
      <c r="ABG17618" s="60"/>
      <c r="ABH17618" s="60"/>
      <c r="ABI17618" s="60"/>
      <c r="ABJ17618" s="60"/>
      <c r="ABK17618" s="60"/>
      <c r="ABL17618" s="60"/>
      <c r="ABM17618" s="60"/>
      <c r="ABN17618" s="60"/>
      <c r="ABO17618" s="60"/>
      <c r="ABP17618" s="60"/>
      <c r="ABQ17618" s="60"/>
      <c r="ABR17618" s="60">
        <v>3.9884681858211202E-2</v>
      </c>
      <c r="ABS17618" s="60"/>
      <c r="ABT17618" s="60"/>
      <c r="ABU17618" s="60"/>
      <c r="ABV17618" s="60"/>
      <c r="ABW17618" s="60"/>
      <c r="ABX17618" s="60"/>
    </row>
    <row r="17619" spans="727:752" x14ac:dyDescent="0.25">
      <c r="AAY17619" s="60"/>
      <c r="AAZ17619" s="60"/>
      <c r="ABA17619" s="60"/>
      <c r="ABB17619" s="60"/>
      <c r="ABC17619" s="60"/>
      <c r="ABD17619" s="60"/>
      <c r="ABE17619" s="60"/>
      <c r="ABF17619" s="60"/>
      <c r="ABG17619" s="60"/>
      <c r="ABH17619" s="60"/>
      <c r="ABI17619" s="60"/>
      <c r="ABJ17619" s="60"/>
      <c r="ABK17619" s="60"/>
      <c r="ABL17619" s="60"/>
      <c r="ABM17619" s="60"/>
      <c r="ABN17619" s="60"/>
      <c r="ABO17619" s="60"/>
      <c r="ABP17619" s="60"/>
      <c r="ABQ17619" s="60"/>
      <c r="ABR17619" s="60">
        <v>3.9712812276560497E-2</v>
      </c>
      <c r="ABS17619" s="60"/>
      <c r="ABT17619" s="60"/>
      <c r="ABU17619" s="60"/>
      <c r="ABV17619" s="60"/>
      <c r="ABW17619" s="60"/>
      <c r="ABX17619" s="60"/>
    </row>
    <row r="17620" spans="727:752" x14ac:dyDescent="0.25">
      <c r="AAY17620" s="60"/>
      <c r="AAZ17620" s="60"/>
      <c r="ABA17620" s="60"/>
      <c r="ABB17620" s="60"/>
      <c r="ABC17620" s="60"/>
      <c r="ABD17620" s="60"/>
      <c r="ABE17620" s="60"/>
      <c r="ABF17620" s="60"/>
      <c r="ABG17620" s="60"/>
      <c r="ABH17620" s="60"/>
      <c r="ABI17620" s="60"/>
      <c r="ABJ17620" s="60"/>
      <c r="ABK17620" s="60"/>
      <c r="ABL17620" s="60"/>
      <c r="ABM17620" s="60"/>
      <c r="ABN17620" s="60"/>
      <c r="ABO17620" s="60"/>
      <c r="ABP17620" s="60"/>
      <c r="ABQ17620" s="60"/>
      <c r="ABR17620" s="60">
        <v>3.9712812276560497E-2</v>
      </c>
      <c r="ABS17620" s="60"/>
      <c r="ABT17620" s="60"/>
      <c r="ABU17620" s="60"/>
      <c r="ABV17620" s="60"/>
      <c r="ABW17620" s="60"/>
      <c r="ABX17620" s="60"/>
    </row>
    <row r="17621" spans="727:752" x14ac:dyDescent="0.25">
      <c r="AAY17621" s="60"/>
      <c r="AAZ17621" s="60"/>
      <c r="ABA17621" s="60"/>
      <c r="ABB17621" s="60"/>
      <c r="ABC17621" s="60"/>
      <c r="ABD17621" s="60"/>
      <c r="ABE17621" s="60"/>
      <c r="ABF17621" s="60"/>
      <c r="ABG17621" s="60"/>
      <c r="ABH17621" s="60"/>
      <c r="ABI17621" s="60"/>
      <c r="ABJ17621" s="60"/>
      <c r="ABK17621" s="60"/>
      <c r="ABL17621" s="60"/>
      <c r="ABM17621" s="60"/>
      <c r="ABN17621" s="60"/>
      <c r="ABO17621" s="60"/>
      <c r="ABP17621" s="60"/>
      <c r="ABQ17621" s="60"/>
      <c r="ABR17621" s="60">
        <v>3.9556956217800497E-2</v>
      </c>
      <c r="ABS17621" s="60"/>
      <c r="ABT17621" s="60"/>
      <c r="ABU17621" s="60"/>
      <c r="ABV17621" s="60"/>
      <c r="ABW17621" s="60"/>
      <c r="ABX17621" s="60"/>
    </row>
    <row r="17622" spans="727:752" x14ac:dyDescent="0.25">
      <c r="AAY17622" s="60"/>
      <c r="AAZ17622" s="60"/>
      <c r="ABA17622" s="60"/>
      <c r="ABB17622" s="60"/>
      <c r="ABC17622" s="60"/>
      <c r="ABD17622" s="60"/>
      <c r="ABE17622" s="60"/>
      <c r="ABF17622" s="60"/>
      <c r="ABG17622" s="60"/>
      <c r="ABH17622" s="60"/>
      <c r="ABI17622" s="60"/>
      <c r="ABJ17622" s="60"/>
      <c r="ABK17622" s="60"/>
      <c r="ABL17622" s="60"/>
      <c r="ABM17622" s="60"/>
      <c r="ABN17622" s="60"/>
      <c r="ABO17622" s="60"/>
      <c r="ABP17622" s="60"/>
      <c r="ABQ17622" s="60"/>
      <c r="ABR17622" s="60">
        <v>3.9556956217800497E-2</v>
      </c>
      <c r="ABS17622" s="60"/>
      <c r="ABT17622" s="60"/>
      <c r="ABU17622" s="60"/>
      <c r="ABV17622" s="60"/>
      <c r="ABW17622" s="60"/>
      <c r="ABX17622" s="60"/>
    </row>
    <row r="17623" spans="727:752" x14ac:dyDescent="0.25">
      <c r="AAY17623" s="60"/>
      <c r="AAZ17623" s="60"/>
      <c r="ABA17623" s="60"/>
      <c r="ABB17623" s="60"/>
      <c r="ABC17623" s="60"/>
      <c r="ABD17623" s="60"/>
      <c r="ABE17623" s="60"/>
      <c r="ABF17623" s="60"/>
      <c r="ABG17623" s="60"/>
      <c r="ABH17623" s="60"/>
      <c r="ABI17623" s="60"/>
      <c r="ABJ17623" s="60"/>
      <c r="ABK17623" s="60"/>
      <c r="ABL17623" s="60"/>
      <c r="ABM17623" s="60"/>
      <c r="ABN17623" s="60"/>
      <c r="ABO17623" s="60"/>
      <c r="ABP17623" s="60"/>
      <c r="ABQ17623" s="60"/>
      <c r="ABR17623" s="60">
        <v>3.9493325153454703E-2</v>
      </c>
      <c r="ABS17623" s="60"/>
      <c r="ABT17623" s="60"/>
      <c r="ABU17623" s="60"/>
      <c r="ABV17623" s="60"/>
      <c r="ABW17623" s="60"/>
      <c r="ABX17623" s="60"/>
    </row>
    <row r="17624" spans="727:752" x14ac:dyDescent="0.25">
      <c r="AAY17624" s="60"/>
      <c r="AAZ17624" s="60"/>
      <c r="ABA17624" s="60"/>
      <c r="ABB17624" s="60"/>
      <c r="ABC17624" s="60"/>
      <c r="ABD17624" s="60"/>
      <c r="ABE17624" s="60"/>
      <c r="ABF17624" s="60"/>
      <c r="ABG17624" s="60"/>
      <c r="ABH17624" s="60"/>
      <c r="ABI17624" s="60"/>
      <c r="ABJ17624" s="60"/>
      <c r="ABK17624" s="60"/>
      <c r="ABL17624" s="60"/>
      <c r="ABM17624" s="60"/>
      <c r="ABN17624" s="60"/>
      <c r="ABO17624" s="60"/>
      <c r="ABP17624" s="60"/>
      <c r="ABQ17624" s="60"/>
      <c r="ABR17624" s="60">
        <v>3.9493325153454703E-2</v>
      </c>
      <c r="ABS17624" s="60"/>
      <c r="ABT17624" s="60"/>
      <c r="ABU17624" s="60"/>
      <c r="ABV17624" s="60"/>
      <c r="ABW17624" s="60"/>
      <c r="ABX17624" s="60"/>
    </row>
    <row r="17625" spans="727:752" x14ac:dyDescent="0.25">
      <c r="AAY17625" s="60"/>
      <c r="AAZ17625" s="60"/>
      <c r="ABA17625" s="60"/>
      <c r="ABB17625" s="60"/>
      <c r="ABC17625" s="60"/>
      <c r="ABD17625" s="60"/>
      <c r="ABE17625" s="60"/>
      <c r="ABF17625" s="60"/>
      <c r="ABG17625" s="60"/>
      <c r="ABH17625" s="60"/>
      <c r="ABI17625" s="60"/>
      <c r="ABJ17625" s="60"/>
      <c r="ABK17625" s="60"/>
      <c r="ABL17625" s="60"/>
      <c r="ABM17625" s="60"/>
      <c r="ABN17625" s="60"/>
      <c r="ABO17625" s="60"/>
      <c r="ABP17625" s="60"/>
      <c r="ABQ17625" s="60"/>
      <c r="ABR17625" s="60">
        <v>3.9486366550795002E-2</v>
      </c>
      <c r="ABS17625" s="60"/>
      <c r="ABT17625" s="60"/>
      <c r="ABU17625" s="60"/>
      <c r="ABV17625" s="60"/>
      <c r="ABW17625" s="60"/>
      <c r="ABX17625" s="60"/>
    </row>
    <row r="17626" spans="727:752" x14ac:dyDescent="0.25">
      <c r="AAY17626" s="60"/>
      <c r="AAZ17626" s="60"/>
      <c r="ABA17626" s="60"/>
      <c r="ABB17626" s="60"/>
      <c r="ABC17626" s="60"/>
      <c r="ABD17626" s="60"/>
      <c r="ABE17626" s="60"/>
      <c r="ABF17626" s="60"/>
      <c r="ABG17626" s="60"/>
      <c r="ABH17626" s="60"/>
      <c r="ABI17626" s="60"/>
      <c r="ABJ17626" s="60"/>
      <c r="ABK17626" s="60"/>
      <c r="ABL17626" s="60"/>
      <c r="ABM17626" s="60"/>
      <c r="ABN17626" s="60"/>
      <c r="ABO17626" s="60"/>
      <c r="ABP17626" s="60"/>
      <c r="ABQ17626" s="60"/>
      <c r="ABR17626" s="60">
        <v>3.9486366550795002E-2</v>
      </c>
      <c r="ABS17626" s="60"/>
      <c r="ABT17626" s="60"/>
      <c r="ABU17626" s="60"/>
      <c r="ABV17626" s="60"/>
      <c r="ABW17626" s="60"/>
      <c r="ABX17626" s="60"/>
    </row>
    <row r="17627" spans="727:752" x14ac:dyDescent="0.25">
      <c r="AAY17627" s="60"/>
      <c r="AAZ17627" s="60"/>
      <c r="ABA17627" s="60"/>
      <c r="ABB17627" s="60"/>
      <c r="ABC17627" s="60"/>
      <c r="ABD17627" s="60"/>
      <c r="ABE17627" s="60"/>
      <c r="ABF17627" s="60"/>
      <c r="ABG17627" s="60"/>
      <c r="ABH17627" s="60"/>
      <c r="ABI17627" s="60"/>
      <c r="ABJ17627" s="60"/>
      <c r="ABK17627" s="60"/>
      <c r="ABL17627" s="60"/>
      <c r="ABM17627" s="60"/>
      <c r="ABN17627" s="60"/>
      <c r="ABO17627" s="60"/>
      <c r="ABP17627" s="60"/>
      <c r="ABQ17627" s="60"/>
      <c r="ABR17627" s="60">
        <v>3.94615340905662E-2</v>
      </c>
      <c r="ABS17627" s="60"/>
      <c r="ABT17627" s="60"/>
      <c r="ABU17627" s="60"/>
      <c r="ABV17627" s="60"/>
      <c r="ABW17627" s="60"/>
      <c r="ABX17627" s="60"/>
    </row>
    <row r="17628" spans="727:752" x14ac:dyDescent="0.25">
      <c r="AAY17628" s="60"/>
      <c r="AAZ17628" s="60"/>
      <c r="ABA17628" s="60"/>
      <c r="ABB17628" s="60"/>
      <c r="ABC17628" s="60"/>
      <c r="ABD17628" s="60"/>
      <c r="ABE17628" s="60"/>
      <c r="ABF17628" s="60"/>
      <c r="ABG17628" s="60"/>
      <c r="ABH17628" s="60"/>
      <c r="ABI17628" s="60"/>
      <c r="ABJ17628" s="60"/>
      <c r="ABK17628" s="60"/>
      <c r="ABL17628" s="60"/>
      <c r="ABM17628" s="60"/>
      <c r="ABN17628" s="60"/>
      <c r="ABO17628" s="60"/>
      <c r="ABP17628" s="60"/>
      <c r="ABQ17628" s="60"/>
      <c r="ABR17628" s="60">
        <v>3.94615340905662E-2</v>
      </c>
      <c r="ABS17628" s="60"/>
      <c r="ABT17628" s="60"/>
      <c r="ABU17628" s="60"/>
      <c r="ABV17628" s="60"/>
      <c r="ABW17628" s="60"/>
      <c r="ABX17628" s="60"/>
    </row>
    <row r="17629" spans="727:752" x14ac:dyDescent="0.25">
      <c r="AAY17629" s="60"/>
      <c r="AAZ17629" s="60"/>
      <c r="ABA17629" s="60"/>
      <c r="ABB17629" s="60"/>
      <c r="ABC17629" s="60"/>
      <c r="ABD17629" s="60"/>
      <c r="ABE17629" s="60"/>
      <c r="ABF17629" s="60"/>
      <c r="ABG17629" s="60"/>
      <c r="ABH17629" s="60"/>
      <c r="ABI17629" s="60"/>
      <c r="ABJ17629" s="60"/>
      <c r="ABK17629" s="60"/>
      <c r="ABL17629" s="60"/>
      <c r="ABM17629" s="60"/>
      <c r="ABN17629" s="60"/>
      <c r="ABO17629" s="60"/>
      <c r="ABP17629" s="60"/>
      <c r="ABQ17629" s="60"/>
      <c r="ABR17629" s="60">
        <v>3.9407090446324303E-2</v>
      </c>
      <c r="ABS17629" s="60"/>
      <c r="ABT17629" s="60"/>
      <c r="ABU17629" s="60"/>
      <c r="ABV17629" s="60"/>
      <c r="ABW17629" s="60"/>
      <c r="ABX17629" s="60"/>
    </row>
    <row r="17630" spans="727:752" x14ac:dyDescent="0.25">
      <c r="AAY17630" s="60"/>
      <c r="AAZ17630" s="60"/>
      <c r="ABA17630" s="60"/>
      <c r="ABB17630" s="60"/>
      <c r="ABC17630" s="60"/>
      <c r="ABD17630" s="60"/>
      <c r="ABE17630" s="60"/>
      <c r="ABF17630" s="60"/>
      <c r="ABG17630" s="60"/>
      <c r="ABH17630" s="60"/>
      <c r="ABI17630" s="60"/>
      <c r="ABJ17630" s="60"/>
      <c r="ABK17630" s="60"/>
      <c r="ABL17630" s="60"/>
      <c r="ABM17630" s="60"/>
      <c r="ABN17630" s="60"/>
      <c r="ABO17630" s="60"/>
      <c r="ABP17630" s="60"/>
      <c r="ABQ17630" s="60"/>
      <c r="ABR17630" s="60">
        <v>3.9407090446324303E-2</v>
      </c>
      <c r="ABS17630" s="60"/>
      <c r="ABT17630" s="60"/>
      <c r="ABU17630" s="60"/>
      <c r="ABV17630" s="60"/>
      <c r="ABW17630" s="60"/>
      <c r="ABX17630" s="60"/>
    </row>
    <row r="17631" spans="727:752" x14ac:dyDescent="0.25">
      <c r="AAY17631" s="60"/>
      <c r="AAZ17631" s="60"/>
      <c r="ABA17631" s="60"/>
      <c r="ABB17631" s="60"/>
      <c r="ABC17631" s="60"/>
      <c r="ABD17631" s="60"/>
      <c r="ABE17631" s="60"/>
      <c r="ABF17631" s="60"/>
      <c r="ABG17631" s="60"/>
      <c r="ABH17631" s="60"/>
      <c r="ABI17631" s="60"/>
      <c r="ABJ17631" s="60"/>
      <c r="ABK17631" s="60"/>
      <c r="ABL17631" s="60"/>
      <c r="ABM17631" s="60"/>
      <c r="ABN17631" s="60"/>
      <c r="ABO17631" s="60"/>
      <c r="ABP17631" s="60"/>
      <c r="ABQ17631" s="60"/>
      <c r="ABR17631" s="60">
        <v>3.9287596766026202E-2</v>
      </c>
      <c r="ABS17631" s="60"/>
      <c r="ABT17631" s="60"/>
      <c r="ABU17631" s="60"/>
      <c r="ABV17631" s="60"/>
      <c r="ABW17631" s="60"/>
      <c r="ABX17631" s="60"/>
    </row>
    <row r="17632" spans="727:752" x14ac:dyDescent="0.25">
      <c r="AAY17632" s="60"/>
      <c r="AAZ17632" s="60"/>
      <c r="ABA17632" s="60"/>
      <c r="ABB17632" s="60"/>
      <c r="ABC17632" s="60"/>
      <c r="ABD17632" s="60"/>
      <c r="ABE17632" s="60"/>
      <c r="ABF17632" s="60"/>
      <c r="ABG17632" s="60"/>
      <c r="ABH17632" s="60"/>
      <c r="ABI17632" s="60"/>
      <c r="ABJ17632" s="60"/>
      <c r="ABK17632" s="60"/>
      <c r="ABL17632" s="60"/>
      <c r="ABM17632" s="60"/>
      <c r="ABN17632" s="60"/>
      <c r="ABO17632" s="60"/>
      <c r="ABP17632" s="60"/>
      <c r="ABQ17632" s="60"/>
      <c r="ABR17632" s="60">
        <v>3.9287596766026202E-2</v>
      </c>
      <c r="ABS17632" s="60"/>
      <c r="ABT17632" s="60"/>
      <c r="ABU17632" s="60"/>
      <c r="ABV17632" s="60"/>
      <c r="ABW17632" s="60"/>
      <c r="ABX17632" s="60"/>
    </row>
    <row r="17633" spans="727:752" x14ac:dyDescent="0.25">
      <c r="AAY17633" s="60"/>
      <c r="AAZ17633" s="60"/>
      <c r="ABA17633" s="60"/>
      <c r="ABB17633" s="60"/>
      <c r="ABC17633" s="60"/>
      <c r="ABD17633" s="60"/>
      <c r="ABE17633" s="60"/>
      <c r="ABF17633" s="60"/>
      <c r="ABG17633" s="60"/>
      <c r="ABH17633" s="60"/>
      <c r="ABI17633" s="60"/>
      <c r="ABJ17633" s="60"/>
      <c r="ABK17633" s="60"/>
      <c r="ABL17633" s="60"/>
      <c r="ABM17633" s="60"/>
      <c r="ABN17633" s="60"/>
      <c r="ABO17633" s="60"/>
      <c r="ABP17633" s="60"/>
      <c r="ABQ17633" s="60"/>
      <c r="ABR17633" s="60">
        <v>3.9287212508808199E-2</v>
      </c>
      <c r="ABS17633" s="60"/>
      <c r="ABT17633" s="60"/>
      <c r="ABU17633" s="60"/>
      <c r="ABV17633" s="60"/>
      <c r="ABW17633" s="60"/>
      <c r="ABX17633" s="60"/>
    </row>
    <row r="17634" spans="727:752" x14ac:dyDescent="0.25">
      <c r="AAY17634" s="60"/>
      <c r="AAZ17634" s="60"/>
      <c r="ABA17634" s="60"/>
      <c r="ABB17634" s="60"/>
      <c r="ABC17634" s="60"/>
      <c r="ABD17634" s="60"/>
      <c r="ABE17634" s="60"/>
      <c r="ABF17634" s="60"/>
      <c r="ABG17634" s="60"/>
      <c r="ABH17634" s="60"/>
      <c r="ABI17634" s="60"/>
      <c r="ABJ17634" s="60"/>
      <c r="ABK17634" s="60"/>
      <c r="ABL17634" s="60"/>
      <c r="ABM17634" s="60"/>
      <c r="ABN17634" s="60"/>
      <c r="ABO17634" s="60"/>
      <c r="ABP17634" s="60"/>
      <c r="ABQ17634" s="60"/>
      <c r="ABR17634" s="60">
        <v>3.9286692744992198E-2</v>
      </c>
      <c r="ABS17634" s="60"/>
      <c r="ABT17634" s="60"/>
      <c r="ABU17634" s="60"/>
      <c r="ABV17634" s="60"/>
      <c r="ABW17634" s="60"/>
      <c r="ABX17634" s="60"/>
    </row>
    <row r="17635" spans="727:752" x14ac:dyDescent="0.25">
      <c r="AAY17635" s="60"/>
      <c r="AAZ17635" s="60"/>
      <c r="ABA17635" s="60"/>
      <c r="ABB17635" s="60"/>
      <c r="ABC17635" s="60"/>
      <c r="ABD17635" s="60"/>
      <c r="ABE17635" s="60"/>
      <c r="ABF17635" s="60"/>
      <c r="ABG17635" s="60"/>
      <c r="ABH17635" s="60"/>
      <c r="ABI17635" s="60"/>
      <c r="ABJ17635" s="60"/>
      <c r="ABK17635" s="60"/>
      <c r="ABL17635" s="60"/>
      <c r="ABM17635" s="60"/>
      <c r="ABN17635" s="60"/>
      <c r="ABO17635" s="60"/>
      <c r="ABP17635" s="60"/>
      <c r="ABQ17635" s="60"/>
      <c r="ABR17635" s="60">
        <v>3.9286692744992198E-2</v>
      </c>
      <c r="ABS17635" s="60"/>
      <c r="ABT17635" s="60"/>
      <c r="ABU17635" s="60"/>
      <c r="ABV17635" s="60"/>
      <c r="ABW17635" s="60"/>
      <c r="ABX17635" s="60"/>
    </row>
    <row r="17636" spans="727:752" x14ac:dyDescent="0.25">
      <c r="AAY17636" s="60"/>
      <c r="AAZ17636" s="60"/>
      <c r="ABA17636" s="60"/>
      <c r="ABB17636" s="60"/>
      <c r="ABC17636" s="60"/>
      <c r="ABD17636" s="60"/>
      <c r="ABE17636" s="60"/>
      <c r="ABF17636" s="60"/>
      <c r="ABG17636" s="60"/>
      <c r="ABH17636" s="60"/>
      <c r="ABI17636" s="60"/>
      <c r="ABJ17636" s="60"/>
      <c r="ABK17636" s="60"/>
      <c r="ABL17636" s="60"/>
      <c r="ABM17636" s="60"/>
      <c r="ABN17636" s="60"/>
      <c r="ABO17636" s="60"/>
      <c r="ABP17636" s="60"/>
      <c r="ABQ17636" s="60"/>
      <c r="ABR17636" s="60">
        <v>3.9168348790728398E-2</v>
      </c>
      <c r="ABS17636" s="60"/>
      <c r="ABT17636" s="60"/>
      <c r="ABU17636" s="60"/>
      <c r="ABV17636" s="60"/>
      <c r="ABW17636" s="60"/>
      <c r="ABX17636" s="60"/>
    </row>
    <row r="17637" spans="727:752" x14ac:dyDescent="0.25">
      <c r="AAY17637" s="60"/>
      <c r="AAZ17637" s="60"/>
      <c r="ABA17637" s="60"/>
      <c r="ABB17637" s="60"/>
      <c r="ABC17637" s="60"/>
      <c r="ABD17637" s="60"/>
      <c r="ABE17637" s="60"/>
      <c r="ABF17637" s="60"/>
      <c r="ABG17637" s="60"/>
      <c r="ABH17637" s="60"/>
      <c r="ABI17637" s="60"/>
      <c r="ABJ17637" s="60"/>
      <c r="ABK17637" s="60"/>
      <c r="ABL17637" s="60"/>
      <c r="ABM17637" s="60"/>
      <c r="ABN17637" s="60"/>
      <c r="ABO17637" s="60"/>
      <c r="ABP17637" s="60"/>
      <c r="ABQ17637" s="60"/>
      <c r="ABR17637" s="60">
        <v>3.9155389868236599E-2</v>
      </c>
      <c r="ABS17637" s="60"/>
      <c r="ABT17637" s="60"/>
      <c r="ABU17637" s="60"/>
      <c r="ABV17637" s="60"/>
      <c r="ABW17637" s="60"/>
      <c r="ABX17637" s="60"/>
    </row>
    <row r="17638" spans="727:752" x14ac:dyDescent="0.25">
      <c r="AAY17638" s="60"/>
      <c r="AAZ17638" s="60"/>
      <c r="ABA17638" s="60"/>
      <c r="ABB17638" s="60"/>
      <c r="ABC17638" s="60"/>
      <c r="ABD17638" s="60"/>
      <c r="ABE17638" s="60"/>
      <c r="ABF17638" s="60"/>
      <c r="ABG17638" s="60"/>
      <c r="ABH17638" s="60"/>
      <c r="ABI17638" s="60"/>
      <c r="ABJ17638" s="60"/>
      <c r="ABK17638" s="60"/>
      <c r="ABL17638" s="60"/>
      <c r="ABM17638" s="60"/>
      <c r="ABN17638" s="60"/>
      <c r="ABO17638" s="60"/>
      <c r="ABP17638" s="60"/>
      <c r="ABQ17638" s="60"/>
      <c r="ABR17638" s="60">
        <v>3.9155389868236599E-2</v>
      </c>
      <c r="ABS17638" s="60"/>
      <c r="ABT17638" s="60"/>
      <c r="ABU17638" s="60"/>
      <c r="ABV17638" s="60"/>
      <c r="ABW17638" s="60"/>
      <c r="ABX17638" s="60"/>
    </row>
    <row r="17639" spans="727:752" x14ac:dyDescent="0.25">
      <c r="AAY17639" s="60"/>
      <c r="AAZ17639" s="60"/>
      <c r="ABA17639" s="60"/>
      <c r="ABB17639" s="60"/>
      <c r="ABC17639" s="60"/>
      <c r="ABD17639" s="60"/>
      <c r="ABE17639" s="60"/>
      <c r="ABF17639" s="60"/>
      <c r="ABG17639" s="60"/>
      <c r="ABH17639" s="60"/>
      <c r="ABI17639" s="60"/>
      <c r="ABJ17639" s="60"/>
      <c r="ABK17639" s="60"/>
      <c r="ABL17639" s="60"/>
      <c r="ABM17639" s="60"/>
      <c r="ABN17639" s="60"/>
      <c r="ABO17639" s="60"/>
      <c r="ABP17639" s="60"/>
      <c r="ABQ17639" s="60"/>
      <c r="ABR17639" s="60">
        <v>3.9147402939210298E-2</v>
      </c>
      <c r="ABS17639" s="60"/>
      <c r="ABT17639" s="60"/>
      <c r="ABU17639" s="60"/>
      <c r="ABV17639" s="60"/>
      <c r="ABW17639" s="60"/>
      <c r="ABX17639" s="60"/>
    </row>
    <row r="17640" spans="727:752" x14ac:dyDescent="0.25">
      <c r="AAY17640" s="60"/>
      <c r="AAZ17640" s="60"/>
      <c r="ABA17640" s="60"/>
      <c r="ABB17640" s="60"/>
      <c r="ABC17640" s="60"/>
      <c r="ABD17640" s="60"/>
      <c r="ABE17640" s="60"/>
      <c r="ABF17640" s="60"/>
      <c r="ABG17640" s="60"/>
      <c r="ABH17640" s="60"/>
      <c r="ABI17640" s="60"/>
      <c r="ABJ17640" s="60"/>
      <c r="ABK17640" s="60"/>
      <c r="ABL17640" s="60"/>
      <c r="ABM17640" s="60"/>
      <c r="ABN17640" s="60"/>
      <c r="ABO17640" s="60"/>
      <c r="ABP17640" s="60"/>
      <c r="ABQ17640" s="60"/>
      <c r="ABR17640" s="60">
        <v>3.9147402939210298E-2</v>
      </c>
      <c r="ABS17640" s="60"/>
      <c r="ABT17640" s="60"/>
      <c r="ABU17640" s="60"/>
      <c r="ABV17640" s="60"/>
      <c r="ABW17640" s="60"/>
      <c r="ABX17640" s="60"/>
    </row>
    <row r="17641" spans="727:752" x14ac:dyDescent="0.25">
      <c r="AAY17641" s="60"/>
      <c r="AAZ17641" s="60"/>
      <c r="ABA17641" s="60"/>
      <c r="ABB17641" s="60"/>
      <c r="ABC17641" s="60"/>
      <c r="ABD17641" s="60"/>
      <c r="ABE17641" s="60"/>
      <c r="ABF17641" s="60"/>
      <c r="ABG17641" s="60"/>
      <c r="ABH17641" s="60"/>
      <c r="ABI17641" s="60"/>
      <c r="ABJ17641" s="60"/>
      <c r="ABK17641" s="60"/>
      <c r="ABL17641" s="60"/>
      <c r="ABM17641" s="60"/>
      <c r="ABN17641" s="60"/>
      <c r="ABO17641" s="60"/>
      <c r="ABP17641" s="60"/>
      <c r="ABQ17641" s="60"/>
      <c r="ABR17641" s="60">
        <v>3.9103118548813799E-2</v>
      </c>
      <c r="ABS17641" s="60"/>
      <c r="ABT17641" s="60"/>
      <c r="ABU17641" s="60"/>
      <c r="ABV17641" s="60"/>
      <c r="ABW17641" s="60"/>
      <c r="ABX17641" s="60"/>
    </row>
    <row r="17642" spans="727:752" x14ac:dyDescent="0.25">
      <c r="AAY17642" s="60"/>
      <c r="AAZ17642" s="60"/>
      <c r="ABA17642" s="60"/>
      <c r="ABB17642" s="60"/>
      <c r="ABC17642" s="60"/>
      <c r="ABD17642" s="60"/>
      <c r="ABE17642" s="60"/>
      <c r="ABF17642" s="60"/>
      <c r="ABG17642" s="60"/>
      <c r="ABH17642" s="60"/>
      <c r="ABI17642" s="60"/>
      <c r="ABJ17642" s="60"/>
      <c r="ABK17642" s="60"/>
      <c r="ABL17642" s="60"/>
      <c r="ABM17642" s="60"/>
      <c r="ABN17642" s="60"/>
      <c r="ABO17642" s="60"/>
      <c r="ABP17642" s="60"/>
      <c r="ABQ17642" s="60"/>
      <c r="ABR17642" s="60">
        <v>3.9023831744408197E-2</v>
      </c>
      <c r="ABS17642" s="60"/>
      <c r="ABT17642" s="60"/>
      <c r="ABU17642" s="60"/>
      <c r="ABV17642" s="60"/>
      <c r="ABW17642" s="60"/>
      <c r="ABX17642" s="60"/>
    </row>
    <row r="17643" spans="727:752" x14ac:dyDescent="0.25">
      <c r="AAY17643" s="60"/>
      <c r="AAZ17643" s="60"/>
      <c r="ABA17643" s="60"/>
      <c r="ABB17643" s="60"/>
      <c r="ABC17643" s="60"/>
      <c r="ABD17643" s="60"/>
      <c r="ABE17643" s="60"/>
      <c r="ABF17643" s="60"/>
      <c r="ABG17643" s="60"/>
      <c r="ABH17643" s="60"/>
      <c r="ABI17643" s="60"/>
      <c r="ABJ17643" s="60"/>
      <c r="ABK17643" s="60"/>
      <c r="ABL17643" s="60"/>
      <c r="ABM17643" s="60"/>
      <c r="ABN17643" s="60"/>
      <c r="ABO17643" s="60"/>
      <c r="ABP17643" s="60"/>
      <c r="ABQ17643" s="60"/>
      <c r="ABR17643" s="60">
        <v>3.8997947305018398E-2</v>
      </c>
      <c r="ABS17643" s="60"/>
      <c r="ABT17643" s="60"/>
      <c r="ABU17643" s="60"/>
      <c r="ABV17643" s="60"/>
      <c r="ABW17643" s="60"/>
      <c r="ABX17643" s="60"/>
    </row>
    <row r="17644" spans="727:752" x14ac:dyDescent="0.25">
      <c r="AAY17644" s="60"/>
      <c r="AAZ17644" s="60"/>
      <c r="ABA17644" s="60"/>
      <c r="ABB17644" s="60"/>
      <c r="ABC17644" s="60"/>
      <c r="ABD17644" s="60"/>
      <c r="ABE17644" s="60"/>
      <c r="ABF17644" s="60"/>
      <c r="ABG17644" s="60"/>
      <c r="ABH17644" s="60"/>
      <c r="ABI17644" s="60"/>
      <c r="ABJ17644" s="60"/>
      <c r="ABK17644" s="60"/>
      <c r="ABL17644" s="60"/>
      <c r="ABM17644" s="60"/>
      <c r="ABN17644" s="60"/>
      <c r="ABO17644" s="60"/>
      <c r="ABP17644" s="60"/>
      <c r="ABQ17644" s="60"/>
      <c r="ABR17644" s="60">
        <v>3.8997947305018398E-2</v>
      </c>
      <c r="ABS17644" s="60"/>
      <c r="ABT17644" s="60"/>
      <c r="ABU17644" s="60"/>
      <c r="ABV17644" s="60"/>
      <c r="ABW17644" s="60"/>
      <c r="ABX17644" s="60"/>
    </row>
    <row r="17645" spans="727:752" x14ac:dyDescent="0.25">
      <c r="AAY17645" s="60"/>
      <c r="AAZ17645" s="60"/>
      <c r="ABA17645" s="60"/>
      <c r="ABB17645" s="60"/>
      <c r="ABC17645" s="60"/>
      <c r="ABD17645" s="60"/>
      <c r="ABE17645" s="60"/>
      <c r="ABF17645" s="60"/>
      <c r="ABG17645" s="60"/>
      <c r="ABH17645" s="60"/>
      <c r="ABI17645" s="60"/>
      <c r="ABJ17645" s="60"/>
      <c r="ABK17645" s="60"/>
      <c r="ABL17645" s="60"/>
      <c r="ABM17645" s="60"/>
      <c r="ABN17645" s="60"/>
      <c r="ABO17645" s="60"/>
      <c r="ABP17645" s="60"/>
      <c r="ABQ17645" s="60"/>
      <c r="ABR17645" s="60">
        <v>3.8995592326010999E-2</v>
      </c>
      <c r="ABS17645" s="60"/>
      <c r="ABT17645" s="60"/>
      <c r="ABU17645" s="60"/>
      <c r="ABV17645" s="60"/>
      <c r="ABW17645" s="60"/>
      <c r="ABX17645" s="60"/>
    </row>
    <row r="17646" spans="727:752" x14ac:dyDescent="0.25">
      <c r="AAY17646" s="60"/>
      <c r="AAZ17646" s="60"/>
      <c r="ABA17646" s="60"/>
      <c r="ABB17646" s="60"/>
      <c r="ABC17646" s="60"/>
      <c r="ABD17646" s="60"/>
      <c r="ABE17646" s="60"/>
      <c r="ABF17646" s="60"/>
      <c r="ABG17646" s="60"/>
      <c r="ABH17646" s="60"/>
      <c r="ABI17646" s="60"/>
      <c r="ABJ17646" s="60"/>
      <c r="ABK17646" s="60"/>
      <c r="ABL17646" s="60"/>
      <c r="ABM17646" s="60"/>
      <c r="ABN17646" s="60"/>
      <c r="ABO17646" s="60"/>
      <c r="ABP17646" s="60"/>
      <c r="ABQ17646" s="60"/>
      <c r="ABR17646" s="60">
        <v>3.8995592326010999E-2</v>
      </c>
      <c r="ABS17646" s="60"/>
      <c r="ABT17646" s="60"/>
      <c r="ABU17646" s="60"/>
      <c r="ABV17646" s="60"/>
      <c r="ABW17646" s="60"/>
      <c r="ABX17646" s="60"/>
    </row>
    <row r="17647" spans="727:752" x14ac:dyDescent="0.25">
      <c r="AAY17647" s="60"/>
      <c r="AAZ17647" s="60"/>
      <c r="ABA17647" s="60"/>
      <c r="ABB17647" s="60"/>
      <c r="ABC17647" s="60"/>
      <c r="ABD17647" s="60"/>
      <c r="ABE17647" s="60"/>
      <c r="ABF17647" s="60"/>
      <c r="ABG17647" s="60"/>
      <c r="ABH17647" s="60"/>
      <c r="ABI17647" s="60"/>
      <c r="ABJ17647" s="60"/>
      <c r="ABK17647" s="60"/>
      <c r="ABL17647" s="60"/>
      <c r="ABM17647" s="60"/>
      <c r="ABN17647" s="60"/>
      <c r="ABO17647" s="60"/>
      <c r="ABP17647" s="60"/>
      <c r="ABQ17647" s="60"/>
      <c r="ABR17647" s="60">
        <v>3.89386240462977E-2</v>
      </c>
      <c r="ABS17647" s="60"/>
      <c r="ABT17647" s="60"/>
      <c r="ABU17647" s="60"/>
      <c r="ABV17647" s="60"/>
      <c r="ABW17647" s="60"/>
      <c r="ABX17647" s="60"/>
    </row>
    <row r="17648" spans="727:752" x14ac:dyDescent="0.25">
      <c r="AAY17648" s="60"/>
      <c r="AAZ17648" s="60"/>
      <c r="ABA17648" s="60"/>
      <c r="ABB17648" s="60"/>
      <c r="ABC17648" s="60"/>
      <c r="ABD17648" s="60"/>
      <c r="ABE17648" s="60"/>
      <c r="ABF17648" s="60"/>
      <c r="ABG17648" s="60"/>
      <c r="ABH17648" s="60"/>
      <c r="ABI17648" s="60"/>
      <c r="ABJ17648" s="60"/>
      <c r="ABK17648" s="60"/>
      <c r="ABL17648" s="60"/>
      <c r="ABM17648" s="60"/>
      <c r="ABN17648" s="60"/>
      <c r="ABO17648" s="60"/>
      <c r="ABP17648" s="60"/>
      <c r="ABQ17648" s="60"/>
      <c r="ABR17648" s="60">
        <v>3.8823958357040098E-2</v>
      </c>
      <c r="ABS17648" s="60"/>
      <c r="ABT17648" s="60"/>
      <c r="ABU17648" s="60"/>
      <c r="ABV17648" s="60"/>
      <c r="ABW17648" s="60"/>
      <c r="ABX17648" s="60"/>
    </row>
    <row r="17649" spans="727:752" x14ac:dyDescent="0.25">
      <c r="AAY17649" s="60"/>
      <c r="AAZ17649" s="60"/>
      <c r="ABA17649" s="60"/>
      <c r="ABB17649" s="60"/>
      <c r="ABC17649" s="60"/>
      <c r="ABD17649" s="60"/>
      <c r="ABE17649" s="60"/>
      <c r="ABF17649" s="60"/>
      <c r="ABG17649" s="60"/>
      <c r="ABH17649" s="60"/>
      <c r="ABI17649" s="60"/>
      <c r="ABJ17649" s="60"/>
      <c r="ABK17649" s="60"/>
      <c r="ABL17649" s="60"/>
      <c r="ABM17649" s="60"/>
      <c r="ABN17649" s="60"/>
      <c r="ABO17649" s="60"/>
      <c r="ABP17649" s="60"/>
      <c r="ABQ17649" s="60"/>
      <c r="ABR17649" s="60">
        <v>3.8823958357040098E-2</v>
      </c>
      <c r="ABS17649" s="60"/>
      <c r="ABT17649" s="60"/>
      <c r="ABU17649" s="60"/>
      <c r="ABV17649" s="60"/>
      <c r="ABW17649" s="60"/>
      <c r="ABX17649" s="60"/>
    </row>
    <row r="17650" spans="727:752" x14ac:dyDescent="0.25">
      <c r="AAY17650" s="60"/>
      <c r="AAZ17650" s="60"/>
      <c r="ABA17650" s="60"/>
      <c r="ABB17650" s="60"/>
      <c r="ABC17650" s="60"/>
      <c r="ABD17650" s="60"/>
      <c r="ABE17650" s="60"/>
      <c r="ABF17650" s="60"/>
      <c r="ABG17650" s="60"/>
      <c r="ABH17650" s="60"/>
      <c r="ABI17650" s="60"/>
      <c r="ABJ17650" s="60"/>
      <c r="ABK17650" s="60"/>
      <c r="ABL17650" s="60"/>
      <c r="ABM17650" s="60"/>
      <c r="ABN17650" s="60"/>
      <c r="ABO17650" s="60"/>
      <c r="ABP17650" s="60"/>
      <c r="ABQ17650" s="60"/>
      <c r="ABR17650" s="60">
        <v>3.8817182282496303E-2</v>
      </c>
      <c r="ABS17650" s="60"/>
      <c r="ABT17650" s="60"/>
      <c r="ABU17650" s="60"/>
      <c r="ABV17650" s="60"/>
      <c r="ABW17650" s="60"/>
      <c r="ABX17650" s="60"/>
    </row>
    <row r="17651" spans="727:752" x14ac:dyDescent="0.25">
      <c r="AAY17651" s="60"/>
      <c r="AAZ17651" s="60"/>
      <c r="ABA17651" s="60"/>
      <c r="ABB17651" s="60"/>
      <c r="ABC17651" s="60"/>
      <c r="ABD17651" s="60"/>
      <c r="ABE17651" s="60"/>
      <c r="ABF17651" s="60"/>
      <c r="ABG17651" s="60"/>
      <c r="ABH17651" s="60"/>
      <c r="ABI17651" s="60"/>
      <c r="ABJ17651" s="60"/>
      <c r="ABK17651" s="60"/>
      <c r="ABL17651" s="60"/>
      <c r="ABM17651" s="60"/>
      <c r="ABN17651" s="60"/>
      <c r="ABO17651" s="60"/>
      <c r="ABP17651" s="60"/>
      <c r="ABQ17651" s="60"/>
      <c r="ABR17651" s="60">
        <v>3.8817182282496303E-2</v>
      </c>
      <c r="ABS17651" s="60"/>
      <c r="ABT17651" s="60"/>
      <c r="ABU17651" s="60"/>
      <c r="ABV17651" s="60"/>
      <c r="ABW17651" s="60"/>
      <c r="ABX17651" s="60"/>
    </row>
    <row r="17652" spans="727:752" x14ac:dyDescent="0.25">
      <c r="AAY17652" s="60"/>
      <c r="AAZ17652" s="60"/>
      <c r="ABA17652" s="60"/>
      <c r="ABB17652" s="60"/>
      <c r="ABC17652" s="60"/>
      <c r="ABD17652" s="60"/>
      <c r="ABE17652" s="60"/>
      <c r="ABF17652" s="60"/>
      <c r="ABG17652" s="60"/>
      <c r="ABH17652" s="60"/>
      <c r="ABI17652" s="60"/>
      <c r="ABJ17652" s="60"/>
      <c r="ABK17652" s="60"/>
      <c r="ABL17652" s="60"/>
      <c r="ABM17652" s="60"/>
      <c r="ABN17652" s="60"/>
      <c r="ABO17652" s="60"/>
      <c r="ABP17652" s="60"/>
      <c r="ABQ17652" s="60"/>
      <c r="ABR17652" s="60">
        <v>3.8759321681121103E-2</v>
      </c>
      <c r="ABS17652" s="60"/>
      <c r="ABT17652" s="60"/>
      <c r="ABU17652" s="60"/>
      <c r="ABV17652" s="60"/>
      <c r="ABW17652" s="60"/>
      <c r="ABX17652" s="60"/>
    </row>
    <row r="17653" spans="727:752" x14ac:dyDescent="0.25">
      <c r="AAY17653" s="60"/>
      <c r="AAZ17653" s="60"/>
      <c r="ABA17653" s="60"/>
      <c r="ABB17653" s="60"/>
      <c r="ABC17653" s="60"/>
      <c r="ABD17653" s="60"/>
      <c r="ABE17653" s="60"/>
      <c r="ABF17653" s="60"/>
      <c r="ABG17653" s="60"/>
      <c r="ABH17653" s="60"/>
      <c r="ABI17653" s="60"/>
      <c r="ABJ17653" s="60"/>
      <c r="ABK17653" s="60"/>
      <c r="ABL17653" s="60"/>
      <c r="ABM17653" s="60"/>
      <c r="ABN17653" s="60"/>
      <c r="ABO17653" s="60"/>
      <c r="ABP17653" s="60"/>
      <c r="ABQ17653" s="60"/>
      <c r="ABR17653" s="60">
        <v>3.86397092890121E-2</v>
      </c>
      <c r="ABS17653" s="60"/>
      <c r="ABT17653" s="60"/>
      <c r="ABU17653" s="60"/>
      <c r="ABV17653" s="60"/>
      <c r="ABW17653" s="60"/>
      <c r="ABX17653" s="60"/>
    </row>
    <row r="17654" spans="727:752" x14ac:dyDescent="0.25">
      <c r="AAY17654" s="60"/>
      <c r="AAZ17654" s="60"/>
      <c r="ABA17654" s="60"/>
      <c r="ABB17654" s="60"/>
      <c r="ABC17654" s="60"/>
      <c r="ABD17654" s="60"/>
      <c r="ABE17654" s="60"/>
      <c r="ABF17654" s="60"/>
      <c r="ABG17654" s="60"/>
      <c r="ABH17654" s="60"/>
      <c r="ABI17654" s="60"/>
      <c r="ABJ17654" s="60"/>
      <c r="ABK17654" s="60"/>
      <c r="ABL17654" s="60"/>
      <c r="ABM17654" s="60"/>
      <c r="ABN17654" s="60"/>
      <c r="ABO17654" s="60"/>
      <c r="ABP17654" s="60"/>
      <c r="ABQ17654" s="60"/>
      <c r="ABR17654" s="60">
        <v>3.86397092890121E-2</v>
      </c>
      <c r="ABS17654" s="60"/>
      <c r="ABT17654" s="60"/>
      <c r="ABU17654" s="60"/>
      <c r="ABV17654" s="60"/>
      <c r="ABW17654" s="60"/>
      <c r="ABX17654" s="60"/>
    </row>
    <row r="17655" spans="727:752" x14ac:dyDescent="0.25">
      <c r="AAY17655" s="60"/>
      <c r="AAZ17655" s="60"/>
      <c r="ABA17655" s="60"/>
      <c r="ABB17655" s="60"/>
      <c r="ABC17655" s="60"/>
      <c r="ABD17655" s="60"/>
      <c r="ABE17655" s="60"/>
      <c r="ABF17655" s="60"/>
      <c r="ABG17655" s="60"/>
      <c r="ABH17655" s="60"/>
      <c r="ABI17655" s="60"/>
      <c r="ABJ17655" s="60"/>
      <c r="ABK17655" s="60"/>
      <c r="ABL17655" s="60"/>
      <c r="ABM17655" s="60"/>
      <c r="ABN17655" s="60"/>
      <c r="ABO17655" s="60"/>
      <c r="ABP17655" s="60"/>
      <c r="ABQ17655" s="60"/>
      <c r="ABR17655" s="60">
        <v>3.8582846119063999E-2</v>
      </c>
      <c r="ABS17655" s="60"/>
      <c r="ABT17655" s="60"/>
      <c r="ABU17655" s="60"/>
      <c r="ABV17655" s="60"/>
      <c r="ABW17655" s="60"/>
      <c r="ABX17655" s="60"/>
    </row>
    <row r="17656" spans="727:752" x14ac:dyDescent="0.25">
      <c r="AAY17656" s="60"/>
      <c r="AAZ17656" s="60"/>
      <c r="ABA17656" s="60"/>
      <c r="ABB17656" s="60"/>
      <c r="ABC17656" s="60"/>
      <c r="ABD17656" s="60"/>
      <c r="ABE17656" s="60"/>
      <c r="ABF17656" s="60"/>
      <c r="ABG17656" s="60"/>
      <c r="ABH17656" s="60"/>
      <c r="ABI17656" s="60"/>
      <c r="ABJ17656" s="60"/>
      <c r="ABK17656" s="60"/>
      <c r="ABL17656" s="60"/>
      <c r="ABM17656" s="60"/>
      <c r="ABN17656" s="60"/>
      <c r="ABO17656" s="60"/>
      <c r="ABP17656" s="60"/>
      <c r="ABQ17656" s="60"/>
      <c r="ABR17656" s="60">
        <v>3.8582846119063999E-2</v>
      </c>
      <c r="ABS17656" s="60"/>
      <c r="ABT17656" s="60"/>
      <c r="ABU17656" s="60"/>
      <c r="ABV17656" s="60"/>
      <c r="ABW17656" s="60"/>
      <c r="ABX17656" s="60"/>
    </row>
    <row r="17657" spans="727:752" x14ac:dyDescent="0.25">
      <c r="AAY17657" s="60"/>
      <c r="AAZ17657" s="60"/>
      <c r="ABA17657" s="60"/>
      <c r="ABB17657" s="60"/>
      <c r="ABC17657" s="60"/>
      <c r="ABD17657" s="60"/>
      <c r="ABE17657" s="60"/>
      <c r="ABF17657" s="60"/>
      <c r="ABG17657" s="60"/>
      <c r="ABH17657" s="60"/>
      <c r="ABI17657" s="60"/>
      <c r="ABJ17657" s="60"/>
      <c r="ABK17657" s="60"/>
      <c r="ABL17657" s="60"/>
      <c r="ABM17657" s="60"/>
      <c r="ABN17657" s="60"/>
      <c r="ABO17657" s="60"/>
      <c r="ABP17657" s="60"/>
      <c r="ABQ17657" s="60"/>
      <c r="ABR17657" s="60">
        <v>3.8435476438151997E-2</v>
      </c>
      <c r="ABS17657" s="60"/>
      <c r="ABT17657" s="60"/>
      <c r="ABU17657" s="60"/>
      <c r="ABV17657" s="60"/>
      <c r="ABW17657" s="60"/>
      <c r="ABX17657" s="60"/>
    </row>
    <row r="17658" spans="727:752" x14ac:dyDescent="0.25">
      <c r="AAY17658" s="60"/>
      <c r="AAZ17658" s="60"/>
      <c r="ABA17658" s="60"/>
      <c r="ABB17658" s="60"/>
      <c r="ABC17658" s="60"/>
      <c r="ABD17658" s="60"/>
      <c r="ABE17658" s="60"/>
      <c r="ABF17658" s="60"/>
      <c r="ABG17658" s="60"/>
      <c r="ABH17658" s="60"/>
      <c r="ABI17658" s="60"/>
      <c r="ABJ17658" s="60"/>
      <c r="ABK17658" s="60"/>
      <c r="ABL17658" s="60"/>
      <c r="ABM17658" s="60"/>
      <c r="ABN17658" s="60"/>
      <c r="ABO17658" s="60"/>
      <c r="ABP17658" s="60"/>
      <c r="ABQ17658" s="60"/>
      <c r="ABR17658" s="60">
        <v>3.8393080283042801E-2</v>
      </c>
      <c r="ABS17658" s="60"/>
      <c r="ABT17658" s="60"/>
      <c r="ABU17658" s="60"/>
      <c r="ABV17658" s="60"/>
      <c r="ABW17658" s="60"/>
      <c r="ABX17658" s="60"/>
    </row>
    <row r="17659" spans="727:752" x14ac:dyDescent="0.25">
      <c r="AAY17659" s="60"/>
      <c r="AAZ17659" s="60"/>
      <c r="ABA17659" s="60"/>
      <c r="ABB17659" s="60"/>
      <c r="ABC17659" s="60"/>
      <c r="ABD17659" s="60"/>
      <c r="ABE17659" s="60"/>
      <c r="ABF17659" s="60"/>
      <c r="ABG17659" s="60"/>
      <c r="ABH17659" s="60"/>
      <c r="ABI17659" s="60"/>
      <c r="ABJ17659" s="60"/>
      <c r="ABK17659" s="60"/>
      <c r="ABL17659" s="60"/>
      <c r="ABM17659" s="60"/>
      <c r="ABN17659" s="60"/>
      <c r="ABO17659" s="60"/>
      <c r="ABP17659" s="60"/>
      <c r="ABQ17659" s="60"/>
      <c r="ABR17659" s="60">
        <v>3.8393080283042801E-2</v>
      </c>
      <c r="ABS17659" s="60"/>
      <c r="ABT17659" s="60"/>
      <c r="ABU17659" s="60"/>
      <c r="ABV17659" s="60"/>
      <c r="ABW17659" s="60"/>
      <c r="ABX17659" s="60"/>
    </row>
    <row r="17660" spans="727:752" x14ac:dyDescent="0.25">
      <c r="AAY17660" s="60"/>
      <c r="AAZ17660" s="60"/>
      <c r="ABA17660" s="60"/>
      <c r="ABB17660" s="60"/>
      <c r="ABC17660" s="60"/>
      <c r="ABD17660" s="60"/>
      <c r="ABE17660" s="60"/>
      <c r="ABF17660" s="60"/>
      <c r="ABG17660" s="60"/>
      <c r="ABH17660" s="60"/>
      <c r="ABI17660" s="60"/>
      <c r="ABJ17660" s="60"/>
      <c r="ABK17660" s="60"/>
      <c r="ABL17660" s="60"/>
      <c r="ABM17660" s="60"/>
      <c r="ABN17660" s="60"/>
      <c r="ABO17660" s="60"/>
      <c r="ABP17660" s="60"/>
      <c r="ABQ17660" s="60"/>
      <c r="ABR17660" s="60">
        <v>3.8326267385490803E-2</v>
      </c>
      <c r="ABS17660" s="60"/>
      <c r="ABT17660" s="60"/>
      <c r="ABU17660" s="60"/>
      <c r="ABV17660" s="60"/>
      <c r="ABW17660" s="60"/>
      <c r="ABX17660" s="60"/>
    </row>
    <row r="17661" spans="727:752" x14ac:dyDescent="0.25">
      <c r="AAY17661" s="60"/>
      <c r="AAZ17661" s="60"/>
      <c r="ABA17661" s="60"/>
      <c r="ABB17661" s="60"/>
      <c r="ABC17661" s="60"/>
      <c r="ABD17661" s="60"/>
      <c r="ABE17661" s="60"/>
      <c r="ABF17661" s="60"/>
      <c r="ABG17661" s="60"/>
      <c r="ABH17661" s="60"/>
      <c r="ABI17661" s="60"/>
      <c r="ABJ17661" s="60"/>
      <c r="ABK17661" s="60"/>
      <c r="ABL17661" s="60"/>
      <c r="ABM17661" s="60"/>
      <c r="ABN17661" s="60"/>
      <c r="ABO17661" s="60"/>
      <c r="ABP17661" s="60"/>
      <c r="ABQ17661" s="60"/>
      <c r="ABR17661" s="60">
        <v>3.8326267385490803E-2</v>
      </c>
      <c r="ABS17661" s="60"/>
      <c r="ABT17661" s="60"/>
      <c r="ABU17661" s="60"/>
      <c r="ABV17661" s="60"/>
      <c r="ABW17661" s="60"/>
      <c r="ABX17661" s="60"/>
    </row>
    <row r="17662" spans="727:752" x14ac:dyDescent="0.25">
      <c r="AAY17662" s="60"/>
      <c r="AAZ17662" s="60"/>
      <c r="ABA17662" s="60"/>
      <c r="ABB17662" s="60"/>
      <c r="ABC17662" s="60"/>
      <c r="ABD17662" s="60"/>
      <c r="ABE17662" s="60"/>
      <c r="ABF17662" s="60"/>
      <c r="ABG17662" s="60"/>
      <c r="ABH17662" s="60"/>
      <c r="ABI17662" s="60"/>
      <c r="ABJ17662" s="60"/>
      <c r="ABK17662" s="60"/>
      <c r="ABL17662" s="60"/>
      <c r="ABM17662" s="60"/>
      <c r="ABN17662" s="60"/>
      <c r="ABO17662" s="60"/>
      <c r="ABP17662" s="60"/>
      <c r="ABQ17662" s="60"/>
      <c r="ABR17662" s="60">
        <v>3.8144748411897599E-2</v>
      </c>
      <c r="ABS17662" s="60"/>
      <c r="ABT17662" s="60"/>
      <c r="ABU17662" s="60"/>
      <c r="ABV17662" s="60"/>
      <c r="ABW17662" s="60"/>
      <c r="ABX17662" s="60"/>
    </row>
    <row r="17663" spans="727:752" x14ac:dyDescent="0.25">
      <c r="AAY17663" s="60"/>
      <c r="AAZ17663" s="60"/>
      <c r="ABA17663" s="60"/>
      <c r="ABB17663" s="60"/>
      <c r="ABC17663" s="60"/>
      <c r="ABD17663" s="60"/>
      <c r="ABE17663" s="60"/>
      <c r="ABF17663" s="60"/>
      <c r="ABG17663" s="60"/>
      <c r="ABH17663" s="60"/>
      <c r="ABI17663" s="60"/>
      <c r="ABJ17663" s="60"/>
      <c r="ABK17663" s="60"/>
      <c r="ABL17663" s="60"/>
      <c r="ABM17663" s="60"/>
      <c r="ABN17663" s="60"/>
      <c r="ABO17663" s="60"/>
      <c r="ABP17663" s="60"/>
      <c r="ABQ17663" s="60"/>
      <c r="ABR17663" s="60">
        <v>3.81322036834148E-2</v>
      </c>
      <c r="ABS17663" s="60"/>
      <c r="ABT17663" s="60"/>
      <c r="ABU17663" s="60"/>
      <c r="ABV17663" s="60"/>
      <c r="ABW17663" s="60"/>
      <c r="ABX17663" s="60"/>
    </row>
    <row r="17664" spans="727:752" x14ac:dyDescent="0.25">
      <c r="AAY17664" s="60"/>
      <c r="AAZ17664" s="60"/>
      <c r="ABA17664" s="60"/>
      <c r="ABB17664" s="60"/>
      <c r="ABC17664" s="60"/>
      <c r="ABD17664" s="60"/>
      <c r="ABE17664" s="60"/>
      <c r="ABF17664" s="60"/>
      <c r="ABG17664" s="60"/>
      <c r="ABH17664" s="60"/>
      <c r="ABI17664" s="60"/>
      <c r="ABJ17664" s="60"/>
      <c r="ABK17664" s="60"/>
      <c r="ABL17664" s="60"/>
      <c r="ABM17664" s="60"/>
      <c r="ABN17664" s="60"/>
      <c r="ABO17664" s="60"/>
      <c r="ABP17664" s="60"/>
      <c r="ABQ17664" s="60"/>
      <c r="ABR17664" s="60">
        <v>3.81322036834148E-2</v>
      </c>
      <c r="ABS17664" s="60"/>
      <c r="ABT17664" s="60"/>
      <c r="ABU17664" s="60"/>
      <c r="ABV17664" s="60"/>
      <c r="ABW17664" s="60"/>
      <c r="ABX17664" s="60"/>
    </row>
    <row r="17665" spans="727:752" x14ac:dyDescent="0.25">
      <c r="AAY17665" s="60"/>
      <c r="AAZ17665" s="60"/>
      <c r="ABA17665" s="60"/>
      <c r="ABB17665" s="60"/>
      <c r="ABC17665" s="60"/>
      <c r="ABD17665" s="60"/>
      <c r="ABE17665" s="60"/>
      <c r="ABF17665" s="60"/>
      <c r="ABG17665" s="60"/>
      <c r="ABH17665" s="60"/>
      <c r="ABI17665" s="60"/>
      <c r="ABJ17665" s="60"/>
      <c r="ABK17665" s="60"/>
      <c r="ABL17665" s="60"/>
      <c r="ABM17665" s="60"/>
      <c r="ABN17665" s="60"/>
      <c r="ABO17665" s="60"/>
      <c r="ABP17665" s="60"/>
      <c r="ABQ17665" s="60"/>
      <c r="ABR17665" s="60">
        <v>3.8119213935700197E-2</v>
      </c>
      <c r="ABS17665" s="60"/>
      <c r="ABT17665" s="60"/>
      <c r="ABU17665" s="60"/>
      <c r="ABV17665" s="60"/>
      <c r="ABW17665" s="60"/>
      <c r="ABX17665" s="60"/>
    </row>
    <row r="17666" spans="727:752" x14ac:dyDescent="0.25">
      <c r="AAY17666" s="60"/>
      <c r="AAZ17666" s="60"/>
      <c r="ABA17666" s="60"/>
      <c r="ABB17666" s="60"/>
      <c r="ABC17666" s="60"/>
      <c r="ABD17666" s="60"/>
      <c r="ABE17666" s="60"/>
      <c r="ABF17666" s="60"/>
      <c r="ABG17666" s="60"/>
      <c r="ABH17666" s="60"/>
      <c r="ABI17666" s="60"/>
      <c r="ABJ17666" s="60"/>
      <c r="ABK17666" s="60"/>
      <c r="ABL17666" s="60"/>
      <c r="ABM17666" s="60"/>
      <c r="ABN17666" s="60"/>
      <c r="ABO17666" s="60"/>
      <c r="ABP17666" s="60"/>
      <c r="ABQ17666" s="60"/>
      <c r="ABR17666" s="60">
        <v>3.8119213935700197E-2</v>
      </c>
      <c r="ABS17666" s="60"/>
      <c r="ABT17666" s="60"/>
      <c r="ABU17666" s="60"/>
      <c r="ABV17666" s="60"/>
      <c r="ABW17666" s="60"/>
      <c r="ABX17666" s="60"/>
    </row>
    <row r="17667" spans="727:752" x14ac:dyDescent="0.25">
      <c r="AAY17667" s="60"/>
      <c r="AAZ17667" s="60"/>
      <c r="ABA17667" s="60"/>
      <c r="ABB17667" s="60"/>
      <c r="ABC17667" s="60"/>
      <c r="ABD17667" s="60"/>
      <c r="ABE17667" s="60"/>
      <c r="ABF17667" s="60"/>
      <c r="ABG17667" s="60"/>
      <c r="ABH17667" s="60"/>
      <c r="ABI17667" s="60"/>
      <c r="ABJ17667" s="60"/>
      <c r="ABK17667" s="60"/>
      <c r="ABL17667" s="60"/>
      <c r="ABM17667" s="60"/>
      <c r="ABN17667" s="60"/>
      <c r="ABO17667" s="60"/>
      <c r="ABP17667" s="60"/>
      <c r="ABQ17667" s="60"/>
      <c r="ABR17667" s="60">
        <v>3.8081386167070901E-2</v>
      </c>
      <c r="ABS17667" s="60"/>
      <c r="ABT17667" s="60"/>
      <c r="ABU17667" s="60"/>
      <c r="ABV17667" s="60"/>
      <c r="ABW17667" s="60"/>
      <c r="ABX17667" s="60"/>
    </row>
    <row r="17668" spans="727:752" x14ac:dyDescent="0.25">
      <c r="AAY17668" s="60"/>
      <c r="AAZ17668" s="60"/>
      <c r="ABA17668" s="60"/>
      <c r="ABB17668" s="60"/>
      <c r="ABC17668" s="60"/>
      <c r="ABD17668" s="60"/>
      <c r="ABE17668" s="60"/>
      <c r="ABF17668" s="60"/>
      <c r="ABG17668" s="60"/>
      <c r="ABH17668" s="60"/>
      <c r="ABI17668" s="60"/>
      <c r="ABJ17668" s="60"/>
      <c r="ABK17668" s="60"/>
      <c r="ABL17668" s="60"/>
      <c r="ABM17668" s="60"/>
      <c r="ABN17668" s="60"/>
      <c r="ABO17668" s="60"/>
      <c r="ABP17668" s="60"/>
      <c r="ABQ17668" s="60"/>
      <c r="ABR17668" s="60">
        <v>3.8081386167070901E-2</v>
      </c>
      <c r="ABS17668" s="60"/>
      <c r="ABT17668" s="60"/>
      <c r="ABU17668" s="60"/>
      <c r="ABV17668" s="60"/>
      <c r="ABW17668" s="60"/>
      <c r="ABX17668" s="60"/>
    </row>
    <row r="17669" spans="727:752" x14ac:dyDescent="0.25">
      <c r="AAY17669" s="60"/>
      <c r="AAZ17669" s="60"/>
      <c r="ABA17669" s="60"/>
      <c r="ABB17669" s="60"/>
      <c r="ABC17669" s="60"/>
      <c r="ABD17669" s="60"/>
      <c r="ABE17669" s="60"/>
      <c r="ABF17669" s="60"/>
      <c r="ABG17669" s="60"/>
      <c r="ABH17669" s="60"/>
      <c r="ABI17669" s="60"/>
      <c r="ABJ17669" s="60"/>
      <c r="ABK17669" s="60"/>
      <c r="ABL17669" s="60"/>
      <c r="ABM17669" s="60"/>
      <c r="ABN17669" s="60"/>
      <c r="ABO17669" s="60"/>
      <c r="ABP17669" s="60"/>
      <c r="ABQ17669" s="60"/>
      <c r="ABR17669" s="60">
        <v>3.8056052729102598E-2</v>
      </c>
      <c r="ABS17669" s="60"/>
      <c r="ABT17669" s="60"/>
      <c r="ABU17669" s="60"/>
      <c r="ABV17669" s="60"/>
      <c r="ABW17669" s="60"/>
      <c r="ABX17669" s="60"/>
    </row>
    <row r="17670" spans="727:752" x14ac:dyDescent="0.25">
      <c r="AAY17670" s="60"/>
      <c r="AAZ17670" s="60"/>
      <c r="ABA17670" s="60"/>
      <c r="ABB17670" s="60"/>
      <c r="ABC17670" s="60"/>
      <c r="ABD17670" s="60"/>
      <c r="ABE17670" s="60"/>
      <c r="ABF17670" s="60"/>
      <c r="ABG17670" s="60"/>
      <c r="ABH17670" s="60"/>
      <c r="ABI17670" s="60"/>
      <c r="ABJ17670" s="60"/>
      <c r="ABK17670" s="60"/>
      <c r="ABL17670" s="60"/>
      <c r="ABM17670" s="60"/>
      <c r="ABN17670" s="60"/>
      <c r="ABO17670" s="60"/>
      <c r="ABP17670" s="60"/>
      <c r="ABQ17670" s="60"/>
      <c r="ABR17670" s="60">
        <v>3.8056052729102598E-2</v>
      </c>
      <c r="ABS17670" s="60"/>
      <c r="ABT17670" s="60"/>
      <c r="ABU17670" s="60"/>
      <c r="ABV17670" s="60"/>
      <c r="ABW17670" s="60"/>
      <c r="ABX17670" s="60"/>
    </row>
    <row r="17671" spans="727:752" x14ac:dyDescent="0.25">
      <c r="AAY17671" s="60"/>
      <c r="AAZ17671" s="60"/>
      <c r="ABA17671" s="60"/>
      <c r="ABB17671" s="60"/>
      <c r="ABC17671" s="60"/>
      <c r="ABD17671" s="60"/>
      <c r="ABE17671" s="60"/>
      <c r="ABF17671" s="60"/>
      <c r="ABG17671" s="60"/>
      <c r="ABH17671" s="60"/>
      <c r="ABI17671" s="60"/>
      <c r="ABJ17671" s="60"/>
      <c r="ABK17671" s="60"/>
      <c r="ABL17671" s="60"/>
      <c r="ABM17671" s="60"/>
      <c r="ABN17671" s="60"/>
      <c r="ABO17671" s="60"/>
      <c r="ABP17671" s="60"/>
      <c r="ABQ17671" s="60"/>
      <c r="ABR17671" s="60">
        <v>3.7963490660197698E-2</v>
      </c>
      <c r="ABS17671" s="60"/>
      <c r="ABT17671" s="60"/>
      <c r="ABU17671" s="60"/>
      <c r="ABV17671" s="60"/>
      <c r="ABW17671" s="60"/>
      <c r="ABX17671" s="60"/>
    </row>
    <row r="17672" spans="727:752" x14ac:dyDescent="0.25">
      <c r="AAY17672" s="60"/>
      <c r="AAZ17672" s="60"/>
      <c r="ABA17672" s="60"/>
      <c r="ABB17672" s="60"/>
      <c r="ABC17672" s="60"/>
      <c r="ABD17672" s="60"/>
      <c r="ABE17672" s="60"/>
      <c r="ABF17672" s="60"/>
      <c r="ABG17672" s="60"/>
      <c r="ABH17672" s="60"/>
      <c r="ABI17672" s="60"/>
      <c r="ABJ17672" s="60"/>
      <c r="ABK17672" s="60"/>
      <c r="ABL17672" s="60"/>
      <c r="ABM17672" s="60"/>
      <c r="ABN17672" s="60"/>
      <c r="ABO17672" s="60"/>
      <c r="ABP17672" s="60"/>
      <c r="ABQ17672" s="60"/>
      <c r="ABR17672" s="60">
        <v>3.7951783203410097E-2</v>
      </c>
      <c r="ABS17672" s="60"/>
      <c r="ABT17672" s="60"/>
      <c r="ABU17672" s="60"/>
      <c r="ABV17672" s="60"/>
      <c r="ABW17672" s="60"/>
      <c r="ABX17672" s="60"/>
    </row>
    <row r="17673" spans="727:752" x14ac:dyDescent="0.25">
      <c r="AAY17673" s="60"/>
      <c r="AAZ17673" s="60"/>
      <c r="ABA17673" s="60"/>
      <c r="ABB17673" s="60"/>
      <c r="ABC17673" s="60"/>
      <c r="ABD17673" s="60"/>
      <c r="ABE17673" s="60"/>
      <c r="ABF17673" s="60"/>
      <c r="ABG17673" s="60"/>
      <c r="ABH17673" s="60"/>
      <c r="ABI17673" s="60"/>
      <c r="ABJ17673" s="60"/>
      <c r="ABK17673" s="60"/>
      <c r="ABL17673" s="60"/>
      <c r="ABM17673" s="60"/>
      <c r="ABN17673" s="60"/>
      <c r="ABO17673" s="60"/>
      <c r="ABP17673" s="60"/>
      <c r="ABQ17673" s="60"/>
      <c r="ABR17673" s="60">
        <v>3.7935141734811599E-2</v>
      </c>
      <c r="ABS17673" s="60"/>
      <c r="ABT17673" s="60"/>
      <c r="ABU17673" s="60"/>
      <c r="ABV17673" s="60"/>
      <c r="ABW17673" s="60"/>
      <c r="ABX17673" s="60"/>
    </row>
    <row r="17674" spans="727:752" x14ac:dyDescent="0.25">
      <c r="AAY17674" s="60"/>
      <c r="AAZ17674" s="60"/>
      <c r="ABA17674" s="60"/>
      <c r="ABB17674" s="60"/>
      <c r="ABC17674" s="60"/>
      <c r="ABD17674" s="60"/>
      <c r="ABE17674" s="60"/>
      <c r="ABF17674" s="60"/>
      <c r="ABG17674" s="60"/>
      <c r="ABH17674" s="60"/>
      <c r="ABI17674" s="60"/>
      <c r="ABJ17674" s="60"/>
      <c r="ABK17674" s="60"/>
      <c r="ABL17674" s="60"/>
      <c r="ABM17674" s="60"/>
      <c r="ABN17674" s="60"/>
      <c r="ABO17674" s="60"/>
      <c r="ABP17674" s="60"/>
      <c r="ABQ17674" s="60"/>
      <c r="ABR17674" s="60">
        <v>3.7911156417013397E-2</v>
      </c>
      <c r="ABS17674" s="60"/>
      <c r="ABT17674" s="60"/>
      <c r="ABU17674" s="60"/>
      <c r="ABV17674" s="60"/>
      <c r="ABW17674" s="60"/>
      <c r="ABX17674" s="60"/>
    </row>
    <row r="17675" spans="727:752" x14ac:dyDescent="0.25">
      <c r="AAY17675" s="60"/>
      <c r="AAZ17675" s="60"/>
      <c r="ABA17675" s="60"/>
      <c r="ABB17675" s="60"/>
      <c r="ABC17675" s="60"/>
      <c r="ABD17675" s="60"/>
      <c r="ABE17675" s="60"/>
      <c r="ABF17675" s="60"/>
      <c r="ABG17675" s="60"/>
      <c r="ABH17675" s="60"/>
      <c r="ABI17675" s="60"/>
      <c r="ABJ17675" s="60"/>
      <c r="ABK17675" s="60"/>
      <c r="ABL17675" s="60"/>
      <c r="ABM17675" s="60"/>
      <c r="ABN17675" s="60"/>
      <c r="ABO17675" s="60"/>
      <c r="ABP17675" s="60"/>
      <c r="ABQ17675" s="60"/>
      <c r="ABR17675" s="60">
        <v>3.7911156417013397E-2</v>
      </c>
      <c r="ABS17675" s="60"/>
      <c r="ABT17675" s="60"/>
      <c r="ABU17675" s="60"/>
      <c r="ABV17675" s="60"/>
      <c r="ABW17675" s="60"/>
      <c r="ABX17675" s="60"/>
    </row>
    <row r="17676" spans="727:752" x14ac:dyDescent="0.25">
      <c r="AAY17676" s="60"/>
      <c r="AAZ17676" s="60"/>
      <c r="ABA17676" s="60"/>
      <c r="ABB17676" s="60"/>
      <c r="ABC17676" s="60"/>
      <c r="ABD17676" s="60"/>
      <c r="ABE17676" s="60"/>
      <c r="ABF17676" s="60"/>
      <c r="ABG17676" s="60"/>
      <c r="ABH17676" s="60"/>
      <c r="ABI17676" s="60"/>
      <c r="ABJ17676" s="60"/>
      <c r="ABK17676" s="60"/>
      <c r="ABL17676" s="60"/>
      <c r="ABM17676" s="60"/>
      <c r="ABN17676" s="60"/>
      <c r="ABO17676" s="60"/>
      <c r="ABP17676" s="60"/>
      <c r="ABQ17676" s="60"/>
      <c r="ABR17676" s="60">
        <v>3.78984281411162E-2</v>
      </c>
      <c r="ABS17676" s="60"/>
      <c r="ABT17676" s="60"/>
      <c r="ABU17676" s="60"/>
      <c r="ABV17676" s="60"/>
      <c r="ABW17676" s="60"/>
      <c r="ABX17676" s="60"/>
    </row>
    <row r="17677" spans="727:752" x14ac:dyDescent="0.25">
      <c r="AAY17677" s="60"/>
      <c r="AAZ17677" s="60"/>
      <c r="ABA17677" s="60"/>
      <c r="ABB17677" s="60"/>
      <c r="ABC17677" s="60"/>
      <c r="ABD17677" s="60"/>
      <c r="ABE17677" s="60"/>
      <c r="ABF17677" s="60"/>
      <c r="ABG17677" s="60"/>
      <c r="ABH17677" s="60"/>
      <c r="ABI17677" s="60"/>
      <c r="ABJ17677" s="60"/>
      <c r="ABK17677" s="60"/>
      <c r="ABL17677" s="60"/>
      <c r="ABM17677" s="60"/>
      <c r="ABN17677" s="60"/>
      <c r="ABO17677" s="60"/>
      <c r="ABP17677" s="60"/>
      <c r="ABQ17677" s="60"/>
      <c r="ABR17677" s="60">
        <v>3.78984281411162E-2</v>
      </c>
      <c r="ABS17677" s="60"/>
      <c r="ABT17677" s="60"/>
      <c r="ABU17677" s="60"/>
      <c r="ABV17677" s="60"/>
      <c r="ABW17677" s="60"/>
      <c r="ABX17677" s="60"/>
    </row>
    <row r="17678" spans="727:752" x14ac:dyDescent="0.25">
      <c r="AAY17678" s="60"/>
      <c r="AAZ17678" s="60"/>
      <c r="ABA17678" s="60"/>
      <c r="ABB17678" s="60"/>
      <c r="ABC17678" s="60"/>
      <c r="ABD17678" s="60"/>
      <c r="ABE17678" s="60"/>
      <c r="ABF17678" s="60"/>
      <c r="ABG17678" s="60"/>
      <c r="ABH17678" s="60"/>
      <c r="ABI17678" s="60"/>
      <c r="ABJ17678" s="60"/>
      <c r="ABK17678" s="60"/>
      <c r="ABL17678" s="60"/>
      <c r="ABM17678" s="60"/>
      <c r="ABN17678" s="60"/>
      <c r="ABO17678" s="60"/>
      <c r="ABP17678" s="60"/>
      <c r="ABQ17678" s="60"/>
      <c r="ABR17678" s="60">
        <v>3.7873000470213497E-2</v>
      </c>
      <c r="ABS17678" s="60"/>
      <c r="ABT17678" s="60"/>
      <c r="ABU17678" s="60"/>
      <c r="ABV17678" s="60"/>
      <c r="ABW17678" s="60"/>
      <c r="ABX17678" s="60"/>
    </row>
    <row r="17679" spans="727:752" x14ac:dyDescent="0.25">
      <c r="AAY17679" s="60"/>
      <c r="AAZ17679" s="60"/>
      <c r="ABA17679" s="60"/>
      <c r="ABB17679" s="60"/>
      <c r="ABC17679" s="60"/>
      <c r="ABD17679" s="60"/>
      <c r="ABE17679" s="60"/>
      <c r="ABF17679" s="60"/>
      <c r="ABG17679" s="60"/>
      <c r="ABH17679" s="60"/>
      <c r="ABI17679" s="60"/>
      <c r="ABJ17679" s="60"/>
      <c r="ABK17679" s="60"/>
      <c r="ABL17679" s="60"/>
      <c r="ABM17679" s="60"/>
      <c r="ABN17679" s="60"/>
      <c r="ABO17679" s="60"/>
      <c r="ABP17679" s="60"/>
      <c r="ABQ17679" s="60"/>
      <c r="ABR17679" s="60">
        <v>3.7873000470213497E-2</v>
      </c>
      <c r="ABS17679" s="60"/>
      <c r="ABT17679" s="60"/>
      <c r="ABU17679" s="60"/>
      <c r="ABV17679" s="60"/>
      <c r="ABW17679" s="60"/>
      <c r="ABX17679" s="60"/>
    </row>
    <row r="17680" spans="727:752" x14ac:dyDescent="0.25">
      <c r="AAY17680" s="60"/>
      <c r="AAZ17680" s="60"/>
      <c r="ABA17680" s="60"/>
      <c r="ABB17680" s="60"/>
      <c r="ABC17680" s="60"/>
      <c r="ABD17680" s="60"/>
      <c r="ABE17680" s="60"/>
      <c r="ABF17680" s="60"/>
      <c r="ABG17680" s="60"/>
      <c r="ABH17680" s="60"/>
      <c r="ABI17680" s="60"/>
      <c r="ABJ17680" s="60"/>
      <c r="ABK17680" s="60"/>
      <c r="ABL17680" s="60"/>
      <c r="ABM17680" s="60"/>
      <c r="ABN17680" s="60"/>
      <c r="ABO17680" s="60"/>
      <c r="ABP17680" s="60"/>
      <c r="ABQ17680" s="60"/>
      <c r="ABR17680" s="60">
        <v>3.7772253099373203E-2</v>
      </c>
      <c r="ABS17680" s="60"/>
      <c r="ABT17680" s="60"/>
      <c r="ABU17680" s="60"/>
      <c r="ABV17680" s="60"/>
      <c r="ABW17680" s="60"/>
      <c r="ABX17680" s="60"/>
    </row>
    <row r="17681" spans="727:752" x14ac:dyDescent="0.25">
      <c r="AAY17681" s="60"/>
      <c r="AAZ17681" s="60"/>
      <c r="ABA17681" s="60"/>
      <c r="ABB17681" s="60"/>
      <c r="ABC17681" s="60"/>
      <c r="ABD17681" s="60"/>
      <c r="ABE17681" s="60"/>
      <c r="ABF17681" s="60"/>
      <c r="ABG17681" s="60"/>
      <c r="ABH17681" s="60"/>
      <c r="ABI17681" s="60"/>
      <c r="ABJ17681" s="60"/>
      <c r="ABK17681" s="60"/>
      <c r="ABL17681" s="60"/>
      <c r="ABM17681" s="60"/>
      <c r="ABN17681" s="60"/>
      <c r="ABO17681" s="60"/>
      <c r="ABP17681" s="60"/>
      <c r="ABQ17681" s="60"/>
      <c r="ABR17681" s="60">
        <v>3.7772253099373203E-2</v>
      </c>
      <c r="ABS17681" s="60"/>
      <c r="ABT17681" s="60"/>
      <c r="ABU17681" s="60"/>
      <c r="ABV17681" s="60"/>
      <c r="ABW17681" s="60"/>
      <c r="ABX17681" s="60"/>
    </row>
    <row r="17682" spans="727:752" x14ac:dyDescent="0.25">
      <c r="AAY17682" s="60"/>
      <c r="AAZ17682" s="60"/>
      <c r="ABA17682" s="60"/>
      <c r="ABB17682" s="60"/>
      <c r="ABC17682" s="60"/>
      <c r="ABD17682" s="60"/>
      <c r="ABE17682" s="60"/>
      <c r="ABF17682" s="60"/>
      <c r="ABG17682" s="60"/>
      <c r="ABH17682" s="60"/>
      <c r="ABI17682" s="60"/>
      <c r="ABJ17682" s="60"/>
      <c r="ABK17682" s="60"/>
      <c r="ABL17682" s="60"/>
      <c r="ABM17682" s="60"/>
      <c r="ABN17682" s="60"/>
      <c r="ABO17682" s="60"/>
      <c r="ABP17682" s="60"/>
      <c r="ABQ17682" s="60"/>
      <c r="ABR17682" s="60">
        <v>3.7744332652277897E-2</v>
      </c>
      <c r="ABS17682" s="60"/>
      <c r="ABT17682" s="60"/>
      <c r="ABU17682" s="60"/>
      <c r="ABV17682" s="60"/>
      <c r="ABW17682" s="60"/>
      <c r="ABX17682" s="60"/>
    </row>
    <row r="17683" spans="727:752" x14ac:dyDescent="0.25">
      <c r="AAY17683" s="60"/>
      <c r="AAZ17683" s="60"/>
      <c r="ABA17683" s="60"/>
      <c r="ABB17683" s="60"/>
      <c r="ABC17683" s="60"/>
      <c r="ABD17683" s="60"/>
      <c r="ABE17683" s="60"/>
      <c r="ABF17683" s="60"/>
      <c r="ABG17683" s="60"/>
      <c r="ABH17683" s="60"/>
      <c r="ABI17683" s="60"/>
      <c r="ABJ17683" s="60"/>
      <c r="ABK17683" s="60"/>
      <c r="ABL17683" s="60"/>
      <c r="ABM17683" s="60"/>
      <c r="ABN17683" s="60"/>
      <c r="ABO17683" s="60"/>
      <c r="ABP17683" s="60"/>
      <c r="ABQ17683" s="60"/>
      <c r="ABR17683" s="60">
        <v>3.7744332652277897E-2</v>
      </c>
      <c r="ABS17683" s="60"/>
      <c r="ABT17683" s="60"/>
      <c r="ABU17683" s="60"/>
      <c r="ABV17683" s="60"/>
      <c r="ABW17683" s="60"/>
      <c r="ABX17683" s="60"/>
    </row>
    <row r="17684" spans="727:752" x14ac:dyDescent="0.25">
      <c r="AAY17684" s="60"/>
      <c r="AAZ17684" s="60"/>
      <c r="ABA17684" s="60"/>
      <c r="ABB17684" s="60"/>
      <c r="ABC17684" s="60"/>
      <c r="ABD17684" s="60"/>
      <c r="ABE17684" s="60"/>
      <c r="ABF17684" s="60"/>
      <c r="ABG17684" s="60"/>
      <c r="ABH17684" s="60"/>
      <c r="ABI17684" s="60"/>
      <c r="ABJ17684" s="60"/>
      <c r="ABK17684" s="60"/>
      <c r="ABL17684" s="60"/>
      <c r="ABM17684" s="60"/>
      <c r="ABN17684" s="60"/>
      <c r="ABO17684" s="60"/>
      <c r="ABP17684" s="60"/>
      <c r="ABQ17684" s="60"/>
      <c r="ABR17684" s="60">
        <v>3.7702258514067298E-2</v>
      </c>
      <c r="ABS17684" s="60"/>
      <c r="ABT17684" s="60"/>
      <c r="ABU17684" s="60"/>
      <c r="ABV17684" s="60"/>
      <c r="ABW17684" s="60"/>
      <c r="ABX17684" s="60"/>
    </row>
    <row r="17685" spans="727:752" x14ac:dyDescent="0.25">
      <c r="AAY17685" s="60"/>
      <c r="AAZ17685" s="60"/>
      <c r="ABA17685" s="60"/>
      <c r="ABB17685" s="60"/>
      <c r="ABC17685" s="60"/>
      <c r="ABD17685" s="60"/>
      <c r="ABE17685" s="60"/>
      <c r="ABF17685" s="60"/>
      <c r="ABG17685" s="60"/>
      <c r="ABH17685" s="60"/>
      <c r="ABI17685" s="60"/>
      <c r="ABJ17685" s="60"/>
      <c r="ABK17685" s="60"/>
      <c r="ABL17685" s="60"/>
      <c r="ABM17685" s="60"/>
      <c r="ABN17685" s="60"/>
      <c r="ABO17685" s="60"/>
      <c r="ABP17685" s="60"/>
      <c r="ABQ17685" s="60"/>
      <c r="ABR17685" s="60">
        <v>3.7702258514067298E-2</v>
      </c>
      <c r="ABS17685" s="60"/>
      <c r="ABT17685" s="60"/>
      <c r="ABU17685" s="60"/>
      <c r="ABV17685" s="60"/>
      <c r="ABW17685" s="60"/>
      <c r="ABX17685" s="60"/>
    </row>
    <row r="17686" spans="727:752" x14ac:dyDescent="0.25">
      <c r="AAY17686" s="60"/>
      <c r="AAZ17686" s="60"/>
      <c r="ABA17686" s="60"/>
      <c r="ABB17686" s="60"/>
      <c r="ABC17686" s="60"/>
      <c r="ABD17686" s="60"/>
      <c r="ABE17686" s="60"/>
      <c r="ABF17686" s="60"/>
      <c r="ABG17686" s="60"/>
      <c r="ABH17686" s="60"/>
      <c r="ABI17686" s="60"/>
      <c r="ABJ17686" s="60"/>
      <c r="ABK17686" s="60"/>
      <c r="ABL17686" s="60"/>
      <c r="ABM17686" s="60"/>
      <c r="ABN17686" s="60"/>
      <c r="ABO17686" s="60"/>
      <c r="ABP17686" s="60"/>
      <c r="ABQ17686" s="60"/>
      <c r="ABR17686" s="60">
        <v>3.7566147106949901E-2</v>
      </c>
      <c r="ABS17686" s="60"/>
      <c r="ABT17686" s="60"/>
      <c r="ABU17686" s="60"/>
      <c r="ABV17686" s="60"/>
      <c r="ABW17686" s="60"/>
      <c r="ABX17686" s="60"/>
    </row>
    <row r="17687" spans="727:752" x14ac:dyDescent="0.25">
      <c r="AAY17687" s="60"/>
      <c r="AAZ17687" s="60"/>
      <c r="ABA17687" s="60"/>
      <c r="ABB17687" s="60"/>
      <c r="ABC17687" s="60"/>
      <c r="ABD17687" s="60"/>
      <c r="ABE17687" s="60"/>
      <c r="ABF17687" s="60"/>
      <c r="ABG17687" s="60"/>
      <c r="ABH17687" s="60"/>
      <c r="ABI17687" s="60"/>
      <c r="ABJ17687" s="60"/>
      <c r="ABK17687" s="60"/>
      <c r="ABL17687" s="60"/>
      <c r="ABM17687" s="60"/>
      <c r="ABN17687" s="60"/>
      <c r="ABO17687" s="60"/>
      <c r="ABP17687" s="60"/>
      <c r="ABQ17687" s="60"/>
      <c r="ABR17687" s="60">
        <v>3.7540980491904297E-2</v>
      </c>
      <c r="ABS17687" s="60"/>
      <c r="ABT17687" s="60"/>
      <c r="ABU17687" s="60"/>
      <c r="ABV17687" s="60"/>
      <c r="ABW17687" s="60"/>
      <c r="ABX17687" s="60"/>
    </row>
    <row r="17688" spans="727:752" x14ac:dyDescent="0.25">
      <c r="AAY17688" s="60"/>
      <c r="AAZ17688" s="60"/>
      <c r="ABA17688" s="60"/>
      <c r="ABB17688" s="60"/>
      <c r="ABC17688" s="60"/>
      <c r="ABD17688" s="60"/>
      <c r="ABE17688" s="60"/>
      <c r="ABF17688" s="60"/>
      <c r="ABG17688" s="60"/>
      <c r="ABH17688" s="60"/>
      <c r="ABI17688" s="60"/>
      <c r="ABJ17688" s="60"/>
      <c r="ABK17688" s="60"/>
      <c r="ABL17688" s="60"/>
      <c r="ABM17688" s="60"/>
      <c r="ABN17688" s="60"/>
      <c r="ABO17688" s="60"/>
      <c r="ABP17688" s="60"/>
      <c r="ABQ17688" s="60"/>
      <c r="ABR17688" s="60">
        <v>3.7540980491904297E-2</v>
      </c>
      <c r="ABS17688" s="60"/>
      <c r="ABT17688" s="60"/>
      <c r="ABU17688" s="60"/>
      <c r="ABV17688" s="60"/>
      <c r="ABW17688" s="60"/>
      <c r="ABX17688" s="60"/>
    </row>
    <row r="17689" spans="727:752" x14ac:dyDescent="0.25">
      <c r="AAY17689" s="60"/>
      <c r="AAZ17689" s="60"/>
      <c r="ABA17689" s="60"/>
      <c r="ABB17689" s="60"/>
      <c r="ABC17689" s="60"/>
      <c r="ABD17689" s="60"/>
      <c r="ABE17689" s="60"/>
      <c r="ABF17689" s="60"/>
      <c r="ABG17689" s="60"/>
      <c r="ABH17689" s="60"/>
      <c r="ABI17689" s="60"/>
      <c r="ABJ17689" s="60"/>
      <c r="ABK17689" s="60"/>
      <c r="ABL17689" s="60"/>
      <c r="ABM17689" s="60"/>
      <c r="ABN17689" s="60"/>
      <c r="ABO17689" s="60"/>
      <c r="ABP17689" s="60"/>
      <c r="ABQ17689" s="60"/>
      <c r="ABR17689" s="60">
        <v>3.7439007039694001E-2</v>
      </c>
      <c r="ABS17689" s="60"/>
      <c r="ABT17689" s="60"/>
      <c r="ABU17689" s="60"/>
      <c r="ABV17689" s="60"/>
      <c r="ABW17689" s="60"/>
      <c r="ABX17689" s="60"/>
    </row>
    <row r="17690" spans="727:752" x14ac:dyDescent="0.25">
      <c r="AAY17690" s="60"/>
      <c r="AAZ17690" s="60"/>
      <c r="ABA17690" s="60"/>
      <c r="ABB17690" s="60"/>
      <c r="ABC17690" s="60"/>
      <c r="ABD17690" s="60"/>
      <c r="ABE17690" s="60"/>
      <c r="ABF17690" s="60"/>
      <c r="ABG17690" s="60"/>
      <c r="ABH17690" s="60"/>
      <c r="ABI17690" s="60"/>
      <c r="ABJ17690" s="60"/>
      <c r="ABK17690" s="60"/>
      <c r="ABL17690" s="60"/>
      <c r="ABM17690" s="60"/>
      <c r="ABN17690" s="60"/>
      <c r="ABO17690" s="60"/>
      <c r="ABP17690" s="60"/>
      <c r="ABQ17690" s="60"/>
      <c r="ABR17690" s="60">
        <v>3.7439007039694001E-2</v>
      </c>
      <c r="ABS17690" s="60"/>
      <c r="ABT17690" s="60"/>
      <c r="ABU17690" s="60"/>
      <c r="ABV17690" s="60"/>
      <c r="ABW17690" s="60"/>
      <c r="ABX17690" s="60"/>
    </row>
    <row r="17691" spans="727:752" x14ac:dyDescent="0.25">
      <c r="AAY17691" s="60"/>
      <c r="AAZ17691" s="60"/>
      <c r="ABA17691" s="60"/>
      <c r="ABB17691" s="60"/>
      <c r="ABC17691" s="60"/>
      <c r="ABD17691" s="60"/>
      <c r="ABE17691" s="60"/>
      <c r="ABF17691" s="60"/>
      <c r="ABG17691" s="60"/>
      <c r="ABH17691" s="60"/>
      <c r="ABI17691" s="60"/>
      <c r="ABJ17691" s="60"/>
      <c r="ABK17691" s="60"/>
      <c r="ABL17691" s="60"/>
      <c r="ABM17691" s="60"/>
      <c r="ABN17691" s="60"/>
      <c r="ABO17691" s="60"/>
      <c r="ABP17691" s="60"/>
      <c r="ABQ17691" s="60"/>
      <c r="ABR17691" s="60">
        <v>3.7402547942900898E-2</v>
      </c>
      <c r="ABS17691" s="60"/>
      <c r="ABT17691" s="60"/>
      <c r="ABU17691" s="60"/>
      <c r="ABV17691" s="60"/>
      <c r="ABW17691" s="60"/>
      <c r="ABX17691" s="60"/>
    </row>
    <row r="17692" spans="727:752" x14ac:dyDescent="0.25">
      <c r="AAY17692" s="60"/>
      <c r="AAZ17692" s="60"/>
      <c r="ABA17692" s="60"/>
      <c r="ABB17692" s="60"/>
      <c r="ABC17692" s="60"/>
      <c r="ABD17692" s="60"/>
      <c r="ABE17692" s="60"/>
      <c r="ABF17692" s="60"/>
      <c r="ABG17692" s="60"/>
      <c r="ABH17692" s="60"/>
      <c r="ABI17692" s="60"/>
      <c r="ABJ17692" s="60"/>
      <c r="ABK17692" s="60"/>
      <c r="ABL17692" s="60"/>
      <c r="ABM17692" s="60"/>
      <c r="ABN17692" s="60"/>
      <c r="ABO17692" s="60"/>
      <c r="ABP17692" s="60"/>
      <c r="ABQ17692" s="60"/>
      <c r="ABR17692" s="60">
        <v>3.7402547942900898E-2</v>
      </c>
      <c r="ABS17692" s="60"/>
      <c r="ABT17692" s="60"/>
      <c r="ABU17692" s="60"/>
      <c r="ABV17692" s="60"/>
      <c r="ABW17692" s="60"/>
      <c r="ABX17692" s="60"/>
    </row>
    <row r="17693" spans="727:752" x14ac:dyDescent="0.25">
      <c r="AAY17693" s="60"/>
      <c r="AAZ17693" s="60"/>
      <c r="ABA17693" s="60"/>
      <c r="ABB17693" s="60"/>
      <c r="ABC17693" s="60"/>
      <c r="ABD17693" s="60"/>
      <c r="ABE17693" s="60"/>
      <c r="ABF17693" s="60"/>
      <c r="ABG17693" s="60"/>
      <c r="ABH17693" s="60"/>
      <c r="ABI17693" s="60"/>
      <c r="ABJ17693" s="60"/>
      <c r="ABK17693" s="60"/>
      <c r="ABL17693" s="60"/>
      <c r="ABM17693" s="60"/>
      <c r="ABN17693" s="60"/>
      <c r="ABO17693" s="60"/>
      <c r="ABP17693" s="60"/>
      <c r="ABQ17693" s="60"/>
      <c r="ABR17693" s="60">
        <v>3.7159698347253099E-2</v>
      </c>
      <c r="ABS17693" s="60"/>
      <c r="ABT17693" s="60"/>
      <c r="ABU17693" s="60"/>
      <c r="ABV17693" s="60"/>
      <c r="ABW17693" s="60"/>
      <c r="ABX17693" s="60"/>
    </row>
    <row r="17694" spans="727:752" x14ac:dyDescent="0.25">
      <c r="AAY17694" s="60"/>
      <c r="AAZ17694" s="60"/>
      <c r="ABA17694" s="60"/>
      <c r="ABB17694" s="60"/>
      <c r="ABC17694" s="60"/>
      <c r="ABD17694" s="60"/>
      <c r="ABE17694" s="60"/>
      <c r="ABF17694" s="60"/>
      <c r="ABG17694" s="60"/>
      <c r="ABH17694" s="60"/>
      <c r="ABI17694" s="60"/>
      <c r="ABJ17694" s="60"/>
      <c r="ABK17694" s="60"/>
      <c r="ABL17694" s="60"/>
      <c r="ABM17694" s="60"/>
      <c r="ABN17694" s="60"/>
      <c r="ABO17694" s="60"/>
      <c r="ABP17694" s="60"/>
      <c r="ABQ17694" s="60"/>
      <c r="ABR17694" s="60">
        <v>3.7159698347253099E-2</v>
      </c>
      <c r="ABS17694" s="60"/>
      <c r="ABT17694" s="60"/>
      <c r="ABU17694" s="60"/>
      <c r="ABV17694" s="60"/>
      <c r="ABW17694" s="60"/>
      <c r="ABX17694" s="60"/>
    </row>
    <row r="17695" spans="727:752" x14ac:dyDescent="0.25">
      <c r="AAY17695" s="60"/>
      <c r="AAZ17695" s="60"/>
      <c r="ABA17695" s="60"/>
      <c r="ABB17695" s="60"/>
      <c r="ABC17695" s="60"/>
      <c r="ABD17695" s="60"/>
      <c r="ABE17695" s="60"/>
      <c r="ABF17695" s="60"/>
      <c r="ABG17695" s="60"/>
      <c r="ABH17695" s="60"/>
      <c r="ABI17695" s="60"/>
      <c r="ABJ17695" s="60"/>
      <c r="ABK17695" s="60"/>
      <c r="ABL17695" s="60"/>
      <c r="ABM17695" s="60"/>
      <c r="ABN17695" s="60"/>
      <c r="ABO17695" s="60"/>
      <c r="ABP17695" s="60"/>
      <c r="ABQ17695" s="60"/>
      <c r="ABR17695" s="60">
        <v>3.7133978912460001E-2</v>
      </c>
      <c r="ABS17695" s="60"/>
      <c r="ABT17695" s="60"/>
      <c r="ABU17695" s="60"/>
      <c r="ABV17695" s="60"/>
      <c r="ABW17695" s="60"/>
      <c r="ABX17695" s="60"/>
    </row>
    <row r="17696" spans="727:752" x14ac:dyDescent="0.25">
      <c r="AAY17696" s="60"/>
      <c r="AAZ17696" s="60"/>
      <c r="ABA17696" s="60"/>
      <c r="ABB17696" s="60"/>
      <c r="ABC17696" s="60"/>
      <c r="ABD17696" s="60"/>
      <c r="ABE17696" s="60"/>
      <c r="ABF17696" s="60"/>
      <c r="ABG17696" s="60"/>
      <c r="ABH17696" s="60"/>
      <c r="ABI17696" s="60"/>
      <c r="ABJ17696" s="60"/>
      <c r="ABK17696" s="60"/>
      <c r="ABL17696" s="60"/>
      <c r="ABM17696" s="60"/>
      <c r="ABN17696" s="60"/>
      <c r="ABO17696" s="60"/>
      <c r="ABP17696" s="60"/>
      <c r="ABQ17696" s="60"/>
      <c r="ABR17696" s="60">
        <v>3.7133978912460001E-2</v>
      </c>
      <c r="ABS17696" s="60"/>
      <c r="ABT17696" s="60"/>
      <c r="ABU17696" s="60"/>
      <c r="ABV17696" s="60"/>
      <c r="ABW17696" s="60"/>
      <c r="ABX17696" s="60"/>
    </row>
    <row r="17697" spans="727:752" x14ac:dyDescent="0.25">
      <c r="AAY17697" s="60"/>
      <c r="AAZ17697" s="60"/>
      <c r="ABA17697" s="60"/>
      <c r="ABB17697" s="60"/>
      <c r="ABC17697" s="60"/>
      <c r="ABD17697" s="60"/>
      <c r="ABE17697" s="60"/>
      <c r="ABF17697" s="60"/>
      <c r="ABG17697" s="60"/>
      <c r="ABH17697" s="60"/>
      <c r="ABI17697" s="60"/>
      <c r="ABJ17697" s="60"/>
      <c r="ABK17697" s="60"/>
      <c r="ABL17697" s="60"/>
      <c r="ABM17697" s="60"/>
      <c r="ABN17697" s="60"/>
      <c r="ABO17697" s="60"/>
      <c r="ABP17697" s="60"/>
      <c r="ABQ17697" s="60"/>
      <c r="ABR17697" s="60">
        <v>3.7126671210297599E-2</v>
      </c>
      <c r="ABS17697" s="60"/>
      <c r="ABT17697" s="60"/>
      <c r="ABU17697" s="60"/>
      <c r="ABV17697" s="60"/>
      <c r="ABW17697" s="60"/>
      <c r="ABX17697" s="60"/>
    </row>
    <row r="17698" spans="727:752" x14ac:dyDescent="0.25">
      <c r="AAY17698" s="60"/>
      <c r="AAZ17698" s="60"/>
      <c r="ABA17698" s="60"/>
      <c r="ABB17698" s="60"/>
      <c r="ABC17698" s="60"/>
      <c r="ABD17698" s="60"/>
      <c r="ABE17698" s="60"/>
      <c r="ABF17698" s="60"/>
      <c r="ABG17698" s="60"/>
      <c r="ABH17698" s="60"/>
      <c r="ABI17698" s="60"/>
      <c r="ABJ17698" s="60"/>
      <c r="ABK17698" s="60"/>
      <c r="ABL17698" s="60"/>
      <c r="ABM17698" s="60"/>
      <c r="ABN17698" s="60"/>
      <c r="ABO17698" s="60"/>
      <c r="ABP17698" s="60"/>
      <c r="ABQ17698" s="60"/>
      <c r="ABR17698" s="60">
        <v>3.7126671210297599E-2</v>
      </c>
      <c r="ABS17698" s="60"/>
      <c r="ABT17698" s="60"/>
      <c r="ABU17698" s="60"/>
      <c r="ABV17698" s="60"/>
      <c r="ABW17698" s="60"/>
      <c r="ABX17698" s="60"/>
    </row>
    <row r="17699" spans="727:752" x14ac:dyDescent="0.25">
      <c r="AAY17699" s="60"/>
      <c r="AAZ17699" s="60"/>
      <c r="ABA17699" s="60"/>
      <c r="ABB17699" s="60"/>
      <c r="ABC17699" s="60"/>
      <c r="ABD17699" s="60"/>
      <c r="ABE17699" s="60"/>
      <c r="ABF17699" s="60"/>
      <c r="ABG17699" s="60"/>
      <c r="ABH17699" s="60"/>
      <c r="ABI17699" s="60"/>
      <c r="ABJ17699" s="60"/>
      <c r="ABK17699" s="60"/>
      <c r="ABL17699" s="60"/>
      <c r="ABM17699" s="60"/>
      <c r="ABN17699" s="60"/>
      <c r="ABO17699" s="60"/>
      <c r="ABP17699" s="60"/>
      <c r="ABQ17699" s="60"/>
      <c r="ABR17699" s="60">
        <v>3.70330279682793E-2</v>
      </c>
      <c r="ABS17699" s="60"/>
      <c r="ABT17699" s="60"/>
      <c r="ABU17699" s="60"/>
      <c r="ABV17699" s="60"/>
      <c r="ABW17699" s="60"/>
      <c r="ABX17699" s="60"/>
    </row>
    <row r="17700" spans="727:752" x14ac:dyDescent="0.25">
      <c r="AAY17700" s="60"/>
      <c r="AAZ17700" s="60"/>
      <c r="ABA17700" s="60"/>
      <c r="ABB17700" s="60"/>
      <c r="ABC17700" s="60"/>
      <c r="ABD17700" s="60"/>
      <c r="ABE17700" s="60"/>
      <c r="ABF17700" s="60"/>
      <c r="ABG17700" s="60"/>
      <c r="ABH17700" s="60"/>
      <c r="ABI17700" s="60"/>
      <c r="ABJ17700" s="60"/>
      <c r="ABK17700" s="60"/>
      <c r="ABL17700" s="60"/>
      <c r="ABM17700" s="60"/>
      <c r="ABN17700" s="60"/>
      <c r="ABO17700" s="60"/>
      <c r="ABP17700" s="60"/>
      <c r="ABQ17700" s="60"/>
      <c r="ABR17700" s="60">
        <v>3.70330279682793E-2</v>
      </c>
      <c r="ABS17700" s="60"/>
      <c r="ABT17700" s="60"/>
      <c r="ABU17700" s="60"/>
      <c r="ABV17700" s="60"/>
      <c r="ABW17700" s="60"/>
      <c r="ABX17700" s="60"/>
    </row>
    <row r="17701" spans="727:752" x14ac:dyDescent="0.25">
      <c r="AAY17701" s="60"/>
      <c r="AAZ17701" s="60"/>
      <c r="ABA17701" s="60"/>
      <c r="ABB17701" s="60"/>
      <c r="ABC17701" s="60"/>
      <c r="ABD17701" s="60"/>
      <c r="ABE17701" s="60"/>
      <c r="ABF17701" s="60"/>
      <c r="ABG17701" s="60"/>
      <c r="ABH17701" s="60"/>
      <c r="ABI17701" s="60"/>
      <c r="ABJ17701" s="60"/>
      <c r="ABK17701" s="60"/>
      <c r="ABL17701" s="60"/>
      <c r="ABM17701" s="60"/>
      <c r="ABN17701" s="60"/>
      <c r="ABO17701" s="60"/>
      <c r="ABP17701" s="60"/>
      <c r="ABQ17701" s="60"/>
      <c r="ABR17701" s="60">
        <v>3.6972345179326703E-2</v>
      </c>
      <c r="ABS17701" s="60"/>
      <c r="ABT17701" s="60"/>
      <c r="ABU17701" s="60"/>
      <c r="ABV17701" s="60"/>
      <c r="ABW17701" s="60"/>
      <c r="ABX17701" s="60"/>
    </row>
    <row r="17702" spans="727:752" x14ac:dyDescent="0.25">
      <c r="AAY17702" s="60"/>
      <c r="AAZ17702" s="60"/>
      <c r="ABA17702" s="60"/>
      <c r="ABB17702" s="60"/>
      <c r="ABC17702" s="60"/>
      <c r="ABD17702" s="60"/>
      <c r="ABE17702" s="60"/>
      <c r="ABF17702" s="60"/>
      <c r="ABG17702" s="60"/>
      <c r="ABH17702" s="60"/>
      <c r="ABI17702" s="60"/>
      <c r="ABJ17702" s="60"/>
      <c r="ABK17702" s="60"/>
      <c r="ABL17702" s="60"/>
      <c r="ABM17702" s="60"/>
      <c r="ABN17702" s="60"/>
      <c r="ABO17702" s="60"/>
      <c r="ABP17702" s="60"/>
      <c r="ABQ17702" s="60"/>
      <c r="ABR17702" s="60">
        <v>3.6972345179326703E-2</v>
      </c>
      <c r="ABS17702" s="60"/>
      <c r="ABT17702" s="60"/>
      <c r="ABU17702" s="60"/>
      <c r="ABV17702" s="60"/>
      <c r="ABW17702" s="60"/>
      <c r="ABX17702" s="60"/>
    </row>
    <row r="17703" spans="727:752" x14ac:dyDescent="0.25">
      <c r="AAY17703" s="60"/>
      <c r="AAZ17703" s="60"/>
      <c r="ABA17703" s="60"/>
      <c r="ABB17703" s="60"/>
      <c r="ABC17703" s="60"/>
      <c r="ABD17703" s="60"/>
      <c r="ABE17703" s="60"/>
      <c r="ABF17703" s="60"/>
      <c r="ABG17703" s="60"/>
      <c r="ABH17703" s="60"/>
      <c r="ABI17703" s="60"/>
      <c r="ABJ17703" s="60"/>
      <c r="ABK17703" s="60"/>
      <c r="ABL17703" s="60"/>
      <c r="ABM17703" s="60"/>
      <c r="ABN17703" s="60"/>
      <c r="ABO17703" s="60"/>
      <c r="ABP17703" s="60"/>
      <c r="ABQ17703" s="60"/>
      <c r="ABR17703" s="60">
        <v>3.6888003198091802E-2</v>
      </c>
      <c r="ABS17703" s="60"/>
      <c r="ABT17703" s="60"/>
      <c r="ABU17703" s="60"/>
      <c r="ABV17703" s="60"/>
      <c r="ABW17703" s="60"/>
      <c r="ABX17703" s="60"/>
    </row>
    <row r="17704" spans="727:752" x14ac:dyDescent="0.25">
      <c r="AAY17704" s="60"/>
      <c r="AAZ17704" s="60"/>
      <c r="ABA17704" s="60"/>
      <c r="ABB17704" s="60"/>
      <c r="ABC17704" s="60"/>
      <c r="ABD17704" s="60"/>
      <c r="ABE17704" s="60"/>
      <c r="ABF17704" s="60"/>
      <c r="ABG17704" s="60"/>
      <c r="ABH17704" s="60"/>
      <c r="ABI17704" s="60"/>
      <c r="ABJ17704" s="60"/>
      <c r="ABK17704" s="60"/>
      <c r="ABL17704" s="60"/>
      <c r="ABM17704" s="60"/>
      <c r="ABN17704" s="60"/>
      <c r="ABO17704" s="60"/>
      <c r="ABP17704" s="60"/>
      <c r="ABQ17704" s="60"/>
      <c r="ABR17704" s="60">
        <v>3.6888003198091802E-2</v>
      </c>
      <c r="ABS17704" s="60"/>
      <c r="ABT17704" s="60"/>
      <c r="ABU17704" s="60"/>
      <c r="ABV17704" s="60"/>
      <c r="ABW17704" s="60"/>
      <c r="ABX17704" s="60"/>
    </row>
    <row r="17705" spans="727:752" x14ac:dyDescent="0.25">
      <c r="AAY17705" s="60"/>
      <c r="AAZ17705" s="60"/>
      <c r="ABA17705" s="60"/>
      <c r="ABB17705" s="60"/>
      <c r="ABC17705" s="60"/>
      <c r="ABD17705" s="60"/>
      <c r="ABE17705" s="60"/>
      <c r="ABF17705" s="60"/>
      <c r="ABG17705" s="60"/>
      <c r="ABH17705" s="60"/>
      <c r="ABI17705" s="60"/>
      <c r="ABJ17705" s="60"/>
      <c r="ABK17705" s="60"/>
      <c r="ABL17705" s="60"/>
      <c r="ABM17705" s="60"/>
      <c r="ABN17705" s="60"/>
      <c r="ABO17705" s="60"/>
      <c r="ABP17705" s="60"/>
      <c r="ABQ17705" s="60"/>
      <c r="ABR17705" s="60">
        <v>3.6858286151287598E-2</v>
      </c>
      <c r="ABS17705" s="60"/>
      <c r="ABT17705" s="60"/>
      <c r="ABU17705" s="60"/>
      <c r="ABV17705" s="60"/>
      <c r="ABW17705" s="60"/>
      <c r="ABX17705" s="60"/>
    </row>
    <row r="17706" spans="727:752" x14ac:dyDescent="0.25">
      <c r="AAY17706" s="60"/>
      <c r="AAZ17706" s="60"/>
      <c r="ABA17706" s="60"/>
      <c r="ABB17706" s="60"/>
      <c r="ABC17706" s="60"/>
      <c r="ABD17706" s="60"/>
      <c r="ABE17706" s="60"/>
      <c r="ABF17706" s="60"/>
      <c r="ABG17706" s="60"/>
      <c r="ABH17706" s="60"/>
      <c r="ABI17706" s="60"/>
      <c r="ABJ17706" s="60"/>
      <c r="ABK17706" s="60"/>
      <c r="ABL17706" s="60"/>
      <c r="ABM17706" s="60"/>
      <c r="ABN17706" s="60"/>
      <c r="ABO17706" s="60"/>
      <c r="ABP17706" s="60"/>
      <c r="ABQ17706" s="60"/>
      <c r="ABR17706" s="60">
        <v>3.6858286151287598E-2</v>
      </c>
      <c r="ABS17706" s="60"/>
      <c r="ABT17706" s="60"/>
      <c r="ABU17706" s="60"/>
      <c r="ABV17706" s="60"/>
      <c r="ABW17706" s="60"/>
      <c r="ABX17706" s="60"/>
    </row>
    <row r="17707" spans="727:752" x14ac:dyDescent="0.25">
      <c r="AAY17707" s="60"/>
      <c r="AAZ17707" s="60"/>
      <c r="ABA17707" s="60"/>
      <c r="ABB17707" s="60"/>
      <c r="ABC17707" s="60"/>
      <c r="ABD17707" s="60"/>
      <c r="ABE17707" s="60"/>
      <c r="ABF17707" s="60"/>
      <c r="ABG17707" s="60"/>
      <c r="ABH17707" s="60"/>
      <c r="ABI17707" s="60"/>
      <c r="ABJ17707" s="60"/>
      <c r="ABK17707" s="60"/>
      <c r="ABL17707" s="60"/>
      <c r="ABM17707" s="60"/>
      <c r="ABN17707" s="60"/>
      <c r="ABO17707" s="60"/>
      <c r="ABP17707" s="60"/>
      <c r="ABQ17707" s="60"/>
      <c r="ABR17707" s="60">
        <v>3.6789640155975703E-2</v>
      </c>
      <c r="ABS17707" s="60"/>
      <c r="ABT17707" s="60"/>
      <c r="ABU17707" s="60"/>
      <c r="ABV17707" s="60"/>
      <c r="ABW17707" s="60"/>
      <c r="ABX17707" s="60"/>
    </row>
    <row r="17708" spans="727:752" x14ac:dyDescent="0.25">
      <c r="AAY17708" s="60"/>
      <c r="AAZ17708" s="60"/>
      <c r="ABA17708" s="60"/>
      <c r="ABB17708" s="60"/>
      <c r="ABC17708" s="60"/>
      <c r="ABD17708" s="60"/>
      <c r="ABE17708" s="60"/>
      <c r="ABF17708" s="60"/>
      <c r="ABG17708" s="60"/>
      <c r="ABH17708" s="60"/>
      <c r="ABI17708" s="60"/>
      <c r="ABJ17708" s="60"/>
      <c r="ABK17708" s="60"/>
      <c r="ABL17708" s="60"/>
      <c r="ABM17708" s="60"/>
      <c r="ABN17708" s="60"/>
      <c r="ABO17708" s="60"/>
      <c r="ABP17708" s="60"/>
      <c r="ABQ17708" s="60"/>
      <c r="ABR17708" s="60">
        <v>3.6778526529704897E-2</v>
      </c>
      <c r="ABS17708" s="60"/>
      <c r="ABT17708" s="60"/>
      <c r="ABU17708" s="60"/>
      <c r="ABV17708" s="60"/>
      <c r="ABW17708" s="60"/>
      <c r="ABX17708" s="60"/>
    </row>
    <row r="17709" spans="727:752" x14ac:dyDescent="0.25">
      <c r="AAY17709" s="60"/>
      <c r="AAZ17709" s="60"/>
      <c r="ABA17709" s="60"/>
      <c r="ABB17709" s="60"/>
      <c r="ABC17709" s="60"/>
      <c r="ABD17709" s="60"/>
      <c r="ABE17709" s="60"/>
      <c r="ABF17709" s="60"/>
      <c r="ABG17709" s="60"/>
      <c r="ABH17709" s="60"/>
      <c r="ABI17709" s="60"/>
      <c r="ABJ17709" s="60"/>
      <c r="ABK17709" s="60"/>
      <c r="ABL17709" s="60"/>
      <c r="ABM17709" s="60"/>
      <c r="ABN17709" s="60"/>
      <c r="ABO17709" s="60"/>
      <c r="ABP17709" s="60"/>
      <c r="ABQ17709" s="60"/>
      <c r="ABR17709" s="60">
        <v>3.6778526529704897E-2</v>
      </c>
      <c r="ABS17709" s="60"/>
      <c r="ABT17709" s="60"/>
      <c r="ABU17709" s="60"/>
      <c r="ABV17709" s="60"/>
      <c r="ABW17709" s="60"/>
      <c r="ABX17709" s="60"/>
    </row>
    <row r="17710" spans="727:752" x14ac:dyDescent="0.25">
      <c r="AAY17710" s="60"/>
      <c r="AAZ17710" s="60"/>
      <c r="ABA17710" s="60"/>
      <c r="ABB17710" s="60"/>
      <c r="ABC17710" s="60"/>
      <c r="ABD17710" s="60"/>
      <c r="ABE17710" s="60"/>
      <c r="ABF17710" s="60"/>
      <c r="ABG17710" s="60"/>
      <c r="ABH17710" s="60"/>
      <c r="ABI17710" s="60"/>
      <c r="ABJ17710" s="60"/>
      <c r="ABK17710" s="60"/>
      <c r="ABL17710" s="60"/>
      <c r="ABM17710" s="60"/>
      <c r="ABN17710" s="60"/>
      <c r="ABO17710" s="60"/>
      <c r="ABP17710" s="60"/>
      <c r="ABQ17710" s="60"/>
      <c r="ABR17710" s="60">
        <v>3.6698567828728601E-2</v>
      </c>
      <c r="ABS17710" s="60"/>
      <c r="ABT17710" s="60"/>
      <c r="ABU17710" s="60"/>
      <c r="ABV17710" s="60"/>
      <c r="ABW17710" s="60"/>
      <c r="ABX17710" s="60"/>
    </row>
    <row r="17711" spans="727:752" x14ac:dyDescent="0.25">
      <c r="AAY17711" s="60"/>
      <c r="AAZ17711" s="60"/>
      <c r="ABA17711" s="60"/>
      <c r="ABB17711" s="60"/>
      <c r="ABC17711" s="60"/>
      <c r="ABD17711" s="60"/>
      <c r="ABE17711" s="60"/>
      <c r="ABF17711" s="60"/>
      <c r="ABG17711" s="60"/>
      <c r="ABH17711" s="60"/>
      <c r="ABI17711" s="60"/>
      <c r="ABJ17711" s="60"/>
      <c r="ABK17711" s="60"/>
      <c r="ABL17711" s="60"/>
      <c r="ABM17711" s="60"/>
      <c r="ABN17711" s="60"/>
      <c r="ABO17711" s="60"/>
      <c r="ABP17711" s="60"/>
      <c r="ABQ17711" s="60"/>
      <c r="ABR17711" s="60">
        <v>3.6698567828728601E-2</v>
      </c>
      <c r="ABS17711" s="60"/>
      <c r="ABT17711" s="60"/>
      <c r="ABU17711" s="60"/>
      <c r="ABV17711" s="60"/>
      <c r="ABW17711" s="60"/>
      <c r="ABX17711" s="60"/>
    </row>
    <row r="17712" spans="727:752" x14ac:dyDescent="0.25">
      <c r="AAY17712" s="60"/>
      <c r="AAZ17712" s="60"/>
      <c r="ABA17712" s="60"/>
      <c r="ABB17712" s="60"/>
      <c r="ABC17712" s="60"/>
      <c r="ABD17712" s="60"/>
      <c r="ABE17712" s="60"/>
      <c r="ABF17712" s="60"/>
      <c r="ABG17712" s="60"/>
      <c r="ABH17712" s="60"/>
      <c r="ABI17712" s="60"/>
      <c r="ABJ17712" s="60"/>
      <c r="ABK17712" s="60"/>
      <c r="ABL17712" s="60"/>
      <c r="ABM17712" s="60"/>
      <c r="ABN17712" s="60"/>
      <c r="ABO17712" s="60"/>
      <c r="ABP17712" s="60"/>
      <c r="ABQ17712" s="60"/>
      <c r="ABR17712" s="60">
        <v>3.6578264808390298E-2</v>
      </c>
      <c r="ABS17712" s="60"/>
      <c r="ABT17712" s="60"/>
      <c r="ABU17712" s="60"/>
      <c r="ABV17712" s="60"/>
      <c r="ABW17712" s="60"/>
      <c r="ABX17712" s="60"/>
    </row>
    <row r="17713" spans="727:752" x14ac:dyDescent="0.25">
      <c r="AAY17713" s="60"/>
      <c r="AAZ17713" s="60"/>
      <c r="ABA17713" s="60"/>
      <c r="ABB17713" s="60"/>
      <c r="ABC17713" s="60"/>
      <c r="ABD17713" s="60"/>
      <c r="ABE17713" s="60"/>
      <c r="ABF17713" s="60"/>
      <c r="ABG17713" s="60"/>
      <c r="ABH17713" s="60"/>
      <c r="ABI17713" s="60"/>
      <c r="ABJ17713" s="60"/>
      <c r="ABK17713" s="60"/>
      <c r="ABL17713" s="60"/>
      <c r="ABM17713" s="60"/>
      <c r="ABN17713" s="60"/>
      <c r="ABO17713" s="60"/>
      <c r="ABP17713" s="60"/>
      <c r="ABQ17713" s="60"/>
      <c r="ABR17713" s="60">
        <v>3.6532163256093902E-2</v>
      </c>
      <c r="ABS17713" s="60"/>
      <c r="ABT17713" s="60"/>
      <c r="ABU17713" s="60"/>
      <c r="ABV17713" s="60"/>
      <c r="ABW17713" s="60"/>
      <c r="ABX17713" s="60"/>
    </row>
    <row r="17714" spans="727:752" x14ac:dyDescent="0.25">
      <c r="AAY17714" s="60"/>
      <c r="AAZ17714" s="60"/>
      <c r="ABA17714" s="60"/>
      <c r="ABB17714" s="60"/>
      <c r="ABC17714" s="60"/>
      <c r="ABD17714" s="60"/>
      <c r="ABE17714" s="60"/>
      <c r="ABF17714" s="60"/>
      <c r="ABG17714" s="60"/>
      <c r="ABH17714" s="60"/>
      <c r="ABI17714" s="60"/>
      <c r="ABJ17714" s="60"/>
      <c r="ABK17714" s="60"/>
      <c r="ABL17714" s="60"/>
      <c r="ABM17714" s="60"/>
      <c r="ABN17714" s="60"/>
      <c r="ABO17714" s="60"/>
      <c r="ABP17714" s="60"/>
      <c r="ABQ17714" s="60"/>
      <c r="ABR17714" s="60">
        <v>3.6532163256093902E-2</v>
      </c>
      <c r="ABS17714" s="60"/>
      <c r="ABT17714" s="60"/>
      <c r="ABU17714" s="60"/>
      <c r="ABV17714" s="60"/>
      <c r="ABW17714" s="60"/>
      <c r="ABX17714" s="60"/>
    </row>
    <row r="17715" spans="727:752" x14ac:dyDescent="0.25">
      <c r="AAY17715" s="60"/>
      <c r="AAZ17715" s="60"/>
      <c r="ABA17715" s="60"/>
      <c r="ABB17715" s="60"/>
      <c r="ABC17715" s="60"/>
      <c r="ABD17715" s="60"/>
      <c r="ABE17715" s="60"/>
      <c r="ABF17715" s="60"/>
      <c r="ABG17715" s="60"/>
      <c r="ABH17715" s="60"/>
      <c r="ABI17715" s="60"/>
      <c r="ABJ17715" s="60"/>
      <c r="ABK17715" s="60"/>
      <c r="ABL17715" s="60"/>
      <c r="ABM17715" s="60"/>
      <c r="ABN17715" s="60"/>
      <c r="ABO17715" s="60"/>
      <c r="ABP17715" s="60"/>
      <c r="ABQ17715" s="60"/>
      <c r="ABR17715" s="60">
        <v>3.6516351394107499E-2</v>
      </c>
      <c r="ABS17715" s="60"/>
      <c r="ABT17715" s="60"/>
      <c r="ABU17715" s="60"/>
      <c r="ABV17715" s="60"/>
      <c r="ABW17715" s="60"/>
      <c r="ABX17715" s="60"/>
    </row>
    <row r="17716" spans="727:752" x14ac:dyDescent="0.25">
      <c r="AAY17716" s="60"/>
      <c r="AAZ17716" s="60"/>
      <c r="ABA17716" s="60"/>
      <c r="ABB17716" s="60"/>
      <c r="ABC17716" s="60"/>
      <c r="ABD17716" s="60"/>
      <c r="ABE17716" s="60"/>
      <c r="ABF17716" s="60"/>
      <c r="ABG17716" s="60"/>
      <c r="ABH17716" s="60"/>
      <c r="ABI17716" s="60"/>
      <c r="ABJ17716" s="60"/>
      <c r="ABK17716" s="60"/>
      <c r="ABL17716" s="60"/>
      <c r="ABM17716" s="60"/>
      <c r="ABN17716" s="60"/>
      <c r="ABO17716" s="60"/>
      <c r="ABP17716" s="60"/>
      <c r="ABQ17716" s="60"/>
      <c r="ABR17716" s="60">
        <v>3.6516351394107499E-2</v>
      </c>
      <c r="ABS17716" s="60"/>
      <c r="ABT17716" s="60"/>
      <c r="ABU17716" s="60"/>
      <c r="ABV17716" s="60"/>
      <c r="ABW17716" s="60"/>
      <c r="ABX17716" s="60"/>
    </row>
    <row r="17717" spans="727:752" x14ac:dyDescent="0.25">
      <c r="AAY17717" s="60"/>
      <c r="AAZ17717" s="60"/>
      <c r="ABA17717" s="60"/>
      <c r="ABB17717" s="60"/>
      <c r="ABC17717" s="60"/>
      <c r="ABD17717" s="60"/>
      <c r="ABE17717" s="60"/>
      <c r="ABF17717" s="60"/>
      <c r="ABG17717" s="60"/>
      <c r="ABH17717" s="60"/>
      <c r="ABI17717" s="60"/>
      <c r="ABJ17717" s="60"/>
      <c r="ABK17717" s="60"/>
      <c r="ABL17717" s="60"/>
      <c r="ABM17717" s="60"/>
      <c r="ABN17717" s="60"/>
      <c r="ABO17717" s="60"/>
      <c r="ABP17717" s="60"/>
      <c r="ABQ17717" s="60"/>
      <c r="ABR17717" s="60">
        <v>3.6436303864106998E-2</v>
      </c>
      <c r="ABS17717" s="60"/>
      <c r="ABT17717" s="60"/>
      <c r="ABU17717" s="60"/>
      <c r="ABV17717" s="60"/>
      <c r="ABW17717" s="60"/>
      <c r="ABX17717" s="60"/>
    </row>
    <row r="17718" spans="727:752" x14ac:dyDescent="0.25">
      <c r="AAY17718" s="60"/>
      <c r="AAZ17718" s="60"/>
      <c r="ABA17718" s="60"/>
      <c r="ABB17718" s="60"/>
      <c r="ABC17718" s="60"/>
      <c r="ABD17718" s="60"/>
      <c r="ABE17718" s="60"/>
      <c r="ABF17718" s="60"/>
      <c r="ABG17718" s="60"/>
      <c r="ABH17718" s="60"/>
      <c r="ABI17718" s="60"/>
      <c r="ABJ17718" s="60"/>
      <c r="ABK17718" s="60"/>
      <c r="ABL17718" s="60"/>
      <c r="ABM17718" s="60"/>
      <c r="ABN17718" s="60"/>
      <c r="ABO17718" s="60"/>
      <c r="ABP17718" s="60"/>
      <c r="ABQ17718" s="60"/>
      <c r="ABR17718" s="60">
        <v>3.6425404845623302E-2</v>
      </c>
      <c r="ABS17718" s="60"/>
      <c r="ABT17718" s="60"/>
      <c r="ABU17718" s="60"/>
      <c r="ABV17718" s="60"/>
      <c r="ABW17718" s="60"/>
      <c r="ABX17718" s="60"/>
    </row>
    <row r="17719" spans="727:752" x14ac:dyDescent="0.25">
      <c r="AAY17719" s="60"/>
      <c r="AAZ17719" s="60"/>
      <c r="ABA17719" s="60"/>
      <c r="ABB17719" s="60"/>
      <c r="ABC17719" s="60"/>
      <c r="ABD17719" s="60"/>
      <c r="ABE17719" s="60"/>
      <c r="ABF17719" s="60"/>
      <c r="ABG17719" s="60"/>
      <c r="ABH17719" s="60"/>
      <c r="ABI17719" s="60"/>
      <c r="ABJ17719" s="60"/>
      <c r="ABK17719" s="60"/>
      <c r="ABL17719" s="60"/>
      <c r="ABM17719" s="60"/>
      <c r="ABN17719" s="60"/>
      <c r="ABO17719" s="60"/>
      <c r="ABP17719" s="60"/>
      <c r="ABQ17719" s="60"/>
      <c r="ABR17719" s="60">
        <v>3.6425404845623302E-2</v>
      </c>
      <c r="ABS17719" s="60"/>
      <c r="ABT17719" s="60"/>
      <c r="ABU17719" s="60"/>
      <c r="ABV17719" s="60"/>
      <c r="ABW17719" s="60"/>
      <c r="ABX17719" s="60"/>
    </row>
    <row r="17720" spans="727:752" x14ac:dyDescent="0.25">
      <c r="AAY17720" s="60"/>
      <c r="AAZ17720" s="60"/>
      <c r="ABA17720" s="60"/>
      <c r="ABB17720" s="60"/>
      <c r="ABC17720" s="60"/>
      <c r="ABD17720" s="60"/>
      <c r="ABE17720" s="60"/>
      <c r="ABF17720" s="60"/>
      <c r="ABG17720" s="60"/>
      <c r="ABH17720" s="60"/>
      <c r="ABI17720" s="60"/>
      <c r="ABJ17720" s="60"/>
      <c r="ABK17720" s="60"/>
      <c r="ABL17720" s="60"/>
      <c r="ABM17720" s="60"/>
      <c r="ABN17720" s="60"/>
      <c r="ABO17720" s="60"/>
      <c r="ABP17720" s="60"/>
      <c r="ABQ17720" s="60"/>
      <c r="ABR17720" s="60">
        <v>3.6375668111649703E-2</v>
      </c>
      <c r="ABS17720" s="60"/>
      <c r="ABT17720" s="60"/>
      <c r="ABU17720" s="60"/>
      <c r="ABV17720" s="60"/>
      <c r="ABW17720" s="60"/>
      <c r="ABX17720" s="60"/>
    </row>
    <row r="17721" spans="727:752" x14ac:dyDescent="0.25">
      <c r="AAY17721" s="60"/>
      <c r="AAZ17721" s="60"/>
      <c r="ABA17721" s="60"/>
      <c r="ABB17721" s="60"/>
      <c r="ABC17721" s="60"/>
      <c r="ABD17721" s="60"/>
      <c r="ABE17721" s="60"/>
      <c r="ABF17721" s="60"/>
      <c r="ABG17721" s="60"/>
      <c r="ABH17721" s="60"/>
      <c r="ABI17721" s="60"/>
      <c r="ABJ17721" s="60"/>
      <c r="ABK17721" s="60"/>
      <c r="ABL17721" s="60"/>
      <c r="ABM17721" s="60"/>
      <c r="ABN17721" s="60"/>
      <c r="ABO17721" s="60"/>
      <c r="ABP17721" s="60"/>
      <c r="ABQ17721" s="60"/>
      <c r="ABR17721" s="60">
        <v>3.6343785181978498E-2</v>
      </c>
      <c r="ABS17721" s="60"/>
      <c r="ABT17721" s="60"/>
      <c r="ABU17721" s="60"/>
      <c r="ABV17721" s="60"/>
      <c r="ABW17721" s="60"/>
      <c r="ABX17721" s="60"/>
    </row>
    <row r="17722" spans="727:752" x14ac:dyDescent="0.25">
      <c r="AAY17722" s="60"/>
      <c r="AAZ17722" s="60"/>
      <c r="ABA17722" s="60"/>
      <c r="ABB17722" s="60"/>
      <c r="ABC17722" s="60"/>
      <c r="ABD17722" s="60"/>
      <c r="ABE17722" s="60"/>
      <c r="ABF17722" s="60"/>
      <c r="ABG17722" s="60"/>
      <c r="ABH17722" s="60"/>
      <c r="ABI17722" s="60"/>
      <c r="ABJ17722" s="60"/>
      <c r="ABK17722" s="60"/>
      <c r="ABL17722" s="60"/>
      <c r="ABM17722" s="60"/>
      <c r="ABN17722" s="60"/>
      <c r="ABO17722" s="60"/>
      <c r="ABP17722" s="60"/>
      <c r="ABQ17722" s="60"/>
      <c r="ABR17722" s="60">
        <v>3.6343785181978498E-2</v>
      </c>
      <c r="ABS17722" s="60"/>
      <c r="ABT17722" s="60"/>
      <c r="ABU17722" s="60"/>
      <c r="ABV17722" s="60"/>
      <c r="ABW17722" s="60"/>
      <c r="ABX17722" s="60"/>
    </row>
    <row r="17723" spans="727:752" x14ac:dyDescent="0.25">
      <c r="AAY17723" s="60"/>
      <c r="AAZ17723" s="60"/>
      <c r="ABA17723" s="60"/>
      <c r="ABB17723" s="60"/>
      <c r="ABC17723" s="60"/>
      <c r="ABD17723" s="60"/>
      <c r="ABE17723" s="60"/>
      <c r="ABF17723" s="60"/>
      <c r="ABG17723" s="60"/>
      <c r="ABH17723" s="60"/>
      <c r="ABI17723" s="60"/>
      <c r="ABJ17723" s="60"/>
      <c r="ABK17723" s="60"/>
      <c r="ABL17723" s="60"/>
      <c r="ABM17723" s="60"/>
      <c r="ABN17723" s="60"/>
      <c r="ABO17723" s="60"/>
      <c r="ABP17723" s="60"/>
      <c r="ABQ17723" s="60"/>
      <c r="ABR17723" s="60">
        <v>3.6337393360621001E-2</v>
      </c>
      <c r="ABS17723" s="60"/>
      <c r="ABT17723" s="60"/>
      <c r="ABU17723" s="60"/>
      <c r="ABV17723" s="60"/>
      <c r="ABW17723" s="60"/>
      <c r="ABX17723" s="60"/>
    </row>
    <row r="17724" spans="727:752" x14ac:dyDescent="0.25">
      <c r="AAY17724" s="60"/>
      <c r="AAZ17724" s="60"/>
      <c r="ABA17724" s="60"/>
      <c r="ABB17724" s="60"/>
      <c r="ABC17724" s="60"/>
      <c r="ABD17724" s="60"/>
      <c r="ABE17724" s="60"/>
      <c r="ABF17724" s="60"/>
      <c r="ABG17724" s="60"/>
      <c r="ABH17724" s="60"/>
      <c r="ABI17724" s="60"/>
      <c r="ABJ17724" s="60"/>
      <c r="ABK17724" s="60"/>
      <c r="ABL17724" s="60"/>
      <c r="ABM17724" s="60"/>
      <c r="ABN17724" s="60"/>
      <c r="ABO17724" s="60"/>
      <c r="ABP17724" s="60"/>
      <c r="ABQ17724" s="60"/>
      <c r="ABR17724" s="60">
        <v>3.6337393360621001E-2</v>
      </c>
      <c r="ABS17724" s="60"/>
      <c r="ABT17724" s="60"/>
      <c r="ABU17724" s="60"/>
      <c r="ABV17724" s="60"/>
      <c r="ABW17724" s="60"/>
      <c r="ABX17724" s="60"/>
    </row>
    <row r="17725" spans="727:752" x14ac:dyDescent="0.25">
      <c r="AAY17725" s="60"/>
      <c r="AAZ17725" s="60"/>
      <c r="ABA17725" s="60"/>
      <c r="ABB17725" s="60"/>
      <c r="ABC17725" s="60"/>
      <c r="ABD17725" s="60"/>
      <c r="ABE17725" s="60"/>
      <c r="ABF17725" s="60"/>
      <c r="ABG17725" s="60"/>
      <c r="ABH17725" s="60"/>
      <c r="ABI17725" s="60"/>
      <c r="ABJ17725" s="60"/>
      <c r="ABK17725" s="60"/>
      <c r="ABL17725" s="60"/>
      <c r="ABM17725" s="60"/>
      <c r="ABN17725" s="60"/>
      <c r="ABO17725" s="60"/>
      <c r="ABP17725" s="60"/>
      <c r="ABQ17725" s="60"/>
      <c r="ABR17725" s="60">
        <v>3.6289083169601298E-2</v>
      </c>
      <c r="ABS17725" s="60"/>
      <c r="ABT17725" s="60"/>
      <c r="ABU17725" s="60"/>
      <c r="ABV17725" s="60"/>
      <c r="ABW17725" s="60"/>
      <c r="ABX17725" s="60"/>
    </row>
    <row r="17726" spans="727:752" x14ac:dyDescent="0.25">
      <c r="AAY17726" s="60"/>
      <c r="AAZ17726" s="60"/>
      <c r="ABA17726" s="60"/>
      <c r="ABB17726" s="60"/>
      <c r="ABC17726" s="60"/>
      <c r="ABD17726" s="60"/>
      <c r="ABE17726" s="60"/>
      <c r="ABF17726" s="60"/>
      <c r="ABG17726" s="60"/>
      <c r="ABH17726" s="60"/>
      <c r="ABI17726" s="60"/>
      <c r="ABJ17726" s="60"/>
      <c r="ABK17726" s="60"/>
      <c r="ABL17726" s="60"/>
      <c r="ABM17726" s="60"/>
      <c r="ABN17726" s="60"/>
      <c r="ABO17726" s="60"/>
      <c r="ABP17726" s="60"/>
      <c r="ABQ17726" s="60"/>
      <c r="ABR17726" s="60">
        <v>3.6289083169601298E-2</v>
      </c>
      <c r="ABS17726" s="60"/>
      <c r="ABT17726" s="60"/>
      <c r="ABU17726" s="60"/>
      <c r="ABV17726" s="60"/>
      <c r="ABW17726" s="60"/>
      <c r="ABX17726" s="60"/>
    </row>
    <row r="17727" spans="727:752" x14ac:dyDescent="0.25">
      <c r="AAY17727" s="60"/>
      <c r="AAZ17727" s="60"/>
      <c r="ABA17727" s="60"/>
      <c r="ABB17727" s="60"/>
      <c r="ABC17727" s="60"/>
      <c r="ABD17727" s="60"/>
      <c r="ABE17727" s="60"/>
      <c r="ABF17727" s="60"/>
      <c r="ABG17727" s="60"/>
      <c r="ABH17727" s="60"/>
      <c r="ABI17727" s="60"/>
      <c r="ABJ17727" s="60"/>
      <c r="ABK17727" s="60"/>
      <c r="ABL17727" s="60"/>
      <c r="ABM17727" s="60"/>
      <c r="ABN17727" s="60"/>
      <c r="ABO17727" s="60"/>
      <c r="ABP17727" s="60"/>
      <c r="ABQ17727" s="60"/>
      <c r="ABR17727" s="60">
        <v>3.62738889407049E-2</v>
      </c>
      <c r="ABS17727" s="60"/>
      <c r="ABT17727" s="60"/>
      <c r="ABU17727" s="60"/>
      <c r="ABV17727" s="60"/>
      <c r="ABW17727" s="60"/>
      <c r="ABX17727" s="60"/>
    </row>
    <row r="17728" spans="727:752" x14ac:dyDescent="0.25">
      <c r="AAY17728" s="60"/>
      <c r="AAZ17728" s="60"/>
      <c r="ABA17728" s="60"/>
      <c r="ABB17728" s="60"/>
      <c r="ABC17728" s="60"/>
      <c r="ABD17728" s="60"/>
      <c r="ABE17728" s="60"/>
      <c r="ABF17728" s="60"/>
      <c r="ABG17728" s="60"/>
      <c r="ABH17728" s="60"/>
      <c r="ABI17728" s="60"/>
      <c r="ABJ17728" s="60"/>
      <c r="ABK17728" s="60"/>
      <c r="ABL17728" s="60"/>
      <c r="ABM17728" s="60"/>
      <c r="ABN17728" s="60"/>
      <c r="ABO17728" s="60"/>
      <c r="ABP17728" s="60"/>
      <c r="ABQ17728" s="60"/>
      <c r="ABR17728" s="60">
        <v>3.62738889407049E-2</v>
      </c>
      <c r="ABS17728" s="60"/>
      <c r="ABT17728" s="60"/>
      <c r="ABU17728" s="60"/>
      <c r="ABV17728" s="60"/>
      <c r="ABW17728" s="60"/>
      <c r="ABX17728" s="60"/>
    </row>
    <row r="17729" spans="727:752" x14ac:dyDescent="0.25">
      <c r="AAY17729" s="60"/>
      <c r="AAZ17729" s="60"/>
      <c r="ABA17729" s="60"/>
      <c r="ABB17729" s="60"/>
      <c r="ABC17729" s="60"/>
      <c r="ABD17729" s="60"/>
      <c r="ABE17729" s="60"/>
      <c r="ABF17729" s="60"/>
      <c r="ABG17729" s="60"/>
      <c r="ABH17729" s="60"/>
      <c r="ABI17729" s="60"/>
      <c r="ABJ17729" s="60"/>
      <c r="ABK17729" s="60"/>
      <c r="ABL17729" s="60"/>
      <c r="ABM17729" s="60"/>
      <c r="ABN17729" s="60"/>
      <c r="ABO17729" s="60"/>
      <c r="ABP17729" s="60"/>
      <c r="ABQ17729" s="60"/>
      <c r="ABR17729" s="60">
        <v>3.6174728514315101E-2</v>
      </c>
      <c r="ABS17729" s="60"/>
      <c r="ABT17729" s="60"/>
      <c r="ABU17729" s="60"/>
      <c r="ABV17729" s="60"/>
      <c r="ABW17729" s="60"/>
      <c r="ABX17729" s="60"/>
    </row>
    <row r="17730" spans="727:752" x14ac:dyDescent="0.25">
      <c r="AAY17730" s="60"/>
      <c r="AAZ17730" s="60"/>
      <c r="ABA17730" s="60"/>
      <c r="ABB17730" s="60"/>
      <c r="ABC17730" s="60"/>
      <c r="ABD17730" s="60"/>
      <c r="ABE17730" s="60"/>
      <c r="ABF17730" s="60"/>
      <c r="ABG17730" s="60"/>
      <c r="ABH17730" s="60"/>
      <c r="ABI17730" s="60"/>
      <c r="ABJ17730" s="60"/>
      <c r="ABK17730" s="60"/>
      <c r="ABL17730" s="60"/>
      <c r="ABM17730" s="60"/>
      <c r="ABN17730" s="60"/>
      <c r="ABO17730" s="60"/>
      <c r="ABP17730" s="60"/>
      <c r="ABQ17730" s="60"/>
      <c r="ABR17730" s="60">
        <v>3.6174728514315101E-2</v>
      </c>
      <c r="ABS17730" s="60"/>
      <c r="ABT17730" s="60"/>
      <c r="ABU17730" s="60"/>
      <c r="ABV17730" s="60"/>
      <c r="ABW17730" s="60"/>
      <c r="ABX17730" s="60"/>
    </row>
    <row r="17731" spans="727:752" x14ac:dyDescent="0.25">
      <c r="AAY17731" s="60"/>
      <c r="AAZ17731" s="60"/>
      <c r="ABA17731" s="60"/>
      <c r="ABB17731" s="60"/>
      <c r="ABC17731" s="60"/>
      <c r="ABD17731" s="60"/>
      <c r="ABE17731" s="60"/>
      <c r="ABF17731" s="60"/>
      <c r="ABG17731" s="60"/>
      <c r="ABH17731" s="60"/>
      <c r="ABI17731" s="60"/>
      <c r="ABJ17731" s="60"/>
      <c r="ABK17731" s="60"/>
      <c r="ABL17731" s="60"/>
      <c r="ABM17731" s="60"/>
      <c r="ABN17731" s="60"/>
      <c r="ABO17731" s="60"/>
      <c r="ABP17731" s="60"/>
      <c r="ABQ17731" s="60"/>
      <c r="ABR17731" s="60">
        <v>3.6123258939262499E-2</v>
      </c>
      <c r="ABS17731" s="60"/>
      <c r="ABT17731" s="60"/>
      <c r="ABU17731" s="60"/>
      <c r="ABV17731" s="60"/>
      <c r="ABW17731" s="60"/>
      <c r="ABX17731" s="60"/>
    </row>
    <row r="17732" spans="727:752" x14ac:dyDescent="0.25">
      <c r="AAY17732" s="60"/>
      <c r="AAZ17732" s="60"/>
      <c r="ABA17732" s="60"/>
      <c r="ABB17732" s="60"/>
      <c r="ABC17732" s="60"/>
      <c r="ABD17732" s="60"/>
      <c r="ABE17732" s="60"/>
      <c r="ABF17732" s="60"/>
      <c r="ABG17732" s="60"/>
      <c r="ABH17732" s="60"/>
      <c r="ABI17732" s="60"/>
      <c r="ABJ17732" s="60"/>
      <c r="ABK17732" s="60"/>
      <c r="ABL17732" s="60"/>
      <c r="ABM17732" s="60"/>
      <c r="ABN17732" s="60"/>
      <c r="ABO17732" s="60"/>
      <c r="ABP17732" s="60"/>
      <c r="ABQ17732" s="60"/>
      <c r="ABR17732" s="60">
        <v>3.6123258939262499E-2</v>
      </c>
      <c r="ABS17732" s="60"/>
      <c r="ABT17732" s="60"/>
      <c r="ABU17732" s="60"/>
      <c r="ABV17732" s="60"/>
      <c r="ABW17732" s="60"/>
      <c r="ABX17732" s="60"/>
    </row>
    <row r="17733" spans="727:752" x14ac:dyDescent="0.25">
      <c r="AAY17733" s="60"/>
      <c r="AAZ17733" s="60"/>
      <c r="ABA17733" s="60"/>
      <c r="ABB17733" s="60"/>
      <c r="ABC17733" s="60"/>
      <c r="ABD17733" s="60"/>
      <c r="ABE17733" s="60"/>
      <c r="ABF17733" s="60"/>
      <c r="ABG17733" s="60"/>
      <c r="ABH17733" s="60"/>
      <c r="ABI17733" s="60"/>
      <c r="ABJ17733" s="60"/>
      <c r="ABK17733" s="60"/>
      <c r="ABL17733" s="60"/>
      <c r="ABM17733" s="60"/>
      <c r="ABN17733" s="60"/>
      <c r="ABO17733" s="60"/>
      <c r="ABP17733" s="60"/>
      <c r="ABQ17733" s="60"/>
      <c r="ABR17733" s="60">
        <v>3.6031492418344302E-2</v>
      </c>
      <c r="ABS17733" s="60"/>
      <c r="ABT17733" s="60"/>
      <c r="ABU17733" s="60"/>
      <c r="ABV17733" s="60"/>
      <c r="ABW17733" s="60"/>
      <c r="ABX17733" s="60"/>
    </row>
    <row r="17734" spans="727:752" x14ac:dyDescent="0.25">
      <c r="AAY17734" s="60"/>
      <c r="AAZ17734" s="60"/>
      <c r="ABA17734" s="60"/>
      <c r="ABB17734" s="60"/>
      <c r="ABC17734" s="60"/>
      <c r="ABD17734" s="60"/>
      <c r="ABE17734" s="60"/>
      <c r="ABF17734" s="60"/>
      <c r="ABG17734" s="60"/>
      <c r="ABH17734" s="60"/>
      <c r="ABI17734" s="60"/>
      <c r="ABJ17734" s="60"/>
      <c r="ABK17734" s="60"/>
      <c r="ABL17734" s="60"/>
      <c r="ABM17734" s="60"/>
      <c r="ABN17734" s="60"/>
      <c r="ABO17734" s="60"/>
      <c r="ABP17734" s="60"/>
      <c r="ABQ17734" s="60"/>
      <c r="ABR17734" s="60">
        <v>3.6031492418344302E-2</v>
      </c>
      <c r="ABS17734" s="60"/>
      <c r="ABT17734" s="60"/>
      <c r="ABU17734" s="60"/>
      <c r="ABV17734" s="60"/>
      <c r="ABW17734" s="60"/>
      <c r="ABX17734" s="60"/>
    </row>
    <row r="17735" spans="727:752" x14ac:dyDescent="0.25">
      <c r="AAY17735" s="60"/>
      <c r="AAZ17735" s="60"/>
      <c r="ABA17735" s="60"/>
      <c r="ABB17735" s="60"/>
      <c r="ABC17735" s="60"/>
      <c r="ABD17735" s="60"/>
      <c r="ABE17735" s="60"/>
      <c r="ABF17735" s="60"/>
      <c r="ABG17735" s="60"/>
      <c r="ABH17735" s="60"/>
      <c r="ABI17735" s="60"/>
      <c r="ABJ17735" s="60"/>
      <c r="ABK17735" s="60"/>
      <c r="ABL17735" s="60"/>
      <c r="ABM17735" s="60"/>
      <c r="ABN17735" s="60"/>
      <c r="ABO17735" s="60"/>
      <c r="ABP17735" s="60"/>
      <c r="ABQ17735" s="60"/>
      <c r="ABR17735" s="60">
        <v>3.5885857278017901E-2</v>
      </c>
      <c r="ABS17735" s="60"/>
      <c r="ABT17735" s="60"/>
      <c r="ABU17735" s="60"/>
      <c r="ABV17735" s="60"/>
      <c r="ABW17735" s="60"/>
      <c r="ABX17735" s="60"/>
    </row>
    <row r="17736" spans="727:752" x14ac:dyDescent="0.25">
      <c r="AAY17736" s="60"/>
      <c r="AAZ17736" s="60"/>
      <c r="ABA17736" s="60"/>
      <c r="ABB17736" s="60"/>
      <c r="ABC17736" s="60"/>
      <c r="ABD17736" s="60"/>
      <c r="ABE17736" s="60"/>
      <c r="ABF17736" s="60"/>
      <c r="ABG17736" s="60"/>
      <c r="ABH17736" s="60"/>
      <c r="ABI17736" s="60"/>
      <c r="ABJ17736" s="60"/>
      <c r="ABK17736" s="60"/>
      <c r="ABL17736" s="60"/>
      <c r="ABM17736" s="60"/>
      <c r="ABN17736" s="60"/>
      <c r="ABO17736" s="60"/>
      <c r="ABP17736" s="60"/>
      <c r="ABQ17736" s="60"/>
      <c r="ABR17736" s="60">
        <v>3.5865267719945498E-2</v>
      </c>
      <c r="ABS17736" s="60"/>
      <c r="ABT17736" s="60"/>
      <c r="ABU17736" s="60"/>
      <c r="ABV17736" s="60"/>
      <c r="ABW17736" s="60"/>
      <c r="ABX17736" s="60"/>
    </row>
    <row r="17737" spans="727:752" x14ac:dyDescent="0.25">
      <c r="AAY17737" s="60"/>
      <c r="AAZ17737" s="60"/>
      <c r="ABA17737" s="60"/>
      <c r="ABB17737" s="60"/>
      <c r="ABC17737" s="60"/>
      <c r="ABD17737" s="60"/>
      <c r="ABE17737" s="60"/>
      <c r="ABF17737" s="60"/>
      <c r="ABG17737" s="60"/>
      <c r="ABH17737" s="60"/>
      <c r="ABI17737" s="60"/>
      <c r="ABJ17737" s="60"/>
      <c r="ABK17737" s="60"/>
      <c r="ABL17737" s="60"/>
      <c r="ABM17737" s="60"/>
      <c r="ABN17737" s="60"/>
      <c r="ABO17737" s="60"/>
      <c r="ABP17737" s="60"/>
      <c r="ABQ17737" s="60"/>
      <c r="ABR17737" s="60">
        <v>3.5819918349175701E-2</v>
      </c>
      <c r="ABS17737" s="60"/>
      <c r="ABT17737" s="60"/>
      <c r="ABU17737" s="60"/>
      <c r="ABV17737" s="60"/>
      <c r="ABW17737" s="60"/>
      <c r="ABX17737" s="60"/>
    </row>
    <row r="17738" spans="727:752" x14ac:dyDescent="0.25">
      <c r="AAY17738" s="60"/>
      <c r="AAZ17738" s="60"/>
      <c r="ABA17738" s="60"/>
      <c r="ABB17738" s="60"/>
      <c r="ABC17738" s="60"/>
      <c r="ABD17738" s="60"/>
      <c r="ABE17738" s="60"/>
      <c r="ABF17738" s="60"/>
      <c r="ABG17738" s="60"/>
      <c r="ABH17738" s="60"/>
      <c r="ABI17738" s="60"/>
      <c r="ABJ17738" s="60"/>
      <c r="ABK17738" s="60"/>
      <c r="ABL17738" s="60"/>
      <c r="ABM17738" s="60"/>
      <c r="ABN17738" s="60"/>
      <c r="ABO17738" s="60"/>
      <c r="ABP17738" s="60"/>
      <c r="ABQ17738" s="60"/>
      <c r="ABR17738" s="60">
        <v>3.5812646132790199E-2</v>
      </c>
      <c r="ABS17738" s="60"/>
      <c r="ABT17738" s="60"/>
      <c r="ABU17738" s="60"/>
      <c r="ABV17738" s="60"/>
      <c r="ABW17738" s="60"/>
      <c r="ABX17738" s="60"/>
    </row>
    <row r="17739" spans="727:752" x14ac:dyDescent="0.25">
      <c r="AAY17739" s="60"/>
      <c r="AAZ17739" s="60"/>
      <c r="ABA17739" s="60"/>
      <c r="ABB17739" s="60"/>
      <c r="ABC17739" s="60"/>
      <c r="ABD17739" s="60"/>
      <c r="ABE17739" s="60"/>
      <c r="ABF17739" s="60"/>
      <c r="ABG17739" s="60"/>
      <c r="ABH17739" s="60"/>
      <c r="ABI17739" s="60"/>
      <c r="ABJ17739" s="60"/>
      <c r="ABK17739" s="60"/>
      <c r="ABL17739" s="60"/>
      <c r="ABM17739" s="60"/>
      <c r="ABN17739" s="60"/>
      <c r="ABO17739" s="60"/>
      <c r="ABP17739" s="60"/>
      <c r="ABQ17739" s="60"/>
      <c r="ABR17739" s="60">
        <v>3.5812646132790199E-2</v>
      </c>
      <c r="ABS17739" s="60"/>
      <c r="ABT17739" s="60"/>
      <c r="ABU17739" s="60"/>
      <c r="ABV17739" s="60"/>
      <c r="ABW17739" s="60"/>
      <c r="ABX17739" s="60"/>
    </row>
    <row r="17740" spans="727:752" x14ac:dyDescent="0.25">
      <c r="AAY17740" s="60"/>
      <c r="AAZ17740" s="60"/>
      <c r="ABA17740" s="60"/>
      <c r="ABB17740" s="60"/>
      <c r="ABC17740" s="60"/>
      <c r="ABD17740" s="60"/>
      <c r="ABE17740" s="60"/>
      <c r="ABF17740" s="60"/>
      <c r="ABG17740" s="60"/>
      <c r="ABH17740" s="60"/>
      <c r="ABI17740" s="60"/>
      <c r="ABJ17740" s="60"/>
      <c r="ABK17740" s="60"/>
      <c r="ABL17740" s="60"/>
      <c r="ABM17740" s="60"/>
      <c r="ABN17740" s="60"/>
      <c r="ABO17740" s="60"/>
      <c r="ABP17740" s="60"/>
      <c r="ABQ17740" s="60"/>
      <c r="ABR17740" s="60">
        <v>3.58078005680499E-2</v>
      </c>
      <c r="ABS17740" s="60"/>
      <c r="ABT17740" s="60"/>
      <c r="ABU17740" s="60"/>
      <c r="ABV17740" s="60"/>
      <c r="ABW17740" s="60"/>
      <c r="ABX17740" s="60"/>
    </row>
    <row r="17741" spans="727:752" x14ac:dyDescent="0.25">
      <c r="AAY17741" s="60"/>
      <c r="AAZ17741" s="60"/>
      <c r="ABA17741" s="60"/>
      <c r="ABB17741" s="60"/>
      <c r="ABC17741" s="60"/>
      <c r="ABD17741" s="60"/>
      <c r="ABE17741" s="60"/>
      <c r="ABF17741" s="60"/>
      <c r="ABG17741" s="60"/>
      <c r="ABH17741" s="60"/>
      <c r="ABI17741" s="60"/>
      <c r="ABJ17741" s="60"/>
      <c r="ABK17741" s="60"/>
      <c r="ABL17741" s="60"/>
      <c r="ABM17741" s="60"/>
      <c r="ABN17741" s="60"/>
      <c r="ABO17741" s="60"/>
      <c r="ABP17741" s="60"/>
      <c r="ABQ17741" s="60"/>
      <c r="ABR17741" s="60">
        <v>3.58078005680499E-2</v>
      </c>
      <c r="ABS17741" s="60"/>
      <c r="ABT17741" s="60"/>
      <c r="ABU17741" s="60"/>
      <c r="ABV17741" s="60"/>
      <c r="ABW17741" s="60"/>
      <c r="ABX17741" s="60"/>
    </row>
    <row r="17742" spans="727:752" x14ac:dyDescent="0.25">
      <c r="AAY17742" s="60"/>
      <c r="AAZ17742" s="60"/>
      <c r="ABA17742" s="60"/>
      <c r="ABB17742" s="60"/>
      <c r="ABC17742" s="60"/>
      <c r="ABD17742" s="60"/>
      <c r="ABE17742" s="60"/>
      <c r="ABF17742" s="60"/>
      <c r="ABG17742" s="60"/>
      <c r="ABH17742" s="60"/>
      <c r="ABI17742" s="60"/>
      <c r="ABJ17742" s="60"/>
      <c r="ABK17742" s="60"/>
      <c r="ABL17742" s="60"/>
      <c r="ABM17742" s="60"/>
      <c r="ABN17742" s="60"/>
      <c r="ABO17742" s="60"/>
      <c r="ABP17742" s="60"/>
      <c r="ABQ17742" s="60"/>
      <c r="ABR17742" s="60">
        <v>3.5783333599655402E-2</v>
      </c>
      <c r="ABS17742" s="60"/>
      <c r="ABT17742" s="60"/>
      <c r="ABU17742" s="60"/>
      <c r="ABV17742" s="60"/>
      <c r="ABW17742" s="60"/>
      <c r="ABX17742" s="60"/>
    </row>
    <row r="17743" spans="727:752" x14ac:dyDescent="0.25">
      <c r="AAY17743" s="60"/>
      <c r="AAZ17743" s="60"/>
      <c r="ABA17743" s="60"/>
      <c r="ABB17743" s="60"/>
      <c r="ABC17743" s="60"/>
      <c r="ABD17743" s="60"/>
      <c r="ABE17743" s="60"/>
      <c r="ABF17743" s="60"/>
      <c r="ABG17743" s="60"/>
      <c r="ABH17743" s="60"/>
      <c r="ABI17743" s="60"/>
      <c r="ABJ17743" s="60"/>
      <c r="ABK17743" s="60"/>
      <c r="ABL17743" s="60"/>
      <c r="ABM17743" s="60"/>
      <c r="ABN17743" s="60"/>
      <c r="ABO17743" s="60"/>
      <c r="ABP17743" s="60"/>
      <c r="ABQ17743" s="60"/>
      <c r="ABR17743" s="60">
        <v>3.5756702589315001E-2</v>
      </c>
      <c r="ABS17743" s="60"/>
      <c r="ABT17743" s="60"/>
      <c r="ABU17743" s="60"/>
      <c r="ABV17743" s="60"/>
      <c r="ABW17743" s="60"/>
      <c r="ABX17743" s="60"/>
    </row>
    <row r="17744" spans="727:752" x14ac:dyDescent="0.25">
      <c r="AAY17744" s="60"/>
      <c r="AAZ17744" s="60"/>
      <c r="ABA17744" s="60"/>
      <c r="ABB17744" s="60"/>
      <c r="ABC17744" s="60"/>
      <c r="ABD17744" s="60"/>
      <c r="ABE17744" s="60"/>
      <c r="ABF17744" s="60"/>
      <c r="ABG17744" s="60"/>
      <c r="ABH17744" s="60"/>
      <c r="ABI17744" s="60"/>
      <c r="ABJ17744" s="60"/>
      <c r="ABK17744" s="60"/>
      <c r="ABL17744" s="60"/>
      <c r="ABM17744" s="60"/>
      <c r="ABN17744" s="60"/>
      <c r="ABO17744" s="60"/>
      <c r="ABP17744" s="60"/>
      <c r="ABQ17744" s="60"/>
      <c r="ABR17744" s="60">
        <v>3.5756702589315001E-2</v>
      </c>
      <c r="ABS17744" s="60"/>
      <c r="ABT17744" s="60"/>
      <c r="ABU17744" s="60"/>
      <c r="ABV17744" s="60"/>
      <c r="ABW17744" s="60"/>
      <c r="ABX17744" s="60"/>
    </row>
    <row r="17745" spans="727:752" x14ac:dyDescent="0.25">
      <c r="AAY17745" s="60"/>
      <c r="AAZ17745" s="60"/>
      <c r="ABA17745" s="60"/>
      <c r="ABB17745" s="60"/>
      <c r="ABC17745" s="60"/>
      <c r="ABD17745" s="60"/>
      <c r="ABE17745" s="60"/>
      <c r="ABF17745" s="60"/>
      <c r="ABG17745" s="60"/>
      <c r="ABH17745" s="60"/>
      <c r="ABI17745" s="60"/>
      <c r="ABJ17745" s="60"/>
      <c r="ABK17745" s="60"/>
      <c r="ABL17745" s="60"/>
      <c r="ABM17745" s="60"/>
      <c r="ABN17745" s="60"/>
      <c r="ABO17745" s="60"/>
      <c r="ABP17745" s="60"/>
      <c r="ABQ17745" s="60"/>
      <c r="ABR17745" s="60">
        <v>3.5733389669236101E-2</v>
      </c>
      <c r="ABS17745" s="60"/>
      <c r="ABT17745" s="60"/>
      <c r="ABU17745" s="60"/>
      <c r="ABV17745" s="60"/>
      <c r="ABW17745" s="60"/>
      <c r="ABX17745" s="60"/>
    </row>
    <row r="17746" spans="727:752" x14ac:dyDescent="0.25">
      <c r="AAY17746" s="60"/>
      <c r="AAZ17746" s="60"/>
      <c r="ABA17746" s="60"/>
      <c r="ABB17746" s="60"/>
      <c r="ABC17746" s="60"/>
      <c r="ABD17746" s="60"/>
      <c r="ABE17746" s="60"/>
      <c r="ABF17746" s="60"/>
      <c r="ABG17746" s="60"/>
      <c r="ABH17746" s="60"/>
      <c r="ABI17746" s="60"/>
      <c r="ABJ17746" s="60"/>
      <c r="ABK17746" s="60"/>
      <c r="ABL17746" s="60"/>
      <c r="ABM17746" s="60"/>
      <c r="ABN17746" s="60"/>
      <c r="ABO17746" s="60"/>
      <c r="ABP17746" s="60"/>
      <c r="ABQ17746" s="60"/>
      <c r="ABR17746" s="60">
        <v>3.5733389669236101E-2</v>
      </c>
      <c r="ABS17746" s="60"/>
      <c r="ABT17746" s="60"/>
      <c r="ABU17746" s="60"/>
      <c r="ABV17746" s="60"/>
      <c r="ABW17746" s="60"/>
      <c r="ABX17746" s="60"/>
    </row>
    <row r="17747" spans="727:752" x14ac:dyDescent="0.25">
      <c r="AAY17747" s="60"/>
      <c r="AAZ17747" s="60"/>
      <c r="ABA17747" s="60"/>
      <c r="ABB17747" s="60"/>
      <c r="ABC17747" s="60"/>
      <c r="ABD17747" s="60"/>
      <c r="ABE17747" s="60"/>
      <c r="ABF17747" s="60"/>
      <c r="ABG17747" s="60"/>
      <c r="ABH17747" s="60"/>
      <c r="ABI17747" s="60"/>
      <c r="ABJ17747" s="60"/>
      <c r="ABK17747" s="60"/>
      <c r="ABL17747" s="60"/>
      <c r="ABM17747" s="60"/>
      <c r="ABN17747" s="60"/>
      <c r="ABO17747" s="60"/>
      <c r="ABP17747" s="60"/>
      <c r="ABQ17747" s="60"/>
      <c r="ABR17747" s="60">
        <v>3.5719686394584303E-2</v>
      </c>
      <c r="ABS17747" s="60"/>
      <c r="ABT17747" s="60"/>
      <c r="ABU17747" s="60"/>
      <c r="ABV17747" s="60"/>
      <c r="ABW17747" s="60"/>
      <c r="ABX17747" s="60"/>
    </row>
    <row r="17748" spans="727:752" x14ac:dyDescent="0.25">
      <c r="AAY17748" s="60"/>
      <c r="AAZ17748" s="60"/>
      <c r="ABA17748" s="60"/>
      <c r="ABB17748" s="60"/>
      <c r="ABC17748" s="60"/>
      <c r="ABD17748" s="60"/>
      <c r="ABE17748" s="60"/>
      <c r="ABF17748" s="60"/>
      <c r="ABG17748" s="60"/>
      <c r="ABH17748" s="60"/>
      <c r="ABI17748" s="60"/>
      <c r="ABJ17748" s="60"/>
      <c r="ABK17748" s="60"/>
      <c r="ABL17748" s="60"/>
      <c r="ABM17748" s="60"/>
      <c r="ABN17748" s="60"/>
      <c r="ABO17748" s="60"/>
      <c r="ABP17748" s="60"/>
      <c r="ABQ17748" s="60"/>
      <c r="ABR17748" s="60">
        <v>3.5719686394584303E-2</v>
      </c>
      <c r="ABS17748" s="60"/>
      <c r="ABT17748" s="60"/>
      <c r="ABU17748" s="60"/>
      <c r="ABV17748" s="60"/>
      <c r="ABW17748" s="60"/>
      <c r="ABX17748" s="60"/>
    </row>
    <row r="17749" spans="727:752" x14ac:dyDescent="0.25">
      <c r="AAY17749" s="60"/>
      <c r="AAZ17749" s="60"/>
      <c r="ABA17749" s="60"/>
      <c r="ABB17749" s="60"/>
      <c r="ABC17749" s="60"/>
      <c r="ABD17749" s="60"/>
      <c r="ABE17749" s="60"/>
      <c r="ABF17749" s="60"/>
      <c r="ABG17749" s="60"/>
      <c r="ABH17749" s="60"/>
      <c r="ABI17749" s="60"/>
      <c r="ABJ17749" s="60"/>
      <c r="ABK17749" s="60"/>
      <c r="ABL17749" s="60"/>
      <c r="ABM17749" s="60"/>
      <c r="ABN17749" s="60"/>
      <c r="ABO17749" s="60"/>
      <c r="ABP17749" s="60"/>
      <c r="ABQ17749" s="60"/>
      <c r="ABR17749" s="60">
        <v>3.5712102695287698E-2</v>
      </c>
      <c r="ABS17749" s="60"/>
      <c r="ABT17749" s="60"/>
      <c r="ABU17749" s="60"/>
      <c r="ABV17749" s="60"/>
      <c r="ABW17749" s="60"/>
      <c r="ABX17749" s="60"/>
    </row>
    <row r="17750" spans="727:752" x14ac:dyDescent="0.25">
      <c r="AAY17750" s="60"/>
      <c r="AAZ17750" s="60"/>
      <c r="ABA17750" s="60"/>
      <c r="ABB17750" s="60"/>
      <c r="ABC17750" s="60"/>
      <c r="ABD17750" s="60"/>
      <c r="ABE17750" s="60"/>
      <c r="ABF17750" s="60"/>
      <c r="ABG17750" s="60"/>
      <c r="ABH17750" s="60"/>
      <c r="ABI17750" s="60"/>
      <c r="ABJ17750" s="60"/>
      <c r="ABK17750" s="60"/>
      <c r="ABL17750" s="60"/>
      <c r="ABM17750" s="60"/>
      <c r="ABN17750" s="60"/>
      <c r="ABO17750" s="60"/>
      <c r="ABP17750" s="60"/>
      <c r="ABQ17750" s="60"/>
      <c r="ABR17750" s="60">
        <v>3.5643961830435202E-2</v>
      </c>
      <c r="ABS17750" s="60"/>
      <c r="ABT17750" s="60"/>
      <c r="ABU17750" s="60"/>
      <c r="ABV17750" s="60"/>
      <c r="ABW17750" s="60"/>
      <c r="ABX17750" s="60"/>
    </row>
    <row r="17751" spans="727:752" x14ac:dyDescent="0.25">
      <c r="AAY17751" s="60"/>
      <c r="AAZ17751" s="60"/>
      <c r="ABA17751" s="60"/>
      <c r="ABB17751" s="60"/>
      <c r="ABC17751" s="60"/>
      <c r="ABD17751" s="60"/>
      <c r="ABE17751" s="60"/>
      <c r="ABF17751" s="60"/>
      <c r="ABG17751" s="60"/>
      <c r="ABH17751" s="60"/>
      <c r="ABI17751" s="60"/>
      <c r="ABJ17751" s="60"/>
      <c r="ABK17751" s="60"/>
      <c r="ABL17751" s="60"/>
      <c r="ABM17751" s="60"/>
      <c r="ABN17751" s="60"/>
      <c r="ABO17751" s="60"/>
      <c r="ABP17751" s="60"/>
      <c r="ABQ17751" s="60"/>
      <c r="ABR17751" s="60">
        <v>3.5643961830435202E-2</v>
      </c>
      <c r="ABS17751" s="60"/>
      <c r="ABT17751" s="60"/>
      <c r="ABU17751" s="60"/>
      <c r="ABV17751" s="60"/>
      <c r="ABW17751" s="60"/>
      <c r="ABX17751" s="60"/>
    </row>
    <row r="17752" spans="727:752" x14ac:dyDescent="0.25">
      <c r="AAY17752" s="60"/>
      <c r="AAZ17752" s="60"/>
      <c r="ABA17752" s="60"/>
      <c r="ABB17752" s="60"/>
      <c r="ABC17752" s="60"/>
      <c r="ABD17752" s="60"/>
      <c r="ABE17752" s="60"/>
      <c r="ABF17752" s="60"/>
      <c r="ABG17752" s="60"/>
      <c r="ABH17752" s="60"/>
      <c r="ABI17752" s="60"/>
      <c r="ABJ17752" s="60"/>
      <c r="ABK17752" s="60"/>
      <c r="ABL17752" s="60"/>
      <c r="ABM17752" s="60"/>
      <c r="ABN17752" s="60"/>
      <c r="ABO17752" s="60"/>
      <c r="ABP17752" s="60"/>
      <c r="ABQ17752" s="60"/>
      <c r="ABR17752" s="60">
        <v>3.5639399130220899E-2</v>
      </c>
      <c r="ABS17752" s="60"/>
      <c r="ABT17752" s="60"/>
      <c r="ABU17752" s="60"/>
      <c r="ABV17752" s="60"/>
      <c r="ABW17752" s="60"/>
      <c r="ABX17752" s="60"/>
    </row>
    <row r="17753" spans="727:752" x14ac:dyDescent="0.25">
      <c r="AAY17753" s="60"/>
      <c r="AAZ17753" s="60"/>
      <c r="ABA17753" s="60"/>
      <c r="ABB17753" s="60"/>
      <c r="ABC17753" s="60"/>
      <c r="ABD17753" s="60"/>
      <c r="ABE17753" s="60"/>
      <c r="ABF17753" s="60"/>
      <c r="ABG17753" s="60"/>
      <c r="ABH17753" s="60"/>
      <c r="ABI17753" s="60"/>
      <c r="ABJ17753" s="60"/>
      <c r="ABK17753" s="60"/>
      <c r="ABL17753" s="60"/>
      <c r="ABM17753" s="60"/>
      <c r="ABN17753" s="60"/>
      <c r="ABO17753" s="60"/>
      <c r="ABP17753" s="60"/>
      <c r="ABQ17753" s="60"/>
      <c r="ABR17753" s="60">
        <v>3.5617888237968499E-2</v>
      </c>
      <c r="ABS17753" s="60"/>
      <c r="ABT17753" s="60"/>
      <c r="ABU17753" s="60"/>
      <c r="ABV17753" s="60"/>
      <c r="ABW17753" s="60"/>
      <c r="ABX17753" s="60"/>
    </row>
    <row r="17754" spans="727:752" x14ac:dyDescent="0.25">
      <c r="AAY17754" s="60"/>
      <c r="AAZ17754" s="60"/>
      <c r="ABA17754" s="60"/>
      <c r="ABB17754" s="60"/>
      <c r="ABC17754" s="60"/>
      <c r="ABD17754" s="60"/>
      <c r="ABE17754" s="60"/>
      <c r="ABF17754" s="60"/>
      <c r="ABG17754" s="60"/>
      <c r="ABH17754" s="60"/>
      <c r="ABI17754" s="60"/>
      <c r="ABJ17754" s="60"/>
      <c r="ABK17754" s="60"/>
      <c r="ABL17754" s="60"/>
      <c r="ABM17754" s="60"/>
      <c r="ABN17754" s="60"/>
      <c r="ABO17754" s="60"/>
      <c r="ABP17754" s="60"/>
      <c r="ABQ17754" s="60"/>
      <c r="ABR17754" s="60">
        <v>3.5617888237968499E-2</v>
      </c>
      <c r="ABS17754" s="60"/>
      <c r="ABT17754" s="60"/>
      <c r="ABU17754" s="60"/>
      <c r="ABV17754" s="60"/>
      <c r="ABW17754" s="60"/>
      <c r="ABX17754" s="60"/>
    </row>
    <row r="17755" spans="727:752" x14ac:dyDescent="0.25">
      <c r="AAY17755" s="60"/>
      <c r="AAZ17755" s="60"/>
      <c r="ABA17755" s="60"/>
      <c r="ABB17755" s="60"/>
      <c r="ABC17755" s="60"/>
      <c r="ABD17755" s="60"/>
      <c r="ABE17755" s="60"/>
      <c r="ABF17755" s="60"/>
      <c r="ABG17755" s="60"/>
      <c r="ABH17755" s="60"/>
      <c r="ABI17755" s="60"/>
      <c r="ABJ17755" s="60"/>
      <c r="ABK17755" s="60"/>
      <c r="ABL17755" s="60"/>
      <c r="ABM17755" s="60"/>
      <c r="ABN17755" s="60"/>
      <c r="ABO17755" s="60"/>
      <c r="ABP17755" s="60"/>
      <c r="ABQ17755" s="60"/>
      <c r="ABR17755" s="60">
        <v>3.5386811757265303E-2</v>
      </c>
      <c r="ABS17755" s="60"/>
      <c r="ABT17755" s="60"/>
      <c r="ABU17755" s="60"/>
      <c r="ABV17755" s="60"/>
      <c r="ABW17755" s="60"/>
      <c r="ABX17755" s="60"/>
    </row>
    <row r="17756" spans="727:752" x14ac:dyDescent="0.25">
      <c r="AAY17756" s="60"/>
      <c r="AAZ17756" s="60"/>
      <c r="ABA17756" s="60"/>
      <c r="ABB17756" s="60"/>
      <c r="ABC17756" s="60"/>
      <c r="ABD17756" s="60"/>
      <c r="ABE17756" s="60"/>
      <c r="ABF17756" s="60"/>
      <c r="ABG17756" s="60"/>
      <c r="ABH17756" s="60"/>
      <c r="ABI17756" s="60"/>
      <c r="ABJ17756" s="60"/>
      <c r="ABK17756" s="60"/>
      <c r="ABL17756" s="60"/>
      <c r="ABM17756" s="60"/>
      <c r="ABN17756" s="60"/>
      <c r="ABO17756" s="60"/>
      <c r="ABP17756" s="60"/>
      <c r="ABQ17756" s="60"/>
      <c r="ABR17756" s="60">
        <v>3.5386811757265303E-2</v>
      </c>
      <c r="ABS17756" s="60"/>
      <c r="ABT17756" s="60"/>
      <c r="ABU17756" s="60"/>
      <c r="ABV17756" s="60"/>
      <c r="ABW17756" s="60"/>
      <c r="ABX17756" s="60"/>
    </row>
    <row r="17757" spans="727:752" x14ac:dyDescent="0.25">
      <c r="AAY17757" s="60"/>
      <c r="AAZ17757" s="60"/>
      <c r="ABA17757" s="60"/>
      <c r="ABB17757" s="60"/>
      <c r="ABC17757" s="60"/>
      <c r="ABD17757" s="60"/>
      <c r="ABE17757" s="60"/>
      <c r="ABF17757" s="60"/>
      <c r="ABG17757" s="60"/>
      <c r="ABH17757" s="60"/>
      <c r="ABI17757" s="60"/>
      <c r="ABJ17757" s="60"/>
      <c r="ABK17757" s="60"/>
      <c r="ABL17757" s="60"/>
      <c r="ABM17757" s="60"/>
      <c r="ABN17757" s="60"/>
      <c r="ABO17757" s="60"/>
      <c r="ABP17757" s="60"/>
      <c r="ABQ17757" s="60"/>
      <c r="ABR17757" s="60">
        <v>3.5360666212146202E-2</v>
      </c>
      <c r="ABS17757" s="60"/>
      <c r="ABT17757" s="60"/>
      <c r="ABU17757" s="60"/>
      <c r="ABV17757" s="60"/>
      <c r="ABW17757" s="60"/>
      <c r="ABX17757" s="60"/>
    </row>
    <row r="17758" spans="727:752" x14ac:dyDescent="0.25">
      <c r="AAY17758" s="60"/>
      <c r="AAZ17758" s="60"/>
      <c r="ABA17758" s="60"/>
      <c r="ABB17758" s="60"/>
      <c r="ABC17758" s="60"/>
      <c r="ABD17758" s="60"/>
      <c r="ABE17758" s="60"/>
      <c r="ABF17758" s="60"/>
      <c r="ABG17758" s="60"/>
      <c r="ABH17758" s="60"/>
      <c r="ABI17758" s="60"/>
      <c r="ABJ17758" s="60"/>
      <c r="ABK17758" s="60"/>
      <c r="ABL17758" s="60"/>
      <c r="ABM17758" s="60"/>
      <c r="ABN17758" s="60"/>
      <c r="ABO17758" s="60"/>
      <c r="ABP17758" s="60"/>
      <c r="ABQ17758" s="60"/>
      <c r="ABR17758" s="60">
        <v>3.5360666212146202E-2</v>
      </c>
      <c r="ABS17758" s="60"/>
      <c r="ABT17758" s="60"/>
      <c r="ABU17758" s="60"/>
      <c r="ABV17758" s="60"/>
      <c r="ABW17758" s="60"/>
      <c r="ABX17758" s="60"/>
    </row>
    <row r="17759" spans="727:752" x14ac:dyDescent="0.25">
      <c r="AAY17759" s="60"/>
      <c r="AAZ17759" s="60"/>
      <c r="ABA17759" s="60"/>
      <c r="ABB17759" s="60"/>
      <c r="ABC17759" s="60"/>
      <c r="ABD17759" s="60"/>
      <c r="ABE17759" s="60"/>
      <c r="ABF17759" s="60"/>
      <c r="ABG17759" s="60"/>
      <c r="ABH17759" s="60"/>
      <c r="ABI17759" s="60"/>
      <c r="ABJ17759" s="60"/>
      <c r="ABK17759" s="60"/>
      <c r="ABL17759" s="60"/>
      <c r="ABM17759" s="60"/>
      <c r="ABN17759" s="60"/>
      <c r="ABO17759" s="60"/>
      <c r="ABP17759" s="60"/>
      <c r="ABQ17759" s="60"/>
      <c r="ABR17759" s="60">
        <v>3.5189100579956702E-2</v>
      </c>
      <c r="ABS17759" s="60"/>
      <c r="ABT17759" s="60"/>
      <c r="ABU17759" s="60"/>
      <c r="ABV17759" s="60"/>
      <c r="ABW17759" s="60"/>
      <c r="ABX17759" s="60"/>
    </row>
    <row r="17760" spans="727:752" x14ac:dyDescent="0.25">
      <c r="AAY17760" s="60"/>
      <c r="AAZ17760" s="60"/>
      <c r="ABA17760" s="60"/>
      <c r="ABB17760" s="60"/>
      <c r="ABC17760" s="60"/>
      <c r="ABD17760" s="60"/>
      <c r="ABE17760" s="60"/>
      <c r="ABF17760" s="60"/>
      <c r="ABG17760" s="60"/>
      <c r="ABH17760" s="60"/>
      <c r="ABI17760" s="60"/>
      <c r="ABJ17760" s="60"/>
      <c r="ABK17760" s="60"/>
      <c r="ABL17760" s="60"/>
      <c r="ABM17760" s="60"/>
      <c r="ABN17760" s="60"/>
      <c r="ABO17760" s="60"/>
      <c r="ABP17760" s="60"/>
      <c r="ABQ17760" s="60"/>
      <c r="ABR17760" s="60">
        <v>3.5189100579956702E-2</v>
      </c>
      <c r="ABS17760" s="60"/>
      <c r="ABT17760" s="60"/>
      <c r="ABU17760" s="60"/>
      <c r="ABV17760" s="60"/>
      <c r="ABW17760" s="60"/>
      <c r="ABX17760" s="60"/>
    </row>
    <row r="17761" spans="727:752" x14ac:dyDescent="0.25">
      <c r="AAY17761" s="60"/>
      <c r="AAZ17761" s="60"/>
      <c r="ABA17761" s="60"/>
      <c r="ABB17761" s="60"/>
      <c r="ABC17761" s="60"/>
      <c r="ABD17761" s="60"/>
      <c r="ABE17761" s="60"/>
      <c r="ABF17761" s="60"/>
      <c r="ABG17761" s="60"/>
      <c r="ABH17761" s="60"/>
      <c r="ABI17761" s="60"/>
      <c r="ABJ17761" s="60"/>
      <c r="ABK17761" s="60"/>
      <c r="ABL17761" s="60"/>
      <c r="ABM17761" s="60"/>
      <c r="ABN17761" s="60"/>
      <c r="ABO17761" s="60"/>
      <c r="ABP17761" s="60"/>
      <c r="ABQ17761" s="60"/>
      <c r="ABR17761" s="60">
        <v>3.5181500135544802E-2</v>
      </c>
      <c r="ABS17761" s="60"/>
      <c r="ABT17761" s="60"/>
      <c r="ABU17761" s="60"/>
      <c r="ABV17761" s="60"/>
      <c r="ABW17761" s="60"/>
      <c r="ABX17761" s="60"/>
    </row>
    <row r="17762" spans="727:752" x14ac:dyDescent="0.25">
      <c r="AAY17762" s="60"/>
      <c r="AAZ17762" s="60"/>
      <c r="ABA17762" s="60"/>
      <c r="ABB17762" s="60"/>
      <c r="ABC17762" s="60"/>
      <c r="ABD17762" s="60"/>
      <c r="ABE17762" s="60"/>
      <c r="ABF17762" s="60"/>
      <c r="ABG17762" s="60"/>
      <c r="ABH17762" s="60"/>
      <c r="ABI17762" s="60"/>
      <c r="ABJ17762" s="60"/>
      <c r="ABK17762" s="60"/>
      <c r="ABL17762" s="60"/>
      <c r="ABM17762" s="60"/>
      <c r="ABN17762" s="60"/>
      <c r="ABO17762" s="60"/>
      <c r="ABP17762" s="60"/>
      <c r="ABQ17762" s="60"/>
      <c r="ABR17762" s="60">
        <v>3.5161775289930197E-2</v>
      </c>
      <c r="ABS17762" s="60"/>
      <c r="ABT17762" s="60"/>
      <c r="ABU17762" s="60"/>
      <c r="ABV17762" s="60"/>
      <c r="ABW17762" s="60"/>
      <c r="ABX17762" s="60"/>
    </row>
    <row r="17763" spans="727:752" x14ac:dyDescent="0.25">
      <c r="AAY17763" s="60"/>
      <c r="AAZ17763" s="60"/>
      <c r="ABA17763" s="60"/>
      <c r="ABB17763" s="60"/>
      <c r="ABC17763" s="60"/>
      <c r="ABD17763" s="60"/>
      <c r="ABE17763" s="60"/>
      <c r="ABF17763" s="60"/>
      <c r="ABG17763" s="60"/>
      <c r="ABH17763" s="60"/>
      <c r="ABI17763" s="60"/>
      <c r="ABJ17763" s="60"/>
      <c r="ABK17763" s="60"/>
      <c r="ABL17763" s="60"/>
      <c r="ABM17763" s="60"/>
      <c r="ABN17763" s="60"/>
      <c r="ABO17763" s="60"/>
      <c r="ABP17763" s="60"/>
      <c r="ABQ17763" s="60"/>
      <c r="ABR17763" s="60">
        <v>3.5161775289930197E-2</v>
      </c>
      <c r="ABS17763" s="60"/>
      <c r="ABT17763" s="60"/>
      <c r="ABU17763" s="60"/>
      <c r="ABV17763" s="60"/>
      <c r="ABW17763" s="60"/>
      <c r="ABX17763" s="60"/>
    </row>
    <row r="17764" spans="727:752" x14ac:dyDescent="0.25">
      <c r="AAY17764" s="60"/>
      <c r="AAZ17764" s="60"/>
      <c r="ABA17764" s="60"/>
      <c r="ABB17764" s="60"/>
      <c r="ABC17764" s="60"/>
      <c r="ABD17764" s="60"/>
      <c r="ABE17764" s="60"/>
      <c r="ABF17764" s="60"/>
      <c r="ABG17764" s="60"/>
      <c r="ABH17764" s="60"/>
      <c r="ABI17764" s="60"/>
      <c r="ABJ17764" s="60"/>
      <c r="ABK17764" s="60"/>
      <c r="ABL17764" s="60"/>
      <c r="ABM17764" s="60"/>
      <c r="ABN17764" s="60"/>
      <c r="ABO17764" s="60"/>
      <c r="ABP17764" s="60"/>
      <c r="ABQ17764" s="60"/>
      <c r="ABR17764" s="60">
        <v>3.4934204065673498E-2</v>
      </c>
      <c r="ABS17764" s="60"/>
      <c r="ABT17764" s="60"/>
      <c r="ABU17764" s="60"/>
      <c r="ABV17764" s="60"/>
      <c r="ABW17764" s="60"/>
      <c r="ABX17764" s="60"/>
    </row>
    <row r="17765" spans="727:752" x14ac:dyDescent="0.25">
      <c r="AAY17765" s="60"/>
      <c r="AAZ17765" s="60"/>
      <c r="ABA17765" s="60"/>
      <c r="ABB17765" s="60"/>
      <c r="ABC17765" s="60"/>
      <c r="ABD17765" s="60"/>
      <c r="ABE17765" s="60"/>
      <c r="ABF17765" s="60"/>
      <c r="ABG17765" s="60"/>
      <c r="ABH17765" s="60"/>
      <c r="ABI17765" s="60"/>
      <c r="ABJ17765" s="60"/>
      <c r="ABK17765" s="60"/>
      <c r="ABL17765" s="60"/>
      <c r="ABM17765" s="60"/>
      <c r="ABN17765" s="60"/>
      <c r="ABO17765" s="60"/>
      <c r="ABP17765" s="60"/>
      <c r="ABQ17765" s="60"/>
      <c r="ABR17765" s="60">
        <v>3.4934204065673498E-2</v>
      </c>
      <c r="ABS17765" s="60"/>
      <c r="ABT17765" s="60"/>
      <c r="ABU17765" s="60"/>
      <c r="ABV17765" s="60"/>
      <c r="ABW17765" s="60"/>
      <c r="ABX17765" s="60"/>
    </row>
    <row r="17766" spans="727:752" x14ac:dyDescent="0.25">
      <c r="AAY17766" s="60"/>
      <c r="AAZ17766" s="60"/>
      <c r="ABA17766" s="60"/>
      <c r="ABB17766" s="60"/>
      <c r="ABC17766" s="60"/>
      <c r="ABD17766" s="60"/>
      <c r="ABE17766" s="60"/>
      <c r="ABF17766" s="60"/>
      <c r="ABG17766" s="60"/>
      <c r="ABH17766" s="60"/>
      <c r="ABI17766" s="60"/>
      <c r="ABJ17766" s="60"/>
      <c r="ABK17766" s="60"/>
      <c r="ABL17766" s="60"/>
      <c r="ABM17766" s="60"/>
      <c r="ABN17766" s="60"/>
      <c r="ABO17766" s="60"/>
      <c r="ABP17766" s="60"/>
      <c r="ABQ17766" s="60"/>
      <c r="ABR17766" s="60">
        <v>3.4836608793621299E-2</v>
      </c>
      <c r="ABS17766" s="60"/>
      <c r="ABT17766" s="60"/>
      <c r="ABU17766" s="60"/>
      <c r="ABV17766" s="60"/>
      <c r="ABW17766" s="60"/>
      <c r="ABX17766" s="60"/>
    </row>
    <row r="17767" spans="727:752" x14ac:dyDescent="0.25">
      <c r="AAY17767" s="60"/>
      <c r="AAZ17767" s="60"/>
      <c r="ABA17767" s="60"/>
      <c r="ABB17767" s="60"/>
      <c r="ABC17767" s="60"/>
      <c r="ABD17767" s="60"/>
      <c r="ABE17767" s="60"/>
      <c r="ABF17767" s="60"/>
      <c r="ABG17767" s="60"/>
      <c r="ABH17767" s="60"/>
      <c r="ABI17767" s="60"/>
      <c r="ABJ17767" s="60"/>
      <c r="ABK17767" s="60"/>
      <c r="ABL17767" s="60"/>
      <c r="ABM17767" s="60"/>
      <c r="ABN17767" s="60"/>
      <c r="ABO17767" s="60"/>
      <c r="ABP17767" s="60"/>
      <c r="ABQ17767" s="60"/>
      <c r="ABR17767" s="60">
        <v>3.4784982879728497E-2</v>
      </c>
      <c r="ABS17767" s="60"/>
      <c r="ABT17767" s="60"/>
      <c r="ABU17767" s="60"/>
      <c r="ABV17767" s="60"/>
      <c r="ABW17767" s="60"/>
      <c r="ABX17767" s="60"/>
    </row>
    <row r="17768" spans="727:752" x14ac:dyDescent="0.25">
      <c r="AAY17768" s="60"/>
      <c r="AAZ17768" s="60"/>
      <c r="ABA17768" s="60"/>
      <c r="ABB17768" s="60"/>
      <c r="ABC17768" s="60"/>
      <c r="ABD17768" s="60"/>
      <c r="ABE17768" s="60"/>
      <c r="ABF17768" s="60"/>
      <c r="ABG17768" s="60"/>
      <c r="ABH17768" s="60"/>
      <c r="ABI17768" s="60"/>
      <c r="ABJ17768" s="60"/>
      <c r="ABK17768" s="60"/>
      <c r="ABL17768" s="60"/>
      <c r="ABM17768" s="60"/>
      <c r="ABN17768" s="60"/>
      <c r="ABO17768" s="60"/>
      <c r="ABP17768" s="60"/>
      <c r="ABQ17768" s="60"/>
      <c r="ABR17768" s="60">
        <v>3.4784982879728497E-2</v>
      </c>
      <c r="ABS17768" s="60"/>
      <c r="ABT17768" s="60"/>
      <c r="ABU17768" s="60"/>
      <c r="ABV17768" s="60"/>
      <c r="ABW17768" s="60"/>
      <c r="ABX17768" s="60"/>
    </row>
    <row r="17769" spans="727:752" x14ac:dyDescent="0.25">
      <c r="AAY17769" s="60"/>
      <c r="AAZ17769" s="60"/>
      <c r="ABA17769" s="60"/>
      <c r="ABB17769" s="60"/>
      <c r="ABC17769" s="60"/>
      <c r="ABD17769" s="60"/>
      <c r="ABE17769" s="60"/>
      <c r="ABF17769" s="60"/>
      <c r="ABG17769" s="60"/>
      <c r="ABH17769" s="60"/>
      <c r="ABI17769" s="60"/>
      <c r="ABJ17769" s="60"/>
      <c r="ABK17769" s="60"/>
      <c r="ABL17769" s="60"/>
      <c r="ABM17769" s="60"/>
      <c r="ABN17769" s="60"/>
      <c r="ABO17769" s="60"/>
      <c r="ABP17769" s="60"/>
      <c r="ABQ17769" s="60"/>
      <c r="ABR17769" s="60">
        <v>3.4743874574306603E-2</v>
      </c>
      <c r="ABS17769" s="60"/>
      <c r="ABT17769" s="60"/>
      <c r="ABU17769" s="60"/>
      <c r="ABV17769" s="60"/>
      <c r="ABW17769" s="60"/>
      <c r="ABX17769" s="60"/>
    </row>
    <row r="17770" spans="727:752" x14ac:dyDescent="0.25">
      <c r="AAY17770" s="60"/>
      <c r="AAZ17770" s="60"/>
      <c r="ABA17770" s="60"/>
      <c r="ABB17770" s="60"/>
      <c r="ABC17770" s="60"/>
      <c r="ABD17770" s="60"/>
      <c r="ABE17770" s="60"/>
      <c r="ABF17770" s="60"/>
      <c r="ABG17770" s="60"/>
      <c r="ABH17770" s="60"/>
      <c r="ABI17770" s="60"/>
      <c r="ABJ17770" s="60"/>
      <c r="ABK17770" s="60"/>
      <c r="ABL17770" s="60"/>
      <c r="ABM17770" s="60"/>
      <c r="ABN17770" s="60"/>
      <c r="ABO17770" s="60"/>
      <c r="ABP17770" s="60"/>
      <c r="ABQ17770" s="60"/>
      <c r="ABR17770" s="60">
        <v>3.4743874574306603E-2</v>
      </c>
      <c r="ABS17770" s="60"/>
      <c r="ABT17770" s="60"/>
      <c r="ABU17770" s="60"/>
      <c r="ABV17770" s="60"/>
      <c r="ABW17770" s="60"/>
      <c r="ABX17770" s="60"/>
    </row>
    <row r="17771" spans="727:752" x14ac:dyDescent="0.25">
      <c r="AAY17771" s="60"/>
      <c r="AAZ17771" s="60"/>
      <c r="ABA17771" s="60"/>
      <c r="ABB17771" s="60"/>
      <c r="ABC17771" s="60"/>
      <c r="ABD17771" s="60"/>
      <c r="ABE17771" s="60"/>
      <c r="ABF17771" s="60"/>
      <c r="ABG17771" s="60"/>
      <c r="ABH17771" s="60"/>
      <c r="ABI17771" s="60"/>
      <c r="ABJ17771" s="60"/>
      <c r="ABK17771" s="60"/>
      <c r="ABL17771" s="60"/>
      <c r="ABM17771" s="60"/>
      <c r="ABN17771" s="60"/>
      <c r="ABO17771" s="60"/>
      <c r="ABP17771" s="60"/>
      <c r="ABQ17771" s="60"/>
      <c r="ABR17771" s="60">
        <v>3.4708407575996102E-2</v>
      </c>
      <c r="ABS17771" s="60"/>
      <c r="ABT17771" s="60"/>
      <c r="ABU17771" s="60"/>
      <c r="ABV17771" s="60"/>
      <c r="ABW17771" s="60"/>
      <c r="ABX17771" s="60"/>
    </row>
    <row r="17772" spans="727:752" x14ac:dyDescent="0.25">
      <c r="AAY17772" s="60"/>
      <c r="AAZ17772" s="60"/>
      <c r="ABA17772" s="60"/>
      <c r="ABB17772" s="60"/>
      <c r="ABC17772" s="60"/>
      <c r="ABD17772" s="60"/>
      <c r="ABE17772" s="60"/>
      <c r="ABF17772" s="60"/>
      <c r="ABG17772" s="60"/>
      <c r="ABH17772" s="60"/>
      <c r="ABI17772" s="60"/>
      <c r="ABJ17772" s="60"/>
      <c r="ABK17772" s="60"/>
      <c r="ABL17772" s="60"/>
      <c r="ABM17772" s="60"/>
      <c r="ABN17772" s="60"/>
      <c r="ABO17772" s="60"/>
      <c r="ABP17772" s="60"/>
      <c r="ABQ17772" s="60"/>
      <c r="ABR17772" s="60">
        <v>3.4708407575996102E-2</v>
      </c>
      <c r="ABS17772" s="60"/>
      <c r="ABT17772" s="60"/>
      <c r="ABU17772" s="60"/>
      <c r="ABV17772" s="60"/>
      <c r="ABW17772" s="60"/>
      <c r="ABX17772" s="60"/>
    </row>
    <row r="17773" spans="727:752" x14ac:dyDescent="0.25">
      <c r="AAY17773" s="60"/>
      <c r="AAZ17773" s="60"/>
      <c r="ABA17773" s="60"/>
      <c r="ABB17773" s="60"/>
      <c r="ABC17773" s="60"/>
      <c r="ABD17773" s="60"/>
      <c r="ABE17773" s="60"/>
      <c r="ABF17773" s="60"/>
      <c r="ABG17773" s="60"/>
      <c r="ABH17773" s="60"/>
      <c r="ABI17773" s="60"/>
      <c r="ABJ17773" s="60"/>
      <c r="ABK17773" s="60"/>
      <c r="ABL17773" s="60"/>
      <c r="ABM17773" s="60"/>
      <c r="ABN17773" s="60"/>
      <c r="ABO17773" s="60"/>
      <c r="ABP17773" s="60"/>
      <c r="ABQ17773" s="60"/>
      <c r="ABR17773" s="60">
        <v>3.4660372090091901E-2</v>
      </c>
      <c r="ABS17773" s="60"/>
      <c r="ABT17773" s="60"/>
      <c r="ABU17773" s="60"/>
      <c r="ABV17773" s="60"/>
      <c r="ABW17773" s="60"/>
      <c r="ABX17773" s="60"/>
    </row>
    <row r="17774" spans="727:752" x14ac:dyDescent="0.25">
      <c r="AAY17774" s="60"/>
      <c r="AAZ17774" s="60"/>
      <c r="ABA17774" s="60"/>
      <c r="ABB17774" s="60"/>
      <c r="ABC17774" s="60"/>
      <c r="ABD17774" s="60"/>
      <c r="ABE17774" s="60"/>
      <c r="ABF17774" s="60"/>
      <c r="ABG17774" s="60"/>
      <c r="ABH17774" s="60"/>
      <c r="ABI17774" s="60"/>
      <c r="ABJ17774" s="60"/>
      <c r="ABK17774" s="60"/>
      <c r="ABL17774" s="60"/>
      <c r="ABM17774" s="60"/>
      <c r="ABN17774" s="60"/>
      <c r="ABO17774" s="60"/>
      <c r="ABP17774" s="60"/>
      <c r="ABQ17774" s="60"/>
      <c r="ABR17774" s="60">
        <v>3.4660372090091901E-2</v>
      </c>
      <c r="ABS17774" s="60"/>
      <c r="ABT17774" s="60"/>
      <c r="ABU17774" s="60"/>
      <c r="ABV17774" s="60"/>
      <c r="ABW17774" s="60"/>
      <c r="ABX17774" s="60"/>
    </row>
    <row r="17775" spans="727:752" x14ac:dyDescent="0.25">
      <c r="AAY17775" s="60"/>
      <c r="AAZ17775" s="60"/>
      <c r="ABA17775" s="60"/>
      <c r="ABB17775" s="60"/>
      <c r="ABC17775" s="60"/>
      <c r="ABD17775" s="60"/>
      <c r="ABE17775" s="60"/>
      <c r="ABF17775" s="60"/>
      <c r="ABG17775" s="60"/>
      <c r="ABH17775" s="60"/>
      <c r="ABI17775" s="60"/>
      <c r="ABJ17775" s="60"/>
      <c r="ABK17775" s="60"/>
      <c r="ABL17775" s="60"/>
      <c r="ABM17775" s="60"/>
      <c r="ABN17775" s="60"/>
      <c r="ABO17775" s="60"/>
      <c r="ABP17775" s="60"/>
      <c r="ABQ17775" s="60"/>
      <c r="ABR17775" s="60">
        <v>3.46454981456331E-2</v>
      </c>
      <c r="ABS17775" s="60"/>
      <c r="ABT17775" s="60"/>
      <c r="ABU17775" s="60"/>
      <c r="ABV17775" s="60"/>
      <c r="ABW17775" s="60"/>
      <c r="ABX17775" s="60"/>
    </row>
    <row r="17776" spans="727:752" x14ac:dyDescent="0.25">
      <c r="AAY17776" s="60"/>
      <c r="AAZ17776" s="60"/>
      <c r="ABA17776" s="60"/>
      <c r="ABB17776" s="60"/>
      <c r="ABC17776" s="60"/>
      <c r="ABD17776" s="60"/>
      <c r="ABE17776" s="60"/>
      <c r="ABF17776" s="60"/>
      <c r="ABG17776" s="60"/>
      <c r="ABH17776" s="60"/>
      <c r="ABI17776" s="60"/>
      <c r="ABJ17776" s="60"/>
      <c r="ABK17776" s="60"/>
      <c r="ABL17776" s="60"/>
      <c r="ABM17776" s="60"/>
      <c r="ABN17776" s="60"/>
      <c r="ABO17776" s="60"/>
      <c r="ABP17776" s="60"/>
      <c r="ABQ17776" s="60"/>
      <c r="ABR17776" s="60">
        <v>3.46284790162531E-2</v>
      </c>
      <c r="ABS17776" s="60"/>
      <c r="ABT17776" s="60"/>
      <c r="ABU17776" s="60"/>
      <c r="ABV17776" s="60"/>
      <c r="ABW17776" s="60"/>
      <c r="ABX17776" s="60"/>
    </row>
    <row r="17777" spans="727:752" x14ac:dyDescent="0.25">
      <c r="AAY17777" s="60"/>
      <c r="AAZ17777" s="60"/>
      <c r="ABA17777" s="60"/>
      <c r="ABB17777" s="60"/>
      <c r="ABC17777" s="60"/>
      <c r="ABD17777" s="60"/>
      <c r="ABE17777" s="60"/>
      <c r="ABF17777" s="60"/>
      <c r="ABG17777" s="60"/>
      <c r="ABH17777" s="60"/>
      <c r="ABI17777" s="60"/>
      <c r="ABJ17777" s="60"/>
      <c r="ABK17777" s="60"/>
      <c r="ABL17777" s="60"/>
      <c r="ABM17777" s="60"/>
      <c r="ABN17777" s="60"/>
      <c r="ABO17777" s="60"/>
      <c r="ABP17777" s="60"/>
      <c r="ABQ17777" s="60"/>
      <c r="ABR17777" s="60">
        <v>3.46284790162531E-2</v>
      </c>
      <c r="ABS17777" s="60"/>
      <c r="ABT17777" s="60"/>
      <c r="ABU17777" s="60"/>
      <c r="ABV17777" s="60"/>
      <c r="ABW17777" s="60"/>
      <c r="ABX17777" s="60"/>
    </row>
    <row r="17778" spans="727:752" x14ac:dyDescent="0.25">
      <c r="AAY17778" s="60"/>
      <c r="AAZ17778" s="60"/>
      <c r="ABA17778" s="60"/>
      <c r="ABB17778" s="60"/>
      <c r="ABC17778" s="60"/>
      <c r="ABD17778" s="60"/>
      <c r="ABE17778" s="60"/>
      <c r="ABF17778" s="60"/>
      <c r="ABG17778" s="60"/>
      <c r="ABH17778" s="60"/>
      <c r="ABI17778" s="60"/>
      <c r="ABJ17778" s="60"/>
      <c r="ABK17778" s="60"/>
      <c r="ABL17778" s="60"/>
      <c r="ABM17778" s="60"/>
      <c r="ABN17778" s="60"/>
      <c r="ABO17778" s="60"/>
      <c r="ABP17778" s="60"/>
      <c r="ABQ17778" s="60"/>
      <c r="ABR17778" s="60">
        <v>3.4576371867280097E-2</v>
      </c>
      <c r="ABS17778" s="60"/>
      <c r="ABT17778" s="60"/>
      <c r="ABU17778" s="60"/>
      <c r="ABV17778" s="60"/>
      <c r="ABW17778" s="60"/>
      <c r="ABX17778" s="60"/>
    </row>
    <row r="17779" spans="727:752" x14ac:dyDescent="0.25">
      <c r="AAY17779" s="60"/>
      <c r="AAZ17779" s="60"/>
      <c r="ABA17779" s="60"/>
      <c r="ABB17779" s="60"/>
      <c r="ABC17779" s="60"/>
      <c r="ABD17779" s="60"/>
      <c r="ABE17779" s="60"/>
      <c r="ABF17779" s="60"/>
      <c r="ABG17779" s="60"/>
      <c r="ABH17779" s="60"/>
      <c r="ABI17779" s="60"/>
      <c r="ABJ17779" s="60"/>
      <c r="ABK17779" s="60"/>
      <c r="ABL17779" s="60"/>
      <c r="ABM17779" s="60"/>
      <c r="ABN17779" s="60"/>
      <c r="ABO17779" s="60"/>
      <c r="ABP17779" s="60"/>
      <c r="ABQ17779" s="60"/>
      <c r="ABR17779" s="60">
        <v>3.4576371867280097E-2</v>
      </c>
      <c r="ABS17779" s="60"/>
      <c r="ABT17779" s="60"/>
      <c r="ABU17779" s="60"/>
      <c r="ABV17779" s="60"/>
      <c r="ABW17779" s="60"/>
      <c r="ABX17779" s="60"/>
    </row>
    <row r="17780" spans="727:752" x14ac:dyDescent="0.25">
      <c r="AAY17780" s="60"/>
      <c r="AAZ17780" s="60"/>
      <c r="ABA17780" s="60"/>
      <c r="ABB17780" s="60"/>
      <c r="ABC17780" s="60"/>
      <c r="ABD17780" s="60"/>
      <c r="ABE17780" s="60"/>
      <c r="ABF17780" s="60"/>
      <c r="ABG17780" s="60"/>
      <c r="ABH17780" s="60"/>
      <c r="ABI17780" s="60"/>
      <c r="ABJ17780" s="60"/>
      <c r="ABK17780" s="60"/>
      <c r="ABL17780" s="60"/>
      <c r="ABM17780" s="60"/>
      <c r="ABN17780" s="60"/>
      <c r="ABO17780" s="60"/>
      <c r="ABP17780" s="60"/>
      <c r="ABQ17780" s="60"/>
      <c r="ABR17780" s="60">
        <v>3.4498556243034703E-2</v>
      </c>
      <c r="ABS17780" s="60"/>
      <c r="ABT17780" s="60"/>
      <c r="ABU17780" s="60"/>
      <c r="ABV17780" s="60"/>
      <c r="ABW17780" s="60"/>
      <c r="ABX17780" s="60"/>
    </row>
    <row r="17781" spans="727:752" x14ac:dyDescent="0.25">
      <c r="AAY17781" s="60"/>
      <c r="AAZ17781" s="60"/>
      <c r="ABA17781" s="60"/>
      <c r="ABB17781" s="60"/>
      <c r="ABC17781" s="60"/>
      <c r="ABD17781" s="60"/>
      <c r="ABE17781" s="60"/>
      <c r="ABF17781" s="60"/>
      <c r="ABG17781" s="60"/>
      <c r="ABH17781" s="60"/>
      <c r="ABI17781" s="60"/>
      <c r="ABJ17781" s="60"/>
      <c r="ABK17781" s="60"/>
      <c r="ABL17781" s="60"/>
      <c r="ABM17781" s="60"/>
      <c r="ABN17781" s="60"/>
      <c r="ABO17781" s="60"/>
      <c r="ABP17781" s="60"/>
      <c r="ABQ17781" s="60"/>
      <c r="ABR17781" s="60">
        <v>3.4498556243034703E-2</v>
      </c>
      <c r="ABS17781" s="60"/>
      <c r="ABT17781" s="60"/>
      <c r="ABU17781" s="60"/>
      <c r="ABV17781" s="60"/>
      <c r="ABW17781" s="60"/>
      <c r="ABX17781" s="60"/>
    </row>
    <row r="17782" spans="727:752" x14ac:dyDescent="0.25">
      <c r="AAY17782" s="60"/>
      <c r="AAZ17782" s="60"/>
      <c r="ABA17782" s="60"/>
      <c r="ABB17782" s="60"/>
      <c r="ABC17782" s="60"/>
      <c r="ABD17782" s="60"/>
      <c r="ABE17782" s="60"/>
      <c r="ABF17782" s="60"/>
      <c r="ABG17782" s="60"/>
      <c r="ABH17782" s="60"/>
      <c r="ABI17782" s="60"/>
      <c r="ABJ17782" s="60"/>
      <c r="ABK17782" s="60"/>
      <c r="ABL17782" s="60"/>
      <c r="ABM17782" s="60"/>
      <c r="ABN17782" s="60"/>
      <c r="ABO17782" s="60"/>
      <c r="ABP17782" s="60"/>
      <c r="ABQ17782" s="60"/>
      <c r="ABR17782" s="60">
        <v>3.4311073704135601E-2</v>
      </c>
      <c r="ABS17782" s="60"/>
      <c r="ABT17782" s="60"/>
      <c r="ABU17782" s="60"/>
      <c r="ABV17782" s="60"/>
      <c r="ABW17782" s="60"/>
      <c r="ABX17782" s="60"/>
    </row>
    <row r="17783" spans="727:752" x14ac:dyDescent="0.25">
      <c r="AAY17783" s="60"/>
      <c r="AAZ17783" s="60"/>
      <c r="ABA17783" s="60"/>
      <c r="ABB17783" s="60"/>
      <c r="ABC17783" s="60"/>
      <c r="ABD17783" s="60"/>
      <c r="ABE17783" s="60"/>
      <c r="ABF17783" s="60"/>
      <c r="ABG17783" s="60"/>
      <c r="ABH17783" s="60"/>
      <c r="ABI17783" s="60"/>
      <c r="ABJ17783" s="60"/>
      <c r="ABK17783" s="60"/>
      <c r="ABL17783" s="60"/>
      <c r="ABM17783" s="60"/>
      <c r="ABN17783" s="60"/>
      <c r="ABO17783" s="60"/>
      <c r="ABP17783" s="60"/>
      <c r="ABQ17783" s="60"/>
      <c r="ABR17783" s="60">
        <v>3.4311073704135601E-2</v>
      </c>
      <c r="ABS17783" s="60"/>
      <c r="ABT17783" s="60"/>
      <c r="ABU17783" s="60"/>
      <c r="ABV17783" s="60"/>
      <c r="ABW17783" s="60"/>
      <c r="ABX17783" s="60"/>
    </row>
    <row r="17784" spans="727:752" x14ac:dyDescent="0.25">
      <c r="AAY17784" s="60"/>
      <c r="AAZ17784" s="60"/>
      <c r="ABA17784" s="60"/>
      <c r="ABB17784" s="60"/>
      <c r="ABC17784" s="60"/>
      <c r="ABD17784" s="60"/>
      <c r="ABE17784" s="60"/>
      <c r="ABF17784" s="60"/>
      <c r="ABG17784" s="60"/>
      <c r="ABH17784" s="60"/>
      <c r="ABI17784" s="60"/>
      <c r="ABJ17784" s="60"/>
      <c r="ABK17784" s="60"/>
      <c r="ABL17784" s="60"/>
      <c r="ABM17784" s="60"/>
      <c r="ABN17784" s="60"/>
      <c r="ABO17784" s="60"/>
      <c r="ABP17784" s="60"/>
      <c r="ABQ17784" s="60"/>
      <c r="ABR17784" s="60">
        <v>3.4263920535423799E-2</v>
      </c>
      <c r="ABS17784" s="60"/>
      <c r="ABT17784" s="60"/>
      <c r="ABU17784" s="60"/>
      <c r="ABV17784" s="60"/>
      <c r="ABW17784" s="60"/>
      <c r="ABX17784" s="60"/>
    </row>
    <row r="17785" spans="727:752" x14ac:dyDescent="0.25">
      <c r="AAY17785" s="60"/>
      <c r="AAZ17785" s="60"/>
      <c r="ABA17785" s="60"/>
      <c r="ABB17785" s="60"/>
      <c r="ABC17785" s="60"/>
      <c r="ABD17785" s="60"/>
      <c r="ABE17785" s="60"/>
      <c r="ABF17785" s="60"/>
      <c r="ABG17785" s="60"/>
      <c r="ABH17785" s="60"/>
      <c r="ABI17785" s="60"/>
      <c r="ABJ17785" s="60"/>
      <c r="ABK17785" s="60"/>
      <c r="ABL17785" s="60"/>
      <c r="ABM17785" s="60"/>
      <c r="ABN17785" s="60"/>
      <c r="ABO17785" s="60"/>
      <c r="ABP17785" s="60"/>
      <c r="ABQ17785" s="60"/>
      <c r="ABR17785" s="60">
        <v>3.4263920535423799E-2</v>
      </c>
      <c r="ABS17785" s="60"/>
      <c r="ABT17785" s="60"/>
      <c r="ABU17785" s="60"/>
      <c r="ABV17785" s="60"/>
      <c r="ABW17785" s="60"/>
      <c r="ABX17785" s="60"/>
    </row>
    <row r="17786" spans="727:752" x14ac:dyDescent="0.25">
      <c r="AAY17786" s="60"/>
      <c r="AAZ17786" s="60"/>
      <c r="ABA17786" s="60"/>
      <c r="ABB17786" s="60"/>
      <c r="ABC17786" s="60"/>
      <c r="ABD17786" s="60"/>
      <c r="ABE17786" s="60"/>
      <c r="ABF17786" s="60"/>
      <c r="ABG17786" s="60"/>
      <c r="ABH17786" s="60"/>
      <c r="ABI17786" s="60"/>
      <c r="ABJ17786" s="60"/>
      <c r="ABK17786" s="60"/>
      <c r="ABL17786" s="60"/>
      <c r="ABM17786" s="60"/>
      <c r="ABN17786" s="60"/>
      <c r="ABO17786" s="60"/>
      <c r="ABP17786" s="60"/>
      <c r="ABQ17786" s="60"/>
      <c r="ABR17786" s="60">
        <v>3.42440125146182E-2</v>
      </c>
      <c r="ABS17786" s="60"/>
      <c r="ABT17786" s="60"/>
      <c r="ABU17786" s="60"/>
      <c r="ABV17786" s="60"/>
      <c r="ABW17786" s="60"/>
      <c r="ABX17786" s="60"/>
    </row>
    <row r="17787" spans="727:752" x14ac:dyDescent="0.25">
      <c r="AAY17787" s="60"/>
      <c r="AAZ17787" s="60"/>
      <c r="ABA17787" s="60"/>
      <c r="ABB17787" s="60"/>
      <c r="ABC17787" s="60"/>
      <c r="ABD17787" s="60"/>
      <c r="ABE17787" s="60"/>
      <c r="ABF17787" s="60"/>
      <c r="ABG17787" s="60"/>
      <c r="ABH17787" s="60"/>
      <c r="ABI17787" s="60"/>
      <c r="ABJ17787" s="60"/>
      <c r="ABK17787" s="60"/>
      <c r="ABL17787" s="60"/>
      <c r="ABM17787" s="60"/>
      <c r="ABN17787" s="60"/>
      <c r="ABO17787" s="60"/>
      <c r="ABP17787" s="60"/>
      <c r="ABQ17787" s="60"/>
      <c r="ABR17787" s="60">
        <v>3.42440125146182E-2</v>
      </c>
      <c r="ABS17787" s="60"/>
      <c r="ABT17787" s="60"/>
      <c r="ABU17787" s="60"/>
      <c r="ABV17787" s="60"/>
      <c r="ABW17787" s="60"/>
      <c r="ABX17787" s="60"/>
    </row>
    <row r="17788" spans="727:752" x14ac:dyDescent="0.25">
      <c r="AAY17788" s="60"/>
      <c r="AAZ17788" s="60"/>
      <c r="ABA17788" s="60"/>
      <c r="ABB17788" s="60"/>
      <c r="ABC17788" s="60"/>
      <c r="ABD17788" s="60"/>
      <c r="ABE17788" s="60"/>
      <c r="ABF17788" s="60"/>
      <c r="ABG17788" s="60"/>
      <c r="ABH17788" s="60"/>
      <c r="ABI17788" s="60"/>
      <c r="ABJ17788" s="60"/>
      <c r="ABK17788" s="60"/>
      <c r="ABL17788" s="60"/>
      <c r="ABM17788" s="60"/>
      <c r="ABN17788" s="60"/>
      <c r="ABO17788" s="60"/>
      <c r="ABP17788" s="60"/>
      <c r="ABQ17788" s="60"/>
      <c r="ABR17788" s="60">
        <v>3.4237014505705703E-2</v>
      </c>
      <c r="ABS17788" s="60"/>
      <c r="ABT17788" s="60"/>
      <c r="ABU17788" s="60"/>
      <c r="ABV17788" s="60"/>
      <c r="ABW17788" s="60"/>
      <c r="ABX17788" s="60"/>
    </row>
    <row r="17789" spans="727:752" x14ac:dyDescent="0.25">
      <c r="AAY17789" s="60"/>
      <c r="AAZ17789" s="60"/>
      <c r="ABA17789" s="60"/>
      <c r="ABB17789" s="60"/>
      <c r="ABC17789" s="60"/>
      <c r="ABD17789" s="60"/>
      <c r="ABE17789" s="60"/>
      <c r="ABF17789" s="60"/>
      <c r="ABG17789" s="60"/>
      <c r="ABH17789" s="60"/>
      <c r="ABI17789" s="60"/>
      <c r="ABJ17789" s="60"/>
      <c r="ABK17789" s="60"/>
      <c r="ABL17789" s="60"/>
      <c r="ABM17789" s="60"/>
      <c r="ABN17789" s="60"/>
      <c r="ABO17789" s="60"/>
      <c r="ABP17789" s="60"/>
      <c r="ABQ17789" s="60"/>
      <c r="ABR17789" s="60">
        <v>3.4237014505705703E-2</v>
      </c>
      <c r="ABS17789" s="60"/>
      <c r="ABT17789" s="60"/>
      <c r="ABU17789" s="60"/>
      <c r="ABV17789" s="60"/>
      <c r="ABW17789" s="60"/>
      <c r="ABX17789" s="60"/>
    </row>
    <row r="17790" spans="727:752" x14ac:dyDescent="0.25">
      <c r="AAY17790" s="60"/>
      <c r="AAZ17790" s="60"/>
      <c r="ABA17790" s="60"/>
      <c r="ABB17790" s="60"/>
      <c r="ABC17790" s="60"/>
      <c r="ABD17790" s="60"/>
      <c r="ABE17790" s="60"/>
      <c r="ABF17790" s="60"/>
      <c r="ABG17790" s="60"/>
      <c r="ABH17790" s="60"/>
      <c r="ABI17790" s="60"/>
      <c r="ABJ17790" s="60"/>
      <c r="ABK17790" s="60"/>
      <c r="ABL17790" s="60"/>
      <c r="ABM17790" s="60"/>
      <c r="ABN17790" s="60"/>
      <c r="ABO17790" s="60"/>
      <c r="ABP17790" s="60"/>
      <c r="ABQ17790" s="60"/>
      <c r="ABR17790" s="60">
        <v>3.4210612476777702E-2</v>
      </c>
      <c r="ABS17790" s="60"/>
      <c r="ABT17790" s="60"/>
      <c r="ABU17790" s="60"/>
      <c r="ABV17790" s="60"/>
      <c r="ABW17790" s="60"/>
      <c r="ABX17790" s="60"/>
    </row>
    <row r="17791" spans="727:752" x14ac:dyDescent="0.25">
      <c r="AAY17791" s="60"/>
      <c r="AAZ17791" s="60"/>
      <c r="ABA17791" s="60"/>
      <c r="ABB17791" s="60"/>
      <c r="ABC17791" s="60"/>
      <c r="ABD17791" s="60"/>
      <c r="ABE17791" s="60"/>
      <c r="ABF17791" s="60"/>
      <c r="ABG17791" s="60"/>
      <c r="ABH17791" s="60"/>
      <c r="ABI17791" s="60"/>
      <c r="ABJ17791" s="60"/>
      <c r="ABK17791" s="60"/>
      <c r="ABL17791" s="60"/>
      <c r="ABM17791" s="60"/>
      <c r="ABN17791" s="60"/>
      <c r="ABO17791" s="60"/>
      <c r="ABP17791" s="60"/>
      <c r="ABQ17791" s="60"/>
      <c r="ABR17791" s="60">
        <v>3.4210612476777702E-2</v>
      </c>
      <c r="ABS17791" s="60"/>
      <c r="ABT17791" s="60"/>
      <c r="ABU17791" s="60"/>
      <c r="ABV17791" s="60"/>
      <c r="ABW17791" s="60"/>
      <c r="ABX17791" s="60"/>
    </row>
    <row r="17792" spans="727:752" x14ac:dyDescent="0.25">
      <c r="AAY17792" s="60"/>
      <c r="AAZ17792" s="60"/>
      <c r="ABA17792" s="60"/>
      <c r="ABB17792" s="60"/>
      <c r="ABC17792" s="60"/>
      <c r="ABD17792" s="60"/>
      <c r="ABE17792" s="60"/>
      <c r="ABF17792" s="60"/>
      <c r="ABG17792" s="60"/>
      <c r="ABH17792" s="60"/>
      <c r="ABI17792" s="60"/>
      <c r="ABJ17792" s="60"/>
      <c r="ABK17792" s="60"/>
      <c r="ABL17792" s="60"/>
      <c r="ABM17792" s="60"/>
      <c r="ABN17792" s="60"/>
      <c r="ABO17792" s="60"/>
      <c r="ABP17792" s="60"/>
      <c r="ABQ17792" s="60"/>
      <c r="ABR17792" s="60">
        <v>3.41861383869718E-2</v>
      </c>
      <c r="ABS17792" s="60"/>
      <c r="ABT17792" s="60"/>
      <c r="ABU17792" s="60"/>
      <c r="ABV17792" s="60"/>
      <c r="ABW17792" s="60"/>
      <c r="ABX17792" s="60"/>
    </row>
    <row r="17793" spans="727:752" x14ac:dyDescent="0.25">
      <c r="AAY17793" s="60"/>
      <c r="AAZ17793" s="60"/>
      <c r="ABA17793" s="60"/>
      <c r="ABB17793" s="60"/>
      <c r="ABC17793" s="60"/>
      <c r="ABD17793" s="60"/>
      <c r="ABE17793" s="60"/>
      <c r="ABF17793" s="60"/>
      <c r="ABG17793" s="60"/>
      <c r="ABH17793" s="60"/>
      <c r="ABI17793" s="60"/>
      <c r="ABJ17793" s="60"/>
      <c r="ABK17793" s="60"/>
      <c r="ABL17793" s="60"/>
      <c r="ABM17793" s="60"/>
      <c r="ABN17793" s="60"/>
      <c r="ABO17793" s="60"/>
      <c r="ABP17793" s="60"/>
      <c r="ABQ17793" s="60"/>
      <c r="ABR17793" s="60">
        <v>3.41861383869718E-2</v>
      </c>
      <c r="ABS17793" s="60"/>
      <c r="ABT17793" s="60"/>
      <c r="ABU17793" s="60"/>
      <c r="ABV17793" s="60"/>
      <c r="ABW17793" s="60"/>
      <c r="ABX17793" s="60"/>
    </row>
    <row r="17794" spans="727:752" x14ac:dyDescent="0.25">
      <c r="AAY17794" s="60"/>
      <c r="AAZ17794" s="60"/>
      <c r="ABA17794" s="60"/>
      <c r="ABB17794" s="60"/>
      <c r="ABC17794" s="60"/>
      <c r="ABD17794" s="60"/>
      <c r="ABE17794" s="60"/>
      <c r="ABF17794" s="60"/>
      <c r="ABG17794" s="60"/>
      <c r="ABH17794" s="60"/>
      <c r="ABI17794" s="60"/>
      <c r="ABJ17794" s="60"/>
      <c r="ABK17794" s="60"/>
      <c r="ABL17794" s="60"/>
      <c r="ABM17794" s="60"/>
      <c r="ABN17794" s="60"/>
      <c r="ABO17794" s="60"/>
      <c r="ABP17794" s="60"/>
      <c r="ABQ17794" s="60"/>
      <c r="ABR17794" s="60">
        <v>3.4173542831321103E-2</v>
      </c>
      <c r="ABS17794" s="60"/>
      <c r="ABT17794" s="60"/>
      <c r="ABU17794" s="60"/>
      <c r="ABV17794" s="60"/>
      <c r="ABW17794" s="60"/>
      <c r="ABX17794" s="60"/>
    </row>
    <row r="17795" spans="727:752" x14ac:dyDescent="0.25">
      <c r="AAY17795" s="60"/>
      <c r="AAZ17795" s="60"/>
      <c r="ABA17795" s="60"/>
      <c r="ABB17795" s="60"/>
      <c r="ABC17795" s="60"/>
      <c r="ABD17795" s="60"/>
      <c r="ABE17795" s="60"/>
      <c r="ABF17795" s="60"/>
      <c r="ABG17795" s="60"/>
      <c r="ABH17795" s="60"/>
      <c r="ABI17795" s="60"/>
      <c r="ABJ17795" s="60"/>
      <c r="ABK17795" s="60"/>
      <c r="ABL17795" s="60"/>
      <c r="ABM17795" s="60"/>
      <c r="ABN17795" s="60"/>
      <c r="ABO17795" s="60"/>
      <c r="ABP17795" s="60"/>
      <c r="ABQ17795" s="60"/>
      <c r="ABR17795" s="60">
        <v>3.4173542831321103E-2</v>
      </c>
      <c r="ABS17795" s="60"/>
      <c r="ABT17795" s="60"/>
      <c r="ABU17795" s="60"/>
      <c r="ABV17795" s="60"/>
      <c r="ABW17795" s="60"/>
      <c r="ABX17795" s="60"/>
    </row>
    <row r="17796" spans="727:752" x14ac:dyDescent="0.25">
      <c r="AAY17796" s="60"/>
      <c r="AAZ17796" s="60"/>
      <c r="ABA17796" s="60"/>
      <c r="ABB17796" s="60"/>
      <c r="ABC17796" s="60"/>
      <c r="ABD17796" s="60"/>
      <c r="ABE17796" s="60"/>
      <c r="ABF17796" s="60"/>
      <c r="ABG17796" s="60"/>
      <c r="ABH17796" s="60"/>
      <c r="ABI17796" s="60"/>
      <c r="ABJ17796" s="60"/>
      <c r="ABK17796" s="60"/>
      <c r="ABL17796" s="60"/>
      <c r="ABM17796" s="60"/>
      <c r="ABN17796" s="60"/>
      <c r="ABO17796" s="60"/>
      <c r="ABP17796" s="60"/>
      <c r="ABQ17796" s="60"/>
      <c r="ABR17796" s="60">
        <v>3.4146914197624598E-2</v>
      </c>
      <c r="ABS17796" s="60"/>
      <c r="ABT17796" s="60"/>
      <c r="ABU17796" s="60"/>
      <c r="ABV17796" s="60"/>
      <c r="ABW17796" s="60"/>
      <c r="ABX17796" s="60"/>
    </row>
    <row r="17797" spans="727:752" x14ac:dyDescent="0.25">
      <c r="AAY17797" s="60"/>
      <c r="AAZ17797" s="60"/>
      <c r="ABA17797" s="60"/>
      <c r="ABB17797" s="60"/>
      <c r="ABC17797" s="60"/>
      <c r="ABD17797" s="60"/>
      <c r="ABE17797" s="60"/>
      <c r="ABF17797" s="60"/>
      <c r="ABG17797" s="60"/>
      <c r="ABH17797" s="60"/>
      <c r="ABI17797" s="60"/>
      <c r="ABJ17797" s="60"/>
      <c r="ABK17797" s="60"/>
      <c r="ABL17797" s="60"/>
      <c r="ABM17797" s="60"/>
      <c r="ABN17797" s="60"/>
      <c r="ABO17797" s="60"/>
      <c r="ABP17797" s="60"/>
      <c r="ABQ17797" s="60"/>
      <c r="ABR17797" s="60">
        <v>3.4146914197624598E-2</v>
      </c>
      <c r="ABS17797" s="60"/>
      <c r="ABT17797" s="60"/>
      <c r="ABU17797" s="60"/>
      <c r="ABV17797" s="60"/>
      <c r="ABW17797" s="60"/>
      <c r="ABX17797" s="60"/>
    </row>
    <row r="17798" spans="727:752" x14ac:dyDescent="0.25">
      <c r="AAY17798" s="60"/>
      <c r="AAZ17798" s="60"/>
      <c r="ABA17798" s="60"/>
      <c r="ABB17798" s="60"/>
      <c r="ABC17798" s="60"/>
      <c r="ABD17798" s="60"/>
      <c r="ABE17798" s="60"/>
      <c r="ABF17798" s="60"/>
      <c r="ABG17798" s="60"/>
      <c r="ABH17798" s="60"/>
      <c r="ABI17798" s="60"/>
      <c r="ABJ17798" s="60"/>
      <c r="ABK17798" s="60"/>
      <c r="ABL17798" s="60"/>
      <c r="ABM17798" s="60"/>
      <c r="ABN17798" s="60"/>
      <c r="ABO17798" s="60"/>
      <c r="ABP17798" s="60"/>
      <c r="ABQ17798" s="60"/>
      <c r="ABR17798" s="60">
        <v>3.4108506446650103E-2</v>
      </c>
      <c r="ABS17798" s="60"/>
      <c r="ABT17798" s="60"/>
      <c r="ABU17798" s="60"/>
      <c r="ABV17798" s="60"/>
      <c r="ABW17798" s="60"/>
      <c r="ABX17798" s="60"/>
    </row>
    <row r="17799" spans="727:752" x14ac:dyDescent="0.25">
      <c r="AAY17799" s="60"/>
      <c r="AAZ17799" s="60"/>
      <c r="ABA17799" s="60"/>
      <c r="ABB17799" s="60"/>
      <c r="ABC17799" s="60"/>
      <c r="ABD17799" s="60"/>
      <c r="ABE17799" s="60"/>
      <c r="ABF17799" s="60"/>
      <c r="ABG17799" s="60"/>
      <c r="ABH17799" s="60"/>
      <c r="ABI17799" s="60"/>
      <c r="ABJ17799" s="60"/>
      <c r="ABK17799" s="60"/>
      <c r="ABL17799" s="60"/>
      <c r="ABM17799" s="60"/>
      <c r="ABN17799" s="60"/>
      <c r="ABO17799" s="60"/>
      <c r="ABP17799" s="60"/>
      <c r="ABQ17799" s="60"/>
      <c r="ABR17799" s="60">
        <v>3.4108506446650103E-2</v>
      </c>
      <c r="ABS17799" s="60"/>
      <c r="ABT17799" s="60"/>
      <c r="ABU17799" s="60"/>
      <c r="ABV17799" s="60"/>
      <c r="ABW17799" s="60"/>
      <c r="ABX17799" s="60"/>
    </row>
    <row r="17800" spans="727:752" x14ac:dyDescent="0.25">
      <c r="AAY17800" s="60"/>
      <c r="AAZ17800" s="60"/>
      <c r="ABA17800" s="60"/>
      <c r="ABB17800" s="60"/>
      <c r="ABC17800" s="60"/>
      <c r="ABD17800" s="60"/>
      <c r="ABE17800" s="60"/>
      <c r="ABF17800" s="60"/>
      <c r="ABG17800" s="60"/>
      <c r="ABH17800" s="60"/>
      <c r="ABI17800" s="60"/>
      <c r="ABJ17800" s="60"/>
      <c r="ABK17800" s="60"/>
      <c r="ABL17800" s="60"/>
      <c r="ABM17800" s="60"/>
      <c r="ABN17800" s="60"/>
      <c r="ABO17800" s="60"/>
      <c r="ABP17800" s="60"/>
      <c r="ABQ17800" s="60"/>
      <c r="ABR17800" s="60">
        <v>3.4106908012112899E-2</v>
      </c>
      <c r="ABS17800" s="60"/>
      <c r="ABT17800" s="60"/>
      <c r="ABU17800" s="60"/>
      <c r="ABV17800" s="60"/>
      <c r="ABW17800" s="60"/>
      <c r="ABX17800" s="60"/>
    </row>
    <row r="17801" spans="727:752" x14ac:dyDescent="0.25">
      <c r="AAY17801" s="60"/>
      <c r="AAZ17801" s="60"/>
      <c r="ABA17801" s="60"/>
      <c r="ABB17801" s="60"/>
      <c r="ABC17801" s="60"/>
      <c r="ABD17801" s="60"/>
      <c r="ABE17801" s="60"/>
      <c r="ABF17801" s="60"/>
      <c r="ABG17801" s="60"/>
      <c r="ABH17801" s="60"/>
      <c r="ABI17801" s="60"/>
      <c r="ABJ17801" s="60"/>
      <c r="ABK17801" s="60"/>
      <c r="ABL17801" s="60"/>
      <c r="ABM17801" s="60"/>
      <c r="ABN17801" s="60"/>
      <c r="ABO17801" s="60"/>
      <c r="ABP17801" s="60"/>
      <c r="ABQ17801" s="60"/>
      <c r="ABR17801" s="60">
        <v>3.4106908012112899E-2</v>
      </c>
      <c r="ABS17801" s="60"/>
      <c r="ABT17801" s="60"/>
      <c r="ABU17801" s="60"/>
      <c r="ABV17801" s="60"/>
      <c r="ABW17801" s="60"/>
      <c r="ABX17801" s="60"/>
    </row>
    <row r="17802" spans="727:752" x14ac:dyDescent="0.25">
      <c r="AAY17802" s="60"/>
      <c r="AAZ17802" s="60"/>
      <c r="ABA17802" s="60"/>
      <c r="ABB17802" s="60"/>
      <c r="ABC17802" s="60"/>
      <c r="ABD17802" s="60"/>
      <c r="ABE17802" s="60"/>
      <c r="ABF17802" s="60"/>
      <c r="ABG17802" s="60"/>
      <c r="ABH17802" s="60"/>
      <c r="ABI17802" s="60"/>
      <c r="ABJ17802" s="60"/>
      <c r="ABK17802" s="60"/>
      <c r="ABL17802" s="60"/>
      <c r="ABM17802" s="60"/>
      <c r="ABN17802" s="60"/>
      <c r="ABO17802" s="60"/>
      <c r="ABP17802" s="60"/>
      <c r="ABQ17802" s="60"/>
      <c r="ABR17802" s="60">
        <v>3.40677935025053E-2</v>
      </c>
      <c r="ABS17802" s="60"/>
      <c r="ABT17802" s="60"/>
      <c r="ABU17802" s="60"/>
      <c r="ABV17802" s="60"/>
      <c r="ABW17802" s="60"/>
      <c r="ABX17802" s="60"/>
    </row>
    <row r="17803" spans="727:752" x14ac:dyDescent="0.25">
      <c r="AAY17803" s="60"/>
      <c r="AAZ17803" s="60"/>
      <c r="ABA17803" s="60"/>
      <c r="ABB17803" s="60"/>
      <c r="ABC17803" s="60"/>
      <c r="ABD17803" s="60"/>
      <c r="ABE17803" s="60"/>
      <c r="ABF17803" s="60"/>
      <c r="ABG17803" s="60"/>
      <c r="ABH17803" s="60"/>
      <c r="ABI17803" s="60"/>
      <c r="ABJ17803" s="60"/>
      <c r="ABK17803" s="60"/>
      <c r="ABL17803" s="60"/>
      <c r="ABM17803" s="60"/>
      <c r="ABN17803" s="60"/>
      <c r="ABO17803" s="60"/>
      <c r="ABP17803" s="60"/>
      <c r="ABQ17803" s="60"/>
      <c r="ABR17803" s="60">
        <v>3.4051288482152303E-2</v>
      </c>
      <c r="ABS17803" s="60"/>
      <c r="ABT17803" s="60"/>
      <c r="ABU17803" s="60"/>
      <c r="ABV17803" s="60"/>
      <c r="ABW17803" s="60"/>
      <c r="ABX17803" s="60"/>
    </row>
    <row r="17804" spans="727:752" x14ac:dyDescent="0.25">
      <c r="AAY17804" s="60"/>
      <c r="AAZ17804" s="60"/>
      <c r="ABA17804" s="60"/>
      <c r="ABB17804" s="60"/>
      <c r="ABC17804" s="60"/>
      <c r="ABD17804" s="60"/>
      <c r="ABE17804" s="60"/>
      <c r="ABF17804" s="60"/>
      <c r="ABG17804" s="60"/>
      <c r="ABH17804" s="60"/>
      <c r="ABI17804" s="60"/>
      <c r="ABJ17804" s="60"/>
      <c r="ABK17804" s="60"/>
      <c r="ABL17804" s="60"/>
      <c r="ABM17804" s="60"/>
      <c r="ABN17804" s="60"/>
      <c r="ABO17804" s="60"/>
      <c r="ABP17804" s="60"/>
      <c r="ABQ17804" s="60"/>
      <c r="ABR17804" s="60">
        <v>3.4051288482152303E-2</v>
      </c>
      <c r="ABS17804" s="60"/>
      <c r="ABT17804" s="60"/>
      <c r="ABU17804" s="60"/>
      <c r="ABV17804" s="60"/>
      <c r="ABW17804" s="60"/>
      <c r="ABX17804" s="60"/>
    </row>
    <row r="17805" spans="727:752" x14ac:dyDescent="0.25">
      <c r="AAY17805" s="60"/>
      <c r="AAZ17805" s="60"/>
      <c r="ABA17805" s="60"/>
      <c r="ABB17805" s="60"/>
      <c r="ABC17805" s="60"/>
      <c r="ABD17805" s="60"/>
      <c r="ABE17805" s="60"/>
      <c r="ABF17805" s="60"/>
      <c r="ABG17805" s="60"/>
      <c r="ABH17805" s="60"/>
      <c r="ABI17805" s="60"/>
      <c r="ABJ17805" s="60"/>
      <c r="ABK17805" s="60"/>
      <c r="ABL17805" s="60"/>
      <c r="ABM17805" s="60"/>
      <c r="ABN17805" s="60"/>
      <c r="ABO17805" s="60"/>
      <c r="ABP17805" s="60"/>
      <c r="ABQ17805" s="60"/>
      <c r="ABR17805" s="60">
        <v>3.3969420073139502E-2</v>
      </c>
      <c r="ABS17805" s="60"/>
      <c r="ABT17805" s="60"/>
      <c r="ABU17805" s="60"/>
      <c r="ABV17805" s="60"/>
      <c r="ABW17805" s="60"/>
      <c r="ABX17805" s="60"/>
    </row>
    <row r="17806" spans="727:752" x14ac:dyDescent="0.25">
      <c r="AAY17806" s="60"/>
      <c r="AAZ17806" s="60"/>
      <c r="ABA17806" s="60"/>
      <c r="ABB17806" s="60"/>
      <c r="ABC17806" s="60"/>
      <c r="ABD17806" s="60"/>
      <c r="ABE17806" s="60"/>
      <c r="ABF17806" s="60"/>
      <c r="ABG17806" s="60"/>
      <c r="ABH17806" s="60"/>
      <c r="ABI17806" s="60"/>
      <c r="ABJ17806" s="60"/>
      <c r="ABK17806" s="60"/>
      <c r="ABL17806" s="60"/>
      <c r="ABM17806" s="60"/>
      <c r="ABN17806" s="60"/>
      <c r="ABO17806" s="60"/>
      <c r="ABP17806" s="60"/>
      <c r="ABQ17806" s="60"/>
      <c r="ABR17806" s="60">
        <v>3.3969420073139502E-2</v>
      </c>
      <c r="ABS17806" s="60"/>
      <c r="ABT17806" s="60"/>
      <c r="ABU17806" s="60"/>
      <c r="ABV17806" s="60"/>
      <c r="ABW17806" s="60"/>
      <c r="ABX17806" s="60"/>
    </row>
    <row r="17807" spans="727:752" x14ac:dyDescent="0.25">
      <c r="AAY17807" s="60"/>
      <c r="AAZ17807" s="60"/>
      <c r="ABA17807" s="60"/>
      <c r="ABB17807" s="60"/>
      <c r="ABC17807" s="60"/>
      <c r="ABD17807" s="60"/>
      <c r="ABE17807" s="60"/>
      <c r="ABF17807" s="60"/>
      <c r="ABG17807" s="60"/>
      <c r="ABH17807" s="60"/>
      <c r="ABI17807" s="60"/>
      <c r="ABJ17807" s="60"/>
      <c r="ABK17807" s="60"/>
      <c r="ABL17807" s="60"/>
      <c r="ABM17807" s="60"/>
      <c r="ABN17807" s="60"/>
      <c r="ABO17807" s="60"/>
      <c r="ABP17807" s="60"/>
      <c r="ABQ17807" s="60"/>
      <c r="ABR17807" s="60">
        <v>3.3872907708339603E-2</v>
      </c>
      <c r="ABS17807" s="60"/>
      <c r="ABT17807" s="60"/>
      <c r="ABU17807" s="60"/>
      <c r="ABV17807" s="60"/>
      <c r="ABW17807" s="60"/>
      <c r="ABX17807" s="60"/>
    </row>
    <row r="17808" spans="727:752" x14ac:dyDescent="0.25">
      <c r="AAY17808" s="60"/>
      <c r="AAZ17808" s="60"/>
      <c r="ABA17808" s="60"/>
      <c r="ABB17808" s="60"/>
      <c r="ABC17808" s="60"/>
      <c r="ABD17808" s="60"/>
      <c r="ABE17808" s="60"/>
      <c r="ABF17808" s="60"/>
      <c r="ABG17808" s="60"/>
      <c r="ABH17808" s="60"/>
      <c r="ABI17808" s="60"/>
      <c r="ABJ17808" s="60"/>
      <c r="ABK17808" s="60"/>
      <c r="ABL17808" s="60"/>
      <c r="ABM17808" s="60"/>
      <c r="ABN17808" s="60"/>
      <c r="ABO17808" s="60"/>
      <c r="ABP17808" s="60"/>
      <c r="ABQ17808" s="60"/>
      <c r="ABR17808" s="60">
        <v>3.3872907708339603E-2</v>
      </c>
      <c r="ABS17808" s="60"/>
      <c r="ABT17808" s="60"/>
      <c r="ABU17808" s="60"/>
      <c r="ABV17808" s="60"/>
      <c r="ABW17808" s="60"/>
      <c r="ABX17808" s="60"/>
    </row>
    <row r="17809" spans="727:752" x14ac:dyDescent="0.25">
      <c r="AAY17809" s="60"/>
      <c r="AAZ17809" s="60"/>
      <c r="ABA17809" s="60"/>
      <c r="ABB17809" s="60"/>
      <c r="ABC17809" s="60"/>
      <c r="ABD17809" s="60"/>
      <c r="ABE17809" s="60"/>
      <c r="ABF17809" s="60"/>
      <c r="ABG17809" s="60"/>
      <c r="ABH17809" s="60"/>
      <c r="ABI17809" s="60"/>
      <c r="ABJ17809" s="60"/>
      <c r="ABK17809" s="60"/>
      <c r="ABL17809" s="60"/>
      <c r="ABM17809" s="60"/>
      <c r="ABN17809" s="60"/>
      <c r="ABO17809" s="60"/>
      <c r="ABP17809" s="60"/>
      <c r="ABQ17809" s="60"/>
      <c r="ABR17809" s="60">
        <v>3.3868510767514202E-2</v>
      </c>
      <c r="ABS17809" s="60"/>
      <c r="ABT17809" s="60"/>
      <c r="ABU17809" s="60"/>
      <c r="ABV17809" s="60"/>
      <c r="ABW17809" s="60"/>
      <c r="ABX17809" s="60"/>
    </row>
    <row r="17810" spans="727:752" x14ac:dyDescent="0.25">
      <c r="AAY17810" s="60"/>
      <c r="AAZ17810" s="60"/>
      <c r="ABA17810" s="60"/>
      <c r="ABB17810" s="60"/>
      <c r="ABC17810" s="60"/>
      <c r="ABD17810" s="60"/>
      <c r="ABE17810" s="60"/>
      <c r="ABF17810" s="60"/>
      <c r="ABG17810" s="60"/>
      <c r="ABH17810" s="60"/>
      <c r="ABI17810" s="60"/>
      <c r="ABJ17810" s="60"/>
      <c r="ABK17810" s="60"/>
      <c r="ABL17810" s="60"/>
      <c r="ABM17810" s="60"/>
      <c r="ABN17810" s="60"/>
      <c r="ABO17810" s="60"/>
      <c r="ABP17810" s="60"/>
      <c r="ABQ17810" s="60"/>
      <c r="ABR17810" s="60">
        <v>3.3868510767514202E-2</v>
      </c>
      <c r="ABS17810" s="60"/>
      <c r="ABT17810" s="60"/>
      <c r="ABU17810" s="60"/>
      <c r="ABV17810" s="60"/>
      <c r="ABW17810" s="60"/>
      <c r="ABX17810" s="60"/>
    </row>
    <row r="17811" spans="727:752" x14ac:dyDescent="0.25">
      <c r="AAY17811" s="60"/>
      <c r="AAZ17811" s="60"/>
      <c r="ABA17811" s="60"/>
      <c r="ABB17811" s="60"/>
      <c r="ABC17811" s="60"/>
      <c r="ABD17811" s="60"/>
      <c r="ABE17811" s="60"/>
      <c r="ABF17811" s="60"/>
      <c r="ABG17811" s="60"/>
      <c r="ABH17811" s="60"/>
      <c r="ABI17811" s="60"/>
      <c r="ABJ17811" s="60"/>
      <c r="ABK17811" s="60"/>
      <c r="ABL17811" s="60"/>
      <c r="ABM17811" s="60"/>
      <c r="ABN17811" s="60"/>
      <c r="ABO17811" s="60"/>
      <c r="ABP17811" s="60"/>
      <c r="ABQ17811" s="60"/>
      <c r="ABR17811" s="60">
        <v>3.3829492767862797E-2</v>
      </c>
      <c r="ABS17811" s="60"/>
      <c r="ABT17811" s="60"/>
      <c r="ABU17811" s="60"/>
      <c r="ABV17811" s="60"/>
      <c r="ABW17811" s="60"/>
      <c r="ABX17811" s="60"/>
    </row>
    <row r="17812" spans="727:752" x14ac:dyDescent="0.25">
      <c r="AAY17812" s="60"/>
      <c r="AAZ17812" s="60"/>
      <c r="ABA17812" s="60"/>
      <c r="ABB17812" s="60"/>
      <c r="ABC17812" s="60"/>
      <c r="ABD17812" s="60"/>
      <c r="ABE17812" s="60"/>
      <c r="ABF17812" s="60"/>
      <c r="ABG17812" s="60"/>
      <c r="ABH17812" s="60"/>
      <c r="ABI17812" s="60"/>
      <c r="ABJ17812" s="60"/>
      <c r="ABK17812" s="60"/>
      <c r="ABL17812" s="60"/>
      <c r="ABM17812" s="60"/>
      <c r="ABN17812" s="60"/>
      <c r="ABO17812" s="60"/>
      <c r="ABP17812" s="60"/>
      <c r="ABQ17812" s="60"/>
      <c r="ABR17812" s="60">
        <v>3.3829492767862797E-2</v>
      </c>
      <c r="ABS17812" s="60"/>
      <c r="ABT17812" s="60"/>
      <c r="ABU17812" s="60"/>
      <c r="ABV17812" s="60"/>
      <c r="ABW17812" s="60"/>
      <c r="ABX17812" s="60"/>
    </row>
    <row r="17813" spans="727:752" x14ac:dyDescent="0.25">
      <c r="AAY17813" s="60"/>
      <c r="AAZ17813" s="60"/>
      <c r="ABA17813" s="60"/>
      <c r="ABB17813" s="60"/>
      <c r="ABC17813" s="60"/>
      <c r="ABD17813" s="60"/>
      <c r="ABE17813" s="60"/>
      <c r="ABF17813" s="60"/>
      <c r="ABG17813" s="60"/>
      <c r="ABH17813" s="60"/>
      <c r="ABI17813" s="60"/>
      <c r="ABJ17813" s="60"/>
      <c r="ABK17813" s="60"/>
      <c r="ABL17813" s="60"/>
      <c r="ABM17813" s="60"/>
      <c r="ABN17813" s="60"/>
      <c r="ABO17813" s="60"/>
      <c r="ABP17813" s="60"/>
      <c r="ABQ17813" s="60"/>
      <c r="ABR17813" s="60">
        <v>3.3828042826735301E-2</v>
      </c>
      <c r="ABS17813" s="60"/>
      <c r="ABT17813" s="60"/>
      <c r="ABU17813" s="60"/>
      <c r="ABV17813" s="60"/>
      <c r="ABW17813" s="60"/>
      <c r="ABX17813" s="60"/>
    </row>
    <row r="17814" spans="727:752" x14ac:dyDescent="0.25">
      <c r="AAY17814" s="60"/>
      <c r="AAZ17814" s="60"/>
      <c r="ABA17814" s="60"/>
      <c r="ABB17814" s="60"/>
      <c r="ABC17814" s="60"/>
      <c r="ABD17814" s="60"/>
      <c r="ABE17814" s="60"/>
      <c r="ABF17814" s="60"/>
      <c r="ABG17814" s="60"/>
      <c r="ABH17814" s="60"/>
      <c r="ABI17814" s="60"/>
      <c r="ABJ17814" s="60"/>
      <c r="ABK17814" s="60"/>
      <c r="ABL17814" s="60"/>
      <c r="ABM17814" s="60"/>
      <c r="ABN17814" s="60"/>
      <c r="ABO17814" s="60"/>
      <c r="ABP17814" s="60"/>
      <c r="ABQ17814" s="60"/>
      <c r="ABR17814" s="60">
        <v>3.3828042826735301E-2</v>
      </c>
      <c r="ABS17814" s="60"/>
      <c r="ABT17814" s="60"/>
      <c r="ABU17814" s="60"/>
      <c r="ABV17814" s="60"/>
      <c r="ABW17814" s="60"/>
      <c r="ABX17814" s="60"/>
    </row>
    <row r="17815" spans="727:752" x14ac:dyDescent="0.25">
      <c r="AAY17815" s="60"/>
      <c r="AAZ17815" s="60"/>
      <c r="ABA17815" s="60"/>
      <c r="ABB17815" s="60"/>
      <c r="ABC17815" s="60"/>
      <c r="ABD17815" s="60"/>
      <c r="ABE17815" s="60"/>
      <c r="ABF17815" s="60"/>
      <c r="ABG17815" s="60"/>
      <c r="ABH17815" s="60"/>
      <c r="ABI17815" s="60"/>
      <c r="ABJ17815" s="60"/>
      <c r="ABK17815" s="60"/>
      <c r="ABL17815" s="60"/>
      <c r="ABM17815" s="60"/>
      <c r="ABN17815" s="60"/>
      <c r="ABO17815" s="60"/>
      <c r="ABP17815" s="60"/>
      <c r="ABQ17815" s="60"/>
      <c r="ABR17815" s="60">
        <v>3.3812648669240303E-2</v>
      </c>
      <c r="ABS17815" s="60"/>
      <c r="ABT17815" s="60"/>
      <c r="ABU17815" s="60"/>
      <c r="ABV17815" s="60"/>
      <c r="ABW17815" s="60"/>
      <c r="ABX17815" s="60"/>
    </row>
    <row r="17816" spans="727:752" x14ac:dyDescent="0.25">
      <c r="AAY17816" s="60"/>
      <c r="AAZ17816" s="60"/>
      <c r="ABA17816" s="60"/>
      <c r="ABB17816" s="60"/>
      <c r="ABC17816" s="60"/>
      <c r="ABD17816" s="60"/>
      <c r="ABE17816" s="60"/>
      <c r="ABF17816" s="60"/>
      <c r="ABG17816" s="60"/>
      <c r="ABH17816" s="60"/>
      <c r="ABI17816" s="60"/>
      <c r="ABJ17816" s="60"/>
      <c r="ABK17816" s="60"/>
      <c r="ABL17816" s="60"/>
      <c r="ABM17816" s="60"/>
      <c r="ABN17816" s="60"/>
      <c r="ABO17816" s="60"/>
      <c r="ABP17816" s="60"/>
      <c r="ABQ17816" s="60"/>
      <c r="ABR17816" s="60">
        <v>3.3812648669240303E-2</v>
      </c>
      <c r="ABS17816" s="60"/>
      <c r="ABT17816" s="60"/>
      <c r="ABU17816" s="60"/>
      <c r="ABV17816" s="60"/>
      <c r="ABW17816" s="60"/>
      <c r="ABX17816" s="60"/>
    </row>
    <row r="17817" spans="727:752" x14ac:dyDescent="0.25">
      <c r="AAY17817" s="60"/>
      <c r="AAZ17817" s="60"/>
      <c r="ABA17817" s="60"/>
      <c r="ABB17817" s="60"/>
      <c r="ABC17817" s="60"/>
      <c r="ABD17817" s="60"/>
      <c r="ABE17817" s="60"/>
      <c r="ABF17817" s="60"/>
      <c r="ABG17817" s="60"/>
      <c r="ABH17817" s="60"/>
      <c r="ABI17817" s="60"/>
      <c r="ABJ17817" s="60"/>
      <c r="ABK17817" s="60"/>
      <c r="ABL17817" s="60"/>
      <c r="ABM17817" s="60"/>
      <c r="ABN17817" s="60"/>
      <c r="ABO17817" s="60"/>
      <c r="ABP17817" s="60"/>
      <c r="ABQ17817" s="60"/>
      <c r="ABR17817" s="60">
        <v>3.3792657931712003E-2</v>
      </c>
      <c r="ABS17817" s="60"/>
      <c r="ABT17817" s="60"/>
      <c r="ABU17817" s="60"/>
      <c r="ABV17817" s="60"/>
      <c r="ABW17817" s="60"/>
      <c r="ABX17817" s="60"/>
    </row>
    <row r="17818" spans="727:752" x14ac:dyDescent="0.25">
      <c r="AAY17818" s="60"/>
      <c r="AAZ17818" s="60"/>
      <c r="ABA17818" s="60"/>
      <c r="ABB17818" s="60"/>
      <c r="ABC17818" s="60"/>
      <c r="ABD17818" s="60"/>
      <c r="ABE17818" s="60"/>
      <c r="ABF17818" s="60"/>
      <c r="ABG17818" s="60"/>
      <c r="ABH17818" s="60"/>
      <c r="ABI17818" s="60"/>
      <c r="ABJ17818" s="60"/>
      <c r="ABK17818" s="60"/>
      <c r="ABL17818" s="60"/>
      <c r="ABM17818" s="60"/>
      <c r="ABN17818" s="60"/>
      <c r="ABO17818" s="60"/>
      <c r="ABP17818" s="60"/>
      <c r="ABQ17818" s="60"/>
      <c r="ABR17818" s="60">
        <v>3.3792657931712003E-2</v>
      </c>
      <c r="ABS17818" s="60"/>
      <c r="ABT17818" s="60"/>
      <c r="ABU17818" s="60"/>
      <c r="ABV17818" s="60"/>
      <c r="ABW17818" s="60"/>
      <c r="ABX17818" s="60"/>
    </row>
    <row r="17819" spans="727:752" x14ac:dyDescent="0.25">
      <c r="AAY17819" s="60"/>
      <c r="AAZ17819" s="60"/>
      <c r="ABA17819" s="60"/>
      <c r="ABB17819" s="60"/>
      <c r="ABC17819" s="60"/>
      <c r="ABD17819" s="60"/>
      <c r="ABE17819" s="60"/>
      <c r="ABF17819" s="60"/>
      <c r="ABG17819" s="60"/>
      <c r="ABH17819" s="60"/>
      <c r="ABI17819" s="60"/>
      <c r="ABJ17819" s="60"/>
      <c r="ABK17819" s="60"/>
      <c r="ABL17819" s="60"/>
      <c r="ABM17819" s="60"/>
      <c r="ABN17819" s="60"/>
      <c r="ABO17819" s="60"/>
      <c r="ABP17819" s="60"/>
      <c r="ABQ17819" s="60"/>
      <c r="ABR17819" s="60">
        <v>3.3718750063342302E-2</v>
      </c>
      <c r="ABS17819" s="60"/>
      <c r="ABT17819" s="60"/>
      <c r="ABU17819" s="60"/>
      <c r="ABV17819" s="60"/>
      <c r="ABW17819" s="60"/>
      <c r="ABX17819" s="60"/>
    </row>
    <row r="17820" spans="727:752" x14ac:dyDescent="0.25">
      <c r="AAY17820" s="60"/>
      <c r="AAZ17820" s="60"/>
      <c r="ABA17820" s="60"/>
      <c r="ABB17820" s="60"/>
      <c r="ABC17820" s="60"/>
      <c r="ABD17820" s="60"/>
      <c r="ABE17820" s="60"/>
      <c r="ABF17820" s="60"/>
      <c r="ABG17820" s="60"/>
      <c r="ABH17820" s="60"/>
      <c r="ABI17820" s="60"/>
      <c r="ABJ17820" s="60"/>
      <c r="ABK17820" s="60"/>
      <c r="ABL17820" s="60"/>
      <c r="ABM17820" s="60"/>
      <c r="ABN17820" s="60"/>
      <c r="ABO17820" s="60"/>
      <c r="ABP17820" s="60"/>
      <c r="ABQ17820" s="60"/>
      <c r="ABR17820" s="60">
        <v>3.3684806968192503E-2</v>
      </c>
      <c r="ABS17820" s="60"/>
      <c r="ABT17820" s="60"/>
      <c r="ABU17820" s="60"/>
      <c r="ABV17820" s="60"/>
      <c r="ABW17820" s="60"/>
      <c r="ABX17820" s="60"/>
    </row>
    <row r="17821" spans="727:752" x14ac:dyDescent="0.25">
      <c r="AAY17821" s="60"/>
      <c r="AAZ17821" s="60"/>
      <c r="ABA17821" s="60"/>
      <c r="ABB17821" s="60"/>
      <c r="ABC17821" s="60"/>
      <c r="ABD17821" s="60"/>
      <c r="ABE17821" s="60"/>
      <c r="ABF17821" s="60"/>
      <c r="ABG17821" s="60"/>
      <c r="ABH17821" s="60"/>
      <c r="ABI17821" s="60"/>
      <c r="ABJ17821" s="60"/>
      <c r="ABK17821" s="60"/>
      <c r="ABL17821" s="60"/>
      <c r="ABM17821" s="60"/>
      <c r="ABN17821" s="60"/>
      <c r="ABO17821" s="60"/>
      <c r="ABP17821" s="60"/>
      <c r="ABQ17821" s="60"/>
      <c r="ABR17821" s="60">
        <v>3.3684806968192503E-2</v>
      </c>
      <c r="ABS17821" s="60"/>
      <c r="ABT17821" s="60"/>
      <c r="ABU17821" s="60"/>
      <c r="ABV17821" s="60"/>
      <c r="ABW17821" s="60"/>
      <c r="ABX17821" s="60"/>
    </row>
    <row r="17822" spans="727:752" x14ac:dyDescent="0.25">
      <c r="AAY17822" s="60"/>
      <c r="AAZ17822" s="60"/>
      <c r="ABA17822" s="60"/>
      <c r="ABB17822" s="60"/>
      <c r="ABC17822" s="60"/>
      <c r="ABD17822" s="60"/>
      <c r="ABE17822" s="60"/>
      <c r="ABF17822" s="60"/>
      <c r="ABG17822" s="60"/>
      <c r="ABH17822" s="60"/>
      <c r="ABI17822" s="60"/>
      <c r="ABJ17822" s="60"/>
      <c r="ABK17822" s="60"/>
      <c r="ABL17822" s="60"/>
      <c r="ABM17822" s="60"/>
      <c r="ABN17822" s="60"/>
      <c r="ABO17822" s="60"/>
      <c r="ABP17822" s="60"/>
      <c r="ABQ17822" s="60"/>
      <c r="ABR17822" s="60">
        <v>3.3646878854260799E-2</v>
      </c>
      <c r="ABS17822" s="60"/>
      <c r="ABT17822" s="60"/>
      <c r="ABU17822" s="60"/>
      <c r="ABV17822" s="60"/>
      <c r="ABW17822" s="60"/>
      <c r="ABX17822" s="60"/>
    </row>
    <row r="17823" spans="727:752" x14ac:dyDescent="0.25">
      <c r="AAY17823" s="60"/>
      <c r="AAZ17823" s="60"/>
      <c r="ABA17823" s="60"/>
      <c r="ABB17823" s="60"/>
      <c r="ABC17823" s="60"/>
      <c r="ABD17823" s="60"/>
      <c r="ABE17823" s="60"/>
      <c r="ABF17823" s="60"/>
      <c r="ABG17823" s="60"/>
      <c r="ABH17823" s="60"/>
      <c r="ABI17823" s="60"/>
      <c r="ABJ17823" s="60"/>
      <c r="ABK17823" s="60"/>
      <c r="ABL17823" s="60"/>
      <c r="ABM17823" s="60"/>
      <c r="ABN17823" s="60"/>
      <c r="ABO17823" s="60"/>
      <c r="ABP17823" s="60"/>
      <c r="ABQ17823" s="60"/>
      <c r="ABR17823" s="60">
        <v>3.3646878854260799E-2</v>
      </c>
      <c r="ABS17823" s="60"/>
      <c r="ABT17823" s="60"/>
      <c r="ABU17823" s="60"/>
      <c r="ABV17823" s="60"/>
      <c r="ABW17823" s="60"/>
      <c r="ABX17823" s="60"/>
    </row>
    <row r="17824" spans="727:752" x14ac:dyDescent="0.25">
      <c r="AAY17824" s="60"/>
      <c r="AAZ17824" s="60"/>
      <c r="ABA17824" s="60"/>
      <c r="ABB17824" s="60"/>
      <c r="ABC17824" s="60"/>
      <c r="ABD17824" s="60"/>
      <c r="ABE17824" s="60"/>
      <c r="ABF17824" s="60"/>
      <c r="ABG17824" s="60"/>
      <c r="ABH17824" s="60"/>
      <c r="ABI17824" s="60"/>
      <c r="ABJ17824" s="60"/>
      <c r="ABK17824" s="60"/>
      <c r="ABL17824" s="60"/>
      <c r="ABM17824" s="60"/>
      <c r="ABN17824" s="60"/>
      <c r="ABO17824" s="60"/>
      <c r="ABP17824" s="60"/>
      <c r="ABQ17824" s="60"/>
      <c r="ABR17824" s="60">
        <v>3.3530135503145597E-2</v>
      </c>
      <c r="ABS17824" s="60"/>
      <c r="ABT17824" s="60"/>
      <c r="ABU17824" s="60"/>
      <c r="ABV17824" s="60"/>
      <c r="ABW17824" s="60"/>
      <c r="ABX17824" s="60"/>
    </row>
    <row r="17825" spans="727:752" x14ac:dyDescent="0.25">
      <c r="AAY17825" s="60"/>
      <c r="AAZ17825" s="60"/>
      <c r="ABA17825" s="60"/>
      <c r="ABB17825" s="60"/>
      <c r="ABC17825" s="60"/>
      <c r="ABD17825" s="60"/>
      <c r="ABE17825" s="60"/>
      <c r="ABF17825" s="60"/>
      <c r="ABG17825" s="60"/>
      <c r="ABH17825" s="60"/>
      <c r="ABI17825" s="60"/>
      <c r="ABJ17825" s="60"/>
      <c r="ABK17825" s="60"/>
      <c r="ABL17825" s="60"/>
      <c r="ABM17825" s="60"/>
      <c r="ABN17825" s="60"/>
      <c r="ABO17825" s="60"/>
      <c r="ABP17825" s="60"/>
      <c r="ABQ17825" s="60"/>
      <c r="ABR17825" s="60">
        <v>3.3530135503145597E-2</v>
      </c>
      <c r="ABS17825" s="60"/>
      <c r="ABT17825" s="60"/>
      <c r="ABU17825" s="60"/>
      <c r="ABV17825" s="60"/>
      <c r="ABW17825" s="60"/>
      <c r="ABX17825" s="60"/>
    </row>
    <row r="17826" spans="727:752" x14ac:dyDescent="0.25">
      <c r="AAY17826" s="60"/>
      <c r="AAZ17826" s="60"/>
      <c r="ABA17826" s="60"/>
      <c r="ABB17826" s="60"/>
      <c r="ABC17826" s="60"/>
      <c r="ABD17826" s="60"/>
      <c r="ABE17826" s="60"/>
      <c r="ABF17826" s="60"/>
      <c r="ABG17826" s="60"/>
      <c r="ABH17826" s="60"/>
      <c r="ABI17826" s="60"/>
      <c r="ABJ17826" s="60"/>
      <c r="ABK17826" s="60"/>
      <c r="ABL17826" s="60"/>
      <c r="ABM17826" s="60"/>
      <c r="ABN17826" s="60"/>
      <c r="ABO17826" s="60"/>
      <c r="ABP17826" s="60"/>
      <c r="ABQ17826" s="60"/>
      <c r="ABR17826" s="60">
        <v>3.3388293010280498E-2</v>
      </c>
      <c r="ABS17826" s="60"/>
      <c r="ABT17826" s="60"/>
      <c r="ABU17826" s="60"/>
      <c r="ABV17826" s="60"/>
      <c r="ABW17826" s="60"/>
      <c r="ABX17826" s="60"/>
    </row>
    <row r="17827" spans="727:752" x14ac:dyDescent="0.25">
      <c r="AAY17827" s="60"/>
      <c r="AAZ17827" s="60"/>
      <c r="ABA17827" s="60"/>
      <c r="ABB17827" s="60"/>
      <c r="ABC17827" s="60"/>
      <c r="ABD17827" s="60"/>
      <c r="ABE17827" s="60"/>
      <c r="ABF17827" s="60"/>
      <c r="ABG17827" s="60"/>
      <c r="ABH17827" s="60"/>
      <c r="ABI17827" s="60"/>
      <c r="ABJ17827" s="60"/>
      <c r="ABK17827" s="60"/>
      <c r="ABL17827" s="60"/>
      <c r="ABM17827" s="60"/>
      <c r="ABN17827" s="60"/>
      <c r="ABO17827" s="60"/>
      <c r="ABP17827" s="60"/>
      <c r="ABQ17827" s="60"/>
      <c r="ABR17827" s="60">
        <v>3.3388293010280498E-2</v>
      </c>
      <c r="ABS17827" s="60"/>
      <c r="ABT17827" s="60"/>
      <c r="ABU17827" s="60"/>
      <c r="ABV17827" s="60"/>
      <c r="ABW17827" s="60"/>
      <c r="ABX17827" s="60"/>
    </row>
    <row r="17828" spans="727:752" x14ac:dyDescent="0.25">
      <c r="AAY17828" s="60"/>
      <c r="AAZ17828" s="60"/>
      <c r="ABA17828" s="60"/>
      <c r="ABB17828" s="60"/>
      <c r="ABC17828" s="60"/>
      <c r="ABD17828" s="60"/>
      <c r="ABE17828" s="60"/>
      <c r="ABF17828" s="60"/>
      <c r="ABG17828" s="60"/>
      <c r="ABH17828" s="60"/>
      <c r="ABI17828" s="60"/>
      <c r="ABJ17828" s="60"/>
      <c r="ABK17828" s="60"/>
      <c r="ABL17828" s="60"/>
      <c r="ABM17828" s="60"/>
      <c r="ABN17828" s="60"/>
      <c r="ABO17828" s="60"/>
      <c r="ABP17828" s="60"/>
      <c r="ABQ17828" s="60"/>
      <c r="ABR17828" s="60">
        <v>3.3305698344116098E-2</v>
      </c>
      <c r="ABS17828" s="60"/>
      <c r="ABT17828" s="60"/>
      <c r="ABU17828" s="60"/>
      <c r="ABV17828" s="60"/>
      <c r="ABW17828" s="60"/>
      <c r="ABX17828" s="60"/>
    </row>
    <row r="17829" spans="727:752" x14ac:dyDescent="0.25">
      <c r="AAY17829" s="60"/>
      <c r="AAZ17829" s="60"/>
      <c r="ABA17829" s="60"/>
      <c r="ABB17829" s="60"/>
      <c r="ABC17829" s="60"/>
      <c r="ABD17829" s="60"/>
      <c r="ABE17829" s="60"/>
      <c r="ABF17829" s="60"/>
      <c r="ABG17829" s="60"/>
      <c r="ABH17829" s="60"/>
      <c r="ABI17829" s="60"/>
      <c r="ABJ17829" s="60"/>
      <c r="ABK17829" s="60"/>
      <c r="ABL17829" s="60"/>
      <c r="ABM17829" s="60"/>
      <c r="ABN17829" s="60"/>
      <c r="ABO17829" s="60"/>
      <c r="ABP17829" s="60"/>
      <c r="ABQ17829" s="60"/>
      <c r="ABR17829" s="60">
        <v>3.3305698344116098E-2</v>
      </c>
      <c r="ABS17829" s="60"/>
      <c r="ABT17829" s="60"/>
      <c r="ABU17829" s="60"/>
      <c r="ABV17829" s="60"/>
      <c r="ABW17829" s="60"/>
      <c r="ABX17829" s="60"/>
    </row>
    <row r="17830" spans="727:752" x14ac:dyDescent="0.25">
      <c r="AAY17830" s="60"/>
      <c r="AAZ17830" s="60"/>
      <c r="ABA17830" s="60"/>
      <c r="ABB17830" s="60"/>
      <c r="ABC17830" s="60"/>
      <c r="ABD17830" s="60"/>
      <c r="ABE17830" s="60"/>
      <c r="ABF17830" s="60"/>
      <c r="ABG17830" s="60"/>
      <c r="ABH17830" s="60"/>
      <c r="ABI17830" s="60"/>
      <c r="ABJ17830" s="60"/>
      <c r="ABK17830" s="60"/>
      <c r="ABL17830" s="60"/>
      <c r="ABM17830" s="60"/>
      <c r="ABN17830" s="60"/>
      <c r="ABO17830" s="60"/>
      <c r="ABP17830" s="60"/>
      <c r="ABQ17830" s="60"/>
      <c r="ABR17830" s="60">
        <v>3.3233576417597603E-2</v>
      </c>
      <c r="ABS17830" s="60"/>
      <c r="ABT17830" s="60"/>
      <c r="ABU17830" s="60"/>
      <c r="ABV17830" s="60"/>
      <c r="ABW17830" s="60"/>
      <c r="ABX17830" s="60"/>
    </row>
    <row r="17831" spans="727:752" x14ac:dyDescent="0.25">
      <c r="AAY17831" s="60"/>
      <c r="AAZ17831" s="60"/>
      <c r="ABA17831" s="60"/>
      <c r="ABB17831" s="60"/>
      <c r="ABC17831" s="60"/>
      <c r="ABD17831" s="60"/>
      <c r="ABE17831" s="60"/>
      <c r="ABF17831" s="60"/>
      <c r="ABG17831" s="60"/>
      <c r="ABH17831" s="60"/>
      <c r="ABI17831" s="60"/>
      <c r="ABJ17831" s="60"/>
      <c r="ABK17831" s="60"/>
      <c r="ABL17831" s="60"/>
      <c r="ABM17831" s="60"/>
      <c r="ABN17831" s="60"/>
      <c r="ABO17831" s="60"/>
      <c r="ABP17831" s="60"/>
      <c r="ABQ17831" s="60"/>
      <c r="ABR17831" s="60">
        <v>3.3233576417597603E-2</v>
      </c>
      <c r="ABS17831" s="60"/>
      <c r="ABT17831" s="60"/>
      <c r="ABU17831" s="60"/>
      <c r="ABV17831" s="60"/>
      <c r="ABW17831" s="60"/>
      <c r="ABX17831" s="60"/>
    </row>
    <row r="17832" spans="727:752" x14ac:dyDescent="0.25">
      <c r="AAY17832" s="60"/>
      <c r="AAZ17832" s="60"/>
      <c r="ABA17832" s="60"/>
      <c r="ABB17832" s="60"/>
      <c r="ABC17832" s="60"/>
      <c r="ABD17832" s="60"/>
      <c r="ABE17832" s="60"/>
      <c r="ABF17832" s="60"/>
      <c r="ABG17832" s="60"/>
      <c r="ABH17832" s="60"/>
      <c r="ABI17832" s="60"/>
      <c r="ABJ17832" s="60"/>
      <c r="ABK17832" s="60"/>
      <c r="ABL17832" s="60"/>
      <c r="ABM17832" s="60"/>
      <c r="ABN17832" s="60"/>
      <c r="ABO17832" s="60"/>
      <c r="ABP17832" s="60"/>
      <c r="ABQ17832" s="60"/>
      <c r="ABR17832" s="60">
        <v>3.3193172127879797E-2</v>
      </c>
      <c r="ABS17832" s="60"/>
      <c r="ABT17832" s="60"/>
      <c r="ABU17832" s="60"/>
      <c r="ABV17832" s="60"/>
      <c r="ABW17832" s="60"/>
      <c r="ABX17832" s="60"/>
    </row>
    <row r="17833" spans="727:752" x14ac:dyDescent="0.25">
      <c r="AAY17833" s="60"/>
      <c r="AAZ17833" s="60"/>
      <c r="ABA17833" s="60"/>
      <c r="ABB17833" s="60"/>
      <c r="ABC17833" s="60"/>
      <c r="ABD17833" s="60"/>
      <c r="ABE17833" s="60"/>
      <c r="ABF17833" s="60"/>
      <c r="ABG17833" s="60"/>
      <c r="ABH17833" s="60"/>
      <c r="ABI17833" s="60"/>
      <c r="ABJ17833" s="60"/>
      <c r="ABK17833" s="60"/>
      <c r="ABL17833" s="60"/>
      <c r="ABM17833" s="60"/>
      <c r="ABN17833" s="60"/>
      <c r="ABO17833" s="60"/>
      <c r="ABP17833" s="60"/>
      <c r="ABQ17833" s="60"/>
      <c r="ABR17833" s="60">
        <v>3.3193172127879797E-2</v>
      </c>
      <c r="ABS17833" s="60"/>
      <c r="ABT17833" s="60"/>
      <c r="ABU17833" s="60"/>
      <c r="ABV17833" s="60"/>
      <c r="ABW17833" s="60"/>
      <c r="ABX17833" s="60"/>
    </row>
    <row r="17834" spans="727:752" x14ac:dyDescent="0.25">
      <c r="AAY17834" s="60"/>
      <c r="AAZ17834" s="60"/>
      <c r="ABA17834" s="60"/>
      <c r="ABB17834" s="60"/>
      <c r="ABC17834" s="60"/>
      <c r="ABD17834" s="60"/>
      <c r="ABE17834" s="60"/>
      <c r="ABF17834" s="60"/>
      <c r="ABG17834" s="60"/>
      <c r="ABH17834" s="60"/>
      <c r="ABI17834" s="60"/>
      <c r="ABJ17834" s="60"/>
      <c r="ABK17834" s="60"/>
      <c r="ABL17834" s="60"/>
      <c r="ABM17834" s="60"/>
      <c r="ABN17834" s="60"/>
      <c r="ABO17834" s="60"/>
      <c r="ABP17834" s="60"/>
      <c r="ABQ17834" s="60"/>
      <c r="ABR17834" s="60">
        <v>3.3164255595042297E-2</v>
      </c>
      <c r="ABS17834" s="60"/>
      <c r="ABT17834" s="60"/>
      <c r="ABU17834" s="60"/>
      <c r="ABV17834" s="60"/>
      <c r="ABW17834" s="60"/>
      <c r="ABX17834" s="60"/>
    </row>
    <row r="17835" spans="727:752" x14ac:dyDescent="0.25">
      <c r="AAY17835" s="60"/>
      <c r="AAZ17835" s="60"/>
      <c r="ABA17835" s="60"/>
      <c r="ABB17835" s="60"/>
      <c r="ABC17835" s="60"/>
      <c r="ABD17835" s="60"/>
      <c r="ABE17835" s="60"/>
      <c r="ABF17835" s="60"/>
      <c r="ABG17835" s="60"/>
      <c r="ABH17835" s="60"/>
      <c r="ABI17835" s="60"/>
      <c r="ABJ17835" s="60"/>
      <c r="ABK17835" s="60"/>
      <c r="ABL17835" s="60"/>
      <c r="ABM17835" s="60"/>
      <c r="ABN17835" s="60"/>
      <c r="ABO17835" s="60"/>
      <c r="ABP17835" s="60"/>
      <c r="ABQ17835" s="60"/>
      <c r="ABR17835" s="60">
        <v>3.3164255595042297E-2</v>
      </c>
      <c r="ABS17835" s="60"/>
      <c r="ABT17835" s="60"/>
      <c r="ABU17835" s="60"/>
      <c r="ABV17835" s="60"/>
      <c r="ABW17835" s="60"/>
      <c r="ABX17835" s="60"/>
    </row>
    <row r="17836" spans="727:752" x14ac:dyDescent="0.25">
      <c r="AAY17836" s="60"/>
      <c r="AAZ17836" s="60"/>
      <c r="ABA17836" s="60"/>
      <c r="ABB17836" s="60"/>
      <c r="ABC17836" s="60"/>
      <c r="ABD17836" s="60"/>
      <c r="ABE17836" s="60"/>
      <c r="ABF17836" s="60"/>
      <c r="ABG17836" s="60"/>
      <c r="ABH17836" s="60"/>
      <c r="ABI17836" s="60"/>
      <c r="ABJ17836" s="60"/>
      <c r="ABK17836" s="60"/>
      <c r="ABL17836" s="60"/>
      <c r="ABM17836" s="60"/>
      <c r="ABN17836" s="60"/>
      <c r="ABO17836" s="60"/>
      <c r="ABP17836" s="60"/>
      <c r="ABQ17836" s="60"/>
      <c r="ABR17836" s="60">
        <v>3.3152064180955801E-2</v>
      </c>
      <c r="ABS17836" s="60"/>
      <c r="ABT17836" s="60"/>
      <c r="ABU17836" s="60"/>
      <c r="ABV17836" s="60"/>
      <c r="ABW17836" s="60"/>
      <c r="ABX17836" s="60"/>
    </row>
    <row r="17837" spans="727:752" x14ac:dyDescent="0.25">
      <c r="AAY17837" s="60"/>
      <c r="AAZ17837" s="60"/>
      <c r="ABA17837" s="60"/>
      <c r="ABB17837" s="60"/>
      <c r="ABC17837" s="60"/>
      <c r="ABD17837" s="60"/>
      <c r="ABE17837" s="60"/>
      <c r="ABF17837" s="60"/>
      <c r="ABG17837" s="60"/>
      <c r="ABH17837" s="60"/>
      <c r="ABI17837" s="60"/>
      <c r="ABJ17837" s="60"/>
      <c r="ABK17837" s="60"/>
      <c r="ABL17837" s="60"/>
      <c r="ABM17837" s="60"/>
      <c r="ABN17837" s="60"/>
      <c r="ABO17837" s="60"/>
      <c r="ABP17837" s="60"/>
      <c r="ABQ17837" s="60"/>
      <c r="ABR17837" s="60">
        <v>3.3152064180955801E-2</v>
      </c>
      <c r="ABS17837" s="60"/>
      <c r="ABT17837" s="60"/>
      <c r="ABU17837" s="60"/>
      <c r="ABV17837" s="60"/>
      <c r="ABW17837" s="60"/>
      <c r="ABX17837" s="60"/>
    </row>
    <row r="17838" spans="727:752" x14ac:dyDescent="0.25">
      <c r="AAY17838" s="60"/>
      <c r="AAZ17838" s="60"/>
      <c r="ABA17838" s="60"/>
      <c r="ABB17838" s="60"/>
      <c r="ABC17838" s="60"/>
      <c r="ABD17838" s="60"/>
      <c r="ABE17838" s="60"/>
      <c r="ABF17838" s="60"/>
      <c r="ABG17838" s="60"/>
      <c r="ABH17838" s="60"/>
      <c r="ABI17838" s="60"/>
      <c r="ABJ17838" s="60"/>
      <c r="ABK17838" s="60"/>
      <c r="ABL17838" s="60"/>
      <c r="ABM17838" s="60"/>
      <c r="ABN17838" s="60"/>
      <c r="ABO17838" s="60"/>
      <c r="ABP17838" s="60"/>
      <c r="ABQ17838" s="60"/>
      <c r="ABR17838" s="60">
        <v>3.3083370695450302E-2</v>
      </c>
      <c r="ABS17838" s="60"/>
      <c r="ABT17838" s="60"/>
      <c r="ABU17838" s="60"/>
      <c r="ABV17838" s="60"/>
      <c r="ABW17838" s="60"/>
      <c r="ABX17838" s="60"/>
    </row>
    <row r="17839" spans="727:752" x14ac:dyDescent="0.25">
      <c r="AAY17839" s="60"/>
      <c r="AAZ17839" s="60"/>
      <c r="ABA17839" s="60"/>
      <c r="ABB17839" s="60"/>
      <c r="ABC17839" s="60"/>
      <c r="ABD17839" s="60"/>
      <c r="ABE17839" s="60"/>
      <c r="ABF17839" s="60"/>
      <c r="ABG17839" s="60"/>
      <c r="ABH17839" s="60"/>
      <c r="ABI17839" s="60"/>
      <c r="ABJ17839" s="60"/>
      <c r="ABK17839" s="60"/>
      <c r="ABL17839" s="60"/>
      <c r="ABM17839" s="60"/>
      <c r="ABN17839" s="60"/>
      <c r="ABO17839" s="60"/>
      <c r="ABP17839" s="60"/>
      <c r="ABQ17839" s="60"/>
      <c r="ABR17839" s="60">
        <v>3.2943332716774097E-2</v>
      </c>
      <c r="ABS17839" s="60"/>
      <c r="ABT17839" s="60"/>
      <c r="ABU17839" s="60"/>
      <c r="ABV17839" s="60"/>
      <c r="ABW17839" s="60"/>
      <c r="ABX17839" s="60"/>
    </row>
    <row r="17840" spans="727:752" x14ac:dyDescent="0.25">
      <c r="AAY17840" s="60"/>
      <c r="AAZ17840" s="60"/>
      <c r="ABA17840" s="60"/>
      <c r="ABB17840" s="60"/>
      <c r="ABC17840" s="60"/>
      <c r="ABD17840" s="60"/>
      <c r="ABE17840" s="60"/>
      <c r="ABF17840" s="60"/>
      <c r="ABG17840" s="60"/>
      <c r="ABH17840" s="60"/>
      <c r="ABI17840" s="60"/>
      <c r="ABJ17840" s="60"/>
      <c r="ABK17840" s="60"/>
      <c r="ABL17840" s="60"/>
      <c r="ABM17840" s="60"/>
      <c r="ABN17840" s="60"/>
      <c r="ABO17840" s="60"/>
      <c r="ABP17840" s="60"/>
      <c r="ABQ17840" s="60"/>
      <c r="ABR17840" s="60">
        <v>3.2943332716774097E-2</v>
      </c>
      <c r="ABS17840" s="60"/>
      <c r="ABT17840" s="60"/>
      <c r="ABU17840" s="60"/>
      <c r="ABV17840" s="60"/>
      <c r="ABW17840" s="60"/>
      <c r="ABX17840" s="60"/>
    </row>
    <row r="17841" spans="727:752" x14ac:dyDescent="0.25">
      <c r="AAY17841" s="60"/>
      <c r="AAZ17841" s="60"/>
      <c r="ABA17841" s="60"/>
      <c r="ABB17841" s="60"/>
      <c r="ABC17841" s="60"/>
      <c r="ABD17841" s="60"/>
      <c r="ABE17841" s="60"/>
      <c r="ABF17841" s="60"/>
      <c r="ABG17841" s="60"/>
      <c r="ABH17841" s="60"/>
      <c r="ABI17841" s="60"/>
      <c r="ABJ17841" s="60"/>
      <c r="ABK17841" s="60"/>
      <c r="ABL17841" s="60"/>
      <c r="ABM17841" s="60"/>
      <c r="ABN17841" s="60"/>
      <c r="ABO17841" s="60"/>
      <c r="ABP17841" s="60"/>
      <c r="ABQ17841" s="60"/>
      <c r="ABR17841" s="60">
        <v>3.29090518859173E-2</v>
      </c>
      <c r="ABS17841" s="60"/>
      <c r="ABT17841" s="60"/>
      <c r="ABU17841" s="60"/>
      <c r="ABV17841" s="60"/>
      <c r="ABW17841" s="60"/>
      <c r="ABX17841" s="60"/>
    </row>
    <row r="17842" spans="727:752" x14ac:dyDescent="0.25">
      <c r="AAY17842" s="60"/>
      <c r="AAZ17842" s="60"/>
      <c r="ABA17842" s="60"/>
      <c r="ABB17842" s="60"/>
      <c r="ABC17842" s="60"/>
      <c r="ABD17842" s="60"/>
      <c r="ABE17842" s="60"/>
      <c r="ABF17842" s="60"/>
      <c r="ABG17842" s="60"/>
      <c r="ABH17842" s="60"/>
      <c r="ABI17842" s="60"/>
      <c r="ABJ17842" s="60"/>
      <c r="ABK17842" s="60"/>
      <c r="ABL17842" s="60"/>
      <c r="ABM17842" s="60"/>
      <c r="ABN17842" s="60"/>
      <c r="ABO17842" s="60"/>
      <c r="ABP17842" s="60"/>
      <c r="ABQ17842" s="60"/>
      <c r="ABR17842" s="60">
        <v>3.29090518859173E-2</v>
      </c>
      <c r="ABS17842" s="60"/>
      <c r="ABT17842" s="60"/>
      <c r="ABU17842" s="60"/>
      <c r="ABV17842" s="60"/>
      <c r="ABW17842" s="60"/>
      <c r="ABX17842" s="60"/>
    </row>
    <row r="17843" spans="727:752" x14ac:dyDescent="0.25">
      <c r="AAY17843" s="60"/>
      <c r="AAZ17843" s="60"/>
      <c r="ABA17843" s="60"/>
      <c r="ABB17843" s="60"/>
      <c r="ABC17843" s="60"/>
      <c r="ABD17843" s="60"/>
      <c r="ABE17843" s="60"/>
      <c r="ABF17843" s="60"/>
      <c r="ABG17843" s="60"/>
      <c r="ABH17843" s="60"/>
      <c r="ABI17843" s="60"/>
      <c r="ABJ17843" s="60"/>
      <c r="ABK17843" s="60"/>
      <c r="ABL17843" s="60"/>
      <c r="ABM17843" s="60"/>
      <c r="ABN17843" s="60"/>
      <c r="ABO17843" s="60"/>
      <c r="ABP17843" s="60"/>
      <c r="ABQ17843" s="60"/>
      <c r="ABR17843" s="60">
        <v>3.2786541512081303E-2</v>
      </c>
      <c r="ABS17843" s="60"/>
      <c r="ABT17843" s="60"/>
      <c r="ABU17843" s="60"/>
      <c r="ABV17843" s="60"/>
      <c r="ABW17843" s="60"/>
      <c r="ABX17843" s="60"/>
    </row>
    <row r="17844" spans="727:752" x14ac:dyDescent="0.25">
      <c r="AAY17844" s="60"/>
      <c r="AAZ17844" s="60"/>
      <c r="ABA17844" s="60"/>
      <c r="ABB17844" s="60"/>
      <c r="ABC17844" s="60"/>
      <c r="ABD17844" s="60"/>
      <c r="ABE17844" s="60"/>
      <c r="ABF17844" s="60"/>
      <c r="ABG17844" s="60"/>
      <c r="ABH17844" s="60"/>
      <c r="ABI17844" s="60"/>
      <c r="ABJ17844" s="60"/>
      <c r="ABK17844" s="60"/>
      <c r="ABL17844" s="60"/>
      <c r="ABM17844" s="60"/>
      <c r="ABN17844" s="60"/>
      <c r="ABO17844" s="60"/>
      <c r="ABP17844" s="60"/>
      <c r="ABQ17844" s="60"/>
      <c r="ABR17844" s="60">
        <v>3.2722988269374802E-2</v>
      </c>
      <c r="ABS17844" s="60"/>
      <c r="ABT17844" s="60"/>
      <c r="ABU17844" s="60"/>
      <c r="ABV17844" s="60"/>
      <c r="ABW17844" s="60"/>
      <c r="ABX17844" s="60"/>
    </row>
    <row r="17845" spans="727:752" x14ac:dyDescent="0.25">
      <c r="AAY17845" s="60"/>
      <c r="AAZ17845" s="60"/>
      <c r="ABA17845" s="60"/>
      <c r="ABB17845" s="60"/>
      <c r="ABC17845" s="60"/>
      <c r="ABD17845" s="60"/>
      <c r="ABE17845" s="60"/>
      <c r="ABF17845" s="60"/>
      <c r="ABG17845" s="60"/>
      <c r="ABH17845" s="60"/>
      <c r="ABI17845" s="60"/>
      <c r="ABJ17845" s="60"/>
      <c r="ABK17845" s="60"/>
      <c r="ABL17845" s="60"/>
      <c r="ABM17845" s="60"/>
      <c r="ABN17845" s="60"/>
      <c r="ABO17845" s="60"/>
      <c r="ABP17845" s="60"/>
      <c r="ABQ17845" s="60"/>
      <c r="ABR17845" s="60">
        <v>3.2722988269374802E-2</v>
      </c>
      <c r="ABS17845" s="60"/>
      <c r="ABT17845" s="60"/>
      <c r="ABU17845" s="60"/>
      <c r="ABV17845" s="60"/>
      <c r="ABW17845" s="60"/>
      <c r="ABX17845" s="60"/>
    </row>
    <row r="17846" spans="727:752" x14ac:dyDescent="0.25">
      <c r="AAY17846" s="60"/>
      <c r="AAZ17846" s="60"/>
      <c r="ABA17846" s="60"/>
      <c r="ABB17846" s="60"/>
      <c r="ABC17846" s="60"/>
      <c r="ABD17846" s="60"/>
      <c r="ABE17846" s="60"/>
      <c r="ABF17846" s="60"/>
      <c r="ABG17846" s="60"/>
      <c r="ABH17846" s="60"/>
      <c r="ABI17846" s="60"/>
      <c r="ABJ17846" s="60"/>
      <c r="ABK17846" s="60"/>
      <c r="ABL17846" s="60"/>
      <c r="ABM17846" s="60"/>
      <c r="ABN17846" s="60"/>
      <c r="ABO17846" s="60"/>
      <c r="ABP17846" s="60"/>
      <c r="ABQ17846" s="60"/>
      <c r="ABR17846" s="60">
        <v>3.2717472639655798E-2</v>
      </c>
      <c r="ABS17846" s="60"/>
      <c r="ABT17846" s="60"/>
      <c r="ABU17846" s="60"/>
      <c r="ABV17846" s="60"/>
      <c r="ABW17846" s="60"/>
      <c r="ABX17846" s="60"/>
    </row>
    <row r="17847" spans="727:752" x14ac:dyDescent="0.25">
      <c r="AAY17847" s="60"/>
      <c r="AAZ17847" s="60"/>
      <c r="ABA17847" s="60"/>
      <c r="ABB17847" s="60"/>
      <c r="ABC17847" s="60"/>
      <c r="ABD17847" s="60"/>
      <c r="ABE17847" s="60"/>
      <c r="ABF17847" s="60"/>
      <c r="ABG17847" s="60"/>
      <c r="ABH17847" s="60"/>
      <c r="ABI17847" s="60"/>
      <c r="ABJ17847" s="60"/>
      <c r="ABK17847" s="60"/>
      <c r="ABL17847" s="60"/>
      <c r="ABM17847" s="60"/>
      <c r="ABN17847" s="60"/>
      <c r="ABO17847" s="60"/>
      <c r="ABP17847" s="60"/>
      <c r="ABQ17847" s="60"/>
      <c r="ABR17847" s="60">
        <v>3.2717472639655798E-2</v>
      </c>
      <c r="ABS17847" s="60"/>
      <c r="ABT17847" s="60"/>
      <c r="ABU17847" s="60"/>
      <c r="ABV17847" s="60"/>
      <c r="ABW17847" s="60"/>
      <c r="ABX17847" s="60"/>
    </row>
    <row r="17848" spans="727:752" x14ac:dyDescent="0.25">
      <c r="AAY17848" s="60"/>
      <c r="AAZ17848" s="60"/>
      <c r="ABA17848" s="60"/>
      <c r="ABB17848" s="60"/>
      <c r="ABC17848" s="60"/>
      <c r="ABD17848" s="60"/>
      <c r="ABE17848" s="60"/>
      <c r="ABF17848" s="60"/>
      <c r="ABG17848" s="60"/>
      <c r="ABH17848" s="60"/>
      <c r="ABI17848" s="60"/>
      <c r="ABJ17848" s="60"/>
      <c r="ABK17848" s="60"/>
      <c r="ABL17848" s="60"/>
      <c r="ABM17848" s="60"/>
      <c r="ABN17848" s="60"/>
      <c r="ABO17848" s="60"/>
      <c r="ABP17848" s="60"/>
      <c r="ABQ17848" s="60"/>
      <c r="ABR17848" s="60">
        <v>3.2708503677417698E-2</v>
      </c>
      <c r="ABS17848" s="60"/>
      <c r="ABT17848" s="60"/>
      <c r="ABU17848" s="60"/>
      <c r="ABV17848" s="60"/>
      <c r="ABW17848" s="60"/>
      <c r="ABX17848" s="60"/>
    </row>
    <row r="17849" spans="727:752" x14ac:dyDescent="0.25">
      <c r="AAY17849" s="60"/>
      <c r="AAZ17849" s="60"/>
      <c r="ABA17849" s="60"/>
      <c r="ABB17849" s="60"/>
      <c r="ABC17849" s="60"/>
      <c r="ABD17849" s="60"/>
      <c r="ABE17849" s="60"/>
      <c r="ABF17849" s="60"/>
      <c r="ABG17849" s="60"/>
      <c r="ABH17849" s="60"/>
      <c r="ABI17849" s="60"/>
      <c r="ABJ17849" s="60"/>
      <c r="ABK17849" s="60"/>
      <c r="ABL17849" s="60"/>
      <c r="ABM17849" s="60"/>
      <c r="ABN17849" s="60"/>
      <c r="ABO17849" s="60"/>
      <c r="ABP17849" s="60"/>
      <c r="ABQ17849" s="60"/>
      <c r="ABR17849" s="60">
        <v>3.2708503677417698E-2</v>
      </c>
      <c r="ABS17849" s="60"/>
      <c r="ABT17849" s="60"/>
      <c r="ABU17849" s="60"/>
      <c r="ABV17849" s="60"/>
      <c r="ABW17849" s="60"/>
      <c r="ABX17849" s="60"/>
    </row>
    <row r="17850" spans="727:752" x14ac:dyDescent="0.25">
      <c r="AAY17850" s="60"/>
      <c r="AAZ17850" s="60"/>
      <c r="ABA17850" s="60"/>
      <c r="ABB17850" s="60"/>
      <c r="ABC17850" s="60"/>
      <c r="ABD17850" s="60"/>
      <c r="ABE17850" s="60"/>
      <c r="ABF17850" s="60"/>
      <c r="ABG17850" s="60"/>
      <c r="ABH17850" s="60"/>
      <c r="ABI17850" s="60"/>
      <c r="ABJ17850" s="60"/>
      <c r="ABK17850" s="60"/>
      <c r="ABL17850" s="60"/>
      <c r="ABM17850" s="60"/>
      <c r="ABN17850" s="60"/>
      <c r="ABO17850" s="60"/>
      <c r="ABP17850" s="60"/>
      <c r="ABQ17850" s="60"/>
      <c r="ABR17850" s="60">
        <v>3.2689967323586797E-2</v>
      </c>
      <c r="ABS17850" s="60"/>
      <c r="ABT17850" s="60"/>
      <c r="ABU17850" s="60"/>
      <c r="ABV17850" s="60"/>
      <c r="ABW17850" s="60"/>
      <c r="ABX17850" s="60"/>
    </row>
    <row r="17851" spans="727:752" x14ac:dyDescent="0.25">
      <c r="AAY17851" s="60"/>
      <c r="AAZ17851" s="60"/>
      <c r="ABA17851" s="60"/>
      <c r="ABB17851" s="60"/>
      <c r="ABC17851" s="60"/>
      <c r="ABD17851" s="60"/>
      <c r="ABE17851" s="60"/>
      <c r="ABF17851" s="60"/>
      <c r="ABG17851" s="60"/>
      <c r="ABH17851" s="60"/>
      <c r="ABI17851" s="60"/>
      <c r="ABJ17851" s="60"/>
      <c r="ABK17851" s="60"/>
      <c r="ABL17851" s="60"/>
      <c r="ABM17851" s="60"/>
      <c r="ABN17851" s="60"/>
      <c r="ABO17851" s="60"/>
      <c r="ABP17851" s="60"/>
      <c r="ABQ17851" s="60"/>
      <c r="ABR17851" s="60">
        <v>3.2689967323586797E-2</v>
      </c>
      <c r="ABS17851" s="60"/>
      <c r="ABT17851" s="60"/>
      <c r="ABU17851" s="60"/>
      <c r="ABV17851" s="60"/>
      <c r="ABW17851" s="60"/>
      <c r="ABX17851" s="60"/>
    </row>
    <row r="17852" spans="727:752" x14ac:dyDescent="0.25">
      <c r="AAY17852" s="60"/>
      <c r="AAZ17852" s="60"/>
      <c r="ABA17852" s="60"/>
      <c r="ABB17852" s="60"/>
      <c r="ABC17852" s="60"/>
      <c r="ABD17852" s="60"/>
      <c r="ABE17852" s="60"/>
      <c r="ABF17852" s="60"/>
      <c r="ABG17852" s="60"/>
      <c r="ABH17852" s="60"/>
      <c r="ABI17852" s="60"/>
      <c r="ABJ17852" s="60"/>
      <c r="ABK17852" s="60"/>
      <c r="ABL17852" s="60"/>
      <c r="ABM17852" s="60"/>
      <c r="ABN17852" s="60"/>
      <c r="ABO17852" s="60"/>
      <c r="ABP17852" s="60"/>
      <c r="ABQ17852" s="60"/>
      <c r="ABR17852" s="60">
        <v>3.2611412762554297E-2</v>
      </c>
      <c r="ABS17852" s="60"/>
      <c r="ABT17852" s="60"/>
      <c r="ABU17852" s="60"/>
      <c r="ABV17852" s="60"/>
      <c r="ABW17852" s="60"/>
      <c r="ABX17852" s="60"/>
    </row>
    <row r="17853" spans="727:752" x14ac:dyDescent="0.25">
      <c r="AAY17853" s="60"/>
      <c r="AAZ17853" s="60"/>
      <c r="ABA17853" s="60"/>
      <c r="ABB17853" s="60"/>
      <c r="ABC17853" s="60"/>
      <c r="ABD17853" s="60"/>
      <c r="ABE17853" s="60"/>
      <c r="ABF17853" s="60"/>
      <c r="ABG17853" s="60"/>
      <c r="ABH17853" s="60"/>
      <c r="ABI17853" s="60"/>
      <c r="ABJ17853" s="60"/>
      <c r="ABK17853" s="60"/>
      <c r="ABL17853" s="60"/>
      <c r="ABM17853" s="60"/>
      <c r="ABN17853" s="60"/>
      <c r="ABO17853" s="60"/>
      <c r="ABP17853" s="60"/>
      <c r="ABQ17853" s="60"/>
      <c r="ABR17853" s="60">
        <v>3.2516626347917903E-2</v>
      </c>
      <c r="ABS17853" s="60"/>
      <c r="ABT17853" s="60"/>
      <c r="ABU17853" s="60"/>
      <c r="ABV17853" s="60"/>
      <c r="ABW17853" s="60"/>
      <c r="ABX17853" s="60"/>
    </row>
    <row r="17854" spans="727:752" x14ac:dyDescent="0.25">
      <c r="AAY17854" s="60"/>
      <c r="AAZ17854" s="60"/>
      <c r="ABA17854" s="60"/>
      <c r="ABB17854" s="60"/>
      <c r="ABC17854" s="60"/>
      <c r="ABD17854" s="60"/>
      <c r="ABE17854" s="60"/>
      <c r="ABF17854" s="60"/>
      <c r="ABG17854" s="60"/>
      <c r="ABH17854" s="60"/>
      <c r="ABI17854" s="60"/>
      <c r="ABJ17854" s="60"/>
      <c r="ABK17854" s="60"/>
      <c r="ABL17854" s="60"/>
      <c r="ABM17854" s="60"/>
      <c r="ABN17854" s="60"/>
      <c r="ABO17854" s="60"/>
      <c r="ABP17854" s="60"/>
      <c r="ABQ17854" s="60"/>
      <c r="ABR17854" s="60">
        <v>3.2516626347917903E-2</v>
      </c>
      <c r="ABS17854" s="60"/>
      <c r="ABT17854" s="60"/>
      <c r="ABU17854" s="60"/>
      <c r="ABV17854" s="60"/>
      <c r="ABW17854" s="60"/>
      <c r="ABX17854" s="60"/>
    </row>
    <row r="17855" spans="727:752" x14ac:dyDescent="0.25">
      <c r="AAY17855" s="60"/>
      <c r="AAZ17855" s="60"/>
      <c r="ABA17855" s="60"/>
      <c r="ABB17855" s="60"/>
      <c r="ABC17855" s="60"/>
      <c r="ABD17855" s="60"/>
      <c r="ABE17855" s="60"/>
      <c r="ABF17855" s="60"/>
      <c r="ABG17855" s="60"/>
      <c r="ABH17855" s="60"/>
      <c r="ABI17855" s="60"/>
      <c r="ABJ17855" s="60"/>
      <c r="ABK17855" s="60"/>
      <c r="ABL17855" s="60"/>
      <c r="ABM17855" s="60"/>
      <c r="ABN17855" s="60"/>
      <c r="ABO17855" s="60"/>
      <c r="ABP17855" s="60"/>
      <c r="ABQ17855" s="60"/>
      <c r="ABR17855" s="60">
        <v>3.2503877276016203E-2</v>
      </c>
      <c r="ABS17855" s="60"/>
      <c r="ABT17855" s="60"/>
      <c r="ABU17855" s="60"/>
      <c r="ABV17855" s="60"/>
      <c r="ABW17855" s="60"/>
      <c r="ABX17855" s="60"/>
    </row>
    <row r="17856" spans="727:752" x14ac:dyDescent="0.25">
      <c r="AAY17856" s="60"/>
      <c r="AAZ17856" s="60"/>
      <c r="ABA17856" s="60"/>
      <c r="ABB17856" s="60"/>
      <c r="ABC17856" s="60"/>
      <c r="ABD17856" s="60"/>
      <c r="ABE17856" s="60"/>
      <c r="ABF17856" s="60"/>
      <c r="ABG17856" s="60"/>
      <c r="ABH17856" s="60"/>
      <c r="ABI17856" s="60"/>
      <c r="ABJ17856" s="60"/>
      <c r="ABK17856" s="60"/>
      <c r="ABL17856" s="60"/>
      <c r="ABM17856" s="60"/>
      <c r="ABN17856" s="60"/>
      <c r="ABO17856" s="60"/>
      <c r="ABP17856" s="60"/>
      <c r="ABQ17856" s="60"/>
      <c r="ABR17856" s="60">
        <v>3.2503877276016203E-2</v>
      </c>
      <c r="ABS17856" s="60"/>
      <c r="ABT17856" s="60"/>
      <c r="ABU17856" s="60"/>
      <c r="ABV17856" s="60"/>
      <c r="ABW17856" s="60"/>
      <c r="ABX17856" s="60"/>
    </row>
    <row r="17857" spans="727:752" x14ac:dyDescent="0.25">
      <c r="AAY17857" s="60"/>
      <c r="AAZ17857" s="60"/>
      <c r="ABA17857" s="60"/>
      <c r="ABB17857" s="60"/>
      <c r="ABC17857" s="60"/>
      <c r="ABD17857" s="60"/>
      <c r="ABE17857" s="60"/>
      <c r="ABF17857" s="60"/>
      <c r="ABG17857" s="60"/>
      <c r="ABH17857" s="60"/>
      <c r="ABI17857" s="60"/>
      <c r="ABJ17857" s="60"/>
      <c r="ABK17857" s="60"/>
      <c r="ABL17857" s="60"/>
      <c r="ABM17857" s="60"/>
      <c r="ABN17857" s="60"/>
      <c r="ABO17857" s="60"/>
      <c r="ABP17857" s="60"/>
      <c r="ABQ17857" s="60"/>
      <c r="ABR17857" s="60">
        <v>3.24908139794697E-2</v>
      </c>
      <c r="ABS17857" s="60"/>
      <c r="ABT17857" s="60"/>
      <c r="ABU17857" s="60"/>
      <c r="ABV17857" s="60"/>
      <c r="ABW17857" s="60"/>
      <c r="ABX17857" s="60"/>
    </row>
    <row r="17858" spans="727:752" x14ac:dyDescent="0.25">
      <c r="AAY17858" s="60"/>
      <c r="AAZ17858" s="60"/>
      <c r="ABA17858" s="60"/>
      <c r="ABB17858" s="60"/>
      <c r="ABC17858" s="60"/>
      <c r="ABD17858" s="60"/>
      <c r="ABE17858" s="60"/>
      <c r="ABF17858" s="60"/>
      <c r="ABG17858" s="60"/>
      <c r="ABH17858" s="60"/>
      <c r="ABI17858" s="60"/>
      <c r="ABJ17858" s="60"/>
      <c r="ABK17858" s="60"/>
      <c r="ABL17858" s="60"/>
      <c r="ABM17858" s="60"/>
      <c r="ABN17858" s="60"/>
      <c r="ABO17858" s="60"/>
      <c r="ABP17858" s="60"/>
      <c r="ABQ17858" s="60"/>
      <c r="ABR17858" s="60">
        <v>3.24908139794697E-2</v>
      </c>
      <c r="ABS17858" s="60"/>
      <c r="ABT17858" s="60"/>
      <c r="ABU17858" s="60"/>
      <c r="ABV17858" s="60"/>
      <c r="ABW17858" s="60"/>
      <c r="ABX17858" s="60"/>
    </row>
    <row r="17859" spans="727:752" x14ac:dyDescent="0.25">
      <c r="AAY17859" s="60"/>
      <c r="AAZ17859" s="60"/>
      <c r="ABA17859" s="60"/>
      <c r="ABB17859" s="60"/>
      <c r="ABC17859" s="60"/>
      <c r="ABD17859" s="60"/>
      <c r="ABE17859" s="60"/>
      <c r="ABF17859" s="60"/>
      <c r="ABG17859" s="60"/>
      <c r="ABH17859" s="60"/>
      <c r="ABI17859" s="60"/>
      <c r="ABJ17859" s="60"/>
      <c r="ABK17859" s="60"/>
      <c r="ABL17859" s="60"/>
      <c r="ABM17859" s="60"/>
      <c r="ABN17859" s="60"/>
      <c r="ABO17859" s="60"/>
      <c r="ABP17859" s="60"/>
      <c r="ABQ17859" s="60"/>
      <c r="ABR17859" s="60">
        <v>3.2470107449024899E-2</v>
      </c>
      <c r="ABS17859" s="60"/>
      <c r="ABT17859" s="60"/>
      <c r="ABU17859" s="60"/>
      <c r="ABV17859" s="60"/>
      <c r="ABW17859" s="60"/>
      <c r="ABX17859" s="60"/>
    </row>
    <row r="17860" spans="727:752" x14ac:dyDescent="0.25">
      <c r="AAY17860" s="60"/>
      <c r="AAZ17860" s="60"/>
      <c r="ABA17860" s="60"/>
      <c r="ABB17860" s="60"/>
      <c r="ABC17860" s="60"/>
      <c r="ABD17860" s="60"/>
      <c r="ABE17860" s="60"/>
      <c r="ABF17860" s="60"/>
      <c r="ABG17860" s="60"/>
      <c r="ABH17860" s="60"/>
      <c r="ABI17860" s="60"/>
      <c r="ABJ17860" s="60"/>
      <c r="ABK17860" s="60"/>
      <c r="ABL17860" s="60"/>
      <c r="ABM17860" s="60"/>
      <c r="ABN17860" s="60"/>
      <c r="ABO17860" s="60"/>
      <c r="ABP17860" s="60"/>
      <c r="ABQ17860" s="60"/>
      <c r="ABR17860" s="60">
        <v>3.2470107449024899E-2</v>
      </c>
      <c r="ABS17860" s="60"/>
      <c r="ABT17860" s="60"/>
      <c r="ABU17860" s="60"/>
      <c r="ABV17860" s="60"/>
      <c r="ABW17860" s="60"/>
      <c r="ABX17860" s="60"/>
    </row>
    <row r="17861" spans="727:752" x14ac:dyDescent="0.25">
      <c r="AAY17861" s="60"/>
      <c r="AAZ17861" s="60"/>
      <c r="ABA17861" s="60"/>
      <c r="ABB17861" s="60"/>
      <c r="ABC17861" s="60"/>
      <c r="ABD17861" s="60"/>
      <c r="ABE17861" s="60"/>
      <c r="ABF17861" s="60"/>
      <c r="ABG17861" s="60"/>
      <c r="ABH17861" s="60"/>
      <c r="ABI17861" s="60"/>
      <c r="ABJ17861" s="60"/>
      <c r="ABK17861" s="60"/>
      <c r="ABL17861" s="60"/>
      <c r="ABM17861" s="60"/>
      <c r="ABN17861" s="60"/>
      <c r="ABO17861" s="60"/>
      <c r="ABP17861" s="60"/>
      <c r="ABQ17861" s="60"/>
      <c r="ABR17861" s="60">
        <v>3.2438961854788798E-2</v>
      </c>
      <c r="ABS17861" s="60"/>
      <c r="ABT17861" s="60"/>
      <c r="ABU17861" s="60"/>
      <c r="ABV17861" s="60"/>
      <c r="ABW17861" s="60"/>
      <c r="ABX17861" s="60"/>
    </row>
    <row r="17862" spans="727:752" x14ac:dyDescent="0.25">
      <c r="AAY17862" s="60"/>
      <c r="AAZ17862" s="60"/>
      <c r="ABA17862" s="60"/>
      <c r="ABB17862" s="60"/>
      <c r="ABC17862" s="60"/>
      <c r="ABD17862" s="60"/>
      <c r="ABE17862" s="60"/>
      <c r="ABF17862" s="60"/>
      <c r="ABG17862" s="60"/>
      <c r="ABH17862" s="60"/>
      <c r="ABI17862" s="60"/>
      <c r="ABJ17862" s="60"/>
      <c r="ABK17862" s="60"/>
      <c r="ABL17862" s="60"/>
      <c r="ABM17862" s="60"/>
      <c r="ABN17862" s="60"/>
      <c r="ABO17862" s="60"/>
      <c r="ABP17862" s="60"/>
      <c r="ABQ17862" s="60"/>
      <c r="ABR17862" s="60">
        <v>3.2415218532095703E-2</v>
      </c>
      <c r="ABS17862" s="60"/>
      <c r="ABT17862" s="60"/>
      <c r="ABU17862" s="60"/>
      <c r="ABV17862" s="60"/>
      <c r="ABW17862" s="60"/>
      <c r="ABX17862" s="60"/>
    </row>
    <row r="17863" spans="727:752" x14ac:dyDescent="0.25">
      <c r="AAY17863" s="60"/>
      <c r="AAZ17863" s="60"/>
      <c r="ABA17863" s="60"/>
      <c r="ABB17863" s="60"/>
      <c r="ABC17863" s="60"/>
      <c r="ABD17863" s="60"/>
      <c r="ABE17863" s="60"/>
      <c r="ABF17863" s="60"/>
      <c r="ABG17863" s="60"/>
      <c r="ABH17863" s="60"/>
      <c r="ABI17863" s="60"/>
      <c r="ABJ17863" s="60"/>
      <c r="ABK17863" s="60"/>
      <c r="ABL17863" s="60"/>
      <c r="ABM17863" s="60"/>
      <c r="ABN17863" s="60"/>
      <c r="ABO17863" s="60"/>
      <c r="ABP17863" s="60"/>
      <c r="ABQ17863" s="60"/>
      <c r="ABR17863" s="60">
        <v>3.2394467405652203E-2</v>
      </c>
      <c r="ABS17863" s="60"/>
      <c r="ABT17863" s="60"/>
      <c r="ABU17863" s="60"/>
      <c r="ABV17863" s="60"/>
      <c r="ABW17863" s="60"/>
      <c r="ABX17863" s="60"/>
    </row>
    <row r="17864" spans="727:752" x14ac:dyDescent="0.25">
      <c r="AAY17864" s="60"/>
      <c r="AAZ17864" s="60"/>
      <c r="ABA17864" s="60"/>
      <c r="ABB17864" s="60"/>
      <c r="ABC17864" s="60"/>
      <c r="ABD17864" s="60"/>
      <c r="ABE17864" s="60"/>
      <c r="ABF17864" s="60"/>
      <c r="ABG17864" s="60"/>
      <c r="ABH17864" s="60"/>
      <c r="ABI17864" s="60"/>
      <c r="ABJ17864" s="60"/>
      <c r="ABK17864" s="60"/>
      <c r="ABL17864" s="60"/>
      <c r="ABM17864" s="60"/>
      <c r="ABN17864" s="60"/>
      <c r="ABO17864" s="60"/>
      <c r="ABP17864" s="60"/>
      <c r="ABQ17864" s="60"/>
      <c r="ABR17864" s="60">
        <v>3.2366368684441101E-2</v>
      </c>
      <c r="ABS17864" s="60"/>
      <c r="ABT17864" s="60"/>
      <c r="ABU17864" s="60"/>
      <c r="ABV17864" s="60"/>
      <c r="ABW17864" s="60"/>
      <c r="ABX17864" s="60"/>
    </row>
    <row r="17865" spans="727:752" x14ac:dyDescent="0.25">
      <c r="AAY17865" s="60"/>
      <c r="AAZ17865" s="60"/>
      <c r="ABA17865" s="60"/>
      <c r="ABB17865" s="60"/>
      <c r="ABC17865" s="60"/>
      <c r="ABD17865" s="60"/>
      <c r="ABE17865" s="60"/>
      <c r="ABF17865" s="60"/>
      <c r="ABG17865" s="60"/>
      <c r="ABH17865" s="60"/>
      <c r="ABI17865" s="60"/>
      <c r="ABJ17865" s="60"/>
      <c r="ABK17865" s="60"/>
      <c r="ABL17865" s="60"/>
      <c r="ABM17865" s="60"/>
      <c r="ABN17865" s="60"/>
      <c r="ABO17865" s="60"/>
      <c r="ABP17865" s="60"/>
      <c r="ABQ17865" s="60"/>
      <c r="ABR17865" s="60">
        <v>3.2366368684441101E-2</v>
      </c>
      <c r="ABS17865" s="60"/>
      <c r="ABT17865" s="60"/>
      <c r="ABU17865" s="60"/>
      <c r="ABV17865" s="60"/>
      <c r="ABW17865" s="60"/>
      <c r="ABX17865" s="60"/>
    </row>
    <row r="17866" spans="727:752" x14ac:dyDescent="0.25">
      <c r="AAY17866" s="60"/>
      <c r="AAZ17866" s="60"/>
      <c r="ABA17866" s="60"/>
      <c r="ABB17866" s="60"/>
      <c r="ABC17866" s="60"/>
      <c r="ABD17866" s="60"/>
      <c r="ABE17866" s="60"/>
      <c r="ABF17866" s="60"/>
      <c r="ABG17866" s="60"/>
      <c r="ABH17866" s="60"/>
      <c r="ABI17866" s="60"/>
      <c r="ABJ17866" s="60"/>
      <c r="ABK17866" s="60"/>
      <c r="ABL17866" s="60"/>
      <c r="ABM17866" s="60"/>
      <c r="ABN17866" s="60"/>
      <c r="ABO17866" s="60"/>
      <c r="ABP17866" s="60"/>
      <c r="ABQ17866" s="60"/>
      <c r="ABR17866" s="60">
        <v>3.23466536005E-2</v>
      </c>
      <c r="ABS17866" s="60"/>
      <c r="ABT17866" s="60"/>
      <c r="ABU17866" s="60"/>
      <c r="ABV17866" s="60"/>
      <c r="ABW17866" s="60"/>
      <c r="ABX17866" s="60"/>
    </row>
    <row r="17867" spans="727:752" x14ac:dyDescent="0.25">
      <c r="AAY17867" s="60"/>
      <c r="AAZ17867" s="60"/>
      <c r="ABA17867" s="60"/>
      <c r="ABB17867" s="60"/>
      <c r="ABC17867" s="60"/>
      <c r="ABD17867" s="60"/>
      <c r="ABE17867" s="60"/>
      <c r="ABF17867" s="60"/>
      <c r="ABG17867" s="60"/>
      <c r="ABH17867" s="60"/>
      <c r="ABI17867" s="60"/>
      <c r="ABJ17867" s="60"/>
      <c r="ABK17867" s="60"/>
      <c r="ABL17867" s="60"/>
      <c r="ABM17867" s="60"/>
      <c r="ABN17867" s="60"/>
      <c r="ABO17867" s="60"/>
      <c r="ABP17867" s="60"/>
      <c r="ABQ17867" s="60"/>
      <c r="ABR17867" s="60">
        <v>3.23466536005E-2</v>
      </c>
      <c r="ABS17867" s="60"/>
      <c r="ABT17867" s="60"/>
      <c r="ABU17867" s="60"/>
      <c r="ABV17867" s="60"/>
      <c r="ABW17867" s="60"/>
      <c r="ABX17867" s="60"/>
    </row>
    <row r="17868" spans="727:752" x14ac:dyDescent="0.25">
      <c r="AAY17868" s="60"/>
      <c r="AAZ17868" s="60"/>
      <c r="ABA17868" s="60"/>
      <c r="ABB17868" s="60"/>
      <c r="ABC17868" s="60"/>
      <c r="ABD17868" s="60"/>
      <c r="ABE17868" s="60"/>
      <c r="ABF17868" s="60"/>
      <c r="ABG17868" s="60"/>
      <c r="ABH17868" s="60"/>
      <c r="ABI17868" s="60"/>
      <c r="ABJ17868" s="60"/>
      <c r="ABK17868" s="60"/>
      <c r="ABL17868" s="60"/>
      <c r="ABM17868" s="60"/>
      <c r="ABN17868" s="60"/>
      <c r="ABO17868" s="60"/>
      <c r="ABP17868" s="60"/>
      <c r="ABQ17868" s="60"/>
      <c r="ABR17868" s="60">
        <v>3.2319540240381597E-2</v>
      </c>
      <c r="ABS17868" s="60"/>
      <c r="ABT17868" s="60"/>
      <c r="ABU17868" s="60"/>
      <c r="ABV17868" s="60"/>
      <c r="ABW17868" s="60"/>
      <c r="ABX17868" s="60"/>
    </row>
    <row r="17869" spans="727:752" x14ac:dyDescent="0.25">
      <c r="AAY17869" s="60"/>
      <c r="AAZ17869" s="60"/>
      <c r="ABA17869" s="60"/>
      <c r="ABB17869" s="60"/>
      <c r="ABC17869" s="60"/>
      <c r="ABD17869" s="60"/>
      <c r="ABE17869" s="60"/>
      <c r="ABF17869" s="60"/>
      <c r="ABG17869" s="60"/>
      <c r="ABH17869" s="60"/>
      <c r="ABI17869" s="60"/>
      <c r="ABJ17869" s="60"/>
      <c r="ABK17869" s="60"/>
      <c r="ABL17869" s="60"/>
      <c r="ABM17869" s="60"/>
      <c r="ABN17869" s="60"/>
      <c r="ABO17869" s="60"/>
      <c r="ABP17869" s="60"/>
      <c r="ABQ17869" s="60"/>
      <c r="ABR17869" s="60">
        <v>3.2319540240381597E-2</v>
      </c>
      <c r="ABS17869" s="60"/>
      <c r="ABT17869" s="60"/>
      <c r="ABU17869" s="60"/>
      <c r="ABV17869" s="60"/>
      <c r="ABW17869" s="60"/>
      <c r="ABX17869" s="60"/>
    </row>
    <row r="17870" spans="727:752" x14ac:dyDescent="0.25">
      <c r="AAY17870" s="60"/>
      <c r="AAZ17870" s="60"/>
      <c r="ABA17870" s="60"/>
      <c r="ABB17870" s="60"/>
      <c r="ABC17870" s="60"/>
      <c r="ABD17870" s="60"/>
      <c r="ABE17870" s="60"/>
      <c r="ABF17870" s="60"/>
      <c r="ABG17870" s="60"/>
      <c r="ABH17870" s="60"/>
      <c r="ABI17870" s="60"/>
      <c r="ABJ17870" s="60"/>
      <c r="ABK17870" s="60"/>
      <c r="ABL17870" s="60"/>
      <c r="ABM17870" s="60"/>
      <c r="ABN17870" s="60"/>
      <c r="ABO17870" s="60"/>
      <c r="ABP17870" s="60"/>
      <c r="ABQ17870" s="60"/>
      <c r="ABR17870" s="60">
        <v>3.2307423371032998E-2</v>
      </c>
      <c r="ABS17870" s="60"/>
      <c r="ABT17870" s="60"/>
      <c r="ABU17870" s="60"/>
      <c r="ABV17870" s="60"/>
      <c r="ABW17870" s="60"/>
      <c r="ABX17870" s="60"/>
    </row>
    <row r="17871" spans="727:752" x14ac:dyDescent="0.25">
      <c r="AAY17871" s="60"/>
      <c r="AAZ17871" s="60"/>
      <c r="ABA17871" s="60"/>
      <c r="ABB17871" s="60"/>
      <c r="ABC17871" s="60"/>
      <c r="ABD17871" s="60"/>
      <c r="ABE17871" s="60"/>
      <c r="ABF17871" s="60"/>
      <c r="ABG17871" s="60"/>
      <c r="ABH17871" s="60"/>
      <c r="ABI17871" s="60"/>
      <c r="ABJ17871" s="60"/>
      <c r="ABK17871" s="60"/>
      <c r="ABL17871" s="60"/>
      <c r="ABM17871" s="60"/>
      <c r="ABN17871" s="60"/>
      <c r="ABO17871" s="60"/>
      <c r="ABP17871" s="60"/>
      <c r="ABQ17871" s="60"/>
      <c r="ABR17871" s="60">
        <v>3.2307423371032998E-2</v>
      </c>
      <c r="ABS17871" s="60"/>
      <c r="ABT17871" s="60"/>
      <c r="ABU17871" s="60"/>
      <c r="ABV17871" s="60"/>
      <c r="ABW17871" s="60"/>
      <c r="ABX17871" s="60"/>
    </row>
    <row r="17872" spans="727:752" x14ac:dyDescent="0.25">
      <c r="AAY17872" s="60"/>
      <c r="AAZ17872" s="60"/>
      <c r="ABA17872" s="60"/>
      <c r="ABB17872" s="60"/>
      <c r="ABC17872" s="60"/>
      <c r="ABD17872" s="60"/>
      <c r="ABE17872" s="60"/>
      <c r="ABF17872" s="60"/>
      <c r="ABG17872" s="60"/>
      <c r="ABH17872" s="60"/>
      <c r="ABI17872" s="60"/>
      <c r="ABJ17872" s="60"/>
      <c r="ABK17872" s="60"/>
      <c r="ABL17872" s="60"/>
      <c r="ABM17872" s="60"/>
      <c r="ABN17872" s="60"/>
      <c r="ABO17872" s="60"/>
      <c r="ABP17872" s="60"/>
      <c r="ABQ17872" s="60"/>
      <c r="ABR17872" s="60">
        <v>3.2257177149155998E-2</v>
      </c>
      <c r="ABS17872" s="60"/>
      <c r="ABT17872" s="60"/>
      <c r="ABU17872" s="60"/>
      <c r="ABV17872" s="60"/>
      <c r="ABW17872" s="60"/>
      <c r="ABX17872" s="60"/>
    </row>
    <row r="17873" spans="727:752" x14ac:dyDescent="0.25">
      <c r="AAY17873" s="60"/>
      <c r="AAZ17873" s="60"/>
      <c r="ABA17873" s="60"/>
      <c r="ABB17873" s="60"/>
      <c r="ABC17873" s="60"/>
      <c r="ABD17873" s="60"/>
      <c r="ABE17873" s="60"/>
      <c r="ABF17873" s="60"/>
      <c r="ABG17873" s="60"/>
      <c r="ABH17873" s="60"/>
      <c r="ABI17873" s="60"/>
      <c r="ABJ17873" s="60"/>
      <c r="ABK17873" s="60"/>
      <c r="ABL17873" s="60"/>
      <c r="ABM17873" s="60"/>
      <c r="ABN17873" s="60"/>
      <c r="ABO17873" s="60"/>
      <c r="ABP17873" s="60"/>
      <c r="ABQ17873" s="60"/>
      <c r="ABR17873" s="60">
        <v>3.21918542499499E-2</v>
      </c>
      <c r="ABS17873" s="60"/>
      <c r="ABT17873" s="60"/>
      <c r="ABU17873" s="60"/>
      <c r="ABV17873" s="60"/>
      <c r="ABW17873" s="60"/>
      <c r="ABX17873" s="60"/>
    </row>
    <row r="17874" spans="727:752" x14ac:dyDescent="0.25">
      <c r="AAY17874" s="60"/>
      <c r="AAZ17874" s="60"/>
      <c r="ABA17874" s="60"/>
      <c r="ABB17874" s="60"/>
      <c r="ABC17874" s="60"/>
      <c r="ABD17874" s="60"/>
      <c r="ABE17874" s="60"/>
      <c r="ABF17874" s="60"/>
      <c r="ABG17874" s="60"/>
      <c r="ABH17874" s="60"/>
      <c r="ABI17874" s="60"/>
      <c r="ABJ17874" s="60"/>
      <c r="ABK17874" s="60"/>
      <c r="ABL17874" s="60"/>
      <c r="ABM17874" s="60"/>
      <c r="ABN17874" s="60"/>
      <c r="ABO17874" s="60"/>
      <c r="ABP17874" s="60"/>
      <c r="ABQ17874" s="60"/>
      <c r="ABR17874" s="60">
        <v>3.21918542499499E-2</v>
      </c>
      <c r="ABS17874" s="60"/>
      <c r="ABT17874" s="60"/>
      <c r="ABU17874" s="60"/>
      <c r="ABV17874" s="60"/>
      <c r="ABW17874" s="60"/>
      <c r="ABX17874" s="60"/>
    </row>
    <row r="17875" spans="727:752" x14ac:dyDescent="0.25">
      <c r="AAY17875" s="60"/>
      <c r="AAZ17875" s="60"/>
      <c r="ABA17875" s="60"/>
      <c r="ABB17875" s="60"/>
      <c r="ABC17875" s="60"/>
      <c r="ABD17875" s="60"/>
      <c r="ABE17875" s="60"/>
      <c r="ABF17875" s="60"/>
      <c r="ABG17875" s="60"/>
      <c r="ABH17875" s="60"/>
      <c r="ABI17875" s="60"/>
      <c r="ABJ17875" s="60"/>
      <c r="ABK17875" s="60"/>
      <c r="ABL17875" s="60"/>
      <c r="ABM17875" s="60"/>
      <c r="ABN17875" s="60"/>
      <c r="ABO17875" s="60"/>
      <c r="ABP17875" s="60"/>
      <c r="ABQ17875" s="60"/>
      <c r="ABR17875" s="60">
        <v>3.1965945796519998E-2</v>
      </c>
      <c r="ABS17875" s="60"/>
      <c r="ABT17875" s="60"/>
      <c r="ABU17875" s="60"/>
      <c r="ABV17875" s="60"/>
      <c r="ABW17875" s="60"/>
      <c r="ABX17875" s="60"/>
    </row>
    <row r="17876" spans="727:752" x14ac:dyDescent="0.25">
      <c r="AAY17876" s="60"/>
      <c r="AAZ17876" s="60"/>
      <c r="ABA17876" s="60"/>
      <c r="ABB17876" s="60"/>
      <c r="ABC17876" s="60"/>
      <c r="ABD17876" s="60"/>
      <c r="ABE17876" s="60"/>
      <c r="ABF17876" s="60"/>
      <c r="ABG17876" s="60"/>
      <c r="ABH17876" s="60"/>
      <c r="ABI17876" s="60"/>
      <c r="ABJ17876" s="60"/>
      <c r="ABK17876" s="60"/>
      <c r="ABL17876" s="60"/>
      <c r="ABM17876" s="60"/>
      <c r="ABN17876" s="60"/>
      <c r="ABO17876" s="60"/>
      <c r="ABP17876" s="60"/>
      <c r="ABQ17876" s="60"/>
      <c r="ABR17876" s="60">
        <v>3.1965945796519998E-2</v>
      </c>
      <c r="ABS17876" s="60"/>
      <c r="ABT17876" s="60"/>
      <c r="ABU17876" s="60"/>
      <c r="ABV17876" s="60"/>
      <c r="ABW17876" s="60"/>
      <c r="ABX17876" s="60"/>
    </row>
    <row r="17877" spans="727:752" x14ac:dyDescent="0.25">
      <c r="AAY17877" s="60"/>
      <c r="AAZ17877" s="60"/>
      <c r="ABA17877" s="60"/>
      <c r="ABB17877" s="60"/>
      <c r="ABC17877" s="60"/>
      <c r="ABD17877" s="60"/>
      <c r="ABE17877" s="60"/>
      <c r="ABF17877" s="60"/>
      <c r="ABG17877" s="60"/>
      <c r="ABH17877" s="60"/>
      <c r="ABI17877" s="60"/>
      <c r="ABJ17877" s="60"/>
      <c r="ABK17877" s="60"/>
      <c r="ABL17877" s="60"/>
      <c r="ABM17877" s="60"/>
      <c r="ABN17877" s="60"/>
      <c r="ABO17877" s="60"/>
      <c r="ABP17877" s="60"/>
      <c r="ABQ17877" s="60"/>
      <c r="ABR17877" s="60">
        <v>3.1964383153299802E-2</v>
      </c>
      <c r="ABS17877" s="60"/>
      <c r="ABT17877" s="60"/>
      <c r="ABU17877" s="60"/>
      <c r="ABV17877" s="60"/>
      <c r="ABW17877" s="60"/>
      <c r="ABX17877" s="60"/>
    </row>
    <row r="17878" spans="727:752" x14ac:dyDescent="0.25">
      <c r="AAY17878" s="60"/>
      <c r="AAZ17878" s="60"/>
      <c r="ABA17878" s="60"/>
      <c r="ABB17878" s="60"/>
      <c r="ABC17878" s="60"/>
      <c r="ABD17878" s="60"/>
      <c r="ABE17878" s="60"/>
      <c r="ABF17878" s="60"/>
      <c r="ABG17878" s="60"/>
      <c r="ABH17878" s="60"/>
      <c r="ABI17878" s="60"/>
      <c r="ABJ17878" s="60"/>
      <c r="ABK17878" s="60"/>
      <c r="ABL17878" s="60"/>
      <c r="ABM17878" s="60"/>
      <c r="ABN17878" s="60"/>
      <c r="ABO17878" s="60"/>
      <c r="ABP17878" s="60"/>
      <c r="ABQ17878" s="60"/>
      <c r="ABR17878" s="60">
        <v>3.1964383153299802E-2</v>
      </c>
      <c r="ABS17878" s="60"/>
      <c r="ABT17878" s="60"/>
      <c r="ABU17878" s="60"/>
      <c r="ABV17878" s="60"/>
      <c r="ABW17878" s="60"/>
      <c r="ABX17878" s="60"/>
    </row>
    <row r="17879" spans="727:752" x14ac:dyDescent="0.25">
      <c r="AAY17879" s="60"/>
      <c r="AAZ17879" s="60"/>
      <c r="ABA17879" s="60"/>
      <c r="ABB17879" s="60"/>
      <c r="ABC17879" s="60"/>
      <c r="ABD17879" s="60"/>
      <c r="ABE17879" s="60"/>
      <c r="ABF17879" s="60"/>
      <c r="ABG17879" s="60"/>
      <c r="ABH17879" s="60"/>
      <c r="ABI17879" s="60"/>
      <c r="ABJ17879" s="60"/>
      <c r="ABK17879" s="60"/>
      <c r="ABL17879" s="60"/>
      <c r="ABM17879" s="60"/>
      <c r="ABN17879" s="60"/>
      <c r="ABO17879" s="60"/>
      <c r="ABP17879" s="60"/>
      <c r="ABQ17879" s="60"/>
      <c r="ABR17879" s="60">
        <v>3.19218242206026E-2</v>
      </c>
      <c r="ABS17879" s="60"/>
      <c r="ABT17879" s="60"/>
      <c r="ABU17879" s="60"/>
      <c r="ABV17879" s="60"/>
      <c r="ABW17879" s="60"/>
      <c r="ABX17879" s="60"/>
    </row>
    <row r="17880" spans="727:752" x14ac:dyDescent="0.25">
      <c r="AAY17880" s="60"/>
      <c r="AAZ17880" s="60"/>
      <c r="ABA17880" s="60"/>
      <c r="ABB17880" s="60"/>
      <c r="ABC17880" s="60"/>
      <c r="ABD17880" s="60"/>
      <c r="ABE17880" s="60"/>
      <c r="ABF17880" s="60"/>
      <c r="ABG17880" s="60"/>
      <c r="ABH17880" s="60"/>
      <c r="ABI17880" s="60"/>
      <c r="ABJ17880" s="60"/>
      <c r="ABK17880" s="60"/>
      <c r="ABL17880" s="60"/>
      <c r="ABM17880" s="60"/>
      <c r="ABN17880" s="60"/>
      <c r="ABO17880" s="60"/>
      <c r="ABP17880" s="60"/>
      <c r="ABQ17880" s="60"/>
      <c r="ABR17880" s="60">
        <v>3.19218242206026E-2</v>
      </c>
      <c r="ABS17880" s="60"/>
      <c r="ABT17880" s="60"/>
      <c r="ABU17880" s="60"/>
      <c r="ABV17880" s="60"/>
      <c r="ABW17880" s="60"/>
      <c r="ABX17880" s="60"/>
    </row>
    <row r="17881" spans="727:752" x14ac:dyDescent="0.25">
      <c r="AAY17881" s="60"/>
      <c r="AAZ17881" s="60"/>
      <c r="ABA17881" s="60"/>
      <c r="ABB17881" s="60"/>
      <c r="ABC17881" s="60"/>
      <c r="ABD17881" s="60"/>
      <c r="ABE17881" s="60"/>
      <c r="ABF17881" s="60"/>
      <c r="ABG17881" s="60"/>
      <c r="ABH17881" s="60"/>
      <c r="ABI17881" s="60"/>
      <c r="ABJ17881" s="60"/>
      <c r="ABK17881" s="60"/>
      <c r="ABL17881" s="60"/>
      <c r="ABM17881" s="60"/>
      <c r="ABN17881" s="60"/>
      <c r="ABO17881" s="60"/>
      <c r="ABP17881" s="60"/>
      <c r="ABQ17881" s="60"/>
      <c r="ABR17881" s="60">
        <v>3.1903275363904603E-2</v>
      </c>
      <c r="ABS17881" s="60"/>
      <c r="ABT17881" s="60"/>
      <c r="ABU17881" s="60"/>
      <c r="ABV17881" s="60"/>
      <c r="ABW17881" s="60"/>
      <c r="ABX17881" s="60"/>
    </row>
    <row r="17882" spans="727:752" x14ac:dyDescent="0.25">
      <c r="AAY17882" s="60"/>
      <c r="AAZ17882" s="60"/>
      <c r="ABA17882" s="60"/>
      <c r="ABB17882" s="60"/>
      <c r="ABC17882" s="60"/>
      <c r="ABD17882" s="60"/>
      <c r="ABE17882" s="60"/>
      <c r="ABF17882" s="60"/>
      <c r="ABG17882" s="60"/>
      <c r="ABH17882" s="60"/>
      <c r="ABI17882" s="60"/>
      <c r="ABJ17882" s="60"/>
      <c r="ABK17882" s="60"/>
      <c r="ABL17882" s="60"/>
      <c r="ABM17882" s="60"/>
      <c r="ABN17882" s="60"/>
      <c r="ABO17882" s="60"/>
      <c r="ABP17882" s="60"/>
      <c r="ABQ17882" s="60"/>
      <c r="ABR17882" s="60">
        <v>3.1903275363904603E-2</v>
      </c>
      <c r="ABS17882" s="60"/>
      <c r="ABT17882" s="60"/>
      <c r="ABU17882" s="60"/>
      <c r="ABV17882" s="60"/>
      <c r="ABW17882" s="60"/>
      <c r="ABX17882" s="60"/>
    </row>
    <row r="17883" spans="727:752" x14ac:dyDescent="0.25">
      <c r="AAY17883" s="60"/>
      <c r="AAZ17883" s="60"/>
      <c r="ABA17883" s="60"/>
      <c r="ABB17883" s="60"/>
      <c r="ABC17883" s="60"/>
      <c r="ABD17883" s="60"/>
      <c r="ABE17883" s="60"/>
      <c r="ABF17883" s="60"/>
      <c r="ABG17883" s="60"/>
      <c r="ABH17883" s="60"/>
      <c r="ABI17883" s="60"/>
      <c r="ABJ17883" s="60"/>
      <c r="ABK17883" s="60"/>
      <c r="ABL17883" s="60"/>
      <c r="ABM17883" s="60"/>
      <c r="ABN17883" s="60"/>
      <c r="ABO17883" s="60"/>
      <c r="ABP17883" s="60"/>
      <c r="ABQ17883" s="60"/>
      <c r="ABR17883" s="60">
        <v>3.18783364868215E-2</v>
      </c>
      <c r="ABS17883" s="60"/>
      <c r="ABT17883" s="60"/>
      <c r="ABU17883" s="60"/>
      <c r="ABV17883" s="60"/>
      <c r="ABW17883" s="60"/>
      <c r="ABX17883" s="60"/>
    </row>
    <row r="17884" spans="727:752" x14ac:dyDescent="0.25">
      <c r="AAY17884" s="60"/>
      <c r="AAZ17884" s="60"/>
      <c r="ABA17884" s="60"/>
      <c r="ABB17884" s="60"/>
      <c r="ABC17884" s="60"/>
      <c r="ABD17884" s="60"/>
      <c r="ABE17884" s="60"/>
      <c r="ABF17884" s="60"/>
      <c r="ABG17884" s="60"/>
      <c r="ABH17884" s="60"/>
      <c r="ABI17884" s="60"/>
      <c r="ABJ17884" s="60"/>
      <c r="ABK17884" s="60"/>
      <c r="ABL17884" s="60"/>
      <c r="ABM17884" s="60"/>
      <c r="ABN17884" s="60"/>
      <c r="ABO17884" s="60"/>
      <c r="ABP17884" s="60"/>
      <c r="ABQ17884" s="60"/>
      <c r="ABR17884" s="60">
        <v>3.1865748151406997E-2</v>
      </c>
      <c r="ABS17884" s="60"/>
      <c r="ABT17884" s="60"/>
      <c r="ABU17884" s="60"/>
      <c r="ABV17884" s="60"/>
      <c r="ABW17884" s="60"/>
      <c r="ABX17884" s="60"/>
    </row>
    <row r="17885" spans="727:752" x14ac:dyDescent="0.25">
      <c r="AAY17885" s="60"/>
      <c r="AAZ17885" s="60"/>
      <c r="ABA17885" s="60"/>
      <c r="ABB17885" s="60"/>
      <c r="ABC17885" s="60"/>
      <c r="ABD17885" s="60"/>
      <c r="ABE17885" s="60"/>
      <c r="ABF17885" s="60"/>
      <c r="ABG17885" s="60"/>
      <c r="ABH17885" s="60"/>
      <c r="ABI17885" s="60"/>
      <c r="ABJ17885" s="60"/>
      <c r="ABK17885" s="60"/>
      <c r="ABL17885" s="60"/>
      <c r="ABM17885" s="60"/>
      <c r="ABN17885" s="60"/>
      <c r="ABO17885" s="60"/>
      <c r="ABP17885" s="60"/>
      <c r="ABQ17885" s="60"/>
      <c r="ABR17885" s="60">
        <v>3.1865748151406997E-2</v>
      </c>
      <c r="ABS17885" s="60"/>
      <c r="ABT17885" s="60"/>
      <c r="ABU17885" s="60"/>
      <c r="ABV17885" s="60"/>
      <c r="ABW17885" s="60"/>
      <c r="ABX17885" s="60"/>
    </row>
    <row r="17886" spans="727:752" x14ac:dyDescent="0.25">
      <c r="AAY17886" s="60"/>
      <c r="AAZ17886" s="60"/>
      <c r="ABA17886" s="60"/>
      <c r="ABB17886" s="60"/>
      <c r="ABC17886" s="60"/>
      <c r="ABD17886" s="60"/>
      <c r="ABE17886" s="60"/>
      <c r="ABF17886" s="60"/>
      <c r="ABG17886" s="60"/>
      <c r="ABH17886" s="60"/>
      <c r="ABI17886" s="60"/>
      <c r="ABJ17886" s="60"/>
      <c r="ABK17886" s="60"/>
      <c r="ABL17886" s="60"/>
      <c r="ABM17886" s="60"/>
      <c r="ABN17886" s="60"/>
      <c r="ABO17886" s="60"/>
      <c r="ABP17886" s="60"/>
      <c r="ABQ17886" s="60"/>
      <c r="ABR17886" s="60">
        <v>3.1805143660963701E-2</v>
      </c>
      <c r="ABS17886" s="60"/>
      <c r="ABT17886" s="60"/>
      <c r="ABU17886" s="60"/>
      <c r="ABV17886" s="60"/>
      <c r="ABW17886" s="60"/>
      <c r="ABX17886" s="60"/>
    </row>
    <row r="17887" spans="727:752" x14ac:dyDescent="0.25">
      <c r="AAY17887" s="60"/>
      <c r="AAZ17887" s="60"/>
      <c r="ABA17887" s="60"/>
      <c r="ABB17887" s="60"/>
      <c r="ABC17887" s="60"/>
      <c r="ABD17887" s="60"/>
      <c r="ABE17887" s="60"/>
      <c r="ABF17887" s="60"/>
      <c r="ABG17887" s="60"/>
      <c r="ABH17887" s="60"/>
      <c r="ABI17887" s="60"/>
      <c r="ABJ17887" s="60"/>
      <c r="ABK17887" s="60"/>
      <c r="ABL17887" s="60"/>
      <c r="ABM17887" s="60"/>
      <c r="ABN17887" s="60"/>
      <c r="ABO17887" s="60"/>
      <c r="ABP17887" s="60"/>
      <c r="ABQ17887" s="60"/>
      <c r="ABR17887" s="60">
        <v>3.1777688529878702E-2</v>
      </c>
      <c r="ABS17887" s="60"/>
      <c r="ABT17887" s="60"/>
      <c r="ABU17887" s="60"/>
      <c r="ABV17887" s="60"/>
      <c r="ABW17887" s="60"/>
      <c r="ABX17887" s="60"/>
    </row>
    <row r="17888" spans="727:752" x14ac:dyDescent="0.25">
      <c r="AAY17888" s="60"/>
      <c r="AAZ17888" s="60"/>
      <c r="ABA17888" s="60"/>
      <c r="ABB17888" s="60"/>
      <c r="ABC17888" s="60"/>
      <c r="ABD17888" s="60"/>
      <c r="ABE17888" s="60"/>
      <c r="ABF17888" s="60"/>
      <c r="ABG17888" s="60"/>
      <c r="ABH17888" s="60"/>
      <c r="ABI17888" s="60"/>
      <c r="ABJ17888" s="60"/>
      <c r="ABK17888" s="60"/>
      <c r="ABL17888" s="60"/>
      <c r="ABM17888" s="60"/>
      <c r="ABN17888" s="60"/>
      <c r="ABO17888" s="60"/>
      <c r="ABP17888" s="60"/>
      <c r="ABQ17888" s="60"/>
      <c r="ABR17888" s="60">
        <v>3.1777688529878702E-2</v>
      </c>
      <c r="ABS17888" s="60"/>
      <c r="ABT17888" s="60"/>
      <c r="ABU17888" s="60"/>
      <c r="ABV17888" s="60"/>
      <c r="ABW17888" s="60"/>
      <c r="ABX17888" s="60"/>
    </row>
    <row r="17889" spans="727:752" x14ac:dyDescent="0.25">
      <c r="AAY17889" s="60"/>
      <c r="AAZ17889" s="60"/>
      <c r="ABA17889" s="60"/>
      <c r="ABB17889" s="60"/>
      <c r="ABC17889" s="60"/>
      <c r="ABD17889" s="60"/>
      <c r="ABE17889" s="60"/>
      <c r="ABF17889" s="60"/>
      <c r="ABG17889" s="60"/>
      <c r="ABH17889" s="60"/>
      <c r="ABI17889" s="60"/>
      <c r="ABJ17889" s="60"/>
      <c r="ABK17889" s="60"/>
      <c r="ABL17889" s="60"/>
      <c r="ABM17889" s="60"/>
      <c r="ABN17889" s="60"/>
      <c r="ABO17889" s="60"/>
      <c r="ABP17889" s="60"/>
      <c r="ABQ17889" s="60"/>
      <c r="ABR17889" s="60">
        <v>3.1749367454805298E-2</v>
      </c>
      <c r="ABS17889" s="60"/>
      <c r="ABT17889" s="60"/>
      <c r="ABU17889" s="60"/>
      <c r="ABV17889" s="60"/>
      <c r="ABW17889" s="60"/>
      <c r="ABX17889" s="60"/>
    </row>
    <row r="17890" spans="727:752" x14ac:dyDescent="0.25">
      <c r="AAY17890" s="60"/>
      <c r="AAZ17890" s="60"/>
      <c r="ABA17890" s="60"/>
      <c r="ABB17890" s="60"/>
      <c r="ABC17890" s="60"/>
      <c r="ABD17890" s="60"/>
      <c r="ABE17890" s="60"/>
      <c r="ABF17890" s="60"/>
      <c r="ABG17890" s="60"/>
      <c r="ABH17890" s="60"/>
      <c r="ABI17890" s="60"/>
      <c r="ABJ17890" s="60"/>
      <c r="ABK17890" s="60"/>
      <c r="ABL17890" s="60"/>
      <c r="ABM17890" s="60"/>
      <c r="ABN17890" s="60"/>
      <c r="ABO17890" s="60"/>
      <c r="ABP17890" s="60"/>
      <c r="ABQ17890" s="60"/>
      <c r="ABR17890" s="60">
        <v>3.1749367454805298E-2</v>
      </c>
      <c r="ABS17890" s="60"/>
      <c r="ABT17890" s="60"/>
      <c r="ABU17890" s="60"/>
      <c r="ABV17890" s="60"/>
      <c r="ABW17890" s="60"/>
      <c r="ABX17890" s="60"/>
    </row>
    <row r="17891" spans="727:752" x14ac:dyDescent="0.25">
      <c r="AAY17891" s="60"/>
      <c r="AAZ17891" s="60"/>
      <c r="ABA17891" s="60"/>
      <c r="ABB17891" s="60"/>
      <c r="ABC17891" s="60"/>
      <c r="ABD17891" s="60"/>
      <c r="ABE17891" s="60"/>
      <c r="ABF17891" s="60"/>
      <c r="ABG17891" s="60"/>
      <c r="ABH17891" s="60"/>
      <c r="ABI17891" s="60"/>
      <c r="ABJ17891" s="60"/>
      <c r="ABK17891" s="60"/>
      <c r="ABL17891" s="60"/>
      <c r="ABM17891" s="60"/>
      <c r="ABN17891" s="60"/>
      <c r="ABO17891" s="60"/>
      <c r="ABP17891" s="60"/>
      <c r="ABQ17891" s="60"/>
      <c r="ABR17891" s="60">
        <v>3.1726735328060397E-2</v>
      </c>
      <c r="ABS17891" s="60"/>
      <c r="ABT17891" s="60"/>
      <c r="ABU17891" s="60"/>
      <c r="ABV17891" s="60"/>
      <c r="ABW17891" s="60"/>
      <c r="ABX17891" s="60"/>
    </row>
    <row r="17892" spans="727:752" x14ac:dyDescent="0.25">
      <c r="AAY17892" s="60"/>
      <c r="AAZ17892" s="60"/>
      <c r="ABA17892" s="60"/>
      <c r="ABB17892" s="60"/>
      <c r="ABC17892" s="60"/>
      <c r="ABD17892" s="60"/>
      <c r="ABE17892" s="60"/>
      <c r="ABF17892" s="60"/>
      <c r="ABG17892" s="60"/>
      <c r="ABH17892" s="60"/>
      <c r="ABI17892" s="60"/>
      <c r="ABJ17892" s="60"/>
      <c r="ABK17892" s="60"/>
      <c r="ABL17892" s="60"/>
      <c r="ABM17892" s="60"/>
      <c r="ABN17892" s="60"/>
      <c r="ABO17892" s="60"/>
      <c r="ABP17892" s="60"/>
      <c r="ABQ17892" s="60"/>
      <c r="ABR17892" s="60">
        <v>3.1726735328060397E-2</v>
      </c>
      <c r="ABS17892" s="60"/>
      <c r="ABT17892" s="60"/>
      <c r="ABU17892" s="60"/>
      <c r="ABV17892" s="60"/>
      <c r="ABW17892" s="60"/>
      <c r="ABX17892" s="60"/>
    </row>
    <row r="17893" spans="727:752" x14ac:dyDescent="0.25">
      <c r="AAY17893" s="60"/>
      <c r="AAZ17893" s="60"/>
      <c r="ABA17893" s="60"/>
      <c r="ABB17893" s="60"/>
      <c r="ABC17893" s="60"/>
      <c r="ABD17893" s="60"/>
      <c r="ABE17893" s="60"/>
      <c r="ABF17893" s="60"/>
      <c r="ABG17893" s="60"/>
      <c r="ABH17893" s="60"/>
      <c r="ABI17893" s="60"/>
      <c r="ABJ17893" s="60"/>
      <c r="ABK17893" s="60"/>
      <c r="ABL17893" s="60"/>
      <c r="ABM17893" s="60"/>
      <c r="ABN17893" s="60"/>
      <c r="ABO17893" s="60"/>
      <c r="ABP17893" s="60"/>
      <c r="ABQ17893" s="60"/>
      <c r="ABR17893" s="60">
        <v>3.1700577306360798E-2</v>
      </c>
      <c r="ABS17893" s="60"/>
      <c r="ABT17893" s="60"/>
      <c r="ABU17893" s="60"/>
      <c r="ABV17893" s="60"/>
      <c r="ABW17893" s="60"/>
      <c r="ABX17893" s="60"/>
    </row>
    <row r="17894" spans="727:752" x14ac:dyDescent="0.25">
      <c r="AAY17894" s="60"/>
      <c r="AAZ17894" s="60"/>
      <c r="ABA17894" s="60"/>
      <c r="ABB17894" s="60"/>
      <c r="ABC17894" s="60"/>
      <c r="ABD17894" s="60"/>
      <c r="ABE17894" s="60"/>
      <c r="ABF17894" s="60"/>
      <c r="ABG17894" s="60"/>
      <c r="ABH17894" s="60"/>
      <c r="ABI17894" s="60"/>
      <c r="ABJ17894" s="60"/>
      <c r="ABK17894" s="60"/>
      <c r="ABL17894" s="60"/>
      <c r="ABM17894" s="60"/>
      <c r="ABN17894" s="60"/>
      <c r="ABO17894" s="60"/>
      <c r="ABP17894" s="60"/>
      <c r="ABQ17894" s="60"/>
      <c r="ABR17894" s="60">
        <v>3.1700577306360798E-2</v>
      </c>
      <c r="ABS17894" s="60"/>
      <c r="ABT17894" s="60"/>
      <c r="ABU17894" s="60"/>
      <c r="ABV17894" s="60"/>
      <c r="ABW17894" s="60"/>
      <c r="ABX17894" s="60"/>
    </row>
    <row r="17895" spans="727:752" x14ac:dyDescent="0.25">
      <c r="AAY17895" s="60"/>
      <c r="AAZ17895" s="60"/>
      <c r="ABA17895" s="60"/>
      <c r="ABB17895" s="60"/>
      <c r="ABC17895" s="60"/>
      <c r="ABD17895" s="60"/>
      <c r="ABE17895" s="60"/>
      <c r="ABF17895" s="60"/>
      <c r="ABG17895" s="60"/>
      <c r="ABH17895" s="60"/>
      <c r="ABI17895" s="60"/>
      <c r="ABJ17895" s="60"/>
      <c r="ABK17895" s="60"/>
      <c r="ABL17895" s="60"/>
      <c r="ABM17895" s="60"/>
      <c r="ABN17895" s="60"/>
      <c r="ABO17895" s="60"/>
      <c r="ABP17895" s="60"/>
      <c r="ABQ17895" s="60"/>
      <c r="ABR17895" s="60">
        <v>3.1670192269592501E-2</v>
      </c>
      <c r="ABS17895" s="60"/>
      <c r="ABT17895" s="60"/>
      <c r="ABU17895" s="60"/>
      <c r="ABV17895" s="60"/>
      <c r="ABW17895" s="60"/>
      <c r="ABX17895" s="60"/>
    </row>
    <row r="17896" spans="727:752" x14ac:dyDescent="0.25">
      <c r="AAY17896" s="60"/>
      <c r="AAZ17896" s="60"/>
      <c r="ABA17896" s="60"/>
      <c r="ABB17896" s="60"/>
      <c r="ABC17896" s="60"/>
      <c r="ABD17896" s="60"/>
      <c r="ABE17896" s="60"/>
      <c r="ABF17896" s="60"/>
      <c r="ABG17896" s="60"/>
      <c r="ABH17896" s="60"/>
      <c r="ABI17896" s="60"/>
      <c r="ABJ17896" s="60"/>
      <c r="ABK17896" s="60"/>
      <c r="ABL17896" s="60"/>
      <c r="ABM17896" s="60"/>
      <c r="ABN17896" s="60"/>
      <c r="ABO17896" s="60"/>
      <c r="ABP17896" s="60"/>
      <c r="ABQ17896" s="60"/>
      <c r="ABR17896" s="60">
        <v>3.1670192269592501E-2</v>
      </c>
      <c r="ABS17896" s="60"/>
      <c r="ABT17896" s="60"/>
      <c r="ABU17896" s="60"/>
      <c r="ABV17896" s="60"/>
      <c r="ABW17896" s="60"/>
      <c r="ABX17896" s="60"/>
    </row>
    <row r="17897" spans="727:752" x14ac:dyDescent="0.25">
      <c r="AAY17897" s="60"/>
      <c r="AAZ17897" s="60"/>
      <c r="ABA17897" s="60"/>
      <c r="ABB17897" s="60"/>
      <c r="ABC17897" s="60"/>
      <c r="ABD17897" s="60"/>
      <c r="ABE17897" s="60"/>
      <c r="ABF17897" s="60"/>
      <c r="ABG17897" s="60"/>
      <c r="ABH17897" s="60"/>
      <c r="ABI17897" s="60"/>
      <c r="ABJ17897" s="60"/>
      <c r="ABK17897" s="60"/>
      <c r="ABL17897" s="60"/>
      <c r="ABM17897" s="60"/>
      <c r="ABN17897" s="60"/>
      <c r="ABO17897" s="60"/>
      <c r="ABP17897" s="60"/>
      <c r="ABQ17897" s="60"/>
      <c r="ABR17897" s="60">
        <v>3.1667623107622903E-2</v>
      </c>
      <c r="ABS17897" s="60"/>
      <c r="ABT17897" s="60"/>
      <c r="ABU17897" s="60"/>
      <c r="ABV17897" s="60"/>
      <c r="ABW17897" s="60"/>
      <c r="ABX17897" s="60"/>
    </row>
    <row r="17898" spans="727:752" x14ac:dyDescent="0.25">
      <c r="AAY17898" s="60"/>
      <c r="AAZ17898" s="60"/>
      <c r="ABA17898" s="60"/>
      <c r="ABB17898" s="60"/>
      <c r="ABC17898" s="60"/>
      <c r="ABD17898" s="60"/>
      <c r="ABE17898" s="60"/>
      <c r="ABF17898" s="60"/>
      <c r="ABG17898" s="60"/>
      <c r="ABH17898" s="60"/>
      <c r="ABI17898" s="60"/>
      <c r="ABJ17898" s="60"/>
      <c r="ABK17898" s="60"/>
      <c r="ABL17898" s="60"/>
      <c r="ABM17898" s="60"/>
      <c r="ABN17898" s="60"/>
      <c r="ABO17898" s="60"/>
      <c r="ABP17898" s="60"/>
      <c r="ABQ17898" s="60"/>
      <c r="ABR17898" s="60">
        <v>3.1667623107622903E-2</v>
      </c>
      <c r="ABS17898" s="60"/>
      <c r="ABT17898" s="60"/>
      <c r="ABU17898" s="60"/>
      <c r="ABV17898" s="60"/>
      <c r="ABW17898" s="60"/>
      <c r="ABX17898" s="60"/>
    </row>
    <row r="17899" spans="727:752" x14ac:dyDescent="0.25">
      <c r="AAY17899" s="60"/>
      <c r="AAZ17899" s="60"/>
      <c r="ABA17899" s="60"/>
      <c r="ABB17899" s="60"/>
      <c r="ABC17899" s="60"/>
      <c r="ABD17899" s="60"/>
      <c r="ABE17899" s="60"/>
      <c r="ABF17899" s="60"/>
      <c r="ABG17899" s="60"/>
      <c r="ABH17899" s="60"/>
      <c r="ABI17899" s="60"/>
      <c r="ABJ17899" s="60"/>
      <c r="ABK17899" s="60"/>
      <c r="ABL17899" s="60"/>
      <c r="ABM17899" s="60"/>
      <c r="ABN17899" s="60"/>
      <c r="ABO17899" s="60"/>
      <c r="ABP17899" s="60"/>
      <c r="ABQ17899" s="60"/>
      <c r="ABR17899" s="60">
        <v>3.1655439121662403E-2</v>
      </c>
      <c r="ABS17899" s="60"/>
      <c r="ABT17899" s="60"/>
      <c r="ABU17899" s="60"/>
      <c r="ABV17899" s="60"/>
      <c r="ABW17899" s="60"/>
      <c r="ABX17899" s="60"/>
    </row>
    <row r="17900" spans="727:752" x14ac:dyDescent="0.25">
      <c r="AAY17900" s="60"/>
      <c r="AAZ17900" s="60"/>
      <c r="ABA17900" s="60"/>
      <c r="ABB17900" s="60"/>
      <c r="ABC17900" s="60"/>
      <c r="ABD17900" s="60"/>
      <c r="ABE17900" s="60"/>
      <c r="ABF17900" s="60"/>
      <c r="ABG17900" s="60"/>
      <c r="ABH17900" s="60"/>
      <c r="ABI17900" s="60"/>
      <c r="ABJ17900" s="60"/>
      <c r="ABK17900" s="60"/>
      <c r="ABL17900" s="60"/>
      <c r="ABM17900" s="60"/>
      <c r="ABN17900" s="60"/>
      <c r="ABO17900" s="60"/>
      <c r="ABP17900" s="60"/>
      <c r="ABQ17900" s="60"/>
      <c r="ABR17900" s="60">
        <v>3.1631312111103302E-2</v>
      </c>
      <c r="ABS17900" s="60"/>
      <c r="ABT17900" s="60"/>
      <c r="ABU17900" s="60"/>
      <c r="ABV17900" s="60"/>
      <c r="ABW17900" s="60"/>
      <c r="ABX17900" s="60"/>
    </row>
    <row r="17901" spans="727:752" x14ac:dyDescent="0.25">
      <c r="AAY17901" s="60"/>
      <c r="AAZ17901" s="60"/>
      <c r="ABA17901" s="60"/>
      <c r="ABB17901" s="60"/>
      <c r="ABC17901" s="60"/>
      <c r="ABD17901" s="60"/>
      <c r="ABE17901" s="60"/>
      <c r="ABF17901" s="60"/>
      <c r="ABG17901" s="60"/>
      <c r="ABH17901" s="60"/>
      <c r="ABI17901" s="60"/>
      <c r="ABJ17901" s="60"/>
      <c r="ABK17901" s="60"/>
      <c r="ABL17901" s="60"/>
      <c r="ABM17901" s="60"/>
      <c r="ABN17901" s="60"/>
      <c r="ABO17901" s="60"/>
      <c r="ABP17901" s="60"/>
      <c r="ABQ17901" s="60"/>
      <c r="ABR17901" s="60">
        <v>3.1631312111103302E-2</v>
      </c>
      <c r="ABS17901" s="60"/>
      <c r="ABT17901" s="60"/>
      <c r="ABU17901" s="60"/>
      <c r="ABV17901" s="60"/>
      <c r="ABW17901" s="60"/>
      <c r="ABX17901" s="60"/>
    </row>
    <row r="17902" spans="727:752" x14ac:dyDescent="0.25">
      <c r="AAY17902" s="60"/>
      <c r="AAZ17902" s="60"/>
      <c r="ABA17902" s="60"/>
      <c r="ABB17902" s="60"/>
      <c r="ABC17902" s="60"/>
      <c r="ABD17902" s="60"/>
      <c r="ABE17902" s="60"/>
      <c r="ABF17902" s="60"/>
      <c r="ABG17902" s="60"/>
      <c r="ABH17902" s="60"/>
      <c r="ABI17902" s="60"/>
      <c r="ABJ17902" s="60"/>
      <c r="ABK17902" s="60"/>
      <c r="ABL17902" s="60"/>
      <c r="ABM17902" s="60"/>
      <c r="ABN17902" s="60"/>
      <c r="ABO17902" s="60"/>
      <c r="ABP17902" s="60"/>
      <c r="ABQ17902" s="60"/>
      <c r="ABR17902" s="60">
        <v>3.1593034503961601E-2</v>
      </c>
      <c r="ABS17902" s="60"/>
      <c r="ABT17902" s="60"/>
      <c r="ABU17902" s="60"/>
      <c r="ABV17902" s="60"/>
      <c r="ABW17902" s="60"/>
      <c r="ABX17902" s="60"/>
    </row>
    <row r="17903" spans="727:752" x14ac:dyDescent="0.25">
      <c r="AAY17903" s="60"/>
      <c r="AAZ17903" s="60"/>
      <c r="ABA17903" s="60"/>
      <c r="ABB17903" s="60"/>
      <c r="ABC17903" s="60"/>
      <c r="ABD17903" s="60"/>
      <c r="ABE17903" s="60"/>
      <c r="ABF17903" s="60"/>
      <c r="ABG17903" s="60"/>
      <c r="ABH17903" s="60"/>
      <c r="ABI17903" s="60"/>
      <c r="ABJ17903" s="60"/>
      <c r="ABK17903" s="60"/>
      <c r="ABL17903" s="60"/>
      <c r="ABM17903" s="60"/>
      <c r="ABN17903" s="60"/>
      <c r="ABO17903" s="60"/>
      <c r="ABP17903" s="60"/>
      <c r="ABQ17903" s="60"/>
      <c r="ABR17903" s="60">
        <v>3.1593034503961601E-2</v>
      </c>
      <c r="ABS17903" s="60"/>
      <c r="ABT17903" s="60"/>
      <c r="ABU17903" s="60"/>
      <c r="ABV17903" s="60"/>
      <c r="ABW17903" s="60"/>
      <c r="ABX17903" s="60"/>
    </row>
    <row r="17904" spans="727:752" x14ac:dyDescent="0.25">
      <c r="AAY17904" s="60"/>
      <c r="AAZ17904" s="60"/>
      <c r="ABA17904" s="60"/>
      <c r="ABB17904" s="60"/>
      <c r="ABC17904" s="60"/>
      <c r="ABD17904" s="60"/>
      <c r="ABE17904" s="60"/>
      <c r="ABF17904" s="60"/>
      <c r="ABG17904" s="60"/>
      <c r="ABH17904" s="60"/>
      <c r="ABI17904" s="60"/>
      <c r="ABJ17904" s="60"/>
      <c r="ABK17904" s="60"/>
      <c r="ABL17904" s="60"/>
      <c r="ABM17904" s="60"/>
      <c r="ABN17904" s="60"/>
      <c r="ABO17904" s="60"/>
      <c r="ABP17904" s="60"/>
      <c r="ABQ17904" s="60"/>
      <c r="ABR17904" s="60">
        <v>3.1589487767784197E-2</v>
      </c>
      <c r="ABS17904" s="60"/>
      <c r="ABT17904" s="60"/>
      <c r="ABU17904" s="60"/>
      <c r="ABV17904" s="60"/>
      <c r="ABW17904" s="60"/>
      <c r="ABX17904" s="60"/>
    </row>
    <row r="17905" spans="727:752" x14ac:dyDescent="0.25">
      <c r="AAY17905" s="60"/>
      <c r="AAZ17905" s="60"/>
      <c r="ABA17905" s="60"/>
      <c r="ABB17905" s="60"/>
      <c r="ABC17905" s="60"/>
      <c r="ABD17905" s="60"/>
      <c r="ABE17905" s="60"/>
      <c r="ABF17905" s="60"/>
      <c r="ABG17905" s="60"/>
      <c r="ABH17905" s="60"/>
      <c r="ABI17905" s="60"/>
      <c r="ABJ17905" s="60"/>
      <c r="ABK17905" s="60"/>
      <c r="ABL17905" s="60"/>
      <c r="ABM17905" s="60"/>
      <c r="ABN17905" s="60"/>
      <c r="ABO17905" s="60"/>
      <c r="ABP17905" s="60"/>
      <c r="ABQ17905" s="60"/>
      <c r="ABR17905" s="60">
        <v>3.1589487767784197E-2</v>
      </c>
      <c r="ABS17905" s="60"/>
      <c r="ABT17905" s="60"/>
      <c r="ABU17905" s="60"/>
      <c r="ABV17905" s="60"/>
      <c r="ABW17905" s="60"/>
      <c r="ABX17905" s="60"/>
    </row>
    <row r="17906" spans="727:752" x14ac:dyDescent="0.25">
      <c r="AAY17906" s="60"/>
      <c r="AAZ17906" s="60"/>
      <c r="ABA17906" s="60"/>
      <c r="ABB17906" s="60"/>
      <c r="ABC17906" s="60"/>
      <c r="ABD17906" s="60"/>
      <c r="ABE17906" s="60"/>
      <c r="ABF17906" s="60"/>
      <c r="ABG17906" s="60"/>
      <c r="ABH17906" s="60"/>
      <c r="ABI17906" s="60"/>
      <c r="ABJ17906" s="60"/>
      <c r="ABK17906" s="60"/>
      <c r="ABL17906" s="60"/>
      <c r="ABM17906" s="60"/>
      <c r="ABN17906" s="60"/>
      <c r="ABO17906" s="60"/>
      <c r="ABP17906" s="60"/>
      <c r="ABQ17906" s="60"/>
      <c r="ABR17906" s="60">
        <v>3.1581849225042299E-2</v>
      </c>
      <c r="ABS17906" s="60"/>
      <c r="ABT17906" s="60"/>
      <c r="ABU17906" s="60"/>
      <c r="ABV17906" s="60"/>
      <c r="ABW17906" s="60"/>
      <c r="ABX17906" s="60"/>
    </row>
    <row r="17907" spans="727:752" x14ac:dyDescent="0.25">
      <c r="AAY17907" s="60"/>
      <c r="AAZ17907" s="60"/>
      <c r="ABA17907" s="60"/>
      <c r="ABB17907" s="60"/>
      <c r="ABC17907" s="60"/>
      <c r="ABD17907" s="60"/>
      <c r="ABE17907" s="60"/>
      <c r="ABF17907" s="60"/>
      <c r="ABG17907" s="60"/>
      <c r="ABH17907" s="60"/>
      <c r="ABI17907" s="60"/>
      <c r="ABJ17907" s="60"/>
      <c r="ABK17907" s="60"/>
      <c r="ABL17907" s="60"/>
      <c r="ABM17907" s="60"/>
      <c r="ABN17907" s="60"/>
      <c r="ABO17907" s="60"/>
      <c r="ABP17907" s="60"/>
      <c r="ABQ17907" s="60"/>
      <c r="ABR17907" s="60">
        <v>3.1581849225042299E-2</v>
      </c>
      <c r="ABS17907" s="60"/>
      <c r="ABT17907" s="60"/>
      <c r="ABU17907" s="60"/>
      <c r="ABV17907" s="60"/>
      <c r="ABW17907" s="60"/>
      <c r="ABX17907" s="60"/>
    </row>
    <row r="17908" spans="727:752" x14ac:dyDescent="0.25">
      <c r="AAY17908" s="60"/>
      <c r="AAZ17908" s="60"/>
      <c r="ABA17908" s="60"/>
      <c r="ABB17908" s="60"/>
      <c r="ABC17908" s="60"/>
      <c r="ABD17908" s="60"/>
      <c r="ABE17908" s="60"/>
      <c r="ABF17908" s="60"/>
      <c r="ABG17908" s="60"/>
      <c r="ABH17908" s="60"/>
      <c r="ABI17908" s="60"/>
      <c r="ABJ17908" s="60"/>
      <c r="ABK17908" s="60"/>
      <c r="ABL17908" s="60"/>
      <c r="ABM17908" s="60"/>
      <c r="ABN17908" s="60"/>
      <c r="ABO17908" s="60"/>
      <c r="ABP17908" s="60"/>
      <c r="ABQ17908" s="60"/>
      <c r="ABR17908" s="60">
        <v>3.1570035995366202E-2</v>
      </c>
      <c r="ABS17908" s="60"/>
      <c r="ABT17908" s="60"/>
      <c r="ABU17908" s="60"/>
      <c r="ABV17908" s="60"/>
      <c r="ABW17908" s="60"/>
      <c r="ABX17908" s="60"/>
    </row>
    <row r="17909" spans="727:752" x14ac:dyDescent="0.25">
      <c r="AAY17909" s="60"/>
      <c r="AAZ17909" s="60"/>
      <c r="ABA17909" s="60"/>
      <c r="ABB17909" s="60"/>
      <c r="ABC17909" s="60"/>
      <c r="ABD17909" s="60"/>
      <c r="ABE17909" s="60"/>
      <c r="ABF17909" s="60"/>
      <c r="ABG17909" s="60"/>
      <c r="ABH17909" s="60"/>
      <c r="ABI17909" s="60"/>
      <c r="ABJ17909" s="60"/>
      <c r="ABK17909" s="60"/>
      <c r="ABL17909" s="60"/>
      <c r="ABM17909" s="60"/>
      <c r="ABN17909" s="60"/>
      <c r="ABO17909" s="60"/>
      <c r="ABP17909" s="60"/>
      <c r="ABQ17909" s="60"/>
      <c r="ABR17909" s="60">
        <v>3.1570035995366202E-2</v>
      </c>
      <c r="ABS17909" s="60"/>
      <c r="ABT17909" s="60"/>
      <c r="ABU17909" s="60"/>
      <c r="ABV17909" s="60"/>
      <c r="ABW17909" s="60"/>
      <c r="ABX17909" s="60"/>
    </row>
    <row r="17910" spans="727:752" x14ac:dyDescent="0.25">
      <c r="AAY17910" s="60"/>
      <c r="AAZ17910" s="60"/>
      <c r="ABA17910" s="60"/>
      <c r="ABB17910" s="60"/>
      <c r="ABC17910" s="60"/>
      <c r="ABD17910" s="60"/>
      <c r="ABE17910" s="60"/>
      <c r="ABF17910" s="60"/>
      <c r="ABG17910" s="60"/>
      <c r="ABH17910" s="60"/>
      <c r="ABI17910" s="60"/>
      <c r="ABJ17910" s="60"/>
      <c r="ABK17910" s="60"/>
      <c r="ABL17910" s="60"/>
      <c r="ABM17910" s="60"/>
      <c r="ABN17910" s="60"/>
      <c r="ABO17910" s="60"/>
      <c r="ABP17910" s="60"/>
      <c r="ABQ17910" s="60"/>
      <c r="ABR17910" s="60">
        <v>3.1553644594087202E-2</v>
      </c>
      <c r="ABS17910" s="60"/>
      <c r="ABT17910" s="60"/>
      <c r="ABU17910" s="60"/>
      <c r="ABV17910" s="60"/>
      <c r="ABW17910" s="60"/>
      <c r="ABX17910" s="60"/>
    </row>
    <row r="17911" spans="727:752" x14ac:dyDescent="0.25">
      <c r="AAY17911" s="60"/>
      <c r="AAZ17911" s="60"/>
      <c r="ABA17911" s="60"/>
      <c r="ABB17911" s="60"/>
      <c r="ABC17911" s="60"/>
      <c r="ABD17911" s="60"/>
      <c r="ABE17911" s="60"/>
      <c r="ABF17911" s="60"/>
      <c r="ABG17911" s="60"/>
      <c r="ABH17911" s="60"/>
      <c r="ABI17911" s="60"/>
      <c r="ABJ17911" s="60"/>
      <c r="ABK17911" s="60"/>
      <c r="ABL17911" s="60"/>
      <c r="ABM17911" s="60"/>
      <c r="ABN17911" s="60"/>
      <c r="ABO17911" s="60"/>
      <c r="ABP17911" s="60"/>
      <c r="ABQ17911" s="60"/>
      <c r="ABR17911" s="60">
        <v>3.14653734369904E-2</v>
      </c>
      <c r="ABS17911" s="60"/>
      <c r="ABT17911" s="60"/>
      <c r="ABU17911" s="60"/>
      <c r="ABV17911" s="60"/>
      <c r="ABW17911" s="60"/>
      <c r="ABX17911" s="60"/>
    </row>
    <row r="17912" spans="727:752" x14ac:dyDescent="0.25">
      <c r="AAY17912" s="60"/>
      <c r="AAZ17912" s="60"/>
      <c r="ABA17912" s="60"/>
      <c r="ABB17912" s="60"/>
      <c r="ABC17912" s="60"/>
      <c r="ABD17912" s="60"/>
      <c r="ABE17912" s="60"/>
      <c r="ABF17912" s="60"/>
      <c r="ABG17912" s="60"/>
      <c r="ABH17912" s="60"/>
      <c r="ABI17912" s="60"/>
      <c r="ABJ17912" s="60"/>
      <c r="ABK17912" s="60"/>
      <c r="ABL17912" s="60"/>
      <c r="ABM17912" s="60"/>
      <c r="ABN17912" s="60"/>
      <c r="ABO17912" s="60"/>
      <c r="ABP17912" s="60"/>
      <c r="ABQ17912" s="60"/>
      <c r="ABR17912" s="60">
        <v>3.1446060847917297E-2</v>
      </c>
      <c r="ABS17912" s="60"/>
      <c r="ABT17912" s="60"/>
      <c r="ABU17912" s="60"/>
      <c r="ABV17912" s="60"/>
      <c r="ABW17912" s="60"/>
      <c r="ABX17912" s="60"/>
    </row>
    <row r="17913" spans="727:752" x14ac:dyDescent="0.25">
      <c r="AAY17913" s="60"/>
      <c r="AAZ17913" s="60"/>
      <c r="ABA17913" s="60"/>
      <c r="ABB17913" s="60"/>
      <c r="ABC17913" s="60"/>
      <c r="ABD17913" s="60"/>
      <c r="ABE17913" s="60"/>
      <c r="ABF17913" s="60"/>
      <c r="ABG17913" s="60"/>
      <c r="ABH17913" s="60"/>
      <c r="ABI17913" s="60"/>
      <c r="ABJ17913" s="60"/>
      <c r="ABK17913" s="60"/>
      <c r="ABL17913" s="60"/>
      <c r="ABM17913" s="60"/>
      <c r="ABN17913" s="60"/>
      <c r="ABO17913" s="60"/>
      <c r="ABP17913" s="60"/>
      <c r="ABQ17913" s="60"/>
      <c r="ABR17913" s="60">
        <v>3.1418828610726902E-2</v>
      </c>
      <c r="ABS17913" s="60"/>
      <c r="ABT17913" s="60"/>
      <c r="ABU17913" s="60"/>
      <c r="ABV17913" s="60"/>
      <c r="ABW17913" s="60"/>
      <c r="ABX17913" s="60"/>
    </row>
    <row r="17914" spans="727:752" x14ac:dyDescent="0.25">
      <c r="AAY17914" s="60"/>
      <c r="AAZ17914" s="60"/>
      <c r="ABA17914" s="60"/>
      <c r="ABB17914" s="60"/>
      <c r="ABC17914" s="60"/>
      <c r="ABD17914" s="60"/>
      <c r="ABE17914" s="60"/>
      <c r="ABF17914" s="60"/>
      <c r="ABG17914" s="60"/>
      <c r="ABH17914" s="60"/>
      <c r="ABI17914" s="60"/>
      <c r="ABJ17914" s="60"/>
      <c r="ABK17914" s="60"/>
      <c r="ABL17914" s="60"/>
      <c r="ABM17914" s="60"/>
      <c r="ABN17914" s="60"/>
      <c r="ABO17914" s="60"/>
      <c r="ABP17914" s="60"/>
      <c r="ABQ17914" s="60"/>
      <c r="ABR17914" s="60">
        <v>3.1418828610726902E-2</v>
      </c>
      <c r="ABS17914" s="60"/>
      <c r="ABT17914" s="60"/>
      <c r="ABU17914" s="60"/>
      <c r="ABV17914" s="60"/>
      <c r="ABW17914" s="60"/>
      <c r="ABX17914" s="60"/>
    </row>
    <row r="17915" spans="727:752" x14ac:dyDescent="0.25">
      <c r="AAY17915" s="60"/>
      <c r="AAZ17915" s="60"/>
      <c r="ABA17915" s="60"/>
      <c r="ABB17915" s="60"/>
      <c r="ABC17915" s="60"/>
      <c r="ABD17915" s="60"/>
      <c r="ABE17915" s="60"/>
      <c r="ABF17915" s="60"/>
      <c r="ABG17915" s="60"/>
      <c r="ABH17915" s="60"/>
      <c r="ABI17915" s="60"/>
      <c r="ABJ17915" s="60"/>
      <c r="ABK17915" s="60"/>
      <c r="ABL17915" s="60"/>
      <c r="ABM17915" s="60"/>
      <c r="ABN17915" s="60"/>
      <c r="ABO17915" s="60"/>
      <c r="ABP17915" s="60"/>
      <c r="ABQ17915" s="60"/>
      <c r="ABR17915" s="60">
        <v>3.1300691693737399E-2</v>
      </c>
      <c r="ABS17915" s="60"/>
      <c r="ABT17915" s="60"/>
      <c r="ABU17915" s="60"/>
      <c r="ABV17915" s="60"/>
      <c r="ABW17915" s="60"/>
      <c r="ABX17915" s="60"/>
    </row>
    <row r="17916" spans="727:752" x14ac:dyDescent="0.25">
      <c r="AAY17916" s="60"/>
      <c r="AAZ17916" s="60"/>
      <c r="ABA17916" s="60"/>
      <c r="ABB17916" s="60"/>
      <c r="ABC17916" s="60"/>
      <c r="ABD17916" s="60"/>
      <c r="ABE17916" s="60"/>
      <c r="ABF17916" s="60"/>
      <c r="ABG17916" s="60"/>
      <c r="ABH17916" s="60"/>
      <c r="ABI17916" s="60"/>
      <c r="ABJ17916" s="60"/>
      <c r="ABK17916" s="60"/>
      <c r="ABL17916" s="60"/>
      <c r="ABM17916" s="60"/>
      <c r="ABN17916" s="60"/>
      <c r="ABO17916" s="60"/>
      <c r="ABP17916" s="60"/>
      <c r="ABQ17916" s="60"/>
      <c r="ABR17916" s="60">
        <v>3.1300691693737399E-2</v>
      </c>
      <c r="ABS17916" s="60"/>
      <c r="ABT17916" s="60"/>
      <c r="ABU17916" s="60"/>
      <c r="ABV17916" s="60"/>
      <c r="ABW17916" s="60"/>
      <c r="ABX17916" s="60"/>
    </row>
    <row r="17917" spans="727:752" x14ac:dyDescent="0.25">
      <c r="AAY17917" s="60"/>
      <c r="AAZ17917" s="60"/>
      <c r="ABA17917" s="60"/>
      <c r="ABB17917" s="60"/>
      <c r="ABC17917" s="60"/>
      <c r="ABD17917" s="60"/>
      <c r="ABE17917" s="60"/>
      <c r="ABF17917" s="60"/>
      <c r="ABG17917" s="60"/>
      <c r="ABH17917" s="60"/>
      <c r="ABI17917" s="60"/>
      <c r="ABJ17917" s="60"/>
      <c r="ABK17917" s="60"/>
      <c r="ABL17917" s="60"/>
      <c r="ABM17917" s="60"/>
      <c r="ABN17917" s="60"/>
      <c r="ABO17917" s="60"/>
      <c r="ABP17917" s="60"/>
      <c r="ABQ17917" s="60"/>
      <c r="ABR17917" s="60">
        <v>3.1253379808557601E-2</v>
      </c>
      <c r="ABS17917" s="60"/>
      <c r="ABT17917" s="60"/>
      <c r="ABU17917" s="60"/>
      <c r="ABV17917" s="60"/>
      <c r="ABW17917" s="60"/>
      <c r="ABX17917" s="60"/>
    </row>
    <row r="17918" spans="727:752" x14ac:dyDescent="0.25">
      <c r="AAY17918" s="60"/>
      <c r="AAZ17918" s="60"/>
      <c r="ABA17918" s="60"/>
      <c r="ABB17918" s="60"/>
      <c r="ABC17918" s="60"/>
      <c r="ABD17918" s="60"/>
      <c r="ABE17918" s="60"/>
      <c r="ABF17918" s="60"/>
      <c r="ABG17918" s="60"/>
      <c r="ABH17918" s="60"/>
      <c r="ABI17918" s="60"/>
      <c r="ABJ17918" s="60"/>
      <c r="ABK17918" s="60"/>
      <c r="ABL17918" s="60"/>
      <c r="ABM17918" s="60"/>
      <c r="ABN17918" s="60"/>
      <c r="ABO17918" s="60"/>
      <c r="ABP17918" s="60"/>
      <c r="ABQ17918" s="60"/>
      <c r="ABR17918" s="60">
        <v>3.1253379808557601E-2</v>
      </c>
      <c r="ABS17918" s="60"/>
      <c r="ABT17918" s="60"/>
      <c r="ABU17918" s="60"/>
      <c r="ABV17918" s="60"/>
      <c r="ABW17918" s="60"/>
      <c r="ABX17918" s="60"/>
    </row>
    <row r="17919" spans="727:752" x14ac:dyDescent="0.25">
      <c r="AAY17919" s="60"/>
      <c r="AAZ17919" s="60"/>
      <c r="ABA17919" s="60"/>
      <c r="ABB17919" s="60"/>
      <c r="ABC17919" s="60"/>
      <c r="ABD17919" s="60"/>
      <c r="ABE17919" s="60"/>
      <c r="ABF17919" s="60"/>
      <c r="ABG17919" s="60"/>
      <c r="ABH17919" s="60"/>
      <c r="ABI17919" s="60"/>
      <c r="ABJ17919" s="60"/>
      <c r="ABK17919" s="60"/>
      <c r="ABL17919" s="60"/>
      <c r="ABM17919" s="60"/>
      <c r="ABN17919" s="60"/>
      <c r="ABO17919" s="60"/>
      <c r="ABP17919" s="60"/>
      <c r="ABQ17919" s="60"/>
      <c r="ABR17919" s="60">
        <v>3.1249424389899201E-2</v>
      </c>
      <c r="ABS17919" s="60"/>
      <c r="ABT17919" s="60"/>
      <c r="ABU17919" s="60"/>
      <c r="ABV17919" s="60"/>
      <c r="ABW17919" s="60"/>
      <c r="ABX17919" s="60"/>
    </row>
    <row r="17920" spans="727:752" x14ac:dyDescent="0.25">
      <c r="AAY17920" s="60"/>
      <c r="AAZ17920" s="60"/>
      <c r="ABA17920" s="60"/>
      <c r="ABB17920" s="60"/>
      <c r="ABC17920" s="60"/>
      <c r="ABD17920" s="60"/>
      <c r="ABE17920" s="60"/>
      <c r="ABF17920" s="60"/>
      <c r="ABG17920" s="60"/>
      <c r="ABH17920" s="60"/>
      <c r="ABI17920" s="60"/>
      <c r="ABJ17920" s="60"/>
      <c r="ABK17920" s="60"/>
      <c r="ABL17920" s="60"/>
      <c r="ABM17920" s="60"/>
      <c r="ABN17920" s="60"/>
      <c r="ABO17920" s="60"/>
      <c r="ABP17920" s="60"/>
      <c r="ABQ17920" s="60"/>
      <c r="ABR17920" s="60">
        <v>3.1249424389899201E-2</v>
      </c>
      <c r="ABS17920" s="60"/>
      <c r="ABT17920" s="60"/>
      <c r="ABU17920" s="60"/>
      <c r="ABV17920" s="60"/>
      <c r="ABW17920" s="60"/>
      <c r="ABX17920" s="60"/>
    </row>
    <row r="17921" spans="727:752" x14ac:dyDescent="0.25">
      <c r="AAY17921" s="60"/>
      <c r="AAZ17921" s="60"/>
      <c r="ABA17921" s="60"/>
      <c r="ABB17921" s="60"/>
      <c r="ABC17921" s="60"/>
      <c r="ABD17921" s="60"/>
      <c r="ABE17921" s="60"/>
      <c r="ABF17921" s="60"/>
      <c r="ABG17921" s="60"/>
      <c r="ABH17921" s="60"/>
      <c r="ABI17921" s="60"/>
      <c r="ABJ17921" s="60"/>
      <c r="ABK17921" s="60"/>
      <c r="ABL17921" s="60"/>
      <c r="ABM17921" s="60"/>
      <c r="ABN17921" s="60"/>
      <c r="ABO17921" s="60"/>
      <c r="ABP17921" s="60"/>
      <c r="ABQ17921" s="60"/>
      <c r="ABR17921" s="60">
        <v>3.1224394909251899E-2</v>
      </c>
      <c r="ABS17921" s="60"/>
      <c r="ABT17921" s="60"/>
      <c r="ABU17921" s="60"/>
      <c r="ABV17921" s="60"/>
      <c r="ABW17921" s="60"/>
      <c r="ABX17921" s="60"/>
    </row>
    <row r="17922" spans="727:752" x14ac:dyDescent="0.25">
      <c r="AAY17922" s="60"/>
      <c r="AAZ17922" s="60"/>
      <c r="ABA17922" s="60"/>
      <c r="ABB17922" s="60"/>
      <c r="ABC17922" s="60"/>
      <c r="ABD17922" s="60"/>
      <c r="ABE17922" s="60"/>
      <c r="ABF17922" s="60"/>
      <c r="ABG17922" s="60"/>
      <c r="ABH17922" s="60"/>
      <c r="ABI17922" s="60"/>
      <c r="ABJ17922" s="60"/>
      <c r="ABK17922" s="60"/>
      <c r="ABL17922" s="60"/>
      <c r="ABM17922" s="60"/>
      <c r="ABN17922" s="60"/>
      <c r="ABO17922" s="60"/>
      <c r="ABP17922" s="60"/>
      <c r="ABQ17922" s="60"/>
      <c r="ABR17922" s="60">
        <v>3.1224394909251899E-2</v>
      </c>
      <c r="ABS17922" s="60"/>
      <c r="ABT17922" s="60"/>
      <c r="ABU17922" s="60"/>
      <c r="ABV17922" s="60"/>
      <c r="ABW17922" s="60"/>
      <c r="ABX17922" s="60"/>
    </row>
    <row r="17923" spans="727:752" x14ac:dyDescent="0.25">
      <c r="AAY17923" s="60"/>
      <c r="AAZ17923" s="60"/>
      <c r="ABA17923" s="60"/>
      <c r="ABB17923" s="60"/>
      <c r="ABC17923" s="60"/>
      <c r="ABD17923" s="60"/>
      <c r="ABE17923" s="60"/>
      <c r="ABF17923" s="60"/>
      <c r="ABG17923" s="60"/>
      <c r="ABH17923" s="60"/>
      <c r="ABI17923" s="60"/>
      <c r="ABJ17923" s="60"/>
      <c r="ABK17923" s="60"/>
      <c r="ABL17923" s="60"/>
      <c r="ABM17923" s="60"/>
      <c r="ABN17923" s="60"/>
      <c r="ABO17923" s="60"/>
      <c r="ABP17923" s="60"/>
      <c r="ABQ17923" s="60"/>
      <c r="ABR17923" s="60">
        <v>3.1218419586056E-2</v>
      </c>
      <c r="ABS17923" s="60"/>
      <c r="ABT17923" s="60"/>
      <c r="ABU17923" s="60"/>
      <c r="ABV17923" s="60"/>
      <c r="ABW17923" s="60"/>
      <c r="ABX17923" s="60"/>
    </row>
    <row r="17924" spans="727:752" x14ac:dyDescent="0.25">
      <c r="AAY17924" s="60"/>
      <c r="AAZ17924" s="60"/>
      <c r="ABA17924" s="60"/>
      <c r="ABB17924" s="60"/>
      <c r="ABC17924" s="60"/>
      <c r="ABD17924" s="60"/>
      <c r="ABE17924" s="60"/>
      <c r="ABF17924" s="60"/>
      <c r="ABG17924" s="60"/>
      <c r="ABH17924" s="60"/>
      <c r="ABI17924" s="60"/>
      <c r="ABJ17924" s="60"/>
      <c r="ABK17924" s="60"/>
      <c r="ABL17924" s="60"/>
      <c r="ABM17924" s="60"/>
      <c r="ABN17924" s="60"/>
      <c r="ABO17924" s="60"/>
      <c r="ABP17924" s="60"/>
      <c r="ABQ17924" s="60"/>
      <c r="ABR17924" s="60">
        <v>3.1218419586056E-2</v>
      </c>
      <c r="ABS17924" s="60"/>
      <c r="ABT17924" s="60"/>
      <c r="ABU17924" s="60"/>
      <c r="ABV17924" s="60"/>
      <c r="ABW17924" s="60"/>
      <c r="ABX17924" s="60"/>
    </row>
    <row r="17925" spans="727:752" x14ac:dyDescent="0.25">
      <c r="AAY17925" s="60"/>
      <c r="AAZ17925" s="60"/>
      <c r="ABA17925" s="60"/>
      <c r="ABB17925" s="60"/>
      <c r="ABC17925" s="60"/>
      <c r="ABD17925" s="60"/>
      <c r="ABE17925" s="60"/>
      <c r="ABF17925" s="60"/>
      <c r="ABG17925" s="60"/>
      <c r="ABH17925" s="60"/>
      <c r="ABI17925" s="60"/>
      <c r="ABJ17925" s="60"/>
      <c r="ABK17925" s="60"/>
      <c r="ABL17925" s="60"/>
      <c r="ABM17925" s="60"/>
      <c r="ABN17925" s="60"/>
      <c r="ABO17925" s="60"/>
      <c r="ABP17925" s="60"/>
      <c r="ABQ17925" s="60"/>
      <c r="ABR17925" s="60">
        <v>3.11311074609982E-2</v>
      </c>
      <c r="ABS17925" s="60"/>
      <c r="ABT17925" s="60"/>
      <c r="ABU17925" s="60"/>
      <c r="ABV17925" s="60"/>
      <c r="ABW17925" s="60"/>
      <c r="ABX17925" s="60"/>
    </row>
    <row r="17926" spans="727:752" x14ac:dyDescent="0.25">
      <c r="AAY17926" s="60"/>
      <c r="AAZ17926" s="60"/>
      <c r="ABA17926" s="60"/>
      <c r="ABB17926" s="60"/>
      <c r="ABC17926" s="60"/>
      <c r="ABD17926" s="60"/>
      <c r="ABE17926" s="60"/>
      <c r="ABF17926" s="60"/>
      <c r="ABG17926" s="60"/>
      <c r="ABH17926" s="60"/>
      <c r="ABI17926" s="60"/>
      <c r="ABJ17926" s="60"/>
      <c r="ABK17926" s="60"/>
      <c r="ABL17926" s="60"/>
      <c r="ABM17926" s="60"/>
      <c r="ABN17926" s="60"/>
      <c r="ABO17926" s="60"/>
      <c r="ABP17926" s="60"/>
      <c r="ABQ17926" s="60"/>
      <c r="ABR17926" s="60">
        <v>3.11311074609982E-2</v>
      </c>
      <c r="ABS17926" s="60"/>
      <c r="ABT17926" s="60"/>
      <c r="ABU17926" s="60"/>
      <c r="ABV17926" s="60"/>
      <c r="ABW17926" s="60"/>
      <c r="ABX17926" s="60"/>
    </row>
    <row r="17927" spans="727:752" x14ac:dyDescent="0.25">
      <c r="AAY17927" s="60"/>
      <c r="AAZ17927" s="60"/>
      <c r="ABA17927" s="60"/>
      <c r="ABB17927" s="60"/>
      <c r="ABC17927" s="60"/>
      <c r="ABD17927" s="60"/>
      <c r="ABE17927" s="60"/>
      <c r="ABF17927" s="60"/>
      <c r="ABG17927" s="60"/>
      <c r="ABH17927" s="60"/>
      <c r="ABI17927" s="60"/>
      <c r="ABJ17927" s="60"/>
      <c r="ABK17927" s="60"/>
      <c r="ABL17927" s="60"/>
      <c r="ABM17927" s="60"/>
      <c r="ABN17927" s="60"/>
      <c r="ABO17927" s="60"/>
      <c r="ABP17927" s="60"/>
      <c r="ABQ17927" s="60"/>
      <c r="ABR17927" s="60">
        <v>3.1049049026797799E-2</v>
      </c>
      <c r="ABS17927" s="60"/>
      <c r="ABT17927" s="60"/>
      <c r="ABU17927" s="60"/>
      <c r="ABV17927" s="60"/>
      <c r="ABW17927" s="60"/>
      <c r="ABX17927" s="60"/>
    </row>
    <row r="17928" spans="727:752" x14ac:dyDescent="0.25">
      <c r="AAY17928" s="60"/>
      <c r="AAZ17928" s="60"/>
      <c r="ABA17928" s="60"/>
      <c r="ABB17928" s="60"/>
      <c r="ABC17928" s="60"/>
      <c r="ABD17928" s="60"/>
      <c r="ABE17928" s="60"/>
      <c r="ABF17928" s="60"/>
      <c r="ABG17928" s="60"/>
      <c r="ABH17928" s="60"/>
      <c r="ABI17928" s="60"/>
      <c r="ABJ17928" s="60"/>
      <c r="ABK17928" s="60"/>
      <c r="ABL17928" s="60"/>
      <c r="ABM17928" s="60"/>
      <c r="ABN17928" s="60"/>
      <c r="ABO17928" s="60"/>
      <c r="ABP17928" s="60"/>
      <c r="ABQ17928" s="60"/>
      <c r="ABR17928" s="60">
        <v>3.1049049026797799E-2</v>
      </c>
      <c r="ABS17928" s="60"/>
      <c r="ABT17928" s="60"/>
      <c r="ABU17928" s="60"/>
      <c r="ABV17928" s="60"/>
      <c r="ABW17928" s="60"/>
      <c r="ABX17928" s="60"/>
    </row>
    <row r="17929" spans="727:752" x14ac:dyDescent="0.25">
      <c r="AAY17929" s="60"/>
      <c r="AAZ17929" s="60"/>
      <c r="ABA17929" s="60"/>
      <c r="ABB17929" s="60"/>
      <c r="ABC17929" s="60"/>
      <c r="ABD17929" s="60"/>
      <c r="ABE17929" s="60"/>
      <c r="ABF17929" s="60"/>
      <c r="ABG17929" s="60"/>
      <c r="ABH17929" s="60"/>
      <c r="ABI17929" s="60"/>
      <c r="ABJ17929" s="60"/>
      <c r="ABK17929" s="60"/>
      <c r="ABL17929" s="60"/>
      <c r="ABM17929" s="60"/>
      <c r="ABN17929" s="60"/>
      <c r="ABO17929" s="60"/>
      <c r="ABP17929" s="60"/>
      <c r="ABQ17929" s="60"/>
      <c r="ABR17929" s="60">
        <v>3.1019665118366901E-2</v>
      </c>
      <c r="ABS17929" s="60"/>
      <c r="ABT17929" s="60"/>
      <c r="ABU17929" s="60"/>
      <c r="ABV17929" s="60"/>
      <c r="ABW17929" s="60"/>
      <c r="ABX17929" s="60"/>
    </row>
    <row r="17930" spans="727:752" x14ac:dyDescent="0.25">
      <c r="AAY17930" s="60"/>
      <c r="AAZ17930" s="60"/>
      <c r="ABA17930" s="60"/>
      <c r="ABB17930" s="60"/>
      <c r="ABC17930" s="60"/>
      <c r="ABD17930" s="60"/>
      <c r="ABE17930" s="60"/>
      <c r="ABF17930" s="60"/>
      <c r="ABG17930" s="60"/>
      <c r="ABH17930" s="60"/>
      <c r="ABI17930" s="60"/>
      <c r="ABJ17930" s="60"/>
      <c r="ABK17930" s="60"/>
      <c r="ABL17930" s="60"/>
      <c r="ABM17930" s="60"/>
      <c r="ABN17930" s="60"/>
      <c r="ABO17930" s="60"/>
      <c r="ABP17930" s="60"/>
      <c r="ABQ17930" s="60"/>
      <c r="ABR17930" s="60">
        <v>3.1019665118366901E-2</v>
      </c>
      <c r="ABS17930" s="60"/>
      <c r="ABT17930" s="60"/>
      <c r="ABU17930" s="60"/>
      <c r="ABV17930" s="60"/>
      <c r="ABW17930" s="60"/>
      <c r="ABX17930" s="60"/>
    </row>
    <row r="17931" spans="727:752" x14ac:dyDescent="0.25">
      <c r="AAY17931" s="60"/>
      <c r="AAZ17931" s="60"/>
      <c r="ABA17931" s="60"/>
      <c r="ABB17931" s="60"/>
      <c r="ABC17931" s="60"/>
      <c r="ABD17931" s="60"/>
      <c r="ABE17931" s="60"/>
      <c r="ABF17931" s="60"/>
      <c r="ABG17931" s="60"/>
      <c r="ABH17931" s="60"/>
      <c r="ABI17931" s="60"/>
      <c r="ABJ17931" s="60"/>
      <c r="ABK17931" s="60"/>
      <c r="ABL17931" s="60"/>
      <c r="ABM17931" s="60"/>
      <c r="ABN17931" s="60"/>
      <c r="ABO17931" s="60"/>
      <c r="ABP17931" s="60"/>
      <c r="ABQ17931" s="60"/>
      <c r="ABR17931" s="60">
        <v>3.10086620761265E-2</v>
      </c>
      <c r="ABS17931" s="60"/>
      <c r="ABT17931" s="60"/>
      <c r="ABU17931" s="60"/>
      <c r="ABV17931" s="60"/>
      <c r="ABW17931" s="60"/>
      <c r="ABX17931" s="60"/>
    </row>
    <row r="17932" spans="727:752" x14ac:dyDescent="0.25">
      <c r="AAY17932" s="60"/>
      <c r="AAZ17932" s="60"/>
      <c r="ABA17932" s="60"/>
      <c r="ABB17932" s="60"/>
      <c r="ABC17932" s="60"/>
      <c r="ABD17932" s="60"/>
      <c r="ABE17932" s="60"/>
      <c r="ABF17932" s="60"/>
      <c r="ABG17932" s="60"/>
      <c r="ABH17932" s="60"/>
      <c r="ABI17932" s="60"/>
      <c r="ABJ17932" s="60"/>
      <c r="ABK17932" s="60"/>
      <c r="ABL17932" s="60"/>
      <c r="ABM17932" s="60"/>
      <c r="ABN17932" s="60"/>
      <c r="ABO17932" s="60"/>
      <c r="ABP17932" s="60"/>
      <c r="ABQ17932" s="60"/>
      <c r="ABR17932" s="60">
        <v>3.10086620761265E-2</v>
      </c>
      <c r="ABS17932" s="60"/>
      <c r="ABT17932" s="60"/>
      <c r="ABU17932" s="60"/>
      <c r="ABV17932" s="60"/>
      <c r="ABW17932" s="60"/>
      <c r="ABX17932" s="60"/>
    </row>
    <row r="17933" spans="727:752" x14ac:dyDescent="0.25">
      <c r="AAY17933" s="60"/>
      <c r="AAZ17933" s="60"/>
      <c r="ABA17933" s="60"/>
      <c r="ABB17933" s="60"/>
      <c r="ABC17933" s="60"/>
      <c r="ABD17933" s="60"/>
      <c r="ABE17933" s="60"/>
      <c r="ABF17933" s="60"/>
      <c r="ABG17933" s="60"/>
      <c r="ABH17933" s="60"/>
      <c r="ABI17933" s="60"/>
      <c r="ABJ17933" s="60"/>
      <c r="ABK17933" s="60"/>
      <c r="ABL17933" s="60"/>
      <c r="ABM17933" s="60"/>
      <c r="ABN17933" s="60"/>
      <c r="ABO17933" s="60"/>
      <c r="ABP17933" s="60"/>
      <c r="ABQ17933" s="60"/>
      <c r="ABR17933" s="60">
        <v>3.0991838277330298E-2</v>
      </c>
      <c r="ABS17933" s="60"/>
      <c r="ABT17933" s="60"/>
      <c r="ABU17933" s="60"/>
      <c r="ABV17933" s="60"/>
      <c r="ABW17933" s="60"/>
      <c r="ABX17933" s="60"/>
    </row>
    <row r="17934" spans="727:752" x14ac:dyDescent="0.25">
      <c r="AAY17934" s="60"/>
      <c r="AAZ17934" s="60"/>
      <c r="ABA17934" s="60"/>
      <c r="ABB17934" s="60"/>
      <c r="ABC17934" s="60"/>
      <c r="ABD17934" s="60"/>
      <c r="ABE17934" s="60"/>
      <c r="ABF17934" s="60"/>
      <c r="ABG17934" s="60"/>
      <c r="ABH17934" s="60"/>
      <c r="ABI17934" s="60"/>
      <c r="ABJ17934" s="60"/>
      <c r="ABK17934" s="60"/>
      <c r="ABL17934" s="60"/>
      <c r="ABM17934" s="60"/>
      <c r="ABN17934" s="60"/>
      <c r="ABO17934" s="60"/>
      <c r="ABP17934" s="60"/>
      <c r="ABQ17934" s="60"/>
      <c r="ABR17934" s="60">
        <v>3.0991838277330298E-2</v>
      </c>
      <c r="ABS17934" s="60"/>
      <c r="ABT17934" s="60"/>
      <c r="ABU17934" s="60"/>
      <c r="ABV17934" s="60"/>
      <c r="ABW17934" s="60"/>
      <c r="ABX17934" s="60"/>
    </row>
    <row r="17935" spans="727:752" x14ac:dyDescent="0.25">
      <c r="AAY17935" s="60"/>
      <c r="AAZ17935" s="60"/>
      <c r="ABA17935" s="60"/>
      <c r="ABB17935" s="60"/>
      <c r="ABC17935" s="60"/>
      <c r="ABD17935" s="60"/>
      <c r="ABE17935" s="60"/>
      <c r="ABF17935" s="60"/>
      <c r="ABG17935" s="60"/>
      <c r="ABH17935" s="60"/>
      <c r="ABI17935" s="60"/>
      <c r="ABJ17935" s="60"/>
      <c r="ABK17935" s="60"/>
      <c r="ABL17935" s="60"/>
      <c r="ABM17935" s="60"/>
      <c r="ABN17935" s="60"/>
      <c r="ABO17935" s="60"/>
      <c r="ABP17935" s="60"/>
      <c r="ABQ17935" s="60"/>
      <c r="ABR17935" s="60">
        <v>3.0979401842871099E-2</v>
      </c>
      <c r="ABS17935" s="60"/>
      <c r="ABT17935" s="60"/>
      <c r="ABU17935" s="60"/>
      <c r="ABV17935" s="60"/>
      <c r="ABW17935" s="60"/>
      <c r="ABX17935" s="60"/>
    </row>
    <row r="17936" spans="727:752" x14ac:dyDescent="0.25">
      <c r="AAY17936" s="60"/>
      <c r="AAZ17936" s="60"/>
      <c r="ABA17936" s="60"/>
      <c r="ABB17936" s="60"/>
      <c r="ABC17936" s="60"/>
      <c r="ABD17936" s="60"/>
      <c r="ABE17936" s="60"/>
      <c r="ABF17936" s="60"/>
      <c r="ABG17936" s="60"/>
      <c r="ABH17936" s="60"/>
      <c r="ABI17936" s="60"/>
      <c r="ABJ17936" s="60"/>
      <c r="ABK17936" s="60"/>
      <c r="ABL17936" s="60"/>
      <c r="ABM17936" s="60"/>
      <c r="ABN17936" s="60"/>
      <c r="ABO17936" s="60"/>
      <c r="ABP17936" s="60"/>
      <c r="ABQ17936" s="60"/>
      <c r="ABR17936" s="60">
        <v>3.0979401842871099E-2</v>
      </c>
      <c r="ABS17936" s="60"/>
      <c r="ABT17936" s="60"/>
      <c r="ABU17936" s="60"/>
      <c r="ABV17936" s="60"/>
      <c r="ABW17936" s="60"/>
      <c r="ABX17936" s="60"/>
    </row>
    <row r="17937" spans="727:752" x14ac:dyDescent="0.25">
      <c r="AAY17937" s="60"/>
      <c r="AAZ17937" s="60"/>
      <c r="ABA17937" s="60"/>
      <c r="ABB17937" s="60"/>
      <c r="ABC17937" s="60"/>
      <c r="ABD17937" s="60"/>
      <c r="ABE17937" s="60"/>
      <c r="ABF17937" s="60"/>
      <c r="ABG17937" s="60"/>
      <c r="ABH17937" s="60"/>
      <c r="ABI17937" s="60"/>
      <c r="ABJ17937" s="60"/>
      <c r="ABK17937" s="60"/>
      <c r="ABL17937" s="60"/>
      <c r="ABM17937" s="60"/>
      <c r="ABN17937" s="60"/>
      <c r="ABO17937" s="60"/>
      <c r="ABP17937" s="60"/>
      <c r="ABQ17937" s="60"/>
      <c r="ABR17937" s="60">
        <v>3.0956621921632899E-2</v>
      </c>
      <c r="ABS17937" s="60"/>
      <c r="ABT17937" s="60"/>
      <c r="ABU17937" s="60"/>
      <c r="ABV17937" s="60"/>
      <c r="ABW17937" s="60"/>
      <c r="ABX17937" s="60"/>
    </row>
    <row r="17938" spans="727:752" x14ac:dyDescent="0.25">
      <c r="AAY17938" s="60"/>
      <c r="AAZ17938" s="60"/>
      <c r="ABA17938" s="60"/>
      <c r="ABB17938" s="60"/>
      <c r="ABC17938" s="60"/>
      <c r="ABD17938" s="60"/>
      <c r="ABE17938" s="60"/>
      <c r="ABF17938" s="60"/>
      <c r="ABG17938" s="60"/>
      <c r="ABH17938" s="60"/>
      <c r="ABI17938" s="60"/>
      <c r="ABJ17938" s="60"/>
      <c r="ABK17938" s="60"/>
      <c r="ABL17938" s="60"/>
      <c r="ABM17938" s="60"/>
      <c r="ABN17938" s="60"/>
      <c r="ABO17938" s="60"/>
      <c r="ABP17938" s="60"/>
      <c r="ABQ17938" s="60"/>
      <c r="ABR17938" s="60">
        <v>3.0956621921632899E-2</v>
      </c>
      <c r="ABS17938" s="60"/>
      <c r="ABT17938" s="60"/>
      <c r="ABU17938" s="60"/>
      <c r="ABV17938" s="60"/>
      <c r="ABW17938" s="60"/>
      <c r="ABX17938" s="60"/>
    </row>
    <row r="17939" spans="727:752" x14ac:dyDescent="0.25">
      <c r="AAY17939" s="60"/>
      <c r="AAZ17939" s="60"/>
      <c r="ABA17939" s="60"/>
      <c r="ABB17939" s="60"/>
      <c r="ABC17939" s="60"/>
      <c r="ABD17939" s="60"/>
      <c r="ABE17939" s="60"/>
      <c r="ABF17939" s="60"/>
      <c r="ABG17939" s="60"/>
      <c r="ABH17939" s="60"/>
      <c r="ABI17939" s="60"/>
      <c r="ABJ17939" s="60"/>
      <c r="ABK17939" s="60"/>
      <c r="ABL17939" s="60"/>
      <c r="ABM17939" s="60"/>
      <c r="ABN17939" s="60"/>
      <c r="ABO17939" s="60"/>
      <c r="ABP17939" s="60"/>
      <c r="ABQ17939" s="60"/>
      <c r="ABR17939" s="60">
        <v>3.0934217099633399E-2</v>
      </c>
      <c r="ABS17939" s="60"/>
      <c r="ABT17939" s="60"/>
      <c r="ABU17939" s="60"/>
      <c r="ABV17939" s="60"/>
      <c r="ABW17939" s="60"/>
      <c r="ABX17939" s="60"/>
    </row>
    <row r="17940" spans="727:752" x14ac:dyDescent="0.25">
      <c r="AAY17940" s="60"/>
      <c r="AAZ17940" s="60"/>
      <c r="ABA17940" s="60"/>
      <c r="ABB17940" s="60"/>
      <c r="ABC17940" s="60"/>
      <c r="ABD17940" s="60"/>
      <c r="ABE17940" s="60"/>
      <c r="ABF17940" s="60"/>
      <c r="ABG17940" s="60"/>
      <c r="ABH17940" s="60"/>
      <c r="ABI17940" s="60"/>
      <c r="ABJ17940" s="60"/>
      <c r="ABK17940" s="60"/>
      <c r="ABL17940" s="60"/>
      <c r="ABM17940" s="60"/>
      <c r="ABN17940" s="60"/>
      <c r="ABO17940" s="60"/>
      <c r="ABP17940" s="60"/>
      <c r="ABQ17940" s="60"/>
      <c r="ABR17940" s="60">
        <v>3.0934217099633399E-2</v>
      </c>
      <c r="ABS17940" s="60"/>
      <c r="ABT17940" s="60"/>
      <c r="ABU17940" s="60"/>
      <c r="ABV17940" s="60"/>
      <c r="ABW17940" s="60"/>
      <c r="ABX17940" s="60"/>
    </row>
    <row r="17941" spans="727:752" x14ac:dyDescent="0.25">
      <c r="AAY17941" s="60"/>
      <c r="AAZ17941" s="60"/>
      <c r="ABA17941" s="60"/>
      <c r="ABB17941" s="60"/>
      <c r="ABC17941" s="60"/>
      <c r="ABD17941" s="60"/>
      <c r="ABE17941" s="60"/>
      <c r="ABF17941" s="60"/>
      <c r="ABG17941" s="60"/>
      <c r="ABH17941" s="60"/>
      <c r="ABI17941" s="60"/>
      <c r="ABJ17941" s="60"/>
      <c r="ABK17941" s="60"/>
      <c r="ABL17941" s="60"/>
      <c r="ABM17941" s="60"/>
      <c r="ABN17941" s="60"/>
      <c r="ABO17941" s="60"/>
      <c r="ABP17941" s="60"/>
      <c r="ABQ17941" s="60"/>
      <c r="ABR17941" s="60">
        <v>3.0892351298083199E-2</v>
      </c>
      <c r="ABS17941" s="60"/>
      <c r="ABT17941" s="60"/>
      <c r="ABU17941" s="60"/>
      <c r="ABV17941" s="60"/>
      <c r="ABW17941" s="60"/>
      <c r="ABX17941" s="60"/>
    </row>
    <row r="17942" spans="727:752" x14ac:dyDescent="0.25">
      <c r="AAY17942" s="60"/>
      <c r="AAZ17942" s="60"/>
      <c r="ABA17942" s="60"/>
      <c r="ABB17942" s="60"/>
      <c r="ABC17942" s="60"/>
      <c r="ABD17942" s="60"/>
      <c r="ABE17942" s="60"/>
      <c r="ABF17942" s="60"/>
      <c r="ABG17942" s="60"/>
      <c r="ABH17942" s="60"/>
      <c r="ABI17942" s="60"/>
      <c r="ABJ17942" s="60"/>
      <c r="ABK17942" s="60"/>
      <c r="ABL17942" s="60"/>
      <c r="ABM17942" s="60"/>
      <c r="ABN17942" s="60"/>
      <c r="ABO17942" s="60"/>
      <c r="ABP17942" s="60"/>
      <c r="ABQ17942" s="60"/>
      <c r="ABR17942" s="60">
        <v>3.0889132338107601E-2</v>
      </c>
      <c r="ABS17942" s="60"/>
      <c r="ABT17942" s="60"/>
      <c r="ABU17942" s="60"/>
      <c r="ABV17942" s="60"/>
      <c r="ABW17942" s="60"/>
      <c r="ABX17942" s="60"/>
    </row>
    <row r="17943" spans="727:752" x14ac:dyDescent="0.25">
      <c r="AAY17943" s="60"/>
      <c r="AAZ17943" s="60"/>
      <c r="ABA17943" s="60"/>
      <c r="ABB17943" s="60"/>
      <c r="ABC17943" s="60"/>
      <c r="ABD17943" s="60"/>
      <c r="ABE17943" s="60"/>
      <c r="ABF17943" s="60"/>
      <c r="ABG17943" s="60"/>
      <c r="ABH17943" s="60"/>
      <c r="ABI17943" s="60"/>
      <c r="ABJ17943" s="60"/>
      <c r="ABK17943" s="60"/>
      <c r="ABL17943" s="60"/>
      <c r="ABM17943" s="60"/>
      <c r="ABN17943" s="60"/>
      <c r="ABO17943" s="60"/>
      <c r="ABP17943" s="60"/>
      <c r="ABQ17943" s="60"/>
      <c r="ABR17943" s="60">
        <v>3.06942648298687E-2</v>
      </c>
      <c r="ABS17943" s="60"/>
      <c r="ABT17943" s="60"/>
      <c r="ABU17943" s="60"/>
      <c r="ABV17943" s="60"/>
      <c r="ABW17943" s="60"/>
      <c r="ABX17943" s="60"/>
    </row>
    <row r="17944" spans="727:752" x14ac:dyDescent="0.25">
      <c r="AAY17944" s="60"/>
      <c r="AAZ17944" s="60"/>
      <c r="ABA17944" s="60"/>
      <c r="ABB17944" s="60"/>
      <c r="ABC17944" s="60"/>
      <c r="ABD17944" s="60"/>
      <c r="ABE17944" s="60"/>
      <c r="ABF17944" s="60"/>
      <c r="ABG17944" s="60"/>
      <c r="ABH17944" s="60"/>
      <c r="ABI17944" s="60"/>
      <c r="ABJ17944" s="60"/>
      <c r="ABK17944" s="60"/>
      <c r="ABL17944" s="60"/>
      <c r="ABM17944" s="60"/>
      <c r="ABN17944" s="60"/>
      <c r="ABO17944" s="60"/>
      <c r="ABP17944" s="60"/>
      <c r="ABQ17944" s="60"/>
      <c r="ABR17944" s="60">
        <v>3.06942648298687E-2</v>
      </c>
      <c r="ABS17944" s="60"/>
      <c r="ABT17944" s="60"/>
      <c r="ABU17944" s="60"/>
      <c r="ABV17944" s="60"/>
      <c r="ABW17944" s="60"/>
      <c r="ABX17944" s="60"/>
    </row>
    <row r="17945" spans="727:752" x14ac:dyDescent="0.25">
      <c r="AAY17945" s="60"/>
      <c r="AAZ17945" s="60"/>
      <c r="ABA17945" s="60"/>
      <c r="ABB17945" s="60"/>
      <c r="ABC17945" s="60"/>
      <c r="ABD17945" s="60"/>
      <c r="ABE17945" s="60"/>
      <c r="ABF17945" s="60"/>
      <c r="ABG17945" s="60"/>
      <c r="ABH17945" s="60"/>
      <c r="ABI17945" s="60"/>
      <c r="ABJ17945" s="60"/>
      <c r="ABK17945" s="60"/>
      <c r="ABL17945" s="60"/>
      <c r="ABM17945" s="60"/>
      <c r="ABN17945" s="60"/>
      <c r="ABO17945" s="60"/>
      <c r="ABP17945" s="60"/>
      <c r="ABQ17945" s="60"/>
      <c r="ABR17945" s="60">
        <v>3.0660865560415598E-2</v>
      </c>
      <c r="ABS17945" s="60"/>
      <c r="ABT17945" s="60"/>
      <c r="ABU17945" s="60"/>
      <c r="ABV17945" s="60"/>
      <c r="ABW17945" s="60"/>
      <c r="ABX17945" s="60"/>
    </row>
    <row r="17946" spans="727:752" x14ac:dyDescent="0.25">
      <c r="AAY17946" s="60"/>
      <c r="AAZ17946" s="60"/>
      <c r="ABA17946" s="60"/>
      <c r="ABB17946" s="60"/>
      <c r="ABC17946" s="60"/>
      <c r="ABD17946" s="60"/>
      <c r="ABE17946" s="60"/>
      <c r="ABF17946" s="60"/>
      <c r="ABG17946" s="60"/>
      <c r="ABH17946" s="60"/>
      <c r="ABI17946" s="60"/>
      <c r="ABJ17946" s="60"/>
      <c r="ABK17946" s="60"/>
      <c r="ABL17946" s="60"/>
      <c r="ABM17946" s="60"/>
      <c r="ABN17946" s="60"/>
      <c r="ABO17946" s="60"/>
      <c r="ABP17946" s="60"/>
      <c r="ABQ17946" s="60"/>
      <c r="ABR17946" s="60">
        <v>3.0660865560415598E-2</v>
      </c>
      <c r="ABS17946" s="60"/>
      <c r="ABT17946" s="60"/>
      <c r="ABU17946" s="60"/>
      <c r="ABV17946" s="60"/>
      <c r="ABW17946" s="60"/>
      <c r="ABX17946" s="60"/>
    </row>
    <row r="17947" spans="727:752" x14ac:dyDescent="0.25">
      <c r="AAY17947" s="60"/>
      <c r="AAZ17947" s="60"/>
      <c r="ABA17947" s="60"/>
      <c r="ABB17947" s="60"/>
      <c r="ABC17947" s="60"/>
      <c r="ABD17947" s="60"/>
      <c r="ABE17947" s="60"/>
      <c r="ABF17947" s="60"/>
      <c r="ABG17947" s="60"/>
      <c r="ABH17947" s="60"/>
      <c r="ABI17947" s="60"/>
      <c r="ABJ17947" s="60"/>
      <c r="ABK17947" s="60"/>
      <c r="ABL17947" s="60"/>
      <c r="ABM17947" s="60"/>
      <c r="ABN17947" s="60"/>
      <c r="ABO17947" s="60"/>
      <c r="ABP17947" s="60"/>
      <c r="ABQ17947" s="60"/>
      <c r="ABR17947" s="60">
        <v>3.06496905578417E-2</v>
      </c>
      <c r="ABS17947" s="60"/>
      <c r="ABT17947" s="60"/>
      <c r="ABU17947" s="60"/>
      <c r="ABV17947" s="60"/>
      <c r="ABW17947" s="60"/>
      <c r="ABX17947" s="60"/>
    </row>
    <row r="17948" spans="727:752" x14ac:dyDescent="0.25">
      <c r="AAY17948" s="60"/>
      <c r="AAZ17948" s="60"/>
      <c r="ABA17948" s="60"/>
      <c r="ABB17948" s="60"/>
      <c r="ABC17948" s="60"/>
      <c r="ABD17948" s="60"/>
      <c r="ABE17948" s="60"/>
      <c r="ABF17948" s="60"/>
      <c r="ABG17948" s="60"/>
      <c r="ABH17948" s="60"/>
      <c r="ABI17948" s="60"/>
      <c r="ABJ17948" s="60"/>
      <c r="ABK17948" s="60"/>
      <c r="ABL17948" s="60"/>
      <c r="ABM17948" s="60"/>
      <c r="ABN17948" s="60"/>
      <c r="ABO17948" s="60"/>
      <c r="ABP17948" s="60"/>
      <c r="ABQ17948" s="60"/>
      <c r="ABR17948" s="60">
        <v>3.06496905578417E-2</v>
      </c>
      <c r="ABS17948" s="60"/>
      <c r="ABT17948" s="60"/>
      <c r="ABU17948" s="60"/>
      <c r="ABV17948" s="60"/>
      <c r="ABW17948" s="60"/>
      <c r="ABX17948" s="60"/>
    </row>
    <row r="17949" spans="727:752" x14ac:dyDescent="0.25">
      <c r="AAY17949" s="60"/>
      <c r="AAZ17949" s="60"/>
      <c r="ABA17949" s="60"/>
      <c r="ABB17949" s="60"/>
      <c r="ABC17949" s="60"/>
      <c r="ABD17949" s="60"/>
      <c r="ABE17949" s="60"/>
      <c r="ABF17949" s="60"/>
      <c r="ABG17949" s="60"/>
      <c r="ABH17949" s="60"/>
      <c r="ABI17949" s="60"/>
      <c r="ABJ17949" s="60"/>
      <c r="ABK17949" s="60"/>
      <c r="ABL17949" s="60"/>
      <c r="ABM17949" s="60"/>
      <c r="ABN17949" s="60"/>
      <c r="ABO17949" s="60"/>
      <c r="ABP17949" s="60"/>
      <c r="ABQ17949" s="60"/>
      <c r="ABR17949" s="60">
        <v>3.05685600391849E-2</v>
      </c>
      <c r="ABS17949" s="60"/>
      <c r="ABT17949" s="60"/>
      <c r="ABU17949" s="60"/>
      <c r="ABV17949" s="60"/>
      <c r="ABW17949" s="60"/>
      <c r="ABX17949" s="60"/>
    </row>
    <row r="17950" spans="727:752" x14ac:dyDescent="0.25">
      <c r="AAY17950" s="60"/>
      <c r="AAZ17950" s="60"/>
      <c r="ABA17950" s="60"/>
      <c r="ABB17950" s="60"/>
      <c r="ABC17950" s="60"/>
      <c r="ABD17950" s="60"/>
      <c r="ABE17950" s="60"/>
      <c r="ABF17950" s="60"/>
      <c r="ABG17950" s="60"/>
      <c r="ABH17950" s="60"/>
      <c r="ABI17950" s="60"/>
      <c r="ABJ17950" s="60"/>
      <c r="ABK17950" s="60"/>
      <c r="ABL17950" s="60"/>
      <c r="ABM17950" s="60"/>
      <c r="ABN17950" s="60"/>
      <c r="ABO17950" s="60"/>
      <c r="ABP17950" s="60"/>
      <c r="ABQ17950" s="60"/>
      <c r="ABR17950" s="60">
        <v>3.05685600391849E-2</v>
      </c>
      <c r="ABS17950" s="60"/>
      <c r="ABT17950" s="60"/>
      <c r="ABU17950" s="60"/>
      <c r="ABV17950" s="60"/>
      <c r="ABW17950" s="60"/>
      <c r="ABX17950" s="60"/>
    </row>
    <row r="17951" spans="727:752" x14ac:dyDescent="0.25">
      <c r="AAY17951" s="60"/>
      <c r="AAZ17951" s="60"/>
      <c r="ABA17951" s="60"/>
      <c r="ABB17951" s="60"/>
      <c r="ABC17951" s="60"/>
      <c r="ABD17951" s="60"/>
      <c r="ABE17951" s="60"/>
      <c r="ABF17951" s="60"/>
      <c r="ABG17951" s="60"/>
      <c r="ABH17951" s="60"/>
      <c r="ABI17951" s="60"/>
      <c r="ABJ17951" s="60"/>
      <c r="ABK17951" s="60"/>
      <c r="ABL17951" s="60"/>
      <c r="ABM17951" s="60"/>
      <c r="ABN17951" s="60"/>
      <c r="ABO17951" s="60"/>
      <c r="ABP17951" s="60"/>
      <c r="ABQ17951" s="60"/>
      <c r="ABR17951" s="60">
        <v>3.0477157888336E-2</v>
      </c>
      <c r="ABS17951" s="60"/>
      <c r="ABT17951" s="60"/>
      <c r="ABU17951" s="60"/>
      <c r="ABV17951" s="60"/>
      <c r="ABW17951" s="60"/>
      <c r="ABX17951" s="60"/>
    </row>
    <row r="17952" spans="727:752" x14ac:dyDescent="0.25">
      <c r="AAY17952" s="60"/>
      <c r="AAZ17952" s="60"/>
      <c r="ABA17952" s="60"/>
      <c r="ABB17952" s="60"/>
      <c r="ABC17952" s="60"/>
      <c r="ABD17952" s="60"/>
      <c r="ABE17952" s="60"/>
      <c r="ABF17952" s="60"/>
      <c r="ABG17952" s="60"/>
      <c r="ABH17952" s="60"/>
      <c r="ABI17952" s="60"/>
      <c r="ABJ17952" s="60"/>
      <c r="ABK17952" s="60"/>
      <c r="ABL17952" s="60"/>
      <c r="ABM17952" s="60"/>
      <c r="ABN17952" s="60"/>
      <c r="ABO17952" s="60"/>
      <c r="ABP17952" s="60"/>
      <c r="ABQ17952" s="60"/>
      <c r="ABR17952" s="60">
        <v>3.0477157888336E-2</v>
      </c>
      <c r="ABS17952" s="60"/>
      <c r="ABT17952" s="60"/>
      <c r="ABU17952" s="60"/>
      <c r="ABV17952" s="60"/>
      <c r="ABW17952" s="60"/>
      <c r="ABX17952" s="60"/>
    </row>
    <row r="17953" spans="727:752" x14ac:dyDescent="0.25">
      <c r="AAY17953" s="60"/>
      <c r="AAZ17953" s="60"/>
      <c r="ABA17953" s="60"/>
      <c r="ABB17953" s="60"/>
      <c r="ABC17953" s="60"/>
      <c r="ABD17953" s="60"/>
      <c r="ABE17953" s="60"/>
      <c r="ABF17953" s="60"/>
      <c r="ABG17953" s="60"/>
      <c r="ABH17953" s="60"/>
      <c r="ABI17953" s="60"/>
      <c r="ABJ17953" s="60"/>
      <c r="ABK17953" s="60"/>
      <c r="ABL17953" s="60"/>
      <c r="ABM17953" s="60"/>
      <c r="ABN17953" s="60"/>
      <c r="ABO17953" s="60"/>
      <c r="ABP17953" s="60"/>
      <c r="ABQ17953" s="60"/>
      <c r="ABR17953" s="60">
        <v>3.03660719390993E-2</v>
      </c>
      <c r="ABS17953" s="60"/>
      <c r="ABT17953" s="60"/>
      <c r="ABU17953" s="60"/>
      <c r="ABV17953" s="60"/>
      <c r="ABW17953" s="60"/>
      <c r="ABX17953" s="60"/>
    </row>
    <row r="17954" spans="727:752" x14ac:dyDescent="0.25">
      <c r="AAY17954" s="60"/>
      <c r="AAZ17954" s="60"/>
      <c r="ABA17954" s="60"/>
      <c r="ABB17954" s="60"/>
      <c r="ABC17954" s="60"/>
      <c r="ABD17954" s="60"/>
      <c r="ABE17954" s="60"/>
      <c r="ABF17954" s="60"/>
      <c r="ABG17954" s="60"/>
      <c r="ABH17954" s="60"/>
      <c r="ABI17954" s="60"/>
      <c r="ABJ17954" s="60"/>
      <c r="ABK17954" s="60"/>
      <c r="ABL17954" s="60"/>
      <c r="ABM17954" s="60"/>
      <c r="ABN17954" s="60"/>
      <c r="ABO17954" s="60"/>
      <c r="ABP17954" s="60"/>
      <c r="ABQ17954" s="60"/>
      <c r="ABR17954" s="60">
        <v>3.03660719390993E-2</v>
      </c>
      <c r="ABS17954" s="60"/>
      <c r="ABT17954" s="60"/>
      <c r="ABU17954" s="60"/>
      <c r="ABV17954" s="60"/>
      <c r="ABW17954" s="60"/>
      <c r="ABX17954" s="60"/>
    </row>
    <row r="17955" spans="727:752" x14ac:dyDescent="0.25">
      <c r="AAY17955" s="60"/>
      <c r="AAZ17955" s="60"/>
      <c r="ABA17955" s="60"/>
      <c r="ABB17955" s="60"/>
      <c r="ABC17955" s="60"/>
      <c r="ABD17955" s="60"/>
      <c r="ABE17955" s="60"/>
      <c r="ABF17955" s="60"/>
      <c r="ABG17955" s="60"/>
      <c r="ABH17955" s="60"/>
      <c r="ABI17955" s="60"/>
      <c r="ABJ17955" s="60"/>
      <c r="ABK17955" s="60"/>
      <c r="ABL17955" s="60"/>
      <c r="ABM17955" s="60"/>
      <c r="ABN17955" s="60"/>
      <c r="ABO17955" s="60"/>
      <c r="ABP17955" s="60"/>
      <c r="ABQ17955" s="60"/>
      <c r="ABR17955" s="60">
        <v>3.0333172326535401E-2</v>
      </c>
      <c r="ABS17955" s="60"/>
      <c r="ABT17955" s="60"/>
      <c r="ABU17955" s="60"/>
      <c r="ABV17955" s="60"/>
      <c r="ABW17955" s="60"/>
      <c r="ABX17955" s="60"/>
    </row>
    <row r="17956" spans="727:752" x14ac:dyDescent="0.25">
      <c r="AAY17956" s="60"/>
      <c r="AAZ17956" s="60"/>
      <c r="ABA17956" s="60"/>
      <c r="ABB17956" s="60"/>
      <c r="ABC17956" s="60"/>
      <c r="ABD17956" s="60"/>
      <c r="ABE17956" s="60"/>
      <c r="ABF17956" s="60"/>
      <c r="ABG17956" s="60"/>
      <c r="ABH17956" s="60"/>
      <c r="ABI17956" s="60"/>
      <c r="ABJ17956" s="60"/>
      <c r="ABK17956" s="60"/>
      <c r="ABL17956" s="60"/>
      <c r="ABM17956" s="60"/>
      <c r="ABN17956" s="60"/>
      <c r="ABO17956" s="60"/>
      <c r="ABP17956" s="60"/>
      <c r="ABQ17956" s="60"/>
      <c r="ABR17956" s="60">
        <v>3.0333172326535401E-2</v>
      </c>
      <c r="ABS17956" s="60"/>
      <c r="ABT17956" s="60"/>
      <c r="ABU17956" s="60"/>
      <c r="ABV17956" s="60"/>
      <c r="ABW17956" s="60"/>
      <c r="ABX17956" s="60"/>
    </row>
    <row r="17957" spans="727:752" x14ac:dyDescent="0.25">
      <c r="AAY17957" s="60"/>
      <c r="AAZ17957" s="60"/>
      <c r="ABA17957" s="60"/>
      <c r="ABB17957" s="60"/>
      <c r="ABC17957" s="60"/>
      <c r="ABD17957" s="60"/>
      <c r="ABE17957" s="60"/>
      <c r="ABF17957" s="60"/>
      <c r="ABG17957" s="60"/>
      <c r="ABH17957" s="60"/>
      <c r="ABI17957" s="60"/>
      <c r="ABJ17957" s="60"/>
      <c r="ABK17957" s="60"/>
      <c r="ABL17957" s="60"/>
      <c r="ABM17957" s="60"/>
      <c r="ABN17957" s="60"/>
      <c r="ABO17957" s="60"/>
      <c r="ABP17957" s="60"/>
      <c r="ABQ17957" s="60"/>
      <c r="ABR17957" s="60">
        <v>3.03308473719699E-2</v>
      </c>
      <c r="ABS17957" s="60"/>
      <c r="ABT17957" s="60"/>
      <c r="ABU17957" s="60"/>
      <c r="ABV17957" s="60"/>
      <c r="ABW17957" s="60"/>
      <c r="ABX17957" s="60"/>
    </row>
    <row r="17958" spans="727:752" x14ac:dyDescent="0.25">
      <c r="AAY17958" s="60"/>
      <c r="AAZ17958" s="60"/>
      <c r="ABA17958" s="60"/>
      <c r="ABB17958" s="60"/>
      <c r="ABC17958" s="60"/>
      <c r="ABD17958" s="60"/>
      <c r="ABE17958" s="60"/>
      <c r="ABF17958" s="60"/>
      <c r="ABG17958" s="60"/>
      <c r="ABH17958" s="60"/>
      <c r="ABI17958" s="60"/>
      <c r="ABJ17958" s="60"/>
      <c r="ABK17958" s="60"/>
      <c r="ABL17958" s="60"/>
      <c r="ABM17958" s="60"/>
      <c r="ABN17958" s="60"/>
      <c r="ABO17958" s="60"/>
      <c r="ABP17958" s="60"/>
      <c r="ABQ17958" s="60"/>
      <c r="ABR17958" s="60">
        <v>3.03308473719699E-2</v>
      </c>
      <c r="ABS17958" s="60"/>
      <c r="ABT17958" s="60"/>
      <c r="ABU17958" s="60"/>
      <c r="ABV17958" s="60"/>
      <c r="ABW17958" s="60"/>
      <c r="ABX17958" s="60"/>
    </row>
    <row r="17959" spans="727:752" x14ac:dyDescent="0.25">
      <c r="AAY17959" s="60"/>
      <c r="AAZ17959" s="60"/>
      <c r="ABA17959" s="60"/>
      <c r="ABB17959" s="60"/>
      <c r="ABC17959" s="60"/>
      <c r="ABD17959" s="60"/>
      <c r="ABE17959" s="60"/>
      <c r="ABF17959" s="60"/>
      <c r="ABG17959" s="60"/>
      <c r="ABH17959" s="60"/>
      <c r="ABI17959" s="60"/>
      <c r="ABJ17959" s="60"/>
      <c r="ABK17959" s="60"/>
      <c r="ABL17959" s="60"/>
      <c r="ABM17959" s="60"/>
      <c r="ABN17959" s="60"/>
      <c r="ABO17959" s="60"/>
      <c r="ABP17959" s="60"/>
      <c r="ABQ17959" s="60"/>
      <c r="ABR17959" s="60">
        <v>3.03260774990948E-2</v>
      </c>
      <c r="ABS17959" s="60"/>
      <c r="ABT17959" s="60"/>
      <c r="ABU17959" s="60"/>
      <c r="ABV17959" s="60"/>
      <c r="ABW17959" s="60"/>
      <c r="ABX17959" s="60"/>
    </row>
    <row r="17960" spans="727:752" x14ac:dyDescent="0.25">
      <c r="AAY17960" s="60"/>
      <c r="AAZ17960" s="60"/>
      <c r="ABA17960" s="60"/>
      <c r="ABB17960" s="60"/>
      <c r="ABC17960" s="60"/>
      <c r="ABD17960" s="60"/>
      <c r="ABE17960" s="60"/>
      <c r="ABF17960" s="60"/>
      <c r="ABG17960" s="60"/>
      <c r="ABH17960" s="60"/>
      <c r="ABI17960" s="60"/>
      <c r="ABJ17960" s="60"/>
      <c r="ABK17960" s="60"/>
      <c r="ABL17960" s="60"/>
      <c r="ABM17960" s="60"/>
      <c r="ABN17960" s="60"/>
      <c r="ABO17960" s="60"/>
      <c r="ABP17960" s="60"/>
      <c r="ABQ17960" s="60"/>
      <c r="ABR17960" s="60">
        <v>3.03260774990948E-2</v>
      </c>
      <c r="ABS17960" s="60"/>
      <c r="ABT17960" s="60"/>
      <c r="ABU17960" s="60"/>
      <c r="ABV17960" s="60"/>
      <c r="ABW17960" s="60"/>
      <c r="ABX17960" s="60"/>
    </row>
    <row r="17961" spans="727:752" x14ac:dyDescent="0.25">
      <c r="AAY17961" s="60"/>
      <c r="AAZ17961" s="60"/>
      <c r="ABA17961" s="60"/>
      <c r="ABB17961" s="60"/>
      <c r="ABC17961" s="60"/>
      <c r="ABD17961" s="60"/>
      <c r="ABE17961" s="60"/>
      <c r="ABF17961" s="60"/>
      <c r="ABG17961" s="60"/>
      <c r="ABH17961" s="60"/>
      <c r="ABI17961" s="60"/>
      <c r="ABJ17961" s="60"/>
      <c r="ABK17961" s="60"/>
      <c r="ABL17961" s="60"/>
      <c r="ABM17961" s="60"/>
      <c r="ABN17961" s="60"/>
      <c r="ABO17961" s="60"/>
      <c r="ABP17961" s="60"/>
      <c r="ABQ17961" s="60"/>
      <c r="ABR17961" s="60">
        <v>3.03097379575453E-2</v>
      </c>
      <c r="ABS17961" s="60"/>
      <c r="ABT17961" s="60"/>
      <c r="ABU17961" s="60"/>
      <c r="ABV17961" s="60"/>
      <c r="ABW17961" s="60"/>
      <c r="ABX17961" s="60"/>
    </row>
    <row r="17962" spans="727:752" x14ac:dyDescent="0.25">
      <c r="AAY17962" s="60"/>
      <c r="AAZ17962" s="60"/>
      <c r="ABA17962" s="60"/>
      <c r="ABB17962" s="60"/>
      <c r="ABC17962" s="60"/>
      <c r="ABD17962" s="60"/>
      <c r="ABE17962" s="60"/>
      <c r="ABF17962" s="60"/>
      <c r="ABG17962" s="60"/>
      <c r="ABH17962" s="60"/>
      <c r="ABI17962" s="60"/>
      <c r="ABJ17962" s="60"/>
      <c r="ABK17962" s="60"/>
      <c r="ABL17962" s="60"/>
      <c r="ABM17962" s="60"/>
      <c r="ABN17962" s="60"/>
      <c r="ABO17962" s="60"/>
      <c r="ABP17962" s="60"/>
      <c r="ABQ17962" s="60"/>
      <c r="ABR17962" s="60">
        <v>3.03097379575453E-2</v>
      </c>
      <c r="ABS17962" s="60"/>
      <c r="ABT17962" s="60"/>
      <c r="ABU17962" s="60"/>
      <c r="ABV17962" s="60"/>
      <c r="ABW17962" s="60"/>
      <c r="ABX17962" s="60"/>
    </row>
    <row r="17963" spans="727:752" x14ac:dyDescent="0.25">
      <c r="AAY17963" s="60"/>
      <c r="AAZ17963" s="60"/>
      <c r="ABA17963" s="60"/>
      <c r="ABB17963" s="60"/>
      <c r="ABC17963" s="60"/>
      <c r="ABD17963" s="60"/>
      <c r="ABE17963" s="60"/>
      <c r="ABF17963" s="60"/>
      <c r="ABG17963" s="60"/>
      <c r="ABH17963" s="60"/>
      <c r="ABI17963" s="60"/>
      <c r="ABJ17963" s="60"/>
      <c r="ABK17963" s="60"/>
      <c r="ABL17963" s="60"/>
      <c r="ABM17963" s="60"/>
      <c r="ABN17963" s="60"/>
      <c r="ABO17963" s="60"/>
      <c r="ABP17963" s="60"/>
      <c r="ABQ17963" s="60"/>
      <c r="ABR17963" s="60">
        <v>3.0260049188471801E-2</v>
      </c>
      <c r="ABS17963" s="60"/>
      <c r="ABT17963" s="60"/>
      <c r="ABU17963" s="60"/>
      <c r="ABV17963" s="60"/>
      <c r="ABW17963" s="60"/>
      <c r="ABX17963" s="60"/>
    </row>
    <row r="17964" spans="727:752" x14ac:dyDescent="0.25">
      <c r="AAY17964" s="60"/>
      <c r="AAZ17964" s="60"/>
      <c r="ABA17964" s="60"/>
      <c r="ABB17964" s="60"/>
      <c r="ABC17964" s="60"/>
      <c r="ABD17964" s="60"/>
      <c r="ABE17964" s="60"/>
      <c r="ABF17964" s="60"/>
      <c r="ABG17964" s="60"/>
      <c r="ABH17964" s="60"/>
      <c r="ABI17964" s="60"/>
      <c r="ABJ17964" s="60"/>
      <c r="ABK17964" s="60"/>
      <c r="ABL17964" s="60"/>
      <c r="ABM17964" s="60"/>
      <c r="ABN17964" s="60"/>
      <c r="ABO17964" s="60"/>
      <c r="ABP17964" s="60"/>
      <c r="ABQ17964" s="60"/>
      <c r="ABR17964" s="60">
        <v>3.0260049188471801E-2</v>
      </c>
      <c r="ABS17964" s="60"/>
      <c r="ABT17964" s="60"/>
      <c r="ABU17964" s="60"/>
      <c r="ABV17964" s="60"/>
      <c r="ABW17964" s="60"/>
      <c r="ABX17964" s="60"/>
    </row>
    <row r="17965" spans="727:752" x14ac:dyDescent="0.25">
      <c r="AAY17965" s="60"/>
      <c r="AAZ17965" s="60"/>
      <c r="ABA17965" s="60"/>
      <c r="ABB17965" s="60"/>
      <c r="ABC17965" s="60"/>
      <c r="ABD17965" s="60"/>
      <c r="ABE17965" s="60"/>
      <c r="ABF17965" s="60"/>
      <c r="ABG17965" s="60"/>
      <c r="ABH17965" s="60"/>
      <c r="ABI17965" s="60"/>
      <c r="ABJ17965" s="60"/>
      <c r="ABK17965" s="60"/>
      <c r="ABL17965" s="60"/>
      <c r="ABM17965" s="60"/>
      <c r="ABN17965" s="60"/>
      <c r="ABO17965" s="60"/>
      <c r="ABP17965" s="60"/>
      <c r="ABQ17965" s="60"/>
      <c r="ABR17965" s="60">
        <v>3.0233642480684698E-2</v>
      </c>
      <c r="ABS17965" s="60"/>
      <c r="ABT17965" s="60"/>
      <c r="ABU17965" s="60"/>
      <c r="ABV17965" s="60"/>
      <c r="ABW17965" s="60"/>
      <c r="ABX17965" s="60"/>
    </row>
    <row r="17966" spans="727:752" x14ac:dyDescent="0.25">
      <c r="AAY17966" s="60"/>
      <c r="AAZ17966" s="60"/>
      <c r="ABA17966" s="60"/>
      <c r="ABB17966" s="60"/>
      <c r="ABC17966" s="60"/>
      <c r="ABD17966" s="60"/>
      <c r="ABE17966" s="60"/>
      <c r="ABF17966" s="60"/>
      <c r="ABG17966" s="60"/>
      <c r="ABH17966" s="60"/>
      <c r="ABI17966" s="60"/>
      <c r="ABJ17966" s="60"/>
      <c r="ABK17966" s="60"/>
      <c r="ABL17966" s="60"/>
      <c r="ABM17966" s="60"/>
      <c r="ABN17966" s="60"/>
      <c r="ABO17966" s="60"/>
      <c r="ABP17966" s="60"/>
      <c r="ABQ17966" s="60"/>
      <c r="ABR17966" s="60">
        <v>3.0233642480684698E-2</v>
      </c>
      <c r="ABS17966" s="60"/>
      <c r="ABT17966" s="60"/>
      <c r="ABU17966" s="60"/>
      <c r="ABV17966" s="60"/>
      <c r="ABW17966" s="60"/>
      <c r="ABX17966" s="60"/>
    </row>
    <row r="17967" spans="727:752" x14ac:dyDescent="0.25">
      <c r="AAY17967" s="60"/>
      <c r="AAZ17967" s="60"/>
      <c r="ABA17967" s="60"/>
      <c r="ABB17967" s="60"/>
      <c r="ABC17967" s="60"/>
      <c r="ABD17967" s="60"/>
      <c r="ABE17967" s="60"/>
      <c r="ABF17967" s="60"/>
      <c r="ABG17967" s="60"/>
      <c r="ABH17967" s="60"/>
      <c r="ABI17967" s="60"/>
      <c r="ABJ17967" s="60"/>
      <c r="ABK17967" s="60"/>
      <c r="ABL17967" s="60"/>
      <c r="ABM17967" s="60"/>
      <c r="ABN17967" s="60"/>
      <c r="ABO17967" s="60"/>
      <c r="ABP17967" s="60"/>
      <c r="ABQ17967" s="60"/>
      <c r="ABR17967" s="60">
        <v>3.02069522468126E-2</v>
      </c>
      <c r="ABS17967" s="60"/>
      <c r="ABT17967" s="60"/>
      <c r="ABU17967" s="60"/>
      <c r="ABV17967" s="60"/>
      <c r="ABW17967" s="60"/>
      <c r="ABX17967" s="60"/>
    </row>
    <row r="17968" spans="727:752" x14ac:dyDescent="0.25">
      <c r="AAY17968" s="60"/>
      <c r="AAZ17968" s="60"/>
      <c r="ABA17968" s="60"/>
      <c r="ABB17968" s="60"/>
      <c r="ABC17968" s="60"/>
      <c r="ABD17968" s="60"/>
      <c r="ABE17968" s="60"/>
      <c r="ABF17968" s="60"/>
      <c r="ABG17968" s="60"/>
      <c r="ABH17968" s="60"/>
      <c r="ABI17968" s="60"/>
      <c r="ABJ17968" s="60"/>
      <c r="ABK17968" s="60"/>
      <c r="ABL17968" s="60"/>
      <c r="ABM17968" s="60"/>
      <c r="ABN17968" s="60"/>
      <c r="ABO17968" s="60"/>
      <c r="ABP17968" s="60"/>
      <c r="ABQ17968" s="60"/>
      <c r="ABR17968" s="60">
        <v>3.02069522468126E-2</v>
      </c>
      <c r="ABS17968" s="60"/>
      <c r="ABT17968" s="60"/>
      <c r="ABU17968" s="60"/>
      <c r="ABV17968" s="60"/>
      <c r="ABW17968" s="60"/>
      <c r="ABX17968" s="60"/>
    </row>
    <row r="17969" spans="727:752" x14ac:dyDescent="0.25">
      <c r="AAY17969" s="60"/>
      <c r="AAZ17969" s="60"/>
      <c r="ABA17969" s="60"/>
      <c r="ABB17969" s="60"/>
      <c r="ABC17969" s="60"/>
      <c r="ABD17969" s="60"/>
      <c r="ABE17969" s="60"/>
      <c r="ABF17969" s="60"/>
      <c r="ABG17969" s="60"/>
      <c r="ABH17969" s="60"/>
      <c r="ABI17969" s="60"/>
      <c r="ABJ17969" s="60"/>
      <c r="ABK17969" s="60"/>
      <c r="ABL17969" s="60"/>
      <c r="ABM17969" s="60"/>
      <c r="ABN17969" s="60"/>
      <c r="ABO17969" s="60"/>
      <c r="ABP17969" s="60"/>
      <c r="ABQ17969" s="60"/>
      <c r="ABR17969" s="60">
        <v>3.0204385097666899E-2</v>
      </c>
      <c r="ABS17969" s="60"/>
      <c r="ABT17969" s="60"/>
      <c r="ABU17969" s="60"/>
      <c r="ABV17969" s="60"/>
      <c r="ABW17969" s="60"/>
      <c r="ABX17969" s="60"/>
    </row>
    <row r="17970" spans="727:752" x14ac:dyDescent="0.25">
      <c r="AAY17970" s="60"/>
      <c r="AAZ17970" s="60"/>
      <c r="ABA17970" s="60"/>
      <c r="ABB17970" s="60"/>
      <c r="ABC17970" s="60"/>
      <c r="ABD17970" s="60"/>
      <c r="ABE17970" s="60"/>
      <c r="ABF17970" s="60"/>
      <c r="ABG17970" s="60"/>
      <c r="ABH17970" s="60"/>
      <c r="ABI17970" s="60"/>
      <c r="ABJ17970" s="60"/>
      <c r="ABK17970" s="60"/>
      <c r="ABL17970" s="60"/>
      <c r="ABM17970" s="60"/>
      <c r="ABN17970" s="60"/>
      <c r="ABO17970" s="60"/>
      <c r="ABP17970" s="60"/>
      <c r="ABQ17970" s="60"/>
      <c r="ABR17970" s="60">
        <v>3.0186755784670598E-2</v>
      </c>
      <c r="ABS17970" s="60"/>
      <c r="ABT17970" s="60"/>
      <c r="ABU17970" s="60"/>
      <c r="ABV17970" s="60"/>
      <c r="ABW17970" s="60"/>
      <c r="ABX17970" s="60"/>
    </row>
    <row r="17971" spans="727:752" x14ac:dyDescent="0.25">
      <c r="AAY17971" s="60"/>
      <c r="AAZ17971" s="60"/>
      <c r="ABA17971" s="60"/>
      <c r="ABB17971" s="60"/>
      <c r="ABC17971" s="60"/>
      <c r="ABD17971" s="60"/>
      <c r="ABE17971" s="60"/>
      <c r="ABF17971" s="60"/>
      <c r="ABG17971" s="60"/>
      <c r="ABH17971" s="60"/>
      <c r="ABI17971" s="60"/>
      <c r="ABJ17971" s="60"/>
      <c r="ABK17971" s="60"/>
      <c r="ABL17971" s="60"/>
      <c r="ABM17971" s="60"/>
      <c r="ABN17971" s="60"/>
      <c r="ABO17971" s="60"/>
      <c r="ABP17971" s="60"/>
      <c r="ABQ17971" s="60"/>
      <c r="ABR17971" s="60">
        <v>3.0186755784670598E-2</v>
      </c>
      <c r="ABS17971" s="60"/>
      <c r="ABT17971" s="60"/>
      <c r="ABU17971" s="60"/>
      <c r="ABV17971" s="60"/>
      <c r="ABW17971" s="60"/>
      <c r="ABX17971" s="60"/>
    </row>
    <row r="17972" spans="727:752" x14ac:dyDescent="0.25">
      <c r="AAY17972" s="60"/>
      <c r="AAZ17972" s="60"/>
      <c r="ABA17972" s="60"/>
      <c r="ABB17972" s="60"/>
      <c r="ABC17972" s="60"/>
      <c r="ABD17972" s="60"/>
      <c r="ABE17972" s="60"/>
      <c r="ABF17972" s="60"/>
      <c r="ABG17972" s="60"/>
      <c r="ABH17972" s="60"/>
      <c r="ABI17972" s="60"/>
      <c r="ABJ17972" s="60"/>
      <c r="ABK17972" s="60"/>
      <c r="ABL17972" s="60"/>
      <c r="ABM17972" s="60"/>
      <c r="ABN17972" s="60"/>
      <c r="ABO17972" s="60"/>
      <c r="ABP17972" s="60"/>
      <c r="ABQ17972" s="60"/>
      <c r="ABR17972" s="60">
        <v>3.01608827576243E-2</v>
      </c>
      <c r="ABS17972" s="60"/>
      <c r="ABT17972" s="60"/>
      <c r="ABU17972" s="60"/>
      <c r="ABV17972" s="60"/>
      <c r="ABW17972" s="60"/>
      <c r="ABX17972" s="60"/>
    </row>
    <row r="17973" spans="727:752" x14ac:dyDescent="0.25">
      <c r="AAY17973" s="60"/>
      <c r="AAZ17973" s="60"/>
      <c r="ABA17973" s="60"/>
      <c r="ABB17973" s="60"/>
      <c r="ABC17973" s="60"/>
      <c r="ABD17973" s="60"/>
      <c r="ABE17973" s="60"/>
      <c r="ABF17973" s="60"/>
      <c r="ABG17973" s="60"/>
      <c r="ABH17973" s="60"/>
      <c r="ABI17973" s="60"/>
      <c r="ABJ17973" s="60"/>
      <c r="ABK17973" s="60"/>
      <c r="ABL17973" s="60"/>
      <c r="ABM17973" s="60"/>
      <c r="ABN17973" s="60"/>
      <c r="ABO17973" s="60"/>
      <c r="ABP17973" s="60"/>
      <c r="ABQ17973" s="60"/>
      <c r="ABR17973" s="60">
        <v>3.01608827576243E-2</v>
      </c>
      <c r="ABS17973" s="60"/>
      <c r="ABT17973" s="60"/>
      <c r="ABU17973" s="60"/>
      <c r="ABV17973" s="60"/>
      <c r="ABW17973" s="60"/>
      <c r="ABX17973" s="60"/>
    </row>
    <row r="17974" spans="727:752" x14ac:dyDescent="0.25">
      <c r="AAY17974" s="60"/>
      <c r="AAZ17974" s="60"/>
      <c r="ABA17974" s="60"/>
      <c r="ABB17974" s="60"/>
      <c r="ABC17974" s="60"/>
      <c r="ABD17974" s="60"/>
      <c r="ABE17974" s="60"/>
      <c r="ABF17974" s="60"/>
      <c r="ABG17974" s="60"/>
      <c r="ABH17974" s="60"/>
      <c r="ABI17974" s="60"/>
      <c r="ABJ17974" s="60"/>
      <c r="ABK17974" s="60"/>
      <c r="ABL17974" s="60"/>
      <c r="ABM17974" s="60"/>
      <c r="ABN17974" s="60"/>
      <c r="ABO17974" s="60"/>
      <c r="ABP17974" s="60"/>
      <c r="ABQ17974" s="60"/>
      <c r="ABR17974" s="60">
        <v>3.0139128749209598E-2</v>
      </c>
      <c r="ABS17974" s="60"/>
      <c r="ABT17974" s="60"/>
      <c r="ABU17974" s="60"/>
      <c r="ABV17974" s="60"/>
      <c r="ABW17974" s="60"/>
      <c r="ABX17974" s="60"/>
    </row>
    <row r="17975" spans="727:752" x14ac:dyDescent="0.25">
      <c r="AAY17975" s="60"/>
      <c r="AAZ17975" s="60"/>
      <c r="ABA17975" s="60"/>
      <c r="ABB17975" s="60"/>
      <c r="ABC17975" s="60"/>
      <c r="ABD17975" s="60"/>
      <c r="ABE17975" s="60"/>
      <c r="ABF17975" s="60"/>
      <c r="ABG17975" s="60"/>
      <c r="ABH17975" s="60"/>
      <c r="ABI17975" s="60"/>
      <c r="ABJ17975" s="60"/>
      <c r="ABK17975" s="60"/>
      <c r="ABL17975" s="60"/>
      <c r="ABM17975" s="60"/>
      <c r="ABN17975" s="60"/>
      <c r="ABO17975" s="60"/>
      <c r="ABP17975" s="60"/>
      <c r="ABQ17975" s="60"/>
      <c r="ABR17975" s="60">
        <v>3.0139128749209598E-2</v>
      </c>
      <c r="ABS17975" s="60"/>
      <c r="ABT17975" s="60"/>
      <c r="ABU17975" s="60"/>
      <c r="ABV17975" s="60"/>
      <c r="ABW17975" s="60"/>
      <c r="ABX17975" s="60"/>
    </row>
    <row r="17976" spans="727:752" x14ac:dyDescent="0.25">
      <c r="AAY17976" s="60"/>
      <c r="AAZ17976" s="60"/>
      <c r="ABA17976" s="60"/>
      <c r="ABB17976" s="60"/>
      <c r="ABC17976" s="60"/>
      <c r="ABD17976" s="60"/>
      <c r="ABE17976" s="60"/>
      <c r="ABF17976" s="60"/>
      <c r="ABG17976" s="60"/>
      <c r="ABH17976" s="60"/>
      <c r="ABI17976" s="60"/>
      <c r="ABJ17976" s="60"/>
      <c r="ABK17976" s="60"/>
      <c r="ABL17976" s="60"/>
      <c r="ABM17976" s="60"/>
      <c r="ABN17976" s="60"/>
      <c r="ABO17976" s="60"/>
      <c r="ABP17976" s="60"/>
      <c r="ABQ17976" s="60"/>
      <c r="ABR17976" s="60">
        <v>3.0074858480618399E-2</v>
      </c>
      <c r="ABS17976" s="60"/>
      <c r="ABT17976" s="60"/>
      <c r="ABU17976" s="60"/>
      <c r="ABV17976" s="60"/>
      <c r="ABW17976" s="60"/>
      <c r="ABX17976" s="60"/>
    </row>
    <row r="17977" spans="727:752" x14ac:dyDescent="0.25">
      <c r="AAY17977" s="60"/>
      <c r="AAZ17977" s="60"/>
      <c r="ABA17977" s="60"/>
      <c r="ABB17977" s="60"/>
      <c r="ABC17977" s="60"/>
      <c r="ABD17977" s="60"/>
      <c r="ABE17977" s="60"/>
      <c r="ABF17977" s="60"/>
      <c r="ABG17977" s="60"/>
      <c r="ABH17977" s="60"/>
      <c r="ABI17977" s="60"/>
      <c r="ABJ17977" s="60"/>
      <c r="ABK17977" s="60"/>
      <c r="ABL17977" s="60"/>
      <c r="ABM17977" s="60"/>
      <c r="ABN17977" s="60"/>
      <c r="ABO17977" s="60"/>
      <c r="ABP17977" s="60"/>
      <c r="ABQ17977" s="60"/>
      <c r="ABR17977" s="60">
        <v>3.0072510231602598E-2</v>
      </c>
      <c r="ABS17977" s="60"/>
      <c r="ABT17977" s="60"/>
      <c r="ABU17977" s="60"/>
      <c r="ABV17977" s="60"/>
      <c r="ABW17977" s="60"/>
      <c r="ABX17977" s="60"/>
    </row>
    <row r="17978" spans="727:752" x14ac:dyDescent="0.25">
      <c r="AAY17978" s="60"/>
      <c r="AAZ17978" s="60"/>
      <c r="ABA17978" s="60"/>
      <c r="ABB17978" s="60"/>
      <c r="ABC17978" s="60"/>
      <c r="ABD17978" s="60"/>
      <c r="ABE17978" s="60"/>
      <c r="ABF17978" s="60"/>
      <c r="ABG17978" s="60"/>
      <c r="ABH17978" s="60"/>
      <c r="ABI17978" s="60"/>
      <c r="ABJ17978" s="60"/>
      <c r="ABK17978" s="60"/>
      <c r="ABL17978" s="60"/>
      <c r="ABM17978" s="60"/>
      <c r="ABN17978" s="60"/>
      <c r="ABO17978" s="60"/>
      <c r="ABP17978" s="60"/>
      <c r="ABQ17978" s="60"/>
      <c r="ABR17978" s="60">
        <v>3.0072510231602598E-2</v>
      </c>
      <c r="ABS17978" s="60"/>
      <c r="ABT17978" s="60"/>
      <c r="ABU17978" s="60"/>
      <c r="ABV17978" s="60"/>
      <c r="ABW17978" s="60"/>
      <c r="ABX17978" s="60"/>
    </row>
    <row r="17979" spans="727:752" x14ac:dyDescent="0.25">
      <c r="AAY17979" s="60"/>
      <c r="AAZ17979" s="60"/>
      <c r="ABA17979" s="60"/>
      <c r="ABB17979" s="60"/>
      <c r="ABC17979" s="60"/>
      <c r="ABD17979" s="60"/>
      <c r="ABE17979" s="60"/>
      <c r="ABF17979" s="60"/>
      <c r="ABG17979" s="60"/>
      <c r="ABH17979" s="60"/>
      <c r="ABI17979" s="60"/>
      <c r="ABJ17979" s="60"/>
      <c r="ABK17979" s="60"/>
      <c r="ABL17979" s="60"/>
      <c r="ABM17979" s="60"/>
      <c r="ABN17979" s="60"/>
      <c r="ABO17979" s="60"/>
      <c r="ABP17979" s="60"/>
      <c r="ABQ17979" s="60"/>
      <c r="ABR17979" s="60">
        <v>3.0012604672072202E-2</v>
      </c>
      <c r="ABS17979" s="60"/>
      <c r="ABT17979" s="60"/>
      <c r="ABU17979" s="60"/>
      <c r="ABV17979" s="60"/>
      <c r="ABW17979" s="60"/>
      <c r="ABX17979" s="60"/>
    </row>
    <row r="17980" spans="727:752" x14ac:dyDescent="0.25">
      <c r="AAY17980" s="60"/>
      <c r="AAZ17980" s="60"/>
      <c r="ABA17980" s="60"/>
      <c r="ABB17980" s="60"/>
      <c r="ABC17980" s="60"/>
      <c r="ABD17980" s="60"/>
      <c r="ABE17980" s="60"/>
      <c r="ABF17980" s="60"/>
      <c r="ABG17980" s="60"/>
      <c r="ABH17980" s="60"/>
      <c r="ABI17980" s="60"/>
      <c r="ABJ17980" s="60"/>
      <c r="ABK17980" s="60"/>
      <c r="ABL17980" s="60"/>
      <c r="ABM17980" s="60"/>
      <c r="ABN17980" s="60"/>
      <c r="ABO17980" s="60"/>
      <c r="ABP17980" s="60"/>
      <c r="ABQ17980" s="60"/>
      <c r="ABR17980" s="60">
        <v>3.0012604672072202E-2</v>
      </c>
      <c r="ABS17980" s="60"/>
      <c r="ABT17980" s="60"/>
      <c r="ABU17980" s="60"/>
      <c r="ABV17980" s="60"/>
      <c r="ABW17980" s="60"/>
      <c r="ABX17980" s="60"/>
    </row>
    <row r="17981" spans="727:752" x14ac:dyDescent="0.25">
      <c r="AAY17981" s="60"/>
      <c r="AAZ17981" s="60"/>
      <c r="ABA17981" s="60"/>
      <c r="ABB17981" s="60"/>
      <c r="ABC17981" s="60"/>
      <c r="ABD17981" s="60"/>
      <c r="ABE17981" s="60"/>
      <c r="ABF17981" s="60"/>
      <c r="ABG17981" s="60"/>
      <c r="ABH17981" s="60"/>
      <c r="ABI17981" s="60"/>
      <c r="ABJ17981" s="60"/>
      <c r="ABK17981" s="60"/>
      <c r="ABL17981" s="60"/>
      <c r="ABM17981" s="60"/>
      <c r="ABN17981" s="60"/>
      <c r="ABO17981" s="60"/>
      <c r="ABP17981" s="60"/>
      <c r="ABQ17981" s="60"/>
      <c r="ABR17981" s="60">
        <v>2.9945391711977101E-2</v>
      </c>
      <c r="ABS17981" s="60"/>
      <c r="ABT17981" s="60"/>
      <c r="ABU17981" s="60"/>
      <c r="ABV17981" s="60"/>
      <c r="ABW17981" s="60"/>
      <c r="ABX17981" s="60"/>
    </row>
    <row r="17982" spans="727:752" x14ac:dyDescent="0.25">
      <c r="AAY17982" s="60"/>
      <c r="AAZ17982" s="60"/>
      <c r="ABA17982" s="60"/>
      <c r="ABB17982" s="60"/>
      <c r="ABC17982" s="60"/>
      <c r="ABD17982" s="60"/>
      <c r="ABE17982" s="60"/>
      <c r="ABF17982" s="60"/>
      <c r="ABG17982" s="60"/>
      <c r="ABH17982" s="60"/>
      <c r="ABI17982" s="60"/>
      <c r="ABJ17982" s="60"/>
      <c r="ABK17982" s="60"/>
      <c r="ABL17982" s="60"/>
      <c r="ABM17982" s="60"/>
      <c r="ABN17982" s="60"/>
      <c r="ABO17982" s="60"/>
      <c r="ABP17982" s="60"/>
      <c r="ABQ17982" s="60"/>
      <c r="ABR17982" s="60">
        <v>2.9945391711977101E-2</v>
      </c>
      <c r="ABS17982" s="60"/>
      <c r="ABT17982" s="60"/>
      <c r="ABU17982" s="60"/>
      <c r="ABV17982" s="60"/>
      <c r="ABW17982" s="60"/>
      <c r="ABX17982" s="60"/>
    </row>
    <row r="17983" spans="727:752" x14ac:dyDescent="0.25">
      <c r="AAY17983" s="60"/>
      <c r="AAZ17983" s="60"/>
      <c r="ABA17983" s="60"/>
      <c r="ABB17983" s="60"/>
      <c r="ABC17983" s="60"/>
      <c r="ABD17983" s="60"/>
      <c r="ABE17983" s="60"/>
      <c r="ABF17983" s="60"/>
      <c r="ABG17983" s="60"/>
      <c r="ABH17983" s="60"/>
      <c r="ABI17983" s="60"/>
      <c r="ABJ17983" s="60"/>
      <c r="ABK17983" s="60"/>
      <c r="ABL17983" s="60"/>
      <c r="ABM17983" s="60"/>
      <c r="ABN17983" s="60"/>
      <c r="ABO17983" s="60"/>
      <c r="ABP17983" s="60"/>
      <c r="ABQ17983" s="60"/>
      <c r="ABR17983" s="60">
        <v>2.9940378438805499E-2</v>
      </c>
      <c r="ABS17983" s="60"/>
      <c r="ABT17983" s="60"/>
      <c r="ABU17983" s="60"/>
      <c r="ABV17983" s="60"/>
      <c r="ABW17983" s="60"/>
      <c r="ABX17983" s="60"/>
    </row>
    <row r="17984" spans="727:752" x14ac:dyDescent="0.25">
      <c r="AAY17984" s="60"/>
      <c r="AAZ17984" s="60"/>
      <c r="ABA17984" s="60"/>
      <c r="ABB17984" s="60"/>
      <c r="ABC17984" s="60"/>
      <c r="ABD17984" s="60"/>
      <c r="ABE17984" s="60"/>
      <c r="ABF17984" s="60"/>
      <c r="ABG17984" s="60"/>
      <c r="ABH17984" s="60"/>
      <c r="ABI17984" s="60"/>
      <c r="ABJ17984" s="60"/>
      <c r="ABK17984" s="60"/>
      <c r="ABL17984" s="60"/>
      <c r="ABM17984" s="60"/>
      <c r="ABN17984" s="60"/>
      <c r="ABO17984" s="60"/>
      <c r="ABP17984" s="60"/>
      <c r="ABQ17984" s="60"/>
      <c r="ABR17984" s="60">
        <v>2.9940378438805499E-2</v>
      </c>
      <c r="ABS17984" s="60"/>
      <c r="ABT17984" s="60"/>
      <c r="ABU17984" s="60"/>
      <c r="ABV17984" s="60"/>
      <c r="ABW17984" s="60"/>
      <c r="ABX17984" s="60"/>
    </row>
    <row r="17985" spans="727:752" x14ac:dyDescent="0.25">
      <c r="AAY17985" s="60"/>
      <c r="AAZ17985" s="60"/>
      <c r="ABA17985" s="60"/>
      <c r="ABB17985" s="60"/>
      <c r="ABC17985" s="60"/>
      <c r="ABD17985" s="60"/>
      <c r="ABE17985" s="60"/>
      <c r="ABF17985" s="60"/>
      <c r="ABG17985" s="60"/>
      <c r="ABH17985" s="60"/>
      <c r="ABI17985" s="60"/>
      <c r="ABJ17985" s="60"/>
      <c r="ABK17985" s="60"/>
      <c r="ABL17985" s="60"/>
      <c r="ABM17985" s="60"/>
      <c r="ABN17985" s="60"/>
      <c r="ABO17985" s="60"/>
      <c r="ABP17985" s="60"/>
      <c r="ABQ17985" s="60"/>
      <c r="ABR17985" s="60">
        <v>2.9901180458201799E-2</v>
      </c>
      <c r="ABS17985" s="60"/>
      <c r="ABT17985" s="60"/>
      <c r="ABU17985" s="60"/>
      <c r="ABV17985" s="60"/>
      <c r="ABW17985" s="60"/>
      <c r="ABX17985" s="60"/>
    </row>
    <row r="17986" spans="727:752" x14ac:dyDescent="0.25">
      <c r="AAY17986" s="60"/>
      <c r="AAZ17986" s="60"/>
      <c r="ABA17986" s="60"/>
      <c r="ABB17986" s="60"/>
      <c r="ABC17986" s="60"/>
      <c r="ABD17986" s="60"/>
      <c r="ABE17986" s="60"/>
      <c r="ABF17986" s="60"/>
      <c r="ABG17986" s="60"/>
      <c r="ABH17986" s="60"/>
      <c r="ABI17986" s="60"/>
      <c r="ABJ17986" s="60"/>
      <c r="ABK17986" s="60"/>
      <c r="ABL17986" s="60"/>
      <c r="ABM17986" s="60"/>
      <c r="ABN17986" s="60"/>
      <c r="ABO17986" s="60"/>
      <c r="ABP17986" s="60"/>
      <c r="ABQ17986" s="60"/>
      <c r="ABR17986" s="60">
        <v>2.9901180458201799E-2</v>
      </c>
      <c r="ABS17986" s="60"/>
      <c r="ABT17986" s="60"/>
      <c r="ABU17986" s="60"/>
      <c r="ABV17986" s="60"/>
      <c r="ABW17986" s="60"/>
      <c r="ABX17986" s="60"/>
    </row>
    <row r="17987" spans="727:752" x14ac:dyDescent="0.25">
      <c r="AAY17987" s="60"/>
      <c r="AAZ17987" s="60"/>
      <c r="ABA17987" s="60"/>
      <c r="ABB17987" s="60"/>
      <c r="ABC17987" s="60"/>
      <c r="ABD17987" s="60"/>
      <c r="ABE17987" s="60"/>
      <c r="ABF17987" s="60"/>
      <c r="ABG17987" s="60"/>
      <c r="ABH17987" s="60"/>
      <c r="ABI17987" s="60"/>
      <c r="ABJ17987" s="60"/>
      <c r="ABK17987" s="60"/>
      <c r="ABL17987" s="60"/>
      <c r="ABM17987" s="60"/>
      <c r="ABN17987" s="60"/>
      <c r="ABO17987" s="60"/>
      <c r="ABP17987" s="60"/>
      <c r="ABQ17987" s="60"/>
      <c r="ABR17987" s="60">
        <v>2.98012044215752E-2</v>
      </c>
      <c r="ABS17987" s="60"/>
      <c r="ABT17987" s="60"/>
      <c r="ABU17987" s="60"/>
      <c r="ABV17987" s="60"/>
      <c r="ABW17987" s="60"/>
      <c r="ABX17987" s="60"/>
    </row>
    <row r="17988" spans="727:752" x14ac:dyDescent="0.25">
      <c r="AAY17988" s="60"/>
      <c r="AAZ17988" s="60"/>
      <c r="ABA17988" s="60"/>
      <c r="ABB17988" s="60"/>
      <c r="ABC17988" s="60"/>
      <c r="ABD17988" s="60"/>
      <c r="ABE17988" s="60"/>
      <c r="ABF17988" s="60"/>
      <c r="ABG17988" s="60"/>
      <c r="ABH17988" s="60"/>
      <c r="ABI17988" s="60"/>
      <c r="ABJ17988" s="60"/>
      <c r="ABK17988" s="60"/>
      <c r="ABL17988" s="60"/>
      <c r="ABM17988" s="60"/>
      <c r="ABN17988" s="60"/>
      <c r="ABO17988" s="60"/>
      <c r="ABP17988" s="60"/>
      <c r="ABQ17988" s="60"/>
      <c r="ABR17988" s="60">
        <v>2.98012044215752E-2</v>
      </c>
      <c r="ABS17988" s="60"/>
      <c r="ABT17988" s="60"/>
      <c r="ABU17988" s="60"/>
      <c r="ABV17988" s="60"/>
      <c r="ABW17988" s="60"/>
      <c r="ABX17988" s="60"/>
    </row>
    <row r="17989" spans="727:752" x14ac:dyDescent="0.25">
      <c r="AAY17989" s="60"/>
      <c r="AAZ17989" s="60"/>
      <c r="ABA17989" s="60"/>
      <c r="ABB17989" s="60"/>
      <c r="ABC17989" s="60"/>
      <c r="ABD17989" s="60"/>
      <c r="ABE17989" s="60"/>
      <c r="ABF17989" s="60"/>
      <c r="ABG17989" s="60"/>
      <c r="ABH17989" s="60"/>
      <c r="ABI17989" s="60"/>
      <c r="ABJ17989" s="60"/>
      <c r="ABK17989" s="60"/>
      <c r="ABL17989" s="60"/>
      <c r="ABM17989" s="60"/>
      <c r="ABN17989" s="60"/>
      <c r="ABO17989" s="60"/>
      <c r="ABP17989" s="60"/>
      <c r="ABQ17989" s="60"/>
      <c r="ABR17989" s="60">
        <v>2.9720072198199499E-2</v>
      </c>
      <c r="ABS17989" s="60"/>
      <c r="ABT17989" s="60"/>
      <c r="ABU17989" s="60"/>
      <c r="ABV17989" s="60"/>
      <c r="ABW17989" s="60"/>
      <c r="ABX17989" s="60"/>
    </row>
    <row r="17990" spans="727:752" x14ac:dyDescent="0.25">
      <c r="AAY17990" s="60"/>
      <c r="AAZ17990" s="60"/>
      <c r="ABA17990" s="60"/>
      <c r="ABB17990" s="60"/>
      <c r="ABC17990" s="60"/>
      <c r="ABD17990" s="60"/>
      <c r="ABE17990" s="60"/>
      <c r="ABF17990" s="60"/>
      <c r="ABG17990" s="60"/>
      <c r="ABH17990" s="60"/>
      <c r="ABI17990" s="60"/>
      <c r="ABJ17990" s="60"/>
      <c r="ABK17990" s="60"/>
      <c r="ABL17990" s="60"/>
      <c r="ABM17990" s="60"/>
      <c r="ABN17990" s="60"/>
      <c r="ABO17990" s="60"/>
      <c r="ABP17990" s="60"/>
      <c r="ABQ17990" s="60"/>
      <c r="ABR17990" s="60">
        <v>2.9720072198199499E-2</v>
      </c>
      <c r="ABS17990" s="60"/>
      <c r="ABT17990" s="60"/>
      <c r="ABU17990" s="60"/>
      <c r="ABV17990" s="60"/>
      <c r="ABW17990" s="60"/>
      <c r="ABX17990" s="60"/>
    </row>
    <row r="17991" spans="727:752" x14ac:dyDescent="0.25">
      <c r="AAY17991" s="60"/>
      <c r="AAZ17991" s="60"/>
      <c r="ABA17991" s="60"/>
      <c r="ABB17991" s="60"/>
      <c r="ABC17991" s="60"/>
      <c r="ABD17991" s="60"/>
      <c r="ABE17991" s="60"/>
      <c r="ABF17991" s="60"/>
      <c r="ABG17991" s="60"/>
      <c r="ABH17991" s="60"/>
      <c r="ABI17991" s="60"/>
      <c r="ABJ17991" s="60"/>
      <c r="ABK17991" s="60"/>
      <c r="ABL17991" s="60"/>
      <c r="ABM17991" s="60"/>
      <c r="ABN17991" s="60"/>
      <c r="ABO17991" s="60"/>
      <c r="ABP17991" s="60"/>
      <c r="ABQ17991" s="60"/>
      <c r="ABR17991" s="60">
        <v>2.97010871467332E-2</v>
      </c>
      <c r="ABS17991" s="60"/>
      <c r="ABT17991" s="60"/>
      <c r="ABU17991" s="60"/>
      <c r="ABV17991" s="60"/>
      <c r="ABW17991" s="60"/>
      <c r="ABX17991" s="60"/>
    </row>
    <row r="17992" spans="727:752" x14ac:dyDescent="0.25">
      <c r="AAY17992" s="60"/>
      <c r="AAZ17992" s="60"/>
      <c r="ABA17992" s="60"/>
      <c r="ABB17992" s="60"/>
      <c r="ABC17992" s="60"/>
      <c r="ABD17992" s="60"/>
      <c r="ABE17992" s="60"/>
      <c r="ABF17992" s="60"/>
      <c r="ABG17992" s="60"/>
      <c r="ABH17992" s="60"/>
      <c r="ABI17992" s="60"/>
      <c r="ABJ17992" s="60"/>
      <c r="ABK17992" s="60"/>
      <c r="ABL17992" s="60"/>
      <c r="ABM17992" s="60"/>
      <c r="ABN17992" s="60"/>
      <c r="ABO17992" s="60"/>
      <c r="ABP17992" s="60"/>
      <c r="ABQ17992" s="60"/>
      <c r="ABR17992" s="60">
        <v>2.97010871467332E-2</v>
      </c>
      <c r="ABS17992" s="60"/>
      <c r="ABT17992" s="60"/>
      <c r="ABU17992" s="60"/>
      <c r="ABV17992" s="60"/>
      <c r="ABW17992" s="60"/>
      <c r="ABX17992" s="60"/>
    </row>
    <row r="17993" spans="727:752" x14ac:dyDescent="0.25">
      <c r="AAY17993" s="60"/>
      <c r="AAZ17993" s="60"/>
      <c r="ABA17993" s="60"/>
      <c r="ABB17993" s="60"/>
      <c r="ABC17993" s="60"/>
      <c r="ABD17993" s="60"/>
      <c r="ABE17993" s="60"/>
      <c r="ABF17993" s="60"/>
      <c r="ABG17993" s="60"/>
      <c r="ABH17993" s="60"/>
      <c r="ABI17993" s="60"/>
      <c r="ABJ17993" s="60"/>
      <c r="ABK17993" s="60"/>
      <c r="ABL17993" s="60"/>
      <c r="ABM17993" s="60"/>
      <c r="ABN17993" s="60"/>
      <c r="ABO17993" s="60"/>
      <c r="ABP17993" s="60"/>
      <c r="ABQ17993" s="60"/>
      <c r="ABR17993" s="60">
        <v>2.96922567905018E-2</v>
      </c>
      <c r="ABS17993" s="60"/>
      <c r="ABT17993" s="60"/>
      <c r="ABU17993" s="60"/>
      <c r="ABV17993" s="60"/>
      <c r="ABW17993" s="60"/>
      <c r="ABX17993" s="60"/>
    </row>
    <row r="17994" spans="727:752" x14ac:dyDescent="0.25">
      <c r="AAY17994" s="60"/>
      <c r="AAZ17994" s="60"/>
      <c r="ABA17994" s="60"/>
      <c r="ABB17994" s="60"/>
      <c r="ABC17994" s="60"/>
      <c r="ABD17994" s="60"/>
      <c r="ABE17994" s="60"/>
      <c r="ABF17994" s="60"/>
      <c r="ABG17994" s="60"/>
      <c r="ABH17994" s="60"/>
      <c r="ABI17994" s="60"/>
      <c r="ABJ17994" s="60"/>
      <c r="ABK17994" s="60"/>
      <c r="ABL17994" s="60"/>
      <c r="ABM17994" s="60"/>
      <c r="ABN17994" s="60"/>
      <c r="ABO17994" s="60"/>
      <c r="ABP17994" s="60"/>
      <c r="ABQ17994" s="60"/>
      <c r="ABR17994" s="60">
        <v>2.96922567905018E-2</v>
      </c>
      <c r="ABS17994" s="60"/>
      <c r="ABT17994" s="60"/>
      <c r="ABU17994" s="60"/>
      <c r="ABV17994" s="60"/>
      <c r="ABW17994" s="60"/>
      <c r="ABX17994" s="60"/>
    </row>
    <row r="17995" spans="727:752" x14ac:dyDescent="0.25">
      <c r="AAY17995" s="60"/>
      <c r="AAZ17995" s="60"/>
      <c r="ABA17995" s="60"/>
      <c r="ABB17995" s="60"/>
      <c r="ABC17995" s="60"/>
      <c r="ABD17995" s="60"/>
      <c r="ABE17995" s="60"/>
      <c r="ABF17995" s="60"/>
      <c r="ABG17995" s="60"/>
      <c r="ABH17995" s="60"/>
      <c r="ABI17995" s="60"/>
      <c r="ABJ17995" s="60"/>
      <c r="ABK17995" s="60"/>
      <c r="ABL17995" s="60"/>
      <c r="ABM17995" s="60"/>
      <c r="ABN17995" s="60"/>
      <c r="ABO17995" s="60"/>
      <c r="ABP17995" s="60"/>
      <c r="ABQ17995" s="60"/>
      <c r="ABR17995" s="60">
        <v>2.9595202878012799E-2</v>
      </c>
      <c r="ABS17995" s="60"/>
      <c r="ABT17995" s="60"/>
      <c r="ABU17995" s="60"/>
      <c r="ABV17995" s="60"/>
      <c r="ABW17995" s="60"/>
      <c r="ABX17995" s="60"/>
    </row>
    <row r="17996" spans="727:752" x14ac:dyDescent="0.25">
      <c r="AAY17996" s="60"/>
      <c r="AAZ17996" s="60"/>
      <c r="ABA17996" s="60"/>
      <c r="ABB17996" s="60"/>
      <c r="ABC17996" s="60"/>
      <c r="ABD17996" s="60"/>
      <c r="ABE17996" s="60"/>
      <c r="ABF17996" s="60"/>
      <c r="ABG17996" s="60"/>
      <c r="ABH17996" s="60"/>
      <c r="ABI17996" s="60"/>
      <c r="ABJ17996" s="60"/>
      <c r="ABK17996" s="60"/>
      <c r="ABL17996" s="60"/>
      <c r="ABM17996" s="60"/>
      <c r="ABN17996" s="60"/>
      <c r="ABO17996" s="60"/>
      <c r="ABP17996" s="60"/>
      <c r="ABQ17996" s="60"/>
      <c r="ABR17996" s="60">
        <v>2.9595202878012799E-2</v>
      </c>
      <c r="ABS17996" s="60"/>
      <c r="ABT17996" s="60"/>
      <c r="ABU17996" s="60"/>
      <c r="ABV17996" s="60"/>
      <c r="ABW17996" s="60"/>
      <c r="ABX17996" s="60"/>
    </row>
    <row r="17997" spans="727:752" x14ac:dyDescent="0.25">
      <c r="AAY17997" s="60"/>
      <c r="AAZ17997" s="60"/>
      <c r="ABA17997" s="60"/>
      <c r="ABB17997" s="60"/>
      <c r="ABC17997" s="60"/>
      <c r="ABD17997" s="60"/>
      <c r="ABE17997" s="60"/>
      <c r="ABF17997" s="60"/>
      <c r="ABG17997" s="60"/>
      <c r="ABH17997" s="60"/>
      <c r="ABI17997" s="60"/>
      <c r="ABJ17997" s="60"/>
      <c r="ABK17997" s="60"/>
      <c r="ABL17997" s="60"/>
      <c r="ABM17997" s="60"/>
      <c r="ABN17997" s="60"/>
      <c r="ABO17997" s="60"/>
      <c r="ABP17997" s="60"/>
      <c r="ABQ17997" s="60"/>
      <c r="ABR17997" s="60">
        <v>2.9559628491849701E-2</v>
      </c>
      <c r="ABS17997" s="60"/>
      <c r="ABT17997" s="60"/>
      <c r="ABU17997" s="60"/>
      <c r="ABV17997" s="60"/>
      <c r="ABW17997" s="60"/>
      <c r="ABX17997" s="60"/>
    </row>
    <row r="17998" spans="727:752" x14ac:dyDescent="0.25">
      <c r="AAY17998" s="60"/>
      <c r="AAZ17998" s="60"/>
      <c r="ABA17998" s="60"/>
      <c r="ABB17998" s="60"/>
      <c r="ABC17998" s="60"/>
      <c r="ABD17998" s="60"/>
      <c r="ABE17998" s="60"/>
      <c r="ABF17998" s="60"/>
      <c r="ABG17998" s="60"/>
      <c r="ABH17998" s="60"/>
      <c r="ABI17998" s="60"/>
      <c r="ABJ17998" s="60"/>
      <c r="ABK17998" s="60"/>
      <c r="ABL17998" s="60"/>
      <c r="ABM17998" s="60"/>
      <c r="ABN17998" s="60"/>
      <c r="ABO17998" s="60"/>
      <c r="ABP17998" s="60"/>
      <c r="ABQ17998" s="60"/>
      <c r="ABR17998" s="60">
        <v>2.9559628491849701E-2</v>
      </c>
      <c r="ABS17998" s="60"/>
      <c r="ABT17998" s="60"/>
      <c r="ABU17998" s="60"/>
      <c r="ABV17998" s="60"/>
      <c r="ABW17998" s="60"/>
      <c r="ABX17998" s="60"/>
    </row>
    <row r="17999" spans="727:752" x14ac:dyDescent="0.25">
      <c r="AAY17999" s="60"/>
      <c r="AAZ17999" s="60"/>
      <c r="ABA17999" s="60"/>
      <c r="ABB17999" s="60"/>
      <c r="ABC17999" s="60"/>
      <c r="ABD17999" s="60"/>
      <c r="ABE17999" s="60"/>
      <c r="ABF17999" s="60"/>
      <c r="ABG17999" s="60"/>
      <c r="ABH17999" s="60"/>
      <c r="ABI17999" s="60"/>
      <c r="ABJ17999" s="60"/>
      <c r="ABK17999" s="60"/>
      <c r="ABL17999" s="60"/>
      <c r="ABM17999" s="60"/>
      <c r="ABN17999" s="60"/>
      <c r="ABO17999" s="60"/>
      <c r="ABP17999" s="60"/>
      <c r="ABQ17999" s="60"/>
      <c r="ABR17999" s="60">
        <v>2.9518862943115801E-2</v>
      </c>
      <c r="ABS17999" s="60"/>
      <c r="ABT17999" s="60"/>
      <c r="ABU17999" s="60"/>
      <c r="ABV17999" s="60"/>
      <c r="ABW17999" s="60"/>
      <c r="ABX17999" s="60"/>
    </row>
    <row r="18000" spans="727:752" x14ac:dyDescent="0.25">
      <c r="AAY18000" s="60"/>
      <c r="AAZ18000" s="60"/>
      <c r="ABA18000" s="60"/>
      <c r="ABB18000" s="60"/>
      <c r="ABC18000" s="60"/>
      <c r="ABD18000" s="60"/>
      <c r="ABE18000" s="60"/>
      <c r="ABF18000" s="60"/>
      <c r="ABG18000" s="60"/>
      <c r="ABH18000" s="60"/>
      <c r="ABI18000" s="60"/>
      <c r="ABJ18000" s="60"/>
      <c r="ABK18000" s="60"/>
      <c r="ABL18000" s="60"/>
      <c r="ABM18000" s="60"/>
      <c r="ABN18000" s="60"/>
      <c r="ABO18000" s="60"/>
      <c r="ABP18000" s="60"/>
      <c r="ABQ18000" s="60"/>
      <c r="ABR18000" s="60">
        <v>2.9515456203321501E-2</v>
      </c>
      <c r="ABS18000" s="60"/>
      <c r="ABT18000" s="60"/>
      <c r="ABU18000" s="60"/>
      <c r="ABV18000" s="60"/>
      <c r="ABW18000" s="60"/>
      <c r="ABX18000" s="60"/>
    </row>
    <row r="18001" spans="727:752" x14ac:dyDescent="0.25">
      <c r="AAY18001" s="60"/>
      <c r="AAZ18001" s="60"/>
      <c r="ABA18001" s="60"/>
      <c r="ABB18001" s="60"/>
      <c r="ABC18001" s="60"/>
      <c r="ABD18001" s="60"/>
      <c r="ABE18001" s="60"/>
      <c r="ABF18001" s="60"/>
      <c r="ABG18001" s="60"/>
      <c r="ABH18001" s="60"/>
      <c r="ABI18001" s="60"/>
      <c r="ABJ18001" s="60"/>
      <c r="ABK18001" s="60"/>
      <c r="ABL18001" s="60"/>
      <c r="ABM18001" s="60"/>
      <c r="ABN18001" s="60"/>
      <c r="ABO18001" s="60"/>
      <c r="ABP18001" s="60"/>
      <c r="ABQ18001" s="60"/>
      <c r="ABR18001" s="60">
        <v>2.9515456203321501E-2</v>
      </c>
      <c r="ABS18001" s="60"/>
      <c r="ABT18001" s="60"/>
      <c r="ABU18001" s="60"/>
      <c r="ABV18001" s="60"/>
      <c r="ABW18001" s="60"/>
      <c r="ABX18001" s="60"/>
    </row>
    <row r="18002" spans="727:752" x14ac:dyDescent="0.25">
      <c r="AAY18002" s="60"/>
      <c r="AAZ18002" s="60"/>
      <c r="ABA18002" s="60"/>
      <c r="ABB18002" s="60"/>
      <c r="ABC18002" s="60"/>
      <c r="ABD18002" s="60"/>
      <c r="ABE18002" s="60"/>
      <c r="ABF18002" s="60"/>
      <c r="ABG18002" s="60"/>
      <c r="ABH18002" s="60"/>
      <c r="ABI18002" s="60"/>
      <c r="ABJ18002" s="60"/>
      <c r="ABK18002" s="60"/>
      <c r="ABL18002" s="60"/>
      <c r="ABM18002" s="60"/>
      <c r="ABN18002" s="60"/>
      <c r="ABO18002" s="60"/>
      <c r="ABP18002" s="60"/>
      <c r="ABQ18002" s="60"/>
      <c r="ABR18002" s="60">
        <v>2.94661268337684E-2</v>
      </c>
      <c r="ABS18002" s="60"/>
      <c r="ABT18002" s="60"/>
      <c r="ABU18002" s="60"/>
      <c r="ABV18002" s="60"/>
      <c r="ABW18002" s="60"/>
      <c r="ABX18002" s="60"/>
    </row>
    <row r="18003" spans="727:752" x14ac:dyDescent="0.25">
      <c r="AAY18003" s="60"/>
      <c r="AAZ18003" s="60"/>
      <c r="ABA18003" s="60"/>
      <c r="ABB18003" s="60"/>
      <c r="ABC18003" s="60"/>
      <c r="ABD18003" s="60"/>
      <c r="ABE18003" s="60"/>
      <c r="ABF18003" s="60"/>
      <c r="ABG18003" s="60"/>
      <c r="ABH18003" s="60"/>
      <c r="ABI18003" s="60"/>
      <c r="ABJ18003" s="60"/>
      <c r="ABK18003" s="60"/>
      <c r="ABL18003" s="60"/>
      <c r="ABM18003" s="60"/>
      <c r="ABN18003" s="60"/>
      <c r="ABO18003" s="60"/>
      <c r="ABP18003" s="60"/>
      <c r="ABQ18003" s="60"/>
      <c r="ABR18003" s="60">
        <v>2.94661268337684E-2</v>
      </c>
      <c r="ABS18003" s="60"/>
      <c r="ABT18003" s="60"/>
      <c r="ABU18003" s="60"/>
      <c r="ABV18003" s="60"/>
      <c r="ABW18003" s="60"/>
      <c r="ABX18003" s="60"/>
    </row>
    <row r="18004" spans="727:752" x14ac:dyDescent="0.25">
      <c r="AAY18004" s="60"/>
      <c r="AAZ18004" s="60"/>
      <c r="ABA18004" s="60"/>
      <c r="ABB18004" s="60"/>
      <c r="ABC18004" s="60"/>
      <c r="ABD18004" s="60"/>
      <c r="ABE18004" s="60"/>
      <c r="ABF18004" s="60"/>
      <c r="ABG18004" s="60"/>
      <c r="ABH18004" s="60"/>
      <c r="ABI18004" s="60"/>
      <c r="ABJ18004" s="60"/>
      <c r="ABK18004" s="60"/>
      <c r="ABL18004" s="60"/>
      <c r="ABM18004" s="60"/>
      <c r="ABN18004" s="60"/>
      <c r="ABO18004" s="60"/>
      <c r="ABP18004" s="60"/>
      <c r="ABQ18004" s="60"/>
      <c r="ABR18004" s="60">
        <v>2.94629821168906E-2</v>
      </c>
      <c r="ABS18004" s="60"/>
      <c r="ABT18004" s="60"/>
      <c r="ABU18004" s="60"/>
      <c r="ABV18004" s="60"/>
      <c r="ABW18004" s="60"/>
      <c r="ABX18004" s="60"/>
    </row>
    <row r="18005" spans="727:752" x14ac:dyDescent="0.25">
      <c r="AAY18005" s="60"/>
      <c r="AAZ18005" s="60"/>
      <c r="ABA18005" s="60"/>
      <c r="ABB18005" s="60"/>
      <c r="ABC18005" s="60"/>
      <c r="ABD18005" s="60"/>
      <c r="ABE18005" s="60"/>
      <c r="ABF18005" s="60"/>
      <c r="ABG18005" s="60"/>
      <c r="ABH18005" s="60"/>
      <c r="ABI18005" s="60"/>
      <c r="ABJ18005" s="60"/>
      <c r="ABK18005" s="60"/>
      <c r="ABL18005" s="60"/>
      <c r="ABM18005" s="60"/>
      <c r="ABN18005" s="60"/>
      <c r="ABO18005" s="60"/>
      <c r="ABP18005" s="60"/>
      <c r="ABQ18005" s="60"/>
      <c r="ABR18005" s="60">
        <v>2.94629821168906E-2</v>
      </c>
      <c r="ABS18005" s="60"/>
      <c r="ABT18005" s="60"/>
      <c r="ABU18005" s="60"/>
      <c r="ABV18005" s="60"/>
      <c r="ABW18005" s="60"/>
      <c r="ABX18005" s="60"/>
    </row>
    <row r="18006" spans="727:752" x14ac:dyDescent="0.25">
      <c r="AAY18006" s="60"/>
      <c r="AAZ18006" s="60"/>
      <c r="ABA18006" s="60"/>
      <c r="ABB18006" s="60"/>
      <c r="ABC18006" s="60"/>
      <c r="ABD18006" s="60"/>
      <c r="ABE18006" s="60"/>
      <c r="ABF18006" s="60"/>
      <c r="ABG18006" s="60"/>
      <c r="ABH18006" s="60"/>
      <c r="ABI18006" s="60"/>
      <c r="ABJ18006" s="60"/>
      <c r="ABK18006" s="60"/>
      <c r="ABL18006" s="60"/>
      <c r="ABM18006" s="60"/>
      <c r="ABN18006" s="60"/>
      <c r="ABO18006" s="60"/>
      <c r="ABP18006" s="60"/>
      <c r="ABQ18006" s="60"/>
      <c r="ABR18006" s="60">
        <v>2.9416340653749401E-2</v>
      </c>
      <c r="ABS18006" s="60"/>
      <c r="ABT18006" s="60"/>
      <c r="ABU18006" s="60"/>
      <c r="ABV18006" s="60"/>
      <c r="ABW18006" s="60"/>
      <c r="ABX18006" s="60"/>
    </row>
    <row r="18007" spans="727:752" x14ac:dyDescent="0.25">
      <c r="AAY18007" s="60"/>
      <c r="AAZ18007" s="60"/>
      <c r="ABA18007" s="60"/>
      <c r="ABB18007" s="60"/>
      <c r="ABC18007" s="60"/>
      <c r="ABD18007" s="60"/>
      <c r="ABE18007" s="60"/>
      <c r="ABF18007" s="60"/>
      <c r="ABG18007" s="60"/>
      <c r="ABH18007" s="60"/>
      <c r="ABI18007" s="60"/>
      <c r="ABJ18007" s="60"/>
      <c r="ABK18007" s="60"/>
      <c r="ABL18007" s="60"/>
      <c r="ABM18007" s="60"/>
      <c r="ABN18007" s="60"/>
      <c r="ABO18007" s="60"/>
      <c r="ABP18007" s="60"/>
      <c r="ABQ18007" s="60"/>
      <c r="ABR18007" s="60">
        <v>2.9416340653749401E-2</v>
      </c>
      <c r="ABS18007" s="60"/>
      <c r="ABT18007" s="60"/>
      <c r="ABU18007" s="60"/>
      <c r="ABV18007" s="60"/>
      <c r="ABW18007" s="60"/>
      <c r="ABX18007" s="60"/>
    </row>
    <row r="18008" spans="727:752" x14ac:dyDescent="0.25">
      <c r="AAY18008" s="60"/>
      <c r="AAZ18008" s="60"/>
      <c r="ABA18008" s="60"/>
      <c r="ABB18008" s="60"/>
      <c r="ABC18008" s="60"/>
      <c r="ABD18008" s="60"/>
      <c r="ABE18008" s="60"/>
      <c r="ABF18008" s="60"/>
      <c r="ABG18008" s="60"/>
      <c r="ABH18008" s="60"/>
      <c r="ABI18008" s="60"/>
      <c r="ABJ18008" s="60"/>
      <c r="ABK18008" s="60"/>
      <c r="ABL18008" s="60"/>
      <c r="ABM18008" s="60"/>
      <c r="ABN18008" s="60"/>
      <c r="ABO18008" s="60"/>
      <c r="ABP18008" s="60"/>
      <c r="ABQ18008" s="60"/>
      <c r="ABR18008" s="60">
        <v>2.9385037121019902E-2</v>
      </c>
      <c r="ABS18008" s="60"/>
      <c r="ABT18008" s="60"/>
      <c r="ABU18008" s="60"/>
      <c r="ABV18008" s="60"/>
      <c r="ABW18008" s="60"/>
      <c r="ABX18008" s="60"/>
    </row>
    <row r="18009" spans="727:752" x14ac:dyDescent="0.25">
      <c r="AAY18009" s="60"/>
      <c r="AAZ18009" s="60"/>
      <c r="ABA18009" s="60"/>
      <c r="ABB18009" s="60"/>
      <c r="ABC18009" s="60"/>
      <c r="ABD18009" s="60"/>
      <c r="ABE18009" s="60"/>
      <c r="ABF18009" s="60"/>
      <c r="ABG18009" s="60"/>
      <c r="ABH18009" s="60"/>
      <c r="ABI18009" s="60"/>
      <c r="ABJ18009" s="60"/>
      <c r="ABK18009" s="60"/>
      <c r="ABL18009" s="60"/>
      <c r="ABM18009" s="60"/>
      <c r="ABN18009" s="60"/>
      <c r="ABO18009" s="60"/>
      <c r="ABP18009" s="60"/>
      <c r="ABQ18009" s="60"/>
      <c r="ABR18009" s="60">
        <v>2.9385037121019902E-2</v>
      </c>
      <c r="ABS18009" s="60"/>
      <c r="ABT18009" s="60"/>
      <c r="ABU18009" s="60"/>
      <c r="ABV18009" s="60"/>
      <c r="ABW18009" s="60"/>
      <c r="ABX18009" s="60"/>
    </row>
    <row r="18010" spans="727:752" x14ac:dyDescent="0.25">
      <c r="AAY18010" s="60"/>
      <c r="AAZ18010" s="60"/>
      <c r="ABA18010" s="60"/>
      <c r="ABB18010" s="60"/>
      <c r="ABC18010" s="60"/>
      <c r="ABD18010" s="60"/>
      <c r="ABE18010" s="60"/>
      <c r="ABF18010" s="60"/>
      <c r="ABG18010" s="60"/>
      <c r="ABH18010" s="60"/>
      <c r="ABI18010" s="60"/>
      <c r="ABJ18010" s="60"/>
      <c r="ABK18010" s="60"/>
      <c r="ABL18010" s="60"/>
      <c r="ABM18010" s="60"/>
      <c r="ABN18010" s="60"/>
      <c r="ABO18010" s="60"/>
      <c r="ABP18010" s="60"/>
      <c r="ABQ18010" s="60"/>
      <c r="ABR18010" s="60">
        <v>2.9361644834969901E-2</v>
      </c>
      <c r="ABS18010" s="60"/>
      <c r="ABT18010" s="60"/>
      <c r="ABU18010" s="60"/>
      <c r="ABV18010" s="60"/>
      <c r="ABW18010" s="60"/>
      <c r="ABX18010" s="60"/>
    </row>
    <row r="18011" spans="727:752" x14ac:dyDescent="0.25">
      <c r="AAY18011" s="60"/>
      <c r="AAZ18011" s="60"/>
      <c r="ABA18011" s="60"/>
      <c r="ABB18011" s="60"/>
      <c r="ABC18011" s="60"/>
      <c r="ABD18011" s="60"/>
      <c r="ABE18011" s="60"/>
      <c r="ABF18011" s="60"/>
      <c r="ABG18011" s="60"/>
      <c r="ABH18011" s="60"/>
      <c r="ABI18011" s="60"/>
      <c r="ABJ18011" s="60"/>
      <c r="ABK18011" s="60"/>
      <c r="ABL18011" s="60"/>
      <c r="ABM18011" s="60"/>
      <c r="ABN18011" s="60"/>
      <c r="ABO18011" s="60"/>
      <c r="ABP18011" s="60"/>
      <c r="ABQ18011" s="60"/>
      <c r="ABR18011" s="60">
        <v>2.9350308907572901E-2</v>
      </c>
      <c r="ABS18011" s="60"/>
      <c r="ABT18011" s="60"/>
      <c r="ABU18011" s="60"/>
      <c r="ABV18011" s="60"/>
      <c r="ABW18011" s="60"/>
      <c r="ABX18011" s="60"/>
    </row>
    <row r="18012" spans="727:752" x14ac:dyDescent="0.25">
      <c r="AAY18012" s="60"/>
      <c r="AAZ18012" s="60"/>
      <c r="ABA18012" s="60"/>
      <c r="ABB18012" s="60"/>
      <c r="ABC18012" s="60"/>
      <c r="ABD18012" s="60"/>
      <c r="ABE18012" s="60"/>
      <c r="ABF18012" s="60"/>
      <c r="ABG18012" s="60"/>
      <c r="ABH18012" s="60"/>
      <c r="ABI18012" s="60"/>
      <c r="ABJ18012" s="60"/>
      <c r="ABK18012" s="60"/>
      <c r="ABL18012" s="60"/>
      <c r="ABM18012" s="60"/>
      <c r="ABN18012" s="60"/>
      <c r="ABO18012" s="60"/>
      <c r="ABP18012" s="60"/>
      <c r="ABQ18012" s="60"/>
      <c r="ABR18012" s="60">
        <v>2.9350308907572901E-2</v>
      </c>
      <c r="ABS18012" s="60"/>
      <c r="ABT18012" s="60"/>
      <c r="ABU18012" s="60"/>
      <c r="ABV18012" s="60"/>
      <c r="ABW18012" s="60"/>
      <c r="ABX18012" s="60"/>
    </row>
    <row r="18013" spans="727:752" x14ac:dyDescent="0.25">
      <c r="AAY18013" s="60"/>
      <c r="AAZ18013" s="60"/>
      <c r="ABA18013" s="60"/>
      <c r="ABB18013" s="60"/>
      <c r="ABC18013" s="60"/>
      <c r="ABD18013" s="60"/>
      <c r="ABE18013" s="60"/>
      <c r="ABF18013" s="60"/>
      <c r="ABG18013" s="60"/>
      <c r="ABH18013" s="60"/>
      <c r="ABI18013" s="60"/>
      <c r="ABJ18013" s="60"/>
      <c r="ABK18013" s="60"/>
      <c r="ABL18013" s="60"/>
      <c r="ABM18013" s="60"/>
      <c r="ABN18013" s="60"/>
      <c r="ABO18013" s="60"/>
      <c r="ABP18013" s="60"/>
      <c r="ABQ18013" s="60"/>
      <c r="ABR18013" s="60">
        <v>2.9306630396824698E-2</v>
      </c>
      <c r="ABS18013" s="60"/>
      <c r="ABT18013" s="60"/>
      <c r="ABU18013" s="60"/>
      <c r="ABV18013" s="60"/>
      <c r="ABW18013" s="60"/>
      <c r="ABX18013" s="60"/>
    </row>
    <row r="18014" spans="727:752" x14ac:dyDescent="0.25">
      <c r="AAY18014" s="60"/>
      <c r="AAZ18014" s="60"/>
      <c r="ABA18014" s="60"/>
      <c r="ABB18014" s="60"/>
      <c r="ABC18014" s="60"/>
      <c r="ABD18014" s="60"/>
      <c r="ABE18014" s="60"/>
      <c r="ABF18014" s="60"/>
      <c r="ABG18014" s="60"/>
      <c r="ABH18014" s="60"/>
      <c r="ABI18014" s="60"/>
      <c r="ABJ18014" s="60"/>
      <c r="ABK18014" s="60"/>
      <c r="ABL18014" s="60"/>
      <c r="ABM18014" s="60"/>
      <c r="ABN18014" s="60"/>
      <c r="ABO18014" s="60"/>
      <c r="ABP18014" s="60"/>
      <c r="ABQ18014" s="60"/>
      <c r="ABR18014" s="60">
        <v>2.9306630396824698E-2</v>
      </c>
      <c r="ABS18014" s="60"/>
      <c r="ABT18014" s="60"/>
      <c r="ABU18014" s="60"/>
      <c r="ABV18014" s="60"/>
      <c r="ABW18014" s="60"/>
      <c r="ABX18014" s="60"/>
    </row>
    <row r="18015" spans="727:752" x14ac:dyDescent="0.25">
      <c r="AAY18015" s="60"/>
      <c r="AAZ18015" s="60"/>
      <c r="ABA18015" s="60"/>
      <c r="ABB18015" s="60"/>
      <c r="ABC18015" s="60"/>
      <c r="ABD18015" s="60"/>
      <c r="ABE18015" s="60"/>
      <c r="ABF18015" s="60"/>
      <c r="ABG18015" s="60"/>
      <c r="ABH18015" s="60"/>
      <c r="ABI18015" s="60"/>
      <c r="ABJ18015" s="60"/>
      <c r="ABK18015" s="60"/>
      <c r="ABL18015" s="60"/>
      <c r="ABM18015" s="60"/>
      <c r="ABN18015" s="60"/>
      <c r="ABO18015" s="60"/>
      <c r="ABP18015" s="60"/>
      <c r="ABQ18015" s="60"/>
      <c r="ABR18015" s="60">
        <v>2.9224210927639601E-2</v>
      </c>
      <c r="ABS18015" s="60"/>
      <c r="ABT18015" s="60"/>
      <c r="ABU18015" s="60"/>
      <c r="ABV18015" s="60"/>
      <c r="ABW18015" s="60"/>
      <c r="ABX18015" s="60"/>
    </row>
    <row r="18016" spans="727:752" x14ac:dyDescent="0.25">
      <c r="AAY18016" s="60"/>
      <c r="AAZ18016" s="60"/>
      <c r="ABA18016" s="60"/>
      <c r="ABB18016" s="60"/>
      <c r="ABC18016" s="60"/>
      <c r="ABD18016" s="60"/>
      <c r="ABE18016" s="60"/>
      <c r="ABF18016" s="60"/>
      <c r="ABG18016" s="60"/>
      <c r="ABH18016" s="60"/>
      <c r="ABI18016" s="60"/>
      <c r="ABJ18016" s="60"/>
      <c r="ABK18016" s="60"/>
      <c r="ABL18016" s="60"/>
      <c r="ABM18016" s="60"/>
      <c r="ABN18016" s="60"/>
      <c r="ABO18016" s="60"/>
      <c r="ABP18016" s="60"/>
      <c r="ABQ18016" s="60"/>
      <c r="ABR18016" s="60">
        <v>2.9224210927639601E-2</v>
      </c>
      <c r="ABS18016" s="60"/>
      <c r="ABT18016" s="60"/>
      <c r="ABU18016" s="60"/>
      <c r="ABV18016" s="60"/>
      <c r="ABW18016" s="60"/>
      <c r="ABX18016" s="60"/>
    </row>
    <row r="18017" spans="727:752" x14ac:dyDescent="0.25">
      <c r="AAY18017" s="60"/>
      <c r="AAZ18017" s="60"/>
      <c r="ABA18017" s="60"/>
      <c r="ABB18017" s="60"/>
      <c r="ABC18017" s="60"/>
      <c r="ABD18017" s="60"/>
      <c r="ABE18017" s="60"/>
      <c r="ABF18017" s="60"/>
      <c r="ABG18017" s="60"/>
      <c r="ABH18017" s="60"/>
      <c r="ABI18017" s="60"/>
      <c r="ABJ18017" s="60"/>
      <c r="ABK18017" s="60"/>
      <c r="ABL18017" s="60"/>
      <c r="ABM18017" s="60"/>
      <c r="ABN18017" s="60"/>
      <c r="ABO18017" s="60"/>
      <c r="ABP18017" s="60"/>
      <c r="ABQ18017" s="60"/>
      <c r="ABR18017" s="60">
        <v>2.9219471747316601E-2</v>
      </c>
      <c r="ABS18017" s="60"/>
      <c r="ABT18017" s="60"/>
      <c r="ABU18017" s="60"/>
      <c r="ABV18017" s="60"/>
      <c r="ABW18017" s="60"/>
      <c r="ABX18017" s="60"/>
    </row>
    <row r="18018" spans="727:752" x14ac:dyDescent="0.25">
      <c r="AAY18018" s="60"/>
      <c r="AAZ18018" s="60"/>
      <c r="ABA18018" s="60"/>
      <c r="ABB18018" s="60"/>
      <c r="ABC18018" s="60"/>
      <c r="ABD18018" s="60"/>
      <c r="ABE18018" s="60"/>
      <c r="ABF18018" s="60"/>
      <c r="ABG18018" s="60"/>
      <c r="ABH18018" s="60"/>
      <c r="ABI18018" s="60"/>
      <c r="ABJ18018" s="60"/>
      <c r="ABK18018" s="60"/>
      <c r="ABL18018" s="60"/>
      <c r="ABM18018" s="60"/>
      <c r="ABN18018" s="60"/>
      <c r="ABO18018" s="60"/>
      <c r="ABP18018" s="60"/>
      <c r="ABQ18018" s="60"/>
      <c r="ABR18018" s="60">
        <v>2.9219471747316601E-2</v>
      </c>
      <c r="ABS18018" s="60"/>
      <c r="ABT18018" s="60"/>
      <c r="ABU18018" s="60"/>
      <c r="ABV18018" s="60"/>
      <c r="ABW18018" s="60"/>
      <c r="ABX18018" s="60"/>
    </row>
    <row r="18019" spans="727:752" x14ac:dyDescent="0.25">
      <c r="AAY18019" s="60"/>
      <c r="AAZ18019" s="60"/>
      <c r="ABA18019" s="60"/>
      <c r="ABB18019" s="60"/>
      <c r="ABC18019" s="60"/>
      <c r="ABD18019" s="60"/>
      <c r="ABE18019" s="60"/>
      <c r="ABF18019" s="60"/>
      <c r="ABG18019" s="60"/>
      <c r="ABH18019" s="60"/>
      <c r="ABI18019" s="60"/>
      <c r="ABJ18019" s="60"/>
      <c r="ABK18019" s="60"/>
      <c r="ABL18019" s="60"/>
      <c r="ABM18019" s="60"/>
      <c r="ABN18019" s="60"/>
      <c r="ABO18019" s="60"/>
      <c r="ABP18019" s="60"/>
      <c r="ABQ18019" s="60"/>
      <c r="ABR18019" s="60">
        <v>2.9201517869915102E-2</v>
      </c>
      <c r="ABS18019" s="60"/>
      <c r="ABT18019" s="60"/>
      <c r="ABU18019" s="60"/>
      <c r="ABV18019" s="60"/>
      <c r="ABW18019" s="60"/>
      <c r="ABX18019" s="60"/>
    </row>
    <row r="18020" spans="727:752" x14ac:dyDescent="0.25">
      <c r="AAY18020" s="60"/>
      <c r="AAZ18020" s="60"/>
      <c r="ABA18020" s="60"/>
      <c r="ABB18020" s="60"/>
      <c r="ABC18020" s="60"/>
      <c r="ABD18020" s="60"/>
      <c r="ABE18020" s="60"/>
      <c r="ABF18020" s="60"/>
      <c r="ABG18020" s="60"/>
      <c r="ABH18020" s="60"/>
      <c r="ABI18020" s="60"/>
      <c r="ABJ18020" s="60"/>
      <c r="ABK18020" s="60"/>
      <c r="ABL18020" s="60"/>
      <c r="ABM18020" s="60"/>
      <c r="ABN18020" s="60"/>
      <c r="ABO18020" s="60"/>
      <c r="ABP18020" s="60"/>
      <c r="ABQ18020" s="60"/>
      <c r="ABR18020" s="60">
        <v>2.9201517869915102E-2</v>
      </c>
      <c r="ABS18020" s="60"/>
      <c r="ABT18020" s="60"/>
      <c r="ABU18020" s="60"/>
      <c r="ABV18020" s="60"/>
      <c r="ABW18020" s="60"/>
      <c r="ABX18020" s="60"/>
    </row>
    <row r="18021" spans="727:752" x14ac:dyDescent="0.25">
      <c r="AAY18021" s="60"/>
      <c r="AAZ18021" s="60"/>
      <c r="ABA18021" s="60"/>
      <c r="ABB18021" s="60"/>
      <c r="ABC18021" s="60"/>
      <c r="ABD18021" s="60"/>
      <c r="ABE18021" s="60"/>
      <c r="ABF18021" s="60"/>
      <c r="ABG18021" s="60"/>
      <c r="ABH18021" s="60"/>
      <c r="ABI18021" s="60"/>
      <c r="ABJ18021" s="60"/>
      <c r="ABK18021" s="60"/>
      <c r="ABL18021" s="60"/>
      <c r="ABM18021" s="60"/>
      <c r="ABN18021" s="60"/>
      <c r="ABO18021" s="60"/>
      <c r="ABP18021" s="60"/>
      <c r="ABQ18021" s="60"/>
      <c r="ABR18021" s="60">
        <v>2.9177488096930299E-2</v>
      </c>
      <c r="ABS18021" s="60"/>
      <c r="ABT18021" s="60"/>
      <c r="ABU18021" s="60"/>
      <c r="ABV18021" s="60"/>
      <c r="ABW18021" s="60"/>
      <c r="ABX18021" s="60"/>
    </row>
    <row r="18022" spans="727:752" x14ac:dyDescent="0.25">
      <c r="AAY18022" s="60"/>
      <c r="AAZ18022" s="60"/>
      <c r="ABA18022" s="60"/>
      <c r="ABB18022" s="60"/>
      <c r="ABC18022" s="60"/>
      <c r="ABD18022" s="60"/>
      <c r="ABE18022" s="60"/>
      <c r="ABF18022" s="60"/>
      <c r="ABG18022" s="60"/>
      <c r="ABH18022" s="60"/>
      <c r="ABI18022" s="60"/>
      <c r="ABJ18022" s="60"/>
      <c r="ABK18022" s="60"/>
      <c r="ABL18022" s="60"/>
      <c r="ABM18022" s="60"/>
      <c r="ABN18022" s="60"/>
      <c r="ABO18022" s="60"/>
      <c r="ABP18022" s="60"/>
      <c r="ABQ18022" s="60"/>
      <c r="ABR18022" s="60">
        <v>2.9177488096930299E-2</v>
      </c>
      <c r="ABS18022" s="60"/>
      <c r="ABT18022" s="60"/>
      <c r="ABU18022" s="60"/>
      <c r="ABV18022" s="60"/>
      <c r="ABW18022" s="60"/>
      <c r="ABX18022" s="60"/>
    </row>
    <row r="18023" spans="727:752" x14ac:dyDescent="0.25">
      <c r="AAY18023" s="60"/>
      <c r="AAZ18023" s="60"/>
      <c r="ABA18023" s="60"/>
      <c r="ABB18023" s="60"/>
      <c r="ABC18023" s="60"/>
      <c r="ABD18023" s="60"/>
      <c r="ABE18023" s="60"/>
      <c r="ABF18023" s="60"/>
      <c r="ABG18023" s="60"/>
      <c r="ABH18023" s="60"/>
      <c r="ABI18023" s="60"/>
      <c r="ABJ18023" s="60"/>
      <c r="ABK18023" s="60"/>
      <c r="ABL18023" s="60"/>
      <c r="ABM18023" s="60"/>
      <c r="ABN18023" s="60"/>
      <c r="ABO18023" s="60"/>
      <c r="ABP18023" s="60"/>
      <c r="ABQ18023" s="60"/>
      <c r="ABR18023" s="60">
        <v>2.9163457951892301E-2</v>
      </c>
      <c r="ABS18023" s="60"/>
      <c r="ABT18023" s="60"/>
      <c r="ABU18023" s="60"/>
      <c r="ABV18023" s="60"/>
      <c r="ABW18023" s="60"/>
      <c r="ABX18023" s="60"/>
    </row>
    <row r="18024" spans="727:752" x14ac:dyDescent="0.25">
      <c r="AAY18024" s="60"/>
      <c r="AAZ18024" s="60"/>
      <c r="ABA18024" s="60"/>
      <c r="ABB18024" s="60"/>
      <c r="ABC18024" s="60"/>
      <c r="ABD18024" s="60"/>
      <c r="ABE18024" s="60"/>
      <c r="ABF18024" s="60"/>
      <c r="ABG18024" s="60"/>
      <c r="ABH18024" s="60"/>
      <c r="ABI18024" s="60"/>
      <c r="ABJ18024" s="60"/>
      <c r="ABK18024" s="60"/>
      <c r="ABL18024" s="60"/>
      <c r="ABM18024" s="60"/>
      <c r="ABN18024" s="60"/>
      <c r="ABO18024" s="60"/>
      <c r="ABP18024" s="60"/>
      <c r="ABQ18024" s="60"/>
      <c r="ABR18024" s="60">
        <v>2.9163457951892301E-2</v>
      </c>
      <c r="ABS18024" s="60"/>
      <c r="ABT18024" s="60"/>
      <c r="ABU18024" s="60"/>
      <c r="ABV18024" s="60"/>
      <c r="ABW18024" s="60"/>
      <c r="ABX18024" s="60"/>
    </row>
    <row r="18025" spans="727:752" x14ac:dyDescent="0.25">
      <c r="AAY18025" s="60"/>
      <c r="AAZ18025" s="60"/>
      <c r="ABA18025" s="60"/>
      <c r="ABB18025" s="60"/>
      <c r="ABC18025" s="60"/>
      <c r="ABD18025" s="60"/>
      <c r="ABE18025" s="60"/>
      <c r="ABF18025" s="60"/>
      <c r="ABG18025" s="60"/>
      <c r="ABH18025" s="60"/>
      <c r="ABI18025" s="60"/>
      <c r="ABJ18025" s="60"/>
      <c r="ABK18025" s="60"/>
      <c r="ABL18025" s="60"/>
      <c r="ABM18025" s="60"/>
      <c r="ABN18025" s="60"/>
      <c r="ABO18025" s="60"/>
      <c r="ABP18025" s="60"/>
      <c r="ABQ18025" s="60"/>
      <c r="ABR18025" s="60">
        <v>2.9129433759272801E-2</v>
      </c>
      <c r="ABS18025" s="60"/>
      <c r="ABT18025" s="60"/>
      <c r="ABU18025" s="60"/>
      <c r="ABV18025" s="60"/>
      <c r="ABW18025" s="60"/>
      <c r="ABX18025" s="60"/>
    </row>
    <row r="18026" spans="727:752" x14ac:dyDescent="0.25">
      <c r="AAY18026" s="60"/>
      <c r="AAZ18026" s="60"/>
      <c r="ABA18026" s="60"/>
      <c r="ABB18026" s="60"/>
      <c r="ABC18026" s="60"/>
      <c r="ABD18026" s="60"/>
      <c r="ABE18026" s="60"/>
      <c r="ABF18026" s="60"/>
      <c r="ABG18026" s="60"/>
      <c r="ABH18026" s="60"/>
      <c r="ABI18026" s="60"/>
      <c r="ABJ18026" s="60"/>
      <c r="ABK18026" s="60"/>
      <c r="ABL18026" s="60"/>
      <c r="ABM18026" s="60"/>
      <c r="ABN18026" s="60"/>
      <c r="ABO18026" s="60"/>
      <c r="ABP18026" s="60"/>
      <c r="ABQ18026" s="60"/>
      <c r="ABR18026" s="60">
        <v>2.9129433759272801E-2</v>
      </c>
      <c r="ABS18026" s="60"/>
      <c r="ABT18026" s="60"/>
      <c r="ABU18026" s="60"/>
      <c r="ABV18026" s="60"/>
      <c r="ABW18026" s="60"/>
      <c r="ABX18026" s="60"/>
    </row>
    <row r="18027" spans="727:752" x14ac:dyDescent="0.25">
      <c r="AAY18027" s="60"/>
      <c r="AAZ18027" s="60"/>
      <c r="ABA18027" s="60"/>
      <c r="ABB18027" s="60"/>
      <c r="ABC18027" s="60"/>
      <c r="ABD18027" s="60"/>
      <c r="ABE18027" s="60"/>
      <c r="ABF18027" s="60"/>
      <c r="ABG18027" s="60"/>
      <c r="ABH18027" s="60"/>
      <c r="ABI18027" s="60"/>
      <c r="ABJ18027" s="60"/>
      <c r="ABK18027" s="60"/>
      <c r="ABL18027" s="60"/>
      <c r="ABM18027" s="60"/>
      <c r="ABN18027" s="60"/>
      <c r="ABO18027" s="60"/>
      <c r="ABP18027" s="60"/>
      <c r="ABQ18027" s="60"/>
      <c r="ABR18027" s="60">
        <v>2.9127303115412201E-2</v>
      </c>
      <c r="ABS18027" s="60"/>
      <c r="ABT18027" s="60"/>
      <c r="ABU18027" s="60"/>
      <c r="ABV18027" s="60"/>
      <c r="ABW18027" s="60"/>
      <c r="ABX18027" s="60"/>
    </row>
    <row r="18028" spans="727:752" x14ac:dyDescent="0.25">
      <c r="AAY18028" s="60"/>
      <c r="AAZ18028" s="60"/>
      <c r="ABA18028" s="60"/>
      <c r="ABB18028" s="60"/>
      <c r="ABC18028" s="60"/>
      <c r="ABD18028" s="60"/>
      <c r="ABE18028" s="60"/>
      <c r="ABF18028" s="60"/>
      <c r="ABG18028" s="60"/>
      <c r="ABH18028" s="60"/>
      <c r="ABI18028" s="60"/>
      <c r="ABJ18028" s="60"/>
      <c r="ABK18028" s="60"/>
      <c r="ABL18028" s="60"/>
      <c r="ABM18028" s="60"/>
      <c r="ABN18028" s="60"/>
      <c r="ABO18028" s="60"/>
      <c r="ABP18028" s="60"/>
      <c r="ABQ18028" s="60"/>
      <c r="ABR18028" s="60">
        <v>2.9127303115412201E-2</v>
      </c>
      <c r="ABS18028" s="60"/>
      <c r="ABT18028" s="60"/>
      <c r="ABU18028" s="60"/>
      <c r="ABV18028" s="60"/>
      <c r="ABW18028" s="60"/>
      <c r="ABX18028" s="60"/>
    </row>
    <row r="18029" spans="727:752" x14ac:dyDescent="0.25">
      <c r="AAY18029" s="60"/>
      <c r="AAZ18029" s="60"/>
      <c r="ABA18029" s="60"/>
      <c r="ABB18029" s="60"/>
      <c r="ABC18029" s="60"/>
      <c r="ABD18029" s="60"/>
      <c r="ABE18029" s="60"/>
      <c r="ABF18029" s="60"/>
      <c r="ABG18029" s="60"/>
      <c r="ABH18029" s="60"/>
      <c r="ABI18029" s="60"/>
      <c r="ABJ18029" s="60"/>
      <c r="ABK18029" s="60"/>
      <c r="ABL18029" s="60"/>
      <c r="ABM18029" s="60"/>
      <c r="ABN18029" s="60"/>
      <c r="ABO18029" s="60"/>
      <c r="ABP18029" s="60"/>
      <c r="ABQ18029" s="60"/>
      <c r="ABR18029" s="60">
        <v>2.9089606000291899E-2</v>
      </c>
      <c r="ABS18029" s="60"/>
      <c r="ABT18029" s="60"/>
      <c r="ABU18029" s="60"/>
      <c r="ABV18029" s="60"/>
      <c r="ABW18029" s="60"/>
      <c r="ABX18029" s="60"/>
    </row>
    <row r="18030" spans="727:752" x14ac:dyDescent="0.25">
      <c r="AAY18030" s="60"/>
      <c r="AAZ18030" s="60"/>
      <c r="ABA18030" s="60"/>
      <c r="ABB18030" s="60"/>
      <c r="ABC18030" s="60"/>
      <c r="ABD18030" s="60"/>
      <c r="ABE18030" s="60"/>
      <c r="ABF18030" s="60"/>
      <c r="ABG18030" s="60"/>
      <c r="ABH18030" s="60"/>
      <c r="ABI18030" s="60"/>
      <c r="ABJ18030" s="60"/>
      <c r="ABK18030" s="60"/>
      <c r="ABL18030" s="60"/>
      <c r="ABM18030" s="60"/>
      <c r="ABN18030" s="60"/>
      <c r="ABO18030" s="60"/>
      <c r="ABP18030" s="60"/>
      <c r="ABQ18030" s="60"/>
      <c r="ABR18030" s="60">
        <v>2.9089606000291899E-2</v>
      </c>
      <c r="ABS18030" s="60"/>
      <c r="ABT18030" s="60"/>
      <c r="ABU18030" s="60"/>
      <c r="ABV18030" s="60"/>
      <c r="ABW18030" s="60"/>
      <c r="ABX18030" s="60"/>
    </row>
    <row r="18031" spans="727:752" x14ac:dyDescent="0.25">
      <c r="AAY18031" s="60"/>
      <c r="AAZ18031" s="60"/>
      <c r="ABA18031" s="60"/>
      <c r="ABB18031" s="60"/>
      <c r="ABC18031" s="60"/>
      <c r="ABD18031" s="60"/>
      <c r="ABE18031" s="60"/>
      <c r="ABF18031" s="60"/>
      <c r="ABG18031" s="60"/>
      <c r="ABH18031" s="60"/>
      <c r="ABI18031" s="60"/>
      <c r="ABJ18031" s="60"/>
      <c r="ABK18031" s="60"/>
      <c r="ABL18031" s="60"/>
      <c r="ABM18031" s="60"/>
      <c r="ABN18031" s="60"/>
      <c r="ABO18031" s="60"/>
      <c r="ABP18031" s="60"/>
      <c r="ABQ18031" s="60"/>
      <c r="ABR18031" s="60">
        <v>2.9075909032757301E-2</v>
      </c>
      <c r="ABS18031" s="60"/>
      <c r="ABT18031" s="60"/>
      <c r="ABU18031" s="60"/>
      <c r="ABV18031" s="60"/>
      <c r="ABW18031" s="60"/>
      <c r="ABX18031" s="60"/>
    </row>
    <row r="18032" spans="727:752" x14ac:dyDescent="0.25">
      <c r="AAY18032" s="60"/>
      <c r="AAZ18032" s="60"/>
      <c r="ABA18032" s="60"/>
      <c r="ABB18032" s="60"/>
      <c r="ABC18032" s="60"/>
      <c r="ABD18032" s="60"/>
      <c r="ABE18032" s="60"/>
      <c r="ABF18032" s="60"/>
      <c r="ABG18032" s="60"/>
      <c r="ABH18032" s="60"/>
      <c r="ABI18032" s="60"/>
      <c r="ABJ18032" s="60"/>
      <c r="ABK18032" s="60"/>
      <c r="ABL18032" s="60"/>
      <c r="ABM18032" s="60"/>
      <c r="ABN18032" s="60"/>
      <c r="ABO18032" s="60"/>
      <c r="ABP18032" s="60"/>
      <c r="ABQ18032" s="60"/>
      <c r="ABR18032" s="60">
        <v>2.9075909032757301E-2</v>
      </c>
      <c r="ABS18032" s="60"/>
      <c r="ABT18032" s="60"/>
      <c r="ABU18032" s="60"/>
      <c r="ABV18032" s="60"/>
      <c r="ABW18032" s="60"/>
      <c r="ABX18032" s="60"/>
    </row>
    <row r="18033" spans="727:752" x14ac:dyDescent="0.25">
      <c r="AAY18033" s="60"/>
      <c r="AAZ18033" s="60"/>
      <c r="ABA18033" s="60"/>
      <c r="ABB18033" s="60"/>
      <c r="ABC18033" s="60"/>
      <c r="ABD18033" s="60"/>
      <c r="ABE18033" s="60"/>
      <c r="ABF18033" s="60"/>
      <c r="ABG18033" s="60"/>
      <c r="ABH18033" s="60"/>
      <c r="ABI18033" s="60"/>
      <c r="ABJ18033" s="60"/>
      <c r="ABK18033" s="60"/>
      <c r="ABL18033" s="60"/>
      <c r="ABM18033" s="60"/>
      <c r="ABN18033" s="60"/>
      <c r="ABO18033" s="60"/>
      <c r="ABP18033" s="60"/>
      <c r="ABQ18033" s="60"/>
      <c r="ABR18033" s="60">
        <v>2.9059383971639E-2</v>
      </c>
      <c r="ABS18033" s="60"/>
      <c r="ABT18033" s="60"/>
      <c r="ABU18033" s="60"/>
      <c r="ABV18033" s="60"/>
      <c r="ABW18033" s="60"/>
      <c r="ABX18033" s="60"/>
    </row>
    <row r="18034" spans="727:752" x14ac:dyDescent="0.25">
      <c r="AAY18034" s="60"/>
      <c r="AAZ18034" s="60"/>
      <c r="ABA18034" s="60"/>
      <c r="ABB18034" s="60"/>
      <c r="ABC18034" s="60"/>
      <c r="ABD18034" s="60"/>
      <c r="ABE18034" s="60"/>
      <c r="ABF18034" s="60"/>
      <c r="ABG18034" s="60"/>
      <c r="ABH18034" s="60"/>
      <c r="ABI18034" s="60"/>
      <c r="ABJ18034" s="60"/>
      <c r="ABK18034" s="60"/>
      <c r="ABL18034" s="60"/>
      <c r="ABM18034" s="60"/>
      <c r="ABN18034" s="60"/>
      <c r="ABO18034" s="60"/>
      <c r="ABP18034" s="60"/>
      <c r="ABQ18034" s="60"/>
      <c r="ABR18034" s="60">
        <v>2.9059383971639E-2</v>
      </c>
      <c r="ABS18034" s="60"/>
      <c r="ABT18034" s="60"/>
      <c r="ABU18034" s="60"/>
      <c r="ABV18034" s="60"/>
      <c r="ABW18034" s="60"/>
      <c r="ABX18034" s="60"/>
    </row>
    <row r="18035" spans="727:752" x14ac:dyDescent="0.25">
      <c r="AAY18035" s="60"/>
      <c r="AAZ18035" s="60"/>
      <c r="ABA18035" s="60"/>
      <c r="ABB18035" s="60"/>
      <c r="ABC18035" s="60"/>
      <c r="ABD18035" s="60"/>
      <c r="ABE18035" s="60"/>
      <c r="ABF18035" s="60"/>
      <c r="ABG18035" s="60"/>
      <c r="ABH18035" s="60"/>
      <c r="ABI18035" s="60"/>
      <c r="ABJ18035" s="60"/>
      <c r="ABK18035" s="60"/>
      <c r="ABL18035" s="60"/>
      <c r="ABM18035" s="60"/>
      <c r="ABN18035" s="60"/>
      <c r="ABO18035" s="60"/>
      <c r="ABP18035" s="60"/>
      <c r="ABQ18035" s="60"/>
      <c r="ABR18035" s="60">
        <v>2.9018518949685299E-2</v>
      </c>
      <c r="ABS18035" s="60"/>
      <c r="ABT18035" s="60"/>
      <c r="ABU18035" s="60"/>
      <c r="ABV18035" s="60"/>
      <c r="ABW18035" s="60"/>
      <c r="ABX18035" s="60"/>
    </row>
    <row r="18036" spans="727:752" x14ac:dyDescent="0.25">
      <c r="AAY18036" s="60"/>
      <c r="AAZ18036" s="60"/>
      <c r="ABA18036" s="60"/>
      <c r="ABB18036" s="60"/>
      <c r="ABC18036" s="60"/>
      <c r="ABD18036" s="60"/>
      <c r="ABE18036" s="60"/>
      <c r="ABF18036" s="60"/>
      <c r="ABG18036" s="60"/>
      <c r="ABH18036" s="60"/>
      <c r="ABI18036" s="60"/>
      <c r="ABJ18036" s="60"/>
      <c r="ABK18036" s="60"/>
      <c r="ABL18036" s="60"/>
      <c r="ABM18036" s="60"/>
      <c r="ABN18036" s="60"/>
      <c r="ABO18036" s="60"/>
      <c r="ABP18036" s="60"/>
      <c r="ABQ18036" s="60"/>
      <c r="ABR18036" s="60">
        <v>2.9016800441731001E-2</v>
      </c>
      <c r="ABS18036" s="60"/>
      <c r="ABT18036" s="60"/>
      <c r="ABU18036" s="60"/>
      <c r="ABV18036" s="60"/>
      <c r="ABW18036" s="60"/>
      <c r="ABX18036" s="60"/>
    </row>
    <row r="18037" spans="727:752" x14ac:dyDescent="0.25">
      <c r="AAY18037" s="60"/>
      <c r="AAZ18037" s="60"/>
      <c r="ABA18037" s="60"/>
      <c r="ABB18037" s="60"/>
      <c r="ABC18037" s="60"/>
      <c r="ABD18037" s="60"/>
      <c r="ABE18037" s="60"/>
      <c r="ABF18037" s="60"/>
      <c r="ABG18037" s="60"/>
      <c r="ABH18037" s="60"/>
      <c r="ABI18037" s="60"/>
      <c r="ABJ18037" s="60"/>
      <c r="ABK18037" s="60"/>
      <c r="ABL18037" s="60"/>
      <c r="ABM18037" s="60"/>
      <c r="ABN18037" s="60"/>
      <c r="ABO18037" s="60"/>
      <c r="ABP18037" s="60"/>
      <c r="ABQ18037" s="60"/>
      <c r="ABR18037" s="60">
        <v>2.9016800441731001E-2</v>
      </c>
      <c r="ABS18037" s="60"/>
      <c r="ABT18037" s="60"/>
      <c r="ABU18037" s="60"/>
      <c r="ABV18037" s="60"/>
      <c r="ABW18037" s="60"/>
      <c r="ABX18037" s="60"/>
    </row>
    <row r="18038" spans="727:752" x14ac:dyDescent="0.25">
      <c r="AAY18038" s="60"/>
      <c r="AAZ18038" s="60"/>
      <c r="ABA18038" s="60"/>
      <c r="ABB18038" s="60"/>
      <c r="ABC18038" s="60"/>
      <c r="ABD18038" s="60"/>
      <c r="ABE18038" s="60"/>
      <c r="ABF18038" s="60"/>
      <c r="ABG18038" s="60"/>
      <c r="ABH18038" s="60"/>
      <c r="ABI18038" s="60"/>
      <c r="ABJ18038" s="60"/>
      <c r="ABK18038" s="60"/>
      <c r="ABL18038" s="60"/>
      <c r="ABM18038" s="60"/>
      <c r="ABN18038" s="60"/>
      <c r="ABO18038" s="60"/>
      <c r="ABP18038" s="60"/>
      <c r="ABQ18038" s="60"/>
      <c r="ABR18038" s="60">
        <v>2.8995326130487799E-2</v>
      </c>
      <c r="ABS18038" s="60"/>
      <c r="ABT18038" s="60"/>
      <c r="ABU18038" s="60"/>
      <c r="ABV18038" s="60"/>
      <c r="ABW18038" s="60"/>
      <c r="ABX18038" s="60"/>
    </row>
    <row r="18039" spans="727:752" x14ac:dyDescent="0.25">
      <c r="AAY18039" s="60"/>
      <c r="AAZ18039" s="60"/>
      <c r="ABA18039" s="60"/>
      <c r="ABB18039" s="60"/>
      <c r="ABC18039" s="60"/>
      <c r="ABD18039" s="60"/>
      <c r="ABE18039" s="60"/>
      <c r="ABF18039" s="60"/>
      <c r="ABG18039" s="60"/>
      <c r="ABH18039" s="60"/>
      <c r="ABI18039" s="60"/>
      <c r="ABJ18039" s="60"/>
      <c r="ABK18039" s="60"/>
      <c r="ABL18039" s="60"/>
      <c r="ABM18039" s="60"/>
      <c r="ABN18039" s="60"/>
      <c r="ABO18039" s="60"/>
      <c r="ABP18039" s="60"/>
      <c r="ABQ18039" s="60"/>
      <c r="ABR18039" s="60">
        <v>2.8995326130487799E-2</v>
      </c>
      <c r="ABS18039" s="60"/>
      <c r="ABT18039" s="60"/>
      <c r="ABU18039" s="60"/>
      <c r="ABV18039" s="60"/>
      <c r="ABW18039" s="60"/>
      <c r="ABX18039" s="60"/>
    </row>
    <row r="18040" spans="727:752" x14ac:dyDescent="0.25">
      <c r="AAY18040" s="60"/>
      <c r="AAZ18040" s="60"/>
      <c r="ABA18040" s="60"/>
      <c r="ABB18040" s="60"/>
      <c r="ABC18040" s="60"/>
      <c r="ABD18040" s="60"/>
      <c r="ABE18040" s="60"/>
      <c r="ABF18040" s="60"/>
      <c r="ABG18040" s="60"/>
      <c r="ABH18040" s="60"/>
      <c r="ABI18040" s="60"/>
      <c r="ABJ18040" s="60"/>
      <c r="ABK18040" s="60"/>
      <c r="ABL18040" s="60"/>
      <c r="ABM18040" s="60"/>
      <c r="ABN18040" s="60"/>
      <c r="ABO18040" s="60"/>
      <c r="ABP18040" s="60"/>
      <c r="ABQ18040" s="60"/>
      <c r="ABR18040" s="60">
        <v>2.89869909716765E-2</v>
      </c>
      <c r="ABS18040" s="60"/>
      <c r="ABT18040" s="60"/>
      <c r="ABU18040" s="60"/>
      <c r="ABV18040" s="60"/>
      <c r="ABW18040" s="60"/>
      <c r="ABX18040" s="60"/>
    </row>
    <row r="18041" spans="727:752" x14ac:dyDescent="0.25">
      <c r="AAY18041" s="60"/>
      <c r="AAZ18041" s="60"/>
      <c r="ABA18041" s="60"/>
      <c r="ABB18041" s="60"/>
      <c r="ABC18041" s="60"/>
      <c r="ABD18041" s="60"/>
      <c r="ABE18041" s="60"/>
      <c r="ABF18041" s="60"/>
      <c r="ABG18041" s="60"/>
      <c r="ABH18041" s="60"/>
      <c r="ABI18041" s="60"/>
      <c r="ABJ18041" s="60"/>
      <c r="ABK18041" s="60"/>
      <c r="ABL18041" s="60"/>
      <c r="ABM18041" s="60"/>
      <c r="ABN18041" s="60"/>
      <c r="ABO18041" s="60"/>
      <c r="ABP18041" s="60"/>
      <c r="ABQ18041" s="60"/>
      <c r="ABR18041" s="60">
        <v>2.89869909716765E-2</v>
      </c>
      <c r="ABS18041" s="60"/>
      <c r="ABT18041" s="60"/>
      <c r="ABU18041" s="60"/>
      <c r="ABV18041" s="60"/>
      <c r="ABW18041" s="60"/>
      <c r="ABX18041" s="60"/>
    </row>
    <row r="18042" spans="727:752" x14ac:dyDescent="0.25">
      <c r="AAY18042" s="60"/>
      <c r="AAZ18042" s="60"/>
      <c r="ABA18042" s="60"/>
      <c r="ABB18042" s="60"/>
      <c r="ABC18042" s="60"/>
      <c r="ABD18042" s="60"/>
      <c r="ABE18042" s="60"/>
      <c r="ABF18042" s="60"/>
      <c r="ABG18042" s="60"/>
      <c r="ABH18042" s="60"/>
      <c r="ABI18042" s="60"/>
      <c r="ABJ18042" s="60"/>
      <c r="ABK18042" s="60"/>
      <c r="ABL18042" s="60"/>
      <c r="ABM18042" s="60"/>
      <c r="ABN18042" s="60"/>
      <c r="ABO18042" s="60"/>
      <c r="ABP18042" s="60"/>
      <c r="ABQ18042" s="60"/>
      <c r="ABR18042" s="60">
        <v>2.8985693346771899E-2</v>
      </c>
      <c r="ABS18042" s="60"/>
      <c r="ABT18042" s="60"/>
      <c r="ABU18042" s="60"/>
      <c r="ABV18042" s="60"/>
      <c r="ABW18042" s="60"/>
      <c r="ABX18042" s="60"/>
    </row>
    <row r="18043" spans="727:752" x14ac:dyDescent="0.25">
      <c r="AAY18043" s="60"/>
      <c r="AAZ18043" s="60"/>
      <c r="ABA18043" s="60"/>
      <c r="ABB18043" s="60"/>
      <c r="ABC18043" s="60"/>
      <c r="ABD18043" s="60"/>
      <c r="ABE18043" s="60"/>
      <c r="ABF18043" s="60"/>
      <c r="ABG18043" s="60"/>
      <c r="ABH18043" s="60"/>
      <c r="ABI18043" s="60"/>
      <c r="ABJ18043" s="60"/>
      <c r="ABK18043" s="60"/>
      <c r="ABL18043" s="60"/>
      <c r="ABM18043" s="60"/>
      <c r="ABN18043" s="60"/>
      <c r="ABO18043" s="60"/>
      <c r="ABP18043" s="60"/>
      <c r="ABQ18043" s="60"/>
      <c r="ABR18043" s="60">
        <v>2.8985693346771899E-2</v>
      </c>
      <c r="ABS18043" s="60"/>
      <c r="ABT18043" s="60"/>
      <c r="ABU18043" s="60"/>
      <c r="ABV18043" s="60"/>
      <c r="ABW18043" s="60"/>
      <c r="ABX18043" s="60"/>
    </row>
    <row r="18044" spans="727:752" x14ac:dyDescent="0.25">
      <c r="AAY18044" s="60"/>
      <c r="AAZ18044" s="60"/>
      <c r="ABA18044" s="60"/>
      <c r="ABB18044" s="60"/>
      <c r="ABC18044" s="60"/>
      <c r="ABD18044" s="60"/>
      <c r="ABE18044" s="60"/>
      <c r="ABF18044" s="60"/>
      <c r="ABG18044" s="60"/>
      <c r="ABH18044" s="60"/>
      <c r="ABI18044" s="60"/>
      <c r="ABJ18044" s="60"/>
      <c r="ABK18044" s="60"/>
      <c r="ABL18044" s="60"/>
      <c r="ABM18044" s="60"/>
      <c r="ABN18044" s="60"/>
      <c r="ABO18044" s="60"/>
      <c r="ABP18044" s="60"/>
      <c r="ABQ18044" s="60"/>
      <c r="ABR18044" s="60">
        <v>2.8920616848029001E-2</v>
      </c>
      <c r="ABS18044" s="60"/>
      <c r="ABT18044" s="60"/>
      <c r="ABU18044" s="60"/>
      <c r="ABV18044" s="60"/>
      <c r="ABW18044" s="60"/>
      <c r="ABX18044" s="60"/>
    </row>
    <row r="18045" spans="727:752" x14ac:dyDescent="0.25">
      <c r="AAY18045" s="60"/>
      <c r="AAZ18045" s="60"/>
      <c r="ABA18045" s="60"/>
      <c r="ABB18045" s="60"/>
      <c r="ABC18045" s="60"/>
      <c r="ABD18045" s="60"/>
      <c r="ABE18045" s="60"/>
      <c r="ABF18045" s="60"/>
      <c r="ABG18045" s="60"/>
      <c r="ABH18045" s="60"/>
      <c r="ABI18045" s="60"/>
      <c r="ABJ18045" s="60"/>
      <c r="ABK18045" s="60"/>
      <c r="ABL18045" s="60"/>
      <c r="ABM18045" s="60"/>
      <c r="ABN18045" s="60"/>
      <c r="ABO18045" s="60"/>
      <c r="ABP18045" s="60"/>
      <c r="ABQ18045" s="60"/>
      <c r="ABR18045" s="60">
        <v>2.8920616848029001E-2</v>
      </c>
      <c r="ABS18045" s="60"/>
      <c r="ABT18045" s="60"/>
      <c r="ABU18045" s="60"/>
      <c r="ABV18045" s="60"/>
      <c r="ABW18045" s="60"/>
      <c r="ABX18045" s="60"/>
    </row>
    <row r="18046" spans="727:752" x14ac:dyDescent="0.25">
      <c r="AAY18046" s="60"/>
      <c r="AAZ18046" s="60"/>
      <c r="ABA18046" s="60"/>
      <c r="ABB18046" s="60"/>
      <c r="ABC18046" s="60"/>
      <c r="ABD18046" s="60"/>
      <c r="ABE18046" s="60"/>
      <c r="ABF18046" s="60"/>
      <c r="ABG18046" s="60"/>
      <c r="ABH18046" s="60"/>
      <c r="ABI18046" s="60"/>
      <c r="ABJ18046" s="60"/>
      <c r="ABK18046" s="60"/>
      <c r="ABL18046" s="60"/>
      <c r="ABM18046" s="60"/>
      <c r="ABN18046" s="60"/>
      <c r="ABO18046" s="60"/>
      <c r="ABP18046" s="60"/>
      <c r="ABQ18046" s="60"/>
      <c r="ABR18046" s="60">
        <v>2.89016745506381E-2</v>
      </c>
      <c r="ABS18046" s="60"/>
      <c r="ABT18046" s="60"/>
      <c r="ABU18046" s="60"/>
      <c r="ABV18046" s="60"/>
      <c r="ABW18046" s="60"/>
      <c r="ABX18046" s="60"/>
    </row>
    <row r="18047" spans="727:752" x14ac:dyDescent="0.25">
      <c r="AAY18047" s="60"/>
      <c r="AAZ18047" s="60"/>
      <c r="ABA18047" s="60"/>
      <c r="ABB18047" s="60"/>
      <c r="ABC18047" s="60"/>
      <c r="ABD18047" s="60"/>
      <c r="ABE18047" s="60"/>
      <c r="ABF18047" s="60"/>
      <c r="ABG18047" s="60"/>
      <c r="ABH18047" s="60"/>
      <c r="ABI18047" s="60"/>
      <c r="ABJ18047" s="60"/>
      <c r="ABK18047" s="60"/>
      <c r="ABL18047" s="60"/>
      <c r="ABM18047" s="60"/>
      <c r="ABN18047" s="60"/>
      <c r="ABO18047" s="60"/>
      <c r="ABP18047" s="60"/>
      <c r="ABQ18047" s="60"/>
      <c r="ABR18047" s="60">
        <v>2.89016745506381E-2</v>
      </c>
      <c r="ABS18047" s="60"/>
      <c r="ABT18047" s="60"/>
      <c r="ABU18047" s="60"/>
      <c r="ABV18047" s="60"/>
      <c r="ABW18047" s="60"/>
      <c r="ABX18047" s="60"/>
    </row>
    <row r="18048" spans="727:752" x14ac:dyDescent="0.25">
      <c r="AAY18048" s="60"/>
      <c r="AAZ18048" s="60"/>
      <c r="ABA18048" s="60"/>
      <c r="ABB18048" s="60"/>
      <c r="ABC18048" s="60"/>
      <c r="ABD18048" s="60"/>
      <c r="ABE18048" s="60"/>
      <c r="ABF18048" s="60"/>
      <c r="ABG18048" s="60"/>
      <c r="ABH18048" s="60"/>
      <c r="ABI18048" s="60"/>
      <c r="ABJ18048" s="60"/>
      <c r="ABK18048" s="60"/>
      <c r="ABL18048" s="60"/>
      <c r="ABM18048" s="60"/>
      <c r="ABN18048" s="60"/>
      <c r="ABO18048" s="60"/>
      <c r="ABP18048" s="60"/>
      <c r="ABQ18048" s="60"/>
      <c r="ABR18048" s="60">
        <v>2.8832352883533901E-2</v>
      </c>
      <c r="ABS18048" s="60"/>
      <c r="ABT18048" s="60"/>
      <c r="ABU18048" s="60"/>
      <c r="ABV18048" s="60"/>
      <c r="ABW18048" s="60"/>
      <c r="ABX18048" s="60"/>
    </row>
    <row r="18049" spans="727:752" x14ac:dyDescent="0.25">
      <c r="AAY18049" s="60"/>
      <c r="AAZ18049" s="60"/>
      <c r="ABA18049" s="60"/>
      <c r="ABB18049" s="60"/>
      <c r="ABC18049" s="60"/>
      <c r="ABD18049" s="60"/>
      <c r="ABE18049" s="60"/>
      <c r="ABF18049" s="60"/>
      <c r="ABG18049" s="60"/>
      <c r="ABH18049" s="60"/>
      <c r="ABI18049" s="60"/>
      <c r="ABJ18049" s="60"/>
      <c r="ABK18049" s="60"/>
      <c r="ABL18049" s="60"/>
      <c r="ABM18049" s="60"/>
      <c r="ABN18049" s="60"/>
      <c r="ABO18049" s="60"/>
      <c r="ABP18049" s="60"/>
      <c r="ABQ18049" s="60"/>
      <c r="ABR18049" s="60">
        <v>2.8832352883533901E-2</v>
      </c>
      <c r="ABS18049" s="60"/>
      <c r="ABT18049" s="60"/>
      <c r="ABU18049" s="60"/>
      <c r="ABV18049" s="60"/>
      <c r="ABW18049" s="60"/>
      <c r="ABX18049" s="60"/>
    </row>
    <row r="18050" spans="727:752" x14ac:dyDescent="0.25">
      <c r="AAY18050" s="60"/>
      <c r="AAZ18050" s="60"/>
      <c r="ABA18050" s="60"/>
      <c r="ABB18050" s="60"/>
      <c r="ABC18050" s="60"/>
      <c r="ABD18050" s="60"/>
      <c r="ABE18050" s="60"/>
      <c r="ABF18050" s="60"/>
      <c r="ABG18050" s="60"/>
      <c r="ABH18050" s="60"/>
      <c r="ABI18050" s="60"/>
      <c r="ABJ18050" s="60"/>
      <c r="ABK18050" s="60"/>
      <c r="ABL18050" s="60"/>
      <c r="ABM18050" s="60"/>
      <c r="ABN18050" s="60"/>
      <c r="ABO18050" s="60"/>
      <c r="ABP18050" s="60"/>
      <c r="ABQ18050" s="60"/>
      <c r="ABR18050" s="60">
        <v>2.8809544449177899E-2</v>
      </c>
      <c r="ABS18050" s="60"/>
      <c r="ABT18050" s="60"/>
      <c r="ABU18050" s="60"/>
      <c r="ABV18050" s="60"/>
      <c r="ABW18050" s="60"/>
      <c r="ABX18050" s="60"/>
    </row>
    <row r="18051" spans="727:752" x14ac:dyDescent="0.25">
      <c r="AAY18051" s="60"/>
      <c r="AAZ18051" s="60"/>
      <c r="ABA18051" s="60"/>
      <c r="ABB18051" s="60"/>
      <c r="ABC18051" s="60"/>
      <c r="ABD18051" s="60"/>
      <c r="ABE18051" s="60"/>
      <c r="ABF18051" s="60"/>
      <c r="ABG18051" s="60"/>
      <c r="ABH18051" s="60"/>
      <c r="ABI18051" s="60"/>
      <c r="ABJ18051" s="60"/>
      <c r="ABK18051" s="60"/>
      <c r="ABL18051" s="60"/>
      <c r="ABM18051" s="60"/>
      <c r="ABN18051" s="60"/>
      <c r="ABO18051" s="60"/>
      <c r="ABP18051" s="60"/>
      <c r="ABQ18051" s="60"/>
      <c r="ABR18051" s="60">
        <v>2.8809544449177899E-2</v>
      </c>
      <c r="ABS18051" s="60"/>
      <c r="ABT18051" s="60"/>
      <c r="ABU18051" s="60"/>
      <c r="ABV18051" s="60"/>
      <c r="ABW18051" s="60"/>
      <c r="ABX18051" s="60"/>
    </row>
    <row r="18052" spans="727:752" x14ac:dyDescent="0.25">
      <c r="AAY18052" s="60"/>
      <c r="AAZ18052" s="60"/>
      <c r="ABA18052" s="60"/>
      <c r="ABB18052" s="60"/>
      <c r="ABC18052" s="60"/>
      <c r="ABD18052" s="60"/>
      <c r="ABE18052" s="60"/>
      <c r="ABF18052" s="60"/>
      <c r="ABG18052" s="60"/>
      <c r="ABH18052" s="60"/>
      <c r="ABI18052" s="60"/>
      <c r="ABJ18052" s="60"/>
      <c r="ABK18052" s="60"/>
      <c r="ABL18052" s="60"/>
      <c r="ABM18052" s="60"/>
      <c r="ABN18052" s="60"/>
      <c r="ABO18052" s="60"/>
      <c r="ABP18052" s="60"/>
      <c r="ABQ18052" s="60"/>
      <c r="ABR18052" s="60">
        <v>2.8778816906502299E-2</v>
      </c>
      <c r="ABS18052" s="60"/>
      <c r="ABT18052" s="60"/>
      <c r="ABU18052" s="60"/>
      <c r="ABV18052" s="60"/>
      <c r="ABW18052" s="60"/>
      <c r="ABX18052" s="60"/>
    </row>
    <row r="18053" spans="727:752" x14ac:dyDescent="0.25">
      <c r="AAY18053" s="60"/>
      <c r="AAZ18053" s="60"/>
      <c r="ABA18053" s="60"/>
      <c r="ABB18053" s="60"/>
      <c r="ABC18053" s="60"/>
      <c r="ABD18053" s="60"/>
      <c r="ABE18053" s="60"/>
      <c r="ABF18053" s="60"/>
      <c r="ABG18053" s="60"/>
      <c r="ABH18053" s="60"/>
      <c r="ABI18053" s="60"/>
      <c r="ABJ18053" s="60"/>
      <c r="ABK18053" s="60"/>
      <c r="ABL18053" s="60"/>
      <c r="ABM18053" s="60"/>
      <c r="ABN18053" s="60"/>
      <c r="ABO18053" s="60"/>
      <c r="ABP18053" s="60"/>
      <c r="ABQ18053" s="60"/>
      <c r="ABR18053" s="60">
        <v>2.8778816906502299E-2</v>
      </c>
      <c r="ABS18053" s="60"/>
      <c r="ABT18053" s="60"/>
      <c r="ABU18053" s="60"/>
      <c r="ABV18053" s="60"/>
      <c r="ABW18053" s="60"/>
      <c r="ABX18053" s="60"/>
    </row>
    <row r="18054" spans="727:752" x14ac:dyDescent="0.25">
      <c r="AAY18054" s="60"/>
      <c r="AAZ18054" s="60"/>
      <c r="ABA18054" s="60"/>
      <c r="ABB18054" s="60"/>
      <c r="ABC18054" s="60"/>
      <c r="ABD18054" s="60"/>
      <c r="ABE18054" s="60"/>
      <c r="ABF18054" s="60"/>
      <c r="ABG18054" s="60"/>
      <c r="ABH18054" s="60"/>
      <c r="ABI18054" s="60"/>
      <c r="ABJ18054" s="60"/>
      <c r="ABK18054" s="60"/>
      <c r="ABL18054" s="60"/>
      <c r="ABM18054" s="60"/>
      <c r="ABN18054" s="60"/>
      <c r="ABO18054" s="60"/>
      <c r="ABP18054" s="60"/>
      <c r="ABQ18054" s="60"/>
      <c r="ABR18054" s="60">
        <v>2.87772920973965E-2</v>
      </c>
      <c r="ABS18054" s="60"/>
      <c r="ABT18054" s="60"/>
      <c r="ABU18054" s="60"/>
      <c r="ABV18054" s="60"/>
      <c r="ABW18054" s="60"/>
      <c r="ABX18054" s="60"/>
    </row>
    <row r="18055" spans="727:752" x14ac:dyDescent="0.25">
      <c r="AAY18055" s="60"/>
      <c r="AAZ18055" s="60"/>
      <c r="ABA18055" s="60"/>
      <c r="ABB18055" s="60"/>
      <c r="ABC18055" s="60"/>
      <c r="ABD18055" s="60"/>
      <c r="ABE18055" s="60"/>
      <c r="ABF18055" s="60"/>
      <c r="ABG18055" s="60"/>
      <c r="ABH18055" s="60"/>
      <c r="ABI18055" s="60"/>
      <c r="ABJ18055" s="60"/>
      <c r="ABK18055" s="60"/>
      <c r="ABL18055" s="60"/>
      <c r="ABM18055" s="60"/>
      <c r="ABN18055" s="60"/>
      <c r="ABO18055" s="60"/>
      <c r="ABP18055" s="60"/>
      <c r="ABQ18055" s="60"/>
      <c r="ABR18055" s="60">
        <v>2.87772920973965E-2</v>
      </c>
      <c r="ABS18055" s="60"/>
      <c r="ABT18055" s="60"/>
      <c r="ABU18055" s="60"/>
      <c r="ABV18055" s="60"/>
      <c r="ABW18055" s="60"/>
      <c r="ABX18055" s="60"/>
    </row>
    <row r="18056" spans="727:752" x14ac:dyDescent="0.25">
      <c r="AAY18056" s="60"/>
      <c r="AAZ18056" s="60"/>
      <c r="ABA18056" s="60"/>
      <c r="ABB18056" s="60"/>
      <c r="ABC18056" s="60"/>
      <c r="ABD18056" s="60"/>
      <c r="ABE18056" s="60"/>
      <c r="ABF18056" s="60"/>
      <c r="ABG18056" s="60"/>
      <c r="ABH18056" s="60"/>
      <c r="ABI18056" s="60"/>
      <c r="ABJ18056" s="60"/>
      <c r="ABK18056" s="60"/>
      <c r="ABL18056" s="60"/>
      <c r="ABM18056" s="60"/>
      <c r="ABN18056" s="60"/>
      <c r="ABO18056" s="60"/>
      <c r="ABP18056" s="60"/>
      <c r="ABQ18056" s="60"/>
      <c r="ABR18056" s="60">
        <v>2.87019251343128E-2</v>
      </c>
      <c r="ABS18056" s="60"/>
      <c r="ABT18056" s="60"/>
      <c r="ABU18056" s="60"/>
      <c r="ABV18056" s="60"/>
      <c r="ABW18056" s="60"/>
      <c r="ABX18056" s="60"/>
    </row>
    <row r="18057" spans="727:752" x14ac:dyDescent="0.25">
      <c r="AAY18057" s="60"/>
      <c r="AAZ18057" s="60"/>
      <c r="ABA18057" s="60"/>
      <c r="ABB18057" s="60"/>
      <c r="ABC18057" s="60"/>
      <c r="ABD18057" s="60"/>
      <c r="ABE18057" s="60"/>
      <c r="ABF18057" s="60"/>
      <c r="ABG18057" s="60"/>
      <c r="ABH18057" s="60"/>
      <c r="ABI18057" s="60"/>
      <c r="ABJ18057" s="60"/>
      <c r="ABK18057" s="60"/>
      <c r="ABL18057" s="60"/>
      <c r="ABM18057" s="60"/>
      <c r="ABN18057" s="60"/>
      <c r="ABO18057" s="60"/>
      <c r="ABP18057" s="60"/>
      <c r="ABQ18057" s="60"/>
      <c r="ABR18057" s="60">
        <v>2.87019251343128E-2</v>
      </c>
      <c r="ABS18057" s="60"/>
      <c r="ABT18057" s="60"/>
      <c r="ABU18057" s="60"/>
      <c r="ABV18057" s="60"/>
      <c r="ABW18057" s="60"/>
      <c r="ABX18057" s="60"/>
    </row>
    <row r="18058" spans="727:752" x14ac:dyDescent="0.25">
      <c r="AAY18058" s="60"/>
      <c r="AAZ18058" s="60"/>
      <c r="ABA18058" s="60"/>
      <c r="ABB18058" s="60"/>
      <c r="ABC18058" s="60"/>
      <c r="ABD18058" s="60"/>
      <c r="ABE18058" s="60"/>
      <c r="ABF18058" s="60"/>
      <c r="ABG18058" s="60"/>
      <c r="ABH18058" s="60"/>
      <c r="ABI18058" s="60"/>
      <c r="ABJ18058" s="60"/>
      <c r="ABK18058" s="60"/>
      <c r="ABL18058" s="60"/>
      <c r="ABM18058" s="60"/>
      <c r="ABN18058" s="60"/>
      <c r="ABO18058" s="60"/>
      <c r="ABP18058" s="60"/>
      <c r="ABQ18058" s="60"/>
      <c r="ABR18058" s="60">
        <v>2.86801544156036E-2</v>
      </c>
      <c r="ABS18058" s="60"/>
      <c r="ABT18058" s="60"/>
      <c r="ABU18058" s="60"/>
      <c r="ABV18058" s="60"/>
      <c r="ABW18058" s="60"/>
      <c r="ABX18058" s="60"/>
    </row>
    <row r="18059" spans="727:752" x14ac:dyDescent="0.25">
      <c r="AAY18059" s="60"/>
      <c r="AAZ18059" s="60"/>
      <c r="ABA18059" s="60"/>
      <c r="ABB18059" s="60"/>
      <c r="ABC18059" s="60"/>
      <c r="ABD18059" s="60"/>
      <c r="ABE18059" s="60"/>
      <c r="ABF18059" s="60"/>
      <c r="ABG18059" s="60"/>
      <c r="ABH18059" s="60"/>
      <c r="ABI18059" s="60"/>
      <c r="ABJ18059" s="60"/>
      <c r="ABK18059" s="60"/>
      <c r="ABL18059" s="60"/>
      <c r="ABM18059" s="60"/>
      <c r="ABN18059" s="60"/>
      <c r="ABO18059" s="60"/>
      <c r="ABP18059" s="60"/>
      <c r="ABQ18059" s="60"/>
      <c r="ABR18059" s="60">
        <v>2.86801544156036E-2</v>
      </c>
      <c r="ABS18059" s="60"/>
      <c r="ABT18059" s="60"/>
      <c r="ABU18059" s="60"/>
      <c r="ABV18059" s="60"/>
      <c r="ABW18059" s="60"/>
      <c r="ABX18059" s="60"/>
    </row>
    <row r="18060" spans="727:752" x14ac:dyDescent="0.25">
      <c r="AAY18060" s="60"/>
      <c r="AAZ18060" s="60"/>
      <c r="ABA18060" s="60"/>
      <c r="ABB18060" s="60"/>
      <c r="ABC18060" s="60"/>
      <c r="ABD18060" s="60"/>
      <c r="ABE18060" s="60"/>
      <c r="ABF18060" s="60"/>
      <c r="ABG18060" s="60"/>
      <c r="ABH18060" s="60"/>
      <c r="ABI18060" s="60"/>
      <c r="ABJ18060" s="60"/>
      <c r="ABK18060" s="60"/>
      <c r="ABL18060" s="60"/>
      <c r="ABM18060" s="60"/>
      <c r="ABN18060" s="60"/>
      <c r="ABO18060" s="60"/>
      <c r="ABP18060" s="60"/>
      <c r="ABQ18060" s="60"/>
      <c r="ABR18060" s="60">
        <v>2.8659743134166402E-2</v>
      </c>
      <c r="ABS18060" s="60"/>
      <c r="ABT18060" s="60"/>
      <c r="ABU18060" s="60"/>
      <c r="ABV18060" s="60"/>
      <c r="ABW18060" s="60"/>
      <c r="ABX18060" s="60"/>
    </row>
    <row r="18061" spans="727:752" x14ac:dyDescent="0.25">
      <c r="AAY18061" s="60"/>
      <c r="AAZ18061" s="60"/>
      <c r="ABA18061" s="60"/>
      <c r="ABB18061" s="60"/>
      <c r="ABC18061" s="60"/>
      <c r="ABD18061" s="60"/>
      <c r="ABE18061" s="60"/>
      <c r="ABF18061" s="60"/>
      <c r="ABG18061" s="60"/>
      <c r="ABH18061" s="60"/>
      <c r="ABI18061" s="60"/>
      <c r="ABJ18061" s="60"/>
      <c r="ABK18061" s="60"/>
      <c r="ABL18061" s="60"/>
      <c r="ABM18061" s="60"/>
      <c r="ABN18061" s="60"/>
      <c r="ABO18061" s="60"/>
      <c r="ABP18061" s="60"/>
      <c r="ABQ18061" s="60"/>
      <c r="ABR18061" s="60">
        <v>2.8639743380397299E-2</v>
      </c>
      <c r="ABS18061" s="60"/>
      <c r="ABT18061" s="60"/>
      <c r="ABU18061" s="60"/>
      <c r="ABV18061" s="60"/>
      <c r="ABW18061" s="60"/>
      <c r="ABX18061" s="60"/>
    </row>
    <row r="18062" spans="727:752" x14ac:dyDescent="0.25">
      <c r="AAY18062" s="60"/>
      <c r="AAZ18062" s="60"/>
      <c r="ABA18062" s="60"/>
      <c r="ABB18062" s="60"/>
      <c r="ABC18062" s="60"/>
      <c r="ABD18062" s="60"/>
      <c r="ABE18062" s="60"/>
      <c r="ABF18062" s="60"/>
      <c r="ABG18062" s="60"/>
      <c r="ABH18062" s="60"/>
      <c r="ABI18062" s="60"/>
      <c r="ABJ18062" s="60"/>
      <c r="ABK18062" s="60"/>
      <c r="ABL18062" s="60"/>
      <c r="ABM18062" s="60"/>
      <c r="ABN18062" s="60"/>
      <c r="ABO18062" s="60"/>
      <c r="ABP18062" s="60"/>
      <c r="ABQ18062" s="60"/>
      <c r="ABR18062" s="60">
        <v>2.8639743380397299E-2</v>
      </c>
      <c r="ABS18062" s="60"/>
      <c r="ABT18062" s="60"/>
      <c r="ABU18062" s="60"/>
      <c r="ABV18062" s="60"/>
      <c r="ABW18062" s="60"/>
      <c r="ABX18062" s="60"/>
    </row>
    <row r="18063" spans="727:752" x14ac:dyDescent="0.25">
      <c r="AAY18063" s="60"/>
      <c r="AAZ18063" s="60"/>
      <c r="ABA18063" s="60"/>
      <c r="ABB18063" s="60"/>
      <c r="ABC18063" s="60"/>
      <c r="ABD18063" s="60"/>
      <c r="ABE18063" s="60"/>
      <c r="ABF18063" s="60"/>
      <c r="ABG18063" s="60"/>
      <c r="ABH18063" s="60"/>
      <c r="ABI18063" s="60"/>
      <c r="ABJ18063" s="60"/>
      <c r="ABK18063" s="60"/>
      <c r="ABL18063" s="60"/>
      <c r="ABM18063" s="60"/>
      <c r="ABN18063" s="60"/>
      <c r="ABO18063" s="60"/>
      <c r="ABP18063" s="60"/>
      <c r="ABQ18063" s="60"/>
      <c r="ABR18063" s="60">
        <v>2.8635868293773101E-2</v>
      </c>
      <c r="ABS18063" s="60"/>
      <c r="ABT18063" s="60"/>
      <c r="ABU18063" s="60"/>
      <c r="ABV18063" s="60"/>
      <c r="ABW18063" s="60"/>
      <c r="ABX18063" s="60"/>
    </row>
    <row r="18064" spans="727:752" x14ac:dyDescent="0.25">
      <c r="AAY18064" s="60"/>
      <c r="AAZ18064" s="60"/>
      <c r="ABA18064" s="60"/>
      <c r="ABB18064" s="60"/>
      <c r="ABC18064" s="60"/>
      <c r="ABD18064" s="60"/>
      <c r="ABE18064" s="60"/>
      <c r="ABF18064" s="60"/>
      <c r="ABG18064" s="60"/>
      <c r="ABH18064" s="60"/>
      <c r="ABI18064" s="60"/>
      <c r="ABJ18064" s="60"/>
      <c r="ABK18064" s="60"/>
      <c r="ABL18064" s="60"/>
      <c r="ABM18064" s="60"/>
      <c r="ABN18064" s="60"/>
      <c r="ABO18064" s="60"/>
      <c r="ABP18064" s="60"/>
      <c r="ABQ18064" s="60"/>
      <c r="ABR18064" s="60">
        <v>2.8635868293773101E-2</v>
      </c>
      <c r="ABS18064" s="60"/>
      <c r="ABT18064" s="60"/>
      <c r="ABU18064" s="60"/>
      <c r="ABV18064" s="60"/>
      <c r="ABW18064" s="60"/>
      <c r="ABX18064" s="60"/>
    </row>
    <row r="18065" spans="727:752" x14ac:dyDescent="0.25">
      <c r="AAY18065" s="60"/>
      <c r="AAZ18065" s="60"/>
      <c r="ABA18065" s="60"/>
      <c r="ABB18065" s="60"/>
      <c r="ABC18065" s="60"/>
      <c r="ABD18065" s="60"/>
      <c r="ABE18065" s="60"/>
      <c r="ABF18065" s="60"/>
      <c r="ABG18065" s="60"/>
      <c r="ABH18065" s="60"/>
      <c r="ABI18065" s="60"/>
      <c r="ABJ18065" s="60"/>
      <c r="ABK18065" s="60"/>
      <c r="ABL18065" s="60"/>
      <c r="ABM18065" s="60"/>
      <c r="ABN18065" s="60"/>
      <c r="ABO18065" s="60"/>
      <c r="ABP18065" s="60"/>
      <c r="ABQ18065" s="60"/>
      <c r="ABR18065" s="60">
        <v>2.86234447553162E-2</v>
      </c>
      <c r="ABS18065" s="60"/>
      <c r="ABT18065" s="60"/>
      <c r="ABU18065" s="60"/>
      <c r="ABV18065" s="60"/>
      <c r="ABW18065" s="60"/>
      <c r="ABX18065" s="60"/>
    </row>
    <row r="18066" spans="727:752" x14ac:dyDescent="0.25">
      <c r="AAY18066" s="60"/>
      <c r="AAZ18066" s="60"/>
      <c r="ABA18066" s="60"/>
      <c r="ABB18066" s="60"/>
      <c r="ABC18066" s="60"/>
      <c r="ABD18066" s="60"/>
      <c r="ABE18066" s="60"/>
      <c r="ABF18066" s="60"/>
      <c r="ABG18066" s="60"/>
      <c r="ABH18066" s="60"/>
      <c r="ABI18066" s="60"/>
      <c r="ABJ18066" s="60"/>
      <c r="ABK18066" s="60"/>
      <c r="ABL18066" s="60"/>
      <c r="ABM18066" s="60"/>
      <c r="ABN18066" s="60"/>
      <c r="ABO18066" s="60"/>
      <c r="ABP18066" s="60"/>
      <c r="ABQ18066" s="60"/>
      <c r="ABR18066" s="60">
        <v>2.86234447553162E-2</v>
      </c>
      <c r="ABS18066" s="60"/>
      <c r="ABT18066" s="60"/>
      <c r="ABU18066" s="60"/>
      <c r="ABV18066" s="60"/>
      <c r="ABW18066" s="60"/>
      <c r="ABX18066" s="60"/>
    </row>
    <row r="18067" spans="727:752" x14ac:dyDescent="0.25">
      <c r="AAY18067" s="60"/>
      <c r="AAZ18067" s="60"/>
      <c r="ABA18067" s="60"/>
      <c r="ABB18067" s="60"/>
      <c r="ABC18067" s="60"/>
      <c r="ABD18067" s="60"/>
      <c r="ABE18067" s="60"/>
      <c r="ABF18067" s="60"/>
      <c r="ABG18067" s="60"/>
      <c r="ABH18067" s="60"/>
      <c r="ABI18067" s="60"/>
      <c r="ABJ18067" s="60"/>
      <c r="ABK18067" s="60"/>
      <c r="ABL18067" s="60"/>
      <c r="ABM18067" s="60"/>
      <c r="ABN18067" s="60"/>
      <c r="ABO18067" s="60"/>
      <c r="ABP18067" s="60"/>
      <c r="ABQ18067" s="60"/>
      <c r="ABR18067" s="60">
        <v>2.8592889227181801E-2</v>
      </c>
      <c r="ABS18067" s="60"/>
      <c r="ABT18067" s="60"/>
      <c r="ABU18067" s="60"/>
      <c r="ABV18067" s="60"/>
      <c r="ABW18067" s="60"/>
      <c r="ABX18067" s="60"/>
    </row>
    <row r="18068" spans="727:752" x14ac:dyDescent="0.25">
      <c r="AAY18068" s="60"/>
      <c r="AAZ18068" s="60"/>
      <c r="ABA18068" s="60"/>
      <c r="ABB18068" s="60"/>
      <c r="ABC18068" s="60"/>
      <c r="ABD18068" s="60"/>
      <c r="ABE18068" s="60"/>
      <c r="ABF18068" s="60"/>
      <c r="ABG18068" s="60"/>
      <c r="ABH18068" s="60"/>
      <c r="ABI18068" s="60"/>
      <c r="ABJ18068" s="60"/>
      <c r="ABK18068" s="60"/>
      <c r="ABL18068" s="60"/>
      <c r="ABM18068" s="60"/>
      <c r="ABN18068" s="60"/>
      <c r="ABO18068" s="60"/>
      <c r="ABP18068" s="60"/>
      <c r="ABQ18068" s="60"/>
      <c r="ABR18068" s="60">
        <v>2.8592889227181801E-2</v>
      </c>
      <c r="ABS18068" s="60"/>
      <c r="ABT18068" s="60"/>
      <c r="ABU18068" s="60"/>
      <c r="ABV18068" s="60"/>
      <c r="ABW18068" s="60"/>
      <c r="ABX18068" s="60"/>
    </row>
    <row r="18069" spans="727:752" x14ac:dyDescent="0.25">
      <c r="AAY18069" s="60"/>
      <c r="AAZ18069" s="60"/>
      <c r="ABA18069" s="60"/>
      <c r="ABB18069" s="60"/>
      <c r="ABC18069" s="60"/>
      <c r="ABD18069" s="60"/>
      <c r="ABE18069" s="60"/>
      <c r="ABF18069" s="60"/>
      <c r="ABG18069" s="60"/>
      <c r="ABH18069" s="60"/>
      <c r="ABI18069" s="60"/>
      <c r="ABJ18069" s="60"/>
      <c r="ABK18069" s="60"/>
      <c r="ABL18069" s="60"/>
      <c r="ABM18069" s="60"/>
      <c r="ABN18069" s="60"/>
      <c r="ABO18069" s="60"/>
      <c r="ABP18069" s="60"/>
      <c r="ABQ18069" s="60"/>
      <c r="ABR18069" s="60">
        <v>2.85551346451959E-2</v>
      </c>
      <c r="ABS18069" s="60"/>
      <c r="ABT18069" s="60"/>
      <c r="ABU18069" s="60"/>
      <c r="ABV18069" s="60"/>
      <c r="ABW18069" s="60"/>
      <c r="ABX18069" s="60"/>
    </row>
    <row r="18070" spans="727:752" x14ac:dyDescent="0.25">
      <c r="AAY18070" s="60"/>
      <c r="AAZ18070" s="60"/>
      <c r="ABA18070" s="60"/>
      <c r="ABB18070" s="60"/>
      <c r="ABC18070" s="60"/>
      <c r="ABD18070" s="60"/>
      <c r="ABE18070" s="60"/>
      <c r="ABF18070" s="60"/>
      <c r="ABG18070" s="60"/>
      <c r="ABH18070" s="60"/>
      <c r="ABI18070" s="60"/>
      <c r="ABJ18070" s="60"/>
      <c r="ABK18070" s="60"/>
      <c r="ABL18070" s="60"/>
      <c r="ABM18070" s="60"/>
      <c r="ABN18070" s="60"/>
      <c r="ABO18070" s="60"/>
      <c r="ABP18070" s="60"/>
      <c r="ABQ18070" s="60"/>
      <c r="ABR18070" s="60">
        <v>2.85551346451959E-2</v>
      </c>
      <c r="ABS18070" s="60"/>
      <c r="ABT18070" s="60"/>
      <c r="ABU18070" s="60"/>
      <c r="ABV18070" s="60"/>
      <c r="ABW18070" s="60"/>
      <c r="ABX18070" s="60"/>
    </row>
    <row r="18071" spans="727:752" x14ac:dyDescent="0.25">
      <c r="AAY18071" s="60"/>
      <c r="AAZ18071" s="60"/>
      <c r="ABA18071" s="60"/>
      <c r="ABB18071" s="60"/>
      <c r="ABC18071" s="60"/>
      <c r="ABD18071" s="60"/>
      <c r="ABE18071" s="60"/>
      <c r="ABF18071" s="60"/>
      <c r="ABG18071" s="60"/>
      <c r="ABH18071" s="60"/>
      <c r="ABI18071" s="60"/>
      <c r="ABJ18071" s="60"/>
      <c r="ABK18071" s="60"/>
      <c r="ABL18071" s="60"/>
      <c r="ABM18071" s="60"/>
      <c r="ABN18071" s="60"/>
      <c r="ABO18071" s="60"/>
      <c r="ABP18071" s="60"/>
      <c r="ABQ18071" s="60"/>
      <c r="ABR18071" s="60">
        <v>2.8498268879511499E-2</v>
      </c>
      <c r="ABS18071" s="60"/>
      <c r="ABT18071" s="60"/>
      <c r="ABU18071" s="60"/>
      <c r="ABV18071" s="60"/>
      <c r="ABW18071" s="60"/>
      <c r="ABX18071" s="60"/>
    </row>
    <row r="18072" spans="727:752" x14ac:dyDescent="0.25">
      <c r="AAY18072" s="60"/>
      <c r="AAZ18072" s="60"/>
      <c r="ABA18072" s="60"/>
      <c r="ABB18072" s="60"/>
      <c r="ABC18072" s="60"/>
      <c r="ABD18072" s="60"/>
      <c r="ABE18072" s="60"/>
      <c r="ABF18072" s="60"/>
      <c r="ABG18072" s="60"/>
      <c r="ABH18072" s="60"/>
      <c r="ABI18072" s="60"/>
      <c r="ABJ18072" s="60"/>
      <c r="ABK18072" s="60"/>
      <c r="ABL18072" s="60"/>
      <c r="ABM18072" s="60"/>
      <c r="ABN18072" s="60"/>
      <c r="ABO18072" s="60"/>
      <c r="ABP18072" s="60"/>
      <c r="ABQ18072" s="60"/>
      <c r="ABR18072" s="60">
        <v>2.8498268879511499E-2</v>
      </c>
      <c r="ABS18072" s="60"/>
      <c r="ABT18072" s="60"/>
      <c r="ABU18072" s="60"/>
      <c r="ABV18072" s="60"/>
      <c r="ABW18072" s="60"/>
      <c r="ABX18072" s="60"/>
    </row>
    <row r="18073" spans="727:752" x14ac:dyDescent="0.25">
      <c r="AAY18073" s="60"/>
      <c r="AAZ18073" s="60"/>
      <c r="ABA18073" s="60"/>
      <c r="ABB18073" s="60"/>
      <c r="ABC18073" s="60"/>
      <c r="ABD18073" s="60"/>
      <c r="ABE18073" s="60"/>
      <c r="ABF18073" s="60"/>
      <c r="ABG18073" s="60"/>
      <c r="ABH18073" s="60"/>
      <c r="ABI18073" s="60"/>
      <c r="ABJ18073" s="60"/>
      <c r="ABK18073" s="60"/>
      <c r="ABL18073" s="60"/>
      <c r="ABM18073" s="60"/>
      <c r="ABN18073" s="60"/>
      <c r="ABO18073" s="60"/>
      <c r="ABP18073" s="60"/>
      <c r="ABQ18073" s="60"/>
      <c r="ABR18073" s="60">
        <v>2.84855609062355E-2</v>
      </c>
      <c r="ABS18073" s="60"/>
      <c r="ABT18073" s="60"/>
      <c r="ABU18073" s="60"/>
      <c r="ABV18073" s="60"/>
      <c r="ABW18073" s="60"/>
      <c r="ABX18073" s="60"/>
    </row>
    <row r="18074" spans="727:752" x14ac:dyDescent="0.25">
      <c r="AAY18074" s="60"/>
      <c r="AAZ18074" s="60"/>
      <c r="ABA18074" s="60"/>
      <c r="ABB18074" s="60"/>
      <c r="ABC18074" s="60"/>
      <c r="ABD18074" s="60"/>
      <c r="ABE18074" s="60"/>
      <c r="ABF18074" s="60"/>
      <c r="ABG18074" s="60"/>
      <c r="ABH18074" s="60"/>
      <c r="ABI18074" s="60"/>
      <c r="ABJ18074" s="60"/>
      <c r="ABK18074" s="60"/>
      <c r="ABL18074" s="60"/>
      <c r="ABM18074" s="60"/>
      <c r="ABN18074" s="60"/>
      <c r="ABO18074" s="60"/>
      <c r="ABP18074" s="60"/>
      <c r="ABQ18074" s="60"/>
      <c r="ABR18074" s="60">
        <v>2.8482249588413999E-2</v>
      </c>
      <c r="ABS18074" s="60"/>
      <c r="ABT18074" s="60"/>
      <c r="ABU18074" s="60"/>
      <c r="ABV18074" s="60"/>
      <c r="ABW18074" s="60"/>
      <c r="ABX18074" s="60"/>
    </row>
    <row r="18075" spans="727:752" x14ac:dyDescent="0.25">
      <c r="AAY18075" s="60"/>
      <c r="AAZ18075" s="60"/>
      <c r="ABA18075" s="60"/>
      <c r="ABB18075" s="60"/>
      <c r="ABC18075" s="60"/>
      <c r="ABD18075" s="60"/>
      <c r="ABE18075" s="60"/>
      <c r="ABF18075" s="60"/>
      <c r="ABG18075" s="60"/>
      <c r="ABH18075" s="60"/>
      <c r="ABI18075" s="60"/>
      <c r="ABJ18075" s="60"/>
      <c r="ABK18075" s="60"/>
      <c r="ABL18075" s="60"/>
      <c r="ABM18075" s="60"/>
      <c r="ABN18075" s="60"/>
      <c r="ABO18075" s="60"/>
      <c r="ABP18075" s="60"/>
      <c r="ABQ18075" s="60"/>
      <c r="ABR18075" s="60">
        <v>2.8471484607012501E-2</v>
      </c>
      <c r="ABS18075" s="60"/>
      <c r="ABT18075" s="60"/>
      <c r="ABU18075" s="60"/>
      <c r="ABV18075" s="60"/>
      <c r="ABW18075" s="60"/>
      <c r="ABX18075" s="60"/>
    </row>
    <row r="18076" spans="727:752" x14ac:dyDescent="0.25">
      <c r="AAY18076" s="60"/>
      <c r="AAZ18076" s="60"/>
      <c r="ABA18076" s="60"/>
      <c r="ABB18076" s="60"/>
      <c r="ABC18076" s="60"/>
      <c r="ABD18076" s="60"/>
      <c r="ABE18076" s="60"/>
      <c r="ABF18076" s="60"/>
      <c r="ABG18076" s="60"/>
      <c r="ABH18076" s="60"/>
      <c r="ABI18076" s="60"/>
      <c r="ABJ18076" s="60"/>
      <c r="ABK18076" s="60"/>
      <c r="ABL18076" s="60"/>
      <c r="ABM18076" s="60"/>
      <c r="ABN18076" s="60"/>
      <c r="ABO18076" s="60"/>
      <c r="ABP18076" s="60"/>
      <c r="ABQ18076" s="60"/>
      <c r="ABR18076" s="60">
        <v>2.8471484607012501E-2</v>
      </c>
      <c r="ABS18076" s="60"/>
      <c r="ABT18076" s="60"/>
      <c r="ABU18076" s="60"/>
      <c r="ABV18076" s="60"/>
      <c r="ABW18076" s="60"/>
      <c r="ABX18076" s="60"/>
    </row>
    <row r="18077" spans="727:752" x14ac:dyDescent="0.25">
      <c r="AAY18077" s="60"/>
      <c r="AAZ18077" s="60"/>
      <c r="ABA18077" s="60"/>
      <c r="ABB18077" s="60"/>
      <c r="ABC18077" s="60"/>
      <c r="ABD18077" s="60"/>
      <c r="ABE18077" s="60"/>
      <c r="ABF18077" s="60"/>
      <c r="ABG18077" s="60"/>
      <c r="ABH18077" s="60"/>
      <c r="ABI18077" s="60"/>
      <c r="ABJ18077" s="60"/>
      <c r="ABK18077" s="60"/>
      <c r="ABL18077" s="60"/>
      <c r="ABM18077" s="60"/>
      <c r="ABN18077" s="60"/>
      <c r="ABO18077" s="60"/>
      <c r="ABP18077" s="60"/>
      <c r="ABQ18077" s="60"/>
      <c r="ABR18077" s="60">
        <v>2.83633743430333E-2</v>
      </c>
      <c r="ABS18077" s="60"/>
      <c r="ABT18077" s="60"/>
      <c r="ABU18077" s="60"/>
      <c r="ABV18077" s="60"/>
      <c r="ABW18077" s="60"/>
      <c r="ABX18077" s="60"/>
    </row>
    <row r="18078" spans="727:752" x14ac:dyDescent="0.25">
      <c r="AAY18078" s="60"/>
      <c r="AAZ18078" s="60"/>
      <c r="ABA18078" s="60"/>
      <c r="ABB18078" s="60"/>
      <c r="ABC18078" s="60"/>
      <c r="ABD18078" s="60"/>
      <c r="ABE18078" s="60"/>
      <c r="ABF18078" s="60"/>
      <c r="ABG18078" s="60"/>
      <c r="ABH18078" s="60"/>
      <c r="ABI18078" s="60"/>
      <c r="ABJ18078" s="60"/>
      <c r="ABK18078" s="60"/>
      <c r="ABL18078" s="60"/>
      <c r="ABM18078" s="60"/>
      <c r="ABN18078" s="60"/>
      <c r="ABO18078" s="60"/>
      <c r="ABP18078" s="60"/>
      <c r="ABQ18078" s="60"/>
      <c r="ABR18078" s="60">
        <v>2.83633743430333E-2</v>
      </c>
      <c r="ABS18078" s="60"/>
      <c r="ABT18078" s="60"/>
      <c r="ABU18078" s="60"/>
      <c r="ABV18078" s="60"/>
      <c r="ABW18078" s="60"/>
      <c r="ABX18078" s="60"/>
    </row>
    <row r="18079" spans="727:752" x14ac:dyDescent="0.25">
      <c r="AAY18079" s="60"/>
      <c r="AAZ18079" s="60"/>
      <c r="ABA18079" s="60"/>
      <c r="ABB18079" s="60"/>
      <c r="ABC18079" s="60"/>
      <c r="ABD18079" s="60"/>
      <c r="ABE18079" s="60"/>
      <c r="ABF18079" s="60"/>
      <c r="ABG18079" s="60"/>
      <c r="ABH18079" s="60"/>
      <c r="ABI18079" s="60"/>
      <c r="ABJ18079" s="60"/>
      <c r="ABK18079" s="60"/>
      <c r="ABL18079" s="60"/>
      <c r="ABM18079" s="60"/>
      <c r="ABN18079" s="60"/>
      <c r="ABO18079" s="60"/>
      <c r="ABP18079" s="60"/>
      <c r="ABQ18079" s="60"/>
      <c r="ABR18079" s="60">
        <v>2.8348862889119999E-2</v>
      </c>
      <c r="ABS18079" s="60"/>
      <c r="ABT18079" s="60"/>
      <c r="ABU18079" s="60"/>
      <c r="ABV18079" s="60"/>
      <c r="ABW18079" s="60"/>
      <c r="ABX18079" s="60"/>
    </row>
    <row r="18080" spans="727:752" x14ac:dyDescent="0.25">
      <c r="AAY18080" s="60"/>
      <c r="AAZ18080" s="60"/>
      <c r="ABA18080" s="60"/>
      <c r="ABB18080" s="60"/>
      <c r="ABC18080" s="60"/>
      <c r="ABD18080" s="60"/>
      <c r="ABE18080" s="60"/>
      <c r="ABF18080" s="60"/>
      <c r="ABG18080" s="60"/>
      <c r="ABH18080" s="60"/>
      <c r="ABI18080" s="60"/>
      <c r="ABJ18080" s="60"/>
      <c r="ABK18080" s="60"/>
      <c r="ABL18080" s="60"/>
      <c r="ABM18080" s="60"/>
      <c r="ABN18080" s="60"/>
      <c r="ABO18080" s="60"/>
      <c r="ABP18080" s="60"/>
      <c r="ABQ18080" s="60"/>
      <c r="ABR18080" s="60">
        <v>2.8348862889119999E-2</v>
      </c>
      <c r="ABS18080" s="60"/>
      <c r="ABT18080" s="60"/>
      <c r="ABU18080" s="60"/>
      <c r="ABV18080" s="60"/>
      <c r="ABW18080" s="60"/>
      <c r="ABX18080" s="60"/>
    </row>
    <row r="18081" spans="727:752" x14ac:dyDescent="0.25">
      <c r="AAY18081" s="60"/>
      <c r="AAZ18081" s="60"/>
      <c r="ABA18081" s="60"/>
      <c r="ABB18081" s="60"/>
      <c r="ABC18081" s="60"/>
      <c r="ABD18081" s="60"/>
      <c r="ABE18081" s="60"/>
      <c r="ABF18081" s="60"/>
      <c r="ABG18081" s="60"/>
      <c r="ABH18081" s="60"/>
      <c r="ABI18081" s="60"/>
      <c r="ABJ18081" s="60"/>
      <c r="ABK18081" s="60"/>
      <c r="ABL18081" s="60"/>
      <c r="ABM18081" s="60"/>
      <c r="ABN18081" s="60"/>
      <c r="ABO18081" s="60"/>
      <c r="ABP18081" s="60"/>
      <c r="ABQ18081" s="60"/>
      <c r="ABR18081" s="60">
        <v>2.83435127068382E-2</v>
      </c>
      <c r="ABS18081" s="60"/>
      <c r="ABT18081" s="60"/>
      <c r="ABU18081" s="60"/>
      <c r="ABV18081" s="60"/>
      <c r="ABW18081" s="60"/>
      <c r="ABX18081" s="60"/>
    </row>
    <row r="18082" spans="727:752" x14ac:dyDescent="0.25">
      <c r="AAY18082" s="60"/>
      <c r="AAZ18082" s="60"/>
      <c r="ABA18082" s="60"/>
      <c r="ABB18082" s="60"/>
      <c r="ABC18082" s="60"/>
      <c r="ABD18082" s="60"/>
      <c r="ABE18082" s="60"/>
      <c r="ABF18082" s="60"/>
      <c r="ABG18082" s="60"/>
      <c r="ABH18082" s="60"/>
      <c r="ABI18082" s="60"/>
      <c r="ABJ18082" s="60"/>
      <c r="ABK18082" s="60"/>
      <c r="ABL18082" s="60"/>
      <c r="ABM18082" s="60"/>
      <c r="ABN18082" s="60"/>
      <c r="ABO18082" s="60"/>
      <c r="ABP18082" s="60"/>
      <c r="ABQ18082" s="60"/>
      <c r="ABR18082" s="60">
        <v>2.83435127068382E-2</v>
      </c>
      <c r="ABS18082" s="60"/>
      <c r="ABT18082" s="60"/>
      <c r="ABU18082" s="60"/>
      <c r="ABV18082" s="60"/>
      <c r="ABW18082" s="60"/>
      <c r="ABX18082" s="60"/>
    </row>
    <row r="18083" spans="727:752" x14ac:dyDescent="0.25">
      <c r="AAY18083" s="60"/>
      <c r="AAZ18083" s="60"/>
      <c r="ABA18083" s="60"/>
      <c r="ABB18083" s="60"/>
      <c r="ABC18083" s="60"/>
      <c r="ABD18083" s="60"/>
      <c r="ABE18083" s="60"/>
      <c r="ABF18083" s="60"/>
      <c r="ABG18083" s="60"/>
      <c r="ABH18083" s="60"/>
      <c r="ABI18083" s="60"/>
      <c r="ABJ18083" s="60"/>
      <c r="ABK18083" s="60"/>
      <c r="ABL18083" s="60"/>
      <c r="ABM18083" s="60"/>
      <c r="ABN18083" s="60"/>
      <c r="ABO18083" s="60"/>
      <c r="ABP18083" s="60"/>
      <c r="ABQ18083" s="60"/>
      <c r="ABR18083" s="60">
        <v>2.83351447205136E-2</v>
      </c>
      <c r="ABS18083" s="60"/>
      <c r="ABT18083" s="60"/>
      <c r="ABU18083" s="60"/>
      <c r="ABV18083" s="60"/>
      <c r="ABW18083" s="60"/>
      <c r="ABX18083" s="60"/>
    </row>
    <row r="18084" spans="727:752" x14ac:dyDescent="0.25">
      <c r="AAY18084" s="60"/>
      <c r="AAZ18084" s="60"/>
      <c r="ABA18084" s="60"/>
      <c r="ABB18084" s="60"/>
      <c r="ABC18084" s="60"/>
      <c r="ABD18084" s="60"/>
      <c r="ABE18084" s="60"/>
      <c r="ABF18084" s="60"/>
      <c r="ABG18084" s="60"/>
      <c r="ABH18084" s="60"/>
      <c r="ABI18084" s="60"/>
      <c r="ABJ18084" s="60"/>
      <c r="ABK18084" s="60"/>
      <c r="ABL18084" s="60"/>
      <c r="ABM18084" s="60"/>
      <c r="ABN18084" s="60"/>
      <c r="ABO18084" s="60"/>
      <c r="ABP18084" s="60"/>
      <c r="ABQ18084" s="60"/>
      <c r="ABR18084" s="60">
        <v>2.83351447205136E-2</v>
      </c>
      <c r="ABS18084" s="60"/>
      <c r="ABT18084" s="60"/>
      <c r="ABU18084" s="60"/>
      <c r="ABV18084" s="60"/>
      <c r="ABW18084" s="60"/>
      <c r="ABX18084" s="60"/>
    </row>
    <row r="18085" spans="727:752" x14ac:dyDescent="0.25">
      <c r="AAY18085" s="60"/>
      <c r="AAZ18085" s="60"/>
      <c r="ABA18085" s="60"/>
      <c r="ABB18085" s="60"/>
      <c r="ABC18085" s="60"/>
      <c r="ABD18085" s="60"/>
      <c r="ABE18085" s="60"/>
      <c r="ABF18085" s="60"/>
      <c r="ABG18085" s="60"/>
      <c r="ABH18085" s="60"/>
      <c r="ABI18085" s="60"/>
      <c r="ABJ18085" s="60"/>
      <c r="ABK18085" s="60"/>
      <c r="ABL18085" s="60"/>
      <c r="ABM18085" s="60"/>
      <c r="ABN18085" s="60"/>
      <c r="ABO18085" s="60"/>
      <c r="ABP18085" s="60"/>
      <c r="ABQ18085" s="60"/>
      <c r="ABR18085" s="60">
        <v>2.82835809932694E-2</v>
      </c>
      <c r="ABS18085" s="60"/>
      <c r="ABT18085" s="60"/>
      <c r="ABU18085" s="60"/>
      <c r="ABV18085" s="60"/>
      <c r="ABW18085" s="60"/>
      <c r="ABX18085" s="60"/>
    </row>
    <row r="18086" spans="727:752" x14ac:dyDescent="0.25">
      <c r="AAY18086" s="60"/>
      <c r="AAZ18086" s="60"/>
      <c r="ABA18086" s="60"/>
      <c r="ABB18086" s="60"/>
      <c r="ABC18086" s="60"/>
      <c r="ABD18086" s="60"/>
      <c r="ABE18086" s="60"/>
      <c r="ABF18086" s="60"/>
      <c r="ABG18086" s="60"/>
      <c r="ABH18086" s="60"/>
      <c r="ABI18086" s="60"/>
      <c r="ABJ18086" s="60"/>
      <c r="ABK18086" s="60"/>
      <c r="ABL18086" s="60"/>
      <c r="ABM18086" s="60"/>
      <c r="ABN18086" s="60"/>
      <c r="ABO18086" s="60"/>
      <c r="ABP18086" s="60"/>
      <c r="ABQ18086" s="60"/>
      <c r="ABR18086" s="60">
        <v>2.82835809932694E-2</v>
      </c>
      <c r="ABS18086" s="60"/>
      <c r="ABT18086" s="60"/>
      <c r="ABU18086" s="60"/>
      <c r="ABV18086" s="60"/>
      <c r="ABW18086" s="60"/>
      <c r="ABX18086" s="60"/>
    </row>
    <row r="18087" spans="727:752" x14ac:dyDescent="0.25">
      <c r="AAY18087" s="60"/>
      <c r="AAZ18087" s="60"/>
      <c r="ABA18087" s="60"/>
      <c r="ABB18087" s="60"/>
      <c r="ABC18087" s="60"/>
      <c r="ABD18087" s="60"/>
      <c r="ABE18087" s="60"/>
      <c r="ABF18087" s="60"/>
      <c r="ABG18087" s="60"/>
      <c r="ABH18087" s="60"/>
      <c r="ABI18087" s="60"/>
      <c r="ABJ18087" s="60"/>
      <c r="ABK18087" s="60"/>
      <c r="ABL18087" s="60"/>
      <c r="ABM18087" s="60"/>
      <c r="ABN18087" s="60"/>
      <c r="ABO18087" s="60"/>
      <c r="ABP18087" s="60"/>
      <c r="ABQ18087" s="60"/>
      <c r="ABR18087" s="60">
        <v>2.8277805289152299E-2</v>
      </c>
      <c r="ABS18087" s="60"/>
      <c r="ABT18087" s="60"/>
      <c r="ABU18087" s="60"/>
      <c r="ABV18087" s="60"/>
      <c r="ABW18087" s="60"/>
      <c r="ABX18087" s="60"/>
    </row>
    <row r="18088" spans="727:752" x14ac:dyDescent="0.25">
      <c r="AAY18088" s="60"/>
      <c r="AAZ18088" s="60"/>
      <c r="ABA18088" s="60"/>
      <c r="ABB18088" s="60"/>
      <c r="ABC18088" s="60"/>
      <c r="ABD18088" s="60"/>
      <c r="ABE18088" s="60"/>
      <c r="ABF18088" s="60"/>
      <c r="ABG18088" s="60"/>
      <c r="ABH18088" s="60"/>
      <c r="ABI18088" s="60"/>
      <c r="ABJ18088" s="60"/>
      <c r="ABK18088" s="60"/>
      <c r="ABL18088" s="60"/>
      <c r="ABM18088" s="60"/>
      <c r="ABN18088" s="60"/>
      <c r="ABO18088" s="60"/>
      <c r="ABP18088" s="60"/>
      <c r="ABQ18088" s="60"/>
      <c r="ABR18088" s="60">
        <v>2.8277805289152299E-2</v>
      </c>
      <c r="ABS18088" s="60"/>
      <c r="ABT18088" s="60"/>
      <c r="ABU18088" s="60"/>
      <c r="ABV18088" s="60"/>
      <c r="ABW18088" s="60"/>
      <c r="ABX18088" s="60"/>
    </row>
    <row r="18089" spans="727:752" x14ac:dyDescent="0.25">
      <c r="AAY18089" s="60"/>
      <c r="AAZ18089" s="60"/>
      <c r="ABA18089" s="60"/>
      <c r="ABB18089" s="60"/>
      <c r="ABC18089" s="60"/>
      <c r="ABD18089" s="60"/>
      <c r="ABE18089" s="60"/>
      <c r="ABF18089" s="60"/>
      <c r="ABG18089" s="60"/>
      <c r="ABH18089" s="60"/>
      <c r="ABI18089" s="60"/>
      <c r="ABJ18089" s="60"/>
      <c r="ABK18089" s="60"/>
      <c r="ABL18089" s="60"/>
      <c r="ABM18089" s="60"/>
      <c r="ABN18089" s="60"/>
      <c r="ABO18089" s="60"/>
      <c r="ABP18089" s="60"/>
      <c r="ABQ18089" s="60"/>
      <c r="ABR18089" s="60">
        <v>2.8253493505316401E-2</v>
      </c>
      <c r="ABS18089" s="60"/>
      <c r="ABT18089" s="60"/>
      <c r="ABU18089" s="60"/>
      <c r="ABV18089" s="60"/>
      <c r="ABW18089" s="60"/>
      <c r="ABX18089" s="60"/>
    </row>
    <row r="18090" spans="727:752" x14ac:dyDescent="0.25">
      <c r="AAY18090" s="60"/>
      <c r="AAZ18090" s="60"/>
      <c r="ABA18090" s="60"/>
      <c r="ABB18090" s="60"/>
      <c r="ABC18090" s="60"/>
      <c r="ABD18090" s="60"/>
      <c r="ABE18090" s="60"/>
      <c r="ABF18090" s="60"/>
      <c r="ABG18090" s="60"/>
      <c r="ABH18090" s="60"/>
      <c r="ABI18090" s="60"/>
      <c r="ABJ18090" s="60"/>
      <c r="ABK18090" s="60"/>
      <c r="ABL18090" s="60"/>
      <c r="ABM18090" s="60"/>
      <c r="ABN18090" s="60"/>
      <c r="ABO18090" s="60"/>
      <c r="ABP18090" s="60"/>
      <c r="ABQ18090" s="60"/>
      <c r="ABR18090" s="60">
        <v>2.8253493505316401E-2</v>
      </c>
      <c r="ABS18090" s="60"/>
      <c r="ABT18090" s="60"/>
      <c r="ABU18090" s="60"/>
      <c r="ABV18090" s="60"/>
      <c r="ABW18090" s="60"/>
      <c r="ABX18090" s="60"/>
    </row>
    <row r="18091" spans="727:752" x14ac:dyDescent="0.25">
      <c r="AAY18091" s="60"/>
      <c r="AAZ18091" s="60"/>
      <c r="ABA18091" s="60"/>
      <c r="ABB18091" s="60"/>
      <c r="ABC18091" s="60"/>
      <c r="ABD18091" s="60"/>
      <c r="ABE18091" s="60"/>
      <c r="ABF18091" s="60"/>
      <c r="ABG18091" s="60"/>
      <c r="ABH18091" s="60"/>
      <c r="ABI18091" s="60"/>
      <c r="ABJ18091" s="60"/>
      <c r="ABK18091" s="60"/>
      <c r="ABL18091" s="60"/>
      <c r="ABM18091" s="60"/>
      <c r="ABN18091" s="60"/>
      <c r="ABO18091" s="60"/>
      <c r="ABP18091" s="60"/>
      <c r="ABQ18091" s="60"/>
      <c r="ABR18091" s="60">
        <v>2.8247486024869501E-2</v>
      </c>
      <c r="ABS18091" s="60"/>
      <c r="ABT18091" s="60"/>
      <c r="ABU18091" s="60"/>
      <c r="ABV18091" s="60"/>
      <c r="ABW18091" s="60"/>
      <c r="ABX18091" s="60"/>
    </row>
    <row r="18092" spans="727:752" x14ac:dyDescent="0.25">
      <c r="AAY18092" s="60"/>
      <c r="AAZ18092" s="60"/>
      <c r="ABA18092" s="60"/>
      <c r="ABB18092" s="60"/>
      <c r="ABC18092" s="60"/>
      <c r="ABD18092" s="60"/>
      <c r="ABE18092" s="60"/>
      <c r="ABF18092" s="60"/>
      <c r="ABG18092" s="60"/>
      <c r="ABH18092" s="60"/>
      <c r="ABI18092" s="60"/>
      <c r="ABJ18092" s="60"/>
      <c r="ABK18092" s="60"/>
      <c r="ABL18092" s="60"/>
      <c r="ABM18092" s="60"/>
      <c r="ABN18092" s="60"/>
      <c r="ABO18092" s="60"/>
      <c r="ABP18092" s="60"/>
      <c r="ABQ18092" s="60"/>
      <c r="ABR18092" s="60">
        <v>2.81934824971194E-2</v>
      </c>
      <c r="ABS18092" s="60"/>
      <c r="ABT18092" s="60"/>
      <c r="ABU18092" s="60"/>
      <c r="ABV18092" s="60"/>
      <c r="ABW18092" s="60"/>
      <c r="ABX18092" s="60"/>
    </row>
    <row r="18093" spans="727:752" x14ac:dyDescent="0.25">
      <c r="AAY18093" s="60"/>
      <c r="AAZ18093" s="60"/>
      <c r="ABA18093" s="60"/>
      <c r="ABB18093" s="60"/>
      <c r="ABC18093" s="60"/>
      <c r="ABD18093" s="60"/>
      <c r="ABE18093" s="60"/>
      <c r="ABF18093" s="60"/>
      <c r="ABG18093" s="60"/>
      <c r="ABH18093" s="60"/>
      <c r="ABI18093" s="60"/>
      <c r="ABJ18093" s="60"/>
      <c r="ABK18093" s="60"/>
      <c r="ABL18093" s="60"/>
      <c r="ABM18093" s="60"/>
      <c r="ABN18093" s="60"/>
      <c r="ABO18093" s="60"/>
      <c r="ABP18093" s="60"/>
      <c r="ABQ18093" s="60"/>
      <c r="ABR18093" s="60">
        <v>2.81934824971194E-2</v>
      </c>
      <c r="ABS18093" s="60"/>
      <c r="ABT18093" s="60"/>
      <c r="ABU18093" s="60"/>
      <c r="ABV18093" s="60"/>
      <c r="ABW18093" s="60"/>
      <c r="ABX18093" s="60"/>
    </row>
    <row r="18094" spans="727:752" x14ac:dyDescent="0.25">
      <c r="AAY18094" s="60"/>
      <c r="AAZ18094" s="60"/>
      <c r="ABA18094" s="60"/>
      <c r="ABB18094" s="60"/>
      <c r="ABC18094" s="60"/>
      <c r="ABD18094" s="60"/>
      <c r="ABE18094" s="60"/>
      <c r="ABF18094" s="60"/>
      <c r="ABG18094" s="60"/>
      <c r="ABH18094" s="60"/>
      <c r="ABI18094" s="60"/>
      <c r="ABJ18094" s="60"/>
      <c r="ABK18094" s="60"/>
      <c r="ABL18094" s="60"/>
      <c r="ABM18094" s="60"/>
      <c r="ABN18094" s="60"/>
      <c r="ABO18094" s="60"/>
      <c r="ABP18094" s="60"/>
      <c r="ABQ18094" s="60"/>
      <c r="ABR18094" s="60">
        <v>2.81758090019813E-2</v>
      </c>
      <c r="ABS18094" s="60"/>
      <c r="ABT18094" s="60"/>
      <c r="ABU18094" s="60"/>
      <c r="ABV18094" s="60"/>
      <c r="ABW18094" s="60"/>
      <c r="ABX18094" s="60"/>
    </row>
    <row r="18095" spans="727:752" x14ac:dyDescent="0.25">
      <c r="AAY18095" s="60"/>
      <c r="AAZ18095" s="60"/>
      <c r="ABA18095" s="60"/>
      <c r="ABB18095" s="60"/>
      <c r="ABC18095" s="60"/>
      <c r="ABD18095" s="60"/>
      <c r="ABE18095" s="60"/>
      <c r="ABF18095" s="60"/>
      <c r="ABG18095" s="60"/>
      <c r="ABH18095" s="60"/>
      <c r="ABI18095" s="60"/>
      <c r="ABJ18095" s="60"/>
      <c r="ABK18095" s="60"/>
      <c r="ABL18095" s="60"/>
      <c r="ABM18095" s="60"/>
      <c r="ABN18095" s="60"/>
      <c r="ABO18095" s="60"/>
      <c r="ABP18095" s="60"/>
      <c r="ABQ18095" s="60"/>
      <c r="ABR18095" s="60">
        <v>2.81758090019813E-2</v>
      </c>
      <c r="ABS18095" s="60"/>
      <c r="ABT18095" s="60"/>
      <c r="ABU18095" s="60"/>
      <c r="ABV18095" s="60"/>
      <c r="ABW18095" s="60"/>
      <c r="ABX18095" s="60"/>
    </row>
    <row r="18096" spans="727:752" x14ac:dyDescent="0.25">
      <c r="AAY18096" s="60"/>
      <c r="AAZ18096" s="60"/>
      <c r="ABA18096" s="60"/>
      <c r="ABB18096" s="60"/>
      <c r="ABC18096" s="60"/>
      <c r="ABD18096" s="60"/>
      <c r="ABE18096" s="60"/>
      <c r="ABF18096" s="60"/>
      <c r="ABG18096" s="60"/>
      <c r="ABH18096" s="60"/>
      <c r="ABI18096" s="60"/>
      <c r="ABJ18096" s="60"/>
      <c r="ABK18096" s="60"/>
      <c r="ABL18096" s="60"/>
      <c r="ABM18096" s="60"/>
      <c r="ABN18096" s="60"/>
      <c r="ABO18096" s="60"/>
      <c r="ABP18096" s="60"/>
      <c r="ABQ18096" s="60"/>
      <c r="ABR18096" s="60">
        <v>2.8104634882117001E-2</v>
      </c>
      <c r="ABS18096" s="60"/>
      <c r="ABT18096" s="60"/>
      <c r="ABU18096" s="60"/>
      <c r="ABV18096" s="60"/>
      <c r="ABW18096" s="60"/>
      <c r="ABX18096" s="60"/>
    </row>
    <row r="18097" spans="727:752" x14ac:dyDescent="0.25">
      <c r="AAY18097" s="60"/>
      <c r="AAZ18097" s="60"/>
      <c r="ABA18097" s="60"/>
      <c r="ABB18097" s="60"/>
      <c r="ABC18097" s="60"/>
      <c r="ABD18097" s="60"/>
      <c r="ABE18097" s="60"/>
      <c r="ABF18097" s="60"/>
      <c r="ABG18097" s="60"/>
      <c r="ABH18097" s="60"/>
      <c r="ABI18097" s="60"/>
      <c r="ABJ18097" s="60"/>
      <c r="ABK18097" s="60"/>
      <c r="ABL18097" s="60"/>
      <c r="ABM18097" s="60"/>
      <c r="ABN18097" s="60"/>
      <c r="ABO18097" s="60"/>
      <c r="ABP18097" s="60"/>
      <c r="ABQ18097" s="60"/>
      <c r="ABR18097" s="60">
        <v>2.8104634882117001E-2</v>
      </c>
      <c r="ABS18097" s="60"/>
      <c r="ABT18097" s="60"/>
      <c r="ABU18097" s="60"/>
      <c r="ABV18097" s="60"/>
      <c r="ABW18097" s="60"/>
      <c r="ABX18097" s="60"/>
    </row>
    <row r="18098" spans="727:752" x14ac:dyDescent="0.25">
      <c r="AAY18098" s="60"/>
      <c r="AAZ18098" s="60"/>
      <c r="ABA18098" s="60"/>
      <c r="ABB18098" s="60"/>
      <c r="ABC18098" s="60"/>
      <c r="ABD18098" s="60"/>
      <c r="ABE18098" s="60"/>
      <c r="ABF18098" s="60"/>
      <c r="ABG18098" s="60"/>
      <c r="ABH18098" s="60"/>
      <c r="ABI18098" s="60"/>
      <c r="ABJ18098" s="60"/>
      <c r="ABK18098" s="60"/>
      <c r="ABL18098" s="60"/>
      <c r="ABM18098" s="60"/>
      <c r="ABN18098" s="60"/>
      <c r="ABO18098" s="60"/>
      <c r="ABP18098" s="60"/>
      <c r="ABQ18098" s="60"/>
      <c r="ABR18098" s="60">
        <v>2.8083155732175898E-2</v>
      </c>
      <c r="ABS18098" s="60"/>
      <c r="ABT18098" s="60"/>
      <c r="ABU18098" s="60"/>
      <c r="ABV18098" s="60"/>
      <c r="ABW18098" s="60"/>
      <c r="ABX18098" s="60"/>
    </row>
    <row r="18099" spans="727:752" x14ac:dyDescent="0.25">
      <c r="AAY18099" s="60"/>
      <c r="AAZ18099" s="60"/>
      <c r="ABA18099" s="60"/>
      <c r="ABB18099" s="60"/>
      <c r="ABC18099" s="60"/>
      <c r="ABD18099" s="60"/>
      <c r="ABE18099" s="60"/>
      <c r="ABF18099" s="60"/>
      <c r="ABG18099" s="60"/>
      <c r="ABH18099" s="60"/>
      <c r="ABI18099" s="60"/>
      <c r="ABJ18099" s="60"/>
      <c r="ABK18099" s="60"/>
      <c r="ABL18099" s="60"/>
      <c r="ABM18099" s="60"/>
      <c r="ABN18099" s="60"/>
      <c r="ABO18099" s="60"/>
      <c r="ABP18099" s="60"/>
      <c r="ABQ18099" s="60"/>
      <c r="ABR18099" s="60">
        <v>2.8083155732175898E-2</v>
      </c>
      <c r="ABS18099" s="60"/>
      <c r="ABT18099" s="60"/>
      <c r="ABU18099" s="60"/>
      <c r="ABV18099" s="60"/>
      <c r="ABW18099" s="60"/>
      <c r="ABX18099" s="60"/>
    </row>
    <row r="18100" spans="727:752" x14ac:dyDescent="0.25">
      <c r="AAY18100" s="60"/>
      <c r="AAZ18100" s="60"/>
      <c r="ABA18100" s="60"/>
      <c r="ABB18100" s="60"/>
      <c r="ABC18100" s="60"/>
      <c r="ABD18100" s="60"/>
      <c r="ABE18100" s="60"/>
      <c r="ABF18100" s="60"/>
      <c r="ABG18100" s="60"/>
      <c r="ABH18100" s="60"/>
      <c r="ABI18100" s="60"/>
      <c r="ABJ18100" s="60"/>
      <c r="ABK18100" s="60"/>
      <c r="ABL18100" s="60"/>
      <c r="ABM18100" s="60"/>
      <c r="ABN18100" s="60"/>
      <c r="ABO18100" s="60"/>
      <c r="ABP18100" s="60"/>
      <c r="ABQ18100" s="60"/>
      <c r="ABR18100" s="60">
        <v>2.8080024891256699E-2</v>
      </c>
      <c r="ABS18100" s="60"/>
      <c r="ABT18100" s="60"/>
      <c r="ABU18100" s="60"/>
      <c r="ABV18100" s="60"/>
      <c r="ABW18100" s="60"/>
      <c r="ABX18100" s="60"/>
    </row>
    <row r="18101" spans="727:752" x14ac:dyDescent="0.25">
      <c r="AAY18101" s="60"/>
      <c r="AAZ18101" s="60"/>
      <c r="ABA18101" s="60"/>
      <c r="ABB18101" s="60"/>
      <c r="ABC18101" s="60"/>
      <c r="ABD18101" s="60"/>
      <c r="ABE18101" s="60"/>
      <c r="ABF18101" s="60"/>
      <c r="ABG18101" s="60"/>
      <c r="ABH18101" s="60"/>
      <c r="ABI18101" s="60"/>
      <c r="ABJ18101" s="60"/>
      <c r="ABK18101" s="60"/>
      <c r="ABL18101" s="60"/>
      <c r="ABM18101" s="60"/>
      <c r="ABN18101" s="60"/>
      <c r="ABO18101" s="60"/>
      <c r="ABP18101" s="60"/>
      <c r="ABQ18101" s="60"/>
      <c r="ABR18101" s="60">
        <v>2.8080024891256699E-2</v>
      </c>
      <c r="ABS18101" s="60"/>
      <c r="ABT18101" s="60"/>
      <c r="ABU18101" s="60"/>
      <c r="ABV18101" s="60"/>
      <c r="ABW18101" s="60"/>
      <c r="ABX18101" s="60"/>
    </row>
    <row r="18102" spans="727:752" x14ac:dyDescent="0.25">
      <c r="AAY18102" s="60"/>
      <c r="AAZ18102" s="60"/>
      <c r="ABA18102" s="60"/>
      <c r="ABB18102" s="60"/>
      <c r="ABC18102" s="60"/>
      <c r="ABD18102" s="60"/>
      <c r="ABE18102" s="60"/>
      <c r="ABF18102" s="60"/>
      <c r="ABG18102" s="60"/>
      <c r="ABH18102" s="60"/>
      <c r="ABI18102" s="60"/>
      <c r="ABJ18102" s="60"/>
      <c r="ABK18102" s="60"/>
      <c r="ABL18102" s="60"/>
      <c r="ABM18102" s="60"/>
      <c r="ABN18102" s="60"/>
      <c r="ABO18102" s="60"/>
      <c r="ABP18102" s="60"/>
      <c r="ABQ18102" s="60"/>
      <c r="ABR18102" s="60">
        <v>2.80582602613044E-2</v>
      </c>
      <c r="ABS18102" s="60"/>
      <c r="ABT18102" s="60"/>
      <c r="ABU18102" s="60"/>
      <c r="ABV18102" s="60"/>
      <c r="ABW18102" s="60"/>
      <c r="ABX18102" s="60"/>
    </row>
    <row r="18103" spans="727:752" x14ac:dyDescent="0.25">
      <c r="AAY18103" s="60"/>
      <c r="AAZ18103" s="60"/>
      <c r="ABA18103" s="60"/>
      <c r="ABB18103" s="60"/>
      <c r="ABC18103" s="60"/>
      <c r="ABD18103" s="60"/>
      <c r="ABE18103" s="60"/>
      <c r="ABF18103" s="60"/>
      <c r="ABG18103" s="60"/>
      <c r="ABH18103" s="60"/>
      <c r="ABI18103" s="60"/>
      <c r="ABJ18103" s="60"/>
      <c r="ABK18103" s="60"/>
      <c r="ABL18103" s="60"/>
      <c r="ABM18103" s="60"/>
      <c r="ABN18103" s="60"/>
      <c r="ABO18103" s="60"/>
      <c r="ABP18103" s="60"/>
      <c r="ABQ18103" s="60"/>
      <c r="ABR18103" s="60">
        <v>2.80582602613044E-2</v>
      </c>
      <c r="ABS18103" s="60"/>
      <c r="ABT18103" s="60"/>
      <c r="ABU18103" s="60"/>
      <c r="ABV18103" s="60"/>
      <c r="ABW18103" s="60"/>
      <c r="ABX18103" s="60"/>
    </row>
    <row r="18104" spans="727:752" x14ac:dyDescent="0.25">
      <c r="AAY18104" s="60"/>
      <c r="AAZ18104" s="60"/>
      <c r="ABA18104" s="60"/>
      <c r="ABB18104" s="60"/>
      <c r="ABC18104" s="60"/>
      <c r="ABD18104" s="60"/>
      <c r="ABE18104" s="60"/>
      <c r="ABF18104" s="60"/>
      <c r="ABG18104" s="60"/>
      <c r="ABH18104" s="60"/>
      <c r="ABI18104" s="60"/>
      <c r="ABJ18104" s="60"/>
      <c r="ABK18104" s="60"/>
      <c r="ABL18104" s="60"/>
      <c r="ABM18104" s="60"/>
      <c r="ABN18104" s="60"/>
      <c r="ABO18104" s="60"/>
      <c r="ABP18104" s="60"/>
      <c r="ABQ18104" s="60"/>
      <c r="ABR18104" s="60">
        <v>2.7979772016469701E-2</v>
      </c>
      <c r="ABS18104" s="60"/>
      <c r="ABT18104" s="60"/>
      <c r="ABU18104" s="60"/>
      <c r="ABV18104" s="60"/>
      <c r="ABW18104" s="60"/>
      <c r="ABX18104" s="60"/>
    </row>
    <row r="18105" spans="727:752" x14ac:dyDescent="0.25">
      <c r="AAY18105" s="60"/>
      <c r="AAZ18105" s="60"/>
      <c r="ABA18105" s="60"/>
      <c r="ABB18105" s="60"/>
      <c r="ABC18105" s="60"/>
      <c r="ABD18105" s="60"/>
      <c r="ABE18105" s="60"/>
      <c r="ABF18105" s="60"/>
      <c r="ABG18105" s="60"/>
      <c r="ABH18105" s="60"/>
      <c r="ABI18105" s="60"/>
      <c r="ABJ18105" s="60"/>
      <c r="ABK18105" s="60"/>
      <c r="ABL18105" s="60"/>
      <c r="ABM18105" s="60"/>
      <c r="ABN18105" s="60"/>
      <c r="ABO18105" s="60"/>
      <c r="ABP18105" s="60"/>
      <c r="ABQ18105" s="60"/>
      <c r="ABR18105" s="60">
        <v>2.7928479760861099E-2</v>
      </c>
      <c r="ABS18105" s="60"/>
      <c r="ABT18105" s="60"/>
      <c r="ABU18105" s="60"/>
      <c r="ABV18105" s="60"/>
      <c r="ABW18105" s="60"/>
      <c r="ABX18105" s="60"/>
    </row>
    <row r="18106" spans="727:752" x14ac:dyDescent="0.25">
      <c r="AAY18106" s="60"/>
      <c r="AAZ18106" s="60"/>
      <c r="ABA18106" s="60"/>
      <c r="ABB18106" s="60"/>
      <c r="ABC18106" s="60"/>
      <c r="ABD18106" s="60"/>
      <c r="ABE18106" s="60"/>
      <c r="ABF18106" s="60"/>
      <c r="ABG18106" s="60"/>
      <c r="ABH18106" s="60"/>
      <c r="ABI18106" s="60"/>
      <c r="ABJ18106" s="60"/>
      <c r="ABK18106" s="60"/>
      <c r="ABL18106" s="60"/>
      <c r="ABM18106" s="60"/>
      <c r="ABN18106" s="60"/>
      <c r="ABO18106" s="60"/>
      <c r="ABP18106" s="60"/>
      <c r="ABQ18106" s="60"/>
      <c r="ABR18106" s="60">
        <v>2.7928479760861099E-2</v>
      </c>
      <c r="ABS18106" s="60"/>
      <c r="ABT18106" s="60"/>
      <c r="ABU18106" s="60"/>
      <c r="ABV18106" s="60"/>
      <c r="ABW18106" s="60"/>
      <c r="ABX18106" s="60"/>
    </row>
    <row r="18107" spans="727:752" x14ac:dyDescent="0.25">
      <c r="AAY18107" s="60"/>
      <c r="AAZ18107" s="60"/>
      <c r="ABA18107" s="60"/>
      <c r="ABB18107" s="60"/>
      <c r="ABC18107" s="60"/>
      <c r="ABD18107" s="60"/>
      <c r="ABE18107" s="60"/>
      <c r="ABF18107" s="60"/>
      <c r="ABG18107" s="60"/>
      <c r="ABH18107" s="60"/>
      <c r="ABI18107" s="60"/>
      <c r="ABJ18107" s="60"/>
      <c r="ABK18107" s="60"/>
      <c r="ABL18107" s="60"/>
      <c r="ABM18107" s="60"/>
      <c r="ABN18107" s="60"/>
      <c r="ABO18107" s="60"/>
      <c r="ABP18107" s="60"/>
      <c r="ABQ18107" s="60"/>
      <c r="ABR18107" s="60">
        <v>2.7924457405614899E-2</v>
      </c>
      <c r="ABS18107" s="60"/>
      <c r="ABT18107" s="60"/>
      <c r="ABU18107" s="60"/>
      <c r="ABV18107" s="60"/>
      <c r="ABW18107" s="60"/>
      <c r="ABX18107" s="60"/>
    </row>
    <row r="18108" spans="727:752" x14ac:dyDescent="0.25">
      <c r="AAY18108" s="60"/>
      <c r="AAZ18108" s="60"/>
      <c r="ABA18108" s="60"/>
      <c r="ABB18108" s="60"/>
      <c r="ABC18108" s="60"/>
      <c r="ABD18108" s="60"/>
      <c r="ABE18108" s="60"/>
      <c r="ABF18108" s="60"/>
      <c r="ABG18108" s="60"/>
      <c r="ABH18108" s="60"/>
      <c r="ABI18108" s="60"/>
      <c r="ABJ18108" s="60"/>
      <c r="ABK18108" s="60"/>
      <c r="ABL18108" s="60"/>
      <c r="ABM18108" s="60"/>
      <c r="ABN18108" s="60"/>
      <c r="ABO18108" s="60"/>
      <c r="ABP18108" s="60"/>
      <c r="ABQ18108" s="60"/>
      <c r="ABR18108" s="60">
        <v>2.7924457405614899E-2</v>
      </c>
      <c r="ABS18108" s="60"/>
      <c r="ABT18108" s="60"/>
      <c r="ABU18108" s="60"/>
      <c r="ABV18108" s="60"/>
      <c r="ABW18108" s="60"/>
      <c r="ABX18108" s="60"/>
    </row>
    <row r="18109" spans="727:752" x14ac:dyDescent="0.25">
      <c r="AAY18109" s="60"/>
      <c r="AAZ18109" s="60"/>
      <c r="ABA18109" s="60"/>
      <c r="ABB18109" s="60"/>
      <c r="ABC18109" s="60"/>
      <c r="ABD18109" s="60"/>
      <c r="ABE18109" s="60"/>
      <c r="ABF18109" s="60"/>
      <c r="ABG18109" s="60"/>
      <c r="ABH18109" s="60"/>
      <c r="ABI18109" s="60"/>
      <c r="ABJ18109" s="60"/>
      <c r="ABK18109" s="60"/>
      <c r="ABL18109" s="60"/>
      <c r="ABM18109" s="60"/>
      <c r="ABN18109" s="60"/>
      <c r="ABO18109" s="60"/>
      <c r="ABP18109" s="60"/>
      <c r="ABQ18109" s="60"/>
      <c r="ABR18109" s="60">
        <v>2.7898126139906901E-2</v>
      </c>
      <c r="ABS18109" s="60"/>
      <c r="ABT18109" s="60"/>
      <c r="ABU18109" s="60"/>
      <c r="ABV18109" s="60"/>
      <c r="ABW18109" s="60"/>
      <c r="ABX18109" s="60"/>
    </row>
    <row r="18110" spans="727:752" x14ac:dyDescent="0.25">
      <c r="AAY18110" s="60"/>
      <c r="AAZ18110" s="60"/>
      <c r="ABA18110" s="60"/>
      <c r="ABB18110" s="60"/>
      <c r="ABC18110" s="60"/>
      <c r="ABD18110" s="60"/>
      <c r="ABE18110" s="60"/>
      <c r="ABF18110" s="60"/>
      <c r="ABG18110" s="60"/>
      <c r="ABH18110" s="60"/>
      <c r="ABI18110" s="60"/>
      <c r="ABJ18110" s="60"/>
      <c r="ABK18110" s="60"/>
      <c r="ABL18110" s="60"/>
      <c r="ABM18110" s="60"/>
      <c r="ABN18110" s="60"/>
      <c r="ABO18110" s="60"/>
      <c r="ABP18110" s="60"/>
      <c r="ABQ18110" s="60"/>
      <c r="ABR18110" s="60">
        <v>2.7898126139906901E-2</v>
      </c>
      <c r="ABS18110" s="60"/>
      <c r="ABT18110" s="60"/>
      <c r="ABU18110" s="60"/>
      <c r="ABV18110" s="60"/>
      <c r="ABW18110" s="60"/>
      <c r="ABX18110" s="60"/>
    </row>
    <row r="18111" spans="727:752" x14ac:dyDescent="0.25">
      <c r="AAY18111" s="60"/>
      <c r="AAZ18111" s="60"/>
      <c r="ABA18111" s="60"/>
      <c r="ABB18111" s="60"/>
      <c r="ABC18111" s="60"/>
      <c r="ABD18111" s="60"/>
      <c r="ABE18111" s="60"/>
      <c r="ABF18111" s="60"/>
      <c r="ABG18111" s="60"/>
      <c r="ABH18111" s="60"/>
      <c r="ABI18111" s="60"/>
      <c r="ABJ18111" s="60"/>
      <c r="ABK18111" s="60"/>
      <c r="ABL18111" s="60"/>
      <c r="ABM18111" s="60"/>
      <c r="ABN18111" s="60"/>
      <c r="ABO18111" s="60"/>
      <c r="ABP18111" s="60"/>
      <c r="ABQ18111" s="60"/>
      <c r="ABR18111" s="60">
        <v>2.7869066181627399E-2</v>
      </c>
      <c r="ABS18111" s="60"/>
      <c r="ABT18111" s="60"/>
      <c r="ABU18111" s="60"/>
      <c r="ABV18111" s="60"/>
      <c r="ABW18111" s="60"/>
      <c r="ABX18111" s="60"/>
    </row>
    <row r="18112" spans="727:752" x14ac:dyDescent="0.25">
      <c r="AAY18112" s="60"/>
      <c r="AAZ18112" s="60"/>
      <c r="ABA18112" s="60"/>
      <c r="ABB18112" s="60"/>
      <c r="ABC18112" s="60"/>
      <c r="ABD18112" s="60"/>
      <c r="ABE18112" s="60"/>
      <c r="ABF18112" s="60"/>
      <c r="ABG18112" s="60"/>
      <c r="ABH18112" s="60"/>
      <c r="ABI18112" s="60"/>
      <c r="ABJ18112" s="60"/>
      <c r="ABK18112" s="60"/>
      <c r="ABL18112" s="60"/>
      <c r="ABM18112" s="60"/>
      <c r="ABN18112" s="60"/>
      <c r="ABO18112" s="60"/>
      <c r="ABP18112" s="60"/>
      <c r="ABQ18112" s="60"/>
      <c r="ABR18112" s="60">
        <v>2.7869066181627399E-2</v>
      </c>
      <c r="ABS18112" s="60"/>
      <c r="ABT18112" s="60"/>
      <c r="ABU18112" s="60"/>
      <c r="ABV18112" s="60"/>
      <c r="ABW18112" s="60"/>
      <c r="ABX18112" s="60"/>
    </row>
    <row r="18113" spans="727:752" x14ac:dyDescent="0.25">
      <c r="AAY18113" s="60"/>
      <c r="AAZ18113" s="60"/>
      <c r="ABA18113" s="60"/>
      <c r="ABB18113" s="60"/>
      <c r="ABC18113" s="60"/>
      <c r="ABD18113" s="60"/>
      <c r="ABE18113" s="60"/>
      <c r="ABF18113" s="60"/>
      <c r="ABG18113" s="60"/>
      <c r="ABH18113" s="60"/>
      <c r="ABI18113" s="60"/>
      <c r="ABJ18113" s="60"/>
      <c r="ABK18113" s="60"/>
      <c r="ABL18113" s="60"/>
      <c r="ABM18113" s="60"/>
      <c r="ABN18113" s="60"/>
      <c r="ABO18113" s="60"/>
      <c r="ABP18113" s="60"/>
      <c r="ABQ18113" s="60"/>
      <c r="ABR18113" s="60">
        <v>2.7858167384781099E-2</v>
      </c>
      <c r="ABS18113" s="60"/>
      <c r="ABT18113" s="60"/>
      <c r="ABU18113" s="60"/>
      <c r="ABV18113" s="60"/>
      <c r="ABW18113" s="60"/>
      <c r="ABX18113" s="60"/>
    </row>
    <row r="18114" spans="727:752" x14ac:dyDescent="0.25">
      <c r="AAY18114" s="60"/>
      <c r="AAZ18114" s="60"/>
      <c r="ABA18114" s="60"/>
      <c r="ABB18114" s="60"/>
      <c r="ABC18114" s="60"/>
      <c r="ABD18114" s="60"/>
      <c r="ABE18114" s="60"/>
      <c r="ABF18114" s="60"/>
      <c r="ABG18114" s="60"/>
      <c r="ABH18114" s="60"/>
      <c r="ABI18114" s="60"/>
      <c r="ABJ18114" s="60"/>
      <c r="ABK18114" s="60"/>
      <c r="ABL18114" s="60"/>
      <c r="ABM18114" s="60"/>
      <c r="ABN18114" s="60"/>
      <c r="ABO18114" s="60"/>
      <c r="ABP18114" s="60"/>
      <c r="ABQ18114" s="60"/>
      <c r="ABR18114" s="60">
        <v>2.7858167384781099E-2</v>
      </c>
      <c r="ABS18114" s="60"/>
      <c r="ABT18114" s="60"/>
      <c r="ABU18114" s="60"/>
      <c r="ABV18114" s="60"/>
      <c r="ABW18114" s="60"/>
      <c r="ABX18114" s="60"/>
    </row>
    <row r="18115" spans="727:752" x14ac:dyDescent="0.25">
      <c r="AAY18115" s="60"/>
      <c r="AAZ18115" s="60"/>
      <c r="ABA18115" s="60"/>
      <c r="ABB18115" s="60"/>
      <c r="ABC18115" s="60"/>
      <c r="ABD18115" s="60"/>
      <c r="ABE18115" s="60"/>
      <c r="ABF18115" s="60"/>
      <c r="ABG18115" s="60"/>
      <c r="ABH18115" s="60"/>
      <c r="ABI18115" s="60"/>
      <c r="ABJ18115" s="60"/>
      <c r="ABK18115" s="60"/>
      <c r="ABL18115" s="60"/>
      <c r="ABM18115" s="60"/>
      <c r="ABN18115" s="60"/>
      <c r="ABO18115" s="60"/>
      <c r="ABP18115" s="60"/>
      <c r="ABQ18115" s="60"/>
      <c r="ABR18115" s="60">
        <v>2.7796832129021599E-2</v>
      </c>
      <c r="ABS18115" s="60"/>
      <c r="ABT18115" s="60"/>
      <c r="ABU18115" s="60"/>
      <c r="ABV18115" s="60"/>
      <c r="ABW18115" s="60"/>
      <c r="ABX18115" s="60"/>
    </row>
    <row r="18116" spans="727:752" x14ac:dyDescent="0.25">
      <c r="AAY18116" s="60"/>
      <c r="AAZ18116" s="60"/>
      <c r="ABA18116" s="60"/>
      <c r="ABB18116" s="60"/>
      <c r="ABC18116" s="60"/>
      <c r="ABD18116" s="60"/>
      <c r="ABE18116" s="60"/>
      <c r="ABF18116" s="60"/>
      <c r="ABG18116" s="60"/>
      <c r="ABH18116" s="60"/>
      <c r="ABI18116" s="60"/>
      <c r="ABJ18116" s="60"/>
      <c r="ABK18116" s="60"/>
      <c r="ABL18116" s="60"/>
      <c r="ABM18116" s="60"/>
      <c r="ABN18116" s="60"/>
      <c r="ABO18116" s="60"/>
      <c r="ABP18116" s="60"/>
      <c r="ABQ18116" s="60"/>
      <c r="ABR18116" s="60">
        <v>2.7796832129021599E-2</v>
      </c>
      <c r="ABS18116" s="60"/>
      <c r="ABT18116" s="60"/>
      <c r="ABU18116" s="60"/>
      <c r="ABV18116" s="60"/>
      <c r="ABW18116" s="60"/>
      <c r="ABX18116" s="60"/>
    </row>
    <row r="18117" spans="727:752" x14ac:dyDescent="0.25">
      <c r="AAY18117" s="60"/>
      <c r="AAZ18117" s="60"/>
      <c r="ABA18117" s="60"/>
      <c r="ABB18117" s="60"/>
      <c r="ABC18117" s="60"/>
      <c r="ABD18117" s="60"/>
      <c r="ABE18117" s="60"/>
      <c r="ABF18117" s="60"/>
      <c r="ABG18117" s="60"/>
      <c r="ABH18117" s="60"/>
      <c r="ABI18117" s="60"/>
      <c r="ABJ18117" s="60"/>
      <c r="ABK18117" s="60"/>
      <c r="ABL18117" s="60"/>
      <c r="ABM18117" s="60"/>
      <c r="ABN18117" s="60"/>
      <c r="ABO18117" s="60"/>
      <c r="ABP18117" s="60"/>
      <c r="ABQ18117" s="60"/>
      <c r="ABR18117" s="60">
        <v>2.77369611155832E-2</v>
      </c>
      <c r="ABS18117" s="60"/>
      <c r="ABT18117" s="60"/>
      <c r="ABU18117" s="60"/>
      <c r="ABV18117" s="60"/>
      <c r="ABW18117" s="60"/>
      <c r="ABX18117" s="60"/>
    </row>
    <row r="18118" spans="727:752" x14ac:dyDescent="0.25">
      <c r="AAY18118" s="60"/>
      <c r="AAZ18118" s="60"/>
      <c r="ABA18118" s="60"/>
      <c r="ABB18118" s="60"/>
      <c r="ABC18118" s="60"/>
      <c r="ABD18118" s="60"/>
      <c r="ABE18118" s="60"/>
      <c r="ABF18118" s="60"/>
      <c r="ABG18118" s="60"/>
      <c r="ABH18118" s="60"/>
      <c r="ABI18118" s="60"/>
      <c r="ABJ18118" s="60"/>
      <c r="ABK18118" s="60"/>
      <c r="ABL18118" s="60"/>
      <c r="ABM18118" s="60"/>
      <c r="ABN18118" s="60"/>
      <c r="ABO18118" s="60"/>
      <c r="ABP18118" s="60"/>
      <c r="ABQ18118" s="60"/>
      <c r="ABR18118" s="60">
        <v>2.77369611155832E-2</v>
      </c>
      <c r="ABS18118" s="60"/>
      <c r="ABT18118" s="60"/>
      <c r="ABU18118" s="60"/>
      <c r="ABV18118" s="60"/>
      <c r="ABW18118" s="60"/>
      <c r="ABX18118" s="60"/>
    </row>
    <row r="18119" spans="727:752" x14ac:dyDescent="0.25">
      <c r="AAY18119" s="60"/>
      <c r="AAZ18119" s="60"/>
      <c r="ABA18119" s="60"/>
      <c r="ABB18119" s="60"/>
      <c r="ABC18119" s="60"/>
      <c r="ABD18119" s="60"/>
      <c r="ABE18119" s="60"/>
      <c r="ABF18119" s="60"/>
      <c r="ABG18119" s="60"/>
      <c r="ABH18119" s="60"/>
      <c r="ABI18119" s="60"/>
      <c r="ABJ18119" s="60"/>
      <c r="ABK18119" s="60"/>
      <c r="ABL18119" s="60"/>
      <c r="ABM18119" s="60"/>
      <c r="ABN18119" s="60"/>
      <c r="ABO18119" s="60"/>
      <c r="ABP18119" s="60"/>
      <c r="ABQ18119" s="60"/>
      <c r="ABR18119" s="60">
        <v>2.7670120808397401E-2</v>
      </c>
      <c r="ABS18119" s="60"/>
      <c r="ABT18119" s="60"/>
      <c r="ABU18119" s="60"/>
      <c r="ABV18119" s="60"/>
      <c r="ABW18119" s="60"/>
      <c r="ABX18119" s="60"/>
    </row>
    <row r="18120" spans="727:752" x14ac:dyDescent="0.25">
      <c r="AAY18120" s="60"/>
      <c r="AAZ18120" s="60"/>
      <c r="ABA18120" s="60"/>
      <c r="ABB18120" s="60"/>
      <c r="ABC18120" s="60"/>
      <c r="ABD18120" s="60"/>
      <c r="ABE18120" s="60"/>
      <c r="ABF18120" s="60"/>
      <c r="ABG18120" s="60"/>
      <c r="ABH18120" s="60"/>
      <c r="ABI18120" s="60"/>
      <c r="ABJ18120" s="60"/>
      <c r="ABK18120" s="60"/>
      <c r="ABL18120" s="60"/>
      <c r="ABM18120" s="60"/>
      <c r="ABN18120" s="60"/>
      <c r="ABO18120" s="60"/>
      <c r="ABP18120" s="60"/>
      <c r="ABQ18120" s="60"/>
      <c r="ABR18120" s="60">
        <v>2.7670120808397401E-2</v>
      </c>
      <c r="ABS18120" s="60"/>
      <c r="ABT18120" s="60"/>
      <c r="ABU18120" s="60"/>
      <c r="ABV18120" s="60"/>
      <c r="ABW18120" s="60"/>
      <c r="ABX18120" s="60"/>
    </row>
    <row r="18121" spans="727:752" x14ac:dyDescent="0.25">
      <c r="AAY18121" s="60"/>
      <c r="AAZ18121" s="60"/>
      <c r="ABA18121" s="60"/>
      <c r="ABB18121" s="60"/>
      <c r="ABC18121" s="60"/>
      <c r="ABD18121" s="60"/>
      <c r="ABE18121" s="60"/>
      <c r="ABF18121" s="60"/>
      <c r="ABG18121" s="60"/>
      <c r="ABH18121" s="60"/>
      <c r="ABI18121" s="60"/>
      <c r="ABJ18121" s="60"/>
      <c r="ABK18121" s="60"/>
      <c r="ABL18121" s="60"/>
      <c r="ABM18121" s="60"/>
      <c r="ABN18121" s="60"/>
      <c r="ABO18121" s="60"/>
      <c r="ABP18121" s="60"/>
      <c r="ABQ18121" s="60"/>
      <c r="ABR18121" s="60">
        <v>2.7651759219513999E-2</v>
      </c>
      <c r="ABS18121" s="60"/>
      <c r="ABT18121" s="60"/>
      <c r="ABU18121" s="60"/>
      <c r="ABV18121" s="60"/>
      <c r="ABW18121" s="60"/>
      <c r="ABX18121" s="60"/>
    </row>
    <row r="18122" spans="727:752" x14ac:dyDescent="0.25">
      <c r="AAY18122" s="60"/>
      <c r="AAZ18122" s="60"/>
      <c r="ABA18122" s="60"/>
      <c r="ABB18122" s="60"/>
      <c r="ABC18122" s="60"/>
      <c r="ABD18122" s="60"/>
      <c r="ABE18122" s="60"/>
      <c r="ABF18122" s="60"/>
      <c r="ABG18122" s="60"/>
      <c r="ABH18122" s="60"/>
      <c r="ABI18122" s="60"/>
      <c r="ABJ18122" s="60"/>
      <c r="ABK18122" s="60"/>
      <c r="ABL18122" s="60"/>
      <c r="ABM18122" s="60"/>
      <c r="ABN18122" s="60"/>
      <c r="ABO18122" s="60"/>
      <c r="ABP18122" s="60"/>
      <c r="ABQ18122" s="60"/>
      <c r="ABR18122" s="60">
        <v>2.7651759219513999E-2</v>
      </c>
      <c r="ABS18122" s="60"/>
      <c r="ABT18122" s="60"/>
      <c r="ABU18122" s="60"/>
      <c r="ABV18122" s="60"/>
      <c r="ABW18122" s="60"/>
      <c r="ABX18122" s="60"/>
    </row>
    <row r="18123" spans="727:752" x14ac:dyDescent="0.25">
      <c r="AAY18123" s="60"/>
      <c r="AAZ18123" s="60"/>
      <c r="ABA18123" s="60"/>
      <c r="ABB18123" s="60"/>
      <c r="ABC18123" s="60"/>
      <c r="ABD18123" s="60"/>
      <c r="ABE18123" s="60"/>
      <c r="ABF18123" s="60"/>
      <c r="ABG18123" s="60"/>
      <c r="ABH18123" s="60"/>
      <c r="ABI18123" s="60"/>
      <c r="ABJ18123" s="60"/>
      <c r="ABK18123" s="60"/>
      <c r="ABL18123" s="60"/>
      <c r="ABM18123" s="60"/>
      <c r="ABN18123" s="60"/>
      <c r="ABO18123" s="60"/>
      <c r="ABP18123" s="60"/>
      <c r="ABQ18123" s="60"/>
      <c r="ABR18123" s="60">
        <v>2.7650746283519798E-2</v>
      </c>
      <c r="ABS18123" s="60"/>
      <c r="ABT18123" s="60"/>
      <c r="ABU18123" s="60"/>
      <c r="ABV18123" s="60"/>
      <c r="ABW18123" s="60"/>
      <c r="ABX18123" s="60"/>
    </row>
    <row r="18124" spans="727:752" x14ac:dyDescent="0.25">
      <c r="AAY18124" s="60"/>
      <c r="AAZ18124" s="60"/>
      <c r="ABA18124" s="60"/>
      <c r="ABB18124" s="60"/>
      <c r="ABC18124" s="60"/>
      <c r="ABD18124" s="60"/>
      <c r="ABE18124" s="60"/>
      <c r="ABF18124" s="60"/>
      <c r="ABG18124" s="60"/>
      <c r="ABH18124" s="60"/>
      <c r="ABI18124" s="60"/>
      <c r="ABJ18124" s="60"/>
      <c r="ABK18124" s="60"/>
      <c r="ABL18124" s="60"/>
      <c r="ABM18124" s="60"/>
      <c r="ABN18124" s="60"/>
      <c r="ABO18124" s="60"/>
      <c r="ABP18124" s="60"/>
      <c r="ABQ18124" s="60"/>
      <c r="ABR18124" s="60">
        <v>2.7650746283519798E-2</v>
      </c>
      <c r="ABS18124" s="60"/>
      <c r="ABT18124" s="60"/>
      <c r="ABU18124" s="60"/>
      <c r="ABV18124" s="60"/>
      <c r="ABW18124" s="60"/>
      <c r="ABX18124" s="60"/>
    </row>
    <row r="18125" spans="727:752" x14ac:dyDescent="0.25">
      <c r="AAY18125" s="60"/>
      <c r="AAZ18125" s="60"/>
      <c r="ABA18125" s="60"/>
      <c r="ABB18125" s="60"/>
      <c r="ABC18125" s="60"/>
      <c r="ABD18125" s="60"/>
      <c r="ABE18125" s="60"/>
      <c r="ABF18125" s="60"/>
      <c r="ABG18125" s="60"/>
      <c r="ABH18125" s="60"/>
      <c r="ABI18125" s="60"/>
      <c r="ABJ18125" s="60"/>
      <c r="ABK18125" s="60"/>
      <c r="ABL18125" s="60"/>
      <c r="ABM18125" s="60"/>
      <c r="ABN18125" s="60"/>
      <c r="ABO18125" s="60"/>
      <c r="ABP18125" s="60"/>
      <c r="ABQ18125" s="60"/>
      <c r="ABR18125" s="60">
        <v>2.7625712052140001E-2</v>
      </c>
      <c r="ABS18125" s="60"/>
      <c r="ABT18125" s="60"/>
      <c r="ABU18125" s="60"/>
      <c r="ABV18125" s="60"/>
      <c r="ABW18125" s="60"/>
      <c r="ABX18125" s="60"/>
    </row>
    <row r="18126" spans="727:752" x14ac:dyDescent="0.25">
      <c r="AAY18126" s="60"/>
      <c r="AAZ18126" s="60"/>
      <c r="ABA18126" s="60"/>
      <c r="ABB18126" s="60"/>
      <c r="ABC18126" s="60"/>
      <c r="ABD18126" s="60"/>
      <c r="ABE18126" s="60"/>
      <c r="ABF18126" s="60"/>
      <c r="ABG18126" s="60"/>
      <c r="ABH18126" s="60"/>
      <c r="ABI18126" s="60"/>
      <c r="ABJ18126" s="60"/>
      <c r="ABK18126" s="60"/>
      <c r="ABL18126" s="60"/>
      <c r="ABM18126" s="60"/>
      <c r="ABN18126" s="60"/>
      <c r="ABO18126" s="60"/>
      <c r="ABP18126" s="60"/>
      <c r="ABQ18126" s="60"/>
      <c r="ABR18126" s="60">
        <v>2.7625712052140001E-2</v>
      </c>
      <c r="ABS18126" s="60"/>
      <c r="ABT18126" s="60"/>
      <c r="ABU18126" s="60"/>
      <c r="ABV18126" s="60"/>
      <c r="ABW18126" s="60"/>
      <c r="ABX18126" s="60"/>
    </row>
    <row r="18127" spans="727:752" x14ac:dyDescent="0.25">
      <c r="AAY18127" s="60"/>
      <c r="AAZ18127" s="60"/>
      <c r="ABA18127" s="60"/>
      <c r="ABB18127" s="60"/>
      <c r="ABC18127" s="60"/>
      <c r="ABD18127" s="60"/>
      <c r="ABE18127" s="60"/>
      <c r="ABF18127" s="60"/>
      <c r="ABG18127" s="60"/>
      <c r="ABH18127" s="60"/>
      <c r="ABI18127" s="60"/>
      <c r="ABJ18127" s="60"/>
      <c r="ABK18127" s="60"/>
      <c r="ABL18127" s="60"/>
      <c r="ABM18127" s="60"/>
      <c r="ABN18127" s="60"/>
      <c r="ABO18127" s="60"/>
      <c r="ABP18127" s="60"/>
      <c r="ABQ18127" s="60"/>
      <c r="ABR18127" s="60">
        <v>2.7619605883431601E-2</v>
      </c>
      <c r="ABS18127" s="60"/>
      <c r="ABT18127" s="60"/>
      <c r="ABU18127" s="60"/>
      <c r="ABV18127" s="60"/>
      <c r="ABW18127" s="60"/>
      <c r="ABX18127" s="60"/>
    </row>
    <row r="18128" spans="727:752" x14ac:dyDescent="0.25">
      <c r="AAY18128" s="60"/>
      <c r="AAZ18128" s="60"/>
      <c r="ABA18128" s="60"/>
      <c r="ABB18128" s="60"/>
      <c r="ABC18128" s="60"/>
      <c r="ABD18128" s="60"/>
      <c r="ABE18128" s="60"/>
      <c r="ABF18128" s="60"/>
      <c r="ABG18128" s="60"/>
      <c r="ABH18128" s="60"/>
      <c r="ABI18128" s="60"/>
      <c r="ABJ18128" s="60"/>
      <c r="ABK18128" s="60"/>
      <c r="ABL18128" s="60"/>
      <c r="ABM18128" s="60"/>
      <c r="ABN18128" s="60"/>
      <c r="ABO18128" s="60"/>
      <c r="ABP18128" s="60"/>
      <c r="ABQ18128" s="60"/>
      <c r="ABR18128" s="60">
        <v>2.7619605883431601E-2</v>
      </c>
      <c r="ABS18128" s="60"/>
      <c r="ABT18128" s="60"/>
      <c r="ABU18128" s="60"/>
      <c r="ABV18128" s="60"/>
      <c r="ABW18128" s="60"/>
      <c r="ABX18128" s="60"/>
    </row>
    <row r="18129" spans="727:752" x14ac:dyDescent="0.25">
      <c r="AAY18129" s="60"/>
      <c r="AAZ18129" s="60"/>
      <c r="ABA18129" s="60"/>
      <c r="ABB18129" s="60"/>
      <c r="ABC18129" s="60"/>
      <c r="ABD18129" s="60"/>
      <c r="ABE18129" s="60"/>
      <c r="ABF18129" s="60"/>
      <c r="ABG18129" s="60"/>
      <c r="ABH18129" s="60"/>
      <c r="ABI18129" s="60"/>
      <c r="ABJ18129" s="60"/>
      <c r="ABK18129" s="60"/>
      <c r="ABL18129" s="60"/>
      <c r="ABM18129" s="60"/>
      <c r="ABN18129" s="60"/>
      <c r="ABO18129" s="60"/>
      <c r="ABP18129" s="60"/>
      <c r="ABQ18129" s="60"/>
      <c r="ABR18129" s="60">
        <v>2.7613805605566401E-2</v>
      </c>
      <c r="ABS18129" s="60"/>
      <c r="ABT18129" s="60"/>
      <c r="ABU18129" s="60"/>
      <c r="ABV18129" s="60"/>
      <c r="ABW18129" s="60"/>
      <c r="ABX18129" s="60"/>
    </row>
    <row r="18130" spans="727:752" x14ac:dyDescent="0.25">
      <c r="AAY18130" s="60"/>
      <c r="AAZ18130" s="60"/>
      <c r="ABA18130" s="60"/>
      <c r="ABB18130" s="60"/>
      <c r="ABC18130" s="60"/>
      <c r="ABD18130" s="60"/>
      <c r="ABE18130" s="60"/>
      <c r="ABF18130" s="60"/>
      <c r="ABG18130" s="60"/>
      <c r="ABH18130" s="60"/>
      <c r="ABI18130" s="60"/>
      <c r="ABJ18130" s="60"/>
      <c r="ABK18130" s="60"/>
      <c r="ABL18130" s="60"/>
      <c r="ABM18130" s="60"/>
      <c r="ABN18130" s="60"/>
      <c r="ABO18130" s="60"/>
      <c r="ABP18130" s="60"/>
      <c r="ABQ18130" s="60"/>
      <c r="ABR18130" s="60">
        <v>2.7613805605566401E-2</v>
      </c>
      <c r="ABS18130" s="60"/>
      <c r="ABT18130" s="60"/>
      <c r="ABU18130" s="60"/>
      <c r="ABV18130" s="60"/>
      <c r="ABW18130" s="60"/>
      <c r="ABX18130" s="60"/>
    </row>
    <row r="18131" spans="727:752" x14ac:dyDescent="0.25">
      <c r="AAY18131" s="60"/>
      <c r="AAZ18131" s="60"/>
      <c r="ABA18131" s="60"/>
      <c r="ABB18131" s="60"/>
      <c r="ABC18131" s="60"/>
      <c r="ABD18131" s="60"/>
      <c r="ABE18131" s="60"/>
      <c r="ABF18131" s="60"/>
      <c r="ABG18131" s="60"/>
      <c r="ABH18131" s="60"/>
      <c r="ABI18131" s="60"/>
      <c r="ABJ18131" s="60"/>
      <c r="ABK18131" s="60"/>
      <c r="ABL18131" s="60"/>
      <c r="ABM18131" s="60"/>
      <c r="ABN18131" s="60"/>
      <c r="ABO18131" s="60"/>
      <c r="ABP18131" s="60"/>
      <c r="ABQ18131" s="60"/>
      <c r="ABR18131" s="60">
        <v>2.7594590272990299E-2</v>
      </c>
      <c r="ABS18131" s="60"/>
      <c r="ABT18131" s="60"/>
      <c r="ABU18131" s="60"/>
      <c r="ABV18131" s="60"/>
      <c r="ABW18131" s="60"/>
      <c r="ABX18131" s="60"/>
    </row>
    <row r="18132" spans="727:752" x14ac:dyDescent="0.25">
      <c r="AAY18132" s="60"/>
      <c r="AAZ18132" s="60"/>
      <c r="ABA18132" s="60"/>
      <c r="ABB18132" s="60"/>
      <c r="ABC18132" s="60"/>
      <c r="ABD18132" s="60"/>
      <c r="ABE18132" s="60"/>
      <c r="ABF18132" s="60"/>
      <c r="ABG18132" s="60"/>
      <c r="ABH18132" s="60"/>
      <c r="ABI18132" s="60"/>
      <c r="ABJ18132" s="60"/>
      <c r="ABK18132" s="60"/>
      <c r="ABL18132" s="60"/>
      <c r="ABM18132" s="60"/>
      <c r="ABN18132" s="60"/>
      <c r="ABO18132" s="60"/>
      <c r="ABP18132" s="60"/>
      <c r="ABQ18132" s="60"/>
      <c r="ABR18132" s="60">
        <v>2.7594590272990299E-2</v>
      </c>
      <c r="ABS18132" s="60"/>
      <c r="ABT18132" s="60"/>
      <c r="ABU18132" s="60"/>
      <c r="ABV18132" s="60"/>
      <c r="ABW18132" s="60"/>
      <c r="ABX18132" s="60"/>
    </row>
    <row r="18133" spans="727:752" x14ac:dyDescent="0.25">
      <c r="AAY18133" s="60"/>
      <c r="AAZ18133" s="60"/>
      <c r="ABA18133" s="60"/>
      <c r="ABB18133" s="60"/>
      <c r="ABC18133" s="60"/>
      <c r="ABD18133" s="60"/>
      <c r="ABE18133" s="60"/>
      <c r="ABF18133" s="60"/>
      <c r="ABG18133" s="60"/>
      <c r="ABH18133" s="60"/>
      <c r="ABI18133" s="60"/>
      <c r="ABJ18133" s="60"/>
      <c r="ABK18133" s="60"/>
      <c r="ABL18133" s="60"/>
      <c r="ABM18133" s="60"/>
      <c r="ABN18133" s="60"/>
      <c r="ABO18133" s="60"/>
      <c r="ABP18133" s="60"/>
      <c r="ABQ18133" s="60"/>
      <c r="ABR18133" s="60">
        <v>2.7557593048435899E-2</v>
      </c>
      <c r="ABS18133" s="60"/>
      <c r="ABT18133" s="60"/>
      <c r="ABU18133" s="60"/>
      <c r="ABV18133" s="60"/>
      <c r="ABW18133" s="60"/>
      <c r="ABX18133" s="60"/>
    </row>
    <row r="18134" spans="727:752" x14ac:dyDescent="0.25">
      <c r="AAY18134" s="60"/>
      <c r="AAZ18134" s="60"/>
      <c r="ABA18134" s="60"/>
      <c r="ABB18134" s="60"/>
      <c r="ABC18134" s="60"/>
      <c r="ABD18134" s="60"/>
      <c r="ABE18134" s="60"/>
      <c r="ABF18134" s="60"/>
      <c r="ABG18134" s="60"/>
      <c r="ABH18134" s="60"/>
      <c r="ABI18134" s="60"/>
      <c r="ABJ18134" s="60"/>
      <c r="ABK18134" s="60"/>
      <c r="ABL18134" s="60"/>
      <c r="ABM18134" s="60"/>
      <c r="ABN18134" s="60"/>
      <c r="ABO18134" s="60"/>
      <c r="ABP18134" s="60"/>
      <c r="ABQ18134" s="60"/>
      <c r="ABR18134" s="60">
        <v>2.7557593048435899E-2</v>
      </c>
      <c r="ABS18134" s="60"/>
      <c r="ABT18134" s="60"/>
      <c r="ABU18134" s="60"/>
      <c r="ABV18134" s="60"/>
      <c r="ABW18134" s="60"/>
      <c r="ABX18134" s="60"/>
    </row>
    <row r="18135" spans="727:752" x14ac:dyDescent="0.25">
      <c r="AAY18135" s="60"/>
      <c r="AAZ18135" s="60"/>
      <c r="ABA18135" s="60"/>
      <c r="ABB18135" s="60"/>
      <c r="ABC18135" s="60"/>
      <c r="ABD18135" s="60"/>
      <c r="ABE18135" s="60"/>
      <c r="ABF18135" s="60"/>
      <c r="ABG18135" s="60"/>
      <c r="ABH18135" s="60"/>
      <c r="ABI18135" s="60"/>
      <c r="ABJ18135" s="60"/>
      <c r="ABK18135" s="60"/>
      <c r="ABL18135" s="60"/>
      <c r="ABM18135" s="60"/>
      <c r="ABN18135" s="60"/>
      <c r="ABO18135" s="60"/>
      <c r="ABP18135" s="60"/>
      <c r="ABQ18135" s="60"/>
      <c r="ABR18135" s="60">
        <v>2.7536925115232001E-2</v>
      </c>
      <c r="ABS18135" s="60"/>
      <c r="ABT18135" s="60"/>
      <c r="ABU18135" s="60"/>
      <c r="ABV18135" s="60"/>
      <c r="ABW18135" s="60"/>
      <c r="ABX18135" s="60"/>
    </row>
    <row r="18136" spans="727:752" x14ac:dyDescent="0.25">
      <c r="AAY18136" s="60"/>
      <c r="AAZ18136" s="60"/>
      <c r="ABA18136" s="60"/>
      <c r="ABB18136" s="60"/>
      <c r="ABC18136" s="60"/>
      <c r="ABD18136" s="60"/>
      <c r="ABE18136" s="60"/>
      <c r="ABF18136" s="60"/>
      <c r="ABG18136" s="60"/>
      <c r="ABH18136" s="60"/>
      <c r="ABI18136" s="60"/>
      <c r="ABJ18136" s="60"/>
      <c r="ABK18136" s="60"/>
      <c r="ABL18136" s="60"/>
      <c r="ABM18136" s="60"/>
      <c r="ABN18136" s="60"/>
      <c r="ABO18136" s="60"/>
      <c r="ABP18136" s="60"/>
      <c r="ABQ18136" s="60"/>
      <c r="ABR18136" s="60">
        <v>2.7536925115232001E-2</v>
      </c>
      <c r="ABS18136" s="60"/>
      <c r="ABT18136" s="60"/>
      <c r="ABU18136" s="60"/>
      <c r="ABV18136" s="60"/>
      <c r="ABW18136" s="60"/>
      <c r="ABX18136" s="60"/>
    </row>
    <row r="18137" spans="727:752" x14ac:dyDescent="0.25">
      <c r="AAY18137" s="60"/>
      <c r="AAZ18137" s="60"/>
      <c r="ABA18137" s="60"/>
      <c r="ABB18137" s="60"/>
      <c r="ABC18137" s="60"/>
      <c r="ABD18137" s="60"/>
      <c r="ABE18137" s="60"/>
      <c r="ABF18137" s="60"/>
      <c r="ABG18137" s="60"/>
      <c r="ABH18137" s="60"/>
      <c r="ABI18137" s="60"/>
      <c r="ABJ18137" s="60"/>
      <c r="ABK18137" s="60"/>
      <c r="ABL18137" s="60"/>
      <c r="ABM18137" s="60"/>
      <c r="ABN18137" s="60"/>
      <c r="ABO18137" s="60"/>
      <c r="ABP18137" s="60"/>
      <c r="ABQ18137" s="60"/>
      <c r="ABR18137" s="60">
        <v>2.7525154575196401E-2</v>
      </c>
      <c r="ABS18137" s="60"/>
      <c r="ABT18137" s="60"/>
      <c r="ABU18137" s="60"/>
      <c r="ABV18137" s="60"/>
      <c r="ABW18137" s="60"/>
      <c r="ABX18137" s="60"/>
    </row>
    <row r="18138" spans="727:752" x14ac:dyDescent="0.25">
      <c r="AAY18138" s="60"/>
      <c r="AAZ18138" s="60"/>
      <c r="ABA18138" s="60"/>
      <c r="ABB18138" s="60"/>
      <c r="ABC18138" s="60"/>
      <c r="ABD18138" s="60"/>
      <c r="ABE18138" s="60"/>
      <c r="ABF18138" s="60"/>
      <c r="ABG18138" s="60"/>
      <c r="ABH18138" s="60"/>
      <c r="ABI18138" s="60"/>
      <c r="ABJ18138" s="60"/>
      <c r="ABK18138" s="60"/>
      <c r="ABL18138" s="60"/>
      <c r="ABM18138" s="60"/>
      <c r="ABN18138" s="60"/>
      <c r="ABO18138" s="60"/>
      <c r="ABP18138" s="60"/>
      <c r="ABQ18138" s="60"/>
      <c r="ABR18138" s="60">
        <v>2.7525154575196401E-2</v>
      </c>
      <c r="ABS18138" s="60"/>
      <c r="ABT18138" s="60"/>
      <c r="ABU18138" s="60"/>
      <c r="ABV18138" s="60"/>
      <c r="ABW18138" s="60"/>
      <c r="ABX18138" s="60"/>
    </row>
    <row r="18139" spans="727:752" x14ac:dyDescent="0.25">
      <c r="AAY18139" s="60"/>
      <c r="AAZ18139" s="60"/>
      <c r="ABA18139" s="60"/>
      <c r="ABB18139" s="60"/>
      <c r="ABC18139" s="60"/>
      <c r="ABD18139" s="60"/>
      <c r="ABE18139" s="60"/>
      <c r="ABF18139" s="60"/>
      <c r="ABG18139" s="60"/>
      <c r="ABH18139" s="60"/>
      <c r="ABI18139" s="60"/>
      <c r="ABJ18139" s="60"/>
      <c r="ABK18139" s="60"/>
      <c r="ABL18139" s="60"/>
      <c r="ABM18139" s="60"/>
      <c r="ABN18139" s="60"/>
      <c r="ABO18139" s="60"/>
      <c r="ABP18139" s="60"/>
      <c r="ABQ18139" s="60"/>
      <c r="ABR18139" s="60">
        <v>2.7524500672122299E-2</v>
      </c>
      <c r="ABS18139" s="60"/>
      <c r="ABT18139" s="60"/>
      <c r="ABU18139" s="60"/>
      <c r="ABV18139" s="60"/>
      <c r="ABW18139" s="60"/>
      <c r="ABX18139" s="60"/>
    </row>
    <row r="18140" spans="727:752" x14ac:dyDescent="0.25">
      <c r="AAY18140" s="60"/>
      <c r="AAZ18140" s="60"/>
      <c r="ABA18140" s="60"/>
      <c r="ABB18140" s="60"/>
      <c r="ABC18140" s="60"/>
      <c r="ABD18140" s="60"/>
      <c r="ABE18140" s="60"/>
      <c r="ABF18140" s="60"/>
      <c r="ABG18140" s="60"/>
      <c r="ABH18140" s="60"/>
      <c r="ABI18140" s="60"/>
      <c r="ABJ18140" s="60"/>
      <c r="ABK18140" s="60"/>
      <c r="ABL18140" s="60"/>
      <c r="ABM18140" s="60"/>
      <c r="ABN18140" s="60"/>
      <c r="ABO18140" s="60"/>
      <c r="ABP18140" s="60"/>
      <c r="ABQ18140" s="60"/>
      <c r="ABR18140" s="60">
        <v>2.7524500672122299E-2</v>
      </c>
      <c r="ABS18140" s="60"/>
      <c r="ABT18140" s="60"/>
      <c r="ABU18140" s="60"/>
      <c r="ABV18140" s="60"/>
      <c r="ABW18140" s="60"/>
      <c r="ABX18140" s="60"/>
    </row>
    <row r="18141" spans="727:752" x14ac:dyDescent="0.25">
      <c r="AAY18141" s="60"/>
      <c r="AAZ18141" s="60"/>
      <c r="ABA18141" s="60"/>
      <c r="ABB18141" s="60"/>
      <c r="ABC18141" s="60"/>
      <c r="ABD18141" s="60"/>
      <c r="ABE18141" s="60"/>
      <c r="ABF18141" s="60"/>
      <c r="ABG18141" s="60"/>
      <c r="ABH18141" s="60"/>
      <c r="ABI18141" s="60"/>
      <c r="ABJ18141" s="60"/>
      <c r="ABK18141" s="60"/>
      <c r="ABL18141" s="60"/>
      <c r="ABM18141" s="60"/>
      <c r="ABN18141" s="60"/>
      <c r="ABO18141" s="60"/>
      <c r="ABP18141" s="60"/>
      <c r="ABQ18141" s="60"/>
      <c r="ABR18141" s="60">
        <v>2.7502799488873499E-2</v>
      </c>
      <c r="ABS18141" s="60"/>
      <c r="ABT18141" s="60"/>
      <c r="ABU18141" s="60"/>
      <c r="ABV18141" s="60"/>
      <c r="ABW18141" s="60"/>
      <c r="ABX18141" s="60"/>
    </row>
    <row r="18142" spans="727:752" x14ac:dyDescent="0.25">
      <c r="AAY18142" s="60"/>
      <c r="AAZ18142" s="60"/>
      <c r="ABA18142" s="60"/>
      <c r="ABB18142" s="60"/>
      <c r="ABC18142" s="60"/>
      <c r="ABD18142" s="60"/>
      <c r="ABE18142" s="60"/>
      <c r="ABF18142" s="60"/>
      <c r="ABG18142" s="60"/>
      <c r="ABH18142" s="60"/>
      <c r="ABI18142" s="60"/>
      <c r="ABJ18142" s="60"/>
      <c r="ABK18142" s="60"/>
      <c r="ABL18142" s="60"/>
      <c r="ABM18142" s="60"/>
      <c r="ABN18142" s="60"/>
      <c r="ABO18142" s="60"/>
      <c r="ABP18142" s="60"/>
      <c r="ABQ18142" s="60"/>
      <c r="ABR18142" s="60">
        <v>2.7502799488873499E-2</v>
      </c>
      <c r="ABS18142" s="60"/>
      <c r="ABT18142" s="60"/>
      <c r="ABU18142" s="60"/>
      <c r="ABV18142" s="60"/>
      <c r="ABW18142" s="60"/>
      <c r="ABX18142" s="60"/>
    </row>
    <row r="18143" spans="727:752" x14ac:dyDescent="0.25">
      <c r="AAY18143" s="60"/>
      <c r="AAZ18143" s="60"/>
      <c r="ABA18143" s="60"/>
      <c r="ABB18143" s="60"/>
      <c r="ABC18143" s="60"/>
      <c r="ABD18143" s="60"/>
      <c r="ABE18143" s="60"/>
      <c r="ABF18143" s="60"/>
      <c r="ABG18143" s="60"/>
      <c r="ABH18143" s="60"/>
      <c r="ABI18143" s="60"/>
      <c r="ABJ18143" s="60"/>
      <c r="ABK18143" s="60"/>
      <c r="ABL18143" s="60"/>
      <c r="ABM18143" s="60"/>
      <c r="ABN18143" s="60"/>
      <c r="ABO18143" s="60"/>
      <c r="ABP18143" s="60"/>
      <c r="ABQ18143" s="60"/>
      <c r="ABR18143" s="60">
        <v>2.74958806610201E-2</v>
      </c>
      <c r="ABS18143" s="60"/>
      <c r="ABT18143" s="60"/>
      <c r="ABU18143" s="60"/>
      <c r="ABV18143" s="60"/>
      <c r="ABW18143" s="60"/>
      <c r="ABX18143" s="60"/>
    </row>
    <row r="18144" spans="727:752" x14ac:dyDescent="0.25">
      <c r="AAY18144" s="60"/>
      <c r="AAZ18144" s="60"/>
      <c r="ABA18144" s="60"/>
      <c r="ABB18144" s="60"/>
      <c r="ABC18144" s="60"/>
      <c r="ABD18144" s="60"/>
      <c r="ABE18144" s="60"/>
      <c r="ABF18144" s="60"/>
      <c r="ABG18144" s="60"/>
      <c r="ABH18144" s="60"/>
      <c r="ABI18144" s="60"/>
      <c r="ABJ18144" s="60"/>
      <c r="ABK18144" s="60"/>
      <c r="ABL18144" s="60"/>
      <c r="ABM18144" s="60"/>
      <c r="ABN18144" s="60"/>
      <c r="ABO18144" s="60"/>
      <c r="ABP18144" s="60"/>
      <c r="ABQ18144" s="60"/>
      <c r="ABR18144" s="60">
        <v>2.74958806610201E-2</v>
      </c>
      <c r="ABS18144" s="60"/>
      <c r="ABT18144" s="60"/>
      <c r="ABU18144" s="60"/>
      <c r="ABV18144" s="60"/>
      <c r="ABW18144" s="60"/>
      <c r="ABX18144" s="60"/>
    </row>
    <row r="18145" spans="727:752" x14ac:dyDescent="0.25">
      <c r="AAY18145" s="60"/>
      <c r="AAZ18145" s="60"/>
      <c r="ABA18145" s="60"/>
      <c r="ABB18145" s="60"/>
      <c r="ABC18145" s="60"/>
      <c r="ABD18145" s="60"/>
      <c r="ABE18145" s="60"/>
      <c r="ABF18145" s="60"/>
      <c r="ABG18145" s="60"/>
      <c r="ABH18145" s="60"/>
      <c r="ABI18145" s="60"/>
      <c r="ABJ18145" s="60"/>
      <c r="ABK18145" s="60"/>
      <c r="ABL18145" s="60"/>
      <c r="ABM18145" s="60"/>
      <c r="ABN18145" s="60"/>
      <c r="ABO18145" s="60"/>
      <c r="ABP18145" s="60"/>
      <c r="ABQ18145" s="60"/>
      <c r="ABR18145" s="60">
        <v>2.7428336749792101E-2</v>
      </c>
      <c r="ABS18145" s="60"/>
      <c r="ABT18145" s="60"/>
      <c r="ABU18145" s="60"/>
      <c r="ABV18145" s="60"/>
      <c r="ABW18145" s="60"/>
      <c r="ABX18145" s="60"/>
    </row>
    <row r="18146" spans="727:752" x14ac:dyDescent="0.25">
      <c r="AAY18146" s="60"/>
      <c r="AAZ18146" s="60"/>
      <c r="ABA18146" s="60"/>
      <c r="ABB18146" s="60"/>
      <c r="ABC18146" s="60"/>
      <c r="ABD18146" s="60"/>
      <c r="ABE18146" s="60"/>
      <c r="ABF18146" s="60"/>
      <c r="ABG18146" s="60"/>
      <c r="ABH18146" s="60"/>
      <c r="ABI18146" s="60"/>
      <c r="ABJ18146" s="60"/>
      <c r="ABK18146" s="60"/>
      <c r="ABL18146" s="60"/>
      <c r="ABM18146" s="60"/>
      <c r="ABN18146" s="60"/>
      <c r="ABO18146" s="60"/>
      <c r="ABP18146" s="60"/>
      <c r="ABQ18146" s="60"/>
      <c r="ABR18146" s="60">
        <v>2.7428336749792101E-2</v>
      </c>
      <c r="ABS18146" s="60"/>
      <c r="ABT18146" s="60"/>
      <c r="ABU18146" s="60"/>
      <c r="ABV18146" s="60"/>
      <c r="ABW18146" s="60"/>
      <c r="ABX18146" s="60"/>
    </row>
    <row r="18147" spans="727:752" x14ac:dyDescent="0.25">
      <c r="AAY18147" s="60"/>
      <c r="AAZ18147" s="60"/>
      <c r="ABA18147" s="60"/>
      <c r="ABB18147" s="60"/>
      <c r="ABC18147" s="60"/>
      <c r="ABD18147" s="60"/>
      <c r="ABE18147" s="60"/>
      <c r="ABF18147" s="60"/>
      <c r="ABG18147" s="60"/>
      <c r="ABH18147" s="60"/>
      <c r="ABI18147" s="60"/>
      <c r="ABJ18147" s="60"/>
      <c r="ABK18147" s="60"/>
      <c r="ABL18147" s="60"/>
      <c r="ABM18147" s="60"/>
      <c r="ABN18147" s="60"/>
      <c r="ABO18147" s="60"/>
      <c r="ABP18147" s="60"/>
      <c r="ABQ18147" s="60"/>
      <c r="ABR18147" s="60">
        <v>2.7423416497002001E-2</v>
      </c>
      <c r="ABS18147" s="60"/>
      <c r="ABT18147" s="60"/>
      <c r="ABU18147" s="60"/>
      <c r="ABV18147" s="60"/>
      <c r="ABW18147" s="60"/>
      <c r="ABX18147" s="60"/>
    </row>
    <row r="18148" spans="727:752" x14ac:dyDescent="0.25">
      <c r="AAY18148" s="60"/>
      <c r="AAZ18148" s="60"/>
      <c r="ABA18148" s="60"/>
      <c r="ABB18148" s="60"/>
      <c r="ABC18148" s="60"/>
      <c r="ABD18148" s="60"/>
      <c r="ABE18148" s="60"/>
      <c r="ABF18148" s="60"/>
      <c r="ABG18148" s="60"/>
      <c r="ABH18148" s="60"/>
      <c r="ABI18148" s="60"/>
      <c r="ABJ18148" s="60"/>
      <c r="ABK18148" s="60"/>
      <c r="ABL18148" s="60"/>
      <c r="ABM18148" s="60"/>
      <c r="ABN18148" s="60"/>
      <c r="ABO18148" s="60"/>
      <c r="ABP18148" s="60"/>
      <c r="ABQ18148" s="60"/>
      <c r="ABR18148" s="60">
        <v>2.7423416497002001E-2</v>
      </c>
      <c r="ABS18148" s="60"/>
      <c r="ABT18148" s="60"/>
      <c r="ABU18148" s="60"/>
      <c r="ABV18148" s="60"/>
      <c r="ABW18148" s="60"/>
      <c r="ABX18148" s="60"/>
    </row>
    <row r="18149" spans="727:752" x14ac:dyDescent="0.25">
      <c r="AAY18149" s="60"/>
      <c r="AAZ18149" s="60"/>
      <c r="ABA18149" s="60"/>
      <c r="ABB18149" s="60"/>
      <c r="ABC18149" s="60"/>
      <c r="ABD18149" s="60"/>
      <c r="ABE18149" s="60"/>
      <c r="ABF18149" s="60"/>
      <c r="ABG18149" s="60"/>
      <c r="ABH18149" s="60"/>
      <c r="ABI18149" s="60"/>
      <c r="ABJ18149" s="60"/>
      <c r="ABK18149" s="60"/>
      <c r="ABL18149" s="60"/>
      <c r="ABM18149" s="60"/>
      <c r="ABN18149" s="60"/>
      <c r="ABO18149" s="60"/>
      <c r="ABP18149" s="60"/>
      <c r="ABQ18149" s="60"/>
      <c r="ABR18149" s="60">
        <v>2.7264566247438199E-2</v>
      </c>
      <c r="ABS18149" s="60"/>
      <c r="ABT18149" s="60"/>
      <c r="ABU18149" s="60"/>
      <c r="ABV18149" s="60"/>
      <c r="ABW18149" s="60"/>
      <c r="ABX18149" s="60"/>
    </row>
    <row r="18150" spans="727:752" x14ac:dyDescent="0.25">
      <c r="AAY18150" s="60"/>
      <c r="AAZ18150" s="60"/>
      <c r="ABA18150" s="60"/>
      <c r="ABB18150" s="60"/>
      <c r="ABC18150" s="60"/>
      <c r="ABD18150" s="60"/>
      <c r="ABE18150" s="60"/>
      <c r="ABF18150" s="60"/>
      <c r="ABG18150" s="60"/>
      <c r="ABH18150" s="60"/>
      <c r="ABI18150" s="60"/>
      <c r="ABJ18150" s="60"/>
      <c r="ABK18150" s="60"/>
      <c r="ABL18150" s="60"/>
      <c r="ABM18150" s="60"/>
      <c r="ABN18150" s="60"/>
      <c r="ABO18150" s="60"/>
      <c r="ABP18150" s="60"/>
      <c r="ABQ18150" s="60"/>
      <c r="ABR18150" s="60">
        <v>2.7264566247438199E-2</v>
      </c>
      <c r="ABS18150" s="60"/>
      <c r="ABT18150" s="60"/>
      <c r="ABU18150" s="60"/>
      <c r="ABV18150" s="60"/>
      <c r="ABW18150" s="60"/>
      <c r="ABX18150" s="60"/>
    </row>
    <row r="18151" spans="727:752" x14ac:dyDescent="0.25">
      <c r="AAY18151" s="60"/>
      <c r="AAZ18151" s="60"/>
      <c r="ABA18151" s="60"/>
      <c r="ABB18151" s="60"/>
      <c r="ABC18151" s="60"/>
      <c r="ABD18151" s="60"/>
      <c r="ABE18151" s="60"/>
      <c r="ABF18151" s="60"/>
      <c r="ABG18151" s="60"/>
      <c r="ABH18151" s="60"/>
      <c r="ABI18151" s="60"/>
      <c r="ABJ18151" s="60"/>
      <c r="ABK18151" s="60"/>
      <c r="ABL18151" s="60"/>
      <c r="ABM18151" s="60"/>
      <c r="ABN18151" s="60"/>
      <c r="ABO18151" s="60"/>
      <c r="ABP18151" s="60"/>
      <c r="ABQ18151" s="60"/>
      <c r="ABR18151" s="60">
        <v>2.7236293461347E-2</v>
      </c>
      <c r="ABS18151" s="60"/>
      <c r="ABT18151" s="60"/>
      <c r="ABU18151" s="60"/>
      <c r="ABV18151" s="60"/>
      <c r="ABW18151" s="60"/>
      <c r="ABX18151" s="60"/>
    </row>
    <row r="18152" spans="727:752" x14ac:dyDescent="0.25">
      <c r="AAY18152" s="60"/>
      <c r="AAZ18152" s="60"/>
      <c r="ABA18152" s="60"/>
      <c r="ABB18152" s="60"/>
      <c r="ABC18152" s="60"/>
      <c r="ABD18152" s="60"/>
      <c r="ABE18152" s="60"/>
      <c r="ABF18152" s="60"/>
      <c r="ABG18152" s="60"/>
      <c r="ABH18152" s="60"/>
      <c r="ABI18152" s="60"/>
      <c r="ABJ18152" s="60"/>
      <c r="ABK18152" s="60"/>
      <c r="ABL18152" s="60"/>
      <c r="ABM18152" s="60"/>
      <c r="ABN18152" s="60"/>
      <c r="ABO18152" s="60"/>
      <c r="ABP18152" s="60"/>
      <c r="ABQ18152" s="60"/>
      <c r="ABR18152" s="60">
        <v>2.7236293461347E-2</v>
      </c>
      <c r="ABS18152" s="60"/>
      <c r="ABT18152" s="60"/>
      <c r="ABU18152" s="60"/>
      <c r="ABV18152" s="60"/>
      <c r="ABW18152" s="60"/>
      <c r="ABX18152" s="60"/>
    </row>
    <row r="18153" spans="727:752" x14ac:dyDescent="0.25">
      <c r="AAY18153" s="60"/>
      <c r="AAZ18153" s="60"/>
      <c r="ABA18153" s="60"/>
      <c r="ABB18153" s="60"/>
      <c r="ABC18153" s="60"/>
      <c r="ABD18153" s="60"/>
      <c r="ABE18153" s="60"/>
      <c r="ABF18153" s="60"/>
      <c r="ABG18153" s="60"/>
      <c r="ABH18153" s="60"/>
      <c r="ABI18153" s="60"/>
      <c r="ABJ18153" s="60"/>
      <c r="ABK18153" s="60"/>
      <c r="ABL18153" s="60"/>
      <c r="ABM18153" s="60"/>
      <c r="ABN18153" s="60"/>
      <c r="ABO18153" s="60"/>
      <c r="ABP18153" s="60"/>
      <c r="ABQ18153" s="60"/>
      <c r="ABR18153" s="60">
        <v>2.71999519394674E-2</v>
      </c>
      <c r="ABS18153" s="60"/>
      <c r="ABT18153" s="60"/>
      <c r="ABU18153" s="60"/>
      <c r="ABV18153" s="60"/>
      <c r="ABW18153" s="60"/>
      <c r="ABX18153" s="60"/>
    </row>
    <row r="18154" spans="727:752" x14ac:dyDescent="0.25">
      <c r="AAY18154" s="60"/>
      <c r="AAZ18154" s="60"/>
      <c r="ABA18154" s="60"/>
      <c r="ABB18154" s="60"/>
      <c r="ABC18154" s="60"/>
      <c r="ABD18154" s="60"/>
      <c r="ABE18154" s="60"/>
      <c r="ABF18154" s="60"/>
      <c r="ABG18154" s="60"/>
      <c r="ABH18154" s="60"/>
      <c r="ABI18154" s="60"/>
      <c r="ABJ18154" s="60"/>
      <c r="ABK18154" s="60"/>
      <c r="ABL18154" s="60"/>
      <c r="ABM18154" s="60"/>
      <c r="ABN18154" s="60"/>
      <c r="ABO18154" s="60"/>
      <c r="ABP18154" s="60"/>
      <c r="ABQ18154" s="60"/>
      <c r="ABR18154" s="60">
        <v>2.71999519394674E-2</v>
      </c>
      <c r="ABS18154" s="60"/>
      <c r="ABT18154" s="60"/>
      <c r="ABU18154" s="60"/>
      <c r="ABV18154" s="60"/>
      <c r="ABW18154" s="60"/>
      <c r="ABX18154" s="60"/>
    </row>
    <row r="18155" spans="727:752" x14ac:dyDescent="0.25">
      <c r="AAY18155" s="60"/>
      <c r="AAZ18155" s="60"/>
      <c r="ABA18155" s="60"/>
      <c r="ABB18155" s="60"/>
      <c r="ABC18155" s="60"/>
      <c r="ABD18155" s="60"/>
      <c r="ABE18155" s="60"/>
      <c r="ABF18155" s="60"/>
      <c r="ABG18155" s="60"/>
      <c r="ABH18155" s="60"/>
      <c r="ABI18155" s="60"/>
      <c r="ABJ18155" s="60"/>
      <c r="ABK18155" s="60"/>
      <c r="ABL18155" s="60"/>
      <c r="ABM18155" s="60"/>
      <c r="ABN18155" s="60"/>
      <c r="ABO18155" s="60"/>
      <c r="ABP18155" s="60"/>
      <c r="ABQ18155" s="60"/>
      <c r="ABR18155" s="60">
        <v>2.7166726478554799E-2</v>
      </c>
      <c r="ABS18155" s="60"/>
      <c r="ABT18155" s="60"/>
      <c r="ABU18155" s="60"/>
      <c r="ABV18155" s="60"/>
      <c r="ABW18155" s="60"/>
      <c r="ABX18155" s="60"/>
    </row>
    <row r="18156" spans="727:752" x14ac:dyDescent="0.25">
      <c r="AAY18156" s="60"/>
      <c r="AAZ18156" s="60"/>
      <c r="ABA18156" s="60"/>
      <c r="ABB18156" s="60"/>
      <c r="ABC18156" s="60"/>
      <c r="ABD18156" s="60"/>
      <c r="ABE18156" s="60"/>
      <c r="ABF18156" s="60"/>
      <c r="ABG18156" s="60"/>
      <c r="ABH18156" s="60"/>
      <c r="ABI18156" s="60"/>
      <c r="ABJ18156" s="60"/>
      <c r="ABK18156" s="60"/>
      <c r="ABL18156" s="60"/>
      <c r="ABM18156" s="60"/>
      <c r="ABN18156" s="60"/>
      <c r="ABO18156" s="60"/>
      <c r="ABP18156" s="60"/>
      <c r="ABQ18156" s="60"/>
      <c r="ABR18156" s="60">
        <v>2.7166726478554799E-2</v>
      </c>
      <c r="ABS18156" s="60"/>
      <c r="ABT18156" s="60"/>
      <c r="ABU18156" s="60"/>
      <c r="ABV18156" s="60"/>
      <c r="ABW18156" s="60"/>
      <c r="ABX18156" s="60"/>
    </row>
    <row r="18157" spans="727:752" x14ac:dyDescent="0.25">
      <c r="AAY18157" s="60"/>
      <c r="AAZ18157" s="60"/>
      <c r="ABA18157" s="60"/>
      <c r="ABB18157" s="60"/>
      <c r="ABC18157" s="60"/>
      <c r="ABD18157" s="60"/>
      <c r="ABE18157" s="60"/>
      <c r="ABF18157" s="60"/>
      <c r="ABG18157" s="60"/>
      <c r="ABH18157" s="60"/>
      <c r="ABI18157" s="60"/>
      <c r="ABJ18157" s="60"/>
      <c r="ABK18157" s="60"/>
      <c r="ABL18157" s="60"/>
      <c r="ABM18157" s="60"/>
      <c r="ABN18157" s="60"/>
      <c r="ABO18157" s="60"/>
      <c r="ABP18157" s="60"/>
      <c r="ABQ18157" s="60"/>
      <c r="ABR18157" s="60">
        <v>2.71402815320189E-2</v>
      </c>
      <c r="ABS18157" s="60"/>
      <c r="ABT18157" s="60"/>
      <c r="ABU18157" s="60"/>
      <c r="ABV18157" s="60"/>
      <c r="ABW18157" s="60"/>
      <c r="ABX18157" s="60"/>
    </row>
    <row r="18158" spans="727:752" x14ac:dyDescent="0.25">
      <c r="AAY18158" s="60"/>
      <c r="AAZ18158" s="60"/>
      <c r="ABA18158" s="60"/>
      <c r="ABB18158" s="60"/>
      <c r="ABC18158" s="60"/>
      <c r="ABD18158" s="60"/>
      <c r="ABE18158" s="60"/>
      <c r="ABF18158" s="60"/>
      <c r="ABG18158" s="60"/>
      <c r="ABH18158" s="60"/>
      <c r="ABI18158" s="60"/>
      <c r="ABJ18158" s="60"/>
      <c r="ABK18158" s="60"/>
      <c r="ABL18158" s="60"/>
      <c r="ABM18158" s="60"/>
      <c r="ABN18158" s="60"/>
      <c r="ABO18158" s="60"/>
      <c r="ABP18158" s="60"/>
      <c r="ABQ18158" s="60"/>
      <c r="ABR18158" s="60">
        <v>2.71402815320189E-2</v>
      </c>
      <c r="ABS18158" s="60"/>
      <c r="ABT18158" s="60"/>
      <c r="ABU18158" s="60"/>
      <c r="ABV18158" s="60"/>
      <c r="ABW18158" s="60"/>
      <c r="ABX18158" s="60"/>
    </row>
    <row r="18159" spans="727:752" x14ac:dyDescent="0.25">
      <c r="AAY18159" s="60"/>
      <c r="AAZ18159" s="60"/>
      <c r="ABA18159" s="60"/>
      <c r="ABB18159" s="60"/>
      <c r="ABC18159" s="60"/>
      <c r="ABD18159" s="60"/>
      <c r="ABE18159" s="60"/>
      <c r="ABF18159" s="60"/>
      <c r="ABG18159" s="60"/>
      <c r="ABH18159" s="60"/>
      <c r="ABI18159" s="60"/>
      <c r="ABJ18159" s="60"/>
      <c r="ABK18159" s="60"/>
      <c r="ABL18159" s="60"/>
      <c r="ABM18159" s="60"/>
      <c r="ABN18159" s="60"/>
      <c r="ABO18159" s="60"/>
      <c r="ABP18159" s="60"/>
      <c r="ABQ18159" s="60"/>
      <c r="ABR18159" s="60">
        <v>2.7117954808764701E-2</v>
      </c>
      <c r="ABS18159" s="60"/>
      <c r="ABT18159" s="60"/>
      <c r="ABU18159" s="60"/>
      <c r="ABV18159" s="60"/>
      <c r="ABW18159" s="60"/>
      <c r="ABX18159" s="60"/>
    </row>
    <row r="18160" spans="727:752" x14ac:dyDescent="0.25">
      <c r="AAY18160" s="60"/>
      <c r="AAZ18160" s="60"/>
      <c r="ABA18160" s="60"/>
      <c r="ABB18160" s="60"/>
      <c r="ABC18160" s="60"/>
      <c r="ABD18160" s="60"/>
      <c r="ABE18160" s="60"/>
      <c r="ABF18160" s="60"/>
      <c r="ABG18160" s="60"/>
      <c r="ABH18160" s="60"/>
      <c r="ABI18160" s="60"/>
      <c r="ABJ18160" s="60"/>
      <c r="ABK18160" s="60"/>
      <c r="ABL18160" s="60"/>
      <c r="ABM18160" s="60"/>
      <c r="ABN18160" s="60"/>
      <c r="ABO18160" s="60"/>
      <c r="ABP18160" s="60"/>
      <c r="ABQ18160" s="60"/>
      <c r="ABR18160" s="60">
        <v>2.69786379226328E-2</v>
      </c>
      <c r="ABS18160" s="60"/>
      <c r="ABT18160" s="60"/>
      <c r="ABU18160" s="60"/>
      <c r="ABV18160" s="60"/>
      <c r="ABW18160" s="60"/>
      <c r="ABX18160" s="60"/>
    </row>
    <row r="18161" spans="727:752" x14ac:dyDescent="0.25">
      <c r="AAY18161" s="60"/>
      <c r="AAZ18161" s="60"/>
      <c r="ABA18161" s="60"/>
      <c r="ABB18161" s="60"/>
      <c r="ABC18161" s="60"/>
      <c r="ABD18161" s="60"/>
      <c r="ABE18161" s="60"/>
      <c r="ABF18161" s="60"/>
      <c r="ABG18161" s="60"/>
      <c r="ABH18161" s="60"/>
      <c r="ABI18161" s="60"/>
      <c r="ABJ18161" s="60"/>
      <c r="ABK18161" s="60"/>
      <c r="ABL18161" s="60"/>
      <c r="ABM18161" s="60"/>
      <c r="ABN18161" s="60"/>
      <c r="ABO18161" s="60"/>
      <c r="ABP18161" s="60"/>
      <c r="ABQ18161" s="60"/>
      <c r="ABR18161" s="60">
        <v>2.69786379226328E-2</v>
      </c>
      <c r="ABS18161" s="60"/>
      <c r="ABT18161" s="60"/>
      <c r="ABU18161" s="60"/>
      <c r="ABV18161" s="60"/>
      <c r="ABW18161" s="60"/>
      <c r="ABX18161" s="60"/>
    </row>
    <row r="18162" spans="727:752" x14ac:dyDescent="0.25">
      <c r="AAY18162" s="60"/>
      <c r="AAZ18162" s="60"/>
      <c r="ABA18162" s="60"/>
      <c r="ABB18162" s="60"/>
      <c r="ABC18162" s="60"/>
      <c r="ABD18162" s="60"/>
      <c r="ABE18162" s="60"/>
      <c r="ABF18162" s="60"/>
      <c r="ABG18162" s="60"/>
      <c r="ABH18162" s="60"/>
      <c r="ABI18162" s="60"/>
      <c r="ABJ18162" s="60"/>
      <c r="ABK18162" s="60"/>
      <c r="ABL18162" s="60"/>
      <c r="ABM18162" s="60"/>
      <c r="ABN18162" s="60"/>
      <c r="ABO18162" s="60"/>
      <c r="ABP18162" s="60"/>
      <c r="ABQ18162" s="60"/>
      <c r="ABR18162" s="60">
        <v>2.6966871364989601E-2</v>
      </c>
      <c r="ABS18162" s="60"/>
      <c r="ABT18162" s="60"/>
      <c r="ABU18162" s="60"/>
      <c r="ABV18162" s="60"/>
      <c r="ABW18162" s="60"/>
      <c r="ABX18162" s="60"/>
    </row>
    <row r="18163" spans="727:752" x14ac:dyDescent="0.25">
      <c r="AAY18163" s="60"/>
      <c r="AAZ18163" s="60"/>
      <c r="ABA18163" s="60"/>
      <c r="ABB18163" s="60"/>
      <c r="ABC18163" s="60"/>
      <c r="ABD18163" s="60"/>
      <c r="ABE18163" s="60"/>
      <c r="ABF18163" s="60"/>
      <c r="ABG18163" s="60"/>
      <c r="ABH18163" s="60"/>
      <c r="ABI18163" s="60"/>
      <c r="ABJ18163" s="60"/>
      <c r="ABK18163" s="60"/>
      <c r="ABL18163" s="60"/>
      <c r="ABM18163" s="60"/>
      <c r="ABN18163" s="60"/>
      <c r="ABO18163" s="60"/>
      <c r="ABP18163" s="60"/>
      <c r="ABQ18163" s="60"/>
      <c r="ABR18163" s="60">
        <v>2.6966871364989601E-2</v>
      </c>
      <c r="ABS18163" s="60"/>
      <c r="ABT18163" s="60"/>
      <c r="ABU18163" s="60"/>
      <c r="ABV18163" s="60"/>
      <c r="ABW18163" s="60"/>
      <c r="ABX18163" s="60"/>
    </row>
    <row r="18164" spans="727:752" x14ac:dyDescent="0.25">
      <c r="AAY18164" s="60"/>
      <c r="AAZ18164" s="60"/>
      <c r="ABA18164" s="60"/>
      <c r="ABB18164" s="60"/>
      <c r="ABC18164" s="60"/>
      <c r="ABD18164" s="60"/>
      <c r="ABE18164" s="60"/>
      <c r="ABF18164" s="60"/>
      <c r="ABG18164" s="60"/>
      <c r="ABH18164" s="60"/>
      <c r="ABI18164" s="60"/>
      <c r="ABJ18164" s="60"/>
      <c r="ABK18164" s="60"/>
      <c r="ABL18164" s="60"/>
      <c r="ABM18164" s="60"/>
      <c r="ABN18164" s="60"/>
      <c r="ABO18164" s="60"/>
      <c r="ABP18164" s="60"/>
      <c r="ABQ18164" s="60"/>
      <c r="ABR18164" s="60">
        <v>2.6893817453124899E-2</v>
      </c>
      <c r="ABS18164" s="60"/>
      <c r="ABT18164" s="60"/>
      <c r="ABU18164" s="60"/>
      <c r="ABV18164" s="60"/>
      <c r="ABW18164" s="60"/>
      <c r="ABX18164" s="60"/>
    </row>
    <row r="18165" spans="727:752" x14ac:dyDescent="0.25">
      <c r="AAY18165" s="60"/>
      <c r="AAZ18165" s="60"/>
      <c r="ABA18165" s="60"/>
      <c r="ABB18165" s="60"/>
      <c r="ABC18165" s="60"/>
      <c r="ABD18165" s="60"/>
      <c r="ABE18165" s="60"/>
      <c r="ABF18165" s="60"/>
      <c r="ABG18165" s="60"/>
      <c r="ABH18165" s="60"/>
      <c r="ABI18165" s="60"/>
      <c r="ABJ18165" s="60"/>
      <c r="ABK18165" s="60"/>
      <c r="ABL18165" s="60"/>
      <c r="ABM18165" s="60"/>
      <c r="ABN18165" s="60"/>
      <c r="ABO18165" s="60"/>
      <c r="ABP18165" s="60"/>
      <c r="ABQ18165" s="60"/>
      <c r="ABR18165" s="60">
        <v>2.6893817453124899E-2</v>
      </c>
      <c r="ABS18165" s="60"/>
      <c r="ABT18165" s="60"/>
      <c r="ABU18165" s="60"/>
      <c r="ABV18165" s="60"/>
      <c r="ABW18165" s="60"/>
      <c r="ABX18165" s="60"/>
    </row>
    <row r="18166" spans="727:752" x14ac:dyDescent="0.25">
      <c r="AAY18166" s="60"/>
      <c r="AAZ18166" s="60"/>
      <c r="ABA18166" s="60"/>
      <c r="ABB18166" s="60"/>
      <c r="ABC18166" s="60"/>
      <c r="ABD18166" s="60"/>
      <c r="ABE18166" s="60"/>
      <c r="ABF18166" s="60"/>
      <c r="ABG18166" s="60"/>
      <c r="ABH18166" s="60"/>
      <c r="ABI18166" s="60"/>
      <c r="ABJ18166" s="60"/>
      <c r="ABK18166" s="60"/>
      <c r="ABL18166" s="60"/>
      <c r="ABM18166" s="60"/>
      <c r="ABN18166" s="60"/>
      <c r="ABO18166" s="60"/>
      <c r="ABP18166" s="60"/>
      <c r="ABQ18166" s="60"/>
      <c r="ABR18166" s="60">
        <v>2.6877613926166201E-2</v>
      </c>
      <c r="ABS18166" s="60"/>
      <c r="ABT18166" s="60"/>
      <c r="ABU18166" s="60"/>
      <c r="ABV18166" s="60"/>
      <c r="ABW18166" s="60"/>
      <c r="ABX18166" s="60"/>
    </row>
    <row r="18167" spans="727:752" x14ac:dyDescent="0.25">
      <c r="AAY18167" s="60"/>
      <c r="AAZ18167" s="60"/>
      <c r="ABA18167" s="60"/>
      <c r="ABB18167" s="60"/>
      <c r="ABC18167" s="60"/>
      <c r="ABD18167" s="60"/>
      <c r="ABE18167" s="60"/>
      <c r="ABF18167" s="60"/>
      <c r="ABG18167" s="60"/>
      <c r="ABH18167" s="60"/>
      <c r="ABI18167" s="60"/>
      <c r="ABJ18167" s="60"/>
      <c r="ABK18167" s="60"/>
      <c r="ABL18167" s="60"/>
      <c r="ABM18167" s="60"/>
      <c r="ABN18167" s="60"/>
      <c r="ABO18167" s="60"/>
      <c r="ABP18167" s="60"/>
      <c r="ABQ18167" s="60"/>
      <c r="ABR18167" s="60">
        <v>2.6877613926166201E-2</v>
      </c>
      <c r="ABS18167" s="60"/>
      <c r="ABT18167" s="60"/>
      <c r="ABU18167" s="60"/>
      <c r="ABV18167" s="60"/>
      <c r="ABW18167" s="60"/>
      <c r="ABX18167" s="60"/>
    </row>
    <row r="18168" spans="727:752" x14ac:dyDescent="0.25">
      <c r="AAY18168" s="60"/>
      <c r="AAZ18168" s="60"/>
      <c r="ABA18168" s="60"/>
      <c r="ABB18168" s="60"/>
      <c r="ABC18168" s="60"/>
      <c r="ABD18168" s="60"/>
      <c r="ABE18168" s="60"/>
      <c r="ABF18168" s="60"/>
      <c r="ABG18168" s="60"/>
      <c r="ABH18168" s="60"/>
      <c r="ABI18168" s="60"/>
      <c r="ABJ18168" s="60"/>
      <c r="ABK18168" s="60"/>
      <c r="ABL18168" s="60"/>
      <c r="ABM18168" s="60"/>
      <c r="ABN18168" s="60"/>
      <c r="ABO18168" s="60"/>
      <c r="ABP18168" s="60"/>
      <c r="ABQ18168" s="60"/>
      <c r="ABR18168" s="60">
        <v>2.68525171881254E-2</v>
      </c>
      <c r="ABS18168" s="60"/>
      <c r="ABT18168" s="60"/>
      <c r="ABU18168" s="60"/>
      <c r="ABV18168" s="60"/>
      <c r="ABW18168" s="60"/>
      <c r="ABX18168" s="60"/>
    </row>
    <row r="18169" spans="727:752" x14ac:dyDescent="0.25">
      <c r="AAY18169" s="60"/>
      <c r="AAZ18169" s="60"/>
      <c r="ABA18169" s="60"/>
      <c r="ABB18169" s="60"/>
      <c r="ABC18169" s="60"/>
      <c r="ABD18169" s="60"/>
      <c r="ABE18169" s="60"/>
      <c r="ABF18169" s="60"/>
      <c r="ABG18169" s="60"/>
      <c r="ABH18169" s="60"/>
      <c r="ABI18169" s="60"/>
      <c r="ABJ18169" s="60"/>
      <c r="ABK18169" s="60"/>
      <c r="ABL18169" s="60"/>
      <c r="ABM18169" s="60"/>
      <c r="ABN18169" s="60"/>
      <c r="ABO18169" s="60"/>
      <c r="ABP18169" s="60"/>
      <c r="ABQ18169" s="60"/>
      <c r="ABR18169" s="60">
        <v>2.68525171881254E-2</v>
      </c>
      <c r="ABS18169" s="60"/>
      <c r="ABT18169" s="60"/>
      <c r="ABU18169" s="60"/>
      <c r="ABV18169" s="60"/>
      <c r="ABW18169" s="60"/>
      <c r="ABX18169" s="60"/>
    </row>
    <row r="18170" spans="727:752" x14ac:dyDescent="0.25">
      <c r="AAY18170" s="60"/>
      <c r="AAZ18170" s="60"/>
      <c r="ABA18170" s="60"/>
      <c r="ABB18170" s="60"/>
      <c r="ABC18170" s="60"/>
      <c r="ABD18170" s="60"/>
      <c r="ABE18170" s="60"/>
      <c r="ABF18170" s="60"/>
      <c r="ABG18170" s="60"/>
      <c r="ABH18170" s="60"/>
      <c r="ABI18170" s="60"/>
      <c r="ABJ18170" s="60"/>
      <c r="ABK18170" s="60"/>
      <c r="ABL18170" s="60"/>
      <c r="ABM18170" s="60"/>
      <c r="ABN18170" s="60"/>
      <c r="ABO18170" s="60"/>
      <c r="ABP18170" s="60"/>
      <c r="ABQ18170" s="60"/>
      <c r="ABR18170" s="60">
        <v>2.6840338117512502E-2</v>
      </c>
      <c r="ABS18170" s="60"/>
      <c r="ABT18170" s="60"/>
      <c r="ABU18170" s="60"/>
      <c r="ABV18170" s="60"/>
      <c r="ABW18170" s="60"/>
      <c r="ABX18170" s="60"/>
    </row>
    <row r="18171" spans="727:752" x14ac:dyDescent="0.25">
      <c r="AAY18171" s="60"/>
      <c r="AAZ18171" s="60"/>
      <c r="ABA18171" s="60"/>
      <c r="ABB18171" s="60"/>
      <c r="ABC18171" s="60"/>
      <c r="ABD18171" s="60"/>
      <c r="ABE18171" s="60"/>
      <c r="ABF18171" s="60"/>
      <c r="ABG18171" s="60"/>
      <c r="ABH18171" s="60"/>
      <c r="ABI18171" s="60"/>
      <c r="ABJ18171" s="60"/>
      <c r="ABK18171" s="60"/>
      <c r="ABL18171" s="60"/>
      <c r="ABM18171" s="60"/>
      <c r="ABN18171" s="60"/>
      <c r="ABO18171" s="60"/>
      <c r="ABP18171" s="60"/>
      <c r="ABQ18171" s="60"/>
      <c r="ABR18171" s="60">
        <v>2.6824856979882499E-2</v>
      </c>
      <c r="ABS18171" s="60"/>
      <c r="ABT18171" s="60"/>
      <c r="ABU18171" s="60"/>
      <c r="ABV18171" s="60"/>
      <c r="ABW18171" s="60"/>
      <c r="ABX18171" s="60"/>
    </row>
    <row r="18172" spans="727:752" x14ac:dyDescent="0.25">
      <c r="AAY18172" s="60"/>
      <c r="AAZ18172" s="60"/>
      <c r="ABA18172" s="60"/>
      <c r="ABB18172" s="60"/>
      <c r="ABC18172" s="60"/>
      <c r="ABD18172" s="60"/>
      <c r="ABE18172" s="60"/>
      <c r="ABF18172" s="60"/>
      <c r="ABG18172" s="60"/>
      <c r="ABH18172" s="60"/>
      <c r="ABI18172" s="60"/>
      <c r="ABJ18172" s="60"/>
      <c r="ABK18172" s="60"/>
      <c r="ABL18172" s="60"/>
      <c r="ABM18172" s="60"/>
      <c r="ABN18172" s="60"/>
      <c r="ABO18172" s="60"/>
      <c r="ABP18172" s="60"/>
      <c r="ABQ18172" s="60"/>
      <c r="ABR18172" s="60">
        <v>2.6824856979882499E-2</v>
      </c>
      <c r="ABS18172" s="60"/>
      <c r="ABT18172" s="60"/>
      <c r="ABU18172" s="60"/>
      <c r="ABV18172" s="60"/>
      <c r="ABW18172" s="60"/>
      <c r="ABX18172" s="60"/>
    </row>
    <row r="18173" spans="727:752" x14ac:dyDescent="0.25">
      <c r="AAY18173" s="60"/>
      <c r="AAZ18173" s="60"/>
      <c r="ABA18173" s="60"/>
      <c r="ABB18173" s="60"/>
      <c r="ABC18173" s="60"/>
      <c r="ABD18173" s="60"/>
      <c r="ABE18173" s="60"/>
      <c r="ABF18173" s="60"/>
      <c r="ABG18173" s="60"/>
      <c r="ABH18173" s="60"/>
      <c r="ABI18173" s="60"/>
      <c r="ABJ18173" s="60"/>
      <c r="ABK18173" s="60"/>
      <c r="ABL18173" s="60"/>
      <c r="ABM18173" s="60"/>
      <c r="ABN18173" s="60"/>
      <c r="ABO18173" s="60"/>
      <c r="ABP18173" s="60"/>
      <c r="ABQ18173" s="60"/>
      <c r="ABR18173" s="60">
        <v>2.6803256818645101E-2</v>
      </c>
      <c r="ABS18173" s="60"/>
      <c r="ABT18173" s="60"/>
      <c r="ABU18173" s="60"/>
      <c r="ABV18173" s="60"/>
      <c r="ABW18173" s="60"/>
      <c r="ABX18173" s="60"/>
    </row>
    <row r="18174" spans="727:752" x14ac:dyDescent="0.25">
      <c r="AAY18174" s="60"/>
      <c r="AAZ18174" s="60"/>
      <c r="ABA18174" s="60"/>
      <c r="ABB18174" s="60"/>
      <c r="ABC18174" s="60"/>
      <c r="ABD18174" s="60"/>
      <c r="ABE18174" s="60"/>
      <c r="ABF18174" s="60"/>
      <c r="ABG18174" s="60"/>
      <c r="ABH18174" s="60"/>
      <c r="ABI18174" s="60"/>
      <c r="ABJ18174" s="60"/>
      <c r="ABK18174" s="60"/>
      <c r="ABL18174" s="60"/>
      <c r="ABM18174" s="60"/>
      <c r="ABN18174" s="60"/>
      <c r="ABO18174" s="60"/>
      <c r="ABP18174" s="60"/>
      <c r="ABQ18174" s="60"/>
      <c r="ABR18174" s="60">
        <v>2.6803256818645101E-2</v>
      </c>
      <c r="ABS18174" s="60"/>
      <c r="ABT18174" s="60"/>
      <c r="ABU18174" s="60"/>
      <c r="ABV18174" s="60"/>
      <c r="ABW18174" s="60"/>
      <c r="ABX18174" s="60"/>
    </row>
    <row r="18175" spans="727:752" x14ac:dyDescent="0.25">
      <c r="AAY18175" s="60"/>
      <c r="AAZ18175" s="60"/>
      <c r="ABA18175" s="60"/>
      <c r="ABB18175" s="60"/>
      <c r="ABC18175" s="60"/>
      <c r="ABD18175" s="60"/>
      <c r="ABE18175" s="60"/>
      <c r="ABF18175" s="60"/>
      <c r="ABG18175" s="60"/>
      <c r="ABH18175" s="60"/>
      <c r="ABI18175" s="60"/>
      <c r="ABJ18175" s="60"/>
      <c r="ABK18175" s="60"/>
      <c r="ABL18175" s="60"/>
      <c r="ABM18175" s="60"/>
      <c r="ABN18175" s="60"/>
      <c r="ABO18175" s="60"/>
      <c r="ABP18175" s="60"/>
      <c r="ABQ18175" s="60"/>
      <c r="ABR18175" s="60">
        <v>2.6770423032824901E-2</v>
      </c>
      <c r="ABS18175" s="60"/>
      <c r="ABT18175" s="60"/>
      <c r="ABU18175" s="60"/>
      <c r="ABV18175" s="60"/>
      <c r="ABW18175" s="60"/>
      <c r="ABX18175" s="60"/>
    </row>
    <row r="18176" spans="727:752" x14ac:dyDescent="0.25">
      <c r="AAY18176" s="60"/>
      <c r="AAZ18176" s="60"/>
      <c r="ABA18176" s="60"/>
      <c r="ABB18176" s="60"/>
      <c r="ABC18176" s="60"/>
      <c r="ABD18176" s="60"/>
      <c r="ABE18176" s="60"/>
      <c r="ABF18176" s="60"/>
      <c r="ABG18176" s="60"/>
      <c r="ABH18176" s="60"/>
      <c r="ABI18176" s="60"/>
      <c r="ABJ18176" s="60"/>
      <c r="ABK18176" s="60"/>
      <c r="ABL18176" s="60"/>
      <c r="ABM18176" s="60"/>
      <c r="ABN18176" s="60"/>
      <c r="ABO18176" s="60"/>
      <c r="ABP18176" s="60"/>
      <c r="ABQ18176" s="60"/>
      <c r="ABR18176" s="60">
        <v>2.6770423032824901E-2</v>
      </c>
      <c r="ABS18176" s="60"/>
      <c r="ABT18176" s="60"/>
      <c r="ABU18176" s="60"/>
      <c r="ABV18176" s="60"/>
      <c r="ABW18176" s="60"/>
      <c r="ABX18176" s="60"/>
    </row>
    <row r="18177" spans="727:752" x14ac:dyDescent="0.25">
      <c r="AAY18177" s="60"/>
      <c r="AAZ18177" s="60"/>
      <c r="ABA18177" s="60"/>
      <c r="ABB18177" s="60"/>
      <c r="ABC18177" s="60"/>
      <c r="ABD18177" s="60"/>
      <c r="ABE18177" s="60"/>
      <c r="ABF18177" s="60"/>
      <c r="ABG18177" s="60"/>
      <c r="ABH18177" s="60"/>
      <c r="ABI18177" s="60"/>
      <c r="ABJ18177" s="60"/>
      <c r="ABK18177" s="60"/>
      <c r="ABL18177" s="60"/>
      <c r="ABM18177" s="60"/>
      <c r="ABN18177" s="60"/>
      <c r="ABO18177" s="60"/>
      <c r="ABP18177" s="60"/>
      <c r="ABQ18177" s="60"/>
      <c r="ABR18177" s="60">
        <v>2.6763020740989001E-2</v>
      </c>
      <c r="ABS18177" s="60"/>
      <c r="ABT18177" s="60"/>
      <c r="ABU18177" s="60"/>
      <c r="ABV18177" s="60"/>
      <c r="ABW18177" s="60"/>
      <c r="ABX18177" s="60"/>
    </row>
    <row r="18178" spans="727:752" x14ac:dyDescent="0.25">
      <c r="AAY18178" s="60"/>
      <c r="AAZ18178" s="60"/>
      <c r="ABA18178" s="60"/>
      <c r="ABB18178" s="60"/>
      <c r="ABC18178" s="60"/>
      <c r="ABD18178" s="60"/>
      <c r="ABE18178" s="60"/>
      <c r="ABF18178" s="60"/>
      <c r="ABG18178" s="60"/>
      <c r="ABH18178" s="60"/>
      <c r="ABI18178" s="60"/>
      <c r="ABJ18178" s="60"/>
      <c r="ABK18178" s="60"/>
      <c r="ABL18178" s="60"/>
      <c r="ABM18178" s="60"/>
      <c r="ABN18178" s="60"/>
      <c r="ABO18178" s="60"/>
      <c r="ABP18178" s="60"/>
      <c r="ABQ18178" s="60"/>
      <c r="ABR18178" s="60">
        <v>2.6763020740989001E-2</v>
      </c>
      <c r="ABS18178" s="60"/>
      <c r="ABT18178" s="60"/>
      <c r="ABU18178" s="60"/>
      <c r="ABV18178" s="60"/>
      <c r="ABW18178" s="60"/>
      <c r="ABX18178" s="60"/>
    </row>
    <row r="18179" spans="727:752" x14ac:dyDescent="0.25">
      <c r="AAY18179" s="60"/>
      <c r="AAZ18179" s="60"/>
      <c r="ABA18179" s="60"/>
      <c r="ABB18179" s="60"/>
      <c r="ABC18179" s="60"/>
      <c r="ABD18179" s="60"/>
      <c r="ABE18179" s="60"/>
      <c r="ABF18179" s="60"/>
      <c r="ABG18179" s="60"/>
      <c r="ABH18179" s="60"/>
      <c r="ABI18179" s="60"/>
      <c r="ABJ18179" s="60"/>
      <c r="ABK18179" s="60"/>
      <c r="ABL18179" s="60"/>
      <c r="ABM18179" s="60"/>
      <c r="ABN18179" s="60"/>
      <c r="ABO18179" s="60"/>
      <c r="ABP18179" s="60"/>
      <c r="ABQ18179" s="60"/>
      <c r="ABR18179" s="60">
        <v>2.67363644807052E-2</v>
      </c>
      <c r="ABS18179" s="60"/>
      <c r="ABT18179" s="60"/>
      <c r="ABU18179" s="60"/>
      <c r="ABV18179" s="60"/>
      <c r="ABW18179" s="60"/>
      <c r="ABX18179" s="60"/>
    </row>
    <row r="18180" spans="727:752" x14ac:dyDescent="0.25">
      <c r="AAY18180" s="60"/>
      <c r="AAZ18180" s="60"/>
      <c r="ABA18180" s="60"/>
      <c r="ABB18180" s="60"/>
      <c r="ABC18180" s="60"/>
      <c r="ABD18180" s="60"/>
      <c r="ABE18180" s="60"/>
      <c r="ABF18180" s="60"/>
      <c r="ABG18180" s="60"/>
      <c r="ABH18180" s="60"/>
      <c r="ABI18180" s="60"/>
      <c r="ABJ18180" s="60"/>
      <c r="ABK18180" s="60"/>
      <c r="ABL18180" s="60"/>
      <c r="ABM18180" s="60"/>
      <c r="ABN18180" s="60"/>
      <c r="ABO18180" s="60"/>
      <c r="ABP18180" s="60"/>
      <c r="ABQ18180" s="60"/>
      <c r="ABR18180" s="60">
        <v>2.6719209007704199E-2</v>
      </c>
      <c r="ABS18180" s="60"/>
      <c r="ABT18180" s="60"/>
      <c r="ABU18180" s="60"/>
      <c r="ABV18180" s="60"/>
      <c r="ABW18180" s="60"/>
      <c r="ABX18180" s="60"/>
    </row>
    <row r="18181" spans="727:752" x14ac:dyDescent="0.25">
      <c r="AAY18181" s="60"/>
      <c r="AAZ18181" s="60"/>
      <c r="ABA18181" s="60"/>
      <c r="ABB18181" s="60"/>
      <c r="ABC18181" s="60"/>
      <c r="ABD18181" s="60"/>
      <c r="ABE18181" s="60"/>
      <c r="ABF18181" s="60"/>
      <c r="ABG18181" s="60"/>
      <c r="ABH18181" s="60"/>
      <c r="ABI18181" s="60"/>
      <c r="ABJ18181" s="60"/>
      <c r="ABK18181" s="60"/>
      <c r="ABL18181" s="60"/>
      <c r="ABM18181" s="60"/>
      <c r="ABN18181" s="60"/>
      <c r="ABO18181" s="60"/>
      <c r="ABP18181" s="60"/>
      <c r="ABQ18181" s="60"/>
      <c r="ABR18181" s="60">
        <v>2.6719209007704199E-2</v>
      </c>
      <c r="ABS18181" s="60"/>
      <c r="ABT18181" s="60"/>
      <c r="ABU18181" s="60"/>
      <c r="ABV18181" s="60"/>
      <c r="ABW18181" s="60"/>
      <c r="ABX18181" s="60"/>
    </row>
    <row r="18182" spans="727:752" x14ac:dyDescent="0.25">
      <c r="AAY18182" s="60"/>
      <c r="AAZ18182" s="60"/>
      <c r="ABA18182" s="60"/>
      <c r="ABB18182" s="60"/>
      <c r="ABC18182" s="60"/>
      <c r="ABD18182" s="60"/>
      <c r="ABE18182" s="60"/>
      <c r="ABF18182" s="60"/>
      <c r="ABG18182" s="60"/>
      <c r="ABH18182" s="60"/>
      <c r="ABI18182" s="60"/>
      <c r="ABJ18182" s="60"/>
      <c r="ABK18182" s="60"/>
      <c r="ABL18182" s="60"/>
      <c r="ABM18182" s="60"/>
      <c r="ABN18182" s="60"/>
      <c r="ABO18182" s="60"/>
      <c r="ABP18182" s="60"/>
      <c r="ABQ18182" s="60"/>
      <c r="ABR18182" s="60">
        <v>2.6664387729875599E-2</v>
      </c>
      <c r="ABS18182" s="60"/>
      <c r="ABT18182" s="60"/>
      <c r="ABU18182" s="60"/>
      <c r="ABV18182" s="60"/>
      <c r="ABW18182" s="60"/>
      <c r="ABX18182" s="60"/>
    </row>
    <row r="18183" spans="727:752" x14ac:dyDescent="0.25">
      <c r="AAY18183" s="60"/>
      <c r="AAZ18183" s="60"/>
      <c r="ABA18183" s="60"/>
      <c r="ABB18183" s="60"/>
      <c r="ABC18183" s="60"/>
      <c r="ABD18183" s="60"/>
      <c r="ABE18183" s="60"/>
      <c r="ABF18183" s="60"/>
      <c r="ABG18183" s="60"/>
      <c r="ABH18183" s="60"/>
      <c r="ABI18183" s="60"/>
      <c r="ABJ18183" s="60"/>
      <c r="ABK18183" s="60"/>
      <c r="ABL18183" s="60"/>
      <c r="ABM18183" s="60"/>
      <c r="ABN18183" s="60"/>
      <c r="ABO18183" s="60"/>
      <c r="ABP18183" s="60"/>
      <c r="ABQ18183" s="60"/>
      <c r="ABR18183" s="60">
        <v>2.6664387729875599E-2</v>
      </c>
      <c r="ABS18183" s="60"/>
      <c r="ABT18183" s="60"/>
      <c r="ABU18183" s="60"/>
      <c r="ABV18183" s="60"/>
      <c r="ABW18183" s="60"/>
      <c r="ABX18183" s="60"/>
    </row>
    <row r="18184" spans="727:752" x14ac:dyDescent="0.25">
      <c r="AAY18184" s="60"/>
      <c r="AAZ18184" s="60"/>
      <c r="ABA18184" s="60"/>
      <c r="ABB18184" s="60"/>
      <c r="ABC18184" s="60"/>
      <c r="ABD18184" s="60"/>
      <c r="ABE18184" s="60"/>
      <c r="ABF18184" s="60"/>
      <c r="ABG18184" s="60"/>
      <c r="ABH18184" s="60"/>
      <c r="ABI18184" s="60"/>
      <c r="ABJ18184" s="60"/>
      <c r="ABK18184" s="60"/>
      <c r="ABL18184" s="60"/>
      <c r="ABM18184" s="60"/>
      <c r="ABN18184" s="60"/>
      <c r="ABO18184" s="60"/>
      <c r="ABP18184" s="60"/>
      <c r="ABQ18184" s="60"/>
      <c r="ABR18184" s="60">
        <v>2.6614507682003401E-2</v>
      </c>
      <c r="ABS18184" s="60"/>
      <c r="ABT18184" s="60"/>
      <c r="ABU18184" s="60"/>
      <c r="ABV18184" s="60"/>
      <c r="ABW18184" s="60"/>
      <c r="ABX18184" s="60"/>
    </row>
    <row r="18185" spans="727:752" x14ac:dyDescent="0.25">
      <c r="AAY18185" s="60"/>
      <c r="AAZ18185" s="60"/>
      <c r="ABA18185" s="60"/>
      <c r="ABB18185" s="60"/>
      <c r="ABC18185" s="60"/>
      <c r="ABD18185" s="60"/>
      <c r="ABE18185" s="60"/>
      <c r="ABF18185" s="60"/>
      <c r="ABG18185" s="60"/>
      <c r="ABH18185" s="60"/>
      <c r="ABI18185" s="60"/>
      <c r="ABJ18185" s="60"/>
      <c r="ABK18185" s="60"/>
      <c r="ABL18185" s="60"/>
      <c r="ABM18185" s="60"/>
      <c r="ABN18185" s="60"/>
      <c r="ABO18185" s="60"/>
      <c r="ABP18185" s="60"/>
      <c r="ABQ18185" s="60"/>
      <c r="ABR18185" s="60">
        <v>2.6567156470471E-2</v>
      </c>
      <c r="ABS18185" s="60"/>
      <c r="ABT18185" s="60"/>
      <c r="ABU18185" s="60"/>
      <c r="ABV18185" s="60"/>
      <c r="ABW18185" s="60"/>
      <c r="ABX18185" s="60"/>
    </row>
    <row r="18186" spans="727:752" x14ac:dyDescent="0.25">
      <c r="AAY18186" s="60"/>
      <c r="AAZ18186" s="60"/>
      <c r="ABA18186" s="60"/>
      <c r="ABB18186" s="60"/>
      <c r="ABC18186" s="60"/>
      <c r="ABD18186" s="60"/>
      <c r="ABE18186" s="60"/>
      <c r="ABF18186" s="60"/>
      <c r="ABG18186" s="60"/>
      <c r="ABH18186" s="60"/>
      <c r="ABI18186" s="60"/>
      <c r="ABJ18186" s="60"/>
      <c r="ABK18186" s="60"/>
      <c r="ABL18186" s="60"/>
      <c r="ABM18186" s="60"/>
      <c r="ABN18186" s="60"/>
      <c r="ABO18186" s="60"/>
      <c r="ABP18186" s="60"/>
      <c r="ABQ18186" s="60"/>
      <c r="ABR18186" s="60">
        <v>2.6567156470471E-2</v>
      </c>
      <c r="ABS18186" s="60"/>
      <c r="ABT18186" s="60"/>
      <c r="ABU18186" s="60"/>
      <c r="ABV18186" s="60"/>
      <c r="ABW18186" s="60"/>
      <c r="ABX18186" s="60"/>
    </row>
    <row r="18187" spans="727:752" x14ac:dyDescent="0.25">
      <c r="AAY18187" s="60"/>
      <c r="AAZ18187" s="60"/>
      <c r="ABA18187" s="60"/>
      <c r="ABB18187" s="60"/>
      <c r="ABC18187" s="60"/>
      <c r="ABD18187" s="60"/>
      <c r="ABE18187" s="60"/>
      <c r="ABF18187" s="60"/>
      <c r="ABG18187" s="60"/>
      <c r="ABH18187" s="60"/>
      <c r="ABI18187" s="60"/>
      <c r="ABJ18187" s="60"/>
      <c r="ABK18187" s="60"/>
      <c r="ABL18187" s="60"/>
      <c r="ABM18187" s="60"/>
      <c r="ABN18187" s="60"/>
      <c r="ABO18187" s="60"/>
      <c r="ABP18187" s="60"/>
      <c r="ABQ18187" s="60"/>
      <c r="ABR18187" s="60">
        <v>2.6444271066647301E-2</v>
      </c>
      <c r="ABS18187" s="60"/>
      <c r="ABT18187" s="60"/>
      <c r="ABU18187" s="60"/>
      <c r="ABV18187" s="60"/>
      <c r="ABW18187" s="60"/>
      <c r="ABX18187" s="60"/>
    </row>
    <row r="18188" spans="727:752" x14ac:dyDescent="0.25">
      <c r="AAY18188" s="60"/>
      <c r="AAZ18188" s="60"/>
      <c r="ABA18188" s="60"/>
      <c r="ABB18188" s="60"/>
      <c r="ABC18188" s="60"/>
      <c r="ABD18188" s="60"/>
      <c r="ABE18188" s="60"/>
      <c r="ABF18188" s="60"/>
      <c r="ABG18188" s="60"/>
      <c r="ABH18188" s="60"/>
      <c r="ABI18188" s="60"/>
      <c r="ABJ18188" s="60"/>
      <c r="ABK18188" s="60"/>
      <c r="ABL18188" s="60"/>
      <c r="ABM18188" s="60"/>
      <c r="ABN18188" s="60"/>
      <c r="ABO18188" s="60"/>
      <c r="ABP18188" s="60"/>
      <c r="ABQ18188" s="60"/>
      <c r="ABR18188" s="60">
        <v>2.6444271066647301E-2</v>
      </c>
      <c r="ABS18188" s="60"/>
      <c r="ABT18188" s="60"/>
      <c r="ABU18188" s="60"/>
      <c r="ABV18188" s="60"/>
      <c r="ABW18188" s="60"/>
      <c r="ABX18188" s="60"/>
    </row>
    <row r="18189" spans="727:752" x14ac:dyDescent="0.25">
      <c r="AAY18189" s="60"/>
      <c r="AAZ18189" s="60"/>
      <c r="ABA18189" s="60"/>
      <c r="ABB18189" s="60"/>
      <c r="ABC18189" s="60"/>
      <c r="ABD18189" s="60"/>
      <c r="ABE18189" s="60"/>
      <c r="ABF18189" s="60"/>
      <c r="ABG18189" s="60"/>
      <c r="ABH18189" s="60"/>
      <c r="ABI18189" s="60"/>
      <c r="ABJ18189" s="60"/>
      <c r="ABK18189" s="60"/>
      <c r="ABL18189" s="60"/>
      <c r="ABM18189" s="60"/>
      <c r="ABN18189" s="60"/>
      <c r="ABO18189" s="60"/>
      <c r="ABP18189" s="60"/>
      <c r="ABQ18189" s="60"/>
      <c r="ABR18189" s="60">
        <v>2.64405182040909E-2</v>
      </c>
      <c r="ABS18189" s="60"/>
      <c r="ABT18189" s="60"/>
      <c r="ABU18189" s="60"/>
      <c r="ABV18189" s="60"/>
      <c r="ABW18189" s="60"/>
      <c r="ABX18189" s="60"/>
    </row>
    <row r="18190" spans="727:752" x14ac:dyDescent="0.25">
      <c r="AAY18190" s="60"/>
      <c r="AAZ18190" s="60"/>
      <c r="ABA18190" s="60"/>
      <c r="ABB18190" s="60"/>
      <c r="ABC18190" s="60"/>
      <c r="ABD18190" s="60"/>
      <c r="ABE18190" s="60"/>
      <c r="ABF18190" s="60"/>
      <c r="ABG18190" s="60"/>
      <c r="ABH18190" s="60"/>
      <c r="ABI18190" s="60"/>
      <c r="ABJ18190" s="60"/>
      <c r="ABK18190" s="60"/>
      <c r="ABL18190" s="60"/>
      <c r="ABM18190" s="60"/>
      <c r="ABN18190" s="60"/>
      <c r="ABO18190" s="60"/>
      <c r="ABP18190" s="60"/>
      <c r="ABQ18190" s="60"/>
      <c r="ABR18190" s="60">
        <v>2.64405182040909E-2</v>
      </c>
      <c r="ABS18190" s="60"/>
      <c r="ABT18190" s="60"/>
      <c r="ABU18190" s="60"/>
      <c r="ABV18190" s="60"/>
      <c r="ABW18190" s="60"/>
      <c r="ABX18190" s="60"/>
    </row>
    <row r="18191" spans="727:752" x14ac:dyDescent="0.25">
      <c r="AAY18191" s="60"/>
      <c r="AAZ18191" s="60"/>
      <c r="ABA18191" s="60"/>
      <c r="ABB18191" s="60"/>
      <c r="ABC18191" s="60"/>
      <c r="ABD18191" s="60"/>
      <c r="ABE18191" s="60"/>
      <c r="ABF18191" s="60"/>
      <c r="ABG18191" s="60"/>
      <c r="ABH18191" s="60"/>
      <c r="ABI18191" s="60"/>
      <c r="ABJ18191" s="60"/>
      <c r="ABK18191" s="60"/>
      <c r="ABL18191" s="60"/>
      <c r="ABM18191" s="60"/>
      <c r="ABN18191" s="60"/>
      <c r="ABO18191" s="60"/>
      <c r="ABP18191" s="60"/>
      <c r="ABQ18191" s="60"/>
      <c r="ABR18191" s="60">
        <v>2.6402003225416099E-2</v>
      </c>
      <c r="ABS18191" s="60"/>
      <c r="ABT18191" s="60"/>
      <c r="ABU18191" s="60"/>
      <c r="ABV18191" s="60"/>
      <c r="ABW18191" s="60"/>
      <c r="ABX18191" s="60"/>
    </row>
    <row r="18192" spans="727:752" x14ac:dyDescent="0.25">
      <c r="AAY18192" s="60"/>
      <c r="AAZ18192" s="60"/>
      <c r="ABA18192" s="60"/>
      <c r="ABB18192" s="60"/>
      <c r="ABC18192" s="60"/>
      <c r="ABD18192" s="60"/>
      <c r="ABE18192" s="60"/>
      <c r="ABF18192" s="60"/>
      <c r="ABG18192" s="60"/>
      <c r="ABH18192" s="60"/>
      <c r="ABI18192" s="60"/>
      <c r="ABJ18192" s="60"/>
      <c r="ABK18192" s="60"/>
      <c r="ABL18192" s="60"/>
      <c r="ABM18192" s="60"/>
      <c r="ABN18192" s="60"/>
      <c r="ABO18192" s="60"/>
      <c r="ABP18192" s="60"/>
      <c r="ABQ18192" s="60"/>
      <c r="ABR18192" s="60">
        <v>2.6402003225416099E-2</v>
      </c>
      <c r="ABS18192" s="60"/>
      <c r="ABT18192" s="60"/>
      <c r="ABU18192" s="60"/>
      <c r="ABV18192" s="60"/>
      <c r="ABW18192" s="60"/>
      <c r="ABX18192" s="60"/>
    </row>
    <row r="18193" spans="727:752" x14ac:dyDescent="0.25">
      <c r="AAY18193" s="60"/>
      <c r="AAZ18193" s="60"/>
      <c r="ABA18193" s="60"/>
      <c r="ABB18193" s="60"/>
      <c r="ABC18193" s="60"/>
      <c r="ABD18193" s="60"/>
      <c r="ABE18193" s="60"/>
      <c r="ABF18193" s="60"/>
      <c r="ABG18193" s="60"/>
      <c r="ABH18193" s="60"/>
      <c r="ABI18193" s="60"/>
      <c r="ABJ18193" s="60"/>
      <c r="ABK18193" s="60"/>
      <c r="ABL18193" s="60"/>
      <c r="ABM18193" s="60"/>
      <c r="ABN18193" s="60"/>
      <c r="ABO18193" s="60"/>
      <c r="ABP18193" s="60"/>
      <c r="ABQ18193" s="60"/>
      <c r="ABR18193" s="60">
        <v>2.6395529672441902E-2</v>
      </c>
      <c r="ABS18193" s="60"/>
      <c r="ABT18193" s="60"/>
      <c r="ABU18193" s="60"/>
      <c r="ABV18193" s="60"/>
      <c r="ABW18193" s="60"/>
      <c r="ABX18193" s="60"/>
    </row>
    <row r="18194" spans="727:752" x14ac:dyDescent="0.25">
      <c r="AAY18194" s="60"/>
      <c r="AAZ18194" s="60"/>
      <c r="ABA18194" s="60"/>
      <c r="ABB18194" s="60"/>
      <c r="ABC18194" s="60"/>
      <c r="ABD18194" s="60"/>
      <c r="ABE18194" s="60"/>
      <c r="ABF18194" s="60"/>
      <c r="ABG18194" s="60"/>
      <c r="ABH18194" s="60"/>
      <c r="ABI18194" s="60"/>
      <c r="ABJ18194" s="60"/>
      <c r="ABK18194" s="60"/>
      <c r="ABL18194" s="60"/>
      <c r="ABM18194" s="60"/>
      <c r="ABN18194" s="60"/>
      <c r="ABO18194" s="60"/>
      <c r="ABP18194" s="60"/>
      <c r="ABQ18194" s="60"/>
      <c r="ABR18194" s="60">
        <v>2.6395529672441902E-2</v>
      </c>
      <c r="ABS18194" s="60"/>
      <c r="ABT18194" s="60"/>
      <c r="ABU18194" s="60"/>
      <c r="ABV18194" s="60"/>
      <c r="ABW18194" s="60"/>
      <c r="ABX18194" s="60"/>
    </row>
    <row r="18195" spans="727:752" x14ac:dyDescent="0.25">
      <c r="AAY18195" s="60"/>
      <c r="AAZ18195" s="60"/>
      <c r="ABA18195" s="60"/>
      <c r="ABB18195" s="60"/>
      <c r="ABC18195" s="60"/>
      <c r="ABD18195" s="60"/>
      <c r="ABE18195" s="60"/>
      <c r="ABF18195" s="60"/>
      <c r="ABG18195" s="60"/>
      <c r="ABH18195" s="60"/>
      <c r="ABI18195" s="60"/>
      <c r="ABJ18195" s="60"/>
      <c r="ABK18195" s="60"/>
      <c r="ABL18195" s="60"/>
      <c r="ABM18195" s="60"/>
      <c r="ABN18195" s="60"/>
      <c r="ABO18195" s="60"/>
      <c r="ABP18195" s="60"/>
      <c r="ABQ18195" s="60"/>
      <c r="ABR18195" s="60">
        <v>2.6372384436026301E-2</v>
      </c>
      <c r="ABS18195" s="60"/>
      <c r="ABT18195" s="60"/>
      <c r="ABU18195" s="60"/>
      <c r="ABV18195" s="60"/>
      <c r="ABW18195" s="60"/>
      <c r="ABX18195" s="60"/>
    </row>
    <row r="18196" spans="727:752" x14ac:dyDescent="0.25">
      <c r="AAY18196" s="60"/>
      <c r="AAZ18196" s="60"/>
      <c r="ABA18196" s="60"/>
      <c r="ABB18196" s="60"/>
      <c r="ABC18196" s="60"/>
      <c r="ABD18196" s="60"/>
      <c r="ABE18196" s="60"/>
      <c r="ABF18196" s="60"/>
      <c r="ABG18196" s="60"/>
      <c r="ABH18196" s="60"/>
      <c r="ABI18196" s="60"/>
      <c r="ABJ18196" s="60"/>
      <c r="ABK18196" s="60"/>
      <c r="ABL18196" s="60"/>
      <c r="ABM18196" s="60"/>
      <c r="ABN18196" s="60"/>
      <c r="ABO18196" s="60"/>
      <c r="ABP18196" s="60"/>
      <c r="ABQ18196" s="60"/>
      <c r="ABR18196" s="60">
        <v>2.6372384436026301E-2</v>
      </c>
      <c r="ABS18196" s="60"/>
      <c r="ABT18196" s="60"/>
      <c r="ABU18196" s="60"/>
      <c r="ABV18196" s="60"/>
      <c r="ABW18196" s="60"/>
      <c r="ABX18196" s="60"/>
    </row>
    <row r="18197" spans="727:752" x14ac:dyDescent="0.25">
      <c r="AAY18197" s="60"/>
      <c r="AAZ18197" s="60"/>
      <c r="ABA18197" s="60"/>
      <c r="ABB18197" s="60"/>
      <c r="ABC18197" s="60"/>
      <c r="ABD18197" s="60"/>
      <c r="ABE18197" s="60"/>
      <c r="ABF18197" s="60"/>
      <c r="ABG18197" s="60"/>
      <c r="ABH18197" s="60"/>
      <c r="ABI18197" s="60"/>
      <c r="ABJ18197" s="60"/>
      <c r="ABK18197" s="60"/>
      <c r="ABL18197" s="60"/>
      <c r="ABM18197" s="60"/>
      <c r="ABN18197" s="60"/>
      <c r="ABO18197" s="60"/>
      <c r="ABP18197" s="60"/>
      <c r="ABQ18197" s="60"/>
      <c r="ABR18197" s="60">
        <v>2.6338641087048399E-2</v>
      </c>
      <c r="ABS18197" s="60"/>
      <c r="ABT18197" s="60"/>
      <c r="ABU18197" s="60"/>
      <c r="ABV18197" s="60"/>
      <c r="ABW18197" s="60"/>
      <c r="ABX18197" s="60"/>
    </row>
    <row r="18198" spans="727:752" x14ac:dyDescent="0.25">
      <c r="AAY18198" s="60"/>
      <c r="AAZ18198" s="60"/>
      <c r="ABA18198" s="60"/>
      <c r="ABB18198" s="60"/>
      <c r="ABC18198" s="60"/>
      <c r="ABD18198" s="60"/>
      <c r="ABE18198" s="60"/>
      <c r="ABF18198" s="60"/>
      <c r="ABG18198" s="60"/>
      <c r="ABH18198" s="60"/>
      <c r="ABI18198" s="60"/>
      <c r="ABJ18198" s="60"/>
      <c r="ABK18198" s="60"/>
      <c r="ABL18198" s="60"/>
      <c r="ABM18198" s="60"/>
      <c r="ABN18198" s="60"/>
      <c r="ABO18198" s="60"/>
      <c r="ABP18198" s="60"/>
      <c r="ABQ18198" s="60"/>
      <c r="ABR18198" s="60">
        <v>2.6338641087048399E-2</v>
      </c>
      <c r="ABS18198" s="60"/>
      <c r="ABT18198" s="60"/>
      <c r="ABU18198" s="60"/>
      <c r="ABV18198" s="60"/>
      <c r="ABW18198" s="60"/>
      <c r="ABX18198" s="60"/>
    </row>
    <row r="18199" spans="727:752" x14ac:dyDescent="0.25">
      <c r="AAY18199" s="60"/>
      <c r="AAZ18199" s="60"/>
      <c r="ABA18199" s="60"/>
      <c r="ABB18199" s="60"/>
      <c r="ABC18199" s="60"/>
      <c r="ABD18199" s="60"/>
      <c r="ABE18199" s="60"/>
      <c r="ABF18199" s="60"/>
      <c r="ABG18199" s="60"/>
      <c r="ABH18199" s="60"/>
      <c r="ABI18199" s="60"/>
      <c r="ABJ18199" s="60"/>
      <c r="ABK18199" s="60"/>
      <c r="ABL18199" s="60"/>
      <c r="ABM18199" s="60"/>
      <c r="ABN18199" s="60"/>
      <c r="ABO18199" s="60"/>
      <c r="ABP18199" s="60"/>
      <c r="ABQ18199" s="60"/>
      <c r="ABR18199" s="60">
        <v>2.6328100340889199E-2</v>
      </c>
      <c r="ABS18199" s="60"/>
      <c r="ABT18199" s="60"/>
      <c r="ABU18199" s="60"/>
      <c r="ABV18199" s="60"/>
      <c r="ABW18199" s="60"/>
      <c r="ABX18199" s="60"/>
    </row>
    <row r="18200" spans="727:752" x14ac:dyDescent="0.25">
      <c r="AAY18200" s="60"/>
      <c r="AAZ18200" s="60"/>
      <c r="ABA18200" s="60"/>
      <c r="ABB18200" s="60"/>
      <c r="ABC18200" s="60"/>
      <c r="ABD18200" s="60"/>
      <c r="ABE18200" s="60"/>
      <c r="ABF18200" s="60"/>
      <c r="ABG18200" s="60"/>
      <c r="ABH18200" s="60"/>
      <c r="ABI18200" s="60"/>
      <c r="ABJ18200" s="60"/>
      <c r="ABK18200" s="60"/>
      <c r="ABL18200" s="60"/>
      <c r="ABM18200" s="60"/>
      <c r="ABN18200" s="60"/>
      <c r="ABO18200" s="60"/>
      <c r="ABP18200" s="60"/>
      <c r="ABQ18200" s="60"/>
      <c r="ABR18200" s="60">
        <v>2.6328100340889199E-2</v>
      </c>
      <c r="ABS18200" s="60"/>
      <c r="ABT18200" s="60"/>
      <c r="ABU18200" s="60"/>
      <c r="ABV18200" s="60"/>
      <c r="ABW18200" s="60"/>
      <c r="ABX18200" s="60"/>
    </row>
    <row r="18201" spans="727:752" x14ac:dyDescent="0.25">
      <c r="AAY18201" s="60"/>
      <c r="AAZ18201" s="60"/>
      <c r="ABA18201" s="60"/>
      <c r="ABB18201" s="60"/>
      <c r="ABC18201" s="60"/>
      <c r="ABD18201" s="60"/>
      <c r="ABE18201" s="60"/>
      <c r="ABF18201" s="60"/>
      <c r="ABG18201" s="60"/>
      <c r="ABH18201" s="60"/>
      <c r="ABI18201" s="60"/>
      <c r="ABJ18201" s="60"/>
      <c r="ABK18201" s="60"/>
      <c r="ABL18201" s="60"/>
      <c r="ABM18201" s="60"/>
      <c r="ABN18201" s="60"/>
      <c r="ABO18201" s="60"/>
      <c r="ABP18201" s="60"/>
      <c r="ABQ18201" s="60"/>
      <c r="ABR18201" s="60">
        <v>2.6314760305608701E-2</v>
      </c>
      <c r="ABS18201" s="60"/>
      <c r="ABT18201" s="60"/>
      <c r="ABU18201" s="60"/>
      <c r="ABV18201" s="60"/>
      <c r="ABW18201" s="60"/>
      <c r="ABX18201" s="60"/>
    </row>
    <row r="18202" spans="727:752" x14ac:dyDescent="0.25">
      <c r="AAY18202" s="60"/>
      <c r="AAZ18202" s="60"/>
      <c r="ABA18202" s="60"/>
      <c r="ABB18202" s="60"/>
      <c r="ABC18202" s="60"/>
      <c r="ABD18202" s="60"/>
      <c r="ABE18202" s="60"/>
      <c r="ABF18202" s="60"/>
      <c r="ABG18202" s="60"/>
      <c r="ABH18202" s="60"/>
      <c r="ABI18202" s="60"/>
      <c r="ABJ18202" s="60"/>
      <c r="ABK18202" s="60"/>
      <c r="ABL18202" s="60"/>
      <c r="ABM18202" s="60"/>
      <c r="ABN18202" s="60"/>
      <c r="ABO18202" s="60"/>
      <c r="ABP18202" s="60"/>
      <c r="ABQ18202" s="60"/>
      <c r="ABR18202" s="60">
        <v>2.6314760305608701E-2</v>
      </c>
      <c r="ABS18202" s="60"/>
      <c r="ABT18202" s="60"/>
      <c r="ABU18202" s="60"/>
      <c r="ABV18202" s="60"/>
      <c r="ABW18202" s="60"/>
      <c r="ABX18202" s="60"/>
    </row>
    <row r="18203" spans="727:752" x14ac:dyDescent="0.25">
      <c r="AAY18203" s="60"/>
      <c r="AAZ18203" s="60"/>
      <c r="ABA18203" s="60"/>
      <c r="ABB18203" s="60"/>
      <c r="ABC18203" s="60"/>
      <c r="ABD18203" s="60"/>
      <c r="ABE18203" s="60"/>
      <c r="ABF18203" s="60"/>
      <c r="ABG18203" s="60"/>
      <c r="ABH18203" s="60"/>
      <c r="ABI18203" s="60"/>
      <c r="ABJ18203" s="60"/>
      <c r="ABK18203" s="60"/>
      <c r="ABL18203" s="60"/>
      <c r="ABM18203" s="60"/>
      <c r="ABN18203" s="60"/>
      <c r="ABO18203" s="60"/>
      <c r="ABP18203" s="60"/>
      <c r="ABQ18203" s="60"/>
      <c r="ABR18203" s="60">
        <v>2.6297712952842101E-2</v>
      </c>
      <c r="ABS18203" s="60"/>
      <c r="ABT18203" s="60"/>
      <c r="ABU18203" s="60"/>
      <c r="ABV18203" s="60"/>
      <c r="ABW18203" s="60"/>
      <c r="ABX18203" s="60"/>
    </row>
    <row r="18204" spans="727:752" x14ac:dyDescent="0.25">
      <c r="AAY18204" s="60"/>
      <c r="AAZ18204" s="60"/>
      <c r="ABA18204" s="60"/>
      <c r="ABB18204" s="60"/>
      <c r="ABC18204" s="60"/>
      <c r="ABD18204" s="60"/>
      <c r="ABE18204" s="60"/>
      <c r="ABF18204" s="60"/>
      <c r="ABG18204" s="60"/>
      <c r="ABH18204" s="60"/>
      <c r="ABI18204" s="60"/>
      <c r="ABJ18204" s="60"/>
      <c r="ABK18204" s="60"/>
      <c r="ABL18204" s="60"/>
      <c r="ABM18204" s="60"/>
      <c r="ABN18204" s="60"/>
      <c r="ABO18204" s="60"/>
      <c r="ABP18204" s="60"/>
      <c r="ABQ18204" s="60"/>
      <c r="ABR18204" s="60">
        <v>2.6297712952842101E-2</v>
      </c>
      <c r="ABS18204" s="60"/>
      <c r="ABT18204" s="60"/>
      <c r="ABU18204" s="60"/>
      <c r="ABV18204" s="60"/>
      <c r="ABW18204" s="60"/>
      <c r="ABX18204" s="60"/>
    </row>
    <row r="18205" spans="727:752" x14ac:dyDescent="0.25">
      <c r="AAY18205" s="60"/>
      <c r="AAZ18205" s="60"/>
      <c r="ABA18205" s="60"/>
      <c r="ABB18205" s="60"/>
      <c r="ABC18205" s="60"/>
      <c r="ABD18205" s="60"/>
      <c r="ABE18205" s="60"/>
      <c r="ABF18205" s="60"/>
      <c r="ABG18205" s="60"/>
      <c r="ABH18205" s="60"/>
      <c r="ABI18205" s="60"/>
      <c r="ABJ18205" s="60"/>
      <c r="ABK18205" s="60"/>
      <c r="ABL18205" s="60"/>
      <c r="ABM18205" s="60"/>
      <c r="ABN18205" s="60"/>
      <c r="ABO18205" s="60"/>
      <c r="ABP18205" s="60"/>
      <c r="ABQ18205" s="60"/>
      <c r="ABR18205" s="60">
        <v>2.62257750064906E-2</v>
      </c>
      <c r="ABS18205" s="60"/>
      <c r="ABT18205" s="60"/>
      <c r="ABU18205" s="60"/>
      <c r="ABV18205" s="60"/>
      <c r="ABW18205" s="60"/>
      <c r="ABX18205" s="60"/>
    </row>
    <row r="18206" spans="727:752" x14ac:dyDescent="0.25">
      <c r="AAY18206" s="60"/>
      <c r="AAZ18206" s="60"/>
      <c r="ABA18206" s="60"/>
      <c r="ABB18206" s="60"/>
      <c r="ABC18206" s="60"/>
      <c r="ABD18206" s="60"/>
      <c r="ABE18206" s="60"/>
      <c r="ABF18206" s="60"/>
      <c r="ABG18206" s="60"/>
      <c r="ABH18206" s="60"/>
      <c r="ABI18206" s="60"/>
      <c r="ABJ18206" s="60"/>
      <c r="ABK18206" s="60"/>
      <c r="ABL18206" s="60"/>
      <c r="ABM18206" s="60"/>
      <c r="ABN18206" s="60"/>
      <c r="ABO18206" s="60"/>
      <c r="ABP18206" s="60"/>
      <c r="ABQ18206" s="60"/>
      <c r="ABR18206" s="60">
        <v>2.62257750064906E-2</v>
      </c>
      <c r="ABS18206" s="60"/>
      <c r="ABT18206" s="60"/>
      <c r="ABU18206" s="60"/>
      <c r="ABV18206" s="60"/>
      <c r="ABW18206" s="60"/>
      <c r="ABX18206" s="60"/>
    </row>
    <row r="18207" spans="727:752" x14ac:dyDescent="0.25">
      <c r="AAY18207" s="60"/>
      <c r="AAZ18207" s="60"/>
      <c r="ABA18207" s="60"/>
      <c r="ABB18207" s="60"/>
      <c r="ABC18207" s="60"/>
      <c r="ABD18207" s="60"/>
      <c r="ABE18207" s="60"/>
      <c r="ABF18207" s="60"/>
      <c r="ABG18207" s="60"/>
      <c r="ABH18207" s="60"/>
      <c r="ABI18207" s="60"/>
      <c r="ABJ18207" s="60"/>
      <c r="ABK18207" s="60"/>
      <c r="ABL18207" s="60"/>
      <c r="ABM18207" s="60"/>
      <c r="ABN18207" s="60"/>
      <c r="ABO18207" s="60"/>
      <c r="ABP18207" s="60"/>
      <c r="ABQ18207" s="60"/>
      <c r="ABR18207" s="60">
        <v>2.6215007661630801E-2</v>
      </c>
      <c r="ABS18207" s="60"/>
      <c r="ABT18207" s="60"/>
      <c r="ABU18207" s="60"/>
      <c r="ABV18207" s="60"/>
      <c r="ABW18207" s="60"/>
      <c r="ABX18207" s="60"/>
    </row>
    <row r="18208" spans="727:752" x14ac:dyDescent="0.25">
      <c r="AAY18208" s="60"/>
      <c r="AAZ18208" s="60"/>
      <c r="ABA18208" s="60"/>
      <c r="ABB18208" s="60"/>
      <c r="ABC18208" s="60"/>
      <c r="ABD18208" s="60"/>
      <c r="ABE18208" s="60"/>
      <c r="ABF18208" s="60"/>
      <c r="ABG18208" s="60"/>
      <c r="ABH18208" s="60"/>
      <c r="ABI18208" s="60"/>
      <c r="ABJ18208" s="60"/>
      <c r="ABK18208" s="60"/>
      <c r="ABL18208" s="60"/>
      <c r="ABM18208" s="60"/>
      <c r="ABN18208" s="60"/>
      <c r="ABO18208" s="60"/>
      <c r="ABP18208" s="60"/>
      <c r="ABQ18208" s="60"/>
      <c r="ABR18208" s="60">
        <v>2.6215007661630801E-2</v>
      </c>
      <c r="ABS18208" s="60"/>
      <c r="ABT18208" s="60"/>
      <c r="ABU18208" s="60"/>
      <c r="ABV18208" s="60"/>
      <c r="ABW18208" s="60"/>
      <c r="ABX18208" s="60"/>
    </row>
    <row r="18209" spans="727:752" x14ac:dyDescent="0.25">
      <c r="AAY18209" s="60"/>
      <c r="AAZ18209" s="60"/>
      <c r="ABA18209" s="60"/>
      <c r="ABB18209" s="60"/>
      <c r="ABC18209" s="60"/>
      <c r="ABD18209" s="60"/>
      <c r="ABE18209" s="60"/>
      <c r="ABF18209" s="60"/>
      <c r="ABG18209" s="60"/>
      <c r="ABH18209" s="60"/>
      <c r="ABI18209" s="60"/>
      <c r="ABJ18209" s="60"/>
      <c r="ABK18209" s="60"/>
      <c r="ABL18209" s="60"/>
      <c r="ABM18209" s="60"/>
      <c r="ABN18209" s="60"/>
      <c r="ABO18209" s="60"/>
      <c r="ABP18209" s="60"/>
      <c r="ABQ18209" s="60"/>
      <c r="ABR18209" s="60">
        <v>2.6189277689667199E-2</v>
      </c>
      <c r="ABS18209" s="60"/>
      <c r="ABT18209" s="60"/>
      <c r="ABU18209" s="60"/>
      <c r="ABV18209" s="60"/>
      <c r="ABW18209" s="60"/>
      <c r="ABX18209" s="60"/>
    </row>
    <row r="18210" spans="727:752" x14ac:dyDescent="0.25">
      <c r="AAY18210" s="60"/>
      <c r="AAZ18210" s="60"/>
      <c r="ABA18210" s="60"/>
      <c r="ABB18210" s="60"/>
      <c r="ABC18210" s="60"/>
      <c r="ABD18210" s="60"/>
      <c r="ABE18210" s="60"/>
      <c r="ABF18210" s="60"/>
      <c r="ABG18210" s="60"/>
      <c r="ABH18210" s="60"/>
      <c r="ABI18210" s="60"/>
      <c r="ABJ18210" s="60"/>
      <c r="ABK18210" s="60"/>
      <c r="ABL18210" s="60"/>
      <c r="ABM18210" s="60"/>
      <c r="ABN18210" s="60"/>
      <c r="ABO18210" s="60"/>
      <c r="ABP18210" s="60"/>
      <c r="ABQ18210" s="60"/>
      <c r="ABR18210" s="60">
        <v>2.6189277689667199E-2</v>
      </c>
      <c r="ABS18210" s="60"/>
      <c r="ABT18210" s="60"/>
      <c r="ABU18210" s="60"/>
      <c r="ABV18210" s="60"/>
      <c r="ABW18210" s="60"/>
      <c r="ABX18210" s="60"/>
    </row>
    <row r="18211" spans="727:752" x14ac:dyDescent="0.25">
      <c r="AAY18211" s="60"/>
      <c r="AAZ18211" s="60"/>
      <c r="ABA18211" s="60"/>
      <c r="ABB18211" s="60"/>
      <c r="ABC18211" s="60"/>
      <c r="ABD18211" s="60"/>
      <c r="ABE18211" s="60"/>
      <c r="ABF18211" s="60"/>
      <c r="ABG18211" s="60"/>
      <c r="ABH18211" s="60"/>
      <c r="ABI18211" s="60"/>
      <c r="ABJ18211" s="60"/>
      <c r="ABK18211" s="60"/>
      <c r="ABL18211" s="60"/>
      <c r="ABM18211" s="60"/>
      <c r="ABN18211" s="60"/>
      <c r="ABO18211" s="60"/>
      <c r="ABP18211" s="60"/>
      <c r="ABQ18211" s="60"/>
      <c r="ABR18211" s="60">
        <v>2.6145630251949398E-2</v>
      </c>
      <c r="ABS18211" s="60"/>
      <c r="ABT18211" s="60"/>
      <c r="ABU18211" s="60"/>
      <c r="ABV18211" s="60"/>
      <c r="ABW18211" s="60"/>
      <c r="ABX18211" s="60"/>
    </row>
    <row r="18212" spans="727:752" x14ac:dyDescent="0.25">
      <c r="AAY18212" s="60"/>
      <c r="AAZ18212" s="60"/>
      <c r="ABA18212" s="60"/>
      <c r="ABB18212" s="60"/>
      <c r="ABC18212" s="60"/>
      <c r="ABD18212" s="60"/>
      <c r="ABE18212" s="60"/>
      <c r="ABF18212" s="60"/>
      <c r="ABG18212" s="60"/>
      <c r="ABH18212" s="60"/>
      <c r="ABI18212" s="60"/>
      <c r="ABJ18212" s="60"/>
      <c r="ABK18212" s="60"/>
      <c r="ABL18212" s="60"/>
      <c r="ABM18212" s="60"/>
      <c r="ABN18212" s="60"/>
      <c r="ABO18212" s="60"/>
      <c r="ABP18212" s="60"/>
      <c r="ABQ18212" s="60"/>
      <c r="ABR18212" s="60">
        <v>2.6145630251949398E-2</v>
      </c>
      <c r="ABS18212" s="60"/>
      <c r="ABT18212" s="60"/>
      <c r="ABU18212" s="60"/>
      <c r="ABV18212" s="60"/>
      <c r="ABW18212" s="60"/>
      <c r="ABX18212" s="60"/>
    </row>
    <row r="18213" spans="727:752" x14ac:dyDescent="0.25">
      <c r="AAY18213" s="60"/>
      <c r="AAZ18213" s="60"/>
      <c r="ABA18213" s="60"/>
      <c r="ABB18213" s="60"/>
      <c r="ABC18213" s="60"/>
      <c r="ABD18213" s="60"/>
      <c r="ABE18213" s="60"/>
      <c r="ABF18213" s="60"/>
      <c r="ABG18213" s="60"/>
      <c r="ABH18213" s="60"/>
      <c r="ABI18213" s="60"/>
      <c r="ABJ18213" s="60"/>
      <c r="ABK18213" s="60"/>
      <c r="ABL18213" s="60"/>
      <c r="ABM18213" s="60"/>
      <c r="ABN18213" s="60"/>
      <c r="ABO18213" s="60"/>
      <c r="ABP18213" s="60"/>
      <c r="ABQ18213" s="60"/>
      <c r="ABR18213" s="60">
        <v>2.6116090179210599E-2</v>
      </c>
      <c r="ABS18213" s="60"/>
      <c r="ABT18213" s="60"/>
      <c r="ABU18213" s="60"/>
      <c r="ABV18213" s="60"/>
      <c r="ABW18213" s="60"/>
      <c r="ABX18213" s="60"/>
    </row>
    <row r="18214" spans="727:752" x14ac:dyDescent="0.25">
      <c r="AAY18214" s="60"/>
      <c r="AAZ18214" s="60"/>
      <c r="ABA18214" s="60"/>
      <c r="ABB18214" s="60"/>
      <c r="ABC18214" s="60"/>
      <c r="ABD18214" s="60"/>
      <c r="ABE18214" s="60"/>
      <c r="ABF18214" s="60"/>
      <c r="ABG18214" s="60"/>
      <c r="ABH18214" s="60"/>
      <c r="ABI18214" s="60"/>
      <c r="ABJ18214" s="60"/>
      <c r="ABK18214" s="60"/>
      <c r="ABL18214" s="60"/>
      <c r="ABM18214" s="60"/>
      <c r="ABN18214" s="60"/>
      <c r="ABO18214" s="60"/>
      <c r="ABP18214" s="60"/>
      <c r="ABQ18214" s="60"/>
      <c r="ABR18214" s="60">
        <v>2.6085023139845599E-2</v>
      </c>
      <c r="ABS18214" s="60"/>
      <c r="ABT18214" s="60"/>
      <c r="ABU18214" s="60"/>
      <c r="ABV18214" s="60"/>
      <c r="ABW18214" s="60"/>
      <c r="ABX18214" s="60"/>
    </row>
    <row r="18215" spans="727:752" x14ac:dyDescent="0.25">
      <c r="AAY18215" s="60"/>
      <c r="AAZ18215" s="60"/>
      <c r="ABA18215" s="60"/>
      <c r="ABB18215" s="60"/>
      <c r="ABC18215" s="60"/>
      <c r="ABD18215" s="60"/>
      <c r="ABE18215" s="60"/>
      <c r="ABF18215" s="60"/>
      <c r="ABG18215" s="60"/>
      <c r="ABH18215" s="60"/>
      <c r="ABI18215" s="60"/>
      <c r="ABJ18215" s="60"/>
      <c r="ABK18215" s="60"/>
      <c r="ABL18215" s="60"/>
      <c r="ABM18215" s="60"/>
      <c r="ABN18215" s="60"/>
      <c r="ABO18215" s="60"/>
      <c r="ABP18215" s="60"/>
      <c r="ABQ18215" s="60"/>
      <c r="ABR18215" s="60">
        <v>2.6085023139845599E-2</v>
      </c>
      <c r="ABS18215" s="60"/>
      <c r="ABT18215" s="60"/>
      <c r="ABU18215" s="60"/>
      <c r="ABV18215" s="60"/>
      <c r="ABW18215" s="60"/>
      <c r="ABX18215" s="60"/>
    </row>
    <row r="18216" spans="727:752" x14ac:dyDescent="0.25">
      <c r="AAY18216" s="60"/>
      <c r="AAZ18216" s="60"/>
      <c r="ABA18216" s="60"/>
      <c r="ABB18216" s="60"/>
      <c r="ABC18216" s="60"/>
      <c r="ABD18216" s="60"/>
      <c r="ABE18216" s="60"/>
      <c r="ABF18216" s="60"/>
      <c r="ABG18216" s="60"/>
      <c r="ABH18216" s="60"/>
      <c r="ABI18216" s="60"/>
      <c r="ABJ18216" s="60"/>
      <c r="ABK18216" s="60"/>
      <c r="ABL18216" s="60"/>
      <c r="ABM18216" s="60"/>
      <c r="ABN18216" s="60"/>
      <c r="ABO18216" s="60"/>
      <c r="ABP18216" s="60"/>
      <c r="ABQ18216" s="60"/>
      <c r="ABR18216" s="60">
        <v>2.6060852449438399E-2</v>
      </c>
      <c r="ABS18216" s="60"/>
      <c r="ABT18216" s="60"/>
      <c r="ABU18216" s="60"/>
      <c r="ABV18216" s="60"/>
      <c r="ABW18216" s="60"/>
      <c r="ABX18216" s="60"/>
    </row>
    <row r="18217" spans="727:752" x14ac:dyDescent="0.25">
      <c r="AAY18217" s="60"/>
      <c r="AAZ18217" s="60"/>
      <c r="ABA18217" s="60"/>
      <c r="ABB18217" s="60"/>
      <c r="ABC18217" s="60"/>
      <c r="ABD18217" s="60"/>
      <c r="ABE18217" s="60"/>
      <c r="ABF18217" s="60"/>
      <c r="ABG18217" s="60"/>
      <c r="ABH18217" s="60"/>
      <c r="ABI18217" s="60"/>
      <c r="ABJ18217" s="60"/>
      <c r="ABK18217" s="60"/>
      <c r="ABL18217" s="60"/>
      <c r="ABM18217" s="60"/>
      <c r="ABN18217" s="60"/>
      <c r="ABO18217" s="60"/>
      <c r="ABP18217" s="60"/>
      <c r="ABQ18217" s="60"/>
      <c r="ABR18217" s="60">
        <v>2.6060852449438399E-2</v>
      </c>
      <c r="ABS18217" s="60"/>
      <c r="ABT18217" s="60"/>
      <c r="ABU18217" s="60"/>
      <c r="ABV18217" s="60"/>
      <c r="ABW18217" s="60"/>
      <c r="ABX18217" s="60"/>
    </row>
    <row r="18218" spans="727:752" x14ac:dyDescent="0.25">
      <c r="AAY18218" s="60"/>
      <c r="AAZ18218" s="60"/>
      <c r="ABA18218" s="60"/>
      <c r="ABB18218" s="60"/>
      <c r="ABC18218" s="60"/>
      <c r="ABD18218" s="60"/>
      <c r="ABE18218" s="60"/>
      <c r="ABF18218" s="60"/>
      <c r="ABG18218" s="60"/>
      <c r="ABH18218" s="60"/>
      <c r="ABI18218" s="60"/>
      <c r="ABJ18218" s="60"/>
      <c r="ABK18218" s="60"/>
      <c r="ABL18218" s="60"/>
      <c r="ABM18218" s="60"/>
      <c r="ABN18218" s="60"/>
      <c r="ABO18218" s="60"/>
      <c r="ABP18218" s="60"/>
      <c r="ABQ18218" s="60"/>
      <c r="ABR18218" s="60">
        <v>2.6026858489393599E-2</v>
      </c>
      <c r="ABS18218" s="60"/>
      <c r="ABT18218" s="60"/>
      <c r="ABU18218" s="60"/>
      <c r="ABV18218" s="60"/>
      <c r="ABW18218" s="60"/>
      <c r="ABX18218" s="60"/>
    </row>
    <row r="18219" spans="727:752" x14ac:dyDescent="0.25">
      <c r="AAY18219" s="60"/>
      <c r="AAZ18219" s="60"/>
      <c r="ABA18219" s="60"/>
      <c r="ABB18219" s="60"/>
      <c r="ABC18219" s="60"/>
      <c r="ABD18219" s="60"/>
      <c r="ABE18219" s="60"/>
      <c r="ABF18219" s="60"/>
      <c r="ABG18219" s="60"/>
      <c r="ABH18219" s="60"/>
      <c r="ABI18219" s="60"/>
      <c r="ABJ18219" s="60"/>
      <c r="ABK18219" s="60"/>
      <c r="ABL18219" s="60"/>
      <c r="ABM18219" s="60"/>
      <c r="ABN18219" s="60"/>
      <c r="ABO18219" s="60"/>
      <c r="ABP18219" s="60"/>
      <c r="ABQ18219" s="60"/>
      <c r="ABR18219" s="60">
        <v>2.6021042257457199E-2</v>
      </c>
      <c r="ABS18219" s="60"/>
      <c r="ABT18219" s="60"/>
      <c r="ABU18219" s="60"/>
      <c r="ABV18219" s="60"/>
      <c r="ABW18219" s="60"/>
      <c r="ABX18219" s="60"/>
    </row>
    <row r="18220" spans="727:752" x14ac:dyDescent="0.25">
      <c r="AAY18220" s="60"/>
      <c r="AAZ18220" s="60"/>
      <c r="ABA18220" s="60"/>
      <c r="ABB18220" s="60"/>
      <c r="ABC18220" s="60"/>
      <c r="ABD18220" s="60"/>
      <c r="ABE18220" s="60"/>
      <c r="ABF18220" s="60"/>
      <c r="ABG18220" s="60"/>
      <c r="ABH18220" s="60"/>
      <c r="ABI18220" s="60"/>
      <c r="ABJ18220" s="60"/>
      <c r="ABK18220" s="60"/>
      <c r="ABL18220" s="60"/>
      <c r="ABM18220" s="60"/>
      <c r="ABN18220" s="60"/>
      <c r="ABO18220" s="60"/>
      <c r="ABP18220" s="60"/>
      <c r="ABQ18220" s="60"/>
      <c r="ABR18220" s="60">
        <v>2.6021042257457199E-2</v>
      </c>
      <c r="ABS18220" s="60"/>
      <c r="ABT18220" s="60"/>
      <c r="ABU18220" s="60"/>
      <c r="ABV18220" s="60"/>
      <c r="ABW18220" s="60"/>
      <c r="ABX18220" s="60"/>
    </row>
    <row r="18221" spans="727:752" x14ac:dyDescent="0.25">
      <c r="AAY18221" s="60"/>
      <c r="AAZ18221" s="60"/>
      <c r="ABA18221" s="60"/>
      <c r="ABB18221" s="60"/>
      <c r="ABC18221" s="60"/>
      <c r="ABD18221" s="60"/>
      <c r="ABE18221" s="60"/>
      <c r="ABF18221" s="60"/>
      <c r="ABG18221" s="60"/>
      <c r="ABH18221" s="60"/>
      <c r="ABI18221" s="60"/>
      <c r="ABJ18221" s="60"/>
      <c r="ABK18221" s="60"/>
      <c r="ABL18221" s="60"/>
      <c r="ABM18221" s="60"/>
      <c r="ABN18221" s="60"/>
      <c r="ABO18221" s="60"/>
      <c r="ABP18221" s="60"/>
      <c r="ABQ18221" s="60"/>
      <c r="ABR18221" s="60">
        <v>2.6016064768585E-2</v>
      </c>
      <c r="ABS18221" s="60"/>
      <c r="ABT18221" s="60"/>
      <c r="ABU18221" s="60"/>
      <c r="ABV18221" s="60"/>
      <c r="ABW18221" s="60"/>
      <c r="ABX18221" s="60"/>
    </row>
    <row r="18222" spans="727:752" x14ac:dyDescent="0.25">
      <c r="AAY18222" s="60"/>
      <c r="AAZ18222" s="60"/>
      <c r="ABA18222" s="60"/>
      <c r="ABB18222" s="60"/>
      <c r="ABC18222" s="60"/>
      <c r="ABD18222" s="60"/>
      <c r="ABE18222" s="60"/>
      <c r="ABF18222" s="60"/>
      <c r="ABG18222" s="60"/>
      <c r="ABH18222" s="60"/>
      <c r="ABI18222" s="60"/>
      <c r="ABJ18222" s="60"/>
      <c r="ABK18222" s="60"/>
      <c r="ABL18222" s="60"/>
      <c r="ABM18222" s="60"/>
      <c r="ABN18222" s="60"/>
      <c r="ABO18222" s="60"/>
      <c r="ABP18222" s="60"/>
      <c r="ABQ18222" s="60"/>
      <c r="ABR18222" s="60">
        <v>2.6016064768585E-2</v>
      </c>
      <c r="ABS18222" s="60"/>
      <c r="ABT18222" s="60"/>
      <c r="ABU18222" s="60"/>
      <c r="ABV18222" s="60"/>
      <c r="ABW18222" s="60"/>
      <c r="ABX18222" s="60"/>
    </row>
    <row r="18223" spans="727:752" x14ac:dyDescent="0.25">
      <c r="AAY18223" s="60"/>
      <c r="AAZ18223" s="60"/>
      <c r="ABA18223" s="60"/>
      <c r="ABB18223" s="60"/>
      <c r="ABC18223" s="60"/>
      <c r="ABD18223" s="60"/>
      <c r="ABE18223" s="60"/>
      <c r="ABF18223" s="60"/>
      <c r="ABG18223" s="60"/>
      <c r="ABH18223" s="60"/>
      <c r="ABI18223" s="60"/>
      <c r="ABJ18223" s="60"/>
      <c r="ABK18223" s="60"/>
      <c r="ABL18223" s="60"/>
      <c r="ABM18223" s="60"/>
      <c r="ABN18223" s="60"/>
      <c r="ABO18223" s="60"/>
      <c r="ABP18223" s="60"/>
      <c r="ABQ18223" s="60"/>
      <c r="ABR18223" s="60">
        <v>2.5926161406595899E-2</v>
      </c>
      <c r="ABS18223" s="60"/>
      <c r="ABT18223" s="60"/>
      <c r="ABU18223" s="60"/>
      <c r="ABV18223" s="60"/>
      <c r="ABW18223" s="60"/>
      <c r="ABX18223" s="60"/>
    </row>
    <row r="18224" spans="727:752" x14ac:dyDescent="0.25">
      <c r="AAY18224" s="60"/>
      <c r="AAZ18224" s="60"/>
      <c r="ABA18224" s="60"/>
      <c r="ABB18224" s="60"/>
      <c r="ABC18224" s="60"/>
      <c r="ABD18224" s="60"/>
      <c r="ABE18224" s="60"/>
      <c r="ABF18224" s="60"/>
      <c r="ABG18224" s="60"/>
      <c r="ABH18224" s="60"/>
      <c r="ABI18224" s="60"/>
      <c r="ABJ18224" s="60"/>
      <c r="ABK18224" s="60"/>
      <c r="ABL18224" s="60"/>
      <c r="ABM18224" s="60"/>
      <c r="ABN18224" s="60"/>
      <c r="ABO18224" s="60"/>
      <c r="ABP18224" s="60"/>
      <c r="ABQ18224" s="60"/>
      <c r="ABR18224" s="60">
        <v>2.5926161406595899E-2</v>
      </c>
      <c r="ABS18224" s="60"/>
      <c r="ABT18224" s="60"/>
      <c r="ABU18224" s="60"/>
      <c r="ABV18224" s="60"/>
      <c r="ABW18224" s="60"/>
      <c r="ABX18224" s="60"/>
    </row>
    <row r="18225" spans="727:752" x14ac:dyDescent="0.25">
      <c r="AAY18225" s="60"/>
      <c r="AAZ18225" s="60"/>
      <c r="ABA18225" s="60"/>
      <c r="ABB18225" s="60"/>
      <c r="ABC18225" s="60"/>
      <c r="ABD18225" s="60"/>
      <c r="ABE18225" s="60"/>
      <c r="ABF18225" s="60"/>
      <c r="ABG18225" s="60"/>
      <c r="ABH18225" s="60"/>
      <c r="ABI18225" s="60"/>
      <c r="ABJ18225" s="60"/>
      <c r="ABK18225" s="60"/>
      <c r="ABL18225" s="60"/>
      <c r="ABM18225" s="60"/>
      <c r="ABN18225" s="60"/>
      <c r="ABO18225" s="60"/>
      <c r="ABP18225" s="60"/>
      <c r="ABQ18225" s="60"/>
      <c r="ABR18225" s="60">
        <v>2.59178203634917E-2</v>
      </c>
      <c r="ABS18225" s="60"/>
      <c r="ABT18225" s="60"/>
      <c r="ABU18225" s="60"/>
      <c r="ABV18225" s="60"/>
      <c r="ABW18225" s="60"/>
      <c r="ABX18225" s="60"/>
    </row>
    <row r="18226" spans="727:752" x14ac:dyDescent="0.25">
      <c r="AAY18226" s="60"/>
      <c r="AAZ18226" s="60"/>
      <c r="ABA18226" s="60"/>
      <c r="ABB18226" s="60"/>
      <c r="ABC18226" s="60"/>
      <c r="ABD18226" s="60"/>
      <c r="ABE18226" s="60"/>
      <c r="ABF18226" s="60"/>
      <c r="ABG18226" s="60"/>
      <c r="ABH18226" s="60"/>
      <c r="ABI18226" s="60"/>
      <c r="ABJ18226" s="60"/>
      <c r="ABK18226" s="60"/>
      <c r="ABL18226" s="60"/>
      <c r="ABM18226" s="60"/>
      <c r="ABN18226" s="60"/>
      <c r="ABO18226" s="60"/>
      <c r="ABP18226" s="60"/>
      <c r="ABQ18226" s="60"/>
      <c r="ABR18226" s="60">
        <v>2.59178203634917E-2</v>
      </c>
      <c r="ABS18226" s="60"/>
      <c r="ABT18226" s="60"/>
      <c r="ABU18226" s="60"/>
      <c r="ABV18226" s="60"/>
      <c r="ABW18226" s="60"/>
      <c r="ABX18226" s="60"/>
    </row>
    <row r="18227" spans="727:752" x14ac:dyDescent="0.25">
      <c r="AAY18227" s="60"/>
      <c r="AAZ18227" s="60"/>
      <c r="ABA18227" s="60"/>
      <c r="ABB18227" s="60"/>
      <c r="ABC18227" s="60"/>
      <c r="ABD18227" s="60"/>
      <c r="ABE18227" s="60"/>
      <c r="ABF18227" s="60"/>
      <c r="ABG18227" s="60"/>
      <c r="ABH18227" s="60"/>
      <c r="ABI18227" s="60"/>
      <c r="ABJ18227" s="60"/>
      <c r="ABK18227" s="60"/>
      <c r="ABL18227" s="60"/>
      <c r="ABM18227" s="60"/>
      <c r="ABN18227" s="60"/>
      <c r="ABO18227" s="60"/>
      <c r="ABP18227" s="60"/>
      <c r="ABQ18227" s="60"/>
      <c r="ABR18227" s="60">
        <v>2.59115861268998E-2</v>
      </c>
      <c r="ABS18227" s="60"/>
      <c r="ABT18227" s="60"/>
      <c r="ABU18227" s="60"/>
      <c r="ABV18227" s="60"/>
      <c r="ABW18227" s="60"/>
      <c r="ABX18227" s="60"/>
    </row>
    <row r="18228" spans="727:752" x14ac:dyDescent="0.25">
      <c r="AAY18228" s="60"/>
      <c r="AAZ18228" s="60"/>
      <c r="ABA18228" s="60"/>
      <c r="ABB18228" s="60"/>
      <c r="ABC18228" s="60"/>
      <c r="ABD18228" s="60"/>
      <c r="ABE18228" s="60"/>
      <c r="ABF18228" s="60"/>
      <c r="ABG18228" s="60"/>
      <c r="ABH18228" s="60"/>
      <c r="ABI18228" s="60"/>
      <c r="ABJ18228" s="60"/>
      <c r="ABK18228" s="60"/>
      <c r="ABL18228" s="60"/>
      <c r="ABM18228" s="60"/>
      <c r="ABN18228" s="60"/>
      <c r="ABO18228" s="60"/>
      <c r="ABP18228" s="60"/>
      <c r="ABQ18228" s="60"/>
      <c r="ABR18228" s="60">
        <v>2.59115861268998E-2</v>
      </c>
      <c r="ABS18228" s="60"/>
      <c r="ABT18228" s="60"/>
      <c r="ABU18228" s="60"/>
      <c r="ABV18228" s="60"/>
      <c r="ABW18228" s="60"/>
      <c r="ABX18228" s="60"/>
    </row>
    <row r="18229" spans="727:752" x14ac:dyDescent="0.25">
      <c r="AAY18229" s="60"/>
      <c r="AAZ18229" s="60"/>
      <c r="ABA18229" s="60"/>
      <c r="ABB18229" s="60"/>
      <c r="ABC18229" s="60"/>
      <c r="ABD18229" s="60"/>
      <c r="ABE18229" s="60"/>
      <c r="ABF18229" s="60"/>
      <c r="ABG18229" s="60"/>
      <c r="ABH18229" s="60"/>
      <c r="ABI18229" s="60"/>
      <c r="ABJ18229" s="60"/>
      <c r="ABK18229" s="60"/>
      <c r="ABL18229" s="60"/>
      <c r="ABM18229" s="60"/>
      <c r="ABN18229" s="60"/>
      <c r="ABO18229" s="60"/>
      <c r="ABP18229" s="60"/>
      <c r="ABQ18229" s="60"/>
      <c r="ABR18229" s="60">
        <v>2.5900211935605801E-2</v>
      </c>
      <c r="ABS18229" s="60"/>
      <c r="ABT18229" s="60"/>
      <c r="ABU18229" s="60"/>
      <c r="ABV18229" s="60"/>
      <c r="ABW18229" s="60"/>
      <c r="ABX18229" s="60"/>
    </row>
    <row r="18230" spans="727:752" x14ac:dyDescent="0.25">
      <c r="AAY18230" s="60"/>
      <c r="AAZ18230" s="60"/>
      <c r="ABA18230" s="60"/>
      <c r="ABB18230" s="60"/>
      <c r="ABC18230" s="60"/>
      <c r="ABD18230" s="60"/>
      <c r="ABE18230" s="60"/>
      <c r="ABF18230" s="60"/>
      <c r="ABG18230" s="60"/>
      <c r="ABH18230" s="60"/>
      <c r="ABI18230" s="60"/>
      <c r="ABJ18230" s="60"/>
      <c r="ABK18230" s="60"/>
      <c r="ABL18230" s="60"/>
      <c r="ABM18230" s="60"/>
      <c r="ABN18230" s="60"/>
      <c r="ABO18230" s="60"/>
      <c r="ABP18230" s="60"/>
      <c r="ABQ18230" s="60"/>
      <c r="ABR18230" s="60">
        <v>2.5900211935605801E-2</v>
      </c>
      <c r="ABS18230" s="60"/>
      <c r="ABT18230" s="60"/>
      <c r="ABU18230" s="60"/>
      <c r="ABV18230" s="60"/>
      <c r="ABW18230" s="60"/>
      <c r="ABX18230" s="60"/>
    </row>
    <row r="18231" spans="727:752" x14ac:dyDescent="0.25">
      <c r="AAY18231" s="60"/>
      <c r="AAZ18231" s="60"/>
      <c r="ABA18231" s="60"/>
      <c r="ABB18231" s="60"/>
      <c r="ABC18231" s="60"/>
      <c r="ABD18231" s="60"/>
      <c r="ABE18231" s="60"/>
      <c r="ABF18231" s="60"/>
      <c r="ABG18231" s="60"/>
      <c r="ABH18231" s="60"/>
      <c r="ABI18231" s="60"/>
      <c r="ABJ18231" s="60"/>
      <c r="ABK18231" s="60"/>
      <c r="ABL18231" s="60"/>
      <c r="ABM18231" s="60"/>
      <c r="ABN18231" s="60"/>
      <c r="ABO18231" s="60"/>
      <c r="ABP18231" s="60"/>
      <c r="ABQ18231" s="60"/>
      <c r="ABR18231" s="60">
        <v>2.5891517564177201E-2</v>
      </c>
      <c r="ABS18231" s="60"/>
      <c r="ABT18231" s="60"/>
      <c r="ABU18231" s="60"/>
      <c r="ABV18231" s="60"/>
      <c r="ABW18231" s="60"/>
      <c r="ABX18231" s="60"/>
    </row>
    <row r="18232" spans="727:752" x14ac:dyDescent="0.25">
      <c r="AAY18232" s="60"/>
      <c r="AAZ18232" s="60"/>
      <c r="ABA18232" s="60"/>
      <c r="ABB18232" s="60"/>
      <c r="ABC18232" s="60"/>
      <c r="ABD18232" s="60"/>
      <c r="ABE18232" s="60"/>
      <c r="ABF18232" s="60"/>
      <c r="ABG18232" s="60"/>
      <c r="ABH18232" s="60"/>
      <c r="ABI18232" s="60"/>
      <c r="ABJ18232" s="60"/>
      <c r="ABK18232" s="60"/>
      <c r="ABL18232" s="60"/>
      <c r="ABM18232" s="60"/>
      <c r="ABN18232" s="60"/>
      <c r="ABO18232" s="60"/>
      <c r="ABP18232" s="60"/>
      <c r="ABQ18232" s="60"/>
      <c r="ABR18232" s="60">
        <v>2.5891517564177201E-2</v>
      </c>
      <c r="ABS18232" s="60"/>
      <c r="ABT18232" s="60"/>
      <c r="ABU18232" s="60"/>
      <c r="ABV18232" s="60"/>
      <c r="ABW18232" s="60"/>
      <c r="ABX18232" s="60"/>
    </row>
    <row r="18233" spans="727:752" x14ac:dyDescent="0.25">
      <c r="AAY18233" s="60"/>
      <c r="AAZ18233" s="60"/>
      <c r="ABA18233" s="60"/>
      <c r="ABB18233" s="60"/>
      <c r="ABC18233" s="60"/>
      <c r="ABD18233" s="60"/>
      <c r="ABE18233" s="60"/>
      <c r="ABF18233" s="60"/>
      <c r="ABG18233" s="60"/>
      <c r="ABH18233" s="60"/>
      <c r="ABI18233" s="60"/>
      <c r="ABJ18233" s="60"/>
      <c r="ABK18233" s="60"/>
      <c r="ABL18233" s="60"/>
      <c r="ABM18233" s="60"/>
      <c r="ABN18233" s="60"/>
      <c r="ABO18233" s="60"/>
      <c r="ABP18233" s="60"/>
      <c r="ABQ18233" s="60"/>
      <c r="ABR18233" s="60">
        <v>2.5860033330321198E-2</v>
      </c>
      <c r="ABS18233" s="60"/>
      <c r="ABT18233" s="60"/>
      <c r="ABU18233" s="60"/>
      <c r="ABV18233" s="60"/>
      <c r="ABW18233" s="60"/>
      <c r="ABX18233" s="60"/>
    </row>
    <row r="18234" spans="727:752" x14ac:dyDescent="0.25">
      <c r="AAY18234" s="60"/>
      <c r="AAZ18234" s="60"/>
      <c r="ABA18234" s="60"/>
      <c r="ABB18234" s="60"/>
      <c r="ABC18234" s="60"/>
      <c r="ABD18234" s="60"/>
      <c r="ABE18234" s="60"/>
      <c r="ABF18234" s="60"/>
      <c r="ABG18234" s="60"/>
      <c r="ABH18234" s="60"/>
      <c r="ABI18234" s="60"/>
      <c r="ABJ18234" s="60"/>
      <c r="ABK18234" s="60"/>
      <c r="ABL18234" s="60"/>
      <c r="ABM18234" s="60"/>
      <c r="ABN18234" s="60"/>
      <c r="ABO18234" s="60"/>
      <c r="ABP18234" s="60"/>
      <c r="ABQ18234" s="60"/>
      <c r="ABR18234" s="60">
        <v>2.5838959651306101E-2</v>
      </c>
      <c r="ABS18234" s="60"/>
      <c r="ABT18234" s="60"/>
      <c r="ABU18234" s="60"/>
      <c r="ABV18234" s="60"/>
      <c r="ABW18234" s="60"/>
      <c r="ABX18234" s="60"/>
    </row>
    <row r="18235" spans="727:752" x14ac:dyDescent="0.25">
      <c r="AAY18235" s="60"/>
      <c r="AAZ18235" s="60"/>
      <c r="ABA18235" s="60"/>
      <c r="ABB18235" s="60"/>
      <c r="ABC18235" s="60"/>
      <c r="ABD18235" s="60"/>
      <c r="ABE18235" s="60"/>
      <c r="ABF18235" s="60"/>
      <c r="ABG18235" s="60"/>
      <c r="ABH18235" s="60"/>
      <c r="ABI18235" s="60"/>
      <c r="ABJ18235" s="60"/>
      <c r="ABK18235" s="60"/>
      <c r="ABL18235" s="60"/>
      <c r="ABM18235" s="60"/>
      <c r="ABN18235" s="60"/>
      <c r="ABO18235" s="60"/>
      <c r="ABP18235" s="60"/>
      <c r="ABQ18235" s="60"/>
      <c r="ABR18235" s="60">
        <v>2.58252735424798E-2</v>
      </c>
      <c r="ABS18235" s="60"/>
      <c r="ABT18235" s="60"/>
      <c r="ABU18235" s="60"/>
      <c r="ABV18235" s="60"/>
      <c r="ABW18235" s="60"/>
      <c r="ABX18235" s="60"/>
    </row>
    <row r="18236" spans="727:752" x14ac:dyDescent="0.25">
      <c r="AAY18236" s="60"/>
      <c r="AAZ18236" s="60"/>
      <c r="ABA18236" s="60"/>
      <c r="ABB18236" s="60"/>
      <c r="ABC18236" s="60"/>
      <c r="ABD18236" s="60"/>
      <c r="ABE18236" s="60"/>
      <c r="ABF18236" s="60"/>
      <c r="ABG18236" s="60"/>
      <c r="ABH18236" s="60"/>
      <c r="ABI18236" s="60"/>
      <c r="ABJ18236" s="60"/>
      <c r="ABK18236" s="60"/>
      <c r="ABL18236" s="60"/>
      <c r="ABM18236" s="60"/>
      <c r="ABN18236" s="60"/>
      <c r="ABO18236" s="60"/>
      <c r="ABP18236" s="60"/>
      <c r="ABQ18236" s="60"/>
      <c r="ABR18236" s="60">
        <v>2.5814782439765999E-2</v>
      </c>
      <c r="ABS18236" s="60"/>
      <c r="ABT18236" s="60"/>
      <c r="ABU18236" s="60"/>
      <c r="ABV18236" s="60"/>
      <c r="ABW18236" s="60"/>
      <c r="ABX18236" s="60"/>
    </row>
    <row r="18237" spans="727:752" x14ac:dyDescent="0.25">
      <c r="AAY18237" s="60"/>
      <c r="AAZ18237" s="60"/>
      <c r="ABA18237" s="60"/>
      <c r="ABB18237" s="60"/>
      <c r="ABC18237" s="60"/>
      <c r="ABD18237" s="60"/>
      <c r="ABE18237" s="60"/>
      <c r="ABF18237" s="60"/>
      <c r="ABG18237" s="60"/>
      <c r="ABH18237" s="60"/>
      <c r="ABI18237" s="60"/>
      <c r="ABJ18237" s="60"/>
      <c r="ABK18237" s="60"/>
      <c r="ABL18237" s="60"/>
      <c r="ABM18237" s="60"/>
      <c r="ABN18237" s="60"/>
      <c r="ABO18237" s="60"/>
      <c r="ABP18237" s="60"/>
      <c r="ABQ18237" s="60"/>
      <c r="ABR18237" s="60">
        <v>2.5814782439765999E-2</v>
      </c>
      <c r="ABS18237" s="60"/>
      <c r="ABT18237" s="60"/>
      <c r="ABU18237" s="60"/>
      <c r="ABV18237" s="60"/>
      <c r="ABW18237" s="60"/>
      <c r="ABX18237" s="60"/>
    </row>
    <row r="18238" spans="727:752" x14ac:dyDescent="0.25">
      <c r="AAY18238" s="60"/>
      <c r="AAZ18238" s="60"/>
      <c r="ABA18238" s="60"/>
      <c r="ABB18238" s="60"/>
      <c r="ABC18238" s="60"/>
      <c r="ABD18238" s="60"/>
      <c r="ABE18238" s="60"/>
      <c r="ABF18238" s="60"/>
      <c r="ABG18238" s="60"/>
      <c r="ABH18238" s="60"/>
      <c r="ABI18238" s="60"/>
      <c r="ABJ18238" s="60"/>
      <c r="ABK18238" s="60"/>
      <c r="ABL18238" s="60"/>
      <c r="ABM18238" s="60"/>
      <c r="ABN18238" s="60"/>
      <c r="ABO18238" s="60"/>
      <c r="ABP18238" s="60"/>
      <c r="ABQ18238" s="60"/>
      <c r="ABR18238" s="60">
        <v>2.5812972404235E-2</v>
      </c>
      <c r="ABS18238" s="60"/>
      <c r="ABT18238" s="60"/>
      <c r="ABU18238" s="60"/>
      <c r="ABV18238" s="60"/>
      <c r="ABW18238" s="60"/>
      <c r="ABX18238" s="60"/>
    </row>
    <row r="18239" spans="727:752" x14ac:dyDescent="0.25">
      <c r="AAY18239" s="60"/>
      <c r="AAZ18239" s="60"/>
      <c r="ABA18239" s="60"/>
      <c r="ABB18239" s="60"/>
      <c r="ABC18239" s="60"/>
      <c r="ABD18239" s="60"/>
      <c r="ABE18239" s="60"/>
      <c r="ABF18239" s="60"/>
      <c r="ABG18239" s="60"/>
      <c r="ABH18239" s="60"/>
      <c r="ABI18239" s="60"/>
      <c r="ABJ18239" s="60"/>
      <c r="ABK18239" s="60"/>
      <c r="ABL18239" s="60"/>
      <c r="ABM18239" s="60"/>
      <c r="ABN18239" s="60"/>
      <c r="ABO18239" s="60"/>
      <c r="ABP18239" s="60"/>
      <c r="ABQ18239" s="60"/>
      <c r="ABR18239" s="60">
        <v>2.5806068461231801E-2</v>
      </c>
      <c r="ABS18239" s="60"/>
      <c r="ABT18239" s="60"/>
      <c r="ABU18239" s="60"/>
      <c r="ABV18239" s="60"/>
      <c r="ABW18239" s="60"/>
      <c r="ABX18239" s="60"/>
    </row>
    <row r="18240" spans="727:752" x14ac:dyDescent="0.25">
      <c r="AAY18240" s="60"/>
      <c r="AAZ18240" s="60"/>
      <c r="ABA18240" s="60"/>
      <c r="ABB18240" s="60"/>
      <c r="ABC18240" s="60"/>
      <c r="ABD18240" s="60"/>
      <c r="ABE18240" s="60"/>
      <c r="ABF18240" s="60"/>
      <c r="ABG18240" s="60"/>
      <c r="ABH18240" s="60"/>
      <c r="ABI18240" s="60"/>
      <c r="ABJ18240" s="60"/>
      <c r="ABK18240" s="60"/>
      <c r="ABL18240" s="60"/>
      <c r="ABM18240" s="60"/>
      <c r="ABN18240" s="60"/>
      <c r="ABO18240" s="60"/>
      <c r="ABP18240" s="60"/>
      <c r="ABQ18240" s="60"/>
      <c r="ABR18240" s="60">
        <v>2.5805473116899E-2</v>
      </c>
      <c r="ABS18240" s="60"/>
      <c r="ABT18240" s="60"/>
      <c r="ABU18240" s="60"/>
      <c r="ABV18240" s="60"/>
      <c r="ABW18240" s="60"/>
      <c r="ABX18240" s="60"/>
    </row>
    <row r="18241" spans="727:752" x14ac:dyDescent="0.25">
      <c r="AAY18241" s="60"/>
      <c r="AAZ18241" s="60"/>
      <c r="ABA18241" s="60"/>
      <c r="ABB18241" s="60"/>
      <c r="ABC18241" s="60"/>
      <c r="ABD18241" s="60"/>
      <c r="ABE18241" s="60"/>
      <c r="ABF18241" s="60"/>
      <c r="ABG18241" s="60"/>
      <c r="ABH18241" s="60"/>
      <c r="ABI18241" s="60"/>
      <c r="ABJ18241" s="60"/>
      <c r="ABK18241" s="60"/>
      <c r="ABL18241" s="60"/>
      <c r="ABM18241" s="60"/>
      <c r="ABN18241" s="60"/>
      <c r="ABO18241" s="60"/>
      <c r="ABP18241" s="60"/>
      <c r="ABQ18241" s="60"/>
      <c r="ABR18241" s="60">
        <v>2.5805473116899E-2</v>
      </c>
      <c r="ABS18241" s="60"/>
      <c r="ABT18241" s="60"/>
      <c r="ABU18241" s="60"/>
      <c r="ABV18241" s="60"/>
      <c r="ABW18241" s="60"/>
      <c r="ABX18241" s="60"/>
    </row>
    <row r="18242" spans="727:752" x14ac:dyDescent="0.25">
      <c r="AAY18242" s="60"/>
      <c r="AAZ18242" s="60"/>
      <c r="ABA18242" s="60"/>
      <c r="ABB18242" s="60"/>
      <c r="ABC18242" s="60"/>
      <c r="ABD18242" s="60"/>
      <c r="ABE18242" s="60"/>
      <c r="ABF18242" s="60"/>
      <c r="ABG18242" s="60"/>
      <c r="ABH18242" s="60"/>
      <c r="ABI18242" s="60"/>
      <c r="ABJ18242" s="60"/>
      <c r="ABK18242" s="60"/>
      <c r="ABL18242" s="60"/>
      <c r="ABM18242" s="60"/>
      <c r="ABN18242" s="60"/>
      <c r="ABO18242" s="60"/>
      <c r="ABP18242" s="60"/>
      <c r="ABQ18242" s="60"/>
      <c r="ABR18242" s="60">
        <v>2.58044284429545E-2</v>
      </c>
      <c r="ABS18242" s="60"/>
      <c r="ABT18242" s="60"/>
      <c r="ABU18242" s="60"/>
      <c r="ABV18242" s="60"/>
      <c r="ABW18242" s="60"/>
      <c r="ABX18242" s="60"/>
    </row>
    <row r="18243" spans="727:752" x14ac:dyDescent="0.25">
      <c r="AAY18243" s="60"/>
      <c r="AAZ18243" s="60"/>
      <c r="ABA18243" s="60"/>
      <c r="ABB18243" s="60"/>
      <c r="ABC18243" s="60"/>
      <c r="ABD18243" s="60"/>
      <c r="ABE18243" s="60"/>
      <c r="ABF18243" s="60"/>
      <c r="ABG18243" s="60"/>
      <c r="ABH18243" s="60"/>
      <c r="ABI18243" s="60"/>
      <c r="ABJ18243" s="60"/>
      <c r="ABK18243" s="60"/>
      <c r="ABL18243" s="60"/>
      <c r="ABM18243" s="60"/>
      <c r="ABN18243" s="60"/>
      <c r="ABO18243" s="60"/>
      <c r="ABP18243" s="60"/>
      <c r="ABQ18243" s="60"/>
      <c r="ABR18243" s="60">
        <v>2.58044284429545E-2</v>
      </c>
      <c r="ABS18243" s="60"/>
      <c r="ABT18243" s="60"/>
      <c r="ABU18243" s="60"/>
      <c r="ABV18243" s="60"/>
      <c r="ABW18243" s="60"/>
      <c r="ABX18243" s="60"/>
    </row>
    <row r="18244" spans="727:752" x14ac:dyDescent="0.25">
      <c r="AAY18244" s="60"/>
      <c r="AAZ18244" s="60"/>
      <c r="ABA18244" s="60"/>
      <c r="ABB18244" s="60"/>
      <c r="ABC18244" s="60"/>
      <c r="ABD18244" s="60"/>
      <c r="ABE18244" s="60"/>
      <c r="ABF18244" s="60"/>
      <c r="ABG18244" s="60"/>
      <c r="ABH18244" s="60"/>
      <c r="ABI18244" s="60"/>
      <c r="ABJ18244" s="60"/>
      <c r="ABK18244" s="60"/>
      <c r="ABL18244" s="60"/>
      <c r="ABM18244" s="60"/>
      <c r="ABN18244" s="60"/>
      <c r="ABO18244" s="60"/>
      <c r="ABP18244" s="60"/>
      <c r="ABQ18244" s="60"/>
      <c r="ABR18244" s="60">
        <v>2.5803972887648401E-2</v>
      </c>
      <c r="ABS18244" s="60"/>
      <c r="ABT18244" s="60"/>
      <c r="ABU18244" s="60"/>
      <c r="ABV18244" s="60"/>
      <c r="ABW18244" s="60"/>
      <c r="ABX18244" s="60"/>
    </row>
    <row r="18245" spans="727:752" x14ac:dyDescent="0.25">
      <c r="AAY18245" s="60"/>
      <c r="AAZ18245" s="60"/>
      <c r="ABA18245" s="60"/>
      <c r="ABB18245" s="60"/>
      <c r="ABC18245" s="60"/>
      <c r="ABD18245" s="60"/>
      <c r="ABE18245" s="60"/>
      <c r="ABF18245" s="60"/>
      <c r="ABG18245" s="60"/>
      <c r="ABH18245" s="60"/>
      <c r="ABI18245" s="60"/>
      <c r="ABJ18245" s="60"/>
      <c r="ABK18245" s="60"/>
      <c r="ABL18245" s="60"/>
      <c r="ABM18245" s="60"/>
      <c r="ABN18245" s="60"/>
      <c r="ABO18245" s="60"/>
      <c r="ABP18245" s="60"/>
      <c r="ABQ18245" s="60"/>
      <c r="ABR18245" s="60">
        <v>2.5803972887648401E-2</v>
      </c>
      <c r="ABS18245" s="60"/>
      <c r="ABT18245" s="60"/>
      <c r="ABU18245" s="60"/>
      <c r="ABV18245" s="60"/>
      <c r="ABW18245" s="60"/>
      <c r="ABX18245" s="60"/>
    </row>
    <row r="18246" spans="727:752" x14ac:dyDescent="0.25">
      <c r="AAY18246" s="60"/>
      <c r="AAZ18246" s="60"/>
      <c r="ABA18246" s="60"/>
      <c r="ABB18246" s="60"/>
      <c r="ABC18246" s="60"/>
      <c r="ABD18246" s="60"/>
      <c r="ABE18246" s="60"/>
      <c r="ABF18246" s="60"/>
      <c r="ABG18246" s="60"/>
      <c r="ABH18246" s="60"/>
      <c r="ABI18246" s="60"/>
      <c r="ABJ18246" s="60"/>
      <c r="ABK18246" s="60"/>
      <c r="ABL18246" s="60"/>
      <c r="ABM18246" s="60"/>
      <c r="ABN18246" s="60"/>
      <c r="ABO18246" s="60"/>
      <c r="ABP18246" s="60"/>
      <c r="ABQ18246" s="60"/>
      <c r="ABR18246" s="60">
        <v>2.5790998334680699E-2</v>
      </c>
      <c r="ABS18246" s="60"/>
      <c r="ABT18246" s="60"/>
      <c r="ABU18246" s="60"/>
      <c r="ABV18246" s="60"/>
      <c r="ABW18246" s="60"/>
      <c r="ABX18246" s="60"/>
    </row>
    <row r="18247" spans="727:752" x14ac:dyDescent="0.25">
      <c r="AAY18247" s="60"/>
      <c r="AAZ18247" s="60"/>
      <c r="ABA18247" s="60"/>
      <c r="ABB18247" s="60"/>
      <c r="ABC18247" s="60"/>
      <c r="ABD18247" s="60"/>
      <c r="ABE18247" s="60"/>
      <c r="ABF18247" s="60"/>
      <c r="ABG18247" s="60"/>
      <c r="ABH18247" s="60"/>
      <c r="ABI18247" s="60"/>
      <c r="ABJ18247" s="60"/>
      <c r="ABK18247" s="60"/>
      <c r="ABL18247" s="60"/>
      <c r="ABM18247" s="60"/>
      <c r="ABN18247" s="60"/>
      <c r="ABO18247" s="60"/>
      <c r="ABP18247" s="60"/>
      <c r="ABQ18247" s="60"/>
      <c r="ABR18247" s="60">
        <v>2.5790998334680699E-2</v>
      </c>
      <c r="ABS18247" s="60"/>
      <c r="ABT18247" s="60"/>
      <c r="ABU18247" s="60"/>
      <c r="ABV18247" s="60"/>
      <c r="ABW18247" s="60"/>
      <c r="ABX18247" s="60"/>
    </row>
    <row r="18248" spans="727:752" x14ac:dyDescent="0.25">
      <c r="AAY18248" s="60"/>
      <c r="AAZ18248" s="60"/>
      <c r="ABA18248" s="60"/>
      <c r="ABB18248" s="60"/>
      <c r="ABC18248" s="60"/>
      <c r="ABD18248" s="60"/>
      <c r="ABE18248" s="60"/>
      <c r="ABF18248" s="60"/>
      <c r="ABG18248" s="60"/>
      <c r="ABH18248" s="60"/>
      <c r="ABI18248" s="60"/>
      <c r="ABJ18248" s="60"/>
      <c r="ABK18248" s="60"/>
      <c r="ABL18248" s="60"/>
      <c r="ABM18248" s="60"/>
      <c r="ABN18248" s="60"/>
      <c r="ABO18248" s="60"/>
      <c r="ABP18248" s="60"/>
      <c r="ABQ18248" s="60"/>
      <c r="ABR18248" s="60">
        <v>2.5782668605527501E-2</v>
      </c>
      <c r="ABS18248" s="60"/>
      <c r="ABT18248" s="60"/>
      <c r="ABU18248" s="60"/>
      <c r="ABV18248" s="60"/>
      <c r="ABW18248" s="60"/>
      <c r="ABX18248" s="60"/>
    </row>
    <row r="18249" spans="727:752" x14ac:dyDescent="0.25">
      <c r="AAY18249" s="60"/>
      <c r="AAZ18249" s="60"/>
      <c r="ABA18249" s="60"/>
      <c r="ABB18249" s="60"/>
      <c r="ABC18249" s="60"/>
      <c r="ABD18249" s="60"/>
      <c r="ABE18249" s="60"/>
      <c r="ABF18249" s="60"/>
      <c r="ABG18249" s="60"/>
      <c r="ABH18249" s="60"/>
      <c r="ABI18249" s="60"/>
      <c r="ABJ18249" s="60"/>
      <c r="ABK18249" s="60"/>
      <c r="ABL18249" s="60"/>
      <c r="ABM18249" s="60"/>
      <c r="ABN18249" s="60"/>
      <c r="ABO18249" s="60"/>
      <c r="ABP18249" s="60"/>
      <c r="ABQ18249" s="60"/>
      <c r="ABR18249" s="60">
        <v>2.5782668605527501E-2</v>
      </c>
      <c r="ABS18249" s="60"/>
      <c r="ABT18249" s="60"/>
      <c r="ABU18249" s="60"/>
      <c r="ABV18249" s="60"/>
      <c r="ABW18249" s="60"/>
      <c r="ABX18249" s="60"/>
    </row>
    <row r="18250" spans="727:752" x14ac:dyDescent="0.25">
      <c r="AAY18250" s="60"/>
      <c r="AAZ18250" s="60"/>
      <c r="ABA18250" s="60"/>
      <c r="ABB18250" s="60"/>
      <c r="ABC18250" s="60"/>
      <c r="ABD18250" s="60"/>
      <c r="ABE18250" s="60"/>
      <c r="ABF18250" s="60"/>
      <c r="ABG18250" s="60"/>
      <c r="ABH18250" s="60"/>
      <c r="ABI18250" s="60"/>
      <c r="ABJ18250" s="60"/>
      <c r="ABK18250" s="60"/>
      <c r="ABL18250" s="60"/>
      <c r="ABM18250" s="60"/>
      <c r="ABN18250" s="60"/>
      <c r="ABO18250" s="60"/>
      <c r="ABP18250" s="60"/>
      <c r="ABQ18250" s="60"/>
      <c r="ABR18250" s="60">
        <v>2.5781327488241301E-2</v>
      </c>
      <c r="ABS18250" s="60"/>
      <c r="ABT18250" s="60"/>
      <c r="ABU18250" s="60"/>
      <c r="ABV18250" s="60"/>
      <c r="ABW18250" s="60"/>
      <c r="ABX18250" s="60"/>
    </row>
    <row r="18251" spans="727:752" x14ac:dyDescent="0.25">
      <c r="AAY18251" s="60"/>
      <c r="AAZ18251" s="60"/>
      <c r="ABA18251" s="60"/>
      <c r="ABB18251" s="60"/>
      <c r="ABC18251" s="60"/>
      <c r="ABD18251" s="60"/>
      <c r="ABE18251" s="60"/>
      <c r="ABF18251" s="60"/>
      <c r="ABG18251" s="60"/>
      <c r="ABH18251" s="60"/>
      <c r="ABI18251" s="60"/>
      <c r="ABJ18251" s="60"/>
      <c r="ABK18251" s="60"/>
      <c r="ABL18251" s="60"/>
      <c r="ABM18251" s="60"/>
      <c r="ABN18251" s="60"/>
      <c r="ABO18251" s="60"/>
      <c r="ABP18251" s="60"/>
      <c r="ABQ18251" s="60"/>
      <c r="ABR18251" s="60">
        <v>2.57783122960734E-2</v>
      </c>
      <c r="ABS18251" s="60"/>
      <c r="ABT18251" s="60"/>
      <c r="ABU18251" s="60"/>
      <c r="ABV18251" s="60"/>
      <c r="ABW18251" s="60"/>
      <c r="ABX18251" s="60"/>
    </row>
    <row r="18252" spans="727:752" x14ac:dyDescent="0.25">
      <c r="AAY18252" s="60"/>
      <c r="AAZ18252" s="60"/>
      <c r="ABA18252" s="60"/>
      <c r="ABB18252" s="60"/>
      <c r="ABC18252" s="60"/>
      <c r="ABD18252" s="60"/>
      <c r="ABE18252" s="60"/>
      <c r="ABF18252" s="60"/>
      <c r="ABG18252" s="60"/>
      <c r="ABH18252" s="60"/>
      <c r="ABI18252" s="60"/>
      <c r="ABJ18252" s="60"/>
      <c r="ABK18252" s="60"/>
      <c r="ABL18252" s="60"/>
      <c r="ABM18252" s="60"/>
      <c r="ABN18252" s="60"/>
      <c r="ABO18252" s="60"/>
      <c r="ABP18252" s="60"/>
      <c r="ABQ18252" s="60"/>
      <c r="ABR18252" s="60">
        <v>2.57783122960734E-2</v>
      </c>
      <c r="ABS18252" s="60"/>
      <c r="ABT18252" s="60"/>
      <c r="ABU18252" s="60"/>
      <c r="ABV18252" s="60"/>
      <c r="ABW18252" s="60"/>
      <c r="ABX18252" s="60"/>
    </row>
    <row r="18253" spans="727:752" x14ac:dyDescent="0.25">
      <c r="AAY18253" s="60"/>
      <c r="AAZ18253" s="60"/>
      <c r="ABA18253" s="60"/>
      <c r="ABB18253" s="60"/>
      <c r="ABC18253" s="60"/>
      <c r="ABD18253" s="60"/>
      <c r="ABE18253" s="60"/>
      <c r="ABF18253" s="60"/>
      <c r="ABG18253" s="60"/>
      <c r="ABH18253" s="60"/>
      <c r="ABI18253" s="60"/>
      <c r="ABJ18253" s="60"/>
      <c r="ABK18253" s="60"/>
      <c r="ABL18253" s="60"/>
      <c r="ABM18253" s="60"/>
      <c r="ABN18253" s="60"/>
      <c r="ABO18253" s="60"/>
      <c r="ABP18253" s="60"/>
      <c r="ABQ18253" s="60"/>
      <c r="ABR18253" s="60">
        <v>2.5766961028263698E-2</v>
      </c>
      <c r="ABS18253" s="60"/>
      <c r="ABT18253" s="60"/>
      <c r="ABU18253" s="60"/>
      <c r="ABV18253" s="60"/>
      <c r="ABW18253" s="60"/>
      <c r="ABX18253" s="60"/>
    </row>
    <row r="18254" spans="727:752" x14ac:dyDescent="0.25">
      <c r="AAY18254" s="60"/>
      <c r="AAZ18254" s="60"/>
      <c r="ABA18254" s="60"/>
      <c r="ABB18254" s="60"/>
      <c r="ABC18254" s="60"/>
      <c r="ABD18254" s="60"/>
      <c r="ABE18254" s="60"/>
      <c r="ABF18254" s="60"/>
      <c r="ABG18254" s="60"/>
      <c r="ABH18254" s="60"/>
      <c r="ABI18254" s="60"/>
      <c r="ABJ18254" s="60"/>
      <c r="ABK18254" s="60"/>
      <c r="ABL18254" s="60"/>
      <c r="ABM18254" s="60"/>
      <c r="ABN18254" s="60"/>
      <c r="ABO18254" s="60"/>
      <c r="ABP18254" s="60"/>
      <c r="ABQ18254" s="60"/>
      <c r="ABR18254" s="60">
        <v>2.5766961028263698E-2</v>
      </c>
      <c r="ABS18254" s="60"/>
      <c r="ABT18254" s="60"/>
      <c r="ABU18254" s="60"/>
      <c r="ABV18254" s="60"/>
      <c r="ABW18254" s="60"/>
      <c r="ABX18254" s="60"/>
    </row>
    <row r="18255" spans="727:752" x14ac:dyDescent="0.25">
      <c r="AAY18255" s="60"/>
      <c r="AAZ18255" s="60"/>
      <c r="ABA18255" s="60"/>
      <c r="ABB18255" s="60"/>
      <c r="ABC18255" s="60"/>
      <c r="ABD18255" s="60"/>
      <c r="ABE18255" s="60"/>
      <c r="ABF18255" s="60"/>
      <c r="ABG18255" s="60"/>
      <c r="ABH18255" s="60"/>
      <c r="ABI18255" s="60"/>
      <c r="ABJ18255" s="60"/>
      <c r="ABK18255" s="60"/>
      <c r="ABL18255" s="60"/>
      <c r="ABM18255" s="60"/>
      <c r="ABN18255" s="60"/>
      <c r="ABO18255" s="60"/>
      <c r="ABP18255" s="60"/>
      <c r="ABQ18255" s="60"/>
      <c r="ABR18255" s="60">
        <v>2.5750891560670501E-2</v>
      </c>
      <c r="ABS18255" s="60"/>
      <c r="ABT18255" s="60"/>
      <c r="ABU18255" s="60"/>
      <c r="ABV18255" s="60"/>
      <c r="ABW18255" s="60"/>
      <c r="ABX18255" s="60"/>
    </row>
    <row r="18256" spans="727:752" x14ac:dyDescent="0.25">
      <c r="AAY18256" s="60"/>
      <c r="AAZ18256" s="60"/>
      <c r="ABA18256" s="60"/>
      <c r="ABB18256" s="60"/>
      <c r="ABC18256" s="60"/>
      <c r="ABD18256" s="60"/>
      <c r="ABE18256" s="60"/>
      <c r="ABF18256" s="60"/>
      <c r="ABG18256" s="60"/>
      <c r="ABH18256" s="60"/>
      <c r="ABI18256" s="60"/>
      <c r="ABJ18256" s="60"/>
      <c r="ABK18256" s="60"/>
      <c r="ABL18256" s="60"/>
      <c r="ABM18256" s="60"/>
      <c r="ABN18256" s="60"/>
      <c r="ABO18256" s="60"/>
      <c r="ABP18256" s="60"/>
      <c r="ABQ18256" s="60"/>
      <c r="ABR18256" s="60">
        <v>2.57166900145025E-2</v>
      </c>
      <c r="ABS18256" s="60"/>
      <c r="ABT18256" s="60"/>
      <c r="ABU18256" s="60"/>
      <c r="ABV18256" s="60"/>
      <c r="ABW18256" s="60"/>
      <c r="ABX18256" s="60"/>
    </row>
    <row r="18257" spans="727:752" x14ac:dyDescent="0.25">
      <c r="AAY18257" s="60"/>
      <c r="AAZ18257" s="60"/>
      <c r="ABA18257" s="60"/>
      <c r="ABB18257" s="60"/>
      <c r="ABC18257" s="60"/>
      <c r="ABD18257" s="60"/>
      <c r="ABE18257" s="60"/>
      <c r="ABF18257" s="60"/>
      <c r="ABG18257" s="60"/>
      <c r="ABH18257" s="60"/>
      <c r="ABI18257" s="60"/>
      <c r="ABJ18257" s="60"/>
      <c r="ABK18257" s="60"/>
      <c r="ABL18257" s="60"/>
      <c r="ABM18257" s="60"/>
      <c r="ABN18257" s="60"/>
      <c r="ABO18257" s="60"/>
      <c r="ABP18257" s="60"/>
      <c r="ABQ18257" s="60"/>
      <c r="ABR18257" s="60">
        <v>2.57166900145025E-2</v>
      </c>
      <c r="ABS18257" s="60"/>
      <c r="ABT18257" s="60"/>
      <c r="ABU18257" s="60"/>
      <c r="ABV18257" s="60"/>
      <c r="ABW18257" s="60"/>
      <c r="ABX18257" s="60"/>
    </row>
    <row r="18258" spans="727:752" x14ac:dyDescent="0.25">
      <c r="AAY18258" s="60"/>
      <c r="AAZ18258" s="60"/>
      <c r="ABA18258" s="60"/>
      <c r="ABB18258" s="60"/>
      <c r="ABC18258" s="60"/>
      <c r="ABD18258" s="60"/>
      <c r="ABE18258" s="60"/>
      <c r="ABF18258" s="60"/>
      <c r="ABG18258" s="60"/>
      <c r="ABH18258" s="60"/>
      <c r="ABI18258" s="60"/>
      <c r="ABJ18258" s="60"/>
      <c r="ABK18258" s="60"/>
      <c r="ABL18258" s="60"/>
      <c r="ABM18258" s="60"/>
      <c r="ABN18258" s="60"/>
      <c r="ABO18258" s="60"/>
      <c r="ABP18258" s="60"/>
      <c r="ABQ18258" s="60"/>
      <c r="ABR18258" s="60">
        <v>2.5699027098883501E-2</v>
      </c>
      <c r="ABS18258" s="60"/>
      <c r="ABT18258" s="60"/>
      <c r="ABU18258" s="60"/>
      <c r="ABV18258" s="60"/>
      <c r="ABW18258" s="60"/>
      <c r="ABX18258" s="60"/>
    </row>
    <row r="18259" spans="727:752" x14ac:dyDescent="0.25">
      <c r="AAY18259" s="60"/>
      <c r="AAZ18259" s="60"/>
      <c r="ABA18259" s="60"/>
      <c r="ABB18259" s="60"/>
      <c r="ABC18259" s="60"/>
      <c r="ABD18259" s="60"/>
      <c r="ABE18259" s="60"/>
      <c r="ABF18259" s="60"/>
      <c r="ABG18259" s="60"/>
      <c r="ABH18259" s="60"/>
      <c r="ABI18259" s="60"/>
      <c r="ABJ18259" s="60"/>
      <c r="ABK18259" s="60"/>
      <c r="ABL18259" s="60"/>
      <c r="ABM18259" s="60"/>
      <c r="ABN18259" s="60"/>
      <c r="ABO18259" s="60"/>
      <c r="ABP18259" s="60"/>
      <c r="ABQ18259" s="60"/>
      <c r="ABR18259" s="60">
        <v>2.5699027098883501E-2</v>
      </c>
      <c r="ABS18259" s="60"/>
      <c r="ABT18259" s="60"/>
      <c r="ABU18259" s="60"/>
      <c r="ABV18259" s="60"/>
      <c r="ABW18259" s="60"/>
      <c r="ABX18259" s="60"/>
    </row>
    <row r="18260" spans="727:752" x14ac:dyDescent="0.25">
      <c r="AAY18260" s="60"/>
      <c r="AAZ18260" s="60"/>
      <c r="ABA18260" s="60"/>
      <c r="ABB18260" s="60"/>
      <c r="ABC18260" s="60"/>
      <c r="ABD18260" s="60"/>
      <c r="ABE18260" s="60"/>
      <c r="ABF18260" s="60"/>
      <c r="ABG18260" s="60"/>
      <c r="ABH18260" s="60"/>
      <c r="ABI18260" s="60"/>
      <c r="ABJ18260" s="60"/>
      <c r="ABK18260" s="60"/>
      <c r="ABL18260" s="60"/>
      <c r="ABM18260" s="60"/>
      <c r="ABN18260" s="60"/>
      <c r="ABO18260" s="60"/>
      <c r="ABP18260" s="60"/>
      <c r="ABQ18260" s="60"/>
      <c r="ABR18260" s="60">
        <v>2.5688473095369101E-2</v>
      </c>
      <c r="ABS18260" s="60"/>
      <c r="ABT18260" s="60"/>
      <c r="ABU18260" s="60"/>
      <c r="ABV18260" s="60"/>
      <c r="ABW18260" s="60"/>
      <c r="ABX18260" s="60"/>
    </row>
    <row r="18261" spans="727:752" x14ac:dyDescent="0.25">
      <c r="AAY18261" s="60"/>
      <c r="AAZ18261" s="60"/>
      <c r="ABA18261" s="60"/>
      <c r="ABB18261" s="60"/>
      <c r="ABC18261" s="60"/>
      <c r="ABD18261" s="60"/>
      <c r="ABE18261" s="60"/>
      <c r="ABF18261" s="60"/>
      <c r="ABG18261" s="60"/>
      <c r="ABH18261" s="60"/>
      <c r="ABI18261" s="60"/>
      <c r="ABJ18261" s="60"/>
      <c r="ABK18261" s="60"/>
      <c r="ABL18261" s="60"/>
      <c r="ABM18261" s="60"/>
      <c r="ABN18261" s="60"/>
      <c r="ABO18261" s="60"/>
      <c r="ABP18261" s="60"/>
      <c r="ABQ18261" s="60"/>
      <c r="ABR18261" s="60">
        <v>2.56548978385528E-2</v>
      </c>
      <c r="ABS18261" s="60"/>
      <c r="ABT18261" s="60"/>
      <c r="ABU18261" s="60"/>
      <c r="ABV18261" s="60"/>
      <c r="ABW18261" s="60"/>
      <c r="ABX18261" s="60"/>
    </row>
    <row r="18262" spans="727:752" x14ac:dyDescent="0.25">
      <c r="AAY18262" s="60"/>
      <c r="AAZ18262" s="60"/>
      <c r="ABA18262" s="60"/>
      <c r="ABB18262" s="60"/>
      <c r="ABC18262" s="60"/>
      <c r="ABD18262" s="60"/>
      <c r="ABE18262" s="60"/>
      <c r="ABF18262" s="60"/>
      <c r="ABG18262" s="60"/>
      <c r="ABH18262" s="60"/>
      <c r="ABI18262" s="60"/>
      <c r="ABJ18262" s="60"/>
      <c r="ABK18262" s="60"/>
      <c r="ABL18262" s="60"/>
      <c r="ABM18262" s="60"/>
      <c r="ABN18262" s="60"/>
      <c r="ABO18262" s="60"/>
      <c r="ABP18262" s="60"/>
      <c r="ABQ18262" s="60"/>
      <c r="ABR18262" s="60">
        <v>2.56548978385528E-2</v>
      </c>
      <c r="ABS18262" s="60"/>
      <c r="ABT18262" s="60"/>
      <c r="ABU18262" s="60"/>
      <c r="ABV18262" s="60"/>
      <c r="ABW18262" s="60"/>
      <c r="ABX18262" s="60"/>
    </row>
    <row r="18263" spans="727:752" x14ac:dyDescent="0.25">
      <c r="AAY18263" s="60"/>
      <c r="AAZ18263" s="60"/>
      <c r="ABA18263" s="60"/>
      <c r="ABB18263" s="60"/>
      <c r="ABC18263" s="60"/>
      <c r="ABD18263" s="60"/>
      <c r="ABE18263" s="60"/>
      <c r="ABF18263" s="60"/>
      <c r="ABG18263" s="60"/>
      <c r="ABH18263" s="60"/>
      <c r="ABI18263" s="60"/>
      <c r="ABJ18263" s="60"/>
      <c r="ABK18263" s="60"/>
      <c r="ABL18263" s="60"/>
      <c r="ABM18263" s="60"/>
      <c r="ABN18263" s="60"/>
      <c r="ABO18263" s="60"/>
      <c r="ABP18263" s="60"/>
      <c r="ABQ18263" s="60"/>
      <c r="ABR18263" s="60">
        <v>2.5640969745823999E-2</v>
      </c>
      <c r="ABS18263" s="60"/>
      <c r="ABT18263" s="60"/>
      <c r="ABU18263" s="60"/>
      <c r="ABV18263" s="60"/>
      <c r="ABW18263" s="60"/>
      <c r="ABX18263" s="60"/>
    </row>
    <row r="18264" spans="727:752" x14ac:dyDescent="0.25">
      <c r="AAY18264" s="60"/>
      <c r="AAZ18264" s="60"/>
      <c r="ABA18264" s="60"/>
      <c r="ABB18264" s="60"/>
      <c r="ABC18264" s="60"/>
      <c r="ABD18264" s="60"/>
      <c r="ABE18264" s="60"/>
      <c r="ABF18264" s="60"/>
      <c r="ABG18264" s="60"/>
      <c r="ABH18264" s="60"/>
      <c r="ABI18264" s="60"/>
      <c r="ABJ18264" s="60"/>
      <c r="ABK18264" s="60"/>
      <c r="ABL18264" s="60"/>
      <c r="ABM18264" s="60"/>
      <c r="ABN18264" s="60"/>
      <c r="ABO18264" s="60"/>
      <c r="ABP18264" s="60"/>
      <c r="ABQ18264" s="60"/>
      <c r="ABR18264" s="60">
        <v>2.5640969745823999E-2</v>
      </c>
      <c r="ABS18264" s="60"/>
      <c r="ABT18264" s="60"/>
      <c r="ABU18264" s="60"/>
      <c r="ABV18264" s="60"/>
      <c r="ABW18264" s="60"/>
      <c r="ABX18264" s="60"/>
    </row>
    <row r="18265" spans="727:752" x14ac:dyDescent="0.25">
      <c r="AAY18265" s="60"/>
      <c r="AAZ18265" s="60"/>
      <c r="ABA18265" s="60"/>
      <c r="ABB18265" s="60"/>
      <c r="ABC18265" s="60"/>
      <c r="ABD18265" s="60"/>
      <c r="ABE18265" s="60"/>
      <c r="ABF18265" s="60"/>
      <c r="ABG18265" s="60"/>
      <c r="ABH18265" s="60"/>
      <c r="ABI18265" s="60"/>
      <c r="ABJ18265" s="60"/>
      <c r="ABK18265" s="60"/>
      <c r="ABL18265" s="60"/>
      <c r="ABM18265" s="60"/>
      <c r="ABN18265" s="60"/>
      <c r="ABO18265" s="60"/>
      <c r="ABP18265" s="60"/>
      <c r="ABQ18265" s="60"/>
      <c r="ABR18265" s="60">
        <v>2.5634277845929199E-2</v>
      </c>
      <c r="ABS18265" s="60"/>
      <c r="ABT18265" s="60"/>
      <c r="ABU18265" s="60"/>
      <c r="ABV18265" s="60"/>
      <c r="ABW18265" s="60"/>
      <c r="ABX18265" s="60"/>
    </row>
    <row r="18266" spans="727:752" x14ac:dyDescent="0.25">
      <c r="AAY18266" s="60"/>
      <c r="AAZ18266" s="60"/>
      <c r="ABA18266" s="60"/>
      <c r="ABB18266" s="60"/>
      <c r="ABC18266" s="60"/>
      <c r="ABD18266" s="60"/>
      <c r="ABE18266" s="60"/>
      <c r="ABF18266" s="60"/>
      <c r="ABG18266" s="60"/>
      <c r="ABH18266" s="60"/>
      <c r="ABI18266" s="60"/>
      <c r="ABJ18266" s="60"/>
      <c r="ABK18266" s="60"/>
      <c r="ABL18266" s="60"/>
      <c r="ABM18266" s="60"/>
      <c r="ABN18266" s="60"/>
      <c r="ABO18266" s="60"/>
      <c r="ABP18266" s="60"/>
      <c r="ABQ18266" s="60"/>
      <c r="ABR18266" s="60">
        <v>2.5634277845929199E-2</v>
      </c>
      <c r="ABS18266" s="60"/>
      <c r="ABT18266" s="60"/>
      <c r="ABU18266" s="60"/>
      <c r="ABV18266" s="60"/>
      <c r="ABW18266" s="60"/>
      <c r="ABX18266" s="60"/>
    </row>
    <row r="18267" spans="727:752" x14ac:dyDescent="0.25">
      <c r="AAY18267" s="60"/>
      <c r="AAZ18267" s="60"/>
      <c r="ABA18267" s="60"/>
      <c r="ABB18267" s="60"/>
      <c r="ABC18267" s="60"/>
      <c r="ABD18267" s="60"/>
      <c r="ABE18267" s="60"/>
      <c r="ABF18267" s="60"/>
      <c r="ABG18267" s="60"/>
      <c r="ABH18267" s="60"/>
      <c r="ABI18267" s="60"/>
      <c r="ABJ18267" s="60"/>
      <c r="ABK18267" s="60"/>
      <c r="ABL18267" s="60"/>
      <c r="ABM18267" s="60"/>
      <c r="ABN18267" s="60"/>
      <c r="ABO18267" s="60"/>
      <c r="ABP18267" s="60"/>
      <c r="ABQ18267" s="60"/>
      <c r="ABR18267" s="60">
        <v>2.5614429501564302E-2</v>
      </c>
      <c r="ABS18267" s="60"/>
      <c r="ABT18267" s="60"/>
      <c r="ABU18267" s="60"/>
      <c r="ABV18267" s="60"/>
      <c r="ABW18267" s="60"/>
      <c r="ABX18267" s="60"/>
    </row>
    <row r="18268" spans="727:752" x14ac:dyDescent="0.25">
      <c r="AAY18268" s="60"/>
      <c r="AAZ18268" s="60"/>
      <c r="ABA18268" s="60"/>
      <c r="ABB18268" s="60"/>
      <c r="ABC18268" s="60"/>
      <c r="ABD18268" s="60"/>
      <c r="ABE18268" s="60"/>
      <c r="ABF18268" s="60"/>
      <c r="ABG18268" s="60"/>
      <c r="ABH18268" s="60"/>
      <c r="ABI18268" s="60"/>
      <c r="ABJ18268" s="60"/>
      <c r="ABK18268" s="60"/>
      <c r="ABL18268" s="60"/>
      <c r="ABM18268" s="60"/>
      <c r="ABN18268" s="60"/>
      <c r="ABO18268" s="60"/>
      <c r="ABP18268" s="60"/>
      <c r="ABQ18268" s="60"/>
      <c r="ABR18268" s="60">
        <v>2.5614429501564302E-2</v>
      </c>
      <c r="ABS18268" s="60"/>
      <c r="ABT18268" s="60"/>
      <c r="ABU18268" s="60"/>
      <c r="ABV18268" s="60"/>
      <c r="ABW18268" s="60"/>
      <c r="ABX18268" s="60"/>
    </row>
    <row r="18269" spans="727:752" x14ac:dyDescent="0.25">
      <c r="AAY18269" s="60"/>
      <c r="AAZ18269" s="60"/>
      <c r="ABA18269" s="60"/>
      <c r="ABB18269" s="60"/>
      <c r="ABC18269" s="60"/>
      <c r="ABD18269" s="60"/>
      <c r="ABE18269" s="60"/>
      <c r="ABF18269" s="60"/>
      <c r="ABG18269" s="60"/>
      <c r="ABH18269" s="60"/>
      <c r="ABI18269" s="60"/>
      <c r="ABJ18269" s="60"/>
      <c r="ABK18269" s="60"/>
      <c r="ABL18269" s="60"/>
      <c r="ABM18269" s="60"/>
      <c r="ABN18269" s="60"/>
      <c r="ABO18269" s="60"/>
      <c r="ABP18269" s="60"/>
      <c r="ABQ18269" s="60"/>
      <c r="ABR18269" s="60">
        <v>2.5612784979501001E-2</v>
      </c>
      <c r="ABS18269" s="60"/>
      <c r="ABT18269" s="60"/>
      <c r="ABU18269" s="60"/>
      <c r="ABV18269" s="60"/>
      <c r="ABW18269" s="60"/>
      <c r="ABX18269" s="60"/>
    </row>
    <row r="18270" spans="727:752" x14ac:dyDescent="0.25">
      <c r="AAY18270" s="60"/>
      <c r="AAZ18270" s="60"/>
      <c r="ABA18270" s="60"/>
      <c r="ABB18270" s="60"/>
      <c r="ABC18270" s="60"/>
      <c r="ABD18270" s="60"/>
      <c r="ABE18270" s="60"/>
      <c r="ABF18270" s="60"/>
      <c r="ABG18270" s="60"/>
      <c r="ABH18270" s="60"/>
      <c r="ABI18270" s="60"/>
      <c r="ABJ18270" s="60"/>
      <c r="ABK18270" s="60"/>
      <c r="ABL18270" s="60"/>
      <c r="ABM18270" s="60"/>
      <c r="ABN18270" s="60"/>
      <c r="ABO18270" s="60"/>
      <c r="ABP18270" s="60"/>
      <c r="ABQ18270" s="60"/>
      <c r="ABR18270" s="60">
        <v>2.5612784979501001E-2</v>
      </c>
      <c r="ABS18270" s="60"/>
      <c r="ABT18270" s="60"/>
      <c r="ABU18270" s="60"/>
      <c r="ABV18270" s="60"/>
      <c r="ABW18270" s="60"/>
      <c r="ABX18270" s="60"/>
    </row>
    <row r="18271" spans="727:752" x14ac:dyDescent="0.25">
      <c r="AAY18271" s="60"/>
      <c r="AAZ18271" s="60"/>
      <c r="ABA18271" s="60"/>
      <c r="ABB18271" s="60"/>
      <c r="ABC18271" s="60"/>
      <c r="ABD18271" s="60"/>
      <c r="ABE18271" s="60"/>
      <c r="ABF18271" s="60"/>
      <c r="ABG18271" s="60"/>
      <c r="ABH18271" s="60"/>
      <c r="ABI18271" s="60"/>
      <c r="ABJ18271" s="60"/>
      <c r="ABK18271" s="60"/>
      <c r="ABL18271" s="60"/>
      <c r="ABM18271" s="60"/>
      <c r="ABN18271" s="60"/>
      <c r="ABO18271" s="60"/>
      <c r="ABP18271" s="60"/>
      <c r="ABQ18271" s="60"/>
      <c r="ABR18271" s="60">
        <v>2.5596680066899202E-2</v>
      </c>
      <c r="ABS18271" s="60"/>
      <c r="ABT18271" s="60"/>
      <c r="ABU18271" s="60"/>
      <c r="ABV18271" s="60"/>
      <c r="ABW18271" s="60"/>
      <c r="ABX18271" s="60"/>
    </row>
    <row r="18272" spans="727:752" x14ac:dyDescent="0.25">
      <c r="AAY18272" s="60"/>
      <c r="AAZ18272" s="60"/>
      <c r="ABA18272" s="60"/>
      <c r="ABB18272" s="60"/>
      <c r="ABC18272" s="60"/>
      <c r="ABD18272" s="60"/>
      <c r="ABE18272" s="60"/>
      <c r="ABF18272" s="60"/>
      <c r="ABG18272" s="60"/>
      <c r="ABH18272" s="60"/>
      <c r="ABI18272" s="60"/>
      <c r="ABJ18272" s="60"/>
      <c r="ABK18272" s="60"/>
      <c r="ABL18272" s="60"/>
      <c r="ABM18272" s="60"/>
      <c r="ABN18272" s="60"/>
      <c r="ABO18272" s="60"/>
      <c r="ABP18272" s="60"/>
      <c r="ABQ18272" s="60"/>
      <c r="ABR18272" s="60">
        <v>2.5596680066899202E-2</v>
      </c>
      <c r="ABS18272" s="60"/>
      <c r="ABT18272" s="60"/>
      <c r="ABU18272" s="60"/>
      <c r="ABV18272" s="60"/>
      <c r="ABW18272" s="60"/>
      <c r="ABX18272" s="60"/>
    </row>
    <row r="18273" spans="727:752" x14ac:dyDescent="0.25">
      <c r="AAY18273" s="60"/>
      <c r="AAZ18273" s="60"/>
      <c r="ABA18273" s="60"/>
      <c r="ABB18273" s="60"/>
      <c r="ABC18273" s="60"/>
      <c r="ABD18273" s="60"/>
      <c r="ABE18273" s="60"/>
      <c r="ABF18273" s="60"/>
      <c r="ABG18273" s="60"/>
      <c r="ABH18273" s="60"/>
      <c r="ABI18273" s="60"/>
      <c r="ABJ18273" s="60"/>
      <c r="ABK18273" s="60"/>
      <c r="ABL18273" s="60"/>
      <c r="ABM18273" s="60"/>
      <c r="ABN18273" s="60"/>
      <c r="ABO18273" s="60"/>
      <c r="ABP18273" s="60"/>
      <c r="ABQ18273" s="60"/>
      <c r="ABR18273" s="60">
        <v>2.55804605203571E-2</v>
      </c>
      <c r="ABS18273" s="60"/>
      <c r="ABT18273" s="60"/>
      <c r="ABU18273" s="60"/>
      <c r="ABV18273" s="60"/>
      <c r="ABW18273" s="60"/>
      <c r="ABX18273" s="60"/>
    </row>
    <row r="18274" spans="727:752" x14ac:dyDescent="0.25">
      <c r="AAY18274" s="60"/>
      <c r="AAZ18274" s="60"/>
      <c r="ABA18274" s="60"/>
      <c r="ABB18274" s="60"/>
      <c r="ABC18274" s="60"/>
      <c r="ABD18274" s="60"/>
      <c r="ABE18274" s="60"/>
      <c r="ABF18274" s="60"/>
      <c r="ABG18274" s="60"/>
      <c r="ABH18274" s="60"/>
      <c r="ABI18274" s="60"/>
      <c r="ABJ18274" s="60"/>
      <c r="ABK18274" s="60"/>
      <c r="ABL18274" s="60"/>
      <c r="ABM18274" s="60"/>
      <c r="ABN18274" s="60"/>
      <c r="ABO18274" s="60"/>
      <c r="ABP18274" s="60"/>
      <c r="ABQ18274" s="60"/>
      <c r="ABR18274" s="60">
        <v>2.55804605203571E-2</v>
      </c>
      <c r="ABS18274" s="60"/>
      <c r="ABT18274" s="60"/>
      <c r="ABU18274" s="60"/>
      <c r="ABV18274" s="60"/>
      <c r="ABW18274" s="60"/>
      <c r="ABX18274" s="60"/>
    </row>
    <row r="18275" spans="727:752" x14ac:dyDescent="0.25">
      <c r="AAY18275" s="60"/>
      <c r="AAZ18275" s="60"/>
      <c r="ABA18275" s="60"/>
      <c r="ABB18275" s="60"/>
      <c r="ABC18275" s="60"/>
      <c r="ABD18275" s="60"/>
      <c r="ABE18275" s="60"/>
      <c r="ABF18275" s="60"/>
      <c r="ABG18275" s="60"/>
      <c r="ABH18275" s="60"/>
      <c r="ABI18275" s="60"/>
      <c r="ABJ18275" s="60"/>
      <c r="ABK18275" s="60"/>
      <c r="ABL18275" s="60"/>
      <c r="ABM18275" s="60"/>
      <c r="ABN18275" s="60"/>
      <c r="ABO18275" s="60"/>
      <c r="ABP18275" s="60"/>
      <c r="ABQ18275" s="60"/>
      <c r="ABR18275" s="60">
        <v>2.5551953138324601E-2</v>
      </c>
      <c r="ABS18275" s="60"/>
      <c r="ABT18275" s="60"/>
      <c r="ABU18275" s="60"/>
      <c r="ABV18275" s="60"/>
      <c r="ABW18275" s="60"/>
      <c r="ABX18275" s="60"/>
    </row>
    <row r="18276" spans="727:752" x14ac:dyDescent="0.25">
      <c r="AAY18276" s="60"/>
      <c r="AAZ18276" s="60"/>
      <c r="ABA18276" s="60"/>
      <c r="ABB18276" s="60"/>
      <c r="ABC18276" s="60"/>
      <c r="ABD18276" s="60"/>
      <c r="ABE18276" s="60"/>
      <c r="ABF18276" s="60"/>
      <c r="ABG18276" s="60"/>
      <c r="ABH18276" s="60"/>
      <c r="ABI18276" s="60"/>
      <c r="ABJ18276" s="60"/>
      <c r="ABK18276" s="60"/>
      <c r="ABL18276" s="60"/>
      <c r="ABM18276" s="60"/>
      <c r="ABN18276" s="60"/>
      <c r="ABO18276" s="60"/>
      <c r="ABP18276" s="60"/>
      <c r="ABQ18276" s="60"/>
      <c r="ABR18276" s="60">
        <v>2.5551953138324601E-2</v>
      </c>
      <c r="ABS18276" s="60"/>
      <c r="ABT18276" s="60"/>
      <c r="ABU18276" s="60"/>
      <c r="ABV18276" s="60"/>
      <c r="ABW18276" s="60"/>
      <c r="ABX18276" s="60"/>
    </row>
    <row r="18277" spans="727:752" x14ac:dyDescent="0.25">
      <c r="AAY18277" s="60"/>
      <c r="AAZ18277" s="60"/>
      <c r="ABA18277" s="60"/>
      <c r="ABB18277" s="60"/>
      <c r="ABC18277" s="60"/>
      <c r="ABD18277" s="60"/>
      <c r="ABE18277" s="60"/>
      <c r="ABF18277" s="60"/>
      <c r="ABG18277" s="60"/>
      <c r="ABH18277" s="60"/>
      <c r="ABI18277" s="60"/>
      <c r="ABJ18277" s="60"/>
      <c r="ABK18277" s="60"/>
      <c r="ABL18277" s="60"/>
      <c r="ABM18277" s="60"/>
      <c r="ABN18277" s="60"/>
      <c r="ABO18277" s="60"/>
      <c r="ABP18277" s="60"/>
      <c r="ABQ18277" s="60"/>
      <c r="ABR18277" s="60">
        <v>2.5550395925081099E-2</v>
      </c>
      <c r="ABS18277" s="60"/>
      <c r="ABT18277" s="60"/>
      <c r="ABU18277" s="60"/>
      <c r="ABV18277" s="60"/>
      <c r="ABW18277" s="60"/>
      <c r="ABX18277" s="60"/>
    </row>
    <row r="18278" spans="727:752" x14ac:dyDescent="0.25">
      <c r="AAY18278" s="60"/>
      <c r="AAZ18278" s="60"/>
      <c r="ABA18278" s="60"/>
      <c r="ABB18278" s="60"/>
      <c r="ABC18278" s="60"/>
      <c r="ABD18278" s="60"/>
      <c r="ABE18278" s="60"/>
      <c r="ABF18278" s="60"/>
      <c r="ABG18278" s="60"/>
      <c r="ABH18278" s="60"/>
      <c r="ABI18278" s="60"/>
      <c r="ABJ18278" s="60"/>
      <c r="ABK18278" s="60"/>
      <c r="ABL18278" s="60"/>
      <c r="ABM18278" s="60"/>
      <c r="ABN18278" s="60"/>
      <c r="ABO18278" s="60"/>
      <c r="ABP18278" s="60"/>
      <c r="ABQ18278" s="60"/>
      <c r="ABR18278" s="60">
        <v>2.5550395925081099E-2</v>
      </c>
      <c r="ABS18278" s="60"/>
      <c r="ABT18278" s="60"/>
      <c r="ABU18278" s="60"/>
      <c r="ABV18278" s="60"/>
      <c r="ABW18278" s="60"/>
      <c r="ABX18278" s="60"/>
    </row>
    <row r="18279" spans="727:752" x14ac:dyDescent="0.25">
      <c r="AAY18279" s="60"/>
      <c r="AAZ18279" s="60"/>
      <c r="ABA18279" s="60"/>
      <c r="ABB18279" s="60"/>
      <c r="ABC18279" s="60"/>
      <c r="ABD18279" s="60"/>
      <c r="ABE18279" s="60"/>
      <c r="ABF18279" s="60"/>
      <c r="ABG18279" s="60"/>
      <c r="ABH18279" s="60"/>
      <c r="ABI18279" s="60"/>
      <c r="ABJ18279" s="60"/>
      <c r="ABK18279" s="60"/>
      <c r="ABL18279" s="60"/>
      <c r="ABM18279" s="60"/>
      <c r="ABN18279" s="60"/>
      <c r="ABO18279" s="60"/>
      <c r="ABP18279" s="60"/>
      <c r="ABQ18279" s="60"/>
      <c r="ABR18279" s="60">
        <v>2.5549481946309099E-2</v>
      </c>
      <c r="ABS18279" s="60"/>
      <c r="ABT18279" s="60"/>
      <c r="ABU18279" s="60"/>
      <c r="ABV18279" s="60"/>
      <c r="ABW18279" s="60"/>
      <c r="ABX18279" s="60"/>
    </row>
    <row r="18280" spans="727:752" x14ac:dyDescent="0.25">
      <c r="AAY18280" s="60"/>
      <c r="AAZ18280" s="60"/>
      <c r="ABA18280" s="60"/>
      <c r="ABB18280" s="60"/>
      <c r="ABC18280" s="60"/>
      <c r="ABD18280" s="60"/>
      <c r="ABE18280" s="60"/>
      <c r="ABF18280" s="60"/>
      <c r="ABG18280" s="60"/>
      <c r="ABH18280" s="60"/>
      <c r="ABI18280" s="60"/>
      <c r="ABJ18280" s="60"/>
      <c r="ABK18280" s="60"/>
      <c r="ABL18280" s="60"/>
      <c r="ABM18280" s="60"/>
      <c r="ABN18280" s="60"/>
      <c r="ABO18280" s="60"/>
      <c r="ABP18280" s="60"/>
      <c r="ABQ18280" s="60"/>
      <c r="ABR18280" s="60">
        <v>2.5549481946309099E-2</v>
      </c>
      <c r="ABS18280" s="60"/>
      <c r="ABT18280" s="60"/>
      <c r="ABU18280" s="60"/>
      <c r="ABV18280" s="60"/>
      <c r="ABW18280" s="60"/>
      <c r="ABX18280" s="60"/>
    </row>
    <row r="18281" spans="727:752" x14ac:dyDescent="0.25">
      <c r="AAY18281" s="60"/>
      <c r="AAZ18281" s="60"/>
      <c r="ABA18281" s="60"/>
      <c r="ABB18281" s="60"/>
      <c r="ABC18281" s="60"/>
      <c r="ABD18281" s="60"/>
      <c r="ABE18281" s="60"/>
      <c r="ABF18281" s="60"/>
      <c r="ABG18281" s="60"/>
      <c r="ABH18281" s="60"/>
      <c r="ABI18281" s="60"/>
      <c r="ABJ18281" s="60"/>
      <c r="ABK18281" s="60"/>
      <c r="ABL18281" s="60"/>
      <c r="ABM18281" s="60"/>
      <c r="ABN18281" s="60"/>
      <c r="ABO18281" s="60"/>
      <c r="ABP18281" s="60"/>
      <c r="ABQ18281" s="60"/>
      <c r="ABR18281" s="60">
        <v>2.5522510139415401E-2</v>
      </c>
      <c r="ABS18281" s="60"/>
      <c r="ABT18281" s="60"/>
      <c r="ABU18281" s="60"/>
      <c r="ABV18281" s="60"/>
      <c r="ABW18281" s="60"/>
      <c r="ABX18281" s="60"/>
    </row>
    <row r="18282" spans="727:752" x14ac:dyDescent="0.25">
      <c r="AAY18282" s="60"/>
      <c r="AAZ18282" s="60"/>
      <c r="ABA18282" s="60"/>
      <c r="ABB18282" s="60"/>
      <c r="ABC18282" s="60"/>
      <c r="ABD18282" s="60"/>
      <c r="ABE18282" s="60"/>
      <c r="ABF18282" s="60"/>
      <c r="ABG18282" s="60"/>
      <c r="ABH18282" s="60"/>
      <c r="ABI18282" s="60"/>
      <c r="ABJ18282" s="60"/>
      <c r="ABK18282" s="60"/>
      <c r="ABL18282" s="60"/>
      <c r="ABM18282" s="60"/>
      <c r="ABN18282" s="60"/>
      <c r="ABO18282" s="60"/>
      <c r="ABP18282" s="60"/>
      <c r="ABQ18282" s="60"/>
      <c r="ABR18282" s="60">
        <v>2.5522510139415401E-2</v>
      </c>
      <c r="ABS18282" s="60"/>
      <c r="ABT18282" s="60"/>
      <c r="ABU18282" s="60"/>
      <c r="ABV18282" s="60"/>
      <c r="ABW18282" s="60"/>
      <c r="ABX18282" s="60"/>
    </row>
    <row r="18283" spans="727:752" x14ac:dyDescent="0.25">
      <c r="AAY18283" s="60"/>
      <c r="AAZ18283" s="60"/>
      <c r="ABA18283" s="60"/>
      <c r="ABB18283" s="60"/>
      <c r="ABC18283" s="60"/>
      <c r="ABD18283" s="60"/>
      <c r="ABE18283" s="60"/>
      <c r="ABF18283" s="60"/>
      <c r="ABG18283" s="60"/>
      <c r="ABH18283" s="60"/>
      <c r="ABI18283" s="60"/>
      <c r="ABJ18283" s="60"/>
      <c r="ABK18283" s="60"/>
      <c r="ABL18283" s="60"/>
      <c r="ABM18283" s="60"/>
      <c r="ABN18283" s="60"/>
      <c r="ABO18283" s="60"/>
      <c r="ABP18283" s="60"/>
      <c r="ABQ18283" s="60"/>
      <c r="ABR18283" s="60">
        <v>2.5519802507483098E-2</v>
      </c>
      <c r="ABS18283" s="60"/>
      <c r="ABT18283" s="60"/>
      <c r="ABU18283" s="60"/>
      <c r="ABV18283" s="60"/>
      <c r="ABW18283" s="60"/>
      <c r="ABX18283" s="60"/>
    </row>
    <row r="18284" spans="727:752" x14ac:dyDescent="0.25">
      <c r="AAY18284" s="60"/>
      <c r="AAZ18284" s="60"/>
      <c r="ABA18284" s="60"/>
      <c r="ABB18284" s="60"/>
      <c r="ABC18284" s="60"/>
      <c r="ABD18284" s="60"/>
      <c r="ABE18284" s="60"/>
      <c r="ABF18284" s="60"/>
      <c r="ABG18284" s="60"/>
      <c r="ABH18284" s="60"/>
      <c r="ABI18284" s="60"/>
      <c r="ABJ18284" s="60"/>
      <c r="ABK18284" s="60"/>
      <c r="ABL18284" s="60"/>
      <c r="ABM18284" s="60"/>
      <c r="ABN18284" s="60"/>
      <c r="ABO18284" s="60"/>
      <c r="ABP18284" s="60"/>
      <c r="ABQ18284" s="60"/>
      <c r="ABR18284" s="60">
        <v>2.5519802507483098E-2</v>
      </c>
      <c r="ABS18284" s="60"/>
      <c r="ABT18284" s="60"/>
      <c r="ABU18284" s="60"/>
      <c r="ABV18284" s="60"/>
      <c r="ABW18284" s="60"/>
      <c r="ABX18284" s="60"/>
    </row>
    <row r="18285" spans="727:752" x14ac:dyDescent="0.25">
      <c r="AAY18285" s="60"/>
      <c r="AAZ18285" s="60"/>
      <c r="ABA18285" s="60"/>
      <c r="ABB18285" s="60"/>
      <c r="ABC18285" s="60"/>
      <c r="ABD18285" s="60"/>
      <c r="ABE18285" s="60"/>
      <c r="ABF18285" s="60"/>
      <c r="ABG18285" s="60"/>
      <c r="ABH18285" s="60"/>
      <c r="ABI18285" s="60"/>
      <c r="ABJ18285" s="60"/>
      <c r="ABK18285" s="60"/>
      <c r="ABL18285" s="60"/>
      <c r="ABM18285" s="60"/>
      <c r="ABN18285" s="60"/>
      <c r="ABO18285" s="60"/>
      <c r="ABP18285" s="60"/>
      <c r="ABQ18285" s="60"/>
      <c r="ABR18285" s="60">
        <v>2.54890631771705E-2</v>
      </c>
      <c r="ABS18285" s="60"/>
      <c r="ABT18285" s="60"/>
      <c r="ABU18285" s="60"/>
      <c r="ABV18285" s="60"/>
      <c r="ABW18285" s="60"/>
      <c r="ABX18285" s="60"/>
    </row>
    <row r="18286" spans="727:752" x14ac:dyDescent="0.25">
      <c r="AAY18286" s="60"/>
      <c r="AAZ18286" s="60"/>
      <c r="ABA18286" s="60"/>
      <c r="ABB18286" s="60"/>
      <c r="ABC18286" s="60"/>
      <c r="ABD18286" s="60"/>
      <c r="ABE18286" s="60"/>
      <c r="ABF18286" s="60"/>
      <c r="ABG18286" s="60"/>
      <c r="ABH18286" s="60"/>
      <c r="ABI18286" s="60"/>
      <c r="ABJ18286" s="60"/>
      <c r="ABK18286" s="60"/>
      <c r="ABL18286" s="60"/>
      <c r="ABM18286" s="60"/>
      <c r="ABN18286" s="60"/>
      <c r="ABO18286" s="60"/>
      <c r="ABP18286" s="60"/>
      <c r="ABQ18286" s="60"/>
      <c r="ABR18286" s="60">
        <v>2.54890631771705E-2</v>
      </c>
      <c r="ABS18286" s="60"/>
      <c r="ABT18286" s="60"/>
      <c r="ABU18286" s="60"/>
      <c r="ABV18286" s="60"/>
      <c r="ABW18286" s="60"/>
      <c r="ABX18286" s="60"/>
    </row>
    <row r="18287" spans="727:752" x14ac:dyDescent="0.25">
      <c r="AAY18287" s="60"/>
      <c r="AAZ18287" s="60"/>
      <c r="ABA18287" s="60"/>
      <c r="ABB18287" s="60"/>
      <c r="ABC18287" s="60"/>
      <c r="ABD18287" s="60"/>
      <c r="ABE18287" s="60"/>
      <c r="ABF18287" s="60"/>
      <c r="ABG18287" s="60"/>
      <c r="ABH18287" s="60"/>
      <c r="ABI18287" s="60"/>
      <c r="ABJ18287" s="60"/>
      <c r="ABK18287" s="60"/>
      <c r="ABL18287" s="60"/>
      <c r="ABM18287" s="60"/>
      <c r="ABN18287" s="60"/>
      <c r="ABO18287" s="60"/>
      <c r="ABP18287" s="60"/>
      <c r="ABQ18287" s="60"/>
      <c r="ABR18287" s="60">
        <v>2.5483202628152402E-2</v>
      </c>
      <c r="ABS18287" s="60"/>
      <c r="ABT18287" s="60"/>
      <c r="ABU18287" s="60"/>
      <c r="ABV18287" s="60"/>
      <c r="ABW18287" s="60"/>
      <c r="ABX18287" s="60"/>
    </row>
    <row r="18288" spans="727:752" x14ac:dyDescent="0.25">
      <c r="AAY18288" s="60"/>
      <c r="AAZ18288" s="60"/>
      <c r="ABA18288" s="60"/>
      <c r="ABB18288" s="60"/>
      <c r="ABC18288" s="60"/>
      <c r="ABD18288" s="60"/>
      <c r="ABE18288" s="60"/>
      <c r="ABF18288" s="60"/>
      <c r="ABG18288" s="60"/>
      <c r="ABH18288" s="60"/>
      <c r="ABI18288" s="60"/>
      <c r="ABJ18288" s="60"/>
      <c r="ABK18288" s="60"/>
      <c r="ABL18288" s="60"/>
      <c r="ABM18288" s="60"/>
      <c r="ABN18288" s="60"/>
      <c r="ABO18288" s="60"/>
      <c r="ABP18288" s="60"/>
      <c r="ABQ18288" s="60"/>
      <c r="ABR18288" s="60">
        <v>2.5483202628152402E-2</v>
      </c>
      <c r="ABS18288" s="60"/>
      <c r="ABT18288" s="60"/>
      <c r="ABU18288" s="60"/>
      <c r="ABV18288" s="60"/>
      <c r="ABW18288" s="60"/>
      <c r="ABX18288" s="60"/>
    </row>
    <row r="18289" spans="727:752" x14ac:dyDescent="0.25">
      <c r="AAY18289" s="60"/>
      <c r="AAZ18289" s="60"/>
      <c r="ABA18289" s="60"/>
      <c r="ABB18289" s="60"/>
      <c r="ABC18289" s="60"/>
      <c r="ABD18289" s="60"/>
      <c r="ABE18289" s="60"/>
      <c r="ABF18289" s="60"/>
      <c r="ABG18289" s="60"/>
      <c r="ABH18289" s="60"/>
      <c r="ABI18289" s="60"/>
      <c r="ABJ18289" s="60"/>
      <c r="ABK18289" s="60"/>
      <c r="ABL18289" s="60"/>
      <c r="ABM18289" s="60"/>
      <c r="ABN18289" s="60"/>
      <c r="ABO18289" s="60"/>
      <c r="ABP18289" s="60"/>
      <c r="ABQ18289" s="60"/>
      <c r="ABR18289" s="60">
        <v>2.5446163556204798E-2</v>
      </c>
      <c r="ABS18289" s="60"/>
      <c r="ABT18289" s="60"/>
      <c r="ABU18289" s="60"/>
      <c r="ABV18289" s="60"/>
      <c r="ABW18289" s="60"/>
      <c r="ABX18289" s="60"/>
    </row>
    <row r="18290" spans="727:752" x14ac:dyDescent="0.25">
      <c r="AAY18290" s="60"/>
      <c r="AAZ18290" s="60"/>
      <c r="ABA18290" s="60"/>
      <c r="ABB18290" s="60"/>
      <c r="ABC18290" s="60"/>
      <c r="ABD18290" s="60"/>
      <c r="ABE18290" s="60"/>
      <c r="ABF18290" s="60"/>
      <c r="ABG18290" s="60"/>
      <c r="ABH18290" s="60"/>
      <c r="ABI18290" s="60"/>
      <c r="ABJ18290" s="60"/>
      <c r="ABK18290" s="60"/>
      <c r="ABL18290" s="60"/>
      <c r="ABM18290" s="60"/>
      <c r="ABN18290" s="60"/>
      <c r="ABO18290" s="60"/>
      <c r="ABP18290" s="60"/>
      <c r="ABQ18290" s="60"/>
      <c r="ABR18290" s="60">
        <v>2.5446163556204798E-2</v>
      </c>
      <c r="ABS18290" s="60"/>
      <c r="ABT18290" s="60"/>
      <c r="ABU18290" s="60"/>
      <c r="ABV18290" s="60"/>
      <c r="ABW18290" s="60"/>
      <c r="ABX18290" s="60"/>
    </row>
    <row r="18291" spans="727:752" x14ac:dyDescent="0.25">
      <c r="AAY18291" s="60"/>
      <c r="AAZ18291" s="60"/>
      <c r="ABA18291" s="60"/>
      <c r="ABB18291" s="60"/>
      <c r="ABC18291" s="60"/>
      <c r="ABD18291" s="60"/>
      <c r="ABE18291" s="60"/>
      <c r="ABF18291" s="60"/>
      <c r="ABG18291" s="60"/>
      <c r="ABH18291" s="60"/>
      <c r="ABI18291" s="60"/>
      <c r="ABJ18291" s="60"/>
      <c r="ABK18291" s="60"/>
      <c r="ABL18291" s="60"/>
      <c r="ABM18291" s="60"/>
      <c r="ABN18291" s="60"/>
      <c r="ABO18291" s="60"/>
      <c r="ABP18291" s="60"/>
      <c r="ABQ18291" s="60"/>
      <c r="ABR18291" s="60">
        <v>2.5433337620518501E-2</v>
      </c>
      <c r="ABS18291" s="60"/>
      <c r="ABT18291" s="60"/>
      <c r="ABU18291" s="60"/>
      <c r="ABV18291" s="60"/>
      <c r="ABW18291" s="60"/>
      <c r="ABX18291" s="60"/>
    </row>
    <row r="18292" spans="727:752" x14ac:dyDescent="0.25">
      <c r="AAY18292" s="60"/>
      <c r="AAZ18292" s="60"/>
      <c r="ABA18292" s="60"/>
      <c r="ABB18292" s="60"/>
      <c r="ABC18292" s="60"/>
      <c r="ABD18292" s="60"/>
      <c r="ABE18292" s="60"/>
      <c r="ABF18292" s="60"/>
      <c r="ABG18292" s="60"/>
      <c r="ABH18292" s="60"/>
      <c r="ABI18292" s="60"/>
      <c r="ABJ18292" s="60"/>
      <c r="ABK18292" s="60"/>
      <c r="ABL18292" s="60"/>
      <c r="ABM18292" s="60"/>
      <c r="ABN18292" s="60"/>
      <c r="ABO18292" s="60"/>
      <c r="ABP18292" s="60"/>
      <c r="ABQ18292" s="60"/>
      <c r="ABR18292" s="60">
        <v>2.5433337620518501E-2</v>
      </c>
      <c r="ABS18292" s="60"/>
      <c r="ABT18292" s="60"/>
      <c r="ABU18292" s="60"/>
      <c r="ABV18292" s="60"/>
      <c r="ABW18292" s="60"/>
      <c r="ABX18292" s="60"/>
    </row>
    <row r="18293" spans="727:752" x14ac:dyDescent="0.25">
      <c r="AAY18293" s="60"/>
      <c r="AAZ18293" s="60"/>
      <c r="ABA18293" s="60"/>
      <c r="ABB18293" s="60"/>
      <c r="ABC18293" s="60"/>
      <c r="ABD18293" s="60"/>
      <c r="ABE18293" s="60"/>
      <c r="ABF18293" s="60"/>
      <c r="ABG18293" s="60"/>
      <c r="ABH18293" s="60"/>
      <c r="ABI18293" s="60"/>
      <c r="ABJ18293" s="60"/>
      <c r="ABK18293" s="60"/>
      <c r="ABL18293" s="60"/>
      <c r="ABM18293" s="60"/>
      <c r="ABN18293" s="60"/>
      <c r="ABO18293" s="60"/>
      <c r="ABP18293" s="60"/>
      <c r="ABQ18293" s="60"/>
      <c r="ABR18293" s="60">
        <v>2.5400774032658498E-2</v>
      </c>
      <c r="ABS18293" s="60"/>
      <c r="ABT18293" s="60"/>
      <c r="ABU18293" s="60"/>
      <c r="ABV18293" s="60"/>
      <c r="ABW18293" s="60"/>
      <c r="ABX18293" s="60"/>
    </row>
    <row r="18294" spans="727:752" x14ac:dyDescent="0.25">
      <c r="AAY18294" s="60"/>
      <c r="AAZ18294" s="60"/>
      <c r="ABA18294" s="60"/>
      <c r="ABB18294" s="60"/>
      <c r="ABC18294" s="60"/>
      <c r="ABD18294" s="60"/>
      <c r="ABE18294" s="60"/>
      <c r="ABF18294" s="60"/>
      <c r="ABG18294" s="60"/>
      <c r="ABH18294" s="60"/>
      <c r="ABI18294" s="60"/>
      <c r="ABJ18294" s="60"/>
      <c r="ABK18294" s="60"/>
      <c r="ABL18294" s="60"/>
      <c r="ABM18294" s="60"/>
      <c r="ABN18294" s="60"/>
      <c r="ABO18294" s="60"/>
      <c r="ABP18294" s="60"/>
      <c r="ABQ18294" s="60"/>
      <c r="ABR18294" s="60">
        <v>2.5397955684991001E-2</v>
      </c>
      <c r="ABS18294" s="60"/>
      <c r="ABT18294" s="60"/>
      <c r="ABU18294" s="60"/>
      <c r="ABV18294" s="60"/>
      <c r="ABW18294" s="60"/>
      <c r="ABX18294" s="60"/>
    </row>
    <row r="18295" spans="727:752" x14ac:dyDescent="0.25">
      <c r="AAY18295" s="60"/>
      <c r="AAZ18295" s="60"/>
      <c r="ABA18295" s="60"/>
      <c r="ABB18295" s="60"/>
      <c r="ABC18295" s="60"/>
      <c r="ABD18295" s="60"/>
      <c r="ABE18295" s="60"/>
      <c r="ABF18295" s="60"/>
      <c r="ABG18295" s="60"/>
      <c r="ABH18295" s="60"/>
      <c r="ABI18295" s="60"/>
      <c r="ABJ18295" s="60"/>
      <c r="ABK18295" s="60"/>
      <c r="ABL18295" s="60"/>
      <c r="ABM18295" s="60"/>
      <c r="ABN18295" s="60"/>
      <c r="ABO18295" s="60"/>
      <c r="ABP18295" s="60"/>
      <c r="ABQ18295" s="60"/>
      <c r="ABR18295" s="60">
        <v>2.5397955684991001E-2</v>
      </c>
      <c r="ABS18295" s="60"/>
      <c r="ABT18295" s="60"/>
      <c r="ABU18295" s="60"/>
      <c r="ABV18295" s="60"/>
      <c r="ABW18295" s="60"/>
      <c r="ABX18295" s="60"/>
    </row>
    <row r="18296" spans="727:752" x14ac:dyDescent="0.25">
      <c r="AAY18296" s="60"/>
      <c r="AAZ18296" s="60"/>
      <c r="ABA18296" s="60"/>
      <c r="ABB18296" s="60"/>
      <c r="ABC18296" s="60"/>
      <c r="ABD18296" s="60"/>
      <c r="ABE18296" s="60"/>
      <c r="ABF18296" s="60"/>
      <c r="ABG18296" s="60"/>
      <c r="ABH18296" s="60"/>
      <c r="ABI18296" s="60"/>
      <c r="ABJ18296" s="60"/>
      <c r="ABK18296" s="60"/>
      <c r="ABL18296" s="60"/>
      <c r="ABM18296" s="60"/>
      <c r="ABN18296" s="60"/>
      <c r="ABO18296" s="60"/>
      <c r="ABP18296" s="60"/>
      <c r="ABQ18296" s="60"/>
      <c r="ABR18296" s="60">
        <v>2.5381164090540299E-2</v>
      </c>
      <c r="ABS18296" s="60"/>
      <c r="ABT18296" s="60"/>
      <c r="ABU18296" s="60"/>
      <c r="ABV18296" s="60"/>
      <c r="ABW18296" s="60"/>
      <c r="ABX18296" s="60"/>
    </row>
    <row r="18297" spans="727:752" x14ac:dyDescent="0.25">
      <c r="AAY18297" s="60"/>
      <c r="AAZ18297" s="60"/>
      <c r="ABA18297" s="60"/>
      <c r="ABB18297" s="60"/>
      <c r="ABC18297" s="60"/>
      <c r="ABD18297" s="60"/>
      <c r="ABE18297" s="60"/>
      <c r="ABF18297" s="60"/>
      <c r="ABG18297" s="60"/>
      <c r="ABH18297" s="60"/>
      <c r="ABI18297" s="60"/>
      <c r="ABJ18297" s="60"/>
      <c r="ABK18297" s="60"/>
      <c r="ABL18297" s="60"/>
      <c r="ABM18297" s="60"/>
      <c r="ABN18297" s="60"/>
      <c r="ABO18297" s="60"/>
      <c r="ABP18297" s="60"/>
      <c r="ABQ18297" s="60"/>
      <c r="ABR18297" s="60">
        <v>2.5381164090540299E-2</v>
      </c>
      <c r="ABS18297" s="60"/>
      <c r="ABT18297" s="60"/>
      <c r="ABU18297" s="60"/>
      <c r="ABV18297" s="60"/>
      <c r="ABW18297" s="60"/>
      <c r="ABX18297" s="60"/>
    </row>
    <row r="18298" spans="727:752" x14ac:dyDescent="0.25">
      <c r="AAY18298" s="60"/>
      <c r="AAZ18298" s="60"/>
      <c r="ABA18298" s="60"/>
      <c r="ABB18298" s="60"/>
      <c r="ABC18298" s="60"/>
      <c r="ABD18298" s="60"/>
      <c r="ABE18298" s="60"/>
      <c r="ABF18298" s="60"/>
      <c r="ABG18298" s="60"/>
      <c r="ABH18298" s="60"/>
      <c r="ABI18298" s="60"/>
      <c r="ABJ18298" s="60"/>
      <c r="ABK18298" s="60"/>
      <c r="ABL18298" s="60"/>
      <c r="ABM18298" s="60"/>
      <c r="ABN18298" s="60"/>
      <c r="ABO18298" s="60"/>
      <c r="ABP18298" s="60"/>
      <c r="ABQ18298" s="60"/>
      <c r="ABR18298" s="60">
        <v>2.5380758121963699E-2</v>
      </c>
      <c r="ABS18298" s="60"/>
      <c r="ABT18298" s="60"/>
      <c r="ABU18298" s="60"/>
      <c r="ABV18298" s="60"/>
      <c r="ABW18298" s="60"/>
      <c r="ABX18298" s="60"/>
    </row>
    <row r="18299" spans="727:752" x14ac:dyDescent="0.25">
      <c r="AAY18299" s="60"/>
      <c r="AAZ18299" s="60"/>
      <c r="ABA18299" s="60"/>
      <c r="ABB18299" s="60"/>
      <c r="ABC18299" s="60"/>
      <c r="ABD18299" s="60"/>
      <c r="ABE18299" s="60"/>
      <c r="ABF18299" s="60"/>
      <c r="ABG18299" s="60"/>
      <c r="ABH18299" s="60"/>
      <c r="ABI18299" s="60"/>
      <c r="ABJ18299" s="60"/>
      <c r="ABK18299" s="60"/>
      <c r="ABL18299" s="60"/>
      <c r="ABM18299" s="60"/>
      <c r="ABN18299" s="60"/>
      <c r="ABO18299" s="60"/>
      <c r="ABP18299" s="60"/>
      <c r="ABQ18299" s="60"/>
      <c r="ABR18299" s="60">
        <v>2.5380758121963699E-2</v>
      </c>
      <c r="ABS18299" s="60"/>
      <c r="ABT18299" s="60"/>
      <c r="ABU18299" s="60"/>
      <c r="ABV18299" s="60"/>
      <c r="ABW18299" s="60"/>
      <c r="ABX18299" s="60"/>
    </row>
    <row r="18300" spans="727:752" x14ac:dyDescent="0.25">
      <c r="AAY18300" s="60"/>
      <c r="AAZ18300" s="60"/>
      <c r="ABA18300" s="60"/>
      <c r="ABB18300" s="60"/>
      <c r="ABC18300" s="60"/>
      <c r="ABD18300" s="60"/>
      <c r="ABE18300" s="60"/>
      <c r="ABF18300" s="60"/>
      <c r="ABG18300" s="60"/>
      <c r="ABH18300" s="60"/>
      <c r="ABI18300" s="60"/>
      <c r="ABJ18300" s="60"/>
      <c r="ABK18300" s="60"/>
      <c r="ABL18300" s="60"/>
      <c r="ABM18300" s="60"/>
      <c r="ABN18300" s="60"/>
      <c r="ABO18300" s="60"/>
      <c r="ABP18300" s="60"/>
      <c r="ABQ18300" s="60"/>
      <c r="ABR18300" s="60">
        <v>2.5344339219561501E-2</v>
      </c>
      <c r="ABS18300" s="60"/>
      <c r="ABT18300" s="60"/>
      <c r="ABU18300" s="60"/>
      <c r="ABV18300" s="60"/>
      <c r="ABW18300" s="60"/>
      <c r="ABX18300" s="60"/>
    </row>
    <row r="18301" spans="727:752" x14ac:dyDescent="0.25">
      <c r="AAY18301" s="60"/>
      <c r="AAZ18301" s="60"/>
      <c r="ABA18301" s="60"/>
      <c r="ABB18301" s="60"/>
      <c r="ABC18301" s="60"/>
      <c r="ABD18301" s="60"/>
      <c r="ABE18301" s="60"/>
      <c r="ABF18301" s="60"/>
      <c r="ABG18301" s="60"/>
      <c r="ABH18301" s="60"/>
      <c r="ABI18301" s="60"/>
      <c r="ABJ18301" s="60"/>
      <c r="ABK18301" s="60"/>
      <c r="ABL18301" s="60"/>
      <c r="ABM18301" s="60"/>
      <c r="ABN18301" s="60"/>
      <c r="ABO18301" s="60"/>
      <c r="ABP18301" s="60"/>
      <c r="ABQ18301" s="60"/>
      <c r="ABR18301" s="60">
        <v>2.5344339219561501E-2</v>
      </c>
      <c r="ABS18301" s="60"/>
      <c r="ABT18301" s="60"/>
      <c r="ABU18301" s="60"/>
      <c r="ABV18301" s="60"/>
      <c r="ABW18301" s="60"/>
      <c r="ABX18301" s="60"/>
    </row>
    <row r="18302" spans="727:752" x14ac:dyDescent="0.25">
      <c r="AAY18302" s="60"/>
      <c r="AAZ18302" s="60"/>
      <c r="ABA18302" s="60"/>
      <c r="ABB18302" s="60"/>
      <c r="ABC18302" s="60"/>
      <c r="ABD18302" s="60"/>
      <c r="ABE18302" s="60"/>
      <c r="ABF18302" s="60"/>
      <c r="ABG18302" s="60"/>
      <c r="ABH18302" s="60"/>
      <c r="ABI18302" s="60"/>
      <c r="ABJ18302" s="60"/>
      <c r="ABK18302" s="60"/>
      <c r="ABL18302" s="60"/>
      <c r="ABM18302" s="60"/>
      <c r="ABN18302" s="60"/>
      <c r="ABO18302" s="60"/>
      <c r="ABP18302" s="60"/>
      <c r="ABQ18302" s="60"/>
      <c r="ABR18302" s="60">
        <v>2.52844684368271E-2</v>
      </c>
      <c r="ABS18302" s="60"/>
      <c r="ABT18302" s="60"/>
      <c r="ABU18302" s="60"/>
      <c r="ABV18302" s="60"/>
      <c r="ABW18302" s="60"/>
      <c r="ABX18302" s="60"/>
    </row>
    <row r="18303" spans="727:752" x14ac:dyDescent="0.25">
      <c r="AAY18303" s="60"/>
      <c r="AAZ18303" s="60"/>
      <c r="ABA18303" s="60"/>
      <c r="ABB18303" s="60"/>
      <c r="ABC18303" s="60"/>
      <c r="ABD18303" s="60"/>
      <c r="ABE18303" s="60"/>
      <c r="ABF18303" s="60"/>
      <c r="ABG18303" s="60"/>
      <c r="ABH18303" s="60"/>
      <c r="ABI18303" s="60"/>
      <c r="ABJ18303" s="60"/>
      <c r="ABK18303" s="60"/>
      <c r="ABL18303" s="60"/>
      <c r="ABM18303" s="60"/>
      <c r="ABN18303" s="60"/>
      <c r="ABO18303" s="60"/>
      <c r="ABP18303" s="60"/>
      <c r="ABQ18303" s="60"/>
      <c r="ABR18303" s="60">
        <v>2.52844684368271E-2</v>
      </c>
      <c r="ABS18303" s="60"/>
      <c r="ABT18303" s="60"/>
      <c r="ABU18303" s="60"/>
      <c r="ABV18303" s="60"/>
      <c r="ABW18303" s="60"/>
      <c r="ABX18303" s="60"/>
    </row>
    <row r="18304" spans="727:752" x14ac:dyDescent="0.25">
      <c r="AAY18304" s="60"/>
      <c r="AAZ18304" s="60"/>
      <c r="ABA18304" s="60"/>
      <c r="ABB18304" s="60"/>
      <c r="ABC18304" s="60"/>
      <c r="ABD18304" s="60"/>
      <c r="ABE18304" s="60"/>
      <c r="ABF18304" s="60"/>
      <c r="ABG18304" s="60"/>
      <c r="ABH18304" s="60"/>
      <c r="ABI18304" s="60"/>
      <c r="ABJ18304" s="60"/>
      <c r="ABK18304" s="60"/>
      <c r="ABL18304" s="60"/>
      <c r="ABM18304" s="60"/>
      <c r="ABN18304" s="60"/>
      <c r="ABO18304" s="60"/>
      <c r="ABP18304" s="60"/>
      <c r="ABQ18304" s="60"/>
      <c r="ABR18304" s="60">
        <v>2.5268994068325699E-2</v>
      </c>
      <c r="ABS18304" s="60"/>
      <c r="ABT18304" s="60"/>
      <c r="ABU18304" s="60"/>
      <c r="ABV18304" s="60"/>
      <c r="ABW18304" s="60"/>
      <c r="ABX18304" s="60"/>
    </row>
    <row r="18305" spans="727:752" x14ac:dyDescent="0.25">
      <c r="AAY18305" s="60"/>
      <c r="AAZ18305" s="60"/>
      <c r="ABA18305" s="60"/>
      <c r="ABB18305" s="60"/>
      <c r="ABC18305" s="60"/>
      <c r="ABD18305" s="60"/>
      <c r="ABE18305" s="60"/>
      <c r="ABF18305" s="60"/>
      <c r="ABG18305" s="60"/>
      <c r="ABH18305" s="60"/>
      <c r="ABI18305" s="60"/>
      <c r="ABJ18305" s="60"/>
      <c r="ABK18305" s="60"/>
      <c r="ABL18305" s="60"/>
      <c r="ABM18305" s="60"/>
      <c r="ABN18305" s="60"/>
      <c r="ABO18305" s="60"/>
      <c r="ABP18305" s="60"/>
      <c r="ABQ18305" s="60"/>
      <c r="ABR18305" s="60">
        <v>2.5265998714945399E-2</v>
      </c>
      <c r="ABS18305" s="60"/>
      <c r="ABT18305" s="60"/>
      <c r="ABU18305" s="60"/>
      <c r="ABV18305" s="60"/>
      <c r="ABW18305" s="60"/>
      <c r="ABX18305" s="60"/>
    </row>
    <row r="18306" spans="727:752" x14ac:dyDescent="0.25">
      <c r="AAY18306" s="60"/>
      <c r="AAZ18306" s="60"/>
      <c r="ABA18306" s="60"/>
      <c r="ABB18306" s="60"/>
      <c r="ABC18306" s="60"/>
      <c r="ABD18306" s="60"/>
      <c r="ABE18306" s="60"/>
      <c r="ABF18306" s="60"/>
      <c r="ABG18306" s="60"/>
      <c r="ABH18306" s="60"/>
      <c r="ABI18306" s="60"/>
      <c r="ABJ18306" s="60"/>
      <c r="ABK18306" s="60"/>
      <c r="ABL18306" s="60"/>
      <c r="ABM18306" s="60"/>
      <c r="ABN18306" s="60"/>
      <c r="ABO18306" s="60"/>
      <c r="ABP18306" s="60"/>
      <c r="ABQ18306" s="60"/>
      <c r="ABR18306" s="60">
        <v>2.5244664509751699E-2</v>
      </c>
      <c r="ABS18306" s="60"/>
      <c r="ABT18306" s="60"/>
      <c r="ABU18306" s="60"/>
      <c r="ABV18306" s="60"/>
      <c r="ABW18306" s="60"/>
      <c r="ABX18306" s="60"/>
    </row>
    <row r="18307" spans="727:752" x14ac:dyDescent="0.25">
      <c r="AAY18307" s="60"/>
      <c r="AAZ18307" s="60"/>
      <c r="ABA18307" s="60"/>
      <c r="ABB18307" s="60"/>
      <c r="ABC18307" s="60"/>
      <c r="ABD18307" s="60"/>
      <c r="ABE18307" s="60"/>
      <c r="ABF18307" s="60"/>
      <c r="ABG18307" s="60"/>
      <c r="ABH18307" s="60"/>
      <c r="ABI18307" s="60"/>
      <c r="ABJ18307" s="60"/>
      <c r="ABK18307" s="60"/>
      <c r="ABL18307" s="60"/>
      <c r="ABM18307" s="60"/>
      <c r="ABN18307" s="60"/>
      <c r="ABO18307" s="60"/>
      <c r="ABP18307" s="60"/>
      <c r="ABQ18307" s="60"/>
      <c r="ABR18307" s="60">
        <v>2.5244664509751699E-2</v>
      </c>
      <c r="ABS18307" s="60"/>
      <c r="ABT18307" s="60"/>
      <c r="ABU18307" s="60"/>
      <c r="ABV18307" s="60"/>
      <c r="ABW18307" s="60"/>
      <c r="ABX18307" s="60"/>
    </row>
    <row r="18308" spans="727:752" x14ac:dyDescent="0.25">
      <c r="AAY18308" s="60"/>
      <c r="AAZ18308" s="60"/>
      <c r="ABA18308" s="60"/>
      <c r="ABB18308" s="60"/>
      <c r="ABC18308" s="60"/>
      <c r="ABD18308" s="60"/>
      <c r="ABE18308" s="60"/>
      <c r="ABF18308" s="60"/>
      <c r="ABG18308" s="60"/>
      <c r="ABH18308" s="60"/>
      <c r="ABI18308" s="60"/>
      <c r="ABJ18308" s="60"/>
      <c r="ABK18308" s="60"/>
      <c r="ABL18308" s="60"/>
      <c r="ABM18308" s="60"/>
      <c r="ABN18308" s="60"/>
      <c r="ABO18308" s="60"/>
      <c r="ABP18308" s="60"/>
      <c r="ABQ18308" s="60"/>
      <c r="ABR18308" s="60">
        <v>2.5223187780861401E-2</v>
      </c>
      <c r="ABS18308" s="60"/>
      <c r="ABT18308" s="60"/>
      <c r="ABU18308" s="60"/>
      <c r="ABV18308" s="60"/>
      <c r="ABW18308" s="60"/>
      <c r="ABX18308" s="60"/>
    </row>
    <row r="18309" spans="727:752" x14ac:dyDescent="0.25">
      <c r="AAY18309" s="60"/>
      <c r="AAZ18309" s="60"/>
      <c r="ABA18309" s="60"/>
      <c r="ABB18309" s="60"/>
      <c r="ABC18309" s="60"/>
      <c r="ABD18309" s="60"/>
      <c r="ABE18309" s="60"/>
      <c r="ABF18309" s="60"/>
      <c r="ABG18309" s="60"/>
      <c r="ABH18309" s="60"/>
      <c r="ABI18309" s="60"/>
      <c r="ABJ18309" s="60"/>
      <c r="ABK18309" s="60"/>
      <c r="ABL18309" s="60"/>
      <c r="ABM18309" s="60"/>
      <c r="ABN18309" s="60"/>
      <c r="ABO18309" s="60"/>
      <c r="ABP18309" s="60"/>
      <c r="ABQ18309" s="60"/>
      <c r="ABR18309" s="60">
        <v>2.5223187780861401E-2</v>
      </c>
      <c r="ABS18309" s="60"/>
      <c r="ABT18309" s="60"/>
      <c r="ABU18309" s="60"/>
      <c r="ABV18309" s="60"/>
      <c r="ABW18309" s="60"/>
      <c r="ABX18309" s="60"/>
    </row>
    <row r="18310" spans="727:752" x14ac:dyDescent="0.25">
      <c r="AAY18310" s="60"/>
      <c r="AAZ18310" s="60"/>
      <c r="ABA18310" s="60"/>
      <c r="ABB18310" s="60"/>
      <c r="ABC18310" s="60"/>
      <c r="ABD18310" s="60"/>
      <c r="ABE18310" s="60"/>
      <c r="ABF18310" s="60"/>
      <c r="ABG18310" s="60"/>
      <c r="ABH18310" s="60"/>
      <c r="ABI18310" s="60"/>
      <c r="ABJ18310" s="60"/>
      <c r="ABK18310" s="60"/>
      <c r="ABL18310" s="60"/>
      <c r="ABM18310" s="60"/>
      <c r="ABN18310" s="60"/>
      <c r="ABO18310" s="60"/>
      <c r="ABP18310" s="60"/>
      <c r="ABQ18310" s="60"/>
      <c r="ABR18310" s="60">
        <v>2.5222639036421801E-2</v>
      </c>
      <c r="ABS18310" s="60"/>
      <c r="ABT18310" s="60"/>
      <c r="ABU18310" s="60"/>
      <c r="ABV18310" s="60"/>
      <c r="ABW18310" s="60"/>
      <c r="ABX18310" s="60"/>
    </row>
    <row r="18311" spans="727:752" x14ac:dyDescent="0.25">
      <c r="AAY18311" s="60"/>
      <c r="AAZ18311" s="60"/>
      <c r="ABA18311" s="60"/>
      <c r="ABB18311" s="60"/>
      <c r="ABC18311" s="60"/>
      <c r="ABD18311" s="60"/>
      <c r="ABE18311" s="60"/>
      <c r="ABF18311" s="60"/>
      <c r="ABG18311" s="60"/>
      <c r="ABH18311" s="60"/>
      <c r="ABI18311" s="60"/>
      <c r="ABJ18311" s="60"/>
      <c r="ABK18311" s="60"/>
      <c r="ABL18311" s="60"/>
      <c r="ABM18311" s="60"/>
      <c r="ABN18311" s="60"/>
      <c r="ABO18311" s="60"/>
      <c r="ABP18311" s="60"/>
      <c r="ABQ18311" s="60"/>
      <c r="ABR18311" s="60">
        <v>2.5222639036421801E-2</v>
      </c>
      <c r="ABS18311" s="60"/>
      <c r="ABT18311" s="60"/>
      <c r="ABU18311" s="60"/>
      <c r="ABV18311" s="60"/>
      <c r="ABW18311" s="60"/>
      <c r="ABX18311" s="60"/>
    </row>
    <row r="18312" spans="727:752" x14ac:dyDescent="0.25">
      <c r="AAY18312" s="60"/>
      <c r="AAZ18312" s="60"/>
      <c r="ABA18312" s="60"/>
      <c r="ABB18312" s="60"/>
      <c r="ABC18312" s="60"/>
      <c r="ABD18312" s="60"/>
      <c r="ABE18312" s="60"/>
      <c r="ABF18312" s="60"/>
      <c r="ABG18312" s="60"/>
      <c r="ABH18312" s="60"/>
      <c r="ABI18312" s="60"/>
      <c r="ABJ18312" s="60"/>
      <c r="ABK18312" s="60"/>
      <c r="ABL18312" s="60"/>
      <c r="ABM18312" s="60"/>
      <c r="ABN18312" s="60"/>
      <c r="ABO18312" s="60"/>
      <c r="ABP18312" s="60"/>
      <c r="ABQ18312" s="60"/>
      <c r="ABR18312" s="60">
        <v>2.5217729434980699E-2</v>
      </c>
      <c r="ABS18312" s="60"/>
      <c r="ABT18312" s="60"/>
      <c r="ABU18312" s="60"/>
      <c r="ABV18312" s="60"/>
      <c r="ABW18312" s="60"/>
      <c r="ABX18312" s="60"/>
    </row>
    <row r="18313" spans="727:752" x14ac:dyDescent="0.25">
      <c r="AAY18313" s="60"/>
      <c r="AAZ18313" s="60"/>
      <c r="ABA18313" s="60"/>
      <c r="ABB18313" s="60"/>
      <c r="ABC18313" s="60"/>
      <c r="ABD18313" s="60"/>
      <c r="ABE18313" s="60"/>
      <c r="ABF18313" s="60"/>
      <c r="ABG18313" s="60"/>
      <c r="ABH18313" s="60"/>
      <c r="ABI18313" s="60"/>
      <c r="ABJ18313" s="60"/>
      <c r="ABK18313" s="60"/>
      <c r="ABL18313" s="60"/>
      <c r="ABM18313" s="60"/>
      <c r="ABN18313" s="60"/>
      <c r="ABO18313" s="60"/>
      <c r="ABP18313" s="60"/>
      <c r="ABQ18313" s="60"/>
      <c r="ABR18313" s="60">
        <v>2.5217729434980699E-2</v>
      </c>
      <c r="ABS18313" s="60"/>
      <c r="ABT18313" s="60"/>
      <c r="ABU18313" s="60"/>
      <c r="ABV18313" s="60"/>
      <c r="ABW18313" s="60"/>
      <c r="ABX18313" s="60"/>
    </row>
    <row r="18314" spans="727:752" x14ac:dyDescent="0.25">
      <c r="AAY18314" s="60"/>
      <c r="AAZ18314" s="60"/>
      <c r="ABA18314" s="60"/>
      <c r="ABB18314" s="60"/>
      <c r="ABC18314" s="60"/>
      <c r="ABD18314" s="60"/>
      <c r="ABE18314" s="60"/>
      <c r="ABF18314" s="60"/>
      <c r="ABG18314" s="60"/>
      <c r="ABH18314" s="60"/>
      <c r="ABI18314" s="60"/>
      <c r="ABJ18314" s="60"/>
      <c r="ABK18314" s="60"/>
      <c r="ABL18314" s="60"/>
      <c r="ABM18314" s="60"/>
      <c r="ABN18314" s="60"/>
      <c r="ABO18314" s="60"/>
      <c r="ABP18314" s="60"/>
      <c r="ABQ18314" s="60"/>
      <c r="ABR18314" s="60">
        <v>2.5200500478977102E-2</v>
      </c>
      <c r="ABS18314" s="60"/>
      <c r="ABT18314" s="60"/>
      <c r="ABU18314" s="60"/>
      <c r="ABV18314" s="60"/>
      <c r="ABW18314" s="60"/>
      <c r="ABX18314" s="60"/>
    </row>
    <row r="18315" spans="727:752" x14ac:dyDescent="0.25">
      <c r="AAY18315" s="60"/>
      <c r="AAZ18315" s="60"/>
      <c r="ABA18315" s="60"/>
      <c r="ABB18315" s="60"/>
      <c r="ABC18315" s="60"/>
      <c r="ABD18315" s="60"/>
      <c r="ABE18315" s="60"/>
      <c r="ABF18315" s="60"/>
      <c r="ABG18315" s="60"/>
      <c r="ABH18315" s="60"/>
      <c r="ABI18315" s="60"/>
      <c r="ABJ18315" s="60"/>
      <c r="ABK18315" s="60"/>
      <c r="ABL18315" s="60"/>
      <c r="ABM18315" s="60"/>
      <c r="ABN18315" s="60"/>
      <c r="ABO18315" s="60"/>
      <c r="ABP18315" s="60"/>
      <c r="ABQ18315" s="60"/>
      <c r="ABR18315" s="60">
        <v>2.5165047738479E-2</v>
      </c>
      <c r="ABS18315" s="60"/>
      <c r="ABT18315" s="60"/>
      <c r="ABU18315" s="60"/>
      <c r="ABV18315" s="60"/>
      <c r="ABW18315" s="60"/>
      <c r="ABX18315" s="60"/>
    </row>
    <row r="18316" spans="727:752" x14ac:dyDescent="0.25">
      <c r="AAY18316" s="60"/>
      <c r="AAZ18316" s="60"/>
      <c r="ABA18316" s="60"/>
      <c r="ABB18316" s="60"/>
      <c r="ABC18316" s="60"/>
      <c r="ABD18316" s="60"/>
      <c r="ABE18316" s="60"/>
      <c r="ABF18316" s="60"/>
      <c r="ABG18316" s="60"/>
      <c r="ABH18316" s="60"/>
      <c r="ABI18316" s="60"/>
      <c r="ABJ18316" s="60"/>
      <c r="ABK18316" s="60"/>
      <c r="ABL18316" s="60"/>
      <c r="ABM18316" s="60"/>
      <c r="ABN18316" s="60"/>
      <c r="ABO18316" s="60"/>
      <c r="ABP18316" s="60"/>
      <c r="ABQ18316" s="60"/>
      <c r="ABR18316" s="60">
        <v>2.5147858541267502E-2</v>
      </c>
      <c r="ABS18316" s="60"/>
      <c r="ABT18316" s="60"/>
      <c r="ABU18316" s="60"/>
      <c r="ABV18316" s="60"/>
      <c r="ABW18316" s="60"/>
      <c r="ABX18316" s="60"/>
    </row>
    <row r="18317" spans="727:752" x14ac:dyDescent="0.25">
      <c r="AAY18317" s="60"/>
      <c r="AAZ18317" s="60"/>
      <c r="ABA18317" s="60"/>
      <c r="ABB18317" s="60"/>
      <c r="ABC18317" s="60"/>
      <c r="ABD18317" s="60"/>
      <c r="ABE18317" s="60"/>
      <c r="ABF18317" s="60"/>
      <c r="ABG18317" s="60"/>
      <c r="ABH18317" s="60"/>
      <c r="ABI18317" s="60"/>
      <c r="ABJ18317" s="60"/>
      <c r="ABK18317" s="60"/>
      <c r="ABL18317" s="60"/>
      <c r="ABM18317" s="60"/>
      <c r="ABN18317" s="60"/>
      <c r="ABO18317" s="60"/>
      <c r="ABP18317" s="60"/>
      <c r="ABQ18317" s="60"/>
      <c r="ABR18317" s="60">
        <v>2.5147858541267502E-2</v>
      </c>
      <c r="ABS18317" s="60"/>
      <c r="ABT18317" s="60"/>
      <c r="ABU18317" s="60"/>
      <c r="ABV18317" s="60"/>
      <c r="ABW18317" s="60"/>
      <c r="ABX18317" s="60"/>
    </row>
    <row r="18318" spans="727:752" x14ac:dyDescent="0.25">
      <c r="AAY18318" s="60"/>
      <c r="AAZ18318" s="60"/>
      <c r="ABA18318" s="60"/>
      <c r="ABB18318" s="60"/>
      <c r="ABC18318" s="60"/>
      <c r="ABD18318" s="60"/>
      <c r="ABE18318" s="60"/>
      <c r="ABF18318" s="60"/>
      <c r="ABG18318" s="60"/>
      <c r="ABH18318" s="60"/>
      <c r="ABI18318" s="60"/>
      <c r="ABJ18318" s="60"/>
      <c r="ABK18318" s="60"/>
      <c r="ABL18318" s="60"/>
      <c r="ABM18318" s="60"/>
      <c r="ABN18318" s="60"/>
      <c r="ABO18318" s="60"/>
      <c r="ABP18318" s="60"/>
      <c r="ABQ18318" s="60"/>
      <c r="ABR18318" s="60">
        <v>2.51244020635043E-2</v>
      </c>
      <c r="ABS18318" s="60"/>
      <c r="ABT18318" s="60"/>
      <c r="ABU18318" s="60"/>
      <c r="ABV18318" s="60"/>
      <c r="ABW18318" s="60"/>
      <c r="ABX18318" s="60"/>
    </row>
    <row r="18319" spans="727:752" x14ac:dyDescent="0.25">
      <c r="AAY18319" s="60"/>
      <c r="AAZ18319" s="60"/>
      <c r="ABA18319" s="60"/>
      <c r="ABB18319" s="60"/>
      <c r="ABC18319" s="60"/>
      <c r="ABD18319" s="60"/>
      <c r="ABE18319" s="60"/>
      <c r="ABF18319" s="60"/>
      <c r="ABG18319" s="60"/>
      <c r="ABH18319" s="60"/>
      <c r="ABI18319" s="60"/>
      <c r="ABJ18319" s="60"/>
      <c r="ABK18319" s="60"/>
      <c r="ABL18319" s="60"/>
      <c r="ABM18319" s="60"/>
      <c r="ABN18319" s="60"/>
      <c r="ABO18319" s="60"/>
      <c r="ABP18319" s="60"/>
      <c r="ABQ18319" s="60"/>
      <c r="ABR18319" s="60">
        <v>2.51244020635043E-2</v>
      </c>
      <c r="ABS18319" s="60"/>
      <c r="ABT18319" s="60"/>
      <c r="ABU18319" s="60"/>
      <c r="ABV18319" s="60"/>
      <c r="ABW18319" s="60"/>
      <c r="ABX18319" s="60"/>
    </row>
    <row r="18320" spans="727:752" x14ac:dyDescent="0.25">
      <c r="AAY18320" s="60"/>
      <c r="AAZ18320" s="60"/>
      <c r="ABA18320" s="60"/>
      <c r="ABB18320" s="60"/>
      <c r="ABC18320" s="60"/>
      <c r="ABD18320" s="60"/>
      <c r="ABE18320" s="60"/>
      <c r="ABF18320" s="60"/>
      <c r="ABG18320" s="60"/>
      <c r="ABH18320" s="60"/>
      <c r="ABI18320" s="60"/>
      <c r="ABJ18320" s="60"/>
      <c r="ABK18320" s="60"/>
      <c r="ABL18320" s="60"/>
      <c r="ABM18320" s="60"/>
      <c r="ABN18320" s="60"/>
      <c r="ABO18320" s="60"/>
      <c r="ABP18320" s="60"/>
      <c r="ABQ18320" s="60"/>
      <c r="ABR18320" s="60">
        <v>2.5102794527795499E-2</v>
      </c>
      <c r="ABS18320" s="60"/>
      <c r="ABT18320" s="60"/>
      <c r="ABU18320" s="60"/>
      <c r="ABV18320" s="60"/>
      <c r="ABW18320" s="60"/>
      <c r="ABX18320" s="60"/>
    </row>
    <row r="18321" spans="727:752" x14ac:dyDescent="0.25">
      <c r="AAY18321" s="60"/>
      <c r="AAZ18321" s="60"/>
      <c r="ABA18321" s="60"/>
      <c r="ABB18321" s="60"/>
      <c r="ABC18321" s="60"/>
      <c r="ABD18321" s="60"/>
      <c r="ABE18321" s="60"/>
      <c r="ABF18321" s="60"/>
      <c r="ABG18321" s="60"/>
      <c r="ABH18321" s="60"/>
      <c r="ABI18321" s="60"/>
      <c r="ABJ18321" s="60"/>
      <c r="ABK18321" s="60"/>
      <c r="ABL18321" s="60"/>
      <c r="ABM18321" s="60"/>
      <c r="ABN18321" s="60"/>
      <c r="ABO18321" s="60"/>
      <c r="ABP18321" s="60"/>
      <c r="ABQ18321" s="60"/>
      <c r="ABR18321" s="60">
        <v>2.50796947830422E-2</v>
      </c>
      <c r="ABS18321" s="60"/>
      <c r="ABT18321" s="60"/>
      <c r="ABU18321" s="60"/>
      <c r="ABV18321" s="60"/>
      <c r="ABW18321" s="60"/>
      <c r="ABX18321" s="60"/>
    </row>
    <row r="18322" spans="727:752" x14ac:dyDescent="0.25">
      <c r="AAY18322" s="60"/>
      <c r="AAZ18322" s="60"/>
      <c r="ABA18322" s="60"/>
      <c r="ABB18322" s="60"/>
      <c r="ABC18322" s="60"/>
      <c r="ABD18322" s="60"/>
      <c r="ABE18322" s="60"/>
      <c r="ABF18322" s="60"/>
      <c r="ABG18322" s="60"/>
      <c r="ABH18322" s="60"/>
      <c r="ABI18322" s="60"/>
      <c r="ABJ18322" s="60"/>
      <c r="ABK18322" s="60"/>
      <c r="ABL18322" s="60"/>
      <c r="ABM18322" s="60"/>
      <c r="ABN18322" s="60"/>
      <c r="ABO18322" s="60"/>
      <c r="ABP18322" s="60"/>
      <c r="ABQ18322" s="60"/>
      <c r="ABR18322" s="60">
        <v>2.5049387432143098E-2</v>
      </c>
      <c r="ABS18322" s="60"/>
      <c r="ABT18322" s="60"/>
      <c r="ABU18322" s="60"/>
      <c r="ABV18322" s="60"/>
      <c r="ABW18322" s="60"/>
      <c r="ABX18322" s="60"/>
    </row>
    <row r="18323" spans="727:752" x14ac:dyDescent="0.25">
      <c r="AAY18323" s="60"/>
      <c r="AAZ18323" s="60"/>
      <c r="ABA18323" s="60"/>
      <c r="ABB18323" s="60"/>
      <c r="ABC18323" s="60"/>
      <c r="ABD18323" s="60"/>
      <c r="ABE18323" s="60"/>
      <c r="ABF18323" s="60"/>
      <c r="ABG18323" s="60"/>
      <c r="ABH18323" s="60"/>
      <c r="ABI18323" s="60"/>
      <c r="ABJ18323" s="60"/>
      <c r="ABK18323" s="60"/>
      <c r="ABL18323" s="60"/>
      <c r="ABM18323" s="60"/>
      <c r="ABN18323" s="60"/>
      <c r="ABO18323" s="60"/>
      <c r="ABP18323" s="60"/>
      <c r="ABQ18323" s="60"/>
      <c r="ABR18323" s="60">
        <v>2.5049387432143098E-2</v>
      </c>
      <c r="ABS18323" s="60"/>
      <c r="ABT18323" s="60"/>
      <c r="ABU18323" s="60"/>
      <c r="ABV18323" s="60"/>
      <c r="ABW18323" s="60"/>
      <c r="ABX18323" s="60"/>
    </row>
    <row r="18324" spans="727:752" x14ac:dyDescent="0.25">
      <c r="AAY18324" s="60"/>
      <c r="AAZ18324" s="60"/>
      <c r="ABA18324" s="60"/>
      <c r="ABB18324" s="60"/>
      <c r="ABC18324" s="60"/>
      <c r="ABD18324" s="60"/>
      <c r="ABE18324" s="60"/>
      <c r="ABF18324" s="60"/>
      <c r="ABG18324" s="60"/>
      <c r="ABH18324" s="60"/>
      <c r="ABI18324" s="60"/>
      <c r="ABJ18324" s="60"/>
      <c r="ABK18324" s="60"/>
      <c r="ABL18324" s="60"/>
      <c r="ABM18324" s="60"/>
      <c r="ABN18324" s="60"/>
      <c r="ABO18324" s="60"/>
      <c r="ABP18324" s="60"/>
      <c r="ABQ18324" s="60"/>
      <c r="ABR18324" s="60">
        <v>2.5028667542929602E-2</v>
      </c>
      <c r="ABS18324" s="60"/>
      <c r="ABT18324" s="60"/>
      <c r="ABU18324" s="60"/>
      <c r="ABV18324" s="60"/>
      <c r="ABW18324" s="60"/>
      <c r="ABX18324" s="60"/>
    </row>
    <row r="18325" spans="727:752" x14ac:dyDescent="0.25">
      <c r="AAY18325" s="60"/>
      <c r="AAZ18325" s="60"/>
      <c r="ABA18325" s="60"/>
      <c r="ABB18325" s="60"/>
      <c r="ABC18325" s="60"/>
      <c r="ABD18325" s="60"/>
      <c r="ABE18325" s="60"/>
      <c r="ABF18325" s="60"/>
      <c r="ABG18325" s="60"/>
      <c r="ABH18325" s="60"/>
      <c r="ABI18325" s="60"/>
      <c r="ABJ18325" s="60"/>
      <c r="ABK18325" s="60"/>
      <c r="ABL18325" s="60"/>
      <c r="ABM18325" s="60"/>
      <c r="ABN18325" s="60"/>
      <c r="ABO18325" s="60"/>
      <c r="ABP18325" s="60"/>
      <c r="ABQ18325" s="60"/>
      <c r="ABR18325" s="60">
        <v>2.5028667542929602E-2</v>
      </c>
      <c r="ABS18325" s="60"/>
      <c r="ABT18325" s="60"/>
      <c r="ABU18325" s="60"/>
      <c r="ABV18325" s="60"/>
      <c r="ABW18325" s="60"/>
      <c r="ABX18325" s="60"/>
    </row>
    <row r="18326" spans="727:752" x14ac:dyDescent="0.25">
      <c r="AAY18326" s="60"/>
      <c r="AAZ18326" s="60"/>
      <c r="ABA18326" s="60"/>
      <c r="ABB18326" s="60"/>
      <c r="ABC18326" s="60"/>
      <c r="ABD18326" s="60"/>
      <c r="ABE18326" s="60"/>
      <c r="ABF18326" s="60"/>
      <c r="ABG18326" s="60"/>
      <c r="ABH18326" s="60"/>
      <c r="ABI18326" s="60"/>
      <c r="ABJ18326" s="60"/>
      <c r="ABK18326" s="60"/>
      <c r="ABL18326" s="60"/>
      <c r="ABM18326" s="60"/>
      <c r="ABN18326" s="60"/>
      <c r="ABO18326" s="60"/>
      <c r="ABP18326" s="60"/>
      <c r="ABQ18326" s="60"/>
      <c r="ABR18326" s="60">
        <v>2.50238504949305E-2</v>
      </c>
      <c r="ABS18326" s="60"/>
      <c r="ABT18326" s="60"/>
      <c r="ABU18326" s="60"/>
      <c r="ABV18326" s="60"/>
      <c r="ABW18326" s="60"/>
      <c r="ABX18326" s="60"/>
    </row>
    <row r="18327" spans="727:752" x14ac:dyDescent="0.25">
      <c r="AAY18327" s="60"/>
      <c r="AAZ18327" s="60"/>
      <c r="ABA18327" s="60"/>
      <c r="ABB18327" s="60"/>
      <c r="ABC18327" s="60"/>
      <c r="ABD18327" s="60"/>
      <c r="ABE18327" s="60"/>
      <c r="ABF18327" s="60"/>
      <c r="ABG18327" s="60"/>
      <c r="ABH18327" s="60"/>
      <c r="ABI18327" s="60"/>
      <c r="ABJ18327" s="60"/>
      <c r="ABK18327" s="60"/>
      <c r="ABL18327" s="60"/>
      <c r="ABM18327" s="60"/>
      <c r="ABN18327" s="60"/>
      <c r="ABO18327" s="60"/>
      <c r="ABP18327" s="60"/>
      <c r="ABQ18327" s="60"/>
      <c r="ABR18327" s="60">
        <v>2.4990482029268402E-2</v>
      </c>
      <c r="ABS18327" s="60"/>
      <c r="ABT18327" s="60"/>
      <c r="ABU18327" s="60"/>
      <c r="ABV18327" s="60"/>
      <c r="ABW18327" s="60"/>
      <c r="ABX18327" s="60"/>
    </row>
    <row r="18328" spans="727:752" x14ac:dyDescent="0.25">
      <c r="AAY18328" s="60"/>
      <c r="AAZ18328" s="60"/>
      <c r="ABA18328" s="60"/>
      <c r="ABB18328" s="60"/>
      <c r="ABC18328" s="60"/>
      <c r="ABD18328" s="60"/>
      <c r="ABE18328" s="60"/>
      <c r="ABF18328" s="60"/>
      <c r="ABG18328" s="60"/>
      <c r="ABH18328" s="60"/>
      <c r="ABI18328" s="60"/>
      <c r="ABJ18328" s="60"/>
      <c r="ABK18328" s="60"/>
      <c r="ABL18328" s="60"/>
      <c r="ABM18328" s="60"/>
      <c r="ABN18328" s="60"/>
      <c r="ABO18328" s="60"/>
      <c r="ABP18328" s="60"/>
      <c r="ABQ18328" s="60"/>
      <c r="ABR18328" s="60">
        <v>2.4990482029268402E-2</v>
      </c>
      <c r="ABS18328" s="60"/>
      <c r="ABT18328" s="60"/>
      <c r="ABU18328" s="60"/>
      <c r="ABV18328" s="60"/>
      <c r="ABW18328" s="60"/>
      <c r="ABX18328" s="60"/>
    </row>
    <row r="18329" spans="727:752" x14ac:dyDescent="0.25">
      <c r="AAY18329" s="60"/>
      <c r="AAZ18329" s="60"/>
      <c r="ABA18329" s="60"/>
      <c r="ABB18329" s="60"/>
      <c r="ABC18329" s="60"/>
      <c r="ABD18329" s="60"/>
      <c r="ABE18329" s="60"/>
      <c r="ABF18329" s="60"/>
      <c r="ABG18329" s="60"/>
      <c r="ABH18329" s="60"/>
      <c r="ABI18329" s="60"/>
      <c r="ABJ18329" s="60"/>
      <c r="ABK18329" s="60"/>
      <c r="ABL18329" s="60"/>
      <c r="ABM18329" s="60"/>
      <c r="ABN18329" s="60"/>
      <c r="ABO18329" s="60"/>
      <c r="ABP18329" s="60"/>
      <c r="ABQ18329" s="60"/>
      <c r="ABR18329" s="60">
        <v>2.4974730262636601E-2</v>
      </c>
      <c r="ABS18329" s="60"/>
      <c r="ABT18329" s="60"/>
      <c r="ABU18329" s="60"/>
      <c r="ABV18329" s="60"/>
      <c r="ABW18329" s="60"/>
      <c r="ABX18329" s="60"/>
    </row>
    <row r="18330" spans="727:752" x14ac:dyDescent="0.25">
      <c r="AAY18330" s="60"/>
      <c r="AAZ18330" s="60"/>
      <c r="ABA18330" s="60"/>
      <c r="ABB18330" s="60"/>
      <c r="ABC18330" s="60"/>
      <c r="ABD18330" s="60"/>
      <c r="ABE18330" s="60"/>
      <c r="ABF18330" s="60"/>
      <c r="ABG18330" s="60"/>
      <c r="ABH18330" s="60"/>
      <c r="ABI18330" s="60"/>
      <c r="ABJ18330" s="60"/>
      <c r="ABK18330" s="60"/>
      <c r="ABL18330" s="60"/>
      <c r="ABM18330" s="60"/>
      <c r="ABN18330" s="60"/>
      <c r="ABO18330" s="60"/>
      <c r="ABP18330" s="60"/>
      <c r="ABQ18330" s="60"/>
      <c r="ABR18330" s="60">
        <v>2.4974730262636601E-2</v>
      </c>
      <c r="ABS18330" s="60"/>
      <c r="ABT18330" s="60"/>
      <c r="ABU18330" s="60"/>
      <c r="ABV18330" s="60"/>
      <c r="ABW18330" s="60"/>
      <c r="ABX18330" s="60"/>
    </row>
    <row r="18331" spans="727:752" x14ac:dyDescent="0.25">
      <c r="AAY18331" s="60"/>
      <c r="AAZ18331" s="60"/>
      <c r="ABA18331" s="60"/>
      <c r="ABB18331" s="60"/>
      <c r="ABC18331" s="60"/>
      <c r="ABD18331" s="60"/>
      <c r="ABE18331" s="60"/>
      <c r="ABF18331" s="60"/>
      <c r="ABG18331" s="60"/>
      <c r="ABH18331" s="60"/>
      <c r="ABI18331" s="60"/>
      <c r="ABJ18331" s="60"/>
      <c r="ABK18331" s="60"/>
      <c r="ABL18331" s="60"/>
      <c r="ABM18331" s="60"/>
      <c r="ABN18331" s="60"/>
      <c r="ABO18331" s="60"/>
      <c r="ABP18331" s="60"/>
      <c r="ABQ18331" s="60"/>
      <c r="ABR18331" s="60">
        <v>2.4923361701440098E-2</v>
      </c>
      <c r="ABS18331" s="60"/>
      <c r="ABT18331" s="60"/>
      <c r="ABU18331" s="60"/>
      <c r="ABV18331" s="60"/>
      <c r="ABW18331" s="60"/>
      <c r="ABX18331" s="60"/>
    </row>
    <row r="18332" spans="727:752" x14ac:dyDescent="0.25">
      <c r="AAY18332" s="60"/>
      <c r="AAZ18332" s="60"/>
      <c r="ABA18332" s="60"/>
      <c r="ABB18332" s="60"/>
      <c r="ABC18332" s="60"/>
      <c r="ABD18332" s="60"/>
      <c r="ABE18332" s="60"/>
      <c r="ABF18332" s="60"/>
      <c r="ABG18332" s="60"/>
      <c r="ABH18332" s="60"/>
      <c r="ABI18332" s="60"/>
      <c r="ABJ18332" s="60"/>
      <c r="ABK18332" s="60"/>
      <c r="ABL18332" s="60"/>
      <c r="ABM18332" s="60"/>
      <c r="ABN18332" s="60"/>
      <c r="ABO18332" s="60"/>
      <c r="ABP18332" s="60"/>
      <c r="ABQ18332" s="60"/>
      <c r="ABR18332" s="60">
        <v>2.4923361701440098E-2</v>
      </c>
      <c r="ABS18332" s="60"/>
      <c r="ABT18332" s="60"/>
      <c r="ABU18332" s="60"/>
      <c r="ABV18332" s="60"/>
      <c r="ABW18332" s="60"/>
      <c r="ABX18332" s="60"/>
    </row>
    <row r="18333" spans="727:752" x14ac:dyDescent="0.25">
      <c r="AAY18333" s="60"/>
      <c r="AAZ18333" s="60"/>
      <c r="ABA18333" s="60"/>
      <c r="ABB18333" s="60"/>
      <c r="ABC18333" s="60"/>
      <c r="ABD18333" s="60"/>
      <c r="ABE18333" s="60"/>
      <c r="ABF18333" s="60"/>
      <c r="ABG18333" s="60"/>
      <c r="ABH18333" s="60"/>
      <c r="ABI18333" s="60"/>
      <c r="ABJ18333" s="60"/>
      <c r="ABK18333" s="60"/>
      <c r="ABL18333" s="60"/>
      <c r="ABM18333" s="60"/>
      <c r="ABN18333" s="60"/>
      <c r="ABO18333" s="60"/>
      <c r="ABP18333" s="60"/>
      <c r="ABQ18333" s="60"/>
      <c r="ABR18333" s="60">
        <v>2.48874125811793E-2</v>
      </c>
      <c r="ABS18333" s="60"/>
      <c r="ABT18333" s="60"/>
      <c r="ABU18333" s="60"/>
      <c r="ABV18333" s="60"/>
      <c r="ABW18333" s="60"/>
      <c r="ABX18333" s="60"/>
    </row>
    <row r="18334" spans="727:752" x14ac:dyDescent="0.25">
      <c r="AAY18334" s="60"/>
      <c r="AAZ18334" s="60"/>
      <c r="ABA18334" s="60"/>
      <c r="ABB18334" s="60"/>
      <c r="ABC18334" s="60"/>
      <c r="ABD18334" s="60"/>
      <c r="ABE18334" s="60"/>
      <c r="ABF18334" s="60"/>
      <c r="ABG18334" s="60"/>
      <c r="ABH18334" s="60"/>
      <c r="ABI18334" s="60"/>
      <c r="ABJ18334" s="60"/>
      <c r="ABK18334" s="60"/>
      <c r="ABL18334" s="60"/>
      <c r="ABM18334" s="60"/>
      <c r="ABN18334" s="60"/>
      <c r="ABO18334" s="60"/>
      <c r="ABP18334" s="60"/>
      <c r="ABQ18334" s="60"/>
      <c r="ABR18334" s="60">
        <v>2.48874125811793E-2</v>
      </c>
      <c r="ABS18334" s="60"/>
      <c r="ABT18334" s="60"/>
      <c r="ABU18334" s="60"/>
      <c r="ABV18334" s="60"/>
      <c r="ABW18334" s="60"/>
      <c r="ABX18334" s="60"/>
    </row>
    <row r="18335" spans="727:752" x14ac:dyDescent="0.25">
      <c r="AAY18335" s="60"/>
      <c r="AAZ18335" s="60"/>
      <c r="ABA18335" s="60"/>
      <c r="ABB18335" s="60"/>
      <c r="ABC18335" s="60"/>
      <c r="ABD18335" s="60"/>
      <c r="ABE18335" s="60"/>
      <c r="ABF18335" s="60"/>
      <c r="ABG18335" s="60"/>
      <c r="ABH18335" s="60"/>
      <c r="ABI18335" s="60"/>
      <c r="ABJ18335" s="60"/>
      <c r="ABK18335" s="60"/>
      <c r="ABL18335" s="60"/>
      <c r="ABM18335" s="60"/>
      <c r="ABN18335" s="60"/>
      <c r="ABO18335" s="60"/>
      <c r="ABP18335" s="60"/>
      <c r="ABQ18335" s="60"/>
      <c r="ABR18335" s="60">
        <v>2.4860864765099501E-2</v>
      </c>
      <c r="ABS18335" s="60"/>
      <c r="ABT18335" s="60"/>
      <c r="ABU18335" s="60"/>
      <c r="ABV18335" s="60"/>
      <c r="ABW18335" s="60"/>
      <c r="ABX18335" s="60"/>
    </row>
    <row r="18336" spans="727:752" x14ac:dyDescent="0.25">
      <c r="AAY18336" s="60"/>
      <c r="AAZ18336" s="60"/>
      <c r="ABA18336" s="60"/>
      <c r="ABB18336" s="60"/>
      <c r="ABC18336" s="60"/>
      <c r="ABD18336" s="60"/>
      <c r="ABE18336" s="60"/>
      <c r="ABF18336" s="60"/>
      <c r="ABG18336" s="60"/>
      <c r="ABH18336" s="60"/>
      <c r="ABI18336" s="60"/>
      <c r="ABJ18336" s="60"/>
      <c r="ABK18336" s="60"/>
      <c r="ABL18336" s="60"/>
      <c r="ABM18336" s="60"/>
      <c r="ABN18336" s="60"/>
      <c r="ABO18336" s="60"/>
      <c r="ABP18336" s="60"/>
      <c r="ABQ18336" s="60"/>
      <c r="ABR18336" s="60">
        <v>2.4860864765099501E-2</v>
      </c>
      <c r="ABS18336" s="60"/>
      <c r="ABT18336" s="60"/>
      <c r="ABU18336" s="60"/>
      <c r="ABV18336" s="60"/>
      <c r="ABW18336" s="60"/>
      <c r="ABX18336" s="60"/>
    </row>
    <row r="18337" spans="727:752" x14ac:dyDescent="0.25">
      <c r="AAY18337" s="60"/>
      <c r="AAZ18337" s="60"/>
      <c r="ABA18337" s="60"/>
      <c r="ABB18337" s="60"/>
      <c r="ABC18337" s="60"/>
      <c r="ABD18337" s="60"/>
      <c r="ABE18337" s="60"/>
      <c r="ABF18337" s="60"/>
      <c r="ABG18337" s="60"/>
      <c r="ABH18337" s="60"/>
      <c r="ABI18337" s="60"/>
      <c r="ABJ18337" s="60"/>
      <c r="ABK18337" s="60"/>
      <c r="ABL18337" s="60"/>
      <c r="ABM18337" s="60"/>
      <c r="ABN18337" s="60"/>
      <c r="ABO18337" s="60"/>
      <c r="ABP18337" s="60"/>
      <c r="ABQ18337" s="60"/>
      <c r="ABR18337" s="60">
        <v>2.4857536129095002E-2</v>
      </c>
      <c r="ABS18337" s="60"/>
      <c r="ABT18337" s="60"/>
      <c r="ABU18337" s="60"/>
      <c r="ABV18337" s="60"/>
      <c r="ABW18337" s="60"/>
      <c r="ABX18337" s="60"/>
    </row>
    <row r="18338" spans="727:752" x14ac:dyDescent="0.25">
      <c r="AAY18338" s="60"/>
      <c r="AAZ18338" s="60"/>
      <c r="ABA18338" s="60"/>
      <c r="ABB18338" s="60"/>
      <c r="ABC18338" s="60"/>
      <c r="ABD18338" s="60"/>
      <c r="ABE18338" s="60"/>
      <c r="ABF18338" s="60"/>
      <c r="ABG18338" s="60"/>
      <c r="ABH18338" s="60"/>
      <c r="ABI18338" s="60"/>
      <c r="ABJ18338" s="60"/>
      <c r="ABK18338" s="60"/>
      <c r="ABL18338" s="60"/>
      <c r="ABM18338" s="60"/>
      <c r="ABN18338" s="60"/>
      <c r="ABO18338" s="60"/>
      <c r="ABP18338" s="60"/>
      <c r="ABQ18338" s="60"/>
      <c r="ABR18338" s="60">
        <v>2.4857536129095002E-2</v>
      </c>
      <c r="ABS18338" s="60"/>
      <c r="ABT18338" s="60"/>
      <c r="ABU18338" s="60"/>
      <c r="ABV18338" s="60"/>
      <c r="ABW18338" s="60"/>
      <c r="ABX18338" s="60"/>
    </row>
    <row r="18339" spans="727:752" x14ac:dyDescent="0.25">
      <c r="AAY18339" s="60"/>
      <c r="AAZ18339" s="60"/>
      <c r="ABA18339" s="60"/>
      <c r="ABB18339" s="60"/>
      <c r="ABC18339" s="60"/>
      <c r="ABD18339" s="60"/>
      <c r="ABE18339" s="60"/>
      <c r="ABF18339" s="60"/>
      <c r="ABG18339" s="60"/>
      <c r="ABH18339" s="60"/>
      <c r="ABI18339" s="60"/>
      <c r="ABJ18339" s="60"/>
      <c r="ABK18339" s="60"/>
      <c r="ABL18339" s="60"/>
      <c r="ABM18339" s="60"/>
      <c r="ABN18339" s="60"/>
      <c r="ABO18339" s="60"/>
      <c r="ABP18339" s="60"/>
      <c r="ABQ18339" s="60"/>
      <c r="ABR18339" s="60">
        <v>2.48347457475173E-2</v>
      </c>
      <c r="ABS18339" s="60"/>
      <c r="ABT18339" s="60"/>
      <c r="ABU18339" s="60"/>
      <c r="ABV18339" s="60"/>
      <c r="ABW18339" s="60"/>
      <c r="ABX18339" s="60"/>
    </row>
    <row r="18340" spans="727:752" x14ac:dyDescent="0.25">
      <c r="AAY18340" s="60"/>
      <c r="AAZ18340" s="60"/>
      <c r="ABA18340" s="60"/>
      <c r="ABB18340" s="60"/>
      <c r="ABC18340" s="60"/>
      <c r="ABD18340" s="60"/>
      <c r="ABE18340" s="60"/>
      <c r="ABF18340" s="60"/>
      <c r="ABG18340" s="60"/>
      <c r="ABH18340" s="60"/>
      <c r="ABI18340" s="60"/>
      <c r="ABJ18340" s="60"/>
      <c r="ABK18340" s="60"/>
      <c r="ABL18340" s="60"/>
      <c r="ABM18340" s="60"/>
      <c r="ABN18340" s="60"/>
      <c r="ABO18340" s="60"/>
      <c r="ABP18340" s="60"/>
      <c r="ABQ18340" s="60"/>
      <c r="ABR18340" s="60">
        <v>2.48347457475173E-2</v>
      </c>
      <c r="ABS18340" s="60"/>
      <c r="ABT18340" s="60"/>
      <c r="ABU18340" s="60"/>
      <c r="ABV18340" s="60"/>
      <c r="ABW18340" s="60"/>
      <c r="ABX18340" s="60"/>
    </row>
    <row r="18341" spans="727:752" x14ac:dyDescent="0.25">
      <c r="AAY18341" s="60"/>
      <c r="AAZ18341" s="60"/>
      <c r="ABA18341" s="60"/>
      <c r="ABB18341" s="60"/>
      <c r="ABC18341" s="60"/>
      <c r="ABD18341" s="60"/>
      <c r="ABE18341" s="60"/>
      <c r="ABF18341" s="60"/>
      <c r="ABG18341" s="60"/>
      <c r="ABH18341" s="60"/>
      <c r="ABI18341" s="60"/>
      <c r="ABJ18341" s="60"/>
      <c r="ABK18341" s="60"/>
      <c r="ABL18341" s="60"/>
      <c r="ABM18341" s="60"/>
      <c r="ABN18341" s="60"/>
      <c r="ABO18341" s="60"/>
      <c r="ABP18341" s="60"/>
      <c r="ABQ18341" s="60"/>
      <c r="ABR18341" s="60">
        <v>2.4815884157238701E-2</v>
      </c>
      <c r="ABS18341" s="60"/>
      <c r="ABT18341" s="60"/>
      <c r="ABU18341" s="60"/>
      <c r="ABV18341" s="60"/>
      <c r="ABW18341" s="60"/>
      <c r="ABX18341" s="60"/>
    </row>
    <row r="18342" spans="727:752" x14ac:dyDescent="0.25">
      <c r="AAY18342" s="60"/>
      <c r="AAZ18342" s="60"/>
      <c r="ABA18342" s="60"/>
      <c r="ABB18342" s="60"/>
      <c r="ABC18342" s="60"/>
      <c r="ABD18342" s="60"/>
      <c r="ABE18342" s="60"/>
      <c r="ABF18342" s="60"/>
      <c r="ABG18342" s="60"/>
      <c r="ABH18342" s="60"/>
      <c r="ABI18342" s="60"/>
      <c r="ABJ18342" s="60"/>
      <c r="ABK18342" s="60"/>
      <c r="ABL18342" s="60"/>
      <c r="ABM18342" s="60"/>
      <c r="ABN18342" s="60"/>
      <c r="ABO18342" s="60"/>
      <c r="ABP18342" s="60"/>
      <c r="ABQ18342" s="60"/>
      <c r="ABR18342" s="60">
        <v>2.4815884157238701E-2</v>
      </c>
      <c r="ABS18342" s="60"/>
      <c r="ABT18342" s="60"/>
      <c r="ABU18342" s="60"/>
      <c r="ABV18342" s="60"/>
      <c r="ABW18342" s="60"/>
      <c r="ABX18342" s="60"/>
    </row>
    <row r="18343" spans="727:752" x14ac:dyDescent="0.25">
      <c r="AAY18343" s="60"/>
      <c r="AAZ18343" s="60"/>
      <c r="ABA18343" s="60"/>
      <c r="ABB18343" s="60"/>
      <c r="ABC18343" s="60"/>
      <c r="ABD18343" s="60"/>
      <c r="ABE18343" s="60"/>
      <c r="ABF18343" s="60"/>
      <c r="ABG18343" s="60"/>
      <c r="ABH18343" s="60"/>
      <c r="ABI18343" s="60"/>
      <c r="ABJ18343" s="60"/>
      <c r="ABK18343" s="60"/>
      <c r="ABL18343" s="60"/>
      <c r="ABM18343" s="60"/>
      <c r="ABN18343" s="60"/>
      <c r="ABO18343" s="60"/>
      <c r="ABP18343" s="60"/>
      <c r="ABQ18343" s="60"/>
      <c r="ABR18343" s="60">
        <v>2.47923190080317E-2</v>
      </c>
      <c r="ABS18343" s="60"/>
      <c r="ABT18343" s="60"/>
      <c r="ABU18343" s="60"/>
      <c r="ABV18343" s="60"/>
      <c r="ABW18343" s="60"/>
      <c r="ABX18343" s="60"/>
    </row>
    <row r="18344" spans="727:752" x14ac:dyDescent="0.25">
      <c r="AAY18344" s="60"/>
      <c r="AAZ18344" s="60"/>
      <c r="ABA18344" s="60"/>
      <c r="ABB18344" s="60"/>
      <c r="ABC18344" s="60"/>
      <c r="ABD18344" s="60"/>
      <c r="ABE18344" s="60"/>
      <c r="ABF18344" s="60"/>
      <c r="ABG18344" s="60"/>
      <c r="ABH18344" s="60"/>
      <c r="ABI18344" s="60"/>
      <c r="ABJ18344" s="60"/>
      <c r="ABK18344" s="60"/>
      <c r="ABL18344" s="60"/>
      <c r="ABM18344" s="60"/>
      <c r="ABN18344" s="60"/>
      <c r="ABO18344" s="60"/>
      <c r="ABP18344" s="60"/>
      <c r="ABQ18344" s="60"/>
      <c r="ABR18344" s="60">
        <v>2.4721765610116599E-2</v>
      </c>
      <c r="ABS18344" s="60"/>
      <c r="ABT18344" s="60"/>
      <c r="ABU18344" s="60"/>
      <c r="ABV18344" s="60"/>
      <c r="ABW18344" s="60"/>
      <c r="ABX18344" s="60"/>
    </row>
    <row r="18345" spans="727:752" x14ac:dyDescent="0.25">
      <c r="AAY18345" s="60"/>
      <c r="AAZ18345" s="60"/>
      <c r="ABA18345" s="60"/>
      <c r="ABB18345" s="60"/>
      <c r="ABC18345" s="60"/>
      <c r="ABD18345" s="60"/>
      <c r="ABE18345" s="60"/>
      <c r="ABF18345" s="60"/>
      <c r="ABG18345" s="60"/>
      <c r="ABH18345" s="60"/>
      <c r="ABI18345" s="60"/>
      <c r="ABJ18345" s="60"/>
      <c r="ABK18345" s="60"/>
      <c r="ABL18345" s="60"/>
      <c r="ABM18345" s="60"/>
      <c r="ABN18345" s="60"/>
      <c r="ABO18345" s="60"/>
      <c r="ABP18345" s="60"/>
      <c r="ABQ18345" s="60"/>
      <c r="ABR18345" s="60">
        <v>2.4721765610116599E-2</v>
      </c>
      <c r="ABS18345" s="60"/>
      <c r="ABT18345" s="60"/>
      <c r="ABU18345" s="60"/>
      <c r="ABV18345" s="60"/>
      <c r="ABW18345" s="60"/>
      <c r="ABX18345" s="60"/>
    </row>
    <row r="18346" spans="727:752" x14ac:dyDescent="0.25">
      <c r="AAY18346" s="60"/>
      <c r="AAZ18346" s="60"/>
      <c r="ABA18346" s="60"/>
      <c r="ABB18346" s="60"/>
      <c r="ABC18346" s="60"/>
      <c r="ABD18346" s="60"/>
      <c r="ABE18346" s="60"/>
      <c r="ABF18346" s="60"/>
      <c r="ABG18346" s="60"/>
      <c r="ABH18346" s="60"/>
      <c r="ABI18346" s="60"/>
      <c r="ABJ18346" s="60"/>
      <c r="ABK18346" s="60"/>
      <c r="ABL18346" s="60"/>
      <c r="ABM18346" s="60"/>
      <c r="ABN18346" s="60"/>
      <c r="ABO18346" s="60"/>
      <c r="ABP18346" s="60"/>
      <c r="ABQ18346" s="60"/>
      <c r="ABR18346" s="60">
        <v>2.4721095200833099E-2</v>
      </c>
      <c r="ABS18346" s="60"/>
      <c r="ABT18346" s="60"/>
      <c r="ABU18346" s="60"/>
      <c r="ABV18346" s="60"/>
      <c r="ABW18346" s="60"/>
      <c r="ABX18346" s="60"/>
    </row>
    <row r="18347" spans="727:752" x14ac:dyDescent="0.25">
      <c r="AAY18347" s="60"/>
      <c r="AAZ18347" s="60"/>
      <c r="ABA18347" s="60"/>
      <c r="ABB18347" s="60"/>
      <c r="ABC18347" s="60"/>
      <c r="ABD18347" s="60"/>
      <c r="ABE18347" s="60"/>
      <c r="ABF18347" s="60"/>
      <c r="ABG18347" s="60"/>
      <c r="ABH18347" s="60"/>
      <c r="ABI18347" s="60"/>
      <c r="ABJ18347" s="60"/>
      <c r="ABK18347" s="60"/>
      <c r="ABL18347" s="60"/>
      <c r="ABM18347" s="60"/>
      <c r="ABN18347" s="60"/>
      <c r="ABO18347" s="60"/>
      <c r="ABP18347" s="60"/>
      <c r="ABQ18347" s="60"/>
      <c r="ABR18347" s="60">
        <v>2.4721095200833099E-2</v>
      </c>
      <c r="ABS18347" s="60"/>
      <c r="ABT18347" s="60"/>
      <c r="ABU18347" s="60"/>
      <c r="ABV18347" s="60"/>
      <c r="ABW18347" s="60"/>
      <c r="ABX18347" s="60"/>
    </row>
    <row r="18348" spans="727:752" x14ac:dyDescent="0.25">
      <c r="AAY18348" s="60"/>
      <c r="AAZ18348" s="60"/>
      <c r="ABA18348" s="60"/>
      <c r="ABB18348" s="60"/>
      <c r="ABC18348" s="60"/>
      <c r="ABD18348" s="60"/>
      <c r="ABE18348" s="60"/>
      <c r="ABF18348" s="60"/>
      <c r="ABG18348" s="60"/>
      <c r="ABH18348" s="60"/>
      <c r="ABI18348" s="60"/>
      <c r="ABJ18348" s="60"/>
      <c r="ABK18348" s="60"/>
      <c r="ABL18348" s="60"/>
      <c r="ABM18348" s="60"/>
      <c r="ABN18348" s="60"/>
      <c r="ABO18348" s="60"/>
      <c r="ABP18348" s="60"/>
      <c r="ABQ18348" s="60"/>
      <c r="ABR18348" s="60">
        <v>2.4637341994605901E-2</v>
      </c>
      <c r="ABS18348" s="60"/>
      <c r="ABT18348" s="60"/>
      <c r="ABU18348" s="60"/>
      <c r="ABV18348" s="60"/>
      <c r="ABW18348" s="60"/>
      <c r="ABX18348" s="60"/>
    </row>
    <row r="18349" spans="727:752" x14ac:dyDescent="0.25">
      <c r="AAY18349" s="60"/>
      <c r="AAZ18349" s="60"/>
      <c r="ABA18349" s="60"/>
      <c r="ABB18349" s="60"/>
      <c r="ABC18349" s="60"/>
      <c r="ABD18349" s="60"/>
      <c r="ABE18349" s="60"/>
      <c r="ABF18349" s="60"/>
      <c r="ABG18349" s="60"/>
      <c r="ABH18349" s="60"/>
      <c r="ABI18349" s="60"/>
      <c r="ABJ18349" s="60"/>
      <c r="ABK18349" s="60"/>
      <c r="ABL18349" s="60"/>
      <c r="ABM18349" s="60"/>
      <c r="ABN18349" s="60"/>
      <c r="ABO18349" s="60"/>
      <c r="ABP18349" s="60"/>
      <c r="ABQ18349" s="60"/>
      <c r="ABR18349" s="60">
        <v>2.4637341994605901E-2</v>
      </c>
      <c r="ABS18349" s="60"/>
      <c r="ABT18349" s="60"/>
      <c r="ABU18349" s="60"/>
      <c r="ABV18349" s="60"/>
      <c r="ABW18349" s="60"/>
      <c r="ABX18349" s="60"/>
    </row>
    <row r="18350" spans="727:752" x14ac:dyDescent="0.25">
      <c r="AAY18350" s="60"/>
      <c r="AAZ18350" s="60"/>
      <c r="ABA18350" s="60"/>
      <c r="ABB18350" s="60"/>
      <c r="ABC18350" s="60"/>
      <c r="ABD18350" s="60"/>
      <c r="ABE18350" s="60"/>
      <c r="ABF18350" s="60"/>
      <c r="ABG18350" s="60"/>
      <c r="ABH18350" s="60"/>
      <c r="ABI18350" s="60"/>
      <c r="ABJ18350" s="60"/>
      <c r="ABK18350" s="60"/>
      <c r="ABL18350" s="60"/>
      <c r="ABM18350" s="60"/>
      <c r="ABN18350" s="60"/>
      <c r="ABO18350" s="60"/>
      <c r="ABP18350" s="60"/>
      <c r="ABQ18350" s="60"/>
      <c r="ABR18350" s="60">
        <v>2.4610728113460999E-2</v>
      </c>
      <c r="ABS18350" s="60"/>
      <c r="ABT18350" s="60"/>
      <c r="ABU18350" s="60"/>
      <c r="ABV18350" s="60"/>
      <c r="ABW18350" s="60"/>
      <c r="ABX18350" s="60"/>
    </row>
    <row r="18351" spans="727:752" x14ac:dyDescent="0.25">
      <c r="AAY18351" s="60"/>
      <c r="AAZ18351" s="60"/>
      <c r="ABA18351" s="60"/>
      <c r="ABB18351" s="60"/>
      <c r="ABC18351" s="60"/>
      <c r="ABD18351" s="60"/>
      <c r="ABE18351" s="60"/>
      <c r="ABF18351" s="60"/>
      <c r="ABG18351" s="60"/>
      <c r="ABH18351" s="60"/>
      <c r="ABI18351" s="60"/>
      <c r="ABJ18351" s="60"/>
      <c r="ABK18351" s="60"/>
      <c r="ABL18351" s="60"/>
      <c r="ABM18351" s="60"/>
      <c r="ABN18351" s="60"/>
      <c r="ABO18351" s="60"/>
      <c r="ABP18351" s="60"/>
      <c r="ABQ18351" s="60"/>
      <c r="ABR18351" s="60">
        <v>2.4584796324268101E-2</v>
      </c>
      <c r="ABS18351" s="60"/>
      <c r="ABT18351" s="60"/>
      <c r="ABU18351" s="60"/>
      <c r="ABV18351" s="60"/>
      <c r="ABW18351" s="60"/>
      <c r="ABX18351" s="60"/>
    </row>
    <row r="18352" spans="727:752" x14ac:dyDescent="0.25">
      <c r="AAY18352" s="60"/>
      <c r="AAZ18352" s="60"/>
      <c r="ABA18352" s="60"/>
      <c r="ABB18352" s="60"/>
      <c r="ABC18352" s="60"/>
      <c r="ABD18352" s="60"/>
      <c r="ABE18352" s="60"/>
      <c r="ABF18352" s="60"/>
      <c r="ABG18352" s="60"/>
      <c r="ABH18352" s="60"/>
      <c r="ABI18352" s="60"/>
      <c r="ABJ18352" s="60"/>
      <c r="ABK18352" s="60"/>
      <c r="ABL18352" s="60"/>
      <c r="ABM18352" s="60"/>
      <c r="ABN18352" s="60"/>
      <c r="ABO18352" s="60"/>
      <c r="ABP18352" s="60"/>
      <c r="ABQ18352" s="60"/>
      <c r="ABR18352" s="60">
        <v>2.4584796324268101E-2</v>
      </c>
      <c r="ABS18352" s="60"/>
      <c r="ABT18352" s="60"/>
      <c r="ABU18352" s="60"/>
      <c r="ABV18352" s="60"/>
      <c r="ABW18352" s="60"/>
      <c r="ABX18352" s="60"/>
    </row>
    <row r="18353" spans="727:752" x14ac:dyDescent="0.25">
      <c r="AAY18353" s="60"/>
      <c r="AAZ18353" s="60"/>
      <c r="ABA18353" s="60"/>
      <c r="ABB18353" s="60"/>
      <c r="ABC18353" s="60"/>
      <c r="ABD18353" s="60"/>
      <c r="ABE18353" s="60"/>
      <c r="ABF18353" s="60"/>
      <c r="ABG18353" s="60"/>
      <c r="ABH18353" s="60"/>
      <c r="ABI18353" s="60"/>
      <c r="ABJ18353" s="60"/>
      <c r="ABK18353" s="60"/>
      <c r="ABL18353" s="60"/>
      <c r="ABM18353" s="60"/>
      <c r="ABN18353" s="60"/>
      <c r="ABO18353" s="60"/>
      <c r="ABP18353" s="60"/>
      <c r="ABQ18353" s="60"/>
      <c r="ABR18353" s="60">
        <v>2.4558396556427501E-2</v>
      </c>
      <c r="ABS18353" s="60"/>
      <c r="ABT18353" s="60"/>
      <c r="ABU18353" s="60"/>
      <c r="ABV18353" s="60"/>
      <c r="ABW18353" s="60"/>
      <c r="ABX18353" s="60"/>
    </row>
    <row r="18354" spans="727:752" x14ac:dyDescent="0.25">
      <c r="AAY18354" s="60"/>
      <c r="AAZ18354" s="60"/>
      <c r="ABA18354" s="60"/>
      <c r="ABB18354" s="60"/>
      <c r="ABC18354" s="60"/>
      <c r="ABD18354" s="60"/>
      <c r="ABE18354" s="60"/>
      <c r="ABF18354" s="60"/>
      <c r="ABG18354" s="60"/>
      <c r="ABH18354" s="60"/>
      <c r="ABI18354" s="60"/>
      <c r="ABJ18354" s="60"/>
      <c r="ABK18354" s="60"/>
      <c r="ABL18354" s="60"/>
      <c r="ABM18354" s="60"/>
      <c r="ABN18354" s="60"/>
      <c r="ABO18354" s="60"/>
      <c r="ABP18354" s="60"/>
      <c r="ABQ18354" s="60"/>
      <c r="ABR18354" s="60">
        <v>2.4558396556427501E-2</v>
      </c>
      <c r="ABS18354" s="60"/>
      <c r="ABT18354" s="60"/>
      <c r="ABU18354" s="60"/>
      <c r="ABV18354" s="60"/>
      <c r="ABW18354" s="60"/>
      <c r="ABX18354" s="60"/>
    </row>
    <row r="18355" spans="727:752" x14ac:dyDescent="0.25">
      <c r="AAY18355" s="60"/>
      <c r="AAZ18355" s="60"/>
      <c r="ABA18355" s="60"/>
      <c r="ABB18355" s="60"/>
      <c r="ABC18355" s="60"/>
      <c r="ABD18355" s="60"/>
      <c r="ABE18355" s="60"/>
      <c r="ABF18355" s="60"/>
      <c r="ABG18355" s="60"/>
      <c r="ABH18355" s="60"/>
      <c r="ABI18355" s="60"/>
      <c r="ABJ18355" s="60"/>
      <c r="ABK18355" s="60"/>
      <c r="ABL18355" s="60"/>
      <c r="ABM18355" s="60"/>
      <c r="ABN18355" s="60"/>
      <c r="ABO18355" s="60"/>
      <c r="ABP18355" s="60"/>
      <c r="ABQ18355" s="60"/>
      <c r="ABR18355" s="60">
        <v>2.4549112144107099E-2</v>
      </c>
      <c r="ABS18355" s="60"/>
      <c r="ABT18355" s="60"/>
      <c r="ABU18355" s="60"/>
      <c r="ABV18355" s="60"/>
      <c r="ABW18355" s="60"/>
      <c r="ABX18355" s="60"/>
    </row>
    <row r="18356" spans="727:752" x14ac:dyDescent="0.25">
      <c r="AAY18356" s="60"/>
      <c r="AAZ18356" s="60"/>
      <c r="ABA18356" s="60"/>
      <c r="ABB18356" s="60"/>
      <c r="ABC18356" s="60"/>
      <c r="ABD18356" s="60"/>
      <c r="ABE18356" s="60"/>
      <c r="ABF18356" s="60"/>
      <c r="ABG18356" s="60"/>
      <c r="ABH18356" s="60"/>
      <c r="ABI18356" s="60"/>
      <c r="ABJ18356" s="60"/>
      <c r="ABK18356" s="60"/>
      <c r="ABL18356" s="60"/>
      <c r="ABM18356" s="60"/>
      <c r="ABN18356" s="60"/>
      <c r="ABO18356" s="60"/>
      <c r="ABP18356" s="60"/>
      <c r="ABQ18356" s="60"/>
      <c r="ABR18356" s="60">
        <v>2.4549112144107099E-2</v>
      </c>
      <c r="ABS18356" s="60"/>
      <c r="ABT18356" s="60"/>
      <c r="ABU18356" s="60"/>
      <c r="ABV18356" s="60"/>
      <c r="ABW18356" s="60"/>
      <c r="ABX18356" s="60"/>
    </row>
    <row r="18357" spans="727:752" x14ac:dyDescent="0.25">
      <c r="AAY18357" s="60"/>
      <c r="AAZ18357" s="60"/>
      <c r="ABA18357" s="60"/>
      <c r="ABB18357" s="60"/>
      <c r="ABC18357" s="60"/>
      <c r="ABD18357" s="60"/>
      <c r="ABE18357" s="60"/>
      <c r="ABF18357" s="60"/>
      <c r="ABG18357" s="60"/>
      <c r="ABH18357" s="60"/>
      <c r="ABI18357" s="60"/>
      <c r="ABJ18357" s="60"/>
      <c r="ABK18357" s="60"/>
      <c r="ABL18357" s="60"/>
      <c r="ABM18357" s="60"/>
      <c r="ABN18357" s="60"/>
      <c r="ABO18357" s="60"/>
      <c r="ABP18357" s="60"/>
      <c r="ABQ18357" s="60"/>
      <c r="ABR18357" s="60">
        <v>2.4446709386768899E-2</v>
      </c>
      <c r="ABS18357" s="60"/>
      <c r="ABT18357" s="60"/>
      <c r="ABU18357" s="60"/>
      <c r="ABV18357" s="60"/>
      <c r="ABW18357" s="60"/>
      <c r="ABX18357" s="60"/>
    </row>
    <row r="18358" spans="727:752" x14ac:dyDescent="0.25">
      <c r="AAY18358" s="60"/>
      <c r="AAZ18358" s="60"/>
      <c r="ABA18358" s="60"/>
      <c r="ABB18358" s="60"/>
      <c r="ABC18358" s="60"/>
      <c r="ABD18358" s="60"/>
      <c r="ABE18358" s="60"/>
      <c r="ABF18358" s="60"/>
      <c r="ABG18358" s="60"/>
      <c r="ABH18358" s="60"/>
      <c r="ABI18358" s="60"/>
      <c r="ABJ18358" s="60"/>
      <c r="ABK18358" s="60"/>
      <c r="ABL18358" s="60"/>
      <c r="ABM18358" s="60"/>
      <c r="ABN18358" s="60"/>
      <c r="ABO18358" s="60"/>
      <c r="ABP18358" s="60"/>
      <c r="ABQ18358" s="60"/>
      <c r="ABR18358" s="60">
        <v>2.4446709386768899E-2</v>
      </c>
      <c r="ABS18358" s="60"/>
      <c r="ABT18358" s="60"/>
      <c r="ABU18358" s="60"/>
      <c r="ABV18358" s="60"/>
      <c r="ABW18358" s="60"/>
      <c r="ABX18358" s="60"/>
    </row>
    <row r="18359" spans="727:752" x14ac:dyDescent="0.25">
      <c r="AAY18359" s="60"/>
      <c r="AAZ18359" s="60"/>
      <c r="ABA18359" s="60"/>
      <c r="ABB18359" s="60"/>
      <c r="ABC18359" s="60"/>
      <c r="ABD18359" s="60"/>
      <c r="ABE18359" s="60"/>
      <c r="ABF18359" s="60"/>
      <c r="ABG18359" s="60"/>
      <c r="ABH18359" s="60"/>
      <c r="ABI18359" s="60"/>
      <c r="ABJ18359" s="60"/>
      <c r="ABK18359" s="60"/>
      <c r="ABL18359" s="60"/>
      <c r="ABM18359" s="60"/>
      <c r="ABN18359" s="60"/>
      <c r="ABO18359" s="60"/>
      <c r="ABP18359" s="60"/>
      <c r="ABQ18359" s="60"/>
      <c r="ABR18359" s="60">
        <v>2.4433758848377601E-2</v>
      </c>
      <c r="ABS18359" s="60"/>
      <c r="ABT18359" s="60"/>
      <c r="ABU18359" s="60"/>
      <c r="ABV18359" s="60"/>
      <c r="ABW18359" s="60"/>
      <c r="ABX18359" s="60"/>
    </row>
    <row r="18360" spans="727:752" x14ac:dyDescent="0.25">
      <c r="AAY18360" s="60"/>
      <c r="AAZ18360" s="60"/>
      <c r="ABA18360" s="60"/>
      <c r="ABB18360" s="60"/>
      <c r="ABC18360" s="60"/>
      <c r="ABD18360" s="60"/>
      <c r="ABE18360" s="60"/>
      <c r="ABF18360" s="60"/>
      <c r="ABG18360" s="60"/>
      <c r="ABH18360" s="60"/>
      <c r="ABI18360" s="60"/>
      <c r="ABJ18360" s="60"/>
      <c r="ABK18360" s="60"/>
      <c r="ABL18360" s="60"/>
      <c r="ABM18360" s="60"/>
      <c r="ABN18360" s="60"/>
      <c r="ABO18360" s="60"/>
      <c r="ABP18360" s="60"/>
      <c r="ABQ18360" s="60"/>
      <c r="ABR18360" s="60">
        <v>2.4433758848377601E-2</v>
      </c>
      <c r="ABS18360" s="60"/>
      <c r="ABT18360" s="60"/>
      <c r="ABU18360" s="60"/>
      <c r="ABV18360" s="60"/>
      <c r="ABW18360" s="60"/>
      <c r="ABX18360" s="60"/>
    </row>
    <row r="18361" spans="727:752" x14ac:dyDescent="0.25">
      <c r="AAY18361" s="60"/>
      <c r="AAZ18361" s="60"/>
      <c r="ABA18361" s="60"/>
      <c r="ABB18361" s="60"/>
      <c r="ABC18361" s="60"/>
      <c r="ABD18361" s="60"/>
      <c r="ABE18361" s="60"/>
      <c r="ABF18361" s="60"/>
      <c r="ABG18361" s="60"/>
      <c r="ABH18361" s="60"/>
      <c r="ABI18361" s="60"/>
      <c r="ABJ18361" s="60"/>
      <c r="ABK18361" s="60"/>
      <c r="ABL18361" s="60"/>
      <c r="ABM18361" s="60"/>
      <c r="ABN18361" s="60"/>
      <c r="ABO18361" s="60"/>
      <c r="ABP18361" s="60"/>
      <c r="ABQ18361" s="60"/>
      <c r="ABR18361" s="60">
        <v>2.4371569323613899E-2</v>
      </c>
      <c r="ABS18361" s="60"/>
      <c r="ABT18361" s="60"/>
      <c r="ABU18361" s="60"/>
      <c r="ABV18361" s="60"/>
      <c r="ABW18361" s="60"/>
      <c r="ABX18361" s="60"/>
    </row>
    <row r="18362" spans="727:752" x14ac:dyDescent="0.25">
      <c r="AAY18362" s="60"/>
      <c r="AAZ18362" s="60"/>
      <c r="ABA18362" s="60"/>
      <c r="ABB18362" s="60"/>
      <c r="ABC18362" s="60"/>
      <c r="ABD18362" s="60"/>
      <c r="ABE18362" s="60"/>
      <c r="ABF18362" s="60"/>
      <c r="ABG18362" s="60"/>
      <c r="ABH18362" s="60"/>
      <c r="ABI18362" s="60"/>
      <c r="ABJ18362" s="60"/>
      <c r="ABK18362" s="60"/>
      <c r="ABL18362" s="60"/>
      <c r="ABM18362" s="60"/>
      <c r="ABN18362" s="60"/>
      <c r="ABO18362" s="60"/>
      <c r="ABP18362" s="60"/>
      <c r="ABQ18362" s="60"/>
      <c r="ABR18362" s="60">
        <v>2.4371569323613899E-2</v>
      </c>
      <c r="ABS18362" s="60"/>
      <c r="ABT18362" s="60"/>
      <c r="ABU18362" s="60"/>
      <c r="ABV18362" s="60"/>
      <c r="ABW18362" s="60"/>
      <c r="ABX18362" s="60"/>
    </row>
    <row r="18363" spans="727:752" x14ac:dyDescent="0.25">
      <c r="AAY18363" s="60"/>
      <c r="AAZ18363" s="60"/>
      <c r="ABA18363" s="60"/>
      <c r="ABB18363" s="60"/>
      <c r="ABC18363" s="60"/>
      <c r="ABD18363" s="60"/>
      <c r="ABE18363" s="60"/>
      <c r="ABF18363" s="60"/>
      <c r="ABG18363" s="60"/>
      <c r="ABH18363" s="60"/>
      <c r="ABI18363" s="60"/>
      <c r="ABJ18363" s="60"/>
      <c r="ABK18363" s="60"/>
      <c r="ABL18363" s="60"/>
      <c r="ABM18363" s="60"/>
      <c r="ABN18363" s="60"/>
      <c r="ABO18363" s="60"/>
      <c r="ABP18363" s="60"/>
      <c r="ABQ18363" s="60"/>
      <c r="ABR18363" s="60">
        <v>2.4328920250007598E-2</v>
      </c>
      <c r="ABS18363" s="60"/>
      <c r="ABT18363" s="60"/>
      <c r="ABU18363" s="60"/>
      <c r="ABV18363" s="60"/>
      <c r="ABW18363" s="60"/>
      <c r="ABX18363" s="60"/>
    </row>
    <row r="18364" spans="727:752" x14ac:dyDescent="0.25">
      <c r="AAY18364" s="60"/>
      <c r="AAZ18364" s="60"/>
      <c r="ABA18364" s="60"/>
      <c r="ABB18364" s="60"/>
      <c r="ABC18364" s="60"/>
      <c r="ABD18364" s="60"/>
      <c r="ABE18364" s="60"/>
      <c r="ABF18364" s="60"/>
      <c r="ABG18364" s="60"/>
      <c r="ABH18364" s="60"/>
      <c r="ABI18364" s="60"/>
      <c r="ABJ18364" s="60"/>
      <c r="ABK18364" s="60"/>
      <c r="ABL18364" s="60"/>
      <c r="ABM18364" s="60"/>
      <c r="ABN18364" s="60"/>
      <c r="ABO18364" s="60"/>
      <c r="ABP18364" s="60"/>
      <c r="ABQ18364" s="60"/>
      <c r="ABR18364" s="60">
        <v>2.4328920250007598E-2</v>
      </c>
      <c r="ABS18364" s="60"/>
      <c r="ABT18364" s="60"/>
      <c r="ABU18364" s="60"/>
      <c r="ABV18364" s="60"/>
      <c r="ABW18364" s="60"/>
      <c r="ABX18364" s="60"/>
    </row>
    <row r="18365" spans="727:752" x14ac:dyDescent="0.25">
      <c r="AAY18365" s="60"/>
      <c r="AAZ18365" s="60"/>
      <c r="ABA18365" s="60"/>
      <c r="ABB18365" s="60"/>
      <c r="ABC18365" s="60"/>
      <c r="ABD18365" s="60"/>
      <c r="ABE18365" s="60"/>
      <c r="ABF18365" s="60"/>
      <c r="ABG18365" s="60"/>
      <c r="ABH18365" s="60"/>
      <c r="ABI18365" s="60"/>
      <c r="ABJ18365" s="60"/>
      <c r="ABK18365" s="60"/>
      <c r="ABL18365" s="60"/>
      <c r="ABM18365" s="60"/>
      <c r="ABN18365" s="60"/>
      <c r="ABO18365" s="60"/>
      <c r="ABP18365" s="60"/>
      <c r="ABQ18365" s="60"/>
      <c r="ABR18365" s="60">
        <v>2.4322807407287001E-2</v>
      </c>
      <c r="ABS18365" s="60"/>
      <c r="ABT18365" s="60"/>
      <c r="ABU18365" s="60"/>
      <c r="ABV18365" s="60"/>
      <c r="ABW18365" s="60"/>
      <c r="ABX18365" s="60"/>
    </row>
    <row r="18366" spans="727:752" x14ac:dyDescent="0.25">
      <c r="AAY18366" s="60"/>
      <c r="AAZ18366" s="60"/>
      <c r="ABA18366" s="60"/>
      <c r="ABB18366" s="60"/>
      <c r="ABC18366" s="60"/>
      <c r="ABD18366" s="60"/>
      <c r="ABE18366" s="60"/>
      <c r="ABF18366" s="60"/>
      <c r="ABG18366" s="60"/>
      <c r="ABH18366" s="60"/>
      <c r="ABI18366" s="60"/>
      <c r="ABJ18366" s="60"/>
      <c r="ABK18366" s="60"/>
      <c r="ABL18366" s="60"/>
      <c r="ABM18366" s="60"/>
      <c r="ABN18366" s="60"/>
      <c r="ABO18366" s="60"/>
      <c r="ABP18366" s="60"/>
      <c r="ABQ18366" s="60"/>
      <c r="ABR18366" s="60">
        <v>2.4322807407287001E-2</v>
      </c>
      <c r="ABS18366" s="60"/>
      <c r="ABT18366" s="60"/>
      <c r="ABU18366" s="60"/>
      <c r="ABV18366" s="60"/>
      <c r="ABW18366" s="60"/>
      <c r="ABX18366" s="60"/>
    </row>
    <row r="18367" spans="727:752" x14ac:dyDescent="0.25">
      <c r="AAY18367" s="60"/>
      <c r="AAZ18367" s="60"/>
      <c r="ABA18367" s="60"/>
      <c r="ABB18367" s="60"/>
      <c r="ABC18367" s="60"/>
      <c r="ABD18367" s="60"/>
      <c r="ABE18367" s="60"/>
      <c r="ABF18367" s="60"/>
      <c r="ABG18367" s="60"/>
      <c r="ABH18367" s="60"/>
      <c r="ABI18367" s="60"/>
      <c r="ABJ18367" s="60"/>
      <c r="ABK18367" s="60"/>
      <c r="ABL18367" s="60"/>
      <c r="ABM18367" s="60"/>
      <c r="ABN18367" s="60"/>
      <c r="ABO18367" s="60"/>
      <c r="ABP18367" s="60"/>
      <c r="ABQ18367" s="60"/>
      <c r="ABR18367" s="60">
        <v>2.4264795105880199E-2</v>
      </c>
      <c r="ABS18367" s="60"/>
      <c r="ABT18367" s="60"/>
      <c r="ABU18367" s="60"/>
      <c r="ABV18367" s="60"/>
      <c r="ABW18367" s="60"/>
      <c r="ABX18367" s="60"/>
    </row>
    <row r="18368" spans="727:752" x14ac:dyDescent="0.25">
      <c r="AAY18368" s="60"/>
      <c r="AAZ18368" s="60"/>
      <c r="ABA18368" s="60"/>
      <c r="ABB18368" s="60"/>
      <c r="ABC18368" s="60"/>
      <c r="ABD18368" s="60"/>
      <c r="ABE18368" s="60"/>
      <c r="ABF18368" s="60"/>
      <c r="ABG18368" s="60"/>
      <c r="ABH18368" s="60"/>
      <c r="ABI18368" s="60"/>
      <c r="ABJ18368" s="60"/>
      <c r="ABK18368" s="60"/>
      <c r="ABL18368" s="60"/>
      <c r="ABM18368" s="60"/>
      <c r="ABN18368" s="60"/>
      <c r="ABO18368" s="60"/>
      <c r="ABP18368" s="60"/>
      <c r="ABQ18368" s="60"/>
      <c r="ABR18368" s="60">
        <v>2.4230575775702898E-2</v>
      </c>
      <c r="ABS18368" s="60"/>
      <c r="ABT18368" s="60"/>
      <c r="ABU18368" s="60"/>
      <c r="ABV18368" s="60"/>
      <c r="ABW18368" s="60"/>
      <c r="ABX18368" s="60"/>
    </row>
    <row r="18369" spans="727:752" x14ac:dyDescent="0.25">
      <c r="AAY18369" s="60"/>
      <c r="AAZ18369" s="60"/>
      <c r="ABA18369" s="60"/>
      <c r="ABB18369" s="60"/>
      <c r="ABC18369" s="60"/>
      <c r="ABD18369" s="60"/>
      <c r="ABE18369" s="60"/>
      <c r="ABF18369" s="60"/>
      <c r="ABG18369" s="60"/>
      <c r="ABH18369" s="60"/>
      <c r="ABI18369" s="60"/>
      <c r="ABJ18369" s="60"/>
      <c r="ABK18369" s="60"/>
      <c r="ABL18369" s="60"/>
      <c r="ABM18369" s="60"/>
      <c r="ABN18369" s="60"/>
      <c r="ABO18369" s="60"/>
      <c r="ABP18369" s="60"/>
      <c r="ABQ18369" s="60"/>
      <c r="ABR18369" s="60">
        <v>2.4230575775702898E-2</v>
      </c>
      <c r="ABS18369" s="60"/>
      <c r="ABT18369" s="60"/>
      <c r="ABU18369" s="60"/>
      <c r="ABV18369" s="60"/>
      <c r="ABW18369" s="60"/>
      <c r="ABX18369" s="60"/>
    </row>
    <row r="18370" spans="727:752" x14ac:dyDescent="0.25">
      <c r="AAY18370" s="60"/>
      <c r="AAZ18370" s="60"/>
      <c r="ABA18370" s="60"/>
      <c r="ABB18370" s="60"/>
      <c r="ABC18370" s="60"/>
      <c r="ABD18370" s="60"/>
      <c r="ABE18370" s="60"/>
      <c r="ABF18370" s="60"/>
      <c r="ABG18370" s="60"/>
      <c r="ABH18370" s="60"/>
      <c r="ABI18370" s="60"/>
      <c r="ABJ18370" s="60"/>
      <c r="ABK18370" s="60"/>
      <c r="ABL18370" s="60"/>
      <c r="ABM18370" s="60"/>
      <c r="ABN18370" s="60"/>
      <c r="ABO18370" s="60"/>
      <c r="ABP18370" s="60"/>
      <c r="ABQ18370" s="60"/>
      <c r="ABR18370" s="60">
        <v>2.42135444393905E-2</v>
      </c>
      <c r="ABS18370" s="60"/>
      <c r="ABT18370" s="60"/>
      <c r="ABU18370" s="60"/>
      <c r="ABV18370" s="60"/>
      <c r="ABW18370" s="60"/>
      <c r="ABX18370" s="60"/>
    </row>
    <row r="18371" spans="727:752" x14ac:dyDescent="0.25">
      <c r="AAY18371" s="60"/>
      <c r="AAZ18371" s="60"/>
      <c r="ABA18371" s="60"/>
      <c r="ABB18371" s="60"/>
      <c r="ABC18371" s="60"/>
      <c r="ABD18371" s="60"/>
      <c r="ABE18371" s="60"/>
      <c r="ABF18371" s="60"/>
      <c r="ABG18371" s="60"/>
      <c r="ABH18371" s="60"/>
      <c r="ABI18371" s="60"/>
      <c r="ABJ18371" s="60"/>
      <c r="ABK18371" s="60"/>
      <c r="ABL18371" s="60"/>
      <c r="ABM18371" s="60"/>
      <c r="ABN18371" s="60"/>
      <c r="ABO18371" s="60"/>
      <c r="ABP18371" s="60"/>
      <c r="ABQ18371" s="60"/>
      <c r="ABR18371" s="60">
        <v>2.42135444393905E-2</v>
      </c>
      <c r="ABS18371" s="60"/>
      <c r="ABT18371" s="60"/>
      <c r="ABU18371" s="60"/>
      <c r="ABV18371" s="60"/>
      <c r="ABW18371" s="60"/>
      <c r="ABX18371" s="60"/>
    </row>
    <row r="18372" spans="727:752" x14ac:dyDescent="0.25">
      <c r="AAY18372" s="60"/>
      <c r="AAZ18372" s="60"/>
      <c r="ABA18372" s="60"/>
      <c r="ABB18372" s="60"/>
      <c r="ABC18372" s="60"/>
      <c r="ABD18372" s="60"/>
      <c r="ABE18372" s="60"/>
      <c r="ABF18372" s="60"/>
      <c r="ABG18372" s="60"/>
      <c r="ABH18372" s="60"/>
      <c r="ABI18372" s="60"/>
      <c r="ABJ18372" s="60"/>
      <c r="ABK18372" s="60"/>
      <c r="ABL18372" s="60"/>
      <c r="ABM18372" s="60"/>
      <c r="ABN18372" s="60"/>
      <c r="ABO18372" s="60"/>
      <c r="ABP18372" s="60"/>
      <c r="ABQ18372" s="60"/>
      <c r="ABR18372" s="60">
        <v>2.4198656028748201E-2</v>
      </c>
      <c r="ABS18372" s="60"/>
      <c r="ABT18372" s="60"/>
      <c r="ABU18372" s="60"/>
      <c r="ABV18372" s="60"/>
      <c r="ABW18372" s="60"/>
      <c r="ABX18372" s="60"/>
    </row>
    <row r="18373" spans="727:752" x14ac:dyDescent="0.25">
      <c r="AAY18373" s="60"/>
      <c r="AAZ18373" s="60"/>
      <c r="ABA18373" s="60"/>
      <c r="ABB18373" s="60"/>
      <c r="ABC18373" s="60"/>
      <c r="ABD18373" s="60"/>
      <c r="ABE18373" s="60"/>
      <c r="ABF18373" s="60"/>
      <c r="ABG18373" s="60"/>
      <c r="ABH18373" s="60"/>
      <c r="ABI18373" s="60"/>
      <c r="ABJ18373" s="60"/>
      <c r="ABK18373" s="60"/>
      <c r="ABL18373" s="60"/>
      <c r="ABM18373" s="60"/>
      <c r="ABN18373" s="60"/>
      <c r="ABO18373" s="60"/>
      <c r="ABP18373" s="60"/>
      <c r="ABQ18373" s="60"/>
      <c r="ABR18373" s="60">
        <v>2.4198656028748201E-2</v>
      </c>
      <c r="ABS18373" s="60"/>
      <c r="ABT18373" s="60"/>
      <c r="ABU18373" s="60"/>
      <c r="ABV18373" s="60"/>
      <c r="ABW18373" s="60"/>
      <c r="ABX18373" s="60"/>
    </row>
    <row r="18374" spans="727:752" x14ac:dyDescent="0.25">
      <c r="AAY18374" s="60"/>
      <c r="AAZ18374" s="60"/>
      <c r="ABA18374" s="60"/>
      <c r="ABB18374" s="60"/>
      <c r="ABC18374" s="60"/>
      <c r="ABD18374" s="60"/>
      <c r="ABE18374" s="60"/>
      <c r="ABF18374" s="60"/>
      <c r="ABG18374" s="60"/>
      <c r="ABH18374" s="60"/>
      <c r="ABI18374" s="60"/>
      <c r="ABJ18374" s="60"/>
      <c r="ABK18374" s="60"/>
      <c r="ABL18374" s="60"/>
      <c r="ABM18374" s="60"/>
      <c r="ABN18374" s="60"/>
      <c r="ABO18374" s="60"/>
      <c r="ABP18374" s="60"/>
      <c r="ABQ18374" s="60"/>
      <c r="ABR18374" s="60">
        <v>2.41871325604479E-2</v>
      </c>
      <c r="ABS18374" s="60"/>
      <c r="ABT18374" s="60"/>
      <c r="ABU18374" s="60"/>
      <c r="ABV18374" s="60"/>
      <c r="ABW18374" s="60"/>
      <c r="ABX18374" s="60"/>
    </row>
    <row r="18375" spans="727:752" x14ac:dyDescent="0.25">
      <c r="AAY18375" s="60"/>
      <c r="AAZ18375" s="60"/>
      <c r="ABA18375" s="60"/>
      <c r="ABB18375" s="60"/>
      <c r="ABC18375" s="60"/>
      <c r="ABD18375" s="60"/>
      <c r="ABE18375" s="60"/>
      <c r="ABF18375" s="60"/>
      <c r="ABG18375" s="60"/>
      <c r="ABH18375" s="60"/>
      <c r="ABI18375" s="60"/>
      <c r="ABJ18375" s="60"/>
      <c r="ABK18375" s="60"/>
      <c r="ABL18375" s="60"/>
      <c r="ABM18375" s="60"/>
      <c r="ABN18375" s="60"/>
      <c r="ABO18375" s="60"/>
      <c r="ABP18375" s="60"/>
      <c r="ABQ18375" s="60"/>
      <c r="ABR18375" s="60">
        <v>2.41871325604479E-2</v>
      </c>
      <c r="ABS18375" s="60"/>
      <c r="ABT18375" s="60"/>
      <c r="ABU18375" s="60"/>
      <c r="ABV18375" s="60"/>
      <c r="ABW18375" s="60"/>
      <c r="ABX18375" s="60"/>
    </row>
    <row r="18376" spans="727:752" x14ac:dyDescent="0.25">
      <c r="AAY18376" s="60"/>
      <c r="AAZ18376" s="60"/>
      <c r="ABA18376" s="60"/>
      <c r="ABB18376" s="60"/>
      <c r="ABC18376" s="60"/>
      <c r="ABD18376" s="60"/>
      <c r="ABE18376" s="60"/>
      <c r="ABF18376" s="60"/>
      <c r="ABG18376" s="60"/>
      <c r="ABH18376" s="60"/>
      <c r="ABI18376" s="60"/>
      <c r="ABJ18376" s="60"/>
      <c r="ABK18376" s="60"/>
      <c r="ABL18376" s="60"/>
      <c r="ABM18376" s="60"/>
      <c r="ABN18376" s="60"/>
      <c r="ABO18376" s="60"/>
      <c r="ABP18376" s="60"/>
      <c r="ABQ18376" s="60"/>
      <c r="ABR18376" s="60">
        <v>2.4169401056148999E-2</v>
      </c>
      <c r="ABS18376" s="60"/>
      <c r="ABT18376" s="60"/>
      <c r="ABU18376" s="60"/>
      <c r="ABV18376" s="60"/>
      <c r="ABW18376" s="60"/>
      <c r="ABX18376" s="60"/>
    </row>
    <row r="18377" spans="727:752" x14ac:dyDescent="0.25">
      <c r="AAY18377" s="60"/>
      <c r="AAZ18377" s="60"/>
      <c r="ABA18377" s="60"/>
      <c r="ABB18377" s="60"/>
      <c r="ABC18377" s="60"/>
      <c r="ABD18377" s="60"/>
      <c r="ABE18377" s="60"/>
      <c r="ABF18377" s="60"/>
      <c r="ABG18377" s="60"/>
      <c r="ABH18377" s="60"/>
      <c r="ABI18377" s="60"/>
      <c r="ABJ18377" s="60"/>
      <c r="ABK18377" s="60"/>
      <c r="ABL18377" s="60"/>
      <c r="ABM18377" s="60"/>
      <c r="ABN18377" s="60"/>
      <c r="ABO18377" s="60"/>
      <c r="ABP18377" s="60"/>
      <c r="ABQ18377" s="60"/>
      <c r="ABR18377" s="60">
        <v>2.4169401056148999E-2</v>
      </c>
      <c r="ABS18377" s="60"/>
      <c r="ABT18377" s="60"/>
      <c r="ABU18377" s="60"/>
      <c r="ABV18377" s="60"/>
      <c r="ABW18377" s="60"/>
      <c r="ABX18377" s="60"/>
    </row>
    <row r="18378" spans="727:752" x14ac:dyDescent="0.25">
      <c r="AAY18378" s="60"/>
      <c r="AAZ18378" s="60"/>
      <c r="ABA18378" s="60"/>
      <c r="ABB18378" s="60"/>
      <c r="ABC18378" s="60"/>
      <c r="ABD18378" s="60"/>
      <c r="ABE18378" s="60"/>
      <c r="ABF18378" s="60"/>
      <c r="ABG18378" s="60"/>
      <c r="ABH18378" s="60"/>
      <c r="ABI18378" s="60"/>
      <c r="ABJ18378" s="60"/>
      <c r="ABK18378" s="60"/>
      <c r="ABL18378" s="60"/>
      <c r="ABM18378" s="60"/>
      <c r="ABN18378" s="60"/>
      <c r="ABO18378" s="60"/>
      <c r="ABP18378" s="60"/>
      <c r="ABQ18378" s="60"/>
      <c r="ABR18378" s="60">
        <v>2.4130823071831401E-2</v>
      </c>
      <c r="ABS18378" s="60"/>
      <c r="ABT18378" s="60"/>
      <c r="ABU18378" s="60"/>
      <c r="ABV18378" s="60"/>
      <c r="ABW18378" s="60"/>
      <c r="ABX18378" s="60"/>
    </row>
    <row r="18379" spans="727:752" x14ac:dyDescent="0.25">
      <c r="AAY18379" s="60"/>
      <c r="AAZ18379" s="60"/>
      <c r="ABA18379" s="60"/>
      <c r="ABB18379" s="60"/>
      <c r="ABC18379" s="60"/>
      <c r="ABD18379" s="60"/>
      <c r="ABE18379" s="60"/>
      <c r="ABF18379" s="60"/>
      <c r="ABG18379" s="60"/>
      <c r="ABH18379" s="60"/>
      <c r="ABI18379" s="60"/>
      <c r="ABJ18379" s="60"/>
      <c r="ABK18379" s="60"/>
      <c r="ABL18379" s="60"/>
      <c r="ABM18379" s="60"/>
      <c r="ABN18379" s="60"/>
      <c r="ABO18379" s="60"/>
      <c r="ABP18379" s="60"/>
      <c r="ABQ18379" s="60"/>
      <c r="ABR18379" s="60">
        <v>2.4130823071831401E-2</v>
      </c>
      <c r="ABS18379" s="60"/>
      <c r="ABT18379" s="60"/>
      <c r="ABU18379" s="60"/>
      <c r="ABV18379" s="60"/>
      <c r="ABW18379" s="60"/>
      <c r="ABX18379" s="60"/>
    </row>
    <row r="18380" spans="727:752" x14ac:dyDescent="0.25">
      <c r="AAY18380" s="60"/>
      <c r="AAZ18380" s="60"/>
      <c r="ABA18380" s="60"/>
      <c r="ABB18380" s="60"/>
      <c r="ABC18380" s="60"/>
      <c r="ABD18380" s="60"/>
      <c r="ABE18380" s="60"/>
      <c r="ABF18380" s="60"/>
      <c r="ABG18380" s="60"/>
      <c r="ABH18380" s="60"/>
      <c r="ABI18380" s="60"/>
      <c r="ABJ18380" s="60"/>
      <c r="ABK18380" s="60"/>
      <c r="ABL18380" s="60"/>
      <c r="ABM18380" s="60"/>
      <c r="ABN18380" s="60"/>
      <c r="ABO18380" s="60"/>
      <c r="ABP18380" s="60"/>
      <c r="ABQ18380" s="60"/>
      <c r="ABR18380" s="60">
        <v>2.4127755219319799E-2</v>
      </c>
      <c r="ABS18380" s="60"/>
      <c r="ABT18380" s="60"/>
      <c r="ABU18380" s="60"/>
      <c r="ABV18380" s="60"/>
      <c r="ABW18380" s="60"/>
      <c r="ABX18380" s="60"/>
    </row>
    <row r="18381" spans="727:752" x14ac:dyDescent="0.25">
      <c r="AAY18381" s="60"/>
      <c r="AAZ18381" s="60"/>
      <c r="ABA18381" s="60"/>
      <c r="ABB18381" s="60"/>
      <c r="ABC18381" s="60"/>
      <c r="ABD18381" s="60"/>
      <c r="ABE18381" s="60"/>
      <c r="ABF18381" s="60"/>
      <c r="ABG18381" s="60"/>
      <c r="ABH18381" s="60"/>
      <c r="ABI18381" s="60"/>
      <c r="ABJ18381" s="60"/>
      <c r="ABK18381" s="60"/>
      <c r="ABL18381" s="60"/>
      <c r="ABM18381" s="60"/>
      <c r="ABN18381" s="60"/>
      <c r="ABO18381" s="60"/>
      <c r="ABP18381" s="60"/>
      <c r="ABQ18381" s="60"/>
      <c r="ABR18381" s="60">
        <v>2.4127755219319799E-2</v>
      </c>
      <c r="ABS18381" s="60"/>
      <c r="ABT18381" s="60"/>
      <c r="ABU18381" s="60"/>
      <c r="ABV18381" s="60"/>
      <c r="ABW18381" s="60"/>
      <c r="ABX18381" s="60"/>
    </row>
    <row r="18382" spans="727:752" x14ac:dyDescent="0.25">
      <c r="AAY18382" s="60"/>
      <c r="AAZ18382" s="60"/>
      <c r="ABA18382" s="60"/>
      <c r="ABB18382" s="60"/>
      <c r="ABC18382" s="60"/>
      <c r="ABD18382" s="60"/>
      <c r="ABE18382" s="60"/>
      <c r="ABF18382" s="60"/>
      <c r="ABG18382" s="60"/>
      <c r="ABH18382" s="60"/>
      <c r="ABI18382" s="60"/>
      <c r="ABJ18382" s="60"/>
      <c r="ABK18382" s="60"/>
      <c r="ABL18382" s="60"/>
      <c r="ABM18382" s="60"/>
      <c r="ABN18382" s="60"/>
      <c r="ABO18382" s="60"/>
      <c r="ABP18382" s="60"/>
      <c r="ABQ18382" s="60"/>
      <c r="ABR18382" s="60">
        <v>2.40476353982991E-2</v>
      </c>
      <c r="ABS18382" s="60"/>
      <c r="ABT18382" s="60"/>
      <c r="ABU18382" s="60"/>
      <c r="ABV18382" s="60"/>
      <c r="ABW18382" s="60"/>
      <c r="ABX18382" s="60"/>
    </row>
    <row r="18383" spans="727:752" x14ac:dyDescent="0.25">
      <c r="AAY18383" s="60"/>
      <c r="AAZ18383" s="60"/>
      <c r="ABA18383" s="60"/>
      <c r="ABB18383" s="60"/>
      <c r="ABC18383" s="60"/>
      <c r="ABD18383" s="60"/>
      <c r="ABE18383" s="60"/>
      <c r="ABF18383" s="60"/>
      <c r="ABG18383" s="60"/>
      <c r="ABH18383" s="60"/>
      <c r="ABI18383" s="60"/>
      <c r="ABJ18383" s="60"/>
      <c r="ABK18383" s="60"/>
      <c r="ABL18383" s="60"/>
      <c r="ABM18383" s="60"/>
      <c r="ABN18383" s="60"/>
      <c r="ABO18383" s="60"/>
      <c r="ABP18383" s="60"/>
      <c r="ABQ18383" s="60"/>
      <c r="ABR18383" s="60">
        <v>2.40476353982991E-2</v>
      </c>
      <c r="ABS18383" s="60"/>
      <c r="ABT18383" s="60"/>
      <c r="ABU18383" s="60"/>
      <c r="ABV18383" s="60"/>
      <c r="ABW18383" s="60"/>
      <c r="ABX18383" s="60"/>
    </row>
    <row r="18384" spans="727:752" x14ac:dyDescent="0.25">
      <c r="AAY18384" s="60"/>
      <c r="AAZ18384" s="60"/>
      <c r="ABA18384" s="60"/>
      <c r="ABB18384" s="60"/>
      <c r="ABC18384" s="60"/>
      <c r="ABD18384" s="60"/>
      <c r="ABE18384" s="60"/>
      <c r="ABF18384" s="60"/>
      <c r="ABG18384" s="60"/>
      <c r="ABH18384" s="60"/>
      <c r="ABI18384" s="60"/>
      <c r="ABJ18384" s="60"/>
      <c r="ABK18384" s="60"/>
      <c r="ABL18384" s="60"/>
      <c r="ABM18384" s="60"/>
      <c r="ABN18384" s="60"/>
      <c r="ABO18384" s="60"/>
      <c r="ABP18384" s="60"/>
      <c r="ABQ18384" s="60"/>
      <c r="ABR18384" s="60">
        <v>2.4027576923622299E-2</v>
      </c>
      <c r="ABS18384" s="60"/>
      <c r="ABT18384" s="60"/>
      <c r="ABU18384" s="60"/>
      <c r="ABV18384" s="60"/>
      <c r="ABW18384" s="60"/>
      <c r="ABX18384" s="60"/>
    </row>
    <row r="18385" spans="727:752" x14ac:dyDescent="0.25">
      <c r="AAY18385" s="60"/>
      <c r="AAZ18385" s="60"/>
      <c r="ABA18385" s="60"/>
      <c r="ABB18385" s="60"/>
      <c r="ABC18385" s="60"/>
      <c r="ABD18385" s="60"/>
      <c r="ABE18385" s="60"/>
      <c r="ABF18385" s="60"/>
      <c r="ABG18385" s="60"/>
      <c r="ABH18385" s="60"/>
      <c r="ABI18385" s="60"/>
      <c r="ABJ18385" s="60"/>
      <c r="ABK18385" s="60"/>
      <c r="ABL18385" s="60"/>
      <c r="ABM18385" s="60"/>
      <c r="ABN18385" s="60"/>
      <c r="ABO18385" s="60"/>
      <c r="ABP18385" s="60"/>
      <c r="ABQ18385" s="60"/>
      <c r="ABR18385" s="60">
        <v>2.39929799986076E-2</v>
      </c>
      <c r="ABS18385" s="60"/>
      <c r="ABT18385" s="60"/>
      <c r="ABU18385" s="60"/>
      <c r="ABV18385" s="60"/>
      <c r="ABW18385" s="60"/>
      <c r="ABX18385" s="60"/>
    </row>
    <row r="18386" spans="727:752" x14ac:dyDescent="0.25">
      <c r="AAY18386" s="60"/>
      <c r="AAZ18386" s="60"/>
      <c r="ABA18386" s="60"/>
      <c r="ABB18386" s="60"/>
      <c r="ABC18386" s="60"/>
      <c r="ABD18386" s="60"/>
      <c r="ABE18386" s="60"/>
      <c r="ABF18386" s="60"/>
      <c r="ABG18386" s="60"/>
      <c r="ABH18386" s="60"/>
      <c r="ABI18386" s="60"/>
      <c r="ABJ18386" s="60"/>
      <c r="ABK18386" s="60"/>
      <c r="ABL18386" s="60"/>
      <c r="ABM18386" s="60"/>
      <c r="ABN18386" s="60"/>
      <c r="ABO18386" s="60"/>
      <c r="ABP18386" s="60"/>
      <c r="ABQ18386" s="60"/>
      <c r="ABR18386" s="60">
        <v>2.39929799986076E-2</v>
      </c>
      <c r="ABS18386" s="60"/>
      <c r="ABT18386" s="60"/>
      <c r="ABU18386" s="60"/>
      <c r="ABV18386" s="60"/>
      <c r="ABW18386" s="60"/>
      <c r="ABX18386" s="60"/>
    </row>
    <row r="18387" spans="727:752" x14ac:dyDescent="0.25">
      <c r="AAY18387" s="60"/>
      <c r="AAZ18387" s="60"/>
      <c r="ABA18387" s="60"/>
      <c r="ABB18387" s="60"/>
      <c r="ABC18387" s="60"/>
      <c r="ABD18387" s="60"/>
      <c r="ABE18387" s="60"/>
      <c r="ABF18387" s="60"/>
      <c r="ABG18387" s="60"/>
      <c r="ABH18387" s="60"/>
      <c r="ABI18387" s="60"/>
      <c r="ABJ18387" s="60"/>
      <c r="ABK18387" s="60"/>
      <c r="ABL18387" s="60"/>
      <c r="ABM18387" s="60"/>
      <c r="ABN18387" s="60"/>
      <c r="ABO18387" s="60"/>
      <c r="ABP18387" s="60"/>
      <c r="ABQ18387" s="60"/>
      <c r="ABR18387" s="60">
        <v>2.39710710601761E-2</v>
      </c>
      <c r="ABS18387" s="60"/>
      <c r="ABT18387" s="60"/>
      <c r="ABU18387" s="60"/>
      <c r="ABV18387" s="60"/>
      <c r="ABW18387" s="60"/>
      <c r="ABX18387" s="60"/>
    </row>
    <row r="18388" spans="727:752" x14ac:dyDescent="0.25">
      <c r="AAY18388" s="60"/>
      <c r="AAZ18388" s="60"/>
      <c r="ABA18388" s="60"/>
      <c r="ABB18388" s="60"/>
      <c r="ABC18388" s="60"/>
      <c r="ABD18388" s="60"/>
      <c r="ABE18388" s="60"/>
      <c r="ABF18388" s="60"/>
      <c r="ABG18388" s="60"/>
      <c r="ABH18388" s="60"/>
      <c r="ABI18388" s="60"/>
      <c r="ABJ18388" s="60"/>
      <c r="ABK18388" s="60"/>
      <c r="ABL18388" s="60"/>
      <c r="ABM18388" s="60"/>
      <c r="ABN18388" s="60"/>
      <c r="ABO18388" s="60"/>
      <c r="ABP18388" s="60"/>
      <c r="ABQ18388" s="60"/>
      <c r="ABR18388" s="60">
        <v>2.39710710601761E-2</v>
      </c>
      <c r="ABS18388" s="60"/>
      <c r="ABT18388" s="60"/>
      <c r="ABU18388" s="60"/>
      <c r="ABV18388" s="60"/>
      <c r="ABW18388" s="60"/>
      <c r="ABX18388" s="60"/>
    </row>
    <row r="18389" spans="727:752" x14ac:dyDescent="0.25">
      <c r="AAY18389" s="60"/>
      <c r="AAZ18389" s="60"/>
      <c r="ABA18389" s="60"/>
      <c r="ABB18389" s="60"/>
      <c r="ABC18389" s="60"/>
      <c r="ABD18389" s="60"/>
      <c r="ABE18389" s="60"/>
      <c r="ABF18389" s="60"/>
      <c r="ABG18389" s="60"/>
      <c r="ABH18389" s="60"/>
      <c r="ABI18389" s="60"/>
      <c r="ABJ18389" s="60"/>
      <c r="ABK18389" s="60"/>
      <c r="ABL18389" s="60"/>
      <c r="ABM18389" s="60"/>
      <c r="ABN18389" s="60"/>
      <c r="ABO18389" s="60"/>
      <c r="ABP18389" s="60"/>
      <c r="ABQ18389" s="60"/>
      <c r="ABR18389" s="60">
        <v>2.39211071952737E-2</v>
      </c>
      <c r="ABS18389" s="60"/>
      <c r="ABT18389" s="60"/>
      <c r="ABU18389" s="60"/>
      <c r="ABV18389" s="60"/>
      <c r="ABW18389" s="60"/>
      <c r="ABX18389" s="60"/>
    </row>
    <row r="18390" spans="727:752" x14ac:dyDescent="0.25">
      <c r="AAY18390" s="60"/>
      <c r="AAZ18390" s="60"/>
      <c r="ABA18390" s="60"/>
      <c r="ABB18390" s="60"/>
      <c r="ABC18390" s="60"/>
      <c r="ABD18390" s="60"/>
      <c r="ABE18390" s="60"/>
      <c r="ABF18390" s="60"/>
      <c r="ABG18390" s="60"/>
      <c r="ABH18390" s="60"/>
      <c r="ABI18390" s="60"/>
      <c r="ABJ18390" s="60"/>
      <c r="ABK18390" s="60"/>
      <c r="ABL18390" s="60"/>
      <c r="ABM18390" s="60"/>
      <c r="ABN18390" s="60"/>
      <c r="ABO18390" s="60"/>
      <c r="ABP18390" s="60"/>
      <c r="ABQ18390" s="60"/>
      <c r="ABR18390" s="60">
        <v>2.39211071952737E-2</v>
      </c>
      <c r="ABS18390" s="60"/>
      <c r="ABT18390" s="60"/>
      <c r="ABU18390" s="60"/>
      <c r="ABV18390" s="60"/>
      <c r="ABW18390" s="60"/>
      <c r="ABX18390" s="60"/>
    </row>
    <row r="18391" spans="727:752" x14ac:dyDescent="0.25">
      <c r="AAY18391" s="60"/>
      <c r="AAZ18391" s="60"/>
      <c r="ABA18391" s="60"/>
      <c r="ABB18391" s="60"/>
      <c r="ABC18391" s="60"/>
      <c r="ABD18391" s="60"/>
      <c r="ABE18391" s="60"/>
      <c r="ABF18391" s="60"/>
      <c r="ABG18391" s="60"/>
      <c r="ABH18391" s="60"/>
      <c r="ABI18391" s="60"/>
      <c r="ABJ18391" s="60"/>
      <c r="ABK18391" s="60"/>
      <c r="ABL18391" s="60"/>
      <c r="ABM18391" s="60"/>
      <c r="ABN18391" s="60"/>
      <c r="ABO18391" s="60"/>
      <c r="ABP18391" s="60"/>
      <c r="ABQ18391" s="60"/>
      <c r="ABR18391" s="60">
        <v>2.3884947182240001E-2</v>
      </c>
      <c r="ABS18391" s="60"/>
      <c r="ABT18391" s="60"/>
      <c r="ABU18391" s="60"/>
      <c r="ABV18391" s="60"/>
      <c r="ABW18391" s="60"/>
      <c r="ABX18391" s="60"/>
    </row>
    <row r="18392" spans="727:752" x14ac:dyDescent="0.25">
      <c r="AAY18392" s="60"/>
      <c r="AAZ18392" s="60"/>
      <c r="ABA18392" s="60"/>
      <c r="ABB18392" s="60"/>
      <c r="ABC18392" s="60"/>
      <c r="ABD18392" s="60"/>
      <c r="ABE18392" s="60"/>
      <c r="ABF18392" s="60"/>
      <c r="ABG18392" s="60"/>
      <c r="ABH18392" s="60"/>
      <c r="ABI18392" s="60"/>
      <c r="ABJ18392" s="60"/>
      <c r="ABK18392" s="60"/>
      <c r="ABL18392" s="60"/>
      <c r="ABM18392" s="60"/>
      <c r="ABN18392" s="60"/>
      <c r="ABO18392" s="60"/>
      <c r="ABP18392" s="60"/>
      <c r="ABQ18392" s="60"/>
      <c r="ABR18392" s="60">
        <v>2.3884947182240001E-2</v>
      </c>
      <c r="ABS18392" s="60"/>
      <c r="ABT18392" s="60"/>
      <c r="ABU18392" s="60"/>
      <c r="ABV18392" s="60"/>
      <c r="ABW18392" s="60"/>
      <c r="ABX18392" s="60"/>
    </row>
    <row r="18393" spans="727:752" x14ac:dyDescent="0.25">
      <c r="AAY18393" s="60"/>
      <c r="AAZ18393" s="60"/>
      <c r="ABA18393" s="60"/>
      <c r="ABB18393" s="60"/>
      <c r="ABC18393" s="60"/>
      <c r="ABD18393" s="60"/>
      <c r="ABE18393" s="60"/>
      <c r="ABF18393" s="60"/>
      <c r="ABG18393" s="60"/>
      <c r="ABH18393" s="60"/>
      <c r="ABI18393" s="60"/>
      <c r="ABJ18393" s="60"/>
      <c r="ABK18393" s="60"/>
      <c r="ABL18393" s="60"/>
      <c r="ABM18393" s="60"/>
      <c r="ABN18393" s="60"/>
      <c r="ABO18393" s="60"/>
      <c r="ABP18393" s="60"/>
      <c r="ABQ18393" s="60"/>
      <c r="ABR18393" s="60">
        <v>2.3861406248329501E-2</v>
      </c>
      <c r="ABS18393" s="60"/>
      <c r="ABT18393" s="60"/>
      <c r="ABU18393" s="60"/>
      <c r="ABV18393" s="60"/>
      <c r="ABW18393" s="60"/>
      <c r="ABX18393" s="60"/>
    </row>
    <row r="18394" spans="727:752" x14ac:dyDescent="0.25">
      <c r="AAY18394" s="60"/>
      <c r="AAZ18394" s="60"/>
      <c r="ABA18394" s="60"/>
      <c r="ABB18394" s="60"/>
      <c r="ABC18394" s="60"/>
      <c r="ABD18394" s="60"/>
      <c r="ABE18394" s="60"/>
      <c r="ABF18394" s="60"/>
      <c r="ABG18394" s="60"/>
      <c r="ABH18394" s="60"/>
      <c r="ABI18394" s="60"/>
      <c r="ABJ18394" s="60"/>
      <c r="ABK18394" s="60"/>
      <c r="ABL18394" s="60"/>
      <c r="ABM18394" s="60"/>
      <c r="ABN18394" s="60"/>
      <c r="ABO18394" s="60"/>
      <c r="ABP18394" s="60"/>
      <c r="ABQ18394" s="60"/>
      <c r="ABR18394" s="60">
        <v>2.3861406248329501E-2</v>
      </c>
      <c r="ABS18394" s="60"/>
      <c r="ABT18394" s="60"/>
      <c r="ABU18394" s="60"/>
      <c r="ABV18394" s="60"/>
      <c r="ABW18394" s="60"/>
      <c r="ABX18394" s="60"/>
    </row>
    <row r="18395" spans="727:752" x14ac:dyDescent="0.25">
      <c r="AAY18395" s="60"/>
      <c r="AAZ18395" s="60"/>
      <c r="ABA18395" s="60"/>
      <c r="ABB18395" s="60"/>
      <c r="ABC18395" s="60"/>
      <c r="ABD18395" s="60"/>
      <c r="ABE18395" s="60"/>
      <c r="ABF18395" s="60"/>
      <c r="ABG18395" s="60"/>
      <c r="ABH18395" s="60"/>
      <c r="ABI18395" s="60"/>
      <c r="ABJ18395" s="60"/>
      <c r="ABK18395" s="60"/>
      <c r="ABL18395" s="60"/>
      <c r="ABM18395" s="60"/>
      <c r="ABN18395" s="60"/>
      <c r="ABO18395" s="60"/>
      <c r="ABP18395" s="60"/>
      <c r="ABQ18395" s="60"/>
      <c r="ABR18395" s="60">
        <v>2.38589285467572E-2</v>
      </c>
      <c r="ABS18395" s="60"/>
      <c r="ABT18395" s="60"/>
      <c r="ABU18395" s="60"/>
      <c r="ABV18395" s="60"/>
      <c r="ABW18395" s="60"/>
      <c r="ABX18395" s="60"/>
    </row>
    <row r="18396" spans="727:752" x14ac:dyDescent="0.25">
      <c r="AAY18396" s="60"/>
      <c r="AAZ18396" s="60"/>
      <c r="ABA18396" s="60"/>
      <c r="ABB18396" s="60"/>
      <c r="ABC18396" s="60"/>
      <c r="ABD18396" s="60"/>
      <c r="ABE18396" s="60"/>
      <c r="ABF18396" s="60"/>
      <c r="ABG18396" s="60"/>
      <c r="ABH18396" s="60"/>
      <c r="ABI18396" s="60"/>
      <c r="ABJ18396" s="60"/>
      <c r="ABK18396" s="60"/>
      <c r="ABL18396" s="60"/>
      <c r="ABM18396" s="60"/>
      <c r="ABN18396" s="60"/>
      <c r="ABO18396" s="60"/>
      <c r="ABP18396" s="60"/>
      <c r="ABQ18396" s="60"/>
      <c r="ABR18396" s="60">
        <v>2.38589285467572E-2</v>
      </c>
      <c r="ABS18396" s="60"/>
      <c r="ABT18396" s="60"/>
      <c r="ABU18396" s="60"/>
      <c r="ABV18396" s="60"/>
      <c r="ABW18396" s="60"/>
      <c r="ABX18396" s="60"/>
    </row>
    <row r="18397" spans="727:752" x14ac:dyDescent="0.25">
      <c r="AAY18397" s="60"/>
      <c r="AAZ18397" s="60"/>
      <c r="ABA18397" s="60"/>
      <c r="ABB18397" s="60"/>
      <c r="ABC18397" s="60"/>
      <c r="ABD18397" s="60"/>
      <c r="ABE18397" s="60"/>
      <c r="ABF18397" s="60"/>
      <c r="ABG18397" s="60"/>
      <c r="ABH18397" s="60"/>
      <c r="ABI18397" s="60"/>
      <c r="ABJ18397" s="60"/>
      <c r="ABK18397" s="60"/>
      <c r="ABL18397" s="60"/>
      <c r="ABM18397" s="60"/>
      <c r="ABN18397" s="60"/>
      <c r="ABO18397" s="60"/>
      <c r="ABP18397" s="60"/>
      <c r="ABQ18397" s="60"/>
      <c r="ABR18397" s="60">
        <v>2.3818327884617602E-2</v>
      </c>
      <c r="ABS18397" s="60"/>
      <c r="ABT18397" s="60"/>
      <c r="ABU18397" s="60"/>
      <c r="ABV18397" s="60"/>
      <c r="ABW18397" s="60"/>
      <c r="ABX18397" s="60"/>
    </row>
    <row r="18398" spans="727:752" x14ac:dyDescent="0.25">
      <c r="AAY18398" s="60"/>
      <c r="AAZ18398" s="60"/>
      <c r="ABA18398" s="60"/>
      <c r="ABB18398" s="60"/>
      <c r="ABC18398" s="60"/>
      <c r="ABD18398" s="60"/>
      <c r="ABE18398" s="60"/>
      <c r="ABF18398" s="60"/>
      <c r="ABG18398" s="60"/>
      <c r="ABH18398" s="60"/>
      <c r="ABI18398" s="60"/>
      <c r="ABJ18398" s="60"/>
      <c r="ABK18398" s="60"/>
      <c r="ABL18398" s="60"/>
      <c r="ABM18398" s="60"/>
      <c r="ABN18398" s="60"/>
      <c r="ABO18398" s="60"/>
      <c r="ABP18398" s="60"/>
      <c r="ABQ18398" s="60"/>
      <c r="ABR18398" s="60">
        <v>2.3818327884617602E-2</v>
      </c>
      <c r="ABS18398" s="60"/>
      <c r="ABT18398" s="60"/>
      <c r="ABU18398" s="60"/>
      <c r="ABV18398" s="60"/>
      <c r="ABW18398" s="60"/>
      <c r="ABX18398" s="60"/>
    </row>
    <row r="18399" spans="727:752" x14ac:dyDescent="0.25">
      <c r="AAY18399" s="60"/>
      <c r="AAZ18399" s="60"/>
      <c r="ABA18399" s="60"/>
      <c r="ABB18399" s="60"/>
      <c r="ABC18399" s="60"/>
      <c r="ABD18399" s="60"/>
      <c r="ABE18399" s="60"/>
      <c r="ABF18399" s="60"/>
      <c r="ABG18399" s="60"/>
      <c r="ABH18399" s="60"/>
      <c r="ABI18399" s="60"/>
      <c r="ABJ18399" s="60"/>
      <c r="ABK18399" s="60"/>
      <c r="ABL18399" s="60"/>
      <c r="ABM18399" s="60"/>
      <c r="ABN18399" s="60"/>
      <c r="ABO18399" s="60"/>
      <c r="ABP18399" s="60"/>
      <c r="ABQ18399" s="60"/>
      <c r="ABR18399" s="60">
        <v>2.3775961363011001E-2</v>
      </c>
      <c r="ABS18399" s="60"/>
      <c r="ABT18399" s="60"/>
      <c r="ABU18399" s="60"/>
      <c r="ABV18399" s="60"/>
      <c r="ABW18399" s="60"/>
      <c r="ABX18399" s="60"/>
    </row>
    <row r="18400" spans="727:752" x14ac:dyDescent="0.25">
      <c r="AAY18400" s="60"/>
      <c r="AAZ18400" s="60"/>
      <c r="ABA18400" s="60"/>
      <c r="ABB18400" s="60"/>
      <c r="ABC18400" s="60"/>
      <c r="ABD18400" s="60"/>
      <c r="ABE18400" s="60"/>
      <c r="ABF18400" s="60"/>
      <c r="ABG18400" s="60"/>
      <c r="ABH18400" s="60"/>
      <c r="ABI18400" s="60"/>
      <c r="ABJ18400" s="60"/>
      <c r="ABK18400" s="60"/>
      <c r="ABL18400" s="60"/>
      <c r="ABM18400" s="60"/>
      <c r="ABN18400" s="60"/>
      <c r="ABO18400" s="60"/>
      <c r="ABP18400" s="60"/>
      <c r="ABQ18400" s="60"/>
      <c r="ABR18400" s="60">
        <v>2.3775961363011001E-2</v>
      </c>
      <c r="ABS18400" s="60"/>
      <c r="ABT18400" s="60"/>
      <c r="ABU18400" s="60"/>
      <c r="ABV18400" s="60"/>
      <c r="ABW18400" s="60"/>
      <c r="ABX18400" s="60"/>
    </row>
    <row r="18401" spans="727:752" x14ac:dyDescent="0.25">
      <c r="AAY18401" s="60"/>
      <c r="AAZ18401" s="60"/>
      <c r="ABA18401" s="60"/>
      <c r="ABB18401" s="60"/>
      <c r="ABC18401" s="60"/>
      <c r="ABD18401" s="60"/>
      <c r="ABE18401" s="60"/>
      <c r="ABF18401" s="60"/>
      <c r="ABG18401" s="60"/>
      <c r="ABH18401" s="60"/>
      <c r="ABI18401" s="60"/>
      <c r="ABJ18401" s="60"/>
      <c r="ABK18401" s="60"/>
      <c r="ABL18401" s="60"/>
      <c r="ABM18401" s="60"/>
      <c r="ABN18401" s="60"/>
      <c r="ABO18401" s="60"/>
      <c r="ABP18401" s="60"/>
      <c r="ABQ18401" s="60"/>
      <c r="ABR18401" s="60">
        <v>2.3679595934295101E-2</v>
      </c>
      <c r="ABS18401" s="60"/>
      <c r="ABT18401" s="60"/>
      <c r="ABU18401" s="60"/>
      <c r="ABV18401" s="60"/>
      <c r="ABW18401" s="60"/>
      <c r="ABX18401" s="60"/>
    </row>
    <row r="18402" spans="727:752" x14ac:dyDescent="0.25">
      <c r="AAY18402" s="60"/>
      <c r="AAZ18402" s="60"/>
      <c r="ABA18402" s="60"/>
      <c r="ABB18402" s="60"/>
      <c r="ABC18402" s="60"/>
      <c r="ABD18402" s="60"/>
      <c r="ABE18402" s="60"/>
      <c r="ABF18402" s="60"/>
      <c r="ABG18402" s="60"/>
      <c r="ABH18402" s="60"/>
      <c r="ABI18402" s="60"/>
      <c r="ABJ18402" s="60"/>
      <c r="ABK18402" s="60"/>
      <c r="ABL18402" s="60"/>
      <c r="ABM18402" s="60"/>
      <c r="ABN18402" s="60"/>
      <c r="ABO18402" s="60"/>
      <c r="ABP18402" s="60"/>
      <c r="ABQ18402" s="60"/>
      <c r="ABR18402" s="60">
        <v>2.3679595934295101E-2</v>
      </c>
      <c r="ABS18402" s="60"/>
      <c r="ABT18402" s="60"/>
      <c r="ABU18402" s="60"/>
      <c r="ABV18402" s="60"/>
      <c r="ABW18402" s="60"/>
      <c r="ABX18402" s="60"/>
    </row>
    <row r="18403" spans="727:752" x14ac:dyDescent="0.25">
      <c r="AAY18403" s="60"/>
      <c r="AAZ18403" s="60"/>
      <c r="ABA18403" s="60"/>
      <c r="ABB18403" s="60"/>
      <c r="ABC18403" s="60"/>
      <c r="ABD18403" s="60"/>
      <c r="ABE18403" s="60"/>
      <c r="ABF18403" s="60"/>
      <c r="ABG18403" s="60"/>
      <c r="ABH18403" s="60"/>
      <c r="ABI18403" s="60"/>
      <c r="ABJ18403" s="60"/>
      <c r="ABK18403" s="60"/>
      <c r="ABL18403" s="60"/>
      <c r="ABM18403" s="60"/>
      <c r="ABN18403" s="60"/>
      <c r="ABO18403" s="60"/>
      <c r="ABP18403" s="60"/>
      <c r="ABQ18403" s="60"/>
      <c r="ABR18403" s="60">
        <v>2.3676654912755099E-2</v>
      </c>
      <c r="ABS18403" s="60"/>
      <c r="ABT18403" s="60"/>
      <c r="ABU18403" s="60"/>
      <c r="ABV18403" s="60"/>
      <c r="ABW18403" s="60"/>
      <c r="ABX18403" s="60"/>
    </row>
    <row r="18404" spans="727:752" x14ac:dyDescent="0.25">
      <c r="AAY18404" s="60"/>
      <c r="AAZ18404" s="60"/>
      <c r="ABA18404" s="60"/>
      <c r="ABB18404" s="60"/>
      <c r="ABC18404" s="60"/>
      <c r="ABD18404" s="60"/>
      <c r="ABE18404" s="60"/>
      <c r="ABF18404" s="60"/>
      <c r="ABG18404" s="60"/>
      <c r="ABH18404" s="60"/>
      <c r="ABI18404" s="60"/>
      <c r="ABJ18404" s="60"/>
      <c r="ABK18404" s="60"/>
      <c r="ABL18404" s="60"/>
      <c r="ABM18404" s="60"/>
      <c r="ABN18404" s="60"/>
      <c r="ABO18404" s="60"/>
      <c r="ABP18404" s="60"/>
      <c r="ABQ18404" s="60"/>
      <c r="ABR18404" s="60">
        <v>2.3676654912755099E-2</v>
      </c>
      <c r="ABS18404" s="60"/>
      <c r="ABT18404" s="60"/>
      <c r="ABU18404" s="60"/>
      <c r="ABV18404" s="60"/>
      <c r="ABW18404" s="60"/>
      <c r="ABX18404" s="60"/>
    </row>
    <row r="18405" spans="727:752" x14ac:dyDescent="0.25">
      <c r="AAY18405" s="60"/>
      <c r="AAZ18405" s="60"/>
      <c r="ABA18405" s="60"/>
      <c r="ABB18405" s="60"/>
      <c r="ABC18405" s="60"/>
      <c r="ABD18405" s="60"/>
      <c r="ABE18405" s="60"/>
      <c r="ABF18405" s="60"/>
      <c r="ABG18405" s="60"/>
      <c r="ABH18405" s="60"/>
      <c r="ABI18405" s="60"/>
      <c r="ABJ18405" s="60"/>
      <c r="ABK18405" s="60"/>
      <c r="ABL18405" s="60"/>
      <c r="ABM18405" s="60"/>
      <c r="ABN18405" s="60"/>
      <c r="ABO18405" s="60"/>
      <c r="ABP18405" s="60"/>
      <c r="ABQ18405" s="60"/>
      <c r="ABR18405" s="60">
        <v>2.36502063566414E-2</v>
      </c>
      <c r="ABS18405" s="60"/>
      <c r="ABT18405" s="60"/>
      <c r="ABU18405" s="60"/>
      <c r="ABV18405" s="60"/>
      <c r="ABW18405" s="60"/>
      <c r="ABX18405" s="60"/>
    </row>
    <row r="18406" spans="727:752" x14ac:dyDescent="0.25">
      <c r="AAY18406" s="60"/>
      <c r="AAZ18406" s="60"/>
      <c r="ABA18406" s="60"/>
      <c r="ABB18406" s="60"/>
      <c r="ABC18406" s="60"/>
      <c r="ABD18406" s="60"/>
      <c r="ABE18406" s="60"/>
      <c r="ABF18406" s="60"/>
      <c r="ABG18406" s="60"/>
      <c r="ABH18406" s="60"/>
      <c r="ABI18406" s="60"/>
      <c r="ABJ18406" s="60"/>
      <c r="ABK18406" s="60"/>
      <c r="ABL18406" s="60"/>
      <c r="ABM18406" s="60"/>
      <c r="ABN18406" s="60"/>
      <c r="ABO18406" s="60"/>
      <c r="ABP18406" s="60"/>
      <c r="ABQ18406" s="60"/>
      <c r="ABR18406" s="60">
        <v>2.36502063566414E-2</v>
      </c>
      <c r="ABS18406" s="60"/>
      <c r="ABT18406" s="60"/>
      <c r="ABU18406" s="60"/>
      <c r="ABV18406" s="60"/>
      <c r="ABW18406" s="60"/>
      <c r="ABX18406" s="60"/>
    </row>
    <row r="18407" spans="727:752" x14ac:dyDescent="0.25">
      <c r="AAY18407" s="60"/>
      <c r="AAZ18407" s="60"/>
      <c r="ABA18407" s="60"/>
      <c r="ABB18407" s="60"/>
      <c r="ABC18407" s="60"/>
      <c r="ABD18407" s="60"/>
      <c r="ABE18407" s="60"/>
      <c r="ABF18407" s="60"/>
      <c r="ABG18407" s="60"/>
      <c r="ABH18407" s="60"/>
      <c r="ABI18407" s="60"/>
      <c r="ABJ18407" s="60"/>
      <c r="ABK18407" s="60"/>
      <c r="ABL18407" s="60"/>
      <c r="ABM18407" s="60"/>
      <c r="ABN18407" s="60"/>
      <c r="ABO18407" s="60"/>
      <c r="ABP18407" s="60"/>
      <c r="ABQ18407" s="60"/>
      <c r="ABR18407" s="60">
        <v>2.35386031519541E-2</v>
      </c>
      <c r="ABS18407" s="60"/>
      <c r="ABT18407" s="60"/>
      <c r="ABU18407" s="60"/>
      <c r="ABV18407" s="60"/>
      <c r="ABW18407" s="60"/>
      <c r="ABX18407" s="60"/>
    </row>
    <row r="18408" spans="727:752" x14ac:dyDescent="0.25">
      <c r="AAY18408" s="60"/>
      <c r="AAZ18408" s="60"/>
      <c r="ABA18408" s="60"/>
      <c r="ABB18408" s="60"/>
      <c r="ABC18408" s="60"/>
      <c r="ABD18408" s="60"/>
      <c r="ABE18408" s="60"/>
      <c r="ABF18408" s="60"/>
      <c r="ABG18408" s="60"/>
      <c r="ABH18408" s="60"/>
      <c r="ABI18408" s="60"/>
      <c r="ABJ18408" s="60"/>
      <c r="ABK18408" s="60"/>
      <c r="ABL18408" s="60"/>
      <c r="ABM18408" s="60"/>
      <c r="ABN18408" s="60"/>
      <c r="ABO18408" s="60"/>
      <c r="ABP18408" s="60"/>
      <c r="ABQ18408" s="60"/>
      <c r="ABR18408" s="60">
        <v>2.35386031519541E-2</v>
      </c>
      <c r="ABS18408" s="60"/>
      <c r="ABT18408" s="60"/>
      <c r="ABU18408" s="60"/>
      <c r="ABV18408" s="60"/>
      <c r="ABW18408" s="60"/>
      <c r="ABX18408" s="60"/>
    </row>
    <row r="18409" spans="727:752" x14ac:dyDescent="0.25">
      <c r="AAY18409" s="60"/>
      <c r="AAZ18409" s="60"/>
      <c r="ABA18409" s="60"/>
      <c r="ABB18409" s="60"/>
      <c r="ABC18409" s="60"/>
      <c r="ABD18409" s="60"/>
      <c r="ABE18409" s="60"/>
      <c r="ABF18409" s="60"/>
      <c r="ABG18409" s="60"/>
      <c r="ABH18409" s="60"/>
      <c r="ABI18409" s="60"/>
      <c r="ABJ18409" s="60"/>
      <c r="ABK18409" s="60"/>
      <c r="ABL18409" s="60"/>
      <c r="ABM18409" s="60"/>
      <c r="ABN18409" s="60"/>
      <c r="ABO18409" s="60"/>
      <c r="ABP18409" s="60"/>
      <c r="ABQ18409" s="60"/>
      <c r="ABR18409" s="60">
        <v>2.3531781448051899E-2</v>
      </c>
      <c r="ABS18409" s="60"/>
      <c r="ABT18409" s="60"/>
      <c r="ABU18409" s="60"/>
      <c r="ABV18409" s="60"/>
      <c r="ABW18409" s="60"/>
      <c r="ABX18409" s="60"/>
    </row>
    <row r="18410" spans="727:752" x14ac:dyDescent="0.25">
      <c r="AAY18410" s="60"/>
      <c r="AAZ18410" s="60"/>
      <c r="ABA18410" s="60"/>
      <c r="ABB18410" s="60"/>
      <c r="ABC18410" s="60"/>
      <c r="ABD18410" s="60"/>
      <c r="ABE18410" s="60"/>
      <c r="ABF18410" s="60"/>
      <c r="ABG18410" s="60"/>
      <c r="ABH18410" s="60"/>
      <c r="ABI18410" s="60"/>
      <c r="ABJ18410" s="60"/>
      <c r="ABK18410" s="60"/>
      <c r="ABL18410" s="60"/>
      <c r="ABM18410" s="60"/>
      <c r="ABN18410" s="60"/>
      <c r="ABO18410" s="60"/>
      <c r="ABP18410" s="60"/>
      <c r="ABQ18410" s="60"/>
      <c r="ABR18410" s="60">
        <v>2.3531781448051899E-2</v>
      </c>
      <c r="ABS18410" s="60"/>
      <c r="ABT18410" s="60"/>
      <c r="ABU18410" s="60"/>
      <c r="ABV18410" s="60"/>
      <c r="ABW18410" s="60"/>
      <c r="ABX18410" s="60"/>
    </row>
    <row r="18411" spans="727:752" x14ac:dyDescent="0.25">
      <c r="AAY18411" s="60"/>
      <c r="AAZ18411" s="60"/>
      <c r="ABA18411" s="60"/>
      <c r="ABB18411" s="60"/>
      <c r="ABC18411" s="60"/>
      <c r="ABD18411" s="60"/>
      <c r="ABE18411" s="60"/>
      <c r="ABF18411" s="60"/>
      <c r="ABG18411" s="60"/>
      <c r="ABH18411" s="60"/>
      <c r="ABI18411" s="60"/>
      <c r="ABJ18411" s="60"/>
      <c r="ABK18411" s="60"/>
      <c r="ABL18411" s="60"/>
      <c r="ABM18411" s="60"/>
      <c r="ABN18411" s="60"/>
      <c r="ABO18411" s="60"/>
      <c r="ABP18411" s="60"/>
      <c r="ABQ18411" s="60"/>
      <c r="ABR18411" s="60">
        <v>2.35226822792719E-2</v>
      </c>
      <c r="ABS18411" s="60"/>
      <c r="ABT18411" s="60"/>
      <c r="ABU18411" s="60"/>
      <c r="ABV18411" s="60"/>
      <c r="ABW18411" s="60"/>
      <c r="ABX18411" s="60"/>
    </row>
    <row r="18412" spans="727:752" x14ac:dyDescent="0.25">
      <c r="AAY18412" s="60"/>
      <c r="AAZ18412" s="60"/>
      <c r="ABA18412" s="60"/>
      <c r="ABB18412" s="60"/>
      <c r="ABC18412" s="60"/>
      <c r="ABD18412" s="60"/>
      <c r="ABE18412" s="60"/>
      <c r="ABF18412" s="60"/>
      <c r="ABG18412" s="60"/>
      <c r="ABH18412" s="60"/>
      <c r="ABI18412" s="60"/>
      <c r="ABJ18412" s="60"/>
      <c r="ABK18412" s="60"/>
      <c r="ABL18412" s="60"/>
      <c r="ABM18412" s="60"/>
      <c r="ABN18412" s="60"/>
      <c r="ABO18412" s="60"/>
      <c r="ABP18412" s="60"/>
      <c r="ABQ18412" s="60"/>
      <c r="ABR18412" s="60">
        <v>2.35226822792719E-2</v>
      </c>
      <c r="ABS18412" s="60"/>
      <c r="ABT18412" s="60"/>
      <c r="ABU18412" s="60"/>
      <c r="ABV18412" s="60"/>
      <c r="ABW18412" s="60"/>
      <c r="ABX18412" s="60"/>
    </row>
    <row r="18413" spans="727:752" x14ac:dyDescent="0.25">
      <c r="AAY18413" s="60"/>
      <c r="AAZ18413" s="60"/>
      <c r="ABA18413" s="60"/>
      <c r="ABB18413" s="60"/>
      <c r="ABC18413" s="60"/>
      <c r="ABD18413" s="60"/>
      <c r="ABE18413" s="60"/>
      <c r="ABF18413" s="60"/>
      <c r="ABG18413" s="60"/>
      <c r="ABH18413" s="60"/>
      <c r="ABI18413" s="60"/>
      <c r="ABJ18413" s="60"/>
      <c r="ABK18413" s="60"/>
      <c r="ABL18413" s="60"/>
      <c r="ABM18413" s="60"/>
      <c r="ABN18413" s="60"/>
      <c r="ABO18413" s="60"/>
      <c r="ABP18413" s="60"/>
      <c r="ABQ18413" s="60"/>
      <c r="ABR18413" s="60">
        <v>2.3513049334027598E-2</v>
      </c>
      <c r="ABS18413" s="60"/>
      <c r="ABT18413" s="60"/>
      <c r="ABU18413" s="60"/>
      <c r="ABV18413" s="60"/>
      <c r="ABW18413" s="60"/>
      <c r="ABX18413" s="60"/>
    </row>
    <row r="18414" spans="727:752" x14ac:dyDescent="0.25">
      <c r="AAY18414" s="60"/>
      <c r="AAZ18414" s="60"/>
      <c r="ABA18414" s="60"/>
      <c r="ABB18414" s="60"/>
      <c r="ABC18414" s="60"/>
      <c r="ABD18414" s="60"/>
      <c r="ABE18414" s="60"/>
      <c r="ABF18414" s="60"/>
      <c r="ABG18414" s="60"/>
      <c r="ABH18414" s="60"/>
      <c r="ABI18414" s="60"/>
      <c r="ABJ18414" s="60"/>
      <c r="ABK18414" s="60"/>
      <c r="ABL18414" s="60"/>
      <c r="ABM18414" s="60"/>
      <c r="ABN18414" s="60"/>
      <c r="ABO18414" s="60"/>
      <c r="ABP18414" s="60"/>
      <c r="ABQ18414" s="60"/>
      <c r="ABR18414" s="60">
        <v>2.3513049334027598E-2</v>
      </c>
      <c r="ABS18414" s="60"/>
      <c r="ABT18414" s="60"/>
      <c r="ABU18414" s="60"/>
      <c r="ABV18414" s="60"/>
      <c r="ABW18414" s="60"/>
      <c r="ABX18414" s="60"/>
    </row>
    <row r="18415" spans="727:752" x14ac:dyDescent="0.25">
      <c r="AAY18415" s="60"/>
      <c r="AAZ18415" s="60"/>
      <c r="ABA18415" s="60"/>
      <c r="ABB18415" s="60"/>
      <c r="ABC18415" s="60"/>
      <c r="ABD18415" s="60"/>
      <c r="ABE18415" s="60"/>
      <c r="ABF18415" s="60"/>
      <c r="ABG18415" s="60"/>
      <c r="ABH18415" s="60"/>
      <c r="ABI18415" s="60"/>
      <c r="ABJ18415" s="60"/>
      <c r="ABK18415" s="60"/>
      <c r="ABL18415" s="60"/>
      <c r="ABM18415" s="60"/>
      <c r="ABN18415" s="60"/>
      <c r="ABO18415" s="60"/>
      <c r="ABP18415" s="60"/>
      <c r="ABQ18415" s="60"/>
      <c r="ABR18415" s="60">
        <v>2.3476916421440799E-2</v>
      </c>
      <c r="ABS18415" s="60"/>
      <c r="ABT18415" s="60"/>
      <c r="ABU18415" s="60"/>
      <c r="ABV18415" s="60"/>
      <c r="ABW18415" s="60"/>
      <c r="ABX18415" s="60"/>
    </row>
    <row r="18416" spans="727:752" x14ac:dyDescent="0.25">
      <c r="AAY18416" s="60"/>
      <c r="AAZ18416" s="60"/>
      <c r="ABA18416" s="60"/>
      <c r="ABB18416" s="60"/>
      <c r="ABC18416" s="60"/>
      <c r="ABD18416" s="60"/>
      <c r="ABE18416" s="60"/>
      <c r="ABF18416" s="60"/>
      <c r="ABG18416" s="60"/>
      <c r="ABH18416" s="60"/>
      <c r="ABI18416" s="60"/>
      <c r="ABJ18416" s="60"/>
      <c r="ABK18416" s="60"/>
      <c r="ABL18416" s="60"/>
      <c r="ABM18416" s="60"/>
      <c r="ABN18416" s="60"/>
      <c r="ABO18416" s="60"/>
      <c r="ABP18416" s="60"/>
      <c r="ABQ18416" s="60"/>
      <c r="ABR18416" s="60">
        <v>2.34720159863579E-2</v>
      </c>
      <c r="ABS18416" s="60"/>
      <c r="ABT18416" s="60"/>
      <c r="ABU18416" s="60"/>
      <c r="ABV18416" s="60"/>
      <c r="ABW18416" s="60"/>
      <c r="ABX18416" s="60"/>
    </row>
    <row r="18417" spans="727:752" x14ac:dyDescent="0.25">
      <c r="AAY18417" s="60"/>
      <c r="AAZ18417" s="60"/>
      <c r="ABA18417" s="60"/>
      <c r="ABB18417" s="60"/>
      <c r="ABC18417" s="60"/>
      <c r="ABD18417" s="60"/>
      <c r="ABE18417" s="60"/>
      <c r="ABF18417" s="60"/>
      <c r="ABG18417" s="60"/>
      <c r="ABH18417" s="60"/>
      <c r="ABI18417" s="60"/>
      <c r="ABJ18417" s="60"/>
      <c r="ABK18417" s="60"/>
      <c r="ABL18417" s="60"/>
      <c r="ABM18417" s="60"/>
      <c r="ABN18417" s="60"/>
      <c r="ABO18417" s="60"/>
      <c r="ABP18417" s="60"/>
      <c r="ABQ18417" s="60"/>
      <c r="ABR18417" s="60">
        <v>2.34720159863579E-2</v>
      </c>
      <c r="ABS18417" s="60"/>
      <c r="ABT18417" s="60"/>
      <c r="ABU18417" s="60"/>
      <c r="ABV18417" s="60"/>
      <c r="ABW18417" s="60"/>
      <c r="ABX18417" s="60"/>
    </row>
    <row r="18418" spans="727:752" x14ac:dyDescent="0.25">
      <c r="AAY18418" s="60"/>
      <c r="AAZ18418" s="60"/>
      <c r="ABA18418" s="60"/>
      <c r="ABB18418" s="60"/>
      <c r="ABC18418" s="60"/>
      <c r="ABD18418" s="60"/>
      <c r="ABE18418" s="60"/>
      <c r="ABF18418" s="60"/>
      <c r="ABG18418" s="60"/>
      <c r="ABH18418" s="60"/>
      <c r="ABI18418" s="60"/>
      <c r="ABJ18418" s="60"/>
      <c r="ABK18418" s="60"/>
      <c r="ABL18418" s="60"/>
      <c r="ABM18418" s="60"/>
      <c r="ABN18418" s="60"/>
      <c r="ABO18418" s="60"/>
      <c r="ABP18418" s="60"/>
      <c r="ABQ18418" s="60"/>
      <c r="ABR18418" s="60">
        <v>2.3393691018677599E-2</v>
      </c>
      <c r="ABS18418" s="60"/>
      <c r="ABT18418" s="60"/>
      <c r="ABU18418" s="60"/>
      <c r="ABV18418" s="60"/>
      <c r="ABW18418" s="60"/>
      <c r="ABX18418" s="60"/>
    </row>
    <row r="18419" spans="727:752" x14ac:dyDescent="0.25">
      <c r="AAY18419" s="60"/>
      <c r="AAZ18419" s="60"/>
      <c r="ABA18419" s="60"/>
      <c r="ABB18419" s="60"/>
      <c r="ABC18419" s="60"/>
      <c r="ABD18419" s="60"/>
      <c r="ABE18419" s="60"/>
      <c r="ABF18419" s="60"/>
      <c r="ABG18419" s="60"/>
      <c r="ABH18419" s="60"/>
      <c r="ABI18419" s="60"/>
      <c r="ABJ18419" s="60"/>
      <c r="ABK18419" s="60"/>
      <c r="ABL18419" s="60"/>
      <c r="ABM18419" s="60"/>
      <c r="ABN18419" s="60"/>
      <c r="ABO18419" s="60"/>
      <c r="ABP18419" s="60"/>
      <c r="ABQ18419" s="60"/>
      <c r="ABR18419" s="60">
        <v>2.3393691018677599E-2</v>
      </c>
      <c r="ABS18419" s="60"/>
      <c r="ABT18419" s="60"/>
      <c r="ABU18419" s="60"/>
      <c r="ABV18419" s="60"/>
      <c r="ABW18419" s="60"/>
      <c r="ABX18419" s="60"/>
    </row>
    <row r="18420" spans="727:752" x14ac:dyDescent="0.25">
      <c r="AAY18420" s="60"/>
      <c r="AAZ18420" s="60"/>
      <c r="ABA18420" s="60"/>
      <c r="ABB18420" s="60"/>
      <c r="ABC18420" s="60"/>
      <c r="ABD18420" s="60"/>
      <c r="ABE18420" s="60"/>
      <c r="ABF18420" s="60"/>
      <c r="ABG18420" s="60"/>
      <c r="ABH18420" s="60"/>
      <c r="ABI18420" s="60"/>
      <c r="ABJ18420" s="60"/>
      <c r="ABK18420" s="60"/>
      <c r="ABL18420" s="60"/>
      <c r="ABM18420" s="60"/>
      <c r="ABN18420" s="60"/>
      <c r="ABO18420" s="60"/>
      <c r="ABP18420" s="60"/>
      <c r="ABQ18420" s="60"/>
      <c r="ABR18420" s="60">
        <v>2.3390027835830701E-2</v>
      </c>
      <c r="ABS18420" s="60"/>
      <c r="ABT18420" s="60"/>
      <c r="ABU18420" s="60"/>
      <c r="ABV18420" s="60"/>
      <c r="ABW18420" s="60"/>
      <c r="ABX18420" s="60"/>
    </row>
    <row r="18421" spans="727:752" x14ac:dyDescent="0.25">
      <c r="AAY18421" s="60"/>
      <c r="AAZ18421" s="60"/>
      <c r="ABA18421" s="60"/>
      <c r="ABB18421" s="60"/>
      <c r="ABC18421" s="60"/>
      <c r="ABD18421" s="60"/>
      <c r="ABE18421" s="60"/>
      <c r="ABF18421" s="60"/>
      <c r="ABG18421" s="60"/>
      <c r="ABH18421" s="60"/>
      <c r="ABI18421" s="60"/>
      <c r="ABJ18421" s="60"/>
      <c r="ABK18421" s="60"/>
      <c r="ABL18421" s="60"/>
      <c r="ABM18421" s="60"/>
      <c r="ABN18421" s="60"/>
      <c r="ABO18421" s="60"/>
      <c r="ABP18421" s="60"/>
      <c r="ABQ18421" s="60"/>
      <c r="ABR18421" s="60">
        <v>2.3390027835830701E-2</v>
      </c>
      <c r="ABS18421" s="60"/>
      <c r="ABT18421" s="60"/>
      <c r="ABU18421" s="60"/>
      <c r="ABV18421" s="60"/>
      <c r="ABW18421" s="60"/>
      <c r="ABX18421" s="60"/>
    </row>
    <row r="18422" spans="727:752" x14ac:dyDescent="0.25">
      <c r="AAY18422" s="60"/>
      <c r="AAZ18422" s="60"/>
      <c r="ABA18422" s="60"/>
      <c r="ABB18422" s="60"/>
      <c r="ABC18422" s="60"/>
      <c r="ABD18422" s="60"/>
      <c r="ABE18422" s="60"/>
      <c r="ABF18422" s="60"/>
      <c r="ABG18422" s="60"/>
      <c r="ABH18422" s="60"/>
      <c r="ABI18422" s="60"/>
      <c r="ABJ18422" s="60"/>
      <c r="ABK18422" s="60"/>
      <c r="ABL18422" s="60"/>
      <c r="ABM18422" s="60"/>
      <c r="ABN18422" s="60"/>
      <c r="ABO18422" s="60"/>
      <c r="ABP18422" s="60"/>
      <c r="ABQ18422" s="60"/>
      <c r="ABR18422" s="60">
        <v>2.33824253275229E-2</v>
      </c>
      <c r="ABS18422" s="60"/>
      <c r="ABT18422" s="60"/>
      <c r="ABU18422" s="60"/>
      <c r="ABV18422" s="60"/>
      <c r="ABW18422" s="60"/>
      <c r="ABX18422" s="60"/>
    </row>
    <row r="18423" spans="727:752" x14ac:dyDescent="0.25">
      <c r="AAY18423" s="60"/>
      <c r="AAZ18423" s="60"/>
      <c r="ABA18423" s="60"/>
      <c r="ABB18423" s="60"/>
      <c r="ABC18423" s="60"/>
      <c r="ABD18423" s="60"/>
      <c r="ABE18423" s="60"/>
      <c r="ABF18423" s="60"/>
      <c r="ABG18423" s="60"/>
      <c r="ABH18423" s="60"/>
      <c r="ABI18423" s="60"/>
      <c r="ABJ18423" s="60"/>
      <c r="ABK18423" s="60"/>
      <c r="ABL18423" s="60"/>
      <c r="ABM18423" s="60"/>
      <c r="ABN18423" s="60"/>
      <c r="ABO18423" s="60"/>
      <c r="ABP18423" s="60"/>
      <c r="ABQ18423" s="60"/>
      <c r="ABR18423" s="60">
        <v>2.33655070109773E-2</v>
      </c>
      <c r="ABS18423" s="60"/>
      <c r="ABT18423" s="60"/>
      <c r="ABU18423" s="60"/>
      <c r="ABV18423" s="60"/>
      <c r="ABW18423" s="60"/>
      <c r="ABX18423" s="60"/>
    </row>
    <row r="18424" spans="727:752" x14ac:dyDescent="0.25">
      <c r="AAY18424" s="60"/>
      <c r="AAZ18424" s="60"/>
      <c r="ABA18424" s="60"/>
      <c r="ABB18424" s="60"/>
      <c r="ABC18424" s="60"/>
      <c r="ABD18424" s="60"/>
      <c r="ABE18424" s="60"/>
      <c r="ABF18424" s="60"/>
      <c r="ABG18424" s="60"/>
      <c r="ABH18424" s="60"/>
      <c r="ABI18424" s="60"/>
      <c r="ABJ18424" s="60"/>
      <c r="ABK18424" s="60"/>
      <c r="ABL18424" s="60"/>
      <c r="ABM18424" s="60"/>
      <c r="ABN18424" s="60"/>
      <c r="ABO18424" s="60"/>
      <c r="ABP18424" s="60"/>
      <c r="ABQ18424" s="60"/>
      <c r="ABR18424" s="60">
        <v>2.33655070109773E-2</v>
      </c>
      <c r="ABS18424" s="60"/>
      <c r="ABT18424" s="60"/>
      <c r="ABU18424" s="60"/>
      <c r="ABV18424" s="60"/>
      <c r="ABW18424" s="60"/>
      <c r="ABX18424" s="60"/>
    </row>
    <row r="18425" spans="727:752" x14ac:dyDescent="0.25">
      <c r="AAY18425" s="60"/>
      <c r="AAZ18425" s="60"/>
      <c r="ABA18425" s="60"/>
      <c r="ABB18425" s="60"/>
      <c r="ABC18425" s="60"/>
      <c r="ABD18425" s="60"/>
      <c r="ABE18425" s="60"/>
      <c r="ABF18425" s="60"/>
      <c r="ABG18425" s="60"/>
      <c r="ABH18425" s="60"/>
      <c r="ABI18425" s="60"/>
      <c r="ABJ18425" s="60"/>
      <c r="ABK18425" s="60"/>
      <c r="ABL18425" s="60"/>
      <c r="ABM18425" s="60"/>
      <c r="ABN18425" s="60"/>
      <c r="ABO18425" s="60"/>
      <c r="ABP18425" s="60"/>
      <c r="ABQ18425" s="60"/>
      <c r="ABR18425" s="60">
        <v>2.3356616715210402E-2</v>
      </c>
      <c r="ABS18425" s="60"/>
      <c r="ABT18425" s="60"/>
      <c r="ABU18425" s="60"/>
      <c r="ABV18425" s="60"/>
      <c r="ABW18425" s="60"/>
      <c r="ABX18425" s="60"/>
    </row>
    <row r="18426" spans="727:752" x14ac:dyDescent="0.25">
      <c r="AAY18426" s="60"/>
      <c r="AAZ18426" s="60"/>
      <c r="ABA18426" s="60"/>
      <c r="ABB18426" s="60"/>
      <c r="ABC18426" s="60"/>
      <c r="ABD18426" s="60"/>
      <c r="ABE18426" s="60"/>
      <c r="ABF18426" s="60"/>
      <c r="ABG18426" s="60"/>
      <c r="ABH18426" s="60"/>
      <c r="ABI18426" s="60"/>
      <c r="ABJ18426" s="60"/>
      <c r="ABK18426" s="60"/>
      <c r="ABL18426" s="60"/>
      <c r="ABM18426" s="60"/>
      <c r="ABN18426" s="60"/>
      <c r="ABO18426" s="60"/>
      <c r="ABP18426" s="60"/>
      <c r="ABQ18426" s="60"/>
      <c r="ABR18426" s="60">
        <v>2.3356616715210402E-2</v>
      </c>
      <c r="ABS18426" s="60"/>
      <c r="ABT18426" s="60"/>
      <c r="ABU18426" s="60"/>
      <c r="ABV18426" s="60"/>
      <c r="ABW18426" s="60"/>
      <c r="ABX18426" s="60"/>
    </row>
    <row r="18427" spans="727:752" x14ac:dyDescent="0.25">
      <c r="AAY18427" s="60"/>
      <c r="AAZ18427" s="60"/>
      <c r="ABA18427" s="60"/>
      <c r="ABB18427" s="60"/>
      <c r="ABC18427" s="60"/>
      <c r="ABD18427" s="60"/>
      <c r="ABE18427" s="60"/>
      <c r="ABF18427" s="60"/>
      <c r="ABG18427" s="60"/>
      <c r="ABH18427" s="60"/>
      <c r="ABI18427" s="60"/>
      <c r="ABJ18427" s="60"/>
      <c r="ABK18427" s="60"/>
      <c r="ABL18427" s="60"/>
      <c r="ABM18427" s="60"/>
      <c r="ABN18427" s="60"/>
      <c r="ABO18427" s="60"/>
      <c r="ABP18427" s="60"/>
      <c r="ABQ18427" s="60"/>
      <c r="ABR18427" s="60">
        <v>2.3339559670176601E-2</v>
      </c>
      <c r="ABS18427" s="60"/>
      <c r="ABT18427" s="60"/>
      <c r="ABU18427" s="60"/>
      <c r="ABV18427" s="60"/>
      <c r="ABW18427" s="60"/>
      <c r="ABX18427" s="60"/>
    </row>
    <row r="18428" spans="727:752" x14ac:dyDescent="0.25">
      <c r="AAY18428" s="60"/>
      <c r="AAZ18428" s="60"/>
      <c r="ABA18428" s="60"/>
      <c r="ABB18428" s="60"/>
      <c r="ABC18428" s="60"/>
      <c r="ABD18428" s="60"/>
      <c r="ABE18428" s="60"/>
      <c r="ABF18428" s="60"/>
      <c r="ABG18428" s="60"/>
      <c r="ABH18428" s="60"/>
      <c r="ABI18428" s="60"/>
      <c r="ABJ18428" s="60"/>
      <c r="ABK18428" s="60"/>
      <c r="ABL18428" s="60"/>
      <c r="ABM18428" s="60"/>
      <c r="ABN18428" s="60"/>
      <c r="ABO18428" s="60"/>
      <c r="ABP18428" s="60"/>
      <c r="ABQ18428" s="60"/>
      <c r="ABR18428" s="60">
        <v>2.3339559670176601E-2</v>
      </c>
      <c r="ABS18428" s="60"/>
      <c r="ABT18428" s="60"/>
      <c r="ABU18428" s="60"/>
      <c r="ABV18428" s="60"/>
      <c r="ABW18428" s="60"/>
      <c r="ABX18428" s="60"/>
    </row>
    <row r="18429" spans="727:752" x14ac:dyDescent="0.25">
      <c r="AAY18429" s="60"/>
      <c r="AAZ18429" s="60"/>
      <c r="ABA18429" s="60"/>
      <c r="ABB18429" s="60"/>
      <c r="ABC18429" s="60"/>
      <c r="ABD18429" s="60"/>
      <c r="ABE18429" s="60"/>
      <c r="ABF18429" s="60"/>
      <c r="ABG18429" s="60"/>
      <c r="ABH18429" s="60"/>
      <c r="ABI18429" s="60"/>
      <c r="ABJ18429" s="60"/>
      <c r="ABK18429" s="60"/>
      <c r="ABL18429" s="60"/>
      <c r="ABM18429" s="60"/>
      <c r="ABN18429" s="60"/>
      <c r="ABO18429" s="60"/>
      <c r="ABP18429" s="60"/>
      <c r="ABQ18429" s="60"/>
      <c r="ABR18429" s="60">
        <v>2.3305146408239E-2</v>
      </c>
      <c r="ABS18429" s="60"/>
      <c r="ABT18429" s="60"/>
      <c r="ABU18429" s="60"/>
      <c r="ABV18429" s="60"/>
      <c r="ABW18429" s="60"/>
      <c r="ABX18429" s="60"/>
    </row>
    <row r="18430" spans="727:752" x14ac:dyDescent="0.25">
      <c r="AAY18430" s="60"/>
      <c r="AAZ18430" s="60"/>
      <c r="ABA18430" s="60"/>
      <c r="ABB18430" s="60"/>
      <c r="ABC18430" s="60"/>
      <c r="ABD18430" s="60"/>
      <c r="ABE18430" s="60"/>
      <c r="ABF18430" s="60"/>
      <c r="ABG18430" s="60"/>
      <c r="ABH18430" s="60"/>
      <c r="ABI18430" s="60"/>
      <c r="ABJ18430" s="60"/>
      <c r="ABK18430" s="60"/>
      <c r="ABL18430" s="60"/>
      <c r="ABM18430" s="60"/>
      <c r="ABN18430" s="60"/>
      <c r="ABO18430" s="60"/>
      <c r="ABP18430" s="60"/>
      <c r="ABQ18430" s="60"/>
      <c r="ABR18430" s="60">
        <v>2.32791157557963E-2</v>
      </c>
      <c r="ABS18430" s="60"/>
      <c r="ABT18430" s="60"/>
      <c r="ABU18430" s="60"/>
      <c r="ABV18430" s="60"/>
      <c r="ABW18430" s="60"/>
      <c r="ABX18430" s="60"/>
    </row>
    <row r="18431" spans="727:752" x14ac:dyDescent="0.25">
      <c r="AAY18431" s="60"/>
      <c r="AAZ18431" s="60"/>
      <c r="ABA18431" s="60"/>
      <c r="ABB18431" s="60"/>
      <c r="ABC18431" s="60"/>
      <c r="ABD18431" s="60"/>
      <c r="ABE18431" s="60"/>
      <c r="ABF18431" s="60"/>
      <c r="ABG18431" s="60"/>
      <c r="ABH18431" s="60"/>
      <c r="ABI18431" s="60"/>
      <c r="ABJ18431" s="60"/>
      <c r="ABK18431" s="60"/>
      <c r="ABL18431" s="60"/>
      <c r="ABM18431" s="60"/>
      <c r="ABN18431" s="60"/>
      <c r="ABO18431" s="60"/>
      <c r="ABP18431" s="60"/>
      <c r="ABQ18431" s="60"/>
      <c r="ABR18431" s="60">
        <v>2.3252331465651099E-2</v>
      </c>
      <c r="ABS18431" s="60"/>
      <c r="ABT18431" s="60"/>
      <c r="ABU18431" s="60"/>
      <c r="ABV18431" s="60"/>
      <c r="ABW18431" s="60"/>
      <c r="ABX18431" s="60"/>
    </row>
    <row r="18432" spans="727:752" x14ac:dyDescent="0.25">
      <c r="AAY18432" s="60"/>
      <c r="AAZ18432" s="60"/>
      <c r="ABA18432" s="60"/>
      <c r="ABB18432" s="60"/>
      <c r="ABC18432" s="60"/>
      <c r="ABD18432" s="60"/>
      <c r="ABE18432" s="60"/>
      <c r="ABF18432" s="60"/>
      <c r="ABG18432" s="60"/>
      <c r="ABH18432" s="60"/>
      <c r="ABI18432" s="60"/>
      <c r="ABJ18432" s="60"/>
      <c r="ABK18432" s="60"/>
      <c r="ABL18432" s="60"/>
      <c r="ABM18432" s="60"/>
      <c r="ABN18432" s="60"/>
      <c r="ABO18432" s="60"/>
      <c r="ABP18432" s="60"/>
      <c r="ABQ18432" s="60"/>
      <c r="ABR18432" s="60">
        <v>2.3252331465651099E-2</v>
      </c>
      <c r="ABS18432" s="60"/>
      <c r="ABT18432" s="60"/>
      <c r="ABU18432" s="60"/>
      <c r="ABV18432" s="60"/>
      <c r="ABW18432" s="60"/>
      <c r="ABX18432" s="60"/>
    </row>
    <row r="18433" spans="727:752" x14ac:dyDescent="0.25">
      <c r="AAY18433" s="60"/>
      <c r="AAZ18433" s="60"/>
      <c r="ABA18433" s="60"/>
      <c r="ABB18433" s="60"/>
      <c r="ABC18433" s="60"/>
      <c r="ABD18433" s="60"/>
      <c r="ABE18433" s="60"/>
      <c r="ABF18433" s="60"/>
      <c r="ABG18433" s="60"/>
      <c r="ABH18433" s="60"/>
      <c r="ABI18433" s="60"/>
      <c r="ABJ18433" s="60"/>
      <c r="ABK18433" s="60"/>
      <c r="ABL18433" s="60"/>
      <c r="ABM18433" s="60"/>
      <c r="ABN18433" s="60"/>
      <c r="ABO18433" s="60"/>
      <c r="ABP18433" s="60"/>
      <c r="ABQ18433" s="60"/>
      <c r="ABR18433" s="60">
        <v>2.3127125251101499E-2</v>
      </c>
      <c r="ABS18433" s="60"/>
      <c r="ABT18433" s="60"/>
      <c r="ABU18433" s="60"/>
      <c r="ABV18433" s="60"/>
      <c r="ABW18433" s="60"/>
      <c r="ABX18433" s="60"/>
    </row>
    <row r="18434" spans="727:752" x14ac:dyDescent="0.25">
      <c r="AAY18434" s="60"/>
      <c r="AAZ18434" s="60"/>
      <c r="ABA18434" s="60"/>
      <c r="ABB18434" s="60"/>
      <c r="ABC18434" s="60"/>
      <c r="ABD18434" s="60"/>
      <c r="ABE18434" s="60"/>
      <c r="ABF18434" s="60"/>
      <c r="ABG18434" s="60"/>
      <c r="ABH18434" s="60"/>
      <c r="ABI18434" s="60"/>
      <c r="ABJ18434" s="60"/>
      <c r="ABK18434" s="60"/>
      <c r="ABL18434" s="60"/>
      <c r="ABM18434" s="60"/>
      <c r="ABN18434" s="60"/>
      <c r="ABO18434" s="60"/>
      <c r="ABP18434" s="60"/>
      <c r="ABQ18434" s="60"/>
      <c r="ABR18434" s="60">
        <v>2.3127125251101499E-2</v>
      </c>
      <c r="ABS18434" s="60"/>
      <c r="ABT18434" s="60"/>
      <c r="ABU18434" s="60"/>
      <c r="ABV18434" s="60"/>
      <c r="ABW18434" s="60"/>
      <c r="ABX18434" s="60"/>
    </row>
    <row r="18435" spans="727:752" x14ac:dyDescent="0.25">
      <c r="AAY18435" s="60"/>
      <c r="AAZ18435" s="60"/>
      <c r="ABA18435" s="60"/>
      <c r="ABB18435" s="60"/>
      <c r="ABC18435" s="60"/>
      <c r="ABD18435" s="60"/>
      <c r="ABE18435" s="60"/>
      <c r="ABF18435" s="60"/>
      <c r="ABG18435" s="60"/>
      <c r="ABH18435" s="60"/>
      <c r="ABI18435" s="60"/>
      <c r="ABJ18435" s="60"/>
      <c r="ABK18435" s="60"/>
      <c r="ABL18435" s="60"/>
      <c r="ABM18435" s="60"/>
      <c r="ABN18435" s="60"/>
      <c r="ABO18435" s="60"/>
      <c r="ABP18435" s="60"/>
      <c r="ABQ18435" s="60"/>
      <c r="ABR18435" s="60">
        <v>2.30829718419358E-2</v>
      </c>
      <c r="ABS18435" s="60"/>
      <c r="ABT18435" s="60"/>
      <c r="ABU18435" s="60"/>
      <c r="ABV18435" s="60"/>
      <c r="ABW18435" s="60"/>
      <c r="ABX18435" s="60"/>
    </row>
    <row r="18436" spans="727:752" x14ac:dyDescent="0.25">
      <c r="AAY18436" s="60"/>
      <c r="AAZ18436" s="60"/>
      <c r="ABA18436" s="60"/>
      <c r="ABB18436" s="60"/>
      <c r="ABC18436" s="60"/>
      <c r="ABD18436" s="60"/>
      <c r="ABE18436" s="60"/>
      <c r="ABF18436" s="60"/>
      <c r="ABG18436" s="60"/>
      <c r="ABH18436" s="60"/>
      <c r="ABI18436" s="60"/>
      <c r="ABJ18436" s="60"/>
      <c r="ABK18436" s="60"/>
      <c r="ABL18436" s="60"/>
      <c r="ABM18436" s="60"/>
      <c r="ABN18436" s="60"/>
      <c r="ABO18436" s="60"/>
      <c r="ABP18436" s="60"/>
      <c r="ABQ18436" s="60"/>
      <c r="ABR18436" s="60">
        <v>2.30829718419358E-2</v>
      </c>
      <c r="ABS18436" s="60"/>
      <c r="ABT18436" s="60"/>
      <c r="ABU18436" s="60"/>
      <c r="ABV18436" s="60"/>
      <c r="ABW18436" s="60"/>
      <c r="ABX18436" s="60"/>
    </row>
    <row r="18437" spans="727:752" x14ac:dyDescent="0.25">
      <c r="AAY18437" s="60"/>
      <c r="AAZ18437" s="60"/>
      <c r="ABA18437" s="60"/>
      <c r="ABB18437" s="60"/>
      <c r="ABC18437" s="60"/>
      <c r="ABD18437" s="60"/>
      <c r="ABE18437" s="60"/>
      <c r="ABF18437" s="60"/>
      <c r="ABG18437" s="60"/>
      <c r="ABH18437" s="60"/>
      <c r="ABI18437" s="60"/>
      <c r="ABJ18437" s="60"/>
      <c r="ABK18437" s="60"/>
      <c r="ABL18437" s="60"/>
      <c r="ABM18437" s="60"/>
      <c r="ABN18437" s="60"/>
      <c r="ABO18437" s="60"/>
      <c r="ABP18437" s="60"/>
      <c r="ABQ18437" s="60"/>
      <c r="ABR18437" s="60">
        <v>2.3062703516617999E-2</v>
      </c>
      <c r="ABS18437" s="60"/>
      <c r="ABT18437" s="60"/>
      <c r="ABU18437" s="60"/>
      <c r="ABV18437" s="60"/>
      <c r="ABW18437" s="60"/>
      <c r="ABX18437" s="60"/>
    </row>
    <row r="18438" spans="727:752" x14ac:dyDescent="0.25">
      <c r="AAY18438" s="60"/>
      <c r="AAZ18438" s="60"/>
      <c r="ABA18438" s="60"/>
      <c r="ABB18438" s="60"/>
      <c r="ABC18438" s="60"/>
      <c r="ABD18438" s="60"/>
      <c r="ABE18438" s="60"/>
      <c r="ABF18438" s="60"/>
      <c r="ABG18438" s="60"/>
      <c r="ABH18438" s="60"/>
      <c r="ABI18438" s="60"/>
      <c r="ABJ18438" s="60"/>
      <c r="ABK18438" s="60"/>
      <c r="ABL18438" s="60"/>
      <c r="ABM18438" s="60"/>
      <c r="ABN18438" s="60"/>
      <c r="ABO18438" s="60"/>
      <c r="ABP18438" s="60"/>
      <c r="ABQ18438" s="60"/>
      <c r="ABR18438" s="60">
        <v>2.3062703516617999E-2</v>
      </c>
      <c r="ABS18438" s="60"/>
      <c r="ABT18438" s="60"/>
      <c r="ABU18438" s="60"/>
      <c r="ABV18438" s="60"/>
      <c r="ABW18438" s="60"/>
      <c r="ABX18438" s="60"/>
    </row>
    <row r="18439" spans="727:752" x14ac:dyDescent="0.25">
      <c r="AAY18439" s="60"/>
      <c r="AAZ18439" s="60"/>
      <c r="ABA18439" s="60"/>
      <c r="ABB18439" s="60"/>
      <c r="ABC18439" s="60"/>
      <c r="ABD18439" s="60"/>
      <c r="ABE18439" s="60"/>
      <c r="ABF18439" s="60"/>
      <c r="ABG18439" s="60"/>
      <c r="ABH18439" s="60"/>
      <c r="ABI18439" s="60"/>
      <c r="ABJ18439" s="60"/>
      <c r="ABK18439" s="60"/>
      <c r="ABL18439" s="60"/>
      <c r="ABM18439" s="60"/>
      <c r="ABN18439" s="60"/>
      <c r="ABO18439" s="60"/>
      <c r="ABP18439" s="60"/>
      <c r="ABQ18439" s="60"/>
      <c r="ABR18439" s="60">
        <v>2.29980066218269E-2</v>
      </c>
      <c r="ABS18439" s="60"/>
      <c r="ABT18439" s="60"/>
      <c r="ABU18439" s="60"/>
      <c r="ABV18439" s="60"/>
      <c r="ABW18439" s="60"/>
      <c r="ABX18439" s="60"/>
    </row>
    <row r="18440" spans="727:752" x14ac:dyDescent="0.25">
      <c r="AAY18440" s="60"/>
      <c r="AAZ18440" s="60"/>
      <c r="ABA18440" s="60"/>
      <c r="ABB18440" s="60"/>
      <c r="ABC18440" s="60"/>
      <c r="ABD18440" s="60"/>
      <c r="ABE18440" s="60"/>
      <c r="ABF18440" s="60"/>
      <c r="ABG18440" s="60"/>
      <c r="ABH18440" s="60"/>
      <c r="ABI18440" s="60"/>
      <c r="ABJ18440" s="60"/>
      <c r="ABK18440" s="60"/>
      <c r="ABL18440" s="60"/>
      <c r="ABM18440" s="60"/>
      <c r="ABN18440" s="60"/>
      <c r="ABO18440" s="60"/>
      <c r="ABP18440" s="60"/>
      <c r="ABQ18440" s="60"/>
      <c r="ABR18440" s="60">
        <v>2.29980066218269E-2</v>
      </c>
      <c r="ABS18440" s="60"/>
      <c r="ABT18440" s="60"/>
      <c r="ABU18440" s="60"/>
      <c r="ABV18440" s="60"/>
      <c r="ABW18440" s="60"/>
      <c r="ABX18440" s="60"/>
    </row>
    <row r="18441" spans="727:752" x14ac:dyDescent="0.25">
      <c r="AAY18441" s="60"/>
      <c r="AAZ18441" s="60"/>
      <c r="ABA18441" s="60"/>
      <c r="ABB18441" s="60"/>
      <c r="ABC18441" s="60"/>
      <c r="ABD18441" s="60"/>
      <c r="ABE18441" s="60"/>
      <c r="ABF18441" s="60"/>
      <c r="ABG18441" s="60"/>
      <c r="ABH18441" s="60"/>
      <c r="ABI18441" s="60"/>
      <c r="ABJ18441" s="60"/>
      <c r="ABK18441" s="60"/>
      <c r="ABL18441" s="60"/>
      <c r="ABM18441" s="60"/>
      <c r="ABN18441" s="60"/>
      <c r="ABO18441" s="60"/>
      <c r="ABP18441" s="60"/>
      <c r="ABQ18441" s="60"/>
      <c r="ABR18441" s="60">
        <v>2.2956830038532001E-2</v>
      </c>
      <c r="ABS18441" s="60"/>
      <c r="ABT18441" s="60"/>
      <c r="ABU18441" s="60"/>
      <c r="ABV18441" s="60"/>
      <c r="ABW18441" s="60"/>
      <c r="ABX18441" s="60"/>
    </row>
    <row r="18442" spans="727:752" x14ac:dyDescent="0.25">
      <c r="AAY18442" s="60"/>
      <c r="AAZ18442" s="60"/>
      <c r="ABA18442" s="60"/>
      <c r="ABB18442" s="60"/>
      <c r="ABC18442" s="60"/>
      <c r="ABD18442" s="60"/>
      <c r="ABE18442" s="60"/>
      <c r="ABF18442" s="60"/>
      <c r="ABG18442" s="60"/>
      <c r="ABH18442" s="60"/>
      <c r="ABI18442" s="60"/>
      <c r="ABJ18442" s="60"/>
      <c r="ABK18442" s="60"/>
      <c r="ABL18442" s="60"/>
      <c r="ABM18442" s="60"/>
      <c r="ABN18442" s="60"/>
      <c r="ABO18442" s="60"/>
      <c r="ABP18442" s="60"/>
      <c r="ABQ18442" s="60"/>
      <c r="ABR18442" s="60">
        <v>2.2956830038532001E-2</v>
      </c>
      <c r="ABS18442" s="60"/>
      <c r="ABT18442" s="60"/>
      <c r="ABU18442" s="60"/>
      <c r="ABV18442" s="60"/>
      <c r="ABW18442" s="60"/>
      <c r="ABX18442" s="60"/>
    </row>
    <row r="18443" spans="727:752" x14ac:dyDescent="0.25">
      <c r="AAY18443" s="60"/>
      <c r="AAZ18443" s="60"/>
      <c r="ABA18443" s="60"/>
      <c r="ABB18443" s="60"/>
      <c r="ABC18443" s="60"/>
      <c r="ABD18443" s="60"/>
      <c r="ABE18443" s="60"/>
      <c r="ABF18443" s="60"/>
      <c r="ABG18443" s="60"/>
      <c r="ABH18443" s="60"/>
      <c r="ABI18443" s="60"/>
      <c r="ABJ18443" s="60"/>
      <c r="ABK18443" s="60"/>
      <c r="ABL18443" s="60"/>
      <c r="ABM18443" s="60"/>
      <c r="ABN18443" s="60"/>
      <c r="ABO18443" s="60"/>
      <c r="ABP18443" s="60"/>
      <c r="ABQ18443" s="60"/>
      <c r="ABR18443" s="60">
        <v>2.28545915542544E-2</v>
      </c>
      <c r="ABS18443" s="60"/>
      <c r="ABT18443" s="60"/>
      <c r="ABU18443" s="60"/>
      <c r="ABV18443" s="60"/>
      <c r="ABW18443" s="60"/>
      <c r="ABX18443" s="60"/>
    </row>
    <row r="18444" spans="727:752" x14ac:dyDescent="0.25">
      <c r="AAY18444" s="60"/>
      <c r="AAZ18444" s="60"/>
      <c r="ABA18444" s="60"/>
      <c r="ABB18444" s="60"/>
      <c r="ABC18444" s="60"/>
      <c r="ABD18444" s="60"/>
      <c r="ABE18444" s="60"/>
      <c r="ABF18444" s="60"/>
      <c r="ABG18444" s="60"/>
      <c r="ABH18444" s="60"/>
      <c r="ABI18444" s="60"/>
      <c r="ABJ18444" s="60"/>
      <c r="ABK18444" s="60"/>
      <c r="ABL18444" s="60"/>
      <c r="ABM18444" s="60"/>
      <c r="ABN18444" s="60"/>
      <c r="ABO18444" s="60"/>
      <c r="ABP18444" s="60"/>
      <c r="ABQ18444" s="60"/>
      <c r="ABR18444" s="60">
        <v>2.28545915542544E-2</v>
      </c>
      <c r="ABS18444" s="60"/>
      <c r="ABT18444" s="60"/>
      <c r="ABU18444" s="60"/>
      <c r="ABV18444" s="60"/>
      <c r="ABW18444" s="60"/>
      <c r="ABX18444" s="60"/>
    </row>
    <row r="18445" spans="727:752" x14ac:dyDescent="0.25">
      <c r="AAY18445" s="60"/>
      <c r="AAZ18445" s="60"/>
      <c r="ABA18445" s="60"/>
      <c r="ABB18445" s="60"/>
      <c r="ABC18445" s="60"/>
      <c r="ABD18445" s="60"/>
      <c r="ABE18445" s="60"/>
      <c r="ABF18445" s="60"/>
      <c r="ABG18445" s="60"/>
      <c r="ABH18445" s="60"/>
      <c r="ABI18445" s="60"/>
      <c r="ABJ18445" s="60"/>
      <c r="ABK18445" s="60"/>
      <c r="ABL18445" s="60"/>
      <c r="ABM18445" s="60"/>
      <c r="ABN18445" s="60"/>
      <c r="ABO18445" s="60"/>
      <c r="ABP18445" s="60"/>
      <c r="ABQ18445" s="60"/>
      <c r="ABR18445" s="60">
        <v>2.2803609054886799E-2</v>
      </c>
      <c r="ABS18445" s="60"/>
      <c r="ABT18445" s="60"/>
      <c r="ABU18445" s="60"/>
      <c r="ABV18445" s="60"/>
      <c r="ABW18445" s="60"/>
      <c r="ABX18445" s="60"/>
    </row>
    <row r="18446" spans="727:752" x14ac:dyDescent="0.25">
      <c r="AAY18446" s="60"/>
      <c r="AAZ18446" s="60"/>
      <c r="ABA18446" s="60"/>
      <c r="ABB18446" s="60"/>
      <c r="ABC18446" s="60"/>
      <c r="ABD18446" s="60"/>
      <c r="ABE18446" s="60"/>
      <c r="ABF18446" s="60"/>
      <c r="ABG18446" s="60"/>
      <c r="ABH18446" s="60"/>
      <c r="ABI18446" s="60"/>
      <c r="ABJ18446" s="60"/>
      <c r="ABK18446" s="60"/>
      <c r="ABL18446" s="60"/>
      <c r="ABM18446" s="60"/>
      <c r="ABN18446" s="60"/>
      <c r="ABO18446" s="60"/>
      <c r="ABP18446" s="60"/>
      <c r="ABQ18446" s="60"/>
      <c r="ABR18446" s="60">
        <v>2.2803609054886799E-2</v>
      </c>
      <c r="ABS18446" s="60"/>
      <c r="ABT18446" s="60"/>
      <c r="ABU18446" s="60"/>
      <c r="ABV18446" s="60"/>
      <c r="ABW18446" s="60"/>
      <c r="ABX18446" s="60"/>
    </row>
    <row r="18447" spans="727:752" x14ac:dyDescent="0.25">
      <c r="AAY18447" s="60"/>
      <c r="AAZ18447" s="60"/>
      <c r="ABA18447" s="60"/>
      <c r="ABB18447" s="60"/>
      <c r="ABC18447" s="60"/>
      <c r="ABD18447" s="60"/>
      <c r="ABE18447" s="60"/>
      <c r="ABF18447" s="60"/>
      <c r="ABG18447" s="60"/>
      <c r="ABH18447" s="60"/>
      <c r="ABI18447" s="60"/>
      <c r="ABJ18447" s="60"/>
      <c r="ABK18447" s="60"/>
      <c r="ABL18447" s="60"/>
      <c r="ABM18447" s="60"/>
      <c r="ABN18447" s="60"/>
      <c r="ABO18447" s="60"/>
      <c r="ABP18447" s="60"/>
      <c r="ABQ18447" s="60"/>
      <c r="ABR18447" s="60">
        <v>2.2789482479015501E-2</v>
      </c>
      <c r="ABS18447" s="60"/>
      <c r="ABT18447" s="60"/>
      <c r="ABU18447" s="60"/>
      <c r="ABV18447" s="60"/>
      <c r="ABW18447" s="60"/>
      <c r="ABX18447" s="60"/>
    </row>
    <row r="18448" spans="727:752" x14ac:dyDescent="0.25">
      <c r="AAY18448" s="60"/>
      <c r="AAZ18448" s="60"/>
      <c r="ABA18448" s="60"/>
      <c r="ABB18448" s="60"/>
      <c r="ABC18448" s="60"/>
      <c r="ABD18448" s="60"/>
      <c r="ABE18448" s="60"/>
      <c r="ABF18448" s="60"/>
      <c r="ABG18448" s="60"/>
      <c r="ABH18448" s="60"/>
      <c r="ABI18448" s="60"/>
      <c r="ABJ18448" s="60"/>
      <c r="ABK18448" s="60"/>
      <c r="ABL18448" s="60"/>
      <c r="ABM18448" s="60"/>
      <c r="ABN18448" s="60"/>
      <c r="ABO18448" s="60"/>
      <c r="ABP18448" s="60"/>
      <c r="ABQ18448" s="60"/>
      <c r="ABR18448" s="60">
        <v>2.2789482479015501E-2</v>
      </c>
      <c r="ABS18448" s="60"/>
      <c r="ABT18448" s="60"/>
      <c r="ABU18448" s="60"/>
      <c r="ABV18448" s="60"/>
      <c r="ABW18448" s="60"/>
      <c r="ABX18448" s="60"/>
    </row>
    <row r="18449" spans="727:752" x14ac:dyDescent="0.25">
      <c r="AAY18449" s="60"/>
      <c r="AAZ18449" s="60"/>
      <c r="ABA18449" s="60"/>
      <c r="ABB18449" s="60"/>
      <c r="ABC18449" s="60"/>
      <c r="ABD18449" s="60"/>
      <c r="ABE18449" s="60"/>
      <c r="ABF18449" s="60"/>
      <c r="ABG18449" s="60"/>
      <c r="ABH18449" s="60"/>
      <c r="ABI18449" s="60"/>
      <c r="ABJ18449" s="60"/>
      <c r="ABK18449" s="60"/>
      <c r="ABL18449" s="60"/>
      <c r="ABM18449" s="60"/>
      <c r="ABN18449" s="60"/>
      <c r="ABO18449" s="60"/>
      <c r="ABP18449" s="60"/>
      <c r="ABQ18449" s="60"/>
      <c r="ABR18449" s="60">
        <v>2.2781286801877999E-2</v>
      </c>
      <c r="ABS18449" s="60"/>
      <c r="ABT18449" s="60"/>
      <c r="ABU18449" s="60"/>
      <c r="ABV18449" s="60"/>
      <c r="ABW18449" s="60"/>
      <c r="ABX18449" s="60"/>
    </row>
    <row r="18450" spans="727:752" x14ac:dyDescent="0.25">
      <c r="AAY18450" s="60"/>
      <c r="AAZ18450" s="60"/>
      <c r="ABA18450" s="60"/>
      <c r="ABB18450" s="60"/>
      <c r="ABC18450" s="60"/>
      <c r="ABD18450" s="60"/>
      <c r="ABE18450" s="60"/>
      <c r="ABF18450" s="60"/>
      <c r="ABG18450" s="60"/>
      <c r="ABH18450" s="60"/>
      <c r="ABI18450" s="60"/>
      <c r="ABJ18450" s="60"/>
      <c r="ABK18450" s="60"/>
      <c r="ABL18450" s="60"/>
      <c r="ABM18450" s="60"/>
      <c r="ABN18450" s="60"/>
      <c r="ABO18450" s="60"/>
      <c r="ABP18450" s="60"/>
      <c r="ABQ18450" s="60"/>
      <c r="ABR18450" s="60">
        <v>2.2781286801877999E-2</v>
      </c>
      <c r="ABS18450" s="60"/>
      <c r="ABT18450" s="60"/>
      <c r="ABU18450" s="60"/>
      <c r="ABV18450" s="60"/>
      <c r="ABW18450" s="60"/>
      <c r="ABX18450" s="60"/>
    </row>
    <row r="18451" spans="727:752" x14ac:dyDescent="0.25">
      <c r="AAY18451" s="60"/>
      <c r="AAZ18451" s="60"/>
      <c r="ABA18451" s="60"/>
      <c r="ABB18451" s="60"/>
      <c r="ABC18451" s="60"/>
      <c r="ABD18451" s="60"/>
      <c r="ABE18451" s="60"/>
      <c r="ABF18451" s="60"/>
      <c r="ABG18451" s="60"/>
      <c r="ABH18451" s="60"/>
      <c r="ABI18451" s="60"/>
      <c r="ABJ18451" s="60"/>
      <c r="ABK18451" s="60"/>
      <c r="ABL18451" s="60"/>
      <c r="ABM18451" s="60"/>
      <c r="ABN18451" s="60"/>
      <c r="ABO18451" s="60"/>
      <c r="ABP18451" s="60"/>
      <c r="ABQ18451" s="60"/>
      <c r="ABR18451" s="60">
        <v>2.2780404212843799E-2</v>
      </c>
      <c r="ABS18451" s="60"/>
      <c r="ABT18451" s="60"/>
      <c r="ABU18451" s="60"/>
      <c r="ABV18451" s="60"/>
      <c r="ABW18451" s="60"/>
      <c r="ABX18451" s="60"/>
    </row>
    <row r="18452" spans="727:752" x14ac:dyDescent="0.25">
      <c r="AAY18452" s="60"/>
      <c r="AAZ18452" s="60"/>
      <c r="ABA18452" s="60"/>
      <c r="ABB18452" s="60"/>
      <c r="ABC18452" s="60"/>
      <c r="ABD18452" s="60"/>
      <c r="ABE18452" s="60"/>
      <c r="ABF18452" s="60"/>
      <c r="ABG18452" s="60"/>
      <c r="ABH18452" s="60"/>
      <c r="ABI18452" s="60"/>
      <c r="ABJ18452" s="60"/>
      <c r="ABK18452" s="60"/>
      <c r="ABL18452" s="60"/>
      <c r="ABM18452" s="60"/>
      <c r="ABN18452" s="60"/>
      <c r="ABO18452" s="60"/>
      <c r="ABP18452" s="60"/>
      <c r="ABQ18452" s="60"/>
      <c r="ABR18452" s="60">
        <v>2.2780404212843799E-2</v>
      </c>
      <c r="ABS18452" s="60"/>
      <c r="ABT18452" s="60"/>
      <c r="ABU18452" s="60"/>
      <c r="ABV18452" s="60"/>
      <c r="ABW18452" s="60"/>
      <c r="ABX18452" s="60"/>
    </row>
    <row r="18453" spans="727:752" x14ac:dyDescent="0.25">
      <c r="AAY18453" s="60"/>
      <c r="AAZ18453" s="60"/>
      <c r="ABA18453" s="60"/>
      <c r="ABB18453" s="60"/>
      <c r="ABC18453" s="60"/>
      <c r="ABD18453" s="60"/>
      <c r="ABE18453" s="60"/>
      <c r="ABF18453" s="60"/>
      <c r="ABG18453" s="60"/>
      <c r="ABH18453" s="60"/>
      <c r="ABI18453" s="60"/>
      <c r="ABJ18453" s="60"/>
      <c r="ABK18453" s="60"/>
      <c r="ABL18453" s="60"/>
      <c r="ABM18453" s="60"/>
      <c r="ABN18453" s="60"/>
      <c r="ABO18453" s="60"/>
      <c r="ABP18453" s="60"/>
      <c r="ABQ18453" s="60"/>
      <c r="ABR18453" s="60">
        <v>2.2751464792150001E-2</v>
      </c>
      <c r="ABS18453" s="60"/>
      <c r="ABT18453" s="60"/>
      <c r="ABU18453" s="60"/>
      <c r="ABV18453" s="60"/>
      <c r="ABW18453" s="60"/>
      <c r="ABX18453" s="60"/>
    </row>
    <row r="18454" spans="727:752" x14ac:dyDescent="0.25">
      <c r="AAY18454" s="60"/>
      <c r="AAZ18454" s="60"/>
      <c r="ABA18454" s="60"/>
      <c r="ABB18454" s="60"/>
      <c r="ABC18454" s="60"/>
      <c r="ABD18454" s="60"/>
      <c r="ABE18454" s="60"/>
      <c r="ABF18454" s="60"/>
      <c r="ABG18454" s="60"/>
      <c r="ABH18454" s="60"/>
      <c r="ABI18454" s="60"/>
      <c r="ABJ18454" s="60"/>
      <c r="ABK18454" s="60"/>
      <c r="ABL18454" s="60"/>
      <c r="ABM18454" s="60"/>
      <c r="ABN18454" s="60"/>
      <c r="ABO18454" s="60"/>
      <c r="ABP18454" s="60"/>
      <c r="ABQ18454" s="60"/>
      <c r="ABR18454" s="60">
        <v>2.2751464792150001E-2</v>
      </c>
      <c r="ABS18454" s="60"/>
      <c r="ABT18454" s="60"/>
      <c r="ABU18454" s="60"/>
      <c r="ABV18454" s="60"/>
      <c r="ABW18454" s="60"/>
      <c r="ABX18454" s="60"/>
    </row>
    <row r="18455" spans="727:752" x14ac:dyDescent="0.25">
      <c r="AAY18455" s="60"/>
      <c r="AAZ18455" s="60"/>
      <c r="ABA18455" s="60"/>
      <c r="ABB18455" s="60"/>
      <c r="ABC18455" s="60"/>
      <c r="ABD18455" s="60"/>
      <c r="ABE18455" s="60"/>
      <c r="ABF18455" s="60"/>
      <c r="ABG18455" s="60"/>
      <c r="ABH18455" s="60"/>
      <c r="ABI18455" s="60"/>
      <c r="ABJ18455" s="60"/>
      <c r="ABK18455" s="60"/>
      <c r="ABL18455" s="60"/>
      <c r="ABM18455" s="60"/>
      <c r="ABN18455" s="60"/>
      <c r="ABO18455" s="60"/>
      <c r="ABP18455" s="60"/>
      <c r="ABQ18455" s="60"/>
      <c r="ABR18455" s="60">
        <v>2.2687393480367E-2</v>
      </c>
      <c r="ABS18455" s="60"/>
      <c r="ABT18455" s="60"/>
      <c r="ABU18455" s="60"/>
      <c r="ABV18455" s="60"/>
      <c r="ABW18455" s="60"/>
      <c r="ABX18455" s="60"/>
    </row>
    <row r="18456" spans="727:752" x14ac:dyDescent="0.25">
      <c r="AAY18456" s="60"/>
      <c r="AAZ18456" s="60"/>
      <c r="ABA18456" s="60"/>
      <c r="ABB18456" s="60"/>
      <c r="ABC18456" s="60"/>
      <c r="ABD18456" s="60"/>
      <c r="ABE18456" s="60"/>
      <c r="ABF18456" s="60"/>
      <c r="ABG18456" s="60"/>
      <c r="ABH18456" s="60"/>
      <c r="ABI18456" s="60"/>
      <c r="ABJ18456" s="60"/>
      <c r="ABK18456" s="60"/>
      <c r="ABL18456" s="60"/>
      <c r="ABM18456" s="60"/>
      <c r="ABN18456" s="60"/>
      <c r="ABO18456" s="60"/>
      <c r="ABP18456" s="60"/>
      <c r="ABQ18456" s="60"/>
      <c r="ABR18456" s="60">
        <v>2.2687393480367E-2</v>
      </c>
      <c r="ABS18456" s="60"/>
      <c r="ABT18456" s="60"/>
      <c r="ABU18456" s="60"/>
      <c r="ABV18456" s="60"/>
      <c r="ABW18456" s="60"/>
      <c r="ABX18456" s="60"/>
    </row>
    <row r="18457" spans="727:752" x14ac:dyDescent="0.25">
      <c r="AAY18457" s="60"/>
      <c r="AAZ18457" s="60"/>
      <c r="ABA18457" s="60"/>
      <c r="ABB18457" s="60"/>
      <c r="ABC18457" s="60"/>
      <c r="ABD18457" s="60"/>
      <c r="ABE18457" s="60"/>
      <c r="ABF18457" s="60"/>
      <c r="ABG18457" s="60"/>
      <c r="ABH18457" s="60"/>
      <c r="ABI18457" s="60"/>
      <c r="ABJ18457" s="60"/>
      <c r="ABK18457" s="60"/>
      <c r="ABL18457" s="60"/>
      <c r="ABM18457" s="60"/>
      <c r="ABN18457" s="60"/>
      <c r="ABO18457" s="60"/>
      <c r="ABP18457" s="60"/>
      <c r="ABQ18457" s="60"/>
      <c r="ABR18457" s="60">
        <v>2.2608819198062399E-2</v>
      </c>
      <c r="ABS18457" s="60"/>
      <c r="ABT18457" s="60"/>
      <c r="ABU18457" s="60"/>
      <c r="ABV18457" s="60"/>
      <c r="ABW18457" s="60"/>
      <c r="ABX18457" s="60"/>
    </row>
    <row r="18458" spans="727:752" x14ac:dyDescent="0.25">
      <c r="AAY18458" s="60"/>
      <c r="AAZ18458" s="60"/>
      <c r="ABA18458" s="60"/>
      <c r="ABB18458" s="60"/>
      <c r="ABC18458" s="60"/>
      <c r="ABD18458" s="60"/>
      <c r="ABE18458" s="60"/>
      <c r="ABF18458" s="60"/>
      <c r="ABG18458" s="60"/>
      <c r="ABH18458" s="60"/>
      <c r="ABI18458" s="60"/>
      <c r="ABJ18458" s="60"/>
      <c r="ABK18458" s="60"/>
      <c r="ABL18458" s="60"/>
      <c r="ABM18458" s="60"/>
      <c r="ABN18458" s="60"/>
      <c r="ABO18458" s="60"/>
      <c r="ABP18458" s="60"/>
      <c r="ABQ18458" s="60"/>
      <c r="ABR18458" s="60">
        <v>2.2608819198062399E-2</v>
      </c>
      <c r="ABS18458" s="60"/>
      <c r="ABT18458" s="60"/>
      <c r="ABU18458" s="60"/>
      <c r="ABV18458" s="60"/>
      <c r="ABW18458" s="60"/>
      <c r="ABX18458" s="60"/>
    </row>
    <row r="18459" spans="727:752" x14ac:dyDescent="0.25">
      <c r="AAY18459" s="60"/>
      <c r="AAZ18459" s="60"/>
      <c r="ABA18459" s="60"/>
      <c r="ABB18459" s="60"/>
      <c r="ABC18459" s="60"/>
      <c r="ABD18459" s="60"/>
      <c r="ABE18459" s="60"/>
      <c r="ABF18459" s="60"/>
      <c r="ABG18459" s="60"/>
      <c r="ABH18459" s="60"/>
      <c r="ABI18459" s="60"/>
      <c r="ABJ18459" s="60"/>
      <c r="ABK18459" s="60"/>
      <c r="ABL18459" s="60"/>
      <c r="ABM18459" s="60"/>
      <c r="ABN18459" s="60"/>
      <c r="ABO18459" s="60"/>
      <c r="ABP18459" s="60"/>
      <c r="ABQ18459" s="60"/>
      <c r="ABR18459" s="60">
        <v>2.2523779811682298E-2</v>
      </c>
      <c r="ABS18459" s="60"/>
      <c r="ABT18459" s="60"/>
      <c r="ABU18459" s="60"/>
      <c r="ABV18459" s="60"/>
      <c r="ABW18459" s="60"/>
      <c r="ABX18459" s="60"/>
    </row>
    <row r="18460" spans="727:752" x14ac:dyDescent="0.25">
      <c r="AAY18460" s="60"/>
      <c r="AAZ18460" s="60"/>
      <c r="ABA18460" s="60"/>
      <c r="ABB18460" s="60"/>
      <c r="ABC18460" s="60"/>
      <c r="ABD18460" s="60"/>
      <c r="ABE18460" s="60"/>
      <c r="ABF18460" s="60"/>
      <c r="ABG18460" s="60"/>
      <c r="ABH18460" s="60"/>
      <c r="ABI18460" s="60"/>
      <c r="ABJ18460" s="60"/>
      <c r="ABK18460" s="60"/>
      <c r="ABL18460" s="60"/>
      <c r="ABM18460" s="60"/>
      <c r="ABN18460" s="60"/>
      <c r="ABO18460" s="60"/>
      <c r="ABP18460" s="60"/>
      <c r="ABQ18460" s="60"/>
      <c r="ABR18460" s="60">
        <v>2.2523779811682298E-2</v>
      </c>
      <c r="ABS18460" s="60"/>
      <c r="ABT18460" s="60"/>
      <c r="ABU18460" s="60"/>
      <c r="ABV18460" s="60"/>
      <c r="ABW18460" s="60"/>
      <c r="ABX18460" s="60"/>
    </row>
    <row r="18461" spans="727:752" x14ac:dyDescent="0.25">
      <c r="AAY18461" s="60"/>
      <c r="AAZ18461" s="60"/>
      <c r="ABA18461" s="60"/>
      <c r="ABB18461" s="60"/>
      <c r="ABC18461" s="60"/>
      <c r="ABD18461" s="60"/>
      <c r="ABE18461" s="60"/>
      <c r="ABF18461" s="60"/>
      <c r="ABG18461" s="60"/>
      <c r="ABH18461" s="60"/>
      <c r="ABI18461" s="60"/>
      <c r="ABJ18461" s="60"/>
      <c r="ABK18461" s="60"/>
      <c r="ABL18461" s="60"/>
      <c r="ABM18461" s="60"/>
      <c r="ABN18461" s="60"/>
      <c r="ABO18461" s="60"/>
      <c r="ABP18461" s="60"/>
      <c r="ABQ18461" s="60"/>
      <c r="ABR18461" s="60">
        <v>2.2514920281282502E-2</v>
      </c>
      <c r="ABS18461" s="60"/>
      <c r="ABT18461" s="60"/>
      <c r="ABU18461" s="60"/>
      <c r="ABV18461" s="60"/>
      <c r="ABW18461" s="60"/>
      <c r="ABX18461" s="60"/>
    </row>
    <row r="18462" spans="727:752" x14ac:dyDescent="0.25">
      <c r="AAY18462" s="60"/>
      <c r="AAZ18462" s="60"/>
      <c r="ABA18462" s="60"/>
      <c r="ABB18462" s="60"/>
      <c r="ABC18462" s="60"/>
      <c r="ABD18462" s="60"/>
      <c r="ABE18462" s="60"/>
      <c r="ABF18462" s="60"/>
      <c r="ABG18462" s="60"/>
      <c r="ABH18462" s="60"/>
      <c r="ABI18462" s="60"/>
      <c r="ABJ18462" s="60"/>
      <c r="ABK18462" s="60"/>
      <c r="ABL18462" s="60"/>
      <c r="ABM18462" s="60"/>
      <c r="ABN18462" s="60"/>
      <c r="ABO18462" s="60"/>
      <c r="ABP18462" s="60"/>
      <c r="ABQ18462" s="60"/>
      <c r="ABR18462" s="60">
        <v>2.2514920281282502E-2</v>
      </c>
      <c r="ABS18462" s="60"/>
      <c r="ABT18462" s="60"/>
      <c r="ABU18462" s="60"/>
      <c r="ABV18462" s="60"/>
      <c r="ABW18462" s="60"/>
      <c r="ABX18462" s="60"/>
    </row>
    <row r="18463" spans="727:752" x14ac:dyDescent="0.25">
      <c r="AAY18463" s="60"/>
      <c r="AAZ18463" s="60"/>
      <c r="ABA18463" s="60"/>
      <c r="ABB18463" s="60"/>
      <c r="ABC18463" s="60"/>
      <c r="ABD18463" s="60"/>
      <c r="ABE18463" s="60"/>
      <c r="ABF18463" s="60"/>
      <c r="ABG18463" s="60"/>
      <c r="ABH18463" s="60"/>
      <c r="ABI18463" s="60"/>
      <c r="ABJ18463" s="60"/>
      <c r="ABK18463" s="60"/>
      <c r="ABL18463" s="60"/>
      <c r="ABM18463" s="60"/>
      <c r="ABN18463" s="60"/>
      <c r="ABO18463" s="60"/>
      <c r="ABP18463" s="60"/>
      <c r="ABQ18463" s="60"/>
      <c r="ABR18463" s="60">
        <v>2.2485201112068101E-2</v>
      </c>
      <c r="ABS18463" s="60"/>
      <c r="ABT18463" s="60"/>
      <c r="ABU18463" s="60"/>
      <c r="ABV18463" s="60"/>
      <c r="ABW18463" s="60"/>
      <c r="ABX18463" s="60"/>
    </row>
    <row r="18464" spans="727:752" x14ac:dyDescent="0.25">
      <c r="AAY18464" s="60"/>
      <c r="AAZ18464" s="60"/>
      <c r="ABA18464" s="60"/>
      <c r="ABB18464" s="60"/>
      <c r="ABC18464" s="60"/>
      <c r="ABD18464" s="60"/>
      <c r="ABE18464" s="60"/>
      <c r="ABF18464" s="60"/>
      <c r="ABG18464" s="60"/>
      <c r="ABH18464" s="60"/>
      <c r="ABI18464" s="60"/>
      <c r="ABJ18464" s="60"/>
      <c r="ABK18464" s="60"/>
      <c r="ABL18464" s="60"/>
      <c r="ABM18464" s="60"/>
      <c r="ABN18464" s="60"/>
      <c r="ABO18464" s="60"/>
      <c r="ABP18464" s="60"/>
      <c r="ABQ18464" s="60"/>
      <c r="ABR18464" s="60">
        <v>2.2485201112068101E-2</v>
      </c>
      <c r="ABS18464" s="60"/>
      <c r="ABT18464" s="60"/>
      <c r="ABU18464" s="60"/>
      <c r="ABV18464" s="60"/>
      <c r="ABW18464" s="60"/>
      <c r="ABX18464" s="60"/>
    </row>
    <row r="18465" spans="727:752" x14ac:dyDescent="0.25">
      <c r="AAY18465" s="60"/>
      <c r="AAZ18465" s="60"/>
      <c r="ABA18465" s="60"/>
      <c r="ABB18465" s="60"/>
      <c r="ABC18465" s="60"/>
      <c r="ABD18465" s="60"/>
      <c r="ABE18465" s="60"/>
      <c r="ABF18465" s="60"/>
      <c r="ABG18465" s="60"/>
      <c r="ABH18465" s="60"/>
      <c r="ABI18465" s="60"/>
      <c r="ABJ18465" s="60"/>
      <c r="ABK18465" s="60"/>
      <c r="ABL18465" s="60"/>
      <c r="ABM18465" s="60"/>
      <c r="ABN18465" s="60"/>
      <c r="ABO18465" s="60"/>
      <c r="ABP18465" s="60"/>
      <c r="ABQ18465" s="60"/>
      <c r="ABR18465" s="60">
        <v>2.2461357590149E-2</v>
      </c>
      <c r="ABS18465" s="60"/>
      <c r="ABT18465" s="60"/>
      <c r="ABU18465" s="60"/>
      <c r="ABV18465" s="60"/>
      <c r="ABW18465" s="60"/>
      <c r="ABX18465" s="60"/>
    </row>
    <row r="18466" spans="727:752" x14ac:dyDescent="0.25">
      <c r="AAY18466" s="60"/>
      <c r="AAZ18466" s="60"/>
      <c r="ABA18466" s="60"/>
      <c r="ABB18466" s="60"/>
      <c r="ABC18466" s="60"/>
      <c r="ABD18466" s="60"/>
      <c r="ABE18466" s="60"/>
      <c r="ABF18466" s="60"/>
      <c r="ABG18466" s="60"/>
      <c r="ABH18466" s="60"/>
      <c r="ABI18466" s="60"/>
      <c r="ABJ18466" s="60"/>
      <c r="ABK18466" s="60"/>
      <c r="ABL18466" s="60"/>
      <c r="ABM18466" s="60"/>
      <c r="ABN18466" s="60"/>
      <c r="ABO18466" s="60"/>
      <c r="ABP18466" s="60"/>
      <c r="ABQ18466" s="60"/>
      <c r="ABR18466" s="60">
        <v>2.2461357590149E-2</v>
      </c>
      <c r="ABS18466" s="60"/>
      <c r="ABT18466" s="60"/>
      <c r="ABU18466" s="60"/>
      <c r="ABV18466" s="60"/>
      <c r="ABW18466" s="60"/>
      <c r="ABX18466" s="60"/>
    </row>
    <row r="18467" spans="727:752" x14ac:dyDescent="0.25">
      <c r="AAY18467" s="60"/>
      <c r="AAZ18467" s="60"/>
      <c r="ABA18467" s="60"/>
      <c r="ABB18467" s="60"/>
      <c r="ABC18467" s="60"/>
      <c r="ABD18467" s="60"/>
      <c r="ABE18467" s="60"/>
      <c r="ABF18467" s="60"/>
      <c r="ABG18467" s="60"/>
      <c r="ABH18467" s="60"/>
      <c r="ABI18467" s="60"/>
      <c r="ABJ18467" s="60"/>
      <c r="ABK18467" s="60"/>
      <c r="ABL18467" s="60"/>
      <c r="ABM18467" s="60"/>
      <c r="ABN18467" s="60"/>
      <c r="ABO18467" s="60"/>
      <c r="ABP18467" s="60"/>
      <c r="ABQ18467" s="60"/>
      <c r="ABR18467" s="60">
        <v>2.2456341233705102E-2</v>
      </c>
      <c r="ABS18467" s="60"/>
      <c r="ABT18467" s="60"/>
      <c r="ABU18467" s="60"/>
      <c r="ABV18467" s="60"/>
      <c r="ABW18467" s="60"/>
      <c r="ABX18467" s="60"/>
    </row>
    <row r="18468" spans="727:752" x14ac:dyDescent="0.25">
      <c r="AAY18468" s="60"/>
      <c r="AAZ18468" s="60"/>
      <c r="ABA18468" s="60"/>
      <c r="ABB18468" s="60"/>
      <c r="ABC18468" s="60"/>
      <c r="ABD18468" s="60"/>
      <c r="ABE18468" s="60"/>
      <c r="ABF18468" s="60"/>
      <c r="ABG18468" s="60"/>
      <c r="ABH18468" s="60"/>
      <c r="ABI18468" s="60"/>
      <c r="ABJ18468" s="60"/>
      <c r="ABK18468" s="60"/>
      <c r="ABL18468" s="60"/>
      <c r="ABM18468" s="60"/>
      <c r="ABN18468" s="60"/>
      <c r="ABO18468" s="60"/>
      <c r="ABP18468" s="60"/>
      <c r="ABQ18468" s="60"/>
      <c r="ABR18468" s="60">
        <v>2.2456341233705102E-2</v>
      </c>
      <c r="ABS18468" s="60"/>
      <c r="ABT18468" s="60"/>
      <c r="ABU18468" s="60"/>
      <c r="ABV18468" s="60"/>
      <c r="ABW18468" s="60"/>
      <c r="ABX18468" s="60"/>
    </row>
    <row r="18469" spans="727:752" x14ac:dyDescent="0.25">
      <c r="AAY18469" s="60"/>
      <c r="AAZ18469" s="60"/>
      <c r="ABA18469" s="60"/>
      <c r="ABB18469" s="60"/>
      <c r="ABC18469" s="60"/>
      <c r="ABD18469" s="60"/>
      <c r="ABE18469" s="60"/>
      <c r="ABF18469" s="60"/>
      <c r="ABG18469" s="60"/>
      <c r="ABH18469" s="60"/>
      <c r="ABI18469" s="60"/>
      <c r="ABJ18469" s="60"/>
      <c r="ABK18469" s="60"/>
      <c r="ABL18469" s="60"/>
      <c r="ABM18469" s="60"/>
      <c r="ABN18469" s="60"/>
      <c r="ABO18469" s="60"/>
      <c r="ABP18469" s="60"/>
      <c r="ABQ18469" s="60"/>
      <c r="ABR18469" s="60">
        <v>2.2432299143784602E-2</v>
      </c>
      <c r="ABS18469" s="60"/>
      <c r="ABT18469" s="60"/>
      <c r="ABU18469" s="60"/>
      <c r="ABV18469" s="60"/>
      <c r="ABW18469" s="60"/>
      <c r="ABX18469" s="60"/>
    </row>
    <row r="18470" spans="727:752" x14ac:dyDescent="0.25">
      <c r="AAY18470" s="60"/>
      <c r="AAZ18470" s="60"/>
      <c r="ABA18470" s="60"/>
      <c r="ABB18470" s="60"/>
      <c r="ABC18470" s="60"/>
      <c r="ABD18470" s="60"/>
      <c r="ABE18470" s="60"/>
      <c r="ABF18470" s="60"/>
      <c r="ABG18470" s="60"/>
      <c r="ABH18470" s="60"/>
      <c r="ABI18470" s="60"/>
      <c r="ABJ18470" s="60"/>
      <c r="ABK18470" s="60"/>
      <c r="ABL18470" s="60"/>
      <c r="ABM18470" s="60"/>
      <c r="ABN18470" s="60"/>
      <c r="ABO18470" s="60"/>
      <c r="ABP18470" s="60"/>
      <c r="ABQ18470" s="60"/>
      <c r="ABR18470" s="60">
        <v>2.2432299143784602E-2</v>
      </c>
      <c r="ABS18470" s="60"/>
      <c r="ABT18470" s="60"/>
      <c r="ABU18470" s="60"/>
      <c r="ABV18470" s="60"/>
      <c r="ABW18470" s="60"/>
      <c r="ABX18470" s="60"/>
    </row>
    <row r="18471" spans="727:752" x14ac:dyDescent="0.25">
      <c r="AAY18471" s="60"/>
      <c r="AAZ18471" s="60"/>
      <c r="ABA18471" s="60"/>
      <c r="ABB18471" s="60"/>
      <c r="ABC18471" s="60"/>
      <c r="ABD18471" s="60"/>
      <c r="ABE18471" s="60"/>
      <c r="ABF18471" s="60"/>
      <c r="ABG18471" s="60"/>
      <c r="ABH18471" s="60"/>
      <c r="ABI18471" s="60"/>
      <c r="ABJ18471" s="60"/>
      <c r="ABK18471" s="60"/>
      <c r="ABL18471" s="60"/>
      <c r="ABM18471" s="60"/>
      <c r="ABN18471" s="60"/>
      <c r="ABO18471" s="60"/>
      <c r="ABP18471" s="60"/>
      <c r="ABQ18471" s="60"/>
      <c r="ABR18471" s="60">
        <v>2.23990961214376E-2</v>
      </c>
      <c r="ABS18471" s="60"/>
      <c r="ABT18471" s="60"/>
      <c r="ABU18471" s="60"/>
      <c r="ABV18471" s="60"/>
      <c r="ABW18471" s="60"/>
      <c r="ABX18471" s="60"/>
    </row>
    <row r="18472" spans="727:752" x14ac:dyDescent="0.25">
      <c r="AAY18472" s="60"/>
      <c r="AAZ18472" s="60"/>
      <c r="ABA18472" s="60"/>
      <c r="ABB18472" s="60"/>
      <c r="ABC18472" s="60"/>
      <c r="ABD18472" s="60"/>
      <c r="ABE18472" s="60"/>
      <c r="ABF18472" s="60"/>
      <c r="ABG18472" s="60"/>
      <c r="ABH18472" s="60"/>
      <c r="ABI18472" s="60"/>
      <c r="ABJ18472" s="60"/>
      <c r="ABK18472" s="60"/>
      <c r="ABL18472" s="60"/>
      <c r="ABM18472" s="60"/>
      <c r="ABN18472" s="60"/>
      <c r="ABO18472" s="60"/>
      <c r="ABP18472" s="60"/>
      <c r="ABQ18472" s="60"/>
      <c r="ABR18472" s="60">
        <v>2.23695807320663E-2</v>
      </c>
      <c r="ABS18472" s="60"/>
      <c r="ABT18472" s="60"/>
      <c r="ABU18472" s="60"/>
      <c r="ABV18472" s="60"/>
      <c r="ABW18472" s="60"/>
      <c r="ABX18472" s="60"/>
    </row>
    <row r="18473" spans="727:752" x14ac:dyDescent="0.25">
      <c r="AAY18473" s="60"/>
      <c r="AAZ18473" s="60"/>
      <c r="ABA18473" s="60"/>
      <c r="ABB18473" s="60"/>
      <c r="ABC18473" s="60"/>
      <c r="ABD18473" s="60"/>
      <c r="ABE18473" s="60"/>
      <c r="ABF18473" s="60"/>
      <c r="ABG18473" s="60"/>
      <c r="ABH18473" s="60"/>
      <c r="ABI18473" s="60"/>
      <c r="ABJ18473" s="60"/>
      <c r="ABK18473" s="60"/>
      <c r="ABL18473" s="60"/>
      <c r="ABM18473" s="60"/>
      <c r="ABN18473" s="60"/>
      <c r="ABO18473" s="60"/>
      <c r="ABP18473" s="60"/>
      <c r="ABQ18473" s="60"/>
      <c r="ABR18473" s="60">
        <v>2.23695807320663E-2</v>
      </c>
      <c r="ABS18473" s="60"/>
      <c r="ABT18473" s="60"/>
      <c r="ABU18473" s="60"/>
      <c r="ABV18473" s="60"/>
      <c r="ABW18473" s="60"/>
      <c r="ABX18473" s="60"/>
    </row>
    <row r="18474" spans="727:752" x14ac:dyDescent="0.25">
      <c r="AAY18474" s="60"/>
      <c r="AAZ18474" s="60"/>
      <c r="ABA18474" s="60"/>
      <c r="ABB18474" s="60"/>
      <c r="ABC18474" s="60"/>
      <c r="ABD18474" s="60"/>
      <c r="ABE18474" s="60"/>
      <c r="ABF18474" s="60"/>
      <c r="ABG18474" s="60"/>
      <c r="ABH18474" s="60"/>
      <c r="ABI18474" s="60"/>
      <c r="ABJ18474" s="60"/>
      <c r="ABK18474" s="60"/>
      <c r="ABL18474" s="60"/>
      <c r="ABM18474" s="60"/>
      <c r="ABN18474" s="60"/>
      <c r="ABO18474" s="60"/>
      <c r="ABP18474" s="60"/>
      <c r="ABQ18474" s="60"/>
      <c r="ABR18474" s="60">
        <v>2.23496614547182E-2</v>
      </c>
      <c r="ABS18474" s="60"/>
      <c r="ABT18474" s="60"/>
      <c r="ABU18474" s="60"/>
      <c r="ABV18474" s="60"/>
      <c r="ABW18474" s="60"/>
      <c r="ABX18474" s="60"/>
    </row>
    <row r="18475" spans="727:752" x14ac:dyDescent="0.25">
      <c r="AAY18475" s="60"/>
      <c r="AAZ18475" s="60"/>
      <c r="ABA18475" s="60"/>
      <c r="ABB18475" s="60"/>
      <c r="ABC18475" s="60"/>
      <c r="ABD18475" s="60"/>
      <c r="ABE18475" s="60"/>
      <c r="ABF18475" s="60"/>
      <c r="ABG18475" s="60"/>
      <c r="ABH18475" s="60"/>
      <c r="ABI18475" s="60"/>
      <c r="ABJ18475" s="60"/>
      <c r="ABK18475" s="60"/>
      <c r="ABL18475" s="60"/>
      <c r="ABM18475" s="60"/>
      <c r="ABN18475" s="60"/>
      <c r="ABO18475" s="60"/>
      <c r="ABP18475" s="60"/>
      <c r="ABQ18475" s="60"/>
      <c r="ABR18475" s="60">
        <v>2.23496614547182E-2</v>
      </c>
      <c r="ABS18475" s="60"/>
      <c r="ABT18475" s="60"/>
      <c r="ABU18475" s="60"/>
      <c r="ABV18475" s="60"/>
      <c r="ABW18475" s="60"/>
      <c r="ABX18475" s="60"/>
    </row>
    <row r="18476" spans="727:752" x14ac:dyDescent="0.25">
      <c r="AAY18476" s="60"/>
      <c r="AAZ18476" s="60"/>
      <c r="ABA18476" s="60"/>
      <c r="ABB18476" s="60"/>
      <c r="ABC18476" s="60"/>
      <c r="ABD18476" s="60"/>
      <c r="ABE18476" s="60"/>
      <c r="ABF18476" s="60"/>
      <c r="ABG18476" s="60"/>
      <c r="ABH18476" s="60"/>
      <c r="ABI18476" s="60"/>
      <c r="ABJ18476" s="60"/>
      <c r="ABK18476" s="60"/>
      <c r="ABL18476" s="60"/>
      <c r="ABM18476" s="60"/>
      <c r="ABN18476" s="60"/>
      <c r="ABO18476" s="60"/>
      <c r="ABP18476" s="60"/>
      <c r="ABQ18476" s="60"/>
      <c r="ABR18476" s="60">
        <v>2.232323368124E-2</v>
      </c>
      <c r="ABS18476" s="60"/>
      <c r="ABT18476" s="60"/>
      <c r="ABU18476" s="60"/>
      <c r="ABV18476" s="60"/>
      <c r="ABW18476" s="60"/>
      <c r="ABX18476" s="60"/>
    </row>
    <row r="18477" spans="727:752" x14ac:dyDescent="0.25">
      <c r="AAY18477" s="60"/>
      <c r="AAZ18477" s="60"/>
      <c r="ABA18477" s="60"/>
      <c r="ABB18477" s="60"/>
      <c r="ABC18477" s="60"/>
      <c r="ABD18477" s="60"/>
      <c r="ABE18477" s="60"/>
      <c r="ABF18477" s="60"/>
      <c r="ABG18477" s="60"/>
      <c r="ABH18477" s="60"/>
      <c r="ABI18477" s="60"/>
      <c r="ABJ18477" s="60"/>
      <c r="ABK18477" s="60"/>
      <c r="ABL18477" s="60"/>
      <c r="ABM18477" s="60"/>
      <c r="ABN18477" s="60"/>
      <c r="ABO18477" s="60"/>
      <c r="ABP18477" s="60"/>
      <c r="ABQ18477" s="60"/>
      <c r="ABR18477" s="60">
        <v>2.232323368124E-2</v>
      </c>
      <c r="ABS18477" s="60"/>
      <c r="ABT18477" s="60"/>
      <c r="ABU18477" s="60"/>
      <c r="ABV18477" s="60"/>
      <c r="ABW18477" s="60"/>
      <c r="ABX18477" s="60"/>
    </row>
    <row r="18478" spans="727:752" x14ac:dyDescent="0.25">
      <c r="AAY18478" s="60"/>
      <c r="AAZ18478" s="60"/>
      <c r="ABA18478" s="60"/>
      <c r="ABB18478" s="60"/>
      <c r="ABC18478" s="60"/>
      <c r="ABD18478" s="60"/>
      <c r="ABE18478" s="60"/>
      <c r="ABF18478" s="60"/>
      <c r="ABG18478" s="60"/>
      <c r="ABH18478" s="60"/>
      <c r="ABI18478" s="60"/>
      <c r="ABJ18478" s="60"/>
      <c r="ABK18478" s="60"/>
      <c r="ABL18478" s="60"/>
      <c r="ABM18478" s="60"/>
      <c r="ABN18478" s="60"/>
      <c r="ABO18478" s="60"/>
      <c r="ABP18478" s="60"/>
      <c r="ABQ18478" s="60"/>
      <c r="ABR18478" s="60">
        <v>2.2286409680735999E-2</v>
      </c>
      <c r="ABS18478" s="60"/>
      <c r="ABT18478" s="60"/>
      <c r="ABU18478" s="60"/>
      <c r="ABV18478" s="60"/>
      <c r="ABW18478" s="60"/>
      <c r="ABX18478" s="60"/>
    </row>
    <row r="18479" spans="727:752" x14ac:dyDescent="0.25">
      <c r="AAY18479" s="60"/>
      <c r="AAZ18479" s="60"/>
      <c r="ABA18479" s="60"/>
      <c r="ABB18479" s="60"/>
      <c r="ABC18479" s="60"/>
      <c r="ABD18479" s="60"/>
      <c r="ABE18479" s="60"/>
      <c r="ABF18479" s="60"/>
      <c r="ABG18479" s="60"/>
      <c r="ABH18479" s="60"/>
      <c r="ABI18479" s="60"/>
      <c r="ABJ18479" s="60"/>
      <c r="ABK18479" s="60"/>
      <c r="ABL18479" s="60"/>
      <c r="ABM18479" s="60"/>
      <c r="ABN18479" s="60"/>
      <c r="ABO18479" s="60"/>
      <c r="ABP18479" s="60"/>
      <c r="ABQ18479" s="60"/>
      <c r="ABR18479" s="60">
        <v>2.2286409680735999E-2</v>
      </c>
      <c r="ABS18479" s="60"/>
      <c r="ABT18479" s="60"/>
      <c r="ABU18479" s="60"/>
      <c r="ABV18479" s="60"/>
      <c r="ABW18479" s="60"/>
      <c r="ABX18479" s="60"/>
    </row>
    <row r="18480" spans="727:752" x14ac:dyDescent="0.25">
      <c r="AAY18480" s="60"/>
      <c r="AAZ18480" s="60"/>
      <c r="ABA18480" s="60"/>
      <c r="ABB18480" s="60"/>
      <c r="ABC18480" s="60"/>
      <c r="ABD18480" s="60"/>
      <c r="ABE18480" s="60"/>
      <c r="ABF18480" s="60"/>
      <c r="ABG18480" s="60"/>
      <c r="ABH18480" s="60"/>
      <c r="ABI18480" s="60"/>
      <c r="ABJ18480" s="60"/>
      <c r="ABK18480" s="60"/>
      <c r="ABL18480" s="60"/>
      <c r="ABM18480" s="60"/>
      <c r="ABN18480" s="60"/>
      <c r="ABO18480" s="60"/>
      <c r="ABP18480" s="60"/>
      <c r="ABQ18480" s="60"/>
      <c r="ABR18480" s="60">
        <v>2.2268290484417801E-2</v>
      </c>
      <c r="ABS18480" s="60"/>
      <c r="ABT18480" s="60"/>
      <c r="ABU18480" s="60"/>
      <c r="ABV18480" s="60"/>
      <c r="ABW18480" s="60"/>
      <c r="ABX18480" s="60"/>
    </row>
    <row r="18481" spans="727:752" x14ac:dyDescent="0.25">
      <c r="AAY18481" s="60"/>
      <c r="AAZ18481" s="60"/>
      <c r="ABA18481" s="60"/>
      <c r="ABB18481" s="60"/>
      <c r="ABC18481" s="60"/>
      <c r="ABD18481" s="60"/>
      <c r="ABE18481" s="60"/>
      <c r="ABF18481" s="60"/>
      <c r="ABG18481" s="60"/>
      <c r="ABH18481" s="60"/>
      <c r="ABI18481" s="60"/>
      <c r="ABJ18481" s="60"/>
      <c r="ABK18481" s="60"/>
      <c r="ABL18481" s="60"/>
      <c r="ABM18481" s="60"/>
      <c r="ABN18481" s="60"/>
      <c r="ABO18481" s="60"/>
      <c r="ABP18481" s="60"/>
      <c r="ABQ18481" s="60"/>
      <c r="ABR18481" s="60">
        <v>2.2268290484417801E-2</v>
      </c>
      <c r="ABS18481" s="60"/>
      <c r="ABT18481" s="60"/>
      <c r="ABU18481" s="60"/>
      <c r="ABV18481" s="60"/>
      <c r="ABW18481" s="60"/>
      <c r="ABX18481" s="60"/>
    </row>
    <row r="18482" spans="727:752" x14ac:dyDescent="0.25">
      <c r="AAY18482" s="60"/>
      <c r="AAZ18482" s="60"/>
      <c r="ABA18482" s="60"/>
      <c r="ABB18482" s="60"/>
      <c r="ABC18482" s="60"/>
      <c r="ABD18482" s="60"/>
      <c r="ABE18482" s="60"/>
      <c r="ABF18482" s="60"/>
      <c r="ABG18482" s="60"/>
      <c r="ABH18482" s="60"/>
      <c r="ABI18482" s="60"/>
      <c r="ABJ18482" s="60"/>
      <c r="ABK18482" s="60"/>
      <c r="ABL18482" s="60"/>
      <c r="ABM18482" s="60"/>
      <c r="ABN18482" s="60"/>
      <c r="ABO18482" s="60"/>
      <c r="ABP18482" s="60"/>
      <c r="ABQ18482" s="60"/>
      <c r="ABR18482" s="60">
        <v>2.22641569956855E-2</v>
      </c>
      <c r="ABS18482" s="60"/>
      <c r="ABT18482" s="60"/>
      <c r="ABU18482" s="60"/>
      <c r="ABV18482" s="60"/>
      <c r="ABW18482" s="60"/>
      <c r="ABX18482" s="60"/>
    </row>
    <row r="18483" spans="727:752" x14ac:dyDescent="0.25">
      <c r="AAY18483" s="60"/>
      <c r="AAZ18483" s="60"/>
      <c r="ABA18483" s="60"/>
      <c r="ABB18483" s="60"/>
      <c r="ABC18483" s="60"/>
      <c r="ABD18483" s="60"/>
      <c r="ABE18483" s="60"/>
      <c r="ABF18483" s="60"/>
      <c r="ABG18483" s="60"/>
      <c r="ABH18483" s="60"/>
      <c r="ABI18483" s="60"/>
      <c r="ABJ18483" s="60"/>
      <c r="ABK18483" s="60"/>
      <c r="ABL18483" s="60"/>
      <c r="ABM18483" s="60"/>
      <c r="ABN18483" s="60"/>
      <c r="ABO18483" s="60"/>
      <c r="ABP18483" s="60"/>
      <c r="ABQ18483" s="60"/>
      <c r="ABR18483" s="60">
        <v>2.22641569956855E-2</v>
      </c>
      <c r="ABS18483" s="60"/>
      <c r="ABT18483" s="60"/>
      <c r="ABU18483" s="60"/>
      <c r="ABV18483" s="60"/>
      <c r="ABW18483" s="60"/>
      <c r="ABX18483" s="60"/>
    </row>
    <row r="18484" spans="727:752" x14ac:dyDescent="0.25">
      <c r="AAY18484" s="60"/>
      <c r="AAZ18484" s="60"/>
      <c r="ABA18484" s="60"/>
      <c r="ABB18484" s="60"/>
      <c r="ABC18484" s="60"/>
      <c r="ABD18484" s="60"/>
      <c r="ABE18484" s="60"/>
      <c r="ABF18484" s="60"/>
      <c r="ABG18484" s="60"/>
      <c r="ABH18484" s="60"/>
      <c r="ABI18484" s="60"/>
      <c r="ABJ18484" s="60"/>
      <c r="ABK18484" s="60"/>
      <c r="ABL18484" s="60"/>
      <c r="ABM18484" s="60"/>
      <c r="ABN18484" s="60"/>
      <c r="ABO18484" s="60"/>
      <c r="ABP18484" s="60"/>
      <c r="ABQ18484" s="60"/>
      <c r="ABR18484" s="60">
        <v>2.22596234639868E-2</v>
      </c>
      <c r="ABS18484" s="60"/>
      <c r="ABT18484" s="60"/>
      <c r="ABU18484" s="60"/>
      <c r="ABV18484" s="60"/>
      <c r="ABW18484" s="60"/>
      <c r="ABX18484" s="60"/>
    </row>
    <row r="18485" spans="727:752" x14ac:dyDescent="0.25">
      <c r="AAY18485" s="60"/>
      <c r="AAZ18485" s="60"/>
      <c r="ABA18485" s="60"/>
      <c r="ABB18485" s="60"/>
      <c r="ABC18485" s="60"/>
      <c r="ABD18485" s="60"/>
      <c r="ABE18485" s="60"/>
      <c r="ABF18485" s="60"/>
      <c r="ABG18485" s="60"/>
      <c r="ABH18485" s="60"/>
      <c r="ABI18485" s="60"/>
      <c r="ABJ18485" s="60"/>
      <c r="ABK18485" s="60"/>
      <c r="ABL18485" s="60"/>
      <c r="ABM18485" s="60"/>
      <c r="ABN18485" s="60"/>
      <c r="ABO18485" s="60"/>
      <c r="ABP18485" s="60"/>
      <c r="ABQ18485" s="60"/>
      <c r="ABR18485" s="60">
        <v>2.22596234639868E-2</v>
      </c>
      <c r="ABS18485" s="60"/>
      <c r="ABT18485" s="60"/>
      <c r="ABU18485" s="60"/>
      <c r="ABV18485" s="60"/>
      <c r="ABW18485" s="60"/>
      <c r="ABX18485" s="60"/>
    </row>
    <row r="18486" spans="727:752" x14ac:dyDescent="0.25">
      <c r="AAY18486" s="60"/>
      <c r="AAZ18486" s="60"/>
      <c r="ABA18486" s="60"/>
      <c r="ABB18486" s="60"/>
      <c r="ABC18486" s="60"/>
      <c r="ABD18486" s="60"/>
      <c r="ABE18486" s="60"/>
      <c r="ABF18486" s="60"/>
      <c r="ABG18486" s="60"/>
      <c r="ABH18486" s="60"/>
      <c r="ABI18486" s="60"/>
      <c r="ABJ18486" s="60"/>
      <c r="ABK18486" s="60"/>
      <c r="ABL18486" s="60"/>
      <c r="ABM18486" s="60"/>
      <c r="ABN18486" s="60"/>
      <c r="ABO18486" s="60"/>
      <c r="ABP18486" s="60"/>
      <c r="ABQ18486" s="60"/>
      <c r="ABR18486" s="60">
        <v>2.22392970880393E-2</v>
      </c>
      <c r="ABS18486" s="60"/>
      <c r="ABT18486" s="60"/>
      <c r="ABU18486" s="60"/>
      <c r="ABV18486" s="60"/>
      <c r="ABW18486" s="60"/>
      <c r="ABX18486" s="60"/>
    </row>
    <row r="18487" spans="727:752" x14ac:dyDescent="0.25">
      <c r="AAY18487" s="60"/>
      <c r="AAZ18487" s="60"/>
      <c r="ABA18487" s="60"/>
      <c r="ABB18487" s="60"/>
      <c r="ABC18487" s="60"/>
      <c r="ABD18487" s="60"/>
      <c r="ABE18487" s="60"/>
      <c r="ABF18487" s="60"/>
      <c r="ABG18487" s="60"/>
      <c r="ABH18487" s="60"/>
      <c r="ABI18487" s="60"/>
      <c r="ABJ18487" s="60"/>
      <c r="ABK18487" s="60"/>
      <c r="ABL18487" s="60"/>
      <c r="ABM18487" s="60"/>
      <c r="ABN18487" s="60"/>
      <c r="ABO18487" s="60"/>
      <c r="ABP18487" s="60"/>
      <c r="ABQ18487" s="60"/>
      <c r="ABR18487" s="60">
        <v>2.2219924849023701E-2</v>
      </c>
      <c r="ABS18487" s="60"/>
      <c r="ABT18487" s="60"/>
      <c r="ABU18487" s="60"/>
      <c r="ABV18487" s="60"/>
      <c r="ABW18487" s="60"/>
      <c r="ABX18487" s="60"/>
    </row>
    <row r="18488" spans="727:752" x14ac:dyDescent="0.25">
      <c r="AAY18488" s="60"/>
      <c r="AAZ18488" s="60"/>
      <c r="ABA18488" s="60"/>
      <c r="ABB18488" s="60"/>
      <c r="ABC18488" s="60"/>
      <c r="ABD18488" s="60"/>
      <c r="ABE18488" s="60"/>
      <c r="ABF18488" s="60"/>
      <c r="ABG18488" s="60"/>
      <c r="ABH18488" s="60"/>
      <c r="ABI18488" s="60"/>
      <c r="ABJ18488" s="60"/>
      <c r="ABK18488" s="60"/>
      <c r="ABL18488" s="60"/>
      <c r="ABM18488" s="60"/>
      <c r="ABN18488" s="60"/>
      <c r="ABO18488" s="60"/>
      <c r="ABP18488" s="60"/>
      <c r="ABQ18488" s="60"/>
      <c r="ABR18488" s="60">
        <v>2.2219924849023701E-2</v>
      </c>
      <c r="ABS18488" s="60"/>
      <c r="ABT18488" s="60"/>
      <c r="ABU18488" s="60"/>
      <c r="ABV18488" s="60"/>
      <c r="ABW18488" s="60"/>
      <c r="ABX18488" s="60"/>
    </row>
    <row r="18489" spans="727:752" x14ac:dyDescent="0.25">
      <c r="AAY18489" s="60"/>
      <c r="AAZ18489" s="60"/>
      <c r="ABA18489" s="60"/>
      <c r="ABB18489" s="60"/>
      <c r="ABC18489" s="60"/>
      <c r="ABD18489" s="60"/>
      <c r="ABE18489" s="60"/>
      <c r="ABF18489" s="60"/>
      <c r="ABG18489" s="60"/>
      <c r="ABH18489" s="60"/>
      <c r="ABI18489" s="60"/>
      <c r="ABJ18489" s="60"/>
      <c r="ABK18489" s="60"/>
      <c r="ABL18489" s="60"/>
      <c r="ABM18489" s="60"/>
      <c r="ABN18489" s="60"/>
      <c r="ABO18489" s="60"/>
      <c r="ABP18489" s="60"/>
      <c r="ABQ18489" s="60"/>
      <c r="ABR18489" s="60">
        <v>2.21827868770373E-2</v>
      </c>
      <c r="ABS18489" s="60"/>
      <c r="ABT18489" s="60"/>
      <c r="ABU18489" s="60"/>
      <c r="ABV18489" s="60"/>
      <c r="ABW18489" s="60"/>
      <c r="ABX18489" s="60"/>
    </row>
    <row r="18490" spans="727:752" x14ac:dyDescent="0.25">
      <c r="AAY18490" s="60"/>
      <c r="AAZ18490" s="60"/>
      <c r="ABA18490" s="60"/>
      <c r="ABB18490" s="60"/>
      <c r="ABC18490" s="60"/>
      <c r="ABD18490" s="60"/>
      <c r="ABE18490" s="60"/>
      <c r="ABF18490" s="60"/>
      <c r="ABG18490" s="60"/>
      <c r="ABH18490" s="60"/>
      <c r="ABI18490" s="60"/>
      <c r="ABJ18490" s="60"/>
      <c r="ABK18490" s="60"/>
      <c r="ABL18490" s="60"/>
      <c r="ABM18490" s="60"/>
      <c r="ABN18490" s="60"/>
      <c r="ABO18490" s="60"/>
      <c r="ABP18490" s="60"/>
      <c r="ABQ18490" s="60"/>
      <c r="ABR18490" s="60">
        <v>2.21827868770373E-2</v>
      </c>
      <c r="ABS18490" s="60"/>
      <c r="ABT18490" s="60"/>
      <c r="ABU18490" s="60"/>
      <c r="ABV18490" s="60"/>
      <c r="ABW18490" s="60"/>
      <c r="ABX18490" s="60"/>
    </row>
    <row r="18491" spans="727:752" x14ac:dyDescent="0.25">
      <c r="AAY18491" s="60"/>
      <c r="AAZ18491" s="60"/>
      <c r="ABA18491" s="60"/>
      <c r="ABB18491" s="60"/>
      <c r="ABC18491" s="60"/>
      <c r="ABD18491" s="60"/>
      <c r="ABE18491" s="60"/>
      <c r="ABF18491" s="60"/>
      <c r="ABG18491" s="60"/>
      <c r="ABH18491" s="60"/>
      <c r="ABI18491" s="60"/>
      <c r="ABJ18491" s="60"/>
      <c r="ABK18491" s="60"/>
      <c r="ABL18491" s="60"/>
      <c r="ABM18491" s="60"/>
      <c r="ABN18491" s="60"/>
      <c r="ABO18491" s="60"/>
      <c r="ABP18491" s="60"/>
      <c r="ABQ18491" s="60"/>
      <c r="ABR18491" s="60">
        <v>2.2176158277241301E-2</v>
      </c>
      <c r="ABS18491" s="60"/>
      <c r="ABT18491" s="60"/>
      <c r="ABU18491" s="60"/>
      <c r="ABV18491" s="60"/>
      <c r="ABW18491" s="60"/>
      <c r="ABX18491" s="60"/>
    </row>
    <row r="18492" spans="727:752" x14ac:dyDescent="0.25">
      <c r="AAY18492" s="60"/>
      <c r="AAZ18492" s="60"/>
      <c r="ABA18492" s="60"/>
      <c r="ABB18492" s="60"/>
      <c r="ABC18492" s="60"/>
      <c r="ABD18492" s="60"/>
      <c r="ABE18492" s="60"/>
      <c r="ABF18492" s="60"/>
      <c r="ABG18492" s="60"/>
      <c r="ABH18492" s="60"/>
      <c r="ABI18492" s="60"/>
      <c r="ABJ18492" s="60"/>
      <c r="ABK18492" s="60"/>
      <c r="ABL18492" s="60"/>
      <c r="ABM18492" s="60"/>
      <c r="ABN18492" s="60"/>
      <c r="ABO18492" s="60"/>
      <c r="ABP18492" s="60"/>
      <c r="ABQ18492" s="60"/>
      <c r="ABR18492" s="60">
        <v>2.2176158277241301E-2</v>
      </c>
      <c r="ABS18492" s="60"/>
      <c r="ABT18492" s="60"/>
      <c r="ABU18492" s="60"/>
      <c r="ABV18492" s="60"/>
      <c r="ABW18492" s="60"/>
      <c r="ABX18492" s="60"/>
    </row>
    <row r="18493" spans="727:752" x14ac:dyDescent="0.25">
      <c r="AAY18493" s="60"/>
      <c r="AAZ18493" s="60"/>
      <c r="ABA18493" s="60"/>
      <c r="ABB18493" s="60"/>
      <c r="ABC18493" s="60"/>
      <c r="ABD18493" s="60"/>
      <c r="ABE18493" s="60"/>
      <c r="ABF18493" s="60"/>
      <c r="ABG18493" s="60"/>
      <c r="ABH18493" s="60"/>
      <c r="ABI18493" s="60"/>
      <c r="ABJ18493" s="60"/>
      <c r="ABK18493" s="60"/>
      <c r="ABL18493" s="60"/>
      <c r="ABM18493" s="60"/>
      <c r="ABN18493" s="60"/>
      <c r="ABO18493" s="60"/>
      <c r="ABP18493" s="60"/>
      <c r="ABQ18493" s="60"/>
      <c r="ABR18493" s="60">
        <v>2.2115594267707098E-2</v>
      </c>
      <c r="ABS18493" s="60"/>
      <c r="ABT18493" s="60"/>
      <c r="ABU18493" s="60"/>
      <c r="ABV18493" s="60"/>
      <c r="ABW18493" s="60"/>
      <c r="ABX18493" s="60"/>
    </row>
    <row r="18494" spans="727:752" x14ac:dyDescent="0.25">
      <c r="AAY18494" s="60"/>
      <c r="AAZ18494" s="60"/>
      <c r="ABA18494" s="60"/>
      <c r="ABB18494" s="60"/>
      <c r="ABC18494" s="60"/>
      <c r="ABD18494" s="60"/>
      <c r="ABE18494" s="60"/>
      <c r="ABF18494" s="60"/>
      <c r="ABG18494" s="60"/>
      <c r="ABH18494" s="60"/>
      <c r="ABI18494" s="60"/>
      <c r="ABJ18494" s="60"/>
      <c r="ABK18494" s="60"/>
      <c r="ABL18494" s="60"/>
      <c r="ABM18494" s="60"/>
      <c r="ABN18494" s="60"/>
      <c r="ABO18494" s="60"/>
      <c r="ABP18494" s="60"/>
      <c r="ABQ18494" s="60"/>
      <c r="ABR18494" s="60">
        <v>2.2115594267707098E-2</v>
      </c>
      <c r="ABS18494" s="60"/>
      <c r="ABT18494" s="60"/>
      <c r="ABU18494" s="60"/>
      <c r="ABV18494" s="60"/>
      <c r="ABW18494" s="60"/>
      <c r="ABX18494" s="60"/>
    </row>
    <row r="18495" spans="727:752" x14ac:dyDescent="0.25">
      <c r="AAY18495" s="60"/>
      <c r="AAZ18495" s="60"/>
      <c r="ABA18495" s="60"/>
      <c r="ABB18495" s="60"/>
      <c r="ABC18495" s="60"/>
      <c r="ABD18495" s="60"/>
      <c r="ABE18495" s="60"/>
      <c r="ABF18495" s="60"/>
      <c r="ABG18495" s="60"/>
      <c r="ABH18495" s="60"/>
      <c r="ABI18495" s="60"/>
      <c r="ABJ18495" s="60"/>
      <c r="ABK18495" s="60"/>
      <c r="ABL18495" s="60"/>
      <c r="ABM18495" s="60"/>
      <c r="ABN18495" s="60"/>
      <c r="ABO18495" s="60"/>
      <c r="ABP18495" s="60"/>
      <c r="ABQ18495" s="60"/>
      <c r="ABR18495" s="60">
        <v>2.2087873818775399E-2</v>
      </c>
      <c r="ABS18495" s="60"/>
      <c r="ABT18495" s="60"/>
      <c r="ABU18495" s="60"/>
      <c r="ABV18495" s="60"/>
      <c r="ABW18495" s="60"/>
      <c r="ABX18495" s="60"/>
    </row>
    <row r="18496" spans="727:752" x14ac:dyDescent="0.25">
      <c r="AAY18496" s="60"/>
      <c r="AAZ18496" s="60"/>
      <c r="ABA18496" s="60"/>
      <c r="ABB18496" s="60"/>
      <c r="ABC18496" s="60"/>
      <c r="ABD18496" s="60"/>
      <c r="ABE18496" s="60"/>
      <c r="ABF18496" s="60"/>
      <c r="ABG18496" s="60"/>
      <c r="ABH18496" s="60"/>
      <c r="ABI18496" s="60"/>
      <c r="ABJ18496" s="60"/>
      <c r="ABK18496" s="60"/>
      <c r="ABL18496" s="60"/>
      <c r="ABM18496" s="60"/>
      <c r="ABN18496" s="60"/>
      <c r="ABO18496" s="60"/>
      <c r="ABP18496" s="60"/>
      <c r="ABQ18496" s="60"/>
      <c r="ABR18496" s="60">
        <v>2.2064208817479902E-2</v>
      </c>
      <c r="ABS18496" s="60"/>
      <c r="ABT18496" s="60"/>
      <c r="ABU18496" s="60"/>
      <c r="ABV18496" s="60"/>
      <c r="ABW18496" s="60"/>
      <c r="ABX18496" s="60"/>
    </row>
    <row r="18497" spans="727:752" x14ac:dyDescent="0.25">
      <c r="AAY18497" s="60"/>
      <c r="AAZ18497" s="60"/>
      <c r="ABA18497" s="60"/>
      <c r="ABB18497" s="60"/>
      <c r="ABC18497" s="60"/>
      <c r="ABD18497" s="60"/>
      <c r="ABE18497" s="60"/>
      <c r="ABF18497" s="60"/>
      <c r="ABG18497" s="60"/>
      <c r="ABH18497" s="60"/>
      <c r="ABI18497" s="60"/>
      <c r="ABJ18497" s="60"/>
      <c r="ABK18497" s="60"/>
      <c r="ABL18497" s="60"/>
      <c r="ABM18497" s="60"/>
      <c r="ABN18497" s="60"/>
      <c r="ABO18497" s="60"/>
      <c r="ABP18497" s="60"/>
      <c r="ABQ18497" s="60"/>
      <c r="ABR18497" s="60">
        <v>2.2064208817479902E-2</v>
      </c>
      <c r="ABS18497" s="60"/>
      <c r="ABT18497" s="60"/>
      <c r="ABU18497" s="60"/>
      <c r="ABV18497" s="60"/>
      <c r="ABW18497" s="60"/>
      <c r="ABX18497" s="60"/>
    </row>
    <row r="18498" spans="727:752" x14ac:dyDescent="0.25">
      <c r="AAY18498" s="60"/>
      <c r="AAZ18498" s="60"/>
      <c r="ABA18498" s="60"/>
      <c r="ABB18498" s="60"/>
      <c r="ABC18498" s="60"/>
      <c r="ABD18498" s="60"/>
      <c r="ABE18498" s="60"/>
      <c r="ABF18498" s="60"/>
      <c r="ABG18498" s="60"/>
      <c r="ABH18498" s="60"/>
      <c r="ABI18498" s="60"/>
      <c r="ABJ18498" s="60"/>
      <c r="ABK18498" s="60"/>
      <c r="ABL18498" s="60"/>
      <c r="ABM18498" s="60"/>
      <c r="ABN18498" s="60"/>
      <c r="ABO18498" s="60"/>
      <c r="ABP18498" s="60"/>
      <c r="ABQ18498" s="60"/>
      <c r="ABR18498" s="60">
        <v>2.1962809671629099E-2</v>
      </c>
      <c r="ABS18498" s="60"/>
      <c r="ABT18498" s="60"/>
      <c r="ABU18498" s="60"/>
      <c r="ABV18498" s="60"/>
      <c r="ABW18498" s="60"/>
      <c r="ABX18498" s="60"/>
    </row>
    <row r="18499" spans="727:752" x14ac:dyDescent="0.25">
      <c r="AAY18499" s="60"/>
      <c r="AAZ18499" s="60"/>
      <c r="ABA18499" s="60"/>
      <c r="ABB18499" s="60"/>
      <c r="ABC18499" s="60"/>
      <c r="ABD18499" s="60"/>
      <c r="ABE18499" s="60"/>
      <c r="ABF18499" s="60"/>
      <c r="ABG18499" s="60"/>
      <c r="ABH18499" s="60"/>
      <c r="ABI18499" s="60"/>
      <c r="ABJ18499" s="60"/>
      <c r="ABK18499" s="60"/>
      <c r="ABL18499" s="60"/>
      <c r="ABM18499" s="60"/>
      <c r="ABN18499" s="60"/>
      <c r="ABO18499" s="60"/>
      <c r="ABP18499" s="60"/>
      <c r="ABQ18499" s="60"/>
      <c r="ABR18499" s="60">
        <v>2.1962809671629099E-2</v>
      </c>
      <c r="ABS18499" s="60"/>
      <c r="ABT18499" s="60"/>
      <c r="ABU18499" s="60"/>
      <c r="ABV18499" s="60"/>
      <c r="ABW18499" s="60"/>
      <c r="ABX18499" s="60"/>
    </row>
    <row r="18500" spans="727:752" x14ac:dyDescent="0.25">
      <c r="AAY18500" s="60"/>
      <c r="AAZ18500" s="60"/>
      <c r="ABA18500" s="60"/>
      <c r="ABB18500" s="60"/>
      <c r="ABC18500" s="60"/>
      <c r="ABD18500" s="60"/>
      <c r="ABE18500" s="60"/>
      <c r="ABF18500" s="60"/>
      <c r="ABG18500" s="60"/>
      <c r="ABH18500" s="60"/>
      <c r="ABI18500" s="60"/>
      <c r="ABJ18500" s="60"/>
      <c r="ABK18500" s="60"/>
      <c r="ABL18500" s="60"/>
      <c r="ABM18500" s="60"/>
      <c r="ABN18500" s="60"/>
      <c r="ABO18500" s="60"/>
      <c r="ABP18500" s="60"/>
      <c r="ABQ18500" s="60"/>
      <c r="ABR18500" s="60">
        <v>2.1938524732898101E-2</v>
      </c>
      <c r="ABS18500" s="60"/>
      <c r="ABT18500" s="60"/>
      <c r="ABU18500" s="60"/>
      <c r="ABV18500" s="60"/>
      <c r="ABW18500" s="60"/>
      <c r="ABX18500" s="60"/>
    </row>
    <row r="18501" spans="727:752" x14ac:dyDescent="0.25">
      <c r="AAY18501" s="60"/>
      <c r="AAZ18501" s="60"/>
      <c r="ABA18501" s="60"/>
      <c r="ABB18501" s="60"/>
      <c r="ABC18501" s="60"/>
      <c r="ABD18501" s="60"/>
      <c r="ABE18501" s="60"/>
      <c r="ABF18501" s="60"/>
      <c r="ABG18501" s="60"/>
      <c r="ABH18501" s="60"/>
      <c r="ABI18501" s="60"/>
      <c r="ABJ18501" s="60"/>
      <c r="ABK18501" s="60"/>
      <c r="ABL18501" s="60"/>
      <c r="ABM18501" s="60"/>
      <c r="ABN18501" s="60"/>
      <c r="ABO18501" s="60"/>
      <c r="ABP18501" s="60"/>
      <c r="ABQ18501" s="60"/>
      <c r="ABR18501" s="60">
        <v>2.1934658849304501E-2</v>
      </c>
      <c r="ABS18501" s="60"/>
      <c r="ABT18501" s="60"/>
      <c r="ABU18501" s="60"/>
      <c r="ABV18501" s="60"/>
      <c r="ABW18501" s="60"/>
      <c r="ABX18501" s="60"/>
    </row>
    <row r="18502" spans="727:752" x14ac:dyDescent="0.25">
      <c r="AAY18502" s="60"/>
      <c r="AAZ18502" s="60"/>
      <c r="ABA18502" s="60"/>
      <c r="ABB18502" s="60"/>
      <c r="ABC18502" s="60"/>
      <c r="ABD18502" s="60"/>
      <c r="ABE18502" s="60"/>
      <c r="ABF18502" s="60"/>
      <c r="ABG18502" s="60"/>
      <c r="ABH18502" s="60"/>
      <c r="ABI18502" s="60"/>
      <c r="ABJ18502" s="60"/>
      <c r="ABK18502" s="60"/>
      <c r="ABL18502" s="60"/>
      <c r="ABM18502" s="60"/>
      <c r="ABN18502" s="60"/>
      <c r="ABO18502" s="60"/>
      <c r="ABP18502" s="60"/>
      <c r="ABQ18502" s="60"/>
      <c r="ABR18502" s="60">
        <v>2.1934658849304501E-2</v>
      </c>
      <c r="ABS18502" s="60"/>
      <c r="ABT18502" s="60"/>
      <c r="ABU18502" s="60"/>
      <c r="ABV18502" s="60"/>
      <c r="ABW18502" s="60"/>
      <c r="ABX18502" s="60"/>
    </row>
    <row r="18503" spans="727:752" x14ac:dyDescent="0.25">
      <c r="AAY18503" s="60"/>
      <c r="AAZ18503" s="60"/>
      <c r="ABA18503" s="60"/>
      <c r="ABB18503" s="60"/>
      <c r="ABC18503" s="60"/>
      <c r="ABD18503" s="60"/>
      <c r="ABE18503" s="60"/>
      <c r="ABF18503" s="60"/>
      <c r="ABG18503" s="60"/>
      <c r="ABH18503" s="60"/>
      <c r="ABI18503" s="60"/>
      <c r="ABJ18503" s="60"/>
      <c r="ABK18503" s="60"/>
      <c r="ABL18503" s="60"/>
      <c r="ABM18503" s="60"/>
      <c r="ABN18503" s="60"/>
      <c r="ABO18503" s="60"/>
      <c r="ABP18503" s="60"/>
      <c r="ABQ18503" s="60"/>
      <c r="ABR18503" s="60">
        <v>2.1892462481154101E-2</v>
      </c>
      <c r="ABS18503" s="60"/>
      <c r="ABT18503" s="60"/>
      <c r="ABU18503" s="60"/>
      <c r="ABV18503" s="60"/>
      <c r="ABW18503" s="60"/>
      <c r="ABX18503" s="60"/>
    </row>
    <row r="18504" spans="727:752" x14ac:dyDescent="0.25">
      <c r="AAY18504" s="60"/>
      <c r="AAZ18504" s="60"/>
      <c r="ABA18504" s="60"/>
      <c r="ABB18504" s="60"/>
      <c r="ABC18504" s="60"/>
      <c r="ABD18504" s="60"/>
      <c r="ABE18504" s="60"/>
      <c r="ABF18504" s="60"/>
      <c r="ABG18504" s="60"/>
      <c r="ABH18504" s="60"/>
      <c r="ABI18504" s="60"/>
      <c r="ABJ18504" s="60"/>
      <c r="ABK18504" s="60"/>
      <c r="ABL18504" s="60"/>
      <c r="ABM18504" s="60"/>
      <c r="ABN18504" s="60"/>
      <c r="ABO18504" s="60"/>
      <c r="ABP18504" s="60"/>
      <c r="ABQ18504" s="60"/>
      <c r="ABR18504" s="60">
        <v>2.1892462481154101E-2</v>
      </c>
      <c r="ABS18504" s="60"/>
      <c r="ABT18504" s="60"/>
      <c r="ABU18504" s="60"/>
      <c r="ABV18504" s="60"/>
      <c r="ABW18504" s="60"/>
      <c r="ABX18504" s="60"/>
    </row>
    <row r="18505" spans="727:752" x14ac:dyDescent="0.25">
      <c r="AAY18505" s="60"/>
      <c r="AAZ18505" s="60"/>
      <c r="ABA18505" s="60"/>
      <c r="ABB18505" s="60"/>
      <c r="ABC18505" s="60"/>
      <c r="ABD18505" s="60"/>
      <c r="ABE18505" s="60"/>
      <c r="ABF18505" s="60"/>
      <c r="ABG18505" s="60"/>
      <c r="ABH18505" s="60"/>
      <c r="ABI18505" s="60"/>
      <c r="ABJ18505" s="60"/>
      <c r="ABK18505" s="60"/>
      <c r="ABL18505" s="60"/>
      <c r="ABM18505" s="60"/>
      <c r="ABN18505" s="60"/>
      <c r="ABO18505" s="60"/>
      <c r="ABP18505" s="60"/>
      <c r="ABQ18505" s="60"/>
      <c r="ABR18505" s="60">
        <v>2.1851133412634199E-2</v>
      </c>
      <c r="ABS18505" s="60"/>
      <c r="ABT18505" s="60"/>
      <c r="ABU18505" s="60"/>
      <c r="ABV18505" s="60"/>
      <c r="ABW18505" s="60"/>
      <c r="ABX18505" s="60"/>
    </row>
    <row r="18506" spans="727:752" x14ac:dyDescent="0.25">
      <c r="AAY18506" s="60"/>
      <c r="AAZ18506" s="60"/>
      <c r="ABA18506" s="60"/>
      <c r="ABB18506" s="60"/>
      <c r="ABC18506" s="60"/>
      <c r="ABD18506" s="60"/>
      <c r="ABE18506" s="60"/>
      <c r="ABF18506" s="60"/>
      <c r="ABG18506" s="60"/>
      <c r="ABH18506" s="60"/>
      <c r="ABI18506" s="60"/>
      <c r="ABJ18506" s="60"/>
      <c r="ABK18506" s="60"/>
      <c r="ABL18506" s="60"/>
      <c r="ABM18506" s="60"/>
      <c r="ABN18506" s="60"/>
      <c r="ABO18506" s="60"/>
      <c r="ABP18506" s="60"/>
      <c r="ABQ18506" s="60"/>
      <c r="ABR18506" s="60">
        <v>2.1851133412634199E-2</v>
      </c>
      <c r="ABS18506" s="60"/>
      <c r="ABT18506" s="60"/>
      <c r="ABU18506" s="60"/>
      <c r="ABV18506" s="60"/>
      <c r="ABW18506" s="60"/>
      <c r="ABX18506" s="60"/>
    </row>
    <row r="18507" spans="727:752" x14ac:dyDescent="0.25">
      <c r="AAY18507" s="60"/>
      <c r="AAZ18507" s="60"/>
      <c r="ABA18507" s="60"/>
      <c r="ABB18507" s="60"/>
      <c r="ABC18507" s="60"/>
      <c r="ABD18507" s="60"/>
      <c r="ABE18507" s="60"/>
      <c r="ABF18507" s="60"/>
      <c r="ABG18507" s="60"/>
      <c r="ABH18507" s="60"/>
      <c r="ABI18507" s="60"/>
      <c r="ABJ18507" s="60"/>
      <c r="ABK18507" s="60"/>
      <c r="ABL18507" s="60"/>
      <c r="ABM18507" s="60"/>
      <c r="ABN18507" s="60"/>
      <c r="ABO18507" s="60"/>
      <c r="ABP18507" s="60"/>
      <c r="ABQ18507" s="60"/>
      <c r="ABR18507" s="60">
        <v>2.1833361528992502E-2</v>
      </c>
      <c r="ABS18507" s="60"/>
      <c r="ABT18507" s="60"/>
      <c r="ABU18507" s="60"/>
      <c r="ABV18507" s="60"/>
      <c r="ABW18507" s="60"/>
      <c r="ABX18507" s="60"/>
    </row>
    <row r="18508" spans="727:752" x14ac:dyDescent="0.25">
      <c r="AAY18508" s="60"/>
      <c r="AAZ18508" s="60"/>
      <c r="ABA18508" s="60"/>
      <c r="ABB18508" s="60"/>
      <c r="ABC18508" s="60"/>
      <c r="ABD18508" s="60"/>
      <c r="ABE18508" s="60"/>
      <c r="ABF18508" s="60"/>
      <c r="ABG18508" s="60"/>
      <c r="ABH18508" s="60"/>
      <c r="ABI18508" s="60"/>
      <c r="ABJ18508" s="60"/>
      <c r="ABK18508" s="60"/>
      <c r="ABL18508" s="60"/>
      <c r="ABM18508" s="60"/>
      <c r="ABN18508" s="60"/>
      <c r="ABO18508" s="60"/>
      <c r="ABP18508" s="60"/>
      <c r="ABQ18508" s="60"/>
      <c r="ABR18508" s="60">
        <v>2.18098896771057E-2</v>
      </c>
      <c r="ABS18508" s="60"/>
      <c r="ABT18508" s="60"/>
      <c r="ABU18508" s="60"/>
      <c r="ABV18508" s="60"/>
      <c r="ABW18508" s="60"/>
      <c r="ABX18508" s="60"/>
    </row>
    <row r="18509" spans="727:752" x14ac:dyDescent="0.25">
      <c r="AAY18509" s="60"/>
      <c r="AAZ18509" s="60"/>
      <c r="ABA18509" s="60"/>
      <c r="ABB18509" s="60"/>
      <c r="ABC18509" s="60"/>
      <c r="ABD18509" s="60"/>
      <c r="ABE18509" s="60"/>
      <c r="ABF18509" s="60"/>
      <c r="ABG18509" s="60"/>
      <c r="ABH18509" s="60"/>
      <c r="ABI18509" s="60"/>
      <c r="ABJ18509" s="60"/>
      <c r="ABK18509" s="60"/>
      <c r="ABL18509" s="60"/>
      <c r="ABM18509" s="60"/>
      <c r="ABN18509" s="60"/>
      <c r="ABO18509" s="60"/>
      <c r="ABP18509" s="60"/>
      <c r="ABQ18509" s="60"/>
      <c r="ABR18509" s="60">
        <v>2.18098896771057E-2</v>
      </c>
      <c r="ABS18509" s="60"/>
      <c r="ABT18509" s="60"/>
      <c r="ABU18509" s="60"/>
      <c r="ABV18509" s="60"/>
      <c r="ABW18509" s="60"/>
      <c r="ABX18509" s="60"/>
    </row>
    <row r="18510" spans="727:752" x14ac:dyDescent="0.25">
      <c r="AAY18510" s="60"/>
      <c r="AAZ18510" s="60"/>
      <c r="ABA18510" s="60"/>
      <c r="ABB18510" s="60"/>
      <c r="ABC18510" s="60"/>
      <c r="ABD18510" s="60"/>
      <c r="ABE18510" s="60"/>
      <c r="ABF18510" s="60"/>
      <c r="ABG18510" s="60"/>
      <c r="ABH18510" s="60"/>
      <c r="ABI18510" s="60"/>
      <c r="ABJ18510" s="60"/>
      <c r="ABK18510" s="60"/>
      <c r="ABL18510" s="60"/>
      <c r="ABM18510" s="60"/>
      <c r="ABN18510" s="60"/>
      <c r="ABO18510" s="60"/>
      <c r="ABP18510" s="60"/>
      <c r="ABQ18510" s="60"/>
      <c r="ABR18510" s="60">
        <v>2.17681844117689E-2</v>
      </c>
      <c r="ABS18510" s="60"/>
      <c r="ABT18510" s="60"/>
      <c r="ABU18510" s="60"/>
      <c r="ABV18510" s="60"/>
      <c r="ABW18510" s="60"/>
      <c r="ABX18510" s="60"/>
    </row>
    <row r="18511" spans="727:752" x14ac:dyDescent="0.25">
      <c r="AAY18511" s="60"/>
      <c r="AAZ18511" s="60"/>
      <c r="ABA18511" s="60"/>
      <c r="ABB18511" s="60"/>
      <c r="ABC18511" s="60"/>
      <c r="ABD18511" s="60"/>
      <c r="ABE18511" s="60"/>
      <c r="ABF18511" s="60"/>
      <c r="ABG18511" s="60"/>
      <c r="ABH18511" s="60"/>
      <c r="ABI18511" s="60"/>
      <c r="ABJ18511" s="60"/>
      <c r="ABK18511" s="60"/>
      <c r="ABL18511" s="60"/>
      <c r="ABM18511" s="60"/>
      <c r="ABN18511" s="60"/>
      <c r="ABO18511" s="60"/>
      <c r="ABP18511" s="60"/>
      <c r="ABQ18511" s="60"/>
      <c r="ABR18511" s="60">
        <v>2.17681844117689E-2</v>
      </c>
      <c r="ABS18511" s="60"/>
      <c r="ABT18511" s="60"/>
      <c r="ABU18511" s="60"/>
      <c r="ABV18511" s="60"/>
      <c r="ABW18511" s="60"/>
      <c r="ABX18511" s="60"/>
    </row>
    <row r="18512" spans="727:752" x14ac:dyDescent="0.25">
      <c r="AAY18512" s="60"/>
      <c r="AAZ18512" s="60"/>
      <c r="ABA18512" s="60"/>
      <c r="ABB18512" s="60"/>
      <c r="ABC18512" s="60"/>
      <c r="ABD18512" s="60"/>
      <c r="ABE18512" s="60"/>
      <c r="ABF18512" s="60"/>
      <c r="ABG18512" s="60"/>
      <c r="ABH18512" s="60"/>
      <c r="ABI18512" s="60"/>
      <c r="ABJ18512" s="60"/>
      <c r="ABK18512" s="60"/>
      <c r="ABL18512" s="60"/>
      <c r="ABM18512" s="60"/>
      <c r="ABN18512" s="60"/>
      <c r="ABO18512" s="60"/>
      <c r="ABP18512" s="60"/>
      <c r="ABQ18512" s="60"/>
      <c r="ABR18512" s="60">
        <v>2.1710353026973502E-2</v>
      </c>
      <c r="ABS18512" s="60"/>
      <c r="ABT18512" s="60"/>
      <c r="ABU18512" s="60"/>
      <c r="ABV18512" s="60"/>
      <c r="ABW18512" s="60"/>
      <c r="ABX18512" s="60"/>
    </row>
    <row r="18513" spans="727:752" x14ac:dyDescent="0.25">
      <c r="AAY18513" s="60"/>
      <c r="AAZ18513" s="60"/>
      <c r="ABA18513" s="60"/>
      <c r="ABB18513" s="60"/>
      <c r="ABC18513" s="60"/>
      <c r="ABD18513" s="60"/>
      <c r="ABE18513" s="60"/>
      <c r="ABF18513" s="60"/>
      <c r="ABG18513" s="60"/>
      <c r="ABH18513" s="60"/>
      <c r="ABI18513" s="60"/>
      <c r="ABJ18513" s="60"/>
      <c r="ABK18513" s="60"/>
      <c r="ABL18513" s="60"/>
      <c r="ABM18513" s="60"/>
      <c r="ABN18513" s="60"/>
      <c r="ABO18513" s="60"/>
      <c r="ABP18513" s="60"/>
      <c r="ABQ18513" s="60"/>
      <c r="ABR18513" s="60">
        <v>2.1710353026973502E-2</v>
      </c>
      <c r="ABS18513" s="60"/>
      <c r="ABT18513" s="60"/>
      <c r="ABU18513" s="60"/>
      <c r="ABV18513" s="60"/>
      <c r="ABW18513" s="60"/>
      <c r="ABX18513" s="60"/>
    </row>
    <row r="18514" spans="727:752" x14ac:dyDescent="0.25">
      <c r="AAY18514" s="60"/>
      <c r="AAZ18514" s="60"/>
      <c r="ABA18514" s="60"/>
      <c r="ABB18514" s="60"/>
      <c r="ABC18514" s="60"/>
      <c r="ABD18514" s="60"/>
      <c r="ABE18514" s="60"/>
      <c r="ABF18514" s="60"/>
      <c r="ABG18514" s="60"/>
      <c r="ABH18514" s="60"/>
      <c r="ABI18514" s="60"/>
      <c r="ABJ18514" s="60"/>
      <c r="ABK18514" s="60"/>
      <c r="ABL18514" s="60"/>
      <c r="ABM18514" s="60"/>
      <c r="ABN18514" s="60"/>
      <c r="ABO18514" s="60"/>
      <c r="ABP18514" s="60"/>
      <c r="ABQ18514" s="60"/>
      <c r="ABR18514" s="60">
        <v>2.16179435630014E-2</v>
      </c>
      <c r="ABS18514" s="60"/>
      <c r="ABT18514" s="60"/>
      <c r="ABU18514" s="60"/>
      <c r="ABV18514" s="60"/>
      <c r="ABW18514" s="60"/>
      <c r="ABX18514" s="60"/>
    </row>
    <row r="18515" spans="727:752" x14ac:dyDescent="0.25">
      <c r="AAY18515" s="60"/>
      <c r="AAZ18515" s="60"/>
      <c r="ABA18515" s="60"/>
      <c r="ABB18515" s="60"/>
      <c r="ABC18515" s="60"/>
      <c r="ABD18515" s="60"/>
      <c r="ABE18515" s="60"/>
      <c r="ABF18515" s="60"/>
      <c r="ABG18515" s="60"/>
      <c r="ABH18515" s="60"/>
      <c r="ABI18515" s="60"/>
      <c r="ABJ18515" s="60"/>
      <c r="ABK18515" s="60"/>
      <c r="ABL18515" s="60"/>
      <c r="ABM18515" s="60"/>
      <c r="ABN18515" s="60"/>
      <c r="ABO18515" s="60"/>
      <c r="ABP18515" s="60"/>
      <c r="ABQ18515" s="60"/>
      <c r="ABR18515" s="60">
        <v>2.15184944692772E-2</v>
      </c>
      <c r="ABS18515" s="60"/>
      <c r="ABT18515" s="60"/>
      <c r="ABU18515" s="60"/>
      <c r="ABV18515" s="60"/>
      <c r="ABW18515" s="60"/>
      <c r="ABX18515" s="60"/>
    </row>
    <row r="18516" spans="727:752" x14ac:dyDescent="0.25">
      <c r="AAY18516" s="60"/>
      <c r="AAZ18516" s="60"/>
      <c r="ABA18516" s="60"/>
      <c r="ABB18516" s="60"/>
      <c r="ABC18516" s="60"/>
      <c r="ABD18516" s="60"/>
      <c r="ABE18516" s="60"/>
      <c r="ABF18516" s="60"/>
      <c r="ABG18516" s="60"/>
      <c r="ABH18516" s="60"/>
      <c r="ABI18516" s="60"/>
      <c r="ABJ18516" s="60"/>
      <c r="ABK18516" s="60"/>
      <c r="ABL18516" s="60"/>
      <c r="ABM18516" s="60"/>
      <c r="ABN18516" s="60"/>
      <c r="ABO18516" s="60"/>
      <c r="ABP18516" s="60"/>
      <c r="ABQ18516" s="60"/>
      <c r="ABR18516" s="60">
        <v>2.1505343191464799E-2</v>
      </c>
      <c r="ABS18516" s="60"/>
      <c r="ABT18516" s="60"/>
      <c r="ABU18516" s="60"/>
      <c r="ABV18516" s="60"/>
      <c r="ABW18516" s="60"/>
      <c r="ABX18516" s="60"/>
    </row>
    <row r="18517" spans="727:752" x14ac:dyDescent="0.25">
      <c r="AAY18517" s="60"/>
      <c r="AAZ18517" s="60"/>
      <c r="ABA18517" s="60"/>
      <c r="ABB18517" s="60"/>
      <c r="ABC18517" s="60"/>
      <c r="ABD18517" s="60"/>
      <c r="ABE18517" s="60"/>
      <c r="ABF18517" s="60"/>
      <c r="ABG18517" s="60"/>
      <c r="ABH18517" s="60"/>
      <c r="ABI18517" s="60"/>
      <c r="ABJ18517" s="60"/>
      <c r="ABK18517" s="60"/>
      <c r="ABL18517" s="60"/>
      <c r="ABM18517" s="60"/>
      <c r="ABN18517" s="60"/>
      <c r="ABO18517" s="60"/>
      <c r="ABP18517" s="60"/>
      <c r="ABQ18517" s="60"/>
      <c r="ABR18517" s="60">
        <v>2.1505343191464799E-2</v>
      </c>
      <c r="ABS18517" s="60"/>
      <c r="ABT18517" s="60"/>
      <c r="ABU18517" s="60"/>
      <c r="ABV18517" s="60"/>
      <c r="ABW18517" s="60"/>
      <c r="ABX18517" s="60"/>
    </row>
    <row r="18518" spans="727:752" x14ac:dyDescent="0.25">
      <c r="AAY18518" s="60"/>
      <c r="AAZ18518" s="60"/>
      <c r="ABA18518" s="60"/>
      <c r="ABB18518" s="60"/>
      <c r="ABC18518" s="60"/>
      <c r="ABD18518" s="60"/>
      <c r="ABE18518" s="60"/>
      <c r="ABF18518" s="60"/>
      <c r="ABG18518" s="60"/>
      <c r="ABH18518" s="60"/>
      <c r="ABI18518" s="60"/>
      <c r="ABJ18518" s="60"/>
      <c r="ABK18518" s="60"/>
      <c r="ABL18518" s="60"/>
      <c r="ABM18518" s="60"/>
      <c r="ABN18518" s="60"/>
      <c r="ABO18518" s="60"/>
      <c r="ABP18518" s="60"/>
      <c r="ABQ18518" s="60"/>
      <c r="ABR18518" s="60">
        <v>2.1504124709737199E-2</v>
      </c>
      <c r="ABS18518" s="60"/>
      <c r="ABT18518" s="60"/>
      <c r="ABU18518" s="60"/>
      <c r="ABV18518" s="60"/>
      <c r="ABW18518" s="60"/>
      <c r="ABX18518" s="60"/>
    </row>
    <row r="18519" spans="727:752" x14ac:dyDescent="0.25">
      <c r="AAY18519" s="60"/>
      <c r="AAZ18519" s="60"/>
      <c r="ABA18519" s="60"/>
      <c r="ABB18519" s="60"/>
      <c r="ABC18519" s="60"/>
      <c r="ABD18519" s="60"/>
      <c r="ABE18519" s="60"/>
      <c r="ABF18519" s="60"/>
      <c r="ABG18519" s="60"/>
      <c r="ABH18519" s="60"/>
      <c r="ABI18519" s="60"/>
      <c r="ABJ18519" s="60"/>
      <c r="ABK18519" s="60"/>
      <c r="ABL18519" s="60"/>
      <c r="ABM18519" s="60"/>
      <c r="ABN18519" s="60"/>
      <c r="ABO18519" s="60"/>
      <c r="ABP18519" s="60"/>
      <c r="ABQ18519" s="60"/>
      <c r="ABR18519" s="60">
        <v>2.1504124709737199E-2</v>
      </c>
      <c r="ABS18519" s="60"/>
      <c r="ABT18519" s="60"/>
      <c r="ABU18519" s="60"/>
      <c r="ABV18519" s="60"/>
      <c r="ABW18519" s="60"/>
      <c r="ABX18519" s="60"/>
    </row>
    <row r="18520" spans="727:752" x14ac:dyDescent="0.25">
      <c r="AAY18520" s="60"/>
      <c r="AAZ18520" s="60"/>
      <c r="ABA18520" s="60"/>
      <c r="ABB18520" s="60"/>
      <c r="ABC18520" s="60"/>
      <c r="ABD18520" s="60"/>
      <c r="ABE18520" s="60"/>
      <c r="ABF18520" s="60"/>
      <c r="ABG18520" s="60"/>
      <c r="ABH18520" s="60"/>
      <c r="ABI18520" s="60"/>
      <c r="ABJ18520" s="60"/>
      <c r="ABK18520" s="60"/>
      <c r="ABL18520" s="60"/>
      <c r="ABM18520" s="60"/>
      <c r="ABN18520" s="60"/>
      <c r="ABO18520" s="60"/>
      <c r="ABP18520" s="60"/>
      <c r="ABQ18520" s="60"/>
      <c r="ABR18520" s="60">
        <v>2.15017590797719E-2</v>
      </c>
      <c r="ABS18520" s="60"/>
      <c r="ABT18520" s="60"/>
      <c r="ABU18520" s="60"/>
      <c r="ABV18520" s="60"/>
      <c r="ABW18520" s="60"/>
      <c r="ABX18520" s="60"/>
    </row>
    <row r="18521" spans="727:752" x14ac:dyDescent="0.25">
      <c r="AAY18521" s="60"/>
      <c r="AAZ18521" s="60"/>
      <c r="ABA18521" s="60"/>
      <c r="ABB18521" s="60"/>
      <c r="ABC18521" s="60"/>
      <c r="ABD18521" s="60"/>
      <c r="ABE18521" s="60"/>
      <c r="ABF18521" s="60"/>
      <c r="ABG18521" s="60"/>
      <c r="ABH18521" s="60"/>
      <c r="ABI18521" s="60"/>
      <c r="ABJ18521" s="60"/>
      <c r="ABK18521" s="60"/>
      <c r="ABL18521" s="60"/>
      <c r="ABM18521" s="60"/>
      <c r="ABN18521" s="60"/>
      <c r="ABO18521" s="60"/>
      <c r="ABP18521" s="60"/>
      <c r="ABQ18521" s="60"/>
      <c r="ABR18521" s="60">
        <v>2.14749871292471E-2</v>
      </c>
      <c r="ABS18521" s="60"/>
      <c r="ABT18521" s="60"/>
      <c r="ABU18521" s="60"/>
      <c r="ABV18521" s="60"/>
      <c r="ABW18521" s="60"/>
      <c r="ABX18521" s="60"/>
    </row>
    <row r="18522" spans="727:752" x14ac:dyDescent="0.25">
      <c r="AAY18522" s="60"/>
      <c r="AAZ18522" s="60"/>
      <c r="ABA18522" s="60"/>
      <c r="ABB18522" s="60"/>
      <c r="ABC18522" s="60"/>
      <c r="ABD18522" s="60"/>
      <c r="ABE18522" s="60"/>
      <c r="ABF18522" s="60"/>
      <c r="ABG18522" s="60"/>
      <c r="ABH18522" s="60"/>
      <c r="ABI18522" s="60"/>
      <c r="ABJ18522" s="60"/>
      <c r="ABK18522" s="60"/>
      <c r="ABL18522" s="60"/>
      <c r="ABM18522" s="60"/>
      <c r="ABN18522" s="60"/>
      <c r="ABO18522" s="60"/>
      <c r="ABP18522" s="60"/>
      <c r="ABQ18522" s="60"/>
      <c r="ABR18522" s="60">
        <v>2.14749871292471E-2</v>
      </c>
      <c r="ABS18522" s="60"/>
      <c r="ABT18522" s="60"/>
      <c r="ABU18522" s="60"/>
      <c r="ABV18522" s="60"/>
      <c r="ABW18522" s="60"/>
      <c r="ABX18522" s="60"/>
    </row>
    <row r="18523" spans="727:752" x14ac:dyDescent="0.25">
      <c r="AAY18523" s="60"/>
      <c r="AAZ18523" s="60"/>
      <c r="ABA18523" s="60"/>
      <c r="ABB18523" s="60"/>
      <c r="ABC18523" s="60"/>
      <c r="ABD18523" s="60"/>
      <c r="ABE18523" s="60"/>
      <c r="ABF18523" s="60"/>
      <c r="ABG18523" s="60"/>
      <c r="ABH18523" s="60"/>
      <c r="ABI18523" s="60"/>
      <c r="ABJ18523" s="60"/>
      <c r="ABK18523" s="60"/>
      <c r="ABL18523" s="60"/>
      <c r="ABM18523" s="60"/>
      <c r="ABN18523" s="60"/>
      <c r="ABO18523" s="60"/>
      <c r="ABP18523" s="60"/>
      <c r="ABQ18523" s="60"/>
      <c r="ABR18523" s="60">
        <v>2.1471284988794199E-2</v>
      </c>
      <c r="ABS18523" s="60"/>
      <c r="ABT18523" s="60"/>
      <c r="ABU18523" s="60"/>
      <c r="ABV18523" s="60"/>
      <c r="ABW18523" s="60"/>
      <c r="ABX18523" s="60"/>
    </row>
    <row r="18524" spans="727:752" x14ac:dyDescent="0.25">
      <c r="AAY18524" s="60"/>
      <c r="AAZ18524" s="60"/>
      <c r="ABA18524" s="60"/>
      <c r="ABB18524" s="60"/>
      <c r="ABC18524" s="60"/>
      <c r="ABD18524" s="60"/>
      <c r="ABE18524" s="60"/>
      <c r="ABF18524" s="60"/>
      <c r="ABG18524" s="60"/>
      <c r="ABH18524" s="60"/>
      <c r="ABI18524" s="60"/>
      <c r="ABJ18524" s="60"/>
      <c r="ABK18524" s="60"/>
      <c r="ABL18524" s="60"/>
      <c r="ABM18524" s="60"/>
      <c r="ABN18524" s="60"/>
      <c r="ABO18524" s="60"/>
      <c r="ABP18524" s="60"/>
      <c r="ABQ18524" s="60"/>
      <c r="ABR18524" s="60">
        <v>2.1471284988794199E-2</v>
      </c>
      <c r="ABS18524" s="60"/>
      <c r="ABT18524" s="60"/>
      <c r="ABU18524" s="60"/>
      <c r="ABV18524" s="60"/>
      <c r="ABW18524" s="60"/>
      <c r="ABX18524" s="60"/>
    </row>
    <row r="18525" spans="727:752" x14ac:dyDescent="0.25">
      <c r="AAY18525" s="60"/>
      <c r="AAZ18525" s="60"/>
      <c r="ABA18525" s="60"/>
      <c r="ABB18525" s="60"/>
      <c r="ABC18525" s="60"/>
      <c r="ABD18525" s="60"/>
      <c r="ABE18525" s="60"/>
      <c r="ABF18525" s="60"/>
      <c r="ABG18525" s="60"/>
      <c r="ABH18525" s="60"/>
      <c r="ABI18525" s="60"/>
      <c r="ABJ18525" s="60"/>
      <c r="ABK18525" s="60"/>
      <c r="ABL18525" s="60"/>
      <c r="ABM18525" s="60"/>
      <c r="ABN18525" s="60"/>
      <c r="ABO18525" s="60"/>
      <c r="ABP18525" s="60"/>
      <c r="ABQ18525" s="60"/>
      <c r="ABR18525" s="60">
        <v>2.1423610837578499E-2</v>
      </c>
      <c r="ABS18525" s="60"/>
      <c r="ABT18525" s="60"/>
      <c r="ABU18525" s="60"/>
      <c r="ABV18525" s="60"/>
      <c r="ABW18525" s="60"/>
      <c r="ABX18525" s="60"/>
    </row>
    <row r="18526" spans="727:752" x14ac:dyDescent="0.25">
      <c r="AAY18526" s="60"/>
      <c r="AAZ18526" s="60"/>
      <c r="ABA18526" s="60"/>
      <c r="ABB18526" s="60"/>
      <c r="ABC18526" s="60"/>
      <c r="ABD18526" s="60"/>
      <c r="ABE18526" s="60"/>
      <c r="ABF18526" s="60"/>
      <c r="ABG18526" s="60"/>
      <c r="ABH18526" s="60"/>
      <c r="ABI18526" s="60"/>
      <c r="ABJ18526" s="60"/>
      <c r="ABK18526" s="60"/>
      <c r="ABL18526" s="60"/>
      <c r="ABM18526" s="60"/>
      <c r="ABN18526" s="60"/>
      <c r="ABO18526" s="60"/>
      <c r="ABP18526" s="60"/>
      <c r="ABQ18526" s="60"/>
      <c r="ABR18526" s="60">
        <v>2.1423610837578499E-2</v>
      </c>
      <c r="ABS18526" s="60"/>
      <c r="ABT18526" s="60"/>
      <c r="ABU18526" s="60"/>
      <c r="ABV18526" s="60"/>
      <c r="ABW18526" s="60"/>
      <c r="ABX18526" s="60"/>
    </row>
    <row r="18527" spans="727:752" x14ac:dyDescent="0.25">
      <c r="AAY18527" s="60"/>
      <c r="AAZ18527" s="60"/>
      <c r="ABA18527" s="60"/>
      <c r="ABB18527" s="60"/>
      <c r="ABC18527" s="60"/>
      <c r="ABD18527" s="60"/>
      <c r="ABE18527" s="60"/>
      <c r="ABF18527" s="60"/>
      <c r="ABG18527" s="60"/>
      <c r="ABH18527" s="60"/>
      <c r="ABI18527" s="60"/>
      <c r="ABJ18527" s="60"/>
      <c r="ABK18527" s="60"/>
      <c r="ABL18527" s="60"/>
      <c r="ABM18527" s="60"/>
      <c r="ABN18527" s="60"/>
      <c r="ABO18527" s="60"/>
      <c r="ABP18527" s="60"/>
      <c r="ABQ18527" s="60"/>
      <c r="ABR18527" s="60">
        <v>2.1388038253647199E-2</v>
      </c>
      <c r="ABS18527" s="60"/>
      <c r="ABT18527" s="60"/>
      <c r="ABU18527" s="60"/>
      <c r="ABV18527" s="60"/>
      <c r="ABW18527" s="60"/>
      <c r="ABX18527" s="60"/>
    </row>
    <row r="18528" spans="727:752" x14ac:dyDescent="0.25">
      <c r="AAY18528" s="60"/>
      <c r="AAZ18528" s="60"/>
      <c r="ABA18528" s="60"/>
      <c r="ABB18528" s="60"/>
      <c r="ABC18528" s="60"/>
      <c r="ABD18528" s="60"/>
      <c r="ABE18528" s="60"/>
      <c r="ABF18528" s="60"/>
      <c r="ABG18528" s="60"/>
      <c r="ABH18528" s="60"/>
      <c r="ABI18528" s="60"/>
      <c r="ABJ18528" s="60"/>
      <c r="ABK18528" s="60"/>
      <c r="ABL18528" s="60"/>
      <c r="ABM18528" s="60"/>
      <c r="ABN18528" s="60"/>
      <c r="ABO18528" s="60"/>
      <c r="ABP18528" s="60"/>
      <c r="ABQ18528" s="60"/>
      <c r="ABR18528" s="60">
        <v>2.1388038253647199E-2</v>
      </c>
      <c r="ABS18528" s="60"/>
      <c r="ABT18528" s="60"/>
      <c r="ABU18528" s="60"/>
      <c r="ABV18528" s="60"/>
      <c r="ABW18528" s="60"/>
      <c r="ABX18528" s="60"/>
    </row>
    <row r="18529" spans="727:752" x14ac:dyDescent="0.25">
      <c r="AAY18529" s="60"/>
      <c r="AAZ18529" s="60"/>
      <c r="ABA18529" s="60"/>
      <c r="ABB18529" s="60"/>
      <c r="ABC18529" s="60"/>
      <c r="ABD18529" s="60"/>
      <c r="ABE18529" s="60"/>
      <c r="ABF18529" s="60"/>
      <c r="ABG18529" s="60"/>
      <c r="ABH18529" s="60"/>
      <c r="ABI18529" s="60"/>
      <c r="ABJ18529" s="60"/>
      <c r="ABK18529" s="60"/>
      <c r="ABL18529" s="60"/>
      <c r="ABM18529" s="60"/>
      <c r="ABN18529" s="60"/>
      <c r="ABO18529" s="60"/>
      <c r="ABP18529" s="60"/>
      <c r="ABQ18529" s="60"/>
      <c r="ABR18529" s="60">
        <v>2.1384254110755299E-2</v>
      </c>
      <c r="ABS18529" s="60"/>
      <c r="ABT18529" s="60"/>
      <c r="ABU18529" s="60"/>
      <c r="ABV18529" s="60"/>
      <c r="ABW18529" s="60"/>
      <c r="ABX18529" s="60"/>
    </row>
    <row r="18530" spans="727:752" x14ac:dyDescent="0.25">
      <c r="AAY18530" s="60"/>
      <c r="AAZ18530" s="60"/>
      <c r="ABA18530" s="60"/>
      <c r="ABB18530" s="60"/>
      <c r="ABC18530" s="60"/>
      <c r="ABD18530" s="60"/>
      <c r="ABE18530" s="60"/>
      <c r="ABF18530" s="60"/>
      <c r="ABG18530" s="60"/>
      <c r="ABH18530" s="60"/>
      <c r="ABI18530" s="60"/>
      <c r="ABJ18530" s="60"/>
      <c r="ABK18530" s="60"/>
      <c r="ABL18530" s="60"/>
      <c r="ABM18530" s="60"/>
      <c r="ABN18530" s="60"/>
      <c r="ABO18530" s="60"/>
      <c r="ABP18530" s="60"/>
      <c r="ABQ18530" s="60"/>
      <c r="ABR18530" s="60">
        <v>2.1384254110755299E-2</v>
      </c>
      <c r="ABS18530" s="60"/>
      <c r="ABT18530" s="60"/>
      <c r="ABU18530" s="60"/>
      <c r="ABV18530" s="60"/>
      <c r="ABW18530" s="60"/>
      <c r="ABX18530" s="60"/>
    </row>
    <row r="18531" spans="727:752" x14ac:dyDescent="0.25">
      <c r="AAY18531" s="60"/>
      <c r="AAZ18531" s="60"/>
      <c r="ABA18531" s="60"/>
      <c r="ABB18531" s="60"/>
      <c r="ABC18531" s="60"/>
      <c r="ABD18531" s="60"/>
      <c r="ABE18531" s="60"/>
      <c r="ABF18531" s="60"/>
      <c r="ABG18531" s="60"/>
      <c r="ABH18531" s="60"/>
      <c r="ABI18531" s="60"/>
      <c r="ABJ18531" s="60"/>
      <c r="ABK18531" s="60"/>
      <c r="ABL18531" s="60"/>
      <c r="ABM18531" s="60"/>
      <c r="ABN18531" s="60"/>
      <c r="ABO18531" s="60"/>
      <c r="ABP18531" s="60"/>
      <c r="ABQ18531" s="60"/>
      <c r="ABR18531" s="60">
        <v>2.13647582537357E-2</v>
      </c>
      <c r="ABS18531" s="60"/>
      <c r="ABT18531" s="60"/>
      <c r="ABU18531" s="60"/>
      <c r="ABV18531" s="60"/>
      <c r="ABW18531" s="60"/>
      <c r="ABX18531" s="60"/>
    </row>
    <row r="18532" spans="727:752" x14ac:dyDescent="0.25">
      <c r="AAY18532" s="60"/>
      <c r="AAZ18532" s="60"/>
      <c r="ABA18532" s="60"/>
      <c r="ABB18532" s="60"/>
      <c r="ABC18532" s="60"/>
      <c r="ABD18532" s="60"/>
      <c r="ABE18532" s="60"/>
      <c r="ABF18532" s="60"/>
      <c r="ABG18532" s="60"/>
      <c r="ABH18532" s="60"/>
      <c r="ABI18532" s="60"/>
      <c r="ABJ18532" s="60"/>
      <c r="ABK18532" s="60"/>
      <c r="ABL18532" s="60"/>
      <c r="ABM18532" s="60"/>
      <c r="ABN18532" s="60"/>
      <c r="ABO18532" s="60"/>
      <c r="ABP18532" s="60"/>
      <c r="ABQ18532" s="60"/>
      <c r="ABR18532" s="60">
        <v>2.13647582537357E-2</v>
      </c>
      <c r="ABS18532" s="60"/>
      <c r="ABT18532" s="60"/>
      <c r="ABU18532" s="60"/>
      <c r="ABV18532" s="60"/>
      <c r="ABW18532" s="60"/>
      <c r="ABX18532" s="60"/>
    </row>
    <row r="18533" spans="727:752" x14ac:dyDescent="0.25">
      <c r="AAY18533" s="60"/>
      <c r="AAZ18533" s="60"/>
      <c r="ABA18533" s="60"/>
      <c r="ABB18533" s="60"/>
      <c r="ABC18533" s="60"/>
      <c r="ABD18533" s="60"/>
      <c r="ABE18533" s="60"/>
      <c r="ABF18533" s="60"/>
      <c r="ABG18533" s="60"/>
      <c r="ABH18533" s="60"/>
      <c r="ABI18533" s="60"/>
      <c r="ABJ18533" s="60"/>
      <c r="ABK18533" s="60"/>
      <c r="ABL18533" s="60"/>
      <c r="ABM18533" s="60"/>
      <c r="ABN18533" s="60"/>
      <c r="ABO18533" s="60"/>
      <c r="ABP18533" s="60"/>
      <c r="ABQ18533" s="60"/>
      <c r="ABR18533" s="60">
        <v>2.1363697017716898E-2</v>
      </c>
      <c r="ABS18533" s="60"/>
      <c r="ABT18533" s="60"/>
      <c r="ABU18533" s="60"/>
      <c r="ABV18533" s="60"/>
      <c r="ABW18533" s="60"/>
      <c r="ABX18533" s="60"/>
    </row>
    <row r="18534" spans="727:752" x14ac:dyDescent="0.25">
      <c r="AAY18534" s="60"/>
      <c r="AAZ18534" s="60"/>
      <c r="ABA18534" s="60"/>
      <c r="ABB18534" s="60"/>
      <c r="ABC18534" s="60"/>
      <c r="ABD18534" s="60"/>
      <c r="ABE18534" s="60"/>
      <c r="ABF18534" s="60"/>
      <c r="ABG18534" s="60"/>
      <c r="ABH18534" s="60"/>
      <c r="ABI18534" s="60"/>
      <c r="ABJ18534" s="60"/>
      <c r="ABK18534" s="60"/>
      <c r="ABL18534" s="60"/>
      <c r="ABM18534" s="60"/>
      <c r="ABN18534" s="60"/>
      <c r="ABO18534" s="60"/>
      <c r="ABP18534" s="60"/>
      <c r="ABQ18534" s="60"/>
      <c r="ABR18534" s="60">
        <v>2.1363697017716898E-2</v>
      </c>
      <c r="ABS18534" s="60"/>
      <c r="ABT18534" s="60"/>
      <c r="ABU18534" s="60"/>
      <c r="ABV18534" s="60"/>
      <c r="ABW18534" s="60"/>
      <c r="ABX18534" s="60"/>
    </row>
    <row r="18535" spans="727:752" x14ac:dyDescent="0.25">
      <c r="AAY18535" s="60"/>
      <c r="AAZ18535" s="60"/>
      <c r="ABA18535" s="60"/>
      <c r="ABB18535" s="60"/>
      <c r="ABC18535" s="60"/>
      <c r="ABD18535" s="60"/>
      <c r="ABE18535" s="60"/>
      <c r="ABF18535" s="60"/>
      <c r="ABG18535" s="60"/>
      <c r="ABH18535" s="60"/>
      <c r="ABI18535" s="60"/>
      <c r="ABJ18535" s="60"/>
      <c r="ABK18535" s="60"/>
      <c r="ABL18535" s="60"/>
      <c r="ABM18535" s="60"/>
      <c r="ABN18535" s="60"/>
      <c r="ABO18535" s="60"/>
      <c r="ABP18535" s="60"/>
      <c r="ABQ18535" s="60"/>
      <c r="ABR18535" s="60">
        <v>2.13626569556454E-2</v>
      </c>
      <c r="ABS18535" s="60"/>
      <c r="ABT18535" s="60"/>
      <c r="ABU18535" s="60"/>
      <c r="ABV18535" s="60"/>
      <c r="ABW18535" s="60"/>
      <c r="ABX18535" s="60"/>
    </row>
    <row r="18536" spans="727:752" x14ac:dyDescent="0.25">
      <c r="AAY18536" s="60"/>
      <c r="AAZ18536" s="60"/>
      <c r="ABA18536" s="60"/>
      <c r="ABB18536" s="60"/>
      <c r="ABC18536" s="60"/>
      <c r="ABD18536" s="60"/>
      <c r="ABE18536" s="60"/>
      <c r="ABF18536" s="60"/>
      <c r="ABG18536" s="60"/>
      <c r="ABH18536" s="60"/>
      <c r="ABI18536" s="60"/>
      <c r="ABJ18536" s="60"/>
      <c r="ABK18536" s="60"/>
      <c r="ABL18536" s="60"/>
      <c r="ABM18536" s="60"/>
      <c r="ABN18536" s="60"/>
      <c r="ABO18536" s="60"/>
      <c r="ABP18536" s="60"/>
      <c r="ABQ18536" s="60"/>
      <c r="ABR18536" s="60">
        <v>2.13626569556454E-2</v>
      </c>
      <c r="ABS18536" s="60"/>
      <c r="ABT18536" s="60"/>
      <c r="ABU18536" s="60"/>
      <c r="ABV18536" s="60"/>
      <c r="ABW18536" s="60"/>
      <c r="ABX18536" s="60"/>
    </row>
    <row r="18537" spans="727:752" x14ac:dyDescent="0.25">
      <c r="AAY18537" s="60"/>
      <c r="AAZ18537" s="60"/>
      <c r="ABA18537" s="60"/>
      <c r="ABB18537" s="60"/>
      <c r="ABC18537" s="60"/>
      <c r="ABD18537" s="60"/>
      <c r="ABE18537" s="60"/>
      <c r="ABF18537" s="60"/>
      <c r="ABG18537" s="60"/>
      <c r="ABH18537" s="60"/>
      <c r="ABI18537" s="60"/>
      <c r="ABJ18537" s="60"/>
      <c r="ABK18537" s="60"/>
      <c r="ABL18537" s="60"/>
      <c r="ABM18537" s="60"/>
      <c r="ABN18537" s="60"/>
      <c r="ABO18537" s="60"/>
      <c r="ABP18537" s="60"/>
      <c r="ABQ18537" s="60"/>
      <c r="ABR18537" s="60">
        <v>2.1344172756219901E-2</v>
      </c>
      <c r="ABS18537" s="60"/>
      <c r="ABT18537" s="60"/>
      <c r="ABU18537" s="60"/>
      <c r="ABV18537" s="60"/>
      <c r="ABW18537" s="60"/>
      <c r="ABX18537" s="60"/>
    </row>
    <row r="18538" spans="727:752" x14ac:dyDescent="0.25">
      <c r="AAY18538" s="60"/>
      <c r="AAZ18538" s="60"/>
      <c r="ABA18538" s="60"/>
      <c r="ABB18538" s="60"/>
      <c r="ABC18538" s="60"/>
      <c r="ABD18538" s="60"/>
      <c r="ABE18538" s="60"/>
      <c r="ABF18538" s="60"/>
      <c r="ABG18538" s="60"/>
      <c r="ABH18538" s="60"/>
      <c r="ABI18538" s="60"/>
      <c r="ABJ18538" s="60"/>
      <c r="ABK18538" s="60"/>
      <c r="ABL18538" s="60"/>
      <c r="ABM18538" s="60"/>
      <c r="ABN18538" s="60"/>
      <c r="ABO18538" s="60"/>
      <c r="ABP18538" s="60"/>
      <c r="ABQ18538" s="60"/>
      <c r="ABR18538" s="60">
        <v>2.1344172756219901E-2</v>
      </c>
      <c r="ABS18538" s="60"/>
      <c r="ABT18538" s="60"/>
      <c r="ABU18538" s="60"/>
      <c r="ABV18538" s="60"/>
      <c r="ABW18538" s="60"/>
      <c r="ABX18538" s="60"/>
    </row>
    <row r="18539" spans="727:752" x14ac:dyDescent="0.25">
      <c r="AAY18539" s="60"/>
      <c r="AAZ18539" s="60"/>
      <c r="ABA18539" s="60"/>
      <c r="ABB18539" s="60"/>
      <c r="ABC18539" s="60"/>
      <c r="ABD18539" s="60"/>
      <c r="ABE18539" s="60"/>
      <c r="ABF18539" s="60"/>
      <c r="ABG18539" s="60"/>
      <c r="ABH18539" s="60"/>
      <c r="ABI18539" s="60"/>
      <c r="ABJ18539" s="60"/>
      <c r="ABK18539" s="60"/>
      <c r="ABL18539" s="60"/>
      <c r="ABM18539" s="60"/>
      <c r="ABN18539" s="60"/>
      <c r="ABO18539" s="60"/>
      <c r="ABP18539" s="60"/>
      <c r="ABQ18539" s="60"/>
      <c r="ABR18539" s="60">
        <v>2.12769103503214E-2</v>
      </c>
      <c r="ABS18539" s="60"/>
      <c r="ABT18539" s="60"/>
      <c r="ABU18539" s="60"/>
      <c r="ABV18539" s="60"/>
      <c r="ABW18539" s="60"/>
      <c r="ABX18539" s="60"/>
    </row>
    <row r="18540" spans="727:752" x14ac:dyDescent="0.25">
      <c r="AAY18540" s="60"/>
      <c r="AAZ18540" s="60"/>
      <c r="ABA18540" s="60"/>
      <c r="ABB18540" s="60"/>
      <c r="ABC18540" s="60"/>
      <c r="ABD18540" s="60"/>
      <c r="ABE18540" s="60"/>
      <c r="ABF18540" s="60"/>
      <c r="ABG18540" s="60"/>
      <c r="ABH18540" s="60"/>
      <c r="ABI18540" s="60"/>
      <c r="ABJ18540" s="60"/>
      <c r="ABK18540" s="60"/>
      <c r="ABL18540" s="60"/>
      <c r="ABM18540" s="60"/>
      <c r="ABN18540" s="60"/>
      <c r="ABO18540" s="60"/>
      <c r="ABP18540" s="60"/>
      <c r="ABQ18540" s="60"/>
      <c r="ABR18540" s="60">
        <v>2.12769103503214E-2</v>
      </c>
      <c r="ABS18540" s="60"/>
      <c r="ABT18540" s="60"/>
      <c r="ABU18540" s="60"/>
      <c r="ABV18540" s="60"/>
      <c r="ABW18540" s="60"/>
      <c r="ABX18540" s="60"/>
    </row>
    <row r="18541" spans="727:752" x14ac:dyDescent="0.25">
      <c r="AAY18541" s="60"/>
      <c r="AAZ18541" s="60"/>
      <c r="ABA18541" s="60"/>
      <c r="ABB18541" s="60"/>
      <c r="ABC18541" s="60"/>
      <c r="ABD18541" s="60"/>
      <c r="ABE18541" s="60"/>
      <c r="ABF18541" s="60"/>
      <c r="ABG18541" s="60"/>
      <c r="ABH18541" s="60"/>
      <c r="ABI18541" s="60"/>
      <c r="ABJ18541" s="60"/>
      <c r="ABK18541" s="60"/>
      <c r="ABL18541" s="60"/>
      <c r="ABM18541" s="60"/>
      <c r="ABN18541" s="60"/>
      <c r="ABO18541" s="60"/>
      <c r="ABP18541" s="60"/>
      <c r="ABQ18541" s="60"/>
      <c r="ABR18541" s="60">
        <v>2.12513405213949E-2</v>
      </c>
      <c r="ABS18541" s="60"/>
      <c r="ABT18541" s="60"/>
      <c r="ABU18541" s="60"/>
      <c r="ABV18541" s="60"/>
      <c r="ABW18541" s="60"/>
      <c r="ABX18541" s="60"/>
    </row>
    <row r="18542" spans="727:752" x14ac:dyDescent="0.25">
      <c r="AAY18542" s="60"/>
      <c r="AAZ18542" s="60"/>
      <c r="ABA18542" s="60"/>
      <c r="ABB18542" s="60"/>
      <c r="ABC18542" s="60"/>
      <c r="ABD18542" s="60"/>
      <c r="ABE18542" s="60"/>
      <c r="ABF18542" s="60"/>
      <c r="ABG18542" s="60"/>
      <c r="ABH18542" s="60"/>
      <c r="ABI18542" s="60"/>
      <c r="ABJ18542" s="60"/>
      <c r="ABK18542" s="60"/>
      <c r="ABL18542" s="60"/>
      <c r="ABM18542" s="60"/>
      <c r="ABN18542" s="60"/>
      <c r="ABO18542" s="60"/>
      <c r="ABP18542" s="60"/>
      <c r="ABQ18542" s="60"/>
      <c r="ABR18542" s="60">
        <v>2.12513405213949E-2</v>
      </c>
      <c r="ABS18542" s="60"/>
      <c r="ABT18542" s="60"/>
      <c r="ABU18542" s="60"/>
      <c r="ABV18542" s="60"/>
      <c r="ABW18542" s="60"/>
      <c r="ABX18542" s="60"/>
    </row>
    <row r="18543" spans="727:752" x14ac:dyDescent="0.25">
      <c r="AAY18543" s="60"/>
      <c r="AAZ18543" s="60"/>
      <c r="ABA18543" s="60"/>
      <c r="ABB18543" s="60"/>
      <c r="ABC18543" s="60"/>
      <c r="ABD18543" s="60"/>
      <c r="ABE18543" s="60"/>
      <c r="ABF18543" s="60"/>
      <c r="ABG18543" s="60"/>
      <c r="ABH18543" s="60"/>
      <c r="ABI18543" s="60"/>
      <c r="ABJ18543" s="60"/>
      <c r="ABK18543" s="60"/>
      <c r="ABL18543" s="60"/>
      <c r="ABM18543" s="60"/>
      <c r="ABN18543" s="60"/>
      <c r="ABO18543" s="60"/>
      <c r="ABP18543" s="60"/>
      <c r="ABQ18543" s="60"/>
      <c r="ABR18543" s="60">
        <v>2.1237537300118701E-2</v>
      </c>
      <c r="ABS18543" s="60"/>
      <c r="ABT18543" s="60"/>
      <c r="ABU18543" s="60"/>
      <c r="ABV18543" s="60"/>
      <c r="ABW18543" s="60"/>
      <c r="ABX18543" s="60"/>
    </row>
    <row r="18544" spans="727:752" x14ac:dyDescent="0.25">
      <c r="AAY18544" s="60"/>
      <c r="AAZ18544" s="60"/>
      <c r="ABA18544" s="60"/>
      <c r="ABB18544" s="60"/>
      <c r="ABC18544" s="60"/>
      <c r="ABD18544" s="60"/>
      <c r="ABE18544" s="60"/>
      <c r="ABF18544" s="60"/>
      <c r="ABG18544" s="60"/>
      <c r="ABH18544" s="60"/>
      <c r="ABI18544" s="60"/>
      <c r="ABJ18544" s="60"/>
      <c r="ABK18544" s="60"/>
      <c r="ABL18544" s="60"/>
      <c r="ABM18544" s="60"/>
      <c r="ABN18544" s="60"/>
      <c r="ABO18544" s="60"/>
      <c r="ABP18544" s="60"/>
      <c r="ABQ18544" s="60"/>
      <c r="ABR18544" s="60">
        <v>2.1237537300118701E-2</v>
      </c>
      <c r="ABS18544" s="60"/>
      <c r="ABT18544" s="60"/>
      <c r="ABU18544" s="60"/>
      <c r="ABV18544" s="60"/>
      <c r="ABW18544" s="60"/>
      <c r="ABX18544" s="60"/>
    </row>
    <row r="18545" spans="727:752" x14ac:dyDescent="0.25">
      <c r="AAY18545" s="60"/>
      <c r="AAZ18545" s="60"/>
      <c r="ABA18545" s="60"/>
      <c r="ABB18545" s="60"/>
      <c r="ABC18545" s="60"/>
      <c r="ABD18545" s="60"/>
      <c r="ABE18545" s="60"/>
      <c r="ABF18545" s="60"/>
      <c r="ABG18545" s="60"/>
      <c r="ABH18545" s="60"/>
      <c r="ABI18545" s="60"/>
      <c r="ABJ18545" s="60"/>
      <c r="ABK18545" s="60"/>
      <c r="ABL18545" s="60"/>
      <c r="ABM18545" s="60"/>
      <c r="ABN18545" s="60"/>
      <c r="ABO18545" s="60"/>
      <c r="ABP18545" s="60"/>
      <c r="ABQ18545" s="60"/>
      <c r="ABR18545" s="60">
        <v>2.12257094315422E-2</v>
      </c>
      <c r="ABS18545" s="60"/>
      <c r="ABT18545" s="60"/>
      <c r="ABU18545" s="60"/>
      <c r="ABV18545" s="60"/>
      <c r="ABW18545" s="60"/>
      <c r="ABX18545" s="60"/>
    </row>
    <row r="18546" spans="727:752" x14ac:dyDescent="0.25">
      <c r="AAY18546" s="60"/>
      <c r="AAZ18546" s="60"/>
      <c r="ABA18546" s="60"/>
      <c r="ABB18546" s="60"/>
      <c r="ABC18546" s="60"/>
      <c r="ABD18546" s="60"/>
      <c r="ABE18546" s="60"/>
      <c r="ABF18546" s="60"/>
      <c r="ABG18546" s="60"/>
      <c r="ABH18546" s="60"/>
      <c r="ABI18546" s="60"/>
      <c r="ABJ18546" s="60"/>
      <c r="ABK18546" s="60"/>
      <c r="ABL18546" s="60"/>
      <c r="ABM18546" s="60"/>
      <c r="ABN18546" s="60"/>
      <c r="ABO18546" s="60"/>
      <c r="ABP18546" s="60"/>
      <c r="ABQ18546" s="60"/>
      <c r="ABR18546" s="60">
        <v>2.1149543780231501E-2</v>
      </c>
      <c r="ABS18546" s="60"/>
      <c r="ABT18546" s="60"/>
      <c r="ABU18546" s="60"/>
      <c r="ABV18546" s="60"/>
      <c r="ABW18546" s="60"/>
      <c r="ABX18546" s="60"/>
    </row>
    <row r="18547" spans="727:752" x14ac:dyDescent="0.25">
      <c r="AAY18547" s="60"/>
      <c r="AAZ18547" s="60"/>
      <c r="ABA18547" s="60"/>
      <c r="ABB18547" s="60"/>
      <c r="ABC18547" s="60"/>
      <c r="ABD18547" s="60"/>
      <c r="ABE18547" s="60"/>
      <c r="ABF18547" s="60"/>
      <c r="ABG18547" s="60"/>
      <c r="ABH18547" s="60"/>
      <c r="ABI18547" s="60"/>
      <c r="ABJ18547" s="60"/>
      <c r="ABK18547" s="60"/>
      <c r="ABL18547" s="60"/>
      <c r="ABM18547" s="60"/>
      <c r="ABN18547" s="60"/>
      <c r="ABO18547" s="60"/>
      <c r="ABP18547" s="60"/>
      <c r="ABQ18547" s="60"/>
      <c r="ABR18547" s="60">
        <v>2.1149543780231501E-2</v>
      </c>
      <c r="ABS18547" s="60"/>
      <c r="ABT18547" s="60"/>
      <c r="ABU18547" s="60"/>
      <c r="ABV18547" s="60"/>
      <c r="ABW18547" s="60"/>
      <c r="ABX18547" s="60"/>
    </row>
    <row r="18548" spans="727:752" x14ac:dyDescent="0.25">
      <c r="AAY18548" s="60"/>
      <c r="AAZ18548" s="60"/>
      <c r="ABA18548" s="60"/>
      <c r="ABB18548" s="60"/>
      <c r="ABC18548" s="60"/>
      <c r="ABD18548" s="60"/>
      <c r="ABE18548" s="60"/>
      <c r="ABF18548" s="60"/>
      <c r="ABG18548" s="60"/>
      <c r="ABH18548" s="60"/>
      <c r="ABI18548" s="60"/>
      <c r="ABJ18548" s="60"/>
      <c r="ABK18548" s="60"/>
      <c r="ABL18548" s="60"/>
      <c r="ABM18548" s="60"/>
      <c r="ABN18548" s="60"/>
      <c r="ABO18548" s="60"/>
      <c r="ABP18548" s="60"/>
      <c r="ABQ18548" s="60"/>
      <c r="ABR18548" s="60">
        <v>2.10299470948264E-2</v>
      </c>
      <c r="ABS18548" s="60"/>
      <c r="ABT18548" s="60"/>
      <c r="ABU18548" s="60"/>
      <c r="ABV18548" s="60"/>
      <c r="ABW18548" s="60"/>
      <c r="ABX18548" s="60"/>
    </row>
    <row r="18549" spans="727:752" x14ac:dyDescent="0.25">
      <c r="AAY18549" s="60"/>
      <c r="AAZ18549" s="60"/>
      <c r="ABA18549" s="60"/>
      <c r="ABB18549" s="60"/>
      <c r="ABC18549" s="60"/>
      <c r="ABD18549" s="60"/>
      <c r="ABE18549" s="60"/>
      <c r="ABF18549" s="60"/>
      <c r="ABG18549" s="60"/>
      <c r="ABH18549" s="60"/>
      <c r="ABI18549" s="60"/>
      <c r="ABJ18549" s="60"/>
      <c r="ABK18549" s="60"/>
      <c r="ABL18549" s="60"/>
      <c r="ABM18549" s="60"/>
      <c r="ABN18549" s="60"/>
      <c r="ABO18549" s="60"/>
      <c r="ABP18549" s="60"/>
      <c r="ABQ18549" s="60"/>
      <c r="ABR18549" s="60">
        <v>2.10299470948264E-2</v>
      </c>
      <c r="ABS18549" s="60"/>
      <c r="ABT18549" s="60"/>
      <c r="ABU18549" s="60"/>
      <c r="ABV18549" s="60"/>
      <c r="ABW18549" s="60"/>
      <c r="ABX18549" s="60"/>
    </row>
    <row r="18550" spans="727:752" x14ac:dyDescent="0.25">
      <c r="AAY18550" s="60"/>
      <c r="AAZ18550" s="60"/>
      <c r="ABA18550" s="60"/>
      <c r="ABB18550" s="60"/>
      <c r="ABC18550" s="60"/>
      <c r="ABD18550" s="60"/>
      <c r="ABE18550" s="60"/>
      <c r="ABF18550" s="60"/>
      <c r="ABG18550" s="60"/>
      <c r="ABH18550" s="60"/>
      <c r="ABI18550" s="60"/>
      <c r="ABJ18550" s="60"/>
      <c r="ABK18550" s="60"/>
      <c r="ABL18550" s="60"/>
      <c r="ABM18550" s="60"/>
      <c r="ABN18550" s="60"/>
      <c r="ABO18550" s="60"/>
      <c r="ABP18550" s="60"/>
      <c r="ABQ18550" s="60"/>
      <c r="ABR18550" s="60">
        <v>2.1016364837106599E-2</v>
      </c>
      <c r="ABS18550" s="60"/>
      <c r="ABT18550" s="60"/>
      <c r="ABU18550" s="60"/>
      <c r="ABV18550" s="60"/>
      <c r="ABW18550" s="60"/>
      <c r="ABX18550" s="60"/>
    </row>
    <row r="18551" spans="727:752" x14ac:dyDescent="0.25">
      <c r="AAY18551" s="60"/>
      <c r="AAZ18551" s="60"/>
      <c r="ABA18551" s="60"/>
      <c r="ABB18551" s="60"/>
      <c r="ABC18551" s="60"/>
      <c r="ABD18551" s="60"/>
      <c r="ABE18551" s="60"/>
      <c r="ABF18551" s="60"/>
      <c r="ABG18551" s="60"/>
      <c r="ABH18551" s="60"/>
      <c r="ABI18551" s="60"/>
      <c r="ABJ18551" s="60"/>
      <c r="ABK18551" s="60"/>
      <c r="ABL18551" s="60"/>
      <c r="ABM18551" s="60"/>
      <c r="ABN18551" s="60"/>
      <c r="ABO18551" s="60"/>
      <c r="ABP18551" s="60"/>
      <c r="ABQ18551" s="60"/>
      <c r="ABR18551" s="60">
        <v>2.1016364837106599E-2</v>
      </c>
      <c r="ABS18551" s="60"/>
      <c r="ABT18551" s="60"/>
      <c r="ABU18551" s="60"/>
      <c r="ABV18551" s="60"/>
      <c r="ABW18551" s="60"/>
      <c r="ABX18551" s="60"/>
    </row>
    <row r="18552" spans="727:752" x14ac:dyDescent="0.25">
      <c r="AAY18552" s="60"/>
      <c r="AAZ18552" s="60"/>
      <c r="ABA18552" s="60"/>
      <c r="ABB18552" s="60"/>
      <c r="ABC18552" s="60"/>
      <c r="ABD18552" s="60"/>
      <c r="ABE18552" s="60"/>
      <c r="ABF18552" s="60"/>
      <c r="ABG18552" s="60"/>
      <c r="ABH18552" s="60"/>
      <c r="ABI18552" s="60"/>
      <c r="ABJ18552" s="60"/>
      <c r="ABK18552" s="60"/>
      <c r="ABL18552" s="60"/>
      <c r="ABM18552" s="60"/>
      <c r="ABN18552" s="60"/>
      <c r="ABO18552" s="60"/>
      <c r="ABP18552" s="60"/>
      <c r="ABQ18552" s="60"/>
      <c r="ABR18552" s="60">
        <v>2.0940443418648501E-2</v>
      </c>
      <c r="ABS18552" s="60"/>
      <c r="ABT18552" s="60"/>
      <c r="ABU18552" s="60"/>
      <c r="ABV18552" s="60"/>
      <c r="ABW18552" s="60"/>
      <c r="ABX18552" s="60"/>
    </row>
    <row r="18553" spans="727:752" x14ac:dyDescent="0.25">
      <c r="AAY18553" s="60"/>
      <c r="AAZ18553" s="60"/>
      <c r="ABA18553" s="60"/>
      <c r="ABB18553" s="60"/>
      <c r="ABC18553" s="60"/>
      <c r="ABD18553" s="60"/>
      <c r="ABE18553" s="60"/>
      <c r="ABF18553" s="60"/>
      <c r="ABG18553" s="60"/>
      <c r="ABH18553" s="60"/>
      <c r="ABI18553" s="60"/>
      <c r="ABJ18553" s="60"/>
      <c r="ABK18553" s="60"/>
      <c r="ABL18553" s="60"/>
      <c r="ABM18553" s="60"/>
      <c r="ABN18553" s="60"/>
      <c r="ABO18553" s="60"/>
      <c r="ABP18553" s="60"/>
      <c r="ABQ18553" s="60"/>
      <c r="ABR18553" s="60">
        <v>2.0940443418648501E-2</v>
      </c>
      <c r="ABS18553" s="60"/>
      <c r="ABT18553" s="60"/>
      <c r="ABU18553" s="60"/>
      <c r="ABV18553" s="60"/>
      <c r="ABW18553" s="60"/>
      <c r="ABX18553" s="60"/>
    </row>
    <row r="18554" spans="727:752" x14ac:dyDescent="0.25">
      <c r="AAY18554" s="60"/>
      <c r="AAZ18554" s="60"/>
      <c r="ABA18554" s="60"/>
      <c r="ABB18554" s="60"/>
      <c r="ABC18554" s="60"/>
      <c r="ABD18554" s="60"/>
      <c r="ABE18554" s="60"/>
      <c r="ABF18554" s="60"/>
      <c r="ABG18554" s="60"/>
      <c r="ABH18554" s="60"/>
      <c r="ABI18554" s="60"/>
      <c r="ABJ18554" s="60"/>
      <c r="ABK18554" s="60"/>
      <c r="ABL18554" s="60"/>
      <c r="ABM18554" s="60"/>
      <c r="ABN18554" s="60"/>
      <c r="ABO18554" s="60"/>
      <c r="ABP18554" s="60"/>
      <c r="ABQ18554" s="60"/>
      <c r="ABR18554" s="60">
        <v>2.0880176667317899E-2</v>
      </c>
      <c r="ABS18554" s="60"/>
      <c r="ABT18554" s="60"/>
      <c r="ABU18554" s="60"/>
      <c r="ABV18554" s="60"/>
      <c r="ABW18554" s="60"/>
      <c r="ABX18554" s="60"/>
    </row>
    <row r="18555" spans="727:752" x14ac:dyDescent="0.25">
      <c r="AAY18555" s="60"/>
      <c r="AAZ18555" s="60"/>
      <c r="ABA18555" s="60"/>
      <c r="ABB18555" s="60"/>
      <c r="ABC18555" s="60"/>
      <c r="ABD18555" s="60"/>
      <c r="ABE18555" s="60"/>
      <c r="ABF18555" s="60"/>
      <c r="ABG18555" s="60"/>
      <c r="ABH18555" s="60"/>
      <c r="ABI18555" s="60"/>
      <c r="ABJ18555" s="60"/>
      <c r="ABK18555" s="60"/>
      <c r="ABL18555" s="60"/>
      <c r="ABM18555" s="60"/>
      <c r="ABN18555" s="60"/>
      <c r="ABO18555" s="60"/>
      <c r="ABP18555" s="60"/>
      <c r="ABQ18555" s="60"/>
      <c r="ABR18555" s="60">
        <v>2.0880176667317899E-2</v>
      </c>
      <c r="ABS18555" s="60"/>
      <c r="ABT18555" s="60"/>
      <c r="ABU18555" s="60"/>
      <c r="ABV18555" s="60"/>
      <c r="ABW18555" s="60"/>
      <c r="ABX18555" s="60"/>
    </row>
    <row r="18556" spans="727:752" x14ac:dyDescent="0.25">
      <c r="AAY18556" s="60"/>
      <c r="AAZ18556" s="60"/>
      <c r="ABA18556" s="60"/>
      <c r="ABB18556" s="60"/>
      <c r="ABC18556" s="60"/>
      <c r="ABD18556" s="60"/>
      <c r="ABE18556" s="60"/>
      <c r="ABF18556" s="60"/>
      <c r="ABG18556" s="60"/>
      <c r="ABH18556" s="60"/>
      <c r="ABI18556" s="60"/>
      <c r="ABJ18556" s="60"/>
      <c r="ABK18556" s="60"/>
      <c r="ABL18556" s="60"/>
      <c r="ABM18556" s="60"/>
      <c r="ABN18556" s="60"/>
      <c r="ABO18556" s="60"/>
      <c r="ABP18556" s="60"/>
      <c r="ABQ18556" s="60"/>
      <c r="ABR18556" s="60">
        <v>2.08622740353663E-2</v>
      </c>
      <c r="ABS18556" s="60"/>
      <c r="ABT18556" s="60"/>
      <c r="ABU18556" s="60"/>
      <c r="ABV18556" s="60"/>
      <c r="ABW18556" s="60"/>
      <c r="ABX18556" s="60"/>
    </row>
    <row r="18557" spans="727:752" x14ac:dyDescent="0.25">
      <c r="AAY18557" s="60"/>
      <c r="AAZ18557" s="60"/>
      <c r="ABA18557" s="60"/>
      <c r="ABB18557" s="60"/>
      <c r="ABC18557" s="60"/>
      <c r="ABD18557" s="60"/>
      <c r="ABE18557" s="60"/>
      <c r="ABF18557" s="60"/>
      <c r="ABG18557" s="60"/>
      <c r="ABH18557" s="60"/>
      <c r="ABI18557" s="60"/>
      <c r="ABJ18557" s="60"/>
      <c r="ABK18557" s="60"/>
      <c r="ABL18557" s="60"/>
      <c r="ABM18557" s="60"/>
      <c r="ABN18557" s="60"/>
      <c r="ABO18557" s="60"/>
      <c r="ABP18557" s="60"/>
      <c r="ABQ18557" s="60"/>
      <c r="ABR18557" s="60">
        <v>2.08622740353663E-2</v>
      </c>
      <c r="ABS18557" s="60"/>
      <c r="ABT18557" s="60"/>
      <c r="ABU18557" s="60"/>
      <c r="ABV18557" s="60"/>
      <c r="ABW18557" s="60"/>
      <c r="ABX18557" s="60"/>
    </row>
    <row r="18558" spans="727:752" x14ac:dyDescent="0.25">
      <c r="AAY18558" s="60"/>
      <c r="AAZ18558" s="60"/>
      <c r="ABA18558" s="60"/>
      <c r="ABB18558" s="60"/>
      <c r="ABC18558" s="60"/>
      <c r="ABD18558" s="60"/>
      <c r="ABE18558" s="60"/>
      <c r="ABF18558" s="60"/>
      <c r="ABG18558" s="60"/>
      <c r="ABH18558" s="60"/>
      <c r="ABI18558" s="60"/>
      <c r="ABJ18558" s="60"/>
      <c r="ABK18558" s="60"/>
      <c r="ABL18558" s="60"/>
      <c r="ABM18558" s="60"/>
      <c r="ABN18558" s="60"/>
      <c r="ABO18558" s="60"/>
      <c r="ABP18558" s="60"/>
      <c r="ABQ18558" s="60"/>
      <c r="ABR18558" s="60">
        <v>2.0760738810871E-2</v>
      </c>
      <c r="ABS18558" s="60"/>
      <c r="ABT18558" s="60"/>
      <c r="ABU18558" s="60"/>
      <c r="ABV18558" s="60"/>
      <c r="ABW18558" s="60"/>
      <c r="ABX18558" s="60"/>
    </row>
    <row r="18559" spans="727:752" x14ac:dyDescent="0.25">
      <c r="AAY18559" s="60"/>
      <c r="AAZ18559" s="60"/>
      <c r="ABA18559" s="60"/>
      <c r="ABB18559" s="60"/>
      <c r="ABC18559" s="60"/>
      <c r="ABD18559" s="60"/>
      <c r="ABE18559" s="60"/>
      <c r="ABF18559" s="60"/>
      <c r="ABG18559" s="60"/>
      <c r="ABH18559" s="60"/>
      <c r="ABI18559" s="60"/>
      <c r="ABJ18559" s="60"/>
      <c r="ABK18559" s="60"/>
      <c r="ABL18559" s="60"/>
      <c r="ABM18559" s="60"/>
      <c r="ABN18559" s="60"/>
      <c r="ABO18559" s="60"/>
      <c r="ABP18559" s="60"/>
      <c r="ABQ18559" s="60"/>
      <c r="ABR18559" s="60">
        <v>2.0760738810871E-2</v>
      </c>
      <c r="ABS18559" s="60"/>
      <c r="ABT18559" s="60"/>
      <c r="ABU18559" s="60"/>
      <c r="ABV18559" s="60"/>
      <c r="ABW18559" s="60"/>
      <c r="ABX18559" s="60"/>
    </row>
    <row r="18560" spans="727:752" x14ac:dyDescent="0.25">
      <c r="AAY18560" s="60"/>
      <c r="AAZ18560" s="60"/>
      <c r="ABA18560" s="60"/>
      <c r="ABB18560" s="60"/>
      <c r="ABC18560" s="60"/>
      <c r="ABD18560" s="60"/>
      <c r="ABE18560" s="60"/>
      <c r="ABF18560" s="60"/>
      <c r="ABG18560" s="60"/>
      <c r="ABH18560" s="60"/>
      <c r="ABI18560" s="60"/>
      <c r="ABJ18560" s="60"/>
      <c r="ABK18560" s="60"/>
      <c r="ABL18560" s="60"/>
      <c r="ABM18560" s="60"/>
      <c r="ABN18560" s="60"/>
      <c r="ABO18560" s="60"/>
      <c r="ABP18560" s="60"/>
      <c r="ABQ18560" s="60"/>
      <c r="ABR18560" s="60">
        <v>2.0612388350513901E-2</v>
      </c>
      <c r="ABS18560" s="60"/>
      <c r="ABT18560" s="60"/>
      <c r="ABU18560" s="60"/>
      <c r="ABV18560" s="60"/>
      <c r="ABW18560" s="60"/>
      <c r="ABX18560" s="60"/>
    </row>
    <row r="18561" spans="727:752" x14ac:dyDescent="0.25">
      <c r="AAY18561" s="60"/>
      <c r="AAZ18561" s="60"/>
      <c r="ABA18561" s="60"/>
      <c r="ABB18561" s="60"/>
      <c r="ABC18561" s="60"/>
      <c r="ABD18561" s="60"/>
      <c r="ABE18561" s="60"/>
      <c r="ABF18561" s="60"/>
      <c r="ABG18561" s="60"/>
      <c r="ABH18561" s="60"/>
      <c r="ABI18561" s="60"/>
      <c r="ABJ18561" s="60"/>
      <c r="ABK18561" s="60"/>
      <c r="ABL18561" s="60"/>
      <c r="ABM18561" s="60"/>
      <c r="ABN18561" s="60"/>
      <c r="ABO18561" s="60"/>
      <c r="ABP18561" s="60"/>
      <c r="ABQ18561" s="60"/>
      <c r="ABR18561" s="60">
        <v>2.0612388350513901E-2</v>
      </c>
      <c r="ABS18561" s="60"/>
      <c r="ABT18561" s="60"/>
      <c r="ABU18561" s="60"/>
      <c r="ABV18561" s="60"/>
      <c r="ABW18561" s="60"/>
      <c r="ABX18561" s="60"/>
    </row>
    <row r="18562" spans="727:752" x14ac:dyDescent="0.25">
      <c r="AAY18562" s="60"/>
      <c r="AAZ18562" s="60"/>
      <c r="ABA18562" s="60"/>
      <c r="ABB18562" s="60"/>
      <c r="ABC18562" s="60"/>
      <c r="ABD18562" s="60"/>
      <c r="ABE18562" s="60"/>
      <c r="ABF18562" s="60"/>
      <c r="ABG18562" s="60"/>
      <c r="ABH18562" s="60"/>
      <c r="ABI18562" s="60"/>
      <c r="ABJ18562" s="60"/>
      <c r="ABK18562" s="60"/>
      <c r="ABL18562" s="60"/>
      <c r="ABM18562" s="60"/>
      <c r="ABN18562" s="60"/>
      <c r="ABO18562" s="60"/>
      <c r="ABP18562" s="60"/>
      <c r="ABQ18562" s="60"/>
      <c r="ABR18562" s="60">
        <v>2.0519834003683301E-2</v>
      </c>
      <c r="ABS18562" s="60"/>
      <c r="ABT18562" s="60"/>
      <c r="ABU18562" s="60"/>
      <c r="ABV18562" s="60"/>
      <c r="ABW18562" s="60"/>
      <c r="ABX18562" s="60"/>
    </row>
    <row r="18563" spans="727:752" x14ac:dyDescent="0.25">
      <c r="AAY18563" s="60"/>
      <c r="AAZ18563" s="60"/>
      <c r="ABA18563" s="60"/>
      <c r="ABB18563" s="60"/>
      <c r="ABC18563" s="60"/>
      <c r="ABD18563" s="60"/>
      <c r="ABE18563" s="60"/>
      <c r="ABF18563" s="60"/>
      <c r="ABG18563" s="60"/>
      <c r="ABH18563" s="60"/>
      <c r="ABI18563" s="60"/>
      <c r="ABJ18563" s="60"/>
      <c r="ABK18563" s="60"/>
      <c r="ABL18563" s="60"/>
      <c r="ABM18563" s="60"/>
      <c r="ABN18563" s="60"/>
      <c r="ABO18563" s="60"/>
      <c r="ABP18563" s="60"/>
      <c r="ABQ18563" s="60"/>
      <c r="ABR18563" s="60">
        <v>2.0519834003683301E-2</v>
      </c>
      <c r="ABS18563" s="60"/>
      <c r="ABT18563" s="60"/>
      <c r="ABU18563" s="60"/>
      <c r="ABV18563" s="60"/>
      <c r="ABW18563" s="60"/>
      <c r="ABX18563" s="60"/>
    </row>
    <row r="18564" spans="727:752" x14ac:dyDescent="0.25">
      <c r="AAY18564" s="60"/>
      <c r="AAZ18564" s="60"/>
      <c r="ABA18564" s="60"/>
      <c r="ABB18564" s="60"/>
      <c r="ABC18564" s="60"/>
      <c r="ABD18564" s="60"/>
      <c r="ABE18564" s="60"/>
      <c r="ABF18564" s="60"/>
      <c r="ABG18564" s="60"/>
      <c r="ABH18564" s="60"/>
      <c r="ABI18564" s="60"/>
      <c r="ABJ18564" s="60"/>
      <c r="ABK18564" s="60"/>
      <c r="ABL18564" s="60"/>
      <c r="ABM18564" s="60"/>
      <c r="ABN18564" s="60"/>
      <c r="ABO18564" s="60"/>
      <c r="ABP18564" s="60"/>
      <c r="ABQ18564" s="60"/>
      <c r="ABR18564" s="60">
        <v>2.0504540603051999E-2</v>
      </c>
      <c r="ABS18564" s="60"/>
      <c r="ABT18564" s="60"/>
      <c r="ABU18564" s="60"/>
      <c r="ABV18564" s="60"/>
      <c r="ABW18564" s="60"/>
      <c r="ABX18564" s="60"/>
    </row>
    <row r="18565" spans="727:752" x14ac:dyDescent="0.25">
      <c r="AAY18565" s="60"/>
      <c r="AAZ18565" s="60"/>
      <c r="ABA18565" s="60"/>
      <c r="ABB18565" s="60"/>
      <c r="ABC18565" s="60"/>
      <c r="ABD18565" s="60"/>
      <c r="ABE18565" s="60"/>
      <c r="ABF18565" s="60"/>
      <c r="ABG18565" s="60"/>
      <c r="ABH18565" s="60"/>
      <c r="ABI18565" s="60"/>
      <c r="ABJ18565" s="60"/>
      <c r="ABK18565" s="60"/>
      <c r="ABL18565" s="60"/>
      <c r="ABM18565" s="60"/>
      <c r="ABN18565" s="60"/>
      <c r="ABO18565" s="60"/>
      <c r="ABP18565" s="60"/>
      <c r="ABQ18565" s="60"/>
      <c r="ABR18565" s="60">
        <v>2.0504540603051999E-2</v>
      </c>
      <c r="ABS18565" s="60"/>
      <c r="ABT18565" s="60"/>
      <c r="ABU18565" s="60"/>
      <c r="ABV18565" s="60"/>
      <c r="ABW18565" s="60"/>
      <c r="ABX18565" s="60"/>
    </row>
    <row r="18566" spans="727:752" x14ac:dyDescent="0.25">
      <c r="AAY18566" s="60"/>
      <c r="AAZ18566" s="60"/>
      <c r="ABA18566" s="60"/>
      <c r="ABB18566" s="60"/>
      <c r="ABC18566" s="60"/>
      <c r="ABD18566" s="60"/>
      <c r="ABE18566" s="60"/>
      <c r="ABF18566" s="60"/>
      <c r="ABG18566" s="60"/>
      <c r="ABH18566" s="60"/>
      <c r="ABI18566" s="60"/>
      <c r="ABJ18566" s="60"/>
      <c r="ABK18566" s="60"/>
      <c r="ABL18566" s="60"/>
      <c r="ABM18566" s="60"/>
      <c r="ABN18566" s="60"/>
      <c r="ABO18566" s="60"/>
      <c r="ABP18566" s="60"/>
      <c r="ABQ18566" s="60"/>
      <c r="ABR18566" s="60">
        <v>2.0502336502915299E-2</v>
      </c>
      <c r="ABS18566" s="60"/>
      <c r="ABT18566" s="60"/>
      <c r="ABU18566" s="60"/>
      <c r="ABV18566" s="60"/>
      <c r="ABW18566" s="60"/>
      <c r="ABX18566" s="60"/>
    </row>
    <row r="18567" spans="727:752" x14ac:dyDescent="0.25">
      <c r="AAY18567" s="60"/>
      <c r="AAZ18567" s="60"/>
      <c r="ABA18567" s="60"/>
      <c r="ABB18567" s="60"/>
      <c r="ABC18567" s="60"/>
      <c r="ABD18567" s="60"/>
      <c r="ABE18567" s="60"/>
      <c r="ABF18567" s="60"/>
      <c r="ABG18567" s="60"/>
      <c r="ABH18567" s="60"/>
      <c r="ABI18567" s="60"/>
      <c r="ABJ18567" s="60"/>
      <c r="ABK18567" s="60"/>
      <c r="ABL18567" s="60"/>
      <c r="ABM18567" s="60"/>
      <c r="ABN18567" s="60"/>
      <c r="ABO18567" s="60"/>
      <c r="ABP18567" s="60"/>
      <c r="ABQ18567" s="60"/>
      <c r="ABR18567" s="60">
        <v>2.0502336502915299E-2</v>
      </c>
      <c r="ABS18567" s="60"/>
      <c r="ABT18567" s="60"/>
      <c r="ABU18567" s="60"/>
      <c r="ABV18567" s="60"/>
      <c r="ABW18567" s="60"/>
      <c r="ABX18567" s="60"/>
    </row>
    <row r="18568" spans="727:752" x14ac:dyDescent="0.25">
      <c r="AAY18568" s="60"/>
      <c r="AAZ18568" s="60"/>
      <c r="ABA18568" s="60"/>
      <c r="ABB18568" s="60"/>
      <c r="ABC18568" s="60"/>
      <c r="ABD18568" s="60"/>
      <c r="ABE18568" s="60"/>
      <c r="ABF18568" s="60"/>
      <c r="ABG18568" s="60"/>
      <c r="ABH18568" s="60"/>
      <c r="ABI18568" s="60"/>
      <c r="ABJ18568" s="60"/>
      <c r="ABK18568" s="60"/>
      <c r="ABL18568" s="60"/>
      <c r="ABM18568" s="60"/>
      <c r="ABN18568" s="60"/>
      <c r="ABO18568" s="60"/>
      <c r="ABP18568" s="60"/>
      <c r="ABQ18568" s="60"/>
      <c r="ABR18568" s="60">
        <v>2.0467567091189399E-2</v>
      </c>
      <c r="ABS18568" s="60"/>
      <c r="ABT18568" s="60"/>
      <c r="ABU18568" s="60"/>
      <c r="ABV18568" s="60"/>
      <c r="ABW18568" s="60"/>
      <c r="ABX18568" s="60"/>
    </row>
    <row r="18569" spans="727:752" x14ac:dyDescent="0.25">
      <c r="AAY18569" s="60"/>
      <c r="AAZ18569" s="60"/>
      <c r="ABA18569" s="60"/>
      <c r="ABB18569" s="60"/>
      <c r="ABC18569" s="60"/>
      <c r="ABD18569" s="60"/>
      <c r="ABE18569" s="60"/>
      <c r="ABF18569" s="60"/>
      <c r="ABG18569" s="60"/>
      <c r="ABH18569" s="60"/>
      <c r="ABI18569" s="60"/>
      <c r="ABJ18569" s="60"/>
      <c r="ABK18569" s="60"/>
      <c r="ABL18569" s="60"/>
      <c r="ABM18569" s="60"/>
      <c r="ABN18569" s="60"/>
      <c r="ABO18569" s="60"/>
      <c r="ABP18569" s="60"/>
      <c r="ABQ18569" s="60"/>
      <c r="ABR18569" s="60">
        <v>2.0467567091189399E-2</v>
      </c>
      <c r="ABS18569" s="60"/>
      <c r="ABT18569" s="60"/>
      <c r="ABU18569" s="60"/>
      <c r="ABV18569" s="60"/>
      <c r="ABW18569" s="60"/>
      <c r="ABX18569" s="60"/>
    </row>
    <row r="18570" spans="727:752" x14ac:dyDescent="0.25">
      <c r="AAY18570" s="60"/>
      <c r="AAZ18570" s="60"/>
      <c r="ABA18570" s="60"/>
      <c r="ABB18570" s="60"/>
      <c r="ABC18570" s="60"/>
      <c r="ABD18570" s="60"/>
      <c r="ABE18570" s="60"/>
      <c r="ABF18570" s="60"/>
      <c r="ABG18570" s="60"/>
      <c r="ABH18570" s="60"/>
      <c r="ABI18570" s="60"/>
      <c r="ABJ18570" s="60"/>
      <c r="ABK18570" s="60"/>
      <c r="ABL18570" s="60"/>
      <c r="ABM18570" s="60"/>
      <c r="ABN18570" s="60"/>
      <c r="ABO18570" s="60"/>
      <c r="ABP18570" s="60"/>
      <c r="ABQ18570" s="60"/>
      <c r="ABR18570" s="60">
        <v>2.0461028537498701E-2</v>
      </c>
      <c r="ABS18570" s="60"/>
      <c r="ABT18570" s="60"/>
      <c r="ABU18570" s="60"/>
      <c r="ABV18570" s="60"/>
      <c r="ABW18570" s="60"/>
      <c r="ABX18570" s="60"/>
    </row>
    <row r="18571" spans="727:752" x14ac:dyDescent="0.25">
      <c r="AAY18571" s="60"/>
      <c r="AAZ18571" s="60"/>
      <c r="ABA18571" s="60"/>
      <c r="ABB18571" s="60"/>
      <c r="ABC18571" s="60"/>
      <c r="ABD18571" s="60"/>
      <c r="ABE18571" s="60"/>
      <c r="ABF18571" s="60"/>
      <c r="ABG18571" s="60"/>
      <c r="ABH18571" s="60"/>
      <c r="ABI18571" s="60"/>
      <c r="ABJ18571" s="60"/>
      <c r="ABK18571" s="60"/>
      <c r="ABL18571" s="60"/>
      <c r="ABM18571" s="60"/>
      <c r="ABN18571" s="60"/>
      <c r="ABO18571" s="60"/>
      <c r="ABP18571" s="60"/>
      <c r="ABQ18571" s="60"/>
      <c r="ABR18571" s="60">
        <v>2.0461028537498701E-2</v>
      </c>
      <c r="ABS18571" s="60"/>
      <c r="ABT18571" s="60"/>
      <c r="ABU18571" s="60"/>
      <c r="ABV18571" s="60"/>
      <c r="ABW18571" s="60"/>
      <c r="ABX18571" s="60"/>
    </row>
    <row r="18572" spans="727:752" x14ac:dyDescent="0.25">
      <c r="AAY18572" s="60"/>
      <c r="AAZ18572" s="60"/>
      <c r="ABA18572" s="60"/>
      <c r="ABB18572" s="60"/>
      <c r="ABC18572" s="60"/>
      <c r="ABD18572" s="60"/>
      <c r="ABE18572" s="60"/>
      <c r="ABF18572" s="60"/>
      <c r="ABG18572" s="60"/>
      <c r="ABH18572" s="60"/>
      <c r="ABI18572" s="60"/>
      <c r="ABJ18572" s="60"/>
      <c r="ABK18572" s="60"/>
      <c r="ABL18572" s="60"/>
      <c r="ABM18572" s="60"/>
      <c r="ABN18572" s="60"/>
      <c r="ABO18572" s="60"/>
      <c r="ABP18572" s="60"/>
      <c r="ABQ18572" s="60"/>
      <c r="ABR18572" s="60">
        <v>2.0379437606512299E-2</v>
      </c>
      <c r="ABS18572" s="60"/>
      <c r="ABT18572" s="60"/>
      <c r="ABU18572" s="60"/>
      <c r="ABV18572" s="60"/>
      <c r="ABW18572" s="60"/>
      <c r="ABX18572" s="60"/>
    </row>
    <row r="18573" spans="727:752" x14ac:dyDescent="0.25">
      <c r="AAY18573" s="60"/>
      <c r="AAZ18573" s="60"/>
      <c r="ABA18573" s="60"/>
      <c r="ABB18573" s="60"/>
      <c r="ABC18573" s="60"/>
      <c r="ABD18573" s="60"/>
      <c r="ABE18573" s="60"/>
      <c r="ABF18573" s="60"/>
      <c r="ABG18573" s="60"/>
      <c r="ABH18573" s="60"/>
      <c r="ABI18573" s="60"/>
      <c r="ABJ18573" s="60"/>
      <c r="ABK18573" s="60"/>
      <c r="ABL18573" s="60"/>
      <c r="ABM18573" s="60"/>
      <c r="ABN18573" s="60"/>
      <c r="ABO18573" s="60"/>
      <c r="ABP18573" s="60"/>
      <c r="ABQ18573" s="60"/>
      <c r="ABR18573" s="60">
        <v>2.0379437606512299E-2</v>
      </c>
      <c r="ABS18573" s="60"/>
      <c r="ABT18573" s="60"/>
      <c r="ABU18573" s="60"/>
      <c r="ABV18573" s="60"/>
      <c r="ABW18573" s="60"/>
      <c r="ABX18573" s="60"/>
    </row>
    <row r="18574" spans="727:752" x14ac:dyDescent="0.25">
      <c r="AAY18574" s="60"/>
      <c r="AAZ18574" s="60"/>
      <c r="ABA18574" s="60"/>
      <c r="ABB18574" s="60"/>
      <c r="ABC18574" s="60"/>
      <c r="ABD18574" s="60"/>
      <c r="ABE18574" s="60"/>
      <c r="ABF18574" s="60"/>
      <c r="ABG18574" s="60"/>
      <c r="ABH18574" s="60"/>
      <c r="ABI18574" s="60"/>
      <c r="ABJ18574" s="60"/>
      <c r="ABK18574" s="60"/>
      <c r="ABL18574" s="60"/>
      <c r="ABM18574" s="60"/>
      <c r="ABN18574" s="60"/>
      <c r="ABO18574" s="60"/>
      <c r="ABP18574" s="60"/>
      <c r="ABQ18574" s="60"/>
      <c r="ABR18574" s="60">
        <v>2.0323422570500901E-2</v>
      </c>
      <c r="ABS18574" s="60"/>
      <c r="ABT18574" s="60"/>
      <c r="ABU18574" s="60"/>
      <c r="ABV18574" s="60"/>
      <c r="ABW18574" s="60"/>
      <c r="ABX18574" s="60"/>
    </row>
    <row r="18575" spans="727:752" x14ac:dyDescent="0.25">
      <c r="AAY18575" s="60"/>
      <c r="AAZ18575" s="60"/>
      <c r="ABA18575" s="60"/>
      <c r="ABB18575" s="60"/>
      <c r="ABC18575" s="60"/>
      <c r="ABD18575" s="60"/>
      <c r="ABE18575" s="60"/>
      <c r="ABF18575" s="60"/>
      <c r="ABG18575" s="60"/>
      <c r="ABH18575" s="60"/>
      <c r="ABI18575" s="60"/>
      <c r="ABJ18575" s="60"/>
      <c r="ABK18575" s="60"/>
      <c r="ABL18575" s="60"/>
      <c r="ABM18575" s="60"/>
      <c r="ABN18575" s="60"/>
      <c r="ABO18575" s="60"/>
      <c r="ABP18575" s="60"/>
      <c r="ABQ18575" s="60"/>
      <c r="ABR18575" s="60">
        <v>2.0323422570500901E-2</v>
      </c>
      <c r="ABS18575" s="60"/>
      <c r="ABT18575" s="60"/>
      <c r="ABU18575" s="60"/>
      <c r="ABV18575" s="60"/>
      <c r="ABW18575" s="60"/>
      <c r="ABX18575" s="60"/>
    </row>
    <row r="18576" spans="727:752" x14ac:dyDescent="0.25">
      <c r="AAY18576" s="60"/>
      <c r="AAZ18576" s="60"/>
      <c r="ABA18576" s="60"/>
      <c r="ABB18576" s="60"/>
      <c r="ABC18576" s="60"/>
      <c r="ABD18576" s="60"/>
      <c r="ABE18576" s="60"/>
      <c r="ABF18576" s="60"/>
      <c r="ABG18576" s="60"/>
      <c r="ABH18576" s="60"/>
      <c r="ABI18576" s="60"/>
      <c r="ABJ18576" s="60"/>
      <c r="ABK18576" s="60"/>
      <c r="ABL18576" s="60"/>
      <c r="ABM18576" s="60"/>
      <c r="ABN18576" s="60"/>
      <c r="ABO18576" s="60"/>
      <c r="ABP18576" s="60"/>
      <c r="ABQ18576" s="60"/>
      <c r="ABR18576" s="60">
        <v>2.0260811944624701E-2</v>
      </c>
      <c r="ABS18576" s="60"/>
      <c r="ABT18576" s="60"/>
      <c r="ABU18576" s="60"/>
      <c r="ABV18576" s="60"/>
      <c r="ABW18576" s="60"/>
      <c r="ABX18576" s="60"/>
    </row>
    <row r="18577" spans="727:752" x14ac:dyDescent="0.25">
      <c r="AAY18577" s="60"/>
      <c r="AAZ18577" s="60"/>
      <c r="ABA18577" s="60"/>
      <c r="ABB18577" s="60"/>
      <c r="ABC18577" s="60"/>
      <c r="ABD18577" s="60"/>
      <c r="ABE18577" s="60"/>
      <c r="ABF18577" s="60"/>
      <c r="ABG18577" s="60"/>
      <c r="ABH18577" s="60"/>
      <c r="ABI18577" s="60"/>
      <c r="ABJ18577" s="60"/>
      <c r="ABK18577" s="60"/>
      <c r="ABL18577" s="60"/>
      <c r="ABM18577" s="60"/>
      <c r="ABN18577" s="60"/>
      <c r="ABO18577" s="60"/>
      <c r="ABP18577" s="60"/>
      <c r="ABQ18577" s="60"/>
      <c r="ABR18577" s="60">
        <v>2.0260811944624701E-2</v>
      </c>
      <c r="ABS18577" s="60"/>
      <c r="ABT18577" s="60"/>
      <c r="ABU18577" s="60"/>
      <c r="ABV18577" s="60"/>
      <c r="ABW18577" s="60"/>
      <c r="ABX18577" s="60"/>
    </row>
    <row r="18578" spans="727:752" x14ac:dyDescent="0.25">
      <c r="AAY18578" s="60"/>
      <c r="AAZ18578" s="60"/>
      <c r="ABA18578" s="60"/>
      <c r="ABB18578" s="60"/>
      <c r="ABC18578" s="60"/>
      <c r="ABD18578" s="60"/>
      <c r="ABE18578" s="60"/>
      <c r="ABF18578" s="60"/>
      <c r="ABG18578" s="60"/>
      <c r="ABH18578" s="60"/>
      <c r="ABI18578" s="60"/>
      <c r="ABJ18578" s="60"/>
      <c r="ABK18578" s="60"/>
      <c r="ABL18578" s="60"/>
      <c r="ABM18578" s="60"/>
      <c r="ABN18578" s="60"/>
      <c r="ABO18578" s="60"/>
      <c r="ABP18578" s="60"/>
      <c r="ABQ18578" s="60"/>
      <c r="ABR18578" s="60">
        <v>2.0253521731474801E-2</v>
      </c>
      <c r="ABS18578" s="60"/>
      <c r="ABT18578" s="60"/>
      <c r="ABU18578" s="60"/>
      <c r="ABV18578" s="60"/>
      <c r="ABW18578" s="60"/>
      <c r="ABX18578" s="60"/>
    </row>
    <row r="18579" spans="727:752" x14ac:dyDescent="0.25">
      <c r="AAY18579" s="60"/>
      <c r="AAZ18579" s="60"/>
      <c r="ABA18579" s="60"/>
      <c r="ABB18579" s="60"/>
      <c r="ABC18579" s="60"/>
      <c r="ABD18579" s="60"/>
      <c r="ABE18579" s="60"/>
      <c r="ABF18579" s="60"/>
      <c r="ABG18579" s="60"/>
      <c r="ABH18579" s="60"/>
      <c r="ABI18579" s="60"/>
      <c r="ABJ18579" s="60"/>
      <c r="ABK18579" s="60"/>
      <c r="ABL18579" s="60"/>
      <c r="ABM18579" s="60"/>
      <c r="ABN18579" s="60"/>
      <c r="ABO18579" s="60"/>
      <c r="ABP18579" s="60"/>
      <c r="ABQ18579" s="60"/>
      <c r="ABR18579" s="60">
        <v>2.0253521731474801E-2</v>
      </c>
      <c r="ABS18579" s="60"/>
      <c r="ABT18579" s="60"/>
      <c r="ABU18579" s="60"/>
      <c r="ABV18579" s="60"/>
      <c r="ABW18579" s="60"/>
      <c r="ABX18579" s="60"/>
    </row>
    <row r="18580" spans="727:752" x14ac:dyDescent="0.25">
      <c r="AAY18580" s="60"/>
      <c r="AAZ18580" s="60"/>
      <c r="ABA18580" s="60"/>
      <c r="ABB18580" s="60"/>
      <c r="ABC18580" s="60"/>
      <c r="ABD18580" s="60"/>
      <c r="ABE18580" s="60"/>
      <c r="ABF18580" s="60"/>
      <c r="ABG18580" s="60"/>
      <c r="ABH18580" s="60"/>
      <c r="ABI18580" s="60"/>
      <c r="ABJ18580" s="60"/>
      <c r="ABK18580" s="60"/>
      <c r="ABL18580" s="60"/>
      <c r="ABM18580" s="60"/>
      <c r="ABN18580" s="60"/>
      <c r="ABO18580" s="60"/>
      <c r="ABP18580" s="60"/>
      <c r="ABQ18580" s="60"/>
      <c r="ABR18580" s="60">
        <v>2.0223044812204601E-2</v>
      </c>
      <c r="ABS18580" s="60"/>
      <c r="ABT18580" s="60"/>
      <c r="ABU18580" s="60"/>
      <c r="ABV18580" s="60"/>
      <c r="ABW18580" s="60"/>
      <c r="ABX18580" s="60"/>
    </row>
    <row r="18581" spans="727:752" x14ac:dyDescent="0.25">
      <c r="AAY18581" s="60"/>
      <c r="AAZ18581" s="60"/>
      <c r="ABA18581" s="60"/>
      <c r="ABB18581" s="60"/>
      <c r="ABC18581" s="60"/>
      <c r="ABD18581" s="60"/>
      <c r="ABE18581" s="60"/>
      <c r="ABF18581" s="60"/>
      <c r="ABG18581" s="60"/>
      <c r="ABH18581" s="60"/>
      <c r="ABI18581" s="60"/>
      <c r="ABJ18581" s="60"/>
      <c r="ABK18581" s="60"/>
      <c r="ABL18581" s="60"/>
      <c r="ABM18581" s="60"/>
      <c r="ABN18581" s="60"/>
      <c r="ABO18581" s="60"/>
      <c r="ABP18581" s="60"/>
      <c r="ABQ18581" s="60"/>
      <c r="ABR18581" s="60">
        <v>2.0223044812204601E-2</v>
      </c>
      <c r="ABS18581" s="60"/>
      <c r="ABT18581" s="60"/>
      <c r="ABU18581" s="60"/>
      <c r="ABV18581" s="60"/>
      <c r="ABW18581" s="60"/>
      <c r="ABX18581" s="60"/>
    </row>
    <row r="18582" spans="727:752" x14ac:dyDescent="0.25">
      <c r="AAY18582" s="60"/>
      <c r="AAZ18582" s="60"/>
      <c r="ABA18582" s="60"/>
      <c r="ABB18582" s="60"/>
      <c r="ABC18582" s="60"/>
      <c r="ABD18582" s="60"/>
      <c r="ABE18582" s="60"/>
      <c r="ABF18582" s="60"/>
      <c r="ABG18582" s="60"/>
      <c r="ABH18582" s="60"/>
      <c r="ABI18582" s="60"/>
      <c r="ABJ18582" s="60"/>
      <c r="ABK18582" s="60"/>
      <c r="ABL18582" s="60"/>
      <c r="ABM18582" s="60"/>
      <c r="ABN18582" s="60"/>
      <c r="ABO18582" s="60"/>
      <c r="ABP18582" s="60"/>
      <c r="ABQ18582" s="60"/>
      <c r="ABR18582" s="60">
        <v>2.0192983398199301E-2</v>
      </c>
      <c r="ABS18582" s="60"/>
      <c r="ABT18582" s="60"/>
      <c r="ABU18582" s="60"/>
      <c r="ABV18582" s="60"/>
      <c r="ABW18582" s="60"/>
      <c r="ABX18582" s="60"/>
    </row>
    <row r="18583" spans="727:752" x14ac:dyDescent="0.25">
      <c r="AAY18583" s="60"/>
      <c r="AAZ18583" s="60"/>
      <c r="ABA18583" s="60"/>
      <c r="ABB18583" s="60"/>
      <c r="ABC18583" s="60"/>
      <c r="ABD18583" s="60"/>
      <c r="ABE18583" s="60"/>
      <c r="ABF18583" s="60"/>
      <c r="ABG18583" s="60"/>
      <c r="ABH18583" s="60"/>
      <c r="ABI18583" s="60"/>
      <c r="ABJ18583" s="60"/>
      <c r="ABK18583" s="60"/>
      <c r="ABL18583" s="60"/>
      <c r="ABM18583" s="60"/>
      <c r="ABN18583" s="60"/>
      <c r="ABO18583" s="60"/>
      <c r="ABP18583" s="60"/>
      <c r="ABQ18583" s="60"/>
      <c r="ABR18583" s="60">
        <v>2.0192983398199301E-2</v>
      </c>
      <c r="ABS18583" s="60"/>
      <c r="ABT18583" s="60"/>
      <c r="ABU18583" s="60"/>
      <c r="ABV18583" s="60"/>
      <c r="ABW18583" s="60"/>
      <c r="ABX18583" s="60"/>
    </row>
    <row r="18584" spans="727:752" x14ac:dyDescent="0.25">
      <c r="AAY18584" s="60"/>
      <c r="AAZ18584" s="60"/>
      <c r="ABA18584" s="60"/>
      <c r="ABB18584" s="60"/>
      <c r="ABC18584" s="60"/>
      <c r="ABD18584" s="60"/>
      <c r="ABE18584" s="60"/>
      <c r="ABF18584" s="60"/>
      <c r="ABG18584" s="60"/>
      <c r="ABH18584" s="60"/>
      <c r="ABI18584" s="60"/>
      <c r="ABJ18584" s="60"/>
      <c r="ABK18584" s="60"/>
      <c r="ABL18584" s="60"/>
      <c r="ABM18584" s="60"/>
      <c r="ABN18584" s="60"/>
      <c r="ABO18584" s="60"/>
      <c r="ABP18584" s="60"/>
      <c r="ABQ18584" s="60"/>
      <c r="ABR18584" s="60">
        <v>2.01729190525036E-2</v>
      </c>
      <c r="ABS18584" s="60"/>
      <c r="ABT18584" s="60"/>
      <c r="ABU18584" s="60"/>
      <c r="ABV18584" s="60"/>
      <c r="ABW18584" s="60"/>
      <c r="ABX18584" s="60"/>
    </row>
    <row r="18585" spans="727:752" x14ac:dyDescent="0.25">
      <c r="AAY18585" s="60"/>
      <c r="AAZ18585" s="60"/>
      <c r="ABA18585" s="60"/>
      <c r="ABB18585" s="60"/>
      <c r="ABC18585" s="60"/>
      <c r="ABD18585" s="60"/>
      <c r="ABE18585" s="60"/>
      <c r="ABF18585" s="60"/>
      <c r="ABG18585" s="60"/>
      <c r="ABH18585" s="60"/>
      <c r="ABI18585" s="60"/>
      <c r="ABJ18585" s="60"/>
      <c r="ABK18585" s="60"/>
      <c r="ABL18585" s="60"/>
      <c r="ABM18585" s="60"/>
      <c r="ABN18585" s="60"/>
      <c r="ABO18585" s="60"/>
      <c r="ABP18585" s="60"/>
      <c r="ABQ18585" s="60"/>
      <c r="ABR18585" s="60">
        <v>2.01729190525036E-2</v>
      </c>
      <c r="ABS18585" s="60"/>
      <c r="ABT18585" s="60"/>
      <c r="ABU18585" s="60"/>
      <c r="ABV18585" s="60"/>
      <c r="ABW18585" s="60"/>
      <c r="ABX18585" s="60"/>
    </row>
    <row r="18586" spans="727:752" x14ac:dyDescent="0.25">
      <c r="AAY18586" s="60"/>
      <c r="AAZ18586" s="60"/>
      <c r="ABA18586" s="60"/>
      <c r="ABB18586" s="60"/>
      <c r="ABC18586" s="60"/>
      <c r="ABD18586" s="60"/>
      <c r="ABE18586" s="60"/>
      <c r="ABF18586" s="60"/>
      <c r="ABG18586" s="60"/>
      <c r="ABH18586" s="60"/>
      <c r="ABI18586" s="60"/>
      <c r="ABJ18586" s="60"/>
      <c r="ABK18586" s="60"/>
      <c r="ABL18586" s="60"/>
      <c r="ABM18586" s="60"/>
      <c r="ABN18586" s="60"/>
      <c r="ABO18586" s="60"/>
      <c r="ABP18586" s="60"/>
      <c r="ABQ18586" s="60"/>
      <c r="ABR18586" s="60">
        <v>2.0104247353551201E-2</v>
      </c>
      <c r="ABS18586" s="60"/>
      <c r="ABT18586" s="60"/>
      <c r="ABU18586" s="60"/>
      <c r="ABV18586" s="60"/>
      <c r="ABW18586" s="60"/>
      <c r="ABX18586" s="60"/>
    </row>
    <row r="18587" spans="727:752" x14ac:dyDescent="0.25">
      <c r="AAY18587" s="60"/>
      <c r="AAZ18587" s="60"/>
      <c r="ABA18587" s="60"/>
      <c r="ABB18587" s="60"/>
      <c r="ABC18587" s="60"/>
      <c r="ABD18587" s="60"/>
      <c r="ABE18587" s="60"/>
      <c r="ABF18587" s="60"/>
      <c r="ABG18587" s="60"/>
      <c r="ABH18587" s="60"/>
      <c r="ABI18587" s="60"/>
      <c r="ABJ18587" s="60"/>
      <c r="ABK18587" s="60"/>
      <c r="ABL18587" s="60"/>
      <c r="ABM18587" s="60"/>
      <c r="ABN18587" s="60"/>
      <c r="ABO18587" s="60"/>
      <c r="ABP18587" s="60"/>
      <c r="ABQ18587" s="60"/>
      <c r="ABR18587" s="60">
        <v>2.0104247353551201E-2</v>
      </c>
      <c r="ABS18587" s="60"/>
      <c r="ABT18587" s="60"/>
      <c r="ABU18587" s="60"/>
      <c r="ABV18587" s="60"/>
      <c r="ABW18587" s="60"/>
      <c r="ABX18587" s="60"/>
    </row>
    <row r="18588" spans="727:752" x14ac:dyDescent="0.25">
      <c r="AAY18588" s="60"/>
      <c r="AAZ18588" s="60"/>
      <c r="ABA18588" s="60"/>
      <c r="ABB18588" s="60"/>
      <c r="ABC18588" s="60"/>
      <c r="ABD18588" s="60"/>
      <c r="ABE18588" s="60"/>
      <c r="ABF18588" s="60"/>
      <c r="ABG18588" s="60"/>
      <c r="ABH18588" s="60"/>
      <c r="ABI18588" s="60"/>
      <c r="ABJ18588" s="60"/>
      <c r="ABK18588" s="60"/>
      <c r="ABL18588" s="60"/>
      <c r="ABM18588" s="60"/>
      <c r="ABN18588" s="60"/>
      <c r="ABO18588" s="60"/>
      <c r="ABP18588" s="60"/>
      <c r="ABQ18588" s="60"/>
      <c r="ABR18588" s="60">
        <v>2.0057667995846198E-2</v>
      </c>
      <c r="ABS18588" s="60"/>
      <c r="ABT18588" s="60"/>
      <c r="ABU18588" s="60"/>
      <c r="ABV18588" s="60"/>
      <c r="ABW18588" s="60"/>
      <c r="ABX18588" s="60"/>
    </row>
    <row r="18589" spans="727:752" x14ac:dyDescent="0.25">
      <c r="AAY18589" s="60"/>
      <c r="AAZ18589" s="60"/>
      <c r="ABA18589" s="60"/>
      <c r="ABB18589" s="60"/>
      <c r="ABC18589" s="60"/>
      <c r="ABD18589" s="60"/>
      <c r="ABE18589" s="60"/>
      <c r="ABF18589" s="60"/>
      <c r="ABG18589" s="60"/>
      <c r="ABH18589" s="60"/>
      <c r="ABI18589" s="60"/>
      <c r="ABJ18589" s="60"/>
      <c r="ABK18589" s="60"/>
      <c r="ABL18589" s="60"/>
      <c r="ABM18589" s="60"/>
      <c r="ABN18589" s="60"/>
      <c r="ABO18589" s="60"/>
      <c r="ABP18589" s="60"/>
      <c r="ABQ18589" s="60"/>
      <c r="ABR18589" s="60">
        <v>2.0057667995846198E-2</v>
      </c>
      <c r="ABS18589" s="60"/>
      <c r="ABT18589" s="60"/>
      <c r="ABU18589" s="60"/>
      <c r="ABV18589" s="60"/>
      <c r="ABW18589" s="60"/>
      <c r="ABX18589" s="60"/>
    </row>
    <row r="18590" spans="727:752" x14ac:dyDescent="0.25">
      <c r="AAY18590" s="60"/>
      <c r="AAZ18590" s="60"/>
      <c r="ABA18590" s="60"/>
      <c r="ABB18590" s="60"/>
      <c r="ABC18590" s="60"/>
      <c r="ABD18590" s="60"/>
      <c r="ABE18590" s="60"/>
      <c r="ABF18590" s="60"/>
      <c r="ABG18590" s="60"/>
      <c r="ABH18590" s="60"/>
      <c r="ABI18590" s="60"/>
      <c r="ABJ18590" s="60"/>
      <c r="ABK18590" s="60"/>
      <c r="ABL18590" s="60"/>
      <c r="ABM18590" s="60"/>
      <c r="ABN18590" s="60"/>
      <c r="ABO18590" s="60"/>
      <c r="ABP18590" s="60"/>
      <c r="ABQ18590" s="60"/>
      <c r="ABR18590" s="60">
        <v>2.0011402948474099E-2</v>
      </c>
      <c r="ABS18590" s="60"/>
      <c r="ABT18590" s="60"/>
      <c r="ABU18590" s="60"/>
      <c r="ABV18590" s="60"/>
      <c r="ABW18590" s="60"/>
      <c r="ABX18590" s="60"/>
    </row>
    <row r="18591" spans="727:752" x14ac:dyDescent="0.25">
      <c r="AAY18591" s="60"/>
      <c r="AAZ18591" s="60"/>
      <c r="ABA18591" s="60"/>
      <c r="ABB18591" s="60"/>
      <c r="ABC18591" s="60"/>
      <c r="ABD18591" s="60"/>
      <c r="ABE18591" s="60"/>
      <c r="ABF18591" s="60"/>
      <c r="ABG18591" s="60"/>
      <c r="ABH18591" s="60"/>
      <c r="ABI18591" s="60"/>
      <c r="ABJ18591" s="60"/>
      <c r="ABK18591" s="60"/>
      <c r="ABL18591" s="60"/>
      <c r="ABM18591" s="60"/>
      <c r="ABN18591" s="60"/>
      <c r="ABO18591" s="60"/>
      <c r="ABP18591" s="60"/>
      <c r="ABQ18591" s="60"/>
      <c r="ABR18591" s="60">
        <v>2.0011402948474099E-2</v>
      </c>
      <c r="ABS18591" s="60"/>
      <c r="ABT18591" s="60"/>
      <c r="ABU18591" s="60"/>
      <c r="ABV18591" s="60"/>
      <c r="ABW18591" s="60"/>
      <c r="ABX18591" s="60"/>
    </row>
    <row r="18592" spans="727:752" x14ac:dyDescent="0.25">
      <c r="AAY18592" s="60"/>
      <c r="AAZ18592" s="60"/>
      <c r="ABA18592" s="60"/>
      <c r="ABB18592" s="60"/>
      <c r="ABC18592" s="60"/>
      <c r="ABD18592" s="60"/>
      <c r="ABE18592" s="60"/>
      <c r="ABF18592" s="60"/>
      <c r="ABG18592" s="60"/>
      <c r="ABH18592" s="60"/>
      <c r="ABI18592" s="60"/>
      <c r="ABJ18592" s="60"/>
      <c r="ABK18592" s="60"/>
      <c r="ABL18592" s="60"/>
      <c r="ABM18592" s="60"/>
      <c r="ABN18592" s="60"/>
      <c r="ABO18592" s="60"/>
      <c r="ABP18592" s="60"/>
      <c r="ABQ18592" s="60"/>
      <c r="ABR18592" s="60">
        <v>2.0004368831260898E-2</v>
      </c>
      <c r="ABS18592" s="60"/>
      <c r="ABT18592" s="60"/>
      <c r="ABU18592" s="60"/>
      <c r="ABV18592" s="60"/>
      <c r="ABW18592" s="60"/>
      <c r="ABX18592" s="60"/>
    </row>
    <row r="18593" spans="727:752" x14ac:dyDescent="0.25">
      <c r="AAY18593" s="60"/>
      <c r="AAZ18593" s="60"/>
      <c r="ABA18593" s="60"/>
      <c r="ABB18593" s="60"/>
      <c r="ABC18593" s="60"/>
      <c r="ABD18593" s="60"/>
      <c r="ABE18593" s="60"/>
      <c r="ABF18593" s="60"/>
      <c r="ABG18593" s="60"/>
      <c r="ABH18593" s="60"/>
      <c r="ABI18593" s="60"/>
      <c r="ABJ18593" s="60"/>
      <c r="ABK18593" s="60"/>
      <c r="ABL18593" s="60"/>
      <c r="ABM18593" s="60"/>
      <c r="ABN18593" s="60"/>
      <c r="ABO18593" s="60"/>
      <c r="ABP18593" s="60"/>
      <c r="ABQ18593" s="60"/>
      <c r="ABR18593" s="60">
        <v>2.0004368831260898E-2</v>
      </c>
      <c r="ABS18593" s="60"/>
      <c r="ABT18593" s="60"/>
      <c r="ABU18593" s="60"/>
      <c r="ABV18593" s="60"/>
      <c r="ABW18593" s="60"/>
      <c r="ABX18593" s="60"/>
    </row>
    <row r="18594" spans="727:752" x14ac:dyDescent="0.25">
      <c r="AAY18594" s="60"/>
      <c r="AAZ18594" s="60"/>
      <c r="ABA18594" s="60"/>
      <c r="ABB18594" s="60"/>
      <c r="ABC18594" s="60"/>
      <c r="ABD18594" s="60"/>
      <c r="ABE18594" s="60"/>
      <c r="ABF18594" s="60"/>
      <c r="ABG18594" s="60"/>
      <c r="ABH18594" s="60"/>
      <c r="ABI18594" s="60"/>
      <c r="ABJ18594" s="60"/>
      <c r="ABK18594" s="60"/>
      <c r="ABL18594" s="60"/>
      <c r="ABM18594" s="60"/>
      <c r="ABN18594" s="60"/>
      <c r="ABO18594" s="60"/>
      <c r="ABP18594" s="60"/>
      <c r="ABQ18594" s="60"/>
      <c r="ABR18594" s="60">
        <v>1.9980438894731101E-2</v>
      </c>
      <c r="ABS18594" s="60"/>
      <c r="ABT18594" s="60"/>
      <c r="ABU18594" s="60"/>
      <c r="ABV18594" s="60"/>
      <c r="ABW18594" s="60"/>
      <c r="ABX18594" s="60"/>
    </row>
    <row r="18595" spans="727:752" x14ac:dyDescent="0.25">
      <c r="AAY18595" s="60"/>
      <c r="AAZ18595" s="60"/>
      <c r="ABA18595" s="60"/>
      <c r="ABB18595" s="60"/>
      <c r="ABC18595" s="60"/>
      <c r="ABD18595" s="60"/>
      <c r="ABE18595" s="60"/>
      <c r="ABF18595" s="60"/>
      <c r="ABG18595" s="60"/>
      <c r="ABH18595" s="60"/>
      <c r="ABI18595" s="60"/>
      <c r="ABJ18595" s="60"/>
      <c r="ABK18595" s="60"/>
      <c r="ABL18595" s="60"/>
      <c r="ABM18595" s="60"/>
      <c r="ABN18595" s="60"/>
      <c r="ABO18595" s="60"/>
      <c r="ABP18595" s="60"/>
      <c r="ABQ18595" s="60"/>
      <c r="ABR18595" s="60">
        <v>1.9980438894731101E-2</v>
      </c>
      <c r="ABS18595" s="60"/>
      <c r="ABT18595" s="60"/>
      <c r="ABU18595" s="60"/>
      <c r="ABV18595" s="60"/>
      <c r="ABW18595" s="60"/>
      <c r="ABX18595" s="60"/>
    </row>
    <row r="18596" spans="727:752" x14ac:dyDescent="0.25">
      <c r="AAY18596" s="60"/>
      <c r="AAZ18596" s="60"/>
      <c r="ABA18596" s="60"/>
      <c r="ABB18596" s="60"/>
      <c r="ABC18596" s="60"/>
      <c r="ABD18596" s="60"/>
      <c r="ABE18596" s="60"/>
      <c r="ABF18596" s="60"/>
      <c r="ABG18596" s="60"/>
      <c r="ABH18596" s="60"/>
      <c r="ABI18596" s="60"/>
      <c r="ABJ18596" s="60"/>
      <c r="ABK18596" s="60"/>
      <c r="ABL18596" s="60"/>
      <c r="ABM18596" s="60"/>
      <c r="ABN18596" s="60"/>
      <c r="ABO18596" s="60"/>
      <c r="ABP18596" s="60"/>
      <c r="ABQ18596" s="60"/>
      <c r="ABR18596" s="60">
        <v>1.9892044516235399E-2</v>
      </c>
      <c r="ABS18596" s="60"/>
      <c r="ABT18596" s="60"/>
      <c r="ABU18596" s="60"/>
      <c r="ABV18596" s="60"/>
      <c r="ABW18596" s="60"/>
      <c r="ABX18596" s="60"/>
    </row>
    <row r="18597" spans="727:752" x14ac:dyDescent="0.25">
      <c r="AAY18597" s="60"/>
      <c r="AAZ18597" s="60"/>
      <c r="ABA18597" s="60"/>
      <c r="ABB18597" s="60"/>
      <c r="ABC18597" s="60"/>
      <c r="ABD18597" s="60"/>
      <c r="ABE18597" s="60"/>
      <c r="ABF18597" s="60"/>
      <c r="ABG18597" s="60"/>
      <c r="ABH18597" s="60"/>
      <c r="ABI18597" s="60"/>
      <c r="ABJ18597" s="60"/>
      <c r="ABK18597" s="60"/>
      <c r="ABL18597" s="60"/>
      <c r="ABM18597" s="60"/>
      <c r="ABN18597" s="60"/>
      <c r="ABO18597" s="60"/>
      <c r="ABP18597" s="60"/>
      <c r="ABQ18597" s="60"/>
      <c r="ABR18597" s="60">
        <v>1.9892044516235399E-2</v>
      </c>
      <c r="ABS18597" s="60"/>
      <c r="ABT18597" s="60"/>
      <c r="ABU18597" s="60"/>
      <c r="ABV18597" s="60"/>
      <c r="ABW18597" s="60"/>
      <c r="ABX18597" s="60"/>
    </row>
    <row r="18598" spans="727:752" x14ac:dyDescent="0.25">
      <c r="AAY18598" s="60"/>
      <c r="AAZ18598" s="60"/>
      <c r="ABA18598" s="60"/>
      <c r="ABB18598" s="60"/>
      <c r="ABC18598" s="60"/>
      <c r="ABD18598" s="60"/>
      <c r="ABE18598" s="60"/>
      <c r="ABF18598" s="60"/>
      <c r="ABG18598" s="60"/>
      <c r="ABH18598" s="60"/>
      <c r="ABI18598" s="60"/>
      <c r="ABJ18598" s="60"/>
      <c r="ABK18598" s="60"/>
      <c r="ABL18598" s="60"/>
      <c r="ABM18598" s="60"/>
      <c r="ABN18598" s="60"/>
      <c r="ABO18598" s="60"/>
      <c r="ABP18598" s="60"/>
      <c r="ABQ18598" s="60"/>
      <c r="ABR18598" s="60">
        <v>1.9891063216091701E-2</v>
      </c>
      <c r="ABS18598" s="60"/>
      <c r="ABT18598" s="60"/>
      <c r="ABU18598" s="60"/>
      <c r="ABV18598" s="60"/>
      <c r="ABW18598" s="60"/>
      <c r="ABX18598" s="60"/>
    </row>
    <row r="18599" spans="727:752" x14ac:dyDescent="0.25">
      <c r="AAY18599" s="60"/>
      <c r="AAZ18599" s="60"/>
      <c r="ABA18599" s="60"/>
      <c r="ABB18599" s="60"/>
      <c r="ABC18599" s="60"/>
      <c r="ABD18599" s="60"/>
      <c r="ABE18599" s="60"/>
      <c r="ABF18599" s="60"/>
      <c r="ABG18599" s="60"/>
      <c r="ABH18599" s="60"/>
      <c r="ABI18599" s="60"/>
      <c r="ABJ18599" s="60"/>
      <c r="ABK18599" s="60"/>
      <c r="ABL18599" s="60"/>
      <c r="ABM18599" s="60"/>
      <c r="ABN18599" s="60"/>
      <c r="ABO18599" s="60"/>
      <c r="ABP18599" s="60"/>
      <c r="ABQ18599" s="60"/>
      <c r="ABR18599" s="60">
        <v>1.9891063216091701E-2</v>
      </c>
      <c r="ABS18599" s="60"/>
      <c r="ABT18599" s="60"/>
      <c r="ABU18599" s="60"/>
      <c r="ABV18599" s="60"/>
      <c r="ABW18599" s="60"/>
      <c r="ABX18599" s="60"/>
    </row>
    <row r="18600" spans="727:752" x14ac:dyDescent="0.25">
      <c r="AAY18600" s="60"/>
      <c r="AAZ18600" s="60"/>
      <c r="ABA18600" s="60"/>
      <c r="ABB18600" s="60"/>
      <c r="ABC18600" s="60"/>
      <c r="ABD18600" s="60"/>
      <c r="ABE18600" s="60"/>
      <c r="ABF18600" s="60"/>
      <c r="ABG18600" s="60"/>
      <c r="ABH18600" s="60"/>
      <c r="ABI18600" s="60"/>
      <c r="ABJ18600" s="60"/>
      <c r="ABK18600" s="60"/>
      <c r="ABL18600" s="60"/>
      <c r="ABM18600" s="60"/>
      <c r="ABN18600" s="60"/>
      <c r="ABO18600" s="60"/>
      <c r="ABP18600" s="60"/>
      <c r="ABQ18600" s="60"/>
      <c r="ABR18600" s="60">
        <v>1.9885832074094799E-2</v>
      </c>
      <c r="ABS18600" s="60"/>
      <c r="ABT18600" s="60"/>
      <c r="ABU18600" s="60"/>
      <c r="ABV18600" s="60"/>
      <c r="ABW18600" s="60"/>
      <c r="ABX18600" s="60"/>
    </row>
    <row r="18601" spans="727:752" x14ac:dyDescent="0.25">
      <c r="AAY18601" s="60"/>
      <c r="AAZ18601" s="60"/>
      <c r="ABA18601" s="60"/>
      <c r="ABB18601" s="60"/>
      <c r="ABC18601" s="60"/>
      <c r="ABD18601" s="60"/>
      <c r="ABE18601" s="60"/>
      <c r="ABF18601" s="60"/>
      <c r="ABG18601" s="60"/>
      <c r="ABH18601" s="60"/>
      <c r="ABI18601" s="60"/>
      <c r="ABJ18601" s="60"/>
      <c r="ABK18601" s="60"/>
      <c r="ABL18601" s="60"/>
      <c r="ABM18601" s="60"/>
      <c r="ABN18601" s="60"/>
      <c r="ABO18601" s="60"/>
      <c r="ABP18601" s="60"/>
      <c r="ABQ18601" s="60"/>
      <c r="ABR18601" s="60">
        <v>1.9885832074094799E-2</v>
      </c>
      <c r="ABS18601" s="60"/>
      <c r="ABT18601" s="60"/>
      <c r="ABU18601" s="60"/>
      <c r="ABV18601" s="60"/>
      <c r="ABW18601" s="60"/>
      <c r="ABX18601" s="60"/>
    </row>
    <row r="18602" spans="727:752" x14ac:dyDescent="0.25">
      <c r="AAY18602" s="60"/>
      <c r="AAZ18602" s="60"/>
      <c r="ABA18602" s="60"/>
      <c r="ABB18602" s="60"/>
      <c r="ABC18602" s="60"/>
      <c r="ABD18602" s="60"/>
      <c r="ABE18602" s="60"/>
      <c r="ABF18602" s="60"/>
      <c r="ABG18602" s="60"/>
      <c r="ABH18602" s="60"/>
      <c r="ABI18602" s="60"/>
      <c r="ABJ18602" s="60"/>
      <c r="ABK18602" s="60"/>
      <c r="ABL18602" s="60"/>
      <c r="ABM18602" s="60"/>
      <c r="ABN18602" s="60"/>
      <c r="ABO18602" s="60"/>
      <c r="ABP18602" s="60"/>
      <c r="ABQ18602" s="60"/>
      <c r="ABR18602" s="60">
        <v>1.9885585821786698E-2</v>
      </c>
      <c r="ABS18602" s="60"/>
      <c r="ABT18602" s="60"/>
      <c r="ABU18602" s="60"/>
      <c r="ABV18602" s="60"/>
      <c r="ABW18602" s="60"/>
      <c r="ABX18602" s="60"/>
    </row>
    <row r="18603" spans="727:752" x14ac:dyDescent="0.25">
      <c r="AAY18603" s="60"/>
      <c r="AAZ18603" s="60"/>
      <c r="ABA18603" s="60"/>
      <c r="ABB18603" s="60"/>
      <c r="ABC18603" s="60"/>
      <c r="ABD18603" s="60"/>
      <c r="ABE18603" s="60"/>
      <c r="ABF18603" s="60"/>
      <c r="ABG18603" s="60"/>
      <c r="ABH18603" s="60"/>
      <c r="ABI18603" s="60"/>
      <c r="ABJ18603" s="60"/>
      <c r="ABK18603" s="60"/>
      <c r="ABL18603" s="60"/>
      <c r="ABM18603" s="60"/>
      <c r="ABN18603" s="60"/>
      <c r="ABO18603" s="60"/>
      <c r="ABP18603" s="60"/>
      <c r="ABQ18603" s="60"/>
      <c r="ABR18603" s="60">
        <v>1.9885585821786698E-2</v>
      </c>
      <c r="ABS18603" s="60"/>
      <c r="ABT18603" s="60"/>
      <c r="ABU18603" s="60"/>
      <c r="ABV18603" s="60"/>
      <c r="ABW18603" s="60"/>
      <c r="ABX18603" s="60"/>
    </row>
    <row r="18604" spans="727:752" x14ac:dyDescent="0.25">
      <c r="AAY18604" s="60"/>
      <c r="AAZ18604" s="60"/>
      <c r="ABA18604" s="60"/>
      <c r="ABB18604" s="60"/>
      <c r="ABC18604" s="60"/>
      <c r="ABD18604" s="60"/>
      <c r="ABE18604" s="60"/>
      <c r="ABF18604" s="60"/>
      <c r="ABG18604" s="60"/>
      <c r="ABH18604" s="60"/>
      <c r="ABI18604" s="60"/>
      <c r="ABJ18604" s="60"/>
      <c r="ABK18604" s="60"/>
      <c r="ABL18604" s="60"/>
      <c r="ABM18604" s="60"/>
      <c r="ABN18604" s="60"/>
      <c r="ABO18604" s="60"/>
      <c r="ABP18604" s="60"/>
      <c r="ABQ18604" s="60"/>
      <c r="ABR18604" s="60">
        <v>1.97542862614477E-2</v>
      </c>
      <c r="ABS18604" s="60"/>
      <c r="ABT18604" s="60"/>
      <c r="ABU18604" s="60"/>
      <c r="ABV18604" s="60"/>
      <c r="ABW18604" s="60"/>
      <c r="ABX18604" s="60"/>
    </row>
    <row r="18605" spans="727:752" x14ac:dyDescent="0.25">
      <c r="AAY18605" s="60"/>
      <c r="AAZ18605" s="60"/>
      <c r="ABA18605" s="60"/>
      <c r="ABB18605" s="60"/>
      <c r="ABC18605" s="60"/>
      <c r="ABD18605" s="60"/>
      <c r="ABE18605" s="60"/>
      <c r="ABF18605" s="60"/>
      <c r="ABG18605" s="60"/>
      <c r="ABH18605" s="60"/>
      <c r="ABI18605" s="60"/>
      <c r="ABJ18605" s="60"/>
      <c r="ABK18605" s="60"/>
      <c r="ABL18605" s="60"/>
      <c r="ABM18605" s="60"/>
      <c r="ABN18605" s="60"/>
      <c r="ABO18605" s="60"/>
      <c r="ABP18605" s="60"/>
      <c r="ABQ18605" s="60"/>
      <c r="ABR18605" s="60">
        <v>1.97542862614477E-2</v>
      </c>
      <c r="ABS18605" s="60"/>
      <c r="ABT18605" s="60"/>
      <c r="ABU18605" s="60"/>
      <c r="ABV18605" s="60"/>
      <c r="ABW18605" s="60"/>
      <c r="ABX18605" s="60"/>
    </row>
    <row r="18606" spans="727:752" x14ac:dyDescent="0.25">
      <c r="AAY18606" s="60"/>
      <c r="AAZ18606" s="60"/>
      <c r="ABA18606" s="60"/>
      <c r="ABB18606" s="60"/>
      <c r="ABC18606" s="60"/>
      <c r="ABD18606" s="60"/>
      <c r="ABE18606" s="60"/>
      <c r="ABF18606" s="60"/>
      <c r="ABG18606" s="60"/>
      <c r="ABH18606" s="60"/>
      <c r="ABI18606" s="60"/>
      <c r="ABJ18606" s="60"/>
      <c r="ABK18606" s="60"/>
      <c r="ABL18606" s="60"/>
      <c r="ABM18606" s="60"/>
      <c r="ABN18606" s="60"/>
      <c r="ABO18606" s="60"/>
      <c r="ABP18606" s="60"/>
      <c r="ABQ18606" s="60"/>
      <c r="ABR18606" s="60">
        <v>1.9707916472890899E-2</v>
      </c>
      <c r="ABS18606" s="60"/>
      <c r="ABT18606" s="60"/>
      <c r="ABU18606" s="60"/>
      <c r="ABV18606" s="60"/>
      <c r="ABW18606" s="60"/>
      <c r="ABX18606" s="60"/>
    </row>
    <row r="18607" spans="727:752" x14ac:dyDescent="0.25">
      <c r="AAY18607" s="60"/>
      <c r="AAZ18607" s="60"/>
      <c r="ABA18607" s="60"/>
      <c r="ABB18607" s="60"/>
      <c r="ABC18607" s="60"/>
      <c r="ABD18607" s="60"/>
      <c r="ABE18607" s="60"/>
      <c r="ABF18607" s="60"/>
      <c r="ABG18607" s="60"/>
      <c r="ABH18607" s="60"/>
      <c r="ABI18607" s="60"/>
      <c r="ABJ18607" s="60"/>
      <c r="ABK18607" s="60"/>
      <c r="ABL18607" s="60"/>
      <c r="ABM18607" s="60"/>
      <c r="ABN18607" s="60"/>
      <c r="ABO18607" s="60"/>
      <c r="ABP18607" s="60"/>
      <c r="ABQ18607" s="60"/>
      <c r="ABR18607" s="60">
        <v>1.9707916472890899E-2</v>
      </c>
      <c r="ABS18607" s="60"/>
      <c r="ABT18607" s="60"/>
      <c r="ABU18607" s="60"/>
      <c r="ABV18607" s="60"/>
      <c r="ABW18607" s="60"/>
      <c r="ABX18607" s="60"/>
    </row>
    <row r="18608" spans="727:752" x14ac:dyDescent="0.25">
      <c r="AAY18608" s="60"/>
      <c r="AAZ18608" s="60"/>
      <c r="ABA18608" s="60"/>
      <c r="ABB18608" s="60"/>
      <c r="ABC18608" s="60"/>
      <c r="ABD18608" s="60"/>
      <c r="ABE18608" s="60"/>
      <c r="ABF18608" s="60"/>
      <c r="ABG18608" s="60"/>
      <c r="ABH18608" s="60"/>
      <c r="ABI18608" s="60"/>
      <c r="ABJ18608" s="60"/>
      <c r="ABK18608" s="60"/>
      <c r="ABL18608" s="60"/>
      <c r="ABM18608" s="60"/>
      <c r="ABN18608" s="60"/>
      <c r="ABO18608" s="60"/>
      <c r="ABP18608" s="60"/>
      <c r="ABQ18608" s="60"/>
      <c r="ABR18608" s="60">
        <v>1.97056724836361E-2</v>
      </c>
      <c r="ABS18608" s="60"/>
      <c r="ABT18608" s="60"/>
      <c r="ABU18608" s="60"/>
      <c r="ABV18608" s="60"/>
      <c r="ABW18608" s="60"/>
      <c r="ABX18608" s="60"/>
    </row>
    <row r="18609" spans="727:752" x14ac:dyDescent="0.25">
      <c r="AAY18609" s="60"/>
      <c r="AAZ18609" s="60"/>
      <c r="ABA18609" s="60"/>
      <c r="ABB18609" s="60"/>
      <c r="ABC18609" s="60"/>
      <c r="ABD18609" s="60"/>
      <c r="ABE18609" s="60"/>
      <c r="ABF18609" s="60"/>
      <c r="ABG18609" s="60"/>
      <c r="ABH18609" s="60"/>
      <c r="ABI18609" s="60"/>
      <c r="ABJ18609" s="60"/>
      <c r="ABK18609" s="60"/>
      <c r="ABL18609" s="60"/>
      <c r="ABM18609" s="60"/>
      <c r="ABN18609" s="60"/>
      <c r="ABO18609" s="60"/>
      <c r="ABP18609" s="60"/>
      <c r="ABQ18609" s="60"/>
      <c r="ABR18609" s="60">
        <v>1.97056724836361E-2</v>
      </c>
      <c r="ABS18609" s="60"/>
      <c r="ABT18609" s="60"/>
      <c r="ABU18609" s="60"/>
      <c r="ABV18609" s="60"/>
      <c r="ABW18609" s="60"/>
      <c r="ABX18609" s="60"/>
    </row>
    <row r="18610" spans="727:752" x14ac:dyDescent="0.25">
      <c r="AAY18610" s="60"/>
      <c r="AAZ18610" s="60"/>
      <c r="ABA18610" s="60"/>
      <c r="ABB18610" s="60"/>
      <c r="ABC18610" s="60"/>
      <c r="ABD18610" s="60"/>
      <c r="ABE18610" s="60"/>
      <c r="ABF18610" s="60"/>
      <c r="ABG18610" s="60"/>
      <c r="ABH18610" s="60"/>
      <c r="ABI18610" s="60"/>
      <c r="ABJ18610" s="60"/>
      <c r="ABK18610" s="60"/>
      <c r="ABL18610" s="60"/>
      <c r="ABM18610" s="60"/>
      <c r="ABN18610" s="60"/>
      <c r="ABO18610" s="60"/>
      <c r="ABP18610" s="60"/>
      <c r="ABQ18610" s="60"/>
      <c r="ABR18610" s="60">
        <v>1.9645772724184801E-2</v>
      </c>
      <c r="ABS18610" s="60"/>
      <c r="ABT18610" s="60"/>
      <c r="ABU18610" s="60"/>
      <c r="ABV18610" s="60"/>
      <c r="ABW18610" s="60"/>
      <c r="ABX18610" s="60"/>
    </row>
    <row r="18611" spans="727:752" x14ac:dyDescent="0.25">
      <c r="AAY18611" s="60"/>
      <c r="AAZ18611" s="60"/>
      <c r="ABA18611" s="60"/>
      <c r="ABB18611" s="60"/>
      <c r="ABC18611" s="60"/>
      <c r="ABD18611" s="60"/>
      <c r="ABE18611" s="60"/>
      <c r="ABF18611" s="60"/>
      <c r="ABG18611" s="60"/>
      <c r="ABH18611" s="60"/>
      <c r="ABI18611" s="60"/>
      <c r="ABJ18611" s="60"/>
      <c r="ABK18611" s="60"/>
      <c r="ABL18611" s="60"/>
      <c r="ABM18611" s="60"/>
      <c r="ABN18611" s="60"/>
      <c r="ABO18611" s="60"/>
      <c r="ABP18611" s="60"/>
      <c r="ABQ18611" s="60"/>
      <c r="ABR18611" s="60">
        <v>1.9645772724184801E-2</v>
      </c>
      <c r="ABS18611" s="60"/>
      <c r="ABT18611" s="60"/>
      <c r="ABU18611" s="60"/>
      <c r="ABV18611" s="60"/>
      <c r="ABW18611" s="60"/>
      <c r="ABX18611" s="60"/>
    </row>
    <row r="18612" spans="727:752" x14ac:dyDescent="0.25">
      <c r="AAY18612" s="60"/>
      <c r="AAZ18612" s="60"/>
      <c r="ABA18612" s="60"/>
      <c r="ABB18612" s="60"/>
      <c r="ABC18612" s="60"/>
      <c r="ABD18612" s="60"/>
      <c r="ABE18612" s="60"/>
      <c r="ABF18612" s="60"/>
      <c r="ABG18612" s="60"/>
      <c r="ABH18612" s="60"/>
      <c r="ABI18612" s="60"/>
      <c r="ABJ18612" s="60"/>
      <c r="ABK18612" s="60"/>
      <c r="ABL18612" s="60"/>
      <c r="ABM18612" s="60"/>
      <c r="ABN18612" s="60"/>
      <c r="ABO18612" s="60"/>
      <c r="ABP18612" s="60"/>
      <c r="ABQ18612" s="60"/>
      <c r="ABR18612" s="60">
        <v>1.9572184355986198E-2</v>
      </c>
      <c r="ABS18612" s="60"/>
      <c r="ABT18612" s="60"/>
      <c r="ABU18612" s="60"/>
      <c r="ABV18612" s="60"/>
      <c r="ABW18612" s="60"/>
      <c r="ABX18612" s="60"/>
    </row>
    <row r="18613" spans="727:752" x14ac:dyDescent="0.25">
      <c r="AAY18613" s="60"/>
      <c r="AAZ18613" s="60"/>
      <c r="ABA18613" s="60"/>
      <c r="ABB18613" s="60"/>
      <c r="ABC18613" s="60"/>
      <c r="ABD18613" s="60"/>
      <c r="ABE18613" s="60"/>
      <c r="ABF18613" s="60"/>
      <c r="ABG18613" s="60"/>
      <c r="ABH18613" s="60"/>
      <c r="ABI18613" s="60"/>
      <c r="ABJ18613" s="60"/>
      <c r="ABK18613" s="60"/>
      <c r="ABL18613" s="60"/>
      <c r="ABM18613" s="60"/>
      <c r="ABN18613" s="60"/>
      <c r="ABO18613" s="60"/>
      <c r="ABP18613" s="60"/>
      <c r="ABQ18613" s="60"/>
      <c r="ABR18613" s="60">
        <v>1.9572184355986198E-2</v>
      </c>
      <c r="ABS18613" s="60"/>
      <c r="ABT18613" s="60"/>
      <c r="ABU18613" s="60"/>
      <c r="ABV18613" s="60"/>
      <c r="ABW18613" s="60"/>
      <c r="ABX18613" s="60"/>
    </row>
    <row r="18614" spans="727:752" x14ac:dyDescent="0.25">
      <c r="AAY18614" s="60"/>
      <c r="AAZ18614" s="60"/>
      <c r="ABA18614" s="60"/>
      <c r="ABB18614" s="60"/>
      <c r="ABC18614" s="60"/>
      <c r="ABD18614" s="60"/>
      <c r="ABE18614" s="60"/>
      <c r="ABF18614" s="60"/>
      <c r="ABG18614" s="60"/>
      <c r="ABH18614" s="60"/>
      <c r="ABI18614" s="60"/>
      <c r="ABJ18614" s="60"/>
      <c r="ABK18614" s="60"/>
      <c r="ABL18614" s="60"/>
      <c r="ABM18614" s="60"/>
      <c r="ABN18614" s="60"/>
      <c r="ABO18614" s="60"/>
      <c r="ABP18614" s="60"/>
      <c r="ABQ18614" s="60"/>
      <c r="ABR18614" s="60">
        <v>1.9571751358727501E-2</v>
      </c>
      <c r="ABS18614" s="60"/>
      <c r="ABT18614" s="60"/>
      <c r="ABU18614" s="60"/>
      <c r="ABV18614" s="60"/>
      <c r="ABW18614" s="60"/>
      <c r="ABX18614" s="60"/>
    </row>
    <row r="18615" spans="727:752" x14ac:dyDescent="0.25">
      <c r="AAY18615" s="60"/>
      <c r="AAZ18615" s="60"/>
      <c r="ABA18615" s="60"/>
      <c r="ABB18615" s="60"/>
      <c r="ABC18615" s="60"/>
      <c r="ABD18615" s="60"/>
      <c r="ABE18615" s="60"/>
      <c r="ABF18615" s="60"/>
      <c r="ABG18615" s="60"/>
      <c r="ABH18615" s="60"/>
      <c r="ABI18615" s="60"/>
      <c r="ABJ18615" s="60"/>
      <c r="ABK18615" s="60"/>
      <c r="ABL18615" s="60"/>
      <c r="ABM18615" s="60"/>
      <c r="ABN18615" s="60"/>
      <c r="ABO18615" s="60"/>
      <c r="ABP18615" s="60"/>
      <c r="ABQ18615" s="60"/>
      <c r="ABR18615" s="60">
        <v>1.9571751358727501E-2</v>
      </c>
      <c r="ABS18615" s="60"/>
      <c r="ABT18615" s="60"/>
      <c r="ABU18615" s="60"/>
      <c r="ABV18615" s="60"/>
      <c r="ABW18615" s="60"/>
      <c r="ABX18615" s="60"/>
    </row>
    <row r="18616" spans="727:752" x14ac:dyDescent="0.25">
      <c r="AAY18616" s="60"/>
      <c r="AAZ18616" s="60"/>
      <c r="ABA18616" s="60"/>
      <c r="ABB18616" s="60"/>
      <c r="ABC18616" s="60"/>
      <c r="ABD18616" s="60"/>
      <c r="ABE18616" s="60"/>
      <c r="ABF18616" s="60"/>
      <c r="ABG18616" s="60"/>
      <c r="ABH18616" s="60"/>
      <c r="ABI18616" s="60"/>
      <c r="ABJ18616" s="60"/>
      <c r="ABK18616" s="60"/>
      <c r="ABL18616" s="60"/>
      <c r="ABM18616" s="60"/>
      <c r="ABN18616" s="60"/>
      <c r="ABO18616" s="60"/>
      <c r="ABP18616" s="60"/>
      <c r="ABQ18616" s="60"/>
      <c r="ABR18616" s="60">
        <v>1.9473271610578699E-2</v>
      </c>
      <c r="ABS18616" s="60"/>
      <c r="ABT18616" s="60"/>
      <c r="ABU18616" s="60"/>
      <c r="ABV18616" s="60"/>
      <c r="ABW18616" s="60"/>
      <c r="ABX18616" s="60"/>
    </row>
    <row r="18617" spans="727:752" x14ac:dyDescent="0.25">
      <c r="AAY18617" s="60"/>
      <c r="AAZ18617" s="60"/>
      <c r="ABA18617" s="60"/>
      <c r="ABB18617" s="60"/>
      <c r="ABC18617" s="60"/>
      <c r="ABD18617" s="60"/>
      <c r="ABE18617" s="60"/>
      <c r="ABF18617" s="60"/>
      <c r="ABG18617" s="60"/>
      <c r="ABH18617" s="60"/>
      <c r="ABI18617" s="60"/>
      <c r="ABJ18617" s="60"/>
      <c r="ABK18617" s="60"/>
      <c r="ABL18617" s="60"/>
      <c r="ABM18617" s="60"/>
      <c r="ABN18617" s="60"/>
      <c r="ABO18617" s="60"/>
      <c r="ABP18617" s="60"/>
      <c r="ABQ18617" s="60"/>
      <c r="ABR18617" s="60">
        <v>1.9473271610578699E-2</v>
      </c>
      <c r="ABS18617" s="60"/>
      <c r="ABT18617" s="60"/>
      <c r="ABU18617" s="60"/>
      <c r="ABV18617" s="60"/>
      <c r="ABW18617" s="60"/>
      <c r="ABX18617" s="60"/>
    </row>
    <row r="18618" spans="727:752" x14ac:dyDescent="0.25">
      <c r="AAY18618" s="60"/>
      <c r="AAZ18618" s="60"/>
      <c r="ABA18618" s="60"/>
      <c r="ABB18618" s="60"/>
      <c r="ABC18618" s="60"/>
      <c r="ABD18618" s="60"/>
      <c r="ABE18618" s="60"/>
      <c r="ABF18618" s="60"/>
      <c r="ABG18618" s="60"/>
      <c r="ABH18618" s="60"/>
      <c r="ABI18618" s="60"/>
      <c r="ABJ18618" s="60"/>
      <c r="ABK18618" s="60"/>
      <c r="ABL18618" s="60"/>
      <c r="ABM18618" s="60"/>
      <c r="ABN18618" s="60"/>
      <c r="ABO18618" s="60"/>
      <c r="ABP18618" s="60"/>
      <c r="ABQ18618" s="60"/>
      <c r="ABR18618" s="60">
        <v>1.9427876823307901E-2</v>
      </c>
      <c r="ABS18618" s="60"/>
      <c r="ABT18618" s="60"/>
      <c r="ABU18618" s="60"/>
      <c r="ABV18618" s="60"/>
      <c r="ABW18618" s="60"/>
      <c r="ABX18618" s="60"/>
    </row>
    <row r="18619" spans="727:752" x14ac:dyDescent="0.25">
      <c r="AAY18619" s="60"/>
      <c r="AAZ18619" s="60"/>
      <c r="ABA18619" s="60"/>
      <c r="ABB18619" s="60"/>
      <c r="ABC18619" s="60"/>
      <c r="ABD18619" s="60"/>
      <c r="ABE18619" s="60"/>
      <c r="ABF18619" s="60"/>
      <c r="ABG18619" s="60"/>
      <c r="ABH18619" s="60"/>
      <c r="ABI18619" s="60"/>
      <c r="ABJ18619" s="60"/>
      <c r="ABK18619" s="60"/>
      <c r="ABL18619" s="60"/>
      <c r="ABM18619" s="60"/>
      <c r="ABN18619" s="60"/>
      <c r="ABO18619" s="60"/>
      <c r="ABP18619" s="60"/>
      <c r="ABQ18619" s="60"/>
      <c r="ABR18619" s="60">
        <v>1.9427876823307901E-2</v>
      </c>
      <c r="ABS18619" s="60"/>
      <c r="ABT18619" s="60"/>
      <c r="ABU18619" s="60"/>
      <c r="ABV18619" s="60"/>
      <c r="ABW18619" s="60"/>
      <c r="ABX18619" s="60"/>
    </row>
    <row r="18620" spans="727:752" x14ac:dyDescent="0.25">
      <c r="AAY18620" s="60"/>
      <c r="AAZ18620" s="60"/>
      <c r="ABA18620" s="60"/>
      <c r="ABB18620" s="60"/>
      <c r="ABC18620" s="60"/>
      <c r="ABD18620" s="60"/>
      <c r="ABE18620" s="60"/>
      <c r="ABF18620" s="60"/>
      <c r="ABG18620" s="60"/>
      <c r="ABH18620" s="60"/>
      <c r="ABI18620" s="60"/>
      <c r="ABJ18620" s="60"/>
      <c r="ABK18620" s="60"/>
      <c r="ABL18620" s="60"/>
      <c r="ABM18620" s="60"/>
      <c r="ABN18620" s="60"/>
      <c r="ABO18620" s="60"/>
      <c r="ABP18620" s="60"/>
      <c r="ABQ18620" s="60"/>
      <c r="ABR18620" s="60">
        <v>1.9397194057947501E-2</v>
      </c>
      <c r="ABS18620" s="60"/>
      <c r="ABT18620" s="60"/>
      <c r="ABU18620" s="60"/>
      <c r="ABV18620" s="60"/>
      <c r="ABW18620" s="60"/>
      <c r="ABX18620" s="60"/>
    </row>
    <row r="18621" spans="727:752" x14ac:dyDescent="0.25">
      <c r="AAY18621" s="60"/>
      <c r="AAZ18621" s="60"/>
      <c r="ABA18621" s="60"/>
      <c r="ABB18621" s="60"/>
      <c r="ABC18621" s="60"/>
      <c r="ABD18621" s="60"/>
      <c r="ABE18621" s="60"/>
      <c r="ABF18621" s="60"/>
      <c r="ABG18621" s="60"/>
      <c r="ABH18621" s="60"/>
      <c r="ABI18621" s="60"/>
      <c r="ABJ18621" s="60"/>
      <c r="ABK18621" s="60"/>
      <c r="ABL18621" s="60"/>
      <c r="ABM18621" s="60"/>
      <c r="ABN18621" s="60"/>
      <c r="ABO18621" s="60"/>
      <c r="ABP18621" s="60"/>
      <c r="ABQ18621" s="60"/>
      <c r="ABR18621" s="60">
        <v>1.9362433709836702E-2</v>
      </c>
      <c r="ABS18621" s="60"/>
      <c r="ABT18621" s="60"/>
      <c r="ABU18621" s="60"/>
      <c r="ABV18621" s="60"/>
      <c r="ABW18621" s="60"/>
      <c r="ABX18621" s="60"/>
    </row>
    <row r="18622" spans="727:752" x14ac:dyDescent="0.25">
      <c r="AAY18622" s="60"/>
      <c r="AAZ18622" s="60"/>
      <c r="ABA18622" s="60"/>
      <c r="ABB18622" s="60"/>
      <c r="ABC18622" s="60"/>
      <c r="ABD18622" s="60"/>
      <c r="ABE18622" s="60"/>
      <c r="ABF18622" s="60"/>
      <c r="ABG18622" s="60"/>
      <c r="ABH18622" s="60"/>
      <c r="ABI18622" s="60"/>
      <c r="ABJ18622" s="60"/>
      <c r="ABK18622" s="60"/>
      <c r="ABL18622" s="60"/>
      <c r="ABM18622" s="60"/>
      <c r="ABN18622" s="60"/>
      <c r="ABO18622" s="60"/>
      <c r="ABP18622" s="60"/>
      <c r="ABQ18622" s="60"/>
      <c r="ABR18622" s="60">
        <v>1.9362433709836702E-2</v>
      </c>
      <c r="ABS18622" s="60"/>
      <c r="ABT18622" s="60"/>
      <c r="ABU18622" s="60"/>
      <c r="ABV18622" s="60"/>
      <c r="ABW18622" s="60"/>
      <c r="ABX18622" s="60"/>
    </row>
    <row r="18623" spans="727:752" x14ac:dyDescent="0.25">
      <c r="AAY18623" s="60"/>
      <c r="AAZ18623" s="60"/>
      <c r="ABA18623" s="60"/>
      <c r="ABB18623" s="60"/>
      <c r="ABC18623" s="60"/>
      <c r="ABD18623" s="60"/>
      <c r="ABE18623" s="60"/>
      <c r="ABF18623" s="60"/>
      <c r="ABG18623" s="60"/>
      <c r="ABH18623" s="60"/>
      <c r="ABI18623" s="60"/>
      <c r="ABJ18623" s="60"/>
      <c r="ABK18623" s="60"/>
      <c r="ABL18623" s="60"/>
      <c r="ABM18623" s="60"/>
      <c r="ABN18623" s="60"/>
      <c r="ABO18623" s="60"/>
      <c r="ABP18623" s="60"/>
      <c r="ABQ18623" s="60"/>
      <c r="ABR18623" s="60">
        <v>1.93004498984524E-2</v>
      </c>
      <c r="ABS18623" s="60"/>
      <c r="ABT18623" s="60"/>
      <c r="ABU18623" s="60"/>
      <c r="ABV18623" s="60"/>
      <c r="ABW18623" s="60"/>
      <c r="ABX18623" s="60"/>
    </row>
    <row r="18624" spans="727:752" x14ac:dyDescent="0.25">
      <c r="AAY18624" s="60"/>
      <c r="AAZ18624" s="60"/>
      <c r="ABA18624" s="60"/>
      <c r="ABB18624" s="60"/>
      <c r="ABC18624" s="60"/>
      <c r="ABD18624" s="60"/>
      <c r="ABE18624" s="60"/>
      <c r="ABF18624" s="60"/>
      <c r="ABG18624" s="60"/>
      <c r="ABH18624" s="60"/>
      <c r="ABI18624" s="60"/>
      <c r="ABJ18624" s="60"/>
      <c r="ABK18624" s="60"/>
      <c r="ABL18624" s="60"/>
      <c r="ABM18624" s="60"/>
      <c r="ABN18624" s="60"/>
      <c r="ABO18624" s="60"/>
      <c r="ABP18624" s="60"/>
      <c r="ABQ18624" s="60"/>
      <c r="ABR18624" s="60">
        <v>1.93004498984524E-2</v>
      </c>
      <c r="ABS18624" s="60"/>
      <c r="ABT18624" s="60"/>
      <c r="ABU18624" s="60"/>
      <c r="ABV18624" s="60"/>
      <c r="ABW18624" s="60"/>
      <c r="ABX18624" s="60"/>
    </row>
    <row r="18625" spans="727:752" x14ac:dyDescent="0.25">
      <c r="AAY18625" s="60"/>
      <c r="AAZ18625" s="60"/>
      <c r="ABA18625" s="60"/>
      <c r="ABB18625" s="60"/>
      <c r="ABC18625" s="60"/>
      <c r="ABD18625" s="60"/>
      <c r="ABE18625" s="60"/>
      <c r="ABF18625" s="60"/>
      <c r="ABG18625" s="60"/>
      <c r="ABH18625" s="60"/>
      <c r="ABI18625" s="60"/>
      <c r="ABJ18625" s="60"/>
      <c r="ABK18625" s="60"/>
      <c r="ABL18625" s="60"/>
      <c r="ABM18625" s="60"/>
      <c r="ABN18625" s="60"/>
      <c r="ABO18625" s="60"/>
      <c r="ABP18625" s="60"/>
      <c r="ABQ18625" s="60"/>
      <c r="ABR18625" s="60">
        <v>1.9222857349651502E-2</v>
      </c>
      <c r="ABS18625" s="60"/>
      <c r="ABT18625" s="60"/>
      <c r="ABU18625" s="60"/>
      <c r="ABV18625" s="60"/>
      <c r="ABW18625" s="60"/>
      <c r="ABX18625" s="60"/>
    </row>
    <row r="18626" spans="727:752" x14ac:dyDescent="0.25">
      <c r="AAY18626" s="60"/>
      <c r="AAZ18626" s="60"/>
      <c r="ABA18626" s="60"/>
      <c r="ABB18626" s="60"/>
      <c r="ABC18626" s="60"/>
      <c r="ABD18626" s="60"/>
      <c r="ABE18626" s="60"/>
      <c r="ABF18626" s="60"/>
      <c r="ABG18626" s="60"/>
      <c r="ABH18626" s="60"/>
      <c r="ABI18626" s="60"/>
      <c r="ABJ18626" s="60"/>
      <c r="ABK18626" s="60"/>
      <c r="ABL18626" s="60"/>
      <c r="ABM18626" s="60"/>
      <c r="ABN18626" s="60"/>
      <c r="ABO18626" s="60"/>
      <c r="ABP18626" s="60"/>
      <c r="ABQ18626" s="60"/>
      <c r="ABR18626" s="60">
        <v>1.9222857349651502E-2</v>
      </c>
      <c r="ABS18626" s="60"/>
      <c r="ABT18626" s="60"/>
      <c r="ABU18626" s="60"/>
      <c r="ABV18626" s="60"/>
      <c r="ABW18626" s="60"/>
      <c r="ABX18626" s="60"/>
    </row>
    <row r="18627" spans="727:752" x14ac:dyDescent="0.25">
      <c r="AAY18627" s="60"/>
      <c r="AAZ18627" s="60"/>
      <c r="ABA18627" s="60"/>
      <c r="ABB18627" s="60"/>
      <c r="ABC18627" s="60"/>
      <c r="ABD18627" s="60"/>
      <c r="ABE18627" s="60"/>
      <c r="ABF18627" s="60"/>
      <c r="ABG18627" s="60"/>
      <c r="ABH18627" s="60"/>
      <c r="ABI18627" s="60"/>
      <c r="ABJ18627" s="60"/>
      <c r="ABK18627" s="60"/>
      <c r="ABL18627" s="60"/>
      <c r="ABM18627" s="60"/>
      <c r="ABN18627" s="60"/>
      <c r="ABO18627" s="60"/>
      <c r="ABP18627" s="60"/>
      <c r="ABQ18627" s="60"/>
      <c r="ABR18627" s="60">
        <v>1.919409540586E-2</v>
      </c>
      <c r="ABS18627" s="60"/>
      <c r="ABT18627" s="60"/>
      <c r="ABU18627" s="60"/>
      <c r="ABV18627" s="60"/>
      <c r="ABW18627" s="60"/>
      <c r="ABX18627" s="60"/>
    </row>
    <row r="18628" spans="727:752" x14ac:dyDescent="0.25">
      <c r="AAY18628" s="60"/>
      <c r="AAZ18628" s="60"/>
      <c r="ABA18628" s="60"/>
      <c r="ABB18628" s="60"/>
      <c r="ABC18628" s="60"/>
      <c r="ABD18628" s="60"/>
      <c r="ABE18628" s="60"/>
      <c r="ABF18628" s="60"/>
      <c r="ABG18628" s="60"/>
      <c r="ABH18628" s="60"/>
      <c r="ABI18628" s="60"/>
      <c r="ABJ18628" s="60"/>
      <c r="ABK18628" s="60"/>
      <c r="ABL18628" s="60"/>
      <c r="ABM18628" s="60"/>
      <c r="ABN18628" s="60"/>
      <c r="ABO18628" s="60"/>
      <c r="ABP18628" s="60"/>
      <c r="ABQ18628" s="60"/>
      <c r="ABR18628" s="60">
        <v>1.919409540586E-2</v>
      </c>
      <c r="ABS18628" s="60"/>
      <c r="ABT18628" s="60"/>
      <c r="ABU18628" s="60"/>
      <c r="ABV18628" s="60"/>
      <c r="ABW18628" s="60"/>
      <c r="ABX18628" s="60"/>
    </row>
    <row r="18629" spans="727:752" x14ac:dyDescent="0.25">
      <c r="AAY18629" s="60"/>
      <c r="AAZ18629" s="60"/>
      <c r="ABA18629" s="60"/>
      <c r="ABB18629" s="60"/>
      <c r="ABC18629" s="60"/>
      <c r="ABD18629" s="60"/>
      <c r="ABE18629" s="60"/>
      <c r="ABF18629" s="60"/>
      <c r="ABG18629" s="60"/>
      <c r="ABH18629" s="60"/>
      <c r="ABI18629" s="60"/>
      <c r="ABJ18629" s="60"/>
      <c r="ABK18629" s="60"/>
      <c r="ABL18629" s="60"/>
      <c r="ABM18629" s="60"/>
      <c r="ABN18629" s="60"/>
      <c r="ABO18629" s="60"/>
      <c r="ABP18629" s="60"/>
      <c r="ABQ18629" s="60"/>
      <c r="ABR18629" s="60">
        <v>1.9178737813242499E-2</v>
      </c>
      <c r="ABS18629" s="60"/>
      <c r="ABT18629" s="60"/>
      <c r="ABU18629" s="60"/>
      <c r="ABV18629" s="60"/>
      <c r="ABW18629" s="60"/>
      <c r="ABX18629" s="60"/>
    </row>
    <row r="18630" spans="727:752" x14ac:dyDescent="0.25">
      <c r="AAY18630" s="60"/>
      <c r="AAZ18630" s="60"/>
      <c r="ABA18630" s="60"/>
      <c r="ABB18630" s="60"/>
      <c r="ABC18630" s="60"/>
      <c r="ABD18630" s="60"/>
      <c r="ABE18630" s="60"/>
      <c r="ABF18630" s="60"/>
      <c r="ABG18630" s="60"/>
      <c r="ABH18630" s="60"/>
      <c r="ABI18630" s="60"/>
      <c r="ABJ18630" s="60"/>
      <c r="ABK18630" s="60"/>
      <c r="ABL18630" s="60"/>
      <c r="ABM18630" s="60"/>
      <c r="ABN18630" s="60"/>
      <c r="ABO18630" s="60"/>
      <c r="ABP18630" s="60"/>
      <c r="ABQ18630" s="60"/>
      <c r="ABR18630" s="60">
        <v>1.9178737813242499E-2</v>
      </c>
      <c r="ABS18630" s="60"/>
      <c r="ABT18630" s="60"/>
      <c r="ABU18630" s="60"/>
      <c r="ABV18630" s="60"/>
      <c r="ABW18630" s="60"/>
      <c r="ABX18630" s="60"/>
    </row>
    <row r="18631" spans="727:752" x14ac:dyDescent="0.25">
      <c r="AAY18631" s="60"/>
      <c r="AAZ18631" s="60"/>
      <c r="ABA18631" s="60"/>
      <c r="ABB18631" s="60"/>
      <c r="ABC18631" s="60"/>
      <c r="ABD18631" s="60"/>
      <c r="ABE18631" s="60"/>
      <c r="ABF18631" s="60"/>
      <c r="ABG18631" s="60"/>
      <c r="ABH18631" s="60"/>
      <c r="ABI18631" s="60"/>
      <c r="ABJ18631" s="60"/>
      <c r="ABK18631" s="60"/>
      <c r="ABL18631" s="60"/>
      <c r="ABM18631" s="60"/>
      <c r="ABN18631" s="60"/>
      <c r="ABO18631" s="60"/>
      <c r="ABP18631" s="60"/>
      <c r="ABQ18631" s="60"/>
      <c r="ABR18631" s="60">
        <v>1.8991656794522999E-2</v>
      </c>
      <c r="ABS18631" s="60"/>
      <c r="ABT18631" s="60"/>
      <c r="ABU18631" s="60"/>
      <c r="ABV18631" s="60"/>
      <c r="ABW18631" s="60"/>
      <c r="ABX18631" s="60"/>
    </row>
    <row r="18632" spans="727:752" x14ac:dyDescent="0.25">
      <c r="AAY18632" s="60"/>
      <c r="AAZ18632" s="60"/>
      <c r="ABA18632" s="60"/>
      <c r="ABB18632" s="60"/>
      <c r="ABC18632" s="60"/>
      <c r="ABD18632" s="60"/>
      <c r="ABE18632" s="60"/>
      <c r="ABF18632" s="60"/>
      <c r="ABG18632" s="60"/>
      <c r="ABH18632" s="60"/>
      <c r="ABI18632" s="60"/>
      <c r="ABJ18632" s="60"/>
      <c r="ABK18632" s="60"/>
      <c r="ABL18632" s="60"/>
      <c r="ABM18632" s="60"/>
      <c r="ABN18632" s="60"/>
      <c r="ABO18632" s="60"/>
      <c r="ABP18632" s="60"/>
      <c r="ABQ18632" s="60"/>
      <c r="ABR18632" s="60">
        <v>1.8991656794522999E-2</v>
      </c>
      <c r="ABS18632" s="60"/>
      <c r="ABT18632" s="60"/>
      <c r="ABU18632" s="60"/>
      <c r="ABV18632" s="60"/>
      <c r="ABW18632" s="60"/>
      <c r="ABX18632" s="60"/>
    </row>
    <row r="18633" spans="727:752" x14ac:dyDescent="0.25">
      <c r="AAY18633" s="60"/>
      <c r="AAZ18633" s="60"/>
      <c r="ABA18633" s="60"/>
      <c r="ABB18633" s="60"/>
      <c r="ABC18633" s="60"/>
      <c r="ABD18633" s="60"/>
      <c r="ABE18633" s="60"/>
      <c r="ABF18633" s="60"/>
      <c r="ABG18633" s="60"/>
      <c r="ABH18633" s="60"/>
      <c r="ABI18633" s="60"/>
      <c r="ABJ18633" s="60"/>
      <c r="ABK18633" s="60"/>
      <c r="ABL18633" s="60"/>
      <c r="ABM18633" s="60"/>
      <c r="ABN18633" s="60"/>
      <c r="ABO18633" s="60"/>
      <c r="ABP18633" s="60"/>
      <c r="ABQ18633" s="60"/>
      <c r="ABR18633" s="60">
        <v>1.8952111490612801E-2</v>
      </c>
      <c r="ABS18633" s="60"/>
      <c r="ABT18633" s="60"/>
      <c r="ABU18633" s="60"/>
      <c r="ABV18633" s="60"/>
      <c r="ABW18633" s="60"/>
      <c r="ABX18633" s="60"/>
    </row>
    <row r="18634" spans="727:752" x14ac:dyDescent="0.25">
      <c r="AAY18634" s="60"/>
      <c r="AAZ18634" s="60"/>
      <c r="ABA18634" s="60"/>
      <c r="ABB18634" s="60"/>
      <c r="ABC18634" s="60"/>
      <c r="ABD18634" s="60"/>
      <c r="ABE18634" s="60"/>
      <c r="ABF18634" s="60"/>
      <c r="ABG18634" s="60"/>
      <c r="ABH18634" s="60"/>
      <c r="ABI18634" s="60"/>
      <c r="ABJ18634" s="60"/>
      <c r="ABK18634" s="60"/>
      <c r="ABL18634" s="60"/>
      <c r="ABM18634" s="60"/>
      <c r="ABN18634" s="60"/>
      <c r="ABO18634" s="60"/>
      <c r="ABP18634" s="60"/>
      <c r="ABQ18634" s="60"/>
      <c r="ABR18634" s="60">
        <v>1.8952111490612801E-2</v>
      </c>
      <c r="ABS18634" s="60"/>
      <c r="ABT18634" s="60"/>
      <c r="ABU18634" s="60"/>
      <c r="ABV18634" s="60"/>
      <c r="ABW18634" s="60"/>
      <c r="ABX18634" s="60"/>
    </row>
    <row r="18635" spans="727:752" x14ac:dyDescent="0.25">
      <c r="AAY18635" s="60"/>
      <c r="AAZ18635" s="60"/>
      <c r="ABA18635" s="60"/>
      <c r="ABB18635" s="60"/>
      <c r="ABC18635" s="60"/>
      <c r="ABD18635" s="60"/>
      <c r="ABE18635" s="60"/>
      <c r="ABF18635" s="60"/>
      <c r="ABG18635" s="60"/>
      <c r="ABH18635" s="60"/>
      <c r="ABI18635" s="60"/>
      <c r="ABJ18635" s="60"/>
      <c r="ABK18635" s="60"/>
      <c r="ABL18635" s="60"/>
      <c r="ABM18635" s="60"/>
      <c r="ABN18635" s="60"/>
      <c r="ABO18635" s="60"/>
      <c r="ABP18635" s="60"/>
      <c r="ABQ18635" s="60"/>
      <c r="ABR18635" s="60">
        <v>1.8946577101628E-2</v>
      </c>
      <c r="ABS18635" s="60"/>
      <c r="ABT18635" s="60"/>
      <c r="ABU18635" s="60"/>
      <c r="ABV18635" s="60"/>
      <c r="ABW18635" s="60"/>
      <c r="ABX18635" s="60"/>
    </row>
    <row r="18636" spans="727:752" x14ac:dyDescent="0.25">
      <c r="AAY18636" s="60"/>
      <c r="AAZ18636" s="60"/>
      <c r="ABA18636" s="60"/>
      <c r="ABB18636" s="60"/>
      <c r="ABC18636" s="60"/>
      <c r="ABD18636" s="60"/>
      <c r="ABE18636" s="60"/>
      <c r="ABF18636" s="60"/>
      <c r="ABG18636" s="60"/>
      <c r="ABH18636" s="60"/>
      <c r="ABI18636" s="60"/>
      <c r="ABJ18636" s="60"/>
      <c r="ABK18636" s="60"/>
      <c r="ABL18636" s="60"/>
      <c r="ABM18636" s="60"/>
      <c r="ABN18636" s="60"/>
      <c r="ABO18636" s="60"/>
      <c r="ABP18636" s="60"/>
      <c r="ABQ18636" s="60"/>
      <c r="ABR18636" s="60">
        <v>1.8946577101628E-2</v>
      </c>
      <c r="ABS18636" s="60"/>
      <c r="ABT18636" s="60"/>
      <c r="ABU18636" s="60"/>
      <c r="ABV18636" s="60"/>
      <c r="ABW18636" s="60"/>
      <c r="ABX18636" s="60"/>
    </row>
    <row r="18637" spans="727:752" x14ac:dyDescent="0.25">
      <c r="AAY18637" s="60"/>
      <c r="AAZ18637" s="60"/>
      <c r="ABA18637" s="60"/>
      <c r="ABB18637" s="60"/>
      <c r="ABC18637" s="60"/>
      <c r="ABD18637" s="60"/>
      <c r="ABE18637" s="60"/>
      <c r="ABF18637" s="60"/>
      <c r="ABG18637" s="60"/>
      <c r="ABH18637" s="60"/>
      <c r="ABI18637" s="60"/>
      <c r="ABJ18637" s="60"/>
      <c r="ABK18637" s="60"/>
      <c r="ABL18637" s="60"/>
      <c r="ABM18637" s="60"/>
      <c r="ABN18637" s="60"/>
      <c r="ABO18637" s="60"/>
      <c r="ABP18637" s="60"/>
      <c r="ABQ18637" s="60"/>
      <c r="ABR18637" s="60">
        <v>1.8826594061253799E-2</v>
      </c>
      <c r="ABS18637" s="60"/>
      <c r="ABT18637" s="60"/>
      <c r="ABU18637" s="60"/>
      <c r="ABV18637" s="60"/>
      <c r="ABW18637" s="60"/>
      <c r="ABX18637" s="60"/>
    </row>
    <row r="18638" spans="727:752" x14ac:dyDescent="0.25">
      <c r="AAY18638" s="60"/>
      <c r="AAZ18638" s="60"/>
      <c r="ABA18638" s="60"/>
      <c r="ABB18638" s="60"/>
      <c r="ABC18638" s="60"/>
      <c r="ABD18638" s="60"/>
      <c r="ABE18638" s="60"/>
      <c r="ABF18638" s="60"/>
      <c r="ABG18638" s="60"/>
      <c r="ABH18638" s="60"/>
      <c r="ABI18638" s="60"/>
      <c r="ABJ18638" s="60"/>
      <c r="ABK18638" s="60"/>
      <c r="ABL18638" s="60"/>
      <c r="ABM18638" s="60"/>
      <c r="ABN18638" s="60"/>
      <c r="ABO18638" s="60"/>
      <c r="ABP18638" s="60"/>
      <c r="ABQ18638" s="60"/>
      <c r="ABR18638" s="60">
        <v>1.8826594061253799E-2</v>
      </c>
      <c r="ABS18638" s="60"/>
      <c r="ABT18638" s="60"/>
      <c r="ABU18638" s="60"/>
      <c r="ABV18638" s="60"/>
      <c r="ABW18638" s="60"/>
      <c r="ABX18638" s="60"/>
    </row>
    <row r="18639" spans="727:752" x14ac:dyDescent="0.25">
      <c r="AAY18639" s="60"/>
      <c r="AAZ18639" s="60"/>
      <c r="ABA18639" s="60"/>
      <c r="ABB18639" s="60"/>
      <c r="ABC18639" s="60"/>
      <c r="ABD18639" s="60"/>
      <c r="ABE18639" s="60"/>
      <c r="ABF18639" s="60"/>
      <c r="ABG18639" s="60"/>
      <c r="ABH18639" s="60"/>
      <c r="ABI18639" s="60"/>
      <c r="ABJ18639" s="60"/>
      <c r="ABK18639" s="60"/>
      <c r="ABL18639" s="60"/>
      <c r="ABM18639" s="60"/>
      <c r="ABN18639" s="60"/>
      <c r="ABO18639" s="60"/>
      <c r="ABP18639" s="60"/>
      <c r="ABQ18639" s="60"/>
      <c r="ABR18639" s="60">
        <v>1.8794865423785001E-2</v>
      </c>
      <c r="ABS18639" s="60"/>
      <c r="ABT18639" s="60"/>
      <c r="ABU18639" s="60"/>
      <c r="ABV18639" s="60"/>
      <c r="ABW18639" s="60"/>
      <c r="ABX18639" s="60"/>
    </row>
    <row r="18640" spans="727:752" x14ac:dyDescent="0.25">
      <c r="AAY18640" s="60"/>
      <c r="AAZ18640" s="60"/>
      <c r="ABA18640" s="60"/>
      <c r="ABB18640" s="60"/>
      <c r="ABC18640" s="60"/>
      <c r="ABD18640" s="60"/>
      <c r="ABE18640" s="60"/>
      <c r="ABF18640" s="60"/>
      <c r="ABG18640" s="60"/>
      <c r="ABH18640" s="60"/>
      <c r="ABI18640" s="60"/>
      <c r="ABJ18640" s="60"/>
      <c r="ABK18640" s="60"/>
      <c r="ABL18640" s="60"/>
      <c r="ABM18640" s="60"/>
      <c r="ABN18640" s="60"/>
      <c r="ABO18640" s="60"/>
      <c r="ABP18640" s="60"/>
      <c r="ABQ18640" s="60"/>
      <c r="ABR18640" s="60">
        <v>1.8794865423785001E-2</v>
      </c>
      <c r="ABS18640" s="60"/>
      <c r="ABT18640" s="60"/>
      <c r="ABU18640" s="60"/>
      <c r="ABV18640" s="60"/>
      <c r="ABW18640" s="60"/>
      <c r="ABX18640" s="60"/>
    </row>
    <row r="18641" spans="727:752" x14ac:dyDescent="0.25">
      <c r="AAY18641" s="60"/>
      <c r="AAZ18641" s="60"/>
      <c r="ABA18641" s="60"/>
      <c r="ABB18641" s="60"/>
      <c r="ABC18641" s="60"/>
      <c r="ABD18641" s="60"/>
      <c r="ABE18641" s="60"/>
      <c r="ABF18641" s="60"/>
      <c r="ABG18641" s="60"/>
      <c r="ABH18641" s="60"/>
      <c r="ABI18641" s="60"/>
      <c r="ABJ18641" s="60"/>
      <c r="ABK18641" s="60"/>
      <c r="ABL18641" s="60"/>
      <c r="ABM18641" s="60"/>
      <c r="ABN18641" s="60"/>
      <c r="ABO18641" s="60"/>
      <c r="ABP18641" s="60"/>
      <c r="ABQ18641" s="60"/>
      <c r="ABR18641" s="60">
        <v>1.8768106464308001E-2</v>
      </c>
      <c r="ABS18641" s="60"/>
      <c r="ABT18641" s="60"/>
      <c r="ABU18641" s="60"/>
      <c r="ABV18641" s="60"/>
      <c r="ABW18641" s="60"/>
      <c r="ABX18641" s="60"/>
    </row>
    <row r="18642" spans="727:752" x14ac:dyDescent="0.25">
      <c r="AAY18642" s="60"/>
      <c r="AAZ18642" s="60"/>
      <c r="ABA18642" s="60"/>
      <c r="ABB18642" s="60"/>
      <c r="ABC18642" s="60"/>
      <c r="ABD18642" s="60"/>
      <c r="ABE18642" s="60"/>
      <c r="ABF18642" s="60"/>
      <c r="ABG18642" s="60"/>
      <c r="ABH18642" s="60"/>
      <c r="ABI18642" s="60"/>
      <c r="ABJ18642" s="60"/>
      <c r="ABK18642" s="60"/>
      <c r="ABL18642" s="60"/>
      <c r="ABM18642" s="60"/>
      <c r="ABN18642" s="60"/>
      <c r="ABO18642" s="60"/>
      <c r="ABP18642" s="60"/>
      <c r="ABQ18642" s="60"/>
      <c r="ABR18642" s="60">
        <v>1.8768106464308001E-2</v>
      </c>
      <c r="ABS18642" s="60"/>
      <c r="ABT18642" s="60"/>
      <c r="ABU18642" s="60"/>
      <c r="ABV18642" s="60"/>
      <c r="ABW18642" s="60"/>
      <c r="ABX18642" s="60"/>
    </row>
    <row r="18643" spans="727:752" x14ac:dyDescent="0.25">
      <c r="AAY18643" s="60"/>
      <c r="AAZ18643" s="60"/>
      <c r="ABA18643" s="60"/>
      <c r="ABB18643" s="60"/>
      <c r="ABC18643" s="60"/>
      <c r="ABD18643" s="60"/>
      <c r="ABE18643" s="60"/>
      <c r="ABF18643" s="60"/>
      <c r="ABG18643" s="60"/>
      <c r="ABH18643" s="60"/>
      <c r="ABI18643" s="60"/>
      <c r="ABJ18643" s="60"/>
      <c r="ABK18643" s="60"/>
      <c r="ABL18643" s="60"/>
      <c r="ABM18643" s="60"/>
      <c r="ABN18643" s="60"/>
      <c r="ABO18643" s="60"/>
      <c r="ABP18643" s="60"/>
      <c r="ABQ18643" s="60"/>
      <c r="ABR18643" s="60">
        <v>1.8738131270328199E-2</v>
      </c>
      <c r="ABS18643" s="60"/>
      <c r="ABT18643" s="60"/>
      <c r="ABU18643" s="60"/>
      <c r="ABV18643" s="60"/>
      <c r="ABW18643" s="60"/>
      <c r="ABX18643" s="60"/>
    </row>
    <row r="18644" spans="727:752" x14ac:dyDescent="0.25">
      <c r="AAY18644" s="60"/>
      <c r="AAZ18644" s="60"/>
      <c r="ABA18644" s="60"/>
      <c r="ABB18644" s="60"/>
      <c r="ABC18644" s="60"/>
      <c r="ABD18644" s="60"/>
      <c r="ABE18644" s="60"/>
      <c r="ABF18644" s="60"/>
      <c r="ABG18644" s="60"/>
      <c r="ABH18644" s="60"/>
      <c r="ABI18644" s="60"/>
      <c r="ABJ18644" s="60"/>
      <c r="ABK18644" s="60"/>
      <c r="ABL18644" s="60"/>
      <c r="ABM18644" s="60"/>
      <c r="ABN18644" s="60"/>
      <c r="ABO18644" s="60"/>
      <c r="ABP18644" s="60"/>
      <c r="ABQ18644" s="60"/>
      <c r="ABR18644" s="60">
        <v>1.86886663190261E-2</v>
      </c>
      <c r="ABS18644" s="60"/>
      <c r="ABT18644" s="60"/>
      <c r="ABU18644" s="60"/>
      <c r="ABV18644" s="60"/>
      <c r="ABW18644" s="60"/>
      <c r="ABX18644" s="60"/>
    </row>
    <row r="18645" spans="727:752" x14ac:dyDescent="0.25">
      <c r="AAY18645" s="60"/>
      <c r="AAZ18645" s="60"/>
      <c r="ABA18645" s="60"/>
      <c r="ABB18645" s="60"/>
      <c r="ABC18645" s="60"/>
      <c r="ABD18645" s="60"/>
      <c r="ABE18645" s="60"/>
      <c r="ABF18645" s="60"/>
      <c r="ABG18645" s="60"/>
      <c r="ABH18645" s="60"/>
      <c r="ABI18645" s="60"/>
      <c r="ABJ18645" s="60"/>
      <c r="ABK18645" s="60"/>
      <c r="ABL18645" s="60"/>
      <c r="ABM18645" s="60"/>
      <c r="ABN18645" s="60"/>
      <c r="ABO18645" s="60"/>
      <c r="ABP18645" s="60"/>
      <c r="ABQ18645" s="60"/>
      <c r="ABR18645" s="60">
        <v>1.86886663190261E-2</v>
      </c>
      <c r="ABS18645" s="60"/>
      <c r="ABT18645" s="60"/>
      <c r="ABU18645" s="60"/>
      <c r="ABV18645" s="60"/>
      <c r="ABW18645" s="60"/>
      <c r="ABX18645" s="60"/>
    </row>
    <row r="18646" spans="727:752" x14ac:dyDescent="0.25">
      <c r="AAY18646" s="60"/>
      <c r="AAZ18646" s="60"/>
      <c r="ABA18646" s="60"/>
      <c r="ABB18646" s="60"/>
      <c r="ABC18646" s="60"/>
      <c r="ABD18646" s="60"/>
      <c r="ABE18646" s="60"/>
      <c r="ABF18646" s="60"/>
      <c r="ABG18646" s="60"/>
      <c r="ABH18646" s="60"/>
      <c r="ABI18646" s="60"/>
      <c r="ABJ18646" s="60"/>
      <c r="ABK18646" s="60"/>
      <c r="ABL18646" s="60"/>
      <c r="ABM18646" s="60"/>
      <c r="ABN18646" s="60"/>
      <c r="ABO18646" s="60"/>
      <c r="ABP18646" s="60"/>
      <c r="ABQ18646" s="60"/>
      <c r="ABR18646" s="60">
        <v>1.8674004717539099E-2</v>
      </c>
      <c r="ABS18646" s="60"/>
      <c r="ABT18646" s="60"/>
      <c r="ABU18646" s="60"/>
      <c r="ABV18646" s="60"/>
      <c r="ABW18646" s="60"/>
      <c r="ABX18646" s="60"/>
    </row>
    <row r="18647" spans="727:752" x14ac:dyDescent="0.25">
      <c r="AAY18647" s="60"/>
      <c r="AAZ18647" s="60"/>
      <c r="ABA18647" s="60"/>
      <c r="ABB18647" s="60"/>
      <c r="ABC18647" s="60"/>
      <c r="ABD18647" s="60"/>
      <c r="ABE18647" s="60"/>
      <c r="ABF18647" s="60"/>
      <c r="ABG18647" s="60"/>
      <c r="ABH18647" s="60"/>
      <c r="ABI18647" s="60"/>
      <c r="ABJ18647" s="60"/>
      <c r="ABK18647" s="60"/>
      <c r="ABL18647" s="60"/>
      <c r="ABM18647" s="60"/>
      <c r="ABN18647" s="60"/>
      <c r="ABO18647" s="60"/>
      <c r="ABP18647" s="60"/>
      <c r="ABQ18647" s="60"/>
      <c r="ABR18647" s="60">
        <v>1.8674004717539099E-2</v>
      </c>
      <c r="ABS18647" s="60"/>
      <c r="ABT18647" s="60"/>
      <c r="ABU18647" s="60"/>
      <c r="ABV18647" s="60"/>
      <c r="ABW18647" s="60"/>
      <c r="ABX18647" s="60"/>
    </row>
    <row r="18648" spans="727:752" x14ac:dyDescent="0.25">
      <c r="AAY18648" s="60"/>
      <c r="AAZ18648" s="60"/>
      <c r="ABA18648" s="60"/>
      <c r="ABB18648" s="60"/>
      <c r="ABC18648" s="60"/>
      <c r="ABD18648" s="60"/>
      <c r="ABE18648" s="60"/>
      <c r="ABF18648" s="60"/>
      <c r="ABG18648" s="60"/>
      <c r="ABH18648" s="60"/>
      <c r="ABI18648" s="60"/>
      <c r="ABJ18648" s="60"/>
      <c r="ABK18648" s="60"/>
      <c r="ABL18648" s="60"/>
      <c r="ABM18648" s="60"/>
      <c r="ABN18648" s="60"/>
      <c r="ABO18648" s="60"/>
      <c r="ABP18648" s="60"/>
      <c r="ABQ18648" s="60"/>
      <c r="ABR18648" s="60">
        <v>1.8673844350024098E-2</v>
      </c>
      <c r="ABS18648" s="60"/>
      <c r="ABT18648" s="60"/>
      <c r="ABU18648" s="60"/>
      <c r="ABV18648" s="60"/>
      <c r="ABW18648" s="60"/>
      <c r="ABX18648" s="60"/>
    </row>
    <row r="18649" spans="727:752" x14ac:dyDescent="0.25">
      <c r="AAY18649" s="60"/>
      <c r="AAZ18649" s="60"/>
      <c r="ABA18649" s="60"/>
      <c r="ABB18649" s="60"/>
      <c r="ABC18649" s="60"/>
      <c r="ABD18649" s="60"/>
      <c r="ABE18649" s="60"/>
      <c r="ABF18649" s="60"/>
      <c r="ABG18649" s="60"/>
      <c r="ABH18649" s="60"/>
      <c r="ABI18649" s="60"/>
      <c r="ABJ18649" s="60"/>
      <c r="ABK18649" s="60"/>
      <c r="ABL18649" s="60"/>
      <c r="ABM18649" s="60"/>
      <c r="ABN18649" s="60"/>
      <c r="ABO18649" s="60"/>
      <c r="ABP18649" s="60"/>
      <c r="ABQ18649" s="60"/>
      <c r="ABR18649" s="60">
        <v>1.8673218098023501E-2</v>
      </c>
      <c r="ABS18649" s="60"/>
      <c r="ABT18649" s="60"/>
      <c r="ABU18649" s="60"/>
      <c r="ABV18649" s="60"/>
      <c r="ABW18649" s="60"/>
      <c r="ABX18649" s="60"/>
    </row>
    <row r="18650" spans="727:752" x14ac:dyDescent="0.25">
      <c r="AAY18650" s="60"/>
      <c r="AAZ18650" s="60"/>
      <c r="ABA18650" s="60"/>
      <c r="ABB18650" s="60"/>
      <c r="ABC18650" s="60"/>
      <c r="ABD18650" s="60"/>
      <c r="ABE18650" s="60"/>
      <c r="ABF18650" s="60"/>
      <c r="ABG18650" s="60"/>
      <c r="ABH18650" s="60"/>
      <c r="ABI18650" s="60"/>
      <c r="ABJ18650" s="60"/>
      <c r="ABK18650" s="60"/>
      <c r="ABL18650" s="60"/>
      <c r="ABM18650" s="60"/>
      <c r="ABN18650" s="60"/>
      <c r="ABO18650" s="60"/>
      <c r="ABP18650" s="60"/>
      <c r="ABQ18650" s="60"/>
      <c r="ABR18650" s="60">
        <v>1.8673218098023501E-2</v>
      </c>
      <c r="ABS18650" s="60"/>
      <c r="ABT18650" s="60"/>
      <c r="ABU18650" s="60"/>
      <c r="ABV18650" s="60"/>
      <c r="ABW18650" s="60"/>
      <c r="ABX18650" s="60"/>
    </row>
    <row r="18651" spans="727:752" x14ac:dyDescent="0.25">
      <c r="AAY18651" s="60"/>
      <c r="AAZ18651" s="60"/>
      <c r="ABA18651" s="60"/>
      <c r="ABB18651" s="60"/>
      <c r="ABC18651" s="60"/>
      <c r="ABD18651" s="60"/>
      <c r="ABE18651" s="60"/>
      <c r="ABF18651" s="60"/>
      <c r="ABG18651" s="60"/>
      <c r="ABH18651" s="60"/>
      <c r="ABI18651" s="60"/>
      <c r="ABJ18651" s="60"/>
      <c r="ABK18651" s="60"/>
      <c r="ABL18651" s="60"/>
      <c r="ABM18651" s="60"/>
      <c r="ABN18651" s="60"/>
      <c r="ABO18651" s="60"/>
      <c r="ABP18651" s="60"/>
      <c r="ABQ18651" s="60"/>
      <c r="ABR18651" s="60">
        <v>1.8669256213358298E-2</v>
      </c>
      <c r="ABS18651" s="60"/>
      <c r="ABT18651" s="60"/>
      <c r="ABU18651" s="60"/>
      <c r="ABV18651" s="60"/>
      <c r="ABW18651" s="60"/>
      <c r="ABX18651" s="60"/>
    </row>
    <row r="18652" spans="727:752" x14ac:dyDescent="0.25">
      <c r="AAY18652" s="60"/>
      <c r="AAZ18652" s="60"/>
      <c r="ABA18652" s="60"/>
      <c r="ABB18652" s="60"/>
      <c r="ABC18652" s="60"/>
      <c r="ABD18652" s="60"/>
      <c r="ABE18652" s="60"/>
      <c r="ABF18652" s="60"/>
      <c r="ABG18652" s="60"/>
      <c r="ABH18652" s="60"/>
      <c r="ABI18652" s="60"/>
      <c r="ABJ18652" s="60"/>
      <c r="ABK18652" s="60"/>
      <c r="ABL18652" s="60"/>
      <c r="ABM18652" s="60"/>
      <c r="ABN18652" s="60"/>
      <c r="ABO18652" s="60"/>
      <c r="ABP18652" s="60"/>
      <c r="ABQ18652" s="60"/>
      <c r="ABR18652" s="60">
        <v>1.8669256213358298E-2</v>
      </c>
      <c r="ABS18652" s="60"/>
      <c r="ABT18652" s="60"/>
      <c r="ABU18652" s="60"/>
      <c r="ABV18652" s="60"/>
      <c r="ABW18652" s="60"/>
      <c r="ABX18652" s="60"/>
    </row>
    <row r="18653" spans="727:752" x14ac:dyDescent="0.25">
      <c r="AAY18653" s="60"/>
      <c r="AAZ18653" s="60"/>
      <c r="ABA18653" s="60"/>
      <c r="ABB18653" s="60"/>
      <c r="ABC18653" s="60"/>
      <c r="ABD18653" s="60"/>
      <c r="ABE18653" s="60"/>
      <c r="ABF18653" s="60"/>
      <c r="ABG18653" s="60"/>
      <c r="ABH18653" s="60"/>
      <c r="ABI18653" s="60"/>
      <c r="ABJ18653" s="60"/>
      <c r="ABK18653" s="60"/>
      <c r="ABL18653" s="60"/>
      <c r="ABM18653" s="60"/>
      <c r="ABN18653" s="60"/>
      <c r="ABO18653" s="60"/>
      <c r="ABP18653" s="60"/>
      <c r="ABQ18653" s="60"/>
      <c r="ABR18653" s="60">
        <v>1.8640549467925999E-2</v>
      </c>
      <c r="ABS18653" s="60"/>
      <c r="ABT18653" s="60"/>
      <c r="ABU18653" s="60"/>
      <c r="ABV18653" s="60"/>
      <c r="ABW18653" s="60"/>
      <c r="ABX18653" s="60"/>
    </row>
    <row r="18654" spans="727:752" x14ac:dyDescent="0.25">
      <c r="AAY18654" s="60"/>
      <c r="AAZ18654" s="60"/>
      <c r="ABA18654" s="60"/>
      <c r="ABB18654" s="60"/>
      <c r="ABC18654" s="60"/>
      <c r="ABD18654" s="60"/>
      <c r="ABE18654" s="60"/>
      <c r="ABF18654" s="60"/>
      <c r="ABG18654" s="60"/>
      <c r="ABH18654" s="60"/>
      <c r="ABI18654" s="60"/>
      <c r="ABJ18654" s="60"/>
      <c r="ABK18654" s="60"/>
      <c r="ABL18654" s="60"/>
      <c r="ABM18654" s="60"/>
      <c r="ABN18654" s="60"/>
      <c r="ABO18654" s="60"/>
      <c r="ABP18654" s="60"/>
      <c r="ABQ18654" s="60"/>
      <c r="ABR18654" s="60">
        <v>1.8640549467925999E-2</v>
      </c>
      <c r="ABS18654" s="60"/>
      <c r="ABT18654" s="60"/>
      <c r="ABU18654" s="60"/>
      <c r="ABV18654" s="60"/>
      <c r="ABW18654" s="60"/>
      <c r="ABX18654" s="60"/>
    </row>
    <row r="18655" spans="727:752" x14ac:dyDescent="0.25">
      <c r="AAY18655" s="60"/>
      <c r="AAZ18655" s="60"/>
      <c r="ABA18655" s="60"/>
      <c r="ABB18655" s="60"/>
      <c r="ABC18655" s="60"/>
      <c r="ABD18655" s="60"/>
      <c r="ABE18655" s="60"/>
      <c r="ABF18655" s="60"/>
      <c r="ABG18655" s="60"/>
      <c r="ABH18655" s="60"/>
      <c r="ABI18655" s="60"/>
      <c r="ABJ18655" s="60"/>
      <c r="ABK18655" s="60"/>
      <c r="ABL18655" s="60"/>
      <c r="ABM18655" s="60"/>
      <c r="ABN18655" s="60"/>
      <c r="ABO18655" s="60"/>
      <c r="ABP18655" s="60"/>
      <c r="ABQ18655" s="60"/>
      <c r="ABR18655" s="60">
        <v>1.8590720771496799E-2</v>
      </c>
      <c r="ABS18655" s="60"/>
      <c r="ABT18655" s="60"/>
      <c r="ABU18655" s="60"/>
      <c r="ABV18655" s="60"/>
      <c r="ABW18655" s="60"/>
      <c r="ABX18655" s="60"/>
    </row>
    <row r="18656" spans="727:752" x14ac:dyDescent="0.25">
      <c r="AAY18656" s="60"/>
      <c r="AAZ18656" s="60"/>
      <c r="ABA18656" s="60"/>
      <c r="ABB18656" s="60"/>
      <c r="ABC18656" s="60"/>
      <c r="ABD18656" s="60"/>
      <c r="ABE18656" s="60"/>
      <c r="ABF18656" s="60"/>
      <c r="ABG18656" s="60"/>
      <c r="ABH18656" s="60"/>
      <c r="ABI18656" s="60"/>
      <c r="ABJ18656" s="60"/>
      <c r="ABK18656" s="60"/>
      <c r="ABL18656" s="60"/>
      <c r="ABM18656" s="60"/>
      <c r="ABN18656" s="60"/>
      <c r="ABO18656" s="60"/>
      <c r="ABP18656" s="60"/>
      <c r="ABQ18656" s="60"/>
      <c r="ABR18656" s="60">
        <v>1.8590720771496799E-2</v>
      </c>
      <c r="ABS18656" s="60"/>
      <c r="ABT18656" s="60"/>
      <c r="ABU18656" s="60"/>
      <c r="ABV18656" s="60"/>
      <c r="ABW18656" s="60"/>
      <c r="ABX18656" s="60"/>
    </row>
    <row r="18657" spans="727:752" x14ac:dyDescent="0.25">
      <c r="AAY18657" s="60"/>
      <c r="AAZ18657" s="60"/>
      <c r="ABA18657" s="60"/>
      <c r="ABB18657" s="60"/>
      <c r="ABC18657" s="60"/>
      <c r="ABD18657" s="60"/>
      <c r="ABE18657" s="60"/>
      <c r="ABF18657" s="60"/>
      <c r="ABG18657" s="60"/>
      <c r="ABH18657" s="60"/>
      <c r="ABI18657" s="60"/>
      <c r="ABJ18657" s="60"/>
      <c r="ABK18657" s="60"/>
      <c r="ABL18657" s="60"/>
      <c r="ABM18657" s="60"/>
      <c r="ABN18657" s="60"/>
      <c r="ABO18657" s="60"/>
      <c r="ABP18657" s="60"/>
      <c r="ABQ18657" s="60"/>
      <c r="ABR18657" s="60">
        <v>1.8367111956757901E-2</v>
      </c>
      <c r="ABS18657" s="60"/>
      <c r="ABT18657" s="60"/>
      <c r="ABU18657" s="60"/>
      <c r="ABV18657" s="60"/>
      <c r="ABW18657" s="60"/>
      <c r="ABX18657" s="60"/>
    </row>
    <row r="18658" spans="727:752" x14ac:dyDescent="0.25">
      <c r="AAY18658" s="60"/>
      <c r="AAZ18658" s="60"/>
      <c r="ABA18658" s="60"/>
      <c r="ABB18658" s="60"/>
      <c r="ABC18658" s="60"/>
      <c r="ABD18658" s="60"/>
      <c r="ABE18658" s="60"/>
      <c r="ABF18658" s="60"/>
      <c r="ABG18658" s="60"/>
      <c r="ABH18658" s="60"/>
      <c r="ABI18658" s="60"/>
      <c r="ABJ18658" s="60"/>
      <c r="ABK18658" s="60"/>
      <c r="ABL18658" s="60"/>
      <c r="ABM18658" s="60"/>
      <c r="ABN18658" s="60"/>
      <c r="ABO18658" s="60"/>
      <c r="ABP18658" s="60"/>
      <c r="ABQ18658" s="60"/>
      <c r="ABR18658" s="60">
        <v>1.8367111956757901E-2</v>
      </c>
      <c r="ABS18658" s="60"/>
      <c r="ABT18658" s="60"/>
      <c r="ABU18658" s="60"/>
      <c r="ABV18658" s="60"/>
      <c r="ABW18658" s="60"/>
      <c r="ABX18658" s="60"/>
    </row>
    <row r="18659" spans="727:752" x14ac:dyDescent="0.25">
      <c r="AAY18659" s="60"/>
      <c r="AAZ18659" s="60"/>
      <c r="ABA18659" s="60"/>
      <c r="ABB18659" s="60"/>
      <c r="ABC18659" s="60"/>
      <c r="ABD18659" s="60"/>
      <c r="ABE18659" s="60"/>
      <c r="ABF18659" s="60"/>
      <c r="ABG18659" s="60"/>
      <c r="ABH18659" s="60"/>
      <c r="ABI18659" s="60"/>
      <c r="ABJ18659" s="60"/>
      <c r="ABK18659" s="60"/>
      <c r="ABL18659" s="60"/>
      <c r="ABM18659" s="60"/>
      <c r="ABN18659" s="60"/>
      <c r="ABO18659" s="60"/>
      <c r="ABP18659" s="60"/>
      <c r="ABQ18659" s="60"/>
      <c r="ABR18659" s="60">
        <v>1.83454316300453E-2</v>
      </c>
      <c r="ABS18659" s="60"/>
      <c r="ABT18659" s="60"/>
      <c r="ABU18659" s="60"/>
      <c r="ABV18659" s="60"/>
      <c r="ABW18659" s="60"/>
      <c r="ABX18659" s="60"/>
    </row>
    <row r="18660" spans="727:752" x14ac:dyDescent="0.25">
      <c r="AAY18660" s="60"/>
      <c r="AAZ18660" s="60"/>
      <c r="ABA18660" s="60"/>
      <c r="ABB18660" s="60"/>
      <c r="ABC18660" s="60"/>
      <c r="ABD18660" s="60"/>
      <c r="ABE18660" s="60"/>
      <c r="ABF18660" s="60"/>
      <c r="ABG18660" s="60"/>
      <c r="ABH18660" s="60"/>
      <c r="ABI18660" s="60"/>
      <c r="ABJ18660" s="60"/>
      <c r="ABK18660" s="60"/>
      <c r="ABL18660" s="60"/>
      <c r="ABM18660" s="60"/>
      <c r="ABN18660" s="60"/>
      <c r="ABO18660" s="60"/>
      <c r="ABP18660" s="60"/>
      <c r="ABQ18660" s="60"/>
      <c r="ABR18660" s="60">
        <v>1.83454316300453E-2</v>
      </c>
      <c r="ABS18660" s="60"/>
      <c r="ABT18660" s="60"/>
      <c r="ABU18660" s="60"/>
      <c r="ABV18660" s="60"/>
      <c r="ABW18660" s="60"/>
      <c r="ABX18660" s="60"/>
    </row>
    <row r="18661" spans="727:752" x14ac:dyDescent="0.25">
      <c r="AAY18661" s="60"/>
      <c r="AAZ18661" s="60"/>
      <c r="ABA18661" s="60"/>
      <c r="ABB18661" s="60"/>
      <c r="ABC18661" s="60"/>
      <c r="ABD18661" s="60"/>
      <c r="ABE18661" s="60"/>
      <c r="ABF18661" s="60"/>
      <c r="ABG18661" s="60"/>
      <c r="ABH18661" s="60"/>
      <c r="ABI18661" s="60"/>
      <c r="ABJ18661" s="60"/>
      <c r="ABK18661" s="60"/>
      <c r="ABL18661" s="60"/>
      <c r="ABM18661" s="60"/>
      <c r="ABN18661" s="60"/>
      <c r="ABO18661" s="60"/>
      <c r="ABP18661" s="60"/>
      <c r="ABQ18661" s="60"/>
      <c r="ABR18661" s="60">
        <v>1.8332989800282501E-2</v>
      </c>
      <c r="ABS18661" s="60"/>
      <c r="ABT18661" s="60"/>
      <c r="ABU18661" s="60"/>
      <c r="ABV18661" s="60"/>
      <c r="ABW18661" s="60"/>
      <c r="ABX18661" s="60"/>
    </row>
    <row r="18662" spans="727:752" x14ac:dyDescent="0.25">
      <c r="AAY18662" s="60"/>
      <c r="AAZ18662" s="60"/>
      <c r="ABA18662" s="60"/>
      <c r="ABB18662" s="60"/>
      <c r="ABC18662" s="60"/>
      <c r="ABD18662" s="60"/>
      <c r="ABE18662" s="60"/>
      <c r="ABF18662" s="60"/>
      <c r="ABG18662" s="60"/>
      <c r="ABH18662" s="60"/>
      <c r="ABI18662" s="60"/>
      <c r="ABJ18662" s="60"/>
      <c r="ABK18662" s="60"/>
      <c r="ABL18662" s="60"/>
      <c r="ABM18662" s="60"/>
      <c r="ABN18662" s="60"/>
      <c r="ABO18662" s="60"/>
      <c r="ABP18662" s="60"/>
      <c r="ABQ18662" s="60"/>
      <c r="ABR18662" s="60">
        <v>1.8332989800282501E-2</v>
      </c>
      <c r="ABS18662" s="60"/>
      <c r="ABT18662" s="60"/>
      <c r="ABU18662" s="60"/>
      <c r="ABV18662" s="60"/>
      <c r="ABW18662" s="60"/>
      <c r="ABX18662" s="60"/>
    </row>
    <row r="18663" spans="727:752" x14ac:dyDescent="0.25">
      <c r="AAY18663" s="60"/>
      <c r="AAZ18663" s="60"/>
      <c r="ABA18663" s="60"/>
      <c r="ABB18663" s="60"/>
      <c r="ABC18663" s="60"/>
      <c r="ABD18663" s="60"/>
      <c r="ABE18663" s="60"/>
      <c r="ABF18663" s="60"/>
      <c r="ABG18663" s="60"/>
      <c r="ABH18663" s="60"/>
      <c r="ABI18663" s="60"/>
      <c r="ABJ18663" s="60"/>
      <c r="ABK18663" s="60"/>
      <c r="ABL18663" s="60"/>
      <c r="ABM18663" s="60"/>
      <c r="ABN18663" s="60"/>
      <c r="ABO18663" s="60"/>
      <c r="ABP18663" s="60"/>
      <c r="ABQ18663" s="60"/>
      <c r="ABR18663" s="60">
        <v>1.8310192409051299E-2</v>
      </c>
      <c r="ABS18663" s="60"/>
      <c r="ABT18663" s="60"/>
      <c r="ABU18663" s="60"/>
      <c r="ABV18663" s="60"/>
      <c r="ABW18663" s="60"/>
      <c r="ABX18663" s="60"/>
    </row>
    <row r="18664" spans="727:752" x14ac:dyDescent="0.25">
      <c r="AAY18664" s="60"/>
      <c r="AAZ18664" s="60"/>
      <c r="ABA18664" s="60"/>
      <c r="ABB18664" s="60"/>
      <c r="ABC18664" s="60"/>
      <c r="ABD18664" s="60"/>
      <c r="ABE18664" s="60"/>
      <c r="ABF18664" s="60"/>
      <c r="ABG18664" s="60"/>
      <c r="ABH18664" s="60"/>
      <c r="ABI18664" s="60"/>
      <c r="ABJ18664" s="60"/>
      <c r="ABK18664" s="60"/>
      <c r="ABL18664" s="60"/>
      <c r="ABM18664" s="60"/>
      <c r="ABN18664" s="60"/>
      <c r="ABO18664" s="60"/>
      <c r="ABP18664" s="60"/>
      <c r="ABQ18664" s="60"/>
      <c r="ABR18664" s="60">
        <v>1.8310192409051299E-2</v>
      </c>
      <c r="ABS18664" s="60"/>
      <c r="ABT18664" s="60"/>
      <c r="ABU18664" s="60"/>
      <c r="ABV18664" s="60"/>
      <c r="ABW18664" s="60"/>
      <c r="ABX18664" s="60"/>
    </row>
    <row r="18665" spans="727:752" x14ac:dyDescent="0.25">
      <c r="AAY18665" s="60"/>
      <c r="AAZ18665" s="60"/>
      <c r="ABA18665" s="60"/>
      <c r="ABB18665" s="60"/>
      <c r="ABC18665" s="60"/>
      <c r="ABD18665" s="60"/>
      <c r="ABE18665" s="60"/>
      <c r="ABF18665" s="60"/>
      <c r="ABG18665" s="60"/>
      <c r="ABH18665" s="60"/>
      <c r="ABI18665" s="60"/>
      <c r="ABJ18665" s="60"/>
      <c r="ABK18665" s="60"/>
      <c r="ABL18665" s="60"/>
      <c r="ABM18665" s="60"/>
      <c r="ABN18665" s="60"/>
      <c r="ABO18665" s="60"/>
      <c r="ABP18665" s="60"/>
      <c r="ABQ18665" s="60"/>
      <c r="ABR18665" s="60">
        <v>1.8307064979981399E-2</v>
      </c>
      <c r="ABS18665" s="60"/>
      <c r="ABT18665" s="60"/>
      <c r="ABU18665" s="60"/>
      <c r="ABV18665" s="60"/>
      <c r="ABW18665" s="60"/>
      <c r="ABX18665" s="60"/>
    </row>
    <row r="18666" spans="727:752" x14ac:dyDescent="0.25">
      <c r="AAY18666" s="60"/>
      <c r="AAZ18666" s="60"/>
      <c r="ABA18666" s="60"/>
      <c r="ABB18666" s="60"/>
      <c r="ABC18666" s="60"/>
      <c r="ABD18666" s="60"/>
      <c r="ABE18666" s="60"/>
      <c r="ABF18666" s="60"/>
      <c r="ABG18666" s="60"/>
      <c r="ABH18666" s="60"/>
      <c r="ABI18666" s="60"/>
      <c r="ABJ18666" s="60"/>
      <c r="ABK18666" s="60"/>
      <c r="ABL18666" s="60"/>
      <c r="ABM18666" s="60"/>
      <c r="ABN18666" s="60"/>
      <c r="ABO18666" s="60"/>
      <c r="ABP18666" s="60"/>
      <c r="ABQ18666" s="60"/>
      <c r="ABR18666" s="60">
        <v>1.8307064979981399E-2</v>
      </c>
      <c r="ABS18666" s="60"/>
      <c r="ABT18666" s="60"/>
      <c r="ABU18666" s="60"/>
      <c r="ABV18666" s="60"/>
      <c r="ABW18666" s="60"/>
      <c r="ABX18666" s="60"/>
    </row>
    <row r="18667" spans="727:752" x14ac:dyDescent="0.25">
      <c r="AAY18667" s="60"/>
      <c r="AAZ18667" s="60"/>
      <c r="ABA18667" s="60"/>
      <c r="ABB18667" s="60"/>
      <c r="ABC18667" s="60"/>
      <c r="ABD18667" s="60"/>
      <c r="ABE18667" s="60"/>
      <c r="ABF18667" s="60"/>
      <c r="ABG18667" s="60"/>
      <c r="ABH18667" s="60"/>
      <c r="ABI18667" s="60"/>
      <c r="ABJ18667" s="60"/>
      <c r="ABK18667" s="60"/>
      <c r="ABL18667" s="60"/>
      <c r="ABM18667" s="60"/>
      <c r="ABN18667" s="60"/>
      <c r="ABO18667" s="60"/>
      <c r="ABP18667" s="60"/>
      <c r="ABQ18667" s="60"/>
      <c r="ABR18667" s="60">
        <v>1.8290272565040001E-2</v>
      </c>
      <c r="ABS18667" s="60"/>
      <c r="ABT18667" s="60"/>
      <c r="ABU18667" s="60"/>
      <c r="ABV18667" s="60"/>
      <c r="ABW18667" s="60"/>
      <c r="ABX18667" s="60"/>
    </row>
    <row r="18668" spans="727:752" x14ac:dyDescent="0.25">
      <c r="AAY18668" s="60"/>
      <c r="AAZ18668" s="60"/>
      <c r="ABA18668" s="60"/>
      <c r="ABB18668" s="60"/>
      <c r="ABC18668" s="60"/>
      <c r="ABD18668" s="60"/>
      <c r="ABE18668" s="60"/>
      <c r="ABF18668" s="60"/>
      <c r="ABG18668" s="60"/>
      <c r="ABH18668" s="60"/>
      <c r="ABI18668" s="60"/>
      <c r="ABJ18668" s="60"/>
      <c r="ABK18668" s="60"/>
      <c r="ABL18668" s="60"/>
      <c r="ABM18668" s="60"/>
      <c r="ABN18668" s="60"/>
      <c r="ABO18668" s="60"/>
      <c r="ABP18668" s="60"/>
      <c r="ABQ18668" s="60"/>
      <c r="ABR18668" s="60">
        <v>1.8290272565040001E-2</v>
      </c>
      <c r="ABS18668" s="60"/>
      <c r="ABT18668" s="60"/>
      <c r="ABU18668" s="60"/>
      <c r="ABV18668" s="60"/>
      <c r="ABW18668" s="60"/>
      <c r="ABX18668" s="60"/>
    </row>
    <row r="18669" spans="727:752" x14ac:dyDescent="0.25">
      <c r="AAY18669" s="60"/>
      <c r="AAZ18669" s="60"/>
      <c r="ABA18669" s="60"/>
      <c r="ABB18669" s="60"/>
      <c r="ABC18669" s="60"/>
      <c r="ABD18669" s="60"/>
      <c r="ABE18669" s="60"/>
      <c r="ABF18669" s="60"/>
      <c r="ABG18669" s="60"/>
      <c r="ABH18669" s="60"/>
      <c r="ABI18669" s="60"/>
      <c r="ABJ18669" s="60"/>
      <c r="ABK18669" s="60"/>
      <c r="ABL18669" s="60"/>
      <c r="ABM18669" s="60"/>
      <c r="ABN18669" s="60"/>
      <c r="ABO18669" s="60"/>
      <c r="ABP18669" s="60"/>
      <c r="ABQ18669" s="60"/>
      <c r="ABR18669" s="60">
        <v>1.8244667474293801E-2</v>
      </c>
      <c r="ABS18669" s="60"/>
      <c r="ABT18669" s="60"/>
      <c r="ABU18669" s="60"/>
      <c r="ABV18669" s="60"/>
      <c r="ABW18669" s="60"/>
      <c r="ABX18669" s="60"/>
    </row>
    <row r="18670" spans="727:752" x14ac:dyDescent="0.25">
      <c r="AAY18670" s="60"/>
      <c r="AAZ18670" s="60"/>
      <c r="ABA18670" s="60"/>
      <c r="ABB18670" s="60"/>
      <c r="ABC18670" s="60"/>
      <c r="ABD18670" s="60"/>
      <c r="ABE18670" s="60"/>
      <c r="ABF18670" s="60"/>
      <c r="ABG18670" s="60"/>
      <c r="ABH18670" s="60"/>
      <c r="ABI18670" s="60"/>
      <c r="ABJ18670" s="60"/>
      <c r="ABK18670" s="60"/>
      <c r="ABL18670" s="60"/>
      <c r="ABM18670" s="60"/>
      <c r="ABN18670" s="60"/>
      <c r="ABO18670" s="60"/>
      <c r="ABP18670" s="60"/>
      <c r="ABQ18670" s="60"/>
      <c r="ABR18670" s="60">
        <v>1.8244667474293801E-2</v>
      </c>
      <c r="ABS18670" s="60"/>
      <c r="ABT18670" s="60"/>
      <c r="ABU18670" s="60"/>
      <c r="ABV18670" s="60"/>
      <c r="ABW18670" s="60"/>
      <c r="ABX18670" s="60"/>
    </row>
    <row r="18671" spans="727:752" x14ac:dyDescent="0.25">
      <c r="AAY18671" s="60"/>
      <c r="AAZ18671" s="60"/>
      <c r="ABA18671" s="60"/>
      <c r="ABB18671" s="60"/>
      <c r="ABC18671" s="60"/>
      <c r="ABD18671" s="60"/>
      <c r="ABE18671" s="60"/>
      <c r="ABF18671" s="60"/>
      <c r="ABG18671" s="60"/>
      <c r="ABH18671" s="60"/>
      <c r="ABI18671" s="60"/>
      <c r="ABJ18671" s="60"/>
      <c r="ABK18671" s="60"/>
      <c r="ABL18671" s="60"/>
      <c r="ABM18671" s="60"/>
      <c r="ABN18671" s="60"/>
      <c r="ABO18671" s="60"/>
      <c r="ABP18671" s="60"/>
      <c r="ABQ18671" s="60"/>
      <c r="ABR18671" s="60">
        <v>1.8227665425811401E-2</v>
      </c>
      <c r="ABS18671" s="60"/>
      <c r="ABT18671" s="60"/>
      <c r="ABU18671" s="60"/>
      <c r="ABV18671" s="60"/>
      <c r="ABW18671" s="60"/>
      <c r="ABX18671" s="60"/>
    </row>
    <row r="18672" spans="727:752" x14ac:dyDescent="0.25">
      <c r="AAY18672" s="60"/>
      <c r="AAZ18672" s="60"/>
      <c r="ABA18672" s="60"/>
      <c r="ABB18672" s="60"/>
      <c r="ABC18672" s="60"/>
      <c r="ABD18672" s="60"/>
      <c r="ABE18672" s="60"/>
      <c r="ABF18672" s="60"/>
      <c r="ABG18672" s="60"/>
      <c r="ABH18672" s="60"/>
      <c r="ABI18672" s="60"/>
      <c r="ABJ18672" s="60"/>
      <c r="ABK18672" s="60"/>
      <c r="ABL18672" s="60"/>
      <c r="ABM18672" s="60"/>
      <c r="ABN18672" s="60"/>
      <c r="ABO18672" s="60"/>
      <c r="ABP18672" s="60"/>
      <c r="ABQ18672" s="60"/>
      <c r="ABR18672" s="60">
        <v>1.8227665425811401E-2</v>
      </c>
      <c r="ABS18672" s="60"/>
      <c r="ABT18672" s="60"/>
      <c r="ABU18672" s="60"/>
      <c r="ABV18672" s="60"/>
      <c r="ABW18672" s="60"/>
      <c r="ABX18672" s="60"/>
    </row>
    <row r="18673" spans="727:752" x14ac:dyDescent="0.25">
      <c r="AAY18673" s="60"/>
      <c r="AAZ18673" s="60"/>
      <c r="ABA18673" s="60"/>
      <c r="ABB18673" s="60"/>
      <c r="ABC18673" s="60"/>
      <c r="ABD18673" s="60"/>
      <c r="ABE18673" s="60"/>
      <c r="ABF18673" s="60"/>
      <c r="ABG18673" s="60"/>
      <c r="ABH18673" s="60"/>
      <c r="ABI18673" s="60"/>
      <c r="ABJ18673" s="60"/>
      <c r="ABK18673" s="60"/>
      <c r="ABL18673" s="60"/>
      <c r="ABM18673" s="60"/>
      <c r="ABN18673" s="60"/>
      <c r="ABO18673" s="60"/>
      <c r="ABP18673" s="60"/>
      <c r="ABQ18673" s="60"/>
      <c r="ABR18673" s="60">
        <v>1.8186421567115099E-2</v>
      </c>
      <c r="ABS18673" s="60"/>
      <c r="ABT18673" s="60"/>
      <c r="ABU18673" s="60"/>
      <c r="ABV18673" s="60"/>
      <c r="ABW18673" s="60"/>
      <c r="ABX18673" s="60"/>
    </row>
    <row r="18674" spans="727:752" x14ac:dyDescent="0.25">
      <c r="AAY18674" s="60"/>
      <c r="AAZ18674" s="60"/>
      <c r="ABA18674" s="60"/>
      <c r="ABB18674" s="60"/>
      <c r="ABC18674" s="60"/>
      <c r="ABD18674" s="60"/>
      <c r="ABE18674" s="60"/>
      <c r="ABF18674" s="60"/>
      <c r="ABG18674" s="60"/>
      <c r="ABH18674" s="60"/>
      <c r="ABI18674" s="60"/>
      <c r="ABJ18674" s="60"/>
      <c r="ABK18674" s="60"/>
      <c r="ABL18674" s="60"/>
      <c r="ABM18674" s="60"/>
      <c r="ABN18674" s="60"/>
      <c r="ABO18674" s="60"/>
      <c r="ABP18674" s="60"/>
      <c r="ABQ18674" s="60"/>
      <c r="ABR18674" s="60">
        <v>1.8186421567115099E-2</v>
      </c>
      <c r="ABS18674" s="60"/>
      <c r="ABT18674" s="60"/>
      <c r="ABU18674" s="60"/>
      <c r="ABV18674" s="60"/>
      <c r="ABW18674" s="60"/>
      <c r="ABX18674" s="60"/>
    </row>
    <row r="18675" spans="727:752" x14ac:dyDescent="0.25">
      <c r="AAY18675" s="60"/>
      <c r="AAZ18675" s="60"/>
      <c r="ABA18675" s="60"/>
      <c r="ABB18675" s="60"/>
      <c r="ABC18675" s="60"/>
      <c r="ABD18675" s="60"/>
      <c r="ABE18675" s="60"/>
      <c r="ABF18675" s="60"/>
      <c r="ABG18675" s="60"/>
      <c r="ABH18675" s="60"/>
      <c r="ABI18675" s="60"/>
      <c r="ABJ18675" s="60"/>
      <c r="ABK18675" s="60"/>
      <c r="ABL18675" s="60"/>
      <c r="ABM18675" s="60"/>
      <c r="ABN18675" s="60"/>
      <c r="ABO18675" s="60"/>
      <c r="ABP18675" s="60"/>
      <c r="ABQ18675" s="60"/>
      <c r="ABR18675" s="60">
        <v>1.8185992358471299E-2</v>
      </c>
      <c r="ABS18675" s="60"/>
      <c r="ABT18675" s="60"/>
      <c r="ABU18675" s="60"/>
      <c r="ABV18675" s="60"/>
      <c r="ABW18675" s="60"/>
      <c r="ABX18675" s="60"/>
    </row>
    <row r="18676" spans="727:752" x14ac:dyDescent="0.25">
      <c r="AAY18676" s="60"/>
      <c r="AAZ18676" s="60"/>
      <c r="ABA18676" s="60"/>
      <c r="ABB18676" s="60"/>
      <c r="ABC18676" s="60"/>
      <c r="ABD18676" s="60"/>
      <c r="ABE18676" s="60"/>
      <c r="ABF18676" s="60"/>
      <c r="ABG18676" s="60"/>
      <c r="ABH18676" s="60"/>
      <c r="ABI18676" s="60"/>
      <c r="ABJ18676" s="60"/>
      <c r="ABK18676" s="60"/>
      <c r="ABL18676" s="60"/>
      <c r="ABM18676" s="60"/>
      <c r="ABN18676" s="60"/>
      <c r="ABO18676" s="60"/>
      <c r="ABP18676" s="60"/>
      <c r="ABQ18676" s="60"/>
      <c r="ABR18676" s="60">
        <v>1.8185992358471299E-2</v>
      </c>
      <c r="ABS18676" s="60"/>
      <c r="ABT18676" s="60"/>
      <c r="ABU18676" s="60"/>
      <c r="ABV18676" s="60"/>
      <c r="ABW18676" s="60"/>
      <c r="ABX18676" s="60"/>
    </row>
    <row r="18677" spans="727:752" x14ac:dyDescent="0.25">
      <c r="AAY18677" s="60"/>
      <c r="AAZ18677" s="60"/>
      <c r="ABA18677" s="60"/>
      <c r="ABB18677" s="60"/>
      <c r="ABC18677" s="60"/>
      <c r="ABD18677" s="60"/>
      <c r="ABE18677" s="60"/>
      <c r="ABF18677" s="60"/>
      <c r="ABG18677" s="60"/>
      <c r="ABH18677" s="60"/>
      <c r="ABI18677" s="60"/>
      <c r="ABJ18677" s="60"/>
      <c r="ABK18677" s="60"/>
      <c r="ABL18677" s="60"/>
      <c r="ABM18677" s="60"/>
      <c r="ABN18677" s="60"/>
      <c r="ABO18677" s="60"/>
      <c r="ABP18677" s="60"/>
      <c r="ABQ18677" s="60"/>
      <c r="ABR18677" s="60">
        <v>1.8041503177702398E-2</v>
      </c>
      <c r="ABS18677" s="60"/>
      <c r="ABT18677" s="60"/>
      <c r="ABU18677" s="60"/>
      <c r="ABV18677" s="60"/>
      <c r="ABW18677" s="60"/>
      <c r="ABX18677" s="60"/>
    </row>
    <row r="18678" spans="727:752" x14ac:dyDescent="0.25">
      <c r="AAY18678" s="60"/>
      <c r="AAZ18678" s="60"/>
      <c r="ABA18678" s="60"/>
      <c r="ABB18678" s="60"/>
      <c r="ABC18678" s="60"/>
      <c r="ABD18678" s="60"/>
      <c r="ABE18678" s="60"/>
      <c r="ABF18678" s="60"/>
      <c r="ABG18678" s="60"/>
      <c r="ABH18678" s="60"/>
      <c r="ABI18678" s="60"/>
      <c r="ABJ18678" s="60"/>
      <c r="ABK18678" s="60"/>
      <c r="ABL18678" s="60"/>
      <c r="ABM18678" s="60"/>
      <c r="ABN18678" s="60"/>
      <c r="ABO18678" s="60"/>
      <c r="ABP18678" s="60"/>
      <c r="ABQ18678" s="60"/>
      <c r="ABR18678" s="60">
        <v>1.8041503177702398E-2</v>
      </c>
      <c r="ABS18678" s="60"/>
      <c r="ABT18678" s="60"/>
      <c r="ABU18678" s="60"/>
      <c r="ABV18678" s="60"/>
      <c r="ABW18678" s="60"/>
      <c r="ABX18678" s="60"/>
    </row>
    <row r="18679" spans="727:752" x14ac:dyDescent="0.25">
      <c r="AAY18679" s="60"/>
      <c r="AAZ18679" s="60"/>
      <c r="ABA18679" s="60"/>
      <c r="ABB18679" s="60"/>
      <c r="ABC18679" s="60"/>
      <c r="ABD18679" s="60"/>
      <c r="ABE18679" s="60"/>
      <c r="ABF18679" s="60"/>
      <c r="ABG18679" s="60"/>
      <c r="ABH18679" s="60"/>
      <c r="ABI18679" s="60"/>
      <c r="ABJ18679" s="60"/>
      <c r="ABK18679" s="60"/>
      <c r="ABL18679" s="60"/>
      <c r="ABM18679" s="60"/>
      <c r="ABN18679" s="60"/>
      <c r="ABO18679" s="60"/>
      <c r="ABP18679" s="60"/>
      <c r="ABQ18679" s="60"/>
      <c r="ABR18679" s="60">
        <v>1.7962170025228399E-2</v>
      </c>
      <c r="ABS18679" s="60"/>
      <c r="ABT18679" s="60"/>
      <c r="ABU18679" s="60"/>
      <c r="ABV18679" s="60"/>
      <c r="ABW18679" s="60"/>
      <c r="ABX18679" s="60"/>
    </row>
    <row r="18680" spans="727:752" x14ac:dyDescent="0.25">
      <c r="AAY18680" s="60"/>
      <c r="AAZ18680" s="60"/>
      <c r="ABA18680" s="60"/>
      <c r="ABB18680" s="60"/>
      <c r="ABC18680" s="60"/>
      <c r="ABD18680" s="60"/>
      <c r="ABE18680" s="60"/>
      <c r="ABF18680" s="60"/>
      <c r="ABG18680" s="60"/>
      <c r="ABH18680" s="60"/>
      <c r="ABI18680" s="60"/>
      <c r="ABJ18680" s="60"/>
      <c r="ABK18680" s="60"/>
      <c r="ABL18680" s="60"/>
      <c r="ABM18680" s="60"/>
      <c r="ABN18680" s="60"/>
      <c r="ABO18680" s="60"/>
      <c r="ABP18680" s="60"/>
      <c r="ABQ18680" s="60"/>
      <c r="ABR18680" s="60">
        <v>1.7962170025228399E-2</v>
      </c>
      <c r="ABS18680" s="60"/>
      <c r="ABT18680" s="60"/>
      <c r="ABU18680" s="60"/>
      <c r="ABV18680" s="60"/>
      <c r="ABW18680" s="60"/>
      <c r="ABX18680" s="60"/>
    </row>
    <row r="18681" spans="727:752" x14ac:dyDescent="0.25">
      <c r="AAY18681" s="60"/>
      <c r="AAZ18681" s="60"/>
      <c r="ABA18681" s="60"/>
      <c r="ABB18681" s="60"/>
      <c r="ABC18681" s="60"/>
      <c r="ABD18681" s="60"/>
      <c r="ABE18681" s="60"/>
      <c r="ABF18681" s="60"/>
      <c r="ABG18681" s="60"/>
      <c r="ABH18681" s="60"/>
      <c r="ABI18681" s="60"/>
      <c r="ABJ18681" s="60"/>
      <c r="ABK18681" s="60"/>
      <c r="ABL18681" s="60"/>
      <c r="ABM18681" s="60"/>
      <c r="ABN18681" s="60"/>
      <c r="ABO18681" s="60"/>
      <c r="ABP18681" s="60"/>
      <c r="ABQ18681" s="60"/>
      <c r="ABR18681" s="60">
        <v>1.7901913108520202E-2</v>
      </c>
      <c r="ABS18681" s="60"/>
      <c r="ABT18681" s="60"/>
      <c r="ABU18681" s="60"/>
      <c r="ABV18681" s="60"/>
      <c r="ABW18681" s="60"/>
      <c r="ABX18681" s="60"/>
    </row>
    <row r="18682" spans="727:752" x14ac:dyDescent="0.25">
      <c r="AAY18682" s="60"/>
      <c r="AAZ18682" s="60"/>
      <c r="ABA18682" s="60"/>
      <c r="ABB18682" s="60"/>
      <c r="ABC18682" s="60"/>
      <c r="ABD18682" s="60"/>
      <c r="ABE18682" s="60"/>
      <c r="ABF18682" s="60"/>
      <c r="ABG18682" s="60"/>
      <c r="ABH18682" s="60"/>
      <c r="ABI18682" s="60"/>
      <c r="ABJ18682" s="60"/>
      <c r="ABK18682" s="60"/>
      <c r="ABL18682" s="60"/>
      <c r="ABM18682" s="60"/>
      <c r="ABN18682" s="60"/>
      <c r="ABO18682" s="60"/>
      <c r="ABP18682" s="60"/>
      <c r="ABQ18682" s="60"/>
      <c r="ABR18682" s="60">
        <v>1.7901913108520202E-2</v>
      </c>
      <c r="ABS18682" s="60"/>
      <c r="ABT18682" s="60"/>
      <c r="ABU18682" s="60"/>
      <c r="ABV18682" s="60"/>
      <c r="ABW18682" s="60"/>
      <c r="ABX18682" s="60"/>
    </row>
    <row r="18683" spans="727:752" x14ac:dyDescent="0.25">
      <c r="AAY18683" s="60"/>
      <c r="AAZ18683" s="60"/>
      <c r="ABA18683" s="60"/>
      <c r="ABB18683" s="60"/>
      <c r="ABC18683" s="60"/>
      <c r="ABD18683" s="60"/>
      <c r="ABE18683" s="60"/>
      <c r="ABF18683" s="60"/>
      <c r="ABG18683" s="60"/>
      <c r="ABH18683" s="60"/>
      <c r="ABI18683" s="60"/>
      <c r="ABJ18683" s="60"/>
      <c r="ABK18683" s="60"/>
      <c r="ABL18683" s="60"/>
      <c r="ABM18683" s="60"/>
      <c r="ABN18683" s="60"/>
      <c r="ABO18683" s="60"/>
      <c r="ABP18683" s="60"/>
      <c r="ABQ18683" s="60"/>
      <c r="ABR18683" s="60">
        <v>1.7840510237256101E-2</v>
      </c>
      <c r="ABS18683" s="60"/>
      <c r="ABT18683" s="60"/>
      <c r="ABU18683" s="60"/>
      <c r="ABV18683" s="60"/>
      <c r="ABW18683" s="60"/>
      <c r="ABX18683" s="60"/>
    </row>
    <row r="18684" spans="727:752" x14ac:dyDescent="0.25">
      <c r="AAY18684" s="60"/>
      <c r="AAZ18684" s="60"/>
      <c r="ABA18684" s="60"/>
      <c r="ABB18684" s="60"/>
      <c r="ABC18684" s="60"/>
      <c r="ABD18684" s="60"/>
      <c r="ABE18684" s="60"/>
      <c r="ABF18684" s="60"/>
      <c r="ABG18684" s="60"/>
      <c r="ABH18684" s="60"/>
      <c r="ABI18684" s="60"/>
      <c r="ABJ18684" s="60"/>
      <c r="ABK18684" s="60"/>
      <c r="ABL18684" s="60"/>
      <c r="ABM18684" s="60"/>
      <c r="ABN18684" s="60"/>
      <c r="ABO18684" s="60"/>
      <c r="ABP18684" s="60"/>
      <c r="ABQ18684" s="60"/>
      <c r="ABR18684" s="60">
        <v>1.7840510237256101E-2</v>
      </c>
      <c r="ABS18684" s="60"/>
      <c r="ABT18684" s="60"/>
      <c r="ABU18684" s="60"/>
      <c r="ABV18684" s="60"/>
      <c r="ABW18684" s="60"/>
      <c r="ABX18684" s="60"/>
    </row>
    <row r="18685" spans="727:752" x14ac:dyDescent="0.25">
      <c r="AAY18685" s="60"/>
      <c r="AAZ18685" s="60"/>
      <c r="ABA18685" s="60"/>
      <c r="ABB18685" s="60"/>
      <c r="ABC18685" s="60"/>
      <c r="ABD18685" s="60"/>
      <c r="ABE18685" s="60"/>
      <c r="ABF18685" s="60"/>
      <c r="ABG18685" s="60"/>
      <c r="ABH18685" s="60"/>
      <c r="ABI18685" s="60"/>
      <c r="ABJ18685" s="60"/>
      <c r="ABK18685" s="60"/>
      <c r="ABL18685" s="60"/>
      <c r="ABM18685" s="60"/>
      <c r="ABN18685" s="60"/>
      <c r="ABO18685" s="60"/>
      <c r="ABP18685" s="60"/>
      <c r="ABQ18685" s="60"/>
      <c r="ABR18685" s="60">
        <v>1.7829679548674301E-2</v>
      </c>
      <c r="ABS18685" s="60"/>
      <c r="ABT18685" s="60"/>
      <c r="ABU18685" s="60"/>
      <c r="ABV18685" s="60"/>
      <c r="ABW18685" s="60"/>
      <c r="ABX18685" s="60"/>
    </row>
    <row r="18686" spans="727:752" x14ac:dyDescent="0.25">
      <c r="AAY18686" s="60"/>
      <c r="AAZ18686" s="60"/>
      <c r="ABA18686" s="60"/>
      <c r="ABB18686" s="60"/>
      <c r="ABC18686" s="60"/>
      <c r="ABD18686" s="60"/>
      <c r="ABE18686" s="60"/>
      <c r="ABF18686" s="60"/>
      <c r="ABG18686" s="60"/>
      <c r="ABH18686" s="60"/>
      <c r="ABI18686" s="60"/>
      <c r="ABJ18686" s="60"/>
      <c r="ABK18686" s="60"/>
      <c r="ABL18686" s="60"/>
      <c r="ABM18686" s="60"/>
      <c r="ABN18686" s="60"/>
      <c r="ABO18686" s="60"/>
      <c r="ABP18686" s="60"/>
      <c r="ABQ18686" s="60"/>
      <c r="ABR18686" s="60">
        <v>1.7829679548674301E-2</v>
      </c>
      <c r="ABS18686" s="60"/>
      <c r="ABT18686" s="60"/>
      <c r="ABU18686" s="60"/>
      <c r="ABV18686" s="60"/>
      <c r="ABW18686" s="60"/>
      <c r="ABX18686" s="60"/>
    </row>
    <row r="18687" spans="727:752" x14ac:dyDescent="0.25">
      <c r="AAY18687" s="60"/>
      <c r="AAZ18687" s="60"/>
      <c r="ABA18687" s="60"/>
      <c r="ABB18687" s="60"/>
      <c r="ABC18687" s="60"/>
      <c r="ABD18687" s="60"/>
      <c r="ABE18687" s="60"/>
      <c r="ABF18687" s="60"/>
      <c r="ABG18687" s="60"/>
      <c r="ABH18687" s="60"/>
      <c r="ABI18687" s="60"/>
      <c r="ABJ18687" s="60"/>
      <c r="ABK18687" s="60"/>
      <c r="ABL18687" s="60"/>
      <c r="ABM18687" s="60"/>
      <c r="ABN18687" s="60"/>
      <c r="ABO18687" s="60"/>
      <c r="ABP18687" s="60"/>
      <c r="ABQ18687" s="60"/>
      <c r="ABR18687" s="60">
        <v>1.7827029223879302E-2</v>
      </c>
      <c r="ABS18687" s="60"/>
      <c r="ABT18687" s="60"/>
      <c r="ABU18687" s="60"/>
      <c r="ABV18687" s="60"/>
      <c r="ABW18687" s="60"/>
      <c r="ABX18687" s="60"/>
    </row>
    <row r="18688" spans="727:752" x14ac:dyDescent="0.25">
      <c r="AAY18688" s="60"/>
      <c r="AAZ18688" s="60"/>
      <c r="ABA18688" s="60"/>
      <c r="ABB18688" s="60"/>
      <c r="ABC18688" s="60"/>
      <c r="ABD18688" s="60"/>
      <c r="ABE18688" s="60"/>
      <c r="ABF18688" s="60"/>
      <c r="ABG18688" s="60"/>
      <c r="ABH18688" s="60"/>
      <c r="ABI18688" s="60"/>
      <c r="ABJ18688" s="60"/>
      <c r="ABK18688" s="60"/>
      <c r="ABL18688" s="60"/>
      <c r="ABM18688" s="60"/>
      <c r="ABN18688" s="60"/>
      <c r="ABO18688" s="60"/>
      <c r="ABP18688" s="60"/>
      <c r="ABQ18688" s="60"/>
      <c r="ABR18688" s="60">
        <v>1.7827029223879302E-2</v>
      </c>
      <c r="ABS18688" s="60"/>
      <c r="ABT18688" s="60"/>
      <c r="ABU18688" s="60"/>
      <c r="ABV18688" s="60"/>
      <c r="ABW18688" s="60"/>
      <c r="ABX18688" s="60"/>
    </row>
    <row r="18689" spans="727:752" x14ac:dyDescent="0.25">
      <c r="AAY18689" s="60"/>
      <c r="AAZ18689" s="60"/>
      <c r="ABA18689" s="60"/>
      <c r="ABB18689" s="60"/>
      <c r="ABC18689" s="60"/>
      <c r="ABD18689" s="60"/>
      <c r="ABE18689" s="60"/>
      <c r="ABF18689" s="60"/>
      <c r="ABG18689" s="60"/>
      <c r="ABH18689" s="60"/>
      <c r="ABI18689" s="60"/>
      <c r="ABJ18689" s="60"/>
      <c r="ABK18689" s="60"/>
      <c r="ABL18689" s="60"/>
      <c r="ABM18689" s="60"/>
      <c r="ABN18689" s="60"/>
      <c r="ABO18689" s="60"/>
      <c r="ABP18689" s="60"/>
      <c r="ABQ18689" s="60"/>
      <c r="ABR18689" s="60">
        <v>1.7770455244263399E-2</v>
      </c>
      <c r="ABS18689" s="60"/>
      <c r="ABT18689" s="60"/>
      <c r="ABU18689" s="60"/>
      <c r="ABV18689" s="60"/>
      <c r="ABW18689" s="60"/>
      <c r="ABX18689" s="60"/>
    </row>
    <row r="18690" spans="727:752" x14ac:dyDescent="0.25">
      <c r="AAY18690" s="60"/>
      <c r="AAZ18690" s="60"/>
      <c r="ABA18690" s="60"/>
      <c r="ABB18690" s="60"/>
      <c r="ABC18690" s="60"/>
      <c r="ABD18690" s="60"/>
      <c r="ABE18690" s="60"/>
      <c r="ABF18690" s="60"/>
      <c r="ABG18690" s="60"/>
      <c r="ABH18690" s="60"/>
      <c r="ABI18690" s="60"/>
      <c r="ABJ18690" s="60"/>
      <c r="ABK18690" s="60"/>
      <c r="ABL18690" s="60"/>
      <c r="ABM18690" s="60"/>
      <c r="ABN18690" s="60"/>
      <c r="ABO18690" s="60"/>
      <c r="ABP18690" s="60"/>
      <c r="ABQ18690" s="60"/>
      <c r="ABR18690" s="60">
        <v>1.7770455244263399E-2</v>
      </c>
      <c r="ABS18690" s="60"/>
      <c r="ABT18690" s="60"/>
      <c r="ABU18690" s="60"/>
      <c r="ABV18690" s="60"/>
      <c r="ABW18690" s="60"/>
      <c r="ABX18690" s="60"/>
    </row>
    <row r="18691" spans="727:752" x14ac:dyDescent="0.25">
      <c r="AAY18691" s="60"/>
      <c r="AAZ18691" s="60"/>
      <c r="ABA18691" s="60"/>
      <c r="ABB18691" s="60"/>
      <c r="ABC18691" s="60"/>
      <c r="ABD18691" s="60"/>
      <c r="ABE18691" s="60"/>
      <c r="ABF18691" s="60"/>
      <c r="ABG18691" s="60"/>
      <c r="ABH18691" s="60"/>
      <c r="ABI18691" s="60"/>
      <c r="ABJ18691" s="60"/>
      <c r="ABK18691" s="60"/>
      <c r="ABL18691" s="60"/>
      <c r="ABM18691" s="60"/>
      <c r="ABN18691" s="60"/>
      <c r="ABO18691" s="60"/>
      <c r="ABP18691" s="60"/>
      <c r="ABQ18691" s="60"/>
      <c r="ABR18691" s="60">
        <v>1.77697723953671E-2</v>
      </c>
      <c r="ABS18691" s="60"/>
      <c r="ABT18691" s="60"/>
      <c r="ABU18691" s="60"/>
      <c r="ABV18691" s="60"/>
      <c r="ABW18691" s="60"/>
      <c r="ABX18691" s="60"/>
    </row>
    <row r="18692" spans="727:752" x14ac:dyDescent="0.25">
      <c r="AAY18692" s="60"/>
      <c r="AAZ18692" s="60"/>
      <c r="ABA18692" s="60"/>
      <c r="ABB18692" s="60"/>
      <c r="ABC18692" s="60"/>
      <c r="ABD18692" s="60"/>
      <c r="ABE18692" s="60"/>
      <c r="ABF18692" s="60"/>
      <c r="ABG18692" s="60"/>
      <c r="ABH18692" s="60"/>
      <c r="ABI18692" s="60"/>
      <c r="ABJ18692" s="60"/>
      <c r="ABK18692" s="60"/>
      <c r="ABL18692" s="60"/>
      <c r="ABM18692" s="60"/>
      <c r="ABN18692" s="60"/>
      <c r="ABO18692" s="60"/>
      <c r="ABP18692" s="60"/>
      <c r="ABQ18692" s="60"/>
      <c r="ABR18692" s="60">
        <v>1.77697723953671E-2</v>
      </c>
      <c r="ABS18692" s="60"/>
      <c r="ABT18692" s="60"/>
      <c r="ABU18692" s="60"/>
      <c r="ABV18692" s="60"/>
      <c r="ABW18692" s="60"/>
      <c r="ABX18692" s="60"/>
    </row>
    <row r="18693" spans="727:752" x14ac:dyDescent="0.25">
      <c r="AAY18693" s="60"/>
      <c r="AAZ18693" s="60"/>
      <c r="ABA18693" s="60"/>
      <c r="ABB18693" s="60"/>
      <c r="ABC18693" s="60"/>
      <c r="ABD18693" s="60"/>
      <c r="ABE18693" s="60"/>
      <c r="ABF18693" s="60"/>
      <c r="ABG18693" s="60"/>
      <c r="ABH18693" s="60"/>
      <c r="ABI18693" s="60"/>
      <c r="ABJ18693" s="60"/>
      <c r="ABK18693" s="60"/>
      <c r="ABL18693" s="60"/>
      <c r="ABM18693" s="60"/>
      <c r="ABN18693" s="60"/>
      <c r="ABO18693" s="60"/>
      <c r="ABP18693" s="60"/>
      <c r="ABQ18693" s="60"/>
      <c r="ABR18693" s="60">
        <v>1.7757908836902099E-2</v>
      </c>
      <c r="ABS18693" s="60"/>
      <c r="ABT18693" s="60"/>
      <c r="ABU18693" s="60"/>
      <c r="ABV18693" s="60"/>
      <c r="ABW18693" s="60"/>
      <c r="ABX18693" s="60"/>
    </row>
    <row r="18694" spans="727:752" x14ac:dyDescent="0.25">
      <c r="AAY18694" s="60"/>
      <c r="AAZ18694" s="60"/>
      <c r="ABA18694" s="60"/>
      <c r="ABB18694" s="60"/>
      <c r="ABC18694" s="60"/>
      <c r="ABD18694" s="60"/>
      <c r="ABE18694" s="60"/>
      <c r="ABF18694" s="60"/>
      <c r="ABG18694" s="60"/>
      <c r="ABH18694" s="60"/>
      <c r="ABI18694" s="60"/>
      <c r="ABJ18694" s="60"/>
      <c r="ABK18694" s="60"/>
      <c r="ABL18694" s="60"/>
      <c r="ABM18694" s="60"/>
      <c r="ABN18694" s="60"/>
      <c r="ABO18694" s="60"/>
      <c r="ABP18694" s="60"/>
      <c r="ABQ18694" s="60"/>
      <c r="ABR18694" s="60">
        <v>1.7757908836902099E-2</v>
      </c>
      <c r="ABS18694" s="60"/>
      <c r="ABT18694" s="60"/>
      <c r="ABU18694" s="60"/>
      <c r="ABV18694" s="60"/>
      <c r="ABW18694" s="60"/>
      <c r="ABX18694" s="60"/>
    </row>
    <row r="18695" spans="727:752" x14ac:dyDescent="0.25">
      <c r="AAY18695" s="60"/>
      <c r="AAZ18695" s="60"/>
      <c r="ABA18695" s="60"/>
      <c r="ABB18695" s="60"/>
      <c r="ABC18695" s="60"/>
      <c r="ABD18695" s="60"/>
      <c r="ABE18695" s="60"/>
      <c r="ABF18695" s="60"/>
      <c r="ABG18695" s="60"/>
      <c r="ABH18695" s="60"/>
      <c r="ABI18695" s="60"/>
      <c r="ABJ18695" s="60"/>
      <c r="ABK18695" s="60"/>
      <c r="ABL18695" s="60"/>
      <c r="ABM18695" s="60"/>
      <c r="ABN18695" s="60"/>
      <c r="ABO18695" s="60"/>
      <c r="ABP18695" s="60"/>
      <c r="ABQ18695" s="60"/>
      <c r="ABR18695" s="60">
        <v>1.7732366981969699E-2</v>
      </c>
      <c r="ABS18695" s="60"/>
      <c r="ABT18695" s="60"/>
      <c r="ABU18695" s="60"/>
      <c r="ABV18695" s="60"/>
      <c r="ABW18695" s="60"/>
      <c r="ABX18695" s="60"/>
    </row>
    <row r="18696" spans="727:752" x14ac:dyDescent="0.25">
      <c r="AAY18696" s="60"/>
      <c r="AAZ18696" s="60"/>
      <c r="ABA18696" s="60"/>
      <c r="ABB18696" s="60"/>
      <c r="ABC18696" s="60"/>
      <c r="ABD18696" s="60"/>
      <c r="ABE18696" s="60"/>
      <c r="ABF18696" s="60"/>
      <c r="ABG18696" s="60"/>
      <c r="ABH18696" s="60"/>
      <c r="ABI18696" s="60"/>
      <c r="ABJ18696" s="60"/>
      <c r="ABK18696" s="60"/>
      <c r="ABL18696" s="60"/>
      <c r="ABM18696" s="60"/>
      <c r="ABN18696" s="60"/>
      <c r="ABO18696" s="60"/>
      <c r="ABP18696" s="60"/>
      <c r="ABQ18696" s="60"/>
      <c r="ABR18696" s="60">
        <v>1.7732366981969699E-2</v>
      </c>
      <c r="ABS18696" s="60"/>
      <c r="ABT18696" s="60"/>
      <c r="ABU18696" s="60"/>
      <c r="ABV18696" s="60"/>
      <c r="ABW18696" s="60"/>
      <c r="ABX18696" s="60"/>
    </row>
    <row r="18697" spans="727:752" x14ac:dyDescent="0.25">
      <c r="AAY18697" s="60"/>
      <c r="AAZ18697" s="60"/>
      <c r="ABA18697" s="60"/>
      <c r="ABB18697" s="60"/>
      <c r="ABC18697" s="60"/>
      <c r="ABD18697" s="60"/>
      <c r="ABE18697" s="60"/>
      <c r="ABF18697" s="60"/>
      <c r="ABG18697" s="60"/>
      <c r="ABH18697" s="60"/>
      <c r="ABI18697" s="60"/>
      <c r="ABJ18697" s="60"/>
      <c r="ABK18697" s="60"/>
      <c r="ABL18697" s="60"/>
      <c r="ABM18697" s="60"/>
      <c r="ABN18697" s="60"/>
      <c r="ABO18697" s="60"/>
      <c r="ABP18697" s="60"/>
      <c r="ABQ18697" s="60"/>
      <c r="ABR18697" s="60">
        <v>1.7692864919336901E-2</v>
      </c>
      <c r="ABS18697" s="60"/>
      <c r="ABT18697" s="60"/>
      <c r="ABU18697" s="60"/>
      <c r="ABV18697" s="60"/>
      <c r="ABW18697" s="60"/>
      <c r="ABX18697" s="60"/>
    </row>
    <row r="18698" spans="727:752" x14ac:dyDescent="0.25">
      <c r="AAY18698" s="60"/>
      <c r="AAZ18698" s="60"/>
      <c r="ABA18698" s="60"/>
      <c r="ABB18698" s="60"/>
      <c r="ABC18698" s="60"/>
      <c r="ABD18698" s="60"/>
      <c r="ABE18698" s="60"/>
      <c r="ABF18698" s="60"/>
      <c r="ABG18698" s="60"/>
      <c r="ABH18698" s="60"/>
      <c r="ABI18698" s="60"/>
      <c r="ABJ18698" s="60"/>
      <c r="ABK18698" s="60"/>
      <c r="ABL18698" s="60"/>
      <c r="ABM18698" s="60"/>
      <c r="ABN18698" s="60"/>
      <c r="ABO18698" s="60"/>
      <c r="ABP18698" s="60"/>
      <c r="ABQ18698" s="60"/>
      <c r="ABR18698" s="60">
        <v>1.7692864919336901E-2</v>
      </c>
      <c r="ABS18698" s="60"/>
      <c r="ABT18698" s="60"/>
      <c r="ABU18698" s="60"/>
      <c r="ABV18698" s="60"/>
      <c r="ABW18698" s="60"/>
      <c r="ABX18698" s="60"/>
    </row>
    <row r="18699" spans="727:752" x14ac:dyDescent="0.25">
      <c r="AAY18699" s="60"/>
      <c r="AAZ18699" s="60"/>
      <c r="ABA18699" s="60"/>
      <c r="ABB18699" s="60"/>
      <c r="ABC18699" s="60"/>
      <c r="ABD18699" s="60"/>
      <c r="ABE18699" s="60"/>
      <c r="ABF18699" s="60"/>
      <c r="ABG18699" s="60"/>
      <c r="ABH18699" s="60"/>
      <c r="ABI18699" s="60"/>
      <c r="ABJ18699" s="60"/>
      <c r="ABK18699" s="60"/>
      <c r="ABL18699" s="60"/>
      <c r="ABM18699" s="60"/>
      <c r="ABN18699" s="60"/>
      <c r="ABO18699" s="60"/>
      <c r="ABP18699" s="60"/>
      <c r="ABQ18699" s="60"/>
      <c r="ABR18699" s="60">
        <v>1.7642213787579901E-2</v>
      </c>
      <c r="ABS18699" s="60"/>
      <c r="ABT18699" s="60"/>
      <c r="ABU18699" s="60"/>
      <c r="ABV18699" s="60"/>
      <c r="ABW18699" s="60"/>
      <c r="ABX18699" s="60"/>
    </row>
    <row r="18700" spans="727:752" x14ac:dyDescent="0.25">
      <c r="AAY18700" s="60"/>
      <c r="AAZ18700" s="60"/>
      <c r="ABA18700" s="60"/>
      <c r="ABB18700" s="60"/>
      <c r="ABC18700" s="60"/>
      <c r="ABD18700" s="60"/>
      <c r="ABE18700" s="60"/>
      <c r="ABF18700" s="60"/>
      <c r="ABG18700" s="60"/>
      <c r="ABH18700" s="60"/>
      <c r="ABI18700" s="60"/>
      <c r="ABJ18700" s="60"/>
      <c r="ABK18700" s="60"/>
      <c r="ABL18700" s="60"/>
      <c r="ABM18700" s="60"/>
      <c r="ABN18700" s="60"/>
      <c r="ABO18700" s="60"/>
      <c r="ABP18700" s="60"/>
      <c r="ABQ18700" s="60"/>
      <c r="ABR18700" s="60">
        <v>1.7642213787579901E-2</v>
      </c>
      <c r="ABS18700" s="60"/>
      <c r="ABT18700" s="60"/>
      <c r="ABU18700" s="60"/>
      <c r="ABV18700" s="60"/>
      <c r="ABW18700" s="60"/>
      <c r="ABX18700" s="60"/>
    </row>
    <row r="18701" spans="727:752" x14ac:dyDescent="0.25">
      <c r="AAY18701" s="60"/>
      <c r="AAZ18701" s="60"/>
      <c r="ABA18701" s="60"/>
      <c r="ABB18701" s="60"/>
      <c r="ABC18701" s="60"/>
      <c r="ABD18701" s="60"/>
      <c r="ABE18701" s="60"/>
      <c r="ABF18701" s="60"/>
      <c r="ABG18701" s="60"/>
      <c r="ABH18701" s="60"/>
      <c r="ABI18701" s="60"/>
      <c r="ABJ18701" s="60"/>
      <c r="ABK18701" s="60"/>
      <c r="ABL18701" s="60"/>
      <c r="ABM18701" s="60"/>
      <c r="ABN18701" s="60"/>
      <c r="ABO18701" s="60"/>
      <c r="ABP18701" s="60"/>
      <c r="ABQ18701" s="60"/>
      <c r="ABR18701" s="60">
        <v>1.7604165711072699E-2</v>
      </c>
      <c r="ABS18701" s="60"/>
      <c r="ABT18701" s="60"/>
      <c r="ABU18701" s="60"/>
      <c r="ABV18701" s="60"/>
      <c r="ABW18701" s="60"/>
      <c r="ABX18701" s="60"/>
    </row>
    <row r="18702" spans="727:752" x14ac:dyDescent="0.25">
      <c r="AAY18702" s="60"/>
      <c r="AAZ18702" s="60"/>
      <c r="ABA18702" s="60"/>
      <c r="ABB18702" s="60"/>
      <c r="ABC18702" s="60"/>
      <c r="ABD18702" s="60"/>
      <c r="ABE18702" s="60"/>
      <c r="ABF18702" s="60"/>
      <c r="ABG18702" s="60"/>
      <c r="ABH18702" s="60"/>
      <c r="ABI18702" s="60"/>
      <c r="ABJ18702" s="60"/>
      <c r="ABK18702" s="60"/>
      <c r="ABL18702" s="60"/>
      <c r="ABM18702" s="60"/>
      <c r="ABN18702" s="60"/>
      <c r="ABO18702" s="60"/>
      <c r="ABP18702" s="60"/>
      <c r="ABQ18702" s="60"/>
      <c r="ABR18702" s="60">
        <v>1.7604165711072699E-2</v>
      </c>
      <c r="ABS18702" s="60"/>
      <c r="ABT18702" s="60"/>
      <c r="ABU18702" s="60"/>
      <c r="ABV18702" s="60"/>
      <c r="ABW18702" s="60"/>
      <c r="ABX18702" s="60"/>
    </row>
    <row r="18703" spans="727:752" x14ac:dyDescent="0.25">
      <c r="AAY18703" s="60"/>
      <c r="AAZ18703" s="60"/>
      <c r="ABA18703" s="60"/>
      <c r="ABB18703" s="60"/>
      <c r="ABC18703" s="60"/>
      <c r="ABD18703" s="60"/>
      <c r="ABE18703" s="60"/>
      <c r="ABF18703" s="60"/>
      <c r="ABG18703" s="60"/>
      <c r="ABH18703" s="60"/>
      <c r="ABI18703" s="60"/>
      <c r="ABJ18703" s="60"/>
      <c r="ABK18703" s="60"/>
      <c r="ABL18703" s="60"/>
      <c r="ABM18703" s="60"/>
      <c r="ABN18703" s="60"/>
      <c r="ABO18703" s="60"/>
      <c r="ABP18703" s="60"/>
      <c r="ABQ18703" s="60"/>
      <c r="ABR18703" s="60">
        <v>1.7601865589461901E-2</v>
      </c>
      <c r="ABS18703" s="60"/>
      <c r="ABT18703" s="60"/>
      <c r="ABU18703" s="60"/>
      <c r="ABV18703" s="60"/>
      <c r="ABW18703" s="60"/>
      <c r="ABX18703" s="60"/>
    </row>
    <row r="18704" spans="727:752" x14ac:dyDescent="0.25">
      <c r="AAY18704" s="60"/>
      <c r="AAZ18704" s="60"/>
      <c r="ABA18704" s="60"/>
      <c r="ABB18704" s="60"/>
      <c r="ABC18704" s="60"/>
      <c r="ABD18704" s="60"/>
      <c r="ABE18704" s="60"/>
      <c r="ABF18704" s="60"/>
      <c r="ABG18704" s="60"/>
      <c r="ABH18704" s="60"/>
      <c r="ABI18704" s="60"/>
      <c r="ABJ18704" s="60"/>
      <c r="ABK18704" s="60"/>
      <c r="ABL18704" s="60"/>
      <c r="ABM18704" s="60"/>
      <c r="ABN18704" s="60"/>
      <c r="ABO18704" s="60"/>
      <c r="ABP18704" s="60"/>
      <c r="ABQ18704" s="60"/>
      <c r="ABR18704" s="60">
        <v>1.7601865589461901E-2</v>
      </c>
      <c r="ABS18704" s="60"/>
      <c r="ABT18704" s="60"/>
      <c r="ABU18704" s="60"/>
      <c r="ABV18704" s="60"/>
      <c r="ABW18704" s="60"/>
      <c r="ABX18704" s="60"/>
    </row>
    <row r="18705" spans="727:752" x14ac:dyDescent="0.25">
      <c r="AAY18705" s="60"/>
      <c r="AAZ18705" s="60"/>
      <c r="ABA18705" s="60"/>
      <c r="ABB18705" s="60"/>
      <c r="ABC18705" s="60"/>
      <c r="ABD18705" s="60"/>
      <c r="ABE18705" s="60"/>
      <c r="ABF18705" s="60"/>
      <c r="ABG18705" s="60"/>
      <c r="ABH18705" s="60"/>
      <c r="ABI18705" s="60"/>
      <c r="ABJ18705" s="60"/>
      <c r="ABK18705" s="60"/>
      <c r="ABL18705" s="60"/>
      <c r="ABM18705" s="60"/>
      <c r="ABN18705" s="60"/>
      <c r="ABO18705" s="60"/>
      <c r="ABP18705" s="60"/>
      <c r="ABQ18705" s="60"/>
      <c r="ABR18705" s="60">
        <v>1.75867330265039E-2</v>
      </c>
      <c r="ABS18705" s="60"/>
      <c r="ABT18705" s="60"/>
      <c r="ABU18705" s="60"/>
      <c r="ABV18705" s="60"/>
      <c r="ABW18705" s="60"/>
      <c r="ABX18705" s="60"/>
    </row>
    <row r="18706" spans="727:752" x14ac:dyDescent="0.25">
      <c r="AAY18706" s="60"/>
      <c r="AAZ18706" s="60"/>
      <c r="ABA18706" s="60"/>
      <c r="ABB18706" s="60"/>
      <c r="ABC18706" s="60"/>
      <c r="ABD18706" s="60"/>
      <c r="ABE18706" s="60"/>
      <c r="ABF18706" s="60"/>
      <c r="ABG18706" s="60"/>
      <c r="ABH18706" s="60"/>
      <c r="ABI18706" s="60"/>
      <c r="ABJ18706" s="60"/>
      <c r="ABK18706" s="60"/>
      <c r="ABL18706" s="60"/>
      <c r="ABM18706" s="60"/>
      <c r="ABN18706" s="60"/>
      <c r="ABO18706" s="60"/>
      <c r="ABP18706" s="60"/>
      <c r="ABQ18706" s="60"/>
      <c r="ABR18706" s="60">
        <v>1.75844724595857E-2</v>
      </c>
      <c r="ABS18706" s="60"/>
      <c r="ABT18706" s="60"/>
      <c r="ABU18706" s="60"/>
      <c r="ABV18706" s="60"/>
      <c r="ABW18706" s="60"/>
      <c r="ABX18706" s="60"/>
    </row>
    <row r="18707" spans="727:752" x14ac:dyDescent="0.25">
      <c r="AAY18707" s="60"/>
      <c r="AAZ18707" s="60"/>
      <c r="ABA18707" s="60"/>
      <c r="ABB18707" s="60"/>
      <c r="ABC18707" s="60"/>
      <c r="ABD18707" s="60"/>
      <c r="ABE18707" s="60"/>
      <c r="ABF18707" s="60"/>
      <c r="ABG18707" s="60"/>
      <c r="ABH18707" s="60"/>
      <c r="ABI18707" s="60"/>
      <c r="ABJ18707" s="60"/>
      <c r="ABK18707" s="60"/>
      <c r="ABL18707" s="60"/>
      <c r="ABM18707" s="60"/>
      <c r="ABN18707" s="60"/>
      <c r="ABO18707" s="60"/>
      <c r="ABP18707" s="60"/>
      <c r="ABQ18707" s="60"/>
      <c r="ABR18707" s="60">
        <v>1.75844724595857E-2</v>
      </c>
      <c r="ABS18707" s="60"/>
      <c r="ABT18707" s="60"/>
      <c r="ABU18707" s="60"/>
      <c r="ABV18707" s="60"/>
      <c r="ABW18707" s="60"/>
      <c r="ABX18707" s="60"/>
    </row>
    <row r="18708" spans="727:752" x14ac:dyDescent="0.25">
      <c r="AAY18708" s="60"/>
      <c r="AAZ18708" s="60"/>
      <c r="ABA18708" s="60"/>
      <c r="ABB18708" s="60"/>
      <c r="ABC18708" s="60"/>
      <c r="ABD18708" s="60"/>
      <c r="ABE18708" s="60"/>
      <c r="ABF18708" s="60"/>
      <c r="ABG18708" s="60"/>
      <c r="ABH18708" s="60"/>
      <c r="ABI18708" s="60"/>
      <c r="ABJ18708" s="60"/>
      <c r="ABK18708" s="60"/>
      <c r="ABL18708" s="60"/>
      <c r="ABM18708" s="60"/>
      <c r="ABN18708" s="60"/>
      <c r="ABO18708" s="60"/>
      <c r="ABP18708" s="60"/>
      <c r="ABQ18708" s="60"/>
      <c r="ABR18708" s="60">
        <v>1.7559113944798602E-2</v>
      </c>
      <c r="ABS18708" s="60"/>
      <c r="ABT18708" s="60"/>
      <c r="ABU18708" s="60"/>
      <c r="ABV18708" s="60"/>
      <c r="ABW18708" s="60"/>
      <c r="ABX18708" s="60"/>
    </row>
    <row r="18709" spans="727:752" x14ac:dyDescent="0.25">
      <c r="AAY18709" s="60"/>
      <c r="AAZ18709" s="60"/>
      <c r="ABA18709" s="60"/>
      <c r="ABB18709" s="60"/>
      <c r="ABC18709" s="60"/>
      <c r="ABD18709" s="60"/>
      <c r="ABE18709" s="60"/>
      <c r="ABF18709" s="60"/>
      <c r="ABG18709" s="60"/>
      <c r="ABH18709" s="60"/>
      <c r="ABI18709" s="60"/>
      <c r="ABJ18709" s="60"/>
      <c r="ABK18709" s="60"/>
      <c r="ABL18709" s="60"/>
      <c r="ABM18709" s="60"/>
      <c r="ABN18709" s="60"/>
      <c r="ABO18709" s="60"/>
      <c r="ABP18709" s="60"/>
      <c r="ABQ18709" s="60"/>
      <c r="ABR18709" s="60">
        <v>1.7559113944798602E-2</v>
      </c>
      <c r="ABS18709" s="60"/>
      <c r="ABT18709" s="60"/>
      <c r="ABU18709" s="60"/>
      <c r="ABV18709" s="60"/>
      <c r="ABW18709" s="60"/>
      <c r="ABX18709" s="60"/>
    </row>
    <row r="18710" spans="727:752" x14ac:dyDescent="0.25">
      <c r="AAY18710" s="60"/>
      <c r="AAZ18710" s="60"/>
      <c r="ABA18710" s="60"/>
      <c r="ABB18710" s="60"/>
      <c r="ABC18710" s="60"/>
      <c r="ABD18710" s="60"/>
      <c r="ABE18710" s="60"/>
      <c r="ABF18710" s="60"/>
      <c r="ABG18710" s="60"/>
      <c r="ABH18710" s="60"/>
      <c r="ABI18710" s="60"/>
      <c r="ABJ18710" s="60"/>
      <c r="ABK18710" s="60"/>
      <c r="ABL18710" s="60"/>
      <c r="ABM18710" s="60"/>
      <c r="ABN18710" s="60"/>
      <c r="ABO18710" s="60"/>
      <c r="ABP18710" s="60"/>
      <c r="ABQ18710" s="60"/>
      <c r="ABR18710" s="60">
        <v>1.74808135662829E-2</v>
      </c>
      <c r="ABS18710" s="60"/>
      <c r="ABT18710" s="60"/>
      <c r="ABU18710" s="60"/>
      <c r="ABV18710" s="60"/>
      <c r="ABW18710" s="60"/>
      <c r="ABX18710" s="60"/>
    </row>
    <row r="18711" spans="727:752" x14ac:dyDescent="0.25">
      <c r="AAY18711" s="60"/>
      <c r="AAZ18711" s="60"/>
      <c r="ABA18711" s="60"/>
      <c r="ABB18711" s="60"/>
      <c r="ABC18711" s="60"/>
      <c r="ABD18711" s="60"/>
      <c r="ABE18711" s="60"/>
      <c r="ABF18711" s="60"/>
      <c r="ABG18711" s="60"/>
      <c r="ABH18711" s="60"/>
      <c r="ABI18711" s="60"/>
      <c r="ABJ18711" s="60"/>
      <c r="ABK18711" s="60"/>
      <c r="ABL18711" s="60"/>
      <c r="ABM18711" s="60"/>
      <c r="ABN18711" s="60"/>
      <c r="ABO18711" s="60"/>
      <c r="ABP18711" s="60"/>
      <c r="ABQ18711" s="60"/>
      <c r="ABR18711" s="60">
        <v>1.74808135662829E-2</v>
      </c>
      <c r="ABS18711" s="60"/>
      <c r="ABT18711" s="60"/>
      <c r="ABU18711" s="60"/>
      <c r="ABV18711" s="60"/>
      <c r="ABW18711" s="60"/>
      <c r="ABX18711" s="60"/>
    </row>
    <row r="18712" spans="727:752" x14ac:dyDescent="0.25">
      <c r="AAY18712" s="60"/>
      <c r="AAZ18712" s="60"/>
      <c r="ABA18712" s="60"/>
      <c r="ABB18712" s="60"/>
      <c r="ABC18712" s="60"/>
      <c r="ABD18712" s="60"/>
      <c r="ABE18712" s="60"/>
      <c r="ABF18712" s="60"/>
      <c r="ABG18712" s="60"/>
      <c r="ABH18712" s="60"/>
      <c r="ABI18712" s="60"/>
      <c r="ABJ18712" s="60"/>
      <c r="ABK18712" s="60"/>
      <c r="ABL18712" s="60"/>
      <c r="ABM18712" s="60"/>
      <c r="ABN18712" s="60"/>
      <c r="ABO18712" s="60"/>
      <c r="ABP18712" s="60"/>
      <c r="ABQ18712" s="60"/>
      <c r="ABR18712" s="60">
        <v>1.7422883012836E-2</v>
      </c>
      <c r="ABS18712" s="60"/>
      <c r="ABT18712" s="60"/>
      <c r="ABU18712" s="60"/>
      <c r="ABV18712" s="60"/>
      <c r="ABW18712" s="60"/>
      <c r="ABX18712" s="60"/>
    </row>
    <row r="18713" spans="727:752" x14ac:dyDescent="0.25">
      <c r="AAY18713" s="60"/>
      <c r="AAZ18713" s="60"/>
      <c r="ABA18713" s="60"/>
      <c r="ABB18713" s="60"/>
      <c r="ABC18713" s="60"/>
      <c r="ABD18713" s="60"/>
      <c r="ABE18713" s="60"/>
      <c r="ABF18713" s="60"/>
      <c r="ABG18713" s="60"/>
      <c r="ABH18713" s="60"/>
      <c r="ABI18713" s="60"/>
      <c r="ABJ18713" s="60"/>
      <c r="ABK18713" s="60"/>
      <c r="ABL18713" s="60"/>
      <c r="ABM18713" s="60"/>
      <c r="ABN18713" s="60"/>
      <c r="ABO18713" s="60"/>
      <c r="ABP18713" s="60"/>
      <c r="ABQ18713" s="60"/>
      <c r="ABR18713" s="60">
        <v>1.7422883012836E-2</v>
      </c>
      <c r="ABS18713" s="60"/>
      <c r="ABT18713" s="60"/>
      <c r="ABU18713" s="60"/>
      <c r="ABV18713" s="60"/>
      <c r="ABW18713" s="60"/>
      <c r="ABX18713" s="60"/>
    </row>
    <row r="18714" spans="727:752" x14ac:dyDescent="0.25">
      <c r="AAY18714" s="60"/>
      <c r="AAZ18714" s="60"/>
      <c r="ABA18714" s="60"/>
      <c r="ABB18714" s="60"/>
      <c r="ABC18714" s="60"/>
      <c r="ABD18714" s="60"/>
      <c r="ABE18714" s="60"/>
      <c r="ABF18714" s="60"/>
      <c r="ABG18714" s="60"/>
      <c r="ABH18714" s="60"/>
      <c r="ABI18714" s="60"/>
      <c r="ABJ18714" s="60"/>
      <c r="ABK18714" s="60"/>
      <c r="ABL18714" s="60"/>
      <c r="ABM18714" s="60"/>
      <c r="ABN18714" s="60"/>
      <c r="ABO18714" s="60"/>
      <c r="ABP18714" s="60"/>
      <c r="ABQ18714" s="60"/>
      <c r="ABR18714" s="60">
        <v>1.7358241940225901E-2</v>
      </c>
      <c r="ABS18714" s="60"/>
      <c r="ABT18714" s="60"/>
      <c r="ABU18714" s="60"/>
      <c r="ABV18714" s="60"/>
      <c r="ABW18714" s="60"/>
      <c r="ABX18714" s="60"/>
    </row>
    <row r="18715" spans="727:752" x14ac:dyDescent="0.25">
      <c r="AAY18715" s="60"/>
      <c r="AAZ18715" s="60"/>
      <c r="ABA18715" s="60"/>
      <c r="ABB18715" s="60"/>
      <c r="ABC18715" s="60"/>
      <c r="ABD18715" s="60"/>
      <c r="ABE18715" s="60"/>
      <c r="ABF18715" s="60"/>
      <c r="ABG18715" s="60"/>
      <c r="ABH18715" s="60"/>
      <c r="ABI18715" s="60"/>
      <c r="ABJ18715" s="60"/>
      <c r="ABK18715" s="60"/>
      <c r="ABL18715" s="60"/>
      <c r="ABM18715" s="60"/>
      <c r="ABN18715" s="60"/>
      <c r="ABO18715" s="60"/>
      <c r="ABP18715" s="60"/>
      <c r="ABQ18715" s="60"/>
      <c r="ABR18715" s="60">
        <v>1.7358241940225901E-2</v>
      </c>
      <c r="ABS18715" s="60"/>
      <c r="ABT18715" s="60"/>
      <c r="ABU18715" s="60"/>
      <c r="ABV18715" s="60"/>
      <c r="ABW18715" s="60"/>
      <c r="ABX18715" s="60"/>
    </row>
    <row r="18716" spans="727:752" x14ac:dyDescent="0.25">
      <c r="AAY18716" s="60"/>
      <c r="AAZ18716" s="60"/>
      <c r="ABA18716" s="60"/>
      <c r="ABB18716" s="60"/>
      <c r="ABC18716" s="60"/>
      <c r="ABD18716" s="60"/>
      <c r="ABE18716" s="60"/>
      <c r="ABF18716" s="60"/>
      <c r="ABG18716" s="60"/>
      <c r="ABH18716" s="60"/>
      <c r="ABI18716" s="60"/>
      <c r="ABJ18716" s="60"/>
      <c r="ABK18716" s="60"/>
      <c r="ABL18716" s="60"/>
      <c r="ABM18716" s="60"/>
      <c r="ABN18716" s="60"/>
      <c r="ABO18716" s="60"/>
      <c r="ABP18716" s="60"/>
      <c r="ABQ18716" s="60"/>
      <c r="ABR18716" s="60">
        <v>1.7351247373872902E-2</v>
      </c>
      <c r="ABS18716" s="60"/>
      <c r="ABT18716" s="60"/>
      <c r="ABU18716" s="60"/>
      <c r="ABV18716" s="60"/>
      <c r="ABW18716" s="60"/>
      <c r="ABX18716" s="60"/>
    </row>
    <row r="18717" spans="727:752" x14ac:dyDescent="0.25">
      <c r="AAY18717" s="60"/>
      <c r="AAZ18717" s="60"/>
      <c r="ABA18717" s="60"/>
      <c r="ABB18717" s="60"/>
      <c r="ABC18717" s="60"/>
      <c r="ABD18717" s="60"/>
      <c r="ABE18717" s="60"/>
      <c r="ABF18717" s="60"/>
      <c r="ABG18717" s="60"/>
      <c r="ABH18717" s="60"/>
      <c r="ABI18717" s="60"/>
      <c r="ABJ18717" s="60"/>
      <c r="ABK18717" s="60"/>
      <c r="ABL18717" s="60"/>
      <c r="ABM18717" s="60"/>
      <c r="ABN18717" s="60"/>
      <c r="ABO18717" s="60"/>
      <c r="ABP18717" s="60"/>
      <c r="ABQ18717" s="60"/>
      <c r="ABR18717" s="60">
        <v>1.7351247373872902E-2</v>
      </c>
      <c r="ABS18717" s="60"/>
      <c r="ABT18717" s="60"/>
      <c r="ABU18717" s="60"/>
      <c r="ABV18717" s="60"/>
      <c r="ABW18717" s="60"/>
      <c r="ABX18717" s="60"/>
    </row>
    <row r="18718" spans="727:752" x14ac:dyDescent="0.25">
      <c r="AAY18718" s="60"/>
      <c r="AAZ18718" s="60"/>
      <c r="ABA18718" s="60"/>
      <c r="ABB18718" s="60"/>
      <c r="ABC18718" s="60"/>
      <c r="ABD18718" s="60"/>
      <c r="ABE18718" s="60"/>
      <c r="ABF18718" s="60"/>
      <c r="ABG18718" s="60"/>
      <c r="ABH18718" s="60"/>
      <c r="ABI18718" s="60"/>
      <c r="ABJ18718" s="60"/>
      <c r="ABK18718" s="60"/>
      <c r="ABL18718" s="60"/>
      <c r="ABM18718" s="60"/>
      <c r="ABN18718" s="60"/>
      <c r="ABO18718" s="60"/>
      <c r="ABP18718" s="60"/>
      <c r="ABQ18718" s="60"/>
      <c r="ABR18718" s="60">
        <v>1.73384370619575E-2</v>
      </c>
      <c r="ABS18718" s="60"/>
      <c r="ABT18718" s="60"/>
      <c r="ABU18718" s="60"/>
      <c r="ABV18718" s="60"/>
      <c r="ABW18718" s="60"/>
      <c r="ABX18718" s="60"/>
    </row>
    <row r="18719" spans="727:752" x14ac:dyDescent="0.25">
      <c r="AAY18719" s="60"/>
      <c r="AAZ18719" s="60"/>
      <c r="ABA18719" s="60"/>
      <c r="ABB18719" s="60"/>
      <c r="ABC18719" s="60"/>
      <c r="ABD18719" s="60"/>
      <c r="ABE18719" s="60"/>
      <c r="ABF18719" s="60"/>
      <c r="ABG18719" s="60"/>
      <c r="ABH18719" s="60"/>
      <c r="ABI18719" s="60"/>
      <c r="ABJ18719" s="60"/>
      <c r="ABK18719" s="60"/>
      <c r="ABL18719" s="60"/>
      <c r="ABM18719" s="60"/>
      <c r="ABN18719" s="60"/>
      <c r="ABO18719" s="60"/>
      <c r="ABP18719" s="60"/>
      <c r="ABQ18719" s="60"/>
      <c r="ABR18719" s="60">
        <v>1.73384370619575E-2</v>
      </c>
      <c r="ABS18719" s="60"/>
      <c r="ABT18719" s="60"/>
      <c r="ABU18719" s="60"/>
      <c r="ABV18719" s="60"/>
      <c r="ABW18719" s="60"/>
      <c r="ABX18719" s="60"/>
    </row>
    <row r="18720" spans="727:752" x14ac:dyDescent="0.25">
      <c r="AAY18720" s="60"/>
      <c r="AAZ18720" s="60"/>
      <c r="ABA18720" s="60"/>
      <c r="ABB18720" s="60"/>
      <c r="ABC18720" s="60"/>
      <c r="ABD18720" s="60"/>
      <c r="ABE18720" s="60"/>
      <c r="ABF18720" s="60"/>
      <c r="ABG18720" s="60"/>
      <c r="ABH18720" s="60"/>
      <c r="ABI18720" s="60"/>
      <c r="ABJ18720" s="60"/>
      <c r="ABK18720" s="60"/>
      <c r="ABL18720" s="60"/>
      <c r="ABM18720" s="60"/>
      <c r="ABN18720" s="60"/>
      <c r="ABO18720" s="60"/>
      <c r="ABP18720" s="60"/>
      <c r="ABQ18720" s="60"/>
      <c r="ABR18720" s="60">
        <v>1.7331025673506799E-2</v>
      </c>
      <c r="ABS18720" s="60"/>
      <c r="ABT18720" s="60"/>
      <c r="ABU18720" s="60"/>
      <c r="ABV18720" s="60"/>
      <c r="ABW18720" s="60"/>
      <c r="ABX18720" s="60"/>
    </row>
    <row r="18721" spans="727:752" x14ac:dyDescent="0.25">
      <c r="AAY18721" s="60"/>
      <c r="AAZ18721" s="60"/>
      <c r="ABA18721" s="60"/>
      <c r="ABB18721" s="60"/>
      <c r="ABC18721" s="60"/>
      <c r="ABD18721" s="60"/>
      <c r="ABE18721" s="60"/>
      <c r="ABF18721" s="60"/>
      <c r="ABG18721" s="60"/>
      <c r="ABH18721" s="60"/>
      <c r="ABI18721" s="60"/>
      <c r="ABJ18721" s="60"/>
      <c r="ABK18721" s="60"/>
      <c r="ABL18721" s="60"/>
      <c r="ABM18721" s="60"/>
      <c r="ABN18721" s="60"/>
      <c r="ABO18721" s="60"/>
      <c r="ABP18721" s="60"/>
      <c r="ABQ18721" s="60"/>
      <c r="ABR18721" s="60">
        <v>1.7331025673506799E-2</v>
      </c>
      <c r="ABS18721" s="60"/>
      <c r="ABT18721" s="60"/>
      <c r="ABU18721" s="60"/>
      <c r="ABV18721" s="60"/>
      <c r="ABW18721" s="60"/>
      <c r="ABX18721" s="60"/>
    </row>
    <row r="18722" spans="727:752" x14ac:dyDescent="0.25">
      <c r="AAY18722" s="60"/>
      <c r="AAZ18722" s="60"/>
      <c r="ABA18722" s="60"/>
      <c r="ABB18722" s="60"/>
      <c r="ABC18722" s="60"/>
      <c r="ABD18722" s="60"/>
      <c r="ABE18722" s="60"/>
      <c r="ABF18722" s="60"/>
      <c r="ABG18722" s="60"/>
      <c r="ABH18722" s="60"/>
      <c r="ABI18722" s="60"/>
      <c r="ABJ18722" s="60"/>
      <c r="ABK18722" s="60"/>
      <c r="ABL18722" s="60"/>
      <c r="ABM18722" s="60"/>
      <c r="ABN18722" s="60"/>
      <c r="ABO18722" s="60"/>
      <c r="ABP18722" s="60"/>
      <c r="ABQ18722" s="60"/>
      <c r="ABR18722" s="60">
        <v>1.7321689181152199E-2</v>
      </c>
      <c r="ABS18722" s="60"/>
      <c r="ABT18722" s="60"/>
      <c r="ABU18722" s="60"/>
      <c r="ABV18722" s="60"/>
      <c r="ABW18722" s="60"/>
      <c r="ABX18722" s="60"/>
    </row>
    <row r="18723" spans="727:752" x14ac:dyDescent="0.25">
      <c r="AAY18723" s="60"/>
      <c r="AAZ18723" s="60"/>
      <c r="ABA18723" s="60"/>
      <c r="ABB18723" s="60"/>
      <c r="ABC18723" s="60"/>
      <c r="ABD18723" s="60"/>
      <c r="ABE18723" s="60"/>
      <c r="ABF18723" s="60"/>
      <c r="ABG18723" s="60"/>
      <c r="ABH18723" s="60"/>
      <c r="ABI18723" s="60"/>
      <c r="ABJ18723" s="60"/>
      <c r="ABK18723" s="60"/>
      <c r="ABL18723" s="60"/>
      <c r="ABM18723" s="60"/>
      <c r="ABN18723" s="60"/>
      <c r="ABO18723" s="60"/>
      <c r="ABP18723" s="60"/>
      <c r="ABQ18723" s="60"/>
      <c r="ABR18723" s="60">
        <v>1.7321689181152199E-2</v>
      </c>
      <c r="ABS18723" s="60"/>
      <c r="ABT18723" s="60"/>
      <c r="ABU18723" s="60"/>
      <c r="ABV18723" s="60"/>
      <c r="ABW18723" s="60"/>
      <c r="ABX18723" s="60"/>
    </row>
    <row r="18724" spans="727:752" x14ac:dyDescent="0.25">
      <c r="AAY18724" s="60"/>
      <c r="AAZ18724" s="60"/>
      <c r="ABA18724" s="60"/>
      <c r="ABB18724" s="60"/>
      <c r="ABC18724" s="60"/>
      <c r="ABD18724" s="60"/>
      <c r="ABE18724" s="60"/>
      <c r="ABF18724" s="60"/>
      <c r="ABG18724" s="60"/>
      <c r="ABH18724" s="60"/>
      <c r="ABI18724" s="60"/>
      <c r="ABJ18724" s="60"/>
      <c r="ABK18724" s="60"/>
      <c r="ABL18724" s="60"/>
      <c r="ABM18724" s="60"/>
      <c r="ABN18724" s="60"/>
      <c r="ABO18724" s="60"/>
      <c r="ABP18724" s="60"/>
      <c r="ABQ18724" s="60"/>
      <c r="ABR18724" s="60">
        <v>1.7265787711828899E-2</v>
      </c>
      <c r="ABS18724" s="60"/>
      <c r="ABT18724" s="60"/>
      <c r="ABU18724" s="60"/>
      <c r="ABV18724" s="60"/>
      <c r="ABW18724" s="60"/>
      <c r="ABX18724" s="60"/>
    </row>
    <row r="18725" spans="727:752" x14ac:dyDescent="0.25">
      <c r="AAY18725" s="60"/>
      <c r="AAZ18725" s="60"/>
      <c r="ABA18725" s="60"/>
      <c r="ABB18725" s="60"/>
      <c r="ABC18725" s="60"/>
      <c r="ABD18725" s="60"/>
      <c r="ABE18725" s="60"/>
      <c r="ABF18725" s="60"/>
      <c r="ABG18725" s="60"/>
      <c r="ABH18725" s="60"/>
      <c r="ABI18725" s="60"/>
      <c r="ABJ18725" s="60"/>
      <c r="ABK18725" s="60"/>
      <c r="ABL18725" s="60"/>
      <c r="ABM18725" s="60"/>
      <c r="ABN18725" s="60"/>
      <c r="ABO18725" s="60"/>
      <c r="ABP18725" s="60"/>
      <c r="ABQ18725" s="60"/>
      <c r="ABR18725" s="60">
        <v>1.7235696219884002E-2</v>
      </c>
      <c r="ABS18725" s="60"/>
      <c r="ABT18725" s="60"/>
      <c r="ABU18725" s="60"/>
      <c r="ABV18725" s="60"/>
      <c r="ABW18725" s="60"/>
      <c r="ABX18725" s="60"/>
    </row>
    <row r="18726" spans="727:752" x14ac:dyDescent="0.25">
      <c r="AAY18726" s="60"/>
      <c r="AAZ18726" s="60"/>
      <c r="ABA18726" s="60"/>
      <c r="ABB18726" s="60"/>
      <c r="ABC18726" s="60"/>
      <c r="ABD18726" s="60"/>
      <c r="ABE18726" s="60"/>
      <c r="ABF18726" s="60"/>
      <c r="ABG18726" s="60"/>
      <c r="ABH18726" s="60"/>
      <c r="ABI18726" s="60"/>
      <c r="ABJ18726" s="60"/>
      <c r="ABK18726" s="60"/>
      <c r="ABL18726" s="60"/>
      <c r="ABM18726" s="60"/>
      <c r="ABN18726" s="60"/>
      <c r="ABO18726" s="60"/>
      <c r="ABP18726" s="60"/>
      <c r="ABQ18726" s="60"/>
      <c r="ABR18726" s="60">
        <v>1.7235696219884002E-2</v>
      </c>
      <c r="ABS18726" s="60"/>
      <c r="ABT18726" s="60"/>
      <c r="ABU18726" s="60"/>
      <c r="ABV18726" s="60"/>
      <c r="ABW18726" s="60"/>
      <c r="ABX18726" s="60"/>
    </row>
    <row r="18727" spans="727:752" x14ac:dyDescent="0.25">
      <c r="AAY18727" s="60"/>
      <c r="AAZ18727" s="60"/>
      <c r="ABA18727" s="60"/>
      <c r="ABB18727" s="60"/>
      <c r="ABC18727" s="60"/>
      <c r="ABD18727" s="60"/>
      <c r="ABE18727" s="60"/>
      <c r="ABF18727" s="60"/>
      <c r="ABG18727" s="60"/>
      <c r="ABH18727" s="60"/>
      <c r="ABI18727" s="60"/>
      <c r="ABJ18727" s="60"/>
      <c r="ABK18727" s="60"/>
      <c r="ABL18727" s="60"/>
      <c r="ABM18727" s="60"/>
      <c r="ABN18727" s="60"/>
      <c r="ABO18727" s="60"/>
      <c r="ABP18727" s="60"/>
      <c r="ABQ18727" s="60"/>
      <c r="ABR18727" s="60">
        <v>1.7229556842690799E-2</v>
      </c>
      <c r="ABS18727" s="60"/>
      <c r="ABT18727" s="60"/>
      <c r="ABU18727" s="60"/>
      <c r="ABV18727" s="60"/>
      <c r="ABW18727" s="60"/>
      <c r="ABX18727" s="60"/>
    </row>
    <row r="18728" spans="727:752" x14ac:dyDescent="0.25">
      <c r="AAY18728" s="60"/>
      <c r="AAZ18728" s="60"/>
      <c r="ABA18728" s="60"/>
      <c r="ABB18728" s="60"/>
      <c r="ABC18728" s="60"/>
      <c r="ABD18728" s="60"/>
      <c r="ABE18728" s="60"/>
      <c r="ABF18728" s="60"/>
      <c r="ABG18728" s="60"/>
      <c r="ABH18728" s="60"/>
      <c r="ABI18728" s="60"/>
      <c r="ABJ18728" s="60"/>
      <c r="ABK18728" s="60"/>
      <c r="ABL18728" s="60"/>
      <c r="ABM18728" s="60"/>
      <c r="ABN18728" s="60"/>
      <c r="ABO18728" s="60"/>
      <c r="ABP18728" s="60"/>
      <c r="ABQ18728" s="60"/>
      <c r="ABR18728" s="60">
        <v>1.7229556842690799E-2</v>
      </c>
      <c r="ABS18728" s="60"/>
      <c r="ABT18728" s="60"/>
      <c r="ABU18728" s="60"/>
      <c r="ABV18728" s="60"/>
      <c r="ABW18728" s="60"/>
      <c r="ABX18728" s="60"/>
    </row>
    <row r="18729" spans="727:752" x14ac:dyDescent="0.25">
      <c r="AAY18729" s="60"/>
      <c r="AAZ18729" s="60"/>
      <c r="ABA18729" s="60"/>
      <c r="ABB18729" s="60"/>
      <c r="ABC18729" s="60"/>
      <c r="ABD18729" s="60"/>
      <c r="ABE18729" s="60"/>
      <c r="ABF18729" s="60"/>
      <c r="ABG18729" s="60"/>
      <c r="ABH18729" s="60"/>
      <c r="ABI18729" s="60"/>
      <c r="ABJ18729" s="60"/>
      <c r="ABK18729" s="60"/>
      <c r="ABL18729" s="60"/>
      <c r="ABM18729" s="60"/>
      <c r="ABN18729" s="60"/>
      <c r="ABO18729" s="60"/>
      <c r="ABP18729" s="60"/>
      <c r="ABQ18729" s="60"/>
      <c r="ABR18729" s="60">
        <v>1.7202453346927001E-2</v>
      </c>
      <c r="ABS18729" s="60"/>
      <c r="ABT18729" s="60"/>
      <c r="ABU18729" s="60"/>
      <c r="ABV18729" s="60"/>
      <c r="ABW18729" s="60"/>
      <c r="ABX18729" s="60"/>
    </row>
    <row r="18730" spans="727:752" x14ac:dyDescent="0.25">
      <c r="AAY18730" s="60"/>
      <c r="AAZ18730" s="60"/>
      <c r="ABA18730" s="60"/>
      <c r="ABB18730" s="60"/>
      <c r="ABC18730" s="60"/>
      <c r="ABD18730" s="60"/>
      <c r="ABE18730" s="60"/>
      <c r="ABF18730" s="60"/>
      <c r="ABG18730" s="60"/>
      <c r="ABH18730" s="60"/>
      <c r="ABI18730" s="60"/>
      <c r="ABJ18730" s="60"/>
      <c r="ABK18730" s="60"/>
      <c r="ABL18730" s="60"/>
      <c r="ABM18730" s="60"/>
      <c r="ABN18730" s="60"/>
      <c r="ABO18730" s="60"/>
      <c r="ABP18730" s="60"/>
      <c r="ABQ18730" s="60"/>
      <c r="ABR18730" s="60">
        <v>1.7202453346927001E-2</v>
      </c>
      <c r="ABS18730" s="60"/>
      <c r="ABT18730" s="60"/>
      <c r="ABU18730" s="60"/>
      <c r="ABV18730" s="60"/>
      <c r="ABW18730" s="60"/>
      <c r="ABX18730" s="60"/>
    </row>
    <row r="18731" spans="727:752" x14ac:dyDescent="0.25">
      <c r="AAY18731" s="60"/>
      <c r="AAZ18731" s="60"/>
      <c r="ABA18731" s="60"/>
      <c r="ABB18731" s="60"/>
      <c r="ABC18731" s="60"/>
      <c r="ABD18731" s="60"/>
      <c r="ABE18731" s="60"/>
      <c r="ABF18731" s="60"/>
      <c r="ABG18731" s="60"/>
      <c r="ABH18731" s="60"/>
      <c r="ABI18731" s="60"/>
      <c r="ABJ18731" s="60"/>
      <c r="ABK18731" s="60"/>
      <c r="ABL18731" s="60"/>
      <c r="ABM18731" s="60"/>
      <c r="ABN18731" s="60"/>
      <c r="ABO18731" s="60"/>
      <c r="ABP18731" s="60"/>
      <c r="ABQ18731" s="60"/>
      <c r="ABR18731" s="60">
        <v>1.71719482996259E-2</v>
      </c>
      <c r="ABS18731" s="60"/>
      <c r="ABT18731" s="60"/>
      <c r="ABU18731" s="60"/>
      <c r="ABV18731" s="60"/>
      <c r="ABW18731" s="60"/>
      <c r="ABX18731" s="60"/>
    </row>
    <row r="18732" spans="727:752" x14ac:dyDescent="0.25">
      <c r="AAY18732" s="60"/>
      <c r="AAZ18732" s="60"/>
      <c r="ABA18732" s="60"/>
      <c r="ABB18732" s="60"/>
      <c r="ABC18732" s="60"/>
      <c r="ABD18732" s="60"/>
      <c r="ABE18732" s="60"/>
      <c r="ABF18732" s="60"/>
      <c r="ABG18732" s="60"/>
      <c r="ABH18732" s="60"/>
      <c r="ABI18732" s="60"/>
      <c r="ABJ18732" s="60"/>
      <c r="ABK18732" s="60"/>
      <c r="ABL18732" s="60"/>
      <c r="ABM18732" s="60"/>
      <c r="ABN18732" s="60"/>
      <c r="ABO18732" s="60"/>
      <c r="ABP18732" s="60"/>
      <c r="ABQ18732" s="60"/>
      <c r="ABR18732" s="60">
        <v>1.71719482996259E-2</v>
      </c>
      <c r="ABS18732" s="60"/>
      <c r="ABT18732" s="60"/>
      <c r="ABU18732" s="60"/>
      <c r="ABV18732" s="60"/>
      <c r="ABW18732" s="60"/>
      <c r="ABX18732" s="60"/>
    </row>
    <row r="18733" spans="727:752" x14ac:dyDescent="0.25">
      <c r="AAY18733" s="60"/>
      <c r="AAZ18733" s="60"/>
      <c r="ABA18733" s="60"/>
      <c r="ABB18733" s="60"/>
      <c r="ABC18733" s="60"/>
      <c r="ABD18733" s="60"/>
      <c r="ABE18733" s="60"/>
      <c r="ABF18733" s="60"/>
      <c r="ABG18733" s="60"/>
      <c r="ABH18733" s="60"/>
      <c r="ABI18733" s="60"/>
      <c r="ABJ18733" s="60"/>
      <c r="ABK18733" s="60"/>
      <c r="ABL18733" s="60"/>
      <c r="ABM18733" s="60"/>
      <c r="ABN18733" s="60"/>
      <c r="ABO18733" s="60"/>
      <c r="ABP18733" s="60"/>
      <c r="ABQ18733" s="60"/>
      <c r="ABR18733" s="60">
        <v>1.71718375734243E-2</v>
      </c>
      <c r="ABS18733" s="60"/>
      <c r="ABT18733" s="60"/>
      <c r="ABU18733" s="60"/>
      <c r="ABV18733" s="60"/>
      <c r="ABW18733" s="60"/>
      <c r="ABX18733" s="60"/>
    </row>
    <row r="18734" spans="727:752" x14ac:dyDescent="0.25">
      <c r="AAY18734" s="60"/>
      <c r="AAZ18734" s="60"/>
      <c r="ABA18734" s="60"/>
      <c r="ABB18734" s="60"/>
      <c r="ABC18734" s="60"/>
      <c r="ABD18734" s="60"/>
      <c r="ABE18734" s="60"/>
      <c r="ABF18734" s="60"/>
      <c r="ABG18734" s="60"/>
      <c r="ABH18734" s="60"/>
      <c r="ABI18734" s="60"/>
      <c r="ABJ18734" s="60"/>
      <c r="ABK18734" s="60"/>
      <c r="ABL18734" s="60"/>
      <c r="ABM18734" s="60"/>
      <c r="ABN18734" s="60"/>
      <c r="ABO18734" s="60"/>
      <c r="ABP18734" s="60"/>
      <c r="ABQ18734" s="60"/>
      <c r="ABR18734" s="60">
        <v>1.71718375734243E-2</v>
      </c>
      <c r="ABS18734" s="60"/>
      <c r="ABT18734" s="60"/>
      <c r="ABU18734" s="60"/>
      <c r="ABV18734" s="60"/>
      <c r="ABW18734" s="60"/>
      <c r="ABX18734" s="60"/>
    </row>
    <row r="18735" spans="727:752" x14ac:dyDescent="0.25">
      <c r="AAY18735" s="60"/>
      <c r="AAZ18735" s="60"/>
      <c r="ABA18735" s="60"/>
      <c r="ABB18735" s="60"/>
      <c r="ABC18735" s="60"/>
      <c r="ABD18735" s="60"/>
      <c r="ABE18735" s="60"/>
      <c r="ABF18735" s="60"/>
      <c r="ABG18735" s="60"/>
      <c r="ABH18735" s="60"/>
      <c r="ABI18735" s="60"/>
      <c r="ABJ18735" s="60"/>
      <c r="ABK18735" s="60"/>
      <c r="ABL18735" s="60"/>
      <c r="ABM18735" s="60"/>
      <c r="ABN18735" s="60"/>
      <c r="ABO18735" s="60"/>
      <c r="ABP18735" s="60"/>
      <c r="ABQ18735" s="60"/>
      <c r="ABR18735" s="60">
        <v>1.71456180650131E-2</v>
      </c>
      <c r="ABS18735" s="60"/>
      <c r="ABT18735" s="60"/>
      <c r="ABU18735" s="60"/>
      <c r="ABV18735" s="60"/>
      <c r="ABW18735" s="60"/>
      <c r="ABX18735" s="60"/>
    </row>
    <row r="18736" spans="727:752" x14ac:dyDescent="0.25">
      <c r="AAY18736" s="60"/>
      <c r="AAZ18736" s="60"/>
      <c r="ABA18736" s="60"/>
      <c r="ABB18736" s="60"/>
      <c r="ABC18736" s="60"/>
      <c r="ABD18736" s="60"/>
      <c r="ABE18736" s="60"/>
      <c r="ABF18736" s="60"/>
      <c r="ABG18736" s="60"/>
      <c r="ABH18736" s="60"/>
      <c r="ABI18736" s="60"/>
      <c r="ABJ18736" s="60"/>
      <c r="ABK18736" s="60"/>
      <c r="ABL18736" s="60"/>
      <c r="ABM18736" s="60"/>
      <c r="ABN18736" s="60"/>
      <c r="ABO18736" s="60"/>
      <c r="ABP18736" s="60"/>
      <c r="ABQ18736" s="60"/>
      <c r="ABR18736" s="60">
        <v>1.71456180650131E-2</v>
      </c>
      <c r="ABS18736" s="60"/>
      <c r="ABT18736" s="60"/>
      <c r="ABU18736" s="60"/>
      <c r="ABV18736" s="60"/>
      <c r="ABW18736" s="60"/>
      <c r="ABX18736" s="60"/>
    </row>
    <row r="18737" spans="727:752" x14ac:dyDescent="0.25">
      <c r="AAY18737" s="60"/>
      <c r="AAZ18737" s="60"/>
      <c r="ABA18737" s="60"/>
      <c r="ABB18737" s="60"/>
      <c r="ABC18737" s="60"/>
      <c r="ABD18737" s="60"/>
      <c r="ABE18737" s="60"/>
      <c r="ABF18737" s="60"/>
      <c r="ABG18737" s="60"/>
      <c r="ABH18737" s="60"/>
      <c r="ABI18737" s="60"/>
      <c r="ABJ18737" s="60"/>
      <c r="ABK18737" s="60"/>
      <c r="ABL18737" s="60"/>
      <c r="ABM18737" s="60"/>
      <c r="ABN18737" s="60"/>
      <c r="ABO18737" s="60"/>
      <c r="ABP18737" s="60"/>
      <c r="ABQ18737" s="60"/>
      <c r="ABR18737" s="60">
        <v>1.71258653178149E-2</v>
      </c>
      <c r="ABS18737" s="60"/>
      <c r="ABT18737" s="60"/>
      <c r="ABU18737" s="60"/>
      <c r="ABV18737" s="60"/>
      <c r="ABW18737" s="60"/>
      <c r="ABX18737" s="60"/>
    </row>
    <row r="18738" spans="727:752" x14ac:dyDescent="0.25">
      <c r="AAY18738" s="60"/>
      <c r="AAZ18738" s="60"/>
      <c r="ABA18738" s="60"/>
      <c r="ABB18738" s="60"/>
      <c r="ABC18738" s="60"/>
      <c r="ABD18738" s="60"/>
      <c r="ABE18738" s="60"/>
      <c r="ABF18738" s="60"/>
      <c r="ABG18738" s="60"/>
      <c r="ABH18738" s="60"/>
      <c r="ABI18738" s="60"/>
      <c r="ABJ18738" s="60"/>
      <c r="ABK18738" s="60"/>
      <c r="ABL18738" s="60"/>
      <c r="ABM18738" s="60"/>
      <c r="ABN18738" s="60"/>
      <c r="ABO18738" s="60"/>
      <c r="ABP18738" s="60"/>
      <c r="ABQ18738" s="60"/>
      <c r="ABR18738" s="60">
        <v>1.71258653178149E-2</v>
      </c>
      <c r="ABS18738" s="60"/>
      <c r="ABT18738" s="60"/>
      <c r="ABU18738" s="60"/>
      <c r="ABV18738" s="60"/>
      <c r="ABW18738" s="60"/>
      <c r="ABX18738" s="60"/>
    </row>
    <row r="18739" spans="727:752" x14ac:dyDescent="0.25">
      <c r="AAY18739" s="60"/>
      <c r="AAZ18739" s="60"/>
      <c r="ABA18739" s="60"/>
      <c r="ABB18739" s="60"/>
      <c r="ABC18739" s="60"/>
      <c r="ABD18739" s="60"/>
      <c r="ABE18739" s="60"/>
      <c r="ABF18739" s="60"/>
      <c r="ABG18739" s="60"/>
      <c r="ABH18739" s="60"/>
      <c r="ABI18739" s="60"/>
      <c r="ABJ18739" s="60"/>
      <c r="ABK18739" s="60"/>
      <c r="ABL18739" s="60"/>
      <c r="ABM18739" s="60"/>
      <c r="ABN18739" s="60"/>
      <c r="ABO18739" s="60"/>
      <c r="ABP18739" s="60"/>
      <c r="ABQ18739" s="60"/>
      <c r="ABR18739" s="60">
        <v>1.7109728137885801E-2</v>
      </c>
      <c r="ABS18739" s="60"/>
      <c r="ABT18739" s="60"/>
      <c r="ABU18739" s="60"/>
      <c r="ABV18739" s="60"/>
      <c r="ABW18739" s="60"/>
      <c r="ABX18739" s="60"/>
    </row>
    <row r="18740" spans="727:752" x14ac:dyDescent="0.25">
      <c r="AAY18740" s="60"/>
      <c r="AAZ18740" s="60"/>
      <c r="ABA18740" s="60"/>
      <c r="ABB18740" s="60"/>
      <c r="ABC18740" s="60"/>
      <c r="ABD18740" s="60"/>
      <c r="ABE18740" s="60"/>
      <c r="ABF18740" s="60"/>
      <c r="ABG18740" s="60"/>
      <c r="ABH18740" s="60"/>
      <c r="ABI18740" s="60"/>
      <c r="ABJ18740" s="60"/>
      <c r="ABK18740" s="60"/>
      <c r="ABL18740" s="60"/>
      <c r="ABM18740" s="60"/>
      <c r="ABN18740" s="60"/>
      <c r="ABO18740" s="60"/>
      <c r="ABP18740" s="60"/>
      <c r="ABQ18740" s="60"/>
      <c r="ABR18740" s="60">
        <v>1.7109728137885801E-2</v>
      </c>
      <c r="ABS18740" s="60"/>
      <c r="ABT18740" s="60"/>
      <c r="ABU18740" s="60"/>
      <c r="ABV18740" s="60"/>
      <c r="ABW18740" s="60"/>
      <c r="ABX18740" s="60"/>
    </row>
    <row r="18741" spans="727:752" x14ac:dyDescent="0.25">
      <c r="AAY18741" s="60"/>
      <c r="AAZ18741" s="60"/>
      <c r="ABA18741" s="60"/>
      <c r="ABB18741" s="60"/>
      <c r="ABC18741" s="60"/>
      <c r="ABD18741" s="60"/>
      <c r="ABE18741" s="60"/>
      <c r="ABF18741" s="60"/>
      <c r="ABG18741" s="60"/>
      <c r="ABH18741" s="60"/>
      <c r="ABI18741" s="60"/>
      <c r="ABJ18741" s="60"/>
      <c r="ABK18741" s="60"/>
      <c r="ABL18741" s="60"/>
      <c r="ABM18741" s="60"/>
      <c r="ABN18741" s="60"/>
      <c r="ABO18741" s="60"/>
      <c r="ABP18741" s="60"/>
      <c r="ABQ18741" s="60"/>
      <c r="ABR18741" s="60">
        <v>1.7099682283529798E-2</v>
      </c>
      <c r="ABS18741" s="60"/>
      <c r="ABT18741" s="60"/>
      <c r="ABU18741" s="60"/>
      <c r="ABV18741" s="60"/>
      <c r="ABW18741" s="60"/>
      <c r="ABX18741" s="60"/>
    </row>
    <row r="18742" spans="727:752" x14ac:dyDescent="0.25">
      <c r="AAY18742" s="60"/>
      <c r="AAZ18742" s="60"/>
      <c r="ABA18742" s="60"/>
      <c r="ABB18742" s="60"/>
      <c r="ABC18742" s="60"/>
      <c r="ABD18742" s="60"/>
      <c r="ABE18742" s="60"/>
      <c r="ABF18742" s="60"/>
      <c r="ABG18742" s="60"/>
      <c r="ABH18742" s="60"/>
      <c r="ABI18742" s="60"/>
      <c r="ABJ18742" s="60"/>
      <c r="ABK18742" s="60"/>
      <c r="ABL18742" s="60"/>
      <c r="ABM18742" s="60"/>
      <c r="ABN18742" s="60"/>
      <c r="ABO18742" s="60"/>
      <c r="ABP18742" s="60"/>
      <c r="ABQ18742" s="60"/>
      <c r="ABR18742" s="60">
        <v>1.7099682283529798E-2</v>
      </c>
      <c r="ABS18742" s="60"/>
      <c r="ABT18742" s="60"/>
      <c r="ABU18742" s="60"/>
      <c r="ABV18742" s="60"/>
      <c r="ABW18742" s="60"/>
      <c r="ABX18742" s="60"/>
    </row>
    <row r="18743" spans="727:752" x14ac:dyDescent="0.25">
      <c r="AAY18743" s="60"/>
      <c r="AAZ18743" s="60"/>
      <c r="ABA18743" s="60"/>
      <c r="ABB18743" s="60"/>
      <c r="ABC18743" s="60"/>
      <c r="ABD18743" s="60"/>
      <c r="ABE18743" s="60"/>
      <c r="ABF18743" s="60"/>
      <c r="ABG18743" s="60"/>
      <c r="ABH18743" s="60"/>
      <c r="ABI18743" s="60"/>
      <c r="ABJ18743" s="60"/>
      <c r="ABK18743" s="60"/>
      <c r="ABL18743" s="60"/>
      <c r="ABM18743" s="60"/>
      <c r="ABN18743" s="60"/>
      <c r="ABO18743" s="60"/>
      <c r="ABP18743" s="60"/>
      <c r="ABQ18743" s="60"/>
      <c r="ABR18743" s="60">
        <v>1.7078775131368702E-2</v>
      </c>
      <c r="ABS18743" s="60"/>
      <c r="ABT18743" s="60"/>
      <c r="ABU18743" s="60"/>
      <c r="ABV18743" s="60"/>
      <c r="ABW18743" s="60"/>
      <c r="ABX18743" s="60"/>
    </row>
    <row r="18744" spans="727:752" x14ac:dyDescent="0.25">
      <c r="AAY18744" s="60"/>
      <c r="AAZ18744" s="60"/>
      <c r="ABA18744" s="60"/>
      <c r="ABB18744" s="60"/>
      <c r="ABC18744" s="60"/>
      <c r="ABD18744" s="60"/>
      <c r="ABE18744" s="60"/>
      <c r="ABF18744" s="60"/>
      <c r="ABG18744" s="60"/>
      <c r="ABH18744" s="60"/>
      <c r="ABI18744" s="60"/>
      <c r="ABJ18744" s="60"/>
      <c r="ABK18744" s="60"/>
      <c r="ABL18744" s="60"/>
      <c r="ABM18744" s="60"/>
      <c r="ABN18744" s="60"/>
      <c r="ABO18744" s="60"/>
      <c r="ABP18744" s="60"/>
      <c r="ABQ18744" s="60"/>
      <c r="ABR18744" s="60">
        <v>1.7078775131368702E-2</v>
      </c>
      <c r="ABS18744" s="60"/>
      <c r="ABT18744" s="60"/>
      <c r="ABU18744" s="60"/>
      <c r="ABV18744" s="60"/>
      <c r="ABW18744" s="60"/>
      <c r="ABX18744" s="60"/>
    </row>
    <row r="18745" spans="727:752" x14ac:dyDescent="0.25">
      <c r="AAY18745" s="60"/>
      <c r="AAZ18745" s="60"/>
      <c r="ABA18745" s="60"/>
      <c r="ABB18745" s="60"/>
      <c r="ABC18745" s="60"/>
      <c r="ABD18745" s="60"/>
      <c r="ABE18745" s="60"/>
      <c r="ABF18745" s="60"/>
      <c r="ABG18745" s="60"/>
      <c r="ABH18745" s="60"/>
      <c r="ABI18745" s="60"/>
      <c r="ABJ18745" s="60"/>
      <c r="ABK18745" s="60"/>
      <c r="ABL18745" s="60"/>
      <c r="ABM18745" s="60"/>
      <c r="ABN18745" s="60"/>
      <c r="ABO18745" s="60"/>
      <c r="ABP18745" s="60"/>
      <c r="ABQ18745" s="60"/>
      <c r="ABR18745" s="60">
        <v>1.7069557126391102E-2</v>
      </c>
      <c r="ABS18745" s="60"/>
      <c r="ABT18745" s="60"/>
      <c r="ABU18745" s="60"/>
      <c r="ABV18745" s="60"/>
      <c r="ABW18745" s="60"/>
      <c r="ABX18745" s="60"/>
    </row>
    <row r="18746" spans="727:752" x14ac:dyDescent="0.25">
      <c r="AAY18746" s="60"/>
      <c r="AAZ18746" s="60"/>
      <c r="ABA18746" s="60"/>
      <c r="ABB18746" s="60"/>
      <c r="ABC18746" s="60"/>
      <c r="ABD18746" s="60"/>
      <c r="ABE18746" s="60"/>
      <c r="ABF18746" s="60"/>
      <c r="ABG18746" s="60"/>
      <c r="ABH18746" s="60"/>
      <c r="ABI18746" s="60"/>
      <c r="ABJ18746" s="60"/>
      <c r="ABK18746" s="60"/>
      <c r="ABL18746" s="60"/>
      <c r="ABM18746" s="60"/>
      <c r="ABN18746" s="60"/>
      <c r="ABO18746" s="60"/>
      <c r="ABP18746" s="60"/>
      <c r="ABQ18746" s="60"/>
      <c r="ABR18746" s="60">
        <v>1.7069557126391102E-2</v>
      </c>
      <c r="ABS18746" s="60"/>
      <c r="ABT18746" s="60"/>
      <c r="ABU18746" s="60"/>
      <c r="ABV18746" s="60"/>
      <c r="ABW18746" s="60"/>
      <c r="ABX18746" s="60"/>
    </row>
    <row r="18747" spans="727:752" x14ac:dyDescent="0.25">
      <c r="AAY18747" s="60"/>
      <c r="AAZ18747" s="60"/>
      <c r="ABA18747" s="60"/>
      <c r="ABB18747" s="60"/>
      <c r="ABC18747" s="60"/>
      <c r="ABD18747" s="60"/>
      <c r="ABE18747" s="60"/>
      <c r="ABF18747" s="60"/>
      <c r="ABG18747" s="60"/>
      <c r="ABH18747" s="60"/>
      <c r="ABI18747" s="60"/>
      <c r="ABJ18747" s="60"/>
      <c r="ABK18747" s="60"/>
      <c r="ABL18747" s="60"/>
      <c r="ABM18747" s="60"/>
      <c r="ABN18747" s="60"/>
      <c r="ABO18747" s="60"/>
      <c r="ABP18747" s="60"/>
      <c r="ABQ18747" s="60"/>
      <c r="ABR18747" s="60">
        <v>1.7062762260957098E-2</v>
      </c>
      <c r="ABS18747" s="60"/>
      <c r="ABT18747" s="60"/>
      <c r="ABU18747" s="60"/>
      <c r="ABV18747" s="60"/>
      <c r="ABW18747" s="60"/>
      <c r="ABX18747" s="60"/>
    </row>
    <row r="18748" spans="727:752" x14ac:dyDescent="0.25">
      <c r="AAY18748" s="60"/>
      <c r="AAZ18748" s="60"/>
      <c r="ABA18748" s="60"/>
      <c r="ABB18748" s="60"/>
      <c r="ABC18748" s="60"/>
      <c r="ABD18748" s="60"/>
      <c r="ABE18748" s="60"/>
      <c r="ABF18748" s="60"/>
      <c r="ABG18748" s="60"/>
      <c r="ABH18748" s="60"/>
      <c r="ABI18748" s="60"/>
      <c r="ABJ18748" s="60"/>
      <c r="ABK18748" s="60"/>
      <c r="ABL18748" s="60"/>
      <c r="ABM18748" s="60"/>
      <c r="ABN18748" s="60"/>
      <c r="ABO18748" s="60"/>
      <c r="ABP18748" s="60"/>
      <c r="ABQ18748" s="60"/>
      <c r="ABR18748" s="60">
        <v>1.7062762260957098E-2</v>
      </c>
      <c r="ABS18748" s="60"/>
      <c r="ABT18748" s="60"/>
      <c r="ABU18748" s="60"/>
      <c r="ABV18748" s="60"/>
      <c r="ABW18748" s="60"/>
      <c r="ABX18748" s="60"/>
    </row>
    <row r="18749" spans="727:752" x14ac:dyDescent="0.25">
      <c r="AAY18749" s="60"/>
      <c r="AAZ18749" s="60"/>
      <c r="ABA18749" s="60"/>
      <c r="ABB18749" s="60"/>
      <c r="ABC18749" s="60"/>
      <c r="ABD18749" s="60"/>
      <c r="ABE18749" s="60"/>
      <c r="ABF18749" s="60"/>
      <c r="ABG18749" s="60"/>
      <c r="ABH18749" s="60"/>
      <c r="ABI18749" s="60"/>
      <c r="ABJ18749" s="60"/>
      <c r="ABK18749" s="60"/>
      <c r="ABL18749" s="60"/>
      <c r="ABM18749" s="60"/>
      <c r="ABN18749" s="60"/>
      <c r="ABO18749" s="60"/>
      <c r="ABP18749" s="60"/>
      <c r="ABQ18749" s="60"/>
      <c r="ABR18749" s="60">
        <v>1.7023989869714502E-2</v>
      </c>
      <c r="ABS18749" s="60"/>
      <c r="ABT18749" s="60"/>
      <c r="ABU18749" s="60"/>
      <c r="ABV18749" s="60"/>
      <c r="ABW18749" s="60"/>
      <c r="ABX18749" s="60"/>
    </row>
    <row r="18750" spans="727:752" x14ac:dyDescent="0.25">
      <c r="AAY18750" s="60"/>
      <c r="AAZ18750" s="60"/>
      <c r="ABA18750" s="60"/>
      <c r="ABB18750" s="60"/>
      <c r="ABC18750" s="60"/>
      <c r="ABD18750" s="60"/>
      <c r="ABE18750" s="60"/>
      <c r="ABF18750" s="60"/>
      <c r="ABG18750" s="60"/>
      <c r="ABH18750" s="60"/>
      <c r="ABI18750" s="60"/>
      <c r="ABJ18750" s="60"/>
      <c r="ABK18750" s="60"/>
      <c r="ABL18750" s="60"/>
      <c r="ABM18750" s="60"/>
      <c r="ABN18750" s="60"/>
      <c r="ABO18750" s="60"/>
      <c r="ABP18750" s="60"/>
      <c r="ABQ18750" s="60"/>
      <c r="ABR18750" s="60">
        <v>1.7023989869714502E-2</v>
      </c>
      <c r="ABS18750" s="60"/>
      <c r="ABT18750" s="60"/>
      <c r="ABU18750" s="60"/>
      <c r="ABV18750" s="60"/>
      <c r="ABW18750" s="60"/>
      <c r="ABX18750" s="60"/>
    </row>
    <row r="18751" spans="727:752" x14ac:dyDescent="0.25">
      <c r="AAY18751" s="60"/>
      <c r="AAZ18751" s="60"/>
      <c r="ABA18751" s="60"/>
      <c r="ABB18751" s="60"/>
      <c r="ABC18751" s="60"/>
      <c r="ABD18751" s="60"/>
      <c r="ABE18751" s="60"/>
      <c r="ABF18751" s="60"/>
      <c r="ABG18751" s="60"/>
      <c r="ABH18751" s="60"/>
      <c r="ABI18751" s="60"/>
      <c r="ABJ18751" s="60"/>
      <c r="ABK18751" s="60"/>
      <c r="ABL18751" s="60"/>
      <c r="ABM18751" s="60"/>
      <c r="ABN18751" s="60"/>
      <c r="ABO18751" s="60"/>
      <c r="ABP18751" s="60"/>
      <c r="ABQ18751" s="60"/>
      <c r="ABR18751" s="60">
        <v>1.6994850539268899E-2</v>
      </c>
      <c r="ABS18751" s="60"/>
      <c r="ABT18751" s="60"/>
      <c r="ABU18751" s="60"/>
      <c r="ABV18751" s="60"/>
      <c r="ABW18751" s="60"/>
      <c r="ABX18751" s="60"/>
    </row>
    <row r="18752" spans="727:752" x14ac:dyDescent="0.25">
      <c r="AAY18752" s="60"/>
      <c r="AAZ18752" s="60"/>
      <c r="ABA18752" s="60"/>
      <c r="ABB18752" s="60"/>
      <c r="ABC18752" s="60"/>
      <c r="ABD18752" s="60"/>
      <c r="ABE18752" s="60"/>
      <c r="ABF18752" s="60"/>
      <c r="ABG18752" s="60"/>
      <c r="ABH18752" s="60"/>
      <c r="ABI18752" s="60"/>
      <c r="ABJ18752" s="60"/>
      <c r="ABK18752" s="60"/>
      <c r="ABL18752" s="60"/>
      <c r="ABM18752" s="60"/>
      <c r="ABN18752" s="60"/>
      <c r="ABO18752" s="60"/>
      <c r="ABP18752" s="60"/>
      <c r="ABQ18752" s="60"/>
      <c r="ABR18752" s="60">
        <v>1.6994850539268899E-2</v>
      </c>
      <c r="ABS18752" s="60"/>
      <c r="ABT18752" s="60"/>
      <c r="ABU18752" s="60"/>
      <c r="ABV18752" s="60"/>
      <c r="ABW18752" s="60"/>
      <c r="ABX18752" s="60"/>
    </row>
    <row r="18753" spans="727:752" x14ac:dyDescent="0.25">
      <c r="AAY18753" s="60"/>
      <c r="AAZ18753" s="60"/>
      <c r="ABA18753" s="60"/>
      <c r="ABB18753" s="60"/>
      <c r="ABC18753" s="60"/>
      <c r="ABD18753" s="60"/>
      <c r="ABE18753" s="60"/>
      <c r="ABF18753" s="60"/>
      <c r="ABG18753" s="60"/>
      <c r="ABH18753" s="60"/>
      <c r="ABI18753" s="60"/>
      <c r="ABJ18753" s="60"/>
      <c r="ABK18753" s="60"/>
      <c r="ABL18753" s="60"/>
      <c r="ABM18753" s="60"/>
      <c r="ABN18753" s="60"/>
      <c r="ABO18753" s="60"/>
      <c r="ABP18753" s="60"/>
      <c r="ABQ18753" s="60"/>
      <c r="ABR18753" s="60">
        <v>1.6949004531191501E-2</v>
      </c>
      <c r="ABS18753" s="60"/>
      <c r="ABT18753" s="60"/>
      <c r="ABU18753" s="60"/>
      <c r="ABV18753" s="60"/>
      <c r="ABW18753" s="60"/>
      <c r="ABX18753" s="60"/>
    </row>
    <row r="18754" spans="727:752" x14ac:dyDescent="0.25">
      <c r="AAY18754" s="60"/>
      <c r="AAZ18754" s="60"/>
      <c r="ABA18754" s="60"/>
      <c r="ABB18754" s="60"/>
      <c r="ABC18754" s="60"/>
      <c r="ABD18754" s="60"/>
      <c r="ABE18754" s="60"/>
      <c r="ABF18754" s="60"/>
      <c r="ABG18754" s="60"/>
      <c r="ABH18754" s="60"/>
      <c r="ABI18754" s="60"/>
      <c r="ABJ18754" s="60"/>
      <c r="ABK18754" s="60"/>
      <c r="ABL18754" s="60"/>
      <c r="ABM18754" s="60"/>
      <c r="ABN18754" s="60"/>
      <c r="ABO18754" s="60"/>
      <c r="ABP18754" s="60"/>
      <c r="ABQ18754" s="60"/>
      <c r="ABR18754" s="60">
        <v>1.6949004531191501E-2</v>
      </c>
      <c r="ABS18754" s="60"/>
      <c r="ABT18754" s="60"/>
      <c r="ABU18754" s="60"/>
      <c r="ABV18754" s="60"/>
      <c r="ABW18754" s="60"/>
      <c r="ABX18754" s="60"/>
    </row>
    <row r="18755" spans="727:752" x14ac:dyDescent="0.25">
      <c r="AAY18755" s="60"/>
      <c r="AAZ18755" s="60"/>
      <c r="ABA18755" s="60"/>
      <c r="ABB18755" s="60"/>
      <c r="ABC18755" s="60"/>
      <c r="ABD18755" s="60"/>
      <c r="ABE18755" s="60"/>
      <c r="ABF18755" s="60"/>
      <c r="ABG18755" s="60"/>
      <c r="ABH18755" s="60"/>
      <c r="ABI18755" s="60"/>
      <c r="ABJ18755" s="60"/>
      <c r="ABK18755" s="60"/>
      <c r="ABL18755" s="60"/>
      <c r="ABM18755" s="60"/>
      <c r="ABN18755" s="60"/>
      <c r="ABO18755" s="60"/>
      <c r="ABP18755" s="60"/>
      <c r="ABQ18755" s="60"/>
      <c r="ABR18755" s="60">
        <v>1.6880592764105699E-2</v>
      </c>
      <c r="ABS18755" s="60"/>
      <c r="ABT18755" s="60"/>
      <c r="ABU18755" s="60"/>
      <c r="ABV18755" s="60"/>
      <c r="ABW18755" s="60"/>
      <c r="ABX18755" s="60"/>
    </row>
    <row r="18756" spans="727:752" x14ac:dyDescent="0.25">
      <c r="AAY18756" s="60"/>
      <c r="AAZ18756" s="60"/>
      <c r="ABA18756" s="60"/>
      <c r="ABB18756" s="60"/>
      <c r="ABC18756" s="60"/>
      <c r="ABD18756" s="60"/>
      <c r="ABE18756" s="60"/>
      <c r="ABF18756" s="60"/>
      <c r="ABG18756" s="60"/>
      <c r="ABH18756" s="60"/>
      <c r="ABI18756" s="60"/>
      <c r="ABJ18756" s="60"/>
      <c r="ABK18756" s="60"/>
      <c r="ABL18756" s="60"/>
      <c r="ABM18756" s="60"/>
      <c r="ABN18756" s="60"/>
      <c r="ABO18756" s="60"/>
      <c r="ABP18756" s="60"/>
      <c r="ABQ18756" s="60"/>
      <c r="ABR18756" s="60">
        <v>1.6880592764105699E-2</v>
      </c>
      <c r="ABS18756" s="60"/>
      <c r="ABT18756" s="60"/>
      <c r="ABU18756" s="60"/>
      <c r="ABV18756" s="60"/>
      <c r="ABW18756" s="60"/>
      <c r="ABX18756" s="60"/>
    </row>
    <row r="18757" spans="727:752" x14ac:dyDescent="0.25">
      <c r="AAY18757" s="60"/>
      <c r="AAZ18757" s="60"/>
      <c r="ABA18757" s="60"/>
      <c r="ABB18757" s="60"/>
      <c r="ABC18757" s="60"/>
      <c r="ABD18757" s="60"/>
      <c r="ABE18757" s="60"/>
      <c r="ABF18757" s="60"/>
      <c r="ABG18757" s="60"/>
      <c r="ABH18757" s="60"/>
      <c r="ABI18757" s="60"/>
      <c r="ABJ18757" s="60"/>
      <c r="ABK18757" s="60"/>
      <c r="ABL18757" s="60"/>
      <c r="ABM18757" s="60"/>
      <c r="ABN18757" s="60"/>
      <c r="ABO18757" s="60"/>
      <c r="ABP18757" s="60"/>
      <c r="ABQ18757" s="60"/>
      <c r="ABR18757" s="60">
        <v>1.6864179966753899E-2</v>
      </c>
      <c r="ABS18757" s="60"/>
      <c r="ABT18757" s="60"/>
      <c r="ABU18757" s="60"/>
      <c r="ABV18757" s="60"/>
      <c r="ABW18757" s="60"/>
      <c r="ABX18757" s="60"/>
    </row>
    <row r="18758" spans="727:752" x14ac:dyDescent="0.25">
      <c r="AAY18758" s="60"/>
      <c r="AAZ18758" s="60"/>
      <c r="ABA18758" s="60"/>
      <c r="ABB18758" s="60"/>
      <c r="ABC18758" s="60"/>
      <c r="ABD18758" s="60"/>
      <c r="ABE18758" s="60"/>
      <c r="ABF18758" s="60"/>
      <c r="ABG18758" s="60"/>
      <c r="ABH18758" s="60"/>
      <c r="ABI18758" s="60"/>
      <c r="ABJ18758" s="60"/>
      <c r="ABK18758" s="60"/>
      <c r="ABL18758" s="60"/>
      <c r="ABM18758" s="60"/>
      <c r="ABN18758" s="60"/>
      <c r="ABO18758" s="60"/>
      <c r="ABP18758" s="60"/>
      <c r="ABQ18758" s="60"/>
      <c r="ABR18758" s="60">
        <v>1.6864179966753899E-2</v>
      </c>
      <c r="ABS18758" s="60"/>
      <c r="ABT18758" s="60"/>
      <c r="ABU18758" s="60"/>
      <c r="ABV18758" s="60"/>
      <c r="ABW18758" s="60"/>
      <c r="ABX18758" s="60"/>
    </row>
    <row r="18759" spans="727:752" x14ac:dyDescent="0.25">
      <c r="AAY18759" s="60"/>
      <c r="AAZ18759" s="60"/>
      <c r="ABA18759" s="60"/>
      <c r="ABB18759" s="60"/>
      <c r="ABC18759" s="60"/>
      <c r="ABD18759" s="60"/>
      <c r="ABE18759" s="60"/>
      <c r="ABF18759" s="60"/>
      <c r="ABG18759" s="60"/>
      <c r="ABH18759" s="60"/>
      <c r="ABI18759" s="60"/>
      <c r="ABJ18759" s="60"/>
      <c r="ABK18759" s="60"/>
      <c r="ABL18759" s="60"/>
      <c r="ABM18759" s="60"/>
      <c r="ABN18759" s="60"/>
      <c r="ABO18759" s="60"/>
      <c r="ABP18759" s="60"/>
      <c r="ABQ18759" s="60"/>
      <c r="ABR18759" s="60">
        <v>1.6863334215694602E-2</v>
      </c>
      <c r="ABS18759" s="60"/>
      <c r="ABT18759" s="60"/>
      <c r="ABU18759" s="60"/>
      <c r="ABV18759" s="60"/>
      <c r="ABW18759" s="60"/>
      <c r="ABX18759" s="60"/>
    </row>
    <row r="18760" spans="727:752" x14ac:dyDescent="0.25">
      <c r="AAY18760" s="60"/>
      <c r="AAZ18760" s="60"/>
      <c r="ABA18760" s="60"/>
      <c r="ABB18760" s="60"/>
      <c r="ABC18760" s="60"/>
      <c r="ABD18760" s="60"/>
      <c r="ABE18760" s="60"/>
      <c r="ABF18760" s="60"/>
      <c r="ABG18760" s="60"/>
      <c r="ABH18760" s="60"/>
      <c r="ABI18760" s="60"/>
      <c r="ABJ18760" s="60"/>
      <c r="ABK18760" s="60"/>
      <c r="ABL18760" s="60"/>
      <c r="ABM18760" s="60"/>
      <c r="ABN18760" s="60"/>
      <c r="ABO18760" s="60"/>
      <c r="ABP18760" s="60"/>
      <c r="ABQ18760" s="60"/>
      <c r="ABR18760" s="60">
        <v>1.6863334215694602E-2</v>
      </c>
      <c r="ABS18760" s="60"/>
      <c r="ABT18760" s="60"/>
      <c r="ABU18760" s="60"/>
      <c r="ABV18760" s="60"/>
      <c r="ABW18760" s="60"/>
      <c r="ABX18760" s="60"/>
    </row>
    <row r="18761" spans="727:752" x14ac:dyDescent="0.25">
      <c r="AAY18761" s="60"/>
      <c r="AAZ18761" s="60"/>
      <c r="ABA18761" s="60"/>
      <c r="ABB18761" s="60"/>
      <c r="ABC18761" s="60"/>
      <c r="ABD18761" s="60"/>
      <c r="ABE18761" s="60"/>
      <c r="ABF18761" s="60"/>
      <c r="ABG18761" s="60"/>
      <c r="ABH18761" s="60"/>
      <c r="ABI18761" s="60"/>
      <c r="ABJ18761" s="60"/>
      <c r="ABK18761" s="60"/>
      <c r="ABL18761" s="60"/>
      <c r="ABM18761" s="60"/>
      <c r="ABN18761" s="60"/>
      <c r="ABO18761" s="60"/>
      <c r="ABP18761" s="60"/>
      <c r="ABQ18761" s="60"/>
      <c r="ABR18761" s="60">
        <v>1.68177333895747E-2</v>
      </c>
      <c r="ABS18761" s="60"/>
      <c r="ABT18761" s="60"/>
      <c r="ABU18761" s="60"/>
      <c r="ABV18761" s="60"/>
      <c r="ABW18761" s="60"/>
      <c r="ABX18761" s="60"/>
    </row>
    <row r="18762" spans="727:752" x14ac:dyDescent="0.25">
      <c r="AAY18762" s="60"/>
      <c r="AAZ18762" s="60"/>
      <c r="ABA18762" s="60"/>
      <c r="ABB18762" s="60"/>
      <c r="ABC18762" s="60"/>
      <c r="ABD18762" s="60"/>
      <c r="ABE18762" s="60"/>
      <c r="ABF18762" s="60"/>
      <c r="ABG18762" s="60"/>
      <c r="ABH18762" s="60"/>
      <c r="ABI18762" s="60"/>
      <c r="ABJ18762" s="60"/>
      <c r="ABK18762" s="60"/>
      <c r="ABL18762" s="60"/>
      <c r="ABM18762" s="60"/>
      <c r="ABN18762" s="60"/>
      <c r="ABO18762" s="60"/>
      <c r="ABP18762" s="60"/>
      <c r="ABQ18762" s="60"/>
      <c r="ABR18762" s="60">
        <v>1.68177333895747E-2</v>
      </c>
      <c r="ABS18762" s="60"/>
      <c r="ABT18762" s="60"/>
      <c r="ABU18762" s="60"/>
      <c r="ABV18762" s="60"/>
      <c r="ABW18762" s="60"/>
      <c r="ABX18762" s="60"/>
    </row>
    <row r="18763" spans="727:752" x14ac:dyDescent="0.25">
      <c r="AAY18763" s="60"/>
      <c r="AAZ18763" s="60"/>
      <c r="ABA18763" s="60"/>
      <c r="ABB18763" s="60"/>
      <c r="ABC18763" s="60"/>
      <c r="ABD18763" s="60"/>
      <c r="ABE18763" s="60"/>
      <c r="ABF18763" s="60"/>
      <c r="ABG18763" s="60"/>
      <c r="ABH18763" s="60"/>
      <c r="ABI18763" s="60"/>
      <c r="ABJ18763" s="60"/>
      <c r="ABK18763" s="60"/>
      <c r="ABL18763" s="60"/>
      <c r="ABM18763" s="60"/>
      <c r="ABN18763" s="60"/>
      <c r="ABO18763" s="60"/>
      <c r="ABP18763" s="60"/>
      <c r="ABQ18763" s="60"/>
      <c r="ABR18763" s="60">
        <v>1.6771567342550801E-2</v>
      </c>
      <c r="ABS18763" s="60"/>
      <c r="ABT18763" s="60"/>
      <c r="ABU18763" s="60"/>
      <c r="ABV18763" s="60"/>
      <c r="ABW18763" s="60"/>
      <c r="ABX18763" s="60"/>
    </row>
    <row r="18764" spans="727:752" x14ac:dyDescent="0.25">
      <c r="AAY18764" s="60"/>
      <c r="AAZ18764" s="60"/>
      <c r="ABA18764" s="60"/>
      <c r="ABB18764" s="60"/>
      <c r="ABC18764" s="60"/>
      <c r="ABD18764" s="60"/>
      <c r="ABE18764" s="60"/>
      <c r="ABF18764" s="60"/>
      <c r="ABG18764" s="60"/>
      <c r="ABH18764" s="60"/>
      <c r="ABI18764" s="60"/>
      <c r="ABJ18764" s="60"/>
      <c r="ABK18764" s="60"/>
      <c r="ABL18764" s="60"/>
      <c r="ABM18764" s="60"/>
      <c r="ABN18764" s="60"/>
      <c r="ABO18764" s="60"/>
      <c r="ABP18764" s="60"/>
      <c r="ABQ18764" s="60"/>
      <c r="ABR18764" s="60">
        <v>1.6771567342550801E-2</v>
      </c>
      <c r="ABS18764" s="60"/>
      <c r="ABT18764" s="60"/>
      <c r="ABU18764" s="60"/>
      <c r="ABV18764" s="60"/>
      <c r="ABW18764" s="60"/>
      <c r="ABX18764" s="60"/>
    </row>
    <row r="18765" spans="727:752" x14ac:dyDescent="0.25">
      <c r="AAY18765" s="60"/>
      <c r="AAZ18765" s="60"/>
      <c r="ABA18765" s="60"/>
      <c r="ABB18765" s="60"/>
      <c r="ABC18765" s="60"/>
      <c r="ABD18765" s="60"/>
      <c r="ABE18765" s="60"/>
      <c r="ABF18765" s="60"/>
      <c r="ABG18765" s="60"/>
      <c r="ABH18765" s="60"/>
      <c r="ABI18765" s="60"/>
      <c r="ABJ18765" s="60"/>
      <c r="ABK18765" s="60"/>
      <c r="ABL18765" s="60"/>
      <c r="ABM18765" s="60"/>
      <c r="ABN18765" s="60"/>
      <c r="ABO18765" s="60"/>
      <c r="ABP18765" s="60"/>
      <c r="ABQ18765" s="60"/>
      <c r="ABR18765" s="60">
        <v>1.6759304721529401E-2</v>
      </c>
      <c r="ABS18765" s="60"/>
      <c r="ABT18765" s="60"/>
      <c r="ABU18765" s="60"/>
      <c r="ABV18765" s="60"/>
      <c r="ABW18765" s="60"/>
      <c r="ABX18765" s="60"/>
    </row>
    <row r="18766" spans="727:752" x14ac:dyDescent="0.25">
      <c r="AAY18766" s="60"/>
      <c r="AAZ18766" s="60"/>
      <c r="ABA18766" s="60"/>
      <c r="ABB18766" s="60"/>
      <c r="ABC18766" s="60"/>
      <c r="ABD18766" s="60"/>
      <c r="ABE18766" s="60"/>
      <c r="ABF18766" s="60"/>
      <c r="ABG18766" s="60"/>
      <c r="ABH18766" s="60"/>
      <c r="ABI18766" s="60"/>
      <c r="ABJ18766" s="60"/>
      <c r="ABK18766" s="60"/>
      <c r="ABL18766" s="60"/>
      <c r="ABM18766" s="60"/>
      <c r="ABN18766" s="60"/>
      <c r="ABO18766" s="60"/>
      <c r="ABP18766" s="60"/>
      <c r="ABQ18766" s="60"/>
      <c r="ABR18766" s="60">
        <v>1.6759304721529401E-2</v>
      </c>
      <c r="ABS18766" s="60"/>
      <c r="ABT18766" s="60"/>
      <c r="ABU18766" s="60"/>
      <c r="ABV18766" s="60"/>
      <c r="ABW18766" s="60"/>
      <c r="ABX18766" s="60"/>
    </row>
    <row r="18767" spans="727:752" x14ac:dyDescent="0.25">
      <c r="AAY18767" s="60"/>
      <c r="AAZ18767" s="60"/>
      <c r="ABA18767" s="60"/>
      <c r="ABB18767" s="60"/>
      <c r="ABC18767" s="60"/>
      <c r="ABD18767" s="60"/>
      <c r="ABE18767" s="60"/>
      <c r="ABF18767" s="60"/>
      <c r="ABG18767" s="60"/>
      <c r="ABH18767" s="60"/>
      <c r="ABI18767" s="60"/>
      <c r="ABJ18767" s="60"/>
      <c r="ABK18767" s="60"/>
      <c r="ABL18767" s="60"/>
      <c r="ABM18767" s="60"/>
      <c r="ABN18767" s="60"/>
      <c r="ABO18767" s="60"/>
      <c r="ABP18767" s="60"/>
      <c r="ABQ18767" s="60"/>
      <c r="ABR18767" s="60">
        <v>1.6754752662144299E-2</v>
      </c>
      <c r="ABS18767" s="60"/>
      <c r="ABT18767" s="60"/>
      <c r="ABU18767" s="60"/>
      <c r="ABV18767" s="60"/>
      <c r="ABW18767" s="60"/>
      <c r="ABX18767" s="60"/>
    </row>
    <row r="18768" spans="727:752" x14ac:dyDescent="0.25">
      <c r="AAY18768" s="60"/>
      <c r="AAZ18768" s="60"/>
      <c r="ABA18768" s="60"/>
      <c r="ABB18768" s="60"/>
      <c r="ABC18768" s="60"/>
      <c r="ABD18768" s="60"/>
      <c r="ABE18768" s="60"/>
      <c r="ABF18768" s="60"/>
      <c r="ABG18768" s="60"/>
      <c r="ABH18768" s="60"/>
      <c r="ABI18768" s="60"/>
      <c r="ABJ18768" s="60"/>
      <c r="ABK18768" s="60"/>
      <c r="ABL18768" s="60"/>
      <c r="ABM18768" s="60"/>
      <c r="ABN18768" s="60"/>
      <c r="ABO18768" s="60"/>
      <c r="ABP18768" s="60"/>
      <c r="ABQ18768" s="60"/>
      <c r="ABR18768" s="60">
        <v>1.6754752662144299E-2</v>
      </c>
      <c r="ABS18768" s="60"/>
      <c r="ABT18768" s="60"/>
      <c r="ABU18768" s="60"/>
      <c r="ABV18768" s="60"/>
      <c r="ABW18768" s="60"/>
      <c r="ABX18768" s="60"/>
    </row>
    <row r="18769" spans="727:752" x14ac:dyDescent="0.25">
      <c r="AAY18769" s="60"/>
      <c r="AAZ18769" s="60"/>
      <c r="ABA18769" s="60"/>
      <c r="ABB18769" s="60"/>
      <c r="ABC18769" s="60"/>
      <c r="ABD18769" s="60"/>
      <c r="ABE18769" s="60"/>
      <c r="ABF18769" s="60"/>
      <c r="ABG18769" s="60"/>
      <c r="ABH18769" s="60"/>
      <c r="ABI18769" s="60"/>
      <c r="ABJ18769" s="60"/>
      <c r="ABK18769" s="60"/>
      <c r="ABL18769" s="60"/>
      <c r="ABM18769" s="60"/>
      <c r="ABN18769" s="60"/>
      <c r="ABO18769" s="60"/>
      <c r="ABP18769" s="60"/>
      <c r="ABQ18769" s="60"/>
      <c r="ABR18769" s="60">
        <v>1.6748640250002701E-2</v>
      </c>
      <c r="ABS18769" s="60"/>
      <c r="ABT18769" s="60"/>
      <c r="ABU18769" s="60"/>
      <c r="ABV18769" s="60"/>
      <c r="ABW18769" s="60"/>
      <c r="ABX18769" s="60"/>
    </row>
    <row r="18770" spans="727:752" x14ac:dyDescent="0.25">
      <c r="AAY18770" s="60"/>
      <c r="AAZ18770" s="60"/>
      <c r="ABA18770" s="60"/>
      <c r="ABB18770" s="60"/>
      <c r="ABC18770" s="60"/>
      <c r="ABD18770" s="60"/>
      <c r="ABE18770" s="60"/>
      <c r="ABF18770" s="60"/>
      <c r="ABG18770" s="60"/>
      <c r="ABH18770" s="60"/>
      <c r="ABI18770" s="60"/>
      <c r="ABJ18770" s="60"/>
      <c r="ABK18770" s="60"/>
      <c r="ABL18770" s="60"/>
      <c r="ABM18770" s="60"/>
      <c r="ABN18770" s="60"/>
      <c r="ABO18770" s="60"/>
      <c r="ABP18770" s="60"/>
      <c r="ABQ18770" s="60"/>
      <c r="ABR18770" s="60">
        <v>1.6748640250002701E-2</v>
      </c>
      <c r="ABS18770" s="60"/>
      <c r="ABT18770" s="60"/>
      <c r="ABU18770" s="60"/>
      <c r="ABV18770" s="60"/>
      <c r="ABW18770" s="60"/>
      <c r="ABX18770" s="60"/>
    </row>
    <row r="18771" spans="727:752" x14ac:dyDescent="0.25">
      <c r="AAY18771" s="60"/>
      <c r="AAZ18771" s="60"/>
      <c r="ABA18771" s="60"/>
      <c r="ABB18771" s="60"/>
      <c r="ABC18771" s="60"/>
      <c r="ABD18771" s="60"/>
      <c r="ABE18771" s="60"/>
      <c r="ABF18771" s="60"/>
      <c r="ABG18771" s="60"/>
      <c r="ABH18771" s="60"/>
      <c r="ABI18771" s="60"/>
      <c r="ABJ18771" s="60"/>
      <c r="ABK18771" s="60"/>
      <c r="ABL18771" s="60"/>
      <c r="ABM18771" s="60"/>
      <c r="ABN18771" s="60"/>
      <c r="ABO18771" s="60"/>
      <c r="ABP18771" s="60"/>
      <c r="ABQ18771" s="60"/>
      <c r="ABR18771" s="60">
        <v>1.67421611273839E-2</v>
      </c>
      <c r="ABS18771" s="60"/>
      <c r="ABT18771" s="60"/>
      <c r="ABU18771" s="60"/>
      <c r="ABV18771" s="60"/>
      <c r="ABW18771" s="60"/>
      <c r="ABX18771" s="60"/>
    </row>
    <row r="18772" spans="727:752" x14ac:dyDescent="0.25">
      <c r="AAY18772" s="60"/>
      <c r="AAZ18772" s="60"/>
      <c r="ABA18772" s="60"/>
      <c r="ABB18772" s="60"/>
      <c r="ABC18772" s="60"/>
      <c r="ABD18772" s="60"/>
      <c r="ABE18772" s="60"/>
      <c r="ABF18772" s="60"/>
      <c r="ABG18772" s="60"/>
      <c r="ABH18772" s="60"/>
      <c r="ABI18772" s="60"/>
      <c r="ABJ18772" s="60"/>
      <c r="ABK18772" s="60"/>
      <c r="ABL18772" s="60"/>
      <c r="ABM18772" s="60"/>
      <c r="ABN18772" s="60"/>
      <c r="ABO18772" s="60"/>
      <c r="ABP18772" s="60"/>
      <c r="ABQ18772" s="60"/>
      <c r="ABR18772" s="60">
        <v>1.67421611273839E-2</v>
      </c>
      <c r="ABS18772" s="60"/>
      <c r="ABT18772" s="60"/>
      <c r="ABU18772" s="60"/>
      <c r="ABV18772" s="60"/>
      <c r="ABW18772" s="60"/>
      <c r="ABX18772" s="60"/>
    </row>
    <row r="18773" spans="727:752" x14ac:dyDescent="0.25">
      <c r="AAY18773" s="60"/>
      <c r="AAZ18773" s="60"/>
      <c r="ABA18773" s="60"/>
      <c r="ABB18773" s="60"/>
      <c r="ABC18773" s="60"/>
      <c r="ABD18773" s="60"/>
      <c r="ABE18773" s="60"/>
      <c r="ABF18773" s="60"/>
      <c r="ABG18773" s="60"/>
      <c r="ABH18773" s="60"/>
      <c r="ABI18773" s="60"/>
      <c r="ABJ18773" s="60"/>
      <c r="ABK18773" s="60"/>
      <c r="ABL18773" s="60"/>
      <c r="ABM18773" s="60"/>
      <c r="ABN18773" s="60"/>
      <c r="ABO18773" s="60"/>
      <c r="ABP18773" s="60"/>
      <c r="ABQ18773" s="60"/>
      <c r="ABR18773" s="60">
        <v>1.6707580902786699E-2</v>
      </c>
      <c r="ABS18773" s="60"/>
      <c r="ABT18773" s="60"/>
      <c r="ABU18773" s="60"/>
      <c r="ABV18773" s="60"/>
      <c r="ABW18773" s="60"/>
      <c r="ABX18773" s="60"/>
    </row>
    <row r="18774" spans="727:752" x14ac:dyDescent="0.25">
      <c r="AAY18774" s="60"/>
      <c r="AAZ18774" s="60"/>
      <c r="ABA18774" s="60"/>
      <c r="ABB18774" s="60"/>
      <c r="ABC18774" s="60"/>
      <c r="ABD18774" s="60"/>
      <c r="ABE18774" s="60"/>
      <c r="ABF18774" s="60"/>
      <c r="ABG18774" s="60"/>
      <c r="ABH18774" s="60"/>
      <c r="ABI18774" s="60"/>
      <c r="ABJ18774" s="60"/>
      <c r="ABK18774" s="60"/>
      <c r="ABL18774" s="60"/>
      <c r="ABM18774" s="60"/>
      <c r="ABN18774" s="60"/>
      <c r="ABO18774" s="60"/>
      <c r="ABP18774" s="60"/>
      <c r="ABQ18774" s="60"/>
      <c r="ABR18774" s="60">
        <v>1.6707580902786699E-2</v>
      </c>
      <c r="ABS18774" s="60"/>
      <c r="ABT18774" s="60"/>
      <c r="ABU18774" s="60"/>
      <c r="ABV18774" s="60"/>
      <c r="ABW18774" s="60"/>
      <c r="ABX18774" s="60"/>
    </row>
    <row r="18775" spans="727:752" x14ac:dyDescent="0.25">
      <c r="AAY18775" s="60"/>
      <c r="AAZ18775" s="60"/>
      <c r="ABA18775" s="60"/>
      <c r="ABB18775" s="60"/>
      <c r="ABC18775" s="60"/>
      <c r="ABD18775" s="60"/>
      <c r="ABE18775" s="60"/>
      <c r="ABF18775" s="60"/>
      <c r="ABG18775" s="60"/>
      <c r="ABH18775" s="60"/>
      <c r="ABI18775" s="60"/>
      <c r="ABJ18775" s="60"/>
      <c r="ABK18775" s="60"/>
      <c r="ABL18775" s="60"/>
      <c r="ABM18775" s="60"/>
      <c r="ABN18775" s="60"/>
      <c r="ABO18775" s="60"/>
      <c r="ABP18775" s="60"/>
      <c r="ABQ18775" s="60"/>
      <c r="ABR18775" s="60">
        <v>1.6697702466061198E-2</v>
      </c>
      <c r="ABS18775" s="60"/>
      <c r="ABT18775" s="60"/>
      <c r="ABU18775" s="60"/>
      <c r="ABV18775" s="60"/>
      <c r="ABW18775" s="60"/>
      <c r="ABX18775" s="60"/>
    </row>
    <row r="18776" spans="727:752" x14ac:dyDescent="0.25">
      <c r="AAY18776" s="60"/>
      <c r="AAZ18776" s="60"/>
      <c r="ABA18776" s="60"/>
      <c r="ABB18776" s="60"/>
      <c r="ABC18776" s="60"/>
      <c r="ABD18776" s="60"/>
      <c r="ABE18776" s="60"/>
      <c r="ABF18776" s="60"/>
      <c r="ABG18776" s="60"/>
      <c r="ABH18776" s="60"/>
      <c r="ABI18776" s="60"/>
      <c r="ABJ18776" s="60"/>
      <c r="ABK18776" s="60"/>
      <c r="ABL18776" s="60"/>
      <c r="ABM18776" s="60"/>
      <c r="ABN18776" s="60"/>
      <c r="ABO18776" s="60"/>
      <c r="ABP18776" s="60"/>
      <c r="ABQ18776" s="60"/>
      <c r="ABR18776" s="60">
        <v>1.6697702466061198E-2</v>
      </c>
      <c r="ABS18776" s="60"/>
      <c r="ABT18776" s="60"/>
      <c r="ABU18776" s="60"/>
      <c r="ABV18776" s="60"/>
      <c r="ABW18776" s="60"/>
      <c r="ABX18776" s="60"/>
    </row>
    <row r="18777" spans="727:752" x14ac:dyDescent="0.25">
      <c r="AAY18777" s="60"/>
      <c r="AAZ18777" s="60"/>
      <c r="ABA18777" s="60"/>
      <c r="ABB18777" s="60"/>
      <c r="ABC18777" s="60"/>
      <c r="ABD18777" s="60"/>
      <c r="ABE18777" s="60"/>
      <c r="ABF18777" s="60"/>
      <c r="ABG18777" s="60"/>
      <c r="ABH18777" s="60"/>
      <c r="ABI18777" s="60"/>
      <c r="ABJ18777" s="60"/>
      <c r="ABK18777" s="60"/>
      <c r="ABL18777" s="60"/>
      <c r="ABM18777" s="60"/>
      <c r="ABN18777" s="60"/>
      <c r="ABO18777" s="60"/>
      <c r="ABP18777" s="60"/>
      <c r="ABQ18777" s="60"/>
      <c r="ABR18777" s="60">
        <v>1.6693620456815401E-2</v>
      </c>
      <c r="ABS18777" s="60"/>
      <c r="ABT18777" s="60"/>
      <c r="ABU18777" s="60"/>
      <c r="ABV18777" s="60"/>
      <c r="ABW18777" s="60"/>
      <c r="ABX18777" s="60"/>
    </row>
    <row r="18778" spans="727:752" x14ac:dyDescent="0.25">
      <c r="AAY18778" s="60"/>
      <c r="AAZ18778" s="60"/>
      <c r="ABA18778" s="60"/>
      <c r="ABB18778" s="60"/>
      <c r="ABC18778" s="60"/>
      <c r="ABD18778" s="60"/>
      <c r="ABE18778" s="60"/>
      <c r="ABF18778" s="60"/>
      <c r="ABG18778" s="60"/>
      <c r="ABH18778" s="60"/>
      <c r="ABI18778" s="60"/>
      <c r="ABJ18778" s="60"/>
      <c r="ABK18778" s="60"/>
      <c r="ABL18778" s="60"/>
      <c r="ABM18778" s="60"/>
      <c r="ABN18778" s="60"/>
      <c r="ABO18778" s="60"/>
      <c r="ABP18778" s="60"/>
      <c r="ABQ18778" s="60"/>
      <c r="ABR18778" s="60">
        <v>1.6693620456815401E-2</v>
      </c>
      <c r="ABS18778" s="60"/>
      <c r="ABT18778" s="60"/>
      <c r="ABU18778" s="60"/>
      <c r="ABV18778" s="60"/>
      <c r="ABW18778" s="60"/>
      <c r="ABX18778" s="60"/>
    </row>
    <row r="18779" spans="727:752" x14ac:dyDescent="0.25">
      <c r="AAY18779" s="60"/>
      <c r="AAZ18779" s="60"/>
      <c r="ABA18779" s="60"/>
      <c r="ABB18779" s="60"/>
      <c r="ABC18779" s="60"/>
      <c r="ABD18779" s="60"/>
      <c r="ABE18779" s="60"/>
      <c r="ABF18779" s="60"/>
      <c r="ABG18779" s="60"/>
      <c r="ABH18779" s="60"/>
      <c r="ABI18779" s="60"/>
      <c r="ABJ18779" s="60"/>
      <c r="ABK18779" s="60"/>
      <c r="ABL18779" s="60"/>
      <c r="ABM18779" s="60"/>
      <c r="ABN18779" s="60"/>
      <c r="ABO18779" s="60"/>
      <c r="ABP18779" s="60"/>
      <c r="ABQ18779" s="60"/>
      <c r="ABR18779" s="60">
        <v>1.66783765376094E-2</v>
      </c>
      <c r="ABS18779" s="60"/>
      <c r="ABT18779" s="60"/>
      <c r="ABU18779" s="60"/>
      <c r="ABV18779" s="60"/>
      <c r="ABW18779" s="60"/>
      <c r="ABX18779" s="60"/>
    </row>
    <row r="18780" spans="727:752" x14ac:dyDescent="0.25">
      <c r="AAY18780" s="60"/>
      <c r="AAZ18780" s="60"/>
      <c r="ABA18780" s="60"/>
      <c r="ABB18780" s="60"/>
      <c r="ABC18780" s="60"/>
      <c r="ABD18780" s="60"/>
      <c r="ABE18780" s="60"/>
      <c r="ABF18780" s="60"/>
      <c r="ABG18780" s="60"/>
      <c r="ABH18780" s="60"/>
      <c r="ABI18780" s="60"/>
      <c r="ABJ18780" s="60"/>
      <c r="ABK18780" s="60"/>
      <c r="ABL18780" s="60"/>
      <c r="ABM18780" s="60"/>
      <c r="ABN18780" s="60"/>
      <c r="ABO18780" s="60"/>
      <c r="ABP18780" s="60"/>
      <c r="ABQ18780" s="60"/>
      <c r="ABR18780" s="60">
        <v>1.66783765376094E-2</v>
      </c>
      <c r="ABS18780" s="60"/>
      <c r="ABT18780" s="60"/>
      <c r="ABU18780" s="60"/>
      <c r="ABV18780" s="60"/>
      <c r="ABW18780" s="60"/>
      <c r="ABX18780" s="60"/>
    </row>
    <row r="18781" spans="727:752" x14ac:dyDescent="0.25">
      <c r="AAY18781" s="60"/>
      <c r="AAZ18781" s="60"/>
      <c r="ABA18781" s="60"/>
      <c r="ABB18781" s="60"/>
      <c r="ABC18781" s="60"/>
      <c r="ABD18781" s="60"/>
      <c r="ABE18781" s="60"/>
      <c r="ABF18781" s="60"/>
      <c r="ABG18781" s="60"/>
      <c r="ABH18781" s="60"/>
      <c r="ABI18781" s="60"/>
      <c r="ABJ18781" s="60"/>
      <c r="ABK18781" s="60"/>
      <c r="ABL18781" s="60"/>
      <c r="ABM18781" s="60"/>
      <c r="ABN18781" s="60"/>
      <c r="ABO18781" s="60"/>
      <c r="ABP18781" s="60"/>
      <c r="ABQ18781" s="60"/>
      <c r="ABR18781" s="60">
        <v>1.66474210661086E-2</v>
      </c>
      <c r="ABS18781" s="60"/>
      <c r="ABT18781" s="60"/>
      <c r="ABU18781" s="60"/>
      <c r="ABV18781" s="60"/>
      <c r="ABW18781" s="60"/>
      <c r="ABX18781" s="60"/>
    </row>
    <row r="18782" spans="727:752" x14ac:dyDescent="0.25">
      <c r="AAY18782" s="60"/>
      <c r="AAZ18782" s="60"/>
      <c r="ABA18782" s="60"/>
      <c r="ABB18782" s="60"/>
      <c r="ABC18782" s="60"/>
      <c r="ABD18782" s="60"/>
      <c r="ABE18782" s="60"/>
      <c r="ABF18782" s="60"/>
      <c r="ABG18782" s="60"/>
      <c r="ABH18782" s="60"/>
      <c r="ABI18782" s="60"/>
      <c r="ABJ18782" s="60"/>
      <c r="ABK18782" s="60"/>
      <c r="ABL18782" s="60"/>
      <c r="ABM18782" s="60"/>
      <c r="ABN18782" s="60"/>
      <c r="ABO18782" s="60"/>
      <c r="ABP18782" s="60"/>
      <c r="ABQ18782" s="60"/>
      <c r="ABR18782" s="60">
        <v>1.66474210661086E-2</v>
      </c>
      <c r="ABS18782" s="60"/>
      <c r="ABT18782" s="60"/>
      <c r="ABU18782" s="60"/>
      <c r="ABV18782" s="60"/>
      <c r="ABW18782" s="60"/>
      <c r="ABX18782" s="60"/>
    </row>
    <row r="18783" spans="727:752" x14ac:dyDescent="0.25">
      <c r="AAY18783" s="60"/>
      <c r="AAZ18783" s="60"/>
      <c r="ABA18783" s="60"/>
      <c r="ABB18783" s="60"/>
      <c r="ABC18783" s="60"/>
      <c r="ABD18783" s="60"/>
      <c r="ABE18783" s="60"/>
      <c r="ABF18783" s="60"/>
      <c r="ABG18783" s="60"/>
      <c r="ABH18783" s="60"/>
      <c r="ABI18783" s="60"/>
      <c r="ABJ18783" s="60"/>
      <c r="ABK18783" s="60"/>
      <c r="ABL18783" s="60"/>
      <c r="ABM18783" s="60"/>
      <c r="ABN18783" s="60"/>
      <c r="ABO18783" s="60"/>
      <c r="ABP18783" s="60"/>
      <c r="ABQ18783" s="60"/>
      <c r="ABR18783" s="60">
        <v>1.66226302908004E-2</v>
      </c>
      <c r="ABS18783" s="60"/>
      <c r="ABT18783" s="60"/>
      <c r="ABU18783" s="60"/>
      <c r="ABV18783" s="60"/>
      <c r="ABW18783" s="60"/>
      <c r="ABX18783" s="60"/>
    </row>
    <row r="18784" spans="727:752" x14ac:dyDescent="0.25">
      <c r="AAY18784" s="60"/>
      <c r="AAZ18784" s="60"/>
      <c r="ABA18784" s="60"/>
      <c r="ABB18784" s="60"/>
      <c r="ABC18784" s="60"/>
      <c r="ABD18784" s="60"/>
      <c r="ABE18784" s="60"/>
      <c r="ABF18784" s="60"/>
      <c r="ABG18784" s="60"/>
      <c r="ABH18784" s="60"/>
      <c r="ABI18784" s="60"/>
      <c r="ABJ18784" s="60"/>
      <c r="ABK18784" s="60"/>
      <c r="ABL18784" s="60"/>
      <c r="ABM18784" s="60"/>
      <c r="ABN18784" s="60"/>
      <c r="ABO18784" s="60"/>
      <c r="ABP18784" s="60"/>
      <c r="ABQ18784" s="60"/>
      <c r="ABR18784" s="60">
        <v>1.66226302908004E-2</v>
      </c>
      <c r="ABS18784" s="60"/>
      <c r="ABT18784" s="60"/>
      <c r="ABU18784" s="60"/>
      <c r="ABV18784" s="60"/>
      <c r="ABW18784" s="60"/>
      <c r="ABX18784" s="60"/>
    </row>
    <row r="18785" spans="727:752" x14ac:dyDescent="0.25">
      <c r="AAY18785" s="60"/>
      <c r="AAZ18785" s="60"/>
      <c r="ABA18785" s="60"/>
      <c r="ABB18785" s="60"/>
      <c r="ABC18785" s="60"/>
      <c r="ABD18785" s="60"/>
      <c r="ABE18785" s="60"/>
      <c r="ABF18785" s="60"/>
      <c r="ABG18785" s="60"/>
      <c r="ABH18785" s="60"/>
      <c r="ABI18785" s="60"/>
      <c r="ABJ18785" s="60"/>
      <c r="ABK18785" s="60"/>
      <c r="ABL18785" s="60"/>
      <c r="ABM18785" s="60"/>
      <c r="ABN18785" s="60"/>
      <c r="ABO18785" s="60"/>
      <c r="ABP18785" s="60"/>
      <c r="ABQ18785" s="60"/>
      <c r="ABR18785" s="60">
        <v>1.6587909733875299E-2</v>
      </c>
      <c r="ABS18785" s="60"/>
      <c r="ABT18785" s="60"/>
      <c r="ABU18785" s="60"/>
      <c r="ABV18785" s="60"/>
      <c r="ABW18785" s="60"/>
      <c r="ABX18785" s="60"/>
    </row>
    <row r="18786" spans="727:752" x14ac:dyDescent="0.25">
      <c r="AAY18786" s="60"/>
      <c r="AAZ18786" s="60"/>
      <c r="ABA18786" s="60"/>
      <c r="ABB18786" s="60"/>
      <c r="ABC18786" s="60"/>
      <c r="ABD18786" s="60"/>
      <c r="ABE18786" s="60"/>
      <c r="ABF18786" s="60"/>
      <c r="ABG18786" s="60"/>
      <c r="ABH18786" s="60"/>
      <c r="ABI18786" s="60"/>
      <c r="ABJ18786" s="60"/>
      <c r="ABK18786" s="60"/>
      <c r="ABL18786" s="60"/>
      <c r="ABM18786" s="60"/>
      <c r="ABN18786" s="60"/>
      <c r="ABO18786" s="60"/>
      <c r="ABP18786" s="60"/>
      <c r="ABQ18786" s="60"/>
      <c r="ABR18786" s="60">
        <v>1.6587909733875299E-2</v>
      </c>
      <c r="ABS18786" s="60"/>
      <c r="ABT18786" s="60"/>
      <c r="ABU18786" s="60"/>
      <c r="ABV18786" s="60"/>
      <c r="ABW18786" s="60"/>
      <c r="ABX18786" s="60"/>
    </row>
    <row r="18787" spans="727:752" x14ac:dyDescent="0.25">
      <c r="AAY18787" s="60"/>
      <c r="AAZ18787" s="60"/>
      <c r="ABA18787" s="60"/>
      <c r="ABB18787" s="60"/>
      <c r="ABC18787" s="60"/>
      <c r="ABD18787" s="60"/>
      <c r="ABE18787" s="60"/>
      <c r="ABF18787" s="60"/>
      <c r="ABG18787" s="60"/>
      <c r="ABH18787" s="60"/>
      <c r="ABI18787" s="60"/>
      <c r="ABJ18787" s="60"/>
      <c r="ABK18787" s="60"/>
      <c r="ABL18787" s="60"/>
      <c r="ABM18787" s="60"/>
      <c r="ABN18787" s="60"/>
      <c r="ABO18787" s="60"/>
      <c r="ABP18787" s="60"/>
      <c r="ABQ18787" s="60"/>
      <c r="ABR18787" s="60">
        <v>1.65380239206518E-2</v>
      </c>
      <c r="ABS18787" s="60"/>
      <c r="ABT18787" s="60"/>
      <c r="ABU18787" s="60"/>
      <c r="ABV18787" s="60"/>
      <c r="ABW18787" s="60"/>
      <c r="ABX18787" s="60"/>
    </row>
    <row r="18788" spans="727:752" x14ac:dyDescent="0.25">
      <c r="AAY18788" s="60"/>
      <c r="AAZ18788" s="60"/>
      <c r="ABA18788" s="60"/>
      <c r="ABB18788" s="60"/>
      <c r="ABC18788" s="60"/>
      <c r="ABD18788" s="60"/>
      <c r="ABE18788" s="60"/>
      <c r="ABF18788" s="60"/>
      <c r="ABG18788" s="60"/>
      <c r="ABH18788" s="60"/>
      <c r="ABI18788" s="60"/>
      <c r="ABJ18788" s="60"/>
      <c r="ABK18788" s="60"/>
      <c r="ABL18788" s="60"/>
      <c r="ABM18788" s="60"/>
      <c r="ABN18788" s="60"/>
      <c r="ABO18788" s="60"/>
      <c r="ABP18788" s="60"/>
      <c r="ABQ18788" s="60"/>
      <c r="ABR18788" s="60">
        <v>1.65380239206518E-2</v>
      </c>
      <c r="ABS18788" s="60"/>
      <c r="ABT18788" s="60"/>
      <c r="ABU18788" s="60"/>
      <c r="ABV18788" s="60"/>
      <c r="ABW18788" s="60"/>
      <c r="ABX18788" s="60"/>
    </row>
    <row r="18789" spans="727:752" x14ac:dyDescent="0.25">
      <c r="AAY18789" s="60"/>
      <c r="AAZ18789" s="60"/>
      <c r="ABA18789" s="60"/>
      <c r="ABB18789" s="60"/>
      <c r="ABC18789" s="60"/>
      <c r="ABD18789" s="60"/>
      <c r="ABE18789" s="60"/>
      <c r="ABF18789" s="60"/>
      <c r="ABG18789" s="60"/>
      <c r="ABH18789" s="60"/>
      <c r="ABI18789" s="60"/>
      <c r="ABJ18789" s="60"/>
      <c r="ABK18789" s="60"/>
      <c r="ABL18789" s="60"/>
      <c r="ABM18789" s="60"/>
      <c r="ABN18789" s="60"/>
      <c r="ABO18789" s="60"/>
      <c r="ABP18789" s="60"/>
      <c r="ABQ18789" s="60"/>
      <c r="ABR18789" s="60">
        <v>1.65051655576079E-2</v>
      </c>
      <c r="ABS18789" s="60"/>
      <c r="ABT18789" s="60"/>
      <c r="ABU18789" s="60"/>
      <c r="ABV18789" s="60"/>
      <c r="ABW18789" s="60"/>
      <c r="ABX18789" s="60"/>
    </row>
    <row r="18790" spans="727:752" x14ac:dyDescent="0.25">
      <c r="AAY18790" s="60"/>
      <c r="AAZ18790" s="60"/>
      <c r="ABA18790" s="60"/>
      <c r="ABB18790" s="60"/>
      <c r="ABC18790" s="60"/>
      <c r="ABD18790" s="60"/>
      <c r="ABE18790" s="60"/>
      <c r="ABF18790" s="60"/>
      <c r="ABG18790" s="60"/>
      <c r="ABH18790" s="60"/>
      <c r="ABI18790" s="60"/>
      <c r="ABJ18790" s="60"/>
      <c r="ABK18790" s="60"/>
      <c r="ABL18790" s="60"/>
      <c r="ABM18790" s="60"/>
      <c r="ABN18790" s="60"/>
      <c r="ABO18790" s="60"/>
      <c r="ABP18790" s="60"/>
      <c r="ABQ18790" s="60"/>
      <c r="ABR18790" s="60">
        <v>1.65051655576079E-2</v>
      </c>
      <c r="ABS18790" s="60"/>
      <c r="ABT18790" s="60"/>
      <c r="ABU18790" s="60"/>
      <c r="ABV18790" s="60"/>
      <c r="ABW18790" s="60"/>
      <c r="ABX18790" s="60"/>
    </row>
    <row r="18791" spans="727:752" x14ac:dyDescent="0.25">
      <c r="AAY18791" s="60"/>
      <c r="AAZ18791" s="60"/>
      <c r="ABA18791" s="60"/>
      <c r="ABB18791" s="60"/>
      <c r="ABC18791" s="60"/>
      <c r="ABD18791" s="60"/>
      <c r="ABE18791" s="60"/>
      <c r="ABF18791" s="60"/>
      <c r="ABG18791" s="60"/>
      <c r="ABH18791" s="60"/>
      <c r="ABI18791" s="60"/>
      <c r="ABJ18791" s="60"/>
      <c r="ABK18791" s="60"/>
      <c r="ABL18791" s="60"/>
      <c r="ABM18791" s="60"/>
      <c r="ABN18791" s="60"/>
      <c r="ABO18791" s="60"/>
      <c r="ABP18791" s="60"/>
      <c r="ABQ18791" s="60"/>
      <c r="ABR18791" s="60">
        <v>1.6442959943605999E-2</v>
      </c>
      <c r="ABS18791" s="60"/>
      <c r="ABT18791" s="60"/>
      <c r="ABU18791" s="60"/>
      <c r="ABV18791" s="60"/>
      <c r="ABW18791" s="60"/>
      <c r="ABX18791" s="60"/>
    </row>
    <row r="18792" spans="727:752" x14ac:dyDescent="0.25">
      <c r="AAY18792" s="60"/>
      <c r="AAZ18792" s="60"/>
      <c r="ABA18792" s="60"/>
      <c r="ABB18792" s="60"/>
      <c r="ABC18792" s="60"/>
      <c r="ABD18792" s="60"/>
      <c r="ABE18792" s="60"/>
      <c r="ABF18792" s="60"/>
      <c r="ABG18792" s="60"/>
      <c r="ABH18792" s="60"/>
      <c r="ABI18792" s="60"/>
      <c r="ABJ18792" s="60"/>
      <c r="ABK18792" s="60"/>
      <c r="ABL18792" s="60"/>
      <c r="ABM18792" s="60"/>
      <c r="ABN18792" s="60"/>
      <c r="ABO18792" s="60"/>
      <c r="ABP18792" s="60"/>
      <c r="ABQ18792" s="60"/>
      <c r="ABR18792" s="60">
        <v>1.6442959943605999E-2</v>
      </c>
      <c r="ABS18792" s="60"/>
      <c r="ABT18792" s="60"/>
      <c r="ABU18792" s="60"/>
      <c r="ABV18792" s="60"/>
      <c r="ABW18792" s="60"/>
      <c r="ABX18792" s="60"/>
    </row>
    <row r="18793" spans="727:752" x14ac:dyDescent="0.25">
      <c r="AAY18793" s="60"/>
      <c r="AAZ18793" s="60"/>
      <c r="ABA18793" s="60"/>
      <c r="ABB18793" s="60"/>
      <c r="ABC18793" s="60"/>
      <c r="ABD18793" s="60"/>
      <c r="ABE18793" s="60"/>
      <c r="ABF18793" s="60"/>
      <c r="ABG18793" s="60"/>
      <c r="ABH18793" s="60"/>
      <c r="ABI18793" s="60"/>
      <c r="ABJ18793" s="60"/>
      <c r="ABK18793" s="60"/>
      <c r="ABL18793" s="60"/>
      <c r="ABM18793" s="60"/>
      <c r="ABN18793" s="60"/>
      <c r="ABO18793" s="60"/>
      <c r="ABP18793" s="60"/>
      <c r="ABQ18793" s="60"/>
      <c r="ABR18793" s="60">
        <v>1.64417791907033E-2</v>
      </c>
      <c r="ABS18793" s="60"/>
      <c r="ABT18793" s="60"/>
      <c r="ABU18793" s="60"/>
      <c r="ABV18793" s="60"/>
      <c r="ABW18793" s="60"/>
      <c r="ABX18793" s="60"/>
    </row>
    <row r="18794" spans="727:752" x14ac:dyDescent="0.25">
      <c r="AAY18794" s="60"/>
      <c r="AAZ18794" s="60"/>
      <c r="ABA18794" s="60"/>
      <c r="ABB18794" s="60"/>
      <c r="ABC18794" s="60"/>
      <c r="ABD18794" s="60"/>
      <c r="ABE18794" s="60"/>
      <c r="ABF18794" s="60"/>
      <c r="ABG18794" s="60"/>
      <c r="ABH18794" s="60"/>
      <c r="ABI18794" s="60"/>
      <c r="ABJ18794" s="60"/>
      <c r="ABK18794" s="60"/>
      <c r="ABL18794" s="60"/>
      <c r="ABM18794" s="60"/>
      <c r="ABN18794" s="60"/>
      <c r="ABO18794" s="60"/>
      <c r="ABP18794" s="60"/>
      <c r="ABQ18794" s="60"/>
      <c r="ABR18794" s="60">
        <v>1.64417791907033E-2</v>
      </c>
      <c r="ABS18794" s="60"/>
      <c r="ABT18794" s="60"/>
      <c r="ABU18794" s="60"/>
      <c r="ABV18794" s="60"/>
      <c r="ABW18794" s="60"/>
      <c r="ABX18794" s="60"/>
    </row>
    <row r="18795" spans="727:752" x14ac:dyDescent="0.25">
      <c r="AAY18795" s="60"/>
      <c r="AAZ18795" s="60"/>
      <c r="ABA18795" s="60"/>
      <c r="ABB18795" s="60"/>
      <c r="ABC18795" s="60"/>
      <c r="ABD18795" s="60"/>
      <c r="ABE18795" s="60"/>
      <c r="ABF18795" s="60"/>
      <c r="ABG18795" s="60"/>
      <c r="ABH18795" s="60"/>
      <c r="ABI18795" s="60"/>
      <c r="ABJ18795" s="60"/>
      <c r="ABK18795" s="60"/>
      <c r="ABL18795" s="60"/>
      <c r="ABM18795" s="60"/>
      <c r="ABN18795" s="60"/>
      <c r="ABO18795" s="60"/>
      <c r="ABP18795" s="60"/>
      <c r="ABQ18795" s="60"/>
      <c r="ABR18795" s="60">
        <v>1.6436888739534201E-2</v>
      </c>
      <c r="ABS18795" s="60"/>
      <c r="ABT18795" s="60"/>
      <c r="ABU18795" s="60"/>
      <c r="ABV18795" s="60"/>
      <c r="ABW18795" s="60"/>
      <c r="ABX18795" s="60"/>
    </row>
    <row r="18796" spans="727:752" x14ac:dyDescent="0.25">
      <c r="AAY18796" s="60"/>
      <c r="AAZ18796" s="60"/>
      <c r="ABA18796" s="60"/>
      <c r="ABB18796" s="60"/>
      <c r="ABC18796" s="60"/>
      <c r="ABD18796" s="60"/>
      <c r="ABE18796" s="60"/>
      <c r="ABF18796" s="60"/>
      <c r="ABG18796" s="60"/>
      <c r="ABH18796" s="60"/>
      <c r="ABI18796" s="60"/>
      <c r="ABJ18796" s="60"/>
      <c r="ABK18796" s="60"/>
      <c r="ABL18796" s="60"/>
      <c r="ABM18796" s="60"/>
      <c r="ABN18796" s="60"/>
      <c r="ABO18796" s="60"/>
      <c r="ABP18796" s="60"/>
      <c r="ABQ18796" s="60"/>
      <c r="ABR18796" s="60">
        <v>1.6436888739534201E-2</v>
      </c>
      <c r="ABS18796" s="60"/>
      <c r="ABT18796" s="60"/>
      <c r="ABU18796" s="60"/>
      <c r="ABV18796" s="60"/>
      <c r="ABW18796" s="60"/>
      <c r="ABX18796" s="60"/>
    </row>
    <row r="18797" spans="727:752" x14ac:dyDescent="0.25">
      <c r="AAY18797" s="60"/>
      <c r="AAZ18797" s="60"/>
      <c r="ABA18797" s="60"/>
      <c r="ABB18797" s="60"/>
      <c r="ABC18797" s="60"/>
      <c r="ABD18797" s="60"/>
      <c r="ABE18797" s="60"/>
      <c r="ABF18797" s="60"/>
      <c r="ABG18797" s="60"/>
      <c r="ABH18797" s="60"/>
      <c r="ABI18797" s="60"/>
      <c r="ABJ18797" s="60"/>
      <c r="ABK18797" s="60"/>
      <c r="ABL18797" s="60"/>
      <c r="ABM18797" s="60"/>
      <c r="ABN18797" s="60"/>
      <c r="ABO18797" s="60"/>
      <c r="ABP18797" s="60"/>
      <c r="ABQ18797" s="60"/>
      <c r="ABR18797" s="60">
        <v>1.6381726988193498E-2</v>
      </c>
      <c r="ABS18797" s="60"/>
      <c r="ABT18797" s="60"/>
      <c r="ABU18797" s="60"/>
      <c r="ABV18797" s="60"/>
      <c r="ABW18797" s="60"/>
      <c r="ABX18797" s="60"/>
    </row>
    <row r="18798" spans="727:752" x14ac:dyDescent="0.25">
      <c r="AAY18798" s="60"/>
      <c r="AAZ18798" s="60"/>
      <c r="ABA18798" s="60"/>
      <c r="ABB18798" s="60"/>
      <c r="ABC18798" s="60"/>
      <c r="ABD18798" s="60"/>
      <c r="ABE18798" s="60"/>
      <c r="ABF18798" s="60"/>
      <c r="ABG18798" s="60"/>
      <c r="ABH18798" s="60"/>
      <c r="ABI18798" s="60"/>
      <c r="ABJ18798" s="60"/>
      <c r="ABK18798" s="60"/>
      <c r="ABL18798" s="60"/>
      <c r="ABM18798" s="60"/>
      <c r="ABN18798" s="60"/>
      <c r="ABO18798" s="60"/>
      <c r="ABP18798" s="60"/>
      <c r="ABQ18798" s="60"/>
      <c r="ABR18798" s="60">
        <v>1.6381726988193498E-2</v>
      </c>
      <c r="ABS18798" s="60"/>
      <c r="ABT18798" s="60"/>
      <c r="ABU18798" s="60"/>
      <c r="ABV18798" s="60"/>
      <c r="ABW18798" s="60"/>
      <c r="ABX18798" s="60"/>
    </row>
    <row r="18799" spans="727:752" x14ac:dyDescent="0.25">
      <c r="AAY18799" s="60"/>
      <c r="AAZ18799" s="60"/>
      <c r="ABA18799" s="60"/>
      <c r="ABB18799" s="60"/>
      <c r="ABC18799" s="60"/>
      <c r="ABD18799" s="60"/>
      <c r="ABE18799" s="60"/>
      <c r="ABF18799" s="60"/>
      <c r="ABG18799" s="60"/>
      <c r="ABH18799" s="60"/>
      <c r="ABI18799" s="60"/>
      <c r="ABJ18799" s="60"/>
      <c r="ABK18799" s="60"/>
      <c r="ABL18799" s="60"/>
      <c r="ABM18799" s="60"/>
      <c r="ABN18799" s="60"/>
      <c r="ABO18799" s="60"/>
      <c r="ABP18799" s="60"/>
      <c r="ABQ18799" s="60"/>
      <c r="ABR18799" s="60">
        <v>1.6292979836863099E-2</v>
      </c>
      <c r="ABS18799" s="60"/>
      <c r="ABT18799" s="60"/>
      <c r="ABU18799" s="60"/>
      <c r="ABV18799" s="60"/>
      <c r="ABW18799" s="60"/>
      <c r="ABX18799" s="60"/>
    </row>
    <row r="18800" spans="727:752" x14ac:dyDescent="0.25">
      <c r="AAY18800" s="60"/>
      <c r="AAZ18800" s="60"/>
      <c r="ABA18800" s="60"/>
      <c r="ABB18800" s="60"/>
      <c r="ABC18800" s="60"/>
      <c r="ABD18800" s="60"/>
      <c r="ABE18800" s="60"/>
      <c r="ABF18800" s="60"/>
      <c r="ABG18800" s="60"/>
      <c r="ABH18800" s="60"/>
      <c r="ABI18800" s="60"/>
      <c r="ABJ18800" s="60"/>
      <c r="ABK18800" s="60"/>
      <c r="ABL18800" s="60"/>
      <c r="ABM18800" s="60"/>
      <c r="ABN18800" s="60"/>
      <c r="ABO18800" s="60"/>
      <c r="ABP18800" s="60"/>
      <c r="ABQ18800" s="60"/>
      <c r="ABR18800" s="60">
        <v>1.6292979836863099E-2</v>
      </c>
      <c r="ABS18800" s="60"/>
      <c r="ABT18800" s="60"/>
      <c r="ABU18800" s="60"/>
      <c r="ABV18800" s="60"/>
      <c r="ABW18800" s="60"/>
      <c r="ABX18800" s="60"/>
    </row>
    <row r="18801" spans="727:752" x14ac:dyDescent="0.25">
      <c r="AAY18801" s="60"/>
      <c r="AAZ18801" s="60"/>
      <c r="ABA18801" s="60"/>
      <c r="ABB18801" s="60"/>
      <c r="ABC18801" s="60"/>
      <c r="ABD18801" s="60"/>
      <c r="ABE18801" s="60"/>
      <c r="ABF18801" s="60"/>
      <c r="ABG18801" s="60"/>
      <c r="ABH18801" s="60"/>
      <c r="ABI18801" s="60"/>
      <c r="ABJ18801" s="60"/>
      <c r="ABK18801" s="60"/>
      <c r="ABL18801" s="60"/>
      <c r="ABM18801" s="60"/>
      <c r="ABN18801" s="60"/>
      <c r="ABO18801" s="60"/>
      <c r="ABP18801" s="60"/>
      <c r="ABQ18801" s="60"/>
      <c r="ABR18801" s="60">
        <v>1.6269951070658501E-2</v>
      </c>
      <c r="ABS18801" s="60"/>
      <c r="ABT18801" s="60"/>
      <c r="ABU18801" s="60"/>
      <c r="ABV18801" s="60"/>
      <c r="ABW18801" s="60"/>
      <c r="ABX18801" s="60"/>
    </row>
    <row r="18802" spans="727:752" x14ac:dyDescent="0.25">
      <c r="AAY18802" s="60"/>
      <c r="AAZ18802" s="60"/>
      <c r="ABA18802" s="60"/>
      <c r="ABB18802" s="60"/>
      <c r="ABC18802" s="60"/>
      <c r="ABD18802" s="60"/>
      <c r="ABE18802" s="60"/>
      <c r="ABF18802" s="60"/>
      <c r="ABG18802" s="60"/>
      <c r="ABH18802" s="60"/>
      <c r="ABI18802" s="60"/>
      <c r="ABJ18802" s="60"/>
      <c r="ABK18802" s="60"/>
      <c r="ABL18802" s="60"/>
      <c r="ABM18802" s="60"/>
      <c r="ABN18802" s="60"/>
      <c r="ABO18802" s="60"/>
      <c r="ABP18802" s="60"/>
      <c r="ABQ18802" s="60"/>
      <c r="ABR18802" s="60">
        <v>1.6269951070658501E-2</v>
      </c>
      <c r="ABS18802" s="60"/>
      <c r="ABT18802" s="60"/>
      <c r="ABU18802" s="60"/>
      <c r="ABV18802" s="60"/>
      <c r="ABW18802" s="60"/>
      <c r="ABX18802" s="60"/>
    </row>
    <row r="18803" spans="727:752" x14ac:dyDescent="0.25">
      <c r="AAY18803" s="60"/>
      <c r="AAZ18803" s="60"/>
      <c r="ABA18803" s="60"/>
      <c r="ABB18803" s="60"/>
      <c r="ABC18803" s="60"/>
      <c r="ABD18803" s="60"/>
      <c r="ABE18803" s="60"/>
      <c r="ABF18803" s="60"/>
      <c r="ABG18803" s="60"/>
      <c r="ABH18803" s="60"/>
      <c r="ABI18803" s="60"/>
      <c r="ABJ18803" s="60"/>
      <c r="ABK18803" s="60"/>
      <c r="ABL18803" s="60"/>
      <c r="ABM18803" s="60"/>
      <c r="ABN18803" s="60"/>
      <c r="ABO18803" s="60"/>
      <c r="ABP18803" s="60"/>
      <c r="ABQ18803" s="60"/>
      <c r="ABR18803" s="60">
        <v>1.6207690427243501E-2</v>
      </c>
      <c r="ABS18803" s="60"/>
      <c r="ABT18803" s="60"/>
      <c r="ABU18803" s="60"/>
      <c r="ABV18803" s="60"/>
      <c r="ABW18803" s="60"/>
      <c r="ABX18803" s="60"/>
    </row>
    <row r="18804" spans="727:752" x14ac:dyDescent="0.25">
      <c r="AAY18804" s="60"/>
      <c r="AAZ18804" s="60"/>
      <c r="ABA18804" s="60"/>
      <c r="ABB18804" s="60"/>
      <c r="ABC18804" s="60"/>
      <c r="ABD18804" s="60"/>
      <c r="ABE18804" s="60"/>
      <c r="ABF18804" s="60"/>
      <c r="ABG18804" s="60"/>
      <c r="ABH18804" s="60"/>
      <c r="ABI18804" s="60"/>
      <c r="ABJ18804" s="60"/>
      <c r="ABK18804" s="60"/>
      <c r="ABL18804" s="60"/>
      <c r="ABM18804" s="60"/>
      <c r="ABN18804" s="60"/>
      <c r="ABO18804" s="60"/>
      <c r="ABP18804" s="60"/>
      <c r="ABQ18804" s="60"/>
      <c r="ABR18804" s="60">
        <v>1.6207690427243501E-2</v>
      </c>
      <c r="ABS18804" s="60"/>
      <c r="ABT18804" s="60"/>
      <c r="ABU18804" s="60"/>
      <c r="ABV18804" s="60"/>
      <c r="ABW18804" s="60"/>
      <c r="ABX18804" s="60"/>
    </row>
    <row r="18805" spans="727:752" x14ac:dyDescent="0.25">
      <c r="AAY18805" s="60"/>
      <c r="AAZ18805" s="60"/>
      <c r="ABA18805" s="60"/>
      <c r="ABB18805" s="60"/>
      <c r="ABC18805" s="60"/>
      <c r="ABD18805" s="60"/>
      <c r="ABE18805" s="60"/>
      <c r="ABF18805" s="60"/>
      <c r="ABG18805" s="60"/>
      <c r="ABH18805" s="60"/>
      <c r="ABI18805" s="60"/>
      <c r="ABJ18805" s="60"/>
      <c r="ABK18805" s="60"/>
      <c r="ABL18805" s="60"/>
      <c r="ABM18805" s="60"/>
      <c r="ABN18805" s="60"/>
      <c r="ABO18805" s="60"/>
      <c r="ABP18805" s="60"/>
      <c r="ABQ18805" s="60"/>
      <c r="ABR18805" s="60">
        <v>1.61813634444311E-2</v>
      </c>
      <c r="ABS18805" s="60"/>
      <c r="ABT18805" s="60"/>
      <c r="ABU18805" s="60"/>
      <c r="ABV18805" s="60"/>
      <c r="ABW18805" s="60"/>
      <c r="ABX18805" s="60"/>
    </row>
    <row r="18806" spans="727:752" x14ac:dyDescent="0.25">
      <c r="AAY18806" s="60"/>
      <c r="AAZ18806" s="60"/>
      <c r="ABA18806" s="60"/>
      <c r="ABB18806" s="60"/>
      <c r="ABC18806" s="60"/>
      <c r="ABD18806" s="60"/>
      <c r="ABE18806" s="60"/>
      <c r="ABF18806" s="60"/>
      <c r="ABG18806" s="60"/>
      <c r="ABH18806" s="60"/>
      <c r="ABI18806" s="60"/>
      <c r="ABJ18806" s="60"/>
      <c r="ABK18806" s="60"/>
      <c r="ABL18806" s="60"/>
      <c r="ABM18806" s="60"/>
      <c r="ABN18806" s="60"/>
      <c r="ABO18806" s="60"/>
      <c r="ABP18806" s="60"/>
      <c r="ABQ18806" s="60"/>
      <c r="ABR18806" s="60">
        <v>1.61813634444311E-2</v>
      </c>
      <c r="ABS18806" s="60"/>
      <c r="ABT18806" s="60"/>
      <c r="ABU18806" s="60"/>
      <c r="ABV18806" s="60"/>
      <c r="ABW18806" s="60"/>
      <c r="ABX18806" s="60"/>
    </row>
    <row r="18807" spans="727:752" x14ac:dyDescent="0.25">
      <c r="AAY18807" s="60"/>
      <c r="AAZ18807" s="60"/>
      <c r="ABA18807" s="60"/>
      <c r="ABB18807" s="60"/>
      <c r="ABC18807" s="60"/>
      <c r="ABD18807" s="60"/>
      <c r="ABE18807" s="60"/>
      <c r="ABF18807" s="60"/>
      <c r="ABG18807" s="60"/>
      <c r="ABH18807" s="60"/>
      <c r="ABI18807" s="60"/>
      <c r="ABJ18807" s="60"/>
      <c r="ABK18807" s="60"/>
      <c r="ABL18807" s="60"/>
      <c r="ABM18807" s="60"/>
      <c r="ABN18807" s="60"/>
      <c r="ABO18807" s="60"/>
      <c r="ABP18807" s="60"/>
      <c r="ABQ18807" s="60"/>
      <c r="ABR18807" s="60">
        <v>1.60942255284704E-2</v>
      </c>
      <c r="ABS18807" s="60"/>
      <c r="ABT18807" s="60"/>
      <c r="ABU18807" s="60"/>
      <c r="ABV18807" s="60"/>
      <c r="ABW18807" s="60"/>
      <c r="ABX18807" s="60"/>
    </row>
    <row r="18808" spans="727:752" x14ac:dyDescent="0.25">
      <c r="AAY18808" s="60"/>
      <c r="AAZ18808" s="60"/>
      <c r="ABA18808" s="60"/>
      <c r="ABB18808" s="60"/>
      <c r="ABC18808" s="60"/>
      <c r="ABD18808" s="60"/>
      <c r="ABE18808" s="60"/>
      <c r="ABF18808" s="60"/>
      <c r="ABG18808" s="60"/>
      <c r="ABH18808" s="60"/>
      <c r="ABI18808" s="60"/>
      <c r="ABJ18808" s="60"/>
      <c r="ABK18808" s="60"/>
      <c r="ABL18808" s="60"/>
      <c r="ABM18808" s="60"/>
      <c r="ABN18808" s="60"/>
      <c r="ABO18808" s="60"/>
      <c r="ABP18808" s="60"/>
      <c r="ABQ18808" s="60"/>
      <c r="ABR18808" s="60">
        <v>1.60942255284704E-2</v>
      </c>
      <c r="ABS18808" s="60"/>
      <c r="ABT18808" s="60"/>
      <c r="ABU18808" s="60"/>
      <c r="ABV18808" s="60"/>
      <c r="ABW18808" s="60"/>
      <c r="ABX18808" s="60"/>
    </row>
    <row r="18809" spans="727:752" x14ac:dyDescent="0.25">
      <c r="AAY18809" s="60"/>
      <c r="AAZ18809" s="60"/>
      <c r="ABA18809" s="60"/>
      <c r="ABB18809" s="60"/>
      <c r="ABC18809" s="60"/>
      <c r="ABD18809" s="60"/>
      <c r="ABE18809" s="60"/>
      <c r="ABF18809" s="60"/>
      <c r="ABG18809" s="60"/>
      <c r="ABH18809" s="60"/>
      <c r="ABI18809" s="60"/>
      <c r="ABJ18809" s="60"/>
      <c r="ABK18809" s="60"/>
      <c r="ABL18809" s="60"/>
      <c r="ABM18809" s="60"/>
      <c r="ABN18809" s="60"/>
      <c r="ABO18809" s="60"/>
      <c r="ABP18809" s="60"/>
      <c r="ABQ18809" s="60"/>
      <c r="ABR18809" s="60">
        <v>1.60650268140324E-2</v>
      </c>
      <c r="ABS18809" s="60"/>
      <c r="ABT18809" s="60"/>
      <c r="ABU18809" s="60"/>
      <c r="ABV18809" s="60"/>
      <c r="ABW18809" s="60"/>
      <c r="ABX18809" s="60"/>
    </row>
    <row r="18810" spans="727:752" x14ac:dyDescent="0.25">
      <c r="AAY18810" s="60"/>
      <c r="AAZ18810" s="60"/>
      <c r="ABA18810" s="60"/>
      <c r="ABB18810" s="60"/>
      <c r="ABC18810" s="60"/>
      <c r="ABD18810" s="60"/>
      <c r="ABE18810" s="60"/>
      <c r="ABF18810" s="60"/>
      <c r="ABG18810" s="60"/>
      <c r="ABH18810" s="60"/>
      <c r="ABI18810" s="60"/>
      <c r="ABJ18810" s="60"/>
      <c r="ABK18810" s="60"/>
      <c r="ABL18810" s="60"/>
      <c r="ABM18810" s="60"/>
      <c r="ABN18810" s="60"/>
      <c r="ABO18810" s="60"/>
      <c r="ABP18810" s="60"/>
      <c r="ABQ18810" s="60"/>
      <c r="ABR18810" s="60">
        <v>1.60650268140324E-2</v>
      </c>
      <c r="ABS18810" s="60"/>
      <c r="ABT18810" s="60"/>
      <c r="ABU18810" s="60"/>
      <c r="ABV18810" s="60"/>
      <c r="ABW18810" s="60"/>
      <c r="ABX18810" s="60"/>
    </row>
    <row r="18811" spans="727:752" x14ac:dyDescent="0.25">
      <c r="AAY18811" s="60"/>
      <c r="AAZ18811" s="60"/>
      <c r="ABA18811" s="60"/>
      <c r="ABB18811" s="60"/>
      <c r="ABC18811" s="60"/>
      <c r="ABD18811" s="60"/>
      <c r="ABE18811" s="60"/>
      <c r="ABF18811" s="60"/>
      <c r="ABG18811" s="60"/>
      <c r="ABH18811" s="60"/>
      <c r="ABI18811" s="60"/>
      <c r="ABJ18811" s="60"/>
      <c r="ABK18811" s="60"/>
      <c r="ABL18811" s="60"/>
      <c r="ABM18811" s="60"/>
      <c r="ABN18811" s="60"/>
      <c r="ABO18811" s="60"/>
      <c r="ABP18811" s="60"/>
      <c r="ABQ18811" s="60"/>
      <c r="ABR18811" s="60">
        <v>1.5976166986574201E-2</v>
      </c>
      <c r="ABS18811" s="60"/>
      <c r="ABT18811" s="60"/>
      <c r="ABU18811" s="60"/>
      <c r="ABV18811" s="60"/>
      <c r="ABW18811" s="60"/>
      <c r="ABX18811" s="60"/>
    </row>
    <row r="18812" spans="727:752" x14ac:dyDescent="0.25">
      <c r="AAY18812" s="60"/>
      <c r="AAZ18812" s="60"/>
      <c r="ABA18812" s="60"/>
      <c r="ABB18812" s="60"/>
      <c r="ABC18812" s="60"/>
      <c r="ABD18812" s="60"/>
      <c r="ABE18812" s="60"/>
      <c r="ABF18812" s="60"/>
      <c r="ABG18812" s="60"/>
      <c r="ABH18812" s="60"/>
      <c r="ABI18812" s="60"/>
      <c r="ABJ18812" s="60"/>
      <c r="ABK18812" s="60"/>
      <c r="ABL18812" s="60"/>
      <c r="ABM18812" s="60"/>
      <c r="ABN18812" s="60"/>
      <c r="ABO18812" s="60"/>
      <c r="ABP18812" s="60"/>
      <c r="ABQ18812" s="60"/>
      <c r="ABR18812" s="60">
        <v>1.5976166986574201E-2</v>
      </c>
      <c r="ABS18812" s="60"/>
      <c r="ABT18812" s="60"/>
      <c r="ABU18812" s="60"/>
      <c r="ABV18812" s="60"/>
      <c r="ABW18812" s="60"/>
      <c r="ABX18812" s="60"/>
    </row>
    <row r="18813" spans="727:752" x14ac:dyDescent="0.25">
      <c r="AAY18813" s="60"/>
      <c r="AAZ18813" s="60"/>
      <c r="ABA18813" s="60"/>
      <c r="ABB18813" s="60"/>
      <c r="ABC18813" s="60"/>
      <c r="ABD18813" s="60"/>
      <c r="ABE18813" s="60"/>
      <c r="ABF18813" s="60"/>
      <c r="ABG18813" s="60"/>
      <c r="ABH18813" s="60"/>
      <c r="ABI18813" s="60"/>
      <c r="ABJ18813" s="60"/>
      <c r="ABK18813" s="60"/>
      <c r="ABL18813" s="60"/>
      <c r="ABM18813" s="60"/>
      <c r="ABN18813" s="60"/>
      <c r="ABO18813" s="60"/>
      <c r="ABP18813" s="60"/>
      <c r="ABQ18813" s="60"/>
      <c r="ABR18813" s="60">
        <v>1.5964131304956199E-2</v>
      </c>
      <c r="ABS18813" s="60"/>
      <c r="ABT18813" s="60"/>
      <c r="ABU18813" s="60"/>
      <c r="ABV18813" s="60"/>
      <c r="ABW18813" s="60"/>
      <c r="ABX18813" s="60"/>
    </row>
    <row r="18814" spans="727:752" x14ac:dyDescent="0.25">
      <c r="AAY18814" s="60"/>
      <c r="AAZ18814" s="60"/>
      <c r="ABA18814" s="60"/>
      <c r="ABB18814" s="60"/>
      <c r="ABC18814" s="60"/>
      <c r="ABD18814" s="60"/>
      <c r="ABE18814" s="60"/>
      <c r="ABF18814" s="60"/>
      <c r="ABG18814" s="60"/>
      <c r="ABH18814" s="60"/>
      <c r="ABI18814" s="60"/>
      <c r="ABJ18814" s="60"/>
      <c r="ABK18814" s="60"/>
      <c r="ABL18814" s="60"/>
      <c r="ABM18814" s="60"/>
      <c r="ABN18814" s="60"/>
      <c r="ABO18814" s="60"/>
      <c r="ABP18814" s="60"/>
      <c r="ABQ18814" s="60"/>
      <c r="ABR18814" s="60">
        <v>1.5964131304956199E-2</v>
      </c>
      <c r="ABS18814" s="60"/>
      <c r="ABT18814" s="60"/>
      <c r="ABU18814" s="60"/>
      <c r="ABV18814" s="60"/>
      <c r="ABW18814" s="60"/>
      <c r="ABX18814" s="60"/>
    </row>
    <row r="18815" spans="727:752" x14ac:dyDescent="0.25">
      <c r="AAY18815" s="60"/>
      <c r="AAZ18815" s="60"/>
      <c r="ABA18815" s="60"/>
      <c r="ABB18815" s="60"/>
      <c r="ABC18815" s="60"/>
      <c r="ABD18815" s="60"/>
      <c r="ABE18815" s="60"/>
      <c r="ABF18815" s="60"/>
      <c r="ABG18815" s="60"/>
      <c r="ABH18815" s="60"/>
      <c r="ABI18815" s="60"/>
      <c r="ABJ18815" s="60"/>
      <c r="ABK18815" s="60"/>
      <c r="ABL18815" s="60"/>
      <c r="ABM18815" s="60"/>
      <c r="ABN18815" s="60"/>
      <c r="ABO18815" s="60"/>
      <c r="ABP18815" s="60"/>
      <c r="ABQ18815" s="60"/>
      <c r="ABR18815" s="60">
        <v>1.5953382948671799E-2</v>
      </c>
      <c r="ABS18815" s="60"/>
      <c r="ABT18815" s="60"/>
      <c r="ABU18815" s="60"/>
      <c r="ABV18815" s="60"/>
      <c r="ABW18815" s="60"/>
      <c r="ABX18815" s="60"/>
    </row>
    <row r="18816" spans="727:752" x14ac:dyDescent="0.25">
      <c r="AAY18816" s="60"/>
      <c r="AAZ18816" s="60"/>
      <c r="ABA18816" s="60"/>
      <c r="ABB18816" s="60"/>
      <c r="ABC18816" s="60"/>
      <c r="ABD18816" s="60"/>
      <c r="ABE18816" s="60"/>
      <c r="ABF18816" s="60"/>
      <c r="ABG18816" s="60"/>
      <c r="ABH18816" s="60"/>
      <c r="ABI18816" s="60"/>
      <c r="ABJ18816" s="60"/>
      <c r="ABK18816" s="60"/>
      <c r="ABL18816" s="60"/>
      <c r="ABM18816" s="60"/>
      <c r="ABN18816" s="60"/>
      <c r="ABO18816" s="60"/>
      <c r="ABP18816" s="60"/>
      <c r="ABQ18816" s="60"/>
      <c r="ABR18816" s="60">
        <v>1.5953382948671799E-2</v>
      </c>
      <c r="ABS18816" s="60"/>
      <c r="ABT18816" s="60"/>
      <c r="ABU18816" s="60"/>
      <c r="ABV18816" s="60"/>
      <c r="ABW18816" s="60"/>
      <c r="ABX18816" s="60"/>
    </row>
    <row r="18817" spans="727:752" x14ac:dyDescent="0.25">
      <c r="AAY18817" s="60"/>
      <c r="AAZ18817" s="60"/>
      <c r="ABA18817" s="60"/>
      <c r="ABB18817" s="60"/>
      <c r="ABC18817" s="60"/>
      <c r="ABD18817" s="60"/>
      <c r="ABE18817" s="60"/>
      <c r="ABF18817" s="60"/>
      <c r="ABG18817" s="60"/>
      <c r="ABH18817" s="60"/>
      <c r="ABI18817" s="60"/>
      <c r="ABJ18817" s="60"/>
      <c r="ABK18817" s="60"/>
      <c r="ABL18817" s="60"/>
      <c r="ABM18817" s="60"/>
      <c r="ABN18817" s="60"/>
      <c r="ABO18817" s="60"/>
      <c r="ABP18817" s="60"/>
      <c r="ABQ18817" s="60"/>
      <c r="ABR18817" s="60">
        <v>1.59524546967208E-2</v>
      </c>
      <c r="ABS18817" s="60"/>
      <c r="ABT18817" s="60"/>
      <c r="ABU18817" s="60"/>
      <c r="ABV18817" s="60"/>
      <c r="ABW18817" s="60"/>
      <c r="ABX18817" s="60"/>
    </row>
    <row r="18818" spans="727:752" x14ac:dyDescent="0.25">
      <c r="AAY18818" s="60"/>
      <c r="AAZ18818" s="60"/>
      <c r="ABA18818" s="60"/>
      <c r="ABB18818" s="60"/>
      <c r="ABC18818" s="60"/>
      <c r="ABD18818" s="60"/>
      <c r="ABE18818" s="60"/>
      <c r="ABF18818" s="60"/>
      <c r="ABG18818" s="60"/>
      <c r="ABH18818" s="60"/>
      <c r="ABI18818" s="60"/>
      <c r="ABJ18818" s="60"/>
      <c r="ABK18818" s="60"/>
      <c r="ABL18818" s="60"/>
      <c r="ABM18818" s="60"/>
      <c r="ABN18818" s="60"/>
      <c r="ABO18818" s="60"/>
      <c r="ABP18818" s="60"/>
      <c r="ABQ18818" s="60"/>
      <c r="ABR18818" s="60">
        <v>1.59524546967208E-2</v>
      </c>
      <c r="ABS18818" s="60"/>
      <c r="ABT18818" s="60"/>
      <c r="ABU18818" s="60"/>
      <c r="ABV18818" s="60"/>
      <c r="ABW18818" s="60"/>
      <c r="ABX18818" s="60"/>
    </row>
    <row r="18819" spans="727:752" x14ac:dyDescent="0.25">
      <c r="AAY18819" s="60"/>
      <c r="AAZ18819" s="60"/>
      <c r="ABA18819" s="60"/>
      <c r="ABB18819" s="60"/>
      <c r="ABC18819" s="60"/>
      <c r="ABD18819" s="60"/>
      <c r="ABE18819" s="60"/>
      <c r="ABF18819" s="60"/>
      <c r="ABG18819" s="60"/>
      <c r="ABH18819" s="60"/>
      <c r="ABI18819" s="60"/>
      <c r="ABJ18819" s="60"/>
      <c r="ABK18819" s="60"/>
      <c r="ABL18819" s="60"/>
      <c r="ABM18819" s="60"/>
      <c r="ABN18819" s="60"/>
      <c r="ABO18819" s="60"/>
      <c r="ABP18819" s="60"/>
      <c r="ABQ18819" s="60"/>
      <c r="ABR18819" s="60">
        <v>1.59087519065805E-2</v>
      </c>
      <c r="ABS18819" s="60"/>
      <c r="ABT18819" s="60"/>
      <c r="ABU18819" s="60"/>
      <c r="ABV18819" s="60"/>
      <c r="ABW18819" s="60"/>
      <c r="ABX18819" s="60"/>
    </row>
    <row r="18820" spans="727:752" x14ac:dyDescent="0.25">
      <c r="AAY18820" s="60"/>
      <c r="AAZ18820" s="60"/>
      <c r="ABA18820" s="60"/>
      <c r="ABB18820" s="60"/>
      <c r="ABC18820" s="60"/>
      <c r="ABD18820" s="60"/>
      <c r="ABE18820" s="60"/>
      <c r="ABF18820" s="60"/>
      <c r="ABG18820" s="60"/>
      <c r="ABH18820" s="60"/>
      <c r="ABI18820" s="60"/>
      <c r="ABJ18820" s="60"/>
      <c r="ABK18820" s="60"/>
      <c r="ABL18820" s="60"/>
      <c r="ABM18820" s="60"/>
      <c r="ABN18820" s="60"/>
      <c r="ABO18820" s="60"/>
      <c r="ABP18820" s="60"/>
      <c r="ABQ18820" s="60"/>
      <c r="ABR18820" s="60">
        <v>1.59087519065805E-2</v>
      </c>
      <c r="ABS18820" s="60"/>
      <c r="ABT18820" s="60"/>
      <c r="ABU18820" s="60"/>
      <c r="ABV18820" s="60"/>
      <c r="ABW18820" s="60"/>
      <c r="ABX18820" s="60"/>
    </row>
    <row r="18821" spans="727:752" x14ac:dyDescent="0.25">
      <c r="AAY18821" s="60"/>
      <c r="AAZ18821" s="60"/>
      <c r="ABA18821" s="60"/>
      <c r="ABB18821" s="60"/>
      <c r="ABC18821" s="60"/>
      <c r="ABD18821" s="60"/>
      <c r="ABE18821" s="60"/>
      <c r="ABF18821" s="60"/>
      <c r="ABG18821" s="60"/>
      <c r="ABH18821" s="60"/>
      <c r="ABI18821" s="60"/>
      <c r="ABJ18821" s="60"/>
      <c r="ABK18821" s="60"/>
      <c r="ABL18821" s="60"/>
      <c r="ABM18821" s="60"/>
      <c r="ABN18821" s="60"/>
      <c r="ABO18821" s="60"/>
      <c r="ABP18821" s="60"/>
      <c r="ABQ18821" s="60"/>
      <c r="ABR18821" s="60">
        <v>1.5894515502410101E-2</v>
      </c>
      <c r="ABS18821" s="60"/>
      <c r="ABT18821" s="60"/>
      <c r="ABU18821" s="60"/>
      <c r="ABV18821" s="60"/>
      <c r="ABW18821" s="60"/>
      <c r="ABX18821" s="60"/>
    </row>
    <row r="18822" spans="727:752" x14ac:dyDescent="0.25">
      <c r="AAY18822" s="60"/>
      <c r="AAZ18822" s="60"/>
      <c r="ABA18822" s="60"/>
      <c r="ABB18822" s="60"/>
      <c r="ABC18822" s="60"/>
      <c r="ABD18822" s="60"/>
      <c r="ABE18822" s="60"/>
      <c r="ABF18822" s="60"/>
      <c r="ABG18822" s="60"/>
      <c r="ABH18822" s="60"/>
      <c r="ABI18822" s="60"/>
      <c r="ABJ18822" s="60"/>
      <c r="ABK18822" s="60"/>
      <c r="ABL18822" s="60"/>
      <c r="ABM18822" s="60"/>
      <c r="ABN18822" s="60"/>
      <c r="ABO18822" s="60"/>
      <c r="ABP18822" s="60"/>
      <c r="ABQ18822" s="60"/>
      <c r="ABR18822" s="60">
        <v>1.5894515502410101E-2</v>
      </c>
      <c r="ABS18822" s="60"/>
      <c r="ABT18822" s="60"/>
      <c r="ABU18822" s="60"/>
      <c r="ABV18822" s="60"/>
      <c r="ABW18822" s="60"/>
      <c r="ABX18822" s="60"/>
    </row>
    <row r="18823" spans="727:752" x14ac:dyDescent="0.25">
      <c r="AAY18823" s="60"/>
      <c r="AAZ18823" s="60"/>
      <c r="ABA18823" s="60"/>
      <c r="ABB18823" s="60"/>
      <c r="ABC18823" s="60"/>
      <c r="ABD18823" s="60"/>
      <c r="ABE18823" s="60"/>
      <c r="ABF18823" s="60"/>
      <c r="ABG18823" s="60"/>
      <c r="ABH18823" s="60"/>
      <c r="ABI18823" s="60"/>
      <c r="ABJ18823" s="60"/>
      <c r="ABK18823" s="60"/>
      <c r="ABL18823" s="60"/>
      <c r="ABM18823" s="60"/>
      <c r="ABN18823" s="60"/>
      <c r="ABO18823" s="60"/>
      <c r="ABP18823" s="60"/>
      <c r="ABQ18823" s="60"/>
      <c r="ABR18823" s="60">
        <v>1.58910738577831E-2</v>
      </c>
      <c r="ABS18823" s="60"/>
      <c r="ABT18823" s="60"/>
      <c r="ABU18823" s="60"/>
      <c r="ABV18823" s="60"/>
      <c r="ABW18823" s="60"/>
      <c r="ABX18823" s="60"/>
    </row>
    <row r="18824" spans="727:752" x14ac:dyDescent="0.25">
      <c r="AAY18824" s="60"/>
      <c r="AAZ18824" s="60"/>
      <c r="ABA18824" s="60"/>
      <c r="ABB18824" s="60"/>
      <c r="ABC18824" s="60"/>
      <c r="ABD18824" s="60"/>
      <c r="ABE18824" s="60"/>
      <c r="ABF18824" s="60"/>
      <c r="ABG18824" s="60"/>
      <c r="ABH18824" s="60"/>
      <c r="ABI18824" s="60"/>
      <c r="ABJ18824" s="60"/>
      <c r="ABK18824" s="60"/>
      <c r="ABL18824" s="60"/>
      <c r="ABM18824" s="60"/>
      <c r="ABN18824" s="60"/>
      <c r="ABO18824" s="60"/>
      <c r="ABP18824" s="60"/>
      <c r="ABQ18824" s="60"/>
      <c r="ABR18824" s="60">
        <v>1.58910738577831E-2</v>
      </c>
      <c r="ABS18824" s="60"/>
      <c r="ABT18824" s="60"/>
      <c r="ABU18824" s="60"/>
      <c r="ABV18824" s="60"/>
      <c r="ABW18824" s="60"/>
      <c r="ABX18824" s="60"/>
    </row>
    <row r="18825" spans="727:752" x14ac:dyDescent="0.25">
      <c r="AAY18825" s="60"/>
      <c r="AAZ18825" s="60"/>
      <c r="ABA18825" s="60"/>
      <c r="ABB18825" s="60"/>
      <c r="ABC18825" s="60"/>
      <c r="ABD18825" s="60"/>
      <c r="ABE18825" s="60"/>
      <c r="ABF18825" s="60"/>
      <c r="ABG18825" s="60"/>
      <c r="ABH18825" s="60"/>
      <c r="ABI18825" s="60"/>
      <c r="ABJ18825" s="60"/>
      <c r="ABK18825" s="60"/>
      <c r="ABL18825" s="60"/>
      <c r="ABM18825" s="60"/>
      <c r="ABN18825" s="60"/>
      <c r="ABO18825" s="60"/>
      <c r="ABP18825" s="60"/>
      <c r="ABQ18825" s="60"/>
      <c r="ABR18825" s="60">
        <v>1.58588687458012E-2</v>
      </c>
      <c r="ABS18825" s="60"/>
      <c r="ABT18825" s="60"/>
      <c r="ABU18825" s="60"/>
      <c r="ABV18825" s="60"/>
      <c r="ABW18825" s="60"/>
      <c r="ABX18825" s="60"/>
    </row>
    <row r="18826" spans="727:752" x14ac:dyDescent="0.25">
      <c r="AAY18826" s="60"/>
      <c r="AAZ18826" s="60"/>
      <c r="ABA18826" s="60"/>
      <c r="ABB18826" s="60"/>
      <c r="ABC18826" s="60"/>
      <c r="ABD18826" s="60"/>
      <c r="ABE18826" s="60"/>
      <c r="ABF18826" s="60"/>
      <c r="ABG18826" s="60"/>
      <c r="ABH18826" s="60"/>
      <c r="ABI18826" s="60"/>
      <c r="ABJ18826" s="60"/>
      <c r="ABK18826" s="60"/>
      <c r="ABL18826" s="60"/>
      <c r="ABM18826" s="60"/>
      <c r="ABN18826" s="60"/>
      <c r="ABO18826" s="60"/>
      <c r="ABP18826" s="60"/>
      <c r="ABQ18826" s="60"/>
      <c r="ABR18826" s="60">
        <v>1.58588687458012E-2</v>
      </c>
      <c r="ABS18826" s="60"/>
      <c r="ABT18826" s="60"/>
      <c r="ABU18826" s="60"/>
      <c r="ABV18826" s="60"/>
      <c r="ABW18826" s="60"/>
      <c r="ABX18826" s="60"/>
    </row>
    <row r="18827" spans="727:752" x14ac:dyDescent="0.25">
      <c r="AAY18827" s="60"/>
      <c r="AAZ18827" s="60"/>
      <c r="ABA18827" s="60"/>
      <c r="ABB18827" s="60"/>
      <c r="ABC18827" s="60"/>
      <c r="ABD18827" s="60"/>
      <c r="ABE18827" s="60"/>
      <c r="ABF18827" s="60"/>
      <c r="ABG18827" s="60"/>
      <c r="ABH18827" s="60"/>
      <c r="ABI18827" s="60"/>
      <c r="ABJ18827" s="60"/>
      <c r="ABK18827" s="60"/>
      <c r="ABL18827" s="60"/>
      <c r="ABM18827" s="60"/>
      <c r="ABN18827" s="60"/>
      <c r="ABO18827" s="60"/>
      <c r="ABP18827" s="60"/>
      <c r="ABQ18827" s="60"/>
      <c r="ABR18827" s="60">
        <v>1.5788282077194099E-2</v>
      </c>
      <c r="ABS18827" s="60"/>
      <c r="ABT18827" s="60"/>
      <c r="ABU18827" s="60"/>
      <c r="ABV18827" s="60"/>
      <c r="ABW18827" s="60"/>
      <c r="ABX18827" s="60"/>
    </row>
    <row r="18828" spans="727:752" x14ac:dyDescent="0.25">
      <c r="AAY18828" s="60"/>
      <c r="AAZ18828" s="60"/>
      <c r="ABA18828" s="60"/>
      <c r="ABB18828" s="60"/>
      <c r="ABC18828" s="60"/>
      <c r="ABD18828" s="60"/>
      <c r="ABE18828" s="60"/>
      <c r="ABF18828" s="60"/>
      <c r="ABG18828" s="60"/>
      <c r="ABH18828" s="60"/>
      <c r="ABI18828" s="60"/>
      <c r="ABJ18828" s="60"/>
      <c r="ABK18828" s="60"/>
      <c r="ABL18828" s="60"/>
      <c r="ABM18828" s="60"/>
      <c r="ABN18828" s="60"/>
      <c r="ABO18828" s="60"/>
      <c r="ABP18828" s="60"/>
      <c r="ABQ18828" s="60"/>
      <c r="ABR18828" s="60">
        <v>1.5788282077194099E-2</v>
      </c>
      <c r="ABS18828" s="60"/>
      <c r="ABT18828" s="60"/>
      <c r="ABU18828" s="60"/>
      <c r="ABV18828" s="60"/>
      <c r="ABW18828" s="60"/>
      <c r="ABX18828" s="60"/>
    </row>
    <row r="18829" spans="727:752" x14ac:dyDescent="0.25">
      <c r="AAY18829" s="60"/>
      <c r="AAZ18829" s="60"/>
      <c r="ABA18829" s="60"/>
      <c r="ABB18829" s="60"/>
      <c r="ABC18829" s="60"/>
      <c r="ABD18829" s="60"/>
      <c r="ABE18829" s="60"/>
      <c r="ABF18829" s="60"/>
      <c r="ABG18829" s="60"/>
      <c r="ABH18829" s="60"/>
      <c r="ABI18829" s="60"/>
      <c r="ABJ18829" s="60"/>
      <c r="ABK18829" s="60"/>
      <c r="ABL18829" s="60"/>
      <c r="ABM18829" s="60"/>
      <c r="ABN18829" s="60"/>
      <c r="ABO18829" s="60"/>
      <c r="ABP18829" s="60"/>
      <c r="ABQ18829" s="60"/>
      <c r="ABR18829" s="60">
        <v>1.5684821100118901E-2</v>
      </c>
      <c r="ABS18829" s="60"/>
      <c r="ABT18829" s="60"/>
      <c r="ABU18829" s="60"/>
      <c r="ABV18829" s="60"/>
      <c r="ABW18829" s="60"/>
      <c r="ABX18829" s="60"/>
    </row>
    <row r="18830" spans="727:752" x14ac:dyDescent="0.25">
      <c r="AAY18830" s="60"/>
      <c r="AAZ18830" s="60"/>
      <c r="ABA18830" s="60"/>
      <c r="ABB18830" s="60"/>
      <c r="ABC18830" s="60"/>
      <c r="ABD18830" s="60"/>
      <c r="ABE18830" s="60"/>
      <c r="ABF18830" s="60"/>
      <c r="ABG18830" s="60"/>
      <c r="ABH18830" s="60"/>
      <c r="ABI18830" s="60"/>
      <c r="ABJ18830" s="60"/>
      <c r="ABK18830" s="60"/>
      <c r="ABL18830" s="60"/>
      <c r="ABM18830" s="60"/>
      <c r="ABN18830" s="60"/>
      <c r="ABO18830" s="60"/>
      <c r="ABP18830" s="60"/>
      <c r="ABQ18830" s="60"/>
      <c r="ABR18830" s="60">
        <v>1.5684821100118901E-2</v>
      </c>
      <c r="ABS18830" s="60"/>
      <c r="ABT18830" s="60"/>
      <c r="ABU18830" s="60"/>
      <c r="ABV18830" s="60"/>
      <c r="ABW18830" s="60"/>
      <c r="ABX18830" s="60"/>
    </row>
    <row r="18831" spans="727:752" x14ac:dyDescent="0.25">
      <c r="AAY18831" s="60"/>
      <c r="AAZ18831" s="60"/>
      <c r="ABA18831" s="60"/>
      <c r="ABB18831" s="60"/>
      <c r="ABC18831" s="60"/>
      <c r="ABD18831" s="60"/>
      <c r="ABE18831" s="60"/>
      <c r="ABF18831" s="60"/>
      <c r="ABG18831" s="60"/>
      <c r="ABH18831" s="60"/>
      <c r="ABI18831" s="60"/>
      <c r="ABJ18831" s="60"/>
      <c r="ABK18831" s="60"/>
      <c r="ABL18831" s="60"/>
      <c r="ABM18831" s="60"/>
      <c r="ABN18831" s="60"/>
      <c r="ABO18831" s="60"/>
      <c r="ABP18831" s="60"/>
      <c r="ABQ18831" s="60"/>
      <c r="ABR18831" s="60">
        <v>1.5605684025204999E-2</v>
      </c>
      <c r="ABS18831" s="60"/>
      <c r="ABT18831" s="60"/>
      <c r="ABU18831" s="60"/>
      <c r="ABV18831" s="60"/>
      <c r="ABW18831" s="60"/>
      <c r="ABX18831" s="60"/>
    </row>
    <row r="18832" spans="727:752" x14ac:dyDescent="0.25">
      <c r="AAY18832" s="60"/>
      <c r="AAZ18832" s="60"/>
      <c r="ABA18832" s="60"/>
      <c r="ABB18832" s="60"/>
      <c r="ABC18832" s="60"/>
      <c r="ABD18832" s="60"/>
      <c r="ABE18832" s="60"/>
      <c r="ABF18832" s="60"/>
      <c r="ABG18832" s="60"/>
      <c r="ABH18832" s="60"/>
      <c r="ABI18832" s="60"/>
      <c r="ABJ18832" s="60"/>
      <c r="ABK18832" s="60"/>
      <c r="ABL18832" s="60"/>
      <c r="ABM18832" s="60"/>
      <c r="ABN18832" s="60"/>
      <c r="ABO18832" s="60"/>
      <c r="ABP18832" s="60"/>
      <c r="ABQ18832" s="60"/>
      <c r="ABR18832" s="60">
        <v>1.5605684025204999E-2</v>
      </c>
      <c r="ABS18832" s="60"/>
      <c r="ABT18832" s="60"/>
      <c r="ABU18832" s="60"/>
      <c r="ABV18832" s="60"/>
      <c r="ABW18832" s="60"/>
      <c r="ABX18832" s="60"/>
    </row>
    <row r="18833" spans="727:752" x14ac:dyDescent="0.25">
      <c r="AAY18833" s="60"/>
      <c r="AAZ18833" s="60"/>
      <c r="ABA18833" s="60"/>
      <c r="ABB18833" s="60"/>
      <c r="ABC18833" s="60"/>
      <c r="ABD18833" s="60"/>
      <c r="ABE18833" s="60"/>
      <c r="ABF18833" s="60"/>
      <c r="ABG18833" s="60"/>
      <c r="ABH18833" s="60"/>
      <c r="ABI18833" s="60"/>
      <c r="ABJ18833" s="60"/>
      <c r="ABK18833" s="60"/>
      <c r="ABL18833" s="60"/>
      <c r="ABM18833" s="60"/>
      <c r="ABN18833" s="60"/>
      <c r="ABO18833" s="60"/>
      <c r="ABP18833" s="60"/>
      <c r="ABQ18833" s="60"/>
      <c r="ABR18833" s="60">
        <v>1.55880103461728E-2</v>
      </c>
      <c r="ABS18833" s="60"/>
      <c r="ABT18833" s="60"/>
      <c r="ABU18833" s="60"/>
      <c r="ABV18833" s="60"/>
      <c r="ABW18833" s="60"/>
      <c r="ABX18833" s="60"/>
    </row>
    <row r="18834" spans="727:752" x14ac:dyDescent="0.25">
      <c r="AAY18834" s="60"/>
      <c r="AAZ18834" s="60"/>
      <c r="ABA18834" s="60"/>
      <c r="ABB18834" s="60"/>
      <c r="ABC18834" s="60"/>
      <c r="ABD18834" s="60"/>
      <c r="ABE18834" s="60"/>
      <c r="ABF18834" s="60"/>
      <c r="ABG18834" s="60"/>
      <c r="ABH18834" s="60"/>
      <c r="ABI18834" s="60"/>
      <c r="ABJ18834" s="60"/>
      <c r="ABK18834" s="60"/>
      <c r="ABL18834" s="60"/>
      <c r="ABM18834" s="60"/>
      <c r="ABN18834" s="60"/>
      <c r="ABO18834" s="60"/>
      <c r="ABP18834" s="60"/>
      <c r="ABQ18834" s="60"/>
      <c r="ABR18834" s="60">
        <v>1.55880103461728E-2</v>
      </c>
      <c r="ABS18834" s="60"/>
      <c r="ABT18834" s="60"/>
      <c r="ABU18834" s="60"/>
      <c r="ABV18834" s="60"/>
      <c r="ABW18834" s="60"/>
      <c r="ABX18834" s="60"/>
    </row>
    <row r="18835" spans="727:752" x14ac:dyDescent="0.25">
      <c r="AAY18835" s="60"/>
      <c r="AAZ18835" s="60"/>
      <c r="ABA18835" s="60"/>
      <c r="ABB18835" s="60"/>
      <c r="ABC18835" s="60"/>
      <c r="ABD18835" s="60"/>
      <c r="ABE18835" s="60"/>
      <c r="ABF18835" s="60"/>
      <c r="ABG18835" s="60"/>
      <c r="ABH18835" s="60"/>
      <c r="ABI18835" s="60"/>
      <c r="ABJ18835" s="60"/>
      <c r="ABK18835" s="60"/>
      <c r="ABL18835" s="60"/>
      <c r="ABM18835" s="60"/>
      <c r="ABN18835" s="60"/>
      <c r="ABO18835" s="60"/>
      <c r="ABP18835" s="60"/>
      <c r="ABQ18835" s="60"/>
      <c r="ABR18835" s="60">
        <v>1.55760975770991E-2</v>
      </c>
      <c r="ABS18835" s="60"/>
      <c r="ABT18835" s="60"/>
      <c r="ABU18835" s="60"/>
      <c r="ABV18835" s="60"/>
      <c r="ABW18835" s="60"/>
      <c r="ABX18835" s="60"/>
    </row>
    <row r="18836" spans="727:752" x14ac:dyDescent="0.25">
      <c r="AAY18836" s="60"/>
      <c r="AAZ18836" s="60"/>
      <c r="ABA18836" s="60"/>
      <c r="ABB18836" s="60"/>
      <c r="ABC18836" s="60"/>
      <c r="ABD18836" s="60"/>
      <c r="ABE18836" s="60"/>
      <c r="ABF18836" s="60"/>
      <c r="ABG18836" s="60"/>
      <c r="ABH18836" s="60"/>
      <c r="ABI18836" s="60"/>
      <c r="ABJ18836" s="60"/>
      <c r="ABK18836" s="60"/>
      <c r="ABL18836" s="60"/>
      <c r="ABM18836" s="60"/>
      <c r="ABN18836" s="60"/>
      <c r="ABO18836" s="60"/>
      <c r="ABP18836" s="60"/>
      <c r="ABQ18836" s="60"/>
      <c r="ABR18836" s="60">
        <v>1.55760975770991E-2</v>
      </c>
      <c r="ABS18836" s="60"/>
      <c r="ABT18836" s="60"/>
      <c r="ABU18836" s="60"/>
      <c r="ABV18836" s="60"/>
      <c r="ABW18836" s="60"/>
      <c r="ABX18836" s="60"/>
    </row>
    <row r="18837" spans="727:752" x14ac:dyDescent="0.25">
      <c r="AAY18837" s="60"/>
      <c r="AAZ18837" s="60"/>
      <c r="ABA18837" s="60"/>
      <c r="ABB18837" s="60"/>
      <c r="ABC18837" s="60"/>
      <c r="ABD18837" s="60"/>
      <c r="ABE18837" s="60"/>
      <c r="ABF18837" s="60"/>
      <c r="ABG18837" s="60"/>
      <c r="ABH18837" s="60"/>
      <c r="ABI18837" s="60"/>
      <c r="ABJ18837" s="60"/>
      <c r="ABK18837" s="60"/>
      <c r="ABL18837" s="60"/>
      <c r="ABM18837" s="60"/>
      <c r="ABN18837" s="60"/>
      <c r="ABO18837" s="60"/>
      <c r="ABP18837" s="60"/>
      <c r="ABQ18837" s="60"/>
      <c r="ABR18837" s="60">
        <v>1.5555693496264299E-2</v>
      </c>
      <c r="ABS18837" s="60"/>
      <c r="ABT18837" s="60"/>
      <c r="ABU18837" s="60"/>
      <c r="ABV18837" s="60"/>
      <c r="ABW18837" s="60"/>
      <c r="ABX18837" s="60"/>
    </row>
    <row r="18838" spans="727:752" x14ac:dyDescent="0.25">
      <c r="AAY18838" s="60"/>
      <c r="AAZ18838" s="60"/>
      <c r="ABA18838" s="60"/>
      <c r="ABB18838" s="60"/>
      <c r="ABC18838" s="60"/>
      <c r="ABD18838" s="60"/>
      <c r="ABE18838" s="60"/>
      <c r="ABF18838" s="60"/>
      <c r="ABG18838" s="60"/>
      <c r="ABH18838" s="60"/>
      <c r="ABI18838" s="60"/>
      <c r="ABJ18838" s="60"/>
      <c r="ABK18838" s="60"/>
      <c r="ABL18838" s="60"/>
      <c r="ABM18838" s="60"/>
      <c r="ABN18838" s="60"/>
      <c r="ABO18838" s="60"/>
      <c r="ABP18838" s="60"/>
      <c r="ABQ18838" s="60"/>
      <c r="ABR18838" s="60">
        <v>1.5555693496264299E-2</v>
      </c>
      <c r="ABS18838" s="60"/>
      <c r="ABT18838" s="60"/>
      <c r="ABU18838" s="60"/>
      <c r="ABV18838" s="60"/>
      <c r="ABW18838" s="60"/>
      <c r="ABX18838" s="60"/>
    </row>
    <row r="18839" spans="727:752" x14ac:dyDescent="0.25">
      <c r="AAY18839" s="60"/>
      <c r="AAZ18839" s="60"/>
      <c r="ABA18839" s="60"/>
      <c r="ABB18839" s="60"/>
      <c r="ABC18839" s="60"/>
      <c r="ABD18839" s="60"/>
      <c r="ABE18839" s="60"/>
      <c r="ABF18839" s="60"/>
      <c r="ABG18839" s="60"/>
      <c r="ABH18839" s="60"/>
      <c r="ABI18839" s="60"/>
      <c r="ABJ18839" s="60"/>
      <c r="ABK18839" s="60"/>
      <c r="ABL18839" s="60"/>
      <c r="ABM18839" s="60"/>
      <c r="ABN18839" s="60"/>
      <c r="ABO18839" s="60"/>
      <c r="ABP18839" s="60"/>
      <c r="ABQ18839" s="60"/>
      <c r="ABR18839" s="60">
        <v>1.5510034968117099E-2</v>
      </c>
      <c r="ABS18839" s="60"/>
      <c r="ABT18839" s="60"/>
      <c r="ABU18839" s="60"/>
      <c r="ABV18839" s="60"/>
      <c r="ABW18839" s="60"/>
      <c r="ABX18839" s="60"/>
    </row>
    <row r="18840" spans="727:752" x14ac:dyDescent="0.25">
      <c r="AAY18840" s="60"/>
      <c r="AAZ18840" s="60"/>
      <c r="ABA18840" s="60"/>
      <c r="ABB18840" s="60"/>
      <c r="ABC18840" s="60"/>
      <c r="ABD18840" s="60"/>
      <c r="ABE18840" s="60"/>
      <c r="ABF18840" s="60"/>
      <c r="ABG18840" s="60"/>
      <c r="ABH18840" s="60"/>
      <c r="ABI18840" s="60"/>
      <c r="ABJ18840" s="60"/>
      <c r="ABK18840" s="60"/>
      <c r="ABL18840" s="60"/>
      <c r="ABM18840" s="60"/>
      <c r="ABN18840" s="60"/>
      <c r="ABO18840" s="60"/>
      <c r="ABP18840" s="60"/>
      <c r="ABQ18840" s="60"/>
      <c r="ABR18840" s="60">
        <v>1.5510034968117099E-2</v>
      </c>
      <c r="ABS18840" s="60"/>
      <c r="ABT18840" s="60"/>
      <c r="ABU18840" s="60"/>
      <c r="ABV18840" s="60"/>
      <c r="ABW18840" s="60"/>
      <c r="ABX18840" s="60"/>
    </row>
    <row r="18841" spans="727:752" x14ac:dyDescent="0.25">
      <c r="AAY18841" s="60"/>
      <c r="AAZ18841" s="60"/>
      <c r="ABA18841" s="60"/>
      <c r="ABB18841" s="60"/>
      <c r="ABC18841" s="60"/>
      <c r="ABD18841" s="60"/>
      <c r="ABE18841" s="60"/>
      <c r="ABF18841" s="60"/>
      <c r="ABG18841" s="60"/>
      <c r="ABH18841" s="60"/>
      <c r="ABI18841" s="60"/>
      <c r="ABJ18841" s="60"/>
      <c r="ABK18841" s="60"/>
      <c r="ABL18841" s="60"/>
      <c r="ABM18841" s="60"/>
      <c r="ABN18841" s="60"/>
      <c r="ABO18841" s="60"/>
      <c r="ABP18841" s="60"/>
      <c r="ABQ18841" s="60"/>
      <c r="ABR18841" s="60">
        <v>1.54755648382956E-2</v>
      </c>
      <c r="ABS18841" s="60"/>
      <c r="ABT18841" s="60"/>
      <c r="ABU18841" s="60"/>
      <c r="ABV18841" s="60"/>
      <c r="ABW18841" s="60"/>
      <c r="ABX18841" s="60"/>
    </row>
    <row r="18842" spans="727:752" x14ac:dyDescent="0.25">
      <c r="AAY18842" s="60"/>
      <c r="AAZ18842" s="60"/>
      <c r="ABA18842" s="60"/>
      <c r="ABB18842" s="60"/>
      <c r="ABC18842" s="60"/>
      <c r="ABD18842" s="60"/>
      <c r="ABE18842" s="60"/>
      <c r="ABF18842" s="60"/>
      <c r="ABG18842" s="60"/>
      <c r="ABH18842" s="60"/>
      <c r="ABI18842" s="60"/>
      <c r="ABJ18842" s="60"/>
      <c r="ABK18842" s="60"/>
      <c r="ABL18842" s="60"/>
      <c r="ABM18842" s="60"/>
      <c r="ABN18842" s="60"/>
      <c r="ABO18842" s="60"/>
      <c r="ABP18842" s="60"/>
      <c r="ABQ18842" s="60"/>
      <c r="ABR18842" s="60">
        <v>1.54755648382956E-2</v>
      </c>
      <c r="ABS18842" s="60"/>
      <c r="ABT18842" s="60"/>
      <c r="ABU18842" s="60"/>
      <c r="ABV18842" s="60"/>
      <c r="ABW18842" s="60"/>
      <c r="ABX18842" s="60"/>
    </row>
    <row r="18843" spans="727:752" x14ac:dyDescent="0.25">
      <c r="AAY18843" s="60"/>
      <c r="AAZ18843" s="60"/>
      <c r="ABA18843" s="60"/>
      <c r="ABB18843" s="60"/>
      <c r="ABC18843" s="60"/>
      <c r="ABD18843" s="60"/>
      <c r="ABE18843" s="60"/>
      <c r="ABF18843" s="60"/>
      <c r="ABG18843" s="60"/>
      <c r="ABH18843" s="60"/>
      <c r="ABI18843" s="60"/>
      <c r="ABJ18843" s="60"/>
      <c r="ABK18843" s="60"/>
      <c r="ABL18843" s="60"/>
      <c r="ABM18843" s="60"/>
      <c r="ABN18843" s="60"/>
      <c r="ABO18843" s="60"/>
      <c r="ABP18843" s="60"/>
      <c r="ABQ18843" s="60"/>
      <c r="ABR18843" s="60">
        <v>1.5379624837842399E-2</v>
      </c>
      <c r="ABS18843" s="60"/>
      <c r="ABT18843" s="60"/>
      <c r="ABU18843" s="60"/>
      <c r="ABV18843" s="60"/>
      <c r="ABW18843" s="60"/>
      <c r="ABX18843" s="60"/>
    </row>
    <row r="18844" spans="727:752" x14ac:dyDescent="0.25">
      <c r="AAY18844" s="60"/>
      <c r="AAZ18844" s="60"/>
      <c r="ABA18844" s="60"/>
      <c r="ABB18844" s="60"/>
      <c r="ABC18844" s="60"/>
      <c r="ABD18844" s="60"/>
      <c r="ABE18844" s="60"/>
      <c r="ABF18844" s="60"/>
      <c r="ABG18844" s="60"/>
      <c r="ABH18844" s="60"/>
      <c r="ABI18844" s="60"/>
      <c r="ABJ18844" s="60"/>
      <c r="ABK18844" s="60"/>
      <c r="ABL18844" s="60"/>
      <c r="ABM18844" s="60"/>
      <c r="ABN18844" s="60"/>
      <c r="ABO18844" s="60"/>
      <c r="ABP18844" s="60"/>
      <c r="ABQ18844" s="60"/>
      <c r="ABR18844" s="60">
        <v>1.5379624837842399E-2</v>
      </c>
      <c r="ABS18844" s="60"/>
      <c r="ABT18844" s="60"/>
      <c r="ABU18844" s="60"/>
      <c r="ABV18844" s="60"/>
      <c r="ABW18844" s="60"/>
      <c r="ABX18844" s="60"/>
    </row>
    <row r="18845" spans="727:752" x14ac:dyDescent="0.25">
      <c r="AAY18845" s="60"/>
      <c r="AAZ18845" s="60"/>
      <c r="ABA18845" s="60"/>
      <c r="ABB18845" s="60"/>
      <c r="ABC18845" s="60"/>
      <c r="ABD18845" s="60"/>
      <c r="ABE18845" s="60"/>
      <c r="ABF18845" s="60"/>
      <c r="ABG18845" s="60"/>
      <c r="ABH18845" s="60"/>
      <c r="ABI18845" s="60"/>
      <c r="ABJ18845" s="60"/>
      <c r="ABK18845" s="60"/>
      <c r="ABL18845" s="60"/>
      <c r="ABM18845" s="60"/>
      <c r="ABN18845" s="60"/>
      <c r="ABO18845" s="60"/>
      <c r="ABP18845" s="60"/>
      <c r="ABQ18845" s="60"/>
      <c r="ABR18845" s="60">
        <v>1.53054969999195E-2</v>
      </c>
      <c r="ABS18845" s="60"/>
      <c r="ABT18845" s="60"/>
      <c r="ABU18845" s="60"/>
      <c r="ABV18845" s="60"/>
      <c r="ABW18845" s="60"/>
      <c r="ABX18845" s="60"/>
    </row>
    <row r="18846" spans="727:752" x14ac:dyDescent="0.25">
      <c r="AAY18846" s="60"/>
      <c r="AAZ18846" s="60"/>
      <c r="ABA18846" s="60"/>
      <c r="ABB18846" s="60"/>
      <c r="ABC18846" s="60"/>
      <c r="ABD18846" s="60"/>
      <c r="ABE18846" s="60"/>
      <c r="ABF18846" s="60"/>
      <c r="ABG18846" s="60"/>
      <c r="ABH18846" s="60"/>
      <c r="ABI18846" s="60"/>
      <c r="ABJ18846" s="60"/>
      <c r="ABK18846" s="60"/>
      <c r="ABL18846" s="60"/>
      <c r="ABM18846" s="60"/>
      <c r="ABN18846" s="60"/>
      <c r="ABO18846" s="60"/>
      <c r="ABP18846" s="60"/>
      <c r="ABQ18846" s="60"/>
      <c r="ABR18846" s="60">
        <v>1.53054969999195E-2</v>
      </c>
      <c r="ABS18846" s="60"/>
      <c r="ABT18846" s="60"/>
      <c r="ABU18846" s="60"/>
      <c r="ABV18846" s="60"/>
      <c r="ABW18846" s="60"/>
      <c r="ABX18846" s="60"/>
    </row>
    <row r="18847" spans="727:752" x14ac:dyDescent="0.25">
      <c r="AAY18847" s="60"/>
      <c r="AAZ18847" s="60"/>
      <c r="ABA18847" s="60"/>
      <c r="ABB18847" s="60"/>
      <c r="ABC18847" s="60"/>
      <c r="ABD18847" s="60"/>
      <c r="ABE18847" s="60"/>
      <c r="ABF18847" s="60"/>
      <c r="ABG18847" s="60"/>
      <c r="ABH18847" s="60"/>
      <c r="ABI18847" s="60"/>
      <c r="ABJ18847" s="60"/>
      <c r="ABK18847" s="60"/>
      <c r="ABL18847" s="60"/>
      <c r="ABM18847" s="60"/>
      <c r="ABN18847" s="60"/>
      <c r="ABO18847" s="60"/>
      <c r="ABP18847" s="60"/>
      <c r="ABQ18847" s="60"/>
      <c r="ABR18847" s="60">
        <v>1.5289055812639001E-2</v>
      </c>
      <c r="ABS18847" s="60"/>
      <c r="ABT18847" s="60"/>
      <c r="ABU18847" s="60"/>
      <c r="ABV18847" s="60"/>
      <c r="ABW18847" s="60"/>
      <c r="ABX18847" s="60"/>
    </row>
    <row r="18848" spans="727:752" x14ac:dyDescent="0.25">
      <c r="AAY18848" s="60"/>
      <c r="AAZ18848" s="60"/>
      <c r="ABA18848" s="60"/>
      <c r="ABB18848" s="60"/>
      <c r="ABC18848" s="60"/>
      <c r="ABD18848" s="60"/>
      <c r="ABE18848" s="60"/>
      <c r="ABF18848" s="60"/>
      <c r="ABG18848" s="60"/>
      <c r="ABH18848" s="60"/>
      <c r="ABI18848" s="60"/>
      <c r="ABJ18848" s="60"/>
      <c r="ABK18848" s="60"/>
      <c r="ABL18848" s="60"/>
      <c r="ABM18848" s="60"/>
      <c r="ABN18848" s="60"/>
      <c r="ABO18848" s="60"/>
      <c r="ABP18848" s="60"/>
      <c r="ABQ18848" s="60"/>
      <c r="ABR18848" s="60">
        <v>1.5289055812639001E-2</v>
      </c>
      <c r="ABS18848" s="60"/>
      <c r="ABT18848" s="60"/>
      <c r="ABU18848" s="60"/>
      <c r="ABV18848" s="60"/>
      <c r="ABW18848" s="60"/>
      <c r="ABX18848" s="60"/>
    </row>
    <row r="18849" spans="727:752" x14ac:dyDescent="0.25">
      <c r="AAY18849" s="60"/>
      <c r="AAZ18849" s="60"/>
      <c r="ABA18849" s="60"/>
      <c r="ABB18849" s="60"/>
      <c r="ABC18849" s="60"/>
      <c r="ABD18849" s="60"/>
      <c r="ABE18849" s="60"/>
      <c r="ABF18849" s="60"/>
      <c r="ABG18849" s="60"/>
      <c r="ABH18849" s="60"/>
      <c r="ABI18849" s="60"/>
      <c r="ABJ18849" s="60"/>
      <c r="ABK18849" s="60"/>
      <c r="ABL18849" s="60"/>
      <c r="ABM18849" s="60"/>
      <c r="ABN18849" s="60"/>
      <c r="ABO18849" s="60"/>
      <c r="ABP18849" s="60"/>
      <c r="ABQ18849" s="60"/>
      <c r="ABR18849" s="60">
        <v>1.5280461411477E-2</v>
      </c>
      <c r="ABS18849" s="60"/>
      <c r="ABT18849" s="60"/>
      <c r="ABU18849" s="60"/>
      <c r="ABV18849" s="60"/>
      <c r="ABW18849" s="60"/>
      <c r="ABX18849" s="60"/>
    </row>
    <row r="18850" spans="727:752" x14ac:dyDescent="0.25">
      <c r="AAY18850" s="60"/>
      <c r="AAZ18850" s="60"/>
      <c r="ABA18850" s="60"/>
      <c r="ABB18850" s="60"/>
      <c r="ABC18850" s="60"/>
      <c r="ABD18850" s="60"/>
      <c r="ABE18850" s="60"/>
      <c r="ABF18850" s="60"/>
      <c r="ABG18850" s="60"/>
      <c r="ABH18850" s="60"/>
      <c r="ABI18850" s="60"/>
      <c r="ABJ18850" s="60"/>
      <c r="ABK18850" s="60"/>
      <c r="ABL18850" s="60"/>
      <c r="ABM18850" s="60"/>
      <c r="ABN18850" s="60"/>
      <c r="ABO18850" s="60"/>
      <c r="ABP18850" s="60"/>
      <c r="ABQ18850" s="60"/>
      <c r="ABR18850" s="60">
        <v>1.5280461411477E-2</v>
      </c>
      <c r="ABS18850" s="60"/>
      <c r="ABT18850" s="60"/>
      <c r="ABU18850" s="60"/>
      <c r="ABV18850" s="60"/>
      <c r="ABW18850" s="60"/>
      <c r="ABX18850" s="60"/>
    </row>
    <row r="18851" spans="727:752" x14ac:dyDescent="0.25">
      <c r="AAY18851" s="60"/>
      <c r="AAZ18851" s="60"/>
      <c r="ABA18851" s="60"/>
      <c r="ABB18851" s="60"/>
      <c r="ABC18851" s="60"/>
      <c r="ABD18851" s="60"/>
      <c r="ABE18851" s="60"/>
      <c r="ABF18851" s="60"/>
      <c r="ABG18851" s="60"/>
      <c r="ABH18851" s="60"/>
      <c r="ABI18851" s="60"/>
      <c r="ABJ18851" s="60"/>
      <c r="ABK18851" s="60"/>
      <c r="ABL18851" s="60"/>
      <c r="ABM18851" s="60"/>
      <c r="ABN18851" s="60"/>
      <c r="ABO18851" s="60"/>
      <c r="ABP18851" s="60"/>
      <c r="ABQ18851" s="60"/>
      <c r="ABR18851" s="60">
        <v>1.5268885909970701E-2</v>
      </c>
      <c r="ABS18851" s="60"/>
      <c r="ABT18851" s="60"/>
      <c r="ABU18851" s="60"/>
      <c r="ABV18851" s="60"/>
      <c r="ABW18851" s="60"/>
      <c r="ABX18851" s="60"/>
    </row>
    <row r="18852" spans="727:752" x14ac:dyDescent="0.25">
      <c r="AAY18852" s="60"/>
      <c r="AAZ18852" s="60"/>
      <c r="ABA18852" s="60"/>
      <c r="ABB18852" s="60"/>
      <c r="ABC18852" s="60"/>
      <c r="ABD18852" s="60"/>
      <c r="ABE18852" s="60"/>
      <c r="ABF18852" s="60"/>
      <c r="ABG18852" s="60"/>
      <c r="ABH18852" s="60"/>
      <c r="ABI18852" s="60"/>
      <c r="ABJ18852" s="60"/>
      <c r="ABK18852" s="60"/>
      <c r="ABL18852" s="60"/>
      <c r="ABM18852" s="60"/>
      <c r="ABN18852" s="60"/>
      <c r="ABO18852" s="60"/>
      <c r="ABP18852" s="60"/>
      <c r="ABQ18852" s="60"/>
      <c r="ABR18852" s="60">
        <v>1.5268885909970701E-2</v>
      </c>
      <c r="ABS18852" s="60"/>
      <c r="ABT18852" s="60"/>
      <c r="ABU18852" s="60"/>
      <c r="ABV18852" s="60"/>
      <c r="ABW18852" s="60"/>
      <c r="ABX18852" s="60"/>
    </row>
    <row r="18853" spans="727:752" x14ac:dyDescent="0.25">
      <c r="AAY18853" s="60"/>
      <c r="AAZ18853" s="60"/>
      <c r="ABA18853" s="60"/>
      <c r="ABB18853" s="60"/>
      <c r="ABC18853" s="60"/>
      <c r="ABD18853" s="60"/>
      <c r="ABE18853" s="60"/>
      <c r="ABF18853" s="60"/>
      <c r="ABG18853" s="60"/>
      <c r="ABH18853" s="60"/>
      <c r="ABI18853" s="60"/>
      <c r="ABJ18853" s="60"/>
      <c r="ABK18853" s="60"/>
      <c r="ABL18853" s="60"/>
      <c r="ABM18853" s="60"/>
      <c r="ABN18853" s="60"/>
      <c r="ABO18853" s="60"/>
      <c r="ABP18853" s="60"/>
      <c r="ABQ18853" s="60"/>
      <c r="ABR18853" s="60">
        <v>1.5249620216869399E-2</v>
      </c>
      <c r="ABS18853" s="60"/>
      <c r="ABT18853" s="60"/>
      <c r="ABU18853" s="60"/>
      <c r="ABV18853" s="60"/>
      <c r="ABW18853" s="60"/>
      <c r="ABX18853" s="60"/>
    </row>
    <row r="18854" spans="727:752" x14ac:dyDescent="0.25">
      <c r="AAY18854" s="60"/>
      <c r="AAZ18854" s="60"/>
      <c r="ABA18854" s="60"/>
      <c r="ABB18854" s="60"/>
      <c r="ABC18854" s="60"/>
      <c r="ABD18854" s="60"/>
      <c r="ABE18854" s="60"/>
      <c r="ABF18854" s="60"/>
      <c r="ABG18854" s="60"/>
      <c r="ABH18854" s="60"/>
      <c r="ABI18854" s="60"/>
      <c r="ABJ18854" s="60"/>
      <c r="ABK18854" s="60"/>
      <c r="ABL18854" s="60"/>
      <c r="ABM18854" s="60"/>
      <c r="ABN18854" s="60"/>
      <c r="ABO18854" s="60"/>
      <c r="ABP18854" s="60"/>
      <c r="ABQ18854" s="60"/>
      <c r="ABR18854" s="60">
        <v>1.5249620216869399E-2</v>
      </c>
      <c r="ABS18854" s="60"/>
      <c r="ABT18854" s="60"/>
      <c r="ABU18854" s="60"/>
      <c r="ABV18854" s="60"/>
      <c r="ABW18854" s="60"/>
      <c r="ABX18854" s="60"/>
    </row>
    <row r="18855" spans="727:752" x14ac:dyDescent="0.25">
      <c r="AAY18855" s="60"/>
      <c r="AAZ18855" s="60"/>
      <c r="ABA18855" s="60"/>
      <c r="ABB18855" s="60"/>
      <c r="ABC18855" s="60"/>
      <c r="ABD18855" s="60"/>
      <c r="ABE18855" s="60"/>
      <c r="ABF18855" s="60"/>
      <c r="ABG18855" s="60"/>
      <c r="ABH18855" s="60"/>
      <c r="ABI18855" s="60"/>
      <c r="ABJ18855" s="60"/>
      <c r="ABK18855" s="60"/>
      <c r="ABL18855" s="60"/>
      <c r="ABM18855" s="60"/>
      <c r="ABN18855" s="60"/>
      <c r="ABO18855" s="60"/>
      <c r="ABP18855" s="60"/>
      <c r="ABQ18855" s="60"/>
      <c r="ABR18855" s="60">
        <v>1.52293522351933E-2</v>
      </c>
      <c r="ABS18855" s="60"/>
      <c r="ABT18855" s="60"/>
      <c r="ABU18855" s="60"/>
      <c r="ABV18855" s="60"/>
      <c r="ABW18855" s="60"/>
      <c r="ABX18855" s="60"/>
    </row>
    <row r="18856" spans="727:752" x14ac:dyDescent="0.25">
      <c r="AAY18856" s="60"/>
      <c r="AAZ18856" s="60"/>
      <c r="ABA18856" s="60"/>
      <c r="ABB18856" s="60"/>
      <c r="ABC18856" s="60"/>
      <c r="ABD18856" s="60"/>
      <c r="ABE18856" s="60"/>
      <c r="ABF18856" s="60"/>
      <c r="ABG18856" s="60"/>
      <c r="ABH18856" s="60"/>
      <c r="ABI18856" s="60"/>
      <c r="ABJ18856" s="60"/>
      <c r="ABK18856" s="60"/>
      <c r="ABL18856" s="60"/>
      <c r="ABM18856" s="60"/>
      <c r="ABN18856" s="60"/>
      <c r="ABO18856" s="60"/>
      <c r="ABP18856" s="60"/>
      <c r="ABQ18856" s="60"/>
      <c r="ABR18856" s="60">
        <v>1.52293522351933E-2</v>
      </c>
      <c r="ABS18856" s="60"/>
      <c r="ABT18856" s="60"/>
      <c r="ABU18856" s="60"/>
      <c r="ABV18856" s="60"/>
      <c r="ABW18856" s="60"/>
      <c r="ABX18856" s="60"/>
    </row>
    <row r="18857" spans="727:752" x14ac:dyDescent="0.25">
      <c r="AAY18857" s="60"/>
      <c r="AAZ18857" s="60"/>
      <c r="ABA18857" s="60"/>
      <c r="ABB18857" s="60"/>
      <c r="ABC18857" s="60"/>
      <c r="ABD18857" s="60"/>
      <c r="ABE18857" s="60"/>
      <c r="ABF18857" s="60"/>
      <c r="ABG18857" s="60"/>
      <c r="ABH18857" s="60"/>
      <c r="ABI18857" s="60"/>
      <c r="ABJ18857" s="60"/>
      <c r="ABK18857" s="60"/>
      <c r="ABL18857" s="60"/>
      <c r="ABM18857" s="60"/>
      <c r="ABN18857" s="60"/>
      <c r="ABO18857" s="60"/>
      <c r="ABP18857" s="60"/>
      <c r="ABQ18857" s="60"/>
      <c r="ABR18857" s="60">
        <v>1.52176457238546E-2</v>
      </c>
      <c r="ABS18857" s="60"/>
      <c r="ABT18857" s="60"/>
      <c r="ABU18857" s="60"/>
      <c r="ABV18857" s="60"/>
      <c r="ABW18857" s="60"/>
      <c r="ABX18857" s="60"/>
    </row>
    <row r="18858" spans="727:752" x14ac:dyDescent="0.25">
      <c r="AAY18858" s="60"/>
      <c r="AAZ18858" s="60"/>
      <c r="ABA18858" s="60"/>
      <c r="ABB18858" s="60"/>
      <c r="ABC18858" s="60"/>
      <c r="ABD18858" s="60"/>
      <c r="ABE18858" s="60"/>
      <c r="ABF18858" s="60"/>
      <c r="ABG18858" s="60"/>
      <c r="ABH18858" s="60"/>
      <c r="ABI18858" s="60"/>
      <c r="ABJ18858" s="60"/>
      <c r="ABK18858" s="60"/>
      <c r="ABL18858" s="60"/>
      <c r="ABM18858" s="60"/>
      <c r="ABN18858" s="60"/>
      <c r="ABO18858" s="60"/>
      <c r="ABP18858" s="60"/>
      <c r="ABQ18858" s="60"/>
      <c r="ABR18858" s="60">
        <v>1.52176457238546E-2</v>
      </c>
      <c r="ABS18858" s="60"/>
      <c r="ABT18858" s="60"/>
      <c r="ABU18858" s="60"/>
      <c r="ABV18858" s="60"/>
      <c r="ABW18858" s="60"/>
      <c r="ABX18858" s="60"/>
    </row>
    <row r="18859" spans="727:752" x14ac:dyDescent="0.25">
      <c r="AAY18859" s="60"/>
      <c r="AAZ18859" s="60"/>
      <c r="ABA18859" s="60"/>
      <c r="ABB18859" s="60"/>
      <c r="ABC18859" s="60"/>
      <c r="ABD18859" s="60"/>
      <c r="ABE18859" s="60"/>
      <c r="ABF18859" s="60"/>
      <c r="ABG18859" s="60"/>
      <c r="ABH18859" s="60"/>
      <c r="ABI18859" s="60"/>
      <c r="ABJ18859" s="60"/>
      <c r="ABK18859" s="60"/>
      <c r="ABL18859" s="60"/>
      <c r="ABM18859" s="60"/>
      <c r="ABN18859" s="60"/>
      <c r="ABO18859" s="60"/>
      <c r="ABP18859" s="60"/>
      <c r="ABQ18859" s="60"/>
      <c r="ABR18859" s="60">
        <v>1.52100984916262E-2</v>
      </c>
      <c r="ABS18859" s="60"/>
      <c r="ABT18859" s="60"/>
      <c r="ABU18859" s="60"/>
      <c r="ABV18859" s="60"/>
      <c r="ABW18859" s="60"/>
      <c r="ABX18859" s="60"/>
    </row>
    <row r="18860" spans="727:752" x14ac:dyDescent="0.25">
      <c r="AAY18860" s="60"/>
      <c r="AAZ18860" s="60"/>
      <c r="ABA18860" s="60"/>
      <c r="ABB18860" s="60"/>
      <c r="ABC18860" s="60"/>
      <c r="ABD18860" s="60"/>
      <c r="ABE18860" s="60"/>
      <c r="ABF18860" s="60"/>
      <c r="ABG18860" s="60"/>
      <c r="ABH18860" s="60"/>
      <c r="ABI18860" s="60"/>
      <c r="ABJ18860" s="60"/>
      <c r="ABK18860" s="60"/>
      <c r="ABL18860" s="60"/>
      <c r="ABM18860" s="60"/>
      <c r="ABN18860" s="60"/>
      <c r="ABO18860" s="60"/>
      <c r="ABP18860" s="60"/>
      <c r="ABQ18860" s="60"/>
      <c r="ABR18860" s="60">
        <v>1.52100984916262E-2</v>
      </c>
      <c r="ABS18860" s="60"/>
      <c r="ABT18860" s="60"/>
      <c r="ABU18860" s="60"/>
      <c r="ABV18860" s="60"/>
      <c r="ABW18860" s="60"/>
      <c r="ABX18860" s="60"/>
    </row>
    <row r="18861" spans="727:752" x14ac:dyDescent="0.25">
      <c r="AAY18861" s="60"/>
      <c r="AAZ18861" s="60"/>
      <c r="ABA18861" s="60"/>
      <c r="ABB18861" s="60"/>
      <c r="ABC18861" s="60"/>
      <c r="ABD18861" s="60"/>
      <c r="ABE18861" s="60"/>
      <c r="ABF18861" s="60"/>
      <c r="ABG18861" s="60"/>
      <c r="ABH18861" s="60"/>
      <c r="ABI18861" s="60"/>
      <c r="ABJ18861" s="60"/>
      <c r="ABK18861" s="60"/>
      <c r="ABL18861" s="60"/>
      <c r="ABM18861" s="60"/>
      <c r="ABN18861" s="60"/>
      <c r="ABO18861" s="60"/>
      <c r="ABP18861" s="60"/>
      <c r="ABQ18861" s="60"/>
      <c r="ABR18861" s="60">
        <v>1.5199614578469901E-2</v>
      </c>
      <c r="ABS18861" s="60"/>
      <c r="ABT18861" s="60"/>
      <c r="ABU18861" s="60"/>
      <c r="ABV18861" s="60"/>
      <c r="ABW18861" s="60"/>
      <c r="ABX18861" s="60"/>
    </row>
    <row r="18862" spans="727:752" x14ac:dyDescent="0.25">
      <c r="AAY18862" s="60"/>
      <c r="AAZ18862" s="60"/>
      <c r="ABA18862" s="60"/>
      <c r="ABB18862" s="60"/>
      <c r="ABC18862" s="60"/>
      <c r="ABD18862" s="60"/>
      <c r="ABE18862" s="60"/>
      <c r="ABF18862" s="60"/>
      <c r="ABG18862" s="60"/>
      <c r="ABH18862" s="60"/>
      <c r="ABI18862" s="60"/>
      <c r="ABJ18862" s="60"/>
      <c r="ABK18862" s="60"/>
      <c r="ABL18862" s="60"/>
      <c r="ABM18862" s="60"/>
      <c r="ABN18862" s="60"/>
      <c r="ABO18862" s="60"/>
      <c r="ABP18862" s="60"/>
      <c r="ABQ18862" s="60"/>
      <c r="ABR18862" s="60">
        <v>1.5199614578469901E-2</v>
      </c>
      <c r="ABS18862" s="60"/>
      <c r="ABT18862" s="60"/>
      <c r="ABU18862" s="60"/>
      <c r="ABV18862" s="60"/>
      <c r="ABW18862" s="60"/>
      <c r="ABX18862" s="60"/>
    </row>
    <row r="18863" spans="727:752" x14ac:dyDescent="0.25">
      <c r="AAY18863" s="60"/>
      <c r="AAZ18863" s="60"/>
      <c r="ABA18863" s="60"/>
      <c r="ABB18863" s="60"/>
      <c r="ABC18863" s="60"/>
      <c r="ABD18863" s="60"/>
      <c r="ABE18863" s="60"/>
      <c r="ABF18863" s="60"/>
      <c r="ABG18863" s="60"/>
      <c r="ABH18863" s="60"/>
      <c r="ABI18863" s="60"/>
      <c r="ABJ18863" s="60"/>
      <c r="ABK18863" s="60"/>
      <c r="ABL18863" s="60"/>
      <c r="ABM18863" s="60"/>
      <c r="ABN18863" s="60"/>
      <c r="ABO18863" s="60"/>
      <c r="ABP18863" s="60"/>
      <c r="ABQ18863" s="60"/>
      <c r="ABR18863" s="60">
        <v>1.516771167606E-2</v>
      </c>
      <c r="ABS18863" s="60"/>
      <c r="ABT18863" s="60"/>
      <c r="ABU18863" s="60"/>
      <c r="ABV18863" s="60"/>
      <c r="ABW18863" s="60"/>
      <c r="ABX18863" s="60"/>
    </row>
    <row r="18864" spans="727:752" x14ac:dyDescent="0.25">
      <c r="AAY18864" s="60"/>
      <c r="AAZ18864" s="60"/>
      <c r="ABA18864" s="60"/>
      <c r="ABB18864" s="60"/>
      <c r="ABC18864" s="60"/>
      <c r="ABD18864" s="60"/>
      <c r="ABE18864" s="60"/>
      <c r="ABF18864" s="60"/>
      <c r="ABG18864" s="60"/>
      <c r="ABH18864" s="60"/>
      <c r="ABI18864" s="60"/>
      <c r="ABJ18864" s="60"/>
      <c r="ABK18864" s="60"/>
      <c r="ABL18864" s="60"/>
      <c r="ABM18864" s="60"/>
      <c r="ABN18864" s="60"/>
      <c r="ABO18864" s="60"/>
      <c r="ABP18864" s="60"/>
      <c r="ABQ18864" s="60"/>
      <c r="ABR18864" s="60">
        <v>1.516771167606E-2</v>
      </c>
      <c r="ABS18864" s="60"/>
      <c r="ABT18864" s="60"/>
      <c r="ABU18864" s="60"/>
      <c r="ABV18864" s="60"/>
      <c r="ABW18864" s="60"/>
      <c r="ABX18864" s="60"/>
    </row>
    <row r="18865" spans="727:752" x14ac:dyDescent="0.25">
      <c r="AAY18865" s="60"/>
      <c r="AAZ18865" s="60"/>
      <c r="ABA18865" s="60"/>
      <c r="ABB18865" s="60"/>
      <c r="ABC18865" s="60"/>
      <c r="ABD18865" s="60"/>
      <c r="ABE18865" s="60"/>
      <c r="ABF18865" s="60"/>
      <c r="ABG18865" s="60"/>
      <c r="ABH18865" s="60"/>
      <c r="ABI18865" s="60"/>
      <c r="ABJ18865" s="60"/>
      <c r="ABK18865" s="60"/>
      <c r="ABL18865" s="60"/>
      <c r="ABM18865" s="60"/>
      <c r="ABN18865" s="60"/>
      <c r="ABO18865" s="60"/>
      <c r="ABP18865" s="60"/>
      <c r="ABQ18865" s="60"/>
      <c r="ABR18865" s="60">
        <v>1.5132251530225301E-2</v>
      </c>
      <c r="ABS18865" s="60"/>
      <c r="ABT18865" s="60"/>
      <c r="ABU18865" s="60"/>
      <c r="ABV18865" s="60"/>
      <c r="ABW18865" s="60"/>
      <c r="ABX18865" s="60"/>
    </row>
    <row r="18866" spans="727:752" x14ac:dyDescent="0.25">
      <c r="AAY18866" s="60"/>
      <c r="AAZ18866" s="60"/>
      <c r="ABA18866" s="60"/>
      <c r="ABB18866" s="60"/>
      <c r="ABC18866" s="60"/>
      <c r="ABD18866" s="60"/>
      <c r="ABE18866" s="60"/>
      <c r="ABF18866" s="60"/>
      <c r="ABG18866" s="60"/>
      <c r="ABH18866" s="60"/>
      <c r="ABI18866" s="60"/>
      <c r="ABJ18866" s="60"/>
      <c r="ABK18866" s="60"/>
      <c r="ABL18866" s="60"/>
      <c r="ABM18866" s="60"/>
      <c r="ABN18866" s="60"/>
      <c r="ABO18866" s="60"/>
      <c r="ABP18866" s="60"/>
      <c r="ABQ18866" s="60"/>
      <c r="ABR18866" s="60">
        <v>1.5132251530225301E-2</v>
      </c>
      <c r="ABS18866" s="60"/>
      <c r="ABT18866" s="60"/>
      <c r="ABU18866" s="60"/>
      <c r="ABV18866" s="60"/>
      <c r="ABW18866" s="60"/>
      <c r="ABX18866" s="60"/>
    </row>
    <row r="18867" spans="727:752" x14ac:dyDescent="0.25">
      <c r="AAY18867" s="60"/>
      <c r="AAZ18867" s="60"/>
      <c r="ABA18867" s="60"/>
      <c r="ABB18867" s="60"/>
      <c r="ABC18867" s="60"/>
      <c r="ABD18867" s="60"/>
      <c r="ABE18867" s="60"/>
      <c r="ABF18867" s="60"/>
      <c r="ABG18867" s="60"/>
      <c r="ABH18867" s="60"/>
      <c r="ABI18867" s="60"/>
      <c r="ABJ18867" s="60"/>
      <c r="ABK18867" s="60"/>
      <c r="ABL18867" s="60"/>
      <c r="ABM18867" s="60"/>
      <c r="ABN18867" s="60"/>
      <c r="ABO18867" s="60"/>
      <c r="ABP18867" s="60"/>
      <c r="ABQ18867" s="60"/>
      <c r="ABR18867" s="60">
        <v>1.5130708043967701E-2</v>
      </c>
      <c r="ABS18867" s="60"/>
      <c r="ABT18867" s="60"/>
      <c r="ABU18867" s="60"/>
      <c r="ABV18867" s="60"/>
      <c r="ABW18867" s="60"/>
      <c r="ABX18867" s="60"/>
    </row>
    <row r="18868" spans="727:752" x14ac:dyDescent="0.25">
      <c r="AAY18868" s="60"/>
      <c r="AAZ18868" s="60"/>
      <c r="ABA18868" s="60"/>
      <c r="ABB18868" s="60"/>
      <c r="ABC18868" s="60"/>
      <c r="ABD18868" s="60"/>
      <c r="ABE18868" s="60"/>
      <c r="ABF18868" s="60"/>
      <c r="ABG18868" s="60"/>
      <c r="ABH18868" s="60"/>
      <c r="ABI18868" s="60"/>
      <c r="ABJ18868" s="60"/>
      <c r="ABK18868" s="60"/>
      <c r="ABL18868" s="60"/>
      <c r="ABM18868" s="60"/>
      <c r="ABN18868" s="60"/>
      <c r="ABO18868" s="60"/>
      <c r="ABP18868" s="60"/>
      <c r="ABQ18868" s="60"/>
      <c r="ABR18868" s="60">
        <v>1.5130708043967701E-2</v>
      </c>
      <c r="ABS18868" s="60"/>
      <c r="ABT18868" s="60"/>
      <c r="ABU18868" s="60"/>
      <c r="ABV18868" s="60"/>
      <c r="ABW18868" s="60"/>
      <c r="ABX18868" s="60"/>
    </row>
    <row r="18869" spans="727:752" x14ac:dyDescent="0.25">
      <c r="AAY18869" s="60"/>
      <c r="AAZ18869" s="60"/>
      <c r="ABA18869" s="60"/>
      <c r="ABB18869" s="60"/>
      <c r="ABC18869" s="60"/>
      <c r="ABD18869" s="60"/>
      <c r="ABE18869" s="60"/>
      <c r="ABF18869" s="60"/>
      <c r="ABG18869" s="60"/>
      <c r="ABH18869" s="60"/>
      <c r="ABI18869" s="60"/>
      <c r="ABJ18869" s="60"/>
      <c r="ABK18869" s="60"/>
      <c r="ABL18869" s="60"/>
      <c r="ABM18869" s="60"/>
      <c r="ABN18869" s="60"/>
      <c r="ABO18869" s="60"/>
      <c r="ABP18869" s="60"/>
      <c r="ABQ18869" s="60"/>
      <c r="ABR18869" s="60">
        <v>1.51256060998786E-2</v>
      </c>
      <c r="ABS18869" s="60"/>
      <c r="ABT18869" s="60"/>
      <c r="ABU18869" s="60"/>
      <c r="ABV18869" s="60"/>
      <c r="ABW18869" s="60"/>
      <c r="ABX18869" s="60"/>
    </row>
    <row r="18870" spans="727:752" x14ac:dyDescent="0.25">
      <c r="AAY18870" s="60"/>
      <c r="AAZ18870" s="60"/>
      <c r="ABA18870" s="60"/>
      <c r="ABB18870" s="60"/>
      <c r="ABC18870" s="60"/>
      <c r="ABD18870" s="60"/>
      <c r="ABE18870" s="60"/>
      <c r="ABF18870" s="60"/>
      <c r="ABG18870" s="60"/>
      <c r="ABH18870" s="60"/>
      <c r="ABI18870" s="60"/>
      <c r="ABJ18870" s="60"/>
      <c r="ABK18870" s="60"/>
      <c r="ABL18870" s="60"/>
      <c r="ABM18870" s="60"/>
      <c r="ABN18870" s="60"/>
      <c r="ABO18870" s="60"/>
      <c r="ABP18870" s="60"/>
      <c r="ABQ18870" s="60"/>
      <c r="ABR18870" s="60">
        <v>1.51256060998786E-2</v>
      </c>
      <c r="ABS18870" s="60"/>
      <c r="ABT18870" s="60"/>
      <c r="ABU18870" s="60"/>
      <c r="ABV18870" s="60"/>
      <c r="ABW18870" s="60"/>
      <c r="ABX18870" s="60"/>
    </row>
    <row r="18871" spans="727:752" x14ac:dyDescent="0.25">
      <c r="AAY18871" s="60"/>
      <c r="AAZ18871" s="60"/>
      <c r="ABA18871" s="60"/>
      <c r="ABB18871" s="60"/>
      <c r="ABC18871" s="60"/>
      <c r="ABD18871" s="60"/>
      <c r="ABE18871" s="60"/>
      <c r="ABF18871" s="60"/>
      <c r="ABG18871" s="60"/>
      <c r="ABH18871" s="60"/>
      <c r="ABI18871" s="60"/>
      <c r="ABJ18871" s="60"/>
      <c r="ABK18871" s="60"/>
      <c r="ABL18871" s="60"/>
      <c r="ABM18871" s="60"/>
      <c r="ABN18871" s="60"/>
      <c r="ABO18871" s="60"/>
      <c r="ABP18871" s="60"/>
      <c r="ABQ18871" s="60"/>
      <c r="ABR18871" s="60">
        <v>1.5102177629109601E-2</v>
      </c>
      <c r="ABS18871" s="60"/>
      <c r="ABT18871" s="60"/>
      <c r="ABU18871" s="60"/>
      <c r="ABV18871" s="60"/>
      <c r="ABW18871" s="60"/>
      <c r="ABX18871" s="60"/>
    </row>
    <row r="18872" spans="727:752" x14ac:dyDescent="0.25">
      <c r="AAY18872" s="60"/>
      <c r="AAZ18872" s="60"/>
      <c r="ABA18872" s="60"/>
      <c r="ABB18872" s="60"/>
      <c r="ABC18872" s="60"/>
      <c r="ABD18872" s="60"/>
      <c r="ABE18872" s="60"/>
      <c r="ABF18872" s="60"/>
      <c r="ABG18872" s="60"/>
      <c r="ABH18872" s="60"/>
      <c r="ABI18872" s="60"/>
      <c r="ABJ18872" s="60"/>
      <c r="ABK18872" s="60"/>
      <c r="ABL18872" s="60"/>
      <c r="ABM18872" s="60"/>
      <c r="ABN18872" s="60"/>
      <c r="ABO18872" s="60"/>
      <c r="ABP18872" s="60"/>
      <c r="ABQ18872" s="60"/>
      <c r="ABR18872" s="60">
        <v>1.5102177629109601E-2</v>
      </c>
      <c r="ABS18872" s="60"/>
      <c r="ABT18872" s="60"/>
      <c r="ABU18872" s="60"/>
      <c r="ABV18872" s="60"/>
      <c r="ABW18872" s="60"/>
      <c r="ABX18872" s="60"/>
    </row>
    <row r="18873" spans="727:752" x14ac:dyDescent="0.25">
      <c r="AAY18873" s="60"/>
      <c r="AAZ18873" s="60"/>
      <c r="ABA18873" s="60"/>
      <c r="ABB18873" s="60"/>
      <c r="ABC18873" s="60"/>
      <c r="ABD18873" s="60"/>
      <c r="ABE18873" s="60"/>
      <c r="ABF18873" s="60"/>
      <c r="ABG18873" s="60"/>
      <c r="ABH18873" s="60"/>
      <c r="ABI18873" s="60"/>
      <c r="ABJ18873" s="60"/>
      <c r="ABK18873" s="60"/>
      <c r="ABL18873" s="60"/>
      <c r="ABM18873" s="60"/>
      <c r="ABN18873" s="60"/>
      <c r="ABO18873" s="60"/>
      <c r="ABP18873" s="60"/>
      <c r="ABQ18873" s="60"/>
      <c r="ABR18873" s="60">
        <v>1.50941587463741E-2</v>
      </c>
      <c r="ABS18873" s="60"/>
      <c r="ABT18873" s="60"/>
      <c r="ABU18873" s="60"/>
      <c r="ABV18873" s="60"/>
      <c r="ABW18873" s="60"/>
      <c r="ABX18873" s="60"/>
    </row>
    <row r="18874" spans="727:752" x14ac:dyDescent="0.25">
      <c r="AAY18874" s="60"/>
      <c r="AAZ18874" s="60"/>
      <c r="ABA18874" s="60"/>
      <c r="ABB18874" s="60"/>
      <c r="ABC18874" s="60"/>
      <c r="ABD18874" s="60"/>
      <c r="ABE18874" s="60"/>
      <c r="ABF18874" s="60"/>
      <c r="ABG18874" s="60"/>
      <c r="ABH18874" s="60"/>
      <c r="ABI18874" s="60"/>
      <c r="ABJ18874" s="60"/>
      <c r="ABK18874" s="60"/>
      <c r="ABL18874" s="60"/>
      <c r="ABM18874" s="60"/>
      <c r="ABN18874" s="60"/>
      <c r="ABO18874" s="60"/>
      <c r="ABP18874" s="60"/>
      <c r="ABQ18874" s="60"/>
      <c r="ABR18874" s="60">
        <v>1.50941587463741E-2</v>
      </c>
      <c r="ABS18874" s="60"/>
      <c r="ABT18874" s="60"/>
      <c r="ABU18874" s="60"/>
      <c r="ABV18874" s="60"/>
      <c r="ABW18874" s="60"/>
      <c r="ABX18874" s="60"/>
    </row>
    <row r="18875" spans="727:752" x14ac:dyDescent="0.25">
      <c r="AAY18875" s="60"/>
      <c r="AAZ18875" s="60"/>
      <c r="ABA18875" s="60"/>
      <c r="ABB18875" s="60"/>
      <c r="ABC18875" s="60"/>
      <c r="ABD18875" s="60"/>
      <c r="ABE18875" s="60"/>
      <c r="ABF18875" s="60"/>
      <c r="ABG18875" s="60"/>
      <c r="ABH18875" s="60"/>
      <c r="ABI18875" s="60"/>
      <c r="ABJ18875" s="60"/>
      <c r="ABK18875" s="60"/>
      <c r="ABL18875" s="60"/>
      <c r="ABM18875" s="60"/>
      <c r="ABN18875" s="60"/>
      <c r="ABO18875" s="60"/>
      <c r="ABP18875" s="60"/>
      <c r="ABQ18875" s="60"/>
      <c r="ABR18875" s="60">
        <v>1.50793561980403E-2</v>
      </c>
      <c r="ABS18875" s="60"/>
      <c r="ABT18875" s="60"/>
      <c r="ABU18875" s="60"/>
      <c r="ABV18875" s="60"/>
      <c r="ABW18875" s="60"/>
      <c r="ABX18875" s="60"/>
    </row>
    <row r="18876" spans="727:752" x14ac:dyDescent="0.25">
      <c r="AAY18876" s="60"/>
      <c r="AAZ18876" s="60"/>
      <c r="ABA18876" s="60"/>
      <c r="ABB18876" s="60"/>
      <c r="ABC18876" s="60"/>
      <c r="ABD18876" s="60"/>
      <c r="ABE18876" s="60"/>
      <c r="ABF18876" s="60"/>
      <c r="ABG18876" s="60"/>
      <c r="ABH18876" s="60"/>
      <c r="ABI18876" s="60"/>
      <c r="ABJ18876" s="60"/>
      <c r="ABK18876" s="60"/>
      <c r="ABL18876" s="60"/>
      <c r="ABM18876" s="60"/>
      <c r="ABN18876" s="60"/>
      <c r="ABO18876" s="60"/>
      <c r="ABP18876" s="60"/>
      <c r="ABQ18876" s="60"/>
      <c r="ABR18876" s="60">
        <v>1.50793561980403E-2</v>
      </c>
      <c r="ABS18876" s="60"/>
      <c r="ABT18876" s="60"/>
      <c r="ABU18876" s="60"/>
      <c r="ABV18876" s="60"/>
      <c r="ABW18876" s="60"/>
      <c r="ABX18876" s="60"/>
    </row>
    <row r="18877" spans="727:752" x14ac:dyDescent="0.25">
      <c r="AAY18877" s="60"/>
      <c r="AAZ18877" s="60"/>
      <c r="ABA18877" s="60"/>
      <c r="ABB18877" s="60"/>
      <c r="ABC18877" s="60"/>
      <c r="ABD18877" s="60"/>
      <c r="ABE18877" s="60"/>
      <c r="ABF18877" s="60"/>
      <c r="ABG18877" s="60"/>
      <c r="ABH18877" s="60"/>
      <c r="ABI18877" s="60"/>
      <c r="ABJ18877" s="60"/>
      <c r="ABK18877" s="60"/>
      <c r="ABL18877" s="60"/>
      <c r="ABM18877" s="60"/>
      <c r="ABN18877" s="60"/>
      <c r="ABO18877" s="60"/>
      <c r="ABP18877" s="60"/>
      <c r="ABQ18877" s="60"/>
      <c r="ABR18877" s="60">
        <v>1.5037995398728099E-2</v>
      </c>
      <c r="ABS18877" s="60"/>
      <c r="ABT18877" s="60"/>
      <c r="ABU18877" s="60"/>
      <c r="ABV18877" s="60"/>
      <c r="ABW18877" s="60"/>
      <c r="ABX18877" s="60"/>
    </row>
    <row r="18878" spans="727:752" x14ac:dyDescent="0.25">
      <c r="AAY18878" s="60"/>
      <c r="AAZ18878" s="60"/>
      <c r="ABA18878" s="60"/>
      <c r="ABB18878" s="60"/>
      <c r="ABC18878" s="60"/>
      <c r="ABD18878" s="60"/>
      <c r="ABE18878" s="60"/>
      <c r="ABF18878" s="60"/>
      <c r="ABG18878" s="60"/>
      <c r="ABH18878" s="60"/>
      <c r="ABI18878" s="60"/>
      <c r="ABJ18878" s="60"/>
      <c r="ABK18878" s="60"/>
      <c r="ABL18878" s="60"/>
      <c r="ABM18878" s="60"/>
      <c r="ABN18878" s="60"/>
      <c r="ABO18878" s="60"/>
      <c r="ABP18878" s="60"/>
      <c r="ABQ18878" s="60"/>
      <c r="ABR18878" s="60">
        <v>1.5037995398728099E-2</v>
      </c>
      <c r="ABS18878" s="60"/>
      <c r="ABT18878" s="60"/>
      <c r="ABU18878" s="60"/>
      <c r="ABV18878" s="60"/>
      <c r="ABW18878" s="60"/>
      <c r="ABX18878" s="60"/>
    </row>
    <row r="18879" spans="727:752" x14ac:dyDescent="0.25">
      <c r="AAY18879" s="60"/>
      <c r="AAZ18879" s="60"/>
      <c r="ABA18879" s="60"/>
      <c r="ABB18879" s="60"/>
      <c r="ABC18879" s="60"/>
      <c r="ABD18879" s="60"/>
      <c r="ABE18879" s="60"/>
      <c r="ABF18879" s="60"/>
      <c r="ABG18879" s="60"/>
      <c r="ABH18879" s="60"/>
      <c r="ABI18879" s="60"/>
      <c r="ABJ18879" s="60"/>
      <c r="ABK18879" s="60"/>
      <c r="ABL18879" s="60"/>
      <c r="ABM18879" s="60"/>
      <c r="ABN18879" s="60"/>
      <c r="ABO18879" s="60"/>
      <c r="ABP18879" s="60"/>
      <c r="ABQ18879" s="60"/>
      <c r="ABR18879" s="60">
        <v>1.4978806025289801E-2</v>
      </c>
      <c r="ABS18879" s="60"/>
      <c r="ABT18879" s="60"/>
      <c r="ABU18879" s="60"/>
      <c r="ABV18879" s="60"/>
      <c r="ABW18879" s="60"/>
      <c r="ABX18879" s="60"/>
    </row>
    <row r="18880" spans="727:752" x14ac:dyDescent="0.25">
      <c r="AAY18880" s="60"/>
      <c r="AAZ18880" s="60"/>
      <c r="ABA18880" s="60"/>
      <c r="ABB18880" s="60"/>
      <c r="ABC18880" s="60"/>
      <c r="ABD18880" s="60"/>
      <c r="ABE18880" s="60"/>
      <c r="ABF18880" s="60"/>
      <c r="ABG18880" s="60"/>
      <c r="ABH18880" s="60"/>
      <c r="ABI18880" s="60"/>
      <c r="ABJ18880" s="60"/>
      <c r="ABK18880" s="60"/>
      <c r="ABL18880" s="60"/>
      <c r="ABM18880" s="60"/>
      <c r="ABN18880" s="60"/>
      <c r="ABO18880" s="60"/>
      <c r="ABP18880" s="60"/>
      <c r="ABQ18880" s="60"/>
      <c r="ABR18880" s="60">
        <v>1.4978806025289801E-2</v>
      </c>
      <c r="ABS18880" s="60"/>
      <c r="ABT18880" s="60"/>
      <c r="ABU18880" s="60"/>
      <c r="ABV18880" s="60"/>
      <c r="ABW18880" s="60"/>
      <c r="ABX18880" s="60"/>
    </row>
    <row r="18881" spans="727:752" x14ac:dyDescent="0.25">
      <c r="AAY18881" s="60"/>
      <c r="AAZ18881" s="60"/>
      <c r="ABA18881" s="60"/>
      <c r="ABB18881" s="60"/>
      <c r="ABC18881" s="60"/>
      <c r="ABD18881" s="60"/>
      <c r="ABE18881" s="60"/>
      <c r="ABF18881" s="60"/>
      <c r="ABG18881" s="60"/>
      <c r="ABH18881" s="60"/>
      <c r="ABI18881" s="60"/>
      <c r="ABJ18881" s="60"/>
      <c r="ABK18881" s="60"/>
      <c r="ABL18881" s="60"/>
      <c r="ABM18881" s="60"/>
      <c r="ABN18881" s="60"/>
      <c r="ABO18881" s="60"/>
      <c r="ABP18881" s="60"/>
      <c r="ABQ18881" s="60"/>
      <c r="ABR18881" s="60">
        <v>1.49443243206563E-2</v>
      </c>
      <c r="ABS18881" s="60"/>
      <c r="ABT18881" s="60"/>
      <c r="ABU18881" s="60"/>
      <c r="ABV18881" s="60"/>
      <c r="ABW18881" s="60"/>
      <c r="ABX18881" s="60"/>
    </row>
    <row r="18882" spans="727:752" x14ac:dyDescent="0.25">
      <c r="AAY18882" s="60"/>
      <c r="AAZ18882" s="60"/>
      <c r="ABA18882" s="60"/>
      <c r="ABB18882" s="60"/>
      <c r="ABC18882" s="60"/>
      <c r="ABD18882" s="60"/>
      <c r="ABE18882" s="60"/>
      <c r="ABF18882" s="60"/>
      <c r="ABG18882" s="60"/>
      <c r="ABH18882" s="60"/>
      <c r="ABI18882" s="60"/>
      <c r="ABJ18882" s="60"/>
      <c r="ABK18882" s="60"/>
      <c r="ABL18882" s="60"/>
      <c r="ABM18882" s="60"/>
      <c r="ABN18882" s="60"/>
      <c r="ABO18882" s="60"/>
      <c r="ABP18882" s="60"/>
      <c r="ABQ18882" s="60"/>
      <c r="ABR18882" s="60">
        <v>1.49443243206563E-2</v>
      </c>
      <c r="ABS18882" s="60"/>
      <c r="ABT18882" s="60"/>
      <c r="ABU18882" s="60"/>
      <c r="ABV18882" s="60"/>
      <c r="ABW18882" s="60"/>
      <c r="ABX18882" s="60"/>
    </row>
    <row r="18883" spans="727:752" x14ac:dyDescent="0.25">
      <c r="AAY18883" s="60"/>
      <c r="AAZ18883" s="60"/>
      <c r="ABA18883" s="60"/>
      <c r="ABB18883" s="60"/>
      <c r="ABC18883" s="60"/>
      <c r="ABD18883" s="60"/>
      <c r="ABE18883" s="60"/>
      <c r="ABF18883" s="60"/>
      <c r="ABG18883" s="60"/>
      <c r="ABH18883" s="60"/>
      <c r="ABI18883" s="60"/>
      <c r="ABJ18883" s="60"/>
      <c r="ABK18883" s="60"/>
      <c r="ABL18883" s="60"/>
      <c r="ABM18883" s="60"/>
      <c r="ABN18883" s="60"/>
      <c r="ABO18883" s="60"/>
      <c r="ABP18883" s="60"/>
      <c r="ABQ18883" s="60"/>
      <c r="ABR18883" s="60">
        <v>1.48979383257075E-2</v>
      </c>
      <c r="ABS18883" s="60"/>
      <c r="ABT18883" s="60"/>
      <c r="ABU18883" s="60"/>
      <c r="ABV18883" s="60"/>
      <c r="ABW18883" s="60"/>
      <c r="ABX18883" s="60"/>
    </row>
    <row r="18884" spans="727:752" x14ac:dyDescent="0.25">
      <c r="AAY18884" s="60"/>
      <c r="AAZ18884" s="60"/>
      <c r="ABA18884" s="60"/>
      <c r="ABB18884" s="60"/>
      <c r="ABC18884" s="60"/>
      <c r="ABD18884" s="60"/>
      <c r="ABE18884" s="60"/>
      <c r="ABF18884" s="60"/>
      <c r="ABG18884" s="60"/>
      <c r="ABH18884" s="60"/>
      <c r="ABI18884" s="60"/>
      <c r="ABJ18884" s="60"/>
      <c r="ABK18884" s="60"/>
      <c r="ABL18884" s="60"/>
      <c r="ABM18884" s="60"/>
      <c r="ABN18884" s="60"/>
      <c r="ABO18884" s="60"/>
      <c r="ABP18884" s="60"/>
      <c r="ABQ18884" s="60"/>
      <c r="ABR18884" s="60">
        <v>1.48979383257075E-2</v>
      </c>
      <c r="ABS18884" s="60"/>
      <c r="ABT18884" s="60"/>
      <c r="ABU18884" s="60"/>
      <c r="ABV18884" s="60"/>
      <c r="ABW18884" s="60"/>
      <c r="ABX18884" s="60"/>
    </row>
    <row r="18885" spans="727:752" x14ac:dyDescent="0.25">
      <c r="AAY18885" s="60"/>
      <c r="AAZ18885" s="60"/>
      <c r="ABA18885" s="60"/>
      <c r="ABB18885" s="60"/>
      <c r="ABC18885" s="60"/>
      <c r="ABD18885" s="60"/>
      <c r="ABE18885" s="60"/>
      <c r="ABF18885" s="60"/>
      <c r="ABG18885" s="60"/>
      <c r="ABH18885" s="60"/>
      <c r="ABI18885" s="60"/>
      <c r="ABJ18885" s="60"/>
      <c r="ABK18885" s="60"/>
      <c r="ABL18885" s="60"/>
      <c r="ABM18885" s="60"/>
      <c r="ABN18885" s="60"/>
      <c r="ABO18885" s="60"/>
      <c r="ABP18885" s="60"/>
      <c r="ABQ18885" s="60"/>
      <c r="ABR18885" s="60">
        <v>1.4787127408195501E-2</v>
      </c>
      <c r="ABS18885" s="60"/>
      <c r="ABT18885" s="60"/>
      <c r="ABU18885" s="60"/>
      <c r="ABV18885" s="60"/>
      <c r="ABW18885" s="60"/>
      <c r="ABX18885" s="60"/>
    </row>
    <row r="18886" spans="727:752" x14ac:dyDescent="0.25">
      <c r="AAY18886" s="60"/>
      <c r="AAZ18886" s="60"/>
      <c r="ABA18886" s="60"/>
      <c r="ABB18886" s="60"/>
      <c r="ABC18886" s="60"/>
      <c r="ABD18886" s="60"/>
      <c r="ABE18886" s="60"/>
      <c r="ABF18886" s="60"/>
      <c r="ABG18886" s="60"/>
      <c r="ABH18886" s="60"/>
      <c r="ABI18886" s="60"/>
      <c r="ABJ18886" s="60"/>
      <c r="ABK18886" s="60"/>
      <c r="ABL18886" s="60"/>
      <c r="ABM18886" s="60"/>
      <c r="ABN18886" s="60"/>
      <c r="ABO18886" s="60"/>
      <c r="ABP18886" s="60"/>
      <c r="ABQ18886" s="60"/>
      <c r="ABR18886" s="60">
        <v>1.4787127408195501E-2</v>
      </c>
      <c r="ABS18886" s="60"/>
      <c r="ABT18886" s="60"/>
      <c r="ABU18886" s="60"/>
      <c r="ABV18886" s="60"/>
      <c r="ABW18886" s="60"/>
      <c r="ABX18886" s="60"/>
    </row>
    <row r="18887" spans="727:752" x14ac:dyDescent="0.25">
      <c r="AAY18887" s="60"/>
      <c r="AAZ18887" s="60"/>
      <c r="ABA18887" s="60"/>
      <c r="ABB18887" s="60"/>
      <c r="ABC18887" s="60"/>
      <c r="ABD18887" s="60"/>
      <c r="ABE18887" s="60"/>
      <c r="ABF18887" s="60"/>
      <c r="ABG18887" s="60"/>
      <c r="ABH18887" s="60"/>
      <c r="ABI18887" s="60"/>
      <c r="ABJ18887" s="60"/>
      <c r="ABK18887" s="60"/>
      <c r="ABL18887" s="60"/>
      <c r="ABM18887" s="60"/>
      <c r="ABN18887" s="60"/>
      <c r="ABO18887" s="60"/>
      <c r="ABP18887" s="60"/>
      <c r="ABQ18887" s="60"/>
      <c r="ABR18887" s="60">
        <v>1.4775251851109899E-2</v>
      </c>
      <c r="ABS18887" s="60"/>
      <c r="ABT18887" s="60"/>
      <c r="ABU18887" s="60"/>
      <c r="ABV18887" s="60"/>
      <c r="ABW18887" s="60"/>
      <c r="ABX18887" s="60"/>
    </row>
    <row r="18888" spans="727:752" x14ac:dyDescent="0.25">
      <c r="AAY18888" s="60"/>
      <c r="AAZ18888" s="60"/>
      <c r="ABA18888" s="60"/>
      <c r="ABB18888" s="60"/>
      <c r="ABC18888" s="60"/>
      <c r="ABD18888" s="60"/>
      <c r="ABE18888" s="60"/>
      <c r="ABF18888" s="60"/>
      <c r="ABG18888" s="60"/>
      <c r="ABH18888" s="60"/>
      <c r="ABI18888" s="60"/>
      <c r="ABJ18888" s="60"/>
      <c r="ABK18888" s="60"/>
      <c r="ABL18888" s="60"/>
      <c r="ABM18888" s="60"/>
      <c r="ABN18888" s="60"/>
      <c r="ABO18888" s="60"/>
      <c r="ABP18888" s="60"/>
      <c r="ABQ18888" s="60"/>
      <c r="ABR18888" s="60">
        <v>1.4775251851109899E-2</v>
      </c>
      <c r="ABS18888" s="60"/>
      <c r="ABT18888" s="60"/>
      <c r="ABU18888" s="60"/>
      <c r="ABV18888" s="60"/>
      <c r="ABW18888" s="60"/>
      <c r="ABX18888" s="60"/>
    </row>
    <row r="18889" spans="727:752" x14ac:dyDescent="0.25">
      <c r="AAY18889" s="60"/>
      <c r="AAZ18889" s="60"/>
      <c r="ABA18889" s="60"/>
      <c r="ABB18889" s="60"/>
      <c r="ABC18889" s="60"/>
      <c r="ABD18889" s="60"/>
      <c r="ABE18889" s="60"/>
      <c r="ABF18889" s="60"/>
      <c r="ABG18889" s="60"/>
      <c r="ABH18889" s="60"/>
      <c r="ABI18889" s="60"/>
      <c r="ABJ18889" s="60"/>
      <c r="ABK18889" s="60"/>
      <c r="ABL18889" s="60"/>
      <c r="ABM18889" s="60"/>
      <c r="ABN18889" s="60"/>
      <c r="ABO18889" s="60"/>
      <c r="ABP18889" s="60"/>
      <c r="ABQ18889" s="60"/>
      <c r="ABR18889" s="60">
        <v>1.4767660360757899E-2</v>
      </c>
      <c r="ABS18889" s="60"/>
      <c r="ABT18889" s="60"/>
      <c r="ABU18889" s="60"/>
      <c r="ABV18889" s="60"/>
      <c r="ABW18889" s="60"/>
      <c r="ABX18889" s="60"/>
    </row>
    <row r="18890" spans="727:752" x14ac:dyDescent="0.25">
      <c r="AAY18890" s="60"/>
      <c r="AAZ18890" s="60"/>
      <c r="ABA18890" s="60"/>
      <c r="ABB18890" s="60"/>
      <c r="ABC18890" s="60"/>
      <c r="ABD18890" s="60"/>
      <c r="ABE18890" s="60"/>
      <c r="ABF18890" s="60"/>
      <c r="ABG18890" s="60"/>
      <c r="ABH18890" s="60"/>
      <c r="ABI18890" s="60"/>
      <c r="ABJ18890" s="60"/>
      <c r="ABK18890" s="60"/>
      <c r="ABL18890" s="60"/>
      <c r="ABM18890" s="60"/>
      <c r="ABN18890" s="60"/>
      <c r="ABO18890" s="60"/>
      <c r="ABP18890" s="60"/>
      <c r="ABQ18890" s="60"/>
      <c r="ABR18890" s="60">
        <v>1.4767660360757899E-2</v>
      </c>
      <c r="ABS18890" s="60"/>
      <c r="ABT18890" s="60"/>
      <c r="ABU18890" s="60"/>
      <c r="ABV18890" s="60"/>
      <c r="ABW18890" s="60"/>
      <c r="ABX18890" s="60"/>
    </row>
    <row r="18891" spans="727:752" x14ac:dyDescent="0.25">
      <c r="AAY18891" s="60"/>
      <c r="AAZ18891" s="60"/>
      <c r="ABA18891" s="60"/>
      <c r="ABB18891" s="60"/>
      <c r="ABC18891" s="60"/>
      <c r="ABD18891" s="60"/>
      <c r="ABE18891" s="60"/>
      <c r="ABF18891" s="60"/>
      <c r="ABG18891" s="60"/>
      <c r="ABH18891" s="60"/>
      <c r="ABI18891" s="60"/>
      <c r="ABJ18891" s="60"/>
      <c r="ABK18891" s="60"/>
      <c r="ABL18891" s="60"/>
      <c r="ABM18891" s="60"/>
      <c r="ABN18891" s="60"/>
      <c r="ABO18891" s="60"/>
      <c r="ABP18891" s="60"/>
      <c r="ABQ18891" s="60"/>
      <c r="ABR18891" s="60">
        <v>1.4757663181280399E-2</v>
      </c>
      <c r="ABS18891" s="60"/>
      <c r="ABT18891" s="60"/>
      <c r="ABU18891" s="60"/>
      <c r="ABV18891" s="60"/>
      <c r="ABW18891" s="60"/>
      <c r="ABX18891" s="60"/>
    </row>
    <row r="18892" spans="727:752" x14ac:dyDescent="0.25">
      <c r="AAY18892" s="60"/>
      <c r="AAZ18892" s="60"/>
      <c r="ABA18892" s="60"/>
      <c r="ABB18892" s="60"/>
      <c r="ABC18892" s="60"/>
      <c r="ABD18892" s="60"/>
      <c r="ABE18892" s="60"/>
      <c r="ABF18892" s="60"/>
      <c r="ABG18892" s="60"/>
      <c r="ABH18892" s="60"/>
      <c r="ABI18892" s="60"/>
      <c r="ABJ18892" s="60"/>
      <c r="ABK18892" s="60"/>
      <c r="ABL18892" s="60"/>
      <c r="ABM18892" s="60"/>
      <c r="ABN18892" s="60"/>
      <c r="ABO18892" s="60"/>
      <c r="ABP18892" s="60"/>
      <c r="ABQ18892" s="60"/>
      <c r="ABR18892" s="60">
        <v>1.4757663181280399E-2</v>
      </c>
      <c r="ABS18892" s="60"/>
      <c r="ABT18892" s="60"/>
      <c r="ABU18892" s="60"/>
      <c r="ABV18892" s="60"/>
      <c r="ABW18892" s="60"/>
      <c r="ABX18892" s="60"/>
    </row>
    <row r="18893" spans="727:752" x14ac:dyDescent="0.25">
      <c r="AAY18893" s="60"/>
      <c r="AAZ18893" s="60"/>
      <c r="ABA18893" s="60"/>
      <c r="ABB18893" s="60"/>
      <c r="ABC18893" s="60"/>
      <c r="ABD18893" s="60"/>
      <c r="ABE18893" s="60"/>
      <c r="ABF18893" s="60"/>
      <c r="ABG18893" s="60"/>
      <c r="ABH18893" s="60"/>
      <c r="ABI18893" s="60"/>
      <c r="ABJ18893" s="60"/>
      <c r="ABK18893" s="60"/>
      <c r="ABL18893" s="60"/>
      <c r="ABM18893" s="60"/>
      <c r="ABN18893" s="60"/>
      <c r="ABO18893" s="60"/>
      <c r="ABP18893" s="60"/>
      <c r="ABQ18893" s="60"/>
      <c r="ABR18893" s="60">
        <v>1.46489541970624E-2</v>
      </c>
      <c r="ABS18893" s="60"/>
      <c r="ABT18893" s="60"/>
      <c r="ABU18893" s="60"/>
      <c r="ABV18893" s="60"/>
      <c r="ABW18893" s="60"/>
      <c r="ABX18893" s="60"/>
    </row>
    <row r="18894" spans="727:752" x14ac:dyDescent="0.25">
      <c r="AAY18894" s="60"/>
      <c r="AAZ18894" s="60"/>
      <c r="ABA18894" s="60"/>
      <c r="ABB18894" s="60"/>
      <c r="ABC18894" s="60"/>
      <c r="ABD18894" s="60"/>
      <c r="ABE18894" s="60"/>
      <c r="ABF18894" s="60"/>
      <c r="ABG18894" s="60"/>
      <c r="ABH18894" s="60"/>
      <c r="ABI18894" s="60"/>
      <c r="ABJ18894" s="60"/>
      <c r="ABK18894" s="60"/>
      <c r="ABL18894" s="60"/>
      <c r="ABM18894" s="60"/>
      <c r="ABN18894" s="60"/>
      <c r="ABO18894" s="60"/>
      <c r="ABP18894" s="60"/>
      <c r="ABQ18894" s="60"/>
      <c r="ABR18894" s="60">
        <v>1.46489541970624E-2</v>
      </c>
      <c r="ABS18894" s="60"/>
      <c r="ABT18894" s="60"/>
      <c r="ABU18894" s="60"/>
      <c r="ABV18894" s="60"/>
      <c r="ABW18894" s="60"/>
      <c r="ABX18894" s="60"/>
    </row>
    <row r="18895" spans="727:752" x14ac:dyDescent="0.25">
      <c r="AAY18895" s="60"/>
      <c r="AAZ18895" s="60"/>
      <c r="ABA18895" s="60"/>
      <c r="ABB18895" s="60"/>
      <c r="ABC18895" s="60"/>
      <c r="ABD18895" s="60"/>
      <c r="ABE18895" s="60"/>
      <c r="ABF18895" s="60"/>
      <c r="ABG18895" s="60"/>
      <c r="ABH18895" s="60"/>
      <c r="ABI18895" s="60"/>
      <c r="ABJ18895" s="60"/>
      <c r="ABK18895" s="60"/>
      <c r="ABL18895" s="60"/>
      <c r="ABM18895" s="60"/>
      <c r="ABN18895" s="60"/>
      <c r="ABO18895" s="60"/>
      <c r="ABP18895" s="60"/>
      <c r="ABQ18895" s="60"/>
      <c r="ABR18895" s="60">
        <v>1.4614122934322101E-2</v>
      </c>
      <c r="ABS18895" s="60"/>
      <c r="ABT18895" s="60"/>
      <c r="ABU18895" s="60"/>
      <c r="ABV18895" s="60"/>
      <c r="ABW18895" s="60"/>
      <c r="ABX18895" s="60"/>
    </row>
    <row r="18896" spans="727:752" x14ac:dyDescent="0.25">
      <c r="AAY18896" s="60"/>
      <c r="AAZ18896" s="60"/>
      <c r="ABA18896" s="60"/>
      <c r="ABB18896" s="60"/>
      <c r="ABC18896" s="60"/>
      <c r="ABD18896" s="60"/>
      <c r="ABE18896" s="60"/>
      <c r="ABF18896" s="60"/>
      <c r="ABG18896" s="60"/>
      <c r="ABH18896" s="60"/>
      <c r="ABI18896" s="60"/>
      <c r="ABJ18896" s="60"/>
      <c r="ABK18896" s="60"/>
      <c r="ABL18896" s="60"/>
      <c r="ABM18896" s="60"/>
      <c r="ABN18896" s="60"/>
      <c r="ABO18896" s="60"/>
      <c r="ABP18896" s="60"/>
      <c r="ABQ18896" s="60"/>
      <c r="ABR18896" s="60">
        <v>1.4614122934322101E-2</v>
      </c>
      <c r="ABS18896" s="60"/>
      <c r="ABT18896" s="60"/>
      <c r="ABU18896" s="60"/>
      <c r="ABV18896" s="60"/>
      <c r="ABW18896" s="60"/>
      <c r="ABX18896" s="60"/>
    </row>
    <row r="18897" spans="727:752" x14ac:dyDescent="0.25">
      <c r="AAY18897" s="60"/>
      <c r="AAZ18897" s="60"/>
      <c r="ABA18897" s="60"/>
      <c r="ABB18897" s="60"/>
      <c r="ABC18897" s="60"/>
      <c r="ABD18897" s="60"/>
      <c r="ABE18897" s="60"/>
      <c r="ABF18897" s="60"/>
      <c r="ABG18897" s="60"/>
      <c r="ABH18897" s="60"/>
      <c r="ABI18897" s="60"/>
      <c r="ABJ18897" s="60"/>
      <c r="ABK18897" s="60"/>
      <c r="ABL18897" s="60"/>
      <c r="ABM18897" s="60"/>
      <c r="ABN18897" s="60"/>
      <c r="ABO18897" s="60"/>
      <c r="ABP18897" s="60"/>
      <c r="ABQ18897" s="60"/>
      <c r="ABR18897" s="60">
        <v>1.46119451977992E-2</v>
      </c>
      <c r="ABS18897" s="60"/>
      <c r="ABT18897" s="60"/>
      <c r="ABU18897" s="60"/>
      <c r="ABV18897" s="60"/>
      <c r="ABW18897" s="60"/>
      <c r="ABX18897" s="60"/>
    </row>
    <row r="18898" spans="727:752" x14ac:dyDescent="0.25">
      <c r="AAY18898" s="60"/>
      <c r="AAZ18898" s="60"/>
      <c r="ABA18898" s="60"/>
      <c r="ABB18898" s="60"/>
      <c r="ABC18898" s="60"/>
      <c r="ABD18898" s="60"/>
      <c r="ABE18898" s="60"/>
      <c r="ABF18898" s="60"/>
      <c r="ABG18898" s="60"/>
      <c r="ABH18898" s="60"/>
      <c r="ABI18898" s="60"/>
      <c r="ABJ18898" s="60"/>
      <c r="ABK18898" s="60"/>
      <c r="ABL18898" s="60"/>
      <c r="ABM18898" s="60"/>
      <c r="ABN18898" s="60"/>
      <c r="ABO18898" s="60"/>
      <c r="ABP18898" s="60"/>
      <c r="ABQ18898" s="60"/>
      <c r="ABR18898" s="60">
        <v>1.46119451977992E-2</v>
      </c>
      <c r="ABS18898" s="60"/>
      <c r="ABT18898" s="60"/>
      <c r="ABU18898" s="60"/>
      <c r="ABV18898" s="60"/>
      <c r="ABW18898" s="60"/>
      <c r="ABX18898" s="60"/>
    </row>
    <row r="18899" spans="727:752" x14ac:dyDescent="0.25">
      <c r="AAY18899" s="60"/>
      <c r="AAZ18899" s="60"/>
      <c r="ABA18899" s="60"/>
      <c r="ABB18899" s="60"/>
      <c r="ABC18899" s="60"/>
      <c r="ABD18899" s="60"/>
      <c r="ABE18899" s="60"/>
      <c r="ABF18899" s="60"/>
      <c r="ABG18899" s="60"/>
      <c r="ABH18899" s="60"/>
      <c r="ABI18899" s="60"/>
      <c r="ABJ18899" s="60"/>
      <c r="ABK18899" s="60"/>
      <c r="ABL18899" s="60"/>
      <c r="ABM18899" s="60"/>
      <c r="ABN18899" s="60"/>
      <c r="ABO18899" s="60"/>
      <c r="ABP18899" s="60"/>
      <c r="ABQ18899" s="60"/>
      <c r="ABR18899" s="60">
        <v>1.45893150395245E-2</v>
      </c>
      <c r="ABS18899" s="60"/>
      <c r="ABT18899" s="60"/>
      <c r="ABU18899" s="60"/>
      <c r="ABV18899" s="60"/>
      <c r="ABW18899" s="60"/>
      <c r="ABX18899" s="60"/>
    </row>
    <row r="18900" spans="727:752" x14ac:dyDescent="0.25">
      <c r="AAY18900" s="60"/>
      <c r="AAZ18900" s="60"/>
      <c r="ABA18900" s="60"/>
      <c r="ABB18900" s="60"/>
      <c r="ABC18900" s="60"/>
      <c r="ABD18900" s="60"/>
      <c r="ABE18900" s="60"/>
      <c r="ABF18900" s="60"/>
      <c r="ABG18900" s="60"/>
      <c r="ABH18900" s="60"/>
      <c r="ABI18900" s="60"/>
      <c r="ABJ18900" s="60"/>
      <c r="ABK18900" s="60"/>
      <c r="ABL18900" s="60"/>
      <c r="ABM18900" s="60"/>
      <c r="ABN18900" s="60"/>
      <c r="ABO18900" s="60"/>
      <c r="ABP18900" s="60"/>
      <c r="ABQ18900" s="60"/>
      <c r="ABR18900" s="60">
        <v>1.45893150395245E-2</v>
      </c>
      <c r="ABS18900" s="60"/>
      <c r="ABT18900" s="60"/>
      <c r="ABU18900" s="60"/>
      <c r="ABV18900" s="60"/>
      <c r="ABW18900" s="60"/>
      <c r="ABX18900" s="60"/>
    </row>
    <row r="18901" spans="727:752" x14ac:dyDescent="0.25">
      <c r="AAY18901" s="60"/>
      <c r="AAZ18901" s="60"/>
      <c r="ABA18901" s="60"/>
      <c r="ABB18901" s="60"/>
      <c r="ABC18901" s="60"/>
      <c r="ABD18901" s="60"/>
      <c r="ABE18901" s="60"/>
      <c r="ABF18901" s="60"/>
      <c r="ABG18901" s="60"/>
      <c r="ABH18901" s="60"/>
      <c r="ABI18901" s="60"/>
      <c r="ABJ18901" s="60"/>
      <c r="ABK18901" s="60"/>
      <c r="ABL18901" s="60"/>
      <c r="ABM18901" s="60"/>
      <c r="ABN18901" s="60"/>
      <c r="ABO18901" s="60"/>
      <c r="ABP18901" s="60"/>
      <c r="ABQ18901" s="60"/>
      <c r="ABR18901" s="60">
        <v>1.4575670343543901E-2</v>
      </c>
      <c r="ABS18901" s="60"/>
      <c r="ABT18901" s="60"/>
      <c r="ABU18901" s="60"/>
      <c r="ABV18901" s="60"/>
      <c r="ABW18901" s="60"/>
      <c r="ABX18901" s="60"/>
    </row>
    <row r="18902" spans="727:752" x14ac:dyDescent="0.25">
      <c r="AAY18902" s="60"/>
      <c r="AAZ18902" s="60"/>
      <c r="ABA18902" s="60"/>
      <c r="ABB18902" s="60"/>
      <c r="ABC18902" s="60"/>
      <c r="ABD18902" s="60"/>
      <c r="ABE18902" s="60"/>
      <c r="ABF18902" s="60"/>
      <c r="ABG18902" s="60"/>
      <c r="ABH18902" s="60"/>
      <c r="ABI18902" s="60"/>
      <c r="ABJ18902" s="60"/>
      <c r="ABK18902" s="60"/>
      <c r="ABL18902" s="60"/>
      <c r="ABM18902" s="60"/>
      <c r="ABN18902" s="60"/>
      <c r="ABO18902" s="60"/>
      <c r="ABP18902" s="60"/>
      <c r="ABQ18902" s="60"/>
      <c r="ABR18902" s="60">
        <v>1.4575670343543901E-2</v>
      </c>
      <c r="ABS18902" s="60"/>
      <c r="ABT18902" s="60"/>
      <c r="ABU18902" s="60"/>
      <c r="ABV18902" s="60"/>
      <c r="ABW18902" s="60"/>
      <c r="ABX18902" s="60"/>
    </row>
    <row r="18903" spans="727:752" x14ac:dyDescent="0.25">
      <c r="AAY18903" s="60"/>
      <c r="AAZ18903" s="60"/>
      <c r="ABA18903" s="60"/>
      <c r="ABB18903" s="60"/>
      <c r="ABC18903" s="60"/>
      <c r="ABD18903" s="60"/>
      <c r="ABE18903" s="60"/>
      <c r="ABF18903" s="60"/>
      <c r="ABG18903" s="60"/>
      <c r="ABH18903" s="60"/>
      <c r="ABI18903" s="60"/>
      <c r="ABJ18903" s="60"/>
      <c r="ABK18903" s="60"/>
      <c r="ABL18903" s="60"/>
      <c r="ABM18903" s="60"/>
      <c r="ABN18903" s="60"/>
      <c r="ABO18903" s="60"/>
      <c r="ABP18903" s="60"/>
      <c r="ABQ18903" s="60"/>
      <c r="ABR18903" s="60">
        <v>1.45562723059488E-2</v>
      </c>
      <c r="ABS18903" s="60"/>
      <c r="ABT18903" s="60"/>
      <c r="ABU18903" s="60"/>
      <c r="ABV18903" s="60"/>
      <c r="ABW18903" s="60"/>
      <c r="ABX18903" s="60"/>
    </row>
    <row r="18904" spans="727:752" x14ac:dyDescent="0.25">
      <c r="AAY18904" s="60"/>
      <c r="AAZ18904" s="60"/>
      <c r="ABA18904" s="60"/>
      <c r="ABB18904" s="60"/>
      <c r="ABC18904" s="60"/>
      <c r="ABD18904" s="60"/>
      <c r="ABE18904" s="60"/>
      <c r="ABF18904" s="60"/>
      <c r="ABG18904" s="60"/>
      <c r="ABH18904" s="60"/>
      <c r="ABI18904" s="60"/>
      <c r="ABJ18904" s="60"/>
      <c r="ABK18904" s="60"/>
      <c r="ABL18904" s="60"/>
      <c r="ABM18904" s="60"/>
      <c r="ABN18904" s="60"/>
      <c r="ABO18904" s="60"/>
      <c r="ABP18904" s="60"/>
      <c r="ABQ18904" s="60"/>
      <c r="ABR18904" s="60">
        <v>1.45562723059488E-2</v>
      </c>
      <c r="ABS18904" s="60"/>
      <c r="ABT18904" s="60"/>
      <c r="ABU18904" s="60"/>
      <c r="ABV18904" s="60"/>
      <c r="ABW18904" s="60"/>
      <c r="ABX18904" s="60"/>
    </row>
    <row r="18905" spans="727:752" x14ac:dyDescent="0.25">
      <c r="AAY18905" s="60"/>
      <c r="AAZ18905" s="60"/>
      <c r="ABA18905" s="60"/>
      <c r="ABB18905" s="60"/>
      <c r="ABC18905" s="60"/>
      <c r="ABD18905" s="60"/>
      <c r="ABE18905" s="60"/>
      <c r="ABF18905" s="60"/>
      <c r="ABG18905" s="60"/>
      <c r="ABH18905" s="60"/>
      <c r="ABI18905" s="60"/>
      <c r="ABJ18905" s="60"/>
      <c r="ABK18905" s="60"/>
      <c r="ABL18905" s="60"/>
      <c r="ABM18905" s="60"/>
      <c r="ABN18905" s="60"/>
      <c r="ABO18905" s="60"/>
      <c r="ABP18905" s="60"/>
      <c r="ABQ18905" s="60"/>
      <c r="ABR18905" s="60">
        <v>1.4555313374936299E-2</v>
      </c>
      <c r="ABS18905" s="60"/>
      <c r="ABT18905" s="60"/>
      <c r="ABU18905" s="60"/>
      <c r="ABV18905" s="60"/>
      <c r="ABW18905" s="60"/>
      <c r="ABX18905" s="60"/>
    </row>
    <row r="18906" spans="727:752" x14ac:dyDescent="0.25">
      <c r="AAY18906" s="60"/>
      <c r="AAZ18906" s="60"/>
      <c r="ABA18906" s="60"/>
      <c r="ABB18906" s="60"/>
      <c r="ABC18906" s="60"/>
      <c r="ABD18906" s="60"/>
      <c r="ABE18906" s="60"/>
      <c r="ABF18906" s="60"/>
      <c r="ABG18906" s="60"/>
      <c r="ABH18906" s="60"/>
      <c r="ABI18906" s="60"/>
      <c r="ABJ18906" s="60"/>
      <c r="ABK18906" s="60"/>
      <c r="ABL18906" s="60"/>
      <c r="ABM18906" s="60"/>
      <c r="ABN18906" s="60"/>
      <c r="ABO18906" s="60"/>
      <c r="ABP18906" s="60"/>
      <c r="ABQ18906" s="60"/>
      <c r="ABR18906" s="60">
        <v>1.4555313374936299E-2</v>
      </c>
      <c r="ABS18906" s="60"/>
      <c r="ABT18906" s="60"/>
      <c r="ABU18906" s="60"/>
      <c r="ABV18906" s="60"/>
      <c r="ABW18906" s="60"/>
      <c r="ABX18906" s="60"/>
    </row>
    <row r="18907" spans="727:752" x14ac:dyDescent="0.25">
      <c r="AAY18907" s="60"/>
      <c r="AAZ18907" s="60"/>
      <c r="ABA18907" s="60"/>
      <c r="ABB18907" s="60"/>
      <c r="ABC18907" s="60"/>
      <c r="ABD18907" s="60"/>
      <c r="ABE18907" s="60"/>
      <c r="ABF18907" s="60"/>
      <c r="ABG18907" s="60"/>
      <c r="ABH18907" s="60"/>
      <c r="ABI18907" s="60"/>
      <c r="ABJ18907" s="60"/>
      <c r="ABK18907" s="60"/>
      <c r="ABL18907" s="60"/>
      <c r="ABM18907" s="60"/>
      <c r="ABN18907" s="60"/>
      <c r="ABO18907" s="60"/>
      <c r="ABP18907" s="60"/>
      <c r="ABQ18907" s="60"/>
      <c r="ABR18907" s="60">
        <v>1.4547504031930201E-2</v>
      </c>
      <c r="ABS18907" s="60"/>
      <c r="ABT18907" s="60"/>
      <c r="ABU18907" s="60"/>
      <c r="ABV18907" s="60"/>
      <c r="ABW18907" s="60"/>
      <c r="ABX18907" s="60"/>
    </row>
    <row r="18908" spans="727:752" x14ac:dyDescent="0.25">
      <c r="AAY18908" s="60"/>
      <c r="AAZ18908" s="60"/>
      <c r="ABA18908" s="60"/>
      <c r="ABB18908" s="60"/>
      <c r="ABC18908" s="60"/>
      <c r="ABD18908" s="60"/>
      <c r="ABE18908" s="60"/>
      <c r="ABF18908" s="60"/>
      <c r="ABG18908" s="60"/>
      <c r="ABH18908" s="60"/>
      <c r="ABI18908" s="60"/>
      <c r="ABJ18908" s="60"/>
      <c r="ABK18908" s="60"/>
      <c r="ABL18908" s="60"/>
      <c r="ABM18908" s="60"/>
      <c r="ABN18908" s="60"/>
      <c r="ABO18908" s="60"/>
      <c r="ABP18908" s="60"/>
      <c r="ABQ18908" s="60"/>
      <c r="ABR18908" s="60">
        <v>1.4547504031930201E-2</v>
      </c>
      <c r="ABS18908" s="60"/>
      <c r="ABT18908" s="60"/>
      <c r="ABU18908" s="60"/>
      <c r="ABV18908" s="60"/>
      <c r="ABW18908" s="60"/>
      <c r="ABX18908" s="60"/>
    </row>
    <row r="18909" spans="727:752" x14ac:dyDescent="0.25">
      <c r="AAY18909" s="60"/>
      <c r="AAZ18909" s="60"/>
      <c r="ABA18909" s="60"/>
      <c r="ABB18909" s="60"/>
      <c r="ABC18909" s="60"/>
      <c r="ABD18909" s="60"/>
      <c r="ABE18909" s="60"/>
      <c r="ABF18909" s="60"/>
      <c r="ABG18909" s="60"/>
      <c r="ABH18909" s="60"/>
      <c r="ABI18909" s="60"/>
      <c r="ABJ18909" s="60"/>
      <c r="ABK18909" s="60"/>
      <c r="ABL18909" s="60"/>
      <c r="ABM18909" s="60"/>
      <c r="ABN18909" s="60"/>
      <c r="ABO18909" s="60"/>
      <c r="ABP18909" s="60"/>
      <c r="ABQ18909" s="60"/>
      <c r="ABR18909" s="60">
        <v>1.4541067752198499E-2</v>
      </c>
      <c r="ABS18909" s="60"/>
      <c r="ABT18909" s="60"/>
      <c r="ABU18909" s="60"/>
      <c r="ABV18909" s="60"/>
      <c r="ABW18909" s="60"/>
      <c r="ABX18909" s="60"/>
    </row>
    <row r="18910" spans="727:752" x14ac:dyDescent="0.25">
      <c r="AAY18910" s="60"/>
      <c r="AAZ18910" s="60"/>
      <c r="ABA18910" s="60"/>
      <c r="ABB18910" s="60"/>
      <c r="ABC18910" s="60"/>
      <c r="ABD18910" s="60"/>
      <c r="ABE18910" s="60"/>
      <c r="ABF18910" s="60"/>
      <c r="ABG18910" s="60"/>
      <c r="ABH18910" s="60"/>
      <c r="ABI18910" s="60"/>
      <c r="ABJ18910" s="60"/>
      <c r="ABK18910" s="60"/>
      <c r="ABL18910" s="60"/>
      <c r="ABM18910" s="60"/>
      <c r="ABN18910" s="60"/>
      <c r="ABO18910" s="60"/>
      <c r="ABP18910" s="60"/>
      <c r="ABQ18910" s="60"/>
      <c r="ABR18910" s="60">
        <v>1.4541067752198499E-2</v>
      </c>
      <c r="ABS18910" s="60"/>
      <c r="ABT18910" s="60"/>
      <c r="ABU18910" s="60"/>
      <c r="ABV18910" s="60"/>
      <c r="ABW18910" s="60"/>
      <c r="ABX18910" s="60"/>
    </row>
    <row r="18911" spans="727:752" x14ac:dyDescent="0.25">
      <c r="AAY18911" s="60"/>
      <c r="AAZ18911" s="60"/>
      <c r="ABA18911" s="60"/>
      <c r="ABB18911" s="60"/>
      <c r="ABC18911" s="60"/>
      <c r="ABD18911" s="60"/>
      <c r="ABE18911" s="60"/>
      <c r="ABF18911" s="60"/>
      <c r="ABG18911" s="60"/>
      <c r="ABH18911" s="60"/>
      <c r="ABI18911" s="60"/>
      <c r="ABJ18911" s="60"/>
      <c r="ABK18911" s="60"/>
      <c r="ABL18911" s="60"/>
      <c r="ABM18911" s="60"/>
      <c r="ABN18911" s="60"/>
      <c r="ABO18911" s="60"/>
      <c r="ABP18911" s="60"/>
      <c r="ABQ18911" s="60"/>
      <c r="ABR18911" s="60">
        <v>1.44195943601632E-2</v>
      </c>
      <c r="ABS18911" s="60"/>
      <c r="ABT18911" s="60"/>
      <c r="ABU18911" s="60"/>
      <c r="ABV18911" s="60"/>
      <c r="ABW18911" s="60"/>
      <c r="ABX18911" s="60"/>
    </row>
    <row r="18912" spans="727:752" x14ac:dyDescent="0.25">
      <c r="AAY18912" s="60"/>
      <c r="AAZ18912" s="60"/>
      <c r="ABA18912" s="60"/>
      <c r="ABB18912" s="60"/>
      <c r="ABC18912" s="60"/>
      <c r="ABD18912" s="60"/>
      <c r="ABE18912" s="60"/>
      <c r="ABF18912" s="60"/>
      <c r="ABG18912" s="60"/>
      <c r="ABH18912" s="60"/>
      <c r="ABI18912" s="60"/>
      <c r="ABJ18912" s="60"/>
      <c r="ABK18912" s="60"/>
      <c r="ABL18912" s="60"/>
      <c r="ABM18912" s="60"/>
      <c r="ABN18912" s="60"/>
      <c r="ABO18912" s="60"/>
      <c r="ABP18912" s="60"/>
      <c r="ABQ18912" s="60"/>
      <c r="ABR18912" s="60">
        <v>1.44195943601632E-2</v>
      </c>
      <c r="ABS18912" s="60"/>
      <c r="ABT18912" s="60"/>
      <c r="ABU18912" s="60"/>
      <c r="ABV18912" s="60"/>
      <c r="ABW18912" s="60"/>
      <c r="ABX18912" s="60"/>
    </row>
    <row r="18913" spans="727:752" x14ac:dyDescent="0.25">
      <c r="AAY18913" s="60"/>
      <c r="AAZ18913" s="60"/>
      <c r="ABA18913" s="60"/>
      <c r="ABB18913" s="60"/>
      <c r="ABC18913" s="60"/>
      <c r="ABD18913" s="60"/>
      <c r="ABE18913" s="60"/>
      <c r="ABF18913" s="60"/>
      <c r="ABG18913" s="60"/>
      <c r="ABH18913" s="60"/>
      <c r="ABI18913" s="60"/>
      <c r="ABJ18913" s="60"/>
      <c r="ABK18913" s="60"/>
      <c r="ABL18913" s="60"/>
      <c r="ABM18913" s="60"/>
      <c r="ABN18913" s="60"/>
      <c r="ABO18913" s="60"/>
      <c r="ABP18913" s="60"/>
      <c r="ABQ18913" s="60"/>
      <c r="ABR18913" s="60">
        <v>1.4325816753426099E-2</v>
      </c>
      <c r="ABS18913" s="60"/>
      <c r="ABT18913" s="60"/>
      <c r="ABU18913" s="60"/>
      <c r="ABV18913" s="60"/>
      <c r="ABW18913" s="60"/>
      <c r="ABX18913" s="60"/>
    </row>
    <row r="18914" spans="727:752" x14ac:dyDescent="0.25">
      <c r="AAY18914" s="60"/>
      <c r="AAZ18914" s="60"/>
      <c r="ABA18914" s="60"/>
      <c r="ABB18914" s="60"/>
      <c r="ABC18914" s="60"/>
      <c r="ABD18914" s="60"/>
      <c r="ABE18914" s="60"/>
      <c r="ABF18914" s="60"/>
      <c r="ABG18914" s="60"/>
      <c r="ABH18914" s="60"/>
      <c r="ABI18914" s="60"/>
      <c r="ABJ18914" s="60"/>
      <c r="ABK18914" s="60"/>
      <c r="ABL18914" s="60"/>
      <c r="ABM18914" s="60"/>
      <c r="ABN18914" s="60"/>
      <c r="ABO18914" s="60"/>
      <c r="ABP18914" s="60"/>
      <c r="ABQ18914" s="60"/>
      <c r="ABR18914" s="60">
        <v>1.4325816753426099E-2</v>
      </c>
      <c r="ABS18914" s="60"/>
      <c r="ABT18914" s="60"/>
      <c r="ABU18914" s="60"/>
      <c r="ABV18914" s="60"/>
      <c r="ABW18914" s="60"/>
      <c r="ABX18914" s="60"/>
    </row>
    <row r="18915" spans="727:752" x14ac:dyDescent="0.25">
      <c r="AAY18915" s="60"/>
      <c r="AAZ18915" s="60"/>
      <c r="ABA18915" s="60"/>
      <c r="ABB18915" s="60"/>
      <c r="ABC18915" s="60"/>
      <c r="ABD18915" s="60"/>
      <c r="ABE18915" s="60"/>
      <c r="ABF18915" s="60"/>
      <c r="ABG18915" s="60"/>
      <c r="ABH18915" s="60"/>
      <c r="ABI18915" s="60"/>
      <c r="ABJ18915" s="60"/>
      <c r="ABK18915" s="60"/>
      <c r="ABL18915" s="60"/>
      <c r="ABM18915" s="60"/>
      <c r="ABN18915" s="60"/>
      <c r="ABO18915" s="60"/>
      <c r="ABP18915" s="60"/>
      <c r="ABQ18915" s="60"/>
      <c r="ABR18915" s="60">
        <v>1.4309609249623E-2</v>
      </c>
      <c r="ABS18915" s="60"/>
      <c r="ABT18915" s="60"/>
      <c r="ABU18915" s="60"/>
      <c r="ABV18915" s="60"/>
      <c r="ABW18915" s="60"/>
      <c r="ABX18915" s="60"/>
    </row>
    <row r="18916" spans="727:752" x14ac:dyDescent="0.25">
      <c r="AAY18916" s="60"/>
      <c r="AAZ18916" s="60"/>
      <c r="ABA18916" s="60"/>
      <c r="ABB18916" s="60"/>
      <c r="ABC18916" s="60"/>
      <c r="ABD18916" s="60"/>
      <c r="ABE18916" s="60"/>
      <c r="ABF18916" s="60"/>
      <c r="ABG18916" s="60"/>
      <c r="ABH18916" s="60"/>
      <c r="ABI18916" s="60"/>
      <c r="ABJ18916" s="60"/>
      <c r="ABK18916" s="60"/>
      <c r="ABL18916" s="60"/>
      <c r="ABM18916" s="60"/>
      <c r="ABN18916" s="60"/>
      <c r="ABO18916" s="60"/>
      <c r="ABP18916" s="60"/>
      <c r="ABQ18916" s="60"/>
      <c r="ABR18916" s="60">
        <v>1.4309609249623E-2</v>
      </c>
      <c r="ABS18916" s="60"/>
      <c r="ABT18916" s="60"/>
      <c r="ABU18916" s="60"/>
      <c r="ABV18916" s="60"/>
      <c r="ABW18916" s="60"/>
      <c r="ABX18916" s="60"/>
    </row>
    <row r="18917" spans="727:752" x14ac:dyDescent="0.25">
      <c r="AAY18917" s="60"/>
      <c r="AAZ18917" s="60"/>
      <c r="ABA18917" s="60"/>
      <c r="ABB18917" s="60"/>
      <c r="ABC18917" s="60"/>
      <c r="ABD18917" s="60"/>
      <c r="ABE18917" s="60"/>
      <c r="ABF18917" s="60"/>
      <c r="ABG18917" s="60"/>
      <c r="ABH18917" s="60"/>
      <c r="ABI18917" s="60"/>
      <c r="ABJ18917" s="60"/>
      <c r="ABK18917" s="60"/>
      <c r="ABL18917" s="60"/>
      <c r="ABM18917" s="60"/>
      <c r="ABN18917" s="60"/>
      <c r="ABO18917" s="60"/>
      <c r="ABP18917" s="60"/>
      <c r="ABQ18917" s="60"/>
      <c r="ABR18917" s="60">
        <v>1.4259385708204699E-2</v>
      </c>
      <c r="ABS18917" s="60"/>
      <c r="ABT18917" s="60"/>
      <c r="ABU18917" s="60"/>
      <c r="ABV18917" s="60"/>
      <c r="ABW18917" s="60"/>
      <c r="ABX18917" s="60"/>
    </row>
    <row r="18918" spans="727:752" x14ac:dyDescent="0.25">
      <c r="AAY18918" s="60"/>
      <c r="AAZ18918" s="60"/>
      <c r="ABA18918" s="60"/>
      <c r="ABB18918" s="60"/>
      <c r="ABC18918" s="60"/>
      <c r="ABD18918" s="60"/>
      <c r="ABE18918" s="60"/>
      <c r="ABF18918" s="60"/>
      <c r="ABG18918" s="60"/>
      <c r="ABH18918" s="60"/>
      <c r="ABI18918" s="60"/>
      <c r="ABJ18918" s="60"/>
      <c r="ABK18918" s="60"/>
      <c r="ABL18918" s="60"/>
      <c r="ABM18918" s="60"/>
      <c r="ABN18918" s="60"/>
      <c r="ABO18918" s="60"/>
      <c r="ABP18918" s="60"/>
      <c r="ABQ18918" s="60"/>
      <c r="ABR18918" s="60">
        <v>1.4259385708204699E-2</v>
      </c>
      <c r="ABS18918" s="60"/>
      <c r="ABT18918" s="60"/>
      <c r="ABU18918" s="60"/>
      <c r="ABV18918" s="60"/>
      <c r="ABW18918" s="60"/>
      <c r="ABX18918" s="60"/>
    </row>
    <row r="18919" spans="727:752" x14ac:dyDescent="0.25">
      <c r="AAY18919" s="60"/>
      <c r="AAZ18919" s="60"/>
      <c r="ABA18919" s="60"/>
      <c r="ABB18919" s="60"/>
      <c r="ABC18919" s="60"/>
      <c r="ABD18919" s="60"/>
      <c r="ABE18919" s="60"/>
      <c r="ABF18919" s="60"/>
      <c r="ABG18919" s="60"/>
      <c r="ABH18919" s="60"/>
      <c r="ABI18919" s="60"/>
      <c r="ABJ18919" s="60"/>
      <c r="ABK18919" s="60"/>
      <c r="ABL18919" s="60"/>
      <c r="ABM18919" s="60"/>
      <c r="ABN18919" s="60"/>
      <c r="ABO18919" s="60"/>
      <c r="ABP18919" s="60"/>
      <c r="ABQ18919" s="60"/>
      <c r="ABR18919" s="60">
        <v>1.42325688057434E-2</v>
      </c>
      <c r="ABS18919" s="60"/>
      <c r="ABT18919" s="60"/>
      <c r="ABU18919" s="60"/>
      <c r="ABV18919" s="60"/>
      <c r="ABW18919" s="60"/>
      <c r="ABX18919" s="60"/>
    </row>
    <row r="18920" spans="727:752" x14ac:dyDescent="0.25">
      <c r="AAY18920" s="60"/>
      <c r="AAZ18920" s="60"/>
      <c r="ABA18920" s="60"/>
      <c r="ABB18920" s="60"/>
      <c r="ABC18920" s="60"/>
      <c r="ABD18920" s="60"/>
      <c r="ABE18920" s="60"/>
      <c r="ABF18920" s="60"/>
      <c r="ABG18920" s="60"/>
      <c r="ABH18920" s="60"/>
      <c r="ABI18920" s="60"/>
      <c r="ABJ18920" s="60"/>
      <c r="ABK18920" s="60"/>
      <c r="ABL18920" s="60"/>
      <c r="ABM18920" s="60"/>
      <c r="ABN18920" s="60"/>
      <c r="ABO18920" s="60"/>
      <c r="ABP18920" s="60"/>
      <c r="ABQ18920" s="60"/>
      <c r="ABR18920" s="60">
        <v>1.42325688057434E-2</v>
      </c>
      <c r="ABS18920" s="60"/>
      <c r="ABT18920" s="60"/>
      <c r="ABU18920" s="60"/>
      <c r="ABV18920" s="60"/>
      <c r="ABW18920" s="60"/>
      <c r="ABX18920" s="60"/>
    </row>
    <row r="18921" spans="727:752" x14ac:dyDescent="0.25">
      <c r="AAY18921" s="60"/>
      <c r="AAZ18921" s="60"/>
      <c r="ABA18921" s="60"/>
      <c r="ABB18921" s="60"/>
      <c r="ABC18921" s="60"/>
      <c r="ABD18921" s="60"/>
      <c r="ABE18921" s="60"/>
      <c r="ABF18921" s="60"/>
      <c r="ABG18921" s="60"/>
      <c r="ABH18921" s="60"/>
      <c r="ABI18921" s="60"/>
      <c r="ABJ18921" s="60"/>
      <c r="ABK18921" s="60"/>
      <c r="ABL18921" s="60"/>
      <c r="ABM18921" s="60"/>
      <c r="ABN18921" s="60"/>
      <c r="ABO18921" s="60"/>
      <c r="ABP18921" s="60"/>
      <c r="ABQ18921" s="60"/>
      <c r="ABR18921" s="60">
        <v>1.4152555713438699E-2</v>
      </c>
      <c r="ABS18921" s="60"/>
      <c r="ABT18921" s="60"/>
      <c r="ABU18921" s="60"/>
      <c r="ABV18921" s="60"/>
      <c r="ABW18921" s="60"/>
      <c r="ABX18921" s="60"/>
    </row>
    <row r="18922" spans="727:752" x14ac:dyDescent="0.25">
      <c r="AAY18922" s="60"/>
      <c r="AAZ18922" s="60"/>
      <c r="ABA18922" s="60"/>
      <c r="ABB18922" s="60"/>
      <c r="ABC18922" s="60"/>
      <c r="ABD18922" s="60"/>
      <c r="ABE18922" s="60"/>
      <c r="ABF18922" s="60"/>
      <c r="ABG18922" s="60"/>
      <c r="ABH18922" s="60"/>
      <c r="ABI18922" s="60"/>
      <c r="ABJ18922" s="60"/>
      <c r="ABK18922" s="60"/>
      <c r="ABL18922" s="60"/>
      <c r="ABM18922" s="60"/>
      <c r="ABN18922" s="60"/>
      <c r="ABO18922" s="60"/>
      <c r="ABP18922" s="60"/>
      <c r="ABQ18922" s="60"/>
      <c r="ABR18922" s="60">
        <v>1.4152555713438699E-2</v>
      </c>
      <c r="ABS18922" s="60"/>
      <c r="ABT18922" s="60"/>
      <c r="ABU18922" s="60"/>
      <c r="ABV18922" s="60"/>
      <c r="ABW18922" s="60"/>
      <c r="ABX18922" s="60"/>
    </row>
    <row r="18923" spans="727:752" x14ac:dyDescent="0.25">
      <c r="AAY18923" s="60"/>
      <c r="AAZ18923" s="60"/>
      <c r="ABA18923" s="60"/>
      <c r="ABB18923" s="60"/>
      <c r="ABC18923" s="60"/>
      <c r="ABD18923" s="60"/>
      <c r="ABE18923" s="60"/>
      <c r="ABF18923" s="60"/>
      <c r="ABG18923" s="60"/>
      <c r="ABH18923" s="60"/>
      <c r="ABI18923" s="60"/>
      <c r="ABJ18923" s="60"/>
      <c r="ABK18923" s="60"/>
      <c r="ABL18923" s="60"/>
      <c r="ABM18923" s="60"/>
      <c r="ABN18923" s="60"/>
      <c r="ABO18923" s="60"/>
      <c r="ABP18923" s="60"/>
      <c r="ABQ18923" s="60"/>
      <c r="ABR18923" s="60">
        <v>1.41346515506701E-2</v>
      </c>
      <c r="ABS18923" s="60"/>
      <c r="ABT18923" s="60"/>
      <c r="ABU18923" s="60"/>
      <c r="ABV18923" s="60"/>
      <c r="ABW18923" s="60"/>
      <c r="ABX18923" s="60"/>
    </row>
    <row r="18924" spans="727:752" x14ac:dyDescent="0.25">
      <c r="AAY18924" s="60"/>
      <c r="AAZ18924" s="60"/>
      <c r="ABA18924" s="60"/>
      <c r="ABB18924" s="60"/>
      <c r="ABC18924" s="60"/>
      <c r="ABD18924" s="60"/>
      <c r="ABE18924" s="60"/>
      <c r="ABF18924" s="60"/>
      <c r="ABG18924" s="60"/>
      <c r="ABH18924" s="60"/>
      <c r="ABI18924" s="60"/>
      <c r="ABJ18924" s="60"/>
      <c r="ABK18924" s="60"/>
      <c r="ABL18924" s="60"/>
      <c r="ABM18924" s="60"/>
      <c r="ABN18924" s="60"/>
      <c r="ABO18924" s="60"/>
      <c r="ABP18924" s="60"/>
      <c r="ABQ18924" s="60"/>
      <c r="ABR18924" s="60">
        <v>1.41346515506701E-2</v>
      </c>
      <c r="ABS18924" s="60"/>
      <c r="ABT18924" s="60"/>
      <c r="ABU18924" s="60"/>
      <c r="ABV18924" s="60"/>
      <c r="ABW18924" s="60"/>
      <c r="ABX18924" s="60"/>
    </row>
    <row r="18925" spans="727:752" x14ac:dyDescent="0.25">
      <c r="AAY18925" s="60"/>
      <c r="AAZ18925" s="60"/>
      <c r="ABA18925" s="60"/>
      <c r="ABB18925" s="60"/>
      <c r="ABC18925" s="60"/>
      <c r="ABD18925" s="60"/>
      <c r="ABE18925" s="60"/>
      <c r="ABF18925" s="60"/>
      <c r="ABG18925" s="60"/>
      <c r="ABH18925" s="60"/>
      <c r="ABI18925" s="60"/>
      <c r="ABJ18925" s="60"/>
      <c r="ABK18925" s="60"/>
      <c r="ABL18925" s="60"/>
      <c r="ABM18925" s="60"/>
      <c r="ABN18925" s="60"/>
      <c r="ABO18925" s="60"/>
      <c r="ABP18925" s="60"/>
      <c r="ABQ18925" s="60"/>
      <c r="ABR18925" s="60">
        <v>1.4071504646606401E-2</v>
      </c>
      <c r="ABS18925" s="60"/>
      <c r="ABT18925" s="60"/>
      <c r="ABU18925" s="60"/>
      <c r="ABV18925" s="60"/>
      <c r="ABW18925" s="60"/>
      <c r="ABX18925" s="60"/>
    </row>
    <row r="18926" spans="727:752" x14ac:dyDescent="0.25">
      <c r="AAY18926" s="60"/>
      <c r="AAZ18926" s="60"/>
      <c r="ABA18926" s="60"/>
      <c r="ABB18926" s="60"/>
      <c r="ABC18926" s="60"/>
      <c r="ABD18926" s="60"/>
      <c r="ABE18926" s="60"/>
      <c r="ABF18926" s="60"/>
      <c r="ABG18926" s="60"/>
      <c r="ABH18926" s="60"/>
      <c r="ABI18926" s="60"/>
      <c r="ABJ18926" s="60"/>
      <c r="ABK18926" s="60"/>
      <c r="ABL18926" s="60"/>
      <c r="ABM18926" s="60"/>
      <c r="ABN18926" s="60"/>
      <c r="ABO18926" s="60"/>
      <c r="ABP18926" s="60"/>
      <c r="ABQ18926" s="60"/>
      <c r="ABR18926" s="60">
        <v>1.4071504646606401E-2</v>
      </c>
      <c r="ABS18926" s="60"/>
      <c r="ABT18926" s="60"/>
      <c r="ABU18926" s="60"/>
      <c r="ABV18926" s="60"/>
      <c r="ABW18926" s="60"/>
      <c r="ABX18926" s="60"/>
    </row>
    <row r="18927" spans="727:752" x14ac:dyDescent="0.25">
      <c r="AAY18927" s="60"/>
      <c r="AAZ18927" s="60"/>
      <c r="ABA18927" s="60"/>
      <c r="ABB18927" s="60"/>
      <c r="ABC18927" s="60"/>
      <c r="ABD18927" s="60"/>
      <c r="ABE18927" s="60"/>
      <c r="ABF18927" s="60"/>
      <c r="ABG18927" s="60"/>
      <c r="ABH18927" s="60"/>
      <c r="ABI18927" s="60"/>
      <c r="ABJ18927" s="60"/>
      <c r="ABK18927" s="60"/>
      <c r="ABL18927" s="60"/>
      <c r="ABM18927" s="60"/>
      <c r="ABN18927" s="60"/>
      <c r="ABO18927" s="60"/>
      <c r="ABP18927" s="60"/>
      <c r="ABQ18927" s="60"/>
      <c r="ABR18927" s="60">
        <v>1.40560710853939E-2</v>
      </c>
      <c r="ABS18927" s="60"/>
      <c r="ABT18927" s="60"/>
      <c r="ABU18927" s="60"/>
      <c r="ABV18927" s="60"/>
      <c r="ABW18927" s="60"/>
      <c r="ABX18927" s="60"/>
    </row>
    <row r="18928" spans="727:752" x14ac:dyDescent="0.25">
      <c r="AAY18928" s="60"/>
      <c r="AAZ18928" s="60"/>
      <c r="ABA18928" s="60"/>
      <c r="ABB18928" s="60"/>
      <c r="ABC18928" s="60"/>
      <c r="ABD18928" s="60"/>
      <c r="ABE18928" s="60"/>
      <c r="ABF18928" s="60"/>
      <c r="ABG18928" s="60"/>
      <c r="ABH18928" s="60"/>
      <c r="ABI18928" s="60"/>
      <c r="ABJ18928" s="60"/>
      <c r="ABK18928" s="60"/>
      <c r="ABL18928" s="60"/>
      <c r="ABM18928" s="60"/>
      <c r="ABN18928" s="60"/>
      <c r="ABO18928" s="60"/>
      <c r="ABP18928" s="60"/>
      <c r="ABQ18928" s="60"/>
      <c r="ABR18928" s="60">
        <v>1.40560710853939E-2</v>
      </c>
      <c r="ABS18928" s="60"/>
      <c r="ABT18928" s="60"/>
      <c r="ABU18928" s="60"/>
      <c r="ABV18928" s="60"/>
      <c r="ABW18928" s="60"/>
      <c r="ABX18928" s="60"/>
    </row>
    <row r="18929" spans="727:752" x14ac:dyDescent="0.25">
      <c r="AAY18929" s="60"/>
      <c r="AAZ18929" s="60"/>
      <c r="ABA18929" s="60"/>
      <c r="ABB18929" s="60"/>
      <c r="ABC18929" s="60"/>
      <c r="ABD18929" s="60"/>
      <c r="ABE18929" s="60"/>
      <c r="ABF18929" s="60"/>
      <c r="ABG18929" s="60"/>
      <c r="ABH18929" s="60"/>
      <c r="ABI18929" s="60"/>
      <c r="ABJ18929" s="60"/>
      <c r="ABK18929" s="60"/>
      <c r="ABL18929" s="60"/>
      <c r="ABM18929" s="60"/>
      <c r="ABN18929" s="60"/>
      <c r="ABO18929" s="60"/>
      <c r="ABP18929" s="60"/>
      <c r="ABQ18929" s="60"/>
      <c r="ABR18929" s="60">
        <v>1.39510331043917E-2</v>
      </c>
      <c r="ABS18929" s="60"/>
      <c r="ABT18929" s="60"/>
      <c r="ABU18929" s="60"/>
      <c r="ABV18929" s="60"/>
      <c r="ABW18929" s="60"/>
      <c r="ABX18929" s="60"/>
    </row>
    <row r="18930" spans="727:752" x14ac:dyDescent="0.25">
      <c r="AAY18930" s="60"/>
      <c r="AAZ18930" s="60"/>
      <c r="ABA18930" s="60"/>
      <c r="ABB18930" s="60"/>
      <c r="ABC18930" s="60"/>
      <c r="ABD18930" s="60"/>
      <c r="ABE18930" s="60"/>
      <c r="ABF18930" s="60"/>
      <c r="ABG18930" s="60"/>
      <c r="ABH18930" s="60"/>
      <c r="ABI18930" s="60"/>
      <c r="ABJ18930" s="60"/>
      <c r="ABK18930" s="60"/>
      <c r="ABL18930" s="60"/>
      <c r="ABM18930" s="60"/>
      <c r="ABN18930" s="60"/>
      <c r="ABO18930" s="60"/>
      <c r="ABP18930" s="60"/>
      <c r="ABQ18930" s="60"/>
      <c r="ABR18930" s="60">
        <v>1.39510331043917E-2</v>
      </c>
      <c r="ABS18930" s="60"/>
      <c r="ABT18930" s="60"/>
      <c r="ABU18930" s="60"/>
      <c r="ABV18930" s="60"/>
      <c r="ABW18930" s="60"/>
      <c r="ABX18930" s="60"/>
    </row>
    <row r="18931" spans="727:752" x14ac:dyDescent="0.25">
      <c r="AAY18931" s="60"/>
      <c r="AAZ18931" s="60"/>
      <c r="ABA18931" s="60"/>
      <c r="ABB18931" s="60"/>
      <c r="ABC18931" s="60"/>
      <c r="ABD18931" s="60"/>
      <c r="ABE18931" s="60"/>
      <c r="ABF18931" s="60"/>
      <c r="ABG18931" s="60"/>
      <c r="ABH18931" s="60"/>
      <c r="ABI18931" s="60"/>
      <c r="ABJ18931" s="60"/>
      <c r="ABK18931" s="60"/>
      <c r="ABL18931" s="60"/>
      <c r="ABM18931" s="60"/>
      <c r="ABN18931" s="60"/>
      <c r="ABO18931" s="60"/>
      <c r="ABP18931" s="60"/>
      <c r="ABQ18931" s="60"/>
      <c r="ABR18931" s="60">
        <v>1.39154070378011E-2</v>
      </c>
      <c r="ABS18931" s="60"/>
      <c r="ABT18931" s="60"/>
      <c r="ABU18931" s="60"/>
      <c r="ABV18931" s="60"/>
      <c r="ABW18931" s="60"/>
      <c r="ABX18931" s="60"/>
    </row>
    <row r="18932" spans="727:752" x14ac:dyDescent="0.25">
      <c r="AAY18932" s="60"/>
      <c r="AAZ18932" s="60"/>
      <c r="ABA18932" s="60"/>
      <c r="ABB18932" s="60"/>
      <c r="ABC18932" s="60"/>
      <c r="ABD18932" s="60"/>
      <c r="ABE18932" s="60"/>
      <c r="ABF18932" s="60"/>
      <c r="ABG18932" s="60"/>
      <c r="ABH18932" s="60"/>
      <c r="ABI18932" s="60"/>
      <c r="ABJ18932" s="60"/>
      <c r="ABK18932" s="60"/>
      <c r="ABL18932" s="60"/>
      <c r="ABM18932" s="60"/>
      <c r="ABN18932" s="60"/>
      <c r="ABO18932" s="60"/>
      <c r="ABP18932" s="60"/>
      <c r="ABQ18932" s="60"/>
      <c r="ABR18932" s="60">
        <v>1.39154070378011E-2</v>
      </c>
      <c r="ABS18932" s="60"/>
      <c r="ABT18932" s="60"/>
      <c r="ABU18932" s="60"/>
      <c r="ABV18932" s="60"/>
      <c r="ABW18932" s="60"/>
      <c r="ABX18932" s="60"/>
    </row>
    <row r="18933" spans="727:752" x14ac:dyDescent="0.25">
      <c r="AAY18933" s="60"/>
      <c r="AAZ18933" s="60"/>
      <c r="ABA18933" s="60"/>
      <c r="ABB18933" s="60"/>
      <c r="ABC18933" s="60"/>
      <c r="ABD18933" s="60"/>
      <c r="ABE18933" s="60"/>
      <c r="ABF18933" s="60"/>
      <c r="ABG18933" s="60"/>
      <c r="ABH18933" s="60"/>
      <c r="ABI18933" s="60"/>
      <c r="ABJ18933" s="60"/>
      <c r="ABK18933" s="60"/>
      <c r="ABL18933" s="60"/>
      <c r="ABM18933" s="60"/>
      <c r="ABN18933" s="60"/>
      <c r="ABO18933" s="60"/>
      <c r="ABP18933" s="60"/>
      <c r="ABQ18933" s="60"/>
      <c r="ABR18933" s="60">
        <v>1.39118178571873E-2</v>
      </c>
      <c r="ABS18933" s="60"/>
      <c r="ABT18933" s="60"/>
      <c r="ABU18933" s="60"/>
      <c r="ABV18933" s="60"/>
      <c r="ABW18933" s="60"/>
      <c r="ABX18933" s="60"/>
    </row>
    <row r="18934" spans="727:752" x14ac:dyDescent="0.25">
      <c r="AAY18934" s="60"/>
      <c r="AAZ18934" s="60"/>
      <c r="ABA18934" s="60"/>
      <c r="ABB18934" s="60"/>
      <c r="ABC18934" s="60"/>
      <c r="ABD18934" s="60"/>
      <c r="ABE18934" s="60"/>
      <c r="ABF18934" s="60"/>
      <c r="ABG18934" s="60"/>
      <c r="ABH18934" s="60"/>
      <c r="ABI18934" s="60"/>
      <c r="ABJ18934" s="60"/>
      <c r="ABK18934" s="60"/>
      <c r="ABL18934" s="60"/>
      <c r="ABM18934" s="60"/>
      <c r="ABN18934" s="60"/>
      <c r="ABO18934" s="60"/>
      <c r="ABP18934" s="60"/>
      <c r="ABQ18934" s="60"/>
      <c r="ABR18934" s="60">
        <v>1.39118178571873E-2</v>
      </c>
      <c r="ABS18934" s="60"/>
      <c r="ABT18934" s="60"/>
      <c r="ABU18934" s="60"/>
      <c r="ABV18934" s="60"/>
      <c r="ABW18934" s="60"/>
      <c r="ABX18934" s="60"/>
    </row>
    <row r="18935" spans="727:752" x14ac:dyDescent="0.25">
      <c r="AAY18935" s="60"/>
      <c r="AAZ18935" s="60"/>
      <c r="ABA18935" s="60"/>
      <c r="ABB18935" s="60"/>
      <c r="ABC18935" s="60"/>
      <c r="ABD18935" s="60"/>
      <c r="ABE18935" s="60"/>
      <c r="ABF18935" s="60"/>
      <c r="ABG18935" s="60"/>
      <c r="ABH18935" s="60"/>
      <c r="ABI18935" s="60"/>
      <c r="ABJ18935" s="60"/>
      <c r="ABK18935" s="60"/>
      <c r="ABL18935" s="60"/>
      <c r="ABM18935" s="60"/>
      <c r="ABN18935" s="60"/>
      <c r="ABO18935" s="60"/>
      <c r="ABP18935" s="60"/>
      <c r="ABQ18935" s="60"/>
      <c r="ABR18935" s="60">
        <v>1.3905653835384399E-2</v>
      </c>
      <c r="ABS18935" s="60"/>
      <c r="ABT18935" s="60"/>
      <c r="ABU18935" s="60"/>
      <c r="ABV18935" s="60"/>
      <c r="ABW18935" s="60"/>
      <c r="ABX18935" s="60"/>
    </row>
    <row r="18936" spans="727:752" x14ac:dyDescent="0.25">
      <c r="AAY18936" s="60"/>
      <c r="AAZ18936" s="60"/>
      <c r="ABA18936" s="60"/>
      <c r="ABB18936" s="60"/>
      <c r="ABC18936" s="60"/>
      <c r="ABD18936" s="60"/>
      <c r="ABE18936" s="60"/>
      <c r="ABF18936" s="60"/>
      <c r="ABG18936" s="60"/>
      <c r="ABH18936" s="60"/>
      <c r="ABI18936" s="60"/>
      <c r="ABJ18936" s="60"/>
      <c r="ABK18936" s="60"/>
      <c r="ABL18936" s="60"/>
      <c r="ABM18936" s="60"/>
      <c r="ABN18936" s="60"/>
      <c r="ABO18936" s="60"/>
      <c r="ABP18936" s="60"/>
      <c r="ABQ18936" s="60"/>
      <c r="ABR18936" s="60">
        <v>1.3905653835384399E-2</v>
      </c>
      <c r="ABS18936" s="60"/>
      <c r="ABT18936" s="60"/>
      <c r="ABU18936" s="60"/>
      <c r="ABV18936" s="60"/>
      <c r="ABW18936" s="60"/>
      <c r="ABX18936" s="60"/>
    </row>
    <row r="18937" spans="727:752" x14ac:dyDescent="0.25">
      <c r="AAY18937" s="60"/>
      <c r="AAZ18937" s="60"/>
      <c r="ABA18937" s="60"/>
      <c r="ABB18937" s="60"/>
      <c r="ABC18937" s="60"/>
      <c r="ABD18937" s="60"/>
      <c r="ABE18937" s="60"/>
      <c r="ABF18937" s="60"/>
      <c r="ABG18937" s="60"/>
      <c r="ABH18937" s="60"/>
      <c r="ABI18937" s="60"/>
      <c r="ABJ18937" s="60"/>
      <c r="ABK18937" s="60"/>
      <c r="ABL18937" s="60"/>
      <c r="ABM18937" s="60"/>
      <c r="ABN18937" s="60"/>
      <c r="ABO18937" s="60"/>
      <c r="ABP18937" s="60"/>
      <c r="ABQ18937" s="60"/>
      <c r="ABR18937" s="60">
        <v>1.38229547238225E-2</v>
      </c>
      <c r="ABS18937" s="60"/>
      <c r="ABT18937" s="60"/>
      <c r="ABU18937" s="60"/>
      <c r="ABV18937" s="60"/>
      <c r="ABW18937" s="60"/>
      <c r="ABX18937" s="60"/>
    </row>
    <row r="18938" spans="727:752" x14ac:dyDescent="0.25">
      <c r="AAY18938" s="60"/>
      <c r="AAZ18938" s="60"/>
      <c r="ABA18938" s="60"/>
      <c r="ABB18938" s="60"/>
      <c r="ABC18938" s="60"/>
      <c r="ABD18938" s="60"/>
      <c r="ABE18938" s="60"/>
      <c r="ABF18938" s="60"/>
      <c r="ABG18938" s="60"/>
      <c r="ABH18938" s="60"/>
      <c r="ABI18938" s="60"/>
      <c r="ABJ18938" s="60"/>
      <c r="ABK18938" s="60"/>
      <c r="ABL18938" s="60"/>
      <c r="ABM18938" s="60"/>
      <c r="ABN18938" s="60"/>
      <c r="ABO18938" s="60"/>
      <c r="ABP18938" s="60"/>
      <c r="ABQ18938" s="60"/>
      <c r="ABR18938" s="60">
        <v>1.38229547238225E-2</v>
      </c>
      <c r="ABS18938" s="60"/>
      <c r="ABT18938" s="60"/>
      <c r="ABU18938" s="60"/>
      <c r="ABV18938" s="60"/>
      <c r="ABW18938" s="60"/>
      <c r="ABX18938" s="60"/>
    </row>
    <row r="18939" spans="727:752" x14ac:dyDescent="0.25">
      <c r="AAY18939" s="60"/>
      <c r="AAZ18939" s="60"/>
      <c r="ABA18939" s="60"/>
      <c r="ABB18939" s="60"/>
      <c r="ABC18939" s="60"/>
      <c r="ABD18939" s="60"/>
      <c r="ABE18939" s="60"/>
      <c r="ABF18939" s="60"/>
      <c r="ABG18939" s="60"/>
      <c r="ABH18939" s="60"/>
      <c r="ABI18939" s="60"/>
      <c r="ABJ18939" s="60"/>
      <c r="ABK18939" s="60"/>
      <c r="ABL18939" s="60"/>
      <c r="ABM18939" s="60"/>
      <c r="ABN18939" s="60"/>
      <c r="ABO18939" s="60"/>
      <c r="ABP18939" s="60"/>
      <c r="ABQ18939" s="60"/>
      <c r="ABR18939" s="60">
        <v>1.37422535132513E-2</v>
      </c>
      <c r="ABS18939" s="60"/>
      <c r="ABT18939" s="60"/>
      <c r="ABU18939" s="60"/>
      <c r="ABV18939" s="60"/>
      <c r="ABW18939" s="60"/>
      <c r="ABX18939" s="60"/>
    </row>
    <row r="18940" spans="727:752" x14ac:dyDescent="0.25">
      <c r="AAY18940" s="60"/>
      <c r="AAZ18940" s="60"/>
      <c r="ABA18940" s="60"/>
      <c r="ABB18940" s="60"/>
      <c r="ABC18940" s="60"/>
      <c r="ABD18940" s="60"/>
      <c r="ABE18940" s="60"/>
      <c r="ABF18940" s="60"/>
      <c r="ABG18940" s="60"/>
      <c r="ABH18940" s="60"/>
      <c r="ABI18940" s="60"/>
      <c r="ABJ18940" s="60"/>
      <c r="ABK18940" s="60"/>
      <c r="ABL18940" s="60"/>
      <c r="ABM18940" s="60"/>
      <c r="ABN18940" s="60"/>
      <c r="ABO18940" s="60"/>
      <c r="ABP18940" s="60"/>
      <c r="ABQ18940" s="60"/>
      <c r="ABR18940" s="60">
        <v>1.37422535132513E-2</v>
      </c>
      <c r="ABS18940" s="60"/>
      <c r="ABT18940" s="60"/>
      <c r="ABU18940" s="60"/>
      <c r="ABV18940" s="60"/>
      <c r="ABW18940" s="60"/>
      <c r="ABX18940" s="60"/>
    </row>
    <row r="18941" spans="727:752" x14ac:dyDescent="0.25">
      <c r="AAY18941" s="60"/>
      <c r="AAZ18941" s="60"/>
      <c r="ABA18941" s="60"/>
      <c r="ABB18941" s="60"/>
      <c r="ABC18941" s="60"/>
      <c r="ABD18941" s="60"/>
      <c r="ABE18941" s="60"/>
      <c r="ABF18941" s="60"/>
      <c r="ABG18941" s="60"/>
      <c r="ABH18941" s="60"/>
      <c r="ABI18941" s="60"/>
      <c r="ABJ18941" s="60"/>
      <c r="ABK18941" s="60"/>
      <c r="ABL18941" s="60"/>
      <c r="ABM18941" s="60"/>
      <c r="ABN18941" s="60"/>
      <c r="ABO18941" s="60"/>
      <c r="ABP18941" s="60"/>
      <c r="ABQ18941" s="60"/>
      <c r="ABR18941" s="60">
        <v>1.37267617548019E-2</v>
      </c>
      <c r="ABS18941" s="60"/>
      <c r="ABT18941" s="60"/>
      <c r="ABU18941" s="60"/>
      <c r="ABV18941" s="60"/>
      <c r="ABW18941" s="60"/>
      <c r="ABX18941" s="60"/>
    </row>
    <row r="18942" spans="727:752" x14ac:dyDescent="0.25">
      <c r="AAY18942" s="60"/>
      <c r="AAZ18942" s="60"/>
      <c r="ABA18942" s="60"/>
      <c r="ABB18942" s="60"/>
      <c r="ABC18942" s="60"/>
      <c r="ABD18942" s="60"/>
      <c r="ABE18942" s="60"/>
      <c r="ABF18942" s="60"/>
      <c r="ABG18942" s="60"/>
      <c r="ABH18942" s="60"/>
      <c r="ABI18942" s="60"/>
      <c r="ABJ18942" s="60"/>
      <c r="ABK18942" s="60"/>
      <c r="ABL18942" s="60"/>
      <c r="ABM18942" s="60"/>
      <c r="ABN18942" s="60"/>
      <c r="ABO18942" s="60"/>
      <c r="ABP18942" s="60"/>
      <c r="ABQ18942" s="60"/>
      <c r="ABR18942" s="60">
        <v>1.37267617548019E-2</v>
      </c>
      <c r="ABS18942" s="60"/>
      <c r="ABT18942" s="60"/>
      <c r="ABU18942" s="60"/>
      <c r="ABV18942" s="60"/>
      <c r="ABW18942" s="60"/>
      <c r="ABX18942" s="60"/>
    </row>
    <row r="18943" spans="727:752" x14ac:dyDescent="0.25">
      <c r="AAY18943" s="60"/>
      <c r="AAZ18943" s="60"/>
      <c r="ABA18943" s="60"/>
      <c r="ABB18943" s="60"/>
      <c r="ABC18943" s="60"/>
      <c r="ABD18943" s="60"/>
      <c r="ABE18943" s="60"/>
      <c r="ABF18943" s="60"/>
      <c r="ABG18943" s="60"/>
      <c r="ABH18943" s="60"/>
      <c r="ABI18943" s="60"/>
      <c r="ABJ18943" s="60"/>
      <c r="ABK18943" s="60"/>
      <c r="ABL18943" s="60"/>
      <c r="ABM18943" s="60"/>
      <c r="ABN18943" s="60"/>
      <c r="ABO18943" s="60"/>
      <c r="ABP18943" s="60"/>
      <c r="ABQ18943" s="60"/>
      <c r="ABR18943" s="60">
        <v>1.3693046033211601E-2</v>
      </c>
      <c r="ABS18943" s="60"/>
      <c r="ABT18943" s="60"/>
      <c r="ABU18943" s="60"/>
      <c r="ABV18943" s="60"/>
      <c r="ABW18943" s="60"/>
      <c r="ABX18943" s="60"/>
    </row>
    <row r="18944" spans="727:752" x14ac:dyDescent="0.25">
      <c r="AAY18944" s="60"/>
      <c r="AAZ18944" s="60"/>
      <c r="ABA18944" s="60"/>
      <c r="ABB18944" s="60"/>
      <c r="ABC18944" s="60"/>
      <c r="ABD18944" s="60"/>
      <c r="ABE18944" s="60"/>
      <c r="ABF18944" s="60"/>
      <c r="ABG18944" s="60"/>
      <c r="ABH18944" s="60"/>
      <c r="ABI18944" s="60"/>
      <c r="ABJ18944" s="60"/>
      <c r="ABK18944" s="60"/>
      <c r="ABL18944" s="60"/>
      <c r="ABM18944" s="60"/>
      <c r="ABN18944" s="60"/>
      <c r="ABO18944" s="60"/>
      <c r="ABP18944" s="60"/>
      <c r="ABQ18944" s="60"/>
      <c r="ABR18944" s="60">
        <v>1.3693046033211601E-2</v>
      </c>
      <c r="ABS18944" s="60"/>
      <c r="ABT18944" s="60"/>
      <c r="ABU18944" s="60"/>
      <c r="ABV18944" s="60"/>
      <c r="ABW18944" s="60"/>
      <c r="ABX18944" s="60"/>
    </row>
    <row r="18945" spans="727:752" x14ac:dyDescent="0.25">
      <c r="AAY18945" s="60"/>
      <c r="AAZ18945" s="60"/>
      <c r="ABA18945" s="60"/>
      <c r="ABB18945" s="60"/>
      <c r="ABC18945" s="60"/>
      <c r="ABD18945" s="60"/>
      <c r="ABE18945" s="60"/>
      <c r="ABF18945" s="60"/>
      <c r="ABG18945" s="60"/>
      <c r="ABH18945" s="60"/>
      <c r="ABI18945" s="60"/>
      <c r="ABJ18945" s="60"/>
      <c r="ABK18945" s="60"/>
      <c r="ABL18945" s="60"/>
      <c r="ABM18945" s="60"/>
      <c r="ABN18945" s="60"/>
      <c r="ABO18945" s="60"/>
      <c r="ABP18945" s="60"/>
      <c r="ABQ18945" s="60"/>
      <c r="ABR18945" s="60">
        <v>1.36890342949713E-2</v>
      </c>
      <c r="ABS18945" s="60"/>
      <c r="ABT18945" s="60"/>
      <c r="ABU18945" s="60"/>
      <c r="ABV18945" s="60"/>
      <c r="ABW18945" s="60"/>
      <c r="ABX18945" s="60"/>
    </row>
    <row r="18946" spans="727:752" x14ac:dyDescent="0.25">
      <c r="AAY18946" s="60"/>
      <c r="AAZ18946" s="60"/>
      <c r="ABA18946" s="60"/>
      <c r="ABB18946" s="60"/>
      <c r="ABC18946" s="60"/>
      <c r="ABD18946" s="60"/>
      <c r="ABE18946" s="60"/>
      <c r="ABF18946" s="60"/>
      <c r="ABG18946" s="60"/>
      <c r="ABH18946" s="60"/>
      <c r="ABI18946" s="60"/>
      <c r="ABJ18946" s="60"/>
      <c r="ABK18946" s="60"/>
      <c r="ABL18946" s="60"/>
      <c r="ABM18946" s="60"/>
      <c r="ABN18946" s="60"/>
      <c r="ABO18946" s="60"/>
      <c r="ABP18946" s="60"/>
      <c r="ABQ18946" s="60"/>
      <c r="ABR18946" s="60">
        <v>1.36890342949713E-2</v>
      </c>
      <c r="ABS18946" s="60"/>
      <c r="ABT18946" s="60"/>
      <c r="ABU18946" s="60"/>
      <c r="ABV18946" s="60"/>
      <c r="ABW18946" s="60"/>
      <c r="ABX18946" s="60"/>
    </row>
    <row r="18947" spans="727:752" x14ac:dyDescent="0.25">
      <c r="AAY18947" s="60"/>
      <c r="AAZ18947" s="60"/>
      <c r="ABA18947" s="60"/>
      <c r="ABB18947" s="60"/>
      <c r="ABC18947" s="60"/>
      <c r="ABD18947" s="60"/>
      <c r="ABE18947" s="60"/>
      <c r="ABF18947" s="60"/>
      <c r="ABG18947" s="60"/>
      <c r="ABH18947" s="60"/>
      <c r="ABI18947" s="60"/>
      <c r="ABJ18947" s="60"/>
      <c r="ABK18947" s="60"/>
      <c r="ABL18947" s="60"/>
      <c r="ABM18947" s="60"/>
      <c r="ABN18947" s="60"/>
      <c r="ABO18947" s="60"/>
      <c r="ABP18947" s="60"/>
      <c r="ABQ18947" s="60"/>
      <c r="ABR18947" s="60">
        <v>1.36479020613156E-2</v>
      </c>
      <c r="ABS18947" s="60"/>
      <c r="ABT18947" s="60"/>
      <c r="ABU18947" s="60"/>
      <c r="ABV18947" s="60"/>
      <c r="ABW18947" s="60"/>
      <c r="ABX18947" s="60"/>
    </row>
    <row r="18948" spans="727:752" x14ac:dyDescent="0.25">
      <c r="AAY18948" s="60"/>
      <c r="AAZ18948" s="60"/>
      <c r="ABA18948" s="60"/>
      <c r="ABB18948" s="60"/>
      <c r="ABC18948" s="60"/>
      <c r="ABD18948" s="60"/>
      <c r="ABE18948" s="60"/>
      <c r="ABF18948" s="60"/>
      <c r="ABG18948" s="60"/>
      <c r="ABH18948" s="60"/>
      <c r="ABI18948" s="60"/>
      <c r="ABJ18948" s="60"/>
      <c r="ABK18948" s="60"/>
      <c r="ABL18948" s="60"/>
      <c r="ABM18948" s="60"/>
      <c r="ABN18948" s="60"/>
      <c r="ABO18948" s="60"/>
      <c r="ABP18948" s="60"/>
      <c r="ABQ18948" s="60"/>
      <c r="ABR18948" s="60">
        <v>1.36479020613156E-2</v>
      </c>
      <c r="ABS18948" s="60"/>
      <c r="ABT18948" s="60"/>
      <c r="ABU18948" s="60"/>
      <c r="ABV18948" s="60"/>
      <c r="ABW18948" s="60"/>
      <c r="ABX18948" s="60"/>
    </row>
    <row r="18949" spans="727:752" x14ac:dyDescent="0.25">
      <c r="AAY18949" s="60"/>
      <c r="AAZ18949" s="60"/>
      <c r="ABA18949" s="60"/>
      <c r="ABB18949" s="60"/>
      <c r="ABC18949" s="60"/>
      <c r="ABD18949" s="60"/>
      <c r="ABE18949" s="60"/>
      <c r="ABF18949" s="60"/>
      <c r="ABG18949" s="60"/>
      <c r="ABH18949" s="60"/>
      <c r="ABI18949" s="60"/>
      <c r="ABJ18949" s="60"/>
      <c r="ABK18949" s="60"/>
      <c r="ABL18949" s="60"/>
      <c r="ABM18949" s="60"/>
      <c r="ABN18949" s="60"/>
      <c r="ABO18949" s="60"/>
      <c r="ABP18949" s="60"/>
      <c r="ABQ18949" s="60"/>
      <c r="ABR18949" s="60">
        <v>1.3634663455010999E-2</v>
      </c>
      <c r="ABS18949" s="60"/>
      <c r="ABT18949" s="60"/>
      <c r="ABU18949" s="60"/>
      <c r="ABV18949" s="60"/>
      <c r="ABW18949" s="60"/>
      <c r="ABX18949" s="60"/>
    </row>
    <row r="18950" spans="727:752" x14ac:dyDescent="0.25">
      <c r="AAY18950" s="60"/>
      <c r="AAZ18950" s="60"/>
      <c r="ABA18950" s="60"/>
      <c r="ABB18950" s="60"/>
      <c r="ABC18950" s="60"/>
      <c r="ABD18950" s="60"/>
      <c r="ABE18950" s="60"/>
      <c r="ABF18950" s="60"/>
      <c r="ABG18950" s="60"/>
      <c r="ABH18950" s="60"/>
      <c r="ABI18950" s="60"/>
      <c r="ABJ18950" s="60"/>
      <c r="ABK18950" s="60"/>
      <c r="ABL18950" s="60"/>
      <c r="ABM18950" s="60"/>
      <c r="ABN18950" s="60"/>
      <c r="ABO18950" s="60"/>
      <c r="ABP18950" s="60"/>
      <c r="ABQ18950" s="60"/>
      <c r="ABR18950" s="60">
        <v>1.3634663455010999E-2</v>
      </c>
      <c r="ABS18950" s="60"/>
      <c r="ABT18950" s="60"/>
      <c r="ABU18950" s="60"/>
      <c r="ABV18950" s="60"/>
      <c r="ABW18950" s="60"/>
      <c r="ABX18950" s="60"/>
    </row>
    <row r="18951" spans="727:752" x14ac:dyDescent="0.25">
      <c r="AAY18951" s="60"/>
      <c r="AAZ18951" s="60"/>
      <c r="ABA18951" s="60"/>
      <c r="ABB18951" s="60"/>
      <c r="ABC18951" s="60"/>
      <c r="ABD18951" s="60"/>
      <c r="ABE18951" s="60"/>
      <c r="ABF18951" s="60"/>
      <c r="ABG18951" s="60"/>
      <c r="ABH18951" s="60"/>
      <c r="ABI18951" s="60"/>
      <c r="ABJ18951" s="60"/>
      <c r="ABK18951" s="60"/>
      <c r="ABL18951" s="60"/>
      <c r="ABM18951" s="60"/>
      <c r="ABN18951" s="60"/>
      <c r="ABO18951" s="60"/>
      <c r="ABP18951" s="60"/>
      <c r="ABQ18951" s="60"/>
      <c r="ABR18951" s="60">
        <v>1.36152712456658E-2</v>
      </c>
      <c r="ABS18951" s="60"/>
      <c r="ABT18951" s="60"/>
      <c r="ABU18951" s="60"/>
      <c r="ABV18951" s="60"/>
      <c r="ABW18951" s="60"/>
      <c r="ABX18951" s="60"/>
    </row>
    <row r="18952" spans="727:752" x14ac:dyDescent="0.25">
      <c r="AAY18952" s="60"/>
      <c r="AAZ18952" s="60"/>
      <c r="ABA18952" s="60"/>
      <c r="ABB18952" s="60"/>
      <c r="ABC18952" s="60"/>
      <c r="ABD18952" s="60"/>
      <c r="ABE18952" s="60"/>
      <c r="ABF18952" s="60"/>
      <c r="ABG18952" s="60"/>
      <c r="ABH18952" s="60"/>
      <c r="ABI18952" s="60"/>
      <c r="ABJ18952" s="60"/>
      <c r="ABK18952" s="60"/>
      <c r="ABL18952" s="60"/>
      <c r="ABM18952" s="60"/>
      <c r="ABN18952" s="60"/>
      <c r="ABO18952" s="60"/>
      <c r="ABP18952" s="60"/>
      <c r="ABQ18952" s="60"/>
      <c r="ABR18952" s="60">
        <v>1.36152712456658E-2</v>
      </c>
      <c r="ABS18952" s="60"/>
      <c r="ABT18952" s="60"/>
      <c r="ABU18952" s="60"/>
      <c r="ABV18952" s="60"/>
      <c r="ABW18952" s="60"/>
      <c r="ABX18952" s="60"/>
    </row>
    <row r="18953" spans="727:752" x14ac:dyDescent="0.25">
      <c r="AAY18953" s="60"/>
      <c r="AAZ18953" s="60"/>
      <c r="ABA18953" s="60"/>
      <c r="ABB18953" s="60"/>
      <c r="ABC18953" s="60"/>
      <c r="ABD18953" s="60"/>
      <c r="ABE18953" s="60"/>
      <c r="ABF18953" s="60"/>
      <c r="ABG18953" s="60"/>
      <c r="ABH18953" s="60"/>
      <c r="ABI18953" s="60"/>
      <c r="ABJ18953" s="60"/>
      <c r="ABK18953" s="60"/>
      <c r="ABL18953" s="60"/>
      <c r="ABM18953" s="60"/>
      <c r="ABN18953" s="60"/>
      <c r="ABO18953" s="60"/>
      <c r="ABP18953" s="60"/>
      <c r="ABQ18953" s="60"/>
      <c r="ABR18953" s="60">
        <v>1.3568187962076201E-2</v>
      </c>
      <c r="ABS18953" s="60"/>
      <c r="ABT18953" s="60"/>
      <c r="ABU18953" s="60"/>
      <c r="ABV18953" s="60"/>
      <c r="ABW18953" s="60"/>
      <c r="ABX18953" s="60"/>
    </row>
    <row r="18954" spans="727:752" x14ac:dyDescent="0.25">
      <c r="AAY18954" s="60"/>
      <c r="AAZ18954" s="60"/>
      <c r="ABA18954" s="60"/>
      <c r="ABB18954" s="60"/>
      <c r="ABC18954" s="60"/>
      <c r="ABD18954" s="60"/>
      <c r="ABE18954" s="60"/>
      <c r="ABF18954" s="60"/>
      <c r="ABG18954" s="60"/>
      <c r="ABH18954" s="60"/>
      <c r="ABI18954" s="60"/>
      <c r="ABJ18954" s="60"/>
      <c r="ABK18954" s="60"/>
      <c r="ABL18954" s="60"/>
      <c r="ABM18954" s="60"/>
      <c r="ABN18954" s="60"/>
      <c r="ABO18954" s="60"/>
      <c r="ABP18954" s="60"/>
      <c r="ABQ18954" s="60"/>
      <c r="ABR18954" s="60">
        <v>1.3568187962076201E-2</v>
      </c>
      <c r="ABS18954" s="60"/>
      <c r="ABT18954" s="60"/>
      <c r="ABU18954" s="60"/>
      <c r="ABV18954" s="60"/>
      <c r="ABW18954" s="60"/>
      <c r="ABX18954" s="60"/>
    </row>
    <row r="18955" spans="727:752" x14ac:dyDescent="0.25">
      <c r="AAY18955" s="60"/>
      <c r="AAZ18955" s="60"/>
      <c r="ABA18955" s="60"/>
      <c r="ABB18955" s="60"/>
      <c r="ABC18955" s="60"/>
      <c r="ABD18955" s="60"/>
      <c r="ABE18955" s="60"/>
      <c r="ABF18955" s="60"/>
      <c r="ABG18955" s="60"/>
      <c r="ABH18955" s="60"/>
      <c r="ABI18955" s="60"/>
      <c r="ABJ18955" s="60"/>
      <c r="ABK18955" s="60"/>
      <c r="ABL18955" s="60"/>
      <c r="ABM18955" s="60"/>
      <c r="ABN18955" s="60"/>
      <c r="ABO18955" s="60"/>
      <c r="ABP18955" s="60"/>
      <c r="ABQ18955" s="60"/>
      <c r="ABR18955" s="60">
        <v>1.3556415093634E-2</v>
      </c>
      <c r="ABS18955" s="60"/>
      <c r="ABT18955" s="60"/>
      <c r="ABU18955" s="60"/>
      <c r="ABV18955" s="60"/>
      <c r="ABW18955" s="60"/>
      <c r="ABX18955" s="60"/>
    </row>
    <row r="18956" spans="727:752" x14ac:dyDescent="0.25">
      <c r="AAY18956" s="60"/>
      <c r="AAZ18956" s="60"/>
      <c r="ABA18956" s="60"/>
      <c r="ABB18956" s="60"/>
      <c r="ABC18956" s="60"/>
      <c r="ABD18956" s="60"/>
      <c r="ABE18956" s="60"/>
      <c r="ABF18956" s="60"/>
      <c r="ABG18956" s="60"/>
      <c r="ABH18956" s="60"/>
      <c r="ABI18956" s="60"/>
      <c r="ABJ18956" s="60"/>
      <c r="ABK18956" s="60"/>
      <c r="ABL18956" s="60"/>
      <c r="ABM18956" s="60"/>
      <c r="ABN18956" s="60"/>
      <c r="ABO18956" s="60"/>
      <c r="ABP18956" s="60"/>
      <c r="ABQ18956" s="60"/>
      <c r="ABR18956" s="60">
        <v>1.3556415093634E-2</v>
      </c>
      <c r="ABS18956" s="60"/>
      <c r="ABT18956" s="60"/>
      <c r="ABU18956" s="60"/>
      <c r="ABV18956" s="60"/>
      <c r="ABW18956" s="60"/>
      <c r="ABX18956" s="60"/>
    </row>
    <row r="18957" spans="727:752" x14ac:dyDescent="0.25">
      <c r="AAY18957" s="60"/>
      <c r="AAZ18957" s="60"/>
      <c r="ABA18957" s="60"/>
      <c r="ABB18957" s="60"/>
      <c r="ABC18957" s="60"/>
      <c r="ABD18957" s="60"/>
      <c r="ABE18957" s="60"/>
      <c r="ABF18957" s="60"/>
      <c r="ABG18957" s="60"/>
      <c r="ABH18957" s="60"/>
      <c r="ABI18957" s="60"/>
      <c r="ABJ18957" s="60"/>
      <c r="ABK18957" s="60"/>
      <c r="ABL18957" s="60"/>
      <c r="ABM18957" s="60"/>
      <c r="ABN18957" s="60"/>
      <c r="ABO18957" s="60"/>
      <c r="ABP18957" s="60"/>
      <c r="ABQ18957" s="60"/>
      <c r="ABR18957" s="60">
        <v>1.3475638254584499E-2</v>
      </c>
      <c r="ABS18957" s="60"/>
      <c r="ABT18957" s="60"/>
      <c r="ABU18957" s="60"/>
      <c r="ABV18957" s="60"/>
      <c r="ABW18957" s="60"/>
      <c r="ABX18957" s="60"/>
    </row>
    <row r="18958" spans="727:752" x14ac:dyDescent="0.25">
      <c r="AAY18958" s="60"/>
      <c r="AAZ18958" s="60"/>
      <c r="ABA18958" s="60"/>
      <c r="ABB18958" s="60"/>
      <c r="ABC18958" s="60"/>
      <c r="ABD18958" s="60"/>
      <c r="ABE18958" s="60"/>
      <c r="ABF18958" s="60"/>
      <c r="ABG18958" s="60"/>
      <c r="ABH18958" s="60"/>
      <c r="ABI18958" s="60"/>
      <c r="ABJ18958" s="60"/>
      <c r="ABK18958" s="60"/>
      <c r="ABL18958" s="60"/>
      <c r="ABM18958" s="60"/>
      <c r="ABN18958" s="60"/>
      <c r="ABO18958" s="60"/>
      <c r="ABP18958" s="60"/>
      <c r="ABQ18958" s="60"/>
      <c r="ABR18958" s="60">
        <v>1.3475638254584499E-2</v>
      </c>
      <c r="ABS18958" s="60"/>
      <c r="ABT18958" s="60"/>
      <c r="ABU18958" s="60"/>
      <c r="ABV18958" s="60"/>
      <c r="ABW18958" s="60"/>
      <c r="ABX18958" s="60"/>
    </row>
    <row r="18959" spans="727:752" x14ac:dyDescent="0.25">
      <c r="AAY18959" s="60"/>
      <c r="AAZ18959" s="60"/>
      <c r="ABA18959" s="60"/>
      <c r="ABB18959" s="60"/>
      <c r="ABC18959" s="60"/>
      <c r="ABD18959" s="60"/>
      <c r="ABE18959" s="60"/>
      <c r="ABF18959" s="60"/>
      <c r="ABG18959" s="60"/>
      <c r="ABH18959" s="60"/>
      <c r="ABI18959" s="60"/>
      <c r="ABJ18959" s="60"/>
      <c r="ABK18959" s="60"/>
      <c r="ABL18959" s="60"/>
      <c r="ABM18959" s="60"/>
      <c r="ABN18959" s="60"/>
      <c r="ABO18959" s="60"/>
      <c r="ABP18959" s="60"/>
      <c r="ABQ18959" s="60"/>
      <c r="ABR18959" s="60">
        <v>1.34445140010966E-2</v>
      </c>
      <c r="ABS18959" s="60"/>
      <c r="ABT18959" s="60"/>
      <c r="ABU18959" s="60"/>
      <c r="ABV18959" s="60"/>
      <c r="ABW18959" s="60"/>
      <c r="ABX18959" s="60"/>
    </row>
    <row r="18960" spans="727:752" x14ac:dyDescent="0.25">
      <c r="AAY18960" s="60"/>
      <c r="AAZ18960" s="60"/>
      <c r="ABA18960" s="60"/>
      <c r="ABB18960" s="60"/>
      <c r="ABC18960" s="60"/>
      <c r="ABD18960" s="60"/>
      <c r="ABE18960" s="60"/>
      <c r="ABF18960" s="60"/>
      <c r="ABG18960" s="60"/>
      <c r="ABH18960" s="60"/>
      <c r="ABI18960" s="60"/>
      <c r="ABJ18960" s="60"/>
      <c r="ABK18960" s="60"/>
      <c r="ABL18960" s="60"/>
      <c r="ABM18960" s="60"/>
      <c r="ABN18960" s="60"/>
      <c r="ABO18960" s="60"/>
      <c r="ABP18960" s="60"/>
      <c r="ABQ18960" s="60"/>
      <c r="ABR18960" s="60">
        <v>1.34445140010966E-2</v>
      </c>
      <c r="ABS18960" s="60"/>
      <c r="ABT18960" s="60"/>
      <c r="ABU18960" s="60"/>
      <c r="ABV18960" s="60"/>
      <c r="ABW18960" s="60"/>
      <c r="ABX18960" s="60"/>
    </row>
    <row r="18961" spans="727:752" x14ac:dyDescent="0.25">
      <c r="AAY18961" s="60"/>
      <c r="AAZ18961" s="60"/>
      <c r="ABA18961" s="60"/>
      <c r="ABB18961" s="60"/>
      <c r="ABC18961" s="60"/>
      <c r="ABD18961" s="60"/>
      <c r="ABE18961" s="60"/>
      <c r="ABF18961" s="60"/>
      <c r="ABG18961" s="60"/>
      <c r="ABH18961" s="60"/>
      <c r="ABI18961" s="60"/>
      <c r="ABJ18961" s="60"/>
      <c r="ABK18961" s="60"/>
      <c r="ABL18961" s="60"/>
      <c r="ABM18961" s="60"/>
      <c r="ABN18961" s="60"/>
      <c r="ABO18961" s="60"/>
      <c r="ABP18961" s="60"/>
      <c r="ABQ18961" s="60"/>
      <c r="ABR18961" s="60">
        <v>1.3404890925167799E-2</v>
      </c>
      <c r="ABS18961" s="60"/>
      <c r="ABT18961" s="60"/>
      <c r="ABU18961" s="60"/>
      <c r="ABV18961" s="60"/>
      <c r="ABW18961" s="60"/>
      <c r="ABX18961" s="60"/>
    </row>
    <row r="18962" spans="727:752" x14ac:dyDescent="0.25">
      <c r="AAY18962" s="60"/>
      <c r="AAZ18962" s="60"/>
      <c r="ABA18962" s="60"/>
      <c r="ABB18962" s="60"/>
      <c r="ABC18962" s="60"/>
      <c r="ABD18962" s="60"/>
      <c r="ABE18962" s="60"/>
      <c r="ABF18962" s="60"/>
      <c r="ABG18962" s="60"/>
      <c r="ABH18962" s="60"/>
      <c r="ABI18962" s="60"/>
      <c r="ABJ18962" s="60"/>
      <c r="ABK18962" s="60"/>
      <c r="ABL18962" s="60"/>
      <c r="ABM18962" s="60"/>
      <c r="ABN18962" s="60"/>
      <c r="ABO18962" s="60"/>
      <c r="ABP18962" s="60"/>
      <c r="ABQ18962" s="60"/>
      <c r="ABR18962" s="60">
        <v>1.3404890925167799E-2</v>
      </c>
      <c r="ABS18962" s="60"/>
      <c r="ABT18962" s="60"/>
      <c r="ABU18962" s="60"/>
      <c r="ABV18962" s="60"/>
      <c r="ABW18962" s="60"/>
      <c r="ABX18962" s="60"/>
    </row>
    <row r="18963" spans="727:752" x14ac:dyDescent="0.25">
      <c r="AAY18963" s="60"/>
      <c r="AAZ18963" s="60"/>
      <c r="ABA18963" s="60"/>
      <c r="ABB18963" s="60"/>
      <c r="ABC18963" s="60"/>
      <c r="ABD18963" s="60"/>
      <c r="ABE18963" s="60"/>
      <c r="ABF18963" s="60"/>
      <c r="ABG18963" s="60"/>
      <c r="ABH18963" s="60"/>
      <c r="ABI18963" s="60"/>
      <c r="ABJ18963" s="60"/>
      <c r="ABK18963" s="60"/>
      <c r="ABL18963" s="60"/>
      <c r="ABM18963" s="60"/>
      <c r="ABN18963" s="60"/>
      <c r="ABO18963" s="60"/>
      <c r="ABP18963" s="60"/>
      <c r="ABQ18963" s="60"/>
      <c r="ABR18963" s="60">
        <v>1.33909243412211E-2</v>
      </c>
      <c r="ABS18963" s="60"/>
      <c r="ABT18963" s="60"/>
      <c r="ABU18963" s="60"/>
      <c r="ABV18963" s="60"/>
      <c r="ABW18963" s="60"/>
      <c r="ABX18963" s="60"/>
    </row>
    <row r="18964" spans="727:752" x14ac:dyDescent="0.25">
      <c r="AAY18964" s="60"/>
      <c r="AAZ18964" s="60"/>
      <c r="ABA18964" s="60"/>
      <c r="ABB18964" s="60"/>
      <c r="ABC18964" s="60"/>
      <c r="ABD18964" s="60"/>
      <c r="ABE18964" s="60"/>
      <c r="ABF18964" s="60"/>
      <c r="ABG18964" s="60"/>
      <c r="ABH18964" s="60"/>
      <c r="ABI18964" s="60"/>
      <c r="ABJ18964" s="60"/>
      <c r="ABK18964" s="60"/>
      <c r="ABL18964" s="60"/>
      <c r="ABM18964" s="60"/>
      <c r="ABN18964" s="60"/>
      <c r="ABO18964" s="60"/>
      <c r="ABP18964" s="60"/>
      <c r="ABQ18964" s="60"/>
      <c r="ABR18964" s="60">
        <v>1.33909243412211E-2</v>
      </c>
      <c r="ABS18964" s="60"/>
      <c r="ABT18964" s="60"/>
      <c r="ABU18964" s="60"/>
      <c r="ABV18964" s="60"/>
      <c r="ABW18964" s="60"/>
      <c r="ABX18964" s="60"/>
    </row>
    <row r="18965" spans="727:752" x14ac:dyDescent="0.25">
      <c r="AAY18965" s="60"/>
      <c r="AAZ18965" s="60"/>
      <c r="ABA18965" s="60"/>
      <c r="ABB18965" s="60"/>
      <c r="ABC18965" s="60"/>
      <c r="ABD18965" s="60"/>
      <c r="ABE18965" s="60"/>
      <c r="ABF18965" s="60"/>
      <c r="ABG18965" s="60"/>
      <c r="ABH18965" s="60"/>
      <c r="ABI18965" s="60"/>
      <c r="ABJ18965" s="60"/>
      <c r="ABK18965" s="60"/>
      <c r="ABL18965" s="60"/>
      <c r="ABM18965" s="60"/>
      <c r="ABN18965" s="60"/>
      <c r="ABO18965" s="60"/>
      <c r="ABP18965" s="60"/>
      <c r="ABQ18965" s="60"/>
      <c r="ABR18965" s="60">
        <v>1.33636288744663E-2</v>
      </c>
      <c r="ABS18965" s="60"/>
      <c r="ABT18965" s="60"/>
      <c r="ABU18965" s="60"/>
      <c r="ABV18965" s="60"/>
      <c r="ABW18965" s="60"/>
      <c r="ABX18965" s="60"/>
    </row>
    <row r="18966" spans="727:752" x14ac:dyDescent="0.25">
      <c r="AAY18966" s="60"/>
      <c r="AAZ18966" s="60"/>
      <c r="ABA18966" s="60"/>
      <c r="ABB18966" s="60"/>
      <c r="ABC18966" s="60"/>
      <c r="ABD18966" s="60"/>
      <c r="ABE18966" s="60"/>
      <c r="ABF18966" s="60"/>
      <c r="ABG18966" s="60"/>
      <c r="ABH18966" s="60"/>
      <c r="ABI18966" s="60"/>
      <c r="ABJ18966" s="60"/>
      <c r="ABK18966" s="60"/>
      <c r="ABL18966" s="60"/>
      <c r="ABM18966" s="60"/>
      <c r="ABN18966" s="60"/>
      <c r="ABO18966" s="60"/>
      <c r="ABP18966" s="60"/>
      <c r="ABQ18966" s="60"/>
      <c r="ABR18966" s="60">
        <v>1.33636288744663E-2</v>
      </c>
      <c r="ABS18966" s="60"/>
      <c r="ABT18966" s="60"/>
      <c r="ABU18966" s="60"/>
      <c r="ABV18966" s="60"/>
      <c r="ABW18966" s="60"/>
      <c r="ABX18966" s="60"/>
    </row>
    <row r="18967" spans="727:752" x14ac:dyDescent="0.25">
      <c r="AAY18967" s="60"/>
      <c r="AAZ18967" s="60"/>
      <c r="ABA18967" s="60"/>
      <c r="ABB18967" s="60"/>
      <c r="ABC18967" s="60"/>
      <c r="ABD18967" s="60"/>
      <c r="ABE18967" s="60"/>
      <c r="ABF18967" s="60"/>
      <c r="ABG18967" s="60"/>
      <c r="ABH18967" s="60"/>
      <c r="ABI18967" s="60"/>
      <c r="ABJ18967" s="60"/>
      <c r="ABK18967" s="60"/>
      <c r="ABL18967" s="60"/>
      <c r="ABM18967" s="60"/>
      <c r="ABN18967" s="60"/>
      <c r="ABO18967" s="60"/>
      <c r="ABP18967" s="60"/>
      <c r="ABQ18967" s="60"/>
      <c r="ABR18967" s="60">
        <v>1.3338511549510899E-2</v>
      </c>
      <c r="ABS18967" s="60"/>
      <c r="ABT18967" s="60"/>
      <c r="ABU18967" s="60"/>
      <c r="ABV18967" s="60"/>
      <c r="ABW18967" s="60"/>
      <c r="ABX18967" s="60"/>
    </row>
    <row r="18968" spans="727:752" x14ac:dyDescent="0.25">
      <c r="AAY18968" s="60"/>
      <c r="AAZ18968" s="60"/>
      <c r="ABA18968" s="60"/>
      <c r="ABB18968" s="60"/>
      <c r="ABC18968" s="60"/>
      <c r="ABD18968" s="60"/>
      <c r="ABE18968" s="60"/>
      <c r="ABF18968" s="60"/>
      <c r="ABG18968" s="60"/>
      <c r="ABH18968" s="60"/>
      <c r="ABI18968" s="60"/>
      <c r="ABJ18968" s="60"/>
      <c r="ABK18968" s="60"/>
      <c r="ABL18968" s="60"/>
      <c r="ABM18968" s="60"/>
      <c r="ABN18968" s="60"/>
      <c r="ABO18968" s="60"/>
      <c r="ABP18968" s="60"/>
      <c r="ABQ18968" s="60"/>
      <c r="ABR18968" s="60">
        <v>1.3338511549510899E-2</v>
      </c>
      <c r="ABS18968" s="60"/>
      <c r="ABT18968" s="60"/>
      <c r="ABU18968" s="60"/>
      <c r="ABV18968" s="60"/>
      <c r="ABW18968" s="60"/>
      <c r="ABX18968" s="60"/>
    </row>
    <row r="18969" spans="727:752" x14ac:dyDescent="0.25">
      <c r="AAY18969" s="60"/>
      <c r="AAZ18969" s="60"/>
      <c r="ABA18969" s="60"/>
      <c r="ABB18969" s="60"/>
      <c r="ABC18969" s="60"/>
      <c r="ABD18969" s="60"/>
      <c r="ABE18969" s="60"/>
      <c r="ABF18969" s="60"/>
      <c r="ABG18969" s="60"/>
      <c r="ABH18969" s="60"/>
      <c r="ABI18969" s="60"/>
      <c r="ABJ18969" s="60"/>
      <c r="ABK18969" s="60"/>
      <c r="ABL18969" s="60"/>
      <c r="ABM18969" s="60"/>
      <c r="ABN18969" s="60"/>
      <c r="ABO18969" s="60"/>
      <c r="ABP18969" s="60"/>
      <c r="ABQ18969" s="60"/>
      <c r="ABR18969" s="60">
        <v>1.33166204305684E-2</v>
      </c>
      <c r="ABS18969" s="60"/>
      <c r="ABT18969" s="60"/>
      <c r="ABU18969" s="60"/>
      <c r="ABV18969" s="60"/>
      <c r="ABW18969" s="60"/>
      <c r="ABX18969" s="60"/>
    </row>
    <row r="18970" spans="727:752" x14ac:dyDescent="0.25">
      <c r="AAY18970" s="60"/>
      <c r="AAZ18970" s="60"/>
      <c r="ABA18970" s="60"/>
      <c r="ABB18970" s="60"/>
      <c r="ABC18970" s="60"/>
      <c r="ABD18970" s="60"/>
      <c r="ABE18970" s="60"/>
      <c r="ABF18970" s="60"/>
      <c r="ABG18970" s="60"/>
      <c r="ABH18970" s="60"/>
      <c r="ABI18970" s="60"/>
      <c r="ABJ18970" s="60"/>
      <c r="ABK18970" s="60"/>
      <c r="ABL18970" s="60"/>
      <c r="ABM18970" s="60"/>
      <c r="ABN18970" s="60"/>
      <c r="ABO18970" s="60"/>
      <c r="ABP18970" s="60"/>
      <c r="ABQ18970" s="60"/>
      <c r="ABR18970" s="60">
        <v>1.33166204305684E-2</v>
      </c>
      <c r="ABS18970" s="60"/>
      <c r="ABT18970" s="60"/>
      <c r="ABU18970" s="60"/>
      <c r="ABV18970" s="60"/>
      <c r="ABW18970" s="60"/>
      <c r="ABX18970" s="60"/>
    </row>
    <row r="18971" spans="727:752" x14ac:dyDescent="0.25">
      <c r="AAY18971" s="60"/>
      <c r="AAZ18971" s="60"/>
      <c r="ABA18971" s="60"/>
      <c r="ABB18971" s="60"/>
      <c r="ABC18971" s="60"/>
      <c r="ABD18971" s="60"/>
      <c r="ABE18971" s="60"/>
      <c r="ABF18971" s="60"/>
      <c r="ABG18971" s="60"/>
      <c r="ABH18971" s="60"/>
      <c r="ABI18971" s="60"/>
      <c r="ABJ18971" s="60"/>
      <c r="ABK18971" s="60"/>
      <c r="ABL18971" s="60"/>
      <c r="ABM18971" s="60"/>
      <c r="ABN18971" s="60"/>
      <c r="ABO18971" s="60"/>
      <c r="ABP18971" s="60"/>
      <c r="ABQ18971" s="60"/>
      <c r="ABR18971" s="60">
        <v>1.33141939142022E-2</v>
      </c>
      <c r="ABS18971" s="60"/>
      <c r="ABT18971" s="60"/>
      <c r="ABU18971" s="60"/>
      <c r="ABV18971" s="60"/>
      <c r="ABW18971" s="60"/>
      <c r="ABX18971" s="60"/>
    </row>
    <row r="18972" spans="727:752" x14ac:dyDescent="0.25">
      <c r="AAY18972" s="60"/>
      <c r="AAZ18972" s="60"/>
      <c r="ABA18972" s="60"/>
      <c r="ABB18972" s="60"/>
      <c r="ABC18972" s="60"/>
      <c r="ABD18972" s="60"/>
      <c r="ABE18972" s="60"/>
      <c r="ABF18972" s="60"/>
      <c r="ABG18972" s="60"/>
      <c r="ABH18972" s="60"/>
      <c r="ABI18972" s="60"/>
      <c r="ABJ18972" s="60"/>
      <c r="ABK18972" s="60"/>
      <c r="ABL18972" s="60"/>
      <c r="ABM18972" s="60"/>
      <c r="ABN18972" s="60"/>
      <c r="ABO18972" s="60"/>
      <c r="ABP18972" s="60"/>
      <c r="ABQ18972" s="60"/>
      <c r="ABR18972" s="60">
        <v>1.33141939142022E-2</v>
      </c>
      <c r="ABS18972" s="60"/>
      <c r="ABT18972" s="60"/>
      <c r="ABU18972" s="60"/>
      <c r="ABV18972" s="60"/>
      <c r="ABW18972" s="60"/>
      <c r="ABX18972" s="60"/>
    </row>
    <row r="18973" spans="727:752" x14ac:dyDescent="0.25">
      <c r="AAY18973" s="60"/>
      <c r="AAZ18973" s="60"/>
      <c r="ABA18973" s="60"/>
      <c r="ABB18973" s="60"/>
      <c r="ABC18973" s="60"/>
      <c r="ABD18973" s="60"/>
      <c r="ABE18973" s="60"/>
      <c r="ABF18973" s="60"/>
      <c r="ABG18973" s="60"/>
      <c r="ABH18973" s="60"/>
      <c r="ABI18973" s="60"/>
      <c r="ABJ18973" s="60"/>
      <c r="ABK18973" s="60"/>
      <c r="ABL18973" s="60"/>
      <c r="ABM18973" s="60"/>
      <c r="ABN18973" s="60"/>
      <c r="ABO18973" s="60"/>
      <c r="ABP18973" s="60"/>
      <c r="ABQ18973" s="60"/>
      <c r="ABR18973" s="60">
        <v>1.3286054868151299E-2</v>
      </c>
      <c r="ABS18973" s="60"/>
      <c r="ABT18973" s="60"/>
      <c r="ABU18973" s="60"/>
      <c r="ABV18973" s="60"/>
      <c r="ABW18973" s="60"/>
      <c r="ABX18973" s="60"/>
    </row>
    <row r="18974" spans="727:752" x14ac:dyDescent="0.25">
      <c r="AAY18974" s="60"/>
      <c r="AAZ18974" s="60"/>
      <c r="ABA18974" s="60"/>
      <c r="ABB18974" s="60"/>
      <c r="ABC18974" s="60"/>
      <c r="ABD18974" s="60"/>
      <c r="ABE18974" s="60"/>
      <c r="ABF18974" s="60"/>
      <c r="ABG18974" s="60"/>
      <c r="ABH18974" s="60"/>
      <c r="ABI18974" s="60"/>
      <c r="ABJ18974" s="60"/>
      <c r="ABK18974" s="60"/>
      <c r="ABL18974" s="60"/>
      <c r="ABM18974" s="60"/>
      <c r="ABN18974" s="60"/>
      <c r="ABO18974" s="60"/>
      <c r="ABP18974" s="60"/>
      <c r="ABQ18974" s="60"/>
      <c r="ABR18974" s="60">
        <v>1.3286054868151299E-2</v>
      </c>
      <c r="ABS18974" s="60"/>
      <c r="ABT18974" s="60"/>
      <c r="ABU18974" s="60"/>
      <c r="ABV18974" s="60"/>
      <c r="ABW18974" s="60"/>
      <c r="ABX18974" s="60"/>
    </row>
    <row r="18975" spans="727:752" x14ac:dyDescent="0.25">
      <c r="AAY18975" s="60"/>
      <c r="AAZ18975" s="60"/>
      <c r="ABA18975" s="60"/>
      <c r="ABB18975" s="60"/>
      <c r="ABC18975" s="60"/>
      <c r="ABD18975" s="60"/>
      <c r="ABE18975" s="60"/>
      <c r="ABF18975" s="60"/>
      <c r="ABG18975" s="60"/>
      <c r="ABH18975" s="60"/>
      <c r="ABI18975" s="60"/>
      <c r="ABJ18975" s="60"/>
      <c r="ABK18975" s="60"/>
      <c r="ABL18975" s="60"/>
      <c r="ABM18975" s="60"/>
      <c r="ABN18975" s="60"/>
      <c r="ABO18975" s="60"/>
      <c r="ABP18975" s="60"/>
      <c r="ABQ18975" s="60"/>
      <c r="ABR18975" s="60">
        <v>1.32530970280079E-2</v>
      </c>
      <c r="ABS18975" s="60"/>
      <c r="ABT18975" s="60"/>
      <c r="ABU18975" s="60"/>
      <c r="ABV18975" s="60"/>
      <c r="ABW18975" s="60"/>
      <c r="ABX18975" s="60"/>
    </row>
    <row r="18976" spans="727:752" x14ac:dyDescent="0.25">
      <c r="AAY18976" s="60"/>
      <c r="AAZ18976" s="60"/>
      <c r="ABA18976" s="60"/>
      <c r="ABB18976" s="60"/>
      <c r="ABC18976" s="60"/>
      <c r="ABD18976" s="60"/>
      <c r="ABE18976" s="60"/>
      <c r="ABF18976" s="60"/>
      <c r="ABG18976" s="60"/>
      <c r="ABH18976" s="60"/>
      <c r="ABI18976" s="60"/>
      <c r="ABJ18976" s="60"/>
      <c r="ABK18976" s="60"/>
      <c r="ABL18976" s="60"/>
      <c r="ABM18976" s="60"/>
      <c r="ABN18976" s="60"/>
      <c r="ABO18976" s="60"/>
      <c r="ABP18976" s="60"/>
      <c r="ABQ18976" s="60"/>
      <c r="ABR18976" s="60">
        <v>1.32530970280079E-2</v>
      </c>
      <c r="ABS18976" s="60"/>
      <c r="ABT18976" s="60"/>
      <c r="ABU18976" s="60"/>
      <c r="ABV18976" s="60"/>
      <c r="ABW18976" s="60"/>
      <c r="ABX18976" s="60"/>
    </row>
    <row r="18977" spans="727:752" x14ac:dyDescent="0.25">
      <c r="AAY18977" s="60"/>
      <c r="AAZ18977" s="60"/>
      <c r="ABA18977" s="60"/>
      <c r="ABB18977" s="60"/>
      <c r="ABC18977" s="60"/>
      <c r="ABD18977" s="60"/>
      <c r="ABE18977" s="60"/>
      <c r="ABF18977" s="60"/>
      <c r="ABG18977" s="60"/>
      <c r="ABH18977" s="60"/>
      <c r="ABI18977" s="60"/>
      <c r="ABJ18977" s="60"/>
      <c r="ABK18977" s="60"/>
      <c r="ABL18977" s="60"/>
      <c r="ABM18977" s="60"/>
      <c r="ABN18977" s="60"/>
      <c r="ABO18977" s="60"/>
      <c r="ABP18977" s="60"/>
      <c r="ABQ18977" s="60"/>
      <c r="ABR18977" s="60">
        <v>1.3212288537858399E-2</v>
      </c>
      <c r="ABS18977" s="60"/>
      <c r="ABT18977" s="60"/>
      <c r="ABU18977" s="60"/>
      <c r="ABV18977" s="60"/>
      <c r="ABW18977" s="60"/>
      <c r="ABX18977" s="60"/>
    </row>
    <row r="18978" spans="727:752" x14ac:dyDescent="0.25">
      <c r="AAY18978" s="60"/>
      <c r="AAZ18978" s="60"/>
      <c r="ABA18978" s="60"/>
      <c r="ABB18978" s="60"/>
      <c r="ABC18978" s="60"/>
      <c r="ABD18978" s="60"/>
      <c r="ABE18978" s="60"/>
      <c r="ABF18978" s="60"/>
      <c r="ABG18978" s="60"/>
      <c r="ABH18978" s="60"/>
      <c r="ABI18978" s="60"/>
      <c r="ABJ18978" s="60"/>
      <c r="ABK18978" s="60"/>
      <c r="ABL18978" s="60"/>
      <c r="ABM18978" s="60"/>
      <c r="ABN18978" s="60"/>
      <c r="ABO18978" s="60"/>
      <c r="ABP18978" s="60"/>
      <c r="ABQ18978" s="60"/>
      <c r="ABR18978" s="60">
        <v>1.3212288537858399E-2</v>
      </c>
      <c r="ABS18978" s="60"/>
      <c r="ABT18978" s="60"/>
      <c r="ABU18978" s="60"/>
      <c r="ABV18978" s="60"/>
      <c r="ABW18978" s="60"/>
      <c r="ABX18978" s="60"/>
    </row>
    <row r="18979" spans="727:752" x14ac:dyDescent="0.25">
      <c r="AAY18979" s="60"/>
      <c r="AAZ18979" s="60"/>
      <c r="ABA18979" s="60"/>
      <c r="ABB18979" s="60"/>
      <c r="ABC18979" s="60"/>
      <c r="ABD18979" s="60"/>
      <c r="ABE18979" s="60"/>
      <c r="ABF18979" s="60"/>
      <c r="ABG18979" s="60"/>
      <c r="ABH18979" s="60"/>
      <c r="ABI18979" s="60"/>
      <c r="ABJ18979" s="60"/>
      <c r="ABK18979" s="60"/>
      <c r="ABL18979" s="60"/>
      <c r="ABM18979" s="60"/>
      <c r="ABN18979" s="60"/>
      <c r="ABO18979" s="60"/>
      <c r="ABP18979" s="60"/>
      <c r="ABQ18979" s="60"/>
      <c r="ABR18979" s="60">
        <v>1.32043678150201E-2</v>
      </c>
      <c r="ABS18979" s="60"/>
      <c r="ABT18979" s="60"/>
      <c r="ABU18979" s="60"/>
      <c r="ABV18979" s="60"/>
      <c r="ABW18979" s="60"/>
      <c r="ABX18979" s="60"/>
    </row>
    <row r="18980" spans="727:752" x14ac:dyDescent="0.25">
      <c r="AAY18980" s="60"/>
      <c r="AAZ18980" s="60"/>
      <c r="ABA18980" s="60"/>
      <c r="ABB18980" s="60"/>
      <c r="ABC18980" s="60"/>
      <c r="ABD18980" s="60"/>
      <c r="ABE18980" s="60"/>
      <c r="ABF18980" s="60"/>
      <c r="ABG18980" s="60"/>
      <c r="ABH18980" s="60"/>
      <c r="ABI18980" s="60"/>
      <c r="ABJ18980" s="60"/>
      <c r="ABK18980" s="60"/>
      <c r="ABL18980" s="60"/>
      <c r="ABM18980" s="60"/>
      <c r="ABN18980" s="60"/>
      <c r="ABO18980" s="60"/>
      <c r="ABP18980" s="60"/>
      <c r="ABQ18980" s="60"/>
      <c r="ABR18980" s="60">
        <v>1.32043678150201E-2</v>
      </c>
      <c r="ABS18980" s="60"/>
      <c r="ABT18980" s="60"/>
      <c r="ABU18980" s="60"/>
      <c r="ABV18980" s="60"/>
      <c r="ABW18980" s="60"/>
      <c r="ABX18980" s="60"/>
    </row>
    <row r="18981" spans="727:752" x14ac:dyDescent="0.25">
      <c r="AAY18981" s="60"/>
      <c r="AAZ18981" s="60"/>
      <c r="ABA18981" s="60"/>
      <c r="ABB18981" s="60"/>
      <c r="ABC18981" s="60"/>
      <c r="ABD18981" s="60"/>
      <c r="ABE18981" s="60"/>
      <c r="ABF18981" s="60"/>
      <c r="ABG18981" s="60"/>
      <c r="ABH18981" s="60"/>
      <c r="ABI18981" s="60"/>
      <c r="ABJ18981" s="60"/>
      <c r="ABK18981" s="60"/>
      <c r="ABL18981" s="60"/>
      <c r="ABM18981" s="60"/>
      <c r="ABN18981" s="60"/>
      <c r="ABO18981" s="60"/>
      <c r="ABP18981" s="60"/>
      <c r="ABQ18981" s="60"/>
      <c r="ABR18981" s="60">
        <v>1.31882005878138E-2</v>
      </c>
      <c r="ABS18981" s="60"/>
      <c r="ABT18981" s="60"/>
      <c r="ABU18981" s="60"/>
      <c r="ABV18981" s="60"/>
      <c r="ABW18981" s="60"/>
      <c r="ABX18981" s="60"/>
    </row>
    <row r="18982" spans="727:752" x14ac:dyDescent="0.25">
      <c r="AAY18982" s="60"/>
      <c r="AAZ18982" s="60"/>
      <c r="ABA18982" s="60"/>
      <c r="ABB18982" s="60"/>
      <c r="ABC18982" s="60"/>
      <c r="ABD18982" s="60"/>
      <c r="ABE18982" s="60"/>
      <c r="ABF18982" s="60"/>
      <c r="ABG18982" s="60"/>
      <c r="ABH18982" s="60"/>
      <c r="ABI18982" s="60"/>
      <c r="ABJ18982" s="60"/>
      <c r="ABK18982" s="60"/>
      <c r="ABL18982" s="60"/>
      <c r="ABM18982" s="60"/>
      <c r="ABN18982" s="60"/>
      <c r="ABO18982" s="60"/>
      <c r="ABP18982" s="60"/>
      <c r="ABQ18982" s="60"/>
      <c r="ABR18982" s="60">
        <v>1.31882005878138E-2</v>
      </c>
      <c r="ABS18982" s="60"/>
      <c r="ABT18982" s="60"/>
      <c r="ABU18982" s="60"/>
      <c r="ABV18982" s="60"/>
      <c r="ABW18982" s="60"/>
      <c r="ABX18982" s="60"/>
    </row>
    <row r="18983" spans="727:752" x14ac:dyDescent="0.25">
      <c r="AAY18983" s="60"/>
      <c r="AAZ18983" s="60"/>
      <c r="ABA18983" s="60"/>
      <c r="ABB18983" s="60"/>
      <c r="ABC18983" s="60"/>
      <c r="ABD18983" s="60"/>
      <c r="ABE18983" s="60"/>
      <c r="ABF18983" s="60"/>
      <c r="ABG18983" s="60"/>
      <c r="ABH18983" s="60"/>
      <c r="ABI18983" s="60"/>
      <c r="ABJ18983" s="60"/>
      <c r="ABK18983" s="60"/>
      <c r="ABL18983" s="60"/>
      <c r="ABM18983" s="60"/>
      <c r="ABN18983" s="60"/>
      <c r="ABO18983" s="60"/>
      <c r="ABP18983" s="60"/>
      <c r="ABQ18983" s="60"/>
      <c r="ABR18983" s="60">
        <v>1.3089727121858401E-2</v>
      </c>
      <c r="ABS18983" s="60"/>
      <c r="ABT18983" s="60"/>
      <c r="ABU18983" s="60"/>
      <c r="ABV18983" s="60"/>
      <c r="ABW18983" s="60"/>
      <c r="ABX18983" s="60"/>
    </row>
    <row r="18984" spans="727:752" x14ac:dyDescent="0.25">
      <c r="AAY18984" s="60"/>
      <c r="AAZ18984" s="60"/>
      <c r="ABA18984" s="60"/>
      <c r="ABB18984" s="60"/>
      <c r="ABC18984" s="60"/>
      <c r="ABD18984" s="60"/>
      <c r="ABE18984" s="60"/>
      <c r="ABF18984" s="60"/>
      <c r="ABG18984" s="60"/>
      <c r="ABH18984" s="60"/>
      <c r="ABI18984" s="60"/>
      <c r="ABJ18984" s="60"/>
      <c r="ABK18984" s="60"/>
      <c r="ABL18984" s="60"/>
      <c r="ABM18984" s="60"/>
      <c r="ABN18984" s="60"/>
      <c r="ABO18984" s="60"/>
      <c r="ABP18984" s="60"/>
      <c r="ABQ18984" s="60"/>
      <c r="ABR18984" s="60">
        <v>1.3089727121858401E-2</v>
      </c>
      <c r="ABS18984" s="60"/>
      <c r="ABT18984" s="60"/>
      <c r="ABU18984" s="60"/>
      <c r="ABV18984" s="60"/>
      <c r="ABW18984" s="60"/>
      <c r="ABX18984" s="60"/>
    </row>
    <row r="18985" spans="727:752" x14ac:dyDescent="0.25">
      <c r="AAY18985" s="60"/>
      <c r="AAZ18985" s="60"/>
      <c r="ABA18985" s="60"/>
      <c r="ABB18985" s="60"/>
      <c r="ABC18985" s="60"/>
      <c r="ABD18985" s="60"/>
      <c r="ABE18985" s="60"/>
      <c r="ABF18985" s="60"/>
      <c r="ABG18985" s="60"/>
      <c r="ABH18985" s="60"/>
      <c r="ABI18985" s="60"/>
      <c r="ABJ18985" s="60"/>
      <c r="ABK18985" s="60"/>
      <c r="ABL18985" s="60"/>
      <c r="ABM18985" s="60"/>
      <c r="ABN18985" s="60"/>
      <c r="ABO18985" s="60"/>
      <c r="ABP18985" s="60"/>
      <c r="ABQ18985" s="60"/>
      <c r="ABR18985" s="60">
        <v>1.30823254008938E-2</v>
      </c>
      <c r="ABS18985" s="60"/>
      <c r="ABT18985" s="60"/>
      <c r="ABU18985" s="60"/>
      <c r="ABV18985" s="60"/>
      <c r="ABW18985" s="60"/>
      <c r="ABX18985" s="60"/>
    </row>
    <row r="18986" spans="727:752" x14ac:dyDescent="0.25">
      <c r="AAY18986" s="60"/>
      <c r="AAZ18986" s="60"/>
      <c r="ABA18986" s="60"/>
      <c r="ABB18986" s="60"/>
      <c r="ABC18986" s="60"/>
      <c r="ABD18986" s="60"/>
      <c r="ABE18986" s="60"/>
      <c r="ABF18986" s="60"/>
      <c r="ABG18986" s="60"/>
      <c r="ABH18986" s="60"/>
      <c r="ABI18986" s="60"/>
      <c r="ABJ18986" s="60"/>
      <c r="ABK18986" s="60"/>
      <c r="ABL18986" s="60"/>
      <c r="ABM18986" s="60"/>
      <c r="ABN18986" s="60"/>
      <c r="ABO18986" s="60"/>
      <c r="ABP18986" s="60"/>
      <c r="ABQ18986" s="60"/>
      <c r="ABR18986" s="60">
        <v>1.30823254008938E-2</v>
      </c>
      <c r="ABS18986" s="60"/>
      <c r="ABT18986" s="60"/>
      <c r="ABU18986" s="60"/>
      <c r="ABV18986" s="60"/>
      <c r="ABW18986" s="60"/>
      <c r="ABX18986" s="60"/>
    </row>
    <row r="18987" spans="727:752" x14ac:dyDescent="0.25">
      <c r="AAY18987" s="60"/>
      <c r="AAZ18987" s="60"/>
      <c r="ABA18987" s="60"/>
      <c r="ABB18987" s="60"/>
      <c r="ABC18987" s="60"/>
      <c r="ABD18987" s="60"/>
      <c r="ABE18987" s="60"/>
      <c r="ABF18987" s="60"/>
      <c r="ABG18987" s="60"/>
      <c r="ABH18987" s="60"/>
      <c r="ABI18987" s="60"/>
      <c r="ABJ18987" s="60"/>
      <c r="ABK18987" s="60"/>
      <c r="ABL18987" s="60"/>
      <c r="ABM18987" s="60"/>
      <c r="ABN18987" s="60"/>
      <c r="ABO18987" s="60"/>
      <c r="ABP18987" s="60"/>
      <c r="ABQ18987" s="60"/>
      <c r="ABR18987" s="60">
        <v>1.3081323238145001E-2</v>
      </c>
      <c r="ABS18987" s="60"/>
      <c r="ABT18987" s="60"/>
      <c r="ABU18987" s="60"/>
      <c r="ABV18987" s="60"/>
      <c r="ABW18987" s="60"/>
      <c r="ABX18987" s="60"/>
    </row>
    <row r="18988" spans="727:752" x14ac:dyDescent="0.25">
      <c r="AAY18988" s="60"/>
      <c r="AAZ18988" s="60"/>
      <c r="ABA18988" s="60"/>
      <c r="ABB18988" s="60"/>
      <c r="ABC18988" s="60"/>
      <c r="ABD18988" s="60"/>
      <c r="ABE18988" s="60"/>
      <c r="ABF18988" s="60"/>
      <c r="ABG18988" s="60"/>
      <c r="ABH18988" s="60"/>
      <c r="ABI18988" s="60"/>
      <c r="ABJ18988" s="60"/>
      <c r="ABK18988" s="60"/>
      <c r="ABL18988" s="60"/>
      <c r="ABM18988" s="60"/>
      <c r="ABN18988" s="60"/>
      <c r="ABO18988" s="60"/>
      <c r="ABP18988" s="60"/>
      <c r="ABQ18988" s="60"/>
      <c r="ABR18988" s="60">
        <v>1.3081323238145001E-2</v>
      </c>
      <c r="ABS18988" s="60"/>
      <c r="ABT18988" s="60"/>
      <c r="ABU18988" s="60"/>
      <c r="ABV18988" s="60"/>
      <c r="ABW18988" s="60"/>
      <c r="ABX18988" s="60"/>
    </row>
    <row r="18989" spans="727:752" x14ac:dyDescent="0.25">
      <c r="AAY18989" s="60"/>
      <c r="AAZ18989" s="60"/>
      <c r="ABA18989" s="60"/>
      <c r="ABB18989" s="60"/>
      <c r="ABC18989" s="60"/>
      <c r="ABD18989" s="60"/>
      <c r="ABE18989" s="60"/>
      <c r="ABF18989" s="60"/>
      <c r="ABG18989" s="60"/>
      <c r="ABH18989" s="60"/>
      <c r="ABI18989" s="60"/>
      <c r="ABJ18989" s="60"/>
      <c r="ABK18989" s="60"/>
      <c r="ABL18989" s="60"/>
      <c r="ABM18989" s="60"/>
      <c r="ABN18989" s="60"/>
      <c r="ABO18989" s="60"/>
      <c r="ABP18989" s="60"/>
      <c r="ABQ18989" s="60"/>
      <c r="ABR18989" s="60">
        <v>1.30391876095207E-2</v>
      </c>
      <c r="ABS18989" s="60"/>
      <c r="ABT18989" s="60"/>
      <c r="ABU18989" s="60"/>
      <c r="ABV18989" s="60"/>
      <c r="ABW18989" s="60"/>
      <c r="ABX18989" s="60"/>
    </row>
    <row r="18990" spans="727:752" x14ac:dyDescent="0.25">
      <c r="AAY18990" s="60"/>
      <c r="AAZ18990" s="60"/>
      <c r="ABA18990" s="60"/>
      <c r="ABB18990" s="60"/>
      <c r="ABC18990" s="60"/>
      <c r="ABD18990" s="60"/>
      <c r="ABE18990" s="60"/>
      <c r="ABF18990" s="60"/>
      <c r="ABG18990" s="60"/>
      <c r="ABH18990" s="60"/>
      <c r="ABI18990" s="60"/>
      <c r="ABJ18990" s="60"/>
      <c r="ABK18990" s="60"/>
      <c r="ABL18990" s="60"/>
      <c r="ABM18990" s="60"/>
      <c r="ABN18990" s="60"/>
      <c r="ABO18990" s="60"/>
      <c r="ABP18990" s="60"/>
      <c r="ABQ18990" s="60"/>
      <c r="ABR18990" s="60">
        <v>1.30391876095207E-2</v>
      </c>
      <c r="ABS18990" s="60"/>
      <c r="ABT18990" s="60"/>
      <c r="ABU18990" s="60"/>
      <c r="ABV18990" s="60"/>
      <c r="ABW18990" s="60"/>
      <c r="ABX18990" s="60"/>
    </row>
    <row r="18991" spans="727:752" x14ac:dyDescent="0.25">
      <c r="AAY18991" s="60"/>
      <c r="AAZ18991" s="60"/>
      <c r="ABA18991" s="60"/>
      <c r="ABB18991" s="60"/>
      <c r="ABC18991" s="60"/>
      <c r="ABD18991" s="60"/>
      <c r="ABE18991" s="60"/>
      <c r="ABF18991" s="60"/>
      <c r="ABG18991" s="60"/>
      <c r="ABH18991" s="60"/>
      <c r="ABI18991" s="60"/>
      <c r="ABJ18991" s="60"/>
      <c r="ABK18991" s="60"/>
      <c r="ABL18991" s="60"/>
      <c r="ABM18991" s="60"/>
      <c r="ABN18991" s="60"/>
      <c r="ABO18991" s="60"/>
      <c r="ABP18991" s="60"/>
      <c r="ABQ18991" s="60"/>
      <c r="ABR18991" s="60">
        <v>1.30047753625404E-2</v>
      </c>
      <c r="ABS18991" s="60"/>
      <c r="ABT18991" s="60"/>
      <c r="ABU18991" s="60"/>
      <c r="ABV18991" s="60"/>
      <c r="ABW18991" s="60"/>
      <c r="ABX18991" s="60"/>
    </row>
    <row r="18992" spans="727:752" x14ac:dyDescent="0.25">
      <c r="AAY18992" s="60"/>
      <c r="AAZ18992" s="60"/>
      <c r="ABA18992" s="60"/>
      <c r="ABB18992" s="60"/>
      <c r="ABC18992" s="60"/>
      <c r="ABD18992" s="60"/>
      <c r="ABE18992" s="60"/>
      <c r="ABF18992" s="60"/>
      <c r="ABG18992" s="60"/>
      <c r="ABH18992" s="60"/>
      <c r="ABI18992" s="60"/>
      <c r="ABJ18992" s="60"/>
      <c r="ABK18992" s="60"/>
      <c r="ABL18992" s="60"/>
      <c r="ABM18992" s="60"/>
      <c r="ABN18992" s="60"/>
      <c r="ABO18992" s="60"/>
      <c r="ABP18992" s="60"/>
      <c r="ABQ18992" s="60"/>
      <c r="ABR18992" s="60">
        <v>1.30047753625404E-2</v>
      </c>
      <c r="ABS18992" s="60"/>
      <c r="ABT18992" s="60"/>
      <c r="ABU18992" s="60"/>
      <c r="ABV18992" s="60"/>
      <c r="ABW18992" s="60"/>
      <c r="ABX18992" s="60"/>
    </row>
    <row r="18993" spans="727:752" x14ac:dyDescent="0.25">
      <c r="AAY18993" s="60"/>
      <c r="AAZ18993" s="60"/>
      <c r="ABA18993" s="60"/>
      <c r="ABB18993" s="60"/>
      <c r="ABC18993" s="60"/>
      <c r="ABD18993" s="60"/>
      <c r="ABE18993" s="60"/>
      <c r="ABF18993" s="60"/>
      <c r="ABG18993" s="60"/>
      <c r="ABH18993" s="60"/>
      <c r="ABI18993" s="60"/>
      <c r="ABJ18993" s="60"/>
      <c r="ABK18993" s="60"/>
      <c r="ABL18993" s="60"/>
      <c r="ABM18993" s="60"/>
      <c r="ABN18993" s="60"/>
      <c r="ABO18993" s="60"/>
      <c r="ABP18993" s="60"/>
      <c r="ABQ18993" s="60"/>
      <c r="ABR18993" s="60">
        <v>1.29946781834849E-2</v>
      </c>
      <c r="ABS18993" s="60"/>
      <c r="ABT18993" s="60"/>
      <c r="ABU18993" s="60"/>
      <c r="ABV18993" s="60"/>
      <c r="ABW18993" s="60"/>
      <c r="ABX18993" s="60"/>
    </row>
    <row r="18994" spans="727:752" x14ac:dyDescent="0.25">
      <c r="AAY18994" s="60"/>
      <c r="AAZ18994" s="60"/>
      <c r="ABA18994" s="60"/>
      <c r="ABB18994" s="60"/>
      <c r="ABC18994" s="60"/>
      <c r="ABD18994" s="60"/>
      <c r="ABE18994" s="60"/>
      <c r="ABF18994" s="60"/>
      <c r="ABG18994" s="60"/>
      <c r="ABH18994" s="60"/>
      <c r="ABI18994" s="60"/>
      <c r="ABJ18994" s="60"/>
      <c r="ABK18994" s="60"/>
      <c r="ABL18994" s="60"/>
      <c r="ABM18994" s="60"/>
      <c r="ABN18994" s="60"/>
      <c r="ABO18994" s="60"/>
      <c r="ABP18994" s="60"/>
      <c r="ABQ18994" s="60"/>
      <c r="ABR18994" s="60">
        <v>1.29946781834849E-2</v>
      </c>
      <c r="ABS18994" s="60"/>
      <c r="ABT18994" s="60"/>
      <c r="ABU18994" s="60"/>
      <c r="ABV18994" s="60"/>
      <c r="ABW18994" s="60"/>
      <c r="ABX18994" s="60"/>
    </row>
    <row r="18995" spans="727:752" x14ac:dyDescent="0.25">
      <c r="AAY18995" s="60"/>
      <c r="AAZ18995" s="60"/>
      <c r="ABA18995" s="60"/>
      <c r="ABB18995" s="60"/>
      <c r="ABC18995" s="60"/>
      <c r="ABD18995" s="60"/>
      <c r="ABE18995" s="60"/>
      <c r="ABF18995" s="60"/>
      <c r="ABG18995" s="60"/>
      <c r="ABH18995" s="60"/>
      <c r="ABI18995" s="60"/>
      <c r="ABJ18995" s="60"/>
      <c r="ABK18995" s="60"/>
      <c r="ABL18995" s="60"/>
      <c r="ABM18995" s="60"/>
      <c r="ABN18995" s="60"/>
      <c r="ABO18995" s="60"/>
      <c r="ABP18995" s="60"/>
      <c r="ABQ18995" s="60"/>
      <c r="ABR18995" s="60">
        <v>1.2981377302258099E-2</v>
      </c>
      <c r="ABS18995" s="60"/>
      <c r="ABT18995" s="60"/>
      <c r="ABU18995" s="60"/>
      <c r="ABV18995" s="60"/>
      <c r="ABW18995" s="60"/>
      <c r="ABX18995" s="60"/>
    </row>
    <row r="18996" spans="727:752" x14ac:dyDescent="0.25">
      <c r="AAY18996" s="60"/>
      <c r="AAZ18996" s="60"/>
      <c r="ABA18996" s="60"/>
      <c r="ABB18996" s="60"/>
      <c r="ABC18996" s="60"/>
      <c r="ABD18996" s="60"/>
      <c r="ABE18996" s="60"/>
      <c r="ABF18996" s="60"/>
      <c r="ABG18996" s="60"/>
      <c r="ABH18996" s="60"/>
      <c r="ABI18996" s="60"/>
      <c r="ABJ18996" s="60"/>
      <c r="ABK18996" s="60"/>
      <c r="ABL18996" s="60"/>
      <c r="ABM18996" s="60"/>
      <c r="ABN18996" s="60"/>
      <c r="ABO18996" s="60"/>
      <c r="ABP18996" s="60"/>
      <c r="ABQ18996" s="60"/>
      <c r="ABR18996" s="60">
        <v>1.2981377302258099E-2</v>
      </c>
      <c r="ABS18996" s="60"/>
      <c r="ABT18996" s="60"/>
      <c r="ABU18996" s="60"/>
      <c r="ABV18996" s="60"/>
      <c r="ABW18996" s="60"/>
      <c r="ABX18996" s="60"/>
    </row>
    <row r="18997" spans="727:752" x14ac:dyDescent="0.25">
      <c r="AAY18997" s="60"/>
      <c r="AAZ18997" s="60"/>
      <c r="ABA18997" s="60"/>
      <c r="ABB18997" s="60"/>
      <c r="ABC18997" s="60"/>
      <c r="ABD18997" s="60"/>
      <c r="ABE18997" s="60"/>
      <c r="ABF18997" s="60"/>
      <c r="ABG18997" s="60"/>
      <c r="ABH18997" s="60"/>
      <c r="ABI18997" s="60"/>
      <c r="ABJ18997" s="60"/>
      <c r="ABK18997" s="60"/>
      <c r="ABL18997" s="60"/>
      <c r="ABM18997" s="60"/>
      <c r="ABN18997" s="60"/>
      <c r="ABO18997" s="60"/>
      <c r="ABP18997" s="60"/>
      <c r="ABQ18997" s="60"/>
      <c r="ABR18997" s="60">
        <v>1.29688345471292E-2</v>
      </c>
      <c r="ABS18997" s="60"/>
      <c r="ABT18997" s="60"/>
      <c r="ABU18997" s="60"/>
      <c r="ABV18997" s="60"/>
      <c r="ABW18997" s="60"/>
      <c r="ABX18997" s="60"/>
    </row>
    <row r="18998" spans="727:752" x14ac:dyDescent="0.25">
      <c r="AAY18998" s="60"/>
      <c r="AAZ18998" s="60"/>
      <c r="ABA18998" s="60"/>
      <c r="ABB18998" s="60"/>
      <c r="ABC18998" s="60"/>
      <c r="ABD18998" s="60"/>
      <c r="ABE18998" s="60"/>
      <c r="ABF18998" s="60"/>
      <c r="ABG18998" s="60"/>
      <c r="ABH18998" s="60"/>
      <c r="ABI18998" s="60"/>
      <c r="ABJ18998" s="60"/>
      <c r="ABK18998" s="60"/>
      <c r="ABL18998" s="60"/>
      <c r="ABM18998" s="60"/>
      <c r="ABN18998" s="60"/>
      <c r="ABO18998" s="60"/>
      <c r="ABP18998" s="60"/>
      <c r="ABQ18998" s="60"/>
      <c r="ABR18998" s="60">
        <v>1.29688345471292E-2</v>
      </c>
      <c r="ABS18998" s="60"/>
      <c r="ABT18998" s="60"/>
      <c r="ABU18998" s="60"/>
      <c r="ABV18998" s="60"/>
      <c r="ABW18998" s="60"/>
      <c r="ABX18998" s="60"/>
    </row>
    <row r="18999" spans="727:752" x14ac:dyDescent="0.25">
      <c r="AAY18999" s="60"/>
      <c r="AAZ18999" s="60"/>
      <c r="ABA18999" s="60"/>
      <c r="ABB18999" s="60"/>
      <c r="ABC18999" s="60"/>
      <c r="ABD18999" s="60"/>
      <c r="ABE18999" s="60"/>
      <c r="ABF18999" s="60"/>
      <c r="ABG18999" s="60"/>
      <c r="ABH18999" s="60"/>
      <c r="ABI18999" s="60"/>
      <c r="ABJ18999" s="60"/>
      <c r="ABK18999" s="60"/>
      <c r="ABL18999" s="60"/>
      <c r="ABM18999" s="60"/>
      <c r="ABN18999" s="60"/>
      <c r="ABO18999" s="60"/>
      <c r="ABP18999" s="60"/>
      <c r="ABQ18999" s="60"/>
      <c r="ABR18999" s="60">
        <v>1.29030161645423E-2</v>
      </c>
      <c r="ABS18999" s="60"/>
      <c r="ABT18999" s="60"/>
      <c r="ABU18999" s="60"/>
      <c r="ABV18999" s="60"/>
      <c r="ABW18999" s="60"/>
      <c r="ABX18999" s="60"/>
    </row>
    <row r="19000" spans="727:752" x14ac:dyDescent="0.25">
      <c r="AAY19000" s="60"/>
      <c r="AAZ19000" s="60"/>
      <c r="ABA19000" s="60"/>
      <c r="ABB19000" s="60"/>
      <c r="ABC19000" s="60"/>
      <c r="ABD19000" s="60"/>
      <c r="ABE19000" s="60"/>
      <c r="ABF19000" s="60"/>
      <c r="ABG19000" s="60"/>
      <c r="ABH19000" s="60"/>
      <c r="ABI19000" s="60"/>
      <c r="ABJ19000" s="60"/>
      <c r="ABK19000" s="60"/>
      <c r="ABL19000" s="60"/>
      <c r="ABM19000" s="60"/>
      <c r="ABN19000" s="60"/>
      <c r="ABO19000" s="60"/>
      <c r="ABP19000" s="60"/>
      <c r="ABQ19000" s="60"/>
      <c r="ABR19000" s="60">
        <v>1.29030161645423E-2</v>
      </c>
      <c r="ABS19000" s="60"/>
      <c r="ABT19000" s="60"/>
      <c r="ABU19000" s="60"/>
      <c r="ABV19000" s="60"/>
      <c r="ABW19000" s="60"/>
      <c r="ABX19000" s="60"/>
    </row>
    <row r="19001" spans="727:752" x14ac:dyDescent="0.25">
      <c r="AAY19001" s="60"/>
      <c r="AAZ19001" s="60"/>
      <c r="ABA19001" s="60"/>
      <c r="ABB19001" s="60"/>
      <c r="ABC19001" s="60"/>
      <c r="ABD19001" s="60"/>
      <c r="ABE19001" s="60"/>
      <c r="ABF19001" s="60"/>
      <c r="ABG19001" s="60"/>
      <c r="ABH19001" s="60"/>
      <c r="ABI19001" s="60"/>
      <c r="ABJ19001" s="60"/>
      <c r="ABK19001" s="60"/>
      <c r="ABL19001" s="60"/>
      <c r="ABM19001" s="60"/>
      <c r="ABN19001" s="60"/>
      <c r="ABO19001" s="60"/>
      <c r="ABP19001" s="60"/>
      <c r="ABQ19001" s="60"/>
      <c r="ABR19001" s="60">
        <v>1.2902648118882599E-2</v>
      </c>
      <c r="ABS19001" s="60"/>
      <c r="ABT19001" s="60"/>
      <c r="ABU19001" s="60"/>
      <c r="ABV19001" s="60"/>
      <c r="ABW19001" s="60"/>
      <c r="ABX19001" s="60"/>
    </row>
    <row r="19002" spans="727:752" x14ac:dyDescent="0.25">
      <c r="AAY19002" s="60"/>
      <c r="AAZ19002" s="60"/>
      <c r="ABA19002" s="60"/>
      <c r="ABB19002" s="60"/>
      <c r="ABC19002" s="60"/>
      <c r="ABD19002" s="60"/>
      <c r="ABE19002" s="60"/>
      <c r="ABF19002" s="60"/>
      <c r="ABG19002" s="60"/>
      <c r="ABH19002" s="60"/>
      <c r="ABI19002" s="60"/>
      <c r="ABJ19002" s="60"/>
      <c r="ABK19002" s="60"/>
      <c r="ABL19002" s="60"/>
      <c r="ABM19002" s="60"/>
      <c r="ABN19002" s="60"/>
      <c r="ABO19002" s="60"/>
      <c r="ABP19002" s="60"/>
      <c r="ABQ19002" s="60"/>
      <c r="ABR19002" s="60">
        <v>1.2902648118882599E-2</v>
      </c>
      <c r="ABS19002" s="60"/>
      <c r="ABT19002" s="60"/>
      <c r="ABU19002" s="60"/>
      <c r="ABV19002" s="60"/>
      <c r="ABW19002" s="60"/>
      <c r="ABX19002" s="60"/>
    </row>
    <row r="19003" spans="727:752" x14ac:dyDescent="0.25">
      <c r="AAY19003" s="60"/>
      <c r="AAZ19003" s="60"/>
      <c r="ABA19003" s="60"/>
      <c r="ABB19003" s="60"/>
      <c r="ABC19003" s="60"/>
      <c r="ABD19003" s="60"/>
      <c r="ABE19003" s="60"/>
      <c r="ABF19003" s="60"/>
      <c r="ABG19003" s="60"/>
      <c r="ABH19003" s="60"/>
      <c r="ABI19003" s="60"/>
      <c r="ABJ19003" s="60"/>
      <c r="ABK19003" s="60"/>
      <c r="ABL19003" s="60"/>
      <c r="ABM19003" s="60"/>
      <c r="ABN19003" s="60"/>
      <c r="ABO19003" s="60"/>
      <c r="ABP19003" s="60"/>
      <c r="ABQ19003" s="60"/>
      <c r="ABR19003" s="60">
        <v>1.28792961717042E-2</v>
      </c>
      <c r="ABS19003" s="60"/>
      <c r="ABT19003" s="60"/>
      <c r="ABU19003" s="60"/>
      <c r="ABV19003" s="60"/>
      <c r="ABW19003" s="60"/>
      <c r="ABX19003" s="60"/>
    </row>
    <row r="19004" spans="727:752" x14ac:dyDescent="0.25">
      <c r="AAY19004" s="60"/>
      <c r="AAZ19004" s="60"/>
      <c r="ABA19004" s="60"/>
      <c r="ABB19004" s="60"/>
      <c r="ABC19004" s="60"/>
      <c r="ABD19004" s="60"/>
      <c r="ABE19004" s="60"/>
      <c r="ABF19004" s="60"/>
      <c r="ABG19004" s="60"/>
      <c r="ABH19004" s="60"/>
      <c r="ABI19004" s="60"/>
      <c r="ABJ19004" s="60"/>
      <c r="ABK19004" s="60"/>
      <c r="ABL19004" s="60"/>
      <c r="ABM19004" s="60"/>
      <c r="ABN19004" s="60"/>
      <c r="ABO19004" s="60"/>
      <c r="ABP19004" s="60"/>
      <c r="ABQ19004" s="60"/>
      <c r="ABR19004" s="60">
        <v>1.28792961717042E-2</v>
      </c>
      <c r="ABS19004" s="60"/>
      <c r="ABT19004" s="60"/>
      <c r="ABU19004" s="60"/>
      <c r="ABV19004" s="60"/>
      <c r="ABW19004" s="60"/>
      <c r="ABX19004" s="60"/>
    </row>
    <row r="19005" spans="727:752" x14ac:dyDescent="0.25">
      <c r="AAY19005" s="60"/>
      <c r="AAZ19005" s="60"/>
      <c r="ABA19005" s="60"/>
      <c r="ABB19005" s="60"/>
      <c r="ABC19005" s="60"/>
      <c r="ABD19005" s="60"/>
      <c r="ABE19005" s="60"/>
      <c r="ABF19005" s="60"/>
      <c r="ABG19005" s="60"/>
      <c r="ABH19005" s="60"/>
      <c r="ABI19005" s="60"/>
      <c r="ABJ19005" s="60"/>
      <c r="ABK19005" s="60"/>
      <c r="ABL19005" s="60"/>
      <c r="ABM19005" s="60"/>
      <c r="ABN19005" s="60"/>
      <c r="ABO19005" s="60"/>
      <c r="ABP19005" s="60"/>
      <c r="ABQ19005" s="60"/>
      <c r="ABR19005" s="60">
        <v>1.28125473958688E-2</v>
      </c>
      <c r="ABS19005" s="60"/>
      <c r="ABT19005" s="60"/>
      <c r="ABU19005" s="60"/>
      <c r="ABV19005" s="60"/>
      <c r="ABW19005" s="60"/>
      <c r="ABX19005" s="60"/>
    </row>
    <row r="19006" spans="727:752" x14ac:dyDescent="0.25">
      <c r="AAY19006" s="60"/>
      <c r="AAZ19006" s="60"/>
      <c r="ABA19006" s="60"/>
      <c r="ABB19006" s="60"/>
      <c r="ABC19006" s="60"/>
      <c r="ABD19006" s="60"/>
      <c r="ABE19006" s="60"/>
      <c r="ABF19006" s="60"/>
      <c r="ABG19006" s="60"/>
      <c r="ABH19006" s="60"/>
      <c r="ABI19006" s="60"/>
      <c r="ABJ19006" s="60"/>
      <c r="ABK19006" s="60"/>
      <c r="ABL19006" s="60"/>
      <c r="ABM19006" s="60"/>
      <c r="ABN19006" s="60"/>
      <c r="ABO19006" s="60"/>
      <c r="ABP19006" s="60"/>
      <c r="ABQ19006" s="60"/>
      <c r="ABR19006" s="60">
        <v>1.28125473958688E-2</v>
      </c>
      <c r="ABS19006" s="60"/>
      <c r="ABT19006" s="60"/>
      <c r="ABU19006" s="60"/>
      <c r="ABV19006" s="60"/>
      <c r="ABW19006" s="60"/>
      <c r="ABX19006" s="60"/>
    </row>
    <row r="19007" spans="727:752" x14ac:dyDescent="0.25">
      <c r="AAY19007" s="60"/>
      <c r="AAZ19007" s="60"/>
      <c r="ABA19007" s="60"/>
      <c r="ABB19007" s="60"/>
      <c r="ABC19007" s="60"/>
      <c r="ABD19007" s="60"/>
      <c r="ABE19007" s="60"/>
      <c r="ABF19007" s="60"/>
      <c r="ABG19007" s="60"/>
      <c r="ABH19007" s="60"/>
      <c r="ABI19007" s="60"/>
      <c r="ABJ19007" s="60"/>
      <c r="ABK19007" s="60"/>
      <c r="ABL19007" s="60"/>
      <c r="ABM19007" s="60"/>
      <c r="ABN19007" s="60"/>
      <c r="ABO19007" s="60"/>
      <c r="ABP19007" s="60"/>
      <c r="ABQ19007" s="60"/>
      <c r="ABR19007" s="60">
        <v>1.2762597796435401E-2</v>
      </c>
      <c r="ABS19007" s="60"/>
      <c r="ABT19007" s="60"/>
      <c r="ABU19007" s="60"/>
      <c r="ABV19007" s="60"/>
      <c r="ABW19007" s="60"/>
      <c r="ABX19007" s="60"/>
    </row>
    <row r="19008" spans="727:752" x14ac:dyDescent="0.25">
      <c r="AAY19008" s="60"/>
      <c r="AAZ19008" s="60"/>
      <c r="ABA19008" s="60"/>
      <c r="ABB19008" s="60"/>
      <c r="ABC19008" s="60"/>
      <c r="ABD19008" s="60"/>
      <c r="ABE19008" s="60"/>
      <c r="ABF19008" s="60"/>
      <c r="ABG19008" s="60"/>
      <c r="ABH19008" s="60"/>
      <c r="ABI19008" s="60"/>
      <c r="ABJ19008" s="60"/>
      <c r="ABK19008" s="60"/>
      <c r="ABL19008" s="60"/>
      <c r="ABM19008" s="60"/>
      <c r="ABN19008" s="60"/>
      <c r="ABO19008" s="60"/>
      <c r="ABP19008" s="60"/>
      <c r="ABQ19008" s="60"/>
      <c r="ABR19008" s="60">
        <v>1.2762597796435401E-2</v>
      </c>
      <c r="ABS19008" s="60"/>
      <c r="ABT19008" s="60"/>
      <c r="ABU19008" s="60"/>
      <c r="ABV19008" s="60"/>
      <c r="ABW19008" s="60"/>
      <c r="ABX19008" s="60"/>
    </row>
    <row r="19009" spans="727:752" x14ac:dyDescent="0.25">
      <c r="AAY19009" s="60"/>
      <c r="AAZ19009" s="60"/>
      <c r="ABA19009" s="60"/>
      <c r="ABB19009" s="60"/>
      <c r="ABC19009" s="60"/>
      <c r="ABD19009" s="60"/>
      <c r="ABE19009" s="60"/>
      <c r="ABF19009" s="60"/>
      <c r="ABG19009" s="60"/>
      <c r="ABH19009" s="60"/>
      <c r="ABI19009" s="60"/>
      <c r="ABJ19009" s="60"/>
      <c r="ABK19009" s="60"/>
      <c r="ABL19009" s="60"/>
      <c r="ABM19009" s="60"/>
      <c r="ABN19009" s="60"/>
      <c r="ABO19009" s="60"/>
      <c r="ABP19009" s="60"/>
      <c r="ABQ19009" s="60"/>
      <c r="ABR19009" s="60">
        <v>1.2747886948440699E-2</v>
      </c>
      <c r="ABS19009" s="60"/>
      <c r="ABT19009" s="60"/>
      <c r="ABU19009" s="60"/>
      <c r="ABV19009" s="60"/>
      <c r="ABW19009" s="60"/>
      <c r="ABX19009" s="60"/>
    </row>
    <row r="19010" spans="727:752" x14ac:dyDescent="0.25">
      <c r="AAY19010" s="60"/>
      <c r="AAZ19010" s="60"/>
      <c r="ABA19010" s="60"/>
      <c r="ABB19010" s="60"/>
      <c r="ABC19010" s="60"/>
      <c r="ABD19010" s="60"/>
      <c r="ABE19010" s="60"/>
      <c r="ABF19010" s="60"/>
      <c r="ABG19010" s="60"/>
      <c r="ABH19010" s="60"/>
      <c r="ABI19010" s="60"/>
      <c r="ABJ19010" s="60"/>
      <c r="ABK19010" s="60"/>
      <c r="ABL19010" s="60"/>
      <c r="ABM19010" s="60"/>
      <c r="ABN19010" s="60"/>
      <c r="ABO19010" s="60"/>
      <c r="ABP19010" s="60"/>
      <c r="ABQ19010" s="60"/>
      <c r="ABR19010" s="60">
        <v>1.2747886948440699E-2</v>
      </c>
      <c r="ABS19010" s="60"/>
      <c r="ABT19010" s="60"/>
      <c r="ABU19010" s="60"/>
      <c r="ABV19010" s="60"/>
      <c r="ABW19010" s="60"/>
      <c r="ABX19010" s="60"/>
    </row>
    <row r="19011" spans="727:752" x14ac:dyDescent="0.25">
      <c r="AAY19011" s="60"/>
      <c r="AAZ19011" s="60"/>
      <c r="ABA19011" s="60"/>
      <c r="ABB19011" s="60"/>
      <c r="ABC19011" s="60"/>
      <c r="ABD19011" s="60"/>
      <c r="ABE19011" s="60"/>
      <c r="ABF19011" s="60"/>
      <c r="ABG19011" s="60"/>
      <c r="ABH19011" s="60"/>
      <c r="ABI19011" s="60"/>
      <c r="ABJ19011" s="60"/>
      <c r="ABK19011" s="60"/>
      <c r="ABL19011" s="60"/>
      <c r="ABM19011" s="60"/>
      <c r="ABN19011" s="60"/>
      <c r="ABO19011" s="60"/>
      <c r="ABP19011" s="60"/>
      <c r="ABQ19011" s="60"/>
      <c r="ABR19011" s="60">
        <v>1.2677677336681001E-2</v>
      </c>
      <c r="ABS19011" s="60"/>
      <c r="ABT19011" s="60"/>
      <c r="ABU19011" s="60"/>
      <c r="ABV19011" s="60"/>
      <c r="ABW19011" s="60"/>
      <c r="ABX19011" s="60"/>
    </row>
    <row r="19012" spans="727:752" x14ac:dyDescent="0.25">
      <c r="AAY19012" s="60"/>
      <c r="AAZ19012" s="60"/>
      <c r="ABA19012" s="60"/>
      <c r="ABB19012" s="60"/>
      <c r="ABC19012" s="60"/>
      <c r="ABD19012" s="60"/>
      <c r="ABE19012" s="60"/>
      <c r="ABF19012" s="60"/>
      <c r="ABG19012" s="60"/>
      <c r="ABH19012" s="60"/>
      <c r="ABI19012" s="60"/>
      <c r="ABJ19012" s="60"/>
      <c r="ABK19012" s="60"/>
      <c r="ABL19012" s="60"/>
      <c r="ABM19012" s="60"/>
      <c r="ABN19012" s="60"/>
      <c r="ABO19012" s="60"/>
      <c r="ABP19012" s="60"/>
      <c r="ABQ19012" s="60"/>
      <c r="ABR19012" s="60">
        <v>1.2677677336681001E-2</v>
      </c>
      <c r="ABS19012" s="60"/>
      <c r="ABT19012" s="60"/>
      <c r="ABU19012" s="60"/>
      <c r="ABV19012" s="60"/>
      <c r="ABW19012" s="60"/>
      <c r="ABX19012" s="60"/>
    </row>
    <row r="19013" spans="727:752" x14ac:dyDescent="0.25">
      <c r="AAY19013" s="60"/>
      <c r="AAZ19013" s="60"/>
      <c r="ABA19013" s="60"/>
      <c r="ABB19013" s="60"/>
      <c r="ABC19013" s="60"/>
      <c r="ABD19013" s="60"/>
      <c r="ABE19013" s="60"/>
      <c r="ABF19013" s="60"/>
      <c r="ABG19013" s="60"/>
      <c r="ABH19013" s="60"/>
      <c r="ABI19013" s="60"/>
      <c r="ABJ19013" s="60"/>
      <c r="ABK19013" s="60"/>
      <c r="ABL19013" s="60"/>
      <c r="ABM19013" s="60"/>
      <c r="ABN19013" s="60"/>
      <c r="ABO19013" s="60"/>
      <c r="ABP19013" s="60"/>
      <c r="ABQ19013" s="60"/>
      <c r="ABR19013" s="60">
        <v>1.26534601994868E-2</v>
      </c>
      <c r="ABS19013" s="60"/>
      <c r="ABT19013" s="60"/>
      <c r="ABU19013" s="60"/>
      <c r="ABV19013" s="60"/>
      <c r="ABW19013" s="60"/>
      <c r="ABX19013" s="60"/>
    </row>
    <row r="19014" spans="727:752" x14ac:dyDescent="0.25">
      <c r="AAY19014" s="60"/>
      <c r="AAZ19014" s="60"/>
      <c r="ABA19014" s="60"/>
      <c r="ABB19014" s="60"/>
      <c r="ABC19014" s="60"/>
      <c r="ABD19014" s="60"/>
      <c r="ABE19014" s="60"/>
      <c r="ABF19014" s="60"/>
      <c r="ABG19014" s="60"/>
      <c r="ABH19014" s="60"/>
      <c r="ABI19014" s="60"/>
      <c r="ABJ19014" s="60"/>
      <c r="ABK19014" s="60"/>
      <c r="ABL19014" s="60"/>
      <c r="ABM19014" s="60"/>
      <c r="ABN19014" s="60"/>
      <c r="ABO19014" s="60"/>
      <c r="ABP19014" s="60"/>
      <c r="ABQ19014" s="60"/>
      <c r="ABR19014" s="60">
        <v>1.26534601994868E-2</v>
      </c>
      <c r="ABS19014" s="60"/>
      <c r="ABT19014" s="60"/>
      <c r="ABU19014" s="60"/>
      <c r="ABV19014" s="60"/>
      <c r="ABW19014" s="60"/>
      <c r="ABX19014" s="60"/>
    </row>
    <row r="19015" spans="727:752" x14ac:dyDescent="0.25">
      <c r="AAY19015" s="60"/>
      <c r="AAZ19015" s="60"/>
      <c r="ABA19015" s="60"/>
      <c r="ABB19015" s="60"/>
      <c r="ABC19015" s="60"/>
      <c r="ABD19015" s="60"/>
      <c r="ABE19015" s="60"/>
      <c r="ABF19015" s="60"/>
      <c r="ABG19015" s="60"/>
      <c r="ABH19015" s="60"/>
      <c r="ABI19015" s="60"/>
      <c r="ABJ19015" s="60"/>
      <c r="ABK19015" s="60"/>
      <c r="ABL19015" s="60"/>
      <c r="ABM19015" s="60"/>
      <c r="ABN19015" s="60"/>
      <c r="ABO19015" s="60"/>
      <c r="ABP19015" s="60"/>
      <c r="ABQ19015" s="60"/>
      <c r="ABR19015" s="60">
        <v>1.26195374625537E-2</v>
      </c>
      <c r="ABS19015" s="60"/>
      <c r="ABT19015" s="60"/>
      <c r="ABU19015" s="60"/>
      <c r="ABV19015" s="60"/>
      <c r="ABW19015" s="60"/>
      <c r="ABX19015" s="60"/>
    </row>
    <row r="19016" spans="727:752" x14ac:dyDescent="0.25">
      <c r="AAY19016" s="60"/>
      <c r="AAZ19016" s="60"/>
      <c r="ABA19016" s="60"/>
      <c r="ABB19016" s="60"/>
      <c r="ABC19016" s="60"/>
      <c r="ABD19016" s="60"/>
      <c r="ABE19016" s="60"/>
      <c r="ABF19016" s="60"/>
      <c r="ABG19016" s="60"/>
      <c r="ABH19016" s="60"/>
      <c r="ABI19016" s="60"/>
      <c r="ABJ19016" s="60"/>
      <c r="ABK19016" s="60"/>
      <c r="ABL19016" s="60"/>
      <c r="ABM19016" s="60"/>
      <c r="ABN19016" s="60"/>
      <c r="ABO19016" s="60"/>
      <c r="ABP19016" s="60"/>
      <c r="ABQ19016" s="60"/>
      <c r="ABR19016" s="60">
        <v>1.26195374625537E-2</v>
      </c>
      <c r="ABS19016" s="60"/>
      <c r="ABT19016" s="60"/>
      <c r="ABU19016" s="60"/>
      <c r="ABV19016" s="60"/>
      <c r="ABW19016" s="60"/>
      <c r="ABX19016" s="60"/>
    </row>
    <row r="19017" spans="727:752" x14ac:dyDescent="0.25">
      <c r="AAY19017" s="60"/>
      <c r="AAZ19017" s="60"/>
      <c r="ABA19017" s="60"/>
      <c r="ABB19017" s="60"/>
      <c r="ABC19017" s="60"/>
      <c r="ABD19017" s="60"/>
      <c r="ABE19017" s="60"/>
      <c r="ABF19017" s="60"/>
      <c r="ABG19017" s="60"/>
      <c r="ABH19017" s="60"/>
      <c r="ABI19017" s="60"/>
      <c r="ABJ19017" s="60"/>
      <c r="ABK19017" s="60"/>
      <c r="ABL19017" s="60"/>
      <c r="ABM19017" s="60"/>
      <c r="ABN19017" s="60"/>
      <c r="ABO19017" s="60"/>
      <c r="ABP19017" s="60"/>
      <c r="ABQ19017" s="60"/>
      <c r="ABR19017" s="60">
        <v>1.25897416271947E-2</v>
      </c>
      <c r="ABS19017" s="60"/>
      <c r="ABT19017" s="60"/>
      <c r="ABU19017" s="60"/>
      <c r="ABV19017" s="60"/>
      <c r="ABW19017" s="60"/>
      <c r="ABX19017" s="60"/>
    </row>
    <row r="19018" spans="727:752" x14ac:dyDescent="0.25">
      <c r="AAY19018" s="60"/>
      <c r="AAZ19018" s="60"/>
      <c r="ABA19018" s="60"/>
      <c r="ABB19018" s="60"/>
      <c r="ABC19018" s="60"/>
      <c r="ABD19018" s="60"/>
      <c r="ABE19018" s="60"/>
      <c r="ABF19018" s="60"/>
      <c r="ABG19018" s="60"/>
      <c r="ABH19018" s="60"/>
      <c r="ABI19018" s="60"/>
      <c r="ABJ19018" s="60"/>
      <c r="ABK19018" s="60"/>
      <c r="ABL19018" s="60"/>
      <c r="ABM19018" s="60"/>
      <c r="ABN19018" s="60"/>
      <c r="ABO19018" s="60"/>
      <c r="ABP19018" s="60"/>
      <c r="ABQ19018" s="60"/>
      <c r="ABR19018" s="60">
        <v>1.25897416271947E-2</v>
      </c>
      <c r="ABS19018" s="60"/>
      <c r="ABT19018" s="60"/>
      <c r="ABU19018" s="60"/>
      <c r="ABV19018" s="60"/>
      <c r="ABW19018" s="60"/>
      <c r="ABX19018" s="60"/>
    </row>
    <row r="19019" spans="727:752" x14ac:dyDescent="0.25">
      <c r="AAY19019" s="60"/>
      <c r="AAZ19019" s="60"/>
      <c r="ABA19019" s="60"/>
      <c r="ABB19019" s="60"/>
      <c r="ABC19019" s="60"/>
      <c r="ABD19019" s="60"/>
      <c r="ABE19019" s="60"/>
      <c r="ABF19019" s="60"/>
      <c r="ABG19019" s="60"/>
      <c r="ABH19019" s="60"/>
      <c r="ABI19019" s="60"/>
      <c r="ABJ19019" s="60"/>
      <c r="ABK19019" s="60"/>
      <c r="ABL19019" s="60"/>
      <c r="ABM19019" s="60"/>
      <c r="ABN19019" s="60"/>
      <c r="ABO19019" s="60"/>
      <c r="ABP19019" s="60"/>
      <c r="ABQ19019" s="60"/>
      <c r="ABR19019" s="60">
        <v>1.25641374786894E-2</v>
      </c>
      <c r="ABS19019" s="60"/>
      <c r="ABT19019" s="60"/>
      <c r="ABU19019" s="60"/>
      <c r="ABV19019" s="60"/>
      <c r="ABW19019" s="60"/>
      <c r="ABX19019" s="60"/>
    </row>
    <row r="19020" spans="727:752" x14ac:dyDescent="0.25">
      <c r="AAY19020" s="60"/>
      <c r="AAZ19020" s="60"/>
      <c r="ABA19020" s="60"/>
      <c r="ABB19020" s="60"/>
      <c r="ABC19020" s="60"/>
      <c r="ABD19020" s="60"/>
      <c r="ABE19020" s="60"/>
      <c r="ABF19020" s="60"/>
      <c r="ABG19020" s="60"/>
      <c r="ABH19020" s="60"/>
      <c r="ABI19020" s="60"/>
      <c r="ABJ19020" s="60"/>
      <c r="ABK19020" s="60"/>
      <c r="ABL19020" s="60"/>
      <c r="ABM19020" s="60"/>
      <c r="ABN19020" s="60"/>
      <c r="ABO19020" s="60"/>
      <c r="ABP19020" s="60"/>
      <c r="ABQ19020" s="60"/>
      <c r="ABR19020" s="60">
        <v>1.25641374786894E-2</v>
      </c>
      <c r="ABS19020" s="60"/>
      <c r="ABT19020" s="60"/>
      <c r="ABU19020" s="60"/>
      <c r="ABV19020" s="60"/>
      <c r="ABW19020" s="60"/>
      <c r="ABX19020" s="60"/>
    </row>
    <row r="19021" spans="727:752" x14ac:dyDescent="0.25">
      <c r="AAY19021" s="60"/>
      <c r="AAZ19021" s="60"/>
      <c r="ABA19021" s="60"/>
      <c r="ABB19021" s="60"/>
      <c r="ABC19021" s="60"/>
      <c r="ABD19021" s="60"/>
      <c r="ABE19021" s="60"/>
      <c r="ABF19021" s="60"/>
      <c r="ABG19021" s="60"/>
      <c r="ABH19021" s="60"/>
      <c r="ABI19021" s="60"/>
      <c r="ABJ19021" s="60"/>
      <c r="ABK19021" s="60"/>
      <c r="ABL19021" s="60"/>
      <c r="ABM19021" s="60"/>
      <c r="ABN19021" s="60"/>
      <c r="ABO19021" s="60"/>
      <c r="ABP19021" s="60"/>
      <c r="ABQ19021" s="60"/>
      <c r="ABR19021" s="60">
        <v>1.25541994637477E-2</v>
      </c>
      <c r="ABS19021" s="60"/>
      <c r="ABT19021" s="60"/>
      <c r="ABU19021" s="60"/>
      <c r="ABV19021" s="60"/>
      <c r="ABW19021" s="60"/>
      <c r="ABX19021" s="60"/>
    </row>
    <row r="19022" spans="727:752" x14ac:dyDescent="0.25">
      <c r="AAY19022" s="60"/>
      <c r="AAZ19022" s="60"/>
      <c r="ABA19022" s="60"/>
      <c r="ABB19022" s="60"/>
      <c r="ABC19022" s="60"/>
      <c r="ABD19022" s="60"/>
      <c r="ABE19022" s="60"/>
      <c r="ABF19022" s="60"/>
      <c r="ABG19022" s="60"/>
      <c r="ABH19022" s="60"/>
      <c r="ABI19022" s="60"/>
      <c r="ABJ19022" s="60"/>
      <c r="ABK19022" s="60"/>
      <c r="ABL19022" s="60"/>
      <c r="ABM19022" s="60"/>
      <c r="ABN19022" s="60"/>
      <c r="ABO19022" s="60"/>
      <c r="ABP19022" s="60"/>
      <c r="ABQ19022" s="60"/>
      <c r="ABR19022" s="60">
        <v>1.25541994637477E-2</v>
      </c>
      <c r="ABS19022" s="60"/>
      <c r="ABT19022" s="60"/>
      <c r="ABU19022" s="60"/>
      <c r="ABV19022" s="60"/>
      <c r="ABW19022" s="60"/>
      <c r="ABX19022" s="60"/>
    </row>
    <row r="19023" spans="727:752" x14ac:dyDescent="0.25">
      <c r="AAY19023" s="60"/>
      <c r="AAZ19023" s="60"/>
      <c r="ABA19023" s="60"/>
      <c r="ABB19023" s="60"/>
      <c r="ABC19023" s="60"/>
      <c r="ABD19023" s="60"/>
      <c r="ABE19023" s="60"/>
      <c r="ABF19023" s="60"/>
      <c r="ABG19023" s="60"/>
      <c r="ABH19023" s="60"/>
      <c r="ABI19023" s="60"/>
      <c r="ABJ19023" s="60"/>
      <c r="ABK19023" s="60"/>
      <c r="ABL19023" s="60"/>
      <c r="ABM19023" s="60"/>
      <c r="ABN19023" s="60"/>
      <c r="ABO19023" s="60"/>
      <c r="ABP19023" s="60"/>
      <c r="ABQ19023" s="60"/>
      <c r="ABR19023" s="60">
        <v>1.24844871659185E-2</v>
      </c>
      <c r="ABS19023" s="60"/>
      <c r="ABT19023" s="60"/>
      <c r="ABU19023" s="60"/>
      <c r="ABV19023" s="60"/>
      <c r="ABW19023" s="60"/>
      <c r="ABX19023" s="60"/>
    </row>
    <row r="19024" spans="727:752" x14ac:dyDescent="0.25">
      <c r="AAY19024" s="60"/>
      <c r="AAZ19024" s="60"/>
      <c r="ABA19024" s="60"/>
      <c r="ABB19024" s="60"/>
      <c r="ABC19024" s="60"/>
      <c r="ABD19024" s="60"/>
      <c r="ABE19024" s="60"/>
      <c r="ABF19024" s="60"/>
      <c r="ABG19024" s="60"/>
      <c r="ABH19024" s="60"/>
      <c r="ABI19024" s="60"/>
      <c r="ABJ19024" s="60"/>
      <c r="ABK19024" s="60"/>
      <c r="ABL19024" s="60"/>
      <c r="ABM19024" s="60"/>
      <c r="ABN19024" s="60"/>
      <c r="ABO19024" s="60"/>
      <c r="ABP19024" s="60"/>
      <c r="ABQ19024" s="60"/>
      <c r="ABR19024" s="60">
        <v>1.24844871659185E-2</v>
      </c>
      <c r="ABS19024" s="60"/>
      <c r="ABT19024" s="60"/>
      <c r="ABU19024" s="60"/>
      <c r="ABV19024" s="60"/>
      <c r="ABW19024" s="60"/>
      <c r="ABX19024" s="60"/>
    </row>
    <row r="19025" spans="727:752" x14ac:dyDescent="0.25">
      <c r="AAY19025" s="60"/>
      <c r="AAZ19025" s="60"/>
      <c r="ABA19025" s="60"/>
      <c r="ABB19025" s="60"/>
      <c r="ABC19025" s="60"/>
      <c r="ABD19025" s="60"/>
      <c r="ABE19025" s="60"/>
      <c r="ABF19025" s="60"/>
      <c r="ABG19025" s="60"/>
      <c r="ABH19025" s="60"/>
      <c r="ABI19025" s="60"/>
      <c r="ABJ19025" s="60"/>
      <c r="ABK19025" s="60"/>
      <c r="ABL19025" s="60"/>
      <c r="ABM19025" s="60"/>
      <c r="ABN19025" s="60"/>
      <c r="ABO19025" s="60"/>
      <c r="ABP19025" s="60"/>
      <c r="ABQ19025" s="60"/>
      <c r="ABR19025" s="60">
        <v>1.2478185881195101E-2</v>
      </c>
      <c r="ABS19025" s="60"/>
      <c r="ABT19025" s="60"/>
      <c r="ABU19025" s="60"/>
      <c r="ABV19025" s="60"/>
      <c r="ABW19025" s="60"/>
      <c r="ABX19025" s="60"/>
    </row>
    <row r="19026" spans="727:752" x14ac:dyDescent="0.25">
      <c r="AAY19026" s="60"/>
      <c r="AAZ19026" s="60"/>
      <c r="ABA19026" s="60"/>
      <c r="ABB19026" s="60"/>
      <c r="ABC19026" s="60"/>
      <c r="ABD19026" s="60"/>
      <c r="ABE19026" s="60"/>
      <c r="ABF19026" s="60"/>
      <c r="ABG19026" s="60"/>
      <c r="ABH19026" s="60"/>
      <c r="ABI19026" s="60"/>
      <c r="ABJ19026" s="60"/>
      <c r="ABK19026" s="60"/>
      <c r="ABL19026" s="60"/>
      <c r="ABM19026" s="60"/>
      <c r="ABN19026" s="60"/>
      <c r="ABO19026" s="60"/>
      <c r="ABP19026" s="60"/>
      <c r="ABQ19026" s="60"/>
      <c r="ABR19026" s="60">
        <v>1.2478185881195101E-2</v>
      </c>
      <c r="ABS19026" s="60"/>
      <c r="ABT19026" s="60"/>
      <c r="ABU19026" s="60"/>
      <c r="ABV19026" s="60"/>
      <c r="ABW19026" s="60"/>
      <c r="ABX19026" s="60"/>
    </row>
    <row r="19027" spans="727:752" x14ac:dyDescent="0.25">
      <c r="AAY19027" s="60"/>
      <c r="AAZ19027" s="60"/>
      <c r="ABA19027" s="60"/>
      <c r="ABB19027" s="60"/>
      <c r="ABC19027" s="60"/>
      <c r="ABD19027" s="60"/>
      <c r="ABE19027" s="60"/>
      <c r="ABF19027" s="60"/>
      <c r="ABG19027" s="60"/>
      <c r="ABH19027" s="60"/>
      <c r="ABI19027" s="60"/>
      <c r="ABJ19027" s="60"/>
      <c r="ABK19027" s="60"/>
      <c r="ABL19027" s="60"/>
      <c r="ABM19027" s="60"/>
      <c r="ABN19027" s="60"/>
      <c r="ABO19027" s="60"/>
      <c r="ABP19027" s="60"/>
      <c r="ABQ19027" s="60"/>
      <c r="ABR19027" s="60">
        <v>1.24448842359905E-2</v>
      </c>
      <c r="ABS19027" s="60"/>
      <c r="ABT19027" s="60"/>
      <c r="ABU19027" s="60"/>
      <c r="ABV19027" s="60"/>
      <c r="ABW19027" s="60"/>
      <c r="ABX19027" s="60"/>
    </row>
    <row r="19028" spans="727:752" x14ac:dyDescent="0.25">
      <c r="AAY19028" s="60"/>
      <c r="AAZ19028" s="60"/>
      <c r="ABA19028" s="60"/>
      <c r="ABB19028" s="60"/>
      <c r="ABC19028" s="60"/>
      <c r="ABD19028" s="60"/>
      <c r="ABE19028" s="60"/>
      <c r="ABF19028" s="60"/>
      <c r="ABG19028" s="60"/>
      <c r="ABH19028" s="60"/>
      <c r="ABI19028" s="60"/>
      <c r="ABJ19028" s="60"/>
      <c r="ABK19028" s="60"/>
      <c r="ABL19028" s="60"/>
      <c r="ABM19028" s="60"/>
      <c r="ABN19028" s="60"/>
      <c r="ABO19028" s="60"/>
      <c r="ABP19028" s="60"/>
      <c r="ABQ19028" s="60"/>
      <c r="ABR19028" s="60">
        <v>1.24448842359905E-2</v>
      </c>
      <c r="ABS19028" s="60"/>
      <c r="ABT19028" s="60"/>
      <c r="ABU19028" s="60"/>
      <c r="ABV19028" s="60"/>
      <c r="ABW19028" s="60"/>
      <c r="ABX19028" s="60"/>
    </row>
    <row r="19029" spans="727:752" x14ac:dyDescent="0.25">
      <c r="AAY19029" s="60"/>
      <c r="AAZ19029" s="60"/>
      <c r="ABA19029" s="60"/>
      <c r="ABB19029" s="60"/>
      <c r="ABC19029" s="60"/>
      <c r="ABD19029" s="60"/>
      <c r="ABE19029" s="60"/>
      <c r="ABF19029" s="60"/>
      <c r="ABG19029" s="60"/>
      <c r="ABH19029" s="60"/>
      <c r="ABI19029" s="60"/>
      <c r="ABJ19029" s="60"/>
      <c r="ABK19029" s="60"/>
      <c r="ABL19029" s="60"/>
      <c r="ABM19029" s="60"/>
      <c r="ABN19029" s="60"/>
      <c r="ABO19029" s="60"/>
      <c r="ABP19029" s="60"/>
      <c r="ABQ19029" s="60"/>
      <c r="ABR19029" s="60">
        <v>1.24330531545767E-2</v>
      </c>
      <c r="ABS19029" s="60"/>
      <c r="ABT19029" s="60"/>
      <c r="ABU19029" s="60"/>
      <c r="ABV19029" s="60"/>
      <c r="ABW19029" s="60"/>
      <c r="ABX19029" s="60"/>
    </row>
    <row r="19030" spans="727:752" x14ac:dyDescent="0.25">
      <c r="AAY19030" s="60"/>
      <c r="AAZ19030" s="60"/>
      <c r="ABA19030" s="60"/>
      <c r="ABB19030" s="60"/>
      <c r="ABC19030" s="60"/>
      <c r="ABD19030" s="60"/>
      <c r="ABE19030" s="60"/>
      <c r="ABF19030" s="60"/>
      <c r="ABG19030" s="60"/>
      <c r="ABH19030" s="60"/>
      <c r="ABI19030" s="60"/>
      <c r="ABJ19030" s="60"/>
      <c r="ABK19030" s="60"/>
      <c r="ABL19030" s="60"/>
      <c r="ABM19030" s="60"/>
      <c r="ABN19030" s="60"/>
      <c r="ABO19030" s="60"/>
      <c r="ABP19030" s="60"/>
      <c r="ABQ19030" s="60"/>
      <c r="ABR19030" s="60">
        <v>1.24330531545767E-2</v>
      </c>
      <c r="ABS19030" s="60"/>
      <c r="ABT19030" s="60"/>
      <c r="ABU19030" s="60"/>
      <c r="ABV19030" s="60"/>
      <c r="ABW19030" s="60"/>
      <c r="ABX19030" s="60"/>
    </row>
    <row r="19031" spans="727:752" x14ac:dyDescent="0.25">
      <c r="AAY19031" s="60"/>
      <c r="AAZ19031" s="60"/>
      <c r="ABA19031" s="60"/>
      <c r="ABB19031" s="60"/>
      <c r="ABC19031" s="60"/>
      <c r="ABD19031" s="60"/>
      <c r="ABE19031" s="60"/>
      <c r="ABF19031" s="60"/>
      <c r="ABG19031" s="60"/>
      <c r="ABH19031" s="60"/>
      <c r="ABI19031" s="60"/>
      <c r="ABJ19031" s="60"/>
      <c r="ABK19031" s="60"/>
      <c r="ABL19031" s="60"/>
      <c r="ABM19031" s="60"/>
      <c r="ABN19031" s="60"/>
      <c r="ABO19031" s="60"/>
      <c r="ABP19031" s="60"/>
      <c r="ABQ19031" s="60"/>
      <c r="ABR19031" s="60">
        <v>1.23213628597736E-2</v>
      </c>
      <c r="ABS19031" s="60"/>
      <c r="ABT19031" s="60"/>
      <c r="ABU19031" s="60"/>
      <c r="ABV19031" s="60"/>
      <c r="ABW19031" s="60"/>
      <c r="ABX19031" s="60"/>
    </row>
    <row r="19032" spans="727:752" x14ac:dyDescent="0.25">
      <c r="AAY19032" s="60"/>
      <c r="AAZ19032" s="60"/>
      <c r="ABA19032" s="60"/>
      <c r="ABB19032" s="60"/>
      <c r="ABC19032" s="60"/>
      <c r="ABD19032" s="60"/>
      <c r="ABE19032" s="60"/>
      <c r="ABF19032" s="60"/>
      <c r="ABG19032" s="60"/>
      <c r="ABH19032" s="60"/>
      <c r="ABI19032" s="60"/>
      <c r="ABJ19032" s="60"/>
      <c r="ABK19032" s="60"/>
      <c r="ABL19032" s="60"/>
      <c r="ABM19032" s="60"/>
      <c r="ABN19032" s="60"/>
      <c r="ABO19032" s="60"/>
      <c r="ABP19032" s="60"/>
      <c r="ABQ19032" s="60"/>
      <c r="ABR19032" s="60">
        <v>1.23213628597736E-2</v>
      </c>
      <c r="ABS19032" s="60"/>
      <c r="ABT19032" s="60"/>
      <c r="ABU19032" s="60"/>
      <c r="ABV19032" s="60"/>
      <c r="ABW19032" s="60"/>
      <c r="ABX19032" s="60"/>
    </row>
    <row r="19033" spans="727:752" x14ac:dyDescent="0.25">
      <c r="AAY19033" s="60"/>
      <c r="AAZ19033" s="60"/>
      <c r="ABA19033" s="60"/>
      <c r="ABB19033" s="60"/>
      <c r="ABC19033" s="60"/>
      <c r="ABD19033" s="60"/>
      <c r="ABE19033" s="60"/>
      <c r="ABF19033" s="60"/>
      <c r="ABG19033" s="60"/>
      <c r="ABH19033" s="60"/>
      <c r="ABI19033" s="60"/>
      <c r="ABJ19033" s="60"/>
      <c r="ABK19033" s="60"/>
      <c r="ABL19033" s="60"/>
      <c r="ABM19033" s="60"/>
      <c r="ABN19033" s="60"/>
      <c r="ABO19033" s="60"/>
      <c r="ABP19033" s="60"/>
      <c r="ABQ19033" s="60"/>
      <c r="ABR19033" s="60">
        <v>1.22710375569336E-2</v>
      </c>
      <c r="ABS19033" s="60"/>
      <c r="ABT19033" s="60"/>
      <c r="ABU19033" s="60"/>
      <c r="ABV19033" s="60"/>
      <c r="ABW19033" s="60"/>
      <c r="ABX19033" s="60"/>
    </row>
    <row r="19034" spans="727:752" x14ac:dyDescent="0.25">
      <c r="AAY19034" s="60"/>
      <c r="AAZ19034" s="60"/>
      <c r="ABA19034" s="60"/>
      <c r="ABB19034" s="60"/>
      <c r="ABC19034" s="60"/>
      <c r="ABD19034" s="60"/>
      <c r="ABE19034" s="60"/>
      <c r="ABF19034" s="60"/>
      <c r="ABG19034" s="60"/>
      <c r="ABH19034" s="60"/>
      <c r="ABI19034" s="60"/>
      <c r="ABJ19034" s="60"/>
      <c r="ABK19034" s="60"/>
      <c r="ABL19034" s="60"/>
      <c r="ABM19034" s="60"/>
      <c r="ABN19034" s="60"/>
      <c r="ABO19034" s="60"/>
      <c r="ABP19034" s="60"/>
      <c r="ABQ19034" s="60"/>
      <c r="ABR19034" s="60">
        <v>1.22710375569336E-2</v>
      </c>
      <c r="ABS19034" s="60"/>
      <c r="ABT19034" s="60"/>
      <c r="ABU19034" s="60"/>
      <c r="ABV19034" s="60"/>
      <c r="ABW19034" s="60"/>
      <c r="ABX19034" s="60"/>
    </row>
    <row r="19035" spans="727:752" x14ac:dyDescent="0.25">
      <c r="AAY19035" s="60"/>
      <c r="AAZ19035" s="60"/>
      <c r="ABA19035" s="60"/>
      <c r="ABB19035" s="60"/>
      <c r="ABC19035" s="60"/>
      <c r="ABD19035" s="60"/>
      <c r="ABE19035" s="60"/>
      <c r="ABF19035" s="60"/>
      <c r="ABG19035" s="60"/>
      <c r="ABH19035" s="60"/>
      <c r="ABI19035" s="60"/>
      <c r="ABJ19035" s="60"/>
      <c r="ABK19035" s="60"/>
      <c r="ABL19035" s="60"/>
      <c r="ABM19035" s="60"/>
      <c r="ABN19035" s="60"/>
      <c r="ABO19035" s="60"/>
      <c r="ABP19035" s="60"/>
      <c r="ABQ19035" s="60"/>
      <c r="ABR19035" s="60">
        <v>1.2251325805752399E-2</v>
      </c>
      <c r="ABS19035" s="60"/>
      <c r="ABT19035" s="60"/>
      <c r="ABU19035" s="60"/>
      <c r="ABV19035" s="60"/>
      <c r="ABW19035" s="60"/>
      <c r="ABX19035" s="60"/>
    </row>
    <row r="19036" spans="727:752" x14ac:dyDescent="0.25">
      <c r="AAY19036" s="60"/>
      <c r="AAZ19036" s="60"/>
      <c r="ABA19036" s="60"/>
      <c r="ABB19036" s="60"/>
      <c r="ABC19036" s="60"/>
      <c r="ABD19036" s="60"/>
      <c r="ABE19036" s="60"/>
      <c r="ABF19036" s="60"/>
      <c r="ABG19036" s="60"/>
      <c r="ABH19036" s="60"/>
      <c r="ABI19036" s="60"/>
      <c r="ABJ19036" s="60"/>
      <c r="ABK19036" s="60"/>
      <c r="ABL19036" s="60"/>
      <c r="ABM19036" s="60"/>
      <c r="ABN19036" s="60"/>
      <c r="ABO19036" s="60"/>
      <c r="ABP19036" s="60"/>
      <c r="ABQ19036" s="60"/>
      <c r="ABR19036" s="60">
        <v>1.2251325805752399E-2</v>
      </c>
      <c r="ABS19036" s="60"/>
      <c r="ABT19036" s="60"/>
      <c r="ABU19036" s="60"/>
      <c r="ABV19036" s="60"/>
      <c r="ABW19036" s="60"/>
      <c r="ABX19036" s="60"/>
    </row>
    <row r="19037" spans="727:752" x14ac:dyDescent="0.25">
      <c r="AAY19037" s="60"/>
      <c r="AAZ19037" s="60"/>
      <c r="ABA19037" s="60"/>
      <c r="ABB19037" s="60"/>
      <c r="ABC19037" s="60"/>
      <c r="ABD19037" s="60"/>
      <c r="ABE19037" s="60"/>
      <c r="ABF19037" s="60"/>
      <c r="ABG19037" s="60"/>
      <c r="ABH19037" s="60"/>
      <c r="ABI19037" s="60"/>
      <c r="ABJ19037" s="60"/>
      <c r="ABK19037" s="60"/>
      <c r="ABL19037" s="60"/>
      <c r="ABM19037" s="60"/>
      <c r="ABN19037" s="60"/>
      <c r="ABO19037" s="60"/>
      <c r="ABP19037" s="60"/>
      <c r="ABQ19037" s="60"/>
      <c r="ABR19037" s="60">
        <v>1.22343446936305E-2</v>
      </c>
      <c r="ABS19037" s="60"/>
      <c r="ABT19037" s="60"/>
      <c r="ABU19037" s="60"/>
      <c r="ABV19037" s="60"/>
      <c r="ABW19037" s="60"/>
      <c r="ABX19037" s="60"/>
    </row>
    <row r="19038" spans="727:752" x14ac:dyDescent="0.25">
      <c r="AAY19038" s="60"/>
      <c r="AAZ19038" s="60"/>
      <c r="ABA19038" s="60"/>
      <c r="ABB19038" s="60"/>
      <c r="ABC19038" s="60"/>
      <c r="ABD19038" s="60"/>
      <c r="ABE19038" s="60"/>
      <c r="ABF19038" s="60"/>
      <c r="ABG19038" s="60"/>
      <c r="ABH19038" s="60"/>
      <c r="ABI19038" s="60"/>
      <c r="ABJ19038" s="60"/>
      <c r="ABK19038" s="60"/>
      <c r="ABL19038" s="60"/>
      <c r="ABM19038" s="60"/>
      <c r="ABN19038" s="60"/>
      <c r="ABO19038" s="60"/>
      <c r="ABP19038" s="60"/>
      <c r="ABQ19038" s="60"/>
      <c r="ABR19038" s="60">
        <v>1.22343446936305E-2</v>
      </c>
      <c r="ABS19038" s="60"/>
      <c r="ABT19038" s="60"/>
      <c r="ABU19038" s="60"/>
      <c r="ABV19038" s="60"/>
      <c r="ABW19038" s="60"/>
      <c r="ABX19038" s="60"/>
    </row>
    <row r="19039" spans="727:752" x14ac:dyDescent="0.25">
      <c r="AAY19039" s="60"/>
      <c r="AAZ19039" s="60"/>
      <c r="ABA19039" s="60"/>
      <c r="ABB19039" s="60"/>
      <c r="ABC19039" s="60"/>
      <c r="ABD19039" s="60"/>
      <c r="ABE19039" s="60"/>
      <c r="ABF19039" s="60"/>
      <c r="ABG19039" s="60"/>
      <c r="ABH19039" s="60"/>
      <c r="ABI19039" s="60"/>
      <c r="ABJ19039" s="60"/>
      <c r="ABK19039" s="60"/>
      <c r="ABL19039" s="60"/>
      <c r="ABM19039" s="60"/>
      <c r="ABN19039" s="60"/>
      <c r="ABO19039" s="60"/>
      <c r="ABP19039" s="60"/>
      <c r="ABQ19039" s="60"/>
      <c r="ABR19039" s="60">
        <v>1.22250195733839E-2</v>
      </c>
      <c r="ABS19039" s="60"/>
      <c r="ABT19039" s="60"/>
      <c r="ABU19039" s="60"/>
      <c r="ABV19039" s="60"/>
      <c r="ABW19039" s="60"/>
      <c r="ABX19039" s="60"/>
    </row>
    <row r="19040" spans="727:752" x14ac:dyDescent="0.25">
      <c r="AAY19040" s="60"/>
      <c r="AAZ19040" s="60"/>
      <c r="ABA19040" s="60"/>
      <c r="ABB19040" s="60"/>
      <c r="ABC19040" s="60"/>
      <c r="ABD19040" s="60"/>
      <c r="ABE19040" s="60"/>
      <c r="ABF19040" s="60"/>
      <c r="ABG19040" s="60"/>
      <c r="ABH19040" s="60"/>
      <c r="ABI19040" s="60"/>
      <c r="ABJ19040" s="60"/>
      <c r="ABK19040" s="60"/>
      <c r="ABL19040" s="60"/>
      <c r="ABM19040" s="60"/>
      <c r="ABN19040" s="60"/>
      <c r="ABO19040" s="60"/>
      <c r="ABP19040" s="60"/>
      <c r="ABQ19040" s="60"/>
      <c r="ABR19040" s="60">
        <v>1.22250195733839E-2</v>
      </c>
      <c r="ABS19040" s="60"/>
      <c r="ABT19040" s="60"/>
      <c r="ABU19040" s="60"/>
      <c r="ABV19040" s="60"/>
      <c r="ABW19040" s="60"/>
      <c r="ABX19040" s="60"/>
    </row>
    <row r="19041" spans="727:752" x14ac:dyDescent="0.25">
      <c r="AAY19041" s="60"/>
      <c r="AAZ19041" s="60"/>
      <c r="ABA19041" s="60"/>
      <c r="ABB19041" s="60"/>
      <c r="ABC19041" s="60"/>
      <c r="ABD19041" s="60"/>
      <c r="ABE19041" s="60"/>
      <c r="ABF19041" s="60"/>
      <c r="ABG19041" s="60"/>
      <c r="ABH19041" s="60"/>
      <c r="ABI19041" s="60"/>
      <c r="ABJ19041" s="60"/>
      <c r="ABK19041" s="60"/>
      <c r="ABL19041" s="60"/>
      <c r="ABM19041" s="60"/>
      <c r="ABN19041" s="60"/>
      <c r="ABO19041" s="60"/>
      <c r="ABP19041" s="60"/>
      <c r="ABQ19041" s="60"/>
      <c r="ABR19041" s="60">
        <v>1.2162497007334599E-2</v>
      </c>
      <c r="ABS19041" s="60"/>
      <c r="ABT19041" s="60"/>
      <c r="ABU19041" s="60"/>
      <c r="ABV19041" s="60"/>
      <c r="ABW19041" s="60"/>
      <c r="ABX19041" s="60"/>
    </row>
    <row r="19042" spans="727:752" x14ac:dyDescent="0.25">
      <c r="AAY19042" s="60"/>
      <c r="AAZ19042" s="60"/>
      <c r="ABA19042" s="60"/>
      <c r="ABB19042" s="60"/>
      <c r="ABC19042" s="60"/>
      <c r="ABD19042" s="60"/>
      <c r="ABE19042" s="60"/>
      <c r="ABF19042" s="60"/>
      <c r="ABG19042" s="60"/>
      <c r="ABH19042" s="60"/>
      <c r="ABI19042" s="60"/>
      <c r="ABJ19042" s="60"/>
      <c r="ABK19042" s="60"/>
      <c r="ABL19042" s="60"/>
      <c r="ABM19042" s="60"/>
      <c r="ABN19042" s="60"/>
      <c r="ABO19042" s="60"/>
      <c r="ABP19042" s="60"/>
      <c r="ABQ19042" s="60"/>
      <c r="ABR19042" s="60">
        <v>1.2162497007334599E-2</v>
      </c>
      <c r="ABS19042" s="60"/>
      <c r="ABT19042" s="60"/>
      <c r="ABU19042" s="60"/>
      <c r="ABV19042" s="60"/>
      <c r="ABW19042" s="60"/>
      <c r="ABX19042" s="60"/>
    </row>
    <row r="19043" spans="727:752" x14ac:dyDescent="0.25">
      <c r="AAY19043" s="60"/>
      <c r="AAZ19043" s="60"/>
      <c r="ABA19043" s="60"/>
      <c r="ABB19043" s="60"/>
      <c r="ABC19043" s="60"/>
      <c r="ABD19043" s="60"/>
      <c r="ABE19043" s="60"/>
      <c r="ABF19043" s="60"/>
      <c r="ABG19043" s="60"/>
      <c r="ABH19043" s="60"/>
      <c r="ABI19043" s="60"/>
      <c r="ABJ19043" s="60"/>
      <c r="ABK19043" s="60"/>
      <c r="ABL19043" s="60"/>
      <c r="ABM19043" s="60"/>
      <c r="ABN19043" s="60"/>
      <c r="ABO19043" s="60"/>
      <c r="ABP19043" s="60"/>
      <c r="ABQ19043" s="60"/>
      <c r="ABR19043" s="60">
        <v>1.2138791877821201E-2</v>
      </c>
      <c r="ABS19043" s="60"/>
      <c r="ABT19043" s="60"/>
      <c r="ABU19043" s="60"/>
      <c r="ABV19043" s="60"/>
      <c r="ABW19043" s="60"/>
      <c r="ABX19043" s="60"/>
    </row>
    <row r="19044" spans="727:752" x14ac:dyDescent="0.25">
      <c r="AAY19044" s="60"/>
      <c r="AAZ19044" s="60"/>
      <c r="ABA19044" s="60"/>
      <c r="ABB19044" s="60"/>
      <c r="ABC19044" s="60"/>
      <c r="ABD19044" s="60"/>
      <c r="ABE19044" s="60"/>
      <c r="ABF19044" s="60"/>
      <c r="ABG19044" s="60"/>
      <c r="ABH19044" s="60"/>
      <c r="ABI19044" s="60"/>
      <c r="ABJ19044" s="60"/>
      <c r="ABK19044" s="60"/>
      <c r="ABL19044" s="60"/>
      <c r="ABM19044" s="60"/>
      <c r="ABN19044" s="60"/>
      <c r="ABO19044" s="60"/>
      <c r="ABP19044" s="60"/>
      <c r="ABQ19044" s="60"/>
      <c r="ABR19044" s="60">
        <v>1.2138791877821201E-2</v>
      </c>
      <c r="ABS19044" s="60"/>
      <c r="ABT19044" s="60"/>
      <c r="ABU19044" s="60"/>
      <c r="ABV19044" s="60"/>
      <c r="ABW19044" s="60"/>
      <c r="ABX19044" s="60"/>
    </row>
    <row r="19045" spans="727:752" x14ac:dyDescent="0.25">
      <c r="AAY19045" s="60"/>
      <c r="AAZ19045" s="60"/>
      <c r="ABA19045" s="60"/>
      <c r="ABB19045" s="60"/>
      <c r="ABC19045" s="60"/>
      <c r="ABD19045" s="60"/>
      <c r="ABE19045" s="60"/>
      <c r="ABF19045" s="60"/>
      <c r="ABG19045" s="60"/>
      <c r="ABH19045" s="60"/>
      <c r="ABI19045" s="60"/>
      <c r="ABJ19045" s="60"/>
      <c r="ABK19045" s="60"/>
      <c r="ABL19045" s="60"/>
      <c r="ABM19045" s="60"/>
      <c r="ABN19045" s="60"/>
      <c r="ABO19045" s="60"/>
      <c r="ABP19045" s="60"/>
      <c r="ABQ19045" s="60"/>
      <c r="ABR19045" s="60">
        <v>1.21282083783172E-2</v>
      </c>
      <c r="ABS19045" s="60"/>
      <c r="ABT19045" s="60"/>
      <c r="ABU19045" s="60"/>
      <c r="ABV19045" s="60"/>
      <c r="ABW19045" s="60"/>
      <c r="ABX19045" s="60"/>
    </row>
    <row r="19046" spans="727:752" x14ac:dyDescent="0.25">
      <c r="AAY19046" s="60"/>
      <c r="AAZ19046" s="60"/>
      <c r="ABA19046" s="60"/>
      <c r="ABB19046" s="60"/>
      <c r="ABC19046" s="60"/>
      <c r="ABD19046" s="60"/>
      <c r="ABE19046" s="60"/>
      <c r="ABF19046" s="60"/>
      <c r="ABG19046" s="60"/>
      <c r="ABH19046" s="60"/>
      <c r="ABI19046" s="60"/>
      <c r="ABJ19046" s="60"/>
      <c r="ABK19046" s="60"/>
      <c r="ABL19046" s="60"/>
      <c r="ABM19046" s="60"/>
      <c r="ABN19046" s="60"/>
      <c r="ABO19046" s="60"/>
      <c r="ABP19046" s="60"/>
      <c r="ABQ19046" s="60"/>
      <c r="ABR19046" s="60">
        <v>1.21282083783172E-2</v>
      </c>
      <c r="ABS19046" s="60"/>
      <c r="ABT19046" s="60"/>
      <c r="ABU19046" s="60"/>
      <c r="ABV19046" s="60"/>
      <c r="ABW19046" s="60"/>
      <c r="ABX19046" s="60"/>
    </row>
    <row r="19047" spans="727:752" x14ac:dyDescent="0.25">
      <c r="AAY19047" s="60"/>
      <c r="AAZ19047" s="60"/>
      <c r="ABA19047" s="60"/>
      <c r="ABB19047" s="60"/>
      <c r="ABC19047" s="60"/>
      <c r="ABD19047" s="60"/>
      <c r="ABE19047" s="60"/>
      <c r="ABF19047" s="60"/>
      <c r="ABG19047" s="60"/>
      <c r="ABH19047" s="60"/>
      <c r="ABI19047" s="60"/>
      <c r="ABJ19047" s="60"/>
      <c r="ABK19047" s="60"/>
      <c r="ABL19047" s="60"/>
      <c r="ABM19047" s="60"/>
      <c r="ABN19047" s="60"/>
      <c r="ABO19047" s="60"/>
      <c r="ABP19047" s="60"/>
      <c r="ABQ19047" s="60"/>
      <c r="ABR19047" s="60">
        <v>1.20983302462694E-2</v>
      </c>
      <c r="ABS19047" s="60"/>
      <c r="ABT19047" s="60"/>
      <c r="ABU19047" s="60"/>
      <c r="ABV19047" s="60"/>
      <c r="ABW19047" s="60"/>
      <c r="ABX19047" s="60"/>
    </row>
    <row r="19048" spans="727:752" x14ac:dyDescent="0.25">
      <c r="AAY19048" s="60"/>
      <c r="AAZ19048" s="60"/>
      <c r="ABA19048" s="60"/>
      <c r="ABB19048" s="60"/>
      <c r="ABC19048" s="60"/>
      <c r="ABD19048" s="60"/>
      <c r="ABE19048" s="60"/>
      <c r="ABF19048" s="60"/>
      <c r="ABG19048" s="60"/>
      <c r="ABH19048" s="60"/>
      <c r="ABI19048" s="60"/>
      <c r="ABJ19048" s="60"/>
      <c r="ABK19048" s="60"/>
      <c r="ABL19048" s="60"/>
      <c r="ABM19048" s="60"/>
      <c r="ABN19048" s="60"/>
      <c r="ABO19048" s="60"/>
      <c r="ABP19048" s="60"/>
      <c r="ABQ19048" s="60"/>
      <c r="ABR19048" s="60">
        <v>1.20983302462694E-2</v>
      </c>
      <c r="ABS19048" s="60"/>
      <c r="ABT19048" s="60"/>
      <c r="ABU19048" s="60"/>
      <c r="ABV19048" s="60"/>
      <c r="ABW19048" s="60"/>
      <c r="ABX19048" s="60"/>
    </row>
    <row r="19049" spans="727:752" x14ac:dyDescent="0.25">
      <c r="AAY19049" s="60"/>
      <c r="AAZ19049" s="60"/>
      <c r="ABA19049" s="60"/>
      <c r="ABB19049" s="60"/>
      <c r="ABC19049" s="60"/>
      <c r="ABD19049" s="60"/>
      <c r="ABE19049" s="60"/>
      <c r="ABF19049" s="60"/>
      <c r="ABG19049" s="60"/>
      <c r="ABH19049" s="60"/>
      <c r="ABI19049" s="60"/>
      <c r="ABJ19049" s="60"/>
      <c r="ABK19049" s="60"/>
      <c r="ABL19049" s="60"/>
      <c r="ABM19049" s="60"/>
      <c r="ABN19049" s="60"/>
      <c r="ABO19049" s="60"/>
      <c r="ABP19049" s="60"/>
      <c r="ABQ19049" s="60"/>
      <c r="ABR19049" s="60">
        <v>1.2045247759358901E-2</v>
      </c>
      <c r="ABS19049" s="60"/>
      <c r="ABT19049" s="60"/>
      <c r="ABU19049" s="60"/>
      <c r="ABV19049" s="60"/>
      <c r="ABW19049" s="60"/>
      <c r="ABX19049" s="60"/>
    </row>
    <row r="19050" spans="727:752" x14ac:dyDescent="0.25">
      <c r="AAY19050" s="60"/>
      <c r="AAZ19050" s="60"/>
      <c r="ABA19050" s="60"/>
      <c r="ABB19050" s="60"/>
      <c r="ABC19050" s="60"/>
      <c r="ABD19050" s="60"/>
      <c r="ABE19050" s="60"/>
      <c r="ABF19050" s="60"/>
      <c r="ABG19050" s="60"/>
      <c r="ABH19050" s="60"/>
      <c r="ABI19050" s="60"/>
      <c r="ABJ19050" s="60"/>
      <c r="ABK19050" s="60"/>
      <c r="ABL19050" s="60"/>
      <c r="ABM19050" s="60"/>
      <c r="ABN19050" s="60"/>
      <c r="ABO19050" s="60"/>
      <c r="ABP19050" s="60"/>
      <c r="ABQ19050" s="60"/>
      <c r="ABR19050" s="60">
        <v>1.2045247759358901E-2</v>
      </c>
      <c r="ABS19050" s="60"/>
      <c r="ABT19050" s="60"/>
      <c r="ABU19050" s="60"/>
      <c r="ABV19050" s="60"/>
      <c r="ABW19050" s="60"/>
      <c r="ABX19050" s="60"/>
    </row>
    <row r="19051" spans="727:752" x14ac:dyDescent="0.25">
      <c r="AAY19051" s="60"/>
      <c r="AAZ19051" s="60"/>
      <c r="ABA19051" s="60"/>
      <c r="ABB19051" s="60"/>
      <c r="ABC19051" s="60"/>
      <c r="ABD19051" s="60"/>
      <c r="ABE19051" s="60"/>
      <c r="ABF19051" s="60"/>
      <c r="ABG19051" s="60"/>
      <c r="ABH19051" s="60"/>
      <c r="ABI19051" s="60"/>
      <c r="ABJ19051" s="60"/>
      <c r="ABK19051" s="60"/>
      <c r="ABL19051" s="60"/>
      <c r="ABM19051" s="60"/>
      <c r="ABN19051" s="60"/>
      <c r="ABO19051" s="60"/>
      <c r="ABP19051" s="60"/>
      <c r="ABQ19051" s="60"/>
      <c r="ABR19051" s="60">
        <v>1.2041360031645699E-2</v>
      </c>
      <c r="ABS19051" s="60"/>
      <c r="ABT19051" s="60"/>
      <c r="ABU19051" s="60"/>
      <c r="ABV19051" s="60"/>
      <c r="ABW19051" s="60"/>
      <c r="ABX19051" s="60"/>
    </row>
    <row r="19052" spans="727:752" x14ac:dyDescent="0.25">
      <c r="AAY19052" s="60"/>
      <c r="AAZ19052" s="60"/>
      <c r="ABA19052" s="60"/>
      <c r="ABB19052" s="60"/>
      <c r="ABC19052" s="60"/>
      <c r="ABD19052" s="60"/>
      <c r="ABE19052" s="60"/>
      <c r="ABF19052" s="60"/>
      <c r="ABG19052" s="60"/>
      <c r="ABH19052" s="60"/>
      <c r="ABI19052" s="60"/>
      <c r="ABJ19052" s="60"/>
      <c r="ABK19052" s="60"/>
      <c r="ABL19052" s="60"/>
      <c r="ABM19052" s="60"/>
      <c r="ABN19052" s="60"/>
      <c r="ABO19052" s="60"/>
      <c r="ABP19052" s="60"/>
      <c r="ABQ19052" s="60"/>
      <c r="ABR19052" s="60">
        <v>1.2041360031645699E-2</v>
      </c>
      <c r="ABS19052" s="60"/>
      <c r="ABT19052" s="60"/>
      <c r="ABU19052" s="60"/>
      <c r="ABV19052" s="60"/>
      <c r="ABW19052" s="60"/>
      <c r="ABX19052" s="60"/>
    </row>
    <row r="19053" spans="727:752" x14ac:dyDescent="0.25">
      <c r="AAY19053" s="60"/>
      <c r="AAZ19053" s="60"/>
      <c r="ABA19053" s="60"/>
      <c r="ABB19053" s="60"/>
      <c r="ABC19053" s="60"/>
      <c r="ABD19053" s="60"/>
      <c r="ABE19053" s="60"/>
      <c r="ABF19053" s="60"/>
      <c r="ABG19053" s="60"/>
      <c r="ABH19053" s="60"/>
      <c r="ABI19053" s="60"/>
      <c r="ABJ19053" s="60"/>
      <c r="ABK19053" s="60"/>
      <c r="ABL19053" s="60"/>
      <c r="ABM19053" s="60"/>
      <c r="ABN19053" s="60"/>
      <c r="ABO19053" s="60"/>
      <c r="ABP19053" s="60"/>
      <c r="ABQ19053" s="60"/>
      <c r="ABR19053" s="60">
        <v>1.1989774996601499E-2</v>
      </c>
      <c r="ABS19053" s="60"/>
      <c r="ABT19053" s="60"/>
      <c r="ABU19053" s="60"/>
      <c r="ABV19053" s="60"/>
      <c r="ABW19053" s="60"/>
      <c r="ABX19053" s="60"/>
    </row>
    <row r="19054" spans="727:752" x14ac:dyDescent="0.25">
      <c r="AAY19054" s="60"/>
      <c r="AAZ19054" s="60"/>
      <c r="ABA19054" s="60"/>
      <c r="ABB19054" s="60"/>
      <c r="ABC19054" s="60"/>
      <c r="ABD19054" s="60"/>
      <c r="ABE19054" s="60"/>
      <c r="ABF19054" s="60"/>
      <c r="ABG19054" s="60"/>
      <c r="ABH19054" s="60"/>
      <c r="ABI19054" s="60"/>
      <c r="ABJ19054" s="60"/>
      <c r="ABK19054" s="60"/>
      <c r="ABL19054" s="60"/>
      <c r="ABM19054" s="60"/>
      <c r="ABN19054" s="60"/>
      <c r="ABO19054" s="60"/>
      <c r="ABP19054" s="60"/>
      <c r="ABQ19054" s="60"/>
      <c r="ABR19054" s="60">
        <v>1.1989774996601499E-2</v>
      </c>
      <c r="ABS19054" s="60"/>
      <c r="ABT19054" s="60"/>
      <c r="ABU19054" s="60"/>
      <c r="ABV19054" s="60"/>
      <c r="ABW19054" s="60"/>
      <c r="ABX19054" s="60"/>
    </row>
    <row r="19055" spans="727:752" x14ac:dyDescent="0.25">
      <c r="AAY19055" s="60"/>
      <c r="AAZ19055" s="60"/>
      <c r="ABA19055" s="60"/>
      <c r="ABB19055" s="60"/>
      <c r="ABC19055" s="60"/>
      <c r="ABD19055" s="60"/>
      <c r="ABE19055" s="60"/>
      <c r="ABF19055" s="60"/>
      <c r="ABG19055" s="60"/>
      <c r="ABH19055" s="60"/>
      <c r="ABI19055" s="60"/>
      <c r="ABJ19055" s="60"/>
      <c r="ABK19055" s="60"/>
      <c r="ABL19055" s="60"/>
      <c r="ABM19055" s="60"/>
      <c r="ABN19055" s="60"/>
      <c r="ABO19055" s="60"/>
      <c r="ABP19055" s="60"/>
      <c r="ABQ19055" s="60"/>
      <c r="ABR19055" s="60">
        <v>1.19528774589913E-2</v>
      </c>
      <c r="ABS19055" s="60"/>
      <c r="ABT19055" s="60"/>
      <c r="ABU19055" s="60"/>
      <c r="ABV19055" s="60"/>
      <c r="ABW19055" s="60"/>
      <c r="ABX19055" s="60"/>
    </row>
    <row r="19056" spans="727:752" x14ac:dyDescent="0.25">
      <c r="AAY19056" s="60"/>
      <c r="AAZ19056" s="60"/>
      <c r="ABA19056" s="60"/>
      <c r="ABB19056" s="60"/>
      <c r="ABC19056" s="60"/>
      <c r="ABD19056" s="60"/>
      <c r="ABE19056" s="60"/>
      <c r="ABF19056" s="60"/>
      <c r="ABG19056" s="60"/>
      <c r="ABH19056" s="60"/>
      <c r="ABI19056" s="60"/>
      <c r="ABJ19056" s="60"/>
      <c r="ABK19056" s="60"/>
      <c r="ABL19056" s="60"/>
      <c r="ABM19056" s="60"/>
      <c r="ABN19056" s="60"/>
      <c r="ABO19056" s="60"/>
      <c r="ABP19056" s="60"/>
      <c r="ABQ19056" s="60"/>
      <c r="ABR19056" s="60">
        <v>1.19528774589913E-2</v>
      </c>
      <c r="ABS19056" s="60"/>
      <c r="ABT19056" s="60"/>
      <c r="ABU19056" s="60"/>
      <c r="ABV19056" s="60"/>
      <c r="ABW19056" s="60"/>
      <c r="ABX19056" s="60"/>
    </row>
    <row r="19057" spans="727:752" x14ac:dyDescent="0.25">
      <c r="AAY19057" s="60"/>
      <c r="AAZ19057" s="60"/>
      <c r="ABA19057" s="60"/>
      <c r="ABB19057" s="60"/>
      <c r="ABC19057" s="60"/>
      <c r="ABD19057" s="60"/>
      <c r="ABE19057" s="60"/>
      <c r="ABF19057" s="60"/>
      <c r="ABG19057" s="60"/>
      <c r="ABH19057" s="60"/>
      <c r="ABI19057" s="60"/>
      <c r="ABJ19057" s="60"/>
      <c r="ABK19057" s="60"/>
      <c r="ABL19057" s="60"/>
      <c r="ABM19057" s="60"/>
      <c r="ABN19057" s="60"/>
      <c r="ABO19057" s="60"/>
      <c r="ABP19057" s="60"/>
      <c r="ABQ19057" s="60"/>
      <c r="ABR19057" s="60">
        <v>1.1947007898573701E-2</v>
      </c>
      <c r="ABS19057" s="60"/>
      <c r="ABT19057" s="60"/>
      <c r="ABU19057" s="60"/>
      <c r="ABV19057" s="60"/>
      <c r="ABW19057" s="60"/>
      <c r="ABX19057" s="60"/>
    </row>
    <row r="19058" spans="727:752" x14ac:dyDescent="0.25">
      <c r="AAY19058" s="60"/>
      <c r="AAZ19058" s="60"/>
      <c r="ABA19058" s="60"/>
      <c r="ABB19058" s="60"/>
      <c r="ABC19058" s="60"/>
      <c r="ABD19058" s="60"/>
      <c r="ABE19058" s="60"/>
      <c r="ABF19058" s="60"/>
      <c r="ABG19058" s="60"/>
      <c r="ABH19058" s="60"/>
      <c r="ABI19058" s="60"/>
      <c r="ABJ19058" s="60"/>
      <c r="ABK19058" s="60"/>
      <c r="ABL19058" s="60"/>
      <c r="ABM19058" s="60"/>
      <c r="ABN19058" s="60"/>
      <c r="ABO19058" s="60"/>
      <c r="ABP19058" s="60"/>
      <c r="ABQ19058" s="60"/>
      <c r="ABR19058" s="60">
        <v>1.1947007898573701E-2</v>
      </c>
      <c r="ABS19058" s="60"/>
      <c r="ABT19058" s="60"/>
      <c r="ABU19058" s="60"/>
      <c r="ABV19058" s="60"/>
      <c r="ABW19058" s="60"/>
      <c r="ABX19058" s="60"/>
    </row>
    <row r="19059" spans="727:752" x14ac:dyDescent="0.25">
      <c r="AAY19059" s="60"/>
      <c r="AAZ19059" s="60"/>
      <c r="ABA19059" s="60"/>
      <c r="ABB19059" s="60"/>
      <c r="ABC19059" s="60"/>
      <c r="ABD19059" s="60"/>
      <c r="ABE19059" s="60"/>
      <c r="ABF19059" s="60"/>
      <c r="ABG19059" s="60"/>
      <c r="ABH19059" s="60"/>
      <c r="ABI19059" s="60"/>
      <c r="ABJ19059" s="60"/>
      <c r="ABK19059" s="60"/>
      <c r="ABL19059" s="60"/>
      <c r="ABM19059" s="60"/>
      <c r="ABN19059" s="60"/>
      <c r="ABO19059" s="60"/>
      <c r="ABP19059" s="60"/>
      <c r="ABQ19059" s="60"/>
      <c r="ABR19059" s="60">
        <v>1.19207392092778E-2</v>
      </c>
      <c r="ABS19059" s="60"/>
      <c r="ABT19059" s="60"/>
      <c r="ABU19059" s="60"/>
      <c r="ABV19059" s="60"/>
      <c r="ABW19059" s="60"/>
      <c r="ABX19059" s="60"/>
    </row>
    <row r="19060" spans="727:752" x14ac:dyDescent="0.25">
      <c r="AAY19060" s="60"/>
      <c r="AAZ19060" s="60"/>
      <c r="ABA19060" s="60"/>
      <c r="ABB19060" s="60"/>
      <c r="ABC19060" s="60"/>
      <c r="ABD19060" s="60"/>
      <c r="ABE19060" s="60"/>
      <c r="ABF19060" s="60"/>
      <c r="ABG19060" s="60"/>
      <c r="ABH19060" s="60"/>
      <c r="ABI19060" s="60"/>
      <c r="ABJ19060" s="60"/>
      <c r="ABK19060" s="60"/>
      <c r="ABL19060" s="60"/>
      <c r="ABM19060" s="60"/>
      <c r="ABN19060" s="60"/>
      <c r="ABO19060" s="60"/>
      <c r="ABP19060" s="60"/>
      <c r="ABQ19060" s="60"/>
      <c r="ABR19060" s="60">
        <v>1.19207392092778E-2</v>
      </c>
      <c r="ABS19060" s="60"/>
      <c r="ABT19060" s="60"/>
      <c r="ABU19060" s="60"/>
      <c r="ABV19060" s="60"/>
      <c r="ABW19060" s="60"/>
      <c r="ABX19060" s="60"/>
    </row>
    <row r="19061" spans="727:752" x14ac:dyDescent="0.25">
      <c r="AAY19061" s="60"/>
      <c r="AAZ19061" s="60"/>
      <c r="ABA19061" s="60"/>
      <c r="ABB19061" s="60"/>
      <c r="ABC19061" s="60"/>
      <c r="ABD19061" s="60"/>
      <c r="ABE19061" s="60"/>
      <c r="ABF19061" s="60"/>
      <c r="ABG19061" s="60"/>
      <c r="ABH19061" s="60"/>
      <c r="ABI19061" s="60"/>
      <c r="ABJ19061" s="60"/>
      <c r="ABK19061" s="60"/>
      <c r="ABL19061" s="60"/>
      <c r="ABM19061" s="60"/>
      <c r="ABN19061" s="60"/>
      <c r="ABO19061" s="60"/>
      <c r="ABP19061" s="60"/>
      <c r="ABQ19061" s="60"/>
      <c r="ABR19061" s="60">
        <v>1.18919851805397E-2</v>
      </c>
      <c r="ABS19061" s="60"/>
      <c r="ABT19061" s="60"/>
      <c r="ABU19061" s="60"/>
      <c r="ABV19061" s="60"/>
      <c r="ABW19061" s="60"/>
      <c r="ABX19061" s="60"/>
    </row>
    <row r="19062" spans="727:752" x14ac:dyDescent="0.25">
      <c r="AAY19062" s="60"/>
      <c r="AAZ19062" s="60"/>
      <c r="ABA19062" s="60"/>
      <c r="ABB19062" s="60"/>
      <c r="ABC19062" s="60"/>
      <c r="ABD19062" s="60"/>
      <c r="ABE19062" s="60"/>
      <c r="ABF19062" s="60"/>
      <c r="ABG19062" s="60"/>
      <c r="ABH19062" s="60"/>
      <c r="ABI19062" s="60"/>
      <c r="ABJ19062" s="60"/>
      <c r="ABK19062" s="60"/>
      <c r="ABL19062" s="60"/>
      <c r="ABM19062" s="60"/>
      <c r="ABN19062" s="60"/>
      <c r="ABO19062" s="60"/>
      <c r="ABP19062" s="60"/>
      <c r="ABQ19062" s="60"/>
      <c r="ABR19062" s="60">
        <v>1.18919851805397E-2</v>
      </c>
      <c r="ABS19062" s="60"/>
      <c r="ABT19062" s="60"/>
      <c r="ABU19062" s="60"/>
      <c r="ABV19062" s="60"/>
      <c r="ABW19062" s="60"/>
      <c r="ABX19062" s="60"/>
    </row>
    <row r="19063" spans="727:752" x14ac:dyDescent="0.25">
      <c r="AAY19063" s="60"/>
      <c r="AAZ19063" s="60"/>
      <c r="ABA19063" s="60"/>
      <c r="ABB19063" s="60"/>
      <c r="ABC19063" s="60"/>
      <c r="ABD19063" s="60"/>
      <c r="ABE19063" s="60"/>
      <c r="ABF19063" s="60"/>
      <c r="ABG19063" s="60"/>
      <c r="ABH19063" s="60"/>
      <c r="ABI19063" s="60"/>
      <c r="ABJ19063" s="60"/>
      <c r="ABK19063" s="60"/>
      <c r="ABL19063" s="60"/>
      <c r="ABM19063" s="60"/>
      <c r="ABN19063" s="60"/>
      <c r="ABO19063" s="60"/>
      <c r="ABP19063" s="60"/>
      <c r="ABQ19063" s="60"/>
      <c r="ABR19063" s="60">
        <v>1.1824592869775601E-2</v>
      </c>
      <c r="ABS19063" s="60"/>
      <c r="ABT19063" s="60"/>
      <c r="ABU19063" s="60"/>
      <c r="ABV19063" s="60"/>
      <c r="ABW19063" s="60"/>
      <c r="ABX19063" s="60"/>
    </row>
    <row r="19064" spans="727:752" x14ac:dyDescent="0.25">
      <c r="AAY19064" s="60"/>
      <c r="AAZ19064" s="60"/>
      <c r="ABA19064" s="60"/>
      <c r="ABB19064" s="60"/>
      <c r="ABC19064" s="60"/>
      <c r="ABD19064" s="60"/>
      <c r="ABE19064" s="60"/>
      <c r="ABF19064" s="60"/>
      <c r="ABG19064" s="60"/>
      <c r="ABH19064" s="60"/>
      <c r="ABI19064" s="60"/>
      <c r="ABJ19064" s="60"/>
      <c r="ABK19064" s="60"/>
      <c r="ABL19064" s="60"/>
      <c r="ABM19064" s="60"/>
      <c r="ABN19064" s="60"/>
      <c r="ABO19064" s="60"/>
      <c r="ABP19064" s="60"/>
      <c r="ABQ19064" s="60"/>
      <c r="ABR19064" s="60">
        <v>1.1824592869775601E-2</v>
      </c>
      <c r="ABS19064" s="60"/>
      <c r="ABT19064" s="60"/>
      <c r="ABU19064" s="60"/>
      <c r="ABV19064" s="60"/>
      <c r="ABW19064" s="60"/>
      <c r="ABX19064" s="60"/>
    </row>
    <row r="19065" spans="727:752" x14ac:dyDescent="0.25">
      <c r="AAY19065" s="60"/>
      <c r="AAZ19065" s="60"/>
      <c r="ABA19065" s="60"/>
      <c r="ABB19065" s="60"/>
      <c r="ABC19065" s="60"/>
      <c r="ABD19065" s="60"/>
      <c r="ABE19065" s="60"/>
      <c r="ABF19065" s="60"/>
      <c r="ABG19065" s="60"/>
      <c r="ABH19065" s="60"/>
      <c r="ABI19065" s="60"/>
      <c r="ABJ19065" s="60"/>
      <c r="ABK19065" s="60"/>
      <c r="ABL19065" s="60"/>
      <c r="ABM19065" s="60"/>
      <c r="ABN19065" s="60"/>
      <c r="ABO19065" s="60"/>
      <c r="ABP19065" s="60"/>
      <c r="ABQ19065" s="60"/>
      <c r="ABR19065" s="60">
        <v>1.18008413636593E-2</v>
      </c>
      <c r="ABS19065" s="60"/>
      <c r="ABT19065" s="60"/>
      <c r="ABU19065" s="60"/>
      <c r="ABV19065" s="60"/>
      <c r="ABW19065" s="60"/>
      <c r="ABX19065" s="60"/>
    </row>
    <row r="19066" spans="727:752" x14ac:dyDescent="0.25">
      <c r="AAY19066" s="60"/>
      <c r="AAZ19066" s="60"/>
      <c r="ABA19066" s="60"/>
      <c r="ABB19066" s="60"/>
      <c r="ABC19066" s="60"/>
      <c r="ABD19066" s="60"/>
      <c r="ABE19066" s="60"/>
      <c r="ABF19066" s="60"/>
      <c r="ABG19066" s="60"/>
      <c r="ABH19066" s="60"/>
      <c r="ABI19066" s="60"/>
      <c r="ABJ19066" s="60"/>
      <c r="ABK19066" s="60"/>
      <c r="ABL19066" s="60"/>
      <c r="ABM19066" s="60"/>
      <c r="ABN19066" s="60"/>
      <c r="ABO19066" s="60"/>
      <c r="ABP19066" s="60"/>
      <c r="ABQ19066" s="60"/>
      <c r="ABR19066" s="60">
        <v>1.18008413636593E-2</v>
      </c>
      <c r="ABS19066" s="60"/>
      <c r="ABT19066" s="60"/>
      <c r="ABU19066" s="60"/>
      <c r="ABV19066" s="60"/>
      <c r="ABW19066" s="60"/>
      <c r="ABX19066" s="60"/>
    </row>
    <row r="19067" spans="727:752" x14ac:dyDescent="0.25">
      <c r="AAY19067" s="60"/>
      <c r="AAZ19067" s="60"/>
      <c r="ABA19067" s="60"/>
      <c r="ABB19067" s="60"/>
      <c r="ABC19067" s="60"/>
      <c r="ABD19067" s="60"/>
      <c r="ABE19067" s="60"/>
      <c r="ABF19067" s="60"/>
      <c r="ABG19067" s="60"/>
      <c r="ABH19067" s="60"/>
      <c r="ABI19067" s="60"/>
      <c r="ABJ19067" s="60"/>
      <c r="ABK19067" s="60"/>
      <c r="ABL19067" s="60"/>
      <c r="ABM19067" s="60"/>
      <c r="ABN19067" s="60"/>
      <c r="ABO19067" s="60"/>
      <c r="ABP19067" s="60"/>
      <c r="ABQ19067" s="60"/>
      <c r="ABR19067" s="60">
        <v>1.17857450222527E-2</v>
      </c>
      <c r="ABS19067" s="60"/>
      <c r="ABT19067" s="60"/>
      <c r="ABU19067" s="60"/>
      <c r="ABV19067" s="60"/>
      <c r="ABW19067" s="60"/>
      <c r="ABX19067" s="60"/>
    </row>
    <row r="19068" spans="727:752" x14ac:dyDescent="0.25">
      <c r="AAY19068" s="60"/>
      <c r="AAZ19068" s="60"/>
      <c r="ABA19068" s="60"/>
      <c r="ABB19068" s="60"/>
      <c r="ABC19068" s="60"/>
      <c r="ABD19068" s="60"/>
      <c r="ABE19068" s="60"/>
      <c r="ABF19068" s="60"/>
      <c r="ABG19068" s="60"/>
      <c r="ABH19068" s="60"/>
      <c r="ABI19068" s="60"/>
      <c r="ABJ19068" s="60"/>
      <c r="ABK19068" s="60"/>
      <c r="ABL19068" s="60"/>
      <c r="ABM19068" s="60"/>
      <c r="ABN19068" s="60"/>
      <c r="ABO19068" s="60"/>
      <c r="ABP19068" s="60"/>
      <c r="ABQ19068" s="60"/>
      <c r="ABR19068" s="60">
        <v>1.17857450222527E-2</v>
      </c>
      <c r="ABS19068" s="60"/>
      <c r="ABT19068" s="60"/>
      <c r="ABU19068" s="60"/>
      <c r="ABV19068" s="60"/>
      <c r="ABW19068" s="60"/>
      <c r="ABX19068" s="60"/>
    </row>
    <row r="19069" spans="727:752" x14ac:dyDescent="0.25">
      <c r="AAY19069" s="60"/>
      <c r="AAZ19069" s="60"/>
      <c r="ABA19069" s="60"/>
      <c r="ABB19069" s="60"/>
      <c r="ABC19069" s="60"/>
      <c r="ABD19069" s="60"/>
      <c r="ABE19069" s="60"/>
      <c r="ABF19069" s="60"/>
      <c r="ABG19069" s="60"/>
      <c r="ABH19069" s="60"/>
      <c r="ABI19069" s="60"/>
      <c r="ABJ19069" s="60"/>
      <c r="ABK19069" s="60"/>
      <c r="ABL19069" s="60"/>
      <c r="ABM19069" s="60"/>
      <c r="ABN19069" s="60"/>
      <c r="ABO19069" s="60"/>
      <c r="ABP19069" s="60"/>
      <c r="ABQ19069" s="60"/>
      <c r="ABR19069" s="60">
        <v>1.17158358039905E-2</v>
      </c>
      <c r="ABS19069" s="60"/>
      <c r="ABT19069" s="60"/>
      <c r="ABU19069" s="60"/>
      <c r="ABV19069" s="60"/>
      <c r="ABW19069" s="60"/>
      <c r="ABX19069" s="60"/>
    </row>
    <row r="19070" spans="727:752" x14ac:dyDescent="0.25">
      <c r="AAY19070" s="60"/>
      <c r="AAZ19070" s="60"/>
      <c r="ABA19070" s="60"/>
      <c r="ABB19070" s="60"/>
      <c r="ABC19070" s="60"/>
      <c r="ABD19070" s="60"/>
      <c r="ABE19070" s="60"/>
      <c r="ABF19070" s="60"/>
      <c r="ABG19070" s="60"/>
      <c r="ABH19070" s="60"/>
      <c r="ABI19070" s="60"/>
      <c r="ABJ19070" s="60"/>
      <c r="ABK19070" s="60"/>
      <c r="ABL19070" s="60"/>
      <c r="ABM19070" s="60"/>
      <c r="ABN19070" s="60"/>
      <c r="ABO19070" s="60"/>
      <c r="ABP19070" s="60"/>
      <c r="ABQ19070" s="60"/>
      <c r="ABR19070" s="60">
        <v>1.17158358039905E-2</v>
      </c>
      <c r="ABS19070" s="60"/>
      <c r="ABT19070" s="60"/>
      <c r="ABU19070" s="60"/>
      <c r="ABV19070" s="60"/>
      <c r="ABW19070" s="60"/>
      <c r="ABX19070" s="60"/>
    </row>
    <row r="19071" spans="727:752" x14ac:dyDescent="0.25">
      <c r="AAY19071" s="60"/>
      <c r="AAZ19071" s="60"/>
      <c r="ABA19071" s="60"/>
      <c r="ABB19071" s="60"/>
      <c r="ABC19071" s="60"/>
      <c r="ABD19071" s="60"/>
      <c r="ABE19071" s="60"/>
      <c r="ABF19071" s="60"/>
      <c r="ABG19071" s="60"/>
      <c r="ABH19071" s="60"/>
      <c r="ABI19071" s="60"/>
      <c r="ABJ19071" s="60"/>
      <c r="ABK19071" s="60"/>
      <c r="ABL19071" s="60"/>
      <c r="ABM19071" s="60"/>
      <c r="ABN19071" s="60"/>
      <c r="ABO19071" s="60"/>
      <c r="ABP19071" s="60"/>
      <c r="ABQ19071" s="60"/>
      <c r="ABR19071" s="60">
        <v>1.1618219180643201E-2</v>
      </c>
      <c r="ABS19071" s="60"/>
      <c r="ABT19071" s="60"/>
      <c r="ABU19071" s="60"/>
      <c r="ABV19071" s="60"/>
      <c r="ABW19071" s="60"/>
      <c r="ABX19071" s="60"/>
    </row>
    <row r="19072" spans="727:752" x14ac:dyDescent="0.25">
      <c r="AAY19072" s="60"/>
      <c r="AAZ19072" s="60"/>
      <c r="ABA19072" s="60"/>
      <c r="ABB19072" s="60"/>
      <c r="ABC19072" s="60"/>
      <c r="ABD19072" s="60"/>
      <c r="ABE19072" s="60"/>
      <c r="ABF19072" s="60"/>
      <c r="ABG19072" s="60"/>
      <c r="ABH19072" s="60"/>
      <c r="ABI19072" s="60"/>
      <c r="ABJ19072" s="60"/>
      <c r="ABK19072" s="60"/>
      <c r="ABL19072" s="60"/>
      <c r="ABM19072" s="60"/>
      <c r="ABN19072" s="60"/>
      <c r="ABO19072" s="60"/>
      <c r="ABP19072" s="60"/>
      <c r="ABQ19072" s="60"/>
      <c r="ABR19072" s="60">
        <v>1.1618219180643201E-2</v>
      </c>
      <c r="ABS19072" s="60"/>
      <c r="ABT19072" s="60"/>
      <c r="ABU19072" s="60"/>
      <c r="ABV19072" s="60"/>
      <c r="ABW19072" s="60"/>
      <c r="ABX19072" s="60"/>
    </row>
    <row r="19073" spans="727:752" x14ac:dyDescent="0.25">
      <c r="AAY19073" s="60"/>
      <c r="AAZ19073" s="60"/>
      <c r="ABA19073" s="60"/>
      <c r="ABB19073" s="60"/>
      <c r="ABC19073" s="60"/>
      <c r="ABD19073" s="60"/>
      <c r="ABE19073" s="60"/>
      <c r="ABF19073" s="60"/>
      <c r="ABG19073" s="60"/>
      <c r="ABH19073" s="60"/>
      <c r="ABI19073" s="60"/>
      <c r="ABJ19073" s="60"/>
      <c r="ABK19073" s="60"/>
      <c r="ABL19073" s="60"/>
      <c r="ABM19073" s="60"/>
      <c r="ABN19073" s="60"/>
      <c r="ABO19073" s="60"/>
      <c r="ABP19073" s="60"/>
      <c r="ABQ19073" s="60"/>
      <c r="ABR19073" s="60">
        <v>1.1601029241762701E-2</v>
      </c>
      <c r="ABS19073" s="60"/>
      <c r="ABT19073" s="60"/>
      <c r="ABU19073" s="60"/>
      <c r="ABV19073" s="60"/>
      <c r="ABW19073" s="60"/>
      <c r="ABX19073" s="60"/>
    </row>
    <row r="19074" spans="727:752" x14ac:dyDescent="0.25">
      <c r="AAY19074" s="60"/>
      <c r="AAZ19074" s="60"/>
      <c r="ABA19074" s="60"/>
      <c r="ABB19074" s="60"/>
      <c r="ABC19074" s="60"/>
      <c r="ABD19074" s="60"/>
      <c r="ABE19074" s="60"/>
      <c r="ABF19074" s="60"/>
      <c r="ABG19074" s="60"/>
      <c r="ABH19074" s="60"/>
      <c r="ABI19074" s="60"/>
      <c r="ABJ19074" s="60"/>
      <c r="ABK19074" s="60"/>
      <c r="ABL19074" s="60"/>
      <c r="ABM19074" s="60"/>
      <c r="ABN19074" s="60"/>
      <c r="ABO19074" s="60"/>
      <c r="ABP19074" s="60"/>
      <c r="ABQ19074" s="60"/>
      <c r="ABR19074" s="60">
        <v>1.1601029241762701E-2</v>
      </c>
      <c r="ABS19074" s="60"/>
      <c r="ABT19074" s="60"/>
      <c r="ABU19074" s="60"/>
      <c r="ABV19074" s="60"/>
      <c r="ABW19074" s="60"/>
      <c r="ABX19074" s="60"/>
    </row>
    <row r="19075" spans="727:752" x14ac:dyDescent="0.25">
      <c r="AAY19075" s="60"/>
      <c r="AAZ19075" s="60"/>
      <c r="ABA19075" s="60"/>
      <c r="ABB19075" s="60"/>
      <c r="ABC19075" s="60"/>
      <c r="ABD19075" s="60"/>
      <c r="ABE19075" s="60"/>
      <c r="ABF19075" s="60"/>
      <c r="ABG19075" s="60"/>
      <c r="ABH19075" s="60"/>
      <c r="ABI19075" s="60"/>
      <c r="ABJ19075" s="60"/>
      <c r="ABK19075" s="60"/>
      <c r="ABL19075" s="60"/>
      <c r="ABM19075" s="60"/>
      <c r="ABN19075" s="60"/>
      <c r="ABO19075" s="60"/>
      <c r="ABP19075" s="60"/>
      <c r="ABQ19075" s="60"/>
      <c r="ABR19075" s="60">
        <v>1.1532836065064E-2</v>
      </c>
      <c r="ABS19075" s="60"/>
      <c r="ABT19075" s="60"/>
      <c r="ABU19075" s="60"/>
      <c r="ABV19075" s="60"/>
      <c r="ABW19075" s="60"/>
      <c r="ABX19075" s="60"/>
    </row>
    <row r="19076" spans="727:752" x14ac:dyDescent="0.25">
      <c r="AAY19076" s="60"/>
      <c r="AAZ19076" s="60"/>
      <c r="ABA19076" s="60"/>
      <c r="ABB19076" s="60"/>
      <c r="ABC19076" s="60"/>
      <c r="ABD19076" s="60"/>
      <c r="ABE19076" s="60"/>
      <c r="ABF19076" s="60"/>
      <c r="ABG19076" s="60"/>
      <c r="ABH19076" s="60"/>
      <c r="ABI19076" s="60"/>
      <c r="ABJ19076" s="60"/>
      <c r="ABK19076" s="60"/>
      <c r="ABL19076" s="60"/>
      <c r="ABM19076" s="60"/>
      <c r="ABN19076" s="60"/>
      <c r="ABO19076" s="60"/>
      <c r="ABP19076" s="60"/>
      <c r="ABQ19076" s="60"/>
      <c r="ABR19076" s="60">
        <v>1.1532836065064E-2</v>
      </c>
      <c r="ABS19076" s="60"/>
      <c r="ABT19076" s="60"/>
      <c r="ABU19076" s="60"/>
      <c r="ABV19076" s="60"/>
      <c r="ABW19076" s="60"/>
      <c r="ABX19076" s="60"/>
    </row>
    <row r="19077" spans="727:752" x14ac:dyDescent="0.25">
      <c r="AAY19077" s="60"/>
      <c r="AAZ19077" s="60"/>
      <c r="ABA19077" s="60"/>
      <c r="ABB19077" s="60"/>
      <c r="ABC19077" s="60"/>
      <c r="ABD19077" s="60"/>
      <c r="ABE19077" s="60"/>
      <c r="ABF19077" s="60"/>
      <c r="ABG19077" s="60"/>
      <c r="ABH19077" s="60"/>
      <c r="ABI19077" s="60"/>
      <c r="ABJ19077" s="60"/>
      <c r="ABK19077" s="60"/>
      <c r="ABL19077" s="60"/>
      <c r="ABM19077" s="60"/>
      <c r="ABN19077" s="60"/>
      <c r="ABO19077" s="60"/>
      <c r="ABP19077" s="60"/>
      <c r="ABQ19077" s="60"/>
      <c r="ABR19077" s="60">
        <v>1.1530516321936701E-2</v>
      </c>
      <c r="ABS19077" s="60"/>
      <c r="ABT19077" s="60"/>
      <c r="ABU19077" s="60"/>
      <c r="ABV19077" s="60"/>
      <c r="ABW19077" s="60"/>
      <c r="ABX19077" s="60"/>
    </row>
    <row r="19078" spans="727:752" x14ac:dyDescent="0.25">
      <c r="AAY19078" s="60"/>
      <c r="AAZ19078" s="60"/>
      <c r="ABA19078" s="60"/>
      <c r="ABB19078" s="60"/>
      <c r="ABC19078" s="60"/>
      <c r="ABD19078" s="60"/>
      <c r="ABE19078" s="60"/>
      <c r="ABF19078" s="60"/>
      <c r="ABG19078" s="60"/>
      <c r="ABH19078" s="60"/>
      <c r="ABI19078" s="60"/>
      <c r="ABJ19078" s="60"/>
      <c r="ABK19078" s="60"/>
      <c r="ABL19078" s="60"/>
      <c r="ABM19078" s="60"/>
      <c r="ABN19078" s="60"/>
      <c r="ABO19078" s="60"/>
      <c r="ABP19078" s="60"/>
      <c r="ABQ19078" s="60"/>
      <c r="ABR19078" s="60">
        <v>1.1530516321936701E-2</v>
      </c>
      <c r="ABS19078" s="60"/>
      <c r="ABT19078" s="60"/>
      <c r="ABU19078" s="60"/>
      <c r="ABV19078" s="60"/>
      <c r="ABW19078" s="60"/>
      <c r="ABX19078" s="60"/>
    </row>
    <row r="19079" spans="727:752" x14ac:dyDescent="0.25">
      <c r="AAY19079" s="60"/>
      <c r="AAZ19079" s="60"/>
      <c r="ABA19079" s="60"/>
      <c r="ABB19079" s="60"/>
      <c r="ABC19079" s="60"/>
      <c r="ABD19079" s="60"/>
      <c r="ABE19079" s="60"/>
      <c r="ABF19079" s="60"/>
      <c r="ABG19079" s="60"/>
      <c r="ABH19079" s="60"/>
      <c r="ABI19079" s="60"/>
      <c r="ABJ19079" s="60"/>
      <c r="ABK19079" s="60"/>
      <c r="ABL19079" s="60"/>
      <c r="ABM19079" s="60"/>
      <c r="ABN19079" s="60"/>
      <c r="ABO19079" s="60"/>
      <c r="ABP19079" s="60"/>
      <c r="ABQ19079" s="60"/>
      <c r="ABR19079" s="60">
        <v>1.15286245132061E-2</v>
      </c>
      <c r="ABS19079" s="60"/>
      <c r="ABT19079" s="60"/>
      <c r="ABU19079" s="60"/>
      <c r="ABV19079" s="60"/>
      <c r="ABW19079" s="60"/>
      <c r="ABX19079" s="60"/>
    </row>
    <row r="19080" spans="727:752" x14ac:dyDescent="0.25">
      <c r="AAY19080" s="60"/>
      <c r="AAZ19080" s="60"/>
      <c r="ABA19080" s="60"/>
      <c r="ABB19080" s="60"/>
      <c r="ABC19080" s="60"/>
      <c r="ABD19080" s="60"/>
      <c r="ABE19080" s="60"/>
      <c r="ABF19080" s="60"/>
      <c r="ABG19080" s="60"/>
      <c r="ABH19080" s="60"/>
      <c r="ABI19080" s="60"/>
      <c r="ABJ19080" s="60"/>
      <c r="ABK19080" s="60"/>
      <c r="ABL19080" s="60"/>
      <c r="ABM19080" s="60"/>
      <c r="ABN19080" s="60"/>
      <c r="ABO19080" s="60"/>
      <c r="ABP19080" s="60"/>
      <c r="ABQ19080" s="60"/>
      <c r="ABR19080" s="60">
        <v>1.15286245132061E-2</v>
      </c>
      <c r="ABS19080" s="60"/>
      <c r="ABT19080" s="60"/>
      <c r="ABU19080" s="60"/>
      <c r="ABV19080" s="60"/>
      <c r="ABW19080" s="60"/>
      <c r="ABX19080" s="60"/>
    </row>
    <row r="19081" spans="727:752" x14ac:dyDescent="0.25">
      <c r="AAY19081" s="60"/>
      <c r="AAZ19081" s="60"/>
      <c r="ABA19081" s="60"/>
      <c r="ABB19081" s="60"/>
      <c r="ABC19081" s="60"/>
      <c r="ABD19081" s="60"/>
      <c r="ABE19081" s="60"/>
      <c r="ABF19081" s="60"/>
      <c r="ABG19081" s="60"/>
      <c r="ABH19081" s="60"/>
      <c r="ABI19081" s="60"/>
      <c r="ABJ19081" s="60"/>
      <c r="ABK19081" s="60"/>
      <c r="ABL19081" s="60"/>
      <c r="ABM19081" s="60"/>
      <c r="ABN19081" s="60"/>
      <c r="ABO19081" s="60"/>
      <c r="ABP19081" s="60"/>
      <c r="ABQ19081" s="60"/>
      <c r="ABR19081" s="60">
        <v>1.1524519410387801E-2</v>
      </c>
      <c r="ABS19081" s="60"/>
      <c r="ABT19081" s="60"/>
      <c r="ABU19081" s="60"/>
      <c r="ABV19081" s="60"/>
      <c r="ABW19081" s="60"/>
      <c r="ABX19081" s="60"/>
    </row>
    <row r="19082" spans="727:752" x14ac:dyDescent="0.25">
      <c r="AAY19082" s="60"/>
      <c r="AAZ19082" s="60"/>
      <c r="ABA19082" s="60"/>
      <c r="ABB19082" s="60"/>
      <c r="ABC19082" s="60"/>
      <c r="ABD19082" s="60"/>
      <c r="ABE19082" s="60"/>
      <c r="ABF19082" s="60"/>
      <c r="ABG19082" s="60"/>
      <c r="ABH19082" s="60"/>
      <c r="ABI19082" s="60"/>
      <c r="ABJ19082" s="60"/>
      <c r="ABK19082" s="60"/>
      <c r="ABL19082" s="60"/>
      <c r="ABM19082" s="60"/>
      <c r="ABN19082" s="60"/>
      <c r="ABO19082" s="60"/>
      <c r="ABP19082" s="60"/>
      <c r="ABQ19082" s="60"/>
      <c r="ABR19082" s="60">
        <v>1.1524519410387801E-2</v>
      </c>
      <c r="ABS19082" s="60"/>
      <c r="ABT19082" s="60"/>
      <c r="ABU19082" s="60"/>
      <c r="ABV19082" s="60"/>
      <c r="ABW19082" s="60"/>
      <c r="ABX19082" s="60"/>
    </row>
    <row r="19083" spans="727:752" x14ac:dyDescent="0.25">
      <c r="AAY19083" s="60"/>
      <c r="AAZ19083" s="60"/>
      <c r="ABA19083" s="60"/>
      <c r="ABB19083" s="60"/>
      <c r="ABC19083" s="60"/>
      <c r="ABD19083" s="60"/>
      <c r="ABE19083" s="60"/>
      <c r="ABF19083" s="60"/>
      <c r="ABG19083" s="60"/>
      <c r="ABH19083" s="60"/>
      <c r="ABI19083" s="60"/>
      <c r="ABJ19083" s="60"/>
      <c r="ABK19083" s="60"/>
      <c r="ABL19083" s="60"/>
      <c r="ABM19083" s="60"/>
      <c r="ABN19083" s="60"/>
      <c r="ABO19083" s="60"/>
      <c r="ABP19083" s="60"/>
      <c r="ABQ19083" s="60"/>
      <c r="ABR19083" s="60">
        <v>1.1483644201650401E-2</v>
      </c>
      <c r="ABS19083" s="60"/>
      <c r="ABT19083" s="60"/>
      <c r="ABU19083" s="60"/>
      <c r="ABV19083" s="60"/>
      <c r="ABW19083" s="60"/>
      <c r="ABX19083" s="60"/>
    </row>
    <row r="19084" spans="727:752" x14ac:dyDescent="0.25">
      <c r="AAY19084" s="60"/>
      <c r="AAZ19084" s="60"/>
      <c r="ABA19084" s="60"/>
      <c r="ABB19084" s="60"/>
      <c r="ABC19084" s="60"/>
      <c r="ABD19084" s="60"/>
      <c r="ABE19084" s="60"/>
      <c r="ABF19084" s="60"/>
      <c r="ABG19084" s="60"/>
      <c r="ABH19084" s="60"/>
      <c r="ABI19084" s="60"/>
      <c r="ABJ19084" s="60"/>
      <c r="ABK19084" s="60"/>
      <c r="ABL19084" s="60"/>
      <c r="ABM19084" s="60"/>
      <c r="ABN19084" s="60"/>
      <c r="ABO19084" s="60"/>
      <c r="ABP19084" s="60"/>
      <c r="ABQ19084" s="60"/>
      <c r="ABR19084" s="60">
        <v>1.1483644201650401E-2</v>
      </c>
      <c r="ABS19084" s="60"/>
      <c r="ABT19084" s="60"/>
      <c r="ABU19084" s="60"/>
      <c r="ABV19084" s="60"/>
      <c r="ABW19084" s="60"/>
      <c r="ABX19084" s="60"/>
    </row>
    <row r="19085" spans="727:752" x14ac:dyDescent="0.25">
      <c r="AAY19085" s="60"/>
      <c r="AAZ19085" s="60"/>
      <c r="ABA19085" s="60"/>
      <c r="ABB19085" s="60"/>
      <c r="ABC19085" s="60"/>
      <c r="ABD19085" s="60"/>
      <c r="ABE19085" s="60"/>
      <c r="ABF19085" s="60"/>
      <c r="ABG19085" s="60"/>
      <c r="ABH19085" s="60"/>
      <c r="ABI19085" s="60"/>
      <c r="ABJ19085" s="60"/>
      <c r="ABK19085" s="60"/>
      <c r="ABL19085" s="60"/>
      <c r="ABM19085" s="60"/>
      <c r="ABN19085" s="60"/>
      <c r="ABO19085" s="60"/>
      <c r="ABP19085" s="60"/>
      <c r="ABQ19085" s="60"/>
      <c r="ABR19085" s="60">
        <v>1.1468988558669201E-2</v>
      </c>
      <c r="ABS19085" s="60"/>
      <c r="ABT19085" s="60"/>
      <c r="ABU19085" s="60"/>
      <c r="ABV19085" s="60"/>
      <c r="ABW19085" s="60"/>
      <c r="ABX19085" s="60"/>
    </row>
    <row r="19086" spans="727:752" x14ac:dyDescent="0.25">
      <c r="AAY19086" s="60"/>
      <c r="AAZ19086" s="60"/>
      <c r="ABA19086" s="60"/>
      <c r="ABB19086" s="60"/>
      <c r="ABC19086" s="60"/>
      <c r="ABD19086" s="60"/>
      <c r="ABE19086" s="60"/>
      <c r="ABF19086" s="60"/>
      <c r="ABG19086" s="60"/>
      <c r="ABH19086" s="60"/>
      <c r="ABI19086" s="60"/>
      <c r="ABJ19086" s="60"/>
      <c r="ABK19086" s="60"/>
      <c r="ABL19086" s="60"/>
      <c r="ABM19086" s="60"/>
      <c r="ABN19086" s="60"/>
      <c r="ABO19086" s="60"/>
      <c r="ABP19086" s="60"/>
      <c r="ABQ19086" s="60"/>
      <c r="ABR19086" s="60">
        <v>1.1468988558669201E-2</v>
      </c>
      <c r="ABS19086" s="60"/>
      <c r="ABT19086" s="60"/>
      <c r="ABU19086" s="60"/>
      <c r="ABV19086" s="60"/>
      <c r="ABW19086" s="60"/>
      <c r="ABX19086" s="60"/>
    </row>
    <row r="19087" spans="727:752" x14ac:dyDescent="0.25">
      <c r="AAY19087" s="60"/>
      <c r="AAZ19087" s="60"/>
      <c r="ABA19087" s="60"/>
      <c r="ABB19087" s="60"/>
      <c r="ABC19087" s="60"/>
      <c r="ABD19087" s="60"/>
      <c r="ABE19087" s="60"/>
      <c r="ABF19087" s="60"/>
      <c r="ABG19087" s="60"/>
      <c r="ABH19087" s="60"/>
      <c r="ABI19087" s="60"/>
      <c r="ABJ19087" s="60"/>
      <c r="ABK19087" s="60"/>
      <c r="ABL19087" s="60"/>
      <c r="ABM19087" s="60"/>
      <c r="ABN19087" s="60"/>
      <c r="ABO19087" s="60"/>
      <c r="ABP19087" s="60"/>
      <c r="ABQ19087" s="60"/>
      <c r="ABR19087" s="60">
        <v>1.1464517592479601E-2</v>
      </c>
      <c r="ABS19087" s="60"/>
      <c r="ABT19087" s="60"/>
      <c r="ABU19087" s="60"/>
      <c r="ABV19087" s="60"/>
      <c r="ABW19087" s="60"/>
      <c r="ABX19087" s="60"/>
    </row>
    <row r="19088" spans="727:752" x14ac:dyDescent="0.25">
      <c r="AAY19088" s="60"/>
      <c r="AAZ19088" s="60"/>
      <c r="ABA19088" s="60"/>
      <c r="ABB19088" s="60"/>
      <c r="ABC19088" s="60"/>
      <c r="ABD19088" s="60"/>
      <c r="ABE19088" s="60"/>
      <c r="ABF19088" s="60"/>
      <c r="ABG19088" s="60"/>
      <c r="ABH19088" s="60"/>
      <c r="ABI19088" s="60"/>
      <c r="ABJ19088" s="60"/>
      <c r="ABK19088" s="60"/>
      <c r="ABL19088" s="60"/>
      <c r="ABM19088" s="60"/>
      <c r="ABN19088" s="60"/>
      <c r="ABO19088" s="60"/>
      <c r="ABP19088" s="60"/>
      <c r="ABQ19088" s="60"/>
      <c r="ABR19088" s="60">
        <v>1.1464517592479601E-2</v>
      </c>
      <c r="ABS19088" s="60"/>
      <c r="ABT19088" s="60"/>
      <c r="ABU19088" s="60"/>
      <c r="ABV19088" s="60"/>
      <c r="ABW19088" s="60"/>
      <c r="ABX19088" s="60"/>
    </row>
    <row r="19089" spans="727:752" x14ac:dyDescent="0.25">
      <c r="AAY19089" s="60"/>
      <c r="AAZ19089" s="60"/>
      <c r="ABA19089" s="60"/>
      <c r="ABB19089" s="60"/>
      <c r="ABC19089" s="60"/>
      <c r="ABD19089" s="60"/>
      <c r="ABE19089" s="60"/>
      <c r="ABF19089" s="60"/>
      <c r="ABG19089" s="60"/>
      <c r="ABH19089" s="60"/>
      <c r="ABI19089" s="60"/>
      <c r="ABJ19089" s="60"/>
      <c r="ABK19089" s="60"/>
      <c r="ABL19089" s="60"/>
      <c r="ABM19089" s="60"/>
      <c r="ABN19089" s="60"/>
      <c r="ABO19089" s="60"/>
      <c r="ABP19089" s="60"/>
      <c r="ABQ19089" s="60"/>
      <c r="ABR19089" s="60">
        <v>1.1461096791999199E-2</v>
      </c>
      <c r="ABS19089" s="60"/>
      <c r="ABT19089" s="60"/>
      <c r="ABU19089" s="60"/>
      <c r="ABV19089" s="60"/>
      <c r="ABW19089" s="60"/>
      <c r="ABX19089" s="60"/>
    </row>
    <row r="19090" spans="727:752" x14ac:dyDescent="0.25">
      <c r="AAY19090" s="60"/>
      <c r="AAZ19090" s="60"/>
      <c r="ABA19090" s="60"/>
      <c r="ABB19090" s="60"/>
      <c r="ABC19090" s="60"/>
      <c r="ABD19090" s="60"/>
      <c r="ABE19090" s="60"/>
      <c r="ABF19090" s="60"/>
      <c r="ABG19090" s="60"/>
      <c r="ABH19090" s="60"/>
      <c r="ABI19090" s="60"/>
      <c r="ABJ19090" s="60"/>
      <c r="ABK19090" s="60"/>
      <c r="ABL19090" s="60"/>
      <c r="ABM19090" s="60"/>
      <c r="ABN19090" s="60"/>
      <c r="ABO19090" s="60"/>
      <c r="ABP19090" s="60"/>
      <c r="ABQ19090" s="60"/>
      <c r="ABR19090" s="60">
        <v>1.1461096791999199E-2</v>
      </c>
      <c r="ABS19090" s="60"/>
      <c r="ABT19090" s="60"/>
      <c r="ABU19090" s="60"/>
      <c r="ABV19090" s="60"/>
      <c r="ABW19090" s="60"/>
      <c r="ABX19090" s="60"/>
    </row>
    <row r="19091" spans="727:752" x14ac:dyDescent="0.25">
      <c r="AAY19091" s="60"/>
      <c r="AAZ19091" s="60"/>
      <c r="ABA19091" s="60"/>
      <c r="ABB19091" s="60"/>
      <c r="ABC19091" s="60"/>
      <c r="ABD19091" s="60"/>
      <c r="ABE19091" s="60"/>
      <c r="ABF19091" s="60"/>
      <c r="ABG19091" s="60"/>
      <c r="ABH19091" s="60"/>
      <c r="ABI19091" s="60"/>
      <c r="ABJ19091" s="60"/>
      <c r="ABK19091" s="60"/>
      <c r="ABL19091" s="60"/>
      <c r="ABM19091" s="60"/>
      <c r="ABN19091" s="60"/>
      <c r="ABO19091" s="60"/>
      <c r="ABP19091" s="60"/>
      <c r="ABQ19091" s="60"/>
      <c r="ABR19091" s="60">
        <v>1.14404670329602E-2</v>
      </c>
      <c r="ABS19091" s="60"/>
      <c r="ABT19091" s="60"/>
      <c r="ABU19091" s="60"/>
      <c r="ABV19091" s="60"/>
      <c r="ABW19091" s="60"/>
      <c r="ABX19091" s="60"/>
    </row>
    <row r="19092" spans="727:752" x14ac:dyDescent="0.25">
      <c r="AAY19092" s="60"/>
      <c r="AAZ19092" s="60"/>
      <c r="ABA19092" s="60"/>
      <c r="ABB19092" s="60"/>
      <c r="ABC19092" s="60"/>
      <c r="ABD19092" s="60"/>
      <c r="ABE19092" s="60"/>
      <c r="ABF19092" s="60"/>
      <c r="ABG19092" s="60"/>
      <c r="ABH19092" s="60"/>
      <c r="ABI19092" s="60"/>
      <c r="ABJ19092" s="60"/>
      <c r="ABK19092" s="60"/>
      <c r="ABL19092" s="60"/>
      <c r="ABM19092" s="60"/>
      <c r="ABN19092" s="60"/>
      <c r="ABO19092" s="60"/>
      <c r="ABP19092" s="60"/>
      <c r="ABQ19092" s="60"/>
      <c r="ABR19092" s="60">
        <v>1.14404670329602E-2</v>
      </c>
      <c r="ABS19092" s="60"/>
      <c r="ABT19092" s="60"/>
      <c r="ABU19092" s="60"/>
      <c r="ABV19092" s="60"/>
      <c r="ABW19092" s="60"/>
      <c r="ABX19092" s="60"/>
    </row>
    <row r="19093" spans="727:752" x14ac:dyDescent="0.25">
      <c r="AAY19093" s="60"/>
      <c r="AAZ19093" s="60"/>
      <c r="ABA19093" s="60"/>
      <c r="ABB19093" s="60"/>
      <c r="ABC19093" s="60"/>
      <c r="ABD19093" s="60"/>
      <c r="ABE19093" s="60"/>
      <c r="ABF19093" s="60"/>
      <c r="ABG19093" s="60"/>
      <c r="ABH19093" s="60"/>
      <c r="ABI19093" s="60"/>
      <c r="ABJ19093" s="60"/>
      <c r="ABK19093" s="60"/>
      <c r="ABL19093" s="60"/>
      <c r="ABM19093" s="60"/>
      <c r="ABN19093" s="60"/>
      <c r="ABO19093" s="60"/>
      <c r="ABP19093" s="60"/>
      <c r="ABQ19093" s="60"/>
      <c r="ABR19093" s="60">
        <v>1.14322436623789E-2</v>
      </c>
      <c r="ABS19093" s="60"/>
      <c r="ABT19093" s="60"/>
      <c r="ABU19093" s="60"/>
      <c r="ABV19093" s="60"/>
      <c r="ABW19093" s="60"/>
      <c r="ABX19093" s="60"/>
    </row>
    <row r="19094" spans="727:752" x14ac:dyDescent="0.25">
      <c r="AAY19094" s="60"/>
      <c r="AAZ19094" s="60"/>
      <c r="ABA19094" s="60"/>
      <c r="ABB19094" s="60"/>
      <c r="ABC19094" s="60"/>
      <c r="ABD19094" s="60"/>
      <c r="ABE19094" s="60"/>
      <c r="ABF19094" s="60"/>
      <c r="ABG19094" s="60"/>
      <c r="ABH19094" s="60"/>
      <c r="ABI19094" s="60"/>
      <c r="ABJ19094" s="60"/>
      <c r="ABK19094" s="60"/>
      <c r="ABL19094" s="60"/>
      <c r="ABM19094" s="60"/>
      <c r="ABN19094" s="60"/>
      <c r="ABO19094" s="60"/>
      <c r="ABP19094" s="60"/>
      <c r="ABQ19094" s="60"/>
      <c r="ABR19094" s="60">
        <v>1.14322436623789E-2</v>
      </c>
      <c r="ABS19094" s="60"/>
      <c r="ABT19094" s="60"/>
      <c r="ABU19094" s="60"/>
      <c r="ABV19094" s="60"/>
      <c r="ABW19094" s="60"/>
      <c r="ABX19094" s="60"/>
    </row>
    <row r="19095" spans="727:752" x14ac:dyDescent="0.25">
      <c r="AAY19095" s="60"/>
      <c r="AAZ19095" s="60"/>
      <c r="ABA19095" s="60"/>
      <c r="ABB19095" s="60"/>
      <c r="ABC19095" s="60"/>
      <c r="ABD19095" s="60"/>
      <c r="ABE19095" s="60"/>
      <c r="ABF19095" s="60"/>
      <c r="ABG19095" s="60"/>
      <c r="ABH19095" s="60"/>
      <c r="ABI19095" s="60"/>
      <c r="ABJ19095" s="60"/>
      <c r="ABK19095" s="60"/>
      <c r="ABL19095" s="60"/>
      <c r="ABM19095" s="60"/>
      <c r="ABN19095" s="60"/>
      <c r="ABO19095" s="60"/>
      <c r="ABP19095" s="60"/>
      <c r="ABQ19095" s="60"/>
      <c r="ABR19095" s="60">
        <v>1.1414046227858301E-2</v>
      </c>
      <c r="ABS19095" s="60"/>
      <c r="ABT19095" s="60"/>
      <c r="ABU19095" s="60"/>
      <c r="ABV19095" s="60"/>
      <c r="ABW19095" s="60"/>
      <c r="ABX19095" s="60"/>
    </row>
    <row r="19096" spans="727:752" x14ac:dyDescent="0.25">
      <c r="AAY19096" s="60"/>
      <c r="AAZ19096" s="60"/>
      <c r="ABA19096" s="60"/>
      <c r="ABB19096" s="60"/>
      <c r="ABC19096" s="60"/>
      <c r="ABD19096" s="60"/>
      <c r="ABE19096" s="60"/>
      <c r="ABF19096" s="60"/>
      <c r="ABG19096" s="60"/>
      <c r="ABH19096" s="60"/>
      <c r="ABI19096" s="60"/>
      <c r="ABJ19096" s="60"/>
      <c r="ABK19096" s="60"/>
      <c r="ABL19096" s="60"/>
      <c r="ABM19096" s="60"/>
      <c r="ABN19096" s="60"/>
      <c r="ABO19096" s="60"/>
      <c r="ABP19096" s="60"/>
      <c r="ABQ19096" s="60"/>
      <c r="ABR19096" s="60">
        <v>1.1414046227858301E-2</v>
      </c>
      <c r="ABS19096" s="60"/>
      <c r="ABT19096" s="60"/>
      <c r="ABU19096" s="60"/>
      <c r="ABV19096" s="60"/>
      <c r="ABW19096" s="60"/>
      <c r="ABX19096" s="60"/>
    </row>
    <row r="19097" spans="727:752" x14ac:dyDescent="0.25">
      <c r="AAY19097" s="60"/>
      <c r="AAZ19097" s="60"/>
      <c r="ABA19097" s="60"/>
      <c r="ABB19097" s="60"/>
      <c r="ABC19097" s="60"/>
      <c r="ABD19097" s="60"/>
      <c r="ABE19097" s="60"/>
      <c r="ABF19097" s="60"/>
      <c r="ABG19097" s="60"/>
      <c r="ABH19097" s="60"/>
      <c r="ABI19097" s="60"/>
      <c r="ABJ19097" s="60"/>
      <c r="ABK19097" s="60"/>
      <c r="ABL19097" s="60"/>
      <c r="ABM19097" s="60"/>
      <c r="ABN19097" s="60"/>
      <c r="ABO19097" s="60"/>
      <c r="ABP19097" s="60"/>
      <c r="ABQ19097" s="60"/>
      <c r="ABR19097" s="60">
        <v>1.14107984461233E-2</v>
      </c>
      <c r="ABS19097" s="60"/>
      <c r="ABT19097" s="60"/>
      <c r="ABU19097" s="60"/>
      <c r="ABV19097" s="60"/>
      <c r="ABW19097" s="60"/>
      <c r="ABX19097" s="60"/>
    </row>
    <row r="19098" spans="727:752" x14ac:dyDescent="0.25">
      <c r="AAY19098" s="60"/>
      <c r="AAZ19098" s="60"/>
      <c r="ABA19098" s="60"/>
      <c r="ABB19098" s="60"/>
      <c r="ABC19098" s="60"/>
      <c r="ABD19098" s="60"/>
      <c r="ABE19098" s="60"/>
      <c r="ABF19098" s="60"/>
      <c r="ABG19098" s="60"/>
      <c r="ABH19098" s="60"/>
      <c r="ABI19098" s="60"/>
      <c r="ABJ19098" s="60"/>
      <c r="ABK19098" s="60"/>
      <c r="ABL19098" s="60"/>
      <c r="ABM19098" s="60"/>
      <c r="ABN19098" s="60"/>
      <c r="ABO19098" s="60"/>
      <c r="ABP19098" s="60"/>
      <c r="ABQ19098" s="60"/>
      <c r="ABR19098" s="60">
        <v>1.14107984461233E-2</v>
      </c>
      <c r="ABS19098" s="60"/>
      <c r="ABT19098" s="60"/>
      <c r="ABU19098" s="60"/>
      <c r="ABV19098" s="60"/>
      <c r="ABW19098" s="60"/>
      <c r="ABX19098" s="60"/>
    </row>
    <row r="19099" spans="727:752" x14ac:dyDescent="0.25">
      <c r="AAY19099" s="60"/>
      <c r="AAZ19099" s="60"/>
      <c r="ABA19099" s="60"/>
      <c r="ABB19099" s="60"/>
      <c r="ABC19099" s="60"/>
      <c r="ABD19099" s="60"/>
      <c r="ABE19099" s="60"/>
      <c r="ABF19099" s="60"/>
      <c r="ABG19099" s="60"/>
      <c r="ABH19099" s="60"/>
      <c r="ABI19099" s="60"/>
      <c r="ABJ19099" s="60"/>
      <c r="ABK19099" s="60"/>
      <c r="ABL19099" s="60"/>
      <c r="ABM19099" s="60"/>
      <c r="ABN19099" s="60"/>
      <c r="ABO19099" s="60"/>
      <c r="ABP19099" s="60"/>
      <c r="ABQ19099" s="60"/>
      <c r="ABR19099" s="60">
        <v>1.1389610076518999E-2</v>
      </c>
      <c r="ABS19099" s="60"/>
      <c r="ABT19099" s="60"/>
      <c r="ABU19099" s="60"/>
      <c r="ABV19099" s="60"/>
      <c r="ABW19099" s="60"/>
      <c r="ABX19099" s="60"/>
    </row>
    <row r="19100" spans="727:752" x14ac:dyDescent="0.25">
      <c r="AAY19100" s="60"/>
      <c r="AAZ19100" s="60"/>
      <c r="ABA19100" s="60"/>
      <c r="ABB19100" s="60"/>
      <c r="ABC19100" s="60"/>
      <c r="ABD19100" s="60"/>
      <c r="ABE19100" s="60"/>
      <c r="ABF19100" s="60"/>
      <c r="ABG19100" s="60"/>
      <c r="ABH19100" s="60"/>
      <c r="ABI19100" s="60"/>
      <c r="ABJ19100" s="60"/>
      <c r="ABK19100" s="60"/>
      <c r="ABL19100" s="60"/>
      <c r="ABM19100" s="60"/>
      <c r="ABN19100" s="60"/>
      <c r="ABO19100" s="60"/>
      <c r="ABP19100" s="60"/>
      <c r="ABQ19100" s="60"/>
      <c r="ABR19100" s="60">
        <v>1.1389610076518999E-2</v>
      </c>
      <c r="ABS19100" s="60"/>
      <c r="ABT19100" s="60"/>
      <c r="ABU19100" s="60"/>
      <c r="ABV19100" s="60"/>
      <c r="ABW19100" s="60"/>
      <c r="ABX19100" s="60"/>
    </row>
    <row r="19101" spans="727:752" x14ac:dyDescent="0.25">
      <c r="AAY19101" s="60"/>
      <c r="AAZ19101" s="60"/>
      <c r="ABA19101" s="60"/>
      <c r="ABB19101" s="60"/>
      <c r="ABC19101" s="60"/>
      <c r="ABD19101" s="60"/>
      <c r="ABE19101" s="60"/>
      <c r="ABF19101" s="60"/>
      <c r="ABG19101" s="60"/>
      <c r="ABH19101" s="60"/>
      <c r="ABI19101" s="60"/>
      <c r="ABJ19101" s="60"/>
      <c r="ABK19101" s="60"/>
      <c r="ABL19101" s="60"/>
      <c r="ABM19101" s="60"/>
      <c r="ABN19101" s="60"/>
      <c r="ABO19101" s="60"/>
      <c r="ABP19101" s="60"/>
      <c r="ABQ19101" s="60"/>
      <c r="ABR19101" s="60">
        <v>1.13865431924004E-2</v>
      </c>
      <c r="ABS19101" s="60"/>
      <c r="ABT19101" s="60"/>
      <c r="ABU19101" s="60"/>
      <c r="ABV19101" s="60"/>
      <c r="ABW19101" s="60"/>
      <c r="ABX19101" s="60"/>
    </row>
    <row r="19102" spans="727:752" x14ac:dyDescent="0.25">
      <c r="AAY19102" s="60"/>
      <c r="AAZ19102" s="60"/>
      <c r="ABA19102" s="60"/>
      <c r="ABB19102" s="60"/>
      <c r="ABC19102" s="60"/>
      <c r="ABD19102" s="60"/>
      <c r="ABE19102" s="60"/>
      <c r="ABF19102" s="60"/>
      <c r="ABG19102" s="60"/>
      <c r="ABH19102" s="60"/>
      <c r="ABI19102" s="60"/>
      <c r="ABJ19102" s="60"/>
      <c r="ABK19102" s="60"/>
      <c r="ABL19102" s="60"/>
      <c r="ABM19102" s="60"/>
      <c r="ABN19102" s="60"/>
      <c r="ABO19102" s="60"/>
      <c r="ABP19102" s="60"/>
      <c r="ABQ19102" s="60"/>
      <c r="ABR19102" s="60">
        <v>1.13865431924004E-2</v>
      </c>
      <c r="ABS19102" s="60"/>
      <c r="ABT19102" s="60"/>
      <c r="ABU19102" s="60"/>
      <c r="ABV19102" s="60"/>
      <c r="ABW19102" s="60"/>
      <c r="ABX19102" s="60"/>
    </row>
    <row r="19103" spans="727:752" x14ac:dyDescent="0.25">
      <c r="AAY19103" s="60"/>
      <c r="AAZ19103" s="60"/>
      <c r="ABA19103" s="60"/>
      <c r="ABB19103" s="60"/>
      <c r="ABC19103" s="60"/>
      <c r="ABD19103" s="60"/>
      <c r="ABE19103" s="60"/>
      <c r="ABF19103" s="60"/>
      <c r="ABG19103" s="60"/>
      <c r="ABH19103" s="60"/>
      <c r="ABI19103" s="60"/>
      <c r="ABJ19103" s="60"/>
      <c r="ABK19103" s="60"/>
      <c r="ABL19103" s="60"/>
      <c r="ABM19103" s="60"/>
      <c r="ABN19103" s="60"/>
      <c r="ABO19103" s="60"/>
      <c r="ABP19103" s="60"/>
      <c r="ABQ19103" s="60"/>
      <c r="ABR19103" s="60">
        <v>1.13467295286189E-2</v>
      </c>
      <c r="ABS19103" s="60"/>
      <c r="ABT19103" s="60"/>
      <c r="ABU19103" s="60"/>
      <c r="ABV19103" s="60"/>
      <c r="ABW19103" s="60"/>
      <c r="ABX19103" s="60"/>
    </row>
    <row r="19104" spans="727:752" x14ac:dyDescent="0.25">
      <c r="AAY19104" s="60"/>
      <c r="AAZ19104" s="60"/>
      <c r="ABA19104" s="60"/>
      <c r="ABB19104" s="60"/>
      <c r="ABC19104" s="60"/>
      <c r="ABD19104" s="60"/>
      <c r="ABE19104" s="60"/>
      <c r="ABF19104" s="60"/>
      <c r="ABG19104" s="60"/>
      <c r="ABH19104" s="60"/>
      <c r="ABI19104" s="60"/>
      <c r="ABJ19104" s="60"/>
      <c r="ABK19104" s="60"/>
      <c r="ABL19104" s="60"/>
      <c r="ABM19104" s="60"/>
      <c r="ABN19104" s="60"/>
      <c r="ABO19104" s="60"/>
      <c r="ABP19104" s="60"/>
      <c r="ABQ19104" s="60"/>
      <c r="ABR19104" s="60">
        <v>1.13467295286189E-2</v>
      </c>
      <c r="ABS19104" s="60"/>
      <c r="ABT19104" s="60"/>
      <c r="ABU19104" s="60"/>
      <c r="ABV19104" s="60"/>
      <c r="ABW19104" s="60"/>
      <c r="ABX19104" s="60"/>
    </row>
    <row r="19105" spans="727:752" x14ac:dyDescent="0.25">
      <c r="AAY19105" s="60"/>
      <c r="AAZ19105" s="60"/>
      <c r="ABA19105" s="60"/>
      <c r="ABB19105" s="60"/>
      <c r="ABC19105" s="60"/>
      <c r="ABD19105" s="60"/>
      <c r="ABE19105" s="60"/>
      <c r="ABF19105" s="60"/>
      <c r="ABG19105" s="60"/>
      <c r="ABH19105" s="60"/>
      <c r="ABI19105" s="60"/>
      <c r="ABJ19105" s="60"/>
      <c r="ABK19105" s="60"/>
      <c r="ABL19105" s="60"/>
      <c r="ABM19105" s="60"/>
      <c r="ABN19105" s="60"/>
      <c r="ABO19105" s="60"/>
      <c r="ABP19105" s="60"/>
      <c r="ABQ19105" s="60"/>
      <c r="ABR19105" s="60">
        <v>1.1301774552658799E-2</v>
      </c>
      <c r="ABS19105" s="60"/>
      <c r="ABT19105" s="60"/>
      <c r="ABU19105" s="60"/>
      <c r="ABV19105" s="60"/>
      <c r="ABW19105" s="60"/>
      <c r="ABX19105" s="60"/>
    </row>
    <row r="19106" spans="727:752" x14ac:dyDescent="0.25">
      <c r="AAY19106" s="60"/>
      <c r="AAZ19106" s="60"/>
      <c r="ABA19106" s="60"/>
      <c r="ABB19106" s="60"/>
      <c r="ABC19106" s="60"/>
      <c r="ABD19106" s="60"/>
      <c r="ABE19106" s="60"/>
      <c r="ABF19106" s="60"/>
      <c r="ABG19106" s="60"/>
      <c r="ABH19106" s="60"/>
      <c r="ABI19106" s="60"/>
      <c r="ABJ19106" s="60"/>
      <c r="ABK19106" s="60"/>
      <c r="ABL19106" s="60"/>
      <c r="ABM19106" s="60"/>
      <c r="ABN19106" s="60"/>
      <c r="ABO19106" s="60"/>
      <c r="ABP19106" s="60"/>
      <c r="ABQ19106" s="60"/>
      <c r="ABR19106" s="60">
        <v>1.1301774552658799E-2</v>
      </c>
      <c r="ABS19106" s="60"/>
      <c r="ABT19106" s="60"/>
      <c r="ABU19106" s="60"/>
      <c r="ABV19106" s="60"/>
      <c r="ABW19106" s="60"/>
      <c r="ABX19106" s="60"/>
    </row>
    <row r="19107" spans="727:752" x14ac:dyDescent="0.25">
      <c r="AAY19107" s="60"/>
      <c r="AAZ19107" s="60"/>
      <c r="ABA19107" s="60"/>
      <c r="ABB19107" s="60"/>
      <c r="ABC19107" s="60"/>
      <c r="ABD19107" s="60"/>
      <c r="ABE19107" s="60"/>
      <c r="ABF19107" s="60"/>
      <c r="ABG19107" s="60"/>
      <c r="ABH19107" s="60"/>
      <c r="ABI19107" s="60"/>
      <c r="ABJ19107" s="60"/>
      <c r="ABK19107" s="60"/>
      <c r="ABL19107" s="60"/>
      <c r="ABM19107" s="60"/>
      <c r="ABN19107" s="60"/>
      <c r="ABO19107" s="60"/>
      <c r="ABP19107" s="60"/>
      <c r="ABQ19107" s="60"/>
      <c r="ABR19107" s="60">
        <v>1.12960146691456E-2</v>
      </c>
      <c r="ABS19107" s="60"/>
      <c r="ABT19107" s="60"/>
      <c r="ABU19107" s="60"/>
      <c r="ABV19107" s="60"/>
      <c r="ABW19107" s="60"/>
      <c r="ABX19107" s="60"/>
    </row>
    <row r="19108" spans="727:752" x14ac:dyDescent="0.25">
      <c r="AAY19108" s="60"/>
      <c r="AAZ19108" s="60"/>
      <c r="ABA19108" s="60"/>
      <c r="ABB19108" s="60"/>
      <c r="ABC19108" s="60"/>
      <c r="ABD19108" s="60"/>
      <c r="ABE19108" s="60"/>
      <c r="ABF19108" s="60"/>
      <c r="ABG19108" s="60"/>
      <c r="ABH19108" s="60"/>
      <c r="ABI19108" s="60"/>
      <c r="ABJ19108" s="60"/>
      <c r="ABK19108" s="60"/>
      <c r="ABL19108" s="60"/>
      <c r="ABM19108" s="60"/>
      <c r="ABN19108" s="60"/>
      <c r="ABO19108" s="60"/>
      <c r="ABP19108" s="60"/>
      <c r="ABQ19108" s="60"/>
      <c r="ABR19108" s="60">
        <v>1.12960146691456E-2</v>
      </c>
      <c r="ABS19108" s="60"/>
      <c r="ABT19108" s="60"/>
      <c r="ABU19108" s="60"/>
      <c r="ABV19108" s="60"/>
      <c r="ABW19108" s="60"/>
      <c r="ABX19108" s="60"/>
    </row>
    <row r="19109" spans="727:752" x14ac:dyDescent="0.25">
      <c r="AAY19109" s="60"/>
      <c r="AAZ19109" s="60"/>
      <c r="ABA19109" s="60"/>
      <c r="ABB19109" s="60"/>
      <c r="ABC19109" s="60"/>
      <c r="ABD19109" s="60"/>
      <c r="ABE19109" s="60"/>
      <c r="ABF19109" s="60"/>
      <c r="ABG19109" s="60"/>
      <c r="ABH19109" s="60"/>
      <c r="ABI19109" s="60"/>
      <c r="ABJ19109" s="60"/>
      <c r="ABK19109" s="60"/>
      <c r="ABL19109" s="60"/>
      <c r="ABM19109" s="60"/>
      <c r="ABN19109" s="60"/>
      <c r="ABO19109" s="60"/>
      <c r="ABP19109" s="60"/>
      <c r="ABQ19109" s="60"/>
      <c r="ABR19109" s="60">
        <v>1.12932866915471E-2</v>
      </c>
      <c r="ABS19109" s="60"/>
      <c r="ABT19109" s="60"/>
      <c r="ABU19109" s="60"/>
      <c r="ABV19109" s="60"/>
      <c r="ABW19109" s="60"/>
      <c r="ABX19109" s="60"/>
    </row>
    <row r="19110" spans="727:752" x14ac:dyDescent="0.25">
      <c r="AAY19110" s="60"/>
      <c r="AAZ19110" s="60"/>
      <c r="ABA19110" s="60"/>
      <c r="ABB19110" s="60"/>
      <c r="ABC19110" s="60"/>
      <c r="ABD19110" s="60"/>
      <c r="ABE19110" s="60"/>
      <c r="ABF19110" s="60"/>
      <c r="ABG19110" s="60"/>
      <c r="ABH19110" s="60"/>
      <c r="ABI19110" s="60"/>
      <c r="ABJ19110" s="60"/>
      <c r="ABK19110" s="60"/>
      <c r="ABL19110" s="60"/>
      <c r="ABM19110" s="60"/>
      <c r="ABN19110" s="60"/>
      <c r="ABO19110" s="60"/>
      <c r="ABP19110" s="60"/>
      <c r="ABQ19110" s="60"/>
      <c r="ABR19110" s="60">
        <v>1.12932866915471E-2</v>
      </c>
      <c r="ABS19110" s="60"/>
      <c r="ABT19110" s="60"/>
      <c r="ABU19110" s="60"/>
      <c r="ABV19110" s="60"/>
      <c r="ABW19110" s="60"/>
      <c r="ABX19110" s="60"/>
    </row>
    <row r="19111" spans="727:752" x14ac:dyDescent="0.25">
      <c r="AAY19111" s="60"/>
      <c r="AAZ19111" s="60"/>
      <c r="ABA19111" s="60"/>
      <c r="ABB19111" s="60"/>
      <c r="ABC19111" s="60"/>
      <c r="ABD19111" s="60"/>
      <c r="ABE19111" s="60"/>
      <c r="ABF19111" s="60"/>
      <c r="ABG19111" s="60"/>
      <c r="ABH19111" s="60"/>
      <c r="ABI19111" s="60"/>
      <c r="ABJ19111" s="60"/>
      <c r="ABK19111" s="60"/>
      <c r="ABL19111" s="60"/>
      <c r="ABM19111" s="60"/>
      <c r="ABN19111" s="60"/>
      <c r="ABO19111" s="60"/>
      <c r="ABP19111" s="60"/>
      <c r="ABQ19111" s="60"/>
      <c r="ABR19111" s="60">
        <v>1.12877732383189E-2</v>
      </c>
      <c r="ABS19111" s="60"/>
      <c r="ABT19111" s="60"/>
      <c r="ABU19111" s="60"/>
      <c r="ABV19111" s="60"/>
      <c r="ABW19111" s="60"/>
      <c r="ABX19111" s="60"/>
    </row>
    <row r="19112" spans="727:752" x14ac:dyDescent="0.25">
      <c r="AAY19112" s="60"/>
      <c r="AAZ19112" s="60"/>
      <c r="ABA19112" s="60"/>
      <c r="ABB19112" s="60"/>
      <c r="ABC19112" s="60"/>
      <c r="ABD19112" s="60"/>
      <c r="ABE19112" s="60"/>
      <c r="ABF19112" s="60"/>
      <c r="ABG19112" s="60"/>
      <c r="ABH19112" s="60"/>
      <c r="ABI19112" s="60"/>
      <c r="ABJ19112" s="60"/>
      <c r="ABK19112" s="60"/>
      <c r="ABL19112" s="60"/>
      <c r="ABM19112" s="60"/>
      <c r="ABN19112" s="60"/>
      <c r="ABO19112" s="60"/>
      <c r="ABP19112" s="60"/>
      <c r="ABQ19112" s="60"/>
      <c r="ABR19112" s="60">
        <v>1.12877732383189E-2</v>
      </c>
      <c r="ABS19112" s="60"/>
      <c r="ABT19112" s="60"/>
      <c r="ABU19112" s="60"/>
      <c r="ABV19112" s="60"/>
      <c r="ABW19112" s="60"/>
      <c r="ABX19112" s="60"/>
    </row>
    <row r="19113" spans="727:752" x14ac:dyDescent="0.25">
      <c r="AAY19113" s="60"/>
      <c r="AAZ19113" s="60"/>
      <c r="ABA19113" s="60"/>
      <c r="ABB19113" s="60"/>
      <c r="ABC19113" s="60"/>
      <c r="ABD19113" s="60"/>
      <c r="ABE19113" s="60"/>
      <c r="ABF19113" s="60"/>
      <c r="ABG19113" s="60"/>
      <c r="ABH19113" s="60"/>
      <c r="ABI19113" s="60"/>
      <c r="ABJ19113" s="60"/>
      <c r="ABK19113" s="60"/>
      <c r="ABL19113" s="60"/>
      <c r="ABM19113" s="60"/>
      <c r="ABN19113" s="60"/>
      <c r="ABO19113" s="60"/>
      <c r="ABP19113" s="60"/>
      <c r="ABQ19113" s="60"/>
      <c r="ABR19113" s="60">
        <v>1.1282313884571E-2</v>
      </c>
      <c r="ABS19113" s="60"/>
      <c r="ABT19113" s="60"/>
      <c r="ABU19113" s="60"/>
      <c r="ABV19113" s="60"/>
      <c r="ABW19113" s="60"/>
      <c r="ABX19113" s="60"/>
    </row>
    <row r="19114" spans="727:752" x14ac:dyDescent="0.25">
      <c r="AAY19114" s="60"/>
      <c r="AAZ19114" s="60"/>
      <c r="ABA19114" s="60"/>
      <c r="ABB19114" s="60"/>
      <c r="ABC19114" s="60"/>
      <c r="ABD19114" s="60"/>
      <c r="ABE19114" s="60"/>
      <c r="ABF19114" s="60"/>
      <c r="ABG19114" s="60"/>
      <c r="ABH19114" s="60"/>
      <c r="ABI19114" s="60"/>
      <c r="ABJ19114" s="60"/>
      <c r="ABK19114" s="60"/>
      <c r="ABL19114" s="60"/>
      <c r="ABM19114" s="60"/>
      <c r="ABN19114" s="60"/>
      <c r="ABO19114" s="60"/>
      <c r="ABP19114" s="60"/>
      <c r="ABQ19114" s="60"/>
      <c r="ABR19114" s="60">
        <v>1.1282313884571E-2</v>
      </c>
      <c r="ABS19114" s="60"/>
      <c r="ABT19114" s="60"/>
      <c r="ABU19114" s="60"/>
      <c r="ABV19114" s="60"/>
      <c r="ABW19114" s="60"/>
      <c r="ABX19114" s="60"/>
    </row>
    <row r="19115" spans="727:752" x14ac:dyDescent="0.25">
      <c r="AAY19115" s="60"/>
      <c r="AAZ19115" s="60"/>
      <c r="ABA19115" s="60"/>
      <c r="ABB19115" s="60"/>
      <c r="ABC19115" s="60"/>
      <c r="ABD19115" s="60"/>
      <c r="ABE19115" s="60"/>
      <c r="ABF19115" s="60"/>
      <c r="ABG19115" s="60"/>
      <c r="ABH19115" s="60"/>
      <c r="ABI19115" s="60"/>
      <c r="ABJ19115" s="60"/>
      <c r="ABK19115" s="60"/>
      <c r="ABL19115" s="60"/>
      <c r="ABM19115" s="60"/>
      <c r="ABN19115" s="60"/>
      <c r="ABO19115" s="60"/>
      <c r="ABP19115" s="60"/>
      <c r="ABQ19115" s="60"/>
      <c r="ABR19115" s="60">
        <v>1.1209682013874201E-2</v>
      </c>
      <c r="ABS19115" s="60"/>
      <c r="ABT19115" s="60"/>
      <c r="ABU19115" s="60"/>
      <c r="ABV19115" s="60"/>
      <c r="ABW19115" s="60"/>
      <c r="ABX19115" s="60"/>
    </row>
    <row r="19116" spans="727:752" x14ac:dyDescent="0.25">
      <c r="AAY19116" s="60"/>
      <c r="AAZ19116" s="60"/>
      <c r="ABA19116" s="60"/>
      <c r="ABB19116" s="60"/>
      <c r="ABC19116" s="60"/>
      <c r="ABD19116" s="60"/>
      <c r="ABE19116" s="60"/>
      <c r="ABF19116" s="60"/>
      <c r="ABG19116" s="60"/>
      <c r="ABH19116" s="60"/>
      <c r="ABI19116" s="60"/>
      <c r="ABJ19116" s="60"/>
      <c r="ABK19116" s="60"/>
      <c r="ABL19116" s="60"/>
      <c r="ABM19116" s="60"/>
      <c r="ABN19116" s="60"/>
      <c r="ABO19116" s="60"/>
      <c r="ABP19116" s="60"/>
      <c r="ABQ19116" s="60"/>
      <c r="ABR19116" s="60">
        <v>1.1209682013874201E-2</v>
      </c>
      <c r="ABS19116" s="60"/>
      <c r="ABT19116" s="60"/>
      <c r="ABU19116" s="60"/>
      <c r="ABV19116" s="60"/>
      <c r="ABW19116" s="60"/>
      <c r="ABX19116" s="60"/>
    </row>
    <row r="19117" spans="727:752" x14ac:dyDescent="0.25">
      <c r="AAY19117" s="60"/>
      <c r="AAZ19117" s="60"/>
      <c r="ABA19117" s="60"/>
      <c r="ABB19117" s="60"/>
      <c r="ABC19117" s="60"/>
      <c r="ABD19117" s="60"/>
      <c r="ABE19117" s="60"/>
      <c r="ABF19117" s="60"/>
      <c r="ABG19117" s="60"/>
      <c r="ABH19117" s="60"/>
      <c r="ABI19117" s="60"/>
      <c r="ABJ19117" s="60"/>
      <c r="ABK19117" s="60"/>
      <c r="ABL19117" s="60"/>
      <c r="ABM19117" s="60"/>
      <c r="ABN19117" s="60"/>
      <c r="ABO19117" s="60"/>
      <c r="ABP19117" s="60"/>
      <c r="ABQ19117" s="60"/>
      <c r="ABR19117" s="60">
        <v>1.11571660186442E-2</v>
      </c>
      <c r="ABS19117" s="60"/>
      <c r="ABT19117" s="60"/>
      <c r="ABU19117" s="60"/>
      <c r="ABV19117" s="60"/>
      <c r="ABW19117" s="60"/>
      <c r="ABX19117" s="60"/>
    </row>
    <row r="19118" spans="727:752" x14ac:dyDescent="0.25">
      <c r="AAY19118" s="60"/>
      <c r="AAZ19118" s="60"/>
      <c r="ABA19118" s="60"/>
      <c r="ABB19118" s="60"/>
      <c r="ABC19118" s="60"/>
      <c r="ABD19118" s="60"/>
      <c r="ABE19118" s="60"/>
      <c r="ABF19118" s="60"/>
      <c r="ABG19118" s="60"/>
      <c r="ABH19118" s="60"/>
      <c r="ABI19118" s="60"/>
      <c r="ABJ19118" s="60"/>
      <c r="ABK19118" s="60"/>
      <c r="ABL19118" s="60"/>
      <c r="ABM19118" s="60"/>
      <c r="ABN19118" s="60"/>
      <c r="ABO19118" s="60"/>
      <c r="ABP19118" s="60"/>
      <c r="ABQ19118" s="60"/>
      <c r="ABR19118" s="60">
        <v>1.11571660186442E-2</v>
      </c>
      <c r="ABS19118" s="60"/>
      <c r="ABT19118" s="60"/>
      <c r="ABU19118" s="60"/>
      <c r="ABV19118" s="60"/>
      <c r="ABW19118" s="60"/>
      <c r="ABX19118" s="60"/>
    </row>
    <row r="19119" spans="727:752" x14ac:dyDescent="0.25">
      <c r="AAY19119" s="60"/>
      <c r="AAZ19119" s="60"/>
      <c r="ABA19119" s="60"/>
      <c r="ABB19119" s="60"/>
      <c r="ABC19119" s="60"/>
      <c r="ABD19119" s="60"/>
      <c r="ABE19119" s="60"/>
      <c r="ABF19119" s="60"/>
      <c r="ABG19119" s="60"/>
      <c r="ABH19119" s="60"/>
      <c r="ABI19119" s="60"/>
      <c r="ABJ19119" s="60"/>
      <c r="ABK19119" s="60"/>
      <c r="ABL19119" s="60"/>
      <c r="ABM19119" s="60"/>
      <c r="ABN19119" s="60"/>
      <c r="ABO19119" s="60"/>
      <c r="ABP19119" s="60"/>
      <c r="ABQ19119" s="60"/>
      <c r="ABR19119" s="60">
        <v>1.11501841156836E-2</v>
      </c>
      <c r="ABS19119" s="60"/>
      <c r="ABT19119" s="60"/>
      <c r="ABU19119" s="60"/>
      <c r="ABV19119" s="60"/>
      <c r="ABW19119" s="60"/>
      <c r="ABX19119" s="60"/>
    </row>
    <row r="19120" spans="727:752" x14ac:dyDescent="0.25">
      <c r="AAY19120" s="60"/>
      <c r="AAZ19120" s="60"/>
      <c r="ABA19120" s="60"/>
      <c r="ABB19120" s="60"/>
      <c r="ABC19120" s="60"/>
      <c r="ABD19120" s="60"/>
      <c r="ABE19120" s="60"/>
      <c r="ABF19120" s="60"/>
      <c r="ABG19120" s="60"/>
      <c r="ABH19120" s="60"/>
      <c r="ABI19120" s="60"/>
      <c r="ABJ19120" s="60"/>
      <c r="ABK19120" s="60"/>
      <c r="ABL19120" s="60"/>
      <c r="ABM19120" s="60"/>
      <c r="ABN19120" s="60"/>
      <c r="ABO19120" s="60"/>
      <c r="ABP19120" s="60"/>
      <c r="ABQ19120" s="60"/>
      <c r="ABR19120" s="60">
        <v>1.11501841156836E-2</v>
      </c>
      <c r="ABS19120" s="60"/>
      <c r="ABT19120" s="60"/>
      <c r="ABU19120" s="60"/>
      <c r="ABV19120" s="60"/>
      <c r="ABW19120" s="60"/>
      <c r="ABX19120" s="60"/>
    </row>
    <row r="19121" spans="727:752" x14ac:dyDescent="0.25">
      <c r="AAY19121" s="60"/>
      <c r="AAZ19121" s="60"/>
      <c r="ABA19121" s="60"/>
      <c r="ABB19121" s="60"/>
      <c r="ABC19121" s="60"/>
      <c r="ABD19121" s="60"/>
      <c r="ABE19121" s="60"/>
      <c r="ABF19121" s="60"/>
      <c r="ABG19121" s="60"/>
      <c r="ABH19121" s="60"/>
      <c r="ABI19121" s="60"/>
      <c r="ABJ19121" s="60"/>
      <c r="ABK19121" s="60"/>
      <c r="ABL19121" s="60"/>
      <c r="ABM19121" s="60"/>
      <c r="ABN19121" s="60"/>
      <c r="ABO19121" s="60"/>
      <c r="ABP19121" s="60"/>
      <c r="ABQ19121" s="60"/>
      <c r="ABR19121" s="60">
        <v>1.1113568440163601E-2</v>
      </c>
      <c r="ABS19121" s="60"/>
      <c r="ABT19121" s="60"/>
      <c r="ABU19121" s="60"/>
      <c r="ABV19121" s="60"/>
      <c r="ABW19121" s="60"/>
      <c r="ABX19121" s="60"/>
    </row>
    <row r="19122" spans="727:752" x14ac:dyDescent="0.25">
      <c r="AAY19122" s="60"/>
      <c r="AAZ19122" s="60"/>
      <c r="ABA19122" s="60"/>
      <c r="ABB19122" s="60"/>
      <c r="ABC19122" s="60"/>
      <c r="ABD19122" s="60"/>
      <c r="ABE19122" s="60"/>
      <c r="ABF19122" s="60"/>
      <c r="ABG19122" s="60"/>
      <c r="ABH19122" s="60"/>
      <c r="ABI19122" s="60"/>
      <c r="ABJ19122" s="60"/>
      <c r="ABK19122" s="60"/>
      <c r="ABL19122" s="60"/>
      <c r="ABM19122" s="60"/>
      <c r="ABN19122" s="60"/>
      <c r="ABO19122" s="60"/>
      <c r="ABP19122" s="60"/>
      <c r="ABQ19122" s="60"/>
      <c r="ABR19122" s="60">
        <v>1.1113568440163601E-2</v>
      </c>
      <c r="ABS19122" s="60"/>
      <c r="ABT19122" s="60"/>
      <c r="ABU19122" s="60"/>
      <c r="ABV19122" s="60"/>
      <c r="ABW19122" s="60"/>
      <c r="ABX19122" s="60"/>
    </row>
    <row r="19123" spans="727:752" x14ac:dyDescent="0.25">
      <c r="AAY19123" s="60"/>
      <c r="AAZ19123" s="60"/>
      <c r="ABA19123" s="60"/>
      <c r="ABB19123" s="60"/>
      <c r="ABC19123" s="60"/>
      <c r="ABD19123" s="60"/>
      <c r="ABE19123" s="60"/>
      <c r="ABF19123" s="60"/>
      <c r="ABG19123" s="60"/>
      <c r="ABH19123" s="60"/>
      <c r="ABI19123" s="60"/>
      <c r="ABJ19123" s="60"/>
      <c r="ABK19123" s="60"/>
      <c r="ABL19123" s="60"/>
      <c r="ABM19123" s="60"/>
      <c r="ABN19123" s="60"/>
      <c r="ABO19123" s="60"/>
      <c r="ABP19123" s="60"/>
      <c r="ABQ19123" s="60"/>
      <c r="ABR19123" s="60">
        <v>1.10771697518963E-2</v>
      </c>
      <c r="ABS19123" s="60"/>
      <c r="ABT19123" s="60"/>
      <c r="ABU19123" s="60"/>
      <c r="ABV19123" s="60"/>
      <c r="ABW19123" s="60"/>
      <c r="ABX19123" s="60"/>
    </row>
    <row r="19124" spans="727:752" x14ac:dyDescent="0.25">
      <c r="AAY19124" s="60"/>
      <c r="AAZ19124" s="60"/>
      <c r="ABA19124" s="60"/>
      <c r="ABB19124" s="60"/>
      <c r="ABC19124" s="60"/>
      <c r="ABD19124" s="60"/>
      <c r="ABE19124" s="60"/>
      <c r="ABF19124" s="60"/>
      <c r="ABG19124" s="60"/>
      <c r="ABH19124" s="60"/>
      <c r="ABI19124" s="60"/>
      <c r="ABJ19124" s="60"/>
      <c r="ABK19124" s="60"/>
      <c r="ABL19124" s="60"/>
      <c r="ABM19124" s="60"/>
      <c r="ABN19124" s="60"/>
      <c r="ABO19124" s="60"/>
      <c r="ABP19124" s="60"/>
      <c r="ABQ19124" s="60"/>
      <c r="ABR19124" s="60">
        <v>1.10771697518963E-2</v>
      </c>
      <c r="ABS19124" s="60"/>
      <c r="ABT19124" s="60"/>
      <c r="ABU19124" s="60"/>
      <c r="ABV19124" s="60"/>
      <c r="ABW19124" s="60"/>
      <c r="ABX19124" s="60"/>
    </row>
    <row r="19125" spans="727:752" x14ac:dyDescent="0.25">
      <c r="AAY19125" s="60"/>
      <c r="AAZ19125" s="60"/>
      <c r="ABA19125" s="60"/>
      <c r="ABB19125" s="60"/>
      <c r="ABC19125" s="60"/>
      <c r="ABD19125" s="60"/>
      <c r="ABE19125" s="60"/>
      <c r="ABF19125" s="60"/>
      <c r="ABG19125" s="60"/>
      <c r="ABH19125" s="60"/>
      <c r="ABI19125" s="60"/>
      <c r="ABJ19125" s="60"/>
      <c r="ABK19125" s="60"/>
      <c r="ABL19125" s="60"/>
      <c r="ABM19125" s="60"/>
      <c r="ABN19125" s="60"/>
      <c r="ABO19125" s="60"/>
      <c r="ABP19125" s="60"/>
      <c r="ABQ19125" s="60"/>
      <c r="ABR19125" s="60">
        <v>1.10749586962919E-2</v>
      </c>
      <c r="ABS19125" s="60"/>
      <c r="ABT19125" s="60"/>
      <c r="ABU19125" s="60"/>
      <c r="ABV19125" s="60"/>
      <c r="ABW19125" s="60"/>
      <c r="ABX19125" s="60"/>
    </row>
    <row r="19126" spans="727:752" x14ac:dyDescent="0.25">
      <c r="AAY19126" s="60"/>
      <c r="AAZ19126" s="60"/>
      <c r="ABA19126" s="60"/>
      <c r="ABB19126" s="60"/>
      <c r="ABC19126" s="60"/>
      <c r="ABD19126" s="60"/>
      <c r="ABE19126" s="60"/>
      <c r="ABF19126" s="60"/>
      <c r="ABG19126" s="60"/>
      <c r="ABH19126" s="60"/>
      <c r="ABI19126" s="60"/>
      <c r="ABJ19126" s="60"/>
      <c r="ABK19126" s="60"/>
      <c r="ABL19126" s="60"/>
      <c r="ABM19126" s="60"/>
      <c r="ABN19126" s="60"/>
      <c r="ABO19126" s="60"/>
      <c r="ABP19126" s="60"/>
      <c r="ABQ19126" s="60"/>
      <c r="ABR19126" s="60">
        <v>1.10749586962919E-2</v>
      </c>
      <c r="ABS19126" s="60"/>
      <c r="ABT19126" s="60"/>
      <c r="ABU19126" s="60"/>
      <c r="ABV19126" s="60"/>
      <c r="ABW19126" s="60"/>
      <c r="ABX19126" s="60"/>
    </row>
    <row r="19127" spans="727:752" x14ac:dyDescent="0.25">
      <c r="AAY19127" s="60"/>
      <c r="AAZ19127" s="60"/>
      <c r="ABA19127" s="60"/>
      <c r="ABB19127" s="60"/>
      <c r="ABC19127" s="60"/>
      <c r="ABD19127" s="60"/>
      <c r="ABE19127" s="60"/>
      <c r="ABF19127" s="60"/>
      <c r="ABG19127" s="60"/>
      <c r="ABH19127" s="60"/>
      <c r="ABI19127" s="60"/>
      <c r="ABJ19127" s="60"/>
      <c r="ABK19127" s="60"/>
      <c r="ABL19127" s="60"/>
      <c r="ABM19127" s="60"/>
      <c r="ABN19127" s="60"/>
      <c r="ABO19127" s="60"/>
      <c r="ABP19127" s="60"/>
      <c r="ABQ19127" s="60"/>
      <c r="ABR19127" s="60">
        <v>1.1072765448429001E-2</v>
      </c>
      <c r="ABS19127" s="60"/>
      <c r="ABT19127" s="60"/>
      <c r="ABU19127" s="60"/>
      <c r="ABV19127" s="60"/>
      <c r="ABW19127" s="60"/>
      <c r="ABX19127" s="60"/>
    </row>
    <row r="19128" spans="727:752" x14ac:dyDescent="0.25">
      <c r="AAY19128" s="60"/>
      <c r="AAZ19128" s="60"/>
      <c r="ABA19128" s="60"/>
      <c r="ABB19128" s="60"/>
      <c r="ABC19128" s="60"/>
      <c r="ABD19128" s="60"/>
      <c r="ABE19128" s="60"/>
      <c r="ABF19128" s="60"/>
      <c r="ABG19128" s="60"/>
      <c r="ABH19128" s="60"/>
      <c r="ABI19128" s="60"/>
      <c r="ABJ19128" s="60"/>
      <c r="ABK19128" s="60"/>
      <c r="ABL19128" s="60"/>
      <c r="ABM19128" s="60"/>
      <c r="ABN19128" s="60"/>
      <c r="ABO19128" s="60"/>
      <c r="ABP19128" s="60"/>
      <c r="ABQ19128" s="60"/>
      <c r="ABR19128" s="60">
        <v>1.1072765448429001E-2</v>
      </c>
      <c r="ABS19128" s="60"/>
      <c r="ABT19128" s="60"/>
      <c r="ABU19128" s="60"/>
      <c r="ABV19128" s="60"/>
      <c r="ABW19128" s="60"/>
      <c r="ABX19128" s="60"/>
    </row>
    <row r="19129" spans="727:752" x14ac:dyDescent="0.25">
      <c r="AAY19129" s="60"/>
      <c r="AAZ19129" s="60"/>
      <c r="ABA19129" s="60"/>
      <c r="ABB19129" s="60"/>
      <c r="ABC19129" s="60"/>
      <c r="ABD19129" s="60"/>
      <c r="ABE19129" s="60"/>
      <c r="ABF19129" s="60"/>
      <c r="ABG19129" s="60"/>
      <c r="ABH19129" s="60"/>
      <c r="ABI19129" s="60"/>
      <c r="ABJ19129" s="60"/>
      <c r="ABK19129" s="60"/>
      <c r="ABL19129" s="60"/>
      <c r="ABM19129" s="60"/>
      <c r="ABN19129" s="60"/>
      <c r="ABO19129" s="60"/>
      <c r="ABP19129" s="60"/>
      <c r="ABQ19129" s="60"/>
      <c r="ABR19129" s="60">
        <v>1.1072067445719201E-2</v>
      </c>
      <c r="ABS19129" s="60"/>
      <c r="ABT19129" s="60"/>
      <c r="ABU19129" s="60"/>
      <c r="ABV19129" s="60"/>
      <c r="ABW19129" s="60"/>
      <c r="ABX19129" s="60"/>
    </row>
    <row r="19130" spans="727:752" x14ac:dyDescent="0.25">
      <c r="AAY19130" s="60"/>
      <c r="AAZ19130" s="60"/>
      <c r="ABA19130" s="60"/>
      <c r="ABB19130" s="60"/>
      <c r="ABC19130" s="60"/>
      <c r="ABD19130" s="60"/>
      <c r="ABE19130" s="60"/>
      <c r="ABF19130" s="60"/>
      <c r="ABG19130" s="60"/>
      <c r="ABH19130" s="60"/>
      <c r="ABI19130" s="60"/>
      <c r="ABJ19130" s="60"/>
      <c r="ABK19130" s="60"/>
      <c r="ABL19130" s="60"/>
      <c r="ABM19130" s="60"/>
      <c r="ABN19130" s="60"/>
      <c r="ABO19130" s="60"/>
      <c r="ABP19130" s="60"/>
      <c r="ABQ19130" s="60"/>
      <c r="ABR19130" s="60">
        <v>1.1072067445719201E-2</v>
      </c>
      <c r="ABS19130" s="60"/>
      <c r="ABT19130" s="60"/>
      <c r="ABU19130" s="60"/>
      <c r="ABV19130" s="60"/>
      <c r="ABW19130" s="60"/>
      <c r="ABX19130" s="60"/>
    </row>
    <row r="19131" spans="727:752" x14ac:dyDescent="0.25">
      <c r="AAY19131" s="60"/>
      <c r="AAZ19131" s="60"/>
      <c r="ABA19131" s="60"/>
      <c r="ABB19131" s="60"/>
      <c r="ABC19131" s="60"/>
      <c r="ABD19131" s="60"/>
      <c r="ABE19131" s="60"/>
      <c r="ABF19131" s="60"/>
      <c r="ABG19131" s="60"/>
      <c r="ABH19131" s="60"/>
      <c r="ABI19131" s="60"/>
      <c r="ABJ19131" s="60"/>
      <c r="ABK19131" s="60"/>
      <c r="ABL19131" s="60"/>
      <c r="ABM19131" s="60"/>
      <c r="ABN19131" s="60"/>
      <c r="ABO19131" s="60"/>
      <c r="ABP19131" s="60"/>
      <c r="ABQ19131" s="60"/>
      <c r="ABR19131" s="60">
        <v>1.1015159152762299E-2</v>
      </c>
      <c r="ABS19131" s="60"/>
      <c r="ABT19131" s="60"/>
      <c r="ABU19131" s="60"/>
      <c r="ABV19131" s="60"/>
      <c r="ABW19131" s="60"/>
      <c r="ABX19131" s="60"/>
    </row>
    <row r="19132" spans="727:752" x14ac:dyDescent="0.25">
      <c r="AAY19132" s="60"/>
      <c r="AAZ19132" s="60"/>
      <c r="ABA19132" s="60"/>
      <c r="ABB19132" s="60"/>
      <c r="ABC19132" s="60"/>
      <c r="ABD19132" s="60"/>
      <c r="ABE19132" s="60"/>
      <c r="ABF19132" s="60"/>
      <c r="ABG19132" s="60"/>
      <c r="ABH19132" s="60"/>
      <c r="ABI19132" s="60"/>
      <c r="ABJ19132" s="60"/>
      <c r="ABK19132" s="60"/>
      <c r="ABL19132" s="60"/>
      <c r="ABM19132" s="60"/>
      <c r="ABN19132" s="60"/>
      <c r="ABO19132" s="60"/>
      <c r="ABP19132" s="60"/>
      <c r="ABQ19132" s="60"/>
      <c r="ABR19132" s="60">
        <v>1.1015159152762299E-2</v>
      </c>
      <c r="ABS19132" s="60"/>
      <c r="ABT19132" s="60"/>
      <c r="ABU19132" s="60"/>
      <c r="ABV19132" s="60"/>
      <c r="ABW19132" s="60"/>
      <c r="ABX19132" s="60"/>
    </row>
    <row r="19133" spans="727:752" x14ac:dyDescent="0.25">
      <c r="AAY19133" s="60"/>
      <c r="AAZ19133" s="60"/>
      <c r="ABA19133" s="60"/>
      <c r="ABB19133" s="60"/>
      <c r="ABC19133" s="60"/>
      <c r="ABD19133" s="60"/>
      <c r="ABE19133" s="60"/>
      <c r="ABF19133" s="60"/>
      <c r="ABG19133" s="60"/>
      <c r="ABH19133" s="60"/>
      <c r="ABI19133" s="60"/>
      <c r="ABJ19133" s="60"/>
      <c r="ABK19133" s="60"/>
      <c r="ABL19133" s="60"/>
      <c r="ABM19133" s="60"/>
      <c r="ABN19133" s="60"/>
      <c r="ABO19133" s="60"/>
      <c r="ABP19133" s="60"/>
      <c r="ABQ19133" s="60"/>
      <c r="ABR19133" s="60">
        <v>1.10024174360191E-2</v>
      </c>
      <c r="ABS19133" s="60"/>
      <c r="ABT19133" s="60"/>
      <c r="ABU19133" s="60"/>
      <c r="ABV19133" s="60"/>
      <c r="ABW19133" s="60"/>
      <c r="ABX19133" s="60"/>
    </row>
    <row r="19134" spans="727:752" x14ac:dyDescent="0.25">
      <c r="AAY19134" s="60"/>
      <c r="AAZ19134" s="60"/>
      <c r="ABA19134" s="60"/>
      <c r="ABB19134" s="60"/>
      <c r="ABC19134" s="60"/>
      <c r="ABD19134" s="60"/>
      <c r="ABE19134" s="60"/>
      <c r="ABF19134" s="60"/>
      <c r="ABG19134" s="60"/>
      <c r="ABH19134" s="60"/>
      <c r="ABI19134" s="60"/>
      <c r="ABJ19134" s="60"/>
      <c r="ABK19134" s="60"/>
      <c r="ABL19134" s="60"/>
      <c r="ABM19134" s="60"/>
      <c r="ABN19134" s="60"/>
      <c r="ABO19134" s="60"/>
      <c r="ABP19134" s="60"/>
      <c r="ABQ19134" s="60"/>
      <c r="ABR19134" s="60">
        <v>1.10024174360191E-2</v>
      </c>
      <c r="ABS19134" s="60"/>
      <c r="ABT19134" s="60"/>
      <c r="ABU19134" s="60"/>
      <c r="ABV19134" s="60"/>
      <c r="ABW19134" s="60"/>
      <c r="ABX19134" s="60"/>
    </row>
    <row r="19135" spans="727:752" x14ac:dyDescent="0.25">
      <c r="AAY19135" s="60"/>
      <c r="AAZ19135" s="60"/>
      <c r="ABA19135" s="60"/>
      <c r="ABB19135" s="60"/>
      <c r="ABC19135" s="60"/>
      <c r="ABD19135" s="60"/>
      <c r="ABE19135" s="60"/>
      <c r="ABF19135" s="60"/>
      <c r="ABG19135" s="60"/>
      <c r="ABH19135" s="60"/>
      <c r="ABI19135" s="60"/>
      <c r="ABJ19135" s="60"/>
      <c r="ABK19135" s="60"/>
      <c r="ABL19135" s="60"/>
      <c r="ABM19135" s="60"/>
      <c r="ABN19135" s="60"/>
      <c r="ABO19135" s="60"/>
      <c r="ABP19135" s="60"/>
      <c r="ABQ19135" s="60"/>
      <c r="ABR19135" s="60">
        <v>1.0966246741488E-2</v>
      </c>
      <c r="ABS19135" s="60"/>
      <c r="ABT19135" s="60"/>
      <c r="ABU19135" s="60"/>
      <c r="ABV19135" s="60"/>
      <c r="ABW19135" s="60"/>
      <c r="ABX19135" s="60"/>
    </row>
    <row r="19136" spans="727:752" x14ac:dyDescent="0.25">
      <c r="AAY19136" s="60"/>
      <c r="AAZ19136" s="60"/>
      <c r="ABA19136" s="60"/>
      <c r="ABB19136" s="60"/>
      <c r="ABC19136" s="60"/>
      <c r="ABD19136" s="60"/>
      <c r="ABE19136" s="60"/>
      <c r="ABF19136" s="60"/>
      <c r="ABG19136" s="60"/>
      <c r="ABH19136" s="60"/>
      <c r="ABI19136" s="60"/>
      <c r="ABJ19136" s="60"/>
      <c r="ABK19136" s="60"/>
      <c r="ABL19136" s="60"/>
      <c r="ABM19136" s="60"/>
      <c r="ABN19136" s="60"/>
      <c r="ABO19136" s="60"/>
      <c r="ABP19136" s="60"/>
      <c r="ABQ19136" s="60"/>
      <c r="ABR19136" s="60">
        <v>1.0966246741488E-2</v>
      </c>
      <c r="ABS19136" s="60"/>
      <c r="ABT19136" s="60"/>
      <c r="ABU19136" s="60"/>
      <c r="ABV19136" s="60"/>
      <c r="ABW19136" s="60"/>
      <c r="ABX19136" s="60"/>
    </row>
    <row r="19137" spans="727:752" x14ac:dyDescent="0.25">
      <c r="AAY19137" s="60"/>
      <c r="AAZ19137" s="60"/>
      <c r="ABA19137" s="60"/>
      <c r="ABB19137" s="60"/>
      <c r="ABC19137" s="60"/>
      <c r="ABD19137" s="60"/>
      <c r="ABE19137" s="60"/>
      <c r="ABF19137" s="60"/>
      <c r="ABG19137" s="60"/>
      <c r="ABH19137" s="60"/>
      <c r="ABI19137" s="60"/>
      <c r="ABJ19137" s="60"/>
      <c r="ABK19137" s="60"/>
      <c r="ABL19137" s="60"/>
      <c r="ABM19137" s="60"/>
      <c r="ABN19137" s="60"/>
      <c r="ABO19137" s="60"/>
      <c r="ABP19137" s="60"/>
      <c r="ABQ19137" s="60"/>
      <c r="ABR19137" s="60">
        <v>1.0941944244855201E-2</v>
      </c>
      <c r="ABS19137" s="60"/>
      <c r="ABT19137" s="60"/>
      <c r="ABU19137" s="60"/>
      <c r="ABV19137" s="60"/>
      <c r="ABW19137" s="60"/>
      <c r="ABX19137" s="60"/>
    </row>
    <row r="19138" spans="727:752" x14ac:dyDescent="0.25">
      <c r="AAY19138" s="60"/>
      <c r="AAZ19138" s="60"/>
      <c r="ABA19138" s="60"/>
      <c r="ABB19138" s="60"/>
      <c r="ABC19138" s="60"/>
      <c r="ABD19138" s="60"/>
      <c r="ABE19138" s="60"/>
      <c r="ABF19138" s="60"/>
      <c r="ABG19138" s="60"/>
      <c r="ABH19138" s="60"/>
      <c r="ABI19138" s="60"/>
      <c r="ABJ19138" s="60"/>
      <c r="ABK19138" s="60"/>
      <c r="ABL19138" s="60"/>
      <c r="ABM19138" s="60"/>
      <c r="ABN19138" s="60"/>
      <c r="ABO19138" s="60"/>
      <c r="ABP19138" s="60"/>
      <c r="ABQ19138" s="60"/>
      <c r="ABR19138" s="60">
        <v>1.0941944244855201E-2</v>
      </c>
      <c r="ABS19138" s="60"/>
      <c r="ABT19138" s="60"/>
      <c r="ABU19138" s="60"/>
      <c r="ABV19138" s="60"/>
      <c r="ABW19138" s="60"/>
      <c r="ABX19138" s="60"/>
    </row>
    <row r="19139" spans="727:752" x14ac:dyDescent="0.25">
      <c r="AAY19139" s="60"/>
      <c r="AAZ19139" s="60"/>
      <c r="ABA19139" s="60"/>
      <c r="ABB19139" s="60"/>
      <c r="ABC19139" s="60"/>
      <c r="ABD19139" s="60"/>
      <c r="ABE19139" s="60"/>
      <c r="ABF19139" s="60"/>
      <c r="ABG19139" s="60"/>
      <c r="ABH19139" s="60"/>
      <c r="ABI19139" s="60"/>
      <c r="ABJ19139" s="60"/>
      <c r="ABK19139" s="60"/>
      <c r="ABL19139" s="60"/>
      <c r="ABM19139" s="60"/>
      <c r="ABN19139" s="60"/>
      <c r="ABO19139" s="60"/>
      <c r="ABP19139" s="60"/>
      <c r="ABQ19139" s="60"/>
      <c r="ABR19139" s="60">
        <v>1.0922961645563599E-2</v>
      </c>
      <c r="ABS19139" s="60"/>
      <c r="ABT19139" s="60"/>
      <c r="ABU19139" s="60"/>
      <c r="ABV19139" s="60"/>
      <c r="ABW19139" s="60"/>
      <c r="ABX19139" s="60"/>
    </row>
    <row r="19140" spans="727:752" x14ac:dyDescent="0.25">
      <c r="AAY19140" s="60"/>
      <c r="AAZ19140" s="60"/>
      <c r="ABA19140" s="60"/>
      <c r="ABB19140" s="60"/>
      <c r="ABC19140" s="60"/>
      <c r="ABD19140" s="60"/>
      <c r="ABE19140" s="60"/>
      <c r="ABF19140" s="60"/>
      <c r="ABG19140" s="60"/>
      <c r="ABH19140" s="60"/>
      <c r="ABI19140" s="60"/>
      <c r="ABJ19140" s="60"/>
      <c r="ABK19140" s="60"/>
      <c r="ABL19140" s="60"/>
      <c r="ABM19140" s="60"/>
      <c r="ABN19140" s="60"/>
      <c r="ABO19140" s="60"/>
      <c r="ABP19140" s="60"/>
      <c r="ABQ19140" s="60"/>
      <c r="ABR19140" s="60">
        <v>1.0922961645563599E-2</v>
      </c>
      <c r="ABS19140" s="60"/>
      <c r="ABT19140" s="60"/>
      <c r="ABU19140" s="60"/>
      <c r="ABV19140" s="60"/>
      <c r="ABW19140" s="60"/>
      <c r="ABX19140" s="60"/>
    </row>
    <row r="19141" spans="727:752" x14ac:dyDescent="0.25">
      <c r="AAY19141" s="60"/>
      <c r="AAZ19141" s="60"/>
      <c r="ABA19141" s="60"/>
      <c r="ABB19141" s="60"/>
      <c r="ABC19141" s="60"/>
      <c r="ABD19141" s="60"/>
      <c r="ABE19141" s="60"/>
      <c r="ABF19141" s="60"/>
      <c r="ABG19141" s="60"/>
      <c r="ABH19141" s="60"/>
      <c r="ABI19141" s="60"/>
      <c r="ABJ19141" s="60"/>
      <c r="ABK19141" s="60"/>
      <c r="ABL19141" s="60"/>
      <c r="ABM19141" s="60"/>
      <c r="ABN19141" s="60"/>
      <c r="ABO19141" s="60"/>
      <c r="ABP19141" s="60"/>
      <c r="ABQ19141" s="60"/>
      <c r="ABR19141" s="60">
        <v>1.09043417616085E-2</v>
      </c>
      <c r="ABS19141" s="60"/>
      <c r="ABT19141" s="60"/>
      <c r="ABU19141" s="60"/>
      <c r="ABV19141" s="60"/>
      <c r="ABW19141" s="60"/>
      <c r="ABX19141" s="60"/>
    </row>
    <row r="19142" spans="727:752" x14ac:dyDescent="0.25">
      <c r="AAY19142" s="60"/>
      <c r="AAZ19142" s="60"/>
      <c r="ABA19142" s="60"/>
      <c r="ABB19142" s="60"/>
      <c r="ABC19142" s="60"/>
      <c r="ABD19142" s="60"/>
      <c r="ABE19142" s="60"/>
      <c r="ABF19142" s="60"/>
      <c r="ABG19142" s="60"/>
      <c r="ABH19142" s="60"/>
      <c r="ABI19142" s="60"/>
      <c r="ABJ19142" s="60"/>
      <c r="ABK19142" s="60"/>
      <c r="ABL19142" s="60"/>
      <c r="ABM19142" s="60"/>
      <c r="ABN19142" s="60"/>
      <c r="ABO19142" s="60"/>
      <c r="ABP19142" s="60"/>
      <c r="ABQ19142" s="60"/>
      <c r="ABR19142" s="60">
        <v>1.09043417616085E-2</v>
      </c>
      <c r="ABS19142" s="60"/>
      <c r="ABT19142" s="60"/>
      <c r="ABU19142" s="60"/>
      <c r="ABV19142" s="60"/>
      <c r="ABW19142" s="60"/>
      <c r="ABX19142" s="60"/>
    </row>
    <row r="19143" spans="727:752" x14ac:dyDescent="0.25">
      <c r="AAY19143" s="60"/>
      <c r="AAZ19143" s="60"/>
      <c r="ABA19143" s="60"/>
      <c r="ABB19143" s="60"/>
      <c r="ABC19143" s="60"/>
      <c r="ABD19143" s="60"/>
      <c r="ABE19143" s="60"/>
      <c r="ABF19143" s="60"/>
      <c r="ABG19143" s="60"/>
      <c r="ABH19143" s="60"/>
      <c r="ABI19143" s="60"/>
      <c r="ABJ19143" s="60"/>
      <c r="ABK19143" s="60"/>
      <c r="ABL19143" s="60"/>
      <c r="ABM19143" s="60"/>
      <c r="ABN19143" s="60"/>
      <c r="ABO19143" s="60"/>
      <c r="ABP19143" s="60"/>
      <c r="ABQ19143" s="60"/>
      <c r="ABR19143" s="60">
        <v>1.0894237969416101E-2</v>
      </c>
      <c r="ABS19143" s="60"/>
      <c r="ABT19143" s="60"/>
      <c r="ABU19143" s="60"/>
      <c r="ABV19143" s="60"/>
      <c r="ABW19143" s="60"/>
      <c r="ABX19143" s="60"/>
    </row>
    <row r="19144" spans="727:752" x14ac:dyDescent="0.25">
      <c r="AAY19144" s="60"/>
      <c r="AAZ19144" s="60"/>
      <c r="ABA19144" s="60"/>
      <c r="ABB19144" s="60"/>
      <c r="ABC19144" s="60"/>
      <c r="ABD19144" s="60"/>
      <c r="ABE19144" s="60"/>
      <c r="ABF19144" s="60"/>
      <c r="ABG19144" s="60"/>
      <c r="ABH19144" s="60"/>
      <c r="ABI19144" s="60"/>
      <c r="ABJ19144" s="60"/>
      <c r="ABK19144" s="60"/>
      <c r="ABL19144" s="60"/>
      <c r="ABM19144" s="60"/>
      <c r="ABN19144" s="60"/>
      <c r="ABO19144" s="60"/>
      <c r="ABP19144" s="60"/>
      <c r="ABQ19144" s="60"/>
      <c r="ABR19144" s="60">
        <v>1.0894237969416101E-2</v>
      </c>
      <c r="ABS19144" s="60"/>
      <c r="ABT19144" s="60"/>
      <c r="ABU19144" s="60"/>
      <c r="ABV19144" s="60"/>
      <c r="ABW19144" s="60"/>
      <c r="ABX19144" s="60"/>
    </row>
    <row r="19145" spans="727:752" x14ac:dyDescent="0.25">
      <c r="AAY19145" s="60"/>
      <c r="AAZ19145" s="60"/>
      <c r="ABA19145" s="60"/>
      <c r="ABB19145" s="60"/>
      <c r="ABC19145" s="60"/>
      <c r="ABD19145" s="60"/>
      <c r="ABE19145" s="60"/>
      <c r="ABF19145" s="60"/>
      <c r="ABG19145" s="60"/>
      <c r="ABH19145" s="60"/>
      <c r="ABI19145" s="60"/>
      <c r="ABJ19145" s="60"/>
      <c r="ABK19145" s="60"/>
      <c r="ABL19145" s="60"/>
      <c r="ABM19145" s="60"/>
      <c r="ABN19145" s="60"/>
      <c r="ABO19145" s="60"/>
      <c r="ABP19145" s="60"/>
      <c r="ABQ19145" s="60"/>
      <c r="ABR19145" s="60">
        <v>1.0874160808255101E-2</v>
      </c>
      <c r="ABS19145" s="60"/>
      <c r="ABT19145" s="60"/>
      <c r="ABU19145" s="60"/>
      <c r="ABV19145" s="60"/>
      <c r="ABW19145" s="60"/>
      <c r="ABX19145" s="60"/>
    </row>
    <row r="19146" spans="727:752" x14ac:dyDescent="0.25">
      <c r="AAY19146" s="60"/>
      <c r="AAZ19146" s="60"/>
      <c r="ABA19146" s="60"/>
      <c r="ABB19146" s="60"/>
      <c r="ABC19146" s="60"/>
      <c r="ABD19146" s="60"/>
      <c r="ABE19146" s="60"/>
      <c r="ABF19146" s="60"/>
      <c r="ABG19146" s="60"/>
      <c r="ABH19146" s="60"/>
      <c r="ABI19146" s="60"/>
      <c r="ABJ19146" s="60"/>
      <c r="ABK19146" s="60"/>
      <c r="ABL19146" s="60"/>
      <c r="ABM19146" s="60"/>
      <c r="ABN19146" s="60"/>
      <c r="ABO19146" s="60"/>
      <c r="ABP19146" s="60"/>
      <c r="ABQ19146" s="60"/>
      <c r="ABR19146" s="60">
        <v>1.0874160808255101E-2</v>
      </c>
      <c r="ABS19146" s="60"/>
      <c r="ABT19146" s="60"/>
      <c r="ABU19146" s="60"/>
      <c r="ABV19146" s="60"/>
      <c r="ABW19146" s="60"/>
      <c r="ABX19146" s="60"/>
    </row>
    <row r="19147" spans="727:752" x14ac:dyDescent="0.25">
      <c r="AAY19147" s="60"/>
      <c r="AAZ19147" s="60"/>
      <c r="ABA19147" s="60"/>
      <c r="ABB19147" s="60"/>
      <c r="ABC19147" s="60"/>
      <c r="ABD19147" s="60"/>
      <c r="ABE19147" s="60"/>
      <c r="ABF19147" s="60"/>
      <c r="ABG19147" s="60"/>
      <c r="ABH19147" s="60"/>
      <c r="ABI19147" s="60"/>
      <c r="ABJ19147" s="60"/>
      <c r="ABK19147" s="60"/>
      <c r="ABL19147" s="60"/>
      <c r="ABM19147" s="60"/>
      <c r="ABN19147" s="60"/>
      <c r="ABO19147" s="60"/>
      <c r="ABP19147" s="60"/>
      <c r="ABQ19147" s="60"/>
      <c r="ABR19147" s="60">
        <v>1.08588597798974E-2</v>
      </c>
      <c r="ABS19147" s="60"/>
      <c r="ABT19147" s="60"/>
      <c r="ABU19147" s="60"/>
      <c r="ABV19147" s="60"/>
      <c r="ABW19147" s="60"/>
      <c r="ABX19147" s="60"/>
    </row>
    <row r="19148" spans="727:752" x14ac:dyDescent="0.25">
      <c r="AAY19148" s="60"/>
      <c r="AAZ19148" s="60"/>
      <c r="ABA19148" s="60"/>
      <c r="ABB19148" s="60"/>
      <c r="ABC19148" s="60"/>
      <c r="ABD19148" s="60"/>
      <c r="ABE19148" s="60"/>
      <c r="ABF19148" s="60"/>
      <c r="ABG19148" s="60"/>
      <c r="ABH19148" s="60"/>
      <c r="ABI19148" s="60"/>
      <c r="ABJ19148" s="60"/>
      <c r="ABK19148" s="60"/>
      <c r="ABL19148" s="60"/>
      <c r="ABM19148" s="60"/>
      <c r="ABN19148" s="60"/>
      <c r="ABO19148" s="60"/>
      <c r="ABP19148" s="60"/>
      <c r="ABQ19148" s="60"/>
      <c r="ABR19148" s="60">
        <v>1.08588597798974E-2</v>
      </c>
      <c r="ABS19148" s="60"/>
      <c r="ABT19148" s="60"/>
      <c r="ABU19148" s="60"/>
      <c r="ABV19148" s="60"/>
      <c r="ABW19148" s="60"/>
      <c r="ABX19148" s="60"/>
    </row>
    <row r="19149" spans="727:752" x14ac:dyDescent="0.25">
      <c r="AAY19149" s="60"/>
      <c r="AAZ19149" s="60"/>
      <c r="ABA19149" s="60"/>
      <c r="ABB19149" s="60"/>
      <c r="ABC19149" s="60"/>
      <c r="ABD19149" s="60"/>
      <c r="ABE19149" s="60"/>
      <c r="ABF19149" s="60"/>
      <c r="ABG19149" s="60"/>
      <c r="ABH19149" s="60"/>
      <c r="ABI19149" s="60"/>
      <c r="ABJ19149" s="60"/>
      <c r="ABK19149" s="60"/>
      <c r="ABL19149" s="60"/>
      <c r="ABM19149" s="60"/>
      <c r="ABN19149" s="60"/>
      <c r="ABO19149" s="60"/>
      <c r="ABP19149" s="60"/>
      <c r="ABQ19149" s="60"/>
      <c r="ABR19149" s="60">
        <v>1.0847743585484401E-2</v>
      </c>
      <c r="ABS19149" s="60"/>
      <c r="ABT19149" s="60"/>
      <c r="ABU19149" s="60"/>
      <c r="ABV19149" s="60"/>
      <c r="ABW19149" s="60"/>
      <c r="ABX19149" s="60"/>
    </row>
    <row r="19150" spans="727:752" x14ac:dyDescent="0.25">
      <c r="AAY19150" s="60"/>
      <c r="AAZ19150" s="60"/>
      <c r="ABA19150" s="60"/>
      <c r="ABB19150" s="60"/>
      <c r="ABC19150" s="60"/>
      <c r="ABD19150" s="60"/>
      <c r="ABE19150" s="60"/>
      <c r="ABF19150" s="60"/>
      <c r="ABG19150" s="60"/>
      <c r="ABH19150" s="60"/>
      <c r="ABI19150" s="60"/>
      <c r="ABJ19150" s="60"/>
      <c r="ABK19150" s="60"/>
      <c r="ABL19150" s="60"/>
      <c r="ABM19150" s="60"/>
      <c r="ABN19150" s="60"/>
      <c r="ABO19150" s="60"/>
      <c r="ABP19150" s="60"/>
      <c r="ABQ19150" s="60"/>
      <c r="ABR19150" s="60">
        <v>1.0847743585484401E-2</v>
      </c>
      <c r="ABS19150" s="60"/>
      <c r="ABT19150" s="60"/>
      <c r="ABU19150" s="60"/>
      <c r="ABV19150" s="60"/>
      <c r="ABW19150" s="60"/>
      <c r="ABX19150" s="60"/>
    </row>
    <row r="19151" spans="727:752" x14ac:dyDescent="0.25">
      <c r="AAY19151" s="60"/>
      <c r="AAZ19151" s="60"/>
      <c r="ABA19151" s="60"/>
      <c r="ABB19151" s="60"/>
      <c r="ABC19151" s="60"/>
      <c r="ABD19151" s="60"/>
      <c r="ABE19151" s="60"/>
      <c r="ABF19151" s="60"/>
      <c r="ABG19151" s="60"/>
      <c r="ABH19151" s="60"/>
      <c r="ABI19151" s="60"/>
      <c r="ABJ19151" s="60"/>
      <c r="ABK19151" s="60"/>
      <c r="ABL19151" s="60"/>
      <c r="ABM19151" s="60"/>
      <c r="ABN19151" s="60"/>
      <c r="ABO19151" s="60"/>
      <c r="ABP19151" s="60"/>
      <c r="ABQ19151" s="60"/>
      <c r="ABR19151" s="60">
        <v>1.08329052322474E-2</v>
      </c>
      <c r="ABS19151" s="60"/>
      <c r="ABT19151" s="60"/>
      <c r="ABU19151" s="60"/>
      <c r="ABV19151" s="60"/>
      <c r="ABW19151" s="60"/>
      <c r="ABX19151" s="60"/>
    </row>
    <row r="19152" spans="727:752" x14ac:dyDescent="0.25">
      <c r="AAY19152" s="60"/>
      <c r="AAZ19152" s="60"/>
      <c r="ABA19152" s="60"/>
      <c r="ABB19152" s="60"/>
      <c r="ABC19152" s="60"/>
      <c r="ABD19152" s="60"/>
      <c r="ABE19152" s="60"/>
      <c r="ABF19152" s="60"/>
      <c r="ABG19152" s="60"/>
      <c r="ABH19152" s="60"/>
      <c r="ABI19152" s="60"/>
      <c r="ABJ19152" s="60"/>
      <c r="ABK19152" s="60"/>
      <c r="ABL19152" s="60"/>
      <c r="ABM19152" s="60"/>
      <c r="ABN19152" s="60"/>
      <c r="ABO19152" s="60"/>
      <c r="ABP19152" s="60"/>
      <c r="ABQ19152" s="60"/>
      <c r="ABR19152" s="60">
        <v>1.08329052322474E-2</v>
      </c>
      <c r="ABS19152" s="60"/>
      <c r="ABT19152" s="60"/>
      <c r="ABU19152" s="60"/>
      <c r="ABV19152" s="60"/>
      <c r="ABW19152" s="60"/>
      <c r="ABX19152" s="60"/>
    </row>
    <row r="19153" spans="727:752" x14ac:dyDescent="0.25">
      <c r="AAY19153" s="60"/>
      <c r="AAZ19153" s="60"/>
      <c r="ABA19153" s="60"/>
      <c r="ABB19153" s="60"/>
      <c r="ABC19153" s="60"/>
      <c r="ABD19153" s="60"/>
      <c r="ABE19153" s="60"/>
      <c r="ABF19153" s="60"/>
      <c r="ABG19153" s="60"/>
      <c r="ABH19153" s="60"/>
      <c r="ABI19153" s="60"/>
      <c r="ABJ19153" s="60"/>
      <c r="ABK19153" s="60"/>
      <c r="ABL19153" s="60"/>
      <c r="ABM19153" s="60"/>
      <c r="ABN19153" s="60"/>
      <c r="ABO19153" s="60"/>
      <c r="ABP19153" s="60"/>
      <c r="ABQ19153" s="60"/>
      <c r="ABR19153" s="60">
        <v>1.0791541783612401E-2</v>
      </c>
      <c r="ABS19153" s="60"/>
      <c r="ABT19153" s="60"/>
      <c r="ABU19153" s="60"/>
      <c r="ABV19153" s="60"/>
      <c r="ABW19153" s="60"/>
      <c r="ABX19153" s="60"/>
    </row>
    <row r="19154" spans="727:752" x14ac:dyDescent="0.25">
      <c r="AAY19154" s="60"/>
      <c r="AAZ19154" s="60"/>
      <c r="ABA19154" s="60"/>
      <c r="ABB19154" s="60"/>
      <c r="ABC19154" s="60"/>
      <c r="ABD19154" s="60"/>
      <c r="ABE19154" s="60"/>
      <c r="ABF19154" s="60"/>
      <c r="ABG19154" s="60"/>
      <c r="ABH19154" s="60"/>
      <c r="ABI19154" s="60"/>
      <c r="ABJ19154" s="60"/>
      <c r="ABK19154" s="60"/>
      <c r="ABL19154" s="60"/>
      <c r="ABM19154" s="60"/>
      <c r="ABN19154" s="60"/>
      <c r="ABO19154" s="60"/>
      <c r="ABP19154" s="60"/>
      <c r="ABQ19154" s="60"/>
      <c r="ABR19154" s="60">
        <v>1.0791541783612401E-2</v>
      </c>
      <c r="ABS19154" s="60"/>
      <c r="ABT19154" s="60"/>
      <c r="ABU19154" s="60"/>
      <c r="ABV19154" s="60"/>
      <c r="ABW19154" s="60"/>
      <c r="ABX19154" s="60"/>
    </row>
    <row r="19155" spans="727:752" x14ac:dyDescent="0.25">
      <c r="AAY19155" s="60"/>
      <c r="AAZ19155" s="60"/>
      <c r="ABA19155" s="60"/>
      <c r="ABB19155" s="60"/>
      <c r="ABC19155" s="60"/>
      <c r="ABD19155" s="60"/>
      <c r="ABE19155" s="60"/>
      <c r="ABF19155" s="60"/>
      <c r="ABG19155" s="60"/>
      <c r="ABH19155" s="60"/>
      <c r="ABI19155" s="60"/>
      <c r="ABJ19155" s="60"/>
      <c r="ABK19155" s="60"/>
      <c r="ABL19155" s="60"/>
      <c r="ABM19155" s="60"/>
      <c r="ABN19155" s="60"/>
      <c r="ABO19155" s="60"/>
      <c r="ABP19155" s="60"/>
      <c r="ABQ19155" s="60"/>
      <c r="ABR19155" s="60">
        <v>1.07904461160692E-2</v>
      </c>
      <c r="ABS19155" s="60"/>
      <c r="ABT19155" s="60"/>
      <c r="ABU19155" s="60"/>
      <c r="ABV19155" s="60"/>
      <c r="ABW19155" s="60"/>
      <c r="ABX19155" s="60"/>
    </row>
    <row r="19156" spans="727:752" x14ac:dyDescent="0.25">
      <c r="AAY19156" s="60"/>
      <c r="AAZ19156" s="60"/>
      <c r="ABA19156" s="60"/>
      <c r="ABB19156" s="60"/>
      <c r="ABC19156" s="60"/>
      <c r="ABD19156" s="60"/>
      <c r="ABE19156" s="60"/>
      <c r="ABF19156" s="60"/>
      <c r="ABG19156" s="60"/>
      <c r="ABH19156" s="60"/>
      <c r="ABI19156" s="60"/>
      <c r="ABJ19156" s="60"/>
      <c r="ABK19156" s="60"/>
      <c r="ABL19156" s="60"/>
      <c r="ABM19156" s="60"/>
      <c r="ABN19156" s="60"/>
      <c r="ABO19156" s="60"/>
      <c r="ABP19156" s="60"/>
      <c r="ABQ19156" s="60"/>
      <c r="ABR19156" s="60">
        <v>1.07904461160692E-2</v>
      </c>
      <c r="ABS19156" s="60"/>
      <c r="ABT19156" s="60"/>
      <c r="ABU19156" s="60"/>
      <c r="ABV19156" s="60"/>
      <c r="ABW19156" s="60"/>
      <c r="ABX19156" s="60"/>
    </row>
    <row r="19157" spans="727:752" x14ac:dyDescent="0.25">
      <c r="AAY19157" s="60"/>
      <c r="AAZ19157" s="60"/>
      <c r="ABA19157" s="60"/>
      <c r="ABB19157" s="60"/>
      <c r="ABC19157" s="60"/>
      <c r="ABD19157" s="60"/>
      <c r="ABE19157" s="60"/>
      <c r="ABF19157" s="60"/>
      <c r="ABG19157" s="60"/>
      <c r="ABH19157" s="60"/>
      <c r="ABI19157" s="60"/>
      <c r="ABJ19157" s="60"/>
      <c r="ABK19157" s="60"/>
      <c r="ABL19157" s="60"/>
      <c r="ABM19157" s="60"/>
      <c r="ABN19157" s="60"/>
      <c r="ABO19157" s="60"/>
      <c r="ABP19157" s="60"/>
      <c r="ABQ19157" s="60"/>
      <c r="ABR19157" s="60">
        <v>1.07767352468326E-2</v>
      </c>
      <c r="ABS19157" s="60"/>
      <c r="ABT19157" s="60"/>
      <c r="ABU19157" s="60"/>
      <c r="ABV19157" s="60"/>
      <c r="ABW19157" s="60"/>
      <c r="ABX19157" s="60"/>
    </row>
    <row r="19158" spans="727:752" x14ac:dyDescent="0.25">
      <c r="AAY19158" s="60"/>
      <c r="AAZ19158" s="60"/>
      <c r="ABA19158" s="60"/>
      <c r="ABB19158" s="60"/>
      <c r="ABC19158" s="60"/>
      <c r="ABD19158" s="60"/>
      <c r="ABE19158" s="60"/>
      <c r="ABF19158" s="60"/>
      <c r="ABG19158" s="60"/>
      <c r="ABH19158" s="60"/>
      <c r="ABI19158" s="60"/>
      <c r="ABJ19158" s="60"/>
      <c r="ABK19158" s="60"/>
      <c r="ABL19158" s="60"/>
      <c r="ABM19158" s="60"/>
      <c r="ABN19158" s="60"/>
      <c r="ABO19158" s="60"/>
      <c r="ABP19158" s="60"/>
      <c r="ABQ19158" s="60"/>
      <c r="ABR19158" s="60">
        <v>1.07767352468326E-2</v>
      </c>
      <c r="ABS19158" s="60"/>
      <c r="ABT19158" s="60"/>
      <c r="ABU19158" s="60"/>
      <c r="ABV19158" s="60"/>
      <c r="ABW19158" s="60"/>
      <c r="ABX19158" s="60"/>
    </row>
    <row r="19159" spans="727:752" x14ac:dyDescent="0.25">
      <c r="AAY19159" s="60"/>
      <c r="AAZ19159" s="60"/>
      <c r="ABA19159" s="60"/>
      <c r="ABB19159" s="60"/>
      <c r="ABC19159" s="60"/>
      <c r="ABD19159" s="60"/>
      <c r="ABE19159" s="60"/>
      <c r="ABF19159" s="60"/>
      <c r="ABG19159" s="60"/>
      <c r="ABH19159" s="60"/>
      <c r="ABI19159" s="60"/>
      <c r="ABJ19159" s="60"/>
      <c r="ABK19159" s="60"/>
      <c r="ABL19159" s="60"/>
      <c r="ABM19159" s="60"/>
      <c r="ABN19159" s="60"/>
      <c r="ABO19159" s="60"/>
      <c r="ABP19159" s="60"/>
      <c r="ABQ19159" s="60"/>
      <c r="ABR19159" s="60">
        <v>1.0682109109782E-2</v>
      </c>
      <c r="ABS19159" s="60"/>
      <c r="ABT19159" s="60"/>
      <c r="ABU19159" s="60"/>
      <c r="ABV19159" s="60"/>
      <c r="ABW19159" s="60"/>
      <c r="ABX19159" s="60"/>
    </row>
    <row r="19160" spans="727:752" x14ac:dyDescent="0.25">
      <c r="AAY19160" s="60"/>
      <c r="AAZ19160" s="60"/>
      <c r="ABA19160" s="60"/>
      <c r="ABB19160" s="60"/>
      <c r="ABC19160" s="60"/>
      <c r="ABD19160" s="60"/>
      <c r="ABE19160" s="60"/>
      <c r="ABF19160" s="60"/>
      <c r="ABG19160" s="60"/>
      <c r="ABH19160" s="60"/>
      <c r="ABI19160" s="60"/>
      <c r="ABJ19160" s="60"/>
      <c r="ABK19160" s="60"/>
      <c r="ABL19160" s="60"/>
      <c r="ABM19160" s="60"/>
      <c r="ABN19160" s="60"/>
      <c r="ABO19160" s="60"/>
      <c r="ABP19160" s="60"/>
      <c r="ABQ19160" s="60"/>
      <c r="ABR19160" s="60">
        <v>1.0682109109782E-2</v>
      </c>
      <c r="ABS19160" s="60"/>
      <c r="ABT19160" s="60"/>
      <c r="ABU19160" s="60"/>
      <c r="ABV19160" s="60"/>
      <c r="ABW19160" s="60"/>
      <c r="ABX19160" s="60"/>
    </row>
    <row r="19161" spans="727:752" x14ac:dyDescent="0.25">
      <c r="AAY19161" s="60"/>
      <c r="AAZ19161" s="60"/>
      <c r="ABA19161" s="60"/>
      <c r="ABB19161" s="60"/>
      <c r="ABC19161" s="60"/>
      <c r="ABD19161" s="60"/>
      <c r="ABE19161" s="60"/>
      <c r="ABF19161" s="60"/>
      <c r="ABG19161" s="60"/>
      <c r="ABH19161" s="60"/>
      <c r="ABI19161" s="60"/>
      <c r="ABJ19161" s="60"/>
      <c r="ABK19161" s="60"/>
      <c r="ABL19161" s="60"/>
      <c r="ABM19161" s="60"/>
      <c r="ABN19161" s="60"/>
      <c r="ABO19161" s="60"/>
      <c r="ABP19161" s="60"/>
      <c r="ABQ19161" s="60"/>
      <c r="ABR19161" s="60">
        <v>1.0595898518287E-2</v>
      </c>
      <c r="ABS19161" s="60"/>
      <c r="ABT19161" s="60"/>
      <c r="ABU19161" s="60"/>
      <c r="ABV19161" s="60"/>
      <c r="ABW19161" s="60"/>
      <c r="ABX19161" s="60"/>
    </row>
    <row r="19162" spans="727:752" x14ac:dyDescent="0.25">
      <c r="AAY19162" s="60"/>
      <c r="AAZ19162" s="60"/>
      <c r="ABA19162" s="60"/>
      <c r="ABB19162" s="60"/>
      <c r="ABC19162" s="60"/>
      <c r="ABD19162" s="60"/>
      <c r="ABE19162" s="60"/>
      <c r="ABF19162" s="60"/>
      <c r="ABG19162" s="60"/>
      <c r="ABH19162" s="60"/>
      <c r="ABI19162" s="60"/>
      <c r="ABJ19162" s="60"/>
      <c r="ABK19162" s="60"/>
      <c r="ABL19162" s="60"/>
      <c r="ABM19162" s="60"/>
      <c r="ABN19162" s="60"/>
      <c r="ABO19162" s="60"/>
      <c r="ABP19162" s="60"/>
      <c r="ABQ19162" s="60"/>
      <c r="ABR19162" s="60">
        <v>1.0595898518287E-2</v>
      </c>
      <c r="ABS19162" s="60"/>
      <c r="ABT19162" s="60"/>
      <c r="ABU19162" s="60"/>
      <c r="ABV19162" s="60"/>
      <c r="ABW19162" s="60"/>
      <c r="ABX19162" s="60"/>
    </row>
    <row r="19163" spans="727:752" x14ac:dyDescent="0.25">
      <c r="AAY19163" s="60"/>
      <c r="AAZ19163" s="60"/>
      <c r="ABA19163" s="60"/>
      <c r="ABB19163" s="60"/>
      <c r="ABC19163" s="60"/>
      <c r="ABD19163" s="60"/>
      <c r="ABE19163" s="60"/>
      <c r="ABF19163" s="60"/>
      <c r="ABG19163" s="60"/>
      <c r="ABH19163" s="60"/>
      <c r="ABI19163" s="60"/>
      <c r="ABJ19163" s="60"/>
      <c r="ABK19163" s="60"/>
      <c r="ABL19163" s="60"/>
      <c r="ABM19163" s="60"/>
      <c r="ABN19163" s="60"/>
      <c r="ABO19163" s="60"/>
      <c r="ABP19163" s="60"/>
      <c r="ABQ19163" s="60"/>
      <c r="ABR19163" s="60">
        <v>1.05797650316851E-2</v>
      </c>
      <c r="ABS19163" s="60"/>
      <c r="ABT19163" s="60"/>
      <c r="ABU19163" s="60"/>
      <c r="ABV19163" s="60"/>
      <c r="ABW19163" s="60"/>
      <c r="ABX19163" s="60"/>
    </row>
    <row r="19164" spans="727:752" x14ac:dyDescent="0.25">
      <c r="AAY19164" s="60"/>
      <c r="AAZ19164" s="60"/>
      <c r="ABA19164" s="60"/>
      <c r="ABB19164" s="60"/>
      <c r="ABC19164" s="60"/>
      <c r="ABD19164" s="60"/>
      <c r="ABE19164" s="60"/>
      <c r="ABF19164" s="60"/>
      <c r="ABG19164" s="60"/>
      <c r="ABH19164" s="60"/>
      <c r="ABI19164" s="60"/>
      <c r="ABJ19164" s="60"/>
      <c r="ABK19164" s="60"/>
      <c r="ABL19164" s="60"/>
      <c r="ABM19164" s="60"/>
      <c r="ABN19164" s="60"/>
      <c r="ABO19164" s="60"/>
      <c r="ABP19164" s="60"/>
      <c r="ABQ19164" s="60"/>
      <c r="ABR19164" s="60">
        <v>1.05797650316851E-2</v>
      </c>
      <c r="ABS19164" s="60"/>
      <c r="ABT19164" s="60"/>
      <c r="ABU19164" s="60"/>
      <c r="ABV19164" s="60"/>
      <c r="ABW19164" s="60"/>
      <c r="ABX19164" s="60"/>
    </row>
    <row r="19165" spans="727:752" x14ac:dyDescent="0.25">
      <c r="AAY19165" s="60"/>
      <c r="AAZ19165" s="60"/>
      <c r="ABA19165" s="60"/>
      <c r="ABB19165" s="60"/>
      <c r="ABC19165" s="60"/>
      <c r="ABD19165" s="60"/>
      <c r="ABE19165" s="60"/>
      <c r="ABF19165" s="60"/>
      <c r="ABG19165" s="60"/>
      <c r="ABH19165" s="60"/>
      <c r="ABI19165" s="60"/>
      <c r="ABJ19165" s="60"/>
      <c r="ABK19165" s="60"/>
      <c r="ABL19165" s="60"/>
      <c r="ABM19165" s="60"/>
      <c r="ABN19165" s="60"/>
      <c r="ABO19165" s="60"/>
      <c r="ABP19165" s="60"/>
      <c r="ABQ19165" s="60"/>
      <c r="ABR19165" s="60">
        <v>1.05754843406637E-2</v>
      </c>
      <c r="ABS19165" s="60"/>
      <c r="ABT19165" s="60"/>
      <c r="ABU19165" s="60"/>
      <c r="ABV19165" s="60"/>
      <c r="ABW19165" s="60"/>
      <c r="ABX19165" s="60"/>
    </row>
    <row r="19166" spans="727:752" x14ac:dyDescent="0.25">
      <c r="AAY19166" s="60"/>
      <c r="AAZ19166" s="60"/>
      <c r="ABA19166" s="60"/>
      <c r="ABB19166" s="60"/>
      <c r="ABC19166" s="60"/>
      <c r="ABD19166" s="60"/>
      <c r="ABE19166" s="60"/>
      <c r="ABF19166" s="60"/>
      <c r="ABG19166" s="60"/>
      <c r="ABH19166" s="60"/>
      <c r="ABI19166" s="60"/>
      <c r="ABJ19166" s="60"/>
      <c r="ABK19166" s="60"/>
      <c r="ABL19166" s="60"/>
      <c r="ABM19166" s="60"/>
      <c r="ABN19166" s="60"/>
      <c r="ABO19166" s="60"/>
      <c r="ABP19166" s="60"/>
      <c r="ABQ19166" s="60"/>
      <c r="ABR19166" s="60">
        <v>1.05754843406637E-2</v>
      </c>
      <c r="ABS19166" s="60"/>
      <c r="ABT19166" s="60"/>
      <c r="ABU19166" s="60"/>
      <c r="ABV19166" s="60"/>
      <c r="ABW19166" s="60"/>
      <c r="ABX19166" s="60"/>
    </row>
    <row r="19167" spans="727:752" x14ac:dyDescent="0.25">
      <c r="AAY19167" s="60"/>
      <c r="AAZ19167" s="60"/>
      <c r="ABA19167" s="60"/>
      <c r="ABB19167" s="60"/>
      <c r="ABC19167" s="60"/>
      <c r="ABD19167" s="60"/>
      <c r="ABE19167" s="60"/>
      <c r="ABF19167" s="60"/>
      <c r="ABG19167" s="60"/>
      <c r="ABH19167" s="60"/>
      <c r="ABI19167" s="60"/>
      <c r="ABJ19167" s="60"/>
      <c r="ABK19167" s="60"/>
      <c r="ABL19167" s="60"/>
      <c r="ABM19167" s="60"/>
      <c r="ABN19167" s="60"/>
      <c r="ABO19167" s="60"/>
      <c r="ABP19167" s="60"/>
      <c r="ABQ19167" s="60"/>
      <c r="ABR19167" s="60">
        <v>1.05639027833301E-2</v>
      </c>
      <c r="ABS19167" s="60"/>
      <c r="ABT19167" s="60"/>
      <c r="ABU19167" s="60"/>
      <c r="ABV19167" s="60"/>
      <c r="ABW19167" s="60"/>
      <c r="ABX19167" s="60"/>
    </row>
    <row r="19168" spans="727:752" x14ac:dyDescent="0.25">
      <c r="AAY19168" s="60"/>
      <c r="AAZ19168" s="60"/>
      <c r="ABA19168" s="60"/>
      <c r="ABB19168" s="60"/>
      <c r="ABC19168" s="60"/>
      <c r="ABD19168" s="60"/>
      <c r="ABE19168" s="60"/>
      <c r="ABF19168" s="60"/>
      <c r="ABG19168" s="60"/>
      <c r="ABH19168" s="60"/>
      <c r="ABI19168" s="60"/>
      <c r="ABJ19168" s="60"/>
      <c r="ABK19168" s="60"/>
      <c r="ABL19168" s="60"/>
      <c r="ABM19168" s="60"/>
      <c r="ABN19168" s="60"/>
      <c r="ABO19168" s="60"/>
      <c r="ABP19168" s="60"/>
      <c r="ABQ19168" s="60"/>
      <c r="ABR19168" s="60">
        <v>1.05639027833301E-2</v>
      </c>
      <c r="ABS19168" s="60"/>
      <c r="ABT19168" s="60"/>
      <c r="ABU19168" s="60"/>
      <c r="ABV19168" s="60"/>
      <c r="ABW19168" s="60"/>
      <c r="ABX19168" s="60"/>
    </row>
    <row r="19169" spans="727:752" x14ac:dyDescent="0.25">
      <c r="AAY19169" s="60"/>
      <c r="AAZ19169" s="60"/>
      <c r="ABA19169" s="60"/>
      <c r="ABB19169" s="60"/>
      <c r="ABC19169" s="60"/>
      <c r="ABD19169" s="60"/>
      <c r="ABE19169" s="60"/>
      <c r="ABF19169" s="60"/>
      <c r="ABG19169" s="60"/>
      <c r="ABH19169" s="60"/>
      <c r="ABI19169" s="60"/>
      <c r="ABJ19169" s="60"/>
      <c r="ABK19169" s="60"/>
      <c r="ABL19169" s="60"/>
      <c r="ABM19169" s="60"/>
      <c r="ABN19169" s="60"/>
      <c r="ABO19169" s="60"/>
      <c r="ABP19169" s="60"/>
      <c r="ABQ19169" s="60"/>
      <c r="ABR19169" s="60">
        <v>1.05192211893357E-2</v>
      </c>
      <c r="ABS19169" s="60"/>
      <c r="ABT19169" s="60"/>
      <c r="ABU19169" s="60"/>
      <c r="ABV19169" s="60"/>
      <c r="ABW19169" s="60"/>
      <c r="ABX19169" s="60"/>
    </row>
    <row r="19170" spans="727:752" x14ac:dyDescent="0.25">
      <c r="AAY19170" s="60"/>
      <c r="AAZ19170" s="60"/>
      <c r="ABA19170" s="60"/>
      <c r="ABB19170" s="60"/>
      <c r="ABC19170" s="60"/>
      <c r="ABD19170" s="60"/>
      <c r="ABE19170" s="60"/>
      <c r="ABF19170" s="60"/>
      <c r="ABG19170" s="60"/>
      <c r="ABH19170" s="60"/>
      <c r="ABI19170" s="60"/>
      <c r="ABJ19170" s="60"/>
      <c r="ABK19170" s="60"/>
      <c r="ABL19170" s="60"/>
      <c r="ABM19170" s="60"/>
      <c r="ABN19170" s="60"/>
      <c r="ABO19170" s="60"/>
      <c r="ABP19170" s="60"/>
      <c r="ABQ19170" s="60"/>
      <c r="ABR19170" s="60">
        <v>1.05192211893357E-2</v>
      </c>
      <c r="ABS19170" s="60"/>
      <c r="ABT19170" s="60"/>
      <c r="ABU19170" s="60"/>
      <c r="ABV19170" s="60"/>
      <c r="ABW19170" s="60"/>
      <c r="ABX19170" s="60"/>
    </row>
    <row r="19171" spans="727:752" x14ac:dyDescent="0.25">
      <c r="AAY19171" s="60"/>
      <c r="AAZ19171" s="60"/>
      <c r="ABA19171" s="60"/>
      <c r="ABB19171" s="60"/>
      <c r="ABC19171" s="60"/>
      <c r="ABD19171" s="60"/>
      <c r="ABE19171" s="60"/>
      <c r="ABF19171" s="60"/>
      <c r="ABG19171" s="60"/>
      <c r="ABH19171" s="60"/>
      <c r="ABI19171" s="60"/>
      <c r="ABJ19171" s="60"/>
      <c r="ABK19171" s="60"/>
      <c r="ABL19171" s="60"/>
      <c r="ABM19171" s="60"/>
      <c r="ABN19171" s="60"/>
      <c r="ABO19171" s="60"/>
      <c r="ABP19171" s="60"/>
      <c r="ABQ19171" s="60"/>
      <c r="ABR19171" s="60">
        <v>1.04895767022135E-2</v>
      </c>
      <c r="ABS19171" s="60"/>
      <c r="ABT19171" s="60"/>
      <c r="ABU19171" s="60"/>
      <c r="ABV19171" s="60"/>
      <c r="ABW19171" s="60"/>
      <c r="ABX19171" s="60"/>
    </row>
    <row r="19172" spans="727:752" x14ac:dyDescent="0.25">
      <c r="AAY19172" s="60"/>
      <c r="AAZ19172" s="60"/>
      <c r="ABA19172" s="60"/>
      <c r="ABB19172" s="60"/>
      <c r="ABC19172" s="60"/>
      <c r="ABD19172" s="60"/>
      <c r="ABE19172" s="60"/>
      <c r="ABF19172" s="60"/>
      <c r="ABG19172" s="60"/>
      <c r="ABH19172" s="60"/>
      <c r="ABI19172" s="60"/>
      <c r="ABJ19172" s="60"/>
      <c r="ABK19172" s="60"/>
      <c r="ABL19172" s="60"/>
      <c r="ABM19172" s="60"/>
      <c r="ABN19172" s="60"/>
      <c r="ABO19172" s="60"/>
      <c r="ABP19172" s="60"/>
      <c r="ABQ19172" s="60"/>
      <c r="ABR19172" s="60">
        <v>1.04895767022135E-2</v>
      </c>
      <c r="ABS19172" s="60"/>
      <c r="ABT19172" s="60"/>
      <c r="ABU19172" s="60"/>
      <c r="ABV19172" s="60"/>
      <c r="ABW19172" s="60"/>
      <c r="ABX19172" s="60"/>
    </row>
    <row r="19173" spans="727:752" x14ac:dyDescent="0.25">
      <c r="AAY19173" s="60"/>
      <c r="AAZ19173" s="60"/>
      <c r="ABA19173" s="60"/>
      <c r="ABB19173" s="60"/>
      <c r="ABC19173" s="60"/>
      <c r="ABD19173" s="60"/>
      <c r="ABE19173" s="60"/>
      <c r="ABF19173" s="60"/>
      <c r="ABG19173" s="60"/>
      <c r="ABH19173" s="60"/>
      <c r="ABI19173" s="60"/>
      <c r="ABJ19173" s="60"/>
      <c r="ABK19173" s="60"/>
      <c r="ABL19173" s="60"/>
      <c r="ABM19173" s="60"/>
      <c r="ABN19173" s="60"/>
      <c r="ABO19173" s="60"/>
      <c r="ABP19173" s="60"/>
      <c r="ABQ19173" s="60"/>
      <c r="ABR19173" s="60">
        <v>1.04779126913346E-2</v>
      </c>
      <c r="ABS19173" s="60"/>
      <c r="ABT19173" s="60"/>
      <c r="ABU19173" s="60"/>
      <c r="ABV19173" s="60"/>
      <c r="ABW19173" s="60"/>
      <c r="ABX19173" s="60"/>
    </row>
    <row r="19174" spans="727:752" x14ac:dyDescent="0.25">
      <c r="AAY19174" s="60"/>
      <c r="AAZ19174" s="60"/>
      <c r="ABA19174" s="60"/>
      <c r="ABB19174" s="60"/>
      <c r="ABC19174" s="60"/>
      <c r="ABD19174" s="60"/>
      <c r="ABE19174" s="60"/>
      <c r="ABF19174" s="60"/>
      <c r="ABG19174" s="60"/>
      <c r="ABH19174" s="60"/>
      <c r="ABI19174" s="60"/>
      <c r="ABJ19174" s="60"/>
      <c r="ABK19174" s="60"/>
      <c r="ABL19174" s="60"/>
      <c r="ABM19174" s="60"/>
      <c r="ABN19174" s="60"/>
      <c r="ABO19174" s="60"/>
      <c r="ABP19174" s="60"/>
      <c r="ABQ19174" s="60"/>
      <c r="ABR19174" s="60">
        <v>1.04779126913346E-2</v>
      </c>
      <c r="ABS19174" s="60"/>
      <c r="ABT19174" s="60"/>
      <c r="ABU19174" s="60"/>
      <c r="ABV19174" s="60"/>
      <c r="ABW19174" s="60"/>
      <c r="ABX19174" s="60"/>
    </row>
    <row r="19175" spans="727:752" x14ac:dyDescent="0.25">
      <c r="AAY19175" s="60"/>
      <c r="AAZ19175" s="60"/>
      <c r="ABA19175" s="60"/>
      <c r="ABB19175" s="60"/>
      <c r="ABC19175" s="60"/>
      <c r="ABD19175" s="60"/>
      <c r="ABE19175" s="60"/>
      <c r="ABF19175" s="60"/>
      <c r="ABG19175" s="60"/>
      <c r="ABH19175" s="60"/>
      <c r="ABI19175" s="60"/>
      <c r="ABJ19175" s="60"/>
      <c r="ABK19175" s="60"/>
      <c r="ABL19175" s="60"/>
      <c r="ABM19175" s="60"/>
      <c r="ABN19175" s="60"/>
      <c r="ABO19175" s="60"/>
      <c r="ABP19175" s="60"/>
      <c r="ABQ19175" s="60"/>
      <c r="ABR19175" s="60">
        <v>1.0458195241551499E-2</v>
      </c>
      <c r="ABS19175" s="60"/>
      <c r="ABT19175" s="60"/>
      <c r="ABU19175" s="60"/>
      <c r="ABV19175" s="60"/>
      <c r="ABW19175" s="60"/>
      <c r="ABX19175" s="60"/>
    </row>
    <row r="19176" spans="727:752" x14ac:dyDescent="0.25">
      <c r="AAY19176" s="60"/>
      <c r="AAZ19176" s="60"/>
      <c r="ABA19176" s="60"/>
      <c r="ABB19176" s="60"/>
      <c r="ABC19176" s="60"/>
      <c r="ABD19176" s="60"/>
      <c r="ABE19176" s="60"/>
      <c r="ABF19176" s="60"/>
      <c r="ABG19176" s="60"/>
      <c r="ABH19176" s="60"/>
      <c r="ABI19176" s="60"/>
      <c r="ABJ19176" s="60"/>
      <c r="ABK19176" s="60"/>
      <c r="ABL19176" s="60"/>
      <c r="ABM19176" s="60"/>
      <c r="ABN19176" s="60"/>
      <c r="ABO19176" s="60"/>
      <c r="ABP19176" s="60"/>
      <c r="ABQ19176" s="60"/>
      <c r="ABR19176" s="60">
        <v>1.0458195241551499E-2</v>
      </c>
      <c r="ABS19176" s="60"/>
      <c r="ABT19176" s="60"/>
      <c r="ABU19176" s="60"/>
      <c r="ABV19176" s="60"/>
      <c r="ABW19176" s="60"/>
      <c r="ABX19176" s="60"/>
    </row>
    <row r="19177" spans="727:752" x14ac:dyDescent="0.25">
      <c r="AAY19177" s="60"/>
      <c r="AAZ19177" s="60"/>
      <c r="ABA19177" s="60"/>
      <c r="ABB19177" s="60"/>
      <c r="ABC19177" s="60"/>
      <c r="ABD19177" s="60"/>
      <c r="ABE19177" s="60"/>
      <c r="ABF19177" s="60"/>
      <c r="ABG19177" s="60"/>
      <c r="ABH19177" s="60"/>
      <c r="ABI19177" s="60"/>
      <c r="ABJ19177" s="60"/>
      <c r="ABK19177" s="60"/>
      <c r="ABL19177" s="60"/>
      <c r="ABM19177" s="60"/>
      <c r="ABN19177" s="60"/>
      <c r="ABO19177" s="60"/>
      <c r="ABP19177" s="60"/>
      <c r="ABQ19177" s="60"/>
      <c r="ABR19177" s="60">
        <v>1.04417476633854E-2</v>
      </c>
      <c r="ABS19177" s="60"/>
      <c r="ABT19177" s="60"/>
      <c r="ABU19177" s="60"/>
      <c r="ABV19177" s="60"/>
      <c r="ABW19177" s="60"/>
      <c r="ABX19177" s="60"/>
    </row>
    <row r="19178" spans="727:752" x14ac:dyDescent="0.25">
      <c r="AAY19178" s="60"/>
      <c r="AAZ19178" s="60"/>
      <c r="ABA19178" s="60"/>
      <c r="ABB19178" s="60"/>
      <c r="ABC19178" s="60"/>
      <c r="ABD19178" s="60"/>
      <c r="ABE19178" s="60"/>
      <c r="ABF19178" s="60"/>
      <c r="ABG19178" s="60"/>
      <c r="ABH19178" s="60"/>
      <c r="ABI19178" s="60"/>
      <c r="ABJ19178" s="60"/>
      <c r="ABK19178" s="60"/>
      <c r="ABL19178" s="60"/>
      <c r="ABM19178" s="60"/>
      <c r="ABN19178" s="60"/>
      <c r="ABO19178" s="60"/>
      <c r="ABP19178" s="60"/>
      <c r="ABQ19178" s="60"/>
      <c r="ABR19178" s="60">
        <v>1.04417476633854E-2</v>
      </c>
      <c r="ABS19178" s="60"/>
      <c r="ABT19178" s="60"/>
      <c r="ABU19178" s="60"/>
      <c r="ABV19178" s="60"/>
      <c r="ABW19178" s="60"/>
      <c r="ABX19178" s="60"/>
    </row>
    <row r="19179" spans="727:752" x14ac:dyDescent="0.25">
      <c r="AAY19179" s="60"/>
      <c r="AAZ19179" s="60"/>
      <c r="ABA19179" s="60"/>
      <c r="ABB19179" s="60"/>
      <c r="ABC19179" s="60"/>
      <c r="ABD19179" s="60"/>
      <c r="ABE19179" s="60"/>
      <c r="ABF19179" s="60"/>
      <c r="ABG19179" s="60"/>
      <c r="ABH19179" s="60"/>
      <c r="ABI19179" s="60"/>
      <c r="ABJ19179" s="60"/>
      <c r="ABK19179" s="60"/>
      <c r="ABL19179" s="60"/>
      <c r="ABM19179" s="60"/>
      <c r="ABN19179" s="60"/>
      <c r="ABO19179" s="60"/>
      <c r="ABP19179" s="60"/>
      <c r="ABQ19179" s="60"/>
      <c r="ABR19179" s="60">
        <v>1.04274753226081E-2</v>
      </c>
      <c r="ABS19179" s="60"/>
      <c r="ABT19179" s="60"/>
      <c r="ABU19179" s="60"/>
      <c r="ABV19179" s="60"/>
      <c r="ABW19179" s="60"/>
      <c r="ABX19179" s="60"/>
    </row>
    <row r="19180" spans="727:752" x14ac:dyDescent="0.25">
      <c r="AAY19180" s="60"/>
      <c r="AAZ19180" s="60"/>
      <c r="ABA19180" s="60"/>
      <c r="ABB19180" s="60"/>
      <c r="ABC19180" s="60"/>
      <c r="ABD19180" s="60"/>
      <c r="ABE19180" s="60"/>
      <c r="ABF19180" s="60"/>
      <c r="ABG19180" s="60"/>
      <c r="ABH19180" s="60"/>
      <c r="ABI19180" s="60"/>
      <c r="ABJ19180" s="60"/>
      <c r="ABK19180" s="60"/>
      <c r="ABL19180" s="60"/>
      <c r="ABM19180" s="60"/>
      <c r="ABN19180" s="60"/>
      <c r="ABO19180" s="60"/>
      <c r="ABP19180" s="60"/>
      <c r="ABQ19180" s="60"/>
      <c r="ABR19180" s="60">
        <v>1.04274753226081E-2</v>
      </c>
      <c r="ABS19180" s="60"/>
      <c r="ABT19180" s="60"/>
      <c r="ABU19180" s="60"/>
      <c r="ABV19180" s="60"/>
      <c r="ABW19180" s="60"/>
      <c r="ABX19180" s="60"/>
    </row>
    <row r="19181" spans="727:752" x14ac:dyDescent="0.25">
      <c r="AAY19181" s="60"/>
      <c r="AAZ19181" s="60"/>
      <c r="ABA19181" s="60"/>
      <c r="ABB19181" s="60"/>
      <c r="ABC19181" s="60"/>
      <c r="ABD19181" s="60"/>
      <c r="ABE19181" s="60"/>
      <c r="ABF19181" s="60"/>
      <c r="ABG19181" s="60"/>
      <c r="ABH19181" s="60"/>
      <c r="ABI19181" s="60"/>
      <c r="ABJ19181" s="60"/>
      <c r="ABK19181" s="60"/>
      <c r="ABL19181" s="60"/>
      <c r="ABM19181" s="60"/>
      <c r="ABN19181" s="60"/>
      <c r="ABO19181" s="60"/>
      <c r="ABP19181" s="60"/>
      <c r="ABQ19181" s="60"/>
      <c r="ABR19181" s="60">
        <v>1.04260783329787E-2</v>
      </c>
      <c r="ABS19181" s="60"/>
      <c r="ABT19181" s="60"/>
      <c r="ABU19181" s="60"/>
      <c r="ABV19181" s="60"/>
      <c r="ABW19181" s="60"/>
      <c r="ABX19181" s="60"/>
    </row>
    <row r="19182" spans="727:752" x14ac:dyDescent="0.25">
      <c r="AAY19182" s="60"/>
      <c r="AAZ19182" s="60"/>
      <c r="ABA19182" s="60"/>
      <c r="ABB19182" s="60"/>
      <c r="ABC19182" s="60"/>
      <c r="ABD19182" s="60"/>
      <c r="ABE19182" s="60"/>
      <c r="ABF19182" s="60"/>
      <c r="ABG19182" s="60"/>
      <c r="ABH19182" s="60"/>
      <c r="ABI19182" s="60"/>
      <c r="ABJ19182" s="60"/>
      <c r="ABK19182" s="60"/>
      <c r="ABL19182" s="60"/>
      <c r="ABM19182" s="60"/>
      <c r="ABN19182" s="60"/>
      <c r="ABO19182" s="60"/>
      <c r="ABP19182" s="60"/>
      <c r="ABQ19182" s="60"/>
      <c r="ABR19182" s="60">
        <v>1.04260783329787E-2</v>
      </c>
      <c r="ABS19182" s="60"/>
      <c r="ABT19182" s="60"/>
      <c r="ABU19182" s="60"/>
      <c r="ABV19182" s="60"/>
      <c r="ABW19182" s="60"/>
      <c r="ABX19182" s="60"/>
    </row>
    <row r="19183" spans="727:752" x14ac:dyDescent="0.25">
      <c r="AAY19183" s="60"/>
      <c r="AAZ19183" s="60"/>
      <c r="ABA19183" s="60"/>
      <c r="ABB19183" s="60"/>
      <c r="ABC19183" s="60"/>
      <c r="ABD19183" s="60"/>
      <c r="ABE19183" s="60"/>
      <c r="ABF19183" s="60"/>
      <c r="ABG19183" s="60"/>
      <c r="ABH19183" s="60"/>
      <c r="ABI19183" s="60"/>
      <c r="ABJ19183" s="60"/>
      <c r="ABK19183" s="60"/>
      <c r="ABL19183" s="60"/>
      <c r="ABM19183" s="60"/>
      <c r="ABN19183" s="60"/>
      <c r="ABO19183" s="60"/>
      <c r="ABP19183" s="60"/>
      <c r="ABQ19183" s="60"/>
      <c r="ABR19183" s="60">
        <v>1.03984169759864E-2</v>
      </c>
      <c r="ABS19183" s="60"/>
      <c r="ABT19183" s="60"/>
      <c r="ABU19183" s="60"/>
      <c r="ABV19183" s="60"/>
      <c r="ABW19183" s="60"/>
      <c r="ABX19183" s="60"/>
    </row>
    <row r="19184" spans="727:752" x14ac:dyDescent="0.25">
      <c r="AAY19184" s="60"/>
      <c r="AAZ19184" s="60"/>
      <c r="ABA19184" s="60"/>
      <c r="ABB19184" s="60"/>
      <c r="ABC19184" s="60"/>
      <c r="ABD19184" s="60"/>
      <c r="ABE19184" s="60"/>
      <c r="ABF19184" s="60"/>
      <c r="ABG19184" s="60"/>
      <c r="ABH19184" s="60"/>
      <c r="ABI19184" s="60"/>
      <c r="ABJ19184" s="60"/>
      <c r="ABK19184" s="60"/>
      <c r="ABL19184" s="60"/>
      <c r="ABM19184" s="60"/>
      <c r="ABN19184" s="60"/>
      <c r="ABO19184" s="60"/>
      <c r="ABP19184" s="60"/>
      <c r="ABQ19184" s="60"/>
      <c r="ABR19184" s="60">
        <v>1.03984169759864E-2</v>
      </c>
      <c r="ABS19184" s="60"/>
      <c r="ABT19184" s="60"/>
      <c r="ABU19184" s="60"/>
      <c r="ABV19184" s="60"/>
      <c r="ABW19184" s="60"/>
      <c r="ABX19184" s="60"/>
    </row>
    <row r="19185" spans="727:752" x14ac:dyDescent="0.25">
      <c r="AAY19185" s="60"/>
      <c r="AAZ19185" s="60"/>
      <c r="ABA19185" s="60"/>
      <c r="ABB19185" s="60"/>
      <c r="ABC19185" s="60"/>
      <c r="ABD19185" s="60"/>
      <c r="ABE19185" s="60"/>
      <c r="ABF19185" s="60"/>
      <c r="ABG19185" s="60"/>
      <c r="ABH19185" s="60"/>
      <c r="ABI19185" s="60"/>
      <c r="ABJ19185" s="60"/>
      <c r="ABK19185" s="60"/>
      <c r="ABL19185" s="60"/>
      <c r="ABM19185" s="60"/>
      <c r="ABN19185" s="60"/>
      <c r="ABO19185" s="60"/>
      <c r="ABP19185" s="60"/>
      <c r="ABQ19185" s="60"/>
      <c r="ABR19185" s="60">
        <v>1.0364670027557501E-2</v>
      </c>
      <c r="ABS19185" s="60"/>
      <c r="ABT19185" s="60"/>
      <c r="ABU19185" s="60"/>
      <c r="ABV19185" s="60"/>
      <c r="ABW19185" s="60"/>
      <c r="ABX19185" s="60"/>
    </row>
    <row r="19186" spans="727:752" x14ac:dyDescent="0.25">
      <c r="AAY19186" s="60"/>
      <c r="AAZ19186" s="60"/>
      <c r="ABA19186" s="60"/>
      <c r="ABB19186" s="60"/>
      <c r="ABC19186" s="60"/>
      <c r="ABD19186" s="60"/>
      <c r="ABE19186" s="60"/>
      <c r="ABF19186" s="60"/>
      <c r="ABG19186" s="60"/>
      <c r="ABH19186" s="60"/>
      <c r="ABI19186" s="60"/>
      <c r="ABJ19186" s="60"/>
      <c r="ABK19186" s="60"/>
      <c r="ABL19186" s="60"/>
      <c r="ABM19186" s="60"/>
      <c r="ABN19186" s="60"/>
      <c r="ABO19186" s="60"/>
      <c r="ABP19186" s="60"/>
      <c r="ABQ19186" s="60"/>
      <c r="ABR19186" s="60">
        <v>1.0364670027557501E-2</v>
      </c>
      <c r="ABS19186" s="60"/>
      <c r="ABT19186" s="60"/>
      <c r="ABU19186" s="60"/>
      <c r="ABV19186" s="60"/>
      <c r="ABW19186" s="60"/>
      <c r="ABX19186" s="60"/>
    </row>
    <row r="19187" spans="727:752" x14ac:dyDescent="0.25">
      <c r="AAY19187" s="60"/>
      <c r="AAZ19187" s="60"/>
      <c r="ABA19187" s="60"/>
      <c r="ABB19187" s="60"/>
      <c r="ABC19187" s="60"/>
      <c r="ABD19187" s="60"/>
      <c r="ABE19187" s="60"/>
      <c r="ABF19187" s="60"/>
      <c r="ABG19187" s="60"/>
      <c r="ABH19187" s="60"/>
      <c r="ABI19187" s="60"/>
      <c r="ABJ19187" s="60"/>
      <c r="ABK19187" s="60"/>
      <c r="ABL19187" s="60"/>
      <c r="ABM19187" s="60"/>
      <c r="ABN19187" s="60"/>
      <c r="ABO19187" s="60"/>
      <c r="ABP19187" s="60"/>
      <c r="ABQ19187" s="60"/>
      <c r="ABR19187" s="60">
        <v>1.0335331245044399E-2</v>
      </c>
      <c r="ABS19187" s="60"/>
      <c r="ABT19187" s="60"/>
      <c r="ABU19187" s="60"/>
      <c r="ABV19187" s="60"/>
      <c r="ABW19187" s="60"/>
      <c r="ABX19187" s="60"/>
    </row>
    <row r="19188" spans="727:752" x14ac:dyDescent="0.25">
      <c r="AAY19188" s="60"/>
      <c r="AAZ19188" s="60"/>
      <c r="ABA19188" s="60"/>
      <c r="ABB19188" s="60"/>
      <c r="ABC19188" s="60"/>
      <c r="ABD19188" s="60"/>
      <c r="ABE19188" s="60"/>
      <c r="ABF19188" s="60"/>
      <c r="ABG19188" s="60"/>
      <c r="ABH19188" s="60"/>
      <c r="ABI19188" s="60"/>
      <c r="ABJ19188" s="60"/>
      <c r="ABK19188" s="60"/>
      <c r="ABL19188" s="60"/>
      <c r="ABM19188" s="60"/>
      <c r="ABN19188" s="60"/>
      <c r="ABO19188" s="60"/>
      <c r="ABP19188" s="60"/>
      <c r="ABQ19188" s="60"/>
      <c r="ABR19188" s="60">
        <v>1.0335331245044399E-2</v>
      </c>
      <c r="ABS19188" s="60"/>
      <c r="ABT19188" s="60"/>
      <c r="ABU19188" s="60"/>
      <c r="ABV19188" s="60"/>
      <c r="ABW19188" s="60"/>
      <c r="ABX19188" s="60"/>
    </row>
    <row r="19189" spans="727:752" x14ac:dyDescent="0.25">
      <c r="AAY19189" s="60"/>
      <c r="AAZ19189" s="60"/>
      <c r="ABA19189" s="60"/>
      <c r="ABB19189" s="60"/>
      <c r="ABC19189" s="60"/>
      <c r="ABD19189" s="60"/>
      <c r="ABE19189" s="60"/>
      <c r="ABF19189" s="60"/>
      <c r="ABG19189" s="60"/>
      <c r="ABH19189" s="60"/>
      <c r="ABI19189" s="60"/>
      <c r="ABJ19189" s="60"/>
      <c r="ABK19189" s="60"/>
      <c r="ABL19189" s="60"/>
      <c r="ABM19189" s="60"/>
      <c r="ABN19189" s="60"/>
      <c r="ABO19189" s="60"/>
      <c r="ABP19189" s="60"/>
      <c r="ABQ19189" s="60"/>
      <c r="ABR19189" s="60">
        <v>1.03314792192123E-2</v>
      </c>
      <c r="ABS19189" s="60"/>
      <c r="ABT19189" s="60"/>
      <c r="ABU19189" s="60"/>
      <c r="ABV19189" s="60"/>
      <c r="ABW19189" s="60"/>
      <c r="ABX19189" s="60"/>
    </row>
    <row r="19190" spans="727:752" x14ac:dyDescent="0.25">
      <c r="AAY19190" s="60"/>
      <c r="AAZ19190" s="60"/>
      <c r="ABA19190" s="60"/>
      <c r="ABB19190" s="60"/>
      <c r="ABC19190" s="60"/>
      <c r="ABD19190" s="60"/>
      <c r="ABE19190" s="60"/>
      <c r="ABF19190" s="60"/>
      <c r="ABG19190" s="60"/>
      <c r="ABH19190" s="60"/>
      <c r="ABI19190" s="60"/>
      <c r="ABJ19190" s="60"/>
      <c r="ABK19190" s="60"/>
      <c r="ABL19190" s="60"/>
      <c r="ABM19190" s="60"/>
      <c r="ABN19190" s="60"/>
      <c r="ABO19190" s="60"/>
      <c r="ABP19190" s="60"/>
      <c r="ABQ19190" s="60"/>
      <c r="ABR19190" s="60">
        <v>1.03314792192123E-2</v>
      </c>
      <c r="ABS19190" s="60"/>
      <c r="ABT19190" s="60"/>
      <c r="ABU19190" s="60"/>
      <c r="ABV19190" s="60"/>
      <c r="ABW19190" s="60"/>
      <c r="ABX19190" s="60"/>
    </row>
    <row r="19191" spans="727:752" x14ac:dyDescent="0.25">
      <c r="AAY19191" s="60"/>
      <c r="AAZ19191" s="60"/>
      <c r="ABA19191" s="60"/>
      <c r="ABB19191" s="60"/>
      <c r="ABC19191" s="60"/>
      <c r="ABD19191" s="60"/>
      <c r="ABE19191" s="60"/>
      <c r="ABF19191" s="60"/>
      <c r="ABG19191" s="60"/>
      <c r="ABH19191" s="60"/>
      <c r="ABI19191" s="60"/>
      <c r="ABJ19191" s="60"/>
      <c r="ABK19191" s="60"/>
      <c r="ABL19191" s="60"/>
      <c r="ABM19191" s="60"/>
      <c r="ABN19191" s="60"/>
      <c r="ABO19191" s="60"/>
      <c r="ABP19191" s="60"/>
      <c r="ABQ19191" s="60"/>
      <c r="ABR19191" s="60">
        <v>1.02463395231795E-2</v>
      </c>
      <c r="ABS19191" s="60"/>
      <c r="ABT19191" s="60"/>
      <c r="ABU19191" s="60"/>
      <c r="ABV19191" s="60"/>
      <c r="ABW19191" s="60"/>
      <c r="ABX19191" s="60"/>
    </row>
    <row r="19192" spans="727:752" x14ac:dyDescent="0.25">
      <c r="AAY19192" s="60"/>
      <c r="AAZ19192" s="60"/>
      <c r="ABA19192" s="60"/>
      <c r="ABB19192" s="60"/>
      <c r="ABC19192" s="60"/>
      <c r="ABD19192" s="60"/>
      <c r="ABE19192" s="60"/>
      <c r="ABF19192" s="60"/>
      <c r="ABG19192" s="60"/>
      <c r="ABH19192" s="60"/>
      <c r="ABI19192" s="60"/>
      <c r="ABJ19192" s="60"/>
      <c r="ABK19192" s="60"/>
      <c r="ABL19192" s="60"/>
      <c r="ABM19192" s="60"/>
      <c r="ABN19192" s="60"/>
      <c r="ABO19192" s="60"/>
      <c r="ABP19192" s="60"/>
      <c r="ABQ19192" s="60"/>
      <c r="ABR19192" s="60">
        <v>1.02463395231795E-2</v>
      </c>
      <c r="ABS19192" s="60"/>
      <c r="ABT19192" s="60"/>
      <c r="ABU19192" s="60"/>
      <c r="ABV19192" s="60"/>
      <c r="ABW19192" s="60"/>
      <c r="ABX19192" s="60"/>
    </row>
    <row r="19193" spans="727:752" x14ac:dyDescent="0.25">
      <c r="AAY19193" s="60"/>
      <c r="AAZ19193" s="60"/>
      <c r="ABA19193" s="60"/>
      <c r="ABB19193" s="60"/>
      <c r="ABC19193" s="60"/>
      <c r="ABD19193" s="60"/>
      <c r="ABE19193" s="60"/>
      <c r="ABF19193" s="60"/>
      <c r="ABG19193" s="60"/>
      <c r="ABH19193" s="60"/>
      <c r="ABI19193" s="60"/>
      <c r="ABJ19193" s="60"/>
      <c r="ABK19193" s="60"/>
      <c r="ABL19193" s="60"/>
      <c r="ABM19193" s="60"/>
      <c r="ABN19193" s="60"/>
      <c r="ABO19193" s="60"/>
      <c r="ABP19193" s="60"/>
      <c r="ABQ19193" s="60"/>
      <c r="ABR19193" s="60">
        <v>1.0238052796532201E-2</v>
      </c>
      <c r="ABS19193" s="60"/>
      <c r="ABT19193" s="60"/>
      <c r="ABU19193" s="60"/>
      <c r="ABV19193" s="60"/>
      <c r="ABW19193" s="60"/>
      <c r="ABX19193" s="60"/>
    </row>
    <row r="19194" spans="727:752" x14ac:dyDescent="0.25">
      <c r="AAY19194" s="60"/>
      <c r="AAZ19194" s="60"/>
      <c r="ABA19194" s="60"/>
      <c r="ABB19194" s="60"/>
      <c r="ABC19194" s="60"/>
      <c r="ABD19194" s="60"/>
      <c r="ABE19194" s="60"/>
      <c r="ABF19194" s="60"/>
      <c r="ABG19194" s="60"/>
      <c r="ABH19194" s="60"/>
      <c r="ABI19194" s="60"/>
      <c r="ABJ19194" s="60"/>
      <c r="ABK19194" s="60"/>
      <c r="ABL19194" s="60"/>
      <c r="ABM19194" s="60"/>
      <c r="ABN19194" s="60"/>
      <c r="ABO19194" s="60"/>
      <c r="ABP19194" s="60"/>
      <c r="ABQ19194" s="60"/>
      <c r="ABR19194" s="60">
        <v>1.0238052796532201E-2</v>
      </c>
      <c r="ABS19194" s="60"/>
      <c r="ABT19194" s="60"/>
      <c r="ABU19194" s="60"/>
      <c r="ABV19194" s="60"/>
      <c r="ABW19194" s="60"/>
      <c r="ABX19194" s="60"/>
    </row>
    <row r="19195" spans="727:752" x14ac:dyDescent="0.25">
      <c r="AAY19195" s="60"/>
      <c r="AAZ19195" s="60"/>
      <c r="ABA19195" s="60"/>
      <c r="ABB19195" s="60"/>
      <c r="ABC19195" s="60"/>
      <c r="ABD19195" s="60"/>
      <c r="ABE19195" s="60"/>
      <c r="ABF19195" s="60"/>
      <c r="ABG19195" s="60"/>
      <c r="ABH19195" s="60"/>
      <c r="ABI19195" s="60"/>
      <c r="ABJ19195" s="60"/>
      <c r="ABK19195" s="60"/>
      <c r="ABL19195" s="60"/>
      <c r="ABM19195" s="60"/>
      <c r="ABN19195" s="60"/>
      <c r="ABO19195" s="60"/>
      <c r="ABP19195" s="60"/>
      <c r="ABQ19195" s="60"/>
      <c r="ABR19195" s="60">
        <v>1.0221299814191001E-2</v>
      </c>
      <c r="ABS19195" s="60"/>
      <c r="ABT19195" s="60"/>
      <c r="ABU19195" s="60"/>
      <c r="ABV19195" s="60"/>
      <c r="ABW19195" s="60"/>
      <c r="ABX19195" s="60"/>
    </row>
    <row r="19196" spans="727:752" x14ac:dyDescent="0.25">
      <c r="AAY19196" s="60"/>
      <c r="AAZ19196" s="60"/>
      <c r="ABA19196" s="60"/>
      <c r="ABB19196" s="60"/>
      <c r="ABC19196" s="60"/>
      <c r="ABD19196" s="60"/>
      <c r="ABE19196" s="60"/>
      <c r="ABF19196" s="60"/>
      <c r="ABG19196" s="60"/>
      <c r="ABH19196" s="60"/>
      <c r="ABI19196" s="60"/>
      <c r="ABJ19196" s="60"/>
      <c r="ABK19196" s="60"/>
      <c r="ABL19196" s="60"/>
      <c r="ABM19196" s="60"/>
      <c r="ABN19196" s="60"/>
      <c r="ABO19196" s="60"/>
      <c r="ABP19196" s="60"/>
      <c r="ABQ19196" s="60"/>
      <c r="ABR19196" s="60">
        <v>1.0221299814191001E-2</v>
      </c>
      <c r="ABS19196" s="60"/>
      <c r="ABT19196" s="60"/>
      <c r="ABU19196" s="60"/>
      <c r="ABV19196" s="60"/>
      <c r="ABW19196" s="60"/>
      <c r="ABX19196" s="60"/>
    </row>
    <row r="19197" spans="727:752" x14ac:dyDescent="0.25">
      <c r="AAY19197" s="60"/>
      <c r="AAZ19197" s="60"/>
      <c r="ABA19197" s="60"/>
      <c r="ABB19197" s="60"/>
      <c r="ABC19197" s="60"/>
      <c r="ABD19197" s="60"/>
      <c r="ABE19197" s="60"/>
      <c r="ABF19197" s="60"/>
      <c r="ABG19197" s="60"/>
      <c r="ABH19197" s="60"/>
      <c r="ABI19197" s="60"/>
      <c r="ABJ19197" s="60"/>
      <c r="ABK19197" s="60"/>
      <c r="ABL19197" s="60"/>
      <c r="ABM19197" s="60"/>
      <c r="ABN19197" s="60"/>
      <c r="ABO19197" s="60"/>
      <c r="ABP19197" s="60"/>
      <c r="ABQ19197" s="60"/>
      <c r="ABR19197" s="60">
        <v>1.0161563353291299E-2</v>
      </c>
      <c r="ABS19197" s="60"/>
      <c r="ABT19197" s="60"/>
      <c r="ABU19197" s="60"/>
      <c r="ABV19197" s="60"/>
      <c r="ABW19197" s="60"/>
      <c r="ABX19197" s="60"/>
    </row>
    <row r="19198" spans="727:752" x14ac:dyDescent="0.25">
      <c r="AAY19198" s="60"/>
      <c r="AAZ19198" s="60"/>
      <c r="ABA19198" s="60"/>
      <c r="ABB19198" s="60"/>
      <c r="ABC19198" s="60"/>
      <c r="ABD19198" s="60"/>
      <c r="ABE19198" s="60"/>
      <c r="ABF19198" s="60"/>
      <c r="ABG19198" s="60"/>
      <c r="ABH19198" s="60"/>
      <c r="ABI19198" s="60"/>
      <c r="ABJ19198" s="60"/>
      <c r="ABK19198" s="60"/>
      <c r="ABL19198" s="60"/>
      <c r="ABM19198" s="60"/>
      <c r="ABN19198" s="60"/>
      <c r="ABO19198" s="60"/>
      <c r="ABP19198" s="60"/>
      <c r="ABQ19198" s="60"/>
      <c r="ABR19198" s="60">
        <v>1.0161563353291299E-2</v>
      </c>
      <c r="ABS19198" s="60"/>
      <c r="ABT19198" s="60"/>
      <c r="ABU19198" s="60"/>
      <c r="ABV19198" s="60"/>
      <c r="ABW19198" s="60"/>
      <c r="ABX19198" s="60"/>
    </row>
    <row r="19199" spans="727:752" x14ac:dyDescent="0.25">
      <c r="AAY19199" s="60"/>
      <c r="AAZ19199" s="60"/>
      <c r="ABA19199" s="60"/>
      <c r="ABB19199" s="60"/>
      <c r="ABC19199" s="60"/>
      <c r="ABD19199" s="60"/>
      <c r="ABE19199" s="60"/>
      <c r="ABF19199" s="60"/>
      <c r="ABG19199" s="60"/>
      <c r="ABH19199" s="60"/>
      <c r="ABI19199" s="60"/>
      <c r="ABJ19199" s="60"/>
      <c r="ABK19199" s="60"/>
      <c r="ABL19199" s="60"/>
      <c r="ABM19199" s="60"/>
      <c r="ABN19199" s="60"/>
      <c r="ABO19199" s="60"/>
      <c r="ABP19199" s="60"/>
      <c r="ABQ19199" s="60"/>
      <c r="ABR19199" s="60">
        <v>1.01145311148655E-2</v>
      </c>
      <c r="ABS19199" s="60"/>
      <c r="ABT19199" s="60"/>
      <c r="ABU19199" s="60"/>
      <c r="ABV19199" s="60"/>
      <c r="ABW19199" s="60"/>
      <c r="ABX19199" s="60"/>
    </row>
    <row r="19200" spans="727:752" x14ac:dyDescent="0.25">
      <c r="AAY19200" s="60"/>
      <c r="AAZ19200" s="60"/>
      <c r="ABA19200" s="60"/>
      <c r="ABB19200" s="60"/>
      <c r="ABC19200" s="60"/>
      <c r="ABD19200" s="60"/>
      <c r="ABE19200" s="60"/>
      <c r="ABF19200" s="60"/>
      <c r="ABG19200" s="60"/>
      <c r="ABH19200" s="60"/>
      <c r="ABI19200" s="60"/>
      <c r="ABJ19200" s="60"/>
      <c r="ABK19200" s="60"/>
      <c r="ABL19200" s="60"/>
      <c r="ABM19200" s="60"/>
      <c r="ABN19200" s="60"/>
      <c r="ABO19200" s="60"/>
      <c r="ABP19200" s="60"/>
      <c r="ABQ19200" s="60"/>
      <c r="ABR19200" s="60">
        <v>1.01145311148655E-2</v>
      </c>
      <c r="ABS19200" s="60"/>
      <c r="ABT19200" s="60"/>
      <c r="ABU19200" s="60"/>
      <c r="ABV19200" s="60"/>
      <c r="ABW19200" s="60"/>
      <c r="ABX19200" s="60"/>
    </row>
    <row r="19201" spans="727:752" x14ac:dyDescent="0.25">
      <c r="AAY19201" s="60"/>
      <c r="AAZ19201" s="60"/>
      <c r="ABA19201" s="60"/>
      <c r="ABB19201" s="60"/>
      <c r="ABC19201" s="60"/>
      <c r="ABD19201" s="60"/>
      <c r="ABE19201" s="60"/>
      <c r="ABF19201" s="60"/>
      <c r="ABG19201" s="60"/>
      <c r="ABH19201" s="60"/>
      <c r="ABI19201" s="60"/>
      <c r="ABJ19201" s="60"/>
      <c r="ABK19201" s="60"/>
      <c r="ABL19201" s="60"/>
      <c r="ABM19201" s="60"/>
      <c r="ABN19201" s="60"/>
      <c r="ABO19201" s="60"/>
      <c r="ABP19201" s="60"/>
      <c r="ABQ19201" s="60"/>
      <c r="ABR19201" s="60">
        <v>1.0046747840734799E-2</v>
      </c>
      <c r="ABS19201" s="60"/>
      <c r="ABT19201" s="60"/>
      <c r="ABU19201" s="60"/>
      <c r="ABV19201" s="60"/>
      <c r="ABW19201" s="60"/>
      <c r="ABX19201" s="60"/>
    </row>
    <row r="19202" spans="727:752" x14ac:dyDescent="0.25">
      <c r="AAY19202" s="60"/>
      <c r="AAZ19202" s="60"/>
      <c r="ABA19202" s="60"/>
      <c r="ABB19202" s="60"/>
      <c r="ABC19202" s="60"/>
      <c r="ABD19202" s="60"/>
      <c r="ABE19202" s="60"/>
      <c r="ABF19202" s="60"/>
      <c r="ABG19202" s="60"/>
      <c r="ABH19202" s="60"/>
      <c r="ABI19202" s="60"/>
      <c r="ABJ19202" s="60"/>
      <c r="ABK19202" s="60"/>
      <c r="ABL19202" s="60"/>
      <c r="ABM19202" s="60"/>
      <c r="ABN19202" s="60"/>
      <c r="ABO19202" s="60"/>
      <c r="ABP19202" s="60"/>
      <c r="ABQ19202" s="60"/>
      <c r="ABR19202" s="60">
        <v>1.0046747840734799E-2</v>
      </c>
      <c r="ABS19202" s="60"/>
      <c r="ABT19202" s="60"/>
      <c r="ABU19202" s="60"/>
      <c r="ABV19202" s="60"/>
      <c r="ABW19202" s="60"/>
      <c r="ABX19202" s="60"/>
    </row>
    <row r="19203" spans="727:752" x14ac:dyDescent="0.25">
      <c r="AAY19203" s="60"/>
      <c r="AAZ19203" s="60"/>
      <c r="ABA19203" s="60"/>
      <c r="ABB19203" s="60"/>
      <c r="ABC19203" s="60"/>
      <c r="ABD19203" s="60"/>
      <c r="ABE19203" s="60"/>
      <c r="ABF19203" s="60"/>
      <c r="ABG19203" s="60"/>
      <c r="ABH19203" s="60"/>
      <c r="ABI19203" s="60"/>
      <c r="ABJ19203" s="60"/>
      <c r="ABK19203" s="60"/>
      <c r="ABL19203" s="60"/>
      <c r="ABM19203" s="60"/>
      <c r="ABN19203" s="60"/>
      <c r="ABO19203" s="60"/>
      <c r="ABP19203" s="60"/>
      <c r="ABQ19203" s="60"/>
      <c r="ABR19203" s="60">
        <v>1.0038197350000101E-2</v>
      </c>
      <c r="ABS19203" s="60"/>
      <c r="ABT19203" s="60"/>
      <c r="ABU19203" s="60"/>
      <c r="ABV19203" s="60"/>
      <c r="ABW19203" s="60"/>
      <c r="ABX19203" s="60"/>
    </row>
    <row r="19204" spans="727:752" x14ac:dyDescent="0.25">
      <c r="AAY19204" s="60"/>
      <c r="AAZ19204" s="60"/>
      <c r="ABA19204" s="60"/>
      <c r="ABB19204" s="60"/>
      <c r="ABC19204" s="60"/>
      <c r="ABD19204" s="60"/>
      <c r="ABE19204" s="60"/>
      <c r="ABF19204" s="60"/>
      <c r="ABG19204" s="60"/>
      <c r="ABH19204" s="60"/>
      <c r="ABI19204" s="60"/>
      <c r="ABJ19204" s="60"/>
      <c r="ABK19204" s="60"/>
      <c r="ABL19204" s="60"/>
      <c r="ABM19204" s="60"/>
      <c r="ABN19204" s="60"/>
      <c r="ABO19204" s="60"/>
      <c r="ABP19204" s="60"/>
      <c r="ABQ19204" s="60"/>
      <c r="ABR19204" s="60">
        <v>1.0038197350000101E-2</v>
      </c>
      <c r="ABS19204" s="60"/>
      <c r="ABT19204" s="60"/>
      <c r="ABU19204" s="60"/>
      <c r="ABV19204" s="60"/>
      <c r="ABW19204" s="60"/>
      <c r="ABX19204" s="60"/>
    </row>
    <row r="19205" spans="727:752" x14ac:dyDescent="0.25">
      <c r="AAY19205" s="60"/>
      <c r="AAZ19205" s="60"/>
      <c r="ABA19205" s="60"/>
      <c r="ABB19205" s="60"/>
      <c r="ABC19205" s="60"/>
      <c r="ABD19205" s="60"/>
      <c r="ABE19205" s="60"/>
      <c r="ABF19205" s="60"/>
      <c r="ABG19205" s="60"/>
      <c r="ABH19205" s="60"/>
      <c r="ABI19205" s="60"/>
      <c r="ABJ19205" s="60"/>
      <c r="ABK19205" s="60"/>
      <c r="ABL19205" s="60"/>
      <c r="ABM19205" s="60"/>
      <c r="ABN19205" s="60"/>
      <c r="ABO19205" s="60"/>
      <c r="ABP19205" s="60"/>
      <c r="ABQ19205" s="60"/>
      <c r="ABR19205" s="60">
        <v>9.9979663996501798E-3</v>
      </c>
      <c r="ABS19205" s="60"/>
      <c r="ABT19205" s="60"/>
      <c r="ABU19205" s="60"/>
      <c r="ABV19205" s="60"/>
      <c r="ABW19205" s="60"/>
      <c r="ABX19205" s="60"/>
    </row>
    <row r="19206" spans="727:752" x14ac:dyDescent="0.25">
      <c r="AAY19206" s="60"/>
      <c r="AAZ19206" s="60"/>
      <c r="ABA19206" s="60"/>
      <c r="ABB19206" s="60"/>
      <c r="ABC19206" s="60"/>
      <c r="ABD19206" s="60"/>
      <c r="ABE19206" s="60"/>
      <c r="ABF19206" s="60"/>
      <c r="ABG19206" s="60"/>
      <c r="ABH19206" s="60"/>
      <c r="ABI19206" s="60"/>
      <c r="ABJ19206" s="60"/>
      <c r="ABK19206" s="60"/>
      <c r="ABL19206" s="60"/>
      <c r="ABM19206" s="60"/>
      <c r="ABN19206" s="60"/>
      <c r="ABO19206" s="60"/>
      <c r="ABP19206" s="60"/>
      <c r="ABQ19206" s="60"/>
      <c r="ABR19206" s="60">
        <v>9.9979663996501798E-3</v>
      </c>
      <c r="ABS19206" s="60"/>
      <c r="ABT19206" s="60"/>
      <c r="ABU19206" s="60"/>
      <c r="ABV19206" s="60"/>
      <c r="ABW19206" s="60"/>
      <c r="ABX19206" s="60"/>
    </row>
    <row r="19207" spans="727:752" x14ac:dyDescent="0.25">
      <c r="AAY19207" s="60"/>
      <c r="AAZ19207" s="60"/>
      <c r="ABA19207" s="60"/>
      <c r="ABB19207" s="60"/>
      <c r="ABC19207" s="60"/>
      <c r="ABD19207" s="60"/>
      <c r="ABE19207" s="60"/>
      <c r="ABF19207" s="60"/>
      <c r="ABG19207" s="60"/>
      <c r="ABH19207" s="60"/>
      <c r="ABI19207" s="60"/>
      <c r="ABJ19207" s="60"/>
      <c r="ABK19207" s="60"/>
      <c r="ABL19207" s="60"/>
      <c r="ABM19207" s="60"/>
      <c r="ABN19207" s="60"/>
      <c r="ABO19207" s="60"/>
      <c r="ABP19207" s="60"/>
      <c r="ABQ19207" s="60"/>
      <c r="ABR19207" s="60">
        <v>9.9710340592365498E-3</v>
      </c>
      <c r="ABS19207" s="60"/>
      <c r="ABT19207" s="60"/>
      <c r="ABU19207" s="60"/>
      <c r="ABV19207" s="60"/>
      <c r="ABW19207" s="60"/>
      <c r="ABX19207" s="60"/>
    </row>
    <row r="19208" spans="727:752" x14ac:dyDescent="0.25">
      <c r="AAY19208" s="60"/>
      <c r="AAZ19208" s="60"/>
      <c r="ABA19208" s="60"/>
      <c r="ABB19208" s="60"/>
      <c r="ABC19208" s="60"/>
      <c r="ABD19208" s="60"/>
      <c r="ABE19208" s="60"/>
      <c r="ABF19208" s="60"/>
      <c r="ABG19208" s="60"/>
      <c r="ABH19208" s="60"/>
      <c r="ABI19208" s="60"/>
      <c r="ABJ19208" s="60"/>
      <c r="ABK19208" s="60"/>
      <c r="ABL19208" s="60"/>
      <c r="ABM19208" s="60"/>
      <c r="ABN19208" s="60"/>
      <c r="ABO19208" s="60"/>
      <c r="ABP19208" s="60"/>
      <c r="ABQ19208" s="60"/>
      <c r="ABR19208" s="60">
        <v>9.9710340592365498E-3</v>
      </c>
      <c r="ABS19208" s="60"/>
      <c r="ABT19208" s="60"/>
      <c r="ABU19208" s="60"/>
      <c r="ABV19208" s="60"/>
      <c r="ABW19208" s="60"/>
      <c r="ABX19208" s="60"/>
    </row>
    <row r="19209" spans="727:752" x14ac:dyDescent="0.25">
      <c r="AAY19209" s="60"/>
      <c r="AAZ19209" s="60"/>
      <c r="ABA19209" s="60"/>
      <c r="ABB19209" s="60"/>
      <c r="ABC19209" s="60"/>
      <c r="ABD19209" s="60"/>
      <c r="ABE19209" s="60"/>
      <c r="ABF19209" s="60"/>
      <c r="ABG19209" s="60"/>
      <c r="ABH19209" s="60"/>
      <c r="ABI19209" s="60"/>
      <c r="ABJ19209" s="60"/>
      <c r="ABK19209" s="60"/>
      <c r="ABL19209" s="60"/>
      <c r="ABM19209" s="60"/>
      <c r="ABN19209" s="60"/>
      <c r="ABO19209" s="60"/>
      <c r="ABP19209" s="60"/>
      <c r="ABQ19209" s="60"/>
      <c r="ABR19209" s="60">
        <v>9.9674329024275702E-3</v>
      </c>
      <c r="ABS19209" s="60"/>
      <c r="ABT19209" s="60"/>
      <c r="ABU19209" s="60"/>
      <c r="ABV19209" s="60"/>
      <c r="ABW19209" s="60"/>
      <c r="ABX19209" s="60"/>
    </row>
    <row r="19210" spans="727:752" x14ac:dyDescent="0.25">
      <c r="AAY19210" s="60"/>
      <c r="AAZ19210" s="60"/>
      <c r="ABA19210" s="60"/>
      <c r="ABB19210" s="60"/>
      <c r="ABC19210" s="60"/>
      <c r="ABD19210" s="60"/>
      <c r="ABE19210" s="60"/>
      <c r="ABF19210" s="60"/>
      <c r="ABG19210" s="60"/>
      <c r="ABH19210" s="60"/>
      <c r="ABI19210" s="60"/>
      <c r="ABJ19210" s="60"/>
      <c r="ABK19210" s="60"/>
      <c r="ABL19210" s="60"/>
      <c r="ABM19210" s="60"/>
      <c r="ABN19210" s="60"/>
      <c r="ABO19210" s="60"/>
      <c r="ABP19210" s="60"/>
      <c r="ABQ19210" s="60"/>
      <c r="ABR19210" s="60">
        <v>9.9674329024275702E-3</v>
      </c>
      <c r="ABS19210" s="60"/>
      <c r="ABT19210" s="60"/>
      <c r="ABU19210" s="60"/>
      <c r="ABV19210" s="60"/>
      <c r="ABW19210" s="60"/>
      <c r="ABX19210" s="60"/>
    </row>
    <row r="19211" spans="727:752" x14ac:dyDescent="0.25">
      <c r="AAY19211" s="60"/>
      <c r="AAZ19211" s="60"/>
      <c r="ABA19211" s="60"/>
      <c r="ABB19211" s="60"/>
      <c r="ABC19211" s="60"/>
      <c r="ABD19211" s="60"/>
      <c r="ABE19211" s="60"/>
      <c r="ABF19211" s="60"/>
      <c r="ABG19211" s="60"/>
      <c r="ABH19211" s="60"/>
      <c r="ABI19211" s="60"/>
      <c r="ABJ19211" s="60"/>
      <c r="ABK19211" s="60"/>
      <c r="ABL19211" s="60"/>
      <c r="ABM19211" s="60"/>
      <c r="ABN19211" s="60"/>
      <c r="ABO19211" s="60"/>
      <c r="ABP19211" s="60"/>
      <c r="ABQ19211" s="60"/>
      <c r="ABR19211" s="60">
        <v>9.9090150072494096E-3</v>
      </c>
      <c r="ABS19211" s="60"/>
      <c r="ABT19211" s="60"/>
      <c r="ABU19211" s="60"/>
      <c r="ABV19211" s="60"/>
      <c r="ABW19211" s="60"/>
      <c r="ABX19211" s="60"/>
    </row>
    <row r="19212" spans="727:752" x14ac:dyDescent="0.25">
      <c r="AAY19212" s="60"/>
      <c r="AAZ19212" s="60"/>
      <c r="ABA19212" s="60"/>
      <c r="ABB19212" s="60"/>
      <c r="ABC19212" s="60"/>
      <c r="ABD19212" s="60"/>
      <c r="ABE19212" s="60"/>
      <c r="ABF19212" s="60"/>
      <c r="ABG19212" s="60"/>
      <c r="ABH19212" s="60"/>
      <c r="ABI19212" s="60"/>
      <c r="ABJ19212" s="60"/>
      <c r="ABK19212" s="60"/>
      <c r="ABL19212" s="60"/>
      <c r="ABM19212" s="60"/>
      <c r="ABN19212" s="60"/>
      <c r="ABO19212" s="60"/>
      <c r="ABP19212" s="60"/>
      <c r="ABQ19212" s="60"/>
      <c r="ABR19212" s="60">
        <v>9.9090150072494096E-3</v>
      </c>
      <c r="ABS19212" s="60"/>
      <c r="ABT19212" s="60"/>
      <c r="ABU19212" s="60"/>
      <c r="ABV19212" s="60"/>
      <c r="ABW19212" s="60"/>
      <c r="ABX19212" s="60"/>
    </row>
    <row r="19213" spans="727:752" x14ac:dyDescent="0.25">
      <c r="AAY19213" s="60"/>
      <c r="AAZ19213" s="60"/>
      <c r="ABA19213" s="60"/>
      <c r="ABB19213" s="60"/>
      <c r="ABC19213" s="60"/>
      <c r="ABD19213" s="60"/>
      <c r="ABE19213" s="60"/>
      <c r="ABF19213" s="60"/>
      <c r="ABG19213" s="60"/>
      <c r="ABH19213" s="60"/>
      <c r="ABI19213" s="60"/>
      <c r="ABJ19213" s="60"/>
      <c r="ABK19213" s="60"/>
      <c r="ABL19213" s="60"/>
      <c r="ABM19213" s="60"/>
      <c r="ABN19213" s="60"/>
      <c r="ABO19213" s="60"/>
      <c r="ABP19213" s="60"/>
      <c r="ABQ19213" s="60"/>
      <c r="ABR19213" s="60">
        <v>9.9079233029532605E-3</v>
      </c>
      <c r="ABS19213" s="60"/>
      <c r="ABT19213" s="60"/>
      <c r="ABU19213" s="60"/>
      <c r="ABV19213" s="60"/>
      <c r="ABW19213" s="60"/>
      <c r="ABX19213" s="60"/>
    </row>
    <row r="19214" spans="727:752" x14ac:dyDescent="0.25">
      <c r="AAY19214" s="60"/>
      <c r="AAZ19214" s="60"/>
      <c r="ABA19214" s="60"/>
      <c r="ABB19214" s="60"/>
      <c r="ABC19214" s="60"/>
      <c r="ABD19214" s="60"/>
      <c r="ABE19214" s="60"/>
      <c r="ABF19214" s="60"/>
      <c r="ABG19214" s="60"/>
      <c r="ABH19214" s="60"/>
      <c r="ABI19214" s="60"/>
      <c r="ABJ19214" s="60"/>
      <c r="ABK19214" s="60"/>
      <c r="ABL19214" s="60"/>
      <c r="ABM19214" s="60"/>
      <c r="ABN19214" s="60"/>
      <c r="ABO19214" s="60"/>
      <c r="ABP19214" s="60"/>
      <c r="ABQ19214" s="60"/>
      <c r="ABR19214" s="60">
        <v>9.9079233029532605E-3</v>
      </c>
      <c r="ABS19214" s="60"/>
      <c r="ABT19214" s="60"/>
      <c r="ABU19214" s="60"/>
      <c r="ABV19214" s="60"/>
      <c r="ABW19214" s="60"/>
      <c r="ABX19214" s="60"/>
    </row>
    <row r="19215" spans="727:752" x14ac:dyDescent="0.25">
      <c r="AAY19215" s="60"/>
      <c r="AAZ19215" s="60"/>
      <c r="ABA19215" s="60"/>
      <c r="ABB19215" s="60"/>
      <c r="ABC19215" s="60"/>
      <c r="ABD19215" s="60"/>
      <c r="ABE19215" s="60"/>
      <c r="ABF19215" s="60"/>
      <c r="ABG19215" s="60"/>
      <c r="ABH19215" s="60"/>
      <c r="ABI19215" s="60"/>
      <c r="ABJ19215" s="60"/>
      <c r="ABK19215" s="60"/>
      <c r="ABL19215" s="60"/>
      <c r="ABM19215" s="60"/>
      <c r="ABN19215" s="60"/>
      <c r="ABO19215" s="60"/>
      <c r="ABP19215" s="60"/>
      <c r="ABQ19215" s="60"/>
      <c r="ABR19215" s="60">
        <v>9.7875083388563704E-3</v>
      </c>
      <c r="ABS19215" s="60"/>
      <c r="ABT19215" s="60"/>
      <c r="ABU19215" s="60"/>
      <c r="ABV19215" s="60"/>
      <c r="ABW19215" s="60"/>
      <c r="ABX19215" s="60"/>
    </row>
    <row r="19216" spans="727:752" x14ac:dyDescent="0.25">
      <c r="AAY19216" s="60"/>
      <c r="AAZ19216" s="60"/>
      <c r="ABA19216" s="60"/>
      <c r="ABB19216" s="60"/>
      <c r="ABC19216" s="60"/>
      <c r="ABD19216" s="60"/>
      <c r="ABE19216" s="60"/>
      <c r="ABF19216" s="60"/>
      <c r="ABG19216" s="60"/>
      <c r="ABH19216" s="60"/>
      <c r="ABI19216" s="60"/>
      <c r="ABJ19216" s="60"/>
      <c r="ABK19216" s="60"/>
      <c r="ABL19216" s="60"/>
      <c r="ABM19216" s="60"/>
      <c r="ABN19216" s="60"/>
      <c r="ABO19216" s="60"/>
      <c r="ABP19216" s="60"/>
      <c r="ABQ19216" s="60"/>
      <c r="ABR19216" s="60">
        <v>9.7875083388563704E-3</v>
      </c>
      <c r="ABS19216" s="60"/>
      <c r="ABT19216" s="60"/>
      <c r="ABU19216" s="60"/>
      <c r="ABV19216" s="60"/>
      <c r="ABW19216" s="60"/>
      <c r="ABX19216" s="60"/>
    </row>
    <row r="19217" spans="727:752" x14ac:dyDescent="0.25">
      <c r="AAY19217" s="60"/>
      <c r="AAZ19217" s="60"/>
      <c r="ABA19217" s="60"/>
      <c r="ABB19217" s="60"/>
      <c r="ABC19217" s="60"/>
      <c r="ABD19217" s="60"/>
      <c r="ABE19217" s="60"/>
      <c r="ABF19217" s="60"/>
      <c r="ABG19217" s="60"/>
      <c r="ABH19217" s="60"/>
      <c r="ABI19217" s="60"/>
      <c r="ABJ19217" s="60"/>
      <c r="ABK19217" s="60"/>
      <c r="ABL19217" s="60"/>
      <c r="ABM19217" s="60"/>
      <c r="ABN19217" s="60"/>
      <c r="ABO19217" s="60"/>
      <c r="ABP19217" s="60"/>
      <c r="ABQ19217" s="60"/>
      <c r="ABR19217" s="60">
        <v>9.7873242151174204E-3</v>
      </c>
      <c r="ABS19217" s="60"/>
      <c r="ABT19217" s="60"/>
      <c r="ABU19217" s="60"/>
      <c r="ABV19217" s="60"/>
      <c r="ABW19217" s="60"/>
      <c r="ABX19217" s="60"/>
    </row>
    <row r="19218" spans="727:752" x14ac:dyDescent="0.25">
      <c r="AAY19218" s="60"/>
      <c r="AAZ19218" s="60"/>
      <c r="ABA19218" s="60"/>
      <c r="ABB19218" s="60"/>
      <c r="ABC19218" s="60"/>
      <c r="ABD19218" s="60"/>
      <c r="ABE19218" s="60"/>
      <c r="ABF19218" s="60"/>
      <c r="ABG19218" s="60"/>
      <c r="ABH19218" s="60"/>
      <c r="ABI19218" s="60"/>
      <c r="ABJ19218" s="60"/>
      <c r="ABK19218" s="60"/>
      <c r="ABL19218" s="60"/>
      <c r="ABM19218" s="60"/>
      <c r="ABN19218" s="60"/>
      <c r="ABO19218" s="60"/>
      <c r="ABP19218" s="60"/>
      <c r="ABQ19218" s="60"/>
      <c r="ABR19218" s="60">
        <v>9.7873242151174204E-3</v>
      </c>
      <c r="ABS19218" s="60"/>
      <c r="ABT19218" s="60"/>
      <c r="ABU19218" s="60"/>
      <c r="ABV19218" s="60"/>
      <c r="ABW19218" s="60"/>
      <c r="ABX19218" s="60"/>
    </row>
    <row r="19219" spans="727:752" x14ac:dyDescent="0.25">
      <c r="AAY19219" s="60"/>
      <c r="AAZ19219" s="60"/>
      <c r="ABA19219" s="60"/>
      <c r="ABB19219" s="60"/>
      <c r="ABC19219" s="60"/>
      <c r="ABD19219" s="60"/>
      <c r="ABE19219" s="60"/>
      <c r="ABF19219" s="60"/>
      <c r="ABG19219" s="60"/>
      <c r="ABH19219" s="60"/>
      <c r="ABI19219" s="60"/>
      <c r="ABJ19219" s="60"/>
      <c r="ABK19219" s="60"/>
      <c r="ABL19219" s="60"/>
      <c r="ABM19219" s="60"/>
      <c r="ABN19219" s="60"/>
      <c r="ABO19219" s="60"/>
      <c r="ABP19219" s="60"/>
      <c r="ABQ19219" s="60"/>
      <c r="ABR19219" s="60">
        <v>9.7723890138933702E-3</v>
      </c>
      <c r="ABS19219" s="60"/>
      <c r="ABT19219" s="60"/>
      <c r="ABU19219" s="60"/>
      <c r="ABV19219" s="60"/>
      <c r="ABW19219" s="60"/>
      <c r="ABX19219" s="60"/>
    </row>
    <row r="19220" spans="727:752" x14ac:dyDescent="0.25">
      <c r="AAY19220" s="60"/>
      <c r="AAZ19220" s="60"/>
      <c r="ABA19220" s="60"/>
      <c r="ABB19220" s="60"/>
      <c r="ABC19220" s="60"/>
      <c r="ABD19220" s="60"/>
      <c r="ABE19220" s="60"/>
      <c r="ABF19220" s="60"/>
      <c r="ABG19220" s="60"/>
      <c r="ABH19220" s="60"/>
      <c r="ABI19220" s="60"/>
      <c r="ABJ19220" s="60"/>
      <c r="ABK19220" s="60"/>
      <c r="ABL19220" s="60"/>
      <c r="ABM19220" s="60"/>
      <c r="ABN19220" s="60"/>
      <c r="ABO19220" s="60"/>
      <c r="ABP19220" s="60"/>
      <c r="ABQ19220" s="60"/>
      <c r="ABR19220" s="60">
        <v>9.7723890138933702E-3</v>
      </c>
      <c r="ABS19220" s="60"/>
      <c r="ABT19220" s="60"/>
      <c r="ABU19220" s="60"/>
      <c r="ABV19220" s="60"/>
      <c r="ABW19220" s="60"/>
      <c r="ABX19220" s="60"/>
    </row>
    <row r="19221" spans="727:752" x14ac:dyDescent="0.25">
      <c r="AAY19221" s="60"/>
      <c r="AAZ19221" s="60"/>
      <c r="ABA19221" s="60"/>
      <c r="ABB19221" s="60"/>
      <c r="ABC19221" s="60"/>
      <c r="ABD19221" s="60"/>
      <c r="ABE19221" s="60"/>
      <c r="ABF19221" s="60"/>
      <c r="ABG19221" s="60"/>
      <c r="ABH19221" s="60"/>
      <c r="ABI19221" s="60"/>
      <c r="ABJ19221" s="60"/>
      <c r="ABK19221" s="60"/>
      <c r="ABL19221" s="60"/>
      <c r="ABM19221" s="60"/>
      <c r="ABN19221" s="60"/>
      <c r="ABO19221" s="60"/>
      <c r="ABP19221" s="60"/>
      <c r="ABQ19221" s="60"/>
      <c r="ABR19221" s="60">
        <v>9.7706084063744897E-3</v>
      </c>
      <c r="ABS19221" s="60"/>
      <c r="ABT19221" s="60"/>
      <c r="ABU19221" s="60"/>
      <c r="ABV19221" s="60"/>
      <c r="ABW19221" s="60"/>
      <c r="ABX19221" s="60"/>
    </row>
    <row r="19222" spans="727:752" x14ac:dyDescent="0.25">
      <c r="AAY19222" s="60"/>
      <c r="AAZ19222" s="60"/>
      <c r="ABA19222" s="60"/>
      <c r="ABB19222" s="60"/>
      <c r="ABC19222" s="60"/>
      <c r="ABD19222" s="60"/>
      <c r="ABE19222" s="60"/>
      <c r="ABF19222" s="60"/>
      <c r="ABG19222" s="60"/>
      <c r="ABH19222" s="60"/>
      <c r="ABI19222" s="60"/>
      <c r="ABJ19222" s="60"/>
      <c r="ABK19222" s="60"/>
      <c r="ABL19222" s="60"/>
      <c r="ABM19222" s="60"/>
      <c r="ABN19222" s="60"/>
      <c r="ABO19222" s="60"/>
      <c r="ABP19222" s="60"/>
      <c r="ABQ19222" s="60"/>
      <c r="ABR19222" s="60">
        <v>9.7706084063744897E-3</v>
      </c>
      <c r="ABS19222" s="60"/>
      <c r="ABT19222" s="60"/>
      <c r="ABU19222" s="60"/>
      <c r="ABV19222" s="60"/>
      <c r="ABW19222" s="60"/>
      <c r="ABX19222" s="60"/>
    </row>
    <row r="19223" spans="727:752" x14ac:dyDescent="0.25">
      <c r="AAY19223" s="60"/>
      <c r="AAZ19223" s="60"/>
      <c r="ABA19223" s="60"/>
      <c r="ABB19223" s="60"/>
      <c r="ABC19223" s="60"/>
      <c r="ABD19223" s="60"/>
      <c r="ABE19223" s="60"/>
      <c r="ABF19223" s="60"/>
      <c r="ABG19223" s="60"/>
      <c r="ABH19223" s="60"/>
      <c r="ABI19223" s="60"/>
      <c r="ABJ19223" s="60"/>
      <c r="ABK19223" s="60"/>
      <c r="ABL19223" s="60"/>
      <c r="ABM19223" s="60"/>
      <c r="ABN19223" s="60"/>
      <c r="ABO19223" s="60"/>
      <c r="ABP19223" s="60"/>
      <c r="ABQ19223" s="60"/>
      <c r="ABR19223" s="60">
        <v>9.7037213555953902E-3</v>
      </c>
      <c r="ABS19223" s="60"/>
      <c r="ABT19223" s="60"/>
      <c r="ABU19223" s="60"/>
      <c r="ABV19223" s="60"/>
      <c r="ABW19223" s="60"/>
      <c r="ABX19223" s="60"/>
    </row>
    <row r="19224" spans="727:752" x14ac:dyDescent="0.25">
      <c r="AAY19224" s="60"/>
      <c r="AAZ19224" s="60"/>
      <c r="ABA19224" s="60"/>
      <c r="ABB19224" s="60"/>
      <c r="ABC19224" s="60"/>
      <c r="ABD19224" s="60"/>
      <c r="ABE19224" s="60"/>
      <c r="ABF19224" s="60"/>
      <c r="ABG19224" s="60"/>
      <c r="ABH19224" s="60"/>
      <c r="ABI19224" s="60"/>
      <c r="ABJ19224" s="60"/>
      <c r="ABK19224" s="60"/>
      <c r="ABL19224" s="60"/>
      <c r="ABM19224" s="60"/>
      <c r="ABN19224" s="60"/>
      <c r="ABO19224" s="60"/>
      <c r="ABP19224" s="60"/>
      <c r="ABQ19224" s="60"/>
      <c r="ABR19224" s="60">
        <v>9.7037213555953902E-3</v>
      </c>
      <c r="ABS19224" s="60"/>
      <c r="ABT19224" s="60"/>
      <c r="ABU19224" s="60"/>
      <c r="ABV19224" s="60"/>
      <c r="ABW19224" s="60"/>
      <c r="ABX19224" s="60"/>
    </row>
    <row r="19225" spans="727:752" x14ac:dyDescent="0.25">
      <c r="AAY19225" s="60"/>
      <c r="AAZ19225" s="60"/>
      <c r="ABA19225" s="60"/>
      <c r="ABB19225" s="60"/>
      <c r="ABC19225" s="60"/>
      <c r="ABD19225" s="60"/>
      <c r="ABE19225" s="60"/>
      <c r="ABF19225" s="60"/>
      <c r="ABG19225" s="60"/>
      <c r="ABH19225" s="60"/>
      <c r="ABI19225" s="60"/>
      <c r="ABJ19225" s="60"/>
      <c r="ABK19225" s="60"/>
      <c r="ABL19225" s="60"/>
      <c r="ABM19225" s="60"/>
      <c r="ABN19225" s="60"/>
      <c r="ABO19225" s="60"/>
      <c r="ABP19225" s="60"/>
      <c r="ABQ19225" s="60"/>
      <c r="ABR19225" s="60">
        <v>9.7022683899530907E-3</v>
      </c>
      <c r="ABS19225" s="60"/>
      <c r="ABT19225" s="60"/>
      <c r="ABU19225" s="60"/>
      <c r="ABV19225" s="60"/>
      <c r="ABW19225" s="60"/>
      <c r="ABX19225" s="60"/>
    </row>
    <row r="19226" spans="727:752" x14ac:dyDescent="0.25">
      <c r="AAY19226" s="60"/>
      <c r="AAZ19226" s="60"/>
      <c r="ABA19226" s="60"/>
      <c r="ABB19226" s="60"/>
      <c r="ABC19226" s="60"/>
      <c r="ABD19226" s="60"/>
      <c r="ABE19226" s="60"/>
      <c r="ABF19226" s="60"/>
      <c r="ABG19226" s="60"/>
      <c r="ABH19226" s="60"/>
      <c r="ABI19226" s="60"/>
      <c r="ABJ19226" s="60"/>
      <c r="ABK19226" s="60"/>
      <c r="ABL19226" s="60"/>
      <c r="ABM19226" s="60"/>
      <c r="ABN19226" s="60"/>
      <c r="ABO19226" s="60"/>
      <c r="ABP19226" s="60"/>
      <c r="ABQ19226" s="60"/>
      <c r="ABR19226" s="60">
        <v>9.7022683899530907E-3</v>
      </c>
      <c r="ABS19226" s="60"/>
      <c r="ABT19226" s="60"/>
      <c r="ABU19226" s="60"/>
      <c r="ABV19226" s="60"/>
      <c r="ABW19226" s="60"/>
      <c r="ABX19226" s="60"/>
    </row>
    <row r="19227" spans="727:752" x14ac:dyDescent="0.25">
      <c r="AAY19227" s="60"/>
      <c r="AAZ19227" s="60"/>
      <c r="ABA19227" s="60"/>
      <c r="ABB19227" s="60"/>
      <c r="ABC19227" s="60"/>
      <c r="ABD19227" s="60"/>
      <c r="ABE19227" s="60"/>
      <c r="ABF19227" s="60"/>
      <c r="ABG19227" s="60"/>
      <c r="ABH19227" s="60"/>
      <c r="ABI19227" s="60"/>
      <c r="ABJ19227" s="60"/>
      <c r="ABK19227" s="60"/>
      <c r="ABL19227" s="60"/>
      <c r="ABM19227" s="60"/>
      <c r="ABN19227" s="60"/>
      <c r="ABO19227" s="60"/>
      <c r="ABP19227" s="60"/>
      <c r="ABQ19227" s="60"/>
      <c r="ABR19227" s="60">
        <v>9.7017071261843897E-3</v>
      </c>
      <c r="ABS19227" s="60"/>
      <c r="ABT19227" s="60"/>
      <c r="ABU19227" s="60"/>
      <c r="ABV19227" s="60"/>
      <c r="ABW19227" s="60"/>
      <c r="ABX19227" s="60"/>
    </row>
    <row r="19228" spans="727:752" x14ac:dyDescent="0.25">
      <c r="AAY19228" s="60"/>
      <c r="AAZ19228" s="60"/>
      <c r="ABA19228" s="60"/>
      <c r="ABB19228" s="60"/>
      <c r="ABC19228" s="60"/>
      <c r="ABD19228" s="60"/>
      <c r="ABE19228" s="60"/>
      <c r="ABF19228" s="60"/>
      <c r="ABG19228" s="60"/>
      <c r="ABH19228" s="60"/>
      <c r="ABI19228" s="60"/>
      <c r="ABJ19228" s="60"/>
      <c r="ABK19228" s="60"/>
      <c r="ABL19228" s="60"/>
      <c r="ABM19228" s="60"/>
      <c r="ABN19228" s="60"/>
      <c r="ABO19228" s="60"/>
      <c r="ABP19228" s="60"/>
      <c r="ABQ19228" s="60"/>
      <c r="ABR19228" s="60">
        <v>9.7017071261843897E-3</v>
      </c>
      <c r="ABS19228" s="60"/>
      <c r="ABT19228" s="60"/>
      <c r="ABU19228" s="60"/>
      <c r="ABV19228" s="60"/>
      <c r="ABW19228" s="60"/>
      <c r="ABX19228" s="60"/>
    </row>
    <row r="19229" spans="727:752" x14ac:dyDescent="0.25">
      <c r="AAY19229" s="60"/>
      <c r="AAZ19229" s="60"/>
      <c r="ABA19229" s="60"/>
      <c r="ABB19229" s="60"/>
      <c r="ABC19229" s="60"/>
      <c r="ABD19229" s="60"/>
      <c r="ABE19229" s="60"/>
      <c r="ABF19229" s="60"/>
      <c r="ABG19229" s="60"/>
      <c r="ABH19229" s="60"/>
      <c r="ABI19229" s="60"/>
      <c r="ABJ19229" s="60"/>
      <c r="ABK19229" s="60"/>
      <c r="ABL19229" s="60"/>
      <c r="ABM19229" s="60"/>
      <c r="ABN19229" s="60"/>
      <c r="ABO19229" s="60"/>
      <c r="ABP19229" s="60"/>
      <c r="ABQ19229" s="60"/>
      <c r="ABR19229" s="60">
        <v>9.6836608826819208E-3</v>
      </c>
      <c r="ABS19229" s="60"/>
      <c r="ABT19229" s="60"/>
      <c r="ABU19229" s="60"/>
      <c r="ABV19229" s="60"/>
      <c r="ABW19229" s="60"/>
      <c r="ABX19229" s="60"/>
    </row>
    <row r="19230" spans="727:752" x14ac:dyDescent="0.25">
      <c r="AAY19230" s="60"/>
      <c r="AAZ19230" s="60"/>
      <c r="ABA19230" s="60"/>
      <c r="ABB19230" s="60"/>
      <c r="ABC19230" s="60"/>
      <c r="ABD19230" s="60"/>
      <c r="ABE19230" s="60"/>
      <c r="ABF19230" s="60"/>
      <c r="ABG19230" s="60"/>
      <c r="ABH19230" s="60"/>
      <c r="ABI19230" s="60"/>
      <c r="ABJ19230" s="60"/>
      <c r="ABK19230" s="60"/>
      <c r="ABL19230" s="60"/>
      <c r="ABM19230" s="60"/>
      <c r="ABN19230" s="60"/>
      <c r="ABO19230" s="60"/>
      <c r="ABP19230" s="60"/>
      <c r="ABQ19230" s="60"/>
      <c r="ABR19230" s="60">
        <v>9.6836608826819208E-3</v>
      </c>
      <c r="ABS19230" s="60"/>
      <c r="ABT19230" s="60"/>
      <c r="ABU19230" s="60"/>
      <c r="ABV19230" s="60"/>
      <c r="ABW19230" s="60"/>
      <c r="ABX19230" s="60"/>
    </row>
    <row r="19231" spans="727:752" x14ac:dyDescent="0.25">
      <c r="AAY19231" s="60"/>
      <c r="AAZ19231" s="60"/>
      <c r="ABA19231" s="60"/>
      <c r="ABB19231" s="60"/>
      <c r="ABC19231" s="60"/>
      <c r="ABD19231" s="60"/>
      <c r="ABE19231" s="60"/>
      <c r="ABF19231" s="60"/>
      <c r="ABG19231" s="60"/>
      <c r="ABH19231" s="60"/>
      <c r="ABI19231" s="60"/>
      <c r="ABJ19231" s="60"/>
      <c r="ABK19231" s="60"/>
      <c r="ABL19231" s="60"/>
      <c r="ABM19231" s="60"/>
      <c r="ABN19231" s="60"/>
      <c r="ABO19231" s="60"/>
      <c r="ABP19231" s="60"/>
      <c r="ABQ19231" s="60"/>
      <c r="ABR19231" s="60">
        <v>9.61705613235906E-3</v>
      </c>
      <c r="ABS19231" s="60"/>
      <c r="ABT19231" s="60"/>
      <c r="ABU19231" s="60"/>
      <c r="ABV19231" s="60"/>
      <c r="ABW19231" s="60"/>
      <c r="ABX19231" s="60"/>
    </row>
    <row r="19232" spans="727:752" x14ac:dyDescent="0.25">
      <c r="AAY19232" s="60"/>
      <c r="AAZ19232" s="60"/>
      <c r="ABA19232" s="60"/>
      <c r="ABB19232" s="60"/>
      <c r="ABC19232" s="60"/>
      <c r="ABD19232" s="60"/>
      <c r="ABE19232" s="60"/>
      <c r="ABF19232" s="60"/>
      <c r="ABG19232" s="60"/>
      <c r="ABH19232" s="60"/>
      <c r="ABI19232" s="60"/>
      <c r="ABJ19232" s="60"/>
      <c r="ABK19232" s="60"/>
      <c r="ABL19232" s="60"/>
      <c r="ABM19232" s="60"/>
      <c r="ABN19232" s="60"/>
      <c r="ABO19232" s="60"/>
      <c r="ABP19232" s="60"/>
      <c r="ABQ19232" s="60"/>
      <c r="ABR19232" s="60">
        <v>9.61705613235906E-3</v>
      </c>
      <c r="ABS19232" s="60"/>
      <c r="ABT19232" s="60"/>
      <c r="ABU19232" s="60"/>
      <c r="ABV19232" s="60"/>
      <c r="ABW19232" s="60"/>
      <c r="ABX19232" s="60"/>
    </row>
    <row r="19233" spans="727:752" x14ac:dyDescent="0.25">
      <c r="AAY19233" s="60"/>
      <c r="AAZ19233" s="60"/>
      <c r="ABA19233" s="60"/>
      <c r="ABB19233" s="60"/>
      <c r="ABC19233" s="60"/>
      <c r="ABD19233" s="60"/>
      <c r="ABE19233" s="60"/>
      <c r="ABF19233" s="60"/>
      <c r="ABG19233" s="60"/>
      <c r="ABH19233" s="60"/>
      <c r="ABI19233" s="60"/>
      <c r="ABJ19233" s="60"/>
      <c r="ABK19233" s="60"/>
      <c r="ABL19233" s="60"/>
      <c r="ABM19233" s="60"/>
      <c r="ABN19233" s="60"/>
      <c r="ABO19233" s="60"/>
      <c r="ABP19233" s="60"/>
      <c r="ABQ19233" s="60"/>
      <c r="ABR19233" s="60">
        <v>9.5477496600493202E-3</v>
      </c>
      <c r="ABS19233" s="60"/>
      <c r="ABT19233" s="60"/>
      <c r="ABU19233" s="60"/>
      <c r="ABV19233" s="60"/>
      <c r="ABW19233" s="60"/>
      <c r="ABX19233" s="60"/>
    </row>
    <row r="19234" spans="727:752" x14ac:dyDescent="0.25">
      <c r="AAY19234" s="60"/>
      <c r="AAZ19234" s="60"/>
      <c r="ABA19234" s="60"/>
      <c r="ABB19234" s="60"/>
      <c r="ABC19234" s="60"/>
      <c r="ABD19234" s="60"/>
      <c r="ABE19234" s="60"/>
      <c r="ABF19234" s="60"/>
      <c r="ABG19234" s="60"/>
      <c r="ABH19234" s="60"/>
      <c r="ABI19234" s="60"/>
      <c r="ABJ19234" s="60"/>
      <c r="ABK19234" s="60"/>
      <c r="ABL19234" s="60"/>
      <c r="ABM19234" s="60"/>
      <c r="ABN19234" s="60"/>
      <c r="ABO19234" s="60"/>
      <c r="ABP19234" s="60"/>
      <c r="ABQ19234" s="60"/>
      <c r="ABR19234" s="60">
        <v>9.5477496600493202E-3</v>
      </c>
      <c r="ABS19234" s="60"/>
      <c r="ABT19234" s="60"/>
      <c r="ABU19234" s="60"/>
      <c r="ABV19234" s="60"/>
      <c r="ABW19234" s="60"/>
      <c r="ABX19234" s="60"/>
    </row>
    <row r="19235" spans="727:752" x14ac:dyDescent="0.25">
      <c r="AAY19235" s="60"/>
      <c r="AAZ19235" s="60"/>
      <c r="ABA19235" s="60"/>
      <c r="ABB19235" s="60"/>
      <c r="ABC19235" s="60"/>
      <c r="ABD19235" s="60"/>
      <c r="ABE19235" s="60"/>
      <c r="ABF19235" s="60"/>
      <c r="ABG19235" s="60"/>
      <c r="ABH19235" s="60"/>
      <c r="ABI19235" s="60"/>
      <c r="ABJ19235" s="60"/>
      <c r="ABK19235" s="60"/>
      <c r="ABL19235" s="60"/>
      <c r="ABM19235" s="60"/>
      <c r="ABN19235" s="60"/>
      <c r="ABO19235" s="60"/>
      <c r="ABP19235" s="60"/>
      <c r="ABQ19235" s="60"/>
      <c r="ABR19235" s="60">
        <v>9.5254328886475101E-3</v>
      </c>
      <c r="ABS19235" s="60"/>
      <c r="ABT19235" s="60"/>
      <c r="ABU19235" s="60"/>
      <c r="ABV19235" s="60"/>
      <c r="ABW19235" s="60"/>
      <c r="ABX19235" s="60"/>
    </row>
    <row r="19236" spans="727:752" x14ac:dyDescent="0.25">
      <c r="AAY19236" s="60"/>
      <c r="AAZ19236" s="60"/>
      <c r="ABA19236" s="60"/>
      <c r="ABB19236" s="60"/>
      <c r="ABC19236" s="60"/>
      <c r="ABD19236" s="60"/>
      <c r="ABE19236" s="60"/>
      <c r="ABF19236" s="60"/>
      <c r="ABG19236" s="60"/>
      <c r="ABH19236" s="60"/>
      <c r="ABI19236" s="60"/>
      <c r="ABJ19236" s="60"/>
      <c r="ABK19236" s="60"/>
      <c r="ABL19236" s="60"/>
      <c r="ABM19236" s="60"/>
      <c r="ABN19236" s="60"/>
      <c r="ABO19236" s="60"/>
      <c r="ABP19236" s="60"/>
      <c r="ABQ19236" s="60"/>
      <c r="ABR19236" s="60">
        <v>9.5254328886475101E-3</v>
      </c>
      <c r="ABS19236" s="60"/>
      <c r="ABT19236" s="60"/>
      <c r="ABU19236" s="60"/>
      <c r="ABV19236" s="60"/>
      <c r="ABW19236" s="60"/>
      <c r="ABX19236" s="60"/>
    </row>
    <row r="19237" spans="727:752" x14ac:dyDescent="0.25">
      <c r="AAY19237" s="60"/>
      <c r="AAZ19237" s="60"/>
      <c r="ABA19237" s="60"/>
      <c r="ABB19237" s="60"/>
      <c r="ABC19237" s="60"/>
      <c r="ABD19237" s="60"/>
      <c r="ABE19237" s="60"/>
      <c r="ABF19237" s="60"/>
      <c r="ABG19237" s="60"/>
      <c r="ABH19237" s="60"/>
      <c r="ABI19237" s="60"/>
      <c r="ABJ19237" s="60"/>
      <c r="ABK19237" s="60"/>
      <c r="ABL19237" s="60"/>
      <c r="ABM19237" s="60"/>
      <c r="ABN19237" s="60"/>
      <c r="ABO19237" s="60"/>
      <c r="ABP19237" s="60"/>
      <c r="ABQ19237" s="60"/>
      <c r="ABR19237" s="60">
        <v>9.4987793054017895E-3</v>
      </c>
      <c r="ABS19237" s="60"/>
      <c r="ABT19237" s="60"/>
      <c r="ABU19237" s="60"/>
      <c r="ABV19237" s="60"/>
      <c r="ABW19237" s="60"/>
      <c r="ABX19237" s="60"/>
    </row>
    <row r="19238" spans="727:752" x14ac:dyDescent="0.25">
      <c r="AAY19238" s="60"/>
      <c r="AAZ19238" s="60"/>
      <c r="ABA19238" s="60"/>
      <c r="ABB19238" s="60"/>
      <c r="ABC19238" s="60"/>
      <c r="ABD19238" s="60"/>
      <c r="ABE19238" s="60"/>
      <c r="ABF19238" s="60"/>
      <c r="ABG19238" s="60"/>
      <c r="ABH19238" s="60"/>
      <c r="ABI19238" s="60"/>
      <c r="ABJ19238" s="60"/>
      <c r="ABK19238" s="60"/>
      <c r="ABL19238" s="60"/>
      <c r="ABM19238" s="60"/>
      <c r="ABN19238" s="60"/>
      <c r="ABO19238" s="60"/>
      <c r="ABP19238" s="60"/>
      <c r="ABQ19238" s="60"/>
      <c r="ABR19238" s="60">
        <v>9.4987793054017895E-3</v>
      </c>
      <c r="ABS19238" s="60"/>
      <c r="ABT19238" s="60"/>
      <c r="ABU19238" s="60"/>
      <c r="ABV19238" s="60"/>
      <c r="ABW19238" s="60"/>
      <c r="ABX19238" s="60"/>
    </row>
    <row r="19239" spans="727:752" x14ac:dyDescent="0.25">
      <c r="AAY19239" s="60"/>
      <c r="AAZ19239" s="60"/>
      <c r="ABA19239" s="60"/>
      <c r="ABB19239" s="60"/>
      <c r="ABC19239" s="60"/>
      <c r="ABD19239" s="60"/>
      <c r="ABE19239" s="60"/>
      <c r="ABF19239" s="60"/>
      <c r="ABG19239" s="60"/>
      <c r="ABH19239" s="60"/>
      <c r="ABI19239" s="60"/>
      <c r="ABJ19239" s="60"/>
      <c r="ABK19239" s="60"/>
      <c r="ABL19239" s="60"/>
      <c r="ABM19239" s="60"/>
      <c r="ABN19239" s="60"/>
      <c r="ABO19239" s="60"/>
      <c r="ABP19239" s="60"/>
      <c r="ABQ19239" s="60"/>
      <c r="ABR19239" s="60">
        <v>9.4264775262787506E-3</v>
      </c>
      <c r="ABS19239" s="60"/>
      <c r="ABT19239" s="60"/>
      <c r="ABU19239" s="60"/>
      <c r="ABV19239" s="60"/>
      <c r="ABW19239" s="60"/>
      <c r="ABX19239" s="60"/>
    </row>
    <row r="19240" spans="727:752" x14ac:dyDescent="0.25">
      <c r="AAY19240" s="60"/>
      <c r="AAZ19240" s="60"/>
      <c r="ABA19240" s="60"/>
      <c r="ABB19240" s="60"/>
      <c r="ABC19240" s="60"/>
      <c r="ABD19240" s="60"/>
      <c r="ABE19240" s="60"/>
      <c r="ABF19240" s="60"/>
      <c r="ABG19240" s="60"/>
      <c r="ABH19240" s="60"/>
      <c r="ABI19240" s="60"/>
      <c r="ABJ19240" s="60"/>
      <c r="ABK19240" s="60"/>
      <c r="ABL19240" s="60"/>
      <c r="ABM19240" s="60"/>
      <c r="ABN19240" s="60"/>
      <c r="ABO19240" s="60"/>
      <c r="ABP19240" s="60"/>
      <c r="ABQ19240" s="60"/>
      <c r="ABR19240" s="60">
        <v>9.4264775262787506E-3</v>
      </c>
      <c r="ABS19240" s="60"/>
      <c r="ABT19240" s="60"/>
      <c r="ABU19240" s="60"/>
      <c r="ABV19240" s="60"/>
      <c r="ABW19240" s="60"/>
      <c r="ABX19240" s="60"/>
    </row>
    <row r="19241" spans="727:752" x14ac:dyDescent="0.25">
      <c r="AAY19241" s="60"/>
      <c r="AAZ19241" s="60"/>
      <c r="ABA19241" s="60"/>
      <c r="ABB19241" s="60"/>
      <c r="ABC19241" s="60"/>
      <c r="ABD19241" s="60"/>
      <c r="ABE19241" s="60"/>
      <c r="ABF19241" s="60"/>
      <c r="ABG19241" s="60"/>
      <c r="ABH19241" s="60"/>
      <c r="ABI19241" s="60"/>
      <c r="ABJ19241" s="60"/>
      <c r="ABK19241" s="60"/>
      <c r="ABL19241" s="60"/>
      <c r="ABM19241" s="60"/>
      <c r="ABN19241" s="60"/>
      <c r="ABO19241" s="60"/>
      <c r="ABP19241" s="60"/>
      <c r="ABQ19241" s="60"/>
      <c r="ABR19241" s="60">
        <v>9.3945170169568593E-3</v>
      </c>
      <c r="ABS19241" s="60"/>
      <c r="ABT19241" s="60"/>
      <c r="ABU19241" s="60"/>
      <c r="ABV19241" s="60"/>
      <c r="ABW19241" s="60"/>
      <c r="ABX19241" s="60"/>
    </row>
    <row r="19242" spans="727:752" x14ac:dyDescent="0.25">
      <c r="AAY19242" s="60"/>
      <c r="AAZ19242" s="60"/>
      <c r="ABA19242" s="60"/>
      <c r="ABB19242" s="60"/>
      <c r="ABC19242" s="60"/>
      <c r="ABD19242" s="60"/>
      <c r="ABE19242" s="60"/>
      <c r="ABF19242" s="60"/>
      <c r="ABG19242" s="60"/>
      <c r="ABH19242" s="60"/>
      <c r="ABI19242" s="60"/>
      <c r="ABJ19242" s="60"/>
      <c r="ABK19242" s="60"/>
      <c r="ABL19242" s="60"/>
      <c r="ABM19242" s="60"/>
      <c r="ABN19242" s="60"/>
      <c r="ABO19242" s="60"/>
      <c r="ABP19242" s="60"/>
      <c r="ABQ19242" s="60"/>
      <c r="ABR19242" s="60">
        <v>9.3945170169568593E-3</v>
      </c>
      <c r="ABS19242" s="60"/>
      <c r="ABT19242" s="60"/>
      <c r="ABU19242" s="60"/>
      <c r="ABV19242" s="60"/>
      <c r="ABW19242" s="60"/>
      <c r="ABX19242" s="60"/>
    </row>
    <row r="19243" spans="727:752" x14ac:dyDescent="0.25">
      <c r="AAY19243" s="60"/>
      <c r="AAZ19243" s="60"/>
      <c r="ABA19243" s="60"/>
      <c r="ABB19243" s="60"/>
      <c r="ABC19243" s="60"/>
      <c r="ABD19243" s="60"/>
      <c r="ABE19243" s="60"/>
      <c r="ABF19243" s="60"/>
      <c r="ABG19243" s="60"/>
      <c r="ABH19243" s="60"/>
      <c r="ABI19243" s="60"/>
      <c r="ABJ19243" s="60"/>
      <c r="ABK19243" s="60"/>
      <c r="ABL19243" s="60"/>
      <c r="ABM19243" s="60"/>
      <c r="ABN19243" s="60"/>
      <c r="ABO19243" s="60"/>
      <c r="ABP19243" s="60"/>
      <c r="ABQ19243" s="60"/>
      <c r="ABR19243" s="60">
        <v>9.3927203300178501E-3</v>
      </c>
      <c r="ABS19243" s="60"/>
      <c r="ABT19243" s="60"/>
      <c r="ABU19243" s="60"/>
      <c r="ABV19243" s="60"/>
      <c r="ABW19243" s="60"/>
      <c r="ABX19243" s="60"/>
    </row>
    <row r="19244" spans="727:752" x14ac:dyDescent="0.25">
      <c r="AAY19244" s="60"/>
      <c r="AAZ19244" s="60"/>
      <c r="ABA19244" s="60"/>
      <c r="ABB19244" s="60"/>
      <c r="ABC19244" s="60"/>
      <c r="ABD19244" s="60"/>
      <c r="ABE19244" s="60"/>
      <c r="ABF19244" s="60"/>
      <c r="ABG19244" s="60"/>
      <c r="ABH19244" s="60"/>
      <c r="ABI19244" s="60"/>
      <c r="ABJ19244" s="60"/>
      <c r="ABK19244" s="60"/>
      <c r="ABL19244" s="60"/>
      <c r="ABM19244" s="60"/>
      <c r="ABN19244" s="60"/>
      <c r="ABO19244" s="60"/>
      <c r="ABP19244" s="60"/>
      <c r="ABQ19244" s="60"/>
      <c r="ABR19244" s="60">
        <v>9.3927203300178501E-3</v>
      </c>
      <c r="ABS19244" s="60"/>
      <c r="ABT19244" s="60"/>
      <c r="ABU19244" s="60"/>
      <c r="ABV19244" s="60"/>
      <c r="ABW19244" s="60"/>
      <c r="ABX19244" s="60"/>
    </row>
    <row r="19245" spans="727:752" x14ac:dyDescent="0.25">
      <c r="AAY19245" s="60"/>
      <c r="AAZ19245" s="60"/>
      <c r="ABA19245" s="60"/>
      <c r="ABB19245" s="60"/>
      <c r="ABC19245" s="60"/>
      <c r="ABD19245" s="60"/>
      <c r="ABE19245" s="60"/>
      <c r="ABF19245" s="60"/>
      <c r="ABG19245" s="60"/>
      <c r="ABH19245" s="60"/>
      <c r="ABI19245" s="60"/>
      <c r="ABJ19245" s="60"/>
      <c r="ABK19245" s="60"/>
      <c r="ABL19245" s="60"/>
      <c r="ABM19245" s="60"/>
      <c r="ABN19245" s="60"/>
      <c r="ABO19245" s="60"/>
      <c r="ABP19245" s="60"/>
      <c r="ABQ19245" s="60"/>
      <c r="ABR19245" s="60">
        <v>9.3564792659497301E-3</v>
      </c>
      <c r="ABS19245" s="60"/>
      <c r="ABT19245" s="60"/>
      <c r="ABU19245" s="60"/>
      <c r="ABV19245" s="60"/>
      <c r="ABW19245" s="60"/>
      <c r="ABX19245" s="60"/>
    </row>
    <row r="19246" spans="727:752" x14ac:dyDescent="0.25">
      <c r="AAY19246" s="60"/>
      <c r="AAZ19246" s="60"/>
      <c r="ABA19246" s="60"/>
      <c r="ABB19246" s="60"/>
      <c r="ABC19246" s="60"/>
      <c r="ABD19246" s="60"/>
      <c r="ABE19246" s="60"/>
      <c r="ABF19246" s="60"/>
      <c r="ABG19246" s="60"/>
      <c r="ABH19246" s="60"/>
      <c r="ABI19246" s="60"/>
      <c r="ABJ19246" s="60"/>
      <c r="ABK19246" s="60"/>
      <c r="ABL19246" s="60"/>
      <c r="ABM19246" s="60"/>
      <c r="ABN19246" s="60"/>
      <c r="ABO19246" s="60"/>
      <c r="ABP19246" s="60"/>
      <c r="ABQ19246" s="60"/>
      <c r="ABR19246" s="60">
        <v>9.3564792659497301E-3</v>
      </c>
      <c r="ABS19246" s="60"/>
      <c r="ABT19246" s="60"/>
      <c r="ABU19246" s="60"/>
      <c r="ABV19246" s="60"/>
      <c r="ABW19246" s="60"/>
      <c r="ABX19246" s="60"/>
    </row>
    <row r="19247" spans="727:752" x14ac:dyDescent="0.25">
      <c r="AAY19247" s="60"/>
      <c r="AAZ19247" s="60"/>
      <c r="ABA19247" s="60"/>
      <c r="ABB19247" s="60"/>
      <c r="ABC19247" s="60"/>
      <c r="ABD19247" s="60"/>
      <c r="ABE19247" s="60"/>
      <c r="ABF19247" s="60"/>
      <c r="ABG19247" s="60"/>
      <c r="ABH19247" s="60"/>
      <c r="ABI19247" s="60"/>
      <c r="ABJ19247" s="60"/>
      <c r="ABK19247" s="60"/>
      <c r="ABL19247" s="60"/>
      <c r="ABM19247" s="60"/>
      <c r="ABN19247" s="60"/>
      <c r="ABO19247" s="60"/>
      <c r="ABP19247" s="60"/>
      <c r="ABQ19247" s="60"/>
      <c r="ABR19247" s="60">
        <v>9.3348618355845198E-3</v>
      </c>
      <c r="ABS19247" s="60"/>
      <c r="ABT19247" s="60"/>
      <c r="ABU19247" s="60"/>
      <c r="ABV19247" s="60"/>
      <c r="ABW19247" s="60"/>
      <c r="ABX19247" s="60"/>
    </row>
    <row r="19248" spans="727:752" x14ac:dyDescent="0.25">
      <c r="AAY19248" s="60"/>
      <c r="AAZ19248" s="60"/>
      <c r="ABA19248" s="60"/>
      <c r="ABB19248" s="60"/>
      <c r="ABC19248" s="60"/>
      <c r="ABD19248" s="60"/>
      <c r="ABE19248" s="60"/>
      <c r="ABF19248" s="60"/>
      <c r="ABG19248" s="60"/>
      <c r="ABH19248" s="60"/>
      <c r="ABI19248" s="60"/>
      <c r="ABJ19248" s="60"/>
      <c r="ABK19248" s="60"/>
      <c r="ABL19248" s="60"/>
      <c r="ABM19248" s="60"/>
      <c r="ABN19248" s="60"/>
      <c r="ABO19248" s="60"/>
      <c r="ABP19248" s="60"/>
      <c r="ABQ19248" s="60"/>
      <c r="ABR19248" s="60">
        <v>9.3348618355845198E-3</v>
      </c>
      <c r="ABS19248" s="60"/>
      <c r="ABT19248" s="60"/>
      <c r="ABU19248" s="60"/>
      <c r="ABV19248" s="60"/>
      <c r="ABW19248" s="60"/>
      <c r="ABX19248" s="60"/>
    </row>
    <row r="19249" spans="727:752" x14ac:dyDescent="0.25">
      <c r="AAY19249" s="60"/>
      <c r="AAZ19249" s="60"/>
      <c r="ABA19249" s="60"/>
      <c r="ABB19249" s="60"/>
      <c r="ABC19249" s="60"/>
      <c r="ABD19249" s="60"/>
      <c r="ABE19249" s="60"/>
      <c r="ABF19249" s="60"/>
      <c r="ABG19249" s="60"/>
      <c r="ABH19249" s="60"/>
      <c r="ABI19249" s="60"/>
      <c r="ABJ19249" s="60"/>
      <c r="ABK19249" s="60"/>
      <c r="ABL19249" s="60"/>
      <c r="ABM19249" s="60"/>
      <c r="ABN19249" s="60"/>
      <c r="ABO19249" s="60"/>
      <c r="ABP19249" s="60"/>
      <c r="ABQ19249" s="60"/>
      <c r="ABR19249" s="60">
        <v>9.2970150254998891E-3</v>
      </c>
      <c r="ABS19249" s="60"/>
      <c r="ABT19249" s="60"/>
      <c r="ABU19249" s="60"/>
      <c r="ABV19249" s="60"/>
      <c r="ABW19249" s="60"/>
      <c r="ABX19249" s="60"/>
    </row>
    <row r="19250" spans="727:752" x14ac:dyDescent="0.25">
      <c r="AAY19250" s="60"/>
      <c r="AAZ19250" s="60"/>
      <c r="ABA19250" s="60"/>
      <c r="ABB19250" s="60"/>
      <c r="ABC19250" s="60"/>
      <c r="ABD19250" s="60"/>
      <c r="ABE19250" s="60"/>
      <c r="ABF19250" s="60"/>
      <c r="ABG19250" s="60"/>
      <c r="ABH19250" s="60"/>
      <c r="ABI19250" s="60"/>
      <c r="ABJ19250" s="60"/>
      <c r="ABK19250" s="60"/>
      <c r="ABL19250" s="60"/>
      <c r="ABM19250" s="60"/>
      <c r="ABN19250" s="60"/>
      <c r="ABO19250" s="60"/>
      <c r="ABP19250" s="60"/>
      <c r="ABQ19250" s="60"/>
      <c r="ABR19250" s="60">
        <v>9.2970150254998891E-3</v>
      </c>
      <c r="ABS19250" s="60"/>
      <c r="ABT19250" s="60"/>
      <c r="ABU19250" s="60"/>
      <c r="ABV19250" s="60"/>
      <c r="ABW19250" s="60"/>
      <c r="ABX19250" s="60"/>
    </row>
    <row r="19251" spans="727:752" x14ac:dyDescent="0.25">
      <c r="AAY19251" s="60"/>
      <c r="AAZ19251" s="60"/>
      <c r="ABA19251" s="60"/>
      <c r="ABB19251" s="60"/>
      <c r="ABC19251" s="60"/>
      <c r="ABD19251" s="60"/>
      <c r="ABE19251" s="60"/>
      <c r="ABF19251" s="60"/>
      <c r="ABG19251" s="60"/>
      <c r="ABH19251" s="60"/>
      <c r="ABI19251" s="60"/>
      <c r="ABJ19251" s="60"/>
      <c r="ABK19251" s="60"/>
      <c r="ABL19251" s="60"/>
      <c r="ABM19251" s="60"/>
      <c r="ABN19251" s="60"/>
      <c r="ABO19251" s="60"/>
      <c r="ABP19251" s="60"/>
      <c r="ABQ19251" s="60"/>
      <c r="ABR19251" s="60">
        <v>9.2611586427531496E-3</v>
      </c>
      <c r="ABS19251" s="60"/>
      <c r="ABT19251" s="60"/>
      <c r="ABU19251" s="60"/>
      <c r="ABV19251" s="60"/>
      <c r="ABW19251" s="60"/>
      <c r="ABX19251" s="60"/>
    </row>
    <row r="19252" spans="727:752" x14ac:dyDescent="0.25">
      <c r="AAY19252" s="60"/>
      <c r="AAZ19252" s="60"/>
      <c r="ABA19252" s="60"/>
      <c r="ABB19252" s="60"/>
      <c r="ABC19252" s="60"/>
      <c r="ABD19252" s="60"/>
      <c r="ABE19252" s="60"/>
      <c r="ABF19252" s="60"/>
      <c r="ABG19252" s="60"/>
      <c r="ABH19252" s="60"/>
      <c r="ABI19252" s="60"/>
      <c r="ABJ19252" s="60"/>
      <c r="ABK19252" s="60"/>
      <c r="ABL19252" s="60"/>
      <c r="ABM19252" s="60"/>
      <c r="ABN19252" s="60"/>
      <c r="ABO19252" s="60"/>
      <c r="ABP19252" s="60"/>
      <c r="ABQ19252" s="60"/>
      <c r="ABR19252" s="60">
        <v>9.2611586427531496E-3</v>
      </c>
      <c r="ABS19252" s="60"/>
      <c r="ABT19252" s="60"/>
      <c r="ABU19252" s="60"/>
      <c r="ABV19252" s="60"/>
      <c r="ABW19252" s="60"/>
      <c r="ABX19252" s="60"/>
    </row>
    <row r="19253" spans="727:752" x14ac:dyDescent="0.25">
      <c r="AAY19253" s="60"/>
      <c r="AAZ19253" s="60"/>
      <c r="ABA19253" s="60"/>
      <c r="ABB19253" s="60"/>
      <c r="ABC19253" s="60"/>
      <c r="ABD19253" s="60"/>
      <c r="ABE19253" s="60"/>
      <c r="ABF19253" s="60"/>
      <c r="ABG19253" s="60"/>
      <c r="ABH19253" s="60"/>
      <c r="ABI19253" s="60"/>
      <c r="ABJ19253" s="60"/>
      <c r="ABK19253" s="60"/>
      <c r="ABL19253" s="60"/>
      <c r="ABM19253" s="60"/>
      <c r="ABN19253" s="60"/>
      <c r="ABO19253" s="60"/>
      <c r="ABP19253" s="60"/>
      <c r="ABQ19253" s="60"/>
      <c r="ABR19253" s="60">
        <v>9.2515179899668402E-3</v>
      </c>
      <c r="ABS19253" s="60"/>
      <c r="ABT19253" s="60"/>
      <c r="ABU19253" s="60"/>
      <c r="ABV19253" s="60"/>
      <c r="ABW19253" s="60"/>
      <c r="ABX19253" s="60"/>
    </row>
    <row r="19254" spans="727:752" x14ac:dyDescent="0.25">
      <c r="AAY19254" s="60"/>
      <c r="AAZ19254" s="60"/>
      <c r="ABA19254" s="60"/>
      <c r="ABB19254" s="60"/>
      <c r="ABC19254" s="60"/>
      <c r="ABD19254" s="60"/>
      <c r="ABE19254" s="60"/>
      <c r="ABF19254" s="60"/>
      <c r="ABG19254" s="60"/>
      <c r="ABH19254" s="60"/>
      <c r="ABI19254" s="60"/>
      <c r="ABJ19254" s="60"/>
      <c r="ABK19254" s="60"/>
      <c r="ABL19254" s="60"/>
      <c r="ABM19254" s="60"/>
      <c r="ABN19254" s="60"/>
      <c r="ABO19254" s="60"/>
      <c r="ABP19254" s="60"/>
      <c r="ABQ19254" s="60"/>
      <c r="ABR19254" s="60">
        <v>9.2515179899668402E-3</v>
      </c>
      <c r="ABS19254" s="60"/>
      <c r="ABT19254" s="60"/>
      <c r="ABU19254" s="60"/>
      <c r="ABV19254" s="60"/>
      <c r="ABW19254" s="60"/>
      <c r="ABX19254" s="60"/>
    </row>
    <row r="19255" spans="727:752" x14ac:dyDescent="0.25">
      <c r="AAY19255" s="60"/>
      <c r="AAZ19255" s="60"/>
      <c r="ABA19255" s="60"/>
      <c r="ABB19255" s="60"/>
      <c r="ABC19255" s="60"/>
      <c r="ABD19255" s="60"/>
      <c r="ABE19255" s="60"/>
      <c r="ABF19255" s="60"/>
      <c r="ABG19255" s="60"/>
      <c r="ABH19255" s="60"/>
      <c r="ABI19255" s="60"/>
      <c r="ABJ19255" s="60"/>
      <c r="ABK19255" s="60"/>
      <c r="ABL19255" s="60"/>
      <c r="ABM19255" s="60"/>
      <c r="ABN19255" s="60"/>
      <c r="ABO19255" s="60"/>
      <c r="ABP19255" s="60"/>
      <c r="ABQ19255" s="60"/>
      <c r="ABR19255" s="60">
        <v>9.2480811558798507E-3</v>
      </c>
      <c r="ABS19255" s="60"/>
      <c r="ABT19255" s="60"/>
      <c r="ABU19255" s="60"/>
      <c r="ABV19255" s="60"/>
      <c r="ABW19255" s="60"/>
      <c r="ABX19255" s="60"/>
    </row>
    <row r="19256" spans="727:752" x14ac:dyDescent="0.25">
      <c r="AAY19256" s="60"/>
      <c r="AAZ19256" s="60"/>
      <c r="ABA19256" s="60"/>
      <c r="ABB19256" s="60"/>
      <c r="ABC19256" s="60"/>
      <c r="ABD19256" s="60"/>
      <c r="ABE19256" s="60"/>
      <c r="ABF19256" s="60"/>
      <c r="ABG19256" s="60"/>
      <c r="ABH19256" s="60"/>
      <c r="ABI19256" s="60"/>
      <c r="ABJ19256" s="60"/>
      <c r="ABK19256" s="60"/>
      <c r="ABL19256" s="60"/>
      <c r="ABM19256" s="60"/>
      <c r="ABN19256" s="60"/>
      <c r="ABO19256" s="60"/>
      <c r="ABP19256" s="60"/>
      <c r="ABQ19256" s="60"/>
      <c r="ABR19256" s="60">
        <v>9.2480811558798507E-3</v>
      </c>
      <c r="ABS19256" s="60"/>
      <c r="ABT19256" s="60"/>
      <c r="ABU19256" s="60"/>
      <c r="ABV19256" s="60"/>
      <c r="ABW19256" s="60"/>
      <c r="ABX19256" s="60"/>
    </row>
    <row r="19257" spans="727:752" x14ac:dyDescent="0.25">
      <c r="AAY19257" s="60"/>
      <c r="AAZ19257" s="60"/>
      <c r="ABA19257" s="60"/>
      <c r="ABB19257" s="60"/>
      <c r="ABC19257" s="60"/>
      <c r="ABD19257" s="60"/>
      <c r="ABE19257" s="60"/>
      <c r="ABF19257" s="60"/>
      <c r="ABG19257" s="60"/>
      <c r="ABH19257" s="60"/>
      <c r="ABI19257" s="60"/>
      <c r="ABJ19257" s="60"/>
      <c r="ABK19257" s="60"/>
      <c r="ABL19257" s="60"/>
      <c r="ABM19257" s="60"/>
      <c r="ABN19257" s="60"/>
      <c r="ABO19257" s="60"/>
      <c r="ABP19257" s="60"/>
      <c r="ABQ19257" s="60"/>
      <c r="ABR19257" s="60">
        <v>9.24429642039481E-3</v>
      </c>
      <c r="ABS19257" s="60"/>
      <c r="ABT19257" s="60"/>
      <c r="ABU19257" s="60"/>
      <c r="ABV19257" s="60"/>
      <c r="ABW19257" s="60"/>
      <c r="ABX19257" s="60"/>
    </row>
    <row r="19258" spans="727:752" x14ac:dyDescent="0.25">
      <c r="AAY19258" s="60"/>
      <c r="AAZ19258" s="60"/>
      <c r="ABA19258" s="60"/>
      <c r="ABB19258" s="60"/>
      <c r="ABC19258" s="60"/>
      <c r="ABD19258" s="60"/>
      <c r="ABE19258" s="60"/>
      <c r="ABF19258" s="60"/>
      <c r="ABG19258" s="60"/>
      <c r="ABH19258" s="60"/>
      <c r="ABI19258" s="60"/>
      <c r="ABJ19258" s="60"/>
      <c r="ABK19258" s="60"/>
      <c r="ABL19258" s="60"/>
      <c r="ABM19258" s="60"/>
      <c r="ABN19258" s="60"/>
      <c r="ABO19258" s="60"/>
      <c r="ABP19258" s="60"/>
      <c r="ABQ19258" s="60"/>
      <c r="ABR19258" s="60">
        <v>9.24429642039481E-3</v>
      </c>
      <c r="ABS19258" s="60"/>
      <c r="ABT19258" s="60"/>
      <c r="ABU19258" s="60"/>
      <c r="ABV19258" s="60"/>
      <c r="ABW19258" s="60"/>
      <c r="ABX19258" s="60"/>
    </row>
    <row r="19259" spans="727:752" x14ac:dyDescent="0.25">
      <c r="AAY19259" s="60"/>
      <c r="AAZ19259" s="60"/>
      <c r="ABA19259" s="60"/>
      <c r="ABB19259" s="60"/>
      <c r="ABC19259" s="60"/>
      <c r="ABD19259" s="60"/>
      <c r="ABE19259" s="60"/>
      <c r="ABF19259" s="60"/>
      <c r="ABG19259" s="60"/>
      <c r="ABH19259" s="60"/>
      <c r="ABI19259" s="60"/>
      <c r="ABJ19259" s="60"/>
      <c r="ABK19259" s="60"/>
      <c r="ABL19259" s="60"/>
      <c r="ABM19259" s="60"/>
      <c r="ABN19259" s="60"/>
      <c r="ABO19259" s="60"/>
      <c r="ABP19259" s="60"/>
      <c r="ABQ19259" s="60"/>
      <c r="ABR19259" s="60">
        <v>9.2409656019519504E-3</v>
      </c>
      <c r="ABS19259" s="60"/>
      <c r="ABT19259" s="60"/>
      <c r="ABU19259" s="60"/>
      <c r="ABV19259" s="60"/>
      <c r="ABW19259" s="60"/>
      <c r="ABX19259" s="60"/>
    </row>
    <row r="19260" spans="727:752" x14ac:dyDescent="0.25">
      <c r="AAY19260" s="60"/>
      <c r="AAZ19260" s="60"/>
      <c r="ABA19260" s="60"/>
      <c r="ABB19260" s="60"/>
      <c r="ABC19260" s="60"/>
      <c r="ABD19260" s="60"/>
      <c r="ABE19260" s="60"/>
      <c r="ABF19260" s="60"/>
      <c r="ABG19260" s="60"/>
      <c r="ABH19260" s="60"/>
      <c r="ABI19260" s="60"/>
      <c r="ABJ19260" s="60"/>
      <c r="ABK19260" s="60"/>
      <c r="ABL19260" s="60"/>
      <c r="ABM19260" s="60"/>
      <c r="ABN19260" s="60"/>
      <c r="ABO19260" s="60"/>
      <c r="ABP19260" s="60"/>
      <c r="ABQ19260" s="60"/>
      <c r="ABR19260" s="60">
        <v>9.2409656019519504E-3</v>
      </c>
      <c r="ABS19260" s="60"/>
      <c r="ABT19260" s="60"/>
      <c r="ABU19260" s="60"/>
      <c r="ABV19260" s="60"/>
      <c r="ABW19260" s="60"/>
      <c r="ABX19260" s="60"/>
    </row>
    <row r="19261" spans="727:752" x14ac:dyDescent="0.25">
      <c r="AAY19261" s="60"/>
      <c r="AAZ19261" s="60"/>
      <c r="ABA19261" s="60"/>
      <c r="ABB19261" s="60"/>
      <c r="ABC19261" s="60"/>
      <c r="ABD19261" s="60"/>
      <c r="ABE19261" s="60"/>
      <c r="ABF19261" s="60"/>
      <c r="ABG19261" s="60"/>
      <c r="ABH19261" s="60"/>
      <c r="ABI19261" s="60"/>
      <c r="ABJ19261" s="60"/>
      <c r="ABK19261" s="60"/>
      <c r="ABL19261" s="60"/>
      <c r="ABM19261" s="60"/>
      <c r="ABN19261" s="60"/>
      <c r="ABO19261" s="60"/>
      <c r="ABP19261" s="60"/>
      <c r="ABQ19261" s="60"/>
      <c r="ABR19261" s="60">
        <v>9.21839882517261E-3</v>
      </c>
      <c r="ABS19261" s="60"/>
      <c r="ABT19261" s="60"/>
      <c r="ABU19261" s="60"/>
      <c r="ABV19261" s="60"/>
      <c r="ABW19261" s="60"/>
      <c r="ABX19261" s="60"/>
    </row>
    <row r="19262" spans="727:752" x14ac:dyDescent="0.25">
      <c r="AAY19262" s="60"/>
      <c r="AAZ19262" s="60"/>
      <c r="ABA19262" s="60"/>
      <c r="ABB19262" s="60"/>
      <c r="ABC19262" s="60"/>
      <c r="ABD19262" s="60"/>
      <c r="ABE19262" s="60"/>
      <c r="ABF19262" s="60"/>
      <c r="ABG19262" s="60"/>
      <c r="ABH19262" s="60"/>
      <c r="ABI19262" s="60"/>
      <c r="ABJ19262" s="60"/>
      <c r="ABK19262" s="60"/>
      <c r="ABL19262" s="60"/>
      <c r="ABM19262" s="60"/>
      <c r="ABN19262" s="60"/>
      <c r="ABO19262" s="60"/>
      <c r="ABP19262" s="60"/>
      <c r="ABQ19262" s="60"/>
      <c r="ABR19262" s="60">
        <v>9.21839882517261E-3</v>
      </c>
      <c r="ABS19262" s="60"/>
      <c r="ABT19262" s="60"/>
      <c r="ABU19262" s="60"/>
      <c r="ABV19262" s="60"/>
      <c r="ABW19262" s="60"/>
      <c r="ABX19262" s="60"/>
    </row>
    <row r="19263" spans="727:752" x14ac:dyDescent="0.25">
      <c r="AAY19263" s="60"/>
      <c r="AAZ19263" s="60"/>
      <c r="ABA19263" s="60"/>
      <c r="ABB19263" s="60"/>
      <c r="ABC19263" s="60"/>
      <c r="ABD19263" s="60"/>
      <c r="ABE19263" s="60"/>
      <c r="ABF19263" s="60"/>
      <c r="ABG19263" s="60"/>
      <c r="ABH19263" s="60"/>
      <c r="ABI19263" s="60"/>
      <c r="ABJ19263" s="60"/>
      <c r="ABK19263" s="60"/>
      <c r="ABL19263" s="60"/>
      <c r="ABM19263" s="60"/>
      <c r="ABN19263" s="60"/>
      <c r="ABO19263" s="60"/>
      <c r="ABP19263" s="60"/>
      <c r="ABQ19263" s="60"/>
      <c r="ABR19263" s="60">
        <v>9.1844508028969506E-3</v>
      </c>
      <c r="ABS19263" s="60"/>
      <c r="ABT19263" s="60"/>
      <c r="ABU19263" s="60"/>
      <c r="ABV19263" s="60"/>
      <c r="ABW19263" s="60"/>
      <c r="ABX19263" s="60"/>
    </row>
    <row r="19264" spans="727:752" x14ac:dyDescent="0.25">
      <c r="AAY19264" s="60"/>
      <c r="AAZ19264" s="60"/>
      <c r="ABA19264" s="60"/>
      <c r="ABB19264" s="60"/>
      <c r="ABC19264" s="60"/>
      <c r="ABD19264" s="60"/>
      <c r="ABE19264" s="60"/>
      <c r="ABF19264" s="60"/>
      <c r="ABG19264" s="60"/>
      <c r="ABH19264" s="60"/>
      <c r="ABI19264" s="60"/>
      <c r="ABJ19264" s="60"/>
      <c r="ABK19264" s="60"/>
      <c r="ABL19264" s="60"/>
      <c r="ABM19264" s="60"/>
      <c r="ABN19264" s="60"/>
      <c r="ABO19264" s="60"/>
      <c r="ABP19264" s="60"/>
      <c r="ABQ19264" s="60"/>
      <c r="ABR19264" s="60">
        <v>9.1844508028969506E-3</v>
      </c>
      <c r="ABS19264" s="60"/>
      <c r="ABT19264" s="60"/>
      <c r="ABU19264" s="60"/>
      <c r="ABV19264" s="60"/>
      <c r="ABW19264" s="60"/>
      <c r="ABX19264" s="60"/>
    </row>
    <row r="19265" spans="727:752" x14ac:dyDescent="0.25">
      <c r="AAY19265" s="60"/>
      <c r="AAZ19265" s="60"/>
      <c r="ABA19265" s="60"/>
      <c r="ABB19265" s="60"/>
      <c r="ABC19265" s="60"/>
      <c r="ABD19265" s="60"/>
      <c r="ABE19265" s="60"/>
      <c r="ABF19265" s="60"/>
      <c r="ABG19265" s="60"/>
      <c r="ABH19265" s="60"/>
      <c r="ABI19265" s="60"/>
      <c r="ABJ19265" s="60"/>
      <c r="ABK19265" s="60"/>
      <c r="ABL19265" s="60"/>
      <c r="ABM19265" s="60"/>
      <c r="ABN19265" s="60"/>
      <c r="ABO19265" s="60"/>
      <c r="ABP19265" s="60"/>
      <c r="ABQ19265" s="60"/>
      <c r="ABR19265" s="60">
        <v>9.12280515237625E-3</v>
      </c>
      <c r="ABS19265" s="60"/>
      <c r="ABT19265" s="60"/>
      <c r="ABU19265" s="60"/>
      <c r="ABV19265" s="60"/>
      <c r="ABW19265" s="60"/>
      <c r="ABX19265" s="60"/>
    </row>
    <row r="19266" spans="727:752" x14ac:dyDescent="0.25">
      <c r="AAY19266" s="60"/>
      <c r="AAZ19266" s="60"/>
      <c r="ABA19266" s="60"/>
      <c r="ABB19266" s="60"/>
      <c r="ABC19266" s="60"/>
      <c r="ABD19266" s="60"/>
      <c r="ABE19266" s="60"/>
      <c r="ABF19266" s="60"/>
      <c r="ABG19266" s="60"/>
      <c r="ABH19266" s="60"/>
      <c r="ABI19266" s="60"/>
      <c r="ABJ19266" s="60"/>
      <c r="ABK19266" s="60"/>
      <c r="ABL19266" s="60"/>
      <c r="ABM19266" s="60"/>
      <c r="ABN19266" s="60"/>
      <c r="ABO19266" s="60"/>
      <c r="ABP19266" s="60"/>
      <c r="ABQ19266" s="60"/>
      <c r="ABR19266" s="60">
        <v>9.12280515237625E-3</v>
      </c>
      <c r="ABS19266" s="60"/>
      <c r="ABT19266" s="60"/>
      <c r="ABU19266" s="60"/>
      <c r="ABV19266" s="60"/>
      <c r="ABW19266" s="60"/>
      <c r="ABX19266" s="60"/>
    </row>
    <row r="19267" spans="727:752" x14ac:dyDescent="0.25">
      <c r="AAY19267" s="60"/>
      <c r="AAZ19267" s="60"/>
      <c r="ABA19267" s="60"/>
      <c r="ABB19267" s="60"/>
      <c r="ABC19267" s="60"/>
      <c r="ABD19267" s="60"/>
      <c r="ABE19267" s="60"/>
      <c r="ABF19267" s="60"/>
      <c r="ABG19267" s="60"/>
      <c r="ABH19267" s="60"/>
      <c r="ABI19267" s="60"/>
      <c r="ABJ19267" s="60"/>
      <c r="ABK19267" s="60"/>
      <c r="ABL19267" s="60"/>
      <c r="ABM19267" s="60"/>
      <c r="ABN19267" s="60"/>
      <c r="ABO19267" s="60"/>
      <c r="ABP19267" s="60"/>
      <c r="ABQ19267" s="60"/>
      <c r="ABR19267" s="60">
        <v>9.0907956928883305E-3</v>
      </c>
      <c r="ABS19267" s="60"/>
      <c r="ABT19267" s="60"/>
      <c r="ABU19267" s="60"/>
      <c r="ABV19267" s="60"/>
      <c r="ABW19267" s="60"/>
      <c r="ABX19267" s="60"/>
    </row>
    <row r="19268" spans="727:752" x14ac:dyDescent="0.25">
      <c r="AAY19268" s="60"/>
      <c r="AAZ19268" s="60"/>
      <c r="ABA19268" s="60"/>
      <c r="ABB19268" s="60"/>
      <c r="ABC19268" s="60"/>
      <c r="ABD19268" s="60"/>
      <c r="ABE19268" s="60"/>
      <c r="ABF19268" s="60"/>
      <c r="ABG19268" s="60"/>
      <c r="ABH19268" s="60"/>
      <c r="ABI19268" s="60"/>
      <c r="ABJ19268" s="60"/>
      <c r="ABK19268" s="60"/>
      <c r="ABL19268" s="60"/>
      <c r="ABM19268" s="60"/>
      <c r="ABN19268" s="60"/>
      <c r="ABO19268" s="60"/>
      <c r="ABP19268" s="60"/>
      <c r="ABQ19268" s="60"/>
      <c r="ABR19268" s="60">
        <v>9.0907956928883305E-3</v>
      </c>
      <c r="ABS19268" s="60"/>
      <c r="ABT19268" s="60"/>
      <c r="ABU19268" s="60"/>
      <c r="ABV19268" s="60"/>
      <c r="ABW19268" s="60"/>
      <c r="ABX19268" s="60"/>
    </row>
    <row r="19269" spans="727:752" x14ac:dyDescent="0.25">
      <c r="AAY19269" s="60"/>
      <c r="AAZ19269" s="60"/>
      <c r="ABA19269" s="60"/>
      <c r="ABB19269" s="60"/>
      <c r="ABC19269" s="60"/>
      <c r="ABD19269" s="60"/>
      <c r="ABE19269" s="60"/>
      <c r="ABF19269" s="60"/>
      <c r="ABG19269" s="60"/>
      <c r="ABH19269" s="60"/>
      <c r="ABI19269" s="60"/>
      <c r="ABJ19269" s="60"/>
      <c r="ABK19269" s="60"/>
      <c r="ABL19269" s="60"/>
      <c r="ABM19269" s="60"/>
      <c r="ABN19269" s="60"/>
      <c r="ABO19269" s="60"/>
      <c r="ABP19269" s="60"/>
      <c r="ABQ19269" s="60"/>
      <c r="ABR19269" s="60">
        <v>8.9896003507054806E-3</v>
      </c>
      <c r="ABS19269" s="60"/>
      <c r="ABT19269" s="60"/>
      <c r="ABU19269" s="60"/>
      <c r="ABV19269" s="60"/>
      <c r="ABW19269" s="60"/>
      <c r="ABX19269" s="60"/>
    </row>
    <row r="19270" spans="727:752" x14ac:dyDescent="0.25">
      <c r="AAY19270" s="60"/>
      <c r="AAZ19270" s="60"/>
      <c r="ABA19270" s="60"/>
      <c r="ABB19270" s="60"/>
      <c r="ABC19270" s="60"/>
      <c r="ABD19270" s="60"/>
      <c r="ABE19270" s="60"/>
      <c r="ABF19270" s="60"/>
      <c r="ABG19270" s="60"/>
      <c r="ABH19270" s="60"/>
      <c r="ABI19270" s="60"/>
      <c r="ABJ19270" s="60"/>
      <c r="ABK19270" s="60"/>
      <c r="ABL19270" s="60"/>
      <c r="ABM19270" s="60"/>
      <c r="ABN19270" s="60"/>
      <c r="ABO19270" s="60"/>
      <c r="ABP19270" s="60"/>
      <c r="ABQ19270" s="60"/>
      <c r="ABR19270" s="60">
        <v>8.9896003507054806E-3</v>
      </c>
      <c r="ABS19270" s="60"/>
      <c r="ABT19270" s="60"/>
      <c r="ABU19270" s="60"/>
      <c r="ABV19270" s="60"/>
      <c r="ABW19270" s="60"/>
      <c r="ABX19270" s="60"/>
    </row>
    <row r="19271" spans="727:752" x14ac:dyDescent="0.25">
      <c r="AAY19271" s="60"/>
      <c r="AAZ19271" s="60"/>
      <c r="ABA19271" s="60"/>
      <c r="ABB19271" s="60"/>
      <c r="ABC19271" s="60"/>
      <c r="ABD19271" s="60"/>
      <c r="ABE19271" s="60"/>
      <c r="ABF19271" s="60"/>
      <c r="ABG19271" s="60"/>
      <c r="ABH19271" s="60"/>
      <c r="ABI19271" s="60"/>
      <c r="ABJ19271" s="60"/>
      <c r="ABK19271" s="60"/>
      <c r="ABL19271" s="60"/>
      <c r="ABM19271" s="60"/>
      <c r="ABN19271" s="60"/>
      <c r="ABO19271" s="60"/>
      <c r="ABP19271" s="60"/>
      <c r="ABQ19271" s="60"/>
      <c r="ABR19271" s="60">
        <v>8.9591552956311896E-3</v>
      </c>
      <c r="ABS19271" s="60"/>
      <c r="ABT19271" s="60"/>
      <c r="ABU19271" s="60"/>
      <c r="ABV19271" s="60"/>
      <c r="ABW19271" s="60"/>
      <c r="ABX19271" s="60"/>
    </row>
    <row r="19272" spans="727:752" x14ac:dyDescent="0.25">
      <c r="AAY19272" s="60"/>
      <c r="AAZ19272" s="60"/>
      <c r="ABA19272" s="60"/>
      <c r="ABB19272" s="60"/>
      <c r="ABC19272" s="60"/>
      <c r="ABD19272" s="60"/>
      <c r="ABE19272" s="60"/>
      <c r="ABF19272" s="60"/>
      <c r="ABG19272" s="60"/>
      <c r="ABH19272" s="60"/>
      <c r="ABI19272" s="60"/>
      <c r="ABJ19272" s="60"/>
      <c r="ABK19272" s="60"/>
      <c r="ABL19272" s="60"/>
      <c r="ABM19272" s="60"/>
      <c r="ABN19272" s="60"/>
      <c r="ABO19272" s="60"/>
      <c r="ABP19272" s="60"/>
      <c r="ABQ19272" s="60"/>
      <c r="ABR19272" s="60">
        <v>8.9591552956311896E-3</v>
      </c>
      <c r="ABS19272" s="60"/>
      <c r="ABT19272" s="60"/>
      <c r="ABU19272" s="60"/>
      <c r="ABV19272" s="60"/>
      <c r="ABW19272" s="60"/>
      <c r="ABX19272" s="60"/>
    </row>
    <row r="19273" spans="727:752" x14ac:dyDescent="0.25">
      <c r="AAY19273" s="60"/>
      <c r="AAZ19273" s="60"/>
      <c r="ABA19273" s="60"/>
      <c r="ABB19273" s="60"/>
      <c r="ABC19273" s="60"/>
      <c r="ABD19273" s="60"/>
      <c r="ABE19273" s="60"/>
      <c r="ABF19273" s="60"/>
      <c r="ABG19273" s="60"/>
      <c r="ABH19273" s="60"/>
      <c r="ABI19273" s="60"/>
      <c r="ABJ19273" s="60"/>
      <c r="ABK19273" s="60"/>
      <c r="ABL19273" s="60"/>
      <c r="ABM19273" s="60"/>
      <c r="ABN19273" s="60"/>
      <c r="ABO19273" s="60"/>
      <c r="ABP19273" s="60"/>
      <c r="ABQ19273" s="60"/>
      <c r="ABR19273" s="60">
        <v>8.9028216831504199E-3</v>
      </c>
      <c r="ABS19273" s="60"/>
      <c r="ABT19273" s="60"/>
      <c r="ABU19273" s="60"/>
      <c r="ABV19273" s="60"/>
      <c r="ABW19273" s="60"/>
      <c r="ABX19273" s="60"/>
    </row>
    <row r="19274" spans="727:752" x14ac:dyDescent="0.25">
      <c r="AAY19274" s="60"/>
      <c r="AAZ19274" s="60"/>
      <c r="ABA19274" s="60"/>
      <c r="ABB19274" s="60"/>
      <c r="ABC19274" s="60"/>
      <c r="ABD19274" s="60"/>
      <c r="ABE19274" s="60"/>
      <c r="ABF19274" s="60"/>
      <c r="ABG19274" s="60"/>
      <c r="ABH19274" s="60"/>
      <c r="ABI19274" s="60"/>
      <c r="ABJ19274" s="60"/>
      <c r="ABK19274" s="60"/>
      <c r="ABL19274" s="60"/>
      <c r="ABM19274" s="60"/>
      <c r="ABN19274" s="60"/>
      <c r="ABO19274" s="60"/>
      <c r="ABP19274" s="60"/>
      <c r="ABQ19274" s="60"/>
      <c r="ABR19274" s="60">
        <v>8.9028216831504199E-3</v>
      </c>
      <c r="ABS19274" s="60"/>
      <c r="ABT19274" s="60"/>
      <c r="ABU19274" s="60"/>
      <c r="ABV19274" s="60"/>
      <c r="ABW19274" s="60"/>
      <c r="ABX19274" s="60"/>
    </row>
    <row r="19275" spans="727:752" x14ac:dyDescent="0.25">
      <c r="AAY19275" s="60"/>
      <c r="AAZ19275" s="60"/>
      <c r="ABA19275" s="60"/>
      <c r="ABB19275" s="60"/>
      <c r="ABC19275" s="60"/>
      <c r="ABD19275" s="60"/>
      <c r="ABE19275" s="60"/>
      <c r="ABF19275" s="60"/>
      <c r="ABG19275" s="60"/>
      <c r="ABH19275" s="60"/>
      <c r="ABI19275" s="60"/>
      <c r="ABJ19275" s="60"/>
      <c r="ABK19275" s="60"/>
      <c r="ABL19275" s="60"/>
      <c r="ABM19275" s="60"/>
      <c r="ABN19275" s="60"/>
      <c r="ABO19275" s="60"/>
      <c r="ABP19275" s="60"/>
      <c r="ABQ19275" s="60"/>
      <c r="ABR19275" s="60">
        <v>8.8768566343191205E-3</v>
      </c>
      <c r="ABS19275" s="60"/>
      <c r="ABT19275" s="60"/>
      <c r="ABU19275" s="60"/>
      <c r="ABV19275" s="60"/>
      <c r="ABW19275" s="60"/>
      <c r="ABX19275" s="60"/>
    </row>
    <row r="19276" spans="727:752" x14ac:dyDescent="0.25">
      <c r="AAY19276" s="60"/>
      <c r="AAZ19276" s="60"/>
      <c r="ABA19276" s="60"/>
      <c r="ABB19276" s="60"/>
      <c r="ABC19276" s="60"/>
      <c r="ABD19276" s="60"/>
      <c r="ABE19276" s="60"/>
      <c r="ABF19276" s="60"/>
      <c r="ABG19276" s="60"/>
      <c r="ABH19276" s="60"/>
      <c r="ABI19276" s="60"/>
      <c r="ABJ19276" s="60"/>
      <c r="ABK19276" s="60"/>
      <c r="ABL19276" s="60"/>
      <c r="ABM19276" s="60"/>
      <c r="ABN19276" s="60"/>
      <c r="ABO19276" s="60"/>
      <c r="ABP19276" s="60"/>
      <c r="ABQ19276" s="60"/>
      <c r="ABR19276" s="60">
        <v>8.8768566343191205E-3</v>
      </c>
      <c r="ABS19276" s="60"/>
      <c r="ABT19276" s="60"/>
      <c r="ABU19276" s="60"/>
      <c r="ABV19276" s="60"/>
      <c r="ABW19276" s="60"/>
      <c r="ABX19276" s="60"/>
    </row>
    <row r="19277" spans="727:752" x14ac:dyDescent="0.25">
      <c r="AAY19277" s="60"/>
      <c r="AAZ19277" s="60"/>
      <c r="ABA19277" s="60"/>
      <c r="ABB19277" s="60"/>
      <c r="ABC19277" s="60"/>
      <c r="ABD19277" s="60"/>
      <c r="ABE19277" s="60"/>
      <c r="ABF19277" s="60"/>
      <c r="ABG19277" s="60"/>
      <c r="ABH19277" s="60"/>
      <c r="ABI19277" s="60"/>
      <c r="ABJ19277" s="60"/>
      <c r="ABK19277" s="60"/>
      <c r="ABL19277" s="60"/>
      <c r="ABM19277" s="60"/>
      <c r="ABN19277" s="60"/>
      <c r="ABO19277" s="60"/>
      <c r="ABP19277" s="60"/>
      <c r="ABQ19277" s="60"/>
      <c r="ABR19277" s="60">
        <v>8.8575677375519E-3</v>
      </c>
      <c r="ABS19277" s="60"/>
      <c r="ABT19277" s="60"/>
      <c r="ABU19277" s="60"/>
      <c r="ABV19277" s="60"/>
      <c r="ABW19277" s="60"/>
      <c r="ABX19277" s="60"/>
    </row>
    <row r="19278" spans="727:752" x14ac:dyDescent="0.25">
      <c r="AAY19278" s="60"/>
      <c r="AAZ19278" s="60"/>
      <c r="ABA19278" s="60"/>
      <c r="ABB19278" s="60"/>
      <c r="ABC19278" s="60"/>
      <c r="ABD19278" s="60"/>
      <c r="ABE19278" s="60"/>
      <c r="ABF19278" s="60"/>
      <c r="ABG19278" s="60"/>
      <c r="ABH19278" s="60"/>
      <c r="ABI19278" s="60"/>
      <c r="ABJ19278" s="60"/>
      <c r="ABK19278" s="60"/>
      <c r="ABL19278" s="60"/>
      <c r="ABM19278" s="60"/>
      <c r="ABN19278" s="60"/>
      <c r="ABO19278" s="60"/>
      <c r="ABP19278" s="60"/>
      <c r="ABQ19278" s="60"/>
      <c r="ABR19278" s="60">
        <v>8.8575677375519E-3</v>
      </c>
      <c r="ABS19278" s="60"/>
      <c r="ABT19278" s="60"/>
      <c r="ABU19278" s="60"/>
      <c r="ABV19278" s="60"/>
      <c r="ABW19278" s="60"/>
      <c r="ABX19278" s="60"/>
    </row>
    <row r="19279" spans="727:752" x14ac:dyDescent="0.25">
      <c r="AAY19279" s="60"/>
      <c r="AAZ19279" s="60"/>
      <c r="ABA19279" s="60"/>
      <c r="ABB19279" s="60"/>
      <c r="ABC19279" s="60"/>
      <c r="ABD19279" s="60"/>
      <c r="ABE19279" s="60"/>
      <c r="ABF19279" s="60"/>
      <c r="ABG19279" s="60"/>
      <c r="ABH19279" s="60"/>
      <c r="ABI19279" s="60"/>
      <c r="ABJ19279" s="60"/>
      <c r="ABK19279" s="60"/>
      <c r="ABL19279" s="60"/>
      <c r="ABM19279" s="60"/>
      <c r="ABN19279" s="60"/>
      <c r="ABO19279" s="60"/>
      <c r="ABP19279" s="60"/>
      <c r="ABQ19279" s="60"/>
      <c r="ABR19279" s="60">
        <v>8.8323992949821805E-3</v>
      </c>
      <c r="ABS19279" s="60"/>
      <c r="ABT19279" s="60"/>
      <c r="ABU19279" s="60"/>
      <c r="ABV19279" s="60"/>
      <c r="ABW19279" s="60"/>
      <c r="ABX19279" s="60"/>
    </row>
    <row r="19280" spans="727:752" x14ac:dyDescent="0.25">
      <c r="AAY19280" s="60"/>
      <c r="AAZ19280" s="60"/>
      <c r="ABA19280" s="60"/>
      <c r="ABB19280" s="60"/>
      <c r="ABC19280" s="60"/>
      <c r="ABD19280" s="60"/>
      <c r="ABE19280" s="60"/>
      <c r="ABF19280" s="60"/>
      <c r="ABG19280" s="60"/>
      <c r="ABH19280" s="60"/>
      <c r="ABI19280" s="60"/>
      <c r="ABJ19280" s="60"/>
      <c r="ABK19280" s="60"/>
      <c r="ABL19280" s="60"/>
      <c r="ABM19280" s="60"/>
      <c r="ABN19280" s="60"/>
      <c r="ABO19280" s="60"/>
      <c r="ABP19280" s="60"/>
      <c r="ABQ19280" s="60"/>
      <c r="ABR19280" s="60">
        <v>8.8323992949821805E-3</v>
      </c>
      <c r="ABS19280" s="60"/>
      <c r="ABT19280" s="60"/>
      <c r="ABU19280" s="60"/>
      <c r="ABV19280" s="60"/>
      <c r="ABW19280" s="60"/>
      <c r="ABX19280" s="60"/>
    </row>
    <row r="19281" spans="727:752" x14ac:dyDescent="0.25">
      <c r="AAY19281" s="60"/>
      <c r="AAZ19281" s="60"/>
      <c r="ABA19281" s="60"/>
      <c r="ABB19281" s="60"/>
      <c r="ABC19281" s="60"/>
      <c r="ABD19281" s="60"/>
      <c r="ABE19281" s="60"/>
      <c r="ABF19281" s="60"/>
      <c r="ABG19281" s="60"/>
      <c r="ABH19281" s="60"/>
      <c r="ABI19281" s="60"/>
      <c r="ABJ19281" s="60"/>
      <c r="ABK19281" s="60"/>
      <c r="ABL19281" s="60"/>
      <c r="ABM19281" s="60"/>
      <c r="ABN19281" s="60"/>
      <c r="ABO19281" s="60"/>
      <c r="ABP19281" s="60"/>
      <c r="ABQ19281" s="60"/>
      <c r="ABR19281" s="60">
        <v>8.8136329214830791E-3</v>
      </c>
      <c r="ABS19281" s="60"/>
      <c r="ABT19281" s="60"/>
      <c r="ABU19281" s="60"/>
      <c r="ABV19281" s="60"/>
      <c r="ABW19281" s="60"/>
      <c r="ABX19281" s="60"/>
    </row>
    <row r="19282" spans="727:752" x14ac:dyDescent="0.25">
      <c r="AAY19282" s="60"/>
      <c r="AAZ19282" s="60"/>
      <c r="ABA19282" s="60"/>
      <c r="ABB19282" s="60"/>
      <c r="ABC19282" s="60"/>
      <c r="ABD19282" s="60"/>
      <c r="ABE19282" s="60"/>
      <c r="ABF19282" s="60"/>
      <c r="ABG19282" s="60"/>
      <c r="ABH19282" s="60"/>
      <c r="ABI19282" s="60"/>
      <c r="ABJ19282" s="60"/>
      <c r="ABK19282" s="60"/>
      <c r="ABL19282" s="60"/>
      <c r="ABM19282" s="60"/>
      <c r="ABN19282" s="60"/>
      <c r="ABO19282" s="60"/>
      <c r="ABP19282" s="60"/>
      <c r="ABQ19282" s="60"/>
      <c r="ABR19282" s="60">
        <v>8.8136329214830791E-3</v>
      </c>
      <c r="ABS19282" s="60"/>
      <c r="ABT19282" s="60"/>
      <c r="ABU19282" s="60"/>
      <c r="ABV19282" s="60"/>
      <c r="ABW19282" s="60"/>
      <c r="ABX19282" s="60"/>
    </row>
    <row r="19283" spans="727:752" x14ac:dyDescent="0.25">
      <c r="AAY19283" s="60"/>
      <c r="AAZ19283" s="60"/>
      <c r="ABA19283" s="60"/>
      <c r="ABB19283" s="60"/>
      <c r="ABC19283" s="60"/>
      <c r="ABD19283" s="60"/>
      <c r="ABE19283" s="60"/>
      <c r="ABF19283" s="60"/>
      <c r="ABG19283" s="60"/>
      <c r="ABH19283" s="60"/>
      <c r="ABI19283" s="60"/>
      <c r="ABJ19283" s="60"/>
      <c r="ABK19283" s="60"/>
      <c r="ABL19283" s="60"/>
      <c r="ABM19283" s="60"/>
      <c r="ABN19283" s="60"/>
      <c r="ABO19283" s="60"/>
      <c r="ABP19283" s="60"/>
      <c r="ABQ19283" s="60"/>
      <c r="ABR19283" s="60">
        <v>8.7716607894780894E-3</v>
      </c>
      <c r="ABS19283" s="60"/>
      <c r="ABT19283" s="60"/>
      <c r="ABU19283" s="60"/>
      <c r="ABV19283" s="60"/>
      <c r="ABW19283" s="60"/>
      <c r="ABX19283" s="60"/>
    </row>
    <row r="19284" spans="727:752" x14ac:dyDescent="0.25">
      <c r="AAY19284" s="60"/>
      <c r="AAZ19284" s="60"/>
      <c r="ABA19284" s="60"/>
      <c r="ABB19284" s="60"/>
      <c r="ABC19284" s="60"/>
      <c r="ABD19284" s="60"/>
      <c r="ABE19284" s="60"/>
      <c r="ABF19284" s="60"/>
      <c r="ABG19284" s="60"/>
      <c r="ABH19284" s="60"/>
      <c r="ABI19284" s="60"/>
      <c r="ABJ19284" s="60"/>
      <c r="ABK19284" s="60"/>
      <c r="ABL19284" s="60"/>
      <c r="ABM19284" s="60"/>
      <c r="ABN19284" s="60"/>
      <c r="ABO19284" s="60"/>
      <c r="ABP19284" s="60"/>
      <c r="ABQ19284" s="60"/>
      <c r="ABR19284" s="60">
        <v>8.7716607894780894E-3</v>
      </c>
      <c r="ABS19284" s="60"/>
      <c r="ABT19284" s="60"/>
      <c r="ABU19284" s="60"/>
      <c r="ABV19284" s="60"/>
      <c r="ABW19284" s="60"/>
      <c r="ABX19284" s="60"/>
    </row>
    <row r="19285" spans="727:752" x14ac:dyDescent="0.25">
      <c r="AAY19285" s="60"/>
      <c r="AAZ19285" s="60"/>
      <c r="ABA19285" s="60"/>
      <c r="ABB19285" s="60"/>
      <c r="ABC19285" s="60"/>
      <c r="ABD19285" s="60"/>
      <c r="ABE19285" s="60"/>
      <c r="ABF19285" s="60"/>
      <c r="ABG19285" s="60"/>
      <c r="ABH19285" s="60"/>
      <c r="ABI19285" s="60"/>
      <c r="ABJ19285" s="60"/>
      <c r="ABK19285" s="60"/>
      <c r="ABL19285" s="60"/>
      <c r="ABM19285" s="60"/>
      <c r="ABN19285" s="60"/>
      <c r="ABO19285" s="60"/>
      <c r="ABP19285" s="60"/>
      <c r="ABQ19285" s="60"/>
      <c r="ABR19285" s="60">
        <v>8.7448950113633399E-3</v>
      </c>
      <c r="ABS19285" s="60"/>
      <c r="ABT19285" s="60"/>
      <c r="ABU19285" s="60"/>
      <c r="ABV19285" s="60"/>
      <c r="ABW19285" s="60"/>
      <c r="ABX19285" s="60"/>
    </row>
    <row r="19286" spans="727:752" x14ac:dyDescent="0.25">
      <c r="AAY19286" s="60"/>
      <c r="AAZ19286" s="60"/>
      <c r="ABA19286" s="60"/>
      <c r="ABB19286" s="60"/>
      <c r="ABC19286" s="60"/>
      <c r="ABD19286" s="60"/>
      <c r="ABE19286" s="60"/>
      <c r="ABF19286" s="60"/>
      <c r="ABG19286" s="60"/>
      <c r="ABH19286" s="60"/>
      <c r="ABI19286" s="60"/>
      <c r="ABJ19286" s="60"/>
      <c r="ABK19286" s="60"/>
      <c r="ABL19286" s="60"/>
      <c r="ABM19286" s="60"/>
      <c r="ABN19286" s="60"/>
      <c r="ABO19286" s="60"/>
      <c r="ABP19286" s="60"/>
      <c r="ABQ19286" s="60"/>
      <c r="ABR19286" s="60">
        <v>8.7448950113633399E-3</v>
      </c>
      <c r="ABS19286" s="60"/>
      <c r="ABT19286" s="60"/>
      <c r="ABU19286" s="60"/>
      <c r="ABV19286" s="60"/>
      <c r="ABW19286" s="60"/>
      <c r="ABX19286" s="60"/>
    </row>
    <row r="19287" spans="727:752" x14ac:dyDescent="0.25">
      <c r="AAY19287" s="60"/>
      <c r="AAZ19287" s="60"/>
      <c r="ABA19287" s="60"/>
      <c r="ABB19287" s="60"/>
      <c r="ABC19287" s="60"/>
      <c r="ABD19287" s="60"/>
      <c r="ABE19287" s="60"/>
      <c r="ABF19287" s="60"/>
      <c r="ABG19287" s="60"/>
      <c r="ABH19287" s="60"/>
      <c r="ABI19287" s="60"/>
      <c r="ABJ19287" s="60"/>
      <c r="ABK19287" s="60"/>
      <c r="ABL19287" s="60"/>
      <c r="ABM19287" s="60"/>
      <c r="ABN19287" s="60"/>
      <c r="ABO19287" s="60"/>
      <c r="ABP19287" s="60"/>
      <c r="ABQ19287" s="60"/>
      <c r="ABR19287" s="60">
        <v>8.7133400084071205E-3</v>
      </c>
      <c r="ABS19287" s="60"/>
      <c r="ABT19287" s="60"/>
      <c r="ABU19287" s="60"/>
      <c r="ABV19287" s="60"/>
      <c r="ABW19287" s="60"/>
      <c r="ABX19287" s="60"/>
    </row>
    <row r="19288" spans="727:752" x14ac:dyDescent="0.25">
      <c r="AAY19288" s="60"/>
      <c r="AAZ19288" s="60"/>
      <c r="ABA19288" s="60"/>
      <c r="ABB19288" s="60"/>
      <c r="ABC19288" s="60"/>
      <c r="ABD19288" s="60"/>
      <c r="ABE19288" s="60"/>
      <c r="ABF19288" s="60"/>
      <c r="ABG19288" s="60"/>
      <c r="ABH19288" s="60"/>
      <c r="ABI19288" s="60"/>
      <c r="ABJ19288" s="60"/>
      <c r="ABK19288" s="60"/>
      <c r="ABL19288" s="60"/>
      <c r="ABM19288" s="60"/>
      <c r="ABN19288" s="60"/>
      <c r="ABO19288" s="60"/>
      <c r="ABP19288" s="60"/>
      <c r="ABQ19288" s="60"/>
      <c r="ABR19288" s="60">
        <v>8.7133400084071205E-3</v>
      </c>
      <c r="ABS19288" s="60"/>
      <c r="ABT19288" s="60"/>
      <c r="ABU19288" s="60"/>
      <c r="ABV19288" s="60"/>
      <c r="ABW19288" s="60"/>
      <c r="ABX19288" s="60"/>
    </row>
    <row r="19289" spans="727:752" x14ac:dyDescent="0.25">
      <c r="AAY19289" s="60"/>
      <c r="AAZ19289" s="60"/>
      <c r="ABA19289" s="60"/>
      <c r="ABB19289" s="60"/>
      <c r="ABC19289" s="60"/>
      <c r="ABD19289" s="60"/>
      <c r="ABE19289" s="60"/>
      <c r="ABF19289" s="60"/>
      <c r="ABG19289" s="60"/>
      <c r="ABH19289" s="60"/>
      <c r="ABI19289" s="60"/>
      <c r="ABJ19289" s="60"/>
      <c r="ABK19289" s="60"/>
      <c r="ABL19289" s="60"/>
      <c r="ABM19289" s="60"/>
      <c r="ABN19289" s="60"/>
      <c r="ABO19289" s="60"/>
      <c r="ABP19289" s="60"/>
      <c r="ABQ19289" s="60"/>
      <c r="ABR19289" s="60">
        <v>8.7048416324034695E-3</v>
      </c>
      <c r="ABS19289" s="60"/>
      <c r="ABT19289" s="60"/>
      <c r="ABU19289" s="60"/>
      <c r="ABV19289" s="60"/>
      <c r="ABW19289" s="60"/>
      <c r="ABX19289" s="60"/>
    </row>
    <row r="19290" spans="727:752" x14ac:dyDescent="0.25">
      <c r="AAY19290" s="60"/>
      <c r="AAZ19290" s="60"/>
      <c r="ABA19290" s="60"/>
      <c r="ABB19290" s="60"/>
      <c r="ABC19290" s="60"/>
      <c r="ABD19290" s="60"/>
      <c r="ABE19290" s="60"/>
      <c r="ABF19290" s="60"/>
      <c r="ABG19290" s="60"/>
      <c r="ABH19290" s="60"/>
      <c r="ABI19290" s="60"/>
      <c r="ABJ19290" s="60"/>
      <c r="ABK19290" s="60"/>
      <c r="ABL19290" s="60"/>
      <c r="ABM19290" s="60"/>
      <c r="ABN19290" s="60"/>
      <c r="ABO19290" s="60"/>
      <c r="ABP19290" s="60"/>
      <c r="ABQ19290" s="60"/>
      <c r="ABR19290" s="60">
        <v>8.7048416324034695E-3</v>
      </c>
      <c r="ABS19290" s="60"/>
      <c r="ABT19290" s="60"/>
      <c r="ABU19290" s="60"/>
      <c r="ABV19290" s="60"/>
      <c r="ABW19290" s="60"/>
      <c r="ABX19290" s="60"/>
    </row>
    <row r="19291" spans="727:752" x14ac:dyDescent="0.25">
      <c r="AAY19291" s="60"/>
      <c r="AAZ19291" s="60"/>
      <c r="ABA19291" s="60"/>
      <c r="ABB19291" s="60"/>
      <c r="ABC19291" s="60"/>
      <c r="ABD19291" s="60"/>
      <c r="ABE19291" s="60"/>
      <c r="ABF19291" s="60"/>
      <c r="ABG19291" s="60"/>
      <c r="ABH19291" s="60"/>
      <c r="ABI19291" s="60"/>
      <c r="ABJ19291" s="60"/>
      <c r="ABK19291" s="60"/>
      <c r="ABL19291" s="60"/>
      <c r="ABM19291" s="60"/>
      <c r="ABN19291" s="60"/>
      <c r="ABO19291" s="60"/>
      <c r="ABP19291" s="60"/>
      <c r="ABQ19291" s="60"/>
      <c r="ABR19291" s="60">
        <v>8.6902000247712601E-3</v>
      </c>
      <c r="ABS19291" s="60"/>
      <c r="ABT19291" s="60"/>
      <c r="ABU19291" s="60"/>
      <c r="ABV19291" s="60"/>
      <c r="ABW19291" s="60"/>
      <c r="ABX19291" s="60"/>
    </row>
    <row r="19292" spans="727:752" x14ac:dyDescent="0.25">
      <c r="AAY19292" s="60"/>
      <c r="AAZ19292" s="60"/>
      <c r="ABA19292" s="60"/>
      <c r="ABB19292" s="60"/>
      <c r="ABC19292" s="60"/>
      <c r="ABD19292" s="60"/>
      <c r="ABE19292" s="60"/>
      <c r="ABF19292" s="60"/>
      <c r="ABG19292" s="60"/>
      <c r="ABH19292" s="60"/>
      <c r="ABI19292" s="60"/>
      <c r="ABJ19292" s="60"/>
      <c r="ABK19292" s="60"/>
      <c r="ABL19292" s="60"/>
      <c r="ABM19292" s="60"/>
      <c r="ABN19292" s="60"/>
      <c r="ABO19292" s="60"/>
      <c r="ABP19292" s="60"/>
      <c r="ABQ19292" s="60"/>
      <c r="ABR19292" s="60">
        <v>8.6902000247712601E-3</v>
      </c>
      <c r="ABS19292" s="60"/>
      <c r="ABT19292" s="60"/>
      <c r="ABU19292" s="60"/>
      <c r="ABV19292" s="60"/>
      <c r="ABW19292" s="60"/>
      <c r="ABX19292" s="60"/>
    </row>
    <row r="19293" spans="727:752" x14ac:dyDescent="0.25">
      <c r="AAY19293" s="60"/>
      <c r="AAZ19293" s="60"/>
      <c r="ABA19293" s="60"/>
      <c r="ABB19293" s="60"/>
      <c r="ABC19293" s="60"/>
      <c r="ABD19293" s="60"/>
      <c r="ABE19293" s="60"/>
      <c r="ABF19293" s="60"/>
      <c r="ABG19293" s="60"/>
      <c r="ABH19293" s="60"/>
      <c r="ABI19293" s="60"/>
      <c r="ABJ19293" s="60"/>
      <c r="ABK19293" s="60"/>
      <c r="ABL19293" s="60"/>
      <c r="ABM19293" s="60"/>
      <c r="ABN19293" s="60"/>
      <c r="ABO19293" s="60"/>
      <c r="ABP19293" s="60"/>
      <c r="ABQ19293" s="60"/>
      <c r="ABR19293" s="60">
        <v>8.6734264106913903E-3</v>
      </c>
      <c r="ABS19293" s="60"/>
      <c r="ABT19293" s="60"/>
      <c r="ABU19293" s="60"/>
      <c r="ABV19293" s="60"/>
      <c r="ABW19293" s="60"/>
      <c r="ABX19293" s="60"/>
    </row>
    <row r="19294" spans="727:752" x14ac:dyDescent="0.25">
      <c r="AAY19294" s="60"/>
      <c r="AAZ19294" s="60"/>
      <c r="ABA19294" s="60"/>
      <c r="ABB19294" s="60"/>
      <c r="ABC19294" s="60"/>
      <c r="ABD19294" s="60"/>
      <c r="ABE19294" s="60"/>
      <c r="ABF19294" s="60"/>
      <c r="ABG19294" s="60"/>
      <c r="ABH19294" s="60"/>
      <c r="ABI19294" s="60"/>
      <c r="ABJ19294" s="60"/>
      <c r="ABK19294" s="60"/>
      <c r="ABL19294" s="60"/>
      <c r="ABM19294" s="60"/>
      <c r="ABN19294" s="60"/>
      <c r="ABO19294" s="60"/>
      <c r="ABP19294" s="60"/>
      <c r="ABQ19294" s="60"/>
      <c r="ABR19294" s="60">
        <v>8.6734264106913903E-3</v>
      </c>
      <c r="ABS19294" s="60"/>
      <c r="ABT19294" s="60"/>
      <c r="ABU19294" s="60"/>
      <c r="ABV19294" s="60"/>
      <c r="ABW19294" s="60"/>
      <c r="ABX19294" s="60"/>
    </row>
    <row r="19295" spans="727:752" x14ac:dyDescent="0.25">
      <c r="AAY19295" s="60"/>
      <c r="AAZ19295" s="60"/>
      <c r="ABA19295" s="60"/>
      <c r="ABB19295" s="60"/>
      <c r="ABC19295" s="60"/>
      <c r="ABD19295" s="60"/>
      <c r="ABE19295" s="60"/>
      <c r="ABF19295" s="60"/>
      <c r="ABG19295" s="60"/>
      <c r="ABH19295" s="60"/>
      <c r="ABI19295" s="60"/>
      <c r="ABJ19295" s="60"/>
      <c r="ABK19295" s="60"/>
      <c r="ABL19295" s="60"/>
      <c r="ABM19295" s="60"/>
      <c r="ABN19295" s="60"/>
      <c r="ABO19295" s="60"/>
      <c r="ABP19295" s="60"/>
      <c r="ABQ19295" s="60"/>
      <c r="ABR19295" s="60">
        <v>8.5823404379767997E-3</v>
      </c>
      <c r="ABS19295" s="60"/>
      <c r="ABT19295" s="60"/>
      <c r="ABU19295" s="60"/>
      <c r="ABV19295" s="60"/>
      <c r="ABW19295" s="60"/>
      <c r="ABX19295" s="60"/>
    </row>
    <row r="19296" spans="727:752" x14ac:dyDescent="0.25">
      <c r="AAY19296" s="60"/>
      <c r="AAZ19296" s="60"/>
      <c r="ABA19296" s="60"/>
      <c r="ABB19296" s="60"/>
      <c r="ABC19296" s="60"/>
      <c r="ABD19296" s="60"/>
      <c r="ABE19296" s="60"/>
      <c r="ABF19296" s="60"/>
      <c r="ABG19296" s="60"/>
      <c r="ABH19296" s="60"/>
      <c r="ABI19296" s="60"/>
      <c r="ABJ19296" s="60"/>
      <c r="ABK19296" s="60"/>
      <c r="ABL19296" s="60"/>
      <c r="ABM19296" s="60"/>
      <c r="ABN19296" s="60"/>
      <c r="ABO19296" s="60"/>
      <c r="ABP19296" s="60"/>
      <c r="ABQ19296" s="60"/>
      <c r="ABR19296" s="60">
        <v>8.5823404379767997E-3</v>
      </c>
      <c r="ABS19296" s="60"/>
      <c r="ABT19296" s="60"/>
      <c r="ABU19296" s="60"/>
      <c r="ABV19296" s="60"/>
      <c r="ABW19296" s="60"/>
      <c r="ABX19296" s="60"/>
    </row>
    <row r="19297" spans="727:752" x14ac:dyDescent="0.25">
      <c r="AAY19297" s="60"/>
      <c r="AAZ19297" s="60"/>
      <c r="ABA19297" s="60"/>
      <c r="ABB19297" s="60"/>
      <c r="ABC19297" s="60"/>
      <c r="ABD19297" s="60"/>
      <c r="ABE19297" s="60"/>
      <c r="ABF19297" s="60"/>
      <c r="ABG19297" s="60"/>
      <c r="ABH19297" s="60"/>
      <c r="ABI19297" s="60"/>
      <c r="ABJ19297" s="60"/>
      <c r="ABK19297" s="60"/>
      <c r="ABL19297" s="60"/>
      <c r="ABM19297" s="60"/>
      <c r="ABN19297" s="60"/>
      <c r="ABO19297" s="60"/>
      <c r="ABP19297" s="60"/>
      <c r="ABQ19297" s="60"/>
      <c r="ABR19297" s="60">
        <v>8.5409626875257594E-3</v>
      </c>
      <c r="ABS19297" s="60"/>
      <c r="ABT19297" s="60"/>
      <c r="ABU19297" s="60"/>
      <c r="ABV19297" s="60"/>
      <c r="ABW19297" s="60"/>
      <c r="ABX19297" s="60"/>
    </row>
    <row r="19298" spans="727:752" x14ac:dyDescent="0.25">
      <c r="AAY19298" s="60"/>
      <c r="AAZ19298" s="60"/>
      <c r="ABA19298" s="60"/>
      <c r="ABB19298" s="60"/>
      <c r="ABC19298" s="60"/>
      <c r="ABD19298" s="60"/>
      <c r="ABE19298" s="60"/>
      <c r="ABF19298" s="60"/>
      <c r="ABG19298" s="60"/>
      <c r="ABH19298" s="60"/>
      <c r="ABI19298" s="60"/>
      <c r="ABJ19298" s="60"/>
      <c r="ABK19298" s="60"/>
      <c r="ABL19298" s="60"/>
      <c r="ABM19298" s="60"/>
      <c r="ABN19298" s="60"/>
      <c r="ABO19298" s="60"/>
      <c r="ABP19298" s="60"/>
      <c r="ABQ19298" s="60"/>
      <c r="ABR19298" s="60">
        <v>8.5409626875257594E-3</v>
      </c>
      <c r="ABS19298" s="60"/>
      <c r="ABT19298" s="60"/>
      <c r="ABU19298" s="60"/>
      <c r="ABV19298" s="60"/>
      <c r="ABW19298" s="60"/>
      <c r="ABX19298" s="60"/>
    </row>
    <row r="19299" spans="727:752" x14ac:dyDescent="0.25">
      <c r="AAY19299" s="60"/>
      <c r="AAZ19299" s="60"/>
      <c r="ABA19299" s="60"/>
      <c r="ABB19299" s="60"/>
      <c r="ABC19299" s="60"/>
      <c r="ABD19299" s="60"/>
      <c r="ABE19299" s="60"/>
      <c r="ABF19299" s="60"/>
      <c r="ABG19299" s="60"/>
      <c r="ABH19299" s="60"/>
      <c r="ABI19299" s="60"/>
      <c r="ABJ19299" s="60"/>
      <c r="ABK19299" s="60"/>
      <c r="ABL19299" s="60"/>
      <c r="ABM19299" s="60"/>
      <c r="ABN19299" s="60"/>
      <c r="ABO19299" s="60"/>
      <c r="ABP19299" s="60"/>
      <c r="ABQ19299" s="60"/>
      <c r="ABR19299" s="60">
        <v>8.5192601123477308E-3</v>
      </c>
      <c r="ABS19299" s="60"/>
      <c r="ABT19299" s="60"/>
      <c r="ABU19299" s="60"/>
      <c r="ABV19299" s="60"/>
      <c r="ABW19299" s="60"/>
      <c r="ABX19299" s="60"/>
    </row>
    <row r="19300" spans="727:752" x14ac:dyDescent="0.25">
      <c r="AAY19300" s="60"/>
      <c r="AAZ19300" s="60"/>
      <c r="ABA19300" s="60"/>
      <c r="ABB19300" s="60"/>
      <c r="ABC19300" s="60"/>
      <c r="ABD19300" s="60"/>
      <c r="ABE19300" s="60"/>
      <c r="ABF19300" s="60"/>
      <c r="ABG19300" s="60"/>
      <c r="ABH19300" s="60"/>
      <c r="ABI19300" s="60"/>
      <c r="ABJ19300" s="60"/>
      <c r="ABK19300" s="60"/>
      <c r="ABL19300" s="60"/>
      <c r="ABM19300" s="60"/>
      <c r="ABN19300" s="60"/>
      <c r="ABO19300" s="60"/>
      <c r="ABP19300" s="60"/>
      <c r="ABQ19300" s="60"/>
      <c r="ABR19300" s="60">
        <v>8.5192601123477308E-3</v>
      </c>
      <c r="ABS19300" s="60"/>
      <c r="ABT19300" s="60"/>
      <c r="ABU19300" s="60"/>
      <c r="ABV19300" s="60"/>
      <c r="ABW19300" s="60"/>
      <c r="ABX19300" s="60"/>
    </row>
    <row r="19301" spans="727:752" x14ac:dyDescent="0.25">
      <c r="AAY19301" s="60"/>
      <c r="AAZ19301" s="60"/>
      <c r="ABA19301" s="60"/>
      <c r="ABB19301" s="60"/>
      <c r="ABC19301" s="60"/>
      <c r="ABD19301" s="60"/>
      <c r="ABE19301" s="60"/>
      <c r="ABF19301" s="60"/>
      <c r="ABG19301" s="60"/>
      <c r="ABH19301" s="60"/>
      <c r="ABI19301" s="60"/>
      <c r="ABJ19301" s="60"/>
      <c r="ABK19301" s="60"/>
      <c r="ABL19301" s="60"/>
      <c r="ABM19301" s="60"/>
      <c r="ABN19301" s="60"/>
      <c r="ABO19301" s="60"/>
      <c r="ABP19301" s="60"/>
      <c r="ABQ19301" s="60"/>
      <c r="ABR19301" s="60">
        <v>8.5142307197031506E-3</v>
      </c>
      <c r="ABS19301" s="60"/>
      <c r="ABT19301" s="60"/>
      <c r="ABU19301" s="60"/>
      <c r="ABV19301" s="60"/>
      <c r="ABW19301" s="60"/>
      <c r="ABX19301" s="60"/>
    </row>
    <row r="19302" spans="727:752" x14ac:dyDescent="0.25">
      <c r="AAY19302" s="60"/>
      <c r="AAZ19302" s="60"/>
      <c r="ABA19302" s="60"/>
      <c r="ABB19302" s="60"/>
      <c r="ABC19302" s="60"/>
      <c r="ABD19302" s="60"/>
      <c r="ABE19302" s="60"/>
      <c r="ABF19302" s="60"/>
      <c r="ABG19302" s="60"/>
      <c r="ABH19302" s="60"/>
      <c r="ABI19302" s="60"/>
      <c r="ABJ19302" s="60"/>
      <c r="ABK19302" s="60"/>
      <c r="ABL19302" s="60"/>
      <c r="ABM19302" s="60"/>
      <c r="ABN19302" s="60"/>
      <c r="ABO19302" s="60"/>
      <c r="ABP19302" s="60"/>
      <c r="ABQ19302" s="60"/>
      <c r="ABR19302" s="60">
        <v>8.5142307197031506E-3</v>
      </c>
      <c r="ABS19302" s="60"/>
      <c r="ABT19302" s="60"/>
      <c r="ABU19302" s="60"/>
      <c r="ABV19302" s="60"/>
      <c r="ABW19302" s="60"/>
      <c r="ABX19302" s="60"/>
    </row>
    <row r="19303" spans="727:752" x14ac:dyDescent="0.25">
      <c r="AAY19303" s="60"/>
      <c r="AAZ19303" s="60"/>
      <c r="ABA19303" s="60"/>
      <c r="ABB19303" s="60"/>
      <c r="ABC19303" s="60"/>
      <c r="ABD19303" s="60"/>
      <c r="ABE19303" s="60"/>
      <c r="ABF19303" s="60"/>
      <c r="ABG19303" s="60"/>
      <c r="ABH19303" s="60"/>
      <c r="ABI19303" s="60"/>
      <c r="ABJ19303" s="60"/>
      <c r="ABK19303" s="60"/>
      <c r="ABL19303" s="60"/>
      <c r="ABM19303" s="60"/>
      <c r="ABN19303" s="60"/>
      <c r="ABO19303" s="60"/>
      <c r="ABP19303" s="60"/>
      <c r="ABQ19303" s="60"/>
      <c r="ABR19303" s="60">
        <v>8.4958509565811902E-3</v>
      </c>
      <c r="ABS19303" s="60"/>
      <c r="ABT19303" s="60"/>
      <c r="ABU19303" s="60"/>
      <c r="ABV19303" s="60"/>
      <c r="ABW19303" s="60"/>
      <c r="ABX19303" s="60"/>
    </row>
    <row r="19304" spans="727:752" x14ac:dyDescent="0.25">
      <c r="AAY19304" s="60"/>
      <c r="AAZ19304" s="60"/>
      <c r="ABA19304" s="60"/>
      <c r="ABB19304" s="60"/>
      <c r="ABC19304" s="60"/>
      <c r="ABD19304" s="60"/>
      <c r="ABE19304" s="60"/>
      <c r="ABF19304" s="60"/>
      <c r="ABG19304" s="60"/>
      <c r="ABH19304" s="60"/>
      <c r="ABI19304" s="60"/>
      <c r="ABJ19304" s="60"/>
      <c r="ABK19304" s="60"/>
      <c r="ABL19304" s="60"/>
      <c r="ABM19304" s="60"/>
      <c r="ABN19304" s="60"/>
      <c r="ABO19304" s="60"/>
      <c r="ABP19304" s="60"/>
      <c r="ABQ19304" s="60"/>
      <c r="ABR19304" s="60">
        <v>8.4958509565811902E-3</v>
      </c>
      <c r="ABS19304" s="60"/>
      <c r="ABT19304" s="60"/>
      <c r="ABU19304" s="60"/>
      <c r="ABV19304" s="60"/>
      <c r="ABW19304" s="60"/>
      <c r="ABX19304" s="60"/>
    </row>
    <row r="19305" spans="727:752" x14ac:dyDescent="0.25">
      <c r="AAY19305" s="60"/>
      <c r="AAZ19305" s="60"/>
      <c r="ABA19305" s="60"/>
      <c r="ABB19305" s="60"/>
      <c r="ABC19305" s="60"/>
      <c r="ABD19305" s="60"/>
      <c r="ABE19305" s="60"/>
      <c r="ABF19305" s="60"/>
      <c r="ABG19305" s="60"/>
      <c r="ABH19305" s="60"/>
      <c r="ABI19305" s="60"/>
      <c r="ABJ19305" s="60"/>
      <c r="ABK19305" s="60"/>
      <c r="ABL19305" s="60"/>
      <c r="ABM19305" s="60"/>
      <c r="ABN19305" s="60"/>
      <c r="ABO19305" s="60"/>
      <c r="ABP19305" s="60"/>
      <c r="ABQ19305" s="60"/>
      <c r="ABR19305" s="60">
        <v>8.4208523841543398E-3</v>
      </c>
      <c r="ABS19305" s="60"/>
      <c r="ABT19305" s="60"/>
      <c r="ABU19305" s="60"/>
      <c r="ABV19305" s="60"/>
      <c r="ABW19305" s="60"/>
      <c r="ABX19305" s="60"/>
    </row>
    <row r="19306" spans="727:752" x14ac:dyDescent="0.25">
      <c r="AAY19306" s="60"/>
      <c r="AAZ19306" s="60"/>
      <c r="ABA19306" s="60"/>
      <c r="ABB19306" s="60"/>
      <c r="ABC19306" s="60"/>
      <c r="ABD19306" s="60"/>
      <c r="ABE19306" s="60"/>
      <c r="ABF19306" s="60"/>
      <c r="ABG19306" s="60"/>
      <c r="ABH19306" s="60"/>
      <c r="ABI19306" s="60"/>
      <c r="ABJ19306" s="60"/>
      <c r="ABK19306" s="60"/>
      <c r="ABL19306" s="60"/>
      <c r="ABM19306" s="60"/>
      <c r="ABN19306" s="60"/>
      <c r="ABO19306" s="60"/>
      <c r="ABP19306" s="60"/>
      <c r="ABQ19306" s="60"/>
      <c r="ABR19306" s="60">
        <v>8.4208523841543398E-3</v>
      </c>
      <c r="ABS19306" s="60"/>
      <c r="ABT19306" s="60"/>
      <c r="ABU19306" s="60"/>
      <c r="ABV19306" s="60"/>
      <c r="ABW19306" s="60"/>
      <c r="ABX19306" s="60"/>
    </row>
    <row r="19307" spans="727:752" x14ac:dyDescent="0.25">
      <c r="AAY19307" s="60"/>
      <c r="AAZ19307" s="60"/>
      <c r="ABA19307" s="60"/>
      <c r="ABB19307" s="60"/>
      <c r="ABC19307" s="60"/>
      <c r="ABD19307" s="60"/>
      <c r="ABE19307" s="60"/>
      <c r="ABF19307" s="60"/>
      <c r="ABG19307" s="60"/>
      <c r="ABH19307" s="60"/>
      <c r="ABI19307" s="60"/>
      <c r="ABJ19307" s="60"/>
      <c r="ABK19307" s="60"/>
      <c r="ABL19307" s="60"/>
      <c r="ABM19307" s="60"/>
      <c r="ABN19307" s="60"/>
      <c r="ABO19307" s="60"/>
      <c r="ABP19307" s="60"/>
      <c r="ABQ19307" s="60"/>
      <c r="ABR19307" s="60">
        <v>8.41412451617507E-3</v>
      </c>
      <c r="ABS19307" s="60"/>
      <c r="ABT19307" s="60"/>
      <c r="ABU19307" s="60"/>
      <c r="ABV19307" s="60"/>
      <c r="ABW19307" s="60"/>
      <c r="ABX19307" s="60"/>
    </row>
    <row r="19308" spans="727:752" x14ac:dyDescent="0.25">
      <c r="AAY19308" s="60"/>
      <c r="AAZ19308" s="60"/>
      <c r="ABA19308" s="60"/>
      <c r="ABB19308" s="60"/>
      <c r="ABC19308" s="60"/>
      <c r="ABD19308" s="60"/>
      <c r="ABE19308" s="60"/>
      <c r="ABF19308" s="60"/>
      <c r="ABG19308" s="60"/>
      <c r="ABH19308" s="60"/>
      <c r="ABI19308" s="60"/>
      <c r="ABJ19308" s="60"/>
      <c r="ABK19308" s="60"/>
      <c r="ABL19308" s="60"/>
      <c r="ABM19308" s="60"/>
      <c r="ABN19308" s="60"/>
      <c r="ABO19308" s="60"/>
      <c r="ABP19308" s="60"/>
      <c r="ABQ19308" s="60"/>
      <c r="ABR19308" s="60">
        <v>8.41412451617507E-3</v>
      </c>
      <c r="ABS19308" s="60"/>
      <c r="ABT19308" s="60"/>
      <c r="ABU19308" s="60"/>
      <c r="ABV19308" s="60"/>
      <c r="ABW19308" s="60"/>
      <c r="ABX19308" s="60"/>
    </row>
    <row r="19309" spans="727:752" x14ac:dyDescent="0.25">
      <c r="AAY19309" s="60"/>
      <c r="AAZ19309" s="60"/>
      <c r="ABA19309" s="60"/>
      <c r="ABB19309" s="60"/>
      <c r="ABC19309" s="60"/>
      <c r="ABD19309" s="60"/>
      <c r="ABE19309" s="60"/>
      <c r="ABF19309" s="60"/>
      <c r="ABG19309" s="60"/>
      <c r="ABH19309" s="60"/>
      <c r="ABI19309" s="60"/>
      <c r="ABJ19309" s="60"/>
      <c r="ABK19309" s="60"/>
      <c r="ABL19309" s="60"/>
      <c r="ABM19309" s="60"/>
      <c r="ABN19309" s="60"/>
      <c r="ABO19309" s="60"/>
      <c r="ABP19309" s="60"/>
      <c r="ABQ19309" s="60"/>
      <c r="ABR19309" s="60">
        <v>8.4104964508605502E-3</v>
      </c>
      <c r="ABS19309" s="60"/>
      <c r="ABT19309" s="60"/>
      <c r="ABU19309" s="60"/>
      <c r="ABV19309" s="60"/>
      <c r="ABW19309" s="60"/>
      <c r="ABX19309" s="60"/>
    </row>
    <row r="19310" spans="727:752" x14ac:dyDescent="0.25">
      <c r="AAY19310" s="60"/>
      <c r="AAZ19310" s="60"/>
      <c r="ABA19310" s="60"/>
      <c r="ABB19310" s="60"/>
      <c r="ABC19310" s="60"/>
      <c r="ABD19310" s="60"/>
      <c r="ABE19310" s="60"/>
      <c r="ABF19310" s="60"/>
      <c r="ABG19310" s="60"/>
      <c r="ABH19310" s="60"/>
      <c r="ABI19310" s="60"/>
      <c r="ABJ19310" s="60"/>
      <c r="ABK19310" s="60"/>
      <c r="ABL19310" s="60"/>
      <c r="ABM19310" s="60"/>
      <c r="ABN19310" s="60"/>
      <c r="ABO19310" s="60"/>
      <c r="ABP19310" s="60"/>
      <c r="ABQ19310" s="60"/>
      <c r="ABR19310" s="60">
        <v>8.4104964508605502E-3</v>
      </c>
      <c r="ABS19310" s="60"/>
      <c r="ABT19310" s="60"/>
      <c r="ABU19310" s="60"/>
      <c r="ABV19310" s="60"/>
      <c r="ABW19310" s="60"/>
      <c r="ABX19310" s="60"/>
    </row>
    <row r="19311" spans="727:752" x14ac:dyDescent="0.25">
      <c r="AAY19311" s="60"/>
      <c r="AAZ19311" s="60"/>
      <c r="ABA19311" s="60"/>
      <c r="ABB19311" s="60"/>
      <c r="ABC19311" s="60"/>
      <c r="ABD19311" s="60"/>
      <c r="ABE19311" s="60"/>
      <c r="ABF19311" s="60"/>
      <c r="ABG19311" s="60"/>
      <c r="ABH19311" s="60"/>
      <c r="ABI19311" s="60"/>
      <c r="ABJ19311" s="60"/>
      <c r="ABK19311" s="60"/>
      <c r="ABL19311" s="60"/>
      <c r="ABM19311" s="60"/>
      <c r="ABN19311" s="60"/>
      <c r="ABO19311" s="60"/>
      <c r="ABP19311" s="60"/>
      <c r="ABQ19311" s="60"/>
      <c r="ABR19311" s="60">
        <v>8.4058862263789794E-3</v>
      </c>
      <c r="ABS19311" s="60"/>
      <c r="ABT19311" s="60"/>
      <c r="ABU19311" s="60"/>
      <c r="ABV19311" s="60"/>
      <c r="ABW19311" s="60"/>
      <c r="ABX19311" s="60"/>
    </row>
    <row r="19312" spans="727:752" x14ac:dyDescent="0.25">
      <c r="AAY19312" s="60"/>
      <c r="AAZ19312" s="60"/>
      <c r="ABA19312" s="60"/>
      <c r="ABB19312" s="60"/>
      <c r="ABC19312" s="60"/>
      <c r="ABD19312" s="60"/>
      <c r="ABE19312" s="60"/>
      <c r="ABF19312" s="60"/>
      <c r="ABG19312" s="60"/>
      <c r="ABH19312" s="60"/>
      <c r="ABI19312" s="60"/>
      <c r="ABJ19312" s="60"/>
      <c r="ABK19312" s="60"/>
      <c r="ABL19312" s="60"/>
      <c r="ABM19312" s="60"/>
      <c r="ABN19312" s="60"/>
      <c r="ABO19312" s="60"/>
      <c r="ABP19312" s="60"/>
      <c r="ABQ19312" s="60"/>
      <c r="ABR19312" s="60">
        <v>8.4058862263789794E-3</v>
      </c>
      <c r="ABS19312" s="60"/>
      <c r="ABT19312" s="60"/>
      <c r="ABU19312" s="60"/>
      <c r="ABV19312" s="60"/>
      <c r="ABW19312" s="60"/>
      <c r="ABX19312" s="60"/>
    </row>
    <row r="19313" spans="727:752" x14ac:dyDescent="0.25">
      <c r="AAY19313" s="60"/>
      <c r="AAZ19313" s="60"/>
      <c r="ABA19313" s="60"/>
      <c r="ABB19313" s="60"/>
      <c r="ABC19313" s="60"/>
      <c r="ABD19313" s="60"/>
      <c r="ABE19313" s="60"/>
      <c r="ABF19313" s="60"/>
      <c r="ABG19313" s="60"/>
      <c r="ABH19313" s="60"/>
      <c r="ABI19313" s="60"/>
      <c r="ABJ19313" s="60"/>
      <c r="ABK19313" s="60"/>
      <c r="ABL19313" s="60"/>
      <c r="ABM19313" s="60"/>
      <c r="ABN19313" s="60"/>
      <c r="ABO19313" s="60"/>
      <c r="ABP19313" s="60"/>
      <c r="ABQ19313" s="60"/>
      <c r="ABR19313" s="60">
        <v>8.4011003848461704E-3</v>
      </c>
      <c r="ABS19313" s="60"/>
      <c r="ABT19313" s="60"/>
      <c r="ABU19313" s="60"/>
      <c r="ABV19313" s="60"/>
      <c r="ABW19313" s="60"/>
      <c r="ABX19313" s="60"/>
    </row>
    <row r="19314" spans="727:752" x14ac:dyDescent="0.25">
      <c r="AAY19314" s="60"/>
      <c r="AAZ19314" s="60"/>
      <c r="ABA19314" s="60"/>
      <c r="ABB19314" s="60"/>
      <c r="ABC19314" s="60"/>
      <c r="ABD19314" s="60"/>
      <c r="ABE19314" s="60"/>
      <c r="ABF19314" s="60"/>
      <c r="ABG19314" s="60"/>
      <c r="ABH19314" s="60"/>
      <c r="ABI19314" s="60"/>
      <c r="ABJ19314" s="60"/>
      <c r="ABK19314" s="60"/>
      <c r="ABL19314" s="60"/>
      <c r="ABM19314" s="60"/>
      <c r="ABN19314" s="60"/>
      <c r="ABO19314" s="60"/>
      <c r="ABP19314" s="60"/>
      <c r="ABQ19314" s="60"/>
      <c r="ABR19314" s="60">
        <v>8.4011003848461704E-3</v>
      </c>
      <c r="ABS19314" s="60"/>
      <c r="ABT19314" s="60"/>
      <c r="ABU19314" s="60"/>
      <c r="ABV19314" s="60"/>
      <c r="ABW19314" s="60"/>
      <c r="ABX19314" s="60"/>
    </row>
    <row r="19315" spans="727:752" x14ac:dyDescent="0.25">
      <c r="AAY19315" s="60"/>
      <c r="AAZ19315" s="60"/>
      <c r="ABA19315" s="60"/>
      <c r="ABB19315" s="60"/>
      <c r="ABC19315" s="60"/>
      <c r="ABD19315" s="60"/>
      <c r="ABE19315" s="60"/>
      <c r="ABF19315" s="60"/>
      <c r="ABG19315" s="60"/>
      <c r="ABH19315" s="60"/>
      <c r="ABI19315" s="60"/>
      <c r="ABJ19315" s="60"/>
      <c r="ABK19315" s="60"/>
      <c r="ABL19315" s="60"/>
      <c r="ABM19315" s="60"/>
      <c r="ABN19315" s="60"/>
      <c r="ABO19315" s="60"/>
      <c r="ABP19315" s="60"/>
      <c r="ABQ19315" s="60"/>
      <c r="ABR19315" s="60">
        <v>8.3885205126925898E-3</v>
      </c>
      <c r="ABS19315" s="60"/>
      <c r="ABT19315" s="60"/>
      <c r="ABU19315" s="60"/>
      <c r="ABV19315" s="60"/>
      <c r="ABW19315" s="60"/>
      <c r="ABX19315" s="60"/>
    </row>
    <row r="19316" spans="727:752" x14ac:dyDescent="0.25">
      <c r="AAY19316" s="60"/>
      <c r="AAZ19316" s="60"/>
      <c r="ABA19316" s="60"/>
      <c r="ABB19316" s="60"/>
      <c r="ABC19316" s="60"/>
      <c r="ABD19316" s="60"/>
      <c r="ABE19316" s="60"/>
      <c r="ABF19316" s="60"/>
      <c r="ABG19316" s="60"/>
      <c r="ABH19316" s="60"/>
      <c r="ABI19316" s="60"/>
      <c r="ABJ19316" s="60"/>
      <c r="ABK19316" s="60"/>
      <c r="ABL19316" s="60"/>
      <c r="ABM19316" s="60"/>
      <c r="ABN19316" s="60"/>
      <c r="ABO19316" s="60"/>
      <c r="ABP19316" s="60"/>
      <c r="ABQ19316" s="60"/>
      <c r="ABR19316" s="60">
        <v>8.3885205126925898E-3</v>
      </c>
      <c r="ABS19316" s="60"/>
      <c r="ABT19316" s="60"/>
      <c r="ABU19316" s="60"/>
      <c r="ABV19316" s="60"/>
      <c r="ABW19316" s="60"/>
      <c r="ABX19316" s="60"/>
    </row>
    <row r="19317" spans="727:752" x14ac:dyDescent="0.25">
      <c r="AAY19317" s="60"/>
      <c r="AAZ19317" s="60"/>
      <c r="ABA19317" s="60"/>
      <c r="ABB19317" s="60"/>
      <c r="ABC19317" s="60"/>
      <c r="ABD19317" s="60"/>
      <c r="ABE19317" s="60"/>
      <c r="ABF19317" s="60"/>
      <c r="ABG19317" s="60"/>
      <c r="ABH19317" s="60"/>
      <c r="ABI19317" s="60"/>
      <c r="ABJ19317" s="60"/>
      <c r="ABK19317" s="60"/>
      <c r="ABL19317" s="60"/>
      <c r="ABM19317" s="60"/>
      <c r="ABN19317" s="60"/>
      <c r="ABO19317" s="60"/>
      <c r="ABP19317" s="60"/>
      <c r="ABQ19317" s="60"/>
      <c r="ABR19317" s="60">
        <v>8.3691752140017794E-3</v>
      </c>
      <c r="ABS19317" s="60"/>
      <c r="ABT19317" s="60"/>
      <c r="ABU19317" s="60"/>
      <c r="ABV19317" s="60"/>
      <c r="ABW19317" s="60"/>
      <c r="ABX19317" s="60"/>
    </row>
    <row r="19318" spans="727:752" x14ac:dyDescent="0.25">
      <c r="AAY19318" s="60"/>
      <c r="AAZ19318" s="60"/>
      <c r="ABA19318" s="60"/>
      <c r="ABB19318" s="60"/>
      <c r="ABC19318" s="60"/>
      <c r="ABD19318" s="60"/>
      <c r="ABE19318" s="60"/>
      <c r="ABF19318" s="60"/>
      <c r="ABG19318" s="60"/>
      <c r="ABH19318" s="60"/>
      <c r="ABI19318" s="60"/>
      <c r="ABJ19318" s="60"/>
      <c r="ABK19318" s="60"/>
      <c r="ABL19318" s="60"/>
      <c r="ABM19318" s="60"/>
      <c r="ABN19318" s="60"/>
      <c r="ABO19318" s="60"/>
      <c r="ABP19318" s="60"/>
      <c r="ABQ19318" s="60"/>
      <c r="ABR19318" s="60">
        <v>8.3691752140017794E-3</v>
      </c>
      <c r="ABS19318" s="60"/>
      <c r="ABT19318" s="60"/>
      <c r="ABU19318" s="60"/>
      <c r="ABV19318" s="60"/>
      <c r="ABW19318" s="60"/>
      <c r="ABX19318" s="60"/>
    </row>
    <row r="19319" spans="727:752" x14ac:dyDescent="0.25">
      <c r="AAY19319" s="60"/>
      <c r="AAZ19319" s="60"/>
      <c r="ABA19319" s="60"/>
      <c r="ABB19319" s="60"/>
      <c r="ABC19319" s="60"/>
      <c r="ABD19319" s="60"/>
      <c r="ABE19319" s="60"/>
      <c r="ABF19319" s="60"/>
      <c r="ABG19319" s="60"/>
      <c r="ABH19319" s="60"/>
      <c r="ABI19319" s="60"/>
      <c r="ABJ19319" s="60"/>
      <c r="ABK19319" s="60"/>
      <c r="ABL19319" s="60"/>
      <c r="ABM19319" s="60"/>
      <c r="ABN19319" s="60"/>
      <c r="ABO19319" s="60"/>
      <c r="ABP19319" s="60"/>
      <c r="ABQ19319" s="60"/>
      <c r="ABR19319" s="60">
        <v>8.3665414653542203E-3</v>
      </c>
      <c r="ABS19319" s="60"/>
      <c r="ABT19319" s="60"/>
      <c r="ABU19319" s="60"/>
      <c r="ABV19319" s="60"/>
      <c r="ABW19319" s="60"/>
      <c r="ABX19319" s="60"/>
    </row>
    <row r="19320" spans="727:752" x14ac:dyDescent="0.25">
      <c r="AAY19320" s="60"/>
      <c r="AAZ19320" s="60"/>
      <c r="ABA19320" s="60"/>
      <c r="ABB19320" s="60"/>
      <c r="ABC19320" s="60"/>
      <c r="ABD19320" s="60"/>
      <c r="ABE19320" s="60"/>
      <c r="ABF19320" s="60"/>
      <c r="ABG19320" s="60"/>
      <c r="ABH19320" s="60"/>
      <c r="ABI19320" s="60"/>
      <c r="ABJ19320" s="60"/>
      <c r="ABK19320" s="60"/>
      <c r="ABL19320" s="60"/>
      <c r="ABM19320" s="60"/>
      <c r="ABN19320" s="60"/>
      <c r="ABO19320" s="60"/>
      <c r="ABP19320" s="60"/>
      <c r="ABQ19320" s="60"/>
      <c r="ABR19320" s="60">
        <v>8.3665414653542203E-3</v>
      </c>
      <c r="ABS19320" s="60"/>
      <c r="ABT19320" s="60"/>
      <c r="ABU19320" s="60"/>
      <c r="ABV19320" s="60"/>
      <c r="ABW19320" s="60"/>
      <c r="ABX19320" s="60"/>
    </row>
    <row r="19321" spans="727:752" x14ac:dyDescent="0.25">
      <c r="AAY19321" s="60"/>
      <c r="AAZ19321" s="60"/>
      <c r="ABA19321" s="60"/>
      <c r="ABB19321" s="60"/>
      <c r="ABC19321" s="60"/>
      <c r="ABD19321" s="60"/>
      <c r="ABE19321" s="60"/>
      <c r="ABF19321" s="60"/>
      <c r="ABG19321" s="60"/>
      <c r="ABH19321" s="60"/>
      <c r="ABI19321" s="60"/>
      <c r="ABJ19321" s="60"/>
      <c r="ABK19321" s="60"/>
      <c r="ABL19321" s="60"/>
      <c r="ABM19321" s="60"/>
      <c r="ABN19321" s="60"/>
      <c r="ABO19321" s="60"/>
      <c r="ABP19321" s="60"/>
      <c r="ABQ19321" s="60"/>
      <c r="ABR19321" s="60">
        <v>8.3605219573348894E-3</v>
      </c>
      <c r="ABS19321" s="60"/>
      <c r="ABT19321" s="60"/>
      <c r="ABU19321" s="60"/>
      <c r="ABV19321" s="60"/>
      <c r="ABW19321" s="60"/>
      <c r="ABX19321" s="60"/>
    </row>
    <row r="19322" spans="727:752" x14ac:dyDescent="0.25">
      <c r="AAY19322" s="60"/>
      <c r="AAZ19322" s="60"/>
      <c r="ABA19322" s="60"/>
      <c r="ABB19322" s="60"/>
      <c r="ABC19322" s="60"/>
      <c r="ABD19322" s="60"/>
      <c r="ABE19322" s="60"/>
      <c r="ABF19322" s="60"/>
      <c r="ABG19322" s="60"/>
      <c r="ABH19322" s="60"/>
      <c r="ABI19322" s="60"/>
      <c r="ABJ19322" s="60"/>
      <c r="ABK19322" s="60"/>
      <c r="ABL19322" s="60"/>
      <c r="ABM19322" s="60"/>
      <c r="ABN19322" s="60"/>
      <c r="ABO19322" s="60"/>
      <c r="ABP19322" s="60"/>
      <c r="ABQ19322" s="60"/>
      <c r="ABR19322" s="60">
        <v>8.3605219573348894E-3</v>
      </c>
      <c r="ABS19322" s="60"/>
      <c r="ABT19322" s="60"/>
      <c r="ABU19322" s="60"/>
      <c r="ABV19322" s="60"/>
      <c r="ABW19322" s="60"/>
      <c r="ABX19322" s="60"/>
    </row>
    <row r="19323" spans="727:752" x14ac:dyDescent="0.25">
      <c r="AAY19323" s="60"/>
      <c r="AAZ19323" s="60"/>
      <c r="ABA19323" s="60"/>
      <c r="ABB19323" s="60"/>
      <c r="ABC19323" s="60"/>
      <c r="ABD19323" s="60"/>
      <c r="ABE19323" s="60"/>
      <c r="ABF19323" s="60"/>
      <c r="ABG19323" s="60"/>
      <c r="ABH19323" s="60"/>
      <c r="ABI19323" s="60"/>
      <c r="ABJ19323" s="60"/>
      <c r="ABK19323" s="60"/>
      <c r="ABL19323" s="60"/>
      <c r="ABM19323" s="60"/>
      <c r="ABN19323" s="60"/>
      <c r="ABO19323" s="60"/>
      <c r="ABP19323" s="60"/>
      <c r="ABQ19323" s="60"/>
      <c r="ABR19323" s="60">
        <v>8.3536108056367301E-3</v>
      </c>
      <c r="ABS19323" s="60"/>
      <c r="ABT19323" s="60"/>
      <c r="ABU19323" s="60"/>
      <c r="ABV19323" s="60"/>
      <c r="ABW19323" s="60"/>
      <c r="ABX19323" s="60"/>
    </row>
    <row r="19324" spans="727:752" x14ac:dyDescent="0.25">
      <c r="AAY19324" s="60"/>
      <c r="AAZ19324" s="60"/>
      <c r="ABA19324" s="60"/>
      <c r="ABB19324" s="60"/>
      <c r="ABC19324" s="60"/>
      <c r="ABD19324" s="60"/>
      <c r="ABE19324" s="60"/>
      <c r="ABF19324" s="60"/>
      <c r="ABG19324" s="60"/>
      <c r="ABH19324" s="60"/>
      <c r="ABI19324" s="60"/>
      <c r="ABJ19324" s="60"/>
      <c r="ABK19324" s="60"/>
      <c r="ABL19324" s="60"/>
      <c r="ABM19324" s="60"/>
      <c r="ABN19324" s="60"/>
      <c r="ABO19324" s="60"/>
      <c r="ABP19324" s="60"/>
      <c r="ABQ19324" s="60"/>
      <c r="ABR19324" s="60">
        <v>8.3536108056367301E-3</v>
      </c>
      <c r="ABS19324" s="60"/>
      <c r="ABT19324" s="60"/>
      <c r="ABU19324" s="60"/>
      <c r="ABV19324" s="60"/>
      <c r="ABW19324" s="60"/>
      <c r="ABX19324" s="60"/>
    </row>
    <row r="19325" spans="727:752" x14ac:dyDescent="0.25">
      <c r="AAY19325" s="60"/>
      <c r="AAZ19325" s="60"/>
      <c r="ABA19325" s="60"/>
      <c r="ABB19325" s="60"/>
      <c r="ABC19325" s="60"/>
      <c r="ABD19325" s="60"/>
      <c r="ABE19325" s="60"/>
      <c r="ABF19325" s="60"/>
      <c r="ABG19325" s="60"/>
      <c r="ABH19325" s="60"/>
      <c r="ABI19325" s="60"/>
      <c r="ABJ19325" s="60"/>
      <c r="ABK19325" s="60"/>
      <c r="ABL19325" s="60"/>
      <c r="ABM19325" s="60"/>
      <c r="ABN19325" s="60"/>
      <c r="ABO19325" s="60"/>
      <c r="ABP19325" s="60"/>
      <c r="ABQ19325" s="60"/>
      <c r="ABR19325" s="60">
        <v>8.3530102634180592E-3</v>
      </c>
      <c r="ABS19325" s="60"/>
      <c r="ABT19325" s="60"/>
      <c r="ABU19325" s="60"/>
      <c r="ABV19325" s="60"/>
      <c r="ABW19325" s="60"/>
      <c r="ABX19325" s="60"/>
    </row>
    <row r="19326" spans="727:752" x14ac:dyDescent="0.25">
      <c r="AAY19326" s="60"/>
      <c r="AAZ19326" s="60"/>
      <c r="ABA19326" s="60"/>
      <c r="ABB19326" s="60"/>
      <c r="ABC19326" s="60"/>
      <c r="ABD19326" s="60"/>
      <c r="ABE19326" s="60"/>
      <c r="ABF19326" s="60"/>
      <c r="ABG19326" s="60"/>
      <c r="ABH19326" s="60"/>
      <c r="ABI19326" s="60"/>
      <c r="ABJ19326" s="60"/>
      <c r="ABK19326" s="60"/>
      <c r="ABL19326" s="60"/>
      <c r="ABM19326" s="60"/>
      <c r="ABN19326" s="60"/>
      <c r="ABO19326" s="60"/>
      <c r="ABP19326" s="60"/>
      <c r="ABQ19326" s="60"/>
      <c r="ABR19326" s="60">
        <v>8.3530102634180592E-3</v>
      </c>
      <c r="ABS19326" s="60"/>
      <c r="ABT19326" s="60"/>
      <c r="ABU19326" s="60"/>
      <c r="ABV19326" s="60"/>
      <c r="ABW19326" s="60"/>
      <c r="ABX19326" s="60"/>
    </row>
    <row r="19327" spans="727:752" x14ac:dyDescent="0.25">
      <c r="AAY19327" s="60"/>
      <c r="AAZ19327" s="60"/>
      <c r="ABA19327" s="60"/>
      <c r="ABB19327" s="60"/>
      <c r="ABC19327" s="60"/>
      <c r="ABD19327" s="60"/>
      <c r="ABE19327" s="60"/>
      <c r="ABF19327" s="60"/>
      <c r="ABG19327" s="60"/>
      <c r="ABH19327" s="60"/>
      <c r="ABI19327" s="60"/>
      <c r="ABJ19327" s="60"/>
      <c r="ABK19327" s="60"/>
      <c r="ABL19327" s="60"/>
      <c r="ABM19327" s="60"/>
      <c r="ABN19327" s="60"/>
      <c r="ABO19327" s="60"/>
      <c r="ABP19327" s="60"/>
      <c r="ABQ19327" s="60"/>
      <c r="ABR19327" s="60">
        <v>8.3516346558227001E-3</v>
      </c>
      <c r="ABS19327" s="60"/>
      <c r="ABT19327" s="60"/>
      <c r="ABU19327" s="60"/>
      <c r="ABV19327" s="60"/>
      <c r="ABW19327" s="60"/>
      <c r="ABX19327" s="60"/>
    </row>
    <row r="19328" spans="727:752" x14ac:dyDescent="0.25">
      <c r="AAY19328" s="60"/>
      <c r="AAZ19328" s="60"/>
      <c r="ABA19328" s="60"/>
      <c r="ABB19328" s="60"/>
      <c r="ABC19328" s="60"/>
      <c r="ABD19328" s="60"/>
      <c r="ABE19328" s="60"/>
      <c r="ABF19328" s="60"/>
      <c r="ABG19328" s="60"/>
      <c r="ABH19328" s="60"/>
      <c r="ABI19328" s="60"/>
      <c r="ABJ19328" s="60"/>
      <c r="ABK19328" s="60"/>
      <c r="ABL19328" s="60"/>
      <c r="ABM19328" s="60"/>
      <c r="ABN19328" s="60"/>
      <c r="ABO19328" s="60"/>
      <c r="ABP19328" s="60"/>
      <c r="ABQ19328" s="60"/>
      <c r="ABR19328" s="60">
        <v>8.3516346558227001E-3</v>
      </c>
      <c r="ABS19328" s="60"/>
      <c r="ABT19328" s="60"/>
      <c r="ABU19328" s="60"/>
      <c r="ABV19328" s="60"/>
      <c r="ABW19328" s="60"/>
      <c r="ABX19328" s="60"/>
    </row>
    <row r="19329" spans="727:752" x14ac:dyDescent="0.25">
      <c r="AAY19329" s="60"/>
      <c r="AAZ19329" s="60"/>
      <c r="ABA19329" s="60"/>
      <c r="ABB19329" s="60"/>
      <c r="ABC19329" s="60"/>
      <c r="ABD19329" s="60"/>
      <c r="ABE19329" s="60"/>
      <c r="ABF19329" s="60"/>
      <c r="ABG19329" s="60"/>
      <c r="ABH19329" s="60"/>
      <c r="ABI19329" s="60"/>
      <c r="ABJ19329" s="60"/>
      <c r="ABK19329" s="60"/>
      <c r="ABL19329" s="60"/>
      <c r="ABM19329" s="60"/>
      <c r="ABN19329" s="60"/>
      <c r="ABO19329" s="60"/>
      <c r="ABP19329" s="60"/>
      <c r="ABQ19329" s="60"/>
      <c r="ABR19329" s="60">
        <v>8.3392300737993794E-3</v>
      </c>
      <c r="ABS19329" s="60"/>
      <c r="ABT19329" s="60"/>
      <c r="ABU19329" s="60"/>
      <c r="ABV19329" s="60"/>
      <c r="ABW19329" s="60"/>
      <c r="ABX19329" s="60"/>
    </row>
    <row r="19330" spans="727:752" x14ac:dyDescent="0.25">
      <c r="AAY19330" s="60"/>
      <c r="AAZ19330" s="60"/>
      <c r="ABA19330" s="60"/>
      <c r="ABB19330" s="60"/>
      <c r="ABC19330" s="60"/>
      <c r="ABD19330" s="60"/>
      <c r="ABE19330" s="60"/>
      <c r="ABF19330" s="60"/>
      <c r="ABG19330" s="60"/>
      <c r="ABH19330" s="60"/>
      <c r="ABI19330" s="60"/>
      <c r="ABJ19330" s="60"/>
      <c r="ABK19330" s="60"/>
      <c r="ABL19330" s="60"/>
      <c r="ABM19330" s="60"/>
      <c r="ABN19330" s="60"/>
      <c r="ABO19330" s="60"/>
      <c r="ABP19330" s="60"/>
      <c r="ABQ19330" s="60"/>
      <c r="ABR19330" s="60">
        <v>8.3392300737993794E-3</v>
      </c>
      <c r="ABS19330" s="60"/>
      <c r="ABT19330" s="60"/>
      <c r="ABU19330" s="60"/>
      <c r="ABV19330" s="60"/>
      <c r="ABW19330" s="60"/>
      <c r="ABX19330" s="60"/>
    </row>
    <row r="19331" spans="727:752" x14ac:dyDescent="0.25">
      <c r="AAY19331" s="60"/>
      <c r="AAZ19331" s="60"/>
      <c r="ABA19331" s="60"/>
      <c r="ABB19331" s="60"/>
      <c r="ABC19331" s="60"/>
      <c r="ABD19331" s="60"/>
      <c r="ABE19331" s="60"/>
      <c r="ABF19331" s="60"/>
      <c r="ABG19331" s="60"/>
      <c r="ABH19331" s="60"/>
      <c r="ABI19331" s="60"/>
      <c r="ABJ19331" s="60"/>
      <c r="ABK19331" s="60"/>
      <c r="ABL19331" s="60"/>
      <c r="ABM19331" s="60"/>
      <c r="ABN19331" s="60"/>
      <c r="ABO19331" s="60"/>
      <c r="ABP19331" s="60"/>
      <c r="ABQ19331" s="60"/>
      <c r="ABR19331" s="60">
        <v>8.3118960298930906E-3</v>
      </c>
      <c r="ABS19331" s="60"/>
      <c r="ABT19331" s="60"/>
      <c r="ABU19331" s="60"/>
      <c r="ABV19331" s="60"/>
      <c r="ABW19331" s="60"/>
      <c r="ABX19331" s="60"/>
    </row>
    <row r="19332" spans="727:752" x14ac:dyDescent="0.25">
      <c r="AAY19332" s="60"/>
      <c r="AAZ19332" s="60"/>
      <c r="ABA19332" s="60"/>
      <c r="ABB19332" s="60"/>
      <c r="ABC19332" s="60"/>
      <c r="ABD19332" s="60"/>
      <c r="ABE19332" s="60"/>
      <c r="ABF19332" s="60"/>
      <c r="ABG19332" s="60"/>
      <c r="ABH19332" s="60"/>
      <c r="ABI19332" s="60"/>
      <c r="ABJ19332" s="60"/>
      <c r="ABK19332" s="60"/>
      <c r="ABL19332" s="60"/>
      <c r="ABM19332" s="60"/>
      <c r="ABN19332" s="60"/>
      <c r="ABO19332" s="60"/>
      <c r="ABP19332" s="60"/>
      <c r="ABQ19332" s="60"/>
      <c r="ABR19332" s="60">
        <v>8.3118960298930906E-3</v>
      </c>
      <c r="ABS19332" s="60"/>
      <c r="ABT19332" s="60"/>
      <c r="ABU19332" s="60"/>
      <c r="ABV19332" s="60"/>
      <c r="ABW19332" s="60"/>
      <c r="ABX19332" s="60"/>
    </row>
    <row r="19333" spans="727:752" x14ac:dyDescent="0.25">
      <c r="AAY19333" s="60"/>
      <c r="AAZ19333" s="60"/>
      <c r="ABA19333" s="60"/>
      <c r="ABB19333" s="60"/>
      <c r="ABC19333" s="60"/>
      <c r="ABD19333" s="60"/>
      <c r="ABE19333" s="60"/>
      <c r="ABF19333" s="60"/>
      <c r="ABG19333" s="60"/>
      <c r="ABH19333" s="60"/>
      <c r="ABI19333" s="60"/>
      <c r="ABJ19333" s="60"/>
      <c r="ABK19333" s="60"/>
      <c r="ABL19333" s="60"/>
      <c r="ABM19333" s="60"/>
      <c r="ABN19333" s="60"/>
      <c r="ABO19333" s="60"/>
      <c r="ABP19333" s="60"/>
      <c r="ABQ19333" s="60"/>
      <c r="ABR19333" s="60">
        <v>8.2658365580756798E-3</v>
      </c>
      <c r="ABS19333" s="60"/>
      <c r="ABT19333" s="60"/>
      <c r="ABU19333" s="60"/>
      <c r="ABV19333" s="60"/>
      <c r="ABW19333" s="60"/>
      <c r="ABX19333" s="60"/>
    </row>
    <row r="19334" spans="727:752" x14ac:dyDescent="0.25">
      <c r="AAY19334" s="60"/>
      <c r="AAZ19334" s="60"/>
      <c r="ABA19334" s="60"/>
      <c r="ABB19334" s="60"/>
      <c r="ABC19334" s="60"/>
      <c r="ABD19334" s="60"/>
      <c r="ABE19334" s="60"/>
      <c r="ABF19334" s="60"/>
      <c r="ABG19334" s="60"/>
      <c r="ABH19334" s="60"/>
      <c r="ABI19334" s="60"/>
      <c r="ABJ19334" s="60"/>
      <c r="ABK19334" s="60"/>
      <c r="ABL19334" s="60"/>
      <c r="ABM19334" s="60"/>
      <c r="ABN19334" s="60"/>
      <c r="ABO19334" s="60"/>
      <c r="ABP19334" s="60"/>
      <c r="ABQ19334" s="60"/>
      <c r="ABR19334" s="60">
        <v>8.2658365580756798E-3</v>
      </c>
      <c r="ABS19334" s="60"/>
      <c r="ABT19334" s="60"/>
      <c r="ABU19334" s="60"/>
      <c r="ABV19334" s="60"/>
      <c r="ABW19334" s="60"/>
      <c r="ABX19334" s="60"/>
    </row>
    <row r="19335" spans="727:752" x14ac:dyDescent="0.25">
      <c r="AAY19335" s="60"/>
      <c r="AAZ19335" s="60"/>
      <c r="ABA19335" s="60"/>
      <c r="ABB19335" s="60"/>
      <c r="ABC19335" s="60"/>
      <c r="ABD19335" s="60"/>
      <c r="ABE19335" s="60"/>
      <c r="ABF19335" s="60"/>
      <c r="ABG19335" s="60"/>
      <c r="ABH19335" s="60"/>
      <c r="ABI19335" s="60"/>
      <c r="ABJ19335" s="60"/>
      <c r="ABK19335" s="60"/>
      <c r="ABL19335" s="60"/>
      <c r="ABM19335" s="60"/>
      <c r="ABN19335" s="60"/>
      <c r="ABO19335" s="60"/>
      <c r="ABP19335" s="60"/>
      <c r="ABQ19335" s="60"/>
      <c r="ABR19335" s="60">
        <v>8.2546958927733598E-3</v>
      </c>
      <c r="ABS19335" s="60"/>
      <c r="ABT19335" s="60"/>
      <c r="ABU19335" s="60"/>
      <c r="ABV19335" s="60"/>
      <c r="ABW19335" s="60"/>
      <c r="ABX19335" s="60"/>
    </row>
    <row r="19336" spans="727:752" x14ac:dyDescent="0.25">
      <c r="AAY19336" s="60"/>
      <c r="AAZ19336" s="60"/>
      <c r="ABA19336" s="60"/>
      <c r="ABB19336" s="60"/>
      <c r="ABC19336" s="60"/>
      <c r="ABD19336" s="60"/>
      <c r="ABE19336" s="60"/>
      <c r="ABF19336" s="60"/>
      <c r="ABG19336" s="60"/>
      <c r="ABH19336" s="60"/>
      <c r="ABI19336" s="60"/>
      <c r="ABJ19336" s="60"/>
      <c r="ABK19336" s="60"/>
      <c r="ABL19336" s="60"/>
      <c r="ABM19336" s="60"/>
      <c r="ABN19336" s="60"/>
      <c r="ABO19336" s="60"/>
      <c r="ABP19336" s="60"/>
      <c r="ABQ19336" s="60"/>
      <c r="ABR19336" s="60">
        <v>8.2546958927733598E-3</v>
      </c>
      <c r="ABS19336" s="60"/>
      <c r="ABT19336" s="60"/>
      <c r="ABU19336" s="60"/>
      <c r="ABV19336" s="60"/>
      <c r="ABW19336" s="60"/>
      <c r="ABX19336" s="60"/>
    </row>
    <row r="19337" spans="727:752" x14ac:dyDescent="0.25">
      <c r="AAY19337" s="60"/>
      <c r="AAZ19337" s="60"/>
      <c r="ABA19337" s="60"/>
      <c r="ABB19337" s="60"/>
      <c r="ABC19337" s="60"/>
      <c r="ABD19337" s="60"/>
      <c r="ABE19337" s="60"/>
      <c r="ABF19337" s="60"/>
      <c r="ABG19337" s="60"/>
      <c r="ABH19337" s="60"/>
      <c r="ABI19337" s="60"/>
      <c r="ABJ19337" s="60"/>
      <c r="ABK19337" s="60"/>
      <c r="ABL19337" s="60"/>
      <c r="ABM19337" s="60"/>
      <c r="ABN19337" s="60"/>
      <c r="ABO19337" s="60"/>
      <c r="ABP19337" s="60"/>
      <c r="ABQ19337" s="60"/>
      <c r="ABR19337" s="60">
        <v>8.2403752118510899E-3</v>
      </c>
      <c r="ABS19337" s="60"/>
      <c r="ABT19337" s="60"/>
      <c r="ABU19337" s="60"/>
      <c r="ABV19337" s="60"/>
      <c r="ABW19337" s="60"/>
      <c r="ABX19337" s="60"/>
    </row>
    <row r="19338" spans="727:752" x14ac:dyDescent="0.25">
      <c r="AAY19338" s="60"/>
      <c r="AAZ19338" s="60"/>
      <c r="ABA19338" s="60"/>
      <c r="ABB19338" s="60"/>
      <c r="ABC19338" s="60"/>
      <c r="ABD19338" s="60"/>
      <c r="ABE19338" s="60"/>
      <c r="ABF19338" s="60"/>
      <c r="ABG19338" s="60"/>
      <c r="ABH19338" s="60"/>
      <c r="ABI19338" s="60"/>
      <c r="ABJ19338" s="60"/>
      <c r="ABK19338" s="60"/>
      <c r="ABL19338" s="60"/>
      <c r="ABM19338" s="60"/>
      <c r="ABN19338" s="60"/>
      <c r="ABO19338" s="60"/>
      <c r="ABP19338" s="60"/>
      <c r="ABQ19338" s="60"/>
      <c r="ABR19338" s="60">
        <v>8.2403752118510899E-3</v>
      </c>
      <c r="ABS19338" s="60"/>
      <c r="ABT19338" s="60"/>
      <c r="ABU19338" s="60"/>
      <c r="ABV19338" s="60"/>
      <c r="ABW19338" s="60"/>
      <c r="ABX19338" s="60"/>
    </row>
    <row r="19339" spans="727:752" x14ac:dyDescent="0.25">
      <c r="AAY19339" s="60"/>
      <c r="AAZ19339" s="60"/>
      <c r="ABA19339" s="60"/>
      <c r="ABB19339" s="60"/>
      <c r="ABC19339" s="60"/>
      <c r="ABD19339" s="60"/>
      <c r="ABE19339" s="60"/>
      <c r="ABF19339" s="60"/>
      <c r="ABG19339" s="60"/>
      <c r="ABH19339" s="60"/>
      <c r="ABI19339" s="60"/>
      <c r="ABJ19339" s="60"/>
      <c r="ABK19339" s="60"/>
      <c r="ABL19339" s="60"/>
      <c r="ABM19339" s="60"/>
      <c r="ABN19339" s="60"/>
      <c r="ABO19339" s="60"/>
      <c r="ABP19339" s="60"/>
      <c r="ABQ19339" s="60"/>
      <c r="ABR19339" s="60">
        <v>8.2314515484392895E-3</v>
      </c>
      <c r="ABS19339" s="60"/>
      <c r="ABT19339" s="60"/>
      <c r="ABU19339" s="60"/>
      <c r="ABV19339" s="60"/>
      <c r="ABW19339" s="60"/>
      <c r="ABX19339" s="60"/>
    </row>
    <row r="19340" spans="727:752" x14ac:dyDescent="0.25">
      <c r="AAY19340" s="60"/>
      <c r="AAZ19340" s="60"/>
      <c r="ABA19340" s="60"/>
      <c r="ABB19340" s="60"/>
      <c r="ABC19340" s="60"/>
      <c r="ABD19340" s="60"/>
      <c r="ABE19340" s="60"/>
      <c r="ABF19340" s="60"/>
      <c r="ABG19340" s="60"/>
      <c r="ABH19340" s="60"/>
      <c r="ABI19340" s="60"/>
      <c r="ABJ19340" s="60"/>
      <c r="ABK19340" s="60"/>
      <c r="ABL19340" s="60"/>
      <c r="ABM19340" s="60"/>
      <c r="ABN19340" s="60"/>
      <c r="ABO19340" s="60"/>
      <c r="ABP19340" s="60"/>
      <c r="ABQ19340" s="60"/>
      <c r="ABR19340" s="60">
        <v>8.2314515484392895E-3</v>
      </c>
      <c r="ABS19340" s="60"/>
      <c r="ABT19340" s="60"/>
      <c r="ABU19340" s="60"/>
      <c r="ABV19340" s="60"/>
      <c r="ABW19340" s="60"/>
      <c r="ABX19340" s="60"/>
    </row>
    <row r="19341" spans="727:752" x14ac:dyDescent="0.25">
      <c r="AAY19341" s="60"/>
      <c r="AAZ19341" s="60"/>
      <c r="ABA19341" s="60"/>
      <c r="ABB19341" s="60"/>
      <c r="ABC19341" s="60"/>
      <c r="ABD19341" s="60"/>
      <c r="ABE19341" s="60"/>
      <c r="ABF19341" s="60"/>
      <c r="ABG19341" s="60"/>
      <c r="ABH19341" s="60"/>
      <c r="ABI19341" s="60"/>
      <c r="ABJ19341" s="60"/>
      <c r="ABK19341" s="60"/>
      <c r="ABL19341" s="60"/>
      <c r="ABM19341" s="60"/>
      <c r="ABN19341" s="60"/>
      <c r="ABO19341" s="60"/>
      <c r="ABP19341" s="60"/>
      <c r="ABQ19341" s="60"/>
      <c r="ABR19341" s="60">
        <v>8.1644911948282901E-3</v>
      </c>
      <c r="ABS19341" s="60"/>
      <c r="ABT19341" s="60"/>
      <c r="ABU19341" s="60"/>
      <c r="ABV19341" s="60"/>
      <c r="ABW19341" s="60"/>
      <c r="ABX19341" s="60"/>
    </row>
    <row r="19342" spans="727:752" x14ac:dyDescent="0.25">
      <c r="AAY19342" s="60"/>
      <c r="AAZ19342" s="60"/>
      <c r="ABA19342" s="60"/>
      <c r="ABB19342" s="60"/>
      <c r="ABC19342" s="60"/>
      <c r="ABD19342" s="60"/>
      <c r="ABE19342" s="60"/>
      <c r="ABF19342" s="60"/>
      <c r="ABG19342" s="60"/>
      <c r="ABH19342" s="60"/>
      <c r="ABI19342" s="60"/>
      <c r="ABJ19342" s="60"/>
      <c r="ABK19342" s="60"/>
      <c r="ABL19342" s="60"/>
      <c r="ABM19342" s="60"/>
      <c r="ABN19342" s="60"/>
      <c r="ABO19342" s="60"/>
      <c r="ABP19342" s="60"/>
      <c r="ABQ19342" s="60"/>
      <c r="ABR19342" s="60">
        <v>8.1644911948282901E-3</v>
      </c>
      <c r="ABS19342" s="60"/>
      <c r="ABT19342" s="60"/>
      <c r="ABU19342" s="60"/>
      <c r="ABV19342" s="60"/>
      <c r="ABW19342" s="60"/>
      <c r="ABX19342" s="60"/>
    </row>
    <row r="19343" spans="727:752" x14ac:dyDescent="0.25">
      <c r="AAY19343" s="60"/>
      <c r="AAZ19343" s="60"/>
      <c r="ABA19343" s="60"/>
      <c r="ABB19343" s="60"/>
      <c r="ABC19343" s="60"/>
      <c r="ABD19343" s="60"/>
      <c r="ABE19343" s="60"/>
      <c r="ABF19343" s="60"/>
      <c r="ABG19343" s="60"/>
      <c r="ABH19343" s="60"/>
      <c r="ABI19343" s="60"/>
      <c r="ABJ19343" s="60"/>
      <c r="ABK19343" s="60"/>
      <c r="ABL19343" s="60"/>
      <c r="ABM19343" s="60"/>
      <c r="ABN19343" s="60"/>
      <c r="ABO19343" s="60"/>
      <c r="ABP19343" s="60"/>
      <c r="ABQ19343" s="60"/>
      <c r="ABR19343" s="60">
        <v>8.1478592459596107E-3</v>
      </c>
      <c r="ABS19343" s="60"/>
      <c r="ABT19343" s="60"/>
      <c r="ABU19343" s="60"/>
      <c r="ABV19343" s="60"/>
      <c r="ABW19343" s="60"/>
      <c r="ABX19343" s="60"/>
    </row>
    <row r="19344" spans="727:752" x14ac:dyDescent="0.25">
      <c r="AAY19344" s="60"/>
      <c r="AAZ19344" s="60"/>
      <c r="ABA19344" s="60"/>
      <c r="ABB19344" s="60"/>
      <c r="ABC19344" s="60"/>
      <c r="ABD19344" s="60"/>
      <c r="ABE19344" s="60"/>
      <c r="ABF19344" s="60"/>
      <c r="ABG19344" s="60"/>
      <c r="ABH19344" s="60"/>
      <c r="ABI19344" s="60"/>
      <c r="ABJ19344" s="60"/>
      <c r="ABK19344" s="60"/>
      <c r="ABL19344" s="60"/>
      <c r="ABM19344" s="60"/>
      <c r="ABN19344" s="60"/>
      <c r="ABO19344" s="60"/>
      <c r="ABP19344" s="60"/>
      <c r="ABQ19344" s="60"/>
      <c r="ABR19344" s="60">
        <v>8.1478592459596107E-3</v>
      </c>
      <c r="ABS19344" s="60"/>
      <c r="ABT19344" s="60"/>
      <c r="ABU19344" s="60"/>
      <c r="ABV19344" s="60"/>
      <c r="ABW19344" s="60"/>
      <c r="ABX19344" s="60"/>
    </row>
    <row r="19345" spans="727:752" x14ac:dyDescent="0.25">
      <c r="AAY19345" s="60"/>
      <c r="AAZ19345" s="60"/>
      <c r="ABA19345" s="60"/>
      <c r="ABB19345" s="60"/>
      <c r="ABC19345" s="60"/>
      <c r="ABD19345" s="60"/>
      <c r="ABE19345" s="60"/>
      <c r="ABF19345" s="60"/>
      <c r="ABG19345" s="60"/>
      <c r="ABH19345" s="60"/>
      <c r="ABI19345" s="60"/>
      <c r="ABJ19345" s="60"/>
      <c r="ABK19345" s="60"/>
      <c r="ABL19345" s="60"/>
      <c r="ABM19345" s="60"/>
      <c r="ABN19345" s="60"/>
      <c r="ABO19345" s="60"/>
      <c r="ABP19345" s="60"/>
      <c r="ABQ19345" s="60"/>
      <c r="ABR19345" s="60">
        <v>8.0868671079907806E-3</v>
      </c>
      <c r="ABS19345" s="60"/>
      <c r="ABT19345" s="60"/>
      <c r="ABU19345" s="60"/>
      <c r="ABV19345" s="60"/>
      <c r="ABW19345" s="60"/>
      <c r="ABX19345" s="60"/>
    </row>
    <row r="19346" spans="727:752" x14ac:dyDescent="0.25">
      <c r="AAY19346" s="60"/>
      <c r="AAZ19346" s="60"/>
      <c r="ABA19346" s="60"/>
      <c r="ABB19346" s="60"/>
      <c r="ABC19346" s="60"/>
      <c r="ABD19346" s="60"/>
      <c r="ABE19346" s="60"/>
      <c r="ABF19346" s="60"/>
      <c r="ABG19346" s="60"/>
      <c r="ABH19346" s="60"/>
      <c r="ABI19346" s="60"/>
      <c r="ABJ19346" s="60"/>
      <c r="ABK19346" s="60"/>
      <c r="ABL19346" s="60"/>
      <c r="ABM19346" s="60"/>
      <c r="ABN19346" s="60"/>
      <c r="ABO19346" s="60"/>
      <c r="ABP19346" s="60"/>
      <c r="ABQ19346" s="60"/>
      <c r="ABR19346" s="60">
        <v>8.0868671079907806E-3</v>
      </c>
      <c r="ABS19346" s="60"/>
      <c r="ABT19346" s="60"/>
      <c r="ABU19346" s="60"/>
      <c r="ABV19346" s="60"/>
      <c r="ABW19346" s="60"/>
      <c r="ABX19346" s="60"/>
    </row>
    <row r="19347" spans="727:752" x14ac:dyDescent="0.25">
      <c r="AAY19347" s="60"/>
      <c r="AAZ19347" s="60"/>
      <c r="ABA19347" s="60"/>
      <c r="ABB19347" s="60"/>
      <c r="ABC19347" s="60"/>
      <c r="ABD19347" s="60"/>
      <c r="ABE19347" s="60"/>
      <c r="ABF19347" s="60"/>
      <c r="ABG19347" s="60"/>
      <c r="ABH19347" s="60"/>
      <c r="ABI19347" s="60"/>
      <c r="ABJ19347" s="60"/>
      <c r="ABK19347" s="60"/>
      <c r="ABL19347" s="60"/>
      <c r="ABM19347" s="60"/>
      <c r="ABN19347" s="60"/>
      <c r="ABO19347" s="60"/>
      <c r="ABP19347" s="60"/>
      <c r="ABQ19347" s="60"/>
      <c r="ABR19347" s="60">
        <v>8.0575542359633597E-3</v>
      </c>
      <c r="ABS19347" s="60"/>
      <c r="ABT19347" s="60"/>
      <c r="ABU19347" s="60"/>
      <c r="ABV19347" s="60"/>
      <c r="ABW19347" s="60"/>
      <c r="ABX19347" s="60"/>
    </row>
    <row r="19348" spans="727:752" x14ac:dyDescent="0.25">
      <c r="AAY19348" s="60"/>
      <c r="AAZ19348" s="60"/>
      <c r="ABA19348" s="60"/>
      <c r="ABB19348" s="60"/>
      <c r="ABC19348" s="60"/>
      <c r="ABD19348" s="60"/>
      <c r="ABE19348" s="60"/>
      <c r="ABF19348" s="60"/>
      <c r="ABG19348" s="60"/>
      <c r="ABH19348" s="60"/>
      <c r="ABI19348" s="60"/>
      <c r="ABJ19348" s="60"/>
      <c r="ABK19348" s="60"/>
      <c r="ABL19348" s="60"/>
      <c r="ABM19348" s="60"/>
      <c r="ABN19348" s="60"/>
      <c r="ABO19348" s="60"/>
      <c r="ABP19348" s="60"/>
      <c r="ABQ19348" s="60"/>
      <c r="ABR19348" s="60">
        <v>8.0575542359633597E-3</v>
      </c>
      <c r="ABS19348" s="60"/>
      <c r="ABT19348" s="60"/>
      <c r="ABU19348" s="60"/>
      <c r="ABV19348" s="60"/>
      <c r="ABW19348" s="60"/>
      <c r="ABX19348" s="60"/>
    </row>
    <row r="19349" spans="727:752" x14ac:dyDescent="0.25">
      <c r="AAY19349" s="60"/>
      <c r="AAZ19349" s="60"/>
      <c r="ABA19349" s="60"/>
      <c r="ABB19349" s="60"/>
      <c r="ABC19349" s="60"/>
      <c r="ABD19349" s="60"/>
      <c r="ABE19349" s="60"/>
      <c r="ABF19349" s="60"/>
      <c r="ABG19349" s="60"/>
      <c r="ABH19349" s="60"/>
      <c r="ABI19349" s="60"/>
      <c r="ABJ19349" s="60"/>
      <c r="ABK19349" s="60"/>
      <c r="ABL19349" s="60"/>
      <c r="ABM19349" s="60"/>
      <c r="ABN19349" s="60"/>
      <c r="ABO19349" s="60"/>
      <c r="ABP19349" s="60"/>
      <c r="ABQ19349" s="60"/>
      <c r="ABR19349" s="60">
        <v>8.0536954453069298E-3</v>
      </c>
      <c r="ABS19349" s="60"/>
      <c r="ABT19349" s="60"/>
      <c r="ABU19349" s="60"/>
      <c r="ABV19349" s="60"/>
      <c r="ABW19349" s="60"/>
      <c r="ABX19349" s="60"/>
    </row>
    <row r="19350" spans="727:752" x14ac:dyDescent="0.25">
      <c r="AAY19350" s="60"/>
      <c r="AAZ19350" s="60"/>
      <c r="ABA19350" s="60"/>
      <c r="ABB19350" s="60"/>
      <c r="ABC19350" s="60"/>
      <c r="ABD19350" s="60"/>
      <c r="ABE19350" s="60"/>
      <c r="ABF19350" s="60"/>
      <c r="ABG19350" s="60"/>
      <c r="ABH19350" s="60"/>
      <c r="ABI19350" s="60"/>
      <c r="ABJ19350" s="60"/>
      <c r="ABK19350" s="60"/>
      <c r="ABL19350" s="60"/>
      <c r="ABM19350" s="60"/>
      <c r="ABN19350" s="60"/>
      <c r="ABO19350" s="60"/>
      <c r="ABP19350" s="60"/>
      <c r="ABQ19350" s="60"/>
      <c r="ABR19350" s="60">
        <v>8.0536954453069298E-3</v>
      </c>
      <c r="ABS19350" s="60"/>
      <c r="ABT19350" s="60"/>
      <c r="ABU19350" s="60"/>
      <c r="ABV19350" s="60"/>
      <c r="ABW19350" s="60"/>
      <c r="ABX19350" s="60"/>
    </row>
    <row r="19351" spans="727:752" x14ac:dyDescent="0.25">
      <c r="AAY19351" s="60"/>
      <c r="AAZ19351" s="60"/>
      <c r="ABA19351" s="60"/>
      <c r="ABB19351" s="60"/>
      <c r="ABC19351" s="60"/>
      <c r="ABD19351" s="60"/>
      <c r="ABE19351" s="60"/>
      <c r="ABF19351" s="60"/>
      <c r="ABG19351" s="60"/>
      <c r="ABH19351" s="60"/>
      <c r="ABI19351" s="60"/>
      <c r="ABJ19351" s="60"/>
      <c r="ABK19351" s="60"/>
      <c r="ABL19351" s="60"/>
      <c r="ABM19351" s="60"/>
      <c r="ABN19351" s="60"/>
      <c r="ABO19351" s="60"/>
      <c r="ABP19351" s="60"/>
      <c r="ABQ19351" s="60"/>
      <c r="ABR19351" s="60">
        <v>7.9797930110458194E-3</v>
      </c>
      <c r="ABS19351" s="60"/>
      <c r="ABT19351" s="60"/>
      <c r="ABU19351" s="60"/>
      <c r="ABV19351" s="60"/>
      <c r="ABW19351" s="60"/>
      <c r="ABX19351" s="60"/>
    </row>
    <row r="19352" spans="727:752" x14ac:dyDescent="0.25">
      <c r="AAY19352" s="60"/>
      <c r="AAZ19352" s="60"/>
      <c r="ABA19352" s="60"/>
      <c r="ABB19352" s="60"/>
      <c r="ABC19352" s="60"/>
      <c r="ABD19352" s="60"/>
      <c r="ABE19352" s="60"/>
      <c r="ABF19352" s="60"/>
      <c r="ABG19352" s="60"/>
      <c r="ABH19352" s="60"/>
      <c r="ABI19352" s="60"/>
      <c r="ABJ19352" s="60"/>
      <c r="ABK19352" s="60"/>
      <c r="ABL19352" s="60"/>
      <c r="ABM19352" s="60"/>
      <c r="ABN19352" s="60"/>
      <c r="ABO19352" s="60"/>
      <c r="ABP19352" s="60"/>
      <c r="ABQ19352" s="60"/>
      <c r="ABR19352" s="60">
        <v>7.9797930110458194E-3</v>
      </c>
      <c r="ABS19352" s="60"/>
      <c r="ABT19352" s="60"/>
      <c r="ABU19352" s="60"/>
      <c r="ABV19352" s="60"/>
      <c r="ABW19352" s="60"/>
      <c r="ABX19352" s="60"/>
    </row>
    <row r="19353" spans="727:752" x14ac:dyDescent="0.25">
      <c r="AAY19353" s="60"/>
      <c r="AAZ19353" s="60"/>
      <c r="ABA19353" s="60"/>
      <c r="ABB19353" s="60"/>
      <c r="ABC19353" s="60"/>
      <c r="ABD19353" s="60"/>
      <c r="ABE19353" s="60"/>
      <c r="ABF19353" s="60"/>
      <c r="ABG19353" s="60"/>
      <c r="ABH19353" s="60"/>
      <c r="ABI19353" s="60"/>
      <c r="ABJ19353" s="60"/>
      <c r="ABK19353" s="60"/>
      <c r="ABL19353" s="60"/>
      <c r="ABM19353" s="60"/>
      <c r="ABN19353" s="60"/>
      <c r="ABO19353" s="60"/>
      <c r="ABP19353" s="60"/>
      <c r="ABQ19353" s="60"/>
      <c r="ABR19353" s="60">
        <v>7.9665639042452406E-3</v>
      </c>
      <c r="ABS19353" s="60"/>
      <c r="ABT19353" s="60"/>
      <c r="ABU19353" s="60"/>
      <c r="ABV19353" s="60"/>
      <c r="ABW19353" s="60"/>
      <c r="ABX19353" s="60"/>
    </row>
    <row r="19354" spans="727:752" x14ac:dyDescent="0.25">
      <c r="AAY19354" s="60"/>
      <c r="AAZ19354" s="60"/>
      <c r="ABA19354" s="60"/>
      <c r="ABB19354" s="60"/>
      <c r="ABC19354" s="60"/>
      <c r="ABD19354" s="60"/>
      <c r="ABE19354" s="60"/>
      <c r="ABF19354" s="60"/>
      <c r="ABG19354" s="60"/>
      <c r="ABH19354" s="60"/>
      <c r="ABI19354" s="60"/>
      <c r="ABJ19354" s="60"/>
      <c r="ABK19354" s="60"/>
      <c r="ABL19354" s="60"/>
      <c r="ABM19354" s="60"/>
      <c r="ABN19354" s="60"/>
      <c r="ABO19354" s="60"/>
      <c r="ABP19354" s="60"/>
      <c r="ABQ19354" s="60"/>
      <c r="ABR19354" s="60">
        <v>7.9665639042452406E-3</v>
      </c>
      <c r="ABS19354" s="60"/>
      <c r="ABT19354" s="60"/>
      <c r="ABU19354" s="60"/>
      <c r="ABV19354" s="60"/>
      <c r="ABW19354" s="60"/>
      <c r="ABX19354" s="60"/>
    </row>
    <row r="19355" spans="727:752" x14ac:dyDescent="0.25">
      <c r="AAY19355" s="60"/>
      <c r="AAZ19355" s="60"/>
      <c r="ABA19355" s="60"/>
      <c r="ABB19355" s="60"/>
      <c r="ABC19355" s="60"/>
      <c r="ABD19355" s="60"/>
      <c r="ABE19355" s="60"/>
      <c r="ABF19355" s="60"/>
      <c r="ABG19355" s="60"/>
      <c r="ABH19355" s="60"/>
      <c r="ABI19355" s="60"/>
      <c r="ABJ19355" s="60"/>
      <c r="ABK19355" s="60"/>
      <c r="ABL19355" s="60"/>
      <c r="ABM19355" s="60"/>
      <c r="ABN19355" s="60"/>
      <c r="ABO19355" s="60"/>
      <c r="ABP19355" s="60"/>
      <c r="ABQ19355" s="60"/>
      <c r="ABR19355" s="60">
        <v>7.9320639769642608E-3</v>
      </c>
      <c r="ABS19355" s="60"/>
      <c r="ABT19355" s="60"/>
      <c r="ABU19355" s="60"/>
      <c r="ABV19355" s="60"/>
      <c r="ABW19355" s="60"/>
      <c r="ABX19355" s="60"/>
    </row>
    <row r="19356" spans="727:752" x14ac:dyDescent="0.25">
      <c r="AAY19356" s="60"/>
      <c r="AAZ19356" s="60"/>
      <c r="ABA19356" s="60"/>
      <c r="ABB19356" s="60"/>
      <c r="ABC19356" s="60"/>
      <c r="ABD19356" s="60"/>
      <c r="ABE19356" s="60"/>
      <c r="ABF19356" s="60"/>
      <c r="ABG19356" s="60"/>
      <c r="ABH19356" s="60"/>
      <c r="ABI19356" s="60"/>
      <c r="ABJ19356" s="60"/>
      <c r="ABK19356" s="60"/>
      <c r="ABL19356" s="60"/>
      <c r="ABM19356" s="60"/>
      <c r="ABN19356" s="60"/>
      <c r="ABO19356" s="60"/>
      <c r="ABP19356" s="60"/>
      <c r="ABQ19356" s="60"/>
      <c r="ABR19356" s="60">
        <v>7.9320639769642608E-3</v>
      </c>
      <c r="ABS19356" s="60"/>
      <c r="ABT19356" s="60"/>
      <c r="ABU19356" s="60"/>
      <c r="ABV19356" s="60"/>
      <c r="ABW19356" s="60"/>
      <c r="ABX19356" s="60"/>
    </row>
    <row r="19357" spans="727:752" x14ac:dyDescent="0.25">
      <c r="AAY19357" s="60"/>
      <c r="AAZ19357" s="60"/>
      <c r="ABA19357" s="60"/>
      <c r="ABB19357" s="60"/>
      <c r="ABC19357" s="60"/>
      <c r="ABD19357" s="60"/>
      <c r="ABE19357" s="60"/>
      <c r="ABF19357" s="60"/>
      <c r="ABG19357" s="60"/>
      <c r="ABH19357" s="60"/>
      <c r="ABI19357" s="60"/>
      <c r="ABJ19357" s="60"/>
      <c r="ABK19357" s="60"/>
      <c r="ABL19357" s="60"/>
      <c r="ABM19357" s="60"/>
      <c r="ABN19357" s="60"/>
      <c r="ABO19357" s="60"/>
      <c r="ABP19357" s="60"/>
      <c r="ABQ19357" s="60"/>
      <c r="ABR19357" s="60">
        <v>7.9259923492705098E-3</v>
      </c>
      <c r="ABS19357" s="60"/>
      <c r="ABT19357" s="60"/>
      <c r="ABU19357" s="60"/>
      <c r="ABV19357" s="60"/>
      <c r="ABW19357" s="60"/>
      <c r="ABX19357" s="60"/>
    </row>
    <row r="19358" spans="727:752" x14ac:dyDescent="0.25">
      <c r="AAY19358" s="60"/>
      <c r="AAZ19358" s="60"/>
      <c r="ABA19358" s="60"/>
      <c r="ABB19358" s="60"/>
      <c r="ABC19358" s="60"/>
      <c r="ABD19358" s="60"/>
      <c r="ABE19358" s="60"/>
      <c r="ABF19358" s="60"/>
      <c r="ABG19358" s="60"/>
      <c r="ABH19358" s="60"/>
      <c r="ABI19358" s="60"/>
      <c r="ABJ19358" s="60"/>
      <c r="ABK19358" s="60"/>
      <c r="ABL19358" s="60"/>
      <c r="ABM19358" s="60"/>
      <c r="ABN19358" s="60"/>
      <c r="ABO19358" s="60"/>
      <c r="ABP19358" s="60"/>
      <c r="ABQ19358" s="60"/>
      <c r="ABR19358" s="60">
        <v>7.9259923492705098E-3</v>
      </c>
      <c r="ABS19358" s="60"/>
      <c r="ABT19358" s="60"/>
      <c r="ABU19358" s="60"/>
      <c r="ABV19358" s="60"/>
      <c r="ABW19358" s="60"/>
      <c r="ABX19358" s="60"/>
    </row>
    <row r="19359" spans="727:752" x14ac:dyDescent="0.25">
      <c r="AAY19359" s="60"/>
      <c r="AAZ19359" s="60"/>
      <c r="ABA19359" s="60"/>
      <c r="ABB19359" s="60"/>
      <c r="ABC19359" s="60"/>
      <c r="ABD19359" s="60"/>
      <c r="ABE19359" s="60"/>
      <c r="ABF19359" s="60"/>
      <c r="ABG19359" s="60"/>
      <c r="ABH19359" s="60"/>
      <c r="ABI19359" s="60"/>
      <c r="ABJ19359" s="60"/>
      <c r="ABK19359" s="60"/>
      <c r="ABL19359" s="60"/>
      <c r="ABM19359" s="60"/>
      <c r="ABN19359" s="60"/>
      <c r="ABO19359" s="60"/>
      <c r="ABP19359" s="60"/>
      <c r="ABQ19359" s="60"/>
      <c r="ABR19359" s="60">
        <v>7.8746971305454997E-3</v>
      </c>
      <c r="ABS19359" s="60"/>
      <c r="ABT19359" s="60"/>
      <c r="ABU19359" s="60"/>
      <c r="ABV19359" s="60"/>
      <c r="ABW19359" s="60"/>
      <c r="ABX19359" s="60"/>
    </row>
    <row r="19360" spans="727:752" x14ac:dyDescent="0.25">
      <c r="AAY19360" s="60"/>
      <c r="AAZ19360" s="60"/>
      <c r="ABA19360" s="60"/>
      <c r="ABB19360" s="60"/>
      <c r="ABC19360" s="60"/>
      <c r="ABD19360" s="60"/>
      <c r="ABE19360" s="60"/>
      <c r="ABF19360" s="60"/>
      <c r="ABG19360" s="60"/>
      <c r="ABH19360" s="60"/>
      <c r="ABI19360" s="60"/>
      <c r="ABJ19360" s="60"/>
      <c r="ABK19360" s="60"/>
      <c r="ABL19360" s="60"/>
      <c r="ABM19360" s="60"/>
      <c r="ABN19360" s="60"/>
      <c r="ABO19360" s="60"/>
      <c r="ABP19360" s="60"/>
      <c r="ABQ19360" s="60"/>
      <c r="ABR19360" s="60">
        <v>7.8746971305454997E-3</v>
      </c>
      <c r="ABS19360" s="60"/>
      <c r="ABT19360" s="60"/>
      <c r="ABU19360" s="60"/>
      <c r="ABV19360" s="60"/>
      <c r="ABW19360" s="60"/>
      <c r="ABX19360" s="60"/>
    </row>
    <row r="19361" spans="727:752" x14ac:dyDescent="0.25">
      <c r="AAY19361" s="60"/>
      <c r="AAZ19361" s="60"/>
      <c r="ABA19361" s="60"/>
      <c r="ABB19361" s="60"/>
      <c r="ABC19361" s="60"/>
      <c r="ABD19361" s="60"/>
      <c r="ABE19361" s="60"/>
      <c r="ABF19361" s="60"/>
      <c r="ABG19361" s="60"/>
      <c r="ABH19361" s="60"/>
      <c r="ABI19361" s="60"/>
      <c r="ABJ19361" s="60"/>
      <c r="ABK19361" s="60"/>
      <c r="ABL19361" s="60"/>
      <c r="ABM19361" s="60"/>
      <c r="ABN19361" s="60"/>
      <c r="ABO19361" s="60"/>
      <c r="ABP19361" s="60"/>
      <c r="ABQ19361" s="60"/>
      <c r="ABR19361" s="60">
        <v>7.8507466048958006E-3</v>
      </c>
      <c r="ABS19361" s="60"/>
      <c r="ABT19361" s="60"/>
      <c r="ABU19361" s="60"/>
      <c r="ABV19361" s="60"/>
      <c r="ABW19361" s="60"/>
      <c r="ABX19361" s="60"/>
    </row>
    <row r="19362" spans="727:752" x14ac:dyDescent="0.25">
      <c r="AAY19362" s="60"/>
      <c r="AAZ19362" s="60"/>
      <c r="ABA19362" s="60"/>
      <c r="ABB19362" s="60"/>
      <c r="ABC19362" s="60"/>
      <c r="ABD19362" s="60"/>
      <c r="ABE19362" s="60"/>
      <c r="ABF19362" s="60"/>
      <c r="ABG19362" s="60"/>
      <c r="ABH19362" s="60"/>
      <c r="ABI19362" s="60"/>
      <c r="ABJ19362" s="60"/>
      <c r="ABK19362" s="60"/>
      <c r="ABL19362" s="60"/>
      <c r="ABM19362" s="60"/>
      <c r="ABN19362" s="60"/>
      <c r="ABO19362" s="60"/>
      <c r="ABP19362" s="60"/>
      <c r="ABQ19362" s="60"/>
      <c r="ABR19362" s="60">
        <v>7.8507466048958006E-3</v>
      </c>
      <c r="ABS19362" s="60"/>
      <c r="ABT19362" s="60"/>
      <c r="ABU19362" s="60"/>
      <c r="ABV19362" s="60"/>
      <c r="ABW19362" s="60"/>
      <c r="ABX19362" s="60"/>
    </row>
    <row r="19363" spans="727:752" x14ac:dyDescent="0.25">
      <c r="AAY19363" s="60"/>
      <c r="AAZ19363" s="60"/>
      <c r="ABA19363" s="60"/>
      <c r="ABB19363" s="60"/>
      <c r="ABC19363" s="60"/>
      <c r="ABD19363" s="60"/>
      <c r="ABE19363" s="60"/>
      <c r="ABF19363" s="60"/>
      <c r="ABG19363" s="60"/>
      <c r="ABH19363" s="60"/>
      <c r="ABI19363" s="60"/>
      <c r="ABJ19363" s="60"/>
      <c r="ABK19363" s="60"/>
      <c r="ABL19363" s="60"/>
      <c r="ABM19363" s="60"/>
      <c r="ABN19363" s="60"/>
      <c r="ABO19363" s="60"/>
      <c r="ABP19363" s="60"/>
      <c r="ABQ19363" s="60"/>
      <c r="ABR19363" s="60">
        <v>7.8404827437220295E-3</v>
      </c>
      <c r="ABS19363" s="60"/>
      <c r="ABT19363" s="60"/>
      <c r="ABU19363" s="60"/>
      <c r="ABV19363" s="60"/>
      <c r="ABW19363" s="60"/>
      <c r="ABX19363" s="60"/>
    </row>
    <row r="19364" spans="727:752" x14ac:dyDescent="0.25">
      <c r="AAY19364" s="60"/>
      <c r="AAZ19364" s="60"/>
      <c r="ABA19364" s="60"/>
      <c r="ABB19364" s="60"/>
      <c r="ABC19364" s="60"/>
      <c r="ABD19364" s="60"/>
      <c r="ABE19364" s="60"/>
      <c r="ABF19364" s="60"/>
      <c r="ABG19364" s="60"/>
      <c r="ABH19364" s="60"/>
      <c r="ABI19364" s="60"/>
      <c r="ABJ19364" s="60"/>
      <c r="ABK19364" s="60"/>
      <c r="ABL19364" s="60"/>
      <c r="ABM19364" s="60"/>
      <c r="ABN19364" s="60"/>
      <c r="ABO19364" s="60"/>
      <c r="ABP19364" s="60"/>
      <c r="ABQ19364" s="60"/>
      <c r="ABR19364" s="60">
        <v>7.8404827437220295E-3</v>
      </c>
      <c r="ABS19364" s="60"/>
      <c r="ABT19364" s="60"/>
      <c r="ABU19364" s="60"/>
      <c r="ABV19364" s="60"/>
      <c r="ABW19364" s="60"/>
      <c r="ABX19364" s="60"/>
    </row>
    <row r="19365" spans="727:752" x14ac:dyDescent="0.25">
      <c r="AAY19365" s="60"/>
      <c r="AAZ19365" s="60"/>
      <c r="ABA19365" s="60"/>
      <c r="ABB19365" s="60"/>
      <c r="ABC19365" s="60"/>
      <c r="ABD19365" s="60"/>
      <c r="ABE19365" s="60"/>
      <c r="ABF19365" s="60"/>
      <c r="ABG19365" s="60"/>
      <c r="ABH19365" s="60"/>
      <c r="ABI19365" s="60"/>
      <c r="ABJ19365" s="60"/>
      <c r="ABK19365" s="60"/>
      <c r="ABL19365" s="60"/>
      <c r="ABM19365" s="60"/>
      <c r="ABN19365" s="60"/>
      <c r="ABO19365" s="60"/>
      <c r="ABP19365" s="60"/>
      <c r="ABQ19365" s="60"/>
      <c r="ABR19365" s="60">
        <v>7.8294037058982604E-3</v>
      </c>
      <c r="ABS19365" s="60"/>
      <c r="ABT19365" s="60"/>
      <c r="ABU19365" s="60"/>
      <c r="ABV19365" s="60"/>
      <c r="ABW19365" s="60"/>
      <c r="ABX19365" s="60"/>
    </row>
    <row r="19366" spans="727:752" x14ac:dyDescent="0.25">
      <c r="AAY19366" s="60"/>
      <c r="AAZ19366" s="60"/>
      <c r="ABA19366" s="60"/>
      <c r="ABB19366" s="60"/>
      <c r="ABC19366" s="60"/>
      <c r="ABD19366" s="60"/>
      <c r="ABE19366" s="60"/>
      <c r="ABF19366" s="60"/>
      <c r="ABG19366" s="60"/>
      <c r="ABH19366" s="60"/>
      <c r="ABI19366" s="60"/>
      <c r="ABJ19366" s="60"/>
      <c r="ABK19366" s="60"/>
      <c r="ABL19366" s="60"/>
      <c r="ABM19366" s="60"/>
      <c r="ABN19366" s="60"/>
      <c r="ABO19366" s="60"/>
      <c r="ABP19366" s="60"/>
      <c r="ABQ19366" s="60"/>
      <c r="ABR19366" s="60">
        <v>7.8294037058982604E-3</v>
      </c>
      <c r="ABS19366" s="60"/>
      <c r="ABT19366" s="60"/>
      <c r="ABU19366" s="60"/>
      <c r="ABV19366" s="60"/>
      <c r="ABW19366" s="60"/>
      <c r="ABX19366" s="60"/>
    </row>
    <row r="19367" spans="727:752" x14ac:dyDescent="0.25">
      <c r="AAY19367" s="60"/>
      <c r="AAZ19367" s="60"/>
      <c r="ABA19367" s="60"/>
      <c r="ABB19367" s="60"/>
      <c r="ABC19367" s="60"/>
      <c r="ABD19367" s="60"/>
      <c r="ABE19367" s="60"/>
      <c r="ABF19367" s="60"/>
      <c r="ABG19367" s="60"/>
      <c r="ABH19367" s="60"/>
      <c r="ABI19367" s="60"/>
      <c r="ABJ19367" s="60"/>
      <c r="ABK19367" s="60"/>
      <c r="ABL19367" s="60"/>
      <c r="ABM19367" s="60"/>
      <c r="ABN19367" s="60"/>
      <c r="ABO19367" s="60"/>
      <c r="ABP19367" s="60"/>
      <c r="ABQ19367" s="60"/>
      <c r="ABR19367" s="60">
        <v>7.77091857400658E-3</v>
      </c>
      <c r="ABS19367" s="60"/>
      <c r="ABT19367" s="60"/>
      <c r="ABU19367" s="60"/>
      <c r="ABV19367" s="60"/>
      <c r="ABW19367" s="60"/>
      <c r="ABX19367" s="60"/>
    </row>
    <row r="19368" spans="727:752" x14ac:dyDescent="0.25">
      <c r="AAY19368" s="60"/>
      <c r="AAZ19368" s="60"/>
      <c r="ABA19368" s="60"/>
      <c r="ABB19368" s="60"/>
      <c r="ABC19368" s="60"/>
      <c r="ABD19368" s="60"/>
      <c r="ABE19368" s="60"/>
      <c r="ABF19368" s="60"/>
      <c r="ABG19368" s="60"/>
      <c r="ABH19368" s="60"/>
      <c r="ABI19368" s="60"/>
      <c r="ABJ19368" s="60"/>
      <c r="ABK19368" s="60"/>
      <c r="ABL19368" s="60"/>
      <c r="ABM19368" s="60"/>
      <c r="ABN19368" s="60"/>
      <c r="ABO19368" s="60"/>
      <c r="ABP19368" s="60"/>
      <c r="ABQ19368" s="60"/>
      <c r="ABR19368" s="60">
        <v>7.77091857400658E-3</v>
      </c>
      <c r="ABS19368" s="60"/>
      <c r="ABT19368" s="60"/>
      <c r="ABU19368" s="60"/>
      <c r="ABV19368" s="60"/>
      <c r="ABW19368" s="60"/>
      <c r="ABX19368" s="60"/>
    </row>
    <row r="19369" spans="727:752" x14ac:dyDescent="0.25">
      <c r="AAY19369" s="60"/>
      <c r="AAZ19369" s="60"/>
      <c r="ABA19369" s="60"/>
      <c r="ABB19369" s="60"/>
      <c r="ABC19369" s="60"/>
      <c r="ABD19369" s="60"/>
      <c r="ABE19369" s="60"/>
      <c r="ABF19369" s="60"/>
      <c r="ABG19369" s="60"/>
      <c r="ABH19369" s="60"/>
      <c r="ABI19369" s="60"/>
      <c r="ABJ19369" s="60"/>
      <c r="ABK19369" s="60"/>
      <c r="ABL19369" s="60"/>
      <c r="ABM19369" s="60"/>
      <c r="ABN19369" s="60"/>
      <c r="ABO19369" s="60"/>
      <c r="ABP19369" s="60"/>
      <c r="ABQ19369" s="60"/>
      <c r="ABR19369" s="60">
        <v>7.7443066473358198E-3</v>
      </c>
      <c r="ABS19369" s="60"/>
      <c r="ABT19369" s="60"/>
      <c r="ABU19369" s="60"/>
      <c r="ABV19369" s="60"/>
      <c r="ABW19369" s="60"/>
      <c r="ABX19369" s="60"/>
    </row>
    <row r="19370" spans="727:752" x14ac:dyDescent="0.25">
      <c r="AAY19370" s="60"/>
      <c r="AAZ19370" s="60"/>
      <c r="ABA19370" s="60"/>
      <c r="ABB19370" s="60"/>
      <c r="ABC19370" s="60"/>
      <c r="ABD19370" s="60"/>
      <c r="ABE19370" s="60"/>
      <c r="ABF19370" s="60"/>
      <c r="ABG19370" s="60"/>
      <c r="ABH19370" s="60"/>
      <c r="ABI19370" s="60"/>
      <c r="ABJ19370" s="60"/>
      <c r="ABK19370" s="60"/>
      <c r="ABL19370" s="60"/>
      <c r="ABM19370" s="60"/>
      <c r="ABN19370" s="60"/>
      <c r="ABO19370" s="60"/>
      <c r="ABP19370" s="60"/>
      <c r="ABQ19370" s="60"/>
      <c r="ABR19370" s="60">
        <v>7.7443066473358198E-3</v>
      </c>
      <c r="ABS19370" s="60"/>
      <c r="ABT19370" s="60"/>
      <c r="ABU19370" s="60"/>
      <c r="ABV19370" s="60"/>
      <c r="ABW19370" s="60"/>
      <c r="ABX19370" s="60"/>
    </row>
    <row r="19371" spans="727:752" x14ac:dyDescent="0.25">
      <c r="AAY19371" s="60"/>
      <c r="AAZ19371" s="60"/>
      <c r="ABA19371" s="60"/>
      <c r="ABB19371" s="60"/>
      <c r="ABC19371" s="60"/>
      <c r="ABD19371" s="60"/>
      <c r="ABE19371" s="60"/>
      <c r="ABF19371" s="60"/>
      <c r="ABG19371" s="60"/>
      <c r="ABH19371" s="60"/>
      <c r="ABI19371" s="60"/>
      <c r="ABJ19371" s="60"/>
      <c r="ABK19371" s="60"/>
      <c r="ABL19371" s="60"/>
      <c r="ABM19371" s="60"/>
      <c r="ABN19371" s="60"/>
      <c r="ABO19371" s="60"/>
      <c r="ABP19371" s="60"/>
      <c r="ABQ19371" s="60"/>
      <c r="ABR19371" s="60">
        <v>7.73405766813138E-3</v>
      </c>
      <c r="ABS19371" s="60"/>
      <c r="ABT19371" s="60"/>
      <c r="ABU19371" s="60"/>
      <c r="ABV19371" s="60"/>
      <c r="ABW19371" s="60"/>
      <c r="ABX19371" s="60"/>
    </row>
    <row r="19372" spans="727:752" x14ac:dyDescent="0.25">
      <c r="AAY19372" s="60"/>
      <c r="AAZ19372" s="60"/>
      <c r="ABA19372" s="60"/>
      <c r="ABB19372" s="60"/>
      <c r="ABC19372" s="60"/>
      <c r="ABD19372" s="60"/>
      <c r="ABE19372" s="60"/>
      <c r="ABF19372" s="60"/>
      <c r="ABG19372" s="60"/>
      <c r="ABH19372" s="60"/>
      <c r="ABI19372" s="60"/>
      <c r="ABJ19372" s="60"/>
      <c r="ABK19372" s="60"/>
      <c r="ABL19372" s="60"/>
      <c r="ABM19372" s="60"/>
      <c r="ABN19372" s="60"/>
      <c r="ABO19372" s="60"/>
      <c r="ABP19372" s="60"/>
      <c r="ABQ19372" s="60"/>
      <c r="ABR19372" s="60">
        <v>7.73405766813138E-3</v>
      </c>
      <c r="ABS19372" s="60"/>
      <c r="ABT19372" s="60"/>
      <c r="ABU19372" s="60"/>
      <c r="ABV19372" s="60"/>
      <c r="ABW19372" s="60"/>
      <c r="ABX19372" s="60"/>
    </row>
    <row r="19373" spans="727:752" x14ac:dyDescent="0.25">
      <c r="AAY19373" s="60"/>
      <c r="AAZ19373" s="60"/>
      <c r="ABA19373" s="60"/>
      <c r="ABB19373" s="60"/>
      <c r="ABC19373" s="60"/>
      <c r="ABD19373" s="60"/>
      <c r="ABE19373" s="60"/>
      <c r="ABF19373" s="60"/>
      <c r="ABG19373" s="60"/>
      <c r="ABH19373" s="60"/>
      <c r="ABI19373" s="60"/>
      <c r="ABJ19373" s="60"/>
      <c r="ABK19373" s="60"/>
      <c r="ABL19373" s="60"/>
      <c r="ABM19373" s="60"/>
      <c r="ABN19373" s="60"/>
      <c r="ABO19373" s="60"/>
      <c r="ABP19373" s="60"/>
      <c r="ABQ19373" s="60"/>
      <c r="ABR19373" s="60">
        <v>7.6748497728763498E-3</v>
      </c>
      <c r="ABS19373" s="60"/>
      <c r="ABT19373" s="60"/>
      <c r="ABU19373" s="60"/>
      <c r="ABV19373" s="60"/>
      <c r="ABW19373" s="60"/>
      <c r="ABX19373" s="60"/>
    </row>
    <row r="19374" spans="727:752" x14ac:dyDescent="0.25">
      <c r="AAY19374" s="60"/>
      <c r="AAZ19374" s="60"/>
      <c r="ABA19374" s="60"/>
      <c r="ABB19374" s="60"/>
      <c r="ABC19374" s="60"/>
      <c r="ABD19374" s="60"/>
      <c r="ABE19374" s="60"/>
      <c r="ABF19374" s="60"/>
      <c r="ABG19374" s="60"/>
      <c r="ABH19374" s="60"/>
      <c r="ABI19374" s="60"/>
      <c r="ABJ19374" s="60"/>
      <c r="ABK19374" s="60"/>
      <c r="ABL19374" s="60"/>
      <c r="ABM19374" s="60"/>
      <c r="ABN19374" s="60"/>
      <c r="ABO19374" s="60"/>
      <c r="ABP19374" s="60"/>
      <c r="ABQ19374" s="60"/>
      <c r="ABR19374" s="60">
        <v>7.6748497728763498E-3</v>
      </c>
      <c r="ABS19374" s="60"/>
      <c r="ABT19374" s="60"/>
      <c r="ABU19374" s="60"/>
      <c r="ABV19374" s="60"/>
      <c r="ABW19374" s="60"/>
      <c r="ABX19374" s="60"/>
    </row>
    <row r="19375" spans="727:752" x14ac:dyDescent="0.25">
      <c r="AAY19375" s="60"/>
      <c r="AAZ19375" s="60"/>
      <c r="ABA19375" s="60"/>
      <c r="ABB19375" s="60"/>
      <c r="ABC19375" s="60"/>
      <c r="ABD19375" s="60"/>
      <c r="ABE19375" s="60"/>
      <c r="ABF19375" s="60"/>
      <c r="ABG19375" s="60"/>
      <c r="ABH19375" s="60"/>
      <c r="ABI19375" s="60"/>
      <c r="ABJ19375" s="60"/>
      <c r="ABK19375" s="60"/>
      <c r="ABL19375" s="60"/>
      <c r="ABM19375" s="60"/>
      <c r="ABN19375" s="60"/>
      <c r="ABO19375" s="60"/>
      <c r="ABP19375" s="60"/>
      <c r="ABQ19375" s="60"/>
      <c r="ABR19375" s="60">
        <v>7.6727614989088103E-3</v>
      </c>
      <c r="ABS19375" s="60"/>
      <c r="ABT19375" s="60"/>
      <c r="ABU19375" s="60"/>
      <c r="ABV19375" s="60"/>
      <c r="ABW19375" s="60"/>
      <c r="ABX19375" s="60"/>
    </row>
    <row r="19376" spans="727:752" x14ac:dyDescent="0.25">
      <c r="AAY19376" s="60"/>
      <c r="AAZ19376" s="60"/>
      <c r="ABA19376" s="60"/>
      <c r="ABB19376" s="60"/>
      <c r="ABC19376" s="60"/>
      <c r="ABD19376" s="60"/>
      <c r="ABE19376" s="60"/>
      <c r="ABF19376" s="60"/>
      <c r="ABG19376" s="60"/>
      <c r="ABH19376" s="60"/>
      <c r="ABI19376" s="60"/>
      <c r="ABJ19376" s="60"/>
      <c r="ABK19376" s="60"/>
      <c r="ABL19376" s="60"/>
      <c r="ABM19376" s="60"/>
      <c r="ABN19376" s="60"/>
      <c r="ABO19376" s="60"/>
      <c r="ABP19376" s="60"/>
      <c r="ABQ19376" s="60"/>
      <c r="ABR19376" s="60">
        <v>7.6727614989088103E-3</v>
      </c>
      <c r="ABS19376" s="60"/>
      <c r="ABT19376" s="60"/>
      <c r="ABU19376" s="60"/>
      <c r="ABV19376" s="60"/>
      <c r="ABW19376" s="60"/>
      <c r="ABX19376" s="60"/>
    </row>
    <row r="19377" spans="727:752" x14ac:dyDescent="0.25">
      <c r="AAY19377" s="60"/>
      <c r="AAZ19377" s="60"/>
      <c r="ABA19377" s="60"/>
      <c r="ABB19377" s="60"/>
      <c r="ABC19377" s="60"/>
      <c r="ABD19377" s="60"/>
      <c r="ABE19377" s="60"/>
      <c r="ABF19377" s="60"/>
      <c r="ABG19377" s="60"/>
      <c r="ABH19377" s="60"/>
      <c r="ABI19377" s="60"/>
      <c r="ABJ19377" s="60"/>
      <c r="ABK19377" s="60"/>
      <c r="ABL19377" s="60"/>
      <c r="ABM19377" s="60"/>
      <c r="ABN19377" s="60"/>
      <c r="ABO19377" s="60"/>
      <c r="ABP19377" s="60"/>
      <c r="ABQ19377" s="60"/>
      <c r="ABR19377" s="60">
        <v>7.6596463245187296E-3</v>
      </c>
      <c r="ABS19377" s="60"/>
      <c r="ABT19377" s="60"/>
      <c r="ABU19377" s="60"/>
      <c r="ABV19377" s="60"/>
      <c r="ABW19377" s="60"/>
      <c r="ABX19377" s="60"/>
    </row>
    <row r="19378" spans="727:752" x14ac:dyDescent="0.25">
      <c r="AAY19378" s="60"/>
      <c r="AAZ19378" s="60"/>
      <c r="ABA19378" s="60"/>
      <c r="ABB19378" s="60"/>
      <c r="ABC19378" s="60"/>
      <c r="ABD19378" s="60"/>
      <c r="ABE19378" s="60"/>
      <c r="ABF19378" s="60"/>
      <c r="ABG19378" s="60"/>
      <c r="ABH19378" s="60"/>
      <c r="ABI19378" s="60"/>
      <c r="ABJ19378" s="60"/>
      <c r="ABK19378" s="60"/>
      <c r="ABL19378" s="60"/>
      <c r="ABM19378" s="60"/>
      <c r="ABN19378" s="60"/>
      <c r="ABO19378" s="60"/>
      <c r="ABP19378" s="60"/>
      <c r="ABQ19378" s="60"/>
      <c r="ABR19378" s="60">
        <v>7.6596463245187296E-3</v>
      </c>
      <c r="ABS19378" s="60"/>
      <c r="ABT19378" s="60"/>
      <c r="ABU19378" s="60"/>
      <c r="ABV19378" s="60"/>
      <c r="ABW19378" s="60"/>
      <c r="ABX19378" s="60"/>
    </row>
    <row r="19379" spans="727:752" x14ac:dyDescent="0.25">
      <c r="AAY19379" s="60"/>
      <c r="AAZ19379" s="60"/>
      <c r="ABA19379" s="60"/>
      <c r="ABB19379" s="60"/>
      <c r="ABC19379" s="60"/>
      <c r="ABD19379" s="60"/>
      <c r="ABE19379" s="60"/>
      <c r="ABF19379" s="60"/>
      <c r="ABG19379" s="60"/>
      <c r="ABH19379" s="60"/>
      <c r="ABI19379" s="60"/>
      <c r="ABJ19379" s="60"/>
      <c r="ABK19379" s="60"/>
      <c r="ABL19379" s="60"/>
      <c r="ABM19379" s="60"/>
      <c r="ABN19379" s="60"/>
      <c r="ABO19379" s="60"/>
      <c r="ABP19379" s="60"/>
      <c r="ABQ19379" s="60"/>
      <c r="ABR19379" s="60">
        <v>7.6461789388691604E-3</v>
      </c>
      <c r="ABS19379" s="60"/>
      <c r="ABT19379" s="60"/>
      <c r="ABU19379" s="60"/>
      <c r="ABV19379" s="60"/>
      <c r="ABW19379" s="60"/>
      <c r="ABX19379" s="60"/>
    </row>
    <row r="19380" spans="727:752" x14ac:dyDescent="0.25">
      <c r="AAY19380" s="60"/>
      <c r="AAZ19380" s="60"/>
      <c r="ABA19380" s="60"/>
      <c r="ABB19380" s="60"/>
      <c r="ABC19380" s="60"/>
      <c r="ABD19380" s="60"/>
      <c r="ABE19380" s="60"/>
      <c r="ABF19380" s="60"/>
      <c r="ABG19380" s="60"/>
      <c r="ABH19380" s="60"/>
      <c r="ABI19380" s="60"/>
      <c r="ABJ19380" s="60"/>
      <c r="ABK19380" s="60"/>
      <c r="ABL19380" s="60"/>
      <c r="ABM19380" s="60"/>
      <c r="ABN19380" s="60"/>
      <c r="ABO19380" s="60"/>
      <c r="ABP19380" s="60"/>
      <c r="ABQ19380" s="60"/>
      <c r="ABR19380" s="60">
        <v>7.6461789388691604E-3</v>
      </c>
      <c r="ABS19380" s="60"/>
      <c r="ABT19380" s="60"/>
      <c r="ABU19380" s="60"/>
      <c r="ABV19380" s="60"/>
      <c r="ABW19380" s="60"/>
      <c r="ABX19380" s="60"/>
    </row>
    <row r="19381" spans="727:752" x14ac:dyDescent="0.25">
      <c r="AAY19381" s="60"/>
      <c r="AAZ19381" s="60"/>
      <c r="ABA19381" s="60"/>
      <c r="ABB19381" s="60"/>
      <c r="ABC19381" s="60"/>
      <c r="ABD19381" s="60"/>
      <c r="ABE19381" s="60"/>
      <c r="ABF19381" s="60"/>
      <c r="ABG19381" s="60"/>
      <c r="ABH19381" s="60"/>
      <c r="ABI19381" s="60"/>
      <c r="ABJ19381" s="60"/>
      <c r="ABK19381" s="60"/>
      <c r="ABL19381" s="60"/>
      <c r="ABM19381" s="60"/>
      <c r="ABN19381" s="60"/>
      <c r="ABO19381" s="60"/>
      <c r="ABP19381" s="60"/>
      <c r="ABQ19381" s="60"/>
      <c r="ABR19381" s="60">
        <v>7.5333445927395796E-3</v>
      </c>
      <c r="ABS19381" s="60"/>
      <c r="ABT19381" s="60"/>
      <c r="ABU19381" s="60"/>
      <c r="ABV19381" s="60"/>
      <c r="ABW19381" s="60"/>
      <c r="ABX19381" s="60"/>
    </row>
    <row r="19382" spans="727:752" x14ac:dyDescent="0.25">
      <c r="AAY19382" s="60"/>
      <c r="AAZ19382" s="60"/>
      <c r="ABA19382" s="60"/>
      <c r="ABB19382" s="60"/>
      <c r="ABC19382" s="60"/>
      <c r="ABD19382" s="60"/>
      <c r="ABE19382" s="60"/>
      <c r="ABF19382" s="60"/>
      <c r="ABG19382" s="60"/>
      <c r="ABH19382" s="60"/>
      <c r="ABI19382" s="60"/>
      <c r="ABJ19382" s="60"/>
      <c r="ABK19382" s="60"/>
      <c r="ABL19382" s="60"/>
      <c r="ABM19382" s="60"/>
      <c r="ABN19382" s="60"/>
      <c r="ABO19382" s="60"/>
      <c r="ABP19382" s="60"/>
      <c r="ABQ19382" s="60"/>
      <c r="ABR19382" s="60">
        <v>7.5333445927395796E-3</v>
      </c>
      <c r="ABS19382" s="60"/>
      <c r="ABT19382" s="60"/>
      <c r="ABU19382" s="60"/>
      <c r="ABV19382" s="60"/>
      <c r="ABW19382" s="60"/>
      <c r="ABX19382" s="60"/>
    </row>
    <row r="19383" spans="727:752" x14ac:dyDescent="0.25">
      <c r="AAY19383" s="60"/>
      <c r="AAZ19383" s="60"/>
      <c r="ABA19383" s="60"/>
      <c r="ABB19383" s="60"/>
      <c r="ABC19383" s="60"/>
      <c r="ABD19383" s="60"/>
      <c r="ABE19383" s="60"/>
      <c r="ABF19383" s="60"/>
      <c r="ABG19383" s="60"/>
      <c r="ABH19383" s="60"/>
      <c r="ABI19383" s="60"/>
      <c r="ABJ19383" s="60"/>
      <c r="ABK19383" s="60"/>
      <c r="ABL19383" s="60"/>
      <c r="ABM19383" s="60"/>
      <c r="ABN19383" s="60"/>
      <c r="ABO19383" s="60"/>
      <c r="ABP19383" s="60"/>
      <c r="ABQ19383" s="60"/>
      <c r="ABR19383" s="60">
        <v>7.5163555668649098E-3</v>
      </c>
      <c r="ABS19383" s="60"/>
      <c r="ABT19383" s="60"/>
      <c r="ABU19383" s="60"/>
      <c r="ABV19383" s="60"/>
      <c r="ABW19383" s="60"/>
      <c r="ABX19383" s="60"/>
    </row>
    <row r="19384" spans="727:752" x14ac:dyDescent="0.25">
      <c r="AAY19384" s="60"/>
      <c r="AAZ19384" s="60"/>
      <c r="ABA19384" s="60"/>
      <c r="ABB19384" s="60"/>
      <c r="ABC19384" s="60"/>
      <c r="ABD19384" s="60"/>
      <c r="ABE19384" s="60"/>
      <c r="ABF19384" s="60"/>
      <c r="ABG19384" s="60"/>
      <c r="ABH19384" s="60"/>
      <c r="ABI19384" s="60"/>
      <c r="ABJ19384" s="60"/>
      <c r="ABK19384" s="60"/>
      <c r="ABL19384" s="60"/>
      <c r="ABM19384" s="60"/>
      <c r="ABN19384" s="60"/>
      <c r="ABO19384" s="60"/>
      <c r="ABP19384" s="60"/>
      <c r="ABQ19384" s="60"/>
      <c r="ABR19384" s="60">
        <v>7.5163555668649098E-3</v>
      </c>
      <c r="ABS19384" s="60"/>
      <c r="ABT19384" s="60"/>
      <c r="ABU19384" s="60"/>
      <c r="ABV19384" s="60"/>
      <c r="ABW19384" s="60"/>
      <c r="ABX19384" s="60"/>
    </row>
    <row r="19385" spans="727:752" x14ac:dyDescent="0.25">
      <c r="AAY19385" s="60"/>
      <c r="AAZ19385" s="60"/>
      <c r="ABA19385" s="60"/>
      <c r="ABB19385" s="60"/>
      <c r="ABC19385" s="60"/>
      <c r="ABD19385" s="60"/>
      <c r="ABE19385" s="60"/>
      <c r="ABF19385" s="60"/>
      <c r="ABG19385" s="60"/>
      <c r="ABH19385" s="60"/>
      <c r="ABI19385" s="60"/>
      <c r="ABJ19385" s="60"/>
      <c r="ABK19385" s="60"/>
      <c r="ABL19385" s="60"/>
      <c r="ABM19385" s="60"/>
      <c r="ABN19385" s="60"/>
      <c r="ABO19385" s="60"/>
      <c r="ABP19385" s="60"/>
      <c r="ABQ19385" s="60"/>
      <c r="ABR19385" s="60">
        <v>7.5128464762990003E-3</v>
      </c>
      <c r="ABS19385" s="60"/>
      <c r="ABT19385" s="60"/>
      <c r="ABU19385" s="60"/>
      <c r="ABV19385" s="60"/>
      <c r="ABW19385" s="60"/>
      <c r="ABX19385" s="60"/>
    </row>
    <row r="19386" spans="727:752" x14ac:dyDescent="0.25">
      <c r="AAY19386" s="60"/>
      <c r="AAZ19386" s="60"/>
      <c r="ABA19386" s="60"/>
      <c r="ABB19386" s="60"/>
      <c r="ABC19386" s="60"/>
      <c r="ABD19386" s="60"/>
      <c r="ABE19386" s="60"/>
      <c r="ABF19386" s="60"/>
      <c r="ABG19386" s="60"/>
      <c r="ABH19386" s="60"/>
      <c r="ABI19386" s="60"/>
      <c r="ABJ19386" s="60"/>
      <c r="ABK19386" s="60"/>
      <c r="ABL19386" s="60"/>
      <c r="ABM19386" s="60"/>
      <c r="ABN19386" s="60"/>
      <c r="ABO19386" s="60"/>
      <c r="ABP19386" s="60"/>
      <c r="ABQ19386" s="60"/>
      <c r="ABR19386" s="60">
        <v>7.5128464762990003E-3</v>
      </c>
      <c r="ABS19386" s="60"/>
      <c r="ABT19386" s="60"/>
      <c r="ABU19386" s="60"/>
      <c r="ABV19386" s="60"/>
      <c r="ABW19386" s="60"/>
      <c r="ABX19386" s="60"/>
    </row>
    <row r="19387" spans="727:752" x14ac:dyDescent="0.25">
      <c r="AAY19387" s="60"/>
      <c r="AAZ19387" s="60"/>
      <c r="ABA19387" s="60"/>
      <c r="ABB19387" s="60"/>
      <c r="ABC19387" s="60"/>
      <c r="ABD19387" s="60"/>
      <c r="ABE19387" s="60"/>
      <c r="ABF19387" s="60"/>
      <c r="ABG19387" s="60"/>
      <c r="ABH19387" s="60"/>
      <c r="ABI19387" s="60"/>
      <c r="ABJ19387" s="60"/>
      <c r="ABK19387" s="60"/>
      <c r="ABL19387" s="60"/>
      <c r="ABM19387" s="60"/>
      <c r="ABN19387" s="60"/>
      <c r="ABO19387" s="60"/>
      <c r="ABP19387" s="60"/>
      <c r="ABQ19387" s="60"/>
      <c r="ABR19387" s="60">
        <v>7.4930363830697302E-3</v>
      </c>
      <c r="ABS19387" s="60"/>
      <c r="ABT19387" s="60"/>
      <c r="ABU19387" s="60"/>
      <c r="ABV19387" s="60"/>
      <c r="ABW19387" s="60"/>
      <c r="ABX19387" s="60"/>
    </row>
    <row r="19388" spans="727:752" x14ac:dyDescent="0.25">
      <c r="AAY19388" s="60"/>
      <c r="AAZ19388" s="60"/>
      <c r="ABA19388" s="60"/>
      <c r="ABB19388" s="60"/>
      <c r="ABC19388" s="60"/>
      <c r="ABD19388" s="60"/>
      <c r="ABE19388" s="60"/>
      <c r="ABF19388" s="60"/>
      <c r="ABG19388" s="60"/>
      <c r="ABH19388" s="60"/>
      <c r="ABI19388" s="60"/>
      <c r="ABJ19388" s="60"/>
      <c r="ABK19388" s="60"/>
      <c r="ABL19388" s="60"/>
      <c r="ABM19388" s="60"/>
      <c r="ABN19388" s="60"/>
      <c r="ABO19388" s="60"/>
      <c r="ABP19388" s="60"/>
      <c r="ABQ19388" s="60"/>
      <c r="ABR19388" s="60">
        <v>7.4930363830697302E-3</v>
      </c>
      <c r="ABS19388" s="60"/>
      <c r="ABT19388" s="60"/>
      <c r="ABU19388" s="60"/>
      <c r="ABV19388" s="60"/>
      <c r="ABW19388" s="60"/>
      <c r="ABX19388" s="60"/>
    </row>
    <row r="19389" spans="727:752" x14ac:dyDescent="0.25">
      <c r="AAY19389" s="60"/>
      <c r="AAZ19389" s="60"/>
      <c r="ABA19389" s="60"/>
      <c r="ABB19389" s="60"/>
      <c r="ABC19389" s="60"/>
      <c r="ABD19389" s="60"/>
      <c r="ABE19389" s="60"/>
      <c r="ABF19389" s="60"/>
      <c r="ABG19389" s="60"/>
      <c r="ABH19389" s="60"/>
      <c r="ABI19389" s="60"/>
      <c r="ABJ19389" s="60"/>
      <c r="ABK19389" s="60"/>
      <c r="ABL19389" s="60"/>
      <c r="ABM19389" s="60"/>
      <c r="ABN19389" s="60"/>
      <c r="ABO19389" s="60"/>
      <c r="ABP19389" s="60"/>
      <c r="ABQ19389" s="60"/>
      <c r="ABR19389" s="60">
        <v>7.4636825797960802E-3</v>
      </c>
      <c r="ABS19389" s="60"/>
      <c r="ABT19389" s="60"/>
      <c r="ABU19389" s="60"/>
      <c r="ABV19389" s="60"/>
      <c r="ABW19389" s="60"/>
      <c r="ABX19389" s="60"/>
    </row>
    <row r="19390" spans="727:752" x14ac:dyDescent="0.25">
      <c r="AAY19390" s="60"/>
      <c r="AAZ19390" s="60"/>
      <c r="ABA19390" s="60"/>
      <c r="ABB19390" s="60"/>
      <c r="ABC19390" s="60"/>
      <c r="ABD19390" s="60"/>
      <c r="ABE19390" s="60"/>
      <c r="ABF19390" s="60"/>
      <c r="ABG19390" s="60"/>
      <c r="ABH19390" s="60"/>
      <c r="ABI19390" s="60"/>
      <c r="ABJ19390" s="60"/>
      <c r="ABK19390" s="60"/>
      <c r="ABL19390" s="60"/>
      <c r="ABM19390" s="60"/>
      <c r="ABN19390" s="60"/>
      <c r="ABO19390" s="60"/>
      <c r="ABP19390" s="60"/>
      <c r="ABQ19390" s="60"/>
      <c r="ABR19390" s="60">
        <v>7.4636825797960802E-3</v>
      </c>
      <c r="ABS19390" s="60"/>
      <c r="ABT19390" s="60"/>
      <c r="ABU19390" s="60"/>
      <c r="ABV19390" s="60"/>
      <c r="ABW19390" s="60"/>
      <c r="ABX19390" s="60"/>
    </row>
    <row r="19391" spans="727:752" x14ac:dyDescent="0.25">
      <c r="AAY19391" s="60"/>
      <c r="AAZ19391" s="60"/>
      <c r="ABA19391" s="60"/>
      <c r="ABB19391" s="60"/>
      <c r="ABC19391" s="60"/>
      <c r="ABD19391" s="60"/>
      <c r="ABE19391" s="60"/>
      <c r="ABF19391" s="60"/>
      <c r="ABG19391" s="60"/>
      <c r="ABH19391" s="60"/>
      <c r="ABI19391" s="60"/>
      <c r="ABJ19391" s="60"/>
      <c r="ABK19391" s="60"/>
      <c r="ABL19391" s="60"/>
      <c r="ABM19391" s="60"/>
      <c r="ABN19391" s="60"/>
      <c r="ABO19391" s="60"/>
      <c r="ABP19391" s="60"/>
      <c r="ABQ19391" s="60"/>
      <c r="ABR19391" s="60">
        <v>7.46125349426284E-3</v>
      </c>
      <c r="ABS19391" s="60"/>
      <c r="ABT19391" s="60"/>
      <c r="ABU19391" s="60"/>
      <c r="ABV19391" s="60"/>
      <c r="ABW19391" s="60"/>
      <c r="ABX19391" s="60"/>
    </row>
    <row r="19392" spans="727:752" x14ac:dyDescent="0.25">
      <c r="AAY19392" s="60"/>
      <c r="AAZ19392" s="60"/>
      <c r="ABA19392" s="60"/>
      <c r="ABB19392" s="60"/>
      <c r="ABC19392" s="60"/>
      <c r="ABD19392" s="60"/>
      <c r="ABE19392" s="60"/>
      <c r="ABF19392" s="60"/>
      <c r="ABG19392" s="60"/>
      <c r="ABH19392" s="60"/>
      <c r="ABI19392" s="60"/>
      <c r="ABJ19392" s="60"/>
      <c r="ABK19392" s="60"/>
      <c r="ABL19392" s="60"/>
      <c r="ABM19392" s="60"/>
      <c r="ABN19392" s="60"/>
      <c r="ABO19392" s="60"/>
      <c r="ABP19392" s="60"/>
      <c r="ABQ19392" s="60"/>
      <c r="ABR19392" s="60">
        <v>7.46125349426284E-3</v>
      </c>
      <c r="ABS19392" s="60"/>
      <c r="ABT19392" s="60"/>
      <c r="ABU19392" s="60"/>
      <c r="ABV19392" s="60"/>
      <c r="ABW19392" s="60"/>
      <c r="ABX19392" s="60"/>
    </row>
    <row r="19393" spans="727:752" x14ac:dyDescent="0.25">
      <c r="AAY19393" s="60"/>
      <c r="AAZ19393" s="60"/>
      <c r="ABA19393" s="60"/>
      <c r="ABB19393" s="60"/>
      <c r="ABC19393" s="60"/>
      <c r="ABD19393" s="60"/>
      <c r="ABE19393" s="60"/>
      <c r="ABF19393" s="60"/>
      <c r="ABG19393" s="60"/>
      <c r="ABH19393" s="60"/>
      <c r="ABI19393" s="60"/>
      <c r="ABJ19393" s="60"/>
      <c r="ABK19393" s="60"/>
      <c r="ABL19393" s="60"/>
      <c r="ABM19393" s="60"/>
      <c r="ABN19393" s="60"/>
      <c r="ABO19393" s="60"/>
      <c r="ABP19393" s="60"/>
      <c r="ABQ19393" s="60"/>
      <c r="ABR19393" s="60">
        <v>7.4105523983004403E-3</v>
      </c>
      <c r="ABS19393" s="60"/>
      <c r="ABT19393" s="60"/>
      <c r="ABU19393" s="60"/>
      <c r="ABV19393" s="60"/>
      <c r="ABW19393" s="60"/>
      <c r="ABX19393" s="60"/>
    </row>
    <row r="19394" spans="727:752" x14ac:dyDescent="0.25">
      <c r="AAY19394" s="60"/>
      <c r="AAZ19394" s="60"/>
      <c r="ABA19394" s="60"/>
      <c r="ABB19394" s="60"/>
      <c r="ABC19394" s="60"/>
      <c r="ABD19394" s="60"/>
      <c r="ABE19394" s="60"/>
      <c r="ABF19394" s="60"/>
      <c r="ABG19394" s="60"/>
      <c r="ABH19394" s="60"/>
      <c r="ABI19394" s="60"/>
      <c r="ABJ19394" s="60"/>
      <c r="ABK19394" s="60"/>
      <c r="ABL19394" s="60"/>
      <c r="ABM19394" s="60"/>
      <c r="ABN19394" s="60"/>
      <c r="ABO19394" s="60"/>
      <c r="ABP19394" s="60"/>
      <c r="ABQ19394" s="60"/>
      <c r="ABR19394" s="60">
        <v>7.4105523983004403E-3</v>
      </c>
      <c r="ABS19394" s="60"/>
      <c r="ABT19394" s="60"/>
      <c r="ABU19394" s="60"/>
      <c r="ABV19394" s="60"/>
      <c r="ABW19394" s="60"/>
      <c r="ABX19394" s="60"/>
    </row>
    <row r="19395" spans="727:752" x14ac:dyDescent="0.25">
      <c r="AAY19395" s="60"/>
      <c r="AAZ19395" s="60"/>
      <c r="ABA19395" s="60"/>
      <c r="ABB19395" s="60"/>
      <c r="ABC19395" s="60"/>
      <c r="ABD19395" s="60"/>
      <c r="ABE19395" s="60"/>
      <c r="ABF19395" s="60"/>
      <c r="ABG19395" s="60"/>
      <c r="ABH19395" s="60"/>
      <c r="ABI19395" s="60"/>
      <c r="ABJ19395" s="60"/>
      <c r="ABK19395" s="60"/>
      <c r="ABL19395" s="60"/>
      <c r="ABM19395" s="60"/>
      <c r="ABN19395" s="60"/>
      <c r="ABO19395" s="60"/>
      <c r="ABP19395" s="60"/>
      <c r="ABQ19395" s="60"/>
      <c r="ABR19395" s="60">
        <v>7.3831444773954898E-3</v>
      </c>
      <c r="ABS19395" s="60"/>
      <c r="ABT19395" s="60"/>
      <c r="ABU19395" s="60"/>
      <c r="ABV19395" s="60"/>
      <c r="ABW19395" s="60"/>
      <c r="ABX19395" s="60"/>
    </row>
    <row r="19396" spans="727:752" x14ac:dyDescent="0.25">
      <c r="AAY19396" s="60"/>
      <c r="AAZ19396" s="60"/>
      <c r="ABA19396" s="60"/>
      <c r="ABB19396" s="60"/>
      <c r="ABC19396" s="60"/>
      <c r="ABD19396" s="60"/>
      <c r="ABE19396" s="60"/>
      <c r="ABF19396" s="60"/>
      <c r="ABG19396" s="60"/>
      <c r="ABH19396" s="60"/>
      <c r="ABI19396" s="60"/>
      <c r="ABJ19396" s="60"/>
      <c r="ABK19396" s="60"/>
      <c r="ABL19396" s="60"/>
      <c r="ABM19396" s="60"/>
      <c r="ABN19396" s="60"/>
      <c r="ABO19396" s="60"/>
      <c r="ABP19396" s="60"/>
      <c r="ABQ19396" s="60"/>
      <c r="ABR19396" s="60">
        <v>7.3831444773954898E-3</v>
      </c>
      <c r="ABS19396" s="60"/>
      <c r="ABT19396" s="60"/>
      <c r="ABU19396" s="60"/>
      <c r="ABV19396" s="60"/>
      <c r="ABW19396" s="60"/>
      <c r="ABX19396" s="60"/>
    </row>
    <row r="19397" spans="727:752" x14ac:dyDescent="0.25">
      <c r="AAY19397" s="60"/>
      <c r="AAZ19397" s="60"/>
      <c r="ABA19397" s="60"/>
      <c r="ABB19397" s="60"/>
      <c r="ABC19397" s="60"/>
      <c r="ABD19397" s="60"/>
      <c r="ABE19397" s="60"/>
      <c r="ABF19397" s="60"/>
      <c r="ABG19397" s="60"/>
      <c r="ABH19397" s="60"/>
      <c r="ABI19397" s="60"/>
      <c r="ABJ19397" s="60"/>
      <c r="ABK19397" s="60"/>
      <c r="ABL19397" s="60"/>
      <c r="ABM19397" s="60"/>
      <c r="ABN19397" s="60"/>
      <c r="ABO19397" s="60"/>
      <c r="ABP19397" s="60"/>
      <c r="ABQ19397" s="60"/>
      <c r="ABR19397" s="60">
        <v>7.3693049953866699E-3</v>
      </c>
      <c r="ABS19397" s="60"/>
      <c r="ABT19397" s="60"/>
      <c r="ABU19397" s="60"/>
      <c r="ABV19397" s="60"/>
      <c r="ABW19397" s="60"/>
      <c r="ABX19397" s="60"/>
    </row>
    <row r="19398" spans="727:752" x14ac:dyDescent="0.25">
      <c r="AAY19398" s="60"/>
      <c r="AAZ19398" s="60"/>
      <c r="ABA19398" s="60"/>
      <c r="ABB19398" s="60"/>
      <c r="ABC19398" s="60"/>
      <c r="ABD19398" s="60"/>
      <c r="ABE19398" s="60"/>
      <c r="ABF19398" s="60"/>
      <c r="ABG19398" s="60"/>
      <c r="ABH19398" s="60"/>
      <c r="ABI19398" s="60"/>
      <c r="ABJ19398" s="60"/>
      <c r="ABK19398" s="60"/>
      <c r="ABL19398" s="60"/>
      <c r="ABM19398" s="60"/>
      <c r="ABN19398" s="60"/>
      <c r="ABO19398" s="60"/>
      <c r="ABP19398" s="60"/>
      <c r="ABQ19398" s="60"/>
      <c r="ABR19398" s="60">
        <v>7.3693049953866699E-3</v>
      </c>
      <c r="ABS19398" s="60"/>
      <c r="ABT19398" s="60"/>
      <c r="ABU19398" s="60"/>
      <c r="ABV19398" s="60"/>
      <c r="ABW19398" s="60"/>
      <c r="ABX19398" s="60"/>
    </row>
    <row r="19399" spans="727:752" x14ac:dyDescent="0.25">
      <c r="AAY19399" s="60"/>
      <c r="AAZ19399" s="60"/>
      <c r="ABA19399" s="60"/>
      <c r="ABB19399" s="60"/>
      <c r="ABC19399" s="60"/>
      <c r="ABD19399" s="60"/>
      <c r="ABE19399" s="60"/>
      <c r="ABF19399" s="60"/>
      <c r="ABG19399" s="60"/>
      <c r="ABH19399" s="60"/>
      <c r="ABI19399" s="60"/>
      <c r="ABJ19399" s="60"/>
      <c r="ABK19399" s="60"/>
      <c r="ABL19399" s="60"/>
      <c r="ABM19399" s="60"/>
      <c r="ABN19399" s="60"/>
      <c r="ABO19399" s="60"/>
      <c r="ABP19399" s="60"/>
      <c r="ABQ19399" s="60"/>
      <c r="ABR19399" s="60">
        <v>7.3340868875759599E-3</v>
      </c>
      <c r="ABS19399" s="60"/>
      <c r="ABT19399" s="60"/>
      <c r="ABU19399" s="60"/>
      <c r="ABV19399" s="60"/>
      <c r="ABW19399" s="60"/>
      <c r="ABX19399" s="60"/>
    </row>
    <row r="19400" spans="727:752" x14ac:dyDescent="0.25">
      <c r="AAY19400" s="60"/>
      <c r="AAZ19400" s="60"/>
      <c r="ABA19400" s="60"/>
      <c r="ABB19400" s="60"/>
      <c r="ABC19400" s="60"/>
      <c r="ABD19400" s="60"/>
      <c r="ABE19400" s="60"/>
      <c r="ABF19400" s="60"/>
      <c r="ABG19400" s="60"/>
      <c r="ABH19400" s="60"/>
      <c r="ABI19400" s="60"/>
      <c r="ABJ19400" s="60"/>
      <c r="ABK19400" s="60"/>
      <c r="ABL19400" s="60"/>
      <c r="ABM19400" s="60"/>
      <c r="ABN19400" s="60"/>
      <c r="ABO19400" s="60"/>
      <c r="ABP19400" s="60"/>
      <c r="ABQ19400" s="60"/>
      <c r="ABR19400" s="60">
        <v>7.3340868875759599E-3</v>
      </c>
      <c r="ABS19400" s="60"/>
      <c r="ABT19400" s="60"/>
      <c r="ABU19400" s="60"/>
      <c r="ABV19400" s="60"/>
      <c r="ABW19400" s="60"/>
      <c r="ABX19400" s="60"/>
    </row>
    <row r="19401" spans="727:752" x14ac:dyDescent="0.25">
      <c r="AAY19401" s="60"/>
      <c r="AAZ19401" s="60"/>
      <c r="ABA19401" s="60"/>
      <c r="ABB19401" s="60"/>
      <c r="ABC19401" s="60"/>
      <c r="ABD19401" s="60"/>
      <c r="ABE19401" s="60"/>
      <c r="ABF19401" s="60"/>
      <c r="ABG19401" s="60"/>
      <c r="ABH19401" s="60"/>
      <c r="ABI19401" s="60"/>
      <c r="ABJ19401" s="60"/>
      <c r="ABK19401" s="60"/>
      <c r="ABL19401" s="60"/>
      <c r="ABM19401" s="60"/>
      <c r="ABN19401" s="60"/>
      <c r="ABO19401" s="60"/>
      <c r="ABP19401" s="60"/>
      <c r="ABQ19401" s="60"/>
      <c r="ABR19401" s="60">
        <v>7.2959233549704698E-3</v>
      </c>
      <c r="ABS19401" s="60"/>
      <c r="ABT19401" s="60"/>
      <c r="ABU19401" s="60"/>
      <c r="ABV19401" s="60"/>
      <c r="ABW19401" s="60"/>
      <c r="ABX19401" s="60"/>
    </row>
    <row r="19402" spans="727:752" x14ac:dyDescent="0.25">
      <c r="AAY19402" s="60"/>
      <c r="AAZ19402" s="60"/>
      <c r="ABA19402" s="60"/>
      <c r="ABB19402" s="60"/>
      <c r="ABC19402" s="60"/>
      <c r="ABD19402" s="60"/>
      <c r="ABE19402" s="60"/>
      <c r="ABF19402" s="60"/>
      <c r="ABG19402" s="60"/>
      <c r="ABH19402" s="60"/>
      <c r="ABI19402" s="60"/>
      <c r="ABJ19402" s="60"/>
      <c r="ABK19402" s="60"/>
      <c r="ABL19402" s="60"/>
      <c r="ABM19402" s="60"/>
      <c r="ABN19402" s="60"/>
      <c r="ABO19402" s="60"/>
      <c r="ABP19402" s="60"/>
      <c r="ABQ19402" s="60"/>
      <c r="ABR19402" s="60">
        <v>7.2959233549704698E-3</v>
      </c>
      <c r="ABS19402" s="60"/>
      <c r="ABT19402" s="60"/>
      <c r="ABU19402" s="60"/>
      <c r="ABV19402" s="60"/>
      <c r="ABW19402" s="60"/>
      <c r="ABX19402" s="60"/>
    </row>
    <row r="19403" spans="727:752" x14ac:dyDescent="0.25">
      <c r="AAY19403" s="60"/>
      <c r="AAZ19403" s="60"/>
      <c r="ABA19403" s="60"/>
      <c r="ABB19403" s="60"/>
      <c r="ABC19403" s="60"/>
      <c r="ABD19403" s="60"/>
      <c r="ABE19403" s="60"/>
      <c r="ABF19403" s="60"/>
      <c r="ABG19403" s="60"/>
      <c r="ABH19403" s="60"/>
      <c r="ABI19403" s="60"/>
      <c r="ABJ19403" s="60"/>
      <c r="ABK19403" s="60"/>
      <c r="ABL19403" s="60"/>
      <c r="ABM19403" s="60"/>
      <c r="ABN19403" s="60"/>
      <c r="ABO19403" s="60"/>
      <c r="ABP19403" s="60"/>
      <c r="ABQ19403" s="60"/>
      <c r="ABR19403" s="60">
        <v>7.26142983291613E-3</v>
      </c>
      <c r="ABS19403" s="60"/>
      <c r="ABT19403" s="60"/>
      <c r="ABU19403" s="60"/>
      <c r="ABV19403" s="60"/>
      <c r="ABW19403" s="60"/>
      <c r="ABX19403" s="60"/>
    </row>
    <row r="19404" spans="727:752" x14ac:dyDescent="0.25">
      <c r="AAY19404" s="60"/>
      <c r="AAZ19404" s="60"/>
      <c r="ABA19404" s="60"/>
      <c r="ABB19404" s="60"/>
      <c r="ABC19404" s="60"/>
      <c r="ABD19404" s="60"/>
      <c r="ABE19404" s="60"/>
      <c r="ABF19404" s="60"/>
      <c r="ABG19404" s="60"/>
      <c r="ABH19404" s="60"/>
      <c r="ABI19404" s="60"/>
      <c r="ABJ19404" s="60"/>
      <c r="ABK19404" s="60"/>
      <c r="ABL19404" s="60"/>
      <c r="ABM19404" s="60"/>
      <c r="ABN19404" s="60"/>
      <c r="ABO19404" s="60"/>
      <c r="ABP19404" s="60"/>
      <c r="ABQ19404" s="60"/>
      <c r="ABR19404" s="60">
        <v>7.26142983291613E-3</v>
      </c>
      <c r="ABS19404" s="60"/>
      <c r="ABT19404" s="60"/>
      <c r="ABU19404" s="60"/>
      <c r="ABV19404" s="60"/>
      <c r="ABW19404" s="60"/>
      <c r="ABX19404" s="60"/>
    </row>
    <row r="19405" spans="727:752" x14ac:dyDescent="0.25">
      <c r="AAY19405" s="60"/>
      <c r="AAZ19405" s="60"/>
      <c r="ABA19405" s="60"/>
      <c r="ABB19405" s="60"/>
      <c r="ABC19405" s="60"/>
      <c r="ABD19405" s="60"/>
      <c r="ABE19405" s="60"/>
      <c r="ABF19405" s="60"/>
      <c r="ABG19405" s="60"/>
      <c r="ABH19405" s="60"/>
      <c r="ABI19405" s="60"/>
      <c r="ABJ19405" s="60"/>
      <c r="ABK19405" s="60"/>
      <c r="ABL19405" s="60"/>
      <c r="ABM19405" s="60"/>
      <c r="ABN19405" s="60"/>
      <c r="ABO19405" s="60"/>
      <c r="ABP19405" s="60"/>
      <c r="ABQ19405" s="60"/>
      <c r="ABR19405" s="60">
        <v>7.2002399662052397E-3</v>
      </c>
      <c r="ABS19405" s="60"/>
      <c r="ABT19405" s="60"/>
      <c r="ABU19405" s="60"/>
      <c r="ABV19405" s="60"/>
      <c r="ABW19405" s="60"/>
      <c r="ABX19405" s="60"/>
    </row>
    <row r="19406" spans="727:752" x14ac:dyDescent="0.25">
      <c r="AAY19406" s="60"/>
      <c r="AAZ19406" s="60"/>
      <c r="ABA19406" s="60"/>
      <c r="ABB19406" s="60"/>
      <c r="ABC19406" s="60"/>
      <c r="ABD19406" s="60"/>
      <c r="ABE19406" s="60"/>
      <c r="ABF19406" s="60"/>
      <c r="ABG19406" s="60"/>
      <c r="ABH19406" s="60"/>
      <c r="ABI19406" s="60"/>
      <c r="ABJ19406" s="60"/>
      <c r="ABK19406" s="60"/>
      <c r="ABL19406" s="60"/>
      <c r="ABM19406" s="60"/>
      <c r="ABN19406" s="60"/>
      <c r="ABO19406" s="60"/>
      <c r="ABP19406" s="60"/>
      <c r="ABQ19406" s="60"/>
      <c r="ABR19406" s="60">
        <v>7.2002399662052397E-3</v>
      </c>
      <c r="ABS19406" s="60"/>
      <c r="ABT19406" s="60"/>
      <c r="ABU19406" s="60"/>
      <c r="ABV19406" s="60"/>
      <c r="ABW19406" s="60"/>
      <c r="ABX19406" s="60"/>
    </row>
    <row r="19407" spans="727:752" x14ac:dyDescent="0.25">
      <c r="AAY19407" s="60"/>
      <c r="AAZ19407" s="60"/>
      <c r="ABA19407" s="60"/>
      <c r="ABB19407" s="60"/>
      <c r="ABC19407" s="60"/>
      <c r="ABD19407" s="60"/>
      <c r="ABE19407" s="60"/>
      <c r="ABF19407" s="60"/>
      <c r="ABG19407" s="60"/>
      <c r="ABH19407" s="60"/>
      <c r="ABI19407" s="60"/>
      <c r="ABJ19407" s="60"/>
      <c r="ABK19407" s="60"/>
      <c r="ABL19407" s="60"/>
      <c r="ABM19407" s="60"/>
      <c r="ABN19407" s="60"/>
      <c r="ABO19407" s="60"/>
      <c r="ABP19407" s="60"/>
      <c r="ABQ19407" s="60"/>
      <c r="ABR19407" s="60">
        <v>7.1940134565528597E-3</v>
      </c>
      <c r="ABS19407" s="60"/>
      <c r="ABT19407" s="60"/>
      <c r="ABU19407" s="60"/>
      <c r="ABV19407" s="60"/>
      <c r="ABW19407" s="60"/>
      <c r="ABX19407" s="60"/>
    </row>
    <row r="19408" spans="727:752" x14ac:dyDescent="0.25">
      <c r="AAY19408" s="60"/>
      <c r="AAZ19408" s="60"/>
      <c r="ABA19408" s="60"/>
      <c r="ABB19408" s="60"/>
      <c r="ABC19408" s="60"/>
      <c r="ABD19408" s="60"/>
      <c r="ABE19408" s="60"/>
      <c r="ABF19408" s="60"/>
      <c r="ABG19408" s="60"/>
      <c r="ABH19408" s="60"/>
      <c r="ABI19408" s="60"/>
      <c r="ABJ19408" s="60"/>
      <c r="ABK19408" s="60"/>
      <c r="ABL19408" s="60"/>
      <c r="ABM19408" s="60"/>
      <c r="ABN19408" s="60"/>
      <c r="ABO19408" s="60"/>
      <c r="ABP19408" s="60"/>
      <c r="ABQ19408" s="60"/>
      <c r="ABR19408" s="60">
        <v>7.1940134565528597E-3</v>
      </c>
      <c r="ABS19408" s="60"/>
      <c r="ABT19408" s="60"/>
      <c r="ABU19408" s="60"/>
      <c r="ABV19408" s="60"/>
      <c r="ABW19408" s="60"/>
      <c r="ABX19408" s="60"/>
    </row>
    <row r="19409" spans="727:752" x14ac:dyDescent="0.25">
      <c r="AAY19409" s="60"/>
      <c r="AAZ19409" s="60"/>
      <c r="ABA19409" s="60"/>
      <c r="ABB19409" s="60"/>
      <c r="ABC19409" s="60"/>
      <c r="ABD19409" s="60"/>
      <c r="ABE19409" s="60"/>
      <c r="ABF19409" s="60"/>
      <c r="ABG19409" s="60"/>
      <c r="ABH19409" s="60"/>
      <c r="ABI19409" s="60"/>
      <c r="ABJ19409" s="60"/>
      <c r="ABK19409" s="60"/>
      <c r="ABL19409" s="60"/>
      <c r="ABM19409" s="60"/>
      <c r="ABN19409" s="60"/>
      <c r="ABO19409" s="60"/>
      <c r="ABP19409" s="60"/>
      <c r="ABQ19409" s="60"/>
      <c r="ABR19409" s="60">
        <v>7.1359290754984999E-3</v>
      </c>
      <c r="ABS19409" s="60"/>
      <c r="ABT19409" s="60"/>
      <c r="ABU19409" s="60"/>
      <c r="ABV19409" s="60"/>
      <c r="ABW19409" s="60"/>
      <c r="ABX19409" s="60"/>
    </row>
    <row r="19410" spans="727:752" x14ac:dyDescent="0.25">
      <c r="AAY19410" s="60"/>
      <c r="AAZ19410" s="60"/>
      <c r="ABA19410" s="60"/>
      <c r="ABB19410" s="60"/>
      <c r="ABC19410" s="60"/>
      <c r="ABD19410" s="60"/>
      <c r="ABE19410" s="60"/>
      <c r="ABF19410" s="60"/>
      <c r="ABG19410" s="60"/>
      <c r="ABH19410" s="60"/>
      <c r="ABI19410" s="60"/>
      <c r="ABJ19410" s="60"/>
      <c r="ABK19410" s="60"/>
      <c r="ABL19410" s="60"/>
      <c r="ABM19410" s="60"/>
      <c r="ABN19410" s="60"/>
      <c r="ABO19410" s="60"/>
      <c r="ABP19410" s="60"/>
      <c r="ABQ19410" s="60"/>
      <c r="ABR19410" s="60">
        <v>7.1359290754984999E-3</v>
      </c>
      <c r="ABS19410" s="60"/>
      <c r="ABT19410" s="60"/>
      <c r="ABU19410" s="60"/>
      <c r="ABV19410" s="60"/>
      <c r="ABW19410" s="60"/>
      <c r="ABX19410" s="60"/>
    </row>
    <row r="19411" spans="727:752" x14ac:dyDescent="0.25">
      <c r="AAY19411" s="60"/>
      <c r="AAZ19411" s="60"/>
      <c r="ABA19411" s="60"/>
      <c r="ABB19411" s="60"/>
      <c r="ABC19411" s="60"/>
      <c r="ABD19411" s="60"/>
      <c r="ABE19411" s="60"/>
      <c r="ABF19411" s="60"/>
      <c r="ABG19411" s="60"/>
      <c r="ABH19411" s="60"/>
      <c r="ABI19411" s="60"/>
      <c r="ABJ19411" s="60"/>
      <c r="ABK19411" s="60"/>
      <c r="ABL19411" s="60"/>
      <c r="ABM19411" s="60"/>
      <c r="ABN19411" s="60"/>
      <c r="ABO19411" s="60"/>
      <c r="ABP19411" s="60"/>
      <c r="ABQ19411" s="60"/>
      <c r="ABR19411" s="60">
        <v>7.1357660704845201E-3</v>
      </c>
      <c r="ABS19411" s="60"/>
      <c r="ABT19411" s="60"/>
      <c r="ABU19411" s="60"/>
      <c r="ABV19411" s="60"/>
      <c r="ABW19411" s="60"/>
      <c r="ABX19411" s="60"/>
    </row>
    <row r="19412" spans="727:752" x14ac:dyDescent="0.25">
      <c r="AAY19412" s="60"/>
      <c r="AAZ19412" s="60"/>
      <c r="ABA19412" s="60"/>
      <c r="ABB19412" s="60"/>
      <c r="ABC19412" s="60"/>
      <c r="ABD19412" s="60"/>
      <c r="ABE19412" s="60"/>
      <c r="ABF19412" s="60"/>
      <c r="ABG19412" s="60"/>
      <c r="ABH19412" s="60"/>
      <c r="ABI19412" s="60"/>
      <c r="ABJ19412" s="60"/>
      <c r="ABK19412" s="60"/>
      <c r="ABL19412" s="60"/>
      <c r="ABM19412" s="60"/>
      <c r="ABN19412" s="60"/>
      <c r="ABO19412" s="60"/>
      <c r="ABP19412" s="60"/>
      <c r="ABQ19412" s="60"/>
      <c r="ABR19412" s="60">
        <v>7.1357660704845201E-3</v>
      </c>
      <c r="ABS19412" s="60"/>
      <c r="ABT19412" s="60"/>
      <c r="ABU19412" s="60"/>
      <c r="ABV19412" s="60"/>
      <c r="ABW19412" s="60"/>
      <c r="ABX19412" s="60"/>
    </row>
    <row r="19413" spans="727:752" x14ac:dyDescent="0.25">
      <c r="AAY19413" s="60"/>
      <c r="AAZ19413" s="60"/>
      <c r="ABA19413" s="60"/>
      <c r="ABB19413" s="60"/>
      <c r="ABC19413" s="60"/>
      <c r="ABD19413" s="60"/>
      <c r="ABE19413" s="60"/>
      <c r="ABF19413" s="60"/>
      <c r="ABG19413" s="60"/>
      <c r="ABH19413" s="60"/>
      <c r="ABI19413" s="60"/>
      <c r="ABJ19413" s="60"/>
      <c r="ABK19413" s="60"/>
      <c r="ABL19413" s="60"/>
      <c r="ABM19413" s="60"/>
      <c r="ABN19413" s="60"/>
      <c r="ABO19413" s="60"/>
      <c r="ABP19413" s="60"/>
      <c r="ABQ19413" s="60"/>
      <c r="ABR19413" s="60">
        <v>7.0868034346159396E-3</v>
      </c>
      <c r="ABS19413" s="60"/>
      <c r="ABT19413" s="60"/>
      <c r="ABU19413" s="60"/>
      <c r="ABV19413" s="60"/>
      <c r="ABW19413" s="60"/>
      <c r="ABX19413" s="60"/>
    </row>
    <row r="19414" spans="727:752" x14ac:dyDescent="0.25">
      <c r="AAY19414" s="60"/>
      <c r="AAZ19414" s="60"/>
      <c r="ABA19414" s="60"/>
      <c r="ABB19414" s="60"/>
      <c r="ABC19414" s="60"/>
      <c r="ABD19414" s="60"/>
      <c r="ABE19414" s="60"/>
      <c r="ABF19414" s="60"/>
      <c r="ABG19414" s="60"/>
      <c r="ABH19414" s="60"/>
      <c r="ABI19414" s="60"/>
      <c r="ABJ19414" s="60"/>
      <c r="ABK19414" s="60"/>
      <c r="ABL19414" s="60"/>
      <c r="ABM19414" s="60"/>
      <c r="ABN19414" s="60"/>
      <c r="ABO19414" s="60"/>
      <c r="ABP19414" s="60"/>
      <c r="ABQ19414" s="60"/>
      <c r="ABR19414" s="60">
        <v>7.0868034346159396E-3</v>
      </c>
      <c r="ABS19414" s="60"/>
      <c r="ABT19414" s="60"/>
      <c r="ABU19414" s="60"/>
      <c r="ABV19414" s="60"/>
      <c r="ABW19414" s="60"/>
      <c r="ABX19414" s="60"/>
    </row>
    <row r="19415" spans="727:752" x14ac:dyDescent="0.25">
      <c r="AAY19415" s="60"/>
      <c r="AAZ19415" s="60"/>
      <c r="ABA19415" s="60"/>
      <c r="ABB19415" s="60"/>
      <c r="ABC19415" s="60"/>
      <c r="ABD19415" s="60"/>
      <c r="ABE19415" s="60"/>
      <c r="ABF19415" s="60"/>
      <c r="ABG19415" s="60"/>
      <c r="ABH19415" s="60"/>
      <c r="ABI19415" s="60"/>
      <c r="ABJ19415" s="60"/>
      <c r="ABK19415" s="60"/>
      <c r="ABL19415" s="60"/>
      <c r="ABM19415" s="60"/>
      <c r="ABN19415" s="60"/>
      <c r="ABO19415" s="60"/>
      <c r="ABP19415" s="60"/>
      <c r="ABQ19415" s="60"/>
      <c r="ABR19415" s="60">
        <v>6.99511198133905E-3</v>
      </c>
      <c r="ABS19415" s="60"/>
      <c r="ABT19415" s="60"/>
      <c r="ABU19415" s="60"/>
      <c r="ABV19415" s="60"/>
      <c r="ABW19415" s="60"/>
      <c r="ABX19415" s="60"/>
    </row>
    <row r="19416" spans="727:752" x14ac:dyDescent="0.25">
      <c r="AAY19416" s="60"/>
      <c r="AAZ19416" s="60"/>
      <c r="ABA19416" s="60"/>
      <c r="ABB19416" s="60"/>
      <c r="ABC19416" s="60"/>
      <c r="ABD19416" s="60"/>
      <c r="ABE19416" s="60"/>
      <c r="ABF19416" s="60"/>
      <c r="ABG19416" s="60"/>
      <c r="ABH19416" s="60"/>
      <c r="ABI19416" s="60"/>
      <c r="ABJ19416" s="60"/>
      <c r="ABK19416" s="60"/>
      <c r="ABL19416" s="60"/>
      <c r="ABM19416" s="60"/>
      <c r="ABN19416" s="60"/>
      <c r="ABO19416" s="60"/>
      <c r="ABP19416" s="60"/>
      <c r="ABQ19416" s="60"/>
      <c r="ABR19416" s="60">
        <v>6.99511198133905E-3</v>
      </c>
      <c r="ABS19416" s="60"/>
      <c r="ABT19416" s="60"/>
      <c r="ABU19416" s="60"/>
      <c r="ABV19416" s="60"/>
      <c r="ABW19416" s="60"/>
      <c r="ABX19416" s="60"/>
    </row>
    <row r="19417" spans="727:752" x14ac:dyDescent="0.25">
      <c r="AAY19417" s="60"/>
      <c r="AAZ19417" s="60"/>
      <c r="ABA19417" s="60"/>
      <c r="ABB19417" s="60"/>
      <c r="ABC19417" s="60"/>
      <c r="ABD19417" s="60"/>
      <c r="ABE19417" s="60"/>
      <c r="ABF19417" s="60"/>
      <c r="ABG19417" s="60"/>
      <c r="ABH19417" s="60"/>
      <c r="ABI19417" s="60"/>
      <c r="ABJ19417" s="60"/>
      <c r="ABK19417" s="60"/>
      <c r="ABL19417" s="60"/>
      <c r="ABM19417" s="60"/>
      <c r="ABN19417" s="60"/>
      <c r="ABO19417" s="60"/>
      <c r="ABP19417" s="60"/>
      <c r="ABQ19417" s="60"/>
      <c r="ABR19417" s="60">
        <v>6.9614808402146998E-3</v>
      </c>
      <c r="ABS19417" s="60"/>
      <c r="ABT19417" s="60"/>
      <c r="ABU19417" s="60"/>
      <c r="ABV19417" s="60"/>
      <c r="ABW19417" s="60"/>
      <c r="ABX19417" s="60"/>
    </row>
    <row r="19418" spans="727:752" x14ac:dyDescent="0.25">
      <c r="AAY19418" s="60"/>
      <c r="AAZ19418" s="60"/>
      <c r="ABA19418" s="60"/>
      <c r="ABB19418" s="60"/>
      <c r="ABC19418" s="60"/>
      <c r="ABD19418" s="60"/>
      <c r="ABE19418" s="60"/>
      <c r="ABF19418" s="60"/>
      <c r="ABG19418" s="60"/>
      <c r="ABH19418" s="60"/>
      <c r="ABI19418" s="60"/>
      <c r="ABJ19418" s="60"/>
      <c r="ABK19418" s="60"/>
      <c r="ABL19418" s="60"/>
      <c r="ABM19418" s="60"/>
      <c r="ABN19418" s="60"/>
      <c r="ABO19418" s="60"/>
      <c r="ABP19418" s="60"/>
      <c r="ABQ19418" s="60"/>
      <c r="ABR19418" s="60">
        <v>6.9614808402146998E-3</v>
      </c>
      <c r="ABS19418" s="60"/>
      <c r="ABT19418" s="60"/>
      <c r="ABU19418" s="60"/>
      <c r="ABV19418" s="60"/>
      <c r="ABW19418" s="60"/>
      <c r="ABX19418" s="60"/>
    </row>
    <row r="19419" spans="727:752" x14ac:dyDescent="0.25">
      <c r="AAY19419" s="60"/>
      <c r="AAZ19419" s="60"/>
      <c r="ABA19419" s="60"/>
      <c r="ABB19419" s="60"/>
      <c r="ABC19419" s="60"/>
      <c r="ABD19419" s="60"/>
      <c r="ABE19419" s="60"/>
      <c r="ABF19419" s="60"/>
      <c r="ABG19419" s="60"/>
      <c r="ABH19419" s="60"/>
      <c r="ABI19419" s="60"/>
      <c r="ABJ19419" s="60"/>
      <c r="ABK19419" s="60"/>
      <c r="ABL19419" s="60"/>
      <c r="ABM19419" s="60"/>
      <c r="ABN19419" s="60"/>
      <c r="ABO19419" s="60"/>
      <c r="ABP19419" s="60"/>
      <c r="ABQ19419" s="60"/>
      <c r="ABR19419" s="60">
        <v>6.9459287203828797E-3</v>
      </c>
      <c r="ABS19419" s="60"/>
      <c r="ABT19419" s="60"/>
      <c r="ABU19419" s="60"/>
      <c r="ABV19419" s="60"/>
      <c r="ABW19419" s="60"/>
      <c r="ABX19419" s="60"/>
    </row>
    <row r="19420" spans="727:752" x14ac:dyDescent="0.25">
      <c r="AAY19420" s="60"/>
      <c r="AAZ19420" s="60"/>
      <c r="ABA19420" s="60"/>
      <c r="ABB19420" s="60"/>
      <c r="ABC19420" s="60"/>
      <c r="ABD19420" s="60"/>
      <c r="ABE19420" s="60"/>
      <c r="ABF19420" s="60"/>
      <c r="ABG19420" s="60"/>
      <c r="ABH19420" s="60"/>
      <c r="ABI19420" s="60"/>
      <c r="ABJ19420" s="60"/>
      <c r="ABK19420" s="60"/>
      <c r="ABL19420" s="60"/>
      <c r="ABM19420" s="60"/>
      <c r="ABN19420" s="60"/>
      <c r="ABO19420" s="60"/>
      <c r="ABP19420" s="60"/>
      <c r="ABQ19420" s="60"/>
      <c r="ABR19420" s="60">
        <v>6.9459287203828797E-3</v>
      </c>
      <c r="ABS19420" s="60"/>
      <c r="ABT19420" s="60"/>
      <c r="ABU19420" s="60"/>
      <c r="ABV19420" s="60"/>
      <c r="ABW19420" s="60"/>
      <c r="ABX19420" s="60"/>
    </row>
    <row r="19421" spans="727:752" x14ac:dyDescent="0.25">
      <c r="AAY19421" s="60"/>
      <c r="AAZ19421" s="60"/>
      <c r="ABA19421" s="60"/>
      <c r="ABB19421" s="60"/>
      <c r="ABC19421" s="60"/>
      <c r="ABD19421" s="60"/>
      <c r="ABE19421" s="60"/>
      <c r="ABF19421" s="60"/>
      <c r="ABG19421" s="60"/>
      <c r="ABH19421" s="60"/>
      <c r="ABI19421" s="60"/>
      <c r="ABJ19421" s="60"/>
      <c r="ABK19421" s="60"/>
      <c r="ABL19421" s="60"/>
      <c r="ABM19421" s="60"/>
      <c r="ABN19421" s="60"/>
      <c r="ABO19421" s="60"/>
      <c r="ABP19421" s="60"/>
      <c r="ABQ19421" s="60"/>
      <c r="ABR19421" s="60">
        <v>6.93605407457034E-3</v>
      </c>
      <c r="ABS19421" s="60"/>
      <c r="ABT19421" s="60"/>
      <c r="ABU19421" s="60"/>
      <c r="ABV19421" s="60"/>
      <c r="ABW19421" s="60"/>
      <c r="ABX19421" s="60"/>
    </row>
    <row r="19422" spans="727:752" x14ac:dyDescent="0.25">
      <c r="AAY19422" s="60"/>
      <c r="AAZ19422" s="60"/>
      <c r="ABA19422" s="60"/>
      <c r="ABB19422" s="60"/>
      <c r="ABC19422" s="60"/>
      <c r="ABD19422" s="60"/>
      <c r="ABE19422" s="60"/>
      <c r="ABF19422" s="60"/>
      <c r="ABG19422" s="60"/>
      <c r="ABH19422" s="60"/>
      <c r="ABI19422" s="60"/>
      <c r="ABJ19422" s="60"/>
      <c r="ABK19422" s="60"/>
      <c r="ABL19422" s="60"/>
      <c r="ABM19422" s="60"/>
      <c r="ABN19422" s="60"/>
      <c r="ABO19422" s="60"/>
      <c r="ABP19422" s="60"/>
      <c r="ABQ19422" s="60"/>
      <c r="ABR19422" s="60">
        <v>6.93605407457034E-3</v>
      </c>
      <c r="ABS19422" s="60"/>
      <c r="ABT19422" s="60"/>
      <c r="ABU19422" s="60"/>
      <c r="ABV19422" s="60"/>
      <c r="ABW19422" s="60"/>
      <c r="ABX19422" s="60"/>
    </row>
    <row r="19423" spans="727:752" x14ac:dyDescent="0.25">
      <c r="AAY19423" s="60"/>
      <c r="AAZ19423" s="60"/>
      <c r="ABA19423" s="60"/>
      <c r="ABB19423" s="60"/>
      <c r="ABC19423" s="60"/>
      <c r="ABD19423" s="60"/>
      <c r="ABE19423" s="60"/>
      <c r="ABF19423" s="60"/>
      <c r="ABG19423" s="60"/>
      <c r="ABH19423" s="60"/>
      <c r="ABI19423" s="60"/>
      <c r="ABJ19423" s="60"/>
      <c r="ABK19423" s="60"/>
      <c r="ABL19423" s="60"/>
      <c r="ABM19423" s="60"/>
      <c r="ABN19423" s="60"/>
      <c r="ABO19423" s="60"/>
      <c r="ABP19423" s="60"/>
      <c r="ABQ19423" s="60"/>
      <c r="ABR19423" s="60">
        <v>6.8827721512315599E-3</v>
      </c>
      <c r="ABS19423" s="60"/>
      <c r="ABT19423" s="60"/>
      <c r="ABU19423" s="60"/>
      <c r="ABV19423" s="60"/>
      <c r="ABW19423" s="60"/>
      <c r="ABX19423" s="60"/>
    </row>
    <row r="19424" spans="727:752" x14ac:dyDescent="0.25">
      <c r="AAY19424" s="60"/>
      <c r="AAZ19424" s="60"/>
      <c r="ABA19424" s="60"/>
      <c r="ABB19424" s="60"/>
      <c r="ABC19424" s="60"/>
      <c r="ABD19424" s="60"/>
      <c r="ABE19424" s="60"/>
      <c r="ABF19424" s="60"/>
      <c r="ABG19424" s="60"/>
      <c r="ABH19424" s="60"/>
      <c r="ABI19424" s="60"/>
      <c r="ABJ19424" s="60"/>
      <c r="ABK19424" s="60"/>
      <c r="ABL19424" s="60"/>
      <c r="ABM19424" s="60"/>
      <c r="ABN19424" s="60"/>
      <c r="ABO19424" s="60"/>
      <c r="ABP19424" s="60"/>
      <c r="ABQ19424" s="60"/>
      <c r="ABR19424" s="60">
        <v>6.8827721512315599E-3</v>
      </c>
      <c r="ABS19424" s="60"/>
      <c r="ABT19424" s="60"/>
      <c r="ABU19424" s="60"/>
      <c r="ABV19424" s="60"/>
      <c r="ABW19424" s="60"/>
      <c r="ABX19424" s="60"/>
    </row>
    <row r="19425" spans="727:752" x14ac:dyDescent="0.25">
      <c r="AAY19425" s="60"/>
      <c r="AAZ19425" s="60"/>
      <c r="ABA19425" s="60"/>
      <c r="ABB19425" s="60"/>
      <c r="ABC19425" s="60"/>
      <c r="ABD19425" s="60"/>
      <c r="ABE19425" s="60"/>
      <c r="ABF19425" s="60"/>
      <c r="ABG19425" s="60"/>
      <c r="ABH19425" s="60"/>
      <c r="ABI19425" s="60"/>
      <c r="ABJ19425" s="60"/>
      <c r="ABK19425" s="60"/>
      <c r="ABL19425" s="60"/>
      <c r="ABM19425" s="60"/>
      <c r="ABN19425" s="60"/>
      <c r="ABO19425" s="60"/>
      <c r="ABP19425" s="60"/>
      <c r="ABQ19425" s="60"/>
      <c r="ABR19425" s="60">
        <v>6.8616641875289801E-3</v>
      </c>
      <c r="ABS19425" s="60"/>
      <c r="ABT19425" s="60"/>
      <c r="ABU19425" s="60"/>
      <c r="ABV19425" s="60"/>
      <c r="ABW19425" s="60"/>
      <c r="ABX19425" s="60"/>
    </row>
    <row r="19426" spans="727:752" x14ac:dyDescent="0.25">
      <c r="AAY19426" s="60"/>
      <c r="AAZ19426" s="60"/>
      <c r="ABA19426" s="60"/>
      <c r="ABB19426" s="60"/>
      <c r="ABC19426" s="60"/>
      <c r="ABD19426" s="60"/>
      <c r="ABE19426" s="60"/>
      <c r="ABF19426" s="60"/>
      <c r="ABG19426" s="60"/>
      <c r="ABH19426" s="60"/>
      <c r="ABI19426" s="60"/>
      <c r="ABJ19426" s="60"/>
      <c r="ABK19426" s="60"/>
      <c r="ABL19426" s="60"/>
      <c r="ABM19426" s="60"/>
      <c r="ABN19426" s="60"/>
      <c r="ABO19426" s="60"/>
      <c r="ABP19426" s="60"/>
      <c r="ABQ19426" s="60"/>
      <c r="ABR19426" s="60">
        <v>6.8616641875289801E-3</v>
      </c>
      <c r="ABS19426" s="60"/>
      <c r="ABT19426" s="60"/>
      <c r="ABU19426" s="60"/>
      <c r="ABV19426" s="60"/>
      <c r="ABW19426" s="60"/>
      <c r="ABX19426" s="60"/>
    </row>
    <row r="19427" spans="727:752" x14ac:dyDescent="0.25">
      <c r="AAY19427" s="60"/>
      <c r="AAZ19427" s="60"/>
      <c r="ABA19427" s="60"/>
      <c r="ABB19427" s="60"/>
      <c r="ABC19427" s="60"/>
      <c r="ABD19427" s="60"/>
      <c r="ABE19427" s="60"/>
      <c r="ABF19427" s="60"/>
      <c r="ABG19427" s="60"/>
      <c r="ABH19427" s="60"/>
      <c r="ABI19427" s="60"/>
      <c r="ABJ19427" s="60"/>
      <c r="ABK19427" s="60"/>
      <c r="ABL19427" s="60"/>
      <c r="ABM19427" s="60"/>
      <c r="ABN19427" s="60"/>
      <c r="ABO19427" s="60"/>
      <c r="ABP19427" s="60"/>
      <c r="ABQ19427" s="60"/>
      <c r="ABR19427" s="60">
        <v>6.76254956174294E-3</v>
      </c>
      <c r="ABS19427" s="60"/>
      <c r="ABT19427" s="60"/>
      <c r="ABU19427" s="60"/>
      <c r="ABV19427" s="60"/>
      <c r="ABW19427" s="60"/>
      <c r="ABX19427" s="60"/>
    </row>
    <row r="19428" spans="727:752" x14ac:dyDescent="0.25">
      <c r="AAY19428" s="60"/>
      <c r="AAZ19428" s="60"/>
      <c r="ABA19428" s="60"/>
      <c r="ABB19428" s="60"/>
      <c r="ABC19428" s="60"/>
      <c r="ABD19428" s="60"/>
      <c r="ABE19428" s="60"/>
      <c r="ABF19428" s="60"/>
      <c r="ABG19428" s="60"/>
      <c r="ABH19428" s="60"/>
      <c r="ABI19428" s="60"/>
      <c r="ABJ19428" s="60"/>
      <c r="ABK19428" s="60"/>
      <c r="ABL19428" s="60"/>
      <c r="ABM19428" s="60"/>
      <c r="ABN19428" s="60"/>
      <c r="ABO19428" s="60"/>
      <c r="ABP19428" s="60"/>
      <c r="ABQ19428" s="60"/>
      <c r="ABR19428" s="60">
        <v>6.76254956174294E-3</v>
      </c>
      <c r="ABS19428" s="60"/>
      <c r="ABT19428" s="60"/>
      <c r="ABU19428" s="60"/>
      <c r="ABV19428" s="60"/>
      <c r="ABW19428" s="60"/>
      <c r="ABX19428" s="60"/>
    </row>
    <row r="19429" spans="727:752" x14ac:dyDescent="0.25">
      <c r="AAY19429" s="60"/>
      <c r="AAZ19429" s="60"/>
      <c r="ABA19429" s="60"/>
      <c r="ABB19429" s="60"/>
      <c r="ABC19429" s="60"/>
      <c r="ABD19429" s="60"/>
      <c r="ABE19429" s="60"/>
      <c r="ABF19429" s="60"/>
      <c r="ABG19429" s="60"/>
      <c r="ABH19429" s="60"/>
      <c r="ABI19429" s="60"/>
      <c r="ABJ19429" s="60"/>
      <c r="ABK19429" s="60"/>
      <c r="ABL19429" s="60"/>
      <c r="ABM19429" s="60"/>
      <c r="ABN19429" s="60"/>
      <c r="ABO19429" s="60"/>
      <c r="ABP19429" s="60"/>
      <c r="ABQ19429" s="60"/>
      <c r="ABR19429" s="60">
        <v>6.7498611457274E-3</v>
      </c>
      <c r="ABS19429" s="60"/>
      <c r="ABT19429" s="60"/>
      <c r="ABU19429" s="60"/>
      <c r="ABV19429" s="60"/>
      <c r="ABW19429" s="60"/>
      <c r="ABX19429" s="60"/>
    </row>
    <row r="19430" spans="727:752" x14ac:dyDescent="0.25">
      <c r="AAY19430" s="60"/>
      <c r="AAZ19430" s="60"/>
      <c r="ABA19430" s="60"/>
      <c r="ABB19430" s="60"/>
      <c r="ABC19430" s="60"/>
      <c r="ABD19430" s="60"/>
      <c r="ABE19430" s="60"/>
      <c r="ABF19430" s="60"/>
      <c r="ABG19430" s="60"/>
      <c r="ABH19430" s="60"/>
      <c r="ABI19430" s="60"/>
      <c r="ABJ19430" s="60"/>
      <c r="ABK19430" s="60"/>
      <c r="ABL19430" s="60"/>
      <c r="ABM19430" s="60"/>
      <c r="ABN19430" s="60"/>
      <c r="ABO19430" s="60"/>
      <c r="ABP19430" s="60"/>
      <c r="ABQ19430" s="60"/>
      <c r="ABR19430" s="60">
        <v>6.7498611457274E-3</v>
      </c>
      <c r="ABS19430" s="60"/>
      <c r="ABT19430" s="60"/>
      <c r="ABU19430" s="60"/>
      <c r="ABV19430" s="60"/>
      <c r="ABW19430" s="60"/>
      <c r="ABX19430" s="60"/>
    </row>
    <row r="19431" spans="727:752" x14ac:dyDescent="0.25">
      <c r="AAY19431" s="60"/>
      <c r="AAZ19431" s="60"/>
      <c r="ABA19431" s="60"/>
      <c r="ABB19431" s="60"/>
      <c r="ABC19431" s="60"/>
      <c r="ABD19431" s="60"/>
      <c r="ABE19431" s="60"/>
      <c r="ABF19431" s="60"/>
      <c r="ABG19431" s="60"/>
      <c r="ABH19431" s="60"/>
      <c r="ABI19431" s="60"/>
      <c r="ABJ19431" s="60"/>
      <c r="ABK19431" s="60"/>
      <c r="ABL19431" s="60"/>
      <c r="ABM19431" s="60"/>
      <c r="ABN19431" s="60"/>
      <c r="ABO19431" s="60"/>
      <c r="ABP19431" s="60"/>
      <c r="ABQ19431" s="60"/>
      <c r="ABR19431" s="60">
        <v>6.7393356601330896E-3</v>
      </c>
      <c r="ABS19431" s="60"/>
      <c r="ABT19431" s="60"/>
      <c r="ABU19431" s="60"/>
      <c r="ABV19431" s="60"/>
      <c r="ABW19431" s="60"/>
      <c r="ABX19431" s="60"/>
    </row>
    <row r="19432" spans="727:752" x14ac:dyDescent="0.25">
      <c r="AAY19432" s="60"/>
      <c r="AAZ19432" s="60"/>
      <c r="ABA19432" s="60"/>
      <c r="ABB19432" s="60"/>
      <c r="ABC19432" s="60"/>
      <c r="ABD19432" s="60"/>
      <c r="ABE19432" s="60"/>
      <c r="ABF19432" s="60"/>
      <c r="ABG19432" s="60"/>
      <c r="ABH19432" s="60"/>
      <c r="ABI19432" s="60"/>
      <c r="ABJ19432" s="60"/>
      <c r="ABK19432" s="60"/>
      <c r="ABL19432" s="60"/>
      <c r="ABM19432" s="60"/>
      <c r="ABN19432" s="60"/>
      <c r="ABO19432" s="60"/>
      <c r="ABP19432" s="60"/>
      <c r="ABQ19432" s="60"/>
      <c r="ABR19432" s="60">
        <v>6.7393356601330896E-3</v>
      </c>
      <c r="ABS19432" s="60"/>
      <c r="ABT19432" s="60"/>
      <c r="ABU19432" s="60"/>
      <c r="ABV19432" s="60"/>
      <c r="ABW19432" s="60"/>
      <c r="ABX19432" s="60"/>
    </row>
    <row r="19433" spans="727:752" x14ac:dyDescent="0.25">
      <c r="AAY19433" s="60"/>
      <c r="AAZ19433" s="60"/>
      <c r="ABA19433" s="60"/>
      <c r="ABB19433" s="60"/>
      <c r="ABC19433" s="60"/>
      <c r="ABD19433" s="60"/>
      <c r="ABE19433" s="60"/>
      <c r="ABF19433" s="60"/>
      <c r="ABG19433" s="60"/>
      <c r="ABH19433" s="60"/>
      <c r="ABI19433" s="60"/>
      <c r="ABJ19433" s="60"/>
      <c r="ABK19433" s="60"/>
      <c r="ABL19433" s="60"/>
      <c r="ABM19433" s="60"/>
      <c r="ABN19433" s="60"/>
      <c r="ABO19433" s="60"/>
      <c r="ABP19433" s="60"/>
      <c r="ABQ19433" s="60"/>
      <c r="ABR19433" s="60">
        <v>6.7090727728464396E-3</v>
      </c>
      <c r="ABS19433" s="60"/>
      <c r="ABT19433" s="60"/>
      <c r="ABU19433" s="60"/>
      <c r="ABV19433" s="60"/>
      <c r="ABW19433" s="60"/>
      <c r="ABX19433" s="60"/>
    </row>
    <row r="19434" spans="727:752" x14ac:dyDescent="0.25">
      <c r="AAY19434" s="60"/>
      <c r="AAZ19434" s="60"/>
      <c r="ABA19434" s="60"/>
      <c r="ABB19434" s="60"/>
      <c r="ABC19434" s="60"/>
      <c r="ABD19434" s="60"/>
      <c r="ABE19434" s="60"/>
      <c r="ABF19434" s="60"/>
      <c r="ABG19434" s="60"/>
      <c r="ABH19434" s="60"/>
      <c r="ABI19434" s="60"/>
      <c r="ABJ19434" s="60"/>
      <c r="ABK19434" s="60"/>
      <c r="ABL19434" s="60"/>
      <c r="ABM19434" s="60"/>
      <c r="ABN19434" s="60"/>
      <c r="ABO19434" s="60"/>
      <c r="ABP19434" s="60"/>
      <c r="ABQ19434" s="60"/>
      <c r="ABR19434" s="60">
        <v>6.7090727728464396E-3</v>
      </c>
      <c r="ABS19434" s="60"/>
      <c r="ABT19434" s="60"/>
      <c r="ABU19434" s="60"/>
      <c r="ABV19434" s="60"/>
      <c r="ABW19434" s="60"/>
      <c r="ABX19434" s="60"/>
    </row>
    <row r="19435" spans="727:752" x14ac:dyDescent="0.25">
      <c r="AAY19435" s="60"/>
      <c r="AAZ19435" s="60"/>
      <c r="ABA19435" s="60"/>
      <c r="ABB19435" s="60"/>
      <c r="ABC19435" s="60"/>
      <c r="ABD19435" s="60"/>
      <c r="ABE19435" s="60"/>
      <c r="ABF19435" s="60"/>
      <c r="ABG19435" s="60"/>
      <c r="ABH19435" s="60"/>
      <c r="ABI19435" s="60"/>
      <c r="ABJ19435" s="60"/>
      <c r="ABK19435" s="60"/>
      <c r="ABL19435" s="60"/>
      <c r="ABM19435" s="60"/>
      <c r="ABN19435" s="60"/>
      <c r="ABO19435" s="60"/>
      <c r="ABP19435" s="60"/>
      <c r="ABQ19435" s="60"/>
      <c r="ABR19435" s="60">
        <v>6.7016858497030004E-3</v>
      </c>
      <c r="ABS19435" s="60"/>
      <c r="ABT19435" s="60"/>
      <c r="ABU19435" s="60"/>
      <c r="ABV19435" s="60"/>
      <c r="ABW19435" s="60"/>
      <c r="ABX19435" s="60"/>
    </row>
    <row r="19436" spans="727:752" x14ac:dyDescent="0.25">
      <c r="AAY19436" s="60"/>
      <c r="AAZ19436" s="60"/>
      <c r="ABA19436" s="60"/>
      <c r="ABB19436" s="60"/>
      <c r="ABC19436" s="60"/>
      <c r="ABD19436" s="60"/>
      <c r="ABE19436" s="60"/>
      <c r="ABF19436" s="60"/>
      <c r="ABG19436" s="60"/>
      <c r="ABH19436" s="60"/>
      <c r="ABI19436" s="60"/>
      <c r="ABJ19436" s="60"/>
      <c r="ABK19436" s="60"/>
      <c r="ABL19436" s="60"/>
      <c r="ABM19436" s="60"/>
      <c r="ABN19436" s="60"/>
      <c r="ABO19436" s="60"/>
      <c r="ABP19436" s="60"/>
      <c r="ABQ19436" s="60"/>
      <c r="ABR19436" s="60">
        <v>6.7016858497030004E-3</v>
      </c>
      <c r="ABS19436" s="60"/>
      <c r="ABT19436" s="60"/>
      <c r="ABU19436" s="60"/>
      <c r="ABV19436" s="60"/>
      <c r="ABW19436" s="60"/>
      <c r="ABX19436" s="60"/>
    </row>
    <row r="19437" spans="727:752" x14ac:dyDescent="0.25">
      <c r="AAY19437" s="60"/>
      <c r="AAZ19437" s="60"/>
      <c r="ABA19437" s="60"/>
      <c r="ABB19437" s="60"/>
      <c r="ABC19437" s="60"/>
      <c r="ABD19437" s="60"/>
      <c r="ABE19437" s="60"/>
      <c r="ABF19437" s="60"/>
      <c r="ABG19437" s="60"/>
      <c r="ABH19437" s="60"/>
      <c r="ABI19437" s="60"/>
      <c r="ABJ19437" s="60"/>
      <c r="ABK19437" s="60"/>
      <c r="ABL19437" s="60"/>
      <c r="ABM19437" s="60"/>
      <c r="ABN19437" s="60"/>
      <c r="ABO19437" s="60"/>
      <c r="ABP19437" s="60"/>
      <c r="ABQ19437" s="60"/>
      <c r="ABR19437" s="60">
        <v>6.6844595643975003E-3</v>
      </c>
      <c r="ABS19437" s="60"/>
      <c r="ABT19437" s="60"/>
      <c r="ABU19437" s="60"/>
      <c r="ABV19437" s="60"/>
      <c r="ABW19437" s="60"/>
      <c r="ABX19437" s="60"/>
    </row>
    <row r="19438" spans="727:752" x14ac:dyDescent="0.25">
      <c r="AAY19438" s="60"/>
      <c r="AAZ19438" s="60"/>
      <c r="ABA19438" s="60"/>
      <c r="ABB19438" s="60"/>
      <c r="ABC19438" s="60"/>
      <c r="ABD19438" s="60"/>
      <c r="ABE19438" s="60"/>
      <c r="ABF19438" s="60"/>
      <c r="ABG19438" s="60"/>
      <c r="ABH19438" s="60"/>
      <c r="ABI19438" s="60"/>
      <c r="ABJ19438" s="60"/>
      <c r="ABK19438" s="60"/>
      <c r="ABL19438" s="60"/>
      <c r="ABM19438" s="60"/>
      <c r="ABN19438" s="60"/>
      <c r="ABO19438" s="60"/>
      <c r="ABP19438" s="60"/>
      <c r="ABQ19438" s="60"/>
      <c r="ABR19438" s="60">
        <v>6.6844595643975003E-3</v>
      </c>
      <c r="ABS19438" s="60"/>
      <c r="ABT19438" s="60"/>
      <c r="ABU19438" s="60"/>
      <c r="ABV19438" s="60"/>
      <c r="ABW19438" s="60"/>
      <c r="ABX19438" s="60"/>
    </row>
    <row r="19439" spans="727:752" x14ac:dyDescent="0.25">
      <c r="AAY19439" s="60"/>
      <c r="AAZ19439" s="60"/>
      <c r="ABA19439" s="60"/>
      <c r="ABB19439" s="60"/>
      <c r="ABC19439" s="60"/>
      <c r="ABD19439" s="60"/>
      <c r="ABE19439" s="60"/>
      <c r="ABF19439" s="60"/>
      <c r="ABG19439" s="60"/>
      <c r="ABH19439" s="60"/>
      <c r="ABI19439" s="60"/>
      <c r="ABJ19439" s="60"/>
      <c r="ABK19439" s="60"/>
      <c r="ABL19439" s="60"/>
      <c r="ABM19439" s="60"/>
      <c r="ABN19439" s="60"/>
      <c r="ABO19439" s="60"/>
      <c r="ABP19439" s="60"/>
      <c r="ABQ19439" s="60"/>
      <c r="ABR19439" s="60">
        <v>6.68321511701563E-3</v>
      </c>
      <c r="ABS19439" s="60"/>
      <c r="ABT19439" s="60"/>
      <c r="ABU19439" s="60"/>
      <c r="ABV19439" s="60"/>
      <c r="ABW19439" s="60"/>
      <c r="ABX19439" s="60"/>
    </row>
    <row r="19440" spans="727:752" x14ac:dyDescent="0.25">
      <c r="AAY19440" s="60"/>
      <c r="AAZ19440" s="60"/>
      <c r="ABA19440" s="60"/>
      <c r="ABB19440" s="60"/>
      <c r="ABC19440" s="60"/>
      <c r="ABD19440" s="60"/>
      <c r="ABE19440" s="60"/>
      <c r="ABF19440" s="60"/>
      <c r="ABG19440" s="60"/>
      <c r="ABH19440" s="60"/>
      <c r="ABI19440" s="60"/>
      <c r="ABJ19440" s="60"/>
      <c r="ABK19440" s="60"/>
      <c r="ABL19440" s="60"/>
      <c r="ABM19440" s="60"/>
      <c r="ABN19440" s="60"/>
      <c r="ABO19440" s="60"/>
      <c r="ABP19440" s="60"/>
      <c r="ABQ19440" s="60"/>
      <c r="ABR19440" s="60">
        <v>6.68321511701563E-3</v>
      </c>
      <c r="ABS19440" s="60"/>
      <c r="ABT19440" s="60"/>
      <c r="ABU19440" s="60"/>
      <c r="ABV19440" s="60"/>
      <c r="ABW19440" s="60"/>
      <c r="ABX19440" s="60"/>
    </row>
    <row r="19441" spans="727:752" x14ac:dyDescent="0.25">
      <c r="AAY19441" s="60"/>
      <c r="AAZ19441" s="60"/>
      <c r="ABA19441" s="60"/>
      <c r="ABB19441" s="60"/>
      <c r="ABC19441" s="60"/>
      <c r="ABD19441" s="60"/>
      <c r="ABE19441" s="60"/>
      <c r="ABF19441" s="60"/>
      <c r="ABG19441" s="60"/>
      <c r="ABH19441" s="60"/>
      <c r="ABI19441" s="60"/>
      <c r="ABJ19441" s="60"/>
      <c r="ABK19441" s="60"/>
      <c r="ABL19441" s="60"/>
      <c r="ABM19441" s="60"/>
      <c r="ABN19441" s="60"/>
      <c r="ABO19441" s="60"/>
      <c r="ABP19441" s="60"/>
      <c r="ABQ19441" s="60"/>
      <c r="ABR19441" s="60">
        <v>6.6829496974177604E-3</v>
      </c>
      <c r="ABS19441" s="60"/>
      <c r="ABT19441" s="60"/>
      <c r="ABU19441" s="60"/>
      <c r="ABV19441" s="60"/>
      <c r="ABW19441" s="60"/>
      <c r="ABX19441" s="60"/>
    </row>
    <row r="19442" spans="727:752" x14ac:dyDescent="0.25">
      <c r="AAY19442" s="60"/>
      <c r="AAZ19442" s="60"/>
      <c r="ABA19442" s="60"/>
      <c r="ABB19442" s="60"/>
      <c r="ABC19442" s="60"/>
      <c r="ABD19442" s="60"/>
      <c r="ABE19442" s="60"/>
      <c r="ABF19442" s="60"/>
      <c r="ABG19442" s="60"/>
      <c r="ABH19442" s="60"/>
      <c r="ABI19442" s="60"/>
      <c r="ABJ19442" s="60"/>
      <c r="ABK19442" s="60"/>
      <c r="ABL19442" s="60"/>
      <c r="ABM19442" s="60"/>
      <c r="ABN19442" s="60"/>
      <c r="ABO19442" s="60"/>
      <c r="ABP19442" s="60"/>
      <c r="ABQ19442" s="60"/>
      <c r="ABR19442" s="60">
        <v>6.6829496974177604E-3</v>
      </c>
      <c r="ABS19442" s="60"/>
      <c r="ABT19442" s="60"/>
      <c r="ABU19442" s="60"/>
      <c r="ABV19442" s="60"/>
      <c r="ABW19442" s="60"/>
      <c r="ABX19442" s="60"/>
    </row>
    <row r="19443" spans="727:752" x14ac:dyDescent="0.25">
      <c r="AAY19443" s="60"/>
      <c r="AAZ19443" s="60"/>
      <c r="ABA19443" s="60"/>
      <c r="ABB19443" s="60"/>
      <c r="ABC19443" s="60"/>
      <c r="ABD19443" s="60"/>
      <c r="ABE19443" s="60"/>
      <c r="ABF19443" s="60"/>
      <c r="ABG19443" s="60"/>
      <c r="ABH19443" s="60"/>
      <c r="ABI19443" s="60"/>
      <c r="ABJ19443" s="60"/>
      <c r="ABK19443" s="60"/>
      <c r="ABL19443" s="60"/>
      <c r="ABM19443" s="60"/>
      <c r="ABN19443" s="60"/>
      <c r="ABO19443" s="60"/>
      <c r="ABP19443" s="60"/>
      <c r="ABQ19443" s="60"/>
      <c r="ABR19443" s="60">
        <v>6.6549068699221399E-3</v>
      </c>
      <c r="ABS19443" s="60"/>
      <c r="ABT19443" s="60"/>
      <c r="ABU19443" s="60"/>
      <c r="ABV19443" s="60"/>
      <c r="ABW19443" s="60"/>
      <c r="ABX19443" s="60"/>
    </row>
    <row r="19444" spans="727:752" x14ac:dyDescent="0.25">
      <c r="AAY19444" s="60"/>
      <c r="AAZ19444" s="60"/>
      <c r="ABA19444" s="60"/>
      <c r="ABB19444" s="60"/>
      <c r="ABC19444" s="60"/>
      <c r="ABD19444" s="60"/>
      <c r="ABE19444" s="60"/>
      <c r="ABF19444" s="60"/>
      <c r="ABG19444" s="60"/>
      <c r="ABH19444" s="60"/>
      <c r="ABI19444" s="60"/>
      <c r="ABJ19444" s="60"/>
      <c r="ABK19444" s="60"/>
      <c r="ABL19444" s="60"/>
      <c r="ABM19444" s="60"/>
      <c r="ABN19444" s="60"/>
      <c r="ABO19444" s="60"/>
      <c r="ABP19444" s="60"/>
      <c r="ABQ19444" s="60"/>
      <c r="ABR19444" s="60">
        <v>6.6549068699221399E-3</v>
      </c>
      <c r="ABS19444" s="60"/>
      <c r="ABT19444" s="60"/>
      <c r="ABU19444" s="60"/>
      <c r="ABV19444" s="60"/>
      <c r="ABW19444" s="60"/>
      <c r="ABX19444" s="60"/>
    </row>
    <row r="19445" spans="727:752" x14ac:dyDescent="0.25">
      <c r="AAY19445" s="60"/>
      <c r="AAZ19445" s="60"/>
      <c r="ABA19445" s="60"/>
      <c r="ABB19445" s="60"/>
      <c r="ABC19445" s="60"/>
      <c r="ABD19445" s="60"/>
      <c r="ABE19445" s="60"/>
      <c r="ABF19445" s="60"/>
      <c r="ABG19445" s="60"/>
      <c r="ABH19445" s="60"/>
      <c r="ABI19445" s="60"/>
      <c r="ABJ19445" s="60"/>
      <c r="ABK19445" s="60"/>
      <c r="ABL19445" s="60"/>
      <c r="ABM19445" s="60"/>
      <c r="ABN19445" s="60"/>
      <c r="ABO19445" s="60"/>
      <c r="ABP19445" s="60"/>
      <c r="ABQ19445" s="60"/>
      <c r="ABR19445" s="60">
        <v>6.6349589653183503E-3</v>
      </c>
      <c r="ABS19445" s="60"/>
      <c r="ABT19445" s="60"/>
      <c r="ABU19445" s="60"/>
      <c r="ABV19445" s="60"/>
      <c r="ABW19445" s="60"/>
      <c r="ABX19445" s="60"/>
    </row>
    <row r="19446" spans="727:752" x14ac:dyDescent="0.25">
      <c r="AAY19446" s="60"/>
      <c r="AAZ19446" s="60"/>
      <c r="ABA19446" s="60"/>
      <c r="ABB19446" s="60"/>
      <c r="ABC19446" s="60"/>
      <c r="ABD19446" s="60"/>
      <c r="ABE19446" s="60"/>
      <c r="ABF19446" s="60"/>
      <c r="ABG19446" s="60"/>
      <c r="ABH19446" s="60"/>
      <c r="ABI19446" s="60"/>
      <c r="ABJ19446" s="60"/>
      <c r="ABK19446" s="60"/>
      <c r="ABL19446" s="60"/>
      <c r="ABM19446" s="60"/>
      <c r="ABN19446" s="60"/>
      <c r="ABO19446" s="60"/>
      <c r="ABP19446" s="60"/>
      <c r="ABQ19446" s="60"/>
      <c r="ABR19446" s="60">
        <v>6.6349589653183503E-3</v>
      </c>
      <c r="ABS19446" s="60"/>
      <c r="ABT19446" s="60"/>
      <c r="ABU19446" s="60"/>
      <c r="ABV19446" s="60"/>
      <c r="ABW19446" s="60"/>
      <c r="ABX19446" s="60"/>
    </row>
    <row r="19447" spans="727:752" x14ac:dyDescent="0.25">
      <c r="AAY19447" s="60"/>
      <c r="AAZ19447" s="60"/>
      <c r="ABA19447" s="60"/>
      <c r="ABB19447" s="60"/>
      <c r="ABC19447" s="60"/>
      <c r="ABD19447" s="60"/>
      <c r="ABE19447" s="60"/>
      <c r="ABF19447" s="60"/>
      <c r="ABG19447" s="60"/>
      <c r="ABH19447" s="60"/>
      <c r="ABI19447" s="60"/>
      <c r="ABJ19447" s="60"/>
      <c r="ABK19447" s="60"/>
      <c r="ABL19447" s="60"/>
      <c r="ABM19447" s="60"/>
      <c r="ABN19447" s="60"/>
      <c r="ABO19447" s="60"/>
      <c r="ABP19447" s="60"/>
      <c r="ABQ19447" s="60"/>
      <c r="ABR19447" s="60">
        <v>6.6179339287570204E-3</v>
      </c>
      <c r="ABS19447" s="60"/>
      <c r="ABT19447" s="60"/>
      <c r="ABU19447" s="60"/>
      <c r="ABV19447" s="60"/>
      <c r="ABW19447" s="60"/>
      <c r="ABX19447" s="60"/>
    </row>
    <row r="19448" spans="727:752" x14ac:dyDescent="0.25">
      <c r="AAY19448" s="60"/>
      <c r="AAZ19448" s="60"/>
      <c r="ABA19448" s="60"/>
      <c r="ABB19448" s="60"/>
      <c r="ABC19448" s="60"/>
      <c r="ABD19448" s="60"/>
      <c r="ABE19448" s="60"/>
      <c r="ABF19448" s="60"/>
      <c r="ABG19448" s="60"/>
      <c r="ABH19448" s="60"/>
      <c r="ABI19448" s="60"/>
      <c r="ABJ19448" s="60"/>
      <c r="ABK19448" s="60"/>
      <c r="ABL19448" s="60"/>
      <c r="ABM19448" s="60"/>
      <c r="ABN19448" s="60"/>
      <c r="ABO19448" s="60"/>
      <c r="ABP19448" s="60"/>
      <c r="ABQ19448" s="60"/>
      <c r="ABR19448" s="60">
        <v>6.6179339287570204E-3</v>
      </c>
      <c r="ABS19448" s="60"/>
      <c r="ABT19448" s="60"/>
      <c r="ABU19448" s="60"/>
      <c r="ABV19448" s="60"/>
      <c r="ABW19448" s="60"/>
      <c r="ABX19448" s="60"/>
    </row>
    <row r="19449" spans="727:752" x14ac:dyDescent="0.25">
      <c r="AAY19449" s="60"/>
      <c r="AAZ19449" s="60"/>
      <c r="ABA19449" s="60"/>
      <c r="ABB19449" s="60"/>
      <c r="ABC19449" s="60"/>
      <c r="ABD19449" s="60"/>
      <c r="ABE19449" s="60"/>
      <c r="ABF19449" s="60"/>
      <c r="ABG19449" s="60"/>
      <c r="ABH19449" s="60"/>
      <c r="ABI19449" s="60"/>
      <c r="ABJ19449" s="60"/>
      <c r="ABK19449" s="60"/>
      <c r="ABL19449" s="60"/>
      <c r="ABM19449" s="60"/>
      <c r="ABN19449" s="60"/>
      <c r="ABO19449" s="60"/>
      <c r="ABP19449" s="60"/>
      <c r="ABQ19449" s="60"/>
      <c r="ABR19449" s="60">
        <v>6.5602008513151898E-3</v>
      </c>
      <c r="ABS19449" s="60"/>
      <c r="ABT19449" s="60"/>
      <c r="ABU19449" s="60"/>
      <c r="ABV19449" s="60"/>
      <c r="ABW19449" s="60"/>
      <c r="ABX19449" s="60"/>
    </row>
    <row r="19450" spans="727:752" x14ac:dyDescent="0.25">
      <c r="AAY19450" s="60"/>
      <c r="AAZ19450" s="60"/>
      <c r="ABA19450" s="60"/>
      <c r="ABB19450" s="60"/>
      <c r="ABC19450" s="60"/>
      <c r="ABD19450" s="60"/>
      <c r="ABE19450" s="60"/>
      <c r="ABF19450" s="60"/>
      <c r="ABG19450" s="60"/>
      <c r="ABH19450" s="60"/>
      <c r="ABI19450" s="60"/>
      <c r="ABJ19450" s="60"/>
      <c r="ABK19450" s="60"/>
      <c r="ABL19450" s="60"/>
      <c r="ABM19450" s="60"/>
      <c r="ABN19450" s="60"/>
      <c r="ABO19450" s="60"/>
      <c r="ABP19450" s="60"/>
      <c r="ABQ19450" s="60"/>
      <c r="ABR19450" s="60">
        <v>6.5602008513151898E-3</v>
      </c>
      <c r="ABS19450" s="60"/>
      <c r="ABT19450" s="60"/>
      <c r="ABU19450" s="60"/>
      <c r="ABV19450" s="60"/>
      <c r="ABW19450" s="60"/>
      <c r="ABX19450" s="60"/>
    </row>
    <row r="19451" spans="727:752" x14ac:dyDescent="0.25">
      <c r="AAY19451" s="60"/>
      <c r="AAZ19451" s="60"/>
      <c r="ABA19451" s="60"/>
      <c r="ABB19451" s="60"/>
      <c r="ABC19451" s="60"/>
      <c r="ABD19451" s="60"/>
      <c r="ABE19451" s="60"/>
      <c r="ABF19451" s="60"/>
      <c r="ABG19451" s="60"/>
      <c r="ABH19451" s="60"/>
      <c r="ABI19451" s="60"/>
      <c r="ABJ19451" s="60"/>
      <c r="ABK19451" s="60"/>
      <c r="ABL19451" s="60"/>
      <c r="ABM19451" s="60"/>
      <c r="ABN19451" s="60"/>
      <c r="ABO19451" s="60"/>
      <c r="ABP19451" s="60"/>
      <c r="ABQ19451" s="60"/>
      <c r="ABR19451" s="60">
        <v>6.5473239383733598E-3</v>
      </c>
      <c r="ABS19451" s="60"/>
      <c r="ABT19451" s="60"/>
      <c r="ABU19451" s="60"/>
      <c r="ABV19451" s="60"/>
      <c r="ABW19451" s="60"/>
      <c r="ABX19451" s="60"/>
    </row>
    <row r="19452" spans="727:752" x14ac:dyDescent="0.25">
      <c r="AAY19452" s="60"/>
      <c r="AAZ19452" s="60"/>
      <c r="ABA19452" s="60"/>
      <c r="ABB19452" s="60"/>
      <c r="ABC19452" s="60"/>
      <c r="ABD19452" s="60"/>
      <c r="ABE19452" s="60"/>
      <c r="ABF19452" s="60"/>
      <c r="ABG19452" s="60"/>
      <c r="ABH19452" s="60"/>
      <c r="ABI19452" s="60"/>
      <c r="ABJ19452" s="60"/>
      <c r="ABK19452" s="60"/>
      <c r="ABL19452" s="60"/>
      <c r="ABM19452" s="60"/>
      <c r="ABN19452" s="60"/>
      <c r="ABO19452" s="60"/>
      <c r="ABP19452" s="60"/>
      <c r="ABQ19452" s="60"/>
      <c r="ABR19452" s="60">
        <v>6.5473239383733598E-3</v>
      </c>
      <c r="ABS19452" s="60"/>
      <c r="ABT19452" s="60"/>
      <c r="ABU19452" s="60"/>
      <c r="ABV19452" s="60"/>
      <c r="ABW19452" s="60"/>
      <c r="ABX19452" s="60"/>
    </row>
    <row r="19453" spans="727:752" x14ac:dyDescent="0.25">
      <c r="AAY19453" s="60"/>
      <c r="AAZ19453" s="60"/>
      <c r="ABA19453" s="60"/>
      <c r="ABB19453" s="60"/>
      <c r="ABC19453" s="60"/>
      <c r="ABD19453" s="60"/>
      <c r="ABE19453" s="60"/>
      <c r="ABF19453" s="60"/>
      <c r="ABG19453" s="60"/>
      <c r="ABH19453" s="60"/>
      <c r="ABI19453" s="60"/>
      <c r="ABJ19453" s="60"/>
      <c r="ABK19453" s="60"/>
      <c r="ABL19453" s="60"/>
      <c r="ABM19453" s="60"/>
      <c r="ABN19453" s="60"/>
      <c r="ABO19453" s="60"/>
      <c r="ABP19453" s="60"/>
      <c r="ABQ19453" s="60"/>
      <c r="ABR19453" s="60">
        <v>6.52966501973418E-3</v>
      </c>
      <c r="ABS19453" s="60"/>
      <c r="ABT19453" s="60"/>
      <c r="ABU19453" s="60"/>
      <c r="ABV19453" s="60"/>
      <c r="ABW19453" s="60"/>
      <c r="ABX19453" s="60"/>
    </row>
    <row r="19454" spans="727:752" x14ac:dyDescent="0.25">
      <c r="AAY19454" s="60"/>
      <c r="AAZ19454" s="60"/>
      <c r="ABA19454" s="60"/>
      <c r="ABB19454" s="60"/>
      <c r="ABC19454" s="60"/>
      <c r="ABD19454" s="60"/>
      <c r="ABE19454" s="60"/>
      <c r="ABF19454" s="60"/>
      <c r="ABG19454" s="60"/>
      <c r="ABH19454" s="60"/>
      <c r="ABI19454" s="60"/>
      <c r="ABJ19454" s="60"/>
      <c r="ABK19454" s="60"/>
      <c r="ABL19454" s="60"/>
      <c r="ABM19454" s="60"/>
      <c r="ABN19454" s="60"/>
      <c r="ABO19454" s="60"/>
      <c r="ABP19454" s="60"/>
      <c r="ABQ19454" s="60"/>
      <c r="ABR19454" s="60">
        <v>6.52966501973418E-3</v>
      </c>
      <c r="ABS19454" s="60"/>
      <c r="ABT19454" s="60"/>
      <c r="ABU19454" s="60"/>
      <c r="ABV19454" s="60"/>
      <c r="ABW19454" s="60"/>
      <c r="ABX19454" s="60"/>
    </row>
    <row r="19455" spans="727:752" x14ac:dyDescent="0.25">
      <c r="AAY19455" s="60"/>
      <c r="AAZ19455" s="60"/>
      <c r="ABA19455" s="60"/>
      <c r="ABB19455" s="60"/>
      <c r="ABC19455" s="60"/>
      <c r="ABD19455" s="60"/>
      <c r="ABE19455" s="60"/>
      <c r="ABF19455" s="60"/>
      <c r="ABG19455" s="60"/>
      <c r="ABH19455" s="60"/>
      <c r="ABI19455" s="60"/>
      <c r="ABJ19455" s="60"/>
      <c r="ABK19455" s="60"/>
      <c r="ABL19455" s="60"/>
      <c r="ABM19455" s="60"/>
      <c r="ABN19455" s="60"/>
      <c r="ABO19455" s="60"/>
      <c r="ABP19455" s="60"/>
      <c r="ABQ19455" s="60"/>
      <c r="ABR19455" s="60">
        <v>6.4857354517837001E-3</v>
      </c>
      <c r="ABS19455" s="60"/>
      <c r="ABT19455" s="60"/>
      <c r="ABU19455" s="60"/>
      <c r="ABV19455" s="60"/>
      <c r="ABW19455" s="60"/>
      <c r="ABX19455" s="60"/>
    </row>
    <row r="19456" spans="727:752" x14ac:dyDescent="0.25">
      <c r="AAY19456" s="60"/>
      <c r="AAZ19456" s="60"/>
      <c r="ABA19456" s="60"/>
      <c r="ABB19456" s="60"/>
      <c r="ABC19456" s="60"/>
      <c r="ABD19456" s="60"/>
      <c r="ABE19456" s="60"/>
      <c r="ABF19456" s="60"/>
      <c r="ABG19456" s="60"/>
      <c r="ABH19456" s="60"/>
      <c r="ABI19456" s="60"/>
      <c r="ABJ19456" s="60"/>
      <c r="ABK19456" s="60"/>
      <c r="ABL19456" s="60"/>
      <c r="ABM19456" s="60"/>
      <c r="ABN19456" s="60"/>
      <c r="ABO19456" s="60"/>
      <c r="ABP19456" s="60"/>
      <c r="ABQ19456" s="60"/>
      <c r="ABR19456" s="60">
        <v>6.4857354517837001E-3</v>
      </c>
      <c r="ABS19456" s="60"/>
      <c r="ABT19456" s="60"/>
      <c r="ABU19456" s="60"/>
      <c r="ABV19456" s="60"/>
      <c r="ABW19456" s="60"/>
      <c r="ABX19456" s="60"/>
    </row>
    <row r="19457" spans="727:752" x14ac:dyDescent="0.25">
      <c r="AAY19457" s="60"/>
      <c r="AAZ19457" s="60"/>
      <c r="ABA19457" s="60"/>
      <c r="ABB19457" s="60"/>
      <c r="ABC19457" s="60"/>
      <c r="ABD19457" s="60"/>
      <c r="ABE19457" s="60"/>
      <c r="ABF19457" s="60"/>
      <c r="ABG19457" s="60"/>
      <c r="ABH19457" s="60"/>
      <c r="ABI19457" s="60"/>
      <c r="ABJ19457" s="60"/>
      <c r="ABK19457" s="60"/>
      <c r="ABL19457" s="60"/>
      <c r="ABM19457" s="60"/>
      <c r="ABN19457" s="60"/>
      <c r="ABO19457" s="60"/>
      <c r="ABP19457" s="60"/>
      <c r="ABQ19457" s="60"/>
      <c r="ABR19457" s="60">
        <v>6.3874270685698202E-3</v>
      </c>
      <c r="ABS19457" s="60"/>
      <c r="ABT19457" s="60"/>
      <c r="ABU19457" s="60"/>
      <c r="ABV19457" s="60"/>
      <c r="ABW19457" s="60"/>
      <c r="ABX19457" s="60"/>
    </row>
    <row r="19458" spans="727:752" x14ac:dyDescent="0.25">
      <c r="AAY19458" s="60"/>
      <c r="AAZ19458" s="60"/>
      <c r="ABA19458" s="60"/>
      <c r="ABB19458" s="60"/>
      <c r="ABC19458" s="60"/>
      <c r="ABD19458" s="60"/>
      <c r="ABE19458" s="60"/>
      <c r="ABF19458" s="60"/>
      <c r="ABG19458" s="60"/>
      <c r="ABH19458" s="60"/>
      <c r="ABI19458" s="60"/>
      <c r="ABJ19458" s="60"/>
      <c r="ABK19458" s="60"/>
      <c r="ABL19458" s="60"/>
      <c r="ABM19458" s="60"/>
      <c r="ABN19458" s="60"/>
      <c r="ABO19458" s="60"/>
      <c r="ABP19458" s="60"/>
      <c r="ABQ19458" s="60"/>
      <c r="ABR19458" s="60">
        <v>6.3874270685698202E-3</v>
      </c>
      <c r="ABS19458" s="60"/>
      <c r="ABT19458" s="60"/>
      <c r="ABU19458" s="60"/>
      <c r="ABV19458" s="60"/>
      <c r="ABW19458" s="60"/>
      <c r="ABX19458" s="60"/>
    </row>
    <row r="19459" spans="727:752" x14ac:dyDescent="0.25">
      <c r="AAY19459" s="60"/>
      <c r="AAZ19459" s="60"/>
      <c r="ABA19459" s="60"/>
      <c r="ABB19459" s="60"/>
      <c r="ABC19459" s="60"/>
      <c r="ABD19459" s="60"/>
      <c r="ABE19459" s="60"/>
      <c r="ABF19459" s="60"/>
      <c r="ABG19459" s="60"/>
      <c r="ABH19459" s="60"/>
      <c r="ABI19459" s="60"/>
      <c r="ABJ19459" s="60"/>
      <c r="ABK19459" s="60"/>
      <c r="ABL19459" s="60"/>
      <c r="ABM19459" s="60"/>
      <c r="ABN19459" s="60"/>
      <c r="ABO19459" s="60"/>
      <c r="ABP19459" s="60"/>
      <c r="ABQ19459" s="60"/>
      <c r="ABR19459" s="60">
        <v>6.36750542683601E-3</v>
      </c>
      <c r="ABS19459" s="60"/>
      <c r="ABT19459" s="60"/>
      <c r="ABU19459" s="60"/>
      <c r="ABV19459" s="60"/>
      <c r="ABW19459" s="60"/>
      <c r="ABX19459" s="60"/>
    </row>
    <row r="19460" spans="727:752" x14ac:dyDescent="0.25">
      <c r="AAY19460" s="60"/>
      <c r="AAZ19460" s="60"/>
      <c r="ABA19460" s="60"/>
      <c r="ABB19460" s="60"/>
      <c r="ABC19460" s="60"/>
      <c r="ABD19460" s="60"/>
      <c r="ABE19460" s="60"/>
      <c r="ABF19460" s="60"/>
      <c r="ABG19460" s="60"/>
      <c r="ABH19460" s="60"/>
      <c r="ABI19460" s="60"/>
      <c r="ABJ19460" s="60"/>
      <c r="ABK19460" s="60"/>
      <c r="ABL19460" s="60"/>
      <c r="ABM19460" s="60"/>
      <c r="ABN19460" s="60"/>
      <c r="ABO19460" s="60"/>
      <c r="ABP19460" s="60"/>
      <c r="ABQ19460" s="60"/>
      <c r="ABR19460" s="60">
        <v>6.36750542683601E-3</v>
      </c>
      <c r="ABS19460" s="60"/>
      <c r="ABT19460" s="60"/>
      <c r="ABU19460" s="60"/>
      <c r="ABV19460" s="60"/>
      <c r="ABW19460" s="60"/>
      <c r="ABX19460" s="60"/>
    </row>
    <row r="19461" spans="727:752" x14ac:dyDescent="0.25">
      <c r="AAY19461" s="60"/>
      <c r="AAZ19461" s="60"/>
      <c r="ABA19461" s="60"/>
      <c r="ABB19461" s="60"/>
      <c r="ABC19461" s="60"/>
      <c r="ABD19461" s="60"/>
      <c r="ABE19461" s="60"/>
      <c r="ABF19461" s="60"/>
      <c r="ABG19461" s="60"/>
      <c r="ABH19461" s="60"/>
      <c r="ABI19461" s="60"/>
      <c r="ABJ19461" s="60"/>
      <c r="ABK19461" s="60"/>
      <c r="ABL19461" s="60"/>
      <c r="ABM19461" s="60"/>
      <c r="ABN19461" s="60"/>
      <c r="ABO19461" s="60"/>
      <c r="ABP19461" s="60"/>
      <c r="ABQ19461" s="60"/>
      <c r="ABR19461" s="60">
        <v>6.3283876522847501E-3</v>
      </c>
      <c r="ABS19461" s="60"/>
      <c r="ABT19461" s="60"/>
      <c r="ABU19461" s="60"/>
      <c r="ABV19461" s="60"/>
      <c r="ABW19461" s="60"/>
      <c r="ABX19461" s="60"/>
    </row>
    <row r="19462" spans="727:752" x14ac:dyDescent="0.25">
      <c r="AAY19462" s="60"/>
      <c r="AAZ19462" s="60"/>
      <c r="ABA19462" s="60"/>
      <c r="ABB19462" s="60"/>
      <c r="ABC19462" s="60"/>
      <c r="ABD19462" s="60"/>
      <c r="ABE19462" s="60"/>
      <c r="ABF19462" s="60"/>
      <c r="ABG19462" s="60"/>
      <c r="ABH19462" s="60"/>
      <c r="ABI19462" s="60"/>
      <c r="ABJ19462" s="60"/>
      <c r="ABK19462" s="60"/>
      <c r="ABL19462" s="60"/>
      <c r="ABM19462" s="60"/>
      <c r="ABN19462" s="60"/>
      <c r="ABO19462" s="60"/>
      <c r="ABP19462" s="60"/>
      <c r="ABQ19462" s="60"/>
      <c r="ABR19462" s="60">
        <v>6.3283876522847501E-3</v>
      </c>
      <c r="ABS19462" s="60"/>
      <c r="ABT19462" s="60"/>
      <c r="ABU19462" s="60"/>
      <c r="ABV19462" s="60"/>
      <c r="ABW19462" s="60"/>
      <c r="ABX19462" s="60"/>
    </row>
    <row r="19463" spans="727:752" x14ac:dyDescent="0.25">
      <c r="AAY19463" s="60"/>
      <c r="AAZ19463" s="60"/>
      <c r="ABA19463" s="60"/>
      <c r="ABB19463" s="60"/>
      <c r="ABC19463" s="60"/>
      <c r="ABD19463" s="60"/>
      <c r="ABE19463" s="60"/>
      <c r="ABF19463" s="60"/>
      <c r="ABG19463" s="60"/>
      <c r="ABH19463" s="60"/>
      <c r="ABI19463" s="60"/>
      <c r="ABJ19463" s="60"/>
      <c r="ABK19463" s="60"/>
      <c r="ABL19463" s="60"/>
      <c r="ABM19463" s="60"/>
      <c r="ABN19463" s="60"/>
      <c r="ABO19463" s="60"/>
      <c r="ABP19463" s="60"/>
      <c r="ABQ19463" s="60"/>
      <c r="ABR19463" s="60">
        <v>6.2075976407807102E-3</v>
      </c>
      <c r="ABS19463" s="60"/>
      <c r="ABT19463" s="60"/>
      <c r="ABU19463" s="60"/>
      <c r="ABV19463" s="60"/>
      <c r="ABW19463" s="60"/>
      <c r="ABX19463" s="60"/>
    </row>
    <row r="19464" spans="727:752" x14ac:dyDescent="0.25">
      <c r="AAY19464" s="60"/>
      <c r="AAZ19464" s="60"/>
      <c r="ABA19464" s="60"/>
      <c r="ABB19464" s="60"/>
      <c r="ABC19464" s="60"/>
      <c r="ABD19464" s="60"/>
      <c r="ABE19464" s="60"/>
      <c r="ABF19464" s="60"/>
      <c r="ABG19464" s="60"/>
      <c r="ABH19464" s="60"/>
      <c r="ABI19464" s="60"/>
      <c r="ABJ19464" s="60"/>
      <c r="ABK19464" s="60"/>
      <c r="ABL19464" s="60"/>
      <c r="ABM19464" s="60"/>
      <c r="ABN19464" s="60"/>
      <c r="ABO19464" s="60"/>
      <c r="ABP19464" s="60"/>
      <c r="ABQ19464" s="60"/>
      <c r="ABR19464" s="60">
        <v>6.2075976407807102E-3</v>
      </c>
      <c r="ABS19464" s="60"/>
      <c r="ABT19464" s="60"/>
      <c r="ABU19464" s="60"/>
      <c r="ABV19464" s="60"/>
      <c r="ABW19464" s="60"/>
      <c r="ABX19464" s="60"/>
    </row>
    <row r="19465" spans="727:752" x14ac:dyDescent="0.25">
      <c r="AAY19465" s="60"/>
      <c r="AAZ19465" s="60"/>
      <c r="ABA19465" s="60"/>
      <c r="ABB19465" s="60"/>
      <c r="ABC19465" s="60"/>
      <c r="ABD19465" s="60"/>
      <c r="ABE19465" s="60"/>
      <c r="ABF19465" s="60"/>
      <c r="ABG19465" s="60"/>
      <c r="ABH19465" s="60"/>
      <c r="ABI19465" s="60"/>
      <c r="ABJ19465" s="60"/>
      <c r="ABK19465" s="60"/>
      <c r="ABL19465" s="60"/>
      <c r="ABM19465" s="60"/>
      <c r="ABN19465" s="60"/>
      <c r="ABO19465" s="60"/>
      <c r="ABP19465" s="60"/>
      <c r="ABQ19465" s="60"/>
      <c r="ABR19465" s="60">
        <v>6.1651994362369299E-3</v>
      </c>
      <c r="ABS19465" s="60"/>
      <c r="ABT19465" s="60"/>
      <c r="ABU19465" s="60"/>
      <c r="ABV19465" s="60"/>
      <c r="ABW19465" s="60"/>
      <c r="ABX19465" s="60"/>
    </row>
    <row r="19466" spans="727:752" x14ac:dyDescent="0.25">
      <c r="AAY19466" s="60"/>
      <c r="AAZ19466" s="60"/>
      <c r="ABA19466" s="60"/>
      <c r="ABB19466" s="60"/>
      <c r="ABC19466" s="60"/>
      <c r="ABD19466" s="60"/>
      <c r="ABE19466" s="60"/>
      <c r="ABF19466" s="60"/>
      <c r="ABG19466" s="60"/>
      <c r="ABH19466" s="60"/>
      <c r="ABI19466" s="60"/>
      <c r="ABJ19466" s="60"/>
      <c r="ABK19466" s="60"/>
      <c r="ABL19466" s="60"/>
      <c r="ABM19466" s="60"/>
      <c r="ABN19466" s="60"/>
      <c r="ABO19466" s="60"/>
      <c r="ABP19466" s="60"/>
      <c r="ABQ19466" s="60"/>
      <c r="ABR19466" s="60">
        <v>6.1651994362369299E-3</v>
      </c>
      <c r="ABS19466" s="60"/>
      <c r="ABT19466" s="60"/>
      <c r="ABU19466" s="60"/>
      <c r="ABV19466" s="60"/>
      <c r="ABW19466" s="60"/>
      <c r="ABX19466" s="60"/>
    </row>
    <row r="19467" spans="727:752" x14ac:dyDescent="0.25">
      <c r="AAY19467" s="60"/>
      <c r="AAZ19467" s="60"/>
      <c r="ABA19467" s="60"/>
      <c r="ABB19467" s="60"/>
      <c r="ABC19467" s="60"/>
      <c r="ABD19467" s="60"/>
      <c r="ABE19467" s="60"/>
      <c r="ABF19467" s="60"/>
      <c r="ABG19467" s="60"/>
      <c r="ABH19467" s="60"/>
      <c r="ABI19467" s="60"/>
      <c r="ABJ19467" s="60"/>
      <c r="ABK19467" s="60"/>
      <c r="ABL19467" s="60"/>
      <c r="ABM19467" s="60"/>
      <c r="ABN19467" s="60"/>
      <c r="ABO19467" s="60"/>
      <c r="ABP19467" s="60"/>
      <c r="ABQ19467" s="60"/>
      <c r="ABR19467" s="60">
        <v>6.1296206983206597E-3</v>
      </c>
      <c r="ABS19467" s="60"/>
      <c r="ABT19467" s="60"/>
      <c r="ABU19467" s="60"/>
      <c r="ABV19467" s="60"/>
      <c r="ABW19467" s="60"/>
      <c r="ABX19467" s="60"/>
    </row>
    <row r="19468" spans="727:752" x14ac:dyDescent="0.25">
      <c r="AAY19468" s="60"/>
      <c r="AAZ19468" s="60"/>
      <c r="ABA19468" s="60"/>
      <c r="ABB19468" s="60"/>
      <c r="ABC19468" s="60"/>
      <c r="ABD19468" s="60"/>
      <c r="ABE19468" s="60"/>
      <c r="ABF19468" s="60"/>
      <c r="ABG19468" s="60"/>
      <c r="ABH19468" s="60"/>
      <c r="ABI19468" s="60"/>
      <c r="ABJ19468" s="60"/>
      <c r="ABK19468" s="60"/>
      <c r="ABL19468" s="60"/>
      <c r="ABM19468" s="60"/>
      <c r="ABN19468" s="60"/>
      <c r="ABO19468" s="60"/>
      <c r="ABP19468" s="60"/>
      <c r="ABQ19468" s="60"/>
      <c r="ABR19468" s="60">
        <v>6.1296206983206597E-3</v>
      </c>
      <c r="ABS19468" s="60"/>
      <c r="ABT19468" s="60"/>
      <c r="ABU19468" s="60"/>
      <c r="ABV19468" s="60"/>
      <c r="ABW19468" s="60"/>
      <c r="ABX19468" s="60"/>
    </row>
    <row r="19469" spans="727:752" x14ac:dyDescent="0.25">
      <c r="AAY19469" s="60"/>
      <c r="AAZ19469" s="60"/>
      <c r="ABA19469" s="60"/>
      <c r="ABB19469" s="60"/>
      <c r="ABC19469" s="60"/>
      <c r="ABD19469" s="60"/>
      <c r="ABE19469" s="60"/>
      <c r="ABF19469" s="60"/>
      <c r="ABG19469" s="60"/>
      <c r="ABH19469" s="60"/>
      <c r="ABI19469" s="60"/>
      <c r="ABJ19469" s="60"/>
      <c r="ABK19469" s="60"/>
      <c r="ABL19469" s="60"/>
      <c r="ABM19469" s="60"/>
      <c r="ABN19469" s="60"/>
      <c r="ABO19469" s="60"/>
      <c r="ABP19469" s="60"/>
      <c r="ABQ19469" s="60"/>
      <c r="ABR19469" s="60">
        <v>6.0553366622801497E-3</v>
      </c>
      <c r="ABS19469" s="60"/>
      <c r="ABT19469" s="60"/>
      <c r="ABU19469" s="60"/>
      <c r="ABV19469" s="60"/>
      <c r="ABW19469" s="60"/>
      <c r="ABX19469" s="60"/>
    </row>
    <row r="19470" spans="727:752" x14ac:dyDescent="0.25">
      <c r="AAY19470" s="60"/>
      <c r="AAZ19470" s="60"/>
      <c r="ABA19470" s="60"/>
      <c r="ABB19470" s="60"/>
      <c r="ABC19470" s="60"/>
      <c r="ABD19470" s="60"/>
      <c r="ABE19470" s="60"/>
      <c r="ABF19470" s="60"/>
      <c r="ABG19470" s="60"/>
      <c r="ABH19470" s="60"/>
      <c r="ABI19470" s="60"/>
      <c r="ABJ19470" s="60"/>
      <c r="ABK19470" s="60"/>
      <c r="ABL19470" s="60"/>
      <c r="ABM19470" s="60"/>
      <c r="ABN19470" s="60"/>
      <c r="ABO19470" s="60"/>
      <c r="ABP19470" s="60"/>
      <c r="ABQ19470" s="60"/>
      <c r="ABR19470" s="60">
        <v>6.0553366622801497E-3</v>
      </c>
      <c r="ABS19470" s="60"/>
      <c r="ABT19470" s="60"/>
      <c r="ABU19470" s="60"/>
      <c r="ABV19470" s="60"/>
      <c r="ABW19470" s="60"/>
      <c r="ABX19470" s="60"/>
    </row>
    <row r="19471" spans="727:752" x14ac:dyDescent="0.25">
      <c r="AAY19471" s="60"/>
      <c r="AAZ19471" s="60"/>
      <c r="ABA19471" s="60"/>
      <c r="ABB19471" s="60"/>
      <c r="ABC19471" s="60"/>
      <c r="ABD19471" s="60"/>
      <c r="ABE19471" s="60"/>
      <c r="ABF19471" s="60"/>
      <c r="ABG19471" s="60"/>
      <c r="ABH19471" s="60"/>
      <c r="ABI19471" s="60"/>
      <c r="ABJ19471" s="60"/>
      <c r="ABK19471" s="60"/>
      <c r="ABL19471" s="60"/>
      <c r="ABM19471" s="60"/>
      <c r="ABN19471" s="60"/>
      <c r="ABO19471" s="60"/>
      <c r="ABP19471" s="60"/>
      <c r="ABQ19471" s="60"/>
      <c r="ABR19471" s="60">
        <v>6.0502832199388901E-3</v>
      </c>
      <c r="ABS19471" s="60"/>
      <c r="ABT19471" s="60"/>
      <c r="ABU19471" s="60"/>
      <c r="ABV19471" s="60"/>
      <c r="ABW19471" s="60"/>
      <c r="ABX19471" s="60"/>
    </row>
    <row r="19472" spans="727:752" x14ac:dyDescent="0.25">
      <c r="AAY19472" s="60"/>
      <c r="AAZ19472" s="60"/>
      <c r="ABA19472" s="60"/>
      <c r="ABB19472" s="60"/>
      <c r="ABC19472" s="60"/>
      <c r="ABD19472" s="60"/>
      <c r="ABE19472" s="60"/>
      <c r="ABF19472" s="60"/>
      <c r="ABG19472" s="60"/>
      <c r="ABH19472" s="60"/>
      <c r="ABI19472" s="60"/>
      <c r="ABJ19472" s="60"/>
      <c r="ABK19472" s="60"/>
      <c r="ABL19472" s="60"/>
      <c r="ABM19472" s="60"/>
      <c r="ABN19472" s="60"/>
      <c r="ABO19472" s="60"/>
      <c r="ABP19472" s="60"/>
      <c r="ABQ19472" s="60"/>
      <c r="ABR19472" s="60">
        <v>6.0502832199388901E-3</v>
      </c>
      <c r="ABS19472" s="60"/>
      <c r="ABT19472" s="60"/>
      <c r="ABU19472" s="60"/>
      <c r="ABV19472" s="60"/>
      <c r="ABW19472" s="60"/>
      <c r="ABX19472" s="60"/>
    </row>
    <row r="19473" spans="727:752" x14ac:dyDescent="0.25">
      <c r="AAY19473" s="60"/>
      <c r="AAZ19473" s="60"/>
      <c r="ABA19473" s="60"/>
      <c r="ABB19473" s="60"/>
      <c r="ABC19473" s="60"/>
      <c r="ABD19473" s="60"/>
      <c r="ABE19473" s="60"/>
      <c r="ABF19473" s="60"/>
      <c r="ABG19473" s="60"/>
      <c r="ABH19473" s="60"/>
      <c r="ABI19473" s="60"/>
      <c r="ABJ19473" s="60"/>
      <c r="ABK19473" s="60"/>
      <c r="ABL19473" s="60"/>
      <c r="ABM19473" s="60"/>
      <c r="ABN19473" s="60"/>
      <c r="ABO19473" s="60"/>
      <c r="ABP19473" s="60"/>
      <c r="ABQ19473" s="60"/>
      <c r="ABR19473" s="60">
        <v>5.9990484254305596E-3</v>
      </c>
      <c r="ABS19473" s="60"/>
      <c r="ABT19473" s="60"/>
      <c r="ABU19473" s="60"/>
      <c r="ABV19473" s="60"/>
      <c r="ABW19473" s="60"/>
      <c r="ABX19473" s="60"/>
    </row>
    <row r="19474" spans="727:752" x14ac:dyDescent="0.25">
      <c r="AAY19474" s="60"/>
      <c r="AAZ19474" s="60"/>
      <c r="ABA19474" s="60"/>
      <c r="ABB19474" s="60"/>
      <c r="ABC19474" s="60"/>
      <c r="ABD19474" s="60"/>
      <c r="ABE19474" s="60"/>
      <c r="ABF19474" s="60"/>
      <c r="ABG19474" s="60"/>
      <c r="ABH19474" s="60"/>
      <c r="ABI19474" s="60"/>
      <c r="ABJ19474" s="60"/>
      <c r="ABK19474" s="60"/>
      <c r="ABL19474" s="60"/>
      <c r="ABM19474" s="60"/>
      <c r="ABN19474" s="60"/>
      <c r="ABO19474" s="60"/>
      <c r="ABP19474" s="60"/>
      <c r="ABQ19474" s="60"/>
      <c r="ABR19474" s="60">
        <v>5.9990484254305596E-3</v>
      </c>
      <c r="ABS19474" s="60"/>
      <c r="ABT19474" s="60"/>
      <c r="ABU19474" s="60"/>
      <c r="ABV19474" s="60"/>
      <c r="ABW19474" s="60"/>
      <c r="ABX19474" s="60"/>
    </row>
    <row r="19475" spans="727:752" x14ac:dyDescent="0.25">
      <c r="AAY19475" s="60"/>
      <c r="AAZ19475" s="60"/>
      <c r="ABA19475" s="60"/>
      <c r="ABB19475" s="60"/>
      <c r="ABC19475" s="60"/>
      <c r="ABD19475" s="60"/>
      <c r="ABE19475" s="60"/>
      <c r="ABF19475" s="60"/>
      <c r="ABG19475" s="60"/>
      <c r="ABH19475" s="60"/>
      <c r="ABI19475" s="60"/>
      <c r="ABJ19475" s="60"/>
      <c r="ABK19475" s="60"/>
      <c r="ABL19475" s="60"/>
      <c r="ABM19475" s="60"/>
      <c r="ABN19475" s="60"/>
      <c r="ABO19475" s="60"/>
      <c r="ABP19475" s="60"/>
      <c r="ABQ19475" s="60"/>
      <c r="ABR19475" s="60">
        <v>5.9851540058213602E-3</v>
      </c>
      <c r="ABS19475" s="60"/>
      <c r="ABT19475" s="60"/>
      <c r="ABU19475" s="60"/>
      <c r="ABV19475" s="60"/>
      <c r="ABW19475" s="60"/>
      <c r="ABX19475" s="60"/>
    </row>
    <row r="19476" spans="727:752" x14ac:dyDescent="0.25">
      <c r="AAY19476" s="60"/>
      <c r="AAZ19476" s="60"/>
      <c r="ABA19476" s="60"/>
      <c r="ABB19476" s="60"/>
      <c r="ABC19476" s="60"/>
      <c r="ABD19476" s="60"/>
      <c r="ABE19476" s="60"/>
      <c r="ABF19476" s="60"/>
      <c r="ABG19476" s="60"/>
      <c r="ABH19476" s="60"/>
      <c r="ABI19476" s="60"/>
      <c r="ABJ19476" s="60"/>
      <c r="ABK19476" s="60"/>
      <c r="ABL19476" s="60"/>
      <c r="ABM19476" s="60"/>
      <c r="ABN19476" s="60"/>
      <c r="ABO19476" s="60"/>
      <c r="ABP19476" s="60"/>
      <c r="ABQ19476" s="60"/>
      <c r="ABR19476" s="60">
        <v>5.9851540058213602E-3</v>
      </c>
      <c r="ABS19476" s="60"/>
      <c r="ABT19476" s="60"/>
      <c r="ABU19476" s="60"/>
      <c r="ABV19476" s="60"/>
      <c r="ABW19476" s="60"/>
      <c r="ABX19476" s="60"/>
    </row>
    <row r="19477" spans="727:752" x14ac:dyDescent="0.25">
      <c r="AAY19477" s="60"/>
      <c r="AAZ19477" s="60"/>
      <c r="ABA19477" s="60"/>
      <c r="ABB19477" s="60"/>
      <c r="ABC19477" s="60"/>
      <c r="ABD19477" s="60"/>
      <c r="ABE19477" s="60"/>
      <c r="ABF19477" s="60"/>
      <c r="ABG19477" s="60"/>
      <c r="ABH19477" s="60"/>
      <c r="ABI19477" s="60"/>
      <c r="ABJ19477" s="60"/>
      <c r="ABK19477" s="60"/>
      <c r="ABL19477" s="60"/>
      <c r="ABM19477" s="60"/>
      <c r="ABN19477" s="60"/>
      <c r="ABO19477" s="60"/>
      <c r="ABP19477" s="60"/>
      <c r="ABQ19477" s="60"/>
      <c r="ABR19477" s="60">
        <v>5.9765151497499103E-3</v>
      </c>
      <c r="ABS19477" s="60"/>
      <c r="ABT19477" s="60"/>
      <c r="ABU19477" s="60"/>
      <c r="ABV19477" s="60"/>
      <c r="ABW19477" s="60"/>
      <c r="ABX19477" s="60"/>
    </row>
    <row r="19478" spans="727:752" x14ac:dyDescent="0.25">
      <c r="AAY19478" s="60"/>
      <c r="AAZ19478" s="60"/>
      <c r="ABA19478" s="60"/>
      <c r="ABB19478" s="60"/>
      <c r="ABC19478" s="60"/>
      <c r="ABD19478" s="60"/>
      <c r="ABE19478" s="60"/>
      <c r="ABF19478" s="60"/>
      <c r="ABG19478" s="60"/>
      <c r="ABH19478" s="60"/>
      <c r="ABI19478" s="60"/>
      <c r="ABJ19478" s="60"/>
      <c r="ABK19478" s="60"/>
      <c r="ABL19478" s="60"/>
      <c r="ABM19478" s="60"/>
      <c r="ABN19478" s="60"/>
      <c r="ABO19478" s="60"/>
      <c r="ABP19478" s="60"/>
      <c r="ABQ19478" s="60"/>
      <c r="ABR19478" s="60">
        <v>5.9765151497499103E-3</v>
      </c>
      <c r="ABS19478" s="60"/>
      <c r="ABT19478" s="60"/>
      <c r="ABU19478" s="60"/>
      <c r="ABV19478" s="60"/>
      <c r="ABW19478" s="60"/>
      <c r="ABX19478" s="60"/>
    </row>
    <row r="19479" spans="727:752" x14ac:dyDescent="0.25">
      <c r="AAY19479" s="60"/>
      <c r="AAZ19479" s="60"/>
      <c r="ABA19479" s="60"/>
      <c r="ABB19479" s="60"/>
      <c r="ABC19479" s="60"/>
      <c r="ABD19479" s="60"/>
      <c r="ABE19479" s="60"/>
      <c r="ABF19479" s="60"/>
      <c r="ABG19479" s="60"/>
      <c r="ABH19479" s="60"/>
      <c r="ABI19479" s="60"/>
      <c r="ABJ19479" s="60"/>
      <c r="ABK19479" s="60"/>
      <c r="ABL19479" s="60"/>
      <c r="ABM19479" s="60"/>
      <c r="ABN19479" s="60"/>
      <c r="ABO19479" s="60"/>
      <c r="ABP19479" s="60"/>
      <c r="ABQ19479" s="60"/>
      <c r="ABR19479" s="60">
        <v>5.9346900563174397E-3</v>
      </c>
      <c r="ABS19479" s="60"/>
      <c r="ABT19479" s="60"/>
      <c r="ABU19479" s="60"/>
      <c r="ABV19479" s="60"/>
      <c r="ABW19479" s="60"/>
      <c r="ABX19479" s="60"/>
    </row>
    <row r="19480" spans="727:752" x14ac:dyDescent="0.25">
      <c r="AAY19480" s="60"/>
      <c r="AAZ19480" s="60"/>
      <c r="ABA19480" s="60"/>
      <c r="ABB19480" s="60"/>
      <c r="ABC19480" s="60"/>
      <c r="ABD19480" s="60"/>
      <c r="ABE19480" s="60"/>
      <c r="ABF19480" s="60"/>
      <c r="ABG19480" s="60"/>
      <c r="ABH19480" s="60"/>
      <c r="ABI19480" s="60"/>
      <c r="ABJ19480" s="60"/>
      <c r="ABK19480" s="60"/>
      <c r="ABL19480" s="60"/>
      <c r="ABM19480" s="60"/>
      <c r="ABN19480" s="60"/>
      <c r="ABO19480" s="60"/>
      <c r="ABP19480" s="60"/>
      <c r="ABQ19480" s="60"/>
      <c r="ABR19480" s="60">
        <v>5.9346900563174397E-3</v>
      </c>
      <c r="ABS19480" s="60"/>
      <c r="ABT19480" s="60"/>
      <c r="ABU19480" s="60"/>
      <c r="ABV19480" s="60"/>
      <c r="ABW19480" s="60"/>
      <c r="ABX19480" s="60"/>
    </row>
    <row r="19481" spans="727:752" x14ac:dyDescent="0.25">
      <c r="AAY19481" s="60"/>
      <c r="AAZ19481" s="60"/>
      <c r="ABA19481" s="60"/>
      <c r="ABB19481" s="60"/>
      <c r="ABC19481" s="60"/>
      <c r="ABD19481" s="60"/>
      <c r="ABE19481" s="60"/>
      <c r="ABF19481" s="60"/>
      <c r="ABG19481" s="60"/>
      <c r="ABH19481" s="60"/>
      <c r="ABI19481" s="60"/>
      <c r="ABJ19481" s="60"/>
      <c r="ABK19481" s="60"/>
      <c r="ABL19481" s="60"/>
      <c r="ABM19481" s="60"/>
      <c r="ABN19481" s="60"/>
      <c r="ABO19481" s="60"/>
      <c r="ABP19481" s="60"/>
      <c r="ABQ19481" s="60"/>
      <c r="ABR19481" s="60">
        <v>5.9266269932388401E-3</v>
      </c>
      <c r="ABS19481" s="60"/>
      <c r="ABT19481" s="60"/>
      <c r="ABU19481" s="60"/>
      <c r="ABV19481" s="60"/>
      <c r="ABW19481" s="60"/>
      <c r="ABX19481" s="60"/>
    </row>
    <row r="19482" spans="727:752" x14ac:dyDescent="0.25">
      <c r="AAY19482" s="60"/>
      <c r="AAZ19482" s="60"/>
      <c r="ABA19482" s="60"/>
      <c r="ABB19482" s="60"/>
      <c r="ABC19482" s="60"/>
      <c r="ABD19482" s="60"/>
      <c r="ABE19482" s="60"/>
      <c r="ABF19482" s="60"/>
      <c r="ABG19482" s="60"/>
      <c r="ABH19482" s="60"/>
      <c r="ABI19482" s="60"/>
      <c r="ABJ19482" s="60"/>
      <c r="ABK19482" s="60"/>
      <c r="ABL19482" s="60"/>
      <c r="ABM19482" s="60"/>
      <c r="ABN19482" s="60"/>
      <c r="ABO19482" s="60"/>
      <c r="ABP19482" s="60"/>
      <c r="ABQ19482" s="60"/>
      <c r="ABR19482" s="60">
        <v>5.9266269932388401E-3</v>
      </c>
      <c r="ABS19482" s="60"/>
      <c r="ABT19482" s="60"/>
      <c r="ABU19482" s="60"/>
      <c r="ABV19482" s="60"/>
      <c r="ABW19482" s="60"/>
      <c r="ABX19482" s="60"/>
    </row>
    <row r="19483" spans="727:752" x14ac:dyDescent="0.25">
      <c r="AAY19483" s="60"/>
      <c r="AAZ19483" s="60"/>
      <c r="ABA19483" s="60"/>
      <c r="ABB19483" s="60"/>
      <c r="ABC19483" s="60"/>
      <c r="ABD19483" s="60"/>
      <c r="ABE19483" s="60"/>
      <c r="ABF19483" s="60"/>
      <c r="ABG19483" s="60"/>
      <c r="ABH19483" s="60"/>
      <c r="ABI19483" s="60"/>
      <c r="ABJ19483" s="60"/>
      <c r="ABK19483" s="60"/>
      <c r="ABL19483" s="60"/>
      <c r="ABM19483" s="60"/>
      <c r="ABN19483" s="60"/>
      <c r="ABO19483" s="60"/>
      <c r="ABP19483" s="60"/>
      <c r="ABQ19483" s="60"/>
      <c r="ABR19483" s="60">
        <v>5.8799513168645004E-3</v>
      </c>
      <c r="ABS19483" s="60"/>
      <c r="ABT19483" s="60"/>
      <c r="ABU19483" s="60"/>
      <c r="ABV19483" s="60"/>
      <c r="ABW19483" s="60"/>
      <c r="ABX19483" s="60"/>
    </row>
    <row r="19484" spans="727:752" x14ac:dyDescent="0.25">
      <c r="AAY19484" s="60"/>
      <c r="AAZ19484" s="60"/>
      <c r="ABA19484" s="60"/>
      <c r="ABB19484" s="60"/>
      <c r="ABC19484" s="60"/>
      <c r="ABD19484" s="60"/>
      <c r="ABE19484" s="60"/>
      <c r="ABF19484" s="60"/>
      <c r="ABG19484" s="60"/>
      <c r="ABH19484" s="60"/>
      <c r="ABI19484" s="60"/>
      <c r="ABJ19484" s="60"/>
      <c r="ABK19484" s="60"/>
      <c r="ABL19484" s="60"/>
      <c r="ABM19484" s="60"/>
      <c r="ABN19484" s="60"/>
      <c r="ABO19484" s="60"/>
      <c r="ABP19484" s="60"/>
      <c r="ABQ19484" s="60"/>
      <c r="ABR19484" s="60">
        <v>5.8799513168645004E-3</v>
      </c>
      <c r="ABS19484" s="60"/>
      <c r="ABT19484" s="60"/>
      <c r="ABU19484" s="60"/>
      <c r="ABV19484" s="60"/>
      <c r="ABW19484" s="60"/>
      <c r="ABX19484" s="60"/>
    </row>
    <row r="19485" spans="727:752" x14ac:dyDescent="0.25">
      <c r="AAY19485" s="60"/>
      <c r="AAZ19485" s="60"/>
      <c r="ABA19485" s="60"/>
      <c r="ABB19485" s="60"/>
      <c r="ABC19485" s="60"/>
      <c r="ABD19485" s="60"/>
      <c r="ABE19485" s="60"/>
      <c r="ABF19485" s="60"/>
      <c r="ABG19485" s="60"/>
      <c r="ABH19485" s="60"/>
      <c r="ABI19485" s="60"/>
      <c r="ABJ19485" s="60"/>
      <c r="ABK19485" s="60"/>
      <c r="ABL19485" s="60"/>
      <c r="ABM19485" s="60"/>
      <c r="ABN19485" s="60"/>
      <c r="ABO19485" s="60"/>
      <c r="ABP19485" s="60"/>
      <c r="ABQ19485" s="60"/>
      <c r="ABR19485" s="60">
        <v>5.8565799503529298E-3</v>
      </c>
      <c r="ABS19485" s="60"/>
      <c r="ABT19485" s="60"/>
      <c r="ABU19485" s="60"/>
      <c r="ABV19485" s="60"/>
      <c r="ABW19485" s="60"/>
      <c r="ABX19485" s="60"/>
    </row>
    <row r="19486" spans="727:752" x14ac:dyDescent="0.25">
      <c r="AAY19486" s="60"/>
      <c r="AAZ19486" s="60"/>
      <c r="ABA19486" s="60"/>
      <c r="ABB19486" s="60"/>
      <c r="ABC19486" s="60"/>
      <c r="ABD19486" s="60"/>
      <c r="ABE19486" s="60"/>
      <c r="ABF19486" s="60"/>
      <c r="ABG19486" s="60"/>
      <c r="ABH19486" s="60"/>
      <c r="ABI19486" s="60"/>
      <c r="ABJ19486" s="60"/>
      <c r="ABK19486" s="60"/>
      <c r="ABL19486" s="60"/>
      <c r="ABM19486" s="60"/>
      <c r="ABN19486" s="60"/>
      <c r="ABO19486" s="60"/>
      <c r="ABP19486" s="60"/>
      <c r="ABQ19486" s="60"/>
      <c r="ABR19486" s="60">
        <v>5.8565799503529298E-3</v>
      </c>
      <c r="ABS19486" s="60"/>
      <c r="ABT19486" s="60"/>
      <c r="ABU19486" s="60"/>
      <c r="ABV19486" s="60"/>
      <c r="ABW19486" s="60"/>
      <c r="ABX19486" s="60"/>
    </row>
    <row r="19487" spans="727:752" x14ac:dyDescent="0.25">
      <c r="AAY19487" s="60"/>
      <c r="AAZ19487" s="60"/>
      <c r="ABA19487" s="60"/>
      <c r="ABB19487" s="60"/>
      <c r="ABC19487" s="60"/>
      <c r="ABD19487" s="60"/>
      <c r="ABE19487" s="60"/>
      <c r="ABF19487" s="60"/>
      <c r="ABG19487" s="60"/>
      <c r="ABH19487" s="60"/>
      <c r="ABI19487" s="60"/>
      <c r="ABJ19487" s="60"/>
      <c r="ABK19487" s="60"/>
      <c r="ABL19487" s="60"/>
      <c r="ABM19487" s="60"/>
      <c r="ABN19487" s="60"/>
      <c r="ABO19487" s="60"/>
      <c r="ABP19487" s="60"/>
      <c r="ABQ19487" s="60"/>
      <c r="ABR19487" s="60">
        <v>5.78210664699365E-3</v>
      </c>
      <c r="ABS19487" s="60"/>
      <c r="ABT19487" s="60"/>
      <c r="ABU19487" s="60"/>
      <c r="ABV19487" s="60"/>
      <c r="ABW19487" s="60"/>
      <c r="ABX19487" s="60"/>
    </row>
    <row r="19488" spans="727:752" x14ac:dyDescent="0.25">
      <c r="AAY19488" s="60"/>
      <c r="AAZ19488" s="60"/>
      <c r="ABA19488" s="60"/>
      <c r="ABB19488" s="60"/>
      <c r="ABC19488" s="60"/>
      <c r="ABD19488" s="60"/>
      <c r="ABE19488" s="60"/>
      <c r="ABF19488" s="60"/>
      <c r="ABG19488" s="60"/>
      <c r="ABH19488" s="60"/>
      <c r="ABI19488" s="60"/>
      <c r="ABJ19488" s="60"/>
      <c r="ABK19488" s="60"/>
      <c r="ABL19488" s="60"/>
      <c r="ABM19488" s="60"/>
      <c r="ABN19488" s="60"/>
      <c r="ABO19488" s="60"/>
      <c r="ABP19488" s="60"/>
      <c r="ABQ19488" s="60"/>
      <c r="ABR19488" s="60">
        <v>5.78210664699365E-3</v>
      </c>
      <c r="ABS19488" s="60"/>
      <c r="ABT19488" s="60"/>
      <c r="ABU19488" s="60"/>
      <c r="ABV19488" s="60"/>
      <c r="ABW19488" s="60"/>
      <c r="ABX19488" s="60"/>
    </row>
    <row r="19489" spans="727:752" x14ac:dyDescent="0.25">
      <c r="AAY19489" s="60"/>
      <c r="AAZ19489" s="60"/>
      <c r="ABA19489" s="60"/>
      <c r="ABB19489" s="60"/>
      <c r="ABC19489" s="60"/>
      <c r="ABD19489" s="60"/>
      <c r="ABE19489" s="60"/>
      <c r="ABF19489" s="60"/>
      <c r="ABG19489" s="60"/>
      <c r="ABH19489" s="60"/>
      <c r="ABI19489" s="60"/>
      <c r="ABJ19489" s="60"/>
      <c r="ABK19489" s="60"/>
      <c r="ABL19489" s="60"/>
      <c r="ABM19489" s="60"/>
      <c r="ABN19489" s="60"/>
      <c r="ABO19489" s="60"/>
      <c r="ABP19489" s="60"/>
      <c r="ABQ19489" s="60"/>
      <c r="ABR19489" s="60">
        <v>5.6522358928561703E-3</v>
      </c>
      <c r="ABS19489" s="60"/>
      <c r="ABT19489" s="60"/>
      <c r="ABU19489" s="60"/>
      <c r="ABV19489" s="60"/>
      <c r="ABW19489" s="60"/>
      <c r="ABX19489" s="60"/>
    </row>
    <row r="19490" spans="727:752" x14ac:dyDescent="0.25">
      <c r="AAY19490" s="60"/>
      <c r="AAZ19490" s="60"/>
      <c r="ABA19490" s="60"/>
      <c r="ABB19490" s="60"/>
      <c r="ABC19490" s="60"/>
      <c r="ABD19490" s="60"/>
      <c r="ABE19490" s="60"/>
      <c r="ABF19490" s="60"/>
      <c r="ABG19490" s="60"/>
      <c r="ABH19490" s="60"/>
      <c r="ABI19490" s="60"/>
      <c r="ABJ19490" s="60"/>
      <c r="ABK19490" s="60"/>
      <c r="ABL19490" s="60"/>
      <c r="ABM19490" s="60"/>
      <c r="ABN19490" s="60"/>
      <c r="ABO19490" s="60"/>
      <c r="ABP19490" s="60"/>
      <c r="ABQ19490" s="60"/>
      <c r="ABR19490" s="60">
        <v>5.6522358928561703E-3</v>
      </c>
      <c r="ABS19490" s="60"/>
      <c r="ABT19490" s="60"/>
      <c r="ABU19490" s="60"/>
      <c r="ABV19490" s="60"/>
      <c r="ABW19490" s="60"/>
      <c r="ABX19490" s="60"/>
    </row>
    <row r="19491" spans="727:752" x14ac:dyDescent="0.25">
      <c r="AAY19491" s="60"/>
      <c r="AAZ19491" s="60"/>
      <c r="ABA19491" s="60"/>
      <c r="ABB19491" s="60"/>
      <c r="ABC19491" s="60"/>
      <c r="ABD19491" s="60"/>
      <c r="ABE19491" s="60"/>
      <c r="ABF19491" s="60"/>
      <c r="ABG19491" s="60"/>
      <c r="ABH19491" s="60"/>
      <c r="ABI19491" s="60"/>
      <c r="ABJ19491" s="60"/>
      <c r="ABK19491" s="60"/>
      <c r="ABL19491" s="60"/>
      <c r="ABM19491" s="60"/>
      <c r="ABN19491" s="60"/>
      <c r="ABO19491" s="60"/>
      <c r="ABP19491" s="60"/>
      <c r="ABQ19491" s="60"/>
      <c r="ABR19491" s="60">
        <v>5.5535755529965E-3</v>
      </c>
      <c r="ABS19491" s="60"/>
      <c r="ABT19491" s="60"/>
      <c r="ABU19491" s="60"/>
      <c r="ABV19491" s="60"/>
      <c r="ABW19491" s="60"/>
      <c r="ABX19491" s="60"/>
    </row>
    <row r="19492" spans="727:752" x14ac:dyDescent="0.25">
      <c r="AAY19492" s="60"/>
      <c r="AAZ19492" s="60"/>
      <c r="ABA19492" s="60"/>
      <c r="ABB19492" s="60"/>
      <c r="ABC19492" s="60"/>
      <c r="ABD19492" s="60"/>
      <c r="ABE19492" s="60"/>
      <c r="ABF19492" s="60"/>
      <c r="ABG19492" s="60"/>
      <c r="ABH19492" s="60"/>
      <c r="ABI19492" s="60"/>
      <c r="ABJ19492" s="60"/>
      <c r="ABK19492" s="60"/>
      <c r="ABL19492" s="60"/>
      <c r="ABM19492" s="60"/>
      <c r="ABN19492" s="60"/>
      <c r="ABO19492" s="60"/>
      <c r="ABP19492" s="60"/>
      <c r="ABQ19492" s="60"/>
      <c r="ABR19492" s="60">
        <v>5.5535755529965E-3</v>
      </c>
      <c r="ABS19492" s="60"/>
      <c r="ABT19492" s="60"/>
      <c r="ABU19492" s="60"/>
      <c r="ABV19492" s="60"/>
      <c r="ABW19492" s="60"/>
      <c r="ABX19492" s="60"/>
    </row>
    <row r="19493" spans="727:752" x14ac:dyDescent="0.25">
      <c r="AAY19493" s="60"/>
      <c r="AAZ19493" s="60"/>
      <c r="ABA19493" s="60"/>
      <c r="ABB19493" s="60"/>
      <c r="ABC19493" s="60"/>
      <c r="ABD19493" s="60"/>
      <c r="ABE19493" s="60"/>
      <c r="ABF19493" s="60"/>
      <c r="ABG19493" s="60"/>
      <c r="ABH19493" s="60"/>
      <c r="ABI19493" s="60"/>
      <c r="ABJ19493" s="60"/>
      <c r="ABK19493" s="60"/>
      <c r="ABL19493" s="60"/>
      <c r="ABM19493" s="60"/>
      <c r="ABN19493" s="60"/>
      <c r="ABO19493" s="60"/>
      <c r="ABP19493" s="60"/>
      <c r="ABQ19493" s="60"/>
      <c r="ABR19493" s="60">
        <v>5.5495540359972598E-3</v>
      </c>
      <c r="ABS19493" s="60"/>
      <c r="ABT19493" s="60"/>
      <c r="ABU19493" s="60"/>
      <c r="ABV19493" s="60"/>
      <c r="ABW19493" s="60"/>
      <c r="ABX19493" s="60"/>
    </row>
    <row r="19494" spans="727:752" x14ac:dyDescent="0.25">
      <c r="AAY19494" s="60"/>
      <c r="AAZ19494" s="60"/>
      <c r="ABA19494" s="60"/>
      <c r="ABB19494" s="60"/>
      <c r="ABC19494" s="60"/>
      <c r="ABD19494" s="60"/>
      <c r="ABE19494" s="60"/>
      <c r="ABF19494" s="60"/>
      <c r="ABG19494" s="60"/>
      <c r="ABH19494" s="60"/>
      <c r="ABI19494" s="60"/>
      <c r="ABJ19494" s="60"/>
      <c r="ABK19494" s="60"/>
      <c r="ABL19494" s="60"/>
      <c r="ABM19494" s="60"/>
      <c r="ABN19494" s="60"/>
      <c r="ABO19494" s="60"/>
      <c r="ABP19494" s="60"/>
      <c r="ABQ19494" s="60"/>
      <c r="ABR19494" s="60">
        <v>5.5495540359972598E-3</v>
      </c>
      <c r="ABS19494" s="60"/>
      <c r="ABT19494" s="60"/>
      <c r="ABU19494" s="60"/>
      <c r="ABV19494" s="60"/>
      <c r="ABW19494" s="60"/>
      <c r="ABX19494" s="60"/>
    </row>
    <row r="19495" spans="727:752" x14ac:dyDescent="0.25">
      <c r="AAY19495" s="60"/>
      <c r="AAZ19495" s="60"/>
      <c r="ABA19495" s="60"/>
      <c r="ABB19495" s="60"/>
      <c r="ABC19495" s="60"/>
      <c r="ABD19495" s="60"/>
      <c r="ABE19495" s="60"/>
      <c r="ABF19495" s="60"/>
      <c r="ABG19495" s="60"/>
      <c r="ABH19495" s="60"/>
      <c r="ABI19495" s="60"/>
      <c r="ABJ19495" s="60"/>
      <c r="ABK19495" s="60"/>
      <c r="ABL19495" s="60"/>
      <c r="ABM19495" s="60"/>
      <c r="ABN19495" s="60"/>
      <c r="ABO19495" s="60"/>
      <c r="ABP19495" s="60"/>
      <c r="ABQ19495" s="60"/>
      <c r="ABR19495" s="60">
        <v>5.4712954453943604E-3</v>
      </c>
      <c r="ABS19495" s="60"/>
      <c r="ABT19495" s="60"/>
      <c r="ABU19495" s="60"/>
      <c r="ABV19495" s="60"/>
      <c r="ABW19495" s="60"/>
      <c r="ABX19495" s="60"/>
    </row>
    <row r="19496" spans="727:752" x14ac:dyDescent="0.25">
      <c r="AAY19496" s="60"/>
      <c r="AAZ19496" s="60"/>
      <c r="ABA19496" s="60"/>
      <c r="ABB19496" s="60"/>
      <c r="ABC19496" s="60"/>
      <c r="ABD19496" s="60"/>
      <c r="ABE19496" s="60"/>
      <c r="ABF19496" s="60"/>
      <c r="ABG19496" s="60"/>
      <c r="ABH19496" s="60"/>
      <c r="ABI19496" s="60"/>
      <c r="ABJ19496" s="60"/>
      <c r="ABK19496" s="60"/>
      <c r="ABL19496" s="60"/>
      <c r="ABM19496" s="60"/>
      <c r="ABN19496" s="60"/>
      <c r="ABO19496" s="60"/>
      <c r="ABP19496" s="60"/>
      <c r="ABQ19496" s="60"/>
      <c r="ABR19496" s="60">
        <v>5.4712954453943604E-3</v>
      </c>
      <c r="ABS19496" s="60"/>
      <c r="ABT19496" s="60"/>
      <c r="ABU19496" s="60"/>
      <c r="ABV19496" s="60"/>
      <c r="ABW19496" s="60"/>
      <c r="ABX19496" s="60"/>
    </row>
    <row r="19497" spans="727:752" x14ac:dyDescent="0.25">
      <c r="AAY19497" s="60"/>
      <c r="AAZ19497" s="60"/>
      <c r="ABA19497" s="60"/>
      <c r="ABB19497" s="60"/>
      <c r="ABC19497" s="60"/>
      <c r="ABD19497" s="60"/>
      <c r="ABE19497" s="60"/>
      <c r="ABF19497" s="60"/>
      <c r="ABG19497" s="60"/>
      <c r="ABH19497" s="60"/>
      <c r="ABI19497" s="60"/>
      <c r="ABJ19497" s="60"/>
      <c r="ABK19497" s="60"/>
      <c r="ABL19497" s="60"/>
      <c r="ABM19497" s="60"/>
      <c r="ABN19497" s="60"/>
      <c r="ABO19497" s="60"/>
      <c r="ABP19497" s="60"/>
      <c r="ABQ19497" s="60"/>
      <c r="ABR19497" s="60">
        <v>5.4629008699407997E-3</v>
      </c>
      <c r="ABS19497" s="60"/>
      <c r="ABT19497" s="60"/>
      <c r="ABU19497" s="60"/>
      <c r="ABV19497" s="60"/>
      <c r="ABW19497" s="60"/>
      <c r="ABX19497" s="60"/>
    </row>
    <row r="19498" spans="727:752" x14ac:dyDescent="0.25">
      <c r="AAY19498" s="60"/>
      <c r="AAZ19498" s="60"/>
      <c r="ABA19498" s="60"/>
      <c r="ABB19498" s="60"/>
      <c r="ABC19498" s="60"/>
      <c r="ABD19498" s="60"/>
      <c r="ABE19498" s="60"/>
      <c r="ABF19498" s="60"/>
      <c r="ABG19498" s="60"/>
      <c r="ABH19498" s="60"/>
      <c r="ABI19498" s="60"/>
      <c r="ABJ19498" s="60"/>
      <c r="ABK19498" s="60"/>
      <c r="ABL19498" s="60"/>
      <c r="ABM19498" s="60"/>
      <c r="ABN19498" s="60"/>
      <c r="ABO19498" s="60"/>
      <c r="ABP19498" s="60"/>
      <c r="ABQ19498" s="60"/>
      <c r="ABR19498" s="60">
        <v>5.4629008699407997E-3</v>
      </c>
      <c r="ABS19498" s="60"/>
      <c r="ABT19498" s="60"/>
      <c r="ABU19498" s="60"/>
      <c r="ABV19498" s="60"/>
      <c r="ABW19498" s="60"/>
      <c r="ABX19498" s="60"/>
    </row>
    <row r="19499" spans="727:752" x14ac:dyDescent="0.25">
      <c r="AAY19499" s="60"/>
      <c r="AAZ19499" s="60"/>
      <c r="ABA19499" s="60"/>
      <c r="ABB19499" s="60"/>
      <c r="ABC19499" s="60"/>
      <c r="ABD19499" s="60"/>
      <c r="ABE19499" s="60"/>
      <c r="ABF19499" s="60"/>
      <c r="ABG19499" s="60"/>
      <c r="ABH19499" s="60"/>
      <c r="ABI19499" s="60"/>
      <c r="ABJ19499" s="60"/>
      <c r="ABK19499" s="60"/>
      <c r="ABL19499" s="60"/>
      <c r="ABM19499" s="60"/>
      <c r="ABN19499" s="60"/>
      <c r="ABO19499" s="60"/>
      <c r="ABP19499" s="60"/>
      <c r="ABQ19499" s="60"/>
      <c r="ABR19499" s="60">
        <v>5.4284021619746296E-3</v>
      </c>
      <c r="ABS19499" s="60"/>
      <c r="ABT19499" s="60"/>
      <c r="ABU19499" s="60"/>
      <c r="ABV19499" s="60"/>
      <c r="ABW19499" s="60"/>
      <c r="ABX19499" s="60"/>
    </row>
    <row r="19500" spans="727:752" x14ac:dyDescent="0.25">
      <c r="AAY19500" s="60"/>
      <c r="AAZ19500" s="60"/>
      <c r="ABA19500" s="60"/>
      <c r="ABB19500" s="60"/>
      <c r="ABC19500" s="60"/>
      <c r="ABD19500" s="60"/>
      <c r="ABE19500" s="60"/>
      <c r="ABF19500" s="60"/>
      <c r="ABG19500" s="60"/>
      <c r="ABH19500" s="60"/>
      <c r="ABI19500" s="60"/>
      <c r="ABJ19500" s="60"/>
      <c r="ABK19500" s="60"/>
      <c r="ABL19500" s="60"/>
      <c r="ABM19500" s="60"/>
      <c r="ABN19500" s="60"/>
      <c r="ABO19500" s="60"/>
      <c r="ABP19500" s="60"/>
      <c r="ABQ19500" s="60"/>
      <c r="ABR19500" s="60">
        <v>5.4284021619746296E-3</v>
      </c>
      <c r="ABS19500" s="60"/>
      <c r="ABT19500" s="60"/>
      <c r="ABU19500" s="60"/>
      <c r="ABV19500" s="60"/>
      <c r="ABW19500" s="60"/>
      <c r="ABX19500" s="60"/>
    </row>
    <row r="19501" spans="727:752" x14ac:dyDescent="0.25">
      <c r="AAY19501" s="60"/>
      <c r="AAZ19501" s="60"/>
      <c r="ABA19501" s="60"/>
      <c r="ABB19501" s="60"/>
      <c r="ABC19501" s="60"/>
      <c r="ABD19501" s="60"/>
      <c r="ABE19501" s="60"/>
      <c r="ABF19501" s="60"/>
      <c r="ABG19501" s="60"/>
      <c r="ABH19501" s="60"/>
      <c r="ABI19501" s="60"/>
      <c r="ABJ19501" s="60"/>
      <c r="ABK19501" s="60"/>
      <c r="ABL19501" s="60"/>
      <c r="ABM19501" s="60"/>
      <c r="ABN19501" s="60"/>
      <c r="ABO19501" s="60"/>
      <c r="ABP19501" s="60"/>
      <c r="ABQ19501" s="60"/>
      <c r="ABR19501" s="60">
        <v>5.4080449366546704E-3</v>
      </c>
      <c r="ABS19501" s="60"/>
      <c r="ABT19501" s="60"/>
      <c r="ABU19501" s="60"/>
      <c r="ABV19501" s="60"/>
      <c r="ABW19501" s="60"/>
      <c r="ABX19501" s="60"/>
    </row>
    <row r="19502" spans="727:752" x14ac:dyDescent="0.25">
      <c r="AAY19502" s="60"/>
      <c r="AAZ19502" s="60"/>
      <c r="ABA19502" s="60"/>
      <c r="ABB19502" s="60"/>
      <c r="ABC19502" s="60"/>
      <c r="ABD19502" s="60"/>
      <c r="ABE19502" s="60"/>
      <c r="ABF19502" s="60"/>
      <c r="ABG19502" s="60"/>
      <c r="ABH19502" s="60"/>
      <c r="ABI19502" s="60"/>
      <c r="ABJ19502" s="60"/>
      <c r="ABK19502" s="60"/>
      <c r="ABL19502" s="60"/>
      <c r="ABM19502" s="60"/>
      <c r="ABN19502" s="60"/>
      <c r="ABO19502" s="60"/>
      <c r="ABP19502" s="60"/>
      <c r="ABQ19502" s="60"/>
      <c r="ABR19502" s="60">
        <v>5.4080449366546704E-3</v>
      </c>
      <c r="ABS19502" s="60"/>
      <c r="ABT19502" s="60"/>
      <c r="ABU19502" s="60"/>
      <c r="ABV19502" s="60"/>
      <c r="ABW19502" s="60"/>
      <c r="ABX19502" s="60"/>
    </row>
    <row r="19503" spans="727:752" x14ac:dyDescent="0.25">
      <c r="AAY19503" s="60"/>
      <c r="AAZ19503" s="60"/>
      <c r="ABA19503" s="60"/>
      <c r="ABB19503" s="60"/>
      <c r="ABC19503" s="60"/>
      <c r="ABD19503" s="60"/>
      <c r="ABE19503" s="60"/>
      <c r="ABF19503" s="60"/>
      <c r="ABG19503" s="60"/>
      <c r="ABH19503" s="60"/>
      <c r="ABI19503" s="60"/>
      <c r="ABJ19503" s="60"/>
      <c r="ABK19503" s="60"/>
      <c r="ABL19503" s="60"/>
      <c r="ABM19503" s="60"/>
      <c r="ABN19503" s="60"/>
      <c r="ABO19503" s="60"/>
      <c r="ABP19503" s="60"/>
      <c r="ABQ19503" s="60"/>
      <c r="ABR19503" s="60">
        <v>5.3949764409445102E-3</v>
      </c>
      <c r="ABS19503" s="60"/>
      <c r="ABT19503" s="60"/>
      <c r="ABU19503" s="60"/>
      <c r="ABV19503" s="60"/>
      <c r="ABW19503" s="60"/>
      <c r="ABX19503" s="60"/>
    </row>
    <row r="19504" spans="727:752" x14ac:dyDescent="0.25">
      <c r="AAY19504" s="60"/>
      <c r="AAZ19504" s="60"/>
      <c r="ABA19504" s="60"/>
      <c r="ABB19504" s="60"/>
      <c r="ABC19504" s="60"/>
      <c r="ABD19504" s="60"/>
      <c r="ABE19504" s="60"/>
      <c r="ABF19504" s="60"/>
      <c r="ABG19504" s="60"/>
      <c r="ABH19504" s="60"/>
      <c r="ABI19504" s="60"/>
      <c r="ABJ19504" s="60"/>
      <c r="ABK19504" s="60"/>
      <c r="ABL19504" s="60"/>
      <c r="ABM19504" s="60"/>
      <c r="ABN19504" s="60"/>
      <c r="ABO19504" s="60"/>
      <c r="ABP19504" s="60"/>
      <c r="ABQ19504" s="60"/>
      <c r="ABR19504" s="60">
        <v>5.3949764409445102E-3</v>
      </c>
      <c r="ABS19504" s="60"/>
      <c r="ABT19504" s="60"/>
      <c r="ABU19504" s="60"/>
      <c r="ABV19504" s="60"/>
      <c r="ABW19504" s="60"/>
      <c r="ABX19504" s="60"/>
    </row>
    <row r="19505" spans="727:752" x14ac:dyDescent="0.25">
      <c r="AAY19505" s="60"/>
      <c r="AAZ19505" s="60"/>
      <c r="ABA19505" s="60"/>
      <c r="ABB19505" s="60"/>
      <c r="ABC19505" s="60"/>
      <c r="ABD19505" s="60"/>
      <c r="ABE19505" s="60"/>
      <c r="ABF19505" s="60"/>
      <c r="ABG19505" s="60"/>
      <c r="ABH19505" s="60"/>
      <c r="ABI19505" s="60"/>
      <c r="ABJ19505" s="60"/>
      <c r="ABK19505" s="60"/>
      <c r="ABL19505" s="60"/>
      <c r="ABM19505" s="60"/>
      <c r="ABN19505" s="60"/>
      <c r="ABO19505" s="60"/>
      <c r="ABP19505" s="60"/>
      <c r="ABQ19505" s="60"/>
      <c r="ABR19505" s="60">
        <v>5.3700810445150701E-3</v>
      </c>
      <c r="ABS19505" s="60"/>
      <c r="ABT19505" s="60"/>
      <c r="ABU19505" s="60"/>
      <c r="ABV19505" s="60"/>
      <c r="ABW19505" s="60"/>
      <c r="ABX19505" s="60"/>
    </row>
    <row r="19506" spans="727:752" x14ac:dyDescent="0.25">
      <c r="AAY19506" s="60"/>
      <c r="AAZ19506" s="60"/>
      <c r="ABA19506" s="60"/>
      <c r="ABB19506" s="60"/>
      <c r="ABC19506" s="60"/>
      <c r="ABD19506" s="60"/>
      <c r="ABE19506" s="60"/>
      <c r="ABF19506" s="60"/>
      <c r="ABG19506" s="60"/>
      <c r="ABH19506" s="60"/>
      <c r="ABI19506" s="60"/>
      <c r="ABJ19506" s="60"/>
      <c r="ABK19506" s="60"/>
      <c r="ABL19506" s="60"/>
      <c r="ABM19506" s="60"/>
      <c r="ABN19506" s="60"/>
      <c r="ABO19506" s="60"/>
      <c r="ABP19506" s="60"/>
      <c r="ABQ19506" s="60"/>
      <c r="ABR19506" s="60">
        <v>5.3700810445150701E-3</v>
      </c>
      <c r="ABS19506" s="60"/>
      <c r="ABT19506" s="60"/>
      <c r="ABU19506" s="60"/>
      <c r="ABV19506" s="60"/>
      <c r="ABW19506" s="60"/>
      <c r="ABX19506" s="60"/>
    </row>
    <row r="19507" spans="727:752" x14ac:dyDescent="0.25">
      <c r="AAY19507" s="60"/>
      <c r="AAZ19507" s="60"/>
      <c r="ABA19507" s="60"/>
      <c r="ABB19507" s="60"/>
      <c r="ABC19507" s="60"/>
      <c r="ABD19507" s="60"/>
      <c r="ABE19507" s="60"/>
      <c r="ABF19507" s="60"/>
      <c r="ABG19507" s="60"/>
      <c r="ABH19507" s="60"/>
      <c r="ABI19507" s="60"/>
      <c r="ABJ19507" s="60"/>
      <c r="ABK19507" s="60"/>
      <c r="ABL19507" s="60"/>
      <c r="ABM19507" s="60"/>
      <c r="ABN19507" s="60"/>
      <c r="ABO19507" s="60"/>
      <c r="ABP19507" s="60"/>
      <c r="ABQ19507" s="60"/>
      <c r="ABR19507" s="60">
        <v>5.3352341951051997E-3</v>
      </c>
      <c r="ABS19507" s="60"/>
      <c r="ABT19507" s="60"/>
      <c r="ABU19507" s="60"/>
      <c r="ABV19507" s="60"/>
      <c r="ABW19507" s="60"/>
      <c r="ABX19507" s="60"/>
    </row>
    <row r="19508" spans="727:752" x14ac:dyDescent="0.25">
      <c r="AAY19508" s="60"/>
      <c r="AAZ19508" s="60"/>
      <c r="ABA19508" s="60"/>
      <c r="ABB19508" s="60"/>
      <c r="ABC19508" s="60"/>
      <c r="ABD19508" s="60"/>
      <c r="ABE19508" s="60"/>
      <c r="ABF19508" s="60"/>
      <c r="ABG19508" s="60"/>
      <c r="ABH19508" s="60"/>
      <c r="ABI19508" s="60"/>
      <c r="ABJ19508" s="60"/>
      <c r="ABK19508" s="60"/>
      <c r="ABL19508" s="60"/>
      <c r="ABM19508" s="60"/>
      <c r="ABN19508" s="60"/>
      <c r="ABO19508" s="60"/>
      <c r="ABP19508" s="60"/>
      <c r="ABQ19508" s="60"/>
      <c r="ABR19508" s="60">
        <v>5.3352341951051997E-3</v>
      </c>
      <c r="ABS19508" s="60"/>
      <c r="ABT19508" s="60"/>
      <c r="ABU19508" s="60"/>
      <c r="ABV19508" s="60"/>
      <c r="ABW19508" s="60"/>
      <c r="ABX19508" s="60"/>
    </row>
    <row r="19509" spans="727:752" x14ac:dyDescent="0.25">
      <c r="AAY19509" s="60"/>
      <c r="AAZ19509" s="60"/>
      <c r="ABA19509" s="60"/>
      <c r="ABB19509" s="60"/>
      <c r="ABC19509" s="60"/>
      <c r="ABD19509" s="60"/>
      <c r="ABE19509" s="60"/>
      <c r="ABF19509" s="60"/>
      <c r="ABG19509" s="60"/>
      <c r="ABH19509" s="60"/>
      <c r="ABI19509" s="60"/>
      <c r="ABJ19509" s="60"/>
      <c r="ABK19509" s="60"/>
      <c r="ABL19509" s="60"/>
      <c r="ABM19509" s="60"/>
      <c r="ABN19509" s="60"/>
      <c r="ABO19509" s="60"/>
      <c r="ABP19509" s="60"/>
      <c r="ABQ19509" s="60"/>
      <c r="ABR19509" s="60">
        <v>5.3128273672514601E-3</v>
      </c>
      <c r="ABS19509" s="60"/>
      <c r="ABT19509" s="60"/>
      <c r="ABU19509" s="60"/>
      <c r="ABV19509" s="60"/>
      <c r="ABW19509" s="60"/>
      <c r="ABX19509" s="60"/>
    </row>
    <row r="19510" spans="727:752" x14ac:dyDescent="0.25">
      <c r="AAY19510" s="60"/>
      <c r="AAZ19510" s="60"/>
      <c r="ABA19510" s="60"/>
      <c r="ABB19510" s="60"/>
      <c r="ABC19510" s="60"/>
      <c r="ABD19510" s="60"/>
      <c r="ABE19510" s="60"/>
      <c r="ABF19510" s="60"/>
      <c r="ABG19510" s="60"/>
      <c r="ABH19510" s="60"/>
      <c r="ABI19510" s="60"/>
      <c r="ABJ19510" s="60"/>
      <c r="ABK19510" s="60"/>
      <c r="ABL19510" s="60"/>
      <c r="ABM19510" s="60"/>
      <c r="ABN19510" s="60"/>
      <c r="ABO19510" s="60"/>
      <c r="ABP19510" s="60"/>
      <c r="ABQ19510" s="60"/>
      <c r="ABR19510" s="60">
        <v>5.3128273672514601E-3</v>
      </c>
      <c r="ABS19510" s="60"/>
      <c r="ABT19510" s="60"/>
      <c r="ABU19510" s="60"/>
      <c r="ABV19510" s="60"/>
      <c r="ABW19510" s="60"/>
      <c r="ABX19510" s="60"/>
    </row>
    <row r="19511" spans="727:752" x14ac:dyDescent="0.25">
      <c r="AAY19511" s="60"/>
      <c r="AAZ19511" s="60"/>
      <c r="ABA19511" s="60"/>
      <c r="ABB19511" s="60"/>
      <c r="ABC19511" s="60"/>
      <c r="ABD19511" s="60"/>
      <c r="ABE19511" s="60"/>
      <c r="ABF19511" s="60"/>
      <c r="ABG19511" s="60"/>
      <c r="ABH19511" s="60"/>
      <c r="ABI19511" s="60"/>
      <c r="ABJ19511" s="60"/>
      <c r="ABK19511" s="60"/>
      <c r="ABL19511" s="60"/>
      <c r="ABM19511" s="60"/>
      <c r="ABN19511" s="60"/>
      <c r="ABO19511" s="60"/>
      <c r="ABP19511" s="60"/>
      <c r="ABQ19511" s="60"/>
      <c r="ABR19511" s="60">
        <v>5.2925984713241602E-3</v>
      </c>
      <c r="ABS19511" s="60"/>
      <c r="ABT19511" s="60"/>
      <c r="ABU19511" s="60"/>
      <c r="ABV19511" s="60"/>
      <c r="ABW19511" s="60"/>
      <c r="ABX19511" s="60"/>
    </row>
    <row r="19512" spans="727:752" x14ac:dyDescent="0.25">
      <c r="AAY19512" s="60"/>
      <c r="AAZ19512" s="60"/>
      <c r="ABA19512" s="60"/>
      <c r="ABB19512" s="60"/>
      <c r="ABC19512" s="60"/>
      <c r="ABD19512" s="60"/>
      <c r="ABE19512" s="60"/>
      <c r="ABF19512" s="60"/>
      <c r="ABG19512" s="60"/>
      <c r="ABH19512" s="60"/>
      <c r="ABI19512" s="60"/>
      <c r="ABJ19512" s="60"/>
      <c r="ABK19512" s="60"/>
      <c r="ABL19512" s="60"/>
      <c r="ABM19512" s="60"/>
      <c r="ABN19512" s="60"/>
      <c r="ABO19512" s="60"/>
      <c r="ABP19512" s="60"/>
      <c r="ABQ19512" s="60"/>
      <c r="ABR19512" s="60">
        <v>5.2925984713241602E-3</v>
      </c>
      <c r="ABS19512" s="60"/>
      <c r="ABT19512" s="60"/>
      <c r="ABU19512" s="60"/>
      <c r="ABV19512" s="60"/>
      <c r="ABW19512" s="60"/>
      <c r="ABX19512" s="60"/>
    </row>
    <row r="19513" spans="727:752" x14ac:dyDescent="0.25">
      <c r="AAY19513" s="60"/>
      <c r="AAZ19513" s="60"/>
      <c r="ABA19513" s="60"/>
      <c r="ABB19513" s="60"/>
      <c r="ABC19513" s="60"/>
      <c r="ABD19513" s="60"/>
      <c r="ABE19513" s="60"/>
      <c r="ABF19513" s="60"/>
      <c r="ABG19513" s="60"/>
      <c r="ABH19513" s="60"/>
      <c r="ABI19513" s="60"/>
      <c r="ABJ19513" s="60"/>
      <c r="ABK19513" s="60"/>
      <c r="ABL19513" s="60"/>
      <c r="ABM19513" s="60"/>
      <c r="ABN19513" s="60"/>
      <c r="ABO19513" s="60"/>
      <c r="ABP19513" s="60"/>
      <c r="ABQ19513" s="60"/>
      <c r="ABR19513" s="60">
        <v>5.2891651317169804E-3</v>
      </c>
      <c r="ABS19513" s="60"/>
      <c r="ABT19513" s="60"/>
      <c r="ABU19513" s="60"/>
      <c r="ABV19513" s="60"/>
      <c r="ABW19513" s="60"/>
      <c r="ABX19513" s="60"/>
    </row>
    <row r="19514" spans="727:752" x14ac:dyDescent="0.25">
      <c r="AAY19514" s="60"/>
      <c r="AAZ19514" s="60"/>
      <c r="ABA19514" s="60"/>
      <c r="ABB19514" s="60"/>
      <c r="ABC19514" s="60"/>
      <c r="ABD19514" s="60"/>
      <c r="ABE19514" s="60"/>
      <c r="ABF19514" s="60"/>
      <c r="ABG19514" s="60"/>
      <c r="ABH19514" s="60"/>
      <c r="ABI19514" s="60"/>
      <c r="ABJ19514" s="60"/>
      <c r="ABK19514" s="60"/>
      <c r="ABL19514" s="60"/>
      <c r="ABM19514" s="60"/>
      <c r="ABN19514" s="60"/>
      <c r="ABO19514" s="60"/>
      <c r="ABP19514" s="60"/>
      <c r="ABQ19514" s="60"/>
      <c r="ABR19514" s="60">
        <v>5.2891651317169804E-3</v>
      </c>
      <c r="ABS19514" s="60"/>
      <c r="ABT19514" s="60"/>
      <c r="ABU19514" s="60"/>
      <c r="ABV19514" s="60"/>
      <c r="ABW19514" s="60"/>
      <c r="ABX19514" s="60"/>
    </row>
    <row r="19515" spans="727:752" x14ac:dyDescent="0.25">
      <c r="AAY19515" s="60"/>
      <c r="AAZ19515" s="60"/>
      <c r="ABA19515" s="60"/>
      <c r="ABB19515" s="60"/>
      <c r="ABC19515" s="60"/>
      <c r="ABD19515" s="60"/>
      <c r="ABE19515" s="60"/>
      <c r="ABF19515" s="60"/>
      <c r="ABG19515" s="60"/>
      <c r="ABH19515" s="60"/>
      <c r="ABI19515" s="60"/>
      <c r="ABJ19515" s="60"/>
      <c r="ABK19515" s="60"/>
      <c r="ABL19515" s="60"/>
      <c r="ABM19515" s="60"/>
      <c r="ABN19515" s="60"/>
      <c r="ABO19515" s="60"/>
      <c r="ABP19515" s="60"/>
      <c r="ABQ19515" s="60"/>
      <c r="ABR19515" s="60">
        <v>5.2630817623415399E-3</v>
      </c>
      <c r="ABS19515" s="60"/>
      <c r="ABT19515" s="60"/>
      <c r="ABU19515" s="60"/>
      <c r="ABV19515" s="60"/>
      <c r="ABW19515" s="60"/>
      <c r="ABX19515" s="60"/>
    </row>
    <row r="19516" spans="727:752" x14ac:dyDescent="0.25">
      <c r="AAY19516" s="60"/>
      <c r="AAZ19516" s="60"/>
      <c r="ABA19516" s="60"/>
      <c r="ABB19516" s="60"/>
      <c r="ABC19516" s="60"/>
      <c r="ABD19516" s="60"/>
      <c r="ABE19516" s="60"/>
      <c r="ABF19516" s="60"/>
      <c r="ABG19516" s="60"/>
      <c r="ABH19516" s="60"/>
      <c r="ABI19516" s="60"/>
      <c r="ABJ19516" s="60"/>
      <c r="ABK19516" s="60"/>
      <c r="ABL19516" s="60"/>
      <c r="ABM19516" s="60"/>
      <c r="ABN19516" s="60"/>
      <c r="ABO19516" s="60"/>
      <c r="ABP19516" s="60"/>
      <c r="ABQ19516" s="60"/>
      <c r="ABR19516" s="60">
        <v>5.2630817623415399E-3</v>
      </c>
      <c r="ABS19516" s="60"/>
      <c r="ABT19516" s="60"/>
      <c r="ABU19516" s="60"/>
      <c r="ABV19516" s="60"/>
      <c r="ABW19516" s="60"/>
      <c r="ABX19516" s="60"/>
    </row>
    <row r="19517" spans="727:752" x14ac:dyDescent="0.25">
      <c r="AAY19517" s="60"/>
      <c r="AAZ19517" s="60"/>
      <c r="ABA19517" s="60"/>
      <c r="ABB19517" s="60"/>
      <c r="ABC19517" s="60"/>
      <c r="ABD19517" s="60"/>
      <c r="ABE19517" s="60"/>
      <c r="ABF19517" s="60"/>
      <c r="ABG19517" s="60"/>
      <c r="ABH19517" s="60"/>
      <c r="ABI19517" s="60"/>
      <c r="ABJ19517" s="60"/>
      <c r="ABK19517" s="60"/>
      <c r="ABL19517" s="60"/>
      <c r="ABM19517" s="60"/>
      <c r="ABN19517" s="60"/>
      <c r="ABO19517" s="60"/>
      <c r="ABP19517" s="60"/>
      <c r="ABQ19517" s="60"/>
      <c r="ABR19517" s="60">
        <v>5.2103588433790897E-3</v>
      </c>
      <c r="ABS19517" s="60"/>
      <c r="ABT19517" s="60"/>
      <c r="ABU19517" s="60"/>
      <c r="ABV19517" s="60"/>
      <c r="ABW19517" s="60"/>
      <c r="ABX19517" s="60"/>
    </row>
    <row r="19518" spans="727:752" x14ac:dyDescent="0.25">
      <c r="AAY19518" s="60"/>
      <c r="AAZ19518" s="60"/>
      <c r="ABA19518" s="60"/>
      <c r="ABB19518" s="60"/>
      <c r="ABC19518" s="60"/>
      <c r="ABD19518" s="60"/>
      <c r="ABE19518" s="60"/>
      <c r="ABF19518" s="60"/>
      <c r="ABG19518" s="60"/>
      <c r="ABH19518" s="60"/>
      <c r="ABI19518" s="60"/>
      <c r="ABJ19518" s="60"/>
      <c r="ABK19518" s="60"/>
      <c r="ABL19518" s="60"/>
      <c r="ABM19518" s="60"/>
      <c r="ABN19518" s="60"/>
      <c r="ABO19518" s="60"/>
      <c r="ABP19518" s="60"/>
      <c r="ABQ19518" s="60"/>
      <c r="ABR19518" s="60">
        <v>5.2103588433790897E-3</v>
      </c>
      <c r="ABS19518" s="60"/>
      <c r="ABT19518" s="60"/>
      <c r="ABU19518" s="60"/>
      <c r="ABV19518" s="60"/>
      <c r="ABW19518" s="60"/>
      <c r="ABX19518" s="60"/>
    </row>
    <row r="19519" spans="727:752" x14ac:dyDescent="0.25">
      <c r="AAY19519" s="60"/>
      <c r="AAZ19519" s="60"/>
      <c r="ABA19519" s="60"/>
      <c r="ABB19519" s="60"/>
      <c r="ABC19519" s="60"/>
      <c r="ABD19519" s="60"/>
      <c r="ABE19519" s="60"/>
      <c r="ABF19519" s="60"/>
      <c r="ABG19519" s="60"/>
      <c r="ABH19519" s="60"/>
      <c r="ABI19519" s="60"/>
      <c r="ABJ19519" s="60"/>
      <c r="ABK19519" s="60"/>
      <c r="ABL19519" s="60"/>
      <c r="ABM19519" s="60"/>
      <c r="ABN19519" s="60"/>
      <c r="ABO19519" s="60"/>
      <c r="ABP19519" s="60"/>
      <c r="ABQ19519" s="60"/>
      <c r="ABR19519" s="60">
        <v>5.2013483647666099E-3</v>
      </c>
      <c r="ABS19519" s="60"/>
      <c r="ABT19519" s="60"/>
      <c r="ABU19519" s="60"/>
      <c r="ABV19519" s="60"/>
      <c r="ABW19519" s="60"/>
      <c r="ABX19519" s="60"/>
    </row>
    <row r="19520" spans="727:752" x14ac:dyDescent="0.25">
      <c r="AAY19520" s="60"/>
      <c r="AAZ19520" s="60"/>
      <c r="ABA19520" s="60"/>
      <c r="ABB19520" s="60"/>
      <c r="ABC19520" s="60"/>
      <c r="ABD19520" s="60"/>
      <c r="ABE19520" s="60"/>
      <c r="ABF19520" s="60"/>
      <c r="ABG19520" s="60"/>
      <c r="ABH19520" s="60"/>
      <c r="ABI19520" s="60"/>
      <c r="ABJ19520" s="60"/>
      <c r="ABK19520" s="60"/>
      <c r="ABL19520" s="60"/>
      <c r="ABM19520" s="60"/>
      <c r="ABN19520" s="60"/>
      <c r="ABO19520" s="60"/>
      <c r="ABP19520" s="60"/>
      <c r="ABQ19520" s="60"/>
      <c r="ABR19520" s="60">
        <v>5.2013483647666099E-3</v>
      </c>
      <c r="ABS19520" s="60"/>
      <c r="ABT19520" s="60"/>
      <c r="ABU19520" s="60"/>
      <c r="ABV19520" s="60"/>
      <c r="ABW19520" s="60"/>
      <c r="ABX19520" s="60"/>
    </row>
    <row r="19521" spans="727:752" x14ac:dyDescent="0.25">
      <c r="AAY19521" s="60"/>
      <c r="AAZ19521" s="60"/>
      <c r="ABA19521" s="60"/>
      <c r="ABB19521" s="60"/>
      <c r="ABC19521" s="60"/>
      <c r="ABD19521" s="60"/>
      <c r="ABE19521" s="60"/>
      <c r="ABF19521" s="60"/>
      <c r="ABG19521" s="60"/>
      <c r="ABH19521" s="60"/>
      <c r="ABI19521" s="60"/>
      <c r="ABJ19521" s="60"/>
      <c r="ABK19521" s="60"/>
      <c r="ABL19521" s="60"/>
      <c r="ABM19521" s="60"/>
      <c r="ABN19521" s="60"/>
      <c r="ABO19521" s="60"/>
      <c r="ABP19521" s="60"/>
      <c r="ABQ19521" s="60"/>
      <c r="ABR19521" s="60">
        <v>5.1998927819170903E-3</v>
      </c>
      <c r="ABS19521" s="60"/>
      <c r="ABT19521" s="60"/>
      <c r="ABU19521" s="60"/>
      <c r="ABV19521" s="60"/>
      <c r="ABW19521" s="60"/>
      <c r="ABX19521" s="60"/>
    </row>
    <row r="19522" spans="727:752" x14ac:dyDescent="0.25">
      <c r="AAY19522" s="60"/>
      <c r="AAZ19522" s="60"/>
      <c r="ABA19522" s="60"/>
      <c r="ABB19522" s="60"/>
      <c r="ABC19522" s="60"/>
      <c r="ABD19522" s="60"/>
      <c r="ABE19522" s="60"/>
      <c r="ABF19522" s="60"/>
      <c r="ABG19522" s="60"/>
      <c r="ABH19522" s="60"/>
      <c r="ABI19522" s="60"/>
      <c r="ABJ19522" s="60"/>
      <c r="ABK19522" s="60"/>
      <c r="ABL19522" s="60"/>
      <c r="ABM19522" s="60"/>
      <c r="ABN19522" s="60"/>
      <c r="ABO19522" s="60"/>
      <c r="ABP19522" s="60"/>
      <c r="ABQ19522" s="60"/>
      <c r="ABR19522" s="60">
        <v>5.1998927819170903E-3</v>
      </c>
      <c r="ABS19522" s="60"/>
      <c r="ABT19522" s="60"/>
      <c r="ABU19522" s="60"/>
      <c r="ABV19522" s="60"/>
      <c r="ABW19522" s="60"/>
      <c r="ABX19522" s="60"/>
    </row>
    <row r="19523" spans="727:752" x14ac:dyDescent="0.25">
      <c r="AAY19523" s="60"/>
      <c r="AAZ19523" s="60"/>
      <c r="ABA19523" s="60"/>
      <c r="ABB19523" s="60"/>
      <c r="ABC19523" s="60"/>
      <c r="ABD19523" s="60"/>
      <c r="ABE19523" s="60"/>
      <c r="ABF19523" s="60"/>
      <c r="ABG19523" s="60"/>
      <c r="ABH19523" s="60"/>
      <c r="ABI19523" s="60"/>
      <c r="ABJ19523" s="60"/>
      <c r="ABK19523" s="60"/>
      <c r="ABL19523" s="60"/>
      <c r="ABM19523" s="60"/>
      <c r="ABN19523" s="60"/>
      <c r="ABO19523" s="60"/>
      <c r="ABP19523" s="60"/>
      <c r="ABQ19523" s="60"/>
      <c r="ABR19523" s="60">
        <v>5.15236304764466E-3</v>
      </c>
      <c r="ABS19523" s="60"/>
      <c r="ABT19523" s="60"/>
      <c r="ABU19523" s="60"/>
      <c r="ABV19523" s="60"/>
      <c r="ABW19523" s="60"/>
      <c r="ABX19523" s="60"/>
    </row>
    <row r="19524" spans="727:752" x14ac:dyDescent="0.25">
      <c r="AAY19524" s="60"/>
      <c r="AAZ19524" s="60"/>
      <c r="ABA19524" s="60"/>
      <c r="ABB19524" s="60"/>
      <c r="ABC19524" s="60"/>
      <c r="ABD19524" s="60"/>
      <c r="ABE19524" s="60"/>
      <c r="ABF19524" s="60"/>
      <c r="ABG19524" s="60"/>
      <c r="ABH19524" s="60"/>
      <c r="ABI19524" s="60"/>
      <c r="ABJ19524" s="60"/>
      <c r="ABK19524" s="60"/>
      <c r="ABL19524" s="60"/>
      <c r="ABM19524" s="60"/>
      <c r="ABN19524" s="60"/>
      <c r="ABO19524" s="60"/>
      <c r="ABP19524" s="60"/>
      <c r="ABQ19524" s="60"/>
      <c r="ABR19524" s="60">
        <v>5.15236304764466E-3</v>
      </c>
      <c r="ABS19524" s="60"/>
      <c r="ABT19524" s="60"/>
      <c r="ABU19524" s="60"/>
      <c r="ABV19524" s="60"/>
      <c r="ABW19524" s="60"/>
      <c r="ABX19524" s="60"/>
    </row>
    <row r="19525" spans="727:752" x14ac:dyDescent="0.25">
      <c r="AAY19525" s="60"/>
      <c r="AAZ19525" s="60"/>
      <c r="ABA19525" s="60"/>
      <c r="ABB19525" s="60"/>
      <c r="ABC19525" s="60"/>
      <c r="ABD19525" s="60"/>
      <c r="ABE19525" s="60"/>
      <c r="ABF19525" s="60"/>
      <c r="ABG19525" s="60"/>
      <c r="ABH19525" s="60"/>
      <c r="ABI19525" s="60"/>
      <c r="ABJ19525" s="60"/>
      <c r="ABK19525" s="60"/>
      <c r="ABL19525" s="60"/>
      <c r="ABM19525" s="60"/>
      <c r="ABN19525" s="60"/>
      <c r="ABO19525" s="60"/>
      <c r="ABP19525" s="60"/>
      <c r="ABQ19525" s="60"/>
      <c r="ABR19525" s="60">
        <v>5.1518543285172698E-3</v>
      </c>
      <c r="ABS19525" s="60"/>
      <c r="ABT19525" s="60"/>
      <c r="ABU19525" s="60"/>
      <c r="ABV19525" s="60"/>
      <c r="ABW19525" s="60"/>
      <c r="ABX19525" s="60"/>
    </row>
    <row r="19526" spans="727:752" x14ac:dyDescent="0.25">
      <c r="AAY19526" s="60"/>
      <c r="AAZ19526" s="60"/>
      <c r="ABA19526" s="60"/>
      <c r="ABB19526" s="60"/>
      <c r="ABC19526" s="60"/>
      <c r="ABD19526" s="60"/>
      <c r="ABE19526" s="60"/>
      <c r="ABF19526" s="60"/>
      <c r="ABG19526" s="60"/>
      <c r="ABH19526" s="60"/>
      <c r="ABI19526" s="60"/>
      <c r="ABJ19526" s="60"/>
      <c r="ABK19526" s="60"/>
      <c r="ABL19526" s="60"/>
      <c r="ABM19526" s="60"/>
      <c r="ABN19526" s="60"/>
      <c r="ABO19526" s="60"/>
      <c r="ABP19526" s="60"/>
      <c r="ABQ19526" s="60"/>
      <c r="ABR19526" s="60">
        <v>5.1518543285172698E-3</v>
      </c>
      <c r="ABS19526" s="60"/>
      <c r="ABT19526" s="60"/>
      <c r="ABU19526" s="60"/>
      <c r="ABV19526" s="60"/>
      <c r="ABW19526" s="60"/>
      <c r="ABX19526" s="60"/>
    </row>
    <row r="19527" spans="727:752" x14ac:dyDescent="0.25">
      <c r="AAY19527" s="60"/>
      <c r="AAZ19527" s="60"/>
      <c r="ABA19527" s="60"/>
      <c r="ABB19527" s="60"/>
      <c r="ABC19527" s="60"/>
      <c r="ABD19527" s="60"/>
      <c r="ABE19527" s="60"/>
      <c r="ABF19527" s="60"/>
      <c r="ABG19527" s="60"/>
      <c r="ABH19527" s="60"/>
      <c r="ABI19527" s="60"/>
      <c r="ABJ19527" s="60"/>
      <c r="ABK19527" s="60"/>
      <c r="ABL19527" s="60"/>
      <c r="ABM19527" s="60"/>
      <c r="ABN19527" s="60"/>
      <c r="ABO19527" s="60"/>
      <c r="ABP19527" s="60"/>
      <c r="ABQ19527" s="60"/>
      <c r="ABR19527" s="60">
        <v>5.0866183309599602E-3</v>
      </c>
      <c r="ABS19527" s="60"/>
      <c r="ABT19527" s="60"/>
      <c r="ABU19527" s="60"/>
      <c r="ABV19527" s="60"/>
      <c r="ABW19527" s="60"/>
      <c r="ABX19527" s="60"/>
    </row>
    <row r="19528" spans="727:752" x14ac:dyDescent="0.25">
      <c r="AAY19528" s="60"/>
      <c r="AAZ19528" s="60"/>
      <c r="ABA19528" s="60"/>
      <c r="ABB19528" s="60"/>
      <c r="ABC19528" s="60"/>
      <c r="ABD19528" s="60"/>
      <c r="ABE19528" s="60"/>
      <c r="ABF19528" s="60"/>
      <c r="ABG19528" s="60"/>
      <c r="ABH19528" s="60"/>
      <c r="ABI19528" s="60"/>
      <c r="ABJ19528" s="60"/>
      <c r="ABK19528" s="60"/>
      <c r="ABL19528" s="60"/>
      <c r="ABM19528" s="60"/>
      <c r="ABN19528" s="60"/>
      <c r="ABO19528" s="60"/>
      <c r="ABP19528" s="60"/>
      <c r="ABQ19528" s="60"/>
      <c r="ABR19528" s="60">
        <v>5.0866183309599602E-3</v>
      </c>
      <c r="ABS19528" s="60"/>
      <c r="ABT19528" s="60"/>
      <c r="ABU19528" s="60"/>
      <c r="ABV19528" s="60"/>
      <c r="ABW19528" s="60"/>
      <c r="ABX19528" s="60"/>
    </row>
    <row r="19529" spans="727:752" x14ac:dyDescent="0.25">
      <c r="AAY19529" s="60"/>
      <c r="AAZ19529" s="60"/>
      <c r="ABA19529" s="60"/>
      <c r="ABB19529" s="60"/>
      <c r="ABC19529" s="60"/>
      <c r="ABD19529" s="60"/>
      <c r="ABE19529" s="60"/>
      <c r="ABF19529" s="60"/>
      <c r="ABG19529" s="60"/>
      <c r="ABH19529" s="60"/>
      <c r="ABI19529" s="60"/>
      <c r="ABJ19529" s="60"/>
      <c r="ABK19529" s="60"/>
      <c r="ABL19529" s="60"/>
      <c r="ABM19529" s="60"/>
      <c r="ABN19529" s="60"/>
      <c r="ABO19529" s="60"/>
      <c r="ABP19529" s="60"/>
      <c r="ABQ19529" s="60"/>
      <c r="ABR19529" s="60">
        <v>4.9158424284740602E-3</v>
      </c>
      <c r="ABS19529" s="60"/>
      <c r="ABT19529" s="60"/>
      <c r="ABU19529" s="60"/>
      <c r="ABV19529" s="60"/>
      <c r="ABW19529" s="60"/>
      <c r="ABX19529" s="60"/>
    </row>
    <row r="19530" spans="727:752" x14ac:dyDescent="0.25">
      <c r="AAY19530" s="60"/>
      <c r="AAZ19530" s="60"/>
      <c r="ABA19530" s="60"/>
      <c r="ABB19530" s="60"/>
      <c r="ABC19530" s="60"/>
      <c r="ABD19530" s="60"/>
      <c r="ABE19530" s="60"/>
      <c r="ABF19530" s="60"/>
      <c r="ABG19530" s="60"/>
      <c r="ABH19530" s="60"/>
      <c r="ABI19530" s="60"/>
      <c r="ABJ19530" s="60"/>
      <c r="ABK19530" s="60"/>
      <c r="ABL19530" s="60"/>
      <c r="ABM19530" s="60"/>
      <c r="ABN19530" s="60"/>
      <c r="ABO19530" s="60"/>
      <c r="ABP19530" s="60"/>
      <c r="ABQ19530" s="60"/>
      <c r="ABR19530" s="60">
        <v>4.9158424284740602E-3</v>
      </c>
      <c r="ABS19530" s="60"/>
      <c r="ABT19530" s="60"/>
      <c r="ABU19530" s="60"/>
      <c r="ABV19530" s="60"/>
      <c r="ABW19530" s="60"/>
      <c r="ABX19530" s="60"/>
    </row>
    <row r="19531" spans="727:752" x14ac:dyDescent="0.25">
      <c r="AAY19531" s="60"/>
      <c r="AAZ19531" s="60"/>
      <c r="ABA19531" s="60"/>
      <c r="ABB19531" s="60"/>
      <c r="ABC19531" s="60"/>
      <c r="ABD19531" s="60"/>
      <c r="ABE19531" s="60"/>
      <c r="ABF19531" s="60"/>
      <c r="ABG19531" s="60"/>
      <c r="ABH19531" s="60"/>
      <c r="ABI19531" s="60"/>
      <c r="ABJ19531" s="60"/>
      <c r="ABK19531" s="60"/>
      <c r="ABL19531" s="60"/>
      <c r="ABM19531" s="60"/>
      <c r="ABN19531" s="60"/>
      <c r="ABO19531" s="60"/>
      <c r="ABP19531" s="60"/>
      <c r="ABQ19531" s="60"/>
      <c r="ABR19531" s="60">
        <v>4.8824607503182901E-3</v>
      </c>
      <c r="ABS19531" s="60"/>
      <c r="ABT19531" s="60"/>
      <c r="ABU19531" s="60"/>
      <c r="ABV19531" s="60"/>
      <c r="ABW19531" s="60"/>
      <c r="ABX19531" s="60"/>
    </row>
    <row r="19532" spans="727:752" x14ac:dyDescent="0.25">
      <c r="AAY19532" s="60"/>
      <c r="AAZ19532" s="60"/>
      <c r="ABA19532" s="60"/>
      <c r="ABB19532" s="60"/>
      <c r="ABC19532" s="60"/>
      <c r="ABD19532" s="60"/>
      <c r="ABE19532" s="60"/>
      <c r="ABF19532" s="60"/>
      <c r="ABG19532" s="60"/>
      <c r="ABH19532" s="60"/>
      <c r="ABI19532" s="60"/>
      <c r="ABJ19532" s="60"/>
      <c r="ABK19532" s="60"/>
      <c r="ABL19532" s="60"/>
      <c r="ABM19532" s="60"/>
      <c r="ABN19532" s="60"/>
      <c r="ABO19532" s="60"/>
      <c r="ABP19532" s="60"/>
      <c r="ABQ19532" s="60"/>
      <c r="ABR19532" s="60">
        <v>4.8824607503182901E-3</v>
      </c>
      <c r="ABS19532" s="60"/>
      <c r="ABT19532" s="60"/>
      <c r="ABU19532" s="60"/>
      <c r="ABV19532" s="60"/>
      <c r="ABW19532" s="60"/>
      <c r="ABX19532" s="60"/>
    </row>
    <row r="19533" spans="727:752" x14ac:dyDescent="0.25">
      <c r="AAY19533" s="60"/>
      <c r="AAZ19533" s="60"/>
      <c r="ABA19533" s="60"/>
      <c r="ABB19533" s="60"/>
      <c r="ABC19533" s="60"/>
      <c r="ABD19533" s="60"/>
      <c r="ABE19533" s="60"/>
      <c r="ABF19533" s="60"/>
      <c r="ABG19533" s="60"/>
      <c r="ABH19533" s="60"/>
      <c r="ABI19533" s="60"/>
      <c r="ABJ19533" s="60"/>
      <c r="ABK19533" s="60"/>
      <c r="ABL19533" s="60"/>
      <c r="ABM19533" s="60"/>
      <c r="ABN19533" s="60"/>
      <c r="ABO19533" s="60"/>
      <c r="ABP19533" s="60"/>
      <c r="ABQ19533" s="60"/>
      <c r="ABR19533" s="60">
        <v>4.8780624160250797E-3</v>
      </c>
      <c r="ABS19533" s="60"/>
      <c r="ABT19533" s="60"/>
      <c r="ABU19533" s="60"/>
      <c r="ABV19533" s="60"/>
      <c r="ABW19533" s="60"/>
      <c r="ABX19533" s="60"/>
    </row>
    <row r="19534" spans="727:752" x14ac:dyDescent="0.25">
      <c r="AAY19534" s="60"/>
      <c r="AAZ19534" s="60"/>
      <c r="ABA19534" s="60"/>
      <c r="ABB19534" s="60"/>
      <c r="ABC19534" s="60"/>
      <c r="ABD19534" s="60"/>
      <c r="ABE19534" s="60"/>
      <c r="ABF19534" s="60"/>
      <c r="ABG19534" s="60"/>
      <c r="ABH19534" s="60"/>
      <c r="ABI19534" s="60"/>
      <c r="ABJ19534" s="60"/>
      <c r="ABK19534" s="60"/>
      <c r="ABL19534" s="60"/>
      <c r="ABM19534" s="60"/>
      <c r="ABN19534" s="60"/>
      <c r="ABO19534" s="60"/>
      <c r="ABP19534" s="60"/>
      <c r="ABQ19534" s="60"/>
      <c r="ABR19534" s="60">
        <v>4.8780624160250797E-3</v>
      </c>
      <c r="ABS19534" s="60"/>
      <c r="ABT19534" s="60"/>
      <c r="ABU19534" s="60"/>
      <c r="ABV19534" s="60"/>
      <c r="ABW19534" s="60"/>
      <c r="ABX19534" s="60"/>
    </row>
    <row r="19535" spans="727:752" x14ac:dyDescent="0.25">
      <c r="AAY19535" s="60"/>
      <c r="AAZ19535" s="60"/>
      <c r="ABA19535" s="60"/>
      <c r="ABB19535" s="60"/>
      <c r="ABC19535" s="60"/>
      <c r="ABD19535" s="60"/>
      <c r="ABE19535" s="60"/>
      <c r="ABF19535" s="60"/>
      <c r="ABG19535" s="60"/>
      <c r="ABH19535" s="60"/>
      <c r="ABI19535" s="60"/>
      <c r="ABJ19535" s="60"/>
      <c r="ABK19535" s="60"/>
      <c r="ABL19535" s="60"/>
      <c r="ABM19535" s="60"/>
      <c r="ABN19535" s="60"/>
      <c r="ABO19535" s="60"/>
      <c r="ABP19535" s="60"/>
      <c r="ABQ19535" s="60"/>
      <c r="ABR19535" s="60">
        <v>4.82255213812521E-3</v>
      </c>
      <c r="ABS19535" s="60"/>
      <c r="ABT19535" s="60"/>
      <c r="ABU19535" s="60"/>
      <c r="ABV19535" s="60"/>
      <c r="ABW19535" s="60"/>
      <c r="ABX19535" s="60"/>
    </row>
    <row r="19536" spans="727:752" x14ac:dyDescent="0.25">
      <c r="AAY19536" s="60"/>
      <c r="AAZ19536" s="60"/>
      <c r="ABA19536" s="60"/>
      <c r="ABB19536" s="60"/>
      <c r="ABC19536" s="60"/>
      <c r="ABD19536" s="60"/>
      <c r="ABE19536" s="60"/>
      <c r="ABF19536" s="60"/>
      <c r="ABG19536" s="60"/>
      <c r="ABH19536" s="60"/>
      <c r="ABI19536" s="60"/>
      <c r="ABJ19536" s="60"/>
      <c r="ABK19536" s="60"/>
      <c r="ABL19536" s="60"/>
      <c r="ABM19536" s="60"/>
      <c r="ABN19536" s="60"/>
      <c r="ABO19536" s="60"/>
      <c r="ABP19536" s="60"/>
      <c r="ABQ19536" s="60"/>
      <c r="ABR19536" s="60">
        <v>4.82255213812521E-3</v>
      </c>
      <c r="ABS19536" s="60"/>
      <c r="ABT19536" s="60"/>
      <c r="ABU19536" s="60"/>
      <c r="ABV19536" s="60"/>
      <c r="ABW19536" s="60"/>
      <c r="ABX19536" s="60"/>
    </row>
    <row r="19537" spans="727:752" x14ac:dyDescent="0.25">
      <c r="AAY19537" s="60"/>
      <c r="AAZ19537" s="60"/>
      <c r="ABA19537" s="60"/>
      <c r="ABB19537" s="60"/>
      <c r="ABC19537" s="60"/>
      <c r="ABD19537" s="60"/>
      <c r="ABE19537" s="60"/>
      <c r="ABF19537" s="60"/>
      <c r="ABG19537" s="60"/>
      <c r="ABH19537" s="60"/>
      <c r="ABI19537" s="60"/>
      <c r="ABJ19537" s="60"/>
      <c r="ABK19537" s="60"/>
      <c r="ABL19537" s="60"/>
      <c r="ABM19537" s="60"/>
      <c r="ABN19537" s="60"/>
      <c r="ABO19537" s="60"/>
      <c r="ABP19537" s="60"/>
      <c r="ABQ19537" s="60"/>
      <c r="ABR19537" s="60">
        <v>4.8158366819618503E-3</v>
      </c>
      <c r="ABS19537" s="60"/>
      <c r="ABT19537" s="60"/>
      <c r="ABU19537" s="60"/>
      <c r="ABV19537" s="60"/>
      <c r="ABW19537" s="60"/>
      <c r="ABX19537" s="60"/>
    </row>
    <row r="19538" spans="727:752" x14ac:dyDescent="0.25">
      <c r="AAY19538" s="60"/>
      <c r="AAZ19538" s="60"/>
      <c r="ABA19538" s="60"/>
      <c r="ABB19538" s="60"/>
      <c r="ABC19538" s="60"/>
      <c r="ABD19538" s="60"/>
      <c r="ABE19538" s="60"/>
      <c r="ABF19538" s="60"/>
      <c r="ABG19538" s="60"/>
      <c r="ABH19538" s="60"/>
      <c r="ABI19538" s="60"/>
      <c r="ABJ19538" s="60"/>
      <c r="ABK19538" s="60"/>
      <c r="ABL19538" s="60"/>
      <c r="ABM19538" s="60"/>
      <c r="ABN19538" s="60"/>
      <c r="ABO19538" s="60"/>
      <c r="ABP19538" s="60"/>
      <c r="ABQ19538" s="60"/>
      <c r="ABR19538" s="60">
        <v>4.8158366819618503E-3</v>
      </c>
      <c r="ABS19538" s="60"/>
      <c r="ABT19538" s="60"/>
      <c r="ABU19538" s="60"/>
      <c r="ABV19538" s="60"/>
      <c r="ABW19538" s="60"/>
      <c r="ABX19538" s="60"/>
    </row>
    <row r="19539" spans="727:752" x14ac:dyDescent="0.25">
      <c r="AAY19539" s="60"/>
      <c r="AAZ19539" s="60"/>
      <c r="ABA19539" s="60"/>
      <c r="ABB19539" s="60"/>
      <c r="ABC19539" s="60"/>
      <c r="ABD19539" s="60"/>
      <c r="ABE19539" s="60"/>
      <c r="ABF19539" s="60"/>
      <c r="ABG19539" s="60"/>
      <c r="ABH19539" s="60"/>
      <c r="ABI19539" s="60"/>
      <c r="ABJ19539" s="60"/>
      <c r="ABK19539" s="60"/>
      <c r="ABL19539" s="60"/>
      <c r="ABM19539" s="60"/>
      <c r="ABN19539" s="60"/>
      <c r="ABO19539" s="60"/>
      <c r="ABP19539" s="60"/>
      <c r="ABQ19539" s="60"/>
      <c r="ABR19539" s="60">
        <v>4.78981387110799E-3</v>
      </c>
      <c r="ABS19539" s="60"/>
      <c r="ABT19539" s="60"/>
      <c r="ABU19539" s="60"/>
      <c r="ABV19539" s="60"/>
      <c r="ABW19539" s="60"/>
      <c r="ABX19539" s="60"/>
    </row>
    <row r="19540" spans="727:752" x14ac:dyDescent="0.25">
      <c r="AAY19540" s="60"/>
      <c r="AAZ19540" s="60"/>
      <c r="ABA19540" s="60"/>
      <c r="ABB19540" s="60"/>
      <c r="ABC19540" s="60"/>
      <c r="ABD19540" s="60"/>
      <c r="ABE19540" s="60"/>
      <c r="ABF19540" s="60"/>
      <c r="ABG19540" s="60"/>
      <c r="ABH19540" s="60"/>
      <c r="ABI19540" s="60"/>
      <c r="ABJ19540" s="60"/>
      <c r="ABK19540" s="60"/>
      <c r="ABL19540" s="60"/>
      <c r="ABM19540" s="60"/>
      <c r="ABN19540" s="60"/>
      <c r="ABO19540" s="60"/>
      <c r="ABP19540" s="60"/>
      <c r="ABQ19540" s="60"/>
      <c r="ABR19540" s="60">
        <v>4.78981387110799E-3</v>
      </c>
      <c r="ABS19540" s="60"/>
      <c r="ABT19540" s="60"/>
      <c r="ABU19540" s="60"/>
      <c r="ABV19540" s="60"/>
      <c r="ABW19540" s="60"/>
      <c r="ABX19540" s="60"/>
    </row>
    <row r="19541" spans="727:752" x14ac:dyDescent="0.25">
      <c r="AAY19541" s="60"/>
      <c r="AAZ19541" s="60"/>
      <c r="ABA19541" s="60"/>
      <c r="ABB19541" s="60"/>
      <c r="ABC19541" s="60"/>
      <c r="ABD19541" s="60"/>
      <c r="ABE19541" s="60"/>
      <c r="ABF19541" s="60"/>
      <c r="ABG19541" s="60"/>
      <c r="ABH19541" s="60"/>
      <c r="ABI19541" s="60"/>
      <c r="ABJ19541" s="60"/>
      <c r="ABK19541" s="60"/>
      <c r="ABL19541" s="60"/>
      <c r="ABM19541" s="60"/>
      <c r="ABN19541" s="60"/>
      <c r="ABO19541" s="60"/>
      <c r="ABP19541" s="60"/>
      <c r="ABQ19541" s="60"/>
      <c r="ABR19541" s="60">
        <v>4.7168881276513598E-3</v>
      </c>
      <c r="ABS19541" s="60"/>
      <c r="ABT19541" s="60"/>
      <c r="ABU19541" s="60"/>
      <c r="ABV19541" s="60"/>
      <c r="ABW19541" s="60"/>
      <c r="ABX19541" s="60"/>
    </row>
    <row r="19542" spans="727:752" x14ac:dyDescent="0.25">
      <c r="AAY19542" s="60"/>
      <c r="AAZ19542" s="60"/>
      <c r="ABA19542" s="60"/>
      <c r="ABB19542" s="60"/>
      <c r="ABC19542" s="60"/>
      <c r="ABD19542" s="60"/>
      <c r="ABE19542" s="60"/>
      <c r="ABF19542" s="60"/>
      <c r="ABG19542" s="60"/>
      <c r="ABH19542" s="60"/>
      <c r="ABI19542" s="60"/>
      <c r="ABJ19542" s="60"/>
      <c r="ABK19542" s="60"/>
      <c r="ABL19542" s="60"/>
      <c r="ABM19542" s="60"/>
      <c r="ABN19542" s="60"/>
      <c r="ABO19542" s="60"/>
      <c r="ABP19542" s="60"/>
      <c r="ABQ19542" s="60"/>
      <c r="ABR19542" s="60">
        <v>4.7168881276513598E-3</v>
      </c>
      <c r="ABS19542" s="60"/>
      <c r="ABT19542" s="60"/>
      <c r="ABU19542" s="60"/>
      <c r="ABV19542" s="60"/>
      <c r="ABW19542" s="60"/>
      <c r="ABX19542" s="60"/>
    </row>
    <row r="19543" spans="727:752" x14ac:dyDescent="0.25">
      <c r="AAY19543" s="60"/>
      <c r="AAZ19543" s="60"/>
      <c r="ABA19543" s="60"/>
      <c r="ABB19543" s="60"/>
      <c r="ABC19543" s="60"/>
      <c r="ABD19543" s="60"/>
      <c r="ABE19543" s="60"/>
      <c r="ABF19543" s="60"/>
      <c r="ABG19543" s="60"/>
      <c r="ABH19543" s="60"/>
      <c r="ABI19543" s="60"/>
      <c r="ABJ19543" s="60"/>
      <c r="ABK19543" s="60"/>
      <c r="ABL19543" s="60"/>
      <c r="ABM19543" s="60"/>
      <c r="ABN19543" s="60"/>
      <c r="ABO19543" s="60"/>
      <c r="ABP19543" s="60"/>
      <c r="ABQ19543" s="60"/>
      <c r="ABR19543" s="60">
        <v>4.6615687621663904E-3</v>
      </c>
      <c r="ABS19543" s="60"/>
      <c r="ABT19543" s="60"/>
      <c r="ABU19543" s="60"/>
      <c r="ABV19543" s="60"/>
      <c r="ABW19543" s="60"/>
      <c r="ABX19543" s="60"/>
    </row>
    <row r="19544" spans="727:752" x14ac:dyDescent="0.25">
      <c r="AAY19544" s="60"/>
      <c r="AAZ19544" s="60"/>
      <c r="ABA19544" s="60"/>
      <c r="ABB19544" s="60"/>
      <c r="ABC19544" s="60"/>
      <c r="ABD19544" s="60"/>
      <c r="ABE19544" s="60"/>
      <c r="ABF19544" s="60"/>
      <c r="ABG19544" s="60"/>
      <c r="ABH19544" s="60"/>
      <c r="ABI19544" s="60"/>
      <c r="ABJ19544" s="60"/>
      <c r="ABK19544" s="60"/>
      <c r="ABL19544" s="60"/>
      <c r="ABM19544" s="60"/>
      <c r="ABN19544" s="60"/>
      <c r="ABO19544" s="60"/>
      <c r="ABP19544" s="60"/>
      <c r="ABQ19544" s="60"/>
      <c r="ABR19544" s="60">
        <v>4.6615687621663904E-3</v>
      </c>
      <c r="ABS19544" s="60"/>
      <c r="ABT19544" s="60"/>
      <c r="ABU19544" s="60"/>
      <c r="ABV19544" s="60"/>
      <c r="ABW19544" s="60"/>
      <c r="ABX19544" s="60"/>
    </row>
    <row r="19545" spans="727:752" x14ac:dyDescent="0.25">
      <c r="AAY19545" s="60"/>
      <c r="AAZ19545" s="60"/>
      <c r="ABA19545" s="60"/>
      <c r="ABB19545" s="60"/>
      <c r="ABC19545" s="60"/>
      <c r="ABD19545" s="60"/>
      <c r="ABE19545" s="60"/>
      <c r="ABF19545" s="60"/>
      <c r="ABG19545" s="60"/>
      <c r="ABH19545" s="60"/>
      <c r="ABI19545" s="60"/>
      <c r="ABJ19545" s="60"/>
      <c r="ABK19545" s="60"/>
      <c r="ABL19545" s="60"/>
      <c r="ABM19545" s="60"/>
      <c r="ABN19545" s="60"/>
      <c r="ABO19545" s="60"/>
      <c r="ABP19545" s="60"/>
      <c r="ABQ19545" s="60"/>
      <c r="ABR19545" s="60">
        <v>4.6309746256009698E-3</v>
      </c>
      <c r="ABS19545" s="60"/>
      <c r="ABT19545" s="60"/>
      <c r="ABU19545" s="60"/>
      <c r="ABV19545" s="60"/>
      <c r="ABW19545" s="60"/>
      <c r="ABX19545" s="60"/>
    </row>
    <row r="19546" spans="727:752" x14ac:dyDescent="0.25">
      <c r="AAY19546" s="60"/>
      <c r="AAZ19546" s="60"/>
      <c r="ABA19546" s="60"/>
      <c r="ABB19546" s="60"/>
      <c r="ABC19546" s="60"/>
      <c r="ABD19546" s="60"/>
      <c r="ABE19546" s="60"/>
      <c r="ABF19546" s="60"/>
      <c r="ABG19546" s="60"/>
      <c r="ABH19546" s="60"/>
      <c r="ABI19546" s="60"/>
      <c r="ABJ19546" s="60"/>
      <c r="ABK19546" s="60"/>
      <c r="ABL19546" s="60"/>
      <c r="ABM19546" s="60"/>
      <c r="ABN19546" s="60"/>
      <c r="ABO19546" s="60"/>
      <c r="ABP19546" s="60"/>
      <c r="ABQ19546" s="60"/>
      <c r="ABR19546" s="60">
        <v>4.6309746256009698E-3</v>
      </c>
      <c r="ABS19546" s="60"/>
      <c r="ABT19546" s="60"/>
      <c r="ABU19546" s="60"/>
      <c r="ABV19546" s="60"/>
      <c r="ABW19546" s="60"/>
      <c r="ABX19546" s="60"/>
    </row>
    <row r="19547" spans="727:752" x14ac:dyDescent="0.25">
      <c r="AAY19547" s="60"/>
      <c r="AAZ19547" s="60"/>
      <c r="ABA19547" s="60"/>
      <c r="ABB19547" s="60"/>
      <c r="ABC19547" s="60"/>
      <c r="ABD19547" s="60"/>
      <c r="ABE19547" s="60"/>
      <c r="ABF19547" s="60"/>
      <c r="ABG19547" s="60"/>
      <c r="ABH19547" s="60"/>
      <c r="ABI19547" s="60"/>
      <c r="ABJ19547" s="60"/>
      <c r="ABK19547" s="60"/>
      <c r="ABL19547" s="60"/>
      <c r="ABM19547" s="60"/>
      <c r="ABN19547" s="60"/>
      <c r="ABO19547" s="60"/>
      <c r="ABP19547" s="60"/>
      <c r="ABQ19547" s="60"/>
      <c r="ABR19547" s="60">
        <v>4.6246146204462404E-3</v>
      </c>
      <c r="ABS19547" s="60"/>
      <c r="ABT19547" s="60"/>
      <c r="ABU19547" s="60"/>
      <c r="ABV19547" s="60"/>
      <c r="ABW19547" s="60"/>
      <c r="ABX19547" s="60"/>
    </row>
    <row r="19548" spans="727:752" x14ac:dyDescent="0.25">
      <c r="AAY19548" s="60"/>
      <c r="AAZ19548" s="60"/>
      <c r="ABA19548" s="60"/>
      <c r="ABB19548" s="60"/>
      <c r="ABC19548" s="60"/>
      <c r="ABD19548" s="60"/>
      <c r="ABE19548" s="60"/>
      <c r="ABF19548" s="60"/>
      <c r="ABG19548" s="60"/>
      <c r="ABH19548" s="60"/>
      <c r="ABI19548" s="60"/>
      <c r="ABJ19548" s="60"/>
      <c r="ABK19548" s="60"/>
      <c r="ABL19548" s="60"/>
      <c r="ABM19548" s="60"/>
      <c r="ABN19548" s="60"/>
      <c r="ABO19548" s="60"/>
      <c r="ABP19548" s="60"/>
      <c r="ABQ19548" s="60"/>
      <c r="ABR19548" s="60">
        <v>4.6246146204462404E-3</v>
      </c>
      <c r="ABS19548" s="60"/>
      <c r="ABT19548" s="60"/>
      <c r="ABU19548" s="60"/>
      <c r="ABV19548" s="60"/>
      <c r="ABW19548" s="60"/>
      <c r="ABX19548" s="60"/>
    </row>
    <row r="19549" spans="727:752" x14ac:dyDescent="0.25">
      <c r="AAY19549" s="60"/>
      <c r="AAZ19549" s="60"/>
      <c r="ABA19549" s="60"/>
      <c r="ABB19549" s="60"/>
      <c r="ABC19549" s="60"/>
      <c r="ABD19549" s="60"/>
      <c r="ABE19549" s="60"/>
      <c r="ABF19549" s="60"/>
      <c r="ABG19549" s="60"/>
      <c r="ABH19549" s="60"/>
      <c r="ABI19549" s="60"/>
      <c r="ABJ19549" s="60"/>
      <c r="ABK19549" s="60"/>
      <c r="ABL19549" s="60"/>
      <c r="ABM19549" s="60"/>
      <c r="ABN19549" s="60"/>
      <c r="ABO19549" s="60"/>
      <c r="ABP19549" s="60"/>
      <c r="ABQ19549" s="60"/>
      <c r="ABR19549" s="60">
        <v>4.6045527665822799E-3</v>
      </c>
      <c r="ABS19549" s="60"/>
      <c r="ABT19549" s="60"/>
      <c r="ABU19549" s="60"/>
      <c r="ABV19549" s="60"/>
      <c r="ABW19549" s="60"/>
      <c r="ABX19549" s="60"/>
    </row>
    <row r="19550" spans="727:752" x14ac:dyDescent="0.25">
      <c r="AAY19550" s="60"/>
      <c r="AAZ19550" s="60"/>
      <c r="ABA19550" s="60"/>
      <c r="ABB19550" s="60"/>
      <c r="ABC19550" s="60"/>
      <c r="ABD19550" s="60"/>
      <c r="ABE19550" s="60"/>
      <c r="ABF19550" s="60"/>
      <c r="ABG19550" s="60"/>
      <c r="ABH19550" s="60"/>
      <c r="ABI19550" s="60"/>
      <c r="ABJ19550" s="60"/>
      <c r="ABK19550" s="60"/>
      <c r="ABL19550" s="60"/>
      <c r="ABM19550" s="60"/>
      <c r="ABN19550" s="60"/>
      <c r="ABO19550" s="60"/>
      <c r="ABP19550" s="60"/>
      <c r="ABQ19550" s="60"/>
      <c r="ABR19550" s="60">
        <v>4.6045527665822799E-3</v>
      </c>
      <c r="ABS19550" s="60"/>
      <c r="ABT19550" s="60"/>
      <c r="ABU19550" s="60"/>
      <c r="ABV19550" s="60"/>
      <c r="ABW19550" s="60"/>
      <c r="ABX19550" s="60"/>
    </row>
    <row r="19551" spans="727:752" x14ac:dyDescent="0.25">
      <c r="AAY19551" s="60"/>
      <c r="AAZ19551" s="60"/>
      <c r="ABA19551" s="60"/>
      <c r="ABB19551" s="60"/>
      <c r="ABC19551" s="60"/>
      <c r="ABD19551" s="60"/>
      <c r="ABE19551" s="60"/>
      <c r="ABF19551" s="60"/>
      <c r="ABG19551" s="60"/>
      <c r="ABH19551" s="60"/>
      <c r="ABI19551" s="60"/>
      <c r="ABJ19551" s="60"/>
      <c r="ABK19551" s="60"/>
      <c r="ABL19551" s="60"/>
      <c r="ABM19551" s="60"/>
      <c r="ABN19551" s="60"/>
      <c r="ABO19551" s="60"/>
      <c r="ABP19551" s="60"/>
      <c r="ABQ19551" s="60"/>
      <c r="ABR19551" s="60">
        <v>4.5477742304482604E-3</v>
      </c>
      <c r="ABS19551" s="60"/>
      <c r="ABT19551" s="60"/>
      <c r="ABU19551" s="60"/>
      <c r="ABV19551" s="60"/>
      <c r="ABW19551" s="60"/>
      <c r="ABX19551" s="60"/>
    </row>
    <row r="19552" spans="727:752" x14ac:dyDescent="0.25">
      <c r="AAY19552" s="60"/>
      <c r="AAZ19552" s="60"/>
      <c r="ABA19552" s="60"/>
      <c r="ABB19552" s="60"/>
      <c r="ABC19552" s="60"/>
      <c r="ABD19552" s="60"/>
      <c r="ABE19552" s="60"/>
      <c r="ABF19552" s="60"/>
      <c r="ABG19552" s="60"/>
      <c r="ABH19552" s="60"/>
      <c r="ABI19552" s="60"/>
      <c r="ABJ19552" s="60"/>
      <c r="ABK19552" s="60"/>
      <c r="ABL19552" s="60"/>
      <c r="ABM19552" s="60"/>
      <c r="ABN19552" s="60"/>
      <c r="ABO19552" s="60"/>
      <c r="ABP19552" s="60"/>
      <c r="ABQ19552" s="60"/>
      <c r="ABR19552" s="60">
        <v>4.5477742304482604E-3</v>
      </c>
      <c r="ABS19552" s="60"/>
      <c r="ABT19552" s="60"/>
      <c r="ABU19552" s="60"/>
      <c r="ABV19552" s="60"/>
      <c r="ABW19552" s="60"/>
      <c r="ABX19552" s="60"/>
    </row>
    <row r="19553" spans="727:752" x14ac:dyDescent="0.25">
      <c r="AAY19553" s="60"/>
      <c r="AAZ19553" s="60"/>
      <c r="ABA19553" s="60"/>
      <c r="ABB19553" s="60"/>
      <c r="ABC19553" s="60"/>
      <c r="ABD19553" s="60"/>
      <c r="ABE19553" s="60"/>
      <c r="ABF19553" s="60"/>
      <c r="ABG19553" s="60"/>
      <c r="ABH19553" s="60"/>
      <c r="ABI19553" s="60"/>
      <c r="ABJ19553" s="60"/>
      <c r="ABK19553" s="60"/>
      <c r="ABL19553" s="60"/>
      <c r="ABM19553" s="60"/>
      <c r="ABN19553" s="60"/>
      <c r="ABO19553" s="60"/>
      <c r="ABP19553" s="60"/>
      <c r="ABQ19553" s="60"/>
      <c r="ABR19553" s="60">
        <v>4.5376084824871104E-3</v>
      </c>
      <c r="ABS19553" s="60"/>
      <c r="ABT19553" s="60"/>
      <c r="ABU19553" s="60"/>
      <c r="ABV19553" s="60"/>
      <c r="ABW19553" s="60"/>
      <c r="ABX19553" s="60"/>
    </row>
    <row r="19554" spans="727:752" x14ac:dyDescent="0.25">
      <c r="AAY19554" s="60"/>
      <c r="AAZ19554" s="60"/>
      <c r="ABA19554" s="60"/>
      <c r="ABB19554" s="60"/>
      <c r="ABC19554" s="60"/>
      <c r="ABD19554" s="60"/>
      <c r="ABE19554" s="60"/>
      <c r="ABF19554" s="60"/>
      <c r="ABG19554" s="60"/>
      <c r="ABH19554" s="60"/>
      <c r="ABI19554" s="60"/>
      <c r="ABJ19554" s="60"/>
      <c r="ABK19554" s="60"/>
      <c r="ABL19554" s="60"/>
      <c r="ABM19554" s="60"/>
      <c r="ABN19554" s="60"/>
      <c r="ABO19554" s="60"/>
      <c r="ABP19554" s="60"/>
      <c r="ABQ19554" s="60"/>
      <c r="ABR19554" s="60">
        <v>4.5376084824871104E-3</v>
      </c>
      <c r="ABS19554" s="60"/>
      <c r="ABT19554" s="60"/>
      <c r="ABU19554" s="60"/>
      <c r="ABV19554" s="60"/>
      <c r="ABW19554" s="60"/>
      <c r="ABX19554" s="60"/>
    </row>
    <row r="19555" spans="727:752" x14ac:dyDescent="0.25">
      <c r="AAY19555" s="60"/>
      <c r="AAZ19555" s="60"/>
      <c r="ABA19555" s="60"/>
      <c r="ABB19555" s="60"/>
      <c r="ABC19555" s="60"/>
      <c r="ABD19555" s="60"/>
      <c r="ABE19555" s="60"/>
      <c r="ABF19555" s="60"/>
      <c r="ABG19555" s="60"/>
      <c r="ABH19555" s="60"/>
      <c r="ABI19555" s="60"/>
      <c r="ABJ19555" s="60"/>
      <c r="ABK19555" s="60"/>
      <c r="ABL19555" s="60"/>
      <c r="ABM19555" s="60"/>
      <c r="ABN19555" s="60"/>
      <c r="ABO19555" s="60"/>
      <c r="ABP19555" s="60"/>
      <c r="ABQ19555" s="60"/>
      <c r="ABR19555" s="60">
        <v>4.5342581027118297E-3</v>
      </c>
      <c r="ABS19555" s="60"/>
      <c r="ABT19555" s="60"/>
      <c r="ABU19555" s="60"/>
      <c r="ABV19555" s="60"/>
      <c r="ABW19555" s="60"/>
      <c r="ABX19555" s="60"/>
    </row>
    <row r="19556" spans="727:752" x14ac:dyDescent="0.25">
      <c r="AAY19556" s="60"/>
      <c r="AAZ19556" s="60"/>
      <c r="ABA19556" s="60"/>
      <c r="ABB19556" s="60"/>
      <c r="ABC19556" s="60"/>
      <c r="ABD19556" s="60"/>
      <c r="ABE19556" s="60"/>
      <c r="ABF19556" s="60"/>
      <c r="ABG19556" s="60"/>
      <c r="ABH19556" s="60"/>
      <c r="ABI19556" s="60"/>
      <c r="ABJ19556" s="60"/>
      <c r="ABK19556" s="60"/>
      <c r="ABL19556" s="60"/>
      <c r="ABM19556" s="60"/>
      <c r="ABN19556" s="60"/>
      <c r="ABO19556" s="60"/>
      <c r="ABP19556" s="60"/>
      <c r="ABQ19556" s="60"/>
      <c r="ABR19556" s="60">
        <v>4.5342581027118297E-3</v>
      </c>
      <c r="ABS19556" s="60"/>
      <c r="ABT19556" s="60"/>
      <c r="ABU19556" s="60"/>
      <c r="ABV19556" s="60"/>
      <c r="ABW19556" s="60"/>
      <c r="ABX19556" s="60"/>
    </row>
    <row r="19557" spans="727:752" x14ac:dyDescent="0.25">
      <c r="AAY19557" s="60"/>
      <c r="AAZ19557" s="60"/>
      <c r="ABA19557" s="60"/>
      <c r="ABB19557" s="60"/>
      <c r="ABC19557" s="60"/>
      <c r="ABD19557" s="60"/>
      <c r="ABE19557" s="60"/>
      <c r="ABF19557" s="60"/>
      <c r="ABG19557" s="60"/>
      <c r="ABH19557" s="60"/>
      <c r="ABI19557" s="60"/>
      <c r="ABJ19557" s="60"/>
      <c r="ABK19557" s="60"/>
      <c r="ABL19557" s="60"/>
      <c r="ABM19557" s="60"/>
      <c r="ABN19557" s="60"/>
      <c r="ABO19557" s="60"/>
      <c r="ABP19557" s="60"/>
      <c r="ABQ19557" s="60"/>
      <c r="ABR19557" s="60">
        <v>4.50774526111479E-3</v>
      </c>
      <c r="ABS19557" s="60"/>
      <c r="ABT19557" s="60"/>
      <c r="ABU19557" s="60"/>
      <c r="ABV19557" s="60"/>
      <c r="ABW19557" s="60"/>
      <c r="ABX19557" s="60"/>
    </row>
    <row r="19558" spans="727:752" x14ac:dyDescent="0.25">
      <c r="AAY19558" s="60"/>
      <c r="AAZ19558" s="60"/>
      <c r="ABA19558" s="60"/>
      <c r="ABB19558" s="60"/>
      <c r="ABC19558" s="60"/>
      <c r="ABD19558" s="60"/>
      <c r="ABE19558" s="60"/>
      <c r="ABF19558" s="60"/>
      <c r="ABG19558" s="60"/>
      <c r="ABH19558" s="60"/>
      <c r="ABI19558" s="60"/>
      <c r="ABJ19558" s="60"/>
      <c r="ABK19558" s="60"/>
      <c r="ABL19558" s="60"/>
      <c r="ABM19558" s="60"/>
      <c r="ABN19558" s="60"/>
      <c r="ABO19558" s="60"/>
      <c r="ABP19558" s="60"/>
      <c r="ABQ19558" s="60"/>
      <c r="ABR19558" s="60">
        <v>4.50774526111479E-3</v>
      </c>
      <c r="ABS19558" s="60"/>
      <c r="ABT19558" s="60"/>
      <c r="ABU19558" s="60"/>
      <c r="ABV19558" s="60"/>
      <c r="ABW19558" s="60"/>
      <c r="ABX19558" s="60"/>
    </row>
    <row r="19559" spans="727:752" x14ac:dyDescent="0.25">
      <c r="AAY19559" s="60"/>
      <c r="AAZ19559" s="60"/>
      <c r="ABA19559" s="60"/>
      <c r="ABB19559" s="60"/>
      <c r="ABC19559" s="60"/>
      <c r="ABD19559" s="60"/>
      <c r="ABE19559" s="60"/>
      <c r="ABF19559" s="60"/>
      <c r="ABG19559" s="60"/>
      <c r="ABH19559" s="60"/>
      <c r="ABI19559" s="60"/>
      <c r="ABJ19559" s="60"/>
      <c r="ABK19559" s="60"/>
      <c r="ABL19559" s="60"/>
      <c r="ABM19559" s="60"/>
      <c r="ABN19559" s="60"/>
      <c r="ABO19559" s="60"/>
      <c r="ABP19559" s="60"/>
      <c r="ABQ19559" s="60"/>
      <c r="ABR19559" s="60">
        <v>4.3821259020291803E-3</v>
      </c>
      <c r="ABS19559" s="60"/>
      <c r="ABT19559" s="60"/>
      <c r="ABU19559" s="60"/>
      <c r="ABV19559" s="60"/>
      <c r="ABW19559" s="60"/>
      <c r="ABX19559" s="60"/>
    </row>
    <row r="19560" spans="727:752" x14ac:dyDescent="0.25">
      <c r="AAY19560" s="60"/>
      <c r="AAZ19560" s="60"/>
      <c r="ABA19560" s="60"/>
      <c r="ABB19560" s="60"/>
      <c r="ABC19560" s="60"/>
      <c r="ABD19560" s="60"/>
      <c r="ABE19560" s="60"/>
      <c r="ABF19560" s="60"/>
      <c r="ABG19560" s="60"/>
      <c r="ABH19560" s="60"/>
      <c r="ABI19560" s="60"/>
      <c r="ABJ19560" s="60"/>
      <c r="ABK19560" s="60"/>
      <c r="ABL19560" s="60"/>
      <c r="ABM19560" s="60"/>
      <c r="ABN19560" s="60"/>
      <c r="ABO19560" s="60"/>
      <c r="ABP19560" s="60"/>
      <c r="ABQ19560" s="60"/>
      <c r="ABR19560" s="60">
        <v>4.3821259020291803E-3</v>
      </c>
      <c r="ABS19560" s="60"/>
      <c r="ABT19560" s="60"/>
      <c r="ABU19560" s="60"/>
      <c r="ABV19560" s="60"/>
      <c r="ABW19560" s="60"/>
      <c r="ABX19560" s="60"/>
    </row>
    <row r="19561" spans="727:752" x14ac:dyDescent="0.25">
      <c r="AAY19561" s="60"/>
      <c r="AAZ19561" s="60"/>
      <c r="ABA19561" s="60"/>
      <c r="ABB19561" s="60"/>
      <c r="ABC19561" s="60"/>
      <c r="ABD19561" s="60"/>
      <c r="ABE19561" s="60"/>
      <c r="ABF19561" s="60"/>
      <c r="ABG19561" s="60"/>
      <c r="ABH19561" s="60"/>
      <c r="ABI19561" s="60"/>
      <c r="ABJ19561" s="60"/>
      <c r="ABK19561" s="60"/>
      <c r="ABL19561" s="60"/>
      <c r="ABM19561" s="60"/>
      <c r="ABN19561" s="60"/>
      <c r="ABO19561" s="60"/>
      <c r="ABP19561" s="60"/>
      <c r="ABQ19561" s="60"/>
      <c r="ABR19561" s="60">
        <v>4.33595276655951E-3</v>
      </c>
      <c r="ABS19561" s="60"/>
      <c r="ABT19561" s="60"/>
      <c r="ABU19561" s="60"/>
      <c r="ABV19561" s="60"/>
      <c r="ABW19561" s="60"/>
      <c r="ABX19561" s="60"/>
    </row>
    <row r="19562" spans="727:752" x14ac:dyDescent="0.25">
      <c r="AAY19562" s="60"/>
      <c r="AAZ19562" s="60"/>
      <c r="ABA19562" s="60"/>
      <c r="ABB19562" s="60"/>
      <c r="ABC19562" s="60"/>
      <c r="ABD19562" s="60"/>
      <c r="ABE19562" s="60"/>
      <c r="ABF19562" s="60"/>
      <c r="ABG19562" s="60"/>
      <c r="ABH19562" s="60"/>
      <c r="ABI19562" s="60"/>
      <c r="ABJ19562" s="60"/>
      <c r="ABK19562" s="60"/>
      <c r="ABL19562" s="60"/>
      <c r="ABM19562" s="60"/>
      <c r="ABN19562" s="60"/>
      <c r="ABO19562" s="60"/>
      <c r="ABP19562" s="60"/>
      <c r="ABQ19562" s="60"/>
      <c r="ABR19562" s="60">
        <v>4.33595276655951E-3</v>
      </c>
      <c r="ABS19562" s="60"/>
      <c r="ABT19562" s="60"/>
      <c r="ABU19562" s="60"/>
      <c r="ABV19562" s="60"/>
      <c r="ABW19562" s="60"/>
      <c r="ABX19562" s="60"/>
    </row>
    <row r="19563" spans="727:752" x14ac:dyDescent="0.25">
      <c r="AAY19563" s="60"/>
      <c r="AAZ19563" s="60"/>
      <c r="ABA19563" s="60"/>
      <c r="ABB19563" s="60"/>
      <c r="ABC19563" s="60"/>
      <c r="ABD19563" s="60"/>
      <c r="ABE19563" s="60"/>
      <c r="ABF19563" s="60"/>
      <c r="ABG19563" s="60"/>
      <c r="ABH19563" s="60"/>
      <c r="ABI19563" s="60"/>
      <c r="ABJ19563" s="60"/>
      <c r="ABK19563" s="60"/>
      <c r="ABL19563" s="60"/>
      <c r="ABM19563" s="60"/>
      <c r="ABN19563" s="60"/>
      <c r="ABO19563" s="60"/>
      <c r="ABP19563" s="60"/>
      <c r="ABQ19563" s="60"/>
      <c r="ABR19563" s="60">
        <v>4.3025473897527096E-3</v>
      </c>
      <c r="ABS19563" s="60"/>
      <c r="ABT19563" s="60"/>
      <c r="ABU19563" s="60"/>
      <c r="ABV19563" s="60"/>
      <c r="ABW19563" s="60"/>
      <c r="ABX19563" s="60"/>
    </row>
    <row r="19564" spans="727:752" x14ac:dyDescent="0.25">
      <c r="AAY19564" s="60"/>
      <c r="AAZ19564" s="60"/>
      <c r="ABA19564" s="60"/>
      <c r="ABB19564" s="60"/>
      <c r="ABC19564" s="60"/>
      <c r="ABD19564" s="60"/>
      <c r="ABE19564" s="60"/>
      <c r="ABF19564" s="60"/>
      <c r="ABG19564" s="60"/>
      <c r="ABH19564" s="60"/>
      <c r="ABI19564" s="60"/>
      <c r="ABJ19564" s="60"/>
      <c r="ABK19564" s="60"/>
      <c r="ABL19564" s="60"/>
      <c r="ABM19564" s="60"/>
      <c r="ABN19564" s="60"/>
      <c r="ABO19564" s="60"/>
      <c r="ABP19564" s="60"/>
      <c r="ABQ19564" s="60"/>
      <c r="ABR19564" s="60">
        <v>4.3025473897527096E-3</v>
      </c>
      <c r="ABS19564" s="60"/>
      <c r="ABT19564" s="60"/>
      <c r="ABU19564" s="60"/>
      <c r="ABV19564" s="60"/>
      <c r="ABW19564" s="60"/>
      <c r="ABX19564" s="60"/>
    </row>
    <row r="19565" spans="727:752" x14ac:dyDescent="0.25">
      <c r="AAY19565" s="60"/>
      <c r="AAZ19565" s="60"/>
      <c r="ABA19565" s="60"/>
      <c r="ABB19565" s="60"/>
      <c r="ABC19565" s="60"/>
      <c r="ABD19565" s="60"/>
      <c r="ABE19565" s="60"/>
      <c r="ABF19565" s="60"/>
      <c r="ABG19565" s="60"/>
      <c r="ABH19565" s="60"/>
      <c r="ABI19565" s="60"/>
      <c r="ABJ19565" s="60"/>
      <c r="ABK19565" s="60"/>
      <c r="ABL19565" s="60"/>
      <c r="ABM19565" s="60"/>
      <c r="ABN19565" s="60"/>
      <c r="ABO19565" s="60"/>
      <c r="ABP19565" s="60"/>
      <c r="ABQ19565" s="60"/>
      <c r="ABR19565" s="60">
        <v>4.3002096191278004E-3</v>
      </c>
      <c r="ABS19565" s="60"/>
      <c r="ABT19565" s="60"/>
      <c r="ABU19565" s="60"/>
      <c r="ABV19565" s="60"/>
      <c r="ABW19565" s="60"/>
      <c r="ABX19565" s="60"/>
    </row>
    <row r="19566" spans="727:752" x14ac:dyDescent="0.25">
      <c r="AAY19566" s="60"/>
      <c r="AAZ19566" s="60"/>
      <c r="ABA19566" s="60"/>
      <c r="ABB19566" s="60"/>
      <c r="ABC19566" s="60"/>
      <c r="ABD19566" s="60"/>
      <c r="ABE19566" s="60"/>
      <c r="ABF19566" s="60"/>
      <c r="ABG19566" s="60"/>
      <c r="ABH19566" s="60"/>
      <c r="ABI19566" s="60"/>
      <c r="ABJ19566" s="60"/>
      <c r="ABK19566" s="60"/>
      <c r="ABL19566" s="60"/>
      <c r="ABM19566" s="60"/>
      <c r="ABN19566" s="60"/>
      <c r="ABO19566" s="60"/>
      <c r="ABP19566" s="60"/>
      <c r="ABQ19566" s="60"/>
      <c r="ABR19566" s="60">
        <v>4.3002096191278004E-3</v>
      </c>
      <c r="ABS19566" s="60"/>
      <c r="ABT19566" s="60"/>
      <c r="ABU19566" s="60"/>
      <c r="ABV19566" s="60"/>
      <c r="ABW19566" s="60"/>
      <c r="ABX19566" s="60"/>
    </row>
    <row r="19567" spans="727:752" x14ac:dyDescent="0.25">
      <c r="AAY19567" s="60"/>
      <c r="AAZ19567" s="60"/>
      <c r="ABA19567" s="60"/>
      <c r="ABB19567" s="60"/>
      <c r="ABC19567" s="60"/>
      <c r="ABD19567" s="60"/>
      <c r="ABE19567" s="60"/>
      <c r="ABF19567" s="60"/>
      <c r="ABG19567" s="60"/>
      <c r="ABH19567" s="60"/>
      <c r="ABI19567" s="60"/>
      <c r="ABJ19567" s="60"/>
      <c r="ABK19567" s="60"/>
      <c r="ABL19567" s="60"/>
      <c r="ABM19567" s="60"/>
      <c r="ABN19567" s="60"/>
      <c r="ABO19567" s="60"/>
      <c r="ABP19567" s="60"/>
      <c r="ABQ19567" s="60"/>
      <c r="ABR19567" s="60">
        <v>4.2854739809420799E-3</v>
      </c>
      <c r="ABS19567" s="60"/>
      <c r="ABT19567" s="60"/>
      <c r="ABU19567" s="60"/>
      <c r="ABV19567" s="60"/>
      <c r="ABW19567" s="60"/>
      <c r="ABX19567" s="60"/>
    </row>
    <row r="19568" spans="727:752" x14ac:dyDescent="0.25">
      <c r="AAY19568" s="60"/>
      <c r="AAZ19568" s="60"/>
      <c r="ABA19568" s="60"/>
      <c r="ABB19568" s="60"/>
      <c r="ABC19568" s="60"/>
      <c r="ABD19568" s="60"/>
      <c r="ABE19568" s="60"/>
      <c r="ABF19568" s="60"/>
      <c r="ABG19568" s="60"/>
      <c r="ABH19568" s="60"/>
      <c r="ABI19568" s="60"/>
      <c r="ABJ19568" s="60"/>
      <c r="ABK19568" s="60"/>
      <c r="ABL19568" s="60"/>
      <c r="ABM19568" s="60"/>
      <c r="ABN19568" s="60"/>
      <c r="ABO19568" s="60"/>
      <c r="ABP19568" s="60"/>
      <c r="ABQ19568" s="60"/>
      <c r="ABR19568" s="60">
        <v>4.2854739809420799E-3</v>
      </c>
      <c r="ABS19568" s="60"/>
      <c r="ABT19568" s="60"/>
      <c r="ABU19568" s="60"/>
      <c r="ABV19568" s="60"/>
      <c r="ABW19568" s="60"/>
      <c r="ABX19568" s="60"/>
    </row>
    <row r="19569" spans="727:752" x14ac:dyDescent="0.25">
      <c r="AAY19569" s="60"/>
      <c r="AAZ19569" s="60"/>
      <c r="ABA19569" s="60"/>
      <c r="ABB19569" s="60"/>
      <c r="ABC19569" s="60"/>
      <c r="ABD19569" s="60"/>
      <c r="ABE19569" s="60"/>
      <c r="ABF19569" s="60"/>
      <c r="ABG19569" s="60"/>
      <c r="ABH19569" s="60"/>
      <c r="ABI19569" s="60"/>
      <c r="ABJ19569" s="60"/>
      <c r="ABK19569" s="60"/>
      <c r="ABL19569" s="60"/>
      <c r="ABM19569" s="60"/>
      <c r="ABN19569" s="60"/>
      <c r="ABO19569" s="60"/>
      <c r="ABP19569" s="60"/>
      <c r="ABQ19569" s="60"/>
      <c r="ABR19569" s="60">
        <v>4.2430522841951802E-3</v>
      </c>
      <c r="ABS19569" s="60"/>
      <c r="ABT19569" s="60"/>
      <c r="ABU19569" s="60"/>
      <c r="ABV19569" s="60"/>
      <c r="ABW19569" s="60"/>
      <c r="ABX19569" s="60"/>
    </row>
    <row r="19570" spans="727:752" x14ac:dyDescent="0.25">
      <c r="AAY19570" s="60"/>
      <c r="AAZ19570" s="60"/>
      <c r="ABA19570" s="60"/>
      <c r="ABB19570" s="60"/>
      <c r="ABC19570" s="60"/>
      <c r="ABD19570" s="60"/>
      <c r="ABE19570" s="60"/>
      <c r="ABF19570" s="60"/>
      <c r="ABG19570" s="60"/>
      <c r="ABH19570" s="60"/>
      <c r="ABI19570" s="60"/>
      <c r="ABJ19570" s="60"/>
      <c r="ABK19570" s="60"/>
      <c r="ABL19570" s="60"/>
      <c r="ABM19570" s="60"/>
      <c r="ABN19570" s="60"/>
      <c r="ABO19570" s="60"/>
      <c r="ABP19570" s="60"/>
      <c r="ABQ19570" s="60"/>
      <c r="ABR19570" s="60">
        <v>4.2430522841951802E-3</v>
      </c>
      <c r="ABS19570" s="60"/>
      <c r="ABT19570" s="60"/>
      <c r="ABU19570" s="60"/>
      <c r="ABV19570" s="60"/>
      <c r="ABW19570" s="60"/>
      <c r="ABX19570" s="60"/>
    </row>
    <row r="19571" spans="727:752" x14ac:dyDescent="0.25">
      <c r="AAY19571" s="60"/>
      <c r="AAZ19571" s="60"/>
      <c r="ABA19571" s="60"/>
      <c r="ABB19571" s="60"/>
      <c r="ABC19571" s="60"/>
      <c r="ABD19571" s="60"/>
      <c r="ABE19571" s="60"/>
      <c r="ABF19571" s="60"/>
      <c r="ABG19571" s="60"/>
      <c r="ABH19571" s="60"/>
      <c r="ABI19571" s="60"/>
      <c r="ABJ19571" s="60"/>
      <c r="ABK19571" s="60"/>
      <c r="ABL19571" s="60"/>
      <c r="ABM19571" s="60"/>
      <c r="ABN19571" s="60"/>
      <c r="ABO19571" s="60"/>
      <c r="ABP19571" s="60"/>
      <c r="ABQ19571" s="60"/>
      <c r="ABR19571" s="60">
        <v>4.2188040312495199E-3</v>
      </c>
      <c r="ABS19571" s="60"/>
      <c r="ABT19571" s="60"/>
      <c r="ABU19571" s="60"/>
      <c r="ABV19571" s="60"/>
      <c r="ABW19571" s="60"/>
      <c r="ABX19571" s="60"/>
    </row>
    <row r="19572" spans="727:752" x14ac:dyDescent="0.25">
      <c r="AAY19572" s="60"/>
      <c r="AAZ19572" s="60"/>
      <c r="ABA19572" s="60"/>
      <c r="ABB19572" s="60"/>
      <c r="ABC19572" s="60"/>
      <c r="ABD19572" s="60"/>
      <c r="ABE19572" s="60"/>
      <c r="ABF19572" s="60"/>
      <c r="ABG19572" s="60"/>
      <c r="ABH19572" s="60"/>
      <c r="ABI19572" s="60"/>
      <c r="ABJ19572" s="60"/>
      <c r="ABK19572" s="60"/>
      <c r="ABL19572" s="60"/>
      <c r="ABM19572" s="60"/>
      <c r="ABN19572" s="60"/>
      <c r="ABO19572" s="60"/>
      <c r="ABP19572" s="60"/>
      <c r="ABQ19572" s="60"/>
      <c r="ABR19572" s="60">
        <v>4.2188040312495199E-3</v>
      </c>
      <c r="ABS19572" s="60"/>
      <c r="ABT19572" s="60"/>
      <c r="ABU19572" s="60"/>
      <c r="ABV19572" s="60"/>
      <c r="ABW19572" s="60"/>
      <c r="ABX19572" s="60"/>
    </row>
    <row r="19573" spans="727:752" x14ac:dyDescent="0.25">
      <c r="AAY19573" s="60"/>
      <c r="AAZ19573" s="60"/>
      <c r="ABA19573" s="60"/>
      <c r="ABB19573" s="60"/>
      <c r="ABC19573" s="60"/>
      <c r="ABD19573" s="60"/>
      <c r="ABE19573" s="60"/>
      <c r="ABF19573" s="60"/>
      <c r="ABG19573" s="60"/>
      <c r="ABH19573" s="60"/>
      <c r="ABI19573" s="60"/>
      <c r="ABJ19573" s="60"/>
      <c r="ABK19573" s="60"/>
      <c r="ABL19573" s="60"/>
      <c r="ABM19573" s="60"/>
      <c r="ABN19573" s="60"/>
      <c r="ABO19573" s="60"/>
      <c r="ABP19573" s="60"/>
      <c r="ABQ19573" s="60"/>
      <c r="ABR19573" s="60">
        <v>4.20265852301381E-3</v>
      </c>
      <c r="ABS19573" s="60"/>
      <c r="ABT19573" s="60"/>
      <c r="ABU19573" s="60"/>
      <c r="ABV19573" s="60"/>
      <c r="ABW19573" s="60"/>
      <c r="ABX19573" s="60"/>
    </row>
    <row r="19574" spans="727:752" x14ac:dyDescent="0.25">
      <c r="AAY19574" s="60"/>
      <c r="AAZ19574" s="60"/>
      <c r="ABA19574" s="60"/>
      <c r="ABB19574" s="60"/>
      <c r="ABC19574" s="60"/>
      <c r="ABD19574" s="60"/>
      <c r="ABE19574" s="60"/>
      <c r="ABF19574" s="60"/>
      <c r="ABG19574" s="60"/>
      <c r="ABH19574" s="60"/>
      <c r="ABI19574" s="60"/>
      <c r="ABJ19574" s="60"/>
      <c r="ABK19574" s="60"/>
      <c r="ABL19574" s="60"/>
      <c r="ABM19574" s="60"/>
      <c r="ABN19574" s="60"/>
      <c r="ABO19574" s="60"/>
      <c r="ABP19574" s="60"/>
      <c r="ABQ19574" s="60"/>
      <c r="ABR19574" s="60">
        <v>4.20265852301381E-3</v>
      </c>
      <c r="ABS19574" s="60"/>
      <c r="ABT19574" s="60"/>
      <c r="ABU19574" s="60"/>
      <c r="ABV19574" s="60"/>
      <c r="ABW19574" s="60"/>
      <c r="ABX19574" s="60"/>
    </row>
    <row r="19575" spans="727:752" x14ac:dyDescent="0.25">
      <c r="AAY19575" s="60"/>
      <c r="AAZ19575" s="60"/>
      <c r="ABA19575" s="60"/>
      <c r="ABB19575" s="60"/>
      <c r="ABC19575" s="60"/>
      <c r="ABD19575" s="60"/>
      <c r="ABE19575" s="60"/>
      <c r="ABF19575" s="60"/>
      <c r="ABG19575" s="60"/>
      <c r="ABH19575" s="60"/>
      <c r="ABI19575" s="60"/>
      <c r="ABJ19575" s="60"/>
      <c r="ABK19575" s="60"/>
      <c r="ABL19575" s="60"/>
      <c r="ABM19575" s="60"/>
      <c r="ABN19575" s="60"/>
      <c r="ABO19575" s="60"/>
      <c r="ABP19575" s="60"/>
      <c r="ABQ19575" s="60"/>
      <c r="ABR19575" s="60">
        <v>4.1231352320390503E-3</v>
      </c>
      <c r="ABS19575" s="60"/>
      <c r="ABT19575" s="60"/>
      <c r="ABU19575" s="60"/>
      <c r="ABV19575" s="60"/>
      <c r="ABW19575" s="60"/>
      <c r="ABX19575" s="60"/>
    </row>
    <row r="19576" spans="727:752" x14ac:dyDescent="0.25">
      <c r="AAY19576" s="60"/>
      <c r="AAZ19576" s="60"/>
      <c r="ABA19576" s="60"/>
      <c r="ABB19576" s="60"/>
      <c r="ABC19576" s="60"/>
      <c r="ABD19576" s="60"/>
      <c r="ABE19576" s="60"/>
      <c r="ABF19576" s="60"/>
      <c r="ABG19576" s="60"/>
      <c r="ABH19576" s="60"/>
      <c r="ABI19576" s="60"/>
      <c r="ABJ19576" s="60"/>
      <c r="ABK19576" s="60"/>
      <c r="ABL19576" s="60"/>
      <c r="ABM19576" s="60"/>
      <c r="ABN19576" s="60"/>
      <c r="ABO19576" s="60"/>
      <c r="ABP19576" s="60"/>
      <c r="ABQ19576" s="60"/>
      <c r="ABR19576" s="60">
        <v>4.1231352320390503E-3</v>
      </c>
      <c r="ABS19576" s="60"/>
      <c r="ABT19576" s="60"/>
      <c r="ABU19576" s="60"/>
      <c r="ABV19576" s="60"/>
      <c r="ABW19576" s="60"/>
      <c r="ABX19576" s="60"/>
    </row>
    <row r="19577" spans="727:752" x14ac:dyDescent="0.25">
      <c r="AAY19577" s="60"/>
      <c r="AAZ19577" s="60"/>
      <c r="ABA19577" s="60"/>
      <c r="ABB19577" s="60"/>
      <c r="ABC19577" s="60"/>
      <c r="ABD19577" s="60"/>
      <c r="ABE19577" s="60"/>
      <c r="ABF19577" s="60"/>
      <c r="ABG19577" s="60"/>
      <c r="ABH19577" s="60"/>
      <c r="ABI19577" s="60"/>
      <c r="ABJ19577" s="60"/>
      <c r="ABK19577" s="60"/>
      <c r="ABL19577" s="60"/>
      <c r="ABM19577" s="60"/>
      <c r="ABN19577" s="60"/>
      <c r="ABO19577" s="60"/>
      <c r="ABP19577" s="60"/>
      <c r="ABQ19577" s="60"/>
      <c r="ABR19577" s="60">
        <v>4.0623496071587398E-3</v>
      </c>
      <c r="ABS19577" s="60"/>
      <c r="ABT19577" s="60"/>
      <c r="ABU19577" s="60"/>
      <c r="ABV19577" s="60"/>
      <c r="ABW19577" s="60"/>
      <c r="ABX19577" s="60"/>
    </row>
    <row r="19578" spans="727:752" x14ac:dyDescent="0.25">
      <c r="AAY19578" s="60"/>
      <c r="AAZ19578" s="60"/>
      <c r="ABA19578" s="60"/>
      <c r="ABB19578" s="60"/>
      <c r="ABC19578" s="60"/>
      <c r="ABD19578" s="60"/>
      <c r="ABE19578" s="60"/>
      <c r="ABF19578" s="60"/>
      <c r="ABG19578" s="60"/>
      <c r="ABH19578" s="60"/>
      <c r="ABI19578" s="60"/>
      <c r="ABJ19578" s="60"/>
      <c r="ABK19578" s="60"/>
      <c r="ABL19578" s="60"/>
      <c r="ABM19578" s="60"/>
      <c r="ABN19578" s="60"/>
      <c r="ABO19578" s="60"/>
      <c r="ABP19578" s="60"/>
      <c r="ABQ19578" s="60"/>
      <c r="ABR19578" s="60">
        <v>4.0623496071587398E-3</v>
      </c>
      <c r="ABS19578" s="60"/>
      <c r="ABT19578" s="60"/>
      <c r="ABU19578" s="60"/>
      <c r="ABV19578" s="60"/>
      <c r="ABW19578" s="60"/>
      <c r="ABX19578" s="60"/>
    </row>
    <row r="19579" spans="727:752" x14ac:dyDescent="0.25">
      <c r="AAY19579" s="60"/>
      <c r="AAZ19579" s="60"/>
      <c r="ABA19579" s="60"/>
      <c r="ABB19579" s="60"/>
      <c r="ABC19579" s="60"/>
      <c r="ABD19579" s="60"/>
      <c r="ABE19579" s="60"/>
      <c r="ABF19579" s="60"/>
      <c r="ABG19579" s="60"/>
      <c r="ABH19579" s="60"/>
      <c r="ABI19579" s="60"/>
      <c r="ABJ19579" s="60"/>
      <c r="ABK19579" s="60"/>
      <c r="ABL19579" s="60"/>
      <c r="ABM19579" s="60"/>
      <c r="ABN19579" s="60"/>
      <c r="ABO19579" s="60"/>
      <c r="ABP19579" s="60"/>
      <c r="ABQ19579" s="60"/>
      <c r="ABR19579" s="60">
        <v>3.9835500465888697E-3</v>
      </c>
      <c r="ABS19579" s="60"/>
      <c r="ABT19579" s="60"/>
      <c r="ABU19579" s="60"/>
      <c r="ABV19579" s="60"/>
      <c r="ABW19579" s="60"/>
      <c r="ABX19579" s="60"/>
    </row>
    <row r="19580" spans="727:752" x14ac:dyDescent="0.25">
      <c r="AAY19580" s="60"/>
      <c r="AAZ19580" s="60"/>
      <c r="ABA19580" s="60"/>
      <c r="ABB19580" s="60"/>
      <c r="ABC19580" s="60"/>
      <c r="ABD19580" s="60"/>
      <c r="ABE19580" s="60"/>
      <c r="ABF19580" s="60"/>
      <c r="ABG19580" s="60"/>
      <c r="ABH19580" s="60"/>
      <c r="ABI19580" s="60"/>
      <c r="ABJ19580" s="60"/>
      <c r="ABK19580" s="60"/>
      <c r="ABL19580" s="60"/>
      <c r="ABM19580" s="60"/>
      <c r="ABN19580" s="60"/>
      <c r="ABO19580" s="60"/>
      <c r="ABP19580" s="60"/>
      <c r="ABQ19580" s="60"/>
      <c r="ABR19580" s="60">
        <v>3.9835500465888697E-3</v>
      </c>
      <c r="ABS19580" s="60"/>
      <c r="ABT19580" s="60"/>
      <c r="ABU19580" s="60"/>
      <c r="ABV19580" s="60"/>
      <c r="ABW19580" s="60"/>
      <c r="ABX19580" s="60"/>
    </row>
    <row r="19581" spans="727:752" x14ac:dyDescent="0.25">
      <c r="AAY19581" s="60"/>
      <c r="AAZ19581" s="60"/>
      <c r="ABA19581" s="60"/>
      <c r="ABB19581" s="60"/>
      <c r="ABC19581" s="60"/>
      <c r="ABD19581" s="60"/>
      <c r="ABE19581" s="60"/>
      <c r="ABF19581" s="60"/>
      <c r="ABG19581" s="60"/>
      <c r="ABH19581" s="60"/>
      <c r="ABI19581" s="60"/>
      <c r="ABJ19581" s="60"/>
      <c r="ABK19581" s="60"/>
      <c r="ABL19581" s="60"/>
      <c r="ABM19581" s="60"/>
      <c r="ABN19581" s="60"/>
      <c r="ABO19581" s="60"/>
      <c r="ABP19581" s="60"/>
      <c r="ABQ19581" s="60"/>
      <c r="ABR19581" s="60">
        <v>3.9774520884597103E-3</v>
      </c>
      <c r="ABS19581" s="60"/>
      <c r="ABT19581" s="60"/>
      <c r="ABU19581" s="60"/>
      <c r="ABV19581" s="60"/>
      <c r="ABW19581" s="60"/>
      <c r="ABX19581" s="60"/>
    </row>
    <row r="19582" spans="727:752" x14ac:dyDescent="0.25">
      <c r="AAY19582" s="60"/>
      <c r="AAZ19582" s="60"/>
      <c r="ABA19582" s="60"/>
      <c r="ABB19582" s="60"/>
      <c r="ABC19582" s="60"/>
      <c r="ABD19582" s="60"/>
      <c r="ABE19582" s="60"/>
      <c r="ABF19582" s="60"/>
      <c r="ABG19582" s="60"/>
      <c r="ABH19582" s="60"/>
      <c r="ABI19582" s="60"/>
      <c r="ABJ19582" s="60"/>
      <c r="ABK19582" s="60"/>
      <c r="ABL19582" s="60"/>
      <c r="ABM19582" s="60"/>
      <c r="ABN19582" s="60"/>
      <c r="ABO19582" s="60"/>
      <c r="ABP19582" s="60"/>
      <c r="ABQ19582" s="60"/>
      <c r="ABR19582" s="60">
        <v>3.9774520884597103E-3</v>
      </c>
      <c r="ABS19582" s="60"/>
      <c r="ABT19582" s="60"/>
      <c r="ABU19582" s="60"/>
      <c r="ABV19582" s="60"/>
      <c r="ABW19582" s="60"/>
      <c r="ABX19582" s="60"/>
    </row>
    <row r="19583" spans="727:752" x14ac:dyDescent="0.25">
      <c r="AAY19583" s="60"/>
      <c r="AAZ19583" s="60"/>
      <c r="ABA19583" s="60"/>
      <c r="ABB19583" s="60"/>
      <c r="ABC19583" s="60"/>
      <c r="ABD19583" s="60"/>
      <c r="ABE19583" s="60"/>
      <c r="ABF19583" s="60"/>
      <c r="ABG19583" s="60"/>
      <c r="ABH19583" s="60"/>
      <c r="ABI19583" s="60"/>
      <c r="ABJ19583" s="60"/>
      <c r="ABK19583" s="60"/>
      <c r="ABL19583" s="60"/>
      <c r="ABM19583" s="60"/>
      <c r="ABN19583" s="60"/>
      <c r="ABO19583" s="60"/>
      <c r="ABP19583" s="60"/>
      <c r="ABQ19583" s="60"/>
      <c r="ABR19583" s="60">
        <v>3.9196843704159701E-3</v>
      </c>
      <c r="ABS19583" s="60"/>
      <c r="ABT19583" s="60"/>
      <c r="ABU19583" s="60"/>
      <c r="ABV19583" s="60"/>
      <c r="ABW19583" s="60"/>
      <c r="ABX19583" s="60"/>
    </row>
    <row r="19584" spans="727:752" x14ac:dyDescent="0.25">
      <c r="AAY19584" s="60"/>
      <c r="AAZ19584" s="60"/>
      <c r="ABA19584" s="60"/>
      <c r="ABB19584" s="60"/>
      <c r="ABC19584" s="60"/>
      <c r="ABD19584" s="60"/>
      <c r="ABE19584" s="60"/>
      <c r="ABF19584" s="60"/>
      <c r="ABG19584" s="60"/>
      <c r="ABH19584" s="60"/>
      <c r="ABI19584" s="60"/>
      <c r="ABJ19584" s="60"/>
      <c r="ABK19584" s="60"/>
      <c r="ABL19584" s="60"/>
      <c r="ABM19584" s="60"/>
      <c r="ABN19584" s="60"/>
      <c r="ABO19584" s="60"/>
      <c r="ABP19584" s="60"/>
      <c r="ABQ19584" s="60"/>
      <c r="ABR19584" s="60">
        <v>3.9196843704159701E-3</v>
      </c>
      <c r="ABS19584" s="60"/>
      <c r="ABT19584" s="60"/>
      <c r="ABU19584" s="60"/>
      <c r="ABV19584" s="60"/>
      <c r="ABW19584" s="60"/>
      <c r="ABX19584" s="60"/>
    </row>
    <row r="19585" spans="727:752" x14ac:dyDescent="0.25">
      <c r="AAY19585" s="60"/>
      <c r="AAZ19585" s="60"/>
      <c r="ABA19585" s="60"/>
      <c r="ABB19585" s="60"/>
      <c r="ABC19585" s="60"/>
      <c r="ABD19585" s="60"/>
      <c r="ABE19585" s="60"/>
      <c r="ABF19585" s="60"/>
      <c r="ABG19585" s="60"/>
      <c r="ABH19585" s="60"/>
      <c r="ABI19585" s="60"/>
      <c r="ABJ19585" s="60"/>
      <c r="ABK19585" s="60"/>
      <c r="ABL19585" s="60"/>
      <c r="ABM19585" s="60"/>
      <c r="ABN19585" s="60"/>
      <c r="ABO19585" s="60"/>
      <c r="ABP19585" s="60"/>
      <c r="ABQ19585" s="60"/>
      <c r="ABR19585" s="60">
        <v>3.87433919933585E-3</v>
      </c>
      <c r="ABS19585" s="60"/>
      <c r="ABT19585" s="60"/>
      <c r="ABU19585" s="60"/>
      <c r="ABV19585" s="60"/>
      <c r="ABW19585" s="60"/>
      <c r="ABX19585" s="60"/>
    </row>
    <row r="19586" spans="727:752" x14ac:dyDescent="0.25">
      <c r="AAY19586" s="60"/>
      <c r="AAZ19586" s="60"/>
      <c r="ABA19586" s="60"/>
      <c r="ABB19586" s="60"/>
      <c r="ABC19586" s="60"/>
      <c r="ABD19586" s="60"/>
      <c r="ABE19586" s="60"/>
      <c r="ABF19586" s="60"/>
      <c r="ABG19586" s="60"/>
      <c r="ABH19586" s="60"/>
      <c r="ABI19586" s="60"/>
      <c r="ABJ19586" s="60"/>
      <c r="ABK19586" s="60"/>
      <c r="ABL19586" s="60"/>
      <c r="ABM19586" s="60"/>
      <c r="ABN19586" s="60"/>
      <c r="ABO19586" s="60"/>
      <c r="ABP19586" s="60"/>
      <c r="ABQ19586" s="60"/>
      <c r="ABR19586" s="60">
        <v>3.87433919933585E-3</v>
      </c>
      <c r="ABS19586" s="60"/>
      <c r="ABT19586" s="60"/>
      <c r="ABU19586" s="60"/>
      <c r="ABV19586" s="60"/>
      <c r="ABW19586" s="60"/>
      <c r="ABX19586" s="60"/>
    </row>
    <row r="19587" spans="727:752" x14ac:dyDescent="0.25">
      <c r="AAY19587" s="60"/>
      <c r="AAZ19587" s="60"/>
      <c r="ABA19587" s="60"/>
      <c r="ABB19587" s="60"/>
      <c r="ABC19587" s="60"/>
      <c r="ABD19587" s="60"/>
      <c r="ABE19587" s="60"/>
      <c r="ABF19587" s="60"/>
      <c r="ABG19587" s="60"/>
      <c r="ABH19587" s="60"/>
      <c r="ABI19587" s="60"/>
      <c r="ABJ19587" s="60"/>
      <c r="ABK19587" s="60"/>
      <c r="ABL19587" s="60"/>
      <c r="ABM19587" s="60"/>
      <c r="ABN19587" s="60"/>
      <c r="ABO19587" s="60"/>
      <c r="ABP19587" s="60"/>
      <c r="ABQ19587" s="60"/>
      <c r="ABR19587" s="60">
        <v>3.8039985312805199E-3</v>
      </c>
      <c r="ABS19587" s="60"/>
      <c r="ABT19587" s="60"/>
      <c r="ABU19587" s="60"/>
      <c r="ABV19587" s="60"/>
      <c r="ABW19587" s="60"/>
      <c r="ABX19587" s="60"/>
    </row>
    <row r="19588" spans="727:752" x14ac:dyDescent="0.25">
      <c r="AAY19588" s="60"/>
      <c r="AAZ19588" s="60"/>
      <c r="ABA19588" s="60"/>
      <c r="ABB19588" s="60"/>
      <c r="ABC19588" s="60"/>
      <c r="ABD19588" s="60"/>
      <c r="ABE19588" s="60"/>
      <c r="ABF19588" s="60"/>
      <c r="ABG19588" s="60"/>
      <c r="ABH19588" s="60"/>
      <c r="ABI19588" s="60"/>
      <c r="ABJ19588" s="60"/>
      <c r="ABK19588" s="60"/>
      <c r="ABL19588" s="60"/>
      <c r="ABM19588" s="60"/>
      <c r="ABN19588" s="60"/>
      <c r="ABO19588" s="60"/>
      <c r="ABP19588" s="60"/>
      <c r="ABQ19588" s="60"/>
      <c r="ABR19588" s="60">
        <v>3.8039985312805199E-3</v>
      </c>
      <c r="ABS19588" s="60"/>
      <c r="ABT19588" s="60"/>
      <c r="ABU19588" s="60"/>
      <c r="ABV19588" s="60"/>
      <c r="ABW19588" s="60"/>
      <c r="ABX19588" s="60"/>
    </row>
    <row r="19589" spans="727:752" x14ac:dyDescent="0.25">
      <c r="AAY19589" s="60"/>
      <c r="AAZ19589" s="60"/>
      <c r="ABA19589" s="60"/>
      <c r="ABB19589" s="60"/>
      <c r="ABC19589" s="60"/>
      <c r="ABD19589" s="60"/>
      <c r="ABE19589" s="60"/>
      <c r="ABF19589" s="60"/>
      <c r="ABG19589" s="60"/>
      <c r="ABH19589" s="60"/>
      <c r="ABI19589" s="60"/>
      <c r="ABJ19589" s="60"/>
      <c r="ABK19589" s="60"/>
      <c r="ABL19589" s="60"/>
      <c r="ABM19589" s="60"/>
      <c r="ABN19589" s="60"/>
      <c r="ABO19589" s="60"/>
      <c r="ABP19589" s="60"/>
      <c r="ABQ19589" s="60"/>
      <c r="ABR19589" s="60">
        <v>3.8032451944547598E-3</v>
      </c>
      <c r="ABS19589" s="60"/>
      <c r="ABT19589" s="60"/>
      <c r="ABU19589" s="60"/>
      <c r="ABV19589" s="60"/>
      <c r="ABW19589" s="60"/>
      <c r="ABX19589" s="60"/>
    </row>
    <row r="19590" spans="727:752" x14ac:dyDescent="0.25">
      <c r="AAY19590" s="60"/>
      <c r="AAZ19590" s="60"/>
      <c r="ABA19590" s="60"/>
      <c r="ABB19590" s="60"/>
      <c r="ABC19590" s="60"/>
      <c r="ABD19590" s="60"/>
      <c r="ABE19590" s="60"/>
      <c r="ABF19590" s="60"/>
      <c r="ABG19590" s="60"/>
      <c r="ABH19590" s="60"/>
      <c r="ABI19590" s="60"/>
      <c r="ABJ19590" s="60"/>
      <c r="ABK19590" s="60"/>
      <c r="ABL19590" s="60"/>
      <c r="ABM19590" s="60"/>
      <c r="ABN19590" s="60"/>
      <c r="ABO19590" s="60"/>
      <c r="ABP19590" s="60"/>
      <c r="ABQ19590" s="60"/>
      <c r="ABR19590" s="60">
        <v>3.8032451944547598E-3</v>
      </c>
      <c r="ABS19590" s="60"/>
      <c r="ABT19590" s="60"/>
      <c r="ABU19590" s="60"/>
      <c r="ABV19590" s="60"/>
      <c r="ABW19590" s="60"/>
      <c r="ABX19590" s="60"/>
    </row>
    <row r="19591" spans="727:752" x14ac:dyDescent="0.25">
      <c r="AAY19591" s="60"/>
      <c r="AAZ19591" s="60"/>
      <c r="ABA19591" s="60"/>
      <c r="ABB19591" s="60"/>
      <c r="ABC19591" s="60"/>
      <c r="ABD19591" s="60"/>
      <c r="ABE19591" s="60"/>
      <c r="ABF19591" s="60"/>
      <c r="ABG19591" s="60"/>
      <c r="ABH19591" s="60"/>
      <c r="ABI19591" s="60"/>
      <c r="ABJ19591" s="60"/>
      <c r="ABK19591" s="60"/>
      <c r="ABL19591" s="60"/>
      <c r="ABM19591" s="60"/>
      <c r="ABN19591" s="60"/>
      <c r="ABO19591" s="60"/>
      <c r="ABP19591" s="60"/>
      <c r="ABQ19591" s="60"/>
      <c r="ABR19591" s="60">
        <v>3.7479529852171198E-3</v>
      </c>
      <c r="ABS19591" s="60"/>
      <c r="ABT19591" s="60"/>
      <c r="ABU19591" s="60"/>
      <c r="ABV19591" s="60"/>
      <c r="ABW19591" s="60"/>
      <c r="ABX19591" s="60"/>
    </row>
    <row r="19592" spans="727:752" x14ac:dyDescent="0.25">
      <c r="AAY19592" s="60"/>
      <c r="AAZ19592" s="60"/>
      <c r="ABA19592" s="60"/>
      <c r="ABB19592" s="60"/>
      <c r="ABC19592" s="60"/>
      <c r="ABD19592" s="60"/>
      <c r="ABE19592" s="60"/>
      <c r="ABF19592" s="60"/>
      <c r="ABG19592" s="60"/>
      <c r="ABH19592" s="60"/>
      <c r="ABI19592" s="60"/>
      <c r="ABJ19592" s="60"/>
      <c r="ABK19592" s="60"/>
      <c r="ABL19592" s="60"/>
      <c r="ABM19592" s="60"/>
      <c r="ABN19592" s="60"/>
      <c r="ABO19592" s="60"/>
      <c r="ABP19592" s="60"/>
      <c r="ABQ19592" s="60"/>
      <c r="ABR19592" s="60">
        <v>3.7479529852171198E-3</v>
      </c>
      <c r="ABS19592" s="60"/>
      <c r="ABT19592" s="60"/>
      <c r="ABU19592" s="60"/>
      <c r="ABV19592" s="60"/>
      <c r="ABW19592" s="60"/>
      <c r="ABX19592" s="60"/>
    </row>
    <row r="19593" spans="727:752" x14ac:dyDescent="0.25">
      <c r="AAY19593" s="60"/>
      <c r="AAZ19593" s="60"/>
      <c r="ABA19593" s="60"/>
      <c r="ABB19593" s="60"/>
      <c r="ABC19593" s="60"/>
      <c r="ABD19593" s="60"/>
      <c r="ABE19593" s="60"/>
      <c r="ABF19593" s="60"/>
      <c r="ABG19593" s="60"/>
      <c r="ABH19593" s="60"/>
      <c r="ABI19593" s="60"/>
      <c r="ABJ19593" s="60"/>
      <c r="ABK19593" s="60"/>
      <c r="ABL19593" s="60"/>
      <c r="ABM19593" s="60"/>
      <c r="ABN19593" s="60"/>
      <c r="ABO19593" s="60"/>
      <c r="ABP19593" s="60"/>
      <c r="ABQ19593" s="60"/>
      <c r="ABR19593" s="60">
        <v>3.71471361689947E-3</v>
      </c>
      <c r="ABS19593" s="60"/>
      <c r="ABT19593" s="60"/>
      <c r="ABU19593" s="60"/>
      <c r="ABV19593" s="60"/>
      <c r="ABW19593" s="60"/>
      <c r="ABX19593" s="60"/>
    </row>
    <row r="19594" spans="727:752" x14ac:dyDescent="0.25">
      <c r="AAY19594" s="60"/>
      <c r="AAZ19594" s="60"/>
      <c r="ABA19594" s="60"/>
      <c r="ABB19594" s="60"/>
      <c r="ABC19594" s="60"/>
      <c r="ABD19594" s="60"/>
      <c r="ABE19594" s="60"/>
      <c r="ABF19594" s="60"/>
      <c r="ABG19594" s="60"/>
      <c r="ABH19594" s="60"/>
      <c r="ABI19594" s="60"/>
      <c r="ABJ19594" s="60"/>
      <c r="ABK19594" s="60"/>
      <c r="ABL19594" s="60"/>
      <c r="ABM19594" s="60"/>
      <c r="ABN19594" s="60"/>
      <c r="ABO19594" s="60"/>
      <c r="ABP19594" s="60"/>
      <c r="ABQ19594" s="60"/>
      <c r="ABR19594" s="60">
        <v>3.71471361689947E-3</v>
      </c>
      <c r="ABS19594" s="60"/>
      <c r="ABT19594" s="60"/>
      <c r="ABU19594" s="60"/>
      <c r="ABV19594" s="60"/>
      <c r="ABW19594" s="60"/>
      <c r="ABX19594" s="60"/>
    </row>
    <row r="19595" spans="727:752" x14ac:dyDescent="0.25">
      <c r="AAY19595" s="60"/>
      <c r="AAZ19595" s="60"/>
      <c r="ABA19595" s="60"/>
      <c r="ABB19595" s="60"/>
      <c r="ABC19595" s="60"/>
      <c r="ABD19595" s="60"/>
      <c r="ABE19595" s="60"/>
      <c r="ABF19595" s="60"/>
      <c r="ABG19595" s="60"/>
      <c r="ABH19595" s="60"/>
      <c r="ABI19595" s="60"/>
      <c r="ABJ19595" s="60"/>
      <c r="ABK19595" s="60"/>
      <c r="ABL19595" s="60"/>
      <c r="ABM19595" s="60"/>
      <c r="ABN19595" s="60"/>
      <c r="ABO19595" s="60"/>
      <c r="ABP19595" s="60"/>
      <c r="ABQ19595" s="60"/>
      <c r="ABR19595" s="60">
        <v>3.6726906214304099E-3</v>
      </c>
      <c r="ABS19595" s="60"/>
      <c r="ABT19595" s="60"/>
      <c r="ABU19595" s="60"/>
      <c r="ABV19595" s="60"/>
      <c r="ABW19595" s="60"/>
      <c r="ABX19595" s="60"/>
    </row>
    <row r="19596" spans="727:752" x14ac:dyDescent="0.25">
      <c r="AAY19596" s="60"/>
      <c r="AAZ19596" s="60"/>
      <c r="ABA19596" s="60"/>
      <c r="ABB19596" s="60"/>
      <c r="ABC19596" s="60"/>
      <c r="ABD19596" s="60"/>
      <c r="ABE19596" s="60"/>
      <c r="ABF19596" s="60"/>
      <c r="ABG19596" s="60"/>
      <c r="ABH19596" s="60"/>
      <c r="ABI19596" s="60"/>
      <c r="ABJ19596" s="60"/>
      <c r="ABK19596" s="60"/>
      <c r="ABL19596" s="60"/>
      <c r="ABM19596" s="60"/>
      <c r="ABN19596" s="60"/>
      <c r="ABO19596" s="60"/>
      <c r="ABP19596" s="60"/>
      <c r="ABQ19596" s="60"/>
      <c r="ABR19596" s="60">
        <v>3.6726906214304099E-3</v>
      </c>
      <c r="ABS19596" s="60"/>
      <c r="ABT19596" s="60"/>
      <c r="ABU19596" s="60"/>
      <c r="ABV19596" s="60"/>
      <c r="ABW19596" s="60"/>
      <c r="ABX19596" s="60"/>
    </row>
    <row r="19597" spans="727:752" x14ac:dyDescent="0.25">
      <c r="AAY19597" s="60"/>
      <c r="AAZ19597" s="60"/>
      <c r="ABA19597" s="60"/>
      <c r="ABB19597" s="60"/>
      <c r="ABC19597" s="60"/>
      <c r="ABD19597" s="60"/>
      <c r="ABE19597" s="60"/>
      <c r="ABF19597" s="60"/>
      <c r="ABG19597" s="60"/>
      <c r="ABH19597" s="60"/>
      <c r="ABI19597" s="60"/>
      <c r="ABJ19597" s="60"/>
      <c r="ABK19597" s="60"/>
      <c r="ABL19597" s="60"/>
      <c r="ABM19597" s="60"/>
      <c r="ABN19597" s="60"/>
      <c r="ABO19597" s="60"/>
      <c r="ABP19597" s="60"/>
      <c r="ABQ19597" s="60"/>
      <c r="ABR19597" s="60">
        <v>3.66678618859565E-3</v>
      </c>
      <c r="ABS19597" s="60"/>
      <c r="ABT19597" s="60"/>
      <c r="ABU19597" s="60"/>
      <c r="ABV19597" s="60"/>
      <c r="ABW19597" s="60"/>
      <c r="ABX19597" s="60"/>
    </row>
    <row r="19598" spans="727:752" x14ac:dyDescent="0.25">
      <c r="AAY19598" s="60"/>
      <c r="AAZ19598" s="60"/>
      <c r="ABA19598" s="60"/>
      <c r="ABB19598" s="60"/>
      <c r="ABC19598" s="60"/>
      <c r="ABD19598" s="60"/>
      <c r="ABE19598" s="60"/>
      <c r="ABF19598" s="60"/>
      <c r="ABG19598" s="60"/>
      <c r="ABH19598" s="60"/>
      <c r="ABI19598" s="60"/>
      <c r="ABJ19598" s="60"/>
      <c r="ABK19598" s="60"/>
      <c r="ABL19598" s="60"/>
      <c r="ABM19598" s="60"/>
      <c r="ABN19598" s="60"/>
      <c r="ABO19598" s="60"/>
      <c r="ABP19598" s="60"/>
      <c r="ABQ19598" s="60"/>
      <c r="ABR19598" s="60">
        <v>3.66678618859565E-3</v>
      </c>
      <c r="ABS19598" s="60"/>
      <c r="ABT19598" s="60"/>
      <c r="ABU19598" s="60"/>
      <c r="ABV19598" s="60"/>
      <c r="ABW19598" s="60"/>
      <c r="ABX19598" s="60"/>
    </row>
    <row r="19599" spans="727:752" x14ac:dyDescent="0.25">
      <c r="AAY19599" s="60"/>
      <c r="AAZ19599" s="60"/>
      <c r="ABA19599" s="60"/>
      <c r="ABB19599" s="60"/>
      <c r="ABC19599" s="60"/>
      <c r="ABD19599" s="60"/>
      <c r="ABE19599" s="60"/>
      <c r="ABF19599" s="60"/>
      <c r="ABG19599" s="60"/>
      <c r="ABH19599" s="60"/>
      <c r="ABI19599" s="60"/>
      <c r="ABJ19599" s="60"/>
      <c r="ABK19599" s="60"/>
      <c r="ABL19599" s="60"/>
      <c r="ABM19599" s="60"/>
      <c r="ABN19599" s="60"/>
      <c r="ABO19599" s="60"/>
      <c r="ABP19599" s="60"/>
      <c r="ABQ19599" s="60"/>
      <c r="ABR19599" s="60">
        <v>3.65161603284295E-3</v>
      </c>
      <c r="ABS19599" s="60"/>
      <c r="ABT19599" s="60"/>
      <c r="ABU19599" s="60"/>
      <c r="ABV19599" s="60"/>
      <c r="ABW19599" s="60"/>
      <c r="ABX19599" s="60"/>
    </row>
    <row r="19600" spans="727:752" x14ac:dyDescent="0.25">
      <c r="AAY19600" s="60"/>
      <c r="AAZ19600" s="60"/>
      <c r="ABA19600" s="60"/>
      <c r="ABB19600" s="60"/>
      <c r="ABC19600" s="60"/>
      <c r="ABD19600" s="60"/>
      <c r="ABE19600" s="60"/>
      <c r="ABF19600" s="60"/>
      <c r="ABG19600" s="60"/>
      <c r="ABH19600" s="60"/>
      <c r="ABI19600" s="60"/>
      <c r="ABJ19600" s="60"/>
      <c r="ABK19600" s="60"/>
      <c r="ABL19600" s="60"/>
      <c r="ABM19600" s="60"/>
      <c r="ABN19600" s="60"/>
      <c r="ABO19600" s="60"/>
      <c r="ABP19600" s="60"/>
      <c r="ABQ19600" s="60"/>
      <c r="ABR19600" s="60">
        <v>3.65161603284295E-3</v>
      </c>
      <c r="ABS19600" s="60"/>
      <c r="ABT19600" s="60"/>
      <c r="ABU19600" s="60"/>
      <c r="ABV19600" s="60"/>
      <c r="ABW19600" s="60"/>
      <c r="ABX19600" s="60"/>
    </row>
    <row r="19601" spans="727:752" x14ac:dyDescent="0.25">
      <c r="AAY19601" s="60"/>
      <c r="AAZ19601" s="60"/>
      <c r="ABA19601" s="60"/>
      <c r="ABB19601" s="60"/>
      <c r="ABC19601" s="60"/>
      <c r="ABD19601" s="60"/>
      <c r="ABE19601" s="60"/>
      <c r="ABF19601" s="60"/>
      <c r="ABG19601" s="60"/>
      <c r="ABH19601" s="60"/>
      <c r="ABI19601" s="60"/>
      <c r="ABJ19601" s="60"/>
      <c r="ABK19601" s="60"/>
      <c r="ABL19601" s="60"/>
      <c r="ABM19601" s="60"/>
      <c r="ABN19601" s="60"/>
      <c r="ABO19601" s="60"/>
      <c r="ABP19601" s="60"/>
      <c r="ABQ19601" s="60"/>
      <c r="ABR19601" s="60">
        <v>3.6407087350840898E-3</v>
      </c>
      <c r="ABS19601" s="60"/>
      <c r="ABT19601" s="60"/>
      <c r="ABU19601" s="60"/>
      <c r="ABV19601" s="60"/>
      <c r="ABW19601" s="60"/>
      <c r="ABX19601" s="60"/>
    </row>
    <row r="19602" spans="727:752" x14ac:dyDescent="0.25">
      <c r="AAY19602" s="60"/>
      <c r="AAZ19602" s="60"/>
      <c r="ABA19602" s="60"/>
      <c r="ABB19602" s="60"/>
      <c r="ABC19602" s="60"/>
      <c r="ABD19602" s="60"/>
      <c r="ABE19602" s="60"/>
      <c r="ABF19602" s="60"/>
      <c r="ABG19602" s="60"/>
      <c r="ABH19602" s="60"/>
      <c r="ABI19602" s="60"/>
      <c r="ABJ19602" s="60"/>
      <c r="ABK19602" s="60"/>
      <c r="ABL19602" s="60"/>
      <c r="ABM19602" s="60"/>
      <c r="ABN19602" s="60"/>
      <c r="ABO19602" s="60"/>
      <c r="ABP19602" s="60"/>
      <c r="ABQ19602" s="60"/>
      <c r="ABR19602" s="60">
        <v>3.6407087350840898E-3</v>
      </c>
      <c r="ABS19602" s="60"/>
      <c r="ABT19602" s="60"/>
      <c r="ABU19602" s="60"/>
      <c r="ABV19602" s="60"/>
      <c r="ABW19602" s="60"/>
      <c r="ABX19602" s="60"/>
    </row>
    <row r="19603" spans="727:752" x14ac:dyDescent="0.25">
      <c r="AAY19603" s="60"/>
      <c r="AAZ19603" s="60"/>
      <c r="ABA19603" s="60"/>
      <c r="ABB19603" s="60"/>
      <c r="ABC19603" s="60"/>
      <c r="ABD19603" s="60"/>
      <c r="ABE19603" s="60"/>
      <c r="ABF19603" s="60"/>
      <c r="ABG19603" s="60"/>
      <c r="ABH19603" s="60"/>
      <c r="ABI19603" s="60"/>
      <c r="ABJ19603" s="60"/>
      <c r="ABK19603" s="60"/>
      <c r="ABL19603" s="60"/>
      <c r="ABM19603" s="60"/>
      <c r="ABN19603" s="60"/>
      <c r="ABO19603" s="60"/>
      <c r="ABP19603" s="60"/>
      <c r="ABQ19603" s="60"/>
      <c r="ABR19603" s="60">
        <v>3.6134707368808399E-3</v>
      </c>
      <c r="ABS19603" s="60"/>
      <c r="ABT19603" s="60"/>
      <c r="ABU19603" s="60"/>
      <c r="ABV19603" s="60"/>
      <c r="ABW19603" s="60"/>
      <c r="ABX19603" s="60"/>
    </row>
    <row r="19604" spans="727:752" x14ac:dyDescent="0.25">
      <c r="AAY19604" s="60"/>
      <c r="AAZ19604" s="60"/>
      <c r="ABA19604" s="60"/>
      <c r="ABB19604" s="60"/>
      <c r="ABC19604" s="60"/>
      <c r="ABD19604" s="60"/>
      <c r="ABE19604" s="60"/>
      <c r="ABF19604" s="60"/>
      <c r="ABG19604" s="60"/>
      <c r="ABH19604" s="60"/>
      <c r="ABI19604" s="60"/>
      <c r="ABJ19604" s="60"/>
      <c r="ABK19604" s="60"/>
      <c r="ABL19604" s="60"/>
      <c r="ABM19604" s="60"/>
      <c r="ABN19604" s="60"/>
      <c r="ABO19604" s="60"/>
      <c r="ABP19604" s="60"/>
      <c r="ABQ19604" s="60"/>
      <c r="ABR19604" s="60">
        <v>3.6134707368808399E-3</v>
      </c>
      <c r="ABS19604" s="60"/>
      <c r="ABT19604" s="60"/>
      <c r="ABU19604" s="60"/>
      <c r="ABV19604" s="60"/>
      <c r="ABW19604" s="60"/>
      <c r="ABX19604" s="60"/>
    </row>
    <row r="19605" spans="727:752" x14ac:dyDescent="0.25">
      <c r="AAY19605" s="60"/>
      <c r="AAZ19605" s="60"/>
      <c r="ABA19605" s="60"/>
      <c r="ABB19605" s="60"/>
      <c r="ABC19605" s="60"/>
      <c r="ABD19605" s="60"/>
      <c r="ABE19605" s="60"/>
      <c r="ABF19605" s="60"/>
      <c r="ABG19605" s="60"/>
      <c r="ABH19605" s="60"/>
      <c r="ABI19605" s="60"/>
      <c r="ABJ19605" s="60"/>
      <c r="ABK19605" s="60"/>
      <c r="ABL19605" s="60"/>
      <c r="ABM19605" s="60"/>
      <c r="ABN19605" s="60"/>
      <c r="ABO19605" s="60"/>
      <c r="ABP19605" s="60"/>
      <c r="ABQ19605" s="60"/>
      <c r="ABR19605" s="60">
        <v>3.5991653554917802E-3</v>
      </c>
      <c r="ABS19605" s="60"/>
      <c r="ABT19605" s="60"/>
      <c r="ABU19605" s="60"/>
      <c r="ABV19605" s="60"/>
      <c r="ABW19605" s="60"/>
      <c r="ABX19605" s="60"/>
    </row>
    <row r="19606" spans="727:752" x14ac:dyDescent="0.25">
      <c r="AAY19606" s="60"/>
      <c r="AAZ19606" s="60"/>
      <c r="ABA19606" s="60"/>
      <c r="ABB19606" s="60"/>
      <c r="ABC19606" s="60"/>
      <c r="ABD19606" s="60"/>
      <c r="ABE19606" s="60"/>
      <c r="ABF19606" s="60"/>
      <c r="ABG19606" s="60"/>
      <c r="ABH19606" s="60"/>
      <c r="ABI19606" s="60"/>
      <c r="ABJ19606" s="60"/>
      <c r="ABK19606" s="60"/>
      <c r="ABL19606" s="60"/>
      <c r="ABM19606" s="60"/>
      <c r="ABN19606" s="60"/>
      <c r="ABO19606" s="60"/>
      <c r="ABP19606" s="60"/>
      <c r="ABQ19606" s="60"/>
      <c r="ABR19606" s="60">
        <v>3.5991653554917802E-3</v>
      </c>
      <c r="ABS19606" s="60"/>
      <c r="ABT19606" s="60"/>
      <c r="ABU19606" s="60"/>
      <c r="ABV19606" s="60"/>
      <c r="ABW19606" s="60"/>
      <c r="ABX19606" s="60"/>
    </row>
    <row r="19607" spans="727:752" x14ac:dyDescent="0.25">
      <c r="AAY19607" s="60"/>
      <c r="AAZ19607" s="60"/>
      <c r="ABA19607" s="60"/>
      <c r="ABB19607" s="60"/>
      <c r="ABC19607" s="60"/>
      <c r="ABD19607" s="60"/>
      <c r="ABE19607" s="60"/>
      <c r="ABF19607" s="60"/>
      <c r="ABG19607" s="60"/>
      <c r="ABH19607" s="60"/>
      <c r="ABI19607" s="60"/>
      <c r="ABJ19607" s="60"/>
      <c r="ABK19607" s="60"/>
      <c r="ABL19607" s="60"/>
      <c r="ABM19607" s="60"/>
      <c r="ABN19607" s="60"/>
      <c r="ABO19607" s="60"/>
      <c r="ABP19607" s="60"/>
      <c r="ABQ19607" s="60"/>
      <c r="ABR19607" s="60">
        <v>3.5740393862729401E-3</v>
      </c>
      <c r="ABS19607" s="60"/>
      <c r="ABT19607" s="60"/>
      <c r="ABU19607" s="60"/>
      <c r="ABV19607" s="60"/>
      <c r="ABW19607" s="60"/>
      <c r="ABX19607" s="60"/>
    </row>
    <row r="19608" spans="727:752" x14ac:dyDescent="0.25">
      <c r="AAY19608" s="60"/>
      <c r="AAZ19608" s="60"/>
      <c r="ABA19608" s="60"/>
      <c r="ABB19608" s="60"/>
      <c r="ABC19608" s="60"/>
      <c r="ABD19608" s="60"/>
      <c r="ABE19608" s="60"/>
      <c r="ABF19608" s="60"/>
      <c r="ABG19608" s="60"/>
      <c r="ABH19608" s="60"/>
      <c r="ABI19608" s="60"/>
      <c r="ABJ19608" s="60"/>
      <c r="ABK19608" s="60"/>
      <c r="ABL19608" s="60"/>
      <c r="ABM19608" s="60"/>
      <c r="ABN19608" s="60"/>
      <c r="ABO19608" s="60"/>
      <c r="ABP19608" s="60"/>
      <c r="ABQ19608" s="60"/>
      <c r="ABR19608" s="60">
        <v>3.5740393862729401E-3</v>
      </c>
      <c r="ABS19608" s="60"/>
      <c r="ABT19608" s="60"/>
      <c r="ABU19608" s="60"/>
      <c r="ABV19608" s="60"/>
      <c r="ABW19608" s="60"/>
      <c r="ABX19608" s="60"/>
    </row>
    <row r="19609" spans="727:752" x14ac:dyDescent="0.25">
      <c r="AAY19609" s="60"/>
      <c r="AAZ19609" s="60"/>
      <c r="ABA19609" s="60"/>
      <c r="ABB19609" s="60"/>
      <c r="ABC19609" s="60"/>
      <c r="ABD19609" s="60"/>
      <c r="ABE19609" s="60"/>
      <c r="ABF19609" s="60"/>
      <c r="ABG19609" s="60"/>
      <c r="ABH19609" s="60"/>
      <c r="ABI19609" s="60"/>
      <c r="ABJ19609" s="60"/>
      <c r="ABK19609" s="60"/>
      <c r="ABL19609" s="60"/>
      <c r="ABM19609" s="60"/>
      <c r="ABN19609" s="60"/>
      <c r="ABO19609" s="60"/>
      <c r="ABP19609" s="60"/>
      <c r="ABQ19609" s="60"/>
      <c r="ABR19609" s="60">
        <v>3.5637980031029601E-3</v>
      </c>
      <c r="ABS19609" s="60"/>
      <c r="ABT19609" s="60"/>
      <c r="ABU19609" s="60"/>
      <c r="ABV19609" s="60"/>
      <c r="ABW19609" s="60"/>
      <c r="ABX19609" s="60"/>
    </row>
    <row r="19610" spans="727:752" x14ac:dyDescent="0.25">
      <c r="AAY19610" s="60"/>
      <c r="AAZ19610" s="60"/>
      <c r="ABA19610" s="60"/>
      <c r="ABB19610" s="60"/>
      <c r="ABC19610" s="60"/>
      <c r="ABD19610" s="60"/>
      <c r="ABE19610" s="60"/>
      <c r="ABF19610" s="60"/>
      <c r="ABG19610" s="60"/>
      <c r="ABH19610" s="60"/>
      <c r="ABI19610" s="60"/>
      <c r="ABJ19610" s="60"/>
      <c r="ABK19610" s="60"/>
      <c r="ABL19610" s="60"/>
      <c r="ABM19610" s="60"/>
      <c r="ABN19610" s="60"/>
      <c r="ABO19610" s="60"/>
      <c r="ABP19610" s="60"/>
      <c r="ABQ19610" s="60"/>
      <c r="ABR19610" s="60">
        <v>3.5637980031029601E-3</v>
      </c>
      <c r="ABS19610" s="60"/>
      <c r="ABT19610" s="60"/>
      <c r="ABU19610" s="60"/>
      <c r="ABV19610" s="60"/>
      <c r="ABW19610" s="60"/>
      <c r="ABX19610" s="60"/>
    </row>
    <row r="19611" spans="727:752" x14ac:dyDescent="0.25">
      <c r="AAY19611" s="60"/>
      <c r="AAZ19611" s="60"/>
      <c r="ABA19611" s="60"/>
      <c r="ABB19611" s="60"/>
      <c r="ABC19611" s="60"/>
      <c r="ABD19611" s="60"/>
      <c r="ABE19611" s="60"/>
      <c r="ABF19611" s="60"/>
      <c r="ABG19611" s="60"/>
      <c r="ABH19611" s="60"/>
      <c r="ABI19611" s="60"/>
      <c r="ABJ19611" s="60"/>
      <c r="ABK19611" s="60"/>
      <c r="ABL19611" s="60"/>
      <c r="ABM19611" s="60"/>
      <c r="ABN19611" s="60"/>
      <c r="ABO19611" s="60"/>
      <c r="ABP19611" s="60"/>
      <c r="ABQ19611" s="60"/>
      <c r="ABR19611" s="60">
        <v>3.5544849364487702E-3</v>
      </c>
      <c r="ABS19611" s="60"/>
      <c r="ABT19611" s="60"/>
      <c r="ABU19611" s="60"/>
      <c r="ABV19611" s="60"/>
      <c r="ABW19611" s="60"/>
      <c r="ABX19611" s="60"/>
    </row>
    <row r="19612" spans="727:752" x14ac:dyDescent="0.25">
      <c r="AAY19612" s="60"/>
      <c r="AAZ19612" s="60"/>
      <c r="ABA19612" s="60"/>
      <c r="ABB19612" s="60"/>
      <c r="ABC19612" s="60"/>
      <c r="ABD19612" s="60"/>
      <c r="ABE19612" s="60"/>
      <c r="ABF19612" s="60"/>
      <c r="ABG19612" s="60"/>
      <c r="ABH19612" s="60"/>
      <c r="ABI19612" s="60"/>
      <c r="ABJ19612" s="60"/>
      <c r="ABK19612" s="60"/>
      <c r="ABL19612" s="60"/>
      <c r="ABM19612" s="60"/>
      <c r="ABN19612" s="60"/>
      <c r="ABO19612" s="60"/>
      <c r="ABP19612" s="60"/>
      <c r="ABQ19612" s="60"/>
      <c r="ABR19612" s="60">
        <v>3.5544849364487702E-3</v>
      </c>
      <c r="ABS19612" s="60"/>
      <c r="ABT19612" s="60"/>
      <c r="ABU19612" s="60"/>
      <c r="ABV19612" s="60"/>
      <c r="ABW19612" s="60"/>
      <c r="ABX19612" s="60"/>
    </row>
    <row r="19613" spans="727:752" x14ac:dyDescent="0.25">
      <c r="AAY19613" s="60"/>
      <c r="AAZ19613" s="60"/>
      <c r="ABA19613" s="60"/>
      <c r="ABB19613" s="60"/>
      <c r="ABC19613" s="60"/>
      <c r="ABD19613" s="60"/>
      <c r="ABE19613" s="60"/>
      <c r="ABF19613" s="60"/>
      <c r="ABG19613" s="60"/>
      <c r="ABH19613" s="60"/>
      <c r="ABI19613" s="60"/>
      <c r="ABJ19613" s="60"/>
      <c r="ABK19613" s="60"/>
      <c r="ABL19613" s="60"/>
      <c r="ABM19613" s="60"/>
      <c r="ABN19613" s="60"/>
      <c r="ABO19613" s="60"/>
      <c r="ABP19613" s="60"/>
      <c r="ABQ19613" s="60"/>
      <c r="ABR19613" s="60">
        <v>3.4927081658654899E-3</v>
      </c>
      <c r="ABS19613" s="60"/>
      <c r="ABT19613" s="60"/>
      <c r="ABU19613" s="60"/>
      <c r="ABV19613" s="60"/>
      <c r="ABW19613" s="60"/>
      <c r="ABX19613" s="60"/>
    </row>
    <row r="19614" spans="727:752" x14ac:dyDescent="0.25">
      <c r="AAY19614" s="60"/>
      <c r="AAZ19614" s="60"/>
      <c r="ABA19614" s="60"/>
      <c r="ABB19614" s="60"/>
      <c r="ABC19614" s="60"/>
      <c r="ABD19614" s="60"/>
      <c r="ABE19614" s="60"/>
      <c r="ABF19614" s="60"/>
      <c r="ABG19614" s="60"/>
      <c r="ABH19614" s="60"/>
      <c r="ABI19614" s="60"/>
      <c r="ABJ19614" s="60"/>
      <c r="ABK19614" s="60"/>
      <c r="ABL19614" s="60"/>
      <c r="ABM19614" s="60"/>
      <c r="ABN19614" s="60"/>
      <c r="ABO19614" s="60"/>
      <c r="ABP19614" s="60"/>
      <c r="ABQ19614" s="60"/>
      <c r="ABR19614" s="60">
        <v>3.4927081658654899E-3</v>
      </c>
      <c r="ABS19614" s="60"/>
      <c r="ABT19614" s="60"/>
      <c r="ABU19614" s="60"/>
      <c r="ABV19614" s="60"/>
      <c r="ABW19614" s="60"/>
      <c r="ABX19614" s="60"/>
    </row>
    <row r="19615" spans="727:752" x14ac:dyDescent="0.25">
      <c r="AAY19615" s="60"/>
      <c r="AAZ19615" s="60"/>
      <c r="ABA19615" s="60"/>
      <c r="ABB19615" s="60"/>
      <c r="ABC19615" s="60"/>
      <c r="ABD19615" s="60"/>
      <c r="ABE19615" s="60"/>
      <c r="ABF19615" s="60"/>
      <c r="ABG19615" s="60"/>
      <c r="ABH19615" s="60"/>
      <c r="ABI19615" s="60"/>
      <c r="ABJ19615" s="60"/>
      <c r="ABK19615" s="60"/>
      <c r="ABL19615" s="60"/>
      <c r="ABM19615" s="60"/>
      <c r="ABN19615" s="60"/>
      <c r="ABO19615" s="60"/>
      <c r="ABP19615" s="60"/>
      <c r="ABQ19615" s="60"/>
      <c r="ABR19615" s="60">
        <v>3.42218330628315E-3</v>
      </c>
      <c r="ABS19615" s="60"/>
      <c r="ABT19615" s="60"/>
      <c r="ABU19615" s="60"/>
      <c r="ABV19615" s="60"/>
      <c r="ABW19615" s="60"/>
      <c r="ABX19615" s="60"/>
    </row>
    <row r="19616" spans="727:752" x14ac:dyDescent="0.25">
      <c r="AAY19616" s="60"/>
      <c r="AAZ19616" s="60"/>
      <c r="ABA19616" s="60"/>
      <c r="ABB19616" s="60"/>
      <c r="ABC19616" s="60"/>
      <c r="ABD19616" s="60"/>
      <c r="ABE19616" s="60"/>
      <c r="ABF19616" s="60"/>
      <c r="ABG19616" s="60"/>
      <c r="ABH19616" s="60"/>
      <c r="ABI19616" s="60"/>
      <c r="ABJ19616" s="60"/>
      <c r="ABK19616" s="60"/>
      <c r="ABL19616" s="60"/>
      <c r="ABM19616" s="60"/>
      <c r="ABN19616" s="60"/>
      <c r="ABO19616" s="60"/>
      <c r="ABP19616" s="60"/>
      <c r="ABQ19616" s="60"/>
      <c r="ABR19616" s="60">
        <v>3.42218330628315E-3</v>
      </c>
      <c r="ABS19616" s="60"/>
      <c r="ABT19616" s="60"/>
      <c r="ABU19616" s="60"/>
      <c r="ABV19616" s="60"/>
      <c r="ABW19616" s="60"/>
      <c r="ABX19616" s="60"/>
    </row>
    <row r="19617" spans="727:752" x14ac:dyDescent="0.25">
      <c r="AAY19617" s="60"/>
      <c r="AAZ19617" s="60"/>
      <c r="ABA19617" s="60"/>
      <c r="ABB19617" s="60"/>
      <c r="ABC19617" s="60"/>
      <c r="ABD19617" s="60"/>
      <c r="ABE19617" s="60"/>
      <c r="ABF19617" s="60"/>
      <c r="ABG19617" s="60"/>
      <c r="ABH19617" s="60"/>
      <c r="ABI19617" s="60"/>
      <c r="ABJ19617" s="60"/>
      <c r="ABK19617" s="60"/>
      <c r="ABL19617" s="60"/>
      <c r="ABM19617" s="60"/>
      <c r="ABN19617" s="60"/>
      <c r="ABO19617" s="60"/>
      <c r="ABP19617" s="60"/>
      <c r="ABQ19617" s="60"/>
      <c r="ABR19617" s="60">
        <v>3.4109517624444901E-3</v>
      </c>
      <c r="ABS19617" s="60"/>
      <c r="ABT19617" s="60"/>
      <c r="ABU19617" s="60"/>
      <c r="ABV19617" s="60"/>
      <c r="ABW19617" s="60"/>
      <c r="ABX19617" s="60"/>
    </row>
    <row r="19618" spans="727:752" x14ac:dyDescent="0.25">
      <c r="AAY19618" s="60"/>
      <c r="AAZ19618" s="60"/>
      <c r="ABA19618" s="60"/>
      <c r="ABB19618" s="60"/>
      <c r="ABC19618" s="60"/>
      <c r="ABD19618" s="60"/>
      <c r="ABE19618" s="60"/>
      <c r="ABF19618" s="60"/>
      <c r="ABG19618" s="60"/>
      <c r="ABH19618" s="60"/>
      <c r="ABI19618" s="60"/>
      <c r="ABJ19618" s="60"/>
      <c r="ABK19618" s="60"/>
      <c r="ABL19618" s="60"/>
      <c r="ABM19618" s="60"/>
      <c r="ABN19618" s="60"/>
      <c r="ABO19618" s="60"/>
      <c r="ABP19618" s="60"/>
      <c r="ABQ19618" s="60"/>
      <c r="ABR19618" s="60">
        <v>3.4109517624444901E-3</v>
      </c>
      <c r="ABS19618" s="60"/>
      <c r="ABT19618" s="60"/>
      <c r="ABU19618" s="60"/>
      <c r="ABV19618" s="60"/>
      <c r="ABW19618" s="60"/>
      <c r="ABX19618" s="60"/>
    </row>
    <row r="19619" spans="727:752" x14ac:dyDescent="0.25">
      <c r="AAY19619" s="60"/>
      <c r="AAZ19619" s="60"/>
      <c r="ABA19619" s="60"/>
      <c r="ABB19619" s="60"/>
      <c r="ABC19619" s="60"/>
      <c r="ABD19619" s="60"/>
      <c r="ABE19619" s="60"/>
      <c r="ABF19619" s="60"/>
      <c r="ABG19619" s="60"/>
      <c r="ABH19619" s="60"/>
      <c r="ABI19619" s="60"/>
      <c r="ABJ19619" s="60"/>
      <c r="ABK19619" s="60"/>
      <c r="ABL19619" s="60"/>
      <c r="ABM19619" s="60"/>
      <c r="ABN19619" s="60"/>
      <c r="ABO19619" s="60"/>
      <c r="ABP19619" s="60"/>
      <c r="ABQ19619" s="60"/>
      <c r="ABR19619" s="60">
        <v>3.4094285067606299E-3</v>
      </c>
      <c r="ABS19619" s="60"/>
      <c r="ABT19619" s="60"/>
      <c r="ABU19619" s="60"/>
      <c r="ABV19619" s="60"/>
      <c r="ABW19619" s="60"/>
      <c r="ABX19619" s="60"/>
    </row>
    <row r="19620" spans="727:752" x14ac:dyDescent="0.25">
      <c r="AAY19620" s="60"/>
      <c r="AAZ19620" s="60"/>
      <c r="ABA19620" s="60"/>
      <c r="ABB19620" s="60"/>
      <c r="ABC19620" s="60"/>
      <c r="ABD19620" s="60"/>
      <c r="ABE19620" s="60"/>
      <c r="ABF19620" s="60"/>
      <c r="ABG19620" s="60"/>
      <c r="ABH19620" s="60"/>
      <c r="ABI19620" s="60"/>
      <c r="ABJ19620" s="60"/>
      <c r="ABK19620" s="60"/>
      <c r="ABL19620" s="60"/>
      <c r="ABM19620" s="60"/>
      <c r="ABN19620" s="60"/>
      <c r="ABO19620" s="60"/>
      <c r="ABP19620" s="60"/>
      <c r="ABQ19620" s="60"/>
      <c r="ABR19620" s="60">
        <v>3.4094285067606299E-3</v>
      </c>
      <c r="ABS19620" s="60"/>
      <c r="ABT19620" s="60"/>
      <c r="ABU19620" s="60"/>
      <c r="ABV19620" s="60"/>
      <c r="ABW19620" s="60"/>
      <c r="ABX19620" s="60"/>
    </row>
    <row r="19621" spans="727:752" x14ac:dyDescent="0.25">
      <c r="AAY19621" s="60"/>
      <c r="AAZ19621" s="60"/>
      <c r="ABA19621" s="60"/>
      <c r="ABB19621" s="60"/>
      <c r="ABC19621" s="60"/>
      <c r="ABD19621" s="60"/>
      <c r="ABE19621" s="60"/>
      <c r="ABF19621" s="60"/>
      <c r="ABG19621" s="60"/>
      <c r="ABH19621" s="60"/>
      <c r="ABI19621" s="60"/>
      <c r="ABJ19621" s="60"/>
      <c r="ABK19621" s="60"/>
      <c r="ABL19621" s="60"/>
      <c r="ABM19621" s="60"/>
      <c r="ABN19621" s="60"/>
      <c r="ABO19621" s="60"/>
      <c r="ABP19621" s="60"/>
      <c r="ABQ19621" s="60"/>
      <c r="ABR19621" s="60">
        <v>3.4060380142223101E-3</v>
      </c>
      <c r="ABS19621" s="60"/>
      <c r="ABT19621" s="60"/>
      <c r="ABU19621" s="60"/>
      <c r="ABV19621" s="60"/>
      <c r="ABW19621" s="60"/>
      <c r="ABX19621" s="60"/>
    </row>
    <row r="19622" spans="727:752" x14ac:dyDescent="0.25">
      <c r="AAY19622" s="60"/>
      <c r="AAZ19622" s="60"/>
      <c r="ABA19622" s="60"/>
      <c r="ABB19622" s="60"/>
      <c r="ABC19622" s="60"/>
      <c r="ABD19622" s="60"/>
      <c r="ABE19622" s="60"/>
      <c r="ABF19622" s="60"/>
      <c r="ABG19622" s="60"/>
      <c r="ABH19622" s="60"/>
      <c r="ABI19622" s="60"/>
      <c r="ABJ19622" s="60"/>
      <c r="ABK19622" s="60"/>
      <c r="ABL19622" s="60"/>
      <c r="ABM19622" s="60"/>
      <c r="ABN19622" s="60"/>
      <c r="ABO19622" s="60"/>
      <c r="ABP19622" s="60"/>
      <c r="ABQ19622" s="60"/>
      <c r="ABR19622" s="60">
        <v>3.4060380142223101E-3</v>
      </c>
      <c r="ABS19622" s="60"/>
      <c r="ABT19622" s="60"/>
      <c r="ABU19622" s="60"/>
      <c r="ABV19622" s="60"/>
      <c r="ABW19622" s="60"/>
      <c r="ABX19622" s="60"/>
    </row>
    <row r="19623" spans="727:752" x14ac:dyDescent="0.25">
      <c r="AAY19623" s="60"/>
      <c r="AAZ19623" s="60"/>
      <c r="ABA19623" s="60"/>
      <c r="ABB19623" s="60"/>
      <c r="ABC19623" s="60"/>
      <c r="ABD19623" s="60"/>
      <c r="ABE19623" s="60"/>
      <c r="ABF19623" s="60"/>
      <c r="ABG19623" s="60"/>
      <c r="ABH19623" s="60"/>
      <c r="ABI19623" s="60"/>
      <c r="ABJ19623" s="60"/>
      <c r="ABK19623" s="60"/>
      <c r="ABL19623" s="60"/>
      <c r="ABM19623" s="60"/>
      <c r="ABN19623" s="60"/>
      <c r="ABO19623" s="60"/>
      <c r="ABP19623" s="60"/>
      <c r="ABQ19623" s="60"/>
      <c r="ABR19623" s="60">
        <v>3.3949639529532801E-3</v>
      </c>
      <c r="ABS19623" s="60"/>
      <c r="ABT19623" s="60"/>
      <c r="ABU19623" s="60"/>
      <c r="ABV19623" s="60"/>
      <c r="ABW19623" s="60"/>
      <c r="ABX19623" s="60"/>
    </row>
    <row r="19624" spans="727:752" x14ac:dyDescent="0.25">
      <c r="AAY19624" s="60"/>
      <c r="AAZ19624" s="60"/>
      <c r="ABA19624" s="60"/>
      <c r="ABB19624" s="60"/>
      <c r="ABC19624" s="60"/>
      <c r="ABD19624" s="60"/>
      <c r="ABE19624" s="60"/>
      <c r="ABF19624" s="60"/>
      <c r="ABG19624" s="60"/>
      <c r="ABH19624" s="60"/>
      <c r="ABI19624" s="60"/>
      <c r="ABJ19624" s="60"/>
      <c r="ABK19624" s="60"/>
      <c r="ABL19624" s="60"/>
      <c r="ABM19624" s="60"/>
      <c r="ABN19624" s="60"/>
      <c r="ABO19624" s="60"/>
      <c r="ABP19624" s="60"/>
      <c r="ABQ19624" s="60"/>
      <c r="ABR19624" s="60">
        <v>3.3949639529532801E-3</v>
      </c>
      <c r="ABS19624" s="60"/>
      <c r="ABT19624" s="60"/>
      <c r="ABU19624" s="60"/>
      <c r="ABV19624" s="60"/>
      <c r="ABW19624" s="60"/>
      <c r="ABX19624" s="60"/>
    </row>
    <row r="19625" spans="727:752" x14ac:dyDescent="0.25">
      <c r="AAY19625" s="60"/>
      <c r="AAZ19625" s="60"/>
      <c r="ABA19625" s="60"/>
      <c r="ABB19625" s="60"/>
      <c r="ABC19625" s="60"/>
      <c r="ABD19625" s="60"/>
      <c r="ABE19625" s="60"/>
      <c r="ABF19625" s="60"/>
      <c r="ABG19625" s="60"/>
      <c r="ABH19625" s="60"/>
      <c r="ABI19625" s="60"/>
      <c r="ABJ19625" s="60"/>
      <c r="ABK19625" s="60"/>
      <c r="ABL19625" s="60"/>
      <c r="ABM19625" s="60"/>
      <c r="ABN19625" s="60"/>
      <c r="ABO19625" s="60"/>
      <c r="ABP19625" s="60"/>
      <c r="ABQ19625" s="60"/>
      <c r="ABR19625" s="60">
        <v>3.3761099424988801E-3</v>
      </c>
      <c r="ABS19625" s="60"/>
      <c r="ABT19625" s="60"/>
      <c r="ABU19625" s="60"/>
      <c r="ABV19625" s="60"/>
      <c r="ABW19625" s="60"/>
      <c r="ABX19625" s="60"/>
    </row>
    <row r="19626" spans="727:752" x14ac:dyDescent="0.25">
      <c r="AAY19626" s="60"/>
      <c r="AAZ19626" s="60"/>
      <c r="ABA19626" s="60"/>
      <c r="ABB19626" s="60"/>
      <c r="ABC19626" s="60"/>
      <c r="ABD19626" s="60"/>
      <c r="ABE19626" s="60"/>
      <c r="ABF19626" s="60"/>
      <c r="ABG19626" s="60"/>
      <c r="ABH19626" s="60"/>
      <c r="ABI19626" s="60"/>
      <c r="ABJ19626" s="60"/>
      <c r="ABK19626" s="60"/>
      <c r="ABL19626" s="60"/>
      <c r="ABM19626" s="60"/>
      <c r="ABN19626" s="60"/>
      <c r="ABO19626" s="60"/>
      <c r="ABP19626" s="60"/>
      <c r="ABQ19626" s="60"/>
      <c r="ABR19626" s="60">
        <v>3.3761099424988801E-3</v>
      </c>
      <c r="ABS19626" s="60"/>
      <c r="ABT19626" s="60"/>
      <c r="ABU19626" s="60"/>
      <c r="ABV19626" s="60"/>
      <c r="ABW19626" s="60"/>
      <c r="ABX19626" s="60"/>
    </row>
    <row r="19627" spans="727:752" x14ac:dyDescent="0.25">
      <c r="AAY19627" s="60"/>
      <c r="AAZ19627" s="60"/>
      <c r="ABA19627" s="60"/>
      <c r="ABB19627" s="60"/>
      <c r="ABC19627" s="60"/>
      <c r="ABD19627" s="60"/>
      <c r="ABE19627" s="60"/>
      <c r="ABF19627" s="60"/>
      <c r="ABG19627" s="60"/>
      <c r="ABH19627" s="60"/>
      <c r="ABI19627" s="60"/>
      <c r="ABJ19627" s="60"/>
      <c r="ABK19627" s="60"/>
      <c r="ABL19627" s="60"/>
      <c r="ABM19627" s="60"/>
      <c r="ABN19627" s="60"/>
      <c r="ABO19627" s="60"/>
      <c r="ABP19627" s="60"/>
      <c r="ABQ19627" s="60"/>
      <c r="ABR19627" s="60">
        <v>3.3715528340041499E-3</v>
      </c>
      <c r="ABS19627" s="60"/>
      <c r="ABT19627" s="60"/>
      <c r="ABU19627" s="60"/>
      <c r="ABV19627" s="60"/>
      <c r="ABW19627" s="60"/>
      <c r="ABX19627" s="60"/>
    </row>
    <row r="19628" spans="727:752" x14ac:dyDescent="0.25">
      <c r="AAY19628" s="60"/>
      <c r="AAZ19628" s="60"/>
      <c r="ABA19628" s="60"/>
      <c r="ABB19628" s="60"/>
      <c r="ABC19628" s="60"/>
      <c r="ABD19628" s="60"/>
      <c r="ABE19628" s="60"/>
      <c r="ABF19628" s="60"/>
      <c r="ABG19628" s="60"/>
      <c r="ABH19628" s="60"/>
      <c r="ABI19628" s="60"/>
      <c r="ABJ19628" s="60"/>
      <c r="ABK19628" s="60"/>
      <c r="ABL19628" s="60"/>
      <c r="ABM19628" s="60"/>
      <c r="ABN19628" s="60"/>
      <c r="ABO19628" s="60"/>
      <c r="ABP19628" s="60"/>
      <c r="ABQ19628" s="60"/>
      <c r="ABR19628" s="60">
        <v>3.3715528340041499E-3</v>
      </c>
      <c r="ABS19628" s="60"/>
      <c r="ABT19628" s="60"/>
      <c r="ABU19628" s="60"/>
      <c r="ABV19628" s="60"/>
      <c r="ABW19628" s="60"/>
      <c r="ABX19628" s="60"/>
    </row>
    <row r="19629" spans="727:752" x14ac:dyDescent="0.25">
      <c r="AAY19629" s="60"/>
      <c r="AAZ19629" s="60"/>
      <c r="ABA19629" s="60"/>
      <c r="ABB19629" s="60"/>
      <c r="ABC19629" s="60"/>
      <c r="ABD19629" s="60"/>
      <c r="ABE19629" s="60"/>
      <c r="ABF19629" s="60"/>
      <c r="ABG19629" s="60"/>
      <c r="ABH19629" s="60"/>
      <c r="ABI19629" s="60"/>
      <c r="ABJ19629" s="60"/>
      <c r="ABK19629" s="60"/>
      <c r="ABL19629" s="60"/>
      <c r="ABM19629" s="60"/>
      <c r="ABN19629" s="60"/>
      <c r="ABO19629" s="60"/>
      <c r="ABP19629" s="60"/>
      <c r="ABQ19629" s="60"/>
      <c r="ABR19629" s="60">
        <v>3.3094602218276901E-3</v>
      </c>
      <c r="ABS19629" s="60"/>
      <c r="ABT19629" s="60"/>
      <c r="ABU19629" s="60"/>
      <c r="ABV19629" s="60"/>
      <c r="ABW19629" s="60"/>
      <c r="ABX19629" s="60"/>
    </row>
    <row r="19630" spans="727:752" x14ac:dyDescent="0.25">
      <c r="AAY19630" s="60"/>
      <c r="AAZ19630" s="60"/>
      <c r="ABA19630" s="60"/>
      <c r="ABB19630" s="60"/>
      <c r="ABC19630" s="60"/>
      <c r="ABD19630" s="60"/>
      <c r="ABE19630" s="60"/>
      <c r="ABF19630" s="60"/>
      <c r="ABG19630" s="60"/>
      <c r="ABH19630" s="60"/>
      <c r="ABI19630" s="60"/>
      <c r="ABJ19630" s="60"/>
      <c r="ABK19630" s="60"/>
      <c r="ABL19630" s="60"/>
      <c r="ABM19630" s="60"/>
      <c r="ABN19630" s="60"/>
      <c r="ABO19630" s="60"/>
      <c r="ABP19630" s="60"/>
      <c r="ABQ19630" s="60"/>
      <c r="ABR19630" s="60">
        <v>3.3094602218276901E-3</v>
      </c>
      <c r="ABS19630" s="60"/>
      <c r="ABT19630" s="60"/>
      <c r="ABU19630" s="60"/>
      <c r="ABV19630" s="60"/>
      <c r="ABW19630" s="60"/>
      <c r="ABX19630" s="60"/>
    </row>
    <row r="19631" spans="727:752" x14ac:dyDescent="0.25">
      <c r="AAY19631" s="60"/>
      <c r="AAZ19631" s="60"/>
      <c r="ABA19631" s="60"/>
      <c r="ABB19631" s="60"/>
      <c r="ABC19631" s="60"/>
      <c r="ABD19631" s="60"/>
      <c r="ABE19631" s="60"/>
      <c r="ABF19631" s="60"/>
      <c r="ABG19631" s="60"/>
      <c r="ABH19631" s="60"/>
      <c r="ABI19631" s="60"/>
      <c r="ABJ19631" s="60"/>
      <c r="ABK19631" s="60"/>
      <c r="ABL19631" s="60"/>
      <c r="ABM19631" s="60"/>
      <c r="ABN19631" s="60"/>
      <c r="ABO19631" s="60"/>
      <c r="ABP19631" s="60"/>
      <c r="ABQ19631" s="60"/>
      <c r="ABR19631" s="60">
        <v>3.3069627435756799E-3</v>
      </c>
      <c r="ABS19631" s="60"/>
      <c r="ABT19631" s="60"/>
      <c r="ABU19631" s="60"/>
      <c r="ABV19631" s="60"/>
      <c r="ABW19631" s="60"/>
      <c r="ABX19631" s="60"/>
    </row>
    <row r="19632" spans="727:752" x14ac:dyDescent="0.25">
      <c r="AAY19632" s="60"/>
      <c r="AAZ19632" s="60"/>
      <c r="ABA19632" s="60"/>
      <c r="ABB19632" s="60"/>
      <c r="ABC19632" s="60"/>
      <c r="ABD19632" s="60"/>
      <c r="ABE19632" s="60"/>
      <c r="ABF19632" s="60"/>
      <c r="ABG19632" s="60"/>
      <c r="ABH19632" s="60"/>
      <c r="ABI19632" s="60"/>
      <c r="ABJ19632" s="60"/>
      <c r="ABK19632" s="60"/>
      <c r="ABL19632" s="60"/>
      <c r="ABM19632" s="60"/>
      <c r="ABN19632" s="60"/>
      <c r="ABO19632" s="60"/>
      <c r="ABP19632" s="60"/>
      <c r="ABQ19632" s="60"/>
      <c r="ABR19632" s="60">
        <v>3.3069627435756799E-3</v>
      </c>
      <c r="ABS19632" s="60"/>
      <c r="ABT19632" s="60"/>
      <c r="ABU19632" s="60"/>
      <c r="ABV19632" s="60"/>
      <c r="ABW19632" s="60"/>
      <c r="ABX19632" s="60"/>
    </row>
    <row r="19633" spans="727:752" x14ac:dyDescent="0.25">
      <c r="AAY19633" s="60"/>
      <c r="AAZ19633" s="60"/>
      <c r="ABA19633" s="60"/>
      <c r="ABB19633" s="60"/>
      <c r="ABC19633" s="60"/>
      <c r="ABD19633" s="60"/>
      <c r="ABE19633" s="60"/>
      <c r="ABF19633" s="60"/>
      <c r="ABG19633" s="60"/>
      <c r="ABH19633" s="60"/>
      <c r="ABI19633" s="60"/>
      <c r="ABJ19633" s="60"/>
      <c r="ABK19633" s="60"/>
      <c r="ABL19633" s="60"/>
      <c r="ABM19633" s="60"/>
      <c r="ABN19633" s="60"/>
      <c r="ABO19633" s="60"/>
      <c r="ABP19633" s="60"/>
      <c r="ABQ19633" s="60"/>
      <c r="ABR19633" s="60">
        <v>3.17042328588038E-3</v>
      </c>
      <c r="ABS19633" s="60"/>
      <c r="ABT19633" s="60"/>
      <c r="ABU19633" s="60"/>
      <c r="ABV19633" s="60"/>
      <c r="ABW19633" s="60"/>
      <c r="ABX19633" s="60"/>
    </row>
    <row r="19634" spans="727:752" x14ac:dyDescent="0.25">
      <c r="AAY19634" s="60"/>
      <c r="AAZ19634" s="60"/>
      <c r="ABA19634" s="60"/>
      <c r="ABB19634" s="60"/>
      <c r="ABC19634" s="60"/>
      <c r="ABD19634" s="60"/>
      <c r="ABE19634" s="60"/>
      <c r="ABF19634" s="60"/>
      <c r="ABG19634" s="60"/>
      <c r="ABH19634" s="60"/>
      <c r="ABI19634" s="60"/>
      <c r="ABJ19634" s="60"/>
      <c r="ABK19634" s="60"/>
      <c r="ABL19634" s="60"/>
      <c r="ABM19634" s="60"/>
      <c r="ABN19634" s="60"/>
      <c r="ABO19634" s="60"/>
      <c r="ABP19634" s="60"/>
      <c r="ABQ19634" s="60"/>
      <c r="ABR19634" s="60">
        <v>3.17042328588038E-3</v>
      </c>
      <c r="ABS19634" s="60"/>
      <c r="ABT19634" s="60"/>
      <c r="ABU19634" s="60"/>
      <c r="ABV19634" s="60"/>
      <c r="ABW19634" s="60"/>
      <c r="ABX19634" s="60"/>
    </row>
    <row r="19635" spans="727:752" x14ac:dyDescent="0.25">
      <c r="AAY19635" s="60"/>
      <c r="AAZ19635" s="60"/>
      <c r="ABA19635" s="60"/>
      <c r="ABB19635" s="60"/>
      <c r="ABC19635" s="60"/>
      <c r="ABD19635" s="60"/>
      <c r="ABE19635" s="60"/>
      <c r="ABF19635" s="60"/>
      <c r="ABG19635" s="60"/>
      <c r="ABH19635" s="60"/>
      <c r="ABI19635" s="60"/>
      <c r="ABJ19635" s="60"/>
      <c r="ABK19635" s="60"/>
      <c r="ABL19635" s="60"/>
      <c r="ABM19635" s="60"/>
      <c r="ABN19635" s="60"/>
      <c r="ABO19635" s="60"/>
      <c r="ABP19635" s="60"/>
      <c r="ABQ19635" s="60"/>
      <c r="ABR19635" s="60">
        <v>3.1535993974768201E-3</v>
      </c>
      <c r="ABS19635" s="60"/>
      <c r="ABT19635" s="60"/>
      <c r="ABU19635" s="60"/>
      <c r="ABV19635" s="60"/>
      <c r="ABW19635" s="60"/>
      <c r="ABX19635" s="60"/>
    </row>
    <row r="19636" spans="727:752" x14ac:dyDescent="0.25">
      <c r="AAY19636" s="60"/>
      <c r="AAZ19636" s="60"/>
      <c r="ABA19636" s="60"/>
      <c r="ABB19636" s="60"/>
      <c r="ABC19636" s="60"/>
      <c r="ABD19636" s="60"/>
      <c r="ABE19636" s="60"/>
      <c r="ABF19636" s="60"/>
      <c r="ABG19636" s="60"/>
      <c r="ABH19636" s="60"/>
      <c r="ABI19636" s="60"/>
      <c r="ABJ19636" s="60"/>
      <c r="ABK19636" s="60"/>
      <c r="ABL19636" s="60"/>
      <c r="ABM19636" s="60"/>
      <c r="ABN19636" s="60"/>
      <c r="ABO19636" s="60"/>
      <c r="ABP19636" s="60"/>
      <c r="ABQ19636" s="60"/>
      <c r="ABR19636" s="60">
        <v>3.1535993974768201E-3</v>
      </c>
      <c r="ABS19636" s="60"/>
      <c r="ABT19636" s="60"/>
      <c r="ABU19636" s="60"/>
      <c r="ABV19636" s="60"/>
      <c r="ABW19636" s="60"/>
      <c r="ABX19636" s="60"/>
    </row>
    <row r="19637" spans="727:752" x14ac:dyDescent="0.25">
      <c r="AAY19637" s="60"/>
      <c r="AAZ19637" s="60"/>
      <c r="ABA19637" s="60"/>
      <c r="ABB19637" s="60"/>
      <c r="ABC19637" s="60"/>
      <c r="ABD19637" s="60"/>
      <c r="ABE19637" s="60"/>
      <c r="ABF19637" s="60"/>
      <c r="ABG19637" s="60"/>
      <c r="ABH19637" s="60"/>
      <c r="ABI19637" s="60"/>
      <c r="ABJ19637" s="60"/>
      <c r="ABK19637" s="60"/>
      <c r="ABL19637" s="60"/>
      <c r="ABM19637" s="60"/>
      <c r="ABN19637" s="60"/>
      <c r="ABO19637" s="60"/>
      <c r="ABP19637" s="60"/>
      <c r="ABQ19637" s="60"/>
      <c r="ABR19637" s="60">
        <v>3.1451490965647101E-3</v>
      </c>
      <c r="ABS19637" s="60"/>
      <c r="ABT19637" s="60"/>
      <c r="ABU19637" s="60"/>
      <c r="ABV19637" s="60"/>
      <c r="ABW19637" s="60"/>
      <c r="ABX19637" s="60"/>
    </row>
    <row r="19638" spans="727:752" x14ac:dyDescent="0.25">
      <c r="AAY19638" s="60"/>
      <c r="AAZ19638" s="60"/>
      <c r="ABA19638" s="60"/>
      <c r="ABB19638" s="60"/>
      <c r="ABC19638" s="60"/>
      <c r="ABD19638" s="60"/>
      <c r="ABE19638" s="60"/>
      <c r="ABF19638" s="60"/>
      <c r="ABG19638" s="60"/>
      <c r="ABH19638" s="60"/>
      <c r="ABI19638" s="60"/>
      <c r="ABJ19638" s="60"/>
      <c r="ABK19638" s="60"/>
      <c r="ABL19638" s="60"/>
      <c r="ABM19638" s="60"/>
      <c r="ABN19638" s="60"/>
      <c r="ABO19638" s="60"/>
      <c r="ABP19638" s="60"/>
      <c r="ABQ19638" s="60"/>
      <c r="ABR19638" s="60">
        <v>3.1451490965647101E-3</v>
      </c>
      <c r="ABS19638" s="60"/>
      <c r="ABT19638" s="60"/>
      <c r="ABU19638" s="60"/>
      <c r="ABV19638" s="60"/>
      <c r="ABW19638" s="60"/>
      <c r="ABX19638" s="60"/>
    </row>
    <row r="19639" spans="727:752" x14ac:dyDescent="0.25">
      <c r="AAY19639" s="60"/>
      <c r="AAZ19639" s="60"/>
      <c r="ABA19639" s="60"/>
      <c r="ABB19639" s="60"/>
      <c r="ABC19639" s="60"/>
      <c r="ABD19639" s="60"/>
      <c r="ABE19639" s="60"/>
      <c r="ABF19639" s="60"/>
      <c r="ABG19639" s="60"/>
      <c r="ABH19639" s="60"/>
      <c r="ABI19639" s="60"/>
      <c r="ABJ19639" s="60"/>
      <c r="ABK19639" s="60"/>
      <c r="ABL19639" s="60"/>
      <c r="ABM19639" s="60"/>
      <c r="ABN19639" s="60"/>
      <c r="ABO19639" s="60"/>
      <c r="ABP19639" s="60"/>
      <c r="ABQ19639" s="60"/>
      <c r="ABR19639" s="60">
        <v>3.14091164513425E-3</v>
      </c>
      <c r="ABS19639" s="60"/>
      <c r="ABT19639" s="60"/>
      <c r="ABU19639" s="60"/>
      <c r="ABV19639" s="60"/>
      <c r="ABW19639" s="60"/>
      <c r="ABX19639" s="60"/>
    </row>
    <row r="19640" spans="727:752" x14ac:dyDescent="0.25">
      <c r="AAY19640" s="60"/>
      <c r="AAZ19640" s="60"/>
      <c r="ABA19640" s="60"/>
      <c r="ABB19640" s="60"/>
      <c r="ABC19640" s="60"/>
      <c r="ABD19640" s="60"/>
      <c r="ABE19640" s="60"/>
      <c r="ABF19640" s="60"/>
      <c r="ABG19640" s="60"/>
      <c r="ABH19640" s="60"/>
      <c r="ABI19640" s="60"/>
      <c r="ABJ19640" s="60"/>
      <c r="ABK19640" s="60"/>
      <c r="ABL19640" s="60"/>
      <c r="ABM19640" s="60"/>
      <c r="ABN19640" s="60"/>
      <c r="ABO19640" s="60"/>
      <c r="ABP19640" s="60"/>
      <c r="ABQ19640" s="60"/>
      <c r="ABR19640" s="60">
        <v>3.14091164513425E-3</v>
      </c>
      <c r="ABS19640" s="60"/>
      <c r="ABT19640" s="60"/>
      <c r="ABU19640" s="60"/>
      <c r="ABV19640" s="60"/>
      <c r="ABW19640" s="60"/>
      <c r="ABX19640" s="60"/>
    </row>
    <row r="19641" spans="727:752" x14ac:dyDescent="0.25">
      <c r="AAY19641" s="60"/>
      <c r="AAZ19641" s="60"/>
      <c r="ABA19641" s="60"/>
      <c r="ABB19641" s="60"/>
      <c r="ABC19641" s="60"/>
      <c r="ABD19641" s="60"/>
      <c r="ABE19641" s="60"/>
      <c r="ABF19641" s="60"/>
      <c r="ABG19641" s="60"/>
      <c r="ABH19641" s="60"/>
      <c r="ABI19641" s="60"/>
      <c r="ABJ19641" s="60"/>
      <c r="ABK19641" s="60"/>
      <c r="ABL19641" s="60"/>
      <c r="ABM19641" s="60"/>
      <c r="ABN19641" s="60"/>
      <c r="ABO19641" s="60"/>
      <c r="ABP19641" s="60"/>
      <c r="ABQ19641" s="60"/>
      <c r="ABR19641" s="60">
        <v>3.1399979967151499E-3</v>
      </c>
      <c r="ABS19641" s="60"/>
      <c r="ABT19641" s="60"/>
      <c r="ABU19641" s="60"/>
      <c r="ABV19641" s="60"/>
      <c r="ABW19641" s="60"/>
      <c r="ABX19641" s="60"/>
    </row>
    <row r="19642" spans="727:752" x14ac:dyDescent="0.25">
      <c r="AAY19642" s="60"/>
      <c r="AAZ19642" s="60"/>
      <c r="ABA19642" s="60"/>
      <c r="ABB19642" s="60"/>
      <c r="ABC19642" s="60"/>
      <c r="ABD19642" s="60"/>
      <c r="ABE19642" s="60"/>
      <c r="ABF19642" s="60"/>
      <c r="ABG19642" s="60"/>
      <c r="ABH19642" s="60"/>
      <c r="ABI19642" s="60"/>
      <c r="ABJ19642" s="60"/>
      <c r="ABK19642" s="60"/>
      <c r="ABL19642" s="60"/>
      <c r="ABM19642" s="60"/>
      <c r="ABN19642" s="60"/>
      <c r="ABO19642" s="60"/>
      <c r="ABP19642" s="60"/>
      <c r="ABQ19642" s="60"/>
      <c r="ABR19642" s="60">
        <v>3.1399979967151499E-3</v>
      </c>
      <c r="ABS19642" s="60"/>
      <c r="ABT19642" s="60"/>
      <c r="ABU19642" s="60"/>
      <c r="ABV19642" s="60"/>
      <c r="ABW19642" s="60"/>
      <c r="ABX19642" s="60"/>
    </row>
    <row r="19643" spans="727:752" x14ac:dyDescent="0.25">
      <c r="AAY19643" s="60"/>
      <c r="AAZ19643" s="60"/>
      <c r="ABA19643" s="60"/>
      <c r="ABB19643" s="60"/>
      <c r="ABC19643" s="60"/>
      <c r="ABD19643" s="60"/>
      <c r="ABE19643" s="60"/>
      <c r="ABF19643" s="60"/>
      <c r="ABG19643" s="60"/>
      <c r="ABH19643" s="60"/>
      <c r="ABI19643" s="60"/>
      <c r="ABJ19643" s="60"/>
      <c r="ABK19643" s="60"/>
      <c r="ABL19643" s="60"/>
      <c r="ABM19643" s="60"/>
      <c r="ABN19643" s="60"/>
      <c r="ABO19643" s="60"/>
      <c r="ABP19643" s="60"/>
      <c r="ABQ19643" s="60"/>
      <c r="ABR19643" s="60">
        <v>3.1041689335970899E-3</v>
      </c>
      <c r="ABS19643" s="60"/>
      <c r="ABT19643" s="60"/>
      <c r="ABU19643" s="60"/>
      <c r="ABV19643" s="60"/>
      <c r="ABW19643" s="60"/>
      <c r="ABX19643" s="60"/>
    </row>
    <row r="19644" spans="727:752" x14ac:dyDescent="0.25">
      <c r="AAY19644" s="60"/>
      <c r="AAZ19644" s="60"/>
      <c r="ABA19644" s="60"/>
      <c r="ABB19644" s="60"/>
      <c r="ABC19644" s="60"/>
      <c r="ABD19644" s="60"/>
      <c r="ABE19644" s="60"/>
      <c r="ABF19644" s="60"/>
      <c r="ABG19644" s="60"/>
      <c r="ABH19644" s="60"/>
      <c r="ABI19644" s="60"/>
      <c r="ABJ19644" s="60"/>
      <c r="ABK19644" s="60"/>
      <c r="ABL19644" s="60"/>
      <c r="ABM19644" s="60"/>
      <c r="ABN19644" s="60"/>
      <c r="ABO19644" s="60"/>
      <c r="ABP19644" s="60"/>
      <c r="ABQ19644" s="60"/>
      <c r="ABR19644" s="60">
        <v>3.1041689335970899E-3</v>
      </c>
      <c r="ABS19644" s="60"/>
      <c r="ABT19644" s="60"/>
      <c r="ABU19644" s="60"/>
      <c r="ABV19644" s="60"/>
      <c r="ABW19644" s="60"/>
      <c r="ABX19644" s="60"/>
    </row>
    <row r="19645" spans="727:752" x14ac:dyDescent="0.25">
      <c r="AAY19645" s="60"/>
      <c r="AAZ19645" s="60"/>
      <c r="ABA19645" s="60"/>
      <c r="ABB19645" s="60"/>
      <c r="ABC19645" s="60"/>
      <c r="ABD19645" s="60"/>
      <c r="ABE19645" s="60"/>
      <c r="ABF19645" s="60"/>
      <c r="ABG19645" s="60"/>
      <c r="ABH19645" s="60"/>
      <c r="ABI19645" s="60"/>
      <c r="ABJ19645" s="60"/>
      <c r="ABK19645" s="60"/>
      <c r="ABL19645" s="60"/>
      <c r="ABM19645" s="60"/>
      <c r="ABN19645" s="60"/>
      <c r="ABO19645" s="60"/>
      <c r="ABP19645" s="60"/>
      <c r="ABQ19645" s="60"/>
      <c r="ABR19645" s="60">
        <v>3.0802262867381598E-3</v>
      </c>
      <c r="ABS19645" s="60"/>
      <c r="ABT19645" s="60"/>
      <c r="ABU19645" s="60"/>
      <c r="ABV19645" s="60"/>
      <c r="ABW19645" s="60"/>
      <c r="ABX19645" s="60"/>
    </row>
    <row r="19646" spans="727:752" x14ac:dyDescent="0.25">
      <c r="AAY19646" s="60"/>
      <c r="AAZ19646" s="60"/>
      <c r="ABA19646" s="60"/>
      <c r="ABB19646" s="60"/>
      <c r="ABC19646" s="60"/>
      <c r="ABD19646" s="60"/>
      <c r="ABE19646" s="60"/>
      <c r="ABF19646" s="60"/>
      <c r="ABG19646" s="60"/>
      <c r="ABH19646" s="60"/>
      <c r="ABI19646" s="60"/>
      <c r="ABJ19646" s="60"/>
      <c r="ABK19646" s="60"/>
      <c r="ABL19646" s="60"/>
      <c r="ABM19646" s="60"/>
      <c r="ABN19646" s="60"/>
      <c r="ABO19646" s="60"/>
      <c r="ABP19646" s="60"/>
      <c r="ABQ19646" s="60"/>
      <c r="ABR19646" s="60">
        <v>3.0802262867381598E-3</v>
      </c>
      <c r="ABS19646" s="60"/>
      <c r="ABT19646" s="60"/>
      <c r="ABU19646" s="60"/>
      <c r="ABV19646" s="60"/>
      <c r="ABW19646" s="60"/>
      <c r="ABX19646" s="60"/>
    </row>
    <row r="19647" spans="727:752" x14ac:dyDescent="0.25">
      <c r="AAY19647" s="60"/>
      <c r="AAZ19647" s="60"/>
      <c r="ABA19647" s="60"/>
      <c r="ABB19647" s="60"/>
      <c r="ABC19647" s="60"/>
      <c r="ABD19647" s="60"/>
      <c r="ABE19647" s="60"/>
      <c r="ABF19647" s="60"/>
      <c r="ABG19647" s="60"/>
      <c r="ABH19647" s="60"/>
      <c r="ABI19647" s="60"/>
      <c r="ABJ19647" s="60"/>
      <c r="ABK19647" s="60"/>
      <c r="ABL19647" s="60"/>
      <c r="ABM19647" s="60"/>
      <c r="ABN19647" s="60"/>
      <c r="ABO19647" s="60"/>
      <c r="ABP19647" s="60"/>
      <c r="ABQ19647" s="60"/>
      <c r="ABR19647" s="60">
        <v>3.0792909178030399E-3</v>
      </c>
      <c r="ABS19647" s="60"/>
      <c r="ABT19647" s="60"/>
      <c r="ABU19647" s="60"/>
      <c r="ABV19647" s="60"/>
      <c r="ABW19647" s="60"/>
      <c r="ABX19647" s="60"/>
    </row>
    <row r="19648" spans="727:752" x14ac:dyDescent="0.25">
      <c r="AAY19648" s="60"/>
      <c r="AAZ19648" s="60"/>
      <c r="ABA19648" s="60"/>
      <c r="ABB19648" s="60"/>
      <c r="ABC19648" s="60"/>
      <c r="ABD19648" s="60"/>
      <c r="ABE19648" s="60"/>
      <c r="ABF19648" s="60"/>
      <c r="ABG19648" s="60"/>
      <c r="ABH19648" s="60"/>
      <c r="ABI19648" s="60"/>
      <c r="ABJ19648" s="60"/>
      <c r="ABK19648" s="60"/>
      <c r="ABL19648" s="60"/>
      <c r="ABM19648" s="60"/>
      <c r="ABN19648" s="60"/>
      <c r="ABO19648" s="60"/>
      <c r="ABP19648" s="60"/>
      <c r="ABQ19648" s="60"/>
      <c r="ABR19648" s="60">
        <v>3.0792909178030399E-3</v>
      </c>
      <c r="ABS19648" s="60"/>
      <c r="ABT19648" s="60"/>
      <c r="ABU19648" s="60"/>
      <c r="ABV19648" s="60"/>
      <c r="ABW19648" s="60"/>
      <c r="ABX19648" s="60"/>
    </row>
    <row r="19649" spans="727:752" x14ac:dyDescent="0.25">
      <c r="AAY19649" s="60"/>
      <c r="AAZ19649" s="60"/>
      <c r="ABA19649" s="60"/>
      <c r="ABB19649" s="60"/>
      <c r="ABC19649" s="60"/>
      <c r="ABD19649" s="60"/>
      <c r="ABE19649" s="60"/>
      <c r="ABF19649" s="60"/>
      <c r="ABG19649" s="60"/>
      <c r="ABH19649" s="60"/>
      <c r="ABI19649" s="60"/>
      <c r="ABJ19649" s="60"/>
      <c r="ABK19649" s="60"/>
      <c r="ABL19649" s="60"/>
      <c r="ABM19649" s="60"/>
      <c r="ABN19649" s="60"/>
      <c r="ABO19649" s="60"/>
      <c r="ABP19649" s="60"/>
      <c r="ABQ19649" s="60"/>
      <c r="ABR19649" s="60">
        <v>3.0454465419955399E-3</v>
      </c>
      <c r="ABS19649" s="60"/>
      <c r="ABT19649" s="60"/>
      <c r="ABU19649" s="60"/>
      <c r="ABV19649" s="60"/>
      <c r="ABW19649" s="60"/>
      <c r="ABX19649" s="60"/>
    </row>
    <row r="19650" spans="727:752" x14ac:dyDescent="0.25">
      <c r="AAY19650" s="60"/>
      <c r="AAZ19650" s="60"/>
      <c r="ABA19650" s="60"/>
      <c r="ABB19650" s="60"/>
      <c r="ABC19650" s="60"/>
      <c r="ABD19650" s="60"/>
      <c r="ABE19650" s="60"/>
      <c r="ABF19650" s="60"/>
      <c r="ABG19650" s="60"/>
      <c r="ABH19650" s="60"/>
      <c r="ABI19650" s="60"/>
      <c r="ABJ19650" s="60"/>
      <c r="ABK19650" s="60"/>
      <c r="ABL19650" s="60"/>
      <c r="ABM19650" s="60"/>
      <c r="ABN19650" s="60"/>
      <c r="ABO19650" s="60"/>
      <c r="ABP19650" s="60"/>
      <c r="ABQ19650" s="60"/>
      <c r="ABR19650" s="60">
        <v>3.0454465419955399E-3</v>
      </c>
      <c r="ABS19650" s="60"/>
      <c r="ABT19650" s="60"/>
      <c r="ABU19650" s="60"/>
      <c r="ABV19650" s="60"/>
      <c r="ABW19650" s="60"/>
      <c r="ABX19650" s="60"/>
    </row>
    <row r="19651" spans="727:752" x14ac:dyDescent="0.25">
      <c r="AAY19651" s="60"/>
      <c r="AAZ19651" s="60"/>
      <c r="ABA19651" s="60"/>
      <c r="ABB19651" s="60"/>
      <c r="ABC19651" s="60"/>
      <c r="ABD19651" s="60"/>
      <c r="ABE19651" s="60"/>
      <c r="ABF19651" s="60"/>
      <c r="ABG19651" s="60"/>
      <c r="ABH19651" s="60"/>
      <c r="ABI19651" s="60"/>
      <c r="ABJ19651" s="60"/>
      <c r="ABK19651" s="60"/>
      <c r="ABL19651" s="60"/>
      <c r="ABM19651" s="60"/>
      <c r="ABN19651" s="60"/>
      <c r="ABO19651" s="60"/>
      <c r="ABP19651" s="60"/>
      <c r="ABQ19651" s="60"/>
      <c r="ABR19651" s="60">
        <v>3.0399984977953101E-3</v>
      </c>
      <c r="ABS19651" s="60"/>
      <c r="ABT19651" s="60"/>
      <c r="ABU19651" s="60"/>
      <c r="ABV19651" s="60"/>
      <c r="ABW19651" s="60"/>
      <c r="ABX19651" s="60"/>
    </row>
    <row r="19652" spans="727:752" x14ac:dyDescent="0.25">
      <c r="AAY19652" s="60"/>
      <c r="AAZ19652" s="60"/>
      <c r="ABA19652" s="60"/>
      <c r="ABB19652" s="60"/>
      <c r="ABC19652" s="60"/>
      <c r="ABD19652" s="60"/>
      <c r="ABE19652" s="60"/>
      <c r="ABF19652" s="60"/>
      <c r="ABG19652" s="60"/>
      <c r="ABH19652" s="60"/>
      <c r="ABI19652" s="60"/>
      <c r="ABJ19652" s="60"/>
      <c r="ABK19652" s="60"/>
      <c r="ABL19652" s="60"/>
      <c r="ABM19652" s="60"/>
      <c r="ABN19652" s="60"/>
      <c r="ABO19652" s="60"/>
      <c r="ABP19652" s="60"/>
      <c r="ABQ19652" s="60"/>
      <c r="ABR19652" s="60">
        <v>3.0399984977953101E-3</v>
      </c>
      <c r="ABS19652" s="60"/>
      <c r="ABT19652" s="60"/>
      <c r="ABU19652" s="60"/>
      <c r="ABV19652" s="60"/>
      <c r="ABW19652" s="60"/>
      <c r="ABX19652" s="60"/>
    </row>
    <row r="19653" spans="727:752" x14ac:dyDescent="0.25">
      <c r="AAY19653" s="60"/>
      <c r="AAZ19653" s="60"/>
      <c r="ABA19653" s="60"/>
      <c r="ABB19653" s="60"/>
      <c r="ABC19653" s="60"/>
      <c r="ABD19653" s="60"/>
      <c r="ABE19653" s="60"/>
      <c r="ABF19653" s="60"/>
      <c r="ABG19653" s="60"/>
      <c r="ABH19653" s="60"/>
      <c r="ABI19653" s="60"/>
      <c r="ABJ19653" s="60"/>
      <c r="ABK19653" s="60"/>
      <c r="ABL19653" s="60"/>
      <c r="ABM19653" s="60"/>
      <c r="ABN19653" s="60"/>
      <c r="ABO19653" s="60"/>
      <c r="ABP19653" s="60"/>
      <c r="ABQ19653" s="60"/>
      <c r="ABR19653" s="60">
        <v>3.0290009671567301E-3</v>
      </c>
      <c r="ABS19653" s="60"/>
      <c r="ABT19653" s="60"/>
      <c r="ABU19653" s="60"/>
      <c r="ABV19653" s="60"/>
      <c r="ABW19653" s="60"/>
      <c r="ABX19653" s="60"/>
    </row>
    <row r="19654" spans="727:752" x14ac:dyDescent="0.25">
      <c r="AAY19654" s="60"/>
      <c r="AAZ19654" s="60"/>
      <c r="ABA19654" s="60"/>
      <c r="ABB19654" s="60"/>
      <c r="ABC19654" s="60"/>
      <c r="ABD19654" s="60"/>
      <c r="ABE19654" s="60"/>
      <c r="ABF19654" s="60"/>
      <c r="ABG19654" s="60"/>
      <c r="ABH19654" s="60"/>
      <c r="ABI19654" s="60"/>
      <c r="ABJ19654" s="60"/>
      <c r="ABK19654" s="60"/>
      <c r="ABL19654" s="60"/>
      <c r="ABM19654" s="60"/>
      <c r="ABN19654" s="60"/>
      <c r="ABO19654" s="60"/>
      <c r="ABP19654" s="60"/>
      <c r="ABQ19654" s="60"/>
      <c r="ABR19654" s="60">
        <v>3.0290009671567301E-3</v>
      </c>
      <c r="ABS19654" s="60"/>
      <c r="ABT19654" s="60"/>
      <c r="ABU19654" s="60"/>
      <c r="ABV19654" s="60"/>
      <c r="ABW19654" s="60"/>
      <c r="ABX19654" s="60"/>
    </row>
    <row r="19655" spans="727:752" x14ac:dyDescent="0.25">
      <c r="AAY19655" s="60"/>
      <c r="AAZ19655" s="60"/>
      <c r="ABA19655" s="60"/>
      <c r="ABB19655" s="60"/>
      <c r="ABC19655" s="60"/>
      <c r="ABD19655" s="60"/>
      <c r="ABE19655" s="60"/>
      <c r="ABF19655" s="60"/>
      <c r="ABG19655" s="60"/>
      <c r="ABH19655" s="60"/>
      <c r="ABI19655" s="60"/>
      <c r="ABJ19655" s="60"/>
      <c r="ABK19655" s="60"/>
      <c r="ABL19655" s="60"/>
      <c r="ABM19655" s="60"/>
      <c r="ABN19655" s="60"/>
      <c r="ABO19655" s="60"/>
      <c r="ABP19655" s="60"/>
      <c r="ABQ19655" s="60"/>
      <c r="ABR19655" s="60">
        <v>3.0154976313805002E-3</v>
      </c>
      <c r="ABS19655" s="60"/>
      <c r="ABT19655" s="60"/>
      <c r="ABU19655" s="60"/>
      <c r="ABV19655" s="60"/>
      <c r="ABW19655" s="60"/>
      <c r="ABX19655" s="60"/>
    </row>
    <row r="19656" spans="727:752" x14ac:dyDescent="0.25">
      <c r="AAY19656" s="60"/>
      <c r="AAZ19656" s="60"/>
      <c r="ABA19656" s="60"/>
      <c r="ABB19656" s="60"/>
      <c r="ABC19656" s="60"/>
      <c r="ABD19656" s="60"/>
      <c r="ABE19656" s="60"/>
      <c r="ABF19656" s="60"/>
      <c r="ABG19656" s="60"/>
      <c r="ABH19656" s="60"/>
      <c r="ABI19656" s="60"/>
      <c r="ABJ19656" s="60"/>
      <c r="ABK19656" s="60"/>
      <c r="ABL19656" s="60"/>
      <c r="ABM19656" s="60"/>
      <c r="ABN19656" s="60"/>
      <c r="ABO19656" s="60"/>
      <c r="ABP19656" s="60"/>
      <c r="ABQ19656" s="60"/>
      <c r="ABR19656" s="60">
        <v>3.0154976313805002E-3</v>
      </c>
      <c r="ABS19656" s="60"/>
      <c r="ABT19656" s="60"/>
      <c r="ABU19656" s="60"/>
      <c r="ABV19656" s="60"/>
      <c r="ABW19656" s="60"/>
      <c r="ABX19656" s="60"/>
    </row>
    <row r="19657" spans="727:752" x14ac:dyDescent="0.25">
      <c r="AAY19657" s="60"/>
      <c r="AAZ19657" s="60"/>
      <c r="ABA19657" s="60"/>
      <c r="ABB19657" s="60"/>
      <c r="ABC19657" s="60"/>
      <c r="ABD19657" s="60"/>
      <c r="ABE19657" s="60"/>
      <c r="ABF19657" s="60"/>
      <c r="ABG19657" s="60"/>
      <c r="ABH19657" s="60"/>
      <c r="ABI19657" s="60"/>
      <c r="ABJ19657" s="60"/>
      <c r="ABK19657" s="60"/>
      <c r="ABL19657" s="60"/>
      <c r="ABM19657" s="60"/>
      <c r="ABN19657" s="60"/>
      <c r="ABO19657" s="60"/>
      <c r="ABP19657" s="60"/>
      <c r="ABQ19657" s="60"/>
      <c r="ABR19657" s="60">
        <v>3.0145985594691302E-3</v>
      </c>
      <c r="ABS19657" s="60"/>
      <c r="ABT19657" s="60"/>
      <c r="ABU19657" s="60"/>
      <c r="ABV19657" s="60"/>
      <c r="ABW19657" s="60"/>
      <c r="ABX19657" s="60"/>
    </row>
    <row r="19658" spans="727:752" x14ac:dyDescent="0.25">
      <c r="AAY19658" s="60"/>
      <c r="AAZ19658" s="60"/>
      <c r="ABA19658" s="60"/>
      <c r="ABB19658" s="60"/>
      <c r="ABC19658" s="60"/>
      <c r="ABD19658" s="60"/>
      <c r="ABE19658" s="60"/>
      <c r="ABF19658" s="60"/>
      <c r="ABG19658" s="60"/>
      <c r="ABH19658" s="60"/>
      <c r="ABI19658" s="60"/>
      <c r="ABJ19658" s="60"/>
      <c r="ABK19658" s="60"/>
      <c r="ABL19658" s="60"/>
      <c r="ABM19658" s="60"/>
      <c r="ABN19658" s="60"/>
      <c r="ABO19658" s="60"/>
      <c r="ABP19658" s="60"/>
      <c r="ABQ19658" s="60"/>
      <c r="ABR19658" s="60">
        <v>3.0145985594691302E-3</v>
      </c>
      <c r="ABS19658" s="60"/>
      <c r="ABT19658" s="60"/>
      <c r="ABU19658" s="60"/>
      <c r="ABV19658" s="60"/>
      <c r="ABW19658" s="60"/>
      <c r="ABX19658" s="60"/>
    </row>
    <row r="19659" spans="727:752" x14ac:dyDescent="0.25">
      <c r="AAY19659" s="60"/>
      <c r="AAZ19659" s="60"/>
      <c r="ABA19659" s="60"/>
      <c r="ABB19659" s="60"/>
      <c r="ABC19659" s="60"/>
      <c r="ABD19659" s="60"/>
      <c r="ABE19659" s="60"/>
      <c r="ABF19659" s="60"/>
      <c r="ABG19659" s="60"/>
      <c r="ABH19659" s="60"/>
      <c r="ABI19659" s="60"/>
      <c r="ABJ19659" s="60"/>
      <c r="ABK19659" s="60"/>
      <c r="ABL19659" s="60"/>
      <c r="ABM19659" s="60"/>
      <c r="ABN19659" s="60"/>
      <c r="ABO19659" s="60"/>
      <c r="ABP19659" s="60"/>
      <c r="ABQ19659" s="60"/>
      <c r="ABR19659" s="60">
        <v>2.9778528805551401E-3</v>
      </c>
      <c r="ABS19659" s="60"/>
      <c r="ABT19659" s="60"/>
      <c r="ABU19659" s="60"/>
      <c r="ABV19659" s="60"/>
      <c r="ABW19659" s="60"/>
      <c r="ABX19659" s="60"/>
    </row>
    <row r="19660" spans="727:752" x14ac:dyDescent="0.25">
      <c r="AAY19660" s="60"/>
      <c r="AAZ19660" s="60"/>
      <c r="ABA19660" s="60"/>
      <c r="ABB19660" s="60"/>
      <c r="ABC19660" s="60"/>
      <c r="ABD19660" s="60"/>
      <c r="ABE19660" s="60"/>
      <c r="ABF19660" s="60"/>
      <c r="ABG19660" s="60"/>
      <c r="ABH19660" s="60"/>
      <c r="ABI19660" s="60"/>
      <c r="ABJ19660" s="60"/>
      <c r="ABK19660" s="60"/>
      <c r="ABL19660" s="60"/>
      <c r="ABM19660" s="60"/>
      <c r="ABN19660" s="60"/>
      <c r="ABO19660" s="60"/>
      <c r="ABP19660" s="60"/>
      <c r="ABQ19660" s="60"/>
      <c r="ABR19660" s="60">
        <v>2.9778528805551401E-3</v>
      </c>
      <c r="ABS19660" s="60"/>
      <c r="ABT19660" s="60"/>
      <c r="ABU19660" s="60"/>
      <c r="ABV19660" s="60"/>
      <c r="ABW19660" s="60"/>
      <c r="ABX19660" s="60"/>
    </row>
    <row r="19661" spans="727:752" x14ac:dyDescent="0.25">
      <c r="AAY19661" s="60"/>
      <c r="AAZ19661" s="60"/>
      <c r="ABA19661" s="60"/>
      <c r="ABB19661" s="60"/>
      <c r="ABC19661" s="60"/>
      <c r="ABD19661" s="60"/>
      <c r="ABE19661" s="60"/>
      <c r="ABF19661" s="60"/>
      <c r="ABG19661" s="60"/>
      <c r="ABH19661" s="60"/>
      <c r="ABI19661" s="60"/>
      <c r="ABJ19661" s="60"/>
      <c r="ABK19661" s="60"/>
      <c r="ABL19661" s="60"/>
      <c r="ABM19661" s="60"/>
      <c r="ABN19661" s="60"/>
      <c r="ABO19661" s="60"/>
      <c r="ABP19661" s="60"/>
      <c r="ABQ19661" s="60"/>
      <c r="ABR19661" s="60">
        <v>2.9770299858621302E-3</v>
      </c>
      <c r="ABS19661" s="60"/>
      <c r="ABT19661" s="60"/>
      <c r="ABU19661" s="60"/>
      <c r="ABV19661" s="60"/>
      <c r="ABW19661" s="60"/>
      <c r="ABX19661" s="60"/>
    </row>
    <row r="19662" spans="727:752" x14ac:dyDescent="0.25">
      <c r="AAY19662" s="60"/>
      <c r="AAZ19662" s="60"/>
      <c r="ABA19662" s="60"/>
      <c r="ABB19662" s="60"/>
      <c r="ABC19662" s="60"/>
      <c r="ABD19662" s="60"/>
      <c r="ABE19662" s="60"/>
      <c r="ABF19662" s="60"/>
      <c r="ABG19662" s="60"/>
      <c r="ABH19662" s="60"/>
      <c r="ABI19662" s="60"/>
      <c r="ABJ19662" s="60"/>
      <c r="ABK19662" s="60"/>
      <c r="ABL19662" s="60"/>
      <c r="ABM19662" s="60"/>
      <c r="ABN19662" s="60"/>
      <c r="ABO19662" s="60"/>
      <c r="ABP19662" s="60"/>
      <c r="ABQ19662" s="60"/>
      <c r="ABR19662" s="60">
        <v>2.9770299858621302E-3</v>
      </c>
      <c r="ABS19662" s="60"/>
      <c r="ABT19662" s="60"/>
      <c r="ABU19662" s="60"/>
      <c r="ABV19662" s="60"/>
      <c r="ABW19662" s="60"/>
      <c r="ABX19662" s="60"/>
    </row>
    <row r="19663" spans="727:752" x14ac:dyDescent="0.25">
      <c r="AAY19663" s="60"/>
      <c r="AAZ19663" s="60"/>
      <c r="ABA19663" s="60"/>
      <c r="ABB19663" s="60"/>
      <c r="ABC19663" s="60"/>
      <c r="ABD19663" s="60"/>
      <c r="ABE19663" s="60"/>
      <c r="ABF19663" s="60"/>
      <c r="ABG19663" s="60"/>
      <c r="ABH19663" s="60"/>
      <c r="ABI19663" s="60"/>
      <c r="ABJ19663" s="60"/>
      <c r="ABK19663" s="60"/>
      <c r="ABL19663" s="60"/>
      <c r="ABM19663" s="60"/>
      <c r="ABN19663" s="60"/>
      <c r="ABO19663" s="60"/>
      <c r="ABP19663" s="60"/>
      <c r="ABQ19663" s="60"/>
      <c r="ABR19663" s="60">
        <v>2.8008654129306298E-3</v>
      </c>
      <c r="ABS19663" s="60"/>
      <c r="ABT19663" s="60"/>
      <c r="ABU19663" s="60"/>
      <c r="ABV19663" s="60"/>
      <c r="ABW19663" s="60"/>
      <c r="ABX19663" s="60"/>
    </row>
    <row r="19664" spans="727:752" x14ac:dyDescent="0.25">
      <c r="AAY19664" s="60"/>
      <c r="AAZ19664" s="60"/>
      <c r="ABA19664" s="60"/>
      <c r="ABB19664" s="60"/>
      <c r="ABC19664" s="60"/>
      <c r="ABD19664" s="60"/>
      <c r="ABE19664" s="60"/>
      <c r="ABF19664" s="60"/>
      <c r="ABG19664" s="60"/>
      <c r="ABH19664" s="60"/>
      <c r="ABI19664" s="60"/>
      <c r="ABJ19664" s="60"/>
      <c r="ABK19664" s="60"/>
      <c r="ABL19664" s="60"/>
      <c r="ABM19664" s="60"/>
      <c r="ABN19664" s="60"/>
      <c r="ABO19664" s="60"/>
      <c r="ABP19664" s="60"/>
      <c r="ABQ19664" s="60"/>
      <c r="ABR19664" s="60">
        <v>2.8008654129306298E-3</v>
      </c>
      <c r="ABS19664" s="60"/>
      <c r="ABT19664" s="60"/>
      <c r="ABU19664" s="60"/>
      <c r="ABV19664" s="60"/>
      <c r="ABW19664" s="60"/>
      <c r="ABX19664" s="60"/>
    </row>
    <row r="19665" spans="727:752" x14ac:dyDescent="0.25">
      <c r="AAY19665" s="60"/>
      <c r="AAZ19665" s="60"/>
      <c r="ABA19665" s="60"/>
      <c r="ABB19665" s="60"/>
      <c r="ABC19665" s="60"/>
      <c r="ABD19665" s="60"/>
      <c r="ABE19665" s="60"/>
      <c r="ABF19665" s="60"/>
      <c r="ABG19665" s="60"/>
      <c r="ABH19665" s="60"/>
      <c r="ABI19665" s="60"/>
      <c r="ABJ19665" s="60"/>
      <c r="ABK19665" s="60"/>
      <c r="ABL19665" s="60"/>
      <c r="ABM19665" s="60"/>
      <c r="ABN19665" s="60"/>
      <c r="ABO19665" s="60"/>
      <c r="ABP19665" s="60"/>
      <c r="ABQ19665" s="60"/>
      <c r="ABR19665" s="60">
        <v>2.7579203129645602E-3</v>
      </c>
      <c r="ABS19665" s="60"/>
      <c r="ABT19665" s="60"/>
      <c r="ABU19665" s="60"/>
      <c r="ABV19665" s="60"/>
      <c r="ABW19665" s="60"/>
      <c r="ABX19665" s="60"/>
    </row>
    <row r="19666" spans="727:752" x14ac:dyDescent="0.25">
      <c r="AAY19666" s="60"/>
      <c r="AAZ19666" s="60"/>
      <c r="ABA19666" s="60"/>
      <c r="ABB19666" s="60"/>
      <c r="ABC19666" s="60"/>
      <c r="ABD19666" s="60"/>
      <c r="ABE19666" s="60"/>
      <c r="ABF19666" s="60"/>
      <c r="ABG19666" s="60"/>
      <c r="ABH19666" s="60"/>
      <c r="ABI19666" s="60"/>
      <c r="ABJ19666" s="60"/>
      <c r="ABK19666" s="60"/>
      <c r="ABL19666" s="60"/>
      <c r="ABM19666" s="60"/>
      <c r="ABN19666" s="60"/>
      <c r="ABO19666" s="60"/>
      <c r="ABP19666" s="60"/>
      <c r="ABQ19666" s="60"/>
      <c r="ABR19666" s="60">
        <v>2.7579203129645602E-3</v>
      </c>
      <c r="ABS19666" s="60"/>
      <c r="ABT19666" s="60"/>
      <c r="ABU19666" s="60"/>
      <c r="ABV19666" s="60"/>
      <c r="ABW19666" s="60"/>
      <c r="ABX19666" s="60"/>
    </row>
    <row r="19667" spans="727:752" x14ac:dyDescent="0.25">
      <c r="AAY19667" s="60"/>
      <c r="AAZ19667" s="60"/>
      <c r="ABA19667" s="60"/>
      <c r="ABB19667" s="60"/>
      <c r="ABC19667" s="60"/>
      <c r="ABD19667" s="60"/>
      <c r="ABE19667" s="60"/>
      <c r="ABF19667" s="60"/>
      <c r="ABG19667" s="60"/>
      <c r="ABH19667" s="60"/>
      <c r="ABI19667" s="60"/>
      <c r="ABJ19667" s="60"/>
      <c r="ABK19667" s="60"/>
      <c r="ABL19667" s="60"/>
      <c r="ABM19667" s="60"/>
      <c r="ABN19667" s="60"/>
      <c r="ABO19667" s="60"/>
      <c r="ABP19667" s="60"/>
      <c r="ABQ19667" s="60"/>
      <c r="ABR19667" s="60">
        <v>2.6868670852938201E-3</v>
      </c>
      <c r="ABS19667" s="60"/>
      <c r="ABT19667" s="60"/>
      <c r="ABU19667" s="60"/>
      <c r="ABV19667" s="60"/>
      <c r="ABW19667" s="60"/>
      <c r="ABX19667" s="60"/>
    </row>
    <row r="19668" spans="727:752" x14ac:dyDescent="0.25">
      <c r="AAY19668" s="60"/>
      <c r="AAZ19668" s="60"/>
      <c r="ABA19668" s="60"/>
      <c r="ABB19668" s="60"/>
      <c r="ABC19668" s="60"/>
      <c r="ABD19668" s="60"/>
      <c r="ABE19668" s="60"/>
      <c r="ABF19668" s="60"/>
      <c r="ABG19668" s="60"/>
      <c r="ABH19668" s="60"/>
      <c r="ABI19668" s="60"/>
      <c r="ABJ19668" s="60"/>
      <c r="ABK19668" s="60"/>
      <c r="ABL19668" s="60"/>
      <c r="ABM19668" s="60"/>
      <c r="ABN19668" s="60"/>
      <c r="ABO19668" s="60"/>
      <c r="ABP19668" s="60"/>
      <c r="ABQ19668" s="60"/>
      <c r="ABR19668" s="60">
        <v>2.6868670852938201E-3</v>
      </c>
      <c r="ABS19668" s="60"/>
      <c r="ABT19668" s="60"/>
      <c r="ABU19668" s="60"/>
      <c r="ABV19668" s="60"/>
      <c r="ABW19668" s="60"/>
      <c r="ABX19668" s="60"/>
    </row>
    <row r="19669" spans="727:752" x14ac:dyDescent="0.25">
      <c r="AAY19669" s="60"/>
      <c r="AAZ19669" s="60"/>
      <c r="ABA19669" s="60"/>
      <c r="ABB19669" s="60"/>
      <c r="ABC19669" s="60"/>
      <c r="ABD19669" s="60"/>
      <c r="ABE19669" s="60"/>
      <c r="ABF19669" s="60"/>
      <c r="ABG19669" s="60"/>
      <c r="ABH19669" s="60"/>
      <c r="ABI19669" s="60"/>
      <c r="ABJ19669" s="60"/>
      <c r="ABK19669" s="60"/>
      <c r="ABL19669" s="60"/>
      <c r="ABM19669" s="60"/>
      <c r="ABN19669" s="60"/>
      <c r="ABO19669" s="60"/>
      <c r="ABP19669" s="60"/>
      <c r="ABQ19669" s="60"/>
      <c r="ABR19669" s="60">
        <v>2.6596534785017201E-3</v>
      </c>
      <c r="ABS19669" s="60"/>
      <c r="ABT19669" s="60"/>
      <c r="ABU19669" s="60"/>
      <c r="ABV19669" s="60"/>
      <c r="ABW19669" s="60"/>
      <c r="ABX19669" s="60"/>
    </row>
    <row r="19670" spans="727:752" x14ac:dyDescent="0.25">
      <c r="AAY19670" s="60"/>
      <c r="AAZ19670" s="60"/>
      <c r="ABA19670" s="60"/>
      <c r="ABB19670" s="60"/>
      <c r="ABC19670" s="60"/>
      <c r="ABD19670" s="60"/>
      <c r="ABE19670" s="60"/>
      <c r="ABF19670" s="60"/>
      <c r="ABG19670" s="60"/>
      <c r="ABH19670" s="60"/>
      <c r="ABI19670" s="60"/>
      <c r="ABJ19670" s="60"/>
      <c r="ABK19670" s="60"/>
      <c r="ABL19670" s="60"/>
      <c r="ABM19670" s="60"/>
      <c r="ABN19670" s="60"/>
      <c r="ABO19670" s="60"/>
      <c r="ABP19670" s="60"/>
      <c r="ABQ19670" s="60"/>
      <c r="ABR19670" s="60">
        <v>2.6596534785017201E-3</v>
      </c>
      <c r="ABS19670" s="60"/>
      <c r="ABT19670" s="60"/>
      <c r="ABU19670" s="60"/>
      <c r="ABV19670" s="60"/>
      <c r="ABW19670" s="60"/>
      <c r="ABX19670" s="60"/>
    </row>
    <row r="19671" spans="727:752" x14ac:dyDescent="0.25">
      <c r="AAY19671" s="60"/>
      <c r="AAZ19671" s="60"/>
      <c r="ABA19671" s="60"/>
      <c r="ABB19671" s="60"/>
      <c r="ABC19671" s="60"/>
      <c r="ABD19671" s="60"/>
      <c r="ABE19671" s="60"/>
      <c r="ABF19671" s="60"/>
      <c r="ABG19671" s="60"/>
      <c r="ABH19671" s="60"/>
      <c r="ABI19671" s="60"/>
      <c r="ABJ19671" s="60"/>
      <c r="ABK19671" s="60"/>
      <c r="ABL19671" s="60"/>
      <c r="ABM19671" s="60"/>
      <c r="ABN19671" s="60"/>
      <c r="ABO19671" s="60"/>
      <c r="ABP19671" s="60"/>
      <c r="ABQ19671" s="60"/>
      <c r="ABR19671" s="60">
        <v>2.6353911762605599E-3</v>
      </c>
      <c r="ABS19671" s="60"/>
      <c r="ABT19671" s="60"/>
      <c r="ABU19671" s="60"/>
      <c r="ABV19671" s="60"/>
      <c r="ABW19671" s="60"/>
      <c r="ABX19671" s="60"/>
    </row>
    <row r="19672" spans="727:752" x14ac:dyDescent="0.25">
      <c r="AAY19672" s="60"/>
      <c r="AAZ19672" s="60"/>
      <c r="ABA19672" s="60"/>
      <c r="ABB19672" s="60"/>
      <c r="ABC19672" s="60"/>
      <c r="ABD19672" s="60"/>
      <c r="ABE19672" s="60"/>
      <c r="ABF19672" s="60"/>
      <c r="ABG19672" s="60"/>
      <c r="ABH19672" s="60"/>
      <c r="ABI19672" s="60"/>
      <c r="ABJ19672" s="60"/>
      <c r="ABK19672" s="60"/>
      <c r="ABL19672" s="60"/>
      <c r="ABM19672" s="60"/>
      <c r="ABN19672" s="60"/>
      <c r="ABO19672" s="60"/>
      <c r="ABP19672" s="60"/>
      <c r="ABQ19672" s="60"/>
      <c r="ABR19672" s="60">
        <v>2.6353911762605599E-3</v>
      </c>
      <c r="ABS19672" s="60"/>
      <c r="ABT19672" s="60"/>
      <c r="ABU19672" s="60"/>
      <c r="ABV19672" s="60"/>
      <c r="ABW19672" s="60"/>
      <c r="ABX19672" s="60"/>
    </row>
    <row r="19673" spans="727:752" x14ac:dyDescent="0.25">
      <c r="AAY19673" s="60"/>
      <c r="AAZ19673" s="60"/>
      <c r="ABA19673" s="60"/>
      <c r="ABB19673" s="60"/>
      <c r="ABC19673" s="60"/>
      <c r="ABD19673" s="60"/>
      <c r="ABE19673" s="60"/>
      <c r="ABF19673" s="60"/>
      <c r="ABG19673" s="60"/>
      <c r="ABH19673" s="60"/>
      <c r="ABI19673" s="60"/>
      <c r="ABJ19673" s="60"/>
      <c r="ABK19673" s="60"/>
      <c r="ABL19673" s="60"/>
      <c r="ABM19673" s="60"/>
      <c r="ABN19673" s="60"/>
      <c r="ABO19673" s="60"/>
      <c r="ABP19673" s="60"/>
      <c r="ABQ19673" s="60"/>
      <c r="ABR19673" s="60">
        <v>2.5993479548820299E-3</v>
      </c>
      <c r="ABS19673" s="60"/>
      <c r="ABT19673" s="60"/>
      <c r="ABU19673" s="60"/>
      <c r="ABV19673" s="60"/>
      <c r="ABW19673" s="60"/>
      <c r="ABX19673" s="60"/>
    </row>
    <row r="19674" spans="727:752" x14ac:dyDescent="0.25">
      <c r="AAY19674" s="60"/>
      <c r="AAZ19674" s="60"/>
      <c r="ABA19674" s="60"/>
      <c r="ABB19674" s="60"/>
      <c r="ABC19674" s="60"/>
      <c r="ABD19674" s="60"/>
      <c r="ABE19674" s="60"/>
      <c r="ABF19674" s="60"/>
      <c r="ABG19674" s="60"/>
      <c r="ABH19674" s="60"/>
      <c r="ABI19674" s="60"/>
      <c r="ABJ19674" s="60"/>
      <c r="ABK19674" s="60"/>
      <c r="ABL19674" s="60"/>
      <c r="ABM19674" s="60"/>
      <c r="ABN19674" s="60"/>
      <c r="ABO19674" s="60"/>
      <c r="ABP19674" s="60"/>
      <c r="ABQ19674" s="60"/>
      <c r="ABR19674" s="60">
        <v>2.5993479548820299E-3</v>
      </c>
      <c r="ABS19674" s="60"/>
      <c r="ABT19674" s="60"/>
      <c r="ABU19674" s="60"/>
      <c r="ABV19674" s="60"/>
      <c r="ABW19674" s="60"/>
      <c r="ABX19674" s="60"/>
    </row>
    <row r="19675" spans="727:752" x14ac:dyDescent="0.25">
      <c r="AAY19675" s="60"/>
      <c r="AAZ19675" s="60"/>
      <c r="ABA19675" s="60"/>
      <c r="ABB19675" s="60"/>
      <c r="ABC19675" s="60"/>
      <c r="ABD19675" s="60"/>
      <c r="ABE19675" s="60"/>
      <c r="ABF19675" s="60"/>
      <c r="ABG19675" s="60"/>
      <c r="ABH19675" s="60"/>
      <c r="ABI19675" s="60"/>
      <c r="ABJ19675" s="60"/>
      <c r="ABK19675" s="60"/>
      <c r="ABL19675" s="60"/>
      <c r="ABM19675" s="60"/>
      <c r="ABN19675" s="60"/>
      <c r="ABO19675" s="60"/>
      <c r="ABP19675" s="60"/>
      <c r="ABQ19675" s="60"/>
      <c r="ABR19675" s="60">
        <v>2.5397161108138598E-3</v>
      </c>
      <c r="ABS19675" s="60"/>
      <c r="ABT19675" s="60"/>
      <c r="ABU19675" s="60"/>
      <c r="ABV19675" s="60"/>
      <c r="ABW19675" s="60"/>
      <c r="ABX19675" s="60"/>
    </row>
    <row r="19676" spans="727:752" x14ac:dyDescent="0.25">
      <c r="AAY19676" s="60"/>
      <c r="AAZ19676" s="60"/>
      <c r="ABA19676" s="60"/>
      <c r="ABB19676" s="60"/>
      <c r="ABC19676" s="60"/>
      <c r="ABD19676" s="60"/>
      <c r="ABE19676" s="60"/>
      <c r="ABF19676" s="60"/>
      <c r="ABG19676" s="60"/>
      <c r="ABH19676" s="60"/>
      <c r="ABI19676" s="60"/>
      <c r="ABJ19676" s="60"/>
      <c r="ABK19676" s="60"/>
      <c r="ABL19676" s="60"/>
      <c r="ABM19676" s="60"/>
      <c r="ABN19676" s="60"/>
      <c r="ABO19676" s="60"/>
      <c r="ABP19676" s="60"/>
      <c r="ABQ19676" s="60"/>
      <c r="ABR19676" s="60">
        <v>2.5397161108138598E-3</v>
      </c>
      <c r="ABS19676" s="60"/>
      <c r="ABT19676" s="60"/>
      <c r="ABU19676" s="60"/>
      <c r="ABV19676" s="60"/>
      <c r="ABW19676" s="60"/>
      <c r="ABX19676" s="60"/>
    </row>
    <row r="19677" spans="727:752" x14ac:dyDescent="0.25">
      <c r="AAY19677" s="60"/>
      <c r="AAZ19677" s="60"/>
      <c r="ABA19677" s="60"/>
      <c r="ABB19677" s="60"/>
      <c r="ABC19677" s="60"/>
      <c r="ABD19677" s="60"/>
      <c r="ABE19677" s="60"/>
      <c r="ABF19677" s="60"/>
      <c r="ABG19677" s="60"/>
      <c r="ABH19677" s="60"/>
      <c r="ABI19677" s="60"/>
      <c r="ABJ19677" s="60"/>
      <c r="ABK19677" s="60"/>
      <c r="ABL19677" s="60"/>
      <c r="ABM19677" s="60"/>
      <c r="ABN19677" s="60"/>
      <c r="ABO19677" s="60"/>
      <c r="ABP19677" s="60"/>
      <c r="ABQ19677" s="60"/>
      <c r="ABR19677" s="60">
        <v>2.53690525272144E-3</v>
      </c>
      <c r="ABS19677" s="60"/>
      <c r="ABT19677" s="60"/>
      <c r="ABU19677" s="60"/>
      <c r="ABV19677" s="60"/>
      <c r="ABW19677" s="60"/>
      <c r="ABX19677" s="60"/>
    </row>
    <row r="19678" spans="727:752" x14ac:dyDescent="0.25">
      <c r="AAY19678" s="60"/>
      <c r="AAZ19678" s="60"/>
      <c r="ABA19678" s="60"/>
      <c r="ABB19678" s="60"/>
      <c r="ABC19678" s="60"/>
      <c r="ABD19678" s="60"/>
      <c r="ABE19678" s="60"/>
      <c r="ABF19678" s="60"/>
      <c r="ABG19678" s="60"/>
      <c r="ABH19678" s="60"/>
      <c r="ABI19678" s="60"/>
      <c r="ABJ19678" s="60"/>
      <c r="ABK19678" s="60"/>
      <c r="ABL19678" s="60"/>
      <c r="ABM19678" s="60"/>
      <c r="ABN19678" s="60"/>
      <c r="ABO19678" s="60"/>
      <c r="ABP19678" s="60"/>
      <c r="ABQ19678" s="60"/>
      <c r="ABR19678" s="60">
        <v>2.53690525272144E-3</v>
      </c>
      <c r="ABS19678" s="60"/>
      <c r="ABT19678" s="60"/>
      <c r="ABU19678" s="60"/>
      <c r="ABV19678" s="60"/>
      <c r="ABW19678" s="60"/>
      <c r="ABX19678" s="60"/>
    </row>
    <row r="19679" spans="727:752" x14ac:dyDescent="0.25">
      <c r="AAY19679" s="60"/>
      <c r="AAZ19679" s="60"/>
      <c r="ABA19679" s="60"/>
      <c r="ABB19679" s="60"/>
      <c r="ABC19679" s="60"/>
      <c r="ABD19679" s="60"/>
      <c r="ABE19679" s="60"/>
      <c r="ABF19679" s="60"/>
      <c r="ABG19679" s="60"/>
      <c r="ABH19679" s="60"/>
      <c r="ABI19679" s="60"/>
      <c r="ABJ19679" s="60"/>
      <c r="ABK19679" s="60"/>
      <c r="ABL19679" s="60"/>
      <c r="ABM19679" s="60"/>
      <c r="ABN19679" s="60"/>
      <c r="ABO19679" s="60"/>
      <c r="ABP19679" s="60"/>
      <c r="ABQ19679" s="60"/>
      <c r="ABR19679" s="60">
        <v>2.5191248337564798E-3</v>
      </c>
      <c r="ABS19679" s="60"/>
      <c r="ABT19679" s="60"/>
      <c r="ABU19679" s="60"/>
      <c r="ABV19679" s="60"/>
      <c r="ABW19679" s="60"/>
      <c r="ABX19679" s="60"/>
    </row>
    <row r="19680" spans="727:752" x14ac:dyDescent="0.25">
      <c r="AAY19680" s="60"/>
      <c r="AAZ19680" s="60"/>
      <c r="ABA19680" s="60"/>
      <c r="ABB19680" s="60"/>
      <c r="ABC19680" s="60"/>
      <c r="ABD19680" s="60"/>
      <c r="ABE19680" s="60"/>
      <c r="ABF19680" s="60"/>
      <c r="ABG19680" s="60"/>
      <c r="ABH19680" s="60"/>
      <c r="ABI19680" s="60"/>
      <c r="ABJ19680" s="60"/>
      <c r="ABK19680" s="60"/>
      <c r="ABL19680" s="60"/>
      <c r="ABM19680" s="60"/>
      <c r="ABN19680" s="60"/>
      <c r="ABO19680" s="60"/>
      <c r="ABP19680" s="60"/>
      <c r="ABQ19680" s="60"/>
      <c r="ABR19680" s="60">
        <v>2.5191248337564798E-3</v>
      </c>
      <c r="ABS19680" s="60"/>
      <c r="ABT19680" s="60"/>
      <c r="ABU19680" s="60"/>
      <c r="ABV19680" s="60"/>
      <c r="ABW19680" s="60"/>
      <c r="ABX19680" s="60"/>
    </row>
    <row r="19681" spans="727:752" x14ac:dyDescent="0.25">
      <c r="AAY19681" s="60"/>
      <c r="AAZ19681" s="60"/>
      <c r="ABA19681" s="60"/>
      <c r="ABB19681" s="60"/>
      <c r="ABC19681" s="60"/>
      <c r="ABD19681" s="60"/>
      <c r="ABE19681" s="60"/>
      <c r="ABF19681" s="60"/>
      <c r="ABG19681" s="60"/>
      <c r="ABH19681" s="60"/>
      <c r="ABI19681" s="60"/>
      <c r="ABJ19681" s="60"/>
      <c r="ABK19681" s="60"/>
      <c r="ABL19681" s="60"/>
      <c r="ABM19681" s="60"/>
      <c r="ABN19681" s="60"/>
      <c r="ABO19681" s="60"/>
      <c r="ABP19681" s="60"/>
      <c r="ABQ19681" s="60"/>
      <c r="ABR19681" s="60">
        <v>2.4845110581229999E-3</v>
      </c>
      <c r="ABS19681" s="60"/>
      <c r="ABT19681" s="60"/>
      <c r="ABU19681" s="60"/>
      <c r="ABV19681" s="60"/>
      <c r="ABW19681" s="60"/>
      <c r="ABX19681" s="60"/>
    </row>
    <row r="19682" spans="727:752" x14ac:dyDescent="0.25">
      <c r="AAY19682" s="60"/>
      <c r="AAZ19682" s="60"/>
      <c r="ABA19682" s="60"/>
      <c r="ABB19682" s="60"/>
      <c r="ABC19682" s="60"/>
      <c r="ABD19682" s="60"/>
      <c r="ABE19682" s="60"/>
      <c r="ABF19682" s="60"/>
      <c r="ABG19682" s="60"/>
      <c r="ABH19682" s="60"/>
      <c r="ABI19682" s="60"/>
      <c r="ABJ19682" s="60"/>
      <c r="ABK19682" s="60"/>
      <c r="ABL19682" s="60"/>
      <c r="ABM19682" s="60"/>
      <c r="ABN19682" s="60"/>
      <c r="ABO19682" s="60"/>
      <c r="ABP19682" s="60"/>
      <c r="ABQ19682" s="60"/>
      <c r="ABR19682" s="60">
        <v>2.4845110581229999E-3</v>
      </c>
      <c r="ABS19682" s="60"/>
      <c r="ABT19682" s="60"/>
      <c r="ABU19682" s="60"/>
      <c r="ABV19682" s="60"/>
      <c r="ABW19682" s="60"/>
      <c r="ABX19682" s="60"/>
    </row>
    <row r="19683" spans="727:752" x14ac:dyDescent="0.25">
      <c r="AAY19683" s="60"/>
      <c r="AAZ19683" s="60"/>
      <c r="ABA19683" s="60"/>
      <c r="ABB19683" s="60"/>
      <c r="ABC19683" s="60"/>
      <c r="ABD19683" s="60"/>
      <c r="ABE19683" s="60"/>
      <c r="ABF19683" s="60"/>
      <c r="ABG19683" s="60"/>
      <c r="ABH19683" s="60"/>
      <c r="ABI19683" s="60"/>
      <c r="ABJ19683" s="60"/>
      <c r="ABK19683" s="60"/>
      <c r="ABL19683" s="60"/>
      <c r="ABM19683" s="60"/>
      <c r="ABN19683" s="60"/>
      <c r="ABO19683" s="60"/>
      <c r="ABP19683" s="60"/>
      <c r="ABQ19683" s="60"/>
      <c r="ABR19683" s="60">
        <v>2.41866148883798E-3</v>
      </c>
      <c r="ABS19683" s="60"/>
      <c r="ABT19683" s="60"/>
      <c r="ABU19683" s="60"/>
      <c r="ABV19683" s="60"/>
      <c r="ABW19683" s="60"/>
      <c r="ABX19683" s="60"/>
    </row>
    <row r="19684" spans="727:752" x14ac:dyDescent="0.25">
      <c r="AAY19684" s="60"/>
      <c r="AAZ19684" s="60"/>
      <c r="ABA19684" s="60"/>
      <c r="ABB19684" s="60"/>
      <c r="ABC19684" s="60"/>
      <c r="ABD19684" s="60"/>
      <c r="ABE19684" s="60"/>
      <c r="ABF19684" s="60"/>
      <c r="ABG19684" s="60"/>
      <c r="ABH19684" s="60"/>
      <c r="ABI19684" s="60"/>
      <c r="ABJ19684" s="60"/>
      <c r="ABK19684" s="60"/>
      <c r="ABL19684" s="60"/>
      <c r="ABM19684" s="60"/>
      <c r="ABN19684" s="60"/>
      <c r="ABO19684" s="60"/>
      <c r="ABP19684" s="60"/>
      <c r="ABQ19684" s="60"/>
      <c r="ABR19684" s="60">
        <v>2.41866148883798E-3</v>
      </c>
      <c r="ABS19684" s="60"/>
      <c r="ABT19684" s="60"/>
      <c r="ABU19684" s="60"/>
      <c r="ABV19684" s="60"/>
      <c r="ABW19684" s="60"/>
      <c r="ABX19684" s="60"/>
    </row>
    <row r="19685" spans="727:752" x14ac:dyDescent="0.25">
      <c r="AAY19685" s="60"/>
      <c r="AAZ19685" s="60"/>
      <c r="ABA19685" s="60"/>
      <c r="ABB19685" s="60"/>
      <c r="ABC19685" s="60"/>
      <c r="ABD19685" s="60"/>
      <c r="ABE19685" s="60"/>
      <c r="ABF19685" s="60"/>
      <c r="ABG19685" s="60"/>
      <c r="ABH19685" s="60"/>
      <c r="ABI19685" s="60"/>
      <c r="ABJ19685" s="60"/>
      <c r="ABK19685" s="60"/>
      <c r="ABL19685" s="60"/>
      <c r="ABM19685" s="60"/>
      <c r="ABN19685" s="60"/>
      <c r="ABO19685" s="60"/>
      <c r="ABP19685" s="60"/>
      <c r="ABQ19685" s="60"/>
      <c r="ABR19685" s="60">
        <v>2.3459589398334901E-3</v>
      </c>
      <c r="ABS19685" s="60"/>
      <c r="ABT19685" s="60"/>
      <c r="ABU19685" s="60"/>
      <c r="ABV19685" s="60"/>
      <c r="ABW19685" s="60"/>
      <c r="ABX19685" s="60"/>
    </row>
    <row r="19686" spans="727:752" x14ac:dyDescent="0.25">
      <c r="AAY19686" s="60"/>
      <c r="AAZ19686" s="60"/>
      <c r="ABA19686" s="60"/>
      <c r="ABB19686" s="60"/>
      <c r="ABC19686" s="60"/>
      <c r="ABD19686" s="60"/>
      <c r="ABE19686" s="60"/>
      <c r="ABF19686" s="60"/>
      <c r="ABG19686" s="60"/>
      <c r="ABH19686" s="60"/>
      <c r="ABI19686" s="60"/>
      <c r="ABJ19686" s="60"/>
      <c r="ABK19686" s="60"/>
      <c r="ABL19686" s="60"/>
      <c r="ABM19686" s="60"/>
      <c r="ABN19686" s="60"/>
      <c r="ABO19686" s="60"/>
      <c r="ABP19686" s="60"/>
      <c r="ABQ19686" s="60"/>
      <c r="ABR19686" s="60">
        <v>2.3459589398334901E-3</v>
      </c>
      <c r="ABS19686" s="60"/>
      <c r="ABT19686" s="60"/>
      <c r="ABU19686" s="60"/>
      <c r="ABV19686" s="60"/>
      <c r="ABW19686" s="60"/>
      <c r="ABX19686" s="60"/>
    </row>
    <row r="19687" spans="727:752" x14ac:dyDescent="0.25">
      <c r="AAY19687" s="60"/>
      <c r="AAZ19687" s="60"/>
      <c r="ABA19687" s="60"/>
      <c r="ABB19687" s="60"/>
      <c r="ABC19687" s="60"/>
      <c r="ABD19687" s="60"/>
      <c r="ABE19687" s="60"/>
      <c r="ABF19687" s="60"/>
      <c r="ABG19687" s="60"/>
      <c r="ABH19687" s="60"/>
      <c r="ABI19687" s="60"/>
      <c r="ABJ19687" s="60"/>
      <c r="ABK19687" s="60"/>
      <c r="ABL19687" s="60"/>
      <c r="ABM19687" s="60"/>
      <c r="ABN19687" s="60"/>
      <c r="ABO19687" s="60"/>
      <c r="ABP19687" s="60"/>
      <c r="ABQ19687" s="60"/>
      <c r="ABR19687" s="60">
        <v>2.1739360824642E-3</v>
      </c>
      <c r="ABS19687" s="60"/>
      <c r="ABT19687" s="60"/>
      <c r="ABU19687" s="60"/>
      <c r="ABV19687" s="60"/>
      <c r="ABW19687" s="60"/>
      <c r="ABX19687" s="60"/>
    </row>
    <row r="19688" spans="727:752" x14ac:dyDescent="0.25">
      <c r="AAY19688" s="60"/>
      <c r="AAZ19688" s="60"/>
      <c r="ABA19688" s="60"/>
      <c r="ABB19688" s="60"/>
      <c r="ABC19688" s="60"/>
      <c r="ABD19688" s="60"/>
      <c r="ABE19688" s="60"/>
      <c r="ABF19688" s="60"/>
      <c r="ABG19688" s="60"/>
      <c r="ABH19688" s="60"/>
      <c r="ABI19688" s="60"/>
      <c r="ABJ19688" s="60"/>
      <c r="ABK19688" s="60"/>
      <c r="ABL19688" s="60"/>
      <c r="ABM19688" s="60"/>
      <c r="ABN19688" s="60"/>
      <c r="ABO19688" s="60"/>
      <c r="ABP19688" s="60"/>
      <c r="ABQ19688" s="60"/>
      <c r="ABR19688" s="60">
        <v>2.1739360824642E-3</v>
      </c>
      <c r="ABS19688" s="60"/>
      <c r="ABT19688" s="60"/>
      <c r="ABU19688" s="60"/>
      <c r="ABV19688" s="60"/>
      <c r="ABW19688" s="60"/>
      <c r="ABX19688" s="60"/>
    </row>
    <row r="19689" spans="727:752" x14ac:dyDescent="0.25">
      <c r="AAY19689" s="60"/>
      <c r="AAZ19689" s="60"/>
      <c r="ABA19689" s="60"/>
      <c r="ABB19689" s="60"/>
      <c r="ABC19689" s="60"/>
      <c r="ABD19689" s="60"/>
      <c r="ABE19689" s="60"/>
      <c r="ABF19689" s="60"/>
      <c r="ABG19689" s="60"/>
      <c r="ABH19689" s="60"/>
      <c r="ABI19689" s="60"/>
      <c r="ABJ19689" s="60"/>
      <c r="ABK19689" s="60"/>
      <c r="ABL19689" s="60"/>
      <c r="ABM19689" s="60"/>
      <c r="ABN19689" s="60"/>
      <c r="ABO19689" s="60"/>
      <c r="ABP19689" s="60"/>
      <c r="ABQ19689" s="60"/>
      <c r="ABR19689" s="60">
        <v>2.1460421744235701E-3</v>
      </c>
      <c r="ABS19689" s="60"/>
      <c r="ABT19689" s="60"/>
      <c r="ABU19689" s="60"/>
      <c r="ABV19689" s="60"/>
      <c r="ABW19689" s="60"/>
      <c r="ABX19689" s="60"/>
    </row>
    <row r="19690" spans="727:752" x14ac:dyDescent="0.25">
      <c r="AAY19690" s="60"/>
      <c r="AAZ19690" s="60"/>
      <c r="ABA19690" s="60"/>
      <c r="ABB19690" s="60"/>
      <c r="ABC19690" s="60"/>
      <c r="ABD19690" s="60"/>
      <c r="ABE19690" s="60"/>
      <c r="ABF19690" s="60"/>
      <c r="ABG19690" s="60"/>
      <c r="ABH19690" s="60"/>
      <c r="ABI19690" s="60"/>
      <c r="ABJ19690" s="60"/>
      <c r="ABK19690" s="60"/>
      <c r="ABL19690" s="60"/>
      <c r="ABM19690" s="60"/>
      <c r="ABN19690" s="60"/>
      <c r="ABO19690" s="60"/>
      <c r="ABP19690" s="60"/>
      <c r="ABQ19690" s="60"/>
      <c r="ABR19690" s="60">
        <v>2.1460421744235701E-3</v>
      </c>
      <c r="ABS19690" s="60"/>
      <c r="ABT19690" s="60"/>
      <c r="ABU19690" s="60"/>
      <c r="ABV19690" s="60"/>
      <c r="ABW19690" s="60"/>
      <c r="ABX19690" s="60"/>
    </row>
    <row r="19691" spans="727:752" x14ac:dyDescent="0.25">
      <c r="AAY19691" s="60"/>
      <c r="AAZ19691" s="60"/>
      <c r="ABA19691" s="60"/>
      <c r="ABB19691" s="60"/>
      <c r="ABC19691" s="60"/>
      <c r="ABD19691" s="60"/>
      <c r="ABE19691" s="60"/>
      <c r="ABF19691" s="60"/>
      <c r="ABG19691" s="60"/>
      <c r="ABH19691" s="60"/>
      <c r="ABI19691" s="60"/>
      <c r="ABJ19691" s="60"/>
      <c r="ABK19691" s="60"/>
      <c r="ABL19691" s="60"/>
      <c r="ABM19691" s="60"/>
      <c r="ABN19691" s="60"/>
      <c r="ABO19691" s="60"/>
      <c r="ABP19691" s="60"/>
      <c r="ABQ19691" s="60"/>
      <c r="ABR19691" s="60">
        <v>2.1403483913094799E-3</v>
      </c>
      <c r="ABS19691" s="60"/>
      <c r="ABT19691" s="60"/>
      <c r="ABU19691" s="60"/>
      <c r="ABV19691" s="60"/>
      <c r="ABW19691" s="60"/>
      <c r="ABX19691" s="60"/>
    </row>
    <row r="19692" spans="727:752" x14ac:dyDescent="0.25">
      <c r="AAY19692" s="60"/>
      <c r="AAZ19692" s="60"/>
      <c r="ABA19692" s="60"/>
      <c r="ABB19692" s="60"/>
      <c r="ABC19692" s="60"/>
      <c r="ABD19692" s="60"/>
      <c r="ABE19692" s="60"/>
      <c r="ABF19692" s="60"/>
      <c r="ABG19692" s="60"/>
      <c r="ABH19692" s="60"/>
      <c r="ABI19692" s="60"/>
      <c r="ABJ19692" s="60"/>
      <c r="ABK19692" s="60"/>
      <c r="ABL19692" s="60"/>
      <c r="ABM19692" s="60"/>
      <c r="ABN19692" s="60"/>
      <c r="ABO19692" s="60"/>
      <c r="ABP19692" s="60"/>
      <c r="ABQ19692" s="60"/>
      <c r="ABR19692" s="60">
        <v>2.1403483913094799E-3</v>
      </c>
      <c r="ABS19692" s="60"/>
      <c r="ABT19692" s="60"/>
      <c r="ABU19692" s="60"/>
      <c r="ABV19692" s="60"/>
      <c r="ABW19692" s="60"/>
      <c r="ABX19692" s="60"/>
    </row>
    <row r="19693" spans="727:752" x14ac:dyDescent="0.25">
      <c r="AAY19693" s="60"/>
      <c r="AAZ19693" s="60"/>
      <c r="ABA19693" s="60"/>
      <c r="ABB19693" s="60"/>
      <c r="ABC19693" s="60"/>
      <c r="ABD19693" s="60"/>
      <c r="ABE19693" s="60"/>
      <c r="ABF19693" s="60"/>
      <c r="ABG19693" s="60"/>
      <c r="ABH19693" s="60"/>
      <c r="ABI19693" s="60"/>
      <c r="ABJ19693" s="60"/>
      <c r="ABK19693" s="60"/>
      <c r="ABL19693" s="60"/>
      <c r="ABM19693" s="60"/>
      <c r="ABN19693" s="60"/>
      <c r="ABO19693" s="60"/>
      <c r="ABP19693" s="60"/>
      <c r="ABQ19693" s="60"/>
      <c r="ABR19693" s="60">
        <v>2.0169210266774802E-3</v>
      </c>
      <c r="ABS19693" s="60"/>
      <c r="ABT19693" s="60"/>
      <c r="ABU19693" s="60"/>
      <c r="ABV19693" s="60"/>
      <c r="ABW19693" s="60"/>
      <c r="ABX19693" s="60"/>
    </row>
    <row r="19694" spans="727:752" x14ac:dyDescent="0.25">
      <c r="AAY19694" s="60"/>
      <c r="AAZ19694" s="60"/>
      <c r="ABA19694" s="60"/>
      <c r="ABB19694" s="60"/>
      <c r="ABC19694" s="60"/>
      <c r="ABD19694" s="60"/>
      <c r="ABE19694" s="60"/>
      <c r="ABF19694" s="60"/>
      <c r="ABG19694" s="60"/>
      <c r="ABH19694" s="60"/>
      <c r="ABI19694" s="60"/>
      <c r="ABJ19694" s="60"/>
      <c r="ABK19694" s="60"/>
      <c r="ABL19694" s="60"/>
      <c r="ABM19694" s="60"/>
      <c r="ABN19694" s="60"/>
      <c r="ABO19694" s="60"/>
      <c r="ABP19694" s="60"/>
      <c r="ABQ19694" s="60"/>
      <c r="ABR19694" s="60">
        <v>2.0169210266774802E-3</v>
      </c>
      <c r="ABS19694" s="60"/>
      <c r="ABT19694" s="60"/>
      <c r="ABU19694" s="60"/>
      <c r="ABV19694" s="60"/>
      <c r="ABW19694" s="60"/>
      <c r="ABX19694" s="60"/>
    </row>
    <row r="19695" spans="727:752" x14ac:dyDescent="0.25">
      <c r="AAY19695" s="60"/>
      <c r="AAZ19695" s="60"/>
      <c r="ABA19695" s="60"/>
      <c r="ABB19695" s="60"/>
      <c r="ABC19695" s="60"/>
      <c r="ABD19695" s="60"/>
      <c r="ABE19695" s="60"/>
      <c r="ABF19695" s="60"/>
      <c r="ABG19695" s="60"/>
      <c r="ABH19695" s="60"/>
      <c r="ABI19695" s="60"/>
      <c r="ABJ19695" s="60"/>
      <c r="ABK19695" s="60"/>
      <c r="ABL19695" s="60"/>
      <c r="ABM19695" s="60"/>
      <c r="ABN19695" s="60"/>
      <c r="ABO19695" s="60"/>
      <c r="ABP19695" s="60"/>
      <c r="ABQ19695" s="60"/>
      <c r="ABR19695" s="60">
        <v>1.9907417208303302E-3</v>
      </c>
      <c r="ABS19695" s="60"/>
      <c r="ABT19695" s="60"/>
      <c r="ABU19695" s="60"/>
      <c r="ABV19695" s="60"/>
      <c r="ABW19695" s="60"/>
      <c r="ABX19695" s="60"/>
    </row>
    <row r="19696" spans="727:752" x14ac:dyDescent="0.25">
      <c r="AAY19696" s="60"/>
      <c r="AAZ19696" s="60"/>
      <c r="ABA19696" s="60"/>
      <c r="ABB19696" s="60"/>
      <c r="ABC19696" s="60"/>
      <c r="ABD19696" s="60"/>
      <c r="ABE19696" s="60"/>
      <c r="ABF19696" s="60"/>
      <c r="ABG19696" s="60"/>
      <c r="ABH19696" s="60"/>
      <c r="ABI19696" s="60"/>
      <c r="ABJ19696" s="60"/>
      <c r="ABK19696" s="60"/>
      <c r="ABL19696" s="60"/>
      <c r="ABM19696" s="60"/>
      <c r="ABN19696" s="60"/>
      <c r="ABO19696" s="60"/>
      <c r="ABP19696" s="60"/>
      <c r="ABQ19696" s="60"/>
      <c r="ABR19696" s="60">
        <v>1.9907417208303302E-3</v>
      </c>
      <c r="ABS19696" s="60"/>
      <c r="ABT19696" s="60"/>
      <c r="ABU19696" s="60"/>
      <c r="ABV19696" s="60"/>
      <c r="ABW19696" s="60"/>
      <c r="ABX19696" s="60"/>
    </row>
    <row r="19697" spans="727:752" x14ac:dyDescent="0.25">
      <c r="AAY19697" s="60"/>
      <c r="AAZ19697" s="60"/>
      <c r="ABA19697" s="60"/>
      <c r="ABB19697" s="60"/>
      <c r="ABC19697" s="60"/>
      <c r="ABD19697" s="60"/>
      <c r="ABE19697" s="60"/>
      <c r="ABF19697" s="60"/>
      <c r="ABG19697" s="60"/>
      <c r="ABH19697" s="60"/>
      <c r="ABI19697" s="60"/>
      <c r="ABJ19697" s="60"/>
      <c r="ABK19697" s="60"/>
      <c r="ABL19697" s="60"/>
      <c r="ABM19697" s="60"/>
      <c r="ABN19697" s="60"/>
      <c r="ABO19697" s="60"/>
      <c r="ABP19697" s="60"/>
      <c r="ABQ19697" s="60"/>
      <c r="ABR19697" s="60">
        <v>1.7996635532703099E-3</v>
      </c>
      <c r="ABS19697" s="60"/>
      <c r="ABT19697" s="60"/>
      <c r="ABU19697" s="60"/>
      <c r="ABV19697" s="60"/>
      <c r="ABW19697" s="60"/>
      <c r="ABX19697" s="60"/>
    </row>
    <row r="19698" spans="727:752" x14ac:dyDescent="0.25">
      <c r="AAY19698" s="60"/>
      <c r="AAZ19698" s="60"/>
      <c r="ABA19698" s="60"/>
      <c r="ABB19698" s="60"/>
      <c r="ABC19698" s="60"/>
      <c r="ABD19698" s="60"/>
      <c r="ABE19698" s="60"/>
      <c r="ABF19698" s="60"/>
      <c r="ABG19698" s="60"/>
      <c r="ABH19698" s="60"/>
      <c r="ABI19698" s="60"/>
      <c r="ABJ19698" s="60"/>
      <c r="ABK19698" s="60"/>
      <c r="ABL19698" s="60"/>
      <c r="ABM19698" s="60"/>
      <c r="ABN19698" s="60"/>
      <c r="ABO19698" s="60"/>
      <c r="ABP19698" s="60"/>
      <c r="ABQ19698" s="60"/>
      <c r="ABR19698" s="60">
        <v>1.7996635532703099E-3</v>
      </c>
      <c r="ABS19698" s="60"/>
      <c r="ABT19698" s="60"/>
      <c r="ABU19698" s="60"/>
      <c r="ABV19698" s="60"/>
      <c r="ABW19698" s="60"/>
      <c r="ABX19698" s="60"/>
    </row>
    <row r="19699" spans="727:752" x14ac:dyDescent="0.25">
      <c r="AAY19699" s="60"/>
      <c r="AAZ19699" s="60"/>
      <c r="ABA19699" s="60"/>
      <c r="ABB19699" s="60"/>
      <c r="ABC19699" s="60"/>
      <c r="ABD19699" s="60"/>
      <c r="ABE19699" s="60"/>
      <c r="ABF19699" s="60"/>
      <c r="ABG19699" s="60"/>
      <c r="ABH19699" s="60"/>
      <c r="ABI19699" s="60"/>
      <c r="ABJ19699" s="60"/>
      <c r="ABK19699" s="60"/>
      <c r="ABL19699" s="60"/>
      <c r="ABM19699" s="60"/>
      <c r="ABN19699" s="60"/>
      <c r="ABO19699" s="60"/>
      <c r="ABP19699" s="60"/>
      <c r="ABQ19699" s="60"/>
      <c r="ABR19699" s="60">
        <v>1.75985194696975E-3</v>
      </c>
      <c r="ABS19699" s="60"/>
      <c r="ABT19699" s="60"/>
      <c r="ABU19699" s="60"/>
      <c r="ABV19699" s="60"/>
      <c r="ABW19699" s="60"/>
      <c r="ABX19699" s="60"/>
    </row>
    <row r="19700" spans="727:752" x14ac:dyDescent="0.25">
      <c r="AAY19700" s="60"/>
      <c r="AAZ19700" s="60"/>
      <c r="ABA19700" s="60"/>
      <c r="ABB19700" s="60"/>
      <c r="ABC19700" s="60"/>
      <c r="ABD19700" s="60"/>
      <c r="ABE19700" s="60"/>
      <c r="ABF19700" s="60"/>
      <c r="ABG19700" s="60"/>
      <c r="ABH19700" s="60"/>
      <c r="ABI19700" s="60"/>
      <c r="ABJ19700" s="60"/>
      <c r="ABK19700" s="60"/>
      <c r="ABL19700" s="60"/>
      <c r="ABM19700" s="60"/>
      <c r="ABN19700" s="60"/>
      <c r="ABO19700" s="60"/>
      <c r="ABP19700" s="60"/>
      <c r="ABQ19700" s="60"/>
      <c r="ABR19700" s="60">
        <v>1.75985194696975E-3</v>
      </c>
      <c r="ABS19700" s="60"/>
      <c r="ABT19700" s="60"/>
      <c r="ABU19700" s="60"/>
      <c r="ABV19700" s="60"/>
      <c r="ABW19700" s="60"/>
      <c r="ABX19700" s="60"/>
    </row>
    <row r="19701" spans="727:752" x14ac:dyDescent="0.25">
      <c r="AAY19701" s="60"/>
      <c r="AAZ19701" s="60"/>
      <c r="ABA19701" s="60"/>
      <c r="ABB19701" s="60"/>
      <c r="ABC19701" s="60"/>
      <c r="ABD19701" s="60"/>
      <c r="ABE19701" s="60"/>
      <c r="ABF19701" s="60"/>
      <c r="ABG19701" s="60"/>
      <c r="ABH19701" s="60"/>
      <c r="ABI19701" s="60"/>
      <c r="ABJ19701" s="60"/>
      <c r="ABK19701" s="60"/>
      <c r="ABL19701" s="60"/>
      <c r="ABM19701" s="60"/>
      <c r="ABN19701" s="60"/>
      <c r="ABO19701" s="60"/>
      <c r="ABP19701" s="60"/>
      <c r="ABQ19701" s="60"/>
      <c r="ABR19701" s="60">
        <v>1.7109047566378501E-3</v>
      </c>
      <c r="ABS19701" s="60"/>
      <c r="ABT19701" s="60"/>
      <c r="ABU19701" s="60"/>
      <c r="ABV19701" s="60"/>
      <c r="ABW19701" s="60"/>
      <c r="ABX19701" s="60"/>
    </row>
    <row r="19702" spans="727:752" x14ac:dyDescent="0.25">
      <c r="AAY19702" s="60"/>
      <c r="AAZ19702" s="60"/>
      <c r="ABA19702" s="60"/>
      <c r="ABB19702" s="60"/>
      <c r="ABC19702" s="60"/>
      <c r="ABD19702" s="60"/>
      <c r="ABE19702" s="60"/>
      <c r="ABF19702" s="60"/>
      <c r="ABG19702" s="60"/>
      <c r="ABH19702" s="60"/>
      <c r="ABI19702" s="60"/>
      <c r="ABJ19702" s="60"/>
      <c r="ABK19702" s="60"/>
      <c r="ABL19702" s="60"/>
      <c r="ABM19702" s="60"/>
      <c r="ABN19702" s="60"/>
      <c r="ABO19702" s="60"/>
      <c r="ABP19702" s="60"/>
      <c r="ABQ19702" s="60"/>
      <c r="ABR19702" s="60">
        <v>1.7109047566378501E-3</v>
      </c>
      <c r="ABS19702" s="60"/>
      <c r="ABT19702" s="60"/>
      <c r="ABU19702" s="60"/>
      <c r="ABV19702" s="60"/>
      <c r="ABW19702" s="60"/>
      <c r="ABX19702" s="60"/>
    </row>
    <row r="19703" spans="727:752" x14ac:dyDescent="0.25">
      <c r="AAY19703" s="60"/>
      <c r="AAZ19703" s="60"/>
      <c r="ABA19703" s="60"/>
      <c r="ABB19703" s="60"/>
      <c r="ABC19703" s="60"/>
      <c r="ABD19703" s="60"/>
      <c r="ABE19703" s="60"/>
      <c r="ABF19703" s="60"/>
      <c r="ABG19703" s="60"/>
      <c r="ABH19703" s="60"/>
      <c r="ABI19703" s="60"/>
      <c r="ABJ19703" s="60"/>
      <c r="ABK19703" s="60"/>
      <c r="ABL19703" s="60"/>
      <c r="ABM19703" s="60"/>
      <c r="ABN19703" s="60"/>
      <c r="ABO19703" s="60"/>
      <c r="ABP19703" s="60"/>
      <c r="ABQ19703" s="60"/>
      <c r="ABR19703" s="60">
        <v>1.6627591435697899E-3</v>
      </c>
      <c r="ABS19703" s="60"/>
      <c r="ABT19703" s="60"/>
      <c r="ABU19703" s="60"/>
      <c r="ABV19703" s="60"/>
      <c r="ABW19703" s="60"/>
      <c r="ABX19703" s="60"/>
    </row>
    <row r="19704" spans="727:752" x14ac:dyDescent="0.25">
      <c r="AAY19704" s="60"/>
      <c r="AAZ19704" s="60"/>
      <c r="ABA19704" s="60"/>
      <c r="ABB19704" s="60"/>
      <c r="ABC19704" s="60"/>
      <c r="ABD19704" s="60"/>
      <c r="ABE19704" s="60"/>
      <c r="ABF19704" s="60"/>
      <c r="ABG19704" s="60"/>
      <c r="ABH19704" s="60"/>
      <c r="ABI19704" s="60"/>
      <c r="ABJ19704" s="60"/>
      <c r="ABK19704" s="60"/>
      <c r="ABL19704" s="60"/>
      <c r="ABM19704" s="60"/>
      <c r="ABN19704" s="60"/>
      <c r="ABO19704" s="60"/>
      <c r="ABP19704" s="60"/>
      <c r="ABQ19704" s="60"/>
      <c r="ABR19704" s="60">
        <v>1.6627591435697899E-3</v>
      </c>
      <c r="ABS19704" s="60"/>
      <c r="ABT19704" s="60"/>
      <c r="ABU19704" s="60"/>
      <c r="ABV19704" s="60"/>
      <c r="ABW19704" s="60"/>
      <c r="ABX19704" s="60"/>
    </row>
    <row r="19705" spans="727:752" x14ac:dyDescent="0.25">
      <c r="AAY19705" s="60"/>
      <c r="AAZ19705" s="60"/>
      <c r="ABA19705" s="60"/>
      <c r="ABB19705" s="60"/>
      <c r="ABC19705" s="60"/>
      <c r="ABD19705" s="60"/>
      <c r="ABE19705" s="60"/>
      <c r="ABF19705" s="60"/>
      <c r="ABG19705" s="60"/>
      <c r="ABH19705" s="60"/>
      <c r="ABI19705" s="60"/>
      <c r="ABJ19705" s="60"/>
      <c r="ABK19705" s="60"/>
      <c r="ABL19705" s="60"/>
      <c r="ABM19705" s="60"/>
      <c r="ABN19705" s="60"/>
      <c r="ABO19705" s="60"/>
      <c r="ABP19705" s="60"/>
      <c r="ABQ19705" s="60"/>
      <c r="ABR19705" s="60">
        <v>1.65465080349998E-3</v>
      </c>
      <c r="ABS19705" s="60"/>
      <c r="ABT19705" s="60"/>
      <c r="ABU19705" s="60"/>
      <c r="ABV19705" s="60"/>
      <c r="ABW19705" s="60"/>
      <c r="ABX19705" s="60"/>
    </row>
    <row r="19706" spans="727:752" x14ac:dyDescent="0.25">
      <c r="AAY19706" s="60"/>
      <c r="AAZ19706" s="60"/>
      <c r="ABA19706" s="60"/>
      <c r="ABB19706" s="60"/>
      <c r="ABC19706" s="60"/>
      <c r="ABD19706" s="60"/>
      <c r="ABE19706" s="60"/>
      <c r="ABF19706" s="60"/>
      <c r="ABG19706" s="60"/>
      <c r="ABH19706" s="60"/>
      <c r="ABI19706" s="60"/>
      <c r="ABJ19706" s="60"/>
      <c r="ABK19706" s="60"/>
      <c r="ABL19706" s="60"/>
      <c r="ABM19706" s="60"/>
      <c r="ABN19706" s="60"/>
      <c r="ABO19706" s="60"/>
      <c r="ABP19706" s="60"/>
      <c r="ABQ19706" s="60"/>
      <c r="ABR19706" s="60">
        <v>1.65465080349998E-3</v>
      </c>
      <c r="ABS19706" s="60"/>
      <c r="ABT19706" s="60"/>
      <c r="ABU19706" s="60"/>
      <c r="ABV19706" s="60"/>
      <c r="ABW19706" s="60"/>
      <c r="ABX19706" s="60"/>
    </row>
    <row r="19707" spans="727:752" x14ac:dyDescent="0.25">
      <c r="AAY19707" s="60"/>
      <c r="AAZ19707" s="60"/>
      <c r="ABA19707" s="60"/>
      <c r="ABB19707" s="60"/>
      <c r="ABC19707" s="60"/>
      <c r="ABD19707" s="60"/>
      <c r="ABE19707" s="60"/>
      <c r="ABF19707" s="60"/>
      <c r="ABG19707" s="60"/>
      <c r="ABH19707" s="60"/>
      <c r="ABI19707" s="60"/>
      <c r="ABJ19707" s="60"/>
      <c r="ABK19707" s="60"/>
      <c r="ABL19707" s="60"/>
      <c r="ABM19707" s="60"/>
      <c r="ABN19707" s="60"/>
      <c r="ABO19707" s="60"/>
      <c r="ABP19707" s="60"/>
      <c r="ABQ19707" s="60"/>
      <c r="ABR19707" s="60">
        <v>1.5829257428042801E-3</v>
      </c>
      <c r="ABS19707" s="60"/>
      <c r="ABT19707" s="60"/>
      <c r="ABU19707" s="60"/>
      <c r="ABV19707" s="60"/>
      <c r="ABW19707" s="60"/>
      <c r="ABX19707" s="60"/>
    </row>
    <row r="19708" spans="727:752" x14ac:dyDescent="0.25">
      <c r="AAY19708" s="60"/>
      <c r="AAZ19708" s="60"/>
      <c r="ABA19708" s="60"/>
      <c r="ABB19708" s="60"/>
      <c r="ABC19708" s="60"/>
      <c r="ABD19708" s="60"/>
      <c r="ABE19708" s="60"/>
      <c r="ABF19708" s="60"/>
      <c r="ABG19708" s="60"/>
      <c r="ABH19708" s="60"/>
      <c r="ABI19708" s="60"/>
      <c r="ABJ19708" s="60"/>
      <c r="ABK19708" s="60"/>
      <c r="ABL19708" s="60"/>
      <c r="ABM19708" s="60"/>
      <c r="ABN19708" s="60"/>
      <c r="ABO19708" s="60"/>
      <c r="ABP19708" s="60"/>
      <c r="ABQ19708" s="60"/>
      <c r="ABR19708" s="60">
        <v>1.5829257428042801E-3</v>
      </c>
      <c r="ABS19708" s="60"/>
      <c r="ABT19708" s="60"/>
      <c r="ABU19708" s="60"/>
      <c r="ABV19708" s="60"/>
      <c r="ABW19708" s="60"/>
      <c r="ABX19708" s="60"/>
    </row>
    <row r="19709" spans="727:752" x14ac:dyDescent="0.25">
      <c r="AAY19709" s="60"/>
      <c r="AAZ19709" s="60"/>
      <c r="ABA19709" s="60"/>
      <c r="ABB19709" s="60"/>
      <c r="ABC19709" s="60"/>
      <c r="ABD19709" s="60"/>
      <c r="ABE19709" s="60"/>
      <c r="ABF19709" s="60"/>
      <c r="ABG19709" s="60"/>
      <c r="ABH19709" s="60"/>
      <c r="ABI19709" s="60"/>
      <c r="ABJ19709" s="60"/>
      <c r="ABK19709" s="60"/>
      <c r="ABL19709" s="60"/>
      <c r="ABM19709" s="60"/>
      <c r="ABN19709" s="60"/>
      <c r="ABO19709" s="60"/>
      <c r="ABP19709" s="60"/>
      <c r="ABQ19709" s="60"/>
      <c r="ABR19709" s="60">
        <v>1.5812665779194701E-3</v>
      </c>
      <c r="ABS19709" s="60"/>
      <c r="ABT19709" s="60"/>
      <c r="ABU19709" s="60"/>
      <c r="ABV19709" s="60"/>
      <c r="ABW19709" s="60"/>
      <c r="ABX19709" s="60"/>
    </row>
    <row r="19710" spans="727:752" x14ac:dyDescent="0.25">
      <c r="AAY19710" s="60"/>
      <c r="AAZ19710" s="60"/>
      <c r="ABA19710" s="60"/>
      <c r="ABB19710" s="60"/>
      <c r="ABC19710" s="60"/>
      <c r="ABD19710" s="60"/>
      <c r="ABE19710" s="60"/>
      <c r="ABF19710" s="60"/>
      <c r="ABG19710" s="60"/>
      <c r="ABH19710" s="60"/>
      <c r="ABI19710" s="60"/>
      <c r="ABJ19710" s="60"/>
      <c r="ABK19710" s="60"/>
      <c r="ABL19710" s="60"/>
      <c r="ABM19710" s="60"/>
      <c r="ABN19710" s="60"/>
      <c r="ABO19710" s="60"/>
      <c r="ABP19710" s="60"/>
      <c r="ABQ19710" s="60"/>
      <c r="ABR19710" s="60">
        <v>1.5812665779194701E-3</v>
      </c>
      <c r="ABS19710" s="60"/>
      <c r="ABT19710" s="60"/>
      <c r="ABU19710" s="60"/>
      <c r="ABV19710" s="60"/>
      <c r="ABW19710" s="60"/>
      <c r="ABX19710" s="60"/>
    </row>
    <row r="19711" spans="727:752" x14ac:dyDescent="0.25">
      <c r="AAY19711" s="60"/>
      <c r="AAZ19711" s="60"/>
      <c r="ABA19711" s="60"/>
      <c r="ABB19711" s="60"/>
      <c r="ABC19711" s="60"/>
      <c r="ABD19711" s="60"/>
      <c r="ABE19711" s="60"/>
      <c r="ABF19711" s="60"/>
      <c r="ABG19711" s="60"/>
      <c r="ABH19711" s="60"/>
      <c r="ABI19711" s="60"/>
      <c r="ABJ19711" s="60"/>
      <c r="ABK19711" s="60"/>
      <c r="ABL19711" s="60"/>
      <c r="ABM19711" s="60"/>
      <c r="ABN19711" s="60"/>
      <c r="ABO19711" s="60"/>
      <c r="ABP19711" s="60"/>
      <c r="ABQ19711" s="60"/>
      <c r="ABR19711" s="60">
        <v>1.5600407797916301E-3</v>
      </c>
      <c r="ABS19711" s="60"/>
      <c r="ABT19711" s="60"/>
      <c r="ABU19711" s="60"/>
      <c r="ABV19711" s="60"/>
      <c r="ABW19711" s="60"/>
      <c r="ABX19711" s="60"/>
    </row>
    <row r="19712" spans="727:752" x14ac:dyDescent="0.25">
      <c r="AAY19712" s="60"/>
      <c r="AAZ19712" s="60"/>
      <c r="ABA19712" s="60"/>
      <c r="ABB19712" s="60"/>
      <c r="ABC19712" s="60"/>
      <c r="ABD19712" s="60"/>
      <c r="ABE19712" s="60"/>
      <c r="ABF19712" s="60"/>
      <c r="ABG19712" s="60"/>
      <c r="ABH19712" s="60"/>
      <c r="ABI19712" s="60"/>
      <c r="ABJ19712" s="60"/>
      <c r="ABK19712" s="60"/>
      <c r="ABL19712" s="60"/>
      <c r="ABM19712" s="60"/>
      <c r="ABN19712" s="60"/>
      <c r="ABO19712" s="60"/>
      <c r="ABP19712" s="60"/>
      <c r="ABQ19712" s="60"/>
      <c r="ABR19712" s="60">
        <v>1.5600407797916301E-3</v>
      </c>
      <c r="ABS19712" s="60"/>
      <c r="ABT19712" s="60"/>
      <c r="ABU19712" s="60"/>
      <c r="ABV19712" s="60"/>
      <c r="ABW19712" s="60"/>
      <c r="ABX19712" s="60"/>
    </row>
    <row r="19713" spans="727:752" x14ac:dyDescent="0.25">
      <c r="AAY19713" s="60"/>
      <c r="AAZ19713" s="60"/>
      <c r="ABA19713" s="60"/>
      <c r="ABB19713" s="60"/>
      <c r="ABC19713" s="60"/>
      <c r="ABD19713" s="60"/>
      <c r="ABE19713" s="60"/>
      <c r="ABF19713" s="60"/>
      <c r="ABG19713" s="60"/>
      <c r="ABH19713" s="60"/>
      <c r="ABI19713" s="60"/>
      <c r="ABJ19713" s="60"/>
      <c r="ABK19713" s="60"/>
      <c r="ABL19713" s="60"/>
      <c r="ABM19713" s="60"/>
      <c r="ABN19713" s="60"/>
      <c r="ABO19713" s="60"/>
      <c r="ABP19713" s="60"/>
      <c r="ABQ19713" s="60"/>
      <c r="ABR19713" s="60">
        <v>1.52962812060998E-3</v>
      </c>
      <c r="ABS19713" s="60"/>
      <c r="ABT19713" s="60"/>
      <c r="ABU19713" s="60"/>
      <c r="ABV19713" s="60"/>
      <c r="ABW19713" s="60"/>
      <c r="ABX19713" s="60"/>
    </row>
    <row r="19714" spans="727:752" x14ac:dyDescent="0.25">
      <c r="AAY19714" s="60"/>
      <c r="AAZ19714" s="60"/>
      <c r="ABA19714" s="60"/>
      <c r="ABB19714" s="60"/>
      <c r="ABC19714" s="60"/>
      <c r="ABD19714" s="60"/>
      <c r="ABE19714" s="60"/>
      <c r="ABF19714" s="60"/>
      <c r="ABG19714" s="60"/>
      <c r="ABH19714" s="60"/>
      <c r="ABI19714" s="60"/>
      <c r="ABJ19714" s="60"/>
      <c r="ABK19714" s="60"/>
      <c r="ABL19714" s="60"/>
      <c r="ABM19714" s="60"/>
      <c r="ABN19714" s="60"/>
      <c r="ABO19714" s="60"/>
      <c r="ABP19714" s="60"/>
      <c r="ABQ19714" s="60"/>
      <c r="ABR19714" s="60">
        <v>1.52962812060998E-3</v>
      </c>
      <c r="ABS19714" s="60"/>
      <c r="ABT19714" s="60"/>
      <c r="ABU19714" s="60"/>
      <c r="ABV19714" s="60"/>
      <c r="ABW19714" s="60"/>
      <c r="ABX19714" s="60"/>
    </row>
    <row r="19715" spans="727:752" x14ac:dyDescent="0.25">
      <c r="AAY19715" s="60"/>
      <c r="AAZ19715" s="60"/>
      <c r="ABA19715" s="60"/>
      <c r="ABB19715" s="60"/>
      <c r="ABC19715" s="60"/>
      <c r="ABD19715" s="60"/>
      <c r="ABE19715" s="60"/>
      <c r="ABF19715" s="60"/>
      <c r="ABG19715" s="60"/>
      <c r="ABH19715" s="60"/>
      <c r="ABI19715" s="60"/>
      <c r="ABJ19715" s="60"/>
      <c r="ABK19715" s="60"/>
      <c r="ABL19715" s="60"/>
      <c r="ABM19715" s="60"/>
      <c r="ABN19715" s="60"/>
      <c r="ABO19715" s="60"/>
      <c r="ABP19715" s="60"/>
      <c r="ABQ19715" s="60"/>
      <c r="ABR19715" s="60">
        <v>1.4948565840545601E-3</v>
      </c>
      <c r="ABS19715" s="60"/>
      <c r="ABT19715" s="60"/>
      <c r="ABU19715" s="60"/>
      <c r="ABV19715" s="60"/>
      <c r="ABW19715" s="60"/>
      <c r="ABX19715" s="60"/>
    </row>
    <row r="19716" spans="727:752" x14ac:dyDescent="0.25">
      <c r="AAY19716" s="60"/>
      <c r="AAZ19716" s="60"/>
      <c r="ABA19716" s="60"/>
      <c r="ABB19716" s="60"/>
      <c r="ABC19716" s="60"/>
      <c r="ABD19716" s="60"/>
      <c r="ABE19716" s="60"/>
      <c r="ABF19716" s="60"/>
      <c r="ABG19716" s="60"/>
      <c r="ABH19716" s="60"/>
      <c r="ABI19716" s="60"/>
      <c r="ABJ19716" s="60"/>
      <c r="ABK19716" s="60"/>
      <c r="ABL19716" s="60"/>
      <c r="ABM19716" s="60"/>
      <c r="ABN19716" s="60"/>
      <c r="ABO19716" s="60"/>
      <c r="ABP19716" s="60"/>
      <c r="ABQ19716" s="60"/>
      <c r="ABR19716" s="60">
        <v>1.4948565840545601E-3</v>
      </c>
      <c r="ABS19716" s="60"/>
      <c r="ABT19716" s="60"/>
      <c r="ABU19716" s="60"/>
      <c r="ABV19716" s="60"/>
      <c r="ABW19716" s="60"/>
      <c r="ABX19716" s="60"/>
    </row>
    <row r="19717" spans="727:752" x14ac:dyDescent="0.25">
      <c r="AAY19717" s="60"/>
      <c r="AAZ19717" s="60"/>
      <c r="ABA19717" s="60"/>
      <c r="ABB19717" s="60"/>
      <c r="ABC19717" s="60"/>
      <c r="ABD19717" s="60"/>
      <c r="ABE19717" s="60"/>
      <c r="ABF19717" s="60"/>
      <c r="ABG19717" s="60"/>
      <c r="ABH19717" s="60"/>
      <c r="ABI19717" s="60"/>
      <c r="ABJ19717" s="60"/>
      <c r="ABK19717" s="60"/>
      <c r="ABL19717" s="60"/>
      <c r="ABM19717" s="60"/>
      <c r="ABN19717" s="60"/>
      <c r="ABO19717" s="60"/>
      <c r="ABP19717" s="60"/>
      <c r="ABQ19717" s="60"/>
      <c r="ABR19717" s="60">
        <v>1.4842939871393399E-3</v>
      </c>
      <c r="ABS19717" s="60"/>
      <c r="ABT19717" s="60"/>
      <c r="ABU19717" s="60"/>
      <c r="ABV19717" s="60"/>
      <c r="ABW19717" s="60"/>
      <c r="ABX19717" s="60"/>
    </row>
    <row r="19718" spans="727:752" x14ac:dyDescent="0.25">
      <c r="AAY19718" s="60"/>
      <c r="AAZ19718" s="60"/>
      <c r="ABA19718" s="60"/>
      <c r="ABB19718" s="60"/>
      <c r="ABC19718" s="60"/>
      <c r="ABD19718" s="60"/>
      <c r="ABE19718" s="60"/>
      <c r="ABF19718" s="60"/>
      <c r="ABG19718" s="60"/>
      <c r="ABH19718" s="60"/>
      <c r="ABI19718" s="60"/>
      <c r="ABJ19718" s="60"/>
      <c r="ABK19718" s="60"/>
      <c r="ABL19718" s="60"/>
      <c r="ABM19718" s="60"/>
      <c r="ABN19718" s="60"/>
      <c r="ABO19718" s="60"/>
      <c r="ABP19718" s="60"/>
      <c r="ABQ19718" s="60"/>
      <c r="ABR19718" s="60">
        <v>1.4842939871393399E-3</v>
      </c>
      <c r="ABS19718" s="60"/>
      <c r="ABT19718" s="60"/>
      <c r="ABU19718" s="60"/>
      <c r="ABV19718" s="60"/>
      <c r="ABW19718" s="60"/>
      <c r="ABX19718" s="60"/>
    </row>
    <row r="19719" spans="727:752" x14ac:dyDescent="0.25">
      <c r="AAY19719" s="60"/>
      <c r="AAZ19719" s="60"/>
      <c r="ABA19719" s="60"/>
      <c r="ABB19719" s="60"/>
      <c r="ABC19719" s="60"/>
      <c r="ABD19719" s="60"/>
      <c r="ABE19719" s="60"/>
      <c r="ABF19719" s="60"/>
      <c r="ABG19719" s="60"/>
      <c r="ABH19719" s="60"/>
      <c r="ABI19719" s="60"/>
      <c r="ABJ19719" s="60"/>
      <c r="ABK19719" s="60"/>
      <c r="ABL19719" s="60"/>
      <c r="ABM19719" s="60"/>
      <c r="ABN19719" s="60"/>
      <c r="ABO19719" s="60"/>
      <c r="ABP19719" s="60"/>
      <c r="ABQ19719" s="60"/>
      <c r="ABR19719" s="60">
        <v>1.4555287443700001E-3</v>
      </c>
      <c r="ABS19719" s="60"/>
      <c r="ABT19719" s="60"/>
      <c r="ABU19719" s="60"/>
      <c r="ABV19719" s="60"/>
      <c r="ABW19719" s="60"/>
      <c r="ABX19719" s="60"/>
    </row>
    <row r="19720" spans="727:752" x14ac:dyDescent="0.25">
      <c r="AAY19720" s="60"/>
      <c r="AAZ19720" s="60"/>
      <c r="ABA19720" s="60"/>
      <c r="ABB19720" s="60"/>
      <c r="ABC19720" s="60"/>
      <c r="ABD19720" s="60"/>
      <c r="ABE19720" s="60"/>
      <c r="ABF19720" s="60"/>
      <c r="ABG19720" s="60"/>
      <c r="ABH19720" s="60"/>
      <c r="ABI19720" s="60"/>
      <c r="ABJ19720" s="60"/>
      <c r="ABK19720" s="60"/>
      <c r="ABL19720" s="60"/>
      <c r="ABM19720" s="60"/>
      <c r="ABN19720" s="60"/>
      <c r="ABO19720" s="60"/>
      <c r="ABP19720" s="60"/>
      <c r="ABQ19720" s="60"/>
      <c r="ABR19720" s="60">
        <v>1.4555287443700001E-3</v>
      </c>
      <c r="ABS19720" s="60"/>
      <c r="ABT19720" s="60"/>
      <c r="ABU19720" s="60"/>
      <c r="ABV19720" s="60"/>
      <c r="ABW19720" s="60"/>
      <c r="ABX19720" s="60"/>
    </row>
    <row r="19721" spans="727:752" x14ac:dyDescent="0.25">
      <c r="AAY19721" s="60"/>
      <c r="AAZ19721" s="60"/>
      <c r="ABA19721" s="60"/>
      <c r="ABB19721" s="60"/>
      <c r="ABC19721" s="60"/>
      <c r="ABD19721" s="60"/>
      <c r="ABE19721" s="60"/>
      <c r="ABF19721" s="60"/>
      <c r="ABG19721" s="60"/>
      <c r="ABH19721" s="60"/>
      <c r="ABI19721" s="60"/>
      <c r="ABJ19721" s="60"/>
      <c r="ABK19721" s="60"/>
      <c r="ABL19721" s="60"/>
      <c r="ABM19721" s="60"/>
      <c r="ABN19721" s="60"/>
      <c r="ABO19721" s="60"/>
      <c r="ABP19721" s="60"/>
      <c r="ABQ19721" s="60"/>
      <c r="ABR19721" s="60">
        <v>1.38025706258813E-3</v>
      </c>
      <c r="ABS19721" s="60"/>
      <c r="ABT19721" s="60"/>
      <c r="ABU19721" s="60"/>
      <c r="ABV19721" s="60"/>
      <c r="ABW19721" s="60"/>
      <c r="ABX19721" s="60"/>
    </row>
    <row r="19722" spans="727:752" x14ac:dyDescent="0.25">
      <c r="AAY19722" s="60"/>
      <c r="AAZ19722" s="60"/>
      <c r="ABA19722" s="60"/>
      <c r="ABB19722" s="60"/>
      <c r="ABC19722" s="60"/>
      <c r="ABD19722" s="60"/>
      <c r="ABE19722" s="60"/>
      <c r="ABF19722" s="60"/>
      <c r="ABG19722" s="60"/>
      <c r="ABH19722" s="60"/>
      <c r="ABI19722" s="60"/>
      <c r="ABJ19722" s="60"/>
      <c r="ABK19722" s="60"/>
      <c r="ABL19722" s="60"/>
      <c r="ABM19722" s="60"/>
      <c r="ABN19722" s="60"/>
      <c r="ABO19722" s="60"/>
      <c r="ABP19722" s="60"/>
      <c r="ABQ19722" s="60"/>
      <c r="ABR19722" s="60">
        <v>1.38025706258813E-3</v>
      </c>
      <c r="ABS19722" s="60"/>
      <c r="ABT19722" s="60"/>
      <c r="ABU19722" s="60"/>
      <c r="ABV19722" s="60"/>
      <c r="ABW19722" s="60"/>
      <c r="ABX19722" s="60"/>
    </row>
    <row r="19723" spans="727:752" x14ac:dyDescent="0.25">
      <c r="AAY19723" s="60"/>
      <c r="AAZ19723" s="60"/>
      <c r="ABA19723" s="60"/>
      <c r="ABB19723" s="60"/>
      <c r="ABC19723" s="60"/>
      <c r="ABD19723" s="60"/>
      <c r="ABE19723" s="60"/>
      <c r="ABF19723" s="60"/>
      <c r="ABG19723" s="60"/>
      <c r="ABH19723" s="60"/>
      <c r="ABI19723" s="60"/>
      <c r="ABJ19723" s="60"/>
      <c r="ABK19723" s="60"/>
      <c r="ABL19723" s="60"/>
      <c r="ABM19723" s="60"/>
      <c r="ABN19723" s="60"/>
      <c r="ABO19723" s="60"/>
      <c r="ABP19723" s="60"/>
      <c r="ABQ19723" s="60"/>
      <c r="ABR19723" s="60">
        <v>1.2553316980444601E-3</v>
      </c>
      <c r="ABS19723" s="60"/>
      <c r="ABT19723" s="60"/>
      <c r="ABU19723" s="60"/>
      <c r="ABV19723" s="60"/>
      <c r="ABW19723" s="60"/>
      <c r="ABX19723" s="60"/>
    </row>
    <row r="19724" spans="727:752" x14ac:dyDescent="0.25">
      <c r="AAY19724" s="60"/>
      <c r="AAZ19724" s="60"/>
      <c r="ABA19724" s="60"/>
      <c r="ABB19724" s="60"/>
      <c r="ABC19724" s="60"/>
      <c r="ABD19724" s="60"/>
      <c r="ABE19724" s="60"/>
      <c r="ABF19724" s="60"/>
      <c r="ABG19724" s="60"/>
      <c r="ABH19724" s="60"/>
      <c r="ABI19724" s="60"/>
      <c r="ABJ19724" s="60"/>
      <c r="ABK19724" s="60"/>
      <c r="ABL19724" s="60"/>
      <c r="ABM19724" s="60"/>
      <c r="ABN19724" s="60"/>
      <c r="ABO19724" s="60"/>
      <c r="ABP19724" s="60"/>
      <c r="ABQ19724" s="60"/>
      <c r="ABR19724" s="60">
        <v>1.2553316980444601E-3</v>
      </c>
      <c r="ABS19724" s="60"/>
      <c r="ABT19724" s="60"/>
      <c r="ABU19724" s="60"/>
      <c r="ABV19724" s="60"/>
      <c r="ABW19724" s="60"/>
      <c r="ABX19724" s="60"/>
    </row>
    <row r="19725" spans="727:752" x14ac:dyDescent="0.25">
      <c r="AAY19725" s="60"/>
      <c r="AAZ19725" s="60"/>
      <c r="ABA19725" s="60"/>
      <c r="ABB19725" s="60"/>
      <c r="ABC19725" s="60"/>
      <c r="ABD19725" s="60"/>
      <c r="ABE19725" s="60"/>
      <c r="ABF19725" s="60"/>
      <c r="ABG19725" s="60"/>
      <c r="ABH19725" s="60"/>
      <c r="ABI19725" s="60"/>
      <c r="ABJ19725" s="60"/>
      <c r="ABK19725" s="60"/>
      <c r="ABL19725" s="60"/>
      <c r="ABM19725" s="60"/>
      <c r="ABN19725" s="60"/>
      <c r="ABO19725" s="60"/>
      <c r="ABP19725" s="60"/>
      <c r="ABQ19725" s="60"/>
      <c r="ABR19725" s="60">
        <v>1.2075519655191801E-3</v>
      </c>
      <c r="ABS19725" s="60"/>
      <c r="ABT19725" s="60"/>
      <c r="ABU19725" s="60"/>
      <c r="ABV19725" s="60"/>
      <c r="ABW19725" s="60"/>
      <c r="ABX19725" s="60"/>
    </row>
    <row r="19726" spans="727:752" x14ac:dyDescent="0.25">
      <c r="AAY19726" s="60"/>
      <c r="AAZ19726" s="60"/>
      <c r="ABA19726" s="60"/>
      <c r="ABB19726" s="60"/>
      <c r="ABC19726" s="60"/>
      <c r="ABD19726" s="60"/>
      <c r="ABE19726" s="60"/>
      <c r="ABF19726" s="60"/>
      <c r="ABG19726" s="60"/>
      <c r="ABH19726" s="60"/>
      <c r="ABI19726" s="60"/>
      <c r="ABJ19726" s="60"/>
      <c r="ABK19726" s="60"/>
      <c r="ABL19726" s="60"/>
      <c r="ABM19726" s="60"/>
      <c r="ABN19726" s="60"/>
      <c r="ABO19726" s="60"/>
      <c r="ABP19726" s="60"/>
      <c r="ABQ19726" s="60"/>
      <c r="ABR19726" s="60">
        <v>1.2075519655191801E-3</v>
      </c>
      <c r="ABS19726" s="60"/>
      <c r="ABT19726" s="60"/>
      <c r="ABU19726" s="60"/>
      <c r="ABV19726" s="60"/>
      <c r="ABW19726" s="60"/>
      <c r="ABX19726" s="60"/>
    </row>
    <row r="19727" spans="727:752" x14ac:dyDescent="0.25">
      <c r="AAY19727" s="60"/>
      <c r="AAZ19727" s="60"/>
      <c r="ABA19727" s="60"/>
      <c r="ABB19727" s="60"/>
      <c r="ABC19727" s="60"/>
      <c r="ABD19727" s="60"/>
      <c r="ABE19727" s="60"/>
      <c r="ABF19727" s="60"/>
      <c r="ABG19727" s="60"/>
      <c r="ABH19727" s="60"/>
      <c r="ABI19727" s="60"/>
      <c r="ABJ19727" s="60"/>
      <c r="ABK19727" s="60"/>
      <c r="ABL19727" s="60"/>
      <c r="ABM19727" s="60"/>
      <c r="ABN19727" s="60"/>
      <c r="ABO19727" s="60"/>
      <c r="ABP19727" s="60"/>
      <c r="ABQ19727" s="60"/>
      <c r="ABR19727" s="60">
        <v>1.14159909353179E-3</v>
      </c>
      <c r="ABS19727" s="60"/>
      <c r="ABT19727" s="60"/>
      <c r="ABU19727" s="60"/>
      <c r="ABV19727" s="60"/>
      <c r="ABW19727" s="60"/>
      <c r="ABX19727" s="60"/>
    </row>
    <row r="19728" spans="727:752" x14ac:dyDescent="0.25">
      <c r="AAY19728" s="60"/>
      <c r="AAZ19728" s="60"/>
      <c r="ABA19728" s="60"/>
      <c r="ABB19728" s="60"/>
      <c r="ABC19728" s="60"/>
      <c r="ABD19728" s="60"/>
      <c r="ABE19728" s="60"/>
      <c r="ABF19728" s="60"/>
      <c r="ABG19728" s="60"/>
      <c r="ABH19728" s="60"/>
      <c r="ABI19728" s="60"/>
      <c r="ABJ19728" s="60"/>
      <c r="ABK19728" s="60"/>
      <c r="ABL19728" s="60"/>
      <c r="ABM19728" s="60"/>
      <c r="ABN19728" s="60"/>
      <c r="ABO19728" s="60"/>
      <c r="ABP19728" s="60"/>
      <c r="ABQ19728" s="60"/>
      <c r="ABR19728" s="60">
        <v>1.14159909353179E-3</v>
      </c>
      <c r="ABS19728" s="60"/>
      <c r="ABT19728" s="60"/>
      <c r="ABU19728" s="60"/>
      <c r="ABV19728" s="60"/>
      <c r="ABW19728" s="60"/>
      <c r="ABX19728" s="60"/>
    </row>
    <row r="19729" spans="727:752" x14ac:dyDescent="0.25">
      <c r="AAY19729" s="60"/>
      <c r="AAZ19729" s="60"/>
      <c r="ABA19729" s="60"/>
      <c r="ABB19729" s="60"/>
      <c r="ABC19729" s="60"/>
      <c r="ABD19729" s="60"/>
      <c r="ABE19729" s="60"/>
      <c r="ABF19729" s="60"/>
      <c r="ABG19729" s="60"/>
      <c r="ABH19729" s="60"/>
      <c r="ABI19729" s="60"/>
      <c r="ABJ19729" s="60"/>
      <c r="ABK19729" s="60"/>
      <c r="ABL19729" s="60"/>
      <c r="ABM19729" s="60"/>
      <c r="ABN19729" s="60"/>
      <c r="ABO19729" s="60"/>
      <c r="ABP19729" s="60"/>
      <c r="ABQ19729" s="60"/>
      <c r="ABR19729" s="60">
        <v>1.11853453846595E-3</v>
      </c>
      <c r="ABS19729" s="60"/>
      <c r="ABT19729" s="60"/>
      <c r="ABU19729" s="60"/>
      <c r="ABV19729" s="60"/>
      <c r="ABW19729" s="60"/>
      <c r="ABX19729" s="60"/>
    </row>
    <row r="19730" spans="727:752" x14ac:dyDescent="0.25">
      <c r="AAY19730" s="60"/>
      <c r="AAZ19730" s="60"/>
      <c r="ABA19730" s="60"/>
      <c r="ABB19730" s="60"/>
      <c r="ABC19730" s="60"/>
      <c r="ABD19730" s="60"/>
      <c r="ABE19730" s="60"/>
      <c r="ABF19730" s="60"/>
      <c r="ABG19730" s="60"/>
      <c r="ABH19730" s="60"/>
      <c r="ABI19730" s="60"/>
      <c r="ABJ19730" s="60"/>
      <c r="ABK19730" s="60"/>
      <c r="ABL19730" s="60"/>
      <c r="ABM19730" s="60"/>
      <c r="ABN19730" s="60"/>
      <c r="ABO19730" s="60"/>
      <c r="ABP19730" s="60"/>
      <c r="ABQ19730" s="60"/>
      <c r="ABR19730" s="60">
        <v>1.11853453846595E-3</v>
      </c>
      <c r="ABS19730" s="60"/>
      <c r="ABT19730" s="60"/>
      <c r="ABU19730" s="60"/>
      <c r="ABV19730" s="60"/>
      <c r="ABW19730" s="60"/>
      <c r="ABX19730" s="60"/>
    </row>
    <row r="19731" spans="727:752" x14ac:dyDescent="0.25">
      <c r="AAY19731" s="60"/>
      <c r="AAZ19731" s="60"/>
      <c r="ABA19731" s="60"/>
      <c r="ABB19731" s="60"/>
      <c r="ABC19731" s="60"/>
      <c r="ABD19731" s="60"/>
      <c r="ABE19731" s="60"/>
      <c r="ABF19731" s="60"/>
      <c r="ABG19731" s="60"/>
      <c r="ABH19731" s="60"/>
      <c r="ABI19731" s="60"/>
      <c r="ABJ19731" s="60"/>
      <c r="ABK19731" s="60"/>
      <c r="ABL19731" s="60"/>
      <c r="ABM19731" s="60"/>
      <c r="ABN19731" s="60"/>
      <c r="ABO19731" s="60"/>
      <c r="ABP19731" s="60"/>
      <c r="ABQ19731" s="60"/>
      <c r="ABR19731" s="60">
        <v>1.0565486452084E-3</v>
      </c>
      <c r="ABS19731" s="60"/>
      <c r="ABT19731" s="60"/>
      <c r="ABU19731" s="60"/>
      <c r="ABV19731" s="60"/>
      <c r="ABW19731" s="60"/>
      <c r="ABX19731" s="60"/>
    </row>
    <row r="19732" spans="727:752" x14ac:dyDescent="0.25">
      <c r="AAY19732" s="60"/>
      <c r="AAZ19732" s="60"/>
      <c r="ABA19732" s="60"/>
      <c r="ABB19732" s="60"/>
      <c r="ABC19732" s="60"/>
      <c r="ABD19732" s="60"/>
      <c r="ABE19732" s="60"/>
      <c r="ABF19732" s="60"/>
      <c r="ABG19732" s="60"/>
      <c r="ABH19732" s="60"/>
      <c r="ABI19732" s="60"/>
      <c r="ABJ19732" s="60"/>
      <c r="ABK19732" s="60"/>
      <c r="ABL19732" s="60"/>
      <c r="ABM19732" s="60"/>
      <c r="ABN19732" s="60"/>
      <c r="ABO19732" s="60"/>
      <c r="ABP19732" s="60"/>
      <c r="ABQ19732" s="60"/>
      <c r="ABR19732" s="60">
        <v>1.0565486452084E-3</v>
      </c>
      <c r="ABS19732" s="60"/>
      <c r="ABT19732" s="60"/>
      <c r="ABU19732" s="60"/>
      <c r="ABV19732" s="60"/>
      <c r="ABW19732" s="60"/>
      <c r="ABX19732" s="60"/>
    </row>
    <row r="19733" spans="727:752" x14ac:dyDescent="0.25">
      <c r="AAY19733" s="60"/>
      <c r="AAZ19733" s="60"/>
      <c r="ABA19733" s="60"/>
      <c r="ABB19733" s="60"/>
      <c r="ABC19733" s="60"/>
      <c r="ABD19733" s="60"/>
      <c r="ABE19733" s="60"/>
      <c r="ABF19733" s="60"/>
      <c r="ABG19733" s="60"/>
      <c r="ABH19733" s="60"/>
      <c r="ABI19733" s="60"/>
      <c r="ABJ19733" s="60"/>
      <c r="ABK19733" s="60"/>
      <c r="ABL19733" s="60"/>
      <c r="ABM19733" s="60"/>
      <c r="ABN19733" s="60"/>
      <c r="ABO19733" s="60"/>
      <c r="ABP19733" s="60"/>
      <c r="ABQ19733" s="60"/>
      <c r="ABR19733" s="60">
        <v>1.0300782287157001E-3</v>
      </c>
      <c r="ABS19733" s="60"/>
      <c r="ABT19733" s="60"/>
      <c r="ABU19733" s="60"/>
      <c r="ABV19733" s="60"/>
      <c r="ABW19733" s="60"/>
      <c r="ABX19733" s="60"/>
    </row>
    <row r="19734" spans="727:752" x14ac:dyDescent="0.25">
      <c r="AAY19734" s="60"/>
      <c r="AAZ19734" s="60"/>
      <c r="ABA19734" s="60"/>
      <c r="ABB19734" s="60"/>
      <c r="ABC19734" s="60"/>
      <c r="ABD19734" s="60"/>
      <c r="ABE19734" s="60"/>
      <c r="ABF19734" s="60"/>
      <c r="ABG19734" s="60"/>
      <c r="ABH19734" s="60"/>
      <c r="ABI19734" s="60"/>
      <c r="ABJ19734" s="60"/>
      <c r="ABK19734" s="60"/>
      <c r="ABL19734" s="60"/>
      <c r="ABM19734" s="60"/>
      <c r="ABN19734" s="60"/>
      <c r="ABO19734" s="60"/>
      <c r="ABP19734" s="60"/>
      <c r="ABQ19734" s="60"/>
      <c r="ABR19734" s="60">
        <v>1.0300782287157001E-3</v>
      </c>
      <c r="ABS19734" s="60"/>
      <c r="ABT19734" s="60"/>
      <c r="ABU19734" s="60"/>
      <c r="ABV19734" s="60"/>
      <c r="ABW19734" s="60"/>
      <c r="ABX19734" s="60"/>
    </row>
    <row r="19735" spans="727:752" x14ac:dyDescent="0.25">
      <c r="AAY19735" s="60"/>
      <c r="AAZ19735" s="60"/>
      <c r="ABA19735" s="60"/>
      <c r="ABB19735" s="60"/>
      <c r="ABC19735" s="60"/>
      <c r="ABD19735" s="60"/>
      <c r="ABE19735" s="60"/>
      <c r="ABF19735" s="60"/>
      <c r="ABG19735" s="60"/>
      <c r="ABH19735" s="60"/>
      <c r="ABI19735" s="60"/>
      <c r="ABJ19735" s="60"/>
      <c r="ABK19735" s="60"/>
      <c r="ABL19735" s="60"/>
      <c r="ABM19735" s="60"/>
      <c r="ABN19735" s="60"/>
      <c r="ABO19735" s="60"/>
      <c r="ABP19735" s="60"/>
      <c r="ABQ19735" s="60"/>
      <c r="ABR19735" s="60">
        <v>8.7258548868387998E-4</v>
      </c>
      <c r="ABS19735" s="60"/>
      <c r="ABT19735" s="60"/>
      <c r="ABU19735" s="60"/>
      <c r="ABV19735" s="60"/>
      <c r="ABW19735" s="60"/>
      <c r="ABX19735" s="60"/>
    </row>
    <row r="19736" spans="727:752" x14ac:dyDescent="0.25">
      <c r="AAY19736" s="60"/>
      <c r="AAZ19736" s="60"/>
      <c r="ABA19736" s="60"/>
      <c r="ABB19736" s="60"/>
      <c r="ABC19736" s="60"/>
      <c r="ABD19736" s="60"/>
      <c r="ABE19736" s="60"/>
      <c r="ABF19736" s="60"/>
      <c r="ABG19736" s="60"/>
      <c r="ABH19736" s="60"/>
      <c r="ABI19736" s="60"/>
      <c r="ABJ19736" s="60"/>
      <c r="ABK19736" s="60"/>
      <c r="ABL19736" s="60"/>
      <c r="ABM19736" s="60"/>
      <c r="ABN19736" s="60"/>
      <c r="ABO19736" s="60"/>
      <c r="ABP19736" s="60"/>
      <c r="ABQ19736" s="60"/>
      <c r="ABR19736" s="60">
        <v>8.7258548868387998E-4</v>
      </c>
      <c r="ABS19736" s="60"/>
      <c r="ABT19736" s="60"/>
      <c r="ABU19736" s="60"/>
      <c r="ABV19736" s="60"/>
      <c r="ABW19736" s="60"/>
      <c r="ABX19736" s="60"/>
    </row>
    <row r="19737" spans="727:752" x14ac:dyDescent="0.25">
      <c r="AAY19737" s="60"/>
      <c r="AAZ19737" s="60"/>
      <c r="ABA19737" s="60"/>
      <c r="ABB19737" s="60"/>
      <c r="ABC19737" s="60"/>
      <c r="ABD19737" s="60"/>
      <c r="ABE19737" s="60"/>
      <c r="ABF19737" s="60"/>
      <c r="ABG19737" s="60"/>
      <c r="ABH19737" s="60"/>
      <c r="ABI19737" s="60"/>
      <c r="ABJ19737" s="60"/>
      <c r="ABK19737" s="60"/>
      <c r="ABL19737" s="60"/>
      <c r="ABM19737" s="60"/>
      <c r="ABN19737" s="60"/>
      <c r="ABO19737" s="60"/>
      <c r="ABP19737" s="60"/>
      <c r="ABQ19737" s="60"/>
      <c r="ABR19737" s="60">
        <v>8.1638990394718798E-4</v>
      </c>
      <c r="ABS19737" s="60"/>
      <c r="ABT19737" s="60"/>
      <c r="ABU19737" s="60"/>
      <c r="ABV19737" s="60"/>
      <c r="ABW19737" s="60"/>
      <c r="ABX19737" s="60"/>
    </row>
    <row r="19738" spans="727:752" x14ac:dyDescent="0.25">
      <c r="AAY19738" s="60"/>
      <c r="AAZ19738" s="60"/>
      <c r="ABA19738" s="60"/>
      <c r="ABB19738" s="60"/>
      <c r="ABC19738" s="60"/>
      <c r="ABD19738" s="60"/>
      <c r="ABE19738" s="60"/>
      <c r="ABF19738" s="60"/>
      <c r="ABG19738" s="60"/>
      <c r="ABH19738" s="60"/>
      <c r="ABI19738" s="60"/>
      <c r="ABJ19738" s="60"/>
      <c r="ABK19738" s="60"/>
      <c r="ABL19738" s="60"/>
      <c r="ABM19738" s="60"/>
      <c r="ABN19738" s="60"/>
      <c r="ABO19738" s="60"/>
      <c r="ABP19738" s="60"/>
      <c r="ABQ19738" s="60"/>
      <c r="ABR19738" s="60">
        <v>8.1638990394718798E-4</v>
      </c>
      <c r="ABS19738" s="60"/>
      <c r="ABT19738" s="60"/>
      <c r="ABU19738" s="60"/>
      <c r="ABV19738" s="60"/>
      <c r="ABW19738" s="60"/>
      <c r="ABX19738" s="60"/>
    </row>
    <row r="19739" spans="727:752" x14ac:dyDescent="0.25">
      <c r="AAY19739" s="60"/>
      <c r="AAZ19739" s="60"/>
      <c r="ABA19739" s="60"/>
      <c r="ABB19739" s="60"/>
      <c r="ABC19739" s="60"/>
      <c r="ABD19739" s="60"/>
      <c r="ABE19739" s="60"/>
      <c r="ABF19739" s="60"/>
      <c r="ABG19739" s="60"/>
      <c r="ABH19739" s="60"/>
      <c r="ABI19739" s="60"/>
      <c r="ABJ19739" s="60"/>
      <c r="ABK19739" s="60"/>
      <c r="ABL19739" s="60"/>
      <c r="ABM19739" s="60"/>
      <c r="ABN19739" s="60"/>
      <c r="ABO19739" s="60"/>
      <c r="ABP19739" s="60"/>
      <c r="ABQ19739" s="60"/>
      <c r="ABR19739" s="60">
        <v>6.94717316365498E-4</v>
      </c>
      <c r="ABS19739" s="60"/>
      <c r="ABT19739" s="60"/>
      <c r="ABU19739" s="60"/>
      <c r="ABV19739" s="60"/>
      <c r="ABW19739" s="60"/>
      <c r="ABX19739" s="60"/>
    </row>
    <row r="19740" spans="727:752" x14ac:dyDescent="0.25">
      <c r="AAY19740" s="60"/>
      <c r="AAZ19740" s="60"/>
      <c r="ABA19740" s="60"/>
      <c r="ABB19740" s="60"/>
      <c r="ABC19740" s="60"/>
      <c r="ABD19740" s="60"/>
      <c r="ABE19740" s="60"/>
      <c r="ABF19740" s="60"/>
      <c r="ABG19740" s="60"/>
      <c r="ABH19740" s="60"/>
      <c r="ABI19740" s="60"/>
      <c r="ABJ19740" s="60"/>
      <c r="ABK19740" s="60"/>
      <c r="ABL19740" s="60"/>
      <c r="ABM19740" s="60"/>
      <c r="ABN19740" s="60"/>
      <c r="ABO19740" s="60"/>
      <c r="ABP19740" s="60"/>
      <c r="ABQ19740" s="60"/>
      <c r="ABR19740" s="60">
        <v>6.94717316365498E-4</v>
      </c>
      <c r="ABS19740" s="60"/>
      <c r="ABT19740" s="60"/>
      <c r="ABU19740" s="60"/>
      <c r="ABV19740" s="60"/>
      <c r="ABW19740" s="60"/>
      <c r="ABX19740" s="60"/>
    </row>
    <row r="19741" spans="727:752" x14ac:dyDescent="0.25">
      <c r="AAY19741" s="60"/>
      <c r="AAZ19741" s="60"/>
      <c r="ABA19741" s="60"/>
      <c r="ABB19741" s="60"/>
      <c r="ABC19741" s="60"/>
      <c r="ABD19741" s="60"/>
      <c r="ABE19741" s="60"/>
      <c r="ABF19741" s="60"/>
      <c r="ABG19741" s="60"/>
      <c r="ABH19741" s="60"/>
      <c r="ABI19741" s="60"/>
      <c r="ABJ19741" s="60"/>
      <c r="ABK19741" s="60"/>
      <c r="ABL19741" s="60"/>
      <c r="ABM19741" s="60"/>
      <c r="ABN19741" s="60"/>
      <c r="ABO19741" s="60"/>
      <c r="ABP19741" s="60"/>
      <c r="ABQ19741" s="60"/>
      <c r="ABR19741" s="329">
        <v>5.5511151231257802E-17</v>
      </c>
      <c r="ABS19741" s="60"/>
      <c r="ABT19741" s="60"/>
      <c r="ABU19741" s="60"/>
      <c r="ABV19741" s="60"/>
      <c r="ABW19741" s="60"/>
      <c r="ABX19741" s="60"/>
    </row>
    <row r="19742" spans="727:752" x14ac:dyDescent="0.25">
      <c r="AAY19742" s="60"/>
      <c r="AAZ19742" s="60"/>
      <c r="ABA19742" s="60"/>
      <c r="ABB19742" s="60"/>
      <c r="ABC19742" s="60"/>
      <c r="ABD19742" s="60"/>
      <c r="ABE19742" s="60"/>
      <c r="ABF19742" s="60"/>
      <c r="ABG19742" s="60"/>
      <c r="ABH19742" s="60"/>
      <c r="ABI19742" s="60"/>
      <c r="ABJ19742" s="60"/>
      <c r="ABK19742" s="60"/>
      <c r="ABL19742" s="60"/>
      <c r="ABM19742" s="60"/>
      <c r="ABN19742" s="60"/>
      <c r="ABO19742" s="60"/>
      <c r="ABP19742" s="60"/>
      <c r="ABQ19742" s="60"/>
      <c r="ABR19742" s="329">
        <v>5.5511151231257802E-17</v>
      </c>
      <c r="ABS19742" s="60"/>
      <c r="ABT19742" s="60"/>
      <c r="ABU19742" s="60"/>
      <c r="ABV19742" s="60"/>
      <c r="ABW19742" s="60"/>
      <c r="ABX19742" s="60"/>
    </row>
    <row r="19743" spans="727:752" x14ac:dyDescent="0.25">
      <c r="AAY19743" s="60"/>
      <c r="AAZ19743" s="60"/>
      <c r="ABA19743" s="60"/>
      <c r="ABB19743" s="60"/>
      <c r="ABC19743" s="60"/>
      <c r="ABD19743" s="60"/>
      <c r="ABE19743" s="60"/>
      <c r="ABF19743" s="60"/>
      <c r="ABG19743" s="60"/>
      <c r="ABH19743" s="60"/>
      <c r="ABI19743" s="60"/>
      <c r="ABJ19743" s="60"/>
      <c r="ABK19743" s="60"/>
      <c r="ABL19743" s="60"/>
      <c r="ABM19743" s="60"/>
      <c r="ABN19743" s="60"/>
      <c r="ABO19743" s="60"/>
      <c r="ABP19743" s="60"/>
      <c r="ABQ19743" s="60"/>
      <c r="ABR19743" s="329">
        <v>1.38777878078145E-17</v>
      </c>
      <c r="ABS19743" s="60"/>
      <c r="ABT19743" s="60"/>
      <c r="ABU19743" s="60"/>
      <c r="ABV19743" s="60"/>
      <c r="ABW19743" s="60"/>
      <c r="ABX19743" s="60"/>
    </row>
    <row r="19744" spans="727:752" x14ac:dyDescent="0.25">
      <c r="AAY19744" s="60"/>
      <c r="AAZ19744" s="60"/>
      <c r="ABA19744" s="60"/>
      <c r="ABB19744" s="60"/>
      <c r="ABC19744" s="60"/>
      <c r="ABD19744" s="60"/>
      <c r="ABE19744" s="60"/>
      <c r="ABF19744" s="60"/>
      <c r="ABG19744" s="60"/>
      <c r="ABH19744" s="60"/>
      <c r="ABI19744" s="60"/>
      <c r="ABJ19744" s="60"/>
      <c r="ABK19744" s="60"/>
      <c r="ABL19744" s="60"/>
      <c r="ABM19744" s="60"/>
      <c r="ABN19744" s="60"/>
      <c r="ABO19744" s="60"/>
      <c r="ABP19744" s="60"/>
      <c r="ABQ19744" s="60"/>
      <c r="ABR19744" s="329">
        <v>1.38777878078145E-17</v>
      </c>
      <c r="ABS19744" s="60"/>
      <c r="ABT19744" s="60"/>
      <c r="ABU19744" s="60"/>
      <c r="ABV19744" s="60"/>
      <c r="ABW19744" s="60"/>
      <c r="ABX19744" s="60"/>
    </row>
    <row r="19745" spans="727:752" x14ac:dyDescent="0.25">
      <c r="AAY19745" s="60"/>
      <c r="AAZ19745" s="60"/>
      <c r="ABA19745" s="60"/>
      <c r="ABB19745" s="60"/>
      <c r="ABC19745" s="60"/>
      <c r="ABD19745" s="60"/>
      <c r="ABE19745" s="60"/>
      <c r="ABF19745" s="60"/>
      <c r="ABG19745" s="60"/>
      <c r="ABH19745" s="60"/>
      <c r="ABI19745" s="60"/>
      <c r="ABJ19745" s="60"/>
      <c r="ABK19745" s="60"/>
      <c r="ABL19745" s="60"/>
      <c r="ABM19745" s="60"/>
      <c r="ABN19745" s="60"/>
      <c r="ABO19745" s="60"/>
      <c r="ABP19745" s="60"/>
      <c r="ABQ19745" s="60"/>
      <c r="ABR19745" s="329">
        <v>1.7347234759768102E-18</v>
      </c>
      <c r="ABS19745" s="60"/>
      <c r="ABT19745" s="60"/>
      <c r="ABU19745" s="60"/>
      <c r="ABV19745" s="60"/>
      <c r="ABW19745" s="60"/>
      <c r="ABX19745" s="60"/>
    </row>
    <row r="19746" spans="727:752" x14ac:dyDescent="0.25">
      <c r="AAY19746" s="60"/>
      <c r="AAZ19746" s="60"/>
      <c r="ABA19746" s="60"/>
      <c r="ABB19746" s="60"/>
      <c r="ABC19746" s="60"/>
      <c r="ABD19746" s="60"/>
      <c r="ABE19746" s="60"/>
      <c r="ABF19746" s="60"/>
      <c r="ABG19746" s="60"/>
      <c r="ABH19746" s="60"/>
      <c r="ABI19746" s="60"/>
      <c r="ABJ19746" s="60"/>
      <c r="ABK19746" s="60"/>
      <c r="ABL19746" s="60"/>
      <c r="ABM19746" s="60"/>
      <c r="ABN19746" s="60"/>
      <c r="ABO19746" s="60"/>
      <c r="ABP19746" s="60"/>
      <c r="ABQ19746" s="60"/>
      <c r="ABR19746" s="329">
        <v>1.7347234759768102E-18</v>
      </c>
      <c r="ABS19746" s="60"/>
      <c r="ABT19746" s="60"/>
      <c r="ABU19746" s="60"/>
      <c r="ABV19746" s="60"/>
      <c r="ABW19746" s="60"/>
      <c r="ABX19746" s="60"/>
    </row>
  </sheetData>
  <sortState xmlns:xlrd2="http://schemas.microsoft.com/office/spreadsheetml/2017/richdata2" ref="ACA1:ACA2487">
    <sortCondition descending="1" ref="ACA1:ACA2487"/>
  </sortState>
  <mergeCells count="176">
    <mergeCell ref="ABR3:ACB3"/>
    <mergeCell ref="AAY3:ABN3"/>
    <mergeCell ref="AAX1:ACB1"/>
    <mergeCell ref="XQ1:AAV1"/>
    <mergeCell ref="YX3:ZA3"/>
    <mergeCell ref="ZB3:ZE3"/>
    <mergeCell ref="ZF3:ZI3"/>
    <mergeCell ref="ZJ3:ZM3"/>
    <mergeCell ref="ZT2:AAQ2"/>
    <mergeCell ref="XR2:ZM2"/>
    <mergeCell ref="AAN3:AAQ3"/>
    <mergeCell ref="AAJ3:AAM3"/>
    <mergeCell ref="AAF3:AAI3"/>
    <mergeCell ref="AAB3:AAE3"/>
    <mergeCell ref="ZX3:AAA3"/>
    <mergeCell ref="ZT3:ZW3"/>
    <mergeCell ref="WJ2:XJ2"/>
    <mergeCell ref="XR3:XU3"/>
    <mergeCell ref="XV3:XY3"/>
    <mergeCell ref="XZ3:YC3"/>
    <mergeCell ref="YD3:YG3"/>
    <mergeCell ref="YH3:YK3"/>
    <mergeCell ref="YL3:YO3"/>
    <mergeCell ref="YP3:YS3"/>
    <mergeCell ref="YT3:YW3"/>
    <mergeCell ref="TA1:UE1"/>
    <mergeCell ref="TB3:TQ3"/>
    <mergeCell ref="TU3:UE3"/>
    <mergeCell ref="UH2:WC2"/>
    <mergeCell ref="UG1:XO1"/>
    <mergeCell ref="WM3:WP3"/>
    <mergeCell ref="WQ3:WT3"/>
    <mergeCell ref="WJ3:WL3"/>
    <mergeCell ref="WU3:WX3"/>
    <mergeCell ref="WY3:XB3"/>
    <mergeCell ref="XC3:XF3"/>
    <mergeCell ref="XG3:XJ3"/>
    <mergeCell ref="VZ3:WC3"/>
    <mergeCell ref="VV3:VY3"/>
    <mergeCell ref="VR3:VU3"/>
    <mergeCell ref="VN3:VQ3"/>
    <mergeCell ref="VJ3:VM3"/>
    <mergeCell ref="VF3:VI3"/>
    <mergeCell ref="VB3:VE3"/>
    <mergeCell ref="UX3:VA3"/>
    <mergeCell ref="UT3:UW3"/>
    <mergeCell ref="UP3:US3"/>
    <mergeCell ref="UL3:UO3"/>
    <mergeCell ref="UH3:UK3"/>
    <mergeCell ref="AL4:AO4"/>
    <mergeCell ref="N3:Q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CK3:CN3"/>
    <mergeCell ref="KP3:KS3"/>
    <mergeCell ref="BX1:ES1"/>
    <mergeCell ref="EU1:HP1"/>
    <mergeCell ref="HR1:KM1"/>
    <mergeCell ref="KO1:NJ1"/>
    <mergeCell ref="NL1:QG1"/>
    <mergeCell ref="QI1:RL1"/>
    <mergeCell ref="MF2:NF2"/>
    <mergeCell ref="NM2:OV2"/>
    <mergeCell ref="PC2:QC2"/>
    <mergeCell ref="BY3:CB3"/>
    <mergeCell ref="CC3:CF3"/>
    <mergeCell ref="CG3:CJ3"/>
    <mergeCell ref="JP3:JS3"/>
    <mergeCell ref="JT3:JW3"/>
    <mergeCell ref="JX3:KA3"/>
    <mergeCell ref="KB3:KE3"/>
    <mergeCell ref="KF3:KI3"/>
    <mergeCell ref="IY3:JB3"/>
    <mergeCell ref="JI3:JK3"/>
    <mergeCell ref="JL3:JO3"/>
    <mergeCell ref="HW3:HZ3"/>
    <mergeCell ref="IA3:ID3"/>
    <mergeCell ref="IE3:IH3"/>
    <mergeCell ref="II3:IL3"/>
    <mergeCell ref="IM3:IP3"/>
    <mergeCell ref="IU3:IX3"/>
    <mergeCell ref="LJ3:LM3"/>
    <mergeCell ref="LN3:LQ3"/>
    <mergeCell ref="LR3:LU3"/>
    <mergeCell ref="LV3:LY3"/>
    <mergeCell ref="MF3:MH3"/>
    <mergeCell ref="KT3:KW3"/>
    <mergeCell ref="KX3:LA3"/>
    <mergeCell ref="LB3:LE3"/>
    <mergeCell ref="LF3:LI3"/>
    <mergeCell ref="OK3:ON3"/>
    <mergeCell ref="OO3:OR3"/>
    <mergeCell ref="OS3:OV3"/>
    <mergeCell ref="NC3:NF3"/>
    <mergeCell ref="NM3:NP3"/>
    <mergeCell ref="NQ3:NT3"/>
    <mergeCell ref="NU3:NX3"/>
    <mergeCell ref="NY3:OB3"/>
    <mergeCell ref="MI3:ML3"/>
    <mergeCell ref="MM3:MP3"/>
    <mergeCell ref="MQ3:MT3"/>
    <mergeCell ref="MU3:MX3"/>
    <mergeCell ref="MY3:NB3"/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</mergeCells>
  <phoneticPr fontId="2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TA11"/>
  <sheetViews>
    <sheetView tabSelected="1" workbookViewId="0">
      <selection activeCell="Q43" sqref="Q43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11.28515625" customWidth="1"/>
    <col min="26" max="26" width="9.140625" customWidth="1"/>
    <col min="56" max="56" width="9.140625" customWidth="1"/>
    <col min="69" max="69" width="9.140625" customWidth="1"/>
    <col min="91" max="91" width="9.140625" customWidth="1"/>
    <col min="111" max="111" width="9.140625" customWidth="1"/>
    <col min="143" max="143" width="9.140625" customWidth="1"/>
    <col min="158" max="158" width="9.140625" customWidth="1"/>
    <col min="168" max="168" width="9.140625" customWidth="1"/>
    <col min="198" max="198" width="9.140625" customWidth="1"/>
  </cols>
  <sheetData>
    <row r="1" spans="1:521" ht="15.75" thickBot="1" x14ac:dyDescent="0.3">
      <c r="A1" s="709" t="s">
        <v>937</v>
      </c>
      <c r="B1" s="710"/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710"/>
      <c r="AC1" s="710"/>
      <c r="AD1" s="710"/>
      <c r="AE1" s="710"/>
      <c r="AF1" s="710"/>
      <c r="AG1" s="710"/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0"/>
      <c r="AW1" s="710"/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0"/>
      <c r="BI1" s="710"/>
      <c r="BJ1" s="710"/>
      <c r="BK1" s="710"/>
      <c r="BL1" s="710"/>
      <c r="BM1" s="710"/>
      <c r="BN1" s="710"/>
      <c r="BO1" s="710"/>
      <c r="BP1" s="710"/>
      <c r="BQ1" s="710"/>
      <c r="BR1" s="710"/>
      <c r="BS1" s="710"/>
      <c r="BT1" s="710"/>
      <c r="BU1" s="710"/>
      <c r="BV1" s="710"/>
      <c r="BW1" s="710"/>
      <c r="BX1" s="710"/>
      <c r="BY1" s="710"/>
      <c r="BZ1" s="710"/>
      <c r="CA1" s="710"/>
      <c r="CB1" s="710"/>
      <c r="CC1" s="710"/>
      <c r="CD1" s="710"/>
      <c r="CE1" s="710"/>
      <c r="CF1" s="710"/>
      <c r="CG1" s="710"/>
      <c r="CH1" s="711"/>
      <c r="CJ1" s="709" t="s">
        <v>938</v>
      </c>
      <c r="CK1" s="710"/>
      <c r="CL1" s="710"/>
      <c r="CM1" s="710"/>
      <c r="CN1" s="710"/>
      <c r="CO1" s="710"/>
      <c r="CP1" s="710"/>
      <c r="CQ1" s="710"/>
      <c r="CR1" s="710"/>
      <c r="CS1" s="710"/>
      <c r="CT1" s="710"/>
      <c r="CU1" s="710"/>
      <c r="CV1" s="710"/>
      <c r="CW1" s="710"/>
      <c r="CX1" s="710"/>
      <c r="CY1" s="710"/>
      <c r="CZ1" s="710"/>
      <c r="DA1" s="710"/>
      <c r="DB1" s="710"/>
      <c r="DC1" s="710"/>
      <c r="DD1" s="710"/>
      <c r="DE1" s="710"/>
      <c r="DF1" s="710"/>
      <c r="DG1" s="710"/>
      <c r="DH1" s="710"/>
      <c r="DI1" s="710"/>
      <c r="DJ1" s="710"/>
      <c r="DK1" s="710"/>
      <c r="DL1" s="710"/>
      <c r="DM1" s="710"/>
      <c r="DN1" s="710"/>
      <c r="DO1" s="710"/>
      <c r="DP1" s="710"/>
      <c r="DQ1" s="710"/>
      <c r="DR1" s="710"/>
      <c r="DS1" s="710"/>
      <c r="DT1" s="710"/>
      <c r="DU1" s="710"/>
      <c r="DV1" s="710"/>
      <c r="DW1" s="710"/>
      <c r="DX1" s="710"/>
      <c r="DY1" s="710"/>
      <c r="DZ1" s="710"/>
      <c r="EA1" s="710"/>
      <c r="EB1" s="710"/>
      <c r="EC1" s="710"/>
      <c r="ED1" s="710"/>
      <c r="EE1" s="710"/>
      <c r="EF1" s="710"/>
      <c r="EG1" s="710"/>
      <c r="EH1" s="710"/>
      <c r="EI1" s="710"/>
      <c r="EJ1" s="710"/>
      <c r="EK1" s="710"/>
      <c r="EL1" s="710"/>
      <c r="EM1" s="710"/>
      <c r="EN1" s="710"/>
      <c r="EO1" s="710"/>
      <c r="EP1" s="710"/>
      <c r="EQ1" s="710"/>
      <c r="ER1" s="710"/>
      <c r="ES1" s="710"/>
      <c r="ET1" s="710"/>
      <c r="EU1" s="710"/>
      <c r="EV1" s="710"/>
      <c r="EW1" s="710"/>
      <c r="EX1" s="710"/>
      <c r="EY1" s="710"/>
      <c r="EZ1" s="710"/>
      <c r="FA1" s="710"/>
      <c r="FB1" s="710"/>
      <c r="FC1" s="710"/>
      <c r="FD1" s="710"/>
      <c r="FE1" s="710"/>
      <c r="FF1" s="710"/>
      <c r="FG1" s="710"/>
      <c r="FH1" s="710"/>
      <c r="FI1" s="710"/>
      <c r="FJ1" s="710"/>
      <c r="FK1" s="710"/>
      <c r="FL1" s="710"/>
      <c r="FM1" s="710"/>
      <c r="FN1" s="710"/>
      <c r="FO1" s="710"/>
      <c r="FP1" s="710"/>
      <c r="FQ1" s="711"/>
      <c r="FS1" s="709" t="s">
        <v>937</v>
      </c>
      <c r="FT1" s="710"/>
      <c r="FU1" s="710"/>
      <c r="FV1" s="710"/>
      <c r="FW1" s="710"/>
      <c r="FX1" s="710"/>
      <c r="FY1" s="710"/>
      <c r="FZ1" s="710"/>
      <c r="GA1" s="710"/>
      <c r="GB1" s="710"/>
      <c r="GC1" s="710"/>
      <c r="GD1" s="710"/>
      <c r="GE1" s="710"/>
      <c r="GF1" s="710"/>
      <c r="GG1" s="710"/>
      <c r="GH1" s="710"/>
      <c r="GI1" s="710"/>
      <c r="GJ1" s="710"/>
      <c r="GK1" s="710"/>
      <c r="GL1" s="710"/>
      <c r="GM1" s="710"/>
      <c r="GN1" s="710"/>
      <c r="GO1" s="710"/>
      <c r="GP1" s="710"/>
      <c r="GQ1" s="710"/>
      <c r="GR1" s="710"/>
      <c r="GS1" s="710"/>
      <c r="GT1" s="710"/>
      <c r="GU1" s="710"/>
      <c r="GV1" s="710"/>
      <c r="GW1" s="710"/>
      <c r="GX1" s="710"/>
      <c r="GY1" s="710"/>
      <c r="GZ1" s="710"/>
      <c r="HA1" s="710"/>
      <c r="HB1" s="710"/>
      <c r="HC1" s="710"/>
      <c r="HD1" s="710"/>
      <c r="HE1" s="710"/>
      <c r="HF1" s="710"/>
      <c r="HG1" s="710"/>
      <c r="HH1" s="710"/>
      <c r="HI1" s="710"/>
      <c r="HJ1" s="710"/>
      <c r="HK1" s="710"/>
      <c r="HL1" s="710"/>
      <c r="HM1" s="710"/>
      <c r="HN1" s="710"/>
      <c r="HO1" s="710"/>
      <c r="HP1" s="710"/>
      <c r="HQ1" s="710"/>
      <c r="HR1" s="710"/>
      <c r="HS1" s="710"/>
      <c r="HT1" s="710"/>
      <c r="HU1" s="710"/>
      <c r="HV1" s="710"/>
      <c r="HW1" s="710"/>
      <c r="HX1" s="710"/>
      <c r="HY1" s="710"/>
      <c r="HZ1" s="710"/>
      <c r="IA1" s="710"/>
      <c r="IB1" s="710"/>
      <c r="IC1" s="710"/>
      <c r="ID1" s="710"/>
      <c r="IE1" s="710"/>
      <c r="IF1" s="710"/>
      <c r="IG1" s="710"/>
      <c r="IH1" s="710"/>
      <c r="II1" s="710"/>
      <c r="IJ1" s="710"/>
      <c r="IK1" s="710"/>
      <c r="IL1" s="710"/>
      <c r="IM1" s="710"/>
      <c r="IN1" s="710"/>
      <c r="IO1" s="710"/>
      <c r="IP1" s="710"/>
      <c r="IQ1" s="710"/>
      <c r="IR1" s="710"/>
      <c r="IS1" s="710"/>
      <c r="IT1" s="710"/>
      <c r="IU1" s="710"/>
      <c r="IV1" s="710"/>
      <c r="IW1" s="710"/>
      <c r="IX1" s="710"/>
      <c r="IY1" s="710"/>
      <c r="IZ1" s="711"/>
      <c r="JB1" s="709" t="s">
        <v>938</v>
      </c>
      <c r="JC1" s="710"/>
      <c r="JD1" s="710"/>
      <c r="JE1" s="710"/>
      <c r="JF1" s="710"/>
      <c r="JG1" s="710"/>
      <c r="JH1" s="710"/>
      <c r="JI1" s="710"/>
      <c r="JJ1" s="710"/>
      <c r="JK1" s="710"/>
      <c r="JL1" s="710"/>
      <c r="JM1" s="710"/>
      <c r="JN1" s="710"/>
      <c r="JO1" s="710"/>
      <c r="JP1" s="710"/>
      <c r="JQ1" s="710"/>
      <c r="JR1" s="710"/>
      <c r="JS1" s="710"/>
      <c r="JT1" s="710"/>
      <c r="JU1" s="710"/>
      <c r="JV1" s="710"/>
      <c r="JW1" s="710"/>
      <c r="JX1" s="710"/>
      <c r="JY1" s="710"/>
      <c r="JZ1" s="710"/>
      <c r="KA1" s="710"/>
      <c r="KB1" s="710"/>
      <c r="KC1" s="710"/>
      <c r="KD1" s="710"/>
      <c r="KE1" s="710"/>
      <c r="KF1" s="710"/>
      <c r="KG1" s="710"/>
      <c r="KH1" s="710"/>
      <c r="KI1" s="710"/>
      <c r="KJ1" s="710"/>
      <c r="KK1" s="710"/>
      <c r="KL1" s="710"/>
      <c r="KM1" s="710"/>
      <c r="KN1" s="710"/>
      <c r="KO1" s="710"/>
      <c r="KP1" s="710"/>
      <c r="KQ1" s="710"/>
      <c r="KR1" s="710"/>
      <c r="KS1" s="710"/>
      <c r="KT1" s="710"/>
      <c r="KU1" s="710"/>
      <c r="KV1" s="710"/>
      <c r="KW1" s="710"/>
      <c r="KX1" s="710"/>
      <c r="KY1" s="710"/>
      <c r="KZ1" s="710"/>
      <c r="LA1" s="710"/>
      <c r="LB1" s="710"/>
      <c r="LC1" s="710"/>
      <c r="LD1" s="710"/>
      <c r="LE1" s="710"/>
      <c r="LF1" s="710"/>
      <c r="LG1" s="710"/>
      <c r="LH1" s="710"/>
      <c r="LI1" s="710"/>
      <c r="LJ1" s="710"/>
      <c r="LK1" s="710"/>
      <c r="LL1" s="710"/>
      <c r="LM1" s="710"/>
      <c r="LN1" s="710"/>
      <c r="LO1" s="710"/>
      <c r="LP1" s="710"/>
      <c r="LQ1" s="710"/>
      <c r="LR1" s="710"/>
      <c r="LS1" s="710"/>
      <c r="LT1" s="710"/>
      <c r="LU1" s="710"/>
      <c r="LV1" s="710"/>
      <c r="LW1" s="710"/>
      <c r="LX1" s="710"/>
      <c r="LY1" s="710"/>
      <c r="LZ1" s="710"/>
      <c r="MA1" s="710"/>
      <c r="MB1" s="710"/>
      <c r="MC1" s="710"/>
      <c r="MD1" s="710"/>
      <c r="ME1" s="710"/>
      <c r="MF1" s="710"/>
      <c r="MG1" s="710"/>
      <c r="MH1" s="710"/>
      <c r="MI1" s="711"/>
      <c r="MK1" s="709" t="s">
        <v>937</v>
      </c>
      <c r="ML1" s="710"/>
      <c r="MM1" s="710"/>
      <c r="MN1" s="710"/>
      <c r="MO1" s="710"/>
      <c r="MP1" s="710"/>
      <c r="MQ1" s="710"/>
      <c r="MR1" s="710"/>
      <c r="MS1" s="710"/>
      <c r="MT1" s="710"/>
      <c r="MU1" s="710"/>
      <c r="MV1" s="710"/>
      <c r="MW1" s="710"/>
      <c r="MX1" s="710"/>
      <c r="MY1" s="710"/>
      <c r="MZ1" s="710"/>
      <c r="NA1" s="710"/>
      <c r="NB1" s="710"/>
      <c r="NC1" s="710"/>
      <c r="ND1" s="710"/>
      <c r="NE1" s="710"/>
      <c r="NF1" s="710"/>
      <c r="NG1" s="710"/>
      <c r="NH1" s="710"/>
      <c r="NI1" s="710"/>
      <c r="NJ1" s="710"/>
      <c r="NK1" s="710"/>
      <c r="NL1" s="710"/>
      <c r="NM1" s="710"/>
      <c r="NN1" s="710"/>
      <c r="NO1" s="710"/>
      <c r="NP1" s="710"/>
      <c r="NQ1" s="710"/>
      <c r="NR1" s="710"/>
      <c r="NS1" s="710"/>
      <c r="NT1" s="710"/>
      <c r="NU1" s="710"/>
      <c r="NV1" s="710"/>
      <c r="NW1" s="710"/>
      <c r="NX1" s="710"/>
      <c r="NY1" s="710"/>
      <c r="NZ1" s="710"/>
      <c r="OA1" s="710"/>
      <c r="OB1" s="710"/>
      <c r="OC1" s="710"/>
      <c r="OD1" s="710"/>
      <c r="OE1" s="710"/>
      <c r="OF1" s="710"/>
      <c r="OG1" s="710"/>
      <c r="OH1" s="710"/>
      <c r="OI1" s="710"/>
      <c r="OJ1" s="710"/>
      <c r="OK1" s="710"/>
      <c r="OL1" s="710"/>
      <c r="OM1" s="710"/>
      <c r="ON1" s="710"/>
      <c r="OO1" s="710"/>
      <c r="OP1" s="710"/>
      <c r="OQ1" s="710"/>
      <c r="OR1" s="710"/>
      <c r="OS1" s="710"/>
      <c r="OT1" s="710"/>
      <c r="OU1" s="710"/>
      <c r="OV1" s="710"/>
      <c r="OW1" s="710"/>
      <c r="OX1" s="710"/>
      <c r="OY1" s="710"/>
      <c r="OZ1" s="710"/>
      <c r="PA1" s="710"/>
      <c r="PB1" s="710"/>
      <c r="PC1" s="710"/>
      <c r="PD1" s="710"/>
      <c r="PE1" s="710"/>
      <c r="PF1" s="710"/>
      <c r="PG1" s="710"/>
      <c r="PH1" s="710"/>
      <c r="PI1" s="710"/>
      <c r="PJ1" s="710"/>
      <c r="PK1" s="710"/>
      <c r="PL1" s="710"/>
      <c r="PM1" s="710"/>
      <c r="PN1" s="710"/>
      <c r="PO1" s="710"/>
      <c r="PP1" s="710"/>
      <c r="PQ1" s="710"/>
      <c r="PR1" s="711"/>
      <c r="PT1" s="709" t="s">
        <v>938</v>
      </c>
      <c r="PU1" s="710"/>
      <c r="PV1" s="710"/>
      <c r="PW1" s="710"/>
      <c r="PX1" s="710"/>
      <c r="PY1" s="710"/>
      <c r="PZ1" s="710"/>
      <c r="QA1" s="710"/>
      <c r="QB1" s="710"/>
      <c r="QC1" s="710"/>
      <c r="QD1" s="710"/>
      <c r="QE1" s="710"/>
      <c r="QF1" s="710"/>
      <c r="QG1" s="710"/>
      <c r="QH1" s="710"/>
      <c r="QI1" s="710"/>
      <c r="QJ1" s="710"/>
      <c r="QK1" s="710"/>
      <c r="QL1" s="710"/>
      <c r="QM1" s="710"/>
      <c r="QN1" s="710"/>
      <c r="QO1" s="710"/>
      <c r="QP1" s="710"/>
      <c r="QQ1" s="710"/>
      <c r="QR1" s="710"/>
      <c r="QS1" s="710"/>
      <c r="QT1" s="710"/>
      <c r="QU1" s="710"/>
      <c r="QV1" s="710"/>
      <c r="QW1" s="710"/>
      <c r="QX1" s="710"/>
      <c r="QY1" s="710"/>
      <c r="QZ1" s="710"/>
      <c r="RA1" s="710"/>
      <c r="RB1" s="710"/>
      <c r="RC1" s="710"/>
      <c r="RD1" s="710"/>
      <c r="RE1" s="710"/>
      <c r="RF1" s="710"/>
      <c r="RG1" s="710"/>
      <c r="RH1" s="710"/>
      <c r="RI1" s="710"/>
      <c r="RJ1" s="710"/>
      <c r="RK1" s="710"/>
      <c r="RL1" s="710"/>
      <c r="RM1" s="710"/>
      <c r="RN1" s="710"/>
      <c r="RO1" s="710"/>
      <c r="RP1" s="710"/>
      <c r="RQ1" s="710"/>
      <c r="RR1" s="710"/>
      <c r="RS1" s="710"/>
      <c r="RT1" s="710"/>
      <c r="RU1" s="710"/>
      <c r="RV1" s="710"/>
      <c r="RW1" s="710"/>
      <c r="RX1" s="710"/>
      <c r="RY1" s="710"/>
      <c r="RZ1" s="710"/>
      <c r="SA1" s="710"/>
      <c r="SB1" s="710"/>
      <c r="SC1" s="710"/>
      <c r="SD1" s="710"/>
      <c r="SE1" s="710"/>
      <c r="SF1" s="710"/>
      <c r="SG1" s="710"/>
      <c r="SH1" s="710"/>
      <c r="SI1" s="710"/>
      <c r="SJ1" s="710"/>
      <c r="SK1" s="710"/>
      <c r="SL1" s="710"/>
      <c r="SM1" s="710"/>
      <c r="SN1" s="710"/>
      <c r="SO1" s="710"/>
      <c r="SP1" s="710"/>
      <c r="SQ1" s="710"/>
      <c r="SR1" s="710"/>
      <c r="SS1" s="710"/>
      <c r="ST1" s="710"/>
      <c r="SU1" s="710"/>
      <c r="SV1" s="710"/>
      <c r="SW1" s="710"/>
      <c r="SX1" s="710"/>
      <c r="SY1" s="710"/>
      <c r="SZ1" s="710"/>
      <c r="TA1" s="711"/>
    </row>
    <row r="2" spans="1:521" ht="15.75" thickBot="1" x14ac:dyDescent="0.3">
      <c r="A2" s="150"/>
      <c r="B2" s="580" t="s">
        <v>690</v>
      </c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  <c r="X2" s="581"/>
      <c r="Y2" s="581"/>
      <c r="Z2" s="581"/>
      <c r="AA2" s="581"/>
      <c r="AB2" s="581"/>
      <c r="AC2" s="581"/>
      <c r="AD2" s="581"/>
      <c r="AE2" s="581"/>
      <c r="AF2" s="581"/>
      <c r="AG2" s="581"/>
      <c r="AH2" s="581"/>
      <c r="AI2" s="581"/>
      <c r="AJ2" s="581"/>
      <c r="AK2" s="581"/>
      <c r="AL2" s="581"/>
      <c r="AM2" s="581"/>
      <c r="AN2" s="581"/>
      <c r="AO2" s="581"/>
      <c r="AP2" s="581"/>
      <c r="AQ2" s="581"/>
      <c r="AR2" s="581"/>
      <c r="AS2" s="581"/>
      <c r="AT2" s="581"/>
      <c r="AU2" s="581"/>
      <c r="AV2" s="581"/>
      <c r="AW2" s="582"/>
      <c r="AX2" s="129"/>
      <c r="AY2" s="129"/>
      <c r="AZ2" s="129"/>
      <c r="BA2" s="129"/>
      <c r="BB2" s="129"/>
      <c r="BC2" s="129"/>
      <c r="BD2" s="580" t="s">
        <v>690</v>
      </c>
      <c r="BE2" s="581"/>
      <c r="BF2" s="581"/>
      <c r="BG2" s="581"/>
      <c r="BH2" s="581"/>
      <c r="BI2" s="581"/>
      <c r="BJ2" s="581"/>
      <c r="BK2" s="581"/>
      <c r="BL2" s="581"/>
      <c r="BM2" s="581"/>
      <c r="BN2" s="581"/>
      <c r="BO2" s="581"/>
      <c r="BP2" s="581"/>
      <c r="BQ2" s="581"/>
      <c r="BR2" s="581"/>
      <c r="BS2" s="581"/>
      <c r="BT2" s="581"/>
      <c r="BU2" s="581"/>
      <c r="BV2" s="581"/>
      <c r="BW2" s="581"/>
      <c r="BX2" s="581"/>
      <c r="BY2" s="581"/>
      <c r="BZ2" s="581"/>
      <c r="CA2" s="581"/>
      <c r="CB2" s="581"/>
      <c r="CC2" s="581"/>
      <c r="CD2" s="582"/>
      <c r="CE2" s="120"/>
      <c r="CF2" s="119"/>
      <c r="CG2" s="119"/>
      <c r="CH2" s="127"/>
      <c r="CJ2" s="150"/>
      <c r="CK2" s="580" t="s">
        <v>690</v>
      </c>
      <c r="CL2" s="581"/>
      <c r="CM2" s="581"/>
      <c r="CN2" s="581"/>
      <c r="CO2" s="581"/>
      <c r="CP2" s="581"/>
      <c r="CQ2" s="581"/>
      <c r="CR2" s="581"/>
      <c r="CS2" s="581"/>
      <c r="CT2" s="581"/>
      <c r="CU2" s="581"/>
      <c r="CV2" s="581"/>
      <c r="CW2" s="581"/>
      <c r="CX2" s="581"/>
      <c r="CY2" s="581"/>
      <c r="CZ2" s="581"/>
      <c r="DA2" s="581"/>
      <c r="DB2" s="581"/>
      <c r="DC2" s="581"/>
      <c r="DD2" s="581"/>
      <c r="DE2" s="581"/>
      <c r="DF2" s="581"/>
      <c r="DG2" s="581"/>
      <c r="DH2" s="581"/>
      <c r="DI2" s="581"/>
      <c r="DJ2" s="581"/>
      <c r="DK2" s="581"/>
      <c r="DL2" s="581"/>
      <c r="DM2" s="581"/>
      <c r="DN2" s="581"/>
      <c r="DO2" s="581"/>
      <c r="DP2" s="581"/>
      <c r="DQ2" s="581"/>
      <c r="DR2" s="581"/>
      <c r="DS2" s="581"/>
      <c r="DT2" s="581"/>
      <c r="DU2" s="581"/>
      <c r="DV2" s="581"/>
      <c r="DW2" s="581"/>
      <c r="DX2" s="581"/>
      <c r="DY2" s="581"/>
      <c r="DZ2" s="581"/>
      <c r="EA2" s="581"/>
      <c r="EB2" s="581"/>
      <c r="EC2" s="581"/>
      <c r="ED2" s="581"/>
      <c r="EE2" s="581"/>
      <c r="EF2" s="582"/>
      <c r="EG2" s="129"/>
      <c r="EH2" s="129"/>
      <c r="EI2" s="129"/>
      <c r="EJ2" s="129"/>
      <c r="EK2" s="129"/>
      <c r="EL2" s="129"/>
      <c r="EM2" s="580" t="s">
        <v>690</v>
      </c>
      <c r="EN2" s="581"/>
      <c r="EO2" s="581"/>
      <c r="EP2" s="581"/>
      <c r="EQ2" s="581"/>
      <c r="ER2" s="581"/>
      <c r="ES2" s="581"/>
      <c r="ET2" s="581"/>
      <c r="EU2" s="581"/>
      <c r="EV2" s="581"/>
      <c r="EW2" s="581"/>
      <c r="EX2" s="581"/>
      <c r="EY2" s="581"/>
      <c r="EZ2" s="581"/>
      <c r="FA2" s="581"/>
      <c r="FB2" s="581"/>
      <c r="FC2" s="581"/>
      <c r="FD2" s="581"/>
      <c r="FE2" s="581"/>
      <c r="FF2" s="581"/>
      <c r="FG2" s="581"/>
      <c r="FH2" s="581"/>
      <c r="FI2" s="581"/>
      <c r="FJ2" s="581"/>
      <c r="FK2" s="581"/>
      <c r="FL2" s="581"/>
      <c r="FM2" s="582"/>
      <c r="FN2" s="120"/>
      <c r="FO2" s="119"/>
      <c r="FP2" s="119"/>
      <c r="FQ2" s="127"/>
      <c r="FS2" s="150"/>
      <c r="FT2" s="580" t="s">
        <v>939</v>
      </c>
      <c r="FU2" s="581"/>
      <c r="FV2" s="581"/>
      <c r="FW2" s="581"/>
      <c r="FX2" s="581"/>
      <c r="FY2" s="581"/>
      <c r="FZ2" s="581"/>
      <c r="GA2" s="581"/>
      <c r="GB2" s="581"/>
      <c r="GC2" s="581"/>
      <c r="GD2" s="581"/>
      <c r="GE2" s="581"/>
      <c r="GF2" s="581"/>
      <c r="GG2" s="581"/>
      <c r="GH2" s="581"/>
      <c r="GI2" s="581"/>
      <c r="GJ2" s="581"/>
      <c r="GK2" s="581"/>
      <c r="GL2" s="581"/>
      <c r="GM2" s="581"/>
      <c r="GN2" s="581"/>
      <c r="GO2" s="581"/>
      <c r="GP2" s="581"/>
      <c r="GQ2" s="581"/>
      <c r="GR2" s="581"/>
      <c r="GS2" s="581"/>
      <c r="GT2" s="581"/>
      <c r="GU2" s="581"/>
      <c r="GV2" s="581"/>
      <c r="GW2" s="581"/>
      <c r="GX2" s="581"/>
      <c r="GY2" s="581"/>
      <c r="GZ2" s="581"/>
      <c r="HA2" s="581"/>
      <c r="HB2" s="581"/>
      <c r="HC2" s="581"/>
      <c r="HD2" s="581"/>
      <c r="HE2" s="581"/>
      <c r="HF2" s="581"/>
      <c r="HG2" s="581"/>
      <c r="HH2" s="581"/>
      <c r="HI2" s="581"/>
      <c r="HJ2" s="581"/>
      <c r="HK2" s="581"/>
      <c r="HL2" s="581"/>
      <c r="HM2" s="581"/>
      <c r="HN2" s="581"/>
      <c r="HO2" s="582"/>
      <c r="HP2" s="129"/>
      <c r="HQ2" s="129"/>
      <c r="HR2" s="129"/>
      <c r="HS2" s="129"/>
      <c r="HT2" s="129"/>
      <c r="HU2" s="129"/>
      <c r="HV2" s="580" t="s">
        <v>939</v>
      </c>
      <c r="HW2" s="581"/>
      <c r="HX2" s="581"/>
      <c r="HY2" s="581"/>
      <c r="HZ2" s="581"/>
      <c r="IA2" s="581"/>
      <c r="IB2" s="581"/>
      <c r="IC2" s="581"/>
      <c r="ID2" s="581"/>
      <c r="IE2" s="581"/>
      <c r="IF2" s="581"/>
      <c r="IG2" s="581"/>
      <c r="IH2" s="581"/>
      <c r="II2" s="581"/>
      <c r="IJ2" s="581"/>
      <c r="IK2" s="581"/>
      <c r="IL2" s="581"/>
      <c r="IM2" s="581"/>
      <c r="IN2" s="581"/>
      <c r="IO2" s="581"/>
      <c r="IP2" s="581"/>
      <c r="IQ2" s="581"/>
      <c r="IR2" s="581"/>
      <c r="IS2" s="581"/>
      <c r="IT2" s="581"/>
      <c r="IU2" s="581"/>
      <c r="IV2" s="582"/>
      <c r="IW2" s="120"/>
      <c r="IX2" s="119"/>
      <c r="IY2" s="119"/>
      <c r="IZ2" s="127"/>
      <c r="JB2" s="150"/>
      <c r="JC2" s="580" t="s">
        <v>939</v>
      </c>
      <c r="JD2" s="581"/>
      <c r="JE2" s="581"/>
      <c r="JF2" s="581"/>
      <c r="JG2" s="581"/>
      <c r="JH2" s="581"/>
      <c r="JI2" s="581"/>
      <c r="JJ2" s="581"/>
      <c r="JK2" s="581"/>
      <c r="JL2" s="581"/>
      <c r="JM2" s="581"/>
      <c r="JN2" s="581"/>
      <c r="JO2" s="581"/>
      <c r="JP2" s="581"/>
      <c r="JQ2" s="581"/>
      <c r="JR2" s="581"/>
      <c r="JS2" s="581"/>
      <c r="JT2" s="581"/>
      <c r="JU2" s="581"/>
      <c r="JV2" s="581"/>
      <c r="JW2" s="581"/>
      <c r="JX2" s="581"/>
      <c r="JY2" s="581"/>
      <c r="JZ2" s="581"/>
      <c r="KA2" s="581"/>
      <c r="KB2" s="581"/>
      <c r="KC2" s="581"/>
      <c r="KD2" s="581"/>
      <c r="KE2" s="581"/>
      <c r="KF2" s="581"/>
      <c r="KG2" s="581"/>
      <c r="KH2" s="581"/>
      <c r="KI2" s="581"/>
      <c r="KJ2" s="581"/>
      <c r="KK2" s="581"/>
      <c r="KL2" s="581"/>
      <c r="KM2" s="581"/>
      <c r="KN2" s="581"/>
      <c r="KO2" s="581"/>
      <c r="KP2" s="581"/>
      <c r="KQ2" s="581"/>
      <c r="KR2" s="581"/>
      <c r="KS2" s="581"/>
      <c r="KT2" s="581"/>
      <c r="KU2" s="581"/>
      <c r="KV2" s="581"/>
      <c r="KW2" s="581"/>
      <c r="KX2" s="582"/>
      <c r="KY2" s="129"/>
      <c r="KZ2" s="129"/>
      <c r="LA2" s="129"/>
      <c r="LB2" s="129"/>
      <c r="LC2" s="129"/>
      <c r="LD2" s="129"/>
      <c r="LE2" s="580" t="s">
        <v>939</v>
      </c>
      <c r="LF2" s="581"/>
      <c r="LG2" s="581"/>
      <c r="LH2" s="581"/>
      <c r="LI2" s="581"/>
      <c r="LJ2" s="581"/>
      <c r="LK2" s="581"/>
      <c r="LL2" s="581"/>
      <c r="LM2" s="581"/>
      <c r="LN2" s="581"/>
      <c r="LO2" s="581"/>
      <c r="LP2" s="581"/>
      <c r="LQ2" s="581"/>
      <c r="LR2" s="581"/>
      <c r="LS2" s="581"/>
      <c r="LT2" s="581"/>
      <c r="LU2" s="581"/>
      <c r="LV2" s="581"/>
      <c r="LW2" s="581"/>
      <c r="LX2" s="581"/>
      <c r="LY2" s="581"/>
      <c r="LZ2" s="581"/>
      <c r="MA2" s="581"/>
      <c r="MB2" s="581"/>
      <c r="MC2" s="581"/>
      <c r="MD2" s="581"/>
      <c r="ME2" s="582"/>
      <c r="MF2" s="120"/>
      <c r="MG2" s="119"/>
      <c r="MH2" s="119"/>
      <c r="MI2" s="127"/>
      <c r="MK2" s="150"/>
      <c r="ML2" s="580" t="s">
        <v>940</v>
      </c>
      <c r="MM2" s="581"/>
      <c r="MN2" s="581"/>
      <c r="MO2" s="581"/>
      <c r="MP2" s="581"/>
      <c r="MQ2" s="581"/>
      <c r="MR2" s="581"/>
      <c r="MS2" s="581"/>
      <c r="MT2" s="581"/>
      <c r="MU2" s="581"/>
      <c r="MV2" s="581"/>
      <c r="MW2" s="581"/>
      <c r="MX2" s="581"/>
      <c r="MY2" s="581"/>
      <c r="MZ2" s="581"/>
      <c r="NA2" s="581"/>
      <c r="NB2" s="581"/>
      <c r="NC2" s="581"/>
      <c r="ND2" s="581"/>
      <c r="NE2" s="581"/>
      <c r="NF2" s="581"/>
      <c r="NG2" s="581"/>
      <c r="NH2" s="581"/>
      <c r="NI2" s="581"/>
      <c r="NJ2" s="581"/>
      <c r="NK2" s="581"/>
      <c r="NL2" s="581"/>
      <c r="NM2" s="581"/>
      <c r="NN2" s="581"/>
      <c r="NO2" s="581"/>
      <c r="NP2" s="581"/>
      <c r="NQ2" s="581"/>
      <c r="NR2" s="581"/>
      <c r="NS2" s="581"/>
      <c r="NT2" s="581"/>
      <c r="NU2" s="581"/>
      <c r="NV2" s="581"/>
      <c r="NW2" s="581"/>
      <c r="NX2" s="581"/>
      <c r="NY2" s="581"/>
      <c r="NZ2" s="581"/>
      <c r="OA2" s="581"/>
      <c r="OB2" s="581"/>
      <c r="OC2" s="581"/>
      <c r="OD2" s="581"/>
      <c r="OE2" s="581"/>
      <c r="OF2" s="581"/>
      <c r="OG2" s="582"/>
      <c r="OH2" s="129"/>
      <c r="OI2" s="129"/>
      <c r="OJ2" s="129"/>
      <c r="OK2" s="129"/>
      <c r="OL2" s="129"/>
      <c r="OM2" s="129"/>
      <c r="ON2" s="580" t="s">
        <v>940</v>
      </c>
      <c r="OO2" s="581"/>
      <c r="OP2" s="581"/>
      <c r="OQ2" s="581"/>
      <c r="OR2" s="581"/>
      <c r="OS2" s="581"/>
      <c r="OT2" s="581"/>
      <c r="OU2" s="581"/>
      <c r="OV2" s="581"/>
      <c r="OW2" s="581"/>
      <c r="OX2" s="581"/>
      <c r="OY2" s="581"/>
      <c r="OZ2" s="581"/>
      <c r="PA2" s="581"/>
      <c r="PB2" s="581"/>
      <c r="PC2" s="581"/>
      <c r="PD2" s="581"/>
      <c r="PE2" s="581"/>
      <c r="PF2" s="581"/>
      <c r="PG2" s="581"/>
      <c r="PH2" s="581"/>
      <c r="PI2" s="581"/>
      <c r="PJ2" s="581"/>
      <c r="PK2" s="581"/>
      <c r="PL2" s="581"/>
      <c r="PM2" s="581"/>
      <c r="PN2" s="582"/>
      <c r="PO2" s="120"/>
      <c r="PP2" s="119"/>
      <c r="PQ2" s="119"/>
      <c r="PR2" s="127"/>
      <c r="PT2" s="150"/>
      <c r="PU2" s="580" t="s">
        <v>940</v>
      </c>
      <c r="PV2" s="581"/>
      <c r="PW2" s="581"/>
      <c r="PX2" s="581"/>
      <c r="PY2" s="581"/>
      <c r="PZ2" s="581"/>
      <c r="QA2" s="581"/>
      <c r="QB2" s="581"/>
      <c r="QC2" s="581"/>
      <c r="QD2" s="581"/>
      <c r="QE2" s="581"/>
      <c r="QF2" s="581"/>
      <c r="QG2" s="581"/>
      <c r="QH2" s="581"/>
      <c r="QI2" s="581"/>
      <c r="QJ2" s="581"/>
      <c r="QK2" s="581"/>
      <c r="QL2" s="581"/>
      <c r="QM2" s="581"/>
      <c r="QN2" s="581"/>
      <c r="QO2" s="581"/>
      <c r="QP2" s="581"/>
      <c r="QQ2" s="581"/>
      <c r="QR2" s="581"/>
      <c r="QS2" s="581"/>
      <c r="QT2" s="581"/>
      <c r="QU2" s="581"/>
      <c r="QV2" s="581"/>
      <c r="QW2" s="581"/>
      <c r="QX2" s="581"/>
      <c r="QY2" s="581"/>
      <c r="QZ2" s="581"/>
      <c r="RA2" s="581"/>
      <c r="RB2" s="581"/>
      <c r="RC2" s="581"/>
      <c r="RD2" s="581"/>
      <c r="RE2" s="581"/>
      <c r="RF2" s="581"/>
      <c r="RG2" s="581"/>
      <c r="RH2" s="581"/>
      <c r="RI2" s="581"/>
      <c r="RJ2" s="581"/>
      <c r="RK2" s="581"/>
      <c r="RL2" s="581"/>
      <c r="RM2" s="581"/>
      <c r="RN2" s="581"/>
      <c r="RO2" s="581"/>
      <c r="RP2" s="582"/>
      <c r="RQ2" s="129"/>
      <c r="RR2" s="129"/>
      <c r="RS2" s="129"/>
      <c r="RT2" s="129"/>
      <c r="RU2" s="129"/>
      <c r="RV2" s="129"/>
      <c r="RW2" s="580" t="s">
        <v>940</v>
      </c>
      <c r="RX2" s="581"/>
      <c r="RY2" s="581"/>
      <c r="RZ2" s="581"/>
      <c r="SA2" s="581"/>
      <c r="SB2" s="581"/>
      <c r="SC2" s="581"/>
      <c r="SD2" s="581"/>
      <c r="SE2" s="581"/>
      <c r="SF2" s="581"/>
      <c r="SG2" s="581"/>
      <c r="SH2" s="581"/>
      <c r="SI2" s="581"/>
      <c r="SJ2" s="581"/>
      <c r="SK2" s="581"/>
      <c r="SL2" s="581"/>
      <c r="SM2" s="581"/>
      <c r="SN2" s="581"/>
      <c r="SO2" s="581"/>
      <c r="SP2" s="581"/>
      <c r="SQ2" s="581"/>
      <c r="SR2" s="581"/>
      <c r="SS2" s="581"/>
      <c r="ST2" s="581"/>
      <c r="SU2" s="581"/>
      <c r="SV2" s="581"/>
      <c r="SW2" s="582"/>
      <c r="SX2" s="120"/>
      <c r="SY2" s="119"/>
      <c r="SZ2" s="119"/>
      <c r="TA2" s="127"/>
    </row>
    <row r="3" spans="1:521" ht="15.75" thickBot="1" x14ac:dyDescent="0.3">
      <c r="A3" s="146" t="s">
        <v>604</v>
      </c>
      <c r="B3" s="714" t="s">
        <v>515</v>
      </c>
      <c r="C3" s="692"/>
      <c r="D3" s="692"/>
      <c r="E3" s="712"/>
      <c r="F3" s="691" t="s">
        <v>523</v>
      </c>
      <c r="G3" s="692"/>
      <c r="H3" s="692"/>
      <c r="I3" s="712"/>
      <c r="J3" s="691" t="s">
        <v>531</v>
      </c>
      <c r="K3" s="692"/>
      <c r="L3" s="692"/>
      <c r="M3" s="712"/>
      <c r="N3" s="691" t="s">
        <v>543</v>
      </c>
      <c r="O3" s="692"/>
      <c r="P3" s="692"/>
      <c r="Q3" s="712"/>
      <c r="R3" s="691" t="s">
        <v>558</v>
      </c>
      <c r="S3" s="692"/>
      <c r="T3" s="692"/>
      <c r="U3" s="712"/>
      <c r="V3" s="691" t="s">
        <v>568</v>
      </c>
      <c r="W3" s="692"/>
      <c r="X3" s="692"/>
      <c r="Y3" s="712"/>
      <c r="Z3" s="691" t="s">
        <v>551</v>
      </c>
      <c r="AA3" s="692"/>
      <c r="AB3" s="692"/>
      <c r="AC3" s="712"/>
      <c r="AD3" s="691" t="s">
        <v>580</v>
      </c>
      <c r="AE3" s="692"/>
      <c r="AF3" s="692"/>
      <c r="AG3" s="712"/>
      <c r="AH3" s="691" t="s">
        <v>588</v>
      </c>
      <c r="AI3" s="692"/>
      <c r="AJ3" s="692"/>
      <c r="AK3" s="692"/>
      <c r="AL3" s="691" t="s">
        <v>971</v>
      </c>
      <c r="AM3" s="692"/>
      <c r="AN3" s="692"/>
      <c r="AO3" s="712"/>
      <c r="AP3" s="691" t="s">
        <v>975</v>
      </c>
      <c r="AQ3" s="692"/>
      <c r="AR3" s="692"/>
      <c r="AS3" s="712"/>
      <c r="AT3" s="692" t="s">
        <v>983</v>
      </c>
      <c r="AU3" s="692"/>
      <c r="AV3" s="692"/>
      <c r="AW3" s="693"/>
      <c r="AX3" s="148" t="s">
        <v>608</v>
      </c>
      <c r="AY3" s="149" t="s">
        <v>607</v>
      </c>
      <c r="AZ3" s="149" t="s">
        <v>611</v>
      </c>
      <c r="BA3" s="147" t="s">
        <v>610</v>
      </c>
      <c r="BB3" s="206"/>
      <c r="BC3" s="146" t="s">
        <v>505</v>
      </c>
      <c r="BD3" s="717" t="s">
        <v>527</v>
      </c>
      <c r="BE3" s="716"/>
      <c r="BF3" s="716"/>
      <c r="BG3" s="717" t="s">
        <v>535</v>
      </c>
      <c r="BH3" s="716"/>
      <c r="BI3" s="716"/>
      <c r="BJ3" s="718"/>
      <c r="BK3" s="717" t="s">
        <v>547</v>
      </c>
      <c r="BL3" s="716"/>
      <c r="BM3" s="716"/>
      <c r="BN3" s="718"/>
      <c r="BO3" s="717" t="s">
        <v>554</v>
      </c>
      <c r="BP3" s="716"/>
      <c r="BQ3" s="716"/>
      <c r="BR3" s="718"/>
      <c r="BS3" s="717" t="s">
        <v>561</v>
      </c>
      <c r="BT3" s="716"/>
      <c r="BU3" s="716"/>
      <c r="BV3" s="718"/>
      <c r="BW3" s="717" t="s">
        <v>565</v>
      </c>
      <c r="BX3" s="716"/>
      <c r="BY3" s="716"/>
      <c r="BZ3" s="718"/>
      <c r="CA3" s="717" t="s">
        <v>584</v>
      </c>
      <c r="CB3" s="716"/>
      <c r="CC3" s="716"/>
      <c r="CD3" s="719"/>
      <c r="CE3" s="85" t="s">
        <v>608</v>
      </c>
      <c r="CF3" s="84" t="s">
        <v>607</v>
      </c>
      <c r="CG3" s="84" t="s">
        <v>611</v>
      </c>
      <c r="CH3" s="83" t="s">
        <v>610</v>
      </c>
      <c r="CJ3" s="146" t="s">
        <v>604</v>
      </c>
      <c r="CK3" s="714" t="s">
        <v>515</v>
      </c>
      <c r="CL3" s="692"/>
      <c r="CM3" s="692"/>
      <c r="CN3" s="712"/>
      <c r="CO3" s="691" t="s">
        <v>523</v>
      </c>
      <c r="CP3" s="692"/>
      <c r="CQ3" s="692"/>
      <c r="CR3" s="712"/>
      <c r="CS3" s="691" t="s">
        <v>531</v>
      </c>
      <c r="CT3" s="692"/>
      <c r="CU3" s="692"/>
      <c r="CV3" s="712"/>
      <c r="CW3" s="691" t="s">
        <v>543</v>
      </c>
      <c r="CX3" s="692"/>
      <c r="CY3" s="692"/>
      <c r="CZ3" s="712"/>
      <c r="DA3" s="691" t="s">
        <v>558</v>
      </c>
      <c r="DB3" s="692"/>
      <c r="DC3" s="692"/>
      <c r="DD3" s="712"/>
      <c r="DE3" s="691" t="s">
        <v>568</v>
      </c>
      <c r="DF3" s="692"/>
      <c r="DG3" s="692"/>
      <c r="DH3" s="712"/>
      <c r="DI3" s="691" t="s">
        <v>551</v>
      </c>
      <c r="DJ3" s="692"/>
      <c r="DK3" s="692"/>
      <c r="DL3" s="712"/>
      <c r="DM3" s="691" t="s">
        <v>580</v>
      </c>
      <c r="DN3" s="692"/>
      <c r="DO3" s="692"/>
      <c r="DP3" s="712"/>
      <c r="DQ3" s="691" t="s">
        <v>588</v>
      </c>
      <c r="DR3" s="692"/>
      <c r="DS3" s="692"/>
      <c r="DT3" s="692"/>
      <c r="DU3" s="691" t="s">
        <v>971</v>
      </c>
      <c r="DV3" s="692"/>
      <c r="DW3" s="692"/>
      <c r="DX3" s="712"/>
      <c r="DY3" s="691" t="s">
        <v>975</v>
      </c>
      <c r="DZ3" s="692"/>
      <c r="EA3" s="692"/>
      <c r="EB3" s="712"/>
      <c r="EC3" s="692" t="s">
        <v>983</v>
      </c>
      <c r="ED3" s="692"/>
      <c r="EE3" s="692"/>
      <c r="EF3" s="693"/>
      <c r="EG3" s="148" t="s">
        <v>608</v>
      </c>
      <c r="EH3" s="149" t="s">
        <v>607</v>
      </c>
      <c r="EI3" s="149" t="s">
        <v>611</v>
      </c>
      <c r="EJ3" s="147" t="s">
        <v>610</v>
      </c>
      <c r="EK3" s="206"/>
      <c r="EL3" s="146" t="s">
        <v>505</v>
      </c>
      <c r="EM3" s="717" t="s">
        <v>527</v>
      </c>
      <c r="EN3" s="716"/>
      <c r="EO3" s="716"/>
      <c r="EP3" s="717" t="s">
        <v>535</v>
      </c>
      <c r="EQ3" s="716"/>
      <c r="ER3" s="716"/>
      <c r="ES3" s="718"/>
      <c r="ET3" s="717" t="s">
        <v>547</v>
      </c>
      <c r="EU3" s="716"/>
      <c r="EV3" s="716"/>
      <c r="EW3" s="718"/>
      <c r="EX3" s="717" t="s">
        <v>554</v>
      </c>
      <c r="EY3" s="716"/>
      <c r="EZ3" s="716"/>
      <c r="FA3" s="718"/>
      <c r="FB3" s="717" t="s">
        <v>561</v>
      </c>
      <c r="FC3" s="716"/>
      <c r="FD3" s="716"/>
      <c r="FE3" s="718"/>
      <c r="FF3" s="717" t="s">
        <v>565</v>
      </c>
      <c r="FG3" s="716"/>
      <c r="FH3" s="716"/>
      <c r="FI3" s="718"/>
      <c r="FJ3" s="717" t="s">
        <v>584</v>
      </c>
      <c r="FK3" s="716"/>
      <c r="FL3" s="716"/>
      <c r="FM3" s="719"/>
      <c r="FN3" s="85" t="s">
        <v>608</v>
      </c>
      <c r="FO3" s="84" t="s">
        <v>607</v>
      </c>
      <c r="FP3" s="84" t="s">
        <v>611</v>
      </c>
      <c r="FQ3" s="83" t="s">
        <v>610</v>
      </c>
      <c r="FS3" s="146" t="s">
        <v>604</v>
      </c>
      <c r="FT3" s="714" t="s">
        <v>515</v>
      </c>
      <c r="FU3" s="692"/>
      <c r="FV3" s="692"/>
      <c r="FW3" s="712"/>
      <c r="FX3" s="691" t="s">
        <v>523</v>
      </c>
      <c r="FY3" s="692"/>
      <c r="FZ3" s="692"/>
      <c r="GA3" s="712"/>
      <c r="GB3" s="691" t="s">
        <v>531</v>
      </c>
      <c r="GC3" s="692"/>
      <c r="GD3" s="692"/>
      <c r="GE3" s="712"/>
      <c r="GF3" s="691" t="s">
        <v>543</v>
      </c>
      <c r="GG3" s="692"/>
      <c r="GH3" s="692"/>
      <c r="GI3" s="712"/>
      <c r="GJ3" s="691" t="s">
        <v>558</v>
      </c>
      <c r="GK3" s="692"/>
      <c r="GL3" s="692"/>
      <c r="GM3" s="712"/>
      <c r="GN3" s="691" t="s">
        <v>568</v>
      </c>
      <c r="GO3" s="692"/>
      <c r="GP3" s="692"/>
      <c r="GQ3" s="712"/>
      <c r="GR3" s="691" t="s">
        <v>551</v>
      </c>
      <c r="GS3" s="692"/>
      <c r="GT3" s="692"/>
      <c r="GU3" s="712"/>
      <c r="GV3" s="691" t="s">
        <v>580</v>
      </c>
      <c r="GW3" s="692"/>
      <c r="GX3" s="692"/>
      <c r="GY3" s="712"/>
      <c r="GZ3" s="691" t="s">
        <v>588</v>
      </c>
      <c r="HA3" s="692"/>
      <c r="HB3" s="692"/>
      <c r="HC3" s="692"/>
      <c r="HD3" s="691" t="s">
        <v>971</v>
      </c>
      <c r="HE3" s="692"/>
      <c r="HF3" s="692"/>
      <c r="HG3" s="712"/>
      <c r="HH3" s="691" t="s">
        <v>975</v>
      </c>
      <c r="HI3" s="692"/>
      <c r="HJ3" s="692"/>
      <c r="HK3" s="712"/>
      <c r="HL3" s="692" t="s">
        <v>983</v>
      </c>
      <c r="HM3" s="692"/>
      <c r="HN3" s="692"/>
      <c r="HO3" s="693"/>
      <c r="HP3" s="148" t="s">
        <v>608</v>
      </c>
      <c r="HQ3" s="149" t="s">
        <v>607</v>
      </c>
      <c r="HR3" s="149" t="s">
        <v>611</v>
      </c>
      <c r="HS3" s="147" t="s">
        <v>610</v>
      </c>
      <c r="HT3" s="206"/>
      <c r="HU3" s="146" t="s">
        <v>505</v>
      </c>
      <c r="HV3" s="717" t="s">
        <v>527</v>
      </c>
      <c r="HW3" s="716"/>
      <c r="HX3" s="716"/>
      <c r="HY3" s="717" t="s">
        <v>535</v>
      </c>
      <c r="HZ3" s="716"/>
      <c r="IA3" s="716"/>
      <c r="IB3" s="718"/>
      <c r="IC3" s="717" t="s">
        <v>547</v>
      </c>
      <c r="ID3" s="716"/>
      <c r="IE3" s="716"/>
      <c r="IF3" s="718"/>
      <c r="IG3" s="717" t="s">
        <v>554</v>
      </c>
      <c r="IH3" s="716"/>
      <c r="II3" s="716"/>
      <c r="IJ3" s="718"/>
      <c r="IK3" s="717" t="s">
        <v>561</v>
      </c>
      <c r="IL3" s="716"/>
      <c r="IM3" s="716"/>
      <c r="IN3" s="718"/>
      <c r="IO3" s="717" t="s">
        <v>565</v>
      </c>
      <c r="IP3" s="716"/>
      <c r="IQ3" s="716"/>
      <c r="IR3" s="718"/>
      <c r="IS3" s="717" t="s">
        <v>584</v>
      </c>
      <c r="IT3" s="716"/>
      <c r="IU3" s="716"/>
      <c r="IV3" s="719"/>
      <c r="IW3" s="85" t="s">
        <v>608</v>
      </c>
      <c r="IX3" s="84" t="s">
        <v>607</v>
      </c>
      <c r="IY3" s="84" t="s">
        <v>611</v>
      </c>
      <c r="IZ3" s="83" t="s">
        <v>610</v>
      </c>
      <c r="JB3" s="146" t="s">
        <v>604</v>
      </c>
      <c r="JC3" s="714" t="s">
        <v>515</v>
      </c>
      <c r="JD3" s="692"/>
      <c r="JE3" s="692"/>
      <c r="JF3" s="712"/>
      <c r="JG3" s="691" t="s">
        <v>523</v>
      </c>
      <c r="JH3" s="692"/>
      <c r="JI3" s="692"/>
      <c r="JJ3" s="712"/>
      <c r="JK3" s="691" t="s">
        <v>531</v>
      </c>
      <c r="JL3" s="692"/>
      <c r="JM3" s="692"/>
      <c r="JN3" s="712"/>
      <c r="JO3" s="691" t="s">
        <v>543</v>
      </c>
      <c r="JP3" s="692"/>
      <c r="JQ3" s="692"/>
      <c r="JR3" s="712"/>
      <c r="JS3" s="691" t="s">
        <v>558</v>
      </c>
      <c r="JT3" s="692"/>
      <c r="JU3" s="692"/>
      <c r="JV3" s="712"/>
      <c r="JW3" s="691" t="s">
        <v>568</v>
      </c>
      <c r="JX3" s="692"/>
      <c r="JY3" s="692"/>
      <c r="JZ3" s="712"/>
      <c r="KA3" s="691" t="s">
        <v>551</v>
      </c>
      <c r="KB3" s="692"/>
      <c r="KC3" s="692"/>
      <c r="KD3" s="712"/>
      <c r="KE3" s="691" t="s">
        <v>580</v>
      </c>
      <c r="KF3" s="692"/>
      <c r="KG3" s="692"/>
      <c r="KH3" s="712"/>
      <c r="KI3" s="691" t="s">
        <v>588</v>
      </c>
      <c r="KJ3" s="692"/>
      <c r="KK3" s="692"/>
      <c r="KL3" s="692"/>
      <c r="KM3" s="691" t="s">
        <v>971</v>
      </c>
      <c r="KN3" s="692"/>
      <c r="KO3" s="692"/>
      <c r="KP3" s="712"/>
      <c r="KQ3" s="691" t="s">
        <v>975</v>
      </c>
      <c r="KR3" s="692"/>
      <c r="KS3" s="692"/>
      <c r="KT3" s="712"/>
      <c r="KU3" s="692" t="s">
        <v>983</v>
      </c>
      <c r="KV3" s="692"/>
      <c r="KW3" s="692"/>
      <c r="KX3" s="693"/>
      <c r="KY3" s="148" t="s">
        <v>608</v>
      </c>
      <c r="KZ3" s="149" t="s">
        <v>607</v>
      </c>
      <c r="LA3" s="149" t="s">
        <v>611</v>
      </c>
      <c r="LB3" s="147" t="s">
        <v>610</v>
      </c>
      <c r="LC3" s="206"/>
      <c r="LD3" s="146" t="s">
        <v>505</v>
      </c>
      <c r="LE3" s="717" t="s">
        <v>527</v>
      </c>
      <c r="LF3" s="716"/>
      <c r="LG3" s="716"/>
      <c r="LH3" s="717" t="s">
        <v>535</v>
      </c>
      <c r="LI3" s="716"/>
      <c r="LJ3" s="716"/>
      <c r="LK3" s="718"/>
      <c r="LL3" s="717" t="s">
        <v>547</v>
      </c>
      <c r="LM3" s="716"/>
      <c r="LN3" s="716"/>
      <c r="LO3" s="718"/>
      <c r="LP3" s="717" t="s">
        <v>554</v>
      </c>
      <c r="LQ3" s="716"/>
      <c r="LR3" s="716"/>
      <c r="LS3" s="718"/>
      <c r="LT3" s="717" t="s">
        <v>561</v>
      </c>
      <c r="LU3" s="716"/>
      <c r="LV3" s="716"/>
      <c r="LW3" s="718"/>
      <c r="LX3" s="717" t="s">
        <v>565</v>
      </c>
      <c r="LY3" s="716"/>
      <c r="LZ3" s="716"/>
      <c r="MA3" s="718"/>
      <c r="MB3" s="717" t="s">
        <v>584</v>
      </c>
      <c r="MC3" s="716"/>
      <c r="MD3" s="716"/>
      <c r="ME3" s="719"/>
      <c r="MF3" s="85" t="s">
        <v>608</v>
      </c>
      <c r="MG3" s="84" t="s">
        <v>607</v>
      </c>
      <c r="MH3" s="84" t="s">
        <v>611</v>
      </c>
      <c r="MI3" s="83" t="s">
        <v>610</v>
      </c>
      <c r="MK3" s="146" t="s">
        <v>604</v>
      </c>
      <c r="ML3" s="714" t="s">
        <v>515</v>
      </c>
      <c r="MM3" s="692"/>
      <c r="MN3" s="692"/>
      <c r="MO3" s="712"/>
      <c r="MP3" s="691" t="s">
        <v>523</v>
      </c>
      <c r="MQ3" s="692"/>
      <c r="MR3" s="692"/>
      <c r="MS3" s="712"/>
      <c r="MT3" s="691" t="s">
        <v>531</v>
      </c>
      <c r="MU3" s="692"/>
      <c r="MV3" s="692"/>
      <c r="MW3" s="712"/>
      <c r="MX3" s="691" t="s">
        <v>543</v>
      </c>
      <c r="MY3" s="692"/>
      <c r="MZ3" s="692"/>
      <c r="NA3" s="712"/>
      <c r="NB3" s="691" t="s">
        <v>558</v>
      </c>
      <c r="NC3" s="692"/>
      <c r="ND3" s="692"/>
      <c r="NE3" s="712"/>
      <c r="NF3" s="691" t="s">
        <v>568</v>
      </c>
      <c r="NG3" s="692"/>
      <c r="NH3" s="692"/>
      <c r="NI3" s="712"/>
      <c r="NJ3" s="691" t="s">
        <v>551</v>
      </c>
      <c r="NK3" s="692"/>
      <c r="NL3" s="692"/>
      <c r="NM3" s="712"/>
      <c r="NN3" s="691" t="s">
        <v>580</v>
      </c>
      <c r="NO3" s="692"/>
      <c r="NP3" s="692"/>
      <c r="NQ3" s="712"/>
      <c r="NR3" s="691" t="s">
        <v>588</v>
      </c>
      <c r="NS3" s="692"/>
      <c r="NT3" s="692"/>
      <c r="NU3" s="692"/>
      <c r="NV3" s="691" t="s">
        <v>971</v>
      </c>
      <c r="NW3" s="692"/>
      <c r="NX3" s="692"/>
      <c r="NY3" s="712"/>
      <c r="NZ3" s="691" t="s">
        <v>975</v>
      </c>
      <c r="OA3" s="692"/>
      <c r="OB3" s="692"/>
      <c r="OC3" s="712"/>
      <c r="OD3" s="692" t="s">
        <v>983</v>
      </c>
      <c r="OE3" s="692"/>
      <c r="OF3" s="692"/>
      <c r="OG3" s="693"/>
      <c r="OH3" s="148" t="s">
        <v>608</v>
      </c>
      <c r="OI3" s="149" t="s">
        <v>607</v>
      </c>
      <c r="OJ3" s="149" t="s">
        <v>611</v>
      </c>
      <c r="OK3" s="147" t="s">
        <v>610</v>
      </c>
      <c r="OL3" s="206"/>
      <c r="OM3" s="146" t="s">
        <v>505</v>
      </c>
      <c r="ON3" s="717" t="s">
        <v>527</v>
      </c>
      <c r="OO3" s="716"/>
      <c r="OP3" s="716"/>
      <c r="OQ3" s="717" t="s">
        <v>535</v>
      </c>
      <c r="OR3" s="716"/>
      <c r="OS3" s="716"/>
      <c r="OT3" s="718"/>
      <c r="OU3" s="717" t="s">
        <v>547</v>
      </c>
      <c r="OV3" s="716"/>
      <c r="OW3" s="716"/>
      <c r="OX3" s="718"/>
      <c r="OY3" s="717" t="s">
        <v>554</v>
      </c>
      <c r="OZ3" s="716"/>
      <c r="PA3" s="716"/>
      <c r="PB3" s="718"/>
      <c r="PC3" s="717" t="s">
        <v>561</v>
      </c>
      <c r="PD3" s="716"/>
      <c r="PE3" s="716"/>
      <c r="PF3" s="718"/>
      <c r="PG3" s="717" t="s">
        <v>565</v>
      </c>
      <c r="PH3" s="716"/>
      <c r="PI3" s="716"/>
      <c r="PJ3" s="718"/>
      <c r="PK3" s="717" t="s">
        <v>584</v>
      </c>
      <c r="PL3" s="716"/>
      <c r="PM3" s="716"/>
      <c r="PN3" s="719"/>
      <c r="PO3" s="85" t="s">
        <v>608</v>
      </c>
      <c r="PP3" s="84" t="s">
        <v>607</v>
      </c>
      <c r="PQ3" s="84" t="s">
        <v>611</v>
      </c>
      <c r="PR3" s="83" t="s">
        <v>610</v>
      </c>
      <c r="PT3" s="146" t="s">
        <v>604</v>
      </c>
      <c r="PU3" s="714" t="s">
        <v>515</v>
      </c>
      <c r="PV3" s="692"/>
      <c r="PW3" s="692"/>
      <c r="PX3" s="712"/>
      <c r="PY3" s="691" t="s">
        <v>523</v>
      </c>
      <c r="PZ3" s="692"/>
      <c r="QA3" s="692"/>
      <c r="QB3" s="712"/>
      <c r="QC3" s="691" t="s">
        <v>531</v>
      </c>
      <c r="QD3" s="692"/>
      <c r="QE3" s="692"/>
      <c r="QF3" s="712"/>
      <c r="QG3" s="691" t="s">
        <v>543</v>
      </c>
      <c r="QH3" s="692"/>
      <c r="QI3" s="692"/>
      <c r="QJ3" s="712"/>
      <c r="QK3" s="691" t="s">
        <v>558</v>
      </c>
      <c r="QL3" s="692"/>
      <c r="QM3" s="692"/>
      <c r="QN3" s="712"/>
      <c r="QO3" s="691" t="s">
        <v>568</v>
      </c>
      <c r="QP3" s="692"/>
      <c r="QQ3" s="692"/>
      <c r="QR3" s="712"/>
      <c r="QS3" s="691" t="s">
        <v>551</v>
      </c>
      <c r="QT3" s="692"/>
      <c r="QU3" s="692"/>
      <c r="QV3" s="712"/>
      <c r="QW3" s="691" t="s">
        <v>580</v>
      </c>
      <c r="QX3" s="692"/>
      <c r="QY3" s="692"/>
      <c r="QZ3" s="712"/>
      <c r="RA3" s="691" t="s">
        <v>588</v>
      </c>
      <c r="RB3" s="692"/>
      <c r="RC3" s="692"/>
      <c r="RD3" s="692"/>
      <c r="RE3" s="691" t="s">
        <v>971</v>
      </c>
      <c r="RF3" s="692"/>
      <c r="RG3" s="692"/>
      <c r="RH3" s="692"/>
      <c r="RI3" s="691" t="s">
        <v>975</v>
      </c>
      <c r="RJ3" s="692"/>
      <c r="RK3" s="692"/>
      <c r="RL3" s="692"/>
      <c r="RM3" s="691" t="s">
        <v>983</v>
      </c>
      <c r="RN3" s="692"/>
      <c r="RO3" s="692"/>
      <c r="RP3" s="693"/>
      <c r="RQ3" s="148" t="s">
        <v>608</v>
      </c>
      <c r="RR3" s="149" t="s">
        <v>607</v>
      </c>
      <c r="RS3" s="149" t="s">
        <v>611</v>
      </c>
      <c r="RT3" s="147" t="s">
        <v>610</v>
      </c>
      <c r="RU3" s="206"/>
      <c r="RV3" s="146" t="s">
        <v>505</v>
      </c>
      <c r="RW3" s="717" t="s">
        <v>527</v>
      </c>
      <c r="RX3" s="716"/>
      <c r="RY3" s="716"/>
      <c r="RZ3" s="717" t="s">
        <v>535</v>
      </c>
      <c r="SA3" s="716"/>
      <c r="SB3" s="716"/>
      <c r="SC3" s="718"/>
      <c r="SD3" s="717" t="s">
        <v>547</v>
      </c>
      <c r="SE3" s="716"/>
      <c r="SF3" s="716"/>
      <c r="SG3" s="718"/>
      <c r="SH3" s="717" t="s">
        <v>554</v>
      </c>
      <c r="SI3" s="716"/>
      <c r="SJ3" s="716"/>
      <c r="SK3" s="718"/>
      <c r="SL3" s="717" t="s">
        <v>561</v>
      </c>
      <c r="SM3" s="716"/>
      <c r="SN3" s="716"/>
      <c r="SO3" s="718"/>
      <c r="SP3" s="717" t="s">
        <v>565</v>
      </c>
      <c r="SQ3" s="716"/>
      <c r="SR3" s="716"/>
      <c r="SS3" s="718"/>
      <c r="ST3" s="717" t="s">
        <v>584</v>
      </c>
      <c r="SU3" s="716"/>
      <c r="SV3" s="716"/>
      <c r="SW3" s="719"/>
      <c r="SX3" s="85" t="s">
        <v>608</v>
      </c>
      <c r="SY3" s="84" t="s">
        <v>607</v>
      </c>
      <c r="SZ3" s="84" t="s">
        <v>611</v>
      </c>
      <c r="TA3" s="83" t="s">
        <v>610</v>
      </c>
    </row>
    <row r="4" spans="1:521" ht="15.75" thickBot="1" x14ac:dyDescent="0.3">
      <c r="A4" s="89"/>
      <c r="B4" s="85" t="s">
        <v>691</v>
      </c>
      <c r="C4" s="84" t="s">
        <v>692</v>
      </c>
      <c r="D4" s="84" t="s">
        <v>943</v>
      </c>
      <c r="E4" s="212" t="s">
        <v>693</v>
      </c>
      <c r="F4" s="85" t="s">
        <v>691</v>
      </c>
      <c r="G4" s="84" t="s">
        <v>692</v>
      </c>
      <c r="H4" s="84" t="s">
        <v>943</v>
      </c>
      <c r="I4" s="212" t="s">
        <v>693</v>
      </c>
      <c r="J4" s="85" t="s">
        <v>691</v>
      </c>
      <c r="K4" s="84" t="s">
        <v>692</v>
      </c>
      <c r="L4" s="84" t="s">
        <v>943</v>
      </c>
      <c r="M4" s="212" t="s">
        <v>693</v>
      </c>
      <c r="N4" s="85" t="s">
        <v>691</v>
      </c>
      <c r="O4" s="84" t="s">
        <v>692</v>
      </c>
      <c r="P4" s="84" t="s">
        <v>943</v>
      </c>
      <c r="Q4" s="212" t="s">
        <v>693</v>
      </c>
      <c r="R4" s="85" t="s">
        <v>691</v>
      </c>
      <c r="S4" s="84" t="s">
        <v>692</v>
      </c>
      <c r="T4" s="84" t="s">
        <v>943</v>
      </c>
      <c r="U4" s="212" t="s">
        <v>693</v>
      </c>
      <c r="V4" s="85" t="s">
        <v>691</v>
      </c>
      <c r="W4" s="84" t="s">
        <v>692</v>
      </c>
      <c r="X4" s="84" t="s">
        <v>943</v>
      </c>
      <c r="Y4" s="212" t="s">
        <v>693</v>
      </c>
      <c r="Z4" s="85" t="s">
        <v>691</v>
      </c>
      <c r="AA4" s="84" t="s">
        <v>692</v>
      </c>
      <c r="AB4" s="84" t="s">
        <v>943</v>
      </c>
      <c r="AC4" s="212" t="s">
        <v>693</v>
      </c>
      <c r="AD4" s="85" t="s">
        <v>691</v>
      </c>
      <c r="AE4" s="84" t="s">
        <v>692</v>
      </c>
      <c r="AF4" s="84" t="s">
        <v>943</v>
      </c>
      <c r="AG4" s="212" t="s">
        <v>693</v>
      </c>
      <c r="AH4" s="85" t="s">
        <v>691</v>
      </c>
      <c r="AI4" s="84" t="s">
        <v>692</v>
      </c>
      <c r="AJ4" s="84" t="s">
        <v>943</v>
      </c>
      <c r="AK4" s="212" t="s">
        <v>693</v>
      </c>
      <c r="AL4" s="85" t="s">
        <v>691</v>
      </c>
      <c r="AM4" s="84" t="s">
        <v>692</v>
      </c>
      <c r="AN4" s="84" t="s">
        <v>943</v>
      </c>
      <c r="AO4" s="212" t="s">
        <v>693</v>
      </c>
      <c r="AP4" s="85" t="s">
        <v>691</v>
      </c>
      <c r="AQ4" s="84" t="s">
        <v>692</v>
      </c>
      <c r="AR4" s="84" t="s">
        <v>943</v>
      </c>
      <c r="AS4" s="212" t="s">
        <v>693</v>
      </c>
      <c r="AT4" s="85" t="s">
        <v>691</v>
      </c>
      <c r="AU4" s="84" t="s">
        <v>692</v>
      </c>
      <c r="AV4" s="84" t="s">
        <v>943</v>
      </c>
      <c r="AW4" s="212" t="s">
        <v>693</v>
      </c>
      <c r="AX4" s="701"/>
      <c r="AY4" s="702"/>
      <c r="AZ4" s="702"/>
      <c r="BA4" s="703"/>
      <c r="BB4" s="206"/>
      <c r="BC4" s="89"/>
      <c r="BD4" s="92" t="s">
        <v>691</v>
      </c>
      <c r="BE4" s="91" t="s">
        <v>692</v>
      </c>
      <c r="BF4" s="84" t="s">
        <v>943</v>
      </c>
      <c r="BG4" s="92" t="s">
        <v>691</v>
      </c>
      <c r="BH4" s="91" t="s">
        <v>692</v>
      </c>
      <c r="BI4" s="84" t="s">
        <v>943</v>
      </c>
      <c r="BJ4" s="151" t="s">
        <v>693</v>
      </c>
      <c r="BK4" s="92" t="s">
        <v>691</v>
      </c>
      <c r="BL4" s="91" t="s">
        <v>692</v>
      </c>
      <c r="BM4" s="84" t="s">
        <v>943</v>
      </c>
      <c r="BN4" s="151" t="s">
        <v>693</v>
      </c>
      <c r="BO4" s="92" t="s">
        <v>691</v>
      </c>
      <c r="BP4" s="91" t="s">
        <v>692</v>
      </c>
      <c r="BQ4" s="84" t="s">
        <v>943</v>
      </c>
      <c r="BR4" s="151" t="s">
        <v>693</v>
      </c>
      <c r="BS4" s="92" t="s">
        <v>691</v>
      </c>
      <c r="BT4" s="91" t="s">
        <v>692</v>
      </c>
      <c r="BU4" s="84" t="s">
        <v>943</v>
      </c>
      <c r="BV4" s="151" t="s">
        <v>693</v>
      </c>
      <c r="BW4" s="92" t="s">
        <v>691</v>
      </c>
      <c r="BX4" s="91" t="s">
        <v>692</v>
      </c>
      <c r="BY4" s="84" t="s">
        <v>943</v>
      </c>
      <c r="BZ4" s="151" t="s">
        <v>693</v>
      </c>
      <c r="CA4" s="92" t="s">
        <v>691</v>
      </c>
      <c r="CB4" s="91" t="s">
        <v>692</v>
      </c>
      <c r="CC4" s="84" t="s">
        <v>943</v>
      </c>
      <c r="CD4" s="151" t="s">
        <v>693</v>
      </c>
      <c r="CE4" s="694"/>
      <c r="CF4" s="695"/>
      <c r="CG4" s="695"/>
      <c r="CH4" s="696"/>
      <c r="CJ4" s="89"/>
      <c r="CK4" s="85" t="s">
        <v>691</v>
      </c>
      <c r="CL4" s="84" t="s">
        <v>692</v>
      </c>
      <c r="CM4" s="84" t="s">
        <v>943</v>
      </c>
      <c r="CN4" s="212" t="s">
        <v>693</v>
      </c>
      <c r="CO4" s="85" t="s">
        <v>691</v>
      </c>
      <c r="CP4" s="84" t="s">
        <v>692</v>
      </c>
      <c r="CQ4" s="84" t="s">
        <v>943</v>
      </c>
      <c r="CR4" s="212" t="s">
        <v>693</v>
      </c>
      <c r="CS4" s="85" t="s">
        <v>691</v>
      </c>
      <c r="CT4" s="84" t="s">
        <v>692</v>
      </c>
      <c r="CU4" s="84" t="s">
        <v>943</v>
      </c>
      <c r="CV4" s="212" t="s">
        <v>693</v>
      </c>
      <c r="CW4" s="85" t="s">
        <v>691</v>
      </c>
      <c r="CX4" s="84" t="s">
        <v>692</v>
      </c>
      <c r="CY4" s="84" t="s">
        <v>943</v>
      </c>
      <c r="CZ4" s="212" t="s">
        <v>693</v>
      </c>
      <c r="DA4" s="85" t="s">
        <v>691</v>
      </c>
      <c r="DB4" s="84" t="s">
        <v>692</v>
      </c>
      <c r="DC4" s="84" t="s">
        <v>943</v>
      </c>
      <c r="DD4" s="212" t="s">
        <v>693</v>
      </c>
      <c r="DE4" s="85" t="s">
        <v>691</v>
      </c>
      <c r="DF4" s="84" t="s">
        <v>692</v>
      </c>
      <c r="DG4" s="84" t="s">
        <v>943</v>
      </c>
      <c r="DH4" s="212" t="s">
        <v>693</v>
      </c>
      <c r="DI4" s="85" t="s">
        <v>691</v>
      </c>
      <c r="DJ4" s="84" t="s">
        <v>692</v>
      </c>
      <c r="DK4" s="84" t="s">
        <v>943</v>
      </c>
      <c r="DL4" s="212" t="s">
        <v>693</v>
      </c>
      <c r="DM4" s="85" t="s">
        <v>691</v>
      </c>
      <c r="DN4" s="84" t="s">
        <v>692</v>
      </c>
      <c r="DO4" s="84" t="s">
        <v>943</v>
      </c>
      <c r="DP4" s="212" t="s">
        <v>693</v>
      </c>
      <c r="DQ4" s="85" t="s">
        <v>691</v>
      </c>
      <c r="DR4" s="84" t="s">
        <v>692</v>
      </c>
      <c r="DS4" s="84" t="s">
        <v>943</v>
      </c>
      <c r="DT4" s="212" t="s">
        <v>693</v>
      </c>
      <c r="DU4" s="85" t="s">
        <v>691</v>
      </c>
      <c r="DV4" s="84" t="s">
        <v>692</v>
      </c>
      <c r="DW4" s="84" t="s">
        <v>943</v>
      </c>
      <c r="DX4" s="212" t="s">
        <v>693</v>
      </c>
      <c r="DY4" s="85" t="s">
        <v>691</v>
      </c>
      <c r="DZ4" s="84" t="s">
        <v>692</v>
      </c>
      <c r="EA4" s="84" t="s">
        <v>943</v>
      </c>
      <c r="EB4" s="212" t="s">
        <v>693</v>
      </c>
      <c r="EC4" s="85" t="s">
        <v>691</v>
      </c>
      <c r="ED4" s="84" t="s">
        <v>692</v>
      </c>
      <c r="EE4" s="84" t="s">
        <v>943</v>
      </c>
      <c r="EF4" s="212" t="s">
        <v>693</v>
      </c>
      <c r="EG4" s="701"/>
      <c r="EH4" s="702"/>
      <c r="EI4" s="702"/>
      <c r="EJ4" s="703"/>
      <c r="EK4" s="206"/>
      <c r="EL4" s="89"/>
      <c r="EM4" s="92" t="s">
        <v>691</v>
      </c>
      <c r="EN4" s="91" t="s">
        <v>692</v>
      </c>
      <c r="EO4" s="84" t="s">
        <v>943</v>
      </c>
      <c r="EP4" s="92" t="s">
        <v>691</v>
      </c>
      <c r="EQ4" s="91" t="s">
        <v>692</v>
      </c>
      <c r="ER4" s="84" t="s">
        <v>943</v>
      </c>
      <c r="ES4" s="151" t="s">
        <v>693</v>
      </c>
      <c r="ET4" s="92" t="s">
        <v>691</v>
      </c>
      <c r="EU4" s="91" t="s">
        <v>692</v>
      </c>
      <c r="EV4" s="84" t="s">
        <v>943</v>
      </c>
      <c r="EW4" s="151" t="s">
        <v>693</v>
      </c>
      <c r="EX4" s="92" t="s">
        <v>691</v>
      </c>
      <c r="EY4" s="91" t="s">
        <v>692</v>
      </c>
      <c r="EZ4" s="84" t="s">
        <v>943</v>
      </c>
      <c r="FA4" s="151" t="s">
        <v>693</v>
      </c>
      <c r="FB4" s="92" t="s">
        <v>691</v>
      </c>
      <c r="FC4" s="91" t="s">
        <v>692</v>
      </c>
      <c r="FD4" s="84" t="s">
        <v>943</v>
      </c>
      <c r="FE4" s="151" t="s">
        <v>693</v>
      </c>
      <c r="FF4" s="92" t="s">
        <v>691</v>
      </c>
      <c r="FG4" s="91" t="s">
        <v>692</v>
      </c>
      <c r="FH4" s="84" t="s">
        <v>943</v>
      </c>
      <c r="FI4" s="151" t="s">
        <v>693</v>
      </c>
      <c r="FJ4" s="92" t="s">
        <v>691</v>
      </c>
      <c r="FK4" s="91" t="s">
        <v>692</v>
      </c>
      <c r="FL4" s="84" t="s">
        <v>943</v>
      </c>
      <c r="FM4" s="151" t="s">
        <v>693</v>
      </c>
      <c r="FN4" s="694"/>
      <c r="FO4" s="695"/>
      <c r="FP4" s="695"/>
      <c r="FQ4" s="696"/>
      <c r="FS4" s="89"/>
      <c r="FT4" s="85" t="s">
        <v>691</v>
      </c>
      <c r="FU4" s="84" t="s">
        <v>692</v>
      </c>
      <c r="FV4" s="84" t="s">
        <v>943</v>
      </c>
      <c r="FW4" s="212" t="s">
        <v>693</v>
      </c>
      <c r="FX4" s="85" t="s">
        <v>691</v>
      </c>
      <c r="FY4" s="84" t="s">
        <v>692</v>
      </c>
      <c r="FZ4" s="84" t="s">
        <v>943</v>
      </c>
      <c r="GA4" s="212" t="s">
        <v>693</v>
      </c>
      <c r="GB4" s="85" t="s">
        <v>691</v>
      </c>
      <c r="GC4" s="84" t="s">
        <v>692</v>
      </c>
      <c r="GD4" s="84" t="s">
        <v>943</v>
      </c>
      <c r="GE4" s="212" t="s">
        <v>693</v>
      </c>
      <c r="GF4" s="85" t="s">
        <v>691</v>
      </c>
      <c r="GG4" s="84" t="s">
        <v>692</v>
      </c>
      <c r="GH4" s="84" t="s">
        <v>943</v>
      </c>
      <c r="GI4" s="212" t="s">
        <v>693</v>
      </c>
      <c r="GJ4" s="85" t="s">
        <v>691</v>
      </c>
      <c r="GK4" s="84" t="s">
        <v>692</v>
      </c>
      <c r="GL4" s="84" t="s">
        <v>943</v>
      </c>
      <c r="GM4" s="212" t="s">
        <v>693</v>
      </c>
      <c r="GN4" s="85" t="s">
        <v>691</v>
      </c>
      <c r="GO4" s="84" t="s">
        <v>692</v>
      </c>
      <c r="GP4" s="84" t="s">
        <v>943</v>
      </c>
      <c r="GQ4" s="212" t="s">
        <v>693</v>
      </c>
      <c r="GR4" s="85" t="s">
        <v>691</v>
      </c>
      <c r="GS4" s="84" t="s">
        <v>692</v>
      </c>
      <c r="GT4" s="84" t="s">
        <v>943</v>
      </c>
      <c r="GU4" s="212" t="s">
        <v>693</v>
      </c>
      <c r="GV4" s="85" t="s">
        <v>691</v>
      </c>
      <c r="GW4" s="84" t="s">
        <v>692</v>
      </c>
      <c r="GX4" s="84" t="s">
        <v>943</v>
      </c>
      <c r="GY4" s="212" t="s">
        <v>693</v>
      </c>
      <c r="GZ4" s="85" t="s">
        <v>691</v>
      </c>
      <c r="HA4" s="84" t="s">
        <v>692</v>
      </c>
      <c r="HB4" s="84" t="s">
        <v>943</v>
      </c>
      <c r="HC4" s="212" t="s">
        <v>693</v>
      </c>
      <c r="HD4" s="85" t="s">
        <v>691</v>
      </c>
      <c r="HE4" s="84" t="s">
        <v>692</v>
      </c>
      <c r="HF4" s="84" t="s">
        <v>943</v>
      </c>
      <c r="HG4" s="212" t="s">
        <v>693</v>
      </c>
      <c r="HH4" s="85" t="s">
        <v>691</v>
      </c>
      <c r="HI4" s="84" t="s">
        <v>692</v>
      </c>
      <c r="HJ4" s="84" t="s">
        <v>943</v>
      </c>
      <c r="HK4" s="212" t="s">
        <v>693</v>
      </c>
      <c r="HL4" s="85" t="s">
        <v>691</v>
      </c>
      <c r="HM4" s="84" t="s">
        <v>692</v>
      </c>
      <c r="HN4" s="84" t="s">
        <v>943</v>
      </c>
      <c r="HO4" s="212" t="s">
        <v>693</v>
      </c>
      <c r="HP4" s="701"/>
      <c r="HQ4" s="702"/>
      <c r="HR4" s="702"/>
      <c r="HS4" s="703"/>
      <c r="HT4" s="206"/>
      <c r="HU4" s="89"/>
      <c r="HV4" s="92" t="s">
        <v>691</v>
      </c>
      <c r="HW4" s="91" t="s">
        <v>692</v>
      </c>
      <c r="HX4" s="84" t="s">
        <v>943</v>
      </c>
      <c r="HY4" s="92" t="s">
        <v>691</v>
      </c>
      <c r="HZ4" s="91" t="s">
        <v>692</v>
      </c>
      <c r="IA4" s="84" t="s">
        <v>943</v>
      </c>
      <c r="IB4" s="151" t="s">
        <v>693</v>
      </c>
      <c r="IC4" s="92" t="s">
        <v>691</v>
      </c>
      <c r="ID4" s="91" t="s">
        <v>692</v>
      </c>
      <c r="IE4" s="84" t="s">
        <v>943</v>
      </c>
      <c r="IF4" s="151" t="s">
        <v>693</v>
      </c>
      <c r="IG4" s="92" t="s">
        <v>691</v>
      </c>
      <c r="IH4" s="91" t="s">
        <v>692</v>
      </c>
      <c r="II4" s="84" t="s">
        <v>943</v>
      </c>
      <c r="IJ4" s="151" t="s">
        <v>693</v>
      </c>
      <c r="IK4" s="92" t="s">
        <v>691</v>
      </c>
      <c r="IL4" s="91" t="s">
        <v>692</v>
      </c>
      <c r="IM4" s="84" t="s">
        <v>943</v>
      </c>
      <c r="IN4" s="151" t="s">
        <v>693</v>
      </c>
      <c r="IO4" s="92" t="s">
        <v>691</v>
      </c>
      <c r="IP4" s="91" t="s">
        <v>692</v>
      </c>
      <c r="IQ4" s="84" t="s">
        <v>943</v>
      </c>
      <c r="IR4" s="151" t="s">
        <v>693</v>
      </c>
      <c r="IS4" s="92" t="s">
        <v>691</v>
      </c>
      <c r="IT4" s="91" t="s">
        <v>692</v>
      </c>
      <c r="IU4" s="84" t="s">
        <v>943</v>
      </c>
      <c r="IV4" s="151" t="s">
        <v>693</v>
      </c>
      <c r="IW4" s="694"/>
      <c r="IX4" s="695"/>
      <c r="IY4" s="695"/>
      <c r="IZ4" s="696"/>
      <c r="JB4" s="89"/>
      <c r="JC4" s="85" t="s">
        <v>691</v>
      </c>
      <c r="JD4" s="84" t="s">
        <v>692</v>
      </c>
      <c r="JE4" s="84" t="s">
        <v>943</v>
      </c>
      <c r="JF4" s="212" t="s">
        <v>693</v>
      </c>
      <c r="JG4" s="85" t="s">
        <v>691</v>
      </c>
      <c r="JH4" s="84" t="s">
        <v>692</v>
      </c>
      <c r="JI4" s="84" t="s">
        <v>943</v>
      </c>
      <c r="JJ4" s="212" t="s">
        <v>693</v>
      </c>
      <c r="JK4" s="85" t="s">
        <v>691</v>
      </c>
      <c r="JL4" s="84" t="s">
        <v>692</v>
      </c>
      <c r="JM4" s="84" t="s">
        <v>943</v>
      </c>
      <c r="JN4" s="212" t="s">
        <v>693</v>
      </c>
      <c r="JO4" s="85" t="s">
        <v>691</v>
      </c>
      <c r="JP4" s="84" t="s">
        <v>692</v>
      </c>
      <c r="JQ4" s="84" t="s">
        <v>943</v>
      </c>
      <c r="JR4" s="212" t="s">
        <v>693</v>
      </c>
      <c r="JS4" s="85" t="s">
        <v>691</v>
      </c>
      <c r="JT4" s="84" t="s">
        <v>692</v>
      </c>
      <c r="JU4" s="84" t="s">
        <v>943</v>
      </c>
      <c r="JV4" s="212" t="s">
        <v>693</v>
      </c>
      <c r="JW4" s="85" t="s">
        <v>691</v>
      </c>
      <c r="JX4" s="84" t="s">
        <v>692</v>
      </c>
      <c r="JY4" s="84" t="s">
        <v>943</v>
      </c>
      <c r="JZ4" s="212" t="s">
        <v>693</v>
      </c>
      <c r="KA4" s="85" t="s">
        <v>691</v>
      </c>
      <c r="KB4" s="84" t="s">
        <v>692</v>
      </c>
      <c r="KC4" s="84" t="s">
        <v>943</v>
      </c>
      <c r="KD4" s="212" t="s">
        <v>693</v>
      </c>
      <c r="KE4" s="85" t="s">
        <v>691</v>
      </c>
      <c r="KF4" s="84" t="s">
        <v>692</v>
      </c>
      <c r="KG4" s="84" t="s">
        <v>943</v>
      </c>
      <c r="KH4" s="212" t="s">
        <v>693</v>
      </c>
      <c r="KI4" s="85" t="s">
        <v>691</v>
      </c>
      <c r="KJ4" s="84" t="s">
        <v>692</v>
      </c>
      <c r="KK4" s="84" t="s">
        <v>943</v>
      </c>
      <c r="KL4" s="212" t="s">
        <v>693</v>
      </c>
      <c r="KM4" s="85" t="s">
        <v>691</v>
      </c>
      <c r="KN4" s="84" t="s">
        <v>692</v>
      </c>
      <c r="KO4" s="84" t="s">
        <v>943</v>
      </c>
      <c r="KP4" s="212" t="s">
        <v>693</v>
      </c>
      <c r="KQ4" s="85" t="s">
        <v>691</v>
      </c>
      <c r="KR4" s="84" t="s">
        <v>692</v>
      </c>
      <c r="KS4" s="84" t="s">
        <v>943</v>
      </c>
      <c r="KT4" s="212" t="s">
        <v>693</v>
      </c>
      <c r="KU4" s="85" t="s">
        <v>691</v>
      </c>
      <c r="KV4" s="84" t="s">
        <v>692</v>
      </c>
      <c r="KW4" s="84" t="s">
        <v>943</v>
      </c>
      <c r="KX4" s="212" t="s">
        <v>693</v>
      </c>
      <c r="KY4" s="701"/>
      <c r="KZ4" s="702"/>
      <c r="LA4" s="702"/>
      <c r="LB4" s="703"/>
      <c r="LC4" s="206"/>
      <c r="LD4" s="89"/>
      <c r="LE4" s="92" t="s">
        <v>691</v>
      </c>
      <c r="LF4" s="91" t="s">
        <v>692</v>
      </c>
      <c r="LG4" s="84" t="s">
        <v>943</v>
      </c>
      <c r="LH4" s="92" t="s">
        <v>691</v>
      </c>
      <c r="LI4" s="91" t="s">
        <v>692</v>
      </c>
      <c r="LJ4" s="84" t="s">
        <v>943</v>
      </c>
      <c r="LK4" s="151" t="s">
        <v>693</v>
      </c>
      <c r="LL4" s="92" t="s">
        <v>691</v>
      </c>
      <c r="LM4" s="91" t="s">
        <v>692</v>
      </c>
      <c r="LN4" s="84" t="s">
        <v>943</v>
      </c>
      <c r="LO4" s="151" t="s">
        <v>693</v>
      </c>
      <c r="LP4" s="92" t="s">
        <v>691</v>
      </c>
      <c r="LQ4" s="91" t="s">
        <v>692</v>
      </c>
      <c r="LR4" s="84" t="s">
        <v>943</v>
      </c>
      <c r="LS4" s="151" t="s">
        <v>693</v>
      </c>
      <c r="LT4" s="92" t="s">
        <v>691</v>
      </c>
      <c r="LU4" s="91" t="s">
        <v>692</v>
      </c>
      <c r="LV4" s="84" t="s">
        <v>943</v>
      </c>
      <c r="LW4" s="151" t="s">
        <v>693</v>
      </c>
      <c r="LX4" s="92" t="s">
        <v>691</v>
      </c>
      <c r="LY4" s="91" t="s">
        <v>692</v>
      </c>
      <c r="LZ4" s="84" t="s">
        <v>943</v>
      </c>
      <c r="MA4" s="151" t="s">
        <v>693</v>
      </c>
      <c r="MB4" s="92" t="s">
        <v>691</v>
      </c>
      <c r="MC4" s="91" t="s">
        <v>692</v>
      </c>
      <c r="MD4" s="84" t="s">
        <v>943</v>
      </c>
      <c r="ME4" s="151" t="s">
        <v>693</v>
      </c>
      <c r="MF4" s="694"/>
      <c r="MG4" s="695"/>
      <c r="MH4" s="695"/>
      <c r="MI4" s="696"/>
      <c r="MK4" s="89"/>
      <c r="ML4" s="85" t="s">
        <v>691</v>
      </c>
      <c r="MM4" s="84" t="s">
        <v>692</v>
      </c>
      <c r="MN4" s="84" t="s">
        <v>943</v>
      </c>
      <c r="MO4" s="212" t="s">
        <v>693</v>
      </c>
      <c r="MP4" s="85" t="s">
        <v>691</v>
      </c>
      <c r="MQ4" s="84" t="s">
        <v>692</v>
      </c>
      <c r="MR4" s="84" t="s">
        <v>943</v>
      </c>
      <c r="MS4" s="212" t="s">
        <v>693</v>
      </c>
      <c r="MT4" s="85" t="s">
        <v>691</v>
      </c>
      <c r="MU4" s="84" t="s">
        <v>692</v>
      </c>
      <c r="MV4" s="84" t="s">
        <v>943</v>
      </c>
      <c r="MW4" s="212" t="s">
        <v>693</v>
      </c>
      <c r="MX4" s="85" t="s">
        <v>691</v>
      </c>
      <c r="MY4" s="84" t="s">
        <v>692</v>
      </c>
      <c r="MZ4" s="84" t="s">
        <v>943</v>
      </c>
      <c r="NA4" s="212" t="s">
        <v>693</v>
      </c>
      <c r="NB4" s="85" t="s">
        <v>691</v>
      </c>
      <c r="NC4" s="84" t="s">
        <v>692</v>
      </c>
      <c r="ND4" s="84" t="s">
        <v>943</v>
      </c>
      <c r="NE4" s="212" t="s">
        <v>693</v>
      </c>
      <c r="NF4" s="85" t="s">
        <v>691</v>
      </c>
      <c r="NG4" s="84" t="s">
        <v>692</v>
      </c>
      <c r="NH4" s="84" t="s">
        <v>943</v>
      </c>
      <c r="NI4" s="212" t="s">
        <v>693</v>
      </c>
      <c r="NJ4" s="85" t="s">
        <v>691</v>
      </c>
      <c r="NK4" s="84" t="s">
        <v>692</v>
      </c>
      <c r="NL4" s="84" t="s">
        <v>943</v>
      </c>
      <c r="NM4" s="212" t="s">
        <v>693</v>
      </c>
      <c r="NN4" s="85" t="s">
        <v>691</v>
      </c>
      <c r="NO4" s="84" t="s">
        <v>692</v>
      </c>
      <c r="NP4" s="84" t="s">
        <v>943</v>
      </c>
      <c r="NQ4" s="212" t="s">
        <v>693</v>
      </c>
      <c r="NR4" s="85" t="s">
        <v>691</v>
      </c>
      <c r="NS4" s="84" t="s">
        <v>692</v>
      </c>
      <c r="NT4" s="84" t="s">
        <v>943</v>
      </c>
      <c r="NU4" s="212" t="s">
        <v>693</v>
      </c>
      <c r="NV4" s="85" t="s">
        <v>691</v>
      </c>
      <c r="NW4" s="84" t="s">
        <v>692</v>
      </c>
      <c r="NX4" s="84" t="s">
        <v>943</v>
      </c>
      <c r="NY4" s="212" t="s">
        <v>693</v>
      </c>
      <c r="NZ4" s="85" t="s">
        <v>691</v>
      </c>
      <c r="OA4" s="84" t="s">
        <v>692</v>
      </c>
      <c r="OB4" s="84" t="s">
        <v>943</v>
      </c>
      <c r="OC4" s="212" t="s">
        <v>693</v>
      </c>
      <c r="OD4" s="85" t="s">
        <v>691</v>
      </c>
      <c r="OE4" s="84" t="s">
        <v>692</v>
      </c>
      <c r="OF4" s="84" t="s">
        <v>943</v>
      </c>
      <c r="OG4" s="212" t="s">
        <v>693</v>
      </c>
      <c r="OH4" s="701"/>
      <c r="OI4" s="702"/>
      <c r="OJ4" s="702"/>
      <c r="OK4" s="703"/>
      <c r="OL4" s="206"/>
      <c r="OM4" s="89"/>
      <c r="ON4" s="92" t="s">
        <v>691</v>
      </c>
      <c r="OO4" s="91" t="s">
        <v>692</v>
      </c>
      <c r="OP4" s="84" t="s">
        <v>943</v>
      </c>
      <c r="OQ4" s="92" t="s">
        <v>691</v>
      </c>
      <c r="OR4" s="91" t="s">
        <v>692</v>
      </c>
      <c r="OS4" s="84" t="s">
        <v>943</v>
      </c>
      <c r="OT4" s="151" t="s">
        <v>693</v>
      </c>
      <c r="OU4" s="92" t="s">
        <v>691</v>
      </c>
      <c r="OV4" s="91" t="s">
        <v>692</v>
      </c>
      <c r="OW4" s="84" t="s">
        <v>943</v>
      </c>
      <c r="OX4" s="151" t="s">
        <v>693</v>
      </c>
      <c r="OY4" s="92" t="s">
        <v>691</v>
      </c>
      <c r="OZ4" s="91" t="s">
        <v>692</v>
      </c>
      <c r="PA4" s="84" t="s">
        <v>943</v>
      </c>
      <c r="PB4" s="151" t="s">
        <v>693</v>
      </c>
      <c r="PC4" s="92" t="s">
        <v>691</v>
      </c>
      <c r="PD4" s="91" t="s">
        <v>692</v>
      </c>
      <c r="PE4" s="84" t="s">
        <v>943</v>
      </c>
      <c r="PF4" s="151" t="s">
        <v>693</v>
      </c>
      <c r="PG4" s="92" t="s">
        <v>691</v>
      </c>
      <c r="PH4" s="91" t="s">
        <v>692</v>
      </c>
      <c r="PI4" s="84" t="s">
        <v>943</v>
      </c>
      <c r="PJ4" s="151" t="s">
        <v>693</v>
      </c>
      <c r="PK4" s="92" t="s">
        <v>691</v>
      </c>
      <c r="PL4" s="91" t="s">
        <v>692</v>
      </c>
      <c r="PM4" s="84" t="s">
        <v>943</v>
      </c>
      <c r="PN4" s="151" t="s">
        <v>693</v>
      </c>
      <c r="PO4" s="694"/>
      <c r="PP4" s="695"/>
      <c r="PQ4" s="695"/>
      <c r="PR4" s="696"/>
      <c r="PT4" s="89"/>
      <c r="PU4" s="85" t="s">
        <v>691</v>
      </c>
      <c r="PV4" s="84" t="s">
        <v>692</v>
      </c>
      <c r="PW4" s="84" t="s">
        <v>943</v>
      </c>
      <c r="PX4" s="212" t="s">
        <v>693</v>
      </c>
      <c r="PY4" s="85" t="s">
        <v>691</v>
      </c>
      <c r="PZ4" s="84" t="s">
        <v>692</v>
      </c>
      <c r="QA4" s="84" t="s">
        <v>943</v>
      </c>
      <c r="QB4" s="212" t="s">
        <v>693</v>
      </c>
      <c r="QC4" s="85" t="s">
        <v>691</v>
      </c>
      <c r="QD4" s="84" t="s">
        <v>692</v>
      </c>
      <c r="QE4" s="84" t="s">
        <v>943</v>
      </c>
      <c r="QF4" s="212" t="s">
        <v>693</v>
      </c>
      <c r="QG4" s="85" t="s">
        <v>691</v>
      </c>
      <c r="QH4" s="84" t="s">
        <v>692</v>
      </c>
      <c r="QI4" s="84" t="s">
        <v>943</v>
      </c>
      <c r="QJ4" s="212" t="s">
        <v>693</v>
      </c>
      <c r="QK4" s="85" t="s">
        <v>691</v>
      </c>
      <c r="QL4" s="84" t="s">
        <v>692</v>
      </c>
      <c r="QM4" s="84" t="s">
        <v>943</v>
      </c>
      <c r="QN4" s="212" t="s">
        <v>693</v>
      </c>
      <c r="QO4" s="85" t="s">
        <v>691</v>
      </c>
      <c r="QP4" s="84" t="s">
        <v>692</v>
      </c>
      <c r="QQ4" s="84" t="s">
        <v>943</v>
      </c>
      <c r="QR4" s="212" t="s">
        <v>693</v>
      </c>
      <c r="QS4" s="85" t="s">
        <v>691</v>
      </c>
      <c r="QT4" s="84" t="s">
        <v>692</v>
      </c>
      <c r="QU4" s="84" t="s">
        <v>943</v>
      </c>
      <c r="QV4" s="212" t="s">
        <v>693</v>
      </c>
      <c r="QW4" s="85" t="s">
        <v>691</v>
      </c>
      <c r="QX4" s="84" t="s">
        <v>692</v>
      </c>
      <c r="QY4" s="84" t="s">
        <v>943</v>
      </c>
      <c r="QZ4" s="212" t="s">
        <v>693</v>
      </c>
      <c r="RA4" s="85" t="s">
        <v>691</v>
      </c>
      <c r="RB4" s="84" t="s">
        <v>692</v>
      </c>
      <c r="RC4" s="84" t="s">
        <v>943</v>
      </c>
      <c r="RD4" s="212" t="s">
        <v>693</v>
      </c>
      <c r="RE4" s="85" t="s">
        <v>691</v>
      </c>
      <c r="RF4" s="84" t="s">
        <v>692</v>
      </c>
      <c r="RG4" s="84" t="s">
        <v>943</v>
      </c>
      <c r="RH4" s="212" t="s">
        <v>693</v>
      </c>
      <c r="RI4" s="85" t="s">
        <v>691</v>
      </c>
      <c r="RJ4" s="84" t="s">
        <v>692</v>
      </c>
      <c r="RK4" s="84" t="s">
        <v>943</v>
      </c>
      <c r="RL4" s="212" t="s">
        <v>693</v>
      </c>
      <c r="RM4" s="85" t="s">
        <v>691</v>
      </c>
      <c r="RN4" s="84" t="s">
        <v>692</v>
      </c>
      <c r="RO4" s="84" t="s">
        <v>943</v>
      </c>
      <c r="RP4" s="212" t="s">
        <v>693</v>
      </c>
      <c r="RQ4" s="701"/>
      <c r="RR4" s="702"/>
      <c r="RS4" s="702"/>
      <c r="RT4" s="703"/>
      <c r="RU4" s="206"/>
      <c r="RV4" s="89"/>
      <c r="RW4" s="92" t="s">
        <v>691</v>
      </c>
      <c r="RX4" s="91" t="s">
        <v>692</v>
      </c>
      <c r="RY4" s="84" t="s">
        <v>943</v>
      </c>
      <c r="RZ4" s="92" t="s">
        <v>691</v>
      </c>
      <c r="SA4" s="91" t="s">
        <v>692</v>
      </c>
      <c r="SB4" s="84" t="s">
        <v>943</v>
      </c>
      <c r="SC4" s="151" t="s">
        <v>693</v>
      </c>
      <c r="SD4" s="92" t="s">
        <v>691</v>
      </c>
      <c r="SE4" s="91" t="s">
        <v>692</v>
      </c>
      <c r="SF4" s="84" t="s">
        <v>943</v>
      </c>
      <c r="SG4" s="151" t="s">
        <v>693</v>
      </c>
      <c r="SH4" s="92" t="s">
        <v>691</v>
      </c>
      <c r="SI4" s="91" t="s">
        <v>692</v>
      </c>
      <c r="SJ4" s="84" t="s">
        <v>943</v>
      </c>
      <c r="SK4" s="151" t="s">
        <v>693</v>
      </c>
      <c r="SL4" s="92" t="s">
        <v>691</v>
      </c>
      <c r="SM4" s="91" t="s">
        <v>692</v>
      </c>
      <c r="SN4" s="84" t="s">
        <v>943</v>
      </c>
      <c r="SO4" s="151" t="s">
        <v>693</v>
      </c>
      <c r="SP4" s="92" t="s">
        <v>691</v>
      </c>
      <c r="SQ4" s="91" t="s">
        <v>692</v>
      </c>
      <c r="SR4" s="84" t="s">
        <v>943</v>
      </c>
      <c r="SS4" s="151" t="s">
        <v>693</v>
      </c>
      <c r="ST4" s="92" t="s">
        <v>691</v>
      </c>
      <c r="SU4" s="91" t="s">
        <v>692</v>
      </c>
      <c r="SV4" s="84" t="s">
        <v>943</v>
      </c>
      <c r="SW4" s="151" t="s">
        <v>693</v>
      </c>
      <c r="SX4" s="694"/>
      <c r="SY4" s="695"/>
      <c r="SZ4" s="695"/>
      <c r="TA4" s="696"/>
    </row>
    <row r="5" spans="1:521" ht="15.75" thickBot="1" x14ac:dyDescent="0.3">
      <c r="A5" s="97" t="s">
        <v>609</v>
      </c>
      <c r="B5" s="373" t="str">
        <f>_xlfn.CONCAT($A$1, " ", $B$2, " ", $B$3, " ",$A5, " ", B$4)</f>
        <v>Right Controller Jerk CHUM-RV-003 Total FingerFollow</v>
      </c>
      <c r="C5" s="373" t="str">
        <f t="shared" ref="C5:E5" si="0">_xlfn.CONCAT($A$1, " ", $B$2, " ", $B$3, " ",$A5, " ", C$4)</f>
        <v>Right Controller Jerk CHUM-RV-003 Total FingerNose</v>
      </c>
      <c r="D5" s="373" t="str">
        <f t="shared" si="0"/>
        <v>Right Controller Jerk CHUM-RV-003 Total EverydayTask</v>
      </c>
      <c r="E5" s="373" t="str">
        <f t="shared" si="0"/>
        <v>Right Controller Jerk CHUM-RV-003 Total Pegboard</v>
      </c>
      <c r="F5" s="373" t="str">
        <f>_xlfn.CONCAT($A$1, " ", $B$2, " ", $F$3, " ",$A5, " ", F$4)</f>
        <v>Right Controller Jerk CHUM-RV-004 Total FingerFollow</v>
      </c>
      <c r="G5" s="373" t="str">
        <f t="shared" ref="G5:I11" si="1">_xlfn.CONCAT($A$1, " ", $B$2, " ", $F$3, " ",$A5, " ", G$4)</f>
        <v>Right Controller Jerk CHUM-RV-004 Total FingerNose</v>
      </c>
      <c r="H5" s="373" t="str">
        <f t="shared" si="1"/>
        <v>Right Controller Jerk CHUM-RV-004 Total EverydayTask</v>
      </c>
      <c r="I5" s="373" t="str">
        <f t="shared" si="1"/>
        <v>Right Controller Jerk CHUM-RV-004 Total Pegboard</v>
      </c>
      <c r="J5" s="373" t="str">
        <f>_xlfn.CONCAT($A$1, " ", $B$2, " ", $J$3, " ",$A5, " ", J$4)</f>
        <v>Right Controller Jerk CHUM-RV-008 Total FingerFollow</v>
      </c>
      <c r="K5" s="373" t="str">
        <f t="shared" ref="K5:M5" si="2">_xlfn.CONCAT($A$1, " ", $B$2, " ", $J$3, " ",$A5, " ", K$4)</f>
        <v>Right Controller Jerk CHUM-RV-008 Total FingerNose</v>
      </c>
      <c r="L5" s="373" t="str">
        <f t="shared" si="2"/>
        <v>Right Controller Jerk CHUM-RV-008 Total EverydayTask</v>
      </c>
      <c r="M5" s="373" t="str">
        <f t="shared" si="2"/>
        <v>Right Controller Jerk CHUM-RV-008 Total Pegboard</v>
      </c>
      <c r="N5" s="373" t="str">
        <f>_xlfn.CONCAT($A$1, " ", $B$2, " ", $N$3, " ",$A5, " ", N$4)</f>
        <v>Right Controller Jerk CHUM-RV-009 Total FingerFollow</v>
      </c>
      <c r="O5" s="373" t="str">
        <f t="shared" ref="O5:Q5" si="3">_xlfn.CONCAT($A$1, " ", $B$2, " ", $N$3, " ",$A5, " ", O$4)</f>
        <v>Right Controller Jerk CHUM-RV-009 Total FingerNose</v>
      </c>
      <c r="P5" s="373" t="str">
        <f t="shared" si="3"/>
        <v>Right Controller Jerk CHUM-RV-009 Total EverydayTask</v>
      </c>
      <c r="Q5" s="373" t="str">
        <f t="shared" si="3"/>
        <v>Right Controller Jerk CHUM-RV-009 Total Pegboard</v>
      </c>
      <c r="R5" s="373" t="str">
        <f>_xlfn.CONCAT($A$1, " ", $B$2, " ", $R$3, " ",$A5, " ", R$4)</f>
        <v>Right Controller Jerk CHUM-RV-014 Total FingerFollow</v>
      </c>
      <c r="S5" s="373" t="str">
        <f t="shared" ref="S5:U11" si="4">_xlfn.CONCAT($A$1, " ", $B$2, " ", $R$3, " ",$A5, " ", S$4)</f>
        <v>Right Controller Jerk CHUM-RV-014 Total FingerNose</v>
      </c>
      <c r="T5" s="373" t="str">
        <f t="shared" si="4"/>
        <v>Right Controller Jerk CHUM-RV-014 Total EverydayTask</v>
      </c>
      <c r="U5" s="373" t="str">
        <f t="shared" si="4"/>
        <v>Right Controller Jerk CHUM-RV-014 Total Pegboard</v>
      </c>
      <c r="V5" s="373" t="str">
        <f>_xlfn.CONCAT($A$1, " ", $B$2, " ", $V$3, " ",$A5, " ", V$4)</f>
        <v>Right Controller Jerk CHUM-RV-015 Total FingerFollow</v>
      </c>
      <c r="W5" s="373" t="str">
        <f t="shared" ref="W5:Y11" si="5">_xlfn.CONCAT($A$1, " ", $B$2, " ", $V$3, " ",$A5, " ", W$4)</f>
        <v>Right Controller Jerk CHUM-RV-015 Total FingerNose</v>
      </c>
      <c r="X5" s="373" t="str">
        <f>_xlfn.CONCAT($A$1, " ", $B$2, " ", $V$3, " ",$A5, " ", X$4)</f>
        <v>Right Controller Jerk CHUM-RV-015 Total EverydayTask</v>
      </c>
      <c r="Y5" s="373" t="str">
        <f t="shared" si="5"/>
        <v>Right Controller Jerk CHUM-RV-015 Total Pegboard</v>
      </c>
      <c r="Z5" s="373" t="str">
        <f>_xlfn.CONCAT($A$1, " ", $B$2, " ", $Z$3, " ",$A5, " ", Z$4)</f>
        <v>Right Controller Jerk CHUM-RV-019 Total FingerFollow</v>
      </c>
      <c r="AA5" s="373" t="str">
        <f t="shared" ref="AA5:AC11" si="6">_xlfn.CONCAT($A$1, " ", $B$2, " ", $Z$3, " ",$A5, " ", AA$4)</f>
        <v>Right Controller Jerk CHUM-RV-019 Total FingerNose</v>
      </c>
      <c r="AB5" s="373" t="str">
        <f t="shared" si="6"/>
        <v>Right Controller Jerk CHUM-RV-019 Total EverydayTask</v>
      </c>
      <c r="AC5" s="373" t="str">
        <f t="shared" si="6"/>
        <v>Right Controller Jerk CHUM-RV-019 Total Pegboard</v>
      </c>
      <c r="AD5" s="373" t="str">
        <f>_xlfn.CONCAT($A$1, " ", $B$2, " ", $AD$3, " ",$A5, " ", AD$4)</f>
        <v>Right Controller Jerk CHUM-RV-020 Total FingerFollow</v>
      </c>
      <c r="AE5" s="373" t="str">
        <f t="shared" ref="AE5:AG11" si="7">_xlfn.CONCAT($A$1, " ", $B$2, " ", $AD$3, " ",$A5, " ", AE$4)</f>
        <v>Right Controller Jerk CHUM-RV-020 Total FingerNose</v>
      </c>
      <c r="AF5" s="373" t="str">
        <f t="shared" si="7"/>
        <v>Right Controller Jerk CHUM-RV-020 Total EverydayTask</v>
      </c>
      <c r="AG5" s="373" t="str">
        <f>_xlfn.CONCAT($A$1, " ", $B$2, " ", $AD$3, " ",$A5, " ", AG$4)</f>
        <v>Right Controller Jerk CHUM-RV-020 Total Pegboard</v>
      </c>
      <c r="AH5" s="373" t="str">
        <f>_xlfn.CONCAT($A$1, " ", $B$2, " ", $AH$3, " ",$A5, " ", AH$4)</f>
        <v>Right Controller Jerk CHUM-RV-021 Total FingerFollow</v>
      </c>
      <c r="AI5" s="373" t="str">
        <f t="shared" ref="AI5:AK11" si="8">_xlfn.CONCAT($A$1, " ", $B$2, " ", $AH$3, " ",$A5, " ", AI$4)</f>
        <v>Right Controller Jerk CHUM-RV-021 Total FingerNose</v>
      </c>
      <c r="AJ5" s="373" t="str">
        <f t="shared" si="8"/>
        <v>Right Controller Jerk CHUM-RV-021 Total EverydayTask</v>
      </c>
      <c r="AK5" s="373" t="str">
        <f t="shared" si="8"/>
        <v>Right Controller Jerk CHUM-RV-021 Total Pegboard</v>
      </c>
      <c r="AL5" s="373" t="str">
        <f>_xlfn.CONCAT($A$1, " ", $B$2, " ", $AL$3, " ",$A5, " ", AL$4)</f>
        <v>Right Controller Jerk CHUM-RV-022 Total FingerFollow</v>
      </c>
      <c r="AM5" s="373" t="str">
        <f>_xlfn.CONCAT($A$1, " ", $B$2, " ", $AL$3, " ",$A5, " ", AM$4)</f>
        <v>Right Controller Jerk CHUM-RV-022 Total FingerNose</v>
      </c>
      <c r="AN5" s="373" t="str">
        <f t="shared" ref="AN5:AO5" si="9">_xlfn.CONCAT($A$1, " ", $B$2, " ", $AL$3, " ",$A5, " ", AN$4)</f>
        <v>Right Controller Jerk CHUM-RV-022 Total EverydayTask</v>
      </c>
      <c r="AO5" s="373" t="str">
        <f t="shared" si="9"/>
        <v>Right Controller Jerk CHUM-RV-022 Total Pegboard</v>
      </c>
      <c r="AP5" s="373" t="str">
        <f>_xlfn.CONCAT($A$1, " ", $B$2, " ", $AP$3, " ",$A5, " ", AP$4)</f>
        <v>Right Controller Jerk CHUM-RV-023 Total FingerFollow</v>
      </c>
      <c r="AQ5" s="373" t="str">
        <f t="shared" ref="AQ5:AS11" si="10">_xlfn.CONCAT($A$1, " ", $B$2, " ", $AP$3, " ",$A5, " ", AQ$4)</f>
        <v>Right Controller Jerk CHUM-RV-023 Total FingerNose</v>
      </c>
      <c r="AR5" s="373" t="str">
        <f t="shared" si="10"/>
        <v>Right Controller Jerk CHUM-RV-023 Total EverydayTask</v>
      </c>
      <c r="AS5" s="373" t="str">
        <f t="shared" si="10"/>
        <v>Right Controller Jerk CHUM-RV-023 Total Pegboard</v>
      </c>
      <c r="AT5" s="373" t="str">
        <f>_xlfn.CONCAT($A$1, " ", $B$2, " ", $AT$3, " ",$A5, " ", AT$4)</f>
        <v>Right Controller Jerk CHUM-RV-024 Total FingerFollow</v>
      </c>
      <c r="AU5" s="373" t="str">
        <f t="shared" ref="AU5:AW11" si="11">_xlfn.CONCAT($A$1, " ", $B$2, " ", $AT$3, " ",$A5, " ", AU$4)</f>
        <v>Right Controller Jerk CHUM-RV-024 Total FingerNose</v>
      </c>
      <c r="AV5" s="373" t="str">
        <f t="shared" si="11"/>
        <v>Right Controller Jerk CHUM-RV-024 Total EverydayTask</v>
      </c>
      <c r="AW5" s="373" t="str">
        <f t="shared" si="11"/>
        <v>Right Controller Jerk CHUM-RV-024 Total Pegboard</v>
      </c>
      <c r="AX5" s="202" t="e">
        <f t="shared" ref="AX5:AX11" si="12">AVERAGE(B5:AK5)</f>
        <v>#DIV/0!</v>
      </c>
      <c r="AY5" s="160" t="e">
        <f t="shared" ref="AY5:AY10" si="13">MEDIAN(B5:AK5)</f>
        <v>#NUM!</v>
      </c>
      <c r="AZ5" s="160">
        <f t="shared" ref="AZ5:AZ11" si="14">MAX(B5:AK5)</f>
        <v>0</v>
      </c>
      <c r="BA5" s="203">
        <f t="shared" ref="BA5:BA11" si="15">MIN(B5:AK5)</f>
        <v>0</v>
      </c>
      <c r="BC5" s="97" t="s">
        <v>609</v>
      </c>
      <c r="BD5" s="373" t="str">
        <f t="shared" ref="BD5:BF11" si="16">_xlfn.CONCAT($A$1, " ", $BD$2, " ", $BD$3, " ",$BC5, " ", BD$4)</f>
        <v>Right Controller Jerk CHUM-RV-005 Total FingerFollow</v>
      </c>
      <c r="BE5" s="373" t="str">
        <f t="shared" si="16"/>
        <v>Right Controller Jerk CHUM-RV-005 Total FingerNose</v>
      </c>
      <c r="BF5" s="373" t="str">
        <f t="shared" si="16"/>
        <v>Right Controller Jerk CHUM-RV-005 Total EverydayTask</v>
      </c>
      <c r="BG5" s="373" t="str">
        <f t="shared" ref="BG5:BJ8" si="17">_xlfn.CONCAT($A$1, " ", $BD$2, " ", $BG$3, " ",$BC5, " ", BG$4)</f>
        <v>Right Controller Jerk CHUM-RV-006 Total FingerFollow</v>
      </c>
      <c r="BH5" s="373" t="str">
        <f t="shared" si="17"/>
        <v>Right Controller Jerk CHUM-RV-006 Total FingerNose</v>
      </c>
      <c r="BI5" s="373" t="str">
        <f t="shared" si="17"/>
        <v>Right Controller Jerk CHUM-RV-006 Total EverydayTask</v>
      </c>
      <c r="BJ5" s="373" t="str">
        <f t="shared" si="17"/>
        <v>Right Controller Jerk CHUM-RV-006 Total Pegboard</v>
      </c>
      <c r="BK5" s="373" t="str">
        <f t="shared" ref="BK5:BN11" si="18">_xlfn.CONCAT($A$1, " ", $BD$2, " ", $BK$3, " ",$BC5, " ", BK$4)</f>
        <v>Right Controller Jerk CHUM-RV-010 Total FingerFollow</v>
      </c>
      <c r="BL5" s="373" t="str">
        <f t="shared" si="18"/>
        <v>Right Controller Jerk CHUM-RV-010 Total FingerNose</v>
      </c>
      <c r="BM5" s="373" t="str">
        <f t="shared" si="18"/>
        <v>Right Controller Jerk CHUM-RV-010 Total EverydayTask</v>
      </c>
      <c r="BN5" s="373" t="str">
        <f t="shared" si="18"/>
        <v>Right Controller Jerk CHUM-RV-010 Total Pegboard</v>
      </c>
      <c r="BO5" s="373" t="str">
        <f t="shared" ref="BO5:BR11" si="19">_xlfn.CONCAT($A$1, " ", $BD$2, " ", $BO$3, " ",$BC5, " ", BO$4)</f>
        <v>Right Controller Jerk CHUM-RV-011 Total FingerFollow</v>
      </c>
      <c r="BP5" s="373" t="str">
        <f t="shared" si="19"/>
        <v>Right Controller Jerk CHUM-RV-011 Total FingerNose</v>
      </c>
      <c r="BQ5" s="373" t="str">
        <f t="shared" si="19"/>
        <v>Right Controller Jerk CHUM-RV-011 Total EverydayTask</v>
      </c>
      <c r="BR5" s="373" t="str">
        <f t="shared" si="19"/>
        <v>Right Controller Jerk CHUM-RV-011 Total Pegboard</v>
      </c>
      <c r="BS5" s="373" t="str">
        <f t="shared" ref="BS5:BV11" si="20">_xlfn.CONCAT($A$1, " ", $BD$2, " ", $BS$3, " ",$BC5, " ", BS$4)</f>
        <v>Right Controller Jerk CHUM-RV-012 Total FingerFollow</v>
      </c>
      <c r="BT5" s="373" t="str">
        <f t="shared" si="20"/>
        <v>Right Controller Jerk CHUM-RV-012 Total FingerNose</v>
      </c>
      <c r="BU5" s="373" t="str">
        <f t="shared" si="20"/>
        <v>Right Controller Jerk CHUM-RV-012 Total EverydayTask</v>
      </c>
      <c r="BV5" s="373" t="str">
        <f t="shared" si="20"/>
        <v>Right Controller Jerk CHUM-RV-012 Total Pegboard</v>
      </c>
      <c r="BW5" s="373" t="str">
        <f t="shared" ref="BW5:BZ11" si="21">_xlfn.CONCAT($A$1, " ", $BD$2, " ", $BW$3, " ",$BC5, " ", BW$4)</f>
        <v>Right Controller Jerk CHUM-RV-013 Total FingerFollow</v>
      </c>
      <c r="BX5" s="373" t="str">
        <f t="shared" si="21"/>
        <v>Right Controller Jerk CHUM-RV-013 Total FingerNose</v>
      </c>
      <c r="BY5" s="373" t="str">
        <f t="shared" si="21"/>
        <v>Right Controller Jerk CHUM-RV-013 Total EverydayTask</v>
      </c>
      <c r="BZ5" s="373" t="str">
        <f t="shared" si="21"/>
        <v>Right Controller Jerk CHUM-RV-013 Total Pegboard</v>
      </c>
      <c r="CA5" s="373" t="str">
        <f t="shared" ref="CA5:CD11" si="22">_xlfn.CONCAT($A$1, " ", $BD$2, " ", $CA$3, " ",$BC5, " ", CA$4)</f>
        <v>Right Controller Jerk CHUM-RV-018 Total FingerFollow</v>
      </c>
      <c r="CB5" s="373" t="str">
        <f t="shared" si="22"/>
        <v>Right Controller Jerk CHUM-RV-018 Total FingerNose</v>
      </c>
      <c r="CC5" s="373" t="str">
        <f t="shared" si="22"/>
        <v>Right Controller Jerk CHUM-RV-018 Total EverydayTask</v>
      </c>
      <c r="CD5" s="373" t="str">
        <f t="shared" si="22"/>
        <v>Right Controller Jerk CHUM-RV-018 Total Pegboard</v>
      </c>
      <c r="CE5" s="166" t="e">
        <f t="shared" ref="CE5:CE11" si="23">AVERAGE(BD5:CD5)</f>
        <v>#DIV/0!</v>
      </c>
      <c r="CF5" s="199" t="e">
        <f t="shared" ref="CF5:CF11" si="24">MEDIAN(BD5:CD5)</f>
        <v>#NUM!</v>
      </c>
      <c r="CG5" s="199">
        <f>MAX(BD5:CD5)</f>
        <v>0</v>
      </c>
      <c r="CH5" s="200">
        <f t="shared" ref="CH5:CH11" si="25">MIN(BD5:CD5)</f>
        <v>0</v>
      </c>
      <c r="CJ5" s="97" t="s">
        <v>609</v>
      </c>
      <c r="CK5" s="373" t="str">
        <f>_xlfn.CONCAT($CJ$1, " ", $CK$2, " ", $CK$3, " ",$CJ5, " ", CK$4)</f>
        <v>Left Controller Jerk CHUM-RV-003 Total FingerFollow</v>
      </c>
      <c r="CL5" s="373" t="str">
        <f t="shared" ref="CL5:CN11" si="26">_xlfn.CONCAT($CJ$1, " ", $CK$2, " ", $CK$3, " ",$CJ5, " ", CL$4)</f>
        <v>Left Controller Jerk CHUM-RV-003 Total FingerNose</v>
      </c>
      <c r="CM5" s="373" t="str">
        <f t="shared" si="26"/>
        <v>Left Controller Jerk CHUM-RV-003 Total EverydayTask</v>
      </c>
      <c r="CN5" s="373" t="str">
        <f>_xlfn.CONCAT($CJ$1, " ", $CK$2, " ", $CK$3, " ",$CJ5, " ", CN$4)</f>
        <v>Left Controller Jerk CHUM-RV-003 Total Pegboard</v>
      </c>
      <c r="CO5" s="373" t="str">
        <f>_xlfn.CONCAT($CJ$1, " ", $CK$2, " ", $CO$3, " ",$CJ5, " ", CO$4)</f>
        <v>Left Controller Jerk CHUM-RV-004 Total FingerFollow</v>
      </c>
      <c r="CP5" s="373" t="str">
        <f t="shared" ref="CP5:CR11" si="27">_xlfn.CONCAT($CJ$1, " ", $CK$2, " ", $CO$3, " ",$CJ5, " ", CP$4)</f>
        <v>Left Controller Jerk CHUM-RV-004 Total FingerNose</v>
      </c>
      <c r="CQ5" s="373" t="str">
        <f t="shared" si="27"/>
        <v>Left Controller Jerk CHUM-RV-004 Total EverydayTask</v>
      </c>
      <c r="CR5" s="373" t="str">
        <f t="shared" si="27"/>
        <v>Left Controller Jerk CHUM-RV-004 Total Pegboard</v>
      </c>
      <c r="CS5" s="373" t="str">
        <f>_xlfn.CONCAT($CJ$1, " ", $CK$2, " ", $CS$3, " ",$CJ5, " ", CS$4)</f>
        <v>Left Controller Jerk CHUM-RV-008 Total FingerFollow</v>
      </c>
      <c r="CT5" s="373" t="str">
        <f t="shared" ref="CT5:CV11" si="28">_xlfn.CONCAT($CJ$1, " ", $CK$2, " ", $CS$3, " ",$CJ5, " ", CT$4)</f>
        <v>Left Controller Jerk CHUM-RV-008 Total FingerNose</v>
      </c>
      <c r="CU5" s="373" t="str">
        <f t="shared" si="28"/>
        <v>Left Controller Jerk CHUM-RV-008 Total EverydayTask</v>
      </c>
      <c r="CV5" s="373" t="str">
        <f t="shared" si="28"/>
        <v>Left Controller Jerk CHUM-RV-008 Total Pegboard</v>
      </c>
      <c r="CW5" s="373" t="str">
        <f>_xlfn.CONCAT($CJ$1, " ", $CK$2, " ", $CW$3, " ",$CJ5, " ", CW$4)</f>
        <v>Left Controller Jerk CHUM-RV-009 Total FingerFollow</v>
      </c>
      <c r="CX5" s="373" t="str">
        <f t="shared" ref="CX5:CZ11" si="29">_xlfn.CONCAT($CJ$1, " ", $CK$2, " ", $CW$3, " ",$CJ5, " ", CX$4)</f>
        <v>Left Controller Jerk CHUM-RV-009 Total FingerNose</v>
      </c>
      <c r="CY5" s="373" t="str">
        <f t="shared" si="29"/>
        <v>Left Controller Jerk CHUM-RV-009 Total EverydayTask</v>
      </c>
      <c r="CZ5" s="373" t="str">
        <f t="shared" si="29"/>
        <v>Left Controller Jerk CHUM-RV-009 Total Pegboard</v>
      </c>
      <c r="DA5" s="373" t="str">
        <f>_xlfn.CONCAT($CJ$1, " ", $CK$2, " ", $DA$3, " ",$CJ5, " ", DA$4)</f>
        <v>Left Controller Jerk CHUM-RV-014 Total FingerFollow</v>
      </c>
      <c r="DB5" s="373" t="str">
        <f t="shared" ref="DB5:DD11" si="30">_xlfn.CONCAT($CJ$1, " ", $CK$2, " ", $DA$3, " ",$CJ5, " ", DB$4)</f>
        <v>Left Controller Jerk CHUM-RV-014 Total FingerNose</v>
      </c>
      <c r="DC5" s="373" t="str">
        <f t="shared" si="30"/>
        <v>Left Controller Jerk CHUM-RV-014 Total EverydayTask</v>
      </c>
      <c r="DD5" s="373" t="str">
        <f t="shared" si="30"/>
        <v>Left Controller Jerk CHUM-RV-014 Total Pegboard</v>
      </c>
      <c r="DE5" s="373" t="str">
        <f>_xlfn.CONCAT($CJ$1, " ", $CK$2, " ", $DE$3, " ",$CJ5, " ", DE$4)</f>
        <v>Left Controller Jerk CHUM-RV-015 Total FingerFollow</v>
      </c>
      <c r="DF5" s="373" t="str">
        <f t="shared" ref="DF5:DH11" si="31">_xlfn.CONCAT($CJ$1, " ", $CK$2, " ", $DE$3, " ",$CJ5, " ", DF$4)</f>
        <v>Left Controller Jerk CHUM-RV-015 Total FingerNose</v>
      </c>
      <c r="DG5" s="373" t="str">
        <f t="shared" si="31"/>
        <v>Left Controller Jerk CHUM-RV-015 Total EverydayTask</v>
      </c>
      <c r="DH5" s="373" t="str">
        <f t="shared" si="31"/>
        <v>Left Controller Jerk CHUM-RV-015 Total Pegboard</v>
      </c>
      <c r="DI5" s="373" t="str">
        <f>_xlfn.CONCAT($CJ$1, " ", $CK$2, " ", $DI$3, " ",$CJ5, " ", DI$4)</f>
        <v>Left Controller Jerk CHUM-RV-019 Total FingerFollow</v>
      </c>
      <c r="DJ5" s="373" t="str">
        <f t="shared" ref="DJ5:DL11" si="32">_xlfn.CONCAT($CJ$1, " ", $CK$2, " ", $DI$3, " ",$CJ5, " ", DJ$4)</f>
        <v>Left Controller Jerk CHUM-RV-019 Total FingerNose</v>
      </c>
      <c r="DK5" s="373" t="str">
        <f t="shared" si="32"/>
        <v>Left Controller Jerk CHUM-RV-019 Total EverydayTask</v>
      </c>
      <c r="DL5" s="373" t="str">
        <f t="shared" si="32"/>
        <v>Left Controller Jerk CHUM-RV-019 Total Pegboard</v>
      </c>
      <c r="DM5" s="373" t="str">
        <f>_xlfn.CONCAT($CJ$1, " ", $CK$2, " ", $DM$3, " ",$CJ5, " ", DM$4)</f>
        <v>Left Controller Jerk CHUM-RV-020 Total FingerFollow</v>
      </c>
      <c r="DN5" s="373" t="str">
        <f t="shared" ref="DN5:DP11" si="33">_xlfn.CONCAT($CJ$1, " ", $CK$2, " ", $DM$3, " ",$CJ5, " ", DN$4)</f>
        <v>Left Controller Jerk CHUM-RV-020 Total FingerNose</v>
      </c>
      <c r="DO5" s="373" t="str">
        <f t="shared" si="33"/>
        <v>Left Controller Jerk CHUM-RV-020 Total EverydayTask</v>
      </c>
      <c r="DP5" s="373" t="str">
        <f t="shared" si="33"/>
        <v>Left Controller Jerk CHUM-RV-020 Total Pegboard</v>
      </c>
      <c r="DQ5" s="373" t="str">
        <f>_xlfn.CONCAT($CJ$1, " ", $CK$2, " ", $DQ$3, " ",$CJ5, " ", DQ$4)</f>
        <v>Left Controller Jerk CHUM-RV-021 Total FingerFollow</v>
      </c>
      <c r="DR5" s="373" t="str">
        <f t="shared" ref="DR5:DT11" si="34">_xlfn.CONCAT($CJ$1, " ", $CK$2, " ", $DQ$3, " ",$CJ5, " ", DR$4)</f>
        <v>Left Controller Jerk CHUM-RV-021 Total FingerNose</v>
      </c>
      <c r="DS5" s="373" t="str">
        <f t="shared" si="34"/>
        <v>Left Controller Jerk CHUM-RV-021 Total EverydayTask</v>
      </c>
      <c r="DT5" s="373" t="str">
        <f t="shared" si="34"/>
        <v>Left Controller Jerk CHUM-RV-021 Total Pegboard</v>
      </c>
      <c r="DU5" s="373" t="str">
        <f>_xlfn.CONCAT($CJ$1, " ", $CK$2, " ", $DU$3, " ",$CJ5, " ", DU$4)</f>
        <v>Left Controller Jerk CHUM-RV-022 Total FingerFollow</v>
      </c>
      <c r="DV5" s="373" t="str">
        <f t="shared" ref="DV5:DX11" si="35">_xlfn.CONCAT($CJ$1, " ", $CK$2, " ", $DU$3, " ",$CJ5, " ", DV$4)</f>
        <v>Left Controller Jerk CHUM-RV-022 Total FingerNose</v>
      </c>
      <c r="DW5" s="373" t="str">
        <f t="shared" si="35"/>
        <v>Left Controller Jerk CHUM-RV-022 Total EverydayTask</v>
      </c>
      <c r="DX5" s="373" t="str">
        <f t="shared" si="35"/>
        <v>Left Controller Jerk CHUM-RV-022 Total Pegboard</v>
      </c>
      <c r="DY5" s="373" t="str">
        <f>_xlfn.CONCAT($CJ$1, " ", $CK$2, " ", $DY$3, " ",$CJ5, " ", DY$4)</f>
        <v>Left Controller Jerk CHUM-RV-023 Total FingerFollow</v>
      </c>
      <c r="DZ5" s="373" t="str">
        <f>_xlfn.CONCAT($CJ$1, " ", $CK$2, " ", $DY$3, " ",$CJ5, " ", DZ$4)</f>
        <v>Left Controller Jerk CHUM-RV-023 Total FingerNose</v>
      </c>
      <c r="EA5" s="373" t="str">
        <f t="shared" ref="DZ5:EB11" si="36">_xlfn.CONCAT($CJ$1, " ", $CK$2, " ", $DY$3, " ",$CJ5, " ", EA$4)</f>
        <v>Left Controller Jerk CHUM-RV-023 Total EverydayTask</v>
      </c>
      <c r="EB5" s="373" t="str">
        <f t="shared" si="36"/>
        <v>Left Controller Jerk CHUM-RV-023 Total Pegboard</v>
      </c>
      <c r="EC5" s="373" t="str">
        <f>_xlfn.CONCAT($CJ$1, " ", $CK$2, " ", $EC$3, " ",$CJ5, " ", EC$4)</f>
        <v>Left Controller Jerk CHUM-RV-024 Total FingerFollow</v>
      </c>
      <c r="ED5" s="373" t="str">
        <f t="shared" ref="ED5:EF11" si="37">_xlfn.CONCAT($CJ$1, " ", $CK$2, " ", $EC$3, " ",$CJ5, " ", ED$4)</f>
        <v>Left Controller Jerk CHUM-RV-024 Total FingerNose</v>
      </c>
      <c r="EE5" s="373" t="str">
        <f t="shared" si="37"/>
        <v>Left Controller Jerk CHUM-RV-024 Total EverydayTask</v>
      </c>
      <c r="EF5" s="373" t="str">
        <f t="shared" si="37"/>
        <v>Left Controller Jerk CHUM-RV-024 Total Pegboard</v>
      </c>
      <c r="EG5" s="202" t="e">
        <f t="shared" ref="EG5:EG11" si="38">AVERAGE(CK5:DT5)</f>
        <v>#DIV/0!</v>
      </c>
      <c r="EH5" s="160" t="e">
        <f t="shared" ref="EH5:EH10" si="39">MEDIAN(CK5:DT5)</f>
        <v>#NUM!</v>
      </c>
      <c r="EI5" s="160">
        <f t="shared" ref="EI5:EI11" si="40">MAX(CK5:DT5)</f>
        <v>0</v>
      </c>
      <c r="EJ5" s="203">
        <f t="shared" ref="EJ5:EJ11" si="41">MIN(CK5:DT5)</f>
        <v>0</v>
      </c>
      <c r="EL5" s="97" t="s">
        <v>609</v>
      </c>
      <c r="EM5" s="373" t="str">
        <f t="shared" ref="EM5:EO7" si="42">_xlfn.CONCAT($CJ$1, " ", $EM$2, " ", $EM$3, " ",$EL5, " ", EM$4)</f>
        <v>Left Controller Jerk CHUM-RV-005 Total FingerFollow</v>
      </c>
      <c r="EN5" s="373" t="str">
        <f t="shared" si="42"/>
        <v>Left Controller Jerk CHUM-RV-005 Total FingerNose</v>
      </c>
      <c r="EO5" s="373" t="str">
        <f t="shared" si="42"/>
        <v>Left Controller Jerk CHUM-RV-005 Total EverydayTask</v>
      </c>
      <c r="EP5" s="373" t="str">
        <f t="shared" ref="EP5:ES7" si="43">_xlfn.CONCAT($CJ$1, " ", $EM$2, " ", $EP$3, " ",$EL5, " ", EP$4)</f>
        <v>Left Controller Jerk CHUM-RV-006 Total FingerFollow</v>
      </c>
      <c r="EQ5" s="373" t="str">
        <f t="shared" si="43"/>
        <v>Left Controller Jerk CHUM-RV-006 Total FingerNose</v>
      </c>
      <c r="ER5" s="373" t="str">
        <f t="shared" si="43"/>
        <v>Left Controller Jerk CHUM-RV-006 Total EverydayTask</v>
      </c>
      <c r="ES5" s="373" t="str">
        <f t="shared" si="43"/>
        <v>Left Controller Jerk CHUM-RV-006 Total Pegboard</v>
      </c>
      <c r="ET5" s="373" t="str">
        <f t="shared" ref="ET5:EW11" si="44">_xlfn.CONCAT($CJ$1, " ", $EM$2, " ", $ET$3, " ",$EL5, " ", ET$4)</f>
        <v>Left Controller Jerk CHUM-RV-010 Total FingerFollow</v>
      </c>
      <c r="EU5" s="373" t="str">
        <f t="shared" si="44"/>
        <v>Left Controller Jerk CHUM-RV-010 Total FingerNose</v>
      </c>
      <c r="EV5" s="373" t="str">
        <f t="shared" si="44"/>
        <v>Left Controller Jerk CHUM-RV-010 Total EverydayTask</v>
      </c>
      <c r="EW5" s="373" t="str">
        <f t="shared" si="44"/>
        <v>Left Controller Jerk CHUM-RV-010 Total Pegboard</v>
      </c>
      <c r="EX5" s="373" t="str">
        <f t="shared" ref="EX5:FA11" si="45">_xlfn.CONCAT($CJ$1, " ", $EM$2, " ", $EX$3, " ",$EL5, " ", EX$4)</f>
        <v>Left Controller Jerk CHUM-RV-011 Total FingerFollow</v>
      </c>
      <c r="EY5" s="373" t="str">
        <f t="shared" si="45"/>
        <v>Left Controller Jerk CHUM-RV-011 Total FingerNose</v>
      </c>
      <c r="EZ5" s="373" t="str">
        <f t="shared" si="45"/>
        <v>Left Controller Jerk CHUM-RV-011 Total EverydayTask</v>
      </c>
      <c r="FA5" s="373" t="str">
        <f t="shared" si="45"/>
        <v>Left Controller Jerk CHUM-RV-011 Total Pegboard</v>
      </c>
      <c r="FB5" s="373" t="str">
        <f t="shared" ref="FB5:FE11" si="46">_xlfn.CONCAT($CJ$1, " ", $EM$2, " ", $FB$3, " ",$EL5, " ", FB$4)</f>
        <v>Left Controller Jerk CHUM-RV-012 Total FingerFollow</v>
      </c>
      <c r="FC5" s="373" t="str">
        <f t="shared" si="46"/>
        <v>Left Controller Jerk CHUM-RV-012 Total FingerNose</v>
      </c>
      <c r="FD5" s="373" t="str">
        <f t="shared" si="46"/>
        <v>Left Controller Jerk CHUM-RV-012 Total EverydayTask</v>
      </c>
      <c r="FE5" s="373" t="str">
        <f t="shared" si="46"/>
        <v>Left Controller Jerk CHUM-RV-012 Total Pegboard</v>
      </c>
      <c r="FF5" s="373" t="str">
        <f t="shared" ref="FF5:FI11" si="47">_xlfn.CONCAT($CJ$1, " ", $EM$2, " ", $FF$3, " ",$EL5, " ", FF$4)</f>
        <v>Left Controller Jerk CHUM-RV-013 Total FingerFollow</v>
      </c>
      <c r="FG5" s="373" t="str">
        <f t="shared" si="47"/>
        <v>Left Controller Jerk CHUM-RV-013 Total FingerNose</v>
      </c>
      <c r="FH5" s="373" t="str">
        <f t="shared" si="47"/>
        <v>Left Controller Jerk CHUM-RV-013 Total EverydayTask</v>
      </c>
      <c r="FI5" s="373" t="str">
        <f t="shared" si="47"/>
        <v>Left Controller Jerk CHUM-RV-013 Total Pegboard</v>
      </c>
      <c r="FJ5" s="373" t="str">
        <f t="shared" ref="FJ5:FM11" si="48">_xlfn.CONCAT($CJ$1, " ", $EM$2, " ", $FJ$3, " ",$EL5, " ", FJ$4)</f>
        <v>Left Controller Jerk CHUM-RV-018 Total FingerFollow</v>
      </c>
      <c r="FK5" s="373" t="str">
        <f t="shared" si="48"/>
        <v>Left Controller Jerk CHUM-RV-018 Total FingerNose</v>
      </c>
      <c r="FL5" s="373" t="str">
        <f t="shared" si="48"/>
        <v>Left Controller Jerk CHUM-RV-018 Total EverydayTask</v>
      </c>
      <c r="FM5" s="373" t="str">
        <f t="shared" si="48"/>
        <v>Left Controller Jerk CHUM-RV-018 Total Pegboard</v>
      </c>
      <c r="FN5" s="166" t="e">
        <f t="shared" ref="FN5:FN11" si="49">AVERAGE(EM5:FM5)</f>
        <v>#DIV/0!</v>
      </c>
      <c r="FO5" s="199" t="e">
        <f t="shared" ref="FO5:FO11" si="50">MEDIAN(EM5:FM5)</f>
        <v>#NUM!</v>
      </c>
      <c r="FP5" s="199">
        <f t="shared" ref="FP5:FP11" si="51">MAX(EM5:FM5)</f>
        <v>0</v>
      </c>
      <c r="FQ5" s="200">
        <f t="shared" ref="FQ5:FQ11" si="52">MIN(EM5:FM5)</f>
        <v>0</v>
      </c>
      <c r="FS5" s="97" t="s">
        <v>609</v>
      </c>
      <c r="FT5" s="373" t="str">
        <f t="shared" ref="FT5:FW8" si="53">_xlfn.CONCAT($FS$1, " ", $FT$2, " ", $FT$3, " ",$FS5, " ", FT$4)</f>
        <v>Right Controller Speed CHUM-RV-003 Total FingerFollow</v>
      </c>
      <c r="FU5" s="373" t="str">
        <f t="shared" si="53"/>
        <v>Right Controller Speed CHUM-RV-003 Total FingerNose</v>
      </c>
      <c r="FV5" s="373" t="str">
        <f t="shared" si="53"/>
        <v>Right Controller Speed CHUM-RV-003 Total EverydayTask</v>
      </c>
      <c r="FW5" s="373" t="str">
        <f t="shared" si="53"/>
        <v>Right Controller Speed CHUM-RV-003 Total Pegboard</v>
      </c>
      <c r="FX5" s="373" t="str">
        <f>_xlfn.CONCAT($FS$1, " ", $FT$2, " ", $FX$3, " ",$FS5, " ", FX$4)</f>
        <v>Right Controller Speed CHUM-RV-004 Total FingerFollow</v>
      </c>
      <c r="FY5" s="373" t="str">
        <f t="shared" ref="FY5:GA5" si="54">_xlfn.CONCAT($FS$1, " ", $FT$2, " ", $FX$3, " ",$FS5, " ", FY$4)</f>
        <v>Right Controller Speed CHUM-RV-004 Total FingerNose</v>
      </c>
      <c r="FZ5" s="373" t="str">
        <f t="shared" si="54"/>
        <v>Right Controller Speed CHUM-RV-004 Total EverydayTask</v>
      </c>
      <c r="GA5" s="373" t="str">
        <f t="shared" si="54"/>
        <v>Right Controller Speed CHUM-RV-004 Total Pegboard</v>
      </c>
      <c r="GB5" s="373" t="str">
        <f t="shared" ref="GB5:GE8" si="55">_xlfn.CONCAT($FS$1, " ", $FT$2, " ", $GB$3, " ",$FS5, " ", GB$4)</f>
        <v>Right Controller Speed CHUM-RV-008 Total FingerFollow</v>
      </c>
      <c r="GC5" s="373" t="str">
        <f t="shared" si="55"/>
        <v>Right Controller Speed CHUM-RV-008 Total FingerNose</v>
      </c>
      <c r="GD5" s="373" t="str">
        <f t="shared" si="55"/>
        <v>Right Controller Speed CHUM-RV-008 Total EverydayTask</v>
      </c>
      <c r="GE5" s="373" t="str">
        <f t="shared" si="55"/>
        <v>Right Controller Speed CHUM-RV-008 Total Pegboard</v>
      </c>
      <c r="GF5" s="373" t="str">
        <f>_xlfn.CONCAT($FS$1, " ", $FT$2, " ", $GF$3, " ",$FS5, " ", GF$4)</f>
        <v>Right Controller Speed CHUM-RV-009 Total FingerFollow</v>
      </c>
      <c r="GG5" s="373" t="str">
        <f t="shared" ref="GG5:GI5" si="56">_xlfn.CONCAT($FS$1, " ", $FT$2, " ", $GF$3, " ",$FS5, " ", GG$4)</f>
        <v>Right Controller Speed CHUM-RV-009 Total FingerNose</v>
      </c>
      <c r="GH5" s="373" t="str">
        <f t="shared" si="56"/>
        <v>Right Controller Speed CHUM-RV-009 Total EverydayTask</v>
      </c>
      <c r="GI5" s="373" t="str">
        <f t="shared" si="56"/>
        <v>Right Controller Speed CHUM-RV-009 Total Pegboard</v>
      </c>
      <c r="GJ5" s="373" t="str">
        <f>_xlfn.CONCAT($FS$1, " ", $FT$2, " ", $GJ$3, " ",$FS5, " ", GJ$4)</f>
        <v>Right Controller Speed CHUM-RV-014 Total FingerFollow</v>
      </c>
      <c r="GK5" s="373" t="str">
        <f t="shared" ref="GK5:GM8" si="57">_xlfn.CONCAT($FS$1, " ", $FT$2, " ", $GJ$3, " ",$FS5, " ", GK$4)</f>
        <v>Right Controller Speed CHUM-RV-014 Total FingerNose</v>
      </c>
      <c r="GL5" s="373" t="str">
        <f t="shared" si="57"/>
        <v>Right Controller Speed CHUM-RV-014 Total EverydayTask</v>
      </c>
      <c r="GM5" s="373" t="str">
        <f t="shared" si="57"/>
        <v>Right Controller Speed CHUM-RV-014 Total Pegboard</v>
      </c>
      <c r="GN5" s="373" t="str">
        <f>_xlfn.CONCAT($FS$1, " ", $FT$2, " ", $GN$3, " ",$FS5, " ", GN$4)</f>
        <v>Right Controller Speed CHUM-RV-015 Total FingerFollow</v>
      </c>
      <c r="GO5" s="373" t="str">
        <f t="shared" ref="GO5:GP5" si="58">_xlfn.CONCAT($FS$1, " ", $FT$2, " ", $GN$3, " ",$FS5, " ", GO$4)</f>
        <v>Right Controller Speed CHUM-RV-015 Total FingerNose</v>
      </c>
      <c r="GP5" s="373" t="str">
        <f t="shared" si="58"/>
        <v>Right Controller Speed CHUM-RV-015 Total EverydayTask</v>
      </c>
      <c r="GQ5" s="373" t="str">
        <f>_xlfn.CONCAT($FS$1, " ", $FT$2, " ", $GN$3, " ",$FS5, " ", GQ$4)</f>
        <v>Right Controller Speed CHUM-RV-015 Total Pegboard</v>
      </c>
      <c r="GR5" s="373" t="str">
        <f>_xlfn.CONCAT($FS$1, " ", $FT$2, " ", $GR$3, " ",$FS5, " ", GR$4)</f>
        <v>Right Controller Speed CHUM-RV-019 Total FingerFollow</v>
      </c>
      <c r="GS5" s="373" t="str">
        <f t="shared" ref="GS5:GU8" si="59">_xlfn.CONCAT($FS$1, " ", $FT$2, " ", $GR$3, " ",$FS5, " ", GS$4)</f>
        <v>Right Controller Speed CHUM-RV-019 Total FingerNose</v>
      </c>
      <c r="GT5" s="373" t="str">
        <f t="shared" si="59"/>
        <v>Right Controller Speed CHUM-RV-019 Total EverydayTask</v>
      </c>
      <c r="GU5" s="373" t="str">
        <f t="shared" si="59"/>
        <v>Right Controller Speed CHUM-RV-019 Total Pegboard</v>
      </c>
      <c r="GV5" s="373" t="str">
        <f>_xlfn.CONCAT($FS$1, " ", $FT$2, " ", $GV$3, " ",$FS5, " ", GV$4)</f>
        <v>Right Controller Speed CHUM-RV-020 Total FingerFollow</v>
      </c>
      <c r="GW5" s="373" t="str">
        <f t="shared" ref="GW5:GY5" si="60">_xlfn.CONCAT($FS$1, " ", $FT$2, " ", $GV$3, " ",$FS5, " ", GW$4)</f>
        <v>Right Controller Speed CHUM-RV-020 Total FingerNose</v>
      </c>
      <c r="GX5" s="373" t="str">
        <f t="shared" si="60"/>
        <v>Right Controller Speed CHUM-RV-020 Total EverydayTask</v>
      </c>
      <c r="GY5" s="373" t="str">
        <f t="shared" si="60"/>
        <v>Right Controller Speed CHUM-RV-020 Total Pegboard</v>
      </c>
      <c r="GZ5" s="373" t="str">
        <f>_xlfn.CONCAT($FS$1, " ", $FT$2, " ", $GZ$3, " ",$FS5, " ", GZ$4)</f>
        <v>Right Controller Speed CHUM-RV-021 Total FingerFollow</v>
      </c>
      <c r="HA5" s="373" t="str">
        <f t="shared" ref="HA5:HC8" si="61">_xlfn.CONCAT($FS$1, " ", $FT$2, " ", $GZ$3, " ",$FS5, " ", HA$4)</f>
        <v>Right Controller Speed CHUM-RV-021 Total FingerNose</v>
      </c>
      <c r="HB5" s="373" t="str">
        <f t="shared" si="61"/>
        <v>Right Controller Speed CHUM-RV-021 Total EverydayTask</v>
      </c>
      <c r="HC5" s="373" t="str">
        <f t="shared" si="61"/>
        <v>Right Controller Speed CHUM-RV-021 Total Pegboard</v>
      </c>
      <c r="HD5" s="373" t="str">
        <f>_xlfn.CONCAT($FS$1, " ", $FT$2, " ", $HD$3, " ",$FS5, " ", HD$4)</f>
        <v>Right Controller Speed CHUM-RV-022 Total FingerFollow</v>
      </c>
      <c r="HE5" s="373" t="str">
        <f t="shared" ref="HE5:HG8" si="62">_xlfn.CONCAT($FS$1, " ", $FT$2, " ", $HD$3, " ",$FS5, " ", HE$4)</f>
        <v>Right Controller Speed CHUM-RV-022 Total FingerNose</v>
      </c>
      <c r="HF5" s="373" t="str">
        <f t="shared" si="62"/>
        <v>Right Controller Speed CHUM-RV-022 Total EverydayTask</v>
      </c>
      <c r="HG5" s="373" t="str">
        <f t="shared" si="62"/>
        <v>Right Controller Speed CHUM-RV-022 Total Pegboard</v>
      </c>
      <c r="HH5" s="373" t="str">
        <f>_xlfn.CONCAT($FS$1, " ", $FT$2, " ", $HH$3, " ",$FS5, " ", HH$4)</f>
        <v>Right Controller Speed CHUM-RV-023 Total FingerFollow</v>
      </c>
      <c r="HI5" s="373" t="str">
        <f t="shared" ref="HI5:HK8" si="63">_xlfn.CONCAT($FS$1, " ", $FT$2, " ", $HH$3, " ",$FS5, " ", HI$4)</f>
        <v>Right Controller Speed CHUM-RV-023 Total FingerNose</v>
      </c>
      <c r="HJ5" s="373" t="str">
        <f t="shared" si="63"/>
        <v>Right Controller Speed CHUM-RV-023 Total EverydayTask</v>
      </c>
      <c r="HK5" s="373" t="str">
        <f>_xlfn.CONCAT($FS$1, " ", $FT$2, " ", $HH$3, " ",$FS5, " ", HK$4)</f>
        <v>Right Controller Speed CHUM-RV-023 Total Pegboard</v>
      </c>
      <c r="HL5" s="373" t="str">
        <f>_xlfn.CONCAT($FS$1, " ", $FT$2, " ", $HL$3, " ",$FS5, " ", HL$4)</f>
        <v>Right Controller Speed CHUM-RV-024 Total FingerFollow</v>
      </c>
      <c r="HM5" s="373" t="str">
        <f>_xlfn.CONCAT($FS$1, " ", $FT$2, " ", $HL$3, " ",$FS5, " ", HM$4)</f>
        <v>Right Controller Speed CHUM-RV-024 Total FingerNose</v>
      </c>
      <c r="HN5" s="373" t="str">
        <f t="shared" ref="HN5:HO8" si="64">_xlfn.CONCAT($FS$1, " ", $FT$2, " ", $HL$3, " ",$FS5, " ", HN$4)</f>
        <v>Right Controller Speed CHUM-RV-024 Total EverydayTask</v>
      </c>
      <c r="HO5" s="373" t="str">
        <f t="shared" si="64"/>
        <v>Right Controller Speed CHUM-RV-024 Total Pegboard</v>
      </c>
      <c r="HP5" s="202" t="e">
        <f>AVERAGE(FT5:HC5)</f>
        <v>#DIV/0!</v>
      </c>
      <c r="HQ5" s="160" t="e">
        <f>MEDIAN(FT5:HC5)</f>
        <v>#NUM!</v>
      </c>
      <c r="HR5" s="160">
        <f>MAX(FT5:HC5)</f>
        <v>0</v>
      </c>
      <c r="HS5" s="203">
        <f>MIN(FT5:HC5)</f>
        <v>0</v>
      </c>
      <c r="HU5" s="97" t="s">
        <v>609</v>
      </c>
      <c r="HV5" s="373" t="str">
        <f t="shared" ref="HV5:HX8" si="65">_xlfn.CONCAT($FS$1, " ", $HV$2, " ", $HV$3, " ",$HU5, " ", HV$4)</f>
        <v>Right Controller Speed CHUM-RV-005 Total FingerFollow</v>
      </c>
      <c r="HW5" s="373" t="str">
        <f t="shared" si="65"/>
        <v>Right Controller Speed CHUM-RV-005 Total FingerNose</v>
      </c>
      <c r="HX5" s="373" t="str">
        <f t="shared" si="65"/>
        <v>Right Controller Speed CHUM-RV-005 Total EverydayTask</v>
      </c>
      <c r="HY5" s="373" t="str">
        <f t="shared" ref="HY5:IB8" si="66">_xlfn.CONCAT($FS$1, " ", $HV$2, " ", $HY$3, " ",$HU5, " ", HY$4)</f>
        <v>Right Controller Speed CHUM-RV-006 Total FingerFollow</v>
      </c>
      <c r="HZ5" s="373" t="str">
        <f t="shared" si="66"/>
        <v>Right Controller Speed CHUM-RV-006 Total FingerNose</v>
      </c>
      <c r="IA5" s="373" t="str">
        <f t="shared" si="66"/>
        <v>Right Controller Speed CHUM-RV-006 Total EverydayTask</v>
      </c>
      <c r="IB5" s="373" t="str">
        <f t="shared" si="66"/>
        <v>Right Controller Speed CHUM-RV-006 Total Pegboard</v>
      </c>
      <c r="IC5" s="373" t="str">
        <f t="shared" ref="IC5:IF8" si="67">_xlfn.CONCAT($FS$1, " ", $HV$2, " ", $IC$3, " ",$HU5, " ", IC$4)</f>
        <v>Right Controller Speed CHUM-RV-010 Total FingerFollow</v>
      </c>
      <c r="ID5" s="373" t="str">
        <f t="shared" si="67"/>
        <v>Right Controller Speed CHUM-RV-010 Total FingerNose</v>
      </c>
      <c r="IE5" s="373" t="str">
        <f t="shared" si="67"/>
        <v>Right Controller Speed CHUM-RV-010 Total EverydayTask</v>
      </c>
      <c r="IF5" s="373" t="str">
        <f t="shared" si="67"/>
        <v>Right Controller Speed CHUM-RV-010 Total Pegboard</v>
      </c>
      <c r="IG5" s="373" t="str">
        <f t="shared" ref="IG5:IJ8" si="68">_xlfn.CONCAT($FS$1, " ", $HV$2, " ", $IG$3, " ",$HU5, " ", IG$4)</f>
        <v>Right Controller Speed CHUM-RV-011 Total FingerFollow</v>
      </c>
      <c r="IH5" s="373" t="str">
        <f t="shared" si="68"/>
        <v>Right Controller Speed CHUM-RV-011 Total FingerNose</v>
      </c>
      <c r="II5" s="373" t="str">
        <f t="shared" si="68"/>
        <v>Right Controller Speed CHUM-RV-011 Total EverydayTask</v>
      </c>
      <c r="IJ5" s="373" t="str">
        <f t="shared" si="68"/>
        <v>Right Controller Speed CHUM-RV-011 Total Pegboard</v>
      </c>
      <c r="IK5" s="373" t="str">
        <f t="shared" ref="IK5:IN8" si="69">_xlfn.CONCAT($FS$1, " ", $HV$2, " ", $IK$3, " ",$HU5, " ", IK$4)</f>
        <v>Right Controller Speed CHUM-RV-012 Total FingerFollow</v>
      </c>
      <c r="IL5" s="373" t="str">
        <f t="shared" si="69"/>
        <v>Right Controller Speed CHUM-RV-012 Total FingerNose</v>
      </c>
      <c r="IM5" s="373" t="str">
        <f t="shared" si="69"/>
        <v>Right Controller Speed CHUM-RV-012 Total EverydayTask</v>
      </c>
      <c r="IN5" s="373" t="str">
        <f t="shared" si="69"/>
        <v>Right Controller Speed CHUM-RV-012 Total Pegboard</v>
      </c>
      <c r="IO5" s="373" t="str">
        <f t="shared" ref="IO5:IR8" si="70">_xlfn.CONCAT($FS$1, " ", $HV$2, " ", $IO$3, " ",$HU5, " ", IO$4)</f>
        <v>Right Controller Speed CHUM-RV-013 Total FingerFollow</v>
      </c>
      <c r="IP5" s="373" t="str">
        <f t="shared" si="70"/>
        <v>Right Controller Speed CHUM-RV-013 Total FingerNose</v>
      </c>
      <c r="IQ5" s="373" t="str">
        <f t="shared" si="70"/>
        <v>Right Controller Speed CHUM-RV-013 Total EverydayTask</v>
      </c>
      <c r="IR5" s="373" t="str">
        <f t="shared" si="70"/>
        <v>Right Controller Speed CHUM-RV-013 Total Pegboard</v>
      </c>
      <c r="IS5" s="373" t="str">
        <f t="shared" ref="IS5:IV8" si="71">_xlfn.CONCAT($FS$1, " ", $HV$2, " ", $IS$3, " ",$HU5, " ", IS$4)</f>
        <v>Right Controller Speed CHUM-RV-018 Total FingerFollow</v>
      </c>
      <c r="IT5" s="373" t="str">
        <f t="shared" si="71"/>
        <v>Right Controller Speed CHUM-RV-018 Total FingerNose</v>
      </c>
      <c r="IU5" s="373" t="str">
        <f t="shared" si="71"/>
        <v>Right Controller Speed CHUM-RV-018 Total EverydayTask</v>
      </c>
      <c r="IV5" s="373" t="str">
        <f t="shared" si="71"/>
        <v>Right Controller Speed CHUM-RV-018 Total Pegboard</v>
      </c>
      <c r="IW5" s="166" t="e">
        <f>AVERAGE(HV5:IV5)</f>
        <v>#DIV/0!</v>
      </c>
      <c r="IX5" s="199" t="e">
        <f>MEDIAN(HV5:IV5)</f>
        <v>#NUM!</v>
      </c>
      <c r="IY5" s="199">
        <f>MAX(HV5:IV5)</f>
        <v>0</v>
      </c>
      <c r="IZ5" s="200">
        <f>MIN(HV5:IV5)</f>
        <v>0</v>
      </c>
      <c r="JB5" s="97" t="s">
        <v>609</v>
      </c>
      <c r="JC5" s="373" t="str">
        <f>_xlfn.CONCAT($JB$1, " ", $JC$2, " ", $JC$3, " ",$JB5, " ", JC$4)</f>
        <v>Left Controller Speed CHUM-RV-003 Total FingerFollow</v>
      </c>
      <c r="JD5" s="373" t="str">
        <f t="shared" ref="JD5:JF5" si="72">_xlfn.CONCAT($JB$1, " ", $JC$2, " ", $JC$3, " ",$JB5, " ", JD$4)</f>
        <v>Left Controller Speed CHUM-RV-003 Total FingerNose</v>
      </c>
      <c r="JE5" s="373" t="str">
        <f t="shared" si="72"/>
        <v>Left Controller Speed CHUM-RV-003 Total EverydayTask</v>
      </c>
      <c r="JF5" s="373" t="str">
        <f t="shared" si="72"/>
        <v>Left Controller Speed CHUM-RV-003 Total Pegboard</v>
      </c>
      <c r="JG5" s="373" t="str">
        <f>_xlfn.CONCAT($JB$1, " ", $JC$2, " ", $JG$3, " ",$JB5, " ", JG$4)</f>
        <v>Left Controller Speed CHUM-RV-004 Total FingerFollow</v>
      </c>
      <c r="JH5" s="373" t="str">
        <f t="shared" ref="JH5:JJ8" si="73">_xlfn.CONCAT($JB$1, " ", $JC$2, " ", $JG$3, " ",$JB5, " ", JH$4)</f>
        <v>Left Controller Speed CHUM-RV-004 Total FingerNose</v>
      </c>
      <c r="JI5" s="373" t="str">
        <f t="shared" si="73"/>
        <v>Left Controller Speed CHUM-RV-004 Total EverydayTask</v>
      </c>
      <c r="JJ5" s="373" t="str">
        <f t="shared" si="73"/>
        <v>Left Controller Speed CHUM-RV-004 Total Pegboard</v>
      </c>
      <c r="JK5" s="373" t="str">
        <f>_xlfn.CONCAT($JB$1, " ", $JC$2, " ", $JK$3, " ",$JB5, " ", JK$4)</f>
        <v>Left Controller Speed CHUM-RV-008 Total FingerFollow</v>
      </c>
      <c r="JL5" s="373" t="str">
        <f t="shared" ref="JL5:JN8" si="74">_xlfn.CONCAT($JB$1, " ", $JC$2, " ", $JK$3, " ",$JB5, " ", JL$4)</f>
        <v>Left Controller Speed CHUM-RV-008 Total FingerNose</v>
      </c>
      <c r="JM5" s="373" t="str">
        <f t="shared" si="74"/>
        <v>Left Controller Speed CHUM-RV-008 Total EverydayTask</v>
      </c>
      <c r="JN5" s="373" t="str">
        <f t="shared" si="74"/>
        <v>Left Controller Speed CHUM-RV-008 Total Pegboard</v>
      </c>
      <c r="JO5" s="373" t="str">
        <f>_xlfn.CONCAT($JB$1, " ", $JC$2, " ", $JO$3, " ",$JB5, " ", JO$4)</f>
        <v>Left Controller Speed CHUM-RV-009 Total FingerFollow</v>
      </c>
      <c r="JP5" s="373" t="str">
        <f t="shared" ref="JP5:JR8" si="75">_xlfn.CONCAT($JB$1, " ", $JC$2, " ", $JO$3, " ",$JB5, " ", JP$4)</f>
        <v>Left Controller Speed CHUM-RV-009 Total FingerNose</v>
      </c>
      <c r="JQ5" s="373" t="str">
        <f t="shared" si="75"/>
        <v>Left Controller Speed CHUM-RV-009 Total EverydayTask</v>
      </c>
      <c r="JR5" s="373" t="str">
        <f t="shared" si="75"/>
        <v>Left Controller Speed CHUM-RV-009 Total Pegboard</v>
      </c>
      <c r="JS5" s="373" t="str">
        <f>_xlfn.CONCAT($JB$1, " ", $JC$2, " ", $JS$3, " ",$JB5, " ", JS$4)</f>
        <v>Left Controller Speed CHUM-RV-014 Total FingerFollow</v>
      </c>
      <c r="JT5" s="373" t="str">
        <f t="shared" ref="JT5:JV8" si="76">_xlfn.CONCAT($JB$1, " ", $JC$2, " ", $JS$3, " ",$JB5, " ", JT$4)</f>
        <v>Left Controller Speed CHUM-RV-014 Total FingerNose</v>
      </c>
      <c r="JU5" s="373" t="str">
        <f t="shared" si="76"/>
        <v>Left Controller Speed CHUM-RV-014 Total EverydayTask</v>
      </c>
      <c r="JV5" s="373" t="str">
        <f t="shared" si="76"/>
        <v>Left Controller Speed CHUM-RV-014 Total Pegboard</v>
      </c>
      <c r="JW5" s="373" t="str">
        <f>_xlfn.CONCAT($JB$1, " ", $JC$2, " ", $JW$3, " ",$JB5, " ", JW$4)</f>
        <v>Left Controller Speed CHUM-RV-015 Total FingerFollow</v>
      </c>
      <c r="JX5" s="373" t="str">
        <f t="shared" ref="JX5:JZ8" si="77">_xlfn.CONCAT($JB$1, " ", $JC$2, " ", $JW$3, " ",$JB5, " ", JX$4)</f>
        <v>Left Controller Speed CHUM-RV-015 Total FingerNose</v>
      </c>
      <c r="JY5" s="373" t="str">
        <f t="shared" si="77"/>
        <v>Left Controller Speed CHUM-RV-015 Total EverydayTask</v>
      </c>
      <c r="JZ5" s="373" t="str">
        <f t="shared" si="77"/>
        <v>Left Controller Speed CHUM-RV-015 Total Pegboard</v>
      </c>
      <c r="KA5" s="373" t="str">
        <f>_xlfn.CONCAT($JB$1, " ", $JC$2, " ", $KA$3, " ",$JB5, " ", KA$4)</f>
        <v>Left Controller Speed CHUM-RV-019 Total FingerFollow</v>
      </c>
      <c r="KB5" s="373" t="str">
        <f t="shared" ref="KB5:KD8" si="78">_xlfn.CONCAT($JB$1, " ", $JC$2, " ", $KA$3, " ",$JB5, " ", KB$4)</f>
        <v>Left Controller Speed CHUM-RV-019 Total FingerNose</v>
      </c>
      <c r="KC5" s="373" t="str">
        <f t="shared" si="78"/>
        <v>Left Controller Speed CHUM-RV-019 Total EverydayTask</v>
      </c>
      <c r="KD5" s="373" t="str">
        <f t="shared" si="78"/>
        <v>Left Controller Speed CHUM-RV-019 Total Pegboard</v>
      </c>
      <c r="KE5" s="373" t="str">
        <f>_xlfn.CONCAT($JB$1, " ", $JC$2, " ", $KE$3, " ",$JB5, " ", KE$4)</f>
        <v>Left Controller Speed CHUM-RV-020 Total FingerFollow</v>
      </c>
      <c r="KF5" s="373" t="str">
        <f t="shared" ref="KF5:KH8" si="79">_xlfn.CONCAT($JB$1, " ", $JC$2, " ", $KE$3, " ",$JB5, " ", KF$4)</f>
        <v>Left Controller Speed CHUM-RV-020 Total FingerNose</v>
      </c>
      <c r="KG5" s="373" t="str">
        <f t="shared" si="79"/>
        <v>Left Controller Speed CHUM-RV-020 Total EverydayTask</v>
      </c>
      <c r="KH5" s="373" t="str">
        <f t="shared" si="79"/>
        <v>Left Controller Speed CHUM-RV-020 Total Pegboard</v>
      </c>
      <c r="KI5" s="373" t="str">
        <f>_xlfn.CONCAT($JB$1, " ", $JC$2, " ", $KI$3, " ",$JB5, " ", KI$4)</f>
        <v>Left Controller Speed CHUM-RV-021 Total FingerFollow</v>
      </c>
      <c r="KJ5" s="373" t="str">
        <f t="shared" ref="KJ5:KL8" si="80">_xlfn.CONCAT($JB$1, " ", $JC$2, " ", $KI$3, " ",$JB5, " ", KJ$4)</f>
        <v>Left Controller Speed CHUM-RV-021 Total FingerNose</v>
      </c>
      <c r="KK5" s="373" t="str">
        <f t="shared" si="80"/>
        <v>Left Controller Speed CHUM-RV-021 Total EverydayTask</v>
      </c>
      <c r="KL5" s="373" t="str">
        <f t="shared" si="80"/>
        <v>Left Controller Speed CHUM-RV-021 Total Pegboard</v>
      </c>
      <c r="KM5" s="373" t="str">
        <f>_xlfn.CONCAT($JB$1, " ", $JC$2, " ", $KM$3, " ",$JB5, " ", KM$4)</f>
        <v>Left Controller Speed CHUM-RV-022 Total FingerFollow</v>
      </c>
      <c r="KN5" s="373" t="str">
        <f t="shared" ref="KN5:KP8" si="81">_xlfn.CONCAT($JB$1, " ", $JC$2, " ", $KM$3, " ",$JB5, " ", KN$4)</f>
        <v>Left Controller Speed CHUM-RV-022 Total FingerNose</v>
      </c>
      <c r="KO5" s="373" t="str">
        <f t="shared" si="81"/>
        <v>Left Controller Speed CHUM-RV-022 Total EverydayTask</v>
      </c>
      <c r="KP5" s="373" t="str">
        <f>_xlfn.CONCAT($JB$1, " ", $JC$2, " ", $KM$3, " ",$JB5, " ", KP$4)</f>
        <v>Left Controller Speed CHUM-RV-022 Total Pegboard</v>
      </c>
      <c r="KQ5" s="373" t="str">
        <f>_xlfn.CONCAT($JB$1, " ", $JC$2, " ", $KQ$3, " ",$JB5, " ", KQ$4)</f>
        <v>Left Controller Speed CHUM-RV-023 Total FingerFollow</v>
      </c>
      <c r="KR5" s="373" t="str">
        <f t="shared" ref="KR5:KT8" si="82">_xlfn.CONCAT($JB$1, " ", $JC$2, " ", $KQ$3, " ",$JB5, " ", KR$4)</f>
        <v>Left Controller Speed CHUM-RV-023 Total FingerNose</v>
      </c>
      <c r="KS5" s="373" t="str">
        <f t="shared" si="82"/>
        <v>Left Controller Speed CHUM-RV-023 Total EverydayTask</v>
      </c>
      <c r="KT5" s="373" t="str">
        <f t="shared" si="82"/>
        <v>Left Controller Speed CHUM-RV-023 Total Pegboard</v>
      </c>
      <c r="KU5" s="373" t="str">
        <f>_xlfn.CONCAT($JB$1, " ", $JC$2, " ", $KU$3, " ",$JB5, " ", KU$4)</f>
        <v>Left Controller Speed CHUM-RV-024 Total FingerFollow</v>
      </c>
      <c r="KV5" s="373" t="str">
        <f t="shared" ref="KV5:KX8" si="83">_xlfn.CONCAT($JB$1, " ", $JC$2, " ", $KU$3, " ",$JB5, " ", KV$4)</f>
        <v>Left Controller Speed CHUM-RV-024 Total FingerNose</v>
      </c>
      <c r="KW5" s="373" t="str">
        <f t="shared" si="83"/>
        <v>Left Controller Speed CHUM-RV-024 Total EverydayTask</v>
      </c>
      <c r="KX5" s="373" t="str">
        <f t="shared" si="83"/>
        <v>Left Controller Speed CHUM-RV-024 Total Pegboard</v>
      </c>
      <c r="KY5" s="202" t="e">
        <f t="shared" ref="KY5:KY8" si="84">AVERAGE(JC5:KL5)</f>
        <v>#DIV/0!</v>
      </c>
      <c r="KZ5" s="160" t="e">
        <f t="shared" ref="KZ5:KZ7" si="85">MEDIAN(JC5:KL5)</f>
        <v>#NUM!</v>
      </c>
      <c r="LA5" s="160">
        <f t="shared" ref="LA5:LA8" si="86">MAX(JC5:KL5)</f>
        <v>0</v>
      </c>
      <c r="LB5" s="203">
        <f t="shared" ref="LB5:LB8" si="87">MIN(JC5:KL5)</f>
        <v>0</v>
      </c>
      <c r="LD5" s="97" t="s">
        <v>609</v>
      </c>
      <c r="LE5" s="373" t="str">
        <f>_xlfn.CONCAT($JB$1, " ", $LE$2, " ", $LE$3, " ",$LD5, " ", LE$4)</f>
        <v>Left Controller Speed CHUM-RV-005 Total FingerFollow</v>
      </c>
      <c r="LF5" s="373" t="str">
        <f>_xlfn.CONCAT($JB$1, " ", $LE$2, " ", $LE$3, " ",$LD5, " ", LF$4)</f>
        <v>Left Controller Speed CHUM-RV-005 Total FingerNose</v>
      </c>
      <c r="LG5" s="373" t="str">
        <f>_xlfn.CONCAT($JB$1, " ", $LE$2, " ", $LE$3, " ",$LD5, " ", LG$4)</f>
        <v>Left Controller Speed CHUM-RV-005 Total EverydayTask</v>
      </c>
      <c r="LH5" s="373" t="str">
        <f>_xlfn.CONCAT($JB$1, " ", $LE$2, " ", $LH$3, " ",$LD5, " ", LH$4)</f>
        <v>Left Controller Speed CHUM-RV-006 Total FingerFollow</v>
      </c>
      <c r="LI5" s="373" t="str">
        <f>_xlfn.CONCAT($JB$1, " ", $LE$2, " ", $LH$3, " ",$LD5, " ", LI$4)</f>
        <v>Left Controller Speed CHUM-RV-006 Total FingerNose</v>
      </c>
      <c r="LJ5" s="373" t="str">
        <f>_xlfn.CONCAT($JB$1, " ", $LE$2, " ", $LH$3, " ",$LD5, " ", LJ$4)</f>
        <v>Left Controller Speed CHUM-RV-006 Total EverydayTask</v>
      </c>
      <c r="LK5" s="373" t="str">
        <f>_xlfn.CONCAT($JB$1, " ", $LE$2, " ", $LH$3, " ",$LD5, " ", LK$4)</f>
        <v>Left Controller Speed CHUM-RV-006 Total Pegboard</v>
      </c>
      <c r="LL5" s="373" t="str">
        <f>_xlfn.CONCAT($JB$1, " ", $LE$2, " ", $LL$3, " ",$LD5, " ", LL$4)</f>
        <v>Left Controller Speed CHUM-RV-010 Total FingerFollow</v>
      </c>
      <c r="LM5" s="373" t="str">
        <f>_xlfn.CONCAT($JB$1, " ", $LE$2, " ", $LL$3, " ",$LD5, " ", LM$4)</f>
        <v>Left Controller Speed CHUM-RV-010 Total FingerNose</v>
      </c>
      <c r="LN5" s="373" t="str">
        <f>_xlfn.CONCAT($JB$1, " ", $LE$2, " ", $LL$3, " ",$LD5, " ", LN$4)</f>
        <v>Left Controller Speed CHUM-RV-010 Total EverydayTask</v>
      </c>
      <c r="LO5" s="373" t="str">
        <f>_xlfn.CONCAT($JB$1, " ", $LE$2, " ", $LL$3, " ",$LD5, " ", LO$4)</f>
        <v>Left Controller Speed CHUM-RV-010 Total Pegboard</v>
      </c>
      <c r="LP5" s="373" t="str">
        <f>_xlfn.CONCAT($JB$1, " ", $LE$2, " ", $LP$3, " ",$LD5, " ", LP$4)</f>
        <v>Left Controller Speed CHUM-RV-011 Total FingerFollow</v>
      </c>
      <c r="LQ5" s="373" t="str">
        <f>_xlfn.CONCAT($JB$1, " ", $LE$2, " ", $LP$3, " ",$LD5, " ", LQ$4)</f>
        <v>Left Controller Speed CHUM-RV-011 Total FingerNose</v>
      </c>
      <c r="LR5" s="373" t="str">
        <f>_xlfn.CONCAT($JB$1, " ", $LE$2, " ", $LP$3, " ",$LD5, " ", LR$4)</f>
        <v>Left Controller Speed CHUM-RV-011 Total EverydayTask</v>
      </c>
      <c r="LS5" s="373" t="str">
        <f>_xlfn.CONCAT($JB$1, " ", $LE$2, " ", $LP$3, " ",$LD5, " ", LS$4)</f>
        <v>Left Controller Speed CHUM-RV-011 Total Pegboard</v>
      </c>
      <c r="LT5" s="373" t="str">
        <f>_xlfn.CONCAT($JB$1, " ", $LE$2, " ", $LT$3, " ",$LD5, " ", LT$4)</f>
        <v>Left Controller Speed CHUM-RV-012 Total FingerFollow</v>
      </c>
      <c r="LU5" s="373" t="str">
        <f>_xlfn.CONCAT($JB$1, " ", $LE$2, " ", $LT$3, " ",$LD5, " ", LU$4)</f>
        <v>Left Controller Speed CHUM-RV-012 Total FingerNose</v>
      </c>
      <c r="LV5" s="373" t="str">
        <f>_xlfn.CONCAT($JB$1, " ", $LE$2, " ", $LT$3, " ",$LD5, " ", LV$4)</f>
        <v>Left Controller Speed CHUM-RV-012 Total EverydayTask</v>
      </c>
      <c r="LW5" s="373" t="str">
        <f>_xlfn.CONCAT($JB$1, " ", $LE$2, " ", $LT$3, " ",$LD5, " ", LW$4)</f>
        <v>Left Controller Speed CHUM-RV-012 Total Pegboard</v>
      </c>
      <c r="LX5" s="373" t="str">
        <f>_xlfn.CONCAT($JB$1, " ", $LE$2, " ", $LX$3, " ",$LD5, " ", LX$4)</f>
        <v>Left Controller Speed CHUM-RV-013 Total FingerFollow</v>
      </c>
      <c r="LY5" s="373" t="str">
        <f>_xlfn.CONCAT($JB$1, " ", $LE$2, " ", $LX$3, " ",$LD5, " ", LY$4)</f>
        <v>Left Controller Speed CHUM-RV-013 Total FingerNose</v>
      </c>
      <c r="LZ5" s="373" t="str">
        <f>_xlfn.CONCAT($JB$1, " ", $LE$2, " ", $LX$3, " ",$LD5, " ", LZ$4)</f>
        <v>Left Controller Speed CHUM-RV-013 Total EverydayTask</v>
      </c>
      <c r="MA5" s="373" t="str">
        <f>_xlfn.CONCAT($JB$1, " ", $LE$2, " ", $LX$3, " ",$LD5, " ", MA$4)</f>
        <v>Left Controller Speed CHUM-RV-013 Total Pegboard</v>
      </c>
      <c r="MB5" s="373" t="str">
        <f>_xlfn.CONCAT($JB$1, " ", $LE$2, " ", $MB$3, " ",$LD5, " ", MB$4)</f>
        <v>Left Controller Speed CHUM-RV-018 Total FingerFollow</v>
      </c>
      <c r="MC5" s="373" t="str">
        <f>_xlfn.CONCAT($JB$1, " ", $LE$2, " ", $MB$3, " ",$LD5, " ", MC$4)</f>
        <v>Left Controller Speed CHUM-RV-018 Total FingerNose</v>
      </c>
      <c r="MD5" s="373" t="str">
        <f>_xlfn.CONCAT($JB$1, " ", $LE$2, " ", $MB$3, " ",$LD5, " ", MD$4)</f>
        <v>Left Controller Speed CHUM-RV-018 Total EverydayTask</v>
      </c>
      <c r="ME5" s="373" t="str">
        <f>_xlfn.CONCAT($JB$1, " ", $LE$2, " ", $MB$3, " ",$LD5, " ", ME$4)</f>
        <v>Left Controller Speed CHUM-RV-018 Total Pegboard</v>
      </c>
      <c r="MF5" s="166" t="e">
        <f>AVERAGE(LE5:ME5)</f>
        <v>#DIV/0!</v>
      </c>
      <c r="MG5" s="199" t="e">
        <f>MEDIAN(LE5:ME5)</f>
        <v>#NUM!</v>
      </c>
      <c r="MH5" s="199">
        <f>MAX(LE5:ME5)</f>
        <v>0</v>
      </c>
      <c r="MI5" s="200">
        <f>MIN(LE5:ME5)</f>
        <v>0</v>
      </c>
      <c r="MK5" s="97" t="s">
        <v>609</v>
      </c>
      <c r="ML5" s="373" t="str">
        <f>_xlfn.CONCAT($MK$1, " ", $ML$2, " ", $ML$3, " ",$MK5, " ", ML$4)</f>
        <v>Right Controller Acceleration CHUM-RV-003 Total FingerFollow</v>
      </c>
      <c r="MM5" s="373" t="str">
        <f>_xlfn.CONCAT($MK$1, " ", $ML$2, " ", $ML$3, " ",$MK5, " ", MM$4)</f>
        <v>Right Controller Acceleration CHUM-RV-003 Total FingerNose</v>
      </c>
      <c r="MN5" s="373" t="str">
        <f t="shared" ref="MM5:MO8" si="88">_xlfn.CONCAT($MK$1, " ", $ML$2, " ", $ML$3, " ",$MK5, " ", MN$4)</f>
        <v>Right Controller Acceleration CHUM-RV-003 Total EverydayTask</v>
      </c>
      <c r="MO5" s="373" t="str">
        <f t="shared" si="88"/>
        <v>Right Controller Acceleration CHUM-RV-003 Total Pegboard</v>
      </c>
      <c r="MP5" s="373" t="str">
        <f>_xlfn.CONCAT($MK$1, " ", $ML$2, " ", $MP$3, " ",$MK5, " ", MP$4)</f>
        <v>Right Controller Acceleration CHUM-RV-004 Total FingerFollow</v>
      </c>
      <c r="MQ5" s="373" t="str">
        <f t="shared" ref="MQ5:MS8" si="89">_xlfn.CONCAT($MK$1, " ", $ML$2, " ", $MP$3, " ",$MK5, " ", MQ$4)</f>
        <v>Right Controller Acceleration CHUM-RV-004 Total FingerNose</v>
      </c>
      <c r="MR5" s="373" t="str">
        <f t="shared" si="89"/>
        <v>Right Controller Acceleration CHUM-RV-004 Total EverydayTask</v>
      </c>
      <c r="MS5" s="373" t="str">
        <f t="shared" si="89"/>
        <v>Right Controller Acceleration CHUM-RV-004 Total Pegboard</v>
      </c>
      <c r="MT5" s="373" t="str">
        <f>_xlfn.CONCAT($MK$1, " ", $ML$2, " ", $MT$3, " ",$MK5, " ", MT$4)</f>
        <v>Right Controller Acceleration CHUM-RV-008 Total FingerFollow</v>
      </c>
      <c r="MU5" s="373" t="str">
        <f t="shared" ref="MU5:MW8" si="90">_xlfn.CONCAT($MK$1, " ", $ML$2, " ", $MT$3, " ",$MK5, " ", MU$4)</f>
        <v>Right Controller Acceleration CHUM-RV-008 Total FingerNose</v>
      </c>
      <c r="MV5" s="373" t="str">
        <f t="shared" si="90"/>
        <v>Right Controller Acceleration CHUM-RV-008 Total EverydayTask</v>
      </c>
      <c r="MW5" s="373" t="str">
        <f t="shared" si="90"/>
        <v>Right Controller Acceleration CHUM-RV-008 Total Pegboard</v>
      </c>
      <c r="MX5" s="373" t="str">
        <f>_xlfn.CONCAT($MK$1, " ", $ML$2, " ", $MX$3, " ",$MK5, " ", MX$4)</f>
        <v>Right Controller Acceleration CHUM-RV-009 Total FingerFollow</v>
      </c>
      <c r="MY5" s="373" t="str">
        <f t="shared" ref="MY5:NA8" si="91">_xlfn.CONCAT($MK$1, " ", $ML$2, " ", $MX$3, " ",$MK5, " ", MY$4)</f>
        <v>Right Controller Acceleration CHUM-RV-009 Total FingerNose</v>
      </c>
      <c r="MZ5" s="373" t="str">
        <f t="shared" si="91"/>
        <v>Right Controller Acceleration CHUM-RV-009 Total EverydayTask</v>
      </c>
      <c r="NA5" s="373" t="str">
        <f t="shared" si="91"/>
        <v>Right Controller Acceleration CHUM-RV-009 Total Pegboard</v>
      </c>
      <c r="NB5" s="373" t="str">
        <f>_xlfn.CONCAT($MK$1, " ", $ML$2, " ", $NB$3, " ",$MK5, " ", NB$4)</f>
        <v>Right Controller Acceleration CHUM-RV-014 Total FingerFollow</v>
      </c>
      <c r="NC5" s="373" t="str">
        <f t="shared" ref="NC5:NE8" si="92">_xlfn.CONCAT($MK$1, " ", $ML$2, " ", $NB$3, " ",$MK5, " ", NC$4)</f>
        <v>Right Controller Acceleration CHUM-RV-014 Total FingerNose</v>
      </c>
      <c r="ND5" s="373" t="str">
        <f t="shared" si="92"/>
        <v>Right Controller Acceleration CHUM-RV-014 Total EverydayTask</v>
      </c>
      <c r="NE5" s="373" t="str">
        <f t="shared" si="92"/>
        <v>Right Controller Acceleration CHUM-RV-014 Total Pegboard</v>
      </c>
      <c r="NF5" s="373" t="str">
        <f>_xlfn.CONCAT($MK$1, " ", $ML$2, " ", $NF$3, " ",$MK5, " ", NF$4)</f>
        <v>Right Controller Acceleration CHUM-RV-015 Total FingerFollow</v>
      </c>
      <c r="NG5" s="373" t="str">
        <f t="shared" ref="NG5:NI8" si="93">_xlfn.CONCAT($MK$1, " ", $ML$2, " ", $NF$3, " ",$MK5, " ", NG$4)</f>
        <v>Right Controller Acceleration CHUM-RV-015 Total FingerNose</v>
      </c>
      <c r="NH5" s="373" t="str">
        <f t="shared" si="93"/>
        <v>Right Controller Acceleration CHUM-RV-015 Total EverydayTask</v>
      </c>
      <c r="NI5" s="373" t="str">
        <f t="shared" si="93"/>
        <v>Right Controller Acceleration CHUM-RV-015 Total Pegboard</v>
      </c>
      <c r="NJ5" s="373" t="str">
        <f>_xlfn.CONCAT($MK$1, " ", $ML$2, " ", $NJ$3, " ",$MK5, " ", NJ$4)</f>
        <v>Right Controller Acceleration CHUM-RV-019 Total FingerFollow</v>
      </c>
      <c r="NK5" s="373" t="str">
        <f t="shared" ref="NK5:NM8" si="94">_xlfn.CONCAT($MK$1, " ", $ML$2, " ", $NJ$3, " ",$MK5, " ", NK$4)</f>
        <v>Right Controller Acceleration CHUM-RV-019 Total FingerNose</v>
      </c>
      <c r="NL5" s="373" t="str">
        <f t="shared" si="94"/>
        <v>Right Controller Acceleration CHUM-RV-019 Total EverydayTask</v>
      </c>
      <c r="NM5" s="373" t="str">
        <f t="shared" si="94"/>
        <v>Right Controller Acceleration CHUM-RV-019 Total Pegboard</v>
      </c>
      <c r="NN5" s="373" t="str">
        <f>_xlfn.CONCAT($MK$1, " ", $ML$2, " ", $NN$3, " ",$MK5, " ", NN$4)</f>
        <v>Right Controller Acceleration CHUM-RV-020 Total FingerFollow</v>
      </c>
      <c r="NO5" s="373" t="str">
        <f t="shared" ref="NO5:NQ8" si="95">_xlfn.CONCAT($MK$1, " ", $ML$2, " ", $NN$3, " ",$MK5, " ", NO$4)</f>
        <v>Right Controller Acceleration CHUM-RV-020 Total FingerNose</v>
      </c>
      <c r="NP5" s="373" t="str">
        <f t="shared" si="95"/>
        <v>Right Controller Acceleration CHUM-RV-020 Total EverydayTask</v>
      </c>
      <c r="NQ5" s="373" t="str">
        <f t="shared" si="95"/>
        <v>Right Controller Acceleration CHUM-RV-020 Total Pegboard</v>
      </c>
      <c r="NR5" s="373" t="str">
        <f>_xlfn.CONCAT($MK$1, " ", $ML$2, " ", $NR$3, " ",$MK5, " ", NR$4)</f>
        <v>Right Controller Acceleration CHUM-RV-021 Total FingerFollow</v>
      </c>
      <c r="NS5" s="373" t="str">
        <f t="shared" ref="NS5:NU8" si="96">_xlfn.CONCAT($MK$1, " ", $ML$2, " ", $NR$3, " ",$MK5, " ", NS$4)</f>
        <v>Right Controller Acceleration CHUM-RV-021 Total FingerNose</v>
      </c>
      <c r="NT5" s="373" t="str">
        <f t="shared" si="96"/>
        <v>Right Controller Acceleration CHUM-RV-021 Total EverydayTask</v>
      </c>
      <c r="NU5" s="373" t="str">
        <f t="shared" si="96"/>
        <v>Right Controller Acceleration CHUM-RV-021 Total Pegboard</v>
      </c>
      <c r="NV5" s="373" t="str">
        <f>_xlfn.CONCAT($MK$1, " ", $ML$2, " ", $NV$3, " ",$MK5, " ", NV$4)</f>
        <v>Right Controller Acceleration CHUM-RV-022 Total FingerFollow</v>
      </c>
      <c r="NW5" s="373" t="str">
        <f t="shared" ref="NW5:NY8" si="97">_xlfn.CONCAT($MK$1, " ", $ML$2, " ", $NV$3, " ",$MK5, " ", NW$4)</f>
        <v>Right Controller Acceleration CHUM-RV-022 Total FingerNose</v>
      </c>
      <c r="NX5" s="373" t="str">
        <f t="shared" si="97"/>
        <v>Right Controller Acceleration CHUM-RV-022 Total EverydayTask</v>
      </c>
      <c r="NY5" s="373" t="str">
        <f>_xlfn.CONCAT($MK$1, " ", $ML$2, " ", $NV$3, " ",$MK5, " ", NY$4)</f>
        <v>Right Controller Acceleration CHUM-RV-022 Total Pegboard</v>
      </c>
      <c r="NZ5" s="373" t="str">
        <f>_xlfn.CONCAT($MK$1, " ", $ML$2, " ", $NZ$3, " ",$MK5, " ", NZ$4)</f>
        <v>Right Controller Acceleration CHUM-RV-023 Total FingerFollow</v>
      </c>
      <c r="OA5" s="373" t="str">
        <f t="shared" ref="OA5:OC8" si="98">_xlfn.CONCAT($MK$1, " ", $ML$2, " ", $NZ$3, " ",$MK5, " ", OA$4)</f>
        <v>Right Controller Acceleration CHUM-RV-023 Total FingerNose</v>
      </c>
      <c r="OB5" s="373" t="str">
        <f t="shared" si="98"/>
        <v>Right Controller Acceleration CHUM-RV-023 Total EverydayTask</v>
      </c>
      <c r="OC5" s="373" t="str">
        <f t="shared" si="98"/>
        <v>Right Controller Acceleration CHUM-RV-023 Total Pegboard</v>
      </c>
      <c r="OD5" s="373" t="str">
        <f>_xlfn.CONCAT($MK$1, " ", $ML$2, " ", $OD$3, " ",$MK5, " ", OD$4)</f>
        <v>Right Controller Acceleration CHUM-RV-024 Total FingerFollow</v>
      </c>
      <c r="OE5" s="373" t="str">
        <f t="shared" ref="OE5:OG8" si="99">_xlfn.CONCAT($MK$1, " ", $ML$2, " ", $OD$3, " ",$MK5, " ", OE$4)</f>
        <v>Right Controller Acceleration CHUM-RV-024 Total FingerNose</v>
      </c>
      <c r="OF5" s="373" t="str">
        <f t="shared" si="99"/>
        <v>Right Controller Acceleration CHUM-RV-024 Total EverydayTask</v>
      </c>
      <c r="OG5" s="373" t="str">
        <f t="shared" si="99"/>
        <v>Right Controller Acceleration CHUM-RV-024 Total Pegboard</v>
      </c>
      <c r="OH5" s="202" t="e">
        <f t="shared" ref="OH5:OH8" si="100">AVERAGE(ML5:NU5)</f>
        <v>#DIV/0!</v>
      </c>
      <c r="OI5" s="160" t="e">
        <f t="shared" ref="OI5:OI7" si="101">MEDIAN(ML5:NU5)</f>
        <v>#NUM!</v>
      </c>
      <c r="OJ5" s="160">
        <f t="shared" ref="OJ5:OJ8" si="102">MAX(ML5:NU5)</f>
        <v>0</v>
      </c>
      <c r="OK5" s="203">
        <f t="shared" ref="OK5:OK8" si="103">MIN(ML5:NU5)</f>
        <v>0</v>
      </c>
      <c r="OM5" s="97" t="s">
        <v>609</v>
      </c>
      <c r="ON5" s="373" t="str">
        <f>_xlfn.CONCAT($MK$1, " ", $ON$2, " ", $ON$3, " ",$OM5, " ", ON$4)</f>
        <v>Right Controller Acceleration CHUM-RV-005 Total FingerFollow</v>
      </c>
      <c r="OO5" s="373" t="str">
        <f>_xlfn.CONCAT($MK$1, " ", $ON$2, " ", $ON$3, " ",$OM5, " ", OO$4)</f>
        <v>Right Controller Acceleration CHUM-RV-005 Total FingerNose</v>
      </c>
      <c r="OP5" s="373" t="str">
        <f>_xlfn.CONCAT($MK$1, " ", $ON$2, " ", $ON$3, " ",$OM5, " ", OP$4)</f>
        <v>Right Controller Acceleration CHUM-RV-005 Total EverydayTask</v>
      </c>
      <c r="OQ5" s="373" t="str">
        <f>_xlfn.CONCAT($MK$1, " ", $ON$2, " ", $OQ$3, " ",$OM5, " ", OQ$4)</f>
        <v>Right Controller Acceleration CHUM-RV-006 Total FingerFollow</v>
      </c>
      <c r="OR5" s="373" t="str">
        <f>_xlfn.CONCAT($MK$1, " ", $ON$2, " ", $OQ$3, " ",$OM5, " ", OR$4)</f>
        <v>Right Controller Acceleration CHUM-RV-006 Total FingerNose</v>
      </c>
      <c r="OS5" s="373" t="str">
        <f>_xlfn.CONCAT($MK$1, " ", $ON$2, " ", $OQ$3, " ",$OM5, " ", OS$4)</f>
        <v>Right Controller Acceleration CHUM-RV-006 Total EverydayTask</v>
      </c>
      <c r="OT5" s="373" t="str">
        <f>_xlfn.CONCAT($MK$1, " ", $ON$2, " ", $OQ$3, " ",$OM5, " ", OT$4)</f>
        <v>Right Controller Acceleration CHUM-RV-006 Total Pegboard</v>
      </c>
      <c r="OU5" s="373" t="str">
        <f>_xlfn.CONCAT($MK$1, " ", $ON$2, " ", $OU$3, " ",$OM5, " ", OU$4)</f>
        <v>Right Controller Acceleration CHUM-RV-010 Total FingerFollow</v>
      </c>
      <c r="OV5" s="373" t="str">
        <f>_xlfn.CONCAT($MK$1, " ", $ON$2, " ", $OU$3, " ",$OM5, " ", OV$4)</f>
        <v>Right Controller Acceleration CHUM-RV-010 Total FingerNose</v>
      </c>
      <c r="OW5" s="373" t="str">
        <f>_xlfn.CONCAT($MK$1, " ", $ON$2, " ", $OU$3, " ",$OM5, " ", OW$4)</f>
        <v>Right Controller Acceleration CHUM-RV-010 Total EverydayTask</v>
      </c>
      <c r="OX5" s="373" t="str">
        <f>_xlfn.CONCAT($MK$1, " ", $ON$2, " ", $OU$3, " ",$OM5, " ", OX$4)</f>
        <v>Right Controller Acceleration CHUM-RV-010 Total Pegboard</v>
      </c>
      <c r="OY5" s="373" t="str">
        <f>_xlfn.CONCAT($MK$1, " ", $ON$2, " ", $OY$3, " ",$OM5, " ", OY$4)</f>
        <v>Right Controller Acceleration CHUM-RV-011 Total FingerFollow</v>
      </c>
      <c r="OZ5" s="373" t="str">
        <f>_xlfn.CONCAT($MK$1, " ", $ON$2, " ", $OY$3, " ",$OM5, " ", OZ$4)</f>
        <v>Right Controller Acceleration CHUM-RV-011 Total FingerNose</v>
      </c>
      <c r="PA5" s="373" t="str">
        <f>_xlfn.CONCAT($MK$1, " ", $ON$2, " ", $OY$3, " ",$OM5, " ", PA$4)</f>
        <v>Right Controller Acceleration CHUM-RV-011 Total EverydayTask</v>
      </c>
      <c r="PB5" s="373" t="str">
        <f>_xlfn.CONCAT($MK$1, " ", $ON$2, " ", $OY$3, " ",$OM5, " ", PB$4)</f>
        <v>Right Controller Acceleration CHUM-RV-011 Total Pegboard</v>
      </c>
      <c r="PC5" s="373" t="str">
        <f>_xlfn.CONCAT($MK$1, " ", $ON$2, " ", $PC$3, " ",$OM5, " ", PC$4)</f>
        <v>Right Controller Acceleration CHUM-RV-012 Total FingerFollow</v>
      </c>
      <c r="PD5" s="373" t="str">
        <f>_xlfn.CONCAT($MK$1, " ", $ON$2, " ", $PC$3, " ",$OM5, " ", PD$4)</f>
        <v>Right Controller Acceleration CHUM-RV-012 Total FingerNose</v>
      </c>
      <c r="PE5" s="373" t="str">
        <f>_xlfn.CONCAT($MK$1, " ", $ON$2, " ", $PC$3, " ",$OM5, " ", PE$4)</f>
        <v>Right Controller Acceleration CHUM-RV-012 Total EverydayTask</v>
      </c>
      <c r="PF5" s="373" t="str">
        <f>_xlfn.CONCAT($MK$1, " ", $ON$2, " ", $PC$3, " ",$OM5, " ", PF$4)</f>
        <v>Right Controller Acceleration CHUM-RV-012 Total Pegboard</v>
      </c>
      <c r="PG5" s="373" t="str">
        <f>_xlfn.CONCAT($MK$1, " ", $ON$2, " ", $PG$3, " ",$OM5, " ", PG$4)</f>
        <v>Right Controller Acceleration CHUM-RV-013 Total FingerFollow</v>
      </c>
      <c r="PH5" s="373" t="str">
        <f>_xlfn.CONCAT($MK$1, " ", $ON$2, " ", $PG$3, " ",$OM5, " ", PH$4)</f>
        <v>Right Controller Acceleration CHUM-RV-013 Total FingerNose</v>
      </c>
      <c r="PI5" s="373" t="str">
        <f>_xlfn.CONCAT($MK$1, " ", $ON$2, " ", $PG$3, " ",$OM5, " ", PI$4)</f>
        <v>Right Controller Acceleration CHUM-RV-013 Total EverydayTask</v>
      </c>
      <c r="PJ5" s="373" t="str">
        <f>_xlfn.CONCAT($MK$1, " ", $ON$2, " ", $PG$3, " ",$OM5, " ", PJ$4)</f>
        <v>Right Controller Acceleration CHUM-RV-013 Total Pegboard</v>
      </c>
      <c r="PK5" s="373" t="str">
        <f>_xlfn.CONCAT($MK$1, " ", $ON$2, " ", $PK$3, " ",$OM5, " ", PK$4)</f>
        <v>Right Controller Acceleration CHUM-RV-018 Total FingerFollow</v>
      </c>
      <c r="PL5" s="373" t="str">
        <f>_xlfn.CONCAT($MK$1, " ", $ON$2, " ", $PK$3, " ",$OM5, " ", PL$4)</f>
        <v>Right Controller Acceleration CHUM-RV-018 Total FingerNose</v>
      </c>
      <c r="PM5" s="373" t="str">
        <f>_xlfn.CONCAT($MK$1, " ", $ON$2, " ", $PK$3, " ",$OM5, " ", PM$4)</f>
        <v>Right Controller Acceleration CHUM-RV-018 Total EverydayTask</v>
      </c>
      <c r="PN5" s="373" t="str">
        <f>_xlfn.CONCAT($MK$1, " ", $ON$2, " ", $PK$3, " ",$OM5, " ", PN$4)</f>
        <v>Right Controller Acceleration CHUM-RV-018 Total Pegboard</v>
      </c>
      <c r="PO5" s="166" t="e">
        <f>AVERAGE(ON5:PN5)</f>
        <v>#DIV/0!</v>
      </c>
      <c r="PP5" s="199" t="e">
        <f>MEDIAN(ON5:PN5)</f>
        <v>#NUM!</v>
      </c>
      <c r="PQ5" s="199">
        <f>MAX(ON5:PN5)</f>
        <v>0</v>
      </c>
      <c r="PR5" s="200">
        <f>MIN(ON5:PN5)</f>
        <v>0</v>
      </c>
      <c r="PT5" s="97" t="s">
        <v>609</v>
      </c>
      <c r="PU5" s="373" t="str">
        <f>_xlfn.CONCAT($PT$1, " ", $PU$2, " ", $PU$3, " ",$PT5, " ", PU$4)</f>
        <v>Left Controller Acceleration CHUM-RV-003 Total FingerFollow</v>
      </c>
      <c r="PV5" s="373" t="str">
        <f t="shared" ref="PV5:PX8" si="104">_xlfn.CONCAT($PT$1, " ", $PU$2, " ", $PU$3, " ",$PT5, " ", PV$4)</f>
        <v>Left Controller Acceleration CHUM-RV-003 Total FingerNose</v>
      </c>
      <c r="PW5" s="373" t="str">
        <f t="shared" si="104"/>
        <v>Left Controller Acceleration CHUM-RV-003 Total EverydayTask</v>
      </c>
      <c r="PX5" s="373" t="str">
        <f t="shared" si="104"/>
        <v>Left Controller Acceleration CHUM-RV-003 Total Pegboard</v>
      </c>
      <c r="PY5" s="373" t="str">
        <f>_xlfn.CONCAT($PT$1, " ", $PU$2, " ", $PY$3, " ",$PT5, " ", PY$4)</f>
        <v>Left Controller Acceleration CHUM-RV-004 Total FingerFollow</v>
      </c>
      <c r="PZ5" s="373" t="str">
        <f t="shared" ref="PZ5:QB8" si="105">_xlfn.CONCAT($PT$1, " ", $PU$2, " ", $PY$3, " ",$PT5, " ", PZ$4)</f>
        <v>Left Controller Acceleration CHUM-RV-004 Total FingerNose</v>
      </c>
      <c r="QA5" s="373" t="str">
        <f t="shared" si="105"/>
        <v>Left Controller Acceleration CHUM-RV-004 Total EverydayTask</v>
      </c>
      <c r="QB5" s="373" t="str">
        <f t="shared" si="105"/>
        <v>Left Controller Acceleration CHUM-RV-004 Total Pegboard</v>
      </c>
      <c r="QC5" s="373" t="str">
        <f>_xlfn.CONCAT($PT$1, " ", $PU$2, " ", $QC$3, " ",$PT5, " ", QC$4)</f>
        <v>Left Controller Acceleration CHUM-RV-008 Total FingerFollow</v>
      </c>
      <c r="QD5" s="373" t="str">
        <f t="shared" ref="QD5:QF8" si="106">_xlfn.CONCAT($PT$1, " ", $PU$2, " ", $QC$3, " ",$PT5, " ", QD$4)</f>
        <v>Left Controller Acceleration CHUM-RV-008 Total FingerNose</v>
      </c>
      <c r="QE5" s="373" t="str">
        <f t="shared" si="106"/>
        <v>Left Controller Acceleration CHUM-RV-008 Total EverydayTask</v>
      </c>
      <c r="QF5" s="373" t="str">
        <f t="shared" si="106"/>
        <v>Left Controller Acceleration CHUM-RV-008 Total Pegboard</v>
      </c>
      <c r="QG5" s="373" t="str">
        <f>_xlfn.CONCAT($PT$1, " ", $PU$2, " ", $QG$3, " ",$PT5, " ", QG$4)</f>
        <v>Left Controller Acceleration CHUM-RV-009 Total FingerFollow</v>
      </c>
      <c r="QH5" s="373" t="str">
        <f t="shared" ref="QH5:QJ8" si="107">_xlfn.CONCAT($PT$1, " ", $PU$2, " ", $QG$3, " ",$PT5, " ", QH$4)</f>
        <v>Left Controller Acceleration CHUM-RV-009 Total FingerNose</v>
      </c>
      <c r="QI5" s="373" t="str">
        <f t="shared" si="107"/>
        <v>Left Controller Acceleration CHUM-RV-009 Total EverydayTask</v>
      </c>
      <c r="QJ5" s="373" t="str">
        <f t="shared" si="107"/>
        <v>Left Controller Acceleration CHUM-RV-009 Total Pegboard</v>
      </c>
      <c r="QK5" s="373" t="str">
        <f>_xlfn.CONCAT($PT$1, " ", $PU$2, " ", $QK$3, " ",$PT5, " ", QK$4)</f>
        <v>Left Controller Acceleration CHUM-RV-014 Total FingerFollow</v>
      </c>
      <c r="QL5" s="373" t="str">
        <f t="shared" ref="QL5:QN8" si="108">_xlfn.CONCAT($PT$1, " ", $PU$2, " ", $QK$3, " ",$PT5, " ", QL$4)</f>
        <v>Left Controller Acceleration CHUM-RV-014 Total FingerNose</v>
      </c>
      <c r="QM5" s="373" t="str">
        <f t="shared" si="108"/>
        <v>Left Controller Acceleration CHUM-RV-014 Total EverydayTask</v>
      </c>
      <c r="QN5" s="373" t="str">
        <f t="shared" si="108"/>
        <v>Left Controller Acceleration CHUM-RV-014 Total Pegboard</v>
      </c>
      <c r="QO5" s="373" t="str">
        <f>_xlfn.CONCAT($PT$1, " ", $PU$2, " ", $QO$3, " ",$PT5, " ", QO$4)</f>
        <v>Left Controller Acceleration CHUM-RV-015 Total FingerFollow</v>
      </c>
      <c r="QP5" s="373" t="str">
        <f t="shared" ref="QP5:QR8" si="109">_xlfn.CONCAT($PT$1, " ", $PU$2, " ", $QO$3, " ",$PT5, " ", QP$4)</f>
        <v>Left Controller Acceleration CHUM-RV-015 Total FingerNose</v>
      </c>
      <c r="QQ5" s="373" t="str">
        <f t="shared" si="109"/>
        <v>Left Controller Acceleration CHUM-RV-015 Total EverydayTask</v>
      </c>
      <c r="QR5" s="373" t="str">
        <f t="shared" si="109"/>
        <v>Left Controller Acceleration CHUM-RV-015 Total Pegboard</v>
      </c>
      <c r="QS5" s="373" t="str">
        <f>_xlfn.CONCAT($PT$1, " ", $PU$2, " ", $QS$3, " ",$PT5, " ", QS$4)</f>
        <v>Left Controller Acceleration CHUM-RV-019 Total FingerFollow</v>
      </c>
      <c r="QT5" s="373" t="str">
        <f t="shared" ref="QT5:QV5" si="110">_xlfn.CONCAT($PT$1, " ", $PU$2, " ", $QS$3, " ",$PT5, " ", QT$4)</f>
        <v>Left Controller Acceleration CHUM-RV-019 Total FingerNose</v>
      </c>
      <c r="QU5" s="373" t="str">
        <f t="shared" si="110"/>
        <v>Left Controller Acceleration CHUM-RV-019 Total EverydayTask</v>
      </c>
      <c r="QV5" s="373" t="str">
        <f t="shared" si="110"/>
        <v>Left Controller Acceleration CHUM-RV-019 Total Pegboard</v>
      </c>
      <c r="QW5" s="373" t="str">
        <f>_xlfn.CONCAT($PT$1, " ", $PU$2, " ", $QW$3, " ",$PT5, " ", QW$4)</f>
        <v>Left Controller Acceleration CHUM-RV-020 Total FingerFollow</v>
      </c>
      <c r="QX5" s="373" t="str">
        <f t="shared" ref="QX5:QZ8" si="111">_xlfn.CONCAT($PT$1, " ", $PU$2, " ", $QW$3, " ",$PT5, " ", QX$4)</f>
        <v>Left Controller Acceleration CHUM-RV-020 Total FingerNose</v>
      </c>
      <c r="QY5" s="373" t="str">
        <f t="shared" si="111"/>
        <v>Left Controller Acceleration CHUM-RV-020 Total EverydayTask</v>
      </c>
      <c r="QZ5" s="373" t="str">
        <f>_xlfn.CONCAT($PT$1, " ", $PU$2, " ", $QW$3, " ",$PT5, " ", QZ$4)</f>
        <v>Left Controller Acceleration CHUM-RV-020 Total Pegboard</v>
      </c>
      <c r="RA5" s="373" t="str">
        <f>_xlfn.CONCAT($PT$1, " ", $PU$2, " ", $RA$3, " ",$PT5, " ", RA$4)</f>
        <v>Left Controller Acceleration CHUM-RV-021 Total FingerFollow</v>
      </c>
      <c r="RB5" s="373" t="str">
        <f t="shared" ref="RB5:RD8" si="112">_xlfn.CONCAT($PT$1, " ", $PU$2, " ", $RA$3, " ",$PT5, " ", RB$4)</f>
        <v>Left Controller Acceleration CHUM-RV-021 Total FingerNose</v>
      </c>
      <c r="RC5" s="373" t="str">
        <f t="shared" si="112"/>
        <v>Left Controller Acceleration CHUM-RV-021 Total EverydayTask</v>
      </c>
      <c r="RD5" s="373" t="str">
        <f t="shared" si="112"/>
        <v>Left Controller Acceleration CHUM-RV-021 Total Pegboard</v>
      </c>
      <c r="RE5" s="373" t="str">
        <f>_xlfn.CONCAT($PT$1, " ", $PU$2, " ", $RE$3, " ",$PT5, " ", RE$4)</f>
        <v>Left Controller Acceleration CHUM-RV-022 Total FingerFollow</v>
      </c>
      <c r="RF5" s="373" t="str">
        <f t="shared" ref="RF5:RH8" si="113">_xlfn.CONCAT($PT$1, " ", $PU$2, " ", $RE$3, " ",$PT5, " ", RF$4)</f>
        <v>Left Controller Acceleration CHUM-RV-022 Total FingerNose</v>
      </c>
      <c r="RG5" s="373" t="str">
        <f t="shared" si="113"/>
        <v>Left Controller Acceleration CHUM-RV-022 Total EverydayTask</v>
      </c>
      <c r="RH5" s="373" t="str">
        <f>_xlfn.CONCAT($PT$1, " ", $PU$2, " ", $RE$3, " ",$PT5, " ", RH$4)</f>
        <v>Left Controller Acceleration CHUM-RV-022 Total Pegboard</v>
      </c>
      <c r="RI5" s="373" t="str">
        <f>_xlfn.CONCAT($PT$1, " ", $PU$2, " ", $RI$3, " ",$PT5, " ", RI$4)</f>
        <v>Left Controller Acceleration CHUM-RV-023 Total FingerFollow</v>
      </c>
      <c r="RJ5" s="373" t="str">
        <f t="shared" ref="RJ5:RL8" si="114">_xlfn.CONCAT($PT$1, " ", $PU$2, " ", $RI$3, " ",$PT5, " ", RJ$4)</f>
        <v>Left Controller Acceleration CHUM-RV-023 Total FingerNose</v>
      </c>
      <c r="RK5" s="373" t="str">
        <f t="shared" si="114"/>
        <v>Left Controller Acceleration CHUM-RV-023 Total EverydayTask</v>
      </c>
      <c r="RL5" s="373" t="str">
        <f t="shared" si="114"/>
        <v>Left Controller Acceleration CHUM-RV-023 Total Pegboard</v>
      </c>
      <c r="RM5" s="373" t="str">
        <f>_xlfn.CONCAT($PT$1, " ", $PU$2, " ", $RM$3, " ",$PT5, " ", RM$4)</f>
        <v>Left Controller Acceleration CHUM-RV-024 Total FingerFollow</v>
      </c>
      <c r="RN5" s="373" t="str">
        <f t="shared" ref="RN5:RP8" si="115">_xlfn.CONCAT($PT$1, " ", $PU$2, " ", $RM$3, " ",$PT5, " ", RN$4)</f>
        <v>Left Controller Acceleration CHUM-RV-024 Total FingerNose</v>
      </c>
      <c r="RO5" s="373" t="str">
        <f t="shared" si="115"/>
        <v>Left Controller Acceleration CHUM-RV-024 Total EverydayTask</v>
      </c>
      <c r="RP5" s="373" t="str">
        <f t="shared" si="115"/>
        <v>Left Controller Acceleration CHUM-RV-024 Total Pegboard</v>
      </c>
      <c r="RQ5" s="202" t="e">
        <f t="shared" ref="RQ5:RQ8" si="116">AVERAGE(PU5:RD5)</f>
        <v>#DIV/0!</v>
      </c>
      <c r="RR5" s="160" t="e">
        <f t="shared" ref="RR5:RR7" si="117">MEDIAN(PU5:RD5)</f>
        <v>#NUM!</v>
      </c>
      <c r="RS5" s="160">
        <f t="shared" ref="RS5:RS8" si="118">MAX(PU5:RD5)</f>
        <v>0</v>
      </c>
      <c r="RT5" s="203">
        <f t="shared" ref="RT5:RT8" si="119">MIN(PU5:RD5)</f>
        <v>0</v>
      </c>
      <c r="RV5" s="97" t="s">
        <v>609</v>
      </c>
      <c r="RW5" s="373" t="str">
        <f>_xlfn.CONCAT($PT$1, " ", $RW$2, " ", $RW$3, " ",$RV5, " ", RW$4)</f>
        <v>Left Controller Acceleration CHUM-RV-005 Total FingerFollow</v>
      </c>
      <c r="RX5" s="373" t="str">
        <f>_xlfn.CONCAT($PT$1, " ", $RW$2, " ", $RW$3, " ",$RV5, " ", RX$4)</f>
        <v>Left Controller Acceleration CHUM-RV-005 Total FingerNose</v>
      </c>
      <c r="RY5" s="373" t="str">
        <f>_xlfn.CONCAT($PT$1, " ", $RW$2, " ", $RW$3, " ",$RV5, " ", RY$4)</f>
        <v>Left Controller Acceleration CHUM-RV-005 Total EverydayTask</v>
      </c>
      <c r="RZ5" s="373" t="str">
        <f>_xlfn.CONCAT($PT$1, " ", $RW$2, " ", $RZ$3, " ",$RV5, " ", RZ$4)</f>
        <v>Left Controller Acceleration CHUM-RV-006 Total FingerFollow</v>
      </c>
      <c r="SA5" s="373" t="str">
        <f>_xlfn.CONCAT($PT$1, " ", $RW$2, " ", $RZ$3, " ",$RV5, " ", SA$4)</f>
        <v>Left Controller Acceleration CHUM-RV-006 Total FingerNose</v>
      </c>
      <c r="SB5" s="373" t="str">
        <f>_xlfn.CONCAT($PT$1, " ", $RW$2, " ", $RZ$3, " ",$RV5, " ", SB$4)</f>
        <v>Left Controller Acceleration CHUM-RV-006 Total EverydayTask</v>
      </c>
      <c r="SC5" s="373" t="str">
        <f>_xlfn.CONCAT($PT$1, " ", $RW$2, " ", $RZ$3, " ",$RV5, " ", SC$4)</f>
        <v>Left Controller Acceleration CHUM-RV-006 Total Pegboard</v>
      </c>
      <c r="SD5" s="373" t="str">
        <f>_xlfn.CONCAT($PT$1, " ", $RW$2, " ", $SD$3, " ",$RV5, " ", SD$4)</f>
        <v>Left Controller Acceleration CHUM-RV-010 Total FingerFollow</v>
      </c>
      <c r="SE5" s="373" t="str">
        <f>_xlfn.CONCAT($PT$1, " ", $RW$2, " ", $SD$3, " ",$RV5, " ", SE$4)</f>
        <v>Left Controller Acceleration CHUM-RV-010 Total FingerNose</v>
      </c>
      <c r="SF5" s="373" t="str">
        <f>_xlfn.CONCAT($PT$1, " ", $RW$2, " ", $SD$3, " ",$RV5, " ", SF$4)</f>
        <v>Left Controller Acceleration CHUM-RV-010 Total EverydayTask</v>
      </c>
      <c r="SG5" s="373" t="str">
        <f>_xlfn.CONCAT($PT$1, " ", $RW$2, " ", $SD$3, " ",$RV5, " ", SG$4)</f>
        <v>Left Controller Acceleration CHUM-RV-010 Total Pegboard</v>
      </c>
      <c r="SH5" s="373" t="str">
        <f>_xlfn.CONCAT($PT$1, " ", $RW$2, " ", $SH$3, " ",$RV5, " ", SH$4)</f>
        <v>Left Controller Acceleration CHUM-RV-011 Total FingerFollow</v>
      </c>
      <c r="SI5" s="373" t="str">
        <f>_xlfn.CONCAT($PT$1, " ", $RW$2, " ", $SH$3, " ",$RV5, " ", SI$4)</f>
        <v>Left Controller Acceleration CHUM-RV-011 Total FingerNose</v>
      </c>
      <c r="SJ5" s="373" t="str">
        <f>_xlfn.CONCAT($PT$1, " ", $RW$2, " ", $SH$3, " ",$RV5, " ", SJ$4)</f>
        <v>Left Controller Acceleration CHUM-RV-011 Total EverydayTask</v>
      </c>
      <c r="SK5" s="373" t="str">
        <f>_xlfn.CONCAT($PT$1, " ", $RW$2, " ", $SH$3, " ",$RV5, " ", SK$4)</f>
        <v>Left Controller Acceleration CHUM-RV-011 Total Pegboard</v>
      </c>
      <c r="SL5" s="373" t="str">
        <f>_xlfn.CONCAT($PT$1, " ", $RW$2, " ", $SL$3, " ",$RV5, " ", SL$4)</f>
        <v>Left Controller Acceleration CHUM-RV-012 Total FingerFollow</v>
      </c>
      <c r="SM5" s="373" t="str">
        <f>_xlfn.CONCAT($PT$1, " ", $RW$2, " ", $SL$3, " ",$RV5, " ", SM$4)</f>
        <v>Left Controller Acceleration CHUM-RV-012 Total FingerNose</v>
      </c>
      <c r="SN5" s="373" t="str">
        <f>_xlfn.CONCAT($PT$1, " ", $RW$2, " ", $SL$3, " ",$RV5, " ", SN$4)</f>
        <v>Left Controller Acceleration CHUM-RV-012 Total EverydayTask</v>
      </c>
      <c r="SO5" s="373" t="str">
        <f>_xlfn.CONCAT($PT$1, " ", $RW$2, " ", $SL$3, " ",$RV5, " ", SO$4)</f>
        <v>Left Controller Acceleration CHUM-RV-012 Total Pegboard</v>
      </c>
      <c r="SP5" s="373" t="str">
        <f>_xlfn.CONCAT($PT$1, " ", $RW$2, " ", $SP$3, " ",$RV5, " ", SP$4)</f>
        <v>Left Controller Acceleration CHUM-RV-013 Total FingerFollow</v>
      </c>
      <c r="SQ5" s="373" t="str">
        <f>_xlfn.CONCAT($PT$1, " ", $RW$2, " ", $SP$3, " ",$RV5, " ", SQ$4)</f>
        <v>Left Controller Acceleration CHUM-RV-013 Total FingerNose</v>
      </c>
      <c r="SR5" s="373" t="str">
        <f>_xlfn.CONCAT($PT$1, " ", $RW$2, " ", $SP$3, " ",$RV5, " ", SR$4)</f>
        <v>Left Controller Acceleration CHUM-RV-013 Total EverydayTask</v>
      </c>
      <c r="SS5" s="373" t="str">
        <f>_xlfn.CONCAT($PT$1, " ", $RW$2, " ", $SP$3, " ",$RV5, " ", SS$4)</f>
        <v>Left Controller Acceleration CHUM-RV-013 Total Pegboard</v>
      </c>
      <c r="ST5" s="373" t="str">
        <f>_xlfn.CONCAT($PT$1, " ", $RW$2, " ", $ST$3, " ",$RV5, " ", ST$4)</f>
        <v>Left Controller Acceleration CHUM-RV-018 Total FingerFollow</v>
      </c>
      <c r="SU5" s="373" t="str">
        <f>_xlfn.CONCAT($PT$1, " ", $RW$2, " ", $ST$3, " ",$RV5, " ", SU$4)</f>
        <v>Left Controller Acceleration CHUM-RV-018 Total FingerNose</v>
      </c>
      <c r="SV5" s="373" t="str">
        <f>_xlfn.CONCAT($PT$1, " ", $RW$2, " ", $ST$3, " ",$RV5, " ", SV$4)</f>
        <v>Left Controller Acceleration CHUM-RV-018 Total EverydayTask</v>
      </c>
      <c r="SW5" s="373" t="str">
        <f>_xlfn.CONCAT($PT$1, " ", $RW$2, " ", $ST$3, " ",$RV5, " ", SW$4)</f>
        <v>Left Controller Acceleration CHUM-RV-018 Total Pegboard</v>
      </c>
      <c r="SX5" s="166" t="e">
        <f>AVERAGE(RW5:SW5)</f>
        <v>#DIV/0!</v>
      </c>
      <c r="SY5" s="199" t="e">
        <f>MEDIAN(RW5:SW5)</f>
        <v>#NUM!</v>
      </c>
      <c r="SZ5" s="199">
        <f>MAX(RW5:SW5)</f>
        <v>0</v>
      </c>
      <c r="TA5" s="200">
        <f>MIN(RW5:SW5)</f>
        <v>0</v>
      </c>
    </row>
    <row r="6" spans="1:521" ht="15.75" thickBot="1" x14ac:dyDescent="0.3">
      <c r="A6" s="97" t="s">
        <v>608</v>
      </c>
      <c r="B6" s="373" t="str">
        <f t="shared" ref="B6:E11" si="120">_xlfn.CONCAT($A$1, " ", $B$2, " ", $B$3, " ",$A6, " ", B$4)</f>
        <v>Right Controller Jerk CHUM-RV-003 Average FingerFollow</v>
      </c>
      <c r="C6" s="373" t="str">
        <f t="shared" si="120"/>
        <v>Right Controller Jerk CHUM-RV-003 Average FingerNose</v>
      </c>
      <c r="D6" s="373" t="str">
        <f t="shared" si="120"/>
        <v>Right Controller Jerk CHUM-RV-003 Average EverydayTask</v>
      </c>
      <c r="E6" s="373" t="str">
        <f t="shared" si="120"/>
        <v>Right Controller Jerk CHUM-RV-003 Average Pegboard</v>
      </c>
      <c r="F6" s="373" t="str">
        <f t="shared" ref="F6:F11" si="121">_xlfn.CONCAT($A$1, " ", $B$2, " ", $F$3, " ",$A6, " ", F$4)</f>
        <v>Right Controller Jerk CHUM-RV-004 Average FingerFollow</v>
      </c>
      <c r="G6" s="373" t="str">
        <f t="shared" si="1"/>
        <v>Right Controller Jerk CHUM-RV-004 Average FingerNose</v>
      </c>
      <c r="H6" s="373" t="str">
        <f t="shared" si="1"/>
        <v>Right Controller Jerk CHUM-RV-004 Average EverydayTask</v>
      </c>
      <c r="I6" s="373" t="str">
        <f t="shared" si="1"/>
        <v>Right Controller Jerk CHUM-RV-004 Average Pegboard</v>
      </c>
      <c r="J6" s="373" t="str">
        <f t="shared" ref="J6:M11" si="122">_xlfn.CONCAT($A$1, " ", $B$2, " ", $J$3, " ",$A6, " ", J$4)</f>
        <v>Right Controller Jerk CHUM-RV-008 Average FingerFollow</v>
      </c>
      <c r="K6" s="373" t="str">
        <f t="shared" si="122"/>
        <v>Right Controller Jerk CHUM-RV-008 Average FingerNose</v>
      </c>
      <c r="L6" s="373" t="str">
        <f t="shared" si="122"/>
        <v>Right Controller Jerk CHUM-RV-008 Average EverydayTask</v>
      </c>
      <c r="M6" s="373" t="str">
        <f t="shared" si="122"/>
        <v>Right Controller Jerk CHUM-RV-008 Average Pegboard</v>
      </c>
      <c r="N6" s="373" t="str">
        <f t="shared" ref="N6:Q11" si="123">_xlfn.CONCAT($A$1, " ", $B$2, " ", $N$3, " ",$A6, " ", N$4)</f>
        <v>Right Controller Jerk CHUM-RV-009 Average FingerFollow</v>
      </c>
      <c r="O6" s="373" t="str">
        <f t="shared" si="123"/>
        <v>Right Controller Jerk CHUM-RV-009 Average FingerNose</v>
      </c>
      <c r="P6" s="373" t="str">
        <f t="shared" si="123"/>
        <v>Right Controller Jerk CHUM-RV-009 Average EverydayTask</v>
      </c>
      <c r="Q6" s="373" t="str">
        <f t="shared" si="123"/>
        <v>Right Controller Jerk CHUM-RV-009 Average Pegboard</v>
      </c>
      <c r="R6" s="373" t="str">
        <f t="shared" ref="R6:R11" si="124">_xlfn.CONCAT($A$1, " ", $B$2, " ", $R$3, " ",$A6, " ", R$4)</f>
        <v>Right Controller Jerk CHUM-RV-014 Average FingerFollow</v>
      </c>
      <c r="S6" s="373" t="str">
        <f t="shared" si="4"/>
        <v>Right Controller Jerk CHUM-RV-014 Average FingerNose</v>
      </c>
      <c r="T6" s="373" t="str">
        <f t="shared" si="4"/>
        <v>Right Controller Jerk CHUM-RV-014 Average EverydayTask</v>
      </c>
      <c r="U6" s="373" t="str">
        <f t="shared" si="4"/>
        <v>Right Controller Jerk CHUM-RV-014 Average Pegboard</v>
      </c>
      <c r="V6" s="373" t="str">
        <f t="shared" ref="V6:V11" si="125">_xlfn.CONCAT($A$1, " ", $B$2, " ", $V$3, " ",$A6, " ", V$4)</f>
        <v>Right Controller Jerk CHUM-RV-015 Average FingerFollow</v>
      </c>
      <c r="W6" s="373" t="str">
        <f t="shared" si="5"/>
        <v>Right Controller Jerk CHUM-RV-015 Average FingerNose</v>
      </c>
      <c r="X6" s="373" t="str">
        <f t="shared" si="5"/>
        <v>Right Controller Jerk CHUM-RV-015 Average EverydayTask</v>
      </c>
      <c r="Y6" s="373" t="str">
        <f t="shared" si="5"/>
        <v>Right Controller Jerk CHUM-RV-015 Average Pegboard</v>
      </c>
      <c r="Z6" s="373" t="str">
        <f t="shared" ref="Z6:Z11" si="126">_xlfn.CONCAT($A$1, " ", $B$2, " ", $Z$3, " ",$A6, " ", Z$4)</f>
        <v>Right Controller Jerk CHUM-RV-019 Average FingerFollow</v>
      </c>
      <c r="AA6" s="373" t="str">
        <f t="shared" si="6"/>
        <v>Right Controller Jerk CHUM-RV-019 Average FingerNose</v>
      </c>
      <c r="AB6" s="373" t="str">
        <f t="shared" si="6"/>
        <v>Right Controller Jerk CHUM-RV-019 Average EverydayTask</v>
      </c>
      <c r="AC6" s="373" t="str">
        <f t="shared" si="6"/>
        <v>Right Controller Jerk CHUM-RV-019 Average Pegboard</v>
      </c>
      <c r="AD6" s="373" t="str">
        <f t="shared" ref="AD6:AD11" si="127">_xlfn.CONCAT($A$1, " ", $B$2, " ", $AD$3, " ",$A6, " ", AD$4)</f>
        <v>Right Controller Jerk CHUM-RV-020 Average FingerFollow</v>
      </c>
      <c r="AE6" s="373" t="str">
        <f t="shared" si="7"/>
        <v>Right Controller Jerk CHUM-RV-020 Average FingerNose</v>
      </c>
      <c r="AF6" s="373" t="str">
        <f t="shared" si="7"/>
        <v>Right Controller Jerk CHUM-RV-020 Average EverydayTask</v>
      </c>
      <c r="AG6" s="373" t="str">
        <f t="shared" si="7"/>
        <v>Right Controller Jerk CHUM-RV-020 Average Pegboard</v>
      </c>
      <c r="AH6" s="373" t="str">
        <f t="shared" ref="AH6:AH11" si="128">_xlfn.CONCAT($A$1, " ", $B$2, " ", $AH$3, " ",$A6, " ", AH$4)</f>
        <v>Right Controller Jerk CHUM-RV-021 Average FingerFollow</v>
      </c>
      <c r="AI6" s="373" t="str">
        <f t="shared" si="8"/>
        <v>Right Controller Jerk CHUM-RV-021 Average FingerNose</v>
      </c>
      <c r="AJ6" s="373" t="str">
        <f t="shared" si="8"/>
        <v>Right Controller Jerk CHUM-RV-021 Average EverydayTask</v>
      </c>
      <c r="AK6" s="373" t="str">
        <f t="shared" si="8"/>
        <v>Right Controller Jerk CHUM-RV-021 Average Pegboard</v>
      </c>
      <c r="AL6" s="373" t="str">
        <f t="shared" ref="AL6:AO11" si="129">_xlfn.CONCAT($A$1, " ", $B$2, " ", $AL$3, " ",$A6, " ", AL$4)</f>
        <v>Right Controller Jerk CHUM-RV-022 Average FingerFollow</v>
      </c>
      <c r="AM6" s="373" t="str">
        <f t="shared" si="129"/>
        <v>Right Controller Jerk CHUM-RV-022 Average FingerNose</v>
      </c>
      <c r="AN6" s="373" t="str">
        <f t="shared" si="129"/>
        <v>Right Controller Jerk CHUM-RV-022 Average EverydayTask</v>
      </c>
      <c r="AO6" s="373" t="str">
        <f t="shared" si="129"/>
        <v>Right Controller Jerk CHUM-RV-022 Average Pegboard</v>
      </c>
      <c r="AP6" s="373" t="str">
        <f t="shared" ref="AP6:AP11" si="130">_xlfn.CONCAT($A$1, " ", $B$2, " ", $AP$3, " ",$A6, " ", AP$4)</f>
        <v>Right Controller Jerk CHUM-RV-023 Average FingerFollow</v>
      </c>
      <c r="AQ6" s="373" t="str">
        <f t="shared" si="10"/>
        <v>Right Controller Jerk CHUM-RV-023 Average FingerNose</v>
      </c>
      <c r="AR6" s="373" t="str">
        <f t="shared" si="10"/>
        <v>Right Controller Jerk CHUM-RV-023 Average EverydayTask</v>
      </c>
      <c r="AS6" s="373" t="str">
        <f t="shared" si="10"/>
        <v>Right Controller Jerk CHUM-RV-023 Average Pegboard</v>
      </c>
      <c r="AT6" s="373" t="str">
        <f t="shared" ref="AT6:AT11" si="131">_xlfn.CONCAT($A$1, " ", $B$2, " ", $AT$3, " ",$A6, " ", AT$4)</f>
        <v>Right Controller Jerk CHUM-RV-024 Average FingerFollow</v>
      </c>
      <c r="AU6" s="373" t="str">
        <f t="shared" si="11"/>
        <v>Right Controller Jerk CHUM-RV-024 Average FingerNose</v>
      </c>
      <c r="AV6" s="373" t="str">
        <f t="shared" si="11"/>
        <v>Right Controller Jerk CHUM-RV-024 Average EverydayTask</v>
      </c>
      <c r="AW6" s="373" t="str">
        <f t="shared" si="11"/>
        <v>Right Controller Jerk CHUM-RV-024 Average Pegboard</v>
      </c>
      <c r="AX6" s="204" t="e">
        <f t="shared" si="12"/>
        <v>#DIV/0!</v>
      </c>
      <c r="AY6" s="126" t="e">
        <f t="shared" si="13"/>
        <v>#NUM!</v>
      </c>
      <c r="AZ6" s="126">
        <f t="shared" si="14"/>
        <v>0</v>
      </c>
      <c r="BA6" s="164">
        <f t="shared" si="15"/>
        <v>0</v>
      </c>
      <c r="BC6" s="97" t="s">
        <v>608</v>
      </c>
      <c r="BD6" s="373" t="str">
        <f t="shared" si="16"/>
        <v>Right Controller Jerk CHUM-RV-005 Average FingerFollow</v>
      </c>
      <c r="BE6" s="373" t="str">
        <f t="shared" si="16"/>
        <v>Right Controller Jerk CHUM-RV-005 Average FingerNose</v>
      </c>
      <c r="BF6" s="373" t="str">
        <f t="shared" si="16"/>
        <v>Right Controller Jerk CHUM-RV-005 Average EverydayTask</v>
      </c>
      <c r="BG6" s="373" t="str">
        <f t="shared" si="17"/>
        <v>Right Controller Jerk CHUM-RV-006 Average FingerFollow</v>
      </c>
      <c r="BH6" s="373" t="str">
        <f t="shared" si="17"/>
        <v>Right Controller Jerk CHUM-RV-006 Average FingerNose</v>
      </c>
      <c r="BI6" s="373" t="str">
        <f t="shared" si="17"/>
        <v>Right Controller Jerk CHUM-RV-006 Average EverydayTask</v>
      </c>
      <c r="BJ6" s="373" t="str">
        <f t="shared" si="17"/>
        <v>Right Controller Jerk CHUM-RV-006 Average Pegboard</v>
      </c>
      <c r="BK6" s="373" t="str">
        <f t="shared" si="18"/>
        <v>Right Controller Jerk CHUM-RV-010 Average FingerFollow</v>
      </c>
      <c r="BL6" s="373" t="str">
        <f t="shared" si="18"/>
        <v>Right Controller Jerk CHUM-RV-010 Average FingerNose</v>
      </c>
      <c r="BM6" s="373" t="str">
        <f t="shared" si="18"/>
        <v>Right Controller Jerk CHUM-RV-010 Average EverydayTask</v>
      </c>
      <c r="BN6" s="373" t="str">
        <f t="shared" si="18"/>
        <v>Right Controller Jerk CHUM-RV-010 Average Pegboard</v>
      </c>
      <c r="BO6" s="373" t="str">
        <f t="shared" si="19"/>
        <v>Right Controller Jerk CHUM-RV-011 Average FingerFollow</v>
      </c>
      <c r="BP6" s="373" t="str">
        <f t="shared" si="19"/>
        <v>Right Controller Jerk CHUM-RV-011 Average FingerNose</v>
      </c>
      <c r="BQ6" s="373" t="str">
        <f t="shared" si="19"/>
        <v>Right Controller Jerk CHUM-RV-011 Average EverydayTask</v>
      </c>
      <c r="BR6" s="373" t="str">
        <f t="shared" si="19"/>
        <v>Right Controller Jerk CHUM-RV-011 Average Pegboard</v>
      </c>
      <c r="BS6" s="373" t="str">
        <f t="shared" si="20"/>
        <v>Right Controller Jerk CHUM-RV-012 Average FingerFollow</v>
      </c>
      <c r="BT6" s="373" t="str">
        <f t="shared" si="20"/>
        <v>Right Controller Jerk CHUM-RV-012 Average FingerNose</v>
      </c>
      <c r="BU6" s="373" t="str">
        <f t="shared" si="20"/>
        <v>Right Controller Jerk CHUM-RV-012 Average EverydayTask</v>
      </c>
      <c r="BV6" s="373" t="str">
        <f t="shared" si="20"/>
        <v>Right Controller Jerk CHUM-RV-012 Average Pegboard</v>
      </c>
      <c r="BW6" s="373" t="str">
        <f t="shared" si="21"/>
        <v>Right Controller Jerk CHUM-RV-013 Average FingerFollow</v>
      </c>
      <c r="BX6" s="373" t="str">
        <f t="shared" si="21"/>
        <v>Right Controller Jerk CHUM-RV-013 Average FingerNose</v>
      </c>
      <c r="BY6" s="373" t="str">
        <f t="shared" si="21"/>
        <v>Right Controller Jerk CHUM-RV-013 Average EverydayTask</v>
      </c>
      <c r="BZ6" s="373" t="str">
        <f t="shared" si="21"/>
        <v>Right Controller Jerk CHUM-RV-013 Average Pegboard</v>
      </c>
      <c r="CA6" s="373" t="str">
        <f t="shared" si="22"/>
        <v>Right Controller Jerk CHUM-RV-018 Average FingerFollow</v>
      </c>
      <c r="CB6" s="373" t="str">
        <f t="shared" si="22"/>
        <v>Right Controller Jerk CHUM-RV-018 Average FingerNose</v>
      </c>
      <c r="CC6" s="373" t="str">
        <f t="shared" si="22"/>
        <v>Right Controller Jerk CHUM-RV-018 Average EverydayTask</v>
      </c>
      <c r="CD6" s="373" t="str">
        <f t="shared" si="22"/>
        <v>Right Controller Jerk CHUM-RV-018 Average Pegboard</v>
      </c>
      <c r="CE6" s="169" t="e">
        <f t="shared" si="23"/>
        <v>#DIV/0!</v>
      </c>
      <c r="CF6" s="170" t="e">
        <f t="shared" si="24"/>
        <v>#NUM!</v>
      </c>
      <c r="CG6" s="170">
        <f>MAX(BD6:CD6)</f>
        <v>0</v>
      </c>
      <c r="CH6" s="201">
        <f t="shared" si="25"/>
        <v>0</v>
      </c>
      <c r="CJ6" s="97" t="s">
        <v>608</v>
      </c>
      <c r="CK6" s="373" t="str">
        <f t="shared" ref="CK6:CN11" si="132">_xlfn.CONCAT($CJ$1, " ", $CK$2, " ", $CK$3, " ",$CJ6, " ", CK$4)</f>
        <v>Left Controller Jerk CHUM-RV-003 Average FingerFollow</v>
      </c>
      <c r="CL6" s="373" t="str">
        <f t="shared" si="26"/>
        <v>Left Controller Jerk CHUM-RV-003 Average FingerNose</v>
      </c>
      <c r="CM6" s="373" t="str">
        <f t="shared" si="26"/>
        <v>Left Controller Jerk CHUM-RV-003 Average EverydayTask</v>
      </c>
      <c r="CN6" s="373" t="str">
        <f t="shared" si="26"/>
        <v>Left Controller Jerk CHUM-RV-003 Average Pegboard</v>
      </c>
      <c r="CO6" s="373" t="str">
        <f t="shared" ref="CO6:CR11" si="133">_xlfn.CONCAT($CJ$1, " ", $CK$2, " ", $CO$3, " ",$CJ6, " ", CO$4)</f>
        <v>Left Controller Jerk CHUM-RV-004 Average FingerFollow</v>
      </c>
      <c r="CP6" s="373" t="str">
        <f t="shared" si="27"/>
        <v>Left Controller Jerk CHUM-RV-004 Average FingerNose</v>
      </c>
      <c r="CQ6" s="373" t="str">
        <f t="shared" si="27"/>
        <v>Left Controller Jerk CHUM-RV-004 Average EverydayTask</v>
      </c>
      <c r="CR6" s="373" t="str">
        <f t="shared" si="27"/>
        <v>Left Controller Jerk CHUM-RV-004 Average Pegboard</v>
      </c>
      <c r="CS6" s="373" t="str">
        <f t="shared" ref="CS6:CV11" si="134">_xlfn.CONCAT($CJ$1, " ", $CK$2, " ", $CS$3, " ",$CJ6, " ", CS$4)</f>
        <v>Left Controller Jerk CHUM-RV-008 Average FingerFollow</v>
      </c>
      <c r="CT6" s="373" t="str">
        <f t="shared" si="28"/>
        <v>Left Controller Jerk CHUM-RV-008 Average FingerNose</v>
      </c>
      <c r="CU6" s="373" t="str">
        <f t="shared" si="28"/>
        <v>Left Controller Jerk CHUM-RV-008 Average EverydayTask</v>
      </c>
      <c r="CV6" s="373" t="str">
        <f t="shared" si="28"/>
        <v>Left Controller Jerk CHUM-RV-008 Average Pegboard</v>
      </c>
      <c r="CW6" s="373" t="str">
        <f t="shared" ref="CW6:CZ11" si="135">_xlfn.CONCAT($CJ$1, " ", $CK$2, " ", $CW$3, " ",$CJ6, " ", CW$4)</f>
        <v>Left Controller Jerk CHUM-RV-009 Average FingerFollow</v>
      </c>
      <c r="CX6" s="373" t="str">
        <f t="shared" si="29"/>
        <v>Left Controller Jerk CHUM-RV-009 Average FingerNose</v>
      </c>
      <c r="CY6" s="373" t="str">
        <f t="shared" si="29"/>
        <v>Left Controller Jerk CHUM-RV-009 Average EverydayTask</v>
      </c>
      <c r="CZ6" s="373" t="str">
        <f t="shared" si="29"/>
        <v>Left Controller Jerk CHUM-RV-009 Average Pegboard</v>
      </c>
      <c r="DA6" s="373" t="str">
        <f t="shared" ref="DA6:DD11" si="136">_xlfn.CONCAT($CJ$1, " ", $CK$2, " ", $DA$3, " ",$CJ6, " ", DA$4)</f>
        <v>Left Controller Jerk CHUM-RV-014 Average FingerFollow</v>
      </c>
      <c r="DB6" s="373" t="str">
        <f t="shared" si="30"/>
        <v>Left Controller Jerk CHUM-RV-014 Average FingerNose</v>
      </c>
      <c r="DC6" s="373" t="str">
        <f t="shared" si="30"/>
        <v>Left Controller Jerk CHUM-RV-014 Average EverydayTask</v>
      </c>
      <c r="DD6" s="373" t="str">
        <f t="shared" si="30"/>
        <v>Left Controller Jerk CHUM-RV-014 Average Pegboard</v>
      </c>
      <c r="DE6" s="373" t="str">
        <f t="shared" ref="DE6:DH11" si="137">_xlfn.CONCAT($CJ$1, " ", $CK$2, " ", $DE$3, " ",$CJ6, " ", DE$4)</f>
        <v>Left Controller Jerk CHUM-RV-015 Average FingerFollow</v>
      </c>
      <c r="DF6" s="373" t="str">
        <f t="shared" si="31"/>
        <v>Left Controller Jerk CHUM-RV-015 Average FingerNose</v>
      </c>
      <c r="DG6" s="373" t="str">
        <f t="shared" si="31"/>
        <v>Left Controller Jerk CHUM-RV-015 Average EverydayTask</v>
      </c>
      <c r="DH6" s="373" t="str">
        <f t="shared" si="31"/>
        <v>Left Controller Jerk CHUM-RV-015 Average Pegboard</v>
      </c>
      <c r="DI6" s="373" t="str">
        <f t="shared" ref="DI6:DL11" si="138">_xlfn.CONCAT($CJ$1, " ", $CK$2, " ", $DI$3, " ",$CJ6, " ", DI$4)</f>
        <v>Left Controller Jerk CHUM-RV-019 Average FingerFollow</v>
      </c>
      <c r="DJ6" s="373" t="str">
        <f t="shared" si="32"/>
        <v>Left Controller Jerk CHUM-RV-019 Average FingerNose</v>
      </c>
      <c r="DK6" s="373" t="str">
        <f t="shared" si="32"/>
        <v>Left Controller Jerk CHUM-RV-019 Average EverydayTask</v>
      </c>
      <c r="DL6" s="373" t="str">
        <f t="shared" si="32"/>
        <v>Left Controller Jerk CHUM-RV-019 Average Pegboard</v>
      </c>
      <c r="DM6" s="373" t="str">
        <f t="shared" ref="DM6:DP11" si="139">_xlfn.CONCAT($CJ$1, " ", $CK$2, " ", $DM$3, " ",$CJ6, " ", DM$4)</f>
        <v>Left Controller Jerk CHUM-RV-020 Average FingerFollow</v>
      </c>
      <c r="DN6" s="373" t="str">
        <f t="shared" si="33"/>
        <v>Left Controller Jerk CHUM-RV-020 Average FingerNose</v>
      </c>
      <c r="DO6" s="373" t="str">
        <f t="shared" si="33"/>
        <v>Left Controller Jerk CHUM-RV-020 Average EverydayTask</v>
      </c>
      <c r="DP6" s="373" t="str">
        <f t="shared" si="33"/>
        <v>Left Controller Jerk CHUM-RV-020 Average Pegboard</v>
      </c>
      <c r="DQ6" s="373" t="str">
        <f t="shared" ref="DQ6:DT11" si="140">_xlfn.CONCAT($CJ$1, " ", $CK$2, " ", $DQ$3, " ",$CJ6, " ", DQ$4)</f>
        <v>Left Controller Jerk CHUM-RV-021 Average FingerFollow</v>
      </c>
      <c r="DR6" s="373" t="str">
        <f t="shared" si="34"/>
        <v>Left Controller Jerk CHUM-RV-021 Average FingerNose</v>
      </c>
      <c r="DS6" s="373" t="str">
        <f t="shared" si="34"/>
        <v>Left Controller Jerk CHUM-RV-021 Average EverydayTask</v>
      </c>
      <c r="DT6" s="373" t="str">
        <f t="shared" si="34"/>
        <v>Left Controller Jerk CHUM-RV-021 Average Pegboard</v>
      </c>
      <c r="DU6" s="373" t="str">
        <f t="shared" ref="DU6:DU11" si="141">_xlfn.CONCAT($CJ$1, " ", $CK$2, " ", $DU$3, " ",$CJ6, " ", DU$4)</f>
        <v>Left Controller Jerk CHUM-RV-022 Average FingerFollow</v>
      </c>
      <c r="DV6" s="373" t="str">
        <f t="shared" si="35"/>
        <v>Left Controller Jerk CHUM-RV-022 Average FingerNose</v>
      </c>
      <c r="DW6" s="373" t="str">
        <f t="shared" si="35"/>
        <v>Left Controller Jerk CHUM-RV-022 Average EverydayTask</v>
      </c>
      <c r="DX6" s="373" t="str">
        <f t="shared" si="35"/>
        <v>Left Controller Jerk CHUM-RV-022 Average Pegboard</v>
      </c>
      <c r="DY6" s="373" t="str">
        <f t="shared" ref="DY6:DY11" si="142">_xlfn.CONCAT($CJ$1, " ", $CK$2, " ", $DY$3, " ",$CJ6, " ", DY$4)</f>
        <v>Left Controller Jerk CHUM-RV-023 Average FingerFollow</v>
      </c>
      <c r="DZ6" s="373" t="str">
        <f t="shared" si="36"/>
        <v>Left Controller Jerk CHUM-RV-023 Average FingerNose</v>
      </c>
      <c r="EA6" s="373" t="str">
        <f t="shared" si="36"/>
        <v>Left Controller Jerk CHUM-RV-023 Average EverydayTask</v>
      </c>
      <c r="EB6" s="373" t="str">
        <f t="shared" si="36"/>
        <v>Left Controller Jerk CHUM-RV-023 Average Pegboard</v>
      </c>
      <c r="EC6" s="373" t="str">
        <f t="shared" ref="EC6:EC11" si="143">_xlfn.CONCAT($CJ$1, " ", $CK$2, " ", $EC$3, " ",$CJ6, " ", EC$4)</f>
        <v>Left Controller Jerk CHUM-RV-024 Average FingerFollow</v>
      </c>
      <c r="ED6" s="373" t="str">
        <f t="shared" si="37"/>
        <v>Left Controller Jerk CHUM-RV-024 Average FingerNose</v>
      </c>
      <c r="EE6" s="373" t="str">
        <f t="shared" si="37"/>
        <v>Left Controller Jerk CHUM-RV-024 Average EverydayTask</v>
      </c>
      <c r="EF6" s="373" t="str">
        <f t="shared" si="37"/>
        <v>Left Controller Jerk CHUM-RV-024 Average Pegboard</v>
      </c>
      <c r="EG6" s="204" t="e">
        <f t="shared" si="38"/>
        <v>#DIV/0!</v>
      </c>
      <c r="EH6" s="126" t="e">
        <f t="shared" si="39"/>
        <v>#NUM!</v>
      </c>
      <c r="EI6" s="126">
        <f t="shared" si="40"/>
        <v>0</v>
      </c>
      <c r="EJ6" s="164">
        <f t="shared" si="41"/>
        <v>0</v>
      </c>
      <c r="EL6" s="97" t="s">
        <v>608</v>
      </c>
      <c r="EM6" s="373" t="str">
        <f t="shared" si="42"/>
        <v>Left Controller Jerk CHUM-RV-005 Average FingerFollow</v>
      </c>
      <c r="EN6" s="373" t="str">
        <f t="shared" si="42"/>
        <v>Left Controller Jerk CHUM-RV-005 Average FingerNose</v>
      </c>
      <c r="EO6" s="373" t="str">
        <f t="shared" si="42"/>
        <v>Left Controller Jerk CHUM-RV-005 Average EverydayTask</v>
      </c>
      <c r="EP6" s="373" t="str">
        <f t="shared" si="43"/>
        <v>Left Controller Jerk CHUM-RV-006 Average FingerFollow</v>
      </c>
      <c r="EQ6" s="373" t="str">
        <f t="shared" si="43"/>
        <v>Left Controller Jerk CHUM-RV-006 Average FingerNose</v>
      </c>
      <c r="ER6" s="373" t="str">
        <f t="shared" si="43"/>
        <v>Left Controller Jerk CHUM-RV-006 Average EverydayTask</v>
      </c>
      <c r="ES6" s="373" t="str">
        <f t="shared" si="43"/>
        <v>Left Controller Jerk CHUM-RV-006 Average Pegboard</v>
      </c>
      <c r="ET6" s="373" t="str">
        <f t="shared" si="44"/>
        <v>Left Controller Jerk CHUM-RV-010 Average FingerFollow</v>
      </c>
      <c r="EU6" s="373" t="str">
        <f t="shared" si="44"/>
        <v>Left Controller Jerk CHUM-RV-010 Average FingerNose</v>
      </c>
      <c r="EV6" s="373" t="str">
        <f t="shared" si="44"/>
        <v>Left Controller Jerk CHUM-RV-010 Average EverydayTask</v>
      </c>
      <c r="EW6" s="373" t="str">
        <f t="shared" si="44"/>
        <v>Left Controller Jerk CHUM-RV-010 Average Pegboard</v>
      </c>
      <c r="EX6" s="373" t="str">
        <f t="shared" si="45"/>
        <v>Left Controller Jerk CHUM-RV-011 Average FingerFollow</v>
      </c>
      <c r="EY6" s="373" t="str">
        <f t="shared" si="45"/>
        <v>Left Controller Jerk CHUM-RV-011 Average FingerNose</v>
      </c>
      <c r="EZ6" s="373" t="str">
        <f t="shared" si="45"/>
        <v>Left Controller Jerk CHUM-RV-011 Average EverydayTask</v>
      </c>
      <c r="FA6" s="373" t="str">
        <f t="shared" si="45"/>
        <v>Left Controller Jerk CHUM-RV-011 Average Pegboard</v>
      </c>
      <c r="FB6" s="373" t="str">
        <f t="shared" si="46"/>
        <v>Left Controller Jerk CHUM-RV-012 Average FingerFollow</v>
      </c>
      <c r="FC6" s="373" t="str">
        <f t="shared" si="46"/>
        <v>Left Controller Jerk CHUM-RV-012 Average FingerNose</v>
      </c>
      <c r="FD6" s="373" t="str">
        <f t="shared" si="46"/>
        <v>Left Controller Jerk CHUM-RV-012 Average EverydayTask</v>
      </c>
      <c r="FE6" s="373" t="str">
        <f t="shared" si="46"/>
        <v>Left Controller Jerk CHUM-RV-012 Average Pegboard</v>
      </c>
      <c r="FF6" s="373" t="str">
        <f t="shared" si="47"/>
        <v>Left Controller Jerk CHUM-RV-013 Average FingerFollow</v>
      </c>
      <c r="FG6" s="373" t="str">
        <f t="shared" si="47"/>
        <v>Left Controller Jerk CHUM-RV-013 Average FingerNose</v>
      </c>
      <c r="FH6" s="373" t="str">
        <f t="shared" si="47"/>
        <v>Left Controller Jerk CHUM-RV-013 Average EverydayTask</v>
      </c>
      <c r="FI6" s="373" t="str">
        <f t="shared" si="47"/>
        <v>Left Controller Jerk CHUM-RV-013 Average Pegboard</v>
      </c>
      <c r="FJ6" s="373" t="str">
        <f t="shared" si="48"/>
        <v>Left Controller Jerk CHUM-RV-018 Average FingerFollow</v>
      </c>
      <c r="FK6" s="373" t="str">
        <f t="shared" si="48"/>
        <v>Left Controller Jerk CHUM-RV-018 Average FingerNose</v>
      </c>
      <c r="FL6" s="373" t="str">
        <f t="shared" si="48"/>
        <v>Left Controller Jerk CHUM-RV-018 Average EverydayTask</v>
      </c>
      <c r="FM6" s="373" t="str">
        <f t="shared" si="48"/>
        <v>Left Controller Jerk CHUM-RV-018 Average Pegboard</v>
      </c>
      <c r="FN6" s="169" t="e">
        <f t="shared" si="49"/>
        <v>#DIV/0!</v>
      </c>
      <c r="FO6" s="170" t="e">
        <f t="shared" si="50"/>
        <v>#NUM!</v>
      </c>
      <c r="FP6" s="170">
        <f t="shared" si="51"/>
        <v>0</v>
      </c>
      <c r="FQ6" s="201">
        <f t="shared" si="52"/>
        <v>0</v>
      </c>
      <c r="FS6" s="97" t="s">
        <v>608</v>
      </c>
      <c r="FT6" s="373" t="str">
        <f>_xlfn.CONCAT($FS$1, " ", $FT$2, " ", $FT$3, " ",$FS6, " ", FT$4)</f>
        <v>Right Controller Speed CHUM-RV-003 Average FingerFollow</v>
      </c>
      <c r="FU6" s="373" t="str">
        <f t="shared" si="53"/>
        <v>Right Controller Speed CHUM-RV-003 Average FingerNose</v>
      </c>
      <c r="FV6" s="373" t="str">
        <f t="shared" si="53"/>
        <v>Right Controller Speed CHUM-RV-003 Average EverydayTask</v>
      </c>
      <c r="FW6" s="373" t="str">
        <f t="shared" si="53"/>
        <v>Right Controller Speed CHUM-RV-003 Average Pegboard</v>
      </c>
      <c r="FX6" s="373" t="str">
        <f t="shared" ref="FX6:GA8" si="144">_xlfn.CONCAT($FS$1, " ", $FT$2, " ", $FX$3, " ",$FS6, " ", FX$4)</f>
        <v>Right Controller Speed CHUM-RV-004 Average FingerFollow</v>
      </c>
      <c r="FY6" s="373" t="str">
        <f t="shared" si="144"/>
        <v>Right Controller Speed CHUM-RV-004 Average FingerNose</v>
      </c>
      <c r="FZ6" s="373" t="str">
        <f t="shared" si="144"/>
        <v>Right Controller Speed CHUM-RV-004 Average EverydayTask</v>
      </c>
      <c r="GA6" s="373" t="str">
        <f t="shared" si="144"/>
        <v>Right Controller Speed CHUM-RV-004 Average Pegboard</v>
      </c>
      <c r="GB6" s="373" t="str">
        <f t="shared" si="55"/>
        <v>Right Controller Speed CHUM-RV-008 Average FingerFollow</v>
      </c>
      <c r="GC6" s="373" t="str">
        <f t="shared" si="55"/>
        <v>Right Controller Speed CHUM-RV-008 Average FingerNose</v>
      </c>
      <c r="GD6" s="373" t="str">
        <f t="shared" si="55"/>
        <v>Right Controller Speed CHUM-RV-008 Average EverydayTask</v>
      </c>
      <c r="GE6" s="373" t="str">
        <f t="shared" si="55"/>
        <v>Right Controller Speed CHUM-RV-008 Average Pegboard</v>
      </c>
      <c r="GF6" s="373" t="str">
        <f t="shared" ref="GF6:GI8" si="145">_xlfn.CONCAT($FS$1, " ", $FT$2, " ", $GF$3, " ",$FS6, " ", GF$4)</f>
        <v>Right Controller Speed CHUM-RV-009 Average FingerFollow</v>
      </c>
      <c r="GG6" s="373" t="str">
        <f t="shared" si="145"/>
        <v>Right Controller Speed CHUM-RV-009 Average FingerNose</v>
      </c>
      <c r="GH6" s="373" t="str">
        <f t="shared" si="145"/>
        <v>Right Controller Speed CHUM-RV-009 Average EverydayTask</v>
      </c>
      <c r="GI6" s="373" t="str">
        <f t="shared" si="145"/>
        <v>Right Controller Speed CHUM-RV-009 Average Pegboard</v>
      </c>
      <c r="GJ6" s="373" t="str">
        <f t="shared" ref="GJ6:GJ8" si="146">_xlfn.CONCAT($FS$1, " ", $FT$2, " ", $GJ$3, " ",$FS6, " ", GJ$4)</f>
        <v>Right Controller Speed CHUM-RV-014 Average FingerFollow</v>
      </c>
      <c r="GK6" s="373" t="str">
        <f t="shared" si="57"/>
        <v>Right Controller Speed CHUM-RV-014 Average FingerNose</v>
      </c>
      <c r="GL6" s="373" t="str">
        <f t="shared" si="57"/>
        <v>Right Controller Speed CHUM-RV-014 Average EverydayTask</v>
      </c>
      <c r="GM6" s="373" t="str">
        <f t="shared" si="57"/>
        <v>Right Controller Speed CHUM-RV-014 Average Pegboard</v>
      </c>
      <c r="GN6" s="373" t="str">
        <f t="shared" ref="GN6:GQ8" si="147">_xlfn.CONCAT($FS$1, " ", $FT$2, " ", $GN$3, " ",$FS6, " ", GN$4)</f>
        <v>Right Controller Speed CHUM-RV-015 Average FingerFollow</v>
      </c>
      <c r="GO6" s="373" t="str">
        <f t="shared" si="147"/>
        <v>Right Controller Speed CHUM-RV-015 Average FingerNose</v>
      </c>
      <c r="GP6" s="373" t="str">
        <f t="shared" si="147"/>
        <v>Right Controller Speed CHUM-RV-015 Average EverydayTask</v>
      </c>
      <c r="GQ6" s="373" t="str">
        <f>_xlfn.CONCAT($FS$1, " ", $FT$2, " ", $GN$3, " ",$FS6, " ", GQ$4)</f>
        <v>Right Controller Speed CHUM-RV-015 Average Pegboard</v>
      </c>
      <c r="GR6" s="373" t="str">
        <f t="shared" ref="GR6:GR8" si="148">_xlfn.CONCAT($FS$1, " ", $FT$2, " ", $GR$3, " ",$FS6, " ", GR$4)</f>
        <v>Right Controller Speed CHUM-RV-019 Average FingerFollow</v>
      </c>
      <c r="GS6" s="373" t="str">
        <f t="shared" si="59"/>
        <v>Right Controller Speed CHUM-RV-019 Average FingerNose</v>
      </c>
      <c r="GT6" s="373" t="str">
        <f t="shared" si="59"/>
        <v>Right Controller Speed CHUM-RV-019 Average EverydayTask</v>
      </c>
      <c r="GU6" s="373" t="str">
        <f t="shared" si="59"/>
        <v>Right Controller Speed CHUM-RV-019 Average Pegboard</v>
      </c>
      <c r="GV6" s="373" t="str">
        <f t="shared" ref="GV6:GY8" si="149">_xlfn.CONCAT($FS$1, " ", $FT$2, " ", $GV$3, " ",$FS6, " ", GV$4)</f>
        <v>Right Controller Speed CHUM-RV-020 Average FingerFollow</v>
      </c>
      <c r="GW6" s="373" t="str">
        <f t="shared" si="149"/>
        <v>Right Controller Speed CHUM-RV-020 Average FingerNose</v>
      </c>
      <c r="GX6" s="373" t="str">
        <f t="shared" si="149"/>
        <v>Right Controller Speed CHUM-RV-020 Average EverydayTask</v>
      </c>
      <c r="GY6" s="373" t="str">
        <f t="shared" si="149"/>
        <v>Right Controller Speed CHUM-RV-020 Average Pegboard</v>
      </c>
      <c r="GZ6" s="373" t="str">
        <f t="shared" ref="GZ6:GZ8" si="150">_xlfn.CONCAT($FS$1, " ", $FT$2, " ", $GZ$3, " ",$FS6, " ", GZ$4)</f>
        <v>Right Controller Speed CHUM-RV-021 Average FingerFollow</v>
      </c>
      <c r="HA6" s="373" t="str">
        <f t="shared" si="61"/>
        <v>Right Controller Speed CHUM-RV-021 Average FingerNose</v>
      </c>
      <c r="HB6" s="373" t="str">
        <f t="shared" si="61"/>
        <v>Right Controller Speed CHUM-RV-021 Average EverydayTask</v>
      </c>
      <c r="HC6" s="373" t="str">
        <f t="shared" si="61"/>
        <v>Right Controller Speed CHUM-RV-021 Average Pegboard</v>
      </c>
      <c r="HD6" s="373" t="str">
        <f t="shared" ref="HD6:HD8" si="151">_xlfn.CONCAT($FS$1, " ", $FT$2, " ", $HD$3, " ",$FS6, " ", HD$4)</f>
        <v>Right Controller Speed CHUM-RV-022 Average FingerFollow</v>
      </c>
      <c r="HE6" s="373" t="str">
        <f t="shared" si="62"/>
        <v>Right Controller Speed CHUM-RV-022 Average FingerNose</v>
      </c>
      <c r="HF6" s="373" t="str">
        <f t="shared" si="62"/>
        <v>Right Controller Speed CHUM-RV-022 Average EverydayTask</v>
      </c>
      <c r="HG6" s="373" t="str">
        <f t="shared" si="62"/>
        <v>Right Controller Speed CHUM-RV-022 Average Pegboard</v>
      </c>
      <c r="HH6" s="373" t="str">
        <f t="shared" ref="HH6:HH8" si="152">_xlfn.CONCAT($FS$1, " ", $FT$2, " ", $HH$3, " ",$FS6, " ", HH$4)</f>
        <v>Right Controller Speed CHUM-RV-023 Average FingerFollow</v>
      </c>
      <c r="HI6" s="373" t="str">
        <f t="shared" si="63"/>
        <v>Right Controller Speed CHUM-RV-023 Average FingerNose</v>
      </c>
      <c r="HJ6" s="373" t="str">
        <f t="shared" si="63"/>
        <v>Right Controller Speed CHUM-RV-023 Average EverydayTask</v>
      </c>
      <c r="HK6" s="373" t="str">
        <f t="shared" si="63"/>
        <v>Right Controller Speed CHUM-RV-023 Average Pegboard</v>
      </c>
      <c r="HL6" s="373" t="str">
        <f t="shared" ref="HL6:HL8" si="153">_xlfn.CONCAT($FS$1, " ", $FT$2, " ", $HL$3, " ",$FS6, " ", HL$4)</f>
        <v>Right Controller Speed CHUM-RV-024 Average FingerFollow</v>
      </c>
      <c r="HM6" s="373" t="str">
        <f t="shared" ref="HM6:HM8" si="154">_xlfn.CONCAT($FS$1, " ", $FT$2, " ", $HL$3, " ",$FS6, " ", HM$4)</f>
        <v>Right Controller Speed CHUM-RV-024 Average FingerNose</v>
      </c>
      <c r="HN6" s="373" t="str">
        <f t="shared" si="64"/>
        <v>Right Controller Speed CHUM-RV-024 Average EverydayTask</v>
      </c>
      <c r="HO6" s="373" t="str">
        <f t="shared" si="64"/>
        <v>Right Controller Speed CHUM-RV-024 Average Pegboard</v>
      </c>
      <c r="HP6" s="204" t="e">
        <f>AVERAGE(FT6:HC6)</f>
        <v>#DIV/0!</v>
      </c>
      <c r="HQ6" s="126" t="e">
        <f>MEDIAN(FT6:HC6)</f>
        <v>#NUM!</v>
      </c>
      <c r="HR6" s="126">
        <f>MAX(FT6:HC6)</f>
        <v>0</v>
      </c>
      <c r="HS6" s="164">
        <f>MIN(FT6:HC6)</f>
        <v>0</v>
      </c>
      <c r="HU6" s="97" t="s">
        <v>608</v>
      </c>
      <c r="HV6" s="373" t="str">
        <f t="shared" si="65"/>
        <v>Right Controller Speed CHUM-RV-005 Average FingerFollow</v>
      </c>
      <c r="HW6" s="373" t="str">
        <f t="shared" si="65"/>
        <v>Right Controller Speed CHUM-RV-005 Average FingerNose</v>
      </c>
      <c r="HX6" s="373" t="str">
        <f t="shared" si="65"/>
        <v>Right Controller Speed CHUM-RV-005 Average EverydayTask</v>
      </c>
      <c r="HY6" s="373" t="str">
        <f t="shared" si="66"/>
        <v>Right Controller Speed CHUM-RV-006 Average FingerFollow</v>
      </c>
      <c r="HZ6" s="373" t="str">
        <f t="shared" si="66"/>
        <v>Right Controller Speed CHUM-RV-006 Average FingerNose</v>
      </c>
      <c r="IA6" s="373" t="str">
        <f t="shared" si="66"/>
        <v>Right Controller Speed CHUM-RV-006 Average EverydayTask</v>
      </c>
      <c r="IB6" s="373" t="str">
        <f t="shared" si="66"/>
        <v>Right Controller Speed CHUM-RV-006 Average Pegboard</v>
      </c>
      <c r="IC6" s="373" t="str">
        <f t="shared" si="67"/>
        <v>Right Controller Speed CHUM-RV-010 Average FingerFollow</v>
      </c>
      <c r="ID6" s="373" t="str">
        <f t="shared" si="67"/>
        <v>Right Controller Speed CHUM-RV-010 Average FingerNose</v>
      </c>
      <c r="IE6" s="373" t="str">
        <f t="shared" si="67"/>
        <v>Right Controller Speed CHUM-RV-010 Average EverydayTask</v>
      </c>
      <c r="IF6" s="373" t="str">
        <f t="shared" si="67"/>
        <v>Right Controller Speed CHUM-RV-010 Average Pegboard</v>
      </c>
      <c r="IG6" s="373" t="str">
        <f t="shared" si="68"/>
        <v>Right Controller Speed CHUM-RV-011 Average FingerFollow</v>
      </c>
      <c r="IH6" s="373" t="str">
        <f t="shared" si="68"/>
        <v>Right Controller Speed CHUM-RV-011 Average FingerNose</v>
      </c>
      <c r="II6" s="373" t="str">
        <f t="shared" si="68"/>
        <v>Right Controller Speed CHUM-RV-011 Average EverydayTask</v>
      </c>
      <c r="IJ6" s="373" t="str">
        <f t="shared" si="68"/>
        <v>Right Controller Speed CHUM-RV-011 Average Pegboard</v>
      </c>
      <c r="IK6" s="373" t="str">
        <f t="shared" si="69"/>
        <v>Right Controller Speed CHUM-RV-012 Average FingerFollow</v>
      </c>
      <c r="IL6" s="373" t="str">
        <f t="shared" si="69"/>
        <v>Right Controller Speed CHUM-RV-012 Average FingerNose</v>
      </c>
      <c r="IM6" s="373" t="str">
        <f t="shared" si="69"/>
        <v>Right Controller Speed CHUM-RV-012 Average EverydayTask</v>
      </c>
      <c r="IN6" s="373" t="str">
        <f t="shared" si="69"/>
        <v>Right Controller Speed CHUM-RV-012 Average Pegboard</v>
      </c>
      <c r="IO6" s="373" t="str">
        <f t="shared" si="70"/>
        <v>Right Controller Speed CHUM-RV-013 Average FingerFollow</v>
      </c>
      <c r="IP6" s="373" t="str">
        <f t="shared" si="70"/>
        <v>Right Controller Speed CHUM-RV-013 Average FingerNose</v>
      </c>
      <c r="IQ6" s="373" t="str">
        <f t="shared" si="70"/>
        <v>Right Controller Speed CHUM-RV-013 Average EverydayTask</v>
      </c>
      <c r="IR6" s="373" t="str">
        <f t="shared" si="70"/>
        <v>Right Controller Speed CHUM-RV-013 Average Pegboard</v>
      </c>
      <c r="IS6" s="373" t="str">
        <f t="shared" si="71"/>
        <v>Right Controller Speed CHUM-RV-018 Average FingerFollow</v>
      </c>
      <c r="IT6" s="373" t="str">
        <f t="shared" si="71"/>
        <v>Right Controller Speed CHUM-RV-018 Average FingerNose</v>
      </c>
      <c r="IU6" s="373" t="str">
        <f t="shared" si="71"/>
        <v>Right Controller Speed CHUM-RV-018 Average EverydayTask</v>
      </c>
      <c r="IV6" s="373" t="str">
        <f t="shared" si="71"/>
        <v>Right Controller Speed CHUM-RV-018 Average Pegboard</v>
      </c>
      <c r="IW6" s="169" t="e">
        <f>AVERAGE(HV6:IV6)</f>
        <v>#DIV/0!</v>
      </c>
      <c r="IX6" s="170" t="e">
        <f>MEDIAN(HV6:IV6)</f>
        <v>#NUM!</v>
      </c>
      <c r="IY6" s="170">
        <f>MAX(HV6:IV6)</f>
        <v>0</v>
      </c>
      <c r="IZ6" s="201">
        <f>MIN(HV6:IV6)</f>
        <v>0</v>
      </c>
      <c r="JB6" s="97" t="s">
        <v>608</v>
      </c>
      <c r="JC6" s="373" t="str">
        <f t="shared" ref="JC6:JF8" si="155">_xlfn.CONCAT($JB$1, " ", $JC$2, " ", $JC$3, " ",$JB6, " ", JC$4)</f>
        <v>Left Controller Speed CHUM-RV-003 Average FingerFollow</v>
      </c>
      <c r="JD6" s="373" t="str">
        <f t="shared" si="155"/>
        <v>Left Controller Speed CHUM-RV-003 Average FingerNose</v>
      </c>
      <c r="JE6" s="373" t="str">
        <f t="shared" si="155"/>
        <v>Left Controller Speed CHUM-RV-003 Average EverydayTask</v>
      </c>
      <c r="JF6" s="373" t="str">
        <f t="shared" si="155"/>
        <v>Left Controller Speed CHUM-RV-003 Average Pegboard</v>
      </c>
      <c r="JG6" s="373" t="str">
        <f t="shared" ref="JG6:JG8" si="156">_xlfn.CONCAT($JB$1, " ", $JC$2, " ", $JG$3, " ",$JB6, " ", JG$4)</f>
        <v>Left Controller Speed CHUM-RV-004 Average FingerFollow</v>
      </c>
      <c r="JH6" s="373" t="str">
        <f t="shared" si="73"/>
        <v>Left Controller Speed CHUM-RV-004 Average FingerNose</v>
      </c>
      <c r="JI6" s="373" t="str">
        <f t="shared" si="73"/>
        <v>Left Controller Speed CHUM-RV-004 Average EverydayTask</v>
      </c>
      <c r="JJ6" s="373" t="str">
        <f t="shared" si="73"/>
        <v>Left Controller Speed CHUM-RV-004 Average Pegboard</v>
      </c>
      <c r="JK6" s="373" t="str">
        <f t="shared" ref="JK6:JK8" si="157">_xlfn.CONCAT($JB$1, " ", $JC$2, " ", $JK$3, " ",$JB6, " ", JK$4)</f>
        <v>Left Controller Speed CHUM-RV-008 Average FingerFollow</v>
      </c>
      <c r="JL6" s="373" t="str">
        <f t="shared" si="74"/>
        <v>Left Controller Speed CHUM-RV-008 Average FingerNose</v>
      </c>
      <c r="JM6" s="373" t="str">
        <f t="shared" si="74"/>
        <v>Left Controller Speed CHUM-RV-008 Average EverydayTask</v>
      </c>
      <c r="JN6" s="373" t="str">
        <f t="shared" si="74"/>
        <v>Left Controller Speed CHUM-RV-008 Average Pegboard</v>
      </c>
      <c r="JO6" s="373" t="str">
        <f t="shared" ref="JO6:JO8" si="158">_xlfn.CONCAT($JB$1, " ", $JC$2, " ", $JO$3, " ",$JB6, " ", JO$4)</f>
        <v>Left Controller Speed CHUM-RV-009 Average FingerFollow</v>
      </c>
      <c r="JP6" s="373" t="str">
        <f t="shared" si="75"/>
        <v>Left Controller Speed CHUM-RV-009 Average FingerNose</v>
      </c>
      <c r="JQ6" s="373" t="str">
        <f t="shared" si="75"/>
        <v>Left Controller Speed CHUM-RV-009 Average EverydayTask</v>
      </c>
      <c r="JR6" s="373" t="str">
        <f t="shared" si="75"/>
        <v>Left Controller Speed CHUM-RV-009 Average Pegboard</v>
      </c>
      <c r="JS6" s="373" t="str">
        <f t="shared" ref="JS6:JS8" si="159">_xlfn.CONCAT($JB$1, " ", $JC$2, " ", $JS$3, " ",$JB6, " ", JS$4)</f>
        <v>Left Controller Speed CHUM-RV-014 Average FingerFollow</v>
      </c>
      <c r="JT6" s="373" t="str">
        <f t="shared" si="76"/>
        <v>Left Controller Speed CHUM-RV-014 Average FingerNose</v>
      </c>
      <c r="JU6" s="373" t="str">
        <f t="shared" si="76"/>
        <v>Left Controller Speed CHUM-RV-014 Average EverydayTask</v>
      </c>
      <c r="JV6" s="373" t="str">
        <f t="shared" si="76"/>
        <v>Left Controller Speed CHUM-RV-014 Average Pegboard</v>
      </c>
      <c r="JW6" s="373" t="str">
        <f t="shared" ref="JW6:JW8" si="160">_xlfn.CONCAT($JB$1, " ", $JC$2, " ", $JW$3, " ",$JB6, " ", JW$4)</f>
        <v>Left Controller Speed CHUM-RV-015 Average FingerFollow</v>
      </c>
      <c r="JX6" s="373" t="str">
        <f t="shared" si="77"/>
        <v>Left Controller Speed CHUM-RV-015 Average FingerNose</v>
      </c>
      <c r="JY6" s="373" t="str">
        <f t="shared" si="77"/>
        <v>Left Controller Speed CHUM-RV-015 Average EverydayTask</v>
      </c>
      <c r="JZ6" s="373" t="str">
        <f t="shared" si="77"/>
        <v>Left Controller Speed CHUM-RV-015 Average Pegboard</v>
      </c>
      <c r="KA6" s="373" t="str">
        <f t="shared" ref="KA6:KA8" si="161">_xlfn.CONCAT($JB$1, " ", $JC$2, " ", $KA$3, " ",$JB6, " ", KA$4)</f>
        <v>Left Controller Speed CHUM-RV-019 Average FingerFollow</v>
      </c>
      <c r="KB6" s="373" t="str">
        <f t="shared" si="78"/>
        <v>Left Controller Speed CHUM-RV-019 Average FingerNose</v>
      </c>
      <c r="KC6" s="373" t="str">
        <f t="shared" si="78"/>
        <v>Left Controller Speed CHUM-RV-019 Average EverydayTask</v>
      </c>
      <c r="KD6" s="373" t="str">
        <f t="shared" si="78"/>
        <v>Left Controller Speed CHUM-RV-019 Average Pegboard</v>
      </c>
      <c r="KE6" s="373" t="str">
        <f t="shared" ref="KE6:KE8" si="162">_xlfn.CONCAT($JB$1, " ", $JC$2, " ", $KE$3, " ",$JB6, " ", KE$4)</f>
        <v>Left Controller Speed CHUM-RV-020 Average FingerFollow</v>
      </c>
      <c r="KF6" s="373" t="str">
        <f t="shared" si="79"/>
        <v>Left Controller Speed CHUM-RV-020 Average FingerNose</v>
      </c>
      <c r="KG6" s="373" t="str">
        <f t="shared" si="79"/>
        <v>Left Controller Speed CHUM-RV-020 Average EverydayTask</v>
      </c>
      <c r="KH6" s="373" t="str">
        <f t="shared" si="79"/>
        <v>Left Controller Speed CHUM-RV-020 Average Pegboard</v>
      </c>
      <c r="KI6" s="373" t="str">
        <f t="shared" ref="KI6:KI8" si="163">_xlfn.CONCAT($JB$1, " ", $JC$2, " ", $KI$3, " ",$JB6, " ", KI$4)</f>
        <v>Left Controller Speed CHUM-RV-021 Average FingerFollow</v>
      </c>
      <c r="KJ6" s="373" t="str">
        <f t="shared" si="80"/>
        <v>Left Controller Speed CHUM-RV-021 Average FingerNose</v>
      </c>
      <c r="KK6" s="373" t="str">
        <f t="shared" si="80"/>
        <v>Left Controller Speed CHUM-RV-021 Average EverydayTask</v>
      </c>
      <c r="KL6" s="373" t="str">
        <f t="shared" si="80"/>
        <v>Left Controller Speed CHUM-RV-021 Average Pegboard</v>
      </c>
      <c r="KM6" s="373" t="str">
        <f t="shared" ref="KM6:KM8" si="164">_xlfn.CONCAT($JB$1, " ", $JC$2, " ", $KM$3, " ",$JB6, " ", KM$4)</f>
        <v>Left Controller Speed CHUM-RV-022 Average FingerFollow</v>
      </c>
      <c r="KN6" s="373" t="str">
        <f t="shared" si="81"/>
        <v>Left Controller Speed CHUM-RV-022 Average FingerNose</v>
      </c>
      <c r="KO6" s="373" t="str">
        <f t="shared" si="81"/>
        <v>Left Controller Speed CHUM-RV-022 Average EverydayTask</v>
      </c>
      <c r="KP6" s="373" t="str">
        <f t="shared" si="81"/>
        <v>Left Controller Speed CHUM-RV-022 Average Pegboard</v>
      </c>
      <c r="KQ6" s="373" t="str">
        <f t="shared" ref="KQ6:KQ8" si="165">_xlfn.CONCAT($JB$1, " ", $JC$2, " ", $KQ$3, " ",$JB6, " ", KQ$4)</f>
        <v>Left Controller Speed CHUM-RV-023 Average FingerFollow</v>
      </c>
      <c r="KR6" s="373" t="str">
        <f t="shared" si="82"/>
        <v>Left Controller Speed CHUM-RV-023 Average FingerNose</v>
      </c>
      <c r="KS6" s="373" t="str">
        <f t="shared" si="82"/>
        <v>Left Controller Speed CHUM-RV-023 Average EverydayTask</v>
      </c>
      <c r="KT6" s="373" t="str">
        <f t="shared" si="82"/>
        <v>Left Controller Speed CHUM-RV-023 Average Pegboard</v>
      </c>
      <c r="KU6" s="373" t="str">
        <f t="shared" ref="KU6:KU8" si="166">_xlfn.CONCAT($JB$1, " ", $JC$2, " ", $KU$3, " ",$JB6, " ", KU$4)</f>
        <v>Left Controller Speed CHUM-RV-024 Average FingerFollow</v>
      </c>
      <c r="KV6" s="373" t="str">
        <f t="shared" si="83"/>
        <v>Left Controller Speed CHUM-RV-024 Average FingerNose</v>
      </c>
      <c r="KW6" s="373" t="str">
        <f t="shared" si="83"/>
        <v>Left Controller Speed CHUM-RV-024 Average EverydayTask</v>
      </c>
      <c r="KX6" s="373" t="str">
        <f t="shared" si="83"/>
        <v>Left Controller Speed CHUM-RV-024 Average Pegboard</v>
      </c>
      <c r="KY6" s="204" t="e">
        <f t="shared" si="84"/>
        <v>#DIV/0!</v>
      </c>
      <c r="KZ6" s="126" t="e">
        <f t="shared" si="85"/>
        <v>#NUM!</v>
      </c>
      <c r="LA6" s="126">
        <f t="shared" si="86"/>
        <v>0</v>
      </c>
      <c r="LB6" s="164">
        <f t="shared" si="87"/>
        <v>0</v>
      </c>
      <c r="LD6" s="97" t="s">
        <v>608</v>
      </c>
      <c r="LE6" s="373" t="str">
        <f t="shared" ref="LE6:LE8" si="167">_xlfn.CONCAT($JB$1, " ", $LE$2, " ", $LE$3, " ",$LD6, " ", LE$4)</f>
        <v>Left Controller Speed CHUM-RV-005 Average FingerFollow</v>
      </c>
      <c r="LF6" s="373" t="str">
        <f t="shared" ref="LF6:LG8" si="168">_xlfn.CONCAT($JB$1, " ", $LE$2, " ", $LE$3, " ",$LD6, " ", LF$4)</f>
        <v>Left Controller Speed CHUM-RV-005 Average FingerNose</v>
      </c>
      <c r="LG6" s="373" t="str">
        <f t="shared" si="168"/>
        <v>Left Controller Speed CHUM-RV-005 Average EverydayTask</v>
      </c>
      <c r="LH6" s="373" t="str">
        <f t="shared" ref="LH6:LH8" si="169">_xlfn.CONCAT($JB$1, " ", $LE$2, " ", $LH$3, " ",$LD6, " ", LH$4)</f>
        <v>Left Controller Speed CHUM-RV-006 Average FingerFollow</v>
      </c>
      <c r="LI6" s="373" t="str">
        <f t="shared" ref="LI6:LK8" si="170">_xlfn.CONCAT($JB$1, " ", $LE$2, " ", $LH$3, " ",$LD6, " ", LI$4)</f>
        <v>Left Controller Speed CHUM-RV-006 Average FingerNose</v>
      </c>
      <c r="LJ6" s="373" t="str">
        <f t="shared" si="170"/>
        <v>Left Controller Speed CHUM-RV-006 Average EverydayTask</v>
      </c>
      <c r="LK6" s="373" t="str">
        <f t="shared" si="170"/>
        <v>Left Controller Speed CHUM-RV-006 Average Pegboard</v>
      </c>
      <c r="LL6" s="373" t="str">
        <f t="shared" ref="LL6:LL8" si="171">_xlfn.CONCAT($JB$1, " ", $LE$2, " ", $LL$3, " ",$LD6, " ", LL$4)</f>
        <v>Left Controller Speed CHUM-RV-010 Average FingerFollow</v>
      </c>
      <c r="LM6" s="373" t="str">
        <f t="shared" ref="LM6:LO8" si="172">_xlfn.CONCAT($JB$1, " ", $LE$2, " ", $LL$3, " ",$LD6, " ", LM$4)</f>
        <v>Left Controller Speed CHUM-RV-010 Average FingerNose</v>
      </c>
      <c r="LN6" s="373" t="str">
        <f t="shared" si="172"/>
        <v>Left Controller Speed CHUM-RV-010 Average EverydayTask</v>
      </c>
      <c r="LO6" s="373" t="str">
        <f t="shared" si="172"/>
        <v>Left Controller Speed CHUM-RV-010 Average Pegboard</v>
      </c>
      <c r="LP6" s="373" t="str">
        <f t="shared" ref="LP6:LP8" si="173">_xlfn.CONCAT($JB$1, " ", $LE$2, " ", $LP$3, " ",$LD6, " ", LP$4)</f>
        <v>Left Controller Speed CHUM-RV-011 Average FingerFollow</v>
      </c>
      <c r="LQ6" s="373" t="str">
        <f t="shared" ref="LQ6:LS8" si="174">_xlfn.CONCAT($JB$1, " ", $LE$2, " ", $LP$3, " ",$LD6, " ", LQ$4)</f>
        <v>Left Controller Speed CHUM-RV-011 Average FingerNose</v>
      </c>
      <c r="LR6" s="373" t="str">
        <f t="shared" si="174"/>
        <v>Left Controller Speed CHUM-RV-011 Average EverydayTask</v>
      </c>
      <c r="LS6" s="373" t="str">
        <f t="shared" si="174"/>
        <v>Left Controller Speed CHUM-RV-011 Average Pegboard</v>
      </c>
      <c r="LT6" s="373" t="str">
        <f t="shared" ref="LT6:LT8" si="175">_xlfn.CONCAT($JB$1, " ", $LE$2, " ", $LT$3, " ",$LD6, " ", LT$4)</f>
        <v>Left Controller Speed CHUM-RV-012 Average FingerFollow</v>
      </c>
      <c r="LU6" s="373" t="str">
        <f t="shared" ref="LU6:LW8" si="176">_xlfn.CONCAT($JB$1, " ", $LE$2, " ", $LT$3, " ",$LD6, " ", LU$4)</f>
        <v>Left Controller Speed CHUM-RV-012 Average FingerNose</v>
      </c>
      <c r="LV6" s="373" t="str">
        <f t="shared" si="176"/>
        <v>Left Controller Speed CHUM-RV-012 Average EverydayTask</v>
      </c>
      <c r="LW6" s="373" t="str">
        <f t="shared" si="176"/>
        <v>Left Controller Speed CHUM-RV-012 Average Pegboard</v>
      </c>
      <c r="LX6" s="373" t="str">
        <f t="shared" ref="LX6:LX8" si="177">_xlfn.CONCAT($JB$1, " ", $LE$2, " ", $LX$3, " ",$LD6, " ", LX$4)</f>
        <v>Left Controller Speed CHUM-RV-013 Average FingerFollow</v>
      </c>
      <c r="LY6" s="373" t="str">
        <f t="shared" ref="LY6:MA8" si="178">_xlfn.CONCAT($JB$1, " ", $LE$2, " ", $LX$3, " ",$LD6, " ", LY$4)</f>
        <v>Left Controller Speed CHUM-RV-013 Average FingerNose</v>
      </c>
      <c r="LZ6" s="373" t="str">
        <f t="shared" si="178"/>
        <v>Left Controller Speed CHUM-RV-013 Average EverydayTask</v>
      </c>
      <c r="MA6" s="373" t="str">
        <f t="shared" si="178"/>
        <v>Left Controller Speed CHUM-RV-013 Average Pegboard</v>
      </c>
      <c r="MB6" s="373" t="str">
        <f t="shared" ref="MB6:MB8" si="179">_xlfn.CONCAT($JB$1, " ", $LE$2, " ", $MB$3, " ",$LD6, " ", MB$4)</f>
        <v>Left Controller Speed CHUM-RV-018 Average FingerFollow</v>
      </c>
      <c r="MC6" s="373" t="str">
        <f t="shared" ref="MC6:ME8" si="180">_xlfn.CONCAT($JB$1, " ", $LE$2, " ", $MB$3, " ",$LD6, " ", MC$4)</f>
        <v>Left Controller Speed CHUM-RV-018 Average FingerNose</v>
      </c>
      <c r="MD6" s="373" t="str">
        <f t="shared" si="180"/>
        <v>Left Controller Speed CHUM-RV-018 Average EverydayTask</v>
      </c>
      <c r="ME6" s="373" t="str">
        <f t="shared" si="180"/>
        <v>Left Controller Speed CHUM-RV-018 Average Pegboard</v>
      </c>
      <c r="MF6" s="169" t="e">
        <f>AVERAGE(LE6:ME6)</f>
        <v>#DIV/0!</v>
      </c>
      <c r="MG6" s="170" t="e">
        <f>MEDIAN(LE6:ME6)</f>
        <v>#NUM!</v>
      </c>
      <c r="MH6" s="170">
        <f>MAX(LE6:ME6)</f>
        <v>0</v>
      </c>
      <c r="MI6" s="201">
        <f>MIN(LE6:ME6)</f>
        <v>0</v>
      </c>
      <c r="MK6" s="97" t="s">
        <v>608</v>
      </c>
      <c r="ML6" s="373" t="str">
        <f t="shared" ref="ML6:ML8" si="181">_xlfn.CONCAT($MK$1, " ", $ML$2, " ", $ML$3, " ",$MK6, " ", ML$4)</f>
        <v>Right Controller Acceleration CHUM-RV-003 Average FingerFollow</v>
      </c>
      <c r="MM6" s="373" t="str">
        <f t="shared" si="88"/>
        <v>Right Controller Acceleration CHUM-RV-003 Average FingerNose</v>
      </c>
      <c r="MN6" s="373" t="str">
        <f t="shared" si="88"/>
        <v>Right Controller Acceleration CHUM-RV-003 Average EverydayTask</v>
      </c>
      <c r="MO6" s="373" t="str">
        <f t="shared" si="88"/>
        <v>Right Controller Acceleration CHUM-RV-003 Average Pegboard</v>
      </c>
      <c r="MP6" s="373" t="str">
        <f t="shared" ref="MP6:MP8" si="182">_xlfn.CONCAT($MK$1, " ", $ML$2, " ", $MP$3, " ",$MK6, " ", MP$4)</f>
        <v>Right Controller Acceleration CHUM-RV-004 Average FingerFollow</v>
      </c>
      <c r="MQ6" s="373" t="str">
        <f t="shared" si="89"/>
        <v>Right Controller Acceleration CHUM-RV-004 Average FingerNose</v>
      </c>
      <c r="MR6" s="373" t="str">
        <f t="shared" si="89"/>
        <v>Right Controller Acceleration CHUM-RV-004 Average EverydayTask</v>
      </c>
      <c r="MS6" s="373" t="str">
        <f t="shared" si="89"/>
        <v>Right Controller Acceleration CHUM-RV-004 Average Pegboard</v>
      </c>
      <c r="MT6" s="373" t="str">
        <f t="shared" ref="MT6:MT8" si="183">_xlfn.CONCAT($MK$1, " ", $ML$2, " ", $MT$3, " ",$MK6, " ", MT$4)</f>
        <v>Right Controller Acceleration CHUM-RV-008 Average FingerFollow</v>
      </c>
      <c r="MU6" s="373" t="str">
        <f t="shared" si="90"/>
        <v>Right Controller Acceleration CHUM-RV-008 Average FingerNose</v>
      </c>
      <c r="MV6" s="373" t="str">
        <f t="shared" si="90"/>
        <v>Right Controller Acceleration CHUM-RV-008 Average EverydayTask</v>
      </c>
      <c r="MW6" s="373" t="str">
        <f t="shared" si="90"/>
        <v>Right Controller Acceleration CHUM-RV-008 Average Pegboard</v>
      </c>
      <c r="MX6" s="373" t="str">
        <f t="shared" ref="MX6:MX8" si="184">_xlfn.CONCAT($MK$1, " ", $ML$2, " ", $MX$3, " ",$MK6, " ", MX$4)</f>
        <v>Right Controller Acceleration CHUM-RV-009 Average FingerFollow</v>
      </c>
      <c r="MY6" s="373" t="str">
        <f t="shared" si="91"/>
        <v>Right Controller Acceleration CHUM-RV-009 Average FingerNose</v>
      </c>
      <c r="MZ6" s="373" t="str">
        <f t="shared" si="91"/>
        <v>Right Controller Acceleration CHUM-RV-009 Average EverydayTask</v>
      </c>
      <c r="NA6" s="373" t="str">
        <f t="shared" si="91"/>
        <v>Right Controller Acceleration CHUM-RV-009 Average Pegboard</v>
      </c>
      <c r="NB6" s="373" t="str">
        <f t="shared" ref="NB6:NB8" si="185">_xlfn.CONCAT($MK$1, " ", $ML$2, " ", $NB$3, " ",$MK6, " ", NB$4)</f>
        <v>Right Controller Acceleration CHUM-RV-014 Average FingerFollow</v>
      </c>
      <c r="NC6" s="373" t="str">
        <f t="shared" si="92"/>
        <v>Right Controller Acceleration CHUM-RV-014 Average FingerNose</v>
      </c>
      <c r="ND6" s="373" t="str">
        <f t="shared" si="92"/>
        <v>Right Controller Acceleration CHUM-RV-014 Average EverydayTask</v>
      </c>
      <c r="NE6" s="373" t="str">
        <f t="shared" si="92"/>
        <v>Right Controller Acceleration CHUM-RV-014 Average Pegboard</v>
      </c>
      <c r="NF6" s="373" t="str">
        <f t="shared" ref="NF6:NF8" si="186">_xlfn.CONCAT($MK$1, " ", $ML$2, " ", $NF$3, " ",$MK6, " ", NF$4)</f>
        <v>Right Controller Acceleration CHUM-RV-015 Average FingerFollow</v>
      </c>
      <c r="NG6" s="373" t="str">
        <f t="shared" si="93"/>
        <v>Right Controller Acceleration CHUM-RV-015 Average FingerNose</v>
      </c>
      <c r="NH6" s="373" t="str">
        <f t="shared" si="93"/>
        <v>Right Controller Acceleration CHUM-RV-015 Average EverydayTask</v>
      </c>
      <c r="NI6" s="373" t="str">
        <f t="shared" si="93"/>
        <v>Right Controller Acceleration CHUM-RV-015 Average Pegboard</v>
      </c>
      <c r="NJ6" s="373" t="str">
        <f t="shared" ref="NJ6:NJ8" si="187">_xlfn.CONCAT($MK$1, " ", $ML$2, " ", $NJ$3, " ",$MK6, " ", NJ$4)</f>
        <v>Right Controller Acceleration CHUM-RV-019 Average FingerFollow</v>
      </c>
      <c r="NK6" s="373" t="str">
        <f t="shared" si="94"/>
        <v>Right Controller Acceleration CHUM-RV-019 Average FingerNose</v>
      </c>
      <c r="NL6" s="373" t="str">
        <f>_xlfn.CONCAT($MK$1, " ", $ML$2, " ", $NJ$3, " ",$MK6, " ", NL$4)</f>
        <v>Right Controller Acceleration CHUM-RV-019 Average EverydayTask</v>
      </c>
      <c r="NM6" s="373" t="str">
        <f t="shared" si="94"/>
        <v>Right Controller Acceleration CHUM-RV-019 Average Pegboard</v>
      </c>
      <c r="NN6" s="373" t="str">
        <f t="shared" ref="NN6:NN8" si="188">_xlfn.CONCAT($MK$1, " ", $ML$2, " ", $NN$3, " ",$MK6, " ", NN$4)</f>
        <v>Right Controller Acceleration CHUM-RV-020 Average FingerFollow</v>
      </c>
      <c r="NO6" s="373" t="str">
        <f t="shared" si="95"/>
        <v>Right Controller Acceleration CHUM-RV-020 Average FingerNose</v>
      </c>
      <c r="NP6" s="373" t="str">
        <f t="shared" si="95"/>
        <v>Right Controller Acceleration CHUM-RV-020 Average EverydayTask</v>
      </c>
      <c r="NQ6" s="373" t="str">
        <f t="shared" si="95"/>
        <v>Right Controller Acceleration CHUM-RV-020 Average Pegboard</v>
      </c>
      <c r="NR6" s="373" t="str">
        <f t="shared" ref="NR6:NR8" si="189">_xlfn.CONCAT($MK$1, " ", $ML$2, " ", $NR$3, " ",$MK6, " ", NR$4)</f>
        <v>Right Controller Acceleration CHUM-RV-021 Average FingerFollow</v>
      </c>
      <c r="NS6" s="373" t="str">
        <f t="shared" si="96"/>
        <v>Right Controller Acceleration CHUM-RV-021 Average FingerNose</v>
      </c>
      <c r="NT6" s="373" t="str">
        <f t="shared" si="96"/>
        <v>Right Controller Acceleration CHUM-RV-021 Average EverydayTask</v>
      </c>
      <c r="NU6" s="373" t="str">
        <f>_xlfn.CONCAT($MK$1, " ", $ML$2, " ", $NR$3, " ",$MK6, " ", NU$4)</f>
        <v>Right Controller Acceleration CHUM-RV-021 Average Pegboard</v>
      </c>
      <c r="NV6" s="373" t="str">
        <f t="shared" ref="NV6:NV8" si="190">_xlfn.CONCAT($MK$1, " ", $ML$2, " ", $NV$3, " ",$MK6, " ", NV$4)</f>
        <v>Right Controller Acceleration CHUM-RV-022 Average FingerFollow</v>
      </c>
      <c r="NW6" s="373" t="str">
        <f t="shared" si="97"/>
        <v>Right Controller Acceleration CHUM-RV-022 Average FingerNose</v>
      </c>
      <c r="NX6" s="373" t="str">
        <f>_xlfn.CONCAT($MK$1, " ", $ML$2, " ", $NV$3, " ",$MK6, " ", NX$4)</f>
        <v>Right Controller Acceleration CHUM-RV-022 Average EverydayTask</v>
      </c>
      <c r="NY6" s="373" t="str">
        <f t="shared" si="97"/>
        <v>Right Controller Acceleration CHUM-RV-022 Average Pegboard</v>
      </c>
      <c r="NZ6" s="373" t="str">
        <f t="shared" ref="NZ6:NZ8" si="191">_xlfn.CONCAT($MK$1, " ", $ML$2, " ", $NZ$3, " ",$MK6, " ", NZ$4)</f>
        <v>Right Controller Acceleration CHUM-RV-023 Average FingerFollow</v>
      </c>
      <c r="OA6" s="373" t="str">
        <f t="shared" si="98"/>
        <v>Right Controller Acceleration CHUM-RV-023 Average FingerNose</v>
      </c>
      <c r="OB6" s="373" t="str">
        <f t="shared" si="98"/>
        <v>Right Controller Acceleration CHUM-RV-023 Average EverydayTask</v>
      </c>
      <c r="OC6" s="373" t="str">
        <f t="shared" si="98"/>
        <v>Right Controller Acceleration CHUM-RV-023 Average Pegboard</v>
      </c>
      <c r="OD6" s="373" t="str">
        <f t="shared" ref="OD6:OD8" si="192">_xlfn.CONCAT($MK$1, " ", $ML$2, " ", $OD$3, " ",$MK6, " ", OD$4)</f>
        <v>Right Controller Acceleration CHUM-RV-024 Average FingerFollow</v>
      </c>
      <c r="OE6" s="373" t="str">
        <f t="shared" si="99"/>
        <v>Right Controller Acceleration CHUM-RV-024 Average FingerNose</v>
      </c>
      <c r="OF6" s="373" t="str">
        <f t="shared" si="99"/>
        <v>Right Controller Acceleration CHUM-RV-024 Average EverydayTask</v>
      </c>
      <c r="OG6" s="373" t="str">
        <f t="shared" si="99"/>
        <v>Right Controller Acceleration CHUM-RV-024 Average Pegboard</v>
      </c>
      <c r="OH6" s="204" t="e">
        <f t="shared" si="100"/>
        <v>#DIV/0!</v>
      </c>
      <c r="OI6" s="126" t="e">
        <f t="shared" si="101"/>
        <v>#NUM!</v>
      </c>
      <c r="OJ6" s="126">
        <f t="shared" si="102"/>
        <v>0</v>
      </c>
      <c r="OK6" s="164">
        <f t="shared" si="103"/>
        <v>0</v>
      </c>
      <c r="OM6" s="97" t="s">
        <v>608</v>
      </c>
      <c r="ON6" s="373" t="str">
        <f t="shared" ref="ON6:ON8" si="193">_xlfn.CONCAT($MK$1, " ", $ON$2, " ", $ON$3, " ",$OM6, " ", ON$4)</f>
        <v>Right Controller Acceleration CHUM-RV-005 Average FingerFollow</v>
      </c>
      <c r="OO6" s="373" t="str">
        <f t="shared" ref="OO6:OP8" si="194">_xlfn.CONCAT($MK$1, " ", $ON$2, " ", $ON$3, " ",$OM6, " ", OO$4)</f>
        <v>Right Controller Acceleration CHUM-RV-005 Average FingerNose</v>
      </c>
      <c r="OP6" s="373" t="str">
        <f t="shared" si="194"/>
        <v>Right Controller Acceleration CHUM-RV-005 Average EverydayTask</v>
      </c>
      <c r="OQ6" s="373" t="str">
        <f t="shared" ref="OQ6:OQ8" si="195">_xlfn.CONCAT($MK$1, " ", $ON$2, " ", $OQ$3, " ",$OM6, " ", OQ$4)</f>
        <v>Right Controller Acceleration CHUM-RV-006 Average FingerFollow</v>
      </c>
      <c r="OR6" s="373" t="str">
        <f t="shared" ref="OR6:OT8" si="196">_xlfn.CONCAT($MK$1, " ", $ON$2, " ", $OQ$3, " ",$OM6, " ", OR$4)</f>
        <v>Right Controller Acceleration CHUM-RV-006 Average FingerNose</v>
      </c>
      <c r="OS6" s="373" t="str">
        <f t="shared" si="196"/>
        <v>Right Controller Acceleration CHUM-RV-006 Average EverydayTask</v>
      </c>
      <c r="OT6" s="373" t="str">
        <f t="shared" si="196"/>
        <v>Right Controller Acceleration CHUM-RV-006 Average Pegboard</v>
      </c>
      <c r="OU6" s="373" t="str">
        <f t="shared" ref="OU6:OU8" si="197">_xlfn.CONCAT($MK$1, " ", $ON$2, " ", $OU$3, " ",$OM6, " ", OU$4)</f>
        <v>Right Controller Acceleration CHUM-RV-010 Average FingerFollow</v>
      </c>
      <c r="OV6" s="373" t="str">
        <f t="shared" ref="OV6:OX8" si="198">_xlfn.CONCAT($MK$1, " ", $ON$2, " ", $OU$3, " ",$OM6, " ", OV$4)</f>
        <v>Right Controller Acceleration CHUM-RV-010 Average FingerNose</v>
      </c>
      <c r="OW6" s="373" t="str">
        <f t="shared" si="198"/>
        <v>Right Controller Acceleration CHUM-RV-010 Average EverydayTask</v>
      </c>
      <c r="OX6" s="373" t="str">
        <f t="shared" si="198"/>
        <v>Right Controller Acceleration CHUM-RV-010 Average Pegboard</v>
      </c>
      <c r="OY6" s="373" t="str">
        <f t="shared" ref="OY6:OY8" si="199">_xlfn.CONCAT($MK$1, " ", $ON$2, " ", $OY$3, " ",$OM6, " ", OY$4)</f>
        <v>Right Controller Acceleration CHUM-RV-011 Average FingerFollow</v>
      </c>
      <c r="OZ6" s="373" t="str">
        <f t="shared" ref="OZ6:PB8" si="200">_xlfn.CONCAT($MK$1, " ", $ON$2, " ", $OY$3, " ",$OM6, " ", OZ$4)</f>
        <v>Right Controller Acceleration CHUM-RV-011 Average FingerNose</v>
      </c>
      <c r="PA6" s="373" t="str">
        <f t="shared" si="200"/>
        <v>Right Controller Acceleration CHUM-RV-011 Average EverydayTask</v>
      </c>
      <c r="PB6" s="373" t="str">
        <f t="shared" si="200"/>
        <v>Right Controller Acceleration CHUM-RV-011 Average Pegboard</v>
      </c>
      <c r="PC6" s="373" t="str">
        <f t="shared" ref="PC6:PC8" si="201">_xlfn.CONCAT($MK$1, " ", $ON$2, " ", $PC$3, " ",$OM6, " ", PC$4)</f>
        <v>Right Controller Acceleration CHUM-RV-012 Average FingerFollow</v>
      </c>
      <c r="PD6" s="373" t="str">
        <f t="shared" ref="PD6:PF8" si="202">_xlfn.CONCAT($MK$1, " ", $ON$2, " ", $PC$3, " ",$OM6, " ", PD$4)</f>
        <v>Right Controller Acceleration CHUM-RV-012 Average FingerNose</v>
      </c>
      <c r="PE6" s="373" t="str">
        <f t="shared" si="202"/>
        <v>Right Controller Acceleration CHUM-RV-012 Average EverydayTask</v>
      </c>
      <c r="PF6" s="373" t="str">
        <f t="shared" si="202"/>
        <v>Right Controller Acceleration CHUM-RV-012 Average Pegboard</v>
      </c>
      <c r="PG6" s="373" t="str">
        <f t="shared" ref="PG6:PG8" si="203">_xlfn.CONCAT($MK$1, " ", $ON$2, " ", $PG$3, " ",$OM6, " ", PG$4)</f>
        <v>Right Controller Acceleration CHUM-RV-013 Average FingerFollow</v>
      </c>
      <c r="PH6" s="373" t="str">
        <f t="shared" ref="PH6:PJ8" si="204">_xlfn.CONCAT($MK$1, " ", $ON$2, " ", $PG$3, " ",$OM6, " ", PH$4)</f>
        <v>Right Controller Acceleration CHUM-RV-013 Average FingerNose</v>
      </c>
      <c r="PI6" s="373" t="str">
        <f t="shared" si="204"/>
        <v>Right Controller Acceleration CHUM-RV-013 Average EverydayTask</v>
      </c>
      <c r="PJ6" s="373" t="str">
        <f t="shared" si="204"/>
        <v>Right Controller Acceleration CHUM-RV-013 Average Pegboard</v>
      </c>
      <c r="PK6" s="373" t="str">
        <f t="shared" ref="PK6:PK8" si="205">_xlfn.CONCAT($MK$1, " ", $ON$2, " ", $PK$3, " ",$OM6, " ", PK$4)</f>
        <v>Right Controller Acceleration CHUM-RV-018 Average FingerFollow</v>
      </c>
      <c r="PL6" s="373" t="str">
        <f t="shared" ref="PL6:PM8" si="206">_xlfn.CONCAT($MK$1, " ", $ON$2, " ", $PK$3, " ",$OM6, " ", PL$4)</f>
        <v>Right Controller Acceleration CHUM-RV-018 Average FingerNose</v>
      </c>
      <c r="PM6" s="373" t="str">
        <f t="shared" si="206"/>
        <v>Right Controller Acceleration CHUM-RV-018 Average EverydayTask</v>
      </c>
      <c r="PN6" s="373" t="str">
        <f t="shared" ref="PN6:PN8" si="207">_xlfn.CONCAT($MK$1, " ", $ON$2, " ", $PK$3, " ",$OM6, " ", PN$4)</f>
        <v>Right Controller Acceleration CHUM-RV-018 Average Pegboard</v>
      </c>
      <c r="PO6" s="169" t="e">
        <f>AVERAGE(ON6:PN6)</f>
        <v>#DIV/0!</v>
      </c>
      <c r="PP6" s="170" t="e">
        <f>MEDIAN(ON6:PN6)</f>
        <v>#NUM!</v>
      </c>
      <c r="PQ6" s="170">
        <f>MAX(ON6:PN6)</f>
        <v>0</v>
      </c>
      <c r="PR6" s="201">
        <f>MIN(ON6:PN6)</f>
        <v>0</v>
      </c>
      <c r="PT6" s="97" t="s">
        <v>608</v>
      </c>
      <c r="PU6" s="373" t="str">
        <f t="shared" ref="PU6:PU8" si="208">_xlfn.CONCAT($PT$1, " ", $PU$2, " ", $PU$3, " ",$PT6, " ", PU$4)</f>
        <v>Left Controller Acceleration CHUM-RV-003 Average FingerFollow</v>
      </c>
      <c r="PV6" s="373" t="str">
        <f t="shared" si="104"/>
        <v>Left Controller Acceleration CHUM-RV-003 Average FingerNose</v>
      </c>
      <c r="PW6" s="373" t="str">
        <f t="shared" si="104"/>
        <v>Left Controller Acceleration CHUM-RV-003 Average EverydayTask</v>
      </c>
      <c r="PX6" s="373" t="str">
        <f t="shared" si="104"/>
        <v>Left Controller Acceleration CHUM-RV-003 Average Pegboard</v>
      </c>
      <c r="PY6" s="373" t="str">
        <f t="shared" ref="PY6:PY8" si="209">_xlfn.CONCAT($PT$1, " ", $PU$2, " ", $PY$3, " ",$PT6, " ", PY$4)</f>
        <v>Left Controller Acceleration CHUM-RV-004 Average FingerFollow</v>
      </c>
      <c r="PZ6" s="373" t="str">
        <f t="shared" si="105"/>
        <v>Left Controller Acceleration CHUM-RV-004 Average FingerNose</v>
      </c>
      <c r="QA6" s="373" t="str">
        <f t="shared" si="105"/>
        <v>Left Controller Acceleration CHUM-RV-004 Average EverydayTask</v>
      </c>
      <c r="QB6" s="373" t="str">
        <f t="shared" si="105"/>
        <v>Left Controller Acceleration CHUM-RV-004 Average Pegboard</v>
      </c>
      <c r="QC6" s="373" t="str">
        <f t="shared" ref="QC6:QC8" si="210">_xlfn.CONCAT($PT$1, " ", $PU$2, " ", $QC$3, " ",$PT6, " ", QC$4)</f>
        <v>Left Controller Acceleration CHUM-RV-008 Average FingerFollow</v>
      </c>
      <c r="QD6" s="373" t="str">
        <f t="shared" si="106"/>
        <v>Left Controller Acceleration CHUM-RV-008 Average FingerNose</v>
      </c>
      <c r="QE6" s="373" t="str">
        <f t="shared" si="106"/>
        <v>Left Controller Acceleration CHUM-RV-008 Average EverydayTask</v>
      </c>
      <c r="QF6" s="373" t="str">
        <f t="shared" si="106"/>
        <v>Left Controller Acceleration CHUM-RV-008 Average Pegboard</v>
      </c>
      <c r="QG6" s="373" t="str">
        <f t="shared" ref="QG6:QG8" si="211">_xlfn.CONCAT($PT$1, " ", $PU$2, " ", $QG$3, " ",$PT6, " ", QG$4)</f>
        <v>Left Controller Acceleration CHUM-RV-009 Average FingerFollow</v>
      </c>
      <c r="QH6" s="373" t="str">
        <f t="shared" si="107"/>
        <v>Left Controller Acceleration CHUM-RV-009 Average FingerNose</v>
      </c>
      <c r="QI6" s="373" t="str">
        <f t="shared" si="107"/>
        <v>Left Controller Acceleration CHUM-RV-009 Average EverydayTask</v>
      </c>
      <c r="QJ6" s="373" t="str">
        <f>_xlfn.CONCAT($PT$1, " ", $PU$2, " ", $QG$3, " ",$PT6, " ", QJ$4)</f>
        <v>Left Controller Acceleration CHUM-RV-009 Average Pegboard</v>
      </c>
      <c r="QK6" s="373" t="str">
        <f t="shared" ref="QK6:QK8" si="212">_xlfn.CONCAT($PT$1, " ", $PU$2, " ", $QK$3, " ",$PT6, " ", QK$4)</f>
        <v>Left Controller Acceleration CHUM-RV-014 Average FingerFollow</v>
      </c>
      <c r="QL6" s="373" t="str">
        <f t="shared" si="108"/>
        <v>Left Controller Acceleration CHUM-RV-014 Average FingerNose</v>
      </c>
      <c r="QM6" s="373" t="str">
        <f t="shared" si="108"/>
        <v>Left Controller Acceleration CHUM-RV-014 Average EverydayTask</v>
      </c>
      <c r="QN6" s="373" t="str">
        <f>_xlfn.CONCAT($PT$1, " ", $PU$2, " ", $QK$3, " ",$PT6, " ", QN$4)</f>
        <v>Left Controller Acceleration CHUM-RV-014 Average Pegboard</v>
      </c>
      <c r="QO6" s="373" t="str">
        <f t="shared" ref="QO6:QO8" si="213">_xlfn.CONCAT($PT$1, " ", $PU$2, " ", $QO$3, " ",$PT6, " ", QO$4)</f>
        <v>Left Controller Acceleration CHUM-RV-015 Average FingerFollow</v>
      </c>
      <c r="QP6" s="373" t="str">
        <f t="shared" si="109"/>
        <v>Left Controller Acceleration CHUM-RV-015 Average FingerNose</v>
      </c>
      <c r="QQ6" s="373" t="str">
        <f t="shared" si="109"/>
        <v>Left Controller Acceleration CHUM-RV-015 Average EverydayTask</v>
      </c>
      <c r="QR6" s="373" t="str">
        <f t="shared" si="109"/>
        <v>Left Controller Acceleration CHUM-RV-015 Average Pegboard</v>
      </c>
      <c r="QS6" s="373" t="str">
        <f t="shared" ref="QS6:QV8" si="214">_xlfn.CONCAT($PT$1, " ", $PU$2, " ", $QS$3, " ",$PT6, " ", QS$4)</f>
        <v>Left Controller Acceleration CHUM-RV-019 Average FingerFollow</v>
      </c>
      <c r="QT6" s="373" t="str">
        <f t="shared" si="214"/>
        <v>Left Controller Acceleration CHUM-RV-019 Average FingerNose</v>
      </c>
      <c r="QU6" s="373" t="str">
        <f t="shared" si="214"/>
        <v>Left Controller Acceleration CHUM-RV-019 Average EverydayTask</v>
      </c>
      <c r="QV6" s="373" t="str">
        <f t="shared" si="214"/>
        <v>Left Controller Acceleration CHUM-RV-019 Average Pegboard</v>
      </c>
      <c r="QW6" s="373" t="str">
        <f t="shared" ref="QW6:QW8" si="215">_xlfn.CONCAT($PT$1, " ", $PU$2, " ", $QW$3, " ",$PT6, " ", QW$4)</f>
        <v>Left Controller Acceleration CHUM-RV-020 Average FingerFollow</v>
      </c>
      <c r="QX6" s="373" t="str">
        <f t="shared" si="111"/>
        <v>Left Controller Acceleration CHUM-RV-020 Average FingerNose</v>
      </c>
      <c r="QY6" s="373" t="str">
        <f t="shared" si="111"/>
        <v>Left Controller Acceleration CHUM-RV-020 Average EverydayTask</v>
      </c>
      <c r="QZ6" s="373" t="str">
        <f t="shared" si="111"/>
        <v>Left Controller Acceleration CHUM-RV-020 Average Pegboard</v>
      </c>
      <c r="RA6" s="373" t="str">
        <f t="shared" ref="RA6:RA8" si="216">_xlfn.CONCAT($PT$1, " ", $PU$2, " ", $RA$3, " ",$PT6, " ", RA$4)</f>
        <v>Left Controller Acceleration CHUM-RV-021 Average FingerFollow</v>
      </c>
      <c r="RB6" s="373" t="str">
        <f t="shared" si="112"/>
        <v>Left Controller Acceleration CHUM-RV-021 Average FingerNose</v>
      </c>
      <c r="RC6" s="373" t="str">
        <f t="shared" si="112"/>
        <v>Left Controller Acceleration CHUM-RV-021 Average EverydayTask</v>
      </c>
      <c r="RD6" s="373" t="str">
        <f t="shared" si="112"/>
        <v>Left Controller Acceleration CHUM-RV-021 Average Pegboard</v>
      </c>
      <c r="RE6" s="373" t="str">
        <f t="shared" ref="RE6:RE8" si="217">_xlfn.CONCAT($PT$1, " ", $PU$2, " ", $RE$3, " ",$PT6, " ", RE$4)</f>
        <v>Left Controller Acceleration CHUM-RV-022 Average FingerFollow</v>
      </c>
      <c r="RF6" s="373" t="str">
        <f t="shared" si="113"/>
        <v>Left Controller Acceleration CHUM-RV-022 Average FingerNose</v>
      </c>
      <c r="RG6" s="373" t="str">
        <f t="shared" si="113"/>
        <v>Left Controller Acceleration CHUM-RV-022 Average EverydayTask</v>
      </c>
      <c r="RH6" s="373" t="str">
        <f t="shared" si="113"/>
        <v>Left Controller Acceleration CHUM-RV-022 Average Pegboard</v>
      </c>
      <c r="RI6" s="373" t="str">
        <f t="shared" ref="RI6:RI8" si="218">_xlfn.CONCAT($PT$1, " ", $PU$2, " ", $RI$3, " ",$PT6, " ", RI$4)</f>
        <v>Left Controller Acceleration CHUM-RV-023 Average FingerFollow</v>
      </c>
      <c r="RJ6" s="373" t="str">
        <f t="shared" si="114"/>
        <v>Left Controller Acceleration CHUM-RV-023 Average FingerNose</v>
      </c>
      <c r="RK6" s="373" t="str">
        <f t="shared" si="114"/>
        <v>Left Controller Acceleration CHUM-RV-023 Average EverydayTask</v>
      </c>
      <c r="RL6" s="373" t="str">
        <f t="shared" si="114"/>
        <v>Left Controller Acceleration CHUM-RV-023 Average Pegboard</v>
      </c>
      <c r="RM6" s="373" t="str">
        <f t="shared" ref="RM6:RM8" si="219">_xlfn.CONCAT($PT$1, " ", $PU$2, " ", $RM$3, " ",$PT6, " ", RM$4)</f>
        <v>Left Controller Acceleration CHUM-RV-024 Average FingerFollow</v>
      </c>
      <c r="RN6" s="373" t="str">
        <f t="shared" si="115"/>
        <v>Left Controller Acceleration CHUM-RV-024 Average FingerNose</v>
      </c>
      <c r="RO6" s="373" t="str">
        <f t="shared" si="115"/>
        <v>Left Controller Acceleration CHUM-RV-024 Average EverydayTask</v>
      </c>
      <c r="RP6" s="373" t="str">
        <f t="shared" si="115"/>
        <v>Left Controller Acceleration CHUM-RV-024 Average Pegboard</v>
      </c>
      <c r="RQ6" s="204" t="e">
        <f t="shared" si="116"/>
        <v>#DIV/0!</v>
      </c>
      <c r="RR6" s="126" t="e">
        <f t="shared" si="117"/>
        <v>#NUM!</v>
      </c>
      <c r="RS6" s="126">
        <f t="shared" si="118"/>
        <v>0</v>
      </c>
      <c r="RT6" s="164">
        <f t="shared" si="119"/>
        <v>0</v>
      </c>
      <c r="RV6" s="97" t="s">
        <v>608</v>
      </c>
      <c r="RW6" s="373" t="str">
        <f t="shared" ref="RW6:RW8" si="220">_xlfn.CONCAT($PT$1, " ", $RW$2, " ", $RW$3, " ",$RV6, " ", RW$4)</f>
        <v>Left Controller Acceleration CHUM-RV-005 Average FingerFollow</v>
      </c>
      <c r="RX6" s="373" t="str">
        <f t="shared" ref="RX6:RY8" si="221">_xlfn.CONCAT($PT$1, " ", $RW$2, " ", $RW$3, " ",$RV6, " ", RX$4)</f>
        <v>Left Controller Acceleration CHUM-RV-005 Average FingerNose</v>
      </c>
      <c r="RY6" s="373" t="str">
        <f t="shared" si="221"/>
        <v>Left Controller Acceleration CHUM-RV-005 Average EverydayTask</v>
      </c>
      <c r="RZ6" s="373" t="str">
        <f t="shared" ref="RZ6:RZ8" si="222">_xlfn.CONCAT($PT$1, " ", $RW$2, " ", $RZ$3, " ",$RV6, " ", RZ$4)</f>
        <v>Left Controller Acceleration CHUM-RV-006 Average FingerFollow</v>
      </c>
      <c r="SA6" s="373" t="str">
        <f t="shared" ref="SA6:SC8" si="223">_xlfn.CONCAT($PT$1, " ", $RW$2, " ", $RZ$3, " ",$RV6, " ", SA$4)</f>
        <v>Left Controller Acceleration CHUM-RV-006 Average FingerNose</v>
      </c>
      <c r="SB6" s="373" t="str">
        <f t="shared" si="223"/>
        <v>Left Controller Acceleration CHUM-RV-006 Average EverydayTask</v>
      </c>
      <c r="SC6" s="373" t="str">
        <f t="shared" si="223"/>
        <v>Left Controller Acceleration CHUM-RV-006 Average Pegboard</v>
      </c>
      <c r="SD6" s="373" t="str">
        <f t="shared" ref="SD6:SD8" si="224">_xlfn.CONCAT($PT$1, " ", $RW$2, " ", $SD$3, " ",$RV6, " ", SD$4)</f>
        <v>Left Controller Acceleration CHUM-RV-010 Average FingerFollow</v>
      </c>
      <c r="SE6" s="373" t="str">
        <f t="shared" ref="SE6:SG8" si="225">_xlfn.CONCAT($PT$1, " ", $RW$2, " ", $SD$3, " ",$RV6, " ", SE$4)</f>
        <v>Left Controller Acceleration CHUM-RV-010 Average FingerNose</v>
      </c>
      <c r="SF6" s="373" t="str">
        <f t="shared" si="225"/>
        <v>Left Controller Acceleration CHUM-RV-010 Average EverydayTask</v>
      </c>
      <c r="SG6" s="373" t="str">
        <f t="shared" si="225"/>
        <v>Left Controller Acceleration CHUM-RV-010 Average Pegboard</v>
      </c>
      <c r="SH6" s="373" t="str">
        <f t="shared" ref="SH6:SH8" si="226">_xlfn.CONCAT($PT$1, " ", $RW$2, " ", $SH$3, " ",$RV6, " ", SH$4)</f>
        <v>Left Controller Acceleration CHUM-RV-011 Average FingerFollow</v>
      </c>
      <c r="SI6" s="373" t="str">
        <f t="shared" ref="SI6:SK8" si="227">_xlfn.CONCAT($PT$1, " ", $RW$2, " ", $SH$3, " ",$RV6, " ", SI$4)</f>
        <v>Left Controller Acceleration CHUM-RV-011 Average FingerNose</v>
      </c>
      <c r="SJ6" s="373" t="str">
        <f t="shared" si="227"/>
        <v>Left Controller Acceleration CHUM-RV-011 Average EverydayTask</v>
      </c>
      <c r="SK6" s="373" t="str">
        <f t="shared" si="227"/>
        <v>Left Controller Acceleration CHUM-RV-011 Average Pegboard</v>
      </c>
      <c r="SL6" s="373" t="str">
        <f t="shared" ref="SL6:SL8" si="228">_xlfn.CONCAT($PT$1, " ", $RW$2, " ", $SL$3, " ",$RV6, " ", SL$4)</f>
        <v>Left Controller Acceleration CHUM-RV-012 Average FingerFollow</v>
      </c>
      <c r="SM6" s="373" t="str">
        <f t="shared" ref="SM6:SO8" si="229">_xlfn.CONCAT($PT$1, " ", $RW$2, " ", $SL$3, " ",$RV6, " ", SM$4)</f>
        <v>Left Controller Acceleration CHUM-RV-012 Average FingerNose</v>
      </c>
      <c r="SN6" s="373" t="str">
        <f t="shared" si="229"/>
        <v>Left Controller Acceleration CHUM-RV-012 Average EverydayTask</v>
      </c>
      <c r="SO6" s="373" t="str">
        <f t="shared" si="229"/>
        <v>Left Controller Acceleration CHUM-RV-012 Average Pegboard</v>
      </c>
      <c r="SP6" s="373" t="str">
        <f t="shared" ref="SP6:SP8" si="230">_xlfn.CONCAT($PT$1, " ", $RW$2, " ", $SP$3, " ",$RV6, " ", SP$4)</f>
        <v>Left Controller Acceleration CHUM-RV-013 Average FingerFollow</v>
      </c>
      <c r="SQ6" s="373" t="str">
        <f t="shared" ref="SQ6:SS8" si="231">_xlfn.CONCAT($PT$1, " ", $RW$2, " ", $SP$3, " ",$RV6, " ", SQ$4)</f>
        <v>Left Controller Acceleration CHUM-RV-013 Average FingerNose</v>
      </c>
      <c r="SR6" s="373" t="str">
        <f t="shared" si="231"/>
        <v>Left Controller Acceleration CHUM-RV-013 Average EverydayTask</v>
      </c>
      <c r="SS6" s="373" t="str">
        <f t="shared" si="231"/>
        <v>Left Controller Acceleration CHUM-RV-013 Average Pegboard</v>
      </c>
      <c r="ST6" s="373" t="str">
        <f t="shared" ref="ST6:ST8" si="232">_xlfn.CONCAT($PT$1, " ", $RW$2, " ", $ST$3, " ",$RV6, " ", ST$4)</f>
        <v>Left Controller Acceleration CHUM-RV-018 Average FingerFollow</v>
      </c>
      <c r="SU6" s="373" t="str">
        <f t="shared" ref="SU6:SW8" si="233">_xlfn.CONCAT($PT$1, " ", $RW$2, " ", $ST$3, " ",$RV6, " ", SU$4)</f>
        <v>Left Controller Acceleration CHUM-RV-018 Average FingerNose</v>
      </c>
      <c r="SV6" s="373" t="str">
        <f t="shared" si="233"/>
        <v>Left Controller Acceleration CHUM-RV-018 Average EverydayTask</v>
      </c>
      <c r="SW6" s="373" t="str">
        <f t="shared" si="233"/>
        <v>Left Controller Acceleration CHUM-RV-018 Average Pegboard</v>
      </c>
      <c r="SX6" s="169" t="e">
        <f>AVERAGE(RW6:SW6)</f>
        <v>#DIV/0!</v>
      </c>
      <c r="SY6" s="170" t="e">
        <f>MEDIAN(RW6:SW6)</f>
        <v>#NUM!</v>
      </c>
      <c r="SZ6" s="170">
        <f>MAX(RW6:SW6)</f>
        <v>0</v>
      </c>
      <c r="TA6" s="201">
        <f>MIN(RW6:SW6)</f>
        <v>0</v>
      </c>
    </row>
    <row r="7" spans="1:521" ht="15.75" thickBot="1" x14ac:dyDescent="0.3">
      <c r="A7" s="97" t="s">
        <v>607</v>
      </c>
      <c r="B7" s="373" t="str">
        <f t="shared" si="120"/>
        <v>Right Controller Jerk CHUM-RV-003 Median FingerFollow</v>
      </c>
      <c r="C7" s="373" t="str">
        <f t="shared" si="120"/>
        <v>Right Controller Jerk CHUM-RV-003 Median FingerNose</v>
      </c>
      <c r="D7" s="373" t="str">
        <f t="shared" si="120"/>
        <v>Right Controller Jerk CHUM-RV-003 Median EverydayTask</v>
      </c>
      <c r="E7" s="373" t="str">
        <f t="shared" si="120"/>
        <v>Right Controller Jerk CHUM-RV-003 Median Pegboard</v>
      </c>
      <c r="F7" s="373" t="str">
        <f t="shared" si="121"/>
        <v>Right Controller Jerk CHUM-RV-004 Median FingerFollow</v>
      </c>
      <c r="G7" s="373" t="str">
        <f t="shared" si="1"/>
        <v>Right Controller Jerk CHUM-RV-004 Median FingerNose</v>
      </c>
      <c r="H7" s="373" t="str">
        <f t="shared" si="1"/>
        <v>Right Controller Jerk CHUM-RV-004 Median EverydayTask</v>
      </c>
      <c r="I7" s="373" t="str">
        <f t="shared" si="1"/>
        <v>Right Controller Jerk CHUM-RV-004 Median Pegboard</v>
      </c>
      <c r="J7" s="373" t="str">
        <f t="shared" si="122"/>
        <v>Right Controller Jerk CHUM-RV-008 Median FingerFollow</v>
      </c>
      <c r="K7" s="373" t="str">
        <f t="shared" si="122"/>
        <v>Right Controller Jerk CHUM-RV-008 Median FingerNose</v>
      </c>
      <c r="L7" s="373" t="str">
        <f t="shared" si="122"/>
        <v>Right Controller Jerk CHUM-RV-008 Median EverydayTask</v>
      </c>
      <c r="M7" s="373" t="str">
        <f t="shared" si="122"/>
        <v>Right Controller Jerk CHUM-RV-008 Median Pegboard</v>
      </c>
      <c r="N7" s="373" t="str">
        <f t="shared" si="123"/>
        <v>Right Controller Jerk CHUM-RV-009 Median FingerFollow</v>
      </c>
      <c r="O7" s="373" t="str">
        <f t="shared" si="123"/>
        <v>Right Controller Jerk CHUM-RV-009 Median FingerNose</v>
      </c>
      <c r="P7" s="373" t="str">
        <f t="shared" si="123"/>
        <v>Right Controller Jerk CHUM-RV-009 Median EverydayTask</v>
      </c>
      <c r="Q7" s="373" t="str">
        <f t="shared" si="123"/>
        <v>Right Controller Jerk CHUM-RV-009 Median Pegboard</v>
      </c>
      <c r="R7" s="373" t="str">
        <f t="shared" si="124"/>
        <v>Right Controller Jerk CHUM-RV-014 Median FingerFollow</v>
      </c>
      <c r="S7" s="373" t="str">
        <f t="shared" si="4"/>
        <v>Right Controller Jerk CHUM-RV-014 Median FingerNose</v>
      </c>
      <c r="T7" s="373" t="str">
        <f t="shared" si="4"/>
        <v>Right Controller Jerk CHUM-RV-014 Median EverydayTask</v>
      </c>
      <c r="U7" s="373" t="str">
        <f t="shared" si="4"/>
        <v>Right Controller Jerk CHUM-RV-014 Median Pegboard</v>
      </c>
      <c r="V7" s="373" t="str">
        <f t="shared" si="125"/>
        <v>Right Controller Jerk CHUM-RV-015 Median FingerFollow</v>
      </c>
      <c r="W7" s="373" t="str">
        <f t="shared" si="5"/>
        <v>Right Controller Jerk CHUM-RV-015 Median FingerNose</v>
      </c>
      <c r="X7" s="373" t="str">
        <f t="shared" si="5"/>
        <v>Right Controller Jerk CHUM-RV-015 Median EverydayTask</v>
      </c>
      <c r="Y7" s="373" t="str">
        <f t="shared" si="5"/>
        <v>Right Controller Jerk CHUM-RV-015 Median Pegboard</v>
      </c>
      <c r="Z7" s="373" t="str">
        <f t="shared" si="126"/>
        <v>Right Controller Jerk CHUM-RV-019 Median FingerFollow</v>
      </c>
      <c r="AA7" s="373" t="str">
        <f t="shared" si="6"/>
        <v>Right Controller Jerk CHUM-RV-019 Median FingerNose</v>
      </c>
      <c r="AB7" s="373" t="str">
        <f t="shared" si="6"/>
        <v>Right Controller Jerk CHUM-RV-019 Median EverydayTask</v>
      </c>
      <c r="AC7" s="373" t="str">
        <f t="shared" si="6"/>
        <v>Right Controller Jerk CHUM-RV-019 Median Pegboard</v>
      </c>
      <c r="AD7" s="373" t="str">
        <f t="shared" si="127"/>
        <v>Right Controller Jerk CHUM-RV-020 Median FingerFollow</v>
      </c>
      <c r="AE7" s="373" t="str">
        <f t="shared" si="7"/>
        <v>Right Controller Jerk CHUM-RV-020 Median FingerNose</v>
      </c>
      <c r="AF7" s="373" t="str">
        <f t="shared" si="7"/>
        <v>Right Controller Jerk CHUM-RV-020 Median EverydayTask</v>
      </c>
      <c r="AG7" s="373" t="str">
        <f t="shared" si="7"/>
        <v>Right Controller Jerk CHUM-RV-020 Median Pegboard</v>
      </c>
      <c r="AH7" s="373" t="str">
        <f t="shared" si="128"/>
        <v>Right Controller Jerk CHUM-RV-021 Median FingerFollow</v>
      </c>
      <c r="AI7" s="373" t="str">
        <f t="shared" si="8"/>
        <v>Right Controller Jerk CHUM-RV-021 Median FingerNose</v>
      </c>
      <c r="AJ7" s="373" t="str">
        <f t="shared" si="8"/>
        <v>Right Controller Jerk CHUM-RV-021 Median EverydayTask</v>
      </c>
      <c r="AK7" s="373" t="str">
        <f t="shared" si="8"/>
        <v>Right Controller Jerk CHUM-RV-021 Median Pegboard</v>
      </c>
      <c r="AL7" s="373" t="str">
        <f t="shared" si="129"/>
        <v>Right Controller Jerk CHUM-RV-022 Median FingerFollow</v>
      </c>
      <c r="AM7" s="373" t="str">
        <f t="shared" si="129"/>
        <v>Right Controller Jerk CHUM-RV-022 Median FingerNose</v>
      </c>
      <c r="AN7" s="373" t="str">
        <f t="shared" si="129"/>
        <v>Right Controller Jerk CHUM-RV-022 Median EverydayTask</v>
      </c>
      <c r="AO7" s="373" t="str">
        <f t="shared" si="129"/>
        <v>Right Controller Jerk CHUM-RV-022 Median Pegboard</v>
      </c>
      <c r="AP7" s="373" t="str">
        <f t="shared" si="130"/>
        <v>Right Controller Jerk CHUM-RV-023 Median FingerFollow</v>
      </c>
      <c r="AQ7" s="373" t="str">
        <f t="shared" si="10"/>
        <v>Right Controller Jerk CHUM-RV-023 Median FingerNose</v>
      </c>
      <c r="AR7" s="373" t="str">
        <f t="shared" si="10"/>
        <v>Right Controller Jerk CHUM-RV-023 Median EverydayTask</v>
      </c>
      <c r="AS7" s="373" t="str">
        <f t="shared" si="10"/>
        <v>Right Controller Jerk CHUM-RV-023 Median Pegboard</v>
      </c>
      <c r="AT7" s="373" t="str">
        <f t="shared" si="131"/>
        <v>Right Controller Jerk CHUM-RV-024 Median FingerFollow</v>
      </c>
      <c r="AU7" s="373" t="str">
        <f t="shared" si="11"/>
        <v>Right Controller Jerk CHUM-RV-024 Median FingerNose</v>
      </c>
      <c r="AV7" s="373" t="str">
        <f t="shared" si="11"/>
        <v>Right Controller Jerk CHUM-RV-024 Median EverydayTask</v>
      </c>
      <c r="AW7" s="373" t="str">
        <f t="shared" si="11"/>
        <v>Right Controller Jerk CHUM-RV-024 Median Pegboard</v>
      </c>
      <c r="AX7" s="169" t="e">
        <f t="shared" si="12"/>
        <v>#DIV/0!</v>
      </c>
      <c r="AY7" s="126" t="e">
        <f t="shared" si="13"/>
        <v>#NUM!</v>
      </c>
      <c r="AZ7" s="170">
        <f t="shared" si="14"/>
        <v>0</v>
      </c>
      <c r="BA7" s="164">
        <f t="shared" si="15"/>
        <v>0</v>
      </c>
      <c r="BC7" s="97" t="s">
        <v>607</v>
      </c>
      <c r="BD7" s="373" t="str">
        <f t="shared" si="16"/>
        <v>Right Controller Jerk CHUM-RV-005 Median FingerFollow</v>
      </c>
      <c r="BE7" s="373" t="str">
        <f t="shared" si="16"/>
        <v>Right Controller Jerk CHUM-RV-005 Median FingerNose</v>
      </c>
      <c r="BF7" s="373" t="str">
        <f t="shared" si="16"/>
        <v>Right Controller Jerk CHUM-RV-005 Median EverydayTask</v>
      </c>
      <c r="BG7" s="373" t="str">
        <f t="shared" si="17"/>
        <v>Right Controller Jerk CHUM-RV-006 Median FingerFollow</v>
      </c>
      <c r="BH7" s="373" t="str">
        <f t="shared" si="17"/>
        <v>Right Controller Jerk CHUM-RV-006 Median FingerNose</v>
      </c>
      <c r="BI7" s="373" t="str">
        <f t="shared" si="17"/>
        <v>Right Controller Jerk CHUM-RV-006 Median EverydayTask</v>
      </c>
      <c r="BJ7" s="373" t="str">
        <f t="shared" si="17"/>
        <v>Right Controller Jerk CHUM-RV-006 Median Pegboard</v>
      </c>
      <c r="BK7" s="373" t="str">
        <f t="shared" si="18"/>
        <v>Right Controller Jerk CHUM-RV-010 Median FingerFollow</v>
      </c>
      <c r="BL7" s="373" t="str">
        <f t="shared" si="18"/>
        <v>Right Controller Jerk CHUM-RV-010 Median FingerNose</v>
      </c>
      <c r="BM7" s="373" t="str">
        <f t="shared" si="18"/>
        <v>Right Controller Jerk CHUM-RV-010 Median EverydayTask</v>
      </c>
      <c r="BN7" s="373" t="str">
        <f t="shared" si="18"/>
        <v>Right Controller Jerk CHUM-RV-010 Median Pegboard</v>
      </c>
      <c r="BO7" s="373" t="str">
        <f t="shared" si="19"/>
        <v>Right Controller Jerk CHUM-RV-011 Median FingerFollow</v>
      </c>
      <c r="BP7" s="373" t="str">
        <f t="shared" si="19"/>
        <v>Right Controller Jerk CHUM-RV-011 Median FingerNose</v>
      </c>
      <c r="BQ7" s="373" t="str">
        <f t="shared" si="19"/>
        <v>Right Controller Jerk CHUM-RV-011 Median EverydayTask</v>
      </c>
      <c r="BR7" s="373" t="str">
        <f t="shared" si="19"/>
        <v>Right Controller Jerk CHUM-RV-011 Median Pegboard</v>
      </c>
      <c r="BS7" s="373" t="str">
        <f t="shared" si="20"/>
        <v>Right Controller Jerk CHUM-RV-012 Median FingerFollow</v>
      </c>
      <c r="BT7" s="373" t="str">
        <f t="shared" si="20"/>
        <v>Right Controller Jerk CHUM-RV-012 Median FingerNose</v>
      </c>
      <c r="BU7" s="373" t="str">
        <f t="shared" si="20"/>
        <v>Right Controller Jerk CHUM-RV-012 Median EverydayTask</v>
      </c>
      <c r="BV7" s="373" t="str">
        <f t="shared" si="20"/>
        <v>Right Controller Jerk CHUM-RV-012 Median Pegboard</v>
      </c>
      <c r="BW7" s="373" t="str">
        <f t="shared" si="21"/>
        <v>Right Controller Jerk CHUM-RV-013 Median FingerFollow</v>
      </c>
      <c r="BX7" s="373" t="str">
        <f t="shared" si="21"/>
        <v>Right Controller Jerk CHUM-RV-013 Median FingerNose</v>
      </c>
      <c r="BY7" s="373" t="str">
        <f t="shared" si="21"/>
        <v>Right Controller Jerk CHUM-RV-013 Median EverydayTask</v>
      </c>
      <c r="BZ7" s="373" t="str">
        <f t="shared" si="21"/>
        <v>Right Controller Jerk CHUM-RV-013 Median Pegboard</v>
      </c>
      <c r="CA7" s="373" t="str">
        <f t="shared" si="22"/>
        <v>Right Controller Jerk CHUM-RV-018 Median FingerFollow</v>
      </c>
      <c r="CB7" s="373" t="str">
        <f t="shared" si="22"/>
        <v>Right Controller Jerk CHUM-RV-018 Median FingerNose</v>
      </c>
      <c r="CC7" s="373" t="str">
        <f t="shared" si="22"/>
        <v>Right Controller Jerk CHUM-RV-018 Median EverydayTask</v>
      </c>
      <c r="CD7" s="373" t="str">
        <f t="shared" si="22"/>
        <v>Right Controller Jerk CHUM-RV-018 Median Pegboard</v>
      </c>
      <c r="CE7" s="204" t="e">
        <f t="shared" si="23"/>
        <v>#DIV/0!</v>
      </c>
      <c r="CF7" s="170" t="e">
        <f t="shared" si="24"/>
        <v>#NUM!</v>
      </c>
      <c r="CG7" s="126">
        <f>MAX(BD7:CD7)</f>
        <v>0</v>
      </c>
      <c r="CH7" s="201">
        <f t="shared" si="25"/>
        <v>0</v>
      </c>
      <c r="CJ7" s="97" t="s">
        <v>607</v>
      </c>
      <c r="CK7" s="373" t="str">
        <f t="shared" si="132"/>
        <v>Left Controller Jerk CHUM-RV-003 Median FingerFollow</v>
      </c>
      <c r="CL7" s="373" t="str">
        <f t="shared" si="26"/>
        <v>Left Controller Jerk CHUM-RV-003 Median FingerNose</v>
      </c>
      <c r="CM7" s="373" t="str">
        <f t="shared" si="26"/>
        <v>Left Controller Jerk CHUM-RV-003 Median EverydayTask</v>
      </c>
      <c r="CN7" s="373" t="str">
        <f t="shared" si="26"/>
        <v>Left Controller Jerk CHUM-RV-003 Median Pegboard</v>
      </c>
      <c r="CO7" s="373" t="str">
        <f t="shared" si="133"/>
        <v>Left Controller Jerk CHUM-RV-004 Median FingerFollow</v>
      </c>
      <c r="CP7" s="373" t="str">
        <f t="shared" si="27"/>
        <v>Left Controller Jerk CHUM-RV-004 Median FingerNose</v>
      </c>
      <c r="CQ7" s="373" t="str">
        <f t="shared" si="27"/>
        <v>Left Controller Jerk CHUM-RV-004 Median EverydayTask</v>
      </c>
      <c r="CR7" s="373" t="str">
        <f t="shared" si="27"/>
        <v>Left Controller Jerk CHUM-RV-004 Median Pegboard</v>
      </c>
      <c r="CS7" s="373" t="str">
        <f t="shared" si="134"/>
        <v>Left Controller Jerk CHUM-RV-008 Median FingerFollow</v>
      </c>
      <c r="CT7" s="373" t="str">
        <f t="shared" si="28"/>
        <v>Left Controller Jerk CHUM-RV-008 Median FingerNose</v>
      </c>
      <c r="CU7" s="373" t="str">
        <f t="shared" si="28"/>
        <v>Left Controller Jerk CHUM-RV-008 Median EverydayTask</v>
      </c>
      <c r="CV7" s="373" t="str">
        <f t="shared" si="28"/>
        <v>Left Controller Jerk CHUM-RV-008 Median Pegboard</v>
      </c>
      <c r="CW7" s="373" t="str">
        <f t="shared" si="135"/>
        <v>Left Controller Jerk CHUM-RV-009 Median FingerFollow</v>
      </c>
      <c r="CX7" s="373" t="str">
        <f t="shared" si="29"/>
        <v>Left Controller Jerk CHUM-RV-009 Median FingerNose</v>
      </c>
      <c r="CY7" s="373" t="str">
        <f t="shared" si="29"/>
        <v>Left Controller Jerk CHUM-RV-009 Median EverydayTask</v>
      </c>
      <c r="CZ7" s="373" t="str">
        <f t="shared" si="29"/>
        <v>Left Controller Jerk CHUM-RV-009 Median Pegboard</v>
      </c>
      <c r="DA7" s="373" t="str">
        <f t="shared" si="136"/>
        <v>Left Controller Jerk CHUM-RV-014 Median FingerFollow</v>
      </c>
      <c r="DB7" s="373" t="str">
        <f t="shared" si="30"/>
        <v>Left Controller Jerk CHUM-RV-014 Median FingerNose</v>
      </c>
      <c r="DC7" s="373" t="str">
        <f t="shared" si="30"/>
        <v>Left Controller Jerk CHUM-RV-014 Median EverydayTask</v>
      </c>
      <c r="DD7" s="373" t="str">
        <f t="shared" si="30"/>
        <v>Left Controller Jerk CHUM-RV-014 Median Pegboard</v>
      </c>
      <c r="DE7" s="373" t="str">
        <f t="shared" si="137"/>
        <v>Left Controller Jerk CHUM-RV-015 Median FingerFollow</v>
      </c>
      <c r="DF7" s="373" t="str">
        <f t="shared" si="31"/>
        <v>Left Controller Jerk CHUM-RV-015 Median FingerNose</v>
      </c>
      <c r="DG7" s="373" t="str">
        <f t="shared" si="31"/>
        <v>Left Controller Jerk CHUM-RV-015 Median EverydayTask</v>
      </c>
      <c r="DH7" s="373" t="str">
        <f t="shared" si="31"/>
        <v>Left Controller Jerk CHUM-RV-015 Median Pegboard</v>
      </c>
      <c r="DI7" s="373" t="str">
        <f t="shared" si="138"/>
        <v>Left Controller Jerk CHUM-RV-019 Median FingerFollow</v>
      </c>
      <c r="DJ7" s="373" t="str">
        <f t="shared" si="32"/>
        <v>Left Controller Jerk CHUM-RV-019 Median FingerNose</v>
      </c>
      <c r="DK7" s="373" t="str">
        <f t="shared" si="32"/>
        <v>Left Controller Jerk CHUM-RV-019 Median EverydayTask</v>
      </c>
      <c r="DL7" s="373" t="str">
        <f t="shared" si="32"/>
        <v>Left Controller Jerk CHUM-RV-019 Median Pegboard</v>
      </c>
      <c r="DM7" s="373" t="str">
        <f t="shared" si="139"/>
        <v>Left Controller Jerk CHUM-RV-020 Median FingerFollow</v>
      </c>
      <c r="DN7" s="373" t="str">
        <f t="shared" si="33"/>
        <v>Left Controller Jerk CHUM-RV-020 Median FingerNose</v>
      </c>
      <c r="DO7" s="373" t="str">
        <f t="shared" si="33"/>
        <v>Left Controller Jerk CHUM-RV-020 Median EverydayTask</v>
      </c>
      <c r="DP7" s="373" t="str">
        <f t="shared" si="33"/>
        <v>Left Controller Jerk CHUM-RV-020 Median Pegboard</v>
      </c>
      <c r="DQ7" s="373" t="str">
        <f t="shared" si="140"/>
        <v>Left Controller Jerk CHUM-RV-021 Median FingerFollow</v>
      </c>
      <c r="DR7" s="373" t="str">
        <f t="shared" si="34"/>
        <v>Left Controller Jerk CHUM-RV-021 Median FingerNose</v>
      </c>
      <c r="DS7" s="373" t="str">
        <f t="shared" si="34"/>
        <v>Left Controller Jerk CHUM-RV-021 Median EverydayTask</v>
      </c>
      <c r="DT7" s="373" t="str">
        <f t="shared" si="34"/>
        <v>Left Controller Jerk CHUM-RV-021 Median Pegboard</v>
      </c>
      <c r="DU7" s="373" t="str">
        <f t="shared" si="141"/>
        <v>Left Controller Jerk CHUM-RV-022 Median FingerFollow</v>
      </c>
      <c r="DV7" s="373" t="str">
        <f t="shared" si="35"/>
        <v>Left Controller Jerk CHUM-RV-022 Median FingerNose</v>
      </c>
      <c r="DW7" s="373" t="str">
        <f t="shared" si="35"/>
        <v>Left Controller Jerk CHUM-RV-022 Median EverydayTask</v>
      </c>
      <c r="DX7" s="373" t="str">
        <f t="shared" si="35"/>
        <v>Left Controller Jerk CHUM-RV-022 Median Pegboard</v>
      </c>
      <c r="DY7" s="373" t="str">
        <f t="shared" si="142"/>
        <v>Left Controller Jerk CHUM-RV-023 Median FingerFollow</v>
      </c>
      <c r="DZ7" s="373" t="str">
        <f t="shared" si="36"/>
        <v>Left Controller Jerk CHUM-RV-023 Median FingerNose</v>
      </c>
      <c r="EA7" s="373" t="str">
        <f t="shared" si="36"/>
        <v>Left Controller Jerk CHUM-RV-023 Median EverydayTask</v>
      </c>
      <c r="EB7" s="373" t="str">
        <f t="shared" si="36"/>
        <v>Left Controller Jerk CHUM-RV-023 Median Pegboard</v>
      </c>
      <c r="EC7" s="373" t="str">
        <f t="shared" si="143"/>
        <v>Left Controller Jerk CHUM-RV-024 Median FingerFollow</v>
      </c>
      <c r="ED7" s="373" t="str">
        <f t="shared" si="37"/>
        <v>Left Controller Jerk CHUM-RV-024 Median FingerNose</v>
      </c>
      <c r="EE7" s="373" t="str">
        <f t="shared" si="37"/>
        <v>Left Controller Jerk CHUM-RV-024 Median EverydayTask</v>
      </c>
      <c r="EF7" s="373" t="str">
        <f t="shared" si="37"/>
        <v>Left Controller Jerk CHUM-RV-024 Median Pegboard</v>
      </c>
      <c r="EG7" s="169" t="e">
        <f t="shared" si="38"/>
        <v>#DIV/0!</v>
      </c>
      <c r="EH7" s="126" t="e">
        <f t="shared" si="39"/>
        <v>#NUM!</v>
      </c>
      <c r="EI7" s="170">
        <f t="shared" si="40"/>
        <v>0</v>
      </c>
      <c r="EJ7" s="164">
        <f t="shared" si="41"/>
        <v>0</v>
      </c>
      <c r="EL7" s="97" t="s">
        <v>607</v>
      </c>
      <c r="EM7" s="373" t="str">
        <f t="shared" si="42"/>
        <v>Left Controller Jerk CHUM-RV-005 Median FingerFollow</v>
      </c>
      <c r="EN7" s="373" t="str">
        <f t="shared" si="42"/>
        <v>Left Controller Jerk CHUM-RV-005 Median FingerNose</v>
      </c>
      <c r="EO7" s="373" t="str">
        <f t="shared" si="42"/>
        <v>Left Controller Jerk CHUM-RV-005 Median EverydayTask</v>
      </c>
      <c r="EP7" s="373" t="str">
        <f t="shared" si="43"/>
        <v>Left Controller Jerk CHUM-RV-006 Median FingerFollow</v>
      </c>
      <c r="EQ7" s="373" t="str">
        <f t="shared" si="43"/>
        <v>Left Controller Jerk CHUM-RV-006 Median FingerNose</v>
      </c>
      <c r="ER7" s="373" t="str">
        <f t="shared" si="43"/>
        <v>Left Controller Jerk CHUM-RV-006 Median EverydayTask</v>
      </c>
      <c r="ES7" s="373" t="str">
        <f t="shared" si="43"/>
        <v>Left Controller Jerk CHUM-RV-006 Median Pegboard</v>
      </c>
      <c r="ET7" s="373" t="str">
        <f t="shared" si="44"/>
        <v>Left Controller Jerk CHUM-RV-010 Median FingerFollow</v>
      </c>
      <c r="EU7" s="373" t="str">
        <f t="shared" si="44"/>
        <v>Left Controller Jerk CHUM-RV-010 Median FingerNose</v>
      </c>
      <c r="EV7" s="373" t="str">
        <f t="shared" si="44"/>
        <v>Left Controller Jerk CHUM-RV-010 Median EverydayTask</v>
      </c>
      <c r="EW7" s="373" t="str">
        <f t="shared" si="44"/>
        <v>Left Controller Jerk CHUM-RV-010 Median Pegboard</v>
      </c>
      <c r="EX7" s="373" t="str">
        <f t="shared" si="45"/>
        <v>Left Controller Jerk CHUM-RV-011 Median FingerFollow</v>
      </c>
      <c r="EY7" s="373" t="str">
        <f t="shared" si="45"/>
        <v>Left Controller Jerk CHUM-RV-011 Median FingerNose</v>
      </c>
      <c r="EZ7" s="373" t="str">
        <f t="shared" si="45"/>
        <v>Left Controller Jerk CHUM-RV-011 Median EverydayTask</v>
      </c>
      <c r="FA7" s="373" t="str">
        <f t="shared" si="45"/>
        <v>Left Controller Jerk CHUM-RV-011 Median Pegboard</v>
      </c>
      <c r="FB7" s="373" t="str">
        <f t="shared" si="46"/>
        <v>Left Controller Jerk CHUM-RV-012 Median FingerFollow</v>
      </c>
      <c r="FC7" s="373" t="str">
        <f t="shared" si="46"/>
        <v>Left Controller Jerk CHUM-RV-012 Median FingerNose</v>
      </c>
      <c r="FD7" s="373" t="str">
        <f t="shared" si="46"/>
        <v>Left Controller Jerk CHUM-RV-012 Median EverydayTask</v>
      </c>
      <c r="FE7" s="373" t="str">
        <f t="shared" si="46"/>
        <v>Left Controller Jerk CHUM-RV-012 Median Pegboard</v>
      </c>
      <c r="FF7" s="373" t="str">
        <f t="shared" si="47"/>
        <v>Left Controller Jerk CHUM-RV-013 Median FingerFollow</v>
      </c>
      <c r="FG7" s="373" t="str">
        <f t="shared" si="47"/>
        <v>Left Controller Jerk CHUM-RV-013 Median FingerNose</v>
      </c>
      <c r="FH7" s="373" t="str">
        <f t="shared" si="47"/>
        <v>Left Controller Jerk CHUM-RV-013 Median EverydayTask</v>
      </c>
      <c r="FI7" s="373" t="str">
        <f t="shared" si="47"/>
        <v>Left Controller Jerk CHUM-RV-013 Median Pegboard</v>
      </c>
      <c r="FJ7" s="373" t="str">
        <f t="shared" si="48"/>
        <v>Left Controller Jerk CHUM-RV-018 Median FingerFollow</v>
      </c>
      <c r="FK7" s="373" t="str">
        <f t="shared" si="48"/>
        <v>Left Controller Jerk CHUM-RV-018 Median FingerNose</v>
      </c>
      <c r="FL7" s="373" t="str">
        <f t="shared" si="48"/>
        <v>Left Controller Jerk CHUM-RV-018 Median EverydayTask</v>
      </c>
      <c r="FM7" s="373" t="str">
        <f t="shared" si="48"/>
        <v>Left Controller Jerk CHUM-RV-018 Median Pegboard</v>
      </c>
      <c r="FN7" s="204" t="e">
        <f t="shared" si="49"/>
        <v>#DIV/0!</v>
      </c>
      <c r="FO7" s="170" t="e">
        <f t="shared" si="50"/>
        <v>#NUM!</v>
      </c>
      <c r="FP7" s="126">
        <f t="shared" si="51"/>
        <v>0</v>
      </c>
      <c r="FQ7" s="201">
        <f t="shared" si="52"/>
        <v>0</v>
      </c>
      <c r="FS7" s="97" t="s">
        <v>607</v>
      </c>
      <c r="FT7" s="373" t="str">
        <f t="shared" si="53"/>
        <v>Right Controller Speed CHUM-RV-003 Median FingerFollow</v>
      </c>
      <c r="FU7" s="373" t="str">
        <f t="shared" si="53"/>
        <v>Right Controller Speed CHUM-RV-003 Median FingerNose</v>
      </c>
      <c r="FV7" s="373" t="str">
        <f t="shared" si="53"/>
        <v>Right Controller Speed CHUM-RV-003 Median EverydayTask</v>
      </c>
      <c r="FW7" s="373" t="str">
        <f t="shared" si="53"/>
        <v>Right Controller Speed CHUM-RV-003 Median Pegboard</v>
      </c>
      <c r="FX7" s="373" t="str">
        <f t="shared" si="144"/>
        <v>Right Controller Speed CHUM-RV-004 Median FingerFollow</v>
      </c>
      <c r="FY7" s="373" t="str">
        <f t="shared" si="144"/>
        <v>Right Controller Speed CHUM-RV-004 Median FingerNose</v>
      </c>
      <c r="FZ7" s="373" t="str">
        <f t="shared" si="144"/>
        <v>Right Controller Speed CHUM-RV-004 Median EverydayTask</v>
      </c>
      <c r="GA7" s="373" t="str">
        <f t="shared" si="144"/>
        <v>Right Controller Speed CHUM-RV-004 Median Pegboard</v>
      </c>
      <c r="GB7" s="373" t="str">
        <f t="shared" si="55"/>
        <v>Right Controller Speed CHUM-RV-008 Median FingerFollow</v>
      </c>
      <c r="GC7" s="373" t="str">
        <f t="shared" si="55"/>
        <v>Right Controller Speed CHUM-RV-008 Median FingerNose</v>
      </c>
      <c r="GD7" s="373" t="str">
        <f t="shared" si="55"/>
        <v>Right Controller Speed CHUM-RV-008 Median EverydayTask</v>
      </c>
      <c r="GE7" s="373" t="str">
        <f t="shared" si="55"/>
        <v>Right Controller Speed CHUM-RV-008 Median Pegboard</v>
      </c>
      <c r="GF7" s="373" t="str">
        <f t="shared" si="145"/>
        <v>Right Controller Speed CHUM-RV-009 Median FingerFollow</v>
      </c>
      <c r="GG7" s="373" t="str">
        <f t="shared" si="145"/>
        <v>Right Controller Speed CHUM-RV-009 Median FingerNose</v>
      </c>
      <c r="GH7" s="373" t="str">
        <f t="shared" si="145"/>
        <v>Right Controller Speed CHUM-RV-009 Median EverydayTask</v>
      </c>
      <c r="GI7" s="373" t="str">
        <f t="shared" si="145"/>
        <v>Right Controller Speed CHUM-RV-009 Median Pegboard</v>
      </c>
      <c r="GJ7" s="373" t="str">
        <f t="shared" si="146"/>
        <v>Right Controller Speed CHUM-RV-014 Median FingerFollow</v>
      </c>
      <c r="GK7" s="373" t="str">
        <f t="shared" si="57"/>
        <v>Right Controller Speed CHUM-RV-014 Median FingerNose</v>
      </c>
      <c r="GL7" s="373" t="str">
        <f t="shared" si="57"/>
        <v>Right Controller Speed CHUM-RV-014 Median EverydayTask</v>
      </c>
      <c r="GM7" s="373" t="str">
        <f t="shared" si="57"/>
        <v>Right Controller Speed CHUM-RV-014 Median Pegboard</v>
      </c>
      <c r="GN7" s="373" t="str">
        <f t="shared" si="147"/>
        <v>Right Controller Speed CHUM-RV-015 Median FingerFollow</v>
      </c>
      <c r="GO7" s="373" t="str">
        <f t="shared" si="147"/>
        <v>Right Controller Speed CHUM-RV-015 Median FingerNose</v>
      </c>
      <c r="GP7" s="373" t="str">
        <f t="shared" si="147"/>
        <v>Right Controller Speed CHUM-RV-015 Median EverydayTask</v>
      </c>
      <c r="GQ7" s="373" t="str">
        <f t="shared" si="147"/>
        <v>Right Controller Speed CHUM-RV-015 Median Pegboard</v>
      </c>
      <c r="GR7" s="373" t="str">
        <f t="shared" si="148"/>
        <v>Right Controller Speed CHUM-RV-019 Median FingerFollow</v>
      </c>
      <c r="GS7" s="373" t="str">
        <f t="shared" si="59"/>
        <v>Right Controller Speed CHUM-RV-019 Median FingerNose</v>
      </c>
      <c r="GT7" s="373" t="str">
        <f t="shared" si="59"/>
        <v>Right Controller Speed CHUM-RV-019 Median EverydayTask</v>
      </c>
      <c r="GU7" s="373" t="str">
        <f t="shared" si="59"/>
        <v>Right Controller Speed CHUM-RV-019 Median Pegboard</v>
      </c>
      <c r="GV7" s="373" t="str">
        <f t="shared" si="149"/>
        <v>Right Controller Speed CHUM-RV-020 Median FingerFollow</v>
      </c>
      <c r="GW7" s="373" t="str">
        <f t="shared" si="149"/>
        <v>Right Controller Speed CHUM-RV-020 Median FingerNose</v>
      </c>
      <c r="GX7" s="373" t="str">
        <f t="shared" si="149"/>
        <v>Right Controller Speed CHUM-RV-020 Median EverydayTask</v>
      </c>
      <c r="GY7" s="373" t="str">
        <f t="shared" si="149"/>
        <v>Right Controller Speed CHUM-RV-020 Median Pegboard</v>
      </c>
      <c r="GZ7" s="373" t="str">
        <f t="shared" si="150"/>
        <v>Right Controller Speed CHUM-RV-021 Median FingerFollow</v>
      </c>
      <c r="HA7" s="373" t="str">
        <f t="shared" si="61"/>
        <v>Right Controller Speed CHUM-RV-021 Median FingerNose</v>
      </c>
      <c r="HB7" s="373" t="str">
        <f t="shared" si="61"/>
        <v>Right Controller Speed CHUM-RV-021 Median EverydayTask</v>
      </c>
      <c r="HC7" s="373" t="str">
        <f t="shared" si="61"/>
        <v>Right Controller Speed CHUM-RV-021 Median Pegboard</v>
      </c>
      <c r="HD7" s="373" t="str">
        <f t="shared" si="151"/>
        <v>Right Controller Speed CHUM-RV-022 Median FingerFollow</v>
      </c>
      <c r="HE7" s="373" t="str">
        <f t="shared" si="62"/>
        <v>Right Controller Speed CHUM-RV-022 Median FingerNose</v>
      </c>
      <c r="HF7" s="373" t="str">
        <f t="shared" si="62"/>
        <v>Right Controller Speed CHUM-RV-022 Median EverydayTask</v>
      </c>
      <c r="HG7" s="373" t="str">
        <f t="shared" si="62"/>
        <v>Right Controller Speed CHUM-RV-022 Median Pegboard</v>
      </c>
      <c r="HH7" s="373" t="str">
        <f t="shared" si="152"/>
        <v>Right Controller Speed CHUM-RV-023 Median FingerFollow</v>
      </c>
      <c r="HI7" s="373" t="str">
        <f t="shared" si="63"/>
        <v>Right Controller Speed CHUM-RV-023 Median FingerNose</v>
      </c>
      <c r="HJ7" s="373" t="str">
        <f t="shared" si="63"/>
        <v>Right Controller Speed CHUM-RV-023 Median EverydayTask</v>
      </c>
      <c r="HK7" s="373" t="str">
        <f>_xlfn.CONCAT($FS$1, " ", $FT$2, " ", $HH$3, " ",$FS7, " ", HK$4)</f>
        <v>Right Controller Speed CHUM-RV-023 Median Pegboard</v>
      </c>
      <c r="HL7" s="373" t="str">
        <f t="shared" si="153"/>
        <v>Right Controller Speed CHUM-RV-024 Median FingerFollow</v>
      </c>
      <c r="HM7" s="373" t="str">
        <f t="shared" si="154"/>
        <v>Right Controller Speed CHUM-RV-024 Median FingerNose</v>
      </c>
      <c r="HN7" s="373" t="str">
        <f>_xlfn.CONCAT($FS$1, " ", $FT$2, " ", $HL$3, " ",$FS7, " ", HN$4)</f>
        <v>Right Controller Speed CHUM-RV-024 Median EverydayTask</v>
      </c>
      <c r="HO7" s="373" t="str">
        <f t="shared" si="64"/>
        <v>Right Controller Speed CHUM-RV-024 Median Pegboard</v>
      </c>
      <c r="HP7" s="169" t="e">
        <f>AVERAGE(FT7:HC7)</f>
        <v>#DIV/0!</v>
      </c>
      <c r="HQ7" s="126" t="e">
        <f>MEDIAN(FT7:HC7)</f>
        <v>#NUM!</v>
      </c>
      <c r="HR7" s="170">
        <f>MAX(FT7:HC7)</f>
        <v>0</v>
      </c>
      <c r="HS7" s="164">
        <f>MIN(FT7:HC7)</f>
        <v>0</v>
      </c>
      <c r="HU7" s="97" t="s">
        <v>607</v>
      </c>
      <c r="HV7" s="373" t="str">
        <f t="shared" si="65"/>
        <v>Right Controller Speed CHUM-RV-005 Median FingerFollow</v>
      </c>
      <c r="HW7" s="373" t="str">
        <f t="shared" si="65"/>
        <v>Right Controller Speed CHUM-RV-005 Median FingerNose</v>
      </c>
      <c r="HX7" s="373" t="str">
        <f t="shared" si="65"/>
        <v>Right Controller Speed CHUM-RV-005 Median EverydayTask</v>
      </c>
      <c r="HY7" s="373" t="str">
        <f t="shared" si="66"/>
        <v>Right Controller Speed CHUM-RV-006 Median FingerFollow</v>
      </c>
      <c r="HZ7" s="373" t="str">
        <f t="shared" si="66"/>
        <v>Right Controller Speed CHUM-RV-006 Median FingerNose</v>
      </c>
      <c r="IA7" s="373" t="str">
        <f t="shared" si="66"/>
        <v>Right Controller Speed CHUM-RV-006 Median EverydayTask</v>
      </c>
      <c r="IB7" s="373" t="str">
        <f t="shared" si="66"/>
        <v>Right Controller Speed CHUM-RV-006 Median Pegboard</v>
      </c>
      <c r="IC7" s="373" t="str">
        <f t="shared" si="67"/>
        <v>Right Controller Speed CHUM-RV-010 Median FingerFollow</v>
      </c>
      <c r="ID7" s="373" t="str">
        <f t="shared" si="67"/>
        <v>Right Controller Speed CHUM-RV-010 Median FingerNose</v>
      </c>
      <c r="IE7" s="373" t="str">
        <f t="shared" si="67"/>
        <v>Right Controller Speed CHUM-RV-010 Median EverydayTask</v>
      </c>
      <c r="IF7" s="373" t="str">
        <f t="shared" si="67"/>
        <v>Right Controller Speed CHUM-RV-010 Median Pegboard</v>
      </c>
      <c r="IG7" s="373" t="str">
        <f t="shared" si="68"/>
        <v>Right Controller Speed CHUM-RV-011 Median FingerFollow</v>
      </c>
      <c r="IH7" s="373" t="str">
        <f t="shared" si="68"/>
        <v>Right Controller Speed CHUM-RV-011 Median FingerNose</v>
      </c>
      <c r="II7" s="373" t="str">
        <f t="shared" si="68"/>
        <v>Right Controller Speed CHUM-RV-011 Median EverydayTask</v>
      </c>
      <c r="IJ7" s="373" t="str">
        <f t="shared" si="68"/>
        <v>Right Controller Speed CHUM-RV-011 Median Pegboard</v>
      </c>
      <c r="IK7" s="373" t="str">
        <f t="shared" si="69"/>
        <v>Right Controller Speed CHUM-RV-012 Median FingerFollow</v>
      </c>
      <c r="IL7" s="373" t="str">
        <f t="shared" si="69"/>
        <v>Right Controller Speed CHUM-RV-012 Median FingerNose</v>
      </c>
      <c r="IM7" s="373" t="str">
        <f t="shared" si="69"/>
        <v>Right Controller Speed CHUM-RV-012 Median EverydayTask</v>
      </c>
      <c r="IN7" s="373" t="str">
        <f t="shared" si="69"/>
        <v>Right Controller Speed CHUM-RV-012 Median Pegboard</v>
      </c>
      <c r="IO7" s="373" t="str">
        <f t="shared" si="70"/>
        <v>Right Controller Speed CHUM-RV-013 Median FingerFollow</v>
      </c>
      <c r="IP7" s="373" t="str">
        <f t="shared" si="70"/>
        <v>Right Controller Speed CHUM-RV-013 Median FingerNose</v>
      </c>
      <c r="IQ7" s="373" t="str">
        <f t="shared" si="70"/>
        <v>Right Controller Speed CHUM-RV-013 Median EverydayTask</v>
      </c>
      <c r="IR7" s="373" t="str">
        <f t="shared" si="70"/>
        <v>Right Controller Speed CHUM-RV-013 Median Pegboard</v>
      </c>
      <c r="IS7" s="373" t="str">
        <f t="shared" si="71"/>
        <v>Right Controller Speed CHUM-RV-018 Median FingerFollow</v>
      </c>
      <c r="IT7" s="373" t="str">
        <f t="shared" si="71"/>
        <v>Right Controller Speed CHUM-RV-018 Median FingerNose</v>
      </c>
      <c r="IU7" s="373" t="str">
        <f t="shared" si="71"/>
        <v>Right Controller Speed CHUM-RV-018 Median EverydayTask</v>
      </c>
      <c r="IV7" s="373" t="str">
        <f t="shared" si="71"/>
        <v>Right Controller Speed CHUM-RV-018 Median Pegboard</v>
      </c>
      <c r="IW7" s="204" t="e">
        <f>AVERAGE(HV7:IV7)</f>
        <v>#DIV/0!</v>
      </c>
      <c r="IX7" s="170" t="e">
        <f>MEDIAN(HV7:IV7)</f>
        <v>#NUM!</v>
      </c>
      <c r="IY7" s="126">
        <f>MAX(HV7:IV7)</f>
        <v>0</v>
      </c>
      <c r="IZ7" s="201">
        <f>MIN(HV7:IV7)</f>
        <v>0</v>
      </c>
      <c r="JB7" s="97" t="s">
        <v>607</v>
      </c>
      <c r="JC7" s="373" t="str">
        <f t="shared" si="155"/>
        <v>Left Controller Speed CHUM-RV-003 Median FingerFollow</v>
      </c>
      <c r="JD7" s="373" t="str">
        <f t="shared" si="155"/>
        <v>Left Controller Speed CHUM-RV-003 Median FingerNose</v>
      </c>
      <c r="JE7" s="373" t="str">
        <f t="shared" si="155"/>
        <v>Left Controller Speed CHUM-RV-003 Median EverydayTask</v>
      </c>
      <c r="JF7" s="373" t="str">
        <f t="shared" si="155"/>
        <v>Left Controller Speed CHUM-RV-003 Median Pegboard</v>
      </c>
      <c r="JG7" s="373" t="str">
        <f t="shared" si="156"/>
        <v>Left Controller Speed CHUM-RV-004 Median FingerFollow</v>
      </c>
      <c r="JH7" s="373" t="str">
        <f t="shared" si="73"/>
        <v>Left Controller Speed CHUM-RV-004 Median FingerNose</v>
      </c>
      <c r="JI7" s="373" t="str">
        <f t="shared" si="73"/>
        <v>Left Controller Speed CHUM-RV-004 Median EverydayTask</v>
      </c>
      <c r="JJ7" s="373" t="str">
        <f t="shared" si="73"/>
        <v>Left Controller Speed CHUM-RV-004 Median Pegboard</v>
      </c>
      <c r="JK7" s="373" t="str">
        <f t="shared" si="157"/>
        <v>Left Controller Speed CHUM-RV-008 Median FingerFollow</v>
      </c>
      <c r="JL7" s="373" t="str">
        <f t="shared" si="74"/>
        <v>Left Controller Speed CHUM-RV-008 Median FingerNose</v>
      </c>
      <c r="JM7" s="373" t="str">
        <f t="shared" si="74"/>
        <v>Left Controller Speed CHUM-RV-008 Median EverydayTask</v>
      </c>
      <c r="JN7" s="373" t="str">
        <f t="shared" si="74"/>
        <v>Left Controller Speed CHUM-RV-008 Median Pegboard</v>
      </c>
      <c r="JO7" s="373" t="str">
        <f t="shared" si="158"/>
        <v>Left Controller Speed CHUM-RV-009 Median FingerFollow</v>
      </c>
      <c r="JP7" s="373" t="str">
        <f t="shared" si="75"/>
        <v>Left Controller Speed CHUM-RV-009 Median FingerNose</v>
      </c>
      <c r="JQ7" s="373" t="str">
        <f t="shared" si="75"/>
        <v>Left Controller Speed CHUM-RV-009 Median EverydayTask</v>
      </c>
      <c r="JR7" s="373" t="str">
        <f t="shared" si="75"/>
        <v>Left Controller Speed CHUM-RV-009 Median Pegboard</v>
      </c>
      <c r="JS7" s="373" t="str">
        <f t="shared" si="159"/>
        <v>Left Controller Speed CHUM-RV-014 Median FingerFollow</v>
      </c>
      <c r="JT7" s="373" t="str">
        <f t="shared" si="76"/>
        <v>Left Controller Speed CHUM-RV-014 Median FingerNose</v>
      </c>
      <c r="JU7" s="373" t="str">
        <f t="shared" si="76"/>
        <v>Left Controller Speed CHUM-RV-014 Median EverydayTask</v>
      </c>
      <c r="JV7" s="373" t="str">
        <f t="shared" si="76"/>
        <v>Left Controller Speed CHUM-RV-014 Median Pegboard</v>
      </c>
      <c r="JW7" s="373" t="str">
        <f t="shared" si="160"/>
        <v>Left Controller Speed CHUM-RV-015 Median FingerFollow</v>
      </c>
      <c r="JX7" s="373" t="str">
        <f t="shared" si="77"/>
        <v>Left Controller Speed CHUM-RV-015 Median FingerNose</v>
      </c>
      <c r="JY7" s="373" t="str">
        <f t="shared" si="77"/>
        <v>Left Controller Speed CHUM-RV-015 Median EverydayTask</v>
      </c>
      <c r="JZ7" s="373" t="str">
        <f t="shared" si="77"/>
        <v>Left Controller Speed CHUM-RV-015 Median Pegboard</v>
      </c>
      <c r="KA7" s="373" t="str">
        <f t="shared" si="161"/>
        <v>Left Controller Speed CHUM-RV-019 Median FingerFollow</v>
      </c>
      <c r="KB7" s="373" t="str">
        <f t="shared" si="78"/>
        <v>Left Controller Speed CHUM-RV-019 Median FingerNose</v>
      </c>
      <c r="KC7" s="373" t="str">
        <f t="shared" si="78"/>
        <v>Left Controller Speed CHUM-RV-019 Median EverydayTask</v>
      </c>
      <c r="KD7" s="373" t="str">
        <f t="shared" si="78"/>
        <v>Left Controller Speed CHUM-RV-019 Median Pegboard</v>
      </c>
      <c r="KE7" s="373" t="str">
        <f t="shared" si="162"/>
        <v>Left Controller Speed CHUM-RV-020 Median FingerFollow</v>
      </c>
      <c r="KF7" s="373" t="str">
        <f t="shared" si="79"/>
        <v>Left Controller Speed CHUM-RV-020 Median FingerNose</v>
      </c>
      <c r="KG7" s="373" t="str">
        <f t="shared" si="79"/>
        <v>Left Controller Speed CHUM-RV-020 Median EverydayTask</v>
      </c>
      <c r="KH7" s="373" t="str">
        <f t="shared" si="79"/>
        <v>Left Controller Speed CHUM-RV-020 Median Pegboard</v>
      </c>
      <c r="KI7" s="373" t="str">
        <f t="shared" si="163"/>
        <v>Left Controller Speed CHUM-RV-021 Median FingerFollow</v>
      </c>
      <c r="KJ7" s="373" t="str">
        <f t="shared" si="80"/>
        <v>Left Controller Speed CHUM-RV-021 Median FingerNose</v>
      </c>
      <c r="KK7" s="373" t="str">
        <f t="shared" si="80"/>
        <v>Left Controller Speed CHUM-RV-021 Median EverydayTask</v>
      </c>
      <c r="KL7" s="373" t="str">
        <f t="shared" si="80"/>
        <v>Left Controller Speed CHUM-RV-021 Median Pegboard</v>
      </c>
      <c r="KM7" s="373" t="str">
        <f t="shared" si="164"/>
        <v>Left Controller Speed CHUM-RV-022 Median FingerFollow</v>
      </c>
      <c r="KN7" s="373" t="str">
        <f t="shared" si="81"/>
        <v>Left Controller Speed CHUM-RV-022 Median FingerNose</v>
      </c>
      <c r="KO7" s="373" t="str">
        <f t="shared" si="81"/>
        <v>Left Controller Speed CHUM-RV-022 Median EverydayTask</v>
      </c>
      <c r="KP7" s="373" t="str">
        <f t="shared" si="81"/>
        <v>Left Controller Speed CHUM-RV-022 Median Pegboard</v>
      </c>
      <c r="KQ7" s="373" t="str">
        <f t="shared" si="165"/>
        <v>Left Controller Speed CHUM-RV-023 Median FingerFollow</v>
      </c>
      <c r="KR7" s="373" t="str">
        <f>_xlfn.CONCAT($JB$1, " ", $JC$2, " ", $KQ$3, " ",$JB7, " ", KR$4)</f>
        <v>Left Controller Speed CHUM-RV-023 Median FingerNose</v>
      </c>
      <c r="KS7" s="373" t="str">
        <f t="shared" si="82"/>
        <v>Left Controller Speed CHUM-RV-023 Median EverydayTask</v>
      </c>
      <c r="KT7" s="373" t="str">
        <f t="shared" si="82"/>
        <v>Left Controller Speed CHUM-RV-023 Median Pegboard</v>
      </c>
      <c r="KU7" s="373" t="str">
        <f t="shared" si="166"/>
        <v>Left Controller Speed CHUM-RV-024 Median FingerFollow</v>
      </c>
      <c r="KV7" s="373" t="str">
        <f t="shared" si="83"/>
        <v>Left Controller Speed CHUM-RV-024 Median FingerNose</v>
      </c>
      <c r="KW7" s="373" t="str">
        <f t="shared" si="83"/>
        <v>Left Controller Speed CHUM-RV-024 Median EverydayTask</v>
      </c>
      <c r="KX7" s="373" t="str">
        <f t="shared" si="83"/>
        <v>Left Controller Speed CHUM-RV-024 Median Pegboard</v>
      </c>
      <c r="KY7" s="169" t="e">
        <f t="shared" si="84"/>
        <v>#DIV/0!</v>
      </c>
      <c r="KZ7" s="126" t="e">
        <f t="shared" si="85"/>
        <v>#NUM!</v>
      </c>
      <c r="LA7" s="170">
        <f t="shared" si="86"/>
        <v>0</v>
      </c>
      <c r="LB7" s="164">
        <f t="shared" si="87"/>
        <v>0</v>
      </c>
      <c r="LD7" s="97" t="s">
        <v>607</v>
      </c>
      <c r="LE7" s="373" t="str">
        <f t="shared" si="167"/>
        <v>Left Controller Speed CHUM-RV-005 Median FingerFollow</v>
      </c>
      <c r="LF7" s="373" t="str">
        <f t="shared" si="168"/>
        <v>Left Controller Speed CHUM-RV-005 Median FingerNose</v>
      </c>
      <c r="LG7" s="373" t="str">
        <f t="shared" si="168"/>
        <v>Left Controller Speed CHUM-RV-005 Median EverydayTask</v>
      </c>
      <c r="LH7" s="373" t="str">
        <f t="shared" si="169"/>
        <v>Left Controller Speed CHUM-RV-006 Median FingerFollow</v>
      </c>
      <c r="LI7" s="373" t="str">
        <f t="shared" si="170"/>
        <v>Left Controller Speed CHUM-RV-006 Median FingerNose</v>
      </c>
      <c r="LJ7" s="373" t="str">
        <f t="shared" si="170"/>
        <v>Left Controller Speed CHUM-RV-006 Median EverydayTask</v>
      </c>
      <c r="LK7" s="373" t="str">
        <f t="shared" si="170"/>
        <v>Left Controller Speed CHUM-RV-006 Median Pegboard</v>
      </c>
      <c r="LL7" s="373" t="str">
        <f t="shared" si="171"/>
        <v>Left Controller Speed CHUM-RV-010 Median FingerFollow</v>
      </c>
      <c r="LM7" s="373" t="str">
        <f t="shared" si="172"/>
        <v>Left Controller Speed CHUM-RV-010 Median FingerNose</v>
      </c>
      <c r="LN7" s="373" t="str">
        <f t="shared" si="172"/>
        <v>Left Controller Speed CHUM-RV-010 Median EverydayTask</v>
      </c>
      <c r="LO7" s="373" t="str">
        <f t="shared" si="172"/>
        <v>Left Controller Speed CHUM-RV-010 Median Pegboard</v>
      </c>
      <c r="LP7" s="373" t="str">
        <f t="shared" si="173"/>
        <v>Left Controller Speed CHUM-RV-011 Median FingerFollow</v>
      </c>
      <c r="LQ7" s="373" t="str">
        <f t="shared" si="174"/>
        <v>Left Controller Speed CHUM-RV-011 Median FingerNose</v>
      </c>
      <c r="LR7" s="373" t="str">
        <f t="shared" si="174"/>
        <v>Left Controller Speed CHUM-RV-011 Median EverydayTask</v>
      </c>
      <c r="LS7" s="373" t="str">
        <f t="shared" si="174"/>
        <v>Left Controller Speed CHUM-RV-011 Median Pegboard</v>
      </c>
      <c r="LT7" s="373" t="str">
        <f t="shared" si="175"/>
        <v>Left Controller Speed CHUM-RV-012 Median FingerFollow</v>
      </c>
      <c r="LU7" s="373" t="str">
        <f t="shared" si="176"/>
        <v>Left Controller Speed CHUM-RV-012 Median FingerNose</v>
      </c>
      <c r="LV7" s="373" t="str">
        <f t="shared" si="176"/>
        <v>Left Controller Speed CHUM-RV-012 Median EverydayTask</v>
      </c>
      <c r="LW7" s="373" t="str">
        <f t="shared" si="176"/>
        <v>Left Controller Speed CHUM-RV-012 Median Pegboard</v>
      </c>
      <c r="LX7" s="373" t="str">
        <f t="shared" si="177"/>
        <v>Left Controller Speed CHUM-RV-013 Median FingerFollow</v>
      </c>
      <c r="LY7" s="373" t="str">
        <f t="shared" si="178"/>
        <v>Left Controller Speed CHUM-RV-013 Median FingerNose</v>
      </c>
      <c r="LZ7" s="373" t="str">
        <f t="shared" si="178"/>
        <v>Left Controller Speed CHUM-RV-013 Median EverydayTask</v>
      </c>
      <c r="MA7" s="373" t="str">
        <f t="shared" si="178"/>
        <v>Left Controller Speed CHUM-RV-013 Median Pegboard</v>
      </c>
      <c r="MB7" s="373" t="str">
        <f t="shared" si="179"/>
        <v>Left Controller Speed CHUM-RV-018 Median FingerFollow</v>
      </c>
      <c r="MC7" s="373" t="str">
        <f t="shared" si="180"/>
        <v>Left Controller Speed CHUM-RV-018 Median FingerNose</v>
      </c>
      <c r="MD7" s="373" t="str">
        <f t="shared" si="180"/>
        <v>Left Controller Speed CHUM-RV-018 Median EverydayTask</v>
      </c>
      <c r="ME7" s="373" t="str">
        <f t="shared" si="180"/>
        <v>Left Controller Speed CHUM-RV-018 Median Pegboard</v>
      </c>
      <c r="MF7" s="204" t="e">
        <f>AVERAGE(LE7:ME7)</f>
        <v>#DIV/0!</v>
      </c>
      <c r="MG7" s="170" t="e">
        <f>MEDIAN(LE7:ME7)</f>
        <v>#NUM!</v>
      </c>
      <c r="MH7" s="126">
        <f>MAX(LE7:ME7)</f>
        <v>0</v>
      </c>
      <c r="MI7" s="201">
        <f>MIN(LE7:ME7)</f>
        <v>0</v>
      </c>
      <c r="MK7" s="97" t="s">
        <v>607</v>
      </c>
      <c r="ML7" s="373" t="str">
        <f t="shared" si="181"/>
        <v>Right Controller Acceleration CHUM-RV-003 Median FingerFollow</v>
      </c>
      <c r="MM7" s="373" t="str">
        <f t="shared" si="88"/>
        <v>Right Controller Acceleration CHUM-RV-003 Median FingerNose</v>
      </c>
      <c r="MN7" s="373" t="str">
        <f t="shared" si="88"/>
        <v>Right Controller Acceleration CHUM-RV-003 Median EverydayTask</v>
      </c>
      <c r="MO7" s="373" t="str">
        <f t="shared" si="88"/>
        <v>Right Controller Acceleration CHUM-RV-003 Median Pegboard</v>
      </c>
      <c r="MP7" s="373" t="str">
        <f t="shared" si="182"/>
        <v>Right Controller Acceleration CHUM-RV-004 Median FingerFollow</v>
      </c>
      <c r="MQ7" s="373" t="str">
        <f t="shared" si="89"/>
        <v>Right Controller Acceleration CHUM-RV-004 Median FingerNose</v>
      </c>
      <c r="MR7" s="373" t="str">
        <f t="shared" si="89"/>
        <v>Right Controller Acceleration CHUM-RV-004 Median EverydayTask</v>
      </c>
      <c r="MS7" s="373" t="str">
        <f t="shared" si="89"/>
        <v>Right Controller Acceleration CHUM-RV-004 Median Pegboard</v>
      </c>
      <c r="MT7" s="373" t="str">
        <f t="shared" si="183"/>
        <v>Right Controller Acceleration CHUM-RV-008 Median FingerFollow</v>
      </c>
      <c r="MU7" s="373" t="str">
        <f t="shared" si="90"/>
        <v>Right Controller Acceleration CHUM-RV-008 Median FingerNose</v>
      </c>
      <c r="MV7" s="373" t="str">
        <f t="shared" si="90"/>
        <v>Right Controller Acceleration CHUM-RV-008 Median EverydayTask</v>
      </c>
      <c r="MW7" s="373" t="str">
        <f>_xlfn.CONCAT($MK$1, " ", $ML$2, " ", $MT$3, " ",$MK7, " ", MW$4)</f>
        <v>Right Controller Acceleration CHUM-RV-008 Median Pegboard</v>
      </c>
      <c r="MX7" s="373" t="str">
        <f t="shared" si="184"/>
        <v>Right Controller Acceleration CHUM-RV-009 Median FingerFollow</v>
      </c>
      <c r="MY7" s="373" t="str">
        <f t="shared" si="91"/>
        <v>Right Controller Acceleration CHUM-RV-009 Median FingerNose</v>
      </c>
      <c r="MZ7" s="373" t="str">
        <f t="shared" si="91"/>
        <v>Right Controller Acceleration CHUM-RV-009 Median EverydayTask</v>
      </c>
      <c r="NA7" s="373" t="str">
        <f t="shared" si="91"/>
        <v>Right Controller Acceleration CHUM-RV-009 Median Pegboard</v>
      </c>
      <c r="NB7" s="373" t="str">
        <f t="shared" si="185"/>
        <v>Right Controller Acceleration CHUM-RV-014 Median FingerFollow</v>
      </c>
      <c r="NC7" s="373" t="str">
        <f t="shared" si="92"/>
        <v>Right Controller Acceleration CHUM-RV-014 Median FingerNose</v>
      </c>
      <c r="ND7" s="373" t="str">
        <f t="shared" si="92"/>
        <v>Right Controller Acceleration CHUM-RV-014 Median EverydayTask</v>
      </c>
      <c r="NE7" s="373" t="str">
        <f t="shared" si="92"/>
        <v>Right Controller Acceleration CHUM-RV-014 Median Pegboard</v>
      </c>
      <c r="NF7" s="373" t="str">
        <f t="shared" si="186"/>
        <v>Right Controller Acceleration CHUM-RV-015 Median FingerFollow</v>
      </c>
      <c r="NG7" s="373" t="str">
        <f t="shared" si="93"/>
        <v>Right Controller Acceleration CHUM-RV-015 Median FingerNose</v>
      </c>
      <c r="NH7" s="373" t="str">
        <f t="shared" si="93"/>
        <v>Right Controller Acceleration CHUM-RV-015 Median EverydayTask</v>
      </c>
      <c r="NI7" s="373" t="str">
        <f t="shared" si="93"/>
        <v>Right Controller Acceleration CHUM-RV-015 Median Pegboard</v>
      </c>
      <c r="NJ7" s="373" t="str">
        <f t="shared" si="187"/>
        <v>Right Controller Acceleration CHUM-RV-019 Median FingerFollow</v>
      </c>
      <c r="NK7" s="373" t="str">
        <f t="shared" si="94"/>
        <v>Right Controller Acceleration CHUM-RV-019 Median FingerNose</v>
      </c>
      <c r="NL7" s="373" t="str">
        <f t="shared" si="94"/>
        <v>Right Controller Acceleration CHUM-RV-019 Median EverydayTask</v>
      </c>
      <c r="NM7" s="373" t="str">
        <f t="shared" si="94"/>
        <v>Right Controller Acceleration CHUM-RV-019 Median Pegboard</v>
      </c>
      <c r="NN7" s="373" t="str">
        <f t="shared" si="188"/>
        <v>Right Controller Acceleration CHUM-RV-020 Median FingerFollow</v>
      </c>
      <c r="NO7" s="373" t="str">
        <f t="shared" si="95"/>
        <v>Right Controller Acceleration CHUM-RV-020 Median FingerNose</v>
      </c>
      <c r="NP7" s="373" t="str">
        <f t="shared" si="95"/>
        <v>Right Controller Acceleration CHUM-RV-020 Median EverydayTask</v>
      </c>
      <c r="NQ7" s="373" t="str">
        <f t="shared" si="95"/>
        <v>Right Controller Acceleration CHUM-RV-020 Median Pegboard</v>
      </c>
      <c r="NR7" s="373" t="str">
        <f t="shared" si="189"/>
        <v>Right Controller Acceleration CHUM-RV-021 Median FingerFollow</v>
      </c>
      <c r="NS7" s="373" t="str">
        <f t="shared" si="96"/>
        <v>Right Controller Acceleration CHUM-RV-021 Median FingerNose</v>
      </c>
      <c r="NT7" s="373" t="str">
        <f t="shared" si="96"/>
        <v>Right Controller Acceleration CHUM-RV-021 Median EverydayTask</v>
      </c>
      <c r="NU7" s="373" t="str">
        <f t="shared" si="96"/>
        <v>Right Controller Acceleration CHUM-RV-021 Median Pegboard</v>
      </c>
      <c r="NV7" s="373" t="str">
        <f t="shared" si="190"/>
        <v>Right Controller Acceleration CHUM-RV-022 Median FingerFollow</v>
      </c>
      <c r="NW7" s="373" t="str">
        <f t="shared" si="97"/>
        <v>Right Controller Acceleration CHUM-RV-022 Median FingerNose</v>
      </c>
      <c r="NX7" s="373" t="str">
        <f t="shared" si="97"/>
        <v>Right Controller Acceleration CHUM-RV-022 Median EverydayTask</v>
      </c>
      <c r="NY7" s="373" t="str">
        <f t="shared" si="97"/>
        <v>Right Controller Acceleration CHUM-RV-022 Median Pegboard</v>
      </c>
      <c r="NZ7" s="373" t="str">
        <f t="shared" si="191"/>
        <v>Right Controller Acceleration CHUM-RV-023 Median FingerFollow</v>
      </c>
      <c r="OA7" s="373" t="str">
        <f t="shared" si="98"/>
        <v>Right Controller Acceleration CHUM-RV-023 Median FingerNose</v>
      </c>
      <c r="OB7" s="373" t="str">
        <f t="shared" si="98"/>
        <v>Right Controller Acceleration CHUM-RV-023 Median EverydayTask</v>
      </c>
      <c r="OC7" s="373" t="str">
        <f t="shared" si="98"/>
        <v>Right Controller Acceleration CHUM-RV-023 Median Pegboard</v>
      </c>
      <c r="OD7" s="373" t="str">
        <f t="shared" si="192"/>
        <v>Right Controller Acceleration CHUM-RV-024 Median FingerFollow</v>
      </c>
      <c r="OE7" s="373" t="str">
        <f>_xlfn.CONCAT($MK$1, " ", $ML$2, " ", $OD$3, " ",$MK7, " ", OE$4)</f>
        <v>Right Controller Acceleration CHUM-RV-024 Median FingerNose</v>
      </c>
      <c r="OF7" s="373" t="str">
        <f t="shared" si="99"/>
        <v>Right Controller Acceleration CHUM-RV-024 Median EverydayTask</v>
      </c>
      <c r="OG7" s="373" t="str">
        <f t="shared" si="99"/>
        <v>Right Controller Acceleration CHUM-RV-024 Median Pegboard</v>
      </c>
      <c r="OH7" s="169" t="e">
        <f t="shared" si="100"/>
        <v>#DIV/0!</v>
      </c>
      <c r="OI7" s="126" t="e">
        <f t="shared" si="101"/>
        <v>#NUM!</v>
      </c>
      <c r="OJ7" s="170">
        <f t="shared" si="102"/>
        <v>0</v>
      </c>
      <c r="OK7" s="164">
        <f t="shared" si="103"/>
        <v>0</v>
      </c>
      <c r="OM7" s="97" t="s">
        <v>607</v>
      </c>
      <c r="ON7" s="373" t="str">
        <f t="shared" si="193"/>
        <v>Right Controller Acceleration CHUM-RV-005 Median FingerFollow</v>
      </c>
      <c r="OO7" s="373" t="str">
        <f t="shared" si="194"/>
        <v>Right Controller Acceleration CHUM-RV-005 Median FingerNose</v>
      </c>
      <c r="OP7" s="373" t="str">
        <f t="shared" si="194"/>
        <v>Right Controller Acceleration CHUM-RV-005 Median EverydayTask</v>
      </c>
      <c r="OQ7" s="373" t="str">
        <f t="shared" si="195"/>
        <v>Right Controller Acceleration CHUM-RV-006 Median FingerFollow</v>
      </c>
      <c r="OR7" s="373" t="str">
        <f t="shared" si="196"/>
        <v>Right Controller Acceleration CHUM-RV-006 Median FingerNose</v>
      </c>
      <c r="OS7" s="373" t="str">
        <f t="shared" si="196"/>
        <v>Right Controller Acceleration CHUM-RV-006 Median EverydayTask</v>
      </c>
      <c r="OT7" s="373" t="str">
        <f t="shared" si="196"/>
        <v>Right Controller Acceleration CHUM-RV-006 Median Pegboard</v>
      </c>
      <c r="OU7" s="373" t="str">
        <f t="shared" si="197"/>
        <v>Right Controller Acceleration CHUM-RV-010 Median FingerFollow</v>
      </c>
      <c r="OV7" s="373" t="str">
        <f t="shared" si="198"/>
        <v>Right Controller Acceleration CHUM-RV-010 Median FingerNose</v>
      </c>
      <c r="OW7" s="373" t="str">
        <f t="shared" si="198"/>
        <v>Right Controller Acceleration CHUM-RV-010 Median EverydayTask</v>
      </c>
      <c r="OX7" s="373" t="str">
        <f t="shared" si="198"/>
        <v>Right Controller Acceleration CHUM-RV-010 Median Pegboard</v>
      </c>
      <c r="OY7" s="373" t="str">
        <f t="shared" si="199"/>
        <v>Right Controller Acceleration CHUM-RV-011 Median FingerFollow</v>
      </c>
      <c r="OZ7" s="373" t="str">
        <f t="shared" si="200"/>
        <v>Right Controller Acceleration CHUM-RV-011 Median FingerNose</v>
      </c>
      <c r="PA7" s="373" t="str">
        <f t="shared" si="200"/>
        <v>Right Controller Acceleration CHUM-RV-011 Median EverydayTask</v>
      </c>
      <c r="PB7" s="373" t="str">
        <f t="shared" si="200"/>
        <v>Right Controller Acceleration CHUM-RV-011 Median Pegboard</v>
      </c>
      <c r="PC7" s="373" t="str">
        <f t="shared" si="201"/>
        <v>Right Controller Acceleration CHUM-RV-012 Median FingerFollow</v>
      </c>
      <c r="PD7" s="373" t="str">
        <f t="shared" si="202"/>
        <v>Right Controller Acceleration CHUM-RV-012 Median FingerNose</v>
      </c>
      <c r="PE7" s="373" t="str">
        <f t="shared" si="202"/>
        <v>Right Controller Acceleration CHUM-RV-012 Median EverydayTask</v>
      </c>
      <c r="PF7" s="373" t="str">
        <f t="shared" si="202"/>
        <v>Right Controller Acceleration CHUM-RV-012 Median Pegboard</v>
      </c>
      <c r="PG7" s="373" t="str">
        <f t="shared" si="203"/>
        <v>Right Controller Acceleration CHUM-RV-013 Median FingerFollow</v>
      </c>
      <c r="PH7" s="373" t="str">
        <f t="shared" si="204"/>
        <v>Right Controller Acceleration CHUM-RV-013 Median FingerNose</v>
      </c>
      <c r="PI7" s="373" t="str">
        <f t="shared" si="204"/>
        <v>Right Controller Acceleration CHUM-RV-013 Median EverydayTask</v>
      </c>
      <c r="PJ7" s="373" t="str">
        <f t="shared" si="204"/>
        <v>Right Controller Acceleration CHUM-RV-013 Median Pegboard</v>
      </c>
      <c r="PK7" s="373" t="str">
        <f t="shared" si="205"/>
        <v>Right Controller Acceleration CHUM-RV-018 Median FingerFollow</v>
      </c>
      <c r="PL7" s="373" t="str">
        <f t="shared" si="206"/>
        <v>Right Controller Acceleration CHUM-RV-018 Median FingerNose</v>
      </c>
      <c r="PM7" s="373" t="str">
        <f t="shared" si="206"/>
        <v>Right Controller Acceleration CHUM-RV-018 Median EverydayTask</v>
      </c>
      <c r="PN7" s="373" t="str">
        <f t="shared" si="207"/>
        <v>Right Controller Acceleration CHUM-RV-018 Median Pegboard</v>
      </c>
      <c r="PO7" s="204" t="e">
        <f>AVERAGE(ON7:PN7)</f>
        <v>#DIV/0!</v>
      </c>
      <c r="PP7" s="170" t="e">
        <f>MEDIAN(ON7:PN7)</f>
        <v>#NUM!</v>
      </c>
      <c r="PQ7" s="126">
        <f>MAX(ON7:PN7)</f>
        <v>0</v>
      </c>
      <c r="PR7" s="201">
        <f>MIN(ON7:PN7)</f>
        <v>0</v>
      </c>
      <c r="PT7" s="97" t="s">
        <v>607</v>
      </c>
      <c r="PU7" s="373" t="str">
        <f t="shared" si="208"/>
        <v>Left Controller Acceleration CHUM-RV-003 Median FingerFollow</v>
      </c>
      <c r="PV7" s="373" t="str">
        <f t="shared" si="104"/>
        <v>Left Controller Acceleration CHUM-RV-003 Median FingerNose</v>
      </c>
      <c r="PW7" s="373" t="str">
        <f t="shared" si="104"/>
        <v>Left Controller Acceleration CHUM-RV-003 Median EverydayTask</v>
      </c>
      <c r="PX7" s="373" t="str">
        <f t="shared" si="104"/>
        <v>Left Controller Acceleration CHUM-RV-003 Median Pegboard</v>
      </c>
      <c r="PY7" s="373" t="str">
        <f t="shared" si="209"/>
        <v>Left Controller Acceleration CHUM-RV-004 Median FingerFollow</v>
      </c>
      <c r="PZ7" s="373" t="str">
        <f t="shared" si="105"/>
        <v>Left Controller Acceleration CHUM-RV-004 Median FingerNose</v>
      </c>
      <c r="QA7" s="373" t="str">
        <f t="shared" si="105"/>
        <v>Left Controller Acceleration CHUM-RV-004 Median EverydayTask</v>
      </c>
      <c r="QB7" s="373" t="str">
        <f t="shared" si="105"/>
        <v>Left Controller Acceleration CHUM-RV-004 Median Pegboard</v>
      </c>
      <c r="QC7" s="373" t="str">
        <f t="shared" si="210"/>
        <v>Left Controller Acceleration CHUM-RV-008 Median FingerFollow</v>
      </c>
      <c r="QD7" s="373" t="str">
        <f t="shared" si="106"/>
        <v>Left Controller Acceleration CHUM-RV-008 Median FingerNose</v>
      </c>
      <c r="QE7" s="373" t="str">
        <f t="shared" si="106"/>
        <v>Left Controller Acceleration CHUM-RV-008 Median EverydayTask</v>
      </c>
      <c r="QF7" s="373" t="str">
        <f t="shared" si="106"/>
        <v>Left Controller Acceleration CHUM-RV-008 Median Pegboard</v>
      </c>
      <c r="QG7" s="373" t="str">
        <f t="shared" si="211"/>
        <v>Left Controller Acceleration CHUM-RV-009 Median FingerFollow</v>
      </c>
      <c r="QH7" s="373" t="str">
        <f t="shared" si="107"/>
        <v>Left Controller Acceleration CHUM-RV-009 Median FingerNose</v>
      </c>
      <c r="QI7" s="373" t="str">
        <f t="shared" si="107"/>
        <v>Left Controller Acceleration CHUM-RV-009 Median EverydayTask</v>
      </c>
      <c r="QJ7" s="373" t="str">
        <f t="shared" si="107"/>
        <v>Left Controller Acceleration CHUM-RV-009 Median Pegboard</v>
      </c>
      <c r="QK7" s="373" t="str">
        <f t="shared" si="212"/>
        <v>Left Controller Acceleration CHUM-RV-014 Median FingerFollow</v>
      </c>
      <c r="QL7" s="373" t="str">
        <f t="shared" si="108"/>
        <v>Left Controller Acceleration CHUM-RV-014 Median FingerNose</v>
      </c>
      <c r="QM7" s="373" t="str">
        <f t="shared" si="108"/>
        <v>Left Controller Acceleration CHUM-RV-014 Median EverydayTask</v>
      </c>
      <c r="QN7" s="373" t="str">
        <f t="shared" si="108"/>
        <v>Left Controller Acceleration CHUM-RV-014 Median Pegboard</v>
      </c>
      <c r="QO7" s="373" t="str">
        <f t="shared" si="213"/>
        <v>Left Controller Acceleration CHUM-RV-015 Median FingerFollow</v>
      </c>
      <c r="QP7" s="373" t="str">
        <f>_xlfn.CONCAT($PT$1, " ", $PU$2, " ", $QO$3, " ",$PT7, " ", QP$4)</f>
        <v>Left Controller Acceleration CHUM-RV-015 Median FingerNose</v>
      </c>
      <c r="QQ7" s="373" t="str">
        <f t="shared" si="109"/>
        <v>Left Controller Acceleration CHUM-RV-015 Median EverydayTask</v>
      </c>
      <c r="QR7" s="373" t="str">
        <f t="shared" si="109"/>
        <v>Left Controller Acceleration CHUM-RV-015 Median Pegboard</v>
      </c>
      <c r="QS7" s="373" t="str">
        <f t="shared" si="214"/>
        <v>Left Controller Acceleration CHUM-RV-019 Median FingerFollow</v>
      </c>
      <c r="QT7" s="373" t="str">
        <f t="shared" si="214"/>
        <v>Left Controller Acceleration CHUM-RV-019 Median FingerNose</v>
      </c>
      <c r="QU7" s="373" t="str">
        <f t="shared" si="214"/>
        <v>Left Controller Acceleration CHUM-RV-019 Median EverydayTask</v>
      </c>
      <c r="QV7" s="373" t="str">
        <f t="shared" si="214"/>
        <v>Left Controller Acceleration CHUM-RV-019 Median Pegboard</v>
      </c>
      <c r="QW7" s="373" t="str">
        <f t="shared" si="215"/>
        <v>Left Controller Acceleration CHUM-RV-020 Median FingerFollow</v>
      </c>
      <c r="QX7" s="373" t="str">
        <f t="shared" si="111"/>
        <v>Left Controller Acceleration CHUM-RV-020 Median FingerNose</v>
      </c>
      <c r="QY7" s="373" t="str">
        <f t="shared" si="111"/>
        <v>Left Controller Acceleration CHUM-RV-020 Median EverydayTask</v>
      </c>
      <c r="QZ7" s="373" t="str">
        <f t="shared" si="111"/>
        <v>Left Controller Acceleration CHUM-RV-020 Median Pegboard</v>
      </c>
      <c r="RA7" s="373" t="str">
        <f t="shared" si="216"/>
        <v>Left Controller Acceleration CHUM-RV-021 Median FingerFollow</v>
      </c>
      <c r="RB7" s="373" t="str">
        <f t="shared" si="112"/>
        <v>Left Controller Acceleration CHUM-RV-021 Median FingerNose</v>
      </c>
      <c r="RC7" s="373" t="str">
        <f t="shared" si="112"/>
        <v>Left Controller Acceleration CHUM-RV-021 Median EverydayTask</v>
      </c>
      <c r="RD7" s="373" t="str">
        <f t="shared" si="112"/>
        <v>Left Controller Acceleration CHUM-RV-021 Median Pegboard</v>
      </c>
      <c r="RE7" s="373" t="str">
        <f t="shared" si="217"/>
        <v>Left Controller Acceleration CHUM-RV-022 Median FingerFollow</v>
      </c>
      <c r="RF7" s="373" t="str">
        <f>_xlfn.CONCAT($PT$1, " ", $PU$2, " ", $RE$3, " ",$PT7, " ", RF$4)</f>
        <v>Left Controller Acceleration CHUM-RV-022 Median FingerNose</v>
      </c>
      <c r="RG7" s="373" t="str">
        <f t="shared" si="113"/>
        <v>Left Controller Acceleration CHUM-RV-022 Median EverydayTask</v>
      </c>
      <c r="RH7" s="373" t="str">
        <f t="shared" si="113"/>
        <v>Left Controller Acceleration CHUM-RV-022 Median Pegboard</v>
      </c>
      <c r="RI7" s="373" t="str">
        <f t="shared" si="218"/>
        <v>Left Controller Acceleration CHUM-RV-023 Median FingerFollow</v>
      </c>
      <c r="RJ7" s="373" t="str">
        <f t="shared" si="114"/>
        <v>Left Controller Acceleration CHUM-RV-023 Median FingerNose</v>
      </c>
      <c r="RK7" s="373" t="str">
        <f t="shared" si="114"/>
        <v>Left Controller Acceleration CHUM-RV-023 Median EverydayTask</v>
      </c>
      <c r="RL7" s="373" t="str">
        <f t="shared" si="114"/>
        <v>Left Controller Acceleration CHUM-RV-023 Median Pegboard</v>
      </c>
      <c r="RM7" s="373" t="str">
        <f t="shared" si="219"/>
        <v>Left Controller Acceleration CHUM-RV-024 Median FingerFollow</v>
      </c>
      <c r="RN7" s="373" t="str">
        <f t="shared" si="115"/>
        <v>Left Controller Acceleration CHUM-RV-024 Median FingerNose</v>
      </c>
      <c r="RO7" s="373" t="str">
        <f t="shared" si="115"/>
        <v>Left Controller Acceleration CHUM-RV-024 Median EverydayTask</v>
      </c>
      <c r="RP7" s="373" t="str">
        <f t="shared" si="115"/>
        <v>Left Controller Acceleration CHUM-RV-024 Median Pegboard</v>
      </c>
      <c r="RQ7" s="169" t="e">
        <f t="shared" si="116"/>
        <v>#DIV/0!</v>
      </c>
      <c r="RR7" s="126" t="e">
        <f t="shared" si="117"/>
        <v>#NUM!</v>
      </c>
      <c r="RS7" s="170">
        <f t="shared" si="118"/>
        <v>0</v>
      </c>
      <c r="RT7" s="164">
        <f t="shared" si="119"/>
        <v>0</v>
      </c>
      <c r="RV7" s="97" t="s">
        <v>607</v>
      </c>
      <c r="RW7" s="373" t="str">
        <f t="shared" si="220"/>
        <v>Left Controller Acceleration CHUM-RV-005 Median FingerFollow</v>
      </c>
      <c r="RX7" s="373" t="str">
        <f t="shared" si="221"/>
        <v>Left Controller Acceleration CHUM-RV-005 Median FingerNose</v>
      </c>
      <c r="RY7" s="373" t="str">
        <f t="shared" si="221"/>
        <v>Left Controller Acceleration CHUM-RV-005 Median EverydayTask</v>
      </c>
      <c r="RZ7" s="373" t="str">
        <f t="shared" si="222"/>
        <v>Left Controller Acceleration CHUM-RV-006 Median FingerFollow</v>
      </c>
      <c r="SA7" s="373" t="str">
        <f t="shared" si="223"/>
        <v>Left Controller Acceleration CHUM-RV-006 Median FingerNose</v>
      </c>
      <c r="SB7" s="373" t="str">
        <f t="shared" si="223"/>
        <v>Left Controller Acceleration CHUM-RV-006 Median EverydayTask</v>
      </c>
      <c r="SC7" s="373" t="str">
        <f t="shared" si="223"/>
        <v>Left Controller Acceleration CHUM-RV-006 Median Pegboard</v>
      </c>
      <c r="SD7" s="373" t="str">
        <f t="shared" si="224"/>
        <v>Left Controller Acceleration CHUM-RV-010 Median FingerFollow</v>
      </c>
      <c r="SE7" s="373" t="str">
        <f t="shared" si="225"/>
        <v>Left Controller Acceleration CHUM-RV-010 Median FingerNose</v>
      </c>
      <c r="SF7" s="373" t="str">
        <f t="shared" si="225"/>
        <v>Left Controller Acceleration CHUM-RV-010 Median EverydayTask</v>
      </c>
      <c r="SG7" s="373" t="str">
        <f t="shared" si="225"/>
        <v>Left Controller Acceleration CHUM-RV-010 Median Pegboard</v>
      </c>
      <c r="SH7" s="373" t="str">
        <f t="shared" si="226"/>
        <v>Left Controller Acceleration CHUM-RV-011 Median FingerFollow</v>
      </c>
      <c r="SI7" s="373" t="str">
        <f t="shared" si="227"/>
        <v>Left Controller Acceleration CHUM-RV-011 Median FingerNose</v>
      </c>
      <c r="SJ7" s="373" t="str">
        <f t="shared" si="227"/>
        <v>Left Controller Acceleration CHUM-RV-011 Median EverydayTask</v>
      </c>
      <c r="SK7" s="373" t="str">
        <f t="shared" si="227"/>
        <v>Left Controller Acceleration CHUM-RV-011 Median Pegboard</v>
      </c>
      <c r="SL7" s="373" t="str">
        <f t="shared" si="228"/>
        <v>Left Controller Acceleration CHUM-RV-012 Median FingerFollow</v>
      </c>
      <c r="SM7" s="373" t="str">
        <f t="shared" si="229"/>
        <v>Left Controller Acceleration CHUM-RV-012 Median FingerNose</v>
      </c>
      <c r="SN7" s="373" t="str">
        <f t="shared" si="229"/>
        <v>Left Controller Acceleration CHUM-RV-012 Median EverydayTask</v>
      </c>
      <c r="SO7" s="373" t="str">
        <f t="shared" si="229"/>
        <v>Left Controller Acceleration CHUM-RV-012 Median Pegboard</v>
      </c>
      <c r="SP7" s="373" t="str">
        <f t="shared" si="230"/>
        <v>Left Controller Acceleration CHUM-RV-013 Median FingerFollow</v>
      </c>
      <c r="SQ7" s="373" t="str">
        <f t="shared" si="231"/>
        <v>Left Controller Acceleration CHUM-RV-013 Median FingerNose</v>
      </c>
      <c r="SR7" s="373" t="str">
        <f t="shared" si="231"/>
        <v>Left Controller Acceleration CHUM-RV-013 Median EverydayTask</v>
      </c>
      <c r="SS7" s="373" t="str">
        <f t="shared" si="231"/>
        <v>Left Controller Acceleration CHUM-RV-013 Median Pegboard</v>
      </c>
      <c r="ST7" s="373" t="str">
        <f t="shared" si="232"/>
        <v>Left Controller Acceleration CHUM-RV-018 Median FingerFollow</v>
      </c>
      <c r="SU7" s="373" t="str">
        <f t="shared" si="233"/>
        <v>Left Controller Acceleration CHUM-RV-018 Median FingerNose</v>
      </c>
      <c r="SV7" s="373" t="str">
        <f t="shared" si="233"/>
        <v>Left Controller Acceleration CHUM-RV-018 Median EverydayTask</v>
      </c>
      <c r="SW7" s="373" t="str">
        <f t="shared" si="233"/>
        <v>Left Controller Acceleration CHUM-RV-018 Median Pegboard</v>
      </c>
      <c r="SX7" s="204" t="e">
        <f>AVERAGE(RW7:SW7)</f>
        <v>#DIV/0!</v>
      </c>
      <c r="SY7" s="170" t="e">
        <f>MEDIAN(RW7:SW7)</f>
        <v>#NUM!</v>
      </c>
      <c r="SZ7" s="126">
        <f>MAX(RW7:SW7)</f>
        <v>0</v>
      </c>
      <c r="TA7" s="201">
        <f>MIN(RW7:SW7)</f>
        <v>0</v>
      </c>
    </row>
    <row r="8" spans="1:521" ht="15.75" thickBot="1" x14ac:dyDescent="0.3">
      <c r="A8" s="97" t="s">
        <v>936</v>
      </c>
      <c r="B8" s="373" t="str">
        <f t="shared" si="120"/>
        <v>Right Controller Jerk CHUM-RV-003 Standard Deviation FingerFollow</v>
      </c>
      <c r="C8" s="373" t="str">
        <f t="shared" si="120"/>
        <v>Right Controller Jerk CHUM-RV-003 Standard Deviation FingerNose</v>
      </c>
      <c r="D8" s="373" t="str">
        <f t="shared" si="120"/>
        <v>Right Controller Jerk CHUM-RV-003 Standard Deviation EverydayTask</v>
      </c>
      <c r="E8" s="373" t="str">
        <f t="shared" si="120"/>
        <v>Right Controller Jerk CHUM-RV-003 Standard Deviation Pegboard</v>
      </c>
      <c r="F8" s="373" t="str">
        <f>_xlfn.CONCAT($A$1, " ", $B$2, " ", $F$3, " ",$A8, " ", F$4)</f>
        <v>Right Controller Jerk CHUM-RV-004 Standard Deviation FingerFollow</v>
      </c>
      <c r="G8" s="373" t="str">
        <f t="shared" si="1"/>
        <v>Right Controller Jerk CHUM-RV-004 Standard Deviation FingerNose</v>
      </c>
      <c r="H8" s="373" t="str">
        <f t="shared" si="1"/>
        <v>Right Controller Jerk CHUM-RV-004 Standard Deviation EverydayTask</v>
      </c>
      <c r="I8" s="373" t="str">
        <f t="shared" si="1"/>
        <v>Right Controller Jerk CHUM-RV-004 Standard Deviation Pegboard</v>
      </c>
      <c r="J8" s="373" t="str">
        <f t="shared" si="122"/>
        <v>Right Controller Jerk CHUM-RV-008 Standard Deviation FingerFollow</v>
      </c>
      <c r="K8" s="373" t="str">
        <f t="shared" si="122"/>
        <v>Right Controller Jerk CHUM-RV-008 Standard Deviation FingerNose</v>
      </c>
      <c r="L8" s="373" t="str">
        <f t="shared" si="122"/>
        <v>Right Controller Jerk CHUM-RV-008 Standard Deviation EverydayTask</v>
      </c>
      <c r="M8" s="373" t="str">
        <f t="shared" si="122"/>
        <v>Right Controller Jerk CHUM-RV-008 Standard Deviation Pegboard</v>
      </c>
      <c r="N8" s="373" t="str">
        <f t="shared" si="123"/>
        <v>Right Controller Jerk CHUM-RV-009 Standard Deviation FingerFollow</v>
      </c>
      <c r="O8" s="373" t="str">
        <f t="shared" si="123"/>
        <v>Right Controller Jerk CHUM-RV-009 Standard Deviation FingerNose</v>
      </c>
      <c r="P8" s="373" t="str">
        <f t="shared" si="123"/>
        <v>Right Controller Jerk CHUM-RV-009 Standard Deviation EverydayTask</v>
      </c>
      <c r="Q8" s="373" t="str">
        <f t="shared" si="123"/>
        <v>Right Controller Jerk CHUM-RV-009 Standard Deviation Pegboard</v>
      </c>
      <c r="R8" s="373" t="str">
        <f t="shared" si="124"/>
        <v>Right Controller Jerk CHUM-RV-014 Standard Deviation FingerFollow</v>
      </c>
      <c r="S8" s="373" t="str">
        <f t="shared" si="4"/>
        <v>Right Controller Jerk CHUM-RV-014 Standard Deviation FingerNose</v>
      </c>
      <c r="T8" s="373" t="str">
        <f t="shared" si="4"/>
        <v>Right Controller Jerk CHUM-RV-014 Standard Deviation EverydayTask</v>
      </c>
      <c r="U8" s="373" t="str">
        <f t="shared" si="4"/>
        <v>Right Controller Jerk CHUM-RV-014 Standard Deviation Pegboard</v>
      </c>
      <c r="V8" s="373" t="str">
        <f t="shared" si="125"/>
        <v>Right Controller Jerk CHUM-RV-015 Standard Deviation FingerFollow</v>
      </c>
      <c r="W8" s="373" t="str">
        <f t="shared" si="5"/>
        <v>Right Controller Jerk CHUM-RV-015 Standard Deviation FingerNose</v>
      </c>
      <c r="X8" s="373" t="str">
        <f t="shared" si="5"/>
        <v>Right Controller Jerk CHUM-RV-015 Standard Deviation EverydayTask</v>
      </c>
      <c r="Y8" s="373" t="str">
        <f t="shared" si="5"/>
        <v>Right Controller Jerk CHUM-RV-015 Standard Deviation Pegboard</v>
      </c>
      <c r="Z8" s="373" t="str">
        <f t="shared" si="126"/>
        <v>Right Controller Jerk CHUM-RV-019 Standard Deviation FingerFollow</v>
      </c>
      <c r="AA8" s="373" t="str">
        <f t="shared" si="6"/>
        <v>Right Controller Jerk CHUM-RV-019 Standard Deviation FingerNose</v>
      </c>
      <c r="AB8" s="373" t="str">
        <f t="shared" si="6"/>
        <v>Right Controller Jerk CHUM-RV-019 Standard Deviation EverydayTask</v>
      </c>
      <c r="AC8" s="373" t="str">
        <f t="shared" si="6"/>
        <v>Right Controller Jerk CHUM-RV-019 Standard Deviation Pegboard</v>
      </c>
      <c r="AD8" s="373" t="str">
        <f t="shared" si="127"/>
        <v>Right Controller Jerk CHUM-RV-020 Standard Deviation FingerFollow</v>
      </c>
      <c r="AE8" s="373" t="str">
        <f t="shared" si="7"/>
        <v>Right Controller Jerk CHUM-RV-020 Standard Deviation FingerNose</v>
      </c>
      <c r="AF8" s="373" t="str">
        <f t="shared" si="7"/>
        <v>Right Controller Jerk CHUM-RV-020 Standard Deviation EverydayTask</v>
      </c>
      <c r="AG8" s="373" t="str">
        <f t="shared" si="7"/>
        <v>Right Controller Jerk CHUM-RV-020 Standard Deviation Pegboard</v>
      </c>
      <c r="AH8" s="373" t="str">
        <f t="shared" si="128"/>
        <v>Right Controller Jerk CHUM-RV-021 Standard Deviation FingerFollow</v>
      </c>
      <c r="AI8" s="373" t="str">
        <f t="shared" si="8"/>
        <v>Right Controller Jerk CHUM-RV-021 Standard Deviation FingerNose</v>
      </c>
      <c r="AJ8" s="373" t="str">
        <f t="shared" si="8"/>
        <v>Right Controller Jerk CHUM-RV-021 Standard Deviation EverydayTask</v>
      </c>
      <c r="AK8" s="373" t="str">
        <f t="shared" si="8"/>
        <v>Right Controller Jerk CHUM-RV-021 Standard Deviation Pegboard</v>
      </c>
      <c r="AL8" s="373" t="str">
        <f>_xlfn.CONCAT($A$1, " ", $B$2, " ", $AL$3, " ",$A8, " ", AL$4)</f>
        <v>Right Controller Jerk CHUM-RV-022 Standard Deviation FingerFollow</v>
      </c>
      <c r="AM8" s="373" t="str">
        <f t="shared" si="129"/>
        <v>Right Controller Jerk CHUM-RV-022 Standard Deviation FingerNose</v>
      </c>
      <c r="AN8" s="373" t="str">
        <f t="shared" si="129"/>
        <v>Right Controller Jerk CHUM-RV-022 Standard Deviation EverydayTask</v>
      </c>
      <c r="AO8" s="373" t="str">
        <f t="shared" si="129"/>
        <v>Right Controller Jerk CHUM-RV-022 Standard Deviation Pegboard</v>
      </c>
      <c r="AP8" s="373" t="str">
        <f>_xlfn.CONCAT($A$1, " ", $B$2, " ", $AP$3, " ",$A8, " ", AP$4)</f>
        <v>Right Controller Jerk CHUM-RV-023 Standard Deviation FingerFollow</v>
      </c>
      <c r="AQ8" s="373" t="str">
        <f t="shared" si="10"/>
        <v>Right Controller Jerk CHUM-RV-023 Standard Deviation FingerNose</v>
      </c>
      <c r="AR8" s="373" t="str">
        <f t="shared" si="10"/>
        <v>Right Controller Jerk CHUM-RV-023 Standard Deviation EverydayTask</v>
      </c>
      <c r="AS8" s="373" t="str">
        <f t="shared" si="10"/>
        <v>Right Controller Jerk CHUM-RV-023 Standard Deviation Pegboard</v>
      </c>
      <c r="AT8" s="373" t="str">
        <f t="shared" si="131"/>
        <v>Right Controller Jerk CHUM-RV-024 Standard Deviation FingerFollow</v>
      </c>
      <c r="AU8" s="373" t="str">
        <f>_xlfn.CONCAT($A$1, " ", $B$2, " ", $AT$3, " ",$A8, " ", AU$4)</f>
        <v>Right Controller Jerk CHUM-RV-024 Standard Deviation FingerNose</v>
      </c>
      <c r="AV8" s="373" t="str">
        <f t="shared" si="11"/>
        <v>Right Controller Jerk CHUM-RV-024 Standard Deviation EverydayTask</v>
      </c>
      <c r="AW8" s="373" t="str">
        <f t="shared" si="11"/>
        <v>Right Controller Jerk CHUM-RV-024 Standard Deviation Pegboard</v>
      </c>
      <c r="AX8" s="169" t="e">
        <f t="shared" si="12"/>
        <v>#DIV/0!</v>
      </c>
      <c r="AY8" s="126" t="e">
        <f t="shared" si="13"/>
        <v>#NUM!</v>
      </c>
      <c r="AZ8" s="170">
        <f t="shared" si="14"/>
        <v>0</v>
      </c>
      <c r="BA8" s="164">
        <f t="shared" si="15"/>
        <v>0</v>
      </c>
      <c r="BC8" s="97" t="s">
        <v>936</v>
      </c>
      <c r="BD8" s="373" t="str">
        <f t="shared" si="16"/>
        <v>Right Controller Jerk CHUM-RV-005 Standard Deviation FingerFollow</v>
      </c>
      <c r="BE8" s="373" t="str">
        <f t="shared" si="16"/>
        <v>Right Controller Jerk CHUM-RV-005 Standard Deviation FingerNose</v>
      </c>
      <c r="BF8" s="373" t="str">
        <f t="shared" si="16"/>
        <v>Right Controller Jerk CHUM-RV-005 Standard Deviation EverydayTask</v>
      </c>
      <c r="BG8" s="373" t="str">
        <f t="shared" si="17"/>
        <v>Right Controller Jerk CHUM-RV-006 Standard Deviation FingerFollow</v>
      </c>
      <c r="BH8" s="373" t="str">
        <f t="shared" si="17"/>
        <v>Right Controller Jerk CHUM-RV-006 Standard Deviation FingerNose</v>
      </c>
      <c r="BI8" s="373" t="str">
        <f t="shared" si="17"/>
        <v>Right Controller Jerk CHUM-RV-006 Standard Deviation EverydayTask</v>
      </c>
      <c r="BJ8" s="373" t="str">
        <f t="shared" si="17"/>
        <v>Right Controller Jerk CHUM-RV-006 Standard Deviation Pegboard</v>
      </c>
      <c r="BK8" s="373" t="str">
        <f t="shared" si="18"/>
        <v>Right Controller Jerk CHUM-RV-010 Standard Deviation FingerFollow</v>
      </c>
      <c r="BL8" s="373" t="str">
        <f t="shared" si="18"/>
        <v>Right Controller Jerk CHUM-RV-010 Standard Deviation FingerNose</v>
      </c>
      <c r="BM8" s="373" t="str">
        <f t="shared" si="18"/>
        <v>Right Controller Jerk CHUM-RV-010 Standard Deviation EverydayTask</v>
      </c>
      <c r="BN8" s="373" t="str">
        <f t="shared" si="18"/>
        <v>Right Controller Jerk CHUM-RV-010 Standard Deviation Pegboard</v>
      </c>
      <c r="BO8" s="373" t="str">
        <f t="shared" si="19"/>
        <v>Right Controller Jerk CHUM-RV-011 Standard Deviation FingerFollow</v>
      </c>
      <c r="BP8" s="373" t="str">
        <f t="shared" si="19"/>
        <v>Right Controller Jerk CHUM-RV-011 Standard Deviation FingerNose</v>
      </c>
      <c r="BQ8" s="373" t="str">
        <f t="shared" si="19"/>
        <v>Right Controller Jerk CHUM-RV-011 Standard Deviation EverydayTask</v>
      </c>
      <c r="BR8" s="373" t="str">
        <f t="shared" si="19"/>
        <v>Right Controller Jerk CHUM-RV-011 Standard Deviation Pegboard</v>
      </c>
      <c r="BS8" s="373" t="str">
        <f t="shared" si="20"/>
        <v>Right Controller Jerk CHUM-RV-012 Standard Deviation FingerFollow</v>
      </c>
      <c r="BT8" s="373" t="str">
        <f t="shared" si="20"/>
        <v>Right Controller Jerk CHUM-RV-012 Standard Deviation FingerNose</v>
      </c>
      <c r="BU8" s="373" t="str">
        <f t="shared" si="20"/>
        <v>Right Controller Jerk CHUM-RV-012 Standard Deviation EverydayTask</v>
      </c>
      <c r="BV8" s="373" t="str">
        <f t="shared" si="20"/>
        <v>Right Controller Jerk CHUM-RV-012 Standard Deviation Pegboard</v>
      </c>
      <c r="BW8" s="373" t="str">
        <f t="shared" si="21"/>
        <v>Right Controller Jerk CHUM-RV-013 Standard Deviation FingerFollow</v>
      </c>
      <c r="BX8" s="373" t="str">
        <f t="shared" si="21"/>
        <v>Right Controller Jerk CHUM-RV-013 Standard Deviation FingerNose</v>
      </c>
      <c r="BY8" s="373" t="str">
        <f t="shared" si="21"/>
        <v>Right Controller Jerk CHUM-RV-013 Standard Deviation EverydayTask</v>
      </c>
      <c r="BZ8" s="373" t="str">
        <f t="shared" si="21"/>
        <v>Right Controller Jerk CHUM-RV-013 Standard Deviation Pegboard</v>
      </c>
      <c r="CA8" s="373" t="str">
        <f t="shared" si="22"/>
        <v>Right Controller Jerk CHUM-RV-018 Standard Deviation FingerFollow</v>
      </c>
      <c r="CB8" s="373" t="str">
        <f t="shared" si="22"/>
        <v>Right Controller Jerk CHUM-RV-018 Standard Deviation FingerNose</v>
      </c>
      <c r="CC8" s="373" t="str">
        <f t="shared" si="22"/>
        <v>Right Controller Jerk CHUM-RV-018 Standard Deviation EverydayTask</v>
      </c>
      <c r="CD8" s="373" t="str">
        <f t="shared" si="22"/>
        <v>Right Controller Jerk CHUM-RV-018 Standard Deviation Pegboard</v>
      </c>
      <c r="CE8" s="204" t="e">
        <f t="shared" si="23"/>
        <v>#DIV/0!</v>
      </c>
      <c r="CF8" s="170" t="e">
        <f t="shared" si="24"/>
        <v>#NUM!</v>
      </c>
      <c r="CG8" s="126">
        <f t="shared" ref="CG8:CG9" si="234">MAX(BD8:CD8)</f>
        <v>0</v>
      </c>
      <c r="CH8" s="201">
        <f t="shared" si="25"/>
        <v>0</v>
      </c>
      <c r="CJ8" s="97" t="s">
        <v>936</v>
      </c>
      <c r="CK8" s="373" t="str">
        <f t="shared" si="132"/>
        <v>Left Controller Jerk CHUM-RV-003 Standard Deviation FingerFollow</v>
      </c>
      <c r="CL8" s="373" t="str">
        <f t="shared" si="132"/>
        <v>Left Controller Jerk CHUM-RV-003 Standard Deviation FingerNose</v>
      </c>
      <c r="CM8" s="373" t="str">
        <f t="shared" si="132"/>
        <v>Left Controller Jerk CHUM-RV-003 Standard Deviation EverydayTask</v>
      </c>
      <c r="CN8" s="373" t="str">
        <f t="shared" si="132"/>
        <v>Left Controller Jerk CHUM-RV-003 Standard Deviation Pegboard</v>
      </c>
      <c r="CO8" s="373" t="str">
        <f t="shared" si="133"/>
        <v>Left Controller Jerk CHUM-RV-004 Standard Deviation FingerFollow</v>
      </c>
      <c r="CP8" s="373" t="str">
        <f t="shared" si="133"/>
        <v>Left Controller Jerk CHUM-RV-004 Standard Deviation FingerNose</v>
      </c>
      <c r="CQ8" s="373" t="str">
        <f t="shared" si="133"/>
        <v>Left Controller Jerk CHUM-RV-004 Standard Deviation EverydayTask</v>
      </c>
      <c r="CR8" s="373" t="str">
        <f t="shared" si="133"/>
        <v>Left Controller Jerk CHUM-RV-004 Standard Deviation Pegboard</v>
      </c>
      <c r="CS8" s="373" t="str">
        <f t="shared" si="134"/>
        <v>Left Controller Jerk CHUM-RV-008 Standard Deviation FingerFollow</v>
      </c>
      <c r="CT8" s="373" t="str">
        <f t="shared" si="134"/>
        <v>Left Controller Jerk CHUM-RV-008 Standard Deviation FingerNose</v>
      </c>
      <c r="CU8" s="373" t="str">
        <f t="shared" si="134"/>
        <v>Left Controller Jerk CHUM-RV-008 Standard Deviation EverydayTask</v>
      </c>
      <c r="CV8" s="373" t="str">
        <f t="shared" si="134"/>
        <v>Left Controller Jerk CHUM-RV-008 Standard Deviation Pegboard</v>
      </c>
      <c r="CW8" s="373" t="str">
        <f t="shared" si="135"/>
        <v>Left Controller Jerk CHUM-RV-009 Standard Deviation FingerFollow</v>
      </c>
      <c r="CX8" s="373" t="str">
        <f t="shared" si="135"/>
        <v>Left Controller Jerk CHUM-RV-009 Standard Deviation FingerNose</v>
      </c>
      <c r="CY8" s="373" t="str">
        <f t="shared" si="135"/>
        <v>Left Controller Jerk CHUM-RV-009 Standard Deviation EverydayTask</v>
      </c>
      <c r="CZ8" s="373" t="str">
        <f t="shared" si="135"/>
        <v>Left Controller Jerk CHUM-RV-009 Standard Deviation Pegboard</v>
      </c>
      <c r="DA8" s="373" t="str">
        <f t="shared" si="136"/>
        <v>Left Controller Jerk CHUM-RV-014 Standard Deviation FingerFollow</v>
      </c>
      <c r="DB8" s="373" t="str">
        <f t="shared" si="136"/>
        <v>Left Controller Jerk CHUM-RV-014 Standard Deviation FingerNose</v>
      </c>
      <c r="DC8" s="373" t="str">
        <f t="shared" si="136"/>
        <v>Left Controller Jerk CHUM-RV-014 Standard Deviation EverydayTask</v>
      </c>
      <c r="DD8" s="373" t="str">
        <f t="shared" si="136"/>
        <v>Left Controller Jerk CHUM-RV-014 Standard Deviation Pegboard</v>
      </c>
      <c r="DE8" s="373" t="str">
        <f t="shared" si="137"/>
        <v>Left Controller Jerk CHUM-RV-015 Standard Deviation FingerFollow</v>
      </c>
      <c r="DF8" s="373" t="str">
        <f t="shared" si="137"/>
        <v>Left Controller Jerk CHUM-RV-015 Standard Deviation FingerNose</v>
      </c>
      <c r="DG8" s="373" t="str">
        <f t="shared" si="137"/>
        <v>Left Controller Jerk CHUM-RV-015 Standard Deviation EverydayTask</v>
      </c>
      <c r="DH8" s="373" t="str">
        <f t="shared" si="137"/>
        <v>Left Controller Jerk CHUM-RV-015 Standard Deviation Pegboard</v>
      </c>
      <c r="DI8" s="373" t="str">
        <f t="shared" si="138"/>
        <v>Left Controller Jerk CHUM-RV-019 Standard Deviation FingerFollow</v>
      </c>
      <c r="DJ8" s="373" t="str">
        <f t="shared" si="138"/>
        <v>Left Controller Jerk CHUM-RV-019 Standard Deviation FingerNose</v>
      </c>
      <c r="DK8" s="373" t="str">
        <f t="shared" si="138"/>
        <v>Left Controller Jerk CHUM-RV-019 Standard Deviation EverydayTask</v>
      </c>
      <c r="DL8" s="373" t="str">
        <f t="shared" si="138"/>
        <v>Left Controller Jerk CHUM-RV-019 Standard Deviation Pegboard</v>
      </c>
      <c r="DM8" s="373" t="str">
        <f t="shared" si="139"/>
        <v>Left Controller Jerk CHUM-RV-020 Standard Deviation FingerFollow</v>
      </c>
      <c r="DN8" s="373" t="str">
        <f t="shared" si="139"/>
        <v>Left Controller Jerk CHUM-RV-020 Standard Deviation FingerNose</v>
      </c>
      <c r="DO8" s="373" t="str">
        <f t="shared" si="139"/>
        <v>Left Controller Jerk CHUM-RV-020 Standard Deviation EverydayTask</v>
      </c>
      <c r="DP8" s="373" t="str">
        <f t="shared" si="139"/>
        <v>Left Controller Jerk CHUM-RV-020 Standard Deviation Pegboard</v>
      </c>
      <c r="DQ8" s="373" t="str">
        <f t="shared" si="140"/>
        <v>Left Controller Jerk CHUM-RV-021 Standard Deviation FingerFollow</v>
      </c>
      <c r="DR8" s="373" t="str">
        <f t="shared" si="140"/>
        <v>Left Controller Jerk CHUM-RV-021 Standard Deviation FingerNose</v>
      </c>
      <c r="DS8" s="373" t="str">
        <f t="shared" si="140"/>
        <v>Left Controller Jerk CHUM-RV-021 Standard Deviation EverydayTask</v>
      </c>
      <c r="DT8" s="373" t="str">
        <f t="shared" si="140"/>
        <v>Left Controller Jerk CHUM-RV-021 Standard Deviation Pegboard</v>
      </c>
      <c r="DU8" s="373" t="str">
        <f t="shared" si="141"/>
        <v>Left Controller Jerk CHUM-RV-022 Standard Deviation FingerFollow</v>
      </c>
      <c r="DV8" s="373" t="str">
        <f t="shared" si="35"/>
        <v>Left Controller Jerk CHUM-RV-022 Standard Deviation FingerNose</v>
      </c>
      <c r="DW8" s="373" t="str">
        <f t="shared" si="35"/>
        <v>Left Controller Jerk CHUM-RV-022 Standard Deviation EverydayTask</v>
      </c>
      <c r="DX8" s="373" t="str">
        <f t="shared" si="35"/>
        <v>Left Controller Jerk CHUM-RV-022 Standard Deviation Pegboard</v>
      </c>
      <c r="DY8" s="373" t="str">
        <f t="shared" si="142"/>
        <v>Left Controller Jerk CHUM-RV-023 Standard Deviation FingerFollow</v>
      </c>
      <c r="DZ8" s="373" t="str">
        <f t="shared" si="36"/>
        <v>Left Controller Jerk CHUM-RV-023 Standard Deviation FingerNose</v>
      </c>
      <c r="EA8" s="373" t="str">
        <f t="shared" si="36"/>
        <v>Left Controller Jerk CHUM-RV-023 Standard Deviation EverydayTask</v>
      </c>
      <c r="EB8" s="373" t="str">
        <f t="shared" si="36"/>
        <v>Left Controller Jerk CHUM-RV-023 Standard Deviation Pegboard</v>
      </c>
      <c r="EC8" s="373" t="str">
        <f t="shared" si="143"/>
        <v>Left Controller Jerk CHUM-RV-024 Standard Deviation FingerFollow</v>
      </c>
      <c r="ED8" s="373" t="str">
        <f>_xlfn.CONCAT($CJ$1, " ", $CK$2, " ", $EC$3, " ",$CJ8, " ", ED$4)</f>
        <v>Left Controller Jerk CHUM-RV-024 Standard Deviation FingerNose</v>
      </c>
      <c r="EE8" s="373" t="str">
        <f t="shared" si="37"/>
        <v>Left Controller Jerk CHUM-RV-024 Standard Deviation EverydayTask</v>
      </c>
      <c r="EF8" s="373" t="str">
        <f t="shared" si="37"/>
        <v>Left Controller Jerk CHUM-RV-024 Standard Deviation Pegboard</v>
      </c>
      <c r="EG8" s="169" t="e">
        <f t="shared" si="38"/>
        <v>#DIV/0!</v>
      </c>
      <c r="EH8" s="126" t="e">
        <f t="shared" si="39"/>
        <v>#NUM!</v>
      </c>
      <c r="EI8" s="170">
        <f t="shared" si="40"/>
        <v>0</v>
      </c>
      <c r="EJ8" s="164">
        <f t="shared" si="41"/>
        <v>0</v>
      </c>
      <c r="EL8" s="97" t="s">
        <v>936</v>
      </c>
      <c r="EM8" s="373" t="str">
        <f>_xlfn.CONCAT($CJ$1, " ", $EM$2, " ", $EM$3, " ",$EL8, " ", EM$4)</f>
        <v>Left Controller Jerk CHUM-RV-005 Standard Deviation FingerFollow</v>
      </c>
      <c r="EN8" s="373" t="str">
        <f t="shared" ref="EN8:EO8" si="235">_xlfn.CONCAT($CJ$1, " ", $EM$2, " ", $EM$3, " ",$EL8, " ", EN$4)</f>
        <v>Left Controller Jerk CHUM-RV-005 Standard Deviation FingerNose</v>
      </c>
      <c r="EO8" s="373" t="str">
        <f t="shared" si="235"/>
        <v>Left Controller Jerk CHUM-RV-005 Standard Deviation EverydayTask</v>
      </c>
      <c r="EP8" s="373" t="str">
        <f>_xlfn.CONCAT($CJ$1, " ", $EM$2, " ", $EP$3, " ",$EL8, " ", EP$4)</f>
        <v>Left Controller Jerk CHUM-RV-006 Standard Deviation FingerFollow</v>
      </c>
      <c r="EQ8" s="373" t="str">
        <f t="shared" ref="EQ8:ES8" si="236">_xlfn.CONCAT($CJ$1, " ", $EM$2, " ", $EP$3, " ",$EL8, " ", EQ$4)</f>
        <v>Left Controller Jerk CHUM-RV-006 Standard Deviation FingerNose</v>
      </c>
      <c r="ER8" s="373" t="str">
        <f t="shared" si="236"/>
        <v>Left Controller Jerk CHUM-RV-006 Standard Deviation EverydayTask</v>
      </c>
      <c r="ES8" s="373" t="str">
        <f t="shared" si="236"/>
        <v>Left Controller Jerk CHUM-RV-006 Standard Deviation Pegboard</v>
      </c>
      <c r="ET8" s="373" t="str">
        <f t="shared" si="44"/>
        <v>Left Controller Jerk CHUM-RV-010 Standard Deviation FingerFollow</v>
      </c>
      <c r="EU8" s="373" t="str">
        <f t="shared" si="44"/>
        <v>Left Controller Jerk CHUM-RV-010 Standard Deviation FingerNose</v>
      </c>
      <c r="EV8" s="373" t="str">
        <f t="shared" si="44"/>
        <v>Left Controller Jerk CHUM-RV-010 Standard Deviation EverydayTask</v>
      </c>
      <c r="EW8" s="373" t="str">
        <f t="shared" si="44"/>
        <v>Left Controller Jerk CHUM-RV-010 Standard Deviation Pegboard</v>
      </c>
      <c r="EX8" s="373" t="str">
        <f t="shared" si="45"/>
        <v>Left Controller Jerk CHUM-RV-011 Standard Deviation FingerFollow</v>
      </c>
      <c r="EY8" s="373" t="str">
        <f t="shared" si="45"/>
        <v>Left Controller Jerk CHUM-RV-011 Standard Deviation FingerNose</v>
      </c>
      <c r="EZ8" s="373" t="str">
        <f t="shared" si="45"/>
        <v>Left Controller Jerk CHUM-RV-011 Standard Deviation EverydayTask</v>
      </c>
      <c r="FA8" s="373" t="str">
        <f t="shared" si="45"/>
        <v>Left Controller Jerk CHUM-RV-011 Standard Deviation Pegboard</v>
      </c>
      <c r="FB8" s="373" t="str">
        <f t="shared" si="46"/>
        <v>Left Controller Jerk CHUM-RV-012 Standard Deviation FingerFollow</v>
      </c>
      <c r="FC8" s="373" t="str">
        <f t="shared" si="46"/>
        <v>Left Controller Jerk CHUM-RV-012 Standard Deviation FingerNose</v>
      </c>
      <c r="FD8" s="373" t="str">
        <f t="shared" si="46"/>
        <v>Left Controller Jerk CHUM-RV-012 Standard Deviation EverydayTask</v>
      </c>
      <c r="FE8" s="373" t="str">
        <f t="shared" si="46"/>
        <v>Left Controller Jerk CHUM-RV-012 Standard Deviation Pegboard</v>
      </c>
      <c r="FF8" s="373" t="str">
        <f t="shared" si="47"/>
        <v>Left Controller Jerk CHUM-RV-013 Standard Deviation FingerFollow</v>
      </c>
      <c r="FG8" s="373" t="str">
        <f t="shared" si="47"/>
        <v>Left Controller Jerk CHUM-RV-013 Standard Deviation FingerNose</v>
      </c>
      <c r="FH8" s="373" t="str">
        <f t="shared" si="47"/>
        <v>Left Controller Jerk CHUM-RV-013 Standard Deviation EverydayTask</v>
      </c>
      <c r="FI8" s="373" t="str">
        <f t="shared" si="47"/>
        <v>Left Controller Jerk CHUM-RV-013 Standard Deviation Pegboard</v>
      </c>
      <c r="FJ8" s="373" t="str">
        <f t="shared" si="48"/>
        <v>Left Controller Jerk CHUM-RV-018 Standard Deviation FingerFollow</v>
      </c>
      <c r="FK8" s="373" t="str">
        <f t="shared" si="48"/>
        <v>Left Controller Jerk CHUM-RV-018 Standard Deviation FingerNose</v>
      </c>
      <c r="FL8" s="373" t="str">
        <f t="shared" si="48"/>
        <v>Left Controller Jerk CHUM-RV-018 Standard Deviation EverydayTask</v>
      </c>
      <c r="FM8" s="373" t="str">
        <f t="shared" si="48"/>
        <v>Left Controller Jerk CHUM-RV-018 Standard Deviation Pegboard</v>
      </c>
      <c r="FN8" s="204" t="e">
        <f t="shared" si="49"/>
        <v>#DIV/0!</v>
      </c>
      <c r="FO8" s="170" t="e">
        <f t="shared" si="50"/>
        <v>#NUM!</v>
      </c>
      <c r="FP8" s="126">
        <f t="shared" si="51"/>
        <v>0</v>
      </c>
      <c r="FQ8" s="201">
        <f t="shared" si="52"/>
        <v>0</v>
      </c>
      <c r="FS8" s="97" t="s">
        <v>936</v>
      </c>
      <c r="FT8" s="373" t="str">
        <f>_xlfn.CONCAT($FS$1, " ", $FT$2, " ", $FT$3, " ",$FS8, " ", FT$4)</f>
        <v>Right Controller Speed CHUM-RV-003 Standard Deviation FingerFollow</v>
      </c>
      <c r="FU8" s="373" t="str">
        <f t="shared" si="53"/>
        <v>Right Controller Speed CHUM-RV-003 Standard Deviation FingerNose</v>
      </c>
      <c r="FV8" s="373" t="str">
        <f t="shared" si="53"/>
        <v>Right Controller Speed CHUM-RV-003 Standard Deviation EverydayTask</v>
      </c>
      <c r="FW8" s="373" t="str">
        <f t="shared" si="53"/>
        <v>Right Controller Speed CHUM-RV-003 Standard Deviation Pegboard</v>
      </c>
      <c r="FX8" s="373" t="str">
        <f t="shared" si="144"/>
        <v>Right Controller Speed CHUM-RV-004 Standard Deviation FingerFollow</v>
      </c>
      <c r="FY8" s="373" t="str">
        <f t="shared" si="144"/>
        <v>Right Controller Speed CHUM-RV-004 Standard Deviation FingerNose</v>
      </c>
      <c r="FZ8" s="373" t="str">
        <f t="shared" si="144"/>
        <v>Right Controller Speed CHUM-RV-004 Standard Deviation EverydayTask</v>
      </c>
      <c r="GA8" s="373" t="str">
        <f>_xlfn.CONCAT($FS$1, " ", $FT$2, " ", $FX$3, " ",$FS8, " ", GA$4)</f>
        <v>Right Controller Speed CHUM-RV-004 Standard Deviation Pegboard</v>
      </c>
      <c r="GB8" s="373" t="str">
        <f>_xlfn.CONCAT($FS$1, " ", $FT$2, " ", $GB$3, " ",$FS8, " ", GB$4)</f>
        <v>Right Controller Speed CHUM-RV-008 Standard Deviation FingerFollow</v>
      </c>
      <c r="GC8" s="373" t="str">
        <f t="shared" si="55"/>
        <v>Right Controller Speed CHUM-RV-008 Standard Deviation FingerNose</v>
      </c>
      <c r="GD8" s="373" t="str">
        <f t="shared" si="55"/>
        <v>Right Controller Speed CHUM-RV-008 Standard Deviation EverydayTask</v>
      </c>
      <c r="GE8" s="373" t="str">
        <f t="shared" si="55"/>
        <v>Right Controller Speed CHUM-RV-008 Standard Deviation Pegboard</v>
      </c>
      <c r="GF8" s="373" t="str">
        <f t="shared" si="145"/>
        <v>Right Controller Speed CHUM-RV-009 Standard Deviation FingerFollow</v>
      </c>
      <c r="GG8" s="373" t="str">
        <f t="shared" si="145"/>
        <v>Right Controller Speed CHUM-RV-009 Standard Deviation FingerNose</v>
      </c>
      <c r="GH8" s="373" t="str">
        <f>_xlfn.CONCAT($FS$1, " ", $FT$2, " ", $GF$3, " ",$FS8, " ", GH$4)</f>
        <v>Right Controller Speed CHUM-RV-009 Standard Deviation EverydayTask</v>
      </c>
      <c r="GI8" s="373" t="str">
        <f t="shared" si="145"/>
        <v>Right Controller Speed CHUM-RV-009 Standard Deviation Pegboard</v>
      </c>
      <c r="GJ8" s="373" t="str">
        <f t="shared" si="146"/>
        <v>Right Controller Speed CHUM-RV-014 Standard Deviation FingerFollow</v>
      </c>
      <c r="GK8" s="373" t="str">
        <f t="shared" si="57"/>
        <v>Right Controller Speed CHUM-RV-014 Standard Deviation FingerNose</v>
      </c>
      <c r="GL8" s="373" t="str">
        <f t="shared" si="57"/>
        <v>Right Controller Speed CHUM-RV-014 Standard Deviation EverydayTask</v>
      </c>
      <c r="GM8" s="373" t="str">
        <f t="shared" si="57"/>
        <v>Right Controller Speed CHUM-RV-014 Standard Deviation Pegboard</v>
      </c>
      <c r="GN8" s="373" t="str">
        <f t="shared" si="147"/>
        <v>Right Controller Speed CHUM-RV-015 Standard Deviation FingerFollow</v>
      </c>
      <c r="GO8" s="373" t="str">
        <f t="shared" si="147"/>
        <v>Right Controller Speed CHUM-RV-015 Standard Deviation FingerNose</v>
      </c>
      <c r="GP8" s="373" t="str">
        <f t="shared" si="147"/>
        <v>Right Controller Speed CHUM-RV-015 Standard Deviation EverydayTask</v>
      </c>
      <c r="GQ8" s="373" t="str">
        <f t="shared" si="147"/>
        <v>Right Controller Speed CHUM-RV-015 Standard Deviation Pegboard</v>
      </c>
      <c r="GR8" s="373" t="str">
        <f t="shared" si="148"/>
        <v>Right Controller Speed CHUM-RV-019 Standard Deviation FingerFollow</v>
      </c>
      <c r="GS8" s="373" t="str">
        <f t="shared" si="59"/>
        <v>Right Controller Speed CHUM-RV-019 Standard Deviation FingerNose</v>
      </c>
      <c r="GT8" s="373" t="str">
        <f t="shared" si="59"/>
        <v>Right Controller Speed CHUM-RV-019 Standard Deviation EverydayTask</v>
      </c>
      <c r="GU8" s="373" t="str">
        <f t="shared" si="59"/>
        <v>Right Controller Speed CHUM-RV-019 Standard Deviation Pegboard</v>
      </c>
      <c r="GV8" s="373" t="str">
        <f t="shared" si="149"/>
        <v>Right Controller Speed CHUM-RV-020 Standard Deviation FingerFollow</v>
      </c>
      <c r="GW8" s="373" t="str">
        <f t="shared" si="149"/>
        <v>Right Controller Speed CHUM-RV-020 Standard Deviation FingerNose</v>
      </c>
      <c r="GX8" s="373" t="str">
        <f t="shared" si="149"/>
        <v>Right Controller Speed CHUM-RV-020 Standard Deviation EverydayTask</v>
      </c>
      <c r="GY8" s="373" t="str">
        <f t="shared" si="149"/>
        <v>Right Controller Speed CHUM-RV-020 Standard Deviation Pegboard</v>
      </c>
      <c r="GZ8" s="373" t="str">
        <f t="shared" si="150"/>
        <v>Right Controller Speed CHUM-RV-021 Standard Deviation FingerFollow</v>
      </c>
      <c r="HA8" s="373" t="str">
        <f t="shared" si="61"/>
        <v>Right Controller Speed CHUM-RV-021 Standard Deviation FingerNose</v>
      </c>
      <c r="HB8" s="373" t="str">
        <f t="shared" si="61"/>
        <v>Right Controller Speed CHUM-RV-021 Standard Deviation EverydayTask</v>
      </c>
      <c r="HC8" s="373" t="str">
        <f t="shared" si="61"/>
        <v>Right Controller Speed CHUM-RV-021 Standard Deviation Pegboard</v>
      </c>
      <c r="HD8" s="373" t="str">
        <f t="shared" si="151"/>
        <v>Right Controller Speed CHUM-RV-022 Standard Deviation FingerFollow</v>
      </c>
      <c r="HE8" s="373" t="str">
        <f t="shared" si="62"/>
        <v>Right Controller Speed CHUM-RV-022 Standard Deviation FingerNose</v>
      </c>
      <c r="HF8" s="373" t="str">
        <f t="shared" si="62"/>
        <v>Right Controller Speed CHUM-RV-022 Standard Deviation EverydayTask</v>
      </c>
      <c r="HG8" s="373" t="str">
        <f t="shared" si="62"/>
        <v>Right Controller Speed CHUM-RV-022 Standard Deviation Pegboard</v>
      </c>
      <c r="HH8" s="373" t="str">
        <f t="shared" si="152"/>
        <v>Right Controller Speed CHUM-RV-023 Standard Deviation FingerFollow</v>
      </c>
      <c r="HI8" s="373" t="str">
        <f t="shared" si="63"/>
        <v>Right Controller Speed CHUM-RV-023 Standard Deviation FingerNose</v>
      </c>
      <c r="HJ8" s="373" t="str">
        <f t="shared" si="63"/>
        <v>Right Controller Speed CHUM-RV-023 Standard Deviation EverydayTask</v>
      </c>
      <c r="HK8" s="373" t="str">
        <f t="shared" si="63"/>
        <v>Right Controller Speed CHUM-RV-023 Standard Deviation Pegboard</v>
      </c>
      <c r="HL8" s="373" t="str">
        <f t="shared" si="153"/>
        <v>Right Controller Speed CHUM-RV-024 Standard Deviation FingerFollow</v>
      </c>
      <c r="HM8" s="373" t="str">
        <f t="shared" si="154"/>
        <v>Right Controller Speed CHUM-RV-024 Standard Deviation FingerNose</v>
      </c>
      <c r="HN8" s="373" t="str">
        <f t="shared" si="64"/>
        <v>Right Controller Speed CHUM-RV-024 Standard Deviation EverydayTask</v>
      </c>
      <c r="HO8" s="373" t="str">
        <f t="shared" si="64"/>
        <v>Right Controller Speed CHUM-RV-024 Standard Deviation Pegboard</v>
      </c>
      <c r="HP8" s="169" t="e">
        <f>AVERAGE(FT8:HC8)</f>
        <v>#DIV/0!</v>
      </c>
      <c r="HQ8" s="126" t="e">
        <f>MEDIAN(FT8:HC8)</f>
        <v>#NUM!</v>
      </c>
      <c r="HR8" s="170">
        <f>MAX(FT8:HC8)</f>
        <v>0</v>
      </c>
      <c r="HS8" s="164">
        <f>MIN(FT8:HC8)</f>
        <v>0</v>
      </c>
      <c r="HU8" s="97" t="s">
        <v>936</v>
      </c>
      <c r="HV8" s="373" t="str">
        <f t="shared" si="65"/>
        <v>Right Controller Speed CHUM-RV-005 Standard Deviation FingerFollow</v>
      </c>
      <c r="HW8" s="373" t="str">
        <f t="shared" si="65"/>
        <v>Right Controller Speed CHUM-RV-005 Standard Deviation FingerNose</v>
      </c>
      <c r="HX8" s="373" t="str">
        <f t="shared" si="65"/>
        <v>Right Controller Speed CHUM-RV-005 Standard Deviation EverydayTask</v>
      </c>
      <c r="HY8" s="373" t="str">
        <f t="shared" si="66"/>
        <v>Right Controller Speed CHUM-RV-006 Standard Deviation FingerFollow</v>
      </c>
      <c r="HZ8" s="373" t="str">
        <f t="shared" si="66"/>
        <v>Right Controller Speed CHUM-RV-006 Standard Deviation FingerNose</v>
      </c>
      <c r="IA8" s="373" t="str">
        <f t="shared" si="66"/>
        <v>Right Controller Speed CHUM-RV-006 Standard Deviation EverydayTask</v>
      </c>
      <c r="IB8" s="373" t="str">
        <f t="shared" si="66"/>
        <v>Right Controller Speed CHUM-RV-006 Standard Deviation Pegboard</v>
      </c>
      <c r="IC8" s="373" t="str">
        <f t="shared" si="67"/>
        <v>Right Controller Speed CHUM-RV-010 Standard Deviation FingerFollow</v>
      </c>
      <c r="ID8" s="373" t="str">
        <f t="shared" si="67"/>
        <v>Right Controller Speed CHUM-RV-010 Standard Deviation FingerNose</v>
      </c>
      <c r="IE8" s="373" t="str">
        <f t="shared" si="67"/>
        <v>Right Controller Speed CHUM-RV-010 Standard Deviation EverydayTask</v>
      </c>
      <c r="IF8" s="373" t="str">
        <f t="shared" si="67"/>
        <v>Right Controller Speed CHUM-RV-010 Standard Deviation Pegboard</v>
      </c>
      <c r="IG8" s="373" t="str">
        <f t="shared" si="68"/>
        <v>Right Controller Speed CHUM-RV-011 Standard Deviation FingerFollow</v>
      </c>
      <c r="IH8" s="373" t="str">
        <f t="shared" si="68"/>
        <v>Right Controller Speed CHUM-RV-011 Standard Deviation FingerNose</v>
      </c>
      <c r="II8" s="373" t="str">
        <f t="shared" si="68"/>
        <v>Right Controller Speed CHUM-RV-011 Standard Deviation EverydayTask</v>
      </c>
      <c r="IJ8" s="373" t="str">
        <f t="shared" si="68"/>
        <v>Right Controller Speed CHUM-RV-011 Standard Deviation Pegboard</v>
      </c>
      <c r="IK8" s="373" t="str">
        <f t="shared" si="69"/>
        <v>Right Controller Speed CHUM-RV-012 Standard Deviation FingerFollow</v>
      </c>
      <c r="IL8" s="373" t="str">
        <f t="shared" si="69"/>
        <v>Right Controller Speed CHUM-RV-012 Standard Deviation FingerNose</v>
      </c>
      <c r="IM8" s="373" t="str">
        <f t="shared" si="69"/>
        <v>Right Controller Speed CHUM-RV-012 Standard Deviation EverydayTask</v>
      </c>
      <c r="IN8" s="373" t="str">
        <f t="shared" si="69"/>
        <v>Right Controller Speed CHUM-RV-012 Standard Deviation Pegboard</v>
      </c>
      <c r="IO8" s="373" t="str">
        <f t="shared" si="70"/>
        <v>Right Controller Speed CHUM-RV-013 Standard Deviation FingerFollow</v>
      </c>
      <c r="IP8" s="373" t="str">
        <f t="shared" si="70"/>
        <v>Right Controller Speed CHUM-RV-013 Standard Deviation FingerNose</v>
      </c>
      <c r="IQ8" s="373" t="str">
        <f t="shared" si="70"/>
        <v>Right Controller Speed CHUM-RV-013 Standard Deviation EverydayTask</v>
      </c>
      <c r="IR8" s="373" t="str">
        <f t="shared" si="70"/>
        <v>Right Controller Speed CHUM-RV-013 Standard Deviation Pegboard</v>
      </c>
      <c r="IS8" s="373" t="str">
        <f t="shared" si="71"/>
        <v>Right Controller Speed CHUM-RV-018 Standard Deviation FingerFollow</v>
      </c>
      <c r="IT8" s="373" t="str">
        <f t="shared" si="71"/>
        <v>Right Controller Speed CHUM-RV-018 Standard Deviation FingerNose</v>
      </c>
      <c r="IU8" s="373" t="str">
        <f t="shared" si="71"/>
        <v>Right Controller Speed CHUM-RV-018 Standard Deviation EverydayTask</v>
      </c>
      <c r="IV8" s="373" t="str">
        <f t="shared" si="71"/>
        <v>Right Controller Speed CHUM-RV-018 Standard Deviation Pegboard</v>
      </c>
      <c r="IW8" s="204" t="e">
        <f>AVERAGE(HV8:IV8)</f>
        <v>#DIV/0!</v>
      </c>
      <c r="IX8" s="170" t="e">
        <f>MEDIAN(HV8:IV8)</f>
        <v>#NUM!</v>
      </c>
      <c r="IY8" s="126">
        <f>MAX(HV8:IV8)</f>
        <v>0</v>
      </c>
      <c r="IZ8" s="201">
        <f>MIN(HV8:IV8)</f>
        <v>0</v>
      </c>
      <c r="JB8" s="97" t="s">
        <v>936</v>
      </c>
      <c r="JC8" s="373" t="str">
        <f t="shared" si="155"/>
        <v>Left Controller Speed CHUM-RV-003 Standard Deviation FingerFollow</v>
      </c>
      <c r="JD8" s="373" t="str">
        <f t="shared" si="155"/>
        <v>Left Controller Speed CHUM-RV-003 Standard Deviation FingerNose</v>
      </c>
      <c r="JE8" s="373" t="str">
        <f t="shared" si="155"/>
        <v>Left Controller Speed CHUM-RV-003 Standard Deviation EverydayTask</v>
      </c>
      <c r="JF8" s="373" t="str">
        <f t="shared" si="155"/>
        <v>Left Controller Speed CHUM-RV-003 Standard Deviation Pegboard</v>
      </c>
      <c r="JG8" s="373" t="str">
        <f t="shared" si="156"/>
        <v>Left Controller Speed CHUM-RV-004 Standard Deviation FingerFollow</v>
      </c>
      <c r="JH8" s="373" t="str">
        <f t="shared" si="73"/>
        <v>Left Controller Speed CHUM-RV-004 Standard Deviation FingerNose</v>
      </c>
      <c r="JI8" s="373" t="str">
        <f t="shared" si="73"/>
        <v>Left Controller Speed CHUM-RV-004 Standard Deviation EverydayTask</v>
      </c>
      <c r="JJ8" s="373" t="str">
        <f t="shared" si="73"/>
        <v>Left Controller Speed CHUM-RV-004 Standard Deviation Pegboard</v>
      </c>
      <c r="JK8" s="373" t="str">
        <f t="shared" si="157"/>
        <v>Left Controller Speed CHUM-RV-008 Standard Deviation FingerFollow</v>
      </c>
      <c r="JL8" s="373" t="str">
        <f t="shared" si="74"/>
        <v>Left Controller Speed CHUM-RV-008 Standard Deviation FingerNose</v>
      </c>
      <c r="JM8" s="373" t="str">
        <f t="shared" si="74"/>
        <v>Left Controller Speed CHUM-RV-008 Standard Deviation EverydayTask</v>
      </c>
      <c r="JN8" s="373" t="str">
        <f t="shared" si="74"/>
        <v>Left Controller Speed CHUM-RV-008 Standard Deviation Pegboard</v>
      </c>
      <c r="JO8" s="373" t="str">
        <f t="shared" si="158"/>
        <v>Left Controller Speed CHUM-RV-009 Standard Deviation FingerFollow</v>
      </c>
      <c r="JP8" s="373" t="str">
        <f t="shared" si="75"/>
        <v>Left Controller Speed CHUM-RV-009 Standard Deviation FingerNose</v>
      </c>
      <c r="JQ8" s="373" t="str">
        <f t="shared" si="75"/>
        <v>Left Controller Speed CHUM-RV-009 Standard Deviation EverydayTask</v>
      </c>
      <c r="JR8" s="373" t="str">
        <f t="shared" si="75"/>
        <v>Left Controller Speed CHUM-RV-009 Standard Deviation Pegboard</v>
      </c>
      <c r="JS8" s="373" t="str">
        <f t="shared" si="159"/>
        <v>Left Controller Speed CHUM-RV-014 Standard Deviation FingerFollow</v>
      </c>
      <c r="JT8" s="373" t="str">
        <f t="shared" si="76"/>
        <v>Left Controller Speed CHUM-RV-014 Standard Deviation FingerNose</v>
      </c>
      <c r="JU8" s="373" t="str">
        <f t="shared" si="76"/>
        <v>Left Controller Speed CHUM-RV-014 Standard Deviation EverydayTask</v>
      </c>
      <c r="JV8" s="373" t="str">
        <f t="shared" si="76"/>
        <v>Left Controller Speed CHUM-RV-014 Standard Deviation Pegboard</v>
      </c>
      <c r="JW8" s="373" t="str">
        <f t="shared" si="160"/>
        <v>Left Controller Speed CHUM-RV-015 Standard Deviation FingerFollow</v>
      </c>
      <c r="JX8" s="373" t="str">
        <f t="shared" si="77"/>
        <v>Left Controller Speed CHUM-RV-015 Standard Deviation FingerNose</v>
      </c>
      <c r="JY8" s="373" t="str">
        <f t="shared" si="77"/>
        <v>Left Controller Speed CHUM-RV-015 Standard Deviation EverydayTask</v>
      </c>
      <c r="JZ8" s="373" t="str">
        <f t="shared" si="77"/>
        <v>Left Controller Speed CHUM-RV-015 Standard Deviation Pegboard</v>
      </c>
      <c r="KA8" s="373" t="str">
        <f t="shared" si="161"/>
        <v>Left Controller Speed CHUM-RV-019 Standard Deviation FingerFollow</v>
      </c>
      <c r="KB8" s="373" t="str">
        <f t="shared" si="78"/>
        <v>Left Controller Speed CHUM-RV-019 Standard Deviation FingerNose</v>
      </c>
      <c r="KC8" s="373" t="str">
        <f t="shared" si="78"/>
        <v>Left Controller Speed CHUM-RV-019 Standard Deviation EverydayTask</v>
      </c>
      <c r="KD8" s="373" t="str">
        <f t="shared" si="78"/>
        <v>Left Controller Speed CHUM-RV-019 Standard Deviation Pegboard</v>
      </c>
      <c r="KE8" s="373" t="str">
        <f t="shared" si="162"/>
        <v>Left Controller Speed CHUM-RV-020 Standard Deviation FingerFollow</v>
      </c>
      <c r="KF8" s="373" t="str">
        <f t="shared" si="79"/>
        <v>Left Controller Speed CHUM-RV-020 Standard Deviation FingerNose</v>
      </c>
      <c r="KG8" s="373" t="str">
        <f t="shared" si="79"/>
        <v>Left Controller Speed CHUM-RV-020 Standard Deviation EverydayTask</v>
      </c>
      <c r="KH8" s="373" t="str">
        <f t="shared" si="79"/>
        <v>Left Controller Speed CHUM-RV-020 Standard Deviation Pegboard</v>
      </c>
      <c r="KI8" s="373" t="str">
        <f t="shared" si="163"/>
        <v>Left Controller Speed CHUM-RV-021 Standard Deviation FingerFollow</v>
      </c>
      <c r="KJ8" s="373" t="str">
        <f t="shared" si="80"/>
        <v>Left Controller Speed CHUM-RV-021 Standard Deviation FingerNose</v>
      </c>
      <c r="KK8" s="373" t="str">
        <f t="shared" si="80"/>
        <v>Left Controller Speed CHUM-RV-021 Standard Deviation EverydayTask</v>
      </c>
      <c r="KL8" s="373" t="str">
        <f t="shared" si="80"/>
        <v>Left Controller Speed CHUM-RV-021 Standard Deviation Pegboard</v>
      </c>
      <c r="KM8" s="373" t="str">
        <f t="shared" si="164"/>
        <v>Left Controller Speed CHUM-RV-022 Standard Deviation FingerFollow</v>
      </c>
      <c r="KN8" s="373" t="str">
        <f t="shared" si="81"/>
        <v>Left Controller Speed CHUM-RV-022 Standard Deviation FingerNose</v>
      </c>
      <c r="KO8" s="373" t="str">
        <f t="shared" si="81"/>
        <v>Left Controller Speed CHUM-RV-022 Standard Deviation EverydayTask</v>
      </c>
      <c r="KP8" s="373" t="str">
        <f t="shared" si="81"/>
        <v>Left Controller Speed CHUM-RV-022 Standard Deviation Pegboard</v>
      </c>
      <c r="KQ8" s="373" t="str">
        <f t="shared" si="165"/>
        <v>Left Controller Speed CHUM-RV-023 Standard Deviation FingerFollow</v>
      </c>
      <c r="KR8" s="373" t="str">
        <f t="shared" si="82"/>
        <v>Left Controller Speed CHUM-RV-023 Standard Deviation FingerNose</v>
      </c>
      <c r="KS8" s="373" t="str">
        <f t="shared" si="82"/>
        <v>Left Controller Speed CHUM-RV-023 Standard Deviation EverydayTask</v>
      </c>
      <c r="KT8" s="373" t="str">
        <f t="shared" si="82"/>
        <v>Left Controller Speed CHUM-RV-023 Standard Deviation Pegboard</v>
      </c>
      <c r="KU8" s="373" t="str">
        <f t="shared" si="166"/>
        <v>Left Controller Speed CHUM-RV-024 Standard Deviation FingerFollow</v>
      </c>
      <c r="KV8" s="373" t="str">
        <f t="shared" si="83"/>
        <v>Left Controller Speed CHUM-RV-024 Standard Deviation FingerNose</v>
      </c>
      <c r="KW8" s="373" t="str">
        <f t="shared" si="83"/>
        <v>Left Controller Speed CHUM-RV-024 Standard Deviation EverydayTask</v>
      </c>
      <c r="KX8" s="373" t="str">
        <f t="shared" si="83"/>
        <v>Left Controller Speed CHUM-RV-024 Standard Deviation Pegboard</v>
      </c>
      <c r="KY8" s="169" t="e">
        <f t="shared" si="84"/>
        <v>#DIV/0!</v>
      </c>
      <c r="KZ8" s="126" t="e">
        <f>MEDIAN(JC8:KL8)</f>
        <v>#NUM!</v>
      </c>
      <c r="LA8" s="170">
        <f t="shared" si="86"/>
        <v>0</v>
      </c>
      <c r="LB8" s="164">
        <f t="shared" si="87"/>
        <v>0</v>
      </c>
      <c r="LD8" s="97" t="s">
        <v>936</v>
      </c>
      <c r="LE8" s="373" t="str">
        <f t="shared" si="167"/>
        <v>Left Controller Speed CHUM-RV-005 Standard Deviation FingerFollow</v>
      </c>
      <c r="LF8" s="373" t="str">
        <f t="shared" si="168"/>
        <v>Left Controller Speed CHUM-RV-005 Standard Deviation FingerNose</v>
      </c>
      <c r="LG8" s="373" t="str">
        <f t="shared" si="168"/>
        <v>Left Controller Speed CHUM-RV-005 Standard Deviation EverydayTask</v>
      </c>
      <c r="LH8" s="373" t="str">
        <f t="shared" si="169"/>
        <v>Left Controller Speed CHUM-RV-006 Standard Deviation FingerFollow</v>
      </c>
      <c r="LI8" s="373" t="str">
        <f t="shared" si="170"/>
        <v>Left Controller Speed CHUM-RV-006 Standard Deviation FingerNose</v>
      </c>
      <c r="LJ8" s="373" t="str">
        <f t="shared" si="170"/>
        <v>Left Controller Speed CHUM-RV-006 Standard Deviation EverydayTask</v>
      </c>
      <c r="LK8" s="373" t="str">
        <f t="shared" si="170"/>
        <v>Left Controller Speed CHUM-RV-006 Standard Deviation Pegboard</v>
      </c>
      <c r="LL8" s="373" t="str">
        <f t="shared" si="171"/>
        <v>Left Controller Speed CHUM-RV-010 Standard Deviation FingerFollow</v>
      </c>
      <c r="LM8" s="373" t="str">
        <f t="shared" si="172"/>
        <v>Left Controller Speed CHUM-RV-010 Standard Deviation FingerNose</v>
      </c>
      <c r="LN8" s="373" t="str">
        <f t="shared" si="172"/>
        <v>Left Controller Speed CHUM-RV-010 Standard Deviation EverydayTask</v>
      </c>
      <c r="LO8" s="373" t="str">
        <f t="shared" si="172"/>
        <v>Left Controller Speed CHUM-RV-010 Standard Deviation Pegboard</v>
      </c>
      <c r="LP8" s="373" t="str">
        <f t="shared" si="173"/>
        <v>Left Controller Speed CHUM-RV-011 Standard Deviation FingerFollow</v>
      </c>
      <c r="LQ8" s="373" t="str">
        <f t="shared" si="174"/>
        <v>Left Controller Speed CHUM-RV-011 Standard Deviation FingerNose</v>
      </c>
      <c r="LR8" s="373" t="str">
        <f t="shared" si="174"/>
        <v>Left Controller Speed CHUM-RV-011 Standard Deviation EverydayTask</v>
      </c>
      <c r="LS8" s="373" t="str">
        <f t="shared" si="174"/>
        <v>Left Controller Speed CHUM-RV-011 Standard Deviation Pegboard</v>
      </c>
      <c r="LT8" s="373" t="str">
        <f t="shared" si="175"/>
        <v>Left Controller Speed CHUM-RV-012 Standard Deviation FingerFollow</v>
      </c>
      <c r="LU8" s="373" t="str">
        <f t="shared" si="176"/>
        <v>Left Controller Speed CHUM-RV-012 Standard Deviation FingerNose</v>
      </c>
      <c r="LV8" s="373" t="str">
        <f t="shared" si="176"/>
        <v>Left Controller Speed CHUM-RV-012 Standard Deviation EverydayTask</v>
      </c>
      <c r="LW8" s="373" t="str">
        <f t="shared" si="176"/>
        <v>Left Controller Speed CHUM-RV-012 Standard Deviation Pegboard</v>
      </c>
      <c r="LX8" s="373" t="str">
        <f t="shared" si="177"/>
        <v>Left Controller Speed CHUM-RV-013 Standard Deviation FingerFollow</v>
      </c>
      <c r="LY8" s="373" t="str">
        <f t="shared" si="178"/>
        <v>Left Controller Speed CHUM-RV-013 Standard Deviation FingerNose</v>
      </c>
      <c r="LZ8" s="373" t="str">
        <f t="shared" si="178"/>
        <v>Left Controller Speed CHUM-RV-013 Standard Deviation EverydayTask</v>
      </c>
      <c r="MA8" s="373" t="str">
        <f t="shared" si="178"/>
        <v>Left Controller Speed CHUM-RV-013 Standard Deviation Pegboard</v>
      </c>
      <c r="MB8" s="373" t="str">
        <f t="shared" si="179"/>
        <v>Left Controller Speed CHUM-RV-018 Standard Deviation FingerFollow</v>
      </c>
      <c r="MC8" s="373" t="str">
        <f t="shared" si="180"/>
        <v>Left Controller Speed CHUM-RV-018 Standard Deviation FingerNose</v>
      </c>
      <c r="MD8" s="373" t="str">
        <f t="shared" si="180"/>
        <v>Left Controller Speed CHUM-RV-018 Standard Deviation EverydayTask</v>
      </c>
      <c r="ME8" s="373" t="str">
        <f t="shared" si="180"/>
        <v>Left Controller Speed CHUM-RV-018 Standard Deviation Pegboard</v>
      </c>
      <c r="MF8" s="204" t="e">
        <f>AVERAGE(LE8:ME8)</f>
        <v>#DIV/0!</v>
      </c>
      <c r="MG8" s="170" t="e">
        <f>MEDIAN(LE8:ME8)</f>
        <v>#NUM!</v>
      </c>
      <c r="MH8" s="126">
        <f>MAX(LE8:ME8)</f>
        <v>0</v>
      </c>
      <c r="MI8" s="201">
        <f>MIN(LE8:ME8)</f>
        <v>0</v>
      </c>
      <c r="MK8" s="97" t="s">
        <v>936</v>
      </c>
      <c r="ML8" s="373" t="str">
        <f t="shared" si="181"/>
        <v>Right Controller Acceleration CHUM-RV-003 Standard Deviation FingerFollow</v>
      </c>
      <c r="MM8" s="373" t="str">
        <f t="shared" si="88"/>
        <v>Right Controller Acceleration CHUM-RV-003 Standard Deviation FingerNose</v>
      </c>
      <c r="MN8" s="373" t="str">
        <f t="shared" si="88"/>
        <v>Right Controller Acceleration CHUM-RV-003 Standard Deviation EverydayTask</v>
      </c>
      <c r="MO8" s="373" t="str">
        <f t="shared" si="88"/>
        <v>Right Controller Acceleration CHUM-RV-003 Standard Deviation Pegboard</v>
      </c>
      <c r="MP8" s="373" t="str">
        <f t="shared" si="182"/>
        <v>Right Controller Acceleration CHUM-RV-004 Standard Deviation FingerFollow</v>
      </c>
      <c r="MQ8" s="373" t="str">
        <f t="shared" si="89"/>
        <v>Right Controller Acceleration CHUM-RV-004 Standard Deviation FingerNose</v>
      </c>
      <c r="MR8" s="373" t="str">
        <f t="shared" si="89"/>
        <v>Right Controller Acceleration CHUM-RV-004 Standard Deviation EverydayTask</v>
      </c>
      <c r="MS8" s="373" t="str">
        <f t="shared" si="89"/>
        <v>Right Controller Acceleration CHUM-RV-004 Standard Deviation Pegboard</v>
      </c>
      <c r="MT8" s="373" t="str">
        <f t="shared" si="183"/>
        <v>Right Controller Acceleration CHUM-RV-008 Standard Deviation FingerFollow</v>
      </c>
      <c r="MU8" s="373" t="str">
        <f t="shared" si="90"/>
        <v>Right Controller Acceleration CHUM-RV-008 Standard Deviation FingerNose</v>
      </c>
      <c r="MV8" s="373" t="str">
        <f t="shared" si="90"/>
        <v>Right Controller Acceleration CHUM-RV-008 Standard Deviation EverydayTask</v>
      </c>
      <c r="MW8" s="373" t="str">
        <f t="shared" si="90"/>
        <v>Right Controller Acceleration CHUM-RV-008 Standard Deviation Pegboard</v>
      </c>
      <c r="MX8" s="373" t="str">
        <f t="shared" si="184"/>
        <v>Right Controller Acceleration CHUM-RV-009 Standard Deviation FingerFollow</v>
      </c>
      <c r="MY8" s="373" t="str">
        <f t="shared" si="91"/>
        <v>Right Controller Acceleration CHUM-RV-009 Standard Deviation FingerNose</v>
      </c>
      <c r="MZ8" s="373" t="str">
        <f t="shared" si="91"/>
        <v>Right Controller Acceleration CHUM-RV-009 Standard Deviation EverydayTask</v>
      </c>
      <c r="NA8" s="373" t="str">
        <f t="shared" si="91"/>
        <v>Right Controller Acceleration CHUM-RV-009 Standard Deviation Pegboard</v>
      </c>
      <c r="NB8" s="373" t="str">
        <f t="shared" si="185"/>
        <v>Right Controller Acceleration CHUM-RV-014 Standard Deviation FingerFollow</v>
      </c>
      <c r="NC8" s="373" t="str">
        <f t="shared" si="92"/>
        <v>Right Controller Acceleration CHUM-RV-014 Standard Deviation FingerNose</v>
      </c>
      <c r="ND8" s="373" t="str">
        <f t="shared" si="92"/>
        <v>Right Controller Acceleration CHUM-RV-014 Standard Deviation EverydayTask</v>
      </c>
      <c r="NE8" s="373" t="str">
        <f t="shared" si="92"/>
        <v>Right Controller Acceleration CHUM-RV-014 Standard Deviation Pegboard</v>
      </c>
      <c r="NF8" s="373" t="str">
        <f t="shared" si="186"/>
        <v>Right Controller Acceleration CHUM-RV-015 Standard Deviation FingerFollow</v>
      </c>
      <c r="NG8" s="373" t="str">
        <f t="shared" si="93"/>
        <v>Right Controller Acceleration CHUM-RV-015 Standard Deviation FingerNose</v>
      </c>
      <c r="NH8" s="373" t="str">
        <f t="shared" si="93"/>
        <v>Right Controller Acceleration CHUM-RV-015 Standard Deviation EverydayTask</v>
      </c>
      <c r="NI8" s="373" t="str">
        <f t="shared" si="93"/>
        <v>Right Controller Acceleration CHUM-RV-015 Standard Deviation Pegboard</v>
      </c>
      <c r="NJ8" s="373" t="str">
        <f t="shared" si="187"/>
        <v>Right Controller Acceleration CHUM-RV-019 Standard Deviation FingerFollow</v>
      </c>
      <c r="NK8" s="373" t="str">
        <f t="shared" si="94"/>
        <v>Right Controller Acceleration CHUM-RV-019 Standard Deviation FingerNose</v>
      </c>
      <c r="NL8" s="373" t="str">
        <f t="shared" si="94"/>
        <v>Right Controller Acceleration CHUM-RV-019 Standard Deviation EverydayTask</v>
      </c>
      <c r="NM8" s="373" t="str">
        <f t="shared" si="94"/>
        <v>Right Controller Acceleration CHUM-RV-019 Standard Deviation Pegboard</v>
      </c>
      <c r="NN8" s="373" t="str">
        <f t="shared" si="188"/>
        <v>Right Controller Acceleration CHUM-RV-020 Standard Deviation FingerFollow</v>
      </c>
      <c r="NO8" s="373" t="str">
        <f t="shared" si="95"/>
        <v>Right Controller Acceleration CHUM-RV-020 Standard Deviation FingerNose</v>
      </c>
      <c r="NP8" s="373" t="str">
        <f t="shared" si="95"/>
        <v>Right Controller Acceleration CHUM-RV-020 Standard Deviation EverydayTask</v>
      </c>
      <c r="NQ8" s="373" t="str">
        <f t="shared" si="95"/>
        <v>Right Controller Acceleration CHUM-RV-020 Standard Deviation Pegboard</v>
      </c>
      <c r="NR8" s="373" t="str">
        <f t="shared" si="189"/>
        <v>Right Controller Acceleration CHUM-RV-021 Standard Deviation FingerFollow</v>
      </c>
      <c r="NS8" s="373" t="str">
        <f t="shared" si="96"/>
        <v>Right Controller Acceleration CHUM-RV-021 Standard Deviation FingerNose</v>
      </c>
      <c r="NT8" s="373" t="str">
        <f t="shared" si="96"/>
        <v>Right Controller Acceleration CHUM-RV-021 Standard Deviation EverydayTask</v>
      </c>
      <c r="NU8" s="373" t="str">
        <f t="shared" si="96"/>
        <v>Right Controller Acceleration CHUM-RV-021 Standard Deviation Pegboard</v>
      </c>
      <c r="NV8" s="373" t="str">
        <f t="shared" si="190"/>
        <v>Right Controller Acceleration CHUM-RV-022 Standard Deviation FingerFollow</v>
      </c>
      <c r="NW8" s="373" t="str">
        <f t="shared" si="97"/>
        <v>Right Controller Acceleration CHUM-RV-022 Standard Deviation FingerNose</v>
      </c>
      <c r="NX8" s="373" t="str">
        <f t="shared" si="97"/>
        <v>Right Controller Acceleration CHUM-RV-022 Standard Deviation EverydayTask</v>
      </c>
      <c r="NY8" s="373" t="str">
        <f t="shared" si="97"/>
        <v>Right Controller Acceleration CHUM-RV-022 Standard Deviation Pegboard</v>
      </c>
      <c r="NZ8" s="373" t="str">
        <f t="shared" si="191"/>
        <v>Right Controller Acceleration CHUM-RV-023 Standard Deviation FingerFollow</v>
      </c>
      <c r="OA8" s="373" t="str">
        <f t="shared" si="98"/>
        <v>Right Controller Acceleration CHUM-RV-023 Standard Deviation FingerNose</v>
      </c>
      <c r="OB8" s="373" t="str">
        <f t="shared" si="98"/>
        <v>Right Controller Acceleration CHUM-RV-023 Standard Deviation EverydayTask</v>
      </c>
      <c r="OC8" s="373" t="str">
        <f t="shared" si="98"/>
        <v>Right Controller Acceleration CHUM-RV-023 Standard Deviation Pegboard</v>
      </c>
      <c r="OD8" s="373" t="str">
        <f t="shared" si="192"/>
        <v>Right Controller Acceleration CHUM-RV-024 Standard Deviation FingerFollow</v>
      </c>
      <c r="OE8" s="373" t="str">
        <f t="shared" si="99"/>
        <v>Right Controller Acceleration CHUM-RV-024 Standard Deviation FingerNose</v>
      </c>
      <c r="OF8" s="373" t="str">
        <f t="shared" si="99"/>
        <v>Right Controller Acceleration CHUM-RV-024 Standard Deviation EverydayTask</v>
      </c>
      <c r="OG8" s="373" t="str">
        <f t="shared" si="99"/>
        <v>Right Controller Acceleration CHUM-RV-024 Standard Deviation Pegboard</v>
      </c>
      <c r="OH8" s="169" t="e">
        <f t="shared" si="100"/>
        <v>#DIV/0!</v>
      </c>
      <c r="OI8" s="126" t="e">
        <f>MEDIAN(ML8:NU8)</f>
        <v>#NUM!</v>
      </c>
      <c r="OJ8" s="170">
        <f t="shared" si="102"/>
        <v>0</v>
      </c>
      <c r="OK8" s="164">
        <f t="shared" si="103"/>
        <v>0</v>
      </c>
      <c r="OM8" s="97" t="s">
        <v>936</v>
      </c>
      <c r="ON8" s="373" t="str">
        <f t="shared" si="193"/>
        <v>Right Controller Acceleration CHUM-RV-005 Standard Deviation FingerFollow</v>
      </c>
      <c r="OO8" s="373" t="str">
        <f t="shared" si="194"/>
        <v>Right Controller Acceleration CHUM-RV-005 Standard Deviation FingerNose</v>
      </c>
      <c r="OP8" s="373" t="str">
        <f t="shared" si="194"/>
        <v>Right Controller Acceleration CHUM-RV-005 Standard Deviation EverydayTask</v>
      </c>
      <c r="OQ8" s="373" t="str">
        <f t="shared" si="195"/>
        <v>Right Controller Acceleration CHUM-RV-006 Standard Deviation FingerFollow</v>
      </c>
      <c r="OR8" s="373" t="str">
        <f t="shared" si="196"/>
        <v>Right Controller Acceleration CHUM-RV-006 Standard Deviation FingerNose</v>
      </c>
      <c r="OS8" s="373" t="str">
        <f t="shared" si="196"/>
        <v>Right Controller Acceleration CHUM-RV-006 Standard Deviation EverydayTask</v>
      </c>
      <c r="OT8" s="373" t="str">
        <f t="shared" si="196"/>
        <v>Right Controller Acceleration CHUM-RV-006 Standard Deviation Pegboard</v>
      </c>
      <c r="OU8" s="373" t="str">
        <f t="shared" si="197"/>
        <v>Right Controller Acceleration CHUM-RV-010 Standard Deviation FingerFollow</v>
      </c>
      <c r="OV8" s="373" t="str">
        <f t="shared" si="198"/>
        <v>Right Controller Acceleration CHUM-RV-010 Standard Deviation FingerNose</v>
      </c>
      <c r="OW8" s="373" t="str">
        <f t="shared" si="198"/>
        <v>Right Controller Acceleration CHUM-RV-010 Standard Deviation EverydayTask</v>
      </c>
      <c r="OX8" s="373" t="str">
        <f t="shared" si="198"/>
        <v>Right Controller Acceleration CHUM-RV-010 Standard Deviation Pegboard</v>
      </c>
      <c r="OY8" s="373" t="str">
        <f t="shared" si="199"/>
        <v>Right Controller Acceleration CHUM-RV-011 Standard Deviation FingerFollow</v>
      </c>
      <c r="OZ8" s="373" t="str">
        <f t="shared" si="200"/>
        <v>Right Controller Acceleration CHUM-RV-011 Standard Deviation FingerNose</v>
      </c>
      <c r="PA8" s="373" t="str">
        <f t="shared" si="200"/>
        <v>Right Controller Acceleration CHUM-RV-011 Standard Deviation EverydayTask</v>
      </c>
      <c r="PB8" s="373" t="str">
        <f t="shared" si="200"/>
        <v>Right Controller Acceleration CHUM-RV-011 Standard Deviation Pegboard</v>
      </c>
      <c r="PC8" s="373" t="str">
        <f t="shared" si="201"/>
        <v>Right Controller Acceleration CHUM-RV-012 Standard Deviation FingerFollow</v>
      </c>
      <c r="PD8" s="373" t="str">
        <f t="shared" si="202"/>
        <v>Right Controller Acceleration CHUM-RV-012 Standard Deviation FingerNose</v>
      </c>
      <c r="PE8" s="373" t="str">
        <f t="shared" si="202"/>
        <v>Right Controller Acceleration CHUM-RV-012 Standard Deviation EverydayTask</v>
      </c>
      <c r="PF8" s="373" t="str">
        <f t="shared" si="202"/>
        <v>Right Controller Acceleration CHUM-RV-012 Standard Deviation Pegboard</v>
      </c>
      <c r="PG8" s="373" t="str">
        <f t="shared" si="203"/>
        <v>Right Controller Acceleration CHUM-RV-013 Standard Deviation FingerFollow</v>
      </c>
      <c r="PH8" s="373" t="str">
        <f t="shared" si="204"/>
        <v>Right Controller Acceleration CHUM-RV-013 Standard Deviation FingerNose</v>
      </c>
      <c r="PI8" s="373" t="str">
        <f t="shared" si="204"/>
        <v>Right Controller Acceleration CHUM-RV-013 Standard Deviation EverydayTask</v>
      </c>
      <c r="PJ8" s="373" t="str">
        <f t="shared" si="204"/>
        <v>Right Controller Acceleration CHUM-RV-013 Standard Deviation Pegboard</v>
      </c>
      <c r="PK8" s="373" t="str">
        <f t="shared" si="205"/>
        <v>Right Controller Acceleration CHUM-RV-018 Standard Deviation FingerFollow</v>
      </c>
      <c r="PL8" s="373" t="str">
        <f t="shared" si="206"/>
        <v>Right Controller Acceleration CHUM-RV-018 Standard Deviation FingerNose</v>
      </c>
      <c r="PM8" s="373" t="str">
        <f t="shared" si="206"/>
        <v>Right Controller Acceleration CHUM-RV-018 Standard Deviation EverydayTask</v>
      </c>
      <c r="PN8" s="373" t="str">
        <f t="shared" si="207"/>
        <v>Right Controller Acceleration CHUM-RV-018 Standard Deviation Pegboard</v>
      </c>
      <c r="PO8" s="204" t="e">
        <f>AVERAGE(ON8:PN8)</f>
        <v>#DIV/0!</v>
      </c>
      <c r="PP8" s="170" t="e">
        <f>MEDIAN(ON8:PN8)</f>
        <v>#NUM!</v>
      </c>
      <c r="PQ8" s="126">
        <f>MAX(ON8:PN8)</f>
        <v>0</v>
      </c>
      <c r="PR8" s="201">
        <f>MIN(ON8:PN8)</f>
        <v>0</v>
      </c>
      <c r="PT8" s="97" t="s">
        <v>936</v>
      </c>
      <c r="PU8" s="373" t="str">
        <f t="shared" si="208"/>
        <v>Left Controller Acceleration CHUM-RV-003 Standard Deviation FingerFollow</v>
      </c>
      <c r="PV8" s="373" t="str">
        <f t="shared" si="104"/>
        <v>Left Controller Acceleration CHUM-RV-003 Standard Deviation FingerNose</v>
      </c>
      <c r="PW8" s="373" t="str">
        <f t="shared" si="104"/>
        <v>Left Controller Acceleration CHUM-RV-003 Standard Deviation EverydayTask</v>
      </c>
      <c r="PX8" s="373" t="str">
        <f t="shared" si="104"/>
        <v>Left Controller Acceleration CHUM-RV-003 Standard Deviation Pegboard</v>
      </c>
      <c r="PY8" s="373" t="str">
        <f t="shared" si="209"/>
        <v>Left Controller Acceleration CHUM-RV-004 Standard Deviation FingerFollow</v>
      </c>
      <c r="PZ8" s="373" t="str">
        <f t="shared" si="105"/>
        <v>Left Controller Acceleration CHUM-RV-004 Standard Deviation FingerNose</v>
      </c>
      <c r="QA8" s="373" t="str">
        <f t="shared" si="105"/>
        <v>Left Controller Acceleration CHUM-RV-004 Standard Deviation EverydayTask</v>
      </c>
      <c r="QB8" s="373" t="str">
        <f t="shared" si="105"/>
        <v>Left Controller Acceleration CHUM-RV-004 Standard Deviation Pegboard</v>
      </c>
      <c r="QC8" s="373" t="str">
        <f t="shared" si="210"/>
        <v>Left Controller Acceleration CHUM-RV-008 Standard Deviation FingerFollow</v>
      </c>
      <c r="QD8" s="373" t="str">
        <f t="shared" si="106"/>
        <v>Left Controller Acceleration CHUM-RV-008 Standard Deviation FingerNose</v>
      </c>
      <c r="QE8" s="373" t="str">
        <f t="shared" si="106"/>
        <v>Left Controller Acceleration CHUM-RV-008 Standard Deviation EverydayTask</v>
      </c>
      <c r="QF8" s="373" t="str">
        <f t="shared" si="106"/>
        <v>Left Controller Acceleration CHUM-RV-008 Standard Deviation Pegboard</v>
      </c>
      <c r="QG8" s="373" t="str">
        <f t="shared" si="211"/>
        <v>Left Controller Acceleration CHUM-RV-009 Standard Deviation FingerFollow</v>
      </c>
      <c r="QH8" s="373" t="str">
        <f t="shared" si="107"/>
        <v>Left Controller Acceleration CHUM-RV-009 Standard Deviation FingerNose</v>
      </c>
      <c r="QI8" s="373" t="str">
        <f t="shared" si="107"/>
        <v>Left Controller Acceleration CHUM-RV-009 Standard Deviation EverydayTask</v>
      </c>
      <c r="QJ8" s="373" t="str">
        <f t="shared" si="107"/>
        <v>Left Controller Acceleration CHUM-RV-009 Standard Deviation Pegboard</v>
      </c>
      <c r="QK8" s="373" t="str">
        <f t="shared" si="212"/>
        <v>Left Controller Acceleration CHUM-RV-014 Standard Deviation FingerFollow</v>
      </c>
      <c r="QL8" s="373" t="str">
        <f t="shared" si="108"/>
        <v>Left Controller Acceleration CHUM-RV-014 Standard Deviation FingerNose</v>
      </c>
      <c r="QM8" s="373" t="str">
        <f t="shared" si="108"/>
        <v>Left Controller Acceleration CHUM-RV-014 Standard Deviation EverydayTask</v>
      </c>
      <c r="QN8" s="373" t="str">
        <f t="shared" si="108"/>
        <v>Left Controller Acceleration CHUM-RV-014 Standard Deviation Pegboard</v>
      </c>
      <c r="QO8" s="373" t="str">
        <f t="shared" si="213"/>
        <v>Left Controller Acceleration CHUM-RV-015 Standard Deviation FingerFollow</v>
      </c>
      <c r="QP8" s="373" t="str">
        <f t="shared" si="109"/>
        <v>Left Controller Acceleration CHUM-RV-015 Standard Deviation FingerNose</v>
      </c>
      <c r="QQ8" s="373" t="str">
        <f t="shared" si="109"/>
        <v>Left Controller Acceleration CHUM-RV-015 Standard Deviation EverydayTask</v>
      </c>
      <c r="QR8" s="373" t="str">
        <f t="shared" si="109"/>
        <v>Left Controller Acceleration CHUM-RV-015 Standard Deviation Pegboard</v>
      </c>
      <c r="QS8" s="373" t="str">
        <f t="shared" si="214"/>
        <v>Left Controller Acceleration CHUM-RV-019 Standard Deviation FingerFollow</v>
      </c>
      <c r="QT8" s="373" t="str">
        <f t="shared" si="214"/>
        <v>Left Controller Acceleration CHUM-RV-019 Standard Deviation FingerNose</v>
      </c>
      <c r="QU8" s="373" t="str">
        <f t="shared" si="214"/>
        <v>Left Controller Acceleration CHUM-RV-019 Standard Deviation EverydayTask</v>
      </c>
      <c r="QV8" s="373" t="str">
        <f t="shared" si="214"/>
        <v>Left Controller Acceleration CHUM-RV-019 Standard Deviation Pegboard</v>
      </c>
      <c r="QW8" s="373" t="str">
        <f t="shared" si="215"/>
        <v>Left Controller Acceleration CHUM-RV-020 Standard Deviation FingerFollow</v>
      </c>
      <c r="QX8" s="373" t="str">
        <f t="shared" si="111"/>
        <v>Left Controller Acceleration CHUM-RV-020 Standard Deviation FingerNose</v>
      </c>
      <c r="QY8" s="373" t="str">
        <f t="shared" si="111"/>
        <v>Left Controller Acceleration CHUM-RV-020 Standard Deviation EverydayTask</v>
      </c>
      <c r="QZ8" s="373" t="str">
        <f t="shared" si="111"/>
        <v>Left Controller Acceleration CHUM-RV-020 Standard Deviation Pegboard</v>
      </c>
      <c r="RA8" s="373" t="str">
        <f t="shared" si="216"/>
        <v>Left Controller Acceleration CHUM-RV-021 Standard Deviation FingerFollow</v>
      </c>
      <c r="RB8" s="373" t="str">
        <f t="shared" si="112"/>
        <v>Left Controller Acceleration CHUM-RV-021 Standard Deviation FingerNose</v>
      </c>
      <c r="RC8" s="373" t="str">
        <f t="shared" si="112"/>
        <v>Left Controller Acceleration CHUM-RV-021 Standard Deviation EverydayTask</v>
      </c>
      <c r="RD8" s="373" t="str">
        <f t="shared" si="112"/>
        <v>Left Controller Acceleration CHUM-RV-021 Standard Deviation Pegboard</v>
      </c>
      <c r="RE8" s="373" t="str">
        <f t="shared" si="217"/>
        <v>Left Controller Acceleration CHUM-RV-022 Standard Deviation FingerFollow</v>
      </c>
      <c r="RF8" s="373" t="str">
        <f t="shared" si="113"/>
        <v>Left Controller Acceleration CHUM-RV-022 Standard Deviation FingerNose</v>
      </c>
      <c r="RG8" s="373" t="str">
        <f t="shared" si="113"/>
        <v>Left Controller Acceleration CHUM-RV-022 Standard Deviation EverydayTask</v>
      </c>
      <c r="RH8" s="373" t="str">
        <f t="shared" si="113"/>
        <v>Left Controller Acceleration CHUM-RV-022 Standard Deviation Pegboard</v>
      </c>
      <c r="RI8" s="373" t="str">
        <f t="shared" si="218"/>
        <v>Left Controller Acceleration CHUM-RV-023 Standard Deviation FingerFollow</v>
      </c>
      <c r="RJ8" s="373" t="str">
        <f t="shared" si="114"/>
        <v>Left Controller Acceleration CHUM-RV-023 Standard Deviation FingerNose</v>
      </c>
      <c r="RK8" s="373" t="str">
        <f t="shared" si="114"/>
        <v>Left Controller Acceleration CHUM-RV-023 Standard Deviation EverydayTask</v>
      </c>
      <c r="RL8" s="373" t="str">
        <f t="shared" si="114"/>
        <v>Left Controller Acceleration CHUM-RV-023 Standard Deviation Pegboard</v>
      </c>
      <c r="RM8" s="373" t="str">
        <f t="shared" si="219"/>
        <v>Left Controller Acceleration CHUM-RV-024 Standard Deviation FingerFollow</v>
      </c>
      <c r="RN8" s="373" t="str">
        <f t="shared" si="115"/>
        <v>Left Controller Acceleration CHUM-RV-024 Standard Deviation FingerNose</v>
      </c>
      <c r="RO8" s="373" t="str">
        <f t="shared" si="115"/>
        <v>Left Controller Acceleration CHUM-RV-024 Standard Deviation EverydayTask</v>
      </c>
      <c r="RP8" s="373" t="str">
        <f t="shared" si="115"/>
        <v>Left Controller Acceleration CHUM-RV-024 Standard Deviation Pegboard</v>
      </c>
      <c r="RQ8" s="169" t="e">
        <f t="shared" si="116"/>
        <v>#DIV/0!</v>
      </c>
      <c r="RR8" s="126" t="e">
        <f>MEDIAN(PU8:RD8)</f>
        <v>#NUM!</v>
      </c>
      <c r="RS8" s="170">
        <f t="shared" si="118"/>
        <v>0</v>
      </c>
      <c r="RT8" s="164">
        <f t="shared" si="119"/>
        <v>0</v>
      </c>
      <c r="RV8" s="97" t="s">
        <v>936</v>
      </c>
      <c r="RW8" s="373" t="str">
        <f t="shared" si="220"/>
        <v>Left Controller Acceleration CHUM-RV-005 Standard Deviation FingerFollow</v>
      </c>
      <c r="RX8" s="373" t="str">
        <f t="shared" si="221"/>
        <v>Left Controller Acceleration CHUM-RV-005 Standard Deviation FingerNose</v>
      </c>
      <c r="RY8" s="373" t="str">
        <f t="shared" si="221"/>
        <v>Left Controller Acceleration CHUM-RV-005 Standard Deviation EverydayTask</v>
      </c>
      <c r="RZ8" s="373" t="str">
        <f t="shared" si="222"/>
        <v>Left Controller Acceleration CHUM-RV-006 Standard Deviation FingerFollow</v>
      </c>
      <c r="SA8" s="373" t="str">
        <f t="shared" si="223"/>
        <v>Left Controller Acceleration CHUM-RV-006 Standard Deviation FingerNose</v>
      </c>
      <c r="SB8" s="373" t="str">
        <f t="shared" si="223"/>
        <v>Left Controller Acceleration CHUM-RV-006 Standard Deviation EverydayTask</v>
      </c>
      <c r="SC8" s="373" t="str">
        <f t="shared" si="223"/>
        <v>Left Controller Acceleration CHUM-RV-006 Standard Deviation Pegboard</v>
      </c>
      <c r="SD8" s="373" t="str">
        <f t="shared" si="224"/>
        <v>Left Controller Acceleration CHUM-RV-010 Standard Deviation FingerFollow</v>
      </c>
      <c r="SE8" s="373" t="str">
        <f t="shared" si="225"/>
        <v>Left Controller Acceleration CHUM-RV-010 Standard Deviation FingerNose</v>
      </c>
      <c r="SF8" s="373" t="str">
        <f t="shared" si="225"/>
        <v>Left Controller Acceleration CHUM-RV-010 Standard Deviation EverydayTask</v>
      </c>
      <c r="SG8" s="373" t="str">
        <f t="shared" si="225"/>
        <v>Left Controller Acceleration CHUM-RV-010 Standard Deviation Pegboard</v>
      </c>
      <c r="SH8" s="373" t="str">
        <f t="shared" si="226"/>
        <v>Left Controller Acceleration CHUM-RV-011 Standard Deviation FingerFollow</v>
      </c>
      <c r="SI8" s="373" t="str">
        <f t="shared" si="227"/>
        <v>Left Controller Acceleration CHUM-RV-011 Standard Deviation FingerNose</v>
      </c>
      <c r="SJ8" s="373" t="str">
        <f t="shared" si="227"/>
        <v>Left Controller Acceleration CHUM-RV-011 Standard Deviation EverydayTask</v>
      </c>
      <c r="SK8" s="373" t="str">
        <f t="shared" si="227"/>
        <v>Left Controller Acceleration CHUM-RV-011 Standard Deviation Pegboard</v>
      </c>
      <c r="SL8" s="373" t="str">
        <f t="shared" si="228"/>
        <v>Left Controller Acceleration CHUM-RV-012 Standard Deviation FingerFollow</v>
      </c>
      <c r="SM8" s="373" t="str">
        <f t="shared" si="229"/>
        <v>Left Controller Acceleration CHUM-RV-012 Standard Deviation FingerNose</v>
      </c>
      <c r="SN8" s="373" t="str">
        <f t="shared" si="229"/>
        <v>Left Controller Acceleration CHUM-RV-012 Standard Deviation EverydayTask</v>
      </c>
      <c r="SO8" s="373" t="str">
        <f t="shared" si="229"/>
        <v>Left Controller Acceleration CHUM-RV-012 Standard Deviation Pegboard</v>
      </c>
      <c r="SP8" s="373" t="str">
        <f t="shared" si="230"/>
        <v>Left Controller Acceleration CHUM-RV-013 Standard Deviation FingerFollow</v>
      </c>
      <c r="SQ8" s="373" t="str">
        <f t="shared" si="231"/>
        <v>Left Controller Acceleration CHUM-RV-013 Standard Deviation FingerNose</v>
      </c>
      <c r="SR8" s="373" t="str">
        <f t="shared" si="231"/>
        <v>Left Controller Acceleration CHUM-RV-013 Standard Deviation EverydayTask</v>
      </c>
      <c r="SS8" s="373" t="str">
        <f t="shared" si="231"/>
        <v>Left Controller Acceleration CHUM-RV-013 Standard Deviation Pegboard</v>
      </c>
      <c r="ST8" s="373" t="str">
        <f t="shared" si="232"/>
        <v>Left Controller Acceleration CHUM-RV-018 Standard Deviation FingerFollow</v>
      </c>
      <c r="SU8" s="373" t="str">
        <f t="shared" si="233"/>
        <v>Left Controller Acceleration CHUM-RV-018 Standard Deviation FingerNose</v>
      </c>
      <c r="SV8" s="373" t="str">
        <f t="shared" si="233"/>
        <v>Left Controller Acceleration CHUM-RV-018 Standard Deviation EverydayTask</v>
      </c>
      <c r="SW8" s="373" t="str">
        <f t="shared" si="233"/>
        <v>Left Controller Acceleration CHUM-RV-018 Standard Deviation Pegboard</v>
      </c>
      <c r="SX8" s="204" t="e">
        <f>AVERAGE(RW8:SW8)</f>
        <v>#DIV/0!</v>
      </c>
      <c r="SY8" s="170" t="e">
        <f>MEDIAN(RW8:SW8)</f>
        <v>#NUM!</v>
      </c>
      <c r="SZ8" s="126">
        <f>MAX(RW8:SW8)</f>
        <v>0</v>
      </c>
      <c r="TA8" s="201">
        <f>MIN(RW8:SW8)</f>
        <v>0</v>
      </c>
    </row>
    <row r="9" spans="1:521" ht="15.75" thickBot="1" x14ac:dyDescent="0.3">
      <c r="A9" s="97" t="s">
        <v>696</v>
      </c>
      <c r="B9" s="373" t="str">
        <f t="shared" si="120"/>
        <v>Right Controller Jerk CHUM-RV-003 High jerks FingerFollow</v>
      </c>
      <c r="C9" s="373" t="str">
        <f t="shared" si="120"/>
        <v>Right Controller Jerk CHUM-RV-003 High jerks FingerNose</v>
      </c>
      <c r="D9" s="373" t="str">
        <f t="shared" si="120"/>
        <v>Right Controller Jerk CHUM-RV-003 High jerks EverydayTask</v>
      </c>
      <c r="E9" s="373" t="str">
        <f>_xlfn.CONCAT($A$1, " ", $B$2, " ", $B$3, " ",$A9, " ", E$4)</f>
        <v>Right Controller Jerk CHUM-RV-003 High jerks Pegboard</v>
      </c>
      <c r="F9" s="373" t="str">
        <f t="shared" si="121"/>
        <v>Right Controller Jerk CHUM-RV-004 High jerks FingerFollow</v>
      </c>
      <c r="G9" s="373" t="str">
        <f t="shared" si="1"/>
        <v>Right Controller Jerk CHUM-RV-004 High jerks FingerNose</v>
      </c>
      <c r="H9" s="373" t="str">
        <f t="shared" si="1"/>
        <v>Right Controller Jerk CHUM-RV-004 High jerks EverydayTask</v>
      </c>
      <c r="I9" s="373" t="str">
        <f t="shared" si="1"/>
        <v>Right Controller Jerk CHUM-RV-004 High jerks Pegboard</v>
      </c>
      <c r="J9" s="373" t="str">
        <f t="shared" si="122"/>
        <v>Right Controller Jerk CHUM-RV-008 High jerks FingerFollow</v>
      </c>
      <c r="K9" s="373" t="str">
        <f t="shared" si="122"/>
        <v>Right Controller Jerk CHUM-RV-008 High jerks FingerNose</v>
      </c>
      <c r="L9" s="373" t="str">
        <f t="shared" si="122"/>
        <v>Right Controller Jerk CHUM-RV-008 High jerks EverydayTask</v>
      </c>
      <c r="M9" s="373" t="str">
        <f t="shared" si="122"/>
        <v>Right Controller Jerk CHUM-RV-008 High jerks Pegboard</v>
      </c>
      <c r="N9" s="373" t="str">
        <f t="shared" si="123"/>
        <v>Right Controller Jerk CHUM-RV-009 High jerks FingerFollow</v>
      </c>
      <c r="O9" s="373" t="str">
        <f t="shared" si="123"/>
        <v>Right Controller Jerk CHUM-RV-009 High jerks FingerNose</v>
      </c>
      <c r="P9" s="373" t="str">
        <f t="shared" si="123"/>
        <v>Right Controller Jerk CHUM-RV-009 High jerks EverydayTask</v>
      </c>
      <c r="Q9" s="373" t="str">
        <f t="shared" si="123"/>
        <v>Right Controller Jerk CHUM-RV-009 High jerks Pegboard</v>
      </c>
      <c r="R9" s="373" t="str">
        <f t="shared" si="124"/>
        <v>Right Controller Jerk CHUM-RV-014 High jerks FingerFollow</v>
      </c>
      <c r="S9" s="373" t="str">
        <f t="shared" si="4"/>
        <v>Right Controller Jerk CHUM-RV-014 High jerks FingerNose</v>
      </c>
      <c r="T9" s="373" t="str">
        <f t="shared" si="4"/>
        <v>Right Controller Jerk CHUM-RV-014 High jerks EverydayTask</v>
      </c>
      <c r="U9" s="373" t="str">
        <f t="shared" si="4"/>
        <v>Right Controller Jerk CHUM-RV-014 High jerks Pegboard</v>
      </c>
      <c r="V9" s="373" t="str">
        <f t="shared" si="125"/>
        <v>Right Controller Jerk CHUM-RV-015 High jerks FingerFollow</v>
      </c>
      <c r="W9" s="373" t="str">
        <f t="shared" si="5"/>
        <v>Right Controller Jerk CHUM-RV-015 High jerks FingerNose</v>
      </c>
      <c r="X9" s="373" t="str">
        <f t="shared" si="5"/>
        <v>Right Controller Jerk CHUM-RV-015 High jerks EverydayTask</v>
      </c>
      <c r="Y9" s="373" t="str">
        <f t="shared" si="5"/>
        <v>Right Controller Jerk CHUM-RV-015 High jerks Pegboard</v>
      </c>
      <c r="Z9" s="373" t="str">
        <f t="shared" si="126"/>
        <v>Right Controller Jerk CHUM-RV-019 High jerks FingerFollow</v>
      </c>
      <c r="AA9" s="373" t="str">
        <f t="shared" si="6"/>
        <v>Right Controller Jerk CHUM-RV-019 High jerks FingerNose</v>
      </c>
      <c r="AB9" s="373" t="str">
        <f t="shared" si="6"/>
        <v>Right Controller Jerk CHUM-RV-019 High jerks EverydayTask</v>
      </c>
      <c r="AC9" s="373" t="str">
        <f t="shared" si="6"/>
        <v>Right Controller Jerk CHUM-RV-019 High jerks Pegboard</v>
      </c>
      <c r="AD9" s="373" t="str">
        <f t="shared" si="127"/>
        <v>Right Controller Jerk CHUM-RV-020 High jerks FingerFollow</v>
      </c>
      <c r="AE9" s="373" t="str">
        <f t="shared" si="7"/>
        <v>Right Controller Jerk CHUM-RV-020 High jerks FingerNose</v>
      </c>
      <c r="AF9" s="373" t="str">
        <f t="shared" si="7"/>
        <v>Right Controller Jerk CHUM-RV-020 High jerks EverydayTask</v>
      </c>
      <c r="AG9" s="373" t="str">
        <f t="shared" si="7"/>
        <v>Right Controller Jerk CHUM-RV-020 High jerks Pegboard</v>
      </c>
      <c r="AH9" s="373" t="str">
        <f t="shared" si="128"/>
        <v>Right Controller Jerk CHUM-RV-021 High jerks FingerFollow</v>
      </c>
      <c r="AI9" s="373" t="str">
        <f t="shared" si="8"/>
        <v>Right Controller Jerk CHUM-RV-021 High jerks FingerNose</v>
      </c>
      <c r="AJ9" s="373" t="str">
        <f t="shared" si="8"/>
        <v>Right Controller Jerk CHUM-RV-021 High jerks EverydayTask</v>
      </c>
      <c r="AK9" s="373" t="str">
        <f t="shared" si="8"/>
        <v>Right Controller Jerk CHUM-RV-021 High jerks Pegboard</v>
      </c>
      <c r="AL9" s="373" t="str">
        <f t="shared" si="129"/>
        <v>Right Controller Jerk CHUM-RV-022 High jerks FingerFollow</v>
      </c>
      <c r="AM9" s="373" t="str">
        <f t="shared" si="129"/>
        <v>Right Controller Jerk CHUM-RV-022 High jerks FingerNose</v>
      </c>
      <c r="AN9" s="373" t="str">
        <f>_xlfn.CONCAT($A$1, " ", $B$2, " ", $AL$3, " ",$A9, " ", AN$4)</f>
        <v>Right Controller Jerk CHUM-RV-022 High jerks EverydayTask</v>
      </c>
      <c r="AO9" s="373" t="str">
        <f t="shared" si="129"/>
        <v>Right Controller Jerk CHUM-RV-022 High jerks Pegboard</v>
      </c>
      <c r="AP9" s="373" t="str">
        <f t="shared" si="130"/>
        <v>Right Controller Jerk CHUM-RV-023 High jerks FingerFollow</v>
      </c>
      <c r="AQ9" s="373" t="str">
        <f t="shared" si="10"/>
        <v>Right Controller Jerk CHUM-RV-023 High jerks FingerNose</v>
      </c>
      <c r="AR9" s="373" t="str">
        <f t="shared" si="10"/>
        <v>Right Controller Jerk CHUM-RV-023 High jerks EverydayTask</v>
      </c>
      <c r="AS9" s="373" t="str">
        <f t="shared" si="10"/>
        <v>Right Controller Jerk CHUM-RV-023 High jerks Pegboard</v>
      </c>
      <c r="AT9" s="373" t="str">
        <f t="shared" si="131"/>
        <v>Right Controller Jerk CHUM-RV-024 High jerks FingerFollow</v>
      </c>
      <c r="AU9" s="373" t="str">
        <f t="shared" si="11"/>
        <v>Right Controller Jerk CHUM-RV-024 High jerks FingerNose</v>
      </c>
      <c r="AV9" s="373" t="str">
        <f>_xlfn.CONCAT($A$1, " ", $B$2, " ", $AT$3, " ",$A9, " ", AV$4)</f>
        <v>Right Controller Jerk CHUM-RV-024 High jerks EverydayTask</v>
      </c>
      <c r="AW9" s="373" t="str">
        <f t="shared" si="11"/>
        <v>Right Controller Jerk CHUM-RV-024 High jerks Pegboard</v>
      </c>
      <c r="AX9" s="204" t="e">
        <f t="shared" si="12"/>
        <v>#DIV/0!</v>
      </c>
      <c r="AY9" s="216" t="e">
        <f t="shared" si="13"/>
        <v>#NUM!</v>
      </c>
      <c r="AZ9" s="126">
        <f t="shared" si="14"/>
        <v>0</v>
      </c>
      <c r="BA9" s="215">
        <f t="shared" si="15"/>
        <v>0</v>
      </c>
      <c r="BC9" s="97" t="s">
        <v>696</v>
      </c>
      <c r="BD9" s="373" t="str">
        <f t="shared" si="16"/>
        <v>Right Controller Jerk CHUM-RV-005 High jerks FingerFollow</v>
      </c>
      <c r="BE9" s="373" t="str">
        <f t="shared" si="16"/>
        <v>Right Controller Jerk CHUM-RV-005 High jerks FingerNose</v>
      </c>
      <c r="BF9" s="373" t="str">
        <f t="shared" si="16"/>
        <v>Right Controller Jerk CHUM-RV-005 High jerks EverydayTask</v>
      </c>
      <c r="BG9" s="373" t="str">
        <f>_xlfn.CONCAT($A$1, " ", $BD$2, " ", $BG$3, " ",$BC9, " ", BG$4)</f>
        <v>Right Controller Jerk CHUM-RV-006 High jerks FingerFollow</v>
      </c>
      <c r="BH9" s="373" t="str">
        <f t="shared" ref="BH9:BI11" si="237">_xlfn.CONCAT($A$1, " ", $BD$2, " ", $BG$3, " ",$BC9, " ", BH$4)</f>
        <v>Right Controller Jerk CHUM-RV-006 High jerks FingerNose</v>
      </c>
      <c r="BI9" s="373" t="str">
        <f t="shared" si="237"/>
        <v>Right Controller Jerk CHUM-RV-006 High jerks EverydayTask</v>
      </c>
      <c r="BJ9" s="373" t="str">
        <f>_xlfn.CONCAT($A$1, " ", $BD$2, " ", $BG$3, " ",$BC9, " ", BJ$4)</f>
        <v>Right Controller Jerk CHUM-RV-006 High jerks Pegboard</v>
      </c>
      <c r="BK9" s="373" t="str">
        <f t="shared" si="18"/>
        <v>Right Controller Jerk CHUM-RV-010 High jerks FingerFollow</v>
      </c>
      <c r="BL9" s="373" t="str">
        <f t="shared" si="18"/>
        <v>Right Controller Jerk CHUM-RV-010 High jerks FingerNose</v>
      </c>
      <c r="BM9" s="373" t="str">
        <f t="shared" si="18"/>
        <v>Right Controller Jerk CHUM-RV-010 High jerks EverydayTask</v>
      </c>
      <c r="BN9" s="373" t="str">
        <f t="shared" si="18"/>
        <v>Right Controller Jerk CHUM-RV-010 High jerks Pegboard</v>
      </c>
      <c r="BO9" s="373" t="str">
        <f t="shared" si="19"/>
        <v>Right Controller Jerk CHUM-RV-011 High jerks FingerFollow</v>
      </c>
      <c r="BP9" s="373" t="str">
        <f t="shared" si="19"/>
        <v>Right Controller Jerk CHUM-RV-011 High jerks FingerNose</v>
      </c>
      <c r="BQ9" s="373" t="str">
        <f t="shared" si="19"/>
        <v>Right Controller Jerk CHUM-RV-011 High jerks EverydayTask</v>
      </c>
      <c r="BR9" s="373" t="str">
        <f t="shared" si="19"/>
        <v>Right Controller Jerk CHUM-RV-011 High jerks Pegboard</v>
      </c>
      <c r="BS9" s="373" t="str">
        <f t="shared" si="20"/>
        <v>Right Controller Jerk CHUM-RV-012 High jerks FingerFollow</v>
      </c>
      <c r="BT9" s="373" t="str">
        <f t="shared" si="20"/>
        <v>Right Controller Jerk CHUM-RV-012 High jerks FingerNose</v>
      </c>
      <c r="BU9" s="373" t="str">
        <f t="shared" si="20"/>
        <v>Right Controller Jerk CHUM-RV-012 High jerks EverydayTask</v>
      </c>
      <c r="BV9" s="373" t="str">
        <f t="shared" si="20"/>
        <v>Right Controller Jerk CHUM-RV-012 High jerks Pegboard</v>
      </c>
      <c r="BW9" s="373" t="str">
        <f t="shared" si="21"/>
        <v>Right Controller Jerk CHUM-RV-013 High jerks FingerFollow</v>
      </c>
      <c r="BX9" s="373" t="str">
        <f t="shared" si="21"/>
        <v>Right Controller Jerk CHUM-RV-013 High jerks FingerNose</v>
      </c>
      <c r="BY9" s="373" t="str">
        <f t="shared" si="21"/>
        <v>Right Controller Jerk CHUM-RV-013 High jerks EverydayTask</v>
      </c>
      <c r="BZ9" s="373" t="str">
        <f t="shared" si="21"/>
        <v>Right Controller Jerk CHUM-RV-013 High jerks Pegboard</v>
      </c>
      <c r="CA9" s="373" t="str">
        <f t="shared" si="22"/>
        <v>Right Controller Jerk CHUM-RV-018 High jerks FingerFollow</v>
      </c>
      <c r="CB9" s="373" t="str">
        <f t="shared" si="22"/>
        <v>Right Controller Jerk CHUM-RV-018 High jerks FingerNose</v>
      </c>
      <c r="CC9" s="373" t="str">
        <f t="shared" si="22"/>
        <v>Right Controller Jerk CHUM-RV-018 High jerks EverydayTask</v>
      </c>
      <c r="CD9" s="373" t="str">
        <f t="shared" si="22"/>
        <v>Right Controller Jerk CHUM-RV-018 High jerks Pegboard</v>
      </c>
      <c r="CE9" s="169" t="e">
        <f t="shared" si="23"/>
        <v>#DIV/0!</v>
      </c>
      <c r="CF9" s="216" t="e">
        <f t="shared" si="24"/>
        <v>#NUM!</v>
      </c>
      <c r="CG9" s="126">
        <f t="shared" si="234"/>
        <v>0</v>
      </c>
      <c r="CH9" s="215">
        <f t="shared" si="25"/>
        <v>0</v>
      </c>
      <c r="CJ9" s="97" t="s">
        <v>696</v>
      </c>
      <c r="CK9" s="373" t="str">
        <f t="shared" si="132"/>
        <v>Left Controller Jerk CHUM-RV-003 High jerks FingerFollow</v>
      </c>
      <c r="CL9" s="373" t="str">
        <f t="shared" si="26"/>
        <v>Left Controller Jerk CHUM-RV-003 High jerks FingerNose</v>
      </c>
      <c r="CM9" s="373" t="str">
        <f t="shared" si="26"/>
        <v>Left Controller Jerk CHUM-RV-003 High jerks EverydayTask</v>
      </c>
      <c r="CN9" s="373" t="str">
        <f>_xlfn.CONCAT($CJ$1, " ", $CK$2, " ", $CK$3, " ",$CJ9, " ", CN$4)</f>
        <v>Left Controller Jerk CHUM-RV-003 High jerks Pegboard</v>
      </c>
      <c r="CO9" s="373" t="str">
        <f t="shared" si="133"/>
        <v>Left Controller Jerk CHUM-RV-004 High jerks FingerFollow</v>
      </c>
      <c r="CP9" s="373" t="str">
        <f t="shared" si="27"/>
        <v>Left Controller Jerk CHUM-RV-004 High jerks FingerNose</v>
      </c>
      <c r="CQ9" s="373" t="str">
        <f t="shared" si="27"/>
        <v>Left Controller Jerk CHUM-RV-004 High jerks EverydayTask</v>
      </c>
      <c r="CR9" s="373" t="str">
        <f t="shared" si="27"/>
        <v>Left Controller Jerk CHUM-RV-004 High jerks Pegboard</v>
      </c>
      <c r="CS9" s="373" t="str">
        <f t="shared" si="134"/>
        <v>Left Controller Jerk CHUM-RV-008 High jerks FingerFollow</v>
      </c>
      <c r="CT9" s="373" t="str">
        <f t="shared" si="28"/>
        <v>Left Controller Jerk CHUM-RV-008 High jerks FingerNose</v>
      </c>
      <c r="CU9" s="373" t="str">
        <f t="shared" si="28"/>
        <v>Left Controller Jerk CHUM-RV-008 High jerks EverydayTask</v>
      </c>
      <c r="CV9" s="373" t="str">
        <f t="shared" si="28"/>
        <v>Left Controller Jerk CHUM-RV-008 High jerks Pegboard</v>
      </c>
      <c r="CW9" s="373" t="str">
        <f t="shared" si="135"/>
        <v>Left Controller Jerk CHUM-RV-009 High jerks FingerFollow</v>
      </c>
      <c r="CX9" s="373" t="str">
        <f t="shared" si="29"/>
        <v>Left Controller Jerk CHUM-RV-009 High jerks FingerNose</v>
      </c>
      <c r="CY9" s="373" t="str">
        <f t="shared" si="29"/>
        <v>Left Controller Jerk CHUM-RV-009 High jerks EverydayTask</v>
      </c>
      <c r="CZ9" s="373" t="str">
        <f t="shared" si="29"/>
        <v>Left Controller Jerk CHUM-RV-009 High jerks Pegboard</v>
      </c>
      <c r="DA9" s="373" t="str">
        <f t="shared" si="136"/>
        <v>Left Controller Jerk CHUM-RV-014 High jerks FingerFollow</v>
      </c>
      <c r="DB9" s="373" t="str">
        <f t="shared" si="30"/>
        <v>Left Controller Jerk CHUM-RV-014 High jerks FingerNose</v>
      </c>
      <c r="DC9" s="373" t="str">
        <f t="shared" si="30"/>
        <v>Left Controller Jerk CHUM-RV-014 High jerks EverydayTask</v>
      </c>
      <c r="DD9" s="373" t="str">
        <f t="shared" si="30"/>
        <v>Left Controller Jerk CHUM-RV-014 High jerks Pegboard</v>
      </c>
      <c r="DE9" s="373" t="str">
        <f t="shared" si="137"/>
        <v>Left Controller Jerk CHUM-RV-015 High jerks FingerFollow</v>
      </c>
      <c r="DF9" s="373" t="str">
        <f t="shared" si="31"/>
        <v>Left Controller Jerk CHUM-RV-015 High jerks FingerNose</v>
      </c>
      <c r="DG9" s="373" t="str">
        <f t="shared" si="31"/>
        <v>Left Controller Jerk CHUM-RV-015 High jerks EverydayTask</v>
      </c>
      <c r="DH9" s="373" t="str">
        <f t="shared" si="31"/>
        <v>Left Controller Jerk CHUM-RV-015 High jerks Pegboard</v>
      </c>
      <c r="DI9" s="373" t="str">
        <f t="shared" si="138"/>
        <v>Left Controller Jerk CHUM-RV-019 High jerks FingerFollow</v>
      </c>
      <c r="DJ9" s="373" t="str">
        <f t="shared" si="32"/>
        <v>Left Controller Jerk CHUM-RV-019 High jerks FingerNose</v>
      </c>
      <c r="DK9" s="373" t="str">
        <f t="shared" si="32"/>
        <v>Left Controller Jerk CHUM-RV-019 High jerks EverydayTask</v>
      </c>
      <c r="DL9" s="373" t="str">
        <f t="shared" si="32"/>
        <v>Left Controller Jerk CHUM-RV-019 High jerks Pegboard</v>
      </c>
      <c r="DM9" s="373" t="str">
        <f t="shared" si="139"/>
        <v>Left Controller Jerk CHUM-RV-020 High jerks FingerFollow</v>
      </c>
      <c r="DN9" s="373" t="str">
        <f t="shared" si="33"/>
        <v>Left Controller Jerk CHUM-RV-020 High jerks FingerNose</v>
      </c>
      <c r="DO9" s="373" t="str">
        <f t="shared" si="33"/>
        <v>Left Controller Jerk CHUM-RV-020 High jerks EverydayTask</v>
      </c>
      <c r="DP9" s="373" t="str">
        <f t="shared" si="33"/>
        <v>Left Controller Jerk CHUM-RV-020 High jerks Pegboard</v>
      </c>
      <c r="DQ9" s="373" t="str">
        <f t="shared" si="140"/>
        <v>Left Controller Jerk CHUM-RV-021 High jerks FingerFollow</v>
      </c>
      <c r="DR9" s="373" t="str">
        <f t="shared" si="34"/>
        <v>Left Controller Jerk CHUM-RV-021 High jerks FingerNose</v>
      </c>
      <c r="DS9" s="373" t="str">
        <f>_xlfn.CONCAT($CJ$1, " ", $CK$2, " ", $DQ$3, " ",$CJ9, " ", DS$4)</f>
        <v>Left Controller Jerk CHUM-RV-021 High jerks EverydayTask</v>
      </c>
      <c r="DT9" s="373" t="str">
        <f t="shared" si="34"/>
        <v>Left Controller Jerk CHUM-RV-021 High jerks Pegboard</v>
      </c>
      <c r="DU9" s="373" t="str">
        <f t="shared" si="141"/>
        <v>Left Controller Jerk CHUM-RV-022 High jerks FingerFollow</v>
      </c>
      <c r="DV9" s="373" t="str">
        <f t="shared" si="35"/>
        <v>Left Controller Jerk CHUM-RV-022 High jerks FingerNose</v>
      </c>
      <c r="DW9" s="373" t="str">
        <f t="shared" si="35"/>
        <v>Left Controller Jerk CHUM-RV-022 High jerks EverydayTask</v>
      </c>
      <c r="DX9" s="373" t="str">
        <f t="shared" si="35"/>
        <v>Left Controller Jerk CHUM-RV-022 High jerks Pegboard</v>
      </c>
      <c r="DY9" s="373" t="str">
        <f t="shared" si="142"/>
        <v>Left Controller Jerk CHUM-RV-023 High jerks FingerFollow</v>
      </c>
      <c r="DZ9" s="373" t="str">
        <f t="shared" si="36"/>
        <v>Left Controller Jerk CHUM-RV-023 High jerks FingerNose</v>
      </c>
      <c r="EA9" s="373" t="str">
        <f t="shared" si="36"/>
        <v>Left Controller Jerk CHUM-RV-023 High jerks EverydayTask</v>
      </c>
      <c r="EB9" s="373" t="str">
        <f t="shared" si="36"/>
        <v>Left Controller Jerk CHUM-RV-023 High jerks Pegboard</v>
      </c>
      <c r="EC9" s="373" t="str">
        <f t="shared" si="143"/>
        <v>Left Controller Jerk CHUM-RV-024 High jerks FingerFollow</v>
      </c>
      <c r="ED9" s="373" t="str">
        <f>_xlfn.CONCAT($CJ$1, " ", $CK$2, " ", $EC$3, " ",$CJ9, " ", ED$4)</f>
        <v>Left Controller Jerk CHUM-RV-024 High jerks FingerNose</v>
      </c>
      <c r="EE9" s="373" t="str">
        <f t="shared" si="37"/>
        <v>Left Controller Jerk CHUM-RV-024 High jerks EverydayTask</v>
      </c>
      <c r="EF9" s="373" t="str">
        <f t="shared" si="37"/>
        <v>Left Controller Jerk CHUM-RV-024 High jerks Pegboard</v>
      </c>
      <c r="EG9" s="204" t="e">
        <f t="shared" si="38"/>
        <v>#DIV/0!</v>
      </c>
      <c r="EH9" s="216" t="e">
        <f t="shared" si="39"/>
        <v>#NUM!</v>
      </c>
      <c r="EI9" s="126">
        <f t="shared" si="40"/>
        <v>0</v>
      </c>
      <c r="EJ9" s="215">
        <f t="shared" si="41"/>
        <v>0</v>
      </c>
      <c r="EL9" s="97" t="s">
        <v>696</v>
      </c>
      <c r="EM9" s="373" t="str">
        <f>_xlfn.CONCAT($CJ$1, " ", $EM$2, " ", $EM$3, " ",$EL9, " ", EM$4)</f>
        <v>Left Controller Jerk CHUM-RV-005 High jerks FingerFollow</v>
      </c>
      <c r="EN9" s="373" t="str">
        <f t="shared" ref="EN9:EO11" si="238">_xlfn.CONCAT($CJ$1, " ", $EM$2, " ", $EM$3, " ",$EL9, " ", EN$4)</f>
        <v>Left Controller Jerk CHUM-RV-005 High jerks FingerNose</v>
      </c>
      <c r="EO9" s="373" t="str">
        <f t="shared" si="238"/>
        <v>Left Controller Jerk CHUM-RV-005 High jerks EverydayTask</v>
      </c>
      <c r="EP9" s="373" t="str">
        <f>_xlfn.CONCAT($CJ$1, " ", $EM$2, " ", $EP$3, " ",$EL9, " ", EP$4)</f>
        <v>Left Controller Jerk CHUM-RV-006 High jerks FingerFollow</v>
      </c>
      <c r="EQ9" s="373" t="str">
        <f t="shared" ref="EQ9:ES11" si="239">_xlfn.CONCAT($CJ$1, " ", $EM$2, " ", $EP$3, " ",$EL9, " ", EQ$4)</f>
        <v>Left Controller Jerk CHUM-RV-006 High jerks FingerNose</v>
      </c>
      <c r="ER9" s="373" t="str">
        <f t="shared" si="239"/>
        <v>Left Controller Jerk CHUM-RV-006 High jerks EverydayTask</v>
      </c>
      <c r="ES9" s="373" t="str">
        <f t="shared" si="239"/>
        <v>Left Controller Jerk CHUM-RV-006 High jerks Pegboard</v>
      </c>
      <c r="ET9" s="373" t="str">
        <f t="shared" si="44"/>
        <v>Left Controller Jerk CHUM-RV-010 High jerks FingerFollow</v>
      </c>
      <c r="EU9" s="373" t="str">
        <f t="shared" si="44"/>
        <v>Left Controller Jerk CHUM-RV-010 High jerks FingerNose</v>
      </c>
      <c r="EV9" s="373" t="str">
        <f t="shared" si="44"/>
        <v>Left Controller Jerk CHUM-RV-010 High jerks EverydayTask</v>
      </c>
      <c r="EW9" s="373" t="str">
        <f t="shared" si="44"/>
        <v>Left Controller Jerk CHUM-RV-010 High jerks Pegboard</v>
      </c>
      <c r="EX9" s="373" t="str">
        <f t="shared" si="45"/>
        <v>Left Controller Jerk CHUM-RV-011 High jerks FingerFollow</v>
      </c>
      <c r="EY9" s="373" t="str">
        <f t="shared" si="45"/>
        <v>Left Controller Jerk CHUM-RV-011 High jerks FingerNose</v>
      </c>
      <c r="EZ9" s="373" t="str">
        <f t="shared" si="45"/>
        <v>Left Controller Jerk CHUM-RV-011 High jerks EverydayTask</v>
      </c>
      <c r="FA9" s="373" t="str">
        <f t="shared" si="45"/>
        <v>Left Controller Jerk CHUM-RV-011 High jerks Pegboard</v>
      </c>
      <c r="FB9" s="373" t="str">
        <f t="shared" si="46"/>
        <v>Left Controller Jerk CHUM-RV-012 High jerks FingerFollow</v>
      </c>
      <c r="FC9" s="373" t="str">
        <f t="shared" si="46"/>
        <v>Left Controller Jerk CHUM-RV-012 High jerks FingerNose</v>
      </c>
      <c r="FD9" s="373" t="str">
        <f t="shared" si="46"/>
        <v>Left Controller Jerk CHUM-RV-012 High jerks EverydayTask</v>
      </c>
      <c r="FE9" s="373" t="str">
        <f t="shared" si="46"/>
        <v>Left Controller Jerk CHUM-RV-012 High jerks Pegboard</v>
      </c>
      <c r="FF9" s="373" t="str">
        <f t="shared" si="47"/>
        <v>Left Controller Jerk CHUM-RV-013 High jerks FingerFollow</v>
      </c>
      <c r="FG9" s="373" t="str">
        <f t="shared" si="47"/>
        <v>Left Controller Jerk CHUM-RV-013 High jerks FingerNose</v>
      </c>
      <c r="FH9" s="373" t="str">
        <f t="shared" si="47"/>
        <v>Left Controller Jerk CHUM-RV-013 High jerks EverydayTask</v>
      </c>
      <c r="FI9" s="373" t="str">
        <f t="shared" si="47"/>
        <v>Left Controller Jerk CHUM-RV-013 High jerks Pegboard</v>
      </c>
      <c r="FJ9" s="373" t="str">
        <f t="shared" si="48"/>
        <v>Left Controller Jerk CHUM-RV-018 High jerks FingerFollow</v>
      </c>
      <c r="FK9" s="373" t="str">
        <f t="shared" si="48"/>
        <v>Left Controller Jerk CHUM-RV-018 High jerks FingerNose</v>
      </c>
      <c r="FL9" s="373" t="str">
        <f t="shared" si="48"/>
        <v>Left Controller Jerk CHUM-RV-018 High jerks EverydayTask</v>
      </c>
      <c r="FM9" s="373" t="str">
        <f t="shared" si="48"/>
        <v>Left Controller Jerk CHUM-RV-018 High jerks Pegboard</v>
      </c>
      <c r="FN9" s="169" t="e">
        <f t="shared" si="49"/>
        <v>#DIV/0!</v>
      </c>
      <c r="FO9" s="216" t="e">
        <f t="shared" si="50"/>
        <v>#NUM!</v>
      </c>
      <c r="FP9" s="170">
        <f t="shared" si="51"/>
        <v>0</v>
      </c>
      <c r="FQ9" s="215">
        <f t="shared" si="52"/>
        <v>0</v>
      </c>
    </row>
    <row r="10" spans="1:521" ht="15.75" thickBot="1" x14ac:dyDescent="0.3">
      <c r="A10" s="97" t="s">
        <v>697</v>
      </c>
      <c r="B10" s="373" t="str">
        <f t="shared" si="120"/>
        <v>Right Controller Jerk CHUM-RV-003 Moderate jerks FingerFollow</v>
      </c>
      <c r="C10" s="373" t="str">
        <f t="shared" si="120"/>
        <v>Right Controller Jerk CHUM-RV-003 Moderate jerks FingerNose</v>
      </c>
      <c r="D10" s="373" t="str">
        <f t="shared" si="120"/>
        <v>Right Controller Jerk CHUM-RV-003 Moderate jerks EverydayTask</v>
      </c>
      <c r="E10" s="373" t="str">
        <f t="shared" si="120"/>
        <v>Right Controller Jerk CHUM-RV-003 Moderate jerks Pegboard</v>
      </c>
      <c r="F10" s="373" t="str">
        <f t="shared" si="121"/>
        <v>Right Controller Jerk CHUM-RV-004 Moderate jerks FingerFollow</v>
      </c>
      <c r="G10" s="373" t="str">
        <f t="shared" si="1"/>
        <v>Right Controller Jerk CHUM-RV-004 Moderate jerks FingerNose</v>
      </c>
      <c r="H10" s="373" t="str">
        <f t="shared" si="1"/>
        <v>Right Controller Jerk CHUM-RV-004 Moderate jerks EverydayTask</v>
      </c>
      <c r="I10" s="373" t="str">
        <f t="shared" si="1"/>
        <v>Right Controller Jerk CHUM-RV-004 Moderate jerks Pegboard</v>
      </c>
      <c r="J10" s="373" t="str">
        <f t="shared" si="122"/>
        <v>Right Controller Jerk CHUM-RV-008 Moderate jerks FingerFollow</v>
      </c>
      <c r="K10" s="373" t="str">
        <f t="shared" si="122"/>
        <v>Right Controller Jerk CHUM-RV-008 Moderate jerks FingerNose</v>
      </c>
      <c r="L10" s="373" t="str">
        <f t="shared" si="122"/>
        <v>Right Controller Jerk CHUM-RV-008 Moderate jerks EverydayTask</v>
      </c>
      <c r="M10" s="373" t="str">
        <f t="shared" si="122"/>
        <v>Right Controller Jerk CHUM-RV-008 Moderate jerks Pegboard</v>
      </c>
      <c r="N10" s="373" t="str">
        <f t="shared" si="123"/>
        <v>Right Controller Jerk CHUM-RV-009 Moderate jerks FingerFollow</v>
      </c>
      <c r="O10" s="373" t="str">
        <f t="shared" si="123"/>
        <v>Right Controller Jerk CHUM-RV-009 Moderate jerks FingerNose</v>
      </c>
      <c r="P10" s="373" t="str">
        <f t="shared" si="123"/>
        <v>Right Controller Jerk CHUM-RV-009 Moderate jerks EverydayTask</v>
      </c>
      <c r="Q10" s="373" t="str">
        <f t="shared" si="123"/>
        <v>Right Controller Jerk CHUM-RV-009 Moderate jerks Pegboard</v>
      </c>
      <c r="R10" s="373" t="str">
        <f t="shared" si="124"/>
        <v>Right Controller Jerk CHUM-RV-014 Moderate jerks FingerFollow</v>
      </c>
      <c r="S10" s="373" t="str">
        <f t="shared" si="4"/>
        <v>Right Controller Jerk CHUM-RV-014 Moderate jerks FingerNose</v>
      </c>
      <c r="T10" s="373" t="str">
        <f t="shared" si="4"/>
        <v>Right Controller Jerk CHUM-RV-014 Moderate jerks EverydayTask</v>
      </c>
      <c r="U10" s="373" t="str">
        <f t="shared" si="4"/>
        <v>Right Controller Jerk CHUM-RV-014 Moderate jerks Pegboard</v>
      </c>
      <c r="V10" s="373" t="str">
        <f t="shared" si="125"/>
        <v>Right Controller Jerk CHUM-RV-015 Moderate jerks FingerFollow</v>
      </c>
      <c r="W10" s="373" t="str">
        <f t="shared" si="5"/>
        <v>Right Controller Jerk CHUM-RV-015 Moderate jerks FingerNose</v>
      </c>
      <c r="X10" s="373" t="str">
        <f t="shared" si="5"/>
        <v>Right Controller Jerk CHUM-RV-015 Moderate jerks EverydayTask</v>
      </c>
      <c r="Y10" s="373" t="str">
        <f t="shared" si="5"/>
        <v>Right Controller Jerk CHUM-RV-015 Moderate jerks Pegboard</v>
      </c>
      <c r="Z10" s="373" t="str">
        <f t="shared" si="126"/>
        <v>Right Controller Jerk CHUM-RV-019 Moderate jerks FingerFollow</v>
      </c>
      <c r="AA10" s="373" t="str">
        <f t="shared" si="6"/>
        <v>Right Controller Jerk CHUM-RV-019 Moderate jerks FingerNose</v>
      </c>
      <c r="AB10" s="373" t="str">
        <f t="shared" si="6"/>
        <v>Right Controller Jerk CHUM-RV-019 Moderate jerks EverydayTask</v>
      </c>
      <c r="AC10" s="373" t="str">
        <f t="shared" si="6"/>
        <v>Right Controller Jerk CHUM-RV-019 Moderate jerks Pegboard</v>
      </c>
      <c r="AD10" s="373" t="str">
        <f t="shared" si="127"/>
        <v>Right Controller Jerk CHUM-RV-020 Moderate jerks FingerFollow</v>
      </c>
      <c r="AE10" s="373" t="str">
        <f t="shared" si="7"/>
        <v>Right Controller Jerk CHUM-RV-020 Moderate jerks FingerNose</v>
      </c>
      <c r="AF10" s="373" t="str">
        <f t="shared" si="7"/>
        <v>Right Controller Jerk CHUM-RV-020 Moderate jerks EverydayTask</v>
      </c>
      <c r="AG10" s="373" t="str">
        <f t="shared" si="7"/>
        <v>Right Controller Jerk CHUM-RV-020 Moderate jerks Pegboard</v>
      </c>
      <c r="AH10" s="373" t="str">
        <f t="shared" si="128"/>
        <v>Right Controller Jerk CHUM-RV-021 Moderate jerks FingerFollow</v>
      </c>
      <c r="AI10" s="373" t="str">
        <f t="shared" si="8"/>
        <v>Right Controller Jerk CHUM-RV-021 Moderate jerks FingerNose</v>
      </c>
      <c r="AJ10" s="373" t="str">
        <f t="shared" si="8"/>
        <v>Right Controller Jerk CHUM-RV-021 Moderate jerks EverydayTask</v>
      </c>
      <c r="AK10" s="373" t="str">
        <f t="shared" si="8"/>
        <v>Right Controller Jerk CHUM-RV-021 Moderate jerks Pegboard</v>
      </c>
      <c r="AL10" s="373" t="str">
        <f t="shared" si="129"/>
        <v>Right Controller Jerk CHUM-RV-022 Moderate jerks FingerFollow</v>
      </c>
      <c r="AM10" s="373" t="str">
        <f t="shared" si="129"/>
        <v>Right Controller Jerk CHUM-RV-022 Moderate jerks FingerNose</v>
      </c>
      <c r="AN10" s="373" t="str">
        <f t="shared" si="129"/>
        <v>Right Controller Jerk CHUM-RV-022 Moderate jerks EverydayTask</v>
      </c>
      <c r="AO10" s="373" t="str">
        <f t="shared" si="129"/>
        <v>Right Controller Jerk CHUM-RV-022 Moderate jerks Pegboard</v>
      </c>
      <c r="AP10" s="373" t="str">
        <f t="shared" si="130"/>
        <v>Right Controller Jerk CHUM-RV-023 Moderate jerks FingerFollow</v>
      </c>
      <c r="AQ10" s="373" t="str">
        <f t="shared" si="10"/>
        <v>Right Controller Jerk CHUM-RV-023 Moderate jerks FingerNose</v>
      </c>
      <c r="AR10" s="373" t="str">
        <f t="shared" si="10"/>
        <v>Right Controller Jerk CHUM-RV-023 Moderate jerks EverydayTask</v>
      </c>
      <c r="AS10" s="373" t="str">
        <f t="shared" si="10"/>
        <v>Right Controller Jerk CHUM-RV-023 Moderate jerks Pegboard</v>
      </c>
      <c r="AT10" s="373" t="str">
        <f t="shared" si="131"/>
        <v>Right Controller Jerk CHUM-RV-024 Moderate jerks FingerFollow</v>
      </c>
      <c r="AU10" s="373" t="str">
        <f t="shared" si="11"/>
        <v>Right Controller Jerk CHUM-RV-024 Moderate jerks FingerNose</v>
      </c>
      <c r="AV10" s="373" t="str">
        <f t="shared" si="11"/>
        <v>Right Controller Jerk CHUM-RV-024 Moderate jerks EverydayTask</v>
      </c>
      <c r="AW10" s="373" t="str">
        <f t="shared" si="11"/>
        <v>Right Controller Jerk CHUM-RV-024 Moderate jerks Pegboard</v>
      </c>
      <c r="AX10" s="204" t="e">
        <f t="shared" si="12"/>
        <v>#DIV/0!</v>
      </c>
      <c r="AY10" s="216" t="e">
        <f t="shared" si="13"/>
        <v>#NUM!</v>
      </c>
      <c r="AZ10" s="126">
        <f t="shared" si="14"/>
        <v>0</v>
      </c>
      <c r="BA10" s="215">
        <f t="shared" si="15"/>
        <v>0</v>
      </c>
      <c r="BC10" s="97" t="s">
        <v>697</v>
      </c>
      <c r="BD10" s="373" t="str">
        <f t="shared" si="16"/>
        <v>Right Controller Jerk CHUM-RV-005 Moderate jerks FingerFollow</v>
      </c>
      <c r="BE10" s="373" t="str">
        <f t="shared" si="16"/>
        <v>Right Controller Jerk CHUM-RV-005 Moderate jerks FingerNose</v>
      </c>
      <c r="BF10" s="373" t="str">
        <f t="shared" si="16"/>
        <v>Right Controller Jerk CHUM-RV-005 Moderate jerks EverydayTask</v>
      </c>
      <c r="BG10" s="373" t="str">
        <f>_xlfn.CONCAT($A$1, " ", $BD$2, " ", $BG$3, " ",$BC10, " ", BG$4)</f>
        <v>Right Controller Jerk CHUM-RV-006 Moderate jerks FingerFollow</v>
      </c>
      <c r="BH10" s="373" t="str">
        <f t="shared" si="237"/>
        <v>Right Controller Jerk CHUM-RV-006 Moderate jerks FingerNose</v>
      </c>
      <c r="BI10" s="373" t="str">
        <f t="shared" si="237"/>
        <v>Right Controller Jerk CHUM-RV-006 Moderate jerks EverydayTask</v>
      </c>
      <c r="BJ10" s="373" t="str">
        <f>_xlfn.CONCAT($A$1, " ", $BD$2, " ", $BG$3, " ",$BC10, " ", BJ$4)</f>
        <v>Right Controller Jerk CHUM-RV-006 Moderate jerks Pegboard</v>
      </c>
      <c r="BK10" s="373" t="str">
        <f t="shared" si="18"/>
        <v>Right Controller Jerk CHUM-RV-010 Moderate jerks FingerFollow</v>
      </c>
      <c r="BL10" s="373" t="str">
        <f t="shared" si="18"/>
        <v>Right Controller Jerk CHUM-RV-010 Moderate jerks FingerNose</v>
      </c>
      <c r="BM10" s="373" t="str">
        <f t="shared" si="18"/>
        <v>Right Controller Jerk CHUM-RV-010 Moderate jerks EverydayTask</v>
      </c>
      <c r="BN10" s="373" t="str">
        <f t="shared" si="18"/>
        <v>Right Controller Jerk CHUM-RV-010 Moderate jerks Pegboard</v>
      </c>
      <c r="BO10" s="373" t="str">
        <f t="shared" si="19"/>
        <v>Right Controller Jerk CHUM-RV-011 Moderate jerks FingerFollow</v>
      </c>
      <c r="BP10" s="373" t="str">
        <f t="shared" si="19"/>
        <v>Right Controller Jerk CHUM-RV-011 Moderate jerks FingerNose</v>
      </c>
      <c r="BQ10" s="373" t="str">
        <f t="shared" si="19"/>
        <v>Right Controller Jerk CHUM-RV-011 Moderate jerks EverydayTask</v>
      </c>
      <c r="BR10" s="373" t="str">
        <f t="shared" si="19"/>
        <v>Right Controller Jerk CHUM-RV-011 Moderate jerks Pegboard</v>
      </c>
      <c r="BS10" s="373" t="str">
        <f t="shared" si="20"/>
        <v>Right Controller Jerk CHUM-RV-012 Moderate jerks FingerFollow</v>
      </c>
      <c r="BT10" s="373" t="str">
        <f t="shared" si="20"/>
        <v>Right Controller Jerk CHUM-RV-012 Moderate jerks FingerNose</v>
      </c>
      <c r="BU10" s="373" t="str">
        <f t="shared" si="20"/>
        <v>Right Controller Jerk CHUM-RV-012 Moderate jerks EverydayTask</v>
      </c>
      <c r="BV10" s="373" t="str">
        <f t="shared" si="20"/>
        <v>Right Controller Jerk CHUM-RV-012 Moderate jerks Pegboard</v>
      </c>
      <c r="BW10" s="373" t="str">
        <f t="shared" si="21"/>
        <v>Right Controller Jerk CHUM-RV-013 Moderate jerks FingerFollow</v>
      </c>
      <c r="BX10" s="373" t="str">
        <f t="shared" si="21"/>
        <v>Right Controller Jerk CHUM-RV-013 Moderate jerks FingerNose</v>
      </c>
      <c r="BY10" s="373" t="str">
        <f t="shared" si="21"/>
        <v>Right Controller Jerk CHUM-RV-013 Moderate jerks EverydayTask</v>
      </c>
      <c r="BZ10" s="373" t="str">
        <f t="shared" si="21"/>
        <v>Right Controller Jerk CHUM-RV-013 Moderate jerks Pegboard</v>
      </c>
      <c r="CA10" s="373" t="str">
        <f t="shared" si="22"/>
        <v>Right Controller Jerk CHUM-RV-018 Moderate jerks FingerFollow</v>
      </c>
      <c r="CB10" s="373" t="str">
        <f t="shared" si="22"/>
        <v>Right Controller Jerk CHUM-RV-018 Moderate jerks FingerNose</v>
      </c>
      <c r="CC10" s="373" t="str">
        <f t="shared" si="22"/>
        <v>Right Controller Jerk CHUM-RV-018 Moderate jerks EverydayTask</v>
      </c>
      <c r="CD10" s="373" t="str">
        <f t="shared" si="22"/>
        <v>Right Controller Jerk CHUM-RV-018 Moderate jerks Pegboard</v>
      </c>
      <c r="CE10" s="169" t="e">
        <f t="shared" si="23"/>
        <v>#DIV/0!</v>
      </c>
      <c r="CF10" s="216" t="e">
        <f t="shared" si="24"/>
        <v>#NUM!</v>
      </c>
      <c r="CG10" s="170">
        <f>MAX(BD10:CD10)</f>
        <v>0</v>
      </c>
      <c r="CH10" s="215">
        <f t="shared" si="25"/>
        <v>0</v>
      </c>
      <c r="CJ10" s="97" t="s">
        <v>697</v>
      </c>
      <c r="CK10" s="373" t="str">
        <f t="shared" si="132"/>
        <v>Left Controller Jerk CHUM-RV-003 Moderate jerks FingerFollow</v>
      </c>
      <c r="CL10" s="373" t="str">
        <f t="shared" si="26"/>
        <v>Left Controller Jerk CHUM-RV-003 Moderate jerks FingerNose</v>
      </c>
      <c r="CM10" s="373" t="str">
        <f t="shared" si="26"/>
        <v>Left Controller Jerk CHUM-RV-003 Moderate jerks EverydayTask</v>
      </c>
      <c r="CN10" s="373" t="str">
        <f t="shared" si="26"/>
        <v>Left Controller Jerk CHUM-RV-003 Moderate jerks Pegboard</v>
      </c>
      <c r="CO10" s="373" t="str">
        <f t="shared" si="133"/>
        <v>Left Controller Jerk CHUM-RV-004 Moderate jerks FingerFollow</v>
      </c>
      <c r="CP10" s="373" t="str">
        <f t="shared" si="27"/>
        <v>Left Controller Jerk CHUM-RV-004 Moderate jerks FingerNose</v>
      </c>
      <c r="CQ10" s="373" t="str">
        <f t="shared" si="27"/>
        <v>Left Controller Jerk CHUM-RV-004 Moderate jerks EverydayTask</v>
      </c>
      <c r="CR10" s="373" t="str">
        <f t="shared" si="27"/>
        <v>Left Controller Jerk CHUM-RV-004 Moderate jerks Pegboard</v>
      </c>
      <c r="CS10" s="373" t="str">
        <f t="shared" si="134"/>
        <v>Left Controller Jerk CHUM-RV-008 Moderate jerks FingerFollow</v>
      </c>
      <c r="CT10" s="373" t="str">
        <f t="shared" si="28"/>
        <v>Left Controller Jerk CHUM-RV-008 Moderate jerks FingerNose</v>
      </c>
      <c r="CU10" s="373" t="str">
        <f t="shared" si="28"/>
        <v>Left Controller Jerk CHUM-RV-008 Moderate jerks EverydayTask</v>
      </c>
      <c r="CV10" s="373" t="str">
        <f t="shared" si="28"/>
        <v>Left Controller Jerk CHUM-RV-008 Moderate jerks Pegboard</v>
      </c>
      <c r="CW10" s="373" t="str">
        <f t="shared" si="135"/>
        <v>Left Controller Jerk CHUM-RV-009 Moderate jerks FingerFollow</v>
      </c>
      <c r="CX10" s="373" t="str">
        <f t="shared" si="29"/>
        <v>Left Controller Jerk CHUM-RV-009 Moderate jerks FingerNose</v>
      </c>
      <c r="CY10" s="373" t="str">
        <f t="shared" si="29"/>
        <v>Left Controller Jerk CHUM-RV-009 Moderate jerks EverydayTask</v>
      </c>
      <c r="CZ10" s="373" t="str">
        <f t="shared" si="29"/>
        <v>Left Controller Jerk CHUM-RV-009 Moderate jerks Pegboard</v>
      </c>
      <c r="DA10" s="373" t="str">
        <f t="shared" si="136"/>
        <v>Left Controller Jerk CHUM-RV-014 Moderate jerks FingerFollow</v>
      </c>
      <c r="DB10" s="373" t="str">
        <f t="shared" si="30"/>
        <v>Left Controller Jerk CHUM-RV-014 Moderate jerks FingerNose</v>
      </c>
      <c r="DC10" s="373" t="str">
        <f>_xlfn.CONCAT($CJ$1, " ", $CK$2, " ", $DA$3, " ",$CJ10, " ", DC$4)</f>
        <v>Left Controller Jerk CHUM-RV-014 Moderate jerks EverydayTask</v>
      </c>
      <c r="DD10" s="373" t="str">
        <f t="shared" si="30"/>
        <v>Left Controller Jerk CHUM-RV-014 Moderate jerks Pegboard</v>
      </c>
      <c r="DE10" s="373" t="str">
        <f t="shared" si="137"/>
        <v>Left Controller Jerk CHUM-RV-015 Moderate jerks FingerFollow</v>
      </c>
      <c r="DF10" s="373" t="str">
        <f t="shared" si="31"/>
        <v>Left Controller Jerk CHUM-RV-015 Moderate jerks FingerNose</v>
      </c>
      <c r="DG10" s="373" t="str">
        <f t="shared" si="31"/>
        <v>Left Controller Jerk CHUM-RV-015 Moderate jerks EverydayTask</v>
      </c>
      <c r="DH10" s="373" t="str">
        <f t="shared" si="31"/>
        <v>Left Controller Jerk CHUM-RV-015 Moderate jerks Pegboard</v>
      </c>
      <c r="DI10" s="373" t="str">
        <f t="shared" si="138"/>
        <v>Left Controller Jerk CHUM-RV-019 Moderate jerks FingerFollow</v>
      </c>
      <c r="DJ10" s="373" t="str">
        <f t="shared" si="32"/>
        <v>Left Controller Jerk CHUM-RV-019 Moderate jerks FingerNose</v>
      </c>
      <c r="DK10" s="373" t="str">
        <f t="shared" si="32"/>
        <v>Left Controller Jerk CHUM-RV-019 Moderate jerks EverydayTask</v>
      </c>
      <c r="DL10" s="373" t="str">
        <f t="shared" si="32"/>
        <v>Left Controller Jerk CHUM-RV-019 Moderate jerks Pegboard</v>
      </c>
      <c r="DM10" s="373" t="str">
        <f t="shared" si="139"/>
        <v>Left Controller Jerk CHUM-RV-020 Moderate jerks FingerFollow</v>
      </c>
      <c r="DN10" s="373" t="str">
        <f t="shared" si="33"/>
        <v>Left Controller Jerk CHUM-RV-020 Moderate jerks FingerNose</v>
      </c>
      <c r="DO10" s="373" t="str">
        <f t="shared" si="33"/>
        <v>Left Controller Jerk CHUM-RV-020 Moderate jerks EverydayTask</v>
      </c>
      <c r="DP10" s="373" t="str">
        <f t="shared" si="33"/>
        <v>Left Controller Jerk CHUM-RV-020 Moderate jerks Pegboard</v>
      </c>
      <c r="DQ10" s="373" t="str">
        <f t="shared" si="140"/>
        <v>Left Controller Jerk CHUM-RV-021 Moderate jerks FingerFollow</v>
      </c>
      <c r="DR10" s="373" t="str">
        <f t="shared" si="34"/>
        <v>Left Controller Jerk CHUM-RV-021 Moderate jerks FingerNose</v>
      </c>
      <c r="DS10" s="373" t="str">
        <f t="shared" si="34"/>
        <v>Left Controller Jerk CHUM-RV-021 Moderate jerks EverydayTask</v>
      </c>
      <c r="DT10" s="373" t="str">
        <f t="shared" si="34"/>
        <v>Left Controller Jerk CHUM-RV-021 Moderate jerks Pegboard</v>
      </c>
      <c r="DU10" s="373" t="str">
        <f t="shared" si="141"/>
        <v>Left Controller Jerk CHUM-RV-022 Moderate jerks FingerFollow</v>
      </c>
      <c r="DV10" s="373" t="str">
        <f t="shared" si="35"/>
        <v>Left Controller Jerk CHUM-RV-022 Moderate jerks FingerNose</v>
      </c>
      <c r="DW10" s="373" t="str">
        <f t="shared" si="35"/>
        <v>Left Controller Jerk CHUM-RV-022 Moderate jerks EverydayTask</v>
      </c>
      <c r="DX10" s="373" t="str">
        <f t="shared" si="35"/>
        <v>Left Controller Jerk CHUM-RV-022 Moderate jerks Pegboard</v>
      </c>
      <c r="DY10" s="373" t="str">
        <f t="shared" si="142"/>
        <v>Left Controller Jerk CHUM-RV-023 Moderate jerks FingerFollow</v>
      </c>
      <c r="DZ10" s="373" t="str">
        <f t="shared" si="36"/>
        <v>Left Controller Jerk CHUM-RV-023 Moderate jerks FingerNose</v>
      </c>
      <c r="EA10" s="373" t="str">
        <f t="shared" si="36"/>
        <v>Left Controller Jerk CHUM-RV-023 Moderate jerks EverydayTask</v>
      </c>
      <c r="EB10" s="373" t="str">
        <f t="shared" si="36"/>
        <v>Left Controller Jerk CHUM-RV-023 Moderate jerks Pegboard</v>
      </c>
      <c r="EC10" s="373" t="str">
        <f t="shared" si="143"/>
        <v>Left Controller Jerk CHUM-RV-024 Moderate jerks FingerFollow</v>
      </c>
      <c r="ED10" s="373" t="str">
        <f t="shared" si="37"/>
        <v>Left Controller Jerk CHUM-RV-024 Moderate jerks FingerNose</v>
      </c>
      <c r="EE10" s="373" t="str">
        <f t="shared" si="37"/>
        <v>Left Controller Jerk CHUM-RV-024 Moderate jerks EverydayTask</v>
      </c>
      <c r="EF10" s="373" t="str">
        <f t="shared" si="37"/>
        <v>Left Controller Jerk CHUM-RV-024 Moderate jerks Pegboard</v>
      </c>
      <c r="EG10" s="204" t="e">
        <f t="shared" si="38"/>
        <v>#DIV/0!</v>
      </c>
      <c r="EH10" s="216" t="e">
        <f t="shared" si="39"/>
        <v>#NUM!</v>
      </c>
      <c r="EI10" s="126">
        <f t="shared" si="40"/>
        <v>0</v>
      </c>
      <c r="EJ10" s="215">
        <f t="shared" si="41"/>
        <v>0</v>
      </c>
      <c r="EL10" s="97" t="s">
        <v>697</v>
      </c>
      <c r="EM10" s="373" t="str">
        <f>_xlfn.CONCAT($CJ$1, " ", $EM$2, " ", $EM$3, " ",$EL10, " ", EM$4)</f>
        <v>Left Controller Jerk CHUM-RV-005 Moderate jerks FingerFollow</v>
      </c>
      <c r="EN10" s="373" t="str">
        <f t="shared" si="238"/>
        <v>Left Controller Jerk CHUM-RV-005 Moderate jerks FingerNose</v>
      </c>
      <c r="EO10" s="373" t="str">
        <f t="shared" si="238"/>
        <v>Left Controller Jerk CHUM-RV-005 Moderate jerks EverydayTask</v>
      </c>
      <c r="EP10" s="373" t="str">
        <f>_xlfn.CONCAT($CJ$1, " ", $EM$2, " ", $EP$3, " ",$EL10, " ", EP$4)</f>
        <v>Left Controller Jerk CHUM-RV-006 Moderate jerks FingerFollow</v>
      </c>
      <c r="EQ10" s="373" t="str">
        <f t="shared" si="239"/>
        <v>Left Controller Jerk CHUM-RV-006 Moderate jerks FingerNose</v>
      </c>
      <c r="ER10" s="373" t="str">
        <f t="shared" si="239"/>
        <v>Left Controller Jerk CHUM-RV-006 Moderate jerks EverydayTask</v>
      </c>
      <c r="ES10" s="373" t="str">
        <f t="shared" si="239"/>
        <v>Left Controller Jerk CHUM-RV-006 Moderate jerks Pegboard</v>
      </c>
      <c r="ET10" s="373" t="str">
        <f t="shared" si="44"/>
        <v>Left Controller Jerk CHUM-RV-010 Moderate jerks FingerFollow</v>
      </c>
      <c r="EU10" s="373" t="str">
        <f t="shared" si="44"/>
        <v>Left Controller Jerk CHUM-RV-010 Moderate jerks FingerNose</v>
      </c>
      <c r="EV10" s="373" t="str">
        <f t="shared" si="44"/>
        <v>Left Controller Jerk CHUM-RV-010 Moderate jerks EverydayTask</v>
      </c>
      <c r="EW10" s="373" t="str">
        <f t="shared" si="44"/>
        <v>Left Controller Jerk CHUM-RV-010 Moderate jerks Pegboard</v>
      </c>
      <c r="EX10" s="373" t="str">
        <f t="shared" si="45"/>
        <v>Left Controller Jerk CHUM-RV-011 Moderate jerks FingerFollow</v>
      </c>
      <c r="EY10" s="373" t="str">
        <f t="shared" si="45"/>
        <v>Left Controller Jerk CHUM-RV-011 Moderate jerks FingerNose</v>
      </c>
      <c r="EZ10" s="373" t="str">
        <f t="shared" si="45"/>
        <v>Left Controller Jerk CHUM-RV-011 Moderate jerks EverydayTask</v>
      </c>
      <c r="FA10" s="373" t="str">
        <f t="shared" si="45"/>
        <v>Left Controller Jerk CHUM-RV-011 Moderate jerks Pegboard</v>
      </c>
      <c r="FB10" s="373" t="str">
        <f t="shared" si="46"/>
        <v>Left Controller Jerk CHUM-RV-012 Moderate jerks FingerFollow</v>
      </c>
      <c r="FC10" s="373" t="str">
        <f t="shared" si="46"/>
        <v>Left Controller Jerk CHUM-RV-012 Moderate jerks FingerNose</v>
      </c>
      <c r="FD10" s="373" t="str">
        <f t="shared" si="46"/>
        <v>Left Controller Jerk CHUM-RV-012 Moderate jerks EverydayTask</v>
      </c>
      <c r="FE10" s="373" t="str">
        <f t="shared" si="46"/>
        <v>Left Controller Jerk CHUM-RV-012 Moderate jerks Pegboard</v>
      </c>
      <c r="FF10" s="373" t="str">
        <f t="shared" si="47"/>
        <v>Left Controller Jerk CHUM-RV-013 Moderate jerks FingerFollow</v>
      </c>
      <c r="FG10" s="373" t="str">
        <f t="shared" si="47"/>
        <v>Left Controller Jerk CHUM-RV-013 Moderate jerks FingerNose</v>
      </c>
      <c r="FH10" s="373" t="str">
        <f t="shared" si="47"/>
        <v>Left Controller Jerk CHUM-RV-013 Moderate jerks EverydayTask</v>
      </c>
      <c r="FI10" s="373" t="str">
        <f t="shared" si="47"/>
        <v>Left Controller Jerk CHUM-RV-013 Moderate jerks Pegboard</v>
      </c>
      <c r="FJ10" s="373" t="str">
        <f t="shared" si="48"/>
        <v>Left Controller Jerk CHUM-RV-018 Moderate jerks FingerFollow</v>
      </c>
      <c r="FK10" s="373" t="str">
        <f t="shared" si="48"/>
        <v>Left Controller Jerk CHUM-RV-018 Moderate jerks FingerNose</v>
      </c>
      <c r="FL10" s="373" t="str">
        <f t="shared" si="48"/>
        <v>Left Controller Jerk CHUM-RV-018 Moderate jerks EverydayTask</v>
      </c>
      <c r="FM10" s="373" t="str">
        <f t="shared" si="48"/>
        <v>Left Controller Jerk CHUM-RV-018 Moderate jerks Pegboard</v>
      </c>
      <c r="FN10" s="169" t="e">
        <f t="shared" si="49"/>
        <v>#DIV/0!</v>
      </c>
      <c r="FO10" s="216" t="e">
        <f t="shared" si="50"/>
        <v>#NUM!</v>
      </c>
      <c r="FP10" s="170">
        <f t="shared" si="51"/>
        <v>0</v>
      </c>
      <c r="FQ10" s="215">
        <f t="shared" si="52"/>
        <v>0</v>
      </c>
    </row>
    <row r="11" spans="1:521" ht="15.75" thickBot="1" x14ac:dyDescent="0.3">
      <c r="A11" s="17" t="s">
        <v>698</v>
      </c>
      <c r="B11" s="373" t="str">
        <f t="shared" si="120"/>
        <v>Right Controller Jerk CHUM-RV-003 Low jerks FingerFollow</v>
      </c>
      <c r="C11" s="373" t="str">
        <f t="shared" si="120"/>
        <v>Right Controller Jerk CHUM-RV-003 Low jerks FingerNose</v>
      </c>
      <c r="D11" s="373" t="str">
        <f t="shared" si="120"/>
        <v>Right Controller Jerk CHUM-RV-003 Low jerks EverydayTask</v>
      </c>
      <c r="E11" s="373" t="str">
        <f t="shared" si="120"/>
        <v>Right Controller Jerk CHUM-RV-003 Low jerks Pegboard</v>
      </c>
      <c r="F11" s="373" t="str">
        <f t="shared" si="121"/>
        <v>Right Controller Jerk CHUM-RV-004 Low jerks FingerFollow</v>
      </c>
      <c r="G11" s="373" t="str">
        <f t="shared" si="1"/>
        <v>Right Controller Jerk CHUM-RV-004 Low jerks FingerNose</v>
      </c>
      <c r="H11" s="373" t="str">
        <f t="shared" si="1"/>
        <v>Right Controller Jerk CHUM-RV-004 Low jerks EverydayTask</v>
      </c>
      <c r="I11" s="373" t="str">
        <f t="shared" si="1"/>
        <v>Right Controller Jerk CHUM-RV-004 Low jerks Pegboard</v>
      </c>
      <c r="J11" s="373" t="str">
        <f t="shared" si="122"/>
        <v>Right Controller Jerk CHUM-RV-008 Low jerks FingerFollow</v>
      </c>
      <c r="K11" s="373" t="str">
        <f t="shared" si="122"/>
        <v>Right Controller Jerk CHUM-RV-008 Low jerks FingerNose</v>
      </c>
      <c r="L11" s="373" t="str">
        <f t="shared" si="122"/>
        <v>Right Controller Jerk CHUM-RV-008 Low jerks EverydayTask</v>
      </c>
      <c r="M11" s="373" t="str">
        <f t="shared" si="122"/>
        <v>Right Controller Jerk CHUM-RV-008 Low jerks Pegboard</v>
      </c>
      <c r="N11" s="373" t="str">
        <f t="shared" si="123"/>
        <v>Right Controller Jerk CHUM-RV-009 Low jerks FingerFollow</v>
      </c>
      <c r="O11" s="373" t="str">
        <f t="shared" si="123"/>
        <v>Right Controller Jerk CHUM-RV-009 Low jerks FingerNose</v>
      </c>
      <c r="P11" s="373" t="str">
        <f t="shared" si="123"/>
        <v>Right Controller Jerk CHUM-RV-009 Low jerks EverydayTask</v>
      </c>
      <c r="Q11" s="373" t="str">
        <f t="shared" si="123"/>
        <v>Right Controller Jerk CHUM-RV-009 Low jerks Pegboard</v>
      </c>
      <c r="R11" s="373" t="str">
        <f t="shared" si="124"/>
        <v>Right Controller Jerk CHUM-RV-014 Low jerks FingerFollow</v>
      </c>
      <c r="S11" s="373" t="str">
        <f t="shared" si="4"/>
        <v>Right Controller Jerk CHUM-RV-014 Low jerks FingerNose</v>
      </c>
      <c r="T11" s="373" t="str">
        <f t="shared" si="4"/>
        <v>Right Controller Jerk CHUM-RV-014 Low jerks EverydayTask</v>
      </c>
      <c r="U11" s="373" t="str">
        <f t="shared" si="4"/>
        <v>Right Controller Jerk CHUM-RV-014 Low jerks Pegboard</v>
      </c>
      <c r="V11" s="373" t="str">
        <f t="shared" si="125"/>
        <v>Right Controller Jerk CHUM-RV-015 Low jerks FingerFollow</v>
      </c>
      <c r="W11" s="373" t="str">
        <f t="shared" si="5"/>
        <v>Right Controller Jerk CHUM-RV-015 Low jerks FingerNose</v>
      </c>
      <c r="X11" s="373" t="str">
        <f t="shared" si="5"/>
        <v>Right Controller Jerk CHUM-RV-015 Low jerks EverydayTask</v>
      </c>
      <c r="Y11" s="373" t="str">
        <f t="shared" si="5"/>
        <v>Right Controller Jerk CHUM-RV-015 Low jerks Pegboard</v>
      </c>
      <c r="Z11" s="373" t="str">
        <f t="shared" si="126"/>
        <v>Right Controller Jerk CHUM-RV-019 Low jerks FingerFollow</v>
      </c>
      <c r="AA11" s="373" t="str">
        <f t="shared" si="6"/>
        <v>Right Controller Jerk CHUM-RV-019 Low jerks FingerNose</v>
      </c>
      <c r="AB11" s="373" t="str">
        <f t="shared" si="6"/>
        <v>Right Controller Jerk CHUM-RV-019 Low jerks EverydayTask</v>
      </c>
      <c r="AC11" s="373" t="str">
        <f t="shared" si="6"/>
        <v>Right Controller Jerk CHUM-RV-019 Low jerks Pegboard</v>
      </c>
      <c r="AD11" s="373" t="str">
        <f t="shared" si="127"/>
        <v>Right Controller Jerk CHUM-RV-020 Low jerks FingerFollow</v>
      </c>
      <c r="AE11" s="373" t="str">
        <f t="shared" si="7"/>
        <v>Right Controller Jerk CHUM-RV-020 Low jerks FingerNose</v>
      </c>
      <c r="AF11" s="373" t="str">
        <f t="shared" si="7"/>
        <v>Right Controller Jerk CHUM-RV-020 Low jerks EverydayTask</v>
      </c>
      <c r="AG11" s="373" t="str">
        <f t="shared" si="7"/>
        <v>Right Controller Jerk CHUM-RV-020 Low jerks Pegboard</v>
      </c>
      <c r="AH11" s="373" t="str">
        <f t="shared" si="128"/>
        <v>Right Controller Jerk CHUM-RV-021 Low jerks FingerFollow</v>
      </c>
      <c r="AI11" s="373" t="str">
        <f t="shared" si="8"/>
        <v>Right Controller Jerk CHUM-RV-021 Low jerks FingerNose</v>
      </c>
      <c r="AJ11" s="373" t="str">
        <f t="shared" si="8"/>
        <v>Right Controller Jerk CHUM-RV-021 Low jerks EverydayTask</v>
      </c>
      <c r="AK11" s="373" t="str">
        <f t="shared" si="8"/>
        <v>Right Controller Jerk CHUM-RV-021 Low jerks Pegboard</v>
      </c>
      <c r="AL11" s="373" t="str">
        <f t="shared" si="129"/>
        <v>Right Controller Jerk CHUM-RV-022 Low jerks FingerFollow</v>
      </c>
      <c r="AM11" s="373" t="str">
        <f t="shared" si="129"/>
        <v>Right Controller Jerk CHUM-RV-022 Low jerks FingerNose</v>
      </c>
      <c r="AN11" s="373" t="str">
        <f t="shared" si="129"/>
        <v>Right Controller Jerk CHUM-RV-022 Low jerks EverydayTask</v>
      </c>
      <c r="AO11" s="373" t="str">
        <f t="shared" si="129"/>
        <v>Right Controller Jerk CHUM-RV-022 Low jerks Pegboard</v>
      </c>
      <c r="AP11" s="373" t="str">
        <f t="shared" si="130"/>
        <v>Right Controller Jerk CHUM-RV-023 Low jerks FingerFollow</v>
      </c>
      <c r="AQ11" s="373" t="str">
        <f t="shared" si="10"/>
        <v>Right Controller Jerk CHUM-RV-023 Low jerks FingerNose</v>
      </c>
      <c r="AR11" s="373" t="str">
        <f t="shared" si="10"/>
        <v>Right Controller Jerk CHUM-RV-023 Low jerks EverydayTask</v>
      </c>
      <c r="AS11" s="373" t="str">
        <f t="shared" si="10"/>
        <v>Right Controller Jerk CHUM-RV-023 Low jerks Pegboard</v>
      </c>
      <c r="AT11" s="373" t="str">
        <f t="shared" si="131"/>
        <v>Right Controller Jerk CHUM-RV-024 Low jerks FingerFollow</v>
      </c>
      <c r="AU11" s="373" t="str">
        <f t="shared" si="11"/>
        <v>Right Controller Jerk CHUM-RV-024 Low jerks FingerNose</v>
      </c>
      <c r="AV11" s="373" t="str">
        <f t="shared" si="11"/>
        <v>Right Controller Jerk CHUM-RV-024 Low jerks EverydayTask</v>
      </c>
      <c r="AW11" s="373" t="str">
        <f t="shared" si="11"/>
        <v>Right Controller Jerk CHUM-RV-024 Low jerks Pegboard</v>
      </c>
      <c r="AX11" s="165" t="e">
        <f t="shared" si="12"/>
        <v>#DIV/0!</v>
      </c>
      <c r="AY11" s="124" t="e">
        <f>MEDIAN(B11:AK11)</f>
        <v>#NUM!</v>
      </c>
      <c r="AZ11" s="124">
        <f t="shared" si="14"/>
        <v>0</v>
      </c>
      <c r="BA11" s="205">
        <f t="shared" si="15"/>
        <v>0</v>
      </c>
      <c r="BB11" s="8"/>
      <c r="BC11" s="97" t="s">
        <v>698</v>
      </c>
      <c r="BD11" s="373" t="str">
        <f t="shared" si="16"/>
        <v>Right Controller Jerk CHUM-RV-005 Low jerks FingerFollow</v>
      </c>
      <c r="BE11" s="373" t="str">
        <f t="shared" si="16"/>
        <v>Right Controller Jerk CHUM-RV-005 Low jerks FingerNose</v>
      </c>
      <c r="BF11" s="373" t="str">
        <f t="shared" si="16"/>
        <v>Right Controller Jerk CHUM-RV-005 Low jerks EverydayTask</v>
      </c>
      <c r="BG11" s="373" t="str">
        <f>_xlfn.CONCAT($A$1, " ", $BD$2, " ", $BG$3, " ",$BC11, " ", BG$4)</f>
        <v>Right Controller Jerk CHUM-RV-006 Low jerks FingerFollow</v>
      </c>
      <c r="BH11" s="373" t="str">
        <f t="shared" si="237"/>
        <v>Right Controller Jerk CHUM-RV-006 Low jerks FingerNose</v>
      </c>
      <c r="BI11" s="373" t="str">
        <f t="shared" si="237"/>
        <v>Right Controller Jerk CHUM-RV-006 Low jerks EverydayTask</v>
      </c>
      <c r="BJ11" s="373" t="str">
        <f>_xlfn.CONCAT($A$1, " ", $BD$2, " ", $BG$3, " ",$BC11, " ", BJ$4)</f>
        <v>Right Controller Jerk CHUM-RV-006 Low jerks Pegboard</v>
      </c>
      <c r="BK11" s="373" t="str">
        <f t="shared" si="18"/>
        <v>Right Controller Jerk CHUM-RV-010 Low jerks FingerFollow</v>
      </c>
      <c r="BL11" s="373" t="str">
        <f t="shared" si="18"/>
        <v>Right Controller Jerk CHUM-RV-010 Low jerks FingerNose</v>
      </c>
      <c r="BM11" s="373" t="str">
        <f t="shared" si="18"/>
        <v>Right Controller Jerk CHUM-RV-010 Low jerks EverydayTask</v>
      </c>
      <c r="BN11" s="373" t="str">
        <f t="shared" si="18"/>
        <v>Right Controller Jerk CHUM-RV-010 Low jerks Pegboard</v>
      </c>
      <c r="BO11" s="373" t="str">
        <f t="shared" si="19"/>
        <v>Right Controller Jerk CHUM-RV-011 Low jerks FingerFollow</v>
      </c>
      <c r="BP11" s="373" t="str">
        <f t="shared" si="19"/>
        <v>Right Controller Jerk CHUM-RV-011 Low jerks FingerNose</v>
      </c>
      <c r="BQ11" s="373" t="str">
        <f t="shared" si="19"/>
        <v>Right Controller Jerk CHUM-RV-011 Low jerks EverydayTask</v>
      </c>
      <c r="BR11" s="373" t="str">
        <f t="shared" si="19"/>
        <v>Right Controller Jerk CHUM-RV-011 Low jerks Pegboard</v>
      </c>
      <c r="BS11" s="373" t="str">
        <f t="shared" si="20"/>
        <v>Right Controller Jerk CHUM-RV-012 Low jerks FingerFollow</v>
      </c>
      <c r="BT11" s="373" t="str">
        <f t="shared" si="20"/>
        <v>Right Controller Jerk CHUM-RV-012 Low jerks FingerNose</v>
      </c>
      <c r="BU11" s="373" t="str">
        <f t="shared" si="20"/>
        <v>Right Controller Jerk CHUM-RV-012 Low jerks EverydayTask</v>
      </c>
      <c r="BV11" s="373" t="str">
        <f t="shared" si="20"/>
        <v>Right Controller Jerk CHUM-RV-012 Low jerks Pegboard</v>
      </c>
      <c r="BW11" s="373" t="str">
        <f t="shared" si="21"/>
        <v>Right Controller Jerk CHUM-RV-013 Low jerks FingerFollow</v>
      </c>
      <c r="BX11" s="373" t="str">
        <f t="shared" si="21"/>
        <v>Right Controller Jerk CHUM-RV-013 Low jerks FingerNose</v>
      </c>
      <c r="BY11" s="373" t="str">
        <f t="shared" si="21"/>
        <v>Right Controller Jerk CHUM-RV-013 Low jerks EverydayTask</v>
      </c>
      <c r="BZ11" s="373" t="str">
        <f t="shared" si="21"/>
        <v>Right Controller Jerk CHUM-RV-013 Low jerks Pegboard</v>
      </c>
      <c r="CA11" s="373" t="str">
        <f t="shared" si="22"/>
        <v>Right Controller Jerk CHUM-RV-018 Low jerks FingerFollow</v>
      </c>
      <c r="CB11" s="373" t="str">
        <f t="shared" si="22"/>
        <v>Right Controller Jerk CHUM-RV-018 Low jerks FingerNose</v>
      </c>
      <c r="CC11" s="373" t="str">
        <f t="shared" si="22"/>
        <v>Right Controller Jerk CHUM-RV-018 Low jerks EverydayTask</v>
      </c>
      <c r="CD11" s="373" t="str">
        <f t="shared" si="22"/>
        <v>Right Controller Jerk CHUM-RV-018 Low jerks Pegboard</v>
      </c>
      <c r="CE11" s="64" t="e">
        <f t="shared" si="23"/>
        <v>#DIV/0!</v>
      </c>
      <c r="CF11" s="63" t="e">
        <f t="shared" si="24"/>
        <v>#NUM!</v>
      </c>
      <c r="CG11" s="63">
        <f>MAX(BD11:CD11)</f>
        <v>0</v>
      </c>
      <c r="CH11" s="62">
        <f t="shared" si="25"/>
        <v>0</v>
      </c>
      <c r="CJ11" s="17" t="s">
        <v>698</v>
      </c>
      <c r="CK11" s="373" t="str">
        <f t="shared" si="132"/>
        <v>Left Controller Jerk CHUM-RV-003 Low jerks FingerFollow</v>
      </c>
      <c r="CL11" s="373" t="str">
        <f t="shared" si="26"/>
        <v>Left Controller Jerk CHUM-RV-003 Low jerks FingerNose</v>
      </c>
      <c r="CM11" s="373" t="str">
        <f t="shared" si="26"/>
        <v>Left Controller Jerk CHUM-RV-003 Low jerks EverydayTask</v>
      </c>
      <c r="CN11" s="373" t="str">
        <f t="shared" si="26"/>
        <v>Left Controller Jerk CHUM-RV-003 Low jerks Pegboard</v>
      </c>
      <c r="CO11" s="373" t="str">
        <f t="shared" si="133"/>
        <v>Left Controller Jerk CHUM-RV-004 Low jerks FingerFollow</v>
      </c>
      <c r="CP11" s="373" t="str">
        <f t="shared" si="27"/>
        <v>Left Controller Jerk CHUM-RV-004 Low jerks FingerNose</v>
      </c>
      <c r="CQ11" s="373" t="str">
        <f t="shared" si="27"/>
        <v>Left Controller Jerk CHUM-RV-004 Low jerks EverydayTask</v>
      </c>
      <c r="CR11" s="373" t="str">
        <f t="shared" si="27"/>
        <v>Left Controller Jerk CHUM-RV-004 Low jerks Pegboard</v>
      </c>
      <c r="CS11" s="373" t="str">
        <f t="shared" si="134"/>
        <v>Left Controller Jerk CHUM-RV-008 Low jerks FingerFollow</v>
      </c>
      <c r="CT11" s="373" t="str">
        <f t="shared" si="28"/>
        <v>Left Controller Jerk CHUM-RV-008 Low jerks FingerNose</v>
      </c>
      <c r="CU11" s="373" t="str">
        <f t="shared" si="28"/>
        <v>Left Controller Jerk CHUM-RV-008 Low jerks EverydayTask</v>
      </c>
      <c r="CV11" s="373" t="str">
        <f t="shared" si="28"/>
        <v>Left Controller Jerk CHUM-RV-008 Low jerks Pegboard</v>
      </c>
      <c r="CW11" s="373" t="str">
        <f t="shared" si="135"/>
        <v>Left Controller Jerk CHUM-RV-009 Low jerks FingerFollow</v>
      </c>
      <c r="CX11" s="373" t="str">
        <f t="shared" si="29"/>
        <v>Left Controller Jerk CHUM-RV-009 Low jerks FingerNose</v>
      </c>
      <c r="CY11" s="373" t="str">
        <f t="shared" si="29"/>
        <v>Left Controller Jerk CHUM-RV-009 Low jerks EverydayTask</v>
      </c>
      <c r="CZ11" s="373" t="str">
        <f t="shared" si="29"/>
        <v>Left Controller Jerk CHUM-RV-009 Low jerks Pegboard</v>
      </c>
      <c r="DA11" s="373" t="str">
        <f t="shared" si="136"/>
        <v>Left Controller Jerk CHUM-RV-014 Low jerks FingerFollow</v>
      </c>
      <c r="DB11" s="373" t="str">
        <f t="shared" si="30"/>
        <v>Left Controller Jerk CHUM-RV-014 Low jerks FingerNose</v>
      </c>
      <c r="DC11" s="373" t="str">
        <f t="shared" si="30"/>
        <v>Left Controller Jerk CHUM-RV-014 Low jerks EverydayTask</v>
      </c>
      <c r="DD11" s="373" t="str">
        <f t="shared" si="30"/>
        <v>Left Controller Jerk CHUM-RV-014 Low jerks Pegboard</v>
      </c>
      <c r="DE11" s="373" t="str">
        <f t="shared" si="137"/>
        <v>Left Controller Jerk CHUM-RV-015 Low jerks FingerFollow</v>
      </c>
      <c r="DF11" s="373" t="str">
        <f t="shared" si="31"/>
        <v>Left Controller Jerk CHUM-RV-015 Low jerks FingerNose</v>
      </c>
      <c r="DG11" s="373" t="str">
        <f t="shared" si="31"/>
        <v>Left Controller Jerk CHUM-RV-015 Low jerks EverydayTask</v>
      </c>
      <c r="DH11" s="373" t="str">
        <f t="shared" si="31"/>
        <v>Left Controller Jerk CHUM-RV-015 Low jerks Pegboard</v>
      </c>
      <c r="DI11" s="373" t="str">
        <f t="shared" si="138"/>
        <v>Left Controller Jerk CHUM-RV-019 Low jerks FingerFollow</v>
      </c>
      <c r="DJ11" s="373" t="str">
        <f t="shared" si="32"/>
        <v>Left Controller Jerk CHUM-RV-019 Low jerks FingerNose</v>
      </c>
      <c r="DK11" s="373" t="str">
        <f t="shared" si="32"/>
        <v>Left Controller Jerk CHUM-RV-019 Low jerks EverydayTask</v>
      </c>
      <c r="DL11" s="373" t="str">
        <f t="shared" si="32"/>
        <v>Left Controller Jerk CHUM-RV-019 Low jerks Pegboard</v>
      </c>
      <c r="DM11" s="373" t="str">
        <f t="shared" si="139"/>
        <v>Left Controller Jerk CHUM-RV-020 Low jerks FingerFollow</v>
      </c>
      <c r="DN11" s="373" t="str">
        <f t="shared" si="33"/>
        <v>Left Controller Jerk CHUM-RV-020 Low jerks FingerNose</v>
      </c>
      <c r="DO11" s="373" t="str">
        <f t="shared" si="33"/>
        <v>Left Controller Jerk CHUM-RV-020 Low jerks EverydayTask</v>
      </c>
      <c r="DP11" s="373" t="str">
        <f t="shared" si="33"/>
        <v>Left Controller Jerk CHUM-RV-020 Low jerks Pegboard</v>
      </c>
      <c r="DQ11" s="373" t="str">
        <f t="shared" si="140"/>
        <v>Left Controller Jerk CHUM-RV-021 Low jerks FingerFollow</v>
      </c>
      <c r="DR11" s="373" t="str">
        <f t="shared" si="34"/>
        <v>Left Controller Jerk CHUM-RV-021 Low jerks FingerNose</v>
      </c>
      <c r="DS11" s="373" t="str">
        <f t="shared" si="34"/>
        <v>Left Controller Jerk CHUM-RV-021 Low jerks EverydayTask</v>
      </c>
      <c r="DT11" s="373" t="str">
        <f t="shared" si="34"/>
        <v>Left Controller Jerk CHUM-RV-021 Low jerks Pegboard</v>
      </c>
      <c r="DU11" s="373" t="str">
        <f t="shared" si="141"/>
        <v>Left Controller Jerk CHUM-RV-022 Low jerks FingerFollow</v>
      </c>
      <c r="DV11" s="373" t="str">
        <f t="shared" si="35"/>
        <v>Left Controller Jerk CHUM-RV-022 Low jerks FingerNose</v>
      </c>
      <c r="DW11" s="373" t="str">
        <f t="shared" si="35"/>
        <v>Left Controller Jerk CHUM-RV-022 Low jerks EverydayTask</v>
      </c>
      <c r="DX11" s="373" t="str">
        <f t="shared" si="35"/>
        <v>Left Controller Jerk CHUM-RV-022 Low jerks Pegboard</v>
      </c>
      <c r="DY11" s="373" t="str">
        <f t="shared" si="142"/>
        <v>Left Controller Jerk CHUM-RV-023 Low jerks FingerFollow</v>
      </c>
      <c r="DZ11" s="373" t="str">
        <f t="shared" si="36"/>
        <v>Left Controller Jerk CHUM-RV-023 Low jerks FingerNose</v>
      </c>
      <c r="EA11" s="373" t="str">
        <f t="shared" si="36"/>
        <v>Left Controller Jerk CHUM-RV-023 Low jerks EverydayTask</v>
      </c>
      <c r="EB11" s="373" t="str">
        <f t="shared" si="36"/>
        <v>Left Controller Jerk CHUM-RV-023 Low jerks Pegboard</v>
      </c>
      <c r="EC11" s="373" t="str">
        <f t="shared" si="143"/>
        <v>Left Controller Jerk CHUM-RV-024 Low jerks FingerFollow</v>
      </c>
      <c r="ED11" s="373" t="str">
        <f t="shared" si="37"/>
        <v>Left Controller Jerk CHUM-RV-024 Low jerks FingerNose</v>
      </c>
      <c r="EE11" s="373" t="str">
        <f t="shared" si="37"/>
        <v>Left Controller Jerk CHUM-RV-024 Low jerks EverydayTask</v>
      </c>
      <c r="EF11" s="373" t="str">
        <f t="shared" si="37"/>
        <v>Left Controller Jerk CHUM-RV-024 Low jerks Pegboard</v>
      </c>
      <c r="EG11" s="165" t="e">
        <f t="shared" si="38"/>
        <v>#DIV/0!</v>
      </c>
      <c r="EH11" s="124" t="e">
        <f>MEDIAN(CK11:DT11)</f>
        <v>#NUM!</v>
      </c>
      <c r="EI11" s="124">
        <f t="shared" si="40"/>
        <v>0</v>
      </c>
      <c r="EJ11" s="205">
        <f t="shared" si="41"/>
        <v>0</v>
      </c>
      <c r="EK11" s="8"/>
      <c r="EL11" s="97" t="s">
        <v>698</v>
      </c>
      <c r="EM11" s="373" t="str">
        <f>_xlfn.CONCAT($CJ$1, " ", $EM$2, " ", $EM$3, " ",$EL11, " ", EM$4)</f>
        <v>Left Controller Jerk CHUM-RV-005 Low jerks FingerFollow</v>
      </c>
      <c r="EN11" s="373" t="str">
        <f t="shared" si="238"/>
        <v>Left Controller Jerk CHUM-RV-005 Low jerks FingerNose</v>
      </c>
      <c r="EO11" s="373" t="str">
        <f t="shared" si="238"/>
        <v>Left Controller Jerk CHUM-RV-005 Low jerks EverydayTask</v>
      </c>
      <c r="EP11" s="373" t="str">
        <f>_xlfn.CONCAT($CJ$1, " ", $EM$2, " ", $EP$3, " ",$EL11, " ", EP$4)</f>
        <v>Left Controller Jerk CHUM-RV-006 Low jerks FingerFollow</v>
      </c>
      <c r="EQ11" s="373" t="str">
        <f t="shared" si="239"/>
        <v>Left Controller Jerk CHUM-RV-006 Low jerks FingerNose</v>
      </c>
      <c r="ER11" s="373" t="str">
        <f t="shared" si="239"/>
        <v>Left Controller Jerk CHUM-RV-006 Low jerks EverydayTask</v>
      </c>
      <c r="ES11" s="373" t="str">
        <f t="shared" si="239"/>
        <v>Left Controller Jerk CHUM-RV-006 Low jerks Pegboard</v>
      </c>
      <c r="ET11" s="373" t="str">
        <f t="shared" si="44"/>
        <v>Left Controller Jerk CHUM-RV-010 Low jerks FingerFollow</v>
      </c>
      <c r="EU11" s="373" t="str">
        <f t="shared" si="44"/>
        <v>Left Controller Jerk CHUM-RV-010 Low jerks FingerNose</v>
      </c>
      <c r="EV11" s="373" t="str">
        <f t="shared" si="44"/>
        <v>Left Controller Jerk CHUM-RV-010 Low jerks EverydayTask</v>
      </c>
      <c r="EW11" s="373" t="str">
        <f t="shared" si="44"/>
        <v>Left Controller Jerk CHUM-RV-010 Low jerks Pegboard</v>
      </c>
      <c r="EX11" s="373" t="str">
        <f t="shared" si="45"/>
        <v>Left Controller Jerk CHUM-RV-011 Low jerks FingerFollow</v>
      </c>
      <c r="EY11" s="373" t="str">
        <f t="shared" si="45"/>
        <v>Left Controller Jerk CHUM-RV-011 Low jerks FingerNose</v>
      </c>
      <c r="EZ11" s="373" t="str">
        <f t="shared" si="45"/>
        <v>Left Controller Jerk CHUM-RV-011 Low jerks EverydayTask</v>
      </c>
      <c r="FA11" s="373" t="str">
        <f t="shared" si="45"/>
        <v>Left Controller Jerk CHUM-RV-011 Low jerks Pegboard</v>
      </c>
      <c r="FB11" s="373" t="str">
        <f t="shared" si="46"/>
        <v>Left Controller Jerk CHUM-RV-012 Low jerks FingerFollow</v>
      </c>
      <c r="FC11" s="373" t="str">
        <f t="shared" si="46"/>
        <v>Left Controller Jerk CHUM-RV-012 Low jerks FingerNose</v>
      </c>
      <c r="FD11" s="373" t="str">
        <f t="shared" si="46"/>
        <v>Left Controller Jerk CHUM-RV-012 Low jerks EverydayTask</v>
      </c>
      <c r="FE11" s="373" t="str">
        <f t="shared" si="46"/>
        <v>Left Controller Jerk CHUM-RV-012 Low jerks Pegboard</v>
      </c>
      <c r="FF11" s="373" t="str">
        <f t="shared" si="47"/>
        <v>Left Controller Jerk CHUM-RV-013 Low jerks FingerFollow</v>
      </c>
      <c r="FG11" s="373" t="str">
        <f t="shared" si="47"/>
        <v>Left Controller Jerk CHUM-RV-013 Low jerks FingerNose</v>
      </c>
      <c r="FH11" s="373" t="str">
        <f t="shared" si="47"/>
        <v>Left Controller Jerk CHUM-RV-013 Low jerks EverydayTask</v>
      </c>
      <c r="FI11" s="373" t="str">
        <f t="shared" si="47"/>
        <v>Left Controller Jerk CHUM-RV-013 Low jerks Pegboard</v>
      </c>
      <c r="FJ11" s="373" t="str">
        <f t="shared" si="48"/>
        <v>Left Controller Jerk CHUM-RV-018 Low jerks FingerFollow</v>
      </c>
      <c r="FK11" s="373" t="str">
        <f t="shared" si="48"/>
        <v>Left Controller Jerk CHUM-RV-018 Low jerks FingerNose</v>
      </c>
      <c r="FL11" s="373" t="str">
        <f t="shared" si="48"/>
        <v>Left Controller Jerk CHUM-RV-018 Low jerks EverydayTask</v>
      </c>
      <c r="FM11" s="373" t="str">
        <f t="shared" si="48"/>
        <v>Left Controller Jerk CHUM-RV-018 Low jerks Pegboard</v>
      </c>
      <c r="FN11" s="64" t="e">
        <f t="shared" si="49"/>
        <v>#DIV/0!</v>
      </c>
      <c r="FO11" s="63" t="e">
        <f t="shared" si="50"/>
        <v>#NUM!</v>
      </c>
      <c r="FP11" s="63">
        <f t="shared" si="51"/>
        <v>0</v>
      </c>
      <c r="FQ11" s="62">
        <f t="shared" si="52"/>
        <v>0</v>
      </c>
    </row>
  </sheetData>
  <mergeCells count="144">
    <mergeCell ref="OQ3:OT3"/>
    <mergeCell ref="HH3:HK3"/>
    <mergeCell ref="KM3:KP3"/>
    <mergeCell ref="KQ3:KT3"/>
    <mergeCell ref="KU3:KX3"/>
    <mergeCell ref="JC2:KX2"/>
    <mergeCell ref="NV3:NY3"/>
    <mergeCell ref="NZ3:OC3"/>
    <mergeCell ref="OD3:OG3"/>
    <mergeCell ref="ML2:OG2"/>
    <mergeCell ref="LH3:LK3"/>
    <mergeCell ref="LL3:LO3"/>
    <mergeCell ref="LP3:LS3"/>
    <mergeCell ref="LT3:LW3"/>
    <mergeCell ref="LX3:MA3"/>
    <mergeCell ref="MB3:ME3"/>
    <mergeCell ref="AT3:AW3"/>
    <mergeCell ref="B2:AW2"/>
    <mergeCell ref="DU3:DX3"/>
    <mergeCell ref="DY3:EB3"/>
    <mergeCell ref="EC3:EF3"/>
    <mergeCell ref="CK2:EF2"/>
    <mergeCell ref="HD3:HG3"/>
    <mergeCell ref="CW3:CZ3"/>
    <mergeCell ref="DA3:DD3"/>
    <mergeCell ref="DE3:DH3"/>
    <mergeCell ref="DI3:DL3"/>
    <mergeCell ref="DM3:DP3"/>
    <mergeCell ref="BS3:BV3"/>
    <mergeCell ref="BW3:BZ3"/>
    <mergeCell ref="CA3:CD3"/>
    <mergeCell ref="FT2:HO2"/>
    <mergeCell ref="RQ4:RT4"/>
    <mergeCell ref="SX4:TA4"/>
    <mergeCell ref="QS3:QV3"/>
    <mergeCell ref="QW3:QZ3"/>
    <mergeCell ref="RA3:RD3"/>
    <mergeCell ref="RW3:RY3"/>
    <mergeCell ref="RZ3:SC3"/>
    <mergeCell ref="SD3:SG3"/>
    <mergeCell ref="PT1:TA1"/>
    <mergeCell ref="RW2:SW2"/>
    <mergeCell ref="PU3:PX3"/>
    <mergeCell ref="PY3:QB3"/>
    <mergeCell ref="QC3:QF3"/>
    <mergeCell ref="QG3:QJ3"/>
    <mergeCell ref="QK3:QN3"/>
    <mergeCell ref="QO3:QR3"/>
    <mergeCell ref="SH3:SK3"/>
    <mergeCell ref="SL3:SO3"/>
    <mergeCell ref="SP3:SS3"/>
    <mergeCell ref="ST3:SW3"/>
    <mergeCell ref="RE3:RH3"/>
    <mergeCell ref="RI3:RL3"/>
    <mergeCell ref="RM3:RP3"/>
    <mergeCell ref="PU2:RP2"/>
    <mergeCell ref="JB1:MI1"/>
    <mergeCell ref="LE2:ME2"/>
    <mergeCell ref="KE3:KH3"/>
    <mergeCell ref="KI3:KL3"/>
    <mergeCell ref="LE3:LG3"/>
    <mergeCell ref="MF4:MI4"/>
    <mergeCell ref="MK1:PR1"/>
    <mergeCell ref="ON2:PN2"/>
    <mergeCell ref="ML3:MO3"/>
    <mergeCell ref="MP3:MS3"/>
    <mergeCell ref="MT3:MW3"/>
    <mergeCell ref="MX3:NA3"/>
    <mergeCell ref="NB3:NE3"/>
    <mergeCell ref="OU3:OX3"/>
    <mergeCell ref="OY3:PB3"/>
    <mergeCell ref="PC3:PF3"/>
    <mergeCell ref="PG3:PJ3"/>
    <mergeCell ref="PK3:PN3"/>
    <mergeCell ref="OH4:OK4"/>
    <mergeCell ref="NF3:NI3"/>
    <mergeCell ref="NJ3:NM3"/>
    <mergeCell ref="NN3:NQ3"/>
    <mergeCell ref="NR3:NU3"/>
    <mergeCell ref="ON3:OP3"/>
    <mergeCell ref="PO4:PR4"/>
    <mergeCell ref="KY4:LB4"/>
    <mergeCell ref="GV3:GY3"/>
    <mergeCell ref="GZ3:HC3"/>
    <mergeCell ref="FF3:FI3"/>
    <mergeCell ref="FJ3:FM3"/>
    <mergeCell ref="EG4:EJ4"/>
    <mergeCell ref="FN4:FQ4"/>
    <mergeCell ref="JS3:JV3"/>
    <mergeCell ref="JW3:JZ3"/>
    <mergeCell ref="KA3:KD3"/>
    <mergeCell ref="IS3:IV3"/>
    <mergeCell ref="HP4:HS4"/>
    <mergeCell ref="IW4:IZ4"/>
    <mergeCell ref="JC3:JF3"/>
    <mergeCell ref="JG3:JJ3"/>
    <mergeCell ref="JK3:JN3"/>
    <mergeCell ref="JO3:JR3"/>
    <mergeCell ref="HV3:HX3"/>
    <mergeCell ref="HY3:IB3"/>
    <mergeCell ref="IC3:IF3"/>
    <mergeCell ref="IG3:IJ3"/>
    <mergeCell ref="IK3:IN3"/>
    <mergeCell ref="IO3:IR3"/>
    <mergeCell ref="FS1:IZ1"/>
    <mergeCell ref="HV2:IV2"/>
    <mergeCell ref="FT3:FW3"/>
    <mergeCell ref="FX3:GA3"/>
    <mergeCell ref="GB3:GE3"/>
    <mergeCell ref="DQ3:DT3"/>
    <mergeCell ref="EP3:ES3"/>
    <mergeCell ref="EM3:EO3"/>
    <mergeCell ref="ET3:EW3"/>
    <mergeCell ref="EX3:FA3"/>
    <mergeCell ref="FB3:FE3"/>
    <mergeCell ref="GF3:GI3"/>
    <mergeCell ref="GJ3:GM3"/>
    <mergeCell ref="GN3:GQ3"/>
    <mergeCell ref="GR3:GU3"/>
    <mergeCell ref="HL3:HO3"/>
    <mergeCell ref="AX4:BA4"/>
    <mergeCell ref="CE4:CH4"/>
    <mergeCell ref="CJ1:FQ1"/>
    <mergeCell ref="EM2:FM2"/>
    <mergeCell ref="CK3:CN3"/>
    <mergeCell ref="CO3:CR3"/>
    <mergeCell ref="AD3:AG3"/>
    <mergeCell ref="AH3:AK3"/>
    <mergeCell ref="BG3:BJ3"/>
    <mergeCell ref="BD3:BF3"/>
    <mergeCell ref="BK3:BN3"/>
    <mergeCell ref="BO3:BR3"/>
    <mergeCell ref="A1:CH1"/>
    <mergeCell ref="BD2:CD2"/>
    <mergeCell ref="B3:E3"/>
    <mergeCell ref="F3:I3"/>
    <mergeCell ref="J3:M3"/>
    <mergeCell ref="N3:Q3"/>
    <mergeCell ref="R3:U3"/>
    <mergeCell ref="V3:Y3"/>
    <mergeCell ref="Z3:AC3"/>
    <mergeCell ref="CS3:CV3"/>
    <mergeCell ref="AL3:AO3"/>
    <mergeCell ref="AP3:AS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workbookViewId="0">
      <selection activeCell="AJI27" sqref="AJI27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709" t="s">
        <v>860</v>
      </c>
      <c r="B1" s="710"/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710"/>
      <c r="AC1" s="710"/>
      <c r="AD1" s="710"/>
      <c r="AE1" s="710"/>
      <c r="AF1" s="710"/>
      <c r="AG1" s="711"/>
      <c r="AI1" s="414" t="s">
        <v>864</v>
      </c>
      <c r="AJ1" s="415"/>
      <c r="AK1" s="415"/>
      <c r="AL1" s="415"/>
      <c r="AM1" s="415"/>
      <c r="AN1" s="415"/>
      <c r="AO1" s="415"/>
      <c r="AP1" s="415"/>
      <c r="AQ1" s="415"/>
      <c r="AR1" s="415"/>
      <c r="AS1" s="415"/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5"/>
      <c r="BL1" s="415"/>
      <c r="BM1" s="415"/>
      <c r="BN1" s="415"/>
      <c r="BO1" s="416"/>
      <c r="BP1" s="144"/>
      <c r="BQ1" s="414" t="s">
        <v>866</v>
      </c>
      <c r="BR1" s="415"/>
      <c r="BS1" s="415"/>
      <c r="BT1" s="415"/>
      <c r="BU1" s="415"/>
      <c r="BV1" s="415"/>
      <c r="BW1" s="415"/>
      <c r="BX1" s="415"/>
      <c r="BY1" s="415"/>
      <c r="BZ1" s="415"/>
      <c r="CA1" s="415"/>
      <c r="CB1" s="415"/>
      <c r="CC1" s="415"/>
      <c r="CD1" s="415"/>
      <c r="CE1" s="415"/>
      <c r="CF1" s="415"/>
      <c r="CG1" s="415"/>
      <c r="CH1" s="415"/>
      <c r="CI1" s="415"/>
      <c r="CJ1" s="415"/>
      <c r="CK1" s="415"/>
      <c r="CL1" s="415"/>
      <c r="CM1" s="415"/>
      <c r="CN1" s="415"/>
      <c r="CO1" s="415"/>
      <c r="CP1" s="415"/>
      <c r="CQ1" s="415"/>
      <c r="CR1" s="415"/>
      <c r="CS1" s="415"/>
      <c r="CT1" s="415"/>
      <c r="CU1" s="415"/>
      <c r="CV1" s="415"/>
      <c r="CW1" s="416"/>
      <c r="CX1" s="411"/>
      <c r="CY1" s="414" t="s">
        <v>865</v>
      </c>
      <c r="CZ1" s="415"/>
      <c r="DA1" s="415"/>
      <c r="DB1" s="415"/>
      <c r="DC1" s="415"/>
      <c r="DD1" s="415"/>
      <c r="DE1" s="415"/>
      <c r="DF1" s="415"/>
      <c r="DG1" s="415"/>
      <c r="DH1" s="415"/>
      <c r="DI1" s="415"/>
      <c r="DJ1" s="415"/>
      <c r="DK1" s="415"/>
      <c r="DL1" s="415"/>
      <c r="DM1" s="415"/>
      <c r="DN1" s="415"/>
      <c r="DO1" s="415"/>
      <c r="DP1" s="415"/>
      <c r="DQ1" s="415"/>
      <c r="DR1" s="415"/>
      <c r="DS1" s="415"/>
      <c r="DT1" s="415"/>
      <c r="DU1" s="415"/>
      <c r="DV1" s="415"/>
      <c r="DW1" s="415"/>
      <c r="DX1" s="415"/>
      <c r="DY1" s="415"/>
      <c r="DZ1" s="415"/>
      <c r="EA1" s="415"/>
      <c r="EB1" s="415"/>
      <c r="EC1" s="415"/>
      <c r="ED1" s="415"/>
      <c r="EE1" s="416"/>
      <c r="EF1" s="144"/>
      <c r="EG1" s="709" t="s">
        <v>864</v>
      </c>
      <c r="EH1" s="710"/>
      <c r="EI1" s="710"/>
      <c r="EJ1" s="710"/>
      <c r="EK1" s="710"/>
      <c r="EL1" s="710"/>
      <c r="EM1" s="710"/>
      <c r="EN1" s="710"/>
      <c r="EO1" s="710"/>
      <c r="EP1" s="710"/>
      <c r="EQ1" s="710"/>
      <c r="ER1" s="710"/>
      <c r="ES1" s="710"/>
      <c r="ET1" s="710"/>
      <c r="EU1" s="710"/>
      <c r="EV1" s="710"/>
      <c r="EW1" s="710"/>
      <c r="EX1" s="710"/>
      <c r="EY1" s="710"/>
      <c r="EZ1" s="710"/>
      <c r="FA1" s="710"/>
      <c r="FB1" s="710"/>
      <c r="FC1" s="710"/>
      <c r="FD1" s="710"/>
      <c r="FE1" s="710"/>
      <c r="FF1" s="710"/>
      <c r="FG1" s="710"/>
      <c r="FH1" s="710"/>
      <c r="FI1" s="710"/>
      <c r="FJ1" s="710"/>
      <c r="FK1" s="710"/>
      <c r="FL1" s="710"/>
      <c r="FM1" s="711"/>
      <c r="FN1" s="144"/>
      <c r="FO1" s="709" t="s">
        <v>866</v>
      </c>
      <c r="FP1" s="710"/>
      <c r="FQ1" s="710"/>
      <c r="FR1" s="710"/>
      <c r="FS1" s="710"/>
      <c r="FT1" s="710"/>
      <c r="FU1" s="710"/>
      <c r="FV1" s="710"/>
      <c r="FW1" s="710"/>
      <c r="FX1" s="710"/>
      <c r="FY1" s="710"/>
      <c r="FZ1" s="710"/>
      <c r="GA1" s="710"/>
      <c r="GB1" s="710"/>
      <c r="GC1" s="710"/>
      <c r="GD1" s="710"/>
      <c r="GE1" s="710"/>
      <c r="GF1" s="710"/>
      <c r="GG1" s="710"/>
      <c r="GH1" s="710"/>
      <c r="GI1" s="710"/>
      <c r="GJ1" s="710"/>
      <c r="GK1" s="710"/>
      <c r="GL1" s="710"/>
      <c r="GM1" s="710"/>
      <c r="GN1" s="710"/>
      <c r="GO1" s="710"/>
      <c r="GP1" s="710"/>
      <c r="GQ1" s="710"/>
      <c r="GR1" s="710"/>
      <c r="GS1" s="710"/>
      <c r="GT1" s="710"/>
      <c r="GU1" s="711"/>
      <c r="GV1" s="411"/>
      <c r="GW1" s="709" t="s">
        <v>865</v>
      </c>
      <c r="GX1" s="710"/>
      <c r="GY1" s="710"/>
      <c r="GZ1" s="710"/>
      <c r="HA1" s="710"/>
      <c r="HB1" s="710"/>
      <c r="HC1" s="710"/>
      <c r="HD1" s="710"/>
      <c r="HE1" s="710"/>
      <c r="HF1" s="710"/>
      <c r="HG1" s="710"/>
      <c r="HH1" s="710"/>
      <c r="HI1" s="710"/>
      <c r="HJ1" s="710"/>
      <c r="HK1" s="710"/>
      <c r="HL1" s="710"/>
      <c r="HM1" s="710"/>
      <c r="HN1" s="710"/>
      <c r="HO1" s="710"/>
      <c r="HP1" s="710"/>
      <c r="HQ1" s="710"/>
      <c r="HR1" s="710"/>
      <c r="HS1" s="710"/>
      <c r="HT1" s="710"/>
      <c r="HU1" s="710"/>
      <c r="HV1" s="710"/>
      <c r="HW1" s="710"/>
      <c r="HX1" s="710"/>
      <c r="HY1" s="710"/>
      <c r="HZ1" s="710"/>
      <c r="IA1" s="710"/>
      <c r="IB1" s="710"/>
      <c r="IC1" s="711"/>
      <c r="ID1" s="144"/>
      <c r="IE1" s="709" t="s">
        <v>864</v>
      </c>
      <c r="IF1" s="710"/>
      <c r="IG1" s="710"/>
      <c r="IH1" s="710"/>
      <c r="II1" s="710"/>
      <c r="IJ1" s="710"/>
      <c r="IK1" s="710"/>
      <c r="IL1" s="710"/>
      <c r="IM1" s="710"/>
      <c r="IN1" s="710"/>
      <c r="IO1" s="710"/>
      <c r="IP1" s="710"/>
      <c r="IQ1" s="710"/>
      <c r="IR1" s="710"/>
      <c r="IS1" s="710"/>
      <c r="IT1" s="710"/>
      <c r="IU1" s="710"/>
      <c r="IV1" s="710"/>
      <c r="IW1" s="710"/>
      <c r="IX1" s="710"/>
      <c r="IY1" s="710"/>
      <c r="IZ1" s="710"/>
      <c r="JA1" s="710"/>
      <c r="JB1" s="710"/>
      <c r="JC1" s="710"/>
      <c r="JD1" s="710"/>
      <c r="JE1" s="710"/>
      <c r="JF1" s="710"/>
      <c r="JG1" s="710"/>
      <c r="JH1" s="710"/>
      <c r="JI1" s="710"/>
      <c r="JJ1" s="710"/>
      <c r="JK1" s="711"/>
      <c r="JL1" s="144"/>
      <c r="JM1" s="709" t="s">
        <v>866</v>
      </c>
      <c r="JN1" s="710"/>
      <c r="JO1" s="710"/>
      <c r="JP1" s="710"/>
      <c r="JQ1" s="710"/>
      <c r="JR1" s="710"/>
      <c r="JS1" s="710"/>
      <c r="JT1" s="710"/>
      <c r="JU1" s="710"/>
      <c r="JV1" s="710"/>
      <c r="JW1" s="710"/>
      <c r="JX1" s="710"/>
      <c r="JY1" s="710"/>
      <c r="JZ1" s="710"/>
      <c r="KA1" s="710"/>
      <c r="KB1" s="710"/>
      <c r="KC1" s="710"/>
      <c r="KD1" s="710"/>
      <c r="KE1" s="710"/>
      <c r="KF1" s="710"/>
      <c r="KG1" s="710"/>
      <c r="KH1" s="710"/>
      <c r="KI1" s="710"/>
      <c r="KJ1" s="710"/>
      <c r="KK1" s="710"/>
      <c r="KL1" s="710"/>
      <c r="KM1" s="710"/>
      <c r="KN1" s="710"/>
      <c r="KO1" s="710"/>
      <c r="KP1" s="710"/>
      <c r="KQ1" s="710"/>
      <c r="KR1" s="710"/>
      <c r="KS1" s="711"/>
      <c r="KT1" s="411"/>
      <c r="KU1" s="709" t="s">
        <v>865</v>
      </c>
      <c r="KV1" s="710"/>
      <c r="KW1" s="710"/>
      <c r="KX1" s="710"/>
      <c r="KY1" s="710"/>
      <c r="KZ1" s="710"/>
      <c r="LA1" s="710"/>
      <c r="LB1" s="710"/>
      <c r="LC1" s="710"/>
      <c r="LD1" s="710"/>
      <c r="LE1" s="710"/>
      <c r="LF1" s="710"/>
      <c r="LG1" s="710"/>
      <c r="LH1" s="710"/>
      <c r="LI1" s="710"/>
      <c r="LJ1" s="710"/>
      <c r="LK1" s="710"/>
      <c r="LL1" s="710"/>
      <c r="LM1" s="710"/>
      <c r="LN1" s="710"/>
      <c r="LO1" s="710"/>
      <c r="LP1" s="710"/>
      <c r="LQ1" s="710"/>
      <c r="LR1" s="710"/>
      <c r="LS1" s="710"/>
      <c r="LT1" s="710"/>
      <c r="LU1" s="710"/>
      <c r="LV1" s="710"/>
      <c r="LW1" s="710"/>
      <c r="LX1" s="710"/>
      <c r="LY1" s="710"/>
      <c r="LZ1" s="710"/>
      <c r="MA1" s="711"/>
      <c r="MB1" s="144"/>
      <c r="MC1" s="709" t="s">
        <v>864</v>
      </c>
      <c r="MD1" s="710"/>
      <c r="ME1" s="710"/>
      <c r="MF1" s="710"/>
      <c r="MG1" s="710"/>
      <c r="MH1" s="710"/>
      <c r="MI1" s="710"/>
      <c r="MJ1" s="710"/>
      <c r="MK1" s="710"/>
      <c r="ML1" s="710"/>
      <c r="MM1" s="710"/>
      <c r="MN1" s="710"/>
      <c r="MO1" s="710"/>
      <c r="MP1" s="710"/>
      <c r="MQ1" s="710"/>
      <c r="MR1" s="710"/>
      <c r="MS1" s="710"/>
      <c r="MT1" s="710"/>
      <c r="MU1" s="710"/>
      <c r="MV1" s="710"/>
      <c r="MW1" s="710"/>
      <c r="MX1" s="710"/>
      <c r="MY1" s="710"/>
      <c r="MZ1" s="710"/>
      <c r="NA1" s="710"/>
      <c r="NB1" s="710"/>
      <c r="NC1" s="710"/>
      <c r="ND1" s="710"/>
      <c r="NE1" s="710"/>
      <c r="NF1" s="710"/>
      <c r="NG1" s="710"/>
      <c r="NH1" s="710"/>
      <c r="NI1" s="711"/>
      <c r="NJ1" s="144"/>
      <c r="NK1" s="709" t="s">
        <v>866</v>
      </c>
      <c r="NL1" s="710"/>
      <c r="NM1" s="710"/>
      <c r="NN1" s="710"/>
      <c r="NO1" s="710"/>
      <c r="NP1" s="710"/>
      <c r="NQ1" s="710"/>
      <c r="NR1" s="710"/>
      <c r="NS1" s="710"/>
      <c r="NT1" s="710"/>
      <c r="NU1" s="710"/>
      <c r="NV1" s="710"/>
      <c r="NW1" s="710"/>
      <c r="NX1" s="710"/>
      <c r="NY1" s="710"/>
      <c r="NZ1" s="710"/>
      <c r="OA1" s="710"/>
      <c r="OB1" s="710"/>
      <c r="OC1" s="710"/>
      <c r="OD1" s="710"/>
      <c r="OE1" s="710"/>
      <c r="OF1" s="710"/>
      <c r="OG1" s="710"/>
      <c r="OH1" s="710"/>
      <c r="OI1" s="710"/>
      <c r="OJ1" s="710"/>
      <c r="OK1" s="710"/>
      <c r="OL1" s="710"/>
      <c r="OM1" s="710"/>
      <c r="ON1" s="710"/>
      <c r="OO1" s="710"/>
      <c r="OP1" s="710"/>
      <c r="OQ1" s="711"/>
      <c r="OR1" s="411"/>
      <c r="OS1" s="709" t="s">
        <v>865</v>
      </c>
      <c r="OT1" s="710"/>
      <c r="OU1" s="710"/>
      <c r="OV1" s="710"/>
      <c r="OW1" s="710"/>
      <c r="OX1" s="710"/>
      <c r="OY1" s="710"/>
      <c r="OZ1" s="710"/>
      <c r="PA1" s="710"/>
      <c r="PB1" s="710"/>
      <c r="PC1" s="710"/>
      <c r="PD1" s="710"/>
      <c r="PE1" s="710"/>
      <c r="PF1" s="710"/>
      <c r="PG1" s="710"/>
      <c r="PH1" s="710"/>
      <c r="PI1" s="710"/>
      <c r="PJ1" s="710"/>
      <c r="PK1" s="710"/>
      <c r="PL1" s="710"/>
      <c r="PM1" s="710"/>
      <c r="PN1" s="710"/>
      <c r="PO1" s="710"/>
      <c r="PP1" s="710"/>
      <c r="PQ1" s="710"/>
      <c r="PR1" s="710"/>
      <c r="PS1" s="710"/>
      <c r="PT1" s="710"/>
      <c r="PU1" s="710"/>
      <c r="PV1" s="710"/>
      <c r="PW1" s="710"/>
      <c r="PX1" s="710"/>
      <c r="PY1" s="711"/>
      <c r="QA1" s="709" t="s">
        <v>864</v>
      </c>
      <c r="QB1" s="710"/>
      <c r="QC1" s="710"/>
      <c r="QD1" s="710"/>
      <c r="QE1" s="710"/>
      <c r="QF1" s="710"/>
      <c r="QG1" s="710"/>
      <c r="QH1" s="710"/>
      <c r="QI1" s="710"/>
      <c r="QJ1" s="710"/>
      <c r="QK1" s="710"/>
      <c r="QL1" s="710"/>
      <c r="QM1" s="710"/>
      <c r="QN1" s="710"/>
      <c r="QO1" s="710"/>
      <c r="QP1" s="710"/>
      <c r="QQ1" s="710"/>
      <c r="QR1" s="710"/>
      <c r="QS1" s="710"/>
      <c r="QT1" s="710"/>
      <c r="QU1" s="710"/>
      <c r="QV1" s="710"/>
      <c r="QW1" s="710"/>
      <c r="QX1" s="710"/>
      <c r="QY1" s="710"/>
      <c r="QZ1" s="710"/>
      <c r="RA1" s="710"/>
      <c r="RB1" s="710"/>
      <c r="RC1" s="710"/>
      <c r="RD1" s="710"/>
      <c r="RE1" s="710"/>
      <c r="RF1" s="710"/>
      <c r="RG1" s="711"/>
      <c r="RH1" s="144"/>
      <c r="RI1" s="709" t="s">
        <v>866</v>
      </c>
      <c r="RJ1" s="710"/>
      <c r="RK1" s="710"/>
      <c r="RL1" s="710"/>
      <c r="RM1" s="710"/>
      <c r="RN1" s="710"/>
      <c r="RO1" s="710"/>
      <c r="RP1" s="710"/>
      <c r="RQ1" s="710"/>
      <c r="RR1" s="710"/>
      <c r="RS1" s="710"/>
      <c r="RT1" s="710"/>
      <c r="RU1" s="710"/>
      <c r="RV1" s="710"/>
      <c r="RW1" s="710"/>
      <c r="RX1" s="710"/>
      <c r="RY1" s="710"/>
      <c r="RZ1" s="710"/>
      <c r="SA1" s="710"/>
      <c r="SB1" s="710"/>
      <c r="SC1" s="710"/>
      <c r="SD1" s="710"/>
      <c r="SE1" s="710"/>
      <c r="SF1" s="710"/>
      <c r="SG1" s="710"/>
      <c r="SH1" s="710"/>
      <c r="SI1" s="710"/>
      <c r="SJ1" s="710"/>
      <c r="SK1" s="710"/>
      <c r="SL1" s="710"/>
      <c r="SM1" s="710"/>
      <c r="SN1" s="710"/>
      <c r="SO1" s="711"/>
      <c r="SP1" s="411"/>
      <c r="SQ1" s="709" t="s">
        <v>865</v>
      </c>
      <c r="SR1" s="710"/>
      <c r="SS1" s="710"/>
      <c r="ST1" s="710"/>
      <c r="SU1" s="710"/>
      <c r="SV1" s="710"/>
      <c r="SW1" s="710"/>
      <c r="SX1" s="710"/>
      <c r="SY1" s="710"/>
      <c r="SZ1" s="710"/>
      <c r="TA1" s="710"/>
      <c r="TB1" s="710"/>
      <c r="TC1" s="710"/>
      <c r="TD1" s="710"/>
      <c r="TE1" s="710"/>
      <c r="TF1" s="710"/>
      <c r="TG1" s="710"/>
      <c r="TH1" s="710"/>
      <c r="TI1" s="710"/>
      <c r="TJ1" s="710"/>
      <c r="TK1" s="710"/>
      <c r="TL1" s="710"/>
      <c r="TM1" s="710"/>
      <c r="TN1" s="710"/>
      <c r="TO1" s="710"/>
      <c r="TP1" s="710"/>
      <c r="TQ1" s="710"/>
      <c r="TR1" s="710"/>
      <c r="TS1" s="710"/>
      <c r="TT1" s="710"/>
      <c r="TU1" s="710"/>
      <c r="TV1" s="710"/>
      <c r="TW1" s="711"/>
      <c r="TX1" s="411"/>
      <c r="TY1" s="709" t="s">
        <v>860</v>
      </c>
      <c r="TZ1" s="710"/>
      <c r="UA1" s="710"/>
      <c r="UB1" s="710"/>
      <c r="UC1" s="710"/>
      <c r="UD1" s="710"/>
      <c r="UE1" s="710"/>
      <c r="UF1" s="710"/>
      <c r="UG1" s="710"/>
      <c r="UH1" s="710"/>
      <c r="UI1" s="710"/>
      <c r="UJ1" s="710"/>
      <c r="UK1" s="710"/>
      <c r="UL1" s="710"/>
      <c r="UM1" s="710"/>
      <c r="UN1" s="710"/>
      <c r="UO1" s="710"/>
      <c r="UP1" s="710"/>
      <c r="UQ1" s="710"/>
      <c r="UR1" s="710"/>
      <c r="US1" s="710"/>
      <c r="UT1" s="710"/>
      <c r="UU1" s="710"/>
      <c r="UV1" s="710"/>
      <c r="UW1" s="710"/>
      <c r="UX1" s="710"/>
      <c r="UY1" s="710"/>
      <c r="UZ1" s="710"/>
      <c r="VA1" s="710"/>
      <c r="VB1" s="710"/>
      <c r="VC1" s="710"/>
      <c r="VD1" s="710"/>
      <c r="VE1" s="711"/>
      <c r="VG1" s="709" t="s">
        <v>864</v>
      </c>
      <c r="VH1" s="710"/>
      <c r="VI1" s="710"/>
      <c r="VJ1" s="710"/>
      <c r="VK1" s="710"/>
      <c r="VL1" s="710"/>
      <c r="VM1" s="710"/>
      <c r="VN1" s="710"/>
      <c r="VO1" s="710"/>
      <c r="VP1" s="710"/>
      <c r="VQ1" s="710"/>
      <c r="VR1" s="710"/>
      <c r="VS1" s="710"/>
      <c r="VT1" s="710"/>
      <c r="VU1" s="710"/>
      <c r="VV1" s="710"/>
      <c r="VW1" s="710"/>
      <c r="VX1" s="710"/>
      <c r="VY1" s="710"/>
      <c r="VZ1" s="710"/>
      <c r="WA1" s="710"/>
      <c r="WB1" s="710"/>
      <c r="WC1" s="710"/>
      <c r="WD1" s="710"/>
      <c r="WE1" s="710"/>
      <c r="WF1" s="710"/>
      <c r="WG1" s="710"/>
      <c r="WH1" s="710"/>
      <c r="WI1" s="710"/>
      <c r="WJ1" s="710"/>
      <c r="WK1" s="710"/>
      <c r="WL1" s="710"/>
      <c r="WM1" s="711"/>
      <c r="WN1" s="144"/>
      <c r="WO1" s="709" t="s">
        <v>866</v>
      </c>
      <c r="WP1" s="710"/>
      <c r="WQ1" s="710"/>
      <c r="WR1" s="710"/>
      <c r="WS1" s="710"/>
      <c r="WT1" s="710"/>
      <c r="WU1" s="710"/>
      <c r="WV1" s="710"/>
      <c r="WW1" s="710"/>
      <c r="WX1" s="710"/>
      <c r="WY1" s="710"/>
      <c r="WZ1" s="710"/>
      <c r="XA1" s="710"/>
      <c r="XB1" s="710"/>
      <c r="XC1" s="710"/>
      <c r="XD1" s="710"/>
      <c r="XE1" s="710"/>
      <c r="XF1" s="710"/>
      <c r="XG1" s="710"/>
      <c r="XH1" s="710"/>
      <c r="XI1" s="710"/>
      <c r="XJ1" s="710"/>
      <c r="XK1" s="710"/>
      <c r="XL1" s="710"/>
      <c r="XM1" s="710"/>
      <c r="XN1" s="710"/>
      <c r="XO1" s="710"/>
      <c r="XP1" s="710"/>
      <c r="XQ1" s="710"/>
      <c r="XR1" s="710"/>
      <c r="XS1" s="710"/>
      <c r="XT1" s="710"/>
      <c r="XU1" s="711"/>
      <c r="XV1" s="411"/>
      <c r="XW1" s="709" t="s">
        <v>865</v>
      </c>
      <c r="XX1" s="710"/>
      <c r="XY1" s="710"/>
      <c r="XZ1" s="710"/>
      <c r="YA1" s="710"/>
      <c r="YB1" s="710"/>
      <c r="YC1" s="710"/>
      <c r="YD1" s="710"/>
      <c r="YE1" s="710"/>
      <c r="YF1" s="710"/>
      <c r="YG1" s="710"/>
      <c r="YH1" s="710"/>
      <c r="YI1" s="710"/>
      <c r="YJ1" s="710"/>
      <c r="YK1" s="710"/>
      <c r="YL1" s="710"/>
      <c r="YM1" s="710"/>
      <c r="YN1" s="710"/>
      <c r="YO1" s="710"/>
      <c r="YP1" s="710"/>
      <c r="YQ1" s="710"/>
      <c r="YR1" s="710"/>
      <c r="YS1" s="710"/>
      <c r="YT1" s="710"/>
      <c r="YU1" s="710"/>
      <c r="YV1" s="710"/>
      <c r="YW1" s="710"/>
      <c r="YX1" s="710"/>
      <c r="YY1" s="710"/>
      <c r="YZ1" s="710"/>
      <c r="ZA1" s="710"/>
      <c r="ZB1" s="710"/>
      <c r="ZC1" s="711"/>
      <c r="ZE1" s="709" t="s">
        <v>864</v>
      </c>
      <c r="ZF1" s="710"/>
      <c r="ZG1" s="710"/>
      <c r="ZH1" s="710"/>
      <c r="ZI1" s="710"/>
      <c r="ZJ1" s="710"/>
      <c r="ZK1" s="710"/>
      <c r="ZL1" s="710"/>
      <c r="ZM1" s="710"/>
      <c r="ZN1" s="710"/>
      <c r="ZO1" s="710"/>
      <c r="ZP1" s="710"/>
      <c r="ZQ1" s="710"/>
      <c r="ZR1" s="710"/>
      <c r="ZS1" s="710"/>
      <c r="ZT1" s="710"/>
      <c r="ZU1" s="710"/>
      <c r="ZV1" s="710"/>
      <c r="ZW1" s="710"/>
      <c r="ZX1" s="710"/>
      <c r="ZY1" s="710"/>
      <c r="ZZ1" s="710"/>
      <c r="AAA1" s="710"/>
      <c r="AAB1" s="710"/>
      <c r="AAC1" s="710"/>
      <c r="AAD1" s="710"/>
      <c r="AAE1" s="710"/>
      <c r="AAF1" s="710"/>
      <c r="AAG1" s="710"/>
      <c r="AAH1" s="710"/>
      <c r="AAI1" s="710"/>
      <c r="AAJ1" s="710"/>
      <c r="AAK1" s="711"/>
      <c r="AAM1" s="709" t="s">
        <v>866</v>
      </c>
      <c r="AAN1" s="710"/>
      <c r="AAO1" s="710"/>
      <c r="AAP1" s="710"/>
      <c r="AAQ1" s="710"/>
      <c r="AAR1" s="710"/>
      <c r="AAS1" s="710"/>
      <c r="AAT1" s="710"/>
      <c r="AAU1" s="710"/>
      <c r="AAV1" s="710"/>
      <c r="AAW1" s="710"/>
      <c r="AAX1" s="710"/>
      <c r="AAY1" s="710"/>
      <c r="AAZ1" s="710"/>
      <c r="ABA1" s="710"/>
      <c r="ABB1" s="710"/>
      <c r="ABC1" s="710"/>
      <c r="ABD1" s="710"/>
      <c r="ABE1" s="710"/>
      <c r="ABF1" s="710"/>
      <c r="ABG1" s="710"/>
      <c r="ABH1" s="710"/>
      <c r="ABI1" s="710"/>
      <c r="ABJ1" s="710"/>
      <c r="ABK1" s="710"/>
      <c r="ABL1" s="710"/>
      <c r="ABM1" s="710"/>
      <c r="ABN1" s="710"/>
      <c r="ABO1" s="710"/>
      <c r="ABP1" s="710"/>
      <c r="ABQ1" s="710"/>
      <c r="ABR1" s="710"/>
      <c r="ABS1" s="711"/>
      <c r="ABT1" s="411"/>
      <c r="ABU1" s="709" t="s">
        <v>865</v>
      </c>
      <c r="ABV1" s="710"/>
      <c r="ABW1" s="710"/>
      <c r="ABX1" s="710"/>
      <c r="ABY1" s="710"/>
      <c r="ABZ1" s="710"/>
      <c r="ACA1" s="710"/>
      <c r="ACB1" s="710"/>
      <c r="ACC1" s="710"/>
      <c r="ACD1" s="710"/>
      <c r="ACE1" s="710"/>
      <c r="ACF1" s="710"/>
      <c r="ACG1" s="710"/>
      <c r="ACH1" s="710"/>
      <c r="ACI1" s="710"/>
      <c r="ACJ1" s="710"/>
      <c r="ACK1" s="710"/>
      <c r="ACL1" s="710"/>
      <c r="ACM1" s="710"/>
      <c r="ACN1" s="710"/>
      <c r="ACO1" s="710"/>
      <c r="ACP1" s="710"/>
      <c r="ACQ1" s="710"/>
      <c r="ACR1" s="710"/>
      <c r="ACS1" s="710"/>
      <c r="ACT1" s="710"/>
      <c r="ACU1" s="710"/>
      <c r="ACV1" s="710"/>
      <c r="ACW1" s="710"/>
      <c r="ACX1" s="710"/>
      <c r="ACY1" s="710"/>
      <c r="ACZ1" s="710"/>
      <c r="ADA1" s="711"/>
      <c r="ADC1" s="709" t="s">
        <v>864</v>
      </c>
      <c r="ADD1" s="710"/>
      <c r="ADE1" s="710"/>
      <c r="ADF1" s="710"/>
      <c r="ADG1" s="710"/>
      <c r="ADH1" s="710"/>
      <c r="ADI1" s="710"/>
      <c r="ADJ1" s="710"/>
      <c r="ADK1" s="710"/>
      <c r="ADL1" s="710"/>
      <c r="ADM1" s="710"/>
      <c r="ADN1" s="710"/>
      <c r="ADO1" s="710"/>
      <c r="ADP1" s="710"/>
      <c r="ADQ1" s="710"/>
      <c r="ADR1" s="710"/>
      <c r="ADS1" s="710"/>
      <c r="ADT1" s="710"/>
      <c r="ADU1" s="710"/>
      <c r="ADV1" s="710"/>
      <c r="ADW1" s="710"/>
      <c r="ADX1" s="710"/>
      <c r="ADY1" s="710"/>
      <c r="ADZ1" s="710"/>
      <c r="AEA1" s="710"/>
      <c r="AEB1" s="710"/>
      <c r="AEC1" s="710"/>
      <c r="AED1" s="710"/>
      <c r="AEE1" s="710"/>
      <c r="AEF1" s="710"/>
      <c r="AEG1" s="710"/>
      <c r="AEH1" s="710"/>
      <c r="AEI1" s="711"/>
      <c r="AEK1" s="709" t="s">
        <v>866</v>
      </c>
      <c r="AEL1" s="710"/>
      <c r="AEM1" s="710"/>
      <c r="AEN1" s="710"/>
      <c r="AEO1" s="710"/>
      <c r="AEP1" s="710"/>
      <c r="AEQ1" s="710"/>
      <c r="AER1" s="710"/>
      <c r="AES1" s="710"/>
      <c r="AET1" s="710"/>
      <c r="AEU1" s="710"/>
      <c r="AEV1" s="710"/>
      <c r="AEW1" s="710"/>
      <c r="AEX1" s="710"/>
      <c r="AEY1" s="710"/>
      <c r="AEZ1" s="710"/>
      <c r="AFA1" s="710"/>
      <c r="AFB1" s="710"/>
      <c r="AFC1" s="710"/>
      <c r="AFD1" s="710"/>
      <c r="AFE1" s="710"/>
      <c r="AFF1" s="710"/>
      <c r="AFG1" s="710"/>
      <c r="AFH1" s="710"/>
      <c r="AFI1" s="710"/>
      <c r="AFJ1" s="710"/>
      <c r="AFK1" s="710"/>
      <c r="AFL1" s="710"/>
      <c r="AFM1" s="710"/>
      <c r="AFN1" s="710"/>
      <c r="AFO1" s="710"/>
      <c r="AFP1" s="710"/>
      <c r="AFQ1" s="711"/>
      <c r="AFR1" s="411"/>
      <c r="AFS1" s="709" t="s">
        <v>865</v>
      </c>
      <c r="AFT1" s="710"/>
      <c r="AFU1" s="710"/>
      <c r="AFV1" s="710"/>
      <c r="AFW1" s="710"/>
      <c r="AFX1" s="710"/>
      <c r="AFY1" s="710"/>
      <c r="AFZ1" s="710"/>
      <c r="AGA1" s="710"/>
      <c r="AGB1" s="710"/>
      <c r="AGC1" s="710"/>
      <c r="AGD1" s="710"/>
      <c r="AGE1" s="710"/>
      <c r="AGF1" s="710"/>
      <c r="AGG1" s="710"/>
      <c r="AGH1" s="710"/>
      <c r="AGI1" s="710"/>
      <c r="AGJ1" s="710"/>
      <c r="AGK1" s="710"/>
      <c r="AGL1" s="710"/>
      <c r="AGM1" s="710"/>
      <c r="AGN1" s="710"/>
      <c r="AGO1" s="710"/>
      <c r="AGP1" s="710"/>
      <c r="AGQ1" s="710"/>
      <c r="AGR1" s="710"/>
      <c r="AGS1" s="710"/>
      <c r="AGT1" s="710"/>
      <c r="AGU1" s="710"/>
      <c r="AGV1" s="710"/>
      <c r="AGW1" s="710"/>
      <c r="AGX1" s="710"/>
      <c r="AGY1" s="711"/>
      <c r="AHA1" s="709" t="s">
        <v>864</v>
      </c>
      <c r="AHB1" s="710"/>
      <c r="AHC1" s="710"/>
      <c r="AHD1" s="710"/>
      <c r="AHE1" s="710"/>
      <c r="AHF1" s="710"/>
      <c r="AHG1" s="710"/>
      <c r="AHH1" s="710"/>
      <c r="AHI1" s="710"/>
      <c r="AHJ1" s="710"/>
      <c r="AHK1" s="710"/>
      <c r="AHL1" s="710"/>
      <c r="AHM1" s="710"/>
      <c r="AHN1" s="710"/>
      <c r="AHO1" s="710"/>
      <c r="AHP1" s="710"/>
      <c r="AHQ1" s="710"/>
      <c r="AHR1" s="710"/>
      <c r="AHS1" s="710"/>
      <c r="AHT1" s="710"/>
      <c r="AHU1" s="710"/>
      <c r="AHV1" s="710"/>
      <c r="AHW1" s="710"/>
      <c r="AHX1" s="710"/>
      <c r="AHY1" s="710"/>
      <c r="AHZ1" s="710"/>
      <c r="AIA1" s="710"/>
      <c r="AIB1" s="710"/>
      <c r="AIC1" s="710"/>
      <c r="AID1" s="710"/>
      <c r="AIE1" s="710"/>
      <c r="AIF1" s="710"/>
      <c r="AIG1" s="711"/>
      <c r="AII1" s="709" t="s">
        <v>866</v>
      </c>
      <c r="AIJ1" s="710"/>
      <c r="AIK1" s="710"/>
      <c r="AIL1" s="710"/>
      <c r="AIM1" s="710"/>
      <c r="AIN1" s="710"/>
      <c r="AIO1" s="710"/>
      <c r="AIP1" s="710"/>
      <c r="AIQ1" s="710"/>
      <c r="AIR1" s="710"/>
      <c r="AIS1" s="710"/>
      <c r="AIT1" s="710"/>
      <c r="AIU1" s="710"/>
      <c r="AIV1" s="710"/>
      <c r="AIW1" s="710"/>
      <c r="AIX1" s="710"/>
      <c r="AIY1" s="710"/>
      <c r="AIZ1" s="710"/>
      <c r="AJA1" s="710"/>
      <c r="AJB1" s="710"/>
      <c r="AJC1" s="710"/>
      <c r="AJD1" s="710"/>
      <c r="AJE1" s="710"/>
      <c r="AJF1" s="710"/>
      <c r="AJG1" s="710"/>
      <c r="AJH1" s="710"/>
      <c r="AJI1" s="710"/>
      <c r="AJJ1" s="710"/>
      <c r="AJK1" s="710"/>
      <c r="AJL1" s="710"/>
      <c r="AJM1" s="710"/>
      <c r="AJN1" s="710"/>
      <c r="AJO1" s="711"/>
      <c r="AJP1" s="412"/>
      <c r="AJQ1" s="709" t="s">
        <v>865</v>
      </c>
      <c r="AJR1" s="710"/>
      <c r="AJS1" s="710"/>
      <c r="AJT1" s="710"/>
      <c r="AJU1" s="710"/>
      <c r="AJV1" s="710"/>
      <c r="AJW1" s="710"/>
      <c r="AJX1" s="710"/>
      <c r="AJY1" s="710"/>
      <c r="AJZ1" s="710"/>
      <c r="AKA1" s="710"/>
      <c r="AKB1" s="710"/>
      <c r="AKC1" s="710"/>
      <c r="AKD1" s="710"/>
      <c r="AKE1" s="710"/>
      <c r="AKF1" s="710"/>
      <c r="AKG1" s="710"/>
      <c r="AKH1" s="710"/>
      <c r="AKI1" s="710"/>
      <c r="AKJ1" s="710"/>
      <c r="AKK1" s="710"/>
      <c r="AKL1" s="710"/>
      <c r="AKM1" s="710"/>
      <c r="AKN1" s="710"/>
      <c r="AKO1" s="710"/>
      <c r="AKP1" s="710"/>
      <c r="AKQ1" s="710"/>
      <c r="AKR1" s="710"/>
      <c r="AKS1" s="710"/>
      <c r="AKT1" s="710"/>
      <c r="AKU1" s="710"/>
      <c r="AKV1" s="710"/>
      <c r="AKW1" s="711"/>
      <c r="AKY1" s="709" t="s">
        <v>866</v>
      </c>
      <c r="AKZ1" s="710"/>
      <c r="ALA1" s="710"/>
      <c r="ALB1" s="710"/>
      <c r="ALC1" s="710"/>
      <c r="ALD1" s="710"/>
      <c r="ALE1" s="710"/>
      <c r="ALF1" s="710"/>
      <c r="ALG1" s="710"/>
      <c r="ALH1" s="710"/>
      <c r="ALI1" s="710"/>
      <c r="ALJ1" s="710"/>
      <c r="ALK1" s="710"/>
      <c r="ALL1" s="710"/>
      <c r="ALM1" s="710"/>
      <c r="ALN1" s="710"/>
      <c r="ALO1" s="710"/>
      <c r="ALP1" s="710"/>
      <c r="ALQ1" s="710"/>
      <c r="ALR1" s="710"/>
      <c r="ALS1" s="710"/>
      <c r="ALT1" s="710"/>
      <c r="ALU1" s="710"/>
      <c r="ALV1" s="710"/>
      <c r="ALW1" s="710"/>
      <c r="ALX1" s="710"/>
      <c r="ALY1" s="710"/>
      <c r="ALZ1" s="710"/>
      <c r="AMA1" s="710"/>
      <c r="AMB1" s="710"/>
      <c r="AMC1" s="710"/>
      <c r="AMD1" s="710"/>
      <c r="AME1" s="711"/>
      <c r="AMG1" s="709" t="s">
        <v>864</v>
      </c>
      <c r="AMH1" s="710"/>
      <c r="AMI1" s="710"/>
      <c r="AMJ1" s="710"/>
      <c r="AMK1" s="710"/>
      <c r="AML1" s="710"/>
      <c r="AMM1" s="710"/>
      <c r="AMN1" s="710"/>
      <c r="AMO1" s="710"/>
      <c r="AMP1" s="710"/>
      <c r="AMQ1" s="710"/>
      <c r="AMR1" s="710"/>
      <c r="AMS1" s="710"/>
      <c r="AMT1" s="710"/>
      <c r="AMU1" s="710"/>
      <c r="AMV1" s="710"/>
      <c r="AMW1" s="710"/>
      <c r="AMX1" s="710"/>
      <c r="AMY1" s="710"/>
      <c r="AMZ1" s="710"/>
      <c r="ANA1" s="710"/>
      <c r="ANB1" s="710"/>
      <c r="ANC1" s="710"/>
      <c r="AND1" s="710"/>
      <c r="ANE1" s="710"/>
      <c r="ANF1" s="710"/>
      <c r="ANG1" s="710"/>
      <c r="ANH1" s="710"/>
      <c r="ANI1" s="710"/>
      <c r="ANJ1" s="710"/>
      <c r="ANK1" s="710"/>
      <c r="ANL1" s="710"/>
      <c r="ANM1" s="711"/>
      <c r="ANO1" s="709" t="s">
        <v>865</v>
      </c>
      <c r="ANP1" s="710"/>
      <c r="ANQ1" s="710"/>
      <c r="ANR1" s="710"/>
      <c r="ANS1" s="710"/>
      <c r="ANT1" s="710"/>
      <c r="ANU1" s="710"/>
      <c r="ANV1" s="710"/>
      <c r="ANW1" s="710"/>
      <c r="ANX1" s="710"/>
      <c r="ANY1" s="710"/>
      <c r="ANZ1" s="710"/>
      <c r="AOA1" s="710"/>
      <c r="AOB1" s="710"/>
      <c r="AOC1" s="710"/>
      <c r="AOD1" s="710"/>
      <c r="AOE1" s="710"/>
      <c r="AOF1" s="710"/>
      <c r="AOG1" s="710"/>
      <c r="AOH1" s="710"/>
      <c r="AOI1" s="710"/>
      <c r="AOJ1" s="710"/>
      <c r="AOK1" s="710"/>
      <c r="AOL1" s="710"/>
      <c r="AOM1" s="710"/>
      <c r="AON1" s="710"/>
      <c r="AOO1" s="710"/>
      <c r="AOP1" s="710"/>
      <c r="AOQ1" s="710"/>
      <c r="AOR1" s="710"/>
      <c r="AOS1" s="710"/>
      <c r="AOT1" s="710"/>
      <c r="AOU1" s="711"/>
      <c r="AOW1" s="709" t="s">
        <v>864</v>
      </c>
      <c r="AOX1" s="710"/>
      <c r="AOY1" s="710"/>
      <c r="AOZ1" s="710"/>
      <c r="APA1" s="710"/>
      <c r="APB1" s="710"/>
      <c r="APC1" s="710"/>
      <c r="APD1" s="710"/>
      <c r="APE1" s="710"/>
      <c r="APF1" s="710"/>
      <c r="APG1" s="710"/>
      <c r="APH1" s="710"/>
      <c r="API1" s="710"/>
      <c r="APJ1" s="710"/>
      <c r="APK1" s="710"/>
      <c r="APL1" s="710"/>
      <c r="APM1" s="710"/>
      <c r="APN1" s="710"/>
      <c r="APO1" s="710"/>
      <c r="APP1" s="710"/>
      <c r="APQ1" s="710"/>
      <c r="APR1" s="710"/>
      <c r="APS1" s="710"/>
      <c r="APT1" s="710"/>
      <c r="APU1" s="710"/>
      <c r="APV1" s="710"/>
      <c r="APW1" s="710"/>
      <c r="APX1" s="710"/>
      <c r="APY1" s="710"/>
      <c r="APZ1" s="710"/>
      <c r="AQA1" s="710"/>
      <c r="AQB1" s="710"/>
      <c r="AQC1" s="711"/>
      <c r="AQE1" s="709" t="s">
        <v>866</v>
      </c>
      <c r="AQF1" s="710"/>
      <c r="AQG1" s="710"/>
      <c r="AQH1" s="710"/>
      <c r="AQI1" s="710"/>
      <c r="AQJ1" s="710"/>
      <c r="AQK1" s="710"/>
      <c r="AQL1" s="710"/>
      <c r="AQM1" s="710"/>
      <c r="AQN1" s="710"/>
      <c r="AQO1" s="710"/>
      <c r="AQP1" s="710"/>
      <c r="AQQ1" s="710"/>
      <c r="AQR1" s="710"/>
      <c r="AQS1" s="710"/>
      <c r="AQT1" s="710"/>
      <c r="AQU1" s="710"/>
      <c r="AQV1" s="710"/>
      <c r="AQW1" s="710"/>
      <c r="AQX1" s="710"/>
      <c r="AQY1" s="710"/>
      <c r="AQZ1" s="710"/>
      <c r="ARA1" s="710"/>
      <c r="ARB1" s="710"/>
      <c r="ARC1" s="710"/>
      <c r="ARD1" s="710"/>
      <c r="ARE1" s="710"/>
      <c r="ARF1" s="710"/>
      <c r="ARG1" s="710"/>
      <c r="ARH1" s="710"/>
      <c r="ARI1" s="710"/>
      <c r="ARJ1" s="710"/>
      <c r="ARK1" s="711"/>
      <c r="ARL1" s="412"/>
      <c r="ARM1" s="709" t="s">
        <v>865</v>
      </c>
      <c r="ARN1" s="710"/>
      <c r="ARO1" s="710"/>
      <c r="ARP1" s="710"/>
      <c r="ARQ1" s="710"/>
      <c r="ARR1" s="710"/>
      <c r="ARS1" s="710"/>
      <c r="ART1" s="710"/>
      <c r="ARU1" s="710"/>
      <c r="ARV1" s="710"/>
      <c r="ARW1" s="710"/>
      <c r="ARX1" s="710"/>
      <c r="ARY1" s="710"/>
      <c r="ARZ1" s="710"/>
      <c r="ASA1" s="710"/>
      <c r="ASB1" s="710"/>
      <c r="ASC1" s="710"/>
      <c r="ASD1" s="710"/>
      <c r="ASE1" s="710"/>
      <c r="ASF1" s="710"/>
      <c r="ASG1" s="710"/>
      <c r="ASH1" s="710"/>
      <c r="ASI1" s="710"/>
      <c r="ASJ1" s="710"/>
      <c r="ASK1" s="710"/>
      <c r="ASL1" s="710"/>
      <c r="ASM1" s="710"/>
      <c r="ASN1" s="710"/>
      <c r="ASO1" s="710"/>
      <c r="ASP1" s="710"/>
      <c r="ASQ1" s="710"/>
      <c r="ASR1" s="710"/>
      <c r="ASS1" s="711"/>
    </row>
    <row r="2" spans="1:1189" ht="15.75" thickBot="1" x14ac:dyDescent="0.3">
      <c r="A2" s="13"/>
      <c r="AG2" s="7"/>
      <c r="AI2" s="13"/>
      <c r="BO2" s="7"/>
      <c r="BQ2" s="13"/>
      <c r="CW2" s="7"/>
      <c r="CX2" s="412"/>
      <c r="CY2" s="13"/>
      <c r="EE2" s="7"/>
      <c r="EG2" s="13"/>
      <c r="FM2" s="7"/>
      <c r="FO2" s="13"/>
      <c r="GU2" s="7"/>
      <c r="GV2" s="412"/>
      <c r="GW2" s="13"/>
      <c r="IC2" s="7"/>
      <c r="IE2" s="13"/>
      <c r="JK2" s="7"/>
      <c r="JM2" s="13"/>
      <c r="KS2" s="7"/>
      <c r="KT2" s="412"/>
      <c r="KU2" s="13"/>
      <c r="MA2" s="7"/>
      <c r="MC2" s="13"/>
      <c r="NI2" s="7"/>
      <c r="NK2" s="13"/>
      <c r="OQ2" s="7"/>
      <c r="OR2" s="412"/>
      <c r="OS2" s="13"/>
      <c r="PY2" s="7"/>
      <c r="QA2" s="13"/>
      <c r="RG2" s="7"/>
      <c r="RI2" s="13"/>
      <c r="SO2" s="7"/>
      <c r="SP2" s="412"/>
      <c r="SQ2" s="13"/>
      <c r="TW2" s="7"/>
      <c r="TX2" s="412"/>
      <c r="TY2" s="13"/>
      <c r="VE2" s="7"/>
      <c r="VG2" s="13"/>
      <c r="WM2" s="7"/>
      <c r="WO2" s="13"/>
      <c r="XU2" s="7"/>
      <c r="XV2" s="412"/>
      <c r="XW2" s="13"/>
      <c r="ZC2" s="7"/>
      <c r="ZE2" s="13"/>
      <c r="AAK2" s="7"/>
      <c r="AAM2" s="13"/>
      <c r="ABS2" s="7"/>
      <c r="ABT2" s="412"/>
      <c r="ABU2" s="13"/>
      <c r="ADA2" s="7"/>
      <c r="ADC2" s="13"/>
      <c r="AEI2" s="7"/>
      <c r="AEK2" s="13"/>
      <c r="AFQ2" s="7"/>
      <c r="AFR2" s="412"/>
      <c r="AFS2" s="13"/>
      <c r="AGY2" s="7"/>
      <c r="AHA2" s="13"/>
      <c r="AIG2" s="7"/>
      <c r="AII2" s="13"/>
      <c r="AJO2" s="7"/>
      <c r="AJP2" s="412"/>
      <c r="AJQ2" s="13"/>
      <c r="AKW2" s="7"/>
      <c r="AKY2" s="13"/>
      <c r="AME2" s="7"/>
      <c r="AMG2" s="13"/>
      <c r="ANM2" s="7"/>
      <c r="ANO2" s="13"/>
      <c r="AOU2" s="7"/>
      <c r="AOW2" s="13"/>
      <c r="AQC2" s="7"/>
      <c r="AQE2" s="13"/>
      <c r="ARK2" s="7"/>
      <c r="ARL2" s="412"/>
      <c r="ARM2" s="13"/>
      <c r="ASS2" s="7"/>
    </row>
    <row r="3" spans="1:1189" ht="15.75" thickBot="1" x14ac:dyDescent="0.3">
      <c r="A3" s="97"/>
      <c r="B3" s="580" t="s">
        <v>877</v>
      </c>
      <c r="C3" s="581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2"/>
      <c r="Q3" s="96"/>
      <c r="R3" s="580" t="s">
        <v>877</v>
      </c>
      <c r="S3" s="581"/>
      <c r="T3" s="581"/>
      <c r="U3" s="581"/>
      <c r="V3" s="581"/>
      <c r="W3" s="581"/>
      <c r="X3" s="581"/>
      <c r="Y3" s="581"/>
      <c r="Z3" s="581"/>
      <c r="AA3" s="581"/>
      <c r="AB3" s="581"/>
      <c r="AC3" s="581"/>
      <c r="AD3" s="581"/>
      <c r="AE3" s="581"/>
      <c r="AF3" s="581"/>
      <c r="AG3" s="582"/>
      <c r="AI3" s="97"/>
      <c r="AJ3" s="150" t="s">
        <v>876</v>
      </c>
      <c r="AK3" s="129"/>
      <c r="AL3" s="129"/>
      <c r="AM3" s="129"/>
      <c r="AN3" s="129"/>
      <c r="AO3" s="129"/>
      <c r="AP3" s="129"/>
      <c r="AQ3" s="129"/>
      <c r="AR3" s="129"/>
      <c r="AS3" s="119"/>
      <c r="AT3" s="119"/>
      <c r="AU3" s="119"/>
      <c r="AV3" s="127"/>
      <c r="AY3" s="96"/>
      <c r="AZ3" s="150" t="s">
        <v>876</v>
      </c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19"/>
      <c r="BM3" s="119"/>
      <c r="BN3" s="119"/>
      <c r="BO3" s="127"/>
      <c r="BP3" s="145"/>
      <c r="BQ3" s="97"/>
      <c r="BR3" s="150" t="s">
        <v>876</v>
      </c>
      <c r="BS3" s="129"/>
      <c r="BT3" s="129"/>
      <c r="BU3" s="129"/>
      <c r="BV3" s="129"/>
      <c r="BW3" s="129"/>
      <c r="BX3" s="129"/>
      <c r="BY3" s="129"/>
      <c r="BZ3" s="129"/>
      <c r="CA3" s="119"/>
      <c r="CB3" s="119"/>
      <c r="CC3" s="119"/>
      <c r="CD3" s="127"/>
      <c r="CG3" s="96"/>
      <c r="CH3" s="150" t="s">
        <v>876</v>
      </c>
      <c r="CI3" s="129"/>
      <c r="CJ3" s="129"/>
      <c r="CK3" s="129"/>
      <c r="CL3" s="129"/>
      <c r="CM3" s="129"/>
      <c r="CN3" s="129"/>
      <c r="CO3" s="129"/>
      <c r="CP3" s="129"/>
      <c r="CQ3" s="129"/>
      <c r="CR3" s="129"/>
      <c r="CS3" s="129"/>
      <c r="CT3" s="119"/>
      <c r="CU3" s="119"/>
      <c r="CV3" s="119"/>
      <c r="CW3" s="127"/>
      <c r="CX3" s="413"/>
      <c r="CY3" s="97"/>
      <c r="CZ3" s="150" t="s">
        <v>876</v>
      </c>
      <c r="DA3" s="129"/>
      <c r="DB3" s="129"/>
      <c r="DC3" s="129"/>
      <c r="DD3" s="129"/>
      <c r="DE3" s="129"/>
      <c r="DF3" s="129"/>
      <c r="DG3" s="129"/>
      <c r="DH3" s="129"/>
      <c r="DI3" s="119"/>
      <c r="DJ3" s="119"/>
      <c r="DK3" s="119"/>
      <c r="DL3" s="127"/>
      <c r="DO3" s="96"/>
      <c r="DP3" s="150" t="s">
        <v>876</v>
      </c>
      <c r="DQ3" s="129"/>
      <c r="DR3" s="129"/>
      <c r="DS3" s="129"/>
      <c r="DT3" s="129"/>
      <c r="DU3" s="129"/>
      <c r="DV3" s="129"/>
      <c r="DW3" s="129"/>
      <c r="DX3" s="129"/>
      <c r="DY3" s="129"/>
      <c r="DZ3" s="129"/>
      <c r="EA3" s="129"/>
      <c r="EB3" s="119"/>
      <c r="EC3" s="119"/>
      <c r="ED3" s="119"/>
      <c r="EE3" s="127"/>
      <c r="EF3" s="145"/>
      <c r="EG3" s="97"/>
      <c r="EH3" s="694" t="s">
        <v>875</v>
      </c>
      <c r="EI3" s="695"/>
      <c r="EJ3" s="695"/>
      <c r="EK3" s="695"/>
      <c r="EL3" s="695"/>
      <c r="EM3" s="695"/>
      <c r="EN3" s="695"/>
      <c r="EO3" s="695"/>
      <c r="EP3" s="695"/>
      <c r="EQ3" s="581"/>
      <c r="ER3" s="581"/>
      <c r="ES3" s="581"/>
      <c r="ET3" s="582"/>
      <c r="EW3" s="96"/>
      <c r="EX3" s="694" t="s">
        <v>875</v>
      </c>
      <c r="EY3" s="695"/>
      <c r="EZ3" s="695"/>
      <c r="FA3" s="695"/>
      <c r="FB3" s="695"/>
      <c r="FC3" s="695"/>
      <c r="FD3" s="695"/>
      <c r="FE3" s="695"/>
      <c r="FF3" s="695"/>
      <c r="FG3" s="695"/>
      <c r="FH3" s="695"/>
      <c r="FI3" s="695"/>
      <c r="FJ3" s="581"/>
      <c r="FK3" s="581"/>
      <c r="FL3" s="581"/>
      <c r="FM3" s="582"/>
      <c r="FN3" s="145"/>
      <c r="FO3" s="97"/>
      <c r="FP3" s="694" t="s">
        <v>875</v>
      </c>
      <c r="FQ3" s="695"/>
      <c r="FR3" s="695"/>
      <c r="FS3" s="695"/>
      <c r="FT3" s="695"/>
      <c r="FU3" s="695"/>
      <c r="FV3" s="695"/>
      <c r="FW3" s="695"/>
      <c r="FX3" s="695"/>
      <c r="FY3" s="581"/>
      <c r="FZ3" s="581"/>
      <c r="GA3" s="581"/>
      <c r="GB3" s="582"/>
      <c r="GE3" s="96"/>
      <c r="GF3" s="694" t="s">
        <v>875</v>
      </c>
      <c r="GG3" s="695"/>
      <c r="GH3" s="695"/>
      <c r="GI3" s="695"/>
      <c r="GJ3" s="695"/>
      <c r="GK3" s="695"/>
      <c r="GL3" s="695"/>
      <c r="GM3" s="695"/>
      <c r="GN3" s="695"/>
      <c r="GO3" s="695"/>
      <c r="GP3" s="695"/>
      <c r="GQ3" s="695"/>
      <c r="GR3" s="581"/>
      <c r="GS3" s="581"/>
      <c r="GT3" s="581"/>
      <c r="GU3" s="582"/>
      <c r="GV3" s="413"/>
      <c r="GW3" s="97"/>
      <c r="GX3" s="694" t="s">
        <v>875</v>
      </c>
      <c r="GY3" s="695"/>
      <c r="GZ3" s="695"/>
      <c r="HA3" s="695"/>
      <c r="HB3" s="695"/>
      <c r="HC3" s="695"/>
      <c r="HD3" s="695"/>
      <c r="HE3" s="695"/>
      <c r="HF3" s="695"/>
      <c r="HG3" s="581"/>
      <c r="HH3" s="581"/>
      <c r="HI3" s="581"/>
      <c r="HJ3" s="582"/>
      <c r="HM3" s="96"/>
      <c r="HN3" s="694" t="s">
        <v>875</v>
      </c>
      <c r="HO3" s="695"/>
      <c r="HP3" s="695"/>
      <c r="HQ3" s="695"/>
      <c r="HR3" s="695"/>
      <c r="HS3" s="695"/>
      <c r="HT3" s="695"/>
      <c r="HU3" s="695"/>
      <c r="HV3" s="695"/>
      <c r="HW3" s="695"/>
      <c r="HX3" s="695"/>
      <c r="HY3" s="695"/>
      <c r="HZ3" s="581"/>
      <c r="IA3" s="581"/>
      <c r="IB3" s="581"/>
      <c r="IC3" s="582"/>
      <c r="ID3" s="145"/>
      <c r="IE3" s="97"/>
      <c r="IF3" s="694" t="s">
        <v>874</v>
      </c>
      <c r="IG3" s="695"/>
      <c r="IH3" s="695"/>
      <c r="II3" s="695"/>
      <c r="IJ3" s="695"/>
      <c r="IK3" s="695"/>
      <c r="IL3" s="695"/>
      <c r="IM3" s="695"/>
      <c r="IN3" s="695"/>
      <c r="IO3" s="581"/>
      <c r="IP3" s="581"/>
      <c r="IQ3" s="581"/>
      <c r="IR3" s="582"/>
      <c r="IU3" s="96"/>
      <c r="IV3" s="694" t="s">
        <v>874</v>
      </c>
      <c r="IW3" s="695"/>
      <c r="IX3" s="695"/>
      <c r="IY3" s="695"/>
      <c r="IZ3" s="695"/>
      <c r="JA3" s="695"/>
      <c r="JB3" s="695"/>
      <c r="JC3" s="695"/>
      <c r="JD3" s="695"/>
      <c r="JE3" s="695"/>
      <c r="JF3" s="695"/>
      <c r="JG3" s="695"/>
      <c r="JH3" s="581"/>
      <c r="JI3" s="581"/>
      <c r="JJ3" s="581"/>
      <c r="JK3" s="582"/>
      <c r="JL3" s="145"/>
      <c r="JM3" s="97"/>
      <c r="JN3" s="694" t="s">
        <v>874</v>
      </c>
      <c r="JO3" s="695"/>
      <c r="JP3" s="695"/>
      <c r="JQ3" s="695"/>
      <c r="JR3" s="695"/>
      <c r="JS3" s="695"/>
      <c r="JT3" s="695"/>
      <c r="JU3" s="695"/>
      <c r="JV3" s="695"/>
      <c r="JW3" s="581"/>
      <c r="JX3" s="581"/>
      <c r="JY3" s="581"/>
      <c r="JZ3" s="582"/>
      <c r="KC3" s="96"/>
      <c r="KD3" s="694" t="s">
        <v>874</v>
      </c>
      <c r="KE3" s="695"/>
      <c r="KF3" s="695"/>
      <c r="KG3" s="695"/>
      <c r="KH3" s="695"/>
      <c r="KI3" s="695"/>
      <c r="KJ3" s="695"/>
      <c r="KK3" s="695"/>
      <c r="KL3" s="695"/>
      <c r="KM3" s="695"/>
      <c r="KN3" s="695"/>
      <c r="KO3" s="695"/>
      <c r="KP3" s="581"/>
      <c r="KQ3" s="581"/>
      <c r="KR3" s="581"/>
      <c r="KS3" s="582"/>
      <c r="KT3" s="413"/>
      <c r="KU3" s="97"/>
      <c r="KV3" s="694" t="s">
        <v>874</v>
      </c>
      <c r="KW3" s="695"/>
      <c r="KX3" s="695"/>
      <c r="KY3" s="695"/>
      <c r="KZ3" s="695"/>
      <c r="LA3" s="695"/>
      <c r="LB3" s="695"/>
      <c r="LC3" s="695"/>
      <c r="LD3" s="695"/>
      <c r="LE3" s="581"/>
      <c r="LF3" s="581"/>
      <c r="LG3" s="581"/>
      <c r="LH3" s="582"/>
      <c r="LK3" s="96"/>
      <c r="LL3" s="694" t="s">
        <v>874</v>
      </c>
      <c r="LM3" s="695"/>
      <c r="LN3" s="695"/>
      <c r="LO3" s="695"/>
      <c r="LP3" s="695"/>
      <c r="LQ3" s="695"/>
      <c r="LR3" s="695"/>
      <c r="LS3" s="695"/>
      <c r="LT3" s="695"/>
      <c r="LU3" s="695"/>
      <c r="LV3" s="695"/>
      <c r="LW3" s="695"/>
      <c r="LX3" s="581"/>
      <c r="LY3" s="581"/>
      <c r="LZ3" s="581"/>
      <c r="MA3" s="582"/>
      <c r="MB3" s="145"/>
      <c r="MC3" s="97"/>
      <c r="MD3" s="694" t="s">
        <v>873</v>
      </c>
      <c r="ME3" s="695"/>
      <c r="MF3" s="695"/>
      <c r="MG3" s="695"/>
      <c r="MH3" s="695"/>
      <c r="MI3" s="695"/>
      <c r="MJ3" s="695"/>
      <c r="MK3" s="695"/>
      <c r="ML3" s="695"/>
      <c r="MM3" s="581"/>
      <c r="MN3" s="581"/>
      <c r="MO3" s="581"/>
      <c r="MP3" s="582"/>
      <c r="MS3" s="96"/>
      <c r="MT3" s="694" t="s">
        <v>873</v>
      </c>
      <c r="MU3" s="695"/>
      <c r="MV3" s="695"/>
      <c r="MW3" s="695"/>
      <c r="MX3" s="695"/>
      <c r="MY3" s="695"/>
      <c r="MZ3" s="695"/>
      <c r="NA3" s="695"/>
      <c r="NB3" s="695"/>
      <c r="NC3" s="695"/>
      <c r="ND3" s="695"/>
      <c r="NE3" s="695"/>
      <c r="NF3" s="581"/>
      <c r="NG3" s="581"/>
      <c r="NH3" s="581"/>
      <c r="NI3" s="582"/>
      <c r="NJ3" s="145"/>
      <c r="NK3" s="97"/>
      <c r="NL3" s="694" t="s">
        <v>873</v>
      </c>
      <c r="NM3" s="695"/>
      <c r="NN3" s="695"/>
      <c r="NO3" s="695"/>
      <c r="NP3" s="695"/>
      <c r="NQ3" s="695"/>
      <c r="NR3" s="695"/>
      <c r="NS3" s="695"/>
      <c r="NT3" s="695"/>
      <c r="NU3" s="581"/>
      <c r="NV3" s="581"/>
      <c r="NW3" s="581"/>
      <c r="NX3" s="582"/>
      <c r="OA3" s="96"/>
      <c r="OB3" s="694" t="s">
        <v>873</v>
      </c>
      <c r="OC3" s="695"/>
      <c r="OD3" s="695"/>
      <c r="OE3" s="695"/>
      <c r="OF3" s="695"/>
      <c r="OG3" s="695"/>
      <c r="OH3" s="695"/>
      <c r="OI3" s="695"/>
      <c r="OJ3" s="695"/>
      <c r="OK3" s="695"/>
      <c r="OL3" s="695"/>
      <c r="OM3" s="695"/>
      <c r="ON3" s="581"/>
      <c r="OO3" s="581"/>
      <c r="OP3" s="581"/>
      <c r="OQ3" s="582"/>
      <c r="OR3" s="413"/>
      <c r="OS3" s="97"/>
      <c r="OT3" s="694" t="s">
        <v>873</v>
      </c>
      <c r="OU3" s="695"/>
      <c r="OV3" s="695"/>
      <c r="OW3" s="695"/>
      <c r="OX3" s="695"/>
      <c r="OY3" s="695"/>
      <c r="OZ3" s="695"/>
      <c r="PA3" s="695"/>
      <c r="PB3" s="695"/>
      <c r="PC3" s="581"/>
      <c r="PD3" s="581"/>
      <c r="PE3" s="581"/>
      <c r="PF3" s="582"/>
      <c r="PI3" s="96"/>
      <c r="PJ3" s="694" t="s">
        <v>873</v>
      </c>
      <c r="PK3" s="695"/>
      <c r="PL3" s="695"/>
      <c r="PM3" s="695"/>
      <c r="PN3" s="695"/>
      <c r="PO3" s="695"/>
      <c r="PP3" s="695"/>
      <c r="PQ3" s="695"/>
      <c r="PR3" s="695"/>
      <c r="PS3" s="695"/>
      <c r="PT3" s="695"/>
      <c r="PU3" s="695"/>
      <c r="PV3" s="581"/>
      <c r="PW3" s="581"/>
      <c r="PX3" s="581"/>
      <c r="PY3" s="582"/>
      <c r="QA3" s="97"/>
      <c r="QB3" s="694" t="s">
        <v>872</v>
      </c>
      <c r="QC3" s="695"/>
      <c r="QD3" s="695"/>
      <c r="QE3" s="695"/>
      <c r="QF3" s="695"/>
      <c r="QG3" s="695"/>
      <c r="QH3" s="695"/>
      <c r="QI3" s="695"/>
      <c r="QJ3" s="695"/>
      <c r="QK3" s="581"/>
      <c r="QL3" s="581"/>
      <c r="QM3" s="581"/>
      <c r="QN3" s="582"/>
      <c r="QQ3" s="96"/>
      <c r="QR3" s="694" t="s">
        <v>872</v>
      </c>
      <c r="QS3" s="695"/>
      <c r="QT3" s="695"/>
      <c r="QU3" s="695"/>
      <c r="QV3" s="695"/>
      <c r="QW3" s="695"/>
      <c r="QX3" s="695"/>
      <c r="QY3" s="695"/>
      <c r="QZ3" s="695"/>
      <c r="RA3" s="695"/>
      <c r="RB3" s="695"/>
      <c r="RC3" s="695"/>
      <c r="RD3" s="581"/>
      <c r="RE3" s="581"/>
      <c r="RF3" s="581"/>
      <c r="RG3" s="582"/>
      <c r="RH3" s="145"/>
      <c r="RI3" s="97"/>
      <c r="RJ3" s="694" t="s">
        <v>872</v>
      </c>
      <c r="RK3" s="695"/>
      <c r="RL3" s="695"/>
      <c r="RM3" s="695"/>
      <c r="RN3" s="695"/>
      <c r="RO3" s="695"/>
      <c r="RP3" s="695"/>
      <c r="RQ3" s="695"/>
      <c r="RR3" s="695"/>
      <c r="RS3" s="581"/>
      <c r="RT3" s="581"/>
      <c r="RU3" s="581"/>
      <c r="RV3" s="582"/>
      <c r="RY3" s="96"/>
      <c r="RZ3" s="694" t="s">
        <v>872</v>
      </c>
      <c r="SA3" s="695"/>
      <c r="SB3" s="695"/>
      <c r="SC3" s="695"/>
      <c r="SD3" s="695"/>
      <c r="SE3" s="695"/>
      <c r="SF3" s="695"/>
      <c r="SG3" s="695"/>
      <c r="SH3" s="695"/>
      <c r="SI3" s="695"/>
      <c r="SJ3" s="695"/>
      <c r="SK3" s="695"/>
      <c r="SL3" s="581"/>
      <c r="SM3" s="581"/>
      <c r="SN3" s="581"/>
      <c r="SO3" s="582"/>
      <c r="SP3" s="412"/>
      <c r="SQ3" s="97"/>
      <c r="SR3" s="694" t="s">
        <v>872</v>
      </c>
      <c r="SS3" s="695"/>
      <c r="ST3" s="695"/>
      <c r="SU3" s="695"/>
      <c r="SV3" s="695"/>
      <c r="SW3" s="695"/>
      <c r="SX3" s="695"/>
      <c r="SY3" s="695"/>
      <c r="SZ3" s="695"/>
      <c r="TA3" s="581"/>
      <c r="TB3" s="581"/>
      <c r="TC3" s="581"/>
      <c r="TD3" s="582"/>
      <c r="TG3" s="96"/>
      <c r="TH3" s="694" t="s">
        <v>872</v>
      </c>
      <c r="TI3" s="695"/>
      <c r="TJ3" s="695"/>
      <c r="TK3" s="695"/>
      <c r="TL3" s="695"/>
      <c r="TM3" s="695"/>
      <c r="TN3" s="695"/>
      <c r="TO3" s="695"/>
      <c r="TP3" s="695"/>
      <c r="TQ3" s="695"/>
      <c r="TR3" s="695"/>
      <c r="TS3" s="695"/>
      <c r="TT3" s="581"/>
      <c r="TU3" s="581"/>
      <c r="TV3" s="581"/>
      <c r="TW3" s="582"/>
      <c r="TX3" s="413"/>
      <c r="TY3" s="97"/>
      <c r="TZ3" s="694" t="s">
        <v>871</v>
      </c>
      <c r="UA3" s="695"/>
      <c r="UB3" s="695"/>
      <c r="UC3" s="695"/>
      <c r="UD3" s="695"/>
      <c r="UE3" s="695"/>
      <c r="UF3" s="695"/>
      <c r="UG3" s="695"/>
      <c r="UH3" s="695"/>
      <c r="UI3" s="581"/>
      <c r="UJ3" s="581"/>
      <c r="UK3" s="581"/>
      <c r="UL3" s="582"/>
      <c r="UO3" s="96"/>
      <c r="UP3" s="694" t="s">
        <v>871</v>
      </c>
      <c r="UQ3" s="695"/>
      <c r="UR3" s="695"/>
      <c r="US3" s="695"/>
      <c r="UT3" s="695"/>
      <c r="UU3" s="695"/>
      <c r="UV3" s="695"/>
      <c r="UW3" s="695"/>
      <c r="UX3" s="695"/>
      <c r="UY3" s="695"/>
      <c r="UZ3" s="695"/>
      <c r="VA3" s="695"/>
      <c r="VB3" s="581"/>
      <c r="VC3" s="581"/>
      <c r="VD3" s="581"/>
      <c r="VE3" s="582"/>
      <c r="VG3" s="97"/>
      <c r="VH3" s="694" t="s">
        <v>870</v>
      </c>
      <c r="VI3" s="695"/>
      <c r="VJ3" s="695"/>
      <c r="VK3" s="695"/>
      <c r="VL3" s="695"/>
      <c r="VM3" s="695"/>
      <c r="VN3" s="695"/>
      <c r="VO3" s="695"/>
      <c r="VP3" s="695"/>
      <c r="VQ3" s="581"/>
      <c r="VR3" s="581"/>
      <c r="VS3" s="581"/>
      <c r="VT3" s="582"/>
      <c r="VW3" s="96"/>
      <c r="VX3" s="694" t="s">
        <v>870</v>
      </c>
      <c r="VY3" s="695"/>
      <c r="VZ3" s="695"/>
      <c r="WA3" s="695"/>
      <c r="WB3" s="695"/>
      <c r="WC3" s="695"/>
      <c r="WD3" s="695"/>
      <c r="WE3" s="695"/>
      <c r="WF3" s="695"/>
      <c r="WG3" s="695"/>
      <c r="WH3" s="695"/>
      <c r="WI3" s="695"/>
      <c r="WJ3" s="581"/>
      <c r="WK3" s="581"/>
      <c r="WL3" s="581"/>
      <c r="WM3" s="582"/>
      <c r="WN3" s="145"/>
      <c r="WO3" s="97"/>
      <c r="WP3" s="694" t="s">
        <v>870</v>
      </c>
      <c r="WQ3" s="695"/>
      <c r="WR3" s="695"/>
      <c r="WS3" s="695"/>
      <c r="WT3" s="695"/>
      <c r="WU3" s="695"/>
      <c r="WV3" s="695"/>
      <c r="WW3" s="695"/>
      <c r="WX3" s="695"/>
      <c r="WY3" s="581"/>
      <c r="WZ3" s="581"/>
      <c r="XA3" s="581"/>
      <c r="XB3" s="582"/>
      <c r="XE3" s="96"/>
      <c r="XF3" s="694" t="s">
        <v>870</v>
      </c>
      <c r="XG3" s="695"/>
      <c r="XH3" s="695"/>
      <c r="XI3" s="695"/>
      <c r="XJ3" s="695"/>
      <c r="XK3" s="695"/>
      <c r="XL3" s="695"/>
      <c r="XM3" s="695"/>
      <c r="XN3" s="695"/>
      <c r="XO3" s="695"/>
      <c r="XP3" s="695"/>
      <c r="XQ3" s="695"/>
      <c r="XR3" s="581"/>
      <c r="XS3" s="581"/>
      <c r="XT3" s="581"/>
      <c r="XU3" s="582"/>
      <c r="XV3" s="412"/>
      <c r="XW3" s="97"/>
      <c r="XX3" s="694" t="s">
        <v>870</v>
      </c>
      <c r="XY3" s="695"/>
      <c r="XZ3" s="695"/>
      <c r="YA3" s="695"/>
      <c r="YB3" s="695"/>
      <c r="YC3" s="695"/>
      <c r="YD3" s="695"/>
      <c r="YE3" s="695"/>
      <c r="YF3" s="695"/>
      <c r="YG3" s="581"/>
      <c r="YH3" s="581"/>
      <c r="YI3" s="581"/>
      <c r="YJ3" s="582"/>
      <c r="YM3" s="96"/>
      <c r="YN3" s="694" t="s">
        <v>870</v>
      </c>
      <c r="YO3" s="695"/>
      <c r="YP3" s="695"/>
      <c r="YQ3" s="695"/>
      <c r="YR3" s="695"/>
      <c r="YS3" s="695"/>
      <c r="YT3" s="695"/>
      <c r="YU3" s="695"/>
      <c r="YV3" s="695"/>
      <c r="YW3" s="695"/>
      <c r="YX3" s="695"/>
      <c r="YY3" s="695"/>
      <c r="YZ3" s="581"/>
      <c r="ZA3" s="581"/>
      <c r="ZB3" s="581"/>
      <c r="ZC3" s="582"/>
      <c r="ZE3" s="97"/>
      <c r="ZF3" s="694" t="s">
        <v>869</v>
      </c>
      <c r="ZG3" s="695"/>
      <c r="ZH3" s="695"/>
      <c r="ZI3" s="695"/>
      <c r="ZJ3" s="695"/>
      <c r="ZK3" s="695"/>
      <c r="ZL3" s="695"/>
      <c r="ZM3" s="695"/>
      <c r="ZN3" s="695"/>
      <c r="ZO3" s="581"/>
      <c r="ZP3" s="581"/>
      <c r="ZQ3" s="581"/>
      <c r="ZR3" s="582"/>
      <c r="ZU3" s="96"/>
      <c r="ZV3" s="694" t="s">
        <v>869</v>
      </c>
      <c r="ZW3" s="695"/>
      <c r="ZX3" s="695"/>
      <c r="ZY3" s="695"/>
      <c r="ZZ3" s="695"/>
      <c r="AAA3" s="695"/>
      <c r="AAB3" s="695"/>
      <c r="AAC3" s="695"/>
      <c r="AAD3" s="695"/>
      <c r="AAE3" s="695"/>
      <c r="AAF3" s="695"/>
      <c r="AAG3" s="695"/>
      <c r="AAH3" s="581"/>
      <c r="AAI3" s="581"/>
      <c r="AAJ3" s="581"/>
      <c r="AAK3" s="582"/>
      <c r="AAM3" s="97"/>
      <c r="AAN3" s="694" t="s">
        <v>869</v>
      </c>
      <c r="AAO3" s="695"/>
      <c r="AAP3" s="695"/>
      <c r="AAQ3" s="695"/>
      <c r="AAR3" s="695"/>
      <c r="AAS3" s="695"/>
      <c r="AAT3" s="695"/>
      <c r="AAU3" s="695"/>
      <c r="AAV3" s="695"/>
      <c r="AAW3" s="581"/>
      <c r="AAX3" s="581"/>
      <c r="AAY3" s="581"/>
      <c r="AAZ3" s="582"/>
      <c r="ABC3" s="96"/>
      <c r="ABD3" s="694" t="s">
        <v>869</v>
      </c>
      <c r="ABE3" s="695"/>
      <c r="ABF3" s="695"/>
      <c r="ABG3" s="695"/>
      <c r="ABH3" s="695"/>
      <c r="ABI3" s="695"/>
      <c r="ABJ3" s="695"/>
      <c r="ABK3" s="695"/>
      <c r="ABL3" s="695"/>
      <c r="ABM3" s="695"/>
      <c r="ABN3" s="695"/>
      <c r="ABO3" s="695"/>
      <c r="ABP3" s="581"/>
      <c r="ABQ3" s="581"/>
      <c r="ABR3" s="581"/>
      <c r="ABS3" s="582"/>
      <c r="ABT3" s="412"/>
      <c r="ABU3" s="97"/>
      <c r="ABV3" s="694" t="s">
        <v>869</v>
      </c>
      <c r="ABW3" s="695"/>
      <c r="ABX3" s="695"/>
      <c r="ABY3" s="695"/>
      <c r="ABZ3" s="695"/>
      <c r="ACA3" s="695"/>
      <c r="ACB3" s="695"/>
      <c r="ACC3" s="695"/>
      <c r="ACD3" s="695"/>
      <c r="ACE3" s="581"/>
      <c r="ACF3" s="581"/>
      <c r="ACG3" s="581"/>
      <c r="ACH3" s="582"/>
      <c r="ACK3" s="96"/>
      <c r="ACL3" s="694" t="s">
        <v>869</v>
      </c>
      <c r="ACM3" s="695"/>
      <c r="ACN3" s="695"/>
      <c r="ACO3" s="695"/>
      <c r="ACP3" s="695"/>
      <c r="ACQ3" s="695"/>
      <c r="ACR3" s="695"/>
      <c r="ACS3" s="695"/>
      <c r="ACT3" s="695"/>
      <c r="ACU3" s="695"/>
      <c r="ACV3" s="695"/>
      <c r="ACW3" s="695"/>
      <c r="ACX3" s="581"/>
      <c r="ACY3" s="581"/>
      <c r="ACZ3" s="581"/>
      <c r="ADA3" s="582"/>
      <c r="ADC3" s="97"/>
      <c r="ADD3" s="694" t="s">
        <v>868</v>
      </c>
      <c r="ADE3" s="695"/>
      <c r="ADF3" s="695"/>
      <c r="ADG3" s="695"/>
      <c r="ADH3" s="695"/>
      <c r="ADI3" s="695"/>
      <c r="ADJ3" s="695"/>
      <c r="ADK3" s="695"/>
      <c r="ADL3" s="695"/>
      <c r="ADM3" s="581"/>
      <c r="ADN3" s="581"/>
      <c r="ADO3" s="581"/>
      <c r="ADP3" s="582"/>
      <c r="ADS3" s="96"/>
      <c r="ADT3" s="694" t="s">
        <v>868</v>
      </c>
      <c r="ADU3" s="695"/>
      <c r="ADV3" s="695"/>
      <c r="ADW3" s="695"/>
      <c r="ADX3" s="695"/>
      <c r="ADY3" s="695"/>
      <c r="ADZ3" s="695"/>
      <c r="AEA3" s="695"/>
      <c r="AEB3" s="695"/>
      <c r="AEC3" s="695"/>
      <c r="AED3" s="695"/>
      <c r="AEE3" s="695"/>
      <c r="AEF3" s="581"/>
      <c r="AEG3" s="581"/>
      <c r="AEH3" s="581"/>
      <c r="AEI3" s="582"/>
      <c r="AEK3" s="97"/>
      <c r="AEL3" s="694" t="s">
        <v>868</v>
      </c>
      <c r="AEM3" s="695"/>
      <c r="AEN3" s="695"/>
      <c r="AEO3" s="695"/>
      <c r="AEP3" s="695"/>
      <c r="AEQ3" s="695"/>
      <c r="AER3" s="695"/>
      <c r="AES3" s="695"/>
      <c r="AET3" s="695"/>
      <c r="AEU3" s="581"/>
      <c r="AEV3" s="581"/>
      <c r="AEW3" s="581"/>
      <c r="AEX3" s="582"/>
      <c r="AFA3" s="96"/>
      <c r="AFB3" s="694" t="s">
        <v>868</v>
      </c>
      <c r="AFC3" s="695"/>
      <c r="AFD3" s="695"/>
      <c r="AFE3" s="695"/>
      <c r="AFF3" s="695"/>
      <c r="AFG3" s="695"/>
      <c r="AFH3" s="695"/>
      <c r="AFI3" s="695"/>
      <c r="AFJ3" s="695"/>
      <c r="AFK3" s="695"/>
      <c r="AFL3" s="695"/>
      <c r="AFM3" s="695"/>
      <c r="AFN3" s="581"/>
      <c r="AFO3" s="581"/>
      <c r="AFP3" s="581"/>
      <c r="AFQ3" s="582"/>
      <c r="AFR3" s="413"/>
      <c r="AFS3" s="97"/>
      <c r="AFT3" s="694" t="s">
        <v>868</v>
      </c>
      <c r="AFU3" s="695"/>
      <c r="AFV3" s="695"/>
      <c r="AFW3" s="695"/>
      <c r="AFX3" s="695"/>
      <c r="AFY3" s="695"/>
      <c r="AFZ3" s="695"/>
      <c r="AGA3" s="695"/>
      <c r="AGB3" s="695"/>
      <c r="AGC3" s="581"/>
      <c r="AGD3" s="581"/>
      <c r="AGE3" s="581"/>
      <c r="AGF3" s="582"/>
      <c r="AGI3" s="96"/>
      <c r="AGJ3" s="694" t="s">
        <v>868</v>
      </c>
      <c r="AGK3" s="695"/>
      <c r="AGL3" s="695"/>
      <c r="AGM3" s="695"/>
      <c r="AGN3" s="695"/>
      <c r="AGO3" s="695"/>
      <c r="AGP3" s="695"/>
      <c r="AGQ3" s="695"/>
      <c r="AGR3" s="695"/>
      <c r="AGS3" s="695"/>
      <c r="AGT3" s="695"/>
      <c r="AGU3" s="695"/>
      <c r="AGV3" s="581"/>
      <c r="AGW3" s="581"/>
      <c r="AGX3" s="581"/>
      <c r="AGY3" s="582"/>
      <c r="AHA3" s="97"/>
      <c r="AHB3" s="694" t="s">
        <v>867</v>
      </c>
      <c r="AHC3" s="695"/>
      <c r="AHD3" s="695"/>
      <c r="AHE3" s="695"/>
      <c r="AHF3" s="695"/>
      <c r="AHG3" s="695"/>
      <c r="AHH3" s="695"/>
      <c r="AHI3" s="695"/>
      <c r="AHJ3" s="695"/>
      <c r="AHK3" s="581"/>
      <c r="AHL3" s="581"/>
      <c r="AHM3" s="581"/>
      <c r="AHN3" s="582"/>
      <c r="AHQ3" s="96"/>
      <c r="AHR3" s="694" t="s">
        <v>867</v>
      </c>
      <c r="AHS3" s="695"/>
      <c r="AHT3" s="695"/>
      <c r="AHU3" s="695"/>
      <c r="AHV3" s="695"/>
      <c r="AHW3" s="695"/>
      <c r="AHX3" s="695"/>
      <c r="AHY3" s="695"/>
      <c r="AHZ3" s="695"/>
      <c r="AIA3" s="695"/>
      <c r="AIB3" s="695"/>
      <c r="AIC3" s="695"/>
      <c r="AID3" s="581"/>
      <c r="AIE3" s="581"/>
      <c r="AIF3" s="581"/>
      <c r="AIG3" s="582"/>
      <c r="AII3" s="97"/>
      <c r="AIJ3" s="694" t="s">
        <v>867</v>
      </c>
      <c r="AIK3" s="695"/>
      <c r="AIL3" s="695"/>
      <c r="AIM3" s="695"/>
      <c r="AIN3" s="695"/>
      <c r="AIO3" s="695"/>
      <c r="AIP3" s="695"/>
      <c r="AIQ3" s="695"/>
      <c r="AIR3" s="695"/>
      <c r="AIS3" s="581"/>
      <c r="AIT3" s="581"/>
      <c r="AIU3" s="581"/>
      <c r="AIV3" s="582"/>
      <c r="AIY3" s="96"/>
      <c r="AIZ3" s="694" t="s">
        <v>867</v>
      </c>
      <c r="AJA3" s="695"/>
      <c r="AJB3" s="695"/>
      <c r="AJC3" s="695"/>
      <c r="AJD3" s="695"/>
      <c r="AJE3" s="695"/>
      <c r="AJF3" s="695"/>
      <c r="AJG3" s="695"/>
      <c r="AJH3" s="695"/>
      <c r="AJI3" s="695"/>
      <c r="AJJ3" s="695"/>
      <c r="AJK3" s="695"/>
      <c r="AJL3" s="581"/>
      <c r="AJM3" s="581"/>
      <c r="AJN3" s="581"/>
      <c r="AJO3" s="582"/>
      <c r="AJP3" s="412"/>
      <c r="AJQ3" s="97"/>
      <c r="AJR3" s="694" t="s">
        <v>867</v>
      </c>
      <c r="AJS3" s="695"/>
      <c r="AJT3" s="695"/>
      <c r="AJU3" s="695"/>
      <c r="AJV3" s="695"/>
      <c r="AJW3" s="695"/>
      <c r="AJX3" s="695"/>
      <c r="AJY3" s="695"/>
      <c r="AJZ3" s="695"/>
      <c r="AKA3" s="581"/>
      <c r="AKB3" s="581"/>
      <c r="AKC3" s="581"/>
      <c r="AKD3" s="582"/>
      <c r="AKG3" s="96"/>
      <c r="AKH3" s="694" t="s">
        <v>867</v>
      </c>
      <c r="AKI3" s="695"/>
      <c r="AKJ3" s="695"/>
      <c r="AKK3" s="695"/>
      <c r="AKL3" s="695"/>
      <c r="AKM3" s="695"/>
      <c r="AKN3" s="695"/>
      <c r="AKO3" s="695"/>
      <c r="AKP3" s="695"/>
      <c r="AKQ3" s="695"/>
      <c r="AKR3" s="695"/>
      <c r="AKS3" s="695"/>
      <c r="AKT3" s="581"/>
      <c r="AKU3" s="581"/>
      <c r="AKV3" s="581"/>
      <c r="AKW3" s="582"/>
      <c r="AKY3" s="97"/>
      <c r="AKZ3" s="694" t="s">
        <v>878</v>
      </c>
      <c r="ALA3" s="695"/>
      <c r="ALB3" s="695"/>
      <c r="ALC3" s="695"/>
      <c r="ALD3" s="695"/>
      <c r="ALE3" s="695"/>
      <c r="ALF3" s="695"/>
      <c r="ALG3" s="695"/>
      <c r="ALH3" s="695"/>
      <c r="ALI3" s="581"/>
      <c r="ALJ3" s="581"/>
      <c r="ALK3" s="581"/>
      <c r="ALL3" s="582"/>
      <c r="ALO3" s="96"/>
      <c r="ALP3" s="694" t="s">
        <v>878</v>
      </c>
      <c r="ALQ3" s="695"/>
      <c r="ALR3" s="695"/>
      <c r="ALS3" s="695"/>
      <c r="ALT3" s="695"/>
      <c r="ALU3" s="695"/>
      <c r="ALV3" s="695"/>
      <c r="ALW3" s="695"/>
      <c r="ALX3" s="695"/>
      <c r="ALY3" s="695"/>
      <c r="ALZ3" s="695"/>
      <c r="AMA3" s="695"/>
      <c r="AMB3" s="581"/>
      <c r="AMC3" s="581"/>
      <c r="AMD3" s="581"/>
      <c r="AME3" s="582"/>
      <c r="AMG3" s="97"/>
      <c r="AMH3" s="694" t="s">
        <v>878</v>
      </c>
      <c r="AMI3" s="695"/>
      <c r="AMJ3" s="695"/>
      <c r="AMK3" s="695"/>
      <c r="AML3" s="695"/>
      <c r="AMM3" s="695"/>
      <c r="AMN3" s="695"/>
      <c r="AMO3" s="695"/>
      <c r="AMP3" s="695"/>
      <c r="AMQ3" s="581"/>
      <c r="AMR3" s="581"/>
      <c r="AMS3" s="581"/>
      <c r="AMT3" s="582"/>
      <c r="AMW3" s="96"/>
      <c r="AMX3" s="694" t="s">
        <v>878</v>
      </c>
      <c r="AMY3" s="695"/>
      <c r="AMZ3" s="695"/>
      <c r="ANA3" s="695"/>
      <c r="ANB3" s="695"/>
      <c r="ANC3" s="695"/>
      <c r="AND3" s="695"/>
      <c r="ANE3" s="695"/>
      <c r="ANF3" s="695"/>
      <c r="ANG3" s="695"/>
      <c r="ANH3" s="695"/>
      <c r="ANI3" s="695"/>
      <c r="ANJ3" s="581"/>
      <c r="ANK3" s="581"/>
      <c r="ANL3" s="581"/>
      <c r="ANM3" s="582"/>
      <c r="ANO3" s="97"/>
      <c r="ANP3" s="694" t="s">
        <v>878</v>
      </c>
      <c r="ANQ3" s="695"/>
      <c r="ANR3" s="695"/>
      <c r="ANS3" s="695"/>
      <c r="ANT3" s="695"/>
      <c r="ANU3" s="695"/>
      <c r="ANV3" s="695"/>
      <c r="ANW3" s="695"/>
      <c r="ANX3" s="695"/>
      <c r="ANY3" s="581"/>
      <c r="ANZ3" s="581"/>
      <c r="AOA3" s="581"/>
      <c r="AOB3" s="582"/>
      <c r="AOE3" s="96"/>
      <c r="AOF3" s="694" t="s">
        <v>878</v>
      </c>
      <c r="AOG3" s="695"/>
      <c r="AOH3" s="695"/>
      <c r="AOI3" s="695"/>
      <c r="AOJ3" s="695"/>
      <c r="AOK3" s="695"/>
      <c r="AOL3" s="695"/>
      <c r="AOM3" s="695"/>
      <c r="AON3" s="695"/>
      <c r="AOO3" s="695"/>
      <c r="AOP3" s="695"/>
      <c r="AOQ3" s="695"/>
      <c r="AOR3" s="581"/>
      <c r="AOS3" s="581"/>
      <c r="AOT3" s="581"/>
      <c r="AOU3" s="582"/>
      <c r="AOW3" s="97"/>
      <c r="AOX3" s="694" t="s">
        <v>935</v>
      </c>
      <c r="AOY3" s="695"/>
      <c r="AOZ3" s="695"/>
      <c r="APA3" s="695"/>
      <c r="APB3" s="695"/>
      <c r="APC3" s="695"/>
      <c r="APD3" s="695"/>
      <c r="APE3" s="695"/>
      <c r="APF3" s="695"/>
      <c r="APG3" s="581"/>
      <c r="APH3" s="581"/>
      <c r="API3" s="581"/>
      <c r="APJ3" s="582"/>
      <c r="APM3" s="96"/>
      <c r="APN3" s="694" t="s">
        <v>935</v>
      </c>
      <c r="APO3" s="695"/>
      <c r="APP3" s="695"/>
      <c r="APQ3" s="695"/>
      <c r="APR3" s="695"/>
      <c r="APS3" s="695"/>
      <c r="APT3" s="695"/>
      <c r="APU3" s="695"/>
      <c r="APV3" s="695"/>
      <c r="APW3" s="695"/>
      <c r="APX3" s="695"/>
      <c r="APY3" s="695"/>
      <c r="APZ3" s="581"/>
      <c r="AQA3" s="581"/>
      <c r="AQB3" s="581"/>
      <c r="AQC3" s="582"/>
      <c r="AQE3" s="97"/>
      <c r="AQF3" s="694" t="s">
        <v>935</v>
      </c>
      <c r="AQG3" s="695"/>
      <c r="AQH3" s="695"/>
      <c r="AQI3" s="695"/>
      <c r="AQJ3" s="695"/>
      <c r="AQK3" s="695"/>
      <c r="AQL3" s="695"/>
      <c r="AQM3" s="695"/>
      <c r="AQN3" s="695"/>
      <c r="AQO3" s="581"/>
      <c r="AQP3" s="581"/>
      <c r="AQQ3" s="581"/>
      <c r="AQR3" s="582"/>
      <c r="AQU3" s="96"/>
      <c r="AQV3" s="694" t="s">
        <v>935</v>
      </c>
      <c r="AQW3" s="695"/>
      <c r="AQX3" s="695"/>
      <c r="AQY3" s="695"/>
      <c r="AQZ3" s="695"/>
      <c r="ARA3" s="695"/>
      <c r="ARB3" s="695"/>
      <c r="ARC3" s="695"/>
      <c r="ARD3" s="695"/>
      <c r="ARE3" s="695"/>
      <c r="ARF3" s="695"/>
      <c r="ARG3" s="695"/>
      <c r="ARH3" s="581"/>
      <c r="ARI3" s="581"/>
      <c r="ARJ3" s="581"/>
      <c r="ARK3" s="582"/>
      <c r="ARL3" s="412"/>
      <c r="ARM3" s="97"/>
      <c r="ARN3" s="694" t="s">
        <v>935</v>
      </c>
      <c r="ARO3" s="695"/>
      <c r="ARP3" s="695"/>
      <c r="ARQ3" s="695"/>
      <c r="ARR3" s="695"/>
      <c r="ARS3" s="695"/>
      <c r="ART3" s="695"/>
      <c r="ARU3" s="695"/>
      <c r="ARV3" s="695"/>
      <c r="ARW3" s="581"/>
      <c r="ARX3" s="581"/>
      <c r="ARY3" s="581"/>
      <c r="ARZ3" s="582"/>
      <c r="ASC3" s="96"/>
      <c r="ASD3" s="694" t="s">
        <v>935</v>
      </c>
      <c r="ASE3" s="695"/>
      <c r="ASF3" s="695"/>
      <c r="ASG3" s="695"/>
      <c r="ASH3" s="695"/>
      <c r="ASI3" s="695"/>
      <c r="ASJ3" s="695"/>
      <c r="ASK3" s="695"/>
      <c r="ASL3" s="695"/>
      <c r="ASM3" s="695"/>
      <c r="ASN3" s="695"/>
      <c r="ASO3" s="695"/>
      <c r="ASP3" s="581"/>
      <c r="ASQ3" s="581"/>
      <c r="ASR3" s="581"/>
      <c r="ASS3" s="582"/>
    </row>
    <row r="4" spans="1:1189" ht="15.75" thickBot="1" x14ac:dyDescent="0.3">
      <c r="A4" s="66" t="s">
        <v>604</v>
      </c>
      <c r="B4" s="458" t="s">
        <v>515</v>
      </c>
      <c r="C4" s="459" t="s">
        <v>523</v>
      </c>
      <c r="D4" s="459" t="s">
        <v>531</v>
      </c>
      <c r="E4" s="459" t="s">
        <v>543</v>
      </c>
      <c r="F4" s="459" t="s">
        <v>558</v>
      </c>
      <c r="G4" s="459" t="s">
        <v>568</v>
      </c>
      <c r="H4" s="459" t="s">
        <v>551</v>
      </c>
      <c r="I4" s="459" t="s">
        <v>580</v>
      </c>
      <c r="J4" s="460" t="s">
        <v>588</v>
      </c>
      <c r="K4" s="363" t="s">
        <v>608</v>
      </c>
      <c r="L4" s="91" t="s">
        <v>607</v>
      </c>
      <c r="M4" s="91" t="s">
        <v>611</v>
      </c>
      <c r="N4" s="90" t="s">
        <v>610</v>
      </c>
      <c r="Q4" s="66" t="s">
        <v>505</v>
      </c>
      <c r="R4" s="461" t="s">
        <v>511</v>
      </c>
      <c r="S4" s="462" t="s">
        <v>519</v>
      </c>
      <c r="T4" s="462" t="s">
        <v>527</v>
      </c>
      <c r="U4" s="462" t="s">
        <v>535</v>
      </c>
      <c r="V4" s="462" t="s">
        <v>539</v>
      </c>
      <c r="W4" s="462" t="s">
        <v>547</v>
      </c>
      <c r="X4" s="462" t="s">
        <v>554</v>
      </c>
      <c r="Y4" s="463" t="s">
        <v>561</v>
      </c>
      <c r="Z4" s="462" t="s">
        <v>565</v>
      </c>
      <c r="AA4" s="464" t="s">
        <v>572</v>
      </c>
      <c r="AB4" s="465" t="s">
        <v>576</v>
      </c>
      <c r="AC4" s="466" t="s">
        <v>584</v>
      </c>
      <c r="AD4" s="362" t="s">
        <v>608</v>
      </c>
      <c r="AE4" s="84" t="s">
        <v>607</v>
      </c>
      <c r="AF4" s="84" t="s">
        <v>611</v>
      </c>
      <c r="AG4" s="83" t="s">
        <v>610</v>
      </c>
      <c r="AI4" s="66" t="s">
        <v>604</v>
      </c>
      <c r="AJ4" s="467" t="s">
        <v>515</v>
      </c>
      <c r="AK4" s="468" t="s">
        <v>523</v>
      </c>
      <c r="AL4" s="468" t="s">
        <v>531</v>
      </c>
      <c r="AM4" s="468" t="s">
        <v>543</v>
      </c>
      <c r="AN4" s="468" t="s">
        <v>558</v>
      </c>
      <c r="AO4" s="468" t="s">
        <v>568</v>
      </c>
      <c r="AP4" s="468" t="s">
        <v>551</v>
      </c>
      <c r="AQ4" s="468" t="s">
        <v>580</v>
      </c>
      <c r="AR4" s="469" t="s">
        <v>588</v>
      </c>
      <c r="AS4" s="363" t="s">
        <v>608</v>
      </c>
      <c r="AT4" s="91" t="s">
        <v>607</v>
      </c>
      <c r="AU4" s="91" t="s">
        <v>611</v>
      </c>
      <c r="AV4" s="90" t="s">
        <v>610</v>
      </c>
      <c r="AY4" s="66" t="s">
        <v>505</v>
      </c>
      <c r="AZ4" s="461" t="s">
        <v>511</v>
      </c>
      <c r="BA4" s="462" t="s">
        <v>519</v>
      </c>
      <c r="BB4" s="462" t="s">
        <v>527</v>
      </c>
      <c r="BC4" s="462" t="s">
        <v>535</v>
      </c>
      <c r="BD4" s="462" t="s">
        <v>539</v>
      </c>
      <c r="BE4" s="462" t="s">
        <v>547</v>
      </c>
      <c r="BF4" s="462" t="s">
        <v>554</v>
      </c>
      <c r="BG4" s="463" t="s">
        <v>561</v>
      </c>
      <c r="BH4" s="462" t="s">
        <v>565</v>
      </c>
      <c r="BI4" s="464" t="s">
        <v>572</v>
      </c>
      <c r="BJ4" s="465" t="s">
        <v>576</v>
      </c>
      <c r="BK4" s="466" t="s">
        <v>584</v>
      </c>
      <c r="BL4" s="362" t="s">
        <v>608</v>
      </c>
      <c r="BM4" s="84" t="s">
        <v>607</v>
      </c>
      <c r="BN4" s="84" t="s">
        <v>611</v>
      </c>
      <c r="BO4" s="83" t="s">
        <v>610</v>
      </c>
      <c r="BP4" s="99"/>
      <c r="BQ4" s="66" t="s">
        <v>604</v>
      </c>
      <c r="BR4" s="467" t="s">
        <v>515</v>
      </c>
      <c r="BS4" s="468" t="s">
        <v>523</v>
      </c>
      <c r="BT4" s="468" t="s">
        <v>531</v>
      </c>
      <c r="BU4" s="468" t="s">
        <v>543</v>
      </c>
      <c r="BV4" s="468" t="s">
        <v>558</v>
      </c>
      <c r="BW4" s="468" t="s">
        <v>568</v>
      </c>
      <c r="BX4" s="468" t="s">
        <v>551</v>
      </c>
      <c r="BY4" s="468" t="s">
        <v>580</v>
      </c>
      <c r="BZ4" s="469" t="s">
        <v>588</v>
      </c>
      <c r="CA4" s="363" t="s">
        <v>608</v>
      </c>
      <c r="CB4" s="91" t="s">
        <v>607</v>
      </c>
      <c r="CC4" s="91" t="s">
        <v>611</v>
      </c>
      <c r="CD4" s="90" t="s">
        <v>610</v>
      </c>
      <c r="CG4" s="66" t="s">
        <v>505</v>
      </c>
      <c r="CH4" s="461" t="s">
        <v>511</v>
      </c>
      <c r="CI4" s="462" t="s">
        <v>519</v>
      </c>
      <c r="CJ4" s="462" t="s">
        <v>527</v>
      </c>
      <c r="CK4" s="462" t="s">
        <v>535</v>
      </c>
      <c r="CL4" s="462" t="s">
        <v>539</v>
      </c>
      <c r="CM4" s="462" t="s">
        <v>547</v>
      </c>
      <c r="CN4" s="462" t="s">
        <v>554</v>
      </c>
      <c r="CO4" s="463" t="s">
        <v>561</v>
      </c>
      <c r="CP4" s="462" t="s">
        <v>565</v>
      </c>
      <c r="CQ4" s="464" t="s">
        <v>572</v>
      </c>
      <c r="CR4" s="465" t="s">
        <v>576</v>
      </c>
      <c r="CS4" s="466" t="s">
        <v>584</v>
      </c>
      <c r="CT4" s="362" t="s">
        <v>608</v>
      </c>
      <c r="CU4" s="84" t="s">
        <v>607</v>
      </c>
      <c r="CV4" s="84" t="s">
        <v>611</v>
      </c>
      <c r="CW4" s="83" t="s">
        <v>610</v>
      </c>
      <c r="CX4" s="387"/>
      <c r="CY4" s="66" t="s">
        <v>604</v>
      </c>
      <c r="CZ4" s="467" t="s">
        <v>515</v>
      </c>
      <c r="DA4" s="468" t="s">
        <v>523</v>
      </c>
      <c r="DB4" s="468" t="s">
        <v>531</v>
      </c>
      <c r="DC4" s="468" t="s">
        <v>543</v>
      </c>
      <c r="DD4" s="468" t="s">
        <v>558</v>
      </c>
      <c r="DE4" s="468" t="s">
        <v>568</v>
      </c>
      <c r="DF4" s="468" t="s">
        <v>551</v>
      </c>
      <c r="DG4" s="468" t="s">
        <v>580</v>
      </c>
      <c r="DH4" s="469" t="s">
        <v>588</v>
      </c>
      <c r="DI4" s="363" t="s">
        <v>608</v>
      </c>
      <c r="DJ4" s="91" t="s">
        <v>607</v>
      </c>
      <c r="DK4" s="91" t="s">
        <v>611</v>
      </c>
      <c r="DL4" s="90" t="s">
        <v>610</v>
      </c>
      <c r="DO4" s="66" t="s">
        <v>505</v>
      </c>
      <c r="DP4" s="461" t="s">
        <v>511</v>
      </c>
      <c r="DQ4" s="462" t="s">
        <v>519</v>
      </c>
      <c r="DR4" s="462" t="s">
        <v>527</v>
      </c>
      <c r="DS4" s="462" t="s">
        <v>535</v>
      </c>
      <c r="DT4" s="462" t="s">
        <v>539</v>
      </c>
      <c r="DU4" s="462" t="s">
        <v>547</v>
      </c>
      <c r="DV4" s="462" t="s">
        <v>554</v>
      </c>
      <c r="DW4" s="463" t="s">
        <v>561</v>
      </c>
      <c r="DX4" s="462" t="s">
        <v>565</v>
      </c>
      <c r="DY4" s="464" t="s">
        <v>572</v>
      </c>
      <c r="DZ4" s="465" t="s">
        <v>576</v>
      </c>
      <c r="EA4" s="466" t="s">
        <v>584</v>
      </c>
      <c r="EB4" s="362" t="s">
        <v>608</v>
      </c>
      <c r="EC4" s="84" t="s">
        <v>607</v>
      </c>
      <c r="ED4" s="84" t="s">
        <v>611</v>
      </c>
      <c r="EE4" s="83" t="s">
        <v>610</v>
      </c>
      <c r="EF4" s="99"/>
      <c r="EG4" s="66" t="s">
        <v>604</v>
      </c>
      <c r="EH4" s="467" t="s">
        <v>515</v>
      </c>
      <c r="EI4" s="468" t="s">
        <v>523</v>
      </c>
      <c r="EJ4" s="468" t="s">
        <v>531</v>
      </c>
      <c r="EK4" s="468" t="s">
        <v>543</v>
      </c>
      <c r="EL4" s="468" t="s">
        <v>558</v>
      </c>
      <c r="EM4" s="468" t="s">
        <v>568</v>
      </c>
      <c r="EN4" s="468" t="s">
        <v>551</v>
      </c>
      <c r="EO4" s="468" t="s">
        <v>580</v>
      </c>
      <c r="EP4" s="469" t="s">
        <v>588</v>
      </c>
      <c r="EQ4" s="363" t="s">
        <v>608</v>
      </c>
      <c r="ER4" s="91" t="s">
        <v>607</v>
      </c>
      <c r="ES4" s="91" t="s">
        <v>611</v>
      </c>
      <c r="ET4" s="90" t="s">
        <v>610</v>
      </c>
      <c r="EW4" s="66" t="s">
        <v>505</v>
      </c>
      <c r="EX4" s="461" t="s">
        <v>511</v>
      </c>
      <c r="EY4" s="462" t="s">
        <v>519</v>
      </c>
      <c r="EZ4" s="462" t="s">
        <v>527</v>
      </c>
      <c r="FA4" s="462" t="s">
        <v>535</v>
      </c>
      <c r="FB4" s="462" t="s">
        <v>539</v>
      </c>
      <c r="FC4" s="462" t="s">
        <v>547</v>
      </c>
      <c r="FD4" s="462" t="s">
        <v>554</v>
      </c>
      <c r="FE4" s="463" t="s">
        <v>561</v>
      </c>
      <c r="FF4" s="462" t="s">
        <v>565</v>
      </c>
      <c r="FG4" s="464" t="s">
        <v>572</v>
      </c>
      <c r="FH4" s="465" t="s">
        <v>576</v>
      </c>
      <c r="FI4" s="466" t="s">
        <v>584</v>
      </c>
      <c r="FJ4" s="362" t="s">
        <v>608</v>
      </c>
      <c r="FK4" s="84" t="s">
        <v>607</v>
      </c>
      <c r="FL4" s="84" t="s">
        <v>611</v>
      </c>
      <c r="FM4" s="83" t="s">
        <v>610</v>
      </c>
      <c r="FN4" s="99"/>
      <c r="FO4" s="66" t="s">
        <v>604</v>
      </c>
      <c r="FP4" s="467" t="s">
        <v>515</v>
      </c>
      <c r="FQ4" s="468" t="s">
        <v>523</v>
      </c>
      <c r="FR4" s="468" t="s">
        <v>531</v>
      </c>
      <c r="FS4" s="468" t="s">
        <v>543</v>
      </c>
      <c r="FT4" s="468" t="s">
        <v>558</v>
      </c>
      <c r="FU4" s="468" t="s">
        <v>568</v>
      </c>
      <c r="FV4" s="468" t="s">
        <v>551</v>
      </c>
      <c r="FW4" s="468" t="s">
        <v>580</v>
      </c>
      <c r="FX4" s="469" t="s">
        <v>588</v>
      </c>
      <c r="FY4" s="363" t="s">
        <v>608</v>
      </c>
      <c r="FZ4" s="91" t="s">
        <v>607</v>
      </c>
      <c r="GA4" s="91" t="s">
        <v>611</v>
      </c>
      <c r="GB4" s="90" t="s">
        <v>610</v>
      </c>
      <c r="GE4" s="66" t="s">
        <v>505</v>
      </c>
      <c r="GF4" s="461" t="s">
        <v>511</v>
      </c>
      <c r="GG4" s="462" t="s">
        <v>519</v>
      </c>
      <c r="GH4" s="462" t="s">
        <v>527</v>
      </c>
      <c r="GI4" s="462" t="s">
        <v>535</v>
      </c>
      <c r="GJ4" s="462" t="s">
        <v>539</v>
      </c>
      <c r="GK4" s="462" t="s">
        <v>547</v>
      </c>
      <c r="GL4" s="462" t="s">
        <v>554</v>
      </c>
      <c r="GM4" s="463" t="s">
        <v>561</v>
      </c>
      <c r="GN4" s="462" t="s">
        <v>565</v>
      </c>
      <c r="GO4" s="464" t="s">
        <v>572</v>
      </c>
      <c r="GP4" s="465" t="s">
        <v>576</v>
      </c>
      <c r="GQ4" s="466" t="s">
        <v>584</v>
      </c>
      <c r="GR4" s="362" t="s">
        <v>608</v>
      </c>
      <c r="GS4" s="84" t="s">
        <v>607</v>
      </c>
      <c r="GT4" s="84" t="s">
        <v>611</v>
      </c>
      <c r="GU4" s="83" t="s">
        <v>610</v>
      </c>
      <c r="GV4" s="387"/>
      <c r="GW4" s="66" t="s">
        <v>604</v>
      </c>
      <c r="GX4" s="467" t="s">
        <v>515</v>
      </c>
      <c r="GY4" s="468" t="s">
        <v>523</v>
      </c>
      <c r="GZ4" s="468" t="s">
        <v>531</v>
      </c>
      <c r="HA4" s="468" t="s">
        <v>543</v>
      </c>
      <c r="HB4" s="468" t="s">
        <v>558</v>
      </c>
      <c r="HC4" s="468" t="s">
        <v>568</v>
      </c>
      <c r="HD4" s="468" t="s">
        <v>551</v>
      </c>
      <c r="HE4" s="468" t="s">
        <v>580</v>
      </c>
      <c r="HF4" s="469" t="s">
        <v>588</v>
      </c>
      <c r="HG4" s="363" t="s">
        <v>608</v>
      </c>
      <c r="HH4" s="91" t="s">
        <v>607</v>
      </c>
      <c r="HI4" s="91" t="s">
        <v>611</v>
      </c>
      <c r="HJ4" s="90" t="s">
        <v>610</v>
      </c>
      <c r="HM4" s="66" t="s">
        <v>505</v>
      </c>
      <c r="HN4" s="461" t="s">
        <v>511</v>
      </c>
      <c r="HO4" s="462" t="s">
        <v>519</v>
      </c>
      <c r="HP4" s="462" t="s">
        <v>527</v>
      </c>
      <c r="HQ4" s="462" t="s">
        <v>535</v>
      </c>
      <c r="HR4" s="462" t="s">
        <v>539</v>
      </c>
      <c r="HS4" s="462" t="s">
        <v>547</v>
      </c>
      <c r="HT4" s="462" t="s">
        <v>554</v>
      </c>
      <c r="HU4" s="463" t="s">
        <v>561</v>
      </c>
      <c r="HV4" s="462" t="s">
        <v>565</v>
      </c>
      <c r="HW4" s="464" t="s">
        <v>572</v>
      </c>
      <c r="HX4" s="465" t="s">
        <v>576</v>
      </c>
      <c r="HY4" s="466" t="s">
        <v>584</v>
      </c>
      <c r="HZ4" s="362" t="s">
        <v>608</v>
      </c>
      <c r="IA4" s="84" t="s">
        <v>607</v>
      </c>
      <c r="IB4" s="84" t="s">
        <v>611</v>
      </c>
      <c r="IC4" s="83" t="s">
        <v>610</v>
      </c>
      <c r="ID4" s="99"/>
      <c r="IE4" s="66" t="s">
        <v>604</v>
      </c>
      <c r="IF4" s="467" t="s">
        <v>515</v>
      </c>
      <c r="IG4" s="468" t="s">
        <v>523</v>
      </c>
      <c r="IH4" s="468" t="s">
        <v>531</v>
      </c>
      <c r="II4" s="468" t="s">
        <v>543</v>
      </c>
      <c r="IJ4" s="468" t="s">
        <v>558</v>
      </c>
      <c r="IK4" s="468" t="s">
        <v>568</v>
      </c>
      <c r="IL4" s="468" t="s">
        <v>551</v>
      </c>
      <c r="IM4" s="468" t="s">
        <v>580</v>
      </c>
      <c r="IN4" s="469" t="s">
        <v>588</v>
      </c>
      <c r="IO4" s="363" t="s">
        <v>608</v>
      </c>
      <c r="IP4" s="91" t="s">
        <v>607</v>
      </c>
      <c r="IQ4" s="91" t="s">
        <v>611</v>
      </c>
      <c r="IR4" s="90" t="s">
        <v>610</v>
      </c>
      <c r="IU4" s="66" t="s">
        <v>505</v>
      </c>
      <c r="IV4" s="461" t="s">
        <v>511</v>
      </c>
      <c r="IW4" s="462" t="s">
        <v>519</v>
      </c>
      <c r="IX4" s="462" t="s">
        <v>527</v>
      </c>
      <c r="IY4" s="462" t="s">
        <v>535</v>
      </c>
      <c r="IZ4" s="462" t="s">
        <v>539</v>
      </c>
      <c r="JA4" s="462" t="s">
        <v>547</v>
      </c>
      <c r="JB4" s="462" t="s">
        <v>554</v>
      </c>
      <c r="JC4" s="463" t="s">
        <v>561</v>
      </c>
      <c r="JD4" s="462" t="s">
        <v>565</v>
      </c>
      <c r="JE4" s="464" t="s">
        <v>572</v>
      </c>
      <c r="JF4" s="465" t="s">
        <v>576</v>
      </c>
      <c r="JG4" s="466" t="s">
        <v>584</v>
      </c>
      <c r="JH4" s="362" t="s">
        <v>608</v>
      </c>
      <c r="JI4" s="84" t="s">
        <v>607</v>
      </c>
      <c r="JJ4" s="84" t="s">
        <v>611</v>
      </c>
      <c r="JK4" s="83" t="s">
        <v>610</v>
      </c>
      <c r="JL4" s="99"/>
      <c r="JM4" s="66" t="s">
        <v>604</v>
      </c>
      <c r="JN4" s="467" t="s">
        <v>515</v>
      </c>
      <c r="JO4" s="468" t="s">
        <v>523</v>
      </c>
      <c r="JP4" s="468" t="s">
        <v>531</v>
      </c>
      <c r="JQ4" s="468" t="s">
        <v>543</v>
      </c>
      <c r="JR4" s="468" t="s">
        <v>558</v>
      </c>
      <c r="JS4" s="468" t="s">
        <v>568</v>
      </c>
      <c r="JT4" s="468" t="s">
        <v>551</v>
      </c>
      <c r="JU4" s="468" t="s">
        <v>580</v>
      </c>
      <c r="JV4" s="469" t="s">
        <v>588</v>
      </c>
      <c r="JW4" s="363" t="s">
        <v>608</v>
      </c>
      <c r="JX4" s="91" t="s">
        <v>607</v>
      </c>
      <c r="JY4" s="91" t="s">
        <v>611</v>
      </c>
      <c r="JZ4" s="90" t="s">
        <v>610</v>
      </c>
      <c r="KC4" s="66" t="s">
        <v>505</v>
      </c>
      <c r="KD4" s="461" t="s">
        <v>511</v>
      </c>
      <c r="KE4" s="462" t="s">
        <v>519</v>
      </c>
      <c r="KF4" s="462" t="s">
        <v>527</v>
      </c>
      <c r="KG4" s="462" t="s">
        <v>535</v>
      </c>
      <c r="KH4" s="462" t="s">
        <v>539</v>
      </c>
      <c r="KI4" s="462" t="s">
        <v>547</v>
      </c>
      <c r="KJ4" s="462" t="s">
        <v>554</v>
      </c>
      <c r="KK4" s="463" t="s">
        <v>561</v>
      </c>
      <c r="KL4" s="462" t="s">
        <v>565</v>
      </c>
      <c r="KM4" s="464" t="s">
        <v>572</v>
      </c>
      <c r="KN4" s="465" t="s">
        <v>576</v>
      </c>
      <c r="KO4" s="466" t="s">
        <v>584</v>
      </c>
      <c r="KP4" s="362" t="s">
        <v>608</v>
      </c>
      <c r="KQ4" s="84" t="s">
        <v>607</v>
      </c>
      <c r="KR4" s="84" t="s">
        <v>611</v>
      </c>
      <c r="KS4" s="83" t="s">
        <v>610</v>
      </c>
      <c r="KT4" s="387"/>
      <c r="KU4" s="66" t="s">
        <v>604</v>
      </c>
      <c r="KV4" s="467" t="s">
        <v>515</v>
      </c>
      <c r="KW4" s="468" t="s">
        <v>523</v>
      </c>
      <c r="KX4" s="468" t="s">
        <v>531</v>
      </c>
      <c r="KY4" s="468" t="s">
        <v>543</v>
      </c>
      <c r="KZ4" s="468" t="s">
        <v>558</v>
      </c>
      <c r="LA4" s="468" t="s">
        <v>568</v>
      </c>
      <c r="LB4" s="468" t="s">
        <v>551</v>
      </c>
      <c r="LC4" s="468" t="s">
        <v>580</v>
      </c>
      <c r="LD4" s="469" t="s">
        <v>588</v>
      </c>
      <c r="LE4" s="363" t="s">
        <v>608</v>
      </c>
      <c r="LF4" s="91" t="s">
        <v>607</v>
      </c>
      <c r="LG4" s="91" t="s">
        <v>611</v>
      </c>
      <c r="LH4" s="90" t="s">
        <v>610</v>
      </c>
      <c r="LK4" s="66" t="s">
        <v>505</v>
      </c>
      <c r="LL4" s="461" t="s">
        <v>511</v>
      </c>
      <c r="LM4" s="462" t="s">
        <v>519</v>
      </c>
      <c r="LN4" s="462" t="s">
        <v>527</v>
      </c>
      <c r="LO4" s="462" t="s">
        <v>535</v>
      </c>
      <c r="LP4" s="462" t="s">
        <v>539</v>
      </c>
      <c r="LQ4" s="462" t="s">
        <v>547</v>
      </c>
      <c r="LR4" s="462" t="s">
        <v>554</v>
      </c>
      <c r="LS4" s="463" t="s">
        <v>561</v>
      </c>
      <c r="LT4" s="462" t="s">
        <v>565</v>
      </c>
      <c r="LU4" s="464" t="s">
        <v>572</v>
      </c>
      <c r="LV4" s="465" t="s">
        <v>576</v>
      </c>
      <c r="LW4" s="466" t="s">
        <v>584</v>
      </c>
      <c r="LX4" s="362" t="s">
        <v>608</v>
      </c>
      <c r="LY4" s="84" t="s">
        <v>607</v>
      </c>
      <c r="LZ4" s="84" t="s">
        <v>611</v>
      </c>
      <c r="MA4" s="83" t="s">
        <v>610</v>
      </c>
      <c r="MB4" s="99"/>
      <c r="MC4" s="66" t="s">
        <v>604</v>
      </c>
      <c r="MD4" s="467" t="s">
        <v>515</v>
      </c>
      <c r="ME4" s="468" t="s">
        <v>523</v>
      </c>
      <c r="MF4" s="468" t="s">
        <v>531</v>
      </c>
      <c r="MG4" s="468" t="s">
        <v>543</v>
      </c>
      <c r="MH4" s="468" t="s">
        <v>558</v>
      </c>
      <c r="MI4" s="468" t="s">
        <v>568</v>
      </c>
      <c r="MJ4" s="468" t="s">
        <v>551</v>
      </c>
      <c r="MK4" s="468" t="s">
        <v>580</v>
      </c>
      <c r="ML4" s="469" t="s">
        <v>588</v>
      </c>
      <c r="MM4" s="363" t="s">
        <v>608</v>
      </c>
      <c r="MN4" s="91" t="s">
        <v>607</v>
      </c>
      <c r="MO4" s="91" t="s">
        <v>611</v>
      </c>
      <c r="MP4" s="90" t="s">
        <v>610</v>
      </c>
      <c r="MS4" s="66" t="s">
        <v>505</v>
      </c>
      <c r="MT4" s="461" t="s">
        <v>511</v>
      </c>
      <c r="MU4" s="462" t="s">
        <v>519</v>
      </c>
      <c r="MV4" s="462" t="s">
        <v>527</v>
      </c>
      <c r="MW4" s="462" t="s">
        <v>535</v>
      </c>
      <c r="MX4" s="462" t="s">
        <v>539</v>
      </c>
      <c r="MY4" s="462" t="s">
        <v>547</v>
      </c>
      <c r="MZ4" s="462" t="s">
        <v>554</v>
      </c>
      <c r="NA4" s="463" t="s">
        <v>561</v>
      </c>
      <c r="NB4" s="462" t="s">
        <v>565</v>
      </c>
      <c r="NC4" s="464" t="s">
        <v>572</v>
      </c>
      <c r="ND4" s="465" t="s">
        <v>576</v>
      </c>
      <c r="NE4" s="466" t="s">
        <v>584</v>
      </c>
      <c r="NF4" s="362" t="s">
        <v>608</v>
      </c>
      <c r="NG4" s="84" t="s">
        <v>607</v>
      </c>
      <c r="NH4" s="84" t="s">
        <v>611</v>
      </c>
      <c r="NI4" s="83" t="s">
        <v>610</v>
      </c>
      <c r="NJ4" s="99"/>
      <c r="NK4" s="66" t="s">
        <v>604</v>
      </c>
      <c r="NL4" s="467" t="s">
        <v>515</v>
      </c>
      <c r="NM4" s="468" t="s">
        <v>523</v>
      </c>
      <c r="NN4" s="468" t="s">
        <v>531</v>
      </c>
      <c r="NO4" s="468" t="s">
        <v>543</v>
      </c>
      <c r="NP4" s="468" t="s">
        <v>558</v>
      </c>
      <c r="NQ4" s="468" t="s">
        <v>568</v>
      </c>
      <c r="NR4" s="468" t="s">
        <v>551</v>
      </c>
      <c r="NS4" s="468" t="s">
        <v>580</v>
      </c>
      <c r="NT4" s="469" t="s">
        <v>588</v>
      </c>
      <c r="NU4" s="363" t="s">
        <v>608</v>
      </c>
      <c r="NV4" s="91" t="s">
        <v>607</v>
      </c>
      <c r="NW4" s="91" t="s">
        <v>611</v>
      </c>
      <c r="NX4" s="90" t="s">
        <v>610</v>
      </c>
      <c r="OA4" s="66" t="s">
        <v>505</v>
      </c>
      <c r="OB4" s="461" t="s">
        <v>511</v>
      </c>
      <c r="OC4" s="462" t="s">
        <v>519</v>
      </c>
      <c r="OD4" s="462" t="s">
        <v>527</v>
      </c>
      <c r="OE4" s="462" t="s">
        <v>535</v>
      </c>
      <c r="OF4" s="462" t="s">
        <v>539</v>
      </c>
      <c r="OG4" s="462" t="s">
        <v>547</v>
      </c>
      <c r="OH4" s="462" t="s">
        <v>554</v>
      </c>
      <c r="OI4" s="463" t="s">
        <v>561</v>
      </c>
      <c r="OJ4" s="462" t="s">
        <v>565</v>
      </c>
      <c r="OK4" s="464" t="s">
        <v>572</v>
      </c>
      <c r="OL4" s="465" t="s">
        <v>576</v>
      </c>
      <c r="OM4" s="466" t="s">
        <v>584</v>
      </c>
      <c r="ON4" s="362" t="s">
        <v>608</v>
      </c>
      <c r="OO4" s="84" t="s">
        <v>607</v>
      </c>
      <c r="OP4" s="84" t="s">
        <v>611</v>
      </c>
      <c r="OQ4" s="83" t="s">
        <v>610</v>
      </c>
      <c r="OR4" s="412"/>
      <c r="OS4" s="66" t="s">
        <v>604</v>
      </c>
      <c r="OT4" s="467" t="s">
        <v>515</v>
      </c>
      <c r="OU4" s="468" t="s">
        <v>523</v>
      </c>
      <c r="OV4" s="468" t="s">
        <v>531</v>
      </c>
      <c r="OW4" s="468" t="s">
        <v>543</v>
      </c>
      <c r="OX4" s="468" t="s">
        <v>558</v>
      </c>
      <c r="OY4" s="468" t="s">
        <v>568</v>
      </c>
      <c r="OZ4" s="468" t="s">
        <v>551</v>
      </c>
      <c r="PA4" s="468" t="s">
        <v>580</v>
      </c>
      <c r="PB4" s="469" t="s">
        <v>588</v>
      </c>
      <c r="PC4" s="363" t="s">
        <v>608</v>
      </c>
      <c r="PD4" s="91" t="s">
        <v>607</v>
      </c>
      <c r="PE4" s="91" t="s">
        <v>611</v>
      </c>
      <c r="PF4" s="90" t="s">
        <v>610</v>
      </c>
      <c r="PI4" s="66" t="s">
        <v>505</v>
      </c>
      <c r="PJ4" s="461" t="s">
        <v>511</v>
      </c>
      <c r="PK4" s="462" t="s">
        <v>519</v>
      </c>
      <c r="PL4" s="462" t="s">
        <v>527</v>
      </c>
      <c r="PM4" s="462" t="s">
        <v>535</v>
      </c>
      <c r="PN4" s="462" t="s">
        <v>539</v>
      </c>
      <c r="PO4" s="462" t="s">
        <v>547</v>
      </c>
      <c r="PP4" s="462" t="s">
        <v>554</v>
      </c>
      <c r="PQ4" s="463" t="s">
        <v>561</v>
      </c>
      <c r="PR4" s="462" t="s">
        <v>565</v>
      </c>
      <c r="PS4" s="464" t="s">
        <v>572</v>
      </c>
      <c r="PT4" s="465" t="s">
        <v>576</v>
      </c>
      <c r="PU4" s="466" t="s">
        <v>584</v>
      </c>
      <c r="PV4" s="362" t="s">
        <v>608</v>
      </c>
      <c r="PW4" s="84" t="s">
        <v>607</v>
      </c>
      <c r="PX4" s="84" t="s">
        <v>611</v>
      </c>
      <c r="PY4" s="83" t="s">
        <v>610</v>
      </c>
      <c r="QA4" s="66" t="s">
        <v>604</v>
      </c>
      <c r="QB4" s="467" t="s">
        <v>515</v>
      </c>
      <c r="QC4" s="468" t="s">
        <v>523</v>
      </c>
      <c r="QD4" s="468" t="s">
        <v>531</v>
      </c>
      <c r="QE4" s="468" t="s">
        <v>543</v>
      </c>
      <c r="QF4" s="468" t="s">
        <v>558</v>
      </c>
      <c r="QG4" s="468" t="s">
        <v>568</v>
      </c>
      <c r="QH4" s="468" t="s">
        <v>551</v>
      </c>
      <c r="QI4" s="468" t="s">
        <v>580</v>
      </c>
      <c r="QJ4" s="469" t="s">
        <v>588</v>
      </c>
      <c r="QK4" s="363" t="s">
        <v>608</v>
      </c>
      <c r="QL4" s="91" t="s">
        <v>607</v>
      </c>
      <c r="QM4" s="91" t="s">
        <v>611</v>
      </c>
      <c r="QN4" s="90" t="s">
        <v>610</v>
      </c>
      <c r="QQ4" s="66" t="s">
        <v>505</v>
      </c>
      <c r="QR4" s="461" t="s">
        <v>511</v>
      </c>
      <c r="QS4" s="462" t="s">
        <v>519</v>
      </c>
      <c r="QT4" s="462" t="s">
        <v>527</v>
      </c>
      <c r="QU4" s="462" t="s">
        <v>535</v>
      </c>
      <c r="QV4" s="462" t="s">
        <v>539</v>
      </c>
      <c r="QW4" s="462" t="s">
        <v>547</v>
      </c>
      <c r="QX4" s="462" t="s">
        <v>554</v>
      </c>
      <c r="QY4" s="463" t="s">
        <v>561</v>
      </c>
      <c r="QZ4" s="462" t="s">
        <v>565</v>
      </c>
      <c r="RA4" s="464" t="s">
        <v>572</v>
      </c>
      <c r="RB4" s="465" t="s">
        <v>576</v>
      </c>
      <c r="RC4" s="466" t="s">
        <v>584</v>
      </c>
      <c r="RD4" s="362" t="s">
        <v>608</v>
      </c>
      <c r="RE4" s="84" t="s">
        <v>607</v>
      </c>
      <c r="RF4" s="84" t="s">
        <v>611</v>
      </c>
      <c r="RG4" s="83" t="s">
        <v>610</v>
      </c>
      <c r="RI4" s="66" t="s">
        <v>604</v>
      </c>
      <c r="RJ4" s="467" t="s">
        <v>515</v>
      </c>
      <c r="RK4" s="468" t="s">
        <v>523</v>
      </c>
      <c r="RL4" s="468" t="s">
        <v>531</v>
      </c>
      <c r="RM4" s="468" t="s">
        <v>543</v>
      </c>
      <c r="RN4" s="468" t="s">
        <v>558</v>
      </c>
      <c r="RO4" s="468" t="s">
        <v>568</v>
      </c>
      <c r="RP4" s="468" t="s">
        <v>551</v>
      </c>
      <c r="RQ4" s="468" t="s">
        <v>580</v>
      </c>
      <c r="RR4" s="469" t="s">
        <v>588</v>
      </c>
      <c r="RS4" s="363" t="s">
        <v>608</v>
      </c>
      <c r="RT4" s="91" t="s">
        <v>607</v>
      </c>
      <c r="RU4" s="91" t="s">
        <v>611</v>
      </c>
      <c r="RV4" s="90" t="s">
        <v>610</v>
      </c>
      <c r="RY4" s="66" t="s">
        <v>505</v>
      </c>
      <c r="RZ4" s="461" t="s">
        <v>511</v>
      </c>
      <c r="SA4" s="462" t="s">
        <v>519</v>
      </c>
      <c r="SB4" s="462" t="s">
        <v>527</v>
      </c>
      <c r="SC4" s="462" t="s">
        <v>535</v>
      </c>
      <c r="SD4" s="462" t="s">
        <v>539</v>
      </c>
      <c r="SE4" s="462" t="s">
        <v>547</v>
      </c>
      <c r="SF4" s="462" t="s">
        <v>554</v>
      </c>
      <c r="SG4" s="463" t="s">
        <v>561</v>
      </c>
      <c r="SH4" s="462" t="s">
        <v>565</v>
      </c>
      <c r="SI4" s="464" t="s">
        <v>572</v>
      </c>
      <c r="SJ4" s="465" t="s">
        <v>576</v>
      </c>
      <c r="SK4" s="466" t="s">
        <v>584</v>
      </c>
      <c r="SL4" s="362" t="s">
        <v>608</v>
      </c>
      <c r="SM4" s="84" t="s">
        <v>607</v>
      </c>
      <c r="SN4" s="84" t="s">
        <v>611</v>
      </c>
      <c r="SO4" s="83" t="s">
        <v>610</v>
      </c>
      <c r="SP4" s="412"/>
      <c r="SQ4" s="66" t="s">
        <v>604</v>
      </c>
      <c r="SR4" s="467" t="s">
        <v>515</v>
      </c>
      <c r="SS4" s="468" t="s">
        <v>523</v>
      </c>
      <c r="ST4" s="468" t="s">
        <v>531</v>
      </c>
      <c r="SU4" s="468" t="s">
        <v>543</v>
      </c>
      <c r="SV4" s="468" t="s">
        <v>558</v>
      </c>
      <c r="SW4" s="468" t="s">
        <v>568</v>
      </c>
      <c r="SX4" s="468" t="s">
        <v>551</v>
      </c>
      <c r="SY4" s="468" t="s">
        <v>580</v>
      </c>
      <c r="SZ4" s="469" t="s">
        <v>588</v>
      </c>
      <c r="TA4" s="363" t="s">
        <v>608</v>
      </c>
      <c r="TB4" s="91" t="s">
        <v>607</v>
      </c>
      <c r="TC4" s="91" t="s">
        <v>611</v>
      </c>
      <c r="TD4" s="90" t="s">
        <v>610</v>
      </c>
      <c r="TG4" s="66" t="s">
        <v>505</v>
      </c>
      <c r="TH4" s="461" t="s">
        <v>511</v>
      </c>
      <c r="TI4" s="462" t="s">
        <v>519</v>
      </c>
      <c r="TJ4" s="462" t="s">
        <v>527</v>
      </c>
      <c r="TK4" s="462" t="s">
        <v>535</v>
      </c>
      <c r="TL4" s="462" t="s">
        <v>539</v>
      </c>
      <c r="TM4" s="462" t="s">
        <v>547</v>
      </c>
      <c r="TN4" s="462" t="s">
        <v>554</v>
      </c>
      <c r="TO4" s="463" t="s">
        <v>561</v>
      </c>
      <c r="TP4" s="462" t="s">
        <v>565</v>
      </c>
      <c r="TQ4" s="464" t="s">
        <v>572</v>
      </c>
      <c r="TR4" s="465" t="s">
        <v>576</v>
      </c>
      <c r="TS4" s="466" t="s">
        <v>584</v>
      </c>
      <c r="TT4" s="362" t="s">
        <v>608</v>
      </c>
      <c r="TU4" s="84" t="s">
        <v>607</v>
      </c>
      <c r="TV4" s="84" t="s">
        <v>611</v>
      </c>
      <c r="TW4" s="83" t="s">
        <v>610</v>
      </c>
      <c r="TX4" s="412"/>
      <c r="TY4" s="66" t="s">
        <v>604</v>
      </c>
      <c r="TZ4" s="458" t="s">
        <v>515</v>
      </c>
      <c r="UA4" s="459" t="s">
        <v>523</v>
      </c>
      <c r="UB4" s="459" t="s">
        <v>531</v>
      </c>
      <c r="UC4" s="459" t="s">
        <v>543</v>
      </c>
      <c r="UD4" s="459" t="s">
        <v>558</v>
      </c>
      <c r="UE4" s="459" t="s">
        <v>568</v>
      </c>
      <c r="UF4" s="459" t="s">
        <v>551</v>
      </c>
      <c r="UG4" s="459" t="s">
        <v>580</v>
      </c>
      <c r="UH4" s="460" t="s">
        <v>588</v>
      </c>
      <c r="UI4" s="363" t="s">
        <v>608</v>
      </c>
      <c r="UJ4" s="91" t="s">
        <v>607</v>
      </c>
      <c r="UK4" s="91" t="s">
        <v>611</v>
      </c>
      <c r="UL4" s="90" t="s">
        <v>610</v>
      </c>
      <c r="UO4" s="66" t="s">
        <v>505</v>
      </c>
      <c r="UP4" s="461" t="s">
        <v>511</v>
      </c>
      <c r="UQ4" s="462" t="s">
        <v>519</v>
      </c>
      <c r="UR4" s="462" t="s">
        <v>527</v>
      </c>
      <c r="US4" s="462" t="s">
        <v>535</v>
      </c>
      <c r="UT4" s="462" t="s">
        <v>539</v>
      </c>
      <c r="UU4" s="462" t="s">
        <v>547</v>
      </c>
      <c r="UV4" s="462" t="s">
        <v>554</v>
      </c>
      <c r="UW4" s="463" t="s">
        <v>561</v>
      </c>
      <c r="UX4" s="462" t="s">
        <v>565</v>
      </c>
      <c r="UY4" s="464" t="s">
        <v>572</v>
      </c>
      <c r="UZ4" s="465" t="s">
        <v>576</v>
      </c>
      <c r="VA4" s="466" t="s">
        <v>584</v>
      </c>
      <c r="VB4" s="362" t="s">
        <v>608</v>
      </c>
      <c r="VC4" s="84" t="s">
        <v>607</v>
      </c>
      <c r="VD4" s="84" t="s">
        <v>611</v>
      </c>
      <c r="VE4" s="83" t="s">
        <v>610</v>
      </c>
      <c r="VG4" s="66" t="s">
        <v>604</v>
      </c>
      <c r="VH4" s="467" t="s">
        <v>515</v>
      </c>
      <c r="VI4" s="468" t="s">
        <v>523</v>
      </c>
      <c r="VJ4" s="468" t="s">
        <v>531</v>
      </c>
      <c r="VK4" s="468" t="s">
        <v>543</v>
      </c>
      <c r="VL4" s="468" t="s">
        <v>558</v>
      </c>
      <c r="VM4" s="468" t="s">
        <v>568</v>
      </c>
      <c r="VN4" s="468" t="s">
        <v>551</v>
      </c>
      <c r="VO4" s="468" t="s">
        <v>580</v>
      </c>
      <c r="VP4" s="469" t="s">
        <v>588</v>
      </c>
      <c r="VQ4" s="363" t="s">
        <v>608</v>
      </c>
      <c r="VR4" s="91" t="s">
        <v>607</v>
      </c>
      <c r="VS4" s="91" t="s">
        <v>611</v>
      </c>
      <c r="VT4" s="90" t="s">
        <v>610</v>
      </c>
      <c r="VW4" s="66" t="s">
        <v>505</v>
      </c>
      <c r="VX4" s="461" t="s">
        <v>511</v>
      </c>
      <c r="VY4" s="462" t="s">
        <v>519</v>
      </c>
      <c r="VZ4" s="462" t="s">
        <v>527</v>
      </c>
      <c r="WA4" s="462" t="s">
        <v>535</v>
      </c>
      <c r="WB4" s="462" t="s">
        <v>539</v>
      </c>
      <c r="WC4" s="462" t="s">
        <v>547</v>
      </c>
      <c r="WD4" s="462" t="s">
        <v>554</v>
      </c>
      <c r="WE4" s="463" t="s">
        <v>561</v>
      </c>
      <c r="WF4" s="462" t="s">
        <v>565</v>
      </c>
      <c r="WG4" s="464" t="s">
        <v>572</v>
      </c>
      <c r="WH4" s="465" t="s">
        <v>576</v>
      </c>
      <c r="WI4" s="466" t="s">
        <v>584</v>
      </c>
      <c r="WJ4" s="362" t="s">
        <v>608</v>
      </c>
      <c r="WK4" s="84" t="s">
        <v>607</v>
      </c>
      <c r="WL4" s="84" t="s">
        <v>611</v>
      </c>
      <c r="WM4" s="83" t="s">
        <v>610</v>
      </c>
      <c r="WN4" s="99"/>
      <c r="WO4" s="66" t="s">
        <v>604</v>
      </c>
      <c r="WP4" s="467" t="s">
        <v>515</v>
      </c>
      <c r="WQ4" s="468" t="s">
        <v>523</v>
      </c>
      <c r="WR4" s="468" t="s">
        <v>531</v>
      </c>
      <c r="WS4" s="468" t="s">
        <v>543</v>
      </c>
      <c r="WT4" s="468" t="s">
        <v>558</v>
      </c>
      <c r="WU4" s="468" t="s">
        <v>568</v>
      </c>
      <c r="WV4" s="468" t="s">
        <v>551</v>
      </c>
      <c r="WW4" s="468" t="s">
        <v>580</v>
      </c>
      <c r="WX4" s="469" t="s">
        <v>588</v>
      </c>
      <c r="WY4" s="363" t="s">
        <v>608</v>
      </c>
      <c r="WZ4" s="91" t="s">
        <v>607</v>
      </c>
      <c r="XA4" s="91" t="s">
        <v>611</v>
      </c>
      <c r="XB4" s="90" t="s">
        <v>610</v>
      </c>
      <c r="XE4" s="66" t="s">
        <v>505</v>
      </c>
      <c r="XF4" s="461" t="s">
        <v>511</v>
      </c>
      <c r="XG4" s="462" t="s">
        <v>519</v>
      </c>
      <c r="XH4" s="462" t="s">
        <v>527</v>
      </c>
      <c r="XI4" s="462" t="s">
        <v>535</v>
      </c>
      <c r="XJ4" s="462" t="s">
        <v>539</v>
      </c>
      <c r="XK4" s="462" t="s">
        <v>547</v>
      </c>
      <c r="XL4" s="462" t="s">
        <v>554</v>
      </c>
      <c r="XM4" s="463" t="s">
        <v>561</v>
      </c>
      <c r="XN4" s="462" t="s">
        <v>565</v>
      </c>
      <c r="XO4" s="464" t="s">
        <v>572</v>
      </c>
      <c r="XP4" s="465" t="s">
        <v>576</v>
      </c>
      <c r="XQ4" s="466" t="s">
        <v>584</v>
      </c>
      <c r="XR4" s="362" t="s">
        <v>608</v>
      </c>
      <c r="XS4" s="84" t="s">
        <v>607</v>
      </c>
      <c r="XT4" s="84" t="s">
        <v>611</v>
      </c>
      <c r="XU4" s="83" t="s">
        <v>610</v>
      </c>
      <c r="XV4" s="412"/>
      <c r="XW4" s="66" t="s">
        <v>604</v>
      </c>
      <c r="XX4" s="467" t="s">
        <v>515</v>
      </c>
      <c r="XY4" s="468" t="s">
        <v>523</v>
      </c>
      <c r="XZ4" s="468" t="s">
        <v>531</v>
      </c>
      <c r="YA4" s="468" t="s">
        <v>543</v>
      </c>
      <c r="YB4" s="468" t="s">
        <v>558</v>
      </c>
      <c r="YC4" s="468" t="s">
        <v>568</v>
      </c>
      <c r="YD4" s="468" t="s">
        <v>551</v>
      </c>
      <c r="YE4" s="468" t="s">
        <v>580</v>
      </c>
      <c r="YF4" s="469" t="s">
        <v>588</v>
      </c>
      <c r="YG4" s="363" t="s">
        <v>608</v>
      </c>
      <c r="YH4" s="91" t="s">
        <v>607</v>
      </c>
      <c r="YI4" s="91" t="s">
        <v>611</v>
      </c>
      <c r="YJ4" s="90" t="s">
        <v>610</v>
      </c>
      <c r="YM4" s="66" t="s">
        <v>505</v>
      </c>
      <c r="YN4" s="461" t="s">
        <v>511</v>
      </c>
      <c r="YO4" s="462" t="s">
        <v>519</v>
      </c>
      <c r="YP4" s="462" t="s">
        <v>527</v>
      </c>
      <c r="YQ4" s="462" t="s">
        <v>535</v>
      </c>
      <c r="YR4" s="462" t="s">
        <v>539</v>
      </c>
      <c r="YS4" s="462" t="s">
        <v>547</v>
      </c>
      <c r="YT4" s="462" t="s">
        <v>554</v>
      </c>
      <c r="YU4" s="463" t="s">
        <v>561</v>
      </c>
      <c r="YV4" s="462" t="s">
        <v>565</v>
      </c>
      <c r="YW4" s="464" t="s">
        <v>572</v>
      </c>
      <c r="YX4" s="465" t="s">
        <v>576</v>
      </c>
      <c r="YY4" s="466" t="s">
        <v>584</v>
      </c>
      <c r="YZ4" s="362" t="s">
        <v>608</v>
      </c>
      <c r="ZA4" s="84" t="s">
        <v>607</v>
      </c>
      <c r="ZB4" s="84" t="s">
        <v>611</v>
      </c>
      <c r="ZC4" s="83" t="s">
        <v>610</v>
      </c>
      <c r="ZE4" s="66" t="s">
        <v>604</v>
      </c>
      <c r="ZF4" s="467" t="s">
        <v>515</v>
      </c>
      <c r="ZG4" s="468" t="s">
        <v>523</v>
      </c>
      <c r="ZH4" s="468" t="s">
        <v>531</v>
      </c>
      <c r="ZI4" s="468" t="s">
        <v>543</v>
      </c>
      <c r="ZJ4" s="468" t="s">
        <v>558</v>
      </c>
      <c r="ZK4" s="468" t="s">
        <v>568</v>
      </c>
      <c r="ZL4" s="468" t="s">
        <v>551</v>
      </c>
      <c r="ZM4" s="468" t="s">
        <v>580</v>
      </c>
      <c r="ZN4" s="469" t="s">
        <v>588</v>
      </c>
      <c r="ZO4" s="363" t="s">
        <v>608</v>
      </c>
      <c r="ZP4" s="91" t="s">
        <v>607</v>
      </c>
      <c r="ZQ4" s="91" t="s">
        <v>611</v>
      </c>
      <c r="ZR4" s="90" t="s">
        <v>610</v>
      </c>
      <c r="ZU4" s="66" t="s">
        <v>505</v>
      </c>
      <c r="ZV4" s="461" t="s">
        <v>511</v>
      </c>
      <c r="ZW4" s="462" t="s">
        <v>519</v>
      </c>
      <c r="ZX4" s="462" t="s">
        <v>527</v>
      </c>
      <c r="ZY4" s="462" t="s">
        <v>535</v>
      </c>
      <c r="ZZ4" s="462" t="s">
        <v>539</v>
      </c>
      <c r="AAA4" s="462" t="s">
        <v>547</v>
      </c>
      <c r="AAB4" s="462" t="s">
        <v>554</v>
      </c>
      <c r="AAC4" s="463" t="s">
        <v>561</v>
      </c>
      <c r="AAD4" s="462" t="s">
        <v>565</v>
      </c>
      <c r="AAE4" s="464" t="s">
        <v>572</v>
      </c>
      <c r="AAF4" s="465" t="s">
        <v>576</v>
      </c>
      <c r="AAG4" s="466" t="s">
        <v>584</v>
      </c>
      <c r="AAH4" s="362" t="s">
        <v>608</v>
      </c>
      <c r="AAI4" s="84" t="s">
        <v>607</v>
      </c>
      <c r="AAJ4" s="84" t="s">
        <v>611</v>
      </c>
      <c r="AAK4" s="83" t="s">
        <v>610</v>
      </c>
      <c r="AAM4" s="66" t="s">
        <v>604</v>
      </c>
      <c r="AAN4" s="467" t="s">
        <v>515</v>
      </c>
      <c r="AAO4" s="468" t="s">
        <v>523</v>
      </c>
      <c r="AAP4" s="468" t="s">
        <v>531</v>
      </c>
      <c r="AAQ4" s="468" t="s">
        <v>543</v>
      </c>
      <c r="AAR4" s="468" t="s">
        <v>558</v>
      </c>
      <c r="AAS4" s="468" t="s">
        <v>568</v>
      </c>
      <c r="AAT4" s="468" t="s">
        <v>551</v>
      </c>
      <c r="AAU4" s="468" t="s">
        <v>580</v>
      </c>
      <c r="AAV4" s="469" t="s">
        <v>588</v>
      </c>
      <c r="AAW4" s="363" t="s">
        <v>608</v>
      </c>
      <c r="AAX4" s="91" t="s">
        <v>607</v>
      </c>
      <c r="AAY4" s="91" t="s">
        <v>611</v>
      </c>
      <c r="AAZ4" s="90" t="s">
        <v>610</v>
      </c>
      <c r="ABC4" s="66" t="s">
        <v>505</v>
      </c>
      <c r="ABD4" s="461" t="s">
        <v>511</v>
      </c>
      <c r="ABE4" s="462" t="s">
        <v>519</v>
      </c>
      <c r="ABF4" s="462" t="s">
        <v>527</v>
      </c>
      <c r="ABG4" s="462" t="s">
        <v>535</v>
      </c>
      <c r="ABH4" s="462" t="s">
        <v>539</v>
      </c>
      <c r="ABI4" s="462" t="s">
        <v>547</v>
      </c>
      <c r="ABJ4" s="462" t="s">
        <v>554</v>
      </c>
      <c r="ABK4" s="463" t="s">
        <v>561</v>
      </c>
      <c r="ABL4" s="462" t="s">
        <v>565</v>
      </c>
      <c r="ABM4" s="464" t="s">
        <v>572</v>
      </c>
      <c r="ABN4" s="465" t="s">
        <v>576</v>
      </c>
      <c r="ABO4" s="466" t="s">
        <v>584</v>
      </c>
      <c r="ABP4" s="362" t="s">
        <v>608</v>
      </c>
      <c r="ABQ4" s="84" t="s">
        <v>607</v>
      </c>
      <c r="ABR4" s="84" t="s">
        <v>611</v>
      </c>
      <c r="ABS4" s="83" t="s">
        <v>610</v>
      </c>
      <c r="ABT4" s="412"/>
      <c r="ABU4" s="66" t="s">
        <v>604</v>
      </c>
      <c r="ABV4" s="467" t="s">
        <v>515</v>
      </c>
      <c r="ABW4" s="468" t="s">
        <v>523</v>
      </c>
      <c r="ABX4" s="468" t="s">
        <v>531</v>
      </c>
      <c r="ABY4" s="468" t="s">
        <v>543</v>
      </c>
      <c r="ABZ4" s="468" t="s">
        <v>558</v>
      </c>
      <c r="ACA4" s="468" t="s">
        <v>568</v>
      </c>
      <c r="ACB4" s="468" t="s">
        <v>551</v>
      </c>
      <c r="ACC4" s="468" t="s">
        <v>580</v>
      </c>
      <c r="ACD4" s="469" t="s">
        <v>588</v>
      </c>
      <c r="ACE4" s="363" t="s">
        <v>608</v>
      </c>
      <c r="ACF4" s="91" t="s">
        <v>607</v>
      </c>
      <c r="ACG4" s="91" t="s">
        <v>611</v>
      </c>
      <c r="ACH4" s="90" t="s">
        <v>610</v>
      </c>
      <c r="ACK4" s="66" t="s">
        <v>505</v>
      </c>
      <c r="ACL4" s="461" t="s">
        <v>511</v>
      </c>
      <c r="ACM4" s="462" t="s">
        <v>519</v>
      </c>
      <c r="ACN4" s="462" t="s">
        <v>527</v>
      </c>
      <c r="ACO4" s="462" t="s">
        <v>535</v>
      </c>
      <c r="ACP4" s="462" t="s">
        <v>539</v>
      </c>
      <c r="ACQ4" s="462" t="s">
        <v>547</v>
      </c>
      <c r="ACR4" s="462" t="s">
        <v>554</v>
      </c>
      <c r="ACS4" s="463" t="s">
        <v>561</v>
      </c>
      <c r="ACT4" s="462" t="s">
        <v>565</v>
      </c>
      <c r="ACU4" s="464" t="s">
        <v>572</v>
      </c>
      <c r="ACV4" s="465" t="s">
        <v>576</v>
      </c>
      <c r="ACW4" s="466" t="s">
        <v>584</v>
      </c>
      <c r="ACX4" s="362" t="s">
        <v>608</v>
      </c>
      <c r="ACY4" s="84" t="s">
        <v>607</v>
      </c>
      <c r="ACZ4" s="84" t="s">
        <v>611</v>
      </c>
      <c r="ADA4" s="83" t="s">
        <v>610</v>
      </c>
      <c r="ADC4" s="66" t="s">
        <v>604</v>
      </c>
      <c r="ADD4" s="467" t="s">
        <v>515</v>
      </c>
      <c r="ADE4" s="468" t="s">
        <v>523</v>
      </c>
      <c r="ADF4" s="468" t="s">
        <v>531</v>
      </c>
      <c r="ADG4" s="468" t="s">
        <v>543</v>
      </c>
      <c r="ADH4" s="468" t="s">
        <v>558</v>
      </c>
      <c r="ADI4" s="468" t="s">
        <v>568</v>
      </c>
      <c r="ADJ4" s="468" t="s">
        <v>551</v>
      </c>
      <c r="ADK4" s="468" t="s">
        <v>580</v>
      </c>
      <c r="ADL4" s="469" t="s">
        <v>588</v>
      </c>
      <c r="ADM4" s="363" t="s">
        <v>608</v>
      </c>
      <c r="ADN4" s="91" t="s">
        <v>607</v>
      </c>
      <c r="ADO4" s="91" t="s">
        <v>611</v>
      </c>
      <c r="ADP4" s="90" t="s">
        <v>610</v>
      </c>
      <c r="ADS4" s="66" t="s">
        <v>505</v>
      </c>
      <c r="ADT4" s="461" t="s">
        <v>511</v>
      </c>
      <c r="ADU4" s="462" t="s">
        <v>519</v>
      </c>
      <c r="ADV4" s="462" t="s">
        <v>527</v>
      </c>
      <c r="ADW4" s="462" t="s">
        <v>535</v>
      </c>
      <c r="ADX4" s="462" t="s">
        <v>539</v>
      </c>
      <c r="ADY4" s="462" t="s">
        <v>547</v>
      </c>
      <c r="ADZ4" s="462" t="s">
        <v>554</v>
      </c>
      <c r="AEA4" s="463" t="s">
        <v>561</v>
      </c>
      <c r="AEB4" s="462" t="s">
        <v>565</v>
      </c>
      <c r="AEC4" s="464" t="s">
        <v>572</v>
      </c>
      <c r="AED4" s="465" t="s">
        <v>576</v>
      </c>
      <c r="AEE4" s="466" t="s">
        <v>584</v>
      </c>
      <c r="AEF4" s="362" t="s">
        <v>608</v>
      </c>
      <c r="AEG4" s="84" t="s">
        <v>607</v>
      </c>
      <c r="AEH4" s="84" t="s">
        <v>611</v>
      </c>
      <c r="AEI4" s="83" t="s">
        <v>610</v>
      </c>
      <c r="AEK4" s="66" t="s">
        <v>604</v>
      </c>
      <c r="AEL4" s="467" t="s">
        <v>515</v>
      </c>
      <c r="AEM4" s="468" t="s">
        <v>523</v>
      </c>
      <c r="AEN4" s="468" t="s">
        <v>531</v>
      </c>
      <c r="AEO4" s="468" t="s">
        <v>543</v>
      </c>
      <c r="AEP4" s="468" t="s">
        <v>558</v>
      </c>
      <c r="AEQ4" s="468" t="s">
        <v>568</v>
      </c>
      <c r="AER4" s="468" t="s">
        <v>551</v>
      </c>
      <c r="AES4" s="468" t="s">
        <v>580</v>
      </c>
      <c r="AET4" s="469" t="s">
        <v>588</v>
      </c>
      <c r="AEU4" s="363" t="s">
        <v>608</v>
      </c>
      <c r="AEV4" s="91" t="s">
        <v>607</v>
      </c>
      <c r="AEW4" s="91" t="s">
        <v>611</v>
      </c>
      <c r="AEX4" s="90" t="s">
        <v>610</v>
      </c>
      <c r="AFA4" s="66" t="s">
        <v>505</v>
      </c>
      <c r="AFB4" s="461" t="s">
        <v>511</v>
      </c>
      <c r="AFC4" s="462" t="s">
        <v>519</v>
      </c>
      <c r="AFD4" s="462" t="s">
        <v>527</v>
      </c>
      <c r="AFE4" s="462" t="s">
        <v>535</v>
      </c>
      <c r="AFF4" s="462" t="s">
        <v>539</v>
      </c>
      <c r="AFG4" s="462" t="s">
        <v>547</v>
      </c>
      <c r="AFH4" s="462" t="s">
        <v>554</v>
      </c>
      <c r="AFI4" s="463" t="s">
        <v>561</v>
      </c>
      <c r="AFJ4" s="462" t="s">
        <v>565</v>
      </c>
      <c r="AFK4" s="464" t="s">
        <v>572</v>
      </c>
      <c r="AFL4" s="465" t="s">
        <v>576</v>
      </c>
      <c r="AFM4" s="466" t="s">
        <v>584</v>
      </c>
      <c r="AFN4" s="362" t="s">
        <v>608</v>
      </c>
      <c r="AFO4" s="84" t="s">
        <v>607</v>
      </c>
      <c r="AFP4" s="84" t="s">
        <v>611</v>
      </c>
      <c r="AFQ4" s="83" t="s">
        <v>610</v>
      </c>
      <c r="AFR4" s="387"/>
      <c r="AFS4" s="66" t="s">
        <v>604</v>
      </c>
      <c r="AFT4" s="467" t="s">
        <v>515</v>
      </c>
      <c r="AFU4" s="468" t="s">
        <v>523</v>
      </c>
      <c r="AFV4" s="468" t="s">
        <v>531</v>
      </c>
      <c r="AFW4" s="468" t="s">
        <v>543</v>
      </c>
      <c r="AFX4" s="468" t="s">
        <v>558</v>
      </c>
      <c r="AFY4" s="468" t="s">
        <v>568</v>
      </c>
      <c r="AFZ4" s="468" t="s">
        <v>551</v>
      </c>
      <c r="AGA4" s="468" t="s">
        <v>580</v>
      </c>
      <c r="AGB4" s="469" t="s">
        <v>588</v>
      </c>
      <c r="AGC4" s="363" t="s">
        <v>608</v>
      </c>
      <c r="AGD4" s="91" t="s">
        <v>607</v>
      </c>
      <c r="AGE4" s="91" t="s">
        <v>611</v>
      </c>
      <c r="AGF4" s="90" t="s">
        <v>610</v>
      </c>
      <c r="AGI4" s="66" t="s">
        <v>505</v>
      </c>
      <c r="AGJ4" s="461" t="s">
        <v>511</v>
      </c>
      <c r="AGK4" s="462" t="s">
        <v>519</v>
      </c>
      <c r="AGL4" s="462" t="s">
        <v>527</v>
      </c>
      <c r="AGM4" s="462" t="s">
        <v>535</v>
      </c>
      <c r="AGN4" s="462" t="s">
        <v>539</v>
      </c>
      <c r="AGO4" s="462" t="s">
        <v>547</v>
      </c>
      <c r="AGP4" s="462" t="s">
        <v>554</v>
      </c>
      <c r="AGQ4" s="463" t="s">
        <v>561</v>
      </c>
      <c r="AGR4" s="462" t="s">
        <v>565</v>
      </c>
      <c r="AGS4" s="464" t="s">
        <v>572</v>
      </c>
      <c r="AGT4" s="465" t="s">
        <v>576</v>
      </c>
      <c r="AGU4" s="466" t="s">
        <v>584</v>
      </c>
      <c r="AGV4" s="362" t="s">
        <v>608</v>
      </c>
      <c r="AGW4" s="84" t="s">
        <v>607</v>
      </c>
      <c r="AGX4" s="84" t="s">
        <v>611</v>
      </c>
      <c r="AGY4" s="83" t="s">
        <v>610</v>
      </c>
      <c r="AHA4" s="66" t="s">
        <v>604</v>
      </c>
      <c r="AHB4" s="467" t="s">
        <v>515</v>
      </c>
      <c r="AHC4" s="468" t="s">
        <v>523</v>
      </c>
      <c r="AHD4" s="468" t="s">
        <v>531</v>
      </c>
      <c r="AHE4" s="468" t="s">
        <v>543</v>
      </c>
      <c r="AHF4" s="468" t="s">
        <v>558</v>
      </c>
      <c r="AHG4" s="468" t="s">
        <v>568</v>
      </c>
      <c r="AHH4" s="468" t="s">
        <v>551</v>
      </c>
      <c r="AHI4" s="468" t="s">
        <v>580</v>
      </c>
      <c r="AHJ4" s="469" t="s">
        <v>588</v>
      </c>
      <c r="AHK4" s="363" t="s">
        <v>608</v>
      </c>
      <c r="AHL4" s="91" t="s">
        <v>607</v>
      </c>
      <c r="AHM4" s="91" t="s">
        <v>611</v>
      </c>
      <c r="AHN4" s="90" t="s">
        <v>610</v>
      </c>
      <c r="AHQ4" s="66" t="s">
        <v>505</v>
      </c>
      <c r="AHR4" s="461" t="s">
        <v>511</v>
      </c>
      <c r="AHS4" s="462" t="s">
        <v>519</v>
      </c>
      <c r="AHT4" s="462" t="s">
        <v>527</v>
      </c>
      <c r="AHU4" s="462" t="s">
        <v>535</v>
      </c>
      <c r="AHV4" s="462" t="s">
        <v>539</v>
      </c>
      <c r="AHW4" s="462" t="s">
        <v>547</v>
      </c>
      <c r="AHX4" s="462" t="s">
        <v>554</v>
      </c>
      <c r="AHY4" s="463" t="s">
        <v>561</v>
      </c>
      <c r="AHZ4" s="462" t="s">
        <v>565</v>
      </c>
      <c r="AIA4" s="464" t="s">
        <v>572</v>
      </c>
      <c r="AIB4" s="465" t="s">
        <v>576</v>
      </c>
      <c r="AIC4" s="466" t="s">
        <v>584</v>
      </c>
      <c r="AID4" s="362" t="s">
        <v>608</v>
      </c>
      <c r="AIE4" s="84" t="s">
        <v>607</v>
      </c>
      <c r="AIF4" s="84" t="s">
        <v>611</v>
      </c>
      <c r="AIG4" s="83" t="s">
        <v>610</v>
      </c>
      <c r="AII4" s="66" t="s">
        <v>604</v>
      </c>
      <c r="AIJ4" s="467" t="s">
        <v>515</v>
      </c>
      <c r="AIK4" s="468" t="s">
        <v>523</v>
      </c>
      <c r="AIL4" s="468" t="s">
        <v>531</v>
      </c>
      <c r="AIM4" s="468" t="s">
        <v>543</v>
      </c>
      <c r="AIN4" s="468" t="s">
        <v>558</v>
      </c>
      <c r="AIO4" s="468" t="s">
        <v>568</v>
      </c>
      <c r="AIP4" s="468" t="s">
        <v>551</v>
      </c>
      <c r="AIQ4" s="468" t="s">
        <v>580</v>
      </c>
      <c r="AIR4" s="469" t="s">
        <v>588</v>
      </c>
      <c r="AIS4" s="363" t="s">
        <v>608</v>
      </c>
      <c r="AIT4" s="91" t="s">
        <v>607</v>
      </c>
      <c r="AIU4" s="91" t="s">
        <v>611</v>
      </c>
      <c r="AIV4" s="90" t="s">
        <v>610</v>
      </c>
      <c r="AIY4" s="66" t="s">
        <v>505</v>
      </c>
      <c r="AIZ4" s="461" t="s">
        <v>511</v>
      </c>
      <c r="AJA4" s="462" t="s">
        <v>519</v>
      </c>
      <c r="AJB4" s="462" t="s">
        <v>527</v>
      </c>
      <c r="AJC4" s="462" t="s">
        <v>535</v>
      </c>
      <c r="AJD4" s="462" t="s">
        <v>539</v>
      </c>
      <c r="AJE4" s="462" t="s">
        <v>547</v>
      </c>
      <c r="AJF4" s="462" t="s">
        <v>554</v>
      </c>
      <c r="AJG4" s="463" t="s">
        <v>561</v>
      </c>
      <c r="AJH4" s="462" t="s">
        <v>565</v>
      </c>
      <c r="AJI4" s="464" t="s">
        <v>572</v>
      </c>
      <c r="AJJ4" s="465" t="s">
        <v>576</v>
      </c>
      <c r="AJK4" s="466" t="s">
        <v>584</v>
      </c>
      <c r="AJL4" s="362" t="s">
        <v>608</v>
      </c>
      <c r="AJM4" s="84" t="s">
        <v>607</v>
      </c>
      <c r="AJN4" s="84" t="s">
        <v>611</v>
      </c>
      <c r="AJO4" s="83" t="s">
        <v>610</v>
      </c>
      <c r="AJP4" s="412"/>
      <c r="AJQ4" s="66" t="s">
        <v>604</v>
      </c>
      <c r="AJR4" s="467" t="s">
        <v>515</v>
      </c>
      <c r="AJS4" s="468" t="s">
        <v>523</v>
      </c>
      <c r="AJT4" s="468" t="s">
        <v>531</v>
      </c>
      <c r="AJU4" s="468" t="s">
        <v>543</v>
      </c>
      <c r="AJV4" s="468" t="s">
        <v>558</v>
      </c>
      <c r="AJW4" s="468" t="s">
        <v>568</v>
      </c>
      <c r="AJX4" s="468" t="s">
        <v>551</v>
      </c>
      <c r="AJY4" s="468" t="s">
        <v>580</v>
      </c>
      <c r="AJZ4" s="469" t="s">
        <v>588</v>
      </c>
      <c r="AKA4" s="363" t="s">
        <v>608</v>
      </c>
      <c r="AKB4" s="91" t="s">
        <v>607</v>
      </c>
      <c r="AKC4" s="91" t="s">
        <v>611</v>
      </c>
      <c r="AKD4" s="90" t="s">
        <v>610</v>
      </c>
      <c r="AKG4" s="66" t="s">
        <v>505</v>
      </c>
      <c r="AKH4" s="461" t="s">
        <v>511</v>
      </c>
      <c r="AKI4" s="462" t="s">
        <v>519</v>
      </c>
      <c r="AKJ4" s="462" t="s">
        <v>527</v>
      </c>
      <c r="AKK4" s="462" t="s">
        <v>535</v>
      </c>
      <c r="AKL4" s="462" t="s">
        <v>539</v>
      </c>
      <c r="AKM4" s="462" t="s">
        <v>547</v>
      </c>
      <c r="AKN4" s="462" t="s">
        <v>554</v>
      </c>
      <c r="AKO4" s="463" t="s">
        <v>561</v>
      </c>
      <c r="AKP4" s="462" t="s">
        <v>565</v>
      </c>
      <c r="AKQ4" s="464" t="s">
        <v>572</v>
      </c>
      <c r="AKR4" s="465" t="s">
        <v>576</v>
      </c>
      <c r="AKS4" s="466" t="s">
        <v>584</v>
      </c>
      <c r="AKT4" s="362" t="s">
        <v>608</v>
      </c>
      <c r="AKU4" s="84" t="s">
        <v>607</v>
      </c>
      <c r="AKV4" s="84" t="s">
        <v>611</v>
      </c>
      <c r="AKW4" s="83" t="s">
        <v>610</v>
      </c>
      <c r="AKY4" s="66" t="s">
        <v>604</v>
      </c>
      <c r="AKZ4" s="467" t="s">
        <v>515</v>
      </c>
      <c r="ALA4" s="468" t="s">
        <v>523</v>
      </c>
      <c r="ALB4" s="468" t="s">
        <v>531</v>
      </c>
      <c r="ALC4" s="468" t="s">
        <v>543</v>
      </c>
      <c r="ALD4" s="468" t="s">
        <v>558</v>
      </c>
      <c r="ALE4" s="468" t="s">
        <v>568</v>
      </c>
      <c r="ALF4" s="468" t="s">
        <v>551</v>
      </c>
      <c r="ALG4" s="468" t="s">
        <v>580</v>
      </c>
      <c r="ALH4" s="469" t="s">
        <v>588</v>
      </c>
      <c r="ALI4" s="363" t="s">
        <v>608</v>
      </c>
      <c r="ALJ4" s="91" t="s">
        <v>607</v>
      </c>
      <c r="ALK4" s="91" t="s">
        <v>611</v>
      </c>
      <c r="ALL4" s="90" t="s">
        <v>610</v>
      </c>
      <c r="ALO4" s="66" t="s">
        <v>505</v>
      </c>
      <c r="ALP4" s="461" t="s">
        <v>511</v>
      </c>
      <c r="ALQ4" s="462" t="s">
        <v>519</v>
      </c>
      <c r="ALR4" s="462" t="s">
        <v>527</v>
      </c>
      <c r="ALS4" s="462" t="s">
        <v>535</v>
      </c>
      <c r="ALT4" s="462" t="s">
        <v>539</v>
      </c>
      <c r="ALU4" s="462" t="s">
        <v>547</v>
      </c>
      <c r="ALV4" s="462" t="s">
        <v>554</v>
      </c>
      <c r="ALW4" s="463" t="s">
        <v>561</v>
      </c>
      <c r="ALX4" s="462" t="s">
        <v>565</v>
      </c>
      <c r="ALY4" s="464" t="s">
        <v>572</v>
      </c>
      <c r="ALZ4" s="465" t="s">
        <v>576</v>
      </c>
      <c r="AMA4" s="466" t="s">
        <v>584</v>
      </c>
      <c r="AMB4" s="362" t="s">
        <v>608</v>
      </c>
      <c r="AMC4" s="84" t="s">
        <v>607</v>
      </c>
      <c r="AMD4" s="84" t="s">
        <v>611</v>
      </c>
      <c r="AME4" s="83" t="s">
        <v>610</v>
      </c>
      <c r="AMG4" s="66" t="s">
        <v>604</v>
      </c>
      <c r="AMH4" s="467" t="s">
        <v>515</v>
      </c>
      <c r="AMI4" s="468" t="s">
        <v>523</v>
      </c>
      <c r="AMJ4" s="468" t="s">
        <v>531</v>
      </c>
      <c r="AMK4" s="468" t="s">
        <v>543</v>
      </c>
      <c r="AML4" s="468" t="s">
        <v>558</v>
      </c>
      <c r="AMM4" s="468" t="s">
        <v>568</v>
      </c>
      <c r="AMN4" s="468" t="s">
        <v>551</v>
      </c>
      <c r="AMO4" s="468" t="s">
        <v>580</v>
      </c>
      <c r="AMP4" s="469" t="s">
        <v>588</v>
      </c>
      <c r="AMQ4" s="363" t="s">
        <v>608</v>
      </c>
      <c r="AMR4" s="91" t="s">
        <v>607</v>
      </c>
      <c r="AMS4" s="91" t="s">
        <v>611</v>
      </c>
      <c r="AMT4" s="90" t="s">
        <v>610</v>
      </c>
      <c r="AMW4" s="66" t="s">
        <v>505</v>
      </c>
      <c r="AMX4" s="461" t="s">
        <v>511</v>
      </c>
      <c r="AMY4" s="462" t="s">
        <v>519</v>
      </c>
      <c r="AMZ4" s="462" t="s">
        <v>527</v>
      </c>
      <c r="ANA4" s="462" t="s">
        <v>535</v>
      </c>
      <c r="ANB4" s="462" t="s">
        <v>539</v>
      </c>
      <c r="ANC4" s="462" t="s">
        <v>547</v>
      </c>
      <c r="AND4" s="462" t="s">
        <v>554</v>
      </c>
      <c r="ANE4" s="463" t="s">
        <v>561</v>
      </c>
      <c r="ANF4" s="462" t="s">
        <v>565</v>
      </c>
      <c r="ANG4" s="464" t="s">
        <v>572</v>
      </c>
      <c r="ANH4" s="465" t="s">
        <v>576</v>
      </c>
      <c r="ANI4" s="466" t="s">
        <v>584</v>
      </c>
      <c r="ANJ4" s="362" t="s">
        <v>608</v>
      </c>
      <c r="ANK4" s="84" t="s">
        <v>607</v>
      </c>
      <c r="ANL4" s="84" t="s">
        <v>611</v>
      </c>
      <c r="ANM4" s="83" t="s">
        <v>610</v>
      </c>
      <c r="ANO4" s="66" t="s">
        <v>604</v>
      </c>
      <c r="ANP4" s="467" t="s">
        <v>515</v>
      </c>
      <c r="ANQ4" s="468" t="s">
        <v>523</v>
      </c>
      <c r="ANR4" s="468" t="s">
        <v>531</v>
      </c>
      <c r="ANS4" s="468" t="s">
        <v>543</v>
      </c>
      <c r="ANT4" s="468" t="s">
        <v>558</v>
      </c>
      <c r="ANU4" s="468" t="s">
        <v>568</v>
      </c>
      <c r="ANV4" s="468" t="s">
        <v>551</v>
      </c>
      <c r="ANW4" s="468" t="s">
        <v>580</v>
      </c>
      <c r="ANX4" s="469" t="s">
        <v>588</v>
      </c>
      <c r="ANY4" s="363" t="s">
        <v>608</v>
      </c>
      <c r="ANZ4" s="91" t="s">
        <v>607</v>
      </c>
      <c r="AOA4" s="91" t="s">
        <v>611</v>
      </c>
      <c r="AOB4" s="90" t="s">
        <v>610</v>
      </c>
      <c r="AOE4" s="66" t="s">
        <v>505</v>
      </c>
      <c r="AOF4" s="461" t="s">
        <v>511</v>
      </c>
      <c r="AOG4" s="462" t="s">
        <v>519</v>
      </c>
      <c r="AOH4" s="462" t="s">
        <v>527</v>
      </c>
      <c r="AOI4" s="462" t="s">
        <v>535</v>
      </c>
      <c r="AOJ4" s="462" t="s">
        <v>539</v>
      </c>
      <c r="AOK4" s="462" t="s">
        <v>547</v>
      </c>
      <c r="AOL4" s="462" t="s">
        <v>554</v>
      </c>
      <c r="AOM4" s="463" t="s">
        <v>561</v>
      </c>
      <c r="AON4" s="462" t="s">
        <v>565</v>
      </c>
      <c r="AOO4" s="464" t="s">
        <v>572</v>
      </c>
      <c r="AOP4" s="465" t="s">
        <v>576</v>
      </c>
      <c r="AOQ4" s="466" t="s">
        <v>584</v>
      </c>
      <c r="AOR4" s="362" t="s">
        <v>608</v>
      </c>
      <c r="AOS4" s="84" t="s">
        <v>607</v>
      </c>
      <c r="AOT4" s="84" t="s">
        <v>611</v>
      </c>
      <c r="AOU4" s="83" t="s">
        <v>610</v>
      </c>
      <c r="AOW4" s="66" t="s">
        <v>604</v>
      </c>
      <c r="AOX4" s="467" t="s">
        <v>515</v>
      </c>
      <c r="AOY4" s="468" t="s">
        <v>523</v>
      </c>
      <c r="AOZ4" s="468" t="s">
        <v>531</v>
      </c>
      <c r="APA4" s="468" t="s">
        <v>543</v>
      </c>
      <c r="APB4" s="468" t="s">
        <v>558</v>
      </c>
      <c r="APC4" s="468" t="s">
        <v>568</v>
      </c>
      <c r="APD4" s="468" t="s">
        <v>551</v>
      </c>
      <c r="APE4" s="468" t="s">
        <v>580</v>
      </c>
      <c r="APF4" s="469" t="s">
        <v>588</v>
      </c>
      <c r="APG4" s="363" t="s">
        <v>608</v>
      </c>
      <c r="APH4" s="91" t="s">
        <v>607</v>
      </c>
      <c r="API4" s="91" t="s">
        <v>611</v>
      </c>
      <c r="APJ4" s="90" t="s">
        <v>610</v>
      </c>
      <c r="APM4" s="66" t="s">
        <v>505</v>
      </c>
      <c r="APN4" s="461" t="s">
        <v>511</v>
      </c>
      <c r="APO4" s="462" t="s">
        <v>519</v>
      </c>
      <c r="APP4" s="462" t="s">
        <v>527</v>
      </c>
      <c r="APQ4" s="462" t="s">
        <v>535</v>
      </c>
      <c r="APR4" s="462" t="s">
        <v>539</v>
      </c>
      <c r="APS4" s="462" t="s">
        <v>547</v>
      </c>
      <c r="APT4" s="462" t="s">
        <v>554</v>
      </c>
      <c r="APU4" s="463" t="s">
        <v>561</v>
      </c>
      <c r="APV4" s="462" t="s">
        <v>565</v>
      </c>
      <c r="APW4" s="464" t="s">
        <v>572</v>
      </c>
      <c r="APX4" s="465" t="s">
        <v>576</v>
      </c>
      <c r="APY4" s="466" t="s">
        <v>584</v>
      </c>
      <c r="APZ4" s="362" t="s">
        <v>608</v>
      </c>
      <c r="AQA4" s="84" t="s">
        <v>607</v>
      </c>
      <c r="AQB4" s="84" t="s">
        <v>611</v>
      </c>
      <c r="AQC4" s="83" t="s">
        <v>610</v>
      </c>
      <c r="AQE4" s="66" t="s">
        <v>604</v>
      </c>
      <c r="AQF4" s="467" t="s">
        <v>515</v>
      </c>
      <c r="AQG4" s="468" t="s">
        <v>523</v>
      </c>
      <c r="AQH4" s="468" t="s">
        <v>531</v>
      </c>
      <c r="AQI4" s="468" t="s">
        <v>543</v>
      </c>
      <c r="AQJ4" s="468" t="s">
        <v>558</v>
      </c>
      <c r="AQK4" s="468" t="s">
        <v>568</v>
      </c>
      <c r="AQL4" s="468" t="s">
        <v>551</v>
      </c>
      <c r="AQM4" s="468" t="s">
        <v>580</v>
      </c>
      <c r="AQN4" s="469" t="s">
        <v>588</v>
      </c>
      <c r="AQO4" s="363" t="s">
        <v>608</v>
      </c>
      <c r="AQP4" s="91" t="s">
        <v>607</v>
      </c>
      <c r="AQQ4" s="91" t="s">
        <v>611</v>
      </c>
      <c r="AQR4" s="90" t="s">
        <v>610</v>
      </c>
      <c r="AQU4" s="66" t="s">
        <v>505</v>
      </c>
      <c r="AQV4" s="461" t="s">
        <v>511</v>
      </c>
      <c r="AQW4" s="462" t="s">
        <v>519</v>
      </c>
      <c r="AQX4" s="462" t="s">
        <v>527</v>
      </c>
      <c r="AQY4" s="462" t="s">
        <v>535</v>
      </c>
      <c r="AQZ4" s="462" t="s">
        <v>539</v>
      </c>
      <c r="ARA4" s="462" t="s">
        <v>547</v>
      </c>
      <c r="ARB4" s="462" t="s">
        <v>554</v>
      </c>
      <c r="ARC4" s="463" t="s">
        <v>561</v>
      </c>
      <c r="ARD4" s="462" t="s">
        <v>565</v>
      </c>
      <c r="ARE4" s="464" t="s">
        <v>572</v>
      </c>
      <c r="ARF4" s="465" t="s">
        <v>576</v>
      </c>
      <c r="ARG4" s="466" t="s">
        <v>584</v>
      </c>
      <c r="ARH4" s="362" t="s">
        <v>608</v>
      </c>
      <c r="ARI4" s="84" t="s">
        <v>607</v>
      </c>
      <c r="ARJ4" s="84" t="s">
        <v>611</v>
      </c>
      <c r="ARK4" s="83" t="s">
        <v>610</v>
      </c>
      <c r="ARL4" s="412"/>
      <c r="ARM4" s="66" t="s">
        <v>604</v>
      </c>
      <c r="ARN4" s="467" t="s">
        <v>515</v>
      </c>
      <c r="ARO4" s="468" t="s">
        <v>523</v>
      </c>
      <c r="ARP4" s="468" t="s">
        <v>531</v>
      </c>
      <c r="ARQ4" s="468" t="s">
        <v>543</v>
      </c>
      <c r="ARR4" s="468" t="s">
        <v>558</v>
      </c>
      <c r="ARS4" s="468" t="s">
        <v>568</v>
      </c>
      <c r="ART4" s="468" t="s">
        <v>551</v>
      </c>
      <c r="ARU4" s="468" t="s">
        <v>580</v>
      </c>
      <c r="ARV4" s="469" t="s">
        <v>588</v>
      </c>
      <c r="ARW4" s="363" t="s">
        <v>608</v>
      </c>
      <c r="ARX4" s="91" t="s">
        <v>607</v>
      </c>
      <c r="ARY4" s="91" t="s">
        <v>611</v>
      </c>
      <c r="ARZ4" s="90" t="s">
        <v>610</v>
      </c>
      <c r="ASC4" s="66" t="s">
        <v>505</v>
      </c>
      <c r="ASD4" s="461" t="s">
        <v>511</v>
      </c>
      <c r="ASE4" s="462" t="s">
        <v>519</v>
      </c>
      <c r="ASF4" s="462" t="s">
        <v>527</v>
      </c>
      <c r="ASG4" s="462" t="s">
        <v>535</v>
      </c>
      <c r="ASH4" s="462" t="s">
        <v>539</v>
      </c>
      <c r="ASI4" s="462" t="s">
        <v>547</v>
      </c>
      <c r="ASJ4" s="462" t="s">
        <v>554</v>
      </c>
      <c r="ASK4" s="463" t="s">
        <v>561</v>
      </c>
      <c r="ASL4" s="462" t="s">
        <v>565</v>
      </c>
      <c r="ASM4" s="464" t="s">
        <v>572</v>
      </c>
      <c r="ASN4" s="465" t="s">
        <v>576</v>
      </c>
      <c r="ASO4" s="466" t="s">
        <v>584</v>
      </c>
      <c r="ASP4" s="362" t="s">
        <v>608</v>
      </c>
      <c r="ASQ4" s="84" t="s">
        <v>607</v>
      </c>
      <c r="ASR4" s="84" t="s">
        <v>611</v>
      </c>
      <c r="ASS4" s="83" t="s">
        <v>610</v>
      </c>
    </row>
    <row r="5" spans="1:1189" ht="15.75" thickBot="1" x14ac:dyDescent="0.3">
      <c r="A5" s="361" t="s">
        <v>864</v>
      </c>
      <c r="B5" s="373">
        <v>5</v>
      </c>
      <c r="C5" s="373">
        <v>3</v>
      </c>
      <c r="D5" s="373">
        <v>5</v>
      </c>
      <c r="E5" s="373">
        <v>0</v>
      </c>
      <c r="F5" s="373">
        <v>9</v>
      </c>
      <c r="G5" s="373">
        <v>5</v>
      </c>
      <c r="H5" s="373">
        <v>3</v>
      </c>
      <c r="I5" s="373">
        <v>1</v>
      </c>
      <c r="J5" s="373">
        <v>2</v>
      </c>
      <c r="K5" s="470">
        <f>AVERAGE(B5:J5)</f>
        <v>3.6666666666666665</v>
      </c>
      <c r="L5" s="471">
        <f>MEDIAN(B5:J5)</f>
        <v>3</v>
      </c>
      <c r="M5" s="471">
        <f>MAX(B5:J5)</f>
        <v>9</v>
      </c>
      <c r="N5" s="472">
        <f>MIN(B5:J5)</f>
        <v>0</v>
      </c>
      <c r="O5" s="13"/>
      <c r="P5" s="7"/>
      <c r="Q5" s="361" t="s">
        <v>864</v>
      </c>
      <c r="R5" s="373">
        <v>12</v>
      </c>
      <c r="S5" s="373">
        <v>41</v>
      </c>
      <c r="T5" s="373">
        <v>11</v>
      </c>
      <c r="U5" s="373">
        <v>7</v>
      </c>
      <c r="V5" s="373">
        <v>7</v>
      </c>
      <c r="W5" s="373">
        <v>2</v>
      </c>
      <c r="X5" s="373">
        <v>4</v>
      </c>
      <c r="Y5" s="373">
        <v>2</v>
      </c>
      <c r="Z5" s="373">
        <v>1</v>
      </c>
      <c r="AA5" s="373">
        <v>9</v>
      </c>
      <c r="AB5" s="373">
        <v>21</v>
      </c>
      <c r="AC5" s="373">
        <v>11</v>
      </c>
      <c r="AD5" s="473">
        <f>AVERAGE(R5:AC5)</f>
        <v>10.666666666666666</v>
      </c>
      <c r="AE5" s="474">
        <f>MEDIAN(R5:AC5)</f>
        <v>8</v>
      </c>
      <c r="AF5" s="474">
        <f>MAX(R5:AC5)</f>
        <v>41</v>
      </c>
      <c r="AG5" s="475">
        <f>MIN(R5:AC5)</f>
        <v>1</v>
      </c>
      <c r="AI5" s="66" t="s">
        <v>609</v>
      </c>
      <c r="AJ5" s="373">
        <v>4.0928583238056735</v>
      </c>
      <c r="AK5" s="373">
        <v>2.8995074968935617</v>
      </c>
      <c r="AL5" s="373">
        <v>4.0410363775200029</v>
      </c>
      <c r="AM5" s="373">
        <v>0</v>
      </c>
      <c r="AN5" s="373">
        <v>8.76448075674557</v>
      </c>
      <c r="AO5" s="373">
        <v>4.0928583238056735</v>
      </c>
      <c r="AP5" s="373">
        <v>1.8907356485315945</v>
      </c>
      <c r="AQ5" s="373">
        <v>0.54585484513973648</v>
      </c>
      <c r="AR5" s="373">
        <v>1.2274013881248065</v>
      </c>
      <c r="AS5" s="476">
        <f>AVERAGE(AJ5:AR5)</f>
        <v>3.0616370178407362</v>
      </c>
      <c r="AT5" s="471">
        <f>MEDIAN(AJ5:AR5)</f>
        <v>2.8995074968935617</v>
      </c>
      <c r="AU5" s="471">
        <f>MAX(AJ5:AR5)</f>
        <v>8.76448075674557</v>
      </c>
      <c r="AV5" s="472">
        <f>MIN(AJ5:AR5)</f>
        <v>0</v>
      </c>
      <c r="AY5" s="66" t="s">
        <v>609</v>
      </c>
      <c r="AZ5" s="373">
        <v>27.794648981330781</v>
      </c>
      <c r="BA5" s="373">
        <v>53.910800290499324</v>
      </c>
      <c r="BB5" s="373">
        <v>17.227138083101465</v>
      </c>
      <c r="BC5" s="373">
        <v>8.1563886853711498</v>
      </c>
      <c r="BD5" s="373">
        <v>18.973441543692836</v>
      </c>
      <c r="BE5" s="373">
        <v>1.9296826829717268</v>
      </c>
      <c r="BF5" s="373">
        <v>13.670637947165151</v>
      </c>
      <c r="BG5" s="373">
        <v>1.9917934300408016</v>
      </c>
      <c r="BH5" s="373">
        <v>1.0130949700445218</v>
      </c>
      <c r="BI5" s="373">
        <v>45.295531293591765</v>
      </c>
      <c r="BJ5" s="373">
        <v>33.420678525353345</v>
      </c>
      <c r="BK5" s="373">
        <v>25.649180521384288</v>
      </c>
      <c r="BL5" s="473">
        <f>AVERAGE(AZ5:BK5)</f>
        <v>20.752751412878933</v>
      </c>
      <c r="BM5" s="474">
        <f>MEDIAN(AZ5:BK5)</f>
        <v>18.100289813397151</v>
      </c>
      <c r="BN5" s="474">
        <f>MAX(AZ5:BK5)</f>
        <v>53.910800290499324</v>
      </c>
      <c r="BO5" s="475">
        <f>MIN(AZ5:BK5)</f>
        <v>1.0130949700445218</v>
      </c>
      <c r="BQ5" s="66" t="s">
        <v>609</v>
      </c>
      <c r="BR5" s="373">
        <v>39.13724237244535</v>
      </c>
      <c r="BS5" s="373">
        <v>22.46552860243769</v>
      </c>
      <c r="BT5" s="373">
        <v>24.361649745469542</v>
      </c>
      <c r="BU5" s="373">
        <v>14.817575133064267</v>
      </c>
      <c r="BV5" s="373">
        <v>18.815773324902683</v>
      </c>
      <c r="BW5" s="373">
        <v>39.13724237244535</v>
      </c>
      <c r="BX5" s="373">
        <v>5.2991165114444394</v>
      </c>
      <c r="BY5" s="373">
        <v>28.71755051108422</v>
      </c>
      <c r="BZ5" s="373">
        <v>24.877477670349087</v>
      </c>
      <c r="CA5" s="476">
        <f>AVERAGE(BR5:BZ5)</f>
        <v>24.181017360404738</v>
      </c>
      <c r="CB5" s="471">
        <f>MEDIAN(BR5:BZ5)</f>
        <v>24.361649745469542</v>
      </c>
      <c r="CC5" s="471">
        <f>MAX(BR5:BZ5)</f>
        <v>39.13724237244535</v>
      </c>
      <c r="CD5" s="472">
        <f>MIN(BR5:BZ5)</f>
        <v>5.2991165114444394</v>
      </c>
      <c r="CG5" s="66" t="s">
        <v>609</v>
      </c>
      <c r="CH5" s="373">
        <v>61.889673430726141</v>
      </c>
      <c r="CI5" s="373">
        <v>292.30256187177838</v>
      </c>
      <c r="CJ5" s="373">
        <v>66.237083077083668</v>
      </c>
      <c r="CK5" s="373">
        <v>31.085810782788954</v>
      </c>
      <c r="CL5" s="373">
        <v>11.4404661572711</v>
      </c>
      <c r="CM5" s="373">
        <v>29.230883092125907</v>
      </c>
      <c r="CN5" s="373">
        <v>41.735479411498702</v>
      </c>
      <c r="CO5" s="373">
        <v>9.9680561747140253</v>
      </c>
      <c r="CP5" s="373">
        <v>16.308283594600219</v>
      </c>
      <c r="CQ5" s="373">
        <v>29.964166192274106</v>
      </c>
      <c r="CR5" s="373">
        <v>83.421885698229033</v>
      </c>
      <c r="CS5" s="373">
        <v>89.274982722056819</v>
      </c>
      <c r="CT5" s="473">
        <f>AVERAGE(CH5:CS5)</f>
        <v>63.571611017095584</v>
      </c>
      <c r="CU5" s="474">
        <f>MEDIAN(CH5:CS5)</f>
        <v>36.410645097143828</v>
      </c>
      <c r="CV5" s="474">
        <f>MAX(CH5:CS5)</f>
        <v>292.30256187177838</v>
      </c>
      <c r="CW5" s="475">
        <f>MIN(CH5:CS5)</f>
        <v>9.9680561747140253</v>
      </c>
      <c r="CX5" s="412"/>
      <c r="CY5" s="66" t="s">
        <v>609</v>
      </c>
      <c r="CZ5" s="373">
        <v>15.28067524956141</v>
      </c>
      <c r="DA5" s="373">
        <v>22.953570596538938</v>
      </c>
      <c r="DB5" s="373">
        <v>14.290514682356722</v>
      </c>
      <c r="DC5" s="373">
        <v>5.883287071011317</v>
      </c>
      <c r="DD5" s="373">
        <v>6.9527859098861597</v>
      </c>
      <c r="DE5" s="373">
        <v>15.28067524956141</v>
      </c>
      <c r="DF5" s="373">
        <v>19.31696748998376</v>
      </c>
      <c r="DG5" s="373">
        <v>6.078153685484704</v>
      </c>
      <c r="DH5" s="373">
        <v>0</v>
      </c>
      <c r="DI5" s="476">
        <f>AVERAGE(CZ5:DH5)</f>
        <v>11.781847770487159</v>
      </c>
      <c r="DJ5" s="471">
        <f>MEDIAN(CZ5:DH5)</f>
        <v>14.290514682356722</v>
      </c>
      <c r="DK5" s="471">
        <f>MAX(CZ5:DH5)</f>
        <v>22.953570596538938</v>
      </c>
      <c r="DL5" s="472">
        <f>MIN(CZ5:DH5)</f>
        <v>0</v>
      </c>
      <c r="DO5" s="66" t="s">
        <v>609</v>
      </c>
      <c r="DP5" s="373">
        <v>20.295003774720914</v>
      </c>
      <c r="DQ5" s="373">
        <v>50.213282993962878</v>
      </c>
      <c r="DR5" s="373">
        <v>10.292189382534902</v>
      </c>
      <c r="DS5" s="373">
        <v>3.1714634930446994</v>
      </c>
      <c r="DT5" s="373">
        <v>6.5943559473472204</v>
      </c>
      <c r="DU5" s="373">
        <v>0.77251238452331439</v>
      </c>
      <c r="DV5" s="373">
        <v>12.632804761170103</v>
      </c>
      <c r="DW5" s="373">
        <v>0.673313340690882</v>
      </c>
      <c r="DX5" s="373">
        <v>11.762187162547729</v>
      </c>
      <c r="DY5" s="373">
        <v>32.023331556373606</v>
      </c>
      <c r="DZ5" s="373">
        <v>16.875964727205343</v>
      </c>
      <c r="EA5" s="373">
        <v>0</v>
      </c>
      <c r="EB5" s="473">
        <f>AVERAGE(DP5:EA5)</f>
        <v>13.775534127010133</v>
      </c>
      <c r="EC5" s="474">
        <f>MEDIAN(DP5:EA5)</f>
        <v>11.027188272541316</v>
      </c>
      <c r="ED5" s="474">
        <f>MAX(DP5:EA5)</f>
        <v>50.213282993962878</v>
      </c>
      <c r="EE5" s="475">
        <f>MIN(DP5:EA5)</f>
        <v>0</v>
      </c>
      <c r="EG5" s="66" t="s">
        <v>609</v>
      </c>
      <c r="EH5" s="373">
        <v>144.48433201098294</v>
      </c>
      <c r="EI5" s="373">
        <v>70.123287845188855</v>
      </c>
      <c r="EJ5" s="373">
        <v>113.96026617782766</v>
      </c>
      <c r="EK5" s="373">
        <v>0</v>
      </c>
      <c r="EL5" s="373">
        <v>218.69216380091748</v>
      </c>
      <c r="EM5" s="373">
        <v>144.48433201098294</v>
      </c>
      <c r="EN5" s="373">
        <v>71.692168695473924</v>
      </c>
      <c r="EO5" s="373">
        <v>21.62916463458895</v>
      </c>
      <c r="EP5" s="373">
        <v>53.755634085216791</v>
      </c>
      <c r="EQ5" s="476">
        <f>AVERAGE(EH5:EP5)</f>
        <v>93.202372140131061</v>
      </c>
      <c r="ER5" s="471">
        <f>MEDIAN(EH5:EP5)</f>
        <v>71.692168695473924</v>
      </c>
      <c r="ES5" s="471">
        <f>MAX(EH5:EP5)</f>
        <v>218.69216380091748</v>
      </c>
      <c r="ET5" s="472">
        <f>MIN(EH5:EP5)</f>
        <v>0</v>
      </c>
      <c r="EW5" s="66" t="s">
        <v>609</v>
      </c>
      <c r="EX5" s="373">
        <v>421.49962247890988</v>
      </c>
      <c r="EY5" s="373">
        <v>1510.7313852756258</v>
      </c>
      <c r="EZ5" s="373">
        <v>615.16837998042683</v>
      </c>
      <c r="FA5" s="373">
        <v>204.98175373143593</v>
      </c>
      <c r="FB5" s="373">
        <v>227.83126586230992</v>
      </c>
      <c r="FC5" s="373">
        <v>160.95815950966255</v>
      </c>
      <c r="FD5" s="373">
        <v>271.16032972799172</v>
      </c>
      <c r="FE5" s="373">
        <v>75.899035047877732</v>
      </c>
      <c r="FF5" s="373">
        <v>42.33370182575613</v>
      </c>
      <c r="FG5" s="373">
        <v>700.41630815407007</v>
      </c>
      <c r="FH5" s="373">
        <v>697.05539412387566</v>
      </c>
      <c r="FI5" s="373">
        <v>418.07944015060258</v>
      </c>
      <c r="FJ5" s="473">
        <f>AVERAGE(EX5:FI5)</f>
        <v>445.50956465571215</v>
      </c>
      <c r="FK5" s="474">
        <f>MEDIAN(EX5:FI5)</f>
        <v>344.61988493929715</v>
      </c>
      <c r="FL5" s="474">
        <f>MAX(EX5:FI5)</f>
        <v>1510.7313852756258</v>
      </c>
      <c r="FM5" s="475">
        <f>MIN(EX5:FI5)</f>
        <v>42.33370182575613</v>
      </c>
      <c r="FO5" s="66" t="s">
        <v>609</v>
      </c>
      <c r="FP5" s="373">
        <v>974.34209772433132</v>
      </c>
      <c r="FQ5" s="373">
        <v>548.41163301244387</v>
      </c>
      <c r="FR5" s="373">
        <v>785.7190020113344</v>
      </c>
      <c r="FS5" s="373">
        <v>460.6357454466293</v>
      </c>
      <c r="FT5" s="373">
        <v>651.87904248872837</v>
      </c>
      <c r="FU5" s="373">
        <v>974.34209772433132</v>
      </c>
      <c r="FV5" s="373">
        <v>173.92112835786685</v>
      </c>
      <c r="FW5" s="373">
        <v>767.08952517957164</v>
      </c>
      <c r="FX5" s="373">
        <v>678.89536223934977</v>
      </c>
      <c r="FY5" s="476">
        <f>AVERAGE(FP5:FX5)</f>
        <v>668.35951490939863</v>
      </c>
      <c r="FZ5" s="471">
        <f>MEDIAN(FP5:FX5)</f>
        <v>678.89536223934977</v>
      </c>
      <c r="GA5" s="471">
        <f>MAX(FP5:FX5)</f>
        <v>974.34209772433132</v>
      </c>
      <c r="GB5" s="472">
        <f>MIN(FP5:FX5)</f>
        <v>173.92112835786685</v>
      </c>
      <c r="GE5" s="66" t="s">
        <v>609</v>
      </c>
      <c r="GF5" s="373">
        <v>1330.3210225983805</v>
      </c>
      <c r="GG5" s="373">
        <v>6331.151318328345</v>
      </c>
      <c r="GH5" s="373">
        <v>1588.306481530778</v>
      </c>
      <c r="GI5" s="373">
        <v>831.60570782540697</v>
      </c>
      <c r="GJ5" s="373">
        <v>399.64641748327102</v>
      </c>
      <c r="GK5" s="373">
        <v>701.77052643523314</v>
      </c>
      <c r="GL5" s="373">
        <v>517.28324109097775</v>
      </c>
      <c r="GM5" s="373">
        <v>297.23629859952462</v>
      </c>
      <c r="GN5" s="373">
        <v>428.75940134079718</v>
      </c>
      <c r="GO5" s="373">
        <v>625.20519154711553</v>
      </c>
      <c r="GP5" s="373">
        <v>1840.0537027870364</v>
      </c>
      <c r="GQ5" s="373">
        <v>1435.6956368651715</v>
      </c>
      <c r="GR5" s="473">
        <f>AVERAGE(GF5:GQ5)</f>
        <v>1360.5862455360032</v>
      </c>
      <c r="GS5" s="474">
        <f>MEDIAN(GF5:GQ5)</f>
        <v>766.68811713032005</v>
      </c>
      <c r="GT5" s="474">
        <f>MAX(GF5:GQ5)</f>
        <v>6331.151318328345</v>
      </c>
      <c r="GU5" s="475">
        <f>MIN(GF5:GQ5)</f>
        <v>297.23629859952462</v>
      </c>
      <c r="GV5" s="412"/>
      <c r="GW5" s="66" t="s">
        <v>609</v>
      </c>
      <c r="GX5" s="373">
        <v>104.46093594733412</v>
      </c>
      <c r="GY5" s="373">
        <v>435.62155357165318</v>
      </c>
      <c r="GZ5" s="373">
        <v>238.11682493233795</v>
      </c>
      <c r="HA5" s="373">
        <v>170.41378263068333</v>
      </c>
      <c r="HB5" s="373">
        <v>158.36892366832282</v>
      </c>
      <c r="HC5" s="373">
        <v>104.46093594733412</v>
      </c>
      <c r="HD5" s="373">
        <v>225.1936218616473</v>
      </c>
      <c r="HE5" s="373">
        <v>107.67639264776938</v>
      </c>
      <c r="HF5" s="373">
        <v>0</v>
      </c>
      <c r="HG5" s="476">
        <f>AVERAGE(GX5:HF5)</f>
        <v>171.59033013412025</v>
      </c>
      <c r="HH5" s="471">
        <f>MEDIAN(GX5:HF5)</f>
        <v>158.36892366832282</v>
      </c>
      <c r="HI5" s="471">
        <f>MAX(GX5:HF5)</f>
        <v>435.62155357165318</v>
      </c>
      <c r="HJ5" s="472">
        <f>MIN(GX5:HF5)</f>
        <v>0</v>
      </c>
      <c r="HM5" s="66" t="s">
        <v>609</v>
      </c>
      <c r="HN5" s="373">
        <v>302.55132076901714</v>
      </c>
      <c r="HO5" s="373">
        <v>1182.5099391535357</v>
      </c>
      <c r="HP5" s="373">
        <v>508.39132521054921</v>
      </c>
      <c r="HQ5" s="373">
        <v>164.95009202676096</v>
      </c>
      <c r="HR5" s="373">
        <v>138.49111889712873</v>
      </c>
      <c r="HS5" s="373">
        <v>26.251227667470737</v>
      </c>
      <c r="HT5" s="373">
        <v>443.24763630086807</v>
      </c>
      <c r="HU5" s="373">
        <v>69.782692216708853</v>
      </c>
      <c r="HV5" s="373">
        <v>126.67588810355184</v>
      </c>
      <c r="HW5" s="373">
        <v>154.77050631170076</v>
      </c>
      <c r="HX5" s="373">
        <v>477.89957541614945</v>
      </c>
      <c r="HY5" s="373">
        <v>0</v>
      </c>
      <c r="HZ5" s="473">
        <f>AVERAGE(HN5:HY5)</f>
        <v>299.62677683945344</v>
      </c>
      <c r="IA5" s="474">
        <f>MEDIAN(HN5:HY5)</f>
        <v>159.86029916923087</v>
      </c>
      <c r="IB5" s="474">
        <f>MAX(HN5:HY5)</f>
        <v>1182.5099391535357</v>
      </c>
      <c r="IC5" s="475">
        <f>MIN(HN5:HY5)</f>
        <v>0</v>
      </c>
      <c r="IE5" s="66" t="s">
        <v>609</v>
      </c>
      <c r="IF5" s="373">
        <v>158.12278533199077</v>
      </c>
      <c r="IG5" s="373">
        <v>92.96636503372082</v>
      </c>
      <c r="IH5" s="373">
        <v>132.17851662888083</v>
      </c>
      <c r="II5" s="373">
        <v>0</v>
      </c>
      <c r="IJ5" s="373">
        <v>253.53569837911988</v>
      </c>
      <c r="IK5" s="373">
        <v>158.12278533199077</v>
      </c>
      <c r="IL5" s="373">
        <v>85.932397398380459</v>
      </c>
      <c r="IM5" s="373">
        <v>21.62916463458895</v>
      </c>
      <c r="IN5" s="373">
        <v>53.755634085216791</v>
      </c>
      <c r="IO5" s="476">
        <f>AVERAGE(IF5:IN5)</f>
        <v>106.24926075820991</v>
      </c>
      <c r="IP5" s="471">
        <f>MEDIAN(IF5:IN5)</f>
        <v>92.96636503372082</v>
      </c>
      <c r="IQ5" s="471">
        <f>MAX(IF5:IN5)</f>
        <v>253.53569837911988</v>
      </c>
      <c r="IR5" s="472">
        <f>MIN(IF5:IN5)</f>
        <v>0</v>
      </c>
      <c r="IU5" s="66" t="s">
        <v>609</v>
      </c>
      <c r="IV5" s="373">
        <v>713.73257476295782</v>
      </c>
      <c r="IW5" s="373">
        <v>2361.4188162237574</v>
      </c>
      <c r="IX5" s="373">
        <v>736.44530003970931</v>
      </c>
      <c r="IY5" s="373">
        <v>461.41905447088675</v>
      </c>
      <c r="IZ5" s="373">
        <v>702.54064385942775</v>
      </c>
      <c r="JA5" s="373">
        <v>160.95815950966255</v>
      </c>
      <c r="JB5" s="373">
        <v>421.30084151949836</v>
      </c>
      <c r="JC5" s="373">
        <v>75.899035047877732</v>
      </c>
      <c r="JD5" s="373">
        <v>42.333701825756165</v>
      </c>
      <c r="JE5" s="373">
        <v>1525.2910058408831</v>
      </c>
      <c r="JF5" s="373">
        <v>1503.5013046221725</v>
      </c>
      <c r="JG5" s="373">
        <v>739.47357347176501</v>
      </c>
      <c r="JH5" s="473">
        <f>AVERAGE(IV5:JG5)</f>
        <v>787.02616759952969</v>
      </c>
      <c r="JI5" s="474">
        <f>MEDIAN(IV5:JG5)</f>
        <v>708.13660931119284</v>
      </c>
      <c r="JJ5" s="474">
        <f>MAX(IV5:JG5)</f>
        <v>2361.4188162237574</v>
      </c>
      <c r="JK5" s="475">
        <f>MIN(IV5:JG5)</f>
        <v>42.333701825756165</v>
      </c>
      <c r="JM5" s="66" t="s">
        <v>609</v>
      </c>
      <c r="JN5" s="373">
        <v>1291.1512340142722</v>
      </c>
      <c r="JO5" s="373">
        <v>718.1082473818102</v>
      </c>
      <c r="JP5" s="373">
        <v>911.20700970491907</v>
      </c>
      <c r="JQ5" s="373">
        <v>602.05853625448992</v>
      </c>
      <c r="JR5" s="373">
        <v>765.81021144841361</v>
      </c>
      <c r="JS5" s="373">
        <v>1291.1512340142722</v>
      </c>
      <c r="JT5" s="373">
        <v>198.69678708666567</v>
      </c>
      <c r="JU5" s="373">
        <v>882.81919885791183</v>
      </c>
      <c r="JV5" s="373">
        <v>832.33799061225579</v>
      </c>
      <c r="JW5" s="476">
        <f>AVERAGE(JN5:JV5)</f>
        <v>832.5933832638899</v>
      </c>
      <c r="JX5" s="471">
        <f>MEDIAN(JN5:JV5)</f>
        <v>832.33799061225579</v>
      </c>
      <c r="JY5" s="471">
        <f>MAX(JN5:JV5)</f>
        <v>1291.1512340142722</v>
      </c>
      <c r="JZ5" s="472">
        <f>MIN(JN5:JV5)</f>
        <v>198.69678708666567</v>
      </c>
      <c r="KC5" s="66" t="s">
        <v>609</v>
      </c>
      <c r="KD5" s="373">
        <v>1850.6399296364691</v>
      </c>
      <c r="KE5" s="373">
        <v>9178.971630420845</v>
      </c>
      <c r="KF5" s="373">
        <v>2319.3691303365013</v>
      </c>
      <c r="KG5" s="373">
        <v>1112.2587045433672</v>
      </c>
      <c r="KH5" s="373">
        <v>455.9398271213833</v>
      </c>
      <c r="KI5" s="373">
        <v>1182.0894725131318</v>
      </c>
      <c r="KJ5" s="373">
        <v>993.21772792947797</v>
      </c>
      <c r="KK5" s="373">
        <v>411.50311855712204</v>
      </c>
      <c r="KL5" s="373">
        <v>557.86890115705421</v>
      </c>
      <c r="KM5" s="373">
        <v>879.1582139488271</v>
      </c>
      <c r="KN5" s="373">
        <v>2822.3510976735301</v>
      </c>
      <c r="KO5" s="373">
        <v>2670.3582117239553</v>
      </c>
      <c r="KP5" s="473">
        <f>AVERAGE(KD5:KO5)</f>
        <v>2036.1438304634719</v>
      </c>
      <c r="KQ5" s="474">
        <f>MEDIAN(KD5:KO5)</f>
        <v>1147.1740885282495</v>
      </c>
      <c r="KR5" s="474">
        <f>MAX(KD5:KO5)</f>
        <v>9178.971630420845</v>
      </c>
      <c r="KS5" s="475">
        <f>MIN(KD5:KO5)</f>
        <v>411.50311855712204</v>
      </c>
      <c r="KT5" s="413"/>
      <c r="KU5" s="66" t="s">
        <v>609</v>
      </c>
      <c r="KV5" s="373">
        <v>310.64350274304286</v>
      </c>
      <c r="KW5" s="373">
        <v>613.14864960747968</v>
      </c>
      <c r="KX5" s="373">
        <v>384.16776875053102</v>
      </c>
      <c r="KY5" s="373">
        <v>206.26302437705141</v>
      </c>
      <c r="KZ5" s="373">
        <v>221.02040488495354</v>
      </c>
      <c r="LA5" s="373">
        <v>310.64350274304286</v>
      </c>
      <c r="LB5" s="373">
        <v>488.03051556523741</v>
      </c>
      <c r="LC5" s="373">
        <v>153.87305879879648</v>
      </c>
      <c r="LD5" s="373">
        <v>0</v>
      </c>
      <c r="LE5" s="476">
        <f>AVERAGE(KV5:LD5)</f>
        <v>298.64338083001502</v>
      </c>
      <c r="LF5" s="471">
        <f>MEDIAN(KV5:LD5)</f>
        <v>310.64350274304286</v>
      </c>
      <c r="LG5" s="471">
        <f>MAX(KV5:LD5)</f>
        <v>613.14864960747968</v>
      </c>
      <c r="LH5" s="472">
        <f>MIN(KV5:LD5)</f>
        <v>0</v>
      </c>
      <c r="LK5" s="66" t="s">
        <v>609</v>
      </c>
      <c r="LL5" s="373">
        <v>502.55063833813028</v>
      </c>
      <c r="LM5" s="373">
        <v>1703.1831856926583</v>
      </c>
      <c r="LN5" s="373">
        <v>598.51824028443218</v>
      </c>
      <c r="LO5" s="373">
        <v>174.70332416277756</v>
      </c>
      <c r="LP5" s="373">
        <v>247.10870312702633</v>
      </c>
      <c r="LQ5" s="373">
        <v>60.615044461548173</v>
      </c>
      <c r="LR5" s="373">
        <v>519.14894052003649</v>
      </c>
      <c r="LS5" s="373">
        <v>69.782692216708853</v>
      </c>
      <c r="LT5" s="373">
        <v>310.83656124213451</v>
      </c>
      <c r="LU5" s="373">
        <v>1017.8191030211126</v>
      </c>
      <c r="LV5" s="373">
        <v>709.97964099963383</v>
      </c>
      <c r="LW5" s="373">
        <v>0</v>
      </c>
      <c r="LX5" s="473">
        <f>AVERAGE(LL5:LW5)</f>
        <v>492.85383950551659</v>
      </c>
      <c r="LY5" s="474">
        <f>MEDIAN(LL5:LW5)</f>
        <v>406.6935997901324</v>
      </c>
      <c r="LZ5" s="474">
        <f>MAX(LL5:LW5)</f>
        <v>1703.1831856926583</v>
      </c>
      <c r="MA5" s="475">
        <f>MIN(LL5:LW5)</f>
        <v>0</v>
      </c>
      <c r="MC5" s="66" t="s">
        <v>609</v>
      </c>
      <c r="MD5" s="373">
        <v>1374</v>
      </c>
      <c r="ME5" s="373">
        <v>832</v>
      </c>
      <c r="MF5" s="373">
        <v>967</v>
      </c>
      <c r="MG5" s="373">
        <v>0</v>
      </c>
      <c r="MH5" s="373">
        <v>2913</v>
      </c>
      <c r="MI5" s="373">
        <v>1374</v>
      </c>
      <c r="MJ5" s="373">
        <v>809.5</v>
      </c>
      <c r="MK5" s="373">
        <v>100</v>
      </c>
      <c r="ML5" s="373">
        <v>626</v>
      </c>
      <c r="MM5" s="476">
        <f>AVERAGE(MD5:ML5)</f>
        <v>999.5</v>
      </c>
      <c r="MN5" s="471">
        <f>MEDIAN(MD5:ML5)</f>
        <v>832</v>
      </c>
      <c r="MO5" s="471">
        <f>MAX(MD5:ML5)</f>
        <v>2913</v>
      </c>
      <c r="MP5" s="472">
        <f>MIN(MD5:ML5)</f>
        <v>0</v>
      </c>
      <c r="MS5" s="66" t="s">
        <v>609</v>
      </c>
      <c r="MT5" s="373">
        <v>3588</v>
      </c>
      <c r="MU5" s="373">
        <v>12275.5</v>
      </c>
      <c r="MV5" s="373">
        <v>3221</v>
      </c>
      <c r="MW5" s="373">
        <v>2279</v>
      </c>
      <c r="MX5" s="373">
        <v>2843</v>
      </c>
      <c r="MY5" s="373">
        <v>368</v>
      </c>
      <c r="MZ5" s="373">
        <v>1042</v>
      </c>
      <c r="NA5" s="373">
        <v>782</v>
      </c>
      <c r="NB5" s="373">
        <v>391</v>
      </c>
      <c r="NC5" s="373">
        <v>2756.5</v>
      </c>
      <c r="ND5" s="373">
        <v>6044.5</v>
      </c>
      <c r="NE5" s="373">
        <v>2874.5</v>
      </c>
      <c r="NF5" s="473">
        <f>AVERAGE(MT5:NE5)</f>
        <v>3205.4166666666665</v>
      </c>
      <c r="NG5" s="474">
        <f>MEDIAN(MT5:NE5)</f>
        <v>2799.75</v>
      </c>
      <c r="NH5" s="474">
        <f>MAX(MT5:NE5)</f>
        <v>12275.5</v>
      </c>
      <c r="NI5" s="475">
        <f>MIN(MT5:NE5)</f>
        <v>368</v>
      </c>
      <c r="NK5" s="66" t="s">
        <v>609</v>
      </c>
      <c r="NL5" s="373">
        <v>9969.5</v>
      </c>
      <c r="NM5" s="373">
        <v>5264</v>
      </c>
      <c r="NN5" s="373">
        <v>5612</v>
      </c>
      <c r="NO5" s="373">
        <v>4202</v>
      </c>
      <c r="NP5" s="373">
        <v>5042</v>
      </c>
      <c r="NQ5" s="373">
        <v>9969.5</v>
      </c>
      <c r="NR5" s="373">
        <v>1078</v>
      </c>
      <c r="NS5" s="373">
        <v>8025.5</v>
      </c>
      <c r="NT5" s="373">
        <v>7692</v>
      </c>
      <c r="NU5" s="476">
        <f>AVERAGE(NL5:NT5)</f>
        <v>6317.166666666667</v>
      </c>
      <c r="NV5" s="471">
        <f>MEDIAN(NL5:NT5)</f>
        <v>5612</v>
      </c>
      <c r="NW5" s="471">
        <f>MAX(NL5:NT5)</f>
        <v>9969.5</v>
      </c>
      <c r="NX5" s="472">
        <f>MIN(NL5:NT5)</f>
        <v>1078</v>
      </c>
      <c r="OA5" s="66" t="s">
        <v>609</v>
      </c>
      <c r="OB5" s="373">
        <v>11160.5</v>
      </c>
      <c r="OC5" s="373">
        <v>54338</v>
      </c>
      <c r="OD5" s="373">
        <v>8733</v>
      </c>
      <c r="OE5" s="373">
        <v>6352</v>
      </c>
      <c r="OF5" s="373">
        <v>2826</v>
      </c>
      <c r="OG5" s="373">
        <v>4967</v>
      </c>
      <c r="OH5" s="373">
        <v>4214</v>
      </c>
      <c r="OI5" s="373">
        <v>1957</v>
      </c>
      <c r="OJ5" s="373">
        <v>2726.5</v>
      </c>
      <c r="OK5" s="373">
        <v>4592</v>
      </c>
      <c r="OL5" s="373">
        <v>11921.5</v>
      </c>
      <c r="OM5" s="373">
        <v>10181.5</v>
      </c>
      <c r="ON5" s="473">
        <f>AVERAGE(OB5:OM5)</f>
        <v>10330.75</v>
      </c>
      <c r="OO5" s="474">
        <f>MEDIAN(OB5:OM5)</f>
        <v>5659.5</v>
      </c>
      <c r="OP5" s="474">
        <f>MAX(OB5:OM5)</f>
        <v>54338</v>
      </c>
      <c r="OQ5" s="475">
        <f>MIN(OB5:OM5)</f>
        <v>1957</v>
      </c>
      <c r="OR5" s="412"/>
      <c r="OS5" s="66" t="s">
        <v>609</v>
      </c>
      <c r="OT5" s="373">
        <v>1603.5</v>
      </c>
      <c r="OU5" s="373">
        <v>2117</v>
      </c>
      <c r="OV5" s="373">
        <v>1899</v>
      </c>
      <c r="OW5" s="373">
        <v>1014</v>
      </c>
      <c r="OX5" s="373">
        <v>1209</v>
      </c>
      <c r="OY5" s="373">
        <v>1603.5</v>
      </c>
      <c r="OZ5" s="373">
        <v>2114</v>
      </c>
      <c r="PA5" s="373">
        <v>718</v>
      </c>
      <c r="PB5" s="373">
        <v>0</v>
      </c>
      <c r="PC5" s="476">
        <f>AVERAGE(OT5:PB5)</f>
        <v>1364.2222222222222</v>
      </c>
      <c r="PD5" s="471">
        <f>MEDIAN(OT5:PB5)</f>
        <v>1603.5</v>
      </c>
      <c r="PE5" s="471">
        <f>MAX(OT5:PB5)</f>
        <v>2117</v>
      </c>
      <c r="PF5" s="472">
        <f>MIN(OT5:PB5)</f>
        <v>0</v>
      </c>
      <c r="PI5" s="66" t="s">
        <v>609</v>
      </c>
      <c r="PJ5" s="373">
        <v>1548</v>
      </c>
      <c r="PK5" s="373">
        <v>8580</v>
      </c>
      <c r="PL5" s="373">
        <v>1352</v>
      </c>
      <c r="PM5" s="373">
        <v>543.5</v>
      </c>
      <c r="PN5" s="373">
        <v>1259</v>
      </c>
      <c r="PO5" s="373">
        <v>100</v>
      </c>
      <c r="PP5" s="373">
        <v>1624</v>
      </c>
      <c r="PQ5" s="373">
        <v>239</v>
      </c>
      <c r="PR5" s="373">
        <v>1320</v>
      </c>
      <c r="PS5" s="373">
        <v>1938</v>
      </c>
      <c r="PT5" s="373">
        <v>1795</v>
      </c>
      <c r="PU5" s="373">
        <v>0</v>
      </c>
      <c r="PV5" s="473">
        <f>AVERAGE(PJ5:PU5)</f>
        <v>1691.5416666666667</v>
      </c>
      <c r="PW5" s="474">
        <f>MEDIAN(PJ5:PU5)</f>
        <v>1336</v>
      </c>
      <c r="PX5" s="474">
        <f>MAX(PJ5:PU5)</f>
        <v>8580</v>
      </c>
      <c r="PY5" s="475">
        <f>MIN(PJ5:PU5)</f>
        <v>0</v>
      </c>
      <c r="QA5" s="66" t="s">
        <v>863</v>
      </c>
      <c r="QB5" s="373">
        <v>28.03</v>
      </c>
      <c r="QC5" s="373">
        <v>28.027999999999999</v>
      </c>
      <c r="QD5" s="373">
        <v>28.495999999999999</v>
      </c>
      <c r="QE5" s="373">
        <v>28.026</v>
      </c>
      <c r="QF5" s="373">
        <v>28.341000000000001</v>
      </c>
      <c r="QG5" s="373">
        <v>28.03</v>
      </c>
      <c r="QH5" s="373">
        <v>28.084</v>
      </c>
      <c r="QI5" s="373">
        <v>28.497</v>
      </c>
      <c r="QJ5" s="373">
        <v>28.181999999999999</v>
      </c>
      <c r="QK5" s="476">
        <f>AVERAGE(QB5:QJ5)</f>
        <v>28.190444444444442</v>
      </c>
      <c r="QL5" s="471">
        <f>MEDIAN(QB5:QJ5)</f>
        <v>28.084</v>
      </c>
      <c r="QM5" s="471">
        <f>MAX(QB5:QJ5)</f>
        <v>28.497</v>
      </c>
      <c r="QN5" s="472">
        <f>MIN(QB5:QJ5)</f>
        <v>28.026</v>
      </c>
      <c r="QQ5" s="66" t="s">
        <v>863</v>
      </c>
      <c r="QR5" s="373">
        <v>28.027999999999999</v>
      </c>
      <c r="QS5" s="373">
        <v>148.99600000000001</v>
      </c>
      <c r="QT5" s="373">
        <v>29.719000000000001</v>
      </c>
      <c r="QU5" s="373">
        <v>28.626999999999999</v>
      </c>
      <c r="QV5" s="373">
        <v>28.393000000000001</v>
      </c>
      <c r="QW5" s="373">
        <v>28.382000000000001</v>
      </c>
      <c r="QX5" s="373">
        <v>28.462</v>
      </c>
      <c r="QY5" s="373">
        <v>28.350999999999999</v>
      </c>
      <c r="QZ5" s="373">
        <v>29.541</v>
      </c>
      <c r="RA5" s="373">
        <v>33.436999999999998</v>
      </c>
      <c r="RB5" s="373">
        <v>33.067999999999998</v>
      </c>
      <c r="RC5" s="373">
        <v>28.472000000000001</v>
      </c>
      <c r="RD5" s="473">
        <f>AVERAGE(QR5:RC5)</f>
        <v>39.456333333333333</v>
      </c>
      <c r="RE5" s="474">
        <f>MEDIAN(QR5:RC5)</f>
        <v>28.549500000000002</v>
      </c>
      <c r="RF5" s="474">
        <f>MAX(QR5:RC5)</f>
        <v>148.99600000000001</v>
      </c>
      <c r="RG5" s="475">
        <f>MIN(QR5:RC5)</f>
        <v>28.027999999999999</v>
      </c>
      <c r="RI5" s="66" t="s">
        <v>863</v>
      </c>
      <c r="RJ5" s="373">
        <v>80.772000000000006</v>
      </c>
      <c r="RK5" s="373">
        <v>76.176000000000002</v>
      </c>
      <c r="RL5" s="373">
        <v>77.528999999999996</v>
      </c>
      <c r="RM5" s="373">
        <v>81.504000000000005</v>
      </c>
      <c r="RN5" s="373">
        <v>75.986999999999995</v>
      </c>
      <c r="RO5" s="373">
        <v>80.772000000000006</v>
      </c>
      <c r="RP5" s="373">
        <v>75.23</v>
      </c>
      <c r="RQ5" s="373">
        <v>75.399000000000001</v>
      </c>
      <c r="RR5" s="373">
        <v>77.296000000000006</v>
      </c>
      <c r="RS5" s="476">
        <f>AVERAGE(RJ5:RR5)</f>
        <v>77.851666666666659</v>
      </c>
      <c r="RT5" s="471">
        <f>MEDIAN(RJ5:RR5)</f>
        <v>77.296000000000006</v>
      </c>
      <c r="RU5" s="471">
        <f>MAX(RJ5:RR5)</f>
        <v>81.504000000000005</v>
      </c>
      <c r="RV5" s="472">
        <f>MIN(RJ5:RR5)</f>
        <v>75.23</v>
      </c>
      <c r="RY5" s="66" t="s">
        <v>863</v>
      </c>
      <c r="RZ5" s="373">
        <v>125.509</v>
      </c>
      <c r="SA5" s="373">
        <v>481.15499999999997</v>
      </c>
      <c r="SB5" s="373">
        <v>97.474999999999994</v>
      </c>
      <c r="SC5" s="373">
        <v>78.739999999999995</v>
      </c>
      <c r="SD5" s="373">
        <v>87.844999999999999</v>
      </c>
      <c r="SE5" s="373">
        <v>77.040000000000006</v>
      </c>
      <c r="SF5" s="373">
        <v>77.12</v>
      </c>
      <c r="SG5" s="373">
        <v>78.507000000000005</v>
      </c>
      <c r="SH5" s="373">
        <v>78.295000000000002</v>
      </c>
      <c r="SI5" s="373">
        <v>0</v>
      </c>
      <c r="SJ5" s="373">
        <v>0</v>
      </c>
      <c r="SK5" s="373">
        <v>81.227999999999994</v>
      </c>
      <c r="SL5" s="473">
        <f>AVERAGE(RZ5:SK5)</f>
        <v>105.24283333333335</v>
      </c>
      <c r="SM5" s="474">
        <f>MEDIAN(RZ5:SK5)</f>
        <v>78.623500000000007</v>
      </c>
      <c r="SN5" s="474">
        <f>MAX(RZ5:SK5)</f>
        <v>481.15499999999997</v>
      </c>
      <c r="SO5" s="475">
        <f>MIN(RZ5:SK5)</f>
        <v>0</v>
      </c>
      <c r="SP5" s="412"/>
      <c r="SQ5" s="66" t="s">
        <v>863</v>
      </c>
      <c r="SR5" s="373">
        <v>29.341000000000001</v>
      </c>
      <c r="SS5" s="373">
        <v>20.687999999999999</v>
      </c>
      <c r="ST5" s="373">
        <v>23.199000000000002</v>
      </c>
      <c r="SU5" s="373">
        <v>32.052</v>
      </c>
      <c r="SV5" s="373">
        <v>26.263999999999999</v>
      </c>
      <c r="SW5" s="373">
        <v>29.341000000000001</v>
      </c>
      <c r="SX5" s="373">
        <v>26.486999999999998</v>
      </c>
      <c r="SY5" s="373">
        <v>21.875</v>
      </c>
      <c r="SZ5" s="373">
        <v>25.042000000000002</v>
      </c>
      <c r="TA5" s="476">
        <f>AVERAGE(SR5:SZ5)</f>
        <v>26.032111111111114</v>
      </c>
      <c r="TB5" s="471">
        <f>MEDIAN(SR5:SZ5)</f>
        <v>26.263999999999999</v>
      </c>
      <c r="TC5" s="471">
        <f>MAX(SR5:SZ5)</f>
        <v>32.052</v>
      </c>
      <c r="TD5" s="472">
        <f>MIN(SR5:SZ5)</f>
        <v>20.687999999999999</v>
      </c>
      <c r="TG5" s="66" t="s">
        <v>863</v>
      </c>
      <c r="TH5" s="373">
        <v>30.704999999999998</v>
      </c>
      <c r="TI5" s="373">
        <v>102.804</v>
      </c>
      <c r="TJ5" s="373">
        <v>27.207000000000001</v>
      </c>
      <c r="TK5" s="373">
        <v>25.297999999999998</v>
      </c>
      <c r="TL5" s="373">
        <v>27.562000000000001</v>
      </c>
      <c r="TM5" s="373">
        <v>25.821000000000002</v>
      </c>
      <c r="TN5" s="373">
        <v>23.954999999999998</v>
      </c>
      <c r="TO5" s="373">
        <v>25.120999999999999</v>
      </c>
      <c r="TP5" s="373">
        <v>26.574999999999999</v>
      </c>
      <c r="TQ5" s="373">
        <v>32.927999999999997</v>
      </c>
      <c r="TR5" s="373">
        <v>30.672000000000001</v>
      </c>
      <c r="TS5" s="373">
        <v>29.271999999999998</v>
      </c>
      <c r="TT5" s="473">
        <f>AVERAGE(TH5:TS5)</f>
        <v>33.993333333333332</v>
      </c>
      <c r="TU5" s="474">
        <f>MEDIAN(TH5:TS5)</f>
        <v>27.384500000000003</v>
      </c>
      <c r="TV5" s="474">
        <f>MAX(TH5:TS5)</f>
        <v>102.804</v>
      </c>
      <c r="TW5" s="475">
        <f>MIN(TH5:TS5)</f>
        <v>23.954999999999998</v>
      </c>
      <c r="TX5" s="412"/>
      <c r="TY5" s="361" t="s">
        <v>864</v>
      </c>
      <c r="TZ5" s="373">
        <v>91</v>
      </c>
      <c r="UA5" s="373">
        <v>58</v>
      </c>
      <c r="UB5" s="373">
        <v>27</v>
      </c>
      <c r="UC5" s="373">
        <v>117</v>
      </c>
      <c r="UD5" s="373">
        <v>50</v>
      </c>
      <c r="UE5" s="373">
        <v>91</v>
      </c>
      <c r="UF5" s="373">
        <v>51</v>
      </c>
      <c r="UG5" s="373">
        <v>70</v>
      </c>
      <c r="UH5" s="373">
        <v>50</v>
      </c>
      <c r="UI5" s="476">
        <f>AVERAGE(TZ5:UH5)</f>
        <v>67.222222222222229</v>
      </c>
      <c r="UJ5" s="471">
        <f>MEDIAN(TZ5:UH5)</f>
        <v>58</v>
      </c>
      <c r="UK5" s="471">
        <f>MAX(TZ5:UH5)</f>
        <v>117</v>
      </c>
      <c r="UL5" s="472">
        <f>MIN(TZ5:UH5)</f>
        <v>27</v>
      </c>
      <c r="UM5" s="13"/>
      <c r="UN5" s="7"/>
      <c r="UO5" s="361" t="s">
        <v>864</v>
      </c>
      <c r="UP5" s="373">
        <v>83</v>
      </c>
      <c r="UQ5" s="373">
        <v>605</v>
      </c>
      <c r="UR5" s="373">
        <v>67</v>
      </c>
      <c r="US5" s="373">
        <v>58</v>
      </c>
      <c r="UT5" s="373">
        <v>34</v>
      </c>
      <c r="UU5" s="373">
        <v>43</v>
      </c>
      <c r="UV5" s="373">
        <v>40</v>
      </c>
      <c r="UW5" s="373">
        <v>46</v>
      </c>
      <c r="UX5" s="373">
        <v>46</v>
      </c>
      <c r="UY5" s="373">
        <v>126</v>
      </c>
      <c r="UZ5" s="373">
        <v>49</v>
      </c>
      <c r="VA5" s="373">
        <v>154</v>
      </c>
      <c r="VB5" s="473">
        <f>AVERAGE(UP5:VA5)</f>
        <v>112.58333333333333</v>
      </c>
      <c r="VC5" s="474">
        <f>MEDIAN(UP5:VA5)</f>
        <v>53.5</v>
      </c>
      <c r="VD5" s="474">
        <f>MAX(UP5:VA5)</f>
        <v>605</v>
      </c>
      <c r="VE5" s="475">
        <f>MIN(UP5:VA5)</f>
        <v>34</v>
      </c>
      <c r="VG5" s="66" t="s">
        <v>609</v>
      </c>
      <c r="VH5" s="373">
        <v>3480.6595809904575</v>
      </c>
      <c r="VI5" s="373">
        <v>1213.3420127556483</v>
      </c>
      <c r="VJ5" s="373">
        <v>2383.2453469848169</v>
      </c>
      <c r="VK5" s="373">
        <v>3398.7766850807097</v>
      </c>
      <c r="VL5" s="373">
        <v>2561.439151903427</v>
      </c>
      <c r="VM5" s="373">
        <v>3480.6595809904575</v>
      </c>
      <c r="VN5" s="373">
        <v>1899.8216286457971</v>
      </c>
      <c r="VO5" s="373">
        <v>1993.6385759209443</v>
      </c>
      <c r="VP5" s="373">
        <v>1577.4008207148254</v>
      </c>
      <c r="VQ5" s="476">
        <f>AVERAGE(VH5:VP5)</f>
        <v>2443.220375998565</v>
      </c>
      <c r="VR5" s="471">
        <f>MEDIAN(VH5:VP5)</f>
        <v>2383.2453469848169</v>
      </c>
      <c r="VS5" s="471">
        <f>MAX(VH5:VP5)</f>
        <v>3480.6595809904575</v>
      </c>
      <c r="VT5" s="472">
        <f>MIN(VH5:VP5)</f>
        <v>1213.3420127556483</v>
      </c>
      <c r="VW5" s="66" t="s">
        <v>609</v>
      </c>
      <c r="VX5" s="373">
        <v>2886.0534784918236</v>
      </c>
      <c r="VY5" s="373">
        <v>52895.515808079021</v>
      </c>
      <c r="VZ5" s="373">
        <v>11844.4063932305</v>
      </c>
      <c r="WA5" s="373">
        <v>3500.41256175539</v>
      </c>
      <c r="WB5" s="373">
        <v>1156.454282393672</v>
      </c>
      <c r="WC5" s="373">
        <v>2141.3003284363563</v>
      </c>
      <c r="WD5" s="373">
        <v>1939.6662972979757</v>
      </c>
      <c r="WE5" s="373">
        <v>1317.7928191050787</v>
      </c>
      <c r="WF5" s="373">
        <v>1683.8982130852514</v>
      </c>
      <c r="WG5" s="373">
        <v>12788.557842599806</v>
      </c>
      <c r="WH5" s="373">
        <v>13967.829163200959</v>
      </c>
      <c r="WI5" s="373">
        <v>10265.071384790188</v>
      </c>
      <c r="WJ5" s="473">
        <f>AVERAGE(VX5:WI5)</f>
        <v>9698.913214372169</v>
      </c>
      <c r="WK5" s="474">
        <f>MEDIAN(VX5:WI5)</f>
        <v>3193.2330201236068</v>
      </c>
      <c r="WL5" s="474">
        <f>MAX(VX5:WI5)</f>
        <v>52895.515808079021</v>
      </c>
      <c r="WM5" s="475">
        <f>MIN(VX5:WI5)</f>
        <v>1156.454282393672</v>
      </c>
      <c r="WO5" s="66" t="s">
        <v>609</v>
      </c>
      <c r="WP5" s="373">
        <v>20474.554427138151</v>
      </c>
      <c r="WQ5" s="373">
        <v>12553.157283208509</v>
      </c>
      <c r="WR5" s="373">
        <v>17257.396819898568</v>
      </c>
      <c r="WS5" s="373">
        <v>17897.141716714574</v>
      </c>
      <c r="WT5" s="373">
        <v>23636.205540714593</v>
      </c>
      <c r="WU5" s="373">
        <v>20474.554427138151</v>
      </c>
      <c r="WV5" s="373">
        <v>15839.369622078615</v>
      </c>
      <c r="WW5" s="373">
        <v>18824.352522819878</v>
      </c>
      <c r="WX5" s="373">
        <v>11157.36163334873</v>
      </c>
      <c r="WY5" s="476">
        <f>AVERAGE(WP5:WX5)</f>
        <v>17568.232665895528</v>
      </c>
      <c r="WZ5" s="471">
        <f>MEDIAN(WP5:WX5)</f>
        <v>17897.141716714574</v>
      </c>
      <c r="XA5" s="471">
        <f>MAX(WP5:WX5)</f>
        <v>23636.205540714593</v>
      </c>
      <c r="XB5" s="472">
        <f>MIN(WP5:WX5)</f>
        <v>11157.36163334873</v>
      </c>
      <c r="XE5" s="66" t="s">
        <v>609</v>
      </c>
      <c r="XF5" s="373">
        <v>25039.122375652903</v>
      </c>
      <c r="XG5" s="373">
        <v>266116.8979900268</v>
      </c>
      <c r="XH5" s="373">
        <v>55793.168880430632</v>
      </c>
      <c r="XI5" s="373">
        <v>17792.706098195496</v>
      </c>
      <c r="XJ5" s="373">
        <v>15626.896605790716</v>
      </c>
      <c r="XK5" s="373">
        <v>15492.526148556612</v>
      </c>
      <c r="XL5" s="373">
        <v>12760.842666443643</v>
      </c>
      <c r="XM5" s="373">
        <v>12242.203107031739</v>
      </c>
      <c r="XN5" s="373">
        <v>15605.407806605483</v>
      </c>
      <c r="XO5" s="373">
        <v>44790.360823933879</v>
      </c>
      <c r="XP5" s="373">
        <v>34847.250236931082</v>
      </c>
      <c r="XQ5" s="373">
        <v>28392.079651348795</v>
      </c>
      <c r="XR5" s="473">
        <f>AVERAGE(XF5:XQ5)</f>
        <v>45374.955199245655</v>
      </c>
      <c r="XS5" s="474">
        <f>MEDIAN(XF5:XQ5)</f>
        <v>21415.9142369242</v>
      </c>
      <c r="XT5" s="474">
        <f>MAX(XF5:XQ5)</f>
        <v>266116.8979900268</v>
      </c>
      <c r="XU5" s="475">
        <f>MIN(XF5:XQ5)</f>
        <v>12242.203107031739</v>
      </c>
      <c r="XV5" s="412"/>
      <c r="XW5" s="66" t="s">
        <v>609</v>
      </c>
      <c r="XX5" s="373">
        <v>2908.3887520686394</v>
      </c>
      <c r="XY5" s="373">
        <v>5223.6297666954852</v>
      </c>
      <c r="XZ5" s="373">
        <v>1212.1255509073369</v>
      </c>
      <c r="YA5" s="373">
        <v>5103.5674970447326</v>
      </c>
      <c r="YB5" s="373">
        <v>6881.5273716577922</v>
      </c>
      <c r="YC5" s="373">
        <v>2908.3887520686394</v>
      </c>
      <c r="YD5" s="373">
        <v>4619.123988317333</v>
      </c>
      <c r="YE5" s="373">
        <v>4366.2918059899985</v>
      </c>
      <c r="YF5" s="373">
        <v>1373.1166399389958</v>
      </c>
      <c r="YG5" s="476">
        <f>AVERAGE(XX5:YF5)</f>
        <v>3844.0177916321063</v>
      </c>
      <c r="YH5" s="471">
        <f>MEDIAN(XX5:YF5)</f>
        <v>4366.2918059899985</v>
      </c>
      <c r="YI5" s="471">
        <f>MAX(XX5:YF5)</f>
        <v>6881.5273716577922</v>
      </c>
      <c r="YJ5" s="472">
        <f>MIN(XX5:YF5)</f>
        <v>1212.1255509073369</v>
      </c>
      <c r="YM5" s="66" t="s">
        <v>609</v>
      </c>
      <c r="YN5" s="373">
        <v>9762.0698799971542</v>
      </c>
      <c r="YO5" s="373">
        <v>57784.858686291569</v>
      </c>
      <c r="YP5" s="373">
        <v>9417.2532956824507</v>
      </c>
      <c r="YQ5" s="373">
        <v>6917.2358359428254</v>
      </c>
      <c r="YR5" s="373">
        <v>6582.7096747745582</v>
      </c>
      <c r="YS5" s="373">
        <v>2434.4611257556185</v>
      </c>
      <c r="YT5" s="373">
        <v>7912.5113848796182</v>
      </c>
      <c r="YU5" s="373">
        <v>3297.204203763974</v>
      </c>
      <c r="YV5" s="373">
        <v>5670.3919190109937</v>
      </c>
      <c r="YW5" s="373">
        <v>14805.279503307404</v>
      </c>
      <c r="YX5" s="373">
        <v>9789.3796292212774</v>
      </c>
      <c r="YY5" s="373">
        <v>6413.2090289305752</v>
      </c>
      <c r="YZ5" s="473">
        <f>AVERAGE(YN5:YY5)</f>
        <v>11732.213680629835</v>
      </c>
      <c r="ZA5" s="474">
        <f>MEDIAN(YN5:YY5)</f>
        <v>7414.8736104112213</v>
      </c>
      <c r="ZB5" s="474">
        <f>MAX(YN5:YY5)</f>
        <v>57784.858686291569</v>
      </c>
      <c r="ZC5" s="475">
        <f>MIN(YN5:YY5)</f>
        <v>2434.4611257556185</v>
      </c>
      <c r="ZE5" s="66" t="s">
        <v>609</v>
      </c>
      <c r="ZF5" s="373">
        <v>3838.378390173139</v>
      </c>
      <c r="ZG5" s="373">
        <v>1352.3124952716278</v>
      </c>
      <c r="ZH5" s="373">
        <v>2575.5584852039997</v>
      </c>
      <c r="ZI5" s="373">
        <v>3779.7288190644035</v>
      </c>
      <c r="ZJ5" s="373">
        <v>2689.0989910732956</v>
      </c>
      <c r="ZK5" s="373">
        <v>3838.378390173139</v>
      </c>
      <c r="ZL5" s="373">
        <v>2137.8420064125949</v>
      </c>
      <c r="ZM5" s="373">
        <v>2293.0945054705712</v>
      </c>
      <c r="ZN5" s="373">
        <v>1755.1648575745289</v>
      </c>
      <c r="ZO5" s="476">
        <f>AVERAGE(ZF5:ZN5)</f>
        <v>2695.5063267130331</v>
      </c>
      <c r="ZP5" s="471">
        <f>MEDIAN(ZF5:ZN5)</f>
        <v>2575.5584852039997</v>
      </c>
      <c r="ZQ5" s="471">
        <f>MAX(ZF5:ZN5)</f>
        <v>3838.378390173139</v>
      </c>
      <c r="ZR5" s="472">
        <f>MIN(ZF5:ZN5)</f>
        <v>1352.3124952716278</v>
      </c>
      <c r="ZU5" s="66" t="s">
        <v>609</v>
      </c>
      <c r="ZV5" s="373">
        <v>3431.8861877332752</v>
      </c>
      <c r="ZW5" s="373">
        <v>66663.895367428791</v>
      </c>
      <c r="ZX5" s="373">
        <v>13202.627741529992</v>
      </c>
      <c r="ZY5" s="373">
        <v>4372.2399537279725</v>
      </c>
      <c r="ZZ5" s="373">
        <v>1510.2683689885812</v>
      </c>
      <c r="AAA5" s="373">
        <v>2828.8222006789711</v>
      </c>
      <c r="AAB5" s="373">
        <v>2207.1153106138599</v>
      </c>
      <c r="AAC5" s="373">
        <v>1472.6634216544762</v>
      </c>
      <c r="AAD5" s="373">
        <v>1792.5722198324422</v>
      </c>
      <c r="AAE5" s="373">
        <v>15417.129933868724</v>
      </c>
      <c r="AAF5" s="373">
        <v>18250.07264410143</v>
      </c>
      <c r="AAG5" s="373">
        <v>11160.836492316999</v>
      </c>
      <c r="AAH5" s="473">
        <f>AVERAGE(ZV5:AAG5)</f>
        <v>11859.177486872961</v>
      </c>
      <c r="AAI5" s="474">
        <f>MEDIAN(ZV5:AAG5)</f>
        <v>3902.0630707306236</v>
      </c>
      <c r="AAJ5" s="474">
        <f>MAX(ZV5:AAG5)</f>
        <v>66663.895367428791</v>
      </c>
      <c r="AAK5" s="475">
        <f>MIN(ZV5:AAG5)</f>
        <v>1472.6634216544762</v>
      </c>
      <c r="AAM5" s="66" t="s">
        <v>609</v>
      </c>
      <c r="AAN5" s="373">
        <v>24490.764491203434</v>
      </c>
      <c r="AAO5" s="373">
        <v>15104.049171166638</v>
      </c>
      <c r="AAP5" s="373">
        <v>20570.509966085254</v>
      </c>
      <c r="AAQ5" s="373">
        <v>21396.484445777991</v>
      </c>
      <c r="AAR5" s="373">
        <v>27978.852955822003</v>
      </c>
      <c r="AAS5" s="373">
        <v>24490.764491203434</v>
      </c>
      <c r="AAT5" s="373">
        <v>18437.769611321823</v>
      </c>
      <c r="AAU5" s="373">
        <v>22475.730749021073</v>
      </c>
      <c r="AAV5" s="373">
        <v>12335.879298250969</v>
      </c>
      <c r="AAW5" s="476">
        <f>AVERAGE(AAN5:AAV5)</f>
        <v>20808.978353316961</v>
      </c>
      <c r="AAX5" s="471">
        <f>MEDIAN(AAN5:AAV5)</f>
        <v>21396.484445777991</v>
      </c>
      <c r="AAY5" s="471">
        <f>MAX(AAN5:AAV5)</f>
        <v>27978.852955822003</v>
      </c>
      <c r="AAZ5" s="472">
        <f>MIN(AAN5:AAV5)</f>
        <v>12335.879298250969</v>
      </c>
      <c r="ABC5" s="66" t="s">
        <v>609</v>
      </c>
      <c r="ABD5" s="373">
        <v>28372.416542090446</v>
      </c>
      <c r="ABE5" s="373">
        <v>297014.67836556735</v>
      </c>
      <c r="ABF5" s="373">
        <v>65056.639200242615</v>
      </c>
      <c r="ABG5" s="373">
        <v>20103.495255368151</v>
      </c>
      <c r="ABH5" s="373">
        <v>19855.415046712922</v>
      </c>
      <c r="ABI5" s="373">
        <v>18334.984145539838</v>
      </c>
      <c r="ABJ5" s="373">
        <v>15445.279970750667</v>
      </c>
      <c r="ABK5" s="373">
        <v>13942.958452305013</v>
      </c>
      <c r="ABL5" s="373">
        <v>17334.982839900298</v>
      </c>
      <c r="ABM5" s="373">
        <v>52449.839486896177</v>
      </c>
      <c r="ABN5" s="373">
        <v>38011.688158343626</v>
      </c>
      <c r="ABO5" s="373">
        <v>32468.354527657601</v>
      </c>
      <c r="ABP5" s="473">
        <f>AVERAGE(ABD5:ABO5)</f>
        <v>51532.560999281231</v>
      </c>
      <c r="ABQ5" s="474">
        <f>MEDIAN(ABD5:ABO5)</f>
        <v>24237.955898729298</v>
      </c>
      <c r="ABR5" s="474">
        <f>MAX(ABD5:ABO5)</f>
        <v>297014.67836556735</v>
      </c>
      <c r="ABS5" s="475">
        <f>MIN(ABD5:ABO5)</f>
        <v>13942.958452305013</v>
      </c>
      <c r="ABT5" s="412"/>
      <c r="ABU5" s="66" t="s">
        <v>609</v>
      </c>
      <c r="ABV5" s="373">
        <v>2963.190619083638</v>
      </c>
      <c r="ABW5" s="373">
        <v>5365.4993040888876</v>
      </c>
      <c r="ABX5" s="373">
        <v>1300.6485048007646</v>
      </c>
      <c r="ABY5" s="373">
        <v>5167.8680703720402</v>
      </c>
      <c r="ABZ5" s="373">
        <v>7185.8232586711065</v>
      </c>
      <c r="ACA5" s="373">
        <v>2963.190619083638</v>
      </c>
      <c r="ACB5" s="373">
        <v>4779.6159399595481</v>
      </c>
      <c r="ACC5" s="373">
        <v>4505.3434820990979</v>
      </c>
      <c r="ACD5" s="373">
        <v>1411.6992601544837</v>
      </c>
      <c r="ACE5" s="476">
        <f>AVERAGE(ABV5:ACD5)</f>
        <v>3960.319895368134</v>
      </c>
      <c r="ACF5" s="471">
        <f>MEDIAN(ABV5:ACD5)</f>
        <v>4505.3434820990979</v>
      </c>
      <c r="ACG5" s="471">
        <f>MAX(ABV5:ACD5)</f>
        <v>7185.8232586711065</v>
      </c>
      <c r="ACH5" s="472">
        <f>MIN(ABV5:ACD5)</f>
        <v>1300.6485048007646</v>
      </c>
      <c r="ACK5" s="66" t="s">
        <v>609</v>
      </c>
      <c r="ACL5" s="373">
        <v>10110.98455763852</v>
      </c>
      <c r="ACM5" s="373">
        <v>64720.590953167375</v>
      </c>
      <c r="ACN5" s="373">
        <v>10036.279321880416</v>
      </c>
      <c r="ACO5" s="373">
        <v>7220.8042780392152</v>
      </c>
      <c r="ACP5" s="373">
        <v>8388.795515201231</v>
      </c>
      <c r="ACQ5" s="373">
        <v>2571.1290535167363</v>
      </c>
      <c r="ACR5" s="373">
        <v>9062.1456946811541</v>
      </c>
      <c r="ACS5" s="373">
        <v>3947.2333468164061</v>
      </c>
      <c r="ACT5" s="373">
        <v>6100.2008612054578</v>
      </c>
      <c r="ACU5" s="373">
        <v>16253.965256471814</v>
      </c>
      <c r="ACV5" s="373">
        <v>11239.120578855081</v>
      </c>
      <c r="ACW5" s="373">
        <v>6894.7536911951292</v>
      </c>
      <c r="ACX5" s="473">
        <f>AVERAGE(ACL5:ACW5)</f>
        <v>13045.500259055711</v>
      </c>
      <c r="ACY5" s="474">
        <f>MEDIAN(ACL5:ACW5)</f>
        <v>8725.4706049411925</v>
      </c>
      <c r="ACZ5" s="474">
        <f>MAX(ACL5:ACW5)</f>
        <v>64720.590953167375</v>
      </c>
      <c r="ADA5" s="475">
        <f>MIN(ACL5:ACW5)</f>
        <v>2571.1290535167363</v>
      </c>
      <c r="ADC5" s="66" t="s">
        <v>863</v>
      </c>
      <c r="ADD5" s="373">
        <v>28.03</v>
      </c>
      <c r="ADE5" s="373">
        <v>28.027999999999999</v>
      </c>
      <c r="ADF5" s="373">
        <v>28.495999999999999</v>
      </c>
      <c r="ADG5" s="373">
        <v>28.026</v>
      </c>
      <c r="ADH5" s="373">
        <v>28.341000000000001</v>
      </c>
      <c r="ADI5" s="373">
        <v>28.03</v>
      </c>
      <c r="ADJ5" s="373">
        <v>28.084</v>
      </c>
      <c r="ADK5" s="373">
        <v>28.497</v>
      </c>
      <c r="ADL5" s="373">
        <v>28.181999999999999</v>
      </c>
      <c r="ADM5" s="476">
        <f>AVERAGE(ADD5:ADL5)</f>
        <v>28.190444444444442</v>
      </c>
      <c r="ADN5" s="471">
        <f>MEDIAN(ADD5:ADL5)</f>
        <v>28.084</v>
      </c>
      <c r="ADO5" s="471">
        <f>MAX(ADD5:ADL5)</f>
        <v>28.497</v>
      </c>
      <c r="ADP5" s="472">
        <f>MIN(ADD5:ADL5)</f>
        <v>28.026</v>
      </c>
      <c r="ADQ5" s="57"/>
      <c r="ADR5" s="57"/>
      <c r="ADS5" s="383" t="s">
        <v>863</v>
      </c>
      <c r="ADT5" s="373">
        <v>28.027999999999999</v>
      </c>
      <c r="ADU5" s="373">
        <v>148.99600000000001</v>
      </c>
      <c r="ADV5" s="373">
        <v>29.719000000000001</v>
      </c>
      <c r="ADW5" s="373">
        <v>28.626999999999999</v>
      </c>
      <c r="ADX5" s="373">
        <v>28.393000000000001</v>
      </c>
      <c r="ADY5" s="373">
        <v>28.382000000000001</v>
      </c>
      <c r="ADZ5" s="373">
        <v>28.462</v>
      </c>
      <c r="AEA5" s="373">
        <v>28.350999999999999</v>
      </c>
      <c r="AEB5" s="373">
        <v>29.541</v>
      </c>
      <c r="AEC5" s="373">
        <v>33.436999999999998</v>
      </c>
      <c r="AED5" s="373">
        <v>33.067999999999998</v>
      </c>
      <c r="AEE5" s="373">
        <v>28.472000000000001</v>
      </c>
      <c r="AEF5" s="473">
        <f>AVERAGE(ADT5:AEE5)</f>
        <v>39.456333333333333</v>
      </c>
      <c r="AEG5" s="474">
        <f>MEDIAN(ADT5:AEE5)</f>
        <v>28.549500000000002</v>
      </c>
      <c r="AEH5" s="474">
        <f>MAX(ADT5:AEE5)</f>
        <v>148.99600000000001</v>
      </c>
      <c r="AEI5" s="475">
        <f>MIN(ADT5:AEE5)</f>
        <v>28.027999999999999</v>
      </c>
      <c r="AEK5" s="66" t="s">
        <v>863</v>
      </c>
      <c r="AEL5" s="373">
        <v>80.772000000000006</v>
      </c>
      <c r="AEM5" s="373">
        <v>76.176000000000002</v>
      </c>
      <c r="AEN5" s="373">
        <v>77.528999999999996</v>
      </c>
      <c r="AEO5" s="373">
        <v>81.504000000000005</v>
      </c>
      <c r="AEP5" s="373">
        <v>75.986999999999995</v>
      </c>
      <c r="AEQ5" s="373">
        <v>80.772000000000006</v>
      </c>
      <c r="AER5" s="373">
        <v>75.23</v>
      </c>
      <c r="AES5" s="373">
        <v>75.399000000000001</v>
      </c>
      <c r="AET5" s="373">
        <v>77.296000000000006</v>
      </c>
      <c r="AEU5" s="476">
        <f>AVERAGE(AEL5:AET5)</f>
        <v>77.851666666666659</v>
      </c>
      <c r="AEV5" s="471">
        <f>MEDIAN(AEL5:AET5)</f>
        <v>77.296000000000006</v>
      </c>
      <c r="AEW5" s="471">
        <f>MAX(AEL5:AET5)</f>
        <v>81.504000000000005</v>
      </c>
      <c r="AEX5" s="472">
        <f>MIN(AEL5:AET5)</f>
        <v>75.23</v>
      </c>
      <c r="AEY5" s="57"/>
      <c r="AEZ5" s="57"/>
      <c r="AFA5" s="383" t="s">
        <v>863</v>
      </c>
      <c r="AFB5" s="373">
        <v>125.509</v>
      </c>
      <c r="AFC5" s="373">
        <v>481.15499999999997</v>
      </c>
      <c r="AFD5" s="373">
        <v>97.474999999999994</v>
      </c>
      <c r="AFE5" s="373">
        <v>78.739999999999995</v>
      </c>
      <c r="AFF5" s="373">
        <v>87.844999999999999</v>
      </c>
      <c r="AFG5" s="373">
        <v>77.040000000000006</v>
      </c>
      <c r="AFH5" s="373">
        <v>77.12</v>
      </c>
      <c r="AFI5" s="373">
        <v>78.507000000000005</v>
      </c>
      <c r="AFJ5" s="373">
        <v>78.295000000000002</v>
      </c>
      <c r="AFK5" s="373">
        <v>0</v>
      </c>
      <c r="AFL5" s="373">
        <v>0</v>
      </c>
      <c r="AFM5" s="373">
        <v>81.227999999999994</v>
      </c>
      <c r="AFN5" s="473">
        <f>AVERAGE(AFB5:AFM5)</f>
        <v>105.24283333333335</v>
      </c>
      <c r="AFO5" s="474">
        <f>MEDIAN(AFB5:AFM5)</f>
        <v>78.623500000000007</v>
      </c>
      <c r="AFP5" s="474">
        <f>MAX(AFB5:AFM5)</f>
        <v>481.15499999999997</v>
      </c>
      <c r="AFQ5" s="475">
        <f>MIN(AFB5:AFM5)</f>
        <v>0</v>
      </c>
      <c r="AFR5" s="412"/>
      <c r="AFS5" s="66" t="s">
        <v>863</v>
      </c>
      <c r="AFT5" s="373">
        <v>29.341000000000001</v>
      </c>
      <c r="AFU5" s="373">
        <v>20.687999999999999</v>
      </c>
      <c r="AFV5" s="373">
        <v>23.199000000000002</v>
      </c>
      <c r="AFW5" s="373">
        <v>32.052</v>
      </c>
      <c r="AFX5" s="373">
        <v>26.263999999999999</v>
      </c>
      <c r="AFY5" s="373">
        <v>29.341000000000001</v>
      </c>
      <c r="AFZ5" s="373">
        <v>26.486999999999998</v>
      </c>
      <c r="AGA5" s="373">
        <v>21.875</v>
      </c>
      <c r="AGB5" s="373">
        <v>25.042000000000002</v>
      </c>
      <c r="AGC5" s="476">
        <f>AVERAGE(AFT5:AGB5)</f>
        <v>26.032111111111114</v>
      </c>
      <c r="AGD5" s="471">
        <f>MEDIAN(AFT5:AGB5)</f>
        <v>26.263999999999999</v>
      </c>
      <c r="AGE5" s="471">
        <f>MAX(AFT5:AGB5)</f>
        <v>32.052</v>
      </c>
      <c r="AGF5" s="472">
        <f>MIN(AFT5:AGB5)</f>
        <v>20.687999999999999</v>
      </c>
      <c r="AGG5" s="57"/>
      <c r="AGH5" s="57"/>
      <c r="AGI5" s="383" t="s">
        <v>863</v>
      </c>
      <c r="AGJ5" s="373">
        <v>30.704999999999998</v>
      </c>
      <c r="AGK5" s="373">
        <v>102.804</v>
      </c>
      <c r="AGL5" s="373">
        <v>27.207000000000001</v>
      </c>
      <c r="AGM5" s="373">
        <v>25.297999999999998</v>
      </c>
      <c r="AGN5" s="373">
        <v>27.562000000000001</v>
      </c>
      <c r="AGO5" s="373">
        <v>25.821000000000002</v>
      </c>
      <c r="AGP5" s="373">
        <v>23.954999999999998</v>
      </c>
      <c r="AGQ5" s="373">
        <v>25.120999999999999</v>
      </c>
      <c r="AGR5" s="373">
        <v>26.574999999999999</v>
      </c>
      <c r="AGS5" s="373">
        <v>32.927999999999997</v>
      </c>
      <c r="AGT5" s="373">
        <v>30.672000000000001</v>
      </c>
      <c r="AGU5" s="373">
        <v>29.271999999999998</v>
      </c>
      <c r="AGV5" s="473">
        <f>AVERAGE(AGJ5:AGU5)</f>
        <v>33.993333333333332</v>
      </c>
      <c r="AGW5" s="474">
        <f>MEDIAN(AGJ5:AGU5)</f>
        <v>27.384500000000003</v>
      </c>
      <c r="AGX5" s="474">
        <f>MAX(AGJ5:AGU5)</f>
        <v>102.804</v>
      </c>
      <c r="AGY5" s="475">
        <f>MIN(AGJ5:AGU5)</f>
        <v>23.954999999999998</v>
      </c>
      <c r="AHA5" s="66" t="s">
        <v>609</v>
      </c>
      <c r="AHB5" s="373">
        <v>73.215863318021903</v>
      </c>
      <c r="AHC5" s="373">
        <v>21.92300842072266</v>
      </c>
      <c r="AHD5" s="373">
        <v>42.453407243657651</v>
      </c>
      <c r="AHE5" s="373">
        <v>68.349724829004671</v>
      </c>
      <c r="AHF5" s="373">
        <v>42.560818001970773</v>
      </c>
      <c r="AHG5" s="373">
        <v>73.215863318021903</v>
      </c>
      <c r="AHH5" s="373">
        <v>40.225765134322657</v>
      </c>
      <c r="AHI5" s="373">
        <v>37.58261510094701</v>
      </c>
      <c r="AHJ5" s="373">
        <v>26.226232055323106</v>
      </c>
      <c r="AHK5" s="476">
        <f>AVERAGE(AHB5:AHJ5)</f>
        <v>47.305921935776929</v>
      </c>
      <c r="AHL5" s="471">
        <f>MEDIAN(AHB5:AHJ5)</f>
        <v>42.453407243657651</v>
      </c>
      <c r="AHM5" s="471">
        <f>MAX(AHB5:AHJ5)</f>
        <v>73.215863318021903</v>
      </c>
      <c r="AHN5" s="472">
        <f>MIN(AHB5:AHJ5)</f>
        <v>21.92300842072266</v>
      </c>
      <c r="AHQ5" s="66" t="s">
        <v>609</v>
      </c>
      <c r="AHR5" s="373">
        <v>69.713952593145649</v>
      </c>
      <c r="AHS5" s="373">
        <v>1184.4302743496537</v>
      </c>
      <c r="AHT5" s="373">
        <v>222.06204586328124</v>
      </c>
      <c r="AHU5" s="373">
        <v>71.820624753837222</v>
      </c>
      <c r="AHV5" s="373">
        <v>23.785632267550543</v>
      </c>
      <c r="AHW5" s="373">
        <v>50.805195526044812</v>
      </c>
      <c r="AHX5" s="373">
        <v>44.177302211146724</v>
      </c>
      <c r="AHY5" s="373">
        <v>30.157265474700861</v>
      </c>
      <c r="AHZ5" s="373">
        <v>30.525325324999812</v>
      </c>
      <c r="AIA5" s="373">
        <v>303.0024231464111</v>
      </c>
      <c r="AIB5" s="373">
        <v>258.22679311313982</v>
      </c>
      <c r="AIC5" s="373">
        <v>194.142603043886</v>
      </c>
      <c r="AID5" s="473">
        <f>AVERAGE(AHR5:AIC5)</f>
        <v>206.90411980564977</v>
      </c>
      <c r="AIE5" s="474">
        <f>MEDIAN(AHR5:AIC5)</f>
        <v>70.767288673491436</v>
      </c>
      <c r="AIF5" s="474">
        <f>MAX(AHR5:AIC5)</f>
        <v>1184.4302743496537</v>
      </c>
      <c r="AIG5" s="475">
        <f>MIN(AHR5:AIC5)</f>
        <v>23.785632267550543</v>
      </c>
      <c r="AII5" s="66" t="s">
        <v>609</v>
      </c>
      <c r="AIJ5" s="373">
        <v>447.12459743865122</v>
      </c>
      <c r="AIK5" s="373">
        <v>283.47750314684254</v>
      </c>
      <c r="AIL5" s="373">
        <v>351.76365202612504</v>
      </c>
      <c r="AIM5" s="373">
        <v>416.04740583530895</v>
      </c>
      <c r="AIN5" s="373">
        <v>555.78414221408718</v>
      </c>
      <c r="AIO5" s="373">
        <v>447.12459743865122</v>
      </c>
      <c r="AIP5" s="373">
        <v>337.30782976058481</v>
      </c>
      <c r="AIQ5" s="373">
        <v>458.64914758279133</v>
      </c>
      <c r="AIR5" s="373">
        <v>225.34227785623273</v>
      </c>
      <c r="AIS5" s="476">
        <f>AVERAGE(AIJ5:AIR5)</f>
        <v>391.40235036658606</v>
      </c>
      <c r="AIT5" s="471">
        <f>MEDIAN(AIJ5:AIR5)</f>
        <v>416.04740583530895</v>
      </c>
      <c r="AIU5" s="471">
        <f>MAX(AIJ5:AIR5)</f>
        <v>555.78414221408718</v>
      </c>
      <c r="AIV5" s="472">
        <f>MIN(AIJ5:AIR5)</f>
        <v>225.34227785623273</v>
      </c>
      <c r="AIY5" s="66" t="s">
        <v>609</v>
      </c>
      <c r="AIZ5" s="373">
        <v>578.23028321122479</v>
      </c>
      <c r="AJA5" s="373">
        <v>4996.9639942939111</v>
      </c>
      <c r="AJB5" s="373">
        <v>1172.4544203897515</v>
      </c>
      <c r="AJC5" s="373">
        <v>408.1471092814366</v>
      </c>
      <c r="AJD5" s="373">
        <v>325.87331352886702</v>
      </c>
      <c r="AJE5" s="373">
        <v>380.87314825302292</v>
      </c>
      <c r="AJF5" s="373">
        <v>329.86654765659762</v>
      </c>
      <c r="AJG5" s="373">
        <v>272.72699060395132</v>
      </c>
      <c r="AJH5" s="373">
        <v>337.64278932058471</v>
      </c>
      <c r="AJI5" s="373">
        <v>977.2666209542067</v>
      </c>
      <c r="AJJ5" s="373">
        <v>728.53421659309663</v>
      </c>
      <c r="AJK5" s="373">
        <v>566.98251713464185</v>
      </c>
      <c r="AJL5" s="473">
        <f>AVERAGE(AIZ5:AJK5)</f>
        <v>922.96349593510752</v>
      </c>
      <c r="AJM5" s="474">
        <f>MEDIAN(AIZ5:AJK5)</f>
        <v>487.56481320803925</v>
      </c>
      <c r="AJN5" s="474">
        <f>MAX(AIZ5:AJK5)</f>
        <v>4996.9639942939111</v>
      </c>
      <c r="AJO5" s="475">
        <f>MIN(AIZ5:AJK5)</f>
        <v>272.72699060395132</v>
      </c>
      <c r="AJP5" s="412"/>
      <c r="AJQ5" s="66" t="s">
        <v>609</v>
      </c>
      <c r="AJR5" s="373">
        <v>52.030679474660502</v>
      </c>
      <c r="AJS5" s="373">
        <v>80.740588751869879</v>
      </c>
      <c r="AJT5" s="373">
        <v>25.754962598055368</v>
      </c>
      <c r="AJU5" s="373">
        <v>60.567982743396591</v>
      </c>
      <c r="AJV5" s="373">
        <v>117.66250401579617</v>
      </c>
      <c r="AJW5" s="373">
        <v>52.030679474660502</v>
      </c>
      <c r="AJX5" s="373">
        <v>72.634322145715245</v>
      </c>
      <c r="AJY5" s="373">
        <v>51.448060093384257</v>
      </c>
      <c r="AJZ5" s="373">
        <v>16.937776911001009</v>
      </c>
      <c r="AKA5" s="476">
        <f>AVERAGE(AJR5:AJZ5)</f>
        <v>58.86750624539328</v>
      </c>
      <c r="AKB5" s="471">
        <f>MEDIAN(AJR5:AJZ5)</f>
        <v>52.030679474660502</v>
      </c>
      <c r="AKC5" s="471">
        <f>MAX(AJR5:AJZ5)</f>
        <v>117.66250401579617</v>
      </c>
      <c r="AKD5" s="472">
        <f>MIN(AJR5:AJZ5)</f>
        <v>16.937776911001009</v>
      </c>
      <c r="AKG5" s="66" t="s">
        <v>609</v>
      </c>
      <c r="AKH5" s="373">
        <v>176.93399108988987</v>
      </c>
      <c r="AKI5" s="373">
        <v>1091.3570712611663</v>
      </c>
      <c r="AKJ5" s="373">
        <v>173.37841629354998</v>
      </c>
      <c r="AKK5" s="373">
        <v>117.50656157009192</v>
      </c>
      <c r="AKL5" s="373">
        <v>168.20779973581296</v>
      </c>
      <c r="AKM5" s="373">
        <v>52.772665189633415</v>
      </c>
      <c r="AKN5" s="373">
        <v>188.00662826173129</v>
      </c>
      <c r="AKO5" s="373">
        <v>74.645699127007219</v>
      </c>
      <c r="AKP5" s="373">
        <v>110.38243545894437</v>
      </c>
      <c r="AKQ5" s="373">
        <v>294.73335763514064</v>
      </c>
      <c r="AKR5" s="373">
        <v>185.14905095389446</v>
      </c>
      <c r="AKS5" s="373">
        <v>124.95044699572031</v>
      </c>
      <c r="AKT5" s="473">
        <f>AVERAGE(AKH5:AKS5)</f>
        <v>229.83534363104854</v>
      </c>
      <c r="AKU5" s="474">
        <f>MEDIAN(AKH5:AKS5)</f>
        <v>170.79310801468148</v>
      </c>
      <c r="AKV5" s="474">
        <f>MAX(AKH5:AKS5)</f>
        <v>1091.3570712611663</v>
      </c>
      <c r="AKW5" s="475">
        <f>MIN(AKH5:AKS5)</f>
        <v>52.772665189633415</v>
      </c>
      <c r="AKY5" s="66" t="s">
        <v>608</v>
      </c>
      <c r="AKZ5" s="373">
        <v>22.993862156008369</v>
      </c>
      <c r="ALA5" s="373">
        <v>19.776122638196988</v>
      </c>
      <c r="ALB5" s="373">
        <v>23.813515349296441</v>
      </c>
      <c r="ALC5" s="373">
        <v>22.71055202183237</v>
      </c>
      <c r="ALD5" s="373">
        <v>27.6028597081404</v>
      </c>
      <c r="ALE5" s="373">
        <v>22.993862156008369</v>
      </c>
      <c r="ALF5" s="373">
        <v>22.797241238135438</v>
      </c>
      <c r="ALG5" s="373">
        <v>22.88580509494874</v>
      </c>
      <c r="ALH5" s="373">
        <v>22.452591986557078</v>
      </c>
      <c r="ALI5" s="476">
        <f>AVERAGE(AKZ5:ALH5)</f>
        <v>23.114045816569355</v>
      </c>
      <c r="ALJ5" s="471">
        <f>MEDIAN(AKZ5:ALH5)</f>
        <v>22.88580509494874</v>
      </c>
      <c r="ALK5" s="471">
        <f>MAX(AKZ5:ALH5)</f>
        <v>27.6028597081404</v>
      </c>
      <c r="ALL5" s="472">
        <f>MIN(AKZ5:ALH5)</f>
        <v>19.776122638196988</v>
      </c>
      <c r="ALO5" s="66" t="s">
        <v>608</v>
      </c>
      <c r="ALP5" s="373">
        <v>18.248161638223259</v>
      </c>
      <c r="ALQ5" s="373">
        <v>32.83967382296899</v>
      </c>
      <c r="ALR5" s="373">
        <v>49.626328978205962</v>
      </c>
      <c r="ALS5" s="373">
        <v>23.686124241935122</v>
      </c>
      <c r="ALT5" s="373">
        <v>24.189964184083532</v>
      </c>
      <c r="ALU5" s="373">
        <v>24.951689809418323</v>
      </c>
      <c r="ALV5" s="373">
        <v>25.507945129318298</v>
      </c>
      <c r="ALW5" s="373">
        <v>24.168160421814171</v>
      </c>
      <c r="ALX5" s="373">
        <v>22.764743269756455</v>
      </c>
      <c r="ALY5" s="373">
        <v>36.605773150732588</v>
      </c>
      <c r="ALZ5" s="373">
        <v>33.210702768810428</v>
      </c>
      <c r="AMA5" s="373">
        <v>29.079562854330533</v>
      </c>
      <c r="AMB5" s="473">
        <f>AVERAGE(ALP5:AMA5)</f>
        <v>28.739902522466469</v>
      </c>
      <c r="AMC5" s="474">
        <f>MEDIAN(ALP5:AMA5)</f>
        <v>25.22981746936831</v>
      </c>
      <c r="AMD5" s="474">
        <f>MAX(ALP5:AMA5)</f>
        <v>49.626328978205962</v>
      </c>
      <c r="AME5" s="475">
        <f>MIN(ALP5:AMA5)</f>
        <v>18.248161638223259</v>
      </c>
      <c r="AMG5" s="66" t="s">
        <v>608</v>
      </c>
      <c r="AMH5" s="373">
        <v>7.7667231080810533</v>
      </c>
      <c r="AMI5" s="373">
        <v>4.5012484467681935</v>
      </c>
      <c r="AMJ5" s="373">
        <v>9.9961446983249971</v>
      </c>
      <c r="AMK5" s="373">
        <v>5.9592774523807908</v>
      </c>
      <c r="AML5" s="373">
        <v>8.415321497013446</v>
      </c>
      <c r="AMM5" s="373">
        <v>7.7667231080810533</v>
      </c>
      <c r="AMN5" s="373">
        <v>6.9324755665988089</v>
      </c>
      <c r="AMO5" s="373">
        <v>5.013943934531544</v>
      </c>
      <c r="AMP5" s="373">
        <v>5.0362038752731735</v>
      </c>
      <c r="AMQ5" s="476">
        <f>AVERAGE(AMH5:AMP5)</f>
        <v>6.8208957430058952</v>
      </c>
      <c r="AMR5" s="471">
        <f>MEDIAN(AMH5:AMP5)</f>
        <v>6.9324755665988089</v>
      </c>
      <c r="AMS5" s="471">
        <f>MAX(AMH5:AMP5)</f>
        <v>9.9961446983249971</v>
      </c>
      <c r="AMT5" s="472">
        <f>MIN(AMH5:AMP5)</f>
        <v>4.5012484467681935</v>
      </c>
      <c r="AMW5" s="66" t="s">
        <v>608</v>
      </c>
      <c r="AMX5" s="373">
        <v>8.4551479121388216</v>
      </c>
      <c r="AMY5" s="373">
        <v>21.358767340495927</v>
      </c>
      <c r="AMZ5" s="373">
        <v>27.654862523043928</v>
      </c>
      <c r="ANA5" s="373">
        <v>10.114372928584865</v>
      </c>
      <c r="ANB5" s="373">
        <v>5.2195437226305392</v>
      </c>
      <c r="ANC5" s="373">
        <v>8.3040297008419923</v>
      </c>
      <c r="AND5" s="373">
        <v>12.163631600608134</v>
      </c>
      <c r="ANE5" s="373">
        <v>4.522924947121548</v>
      </c>
      <c r="ANF5" s="373">
        <v>5.3318421227393005</v>
      </c>
      <c r="ANG5" s="373">
        <v>25.82350664252014</v>
      </c>
      <c r="ANH5" s="373">
        <v>40.56422564074456</v>
      </c>
      <c r="ANI5" s="373">
        <v>15.570600578705452</v>
      </c>
      <c r="ANJ5" s="473">
        <f>AVERAGE(AMX5:ANI5)</f>
        <v>15.423621305014601</v>
      </c>
      <c r="ANK5" s="474">
        <f>MEDIAN(AMX5:ANI5)</f>
        <v>11.139002264596499</v>
      </c>
      <c r="ANL5" s="474">
        <f>MAX(AMX5:ANI5)</f>
        <v>40.56422564074456</v>
      </c>
      <c r="ANM5" s="475">
        <f>MIN(AMX5:ANI5)</f>
        <v>4.522924947121548</v>
      </c>
      <c r="ANO5" s="66" t="s">
        <v>608</v>
      </c>
      <c r="ANP5" s="373">
        <v>23.694041739591459</v>
      </c>
      <c r="ANQ5" s="373">
        <v>30.742767252376126</v>
      </c>
      <c r="ANR5" s="373">
        <v>29.826882818273134</v>
      </c>
      <c r="ANS5" s="373">
        <v>35.237298306483034</v>
      </c>
      <c r="ANT5" s="373">
        <v>29.595168144370113</v>
      </c>
      <c r="ANU5" s="373">
        <v>23.694041739591459</v>
      </c>
      <c r="ANV5" s="373">
        <v>28.225438079838423</v>
      </c>
      <c r="ANW5" s="373">
        <v>29.162456815230179</v>
      </c>
      <c r="ANX5" s="373">
        <v>25.680218764269522</v>
      </c>
      <c r="ANY5" s="476">
        <f>AVERAGE(ANP5:ANX5)</f>
        <v>28.428701517780382</v>
      </c>
      <c r="ANZ5" s="471">
        <f>MEDIAN(ANP5:ANX5)</f>
        <v>29.162456815230179</v>
      </c>
      <c r="AOA5" s="471">
        <f>MAX(ANP5:ANX5)</f>
        <v>35.237298306483034</v>
      </c>
      <c r="AOB5" s="472">
        <f>MIN(ANP5:ANX5)</f>
        <v>23.694041739591459</v>
      </c>
      <c r="AOE5" s="66" t="s">
        <v>608</v>
      </c>
      <c r="AOF5" s="373">
        <v>19.385694403265752</v>
      </c>
      <c r="AOG5" s="373">
        <v>30.787677914236145</v>
      </c>
      <c r="AOH5" s="373">
        <v>41.749858636026261</v>
      </c>
      <c r="AOI5" s="373">
        <v>29.871897122289084</v>
      </c>
      <c r="AOJ5" s="373">
        <v>21.59165440298711</v>
      </c>
      <c r="AOK5" s="373">
        <v>26.857959944668444</v>
      </c>
      <c r="AOL5" s="373">
        <v>31.691002290293472</v>
      </c>
      <c r="AOM5" s="373">
        <v>24.884029629916135</v>
      </c>
      <c r="AON5" s="373">
        <v>27.276812282688319</v>
      </c>
      <c r="AOO5" s="373">
        <v>39.915061819208695</v>
      </c>
      <c r="AOP5" s="373">
        <v>44.845429225928783</v>
      </c>
      <c r="AOQ5" s="373">
        <v>34.141331716086185</v>
      </c>
      <c r="AOR5" s="473">
        <f>AVERAGE(AOF5:AOQ5)</f>
        <v>31.083200782299539</v>
      </c>
      <c r="AOS5" s="474">
        <f>MEDIAN(AOF5:AOQ5)</f>
        <v>30.329787518262613</v>
      </c>
      <c r="AOT5" s="474">
        <f>MAX(AOF5:AOQ5)</f>
        <v>44.845429225928783</v>
      </c>
      <c r="AOU5" s="475">
        <f>MIN(AOF5:AOQ5)</f>
        <v>19.385694403265752</v>
      </c>
      <c r="AOW5" s="66" t="s">
        <v>609</v>
      </c>
      <c r="AOX5" s="373">
        <v>3301</v>
      </c>
      <c r="AOY5" s="373">
        <v>2029</v>
      </c>
      <c r="AOZ5" s="373">
        <v>992</v>
      </c>
      <c r="APA5" s="373">
        <v>4142</v>
      </c>
      <c r="APB5" s="373">
        <v>1733</v>
      </c>
      <c r="APC5" s="373">
        <v>3301</v>
      </c>
      <c r="APD5" s="373">
        <v>1962</v>
      </c>
      <c r="APE5" s="373">
        <v>2541</v>
      </c>
      <c r="APF5" s="373">
        <v>1727</v>
      </c>
      <c r="APG5" s="476">
        <f>AVERAGE(AOX5:APF5)</f>
        <v>2414.2222222222222</v>
      </c>
      <c r="APH5" s="471">
        <f>MEDIAN(AOX5:APF5)</f>
        <v>2029</v>
      </c>
      <c r="API5" s="471">
        <f>MAX(AOX5:APF5)</f>
        <v>4142</v>
      </c>
      <c r="APJ5" s="472">
        <f>MIN(AOX5:APF5)</f>
        <v>992</v>
      </c>
      <c r="APM5" s="66" t="s">
        <v>609</v>
      </c>
      <c r="APN5" s="373">
        <v>3190</v>
      </c>
      <c r="APO5" s="373">
        <v>23291</v>
      </c>
      <c r="APP5" s="373">
        <v>2392</v>
      </c>
      <c r="APQ5" s="373">
        <v>2173</v>
      </c>
      <c r="APR5" s="373">
        <v>1303</v>
      </c>
      <c r="APS5" s="373">
        <v>1717</v>
      </c>
      <c r="APT5" s="373">
        <v>1574</v>
      </c>
      <c r="APU5" s="373">
        <v>1734</v>
      </c>
      <c r="APV5" s="373">
        <v>1630</v>
      </c>
      <c r="APW5" s="373">
        <v>4728</v>
      </c>
      <c r="APX5" s="373">
        <v>1781</v>
      </c>
      <c r="APY5" s="373">
        <v>5366</v>
      </c>
      <c r="APZ5" s="473">
        <f>AVERAGE(APN5:APY5)</f>
        <v>4239.916666666667</v>
      </c>
      <c r="AQA5" s="474">
        <f>MEDIAN(APN5:APY5)</f>
        <v>1977</v>
      </c>
      <c r="AQB5" s="474">
        <f>MAX(APN5:APY5)</f>
        <v>23291</v>
      </c>
      <c r="AQC5" s="475">
        <f>MIN(APN5:APY5)</f>
        <v>1303</v>
      </c>
      <c r="AQE5" s="66" t="s">
        <v>609</v>
      </c>
      <c r="AQF5" s="373">
        <v>9721</v>
      </c>
      <c r="AQG5" s="373">
        <v>6633</v>
      </c>
      <c r="AQH5" s="373">
        <v>5328</v>
      </c>
      <c r="AQI5" s="373">
        <v>9158</v>
      </c>
      <c r="AQJ5" s="373">
        <v>11498</v>
      </c>
      <c r="AQK5" s="373">
        <v>9721</v>
      </c>
      <c r="AQL5" s="373">
        <v>5880</v>
      </c>
      <c r="AQM5" s="373">
        <v>8640</v>
      </c>
      <c r="AQN5" s="373">
        <v>7512</v>
      </c>
      <c r="AQO5" s="476">
        <f>AVERAGE(AQF5:AQN5)</f>
        <v>8232.3333333333339</v>
      </c>
      <c r="AQP5" s="471">
        <f>MEDIAN(AQF5:AQN5)</f>
        <v>8640</v>
      </c>
      <c r="AQQ5" s="471">
        <f>MAX(AQF5:AQN5)</f>
        <v>11498</v>
      </c>
      <c r="AQR5" s="472">
        <f>MIN(AQF5:AQN5)</f>
        <v>5328</v>
      </c>
      <c r="AQU5" s="66" t="s">
        <v>609</v>
      </c>
      <c r="AQV5" s="373">
        <v>10999</v>
      </c>
      <c r="AQW5" s="373">
        <v>65210</v>
      </c>
      <c r="AQX5" s="373">
        <v>8825</v>
      </c>
      <c r="AQY5" s="373">
        <v>8420</v>
      </c>
      <c r="AQZ5" s="373">
        <v>6321</v>
      </c>
      <c r="ARA5" s="373">
        <v>4895</v>
      </c>
      <c r="ARB5" s="373">
        <v>5361</v>
      </c>
      <c r="ARC5" s="373">
        <v>5941</v>
      </c>
      <c r="ARD5" s="373">
        <v>5768</v>
      </c>
      <c r="ARE5" s="373">
        <v>11419</v>
      </c>
      <c r="ARF5" s="373">
        <v>7005</v>
      </c>
      <c r="ARG5" s="373">
        <v>9943</v>
      </c>
      <c r="ARH5" s="473">
        <f>AVERAGE(AQV5:ARG5)</f>
        <v>12508.916666666666</v>
      </c>
      <c r="ARI5" s="474">
        <f>MEDIAN(AQV5:ARG5)</f>
        <v>7712.5</v>
      </c>
      <c r="ARJ5" s="474">
        <f>MAX(AQV5:ARG5)</f>
        <v>65210</v>
      </c>
      <c r="ARK5" s="475">
        <f>MIN(AQV5:ARG5)</f>
        <v>4895</v>
      </c>
      <c r="ARL5" s="412"/>
      <c r="ARM5" s="66" t="s">
        <v>609</v>
      </c>
      <c r="ARN5" s="373">
        <v>509</v>
      </c>
      <c r="ARO5" s="373">
        <v>761</v>
      </c>
      <c r="ARP5" s="373">
        <v>165</v>
      </c>
      <c r="ARQ5" s="373">
        <v>535</v>
      </c>
      <c r="ARR5" s="373">
        <v>1013</v>
      </c>
      <c r="ARS5" s="373">
        <v>509</v>
      </c>
      <c r="ART5" s="373">
        <v>632</v>
      </c>
      <c r="ARU5" s="373">
        <v>511</v>
      </c>
      <c r="ARV5" s="373">
        <v>201</v>
      </c>
      <c r="ARW5" s="476">
        <f>AVERAGE(ARN5:ARV5)</f>
        <v>537.33333333333337</v>
      </c>
      <c r="ARX5" s="471">
        <f>MEDIAN(ARN5:ARV5)</f>
        <v>511</v>
      </c>
      <c r="ARY5" s="471">
        <f>MAX(ARN5:ARV5)</f>
        <v>1013</v>
      </c>
      <c r="ARZ5" s="472">
        <f>MIN(ARN5:ARV5)</f>
        <v>165</v>
      </c>
      <c r="ASC5" s="66" t="s">
        <v>609</v>
      </c>
      <c r="ASD5" s="373">
        <v>2951</v>
      </c>
      <c r="ASE5" s="373">
        <v>14328</v>
      </c>
      <c r="ASF5" s="373">
        <v>1275</v>
      </c>
      <c r="ASG5" s="373">
        <v>982</v>
      </c>
      <c r="ASH5" s="373">
        <v>1923</v>
      </c>
      <c r="ASI5" s="373">
        <v>414</v>
      </c>
      <c r="ASJ5" s="373">
        <v>1499</v>
      </c>
      <c r="ASK5" s="373">
        <v>617</v>
      </c>
      <c r="ASL5" s="373">
        <v>1072</v>
      </c>
      <c r="ASM5" s="373">
        <v>2037</v>
      </c>
      <c r="ASN5" s="373">
        <v>1070</v>
      </c>
      <c r="ASO5" s="373">
        <v>961</v>
      </c>
      <c r="ASP5" s="473">
        <f>AVERAGE(ASD5:ASO5)</f>
        <v>2427.4166666666665</v>
      </c>
      <c r="ASQ5" s="474">
        <f>MEDIAN(ASD5:ASO5)</f>
        <v>1173.5</v>
      </c>
      <c r="ASR5" s="474">
        <f>MAX(ASD5:ASO5)</f>
        <v>14328</v>
      </c>
      <c r="ASS5" s="475">
        <f>MIN(ASD5:ASO5)</f>
        <v>414</v>
      </c>
    </row>
    <row r="6" spans="1:1189" ht="15.75" thickBot="1" x14ac:dyDescent="0.3">
      <c r="A6" s="364" t="s">
        <v>865</v>
      </c>
      <c r="B6" s="373">
        <v>4</v>
      </c>
      <c r="C6" s="373">
        <v>8</v>
      </c>
      <c r="D6" s="373">
        <v>8</v>
      </c>
      <c r="E6" s="373">
        <v>6</v>
      </c>
      <c r="F6" s="373">
        <v>4</v>
      </c>
      <c r="G6" s="373">
        <v>4</v>
      </c>
      <c r="H6" s="373">
        <v>7</v>
      </c>
      <c r="I6" s="373">
        <v>3</v>
      </c>
      <c r="J6" s="373">
        <v>0</v>
      </c>
      <c r="K6" s="470">
        <f>AVERAGE(B6:J6)</f>
        <v>4.8888888888888893</v>
      </c>
      <c r="L6" s="471">
        <f>MEDIAN(B6:J6)</f>
        <v>4</v>
      </c>
      <c r="M6" s="471">
        <f>MAX(B6:J6)</f>
        <v>8</v>
      </c>
      <c r="N6" s="472">
        <f>MIN(B6:J6)</f>
        <v>0</v>
      </c>
      <c r="Q6" s="364" t="s">
        <v>865</v>
      </c>
      <c r="R6" s="373">
        <v>4</v>
      </c>
      <c r="S6" s="373">
        <v>29</v>
      </c>
      <c r="T6" s="373">
        <v>9</v>
      </c>
      <c r="U6" s="373">
        <v>2</v>
      </c>
      <c r="V6" s="373">
        <v>3</v>
      </c>
      <c r="W6" s="373">
        <v>1</v>
      </c>
      <c r="X6" s="373">
        <v>6</v>
      </c>
      <c r="Y6" s="373">
        <v>1</v>
      </c>
      <c r="Z6" s="373">
        <v>4</v>
      </c>
      <c r="AA6" s="373">
        <v>5</v>
      </c>
      <c r="AB6" s="373">
        <v>8</v>
      </c>
      <c r="AC6" s="373">
        <v>0</v>
      </c>
      <c r="AD6" s="473">
        <f>AVERAGE(R6:AC6)</f>
        <v>6</v>
      </c>
      <c r="AE6" s="474">
        <f>MEDIAN(R6:AC6)</f>
        <v>4</v>
      </c>
      <c r="AF6" s="474">
        <f>MAX(R6:AC6)</f>
        <v>29</v>
      </c>
      <c r="AG6" s="475">
        <f>MIN(R6:AC6)</f>
        <v>0</v>
      </c>
      <c r="AI6" s="66" t="s">
        <v>608</v>
      </c>
      <c r="AJ6" s="373">
        <v>0.81857166476113474</v>
      </c>
      <c r="AK6" s="373">
        <v>0.96650249896452056</v>
      </c>
      <c r="AL6" s="373">
        <v>0.80820727550400062</v>
      </c>
      <c r="AM6" s="373"/>
      <c r="AN6" s="373">
        <v>0.97383119519395223</v>
      </c>
      <c r="AO6" s="373">
        <v>0.81857166476113474</v>
      </c>
      <c r="AP6" s="373">
        <v>0.6302452161771982</v>
      </c>
      <c r="AQ6" s="373">
        <v>0.54585484513973648</v>
      </c>
      <c r="AR6" s="373">
        <v>0.61370069406240324</v>
      </c>
      <c r="AS6" s="476">
        <f>AVERAGE(AJ6:AR6)</f>
        <v>0.77193563182051017</v>
      </c>
      <c r="AT6" s="471">
        <f>MEDIAN(AJ6:AR6)</f>
        <v>0.81338947013256768</v>
      </c>
      <c r="AU6" s="471">
        <f>MAX(AJ6:AR6)</f>
        <v>0.97383119519395223</v>
      </c>
      <c r="AV6" s="472">
        <f>MIN(AJ6:AR6)</f>
        <v>0.54585484513973648</v>
      </c>
      <c r="AY6" s="66" t="s">
        <v>608</v>
      </c>
      <c r="AZ6" s="373">
        <v>2.3162207484442319</v>
      </c>
      <c r="BA6" s="373">
        <v>1.3148975680609591</v>
      </c>
      <c r="BB6" s="373">
        <v>1.5661034621001333</v>
      </c>
      <c r="BC6" s="373">
        <v>1.1651983836244499</v>
      </c>
      <c r="BD6" s="373">
        <v>2.7104916490989766</v>
      </c>
      <c r="BE6" s="373">
        <v>0.96484134148586342</v>
      </c>
      <c r="BF6" s="373">
        <v>3.4176594867912877</v>
      </c>
      <c r="BG6" s="373">
        <v>0.99589671502040078</v>
      </c>
      <c r="BH6" s="373">
        <v>1.0130949700445218</v>
      </c>
      <c r="BI6" s="373">
        <v>5.0328368103990853</v>
      </c>
      <c r="BJ6" s="373">
        <v>1.5914608821596832</v>
      </c>
      <c r="BK6" s="373">
        <v>2.3317436837622081</v>
      </c>
      <c r="BL6" s="473">
        <f>AVERAGE(AZ6:BK6)</f>
        <v>2.0350371417493167</v>
      </c>
      <c r="BM6" s="474">
        <f>MEDIAN(AZ6:BK6)</f>
        <v>1.5787821721299082</v>
      </c>
      <c r="BN6" s="474">
        <f>MAX(AZ6:BK6)</f>
        <v>5.0328368103990853</v>
      </c>
      <c r="BO6" s="475">
        <f>MIN(AZ6:BK6)</f>
        <v>0.96484134148586342</v>
      </c>
      <c r="BQ6" s="66" t="s">
        <v>608</v>
      </c>
      <c r="BR6" s="373">
        <v>1.1510953638954515</v>
      </c>
      <c r="BS6" s="373">
        <v>1.0697870763065567</v>
      </c>
      <c r="BT6" s="373">
        <v>0.97446598981878163</v>
      </c>
      <c r="BU6" s="373">
        <v>0.92609844581651668</v>
      </c>
      <c r="BV6" s="373">
        <v>0.89598920594774678</v>
      </c>
      <c r="BW6" s="373">
        <v>1.1510953638954515</v>
      </c>
      <c r="BX6" s="373">
        <v>0.88318608524073994</v>
      </c>
      <c r="BY6" s="373">
        <v>1.1045211735032392</v>
      </c>
      <c r="BZ6" s="373">
        <v>0.92138806186478106</v>
      </c>
      <c r="CA6" s="476">
        <f>AVERAGE(BR6:BZ6)</f>
        <v>1.0086251962543626</v>
      </c>
      <c r="CB6" s="471">
        <f>MEDIAN(BR6:BZ6)</f>
        <v>0.97446598981878163</v>
      </c>
      <c r="CC6" s="471">
        <f>MAX(BR6:BZ6)</f>
        <v>1.1510953638954515</v>
      </c>
      <c r="CD6" s="472">
        <f>MIN(BR6:BZ6)</f>
        <v>0.88318608524073994</v>
      </c>
      <c r="CG6" s="66" t="s">
        <v>608</v>
      </c>
      <c r="CH6" s="373">
        <v>1.4392947309471196</v>
      </c>
      <c r="CI6" s="373">
        <v>1.6608100106351045</v>
      </c>
      <c r="CJ6" s="373">
        <v>1.5770734065972303</v>
      </c>
      <c r="CK6" s="373">
        <v>1.2952421159495398</v>
      </c>
      <c r="CL6" s="373">
        <v>0.88003585825162312</v>
      </c>
      <c r="CM6" s="373">
        <v>1.3919468139107576</v>
      </c>
      <c r="CN6" s="373">
        <v>2.7823652940999133</v>
      </c>
      <c r="CO6" s="373">
        <v>1.1075617971904472</v>
      </c>
      <c r="CP6" s="373">
        <v>1.0872189063066813</v>
      </c>
      <c r="CQ6" s="373">
        <v>1.7625980113102415</v>
      </c>
      <c r="CR6" s="373">
        <v>1.5739978433628119</v>
      </c>
      <c r="CS6" s="373">
        <v>2.4128373708664004</v>
      </c>
      <c r="CT6" s="473">
        <f>AVERAGE(CH6:CS6)</f>
        <v>1.5809151799523224</v>
      </c>
      <c r="CU6" s="474">
        <f>MEDIAN(CH6:CS6)</f>
        <v>1.5066462871549657</v>
      </c>
      <c r="CV6" s="474">
        <f>MAX(CH6:CS6)</f>
        <v>2.7823652940999133</v>
      </c>
      <c r="CW6" s="475">
        <f>MIN(CH6:CS6)</f>
        <v>0.88003585825162312</v>
      </c>
      <c r="CX6" s="413"/>
      <c r="CY6" s="66" t="s">
        <v>608</v>
      </c>
      <c r="CZ6" s="373">
        <v>3.8201688123903526</v>
      </c>
      <c r="DA6" s="373">
        <v>2.8691963245673673</v>
      </c>
      <c r="DB6" s="373">
        <v>1.7863143352945903</v>
      </c>
      <c r="DC6" s="373">
        <v>0.98054784516855287</v>
      </c>
      <c r="DD6" s="373">
        <v>1.7381964774715399</v>
      </c>
      <c r="DE6" s="373">
        <v>3.8201688123903526</v>
      </c>
      <c r="DF6" s="373">
        <v>2.7595667842833942</v>
      </c>
      <c r="DG6" s="373">
        <v>2.0260512284949015</v>
      </c>
      <c r="DH6" s="373"/>
      <c r="DI6" s="476">
        <f>AVERAGE(CZ6:DH6)</f>
        <v>2.4750263275076314</v>
      </c>
      <c r="DJ6" s="471">
        <f>MEDIAN(CZ6:DH6)</f>
        <v>2.3928090063891476</v>
      </c>
      <c r="DK6" s="471">
        <f>MAX(CZ6:DH6)</f>
        <v>3.8201688123903526</v>
      </c>
      <c r="DL6" s="472">
        <f>MIN(CZ6:DH6)</f>
        <v>0.98054784516855287</v>
      </c>
      <c r="DO6" s="66" t="s">
        <v>608</v>
      </c>
      <c r="DP6" s="373">
        <v>5.0737509436802286</v>
      </c>
      <c r="DQ6" s="373">
        <v>1.7314925170332027</v>
      </c>
      <c r="DR6" s="373">
        <v>1.1435765980594335</v>
      </c>
      <c r="DS6" s="373">
        <v>1.5857317465223497</v>
      </c>
      <c r="DT6" s="373">
        <v>2.1981186491157403</v>
      </c>
      <c r="DU6" s="373">
        <v>0.77251238452331439</v>
      </c>
      <c r="DV6" s="373">
        <v>2.1054674601950172</v>
      </c>
      <c r="DW6" s="373">
        <v>0.673313340690882</v>
      </c>
      <c r="DX6" s="373">
        <v>2.9405467906369323</v>
      </c>
      <c r="DY6" s="373">
        <v>6.4046663112747213</v>
      </c>
      <c r="DZ6" s="373">
        <v>2.1094955909006678</v>
      </c>
      <c r="EA6" s="373"/>
      <c r="EB6" s="473">
        <f>AVERAGE(DP6:EA6)</f>
        <v>2.4307883938756807</v>
      </c>
      <c r="EC6" s="474">
        <f>MEDIAN(DP6:EA6)</f>
        <v>2.1054674601950172</v>
      </c>
      <c r="ED6" s="474">
        <f>MAX(DP6:EA6)</f>
        <v>6.4046663112747213</v>
      </c>
      <c r="EE6" s="475">
        <f>MIN(DP6:EA6)</f>
        <v>0.673313340690882</v>
      </c>
      <c r="EG6" s="66" t="s">
        <v>608</v>
      </c>
      <c r="EH6" s="373">
        <v>28.896866402196586</v>
      </c>
      <c r="EI6" s="373">
        <v>23.374429281729618</v>
      </c>
      <c r="EJ6" s="373">
        <v>22.792053235565533</v>
      </c>
      <c r="EK6" s="373"/>
      <c r="EL6" s="373">
        <v>24.299129311213054</v>
      </c>
      <c r="EM6" s="373">
        <v>28.896866402196586</v>
      </c>
      <c r="EN6" s="373">
        <v>23.897389565157976</v>
      </c>
      <c r="EO6" s="373">
        <v>21.62916463458895</v>
      </c>
      <c r="EP6" s="373">
        <v>26.877817042608395</v>
      </c>
      <c r="EQ6" s="476">
        <f>AVERAGE(EH6:EP6)</f>
        <v>25.082964484407089</v>
      </c>
      <c r="ER6" s="471">
        <f>MEDIAN(EH6:EP6)</f>
        <v>24.098259438185515</v>
      </c>
      <c r="ES6" s="471">
        <f>MAX(EH6:EP6)</f>
        <v>28.896866402196586</v>
      </c>
      <c r="ET6" s="472">
        <f>MIN(EH6:EP6)</f>
        <v>21.62916463458895</v>
      </c>
      <c r="EW6" s="66" t="s">
        <v>608</v>
      </c>
      <c r="EX6" s="373">
        <v>35.124968539909155</v>
      </c>
      <c r="EY6" s="373">
        <v>36.847106957942096</v>
      </c>
      <c r="EZ6" s="373">
        <v>55.9243981800388</v>
      </c>
      <c r="FA6" s="373">
        <v>29.283107675919418</v>
      </c>
      <c r="FB6" s="373">
        <v>32.547323694615706</v>
      </c>
      <c r="FC6" s="373">
        <v>80.479079754831275</v>
      </c>
      <c r="FD6" s="373">
        <v>67.790082431997931</v>
      </c>
      <c r="FE6" s="373">
        <v>37.949517523938866</v>
      </c>
      <c r="FF6" s="373">
        <v>42.33370182575613</v>
      </c>
      <c r="FG6" s="373">
        <v>77.824034239341117</v>
      </c>
      <c r="FH6" s="373">
        <v>33.193114005898842</v>
      </c>
      <c r="FI6" s="373">
        <v>38.007221831872961</v>
      </c>
      <c r="FJ6" s="473">
        <f>AVERAGE(EX6:FI6)</f>
        <v>47.275304721838523</v>
      </c>
      <c r="FK6" s="474">
        <f>MEDIAN(EX6:FI6)</f>
        <v>37.978369677905917</v>
      </c>
      <c r="FL6" s="474">
        <f>MAX(EX6:FI6)</f>
        <v>80.479079754831275</v>
      </c>
      <c r="FM6" s="475">
        <f>MIN(EX6:FI6)</f>
        <v>29.283107675919418</v>
      </c>
      <c r="FO6" s="66" t="s">
        <v>608</v>
      </c>
      <c r="FP6" s="373">
        <v>28.657120521303863</v>
      </c>
      <c r="FQ6" s="373">
        <v>26.114839667259233</v>
      </c>
      <c r="FR6" s="373">
        <v>31.428760080453376</v>
      </c>
      <c r="FS6" s="373">
        <v>28.789734090414331</v>
      </c>
      <c r="FT6" s="373">
        <v>31.041859166129921</v>
      </c>
      <c r="FU6" s="373">
        <v>28.657120521303863</v>
      </c>
      <c r="FV6" s="373">
        <v>28.98685472631114</v>
      </c>
      <c r="FW6" s="373">
        <v>29.503443276137371</v>
      </c>
      <c r="FX6" s="373">
        <v>25.144272675531472</v>
      </c>
      <c r="FY6" s="476">
        <f>AVERAGE(FP6:FX6)</f>
        <v>28.702667191649393</v>
      </c>
      <c r="FZ6" s="471">
        <f>MEDIAN(FP6:FX6)</f>
        <v>28.789734090414331</v>
      </c>
      <c r="GA6" s="471">
        <f>MAX(FP6:FX6)</f>
        <v>31.428760080453376</v>
      </c>
      <c r="GB6" s="472">
        <f>MIN(FP6:FX6)</f>
        <v>25.144272675531472</v>
      </c>
      <c r="GE6" s="66" t="s">
        <v>608</v>
      </c>
      <c r="GF6" s="373">
        <v>30.937698199962337</v>
      </c>
      <c r="GG6" s="373">
        <v>35.972450672320143</v>
      </c>
      <c r="GH6" s="373">
        <v>37.816820988828049</v>
      </c>
      <c r="GI6" s="373">
        <v>34.650237826058621</v>
      </c>
      <c r="GJ6" s="373">
        <v>30.742032114097771</v>
      </c>
      <c r="GK6" s="373">
        <v>33.417644115963483</v>
      </c>
      <c r="GL6" s="373">
        <v>34.485549406065182</v>
      </c>
      <c r="GM6" s="373">
        <v>33.026255399947182</v>
      </c>
      <c r="GN6" s="373">
        <v>28.58396008938648</v>
      </c>
      <c r="GO6" s="373">
        <v>36.77677597335974</v>
      </c>
      <c r="GP6" s="373">
        <v>34.717994392208233</v>
      </c>
      <c r="GQ6" s="373">
        <v>38.802584780139775</v>
      </c>
      <c r="GR6" s="473">
        <f>AVERAGE(GF6:GQ6)</f>
        <v>34.160833663194758</v>
      </c>
      <c r="GS6" s="474">
        <f>MEDIAN(GF6:GQ6)</f>
        <v>34.567893616061902</v>
      </c>
      <c r="GT6" s="474">
        <f>MAX(GF6:GQ6)</f>
        <v>38.802584780139775</v>
      </c>
      <c r="GU6" s="475">
        <f>MIN(GF6:GQ6)</f>
        <v>28.58396008938648</v>
      </c>
      <c r="GV6" s="412"/>
      <c r="GW6" s="66" t="s">
        <v>608</v>
      </c>
      <c r="GX6" s="373">
        <v>26.11523398683353</v>
      </c>
      <c r="GY6" s="373">
        <v>54.452694196456648</v>
      </c>
      <c r="GZ6" s="373">
        <v>29.764603116542244</v>
      </c>
      <c r="HA6" s="373">
        <v>28.402297105113888</v>
      </c>
      <c r="HB6" s="373">
        <v>39.592230917080705</v>
      </c>
      <c r="HC6" s="373">
        <v>26.11523398683353</v>
      </c>
      <c r="HD6" s="373">
        <v>32.170517408806759</v>
      </c>
      <c r="HE6" s="373">
        <v>35.89213088258979</v>
      </c>
      <c r="HF6" s="373"/>
      <c r="HG6" s="476">
        <f>AVERAGE(GX6:HF6)</f>
        <v>34.063117700032137</v>
      </c>
      <c r="HH6" s="471">
        <f>MEDIAN(GX6:HF6)</f>
        <v>30.967560262674503</v>
      </c>
      <c r="HI6" s="471">
        <f>MAX(GX6:HF6)</f>
        <v>54.452694196456648</v>
      </c>
      <c r="HJ6" s="472">
        <f>MIN(GX6:HF6)</f>
        <v>26.11523398683353</v>
      </c>
      <c r="HM6" s="66" t="s">
        <v>608</v>
      </c>
      <c r="HN6" s="373">
        <v>75.637830192254285</v>
      </c>
      <c r="HO6" s="373">
        <v>40.776204798397785</v>
      </c>
      <c r="HP6" s="373">
        <v>56.487925023394354</v>
      </c>
      <c r="HQ6" s="373">
        <v>82.475046013380478</v>
      </c>
      <c r="HR6" s="373">
        <v>46.163706299042907</v>
      </c>
      <c r="HS6" s="373">
        <v>26.251227667470737</v>
      </c>
      <c r="HT6" s="373">
        <v>73.874606050144678</v>
      </c>
      <c r="HU6" s="373">
        <v>69.782692216708853</v>
      </c>
      <c r="HV6" s="373">
        <v>31.66897202588796</v>
      </c>
      <c r="HW6" s="373">
        <v>30.954101262340153</v>
      </c>
      <c r="HX6" s="373">
        <v>59.737446927018681</v>
      </c>
      <c r="HY6" s="373"/>
      <c r="HZ6" s="473">
        <f>AVERAGE(HN6:HY6)</f>
        <v>53.982705316003724</v>
      </c>
      <c r="IA6" s="474">
        <f>MEDIAN(HN6:HY6)</f>
        <v>56.487925023394354</v>
      </c>
      <c r="IB6" s="474">
        <f>MAX(HN6:HY6)</f>
        <v>82.475046013380478</v>
      </c>
      <c r="IC6" s="475">
        <f>MIN(HN6:HY6)</f>
        <v>26.251227667470737</v>
      </c>
      <c r="IE6" s="66" t="s">
        <v>608</v>
      </c>
      <c r="IF6" s="373">
        <v>31.624557066398154</v>
      </c>
      <c r="IG6" s="373">
        <v>30.988788344573607</v>
      </c>
      <c r="IH6" s="373">
        <v>26.435703325776167</v>
      </c>
      <c r="II6" s="373"/>
      <c r="IJ6" s="373">
        <v>28.170633153235542</v>
      </c>
      <c r="IK6" s="373">
        <v>31.624557066398154</v>
      </c>
      <c r="IL6" s="373">
        <v>28.64413246612682</v>
      </c>
      <c r="IM6" s="373">
        <v>21.62916463458895</v>
      </c>
      <c r="IN6" s="373">
        <v>26.877817042608395</v>
      </c>
      <c r="IO6" s="476">
        <f>AVERAGE(IF6:IN6)</f>
        <v>28.249419137463224</v>
      </c>
      <c r="IP6" s="471">
        <f>MEDIAN(IF6:IN6)</f>
        <v>28.407382809681181</v>
      </c>
      <c r="IQ6" s="471">
        <f>MAX(IF6:IN6)</f>
        <v>31.624557066398154</v>
      </c>
      <c r="IR6" s="472">
        <f>MIN(IF6:IN6)</f>
        <v>21.62916463458895</v>
      </c>
      <c r="IU6" s="66" t="s">
        <v>608</v>
      </c>
      <c r="IV6" s="373">
        <v>59.477714563579816</v>
      </c>
      <c r="IW6" s="373">
        <v>57.59558088350628</v>
      </c>
      <c r="IX6" s="373">
        <v>66.949572730882664</v>
      </c>
      <c r="IY6" s="373">
        <v>65.917007781555256</v>
      </c>
      <c r="IZ6" s="373">
        <v>100.36294912277539</v>
      </c>
      <c r="JA6" s="373">
        <v>80.479079754831275</v>
      </c>
      <c r="JB6" s="373">
        <v>105.32521037987459</v>
      </c>
      <c r="JC6" s="373">
        <v>37.949517523938866</v>
      </c>
      <c r="JD6" s="373">
        <v>42.333701825756165</v>
      </c>
      <c r="JE6" s="373">
        <v>169.47677842676478</v>
      </c>
      <c r="JF6" s="373">
        <v>71.595300220103454</v>
      </c>
      <c r="JG6" s="373">
        <v>67.224870315615007</v>
      </c>
      <c r="JH6" s="473">
        <f>AVERAGE(IV6:JG6)</f>
        <v>77.057273627431968</v>
      </c>
      <c r="JI6" s="474">
        <f>MEDIAN(IV6:JG6)</f>
        <v>67.087221523248843</v>
      </c>
      <c r="JJ6" s="474">
        <f>MAX(IV6:JG6)</f>
        <v>169.47677842676478</v>
      </c>
      <c r="JK6" s="475">
        <f>MIN(IV6:JG6)</f>
        <v>37.949517523938866</v>
      </c>
      <c r="JM6" s="66" t="s">
        <v>608</v>
      </c>
      <c r="JN6" s="373">
        <v>37.975036294537418</v>
      </c>
      <c r="JO6" s="373">
        <v>34.195630827705244</v>
      </c>
      <c r="JP6" s="373">
        <v>36.448280388196764</v>
      </c>
      <c r="JQ6" s="373">
        <v>37.62865851590562</v>
      </c>
      <c r="JR6" s="373">
        <v>36.467152926114935</v>
      </c>
      <c r="JS6" s="373">
        <v>37.975036294537418</v>
      </c>
      <c r="JT6" s="373">
        <v>33.116131181110944</v>
      </c>
      <c r="JU6" s="373">
        <v>33.954584571458149</v>
      </c>
      <c r="JV6" s="373">
        <v>30.827332985639103</v>
      </c>
      <c r="JW6" s="476">
        <f>AVERAGE(JN6:JV6)</f>
        <v>35.398649331689505</v>
      </c>
      <c r="JX6" s="471">
        <f>MEDIAN(JN6:JV6)</f>
        <v>36.448280388196764</v>
      </c>
      <c r="JY6" s="471">
        <f>MAX(JN6:JV6)</f>
        <v>37.975036294537418</v>
      </c>
      <c r="JZ6" s="472">
        <f>MIN(JN6:JV6)</f>
        <v>30.827332985639103</v>
      </c>
      <c r="KC6" s="66" t="s">
        <v>608</v>
      </c>
      <c r="KD6" s="373">
        <v>43.038137898522535</v>
      </c>
      <c r="KE6" s="373">
        <v>52.153247900118437</v>
      </c>
      <c r="KF6" s="373">
        <v>55.22307453182146</v>
      </c>
      <c r="KG6" s="373">
        <v>46.344112689306968</v>
      </c>
      <c r="KH6" s="373">
        <v>35.072294393952561</v>
      </c>
      <c r="KI6" s="373">
        <v>56.289974881577706</v>
      </c>
      <c r="KJ6" s="373">
        <v>66.214515195298532</v>
      </c>
      <c r="KK6" s="373">
        <v>45.722568728569115</v>
      </c>
      <c r="KL6" s="373">
        <v>37.191260077136945</v>
      </c>
      <c r="KM6" s="373">
        <v>51.715189055813362</v>
      </c>
      <c r="KN6" s="373">
        <v>53.251907503274154</v>
      </c>
      <c r="KO6" s="373">
        <v>72.171843560106893</v>
      </c>
      <c r="KP6" s="473">
        <f>AVERAGE(KD6:KO6)</f>
        <v>51.199010534624897</v>
      </c>
      <c r="KQ6" s="474">
        <f>MEDIAN(KD6:KO6)</f>
        <v>51.934218477965899</v>
      </c>
      <c r="KR6" s="474">
        <f>MAX(KD6:KO6)</f>
        <v>72.171843560106893</v>
      </c>
      <c r="KS6" s="475">
        <f>MIN(KD6:KO6)</f>
        <v>35.072294393952561</v>
      </c>
      <c r="KT6" s="413"/>
      <c r="KU6" s="66" t="s">
        <v>608</v>
      </c>
      <c r="KV6" s="373">
        <v>77.660875685760715</v>
      </c>
      <c r="KW6" s="373">
        <v>76.64358120093496</v>
      </c>
      <c r="KX6" s="373">
        <v>48.020971093816378</v>
      </c>
      <c r="KY6" s="373">
        <v>34.37717072950857</v>
      </c>
      <c r="KZ6" s="373">
        <v>55.255101221238384</v>
      </c>
      <c r="LA6" s="373">
        <v>77.660875685760715</v>
      </c>
      <c r="LB6" s="373">
        <v>69.718645080748203</v>
      </c>
      <c r="LC6" s="373">
        <v>51.291019599598826</v>
      </c>
      <c r="LD6" s="373"/>
      <c r="LE6" s="476">
        <f>AVERAGE(KV6:LD6)</f>
        <v>61.328530037170843</v>
      </c>
      <c r="LF6" s="471">
        <f>MEDIAN(KV6:LD6)</f>
        <v>62.48687315099329</v>
      </c>
      <c r="LG6" s="471">
        <f>MAX(KV6:LD6)</f>
        <v>77.660875685760715</v>
      </c>
      <c r="LH6" s="472">
        <f>MIN(KV6:LD6)</f>
        <v>34.37717072950857</v>
      </c>
      <c r="LK6" s="66" t="s">
        <v>608</v>
      </c>
      <c r="LL6" s="373">
        <v>125.63765958453257</v>
      </c>
      <c r="LM6" s="373">
        <v>58.730454679057182</v>
      </c>
      <c r="LN6" s="373">
        <v>66.502026698270242</v>
      </c>
      <c r="LO6" s="373">
        <v>87.351662081388781</v>
      </c>
      <c r="LP6" s="373">
        <v>82.369567709008777</v>
      </c>
      <c r="LQ6" s="373">
        <v>60.615044461548173</v>
      </c>
      <c r="LR6" s="373">
        <v>86.524823420006086</v>
      </c>
      <c r="LS6" s="373">
        <v>69.782692216708853</v>
      </c>
      <c r="LT6" s="373">
        <v>77.709140310533627</v>
      </c>
      <c r="LU6" s="373">
        <v>203.56382060422251</v>
      </c>
      <c r="LV6" s="373">
        <v>88.747455124954229</v>
      </c>
      <c r="LW6" s="373"/>
      <c r="LX6" s="473">
        <f>AVERAGE(LL6:LW6)</f>
        <v>91.594031535475551</v>
      </c>
      <c r="LY6" s="474">
        <f>MEDIAN(LL6:LW6)</f>
        <v>82.369567709008777</v>
      </c>
      <c r="LZ6" s="474">
        <f>MAX(LL6:LW6)</f>
        <v>203.56382060422251</v>
      </c>
      <c r="MA6" s="475">
        <f>MIN(LL6:LW6)</f>
        <v>58.730454679057182</v>
      </c>
      <c r="MC6" s="66" t="s">
        <v>608</v>
      </c>
      <c r="MD6" s="373">
        <v>274.8</v>
      </c>
      <c r="ME6" s="373">
        <v>277.33333333333331</v>
      </c>
      <c r="MF6" s="373">
        <v>193.4</v>
      </c>
      <c r="MG6" s="373"/>
      <c r="MH6" s="373">
        <v>323.66666666666669</v>
      </c>
      <c r="MI6" s="373">
        <v>274.8</v>
      </c>
      <c r="MJ6" s="373">
        <v>269.83333333333331</v>
      </c>
      <c r="MK6" s="373">
        <v>100</v>
      </c>
      <c r="ML6" s="373">
        <v>313</v>
      </c>
      <c r="MM6" s="476">
        <f>AVERAGE(MD6:ML6)</f>
        <v>253.35416666666666</v>
      </c>
      <c r="MN6" s="471">
        <f>MEDIAN(MD6:ML6)</f>
        <v>274.8</v>
      </c>
      <c r="MO6" s="471">
        <f>MAX(MD6:ML6)</f>
        <v>323.66666666666669</v>
      </c>
      <c r="MP6" s="472">
        <f>MIN(MD6:ML6)</f>
        <v>100</v>
      </c>
      <c r="MS6" s="66" t="s">
        <v>608</v>
      </c>
      <c r="MT6" s="373">
        <v>299</v>
      </c>
      <c r="MU6" s="373">
        <v>299.40243902439022</v>
      </c>
      <c r="MV6" s="373">
        <v>292.81818181818181</v>
      </c>
      <c r="MW6" s="373">
        <v>325.57142857142856</v>
      </c>
      <c r="MX6" s="373">
        <v>406.14285714285717</v>
      </c>
      <c r="MY6" s="373">
        <v>184</v>
      </c>
      <c r="MZ6" s="373">
        <v>260.5</v>
      </c>
      <c r="NA6" s="373">
        <v>391</v>
      </c>
      <c r="NB6" s="373">
        <v>391</v>
      </c>
      <c r="NC6" s="373">
        <v>306.27777777777777</v>
      </c>
      <c r="ND6" s="373">
        <v>287.83333333333331</v>
      </c>
      <c r="NE6" s="373">
        <v>261.31818181818181</v>
      </c>
      <c r="NF6" s="473">
        <f>AVERAGE(MT6:NE6)</f>
        <v>308.7386832905126</v>
      </c>
      <c r="NG6" s="474">
        <f>MEDIAN(MT6:NE6)</f>
        <v>299.20121951219511</v>
      </c>
      <c r="NH6" s="474">
        <f>MAX(MT6:NE6)</f>
        <v>406.14285714285717</v>
      </c>
      <c r="NI6" s="475">
        <f>MIN(MT6:NE6)</f>
        <v>184</v>
      </c>
      <c r="NK6" s="66" t="s">
        <v>608</v>
      </c>
      <c r="NL6" s="373">
        <v>293.22058823529414</v>
      </c>
      <c r="NM6" s="373">
        <v>250.66666666666666</v>
      </c>
      <c r="NN6" s="373">
        <v>224.48</v>
      </c>
      <c r="NO6" s="373">
        <v>262.625</v>
      </c>
      <c r="NP6" s="373">
        <v>240.0952380952381</v>
      </c>
      <c r="NQ6" s="373">
        <v>293.22058823529414</v>
      </c>
      <c r="NR6" s="373">
        <v>179.66666666666666</v>
      </c>
      <c r="NS6" s="373">
        <v>308.67307692307691</v>
      </c>
      <c r="NT6" s="373">
        <v>284.88888888888891</v>
      </c>
      <c r="NU6" s="476">
        <f>AVERAGE(NL6:NT6)</f>
        <v>259.72630152345835</v>
      </c>
      <c r="NV6" s="471">
        <f>MEDIAN(NL6:NT6)</f>
        <v>262.625</v>
      </c>
      <c r="NW6" s="471">
        <f>MAX(NL6:NT6)</f>
        <v>308.67307692307691</v>
      </c>
      <c r="NX6" s="472">
        <f>MIN(NL6:NT6)</f>
        <v>179.66666666666666</v>
      </c>
      <c r="OA6" s="66" t="s">
        <v>608</v>
      </c>
      <c r="OB6" s="373">
        <v>259.54651162790697</v>
      </c>
      <c r="OC6" s="373">
        <v>308.73863636363637</v>
      </c>
      <c r="OD6" s="373">
        <v>207.92857142857142</v>
      </c>
      <c r="OE6" s="373">
        <v>264.66666666666669</v>
      </c>
      <c r="OF6" s="373">
        <v>217.38461538461539</v>
      </c>
      <c r="OG6" s="373">
        <v>236.52380952380952</v>
      </c>
      <c r="OH6" s="373">
        <v>280.93333333333334</v>
      </c>
      <c r="OI6" s="373">
        <v>217.44444444444446</v>
      </c>
      <c r="OJ6" s="373">
        <v>181.76666666666668</v>
      </c>
      <c r="OK6" s="373">
        <v>270.11764705882354</v>
      </c>
      <c r="OL6" s="373">
        <v>224.93396226415095</v>
      </c>
      <c r="OM6" s="373">
        <v>275.17567567567568</v>
      </c>
      <c r="ON6" s="473">
        <f>AVERAGE(OB6:OM6)</f>
        <v>245.43004503652512</v>
      </c>
      <c r="OO6" s="474">
        <f>MEDIAN(OB6:OM6)</f>
        <v>248.03516057585824</v>
      </c>
      <c r="OP6" s="474">
        <f>MAX(OB6:OM6)</f>
        <v>308.73863636363637</v>
      </c>
      <c r="OQ6" s="475">
        <f>MIN(OB6:OM6)</f>
        <v>181.76666666666668</v>
      </c>
      <c r="OR6" s="412"/>
      <c r="OS6" s="66" t="s">
        <v>608</v>
      </c>
      <c r="OT6" s="373">
        <v>400.875</v>
      </c>
      <c r="OU6" s="373">
        <v>264.625</v>
      </c>
      <c r="OV6" s="373">
        <v>237.375</v>
      </c>
      <c r="OW6" s="373">
        <v>169</v>
      </c>
      <c r="OX6" s="373">
        <v>302.25</v>
      </c>
      <c r="OY6" s="373">
        <v>400.875</v>
      </c>
      <c r="OZ6" s="373">
        <v>302</v>
      </c>
      <c r="PA6" s="373">
        <v>239.33333333333334</v>
      </c>
      <c r="PB6" s="373"/>
      <c r="PC6" s="476">
        <f>AVERAGE(OT6:PB6)</f>
        <v>289.54166666666669</v>
      </c>
      <c r="PD6" s="471">
        <f>MEDIAN(OT6:PB6)</f>
        <v>283.3125</v>
      </c>
      <c r="PE6" s="471">
        <f>MAX(OT6:PB6)</f>
        <v>400.875</v>
      </c>
      <c r="PF6" s="472">
        <f>MIN(OT6:PB6)</f>
        <v>169</v>
      </c>
      <c r="PI6" s="66" t="s">
        <v>608</v>
      </c>
      <c r="PJ6" s="373">
        <v>387</v>
      </c>
      <c r="PK6" s="373">
        <v>295.86206896551727</v>
      </c>
      <c r="PL6" s="373">
        <v>150.22222222222223</v>
      </c>
      <c r="PM6" s="373">
        <v>271.75</v>
      </c>
      <c r="PN6" s="373">
        <v>419.66666666666669</v>
      </c>
      <c r="PO6" s="373">
        <v>100</v>
      </c>
      <c r="PP6" s="373">
        <v>270.66666666666669</v>
      </c>
      <c r="PQ6" s="373">
        <v>239</v>
      </c>
      <c r="PR6" s="373">
        <v>330</v>
      </c>
      <c r="PS6" s="373">
        <v>387.6</v>
      </c>
      <c r="PT6" s="373">
        <v>224.375</v>
      </c>
      <c r="PU6" s="373"/>
      <c r="PV6" s="473">
        <f>AVERAGE(PJ6:PU6)</f>
        <v>279.6493295019157</v>
      </c>
      <c r="PW6" s="474">
        <f>MEDIAN(PJ6:PU6)</f>
        <v>271.75</v>
      </c>
      <c r="PX6" s="474">
        <f>MAX(PJ6:PU6)</f>
        <v>419.66666666666669</v>
      </c>
      <c r="PY6" s="475">
        <f>MIN(PJ6:PU6)</f>
        <v>100</v>
      </c>
      <c r="QA6" s="66" t="s">
        <v>861</v>
      </c>
      <c r="QB6" s="371">
        <f t="shared" ref="QB6:QJ6" si="0">60*B5/QB5</f>
        <v>10.702818408847662</v>
      </c>
      <c r="QC6" s="371">
        <f t="shared" si="0"/>
        <v>6.4221492792921371</v>
      </c>
      <c r="QD6" s="371">
        <f t="shared" si="0"/>
        <v>10.527793374508704</v>
      </c>
      <c r="QE6" s="371">
        <f t="shared" si="0"/>
        <v>0</v>
      </c>
      <c r="QF6" s="371">
        <f t="shared" si="0"/>
        <v>19.053667831057478</v>
      </c>
      <c r="QG6" s="371">
        <f t="shared" si="0"/>
        <v>10.702818408847662</v>
      </c>
      <c r="QH6" s="371">
        <f t="shared" si="0"/>
        <v>6.4093433983762997</v>
      </c>
      <c r="QI6" s="371">
        <f t="shared" si="0"/>
        <v>2.1054847878724074</v>
      </c>
      <c r="QJ6" s="371">
        <f t="shared" si="0"/>
        <v>4.2580370449222906</v>
      </c>
      <c r="QK6" s="476">
        <f>AVERAGE(QB6:QJ6)</f>
        <v>7.7980125037471817</v>
      </c>
      <c r="QL6" s="471">
        <f>MEDIAN(QB6:QJ6)</f>
        <v>6.4221492792921371</v>
      </c>
      <c r="QM6" s="471">
        <f>MAX(QB6:QJ6)</f>
        <v>19.053667831057478</v>
      </c>
      <c r="QN6" s="477">
        <f>MIN(QB6:QJ6)</f>
        <v>0</v>
      </c>
      <c r="QO6" s="8"/>
      <c r="QP6" s="8"/>
      <c r="QQ6" s="66" t="s">
        <v>861</v>
      </c>
      <c r="QR6" s="371">
        <f t="shared" ref="QR6:RC6" si="1">60*R5/QR5</f>
        <v>25.688597117168548</v>
      </c>
      <c r="QS6" s="371">
        <f t="shared" si="1"/>
        <v>16.510510349271119</v>
      </c>
      <c r="QT6" s="371">
        <f t="shared" si="1"/>
        <v>22.208015074531442</v>
      </c>
      <c r="QU6" s="371">
        <f t="shared" si="1"/>
        <v>14.671464002515108</v>
      </c>
      <c r="QV6" s="371">
        <f t="shared" si="1"/>
        <v>14.792378403127531</v>
      </c>
      <c r="QW6" s="371">
        <f t="shared" si="1"/>
        <v>4.2280318511732791</v>
      </c>
      <c r="QX6" s="371">
        <f t="shared" si="1"/>
        <v>8.4322956925022829</v>
      </c>
      <c r="QY6" s="371">
        <f t="shared" si="1"/>
        <v>4.2326549328066028</v>
      </c>
      <c r="QZ6" s="371">
        <f t="shared" si="1"/>
        <v>2.0310754544531329</v>
      </c>
      <c r="RA6" s="371">
        <f t="shared" si="1"/>
        <v>16.149774202231061</v>
      </c>
      <c r="RB6" s="371">
        <f t="shared" si="1"/>
        <v>38.103302286198137</v>
      </c>
      <c r="RC6" s="371">
        <f t="shared" si="1"/>
        <v>23.180668727170552</v>
      </c>
      <c r="RD6" s="473">
        <f>AVERAGE(QR6:RC6)</f>
        <v>15.852397341095731</v>
      </c>
      <c r="RE6" s="474">
        <f>MEDIAN(QR6:RC6)</f>
        <v>15.471076302679297</v>
      </c>
      <c r="RF6" s="474">
        <f>MAX(QR6:RC6)</f>
        <v>38.103302286198137</v>
      </c>
      <c r="RG6" s="477">
        <f>MIN(QR6:RC6)</f>
        <v>2.0310754544531329</v>
      </c>
      <c r="RI6" s="66" t="s">
        <v>861</v>
      </c>
      <c r="RJ6" s="371">
        <f t="shared" ref="RJ6:RR6" si="2">60*B7/RJ5</f>
        <v>25.256276927648194</v>
      </c>
      <c r="RK6" s="371">
        <f t="shared" si="2"/>
        <v>16.540642722117202</v>
      </c>
      <c r="RL6" s="371">
        <f t="shared" si="2"/>
        <v>19.347598962968696</v>
      </c>
      <c r="RM6" s="371">
        <f t="shared" si="2"/>
        <v>11.77856301531213</v>
      </c>
      <c r="RN6" s="371">
        <f t="shared" si="2"/>
        <v>16.581783726163685</v>
      </c>
      <c r="RO6" s="371">
        <f t="shared" si="2"/>
        <v>25.256276927648194</v>
      </c>
      <c r="RP6" s="371">
        <f t="shared" si="2"/>
        <v>4.785325003323142</v>
      </c>
      <c r="RQ6" s="371">
        <f t="shared" si="2"/>
        <v>20.689929574662795</v>
      </c>
      <c r="RR6" s="371">
        <f t="shared" si="2"/>
        <v>20.958393707306975</v>
      </c>
      <c r="RS6" s="476">
        <f>AVERAGE(RJ6:RR6)</f>
        <v>17.910532285239</v>
      </c>
      <c r="RT6" s="471">
        <f>MEDIAN(RJ6:RR6)</f>
        <v>19.347598962968696</v>
      </c>
      <c r="RU6" s="471">
        <f>MAX(RJ6:RR6)</f>
        <v>25.256276927648194</v>
      </c>
      <c r="RV6" s="477">
        <f>MIN(RJ6:RR6)</f>
        <v>4.785325003323142</v>
      </c>
      <c r="RW6" s="8"/>
      <c r="RX6" s="8"/>
      <c r="RY6" s="66" t="s">
        <v>861</v>
      </c>
      <c r="RZ6" s="371">
        <f t="shared" ref="RZ6:SK6" si="3">60*R7/RZ5</f>
        <v>20.5562947677059</v>
      </c>
      <c r="SA6" s="371">
        <f t="shared" si="3"/>
        <v>21.947189575084952</v>
      </c>
      <c r="SB6" s="371">
        <f t="shared" si="3"/>
        <v>25.85278276481149</v>
      </c>
      <c r="SC6" s="371">
        <f t="shared" si="3"/>
        <v>18.288036576073154</v>
      </c>
      <c r="SD6" s="371">
        <f t="shared" si="3"/>
        <v>8.8792759974955882</v>
      </c>
      <c r="SE6" s="371">
        <f t="shared" si="3"/>
        <v>16.355140186915886</v>
      </c>
      <c r="SF6" s="371">
        <f t="shared" si="3"/>
        <v>11.6701244813278</v>
      </c>
      <c r="SG6" s="371">
        <f t="shared" si="3"/>
        <v>6.8783675341052382</v>
      </c>
      <c r="SH6" s="371">
        <f t="shared" si="3"/>
        <v>11.494986908487132</v>
      </c>
      <c r="SI6" s="371" t="e">
        <f t="shared" si="3"/>
        <v>#DIV/0!</v>
      </c>
      <c r="SJ6" s="371" t="e">
        <f t="shared" si="3"/>
        <v>#DIV/0!</v>
      </c>
      <c r="SK6" s="371">
        <f t="shared" si="3"/>
        <v>27.330477175358254</v>
      </c>
      <c r="SL6" s="473" t="e">
        <f>AVERAGE(RZ6:SK6)</f>
        <v>#DIV/0!</v>
      </c>
      <c r="SM6" s="474" t="e">
        <f>MEDIAN(RZ6:SK6)</f>
        <v>#DIV/0!</v>
      </c>
      <c r="SN6" s="474" t="e">
        <f>MAX(RZ6:SK6)</f>
        <v>#DIV/0!</v>
      </c>
      <c r="SO6" s="477" t="e">
        <f>MIN(RZ6:SK6)</f>
        <v>#DIV/0!</v>
      </c>
      <c r="SP6" s="412"/>
      <c r="SQ6" s="66" t="s">
        <v>861</v>
      </c>
      <c r="SR6" s="371">
        <f t="shared" ref="SR6:SZ6" si="4">60*AJ7/SR5</f>
        <v>1.2727503178443083</v>
      </c>
      <c r="SS6" s="371">
        <f t="shared" si="4"/>
        <v>2.0273484650867393</v>
      </c>
      <c r="ST6" s="371">
        <f t="shared" si="4"/>
        <v>1.7778587533685242</v>
      </c>
      <c r="SU6" s="371">
        <f t="shared" si="4"/>
        <v>0</v>
      </c>
      <c r="SV6" s="371">
        <f t="shared" si="4"/>
        <v>1.7107180399610671</v>
      </c>
      <c r="SW6" s="371">
        <f t="shared" si="4"/>
        <v>1.2727503178443083</v>
      </c>
      <c r="SX6" s="371">
        <f t="shared" si="4"/>
        <v>1.4564142934798148</v>
      </c>
      <c r="SY6" s="371">
        <f t="shared" si="4"/>
        <v>1.4972018609547058</v>
      </c>
      <c r="SZ6" s="371">
        <f t="shared" si="4"/>
        <v>1.4704113746403717</v>
      </c>
      <c r="TA6" s="476">
        <f>AVERAGE(SR6:SZ6)</f>
        <v>1.3872726025755377</v>
      </c>
      <c r="TB6" s="471">
        <f>MEDIAN(SR6:SZ6)</f>
        <v>1.4704113746403717</v>
      </c>
      <c r="TC6" s="471">
        <f>MAX(SR6:SZ6)</f>
        <v>2.0273484650867393</v>
      </c>
      <c r="TD6" s="477">
        <f>MIN(SR6:SZ6)</f>
        <v>0</v>
      </c>
      <c r="TE6" s="8"/>
      <c r="TF6" s="8"/>
      <c r="TG6" s="66" t="s">
        <v>861</v>
      </c>
      <c r="TH6" s="371">
        <f t="shared" ref="TH6:TS6" si="5">60*AZ7/TH5</f>
        <v>4.2969470777999117</v>
      </c>
      <c r="TI6" s="371">
        <f t="shared" si="5"/>
        <v>0.48058138308956688</v>
      </c>
      <c r="TJ6" s="371">
        <f t="shared" si="5"/>
        <v>2.3155310021097271</v>
      </c>
      <c r="TK6" s="371">
        <f t="shared" si="5"/>
        <v>2.9261169281230957</v>
      </c>
      <c r="TL6" s="371">
        <f t="shared" si="5"/>
        <v>5.7892606256902432</v>
      </c>
      <c r="TM6" s="371">
        <f t="shared" si="5"/>
        <v>2.2419921958542197</v>
      </c>
      <c r="TN6" s="371">
        <f t="shared" si="5"/>
        <v>8.2207682024499764</v>
      </c>
      <c r="TO6" s="371">
        <f t="shared" si="5"/>
        <v>2.3786395008647765</v>
      </c>
      <c r="TP6" s="371">
        <f t="shared" si="5"/>
        <v>2.2873263669866906</v>
      </c>
      <c r="TQ6" s="371">
        <f t="shared" si="5"/>
        <v>5.7400797652718873</v>
      </c>
      <c r="TR6" s="371">
        <f t="shared" si="5"/>
        <v>1.9883526503989792</v>
      </c>
      <c r="TS6" s="371">
        <f t="shared" si="5"/>
        <v>4.7710805291634673</v>
      </c>
      <c r="TT6" s="473">
        <f>AVERAGE(TH6:TS6)</f>
        <v>3.6197230189835454</v>
      </c>
      <c r="TU6" s="474">
        <f>MEDIAN(TH6:TS6)</f>
        <v>2.6523782144939361</v>
      </c>
      <c r="TV6" s="474">
        <f>MAX(TH6:TS6)</f>
        <v>8.2207682024499764</v>
      </c>
      <c r="TW6" s="477">
        <f>MIN(TH6:TS6)</f>
        <v>0.48058138308956688</v>
      </c>
      <c r="TX6" s="412"/>
      <c r="TY6" s="364" t="s">
        <v>865</v>
      </c>
      <c r="TZ6" s="373">
        <v>15</v>
      </c>
      <c r="UA6" s="373">
        <v>23</v>
      </c>
      <c r="UB6" s="373">
        <v>5</v>
      </c>
      <c r="UC6" s="373">
        <v>16</v>
      </c>
      <c r="UD6" s="373">
        <v>29</v>
      </c>
      <c r="UE6" s="373">
        <v>15</v>
      </c>
      <c r="UF6" s="373">
        <v>18</v>
      </c>
      <c r="UG6" s="373">
        <v>15</v>
      </c>
      <c r="UH6" s="373">
        <v>6</v>
      </c>
      <c r="UI6" s="476">
        <f>AVERAGE(TZ6:UH6)</f>
        <v>15.777777777777779</v>
      </c>
      <c r="UJ6" s="471">
        <f>MEDIAN(TZ6:UH6)</f>
        <v>15</v>
      </c>
      <c r="UK6" s="471">
        <f>MAX(TZ6:UH6)</f>
        <v>29</v>
      </c>
      <c r="UL6" s="472">
        <f>MIN(TZ6:UH6)</f>
        <v>5</v>
      </c>
      <c r="UO6" s="364" t="s">
        <v>865</v>
      </c>
      <c r="UP6" s="373">
        <v>86</v>
      </c>
      <c r="UQ6" s="373">
        <v>404</v>
      </c>
      <c r="UR6" s="373">
        <v>36</v>
      </c>
      <c r="US6" s="373">
        <v>28</v>
      </c>
      <c r="UT6" s="373">
        <v>51</v>
      </c>
      <c r="UU6" s="373">
        <v>11</v>
      </c>
      <c r="UV6" s="373">
        <v>38</v>
      </c>
      <c r="UW6" s="373">
        <v>17</v>
      </c>
      <c r="UX6" s="373">
        <v>29</v>
      </c>
      <c r="UY6" s="373">
        <v>55</v>
      </c>
      <c r="UZ6" s="373">
        <v>30</v>
      </c>
      <c r="VA6" s="373">
        <v>27</v>
      </c>
      <c r="VB6" s="473">
        <f>AVERAGE(UP6:VA6)</f>
        <v>67.666666666666671</v>
      </c>
      <c r="VC6" s="474">
        <f>MEDIAN(UP6:VA6)</f>
        <v>33</v>
      </c>
      <c r="VD6" s="474">
        <f>MAX(UP6:VA6)</f>
        <v>404</v>
      </c>
      <c r="VE6" s="475">
        <f>MIN(UP6:VA6)</f>
        <v>11</v>
      </c>
      <c r="VG6" s="66" t="s">
        <v>608</v>
      </c>
      <c r="VH6" s="373">
        <v>38.249006384510523</v>
      </c>
      <c r="VI6" s="373">
        <v>20.919689875097383</v>
      </c>
      <c r="VJ6" s="373">
        <v>88.268346184622843</v>
      </c>
      <c r="VK6" s="373">
        <v>29.049373376758204</v>
      </c>
      <c r="VL6" s="373">
        <v>51.228783038068542</v>
      </c>
      <c r="VM6" s="373">
        <v>38.249006384510523</v>
      </c>
      <c r="VN6" s="373">
        <v>37.251404483250923</v>
      </c>
      <c r="VO6" s="373">
        <v>28.480551084584917</v>
      </c>
      <c r="VP6" s="373">
        <v>31.548016414296509</v>
      </c>
      <c r="VQ6" s="476">
        <f>AVERAGE(VH6:VP6)</f>
        <v>40.360464136188931</v>
      </c>
      <c r="VR6" s="471">
        <f>MEDIAN(VH6:VP6)</f>
        <v>37.251404483250923</v>
      </c>
      <c r="VS6" s="471">
        <f>MAX(VH6:VP6)</f>
        <v>88.268346184622843</v>
      </c>
      <c r="VT6" s="472">
        <f>MIN(VH6:VP6)</f>
        <v>20.919689875097383</v>
      </c>
      <c r="VW6" s="66" t="s">
        <v>608</v>
      </c>
      <c r="VX6" s="373">
        <v>34.771728656527998</v>
      </c>
      <c r="VY6" s="373">
        <v>87.430604641452931</v>
      </c>
      <c r="VZ6" s="373">
        <v>176.78218497358955</v>
      </c>
      <c r="WA6" s="373">
        <v>60.35194071992052</v>
      </c>
      <c r="WB6" s="373">
        <v>34.013361246872705</v>
      </c>
      <c r="WC6" s="373">
        <v>49.797682056659447</v>
      </c>
      <c r="WD6" s="373">
        <v>48.491657432449394</v>
      </c>
      <c r="WE6" s="373">
        <v>28.647669980545189</v>
      </c>
      <c r="WF6" s="373">
        <v>36.60648289315764</v>
      </c>
      <c r="WG6" s="373">
        <v>101.49649081428417</v>
      </c>
      <c r="WH6" s="373">
        <v>285.05773802450938</v>
      </c>
      <c r="WI6" s="373">
        <v>66.656307693442784</v>
      </c>
      <c r="WJ6" s="473">
        <f>AVERAGE(VX6:WI6)</f>
        <v>84.175320761117632</v>
      </c>
      <c r="WK6" s="474">
        <f>MEDIAN(VX6:WI6)</f>
        <v>55.074811388289987</v>
      </c>
      <c r="WL6" s="474">
        <f>MAX(VX6:WI6)</f>
        <v>285.05773802450938</v>
      </c>
      <c r="WM6" s="475">
        <f>MIN(VX6:WI6)</f>
        <v>28.647669980545189</v>
      </c>
      <c r="WO6" s="66" t="s">
        <v>608</v>
      </c>
      <c r="WP6" s="373">
        <v>77.850016833224913</v>
      </c>
      <c r="WQ6" s="373">
        <v>76.543641970783597</v>
      </c>
      <c r="WR6" s="373">
        <v>130.73785469620128</v>
      </c>
      <c r="WS6" s="373">
        <v>74.571423819644053</v>
      </c>
      <c r="WT6" s="373">
        <v>79.050854651219367</v>
      </c>
      <c r="WU6" s="373">
        <v>77.850016833224913</v>
      </c>
      <c r="WV6" s="373">
        <v>111.54485649351138</v>
      </c>
      <c r="WW6" s="373">
        <v>86.74816830792571</v>
      </c>
      <c r="WX6" s="373">
        <v>54.692949183082007</v>
      </c>
      <c r="WY6" s="476">
        <f>AVERAGE(WP6:WX6)</f>
        <v>85.50997586542411</v>
      </c>
      <c r="WZ6" s="471">
        <f>MEDIAN(WP6:WX6)</f>
        <v>77.850016833224913</v>
      </c>
      <c r="XA6" s="471">
        <f>MAX(WP6:WX6)</f>
        <v>130.73785469620128</v>
      </c>
      <c r="XB6" s="472">
        <f>MIN(WP6:WX6)</f>
        <v>54.692949183082007</v>
      </c>
      <c r="XE6" s="66" t="s">
        <v>608</v>
      </c>
      <c r="XF6" s="373">
        <v>84.306809345632672</v>
      </c>
      <c r="XG6" s="373">
        <v>145.33964936648104</v>
      </c>
      <c r="XH6" s="373">
        <v>236.4117325441976</v>
      </c>
      <c r="XI6" s="373">
        <v>83.927858953752349</v>
      </c>
      <c r="XJ6" s="373">
        <v>97.061469601184569</v>
      </c>
      <c r="XK6" s="373">
        <v>144.78996400520197</v>
      </c>
      <c r="XL6" s="373">
        <v>102.91002150357777</v>
      </c>
      <c r="XM6" s="373">
        <v>83.850706212546157</v>
      </c>
      <c r="XN6" s="373">
        <v>109.12872592031806</v>
      </c>
      <c r="XO6" s="373">
        <v>148.3124530593837</v>
      </c>
      <c r="XP6" s="373">
        <v>178.70384736887735</v>
      </c>
      <c r="XQ6" s="373">
        <v>102.86985380923477</v>
      </c>
      <c r="XR6" s="473">
        <f>AVERAGE(XF6:XQ6)</f>
        <v>126.46775764086567</v>
      </c>
      <c r="XS6" s="474">
        <f>MEDIAN(XF6:XQ6)</f>
        <v>106.01937371194791</v>
      </c>
      <c r="XT6" s="474">
        <f>MAX(XF6:XQ6)</f>
        <v>236.4117325441976</v>
      </c>
      <c r="XU6" s="475">
        <f>MIN(XF6:XQ6)</f>
        <v>83.850706212546157</v>
      </c>
      <c r="XV6" s="412"/>
      <c r="XW6" s="66" t="s">
        <v>608</v>
      </c>
      <c r="XX6" s="373">
        <v>193.89258347124263</v>
      </c>
      <c r="XY6" s="373">
        <v>227.11433768241241</v>
      </c>
      <c r="XZ6" s="373">
        <v>242.42511018146737</v>
      </c>
      <c r="YA6" s="373">
        <v>318.97296856529579</v>
      </c>
      <c r="YB6" s="373">
        <v>237.29404729854457</v>
      </c>
      <c r="YC6" s="373">
        <v>193.89258347124263</v>
      </c>
      <c r="YD6" s="373">
        <v>256.61799935096292</v>
      </c>
      <c r="YE6" s="373">
        <v>291.08612039933325</v>
      </c>
      <c r="YF6" s="373">
        <v>228.85277332316596</v>
      </c>
      <c r="YG6" s="476">
        <f>AVERAGE(XX6:YF6)</f>
        <v>243.34983597151864</v>
      </c>
      <c r="YH6" s="471">
        <f>MEDIAN(XX6:YF6)</f>
        <v>237.29404729854457</v>
      </c>
      <c r="YI6" s="471">
        <f>MAX(XX6:YF6)</f>
        <v>318.97296856529579</v>
      </c>
      <c r="YJ6" s="472">
        <f>MIN(XX6:YF6)</f>
        <v>193.89258347124263</v>
      </c>
      <c r="YM6" s="66" t="s">
        <v>608</v>
      </c>
      <c r="YN6" s="373">
        <v>113.51244046508319</v>
      </c>
      <c r="YO6" s="373">
        <v>143.03182843141477</v>
      </c>
      <c r="YP6" s="373">
        <v>261.59036932451249</v>
      </c>
      <c r="YQ6" s="373">
        <v>247.04413699795805</v>
      </c>
      <c r="YR6" s="373">
        <v>129.07273872106975</v>
      </c>
      <c r="YS6" s="373">
        <v>221.31464779596533</v>
      </c>
      <c r="YT6" s="373">
        <v>208.22398381262153</v>
      </c>
      <c r="YU6" s="373">
        <v>193.95318845670434</v>
      </c>
      <c r="YV6" s="373">
        <v>195.53075582796529</v>
      </c>
      <c r="YW6" s="373">
        <v>269.18690006013463</v>
      </c>
      <c r="YX6" s="373">
        <v>326.31265430737591</v>
      </c>
      <c r="YY6" s="373">
        <v>237.52626033076206</v>
      </c>
      <c r="YZ6" s="473">
        <f>AVERAGE(YN6:YY6)</f>
        <v>212.19165871096394</v>
      </c>
      <c r="ZA6" s="474">
        <f>MEDIAN(YN6:YY6)</f>
        <v>214.76931580429343</v>
      </c>
      <c r="ZB6" s="474">
        <f>MAX(YN6:YY6)</f>
        <v>326.31265430737591</v>
      </c>
      <c r="ZC6" s="475">
        <f>MIN(YN6:YY6)</f>
        <v>113.51244046508319</v>
      </c>
      <c r="ZE6" s="66" t="s">
        <v>608</v>
      </c>
      <c r="ZF6" s="373">
        <v>42.179982309594934</v>
      </c>
      <c r="ZG6" s="373">
        <v>23.315732677097031</v>
      </c>
      <c r="ZH6" s="373">
        <v>95.391055007555551</v>
      </c>
      <c r="ZI6" s="373">
        <v>32.305374521917976</v>
      </c>
      <c r="ZJ6" s="373">
        <v>53.78197982146591</v>
      </c>
      <c r="ZK6" s="373">
        <v>42.179982309594934</v>
      </c>
      <c r="ZL6" s="373">
        <v>41.918470713972447</v>
      </c>
      <c r="ZM6" s="373">
        <v>32.758492935293873</v>
      </c>
      <c r="ZN6" s="373">
        <v>35.10329715149058</v>
      </c>
      <c r="ZO6" s="476">
        <f>AVERAGE(ZF6:ZN6)</f>
        <v>44.326040827553697</v>
      </c>
      <c r="ZP6" s="471">
        <f>MEDIAN(ZF6:ZN6)</f>
        <v>41.918470713972447</v>
      </c>
      <c r="ZQ6" s="471">
        <f>MAX(ZF6:ZN6)</f>
        <v>95.391055007555551</v>
      </c>
      <c r="ZR6" s="472">
        <f>MIN(ZF6:ZN6)</f>
        <v>23.315732677097031</v>
      </c>
      <c r="ZU6" s="66" t="s">
        <v>608</v>
      </c>
      <c r="ZV6" s="373">
        <v>41.348026358232232</v>
      </c>
      <c r="ZW6" s="373">
        <v>110.18825680566742</v>
      </c>
      <c r="ZX6" s="373">
        <v>197.05414539597004</v>
      </c>
      <c r="ZY6" s="373">
        <v>75.38344747806849</v>
      </c>
      <c r="ZZ6" s="373">
        <v>44.419657911428857</v>
      </c>
      <c r="AAA6" s="373">
        <v>65.786562806487694</v>
      </c>
      <c r="AAB6" s="373">
        <v>55.177882765346496</v>
      </c>
      <c r="AAC6" s="373">
        <v>32.014422209879918</v>
      </c>
      <c r="AAD6" s="373">
        <v>38.968961300705267</v>
      </c>
      <c r="AAE6" s="373">
        <v>122.3581740783232</v>
      </c>
      <c r="AAF6" s="373">
        <v>372.45046212451899</v>
      </c>
      <c r="AAG6" s="373">
        <v>72.472964235824676</v>
      </c>
      <c r="AAH6" s="473">
        <f>AVERAGE(ZV6:AAG6)</f>
        <v>102.30191362253777</v>
      </c>
      <c r="AAI6" s="474">
        <f>MEDIAN(ZV6:AAG6)</f>
        <v>69.129763521156178</v>
      </c>
      <c r="AAJ6" s="474">
        <f>MAX(ZV6:AAG6)</f>
        <v>372.45046212451899</v>
      </c>
      <c r="AAK6" s="475">
        <f>MIN(ZV6:AAG6)</f>
        <v>32.014422209879918</v>
      </c>
      <c r="AAM6" s="66" t="s">
        <v>608</v>
      </c>
      <c r="AAN6" s="373">
        <v>93.120777533092905</v>
      </c>
      <c r="AAO6" s="373">
        <v>92.097860799796578</v>
      </c>
      <c r="AAP6" s="373">
        <v>155.83719671276708</v>
      </c>
      <c r="AAQ6" s="373">
        <v>89.152018524074961</v>
      </c>
      <c r="AAR6" s="373">
        <v>93.574759049571924</v>
      </c>
      <c r="AAS6" s="373">
        <v>93.120777533092905</v>
      </c>
      <c r="AAT6" s="373">
        <v>129.84344796705508</v>
      </c>
      <c r="AAU6" s="373">
        <v>103.57479607843813</v>
      </c>
      <c r="AAV6" s="373">
        <v>60.469996560053772</v>
      </c>
      <c r="AAW6" s="476">
        <f>AVERAGE(AAN6:AAV6)</f>
        <v>101.19907008421593</v>
      </c>
      <c r="AAX6" s="471">
        <f>MEDIAN(AAN6:AAV6)</f>
        <v>93.120777533092905</v>
      </c>
      <c r="AAY6" s="471">
        <f>MAX(AAN6:AAV6)</f>
        <v>155.83719671276708</v>
      </c>
      <c r="AAZ6" s="472">
        <f>MIN(AAN6:AAV6)</f>
        <v>60.469996560053772</v>
      </c>
      <c r="ABC6" s="66" t="s">
        <v>608</v>
      </c>
      <c r="ABD6" s="373">
        <v>95.530022027240562</v>
      </c>
      <c r="ABE6" s="373">
        <v>162.21446114995487</v>
      </c>
      <c r="ABF6" s="373">
        <v>275.66372542475682</v>
      </c>
      <c r="ABG6" s="373">
        <v>94.827807808340339</v>
      </c>
      <c r="ABH6" s="373">
        <v>123.32555929635355</v>
      </c>
      <c r="ABI6" s="373">
        <v>171.354992014391</v>
      </c>
      <c r="ABJ6" s="373">
        <v>124.55870944153764</v>
      </c>
      <c r="ABK6" s="373">
        <v>95.499715426746661</v>
      </c>
      <c r="ABL6" s="373">
        <v>121.223656223079</v>
      </c>
      <c r="ABM6" s="373">
        <v>173.67496518839795</v>
      </c>
      <c r="ABN6" s="373">
        <v>194.93173414535192</v>
      </c>
      <c r="ABO6" s="373">
        <v>117.63896567991884</v>
      </c>
      <c r="ABP6" s="473">
        <f>AVERAGE(ABD6:ABO6)</f>
        <v>145.87035948550576</v>
      </c>
      <c r="ABQ6" s="474">
        <f>MEDIAN(ABD6:ABO6)</f>
        <v>123.9421343689456</v>
      </c>
      <c r="ABR6" s="474">
        <f>MAX(ABD6:ABO6)</f>
        <v>275.66372542475682</v>
      </c>
      <c r="ABS6" s="475">
        <f>MIN(ABD6:ABO6)</f>
        <v>94.827807808340339</v>
      </c>
      <c r="ABT6" s="412"/>
      <c r="ABU6" s="66" t="s">
        <v>608</v>
      </c>
      <c r="ABV6" s="373">
        <v>197.54604127224255</v>
      </c>
      <c r="ABW6" s="373">
        <v>233.28257843864728</v>
      </c>
      <c r="ABX6" s="373">
        <v>260.12970096015295</v>
      </c>
      <c r="ABY6" s="373">
        <v>322.99175439825251</v>
      </c>
      <c r="ABZ6" s="373">
        <v>247.78700891969333</v>
      </c>
      <c r="ACA6" s="373">
        <v>197.54604127224255</v>
      </c>
      <c r="ACB6" s="373">
        <v>265.53421888664155</v>
      </c>
      <c r="ACC6" s="373">
        <v>300.35623213993983</v>
      </c>
      <c r="ACD6" s="373">
        <v>235.28321002574728</v>
      </c>
      <c r="ACE6" s="476">
        <f>AVERAGE(ABV6:ACD6)</f>
        <v>251.16186514595108</v>
      </c>
      <c r="ACF6" s="471">
        <f>MEDIAN(ABV6:ACD6)</f>
        <v>247.78700891969333</v>
      </c>
      <c r="ACG6" s="471">
        <f>MAX(ABV6:ACD6)</f>
        <v>322.99175439825251</v>
      </c>
      <c r="ACH6" s="472">
        <f>MIN(ABV6:ACD6)</f>
        <v>197.54604127224255</v>
      </c>
      <c r="ACK6" s="66" t="s">
        <v>608</v>
      </c>
      <c r="ACL6" s="373">
        <v>117.56958787951767</v>
      </c>
      <c r="ACM6" s="373">
        <v>160.19948255734499</v>
      </c>
      <c r="ACN6" s="373">
        <v>278.78553671890046</v>
      </c>
      <c r="ACO6" s="373">
        <v>257.88586707282911</v>
      </c>
      <c r="ACP6" s="373">
        <v>164.48618657257316</v>
      </c>
      <c r="ACQ6" s="373">
        <v>233.73900486515785</v>
      </c>
      <c r="ACR6" s="373">
        <v>238.47751828108301</v>
      </c>
      <c r="ACS6" s="373">
        <v>232.1901968715533</v>
      </c>
      <c r="ACT6" s="373">
        <v>210.35175383467097</v>
      </c>
      <c r="ACU6" s="373">
        <v>295.52664102676027</v>
      </c>
      <c r="ACV6" s="373">
        <v>374.6373526285027</v>
      </c>
      <c r="ACW6" s="373">
        <v>255.36124782204183</v>
      </c>
      <c r="ACX6" s="473">
        <f>AVERAGE(ACL6:ACW6)</f>
        <v>234.93419801091127</v>
      </c>
      <c r="ACY6" s="474">
        <f>MEDIAN(ACL6:ACW6)</f>
        <v>236.10826157312044</v>
      </c>
      <c r="ACZ6" s="474">
        <f>MAX(ACL6:ACW6)</f>
        <v>374.6373526285027</v>
      </c>
      <c r="ADA6" s="475">
        <f>MIN(ACL6:ACW6)</f>
        <v>117.56958787951767</v>
      </c>
      <c r="ADC6" s="66" t="s">
        <v>862</v>
      </c>
      <c r="ADD6" s="371">
        <f t="shared" ref="ADD6:ADL6" si="6">60*TZ5/ADD5</f>
        <v>194.79129504102747</v>
      </c>
      <c r="ADE6" s="371">
        <f t="shared" si="6"/>
        <v>124.16155273298131</v>
      </c>
      <c r="ADF6" s="371">
        <f t="shared" si="6"/>
        <v>56.850084222347</v>
      </c>
      <c r="ADG6" s="371">
        <f t="shared" si="6"/>
        <v>250.48169556840077</v>
      </c>
      <c r="ADH6" s="371">
        <f t="shared" si="6"/>
        <v>105.85371017254154</v>
      </c>
      <c r="ADI6" s="371">
        <f t="shared" si="6"/>
        <v>194.79129504102747</v>
      </c>
      <c r="ADJ6" s="371">
        <f t="shared" si="6"/>
        <v>108.95883777239709</v>
      </c>
      <c r="ADK6" s="371">
        <f t="shared" si="6"/>
        <v>147.38393515106853</v>
      </c>
      <c r="ADL6" s="371">
        <f t="shared" si="6"/>
        <v>106.45092612305727</v>
      </c>
      <c r="ADM6" s="476">
        <f>AVERAGE(ADD6:ADL6)</f>
        <v>143.30259242498317</v>
      </c>
      <c r="ADN6" s="471">
        <f>MEDIAN(ADD6:ADL6)</f>
        <v>124.16155273298131</v>
      </c>
      <c r="ADO6" s="471">
        <f>MAX(ADD6:ADL6)</f>
        <v>250.48169556840077</v>
      </c>
      <c r="ADP6" s="472">
        <f>MIN(ADD6:ADL6)</f>
        <v>56.850084222347</v>
      </c>
      <c r="ADQ6" s="384"/>
      <c r="ADR6" s="384"/>
      <c r="ADS6" s="383" t="s">
        <v>861</v>
      </c>
      <c r="ADT6" s="371">
        <f t="shared" ref="ADT6:AEE6" si="7">60*UP5/ADT5</f>
        <v>177.6794633937491</v>
      </c>
      <c r="ADU6" s="371">
        <f t="shared" si="7"/>
        <v>243.63070149534215</v>
      </c>
      <c r="ADV6" s="371">
        <f t="shared" si="7"/>
        <v>135.26700090850971</v>
      </c>
      <c r="ADW6" s="371">
        <f t="shared" si="7"/>
        <v>121.56355887798233</v>
      </c>
      <c r="ADX6" s="371">
        <f t="shared" si="7"/>
        <v>71.848695100905147</v>
      </c>
      <c r="ADY6" s="371">
        <f t="shared" si="7"/>
        <v>90.902684800225487</v>
      </c>
      <c r="ADZ6" s="371">
        <f t="shared" si="7"/>
        <v>84.322956925022837</v>
      </c>
      <c r="AEA6" s="371">
        <f t="shared" si="7"/>
        <v>97.351063454551877</v>
      </c>
      <c r="AEB6" s="371">
        <f t="shared" si="7"/>
        <v>93.429470904844109</v>
      </c>
      <c r="AEC6" s="371">
        <f t="shared" si="7"/>
        <v>226.09683883123486</v>
      </c>
      <c r="AED6" s="371">
        <f t="shared" si="7"/>
        <v>88.907705334462321</v>
      </c>
      <c r="AEE6" s="371">
        <f t="shared" si="7"/>
        <v>324.52936218038775</v>
      </c>
      <c r="AEF6" s="473">
        <f>AVERAGE(ADT6:AEE6)</f>
        <v>146.29412518393482</v>
      </c>
      <c r="AEG6" s="474">
        <f>MEDIAN(ADT6:AEE6)</f>
        <v>109.4573111662671</v>
      </c>
      <c r="AEH6" s="474">
        <f>MAX(ADT6:AEE6)</f>
        <v>324.52936218038775</v>
      </c>
      <c r="AEI6" s="475">
        <f>MIN(ADT6:AEE6)</f>
        <v>71.848695100905147</v>
      </c>
      <c r="AEK6" s="66" t="s">
        <v>862</v>
      </c>
      <c r="AEL6" s="371">
        <f t="shared" ref="AEL6:AET6" si="8">60*TZ7/AEL5</f>
        <v>195.36473035210221</v>
      </c>
      <c r="AEM6" s="371">
        <f t="shared" si="8"/>
        <v>129.17454316320101</v>
      </c>
      <c r="AEN6" s="371">
        <f t="shared" si="8"/>
        <v>102.15532252447471</v>
      </c>
      <c r="AEO6" s="371">
        <f t="shared" si="8"/>
        <v>176.67844522968196</v>
      </c>
      <c r="AEP6" s="371">
        <f t="shared" si="8"/>
        <v>236.09301591061632</v>
      </c>
      <c r="AEQ6" s="371">
        <f t="shared" si="8"/>
        <v>195.36473035210221</v>
      </c>
      <c r="AER6" s="371">
        <f t="shared" si="8"/>
        <v>113.25269174531437</v>
      </c>
      <c r="AES6" s="371">
        <f t="shared" si="8"/>
        <v>172.68133529622409</v>
      </c>
      <c r="AET6" s="371">
        <f t="shared" si="8"/>
        <v>158.35230801076381</v>
      </c>
      <c r="AEU6" s="476">
        <f>AVERAGE(AEL6:AET6)</f>
        <v>164.34634695383119</v>
      </c>
      <c r="AEV6" s="471">
        <f>MEDIAN(AEL6:AET6)</f>
        <v>172.68133529622409</v>
      </c>
      <c r="AEW6" s="471">
        <f>MAX(AEL6:AET6)</f>
        <v>236.09301591061632</v>
      </c>
      <c r="AEX6" s="472">
        <f>MIN(AEL6:AET6)</f>
        <v>102.15532252447471</v>
      </c>
      <c r="AEY6" s="384"/>
      <c r="AEZ6" s="384"/>
      <c r="AFA6" s="383" t="s">
        <v>861</v>
      </c>
      <c r="AFB6" s="371">
        <f t="shared" ref="AFB6:AFM6" si="9">60*UP7/AFB5</f>
        <v>141.98184990717797</v>
      </c>
      <c r="AFC6" s="371">
        <f t="shared" si="9"/>
        <v>228.32559154534403</v>
      </c>
      <c r="AFD6" s="371">
        <f t="shared" si="9"/>
        <v>145.26801744036933</v>
      </c>
      <c r="AFE6" s="371">
        <f t="shared" si="9"/>
        <v>161.54432308864619</v>
      </c>
      <c r="AFF6" s="371">
        <f t="shared" si="9"/>
        <v>109.96641812282999</v>
      </c>
      <c r="AFG6" s="371">
        <f t="shared" si="9"/>
        <v>83.333333333333329</v>
      </c>
      <c r="AFH6" s="371">
        <f t="shared" si="9"/>
        <v>96.473029045643145</v>
      </c>
      <c r="AFI6" s="371">
        <f t="shared" si="9"/>
        <v>111.58240666437388</v>
      </c>
      <c r="AFJ6" s="371">
        <f t="shared" si="9"/>
        <v>109.58554186091065</v>
      </c>
      <c r="AFK6" s="371" t="e">
        <f t="shared" si="9"/>
        <v>#DIV/0!</v>
      </c>
      <c r="AFL6" s="371" t="e">
        <f t="shared" si="9"/>
        <v>#DIV/0!</v>
      </c>
      <c r="AFM6" s="371">
        <f t="shared" si="9"/>
        <v>203.87058649726697</v>
      </c>
      <c r="AFN6" s="473" t="e">
        <f>AVERAGE(AFB6:AFM6)</f>
        <v>#DIV/0!</v>
      </c>
      <c r="AFO6" s="474" t="e">
        <f>MEDIAN(AFB6:AFM6)</f>
        <v>#DIV/0!</v>
      </c>
      <c r="AFP6" s="474" t="e">
        <f>MAX(AFB6:AFM6)</f>
        <v>#DIV/0!</v>
      </c>
      <c r="AFQ6" s="475" t="e">
        <f>MIN(AFB6:AFM6)</f>
        <v>#DIV/0!</v>
      </c>
      <c r="AFR6" s="412"/>
      <c r="AFS6" s="66" t="s">
        <v>862</v>
      </c>
      <c r="AFT6" s="371">
        <f t="shared" ref="AFT6:AGB6" si="10">60*VH7/AFT5</f>
        <v>71.230895096034345</v>
      </c>
      <c r="AFU6" s="371">
        <f t="shared" si="10"/>
        <v>53.626417962152722</v>
      </c>
      <c r="AFV6" s="371">
        <f t="shared" si="10"/>
        <v>169.54598140673033</v>
      </c>
      <c r="AFW6" s="371">
        <f t="shared" si="10"/>
        <v>52.282354009671742</v>
      </c>
      <c r="AFX6" s="371">
        <f t="shared" si="10"/>
        <v>95.2771005288959</v>
      </c>
      <c r="AFY6" s="371">
        <f t="shared" si="10"/>
        <v>71.230895096034345</v>
      </c>
      <c r="AFZ6" s="371">
        <f t="shared" si="10"/>
        <v>69.065765410245888</v>
      </c>
      <c r="AGA6" s="371">
        <f t="shared" si="10"/>
        <v>67.234031381458081</v>
      </c>
      <c r="AGB6" s="371">
        <f t="shared" si="10"/>
        <v>67.120079108843328</v>
      </c>
      <c r="AGC6" s="476">
        <f>AVERAGE(AFT6:AGB6)</f>
        <v>79.623724444451852</v>
      </c>
      <c r="AGD6" s="471">
        <f>MEDIAN(AFT6:AGB6)</f>
        <v>69.065765410245888</v>
      </c>
      <c r="AGE6" s="471">
        <f>MAX(AFT6:AGB6)</f>
        <v>169.54598140673033</v>
      </c>
      <c r="AGF6" s="472">
        <f>MIN(AFT6:AGB6)</f>
        <v>52.282354009671742</v>
      </c>
      <c r="AGG6" s="384"/>
      <c r="AGH6" s="384"/>
      <c r="AGI6" s="383" t="s">
        <v>861</v>
      </c>
      <c r="AGJ6" s="371">
        <f t="shared" ref="AGJ6:AGU6" si="11">60*VX7/AGJ5</f>
        <v>65.111628838001565</v>
      </c>
      <c r="AGK6" s="371">
        <f t="shared" si="11"/>
        <v>45.961045585037134</v>
      </c>
      <c r="AGL6" s="371">
        <f t="shared" si="11"/>
        <v>346.48893468586863</v>
      </c>
      <c r="AGM6" s="371">
        <f t="shared" si="11"/>
        <v>113.54911399155218</v>
      </c>
      <c r="AGN6" s="371">
        <f t="shared" si="11"/>
        <v>64.42028393909807</v>
      </c>
      <c r="AGO6" s="371">
        <f t="shared" si="11"/>
        <v>93.478188930100075</v>
      </c>
      <c r="AGP6" s="371">
        <f t="shared" si="11"/>
        <v>99.817331051285549</v>
      </c>
      <c r="AGQ6" s="371">
        <f t="shared" si="11"/>
        <v>64.60286659833838</v>
      </c>
      <c r="AGR6" s="371">
        <f t="shared" si="11"/>
        <v>55.994453120234056</v>
      </c>
      <c r="AGS6" s="371">
        <f t="shared" si="11"/>
        <v>162.41002263577616</v>
      </c>
      <c r="AGT6" s="371">
        <f t="shared" si="11"/>
        <v>488.73381659130916</v>
      </c>
      <c r="AGU6" s="371">
        <f t="shared" si="11"/>
        <v>129.50764006913863</v>
      </c>
      <c r="AGV6" s="473">
        <f>AVERAGE(AGJ6:AGU6)</f>
        <v>144.17294383631165</v>
      </c>
      <c r="AGW6" s="474">
        <f>MEDIAN(AGJ6:AGU6)</f>
        <v>96.647759990692805</v>
      </c>
      <c r="AGX6" s="474">
        <f>MAX(AGJ6:AGU6)</f>
        <v>488.73381659130916</v>
      </c>
      <c r="AGY6" s="475">
        <f>MIN(AGJ6:AGU6)</f>
        <v>45.961045585037134</v>
      </c>
      <c r="AHA6" s="66" t="s">
        <v>608</v>
      </c>
      <c r="AHB6" s="373">
        <v>0.80456992657166926</v>
      </c>
      <c r="AHC6" s="373">
        <v>0.3779829038055631</v>
      </c>
      <c r="AHD6" s="373">
        <v>1.5723484164317649</v>
      </c>
      <c r="AHE6" s="373">
        <v>0.58418568229918522</v>
      </c>
      <c r="AHF6" s="373">
        <v>0.85121636003941548</v>
      </c>
      <c r="AHG6" s="373">
        <v>0.80456992657166926</v>
      </c>
      <c r="AHH6" s="373">
        <v>0.78874049282985603</v>
      </c>
      <c r="AHI6" s="373">
        <v>0.53689450144210016</v>
      </c>
      <c r="AHJ6" s="373">
        <v>0.52452464110646213</v>
      </c>
      <c r="AHK6" s="476">
        <f>AVERAGE(AHB6:AHJ6)</f>
        <v>0.76055920567752067</v>
      </c>
      <c r="AHL6" s="471">
        <f>MEDIAN(AHB6:AHJ6)</f>
        <v>0.78874049282985603</v>
      </c>
      <c r="AHM6" s="471">
        <f>MAX(AHB6:AHJ6)</f>
        <v>1.5723484164317649</v>
      </c>
      <c r="AHN6" s="472">
        <f>MIN(AHB6:AHJ6)</f>
        <v>0.3779829038055631</v>
      </c>
      <c r="AHQ6" s="66" t="s">
        <v>608</v>
      </c>
      <c r="AHR6" s="373">
        <v>0.8399271396764536</v>
      </c>
      <c r="AHS6" s="373">
        <v>1.9577359906605847</v>
      </c>
      <c r="AHT6" s="373">
        <v>3.3143588934818098</v>
      </c>
      <c r="AHU6" s="373">
        <v>1.2382866336868488</v>
      </c>
      <c r="AHV6" s="373">
        <v>0.69957741963383946</v>
      </c>
      <c r="AHW6" s="373">
        <v>1.181516175024298</v>
      </c>
      <c r="AHX6" s="373">
        <v>1.104432555278668</v>
      </c>
      <c r="AHY6" s="373">
        <v>0.65559272771088828</v>
      </c>
      <c r="AHZ6" s="373">
        <v>0.66359402880434371</v>
      </c>
      <c r="AIA6" s="373">
        <v>2.4047811360826277</v>
      </c>
      <c r="AIB6" s="373">
        <v>5.2699345533293842</v>
      </c>
      <c r="AIC6" s="373">
        <v>1.2606662535317272</v>
      </c>
      <c r="AID6" s="473">
        <f>AVERAGE(AHR6:AIC6)</f>
        <v>1.7158669589084561</v>
      </c>
      <c r="AIE6" s="474">
        <f>MEDIAN(AHR6:AIC6)</f>
        <v>1.2099014043555734</v>
      </c>
      <c r="AIF6" s="474">
        <f>MAX(AHR6:AIC6)</f>
        <v>5.2699345533293842</v>
      </c>
      <c r="AIG6" s="475">
        <f>MIN(AHR6:AIC6)</f>
        <v>0.65559272771088828</v>
      </c>
      <c r="AII6" s="66" t="s">
        <v>608</v>
      </c>
      <c r="AIJ6" s="373">
        <v>1.7000935263827042</v>
      </c>
      <c r="AIK6" s="373">
        <v>1.7285213606514789</v>
      </c>
      <c r="AIL6" s="373">
        <v>2.6648761517130684</v>
      </c>
      <c r="AIM6" s="373">
        <v>1.7335308576471207</v>
      </c>
      <c r="AIN6" s="373">
        <v>1.8588098401808937</v>
      </c>
      <c r="AIO6" s="373">
        <v>1.7000935263827042</v>
      </c>
      <c r="AIP6" s="373">
        <v>2.3754072518351044</v>
      </c>
      <c r="AIQ6" s="373">
        <v>2.1135905418561811</v>
      </c>
      <c r="AIR6" s="373">
        <v>1.1046190090991801</v>
      </c>
      <c r="AIS6" s="476">
        <f>AVERAGE(AIJ6:AIR6)</f>
        <v>1.8866157850831595</v>
      </c>
      <c r="AIT6" s="471">
        <f>MEDIAN(AIJ6:AIR6)</f>
        <v>1.7335308576471207</v>
      </c>
      <c r="AIU6" s="471">
        <f>MAX(AIJ6:AIR6)</f>
        <v>2.6648761517130684</v>
      </c>
      <c r="AIV6" s="472">
        <f>MIN(AIJ6:AIR6)</f>
        <v>1.1046190090991801</v>
      </c>
      <c r="AIY6" s="66" t="s">
        <v>608</v>
      </c>
      <c r="AIZ6" s="373">
        <v>1.9469033104755042</v>
      </c>
      <c r="AJA6" s="373">
        <v>2.7290901115750472</v>
      </c>
      <c r="AJB6" s="373">
        <v>4.9680272050413201</v>
      </c>
      <c r="AJC6" s="373">
        <v>1.9252222135916821</v>
      </c>
      <c r="AJD6" s="373">
        <v>2.024057848005385</v>
      </c>
      <c r="AJE6" s="373">
        <v>3.5595621332058216</v>
      </c>
      <c r="AJF6" s="373">
        <v>2.6602140940048193</v>
      </c>
      <c r="AJG6" s="373">
        <v>1.8679930863284337</v>
      </c>
      <c r="AJH6" s="373">
        <v>2.3611383868572355</v>
      </c>
      <c r="AJI6" s="373">
        <v>3.2359821885900883</v>
      </c>
      <c r="AJJ6" s="373">
        <v>3.7360729056056239</v>
      </c>
      <c r="AJK6" s="373">
        <v>2.0542844823718909</v>
      </c>
      <c r="AJL6" s="473">
        <f>AVERAGE(AIZ6:AJK6)</f>
        <v>2.7557123304710713</v>
      </c>
      <c r="AJM6" s="474">
        <f>MEDIAN(AIZ6:AJK6)</f>
        <v>2.5106762404310272</v>
      </c>
      <c r="AJN6" s="474">
        <f>MAX(AIZ6:AJK6)</f>
        <v>4.9680272050413201</v>
      </c>
      <c r="AJO6" s="475">
        <f>MIN(AIZ6:AJK6)</f>
        <v>1.8679930863284337</v>
      </c>
      <c r="AJP6" s="412"/>
      <c r="AJQ6" s="66" t="s">
        <v>608</v>
      </c>
      <c r="AJR6" s="373">
        <v>3.4687119649773668</v>
      </c>
      <c r="AJS6" s="373">
        <v>3.5104603805160819</v>
      </c>
      <c r="AJT6" s="373">
        <v>5.1509925196110737</v>
      </c>
      <c r="AJU6" s="373">
        <v>3.7854989214622869</v>
      </c>
      <c r="AJV6" s="373">
        <v>4.0573277246826267</v>
      </c>
      <c r="AJW6" s="373">
        <v>3.4687119649773668</v>
      </c>
      <c r="AJX6" s="373">
        <v>4.0352401192064029</v>
      </c>
      <c r="AJY6" s="373">
        <v>3.4298706728922839</v>
      </c>
      <c r="AJZ6" s="373">
        <v>2.8229628185001681</v>
      </c>
      <c r="AKA6" s="476">
        <f>AVERAGE(AJR6:AJZ6)</f>
        <v>3.7477530096472953</v>
      </c>
      <c r="AKB6" s="471">
        <f>MEDIAN(AJR6:AJZ6)</f>
        <v>3.5104603805160819</v>
      </c>
      <c r="AKC6" s="471">
        <f>MAX(AJR6:AJZ6)</f>
        <v>5.1509925196110737</v>
      </c>
      <c r="AKD6" s="472">
        <f>MIN(AJR6:AJZ6)</f>
        <v>2.8229628185001681</v>
      </c>
      <c r="AKG6" s="66" t="s">
        <v>608</v>
      </c>
      <c r="AKH6" s="373">
        <v>2.0573719894173239</v>
      </c>
      <c r="AKI6" s="373">
        <v>2.7013788892603126</v>
      </c>
      <c r="AKJ6" s="373">
        <v>4.8160671192652771</v>
      </c>
      <c r="AKK6" s="373">
        <v>4.1966629132175681</v>
      </c>
      <c r="AKL6" s="373">
        <v>3.2981921516826072</v>
      </c>
      <c r="AKM6" s="373">
        <v>4.7975150172394017</v>
      </c>
      <c r="AKN6" s="373">
        <v>4.9475428489929287</v>
      </c>
      <c r="AKO6" s="373">
        <v>4.3909234780592481</v>
      </c>
      <c r="AKP6" s="373">
        <v>3.8062908778946336</v>
      </c>
      <c r="AKQ6" s="373">
        <v>5.3587883206389204</v>
      </c>
      <c r="AKR6" s="373">
        <v>6.1716350317964821</v>
      </c>
      <c r="AKS6" s="373">
        <v>4.6277943331748261</v>
      </c>
      <c r="AKT6" s="473">
        <f>AVERAGE(AKH6:AKS6)</f>
        <v>4.2641802475532939</v>
      </c>
      <c r="AKU6" s="474">
        <f>MEDIAN(AKH6:AKS6)</f>
        <v>4.5093589056170371</v>
      </c>
      <c r="AKV6" s="474">
        <f>MAX(AKH6:AKS6)</f>
        <v>6.1716350317964821</v>
      </c>
      <c r="AKW6" s="475">
        <f>MIN(AKH6:AKS6)</f>
        <v>2.0573719894173239</v>
      </c>
      <c r="AKY6" s="66" t="s">
        <v>607</v>
      </c>
      <c r="AKZ6" s="373">
        <v>4.0321604715821859</v>
      </c>
      <c r="ALA6" s="373">
        <v>1.9822139716016056</v>
      </c>
      <c r="ALB6" s="373">
        <v>3.3156887959192081</v>
      </c>
      <c r="ALC6" s="373">
        <v>3.015724370698869</v>
      </c>
      <c r="ALD6" s="373">
        <v>4.0984851794871728</v>
      </c>
      <c r="ALE6" s="373">
        <v>4.0321604715821859</v>
      </c>
      <c r="ALF6" s="373">
        <v>2.5766378089173547</v>
      </c>
      <c r="ALG6" s="373">
        <v>3.1759369730500802</v>
      </c>
      <c r="ALH6" s="373">
        <v>2.155080635349961</v>
      </c>
      <c r="ALI6" s="476">
        <f>AVERAGE(AKZ6:ALH6)</f>
        <v>3.1537876309098469</v>
      </c>
      <c r="ALJ6" s="471">
        <f>MEDIAN(AKZ6:ALH6)</f>
        <v>3.1759369730500802</v>
      </c>
      <c r="ALK6" s="471">
        <f>MAX(AKZ6:ALH6)</f>
        <v>4.0984851794871728</v>
      </c>
      <c r="ALL6" s="472">
        <f>MIN(AKZ6:ALH6)</f>
        <v>1.9822139716016056</v>
      </c>
      <c r="ALO6" s="66" t="s">
        <v>607</v>
      </c>
      <c r="ALP6" s="373">
        <v>5.973340115579818</v>
      </c>
      <c r="ALQ6" s="373">
        <v>10.31475631770455</v>
      </c>
      <c r="ALR6" s="373">
        <v>15.495515802968038</v>
      </c>
      <c r="ALS6" s="373">
        <v>3.2589535961677072</v>
      </c>
      <c r="ALT6" s="373">
        <v>4.2444368073196159</v>
      </c>
      <c r="ALU6" s="373">
        <v>3.4363840652613926</v>
      </c>
      <c r="ALV6" s="373">
        <v>3.4017084860941069</v>
      </c>
      <c r="ALW6" s="373">
        <v>2.5100005927952074</v>
      </c>
      <c r="ALX6" s="373">
        <v>2.4973682151837453</v>
      </c>
      <c r="ALY6" s="373">
        <v>9.3202910356300563</v>
      </c>
      <c r="ALZ6" s="373">
        <v>13.228815449401715</v>
      </c>
      <c r="AMA6" s="373">
        <v>6.5231955772423591</v>
      </c>
      <c r="AMB6" s="473">
        <f>AVERAGE(ALP6:AMA6)</f>
        <v>6.6837305051123588</v>
      </c>
      <c r="AMC6" s="474">
        <f>MEDIAN(ALP6:AMA6)</f>
        <v>5.108888461449717</v>
      </c>
      <c r="AMD6" s="474">
        <f>MAX(ALP6:AMA6)</f>
        <v>15.495515802968038</v>
      </c>
      <c r="AME6" s="475">
        <f>MIN(ALP6:AMA6)</f>
        <v>2.4973682151837453</v>
      </c>
      <c r="AMG6" s="66" t="s">
        <v>607</v>
      </c>
      <c r="AMH6" s="373">
        <v>2.6053995715632148</v>
      </c>
      <c r="AMI6" s="373">
        <v>1.5357988978004053</v>
      </c>
      <c r="AMJ6" s="373">
        <v>5.7114779647537732</v>
      </c>
      <c r="AMK6" s="373">
        <v>2.1198902012128484</v>
      </c>
      <c r="AML6" s="373">
        <v>3.3913289882308573</v>
      </c>
      <c r="AMM6" s="373">
        <v>2.6053995715632148</v>
      </c>
      <c r="AMN6" s="373">
        <v>2.5729360428637724</v>
      </c>
      <c r="AMO6" s="373">
        <v>1.9090594088373487</v>
      </c>
      <c r="AMP6" s="373">
        <v>1.9233599732148623</v>
      </c>
      <c r="AMQ6" s="476">
        <f>AVERAGE(AMH6:AMP6)</f>
        <v>2.7082945133378105</v>
      </c>
      <c r="AMR6" s="471">
        <f>MEDIAN(AMH6:AMP6)</f>
        <v>2.5729360428637724</v>
      </c>
      <c r="AMS6" s="471">
        <f>MAX(AMH6:AMP6)</f>
        <v>5.7114779647537732</v>
      </c>
      <c r="AMT6" s="472">
        <f>MIN(AMH6:AMP6)</f>
        <v>1.5357988978004053</v>
      </c>
      <c r="AMW6" s="66" t="s">
        <v>607</v>
      </c>
      <c r="AMX6" s="373">
        <v>2.1122264084982114</v>
      </c>
      <c r="AMY6" s="373">
        <v>5.6537014180823615</v>
      </c>
      <c r="AMZ6" s="373">
        <v>11.997595445153461</v>
      </c>
      <c r="ANA6" s="373">
        <v>3.6781727045574413</v>
      </c>
      <c r="ANB6" s="373">
        <v>1.7794761151083893</v>
      </c>
      <c r="ANC6" s="373">
        <v>2.8539100011420491</v>
      </c>
      <c r="AND6" s="373">
        <v>2.579980828147626</v>
      </c>
      <c r="ANE6" s="373">
        <v>1.9862712626676458</v>
      </c>
      <c r="ANF6" s="373">
        <v>1.8449208993808661</v>
      </c>
      <c r="ANG6" s="373">
        <v>6.2241217889965776</v>
      </c>
      <c r="ANH6" s="373">
        <v>17.442046794814917</v>
      </c>
      <c r="ANI6" s="373">
        <v>4.8104386733102764</v>
      </c>
      <c r="ANJ6" s="473">
        <f>AVERAGE(AMX6:ANI6)</f>
        <v>5.2469051949883179</v>
      </c>
      <c r="ANK6" s="474">
        <f>MEDIAN(AMX6:ANI6)</f>
        <v>3.2660413528497454</v>
      </c>
      <c r="ANL6" s="474">
        <f>MAX(AMX6:ANI6)</f>
        <v>17.442046794814917</v>
      </c>
      <c r="ANM6" s="475">
        <f>MIN(AMX6:ANI6)</f>
        <v>1.7794761151083893</v>
      </c>
      <c r="ANO6" s="66" t="s">
        <v>607</v>
      </c>
      <c r="ANP6" s="373">
        <v>15.740629117765096</v>
      </c>
      <c r="ANQ6" s="373">
        <v>18.153773104698299</v>
      </c>
      <c r="ANR6" s="373">
        <v>21.916635370108736</v>
      </c>
      <c r="ANS6" s="373">
        <v>23.597559852957382</v>
      </c>
      <c r="ANT6" s="373">
        <v>16.957550104767151</v>
      </c>
      <c r="ANU6" s="373">
        <v>15.740629117765096</v>
      </c>
      <c r="ANV6" s="373">
        <v>18.889361490328483</v>
      </c>
      <c r="ANW6" s="373">
        <v>19.003613465720669</v>
      </c>
      <c r="ANX6" s="373">
        <v>18.154382571287073</v>
      </c>
      <c r="ANY6" s="476">
        <f>AVERAGE(ANP6:ANX6)</f>
        <v>18.683792688377551</v>
      </c>
      <c r="ANZ6" s="471">
        <f>MEDIAN(ANP6:ANX6)</f>
        <v>18.154382571287073</v>
      </c>
      <c r="AOA6" s="471">
        <f>MAX(ANP6:ANX6)</f>
        <v>23.597559852957382</v>
      </c>
      <c r="AOB6" s="472">
        <f>MIN(ANP6:ANX6)</f>
        <v>15.740629117765096</v>
      </c>
      <c r="AOE6" s="66" t="s">
        <v>607</v>
      </c>
      <c r="AOF6" s="373">
        <v>8.0996867849705403</v>
      </c>
      <c r="AOG6" s="373">
        <v>10.626933917622605</v>
      </c>
      <c r="AOH6" s="373">
        <v>21.58212069121646</v>
      </c>
      <c r="AOI6" s="373">
        <v>16.382235005303112</v>
      </c>
      <c r="AOJ6" s="373">
        <v>9.8998528088449227</v>
      </c>
      <c r="AOK6" s="373">
        <v>18.015416477680848</v>
      </c>
      <c r="AOL6" s="373">
        <v>15.562003669780903</v>
      </c>
      <c r="AOM6" s="373">
        <v>15.263775709661742</v>
      </c>
      <c r="AON6" s="373">
        <v>16.20783395587026</v>
      </c>
      <c r="AOO6" s="373">
        <v>19.206479075930925</v>
      </c>
      <c r="AOP6" s="373">
        <v>26.17943063109832</v>
      </c>
      <c r="AOQ6" s="373">
        <v>18.900580012451979</v>
      </c>
      <c r="AOR6" s="473">
        <f>AVERAGE(AOF6:AOQ6)</f>
        <v>16.327195728369386</v>
      </c>
      <c r="AOS6" s="474">
        <f>MEDIAN(AOF6:AOQ6)</f>
        <v>16.295034480586686</v>
      </c>
      <c r="AOT6" s="474">
        <f>MAX(AOF6:AOQ6)</f>
        <v>26.17943063109832</v>
      </c>
      <c r="AOU6" s="475">
        <f>MIN(AOF6:AOQ6)</f>
        <v>8.0996867849705403</v>
      </c>
      <c r="AOW6" s="66" t="s">
        <v>608</v>
      </c>
      <c r="AOX6" s="373">
        <v>36.274725274725277</v>
      </c>
      <c r="AOY6" s="373">
        <v>34.982758620689658</v>
      </c>
      <c r="AOZ6" s="373">
        <v>36.74074074074074</v>
      </c>
      <c r="APA6" s="373">
        <v>35.401709401709404</v>
      </c>
      <c r="APB6" s="373">
        <v>34.659999999999997</v>
      </c>
      <c r="APC6" s="373">
        <v>36.274725274725277</v>
      </c>
      <c r="APD6" s="373">
        <v>38.470588235294116</v>
      </c>
      <c r="APE6" s="373">
        <v>36.299999999999997</v>
      </c>
      <c r="APF6" s="373">
        <v>34.54</v>
      </c>
      <c r="APG6" s="476">
        <f>AVERAGE(AOX6:APF6)</f>
        <v>35.960583060876054</v>
      </c>
      <c r="APH6" s="471">
        <f>MEDIAN(AOX6:APF6)</f>
        <v>36.274725274725277</v>
      </c>
      <c r="API6" s="471">
        <f>MAX(AOX6:APF6)</f>
        <v>38.470588235294116</v>
      </c>
      <c r="APJ6" s="472">
        <f>MIN(AOX6:APF6)</f>
        <v>34.54</v>
      </c>
      <c r="APM6" s="66" t="s">
        <v>608</v>
      </c>
      <c r="APN6" s="373">
        <v>38.433734939759034</v>
      </c>
      <c r="APO6" s="373">
        <v>38.497520661157026</v>
      </c>
      <c r="APP6" s="373">
        <v>35.701492537313435</v>
      </c>
      <c r="APQ6" s="373">
        <v>37.46551724137931</v>
      </c>
      <c r="APR6" s="373">
        <v>38.323529411764703</v>
      </c>
      <c r="APS6" s="373">
        <v>39.930232558139537</v>
      </c>
      <c r="APT6" s="373">
        <v>39.35</v>
      </c>
      <c r="APU6" s="373">
        <v>37.695652173913047</v>
      </c>
      <c r="APV6" s="373">
        <v>35.434782608695649</v>
      </c>
      <c r="APW6" s="373">
        <v>37.523809523809526</v>
      </c>
      <c r="APX6" s="373">
        <v>36.346938775510203</v>
      </c>
      <c r="APY6" s="373">
        <v>34.844155844155843</v>
      </c>
      <c r="APZ6" s="473">
        <f>AVERAGE(APN6:APY6)</f>
        <v>37.462280522966445</v>
      </c>
      <c r="AQA6" s="474">
        <f>MEDIAN(APN6:APY6)</f>
        <v>37.60973084886129</v>
      </c>
      <c r="AQB6" s="474">
        <f>MAX(APN6:APY6)</f>
        <v>39.930232558139537</v>
      </c>
      <c r="AQC6" s="475">
        <f>MIN(APN6:APY6)</f>
        <v>34.844155844155843</v>
      </c>
      <c r="AQE6" s="66" t="s">
        <v>608</v>
      </c>
      <c r="AQF6" s="373">
        <v>36.961977186311785</v>
      </c>
      <c r="AQG6" s="373">
        <v>40.445121951219512</v>
      </c>
      <c r="AQH6" s="373">
        <v>40.363636363636367</v>
      </c>
      <c r="AQI6" s="373">
        <v>38.158333333333331</v>
      </c>
      <c r="AQJ6" s="373">
        <v>38.454849498327761</v>
      </c>
      <c r="AQK6" s="373">
        <v>36.961977186311785</v>
      </c>
      <c r="AQL6" s="373">
        <v>41.408450704225352</v>
      </c>
      <c r="AQM6" s="373">
        <v>39.815668202764975</v>
      </c>
      <c r="AQN6" s="373">
        <v>36.823529411764703</v>
      </c>
      <c r="AQO6" s="476">
        <f>AVERAGE(AQF6:AQN6)</f>
        <v>38.821504870877291</v>
      </c>
      <c r="AQP6" s="471">
        <f>MEDIAN(AQF6:AQN6)</f>
        <v>38.454849498327761</v>
      </c>
      <c r="AQQ6" s="471">
        <f>MAX(AQF6:AQN6)</f>
        <v>41.408450704225352</v>
      </c>
      <c r="AQR6" s="472">
        <f>MIN(AQF6:AQN6)</f>
        <v>36.823529411764703</v>
      </c>
      <c r="AQU6" s="66" t="s">
        <v>608</v>
      </c>
      <c r="AQV6" s="373">
        <v>37.033670033670035</v>
      </c>
      <c r="AQW6" s="373">
        <v>35.614418350628071</v>
      </c>
      <c r="AQX6" s="373">
        <v>37.394067796610166</v>
      </c>
      <c r="AQY6" s="373">
        <v>39.716981132075475</v>
      </c>
      <c r="AQZ6" s="373">
        <v>39.260869565217391</v>
      </c>
      <c r="ARA6" s="373">
        <v>45.747663551401871</v>
      </c>
      <c r="ARB6" s="373">
        <v>43.233870967741936</v>
      </c>
      <c r="ARC6" s="373">
        <v>40.69178082191781</v>
      </c>
      <c r="ARD6" s="373">
        <v>40.335664335664333</v>
      </c>
      <c r="ARE6" s="373">
        <v>37.811258278145694</v>
      </c>
      <c r="ARF6" s="373">
        <v>35.92307692307692</v>
      </c>
      <c r="ARG6" s="373">
        <v>36.025362318840578</v>
      </c>
      <c r="ARH6" s="473">
        <f>AVERAGE(AQV6:ARG6)</f>
        <v>39.065723672915851</v>
      </c>
      <c r="ARI6" s="474">
        <f>MEDIAN(AQV6:ARG6)</f>
        <v>38.536063921681546</v>
      </c>
      <c r="ARJ6" s="474">
        <f>MAX(AQV6:ARG6)</f>
        <v>45.747663551401871</v>
      </c>
      <c r="ARK6" s="475">
        <f>MIN(AQV6:ARG6)</f>
        <v>35.614418350628071</v>
      </c>
      <c r="ARL6" s="412"/>
      <c r="ARM6" s="66" t="s">
        <v>608</v>
      </c>
      <c r="ARN6" s="373">
        <v>33.93333333333333</v>
      </c>
      <c r="ARO6" s="373">
        <v>33.086956521739133</v>
      </c>
      <c r="ARP6" s="373">
        <v>33</v>
      </c>
      <c r="ARQ6" s="373">
        <v>33.4375</v>
      </c>
      <c r="ARR6" s="373">
        <v>34.931034482758619</v>
      </c>
      <c r="ARS6" s="373">
        <v>33.93333333333333</v>
      </c>
      <c r="ART6" s="373">
        <v>35.111111111111114</v>
      </c>
      <c r="ARU6" s="373">
        <v>34.06666666666667</v>
      </c>
      <c r="ARV6" s="373">
        <v>33.5</v>
      </c>
      <c r="ARW6" s="476">
        <f>AVERAGE(ARN6:ARV6)</f>
        <v>33.888881716549136</v>
      </c>
      <c r="ARX6" s="471">
        <f>MEDIAN(ARN6:ARV6)</f>
        <v>33.93333333333333</v>
      </c>
      <c r="ARY6" s="471">
        <f>MAX(ARN6:ARV6)</f>
        <v>35.111111111111114</v>
      </c>
      <c r="ARZ6" s="472">
        <f>MIN(ARN6:ARV6)</f>
        <v>33</v>
      </c>
      <c r="ASC6" s="66" t="s">
        <v>608</v>
      </c>
      <c r="ASD6" s="373">
        <v>34.313953488372093</v>
      </c>
      <c r="ASE6" s="373">
        <v>35.465346534653463</v>
      </c>
      <c r="ASF6" s="373">
        <v>35.416666666666664</v>
      </c>
      <c r="ASG6" s="373">
        <v>35.071428571428569</v>
      </c>
      <c r="ASH6" s="373">
        <v>37.705882352941174</v>
      </c>
      <c r="ASI6" s="373">
        <v>37.636363636363633</v>
      </c>
      <c r="ASJ6" s="373">
        <v>39.44736842105263</v>
      </c>
      <c r="ASK6" s="373">
        <v>36.294117647058826</v>
      </c>
      <c r="ASL6" s="373">
        <v>36.96551724137931</v>
      </c>
      <c r="ASM6" s="373">
        <v>37.036363636363639</v>
      </c>
      <c r="ASN6" s="373">
        <v>35.666666666666664</v>
      </c>
      <c r="ASO6" s="373">
        <v>35.592592592592595</v>
      </c>
      <c r="ASP6" s="473">
        <f>AVERAGE(ASD6:ASO6)</f>
        <v>36.384355621294937</v>
      </c>
      <c r="ASQ6" s="474">
        <f>MEDIAN(ASD6:ASO6)</f>
        <v>35.980392156862749</v>
      </c>
      <c r="ASR6" s="474">
        <f>MAX(ASD6:ASO6)</f>
        <v>39.44736842105263</v>
      </c>
      <c r="ASS6" s="475">
        <f>MIN(ASD6:ASO6)</f>
        <v>34.313953488372093</v>
      </c>
    </row>
    <row r="7" spans="1:1189" ht="15.75" thickBot="1" x14ac:dyDescent="0.3">
      <c r="A7" s="337" t="s">
        <v>866</v>
      </c>
      <c r="B7" s="373">
        <v>34</v>
      </c>
      <c r="C7" s="373">
        <v>21</v>
      </c>
      <c r="D7" s="373">
        <v>25</v>
      </c>
      <c r="E7" s="373">
        <v>16</v>
      </c>
      <c r="F7" s="373">
        <v>21</v>
      </c>
      <c r="G7" s="373">
        <v>34</v>
      </c>
      <c r="H7" s="373">
        <v>6</v>
      </c>
      <c r="I7" s="373">
        <v>26</v>
      </c>
      <c r="J7" s="373">
        <v>27</v>
      </c>
      <c r="K7" s="470">
        <f>AVERAGE(B7:J7)</f>
        <v>23.333333333333332</v>
      </c>
      <c r="L7" s="471">
        <f>MEDIAN(B7:J7)</f>
        <v>25</v>
      </c>
      <c r="M7" s="471">
        <f>MAX(B7:J7)</f>
        <v>34</v>
      </c>
      <c r="N7" s="472">
        <f>MIN(B7:J7)</f>
        <v>6</v>
      </c>
      <c r="Q7" s="337" t="s">
        <v>866</v>
      </c>
      <c r="R7" s="373">
        <v>43</v>
      </c>
      <c r="S7" s="373">
        <v>176</v>
      </c>
      <c r="T7" s="373">
        <v>42</v>
      </c>
      <c r="U7" s="373">
        <v>24</v>
      </c>
      <c r="V7" s="373">
        <v>13</v>
      </c>
      <c r="W7" s="373">
        <v>21</v>
      </c>
      <c r="X7" s="373">
        <v>15</v>
      </c>
      <c r="Y7" s="373">
        <v>9</v>
      </c>
      <c r="Z7" s="373">
        <v>15</v>
      </c>
      <c r="AA7" s="373">
        <v>17</v>
      </c>
      <c r="AB7" s="373">
        <v>53</v>
      </c>
      <c r="AC7" s="373">
        <v>37</v>
      </c>
      <c r="AD7" s="473">
        <f>AVERAGE(R7:AC7)</f>
        <v>38.75</v>
      </c>
      <c r="AE7" s="474">
        <f>MEDIAN(R7:AC7)</f>
        <v>22.5</v>
      </c>
      <c r="AF7" s="474">
        <f>MAX(R7:AC7)</f>
        <v>176</v>
      </c>
      <c r="AG7" s="475">
        <f>MIN(R7:AC7)</f>
        <v>9</v>
      </c>
      <c r="AI7" s="66" t="s">
        <v>607</v>
      </c>
      <c r="AJ7" s="373">
        <v>0.62239611793116412</v>
      </c>
      <c r="AK7" s="373">
        <v>0.69902975076190765</v>
      </c>
      <c r="AL7" s="373">
        <v>0.68740908698993985</v>
      </c>
      <c r="AM7" s="373"/>
      <c r="AN7" s="373">
        <v>0.7488383100256244</v>
      </c>
      <c r="AO7" s="373">
        <v>0.62239611793116412</v>
      </c>
      <c r="AP7" s="373">
        <v>0.64293408985666423</v>
      </c>
      <c r="AQ7" s="373">
        <v>0.54585484513973648</v>
      </c>
      <c r="AR7" s="373">
        <v>0.61370069406240324</v>
      </c>
      <c r="AS7" s="476">
        <f>AVERAGE(AJ7:AR7)</f>
        <v>0.64781987658732554</v>
      </c>
      <c r="AT7" s="471">
        <f>MEDIAN(AJ7:AR7)</f>
        <v>0.63266510389391417</v>
      </c>
      <c r="AU7" s="471">
        <f>MAX(AJ7:AR7)</f>
        <v>0.7488383100256244</v>
      </c>
      <c r="AV7" s="472">
        <f>MIN(AJ7:AR7)</f>
        <v>0.54585484513973648</v>
      </c>
      <c r="AW7" s="8"/>
      <c r="AX7" s="8"/>
      <c r="AY7" s="66" t="s">
        <v>607</v>
      </c>
      <c r="AZ7" s="373">
        <v>2.1989626670641047</v>
      </c>
      <c r="BA7" s="373">
        <v>0.82342814178566393</v>
      </c>
      <c r="BB7" s="373">
        <v>1.0499775329066559</v>
      </c>
      <c r="BC7" s="373">
        <v>1.2337484341276344</v>
      </c>
      <c r="BD7" s="373">
        <v>2.6593933560879082</v>
      </c>
      <c r="BE7" s="373">
        <v>0.96484134148586342</v>
      </c>
      <c r="BF7" s="373">
        <v>3.2821417048281534</v>
      </c>
      <c r="BG7" s="373">
        <v>0.99589671502040078</v>
      </c>
      <c r="BH7" s="373">
        <v>1.0130949700445218</v>
      </c>
      <c r="BI7" s="373">
        <v>3.1501557751812115</v>
      </c>
      <c r="BJ7" s="373">
        <v>1.0164458748839582</v>
      </c>
      <c r="BK7" s="373">
        <v>2.3276511541612166</v>
      </c>
      <c r="BL7" s="473">
        <f>AVERAGE(AZ7:BK7)</f>
        <v>1.7263114722981079</v>
      </c>
      <c r="BM7" s="474">
        <f>MEDIAN(AZ7:BK7)</f>
        <v>1.1418629835171452</v>
      </c>
      <c r="BN7" s="474">
        <f>MAX(AZ7:BK7)</f>
        <v>3.2821417048281534</v>
      </c>
      <c r="BO7" s="475">
        <f>MIN(AZ7:BK7)</f>
        <v>0.82342814178566393</v>
      </c>
      <c r="BQ7" s="66" t="s">
        <v>607</v>
      </c>
      <c r="BR7" s="373">
        <v>0.99344434571542384</v>
      </c>
      <c r="BS7" s="373">
        <v>0.95763745769880249</v>
      </c>
      <c r="BT7" s="373">
        <v>0.706430077639566</v>
      </c>
      <c r="BU7" s="373">
        <v>0.70853522877751574</v>
      </c>
      <c r="BV7" s="373">
        <v>0.80618887895740965</v>
      </c>
      <c r="BW7" s="373">
        <v>0.99344434571542384</v>
      </c>
      <c r="BX7" s="373">
        <v>0.78479856286644889</v>
      </c>
      <c r="BY7" s="373">
        <v>0.95520814698097523</v>
      </c>
      <c r="BZ7" s="373">
        <v>0.74502125281203635</v>
      </c>
      <c r="CA7" s="476">
        <f>AVERAGE(BR7:BZ7)</f>
        <v>0.85007869968484462</v>
      </c>
      <c r="CB7" s="471">
        <f>MEDIAN(BR7:BZ7)</f>
        <v>0.80618887895740965</v>
      </c>
      <c r="CC7" s="471">
        <f>MAX(BR7:BZ7)</f>
        <v>0.99344434571542384</v>
      </c>
      <c r="CD7" s="472">
        <f>MIN(BR7:BZ7)</f>
        <v>0.706430077639566</v>
      </c>
      <c r="CE7" s="8"/>
      <c r="CF7" s="8"/>
      <c r="CG7" s="66" t="s">
        <v>607</v>
      </c>
      <c r="CH7" s="373">
        <v>1.1314514799236104</v>
      </c>
      <c r="CI7" s="373">
        <v>1.3485290942272496</v>
      </c>
      <c r="CJ7" s="373">
        <v>0.91425010259762196</v>
      </c>
      <c r="CK7" s="373">
        <v>0.87782950509802982</v>
      </c>
      <c r="CL7" s="373">
        <v>0.63398778123946187</v>
      </c>
      <c r="CM7" s="373">
        <v>1.2429512784075305</v>
      </c>
      <c r="CN7" s="373">
        <v>1.0779619647473231</v>
      </c>
      <c r="CO7" s="373">
        <v>0.88560019365530973</v>
      </c>
      <c r="CP7" s="373">
        <v>0.88266648072418663</v>
      </c>
      <c r="CQ7" s="373">
        <v>1.0407689830242277</v>
      </c>
      <c r="CR7" s="373">
        <v>1.2547780711396719</v>
      </c>
      <c r="CS7" s="373">
        <v>2.5253403885503598</v>
      </c>
      <c r="CT7" s="473">
        <f>AVERAGE(CH7:CS7)</f>
        <v>1.1513429436112153</v>
      </c>
      <c r="CU7" s="474">
        <f>MEDIAN(CH7:CS7)</f>
        <v>1.0593654738857754</v>
      </c>
      <c r="CV7" s="474">
        <f>MAX(CH7:CS7)</f>
        <v>2.5253403885503598</v>
      </c>
      <c r="CW7" s="475">
        <f>MIN(CH7:CS7)</f>
        <v>0.63398778123946187</v>
      </c>
      <c r="CX7" s="387"/>
      <c r="CY7" s="66" t="s">
        <v>607</v>
      </c>
      <c r="CZ7" s="373">
        <v>2.4573778705021438</v>
      </c>
      <c r="DA7" s="373">
        <v>1.8663417718987354</v>
      </c>
      <c r="DB7" s="373">
        <v>1.0165547672670989</v>
      </c>
      <c r="DC7" s="373">
        <v>0.76976183898682216</v>
      </c>
      <c r="DD7" s="373">
        <v>1.4814930931078105</v>
      </c>
      <c r="DE7" s="373">
        <v>2.4573778705021438</v>
      </c>
      <c r="DF7" s="373">
        <v>2.0829720141975905</v>
      </c>
      <c r="DG7" s="373">
        <v>1.3504501987907025</v>
      </c>
      <c r="DH7" s="373"/>
      <c r="DI7" s="476">
        <f>AVERAGE(CZ7:DH7)</f>
        <v>1.6852911781566311</v>
      </c>
      <c r="DJ7" s="471">
        <f>MEDIAN(CZ7:DH7)</f>
        <v>1.6739174325032731</v>
      </c>
      <c r="DK7" s="471">
        <f>MAX(CZ7:DH7)</f>
        <v>2.4573778705021438</v>
      </c>
      <c r="DL7" s="472">
        <f>MIN(CZ7:DH7)</f>
        <v>0.76976183898682216</v>
      </c>
      <c r="DM7" s="8"/>
      <c r="DN7" s="8"/>
      <c r="DO7" s="66" t="s">
        <v>607</v>
      </c>
      <c r="DP7" s="373">
        <v>5.152298898436511</v>
      </c>
      <c r="DQ7" s="373">
        <v>1.5879636657026595</v>
      </c>
      <c r="DR7" s="373">
        <v>0.77856629836737312</v>
      </c>
      <c r="DS7" s="373">
        <v>1.5857317465223497</v>
      </c>
      <c r="DT7" s="373">
        <v>2.1961072871371492</v>
      </c>
      <c r="DU7" s="373">
        <v>0.77251238452331439</v>
      </c>
      <c r="DV7" s="373">
        <v>1.6025148413191626</v>
      </c>
      <c r="DW7" s="373">
        <v>0.673313340690882</v>
      </c>
      <c r="DX7" s="373">
        <v>1.9607514742007326</v>
      </c>
      <c r="DY7" s="373">
        <v>7.2413339045882825</v>
      </c>
      <c r="DZ7" s="373">
        <v>1.4243732798988376</v>
      </c>
      <c r="EA7" s="373"/>
      <c r="EB7" s="473">
        <f>AVERAGE(DP7:EA7)</f>
        <v>2.270497011035205</v>
      </c>
      <c r="EC7" s="474">
        <f>MEDIAN(DP7:EA7)</f>
        <v>1.5879636657026595</v>
      </c>
      <c r="ED7" s="474">
        <f>MAX(DP7:EA7)</f>
        <v>7.2413339045882825</v>
      </c>
      <c r="EE7" s="475">
        <f>MIN(DP7:EA7)</f>
        <v>0.673313340690882</v>
      </c>
      <c r="EG7" s="66" t="s">
        <v>607</v>
      </c>
      <c r="EH7" s="373">
        <v>22.578381429019956</v>
      </c>
      <c r="EI7" s="373">
        <v>23.461973085976886</v>
      </c>
      <c r="EJ7" s="373">
        <v>21.140030307539348</v>
      </c>
      <c r="EK7" s="373"/>
      <c r="EL7" s="373">
        <v>22.107798048014605</v>
      </c>
      <c r="EM7" s="373">
        <v>22.578381429019956</v>
      </c>
      <c r="EN7" s="373">
        <v>23.522318240804047</v>
      </c>
      <c r="EO7" s="373">
        <v>21.62916463458895</v>
      </c>
      <c r="EP7" s="373">
        <v>26.877817042608395</v>
      </c>
      <c r="EQ7" s="476">
        <f>AVERAGE(EH7:EP7)</f>
        <v>22.986983027196519</v>
      </c>
      <c r="ER7" s="471">
        <f>MEDIAN(EH7:EP7)</f>
        <v>22.578381429019956</v>
      </c>
      <c r="ES7" s="471">
        <f>MAX(EH7:EP7)</f>
        <v>26.877817042608395</v>
      </c>
      <c r="ET7" s="472">
        <f>MIN(EH7:EP7)</f>
        <v>21.140030307539348</v>
      </c>
      <c r="EU7" s="8"/>
      <c r="EV7" s="8"/>
      <c r="EW7" s="66" t="s">
        <v>607</v>
      </c>
      <c r="EX7" s="373">
        <v>29.490713531137182</v>
      </c>
      <c r="EY7" s="373">
        <v>27.341656985281368</v>
      </c>
      <c r="EZ7" s="373">
        <v>38.311419720124725</v>
      </c>
      <c r="FA7" s="373">
        <v>27.514174031479932</v>
      </c>
      <c r="FB7" s="373">
        <v>27.232209553899562</v>
      </c>
      <c r="FC7" s="373">
        <v>80.479079754831275</v>
      </c>
      <c r="FD7" s="373">
        <v>55.267089634118626</v>
      </c>
      <c r="FE7" s="373">
        <v>37.949517523938866</v>
      </c>
      <c r="FF7" s="373">
        <v>42.33370182575613</v>
      </c>
      <c r="FG7" s="373">
        <v>26.984507262626913</v>
      </c>
      <c r="FH7" s="373">
        <v>26.869586707642299</v>
      </c>
      <c r="FI7" s="373">
        <v>32.231351190175388</v>
      </c>
      <c r="FJ7" s="473">
        <f>AVERAGE(EX7:FI7)</f>
        <v>37.667083976751023</v>
      </c>
      <c r="FK7" s="474">
        <f>MEDIAN(EX7:FI7)</f>
        <v>30.861032360656285</v>
      </c>
      <c r="FL7" s="474">
        <f>MAX(EX7:FI7)</f>
        <v>80.479079754831275</v>
      </c>
      <c r="FM7" s="475">
        <f>MIN(EX7:FI7)</f>
        <v>26.869586707642299</v>
      </c>
      <c r="FO7" s="66" t="s">
        <v>607</v>
      </c>
      <c r="FP7" s="373">
        <v>25.322449221563474</v>
      </c>
      <c r="FQ7" s="373">
        <v>23.927534228433039</v>
      </c>
      <c r="FR7" s="373">
        <v>25.084079160926809</v>
      </c>
      <c r="FS7" s="373">
        <v>25.347217594873683</v>
      </c>
      <c r="FT7" s="373">
        <v>27.213740144198084</v>
      </c>
      <c r="FU7" s="373">
        <v>25.322449221563474</v>
      </c>
      <c r="FV7" s="373">
        <v>25.388447942444881</v>
      </c>
      <c r="FW7" s="373">
        <v>26.591065673419834</v>
      </c>
      <c r="FX7" s="373">
        <v>23.006347794539806</v>
      </c>
      <c r="FY7" s="476">
        <f>AVERAGE(FP7:FX7)</f>
        <v>25.244814553551457</v>
      </c>
      <c r="FZ7" s="471">
        <f>MEDIAN(FP7:FX7)</f>
        <v>25.322449221563474</v>
      </c>
      <c r="GA7" s="471">
        <f>MAX(FP7:FX7)</f>
        <v>27.213740144198084</v>
      </c>
      <c r="GB7" s="472">
        <f>MIN(FP7:FX7)</f>
        <v>23.006347794539806</v>
      </c>
      <c r="GC7" s="8"/>
      <c r="GD7" s="8"/>
      <c r="GE7" s="66" t="s">
        <v>607</v>
      </c>
      <c r="GF7" s="373">
        <v>27.259596754849163</v>
      </c>
      <c r="GG7" s="373">
        <v>30.921849710379455</v>
      </c>
      <c r="GH7" s="373">
        <v>28.266784670301615</v>
      </c>
      <c r="GI7" s="373">
        <v>32.700967303695606</v>
      </c>
      <c r="GJ7" s="373">
        <v>25.24090776899115</v>
      </c>
      <c r="GK7" s="373">
        <v>30.787922857716477</v>
      </c>
      <c r="GL7" s="373">
        <v>25.868516691727006</v>
      </c>
      <c r="GM7" s="373">
        <v>26.320962534239811</v>
      </c>
      <c r="GN7" s="373">
        <v>28.921667651967919</v>
      </c>
      <c r="GO7" s="373">
        <v>27.78928948580878</v>
      </c>
      <c r="GP7" s="373">
        <v>30.982165362587466</v>
      </c>
      <c r="GQ7" s="373">
        <v>32.345261768772019</v>
      </c>
      <c r="GR7" s="473">
        <f>AVERAGE(GF7:GQ7)</f>
        <v>28.95049104675304</v>
      </c>
      <c r="GS7" s="474">
        <f>MEDIAN(GF7:GQ7)</f>
        <v>28.594226161134767</v>
      </c>
      <c r="GT7" s="474">
        <f>MAX(GF7:GQ7)</f>
        <v>32.700967303695606</v>
      </c>
      <c r="GU7" s="475">
        <f>MIN(GF7:GQ7)</f>
        <v>25.24090776899115</v>
      </c>
      <c r="GV7" s="412"/>
      <c r="GW7" s="66" t="s">
        <v>607</v>
      </c>
      <c r="GX7" s="373">
        <v>23.9921222916233</v>
      </c>
      <c r="GY7" s="373">
        <v>29.308929718490351</v>
      </c>
      <c r="GZ7" s="373">
        <v>28.805434494475485</v>
      </c>
      <c r="HA7" s="373">
        <v>26.179310936861544</v>
      </c>
      <c r="HB7" s="373">
        <v>37.500637358824648</v>
      </c>
      <c r="HC7" s="373">
        <v>23.9921222916233</v>
      </c>
      <c r="HD7" s="373">
        <v>30.178975119751914</v>
      </c>
      <c r="HE7" s="373">
        <v>22.722647992957491</v>
      </c>
      <c r="HF7" s="373"/>
      <c r="HG7" s="476">
        <f>AVERAGE(GX7:HF7)</f>
        <v>27.835022525576004</v>
      </c>
      <c r="HH7" s="471">
        <f>MEDIAN(GX7:HF7)</f>
        <v>27.492372715668516</v>
      </c>
      <c r="HI7" s="471">
        <f>MAX(GX7:HF7)</f>
        <v>37.500637358824648</v>
      </c>
      <c r="HJ7" s="472">
        <f>MIN(GX7:HF7)</f>
        <v>22.722647992957491</v>
      </c>
      <c r="HK7" s="8"/>
      <c r="HL7" s="8"/>
      <c r="HM7" s="66" t="s">
        <v>607</v>
      </c>
      <c r="HN7" s="373">
        <v>42.70235602738537</v>
      </c>
      <c r="HO7" s="373">
        <v>33.984270211138053</v>
      </c>
      <c r="HP7" s="373">
        <v>33.13035633128294</v>
      </c>
      <c r="HQ7" s="373">
        <v>82.475046013380478</v>
      </c>
      <c r="HR7" s="373">
        <v>26.564720624996774</v>
      </c>
      <c r="HS7" s="373">
        <v>26.251227667470737</v>
      </c>
      <c r="HT7" s="373">
        <v>69.127014862342762</v>
      </c>
      <c r="HU7" s="373">
        <v>69.782692216708853</v>
      </c>
      <c r="HV7" s="373">
        <v>22.982658394711507</v>
      </c>
      <c r="HW7" s="373">
        <v>26.894644862322181</v>
      </c>
      <c r="HX7" s="373">
        <v>44.220713435987122</v>
      </c>
      <c r="HY7" s="373"/>
      <c r="HZ7" s="473">
        <f>AVERAGE(HN7:HY7)</f>
        <v>43.465063695247892</v>
      </c>
      <c r="IA7" s="474">
        <f>MEDIAN(HN7:HY7)</f>
        <v>33.984270211138053</v>
      </c>
      <c r="IB7" s="474">
        <f>MAX(HN7:HY7)</f>
        <v>82.475046013380478</v>
      </c>
      <c r="IC7" s="475">
        <f>MIN(HN7:HY7)</f>
        <v>22.982658394711507</v>
      </c>
      <c r="IE7" s="66" t="s">
        <v>607</v>
      </c>
      <c r="IF7" s="373">
        <v>27.396052909346835</v>
      </c>
      <c r="IG7" s="373">
        <v>26.731571951743184</v>
      </c>
      <c r="IH7" s="373">
        <v>24.258601869158404</v>
      </c>
      <c r="II7" s="373"/>
      <c r="IJ7" s="373">
        <v>24.999963445442084</v>
      </c>
      <c r="IK7" s="373">
        <v>27.396052909346835</v>
      </c>
      <c r="IL7" s="373">
        <v>25.477580282860078</v>
      </c>
      <c r="IM7" s="373">
        <v>21.62916463458895</v>
      </c>
      <c r="IN7" s="373">
        <v>26.877817042608395</v>
      </c>
      <c r="IO7" s="476">
        <f>AVERAGE(IF7:IN7)</f>
        <v>25.59585063063685</v>
      </c>
      <c r="IP7" s="471">
        <f>MEDIAN(IF7:IN7)</f>
        <v>26.104576117301633</v>
      </c>
      <c r="IQ7" s="471">
        <f>MAX(IF7:IN7)</f>
        <v>27.396052909346835</v>
      </c>
      <c r="IR7" s="472">
        <f>MIN(IF7:IN7)</f>
        <v>21.62916463458895</v>
      </c>
      <c r="IS7" s="8"/>
      <c r="IT7" s="8"/>
      <c r="IU7" s="66" t="s">
        <v>607</v>
      </c>
      <c r="IV7" s="373">
        <v>63.572421184834937</v>
      </c>
      <c r="IW7" s="373">
        <v>39.569132606063796</v>
      </c>
      <c r="IX7" s="373">
        <v>38.311419720124725</v>
      </c>
      <c r="IY7" s="373">
        <v>37.142608876140073</v>
      </c>
      <c r="IZ7" s="373">
        <v>62.684248799546786</v>
      </c>
      <c r="JA7" s="373">
        <v>80.479079754831275</v>
      </c>
      <c r="JB7" s="373">
        <v>114.96231573741062</v>
      </c>
      <c r="JC7" s="373">
        <v>37.949517523938866</v>
      </c>
      <c r="JD7" s="373">
        <v>42.333701825756165</v>
      </c>
      <c r="JE7" s="373">
        <v>78.393073104256672</v>
      </c>
      <c r="JF7" s="373">
        <v>46.718472031183289</v>
      </c>
      <c r="JG7" s="373">
        <v>67.136899775933401</v>
      </c>
      <c r="JH7" s="473">
        <f>AVERAGE(IV7:JG7)</f>
        <v>59.104407578335049</v>
      </c>
      <c r="JI7" s="474">
        <f>MEDIAN(IV7:JG7)</f>
        <v>54.701360415365038</v>
      </c>
      <c r="JJ7" s="474">
        <f>MAX(IV7:JG7)</f>
        <v>114.96231573741062</v>
      </c>
      <c r="JK7" s="475">
        <f>MIN(IV7:JG7)</f>
        <v>37.142608876140073</v>
      </c>
      <c r="JM7" s="66" t="s">
        <v>607</v>
      </c>
      <c r="JN7" s="373">
        <v>32.560461008681486</v>
      </c>
      <c r="JO7" s="373">
        <v>34.466698155142431</v>
      </c>
      <c r="JP7" s="373">
        <v>29.153475139525309</v>
      </c>
      <c r="JQ7" s="373">
        <v>32.204573702031333</v>
      </c>
      <c r="JR7" s="373">
        <v>29.318913284850368</v>
      </c>
      <c r="JS7" s="373">
        <v>32.560461008681486</v>
      </c>
      <c r="JT7" s="373">
        <v>31.076983309439843</v>
      </c>
      <c r="JU7" s="373">
        <v>31.978587755166053</v>
      </c>
      <c r="JV7" s="373">
        <v>30.245223836238733</v>
      </c>
      <c r="JW7" s="476">
        <f>AVERAGE(JN7:JV7)</f>
        <v>31.507264133306332</v>
      </c>
      <c r="JX7" s="471">
        <f>MEDIAN(JN7:JV7)</f>
        <v>31.978587755166053</v>
      </c>
      <c r="JY7" s="471">
        <f>MAX(JN7:JV7)</f>
        <v>34.466698155142431</v>
      </c>
      <c r="JZ7" s="472">
        <f>MIN(JN7:JV7)</f>
        <v>29.153475139525309</v>
      </c>
      <c r="KA7" s="8"/>
      <c r="KB7" s="8"/>
      <c r="KC7" s="66" t="s">
        <v>607</v>
      </c>
      <c r="KD7" s="373">
        <v>33.898460173106379</v>
      </c>
      <c r="KE7" s="373">
        <v>42.633224835169337</v>
      </c>
      <c r="KF7" s="373">
        <v>39.257925009785311</v>
      </c>
      <c r="KG7" s="373">
        <v>40.549109721454386</v>
      </c>
      <c r="KH7" s="373">
        <v>29.047273791042727</v>
      </c>
      <c r="KI7" s="373">
        <v>49.774271590898721</v>
      </c>
      <c r="KJ7" s="373">
        <v>53.441013035225254</v>
      </c>
      <c r="KK7" s="373">
        <v>36.436352106372269</v>
      </c>
      <c r="KL7" s="373">
        <v>32.621202493154897</v>
      </c>
      <c r="KM7" s="373">
        <v>38.85964572783022</v>
      </c>
      <c r="KN7" s="373">
        <v>48.024160154992401</v>
      </c>
      <c r="KO7" s="373">
        <v>74.097999873369247</v>
      </c>
      <c r="KP7" s="473">
        <f>AVERAGE(KD7:KO7)</f>
        <v>43.220053209366768</v>
      </c>
      <c r="KQ7" s="474">
        <f>MEDIAN(KD7:KO7)</f>
        <v>39.903517365619848</v>
      </c>
      <c r="KR7" s="474">
        <f>MAX(KD7:KO7)</f>
        <v>74.097999873369247</v>
      </c>
      <c r="KS7" s="475">
        <f>MIN(KD7:KO7)</f>
        <v>29.047273791042727</v>
      </c>
      <c r="KT7" s="413"/>
      <c r="KU7" s="66" t="s">
        <v>607</v>
      </c>
      <c r="KV7" s="373">
        <v>56.51634049279992</v>
      </c>
      <c r="KW7" s="373">
        <v>48.470547857477442</v>
      </c>
      <c r="KX7" s="373">
        <v>46.370817822586361</v>
      </c>
      <c r="KY7" s="373">
        <v>29.619907490464215</v>
      </c>
      <c r="KZ7" s="373">
        <v>37.500637358824648</v>
      </c>
      <c r="LA7" s="373">
        <v>56.51634049279992</v>
      </c>
      <c r="LB7" s="373">
        <v>67.078502320708992</v>
      </c>
      <c r="LC7" s="373">
        <v>48.186922926753972</v>
      </c>
      <c r="LD7" s="373"/>
      <c r="LE7" s="476">
        <f>AVERAGE(KV7:LD7)</f>
        <v>48.782502095301936</v>
      </c>
      <c r="LF7" s="471">
        <f>MEDIAN(KV7:LD7)</f>
        <v>48.328735392115703</v>
      </c>
      <c r="LG7" s="471">
        <f>MAX(KV7:LD7)</f>
        <v>67.078502320708992</v>
      </c>
      <c r="LH7" s="472">
        <f>MIN(KV7:LD7)</f>
        <v>29.619907490464215</v>
      </c>
      <c r="LI7" s="8"/>
      <c r="LJ7" s="8"/>
      <c r="LK7" s="66" t="s">
        <v>607</v>
      </c>
      <c r="LL7" s="373">
        <v>137.13043799519801</v>
      </c>
      <c r="LM7" s="373">
        <v>52.572665512284011</v>
      </c>
      <c r="LN7" s="373">
        <v>43.092207159128826</v>
      </c>
      <c r="LO7" s="373">
        <v>87.351662081388781</v>
      </c>
      <c r="LP7" s="373">
        <v>50.264560660777136</v>
      </c>
      <c r="LQ7" s="373">
        <v>60.615044461548173</v>
      </c>
      <c r="LR7" s="373">
        <v>75.859061876377069</v>
      </c>
      <c r="LS7" s="373">
        <v>69.782692216708853</v>
      </c>
      <c r="LT7" s="373">
        <v>56.285678054939893</v>
      </c>
      <c r="LU7" s="373">
        <v>164.78530943427359</v>
      </c>
      <c r="LV7" s="373">
        <v>83.289184573070116</v>
      </c>
      <c r="LW7" s="373"/>
      <c r="LX7" s="473">
        <f>AVERAGE(LL7:LW7)</f>
        <v>80.093500365972218</v>
      </c>
      <c r="LY7" s="474">
        <f>MEDIAN(LL7:LW7)</f>
        <v>69.782692216708853</v>
      </c>
      <c r="LZ7" s="474">
        <f>MAX(LL7:LW7)</f>
        <v>164.78530943427359</v>
      </c>
      <c r="MA7" s="475">
        <f>MIN(LL7:LW7)</f>
        <v>43.092207159128826</v>
      </c>
      <c r="MC7" s="66" t="s">
        <v>607</v>
      </c>
      <c r="MD7" s="373">
        <v>221</v>
      </c>
      <c r="ME7" s="373">
        <v>307</v>
      </c>
      <c r="MF7" s="373">
        <v>134</v>
      </c>
      <c r="MG7" s="373"/>
      <c r="MH7" s="373">
        <v>315</v>
      </c>
      <c r="MI7" s="373">
        <v>221</v>
      </c>
      <c r="MJ7" s="373">
        <v>255</v>
      </c>
      <c r="MK7" s="373">
        <v>100</v>
      </c>
      <c r="ML7" s="373">
        <v>313</v>
      </c>
      <c r="MM7" s="476">
        <f>AVERAGE(MD7:ML7)</f>
        <v>233.25</v>
      </c>
      <c r="MN7" s="471">
        <f>MEDIAN(MD7:ML7)</f>
        <v>238</v>
      </c>
      <c r="MO7" s="471">
        <f>MAX(MD7:ML7)</f>
        <v>315</v>
      </c>
      <c r="MP7" s="472">
        <f>MIN(MD7:ML7)</f>
        <v>100</v>
      </c>
      <c r="MQ7" s="8"/>
      <c r="MR7" s="8"/>
      <c r="MS7" s="66" t="s">
        <v>607</v>
      </c>
      <c r="MT7" s="373">
        <v>322.5</v>
      </c>
      <c r="MU7" s="373">
        <v>322</v>
      </c>
      <c r="MV7" s="373">
        <v>278</v>
      </c>
      <c r="MW7" s="373">
        <v>366</v>
      </c>
      <c r="MX7" s="373">
        <v>411</v>
      </c>
      <c r="MY7" s="373">
        <v>184</v>
      </c>
      <c r="MZ7" s="373">
        <v>237.5</v>
      </c>
      <c r="NA7" s="373">
        <v>391</v>
      </c>
      <c r="NB7" s="373">
        <v>391</v>
      </c>
      <c r="NC7" s="373">
        <v>345</v>
      </c>
      <c r="ND7" s="373">
        <v>289</v>
      </c>
      <c r="NE7" s="373">
        <v>275</v>
      </c>
      <c r="NF7" s="473">
        <f>AVERAGE(MT7:NE7)</f>
        <v>317.66666666666669</v>
      </c>
      <c r="NG7" s="474">
        <f>MEDIAN(MT7:NE7)</f>
        <v>322.25</v>
      </c>
      <c r="NH7" s="474">
        <f>MAX(MT7:NE7)</f>
        <v>411</v>
      </c>
      <c r="NI7" s="475">
        <f>MIN(MT7:NE7)</f>
        <v>184</v>
      </c>
      <c r="NK7" s="66" t="s">
        <v>607</v>
      </c>
      <c r="NL7" s="373">
        <v>279</v>
      </c>
      <c r="NM7" s="373">
        <v>222</v>
      </c>
      <c r="NN7" s="373">
        <v>205</v>
      </c>
      <c r="NO7" s="373">
        <v>233.5</v>
      </c>
      <c r="NP7" s="373">
        <v>189</v>
      </c>
      <c r="NQ7" s="373">
        <v>279</v>
      </c>
      <c r="NR7" s="373">
        <v>183.5</v>
      </c>
      <c r="NS7" s="373">
        <v>307.5</v>
      </c>
      <c r="NT7" s="373">
        <v>300</v>
      </c>
      <c r="NU7" s="476">
        <f>AVERAGE(NL7:NT7)</f>
        <v>244.27777777777777</v>
      </c>
      <c r="NV7" s="471">
        <f>MEDIAN(NL7:NT7)</f>
        <v>233.5</v>
      </c>
      <c r="NW7" s="471">
        <f>MAX(NL7:NT7)</f>
        <v>307.5</v>
      </c>
      <c r="NX7" s="472">
        <f>MIN(NL7:NT7)</f>
        <v>183.5</v>
      </c>
      <c r="NY7" s="8"/>
      <c r="NZ7" s="8"/>
      <c r="OA7" s="66" t="s">
        <v>607</v>
      </c>
      <c r="OB7" s="373">
        <v>250</v>
      </c>
      <c r="OC7" s="373">
        <v>316</v>
      </c>
      <c r="OD7" s="373">
        <v>164</v>
      </c>
      <c r="OE7" s="373">
        <v>258</v>
      </c>
      <c r="OF7" s="373">
        <v>189</v>
      </c>
      <c r="OG7" s="373">
        <v>244</v>
      </c>
      <c r="OH7" s="373">
        <v>299</v>
      </c>
      <c r="OI7" s="373">
        <v>200</v>
      </c>
      <c r="OJ7" s="373">
        <v>127.5</v>
      </c>
      <c r="OK7" s="373">
        <v>277</v>
      </c>
      <c r="OL7" s="373">
        <v>203</v>
      </c>
      <c r="OM7" s="373">
        <v>262</v>
      </c>
      <c r="ON7" s="473">
        <f>AVERAGE(OB7:OM7)</f>
        <v>232.45833333333334</v>
      </c>
      <c r="OO7" s="474">
        <f>MEDIAN(OB7:OM7)</f>
        <v>247</v>
      </c>
      <c r="OP7" s="474">
        <f>MAX(OB7:OM7)</f>
        <v>316</v>
      </c>
      <c r="OQ7" s="475">
        <f>MIN(OB7:OM7)</f>
        <v>127.5</v>
      </c>
      <c r="OR7" s="412"/>
      <c r="OS7" s="66" t="s">
        <v>607</v>
      </c>
      <c r="OT7" s="373">
        <v>425.5</v>
      </c>
      <c r="OU7" s="373">
        <v>233.5</v>
      </c>
      <c r="OV7" s="373">
        <v>222.5</v>
      </c>
      <c r="OW7" s="373">
        <v>126.5</v>
      </c>
      <c r="OX7" s="373">
        <v>322</v>
      </c>
      <c r="OY7" s="373">
        <v>425.5</v>
      </c>
      <c r="OZ7" s="373">
        <v>328</v>
      </c>
      <c r="PA7" s="373">
        <v>288</v>
      </c>
      <c r="PB7" s="373"/>
      <c r="PC7" s="476">
        <f>AVERAGE(OT7:PB7)</f>
        <v>296.4375</v>
      </c>
      <c r="PD7" s="471">
        <f>MEDIAN(OT7:PB7)</f>
        <v>305</v>
      </c>
      <c r="PE7" s="471">
        <f>MAX(OT7:PB7)</f>
        <v>425.5</v>
      </c>
      <c r="PF7" s="472">
        <f>MIN(OT7:PB7)</f>
        <v>126.5</v>
      </c>
      <c r="PG7" s="8"/>
      <c r="PH7" s="8"/>
      <c r="PI7" s="66" t="s">
        <v>607</v>
      </c>
      <c r="PJ7" s="373">
        <v>411</v>
      </c>
      <c r="PK7" s="373">
        <v>294</v>
      </c>
      <c r="PL7" s="373">
        <v>100</v>
      </c>
      <c r="PM7" s="373">
        <v>271.75</v>
      </c>
      <c r="PN7" s="373">
        <v>433</v>
      </c>
      <c r="PO7" s="373">
        <v>100</v>
      </c>
      <c r="PP7" s="373">
        <v>282.5</v>
      </c>
      <c r="PQ7" s="373">
        <v>239</v>
      </c>
      <c r="PR7" s="373">
        <v>332.5</v>
      </c>
      <c r="PS7" s="373">
        <v>406</v>
      </c>
      <c r="PT7" s="373">
        <v>171.5</v>
      </c>
      <c r="PU7" s="373"/>
      <c r="PV7" s="473">
        <f>AVERAGE(PJ7:PU7)</f>
        <v>276.47727272727275</v>
      </c>
      <c r="PW7" s="474">
        <f>MEDIAN(PJ7:PU7)</f>
        <v>282.5</v>
      </c>
      <c r="PX7" s="474">
        <f>MAX(PJ7:PU7)</f>
        <v>433</v>
      </c>
      <c r="PY7" s="475">
        <f>MIN(PJ7:PU7)</f>
        <v>100</v>
      </c>
      <c r="SP7" s="412"/>
      <c r="TX7" s="412"/>
      <c r="TY7" s="337" t="s">
        <v>866</v>
      </c>
      <c r="TZ7" s="373">
        <v>263</v>
      </c>
      <c r="UA7" s="373">
        <v>164</v>
      </c>
      <c r="UB7" s="373">
        <v>132</v>
      </c>
      <c r="UC7" s="373">
        <v>240</v>
      </c>
      <c r="UD7" s="373">
        <v>299</v>
      </c>
      <c r="UE7" s="373">
        <v>263</v>
      </c>
      <c r="UF7" s="373">
        <v>142</v>
      </c>
      <c r="UG7" s="373">
        <v>217</v>
      </c>
      <c r="UH7" s="373">
        <v>204</v>
      </c>
      <c r="UI7" s="476">
        <f>AVERAGE(TZ7:UH7)</f>
        <v>213.77777777777777</v>
      </c>
      <c r="UJ7" s="471">
        <f>MEDIAN(TZ7:UH7)</f>
        <v>217</v>
      </c>
      <c r="UK7" s="471">
        <f>MAX(TZ7:UH7)</f>
        <v>299</v>
      </c>
      <c r="UL7" s="472">
        <f>MIN(TZ7:UH7)</f>
        <v>132</v>
      </c>
      <c r="UO7" s="337" t="s">
        <v>866</v>
      </c>
      <c r="UP7" s="373">
        <v>297</v>
      </c>
      <c r="UQ7" s="373">
        <v>1831</v>
      </c>
      <c r="UR7" s="373">
        <v>236</v>
      </c>
      <c r="US7" s="373">
        <v>212</v>
      </c>
      <c r="UT7" s="373">
        <v>161</v>
      </c>
      <c r="UU7" s="373">
        <v>107</v>
      </c>
      <c r="UV7" s="373">
        <v>124</v>
      </c>
      <c r="UW7" s="373">
        <v>146</v>
      </c>
      <c r="UX7" s="373">
        <v>143</v>
      </c>
      <c r="UY7" s="373">
        <v>302</v>
      </c>
      <c r="UZ7" s="373">
        <v>195</v>
      </c>
      <c r="VA7" s="373">
        <v>276</v>
      </c>
      <c r="VB7" s="473">
        <f>AVERAGE(UP7:VA7)</f>
        <v>335.83333333333331</v>
      </c>
      <c r="VC7" s="474">
        <f>MEDIAN(UP7:VA7)</f>
        <v>203.5</v>
      </c>
      <c r="VD7" s="474">
        <f>MAX(UP7:VA7)</f>
        <v>1831</v>
      </c>
      <c r="VE7" s="475">
        <f>MIN(UP7:VA7)</f>
        <v>107</v>
      </c>
      <c r="VG7" s="66" t="s">
        <v>607</v>
      </c>
      <c r="VH7" s="373">
        <v>34.833094883545733</v>
      </c>
      <c r="VI7" s="373">
        <v>18.490388913350259</v>
      </c>
      <c r="VJ7" s="373">
        <v>65.554953710912287</v>
      </c>
      <c r="VK7" s="373">
        <v>27.929233511966643</v>
      </c>
      <c r="VL7" s="373">
        <v>41.705962804848696</v>
      </c>
      <c r="VM7" s="373">
        <v>34.833094883545733</v>
      </c>
      <c r="VN7" s="373">
        <v>30.489082140353045</v>
      </c>
      <c r="VO7" s="373">
        <v>24.512407274489927</v>
      </c>
      <c r="VP7" s="373">
        <v>28.013683684060908</v>
      </c>
      <c r="VQ7" s="476">
        <f>AVERAGE(VH7:VP7)</f>
        <v>34.040211311897025</v>
      </c>
      <c r="VR7" s="471">
        <f>MEDIAN(VH7:VP7)</f>
        <v>30.489082140353045</v>
      </c>
      <c r="VS7" s="471">
        <f>MAX(VH7:VP7)</f>
        <v>65.554953710912287</v>
      </c>
      <c r="VT7" s="472">
        <f>MIN(VH7:VP7)</f>
        <v>18.490388913350259</v>
      </c>
      <c r="VU7" s="8"/>
      <c r="VV7" s="8"/>
      <c r="VW7" s="66" t="s">
        <v>607</v>
      </c>
      <c r="VX7" s="373">
        <v>33.3208760578473</v>
      </c>
      <c r="VY7" s="373">
        <v>78.749655505402629</v>
      </c>
      <c r="VZ7" s="373">
        <v>157.11540743330713</v>
      </c>
      <c r="WA7" s="373">
        <v>47.876091429304779</v>
      </c>
      <c r="WB7" s="373">
        <v>29.592531098823684</v>
      </c>
      <c r="WC7" s="373">
        <v>40.228338606068569</v>
      </c>
      <c r="WD7" s="373">
        <v>39.852069422225753</v>
      </c>
      <c r="WE7" s="373">
        <v>27.048143530280974</v>
      </c>
      <c r="WF7" s="373">
        <v>24.800876527836998</v>
      </c>
      <c r="WG7" s="373">
        <v>89.130620422513942</v>
      </c>
      <c r="WH7" s="373">
        <v>249.84072704147727</v>
      </c>
      <c r="WI7" s="373">
        <v>63.182460668397098</v>
      </c>
      <c r="WJ7" s="473">
        <f>AVERAGE(VX7:WI7)</f>
        <v>73.394816478623838</v>
      </c>
      <c r="WK7" s="474">
        <f>MEDIAN(VX7:WI7)</f>
        <v>44.052215017686677</v>
      </c>
      <c r="WL7" s="474">
        <f>MAX(VX7:WI7)</f>
        <v>249.84072704147727</v>
      </c>
      <c r="WM7" s="475">
        <f>MIN(VX7:WI7)</f>
        <v>24.800876527836998</v>
      </c>
      <c r="WO7" s="66" t="s">
        <v>607</v>
      </c>
      <c r="WP7" s="373">
        <v>53.902946527302809</v>
      </c>
      <c r="WQ7" s="373">
        <v>29.383726963497967</v>
      </c>
      <c r="WR7" s="373">
        <v>56.99598659471161</v>
      </c>
      <c r="WS7" s="373">
        <v>40.611727651206806</v>
      </c>
      <c r="WT7" s="373">
        <v>56.092290899374404</v>
      </c>
      <c r="WU7" s="373">
        <v>53.902946527302809</v>
      </c>
      <c r="WV7" s="373">
        <v>46.10399151202067</v>
      </c>
      <c r="WW7" s="373">
        <v>44.260316478957797</v>
      </c>
      <c r="WX7" s="373">
        <v>31.19721001472173</v>
      </c>
      <c r="WY7" s="476">
        <f>AVERAGE(WP7:WX7)</f>
        <v>45.827904796566287</v>
      </c>
      <c r="WZ7" s="471">
        <f>MEDIAN(WP7:WX7)</f>
        <v>46.10399151202067</v>
      </c>
      <c r="XA7" s="471">
        <f>MAX(WP7:WX7)</f>
        <v>56.99598659471161</v>
      </c>
      <c r="XB7" s="472">
        <f>MIN(WP7:WX7)</f>
        <v>29.383726963497967</v>
      </c>
      <c r="XC7" s="8"/>
      <c r="XD7" s="8"/>
      <c r="XE7" s="66" t="s">
        <v>607</v>
      </c>
      <c r="XF7" s="373">
        <v>74.7059650573444</v>
      </c>
      <c r="XG7" s="373">
        <v>130.22328337213989</v>
      </c>
      <c r="XH7" s="373">
        <v>199.47533696129653</v>
      </c>
      <c r="XI7" s="373">
        <v>49.40769259443438</v>
      </c>
      <c r="XJ7" s="373">
        <v>61.276609690775004</v>
      </c>
      <c r="XK7" s="373">
        <v>62.634116925996757</v>
      </c>
      <c r="XL7" s="373">
        <v>59.446225809688649</v>
      </c>
      <c r="XM7" s="373">
        <v>40.192262850887829</v>
      </c>
      <c r="XN7" s="373">
        <v>37.971818484143355</v>
      </c>
      <c r="XO7" s="373">
        <v>121.50432783079819</v>
      </c>
      <c r="XP7" s="373">
        <v>164.12767513053029</v>
      </c>
      <c r="XQ7" s="373">
        <v>81.89955785169397</v>
      </c>
      <c r="XR7" s="473">
        <f>AVERAGE(XF7:XQ7)</f>
        <v>90.238739379977417</v>
      </c>
      <c r="XS7" s="474">
        <f>MEDIAN(XF7:XQ7)</f>
        <v>68.670040991670575</v>
      </c>
      <c r="XT7" s="474">
        <f>MAX(XF7:XQ7)</f>
        <v>199.47533696129653</v>
      </c>
      <c r="XU7" s="475">
        <f>MIN(XF7:XQ7)</f>
        <v>37.971818484143355</v>
      </c>
      <c r="XV7" s="412"/>
      <c r="XW7" s="66" t="s">
        <v>607</v>
      </c>
      <c r="XX7" s="373">
        <v>207.53745692302368</v>
      </c>
      <c r="XY7" s="373">
        <v>212.28677750313764</v>
      </c>
      <c r="XZ7" s="373">
        <v>241.71911009052945</v>
      </c>
      <c r="YA7" s="373">
        <v>284.94713309694032</v>
      </c>
      <c r="YB7" s="373">
        <v>223.4601678837918</v>
      </c>
      <c r="YC7" s="373">
        <v>207.53745692302368</v>
      </c>
      <c r="YD7" s="373">
        <v>238.29759412984907</v>
      </c>
      <c r="YE7" s="373">
        <v>244.51075414756241</v>
      </c>
      <c r="YF7" s="373">
        <v>213.20421619772486</v>
      </c>
      <c r="YG7" s="476">
        <f>AVERAGE(XX7:YF7)</f>
        <v>230.38896298839811</v>
      </c>
      <c r="YH7" s="471">
        <f>MEDIAN(XX7:YF7)</f>
        <v>223.4601678837918</v>
      </c>
      <c r="YI7" s="471">
        <f>MAX(XX7:YF7)</f>
        <v>284.94713309694032</v>
      </c>
      <c r="YJ7" s="472">
        <f>MIN(XX7:YF7)</f>
        <v>207.53745692302368</v>
      </c>
      <c r="YK7" s="8"/>
      <c r="YL7" s="8"/>
      <c r="YM7" s="66" t="s">
        <v>607</v>
      </c>
      <c r="YN7" s="373">
        <v>98.873867705964983</v>
      </c>
      <c r="YO7" s="373">
        <v>134.97839159310479</v>
      </c>
      <c r="YP7" s="373">
        <v>248.65980799985999</v>
      </c>
      <c r="YQ7" s="373">
        <v>193.10079781376061</v>
      </c>
      <c r="YR7" s="373">
        <v>117.37781404845458</v>
      </c>
      <c r="YS7" s="373">
        <v>220.1059273099483</v>
      </c>
      <c r="YT7" s="373">
        <v>198.29590535583696</v>
      </c>
      <c r="YU7" s="373">
        <v>181.67304226600024</v>
      </c>
      <c r="YV7" s="373">
        <v>185.46942591323977</v>
      </c>
      <c r="YW7" s="373">
        <v>226.88035833886826</v>
      </c>
      <c r="YX7" s="373">
        <v>290.38075827163351</v>
      </c>
      <c r="YY7" s="373">
        <v>202.08085411192428</v>
      </c>
      <c r="YZ7" s="473">
        <f>AVERAGE(YN7:YY7)</f>
        <v>191.48974589404966</v>
      </c>
      <c r="ZA7" s="474">
        <f>MEDIAN(YN7:YY7)</f>
        <v>195.69835158479879</v>
      </c>
      <c r="ZB7" s="474">
        <f>MAX(YN7:YY7)</f>
        <v>290.38075827163351</v>
      </c>
      <c r="ZC7" s="475">
        <f>MIN(YN7:YY7)</f>
        <v>98.873867705964983</v>
      </c>
      <c r="ZE7" s="66" t="s">
        <v>607</v>
      </c>
      <c r="ZF7" s="373">
        <v>40.548984118383288</v>
      </c>
      <c r="ZG7" s="373">
        <v>20.31895795490091</v>
      </c>
      <c r="ZH7" s="373">
        <v>69.468370419702964</v>
      </c>
      <c r="ZI7" s="373">
        <v>29.699920203792569</v>
      </c>
      <c r="ZJ7" s="373">
        <v>43.406904052513298</v>
      </c>
      <c r="ZK7" s="373">
        <v>40.548984118383288</v>
      </c>
      <c r="ZL7" s="373">
        <v>35.402512290098983</v>
      </c>
      <c r="ZM7" s="373">
        <v>27.832762625200001</v>
      </c>
      <c r="ZN7" s="373">
        <v>31.525402345327116</v>
      </c>
      <c r="ZO7" s="476">
        <f>AVERAGE(ZF7:ZN7)</f>
        <v>37.639199792033608</v>
      </c>
      <c r="ZP7" s="471">
        <f>MEDIAN(ZF7:ZN7)</f>
        <v>35.402512290098983</v>
      </c>
      <c r="ZQ7" s="471">
        <f>MAX(ZF7:ZN7)</f>
        <v>69.468370419702964</v>
      </c>
      <c r="ZR7" s="472">
        <f>MIN(ZF7:ZN7)</f>
        <v>20.31895795490091</v>
      </c>
      <c r="ZS7" s="8"/>
      <c r="ZT7" s="8"/>
      <c r="ZU7" s="66" t="s">
        <v>607</v>
      </c>
      <c r="ZV7" s="373">
        <v>36.575226619064161</v>
      </c>
      <c r="ZW7" s="373">
        <v>93.782567620090589</v>
      </c>
      <c r="ZX7" s="373">
        <v>175.32646127192083</v>
      </c>
      <c r="ZY7" s="373">
        <v>56.962677422058391</v>
      </c>
      <c r="ZZ7" s="373">
        <v>31.87627185225363</v>
      </c>
      <c r="AAA7" s="373">
        <v>52.205330950856307</v>
      </c>
      <c r="AAB7" s="373">
        <v>42.586294260754272</v>
      </c>
      <c r="AAC7" s="373">
        <v>30.201757248886601</v>
      </c>
      <c r="AAD7" s="373">
        <v>24.800876527836998</v>
      </c>
      <c r="AAE7" s="373">
        <v>99.092773619876738</v>
      </c>
      <c r="AAF7" s="373">
        <v>267.3246223059864</v>
      </c>
      <c r="AAG7" s="373">
        <v>69.449746288717435</v>
      </c>
      <c r="AAH7" s="473">
        <f>AVERAGE(ZV7:AAG7)</f>
        <v>81.682050499025181</v>
      </c>
      <c r="AAI7" s="474">
        <f>MEDIAN(ZV7:AAG7)</f>
        <v>54.584004186457349</v>
      </c>
      <c r="AAJ7" s="474">
        <f>MAX(ZV7:AAG7)</f>
        <v>267.3246223059864</v>
      </c>
      <c r="AAK7" s="475">
        <f>MIN(ZV7:AAG7)</f>
        <v>24.800876527836998</v>
      </c>
      <c r="AAM7" s="66" t="s">
        <v>607</v>
      </c>
      <c r="AAN7" s="373">
        <v>61.845454815093817</v>
      </c>
      <c r="AAO7" s="373">
        <v>36.338486563540521</v>
      </c>
      <c r="AAP7" s="373">
        <v>68.257222791088452</v>
      </c>
      <c r="AAQ7" s="373">
        <v>46.892245030899076</v>
      </c>
      <c r="AAR7" s="373">
        <v>68.476807540458168</v>
      </c>
      <c r="AAS7" s="373">
        <v>61.845454815093817</v>
      </c>
      <c r="AAT7" s="373">
        <v>53.768357950854188</v>
      </c>
      <c r="AAU7" s="373">
        <v>51.97688014227424</v>
      </c>
      <c r="AAV7" s="373">
        <v>34.021540018910542</v>
      </c>
      <c r="AAW7" s="476">
        <f>AVERAGE(AAN7:AAV7)</f>
        <v>53.713605518690315</v>
      </c>
      <c r="AAX7" s="471">
        <f>MEDIAN(AAN7:AAV7)</f>
        <v>53.768357950854188</v>
      </c>
      <c r="AAY7" s="471">
        <f>MAX(AAN7:AAV7)</f>
        <v>68.476807540458168</v>
      </c>
      <c r="AAZ7" s="472">
        <f>MIN(AAN7:AAV7)</f>
        <v>34.021540018910542</v>
      </c>
      <c r="ABA7" s="8"/>
      <c r="ABB7" s="8"/>
      <c r="ABC7" s="66" t="s">
        <v>607</v>
      </c>
      <c r="ABD7" s="373">
        <v>82.624575430119279</v>
      </c>
      <c r="ABE7" s="373">
        <v>141.16970062434956</v>
      </c>
      <c r="ABF7" s="373">
        <v>233.96377563065838</v>
      </c>
      <c r="ABG7" s="373">
        <v>53.793168695382469</v>
      </c>
      <c r="ABH7" s="373">
        <v>70.102355443506028</v>
      </c>
      <c r="ABI7" s="373">
        <v>86.911856826591659</v>
      </c>
      <c r="ABJ7" s="373">
        <v>67.404311608353254</v>
      </c>
      <c r="ABK7" s="373">
        <v>45.630420032734094</v>
      </c>
      <c r="ABL7" s="373">
        <v>41.554499897469789</v>
      </c>
      <c r="ABM7" s="373">
        <v>134.62534761468066</v>
      </c>
      <c r="ABN7" s="373">
        <v>185.30752494113139</v>
      </c>
      <c r="ABO7" s="373">
        <v>91.090257887521062</v>
      </c>
      <c r="ABP7" s="473">
        <f>AVERAGE(ABD7:ABO7)</f>
        <v>102.84814955270814</v>
      </c>
      <c r="ABQ7" s="474">
        <f>MEDIAN(ABD7:ABO7)</f>
        <v>84.768216128355476</v>
      </c>
      <c r="ABR7" s="474">
        <f>MAX(ABD7:ABO7)</f>
        <v>233.96377563065838</v>
      </c>
      <c r="ABS7" s="475">
        <f>MIN(ABD7:ABO7)</f>
        <v>41.554499897469789</v>
      </c>
      <c r="ABT7" s="412"/>
      <c r="ABU7" s="66" t="s">
        <v>607</v>
      </c>
      <c r="ABV7" s="373">
        <v>210.84790054327337</v>
      </c>
      <c r="ABW7" s="373">
        <v>213.65789063198457</v>
      </c>
      <c r="ABX7" s="373">
        <v>249.75904200404165</v>
      </c>
      <c r="ABY7" s="373">
        <v>292.71639465031456</v>
      </c>
      <c r="ABZ7" s="373">
        <v>226.64009269743508</v>
      </c>
      <c r="ACA7" s="373">
        <v>210.84790054327337</v>
      </c>
      <c r="ACB7" s="373">
        <v>258.30115762917438</v>
      </c>
      <c r="ACC7" s="373">
        <v>266.77887473708898</v>
      </c>
      <c r="ACD7" s="373">
        <v>228.02527024826574</v>
      </c>
      <c r="ACE7" s="476">
        <f>AVERAGE(ABV7:ACD7)</f>
        <v>239.73050263165018</v>
      </c>
      <c r="ACF7" s="471">
        <f>MEDIAN(ABV7:ACD7)</f>
        <v>228.02527024826574</v>
      </c>
      <c r="ACG7" s="471">
        <f>MAX(ABV7:ACD7)</f>
        <v>292.71639465031456</v>
      </c>
      <c r="ACH7" s="472">
        <f>MIN(ABV7:ACD7)</f>
        <v>210.84790054327337</v>
      </c>
      <c r="ACI7" s="8"/>
      <c r="ACJ7" s="8"/>
      <c r="ACK7" s="66" t="s">
        <v>607</v>
      </c>
      <c r="ACL7" s="373">
        <v>107.49263227296295</v>
      </c>
      <c r="ACM7" s="373">
        <v>145.91955859691308</v>
      </c>
      <c r="ACN7" s="373">
        <v>274.95756915615999</v>
      </c>
      <c r="ACO7" s="373">
        <v>212.34480030454625</v>
      </c>
      <c r="ACP7" s="373">
        <v>148.16722978442957</v>
      </c>
      <c r="ACQ7" s="373">
        <v>220.1059273099483</v>
      </c>
      <c r="ACR7" s="373">
        <v>222.42194604342896</v>
      </c>
      <c r="ACS7" s="373">
        <v>194.74806983793189</v>
      </c>
      <c r="ACT7" s="373">
        <v>191.23811376123322</v>
      </c>
      <c r="ACU7" s="373">
        <v>237.35020805289477</v>
      </c>
      <c r="ACV7" s="373">
        <v>315.11208290121397</v>
      </c>
      <c r="ACW7" s="373">
        <v>230.65410878889762</v>
      </c>
      <c r="ACX7" s="473">
        <f>AVERAGE(ACL7:ACW7)</f>
        <v>208.3760205675467</v>
      </c>
      <c r="ACY7" s="474">
        <f>MEDIAN(ACL7:ACW7)</f>
        <v>216.22536380724728</v>
      </c>
      <c r="ACZ7" s="474">
        <f>MAX(ACL7:ACW7)</f>
        <v>315.11208290121397</v>
      </c>
      <c r="ADA7" s="475">
        <f>MIN(ACL7:ACW7)</f>
        <v>107.49263227296295</v>
      </c>
      <c r="AFR7" s="412"/>
      <c r="AFS7" s="412"/>
      <c r="AFT7" s="412"/>
      <c r="AFU7" s="412"/>
      <c r="AFV7" s="412"/>
      <c r="AFW7" s="412"/>
      <c r="AFX7" s="412"/>
      <c r="AFY7" s="412"/>
      <c r="AFZ7" s="412"/>
      <c r="AGA7" s="412"/>
      <c r="AGB7" s="412"/>
      <c r="AGC7" s="412"/>
      <c r="AGD7" s="412"/>
      <c r="AGE7" s="412"/>
      <c r="AGF7" s="412"/>
      <c r="AGG7" s="412"/>
      <c r="AGH7" s="412"/>
      <c r="AGI7" s="412"/>
      <c r="AGJ7" s="412"/>
      <c r="AGK7" s="412"/>
      <c r="AGL7" s="412"/>
      <c r="AGM7" s="412"/>
      <c r="AGN7" s="412"/>
      <c r="AGO7" s="412"/>
      <c r="AGP7" s="412"/>
      <c r="AGQ7" s="412"/>
      <c r="AGR7" s="412"/>
      <c r="AGS7" s="412"/>
      <c r="AGT7" s="412"/>
      <c r="AGU7" s="412"/>
      <c r="AGV7" s="412"/>
      <c r="AGW7" s="412"/>
      <c r="AGX7" s="412"/>
      <c r="AGY7" s="412"/>
      <c r="AHA7" s="66" t="s">
        <v>607</v>
      </c>
      <c r="AHB7" s="373">
        <v>0.72696218736171336</v>
      </c>
      <c r="AHC7" s="373">
        <v>0.3410340637704351</v>
      </c>
      <c r="AHD7" s="373">
        <v>1.4440707020931016</v>
      </c>
      <c r="AHE7" s="373">
        <v>0.52098826882520832</v>
      </c>
      <c r="AHF7" s="373">
        <v>0.70264782029929473</v>
      </c>
      <c r="AHG7" s="373">
        <v>0.72696218736171336</v>
      </c>
      <c r="AHH7" s="373">
        <v>0.58277391216422492</v>
      </c>
      <c r="AHI7" s="373">
        <v>0.44749238417594939</v>
      </c>
      <c r="AHJ7" s="373">
        <v>0.43143567503990543</v>
      </c>
      <c r="AHK7" s="476">
        <f>AVERAGE(AHB7:AHJ7)</f>
        <v>0.65826302234350509</v>
      </c>
      <c r="AHL7" s="471">
        <f>MEDIAN(AHB7:AHJ7)</f>
        <v>0.58277391216422492</v>
      </c>
      <c r="AHM7" s="471">
        <f>MAX(AHB7:AHJ7)</f>
        <v>1.4440707020931016</v>
      </c>
      <c r="AHN7" s="472">
        <f>MIN(AHB7:AHJ7)</f>
        <v>0.3410340637704351</v>
      </c>
      <c r="AHO7" s="8"/>
      <c r="AHP7" s="8"/>
      <c r="AHQ7" s="66" t="s">
        <v>607</v>
      </c>
      <c r="AHR7" s="373">
        <v>0.72699072239655982</v>
      </c>
      <c r="AHS7" s="373">
        <v>1.6520302298581975</v>
      </c>
      <c r="AHT7" s="373">
        <v>2.9351525718774329</v>
      </c>
      <c r="AHU7" s="373">
        <v>0.95088000711451937</v>
      </c>
      <c r="AHV7" s="373">
        <v>0.48574880562642109</v>
      </c>
      <c r="AHW7" s="373">
        <v>0.89478200431300603</v>
      </c>
      <c r="AHX7" s="373">
        <v>0.76470075622902023</v>
      </c>
      <c r="AHY7" s="373">
        <v>0.58165699355625256</v>
      </c>
      <c r="AHZ7" s="373">
        <v>0.38451435861407135</v>
      </c>
      <c r="AIA7" s="373">
        <v>1.8133978374950743</v>
      </c>
      <c r="AIB7" s="373">
        <v>3.9087357267896485</v>
      </c>
      <c r="AIC7" s="373">
        <v>1.1842202683380927</v>
      </c>
      <c r="AID7" s="473">
        <f>AVERAGE(AHR7:AIC7)</f>
        <v>1.3569008568506913</v>
      </c>
      <c r="AIE7" s="474">
        <f>MEDIAN(AHR7:AIC7)</f>
        <v>0.92283100571376275</v>
      </c>
      <c r="AIF7" s="474">
        <f>MAX(AHR7:AIC7)</f>
        <v>3.9087357267896485</v>
      </c>
      <c r="AIG7" s="475">
        <f>MIN(AHR7:AIC7)</f>
        <v>0.38451435861407135</v>
      </c>
      <c r="AII7" s="66" t="s">
        <v>607</v>
      </c>
      <c r="AIJ7" s="373">
        <v>1.0562897641043087</v>
      </c>
      <c r="AIK7" s="373">
        <v>0.56261764540514547</v>
      </c>
      <c r="AIL7" s="373">
        <v>1.2420733350199982</v>
      </c>
      <c r="AIM7" s="373">
        <v>0.8465528499759698</v>
      </c>
      <c r="AIN7" s="373">
        <v>1.2707901892372118</v>
      </c>
      <c r="AIO7" s="373">
        <v>1.0562897641043087</v>
      </c>
      <c r="AIP7" s="373">
        <v>0.96901352041536259</v>
      </c>
      <c r="AIQ7" s="373">
        <v>0.96010711731622267</v>
      </c>
      <c r="AIR7" s="373">
        <v>0.56318229243143447</v>
      </c>
      <c r="AIS7" s="476">
        <f>AVERAGE(AIJ7:AIR7)</f>
        <v>0.94743516422332918</v>
      </c>
      <c r="AIT7" s="471">
        <f>MEDIAN(AIJ7:AIR7)</f>
        <v>0.96901352041536259</v>
      </c>
      <c r="AIU7" s="471">
        <f>MAX(AIJ7:AIR7)</f>
        <v>1.2707901892372118</v>
      </c>
      <c r="AIV7" s="472">
        <f>MIN(AIJ7:AIR7)</f>
        <v>0.56261764540514547</v>
      </c>
      <c r="AIW7" s="8"/>
      <c r="AIX7" s="8"/>
      <c r="AIY7" s="66" t="s">
        <v>607</v>
      </c>
      <c r="AIZ7" s="373">
        <v>1.5618543183660758</v>
      </c>
      <c r="AJA7" s="373">
        <v>2.4349547188206775</v>
      </c>
      <c r="AJB7" s="373">
        <v>4.0180412043858205</v>
      </c>
      <c r="AJC7" s="373">
        <v>1.0594229524819472</v>
      </c>
      <c r="AJD7" s="373">
        <v>1.2453681735659208</v>
      </c>
      <c r="AJE7" s="373">
        <v>1.8923098511694223</v>
      </c>
      <c r="AJF7" s="373">
        <v>1.2940532988165681</v>
      </c>
      <c r="AJG7" s="373">
        <v>0.84191049060083456</v>
      </c>
      <c r="AJH7" s="373">
        <v>0.71227610113375039</v>
      </c>
      <c r="AJI7" s="373">
        <v>2.5001922153330542</v>
      </c>
      <c r="AJJ7" s="373">
        <v>3.380386981160509</v>
      </c>
      <c r="AJK7" s="373">
        <v>1.5618843679036107</v>
      </c>
      <c r="AJL7" s="473">
        <f>AVERAGE(AIZ7:AJK7)</f>
        <v>1.8752212228115159</v>
      </c>
      <c r="AJM7" s="474">
        <f>MEDIAN(AIZ7:AJK7)</f>
        <v>1.5618693431348434</v>
      </c>
      <c r="AJN7" s="474">
        <f>MAX(AIZ7:AJK7)</f>
        <v>4.0180412043858205</v>
      </c>
      <c r="AJO7" s="475">
        <f>MIN(AIZ7:AJK7)</f>
        <v>0.71227610113375039</v>
      </c>
      <c r="AJP7" s="412"/>
      <c r="AJQ7" s="66" t="s">
        <v>607</v>
      </c>
      <c r="AJR7" s="373">
        <v>3.2691806764303641</v>
      </c>
      <c r="AJS7" s="373">
        <v>3.4146638917358652</v>
      </c>
      <c r="AJT7" s="373">
        <v>5.441124976808835</v>
      </c>
      <c r="AJU7" s="373">
        <v>3.8121368170752339</v>
      </c>
      <c r="AJV7" s="373">
        <v>4.2271479874783093</v>
      </c>
      <c r="AJW7" s="373">
        <v>3.2691806764303641</v>
      </c>
      <c r="AJX7" s="373">
        <v>4.4121842399604452</v>
      </c>
      <c r="AJY7" s="373">
        <v>3.2926352561270251</v>
      </c>
      <c r="AJZ7" s="373">
        <v>2.8584334666131452</v>
      </c>
      <c r="AKA7" s="476">
        <f>AVERAGE(AJR7:AJZ7)</f>
        <v>3.777409776517731</v>
      </c>
      <c r="AKB7" s="471">
        <f>MEDIAN(AJR7:AJZ7)</f>
        <v>3.4146638917358652</v>
      </c>
      <c r="AKC7" s="471">
        <f>MAX(AJR7:AJZ7)</f>
        <v>5.441124976808835</v>
      </c>
      <c r="AKD7" s="472">
        <f>MIN(AJR7:AJZ7)</f>
        <v>2.8584334666131452</v>
      </c>
      <c r="AKE7" s="8"/>
      <c r="AKF7" s="8"/>
      <c r="AKG7" s="66" t="s">
        <v>607</v>
      </c>
      <c r="AKH7" s="373">
        <v>1.9581083878662162</v>
      </c>
      <c r="AKI7" s="373">
        <v>2.4540318469628914</v>
      </c>
      <c r="AKJ7" s="373">
        <v>4.5820048963739151</v>
      </c>
      <c r="AKK7" s="373">
        <v>3.7655296198016961</v>
      </c>
      <c r="AKL7" s="373">
        <v>2.7980562220786824</v>
      </c>
      <c r="AKM7" s="373">
        <v>4.0556891504063799</v>
      </c>
      <c r="AKN7" s="373">
        <v>3.9039288481194956</v>
      </c>
      <c r="AKO7" s="373">
        <v>3.9710717155982196</v>
      </c>
      <c r="AKP7" s="373">
        <v>3.3820666427017407</v>
      </c>
      <c r="AKQ7" s="373">
        <v>4.3824433833757084</v>
      </c>
      <c r="AKR7" s="373">
        <v>5.0963706371259931</v>
      </c>
      <c r="AKS7" s="373">
        <v>4.0915349223230182</v>
      </c>
      <c r="AKT7" s="473">
        <f>AVERAGE(AKH7:AKS7)</f>
        <v>3.7034030227278301</v>
      </c>
      <c r="AKU7" s="474">
        <f>MEDIAN(AKH7:AKS7)</f>
        <v>3.9375002818588576</v>
      </c>
      <c r="AKV7" s="474">
        <f>MAX(AKH7:AKS7)</f>
        <v>5.0963706371259931</v>
      </c>
      <c r="AKW7" s="475">
        <f>MIN(AKH7:AKS7)</f>
        <v>1.9581083878662162</v>
      </c>
      <c r="AKY7" s="89" t="s">
        <v>611</v>
      </c>
      <c r="AKZ7" s="386">
        <v>1188.792756664807</v>
      </c>
      <c r="ALA7" s="386">
        <v>885.95020636138372</v>
      </c>
      <c r="ALB7" s="386">
        <v>3101.4533692849504</v>
      </c>
      <c r="ALC7" s="386">
        <v>1290.6532409849617</v>
      </c>
      <c r="ALD7" s="386">
        <v>2025.4146136405652</v>
      </c>
      <c r="ALE7" s="386">
        <v>1188.792756664807</v>
      </c>
      <c r="ALF7" s="386">
        <v>919.80726084655328</v>
      </c>
      <c r="ALG7" s="386">
        <v>718.6918412384731</v>
      </c>
      <c r="ALH7" s="386">
        <v>781.06930733387844</v>
      </c>
      <c r="ALI7" s="476">
        <f>AVERAGE(AKZ7:ALH7)</f>
        <v>1344.5139281133754</v>
      </c>
      <c r="ALJ7" s="471">
        <f>MEDIAN(AKZ7:ALH7)</f>
        <v>1188.792756664807</v>
      </c>
      <c r="ALK7" s="471">
        <f>MAX(AKZ7:ALH7)</f>
        <v>3101.4533692849504</v>
      </c>
      <c r="ALL7" s="472">
        <f>MIN(AKZ7:ALH7)</f>
        <v>718.6918412384731</v>
      </c>
      <c r="ALM7" s="8"/>
      <c r="ALN7" s="8"/>
      <c r="ALO7" s="89" t="s">
        <v>611</v>
      </c>
      <c r="ALP7" s="386">
        <v>494.99438237803719</v>
      </c>
      <c r="ALQ7" s="386">
        <v>1051.1858731387472</v>
      </c>
      <c r="ALR7" s="386">
        <v>1037.0403607674959</v>
      </c>
      <c r="ALS7" s="386">
        <v>652.38783965171137</v>
      </c>
      <c r="ALT7" s="386">
        <v>2210.3634145418628</v>
      </c>
      <c r="ALU7" s="386">
        <v>780.1503279588643</v>
      </c>
      <c r="ALV7" s="386">
        <v>2031.4114592098827</v>
      </c>
      <c r="ALW7" s="386">
        <v>873.71579529552446</v>
      </c>
      <c r="ALX7" s="386">
        <v>2587.7267522102093</v>
      </c>
      <c r="ALY7" s="386">
        <v>1051.6786591156597</v>
      </c>
      <c r="ALZ7" s="386">
        <v>575.960599873761</v>
      </c>
      <c r="AMA7" s="386">
        <v>1348.9870950632967</v>
      </c>
      <c r="AMB7" s="473">
        <f>AVERAGE(ALP7:AMA7)</f>
        <v>1224.6335466004211</v>
      </c>
      <c r="AMC7" s="474">
        <f>MEDIAN(ALP7:AMA7)</f>
        <v>1044.1131169531216</v>
      </c>
      <c r="AMD7" s="474">
        <f>MAX(ALP7:AMA7)</f>
        <v>2587.7267522102093</v>
      </c>
      <c r="AME7" s="475">
        <f>MIN(ALP7:AMA7)</f>
        <v>494.99438237803719</v>
      </c>
      <c r="AMG7" s="89" t="s">
        <v>611</v>
      </c>
      <c r="AMH7" s="373">
        <v>193.86658528082367</v>
      </c>
      <c r="AMI7" s="373">
        <v>141.46904001237769</v>
      </c>
      <c r="AMJ7" s="373">
        <v>243.05229917605712</v>
      </c>
      <c r="AMK7" s="373">
        <v>141.52584482966259</v>
      </c>
      <c r="AML7" s="373">
        <v>284.11848252110707</v>
      </c>
      <c r="AMM7" s="373">
        <v>193.86658528082367</v>
      </c>
      <c r="AMN7" s="373">
        <v>275.65581365239507</v>
      </c>
      <c r="AMO7" s="373">
        <v>153.29821157161535</v>
      </c>
      <c r="AMP7" s="373">
        <v>270.03058264255077</v>
      </c>
      <c r="AMQ7" s="476">
        <f>AVERAGE(AMH7:AMP7)</f>
        <v>210.76482721860145</v>
      </c>
      <c r="AMR7" s="471">
        <f>MEDIAN(AMH7:AMP7)</f>
        <v>193.86658528082367</v>
      </c>
      <c r="AMS7" s="471">
        <f>MAX(AMH7:AMP7)</f>
        <v>284.11848252110707</v>
      </c>
      <c r="AMT7" s="472">
        <f>MIN(AMH7:AMP7)</f>
        <v>141.46904001237769</v>
      </c>
      <c r="AMU7" s="8"/>
      <c r="AMV7" s="8"/>
      <c r="AMW7" s="89" t="s">
        <v>611</v>
      </c>
      <c r="AMX7" s="373">
        <v>115.83634729444503</v>
      </c>
      <c r="AMY7" s="373">
        <v>639.17372467103053</v>
      </c>
      <c r="AMZ7" s="373">
        <v>822.38968918288595</v>
      </c>
      <c r="ANA7" s="373">
        <v>1727.4042528272737</v>
      </c>
      <c r="ANB7" s="373">
        <v>230.07416536949447</v>
      </c>
      <c r="ANC7" s="373">
        <v>343.74624931184695</v>
      </c>
      <c r="AND7" s="373">
        <v>454.85911418109595</v>
      </c>
      <c r="ANE7" s="373">
        <v>105.34718135204839</v>
      </c>
      <c r="ANF7" s="373">
        <v>375.31688338633046</v>
      </c>
      <c r="ANG7" s="373">
        <v>2293.9376186806476</v>
      </c>
      <c r="ANH7" s="373">
        <v>852.25970136440139</v>
      </c>
      <c r="ANI7" s="373">
        <v>314.16950125902775</v>
      </c>
      <c r="ANJ7" s="473">
        <f>AVERAGE(AMX7:ANI7)</f>
        <v>689.54286907337735</v>
      </c>
      <c r="ANK7" s="474">
        <f>MEDIAN(AMX7:ANI7)</f>
        <v>415.0879987837132</v>
      </c>
      <c r="ANL7" s="474">
        <f>MAX(AMX7:ANI7)</f>
        <v>2293.9376186806476</v>
      </c>
      <c r="ANM7" s="475">
        <f>MIN(AMX7:ANI7)</f>
        <v>105.34718135204839</v>
      </c>
      <c r="ANO7" s="89" t="s">
        <v>611</v>
      </c>
      <c r="ANP7" s="373">
        <v>262.3393239380224</v>
      </c>
      <c r="ANQ7" s="373">
        <v>326.50604012013474</v>
      </c>
      <c r="ANR7" s="373">
        <v>315.54469066594771</v>
      </c>
      <c r="ANS7" s="373">
        <v>565.26629164936787</v>
      </c>
      <c r="ANT7" s="373">
        <v>478.23800137678194</v>
      </c>
      <c r="ANU7" s="373">
        <v>262.3393239380224</v>
      </c>
      <c r="ANV7" s="373">
        <v>346.28363543789726</v>
      </c>
      <c r="ANW7" s="373">
        <v>587.12908785001866</v>
      </c>
      <c r="ANX7" s="373">
        <v>306.96122632381929</v>
      </c>
      <c r="ANY7" s="476">
        <f>AVERAGE(ANP7:ANX7)</f>
        <v>383.4008468111125</v>
      </c>
      <c r="ANZ7" s="471">
        <f>MEDIAN(ANP7:ANX7)</f>
        <v>326.50604012013474</v>
      </c>
      <c r="AOA7" s="471">
        <f>MAX(ANP7:ANX7)</f>
        <v>587.12908785001866</v>
      </c>
      <c r="AOB7" s="472">
        <f>MIN(ANP7:ANX7)</f>
        <v>262.3393239380224</v>
      </c>
      <c r="AOC7" s="8"/>
      <c r="AOD7" s="8"/>
      <c r="AOE7" s="89" t="s">
        <v>611</v>
      </c>
      <c r="AOF7" s="373">
        <v>412.8558806744947</v>
      </c>
      <c r="AOG7" s="373">
        <v>514.09396424149691</v>
      </c>
      <c r="AOH7" s="373">
        <v>532.17327885455859</v>
      </c>
      <c r="AOI7" s="373">
        <v>981.76291156003163</v>
      </c>
      <c r="AOJ7" s="373">
        <v>509.62217245984982</v>
      </c>
      <c r="AOK7" s="373">
        <v>463.4232821179657</v>
      </c>
      <c r="AOL7" s="373">
        <v>496.71077374414938</v>
      </c>
      <c r="AOM7" s="373">
        <v>494.02020205389596</v>
      </c>
      <c r="AON7" s="373">
        <v>386.19024103372868</v>
      </c>
      <c r="AOO7" s="373">
        <v>1274.1653376844197</v>
      </c>
      <c r="AOP7" s="373">
        <v>615.06472181124423</v>
      </c>
      <c r="AOQ7" s="373">
        <v>473.6981504200362</v>
      </c>
      <c r="AOR7" s="473">
        <f>AVERAGE(AOF7:AOQ7)</f>
        <v>596.14840972132276</v>
      </c>
      <c r="AOS7" s="474">
        <f>MEDIAN(AOF7:AOQ7)</f>
        <v>503.1664731019996</v>
      </c>
      <c r="AOT7" s="474">
        <f>MAX(AOF7:AOQ7)</f>
        <v>1274.1653376844197</v>
      </c>
      <c r="AOU7" s="475">
        <f>MIN(AOF7:AOQ7)</f>
        <v>386.19024103372868</v>
      </c>
      <c r="AOW7" s="66" t="s">
        <v>607</v>
      </c>
      <c r="AOX7" s="373">
        <v>33</v>
      </c>
      <c r="AOY7" s="373">
        <v>33</v>
      </c>
      <c r="AOZ7" s="373">
        <v>33</v>
      </c>
      <c r="APA7" s="373">
        <v>33</v>
      </c>
      <c r="APB7" s="373">
        <v>33</v>
      </c>
      <c r="APC7" s="373">
        <v>33</v>
      </c>
      <c r="APD7" s="373">
        <v>34</v>
      </c>
      <c r="APE7" s="373">
        <v>33</v>
      </c>
      <c r="APF7" s="373">
        <v>33</v>
      </c>
      <c r="APG7" s="476">
        <f>AVERAGE(AOX7:APF7)</f>
        <v>33.111111111111114</v>
      </c>
      <c r="APH7" s="471">
        <f>MEDIAN(AOX7:APF7)</f>
        <v>33</v>
      </c>
      <c r="API7" s="471">
        <f>MAX(AOX7:APF7)</f>
        <v>34</v>
      </c>
      <c r="APJ7" s="472">
        <f>MIN(AOX7:APF7)</f>
        <v>33</v>
      </c>
      <c r="APK7" s="8"/>
      <c r="APL7" s="8"/>
      <c r="APM7" s="66" t="s">
        <v>607</v>
      </c>
      <c r="APN7" s="373">
        <v>33</v>
      </c>
      <c r="APO7" s="373">
        <v>34</v>
      </c>
      <c r="APP7" s="373">
        <v>33</v>
      </c>
      <c r="APQ7" s="373">
        <v>34</v>
      </c>
      <c r="APR7" s="373">
        <v>33</v>
      </c>
      <c r="APS7" s="373">
        <v>34</v>
      </c>
      <c r="APT7" s="373">
        <v>33</v>
      </c>
      <c r="APU7" s="373">
        <v>34</v>
      </c>
      <c r="APV7" s="373">
        <v>33</v>
      </c>
      <c r="APW7" s="373">
        <v>33</v>
      </c>
      <c r="APX7" s="373">
        <v>34</v>
      </c>
      <c r="APY7" s="373">
        <v>33</v>
      </c>
      <c r="APZ7" s="473">
        <f>AVERAGE(APN7:APY7)</f>
        <v>33.416666666666664</v>
      </c>
      <c r="AQA7" s="474">
        <f>MEDIAN(APN7:APY7)</f>
        <v>33</v>
      </c>
      <c r="AQB7" s="474">
        <f>MAX(APN7:APY7)</f>
        <v>34</v>
      </c>
      <c r="AQC7" s="475">
        <f>MIN(APN7:APY7)</f>
        <v>33</v>
      </c>
      <c r="AQE7" s="66" t="s">
        <v>607</v>
      </c>
      <c r="AQF7" s="373">
        <v>33</v>
      </c>
      <c r="AQG7" s="373">
        <v>34</v>
      </c>
      <c r="AQH7" s="373">
        <v>34</v>
      </c>
      <c r="AQI7" s="373">
        <v>33</v>
      </c>
      <c r="AQJ7" s="373">
        <v>34</v>
      </c>
      <c r="AQK7" s="373">
        <v>33</v>
      </c>
      <c r="AQL7" s="373">
        <v>34</v>
      </c>
      <c r="AQM7" s="373">
        <v>34</v>
      </c>
      <c r="AQN7" s="373">
        <v>33</v>
      </c>
      <c r="AQO7" s="476">
        <f>AVERAGE(AQF7:AQN7)</f>
        <v>33.555555555555557</v>
      </c>
      <c r="AQP7" s="471">
        <f>MEDIAN(AQF7:AQN7)</f>
        <v>34</v>
      </c>
      <c r="AQQ7" s="471">
        <f>MAX(AQF7:AQN7)</f>
        <v>34</v>
      </c>
      <c r="AQR7" s="472">
        <f>MIN(AQF7:AQN7)</f>
        <v>33</v>
      </c>
      <c r="AQS7" s="8"/>
      <c r="AQT7" s="8"/>
      <c r="AQU7" s="66" t="s">
        <v>607</v>
      </c>
      <c r="AQV7" s="373">
        <v>33</v>
      </c>
      <c r="AQW7" s="373">
        <v>33</v>
      </c>
      <c r="AQX7" s="373">
        <v>33</v>
      </c>
      <c r="AQY7" s="373">
        <v>34</v>
      </c>
      <c r="AQZ7" s="373">
        <v>34</v>
      </c>
      <c r="ARA7" s="373">
        <v>35</v>
      </c>
      <c r="ARB7" s="373">
        <v>34</v>
      </c>
      <c r="ARC7" s="373">
        <v>34</v>
      </c>
      <c r="ARD7" s="373">
        <v>34</v>
      </c>
      <c r="ARE7" s="373">
        <v>33</v>
      </c>
      <c r="ARF7" s="373">
        <v>33</v>
      </c>
      <c r="ARG7" s="373">
        <v>33</v>
      </c>
      <c r="ARH7" s="473">
        <f>AVERAGE(AQV7:ARG7)</f>
        <v>33.583333333333336</v>
      </c>
      <c r="ARI7" s="474">
        <f>MEDIAN(AQV7:ARG7)</f>
        <v>33.5</v>
      </c>
      <c r="ARJ7" s="474">
        <f>MAX(AQV7:ARG7)</f>
        <v>35</v>
      </c>
      <c r="ARK7" s="475">
        <f>MIN(AQV7:ARG7)</f>
        <v>33</v>
      </c>
      <c r="ARL7" s="412"/>
      <c r="ARM7" s="66" t="s">
        <v>607</v>
      </c>
      <c r="ARN7" s="373">
        <v>33</v>
      </c>
      <c r="ARO7" s="373">
        <v>33</v>
      </c>
      <c r="ARP7" s="373">
        <v>33</v>
      </c>
      <c r="ARQ7" s="373">
        <v>33</v>
      </c>
      <c r="ARR7" s="373">
        <v>33</v>
      </c>
      <c r="ARS7" s="373">
        <v>33</v>
      </c>
      <c r="ART7" s="373">
        <v>33</v>
      </c>
      <c r="ARU7" s="373">
        <v>33</v>
      </c>
      <c r="ARV7" s="373">
        <v>33</v>
      </c>
      <c r="ARW7" s="476">
        <f>AVERAGE(ARN7:ARV7)</f>
        <v>33</v>
      </c>
      <c r="ARX7" s="471">
        <f>MEDIAN(ARN7:ARV7)</f>
        <v>33</v>
      </c>
      <c r="ARY7" s="471">
        <f>MAX(ARN7:ARV7)</f>
        <v>33</v>
      </c>
      <c r="ARZ7" s="472">
        <f>MIN(ARN7:ARV7)</f>
        <v>33</v>
      </c>
      <c r="ASA7" s="8"/>
      <c r="ASB7" s="8"/>
      <c r="ASC7" s="66" t="s">
        <v>607</v>
      </c>
      <c r="ASD7" s="373">
        <v>33</v>
      </c>
      <c r="ASE7" s="373">
        <v>33</v>
      </c>
      <c r="ASF7" s="373">
        <v>33</v>
      </c>
      <c r="ASG7" s="373">
        <v>33</v>
      </c>
      <c r="ASH7" s="373">
        <v>33</v>
      </c>
      <c r="ASI7" s="373">
        <v>33</v>
      </c>
      <c r="ASJ7" s="373">
        <v>33.5</v>
      </c>
      <c r="ASK7" s="373">
        <v>33</v>
      </c>
      <c r="ASL7" s="373">
        <v>34</v>
      </c>
      <c r="ASM7" s="373">
        <v>33</v>
      </c>
      <c r="ASN7" s="373">
        <v>33</v>
      </c>
      <c r="ASO7" s="373">
        <v>33</v>
      </c>
      <c r="ASP7" s="473">
        <f>AVERAGE(ASD7:ASO7)</f>
        <v>33.125</v>
      </c>
      <c r="ASQ7" s="474">
        <f>MEDIAN(ASD7:ASO7)</f>
        <v>33</v>
      </c>
      <c r="ASR7" s="474">
        <f>MAX(ASD7:ASO7)</f>
        <v>34</v>
      </c>
      <c r="ASS7" s="475">
        <f>MIN(ASD7:ASO7)</f>
        <v>33</v>
      </c>
    </row>
    <row r="8" spans="1:1189" ht="15.75" thickBot="1" x14ac:dyDescent="0.3">
      <c r="A8" s="66" t="s">
        <v>609</v>
      </c>
      <c r="B8" s="381">
        <f t="shared" ref="B8:J8" si="12">SUM(B5:B7)</f>
        <v>43</v>
      </c>
      <c r="C8" s="381">
        <f t="shared" si="12"/>
        <v>32</v>
      </c>
      <c r="D8" s="381">
        <f t="shared" si="12"/>
        <v>38</v>
      </c>
      <c r="E8" s="381">
        <f t="shared" si="12"/>
        <v>22</v>
      </c>
      <c r="F8" s="381">
        <f t="shared" si="12"/>
        <v>34</v>
      </c>
      <c r="G8" s="381">
        <f t="shared" si="12"/>
        <v>43</v>
      </c>
      <c r="H8" s="381">
        <f t="shared" si="12"/>
        <v>16</v>
      </c>
      <c r="I8" s="381">
        <f t="shared" si="12"/>
        <v>30</v>
      </c>
      <c r="J8" s="381">
        <f t="shared" si="12"/>
        <v>29</v>
      </c>
      <c r="K8" s="470">
        <f>AVERAGE(B8:J8)</f>
        <v>31.888888888888889</v>
      </c>
      <c r="L8" s="471">
        <f>MEDIAN(B8:J8)</f>
        <v>32</v>
      </c>
      <c r="M8" s="471">
        <f>MAX(B8:J8)</f>
        <v>43</v>
      </c>
      <c r="N8" s="472">
        <f>MIN(B8:J8)</f>
        <v>16</v>
      </c>
      <c r="O8" s="8"/>
      <c r="P8" s="8"/>
      <c r="Q8" s="66" t="s">
        <v>609</v>
      </c>
      <c r="R8" s="377">
        <f t="shared" ref="R8:AC8" si="13">SUM(R5:R7)</f>
        <v>59</v>
      </c>
      <c r="S8" s="377">
        <f t="shared" si="13"/>
        <v>246</v>
      </c>
      <c r="T8" s="377">
        <f t="shared" si="13"/>
        <v>62</v>
      </c>
      <c r="U8" s="377">
        <f t="shared" si="13"/>
        <v>33</v>
      </c>
      <c r="V8" s="377">
        <f t="shared" si="13"/>
        <v>23</v>
      </c>
      <c r="W8" s="377">
        <f t="shared" si="13"/>
        <v>24</v>
      </c>
      <c r="X8" s="377">
        <f t="shared" si="13"/>
        <v>25</v>
      </c>
      <c r="Y8" s="377">
        <f t="shared" si="13"/>
        <v>12</v>
      </c>
      <c r="Z8" s="377">
        <f t="shared" si="13"/>
        <v>20</v>
      </c>
      <c r="AA8" s="377">
        <f t="shared" si="13"/>
        <v>31</v>
      </c>
      <c r="AB8" s="377">
        <f t="shared" si="13"/>
        <v>82</v>
      </c>
      <c r="AC8" s="377">
        <f t="shared" si="13"/>
        <v>48</v>
      </c>
      <c r="AD8" s="473">
        <f>AVERAGE(R8:AC8)</f>
        <v>55.416666666666664</v>
      </c>
      <c r="AE8" s="474">
        <f>MEDIAN(R8:AC8)</f>
        <v>32</v>
      </c>
      <c r="AF8" s="474">
        <f>MAX(R8:AC8)</f>
        <v>246</v>
      </c>
      <c r="AG8" s="475">
        <f>MIN(R8:AC8)</f>
        <v>12</v>
      </c>
      <c r="OR8" s="412"/>
      <c r="SP8" s="412"/>
      <c r="TX8" s="412"/>
      <c r="TY8" s="66" t="s">
        <v>609</v>
      </c>
      <c r="TZ8" s="381">
        <f>SUM(TZ5:TZ7)</f>
        <v>369</v>
      </c>
      <c r="UA8" s="381">
        <f t="shared" ref="UA8:UH8" si="14">SUM(UA5:UA7)</f>
        <v>245</v>
      </c>
      <c r="UB8" s="381">
        <f t="shared" si="14"/>
        <v>164</v>
      </c>
      <c r="UC8" s="381">
        <f t="shared" si="14"/>
        <v>373</v>
      </c>
      <c r="UD8" s="381">
        <f t="shared" si="14"/>
        <v>378</v>
      </c>
      <c r="UE8" s="381">
        <f t="shared" si="14"/>
        <v>369</v>
      </c>
      <c r="UF8" s="381">
        <f t="shared" si="14"/>
        <v>211</v>
      </c>
      <c r="UG8" s="381">
        <f t="shared" si="14"/>
        <v>302</v>
      </c>
      <c r="UH8" s="381">
        <f t="shared" si="14"/>
        <v>260</v>
      </c>
      <c r="UI8" s="476">
        <f>AVERAGE(TZ8:UH8)</f>
        <v>296.77777777777777</v>
      </c>
      <c r="UJ8" s="471">
        <f>MEDIAN(TZ8:UH8)</f>
        <v>302</v>
      </c>
      <c r="UK8" s="471">
        <f>MAX(TZ8:UH8)</f>
        <v>378</v>
      </c>
      <c r="UL8" s="472">
        <f>MIN(TZ8:UH8)</f>
        <v>164</v>
      </c>
      <c r="UM8" s="8"/>
      <c r="UN8" s="8"/>
      <c r="UO8" s="66" t="s">
        <v>609</v>
      </c>
      <c r="UP8" s="377">
        <f>SUM(UP5:UP7)</f>
        <v>466</v>
      </c>
      <c r="UQ8" s="377">
        <f t="shared" ref="UQ8:VA8" si="15">SUM(UQ5:UQ7)</f>
        <v>2840</v>
      </c>
      <c r="UR8" s="377">
        <f t="shared" si="15"/>
        <v>339</v>
      </c>
      <c r="US8" s="377">
        <f t="shared" si="15"/>
        <v>298</v>
      </c>
      <c r="UT8" s="377">
        <f t="shared" si="15"/>
        <v>246</v>
      </c>
      <c r="UU8" s="377">
        <f t="shared" si="15"/>
        <v>161</v>
      </c>
      <c r="UV8" s="377">
        <f t="shared" si="15"/>
        <v>202</v>
      </c>
      <c r="UW8" s="377">
        <f t="shared" si="15"/>
        <v>209</v>
      </c>
      <c r="UX8" s="377">
        <f t="shared" si="15"/>
        <v>218</v>
      </c>
      <c r="UY8" s="377">
        <f t="shared" si="15"/>
        <v>483</v>
      </c>
      <c r="UZ8" s="377">
        <f t="shared" si="15"/>
        <v>274</v>
      </c>
      <c r="VA8" s="377">
        <f t="shared" si="15"/>
        <v>457</v>
      </c>
      <c r="VB8" s="473">
        <f>AVERAGE(UP8:VA8)</f>
        <v>516.08333333333337</v>
      </c>
      <c r="VC8" s="474">
        <f>MEDIAN(UP8:VA8)</f>
        <v>286</v>
      </c>
      <c r="VD8" s="474">
        <f>MAX(UP8:VA8)</f>
        <v>2840</v>
      </c>
      <c r="VE8" s="475">
        <f>MIN(UP8:VA8)</f>
        <v>161</v>
      </c>
      <c r="XV8" s="412"/>
      <c r="ABT8" s="412"/>
      <c r="AFR8" s="412"/>
      <c r="AFS8" s="412"/>
      <c r="AFT8" s="412"/>
      <c r="AFU8" s="412"/>
      <c r="AFV8" s="412"/>
      <c r="AFW8" s="412"/>
      <c r="AFX8" s="412"/>
      <c r="AFY8" s="412"/>
      <c r="AFZ8" s="412"/>
      <c r="AGA8" s="412"/>
      <c r="AGB8" s="412"/>
      <c r="AGC8" s="412"/>
      <c r="AGD8" s="412"/>
      <c r="AGE8" s="412"/>
      <c r="AGF8" s="412"/>
      <c r="AGG8" s="412"/>
      <c r="AGH8" s="412"/>
      <c r="AGI8" s="412"/>
      <c r="AGJ8" s="412"/>
      <c r="AGK8" s="412"/>
      <c r="AGL8" s="412"/>
      <c r="AGM8" s="412"/>
      <c r="AGN8" s="412"/>
      <c r="AGO8" s="412"/>
      <c r="AGP8" s="412"/>
      <c r="AGQ8" s="412"/>
      <c r="AGR8" s="412"/>
      <c r="AGS8" s="412"/>
      <c r="AGT8" s="412"/>
      <c r="AGU8" s="412"/>
      <c r="AGV8" s="412"/>
      <c r="AGW8" s="412"/>
      <c r="AGX8" s="412"/>
      <c r="AGY8" s="412"/>
      <c r="AJP8" s="412"/>
      <c r="AKY8" s="89" t="s">
        <v>936</v>
      </c>
      <c r="AKZ8" s="386">
        <v>56.783200025503845</v>
      </c>
      <c r="ALA8" s="386">
        <v>64.611010668819887</v>
      </c>
      <c r="ALB8" s="386">
        <v>83.494919050444125</v>
      </c>
      <c r="ALC8" s="386">
        <v>66.076823187094519</v>
      </c>
      <c r="ALD8" s="386">
        <v>68.689516747800809</v>
      </c>
      <c r="ALE8" s="386">
        <v>56.783200025503845</v>
      </c>
      <c r="ALF8" s="386">
        <v>67.309338651806698</v>
      </c>
      <c r="ALG8" s="386">
        <v>65.333274548139997</v>
      </c>
      <c r="ALH8" s="386">
        <v>69.995900848316566</v>
      </c>
      <c r="ALI8" s="476">
        <f>AVERAGE(AKZ8:ALH8)</f>
        <v>66.56413152815891</v>
      </c>
      <c r="ALJ8" s="471">
        <f>MEDIAN(AKZ8:ALH8)</f>
        <v>66.076823187094519</v>
      </c>
      <c r="ALK8" s="471">
        <f>MAX(AKZ8:ALH8)</f>
        <v>83.494919050444125</v>
      </c>
      <c r="ALL8" s="472">
        <f>MIN(AKZ8:ALH8)</f>
        <v>56.783200025503845</v>
      </c>
      <c r="ALO8" s="89" t="s">
        <v>936</v>
      </c>
      <c r="ALP8" s="386">
        <v>33.870929201521541</v>
      </c>
      <c r="ALQ8" s="386">
        <v>53.268007390208467</v>
      </c>
      <c r="ALR8" s="386">
        <v>90.678238271247693</v>
      </c>
      <c r="ALS8" s="386">
        <v>61.82404480345653</v>
      </c>
      <c r="ALT8" s="386">
        <v>68.696820191894105</v>
      </c>
      <c r="ALU8" s="386">
        <v>77.73076408346445</v>
      </c>
      <c r="ALV8" s="386">
        <v>70.410734847821544</v>
      </c>
      <c r="ALW8" s="386">
        <v>72.430836050626823</v>
      </c>
      <c r="ALX8" s="386">
        <v>76.770655617488444</v>
      </c>
      <c r="ALY8" s="386">
        <v>73.868253254793458</v>
      </c>
      <c r="ALZ8" s="386">
        <v>52.420650219508815</v>
      </c>
      <c r="AMA8" s="386">
        <v>59.452165064323182</v>
      </c>
      <c r="AMB8" s="473">
        <f>AVERAGE(ALP8:AMA8)</f>
        <v>65.951841583029577</v>
      </c>
      <c r="AMC8" s="474">
        <f>MEDIAN(ALP8:AMA8)</f>
        <v>69.553777519857817</v>
      </c>
      <c r="AMD8" s="474">
        <f>MAX(ALP8:AMA8)</f>
        <v>90.678238271247693</v>
      </c>
      <c r="AME8" s="475">
        <f>MIN(ALP8:AMA8)</f>
        <v>33.870929201521541</v>
      </c>
      <c r="AMG8" s="89" t="s">
        <v>936</v>
      </c>
      <c r="AMH8" s="373">
        <v>13.879606658690424</v>
      </c>
      <c r="AMI8" s="373">
        <v>9.2068944942485462</v>
      </c>
      <c r="AMJ8" s="373">
        <v>14.241513930347031</v>
      </c>
      <c r="AMK8" s="373">
        <v>9.5661972661443304</v>
      </c>
      <c r="AML8" s="373">
        <v>15.816172111623438</v>
      </c>
      <c r="AMM8" s="373">
        <v>13.879606658690424</v>
      </c>
      <c r="AMN8" s="373">
        <v>15.641727905389923</v>
      </c>
      <c r="AMO8" s="373">
        <v>9.7068127992475279</v>
      </c>
      <c r="AMP8" s="373">
        <v>11.103555865861779</v>
      </c>
      <c r="AMQ8" s="476">
        <f>AVERAGE(AMH8:AMP8)</f>
        <v>12.560231965582604</v>
      </c>
      <c r="AMR8" s="471">
        <f>MEDIAN(AMH8:AMP8)</f>
        <v>13.879606658690424</v>
      </c>
      <c r="AMS8" s="471">
        <f>MAX(AMH8:AMP8)</f>
        <v>15.816172111623438</v>
      </c>
      <c r="AMT8" s="472">
        <f>MIN(AMH8:AMP8)</f>
        <v>9.2068944942485462</v>
      </c>
      <c r="AMW8" s="89" t="s">
        <v>936</v>
      </c>
      <c r="AMX8" s="373">
        <v>15.084401434177687</v>
      </c>
      <c r="AMY8" s="373">
        <v>35.76743352695474</v>
      </c>
      <c r="AMZ8" s="373">
        <v>48.980767612068419</v>
      </c>
      <c r="ANA8" s="373">
        <v>36.12298393838735</v>
      </c>
      <c r="ANB8" s="373">
        <v>12.228067847625134</v>
      </c>
      <c r="ANC8" s="373">
        <v>20.891576999435266</v>
      </c>
      <c r="AND8" s="373">
        <v>29.922376229656955</v>
      </c>
      <c r="ANE8" s="373">
        <v>8.2950748440358826</v>
      </c>
      <c r="ANF8" s="373">
        <v>17.160496691519139</v>
      </c>
      <c r="ANG8" s="373">
        <v>67.241760764332213</v>
      </c>
      <c r="ANH8" s="373">
        <v>74.801898437667575</v>
      </c>
      <c r="ANI8" s="373">
        <v>24.122033666666116</v>
      </c>
      <c r="ANJ8" s="473">
        <f>AVERAGE(AMX8:ANI8)</f>
        <v>32.551572666043874</v>
      </c>
      <c r="ANK8" s="474">
        <f>MEDIAN(AMX8:ANI8)</f>
        <v>27.022204948161537</v>
      </c>
      <c r="ANL8" s="474">
        <f>MAX(AMX8:ANI8)</f>
        <v>74.801898437667575</v>
      </c>
      <c r="ANM8" s="475">
        <f>MIN(AMX8:ANI8)</f>
        <v>8.2950748440358826</v>
      </c>
      <c r="ANO8" s="89" t="s">
        <v>936</v>
      </c>
      <c r="ANP8" s="373">
        <v>27.533485330030622</v>
      </c>
      <c r="ANQ8" s="373">
        <v>36.829619336326772</v>
      </c>
      <c r="ANR8" s="373">
        <v>28.509809397446247</v>
      </c>
      <c r="ANS8" s="373">
        <v>39.206225195385109</v>
      </c>
      <c r="ANT8" s="373">
        <v>39.650403750758521</v>
      </c>
      <c r="ANU8" s="373">
        <v>27.533485330030622</v>
      </c>
      <c r="ANV8" s="373">
        <v>33.101500888690353</v>
      </c>
      <c r="ANW8" s="373">
        <v>35.418059147346732</v>
      </c>
      <c r="ANX8" s="373">
        <v>25.431994506100388</v>
      </c>
      <c r="ANY8" s="476">
        <f>AVERAGE(ANP8:ANX8)</f>
        <v>32.579398098012831</v>
      </c>
      <c r="ANZ8" s="471">
        <f>MEDIAN(ANP8:ANX8)</f>
        <v>33.101500888690353</v>
      </c>
      <c r="AOA8" s="471">
        <f>MAX(ANP8:ANX8)</f>
        <v>39.650403750758521</v>
      </c>
      <c r="AOB8" s="472">
        <f>MIN(ANP8:ANX8)</f>
        <v>25.431994506100388</v>
      </c>
      <c r="AOE8" s="89" t="s">
        <v>936</v>
      </c>
      <c r="AOF8" s="373">
        <v>27.475287170091168</v>
      </c>
      <c r="AOG8" s="373">
        <v>45.853510757171286</v>
      </c>
      <c r="AOH8" s="373">
        <v>53.38907966925467</v>
      </c>
      <c r="AOI8" s="373">
        <v>44.914160114400481</v>
      </c>
      <c r="AOJ8" s="373">
        <v>35.779153262825638</v>
      </c>
      <c r="AOK8" s="373">
        <v>33.800202930863222</v>
      </c>
      <c r="AOL8" s="373">
        <v>47.473209763461782</v>
      </c>
      <c r="AOM8" s="373">
        <v>34.613487129640546</v>
      </c>
      <c r="AON8" s="373">
        <v>34.433306209983471</v>
      </c>
      <c r="AOO8" s="373">
        <v>63.241682350053374</v>
      </c>
      <c r="AOP8" s="373">
        <v>57.051048563423848</v>
      </c>
      <c r="AOQ8" s="373">
        <v>42.031704840671402</v>
      </c>
      <c r="AOR8" s="473">
        <f>AVERAGE(AOF8:AOQ8)</f>
        <v>43.337986063486746</v>
      </c>
      <c r="AOS8" s="474">
        <f>MEDIAN(AOF8:AOQ8)</f>
        <v>43.472932477535942</v>
      </c>
      <c r="AOT8" s="474">
        <f>MAX(AOF8:AOQ8)</f>
        <v>63.241682350053374</v>
      </c>
      <c r="AOU8" s="475">
        <f>MIN(AOF8:AOQ8)</f>
        <v>27.475287170091168</v>
      </c>
    </row>
    <row r="9" spans="1:1189" x14ac:dyDescent="0.25">
      <c r="OR9" s="412"/>
      <c r="TX9" s="412"/>
      <c r="XV9" s="412"/>
      <c r="ABT9" s="412"/>
      <c r="AJP9" s="412"/>
    </row>
    <row r="10" spans="1:1189" x14ac:dyDescent="0.25">
      <c r="XV10" s="412"/>
      <c r="ABT10" s="412"/>
      <c r="AJP10" s="412"/>
    </row>
  </sheetData>
  <mergeCells count="96">
    <mergeCell ref="AAN3:AAZ3"/>
    <mergeCell ref="ABD3:ABS3"/>
    <mergeCell ref="WP3:XB3"/>
    <mergeCell ref="XF3:XU3"/>
    <mergeCell ref="XX3:YJ3"/>
    <mergeCell ref="YN3:ZC3"/>
    <mergeCell ref="ZF3:ZR3"/>
    <mergeCell ref="ZV3:AAK3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XW1:ZC1"/>
    <mergeCell ref="ZE1:AAK1"/>
    <mergeCell ref="AAM1:ABS1"/>
    <mergeCell ref="TY1:VE1"/>
    <mergeCell ref="VG1:WM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SQ1:TW1"/>
    <mergeCell ref="GW1:IC1"/>
    <mergeCell ref="IE1:JK1"/>
    <mergeCell ref="JM1:KS1"/>
    <mergeCell ref="KU1:MA1"/>
    <mergeCell ref="MC1:NI1"/>
    <mergeCell ref="NK1:OQ1"/>
    <mergeCell ref="A1:AG1"/>
    <mergeCell ref="EG1:FM1"/>
    <mergeCell ref="OS1:PY1"/>
    <mergeCell ref="QA1:RG1"/>
    <mergeCell ref="RI1:SO1"/>
    <mergeCell ref="FO1:GU1"/>
    <mergeCell ref="ABU1:ADA1"/>
    <mergeCell ref="ADC1:AEI1"/>
    <mergeCell ref="AEK1:AFQ1"/>
    <mergeCell ref="AFS1:AGY1"/>
    <mergeCell ref="AHA1:AIG1"/>
    <mergeCell ref="AII1:AJO1"/>
    <mergeCell ref="AJQ1:AKW1"/>
    <mergeCell ref="AKY1:AME1"/>
    <mergeCell ref="AMG1:ANM1"/>
    <mergeCell ref="ANO1:AOU1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KH3:AKW3"/>
    <mergeCell ref="AKZ3:ALL3"/>
    <mergeCell ref="ALP3:AME3"/>
    <mergeCell ref="AMH3:AMT3"/>
    <mergeCell ref="AMX3:ANM3"/>
    <mergeCell ref="AQV3:ARK3"/>
    <mergeCell ref="ARN3:ARZ3"/>
    <mergeCell ref="ASD3:ASS3"/>
    <mergeCell ref="ANP3:AOB3"/>
    <mergeCell ref="AOF3:AOU3"/>
    <mergeCell ref="AOX3:APJ3"/>
    <mergeCell ref="APN3:AQC3"/>
    <mergeCell ref="AQF3:AQ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WT10"/>
  <sheetViews>
    <sheetView topLeftCell="ADX1" workbookViewId="0">
      <selection activeCell="DP48" sqref="DP48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3" width="12.5703125" customWidth="1"/>
    <col min="42" max="42" width="13" customWidth="1"/>
    <col min="113" max="113" width="11.42578125" customWidth="1"/>
    <col min="132" max="132" width="16" customWidth="1"/>
    <col min="224" max="224" width="16.140625" customWidth="1"/>
    <col min="252" max="252" width="9.140625" customWidth="1"/>
    <col min="342" max="342" width="14.42578125" customWidth="1"/>
    <col min="357" max="357" width="11.7109375" customWidth="1"/>
    <col min="372" max="372" width="15" customWidth="1"/>
    <col min="428" max="428" width="16.85546875" customWidth="1"/>
    <col min="434" max="434" width="15.5703125" customWidth="1"/>
    <col min="446" max="446" width="12.7109375" customWidth="1"/>
    <col min="468" max="468" width="9.140625" customWidth="1"/>
    <col min="473" max="473" width="10" customWidth="1"/>
    <col min="577" max="577" width="12.140625" customWidth="1"/>
    <col min="706" max="706" width="9.140625" customWidth="1"/>
    <col min="712" max="712" width="9.140625" customWidth="1"/>
    <col min="734" max="734" width="9.140625" customWidth="1"/>
    <col min="819" max="819" width="9.140625" customWidth="1"/>
    <col min="824" max="827" width="11.5703125" customWidth="1"/>
    <col min="835" max="835" width="12.85546875" customWidth="1"/>
    <col min="844" max="844" width="11.42578125" customWidth="1"/>
    <col min="853" max="853" width="17" customWidth="1"/>
    <col min="927" max="927" width="9.140625" customWidth="1"/>
    <col min="953" max="953" width="9.140625" customWidth="1"/>
    <col min="964" max="964" width="9.140625" customWidth="1"/>
    <col min="1038" max="1038" width="9.140625" customWidth="1"/>
    <col min="1041" max="1041" width="9.140625" customWidth="1"/>
    <col min="1045" max="1045" width="9.140625" customWidth="1"/>
    <col min="1131" max="1131" width="16.28515625" customWidth="1"/>
    <col min="1149" max="1149" width="9.140625" customWidth="1"/>
    <col min="1157" max="1160" width="14.140625" customWidth="1"/>
    <col min="1168" max="1169" width="9.140625" customWidth="1"/>
    <col min="1174" max="1174" width="9.140625" customWidth="1"/>
    <col min="1186" max="1187" width="9.140625" customWidth="1"/>
    <col min="1213" max="1213" width="9.140625" customWidth="1"/>
  </cols>
  <sheetData>
    <row r="1" spans="1:1294" ht="15.75" thickBot="1" x14ac:dyDescent="0.3">
      <c r="A1" s="709" t="s">
        <v>860</v>
      </c>
      <c r="B1" s="710"/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710"/>
      <c r="AC1" s="710"/>
      <c r="AD1" s="710"/>
      <c r="AE1" s="710"/>
      <c r="AF1" s="710"/>
      <c r="AG1" s="710"/>
      <c r="AH1" s="710"/>
      <c r="AI1" s="710"/>
      <c r="AJ1" s="711"/>
      <c r="AL1" s="414" t="s">
        <v>864</v>
      </c>
      <c r="AM1" s="415"/>
      <c r="AN1" s="415"/>
      <c r="AO1" s="415"/>
      <c r="AP1" s="415"/>
      <c r="AQ1" s="415"/>
      <c r="AR1" s="415"/>
      <c r="AS1" s="415"/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5"/>
      <c r="BL1" s="415"/>
      <c r="BM1" s="415"/>
      <c r="BN1" s="415"/>
      <c r="BO1" s="415"/>
      <c r="BP1" s="415"/>
      <c r="BQ1" s="415"/>
      <c r="BR1" s="415"/>
      <c r="BS1" s="415"/>
      <c r="BT1" s="415"/>
      <c r="BU1" s="416"/>
      <c r="BV1" s="144"/>
      <c r="BW1" s="414" t="s">
        <v>866</v>
      </c>
      <c r="BX1" s="415"/>
      <c r="BY1" s="415"/>
      <c r="BZ1" s="415"/>
      <c r="CA1" s="415"/>
      <c r="CB1" s="415"/>
      <c r="CC1" s="415"/>
      <c r="CD1" s="415"/>
      <c r="CE1" s="415"/>
      <c r="CF1" s="415"/>
      <c r="CG1" s="415"/>
      <c r="CH1" s="415"/>
      <c r="CI1" s="415"/>
      <c r="CJ1" s="415"/>
      <c r="CK1" s="415"/>
      <c r="CL1" s="415"/>
      <c r="CM1" s="415"/>
      <c r="CN1" s="415"/>
      <c r="CO1" s="415"/>
      <c r="CP1" s="415"/>
      <c r="CQ1" s="415"/>
      <c r="CR1" s="415"/>
      <c r="CS1" s="415"/>
      <c r="CT1" s="415"/>
      <c r="CU1" s="415"/>
      <c r="CV1" s="415"/>
      <c r="CW1" s="415"/>
      <c r="CX1" s="415"/>
      <c r="CY1" s="415"/>
      <c r="CZ1" s="415"/>
      <c r="DA1" s="415"/>
      <c r="DB1" s="415"/>
      <c r="DC1" s="415"/>
      <c r="DD1" s="415"/>
      <c r="DE1" s="415"/>
      <c r="DF1" s="416"/>
      <c r="DG1" s="411"/>
      <c r="DH1" s="414" t="s">
        <v>865</v>
      </c>
      <c r="DI1" s="415"/>
      <c r="DJ1" s="415"/>
      <c r="DK1" s="415"/>
      <c r="DL1" s="415"/>
      <c r="DM1" s="415"/>
      <c r="DN1" s="415"/>
      <c r="DO1" s="415"/>
      <c r="DP1" s="415"/>
      <c r="DQ1" s="415"/>
      <c r="DR1" s="415"/>
      <c r="DS1" s="415"/>
      <c r="DT1" s="415"/>
      <c r="DU1" s="415"/>
      <c r="DV1" s="415"/>
      <c r="DW1" s="415"/>
      <c r="DX1" s="415"/>
      <c r="DY1" s="415"/>
      <c r="DZ1" s="415"/>
      <c r="EA1" s="415"/>
      <c r="EB1" s="415"/>
      <c r="EC1" s="415"/>
      <c r="ED1" s="415"/>
      <c r="EE1" s="415"/>
      <c r="EF1" s="415"/>
      <c r="EG1" s="415"/>
      <c r="EH1" s="415"/>
      <c r="EI1" s="415"/>
      <c r="EJ1" s="415"/>
      <c r="EK1" s="415"/>
      <c r="EL1" s="415"/>
      <c r="EM1" s="415"/>
      <c r="EN1" s="415"/>
      <c r="EO1" s="415"/>
      <c r="EP1" s="415"/>
      <c r="EQ1" s="416"/>
      <c r="ER1" s="144"/>
      <c r="ES1" s="709" t="s">
        <v>864</v>
      </c>
      <c r="ET1" s="710"/>
      <c r="EU1" s="710"/>
      <c r="EV1" s="710"/>
      <c r="EW1" s="710"/>
      <c r="EX1" s="710"/>
      <c r="EY1" s="710"/>
      <c r="EZ1" s="710"/>
      <c r="FA1" s="710"/>
      <c r="FB1" s="710"/>
      <c r="FC1" s="710"/>
      <c r="FD1" s="710"/>
      <c r="FE1" s="710"/>
      <c r="FF1" s="710"/>
      <c r="FG1" s="710"/>
      <c r="FH1" s="710"/>
      <c r="FI1" s="710"/>
      <c r="FJ1" s="710"/>
      <c r="FK1" s="710"/>
      <c r="FL1" s="710"/>
      <c r="FM1" s="710"/>
      <c r="FN1" s="710"/>
      <c r="FO1" s="710"/>
      <c r="FP1" s="710"/>
      <c r="FQ1" s="710"/>
      <c r="FR1" s="710"/>
      <c r="FS1" s="710"/>
      <c r="FT1" s="710"/>
      <c r="FU1" s="710"/>
      <c r="FV1" s="710"/>
      <c r="FW1" s="710"/>
      <c r="FX1" s="710"/>
      <c r="FY1" s="710"/>
      <c r="FZ1" s="710"/>
      <c r="GA1" s="710"/>
      <c r="GB1" s="711"/>
      <c r="GC1" s="144"/>
      <c r="GD1" s="709" t="s">
        <v>866</v>
      </c>
      <c r="GE1" s="710"/>
      <c r="GF1" s="710"/>
      <c r="GG1" s="710"/>
      <c r="GH1" s="710"/>
      <c r="GI1" s="710"/>
      <c r="GJ1" s="710"/>
      <c r="GK1" s="710"/>
      <c r="GL1" s="710"/>
      <c r="GM1" s="710"/>
      <c r="GN1" s="710"/>
      <c r="GO1" s="710"/>
      <c r="GP1" s="710"/>
      <c r="GQ1" s="710"/>
      <c r="GR1" s="710"/>
      <c r="GS1" s="710"/>
      <c r="GT1" s="710"/>
      <c r="GU1" s="710"/>
      <c r="GV1" s="710"/>
      <c r="GW1" s="710"/>
      <c r="GX1" s="710"/>
      <c r="GY1" s="710"/>
      <c r="GZ1" s="710"/>
      <c r="HA1" s="710"/>
      <c r="HB1" s="710"/>
      <c r="HC1" s="710"/>
      <c r="HD1" s="710"/>
      <c r="HE1" s="710"/>
      <c r="HF1" s="710"/>
      <c r="HG1" s="710"/>
      <c r="HH1" s="710"/>
      <c r="HI1" s="710"/>
      <c r="HJ1" s="710"/>
      <c r="HK1" s="710"/>
      <c r="HL1" s="710"/>
      <c r="HM1" s="711"/>
      <c r="HN1" s="411"/>
      <c r="HO1" s="709" t="s">
        <v>865</v>
      </c>
      <c r="HP1" s="710"/>
      <c r="HQ1" s="710"/>
      <c r="HR1" s="710"/>
      <c r="HS1" s="710"/>
      <c r="HT1" s="710"/>
      <c r="HU1" s="710"/>
      <c r="HV1" s="710"/>
      <c r="HW1" s="710"/>
      <c r="HX1" s="710"/>
      <c r="HY1" s="710"/>
      <c r="HZ1" s="710"/>
      <c r="IA1" s="710"/>
      <c r="IB1" s="710"/>
      <c r="IC1" s="710"/>
      <c r="ID1" s="710"/>
      <c r="IE1" s="710"/>
      <c r="IF1" s="710"/>
      <c r="IG1" s="710"/>
      <c r="IH1" s="710"/>
      <c r="II1" s="710"/>
      <c r="IJ1" s="710"/>
      <c r="IK1" s="710"/>
      <c r="IL1" s="710"/>
      <c r="IM1" s="710"/>
      <c r="IN1" s="710"/>
      <c r="IO1" s="710"/>
      <c r="IP1" s="710"/>
      <c r="IQ1" s="710"/>
      <c r="IR1" s="710"/>
      <c r="IS1" s="710"/>
      <c r="IT1" s="710"/>
      <c r="IU1" s="710"/>
      <c r="IV1" s="710"/>
      <c r="IW1" s="710"/>
      <c r="IX1" s="711"/>
      <c r="IY1" s="144"/>
      <c r="IZ1" s="709" t="s">
        <v>864</v>
      </c>
      <c r="JA1" s="710"/>
      <c r="JB1" s="710"/>
      <c r="JC1" s="710"/>
      <c r="JD1" s="710"/>
      <c r="JE1" s="710"/>
      <c r="JF1" s="710"/>
      <c r="JG1" s="710"/>
      <c r="JH1" s="710"/>
      <c r="JI1" s="710"/>
      <c r="JJ1" s="710"/>
      <c r="JK1" s="710"/>
      <c r="JL1" s="710"/>
      <c r="JM1" s="710"/>
      <c r="JN1" s="710"/>
      <c r="JO1" s="710"/>
      <c r="JP1" s="710"/>
      <c r="JQ1" s="710"/>
      <c r="JR1" s="710"/>
      <c r="JS1" s="710"/>
      <c r="JT1" s="710"/>
      <c r="JU1" s="710"/>
      <c r="JV1" s="710"/>
      <c r="JW1" s="710"/>
      <c r="JX1" s="710"/>
      <c r="JY1" s="710"/>
      <c r="JZ1" s="710"/>
      <c r="KA1" s="710"/>
      <c r="KB1" s="710"/>
      <c r="KC1" s="710"/>
      <c r="KD1" s="710"/>
      <c r="KE1" s="710"/>
      <c r="KF1" s="710"/>
      <c r="KG1" s="710"/>
      <c r="KH1" s="710"/>
      <c r="KI1" s="711"/>
      <c r="KJ1" s="144"/>
      <c r="KK1" s="709" t="s">
        <v>866</v>
      </c>
      <c r="KL1" s="710"/>
      <c r="KM1" s="710"/>
      <c r="KN1" s="710"/>
      <c r="KO1" s="710"/>
      <c r="KP1" s="710"/>
      <c r="KQ1" s="710"/>
      <c r="KR1" s="710"/>
      <c r="KS1" s="710"/>
      <c r="KT1" s="710"/>
      <c r="KU1" s="710"/>
      <c r="KV1" s="710"/>
      <c r="KW1" s="710"/>
      <c r="KX1" s="710"/>
      <c r="KY1" s="710"/>
      <c r="KZ1" s="710"/>
      <c r="LA1" s="710"/>
      <c r="LB1" s="710"/>
      <c r="LC1" s="710"/>
      <c r="LD1" s="710"/>
      <c r="LE1" s="710"/>
      <c r="LF1" s="710"/>
      <c r="LG1" s="710"/>
      <c r="LH1" s="710"/>
      <c r="LI1" s="710"/>
      <c r="LJ1" s="710"/>
      <c r="LK1" s="710"/>
      <c r="LL1" s="710"/>
      <c r="LM1" s="710"/>
      <c r="LN1" s="710"/>
      <c r="LO1" s="710"/>
      <c r="LP1" s="710"/>
      <c r="LQ1" s="710"/>
      <c r="LR1" s="710"/>
      <c r="LS1" s="710"/>
      <c r="LT1" s="711"/>
      <c r="LU1" s="411"/>
      <c r="LV1" s="709" t="s">
        <v>865</v>
      </c>
      <c r="LW1" s="710"/>
      <c r="LX1" s="710"/>
      <c r="LY1" s="710"/>
      <c r="LZ1" s="710"/>
      <c r="MA1" s="710"/>
      <c r="MB1" s="710"/>
      <c r="MC1" s="710"/>
      <c r="MD1" s="710"/>
      <c r="ME1" s="710"/>
      <c r="MF1" s="710"/>
      <c r="MG1" s="710"/>
      <c r="MH1" s="710"/>
      <c r="MI1" s="710"/>
      <c r="MJ1" s="710"/>
      <c r="MK1" s="710"/>
      <c r="ML1" s="710"/>
      <c r="MM1" s="710"/>
      <c r="MN1" s="710"/>
      <c r="MO1" s="710"/>
      <c r="MP1" s="710"/>
      <c r="MQ1" s="710"/>
      <c r="MR1" s="710"/>
      <c r="MS1" s="710"/>
      <c r="MT1" s="710"/>
      <c r="MU1" s="710"/>
      <c r="MV1" s="710"/>
      <c r="MW1" s="710"/>
      <c r="MX1" s="710"/>
      <c r="MY1" s="710"/>
      <c r="MZ1" s="710"/>
      <c r="NA1" s="710"/>
      <c r="NB1" s="710"/>
      <c r="NC1" s="710"/>
      <c r="ND1" s="710"/>
      <c r="NE1" s="711"/>
      <c r="NF1" s="144"/>
      <c r="NG1" s="709" t="s">
        <v>864</v>
      </c>
      <c r="NH1" s="710"/>
      <c r="NI1" s="710"/>
      <c r="NJ1" s="710"/>
      <c r="NK1" s="710"/>
      <c r="NL1" s="710"/>
      <c r="NM1" s="710"/>
      <c r="NN1" s="710"/>
      <c r="NO1" s="710"/>
      <c r="NP1" s="710"/>
      <c r="NQ1" s="710"/>
      <c r="NR1" s="710"/>
      <c r="NS1" s="710"/>
      <c r="NT1" s="710"/>
      <c r="NU1" s="710"/>
      <c r="NV1" s="710"/>
      <c r="NW1" s="710"/>
      <c r="NX1" s="710"/>
      <c r="NY1" s="710"/>
      <c r="NZ1" s="710"/>
      <c r="OA1" s="710"/>
      <c r="OB1" s="710"/>
      <c r="OC1" s="710"/>
      <c r="OD1" s="710"/>
      <c r="OE1" s="710"/>
      <c r="OF1" s="710"/>
      <c r="OG1" s="710"/>
      <c r="OH1" s="710"/>
      <c r="OI1" s="710"/>
      <c r="OJ1" s="710"/>
      <c r="OK1" s="710"/>
      <c r="OL1" s="710"/>
      <c r="OM1" s="710"/>
      <c r="ON1" s="710"/>
      <c r="OO1" s="710"/>
      <c r="OP1" s="711"/>
      <c r="OQ1" s="144"/>
      <c r="OR1" s="709" t="s">
        <v>866</v>
      </c>
      <c r="OS1" s="710"/>
      <c r="OT1" s="710"/>
      <c r="OU1" s="710"/>
      <c r="OV1" s="710"/>
      <c r="OW1" s="710"/>
      <c r="OX1" s="710"/>
      <c r="OY1" s="710"/>
      <c r="OZ1" s="710"/>
      <c r="PA1" s="710"/>
      <c r="PB1" s="710"/>
      <c r="PC1" s="710"/>
      <c r="PD1" s="710"/>
      <c r="PE1" s="710"/>
      <c r="PF1" s="710"/>
      <c r="PG1" s="710"/>
      <c r="PH1" s="710"/>
      <c r="PI1" s="710"/>
      <c r="PJ1" s="710"/>
      <c r="PK1" s="710"/>
      <c r="PL1" s="710"/>
      <c r="PM1" s="710"/>
      <c r="PN1" s="710"/>
      <c r="PO1" s="710"/>
      <c r="PP1" s="710"/>
      <c r="PQ1" s="710"/>
      <c r="PR1" s="710"/>
      <c r="PS1" s="710"/>
      <c r="PT1" s="710"/>
      <c r="PU1" s="710"/>
      <c r="PV1" s="710"/>
      <c r="PW1" s="710"/>
      <c r="PX1" s="710"/>
      <c r="PY1" s="710"/>
      <c r="PZ1" s="710"/>
      <c r="QA1" s="711"/>
      <c r="QB1" s="411"/>
      <c r="QC1" s="709" t="s">
        <v>865</v>
      </c>
      <c r="QD1" s="710"/>
      <c r="QE1" s="710"/>
      <c r="QF1" s="710"/>
      <c r="QG1" s="710"/>
      <c r="QH1" s="710"/>
      <c r="QI1" s="710"/>
      <c r="QJ1" s="710"/>
      <c r="QK1" s="710"/>
      <c r="QL1" s="710"/>
      <c r="QM1" s="710"/>
      <c r="QN1" s="710"/>
      <c r="QO1" s="710"/>
      <c r="QP1" s="710"/>
      <c r="QQ1" s="710"/>
      <c r="QR1" s="710"/>
      <c r="QS1" s="710"/>
      <c r="QT1" s="710"/>
      <c r="QU1" s="710"/>
      <c r="QV1" s="710"/>
      <c r="QW1" s="710"/>
      <c r="QX1" s="710"/>
      <c r="QY1" s="710"/>
      <c r="QZ1" s="710"/>
      <c r="RA1" s="710"/>
      <c r="RB1" s="710"/>
      <c r="RC1" s="710"/>
      <c r="RD1" s="710"/>
      <c r="RE1" s="710"/>
      <c r="RF1" s="710"/>
      <c r="RG1" s="710"/>
      <c r="RH1" s="710"/>
      <c r="RI1" s="710"/>
      <c r="RJ1" s="710"/>
      <c r="RK1" s="710"/>
      <c r="RL1" s="711"/>
      <c r="RN1" s="709" t="s">
        <v>864</v>
      </c>
      <c r="RO1" s="710"/>
      <c r="RP1" s="710"/>
      <c r="RQ1" s="710"/>
      <c r="RR1" s="710"/>
      <c r="RS1" s="710"/>
      <c r="RT1" s="710"/>
      <c r="RU1" s="710"/>
      <c r="RV1" s="710"/>
      <c r="RW1" s="710"/>
      <c r="RX1" s="710"/>
      <c r="RY1" s="710"/>
      <c r="RZ1" s="710"/>
      <c r="SA1" s="710"/>
      <c r="SB1" s="710"/>
      <c r="SC1" s="710"/>
      <c r="SD1" s="710"/>
      <c r="SE1" s="710"/>
      <c r="SF1" s="710"/>
      <c r="SG1" s="710"/>
      <c r="SH1" s="710"/>
      <c r="SI1" s="710"/>
      <c r="SJ1" s="710"/>
      <c r="SK1" s="710"/>
      <c r="SL1" s="710"/>
      <c r="SM1" s="710"/>
      <c r="SN1" s="710"/>
      <c r="SO1" s="710"/>
      <c r="SP1" s="710"/>
      <c r="SQ1" s="710"/>
      <c r="SR1" s="710"/>
      <c r="SS1" s="710"/>
      <c r="ST1" s="710"/>
      <c r="SU1" s="710"/>
      <c r="SV1" s="710"/>
      <c r="SW1" s="711"/>
      <c r="SX1" s="144"/>
      <c r="SY1" s="709" t="s">
        <v>866</v>
      </c>
      <c r="SZ1" s="710"/>
      <c r="TA1" s="710"/>
      <c r="TB1" s="710"/>
      <c r="TC1" s="710"/>
      <c r="TD1" s="710"/>
      <c r="TE1" s="710"/>
      <c r="TF1" s="710"/>
      <c r="TG1" s="710"/>
      <c r="TH1" s="710"/>
      <c r="TI1" s="710"/>
      <c r="TJ1" s="710"/>
      <c r="TK1" s="710"/>
      <c r="TL1" s="710"/>
      <c r="TM1" s="710"/>
      <c r="TN1" s="710"/>
      <c r="TO1" s="710"/>
      <c r="TP1" s="710"/>
      <c r="TQ1" s="710"/>
      <c r="TR1" s="710"/>
      <c r="TS1" s="710"/>
      <c r="TT1" s="710"/>
      <c r="TU1" s="710"/>
      <c r="TV1" s="710"/>
      <c r="TW1" s="710"/>
      <c r="TX1" s="710"/>
      <c r="TY1" s="710"/>
      <c r="TZ1" s="710"/>
      <c r="UA1" s="710"/>
      <c r="UB1" s="710"/>
      <c r="UC1" s="710"/>
      <c r="UD1" s="710"/>
      <c r="UE1" s="710"/>
      <c r="UF1" s="710"/>
      <c r="UG1" s="710"/>
      <c r="UH1" s="711"/>
      <c r="UI1" s="411"/>
      <c r="UJ1" s="709" t="s">
        <v>865</v>
      </c>
      <c r="UK1" s="710"/>
      <c r="UL1" s="710"/>
      <c r="UM1" s="710"/>
      <c r="UN1" s="710"/>
      <c r="UO1" s="710"/>
      <c r="UP1" s="710"/>
      <c r="UQ1" s="710"/>
      <c r="UR1" s="710"/>
      <c r="US1" s="710"/>
      <c r="UT1" s="710"/>
      <c r="UU1" s="710"/>
      <c r="UV1" s="710"/>
      <c r="UW1" s="710"/>
      <c r="UX1" s="710"/>
      <c r="UY1" s="710"/>
      <c r="UZ1" s="710"/>
      <c r="VA1" s="710"/>
      <c r="VB1" s="710"/>
      <c r="VC1" s="710"/>
      <c r="VD1" s="710"/>
      <c r="VE1" s="710"/>
      <c r="VF1" s="710"/>
      <c r="VG1" s="710"/>
      <c r="VH1" s="710"/>
      <c r="VI1" s="710"/>
      <c r="VJ1" s="710"/>
      <c r="VK1" s="710"/>
      <c r="VL1" s="710"/>
      <c r="VM1" s="710"/>
      <c r="VN1" s="710"/>
      <c r="VO1" s="710"/>
      <c r="VP1" s="710"/>
      <c r="VQ1" s="710"/>
      <c r="VR1" s="710"/>
      <c r="VS1" s="711"/>
      <c r="VT1" s="411"/>
      <c r="VU1" s="709" t="s">
        <v>860</v>
      </c>
      <c r="VV1" s="710"/>
      <c r="VW1" s="710"/>
      <c r="VX1" s="710"/>
      <c r="VY1" s="710"/>
      <c r="VZ1" s="710"/>
      <c r="WA1" s="710"/>
      <c r="WB1" s="710"/>
      <c r="WC1" s="710"/>
      <c r="WD1" s="710"/>
      <c r="WE1" s="710"/>
      <c r="WF1" s="710"/>
      <c r="WG1" s="710"/>
      <c r="WH1" s="710"/>
      <c r="WI1" s="710"/>
      <c r="WJ1" s="710"/>
      <c r="WK1" s="710"/>
      <c r="WL1" s="710"/>
      <c r="WM1" s="710"/>
      <c r="WN1" s="710"/>
      <c r="WO1" s="710"/>
      <c r="WP1" s="710"/>
      <c r="WQ1" s="710"/>
      <c r="WR1" s="710"/>
      <c r="WS1" s="710"/>
      <c r="WT1" s="710"/>
      <c r="WU1" s="710"/>
      <c r="WV1" s="710"/>
      <c r="WW1" s="710"/>
      <c r="WX1" s="710"/>
      <c r="WY1" s="710"/>
      <c r="WZ1" s="710"/>
      <c r="XA1" s="710"/>
      <c r="XB1" s="710"/>
      <c r="XC1" s="710"/>
      <c r="XD1" s="711"/>
      <c r="XF1" s="709" t="s">
        <v>864</v>
      </c>
      <c r="XG1" s="710"/>
      <c r="XH1" s="710"/>
      <c r="XI1" s="710"/>
      <c r="XJ1" s="710"/>
      <c r="XK1" s="710"/>
      <c r="XL1" s="710"/>
      <c r="XM1" s="710"/>
      <c r="XN1" s="710"/>
      <c r="XO1" s="710"/>
      <c r="XP1" s="710"/>
      <c r="XQ1" s="710"/>
      <c r="XR1" s="710"/>
      <c r="XS1" s="710"/>
      <c r="XT1" s="710"/>
      <c r="XU1" s="710"/>
      <c r="XV1" s="710"/>
      <c r="XW1" s="710"/>
      <c r="XX1" s="710"/>
      <c r="XY1" s="710"/>
      <c r="XZ1" s="710"/>
      <c r="YA1" s="710"/>
      <c r="YB1" s="710"/>
      <c r="YC1" s="710"/>
      <c r="YD1" s="710"/>
      <c r="YE1" s="710"/>
      <c r="YF1" s="710"/>
      <c r="YG1" s="710"/>
      <c r="YH1" s="710"/>
      <c r="YI1" s="710"/>
      <c r="YJ1" s="710"/>
      <c r="YK1" s="710"/>
      <c r="YL1" s="710"/>
      <c r="YM1" s="710"/>
      <c r="YN1" s="710"/>
      <c r="YO1" s="711"/>
      <c r="YP1" s="144"/>
      <c r="YQ1" s="709" t="s">
        <v>866</v>
      </c>
      <c r="YR1" s="710"/>
      <c r="YS1" s="710"/>
      <c r="YT1" s="710"/>
      <c r="YU1" s="710"/>
      <c r="YV1" s="710"/>
      <c r="YW1" s="710"/>
      <c r="YX1" s="710"/>
      <c r="YY1" s="710"/>
      <c r="YZ1" s="710"/>
      <c r="ZA1" s="710"/>
      <c r="ZB1" s="710"/>
      <c r="ZC1" s="710"/>
      <c r="ZD1" s="710"/>
      <c r="ZE1" s="710"/>
      <c r="ZF1" s="710"/>
      <c r="ZG1" s="710"/>
      <c r="ZH1" s="710"/>
      <c r="ZI1" s="710"/>
      <c r="ZJ1" s="710"/>
      <c r="ZK1" s="710"/>
      <c r="ZL1" s="710"/>
      <c r="ZM1" s="710"/>
      <c r="ZN1" s="710"/>
      <c r="ZO1" s="710"/>
      <c r="ZP1" s="710"/>
      <c r="ZQ1" s="710"/>
      <c r="ZR1" s="710"/>
      <c r="ZS1" s="710"/>
      <c r="ZT1" s="710"/>
      <c r="ZU1" s="710"/>
      <c r="ZV1" s="710"/>
      <c r="ZW1" s="710"/>
      <c r="ZX1" s="710"/>
      <c r="ZY1" s="710"/>
      <c r="ZZ1" s="711"/>
      <c r="AAA1" s="411"/>
      <c r="AAB1" s="709" t="s">
        <v>865</v>
      </c>
      <c r="AAC1" s="710"/>
      <c r="AAD1" s="710"/>
      <c r="AAE1" s="710"/>
      <c r="AAF1" s="710"/>
      <c r="AAG1" s="710"/>
      <c r="AAH1" s="710"/>
      <c r="AAI1" s="710"/>
      <c r="AAJ1" s="710"/>
      <c r="AAK1" s="710"/>
      <c r="AAL1" s="710"/>
      <c r="AAM1" s="710"/>
      <c r="AAN1" s="710"/>
      <c r="AAO1" s="710"/>
      <c r="AAP1" s="710"/>
      <c r="AAQ1" s="710"/>
      <c r="AAR1" s="710"/>
      <c r="AAS1" s="710"/>
      <c r="AAT1" s="710"/>
      <c r="AAU1" s="710"/>
      <c r="AAV1" s="710"/>
      <c r="AAW1" s="710"/>
      <c r="AAX1" s="710"/>
      <c r="AAY1" s="710"/>
      <c r="AAZ1" s="710"/>
      <c r="ABA1" s="710"/>
      <c r="ABB1" s="710"/>
      <c r="ABC1" s="710"/>
      <c r="ABD1" s="710"/>
      <c r="ABE1" s="710"/>
      <c r="ABF1" s="710"/>
      <c r="ABG1" s="710"/>
      <c r="ABH1" s="710"/>
      <c r="ABI1" s="710"/>
      <c r="ABJ1" s="710"/>
      <c r="ABK1" s="711"/>
      <c r="ABM1" s="709" t="s">
        <v>864</v>
      </c>
      <c r="ABN1" s="710"/>
      <c r="ABO1" s="710"/>
      <c r="ABP1" s="710"/>
      <c r="ABQ1" s="710"/>
      <c r="ABR1" s="710"/>
      <c r="ABS1" s="710"/>
      <c r="ABT1" s="710"/>
      <c r="ABU1" s="710"/>
      <c r="ABV1" s="710"/>
      <c r="ABW1" s="710"/>
      <c r="ABX1" s="710"/>
      <c r="ABY1" s="710"/>
      <c r="ABZ1" s="710"/>
      <c r="ACA1" s="710"/>
      <c r="ACB1" s="710"/>
      <c r="ACC1" s="710"/>
      <c r="ACD1" s="710"/>
      <c r="ACE1" s="710"/>
      <c r="ACF1" s="710"/>
      <c r="ACG1" s="710"/>
      <c r="ACH1" s="710"/>
      <c r="ACI1" s="710"/>
      <c r="ACJ1" s="710"/>
      <c r="ACK1" s="710"/>
      <c r="ACL1" s="710"/>
      <c r="ACM1" s="710"/>
      <c r="ACN1" s="710"/>
      <c r="ACO1" s="710"/>
      <c r="ACP1" s="710"/>
      <c r="ACQ1" s="710"/>
      <c r="ACR1" s="710"/>
      <c r="ACS1" s="710"/>
      <c r="ACT1" s="710"/>
      <c r="ACU1" s="710"/>
      <c r="ACV1" s="711"/>
      <c r="ACX1" s="709" t="s">
        <v>866</v>
      </c>
      <c r="ACY1" s="710"/>
      <c r="ACZ1" s="710"/>
      <c r="ADA1" s="710"/>
      <c r="ADB1" s="710"/>
      <c r="ADC1" s="710"/>
      <c r="ADD1" s="710"/>
      <c r="ADE1" s="710"/>
      <c r="ADF1" s="710"/>
      <c r="ADG1" s="710"/>
      <c r="ADH1" s="710"/>
      <c r="ADI1" s="710"/>
      <c r="ADJ1" s="710"/>
      <c r="ADK1" s="710"/>
      <c r="ADL1" s="710"/>
      <c r="ADM1" s="710"/>
      <c r="ADN1" s="710"/>
      <c r="ADO1" s="710"/>
      <c r="ADP1" s="710"/>
      <c r="ADQ1" s="710"/>
      <c r="ADR1" s="710"/>
      <c r="ADS1" s="710"/>
      <c r="ADT1" s="710"/>
      <c r="ADU1" s="710"/>
      <c r="ADV1" s="710"/>
      <c r="ADW1" s="710"/>
      <c r="ADX1" s="710"/>
      <c r="ADY1" s="710"/>
      <c r="ADZ1" s="710"/>
      <c r="AEA1" s="710"/>
      <c r="AEB1" s="710"/>
      <c r="AEC1" s="710"/>
      <c r="AED1" s="710"/>
      <c r="AEE1" s="710"/>
      <c r="AEF1" s="710"/>
      <c r="AEG1" s="711"/>
      <c r="AEH1" s="411"/>
      <c r="AEI1" s="709" t="s">
        <v>865</v>
      </c>
      <c r="AEJ1" s="710"/>
      <c r="AEK1" s="710"/>
      <c r="AEL1" s="710"/>
      <c r="AEM1" s="710"/>
      <c r="AEN1" s="710"/>
      <c r="AEO1" s="710"/>
      <c r="AEP1" s="710"/>
      <c r="AEQ1" s="710"/>
      <c r="AER1" s="710"/>
      <c r="AES1" s="710"/>
      <c r="AET1" s="710"/>
      <c r="AEU1" s="710"/>
      <c r="AEV1" s="710"/>
      <c r="AEW1" s="710"/>
      <c r="AEX1" s="710"/>
      <c r="AEY1" s="710"/>
      <c r="AEZ1" s="710"/>
      <c r="AFA1" s="710"/>
      <c r="AFB1" s="710"/>
      <c r="AFC1" s="710"/>
      <c r="AFD1" s="710"/>
      <c r="AFE1" s="710"/>
      <c r="AFF1" s="710"/>
      <c r="AFG1" s="710"/>
      <c r="AFH1" s="710"/>
      <c r="AFI1" s="710"/>
      <c r="AFJ1" s="710"/>
      <c r="AFK1" s="710"/>
      <c r="AFL1" s="710"/>
      <c r="AFM1" s="710"/>
      <c r="AFN1" s="710"/>
      <c r="AFO1" s="710"/>
      <c r="AFP1" s="710"/>
      <c r="AFQ1" s="710"/>
      <c r="AFR1" s="711"/>
      <c r="AFT1" s="709" t="s">
        <v>864</v>
      </c>
      <c r="AFU1" s="710"/>
      <c r="AFV1" s="710"/>
      <c r="AFW1" s="710"/>
      <c r="AFX1" s="710"/>
      <c r="AFY1" s="710"/>
      <c r="AFZ1" s="710"/>
      <c r="AGA1" s="710"/>
      <c r="AGB1" s="710"/>
      <c r="AGC1" s="710"/>
      <c r="AGD1" s="710"/>
      <c r="AGE1" s="710"/>
      <c r="AGF1" s="710"/>
      <c r="AGG1" s="710"/>
      <c r="AGH1" s="710"/>
      <c r="AGI1" s="710"/>
      <c r="AGJ1" s="710"/>
      <c r="AGK1" s="710"/>
      <c r="AGL1" s="710"/>
      <c r="AGM1" s="710"/>
      <c r="AGN1" s="710"/>
      <c r="AGO1" s="710"/>
      <c r="AGP1" s="710"/>
      <c r="AGQ1" s="710"/>
      <c r="AGR1" s="710"/>
      <c r="AGS1" s="710"/>
      <c r="AGT1" s="710"/>
      <c r="AGU1" s="710"/>
      <c r="AGV1" s="710"/>
      <c r="AGW1" s="710"/>
      <c r="AGX1" s="710"/>
      <c r="AGY1" s="710"/>
      <c r="AGZ1" s="710"/>
      <c r="AHA1" s="710"/>
      <c r="AHB1" s="710"/>
      <c r="AHC1" s="711"/>
      <c r="AHE1" s="709" t="s">
        <v>866</v>
      </c>
      <c r="AHF1" s="710"/>
      <c r="AHG1" s="710"/>
      <c r="AHH1" s="710"/>
      <c r="AHI1" s="710"/>
      <c r="AHJ1" s="710"/>
      <c r="AHK1" s="710"/>
      <c r="AHL1" s="710"/>
      <c r="AHM1" s="710"/>
      <c r="AHN1" s="710"/>
      <c r="AHO1" s="710"/>
      <c r="AHP1" s="710"/>
      <c r="AHQ1" s="710"/>
      <c r="AHR1" s="710"/>
      <c r="AHS1" s="710"/>
      <c r="AHT1" s="710"/>
      <c r="AHU1" s="710"/>
      <c r="AHV1" s="710"/>
      <c r="AHW1" s="710"/>
      <c r="AHX1" s="710"/>
      <c r="AHY1" s="710"/>
      <c r="AHZ1" s="710"/>
      <c r="AIA1" s="710"/>
      <c r="AIB1" s="710"/>
      <c r="AIC1" s="710"/>
      <c r="AID1" s="710"/>
      <c r="AIE1" s="710"/>
      <c r="AIF1" s="710"/>
      <c r="AIG1" s="710"/>
      <c r="AIH1" s="710"/>
      <c r="AII1" s="710"/>
      <c r="AIJ1" s="710"/>
      <c r="AIK1" s="710"/>
      <c r="AIL1" s="710"/>
      <c r="AIM1" s="710"/>
      <c r="AIN1" s="711"/>
      <c r="AIO1" s="411"/>
      <c r="AIP1" s="709" t="s">
        <v>865</v>
      </c>
      <c r="AIQ1" s="710"/>
      <c r="AIR1" s="710"/>
      <c r="AIS1" s="710"/>
      <c r="AIT1" s="710"/>
      <c r="AIU1" s="710"/>
      <c r="AIV1" s="710"/>
      <c r="AIW1" s="710"/>
      <c r="AIX1" s="710"/>
      <c r="AIY1" s="710"/>
      <c r="AIZ1" s="710"/>
      <c r="AJA1" s="710"/>
      <c r="AJB1" s="710"/>
      <c r="AJC1" s="710"/>
      <c r="AJD1" s="710"/>
      <c r="AJE1" s="710"/>
      <c r="AJF1" s="710"/>
      <c r="AJG1" s="710"/>
      <c r="AJH1" s="710"/>
      <c r="AJI1" s="710"/>
      <c r="AJJ1" s="710"/>
      <c r="AJK1" s="710"/>
      <c r="AJL1" s="710"/>
      <c r="AJM1" s="710"/>
      <c r="AJN1" s="710"/>
      <c r="AJO1" s="710"/>
      <c r="AJP1" s="710"/>
      <c r="AJQ1" s="710"/>
      <c r="AJR1" s="710"/>
      <c r="AJS1" s="710"/>
      <c r="AJT1" s="710"/>
      <c r="AJU1" s="710"/>
      <c r="AJV1" s="710"/>
      <c r="AJW1" s="710"/>
      <c r="AJX1" s="710"/>
      <c r="AJY1" s="711"/>
      <c r="AKA1" s="709" t="s">
        <v>864</v>
      </c>
      <c r="AKB1" s="710"/>
      <c r="AKC1" s="710"/>
      <c r="AKD1" s="710"/>
      <c r="AKE1" s="710"/>
      <c r="AKF1" s="710"/>
      <c r="AKG1" s="710"/>
      <c r="AKH1" s="710"/>
      <c r="AKI1" s="710"/>
      <c r="AKJ1" s="710"/>
      <c r="AKK1" s="710"/>
      <c r="AKL1" s="710"/>
      <c r="AKM1" s="710"/>
      <c r="AKN1" s="710"/>
      <c r="AKO1" s="710"/>
      <c r="AKP1" s="710"/>
      <c r="AKQ1" s="710"/>
      <c r="AKR1" s="710"/>
      <c r="AKS1" s="710"/>
      <c r="AKT1" s="710"/>
      <c r="AKU1" s="710"/>
      <c r="AKV1" s="710"/>
      <c r="AKW1" s="710"/>
      <c r="AKX1" s="710"/>
      <c r="AKY1" s="710"/>
      <c r="AKZ1" s="710"/>
      <c r="ALA1" s="710"/>
      <c r="ALB1" s="710"/>
      <c r="ALC1" s="710"/>
      <c r="ALD1" s="710"/>
      <c r="ALE1" s="710"/>
      <c r="ALF1" s="710"/>
      <c r="ALG1" s="710"/>
      <c r="ALH1" s="710"/>
      <c r="ALI1" s="710"/>
      <c r="ALJ1" s="711"/>
      <c r="ALL1" s="709" t="s">
        <v>866</v>
      </c>
      <c r="ALM1" s="710"/>
      <c r="ALN1" s="710"/>
      <c r="ALO1" s="710"/>
      <c r="ALP1" s="710"/>
      <c r="ALQ1" s="710"/>
      <c r="ALR1" s="710"/>
      <c r="ALS1" s="710"/>
      <c r="ALT1" s="710"/>
      <c r="ALU1" s="710"/>
      <c r="ALV1" s="710"/>
      <c r="ALW1" s="710"/>
      <c r="ALX1" s="710"/>
      <c r="ALY1" s="710"/>
      <c r="ALZ1" s="710"/>
      <c r="AMA1" s="710"/>
      <c r="AMB1" s="710"/>
      <c r="AMC1" s="710"/>
      <c r="AMD1" s="710"/>
      <c r="AME1" s="710"/>
      <c r="AMF1" s="710"/>
      <c r="AMG1" s="710"/>
      <c r="AMH1" s="710"/>
      <c r="AMI1" s="710"/>
      <c r="AMJ1" s="710"/>
      <c r="AMK1" s="710"/>
      <c r="AML1" s="710"/>
      <c r="AMM1" s="710"/>
      <c r="AMN1" s="710"/>
      <c r="AMO1" s="710"/>
      <c r="AMP1" s="710"/>
      <c r="AMQ1" s="710"/>
      <c r="AMR1" s="710"/>
      <c r="AMS1" s="710"/>
      <c r="AMT1" s="710"/>
      <c r="AMU1" s="711"/>
      <c r="AMV1" s="412"/>
      <c r="AMW1" s="709" t="s">
        <v>865</v>
      </c>
      <c r="AMX1" s="710"/>
      <c r="AMY1" s="710"/>
      <c r="AMZ1" s="710"/>
      <c r="ANA1" s="710"/>
      <c r="ANB1" s="710"/>
      <c r="ANC1" s="710"/>
      <c r="AND1" s="710"/>
      <c r="ANE1" s="710"/>
      <c r="ANF1" s="710"/>
      <c r="ANG1" s="710"/>
      <c r="ANH1" s="710"/>
      <c r="ANI1" s="710"/>
      <c r="ANJ1" s="710"/>
      <c r="ANK1" s="710"/>
      <c r="ANL1" s="710"/>
      <c r="ANM1" s="710"/>
      <c r="ANN1" s="710"/>
      <c r="ANO1" s="710"/>
      <c r="ANP1" s="710"/>
      <c r="ANQ1" s="710"/>
      <c r="ANR1" s="710"/>
      <c r="ANS1" s="710"/>
      <c r="ANT1" s="710"/>
      <c r="ANU1" s="710"/>
      <c r="ANV1" s="710"/>
      <c r="ANW1" s="710"/>
      <c r="ANX1" s="710"/>
      <c r="ANY1" s="710"/>
      <c r="ANZ1" s="710"/>
      <c r="AOA1" s="710"/>
      <c r="AOB1" s="710"/>
      <c r="AOC1" s="710"/>
      <c r="AOD1" s="710"/>
      <c r="AOE1" s="710"/>
      <c r="AOF1" s="711"/>
      <c r="AOH1" s="709" t="s">
        <v>866</v>
      </c>
      <c r="AOI1" s="710"/>
      <c r="AOJ1" s="710"/>
      <c r="AOK1" s="710"/>
      <c r="AOL1" s="710"/>
      <c r="AOM1" s="710"/>
      <c r="AON1" s="710"/>
      <c r="AOO1" s="710"/>
      <c r="AOP1" s="710"/>
      <c r="AOQ1" s="710"/>
      <c r="AOR1" s="710"/>
      <c r="AOS1" s="710"/>
      <c r="AOT1" s="710"/>
      <c r="AOU1" s="710"/>
      <c r="AOV1" s="710"/>
      <c r="AOW1" s="710"/>
      <c r="AOX1" s="710"/>
      <c r="AOY1" s="710"/>
      <c r="AOZ1" s="710"/>
      <c r="APA1" s="710"/>
      <c r="APB1" s="710"/>
      <c r="APC1" s="710"/>
      <c r="APD1" s="710"/>
      <c r="APE1" s="710"/>
      <c r="APF1" s="710"/>
      <c r="APG1" s="710"/>
      <c r="APH1" s="710"/>
      <c r="API1" s="710"/>
      <c r="APJ1" s="710"/>
      <c r="APK1" s="710"/>
      <c r="APL1" s="710"/>
      <c r="APM1" s="710"/>
      <c r="APN1" s="710"/>
      <c r="APO1" s="710"/>
      <c r="APP1" s="710"/>
      <c r="APQ1" s="711"/>
      <c r="APS1" s="709" t="s">
        <v>864</v>
      </c>
      <c r="APT1" s="710"/>
      <c r="APU1" s="710"/>
      <c r="APV1" s="710"/>
      <c r="APW1" s="710"/>
      <c r="APX1" s="710"/>
      <c r="APY1" s="710"/>
      <c r="APZ1" s="710"/>
      <c r="AQA1" s="710"/>
      <c r="AQB1" s="710"/>
      <c r="AQC1" s="710"/>
      <c r="AQD1" s="710"/>
      <c r="AQE1" s="710"/>
      <c r="AQF1" s="710"/>
      <c r="AQG1" s="710"/>
      <c r="AQH1" s="710"/>
      <c r="AQI1" s="710"/>
      <c r="AQJ1" s="710"/>
      <c r="AQK1" s="710"/>
      <c r="AQL1" s="710"/>
      <c r="AQM1" s="710"/>
      <c r="AQN1" s="710"/>
      <c r="AQO1" s="710"/>
      <c r="AQP1" s="710"/>
      <c r="AQQ1" s="710"/>
      <c r="AQR1" s="710"/>
      <c r="AQS1" s="710"/>
      <c r="AQT1" s="710"/>
      <c r="AQU1" s="710"/>
      <c r="AQV1" s="710"/>
      <c r="AQW1" s="710"/>
      <c r="AQX1" s="710"/>
      <c r="AQY1" s="710"/>
      <c r="AQZ1" s="710"/>
      <c r="ARA1" s="710"/>
      <c r="ARB1" s="711"/>
      <c r="ARD1" s="709" t="s">
        <v>865</v>
      </c>
      <c r="ARE1" s="710"/>
      <c r="ARF1" s="710"/>
      <c r="ARG1" s="710"/>
      <c r="ARH1" s="710"/>
      <c r="ARI1" s="710"/>
      <c r="ARJ1" s="710"/>
      <c r="ARK1" s="710"/>
      <c r="ARL1" s="710"/>
      <c r="ARM1" s="710"/>
      <c r="ARN1" s="710"/>
      <c r="ARO1" s="710"/>
      <c r="ARP1" s="710"/>
      <c r="ARQ1" s="710"/>
      <c r="ARR1" s="710"/>
      <c r="ARS1" s="710"/>
      <c r="ART1" s="710"/>
      <c r="ARU1" s="710"/>
      <c r="ARV1" s="710"/>
      <c r="ARW1" s="710"/>
      <c r="ARX1" s="710"/>
      <c r="ARY1" s="710"/>
      <c r="ARZ1" s="710"/>
      <c r="ASA1" s="710"/>
      <c r="ASB1" s="710"/>
      <c r="ASC1" s="710"/>
      <c r="ASD1" s="710"/>
      <c r="ASE1" s="710"/>
      <c r="ASF1" s="710"/>
      <c r="ASG1" s="710"/>
      <c r="ASH1" s="710"/>
      <c r="ASI1" s="710"/>
      <c r="ASJ1" s="710"/>
      <c r="ASK1" s="710"/>
      <c r="ASL1" s="710"/>
      <c r="ASM1" s="711"/>
      <c r="ASO1" s="709" t="s">
        <v>864</v>
      </c>
      <c r="ASP1" s="710"/>
      <c r="ASQ1" s="710"/>
      <c r="ASR1" s="710"/>
      <c r="ASS1" s="710"/>
      <c r="AST1" s="710"/>
      <c r="ASU1" s="710"/>
      <c r="ASV1" s="710"/>
      <c r="ASW1" s="710"/>
      <c r="ASX1" s="710"/>
      <c r="ASY1" s="710"/>
      <c r="ASZ1" s="710"/>
      <c r="ATA1" s="710"/>
      <c r="ATB1" s="710"/>
      <c r="ATC1" s="710"/>
      <c r="ATD1" s="710"/>
      <c r="ATE1" s="710"/>
      <c r="ATF1" s="710"/>
      <c r="ATG1" s="710"/>
      <c r="ATH1" s="710"/>
      <c r="ATI1" s="710"/>
      <c r="ATJ1" s="710"/>
      <c r="ATK1" s="710"/>
      <c r="ATL1" s="710"/>
      <c r="ATM1" s="710"/>
      <c r="ATN1" s="710"/>
      <c r="ATO1" s="710"/>
      <c r="ATP1" s="710"/>
      <c r="ATQ1" s="710"/>
      <c r="ATR1" s="710"/>
      <c r="ATS1" s="710"/>
      <c r="ATT1" s="710"/>
      <c r="ATU1" s="710"/>
      <c r="ATV1" s="710"/>
      <c r="ATW1" s="710"/>
      <c r="ATX1" s="711"/>
      <c r="ATZ1" s="709" t="s">
        <v>866</v>
      </c>
      <c r="AUA1" s="710"/>
      <c r="AUB1" s="710"/>
      <c r="AUC1" s="710"/>
      <c r="AUD1" s="710"/>
      <c r="AUE1" s="710"/>
      <c r="AUF1" s="710"/>
      <c r="AUG1" s="710"/>
      <c r="AUH1" s="710"/>
      <c r="AUI1" s="710"/>
      <c r="AUJ1" s="710"/>
      <c r="AUK1" s="710"/>
      <c r="AUL1" s="710"/>
      <c r="AUM1" s="710"/>
      <c r="AUN1" s="710"/>
      <c r="AUO1" s="710"/>
      <c r="AUP1" s="710"/>
      <c r="AUQ1" s="710"/>
      <c r="AUR1" s="710"/>
      <c r="AUS1" s="710"/>
      <c r="AUT1" s="710"/>
      <c r="AUU1" s="710"/>
      <c r="AUV1" s="710"/>
      <c r="AUW1" s="710"/>
      <c r="AUX1" s="710"/>
      <c r="AUY1" s="710"/>
      <c r="AUZ1" s="710"/>
      <c r="AVA1" s="710"/>
      <c r="AVB1" s="710"/>
      <c r="AVC1" s="710"/>
      <c r="AVD1" s="710"/>
      <c r="AVE1" s="710"/>
      <c r="AVF1" s="710"/>
      <c r="AVG1" s="710"/>
      <c r="AVH1" s="710"/>
      <c r="AVI1" s="711"/>
      <c r="AVJ1" s="412"/>
      <c r="AVK1" s="709" t="s">
        <v>865</v>
      </c>
      <c r="AVL1" s="710"/>
      <c r="AVM1" s="710"/>
      <c r="AVN1" s="710"/>
      <c r="AVO1" s="710"/>
      <c r="AVP1" s="710"/>
      <c r="AVQ1" s="710"/>
      <c r="AVR1" s="710"/>
      <c r="AVS1" s="710"/>
      <c r="AVT1" s="710"/>
      <c r="AVU1" s="710"/>
      <c r="AVV1" s="710"/>
      <c r="AVW1" s="710"/>
      <c r="AVX1" s="710"/>
      <c r="AVY1" s="710"/>
      <c r="AVZ1" s="710"/>
      <c r="AWA1" s="710"/>
      <c r="AWB1" s="710"/>
      <c r="AWC1" s="710"/>
      <c r="AWD1" s="710"/>
      <c r="AWE1" s="710"/>
      <c r="AWF1" s="710"/>
      <c r="AWG1" s="710"/>
      <c r="AWH1" s="710"/>
      <c r="AWI1" s="710"/>
      <c r="AWJ1" s="710"/>
      <c r="AWK1" s="710"/>
      <c r="AWL1" s="710"/>
      <c r="AWM1" s="710"/>
      <c r="AWN1" s="710"/>
      <c r="AWO1" s="710"/>
      <c r="AWP1" s="710"/>
      <c r="AWQ1" s="710"/>
      <c r="AWR1" s="710"/>
      <c r="AWS1" s="710"/>
      <c r="AWT1" s="711"/>
    </row>
    <row r="2" spans="1:1294" ht="15.75" thickBot="1" x14ac:dyDescent="0.3">
      <c r="A2" s="13"/>
      <c r="AJ2" s="7"/>
      <c r="AL2" s="13"/>
      <c r="BU2" s="7"/>
      <c r="BW2" s="13"/>
      <c r="DF2" s="7"/>
      <c r="DG2" s="412"/>
      <c r="DH2" s="13"/>
      <c r="EQ2" s="7"/>
      <c r="ES2" s="13"/>
      <c r="GB2" s="7"/>
      <c r="GD2" s="13"/>
      <c r="HM2" s="7"/>
      <c r="HN2" s="412"/>
      <c r="HO2" s="13"/>
      <c r="IX2" s="7"/>
      <c r="IZ2" s="13"/>
      <c r="KI2" s="7"/>
      <c r="KK2" s="13"/>
      <c r="LT2" s="7"/>
      <c r="LU2" s="412"/>
      <c r="LV2" s="13"/>
      <c r="NE2" s="7"/>
      <c r="NG2" s="13"/>
      <c r="OP2" s="7"/>
      <c r="OR2" s="13"/>
      <c r="QA2" s="7"/>
      <c r="QB2" s="412"/>
      <c r="QC2" s="13"/>
      <c r="RL2" s="7"/>
      <c r="RN2" s="13"/>
      <c r="SW2" s="7"/>
      <c r="SY2" s="13"/>
      <c r="UH2" s="7"/>
      <c r="UI2" s="412"/>
      <c r="UJ2" s="13"/>
      <c r="VS2" s="7"/>
      <c r="VT2" s="412"/>
      <c r="VU2" s="13"/>
      <c r="XD2" s="7"/>
      <c r="XF2" s="13"/>
      <c r="YO2" s="7"/>
      <c r="YQ2" s="13"/>
      <c r="ZZ2" s="7"/>
      <c r="AAA2" s="412"/>
      <c r="AAB2" s="13"/>
      <c r="ABK2" s="7"/>
      <c r="ABM2" s="13"/>
      <c r="ACV2" s="7"/>
      <c r="ACX2" s="13"/>
      <c r="AEG2" s="7"/>
      <c r="AEH2" s="412"/>
      <c r="AEI2" s="13"/>
      <c r="AFR2" s="7"/>
      <c r="AFT2" s="13"/>
      <c r="AHC2" s="7"/>
      <c r="AHE2" s="13"/>
      <c r="AIN2" s="7"/>
      <c r="AIO2" s="412"/>
      <c r="AIP2" s="13"/>
      <c r="AJY2" s="7"/>
      <c r="AKA2" s="13"/>
      <c r="ALJ2" s="7"/>
      <c r="ALL2" s="13"/>
      <c r="AMU2" s="7"/>
      <c r="AMV2" s="412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412"/>
      <c r="AVK2" s="13"/>
      <c r="AWT2" s="7"/>
    </row>
    <row r="3" spans="1:1294" ht="15.75" thickBot="1" x14ac:dyDescent="0.3">
      <c r="A3" s="97"/>
      <c r="B3" s="580" t="s">
        <v>877</v>
      </c>
      <c r="C3" s="581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2"/>
      <c r="T3" s="96"/>
      <c r="U3" s="580" t="s">
        <v>877</v>
      </c>
      <c r="V3" s="581"/>
      <c r="W3" s="581"/>
      <c r="X3" s="581"/>
      <c r="Y3" s="581"/>
      <c r="Z3" s="581"/>
      <c r="AA3" s="581"/>
      <c r="AB3" s="581"/>
      <c r="AC3" s="581"/>
      <c r="AD3" s="581"/>
      <c r="AE3" s="581"/>
      <c r="AF3" s="581"/>
      <c r="AG3" s="581"/>
      <c r="AH3" s="581"/>
      <c r="AI3" s="581"/>
      <c r="AJ3" s="582"/>
      <c r="AL3" s="97"/>
      <c r="AM3" s="150" t="s">
        <v>876</v>
      </c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19"/>
      <c r="AZ3" s="119"/>
      <c r="BA3" s="119"/>
      <c r="BB3" s="127"/>
      <c r="BE3" s="96"/>
      <c r="BF3" s="150" t="s">
        <v>876</v>
      </c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19"/>
      <c r="BS3" s="119"/>
      <c r="BT3" s="119"/>
      <c r="BU3" s="127"/>
      <c r="BV3" s="145"/>
      <c r="BW3" s="97"/>
      <c r="BX3" s="150" t="s">
        <v>876</v>
      </c>
      <c r="BY3" s="129"/>
      <c r="BZ3" s="129"/>
      <c r="CA3" s="129"/>
      <c r="CB3" s="129"/>
      <c r="CC3" s="129"/>
      <c r="CD3" s="129"/>
      <c r="CE3" s="129"/>
      <c r="CF3" s="129"/>
      <c r="CG3" s="129"/>
      <c r="CH3" s="129"/>
      <c r="CI3" s="129"/>
      <c r="CJ3" s="119"/>
      <c r="CK3" s="119"/>
      <c r="CL3" s="119"/>
      <c r="CM3" s="127"/>
      <c r="CP3" s="96"/>
      <c r="CQ3" s="150" t="s">
        <v>876</v>
      </c>
      <c r="CR3" s="129"/>
      <c r="CS3" s="129"/>
      <c r="CT3" s="129"/>
      <c r="CU3" s="129"/>
      <c r="CV3" s="129"/>
      <c r="CW3" s="129"/>
      <c r="CX3" s="129"/>
      <c r="CY3" s="129"/>
      <c r="CZ3" s="129"/>
      <c r="DA3" s="129"/>
      <c r="DB3" s="129"/>
      <c r="DC3" s="119"/>
      <c r="DD3" s="119"/>
      <c r="DE3" s="119"/>
      <c r="DF3" s="127"/>
      <c r="DG3" s="413"/>
      <c r="DH3" s="97"/>
      <c r="DI3" s="150" t="s">
        <v>876</v>
      </c>
      <c r="DJ3" s="129"/>
      <c r="DK3" s="129"/>
      <c r="DL3" s="129"/>
      <c r="DM3" s="129"/>
      <c r="DN3" s="129"/>
      <c r="DO3" s="129"/>
      <c r="DP3" s="129"/>
      <c r="DQ3" s="129"/>
      <c r="DR3" s="129"/>
      <c r="DS3" s="129"/>
      <c r="DT3" s="129"/>
      <c r="DU3" s="119"/>
      <c r="DV3" s="119"/>
      <c r="DW3" s="119"/>
      <c r="DX3" s="127"/>
      <c r="EA3" s="96"/>
      <c r="EB3" s="150" t="s">
        <v>876</v>
      </c>
      <c r="EC3" s="129"/>
      <c r="ED3" s="129"/>
      <c r="EE3" s="129"/>
      <c r="EF3" s="129"/>
      <c r="EG3" s="129"/>
      <c r="EH3" s="129"/>
      <c r="EI3" s="129"/>
      <c r="EJ3" s="129"/>
      <c r="EK3" s="129"/>
      <c r="EL3" s="129"/>
      <c r="EM3" s="129"/>
      <c r="EN3" s="119"/>
      <c r="EO3" s="119"/>
      <c r="EP3" s="119"/>
      <c r="EQ3" s="127"/>
      <c r="ER3" s="145"/>
      <c r="ES3" s="97"/>
      <c r="ET3" s="694" t="s">
        <v>875</v>
      </c>
      <c r="EU3" s="695"/>
      <c r="EV3" s="695"/>
      <c r="EW3" s="695"/>
      <c r="EX3" s="695"/>
      <c r="EY3" s="695"/>
      <c r="EZ3" s="695"/>
      <c r="FA3" s="695"/>
      <c r="FB3" s="695"/>
      <c r="FC3" s="695"/>
      <c r="FD3" s="695"/>
      <c r="FE3" s="695"/>
      <c r="FF3" s="581"/>
      <c r="FG3" s="581"/>
      <c r="FH3" s="581"/>
      <c r="FI3" s="582"/>
      <c r="FL3" s="96"/>
      <c r="FM3" s="694" t="s">
        <v>875</v>
      </c>
      <c r="FN3" s="695"/>
      <c r="FO3" s="695"/>
      <c r="FP3" s="695"/>
      <c r="FQ3" s="695"/>
      <c r="FR3" s="695"/>
      <c r="FS3" s="695"/>
      <c r="FT3" s="695"/>
      <c r="FU3" s="695"/>
      <c r="FV3" s="695"/>
      <c r="FW3" s="695"/>
      <c r="FX3" s="695"/>
      <c r="FY3" s="581"/>
      <c r="FZ3" s="581"/>
      <c r="GA3" s="581"/>
      <c r="GB3" s="582"/>
      <c r="GC3" s="145"/>
      <c r="GD3" s="97"/>
      <c r="GE3" s="694" t="s">
        <v>875</v>
      </c>
      <c r="GF3" s="695"/>
      <c r="GG3" s="695"/>
      <c r="GH3" s="695"/>
      <c r="GI3" s="695"/>
      <c r="GJ3" s="695"/>
      <c r="GK3" s="695"/>
      <c r="GL3" s="695"/>
      <c r="GM3" s="695"/>
      <c r="GN3" s="695"/>
      <c r="GO3" s="695"/>
      <c r="GP3" s="695"/>
      <c r="GQ3" s="581"/>
      <c r="GR3" s="581"/>
      <c r="GS3" s="581"/>
      <c r="GT3" s="582"/>
      <c r="GW3" s="96"/>
      <c r="GX3" s="694" t="s">
        <v>875</v>
      </c>
      <c r="GY3" s="695"/>
      <c r="GZ3" s="695"/>
      <c r="HA3" s="695"/>
      <c r="HB3" s="695"/>
      <c r="HC3" s="695"/>
      <c r="HD3" s="695"/>
      <c r="HE3" s="695"/>
      <c r="HF3" s="695"/>
      <c r="HG3" s="695"/>
      <c r="HH3" s="695"/>
      <c r="HI3" s="695"/>
      <c r="HJ3" s="581"/>
      <c r="HK3" s="581"/>
      <c r="HL3" s="581"/>
      <c r="HM3" s="582"/>
      <c r="HN3" s="413"/>
      <c r="HO3" s="97"/>
      <c r="HP3" s="694" t="s">
        <v>875</v>
      </c>
      <c r="HQ3" s="695"/>
      <c r="HR3" s="695"/>
      <c r="HS3" s="695"/>
      <c r="HT3" s="695"/>
      <c r="HU3" s="695"/>
      <c r="HV3" s="695"/>
      <c r="HW3" s="695"/>
      <c r="HX3" s="695"/>
      <c r="HY3" s="695"/>
      <c r="HZ3" s="695"/>
      <c r="IA3" s="695"/>
      <c r="IB3" s="581"/>
      <c r="IC3" s="581"/>
      <c r="ID3" s="581"/>
      <c r="IE3" s="582"/>
      <c r="IH3" s="96"/>
      <c r="II3" s="694" t="s">
        <v>875</v>
      </c>
      <c r="IJ3" s="695"/>
      <c r="IK3" s="695"/>
      <c r="IL3" s="695"/>
      <c r="IM3" s="695"/>
      <c r="IN3" s="695"/>
      <c r="IO3" s="695"/>
      <c r="IP3" s="695"/>
      <c r="IQ3" s="695"/>
      <c r="IR3" s="695"/>
      <c r="IS3" s="695"/>
      <c r="IT3" s="695"/>
      <c r="IU3" s="581"/>
      <c r="IV3" s="581"/>
      <c r="IW3" s="581"/>
      <c r="IX3" s="582"/>
      <c r="IY3" s="145"/>
      <c r="IZ3" s="97"/>
      <c r="JA3" s="694" t="s">
        <v>874</v>
      </c>
      <c r="JB3" s="695"/>
      <c r="JC3" s="695"/>
      <c r="JD3" s="695"/>
      <c r="JE3" s="695"/>
      <c r="JF3" s="695"/>
      <c r="JG3" s="695"/>
      <c r="JH3" s="695"/>
      <c r="JI3" s="695"/>
      <c r="JJ3" s="695"/>
      <c r="JK3" s="695"/>
      <c r="JL3" s="695"/>
      <c r="JM3" s="581"/>
      <c r="JN3" s="581"/>
      <c r="JO3" s="581"/>
      <c r="JP3" s="582"/>
      <c r="JS3" s="96"/>
      <c r="JT3" s="694" t="s">
        <v>874</v>
      </c>
      <c r="JU3" s="695"/>
      <c r="JV3" s="695"/>
      <c r="JW3" s="695"/>
      <c r="JX3" s="695"/>
      <c r="JY3" s="695"/>
      <c r="JZ3" s="695"/>
      <c r="KA3" s="695"/>
      <c r="KB3" s="695"/>
      <c r="KC3" s="695"/>
      <c r="KD3" s="695"/>
      <c r="KE3" s="695"/>
      <c r="KF3" s="581"/>
      <c r="KG3" s="581"/>
      <c r="KH3" s="581"/>
      <c r="KI3" s="582"/>
      <c r="KJ3" s="145"/>
      <c r="KK3" s="97"/>
      <c r="KL3" s="694" t="s">
        <v>874</v>
      </c>
      <c r="KM3" s="695"/>
      <c r="KN3" s="695"/>
      <c r="KO3" s="695"/>
      <c r="KP3" s="695"/>
      <c r="KQ3" s="695"/>
      <c r="KR3" s="695"/>
      <c r="KS3" s="695"/>
      <c r="KT3" s="695"/>
      <c r="KU3" s="695"/>
      <c r="KV3" s="695"/>
      <c r="KW3" s="695"/>
      <c r="KX3" s="581"/>
      <c r="KY3" s="581"/>
      <c r="KZ3" s="581"/>
      <c r="LA3" s="582"/>
      <c r="LD3" s="96"/>
      <c r="LE3" s="694" t="s">
        <v>874</v>
      </c>
      <c r="LF3" s="695"/>
      <c r="LG3" s="695"/>
      <c r="LH3" s="695"/>
      <c r="LI3" s="695"/>
      <c r="LJ3" s="695"/>
      <c r="LK3" s="695"/>
      <c r="LL3" s="695"/>
      <c r="LM3" s="695"/>
      <c r="LN3" s="695"/>
      <c r="LO3" s="695"/>
      <c r="LP3" s="695"/>
      <c r="LQ3" s="581"/>
      <c r="LR3" s="581"/>
      <c r="LS3" s="581"/>
      <c r="LT3" s="582"/>
      <c r="LU3" s="413"/>
      <c r="LV3" s="97"/>
      <c r="LW3" s="694" t="s">
        <v>874</v>
      </c>
      <c r="LX3" s="695"/>
      <c r="LY3" s="695"/>
      <c r="LZ3" s="695"/>
      <c r="MA3" s="695"/>
      <c r="MB3" s="695"/>
      <c r="MC3" s="695"/>
      <c r="MD3" s="695"/>
      <c r="ME3" s="695"/>
      <c r="MF3" s="695"/>
      <c r="MG3" s="695"/>
      <c r="MH3" s="695"/>
      <c r="MI3" s="581"/>
      <c r="MJ3" s="581"/>
      <c r="MK3" s="581"/>
      <c r="ML3" s="582"/>
      <c r="MO3" s="96"/>
      <c r="MP3" s="694" t="s">
        <v>874</v>
      </c>
      <c r="MQ3" s="695"/>
      <c r="MR3" s="695"/>
      <c r="MS3" s="695"/>
      <c r="MT3" s="695"/>
      <c r="MU3" s="695"/>
      <c r="MV3" s="695"/>
      <c r="MW3" s="695"/>
      <c r="MX3" s="695"/>
      <c r="MY3" s="695"/>
      <c r="MZ3" s="695"/>
      <c r="NA3" s="695"/>
      <c r="NB3" s="581"/>
      <c r="NC3" s="581"/>
      <c r="ND3" s="581"/>
      <c r="NE3" s="582"/>
      <c r="NF3" s="145"/>
      <c r="NG3" s="97"/>
      <c r="NH3" s="694" t="s">
        <v>873</v>
      </c>
      <c r="NI3" s="695"/>
      <c r="NJ3" s="695"/>
      <c r="NK3" s="695"/>
      <c r="NL3" s="695"/>
      <c r="NM3" s="695"/>
      <c r="NN3" s="695"/>
      <c r="NO3" s="695"/>
      <c r="NP3" s="695"/>
      <c r="NQ3" s="695"/>
      <c r="NR3" s="695"/>
      <c r="NS3" s="695"/>
      <c r="NT3" s="581"/>
      <c r="NU3" s="581"/>
      <c r="NV3" s="581"/>
      <c r="NW3" s="582"/>
      <c r="NZ3" s="96"/>
      <c r="OA3" s="694" t="s">
        <v>873</v>
      </c>
      <c r="OB3" s="695"/>
      <c r="OC3" s="695"/>
      <c r="OD3" s="695"/>
      <c r="OE3" s="695"/>
      <c r="OF3" s="695"/>
      <c r="OG3" s="695"/>
      <c r="OH3" s="695"/>
      <c r="OI3" s="695"/>
      <c r="OJ3" s="695"/>
      <c r="OK3" s="695"/>
      <c r="OL3" s="695"/>
      <c r="OM3" s="581"/>
      <c r="ON3" s="581"/>
      <c r="OO3" s="581"/>
      <c r="OP3" s="582"/>
      <c r="OQ3" s="145"/>
      <c r="OR3" s="97"/>
      <c r="OS3" s="694" t="s">
        <v>873</v>
      </c>
      <c r="OT3" s="695"/>
      <c r="OU3" s="695"/>
      <c r="OV3" s="695"/>
      <c r="OW3" s="695"/>
      <c r="OX3" s="695"/>
      <c r="OY3" s="695"/>
      <c r="OZ3" s="695"/>
      <c r="PA3" s="695"/>
      <c r="PB3" s="695"/>
      <c r="PC3" s="695"/>
      <c r="PD3" s="695"/>
      <c r="PE3" s="581"/>
      <c r="PF3" s="581"/>
      <c r="PG3" s="581"/>
      <c r="PH3" s="582"/>
      <c r="PK3" s="96"/>
      <c r="PL3" s="694" t="s">
        <v>873</v>
      </c>
      <c r="PM3" s="695"/>
      <c r="PN3" s="695"/>
      <c r="PO3" s="695"/>
      <c r="PP3" s="695"/>
      <c r="PQ3" s="695"/>
      <c r="PR3" s="695"/>
      <c r="PS3" s="695"/>
      <c r="PT3" s="695"/>
      <c r="PU3" s="695"/>
      <c r="PV3" s="695"/>
      <c r="PW3" s="695"/>
      <c r="PX3" s="581"/>
      <c r="PY3" s="581"/>
      <c r="PZ3" s="581"/>
      <c r="QA3" s="582"/>
      <c r="QB3" s="413"/>
      <c r="QC3" s="97"/>
      <c r="QD3" s="694" t="s">
        <v>873</v>
      </c>
      <c r="QE3" s="695"/>
      <c r="QF3" s="695"/>
      <c r="QG3" s="695"/>
      <c r="QH3" s="695"/>
      <c r="QI3" s="695"/>
      <c r="QJ3" s="695"/>
      <c r="QK3" s="695"/>
      <c r="QL3" s="695"/>
      <c r="QM3" s="695"/>
      <c r="QN3" s="695"/>
      <c r="QO3" s="695"/>
      <c r="QP3" s="581"/>
      <c r="QQ3" s="581"/>
      <c r="QR3" s="581"/>
      <c r="QS3" s="582"/>
      <c r="QV3" s="96"/>
      <c r="QW3" s="694" t="s">
        <v>873</v>
      </c>
      <c r="QX3" s="695"/>
      <c r="QY3" s="695"/>
      <c r="QZ3" s="695"/>
      <c r="RA3" s="695"/>
      <c r="RB3" s="695"/>
      <c r="RC3" s="695"/>
      <c r="RD3" s="695"/>
      <c r="RE3" s="695"/>
      <c r="RF3" s="695"/>
      <c r="RG3" s="695"/>
      <c r="RH3" s="695"/>
      <c r="RI3" s="581"/>
      <c r="RJ3" s="581"/>
      <c r="RK3" s="581"/>
      <c r="RL3" s="582"/>
      <c r="RN3" s="97"/>
      <c r="RO3" s="694" t="s">
        <v>872</v>
      </c>
      <c r="RP3" s="695"/>
      <c r="RQ3" s="695"/>
      <c r="RR3" s="695"/>
      <c r="RS3" s="695"/>
      <c r="RT3" s="695"/>
      <c r="RU3" s="695"/>
      <c r="RV3" s="695"/>
      <c r="RW3" s="695"/>
      <c r="RX3" s="695"/>
      <c r="RY3" s="695"/>
      <c r="RZ3" s="695"/>
      <c r="SA3" s="581"/>
      <c r="SB3" s="581"/>
      <c r="SC3" s="581"/>
      <c r="SD3" s="582"/>
      <c r="SG3" s="96"/>
      <c r="SH3" s="694" t="s">
        <v>872</v>
      </c>
      <c r="SI3" s="695"/>
      <c r="SJ3" s="695"/>
      <c r="SK3" s="695"/>
      <c r="SL3" s="695"/>
      <c r="SM3" s="695"/>
      <c r="SN3" s="695"/>
      <c r="SO3" s="695"/>
      <c r="SP3" s="695"/>
      <c r="SQ3" s="695"/>
      <c r="SR3" s="695"/>
      <c r="SS3" s="695"/>
      <c r="ST3" s="581"/>
      <c r="SU3" s="581"/>
      <c r="SV3" s="581"/>
      <c r="SW3" s="582"/>
      <c r="SX3" s="145"/>
      <c r="SY3" s="97"/>
      <c r="SZ3" s="694" t="s">
        <v>872</v>
      </c>
      <c r="TA3" s="695"/>
      <c r="TB3" s="695"/>
      <c r="TC3" s="695"/>
      <c r="TD3" s="695"/>
      <c r="TE3" s="695"/>
      <c r="TF3" s="695"/>
      <c r="TG3" s="695"/>
      <c r="TH3" s="695"/>
      <c r="TI3" s="695"/>
      <c r="TJ3" s="695"/>
      <c r="TK3" s="695"/>
      <c r="TL3" s="581"/>
      <c r="TM3" s="581"/>
      <c r="TN3" s="581"/>
      <c r="TO3" s="582"/>
      <c r="TR3" s="96"/>
      <c r="TS3" s="694" t="s">
        <v>872</v>
      </c>
      <c r="TT3" s="695"/>
      <c r="TU3" s="695"/>
      <c r="TV3" s="695"/>
      <c r="TW3" s="695"/>
      <c r="TX3" s="695"/>
      <c r="TY3" s="695"/>
      <c r="TZ3" s="695"/>
      <c r="UA3" s="695"/>
      <c r="UB3" s="695"/>
      <c r="UC3" s="695"/>
      <c r="UD3" s="695"/>
      <c r="UE3" s="581"/>
      <c r="UF3" s="581"/>
      <c r="UG3" s="581"/>
      <c r="UH3" s="582"/>
      <c r="UI3" s="412"/>
      <c r="UJ3" s="97"/>
      <c r="UK3" s="694" t="s">
        <v>872</v>
      </c>
      <c r="UL3" s="695"/>
      <c r="UM3" s="695"/>
      <c r="UN3" s="695"/>
      <c r="UO3" s="695"/>
      <c r="UP3" s="695"/>
      <c r="UQ3" s="695"/>
      <c r="UR3" s="695"/>
      <c r="US3" s="695"/>
      <c r="UT3" s="695"/>
      <c r="UU3" s="695"/>
      <c r="UV3" s="695"/>
      <c r="UW3" s="581"/>
      <c r="UX3" s="581"/>
      <c r="UY3" s="581"/>
      <c r="UZ3" s="582"/>
      <c r="VC3" s="96"/>
      <c r="VD3" s="694" t="s">
        <v>872</v>
      </c>
      <c r="VE3" s="695"/>
      <c r="VF3" s="695"/>
      <c r="VG3" s="695"/>
      <c r="VH3" s="695"/>
      <c r="VI3" s="695"/>
      <c r="VJ3" s="695"/>
      <c r="VK3" s="695"/>
      <c r="VL3" s="695"/>
      <c r="VM3" s="695"/>
      <c r="VN3" s="695"/>
      <c r="VO3" s="695"/>
      <c r="VP3" s="581"/>
      <c r="VQ3" s="581"/>
      <c r="VR3" s="581"/>
      <c r="VS3" s="582"/>
      <c r="VT3" s="413"/>
      <c r="VU3" s="97"/>
      <c r="VV3" s="694" t="s">
        <v>871</v>
      </c>
      <c r="VW3" s="695"/>
      <c r="VX3" s="695"/>
      <c r="VY3" s="695"/>
      <c r="VZ3" s="695"/>
      <c r="WA3" s="695"/>
      <c r="WB3" s="695"/>
      <c r="WC3" s="695"/>
      <c r="WD3" s="695"/>
      <c r="WE3" s="695"/>
      <c r="WF3" s="695"/>
      <c r="WG3" s="695"/>
      <c r="WH3" s="581"/>
      <c r="WI3" s="581"/>
      <c r="WJ3" s="581"/>
      <c r="WK3" s="582"/>
      <c r="WN3" s="96"/>
      <c r="WO3" s="694" t="s">
        <v>871</v>
      </c>
      <c r="WP3" s="695"/>
      <c r="WQ3" s="695"/>
      <c r="WR3" s="695"/>
      <c r="WS3" s="695"/>
      <c r="WT3" s="695"/>
      <c r="WU3" s="695"/>
      <c r="WV3" s="695"/>
      <c r="WW3" s="695"/>
      <c r="WX3" s="695"/>
      <c r="WY3" s="695"/>
      <c r="WZ3" s="695"/>
      <c r="XA3" s="581"/>
      <c r="XB3" s="581"/>
      <c r="XC3" s="581"/>
      <c r="XD3" s="582"/>
      <c r="XF3" s="97"/>
      <c r="XG3" s="694" t="s">
        <v>870</v>
      </c>
      <c r="XH3" s="695"/>
      <c r="XI3" s="695"/>
      <c r="XJ3" s="695"/>
      <c r="XK3" s="695"/>
      <c r="XL3" s="695"/>
      <c r="XM3" s="695"/>
      <c r="XN3" s="695"/>
      <c r="XO3" s="695"/>
      <c r="XP3" s="695"/>
      <c r="XQ3" s="695"/>
      <c r="XR3" s="695"/>
      <c r="XS3" s="581"/>
      <c r="XT3" s="581"/>
      <c r="XU3" s="581"/>
      <c r="XV3" s="582"/>
      <c r="XY3" s="96"/>
      <c r="XZ3" s="694" t="s">
        <v>870</v>
      </c>
      <c r="YA3" s="695"/>
      <c r="YB3" s="695"/>
      <c r="YC3" s="695"/>
      <c r="YD3" s="695"/>
      <c r="YE3" s="695"/>
      <c r="YF3" s="695"/>
      <c r="YG3" s="695"/>
      <c r="YH3" s="695"/>
      <c r="YI3" s="695"/>
      <c r="YJ3" s="695"/>
      <c r="YK3" s="695"/>
      <c r="YL3" s="581"/>
      <c r="YM3" s="581"/>
      <c r="YN3" s="581"/>
      <c r="YO3" s="582"/>
      <c r="YP3" s="145"/>
      <c r="YQ3" s="97"/>
      <c r="YR3" s="694" t="s">
        <v>870</v>
      </c>
      <c r="YS3" s="695"/>
      <c r="YT3" s="695"/>
      <c r="YU3" s="695"/>
      <c r="YV3" s="695"/>
      <c r="YW3" s="695"/>
      <c r="YX3" s="695"/>
      <c r="YY3" s="695"/>
      <c r="YZ3" s="695"/>
      <c r="ZA3" s="695"/>
      <c r="ZB3" s="695"/>
      <c r="ZC3" s="695"/>
      <c r="ZD3" s="581"/>
      <c r="ZE3" s="581"/>
      <c r="ZF3" s="581"/>
      <c r="ZG3" s="582"/>
      <c r="ZJ3" s="96"/>
      <c r="ZK3" s="694" t="s">
        <v>870</v>
      </c>
      <c r="ZL3" s="695"/>
      <c r="ZM3" s="695"/>
      <c r="ZN3" s="695"/>
      <c r="ZO3" s="695"/>
      <c r="ZP3" s="695"/>
      <c r="ZQ3" s="695"/>
      <c r="ZR3" s="695"/>
      <c r="ZS3" s="695"/>
      <c r="ZT3" s="695"/>
      <c r="ZU3" s="695"/>
      <c r="ZV3" s="695"/>
      <c r="ZW3" s="581"/>
      <c r="ZX3" s="581"/>
      <c r="ZY3" s="581"/>
      <c r="ZZ3" s="582"/>
      <c r="AAA3" s="412"/>
      <c r="AAB3" s="97"/>
      <c r="AAC3" s="694" t="s">
        <v>870</v>
      </c>
      <c r="AAD3" s="695"/>
      <c r="AAE3" s="695"/>
      <c r="AAF3" s="695"/>
      <c r="AAG3" s="695"/>
      <c r="AAH3" s="695"/>
      <c r="AAI3" s="695"/>
      <c r="AAJ3" s="695"/>
      <c r="AAK3" s="695"/>
      <c r="AAL3" s="695"/>
      <c r="AAM3" s="695"/>
      <c r="AAN3" s="695"/>
      <c r="AAO3" s="581"/>
      <c r="AAP3" s="581"/>
      <c r="AAQ3" s="581"/>
      <c r="AAR3" s="582"/>
      <c r="AAU3" s="96"/>
      <c r="AAV3" s="694" t="s">
        <v>870</v>
      </c>
      <c r="AAW3" s="695"/>
      <c r="AAX3" s="695"/>
      <c r="AAY3" s="695"/>
      <c r="AAZ3" s="695"/>
      <c r="ABA3" s="695"/>
      <c r="ABB3" s="695"/>
      <c r="ABC3" s="695"/>
      <c r="ABD3" s="695"/>
      <c r="ABE3" s="695"/>
      <c r="ABF3" s="695"/>
      <c r="ABG3" s="695"/>
      <c r="ABH3" s="581"/>
      <c r="ABI3" s="581"/>
      <c r="ABJ3" s="581"/>
      <c r="ABK3" s="582"/>
      <c r="ABM3" s="97"/>
      <c r="ABN3" s="694" t="s">
        <v>869</v>
      </c>
      <c r="ABO3" s="695"/>
      <c r="ABP3" s="695"/>
      <c r="ABQ3" s="695"/>
      <c r="ABR3" s="695"/>
      <c r="ABS3" s="695"/>
      <c r="ABT3" s="695"/>
      <c r="ABU3" s="695"/>
      <c r="ABV3" s="695"/>
      <c r="ABW3" s="695"/>
      <c r="ABX3" s="695"/>
      <c r="ABY3" s="695"/>
      <c r="ABZ3" s="581"/>
      <c r="ACA3" s="581"/>
      <c r="ACB3" s="581"/>
      <c r="ACC3" s="582"/>
      <c r="ACF3" s="96"/>
      <c r="ACG3" s="694" t="s">
        <v>869</v>
      </c>
      <c r="ACH3" s="695"/>
      <c r="ACI3" s="695"/>
      <c r="ACJ3" s="695"/>
      <c r="ACK3" s="695"/>
      <c r="ACL3" s="695"/>
      <c r="ACM3" s="695"/>
      <c r="ACN3" s="695"/>
      <c r="ACO3" s="695"/>
      <c r="ACP3" s="695"/>
      <c r="ACQ3" s="695"/>
      <c r="ACR3" s="695"/>
      <c r="ACS3" s="581"/>
      <c r="ACT3" s="581"/>
      <c r="ACU3" s="581"/>
      <c r="ACV3" s="582"/>
      <c r="ACX3" s="97"/>
      <c r="ACY3" s="694" t="s">
        <v>869</v>
      </c>
      <c r="ACZ3" s="695"/>
      <c r="ADA3" s="695"/>
      <c r="ADB3" s="695"/>
      <c r="ADC3" s="695"/>
      <c r="ADD3" s="695"/>
      <c r="ADE3" s="695"/>
      <c r="ADF3" s="695"/>
      <c r="ADG3" s="695"/>
      <c r="ADH3" s="695"/>
      <c r="ADI3" s="695"/>
      <c r="ADJ3" s="695"/>
      <c r="ADK3" s="581"/>
      <c r="ADL3" s="581"/>
      <c r="ADM3" s="581"/>
      <c r="ADN3" s="582"/>
      <c r="ADQ3" s="96"/>
      <c r="ADR3" s="694" t="s">
        <v>869</v>
      </c>
      <c r="ADS3" s="695"/>
      <c r="ADT3" s="695"/>
      <c r="ADU3" s="695"/>
      <c r="ADV3" s="695"/>
      <c r="ADW3" s="695"/>
      <c r="ADX3" s="695"/>
      <c r="ADY3" s="695"/>
      <c r="ADZ3" s="695"/>
      <c r="AEA3" s="695"/>
      <c r="AEB3" s="695"/>
      <c r="AEC3" s="695"/>
      <c r="AED3" s="581"/>
      <c r="AEE3" s="581"/>
      <c r="AEF3" s="581"/>
      <c r="AEG3" s="582"/>
      <c r="AEH3" s="412"/>
      <c r="AEI3" s="97"/>
      <c r="AEJ3" s="694" t="s">
        <v>869</v>
      </c>
      <c r="AEK3" s="695"/>
      <c r="AEL3" s="695"/>
      <c r="AEM3" s="695"/>
      <c r="AEN3" s="695"/>
      <c r="AEO3" s="695"/>
      <c r="AEP3" s="695"/>
      <c r="AEQ3" s="695"/>
      <c r="AER3" s="695"/>
      <c r="AES3" s="695"/>
      <c r="AET3" s="695"/>
      <c r="AEU3" s="695"/>
      <c r="AEV3" s="581"/>
      <c r="AEW3" s="581"/>
      <c r="AEX3" s="581"/>
      <c r="AEY3" s="582"/>
      <c r="AFB3" s="96"/>
      <c r="AFC3" s="694" t="s">
        <v>869</v>
      </c>
      <c r="AFD3" s="695"/>
      <c r="AFE3" s="695"/>
      <c r="AFF3" s="695"/>
      <c r="AFG3" s="695"/>
      <c r="AFH3" s="695"/>
      <c r="AFI3" s="695"/>
      <c r="AFJ3" s="695"/>
      <c r="AFK3" s="695"/>
      <c r="AFL3" s="695"/>
      <c r="AFM3" s="695"/>
      <c r="AFN3" s="695"/>
      <c r="AFO3" s="581"/>
      <c r="AFP3" s="581"/>
      <c r="AFQ3" s="581"/>
      <c r="AFR3" s="582"/>
      <c r="AFT3" s="97"/>
      <c r="AFU3" s="694" t="s">
        <v>868</v>
      </c>
      <c r="AFV3" s="695"/>
      <c r="AFW3" s="695"/>
      <c r="AFX3" s="695"/>
      <c r="AFY3" s="695"/>
      <c r="AFZ3" s="695"/>
      <c r="AGA3" s="695"/>
      <c r="AGB3" s="695"/>
      <c r="AGC3" s="695"/>
      <c r="AGD3" s="695"/>
      <c r="AGE3" s="695"/>
      <c r="AGF3" s="695"/>
      <c r="AGG3" s="581"/>
      <c r="AGH3" s="581"/>
      <c r="AGI3" s="581"/>
      <c r="AGJ3" s="582"/>
      <c r="AGM3" s="96"/>
      <c r="AGN3" s="694" t="s">
        <v>868</v>
      </c>
      <c r="AGO3" s="695"/>
      <c r="AGP3" s="695"/>
      <c r="AGQ3" s="695"/>
      <c r="AGR3" s="695"/>
      <c r="AGS3" s="695"/>
      <c r="AGT3" s="695"/>
      <c r="AGU3" s="695"/>
      <c r="AGV3" s="695"/>
      <c r="AGW3" s="695"/>
      <c r="AGX3" s="695"/>
      <c r="AGY3" s="695"/>
      <c r="AGZ3" s="581"/>
      <c r="AHA3" s="581"/>
      <c r="AHB3" s="581"/>
      <c r="AHC3" s="582"/>
      <c r="AHE3" s="97"/>
      <c r="AHF3" s="694" t="s">
        <v>868</v>
      </c>
      <c r="AHG3" s="695"/>
      <c r="AHH3" s="695"/>
      <c r="AHI3" s="695"/>
      <c r="AHJ3" s="695"/>
      <c r="AHK3" s="695"/>
      <c r="AHL3" s="695"/>
      <c r="AHM3" s="695"/>
      <c r="AHN3" s="695"/>
      <c r="AHO3" s="695"/>
      <c r="AHP3" s="695"/>
      <c r="AHQ3" s="695"/>
      <c r="AHR3" s="581"/>
      <c r="AHS3" s="581"/>
      <c r="AHT3" s="581"/>
      <c r="AHU3" s="582"/>
      <c r="AHX3" s="96"/>
      <c r="AHY3" s="694" t="s">
        <v>868</v>
      </c>
      <c r="AHZ3" s="695"/>
      <c r="AIA3" s="695"/>
      <c r="AIB3" s="695"/>
      <c r="AIC3" s="695"/>
      <c r="AID3" s="695"/>
      <c r="AIE3" s="695"/>
      <c r="AIF3" s="695"/>
      <c r="AIG3" s="695"/>
      <c r="AIH3" s="695"/>
      <c r="AII3" s="695"/>
      <c r="AIJ3" s="695"/>
      <c r="AIK3" s="581"/>
      <c r="AIL3" s="581"/>
      <c r="AIM3" s="581"/>
      <c r="AIN3" s="582"/>
      <c r="AIO3" s="413"/>
      <c r="AIP3" s="97"/>
      <c r="AIQ3" s="694" t="s">
        <v>868</v>
      </c>
      <c r="AIR3" s="695"/>
      <c r="AIS3" s="695"/>
      <c r="AIT3" s="695"/>
      <c r="AIU3" s="695"/>
      <c r="AIV3" s="695"/>
      <c r="AIW3" s="695"/>
      <c r="AIX3" s="695"/>
      <c r="AIY3" s="695"/>
      <c r="AIZ3" s="695"/>
      <c r="AJA3" s="695"/>
      <c r="AJB3" s="695"/>
      <c r="AJC3" s="581"/>
      <c r="AJD3" s="581"/>
      <c r="AJE3" s="581"/>
      <c r="AJF3" s="582"/>
      <c r="AJI3" s="96"/>
      <c r="AJJ3" s="694" t="s">
        <v>868</v>
      </c>
      <c r="AJK3" s="695"/>
      <c r="AJL3" s="695"/>
      <c r="AJM3" s="695"/>
      <c r="AJN3" s="695"/>
      <c r="AJO3" s="695"/>
      <c r="AJP3" s="695"/>
      <c r="AJQ3" s="695"/>
      <c r="AJR3" s="695"/>
      <c r="AJS3" s="695"/>
      <c r="AJT3" s="695"/>
      <c r="AJU3" s="695"/>
      <c r="AJV3" s="581"/>
      <c r="AJW3" s="581"/>
      <c r="AJX3" s="581"/>
      <c r="AJY3" s="582"/>
      <c r="AKA3" s="97"/>
      <c r="AKB3" s="694" t="s">
        <v>867</v>
      </c>
      <c r="AKC3" s="695"/>
      <c r="AKD3" s="695"/>
      <c r="AKE3" s="695"/>
      <c r="AKF3" s="695"/>
      <c r="AKG3" s="695"/>
      <c r="AKH3" s="695"/>
      <c r="AKI3" s="695"/>
      <c r="AKJ3" s="695"/>
      <c r="AKK3" s="695"/>
      <c r="AKL3" s="695"/>
      <c r="AKM3" s="695"/>
      <c r="AKN3" s="581"/>
      <c r="AKO3" s="581"/>
      <c r="AKP3" s="581"/>
      <c r="AKQ3" s="582"/>
      <c r="AKT3" s="96"/>
      <c r="AKU3" s="694" t="s">
        <v>867</v>
      </c>
      <c r="AKV3" s="695"/>
      <c r="AKW3" s="695"/>
      <c r="AKX3" s="695"/>
      <c r="AKY3" s="695"/>
      <c r="AKZ3" s="695"/>
      <c r="ALA3" s="695"/>
      <c r="ALB3" s="695"/>
      <c r="ALC3" s="695"/>
      <c r="ALD3" s="695"/>
      <c r="ALE3" s="695"/>
      <c r="ALF3" s="695"/>
      <c r="ALG3" s="581"/>
      <c r="ALH3" s="581"/>
      <c r="ALI3" s="581"/>
      <c r="ALJ3" s="582"/>
      <c r="ALL3" s="97"/>
      <c r="ALM3" s="694" t="s">
        <v>867</v>
      </c>
      <c r="ALN3" s="695"/>
      <c r="ALO3" s="695"/>
      <c r="ALP3" s="695"/>
      <c r="ALQ3" s="695"/>
      <c r="ALR3" s="695"/>
      <c r="ALS3" s="695"/>
      <c r="ALT3" s="695"/>
      <c r="ALU3" s="695"/>
      <c r="ALV3" s="695"/>
      <c r="ALW3" s="695"/>
      <c r="ALX3" s="695"/>
      <c r="ALY3" s="581"/>
      <c r="ALZ3" s="581"/>
      <c r="AMA3" s="581"/>
      <c r="AMB3" s="582"/>
      <c r="AME3" s="96"/>
      <c r="AMF3" s="694" t="s">
        <v>867</v>
      </c>
      <c r="AMG3" s="695"/>
      <c r="AMH3" s="695"/>
      <c r="AMI3" s="695"/>
      <c r="AMJ3" s="695"/>
      <c r="AMK3" s="695"/>
      <c r="AML3" s="695"/>
      <c r="AMM3" s="695"/>
      <c r="AMN3" s="695"/>
      <c r="AMO3" s="695"/>
      <c r="AMP3" s="695"/>
      <c r="AMQ3" s="695"/>
      <c r="AMR3" s="581"/>
      <c r="AMS3" s="581"/>
      <c r="AMT3" s="581"/>
      <c r="AMU3" s="582"/>
      <c r="AMV3" s="412"/>
      <c r="AMW3" s="97"/>
      <c r="AMX3" s="694" t="s">
        <v>867</v>
      </c>
      <c r="AMY3" s="695"/>
      <c r="AMZ3" s="695"/>
      <c r="ANA3" s="695"/>
      <c r="ANB3" s="695"/>
      <c r="ANC3" s="695"/>
      <c r="AND3" s="695"/>
      <c r="ANE3" s="695"/>
      <c r="ANF3" s="695"/>
      <c r="ANG3" s="695"/>
      <c r="ANH3" s="695"/>
      <c r="ANI3" s="695"/>
      <c r="ANJ3" s="581"/>
      <c r="ANK3" s="581"/>
      <c r="ANL3" s="581"/>
      <c r="ANM3" s="582"/>
      <c r="ANP3" s="96"/>
      <c r="ANQ3" s="694" t="s">
        <v>867</v>
      </c>
      <c r="ANR3" s="695"/>
      <c r="ANS3" s="695"/>
      <c r="ANT3" s="695"/>
      <c r="ANU3" s="695"/>
      <c r="ANV3" s="695"/>
      <c r="ANW3" s="695"/>
      <c r="ANX3" s="695"/>
      <c r="ANY3" s="695"/>
      <c r="ANZ3" s="695"/>
      <c r="AOA3" s="695"/>
      <c r="AOB3" s="695"/>
      <c r="AOC3" s="581"/>
      <c r="AOD3" s="581"/>
      <c r="AOE3" s="581"/>
      <c r="AOF3" s="582"/>
      <c r="AOH3" s="97"/>
      <c r="AOI3" s="694" t="s">
        <v>878</v>
      </c>
      <c r="AOJ3" s="695"/>
      <c r="AOK3" s="695"/>
      <c r="AOL3" s="695"/>
      <c r="AOM3" s="695"/>
      <c r="AON3" s="695"/>
      <c r="AOO3" s="695"/>
      <c r="AOP3" s="695"/>
      <c r="AOQ3" s="695"/>
      <c r="AOR3" s="695"/>
      <c r="AOS3" s="695"/>
      <c r="AOT3" s="695"/>
      <c r="AOU3" s="581"/>
      <c r="AOV3" s="581"/>
      <c r="AOW3" s="581"/>
      <c r="AOX3" s="582"/>
      <c r="APA3" s="96"/>
      <c r="APB3" s="694" t="s">
        <v>878</v>
      </c>
      <c r="APC3" s="695"/>
      <c r="APD3" s="695"/>
      <c r="APE3" s="695"/>
      <c r="APF3" s="695"/>
      <c r="APG3" s="695"/>
      <c r="APH3" s="695"/>
      <c r="API3" s="695"/>
      <c r="APJ3" s="695"/>
      <c r="APK3" s="695"/>
      <c r="APL3" s="695"/>
      <c r="APM3" s="695"/>
      <c r="APN3" s="581"/>
      <c r="APO3" s="581"/>
      <c r="APP3" s="581"/>
      <c r="APQ3" s="582"/>
      <c r="APS3" s="97"/>
      <c r="APT3" s="694" t="s">
        <v>878</v>
      </c>
      <c r="APU3" s="695"/>
      <c r="APV3" s="695"/>
      <c r="APW3" s="695"/>
      <c r="APX3" s="695"/>
      <c r="APY3" s="695"/>
      <c r="APZ3" s="695"/>
      <c r="AQA3" s="695"/>
      <c r="AQB3" s="695"/>
      <c r="AQC3" s="695"/>
      <c r="AQD3" s="695"/>
      <c r="AQE3" s="695"/>
      <c r="AQF3" s="581"/>
      <c r="AQG3" s="581"/>
      <c r="AQH3" s="581"/>
      <c r="AQI3" s="582"/>
      <c r="AQL3" s="96"/>
      <c r="AQM3" s="694" t="s">
        <v>878</v>
      </c>
      <c r="AQN3" s="695"/>
      <c r="AQO3" s="695"/>
      <c r="AQP3" s="695"/>
      <c r="AQQ3" s="695"/>
      <c r="AQR3" s="695"/>
      <c r="AQS3" s="695"/>
      <c r="AQT3" s="695"/>
      <c r="AQU3" s="695"/>
      <c r="AQV3" s="695"/>
      <c r="AQW3" s="695"/>
      <c r="AQX3" s="695"/>
      <c r="AQY3" s="581"/>
      <c r="AQZ3" s="581"/>
      <c r="ARA3" s="581"/>
      <c r="ARB3" s="582"/>
      <c r="ARD3" s="97"/>
      <c r="ARE3" s="694" t="s">
        <v>878</v>
      </c>
      <c r="ARF3" s="695"/>
      <c r="ARG3" s="695"/>
      <c r="ARH3" s="695"/>
      <c r="ARI3" s="695"/>
      <c r="ARJ3" s="695"/>
      <c r="ARK3" s="695"/>
      <c r="ARL3" s="695"/>
      <c r="ARM3" s="695"/>
      <c r="ARN3" s="695"/>
      <c r="ARO3" s="695"/>
      <c r="ARP3" s="695"/>
      <c r="ARQ3" s="581"/>
      <c r="ARR3" s="581"/>
      <c r="ARS3" s="581"/>
      <c r="ART3" s="582"/>
      <c r="ARW3" s="96"/>
      <c r="ARX3" s="694" t="s">
        <v>878</v>
      </c>
      <c r="ARY3" s="695"/>
      <c r="ARZ3" s="695"/>
      <c r="ASA3" s="695"/>
      <c r="ASB3" s="695"/>
      <c r="ASC3" s="695"/>
      <c r="ASD3" s="695"/>
      <c r="ASE3" s="695"/>
      <c r="ASF3" s="695"/>
      <c r="ASG3" s="695"/>
      <c r="ASH3" s="695"/>
      <c r="ASI3" s="695"/>
      <c r="ASJ3" s="581"/>
      <c r="ASK3" s="581"/>
      <c r="ASL3" s="581"/>
      <c r="ASM3" s="582"/>
      <c r="ASO3" s="97"/>
      <c r="ASP3" s="694" t="s">
        <v>935</v>
      </c>
      <c r="ASQ3" s="695"/>
      <c r="ASR3" s="695"/>
      <c r="ASS3" s="695"/>
      <c r="AST3" s="695"/>
      <c r="ASU3" s="695"/>
      <c r="ASV3" s="695"/>
      <c r="ASW3" s="695"/>
      <c r="ASX3" s="695"/>
      <c r="ASY3" s="695"/>
      <c r="ASZ3" s="695"/>
      <c r="ATA3" s="695"/>
      <c r="ATB3" s="581"/>
      <c r="ATC3" s="581"/>
      <c r="ATD3" s="581"/>
      <c r="ATE3" s="582"/>
      <c r="ATH3" s="96"/>
      <c r="ATI3" s="694" t="s">
        <v>935</v>
      </c>
      <c r="ATJ3" s="695"/>
      <c r="ATK3" s="695"/>
      <c r="ATL3" s="695"/>
      <c r="ATM3" s="695"/>
      <c r="ATN3" s="695"/>
      <c r="ATO3" s="695"/>
      <c r="ATP3" s="695"/>
      <c r="ATQ3" s="695"/>
      <c r="ATR3" s="695"/>
      <c r="ATS3" s="695"/>
      <c r="ATT3" s="695"/>
      <c r="ATU3" s="581"/>
      <c r="ATV3" s="581"/>
      <c r="ATW3" s="581"/>
      <c r="ATX3" s="582"/>
      <c r="ATZ3" s="97"/>
      <c r="AUA3" s="694" t="s">
        <v>935</v>
      </c>
      <c r="AUB3" s="695"/>
      <c r="AUC3" s="695"/>
      <c r="AUD3" s="695"/>
      <c r="AUE3" s="695"/>
      <c r="AUF3" s="695"/>
      <c r="AUG3" s="695"/>
      <c r="AUH3" s="695"/>
      <c r="AUI3" s="695"/>
      <c r="AUJ3" s="695"/>
      <c r="AUK3" s="695"/>
      <c r="AUL3" s="695"/>
      <c r="AUM3" s="581"/>
      <c r="AUN3" s="581"/>
      <c r="AUO3" s="581"/>
      <c r="AUP3" s="582"/>
      <c r="AUS3" s="96"/>
      <c r="AUT3" s="694" t="s">
        <v>935</v>
      </c>
      <c r="AUU3" s="695"/>
      <c r="AUV3" s="695"/>
      <c r="AUW3" s="695"/>
      <c r="AUX3" s="695"/>
      <c r="AUY3" s="695"/>
      <c r="AUZ3" s="695"/>
      <c r="AVA3" s="695"/>
      <c r="AVB3" s="695"/>
      <c r="AVC3" s="695"/>
      <c r="AVD3" s="695"/>
      <c r="AVE3" s="695"/>
      <c r="AVF3" s="581"/>
      <c r="AVG3" s="581"/>
      <c r="AVH3" s="581"/>
      <c r="AVI3" s="582"/>
      <c r="AVJ3" s="412"/>
      <c r="AVK3" s="97"/>
      <c r="AVL3" s="694" t="s">
        <v>935</v>
      </c>
      <c r="AVM3" s="695"/>
      <c r="AVN3" s="695"/>
      <c r="AVO3" s="695"/>
      <c r="AVP3" s="695"/>
      <c r="AVQ3" s="695"/>
      <c r="AVR3" s="695"/>
      <c r="AVS3" s="695"/>
      <c r="AVT3" s="695"/>
      <c r="AVU3" s="695"/>
      <c r="AVV3" s="695"/>
      <c r="AVW3" s="695"/>
      <c r="AVX3" s="581"/>
      <c r="AVY3" s="581"/>
      <c r="AVZ3" s="581"/>
      <c r="AWA3" s="582"/>
      <c r="AWD3" s="96"/>
      <c r="AWE3" s="694" t="s">
        <v>935</v>
      </c>
      <c r="AWF3" s="695"/>
      <c r="AWG3" s="695"/>
      <c r="AWH3" s="695"/>
      <c r="AWI3" s="695"/>
      <c r="AWJ3" s="695"/>
      <c r="AWK3" s="695"/>
      <c r="AWL3" s="695"/>
      <c r="AWM3" s="695"/>
      <c r="AWN3" s="695"/>
      <c r="AWO3" s="695"/>
      <c r="AWP3" s="695"/>
      <c r="AWQ3" s="581"/>
      <c r="AWR3" s="581"/>
      <c r="AWS3" s="581"/>
      <c r="AWT3" s="582"/>
    </row>
    <row r="4" spans="1:1294" ht="15.75" thickBot="1" x14ac:dyDescent="0.3">
      <c r="A4" s="66" t="s">
        <v>604</v>
      </c>
      <c r="B4" s="365" t="s">
        <v>515</v>
      </c>
      <c r="C4" s="366" t="s">
        <v>523</v>
      </c>
      <c r="D4" s="366" t="s">
        <v>531</v>
      </c>
      <c r="E4" s="366" t="s">
        <v>543</v>
      </c>
      <c r="F4" s="366" t="s">
        <v>558</v>
      </c>
      <c r="G4" s="366" t="s">
        <v>568</v>
      </c>
      <c r="H4" s="366" t="s">
        <v>551</v>
      </c>
      <c r="I4" s="366" t="s">
        <v>580</v>
      </c>
      <c r="J4" s="367" t="s">
        <v>588</v>
      </c>
      <c r="K4" s="367" t="s">
        <v>971</v>
      </c>
      <c r="L4" s="367" t="s">
        <v>975</v>
      </c>
      <c r="M4" s="367" t="s">
        <v>983</v>
      </c>
      <c r="N4" s="363" t="s">
        <v>608</v>
      </c>
      <c r="O4" s="91" t="s">
        <v>607</v>
      </c>
      <c r="P4" s="91" t="s">
        <v>611</v>
      </c>
      <c r="Q4" s="90" t="s">
        <v>610</v>
      </c>
      <c r="T4" s="66" t="s">
        <v>505</v>
      </c>
      <c r="U4" s="88" t="s">
        <v>511</v>
      </c>
      <c r="V4" s="87" t="s">
        <v>519</v>
      </c>
      <c r="W4" s="87" t="s">
        <v>527</v>
      </c>
      <c r="X4" s="87" t="s">
        <v>535</v>
      </c>
      <c r="Y4" s="87" t="s">
        <v>539</v>
      </c>
      <c r="Z4" s="87" t="s">
        <v>547</v>
      </c>
      <c r="AA4" s="87" t="s">
        <v>554</v>
      </c>
      <c r="AB4" s="86" t="s">
        <v>561</v>
      </c>
      <c r="AC4" s="87" t="s">
        <v>565</v>
      </c>
      <c r="AD4" s="369" t="s">
        <v>572</v>
      </c>
      <c r="AE4" s="368" t="s">
        <v>576</v>
      </c>
      <c r="AF4" s="370" t="s">
        <v>584</v>
      </c>
      <c r="AG4" s="362" t="s">
        <v>608</v>
      </c>
      <c r="AH4" s="84" t="s">
        <v>607</v>
      </c>
      <c r="AI4" s="84" t="s">
        <v>611</v>
      </c>
      <c r="AJ4" s="83" t="s">
        <v>610</v>
      </c>
      <c r="AL4" s="66" t="s">
        <v>604</v>
      </c>
      <c r="AM4" s="95" t="s">
        <v>515</v>
      </c>
      <c r="AN4" s="93" t="s">
        <v>523</v>
      </c>
      <c r="AO4" s="93" t="s">
        <v>531</v>
      </c>
      <c r="AP4" s="93" t="s">
        <v>543</v>
      </c>
      <c r="AQ4" s="93" t="s">
        <v>558</v>
      </c>
      <c r="AR4" s="93" t="s">
        <v>568</v>
      </c>
      <c r="AS4" s="93" t="s">
        <v>551</v>
      </c>
      <c r="AT4" s="93" t="s">
        <v>580</v>
      </c>
      <c r="AU4" s="94" t="s">
        <v>588</v>
      </c>
      <c r="AV4" s="367" t="s">
        <v>971</v>
      </c>
      <c r="AW4" s="367" t="s">
        <v>975</v>
      </c>
      <c r="AX4" s="367" t="s">
        <v>983</v>
      </c>
      <c r="AY4" s="363" t="s">
        <v>608</v>
      </c>
      <c r="AZ4" s="91" t="s">
        <v>607</v>
      </c>
      <c r="BA4" s="91" t="s">
        <v>611</v>
      </c>
      <c r="BB4" s="90" t="s">
        <v>610</v>
      </c>
      <c r="BE4" s="66" t="s">
        <v>505</v>
      </c>
      <c r="BF4" s="88" t="s">
        <v>511</v>
      </c>
      <c r="BG4" s="87" t="s">
        <v>519</v>
      </c>
      <c r="BH4" s="87" t="s">
        <v>527</v>
      </c>
      <c r="BI4" s="87" t="s">
        <v>535</v>
      </c>
      <c r="BJ4" s="87" t="s">
        <v>539</v>
      </c>
      <c r="BK4" s="87" t="s">
        <v>547</v>
      </c>
      <c r="BL4" s="87" t="s">
        <v>554</v>
      </c>
      <c r="BM4" s="86" t="s">
        <v>561</v>
      </c>
      <c r="BN4" s="87" t="s">
        <v>565</v>
      </c>
      <c r="BO4" s="369" t="s">
        <v>572</v>
      </c>
      <c r="BP4" s="368" t="s">
        <v>576</v>
      </c>
      <c r="BQ4" s="370" t="s">
        <v>584</v>
      </c>
      <c r="BR4" s="362" t="s">
        <v>608</v>
      </c>
      <c r="BS4" s="84" t="s">
        <v>607</v>
      </c>
      <c r="BT4" s="84" t="s">
        <v>611</v>
      </c>
      <c r="BU4" s="83" t="s">
        <v>610</v>
      </c>
      <c r="BV4" s="99"/>
      <c r="BW4" s="66" t="s">
        <v>604</v>
      </c>
      <c r="BX4" s="95" t="s">
        <v>515</v>
      </c>
      <c r="BY4" s="93" t="s">
        <v>523</v>
      </c>
      <c r="BZ4" s="93" t="s">
        <v>531</v>
      </c>
      <c r="CA4" s="93" t="s">
        <v>543</v>
      </c>
      <c r="CB4" s="93" t="s">
        <v>558</v>
      </c>
      <c r="CC4" s="93" t="s">
        <v>568</v>
      </c>
      <c r="CD4" s="93" t="s">
        <v>551</v>
      </c>
      <c r="CE4" s="93" t="s">
        <v>580</v>
      </c>
      <c r="CF4" s="94" t="s">
        <v>588</v>
      </c>
      <c r="CG4" s="367" t="s">
        <v>971</v>
      </c>
      <c r="CH4" s="367" t="s">
        <v>975</v>
      </c>
      <c r="CI4" s="367" t="s">
        <v>983</v>
      </c>
      <c r="CJ4" s="363" t="s">
        <v>608</v>
      </c>
      <c r="CK4" s="91" t="s">
        <v>607</v>
      </c>
      <c r="CL4" s="91" t="s">
        <v>611</v>
      </c>
      <c r="CM4" s="90" t="s">
        <v>610</v>
      </c>
      <c r="CP4" s="66" t="s">
        <v>505</v>
      </c>
      <c r="CQ4" s="88" t="s">
        <v>511</v>
      </c>
      <c r="CR4" s="87" t="s">
        <v>519</v>
      </c>
      <c r="CS4" s="87" t="s">
        <v>527</v>
      </c>
      <c r="CT4" s="87" t="s">
        <v>535</v>
      </c>
      <c r="CU4" s="87" t="s">
        <v>539</v>
      </c>
      <c r="CV4" s="87" t="s">
        <v>547</v>
      </c>
      <c r="CW4" s="87" t="s">
        <v>554</v>
      </c>
      <c r="CX4" s="86" t="s">
        <v>561</v>
      </c>
      <c r="CY4" s="87" t="s">
        <v>565</v>
      </c>
      <c r="CZ4" s="369" t="s">
        <v>572</v>
      </c>
      <c r="DA4" s="368" t="s">
        <v>576</v>
      </c>
      <c r="DB4" s="370" t="s">
        <v>584</v>
      </c>
      <c r="DC4" s="362" t="s">
        <v>608</v>
      </c>
      <c r="DD4" s="84" t="s">
        <v>607</v>
      </c>
      <c r="DE4" s="84" t="s">
        <v>611</v>
      </c>
      <c r="DF4" s="83" t="s">
        <v>610</v>
      </c>
      <c r="DG4" s="387"/>
      <c r="DH4" s="66" t="s">
        <v>604</v>
      </c>
      <c r="DI4" s="95" t="s">
        <v>515</v>
      </c>
      <c r="DJ4" s="93" t="s">
        <v>523</v>
      </c>
      <c r="DK4" s="93" t="s">
        <v>531</v>
      </c>
      <c r="DL4" s="93" t="s">
        <v>543</v>
      </c>
      <c r="DM4" s="93" t="s">
        <v>558</v>
      </c>
      <c r="DN4" s="93" t="s">
        <v>568</v>
      </c>
      <c r="DO4" s="93" t="s">
        <v>551</v>
      </c>
      <c r="DP4" s="93" t="s">
        <v>580</v>
      </c>
      <c r="DQ4" s="94" t="s">
        <v>588</v>
      </c>
      <c r="DR4" s="94" t="s">
        <v>971</v>
      </c>
      <c r="DS4" s="94" t="s">
        <v>975</v>
      </c>
      <c r="DT4" s="94" t="s">
        <v>983</v>
      </c>
      <c r="DU4" s="363" t="s">
        <v>608</v>
      </c>
      <c r="DV4" s="91" t="s">
        <v>607</v>
      </c>
      <c r="DW4" s="91" t="s">
        <v>611</v>
      </c>
      <c r="DX4" s="90" t="s">
        <v>610</v>
      </c>
      <c r="EA4" s="66" t="s">
        <v>505</v>
      </c>
      <c r="EB4" s="88" t="s">
        <v>511</v>
      </c>
      <c r="EC4" s="87" t="s">
        <v>519</v>
      </c>
      <c r="ED4" s="87" t="s">
        <v>527</v>
      </c>
      <c r="EE4" s="87" t="s">
        <v>535</v>
      </c>
      <c r="EF4" s="87" t="s">
        <v>539</v>
      </c>
      <c r="EG4" s="87" t="s">
        <v>547</v>
      </c>
      <c r="EH4" s="87" t="s">
        <v>554</v>
      </c>
      <c r="EI4" s="86" t="s">
        <v>561</v>
      </c>
      <c r="EJ4" s="87" t="s">
        <v>565</v>
      </c>
      <c r="EK4" s="369" t="s">
        <v>572</v>
      </c>
      <c r="EL4" s="368" t="s">
        <v>576</v>
      </c>
      <c r="EM4" s="370" t="s">
        <v>584</v>
      </c>
      <c r="EN4" s="362" t="s">
        <v>608</v>
      </c>
      <c r="EO4" s="84" t="s">
        <v>607</v>
      </c>
      <c r="EP4" s="84" t="s">
        <v>611</v>
      </c>
      <c r="EQ4" s="83" t="s">
        <v>610</v>
      </c>
      <c r="ER4" s="99"/>
      <c r="ES4" s="66" t="s">
        <v>604</v>
      </c>
      <c r="ET4" s="95" t="s">
        <v>515</v>
      </c>
      <c r="EU4" s="93" t="s">
        <v>523</v>
      </c>
      <c r="EV4" s="93" t="s">
        <v>531</v>
      </c>
      <c r="EW4" s="93" t="s">
        <v>543</v>
      </c>
      <c r="EX4" s="93" t="s">
        <v>558</v>
      </c>
      <c r="EY4" s="93" t="s">
        <v>568</v>
      </c>
      <c r="EZ4" s="93" t="s">
        <v>551</v>
      </c>
      <c r="FA4" s="93" t="s">
        <v>580</v>
      </c>
      <c r="FB4" s="94" t="s">
        <v>588</v>
      </c>
      <c r="FC4" s="94" t="s">
        <v>971</v>
      </c>
      <c r="FD4" s="94" t="s">
        <v>975</v>
      </c>
      <c r="FE4" s="94" t="s">
        <v>983</v>
      </c>
      <c r="FF4" s="363" t="s">
        <v>608</v>
      </c>
      <c r="FG4" s="91" t="s">
        <v>607</v>
      </c>
      <c r="FH4" s="91" t="s">
        <v>611</v>
      </c>
      <c r="FI4" s="90" t="s">
        <v>610</v>
      </c>
      <c r="FL4" s="66" t="s">
        <v>505</v>
      </c>
      <c r="FM4" s="88" t="s">
        <v>511</v>
      </c>
      <c r="FN4" s="87" t="s">
        <v>519</v>
      </c>
      <c r="FO4" s="87" t="s">
        <v>527</v>
      </c>
      <c r="FP4" s="87" t="s">
        <v>535</v>
      </c>
      <c r="FQ4" s="87" t="s">
        <v>539</v>
      </c>
      <c r="FR4" s="87" t="s">
        <v>547</v>
      </c>
      <c r="FS4" s="87" t="s">
        <v>554</v>
      </c>
      <c r="FT4" s="86" t="s">
        <v>561</v>
      </c>
      <c r="FU4" s="87" t="s">
        <v>565</v>
      </c>
      <c r="FV4" s="369" t="s">
        <v>572</v>
      </c>
      <c r="FW4" s="368" t="s">
        <v>576</v>
      </c>
      <c r="FX4" s="370" t="s">
        <v>584</v>
      </c>
      <c r="FY4" s="362" t="s">
        <v>608</v>
      </c>
      <c r="FZ4" s="84" t="s">
        <v>607</v>
      </c>
      <c r="GA4" s="84" t="s">
        <v>611</v>
      </c>
      <c r="GB4" s="83" t="s">
        <v>610</v>
      </c>
      <c r="GC4" s="99"/>
      <c r="GD4" s="66" t="s">
        <v>604</v>
      </c>
      <c r="GE4" s="95" t="s">
        <v>515</v>
      </c>
      <c r="GF4" s="93" t="s">
        <v>523</v>
      </c>
      <c r="GG4" s="93" t="s">
        <v>531</v>
      </c>
      <c r="GH4" s="93" t="s">
        <v>543</v>
      </c>
      <c r="GI4" s="93" t="s">
        <v>558</v>
      </c>
      <c r="GJ4" s="93" t="s">
        <v>568</v>
      </c>
      <c r="GK4" s="93" t="s">
        <v>551</v>
      </c>
      <c r="GL4" s="93" t="s">
        <v>580</v>
      </c>
      <c r="GM4" s="94" t="s">
        <v>588</v>
      </c>
      <c r="GN4" s="94" t="s">
        <v>971</v>
      </c>
      <c r="GO4" s="94" t="s">
        <v>975</v>
      </c>
      <c r="GP4" s="94" t="s">
        <v>983</v>
      </c>
      <c r="GQ4" s="363" t="s">
        <v>608</v>
      </c>
      <c r="GR4" s="91" t="s">
        <v>607</v>
      </c>
      <c r="GS4" s="91" t="s">
        <v>611</v>
      </c>
      <c r="GT4" s="90" t="s">
        <v>610</v>
      </c>
      <c r="GW4" s="66" t="s">
        <v>505</v>
      </c>
      <c r="GX4" s="88" t="s">
        <v>511</v>
      </c>
      <c r="GY4" s="87" t="s">
        <v>519</v>
      </c>
      <c r="GZ4" s="87" t="s">
        <v>527</v>
      </c>
      <c r="HA4" s="87" t="s">
        <v>535</v>
      </c>
      <c r="HB4" s="87" t="s">
        <v>539</v>
      </c>
      <c r="HC4" s="87" t="s">
        <v>547</v>
      </c>
      <c r="HD4" s="87" t="s">
        <v>554</v>
      </c>
      <c r="HE4" s="86" t="s">
        <v>561</v>
      </c>
      <c r="HF4" s="87" t="s">
        <v>565</v>
      </c>
      <c r="HG4" s="369" t="s">
        <v>572</v>
      </c>
      <c r="HH4" s="368" t="s">
        <v>576</v>
      </c>
      <c r="HI4" s="370" t="s">
        <v>584</v>
      </c>
      <c r="HJ4" s="362" t="s">
        <v>608</v>
      </c>
      <c r="HK4" s="84" t="s">
        <v>607</v>
      </c>
      <c r="HL4" s="84" t="s">
        <v>611</v>
      </c>
      <c r="HM4" s="83" t="s">
        <v>610</v>
      </c>
      <c r="HN4" s="387"/>
      <c r="HO4" s="66" t="s">
        <v>604</v>
      </c>
      <c r="HP4" s="95" t="s">
        <v>515</v>
      </c>
      <c r="HQ4" s="93" t="s">
        <v>523</v>
      </c>
      <c r="HR4" s="93" t="s">
        <v>531</v>
      </c>
      <c r="HS4" s="93" t="s">
        <v>543</v>
      </c>
      <c r="HT4" s="93" t="s">
        <v>558</v>
      </c>
      <c r="HU4" s="93" t="s">
        <v>568</v>
      </c>
      <c r="HV4" s="93" t="s">
        <v>551</v>
      </c>
      <c r="HW4" s="93" t="s">
        <v>580</v>
      </c>
      <c r="HX4" s="94" t="s">
        <v>588</v>
      </c>
      <c r="HY4" s="94" t="s">
        <v>971</v>
      </c>
      <c r="HZ4" s="94" t="s">
        <v>975</v>
      </c>
      <c r="IA4" s="94" t="s">
        <v>983</v>
      </c>
      <c r="IB4" s="363" t="s">
        <v>608</v>
      </c>
      <c r="IC4" s="91" t="s">
        <v>607</v>
      </c>
      <c r="ID4" s="91" t="s">
        <v>611</v>
      </c>
      <c r="IE4" s="90" t="s">
        <v>610</v>
      </c>
      <c r="IH4" s="66" t="s">
        <v>505</v>
      </c>
      <c r="II4" s="88" t="s">
        <v>511</v>
      </c>
      <c r="IJ4" s="87" t="s">
        <v>519</v>
      </c>
      <c r="IK4" s="87" t="s">
        <v>527</v>
      </c>
      <c r="IL4" s="87" t="s">
        <v>535</v>
      </c>
      <c r="IM4" s="87" t="s">
        <v>539</v>
      </c>
      <c r="IN4" s="87" t="s">
        <v>547</v>
      </c>
      <c r="IO4" s="87" t="s">
        <v>554</v>
      </c>
      <c r="IP4" s="86" t="s">
        <v>561</v>
      </c>
      <c r="IQ4" s="87" t="s">
        <v>565</v>
      </c>
      <c r="IR4" s="369" t="s">
        <v>572</v>
      </c>
      <c r="IS4" s="368" t="s">
        <v>576</v>
      </c>
      <c r="IT4" s="370" t="s">
        <v>584</v>
      </c>
      <c r="IU4" s="362" t="s">
        <v>608</v>
      </c>
      <c r="IV4" s="84" t="s">
        <v>607</v>
      </c>
      <c r="IW4" s="84" t="s">
        <v>611</v>
      </c>
      <c r="IX4" s="83" t="s">
        <v>610</v>
      </c>
      <c r="IY4" s="99"/>
      <c r="IZ4" s="66" t="s">
        <v>604</v>
      </c>
      <c r="JA4" s="95" t="s">
        <v>515</v>
      </c>
      <c r="JB4" s="93" t="s">
        <v>523</v>
      </c>
      <c r="JC4" s="93" t="s">
        <v>531</v>
      </c>
      <c r="JD4" s="93" t="s">
        <v>543</v>
      </c>
      <c r="JE4" s="93" t="s">
        <v>558</v>
      </c>
      <c r="JF4" s="93" t="s">
        <v>568</v>
      </c>
      <c r="JG4" s="93" t="s">
        <v>551</v>
      </c>
      <c r="JH4" s="93" t="s">
        <v>580</v>
      </c>
      <c r="JI4" s="94" t="s">
        <v>588</v>
      </c>
      <c r="JJ4" s="94" t="s">
        <v>971</v>
      </c>
      <c r="JK4" s="94" t="s">
        <v>975</v>
      </c>
      <c r="JL4" s="94" t="s">
        <v>983</v>
      </c>
      <c r="JM4" s="363" t="s">
        <v>608</v>
      </c>
      <c r="JN4" s="91" t="s">
        <v>607</v>
      </c>
      <c r="JO4" s="91" t="s">
        <v>611</v>
      </c>
      <c r="JP4" s="90" t="s">
        <v>610</v>
      </c>
      <c r="JS4" s="66" t="s">
        <v>505</v>
      </c>
      <c r="JT4" s="88" t="s">
        <v>511</v>
      </c>
      <c r="JU4" s="87" t="s">
        <v>519</v>
      </c>
      <c r="JV4" s="87" t="s">
        <v>527</v>
      </c>
      <c r="JW4" s="87" t="s">
        <v>535</v>
      </c>
      <c r="JX4" s="87" t="s">
        <v>539</v>
      </c>
      <c r="JY4" s="87" t="s">
        <v>547</v>
      </c>
      <c r="JZ4" s="87" t="s">
        <v>554</v>
      </c>
      <c r="KA4" s="86" t="s">
        <v>561</v>
      </c>
      <c r="KB4" s="87" t="s">
        <v>565</v>
      </c>
      <c r="KC4" s="369" t="s">
        <v>572</v>
      </c>
      <c r="KD4" s="368" t="s">
        <v>576</v>
      </c>
      <c r="KE4" s="370" t="s">
        <v>584</v>
      </c>
      <c r="KF4" s="362" t="s">
        <v>608</v>
      </c>
      <c r="KG4" s="84" t="s">
        <v>607</v>
      </c>
      <c r="KH4" s="84" t="s">
        <v>611</v>
      </c>
      <c r="KI4" s="83" t="s">
        <v>610</v>
      </c>
      <c r="KJ4" s="99"/>
      <c r="KK4" s="66" t="s">
        <v>604</v>
      </c>
      <c r="KL4" s="95" t="s">
        <v>515</v>
      </c>
      <c r="KM4" s="93" t="s">
        <v>523</v>
      </c>
      <c r="KN4" s="93" t="s">
        <v>531</v>
      </c>
      <c r="KO4" s="93" t="s">
        <v>543</v>
      </c>
      <c r="KP4" s="93" t="s">
        <v>558</v>
      </c>
      <c r="KQ4" s="93" t="s">
        <v>568</v>
      </c>
      <c r="KR4" s="93" t="s">
        <v>551</v>
      </c>
      <c r="KS4" s="93" t="s">
        <v>580</v>
      </c>
      <c r="KT4" s="94" t="s">
        <v>588</v>
      </c>
      <c r="KU4" s="94" t="s">
        <v>971</v>
      </c>
      <c r="KV4" s="94" t="s">
        <v>975</v>
      </c>
      <c r="KW4" s="94" t="s">
        <v>983</v>
      </c>
      <c r="KX4" s="363" t="s">
        <v>608</v>
      </c>
      <c r="KY4" s="91" t="s">
        <v>607</v>
      </c>
      <c r="KZ4" s="91" t="s">
        <v>611</v>
      </c>
      <c r="LA4" s="90" t="s">
        <v>610</v>
      </c>
      <c r="LD4" s="66" t="s">
        <v>505</v>
      </c>
      <c r="LE4" s="88" t="s">
        <v>511</v>
      </c>
      <c r="LF4" s="87" t="s">
        <v>519</v>
      </c>
      <c r="LG4" s="87" t="s">
        <v>527</v>
      </c>
      <c r="LH4" s="87" t="s">
        <v>535</v>
      </c>
      <c r="LI4" s="87" t="s">
        <v>539</v>
      </c>
      <c r="LJ4" s="87" t="s">
        <v>547</v>
      </c>
      <c r="LK4" s="87" t="s">
        <v>554</v>
      </c>
      <c r="LL4" s="86" t="s">
        <v>561</v>
      </c>
      <c r="LM4" s="87" t="s">
        <v>565</v>
      </c>
      <c r="LN4" s="369" t="s">
        <v>572</v>
      </c>
      <c r="LO4" s="368" t="s">
        <v>576</v>
      </c>
      <c r="LP4" s="370" t="s">
        <v>584</v>
      </c>
      <c r="LQ4" s="362" t="s">
        <v>608</v>
      </c>
      <c r="LR4" s="84" t="s">
        <v>607</v>
      </c>
      <c r="LS4" s="84" t="s">
        <v>611</v>
      </c>
      <c r="LT4" s="83" t="s">
        <v>610</v>
      </c>
      <c r="LU4" s="387"/>
      <c r="LV4" s="66" t="s">
        <v>604</v>
      </c>
      <c r="LW4" s="95" t="s">
        <v>515</v>
      </c>
      <c r="LX4" s="93" t="s">
        <v>523</v>
      </c>
      <c r="LY4" s="93" t="s">
        <v>531</v>
      </c>
      <c r="LZ4" s="93" t="s">
        <v>543</v>
      </c>
      <c r="MA4" s="93" t="s">
        <v>558</v>
      </c>
      <c r="MB4" s="93" t="s">
        <v>568</v>
      </c>
      <c r="MC4" s="93" t="s">
        <v>551</v>
      </c>
      <c r="MD4" s="93" t="s">
        <v>580</v>
      </c>
      <c r="ME4" s="94" t="s">
        <v>588</v>
      </c>
      <c r="MF4" s="94" t="s">
        <v>971</v>
      </c>
      <c r="MG4" s="94" t="s">
        <v>975</v>
      </c>
      <c r="MH4" s="94" t="s">
        <v>983</v>
      </c>
      <c r="MI4" s="363" t="s">
        <v>608</v>
      </c>
      <c r="MJ4" s="91" t="s">
        <v>607</v>
      </c>
      <c r="MK4" s="91" t="s">
        <v>611</v>
      </c>
      <c r="ML4" s="90" t="s">
        <v>610</v>
      </c>
      <c r="MO4" s="66" t="s">
        <v>505</v>
      </c>
      <c r="MP4" s="88" t="s">
        <v>511</v>
      </c>
      <c r="MQ4" s="87" t="s">
        <v>519</v>
      </c>
      <c r="MR4" s="87" t="s">
        <v>527</v>
      </c>
      <c r="MS4" s="87" t="s">
        <v>535</v>
      </c>
      <c r="MT4" s="87" t="s">
        <v>539</v>
      </c>
      <c r="MU4" s="87" t="s">
        <v>547</v>
      </c>
      <c r="MV4" s="87" t="s">
        <v>554</v>
      </c>
      <c r="MW4" s="86" t="s">
        <v>561</v>
      </c>
      <c r="MX4" s="87" t="s">
        <v>565</v>
      </c>
      <c r="MY4" s="369" t="s">
        <v>572</v>
      </c>
      <c r="MZ4" s="368" t="s">
        <v>576</v>
      </c>
      <c r="NA4" s="370" t="s">
        <v>584</v>
      </c>
      <c r="NB4" s="362" t="s">
        <v>608</v>
      </c>
      <c r="NC4" s="84" t="s">
        <v>607</v>
      </c>
      <c r="ND4" s="84" t="s">
        <v>611</v>
      </c>
      <c r="NE4" s="83" t="s">
        <v>610</v>
      </c>
      <c r="NF4" s="99"/>
      <c r="NG4" s="66" t="s">
        <v>604</v>
      </c>
      <c r="NH4" s="95" t="s">
        <v>515</v>
      </c>
      <c r="NI4" s="93" t="s">
        <v>523</v>
      </c>
      <c r="NJ4" s="93" t="s">
        <v>531</v>
      </c>
      <c r="NK4" s="93" t="s">
        <v>543</v>
      </c>
      <c r="NL4" s="93" t="s">
        <v>558</v>
      </c>
      <c r="NM4" s="93" t="s">
        <v>568</v>
      </c>
      <c r="NN4" s="93" t="s">
        <v>551</v>
      </c>
      <c r="NO4" s="93" t="s">
        <v>580</v>
      </c>
      <c r="NP4" s="94" t="s">
        <v>588</v>
      </c>
      <c r="NQ4" s="94" t="s">
        <v>971</v>
      </c>
      <c r="NR4" s="94" t="s">
        <v>975</v>
      </c>
      <c r="NS4" s="94" t="s">
        <v>983</v>
      </c>
      <c r="NT4" s="363" t="s">
        <v>608</v>
      </c>
      <c r="NU4" s="91" t="s">
        <v>607</v>
      </c>
      <c r="NV4" s="91" t="s">
        <v>611</v>
      </c>
      <c r="NW4" s="90" t="s">
        <v>610</v>
      </c>
      <c r="NZ4" s="66" t="s">
        <v>505</v>
      </c>
      <c r="OA4" s="88" t="s">
        <v>511</v>
      </c>
      <c r="OB4" s="87" t="s">
        <v>519</v>
      </c>
      <c r="OC4" s="87" t="s">
        <v>527</v>
      </c>
      <c r="OD4" s="87" t="s">
        <v>535</v>
      </c>
      <c r="OE4" s="87" t="s">
        <v>539</v>
      </c>
      <c r="OF4" s="87" t="s">
        <v>547</v>
      </c>
      <c r="OG4" s="87" t="s">
        <v>554</v>
      </c>
      <c r="OH4" s="86" t="s">
        <v>561</v>
      </c>
      <c r="OI4" s="87" t="s">
        <v>565</v>
      </c>
      <c r="OJ4" s="369" t="s">
        <v>572</v>
      </c>
      <c r="OK4" s="368" t="s">
        <v>576</v>
      </c>
      <c r="OL4" s="370" t="s">
        <v>584</v>
      </c>
      <c r="OM4" s="362" t="s">
        <v>608</v>
      </c>
      <c r="ON4" s="84" t="s">
        <v>607</v>
      </c>
      <c r="OO4" s="84" t="s">
        <v>611</v>
      </c>
      <c r="OP4" s="83" t="s">
        <v>610</v>
      </c>
      <c r="OQ4" s="99"/>
      <c r="OR4" s="66" t="s">
        <v>604</v>
      </c>
      <c r="OS4" s="95" t="s">
        <v>515</v>
      </c>
      <c r="OT4" s="93" t="s">
        <v>523</v>
      </c>
      <c r="OU4" s="93" t="s">
        <v>531</v>
      </c>
      <c r="OV4" s="93" t="s">
        <v>543</v>
      </c>
      <c r="OW4" s="93" t="s">
        <v>558</v>
      </c>
      <c r="OX4" s="93" t="s">
        <v>568</v>
      </c>
      <c r="OY4" s="93" t="s">
        <v>551</v>
      </c>
      <c r="OZ4" s="93" t="s">
        <v>580</v>
      </c>
      <c r="PA4" s="94" t="s">
        <v>588</v>
      </c>
      <c r="PB4" s="94" t="s">
        <v>971</v>
      </c>
      <c r="PC4" s="94" t="s">
        <v>975</v>
      </c>
      <c r="PD4" s="94" t="s">
        <v>983</v>
      </c>
      <c r="PE4" s="363" t="s">
        <v>608</v>
      </c>
      <c r="PF4" s="91" t="s">
        <v>607</v>
      </c>
      <c r="PG4" s="91" t="s">
        <v>611</v>
      </c>
      <c r="PH4" s="90" t="s">
        <v>610</v>
      </c>
      <c r="PK4" s="66" t="s">
        <v>505</v>
      </c>
      <c r="PL4" s="88" t="s">
        <v>511</v>
      </c>
      <c r="PM4" s="87" t="s">
        <v>519</v>
      </c>
      <c r="PN4" s="87" t="s">
        <v>527</v>
      </c>
      <c r="PO4" s="87" t="s">
        <v>535</v>
      </c>
      <c r="PP4" s="87" t="s">
        <v>539</v>
      </c>
      <c r="PQ4" s="87" t="s">
        <v>547</v>
      </c>
      <c r="PR4" s="87" t="s">
        <v>554</v>
      </c>
      <c r="PS4" s="86" t="s">
        <v>561</v>
      </c>
      <c r="PT4" s="87" t="s">
        <v>565</v>
      </c>
      <c r="PU4" s="369" t="s">
        <v>572</v>
      </c>
      <c r="PV4" s="368" t="s">
        <v>576</v>
      </c>
      <c r="PW4" s="370" t="s">
        <v>584</v>
      </c>
      <c r="PX4" s="362" t="s">
        <v>608</v>
      </c>
      <c r="PY4" s="84" t="s">
        <v>607</v>
      </c>
      <c r="PZ4" s="84" t="s">
        <v>611</v>
      </c>
      <c r="QA4" s="83" t="s">
        <v>610</v>
      </c>
      <c r="QB4" s="412"/>
      <c r="QC4" s="66" t="s">
        <v>604</v>
      </c>
      <c r="QD4" s="95" t="s">
        <v>515</v>
      </c>
      <c r="QE4" s="93" t="s">
        <v>523</v>
      </c>
      <c r="QF4" s="93" t="s">
        <v>531</v>
      </c>
      <c r="QG4" s="93" t="s">
        <v>543</v>
      </c>
      <c r="QH4" s="93" t="s">
        <v>558</v>
      </c>
      <c r="QI4" s="93" t="s">
        <v>568</v>
      </c>
      <c r="QJ4" s="93" t="s">
        <v>551</v>
      </c>
      <c r="QK4" s="93" t="s">
        <v>580</v>
      </c>
      <c r="QL4" s="94" t="s">
        <v>588</v>
      </c>
      <c r="QM4" s="94" t="s">
        <v>971</v>
      </c>
      <c r="QN4" s="94" t="s">
        <v>975</v>
      </c>
      <c r="QO4" s="94" t="s">
        <v>983</v>
      </c>
      <c r="QP4" s="363" t="s">
        <v>608</v>
      </c>
      <c r="QQ4" s="91" t="s">
        <v>607</v>
      </c>
      <c r="QR4" s="91" t="s">
        <v>611</v>
      </c>
      <c r="QS4" s="90" t="s">
        <v>610</v>
      </c>
      <c r="QV4" s="66" t="s">
        <v>505</v>
      </c>
      <c r="QW4" s="88" t="s">
        <v>511</v>
      </c>
      <c r="QX4" s="87" t="s">
        <v>519</v>
      </c>
      <c r="QY4" s="87" t="s">
        <v>527</v>
      </c>
      <c r="QZ4" s="87" t="s">
        <v>535</v>
      </c>
      <c r="RA4" s="87" t="s">
        <v>539</v>
      </c>
      <c r="RB4" s="87" t="s">
        <v>547</v>
      </c>
      <c r="RC4" s="87" t="s">
        <v>554</v>
      </c>
      <c r="RD4" s="86" t="s">
        <v>561</v>
      </c>
      <c r="RE4" s="87" t="s">
        <v>565</v>
      </c>
      <c r="RF4" s="369" t="s">
        <v>572</v>
      </c>
      <c r="RG4" s="368" t="s">
        <v>576</v>
      </c>
      <c r="RH4" s="370" t="s">
        <v>584</v>
      </c>
      <c r="RI4" s="362" t="s">
        <v>608</v>
      </c>
      <c r="RJ4" s="84" t="s">
        <v>607</v>
      </c>
      <c r="RK4" s="84" t="s">
        <v>611</v>
      </c>
      <c r="RL4" s="83" t="s">
        <v>610</v>
      </c>
      <c r="RN4" s="66" t="s">
        <v>604</v>
      </c>
      <c r="RO4" s="95" t="s">
        <v>515</v>
      </c>
      <c r="RP4" s="93" t="s">
        <v>523</v>
      </c>
      <c r="RQ4" s="93" t="s">
        <v>531</v>
      </c>
      <c r="RR4" s="93" t="s">
        <v>543</v>
      </c>
      <c r="RS4" s="93" t="s">
        <v>558</v>
      </c>
      <c r="RT4" s="93" t="s">
        <v>568</v>
      </c>
      <c r="RU4" s="93" t="s">
        <v>551</v>
      </c>
      <c r="RV4" s="93" t="s">
        <v>580</v>
      </c>
      <c r="RW4" s="94" t="s">
        <v>588</v>
      </c>
      <c r="RX4" s="94" t="s">
        <v>971</v>
      </c>
      <c r="RY4" s="94" t="s">
        <v>975</v>
      </c>
      <c r="RZ4" s="94" t="s">
        <v>983</v>
      </c>
      <c r="SA4" s="363" t="s">
        <v>608</v>
      </c>
      <c r="SB4" s="91" t="s">
        <v>607</v>
      </c>
      <c r="SC4" s="91" t="s">
        <v>611</v>
      </c>
      <c r="SD4" s="90" t="s">
        <v>610</v>
      </c>
      <c r="SG4" s="66" t="s">
        <v>505</v>
      </c>
      <c r="SH4" s="88" t="s">
        <v>511</v>
      </c>
      <c r="SI4" s="87" t="s">
        <v>519</v>
      </c>
      <c r="SJ4" s="87" t="s">
        <v>527</v>
      </c>
      <c r="SK4" s="87" t="s">
        <v>535</v>
      </c>
      <c r="SL4" s="87" t="s">
        <v>539</v>
      </c>
      <c r="SM4" s="87" t="s">
        <v>547</v>
      </c>
      <c r="SN4" s="87" t="s">
        <v>554</v>
      </c>
      <c r="SO4" s="86" t="s">
        <v>561</v>
      </c>
      <c r="SP4" s="87" t="s">
        <v>565</v>
      </c>
      <c r="SQ4" s="369" t="s">
        <v>572</v>
      </c>
      <c r="SR4" s="368" t="s">
        <v>576</v>
      </c>
      <c r="SS4" s="370" t="s">
        <v>584</v>
      </c>
      <c r="ST4" s="362" t="s">
        <v>608</v>
      </c>
      <c r="SU4" s="84" t="s">
        <v>607</v>
      </c>
      <c r="SV4" s="84" t="s">
        <v>611</v>
      </c>
      <c r="SW4" s="83" t="s">
        <v>610</v>
      </c>
      <c r="SY4" s="66" t="s">
        <v>604</v>
      </c>
      <c r="SZ4" s="95" t="s">
        <v>515</v>
      </c>
      <c r="TA4" s="93" t="s">
        <v>523</v>
      </c>
      <c r="TB4" s="93" t="s">
        <v>531</v>
      </c>
      <c r="TC4" s="93" t="s">
        <v>543</v>
      </c>
      <c r="TD4" s="93" t="s">
        <v>558</v>
      </c>
      <c r="TE4" s="93" t="s">
        <v>568</v>
      </c>
      <c r="TF4" s="93" t="s">
        <v>551</v>
      </c>
      <c r="TG4" s="93" t="s">
        <v>580</v>
      </c>
      <c r="TH4" s="94" t="s">
        <v>588</v>
      </c>
      <c r="TI4" s="94" t="s">
        <v>971</v>
      </c>
      <c r="TJ4" s="94" t="s">
        <v>975</v>
      </c>
      <c r="TK4" s="94" t="s">
        <v>983</v>
      </c>
      <c r="TL4" s="363" t="s">
        <v>608</v>
      </c>
      <c r="TM4" s="91" t="s">
        <v>607</v>
      </c>
      <c r="TN4" s="91" t="s">
        <v>611</v>
      </c>
      <c r="TO4" s="90" t="s">
        <v>610</v>
      </c>
      <c r="TR4" s="66" t="s">
        <v>505</v>
      </c>
      <c r="TS4" s="88" t="s">
        <v>511</v>
      </c>
      <c r="TT4" s="87" t="s">
        <v>519</v>
      </c>
      <c r="TU4" s="87" t="s">
        <v>527</v>
      </c>
      <c r="TV4" s="87" t="s">
        <v>535</v>
      </c>
      <c r="TW4" s="87" t="s">
        <v>539</v>
      </c>
      <c r="TX4" s="87" t="s">
        <v>547</v>
      </c>
      <c r="TY4" s="87" t="s">
        <v>554</v>
      </c>
      <c r="TZ4" s="86" t="s">
        <v>561</v>
      </c>
      <c r="UA4" s="87" t="s">
        <v>565</v>
      </c>
      <c r="UB4" s="369" t="s">
        <v>572</v>
      </c>
      <c r="UC4" s="368" t="s">
        <v>576</v>
      </c>
      <c r="UD4" s="370" t="s">
        <v>584</v>
      </c>
      <c r="UE4" s="362" t="s">
        <v>608</v>
      </c>
      <c r="UF4" s="84" t="s">
        <v>607</v>
      </c>
      <c r="UG4" s="84" t="s">
        <v>611</v>
      </c>
      <c r="UH4" s="83" t="s">
        <v>610</v>
      </c>
      <c r="UI4" s="412"/>
      <c r="UJ4" s="66" t="s">
        <v>604</v>
      </c>
      <c r="UK4" s="95" t="s">
        <v>515</v>
      </c>
      <c r="UL4" s="93" t="s">
        <v>523</v>
      </c>
      <c r="UM4" s="93" t="s">
        <v>531</v>
      </c>
      <c r="UN4" s="93" t="s">
        <v>543</v>
      </c>
      <c r="UO4" s="93" t="s">
        <v>558</v>
      </c>
      <c r="UP4" s="93" t="s">
        <v>568</v>
      </c>
      <c r="UQ4" s="93" t="s">
        <v>551</v>
      </c>
      <c r="UR4" s="93" t="s">
        <v>580</v>
      </c>
      <c r="US4" s="94" t="s">
        <v>588</v>
      </c>
      <c r="UT4" s="94" t="s">
        <v>971</v>
      </c>
      <c r="UU4" s="94" t="s">
        <v>975</v>
      </c>
      <c r="UV4" s="94" t="s">
        <v>983</v>
      </c>
      <c r="UW4" s="363" t="s">
        <v>608</v>
      </c>
      <c r="UX4" s="91" t="s">
        <v>607</v>
      </c>
      <c r="UY4" s="91" t="s">
        <v>611</v>
      </c>
      <c r="UZ4" s="90" t="s">
        <v>610</v>
      </c>
      <c r="VC4" s="66" t="s">
        <v>505</v>
      </c>
      <c r="VD4" s="88" t="s">
        <v>511</v>
      </c>
      <c r="VE4" s="87" t="s">
        <v>519</v>
      </c>
      <c r="VF4" s="87" t="s">
        <v>527</v>
      </c>
      <c r="VG4" s="87" t="s">
        <v>535</v>
      </c>
      <c r="VH4" s="87" t="s">
        <v>539</v>
      </c>
      <c r="VI4" s="87" t="s">
        <v>547</v>
      </c>
      <c r="VJ4" s="87" t="s">
        <v>554</v>
      </c>
      <c r="VK4" s="86" t="s">
        <v>561</v>
      </c>
      <c r="VL4" s="87" t="s">
        <v>565</v>
      </c>
      <c r="VM4" s="369" t="s">
        <v>572</v>
      </c>
      <c r="VN4" s="368" t="s">
        <v>576</v>
      </c>
      <c r="VO4" s="370" t="s">
        <v>584</v>
      </c>
      <c r="VP4" s="362" t="s">
        <v>608</v>
      </c>
      <c r="VQ4" s="84" t="s">
        <v>607</v>
      </c>
      <c r="VR4" s="84" t="s">
        <v>611</v>
      </c>
      <c r="VS4" s="83" t="s">
        <v>610</v>
      </c>
      <c r="VT4" s="412"/>
      <c r="VU4" s="66" t="s">
        <v>604</v>
      </c>
      <c r="VV4" s="365" t="s">
        <v>515</v>
      </c>
      <c r="VW4" s="366" t="s">
        <v>523</v>
      </c>
      <c r="VX4" s="366" t="s">
        <v>531</v>
      </c>
      <c r="VY4" s="366" t="s">
        <v>543</v>
      </c>
      <c r="VZ4" s="366" t="s">
        <v>558</v>
      </c>
      <c r="WA4" s="366" t="s">
        <v>568</v>
      </c>
      <c r="WB4" s="366" t="s">
        <v>551</v>
      </c>
      <c r="WC4" s="366" t="s">
        <v>580</v>
      </c>
      <c r="WD4" s="367" t="s">
        <v>588</v>
      </c>
      <c r="WE4" s="367" t="s">
        <v>971</v>
      </c>
      <c r="WF4" s="367" t="s">
        <v>975</v>
      </c>
      <c r="WG4" s="367" t="s">
        <v>983</v>
      </c>
      <c r="WH4" s="363" t="s">
        <v>608</v>
      </c>
      <c r="WI4" s="91" t="s">
        <v>607</v>
      </c>
      <c r="WJ4" s="91" t="s">
        <v>611</v>
      </c>
      <c r="WK4" s="90" t="s">
        <v>610</v>
      </c>
      <c r="WN4" s="66" t="s">
        <v>505</v>
      </c>
      <c r="WO4" s="88" t="s">
        <v>511</v>
      </c>
      <c r="WP4" s="87" t="s">
        <v>519</v>
      </c>
      <c r="WQ4" s="87" t="s">
        <v>527</v>
      </c>
      <c r="WR4" s="87" t="s">
        <v>535</v>
      </c>
      <c r="WS4" s="87" t="s">
        <v>539</v>
      </c>
      <c r="WT4" s="87" t="s">
        <v>547</v>
      </c>
      <c r="WU4" s="87" t="s">
        <v>554</v>
      </c>
      <c r="WV4" s="86" t="s">
        <v>561</v>
      </c>
      <c r="WW4" s="87" t="s">
        <v>565</v>
      </c>
      <c r="WX4" s="369" t="s">
        <v>572</v>
      </c>
      <c r="WY4" s="368" t="s">
        <v>576</v>
      </c>
      <c r="WZ4" s="370" t="s">
        <v>584</v>
      </c>
      <c r="XA4" s="362" t="s">
        <v>608</v>
      </c>
      <c r="XB4" s="84" t="s">
        <v>607</v>
      </c>
      <c r="XC4" s="84" t="s">
        <v>611</v>
      </c>
      <c r="XD4" s="83" t="s">
        <v>610</v>
      </c>
      <c r="XF4" s="66" t="s">
        <v>604</v>
      </c>
      <c r="XG4" s="95" t="s">
        <v>515</v>
      </c>
      <c r="XH4" s="93" t="s">
        <v>523</v>
      </c>
      <c r="XI4" s="93" t="s">
        <v>531</v>
      </c>
      <c r="XJ4" s="93" t="s">
        <v>543</v>
      </c>
      <c r="XK4" s="93" t="s">
        <v>558</v>
      </c>
      <c r="XL4" s="93" t="s">
        <v>568</v>
      </c>
      <c r="XM4" s="93" t="s">
        <v>551</v>
      </c>
      <c r="XN4" s="93" t="s">
        <v>580</v>
      </c>
      <c r="XO4" s="94" t="s">
        <v>588</v>
      </c>
      <c r="XP4" s="94" t="s">
        <v>971</v>
      </c>
      <c r="XQ4" s="94" t="s">
        <v>975</v>
      </c>
      <c r="XR4" s="94" t="s">
        <v>983</v>
      </c>
      <c r="XS4" s="363" t="s">
        <v>608</v>
      </c>
      <c r="XT4" s="91" t="s">
        <v>607</v>
      </c>
      <c r="XU4" s="91" t="s">
        <v>611</v>
      </c>
      <c r="XV4" s="90" t="s">
        <v>610</v>
      </c>
      <c r="XY4" s="66" t="s">
        <v>505</v>
      </c>
      <c r="XZ4" s="88" t="s">
        <v>511</v>
      </c>
      <c r="YA4" s="87" t="s">
        <v>519</v>
      </c>
      <c r="YB4" s="87" t="s">
        <v>527</v>
      </c>
      <c r="YC4" s="87" t="s">
        <v>535</v>
      </c>
      <c r="YD4" s="87" t="s">
        <v>539</v>
      </c>
      <c r="YE4" s="87" t="s">
        <v>547</v>
      </c>
      <c r="YF4" s="87" t="s">
        <v>554</v>
      </c>
      <c r="YG4" s="86" t="s">
        <v>561</v>
      </c>
      <c r="YH4" s="87" t="s">
        <v>565</v>
      </c>
      <c r="YI4" s="369" t="s">
        <v>572</v>
      </c>
      <c r="YJ4" s="368" t="s">
        <v>576</v>
      </c>
      <c r="YK4" s="370" t="s">
        <v>584</v>
      </c>
      <c r="YL4" s="362" t="s">
        <v>608</v>
      </c>
      <c r="YM4" s="84" t="s">
        <v>607</v>
      </c>
      <c r="YN4" s="84" t="s">
        <v>611</v>
      </c>
      <c r="YO4" s="83" t="s">
        <v>610</v>
      </c>
      <c r="YP4" s="99"/>
      <c r="YQ4" s="66" t="s">
        <v>604</v>
      </c>
      <c r="YR4" s="95" t="s">
        <v>515</v>
      </c>
      <c r="YS4" s="93" t="s">
        <v>523</v>
      </c>
      <c r="YT4" s="93" t="s">
        <v>531</v>
      </c>
      <c r="YU4" s="93" t="s">
        <v>543</v>
      </c>
      <c r="YV4" s="93" t="s">
        <v>558</v>
      </c>
      <c r="YW4" s="93" t="s">
        <v>568</v>
      </c>
      <c r="YX4" s="93" t="s">
        <v>551</v>
      </c>
      <c r="YY4" s="93" t="s">
        <v>580</v>
      </c>
      <c r="YZ4" s="94" t="s">
        <v>588</v>
      </c>
      <c r="ZA4" s="94" t="s">
        <v>971</v>
      </c>
      <c r="ZB4" s="94" t="s">
        <v>975</v>
      </c>
      <c r="ZC4" s="94" t="s">
        <v>983</v>
      </c>
      <c r="ZD4" s="363" t="s">
        <v>608</v>
      </c>
      <c r="ZE4" s="91" t="s">
        <v>607</v>
      </c>
      <c r="ZF4" s="91" t="s">
        <v>611</v>
      </c>
      <c r="ZG4" s="90" t="s">
        <v>610</v>
      </c>
      <c r="ZJ4" s="66" t="s">
        <v>505</v>
      </c>
      <c r="ZK4" s="88" t="s">
        <v>511</v>
      </c>
      <c r="ZL4" s="87" t="s">
        <v>519</v>
      </c>
      <c r="ZM4" s="87" t="s">
        <v>527</v>
      </c>
      <c r="ZN4" s="87" t="s">
        <v>535</v>
      </c>
      <c r="ZO4" s="87" t="s">
        <v>539</v>
      </c>
      <c r="ZP4" s="87" t="s">
        <v>547</v>
      </c>
      <c r="ZQ4" s="87" t="s">
        <v>554</v>
      </c>
      <c r="ZR4" s="86" t="s">
        <v>561</v>
      </c>
      <c r="ZS4" s="87" t="s">
        <v>565</v>
      </c>
      <c r="ZT4" s="369" t="s">
        <v>572</v>
      </c>
      <c r="ZU4" s="368" t="s">
        <v>576</v>
      </c>
      <c r="ZV4" s="370" t="s">
        <v>584</v>
      </c>
      <c r="ZW4" s="362" t="s">
        <v>608</v>
      </c>
      <c r="ZX4" s="84" t="s">
        <v>607</v>
      </c>
      <c r="ZY4" s="84" t="s">
        <v>611</v>
      </c>
      <c r="ZZ4" s="83" t="s">
        <v>610</v>
      </c>
      <c r="AAA4" s="412"/>
      <c r="AAB4" s="66" t="s">
        <v>604</v>
      </c>
      <c r="AAC4" s="95" t="s">
        <v>515</v>
      </c>
      <c r="AAD4" s="93" t="s">
        <v>523</v>
      </c>
      <c r="AAE4" s="93" t="s">
        <v>531</v>
      </c>
      <c r="AAF4" s="93" t="s">
        <v>543</v>
      </c>
      <c r="AAG4" s="93" t="s">
        <v>558</v>
      </c>
      <c r="AAH4" s="93" t="s">
        <v>568</v>
      </c>
      <c r="AAI4" s="93" t="s">
        <v>551</v>
      </c>
      <c r="AAJ4" s="93" t="s">
        <v>580</v>
      </c>
      <c r="AAK4" s="94" t="s">
        <v>588</v>
      </c>
      <c r="AAL4" s="94" t="s">
        <v>971</v>
      </c>
      <c r="AAM4" s="94" t="s">
        <v>975</v>
      </c>
      <c r="AAN4" s="94" t="s">
        <v>983</v>
      </c>
      <c r="AAO4" s="363" t="s">
        <v>608</v>
      </c>
      <c r="AAP4" s="91" t="s">
        <v>607</v>
      </c>
      <c r="AAQ4" s="91" t="s">
        <v>611</v>
      </c>
      <c r="AAR4" s="90" t="s">
        <v>610</v>
      </c>
      <c r="AAU4" s="66" t="s">
        <v>505</v>
      </c>
      <c r="AAV4" s="88" t="s">
        <v>511</v>
      </c>
      <c r="AAW4" s="87" t="s">
        <v>519</v>
      </c>
      <c r="AAX4" s="87" t="s">
        <v>527</v>
      </c>
      <c r="AAY4" s="87" t="s">
        <v>535</v>
      </c>
      <c r="AAZ4" s="87" t="s">
        <v>539</v>
      </c>
      <c r="ABA4" s="87" t="s">
        <v>547</v>
      </c>
      <c r="ABB4" s="87" t="s">
        <v>554</v>
      </c>
      <c r="ABC4" s="86" t="s">
        <v>561</v>
      </c>
      <c r="ABD4" s="87" t="s">
        <v>565</v>
      </c>
      <c r="ABE4" s="369" t="s">
        <v>572</v>
      </c>
      <c r="ABF4" s="368" t="s">
        <v>576</v>
      </c>
      <c r="ABG4" s="370" t="s">
        <v>584</v>
      </c>
      <c r="ABH4" s="362" t="s">
        <v>608</v>
      </c>
      <c r="ABI4" s="84" t="s">
        <v>607</v>
      </c>
      <c r="ABJ4" s="84" t="s">
        <v>611</v>
      </c>
      <c r="ABK4" s="83" t="s">
        <v>610</v>
      </c>
      <c r="ABM4" s="66" t="s">
        <v>604</v>
      </c>
      <c r="ABN4" s="95" t="s">
        <v>515</v>
      </c>
      <c r="ABO4" s="93" t="s">
        <v>523</v>
      </c>
      <c r="ABP4" s="93" t="s">
        <v>531</v>
      </c>
      <c r="ABQ4" s="93" t="s">
        <v>543</v>
      </c>
      <c r="ABR4" s="93" t="s">
        <v>558</v>
      </c>
      <c r="ABS4" s="93" t="s">
        <v>568</v>
      </c>
      <c r="ABT4" s="93" t="s">
        <v>551</v>
      </c>
      <c r="ABU4" s="93" t="s">
        <v>580</v>
      </c>
      <c r="ABV4" s="94" t="s">
        <v>588</v>
      </c>
      <c r="ABW4" s="94" t="s">
        <v>971</v>
      </c>
      <c r="ABX4" s="94" t="s">
        <v>975</v>
      </c>
      <c r="ABY4" s="94" t="s">
        <v>983</v>
      </c>
      <c r="ABZ4" s="363" t="s">
        <v>608</v>
      </c>
      <c r="ACA4" s="91" t="s">
        <v>607</v>
      </c>
      <c r="ACB4" s="91" t="s">
        <v>611</v>
      </c>
      <c r="ACC4" s="90" t="s">
        <v>610</v>
      </c>
      <c r="ACF4" s="66" t="s">
        <v>505</v>
      </c>
      <c r="ACG4" s="88" t="s">
        <v>511</v>
      </c>
      <c r="ACH4" s="87" t="s">
        <v>519</v>
      </c>
      <c r="ACI4" s="87" t="s">
        <v>527</v>
      </c>
      <c r="ACJ4" s="87" t="s">
        <v>535</v>
      </c>
      <c r="ACK4" s="87" t="s">
        <v>539</v>
      </c>
      <c r="ACL4" s="87" t="s">
        <v>547</v>
      </c>
      <c r="ACM4" s="87" t="s">
        <v>554</v>
      </c>
      <c r="ACN4" s="86" t="s">
        <v>561</v>
      </c>
      <c r="ACO4" s="87" t="s">
        <v>565</v>
      </c>
      <c r="ACP4" s="369" t="s">
        <v>572</v>
      </c>
      <c r="ACQ4" s="368" t="s">
        <v>576</v>
      </c>
      <c r="ACR4" s="370" t="s">
        <v>584</v>
      </c>
      <c r="ACS4" s="362" t="s">
        <v>608</v>
      </c>
      <c r="ACT4" s="84" t="s">
        <v>607</v>
      </c>
      <c r="ACU4" s="84" t="s">
        <v>611</v>
      </c>
      <c r="ACV4" s="83" t="s">
        <v>610</v>
      </c>
      <c r="ACX4" s="66" t="s">
        <v>604</v>
      </c>
      <c r="ACY4" s="95" t="s">
        <v>515</v>
      </c>
      <c r="ACZ4" s="93" t="s">
        <v>523</v>
      </c>
      <c r="ADA4" s="93" t="s">
        <v>531</v>
      </c>
      <c r="ADB4" s="93" t="s">
        <v>543</v>
      </c>
      <c r="ADC4" s="93" t="s">
        <v>558</v>
      </c>
      <c r="ADD4" s="93" t="s">
        <v>568</v>
      </c>
      <c r="ADE4" s="93" t="s">
        <v>551</v>
      </c>
      <c r="ADF4" s="93" t="s">
        <v>580</v>
      </c>
      <c r="ADG4" s="94" t="s">
        <v>588</v>
      </c>
      <c r="ADH4" s="94" t="s">
        <v>971</v>
      </c>
      <c r="ADI4" s="94" t="s">
        <v>975</v>
      </c>
      <c r="ADJ4" s="94" t="s">
        <v>983</v>
      </c>
      <c r="ADK4" s="363" t="s">
        <v>608</v>
      </c>
      <c r="ADL4" s="91" t="s">
        <v>607</v>
      </c>
      <c r="ADM4" s="91" t="s">
        <v>611</v>
      </c>
      <c r="ADN4" s="90" t="s">
        <v>610</v>
      </c>
      <c r="ADQ4" s="66" t="s">
        <v>505</v>
      </c>
      <c r="ADR4" s="88" t="s">
        <v>511</v>
      </c>
      <c r="ADS4" s="87" t="s">
        <v>519</v>
      </c>
      <c r="ADT4" s="87" t="s">
        <v>527</v>
      </c>
      <c r="ADU4" s="87" t="s">
        <v>535</v>
      </c>
      <c r="ADV4" s="87" t="s">
        <v>539</v>
      </c>
      <c r="ADW4" s="87" t="s">
        <v>547</v>
      </c>
      <c r="ADX4" s="87" t="s">
        <v>554</v>
      </c>
      <c r="ADY4" s="86" t="s">
        <v>561</v>
      </c>
      <c r="ADZ4" s="87" t="s">
        <v>565</v>
      </c>
      <c r="AEA4" s="369" t="s">
        <v>572</v>
      </c>
      <c r="AEB4" s="368" t="s">
        <v>576</v>
      </c>
      <c r="AEC4" s="370" t="s">
        <v>584</v>
      </c>
      <c r="AED4" s="362" t="s">
        <v>608</v>
      </c>
      <c r="AEE4" s="84" t="s">
        <v>607</v>
      </c>
      <c r="AEF4" s="84" t="s">
        <v>611</v>
      </c>
      <c r="AEG4" s="83" t="s">
        <v>610</v>
      </c>
      <c r="AEH4" s="412"/>
      <c r="AEI4" s="66" t="s">
        <v>604</v>
      </c>
      <c r="AEJ4" s="95" t="s">
        <v>515</v>
      </c>
      <c r="AEK4" s="93" t="s">
        <v>523</v>
      </c>
      <c r="AEL4" s="93" t="s">
        <v>531</v>
      </c>
      <c r="AEM4" s="93" t="s">
        <v>543</v>
      </c>
      <c r="AEN4" s="93" t="s">
        <v>558</v>
      </c>
      <c r="AEO4" s="93" t="s">
        <v>568</v>
      </c>
      <c r="AEP4" s="93" t="s">
        <v>551</v>
      </c>
      <c r="AEQ4" s="93" t="s">
        <v>580</v>
      </c>
      <c r="AER4" s="94" t="s">
        <v>588</v>
      </c>
      <c r="AES4" s="94" t="s">
        <v>971</v>
      </c>
      <c r="AET4" s="94" t="s">
        <v>975</v>
      </c>
      <c r="AEU4" s="94" t="s">
        <v>983</v>
      </c>
      <c r="AEV4" s="363" t="s">
        <v>608</v>
      </c>
      <c r="AEW4" s="91" t="s">
        <v>607</v>
      </c>
      <c r="AEX4" s="91" t="s">
        <v>611</v>
      </c>
      <c r="AEY4" s="90" t="s">
        <v>610</v>
      </c>
      <c r="AFB4" s="66" t="s">
        <v>505</v>
      </c>
      <c r="AFC4" s="88" t="s">
        <v>511</v>
      </c>
      <c r="AFD4" s="87" t="s">
        <v>519</v>
      </c>
      <c r="AFE4" s="87" t="s">
        <v>527</v>
      </c>
      <c r="AFF4" s="87" t="s">
        <v>535</v>
      </c>
      <c r="AFG4" s="87" t="s">
        <v>539</v>
      </c>
      <c r="AFH4" s="87" t="s">
        <v>547</v>
      </c>
      <c r="AFI4" s="87" t="s">
        <v>554</v>
      </c>
      <c r="AFJ4" s="86" t="s">
        <v>561</v>
      </c>
      <c r="AFK4" s="87" t="s">
        <v>565</v>
      </c>
      <c r="AFL4" s="369" t="s">
        <v>572</v>
      </c>
      <c r="AFM4" s="368" t="s">
        <v>576</v>
      </c>
      <c r="AFN4" s="370" t="s">
        <v>584</v>
      </c>
      <c r="AFO4" s="362" t="s">
        <v>608</v>
      </c>
      <c r="AFP4" s="84" t="s">
        <v>607</v>
      </c>
      <c r="AFQ4" s="84" t="s">
        <v>611</v>
      </c>
      <c r="AFR4" s="83" t="s">
        <v>610</v>
      </c>
      <c r="AFT4" s="66" t="s">
        <v>604</v>
      </c>
      <c r="AFU4" s="95" t="s">
        <v>515</v>
      </c>
      <c r="AFV4" s="93" t="s">
        <v>523</v>
      </c>
      <c r="AFW4" s="93" t="s">
        <v>531</v>
      </c>
      <c r="AFX4" s="93" t="s">
        <v>543</v>
      </c>
      <c r="AFY4" s="93" t="s">
        <v>558</v>
      </c>
      <c r="AFZ4" s="93" t="s">
        <v>568</v>
      </c>
      <c r="AGA4" s="93" t="s">
        <v>551</v>
      </c>
      <c r="AGB4" s="93" t="s">
        <v>580</v>
      </c>
      <c r="AGC4" s="94" t="s">
        <v>588</v>
      </c>
      <c r="AGD4" s="94" t="s">
        <v>971</v>
      </c>
      <c r="AGE4" s="94" t="s">
        <v>975</v>
      </c>
      <c r="AGF4" s="94" t="s">
        <v>983</v>
      </c>
      <c r="AGG4" s="363" t="s">
        <v>608</v>
      </c>
      <c r="AGH4" s="91" t="s">
        <v>607</v>
      </c>
      <c r="AGI4" s="91" t="s">
        <v>611</v>
      </c>
      <c r="AGJ4" s="90" t="s">
        <v>610</v>
      </c>
      <c r="AGM4" s="66" t="s">
        <v>505</v>
      </c>
      <c r="AGN4" s="88" t="s">
        <v>511</v>
      </c>
      <c r="AGO4" s="87" t="s">
        <v>519</v>
      </c>
      <c r="AGP4" s="87" t="s">
        <v>527</v>
      </c>
      <c r="AGQ4" s="87" t="s">
        <v>535</v>
      </c>
      <c r="AGR4" s="87" t="s">
        <v>539</v>
      </c>
      <c r="AGS4" s="87" t="s">
        <v>547</v>
      </c>
      <c r="AGT4" s="87" t="s">
        <v>554</v>
      </c>
      <c r="AGU4" s="86" t="s">
        <v>561</v>
      </c>
      <c r="AGV4" s="87" t="s">
        <v>565</v>
      </c>
      <c r="AGW4" s="369" t="s">
        <v>572</v>
      </c>
      <c r="AGX4" s="368" t="s">
        <v>576</v>
      </c>
      <c r="AGY4" s="370" t="s">
        <v>584</v>
      </c>
      <c r="AGZ4" s="362" t="s">
        <v>608</v>
      </c>
      <c r="AHA4" s="84" t="s">
        <v>607</v>
      </c>
      <c r="AHB4" s="84" t="s">
        <v>611</v>
      </c>
      <c r="AHC4" s="83" t="s">
        <v>610</v>
      </c>
      <c r="AHE4" s="66" t="s">
        <v>604</v>
      </c>
      <c r="AHF4" s="95" t="s">
        <v>515</v>
      </c>
      <c r="AHG4" s="93" t="s">
        <v>523</v>
      </c>
      <c r="AHH4" s="93" t="s">
        <v>531</v>
      </c>
      <c r="AHI4" s="93" t="s">
        <v>543</v>
      </c>
      <c r="AHJ4" s="93" t="s">
        <v>558</v>
      </c>
      <c r="AHK4" s="93" t="s">
        <v>568</v>
      </c>
      <c r="AHL4" s="93" t="s">
        <v>551</v>
      </c>
      <c r="AHM4" s="93" t="s">
        <v>580</v>
      </c>
      <c r="AHN4" s="94" t="s">
        <v>588</v>
      </c>
      <c r="AHO4" s="94" t="s">
        <v>971</v>
      </c>
      <c r="AHP4" s="94" t="s">
        <v>975</v>
      </c>
      <c r="AHQ4" s="94" t="s">
        <v>983</v>
      </c>
      <c r="AHR4" s="363" t="s">
        <v>608</v>
      </c>
      <c r="AHS4" s="91" t="s">
        <v>607</v>
      </c>
      <c r="AHT4" s="91" t="s">
        <v>611</v>
      </c>
      <c r="AHU4" s="90" t="s">
        <v>610</v>
      </c>
      <c r="AHX4" s="66" t="s">
        <v>505</v>
      </c>
      <c r="AHY4" s="88" t="s">
        <v>511</v>
      </c>
      <c r="AHZ4" s="87" t="s">
        <v>519</v>
      </c>
      <c r="AIA4" s="87" t="s">
        <v>527</v>
      </c>
      <c r="AIB4" s="87" t="s">
        <v>535</v>
      </c>
      <c r="AIC4" s="87" t="s">
        <v>539</v>
      </c>
      <c r="AID4" s="87" t="s">
        <v>547</v>
      </c>
      <c r="AIE4" s="87" t="s">
        <v>554</v>
      </c>
      <c r="AIF4" s="86" t="s">
        <v>561</v>
      </c>
      <c r="AIG4" s="87" t="s">
        <v>565</v>
      </c>
      <c r="AIH4" s="369" t="s">
        <v>572</v>
      </c>
      <c r="AII4" s="368" t="s">
        <v>576</v>
      </c>
      <c r="AIJ4" s="370" t="s">
        <v>584</v>
      </c>
      <c r="AIK4" s="362" t="s">
        <v>608</v>
      </c>
      <c r="AIL4" s="84" t="s">
        <v>607</v>
      </c>
      <c r="AIM4" s="84" t="s">
        <v>611</v>
      </c>
      <c r="AIN4" s="83" t="s">
        <v>610</v>
      </c>
      <c r="AIO4" s="387"/>
      <c r="AIP4" s="66" t="s">
        <v>604</v>
      </c>
      <c r="AIQ4" s="95" t="s">
        <v>515</v>
      </c>
      <c r="AIR4" s="93" t="s">
        <v>523</v>
      </c>
      <c r="AIS4" s="93" t="s">
        <v>531</v>
      </c>
      <c r="AIT4" s="93" t="s">
        <v>543</v>
      </c>
      <c r="AIU4" s="93" t="s">
        <v>558</v>
      </c>
      <c r="AIV4" s="93" t="s">
        <v>568</v>
      </c>
      <c r="AIW4" s="93" t="s">
        <v>551</v>
      </c>
      <c r="AIX4" s="93" t="s">
        <v>580</v>
      </c>
      <c r="AIY4" s="94" t="s">
        <v>588</v>
      </c>
      <c r="AIZ4" s="94" t="s">
        <v>971</v>
      </c>
      <c r="AJA4" s="94" t="s">
        <v>975</v>
      </c>
      <c r="AJB4" s="94" t="s">
        <v>983</v>
      </c>
      <c r="AJC4" s="363" t="s">
        <v>608</v>
      </c>
      <c r="AJD4" s="91" t="s">
        <v>607</v>
      </c>
      <c r="AJE4" s="91" t="s">
        <v>611</v>
      </c>
      <c r="AJF4" s="90" t="s">
        <v>610</v>
      </c>
      <c r="AJI4" s="66" t="s">
        <v>505</v>
      </c>
      <c r="AJJ4" s="88" t="s">
        <v>511</v>
      </c>
      <c r="AJK4" s="87" t="s">
        <v>519</v>
      </c>
      <c r="AJL4" s="87" t="s">
        <v>527</v>
      </c>
      <c r="AJM4" s="87" t="s">
        <v>535</v>
      </c>
      <c r="AJN4" s="87" t="s">
        <v>539</v>
      </c>
      <c r="AJO4" s="87" t="s">
        <v>547</v>
      </c>
      <c r="AJP4" s="87" t="s">
        <v>554</v>
      </c>
      <c r="AJQ4" s="86" t="s">
        <v>561</v>
      </c>
      <c r="AJR4" s="87" t="s">
        <v>565</v>
      </c>
      <c r="AJS4" s="369" t="s">
        <v>572</v>
      </c>
      <c r="AJT4" s="368" t="s">
        <v>576</v>
      </c>
      <c r="AJU4" s="370" t="s">
        <v>584</v>
      </c>
      <c r="AJV4" s="362" t="s">
        <v>608</v>
      </c>
      <c r="AJW4" s="84" t="s">
        <v>607</v>
      </c>
      <c r="AJX4" s="84" t="s">
        <v>611</v>
      </c>
      <c r="AJY4" s="83" t="s">
        <v>610</v>
      </c>
      <c r="AKA4" s="66" t="s">
        <v>604</v>
      </c>
      <c r="AKB4" s="95" t="s">
        <v>515</v>
      </c>
      <c r="AKC4" s="93" t="s">
        <v>523</v>
      </c>
      <c r="AKD4" s="93" t="s">
        <v>531</v>
      </c>
      <c r="AKE4" s="93" t="s">
        <v>543</v>
      </c>
      <c r="AKF4" s="93" t="s">
        <v>558</v>
      </c>
      <c r="AKG4" s="93" t="s">
        <v>568</v>
      </c>
      <c r="AKH4" s="93" t="s">
        <v>551</v>
      </c>
      <c r="AKI4" s="93" t="s">
        <v>580</v>
      </c>
      <c r="AKJ4" s="94" t="s">
        <v>588</v>
      </c>
      <c r="AKK4" s="94" t="s">
        <v>971</v>
      </c>
      <c r="AKL4" s="94" t="s">
        <v>975</v>
      </c>
      <c r="AKM4" s="94" t="s">
        <v>983</v>
      </c>
      <c r="AKN4" s="363" t="s">
        <v>608</v>
      </c>
      <c r="AKO4" s="91" t="s">
        <v>607</v>
      </c>
      <c r="AKP4" s="91" t="s">
        <v>611</v>
      </c>
      <c r="AKQ4" s="90" t="s">
        <v>610</v>
      </c>
      <c r="AKT4" s="66" t="s">
        <v>505</v>
      </c>
      <c r="AKU4" s="88" t="s">
        <v>511</v>
      </c>
      <c r="AKV4" s="87" t="s">
        <v>519</v>
      </c>
      <c r="AKW4" s="87" t="s">
        <v>527</v>
      </c>
      <c r="AKX4" s="87" t="s">
        <v>535</v>
      </c>
      <c r="AKY4" s="87" t="s">
        <v>539</v>
      </c>
      <c r="AKZ4" s="87" t="s">
        <v>547</v>
      </c>
      <c r="ALA4" s="87" t="s">
        <v>554</v>
      </c>
      <c r="ALB4" s="86" t="s">
        <v>561</v>
      </c>
      <c r="ALC4" s="87" t="s">
        <v>565</v>
      </c>
      <c r="ALD4" s="369" t="s">
        <v>572</v>
      </c>
      <c r="ALE4" s="368" t="s">
        <v>576</v>
      </c>
      <c r="ALF4" s="370" t="s">
        <v>584</v>
      </c>
      <c r="ALG4" s="362" t="s">
        <v>608</v>
      </c>
      <c r="ALH4" s="84" t="s">
        <v>607</v>
      </c>
      <c r="ALI4" s="84" t="s">
        <v>611</v>
      </c>
      <c r="ALJ4" s="83" t="s">
        <v>610</v>
      </c>
      <c r="ALL4" s="66" t="s">
        <v>604</v>
      </c>
      <c r="ALM4" s="95" t="s">
        <v>515</v>
      </c>
      <c r="ALN4" s="93" t="s">
        <v>523</v>
      </c>
      <c r="ALO4" s="93" t="s">
        <v>531</v>
      </c>
      <c r="ALP4" s="93" t="s">
        <v>543</v>
      </c>
      <c r="ALQ4" s="93" t="s">
        <v>558</v>
      </c>
      <c r="ALR4" s="93" t="s">
        <v>568</v>
      </c>
      <c r="ALS4" s="93" t="s">
        <v>551</v>
      </c>
      <c r="ALT4" s="93" t="s">
        <v>580</v>
      </c>
      <c r="ALU4" s="94" t="s">
        <v>588</v>
      </c>
      <c r="ALV4" s="94" t="s">
        <v>971</v>
      </c>
      <c r="ALW4" s="94" t="s">
        <v>975</v>
      </c>
      <c r="ALX4" s="94" t="s">
        <v>983</v>
      </c>
      <c r="ALY4" s="363" t="s">
        <v>608</v>
      </c>
      <c r="ALZ4" s="91" t="s">
        <v>607</v>
      </c>
      <c r="AMA4" s="91" t="s">
        <v>611</v>
      </c>
      <c r="AMB4" s="90" t="s">
        <v>610</v>
      </c>
      <c r="AME4" s="66" t="s">
        <v>505</v>
      </c>
      <c r="AMF4" s="88" t="s">
        <v>511</v>
      </c>
      <c r="AMG4" s="87" t="s">
        <v>519</v>
      </c>
      <c r="AMH4" s="87" t="s">
        <v>527</v>
      </c>
      <c r="AMI4" s="87" t="s">
        <v>535</v>
      </c>
      <c r="AMJ4" s="87" t="s">
        <v>539</v>
      </c>
      <c r="AMK4" s="87" t="s">
        <v>547</v>
      </c>
      <c r="AML4" s="87" t="s">
        <v>554</v>
      </c>
      <c r="AMM4" s="86" t="s">
        <v>561</v>
      </c>
      <c r="AMN4" s="87" t="s">
        <v>565</v>
      </c>
      <c r="AMO4" s="369" t="s">
        <v>572</v>
      </c>
      <c r="AMP4" s="368" t="s">
        <v>576</v>
      </c>
      <c r="AMQ4" s="370" t="s">
        <v>584</v>
      </c>
      <c r="AMR4" s="362" t="s">
        <v>608</v>
      </c>
      <c r="AMS4" s="84" t="s">
        <v>607</v>
      </c>
      <c r="AMT4" s="84" t="s">
        <v>611</v>
      </c>
      <c r="AMU4" s="83" t="s">
        <v>610</v>
      </c>
      <c r="AMV4" s="412"/>
      <c r="AMW4" s="66" t="s">
        <v>604</v>
      </c>
      <c r="AMX4" s="95" t="s">
        <v>515</v>
      </c>
      <c r="AMY4" s="93" t="s">
        <v>523</v>
      </c>
      <c r="AMZ4" s="93" t="s">
        <v>531</v>
      </c>
      <c r="ANA4" s="93" t="s">
        <v>543</v>
      </c>
      <c r="ANB4" s="93" t="s">
        <v>558</v>
      </c>
      <c r="ANC4" s="93" t="s">
        <v>568</v>
      </c>
      <c r="AND4" s="93" t="s">
        <v>551</v>
      </c>
      <c r="ANE4" s="93" t="s">
        <v>580</v>
      </c>
      <c r="ANF4" s="94" t="s">
        <v>588</v>
      </c>
      <c r="ANG4" s="94" t="s">
        <v>971</v>
      </c>
      <c r="ANH4" s="94" t="s">
        <v>975</v>
      </c>
      <c r="ANI4" s="94" t="s">
        <v>983</v>
      </c>
      <c r="ANJ4" s="363" t="s">
        <v>608</v>
      </c>
      <c r="ANK4" s="91" t="s">
        <v>607</v>
      </c>
      <c r="ANL4" s="91" t="s">
        <v>611</v>
      </c>
      <c r="ANM4" s="90" t="s">
        <v>610</v>
      </c>
      <c r="ANP4" s="66" t="s">
        <v>505</v>
      </c>
      <c r="ANQ4" s="88" t="s">
        <v>511</v>
      </c>
      <c r="ANR4" s="87" t="s">
        <v>519</v>
      </c>
      <c r="ANS4" s="87" t="s">
        <v>527</v>
      </c>
      <c r="ANT4" s="87" t="s">
        <v>535</v>
      </c>
      <c r="ANU4" s="87" t="s">
        <v>539</v>
      </c>
      <c r="ANV4" s="87" t="s">
        <v>547</v>
      </c>
      <c r="ANW4" s="87" t="s">
        <v>554</v>
      </c>
      <c r="ANX4" s="86" t="s">
        <v>561</v>
      </c>
      <c r="ANY4" s="87" t="s">
        <v>565</v>
      </c>
      <c r="ANZ4" s="369" t="s">
        <v>572</v>
      </c>
      <c r="AOA4" s="368" t="s">
        <v>576</v>
      </c>
      <c r="AOB4" s="370" t="s">
        <v>584</v>
      </c>
      <c r="AOC4" s="362" t="s">
        <v>608</v>
      </c>
      <c r="AOD4" s="84" t="s">
        <v>607</v>
      </c>
      <c r="AOE4" s="84" t="s">
        <v>611</v>
      </c>
      <c r="AOF4" s="83" t="s">
        <v>610</v>
      </c>
      <c r="AOH4" s="66" t="s">
        <v>604</v>
      </c>
      <c r="AOI4" s="95" t="s">
        <v>515</v>
      </c>
      <c r="AOJ4" s="93" t="s">
        <v>523</v>
      </c>
      <c r="AOK4" s="93" t="s">
        <v>531</v>
      </c>
      <c r="AOL4" s="93" t="s">
        <v>543</v>
      </c>
      <c r="AOM4" s="93" t="s">
        <v>558</v>
      </c>
      <c r="AON4" s="93" t="s">
        <v>568</v>
      </c>
      <c r="AOO4" s="93" t="s">
        <v>551</v>
      </c>
      <c r="AOP4" s="93" t="s">
        <v>580</v>
      </c>
      <c r="AOQ4" s="94" t="s">
        <v>588</v>
      </c>
      <c r="AOR4" s="94" t="s">
        <v>971</v>
      </c>
      <c r="AOS4" s="94" t="s">
        <v>975</v>
      </c>
      <c r="AOT4" s="94" t="s">
        <v>983</v>
      </c>
      <c r="AOU4" s="363" t="s">
        <v>608</v>
      </c>
      <c r="AOV4" s="91" t="s">
        <v>607</v>
      </c>
      <c r="AOW4" s="91" t="s">
        <v>611</v>
      </c>
      <c r="AOX4" s="90" t="s">
        <v>610</v>
      </c>
      <c r="APA4" s="66" t="s">
        <v>505</v>
      </c>
      <c r="APB4" s="88" t="s">
        <v>511</v>
      </c>
      <c r="APC4" s="87" t="s">
        <v>519</v>
      </c>
      <c r="APD4" s="87" t="s">
        <v>527</v>
      </c>
      <c r="APE4" s="87" t="s">
        <v>535</v>
      </c>
      <c r="APF4" s="87" t="s">
        <v>539</v>
      </c>
      <c r="APG4" s="87" t="s">
        <v>547</v>
      </c>
      <c r="APH4" s="87" t="s">
        <v>554</v>
      </c>
      <c r="API4" s="86" t="s">
        <v>561</v>
      </c>
      <c r="APJ4" s="87" t="s">
        <v>565</v>
      </c>
      <c r="APK4" s="369" t="s">
        <v>572</v>
      </c>
      <c r="APL4" s="368" t="s">
        <v>576</v>
      </c>
      <c r="APM4" s="370" t="s">
        <v>584</v>
      </c>
      <c r="APN4" s="362" t="s">
        <v>608</v>
      </c>
      <c r="APO4" s="84" t="s">
        <v>607</v>
      </c>
      <c r="APP4" s="84" t="s">
        <v>611</v>
      </c>
      <c r="APQ4" s="83" t="s">
        <v>610</v>
      </c>
      <c r="APS4" s="66" t="s">
        <v>604</v>
      </c>
      <c r="APT4" s="95" t="s">
        <v>515</v>
      </c>
      <c r="APU4" s="93" t="s">
        <v>523</v>
      </c>
      <c r="APV4" s="93" t="s">
        <v>531</v>
      </c>
      <c r="APW4" s="93" t="s">
        <v>543</v>
      </c>
      <c r="APX4" s="93" t="s">
        <v>558</v>
      </c>
      <c r="APY4" s="93" t="s">
        <v>568</v>
      </c>
      <c r="APZ4" s="93" t="s">
        <v>551</v>
      </c>
      <c r="AQA4" s="93" t="s">
        <v>580</v>
      </c>
      <c r="AQB4" s="94" t="s">
        <v>588</v>
      </c>
      <c r="AQC4" s="94" t="s">
        <v>971</v>
      </c>
      <c r="AQD4" s="94" t="s">
        <v>975</v>
      </c>
      <c r="AQE4" s="94" t="s">
        <v>983</v>
      </c>
      <c r="AQF4" s="363" t="s">
        <v>608</v>
      </c>
      <c r="AQG4" s="91" t="s">
        <v>607</v>
      </c>
      <c r="AQH4" s="91" t="s">
        <v>611</v>
      </c>
      <c r="AQI4" s="90" t="s">
        <v>610</v>
      </c>
      <c r="AQL4" s="66" t="s">
        <v>505</v>
      </c>
      <c r="AQM4" s="88" t="s">
        <v>511</v>
      </c>
      <c r="AQN4" s="87" t="s">
        <v>519</v>
      </c>
      <c r="AQO4" s="87" t="s">
        <v>527</v>
      </c>
      <c r="AQP4" s="87" t="s">
        <v>535</v>
      </c>
      <c r="AQQ4" s="87" t="s">
        <v>539</v>
      </c>
      <c r="AQR4" s="87" t="s">
        <v>547</v>
      </c>
      <c r="AQS4" s="87" t="s">
        <v>554</v>
      </c>
      <c r="AQT4" s="86" t="s">
        <v>561</v>
      </c>
      <c r="AQU4" s="87" t="s">
        <v>565</v>
      </c>
      <c r="AQV4" s="369" t="s">
        <v>572</v>
      </c>
      <c r="AQW4" s="368" t="s">
        <v>576</v>
      </c>
      <c r="AQX4" s="370" t="s">
        <v>584</v>
      </c>
      <c r="AQY4" s="362" t="s">
        <v>608</v>
      </c>
      <c r="AQZ4" s="84" t="s">
        <v>607</v>
      </c>
      <c r="ARA4" s="84" t="s">
        <v>611</v>
      </c>
      <c r="ARB4" s="83" t="s">
        <v>610</v>
      </c>
      <c r="ARD4" s="66" t="s">
        <v>604</v>
      </c>
      <c r="ARE4" s="95" t="s">
        <v>515</v>
      </c>
      <c r="ARF4" s="93" t="s">
        <v>523</v>
      </c>
      <c r="ARG4" s="93" t="s">
        <v>531</v>
      </c>
      <c r="ARH4" s="93" t="s">
        <v>543</v>
      </c>
      <c r="ARI4" s="93" t="s">
        <v>558</v>
      </c>
      <c r="ARJ4" s="93" t="s">
        <v>568</v>
      </c>
      <c r="ARK4" s="93" t="s">
        <v>551</v>
      </c>
      <c r="ARL4" s="93" t="s">
        <v>580</v>
      </c>
      <c r="ARM4" s="94" t="s">
        <v>588</v>
      </c>
      <c r="ARN4" s="94" t="s">
        <v>971</v>
      </c>
      <c r="ARO4" s="94" t="s">
        <v>975</v>
      </c>
      <c r="ARP4" s="94" t="s">
        <v>983</v>
      </c>
      <c r="ARQ4" s="363" t="s">
        <v>608</v>
      </c>
      <c r="ARR4" s="91" t="s">
        <v>607</v>
      </c>
      <c r="ARS4" s="91" t="s">
        <v>611</v>
      </c>
      <c r="ART4" s="90" t="s">
        <v>610</v>
      </c>
      <c r="ARW4" s="66" t="s">
        <v>505</v>
      </c>
      <c r="ARX4" s="88" t="s">
        <v>511</v>
      </c>
      <c r="ARY4" s="87" t="s">
        <v>519</v>
      </c>
      <c r="ARZ4" s="87" t="s">
        <v>527</v>
      </c>
      <c r="ASA4" s="87" t="s">
        <v>535</v>
      </c>
      <c r="ASB4" s="87" t="s">
        <v>539</v>
      </c>
      <c r="ASC4" s="87" t="s">
        <v>547</v>
      </c>
      <c r="ASD4" s="87" t="s">
        <v>554</v>
      </c>
      <c r="ASE4" s="86" t="s">
        <v>561</v>
      </c>
      <c r="ASF4" s="87" t="s">
        <v>565</v>
      </c>
      <c r="ASG4" s="369" t="s">
        <v>572</v>
      </c>
      <c r="ASH4" s="368" t="s">
        <v>576</v>
      </c>
      <c r="ASI4" s="370" t="s">
        <v>584</v>
      </c>
      <c r="ASJ4" s="362" t="s">
        <v>608</v>
      </c>
      <c r="ASK4" s="84" t="s">
        <v>607</v>
      </c>
      <c r="ASL4" s="84" t="s">
        <v>611</v>
      </c>
      <c r="ASM4" s="83" t="s">
        <v>610</v>
      </c>
      <c r="ASO4" s="66" t="s">
        <v>604</v>
      </c>
      <c r="ASP4" s="95" t="s">
        <v>515</v>
      </c>
      <c r="ASQ4" s="93" t="s">
        <v>523</v>
      </c>
      <c r="ASR4" s="93" t="s">
        <v>531</v>
      </c>
      <c r="ASS4" s="93" t="s">
        <v>543</v>
      </c>
      <c r="AST4" s="93" t="s">
        <v>558</v>
      </c>
      <c r="ASU4" s="93" t="s">
        <v>568</v>
      </c>
      <c r="ASV4" s="93" t="s">
        <v>551</v>
      </c>
      <c r="ASW4" s="93" t="s">
        <v>580</v>
      </c>
      <c r="ASX4" s="94" t="s">
        <v>588</v>
      </c>
      <c r="ASY4" s="94" t="s">
        <v>971</v>
      </c>
      <c r="ASZ4" s="94" t="s">
        <v>975</v>
      </c>
      <c r="ATA4" s="94" t="s">
        <v>983</v>
      </c>
      <c r="ATB4" s="363" t="s">
        <v>608</v>
      </c>
      <c r="ATC4" s="91" t="s">
        <v>607</v>
      </c>
      <c r="ATD4" s="91" t="s">
        <v>611</v>
      </c>
      <c r="ATE4" s="90" t="s">
        <v>610</v>
      </c>
      <c r="ATH4" s="66" t="s">
        <v>505</v>
      </c>
      <c r="ATI4" s="88" t="s">
        <v>511</v>
      </c>
      <c r="ATJ4" s="87" t="s">
        <v>519</v>
      </c>
      <c r="ATK4" s="87" t="s">
        <v>527</v>
      </c>
      <c r="ATL4" s="87" t="s">
        <v>535</v>
      </c>
      <c r="ATM4" s="87" t="s">
        <v>539</v>
      </c>
      <c r="ATN4" s="87" t="s">
        <v>547</v>
      </c>
      <c r="ATO4" s="87" t="s">
        <v>554</v>
      </c>
      <c r="ATP4" s="86" t="s">
        <v>561</v>
      </c>
      <c r="ATQ4" s="87" t="s">
        <v>565</v>
      </c>
      <c r="ATR4" s="369" t="s">
        <v>572</v>
      </c>
      <c r="ATS4" s="368" t="s">
        <v>576</v>
      </c>
      <c r="ATT4" s="370" t="s">
        <v>584</v>
      </c>
      <c r="ATU4" s="362" t="s">
        <v>608</v>
      </c>
      <c r="ATV4" s="84" t="s">
        <v>607</v>
      </c>
      <c r="ATW4" s="84" t="s">
        <v>611</v>
      </c>
      <c r="ATX4" s="83" t="s">
        <v>610</v>
      </c>
      <c r="ATZ4" s="66" t="s">
        <v>604</v>
      </c>
      <c r="AUA4" s="95" t="s">
        <v>515</v>
      </c>
      <c r="AUB4" s="93" t="s">
        <v>523</v>
      </c>
      <c r="AUC4" s="93" t="s">
        <v>531</v>
      </c>
      <c r="AUD4" s="93" t="s">
        <v>543</v>
      </c>
      <c r="AUE4" s="93" t="s">
        <v>558</v>
      </c>
      <c r="AUF4" s="93" t="s">
        <v>568</v>
      </c>
      <c r="AUG4" s="93" t="s">
        <v>551</v>
      </c>
      <c r="AUH4" s="93" t="s">
        <v>580</v>
      </c>
      <c r="AUI4" s="94" t="s">
        <v>588</v>
      </c>
      <c r="AUJ4" s="94" t="s">
        <v>971</v>
      </c>
      <c r="AUK4" s="94" t="s">
        <v>975</v>
      </c>
      <c r="AUL4" s="94" t="s">
        <v>983</v>
      </c>
      <c r="AUM4" s="363" t="s">
        <v>608</v>
      </c>
      <c r="AUN4" s="91" t="s">
        <v>607</v>
      </c>
      <c r="AUO4" s="91" t="s">
        <v>611</v>
      </c>
      <c r="AUP4" s="90" t="s">
        <v>610</v>
      </c>
      <c r="AUS4" s="66" t="s">
        <v>505</v>
      </c>
      <c r="AUT4" s="88" t="s">
        <v>511</v>
      </c>
      <c r="AUU4" s="87" t="s">
        <v>519</v>
      </c>
      <c r="AUV4" s="87" t="s">
        <v>527</v>
      </c>
      <c r="AUW4" s="87" t="s">
        <v>535</v>
      </c>
      <c r="AUX4" s="87" t="s">
        <v>539</v>
      </c>
      <c r="AUY4" s="87" t="s">
        <v>547</v>
      </c>
      <c r="AUZ4" s="87" t="s">
        <v>554</v>
      </c>
      <c r="AVA4" s="86" t="s">
        <v>561</v>
      </c>
      <c r="AVB4" s="87" t="s">
        <v>565</v>
      </c>
      <c r="AVC4" s="369" t="s">
        <v>572</v>
      </c>
      <c r="AVD4" s="368" t="s">
        <v>576</v>
      </c>
      <c r="AVE4" s="370" t="s">
        <v>584</v>
      </c>
      <c r="AVF4" s="362" t="s">
        <v>608</v>
      </c>
      <c r="AVG4" s="84" t="s">
        <v>607</v>
      </c>
      <c r="AVH4" s="84" t="s">
        <v>611</v>
      </c>
      <c r="AVI4" s="83" t="s">
        <v>610</v>
      </c>
      <c r="AVJ4" s="412"/>
      <c r="AVK4" s="66" t="s">
        <v>604</v>
      </c>
      <c r="AVL4" s="95" t="s">
        <v>515</v>
      </c>
      <c r="AVM4" s="93" t="s">
        <v>523</v>
      </c>
      <c r="AVN4" s="93" t="s">
        <v>531</v>
      </c>
      <c r="AVO4" s="93" t="s">
        <v>543</v>
      </c>
      <c r="AVP4" s="93" t="s">
        <v>558</v>
      </c>
      <c r="AVQ4" s="93" t="s">
        <v>568</v>
      </c>
      <c r="AVR4" s="93" t="s">
        <v>551</v>
      </c>
      <c r="AVS4" s="93" t="s">
        <v>580</v>
      </c>
      <c r="AVT4" s="94" t="s">
        <v>588</v>
      </c>
      <c r="AVU4" s="94" t="s">
        <v>971</v>
      </c>
      <c r="AVV4" s="94" t="s">
        <v>975</v>
      </c>
      <c r="AVW4" s="94" t="s">
        <v>983</v>
      </c>
      <c r="AVX4" s="363" t="s">
        <v>608</v>
      </c>
      <c r="AVY4" s="91" t="s">
        <v>607</v>
      </c>
      <c r="AVZ4" s="91" t="s">
        <v>611</v>
      </c>
      <c r="AWA4" s="90" t="s">
        <v>610</v>
      </c>
      <c r="AWD4" s="66" t="s">
        <v>505</v>
      </c>
      <c r="AWE4" s="88" t="s">
        <v>511</v>
      </c>
      <c r="AWF4" s="87" t="s">
        <v>519</v>
      </c>
      <c r="AWG4" s="87" t="s">
        <v>527</v>
      </c>
      <c r="AWH4" s="87" t="s">
        <v>535</v>
      </c>
      <c r="AWI4" s="87" t="s">
        <v>539</v>
      </c>
      <c r="AWJ4" s="87" t="s">
        <v>547</v>
      </c>
      <c r="AWK4" s="87" t="s">
        <v>554</v>
      </c>
      <c r="AWL4" s="86" t="s">
        <v>561</v>
      </c>
      <c r="AWM4" s="87" t="s">
        <v>565</v>
      </c>
      <c r="AWN4" s="369" t="s">
        <v>572</v>
      </c>
      <c r="AWO4" s="368" t="s">
        <v>576</v>
      </c>
      <c r="AWP4" s="370" t="s">
        <v>584</v>
      </c>
      <c r="AWQ4" s="362" t="s">
        <v>608</v>
      </c>
      <c r="AWR4" s="84" t="s">
        <v>607</v>
      </c>
      <c r="AWS4" s="84" t="s">
        <v>611</v>
      </c>
      <c r="AWT4" s="83" t="s">
        <v>610</v>
      </c>
    </row>
    <row r="5" spans="1:1294" ht="15.75" thickBot="1" x14ac:dyDescent="0.3">
      <c r="A5" s="361" t="s">
        <v>864</v>
      </c>
      <c r="B5" s="373" t="str">
        <f t="shared" ref="B5:M7" si="0">_xlfn.CONCAT($B$3, " ",B$4, " ",$A5)</f>
        <v>Square Wave Jerk Instances CHUM-RV-003 EyeTrackingFix</v>
      </c>
      <c r="C5" s="373" t="str">
        <f t="shared" si="0"/>
        <v>Square Wave Jerk Instances CHUM-RV-004 EyeTrackingFix</v>
      </c>
      <c r="D5" s="373" t="str">
        <f t="shared" si="0"/>
        <v>Square Wave Jerk Instances CHUM-RV-008 EyeTrackingFix</v>
      </c>
      <c r="E5" s="373" t="str">
        <f t="shared" si="0"/>
        <v>Square Wave Jerk Instances CHUM-RV-009 EyeTrackingFix</v>
      </c>
      <c r="F5" s="373" t="str">
        <f t="shared" si="0"/>
        <v>Square Wave Jerk Instances CHUM-RV-014 EyeTrackingFix</v>
      </c>
      <c r="G5" s="373" t="str">
        <f t="shared" si="0"/>
        <v>Square Wave Jerk Instances CHUM-RV-015 EyeTrackingFix</v>
      </c>
      <c r="H5" s="373" t="str">
        <f t="shared" si="0"/>
        <v>Square Wave Jerk Instances CHUM-RV-019 EyeTrackingFix</v>
      </c>
      <c r="I5" s="373" t="str">
        <f t="shared" si="0"/>
        <v>Square Wave Jerk Instances CHUM-RV-020 EyeTrackingFix</v>
      </c>
      <c r="J5" s="373" t="str">
        <f t="shared" si="0"/>
        <v>Square Wave Jerk Instances CHUM-RV-021 EyeTrackingFix</v>
      </c>
      <c r="K5" s="373" t="str">
        <f>_xlfn.CONCAT($B$3, " ",K$4, " ",$A5)</f>
        <v>Square Wave Jerk Instances CHUM-RV-022 EyeTrackingFix</v>
      </c>
      <c r="L5" s="373" t="str">
        <f t="shared" si="0"/>
        <v>Square Wave Jerk Instances CHUM-RV-023 EyeTrackingFix</v>
      </c>
      <c r="M5" s="373" t="str">
        <f t="shared" si="0"/>
        <v>Square Wave Jerk Instances CHUM-RV-024 EyeTrackingFix</v>
      </c>
      <c r="N5" s="385" t="e">
        <f>AVERAGE(B5:J5)</f>
        <v>#DIV/0!</v>
      </c>
      <c r="O5" s="379" t="e">
        <f>MEDIAN(B5:J5)</f>
        <v>#NUM!</v>
      </c>
      <c r="P5" s="379">
        <f>MAX(B5:J5)</f>
        <v>0</v>
      </c>
      <c r="Q5" s="380">
        <f>MIN(B5:J5)</f>
        <v>0</v>
      </c>
      <c r="R5" s="13"/>
      <c r="S5" s="7"/>
      <c r="T5" s="361" t="s">
        <v>864</v>
      </c>
      <c r="U5" s="373" t="str">
        <f>_xlfn.CONCAT($U$3, " ",U$4, " ",$T5)</f>
        <v>Square Wave Jerk Instances CHUM-RV-001 EyeTrackingFix</v>
      </c>
      <c r="V5" s="373" t="str">
        <f t="shared" ref="V5:AF5" si="1">_xlfn.CONCAT($U$3, " ",V$4, " ",$T5)</f>
        <v>Square Wave Jerk Instances CHUM-RV-002 EyeTrackingFix</v>
      </c>
      <c r="W5" s="373" t="str">
        <f t="shared" si="1"/>
        <v>Square Wave Jerk Instances CHUM-RV-005 EyeTrackingFix</v>
      </c>
      <c r="X5" s="373" t="str">
        <f t="shared" si="1"/>
        <v>Square Wave Jerk Instances CHUM-RV-006 EyeTrackingFix</v>
      </c>
      <c r="Y5" s="373" t="str">
        <f t="shared" si="1"/>
        <v>Square Wave Jerk Instances CHUM-RV-007 EyeTrackingFix</v>
      </c>
      <c r="Z5" s="373" t="str">
        <f t="shared" si="1"/>
        <v>Square Wave Jerk Instances CHUM-RV-010 EyeTrackingFix</v>
      </c>
      <c r="AA5" s="373" t="str">
        <f t="shared" si="1"/>
        <v>Square Wave Jerk Instances CHUM-RV-011 EyeTrackingFix</v>
      </c>
      <c r="AB5" s="373" t="str">
        <f t="shared" si="1"/>
        <v>Square Wave Jerk Instances CHUM-RV-012 EyeTrackingFix</v>
      </c>
      <c r="AC5" s="373" t="str">
        <f t="shared" si="1"/>
        <v>Square Wave Jerk Instances CHUM-RV-013 EyeTrackingFix</v>
      </c>
      <c r="AD5" s="373" t="str">
        <f t="shared" si="1"/>
        <v>Square Wave Jerk Instances CHUM-RV-016 EyeTrackingFix</v>
      </c>
      <c r="AE5" s="373" t="str">
        <f t="shared" si="1"/>
        <v>Square Wave Jerk Instances CHUM-RV-017 EyeTrackingFix</v>
      </c>
      <c r="AF5" s="373" t="str">
        <f t="shared" si="1"/>
        <v>Square Wave Jerk Instances CHUM-RV-018 EyeTrackingFix</v>
      </c>
      <c r="AG5" s="374" t="e">
        <f>AVERAGE(U5:AF5)</f>
        <v>#DIV/0!</v>
      </c>
      <c r="AH5" s="375" t="e">
        <f>MEDIAN(U5:AF5)</f>
        <v>#NUM!</v>
      </c>
      <c r="AI5" s="375">
        <f>MAX(U5:AF5)</f>
        <v>0</v>
      </c>
      <c r="AJ5" s="376">
        <f>MIN(U5:AF5)</f>
        <v>0</v>
      </c>
      <c r="AL5" s="66" t="s">
        <v>609</v>
      </c>
      <c r="AM5" s="373" t="str">
        <f>_xlfn.CONCAT($AM$3, " ",AM$4, " ",$AL5, " ", $AL$1)</f>
        <v>Square Wave Jerk Amplitude CHUM-RV-003 Total EyeTrackingFix</v>
      </c>
      <c r="AN5" s="373" t="str">
        <f t="shared" ref="AN5:AX5" si="2">_xlfn.CONCAT($AM$3, " ",AN$4, " ",$AL5, " ", $AL$1)</f>
        <v>Square Wave Jerk Amplitude CHUM-RV-004 Total EyeTrackingFix</v>
      </c>
      <c r="AO5" s="373" t="str">
        <f t="shared" si="2"/>
        <v>Square Wave Jerk Amplitude CHUM-RV-008 Total EyeTrackingFix</v>
      </c>
      <c r="AP5" s="373" t="str">
        <f t="shared" si="2"/>
        <v>Square Wave Jerk Amplitude CHUM-RV-009 Total EyeTrackingFix</v>
      </c>
      <c r="AQ5" s="373" t="str">
        <f t="shared" si="2"/>
        <v>Square Wave Jerk Amplitude CHUM-RV-014 Total EyeTrackingFix</v>
      </c>
      <c r="AR5" s="373" t="str">
        <f t="shared" si="2"/>
        <v>Square Wave Jerk Amplitude CHUM-RV-015 Total EyeTrackingFix</v>
      </c>
      <c r="AS5" s="373" t="str">
        <f t="shared" si="2"/>
        <v>Square Wave Jerk Amplitude CHUM-RV-019 Total EyeTrackingFix</v>
      </c>
      <c r="AT5" s="373" t="str">
        <f t="shared" si="2"/>
        <v>Square Wave Jerk Amplitude CHUM-RV-020 Total EyeTrackingFix</v>
      </c>
      <c r="AU5" s="373" t="str">
        <f t="shared" si="2"/>
        <v>Square Wave Jerk Amplitude CHUM-RV-021 Total EyeTrackingFix</v>
      </c>
      <c r="AV5" s="373" t="str">
        <f t="shared" si="2"/>
        <v>Square Wave Jerk Amplitude CHUM-RV-022 Total EyeTrackingFix</v>
      </c>
      <c r="AW5" s="373" t="str">
        <f t="shared" si="2"/>
        <v>Square Wave Jerk Amplitude CHUM-RV-023 Total EyeTrackingFix</v>
      </c>
      <c r="AX5" s="373" t="str">
        <f t="shared" si="2"/>
        <v>Square Wave Jerk Amplitude CHUM-RV-024 Total EyeTrackingFix</v>
      </c>
      <c r="AY5" s="378" t="e">
        <f>AVERAGE(AM5:AU5)</f>
        <v>#DIV/0!</v>
      </c>
      <c r="AZ5" s="379" t="e">
        <f>MEDIAN(AM5:AU5)</f>
        <v>#NUM!</v>
      </c>
      <c r="BA5" s="379">
        <f>MAX(AM5:AU5)</f>
        <v>0</v>
      </c>
      <c r="BB5" s="380">
        <f>MIN(AM5:AU5)</f>
        <v>0</v>
      </c>
      <c r="BE5" s="66" t="s">
        <v>609</v>
      </c>
      <c r="BF5" s="373" t="str">
        <f t="shared" ref="BF5:BQ7" si="3">_xlfn.CONCAT($BF$3, " ",BF$4, " ",$BE5, " ", $AL$1)</f>
        <v>Square Wave Jerk Amplitude CHUM-RV-001 Total EyeTrackingFix</v>
      </c>
      <c r="BG5" s="373" t="str">
        <f t="shared" si="3"/>
        <v>Square Wave Jerk Amplitude CHUM-RV-002 Total EyeTrackingFix</v>
      </c>
      <c r="BH5" s="373" t="str">
        <f t="shared" si="3"/>
        <v>Square Wave Jerk Amplitude CHUM-RV-005 Total EyeTrackingFix</v>
      </c>
      <c r="BI5" s="373" t="str">
        <f t="shared" si="3"/>
        <v>Square Wave Jerk Amplitude CHUM-RV-006 Total EyeTrackingFix</v>
      </c>
      <c r="BJ5" s="373" t="str">
        <f t="shared" si="3"/>
        <v>Square Wave Jerk Amplitude CHUM-RV-007 Total EyeTrackingFix</v>
      </c>
      <c r="BK5" s="373" t="str">
        <f t="shared" si="3"/>
        <v>Square Wave Jerk Amplitude CHUM-RV-010 Total EyeTrackingFix</v>
      </c>
      <c r="BL5" s="373" t="str">
        <f t="shared" si="3"/>
        <v>Square Wave Jerk Amplitude CHUM-RV-011 Total EyeTrackingFix</v>
      </c>
      <c r="BM5" s="373" t="str">
        <f t="shared" si="3"/>
        <v>Square Wave Jerk Amplitude CHUM-RV-012 Total EyeTrackingFix</v>
      </c>
      <c r="BN5" s="373" t="str">
        <f t="shared" si="3"/>
        <v>Square Wave Jerk Amplitude CHUM-RV-013 Total EyeTrackingFix</v>
      </c>
      <c r="BO5" s="373" t="str">
        <f t="shared" si="3"/>
        <v>Square Wave Jerk Amplitude CHUM-RV-016 Total EyeTrackingFix</v>
      </c>
      <c r="BP5" s="373" t="str">
        <f t="shared" si="3"/>
        <v>Square Wave Jerk Amplitude CHUM-RV-017 Total EyeTrackingFix</v>
      </c>
      <c r="BQ5" s="373" t="str">
        <f t="shared" si="3"/>
        <v>Square Wave Jerk Amplitude CHUM-RV-018 Total EyeTrackingFix</v>
      </c>
      <c r="BR5" s="374" t="e">
        <f>AVERAGE(BF5:BQ5)</f>
        <v>#DIV/0!</v>
      </c>
      <c r="BS5" s="375" t="e">
        <f>MEDIAN(BF5:BQ5)</f>
        <v>#NUM!</v>
      </c>
      <c r="BT5" s="375">
        <f>MAX(BF5:BQ5)</f>
        <v>0</v>
      </c>
      <c r="BU5" s="376">
        <f>MIN(BF5:BQ5)</f>
        <v>0</v>
      </c>
      <c r="BW5" s="66" t="s">
        <v>609</v>
      </c>
      <c r="BX5" s="373" t="str">
        <f>_xlfn.CONCAT($BX$3, " ",BX$4, " ",$BW5, " ", $BW$1)</f>
        <v>Square Wave Jerk Amplitude CHUM-RV-003 Total EyeTrackingMultiple</v>
      </c>
      <c r="BY5" s="373" t="str">
        <f t="shared" ref="BY5:CI5" si="4">_xlfn.CONCAT($BX$3, " ",BY$4, " ",$BW5, " ", $BW$1)</f>
        <v>Square Wave Jerk Amplitude CHUM-RV-004 Total EyeTrackingMultiple</v>
      </c>
      <c r="BZ5" s="373" t="str">
        <f t="shared" si="4"/>
        <v>Square Wave Jerk Amplitude CHUM-RV-008 Total EyeTrackingMultiple</v>
      </c>
      <c r="CA5" s="373" t="str">
        <f t="shared" si="4"/>
        <v>Square Wave Jerk Amplitude CHUM-RV-009 Total EyeTrackingMultiple</v>
      </c>
      <c r="CB5" s="373" t="str">
        <f t="shared" si="4"/>
        <v>Square Wave Jerk Amplitude CHUM-RV-014 Total EyeTrackingMultiple</v>
      </c>
      <c r="CC5" s="373" t="str">
        <f t="shared" si="4"/>
        <v>Square Wave Jerk Amplitude CHUM-RV-015 Total EyeTrackingMultiple</v>
      </c>
      <c r="CD5" s="373" t="str">
        <f t="shared" si="4"/>
        <v>Square Wave Jerk Amplitude CHUM-RV-019 Total EyeTrackingMultiple</v>
      </c>
      <c r="CE5" s="373" t="str">
        <f t="shared" si="4"/>
        <v>Square Wave Jerk Amplitude CHUM-RV-020 Total EyeTrackingMultiple</v>
      </c>
      <c r="CF5" s="373" t="str">
        <f t="shared" si="4"/>
        <v>Square Wave Jerk Amplitude CHUM-RV-021 Total EyeTrackingMultiple</v>
      </c>
      <c r="CG5" s="373" t="str">
        <f t="shared" si="4"/>
        <v>Square Wave Jerk Amplitude CHUM-RV-022 Total EyeTrackingMultiple</v>
      </c>
      <c r="CH5" s="373" t="str">
        <f t="shared" si="4"/>
        <v>Square Wave Jerk Amplitude CHUM-RV-023 Total EyeTrackingMultiple</v>
      </c>
      <c r="CI5" s="373" t="str">
        <f t="shared" si="4"/>
        <v>Square Wave Jerk Amplitude CHUM-RV-024 Total EyeTrackingMultiple</v>
      </c>
      <c r="CJ5" s="378" t="e">
        <f>AVERAGE(BX5:CF5)</f>
        <v>#DIV/0!</v>
      </c>
      <c r="CK5" s="379" t="e">
        <f>MEDIAN(BX5:CF5)</f>
        <v>#NUM!</v>
      </c>
      <c r="CL5" s="379">
        <f>MAX(BX5:CF5)</f>
        <v>0</v>
      </c>
      <c r="CM5" s="380">
        <f>MIN(BX5:CF5)</f>
        <v>0</v>
      </c>
      <c r="CP5" s="66" t="s">
        <v>609</v>
      </c>
      <c r="CQ5" s="373" t="str">
        <f t="shared" ref="CQ5:DB7" si="5">_xlfn.CONCAT($CQ$3, " ",CQ$4, " ",$CP5, " ", $BW$1)</f>
        <v>Square Wave Jerk Amplitude CHUM-RV-001 Total EyeTrackingMultiple</v>
      </c>
      <c r="CR5" s="373" t="str">
        <f t="shared" si="5"/>
        <v>Square Wave Jerk Amplitude CHUM-RV-002 Total EyeTrackingMultiple</v>
      </c>
      <c r="CS5" s="373" t="str">
        <f t="shared" si="5"/>
        <v>Square Wave Jerk Amplitude CHUM-RV-005 Total EyeTrackingMultiple</v>
      </c>
      <c r="CT5" s="373" t="str">
        <f t="shared" si="5"/>
        <v>Square Wave Jerk Amplitude CHUM-RV-006 Total EyeTrackingMultiple</v>
      </c>
      <c r="CU5" s="373" t="str">
        <f t="shared" si="5"/>
        <v>Square Wave Jerk Amplitude CHUM-RV-007 Total EyeTrackingMultiple</v>
      </c>
      <c r="CV5" s="373" t="str">
        <f t="shared" si="5"/>
        <v>Square Wave Jerk Amplitude CHUM-RV-010 Total EyeTrackingMultiple</v>
      </c>
      <c r="CW5" s="373" t="str">
        <f t="shared" si="5"/>
        <v>Square Wave Jerk Amplitude CHUM-RV-011 Total EyeTrackingMultiple</v>
      </c>
      <c r="CX5" s="373" t="str">
        <f t="shared" si="5"/>
        <v>Square Wave Jerk Amplitude CHUM-RV-012 Total EyeTrackingMultiple</v>
      </c>
      <c r="CY5" s="373" t="str">
        <f t="shared" si="5"/>
        <v>Square Wave Jerk Amplitude CHUM-RV-013 Total EyeTrackingMultiple</v>
      </c>
      <c r="CZ5" s="373" t="str">
        <f t="shared" si="5"/>
        <v>Square Wave Jerk Amplitude CHUM-RV-016 Total EyeTrackingMultiple</v>
      </c>
      <c r="DA5" s="373" t="str">
        <f t="shared" si="5"/>
        <v>Square Wave Jerk Amplitude CHUM-RV-017 Total EyeTrackingMultiple</v>
      </c>
      <c r="DB5" s="373" t="str">
        <f t="shared" si="5"/>
        <v>Square Wave Jerk Amplitude CHUM-RV-018 Total EyeTrackingMultiple</v>
      </c>
      <c r="DC5" s="374" t="e">
        <f>AVERAGE(CQ5:DB5)</f>
        <v>#DIV/0!</v>
      </c>
      <c r="DD5" s="375" t="e">
        <f>MEDIAN(CQ5:DB5)</f>
        <v>#NUM!</v>
      </c>
      <c r="DE5" s="375">
        <f>MAX(CQ5:DB5)</f>
        <v>0</v>
      </c>
      <c r="DF5" s="376">
        <f>MIN(CQ5:DB5)</f>
        <v>0</v>
      </c>
      <c r="DG5" s="412"/>
      <c r="DH5" s="66" t="s">
        <v>609</v>
      </c>
      <c r="DI5" s="373" t="str">
        <f>_xlfn.CONCAT($DI$3, " ",DI$4, " ",$DH5, " ", $DH$1)</f>
        <v>Square Wave Jerk Amplitude CHUM-RV-003 Total EyeTrackingFollow</v>
      </c>
      <c r="DJ5" s="373" t="str">
        <f t="shared" ref="DJ5:DT5" si="6">_xlfn.CONCAT($DI$3, " ",DJ$4, " ",$DH5, " ", $DH$1)</f>
        <v>Square Wave Jerk Amplitude CHUM-RV-004 Total EyeTrackingFollow</v>
      </c>
      <c r="DK5" s="373" t="str">
        <f t="shared" si="6"/>
        <v>Square Wave Jerk Amplitude CHUM-RV-008 Total EyeTrackingFollow</v>
      </c>
      <c r="DL5" s="373" t="str">
        <f t="shared" si="6"/>
        <v>Square Wave Jerk Amplitude CHUM-RV-009 Total EyeTrackingFollow</v>
      </c>
      <c r="DM5" s="373" t="str">
        <f t="shared" si="6"/>
        <v>Square Wave Jerk Amplitude CHUM-RV-014 Total EyeTrackingFollow</v>
      </c>
      <c r="DN5" s="373" t="str">
        <f t="shared" si="6"/>
        <v>Square Wave Jerk Amplitude CHUM-RV-015 Total EyeTrackingFollow</v>
      </c>
      <c r="DO5" s="373" t="str">
        <f t="shared" si="6"/>
        <v>Square Wave Jerk Amplitude CHUM-RV-019 Total EyeTrackingFollow</v>
      </c>
      <c r="DP5" s="373" t="str">
        <f t="shared" si="6"/>
        <v>Square Wave Jerk Amplitude CHUM-RV-020 Total EyeTrackingFollow</v>
      </c>
      <c r="DQ5" s="373" t="str">
        <f t="shared" si="6"/>
        <v>Square Wave Jerk Amplitude CHUM-RV-021 Total EyeTrackingFollow</v>
      </c>
      <c r="DR5" s="373" t="str">
        <f t="shared" si="6"/>
        <v>Square Wave Jerk Amplitude CHUM-RV-022 Total EyeTrackingFollow</v>
      </c>
      <c r="DS5" s="373" t="str">
        <f t="shared" si="6"/>
        <v>Square Wave Jerk Amplitude CHUM-RV-023 Total EyeTrackingFollow</v>
      </c>
      <c r="DT5" s="373" t="str">
        <f t="shared" si="6"/>
        <v>Square Wave Jerk Amplitude CHUM-RV-024 Total EyeTrackingFollow</v>
      </c>
      <c r="DU5" s="378" t="e">
        <f>AVERAGE(DI5:DQ5)</f>
        <v>#DIV/0!</v>
      </c>
      <c r="DV5" s="379" t="e">
        <f>MEDIAN(DI5:DQ5)</f>
        <v>#NUM!</v>
      </c>
      <c r="DW5" s="379">
        <f>MAX(DI5:DQ5)</f>
        <v>0</v>
      </c>
      <c r="DX5" s="380">
        <f>MIN(DI5:DQ5)</f>
        <v>0</v>
      </c>
      <c r="EA5" s="66" t="s">
        <v>609</v>
      </c>
      <c r="EB5" s="373" t="str">
        <f t="shared" ref="EB5:EM7" si="7">_xlfn.CONCAT($EB$3, " ",EB$4, " ",$EA5, " ", $DH$1)</f>
        <v>Square Wave Jerk Amplitude CHUM-RV-001 Total EyeTrackingFollow</v>
      </c>
      <c r="EC5" s="373" t="str">
        <f t="shared" si="7"/>
        <v>Square Wave Jerk Amplitude CHUM-RV-002 Total EyeTrackingFollow</v>
      </c>
      <c r="ED5" s="373" t="str">
        <f t="shared" si="7"/>
        <v>Square Wave Jerk Amplitude CHUM-RV-005 Total EyeTrackingFollow</v>
      </c>
      <c r="EE5" s="373" t="str">
        <f t="shared" si="7"/>
        <v>Square Wave Jerk Amplitude CHUM-RV-006 Total EyeTrackingFollow</v>
      </c>
      <c r="EF5" s="373" t="str">
        <f t="shared" si="7"/>
        <v>Square Wave Jerk Amplitude CHUM-RV-007 Total EyeTrackingFollow</v>
      </c>
      <c r="EG5" s="373" t="str">
        <f t="shared" si="7"/>
        <v>Square Wave Jerk Amplitude CHUM-RV-010 Total EyeTrackingFollow</v>
      </c>
      <c r="EH5" s="373" t="str">
        <f t="shared" si="7"/>
        <v>Square Wave Jerk Amplitude CHUM-RV-011 Total EyeTrackingFollow</v>
      </c>
      <c r="EI5" s="373" t="str">
        <f t="shared" si="7"/>
        <v>Square Wave Jerk Amplitude CHUM-RV-012 Total EyeTrackingFollow</v>
      </c>
      <c r="EJ5" s="373" t="str">
        <f t="shared" si="7"/>
        <v>Square Wave Jerk Amplitude CHUM-RV-013 Total EyeTrackingFollow</v>
      </c>
      <c r="EK5" s="373" t="str">
        <f t="shared" si="7"/>
        <v>Square Wave Jerk Amplitude CHUM-RV-016 Total EyeTrackingFollow</v>
      </c>
      <c r="EL5" s="373" t="str">
        <f t="shared" si="7"/>
        <v>Square Wave Jerk Amplitude CHUM-RV-017 Total EyeTrackingFollow</v>
      </c>
      <c r="EM5" s="373" t="str">
        <f t="shared" si="7"/>
        <v>Square Wave Jerk Amplitude CHUM-RV-018 Total EyeTrackingFollow</v>
      </c>
      <c r="EN5" s="374" t="e">
        <f>AVERAGE(EB5:EM5)</f>
        <v>#DIV/0!</v>
      </c>
      <c r="EO5" s="375" t="e">
        <f>MEDIAN(EB5:EM5)</f>
        <v>#NUM!</v>
      </c>
      <c r="EP5" s="375">
        <f>MAX(EB5:EM5)</f>
        <v>0</v>
      </c>
      <c r="EQ5" s="376">
        <f>MIN(EB5:EM5)</f>
        <v>0</v>
      </c>
      <c r="ES5" s="66" t="s">
        <v>609</v>
      </c>
      <c r="ET5" s="373" t="str">
        <f>_xlfn.CONCAT($ET$3, " ",ET$4, " ",$ES5, " ", $ES$1)</f>
        <v>Square Wave Jerk Initial Velocity CHUM-RV-003 Total EyeTrackingFix</v>
      </c>
      <c r="EU5" s="373" t="str">
        <f t="shared" ref="EU5:FE5" si="8">_xlfn.CONCAT($ET$3, " ",EU$4, " ",$ES5, " ", $ES$1)</f>
        <v>Square Wave Jerk Initial Velocity CHUM-RV-004 Total EyeTrackingFix</v>
      </c>
      <c r="EV5" s="373" t="str">
        <f t="shared" si="8"/>
        <v>Square Wave Jerk Initial Velocity CHUM-RV-008 Total EyeTrackingFix</v>
      </c>
      <c r="EW5" s="373" t="str">
        <f t="shared" si="8"/>
        <v>Square Wave Jerk Initial Velocity CHUM-RV-009 Total EyeTrackingFix</v>
      </c>
      <c r="EX5" s="373" t="str">
        <f t="shared" si="8"/>
        <v>Square Wave Jerk Initial Velocity CHUM-RV-014 Total EyeTrackingFix</v>
      </c>
      <c r="EY5" s="373" t="str">
        <f t="shared" si="8"/>
        <v>Square Wave Jerk Initial Velocity CHUM-RV-015 Total EyeTrackingFix</v>
      </c>
      <c r="EZ5" s="373" t="str">
        <f t="shared" si="8"/>
        <v>Square Wave Jerk Initial Velocity CHUM-RV-019 Total EyeTrackingFix</v>
      </c>
      <c r="FA5" s="373" t="str">
        <f t="shared" si="8"/>
        <v>Square Wave Jerk Initial Velocity CHUM-RV-020 Total EyeTrackingFix</v>
      </c>
      <c r="FB5" s="373" t="str">
        <f t="shared" si="8"/>
        <v>Square Wave Jerk Initial Velocity CHUM-RV-021 Total EyeTrackingFix</v>
      </c>
      <c r="FC5" s="373" t="str">
        <f t="shared" si="8"/>
        <v>Square Wave Jerk Initial Velocity CHUM-RV-022 Total EyeTrackingFix</v>
      </c>
      <c r="FD5" s="373" t="str">
        <f t="shared" si="8"/>
        <v>Square Wave Jerk Initial Velocity CHUM-RV-023 Total EyeTrackingFix</v>
      </c>
      <c r="FE5" s="373" t="str">
        <f t="shared" si="8"/>
        <v>Square Wave Jerk Initial Velocity CHUM-RV-024 Total EyeTrackingFix</v>
      </c>
      <c r="FF5" s="378" t="e">
        <f>AVERAGE(ET5:FB5)</f>
        <v>#DIV/0!</v>
      </c>
      <c r="FG5" s="379" t="e">
        <f>MEDIAN(ET5:FB5)</f>
        <v>#NUM!</v>
      </c>
      <c r="FH5" s="379">
        <f>MAX(ET5:FB5)</f>
        <v>0</v>
      </c>
      <c r="FI5" s="380">
        <f>MIN(ET5:FB5)</f>
        <v>0</v>
      </c>
      <c r="FL5" s="66" t="s">
        <v>609</v>
      </c>
      <c r="FM5" s="373" t="str">
        <f t="shared" ref="FM5:FX7" si="9">_xlfn.CONCAT($FM$3, " ",FM$4, " ",$FL5, " ", $ES$1)</f>
        <v>Square Wave Jerk Initial Velocity CHUM-RV-001 Total EyeTrackingFix</v>
      </c>
      <c r="FN5" s="373" t="str">
        <f t="shared" si="9"/>
        <v>Square Wave Jerk Initial Velocity CHUM-RV-002 Total EyeTrackingFix</v>
      </c>
      <c r="FO5" s="373" t="str">
        <f t="shared" si="9"/>
        <v>Square Wave Jerk Initial Velocity CHUM-RV-005 Total EyeTrackingFix</v>
      </c>
      <c r="FP5" s="373" t="str">
        <f t="shared" si="9"/>
        <v>Square Wave Jerk Initial Velocity CHUM-RV-006 Total EyeTrackingFix</v>
      </c>
      <c r="FQ5" s="373" t="str">
        <f t="shared" si="9"/>
        <v>Square Wave Jerk Initial Velocity CHUM-RV-007 Total EyeTrackingFix</v>
      </c>
      <c r="FR5" s="373" t="str">
        <f t="shared" si="9"/>
        <v>Square Wave Jerk Initial Velocity CHUM-RV-010 Total EyeTrackingFix</v>
      </c>
      <c r="FS5" s="373" t="str">
        <f t="shared" si="9"/>
        <v>Square Wave Jerk Initial Velocity CHUM-RV-011 Total EyeTrackingFix</v>
      </c>
      <c r="FT5" s="373" t="str">
        <f t="shared" si="9"/>
        <v>Square Wave Jerk Initial Velocity CHUM-RV-012 Total EyeTrackingFix</v>
      </c>
      <c r="FU5" s="373" t="str">
        <f t="shared" si="9"/>
        <v>Square Wave Jerk Initial Velocity CHUM-RV-013 Total EyeTrackingFix</v>
      </c>
      <c r="FV5" s="373" t="str">
        <f t="shared" si="9"/>
        <v>Square Wave Jerk Initial Velocity CHUM-RV-016 Total EyeTrackingFix</v>
      </c>
      <c r="FW5" s="373" t="str">
        <f t="shared" si="9"/>
        <v>Square Wave Jerk Initial Velocity CHUM-RV-017 Total EyeTrackingFix</v>
      </c>
      <c r="FX5" s="373" t="str">
        <f t="shared" si="9"/>
        <v>Square Wave Jerk Initial Velocity CHUM-RV-018 Total EyeTrackingFix</v>
      </c>
      <c r="FY5" s="374" t="e">
        <f>AVERAGE(FM5:FX5)</f>
        <v>#DIV/0!</v>
      </c>
      <c r="FZ5" s="375" t="e">
        <f>MEDIAN(FM5:FX5)</f>
        <v>#NUM!</v>
      </c>
      <c r="GA5" s="375">
        <f>MAX(FM5:FX5)</f>
        <v>0</v>
      </c>
      <c r="GB5" s="376">
        <f>MIN(FM5:FX5)</f>
        <v>0</v>
      </c>
      <c r="GD5" s="66" t="s">
        <v>609</v>
      </c>
      <c r="GE5" s="373" t="str">
        <f>_xlfn.CONCAT($GE$3, " ",GE$4, " ",$GD5, " ", $GD$1)</f>
        <v>Square Wave Jerk Initial Velocity CHUM-RV-003 Total EyeTrackingMultiple</v>
      </c>
      <c r="GF5" s="373" t="str">
        <f t="shared" ref="GF5:GP5" si="10">_xlfn.CONCAT($GE$3, " ",GF$4, " ",$GD5, " ", $GD$1)</f>
        <v>Square Wave Jerk Initial Velocity CHUM-RV-004 Total EyeTrackingMultiple</v>
      </c>
      <c r="GG5" s="373" t="str">
        <f t="shared" si="10"/>
        <v>Square Wave Jerk Initial Velocity CHUM-RV-008 Total EyeTrackingMultiple</v>
      </c>
      <c r="GH5" s="373" t="str">
        <f t="shared" si="10"/>
        <v>Square Wave Jerk Initial Velocity CHUM-RV-009 Total EyeTrackingMultiple</v>
      </c>
      <c r="GI5" s="373" t="str">
        <f t="shared" si="10"/>
        <v>Square Wave Jerk Initial Velocity CHUM-RV-014 Total EyeTrackingMultiple</v>
      </c>
      <c r="GJ5" s="373" t="str">
        <f t="shared" si="10"/>
        <v>Square Wave Jerk Initial Velocity CHUM-RV-015 Total EyeTrackingMultiple</v>
      </c>
      <c r="GK5" s="373" t="str">
        <f t="shared" si="10"/>
        <v>Square Wave Jerk Initial Velocity CHUM-RV-019 Total EyeTrackingMultiple</v>
      </c>
      <c r="GL5" s="373" t="str">
        <f t="shared" si="10"/>
        <v>Square Wave Jerk Initial Velocity CHUM-RV-020 Total EyeTrackingMultiple</v>
      </c>
      <c r="GM5" s="373" t="str">
        <f t="shared" si="10"/>
        <v>Square Wave Jerk Initial Velocity CHUM-RV-021 Total EyeTrackingMultiple</v>
      </c>
      <c r="GN5" s="373" t="str">
        <f t="shared" si="10"/>
        <v>Square Wave Jerk Initial Velocity CHUM-RV-022 Total EyeTrackingMultiple</v>
      </c>
      <c r="GO5" s="373" t="str">
        <f t="shared" si="10"/>
        <v>Square Wave Jerk Initial Velocity CHUM-RV-023 Total EyeTrackingMultiple</v>
      </c>
      <c r="GP5" s="373" t="str">
        <f t="shared" si="10"/>
        <v>Square Wave Jerk Initial Velocity CHUM-RV-024 Total EyeTrackingMultiple</v>
      </c>
      <c r="GQ5" s="378" t="e">
        <f>AVERAGE(GE5:GM5)</f>
        <v>#DIV/0!</v>
      </c>
      <c r="GR5" s="379" t="e">
        <f>MEDIAN(GE5:GM5)</f>
        <v>#NUM!</v>
      </c>
      <c r="GS5" s="379">
        <f>MAX(GE5:GM5)</f>
        <v>0</v>
      </c>
      <c r="GT5" s="380">
        <f>MIN(GE5:GM5)</f>
        <v>0</v>
      </c>
      <c r="GW5" s="66" t="s">
        <v>609</v>
      </c>
      <c r="GX5" s="373" t="str">
        <f t="shared" ref="GX5:HI7" si="11">_xlfn.CONCAT($GX$3, " ",GX$4, " ",$GW5, " ", $GD$1)</f>
        <v>Square Wave Jerk Initial Velocity CHUM-RV-001 Total EyeTrackingMultiple</v>
      </c>
      <c r="GY5" s="373" t="str">
        <f t="shared" si="11"/>
        <v>Square Wave Jerk Initial Velocity CHUM-RV-002 Total EyeTrackingMultiple</v>
      </c>
      <c r="GZ5" s="373" t="str">
        <f t="shared" si="11"/>
        <v>Square Wave Jerk Initial Velocity CHUM-RV-005 Total EyeTrackingMultiple</v>
      </c>
      <c r="HA5" s="373" t="str">
        <f t="shared" si="11"/>
        <v>Square Wave Jerk Initial Velocity CHUM-RV-006 Total EyeTrackingMultiple</v>
      </c>
      <c r="HB5" s="373" t="str">
        <f t="shared" si="11"/>
        <v>Square Wave Jerk Initial Velocity CHUM-RV-007 Total EyeTrackingMultiple</v>
      </c>
      <c r="HC5" s="373" t="str">
        <f t="shared" si="11"/>
        <v>Square Wave Jerk Initial Velocity CHUM-RV-010 Total EyeTrackingMultiple</v>
      </c>
      <c r="HD5" s="373" t="str">
        <f t="shared" si="11"/>
        <v>Square Wave Jerk Initial Velocity CHUM-RV-011 Total EyeTrackingMultiple</v>
      </c>
      <c r="HE5" s="373" t="str">
        <f t="shared" si="11"/>
        <v>Square Wave Jerk Initial Velocity CHUM-RV-012 Total EyeTrackingMultiple</v>
      </c>
      <c r="HF5" s="373" t="str">
        <f t="shared" si="11"/>
        <v>Square Wave Jerk Initial Velocity CHUM-RV-013 Total EyeTrackingMultiple</v>
      </c>
      <c r="HG5" s="373" t="str">
        <f t="shared" si="11"/>
        <v>Square Wave Jerk Initial Velocity CHUM-RV-016 Total EyeTrackingMultiple</v>
      </c>
      <c r="HH5" s="373" t="str">
        <f t="shared" si="11"/>
        <v>Square Wave Jerk Initial Velocity CHUM-RV-017 Total EyeTrackingMultiple</v>
      </c>
      <c r="HI5" s="373" t="str">
        <f t="shared" si="11"/>
        <v>Square Wave Jerk Initial Velocity CHUM-RV-018 Total EyeTrackingMultiple</v>
      </c>
      <c r="HJ5" s="374" t="e">
        <f>AVERAGE(GX5:HI5)</f>
        <v>#DIV/0!</v>
      </c>
      <c r="HK5" s="375" t="e">
        <f>MEDIAN(GX5:HI5)</f>
        <v>#NUM!</v>
      </c>
      <c r="HL5" s="375">
        <f>MAX(GX5:HI5)</f>
        <v>0</v>
      </c>
      <c r="HM5" s="376">
        <f>MIN(GX5:HI5)</f>
        <v>0</v>
      </c>
      <c r="HN5" s="412"/>
      <c r="HO5" s="66" t="s">
        <v>609</v>
      </c>
      <c r="HP5" s="373" t="str">
        <f>_xlfn.CONCAT($HP$3, " ",HP$4, " ",$HO5, " ", $HO$1)</f>
        <v>Square Wave Jerk Initial Velocity CHUM-RV-003 Total EyeTrackingFollow</v>
      </c>
      <c r="HQ5" s="373" t="str">
        <f t="shared" ref="HQ5:IA5" si="12">_xlfn.CONCAT($HP$3, " ",HQ$4, " ",$HO5, " ", $HO$1)</f>
        <v>Square Wave Jerk Initial Velocity CHUM-RV-004 Total EyeTrackingFollow</v>
      </c>
      <c r="HR5" s="373" t="str">
        <f t="shared" si="12"/>
        <v>Square Wave Jerk Initial Velocity CHUM-RV-008 Total EyeTrackingFollow</v>
      </c>
      <c r="HS5" s="373" t="str">
        <f t="shared" si="12"/>
        <v>Square Wave Jerk Initial Velocity CHUM-RV-009 Total EyeTrackingFollow</v>
      </c>
      <c r="HT5" s="373" t="str">
        <f t="shared" si="12"/>
        <v>Square Wave Jerk Initial Velocity CHUM-RV-014 Total EyeTrackingFollow</v>
      </c>
      <c r="HU5" s="373" t="str">
        <f t="shared" si="12"/>
        <v>Square Wave Jerk Initial Velocity CHUM-RV-015 Total EyeTrackingFollow</v>
      </c>
      <c r="HV5" s="373" t="str">
        <f t="shared" si="12"/>
        <v>Square Wave Jerk Initial Velocity CHUM-RV-019 Total EyeTrackingFollow</v>
      </c>
      <c r="HW5" s="373" t="str">
        <f t="shared" si="12"/>
        <v>Square Wave Jerk Initial Velocity CHUM-RV-020 Total EyeTrackingFollow</v>
      </c>
      <c r="HX5" s="373" t="str">
        <f t="shared" si="12"/>
        <v>Square Wave Jerk Initial Velocity CHUM-RV-021 Total EyeTrackingFollow</v>
      </c>
      <c r="HY5" s="373" t="str">
        <f t="shared" si="12"/>
        <v>Square Wave Jerk Initial Velocity CHUM-RV-022 Total EyeTrackingFollow</v>
      </c>
      <c r="HZ5" s="373" t="str">
        <f t="shared" si="12"/>
        <v>Square Wave Jerk Initial Velocity CHUM-RV-023 Total EyeTrackingFollow</v>
      </c>
      <c r="IA5" s="373" t="str">
        <f t="shared" si="12"/>
        <v>Square Wave Jerk Initial Velocity CHUM-RV-024 Total EyeTrackingFollow</v>
      </c>
      <c r="IB5" s="378" t="e">
        <f>AVERAGE(HP5:HX5)</f>
        <v>#DIV/0!</v>
      </c>
      <c r="IC5" s="379" t="e">
        <f>MEDIAN(HP5:HX5)</f>
        <v>#NUM!</v>
      </c>
      <c r="ID5" s="379">
        <f>MAX(HP5:HX5)</f>
        <v>0</v>
      </c>
      <c r="IE5" s="380">
        <f>MIN(HP5:HX5)</f>
        <v>0</v>
      </c>
      <c r="IH5" s="66" t="s">
        <v>609</v>
      </c>
      <c r="II5" s="373" t="str">
        <f t="shared" ref="II5:IT7" si="13">_xlfn.CONCAT($II$3, " ",II$4, " ",$IH5, " ", $HO$1)</f>
        <v>Square Wave Jerk Initial Velocity CHUM-RV-001 Total EyeTrackingFollow</v>
      </c>
      <c r="IJ5" s="373" t="str">
        <f t="shared" si="13"/>
        <v>Square Wave Jerk Initial Velocity CHUM-RV-002 Total EyeTrackingFollow</v>
      </c>
      <c r="IK5" s="373" t="str">
        <f t="shared" si="13"/>
        <v>Square Wave Jerk Initial Velocity CHUM-RV-005 Total EyeTrackingFollow</v>
      </c>
      <c r="IL5" s="373" t="str">
        <f t="shared" si="13"/>
        <v>Square Wave Jerk Initial Velocity CHUM-RV-006 Total EyeTrackingFollow</v>
      </c>
      <c r="IM5" s="373" t="str">
        <f t="shared" si="13"/>
        <v>Square Wave Jerk Initial Velocity CHUM-RV-007 Total EyeTrackingFollow</v>
      </c>
      <c r="IN5" s="373" t="str">
        <f t="shared" si="13"/>
        <v>Square Wave Jerk Initial Velocity CHUM-RV-010 Total EyeTrackingFollow</v>
      </c>
      <c r="IO5" s="373" t="str">
        <f t="shared" si="13"/>
        <v>Square Wave Jerk Initial Velocity CHUM-RV-011 Total EyeTrackingFollow</v>
      </c>
      <c r="IP5" s="373" t="str">
        <f t="shared" si="13"/>
        <v>Square Wave Jerk Initial Velocity CHUM-RV-012 Total EyeTrackingFollow</v>
      </c>
      <c r="IQ5" s="373" t="str">
        <f t="shared" si="13"/>
        <v>Square Wave Jerk Initial Velocity CHUM-RV-013 Total EyeTrackingFollow</v>
      </c>
      <c r="IR5" s="373" t="str">
        <f t="shared" si="13"/>
        <v>Square Wave Jerk Initial Velocity CHUM-RV-016 Total EyeTrackingFollow</v>
      </c>
      <c r="IS5" s="373" t="str">
        <f t="shared" si="13"/>
        <v>Square Wave Jerk Initial Velocity CHUM-RV-017 Total EyeTrackingFollow</v>
      </c>
      <c r="IT5" s="373" t="str">
        <f t="shared" si="13"/>
        <v>Square Wave Jerk Initial Velocity CHUM-RV-018 Total EyeTrackingFollow</v>
      </c>
      <c r="IU5" s="374" t="e">
        <f>AVERAGE(II5:IT5)</f>
        <v>#DIV/0!</v>
      </c>
      <c r="IV5" s="375" t="e">
        <f>MEDIAN(II5:IT5)</f>
        <v>#NUM!</v>
      </c>
      <c r="IW5" s="375">
        <f>MAX(II5:IT5)</f>
        <v>0</v>
      </c>
      <c r="IX5" s="376">
        <f>MIN(II5:IT5)</f>
        <v>0</v>
      </c>
      <c r="IZ5" s="66" t="s">
        <v>609</v>
      </c>
      <c r="JA5" s="373" t="str">
        <f>_xlfn.CONCAT($JA$3, " ",JA$4, " ",$IZ5, " ", $IZ$1)</f>
        <v>Square Wave Jerk Peak Velocity CHUM-RV-003 Total EyeTrackingFix</v>
      </c>
      <c r="JB5" s="373" t="str">
        <f t="shared" ref="JB5:JL5" si="14">_xlfn.CONCAT($JA$3, " ",JB$4, " ",$IZ5, " ", $IZ$1)</f>
        <v>Square Wave Jerk Peak Velocity CHUM-RV-004 Total EyeTrackingFix</v>
      </c>
      <c r="JC5" s="373" t="str">
        <f t="shared" si="14"/>
        <v>Square Wave Jerk Peak Velocity CHUM-RV-008 Total EyeTrackingFix</v>
      </c>
      <c r="JD5" s="373" t="str">
        <f t="shared" si="14"/>
        <v>Square Wave Jerk Peak Velocity CHUM-RV-009 Total EyeTrackingFix</v>
      </c>
      <c r="JE5" s="373" t="str">
        <f t="shared" si="14"/>
        <v>Square Wave Jerk Peak Velocity CHUM-RV-014 Total EyeTrackingFix</v>
      </c>
      <c r="JF5" s="373" t="str">
        <f t="shared" si="14"/>
        <v>Square Wave Jerk Peak Velocity CHUM-RV-015 Total EyeTrackingFix</v>
      </c>
      <c r="JG5" s="373" t="str">
        <f t="shared" si="14"/>
        <v>Square Wave Jerk Peak Velocity CHUM-RV-019 Total EyeTrackingFix</v>
      </c>
      <c r="JH5" s="373" t="str">
        <f t="shared" si="14"/>
        <v>Square Wave Jerk Peak Velocity CHUM-RV-020 Total EyeTrackingFix</v>
      </c>
      <c r="JI5" s="373" t="str">
        <f t="shared" si="14"/>
        <v>Square Wave Jerk Peak Velocity CHUM-RV-021 Total EyeTrackingFix</v>
      </c>
      <c r="JJ5" s="373" t="str">
        <f t="shared" si="14"/>
        <v>Square Wave Jerk Peak Velocity CHUM-RV-022 Total EyeTrackingFix</v>
      </c>
      <c r="JK5" s="373" t="str">
        <f t="shared" si="14"/>
        <v>Square Wave Jerk Peak Velocity CHUM-RV-023 Total EyeTrackingFix</v>
      </c>
      <c r="JL5" s="373" t="str">
        <f t="shared" si="14"/>
        <v>Square Wave Jerk Peak Velocity CHUM-RV-024 Total EyeTrackingFix</v>
      </c>
      <c r="JM5" s="378" t="e">
        <f>AVERAGE(JA5:JI5)</f>
        <v>#DIV/0!</v>
      </c>
      <c r="JN5" s="379" t="e">
        <f>MEDIAN(JA5:JI5)</f>
        <v>#NUM!</v>
      </c>
      <c r="JO5" s="379">
        <f>MAX(JA5:JI5)</f>
        <v>0</v>
      </c>
      <c r="JP5" s="380">
        <f>MIN(JA5:JI5)</f>
        <v>0</v>
      </c>
      <c r="JS5" s="66" t="s">
        <v>609</v>
      </c>
      <c r="JT5" s="373" t="str">
        <f t="shared" ref="JT5:KE7" si="15">_xlfn.CONCAT($JT$3, " ",JT$4, " ",$JS5, " ", $IZ$1)</f>
        <v>Square Wave Jerk Peak Velocity CHUM-RV-001 Total EyeTrackingFix</v>
      </c>
      <c r="JU5" s="373" t="str">
        <f t="shared" si="15"/>
        <v>Square Wave Jerk Peak Velocity CHUM-RV-002 Total EyeTrackingFix</v>
      </c>
      <c r="JV5" s="373" t="str">
        <f t="shared" si="15"/>
        <v>Square Wave Jerk Peak Velocity CHUM-RV-005 Total EyeTrackingFix</v>
      </c>
      <c r="JW5" s="373" t="str">
        <f t="shared" si="15"/>
        <v>Square Wave Jerk Peak Velocity CHUM-RV-006 Total EyeTrackingFix</v>
      </c>
      <c r="JX5" s="373" t="str">
        <f t="shared" si="15"/>
        <v>Square Wave Jerk Peak Velocity CHUM-RV-007 Total EyeTrackingFix</v>
      </c>
      <c r="JY5" s="373" t="str">
        <f t="shared" si="15"/>
        <v>Square Wave Jerk Peak Velocity CHUM-RV-010 Total EyeTrackingFix</v>
      </c>
      <c r="JZ5" s="373" t="str">
        <f t="shared" si="15"/>
        <v>Square Wave Jerk Peak Velocity CHUM-RV-011 Total EyeTrackingFix</v>
      </c>
      <c r="KA5" s="373" t="str">
        <f t="shared" si="15"/>
        <v>Square Wave Jerk Peak Velocity CHUM-RV-012 Total EyeTrackingFix</v>
      </c>
      <c r="KB5" s="373" t="str">
        <f t="shared" si="15"/>
        <v>Square Wave Jerk Peak Velocity CHUM-RV-013 Total EyeTrackingFix</v>
      </c>
      <c r="KC5" s="373" t="str">
        <f t="shared" si="15"/>
        <v>Square Wave Jerk Peak Velocity CHUM-RV-016 Total EyeTrackingFix</v>
      </c>
      <c r="KD5" s="373" t="str">
        <f t="shared" si="15"/>
        <v>Square Wave Jerk Peak Velocity CHUM-RV-017 Total EyeTrackingFix</v>
      </c>
      <c r="KE5" s="373" t="str">
        <f t="shared" si="15"/>
        <v>Square Wave Jerk Peak Velocity CHUM-RV-018 Total EyeTrackingFix</v>
      </c>
      <c r="KF5" s="374" t="e">
        <f>AVERAGE(JT5:KE5)</f>
        <v>#DIV/0!</v>
      </c>
      <c r="KG5" s="375" t="e">
        <f>MEDIAN(JT5:KE5)</f>
        <v>#NUM!</v>
      </c>
      <c r="KH5" s="375">
        <f>MAX(JT5:KE5)</f>
        <v>0</v>
      </c>
      <c r="KI5" s="376">
        <f>MIN(JT5:KE5)</f>
        <v>0</v>
      </c>
      <c r="KK5" s="66" t="s">
        <v>609</v>
      </c>
      <c r="KL5" s="373" t="str">
        <f>_xlfn.CONCAT($KL$3, " ",KL$4, " ",$KK5, " ", $KK$1)</f>
        <v>Square Wave Jerk Peak Velocity CHUM-RV-003 Total EyeTrackingMultiple</v>
      </c>
      <c r="KM5" s="373" t="str">
        <f t="shared" ref="KM5:KW7" si="16">_xlfn.CONCAT($KL$3, " ",KM$4, " ",$KK5, " ", $KK$1)</f>
        <v>Square Wave Jerk Peak Velocity CHUM-RV-004 Total EyeTrackingMultiple</v>
      </c>
      <c r="KN5" s="373" t="str">
        <f t="shared" si="16"/>
        <v>Square Wave Jerk Peak Velocity CHUM-RV-008 Total EyeTrackingMultiple</v>
      </c>
      <c r="KO5" s="373" t="str">
        <f t="shared" si="16"/>
        <v>Square Wave Jerk Peak Velocity CHUM-RV-009 Total EyeTrackingMultiple</v>
      </c>
      <c r="KP5" s="373" t="str">
        <f t="shared" si="16"/>
        <v>Square Wave Jerk Peak Velocity CHUM-RV-014 Total EyeTrackingMultiple</v>
      </c>
      <c r="KQ5" s="373" t="str">
        <f t="shared" si="16"/>
        <v>Square Wave Jerk Peak Velocity CHUM-RV-015 Total EyeTrackingMultiple</v>
      </c>
      <c r="KR5" s="373" t="str">
        <f t="shared" si="16"/>
        <v>Square Wave Jerk Peak Velocity CHUM-RV-019 Total EyeTrackingMultiple</v>
      </c>
      <c r="KS5" s="373" t="str">
        <f t="shared" si="16"/>
        <v>Square Wave Jerk Peak Velocity CHUM-RV-020 Total EyeTrackingMultiple</v>
      </c>
      <c r="KT5" s="373" t="str">
        <f t="shared" si="16"/>
        <v>Square Wave Jerk Peak Velocity CHUM-RV-021 Total EyeTrackingMultiple</v>
      </c>
      <c r="KU5" s="373" t="str">
        <f t="shared" si="16"/>
        <v>Square Wave Jerk Peak Velocity CHUM-RV-022 Total EyeTrackingMultiple</v>
      </c>
      <c r="KV5" s="373" t="str">
        <f t="shared" si="16"/>
        <v>Square Wave Jerk Peak Velocity CHUM-RV-023 Total EyeTrackingMultiple</v>
      </c>
      <c r="KW5" s="373" t="str">
        <f t="shared" si="16"/>
        <v>Square Wave Jerk Peak Velocity CHUM-RV-024 Total EyeTrackingMultiple</v>
      </c>
      <c r="KX5" s="378" t="e">
        <f>AVERAGE(KL5:KT5)</f>
        <v>#DIV/0!</v>
      </c>
      <c r="KY5" s="379" t="e">
        <f>MEDIAN(KL5:KT5)</f>
        <v>#NUM!</v>
      </c>
      <c r="KZ5" s="379">
        <f>MAX(KL5:KT5)</f>
        <v>0</v>
      </c>
      <c r="LA5" s="380">
        <f>MIN(KL5:KT5)</f>
        <v>0</v>
      </c>
      <c r="LD5" s="66" t="s">
        <v>609</v>
      </c>
      <c r="LE5" s="373" t="str">
        <f t="shared" ref="LE5:LP7" si="17">_xlfn.CONCAT($LE$3, " ",LE$4, " ",$LD5, " ", $KK$1)</f>
        <v>Square Wave Jerk Peak Velocity CHUM-RV-001 Total EyeTrackingMultiple</v>
      </c>
      <c r="LF5" s="373" t="str">
        <f t="shared" si="17"/>
        <v>Square Wave Jerk Peak Velocity CHUM-RV-002 Total EyeTrackingMultiple</v>
      </c>
      <c r="LG5" s="373" t="str">
        <f t="shared" si="17"/>
        <v>Square Wave Jerk Peak Velocity CHUM-RV-005 Total EyeTrackingMultiple</v>
      </c>
      <c r="LH5" s="373" t="str">
        <f t="shared" si="17"/>
        <v>Square Wave Jerk Peak Velocity CHUM-RV-006 Total EyeTrackingMultiple</v>
      </c>
      <c r="LI5" s="373" t="str">
        <f t="shared" si="17"/>
        <v>Square Wave Jerk Peak Velocity CHUM-RV-007 Total EyeTrackingMultiple</v>
      </c>
      <c r="LJ5" s="373" t="str">
        <f t="shared" si="17"/>
        <v>Square Wave Jerk Peak Velocity CHUM-RV-010 Total EyeTrackingMultiple</v>
      </c>
      <c r="LK5" s="373" t="str">
        <f t="shared" si="17"/>
        <v>Square Wave Jerk Peak Velocity CHUM-RV-011 Total EyeTrackingMultiple</v>
      </c>
      <c r="LL5" s="373" t="str">
        <f t="shared" si="17"/>
        <v>Square Wave Jerk Peak Velocity CHUM-RV-012 Total EyeTrackingMultiple</v>
      </c>
      <c r="LM5" s="373" t="str">
        <f t="shared" si="17"/>
        <v>Square Wave Jerk Peak Velocity CHUM-RV-013 Total EyeTrackingMultiple</v>
      </c>
      <c r="LN5" s="373" t="str">
        <f t="shared" si="17"/>
        <v>Square Wave Jerk Peak Velocity CHUM-RV-016 Total EyeTrackingMultiple</v>
      </c>
      <c r="LO5" s="373" t="str">
        <f t="shared" si="17"/>
        <v>Square Wave Jerk Peak Velocity CHUM-RV-017 Total EyeTrackingMultiple</v>
      </c>
      <c r="LP5" s="373" t="str">
        <f t="shared" si="17"/>
        <v>Square Wave Jerk Peak Velocity CHUM-RV-018 Total EyeTrackingMultiple</v>
      </c>
      <c r="LQ5" s="374" t="e">
        <f>AVERAGE(LE5:LP5)</f>
        <v>#DIV/0!</v>
      </c>
      <c r="LR5" s="375" t="e">
        <f>MEDIAN(LE5:LP5)</f>
        <v>#NUM!</v>
      </c>
      <c r="LS5" s="375">
        <f>MAX(LE5:LP5)</f>
        <v>0</v>
      </c>
      <c r="LT5" s="376">
        <f>MIN(LE5:LP5)</f>
        <v>0</v>
      </c>
      <c r="LU5" s="413"/>
      <c r="LV5" s="66" t="s">
        <v>609</v>
      </c>
      <c r="LW5" s="373" t="str">
        <f>_xlfn.CONCAT($LW$3, " ",LW$4, " ",$LV5, " ", $LV$1)</f>
        <v>Square Wave Jerk Peak Velocity CHUM-RV-003 Total EyeTrackingFollow</v>
      </c>
      <c r="LX5" s="373" t="str">
        <f t="shared" ref="LX5:MH7" si="18">_xlfn.CONCAT($LW$3, " ",LX$4, " ",$LV5, " ", $LV$1)</f>
        <v>Square Wave Jerk Peak Velocity CHUM-RV-004 Total EyeTrackingFollow</v>
      </c>
      <c r="LY5" s="373" t="str">
        <f t="shared" si="18"/>
        <v>Square Wave Jerk Peak Velocity CHUM-RV-008 Total EyeTrackingFollow</v>
      </c>
      <c r="LZ5" s="373" t="str">
        <f t="shared" si="18"/>
        <v>Square Wave Jerk Peak Velocity CHUM-RV-009 Total EyeTrackingFollow</v>
      </c>
      <c r="MA5" s="373" t="str">
        <f t="shared" si="18"/>
        <v>Square Wave Jerk Peak Velocity CHUM-RV-014 Total EyeTrackingFollow</v>
      </c>
      <c r="MB5" s="373" t="str">
        <f t="shared" si="18"/>
        <v>Square Wave Jerk Peak Velocity CHUM-RV-015 Total EyeTrackingFollow</v>
      </c>
      <c r="MC5" s="373" t="str">
        <f t="shared" si="18"/>
        <v>Square Wave Jerk Peak Velocity CHUM-RV-019 Total EyeTrackingFollow</v>
      </c>
      <c r="MD5" s="373" t="str">
        <f t="shared" si="18"/>
        <v>Square Wave Jerk Peak Velocity CHUM-RV-020 Total EyeTrackingFollow</v>
      </c>
      <c r="ME5" s="373" t="str">
        <f t="shared" si="18"/>
        <v>Square Wave Jerk Peak Velocity CHUM-RV-021 Total EyeTrackingFollow</v>
      </c>
      <c r="MF5" s="373" t="str">
        <f t="shared" si="18"/>
        <v>Square Wave Jerk Peak Velocity CHUM-RV-022 Total EyeTrackingFollow</v>
      </c>
      <c r="MG5" s="373" t="str">
        <f t="shared" si="18"/>
        <v>Square Wave Jerk Peak Velocity CHUM-RV-023 Total EyeTrackingFollow</v>
      </c>
      <c r="MH5" s="373" t="str">
        <f t="shared" si="18"/>
        <v>Square Wave Jerk Peak Velocity CHUM-RV-024 Total EyeTrackingFollow</v>
      </c>
      <c r="MI5" s="378" t="e">
        <f>AVERAGE(LW5:ME5)</f>
        <v>#DIV/0!</v>
      </c>
      <c r="MJ5" s="379" t="e">
        <f>MEDIAN(LW5:ME5)</f>
        <v>#NUM!</v>
      </c>
      <c r="MK5" s="379">
        <f>MAX(LW5:ME5)</f>
        <v>0</v>
      </c>
      <c r="ML5" s="380">
        <f>MIN(LW5:ME5)</f>
        <v>0</v>
      </c>
      <c r="MO5" s="66" t="s">
        <v>609</v>
      </c>
      <c r="MP5" s="373" t="str">
        <f t="shared" ref="MP5:NA7" si="19">_xlfn.CONCAT($MP$3, " ",MP$4, " ",$MO5, " ", $LV$1)</f>
        <v>Square Wave Jerk Peak Velocity CHUM-RV-001 Total EyeTrackingFollow</v>
      </c>
      <c r="MQ5" s="373" t="str">
        <f t="shared" si="19"/>
        <v>Square Wave Jerk Peak Velocity CHUM-RV-002 Total EyeTrackingFollow</v>
      </c>
      <c r="MR5" s="373" t="str">
        <f t="shared" si="19"/>
        <v>Square Wave Jerk Peak Velocity CHUM-RV-005 Total EyeTrackingFollow</v>
      </c>
      <c r="MS5" s="373" t="str">
        <f t="shared" si="19"/>
        <v>Square Wave Jerk Peak Velocity CHUM-RV-006 Total EyeTrackingFollow</v>
      </c>
      <c r="MT5" s="373" t="str">
        <f t="shared" si="19"/>
        <v>Square Wave Jerk Peak Velocity CHUM-RV-007 Total EyeTrackingFollow</v>
      </c>
      <c r="MU5" s="373" t="str">
        <f t="shared" si="19"/>
        <v>Square Wave Jerk Peak Velocity CHUM-RV-010 Total EyeTrackingFollow</v>
      </c>
      <c r="MV5" s="373" t="str">
        <f t="shared" si="19"/>
        <v>Square Wave Jerk Peak Velocity CHUM-RV-011 Total EyeTrackingFollow</v>
      </c>
      <c r="MW5" s="373" t="str">
        <f t="shared" si="19"/>
        <v>Square Wave Jerk Peak Velocity CHUM-RV-012 Total EyeTrackingFollow</v>
      </c>
      <c r="MX5" s="373" t="str">
        <f t="shared" si="19"/>
        <v>Square Wave Jerk Peak Velocity CHUM-RV-013 Total EyeTrackingFollow</v>
      </c>
      <c r="MY5" s="373" t="str">
        <f t="shared" si="19"/>
        <v>Square Wave Jerk Peak Velocity CHUM-RV-016 Total EyeTrackingFollow</v>
      </c>
      <c r="MZ5" s="373" t="str">
        <f t="shared" si="19"/>
        <v>Square Wave Jerk Peak Velocity CHUM-RV-017 Total EyeTrackingFollow</v>
      </c>
      <c r="NA5" s="373" t="str">
        <f t="shared" si="19"/>
        <v>Square Wave Jerk Peak Velocity CHUM-RV-018 Total EyeTrackingFollow</v>
      </c>
      <c r="NB5" s="374" t="e">
        <f>AVERAGE(MP5:NA5)</f>
        <v>#DIV/0!</v>
      </c>
      <c r="NC5" s="375" t="e">
        <f>MEDIAN(MP5:NA5)</f>
        <v>#NUM!</v>
      </c>
      <c r="ND5" s="375">
        <f>MAX(MP5:NA5)</f>
        <v>0</v>
      </c>
      <c r="NE5" s="376">
        <f>MIN(MP5:NA5)</f>
        <v>0</v>
      </c>
      <c r="NG5" s="66" t="s">
        <v>609</v>
      </c>
      <c r="NH5" s="373" t="str">
        <f>_xlfn.CONCAT($NH$3, " ",NH$4, " ",$NG5, " ", $NG$1)</f>
        <v>Square Wave Jerk Time CHUM-RV-003 Total EyeTrackingFix</v>
      </c>
      <c r="NI5" s="373" t="str">
        <f t="shared" ref="NI5:NS7" si="20">_xlfn.CONCAT($NH$3, " ",NI$4, " ",$NG5, " ", $NG$1)</f>
        <v>Square Wave Jerk Time CHUM-RV-004 Total EyeTrackingFix</v>
      </c>
      <c r="NJ5" s="373" t="str">
        <f t="shared" si="20"/>
        <v>Square Wave Jerk Time CHUM-RV-008 Total EyeTrackingFix</v>
      </c>
      <c r="NK5" s="373" t="str">
        <f t="shared" si="20"/>
        <v>Square Wave Jerk Time CHUM-RV-009 Total EyeTrackingFix</v>
      </c>
      <c r="NL5" s="373" t="str">
        <f t="shared" si="20"/>
        <v>Square Wave Jerk Time CHUM-RV-014 Total EyeTrackingFix</v>
      </c>
      <c r="NM5" s="373" t="str">
        <f t="shared" si="20"/>
        <v>Square Wave Jerk Time CHUM-RV-015 Total EyeTrackingFix</v>
      </c>
      <c r="NN5" s="373" t="str">
        <f t="shared" si="20"/>
        <v>Square Wave Jerk Time CHUM-RV-019 Total EyeTrackingFix</v>
      </c>
      <c r="NO5" s="373" t="str">
        <f t="shared" si="20"/>
        <v>Square Wave Jerk Time CHUM-RV-020 Total EyeTrackingFix</v>
      </c>
      <c r="NP5" s="373" t="str">
        <f t="shared" si="20"/>
        <v>Square Wave Jerk Time CHUM-RV-021 Total EyeTrackingFix</v>
      </c>
      <c r="NQ5" s="373" t="str">
        <f t="shared" si="20"/>
        <v>Square Wave Jerk Time CHUM-RV-022 Total EyeTrackingFix</v>
      </c>
      <c r="NR5" s="373" t="str">
        <f t="shared" si="20"/>
        <v>Square Wave Jerk Time CHUM-RV-023 Total EyeTrackingFix</v>
      </c>
      <c r="NS5" s="373" t="str">
        <f t="shared" si="20"/>
        <v>Square Wave Jerk Time CHUM-RV-024 Total EyeTrackingFix</v>
      </c>
      <c r="NT5" s="378" t="e">
        <f>AVERAGE(NH5:NP5)</f>
        <v>#DIV/0!</v>
      </c>
      <c r="NU5" s="379" t="e">
        <f>MEDIAN(NH5:NP5)</f>
        <v>#NUM!</v>
      </c>
      <c r="NV5" s="379">
        <f>MAX(NH5:NP5)</f>
        <v>0</v>
      </c>
      <c r="NW5" s="380">
        <f>MIN(NH5:NP5)</f>
        <v>0</v>
      </c>
      <c r="NZ5" s="66" t="s">
        <v>609</v>
      </c>
      <c r="OA5" s="373" t="str">
        <f t="shared" ref="OA5:OL7" si="21">_xlfn.CONCAT($OA$3, " ",OA$4, " ",$NZ5, " ", $NG$1)</f>
        <v>Square Wave Jerk Time CHUM-RV-001 Total EyeTrackingFix</v>
      </c>
      <c r="OB5" s="373" t="str">
        <f t="shared" si="21"/>
        <v>Square Wave Jerk Time CHUM-RV-002 Total EyeTrackingFix</v>
      </c>
      <c r="OC5" s="373" t="str">
        <f t="shared" si="21"/>
        <v>Square Wave Jerk Time CHUM-RV-005 Total EyeTrackingFix</v>
      </c>
      <c r="OD5" s="373" t="str">
        <f t="shared" si="21"/>
        <v>Square Wave Jerk Time CHUM-RV-006 Total EyeTrackingFix</v>
      </c>
      <c r="OE5" s="373" t="str">
        <f t="shared" si="21"/>
        <v>Square Wave Jerk Time CHUM-RV-007 Total EyeTrackingFix</v>
      </c>
      <c r="OF5" s="373" t="str">
        <f t="shared" si="21"/>
        <v>Square Wave Jerk Time CHUM-RV-010 Total EyeTrackingFix</v>
      </c>
      <c r="OG5" s="373" t="str">
        <f t="shared" si="21"/>
        <v>Square Wave Jerk Time CHUM-RV-011 Total EyeTrackingFix</v>
      </c>
      <c r="OH5" s="373" t="str">
        <f t="shared" si="21"/>
        <v>Square Wave Jerk Time CHUM-RV-012 Total EyeTrackingFix</v>
      </c>
      <c r="OI5" s="373" t="str">
        <f t="shared" si="21"/>
        <v>Square Wave Jerk Time CHUM-RV-013 Total EyeTrackingFix</v>
      </c>
      <c r="OJ5" s="373" t="str">
        <f t="shared" si="21"/>
        <v>Square Wave Jerk Time CHUM-RV-016 Total EyeTrackingFix</v>
      </c>
      <c r="OK5" s="373" t="str">
        <f t="shared" si="21"/>
        <v>Square Wave Jerk Time CHUM-RV-017 Total EyeTrackingFix</v>
      </c>
      <c r="OL5" s="373" t="str">
        <f t="shared" si="21"/>
        <v>Square Wave Jerk Time CHUM-RV-018 Total EyeTrackingFix</v>
      </c>
      <c r="OM5" s="374" t="e">
        <f>AVERAGE(OA5:OL5)</f>
        <v>#DIV/0!</v>
      </c>
      <c r="ON5" s="375" t="e">
        <f>MEDIAN(OA5:OL5)</f>
        <v>#NUM!</v>
      </c>
      <c r="OO5" s="375">
        <f>MAX(OA5:OL5)</f>
        <v>0</v>
      </c>
      <c r="OP5" s="376">
        <f>MIN(OA5:OL5)</f>
        <v>0</v>
      </c>
      <c r="OR5" s="66" t="s">
        <v>609</v>
      </c>
      <c r="OS5" s="373" t="str">
        <f>_xlfn.CONCAT($OS$3, " ",OS$4, " ",$OR5, " ", $OR$1)</f>
        <v>Square Wave Jerk Time CHUM-RV-003 Total EyeTrackingMultiple</v>
      </c>
      <c r="OT5" s="373" t="str">
        <f t="shared" ref="OT5:PD7" si="22">_xlfn.CONCAT($OS$3, " ",OT$4, " ",$OR5, " ", $OR$1)</f>
        <v>Square Wave Jerk Time CHUM-RV-004 Total EyeTrackingMultiple</v>
      </c>
      <c r="OU5" s="373" t="str">
        <f t="shared" si="22"/>
        <v>Square Wave Jerk Time CHUM-RV-008 Total EyeTrackingMultiple</v>
      </c>
      <c r="OV5" s="373" t="str">
        <f t="shared" si="22"/>
        <v>Square Wave Jerk Time CHUM-RV-009 Total EyeTrackingMultiple</v>
      </c>
      <c r="OW5" s="373" t="str">
        <f t="shared" si="22"/>
        <v>Square Wave Jerk Time CHUM-RV-014 Total EyeTrackingMultiple</v>
      </c>
      <c r="OX5" s="373" t="str">
        <f t="shared" si="22"/>
        <v>Square Wave Jerk Time CHUM-RV-015 Total EyeTrackingMultiple</v>
      </c>
      <c r="OY5" s="373" t="str">
        <f t="shared" si="22"/>
        <v>Square Wave Jerk Time CHUM-RV-019 Total EyeTrackingMultiple</v>
      </c>
      <c r="OZ5" s="373" t="str">
        <f t="shared" si="22"/>
        <v>Square Wave Jerk Time CHUM-RV-020 Total EyeTrackingMultiple</v>
      </c>
      <c r="PA5" s="373" t="str">
        <f t="shared" si="22"/>
        <v>Square Wave Jerk Time CHUM-RV-021 Total EyeTrackingMultiple</v>
      </c>
      <c r="PB5" s="373" t="str">
        <f t="shared" si="22"/>
        <v>Square Wave Jerk Time CHUM-RV-022 Total EyeTrackingMultiple</v>
      </c>
      <c r="PC5" s="373" t="str">
        <f t="shared" si="22"/>
        <v>Square Wave Jerk Time CHUM-RV-023 Total EyeTrackingMultiple</v>
      </c>
      <c r="PD5" s="373" t="str">
        <f t="shared" si="22"/>
        <v>Square Wave Jerk Time CHUM-RV-024 Total EyeTrackingMultiple</v>
      </c>
      <c r="PE5" s="378" t="e">
        <f>AVERAGE(OS5:PA5)</f>
        <v>#DIV/0!</v>
      </c>
      <c r="PF5" s="379" t="e">
        <f>MEDIAN(OS5:PA5)</f>
        <v>#NUM!</v>
      </c>
      <c r="PG5" s="379">
        <f>MAX(OS5:PA5)</f>
        <v>0</v>
      </c>
      <c r="PH5" s="380">
        <f>MIN(OS5:PA5)</f>
        <v>0</v>
      </c>
      <c r="PK5" s="66" t="s">
        <v>609</v>
      </c>
      <c r="PL5" s="373" t="str">
        <f t="shared" ref="PL5:PW7" si="23">_xlfn.CONCAT($PL$3, " ",PL$4, " ",$PK5, " ", $OR$1)</f>
        <v>Square Wave Jerk Time CHUM-RV-001 Total EyeTrackingMultiple</v>
      </c>
      <c r="PM5" s="373" t="str">
        <f t="shared" si="23"/>
        <v>Square Wave Jerk Time CHUM-RV-002 Total EyeTrackingMultiple</v>
      </c>
      <c r="PN5" s="373" t="str">
        <f t="shared" si="23"/>
        <v>Square Wave Jerk Time CHUM-RV-005 Total EyeTrackingMultiple</v>
      </c>
      <c r="PO5" s="373" t="str">
        <f t="shared" si="23"/>
        <v>Square Wave Jerk Time CHUM-RV-006 Total EyeTrackingMultiple</v>
      </c>
      <c r="PP5" s="373" t="str">
        <f t="shared" si="23"/>
        <v>Square Wave Jerk Time CHUM-RV-007 Total EyeTrackingMultiple</v>
      </c>
      <c r="PQ5" s="373" t="str">
        <f t="shared" si="23"/>
        <v>Square Wave Jerk Time CHUM-RV-010 Total EyeTrackingMultiple</v>
      </c>
      <c r="PR5" s="373" t="str">
        <f t="shared" si="23"/>
        <v>Square Wave Jerk Time CHUM-RV-011 Total EyeTrackingMultiple</v>
      </c>
      <c r="PS5" s="373" t="str">
        <f t="shared" si="23"/>
        <v>Square Wave Jerk Time CHUM-RV-012 Total EyeTrackingMultiple</v>
      </c>
      <c r="PT5" s="373" t="str">
        <f t="shared" si="23"/>
        <v>Square Wave Jerk Time CHUM-RV-013 Total EyeTrackingMultiple</v>
      </c>
      <c r="PU5" s="373" t="str">
        <f t="shared" si="23"/>
        <v>Square Wave Jerk Time CHUM-RV-016 Total EyeTrackingMultiple</v>
      </c>
      <c r="PV5" s="373" t="str">
        <f t="shared" si="23"/>
        <v>Square Wave Jerk Time CHUM-RV-017 Total EyeTrackingMultiple</v>
      </c>
      <c r="PW5" s="373" t="str">
        <f t="shared" si="23"/>
        <v>Square Wave Jerk Time CHUM-RV-018 Total EyeTrackingMultiple</v>
      </c>
      <c r="PX5" s="374" t="e">
        <f>AVERAGE(PL5:PW5)</f>
        <v>#DIV/0!</v>
      </c>
      <c r="PY5" s="375" t="e">
        <f>MEDIAN(PL5:PW5)</f>
        <v>#NUM!</v>
      </c>
      <c r="PZ5" s="375">
        <f>MAX(PL5:PW5)</f>
        <v>0</v>
      </c>
      <c r="QA5" s="376">
        <f>MIN(PL5:PW5)</f>
        <v>0</v>
      </c>
      <c r="QB5" s="412"/>
      <c r="QC5" s="66" t="s">
        <v>609</v>
      </c>
      <c r="QD5" s="373" t="str">
        <f>_xlfn.CONCAT($QD$3, " ",QD$4, " ",$QC5, " ", $QC$1)</f>
        <v>Square Wave Jerk Time CHUM-RV-003 Total EyeTrackingFollow</v>
      </c>
      <c r="QE5" s="373" t="str">
        <f t="shared" ref="QE5:QO7" si="24">_xlfn.CONCAT($QD$3, " ",QE$4, " ",$QC5, " ", $QC$1)</f>
        <v>Square Wave Jerk Time CHUM-RV-004 Total EyeTrackingFollow</v>
      </c>
      <c r="QF5" s="373" t="str">
        <f t="shared" si="24"/>
        <v>Square Wave Jerk Time CHUM-RV-008 Total EyeTrackingFollow</v>
      </c>
      <c r="QG5" s="373" t="str">
        <f t="shared" si="24"/>
        <v>Square Wave Jerk Time CHUM-RV-009 Total EyeTrackingFollow</v>
      </c>
      <c r="QH5" s="373" t="str">
        <f t="shared" si="24"/>
        <v>Square Wave Jerk Time CHUM-RV-014 Total EyeTrackingFollow</v>
      </c>
      <c r="QI5" s="373" t="str">
        <f t="shared" si="24"/>
        <v>Square Wave Jerk Time CHUM-RV-015 Total EyeTrackingFollow</v>
      </c>
      <c r="QJ5" s="373" t="str">
        <f t="shared" si="24"/>
        <v>Square Wave Jerk Time CHUM-RV-019 Total EyeTrackingFollow</v>
      </c>
      <c r="QK5" s="373" t="str">
        <f t="shared" si="24"/>
        <v>Square Wave Jerk Time CHUM-RV-020 Total EyeTrackingFollow</v>
      </c>
      <c r="QL5" s="373" t="str">
        <f t="shared" si="24"/>
        <v>Square Wave Jerk Time CHUM-RV-021 Total EyeTrackingFollow</v>
      </c>
      <c r="QM5" s="373" t="str">
        <f t="shared" si="24"/>
        <v>Square Wave Jerk Time CHUM-RV-022 Total EyeTrackingFollow</v>
      </c>
      <c r="QN5" s="373" t="str">
        <f t="shared" si="24"/>
        <v>Square Wave Jerk Time CHUM-RV-023 Total EyeTrackingFollow</v>
      </c>
      <c r="QO5" s="373" t="str">
        <f>_xlfn.CONCAT($QD$3, " ",QO$4, " ",$QC5, " ", $QC$1)</f>
        <v>Square Wave Jerk Time CHUM-RV-024 Total EyeTrackingFollow</v>
      </c>
      <c r="QP5" s="378" t="e">
        <f>AVERAGE(QD5:QL5)</f>
        <v>#DIV/0!</v>
      </c>
      <c r="QQ5" s="379" t="e">
        <f>MEDIAN(QD5:QL5)</f>
        <v>#NUM!</v>
      </c>
      <c r="QR5" s="379">
        <f>MAX(QD5:QL5)</f>
        <v>0</v>
      </c>
      <c r="QS5" s="380">
        <f>MIN(QD5:QL5)</f>
        <v>0</v>
      </c>
      <c r="QV5" s="66" t="s">
        <v>609</v>
      </c>
      <c r="QW5" s="373" t="str">
        <f t="shared" ref="QW5:RH7" si="25">_xlfn.CONCAT($QW$3, " ",QW$4, " ",$QV5, " ", $QC$1)</f>
        <v>Square Wave Jerk Time CHUM-RV-001 Total EyeTrackingFollow</v>
      </c>
      <c r="QX5" s="373" t="str">
        <f t="shared" si="25"/>
        <v>Square Wave Jerk Time CHUM-RV-002 Total EyeTrackingFollow</v>
      </c>
      <c r="QY5" s="373" t="str">
        <f t="shared" si="25"/>
        <v>Square Wave Jerk Time CHUM-RV-005 Total EyeTrackingFollow</v>
      </c>
      <c r="QZ5" s="373" t="str">
        <f t="shared" si="25"/>
        <v>Square Wave Jerk Time CHUM-RV-006 Total EyeTrackingFollow</v>
      </c>
      <c r="RA5" s="373" t="str">
        <f t="shared" si="25"/>
        <v>Square Wave Jerk Time CHUM-RV-007 Total EyeTrackingFollow</v>
      </c>
      <c r="RB5" s="373" t="str">
        <f t="shared" si="25"/>
        <v>Square Wave Jerk Time CHUM-RV-010 Total EyeTrackingFollow</v>
      </c>
      <c r="RC5" s="373" t="str">
        <f t="shared" si="25"/>
        <v>Square Wave Jerk Time CHUM-RV-011 Total EyeTrackingFollow</v>
      </c>
      <c r="RD5" s="373" t="str">
        <f t="shared" si="25"/>
        <v>Square Wave Jerk Time CHUM-RV-012 Total EyeTrackingFollow</v>
      </c>
      <c r="RE5" s="373" t="str">
        <f t="shared" si="25"/>
        <v>Square Wave Jerk Time CHUM-RV-013 Total EyeTrackingFollow</v>
      </c>
      <c r="RF5" s="373" t="str">
        <f t="shared" si="25"/>
        <v>Square Wave Jerk Time CHUM-RV-016 Total EyeTrackingFollow</v>
      </c>
      <c r="RG5" s="373" t="str">
        <f t="shared" si="25"/>
        <v>Square Wave Jerk Time CHUM-RV-017 Total EyeTrackingFollow</v>
      </c>
      <c r="RH5" s="373" t="str">
        <f t="shared" si="25"/>
        <v>Square Wave Jerk Time CHUM-RV-018 Total EyeTrackingFollow</v>
      </c>
      <c r="RI5" s="374" t="e">
        <f>AVERAGE(QW5:RH5)</f>
        <v>#DIV/0!</v>
      </c>
      <c r="RJ5" s="375" t="e">
        <f>MEDIAN(QW5:RH5)</f>
        <v>#NUM!</v>
      </c>
      <c r="RK5" s="375">
        <f>MAX(QW5:RH5)</f>
        <v>0</v>
      </c>
      <c r="RL5" s="376">
        <f>MIN(QW5:RH5)</f>
        <v>0</v>
      </c>
      <c r="RN5" s="66" t="s">
        <v>863</v>
      </c>
      <c r="RO5" s="373" t="str">
        <f>_xlfn.CONCAT($RO$3, " ",RO$4, " ",$RN5, " ", $RN$1)</f>
        <v>Square Wave Jerk Rate CHUM-RV-003 Total time (s) EyeTrackingFix</v>
      </c>
      <c r="RP5" s="373" t="str">
        <f t="shared" ref="RP5:RZ5" si="26">_xlfn.CONCAT($RO$3, " ",RP$4, " ",$RN5, " ", $RN$1)</f>
        <v>Square Wave Jerk Rate CHUM-RV-004 Total time (s) EyeTrackingFix</v>
      </c>
      <c r="RQ5" s="373" t="str">
        <f t="shared" si="26"/>
        <v>Square Wave Jerk Rate CHUM-RV-008 Total time (s) EyeTrackingFix</v>
      </c>
      <c r="RR5" s="373" t="str">
        <f t="shared" si="26"/>
        <v>Square Wave Jerk Rate CHUM-RV-009 Total time (s) EyeTrackingFix</v>
      </c>
      <c r="RS5" s="373" t="str">
        <f t="shared" si="26"/>
        <v>Square Wave Jerk Rate CHUM-RV-014 Total time (s) EyeTrackingFix</v>
      </c>
      <c r="RT5" s="373" t="str">
        <f t="shared" si="26"/>
        <v>Square Wave Jerk Rate CHUM-RV-015 Total time (s) EyeTrackingFix</v>
      </c>
      <c r="RU5" s="373" t="str">
        <f t="shared" si="26"/>
        <v>Square Wave Jerk Rate CHUM-RV-019 Total time (s) EyeTrackingFix</v>
      </c>
      <c r="RV5" s="373" t="str">
        <f t="shared" si="26"/>
        <v>Square Wave Jerk Rate CHUM-RV-020 Total time (s) EyeTrackingFix</v>
      </c>
      <c r="RW5" s="373" t="str">
        <f t="shared" si="26"/>
        <v>Square Wave Jerk Rate CHUM-RV-021 Total time (s) EyeTrackingFix</v>
      </c>
      <c r="RX5" s="373" t="str">
        <f t="shared" si="26"/>
        <v>Square Wave Jerk Rate CHUM-RV-022 Total time (s) EyeTrackingFix</v>
      </c>
      <c r="RY5" s="373" t="str">
        <f>_xlfn.CONCAT($RO$3, " ",RY$4, " ",$RN5, " ", $RN$1)</f>
        <v>Square Wave Jerk Rate CHUM-RV-023 Total time (s) EyeTrackingFix</v>
      </c>
      <c r="RZ5" s="373" t="str">
        <f t="shared" si="26"/>
        <v>Square Wave Jerk Rate CHUM-RV-024 Total time (s) EyeTrackingFix</v>
      </c>
      <c r="SA5" s="378" t="e">
        <f>AVERAGE(RO5:RW5)</f>
        <v>#DIV/0!</v>
      </c>
      <c r="SB5" s="379" t="e">
        <f>MEDIAN(RO5:RW5)</f>
        <v>#NUM!</v>
      </c>
      <c r="SC5" s="379">
        <f>MAX(RO5:RW5)</f>
        <v>0</v>
      </c>
      <c r="SD5" s="380">
        <f>MIN(RO5:RW5)</f>
        <v>0</v>
      </c>
      <c r="SG5" s="66" t="s">
        <v>863</v>
      </c>
      <c r="SH5" s="373" t="str">
        <f t="shared" ref="SH5:SS5" si="27">_xlfn.CONCAT($SH$3, " ",SH$4, " ",$SG5, " ", $RN$1)</f>
        <v>Square Wave Jerk Rate CHUM-RV-001 Total time (s) EyeTrackingFix</v>
      </c>
      <c r="SI5" s="373" t="str">
        <f t="shared" si="27"/>
        <v>Square Wave Jerk Rate CHUM-RV-002 Total time (s) EyeTrackingFix</v>
      </c>
      <c r="SJ5" s="373" t="str">
        <f t="shared" si="27"/>
        <v>Square Wave Jerk Rate CHUM-RV-005 Total time (s) EyeTrackingFix</v>
      </c>
      <c r="SK5" s="373" t="str">
        <f t="shared" si="27"/>
        <v>Square Wave Jerk Rate CHUM-RV-006 Total time (s) EyeTrackingFix</v>
      </c>
      <c r="SL5" s="373" t="str">
        <f t="shared" si="27"/>
        <v>Square Wave Jerk Rate CHUM-RV-007 Total time (s) EyeTrackingFix</v>
      </c>
      <c r="SM5" s="373" t="str">
        <f t="shared" si="27"/>
        <v>Square Wave Jerk Rate CHUM-RV-010 Total time (s) EyeTrackingFix</v>
      </c>
      <c r="SN5" s="373" t="str">
        <f t="shared" si="27"/>
        <v>Square Wave Jerk Rate CHUM-RV-011 Total time (s) EyeTrackingFix</v>
      </c>
      <c r="SO5" s="373" t="str">
        <f t="shared" si="27"/>
        <v>Square Wave Jerk Rate CHUM-RV-012 Total time (s) EyeTrackingFix</v>
      </c>
      <c r="SP5" s="373" t="str">
        <f t="shared" si="27"/>
        <v>Square Wave Jerk Rate CHUM-RV-013 Total time (s) EyeTrackingFix</v>
      </c>
      <c r="SQ5" s="373" t="str">
        <f t="shared" si="27"/>
        <v>Square Wave Jerk Rate CHUM-RV-016 Total time (s) EyeTrackingFix</v>
      </c>
      <c r="SR5" s="373" t="str">
        <f t="shared" si="27"/>
        <v>Square Wave Jerk Rate CHUM-RV-017 Total time (s) EyeTrackingFix</v>
      </c>
      <c r="SS5" s="373" t="str">
        <f t="shared" si="27"/>
        <v>Square Wave Jerk Rate CHUM-RV-018 Total time (s) EyeTrackingFix</v>
      </c>
      <c r="ST5" s="374" t="e">
        <f>AVERAGE(SH5:SS5)</f>
        <v>#DIV/0!</v>
      </c>
      <c r="SU5" s="375" t="e">
        <f>MEDIAN(SH5:SS5)</f>
        <v>#NUM!</v>
      </c>
      <c r="SV5" s="375">
        <f>MAX(SH5:SS5)</f>
        <v>0</v>
      </c>
      <c r="SW5" s="376">
        <f>MIN(SH5:SS5)</f>
        <v>0</v>
      </c>
      <c r="SY5" s="66" t="s">
        <v>863</v>
      </c>
      <c r="SZ5" s="373" t="str">
        <f>_xlfn.CONCAT($SZ$3, " ",SZ$4, " ",$SY5, " ", $SY$1)</f>
        <v>Square Wave Jerk Rate CHUM-RV-003 Total time (s) EyeTrackingMultiple</v>
      </c>
      <c r="TA5" s="373" t="str">
        <f t="shared" ref="TA5:TK5" si="28">_xlfn.CONCAT($SZ$3, " ",TA$4, " ",$SY5, " ", $SY$1)</f>
        <v>Square Wave Jerk Rate CHUM-RV-004 Total time (s) EyeTrackingMultiple</v>
      </c>
      <c r="TB5" s="373" t="str">
        <f t="shared" si="28"/>
        <v>Square Wave Jerk Rate CHUM-RV-008 Total time (s) EyeTrackingMultiple</v>
      </c>
      <c r="TC5" s="373" t="str">
        <f t="shared" si="28"/>
        <v>Square Wave Jerk Rate CHUM-RV-009 Total time (s) EyeTrackingMultiple</v>
      </c>
      <c r="TD5" s="373" t="str">
        <f t="shared" si="28"/>
        <v>Square Wave Jerk Rate CHUM-RV-014 Total time (s) EyeTrackingMultiple</v>
      </c>
      <c r="TE5" s="373" t="str">
        <f t="shared" si="28"/>
        <v>Square Wave Jerk Rate CHUM-RV-015 Total time (s) EyeTrackingMultiple</v>
      </c>
      <c r="TF5" s="373" t="str">
        <f t="shared" si="28"/>
        <v>Square Wave Jerk Rate CHUM-RV-019 Total time (s) EyeTrackingMultiple</v>
      </c>
      <c r="TG5" s="373" t="str">
        <f t="shared" si="28"/>
        <v>Square Wave Jerk Rate CHUM-RV-020 Total time (s) EyeTrackingMultiple</v>
      </c>
      <c r="TH5" s="373" t="str">
        <f t="shared" si="28"/>
        <v>Square Wave Jerk Rate CHUM-RV-021 Total time (s) EyeTrackingMultiple</v>
      </c>
      <c r="TI5" s="373" t="str">
        <f t="shared" si="28"/>
        <v>Square Wave Jerk Rate CHUM-RV-022 Total time (s) EyeTrackingMultiple</v>
      </c>
      <c r="TJ5" s="373" t="str">
        <f t="shared" si="28"/>
        <v>Square Wave Jerk Rate CHUM-RV-023 Total time (s) EyeTrackingMultiple</v>
      </c>
      <c r="TK5" s="373" t="str">
        <f t="shared" si="28"/>
        <v>Square Wave Jerk Rate CHUM-RV-024 Total time (s) EyeTrackingMultiple</v>
      </c>
      <c r="TL5" s="378" t="e">
        <f>AVERAGE(SZ5:TH5)</f>
        <v>#DIV/0!</v>
      </c>
      <c r="TM5" s="379" t="e">
        <f>MEDIAN(SZ5:TH5)</f>
        <v>#NUM!</v>
      </c>
      <c r="TN5" s="379">
        <f>MAX(SZ5:TH5)</f>
        <v>0</v>
      </c>
      <c r="TO5" s="380">
        <f>MIN(SZ5:TH5)</f>
        <v>0</v>
      </c>
      <c r="TR5" s="66" t="s">
        <v>863</v>
      </c>
      <c r="TS5" s="373" t="str">
        <f t="shared" ref="TS5:UD5" si="29">_xlfn.CONCAT($TS$3, " ",TS$4, " ",$TR5, " ", $SY$1)</f>
        <v>Square Wave Jerk Rate CHUM-RV-001 Total time (s) EyeTrackingMultiple</v>
      </c>
      <c r="TT5" s="373" t="str">
        <f t="shared" si="29"/>
        <v>Square Wave Jerk Rate CHUM-RV-002 Total time (s) EyeTrackingMultiple</v>
      </c>
      <c r="TU5" s="373" t="str">
        <f t="shared" si="29"/>
        <v>Square Wave Jerk Rate CHUM-RV-005 Total time (s) EyeTrackingMultiple</v>
      </c>
      <c r="TV5" s="373" t="str">
        <f t="shared" si="29"/>
        <v>Square Wave Jerk Rate CHUM-RV-006 Total time (s) EyeTrackingMultiple</v>
      </c>
      <c r="TW5" s="373" t="str">
        <f t="shared" si="29"/>
        <v>Square Wave Jerk Rate CHUM-RV-007 Total time (s) EyeTrackingMultiple</v>
      </c>
      <c r="TX5" s="373" t="str">
        <f t="shared" si="29"/>
        <v>Square Wave Jerk Rate CHUM-RV-010 Total time (s) EyeTrackingMultiple</v>
      </c>
      <c r="TY5" s="373" t="str">
        <f t="shared" si="29"/>
        <v>Square Wave Jerk Rate CHUM-RV-011 Total time (s) EyeTrackingMultiple</v>
      </c>
      <c r="TZ5" s="373" t="str">
        <f t="shared" si="29"/>
        <v>Square Wave Jerk Rate CHUM-RV-012 Total time (s) EyeTrackingMultiple</v>
      </c>
      <c r="UA5" s="373" t="str">
        <f t="shared" si="29"/>
        <v>Square Wave Jerk Rate CHUM-RV-013 Total time (s) EyeTrackingMultiple</v>
      </c>
      <c r="UB5" s="373" t="str">
        <f t="shared" si="29"/>
        <v>Square Wave Jerk Rate CHUM-RV-016 Total time (s) EyeTrackingMultiple</v>
      </c>
      <c r="UC5" s="373" t="str">
        <f t="shared" si="29"/>
        <v>Square Wave Jerk Rate CHUM-RV-017 Total time (s) EyeTrackingMultiple</v>
      </c>
      <c r="UD5" s="373" t="str">
        <f t="shared" si="29"/>
        <v>Square Wave Jerk Rate CHUM-RV-018 Total time (s) EyeTrackingMultiple</v>
      </c>
      <c r="UE5" s="374" t="e">
        <f>AVERAGE(TS5:UD5)</f>
        <v>#DIV/0!</v>
      </c>
      <c r="UF5" s="375" t="e">
        <f>MEDIAN(TS5:UD5)</f>
        <v>#NUM!</v>
      </c>
      <c r="UG5" s="375">
        <f>MAX(TS5:UD5)</f>
        <v>0</v>
      </c>
      <c r="UH5" s="376">
        <f>MIN(TS5:UD5)</f>
        <v>0</v>
      </c>
      <c r="UI5" s="412"/>
      <c r="UJ5" s="66" t="s">
        <v>863</v>
      </c>
      <c r="UK5" s="373" t="str">
        <f>_xlfn.CONCAT($UK$3, " ",UK$4, " ",$UJ5, " ", $UJ$1)</f>
        <v>Square Wave Jerk Rate CHUM-RV-003 Total time (s) EyeTrackingFollow</v>
      </c>
      <c r="UL5" s="373" t="str">
        <f t="shared" ref="UL5:UR5" si="30">_xlfn.CONCAT($UK$3, " ",UL$4, " ",$UJ5, " ", $UJ$1)</f>
        <v>Square Wave Jerk Rate CHUM-RV-004 Total time (s) EyeTrackingFollow</v>
      </c>
      <c r="UM5" s="373" t="str">
        <f t="shared" si="30"/>
        <v>Square Wave Jerk Rate CHUM-RV-008 Total time (s) EyeTrackingFollow</v>
      </c>
      <c r="UN5" s="373" t="str">
        <f t="shared" si="30"/>
        <v>Square Wave Jerk Rate CHUM-RV-009 Total time (s) EyeTrackingFollow</v>
      </c>
      <c r="UO5" s="373" t="str">
        <f t="shared" si="30"/>
        <v>Square Wave Jerk Rate CHUM-RV-014 Total time (s) EyeTrackingFollow</v>
      </c>
      <c r="UP5" s="373" t="str">
        <f t="shared" si="30"/>
        <v>Square Wave Jerk Rate CHUM-RV-015 Total time (s) EyeTrackingFollow</v>
      </c>
      <c r="UQ5" s="373" t="str">
        <f t="shared" si="30"/>
        <v>Square Wave Jerk Rate CHUM-RV-019 Total time (s) EyeTrackingFollow</v>
      </c>
      <c r="UR5" s="373" t="str">
        <f t="shared" si="30"/>
        <v>Square Wave Jerk Rate CHUM-RV-020 Total time (s) EyeTrackingFollow</v>
      </c>
      <c r="US5" s="373" t="str">
        <f>_xlfn.CONCAT($UK$3, " ",US$4, " ",$UJ5, " ", $UJ$1)</f>
        <v>Square Wave Jerk Rate CHUM-RV-021 Total time (s) EyeTrackingFollow</v>
      </c>
      <c r="UT5" s="373" t="str">
        <f t="shared" ref="UT5:UV5" si="31">_xlfn.CONCAT($UK$3, " ",UT$4, " ",$UJ5, " ", $UJ$1)</f>
        <v>Square Wave Jerk Rate CHUM-RV-022 Total time (s) EyeTrackingFollow</v>
      </c>
      <c r="UU5" s="373" t="str">
        <f t="shared" si="31"/>
        <v>Square Wave Jerk Rate CHUM-RV-023 Total time (s) EyeTrackingFollow</v>
      </c>
      <c r="UV5" s="373" t="str">
        <f t="shared" si="31"/>
        <v>Square Wave Jerk Rate CHUM-RV-024 Total time (s) EyeTrackingFollow</v>
      </c>
      <c r="UW5" s="378" t="e">
        <f>AVERAGE(UK5:US5)</f>
        <v>#DIV/0!</v>
      </c>
      <c r="UX5" s="379" t="e">
        <f>MEDIAN(UK5:US5)</f>
        <v>#NUM!</v>
      </c>
      <c r="UY5" s="379">
        <f>MAX(UK5:US5)</f>
        <v>0</v>
      </c>
      <c r="UZ5" s="380">
        <f>MIN(UK5:US5)</f>
        <v>0</v>
      </c>
      <c r="VC5" s="66" t="s">
        <v>863</v>
      </c>
      <c r="VD5" s="373" t="str">
        <f t="shared" ref="VD5:VO5" si="32">_xlfn.CONCAT($VD$3, " ",VD$4, " ",$VC5, " ", $UJ$1)</f>
        <v>Square Wave Jerk Rate CHUM-RV-001 Total time (s) EyeTrackingFollow</v>
      </c>
      <c r="VE5" s="373" t="str">
        <f t="shared" si="32"/>
        <v>Square Wave Jerk Rate CHUM-RV-002 Total time (s) EyeTrackingFollow</v>
      </c>
      <c r="VF5" s="373" t="str">
        <f t="shared" si="32"/>
        <v>Square Wave Jerk Rate CHUM-RV-005 Total time (s) EyeTrackingFollow</v>
      </c>
      <c r="VG5" s="373" t="str">
        <f t="shared" si="32"/>
        <v>Square Wave Jerk Rate CHUM-RV-006 Total time (s) EyeTrackingFollow</v>
      </c>
      <c r="VH5" s="373" t="str">
        <f t="shared" si="32"/>
        <v>Square Wave Jerk Rate CHUM-RV-007 Total time (s) EyeTrackingFollow</v>
      </c>
      <c r="VI5" s="373" t="str">
        <f t="shared" si="32"/>
        <v>Square Wave Jerk Rate CHUM-RV-010 Total time (s) EyeTrackingFollow</v>
      </c>
      <c r="VJ5" s="373" t="str">
        <f t="shared" si="32"/>
        <v>Square Wave Jerk Rate CHUM-RV-011 Total time (s) EyeTrackingFollow</v>
      </c>
      <c r="VK5" s="373" t="str">
        <f t="shared" si="32"/>
        <v>Square Wave Jerk Rate CHUM-RV-012 Total time (s) EyeTrackingFollow</v>
      </c>
      <c r="VL5" s="373" t="str">
        <f t="shared" si="32"/>
        <v>Square Wave Jerk Rate CHUM-RV-013 Total time (s) EyeTrackingFollow</v>
      </c>
      <c r="VM5" s="373" t="str">
        <f t="shared" si="32"/>
        <v>Square Wave Jerk Rate CHUM-RV-016 Total time (s) EyeTrackingFollow</v>
      </c>
      <c r="VN5" s="373" t="str">
        <f t="shared" si="32"/>
        <v>Square Wave Jerk Rate CHUM-RV-017 Total time (s) EyeTrackingFollow</v>
      </c>
      <c r="VO5" s="373" t="str">
        <f t="shared" si="32"/>
        <v>Square Wave Jerk Rate CHUM-RV-018 Total time (s) EyeTrackingFollow</v>
      </c>
      <c r="VP5" s="374" t="e">
        <f>AVERAGE(VD5:VO5)</f>
        <v>#DIV/0!</v>
      </c>
      <c r="VQ5" s="375" t="e">
        <f>MEDIAN(VD5:VO5)</f>
        <v>#NUM!</v>
      </c>
      <c r="VR5" s="375">
        <f>MAX(VD5:VO5)</f>
        <v>0</v>
      </c>
      <c r="VS5" s="376">
        <f>MIN(VD5:VO5)</f>
        <v>0</v>
      </c>
      <c r="VT5" s="412"/>
      <c r="VU5" s="361" t="s">
        <v>864</v>
      </c>
      <c r="VV5" s="373" t="str">
        <f>_xlfn.CONCAT($VV$3, " ",VV$4, " ",$VU5)</f>
        <v>Saccade Instances CHUM-RV-003 EyeTrackingFix</v>
      </c>
      <c r="VW5" s="373" t="str">
        <f t="shared" ref="VW5:WG5" si="33">_xlfn.CONCAT($VV$3, " ",VW$4, " ",$VU5)</f>
        <v>Saccade Instances CHUM-RV-004 EyeTrackingFix</v>
      </c>
      <c r="VX5" s="373" t="str">
        <f t="shared" si="33"/>
        <v>Saccade Instances CHUM-RV-008 EyeTrackingFix</v>
      </c>
      <c r="VY5" s="373" t="str">
        <f t="shared" si="33"/>
        <v>Saccade Instances CHUM-RV-009 EyeTrackingFix</v>
      </c>
      <c r="VZ5" s="373" t="str">
        <f t="shared" si="33"/>
        <v>Saccade Instances CHUM-RV-014 EyeTrackingFix</v>
      </c>
      <c r="WA5" s="373" t="str">
        <f t="shared" si="33"/>
        <v>Saccade Instances CHUM-RV-015 EyeTrackingFix</v>
      </c>
      <c r="WB5" s="373" t="str">
        <f t="shared" si="33"/>
        <v>Saccade Instances CHUM-RV-019 EyeTrackingFix</v>
      </c>
      <c r="WC5" s="373" t="str">
        <f t="shared" si="33"/>
        <v>Saccade Instances CHUM-RV-020 EyeTrackingFix</v>
      </c>
      <c r="WD5" s="373" t="str">
        <f t="shared" si="33"/>
        <v>Saccade Instances CHUM-RV-021 EyeTrackingFix</v>
      </c>
      <c r="WE5" s="373" t="str">
        <f t="shared" si="33"/>
        <v>Saccade Instances CHUM-RV-022 EyeTrackingFix</v>
      </c>
      <c r="WF5" s="373" t="str">
        <f>_xlfn.CONCAT($VV$3, " ",WF$4, " ",$VU5)</f>
        <v>Saccade Instances CHUM-RV-023 EyeTrackingFix</v>
      </c>
      <c r="WG5" s="373" t="str">
        <f t="shared" si="33"/>
        <v>Saccade Instances CHUM-RV-024 EyeTrackingFix</v>
      </c>
      <c r="WH5" s="378" t="e">
        <f>AVERAGE(VV5:WD5)</f>
        <v>#DIV/0!</v>
      </c>
      <c r="WI5" s="379" t="e">
        <f>MEDIAN(VV5:WD5)</f>
        <v>#NUM!</v>
      </c>
      <c r="WJ5" s="379">
        <f>MAX(VV5:WD5)</f>
        <v>0</v>
      </c>
      <c r="WK5" s="380">
        <f>MIN(VV5:WD5)</f>
        <v>0</v>
      </c>
      <c r="WL5" s="13"/>
      <c r="WM5" s="7"/>
      <c r="WN5" s="361" t="s">
        <v>864</v>
      </c>
      <c r="WO5" s="373" t="str">
        <f>_xlfn.CONCAT($WO$3, " ",WO$4, " ",$WN5)</f>
        <v>Saccade Instances CHUM-RV-001 EyeTrackingFix</v>
      </c>
      <c r="WP5" s="373" t="str">
        <f t="shared" ref="WP5:WZ5" si="34">_xlfn.CONCAT($WO$3, " ",WP$4, " ",$WN5)</f>
        <v>Saccade Instances CHUM-RV-002 EyeTrackingFix</v>
      </c>
      <c r="WQ5" s="373" t="str">
        <f t="shared" si="34"/>
        <v>Saccade Instances CHUM-RV-005 EyeTrackingFix</v>
      </c>
      <c r="WR5" s="373" t="str">
        <f t="shared" si="34"/>
        <v>Saccade Instances CHUM-RV-006 EyeTrackingFix</v>
      </c>
      <c r="WS5" s="373" t="str">
        <f t="shared" si="34"/>
        <v>Saccade Instances CHUM-RV-007 EyeTrackingFix</v>
      </c>
      <c r="WT5" s="373" t="str">
        <f t="shared" si="34"/>
        <v>Saccade Instances CHUM-RV-010 EyeTrackingFix</v>
      </c>
      <c r="WU5" s="373" t="str">
        <f t="shared" si="34"/>
        <v>Saccade Instances CHUM-RV-011 EyeTrackingFix</v>
      </c>
      <c r="WV5" s="373" t="str">
        <f t="shared" si="34"/>
        <v>Saccade Instances CHUM-RV-012 EyeTrackingFix</v>
      </c>
      <c r="WW5" s="373" t="str">
        <f t="shared" si="34"/>
        <v>Saccade Instances CHUM-RV-013 EyeTrackingFix</v>
      </c>
      <c r="WX5" s="373" t="str">
        <f t="shared" si="34"/>
        <v>Saccade Instances CHUM-RV-016 EyeTrackingFix</v>
      </c>
      <c r="WY5" s="373" t="str">
        <f t="shared" si="34"/>
        <v>Saccade Instances CHUM-RV-017 EyeTrackingFix</v>
      </c>
      <c r="WZ5" s="373" t="str">
        <f t="shared" si="34"/>
        <v>Saccade Instances CHUM-RV-018 EyeTrackingFix</v>
      </c>
      <c r="XA5" s="374" t="e">
        <f>AVERAGE(WO5:WZ5)</f>
        <v>#DIV/0!</v>
      </c>
      <c r="XB5" s="375" t="e">
        <f>MEDIAN(WO5:WZ5)</f>
        <v>#NUM!</v>
      </c>
      <c r="XC5" s="375">
        <f>MAX(WO5:WZ5)</f>
        <v>0</v>
      </c>
      <c r="XD5" s="376">
        <f>MIN(WO5:WZ5)</f>
        <v>0</v>
      </c>
      <c r="XF5" s="66" t="s">
        <v>609</v>
      </c>
      <c r="XG5" s="373" t="str">
        <f>_xlfn.CONCAT($XG$3, " ",XG$4, " ",$XF5, " ", $XF$1)</f>
        <v>Saccade Initial Velocity CHUM-RV-003 Total EyeTrackingFix</v>
      </c>
      <c r="XH5" s="373" t="str">
        <f t="shared" ref="XH5:XR7" si="35">_xlfn.CONCAT($XG$3, " ",XH$4, " ",$XF5, " ", $XF$1)</f>
        <v>Saccade Initial Velocity CHUM-RV-004 Total EyeTrackingFix</v>
      </c>
      <c r="XI5" s="373" t="str">
        <f t="shared" si="35"/>
        <v>Saccade Initial Velocity CHUM-RV-008 Total EyeTrackingFix</v>
      </c>
      <c r="XJ5" s="373" t="str">
        <f t="shared" si="35"/>
        <v>Saccade Initial Velocity CHUM-RV-009 Total EyeTrackingFix</v>
      </c>
      <c r="XK5" s="373" t="str">
        <f t="shared" si="35"/>
        <v>Saccade Initial Velocity CHUM-RV-014 Total EyeTrackingFix</v>
      </c>
      <c r="XL5" s="373" t="str">
        <f t="shared" si="35"/>
        <v>Saccade Initial Velocity CHUM-RV-015 Total EyeTrackingFix</v>
      </c>
      <c r="XM5" s="373" t="str">
        <f t="shared" si="35"/>
        <v>Saccade Initial Velocity CHUM-RV-019 Total EyeTrackingFix</v>
      </c>
      <c r="XN5" s="373" t="str">
        <f t="shared" si="35"/>
        <v>Saccade Initial Velocity CHUM-RV-020 Total EyeTrackingFix</v>
      </c>
      <c r="XO5" s="373" t="str">
        <f t="shared" si="35"/>
        <v>Saccade Initial Velocity CHUM-RV-021 Total EyeTrackingFix</v>
      </c>
      <c r="XP5" s="373" t="str">
        <f t="shared" si="35"/>
        <v>Saccade Initial Velocity CHUM-RV-022 Total EyeTrackingFix</v>
      </c>
      <c r="XQ5" s="373" t="str">
        <f t="shared" si="35"/>
        <v>Saccade Initial Velocity CHUM-RV-023 Total EyeTrackingFix</v>
      </c>
      <c r="XR5" s="373" t="str">
        <f t="shared" si="35"/>
        <v>Saccade Initial Velocity CHUM-RV-024 Total EyeTrackingFix</v>
      </c>
      <c r="XS5" s="378" t="e">
        <f>AVERAGE(XG5:XO5)</f>
        <v>#DIV/0!</v>
      </c>
      <c r="XT5" s="379" t="e">
        <f>MEDIAN(XG5:XO5)</f>
        <v>#NUM!</v>
      </c>
      <c r="XU5" s="379">
        <f>MAX(XG5:XO5)</f>
        <v>0</v>
      </c>
      <c r="XV5" s="380">
        <f>MIN(XG5:XO5)</f>
        <v>0</v>
      </c>
      <c r="XY5" s="66" t="s">
        <v>609</v>
      </c>
      <c r="XZ5" s="373" t="str">
        <f t="shared" ref="XZ5:YK7" si="36">_xlfn.CONCAT($XZ$3, " ",XZ$4, " ",$XY5, " ", $XF$1)</f>
        <v>Saccade Initial Velocity CHUM-RV-001 Total EyeTrackingFix</v>
      </c>
      <c r="YA5" s="373" t="str">
        <f t="shared" si="36"/>
        <v>Saccade Initial Velocity CHUM-RV-002 Total EyeTrackingFix</v>
      </c>
      <c r="YB5" s="373" t="str">
        <f t="shared" si="36"/>
        <v>Saccade Initial Velocity CHUM-RV-005 Total EyeTrackingFix</v>
      </c>
      <c r="YC5" s="373" t="str">
        <f t="shared" si="36"/>
        <v>Saccade Initial Velocity CHUM-RV-006 Total EyeTrackingFix</v>
      </c>
      <c r="YD5" s="373" t="str">
        <f t="shared" si="36"/>
        <v>Saccade Initial Velocity CHUM-RV-007 Total EyeTrackingFix</v>
      </c>
      <c r="YE5" s="373" t="str">
        <f t="shared" si="36"/>
        <v>Saccade Initial Velocity CHUM-RV-010 Total EyeTrackingFix</v>
      </c>
      <c r="YF5" s="373" t="str">
        <f t="shared" si="36"/>
        <v>Saccade Initial Velocity CHUM-RV-011 Total EyeTrackingFix</v>
      </c>
      <c r="YG5" s="373" t="str">
        <f t="shared" si="36"/>
        <v>Saccade Initial Velocity CHUM-RV-012 Total EyeTrackingFix</v>
      </c>
      <c r="YH5" s="373" t="str">
        <f t="shared" si="36"/>
        <v>Saccade Initial Velocity CHUM-RV-013 Total EyeTrackingFix</v>
      </c>
      <c r="YI5" s="373" t="str">
        <f t="shared" si="36"/>
        <v>Saccade Initial Velocity CHUM-RV-016 Total EyeTrackingFix</v>
      </c>
      <c r="YJ5" s="373" t="str">
        <f t="shared" si="36"/>
        <v>Saccade Initial Velocity CHUM-RV-017 Total EyeTrackingFix</v>
      </c>
      <c r="YK5" s="373" t="str">
        <f t="shared" si="36"/>
        <v>Saccade Initial Velocity CHUM-RV-018 Total EyeTrackingFix</v>
      </c>
      <c r="YL5" s="374" t="e">
        <f>AVERAGE(XZ5:YK5)</f>
        <v>#DIV/0!</v>
      </c>
      <c r="YM5" s="375" t="e">
        <f>MEDIAN(XZ5:YK5)</f>
        <v>#NUM!</v>
      </c>
      <c r="YN5" s="375">
        <f>MAX(XZ5:YK5)</f>
        <v>0</v>
      </c>
      <c r="YO5" s="376">
        <f>MIN(XZ5:YK5)</f>
        <v>0</v>
      </c>
      <c r="YQ5" s="66" t="s">
        <v>609</v>
      </c>
      <c r="YR5" s="373" t="str">
        <f>_xlfn.CONCAT($YR$3, " ",YR$4, " ",$YQ5, " ", $YQ$1)</f>
        <v>Saccade Initial Velocity CHUM-RV-003 Total EyeTrackingMultiple</v>
      </c>
      <c r="YS5" s="373" t="str">
        <f t="shared" ref="YS5:ZC7" si="37">_xlfn.CONCAT($YR$3, " ",YS$4, " ",$YQ5, " ", $YQ$1)</f>
        <v>Saccade Initial Velocity CHUM-RV-004 Total EyeTrackingMultiple</v>
      </c>
      <c r="YT5" s="373" t="str">
        <f t="shared" si="37"/>
        <v>Saccade Initial Velocity CHUM-RV-008 Total EyeTrackingMultiple</v>
      </c>
      <c r="YU5" s="373" t="str">
        <f t="shared" si="37"/>
        <v>Saccade Initial Velocity CHUM-RV-009 Total EyeTrackingMultiple</v>
      </c>
      <c r="YV5" s="373" t="str">
        <f t="shared" si="37"/>
        <v>Saccade Initial Velocity CHUM-RV-014 Total EyeTrackingMultiple</v>
      </c>
      <c r="YW5" s="373" t="str">
        <f t="shared" si="37"/>
        <v>Saccade Initial Velocity CHUM-RV-015 Total EyeTrackingMultiple</v>
      </c>
      <c r="YX5" s="373" t="str">
        <f t="shared" si="37"/>
        <v>Saccade Initial Velocity CHUM-RV-019 Total EyeTrackingMultiple</v>
      </c>
      <c r="YY5" s="373" t="str">
        <f t="shared" si="37"/>
        <v>Saccade Initial Velocity CHUM-RV-020 Total EyeTrackingMultiple</v>
      </c>
      <c r="YZ5" s="373" t="str">
        <f t="shared" si="37"/>
        <v>Saccade Initial Velocity CHUM-RV-021 Total EyeTrackingMultiple</v>
      </c>
      <c r="ZA5" s="373" t="str">
        <f t="shared" si="37"/>
        <v>Saccade Initial Velocity CHUM-RV-022 Total EyeTrackingMultiple</v>
      </c>
      <c r="ZB5" s="373" t="str">
        <f t="shared" si="37"/>
        <v>Saccade Initial Velocity CHUM-RV-023 Total EyeTrackingMultiple</v>
      </c>
      <c r="ZC5" s="373" t="str">
        <f t="shared" si="37"/>
        <v>Saccade Initial Velocity CHUM-RV-024 Total EyeTrackingMultiple</v>
      </c>
      <c r="ZD5" s="378" t="e">
        <f>AVERAGE(YR5:YZ5)</f>
        <v>#DIV/0!</v>
      </c>
      <c r="ZE5" s="379" t="e">
        <f>MEDIAN(YR5:YZ5)</f>
        <v>#NUM!</v>
      </c>
      <c r="ZF5" s="379">
        <f>MAX(YR5:YZ5)</f>
        <v>0</v>
      </c>
      <c r="ZG5" s="380">
        <f>MIN(YR5:YZ5)</f>
        <v>0</v>
      </c>
      <c r="ZJ5" s="66" t="s">
        <v>609</v>
      </c>
      <c r="ZK5" s="373" t="str">
        <f t="shared" ref="ZK5:ZV7" si="38">_xlfn.CONCAT($ZK$3, " ",ZK$4, " ",$ZJ5, " ", $YQ$1)</f>
        <v>Saccade Initial Velocity CHUM-RV-001 Total EyeTrackingMultiple</v>
      </c>
      <c r="ZL5" s="373" t="str">
        <f t="shared" si="38"/>
        <v>Saccade Initial Velocity CHUM-RV-002 Total EyeTrackingMultiple</v>
      </c>
      <c r="ZM5" s="373" t="str">
        <f t="shared" si="38"/>
        <v>Saccade Initial Velocity CHUM-RV-005 Total EyeTrackingMultiple</v>
      </c>
      <c r="ZN5" s="373" t="str">
        <f t="shared" si="38"/>
        <v>Saccade Initial Velocity CHUM-RV-006 Total EyeTrackingMultiple</v>
      </c>
      <c r="ZO5" s="373" t="str">
        <f t="shared" si="38"/>
        <v>Saccade Initial Velocity CHUM-RV-007 Total EyeTrackingMultiple</v>
      </c>
      <c r="ZP5" s="373" t="str">
        <f t="shared" si="38"/>
        <v>Saccade Initial Velocity CHUM-RV-010 Total EyeTrackingMultiple</v>
      </c>
      <c r="ZQ5" s="373" t="str">
        <f t="shared" si="38"/>
        <v>Saccade Initial Velocity CHUM-RV-011 Total EyeTrackingMultiple</v>
      </c>
      <c r="ZR5" s="373" t="str">
        <f t="shared" si="38"/>
        <v>Saccade Initial Velocity CHUM-RV-012 Total EyeTrackingMultiple</v>
      </c>
      <c r="ZS5" s="373" t="str">
        <f t="shared" si="38"/>
        <v>Saccade Initial Velocity CHUM-RV-013 Total EyeTrackingMultiple</v>
      </c>
      <c r="ZT5" s="373" t="str">
        <f t="shared" si="38"/>
        <v>Saccade Initial Velocity CHUM-RV-016 Total EyeTrackingMultiple</v>
      </c>
      <c r="ZU5" s="373" t="str">
        <f t="shared" si="38"/>
        <v>Saccade Initial Velocity CHUM-RV-017 Total EyeTrackingMultiple</v>
      </c>
      <c r="ZV5" s="373" t="str">
        <f t="shared" si="38"/>
        <v>Saccade Initial Velocity CHUM-RV-018 Total EyeTrackingMultiple</v>
      </c>
      <c r="ZW5" s="374" t="e">
        <f>AVERAGE(ZK5:ZV5)</f>
        <v>#DIV/0!</v>
      </c>
      <c r="ZX5" s="375" t="e">
        <f>MEDIAN(ZK5:ZV5)</f>
        <v>#NUM!</v>
      </c>
      <c r="ZY5" s="375">
        <f>MAX(ZK5:ZV5)</f>
        <v>0</v>
      </c>
      <c r="ZZ5" s="376">
        <f>MIN(ZK5:ZV5)</f>
        <v>0</v>
      </c>
      <c r="AAA5" s="412"/>
      <c r="AAB5" s="66" t="s">
        <v>609</v>
      </c>
      <c r="AAC5" s="373" t="str">
        <f>_xlfn.CONCAT($AAC$3, " ",AAC$4, " ",$AAB5, " ", $AAB$1)</f>
        <v>Saccade Initial Velocity CHUM-RV-003 Total EyeTrackingFollow</v>
      </c>
      <c r="AAD5" s="373" t="str">
        <f t="shared" ref="AAD5:AAN7" si="39">_xlfn.CONCAT($AAC$3, " ",AAD$4, " ",$AAB5, " ", $AAB$1)</f>
        <v>Saccade Initial Velocity CHUM-RV-004 Total EyeTrackingFollow</v>
      </c>
      <c r="AAE5" s="373" t="str">
        <f t="shared" si="39"/>
        <v>Saccade Initial Velocity CHUM-RV-008 Total EyeTrackingFollow</v>
      </c>
      <c r="AAF5" s="373" t="str">
        <f t="shared" si="39"/>
        <v>Saccade Initial Velocity CHUM-RV-009 Total EyeTrackingFollow</v>
      </c>
      <c r="AAG5" s="373" t="str">
        <f t="shared" si="39"/>
        <v>Saccade Initial Velocity CHUM-RV-014 Total EyeTrackingFollow</v>
      </c>
      <c r="AAH5" s="373" t="str">
        <f t="shared" si="39"/>
        <v>Saccade Initial Velocity CHUM-RV-015 Total EyeTrackingFollow</v>
      </c>
      <c r="AAI5" s="373" t="str">
        <f t="shared" si="39"/>
        <v>Saccade Initial Velocity CHUM-RV-019 Total EyeTrackingFollow</v>
      </c>
      <c r="AAJ5" s="373" t="str">
        <f t="shared" si="39"/>
        <v>Saccade Initial Velocity CHUM-RV-020 Total EyeTrackingFollow</v>
      </c>
      <c r="AAK5" s="373" t="str">
        <f t="shared" si="39"/>
        <v>Saccade Initial Velocity CHUM-RV-021 Total EyeTrackingFollow</v>
      </c>
      <c r="AAL5" s="373" t="str">
        <f t="shared" si="39"/>
        <v>Saccade Initial Velocity CHUM-RV-022 Total EyeTrackingFollow</v>
      </c>
      <c r="AAM5" s="373" t="str">
        <f t="shared" si="39"/>
        <v>Saccade Initial Velocity CHUM-RV-023 Total EyeTrackingFollow</v>
      </c>
      <c r="AAN5" s="373" t="str">
        <f t="shared" si="39"/>
        <v>Saccade Initial Velocity CHUM-RV-024 Total EyeTrackingFollow</v>
      </c>
      <c r="AAO5" s="378" t="e">
        <f>AVERAGE(AAC5:AAK5)</f>
        <v>#DIV/0!</v>
      </c>
      <c r="AAP5" s="379" t="e">
        <f>MEDIAN(AAC5:AAK5)</f>
        <v>#NUM!</v>
      </c>
      <c r="AAQ5" s="379">
        <f>MAX(AAC5:AAK5)</f>
        <v>0</v>
      </c>
      <c r="AAR5" s="380">
        <f>MIN(AAC5:AAK5)</f>
        <v>0</v>
      </c>
      <c r="AAU5" s="66" t="s">
        <v>609</v>
      </c>
      <c r="AAV5" s="373" t="str">
        <f t="shared" ref="AAV5:ABG7" si="40">_xlfn.CONCAT($AAV$3, " ",AAV$4, " ",$AAU5, " ", $AAB$1)</f>
        <v>Saccade Initial Velocity CHUM-RV-001 Total EyeTrackingFollow</v>
      </c>
      <c r="AAW5" s="373" t="str">
        <f t="shared" si="40"/>
        <v>Saccade Initial Velocity CHUM-RV-002 Total EyeTrackingFollow</v>
      </c>
      <c r="AAX5" s="373" t="str">
        <f t="shared" si="40"/>
        <v>Saccade Initial Velocity CHUM-RV-005 Total EyeTrackingFollow</v>
      </c>
      <c r="AAY5" s="373" t="str">
        <f t="shared" si="40"/>
        <v>Saccade Initial Velocity CHUM-RV-006 Total EyeTrackingFollow</v>
      </c>
      <c r="AAZ5" s="373" t="str">
        <f t="shared" si="40"/>
        <v>Saccade Initial Velocity CHUM-RV-007 Total EyeTrackingFollow</v>
      </c>
      <c r="ABA5" s="373" t="str">
        <f t="shared" si="40"/>
        <v>Saccade Initial Velocity CHUM-RV-010 Total EyeTrackingFollow</v>
      </c>
      <c r="ABB5" s="373" t="str">
        <f t="shared" si="40"/>
        <v>Saccade Initial Velocity CHUM-RV-011 Total EyeTrackingFollow</v>
      </c>
      <c r="ABC5" s="373" t="str">
        <f t="shared" si="40"/>
        <v>Saccade Initial Velocity CHUM-RV-012 Total EyeTrackingFollow</v>
      </c>
      <c r="ABD5" s="373" t="str">
        <f t="shared" si="40"/>
        <v>Saccade Initial Velocity CHUM-RV-013 Total EyeTrackingFollow</v>
      </c>
      <c r="ABE5" s="373" t="str">
        <f t="shared" si="40"/>
        <v>Saccade Initial Velocity CHUM-RV-016 Total EyeTrackingFollow</v>
      </c>
      <c r="ABF5" s="373" t="str">
        <f t="shared" si="40"/>
        <v>Saccade Initial Velocity CHUM-RV-017 Total EyeTrackingFollow</v>
      </c>
      <c r="ABG5" s="373" t="str">
        <f t="shared" si="40"/>
        <v>Saccade Initial Velocity CHUM-RV-018 Total EyeTrackingFollow</v>
      </c>
      <c r="ABH5" s="374" t="e">
        <f>AVERAGE(AAV5:ABG5)</f>
        <v>#DIV/0!</v>
      </c>
      <c r="ABI5" s="375" t="e">
        <f>MEDIAN(AAV5:ABG5)</f>
        <v>#NUM!</v>
      </c>
      <c r="ABJ5" s="375">
        <f>MAX(AAV5:ABG5)</f>
        <v>0</v>
      </c>
      <c r="ABK5" s="376">
        <f>MIN(AAV5:ABG5)</f>
        <v>0</v>
      </c>
      <c r="ABM5" s="66" t="s">
        <v>609</v>
      </c>
      <c r="ABN5" s="373" t="str">
        <f>_xlfn.CONCAT($ABN$3, " ",ABN$4, " ",$ABM5, " ", $ABM$1)</f>
        <v>Saccade Peak Velocity CHUM-RV-003 Total EyeTrackingFix</v>
      </c>
      <c r="ABO5" s="373" t="str">
        <f t="shared" ref="ABO5:ABY7" si="41">_xlfn.CONCAT($ABN$3, " ",ABO$4, " ",$ABM5, " ", $ABM$1)</f>
        <v>Saccade Peak Velocity CHUM-RV-004 Total EyeTrackingFix</v>
      </c>
      <c r="ABP5" s="373" t="str">
        <f t="shared" si="41"/>
        <v>Saccade Peak Velocity CHUM-RV-008 Total EyeTrackingFix</v>
      </c>
      <c r="ABQ5" s="373" t="str">
        <f t="shared" si="41"/>
        <v>Saccade Peak Velocity CHUM-RV-009 Total EyeTrackingFix</v>
      </c>
      <c r="ABR5" s="373" t="str">
        <f t="shared" si="41"/>
        <v>Saccade Peak Velocity CHUM-RV-014 Total EyeTrackingFix</v>
      </c>
      <c r="ABS5" s="373" t="str">
        <f t="shared" si="41"/>
        <v>Saccade Peak Velocity CHUM-RV-015 Total EyeTrackingFix</v>
      </c>
      <c r="ABT5" s="373" t="str">
        <f t="shared" si="41"/>
        <v>Saccade Peak Velocity CHUM-RV-019 Total EyeTrackingFix</v>
      </c>
      <c r="ABU5" s="373" t="str">
        <f t="shared" si="41"/>
        <v>Saccade Peak Velocity CHUM-RV-020 Total EyeTrackingFix</v>
      </c>
      <c r="ABV5" s="373" t="str">
        <f t="shared" si="41"/>
        <v>Saccade Peak Velocity CHUM-RV-021 Total EyeTrackingFix</v>
      </c>
      <c r="ABW5" s="373" t="str">
        <f t="shared" si="41"/>
        <v>Saccade Peak Velocity CHUM-RV-022 Total EyeTrackingFix</v>
      </c>
      <c r="ABX5" s="373" t="str">
        <f t="shared" si="41"/>
        <v>Saccade Peak Velocity CHUM-RV-023 Total EyeTrackingFix</v>
      </c>
      <c r="ABY5" s="373" t="str">
        <f t="shared" si="41"/>
        <v>Saccade Peak Velocity CHUM-RV-024 Total EyeTrackingFix</v>
      </c>
      <c r="ABZ5" s="378" t="e">
        <f>AVERAGE(ABN5:ABV5)</f>
        <v>#DIV/0!</v>
      </c>
      <c r="ACA5" s="379" t="e">
        <f>MEDIAN(ABN5:ABV5)</f>
        <v>#NUM!</v>
      </c>
      <c r="ACB5" s="379">
        <f>MAX(ABN5:ABV5)</f>
        <v>0</v>
      </c>
      <c r="ACC5" s="380">
        <f>MIN(ABN5:ABV5)</f>
        <v>0</v>
      </c>
      <c r="ACF5" s="66" t="s">
        <v>609</v>
      </c>
      <c r="ACG5" s="373" t="str">
        <f t="shared" ref="ACG5:ACR7" si="42">_xlfn.CONCAT($ACG$3, " ",ACG$4, " ",$ACF5, " ", $ABM$1)</f>
        <v>Saccade Peak Velocity CHUM-RV-001 Total EyeTrackingFix</v>
      </c>
      <c r="ACH5" s="373" t="str">
        <f t="shared" si="42"/>
        <v>Saccade Peak Velocity CHUM-RV-002 Total EyeTrackingFix</v>
      </c>
      <c r="ACI5" s="373" t="str">
        <f t="shared" si="42"/>
        <v>Saccade Peak Velocity CHUM-RV-005 Total EyeTrackingFix</v>
      </c>
      <c r="ACJ5" s="373" t="str">
        <f t="shared" si="42"/>
        <v>Saccade Peak Velocity CHUM-RV-006 Total EyeTrackingFix</v>
      </c>
      <c r="ACK5" s="373" t="str">
        <f t="shared" si="42"/>
        <v>Saccade Peak Velocity CHUM-RV-007 Total EyeTrackingFix</v>
      </c>
      <c r="ACL5" s="373" t="str">
        <f t="shared" si="42"/>
        <v>Saccade Peak Velocity CHUM-RV-010 Total EyeTrackingFix</v>
      </c>
      <c r="ACM5" s="373" t="str">
        <f t="shared" si="42"/>
        <v>Saccade Peak Velocity CHUM-RV-011 Total EyeTrackingFix</v>
      </c>
      <c r="ACN5" s="373" t="str">
        <f t="shared" si="42"/>
        <v>Saccade Peak Velocity CHUM-RV-012 Total EyeTrackingFix</v>
      </c>
      <c r="ACO5" s="373" t="str">
        <f t="shared" si="42"/>
        <v>Saccade Peak Velocity CHUM-RV-013 Total EyeTrackingFix</v>
      </c>
      <c r="ACP5" s="373" t="str">
        <f t="shared" si="42"/>
        <v>Saccade Peak Velocity CHUM-RV-016 Total EyeTrackingFix</v>
      </c>
      <c r="ACQ5" s="373" t="str">
        <f t="shared" si="42"/>
        <v>Saccade Peak Velocity CHUM-RV-017 Total EyeTrackingFix</v>
      </c>
      <c r="ACR5" s="373" t="str">
        <f t="shared" si="42"/>
        <v>Saccade Peak Velocity CHUM-RV-018 Total EyeTrackingFix</v>
      </c>
      <c r="ACS5" s="374" t="e">
        <f>AVERAGE(ACG5:ACR5)</f>
        <v>#DIV/0!</v>
      </c>
      <c r="ACT5" s="375" t="e">
        <f>MEDIAN(ACG5:ACR5)</f>
        <v>#NUM!</v>
      </c>
      <c r="ACU5" s="375">
        <f>MAX(ACG5:ACR5)</f>
        <v>0</v>
      </c>
      <c r="ACV5" s="376">
        <f>MIN(ACG5:ACR5)</f>
        <v>0</v>
      </c>
      <c r="ACX5" s="66" t="s">
        <v>609</v>
      </c>
      <c r="ACY5" s="373" t="str">
        <f>_xlfn.CONCAT($ACY$3, " ",ACY$4, " ",$ACX5, " ", $ACX$1)</f>
        <v>Saccade Peak Velocity CHUM-RV-003 Total EyeTrackingMultiple</v>
      </c>
      <c r="ACZ5" s="373" t="str">
        <f t="shared" ref="ACZ5:ADJ7" si="43">_xlfn.CONCAT($ACY$3, " ",ACZ$4, " ",$ACX5, " ", $ACX$1)</f>
        <v>Saccade Peak Velocity CHUM-RV-004 Total EyeTrackingMultiple</v>
      </c>
      <c r="ADA5" s="373" t="str">
        <f t="shared" si="43"/>
        <v>Saccade Peak Velocity CHUM-RV-008 Total EyeTrackingMultiple</v>
      </c>
      <c r="ADB5" s="373" t="str">
        <f t="shared" si="43"/>
        <v>Saccade Peak Velocity CHUM-RV-009 Total EyeTrackingMultiple</v>
      </c>
      <c r="ADC5" s="373" t="str">
        <f t="shared" si="43"/>
        <v>Saccade Peak Velocity CHUM-RV-014 Total EyeTrackingMultiple</v>
      </c>
      <c r="ADD5" s="373" t="str">
        <f t="shared" si="43"/>
        <v>Saccade Peak Velocity CHUM-RV-015 Total EyeTrackingMultiple</v>
      </c>
      <c r="ADE5" s="373" t="str">
        <f t="shared" si="43"/>
        <v>Saccade Peak Velocity CHUM-RV-019 Total EyeTrackingMultiple</v>
      </c>
      <c r="ADF5" s="373" t="str">
        <f t="shared" si="43"/>
        <v>Saccade Peak Velocity CHUM-RV-020 Total EyeTrackingMultiple</v>
      </c>
      <c r="ADG5" s="373" t="str">
        <f t="shared" si="43"/>
        <v>Saccade Peak Velocity CHUM-RV-021 Total EyeTrackingMultiple</v>
      </c>
      <c r="ADH5" s="373" t="str">
        <f t="shared" si="43"/>
        <v>Saccade Peak Velocity CHUM-RV-022 Total EyeTrackingMultiple</v>
      </c>
      <c r="ADI5" s="373" t="str">
        <f t="shared" si="43"/>
        <v>Saccade Peak Velocity CHUM-RV-023 Total EyeTrackingMultiple</v>
      </c>
      <c r="ADJ5" s="373" t="str">
        <f t="shared" si="43"/>
        <v>Saccade Peak Velocity CHUM-RV-024 Total EyeTrackingMultiple</v>
      </c>
      <c r="ADK5" s="378" t="e">
        <f>AVERAGE(ACY5:ADG5)</f>
        <v>#DIV/0!</v>
      </c>
      <c r="ADL5" s="379" t="e">
        <f>MEDIAN(ACY5:ADG5)</f>
        <v>#NUM!</v>
      </c>
      <c r="ADM5" s="379">
        <f>MAX(ACY5:ADG5)</f>
        <v>0</v>
      </c>
      <c r="ADN5" s="380">
        <f>MIN(ACY5:ADG5)</f>
        <v>0</v>
      </c>
      <c r="ADQ5" s="66" t="s">
        <v>609</v>
      </c>
      <c r="ADR5" s="373" t="str">
        <f t="shared" ref="ADR5:AEC7" si="44">_xlfn.CONCAT($ADR$3, " ",ADR$4, " ",$ADQ5, " ", $ACX$1)</f>
        <v>Saccade Peak Velocity CHUM-RV-001 Total EyeTrackingMultiple</v>
      </c>
      <c r="ADS5" s="373" t="str">
        <f t="shared" si="44"/>
        <v>Saccade Peak Velocity CHUM-RV-002 Total EyeTrackingMultiple</v>
      </c>
      <c r="ADT5" s="373" t="str">
        <f t="shared" si="44"/>
        <v>Saccade Peak Velocity CHUM-RV-005 Total EyeTrackingMultiple</v>
      </c>
      <c r="ADU5" s="373" t="str">
        <f t="shared" si="44"/>
        <v>Saccade Peak Velocity CHUM-RV-006 Total EyeTrackingMultiple</v>
      </c>
      <c r="ADV5" s="373" t="str">
        <f t="shared" si="44"/>
        <v>Saccade Peak Velocity CHUM-RV-007 Total EyeTrackingMultiple</v>
      </c>
      <c r="ADW5" s="373" t="str">
        <f t="shared" si="44"/>
        <v>Saccade Peak Velocity CHUM-RV-010 Total EyeTrackingMultiple</v>
      </c>
      <c r="ADX5" s="373" t="str">
        <f t="shared" si="44"/>
        <v>Saccade Peak Velocity CHUM-RV-011 Total EyeTrackingMultiple</v>
      </c>
      <c r="ADY5" s="373" t="str">
        <f t="shared" si="44"/>
        <v>Saccade Peak Velocity CHUM-RV-012 Total EyeTrackingMultiple</v>
      </c>
      <c r="ADZ5" s="373" t="str">
        <f t="shared" si="44"/>
        <v>Saccade Peak Velocity CHUM-RV-013 Total EyeTrackingMultiple</v>
      </c>
      <c r="AEA5" s="373" t="str">
        <f t="shared" si="44"/>
        <v>Saccade Peak Velocity CHUM-RV-016 Total EyeTrackingMultiple</v>
      </c>
      <c r="AEB5" s="373" t="str">
        <f t="shared" si="44"/>
        <v>Saccade Peak Velocity CHUM-RV-017 Total EyeTrackingMultiple</v>
      </c>
      <c r="AEC5" s="373" t="str">
        <f t="shared" si="44"/>
        <v>Saccade Peak Velocity CHUM-RV-018 Total EyeTrackingMultiple</v>
      </c>
      <c r="AED5" s="374" t="e">
        <f>AVERAGE(ADR5:AEC5)</f>
        <v>#DIV/0!</v>
      </c>
      <c r="AEE5" s="375" t="e">
        <f>MEDIAN(ADR5:AEC5)</f>
        <v>#NUM!</v>
      </c>
      <c r="AEF5" s="375">
        <f>MAX(ADR5:AEC5)</f>
        <v>0</v>
      </c>
      <c r="AEG5" s="376">
        <f>MIN(ADR5:AEC5)</f>
        <v>0</v>
      </c>
      <c r="AEH5" s="412"/>
      <c r="AEI5" s="66" t="s">
        <v>609</v>
      </c>
      <c r="AEJ5" s="373" t="str">
        <f>_xlfn.CONCAT($AEJ$3, " ",AEJ$4, " ",$AEI5, " ", $AEI$1)</f>
        <v>Saccade Peak Velocity CHUM-RV-003 Total EyeTrackingFollow</v>
      </c>
      <c r="AEK5" s="373" t="str">
        <f t="shared" ref="AEK5:AEU5" si="45">_xlfn.CONCAT($AEJ$3, " ",AEK$4, " ",$AEI5, " ", $AEI$1)</f>
        <v>Saccade Peak Velocity CHUM-RV-004 Total EyeTrackingFollow</v>
      </c>
      <c r="AEL5" s="373" t="str">
        <f t="shared" si="45"/>
        <v>Saccade Peak Velocity CHUM-RV-008 Total EyeTrackingFollow</v>
      </c>
      <c r="AEM5" s="373" t="str">
        <f t="shared" si="45"/>
        <v>Saccade Peak Velocity CHUM-RV-009 Total EyeTrackingFollow</v>
      </c>
      <c r="AEN5" s="373" t="str">
        <f t="shared" si="45"/>
        <v>Saccade Peak Velocity CHUM-RV-014 Total EyeTrackingFollow</v>
      </c>
      <c r="AEO5" s="373" t="str">
        <f t="shared" si="45"/>
        <v>Saccade Peak Velocity CHUM-RV-015 Total EyeTrackingFollow</v>
      </c>
      <c r="AEP5" s="373" t="str">
        <f t="shared" si="45"/>
        <v>Saccade Peak Velocity CHUM-RV-019 Total EyeTrackingFollow</v>
      </c>
      <c r="AEQ5" s="373" t="str">
        <f t="shared" si="45"/>
        <v>Saccade Peak Velocity CHUM-RV-020 Total EyeTrackingFollow</v>
      </c>
      <c r="AER5" s="373" t="str">
        <f t="shared" si="45"/>
        <v>Saccade Peak Velocity CHUM-RV-021 Total EyeTrackingFollow</v>
      </c>
      <c r="AES5" s="373" t="str">
        <f t="shared" si="45"/>
        <v>Saccade Peak Velocity CHUM-RV-022 Total EyeTrackingFollow</v>
      </c>
      <c r="AET5" s="373" t="str">
        <f t="shared" si="45"/>
        <v>Saccade Peak Velocity CHUM-RV-023 Total EyeTrackingFollow</v>
      </c>
      <c r="AEU5" s="373" t="str">
        <f t="shared" si="45"/>
        <v>Saccade Peak Velocity CHUM-RV-024 Total EyeTrackingFollow</v>
      </c>
      <c r="AEV5" s="378" t="e">
        <f>AVERAGE(AEJ5:AER5)</f>
        <v>#DIV/0!</v>
      </c>
      <c r="AEW5" s="379" t="e">
        <f>MEDIAN(AEJ5:AER5)</f>
        <v>#NUM!</v>
      </c>
      <c r="AEX5" s="379">
        <f>MAX(AEJ5:AER5)</f>
        <v>0</v>
      </c>
      <c r="AEY5" s="380">
        <f>MIN(AEJ5:AER5)</f>
        <v>0</v>
      </c>
      <c r="AFB5" s="66" t="s">
        <v>609</v>
      </c>
      <c r="AFC5" s="373" t="str">
        <f t="shared" ref="AFC5:AFN7" si="46">_xlfn.CONCAT($AFC$3, " ",AFC$4, " ",$AFB5, " ", $AEI$1)</f>
        <v>Saccade Peak Velocity CHUM-RV-001 Total EyeTrackingFollow</v>
      </c>
      <c r="AFD5" s="373" t="str">
        <f t="shared" si="46"/>
        <v>Saccade Peak Velocity CHUM-RV-002 Total EyeTrackingFollow</v>
      </c>
      <c r="AFE5" s="373" t="str">
        <f t="shared" si="46"/>
        <v>Saccade Peak Velocity CHUM-RV-005 Total EyeTrackingFollow</v>
      </c>
      <c r="AFF5" s="373" t="str">
        <f t="shared" si="46"/>
        <v>Saccade Peak Velocity CHUM-RV-006 Total EyeTrackingFollow</v>
      </c>
      <c r="AFG5" s="373" t="str">
        <f t="shared" si="46"/>
        <v>Saccade Peak Velocity CHUM-RV-007 Total EyeTrackingFollow</v>
      </c>
      <c r="AFH5" s="373" t="str">
        <f t="shared" si="46"/>
        <v>Saccade Peak Velocity CHUM-RV-010 Total EyeTrackingFollow</v>
      </c>
      <c r="AFI5" s="373" t="str">
        <f t="shared" si="46"/>
        <v>Saccade Peak Velocity CHUM-RV-011 Total EyeTrackingFollow</v>
      </c>
      <c r="AFJ5" s="373" t="str">
        <f t="shared" si="46"/>
        <v>Saccade Peak Velocity CHUM-RV-012 Total EyeTrackingFollow</v>
      </c>
      <c r="AFK5" s="373" t="str">
        <f t="shared" si="46"/>
        <v>Saccade Peak Velocity CHUM-RV-013 Total EyeTrackingFollow</v>
      </c>
      <c r="AFL5" s="373" t="str">
        <f t="shared" si="46"/>
        <v>Saccade Peak Velocity CHUM-RV-016 Total EyeTrackingFollow</v>
      </c>
      <c r="AFM5" s="373" t="str">
        <f t="shared" si="46"/>
        <v>Saccade Peak Velocity CHUM-RV-017 Total EyeTrackingFollow</v>
      </c>
      <c r="AFN5" s="373" t="str">
        <f t="shared" si="46"/>
        <v>Saccade Peak Velocity CHUM-RV-018 Total EyeTrackingFollow</v>
      </c>
      <c r="AFO5" s="374" t="e">
        <f>AVERAGE(AFC5:AFN5)</f>
        <v>#DIV/0!</v>
      </c>
      <c r="AFP5" s="375" t="e">
        <f>MEDIAN(AFC5:AFN5)</f>
        <v>#NUM!</v>
      </c>
      <c r="AFQ5" s="375">
        <f>MAX(AFC5:AFN5)</f>
        <v>0</v>
      </c>
      <c r="AFR5" s="376">
        <f>MIN(AFC5:AFN5)</f>
        <v>0</v>
      </c>
      <c r="AFT5" s="66" t="s">
        <v>863</v>
      </c>
      <c r="AFU5" s="373" t="str">
        <f>_xlfn.CONCAT($AFU$3, " ",AFU$4, " ",$AFT5, " ", $AFT$1)</f>
        <v>Saccade Rate CHUM-RV-003 Total time (s) EyeTrackingFix</v>
      </c>
      <c r="AFV5" s="373" t="str">
        <f t="shared" ref="AFV5:AGF5" si="47">_xlfn.CONCAT($AFU$3, " ",AFV$4, " ",$AFT5, " ", $AFT$1)</f>
        <v>Saccade Rate CHUM-RV-004 Total time (s) EyeTrackingFix</v>
      </c>
      <c r="AFW5" s="373" t="str">
        <f t="shared" si="47"/>
        <v>Saccade Rate CHUM-RV-008 Total time (s) EyeTrackingFix</v>
      </c>
      <c r="AFX5" s="373" t="str">
        <f t="shared" si="47"/>
        <v>Saccade Rate CHUM-RV-009 Total time (s) EyeTrackingFix</v>
      </c>
      <c r="AFY5" s="373" t="str">
        <f t="shared" si="47"/>
        <v>Saccade Rate CHUM-RV-014 Total time (s) EyeTrackingFix</v>
      </c>
      <c r="AFZ5" s="373" t="str">
        <f t="shared" si="47"/>
        <v>Saccade Rate CHUM-RV-015 Total time (s) EyeTrackingFix</v>
      </c>
      <c r="AGA5" s="373" t="str">
        <f t="shared" si="47"/>
        <v>Saccade Rate CHUM-RV-019 Total time (s) EyeTrackingFix</v>
      </c>
      <c r="AGB5" s="373" t="str">
        <f t="shared" si="47"/>
        <v>Saccade Rate CHUM-RV-020 Total time (s) EyeTrackingFix</v>
      </c>
      <c r="AGC5" s="373" t="str">
        <f t="shared" si="47"/>
        <v>Saccade Rate CHUM-RV-021 Total time (s) EyeTrackingFix</v>
      </c>
      <c r="AGD5" s="373" t="str">
        <f t="shared" si="47"/>
        <v>Saccade Rate CHUM-RV-022 Total time (s) EyeTrackingFix</v>
      </c>
      <c r="AGE5" s="373" t="str">
        <f t="shared" si="47"/>
        <v>Saccade Rate CHUM-RV-023 Total time (s) EyeTrackingFix</v>
      </c>
      <c r="AGF5" s="373" t="str">
        <f t="shared" si="47"/>
        <v>Saccade Rate CHUM-RV-024 Total time (s) EyeTrackingFix</v>
      </c>
      <c r="AGG5" s="378" t="e">
        <f>AVERAGE(AFU5:AGC5)</f>
        <v>#DIV/0!</v>
      </c>
      <c r="AGH5" s="379" t="e">
        <f>MEDIAN(AFU5:AGC5)</f>
        <v>#NUM!</v>
      </c>
      <c r="AGI5" s="379">
        <f>MAX(AFU5:AGC5)</f>
        <v>0</v>
      </c>
      <c r="AGJ5" s="380">
        <f>MIN(AFU5:AGC5)</f>
        <v>0</v>
      </c>
      <c r="AGK5" s="57"/>
      <c r="AGL5" s="57"/>
      <c r="AGM5" s="383" t="s">
        <v>863</v>
      </c>
      <c r="AGN5" s="373" t="str">
        <f t="shared" ref="AGN5:AGY5" si="48">_xlfn.CONCAT($AGN$3, " ",AGN$4, " ",$AGM5, " ", $AFT$1)</f>
        <v>Saccade Rate CHUM-RV-001 Total time (s) EyeTrackingFix</v>
      </c>
      <c r="AGO5" s="373" t="str">
        <f t="shared" si="48"/>
        <v>Saccade Rate CHUM-RV-002 Total time (s) EyeTrackingFix</v>
      </c>
      <c r="AGP5" s="373" t="str">
        <f t="shared" si="48"/>
        <v>Saccade Rate CHUM-RV-005 Total time (s) EyeTrackingFix</v>
      </c>
      <c r="AGQ5" s="373" t="str">
        <f t="shared" si="48"/>
        <v>Saccade Rate CHUM-RV-006 Total time (s) EyeTrackingFix</v>
      </c>
      <c r="AGR5" s="373" t="str">
        <f t="shared" si="48"/>
        <v>Saccade Rate CHUM-RV-007 Total time (s) EyeTrackingFix</v>
      </c>
      <c r="AGS5" s="373" t="str">
        <f t="shared" si="48"/>
        <v>Saccade Rate CHUM-RV-010 Total time (s) EyeTrackingFix</v>
      </c>
      <c r="AGT5" s="373" t="str">
        <f t="shared" si="48"/>
        <v>Saccade Rate CHUM-RV-011 Total time (s) EyeTrackingFix</v>
      </c>
      <c r="AGU5" s="373" t="str">
        <f t="shared" si="48"/>
        <v>Saccade Rate CHUM-RV-012 Total time (s) EyeTrackingFix</v>
      </c>
      <c r="AGV5" s="373" t="str">
        <f t="shared" si="48"/>
        <v>Saccade Rate CHUM-RV-013 Total time (s) EyeTrackingFix</v>
      </c>
      <c r="AGW5" s="373" t="str">
        <f t="shared" si="48"/>
        <v>Saccade Rate CHUM-RV-016 Total time (s) EyeTrackingFix</v>
      </c>
      <c r="AGX5" s="373" t="str">
        <f t="shared" si="48"/>
        <v>Saccade Rate CHUM-RV-017 Total time (s) EyeTrackingFix</v>
      </c>
      <c r="AGY5" s="373" t="str">
        <f t="shared" si="48"/>
        <v>Saccade Rate CHUM-RV-018 Total time (s) EyeTrackingFix</v>
      </c>
      <c r="AGZ5" s="374" t="e">
        <f>AVERAGE(AGN5:AGY5)</f>
        <v>#DIV/0!</v>
      </c>
      <c r="AHA5" s="375" t="e">
        <f>MEDIAN(AGN5:AGY5)</f>
        <v>#NUM!</v>
      </c>
      <c r="AHB5" s="375">
        <f>MAX(AGN5:AGY5)</f>
        <v>0</v>
      </c>
      <c r="AHC5" s="376">
        <f>MIN(AGN5:AGY5)</f>
        <v>0</v>
      </c>
      <c r="AHE5" s="66" t="s">
        <v>863</v>
      </c>
      <c r="AHF5" s="373" t="str">
        <f>_xlfn.CONCAT($AHF$3, " ",AHF$4, " ",$AHE5, " ", $AHE$1)</f>
        <v>Saccade Rate CHUM-RV-003 Total time (s) EyeTrackingMultiple</v>
      </c>
      <c r="AHG5" s="373" t="str">
        <f t="shared" ref="AHG5:AHQ5" si="49">_xlfn.CONCAT($AHF$3, " ",AHG$4, " ",$AHE5, " ", $AHE$1)</f>
        <v>Saccade Rate CHUM-RV-004 Total time (s) EyeTrackingMultiple</v>
      </c>
      <c r="AHH5" s="373" t="str">
        <f t="shared" si="49"/>
        <v>Saccade Rate CHUM-RV-008 Total time (s) EyeTrackingMultiple</v>
      </c>
      <c r="AHI5" s="373" t="str">
        <f t="shared" si="49"/>
        <v>Saccade Rate CHUM-RV-009 Total time (s) EyeTrackingMultiple</v>
      </c>
      <c r="AHJ5" s="373" t="str">
        <f t="shared" si="49"/>
        <v>Saccade Rate CHUM-RV-014 Total time (s) EyeTrackingMultiple</v>
      </c>
      <c r="AHK5" s="373" t="str">
        <f t="shared" si="49"/>
        <v>Saccade Rate CHUM-RV-015 Total time (s) EyeTrackingMultiple</v>
      </c>
      <c r="AHL5" s="373" t="str">
        <f t="shared" si="49"/>
        <v>Saccade Rate CHUM-RV-019 Total time (s) EyeTrackingMultiple</v>
      </c>
      <c r="AHM5" s="373" t="str">
        <f t="shared" si="49"/>
        <v>Saccade Rate CHUM-RV-020 Total time (s) EyeTrackingMultiple</v>
      </c>
      <c r="AHN5" s="373" t="str">
        <f t="shared" si="49"/>
        <v>Saccade Rate CHUM-RV-021 Total time (s) EyeTrackingMultiple</v>
      </c>
      <c r="AHO5" s="373" t="str">
        <f t="shared" si="49"/>
        <v>Saccade Rate CHUM-RV-022 Total time (s) EyeTrackingMultiple</v>
      </c>
      <c r="AHP5" s="373" t="str">
        <f t="shared" si="49"/>
        <v>Saccade Rate CHUM-RV-023 Total time (s) EyeTrackingMultiple</v>
      </c>
      <c r="AHQ5" s="373" t="str">
        <f t="shared" si="49"/>
        <v>Saccade Rate CHUM-RV-024 Total time (s) EyeTrackingMultiple</v>
      </c>
      <c r="AHR5" s="378" t="e">
        <f>AVERAGE(AHF5:AHN5)</f>
        <v>#DIV/0!</v>
      </c>
      <c r="AHS5" s="379" t="e">
        <f>MEDIAN(AHF5:AHN5)</f>
        <v>#NUM!</v>
      </c>
      <c r="AHT5" s="379">
        <f>MAX(AHF5:AHN5)</f>
        <v>0</v>
      </c>
      <c r="AHU5" s="380">
        <f>MIN(AHF5:AHN5)</f>
        <v>0</v>
      </c>
      <c r="AHV5" s="57"/>
      <c r="AHW5" s="57"/>
      <c r="AHX5" s="383" t="s">
        <v>863</v>
      </c>
      <c r="AHY5" s="373" t="str">
        <f t="shared" ref="AHY5:AIJ5" si="50">_xlfn.CONCAT($AHY$3, " ",AHY$4, " ",$AHX5, " ", $AHE$1)</f>
        <v>Saccade Rate CHUM-RV-001 Total time (s) EyeTrackingMultiple</v>
      </c>
      <c r="AHZ5" s="373" t="str">
        <f t="shared" si="50"/>
        <v>Saccade Rate CHUM-RV-002 Total time (s) EyeTrackingMultiple</v>
      </c>
      <c r="AIA5" s="373" t="str">
        <f t="shared" si="50"/>
        <v>Saccade Rate CHUM-RV-005 Total time (s) EyeTrackingMultiple</v>
      </c>
      <c r="AIB5" s="373" t="str">
        <f t="shared" si="50"/>
        <v>Saccade Rate CHUM-RV-006 Total time (s) EyeTrackingMultiple</v>
      </c>
      <c r="AIC5" s="373" t="str">
        <f t="shared" si="50"/>
        <v>Saccade Rate CHUM-RV-007 Total time (s) EyeTrackingMultiple</v>
      </c>
      <c r="AID5" s="373" t="str">
        <f t="shared" si="50"/>
        <v>Saccade Rate CHUM-RV-010 Total time (s) EyeTrackingMultiple</v>
      </c>
      <c r="AIE5" s="373" t="str">
        <f t="shared" si="50"/>
        <v>Saccade Rate CHUM-RV-011 Total time (s) EyeTrackingMultiple</v>
      </c>
      <c r="AIF5" s="373" t="str">
        <f t="shared" si="50"/>
        <v>Saccade Rate CHUM-RV-012 Total time (s) EyeTrackingMultiple</v>
      </c>
      <c r="AIG5" s="373" t="str">
        <f t="shared" si="50"/>
        <v>Saccade Rate CHUM-RV-013 Total time (s) EyeTrackingMultiple</v>
      </c>
      <c r="AIH5" s="373" t="str">
        <f t="shared" si="50"/>
        <v>Saccade Rate CHUM-RV-016 Total time (s) EyeTrackingMultiple</v>
      </c>
      <c r="AII5" s="373" t="str">
        <f t="shared" si="50"/>
        <v>Saccade Rate CHUM-RV-017 Total time (s) EyeTrackingMultiple</v>
      </c>
      <c r="AIJ5" s="373" t="str">
        <f t="shared" si="50"/>
        <v>Saccade Rate CHUM-RV-018 Total time (s) EyeTrackingMultiple</v>
      </c>
      <c r="AIK5" s="374" t="e">
        <f>AVERAGE(AHY5:AIJ5)</f>
        <v>#DIV/0!</v>
      </c>
      <c r="AIL5" s="375" t="e">
        <f>MEDIAN(AHY5:AIJ5)</f>
        <v>#NUM!</v>
      </c>
      <c r="AIM5" s="375">
        <f>MAX(AHY5:AIJ5)</f>
        <v>0</v>
      </c>
      <c r="AIN5" s="376">
        <f>MIN(AHY5:AIJ5)</f>
        <v>0</v>
      </c>
      <c r="AIO5" s="412"/>
      <c r="AIP5" s="66" t="s">
        <v>863</v>
      </c>
      <c r="AIQ5" s="373" t="str">
        <f>_xlfn.CONCAT($AIQ$3, " ",AIQ$4, " ",$AIP5, " ", $AIP$1)</f>
        <v>Saccade Rate CHUM-RV-003 Total time (s) EyeTrackingFollow</v>
      </c>
      <c r="AIR5" s="373" t="str">
        <f t="shared" ref="AIR5:AJB5" si="51">_xlfn.CONCAT($AIQ$3, " ",AIR$4, " ",$AIP5, " ", $AIP$1)</f>
        <v>Saccade Rate CHUM-RV-004 Total time (s) EyeTrackingFollow</v>
      </c>
      <c r="AIS5" s="373" t="str">
        <f t="shared" si="51"/>
        <v>Saccade Rate CHUM-RV-008 Total time (s) EyeTrackingFollow</v>
      </c>
      <c r="AIT5" s="373" t="str">
        <f t="shared" si="51"/>
        <v>Saccade Rate CHUM-RV-009 Total time (s) EyeTrackingFollow</v>
      </c>
      <c r="AIU5" s="373" t="str">
        <f t="shared" si="51"/>
        <v>Saccade Rate CHUM-RV-014 Total time (s) EyeTrackingFollow</v>
      </c>
      <c r="AIV5" s="373" t="str">
        <f t="shared" si="51"/>
        <v>Saccade Rate CHUM-RV-015 Total time (s) EyeTrackingFollow</v>
      </c>
      <c r="AIW5" s="373" t="str">
        <f t="shared" si="51"/>
        <v>Saccade Rate CHUM-RV-019 Total time (s) EyeTrackingFollow</v>
      </c>
      <c r="AIX5" s="373" t="str">
        <f t="shared" si="51"/>
        <v>Saccade Rate CHUM-RV-020 Total time (s) EyeTrackingFollow</v>
      </c>
      <c r="AIY5" s="373" t="str">
        <f t="shared" si="51"/>
        <v>Saccade Rate CHUM-RV-021 Total time (s) EyeTrackingFollow</v>
      </c>
      <c r="AIZ5" s="373" t="str">
        <f t="shared" si="51"/>
        <v>Saccade Rate CHUM-RV-022 Total time (s) EyeTrackingFollow</v>
      </c>
      <c r="AJA5" s="373" t="str">
        <f t="shared" si="51"/>
        <v>Saccade Rate CHUM-RV-023 Total time (s) EyeTrackingFollow</v>
      </c>
      <c r="AJB5" s="373" t="str">
        <f t="shared" si="51"/>
        <v>Saccade Rate CHUM-RV-024 Total time (s) EyeTrackingFollow</v>
      </c>
      <c r="AJC5" s="378" t="e">
        <f>AVERAGE(AIQ5:AIY5)</f>
        <v>#DIV/0!</v>
      </c>
      <c r="AJD5" s="379" t="e">
        <f>MEDIAN(AIQ5:AIY5)</f>
        <v>#NUM!</v>
      </c>
      <c r="AJE5" s="379">
        <f>MAX(AIQ5:AIY5)</f>
        <v>0</v>
      </c>
      <c r="AJF5" s="380">
        <f>MIN(AIQ5:AIY5)</f>
        <v>0</v>
      </c>
      <c r="AJG5" s="57"/>
      <c r="AJH5" s="57"/>
      <c r="AJI5" s="383" t="s">
        <v>863</v>
      </c>
      <c r="AJJ5" s="373" t="str">
        <f t="shared" ref="AJJ5:AJU5" si="52">_xlfn.CONCAT($AJJ$3, " ",AJJ$4, " ",$AJI5, " ", $AIP$1)</f>
        <v>Saccade Rate CHUM-RV-001 Total time (s) EyeTrackingFollow</v>
      </c>
      <c r="AJK5" s="373" t="str">
        <f t="shared" si="52"/>
        <v>Saccade Rate CHUM-RV-002 Total time (s) EyeTrackingFollow</v>
      </c>
      <c r="AJL5" s="373" t="str">
        <f t="shared" si="52"/>
        <v>Saccade Rate CHUM-RV-005 Total time (s) EyeTrackingFollow</v>
      </c>
      <c r="AJM5" s="373" t="str">
        <f t="shared" si="52"/>
        <v>Saccade Rate CHUM-RV-006 Total time (s) EyeTrackingFollow</v>
      </c>
      <c r="AJN5" s="373" t="str">
        <f t="shared" si="52"/>
        <v>Saccade Rate CHUM-RV-007 Total time (s) EyeTrackingFollow</v>
      </c>
      <c r="AJO5" s="373" t="str">
        <f t="shared" si="52"/>
        <v>Saccade Rate CHUM-RV-010 Total time (s) EyeTrackingFollow</v>
      </c>
      <c r="AJP5" s="373" t="str">
        <f t="shared" si="52"/>
        <v>Saccade Rate CHUM-RV-011 Total time (s) EyeTrackingFollow</v>
      </c>
      <c r="AJQ5" s="373" t="str">
        <f t="shared" si="52"/>
        <v>Saccade Rate CHUM-RV-012 Total time (s) EyeTrackingFollow</v>
      </c>
      <c r="AJR5" s="373" t="str">
        <f t="shared" si="52"/>
        <v>Saccade Rate CHUM-RV-013 Total time (s) EyeTrackingFollow</v>
      </c>
      <c r="AJS5" s="373" t="str">
        <f t="shared" si="52"/>
        <v>Saccade Rate CHUM-RV-016 Total time (s) EyeTrackingFollow</v>
      </c>
      <c r="AJT5" s="373" t="str">
        <f t="shared" si="52"/>
        <v>Saccade Rate CHUM-RV-017 Total time (s) EyeTrackingFollow</v>
      </c>
      <c r="AJU5" s="373" t="str">
        <f t="shared" si="52"/>
        <v>Saccade Rate CHUM-RV-018 Total time (s) EyeTrackingFollow</v>
      </c>
      <c r="AJV5" s="374" t="e">
        <f>AVERAGE(AJJ5:AJU5)</f>
        <v>#DIV/0!</v>
      </c>
      <c r="AJW5" s="375" t="e">
        <f>MEDIAN(AJJ5:AJU5)</f>
        <v>#NUM!</v>
      </c>
      <c r="AJX5" s="375">
        <f>MAX(AJJ5:AJU5)</f>
        <v>0</v>
      </c>
      <c r="AJY5" s="376">
        <f>MIN(AJJ5:AJU5)</f>
        <v>0</v>
      </c>
      <c r="AKA5" s="66" t="s">
        <v>609</v>
      </c>
      <c r="AKB5" s="373" t="str">
        <f>_xlfn.CONCAT($AKB$3, " ",AKB$4, " ",$AKA5, " ", $AKA$1)</f>
        <v>Saccade Amplitude CHUM-RV-003 Total EyeTrackingFix</v>
      </c>
      <c r="AKC5" s="373" t="str">
        <f t="shared" ref="AKC5:AKM7" si="53">_xlfn.CONCAT($AKB$3, " ",AKC$4, " ",$AKA5, " ", $AKA$1)</f>
        <v>Saccade Amplitude CHUM-RV-004 Total EyeTrackingFix</v>
      </c>
      <c r="AKD5" s="373" t="str">
        <f t="shared" si="53"/>
        <v>Saccade Amplitude CHUM-RV-008 Total EyeTrackingFix</v>
      </c>
      <c r="AKE5" s="373" t="str">
        <f t="shared" si="53"/>
        <v>Saccade Amplitude CHUM-RV-009 Total EyeTrackingFix</v>
      </c>
      <c r="AKF5" s="373" t="str">
        <f t="shared" si="53"/>
        <v>Saccade Amplitude CHUM-RV-014 Total EyeTrackingFix</v>
      </c>
      <c r="AKG5" s="373" t="str">
        <f t="shared" si="53"/>
        <v>Saccade Amplitude CHUM-RV-015 Total EyeTrackingFix</v>
      </c>
      <c r="AKH5" s="373" t="str">
        <f t="shared" si="53"/>
        <v>Saccade Amplitude CHUM-RV-019 Total EyeTrackingFix</v>
      </c>
      <c r="AKI5" s="373" t="str">
        <f t="shared" si="53"/>
        <v>Saccade Amplitude CHUM-RV-020 Total EyeTrackingFix</v>
      </c>
      <c r="AKJ5" s="373" t="str">
        <f t="shared" si="53"/>
        <v>Saccade Amplitude CHUM-RV-021 Total EyeTrackingFix</v>
      </c>
      <c r="AKK5" s="373" t="str">
        <f t="shared" si="53"/>
        <v>Saccade Amplitude CHUM-RV-022 Total EyeTrackingFix</v>
      </c>
      <c r="AKL5" s="373" t="str">
        <f t="shared" si="53"/>
        <v>Saccade Amplitude CHUM-RV-023 Total EyeTrackingFix</v>
      </c>
      <c r="AKM5" s="373" t="str">
        <f t="shared" si="53"/>
        <v>Saccade Amplitude CHUM-RV-024 Total EyeTrackingFix</v>
      </c>
      <c r="AKN5" s="378" t="e">
        <f>AVERAGE(AKB5:AKJ5)</f>
        <v>#DIV/0!</v>
      </c>
      <c r="AKO5" s="379" t="e">
        <f>MEDIAN(AKB5:AKJ5)</f>
        <v>#NUM!</v>
      </c>
      <c r="AKP5" s="379">
        <f>MAX(AKB5:AKJ5)</f>
        <v>0</v>
      </c>
      <c r="AKQ5" s="380">
        <f>MIN(AKB5:AKJ5)</f>
        <v>0</v>
      </c>
      <c r="AKT5" s="66" t="s">
        <v>609</v>
      </c>
      <c r="AKU5" s="373" t="str">
        <f t="shared" ref="AKU5:ALF7" si="54">_xlfn.CONCAT($AKU$3, " ",AKU$4, " ",$AKT5, " ", $AKA$1)</f>
        <v>Saccade Amplitude CHUM-RV-001 Total EyeTrackingFix</v>
      </c>
      <c r="AKV5" s="373" t="str">
        <f t="shared" si="54"/>
        <v>Saccade Amplitude CHUM-RV-002 Total EyeTrackingFix</v>
      </c>
      <c r="AKW5" s="373" t="str">
        <f t="shared" si="54"/>
        <v>Saccade Amplitude CHUM-RV-005 Total EyeTrackingFix</v>
      </c>
      <c r="AKX5" s="373" t="str">
        <f t="shared" si="54"/>
        <v>Saccade Amplitude CHUM-RV-006 Total EyeTrackingFix</v>
      </c>
      <c r="AKY5" s="373" t="str">
        <f t="shared" si="54"/>
        <v>Saccade Amplitude CHUM-RV-007 Total EyeTrackingFix</v>
      </c>
      <c r="AKZ5" s="373" t="str">
        <f t="shared" si="54"/>
        <v>Saccade Amplitude CHUM-RV-010 Total EyeTrackingFix</v>
      </c>
      <c r="ALA5" s="373" t="str">
        <f t="shared" si="54"/>
        <v>Saccade Amplitude CHUM-RV-011 Total EyeTrackingFix</v>
      </c>
      <c r="ALB5" s="373" t="str">
        <f t="shared" si="54"/>
        <v>Saccade Amplitude CHUM-RV-012 Total EyeTrackingFix</v>
      </c>
      <c r="ALC5" s="373" t="str">
        <f t="shared" si="54"/>
        <v>Saccade Amplitude CHUM-RV-013 Total EyeTrackingFix</v>
      </c>
      <c r="ALD5" s="373" t="str">
        <f t="shared" si="54"/>
        <v>Saccade Amplitude CHUM-RV-016 Total EyeTrackingFix</v>
      </c>
      <c r="ALE5" s="373" t="str">
        <f t="shared" si="54"/>
        <v>Saccade Amplitude CHUM-RV-017 Total EyeTrackingFix</v>
      </c>
      <c r="ALF5" s="373" t="str">
        <f t="shared" si="54"/>
        <v>Saccade Amplitude CHUM-RV-018 Total EyeTrackingFix</v>
      </c>
      <c r="ALG5" s="374" t="e">
        <f>AVERAGE(AKU5:ALF5)</f>
        <v>#DIV/0!</v>
      </c>
      <c r="ALH5" s="375" t="e">
        <f>MEDIAN(AKU5:ALF5)</f>
        <v>#NUM!</v>
      </c>
      <c r="ALI5" s="375">
        <f>MAX(AKU5:ALF5)</f>
        <v>0</v>
      </c>
      <c r="ALJ5" s="376">
        <f>MIN(AKU5:ALF5)</f>
        <v>0</v>
      </c>
      <c r="ALL5" s="66" t="s">
        <v>609</v>
      </c>
      <c r="ALM5" s="373" t="str">
        <f>_xlfn.CONCAT($ALM$3, " ",ALM$4, " ",$ALL5, " ", $ALL$1)</f>
        <v>Saccade Amplitude CHUM-RV-003 Total EyeTrackingMultiple</v>
      </c>
      <c r="ALN5" s="373" t="str">
        <f t="shared" ref="ALN5:ALX7" si="55">_xlfn.CONCAT($ALM$3, " ",ALN$4, " ",$ALL5, " ", $ALL$1)</f>
        <v>Saccade Amplitude CHUM-RV-004 Total EyeTrackingMultiple</v>
      </c>
      <c r="ALO5" s="373" t="str">
        <f t="shared" si="55"/>
        <v>Saccade Amplitude CHUM-RV-008 Total EyeTrackingMultiple</v>
      </c>
      <c r="ALP5" s="373" t="str">
        <f t="shared" si="55"/>
        <v>Saccade Amplitude CHUM-RV-009 Total EyeTrackingMultiple</v>
      </c>
      <c r="ALQ5" s="373" t="str">
        <f t="shared" si="55"/>
        <v>Saccade Amplitude CHUM-RV-014 Total EyeTrackingMultiple</v>
      </c>
      <c r="ALR5" s="373" t="str">
        <f t="shared" si="55"/>
        <v>Saccade Amplitude CHUM-RV-015 Total EyeTrackingMultiple</v>
      </c>
      <c r="ALS5" s="373" t="str">
        <f t="shared" si="55"/>
        <v>Saccade Amplitude CHUM-RV-019 Total EyeTrackingMultiple</v>
      </c>
      <c r="ALT5" s="373" t="str">
        <f t="shared" si="55"/>
        <v>Saccade Amplitude CHUM-RV-020 Total EyeTrackingMultiple</v>
      </c>
      <c r="ALU5" s="373" t="str">
        <f t="shared" si="55"/>
        <v>Saccade Amplitude CHUM-RV-021 Total EyeTrackingMultiple</v>
      </c>
      <c r="ALV5" s="373" t="str">
        <f t="shared" si="55"/>
        <v>Saccade Amplitude CHUM-RV-022 Total EyeTrackingMultiple</v>
      </c>
      <c r="ALW5" s="373" t="str">
        <f t="shared" si="55"/>
        <v>Saccade Amplitude CHUM-RV-023 Total EyeTrackingMultiple</v>
      </c>
      <c r="ALX5" s="373" t="str">
        <f t="shared" si="55"/>
        <v>Saccade Amplitude CHUM-RV-024 Total EyeTrackingMultiple</v>
      </c>
      <c r="ALY5" s="378" t="e">
        <f>AVERAGE(ALM5:ALU5)</f>
        <v>#DIV/0!</v>
      </c>
      <c r="ALZ5" s="379" t="e">
        <f>MEDIAN(ALM5:ALU5)</f>
        <v>#NUM!</v>
      </c>
      <c r="AMA5" s="379">
        <f>MAX(ALM5:ALU5)</f>
        <v>0</v>
      </c>
      <c r="AMB5" s="380">
        <f>MIN(ALM5:ALU5)</f>
        <v>0</v>
      </c>
      <c r="AME5" s="66" t="s">
        <v>609</v>
      </c>
      <c r="AMF5" s="373" t="str">
        <f t="shared" ref="AMF5:AMQ7" si="56">_xlfn.CONCAT($AMF$3, " ",AMF$4, " ",$AME5, " ", $ALL$1)</f>
        <v>Saccade Amplitude CHUM-RV-001 Total EyeTrackingMultiple</v>
      </c>
      <c r="AMG5" s="373" t="str">
        <f t="shared" si="56"/>
        <v>Saccade Amplitude CHUM-RV-002 Total EyeTrackingMultiple</v>
      </c>
      <c r="AMH5" s="373" t="str">
        <f t="shared" si="56"/>
        <v>Saccade Amplitude CHUM-RV-005 Total EyeTrackingMultiple</v>
      </c>
      <c r="AMI5" s="373" t="str">
        <f t="shared" si="56"/>
        <v>Saccade Amplitude CHUM-RV-006 Total EyeTrackingMultiple</v>
      </c>
      <c r="AMJ5" s="373" t="str">
        <f t="shared" si="56"/>
        <v>Saccade Amplitude CHUM-RV-007 Total EyeTrackingMultiple</v>
      </c>
      <c r="AMK5" s="373" t="str">
        <f t="shared" si="56"/>
        <v>Saccade Amplitude CHUM-RV-010 Total EyeTrackingMultiple</v>
      </c>
      <c r="AML5" s="373" t="str">
        <f t="shared" si="56"/>
        <v>Saccade Amplitude CHUM-RV-011 Total EyeTrackingMultiple</v>
      </c>
      <c r="AMM5" s="373" t="str">
        <f t="shared" si="56"/>
        <v>Saccade Amplitude CHUM-RV-012 Total EyeTrackingMultiple</v>
      </c>
      <c r="AMN5" s="373" t="str">
        <f t="shared" si="56"/>
        <v>Saccade Amplitude CHUM-RV-013 Total EyeTrackingMultiple</v>
      </c>
      <c r="AMO5" s="373" t="str">
        <f t="shared" si="56"/>
        <v>Saccade Amplitude CHUM-RV-016 Total EyeTrackingMultiple</v>
      </c>
      <c r="AMP5" s="373" t="str">
        <f t="shared" si="56"/>
        <v>Saccade Amplitude CHUM-RV-017 Total EyeTrackingMultiple</v>
      </c>
      <c r="AMQ5" s="373" t="str">
        <f t="shared" si="56"/>
        <v>Saccade Amplitude CHUM-RV-018 Total EyeTrackingMultiple</v>
      </c>
      <c r="AMR5" s="374" t="e">
        <f>AVERAGE(AMF5:AMQ5)</f>
        <v>#DIV/0!</v>
      </c>
      <c r="AMS5" s="375" t="e">
        <f>MEDIAN(AMF5:AMQ5)</f>
        <v>#NUM!</v>
      </c>
      <c r="AMT5" s="375">
        <f>MAX(AMF5:AMQ5)</f>
        <v>0</v>
      </c>
      <c r="AMU5" s="376">
        <f>MIN(AMF5:AMQ5)</f>
        <v>0</v>
      </c>
      <c r="AMV5" s="412"/>
      <c r="AMW5" s="66" t="s">
        <v>609</v>
      </c>
      <c r="AMX5" s="373" t="str">
        <f>_xlfn.CONCAT($AMX$3, " ",AMX$4, " ",$AMW5, " ", $AMW$1)</f>
        <v>Saccade Amplitude CHUM-RV-003 Total EyeTrackingFollow</v>
      </c>
      <c r="AMY5" s="373" t="str">
        <f t="shared" ref="AMY5:ANI7" si="57">_xlfn.CONCAT($AMX$3, " ",AMY$4, " ",$AMW5, " ", $AMW$1)</f>
        <v>Saccade Amplitude CHUM-RV-004 Total EyeTrackingFollow</v>
      </c>
      <c r="AMZ5" s="373" t="str">
        <f t="shared" si="57"/>
        <v>Saccade Amplitude CHUM-RV-008 Total EyeTrackingFollow</v>
      </c>
      <c r="ANA5" s="373" t="str">
        <f t="shared" si="57"/>
        <v>Saccade Amplitude CHUM-RV-009 Total EyeTrackingFollow</v>
      </c>
      <c r="ANB5" s="373" t="str">
        <f t="shared" si="57"/>
        <v>Saccade Amplitude CHUM-RV-014 Total EyeTrackingFollow</v>
      </c>
      <c r="ANC5" s="373" t="str">
        <f t="shared" si="57"/>
        <v>Saccade Amplitude CHUM-RV-015 Total EyeTrackingFollow</v>
      </c>
      <c r="AND5" s="373" t="str">
        <f t="shared" si="57"/>
        <v>Saccade Amplitude CHUM-RV-019 Total EyeTrackingFollow</v>
      </c>
      <c r="ANE5" s="373" t="str">
        <f t="shared" si="57"/>
        <v>Saccade Amplitude CHUM-RV-020 Total EyeTrackingFollow</v>
      </c>
      <c r="ANF5" s="373" t="str">
        <f t="shared" si="57"/>
        <v>Saccade Amplitude CHUM-RV-021 Total EyeTrackingFollow</v>
      </c>
      <c r="ANG5" s="373" t="str">
        <f t="shared" si="57"/>
        <v>Saccade Amplitude CHUM-RV-022 Total EyeTrackingFollow</v>
      </c>
      <c r="ANH5" s="373" t="str">
        <f t="shared" si="57"/>
        <v>Saccade Amplitude CHUM-RV-023 Total EyeTrackingFollow</v>
      </c>
      <c r="ANI5" s="373" t="str">
        <f t="shared" si="57"/>
        <v>Saccade Amplitude CHUM-RV-024 Total EyeTrackingFollow</v>
      </c>
      <c r="ANJ5" s="378" t="e">
        <f>AVERAGE(AMX5:ANF5)</f>
        <v>#DIV/0!</v>
      </c>
      <c r="ANK5" s="379" t="e">
        <f>MEDIAN(AMX5:ANF5)</f>
        <v>#NUM!</v>
      </c>
      <c r="ANL5" s="379">
        <f>MAX(AMX5:ANF5)</f>
        <v>0</v>
      </c>
      <c r="ANM5" s="380">
        <f>MIN(AMX5:ANF5)</f>
        <v>0</v>
      </c>
      <c r="ANP5" s="66" t="s">
        <v>609</v>
      </c>
      <c r="ANQ5" s="373" t="str">
        <f t="shared" ref="ANQ5:AOB7" si="58">_xlfn.CONCAT($ANQ$3, " ",ANQ$4, " ",$ANP5, " ", $AMW$1)</f>
        <v>Saccade Amplitude CHUM-RV-001 Total EyeTrackingFollow</v>
      </c>
      <c r="ANR5" s="373" t="str">
        <f t="shared" si="58"/>
        <v>Saccade Amplitude CHUM-RV-002 Total EyeTrackingFollow</v>
      </c>
      <c r="ANS5" s="373" t="str">
        <f t="shared" si="58"/>
        <v>Saccade Amplitude CHUM-RV-005 Total EyeTrackingFollow</v>
      </c>
      <c r="ANT5" s="373" t="str">
        <f t="shared" si="58"/>
        <v>Saccade Amplitude CHUM-RV-006 Total EyeTrackingFollow</v>
      </c>
      <c r="ANU5" s="373" t="str">
        <f t="shared" si="58"/>
        <v>Saccade Amplitude CHUM-RV-007 Total EyeTrackingFollow</v>
      </c>
      <c r="ANV5" s="373" t="str">
        <f t="shared" si="58"/>
        <v>Saccade Amplitude CHUM-RV-010 Total EyeTrackingFollow</v>
      </c>
      <c r="ANW5" s="373" t="str">
        <f t="shared" si="58"/>
        <v>Saccade Amplitude CHUM-RV-011 Total EyeTrackingFollow</v>
      </c>
      <c r="ANX5" s="373" t="str">
        <f t="shared" si="58"/>
        <v>Saccade Amplitude CHUM-RV-012 Total EyeTrackingFollow</v>
      </c>
      <c r="ANY5" s="373" t="str">
        <f t="shared" si="58"/>
        <v>Saccade Amplitude CHUM-RV-013 Total EyeTrackingFollow</v>
      </c>
      <c r="ANZ5" s="373" t="str">
        <f t="shared" si="58"/>
        <v>Saccade Amplitude CHUM-RV-016 Total EyeTrackingFollow</v>
      </c>
      <c r="AOA5" s="373" t="str">
        <f t="shared" si="58"/>
        <v>Saccade Amplitude CHUM-RV-017 Total EyeTrackingFollow</v>
      </c>
      <c r="AOB5" s="373" t="str">
        <f t="shared" si="58"/>
        <v>Saccade Amplitude CHUM-RV-018 Total EyeTrackingFollow</v>
      </c>
      <c r="AOC5" s="374" t="e">
        <f>AVERAGE(ANQ5:AOB5)</f>
        <v>#DIV/0!</v>
      </c>
      <c r="AOD5" s="375" t="e">
        <f>MEDIAN(ANQ5:AOB5)</f>
        <v>#NUM!</v>
      </c>
      <c r="AOE5" s="375">
        <f>MAX(ANQ5:AOB5)</f>
        <v>0</v>
      </c>
      <c r="AOF5" s="376">
        <f>MIN(ANQ5:AOB5)</f>
        <v>0</v>
      </c>
      <c r="AOH5" s="66" t="s">
        <v>608</v>
      </c>
      <c r="AOI5" s="373" t="str">
        <f>_xlfn.CONCAT($AOI$3, " ",AOI$4, " ",$AOH5, " ", $AOH$1)</f>
        <v>Velocities CHUM-RV-003 Average EyeTrackingMultiple</v>
      </c>
      <c r="AOJ5" s="373" t="str">
        <f t="shared" ref="AOJ5:AOT8" si="59">_xlfn.CONCAT($AOI$3, " ",AOJ$4, " ",$AOH5, " ", $AOH$1)</f>
        <v>Velocities CHUM-RV-004 Average EyeTrackingMultiple</v>
      </c>
      <c r="AOK5" s="373" t="str">
        <f t="shared" si="59"/>
        <v>Velocities CHUM-RV-008 Average EyeTrackingMultiple</v>
      </c>
      <c r="AOL5" s="373" t="str">
        <f t="shared" si="59"/>
        <v>Velocities CHUM-RV-009 Average EyeTrackingMultiple</v>
      </c>
      <c r="AOM5" s="373" t="str">
        <f t="shared" si="59"/>
        <v>Velocities CHUM-RV-014 Average EyeTrackingMultiple</v>
      </c>
      <c r="AON5" s="373" t="str">
        <f t="shared" si="59"/>
        <v>Velocities CHUM-RV-015 Average EyeTrackingMultiple</v>
      </c>
      <c r="AOO5" s="373" t="str">
        <f t="shared" si="59"/>
        <v>Velocities CHUM-RV-019 Average EyeTrackingMultiple</v>
      </c>
      <c r="AOP5" s="373" t="str">
        <f t="shared" si="59"/>
        <v>Velocities CHUM-RV-020 Average EyeTrackingMultiple</v>
      </c>
      <c r="AOQ5" s="373" t="str">
        <f t="shared" si="59"/>
        <v>Velocities CHUM-RV-021 Average EyeTrackingMultiple</v>
      </c>
      <c r="AOR5" s="373" t="str">
        <f t="shared" si="59"/>
        <v>Velocities CHUM-RV-022 Average EyeTrackingMultiple</v>
      </c>
      <c r="AOS5" s="373" t="str">
        <f t="shared" si="59"/>
        <v>Velocities CHUM-RV-023 Average EyeTrackingMultiple</v>
      </c>
      <c r="AOT5" s="373" t="str">
        <f t="shared" si="59"/>
        <v>Velocities CHUM-RV-024 Average EyeTrackingMultiple</v>
      </c>
      <c r="AOU5" s="378" t="e">
        <f>AVERAGE(AOI5:AOQ5)</f>
        <v>#DIV/0!</v>
      </c>
      <c r="AOV5" s="379" t="e">
        <f>MEDIAN(AOI5:AOQ5)</f>
        <v>#NUM!</v>
      </c>
      <c r="AOW5" s="379">
        <f>MAX(AOI5:AOQ5)</f>
        <v>0</v>
      </c>
      <c r="AOX5" s="380">
        <f>MIN(AOI5:AOQ5)</f>
        <v>0</v>
      </c>
      <c r="APA5" s="66" t="s">
        <v>608</v>
      </c>
      <c r="APB5" s="373" t="str">
        <f t="shared" ref="APB5:APM8" si="60">_xlfn.CONCAT($APB$3, " ",APB$4, " ",$APA5, " ", $AOH$1)</f>
        <v>Velocities CHUM-RV-001 Average EyeTrackingMultiple</v>
      </c>
      <c r="APC5" s="373" t="str">
        <f t="shared" si="60"/>
        <v>Velocities CHUM-RV-002 Average EyeTrackingMultiple</v>
      </c>
      <c r="APD5" s="373" t="str">
        <f t="shared" si="60"/>
        <v>Velocities CHUM-RV-005 Average EyeTrackingMultiple</v>
      </c>
      <c r="APE5" s="373" t="str">
        <f t="shared" si="60"/>
        <v>Velocities CHUM-RV-006 Average EyeTrackingMultiple</v>
      </c>
      <c r="APF5" s="373" t="str">
        <f t="shared" si="60"/>
        <v>Velocities CHUM-RV-007 Average EyeTrackingMultiple</v>
      </c>
      <c r="APG5" s="373" t="str">
        <f t="shared" si="60"/>
        <v>Velocities CHUM-RV-010 Average EyeTrackingMultiple</v>
      </c>
      <c r="APH5" s="373" t="str">
        <f t="shared" si="60"/>
        <v>Velocities CHUM-RV-011 Average EyeTrackingMultiple</v>
      </c>
      <c r="API5" s="373" t="str">
        <f t="shared" si="60"/>
        <v>Velocities CHUM-RV-012 Average EyeTrackingMultiple</v>
      </c>
      <c r="APJ5" s="373" t="str">
        <f t="shared" si="60"/>
        <v>Velocities CHUM-RV-013 Average EyeTrackingMultiple</v>
      </c>
      <c r="APK5" s="373" t="str">
        <f t="shared" si="60"/>
        <v>Velocities CHUM-RV-016 Average EyeTrackingMultiple</v>
      </c>
      <c r="APL5" s="373" t="str">
        <f t="shared" si="60"/>
        <v>Velocities CHUM-RV-017 Average EyeTrackingMultiple</v>
      </c>
      <c r="APM5" s="373" t="str">
        <f t="shared" si="60"/>
        <v>Velocities CHUM-RV-018 Average EyeTrackingMultiple</v>
      </c>
      <c r="APN5" s="374" t="e">
        <f>AVERAGE(APB5:APM5)</f>
        <v>#DIV/0!</v>
      </c>
      <c r="APO5" s="375" t="e">
        <f>MEDIAN(APB5:APM5)</f>
        <v>#NUM!</v>
      </c>
      <c r="APP5" s="375">
        <f>MAX(APB5:APM5)</f>
        <v>0</v>
      </c>
      <c r="APQ5" s="376">
        <f>MIN(APB5:APM5)</f>
        <v>0</v>
      </c>
      <c r="APS5" s="66" t="s">
        <v>608</v>
      </c>
      <c r="APT5" s="373" t="str">
        <f>_xlfn.CONCAT($APT$3, " ",APT$4, " ",$APS5, " ", $APS$1)</f>
        <v>Velocities CHUM-RV-003 Average EyeTrackingFix</v>
      </c>
      <c r="APU5" s="373" t="str">
        <f t="shared" ref="APU5:AQE8" si="61">_xlfn.CONCAT($APT$3, " ",APU$4, " ",$APS5, " ", $APS$1)</f>
        <v>Velocities CHUM-RV-004 Average EyeTrackingFix</v>
      </c>
      <c r="APV5" s="373" t="str">
        <f t="shared" si="61"/>
        <v>Velocities CHUM-RV-008 Average EyeTrackingFix</v>
      </c>
      <c r="APW5" s="373" t="str">
        <f t="shared" si="61"/>
        <v>Velocities CHUM-RV-009 Average EyeTrackingFix</v>
      </c>
      <c r="APX5" s="373" t="str">
        <f t="shared" si="61"/>
        <v>Velocities CHUM-RV-014 Average EyeTrackingFix</v>
      </c>
      <c r="APY5" s="373" t="str">
        <f t="shared" si="61"/>
        <v>Velocities CHUM-RV-015 Average EyeTrackingFix</v>
      </c>
      <c r="APZ5" s="373" t="str">
        <f t="shared" si="61"/>
        <v>Velocities CHUM-RV-019 Average EyeTrackingFix</v>
      </c>
      <c r="AQA5" s="373" t="str">
        <f t="shared" si="61"/>
        <v>Velocities CHUM-RV-020 Average EyeTrackingFix</v>
      </c>
      <c r="AQB5" s="373" t="str">
        <f t="shared" si="61"/>
        <v>Velocities CHUM-RV-021 Average EyeTrackingFix</v>
      </c>
      <c r="AQC5" s="373" t="str">
        <f t="shared" si="61"/>
        <v>Velocities CHUM-RV-022 Average EyeTrackingFix</v>
      </c>
      <c r="AQD5" s="373" t="str">
        <f t="shared" si="61"/>
        <v>Velocities CHUM-RV-023 Average EyeTrackingFix</v>
      </c>
      <c r="AQE5" s="373" t="str">
        <f t="shared" si="61"/>
        <v>Velocities CHUM-RV-024 Average EyeTrackingFix</v>
      </c>
      <c r="AQF5" s="378" t="e">
        <f>AVERAGE(APT5:AQB5)</f>
        <v>#DIV/0!</v>
      </c>
      <c r="AQG5" s="379" t="e">
        <f>MEDIAN(APT5:AQB5)</f>
        <v>#NUM!</v>
      </c>
      <c r="AQH5" s="379">
        <f>MAX(APT5:AQB5)</f>
        <v>0</v>
      </c>
      <c r="AQI5" s="380">
        <f>MIN(APT5:AQB5)</f>
        <v>0</v>
      </c>
      <c r="AQL5" s="66" t="s">
        <v>608</v>
      </c>
      <c r="AQM5" s="373" t="str">
        <f t="shared" ref="AQM5:AQX8" si="62">_xlfn.CONCAT($AQM$3, " ",AQM$4, " ",$AQL5, " ", $APS$1)</f>
        <v>Velocities CHUM-RV-001 Average EyeTrackingFix</v>
      </c>
      <c r="AQN5" s="373" t="str">
        <f t="shared" si="62"/>
        <v>Velocities CHUM-RV-002 Average EyeTrackingFix</v>
      </c>
      <c r="AQO5" s="373" t="str">
        <f t="shared" si="62"/>
        <v>Velocities CHUM-RV-005 Average EyeTrackingFix</v>
      </c>
      <c r="AQP5" s="373" t="str">
        <f t="shared" si="62"/>
        <v>Velocities CHUM-RV-006 Average EyeTrackingFix</v>
      </c>
      <c r="AQQ5" s="373" t="str">
        <f t="shared" si="62"/>
        <v>Velocities CHUM-RV-007 Average EyeTrackingFix</v>
      </c>
      <c r="AQR5" s="373" t="str">
        <f t="shared" si="62"/>
        <v>Velocities CHUM-RV-010 Average EyeTrackingFix</v>
      </c>
      <c r="AQS5" s="373" t="str">
        <f t="shared" si="62"/>
        <v>Velocities CHUM-RV-011 Average EyeTrackingFix</v>
      </c>
      <c r="AQT5" s="373" t="str">
        <f t="shared" si="62"/>
        <v>Velocities CHUM-RV-012 Average EyeTrackingFix</v>
      </c>
      <c r="AQU5" s="373" t="str">
        <f t="shared" si="62"/>
        <v>Velocities CHUM-RV-013 Average EyeTrackingFix</v>
      </c>
      <c r="AQV5" s="373" t="str">
        <f t="shared" si="62"/>
        <v>Velocities CHUM-RV-016 Average EyeTrackingFix</v>
      </c>
      <c r="AQW5" s="373" t="str">
        <f t="shared" si="62"/>
        <v>Velocities CHUM-RV-017 Average EyeTrackingFix</v>
      </c>
      <c r="AQX5" s="373" t="str">
        <f t="shared" si="62"/>
        <v>Velocities CHUM-RV-018 Average EyeTrackingFix</v>
      </c>
      <c r="AQY5" s="374" t="e">
        <f>AVERAGE(AQM5:AQX5)</f>
        <v>#DIV/0!</v>
      </c>
      <c r="AQZ5" s="375" t="e">
        <f>MEDIAN(AQM5:AQX5)</f>
        <v>#NUM!</v>
      </c>
      <c r="ARA5" s="375">
        <f>MAX(AQM5:AQX5)</f>
        <v>0</v>
      </c>
      <c r="ARB5" s="376">
        <f>MIN(AQM5:AQX5)</f>
        <v>0</v>
      </c>
      <c r="ARD5" s="66" t="s">
        <v>608</v>
      </c>
      <c r="ARE5" s="373" t="str">
        <f>_xlfn.CONCAT($ARE$3, " ",ARE$4, " ",$ARD5, " ", $ARD$1)</f>
        <v>Velocities CHUM-RV-003 Average EyeTrackingFollow</v>
      </c>
      <c r="ARF5" s="373" t="str">
        <f t="shared" ref="ARF5:ARP8" si="63">_xlfn.CONCAT($ARE$3, " ",ARF$4, " ",$ARD5, " ", $ARD$1)</f>
        <v>Velocities CHUM-RV-004 Average EyeTrackingFollow</v>
      </c>
      <c r="ARG5" s="373" t="str">
        <f t="shared" si="63"/>
        <v>Velocities CHUM-RV-008 Average EyeTrackingFollow</v>
      </c>
      <c r="ARH5" s="373" t="str">
        <f t="shared" si="63"/>
        <v>Velocities CHUM-RV-009 Average EyeTrackingFollow</v>
      </c>
      <c r="ARI5" s="373" t="str">
        <f t="shared" si="63"/>
        <v>Velocities CHUM-RV-014 Average EyeTrackingFollow</v>
      </c>
      <c r="ARJ5" s="373" t="str">
        <f t="shared" si="63"/>
        <v>Velocities CHUM-RV-015 Average EyeTrackingFollow</v>
      </c>
      <c r="ARK5" s="373" t="str">
        <f t="shared" si="63"/>
        <v>Velocities CHUM-RV-019 Average EyeTrackingFollow</v>
      </c>
      <c r="ARL5" s="373" t="str">
        <f t="shared" si="63"/>
        <v>Velocities CHUM-RV-020 Average EyeTrackingFollow</v>
      </c>
      <c r="ARM5" s="373" t="str">
        <f t="shared" si="63"/>
        <v>Velocities CHUM-RV-021 Average EyeTrackingFollow</v>
      </c>
      <c r="ARN5" s="373" t="str">
        <f t="shared" si="63"/>
        <v>Velocities CHUM-RV-022 Average EyeTrackingFollow</v>
      </c>
      <c r="ARO5" s="373" t="str">
        <f t="shared" si="63"/>
        <v>Velocities CHUM-RV-023 Average EyeTrackingFollow</v>
      </c>
      <c r="ARP5" s="373" t="str">
        <f t="shared" si="63"/>
        <v>Velocities CHUM-RV-024 Average EyeTrackingFollow</v>
      </c>
      <c r="ARQ5" s="378" t="e">
        <f>AVERAGE(ARE5:ARM5)</f>
        <v>#DIV/0!</v>
      </c>
      <c r="ARR5" s="379" t="e">
        <f>MEDIAN(ARE5:ARM5)</f>
        <v>#NUM!</v>
      </c>
      <c r="ARS5" s="379">
        <f>MAX(ARE5:ARM5)</f>
        <v>0</v>
      </c>
      <c r="ART5" s="380">
        <f>MIN(ARE5:ARM5)</f>
        <v>0</v>
      </c>
      <c r="ARW5" s="66" t="s">
        <v>608</v>
      </c>
      <c r="ARX5" s="373" t="str">
        <f t="shared" ref="ARX5:ASI8" si="64">_xlfn.CONCAT($ARX$3, " ",ARX$4, " ",$ARW5, " ", $ARD$1)</f>
        <v>Velocities CHUM-RV-001 Average EyeTrackingFollow</v>
      </c>
      <c r="ARY5" s="373" t="str">
        <f t="shared" si="64"/>
        <v>Velocities CHUM-RV-002 Average EyeTrackingFollow</v>
      </c>
      <c r="ARZ5" s="373" t="str">
        <f t="shared" si="64"/>
        <v>Velocities CHUM-RV-005 Average EyeTrackingFollow</v>
      </c>
      <c r="ASA5" s="373" t="str">
        <f t="shared" si="64"/>
        <v>Velocities CHUM-RV-006 Average EyeTrackingFollow</v>
      </c>
      <c r="ASB5" s="373" t="str">
        <f t="shared" si="64"/>
        <v>Velocities CHUM-RV-007 Average EyeTrackingFollow</v>
      </c>
      <c r="ASC5" s="373" t="str">
        <f t="shared" si="64"/>
        <v>Velocities CHUM-RV-010 Average EyeTrackingFollow</v>
      </c>
      <c r="ASD5" s="373" t="str">
        <f t="shared" si="64"/>
        <v>Velocities CHUM-RV-011 Average EyeTrackingFollow</v>
      </c>
      <c r="ASE5" s="373" t="str">
        <f t="shared" si="64"/>
        <v>Velocities CHUM-RV-012 Average EyeTrackingFollow</v>
      </c>
      <c r="ASF5" s="373" t="str">
        <f t="shared" si="64"/>
        <v>Velocities CHUM-RV-013 Average EyeTrackingFollow</v>
      </c>
      <c r="ASG5" s="373" t="str">
        <f t="shared" si="64"/>
        <v>Velocities CHUM-RV-016 Average EyeTrackingFollow</v>
      </c>
      <c r="ASH5" s="373" t="str">
        <f t="shared" si="64"/>
        <v>Velocities CHUM-RV-017 Average EyeTrackingFollow</v>
      </c>
      <c r="ASI5" s="373" t="str">
        <f t="shared" si="64"/>
        <v>Velocities CHUM-RV-018 Average EyeTrackingFollow</v>
      </c>
      <c r="ASJ5" s="374" t="e">
        <f>AVERAGE(ARX5:ASI5)</f>
        <v>#DIV/0!</v>
      </c>
      <c r="ASK5" s="375" t="e">
        <f>MEDIAN(ARX5:ASI5)</f>
        <v>#NUM!</v>
      </c>
      <c r="ASL5" s="375">
        <f>MAX(ARX5:ASI5)</f>
        <v>0</v>
      </c>
      <c r="ASM5" s="376">
        <f>MIN(ARX5:ASI5)</f>
        <v>0</v>
      </c>
      <c r="ASO5" s="66" t="s">
        <v>609</v>
      </c>
      <c r="ASP5" s="373" t="str">
        <f>_xlfn.CONCAT($ASP$3, " ",ASP$4, " ",$ASO5, " ", $ASO$1)</f>
        <v>Saccade Duration CHUM-RV-003 Total EyeTrackingFix</v>
      </c>
      <c r="ASQ5" s="373" t="str">
        <f t="shared" ref="ASQ5:ATA7" si="65">_xlfn.CONCAT($ASP$3, " ",ASQ$4, " ",$ASO5, " ", $ASO$1)</f>
        <v>Saccade Duration CHUM-RV-004 Total EyeTrackingFix</v>
      </c>
      <c r="ASR5" s="373" t="str">
        <f t="shared" si="65"/>
        <v>Saccade Duration CHUM-RV-008 Total EyeTrackingFix</v>
      </c>
      <c r="ASS5" s="373" t="str">
        <f t="shared" si="65"/>
        <v>Saccade Duration CHUM-RV-009 Total EyeTrackingFix</v>
      </c>
      <c r="AST5" s="373" t="str">
        <f t="shared" si="65"/>
        <v>Saccade Duration CHUM-RV-014 Total EyeTrackingFix</v>
      </c>
      <c r="ASU5" s="373" t="str">
        <f t="shared" si="65"/>
        <v>Saccade Duration CHUM-RV-015 Total EyeTrackingFix</v>
      </c>
      <c r="ASV5" s="373" t="str">
        <f t="shared" si="65"/>
        <v>Saccade Duration CHUM-RV-019 Total EyeTrackingFix</v>
      </c>
      <c r="ASW5" s="373" t="str">
        <f t="shared" si="65"/>
        <v>Saccade Duration CHUM-RV-020 Total EyeTrackingFix</v>
      </c>
      <c r="ASX5" s="373" t="str">
        <f t="shared" si="65"/>
        <v>Saccade Duration CHUM-RV-021 Total EyeTrackingFix</v>
      </c>
      <c r="ASY5" s="373" t="str">
        <f t="shared" si="65"/>
        <v>Saccade Duration CHUM-RV-022 Total EyeTrackingFix</v>
      </c>
      <c r="ASZ5" s="373" t="str">
        <f t="shared" si="65"/>
        <v>Saccade Duration CHUM-RV-023 Total EyeTrackingFix</v>
      </c>
      <c r="ATA5" s="373" t="str">
        <f t="shared" si="65"/>
        <v>Saccade Duration CHUM-RV-024 Total EyeTrackingFix</v>
      </c>
      <c r="ATB5" s="378" t="e">
        <f>AVERAGE(ASP5:ASX5)</f>
        <v>#DIV/0!</v>
      </c>
      <c r="ATC5" s="379" t="e">
        <f>MEDIAN(ASP5:ASX5)</f>
        <v>#NUM!</v>
      </c>
      <c r="ATD5" s="379">
        <f>MAX(ASP5:ASX5)</f>
        <v>0</v>
      </c>
      <c r="ATE5" s="380">
        <f>MIN(ASP5:ASX5)</f>
        <v>0</v>
      </c>
      <c r="ATH5" s="66" t="s">
        <v>609</v>
      </c>
      <c r="ATI5" s="373" t="str">
        <f t="shared" ref="ATI5:ATT7" si="66">_xlfn.CONCAT($ATI$3, " ",ATI$4, " ",$ATH5, " ", $ASO$1)</f>
        <v>Saccade Duration CHUM-RV-001 Total EyeTrackingFix</v>
      </c>
      <c r="ATJ5" s="373" t="str">
        <f t="shared" si="66"/>
        <v>Saccade Duration CHUM-RV-002 Total EyeTrackingFix</v>
      </c>
      <c r="ATK5" s="373" t="str">
        <f t="shared" si="66"/>
        <v>Saccade Duration CHUM-RV-005 Total EyeTrackingFix</v>
      </c>
      <c r="ATL5" s="373" t="str">
        <f t="shared" si="66"/>
        <v>Saccade Duration CHUM-RV-006 Total EyeTrackingFix</v>
      </c>
      <c r="ATM5" s="373" t="str">
        <f t="shared" si="66"/>
        <v>Saccade Duration CHUM-RV-007 Total EyeTrackingFix</v>
      </c>
      <c r="ATN5" s="373" t="str">
        <f t="shared" si="66"/>
        <v>Saccade Duration CHUM-RV-010 Total EyeTrackingFix</v>
      </c>
      <c r="ATO5" s="373" t="str">
        <f t="shared" si="66"/>
        <v>Saccade Duration CHUM-RV-011 Total EyeTrackingFix</v>
      </c>
      <c r="ATP5" s="373" t="str">
        <f t="shared" si="66"/>
        <v>Saccade Duration CHUM-RV-012 Total EyeTrackingFix</v>
      </c>
      <c r="ATQ5" s="373" t="str">
        <f t="shared" si="66"/>
        <v>Saccade Duration CHUM-RV-013 Total EyeTrackingFix</v>
      </c>
      <c r="ATR5" s="373" t="str">
        <f t="shared" si="66"/>
        <v>Saccade Duration CHUM-RV-016 Total EyeTrackingFix</v>
      </c>
      <c r="ATS5" s="373" t="str">
        <f t="shared" si="66"/>
        <v>Saccade Duration CHUM-RV-017 Total EyeTrackingFix</v>
      </c>
      <c r="ATT5" s="373" t="str">
        <f t="shared" si="66"/>
        <v>Saccade Duration CHUM-RV-018 Total EyeTrackingFix</v>
      </c>
      <c r="ATU5" s="374" t="e">
        <f>AVERAGE(ATI5:ATT5)</f>
        <v>#DIV/0!</v>
      </c>
      <c r="ATV5" s="375" t="e">
        <f>MEDIAN(ATI5:ATT5)</f>
        <v>#NUM!</v>
      </c>
      <c r="ATW5" s="375">
        <f>MAX(ATI5:ATT5)</f>
        <v>0</v>
      </c>
      <c r="ATX5" s="376">
        <f>MIN(ATI5:ATT5)</f>
        <v>0</v>
      </c>
      <c r="ATZ5" s="66" t="s">
        <v>609</v>
      </c>
      <c r="AUA5" s="373" t="str">
        <f>_xlfn.CONCAT($AUA$3, " ",AUA$4, " ",$ATZ5, " ", $ATZ$1)</f>
        <v>Saccade Duration CHUM-RV-003 Total EyeTrackingMultiple</v>
      </c>
      <c r="AUB5" s="373" t="str">
        <f t="shared" ref="AUB5:AUL7" si="67">_xlfn.CONCAT($AUA$3, " ",AUB$4, " ",$ATZ5, " ", $ATZ$1)</f>
        <v>Saccade Duration CHUM-RV-004 Total EyeTrackingMultiple</v>
      </c>
      <c r="AUC5" s="373" t="str">
        <f t="shared" si="67"/>
        <v>Saccade Duration CHUM-RV-008 Total EyeTrackingMultiple</v>
      </c>
      <c r="AUD5" s="373" t="str">
        <f t="shared" si="67"/>
        <v>Saccade Duration CHUM-RV-009 Total EyeTrackingMultiple</v>
      </c>
      <c r="AUE5" s="373" t="str">
        <f>_xlfn.CONCAT($AUA$3, " ",AUE$4, " ",$ATZ5, " ", $ATZ$1)</f>
        <v>Saccade Duration CHUM-RV-014 Total EyeTrackingMultiple</v>
      </c>
      <c r="AUF5" s="373" t="str">
        <f t="shared" si="67"/>
        <v>Saccade Duration CHUM-RV-015 Total EyeTrackingMultiple</v>
      </c>
      <c r="AUG5" s="373" t="str">
        <f t="shared" si="67"/>
        <v>Saccade Duration CHUM-RV-019 Total EyeTrackingMultiple</v>
      </c>
      <c r="AUH5" s="373" t="str">
        <f t="shared" si="67"/>
        <v>Saccade Duration CHUM-RV-020 Total EyeTrackingMultiple</v>
      </c>
      <c r="AUI5" s="373" t="str">
        <f t="shared" si="67"/>
        <v>Saccade Duration CHUM-RV-021 Total EyeTrackingMultiple</v>
      </c>
      <c r="AUJ5" s="373" t="str">
        <f t="shared" si="67"/>
        <v>Saccade Duration CHUM-RV-022 Total EyeTrackingMultiple</v>
      </c>
      <c r="AUK5" s="373" t="str">
        <f t="shared" si="67"/>
        <v>Saccade Duration CHUM-RV-023 Total EyeTrackingMultiple</v>
      </c>
      <c r="AUL5" s="373" t="str">
        <f t="shared" si="67"/>
        <v>Saccade Duration CHUM-RV-024 Total EyeTrackingMultiple</v>
      </c>
      <c r="AUM5" s="378" t="e">
        <f>AVERAGE(AUA5:AUI5)</f>
        <v>#DIV/0!</v>
      </c>
      <c r="AUN5" s="379" t="e">
        <f>MEDIAN(AUA5:AUI5)</f>
        <v>#NUM!</v>
      </c>
      <c r="AUO5" s="379">
        <f>MAX(AUA5:AUI5)</f>
        <v>0</v>
      </c>
      <c r="AUP5" s="380">
        <f>MIN(AUA5:AUI5)</f>
        <v>0</v>
      </c>
      <c r="AUS5" s="66" t="s">
        <v>609</v>
      </c>
      <c r="AUT5" s="373" t="str">
        <f t="shared" ref="AUT5:AVE7" si="68">_xlfn.CONCAT($AUT$3, " ",AUT$4, " ",$AUS5, " ", $ATZ$1)</f>
        <v>Saccade Duration CHUM-RV-001 Total EyeTrackingMultiple</v>
      </c>
      <c r="AUU5" s="373" t="str">
        <f t="shared" si="68"/>
        <v>Saccade Duration CHUM-RV-002 Total EyeTrackingMultiple</v>
      </c>
      <c r="AUV5" s="373" t="str">
        <f t="shared" si="68"/>
        <v>Saccade Duration CHUM-RV-005 Total EyeTrackingMultiple</v>
      </c>
      <c r="AUW5" s="373" t="str">
        <f t="shared" si="68"/>
        <v>Saccade Duration CHUM-RV-006 Total EyeTrackingMultiple</v>
      </c>
      <c r="AUX5" s="373" t="str">
        <f t="shared" si="68"/>
        <v>Saccade Duration CHUM-RV-007 Total EyeTrackingMultiple</v>
      </c>
      <c r="AUY5" s="373" t="str">
        <f t="shared" si="68"/>
        <v>Saccade Duration CHUM-RV-010 Total EyeTrackingMultiple</v>
      </c>
      <c r="AUZ5" s="373" t="str">
        <f t="shared" si="68"/>
        <v>Saccade Duration CHUM-RV-011 Total EyeTrackingMultiple</v>
      </c>
      <c r="AVA5" s="373" t="str">
        <f t="shared" si="68"/>
        <v>Saccade Duration CHUM-RV-012 Total EyeTrackingMultiple</v>
      </c>
      <c r="AVB5" s="373" t="str">
        <f t="shared" si="68"/>
        <v>Saccade Duration CHUM-RV-013 Total EyeTrackingMultiple</v>
      </c>
      <c r="AVC5" s="373" t="str">
        <f t="shared" si="68"/>
        <v>Saccade Duration CHUM-RV-016 Total EyeTrackingMultiple</v>
      </c>
      <c r="AVD5" s="373" t="str">
        <f t="shared" si="68"/>
        <v>Saccade Duration CHUM-RV-017 Total EyeTrackingMultiple</v>
      </c>
      <c r="AVE5" s="373" t="str">
        <f t="shared" si="68"/>
        <v>Saccade Duration CHUM-RV-018 Total EyeTrackingMultiple</v>
      </c>
      <c r="AVF5" s="374" t="e">
        <f>AVERAGE(AUT5:AVE5)</f>
        <v>#DIV/0!</v>
      </c>
      <c r="AVG5" s="375" t="e">
        <f>MEDIAN(AUT5:AVE5)</f>
        <v>#NUM!</v>
      </c>
      <c r="AVH5" s="375">
        <f>MAX(AUT5:AVE5)</f>
        <v>0</v>
      </c>
      <c r="AVI5" s="376">
        <f>MIN(AUT5:AVE5)</f>
        <v>0</v>
      </c>
      <c r="AVJ5" s="412"/>
      <c r="AVK5" s="66" t="s">
        <v>609</v>
      </c>
      <c r="AVL5" s="373" t="str">
        <f>_xlfn.CONCAT($AVL$3, " ",AVL$4, " ",$AVK5, " ", $AVK$1)</f>
        <v>Saccade Duration CHUM-RV-003 Total EyeTrackingFollow</v>
      </c>
      <c r="AVM5" s="373" t="str">
        <f t="shared" ref="AVM5:AVW7" si="69">_xlfn.CONCAT($AVL$3, " ",AVM$4, " ",$AVK5, " ", $AVK$1)</f>
        <v>Saccade Duration CHUM-RV-004 Total EyeTrackingFollow</v>
      </c>
      <c r="AVN5" s="373" t="str">
        <f t="shared" si="69"/>
        <v>Saccade Duration CHUM-RV-008 Total EyeTrackingFollow</v>
      </c>
      <c r="AVO5" s="373" t="str">
        <f>_xlfn.CONCAT($AVL$3, " ",AVO$4, " ",$AVK5, " ", $AVK$1)</f>
        <v>Saccade Duration CHUM-RV-009 Total EyeTrackingFollow</v>
      </c>
      <c r="AVP5" s="373" t="str">
        <f t="shared" si="69"/>
        <v>Saccade Duration CHUM-RV-014 Total EyeTrackingFollow</v>
      </c>
      <c r="AVQ5" s="373" t="str">
        <f t="shared" si="69"/>
        <v>Saccade Duration CHUM-RV-015 Total EyeTrackingFollow</v>
      </c>
      <c r="AVR5" s="373" t="str">
        <f t="shared" si="69"/>
        <v>Saccade Duration CHUM-RV-019 Total EyeTrackingFollow</v>
      </c>
      <c r="AVS5" s="373" t="str">
        <f t="shared" si="69"/>
        <v>Saccade Duration CHUM-RV-020 Total EyeTrackingFollow</v>
      </c>
      <c r="AVT5" s="373" t="str">
        <f t="shared" si="69"/>
        <v>Saccade Duration CHUM-RV-021 Total EyeTrackingFollow</v>
      </c>
      <c r="AVU5" s="373" t="str">
        <f t="shared" si="69"/>
        <v>Saccade Duration CHUM-RV-022 Total EyeTrackingFollow</v>
      </c>
      <c r="AVV5" s="373" t="str">
        <f t="shared" si="69"/>
        <v>Saccade Duration CHUM-RV-023 Total EyeTrackingFollow</v>
      </c>
      <c r="AVW5" s="373" t="str">
        <f t="shared" si="69"/>
        <v>Saccade Duration CHUM-RV-024 Total EyeTrackingFollow</v>
      </c>
      <c r="AVX5" s="378" t="e">
        <f>AVERAGE(AVL5:AVT5)</f>
        <v>#DIV/0!</v>
      </c>
      <c r="AVY5" s="379" t="e">
        <f>MEDIAN(AVL5:AVT5)</f>
        <v>#NUM!</v>
      </c>
      <c r="AVZ5" s="379">
        <f>MAX(AVL5:AVT5)</f>
        <v>0</v>
      </c>
      <c r="AWA5" s="380">
        <f>MIN(AVL5:AVT5)</f>
        <v>0</v>
      </c>
      <c r="AWD5" s="66" t="s">
        <v>609</v>
      </c>
      <c r="AWE5" s="373" t="str">
        <f t="shared" ref="AWE5:AWP7" si="70">_xlfn.CONCAT($AWE$3, " ",AWE$4, " ",$AWD5, " ", $AVK$1)</f>
        <v>Saccade Duration CHUM-RV-001 Total EyeTrackingFollow</v>
      </c>
      <c r="AWF5" s="373" t="str">
        <f t="shared" si="70"/>
        <v>Saccade Duration CHUM-RV-002 Total EyeTrackingFollow</v>
      </c>
      <c r="AWG5" s="373" t="str">
        <f t="shared" si="70"/>
        <v>Saccade Duration CHUM-RV-005 Total EyeTrackingFollow</v>
      </c>
      <c r="AWH5" s="373" t="str">
        <f t="shared" si="70"/>
        <v>Saccade Duration CHUM-RV-006 Total EyeTrackingFollow</v>
      </c>
      <c r="AWI5" s="373" t="str">
        <f t="shared" si="70"/>
        <v>Saccade Duration CHUM-RV-007 Total EyeTrackingFollow</v>
      </c>
      <c r="AWJ5" s="373" t="str">
        <f t="shared" si="70"/>
        <v>Saccade Duration CHUM-RV-010 Total EyeTrackingFollow</v>
      </c>
      <c r="AWK5" s="373" t="str">
        <f t="shared" si="70"/>
        <v>Saccade Duration CHUM-RV-011 Total EyeTrackingFollow</v>
      </c>
      <c r="AWL5" s="373" t="str">
        <f t="shared" si="70"/>
        <v>Saccade Duration CHUM-RV-012 Total EyeTrackingFollow</v>
      </c>
      <c r="AWM5" s="373" t="str">
        <f t="shared" si="70"/>
        <v>Saccade Duration CHUM-RV-013 Total EyeTrackingFollow</v>
      </c>
      <c r="AWN5" s="373" t="str">
        <f t="shared" si="70"/>
        <v>Saccade Duration CHUM-RV-016 Total EyeTrackingFollow</v>
      </c>
      <c r="AWO5" s="373" t="str">
        <f t="shared" si="70"/>
        <v>Saccade Duration CHUM-RV-017 Total EyeTrackingFollow</v>
      </c>
      <c r="AWP5" s="373" t="str">
        <f t="shared" si="70"/>
        <v>Saccade Duration CHUM-RV-018 Total EyeTrackingFollow</v>
      </c>
      <c r="AWQ5" s="374" t="e">
        <f>AVERAGE(AWE5:AWP5)</f>
        <v>#DIV/0!</v>
      </c>
      <c r="AWR5" s="375" t="e">
        <f>MEDIAN(AWE5:AWP5)</f>
        <v>#NUM!</v>
      </c>
      <c r="AWS5" s="375">
        <f>MAX(AWE5:AWP5)</f>
        <v>0</v>
      </c>
      <c r="AWT5" s="376">
        <f>MIN(AWE5:AWP5)</f>
        <v>0</v>
      </c>
    </row>
    <row r="6" spans="1:1294" ht="15.75" thickBot="1" x14ac:dyDescent="0.3">
      <c r="A6" s="364" t="s">
        <v>865</v>
      </c>
      <c r="B6" s="373" t="str">
        <f t="shared" si="0"/>
        <v>Square Wave Jerk Instances CHUM-RV-003 EyeTrackingFollow</v>
      </c>
      <c r="C6" s="373" t="str">
        <f t="shared" si="0"/>
        <v>Square Wave Jerk Instances CHUM-RV-004 EyeTrackingFollow</v>
      </c>
      <c r="D6" s="373" t="str">
        <f t="shared" si="0"/>
        <v>Square Wave Jerk Instances CHUM-RV-008 EyeTrackingFollow</v>
      </c>
      <c r="E6" s="373" t="str">
        <f t="shared" si="0"/>
        <v>Square Wave Jerk Instances CHUM-RV-009 EyeTrackingFollow</v>
      </c>
      <c r="F6" s="373" t="str">
        <f t="shared" si="0"/>
        <v>Square Wave Jerk Instances CHUM-RV-014 EyeTrackingFollow</v>
      </c>
      <c r="G6" s="373" t="str">
        <f t="shared" si="0"/>
        <v>Square Wave Jerk Instances CHUM-RV-015 EyeTrackingFollow</v>
      </c>
      <c r="H6" s="373" t="str">
        <f t="shared" si="0"/>
        <v>Square Wave Jerk Instances CHUM-RV-019 EyeTrackingFollow</v>
      </c>
      <c r="I6" s="373" t="str">
        <f t="shared" si="0"/>
        <v>Square Wave Jerk Instances CHUM-RV-020 EyeTrackingFollow</v>
      </c>
      <c r="J6" s="373" t="str">
        <f t="shared" si="0"/>
        <v>Square Wave Jerk Instances CHUM-RV-021 EyeTrackingFollow</v>
      </c>
      <c r="K6" s="373" t="str">
        <f t="shared" si="0"/>
        <v>Square Wave Jerk Instances CHUM-RV-022 EyeTrackingFollow</v>
      </c>
      <c r="L6" s="373" t="str">
        <f t="shared" si="0"/>
        <v>Square Wave Jerk Instances CHUM-RV-023 EyeTrackingFollow</v>
      </c>
      <c r="M6" s="373" t="str">
        <f t="shared" si="0"/>
        <v>Square Wave Jerk Instances CHUM-RV-024 EyeTrackingFollow</v>
      </c>
      <c r="N6" s="385" t="e">
        <f>AVERAGE(B6:J6)</f>
        <v>#DIV/0!</v>
      </c>
      <c r="O6" s="379" t="e">
        <f>MEDIAN(B6:J6)</f>
        <v>#NUM!</v>
      </c>
      <c r="P6" s="379">
        <f>MAX(B6:J6)</f>
        <v>0</v>
      </c>
      <c r="Q6" s="380">
        <f>MIN(B6:J6)</f>
        <v>0</v>
      </c>
      <c r="T6" s="364" t="s">
        <v>865</v>
      </c>
      <c r="U6" s="373" t="str">
        <f t="shared" ref="U6:AF7" si="71">_xlfn.CONCAT($U$3, " ",U$4, " ",$T6)</f>
        <v>Square Wave Jerk Instances CHUM-RV-001 EyeTrackingFollow</v>
      </c>
      <c r="V6" s="373" t="str">
        <f t="shared" si="71"/>
        <v>Square Wave Jerk Instances CHUM-RV-002 EyeTrackingFollow</v>
      </c>
      <c r="W6" s="373" t="str">
        <f t="shared" si="71"/>
        <v>Square Wave Jerk Instances CHUM-RV-005 EyeTrackingFollow</v>
      </c>
      <c r="X6" s="373" t="str">
        <f t="shared" si="71"/>
        <v>Square Wave Jerk Instances CHUM-RV-006 EyeTrackingFollow</v>
      </c>
      <c r="Y6" s="373" t="str">
        <f t="shared" si="71"/>
        <v>Square Wave Jerk Instances CHUM-RV-007 EyeTrackingFollow</v>
      </c>
      <c r="Z6" s="373" t="str">
        <f t="shared" si="71"/>
        <v>Square Wave Jerk Instances CHUM-RV-010 EyeTrackingFollow</v>
      </c>
      <c r="AA6" s="373" t="str">
        <f t="shared" si="71"/>
        <v>Square Wave Jerk Instances CHUM-RV-011 EyeTrackingFollow</v>
      </c>
      <c r="AB6" s="373" t="str">
        <f t="shared" si="71"/>
        <v>Square Wave Jerk Instances CHUM-RV-012 EyeTrackingFollow</v>
      </c>
      <c r="AC6" s="373" t="str">
        <f t="shared" si="71"/>
        <v>Square Wave Jerk Instances CHUM-RV-013 EyeTrackingFollow</v>
      </c>
      <c r="AD6" s="373" t="str">
        <f t="shared" si="71"/>
        <v>Square Wave Jerk Instances CHUM-RV-016 EyeTrackingFollow</v>
      </c>
      <c r="AE6" s="373" t="str">
        <f t="shared" si="71"/>
        <v>Square Wave Jerk Instances CHUM-RV-017 EyeTrackingFollow</v>
      </c>
      <c r="AF6" s="373" t="str">
        <f t="shared" si="71"/>
        <v>Square Wave Jerk Instances CHUM-RV-018 EyeTrackingFollow</v>
      </c>
      <c r="AG6" s="374" t="e">
        <f>AVERAGE(U6:AF6)</f>
        <v>#DIV/0!</v>
      </c>
      <c r="AH6" s="375" t="e">
        <f>MEDIAN(U6:AF6)</f>
        <v>#NUM!</v>
      </c>
      <c r="AI6" s="375">
        <f>MAX(U6:AF6)</f>
        <v>0</v>
      </c>
      <c r="AJ6" s="376">
        <f>MIN(U6:AF6)</f>
        <v>0</v>
      </c>
      <c r="AL6" s="66" t="s">
        <v>608</v>
      </c>
      <c r="AM6" s="373" t="str">
        <f t="shared" ref="AM6:AX7" si="72">_xlfn.CONCAT($AM$3, " ",AM$4, " ",$AL6, " ", $AL$1)</f>
        <v>Square Wave Jerk Amplitude CHUM-RV-003 Average EyeTrackingFix</v>
      </c>
      <c r="AN6" s="373" t="str">
        <f t="shared" si="72"/>
        <v>Square Wave Jerk Amplitude CHUM-RV-004 Average EyeTrackingFix</v>
      </c>
      <c r="AO6" s="373" t="str">
        <f t="shared" si="72"/>
        <v>Square Wave Jerk Amplitude CHUM-RV-008 Average EyeTrackingFix</v>
      </c>
      <c r="AP6" s="373" t="str">
        <f t="shared" si="72"/>
        <v>Square Wave Jerk Amplitude CHUM-RV-009 Average EyeTrackingFix</v>
      </c>
      <c r="AQ6" s="373" t="str">
        <f t="shared" si="72"/>
        <v>Square Wave Jerk Amplitude CHUM-RV-014 Average EyeTrackingFix</v>
      </c>
      <c r="AR6" s="373" t="str">
        <f t="shared" si="72"/>
        <v>Square Wave Jerk Amplitude CHUM-RV-015 Average EyeTrackingFix</v>
      </c>
      <c r="AS6" s="373" t="str">
        <f t="shared" si="72"/>
        <v>Square Wave Jerk Amplitude CHUM-RV-019 Average EyeTrackingFix</v>
      </c>
      <c r="AT6" s="373" t="str">
        <f t="shared" si="72"/>
        <v>Square Wave Jerk Amplitude CHUM-RV-020 Average EyeTrackingFix</v>
      </c>
      <c r="AU6" s="373" t="str">
        <f t="shared" si="72"/>
        <v>Square Wave Jerk Amplitude CHUM-RV-021 Average EyeTrackingFix</v>
      </c>
      <c r="AV6" s="373" t="str">
        <f t="shared" si="72"/>
        <v>Square Wave Jerk Amplitude CHUM-RV-022 Average EyeTrackingFix</v>
      </c>
      <c r="AW6" s="373" t="str">
        <f t="shared" si="72"/>
        <v>Square Wave Jerk Amplitude CHUM-RV-023 Average EyeTrackingFix</v>
      </c>
      <c r="AX6" s="373" t="str">
        <f t="shared" si="72"/>
        <v>Square Wave Jerk Amplitude CHUM-RV-024 Average EyeTrackingFix</v>
      </c>
      <c r="AY6" s="378" t="e">
        <f>AVERAGE(AM6:AU6)</f>
        <v>#DIV/0!</v>
      </c>
      <c r="AZ6" s="379" t="e">
        <f>MEDIAN(AM6:AU6)</f>
        <v>#NUM!</v>
      </c>
      <c r="BA6" s="379">
        <f>MAX(AM6:AU6)</f>
        <v>0</v>
      </c>
      <c r="BB6" s="380">
        <f>MIN(AM6:AU6)</f>
        <v>0</v>
      </c>
      <c r="BE6" s="66" t="s">
        <v>608</v>
      </c>
      <c r="BF6" s="373" t="str">
        <f t="shared" si="3"/>
        <v>Square Wave Jerk Amplitude CHUM-RV-001 Average EyeTrackingFix</v>
      </c>
      <c r="BG6" s="373" t="str">
        <f t="shared" si="3"/>
        <v>Square Wave Jerk Amplitude CHUM-RV-002 Average EyeTrackingFix</v>
      </c>
      <c r="BH6" s="373" t="str">
        <f t="shared" si="3"/>
        <v>Square Wave Jerk Amplitude CHUM-RV-005 Average EyeTrackingFix</v>
      </c>
      <c r="BI6" s="373" t="str">
        <f t="shared" si="3"/>
        <v>Square Wave Jerk Amplitude CHUM-RV-006 Average EyeTrackingFix</v>
      </c>
      <c r="BJ6" s="373" t="str">
        <f t="shared" si="3"/>
        <v>Square Wave Jerk Amplitude CHUM-RV-007 Average EyeTrackingFix</v>
      </c>
      <c r="BK6" s="373" t="str">
        <f t="shared" si="3"/>
        <v>Square Wave Jerk Amplitude CHUM-RV-010 Average EyeTrackingFix</v>
      </c>
      <c r="BL6" s="373" t="str">
        <f t="shared" si="3"/>
        <v>Square Wave Jerk Amplitude CHUM-RV-011 Average EyeTrackingFix</v>
      </c>
      <c r="BM6" s="373" t="str">
        <f t="shared" si="3"/>
        <v>Square Wave Jerk Amplitude CHUM-RV-012 Average EyeTrackingFix</v>
      </c>
      <c r="BN6" s="373" t="str">
        <f t="shared" si="3"/>
        <v>Square Wave Jerk Amplitude CHUM-RV-013 Average EyeTrackingFix</v>
      </c>
      <c r="BO6" s="373" t="str">
        <f t="shared" si="3"/>
        <v>Square Wave Jerk Amplitude CHUM-RV-016 Average EyeTrackingFix</v>
      </c>
      <c r="BP6" s="373" t="str">
        <f t="shared" si="3"/>
        <v>Square Wave Jerk Amplitude CHUM-RV-017 Average EyeTrackingFix</v>
      </c>
      <c r="BQ6" s="373" t="str">
        <f t="shared" si="3"/>
        <v>Square Wave Jerk Amplitude CHUM-RV-018 Average EyeTrackingFix</v>
      </c>
      <c r="BR6" s="374" t="e">
        <f>AVERAGE(BF6:BQ6)</f>
        <v>#DIV/0!</v>
      </c>
      <c r="BS6" s="375" t="e">
        <f>MEDIAN(BF6:BQ6)</f>
        <v>#NUM!</v>
      </c>
      <c r="BT6" s="375">
        <f>MAX(BF6:BQ6)</f>
        <v>0</v>
      </c>
      <c r="BU6" s="376">
        <f>MIN(BF6:BQ6)</f>
        <v>0</v>
      </c>
      <c r="BW6" s="66" t="s">
        <v>608</v>
      </c>
      <c r="BX6" s="373" t="str">
        <f t="shared" ref="BX6:CI7" si="73">_xlfn.CONCAT($BX$3, " ",BX$4, " ",$BW6, " ", $BW$1)</f>
        <v>Square Wave Jerk Amplitude CHUM-RV-003 Average EyeTrackingMultiple</v>
      </c>
      <c r="BY6" s="373" t="str">
        <f t="shared" si="73"/>
        <v>Square Wave Jerk Amplitude CHUM-RV-004 Average EyeTrackingMultiple</v>
      </c>
      <c r="BZ6" s="373" t="str">
        <f t="shared" si="73"/>
        <v>Square Wave Jerk Amplitude CHUM-RV-008 Average EyeTrackingMultiple</v>
      </c>
      <c r="CA6" s="373" t="str">
        <f t="shared" si="73"/>
        <v>Square Wave Jerk Amplitude CHUM-RV-009 Average EyeTrackingMultiple</v>
      </c>
      <c r="CB6" s="373" t="str">
        <f t="shared" si="73"/>
        <v>Square Wave Jerk Amplitude CHUM-RV-014 Average EyeTrackingMultiple</v>
      </c>
      <c r="CC6" s="373" t="str">
        <f t="shared" si="73"/>
        <v>Square Wave Jerk Amplitude CHUM-RV-015 Average EyeTrackingMultiple</v>
      </c>
      <c r="CD6" s="373" t="str">
        <f t="shared" si="73"/>
        <v>Square Wave Jerk Amplitude CHUM-RV-019 Average EyeTrackingMultiple</v>
      </c>
      <c r="CE6" s="373" t="str">
        <f t="shared" si="73"/>
        <v>Square Wave Jerk Amplitude CHUM-RV-020 Average EyeTrackingMultiple</v>
      </c>
      <c r="CF6" s="373" t="str">
        <f t="shared" si="73"/>
        <v>Square Wave Jerk Amplitude CHUM-RV-021 Average EyeTrackingMultiple</v>
      </c>
      <c r="CG6" s="373" t="str">
        <f t="shared" si="73"/>
        <v>Square Wave Jerk Amplitude CHUM-RV-022 Average EyeTrackingMultiple</v>
      </c>
      <c r="CH6" s="373" t="str">
        <f t="shared" si="73"/>
        <v>Square Wave Jerk Amplitude CHUM-RV-023 Average EyeTrackingMultiple</v>
      </c>
      <c r="CI6" s="373" t="str">
        <f t="shared" si="73"/>
        <v>Square Wave Jerk Amplitude CHUM-RV-024 Average EyeTrackingMultiple</v>
      </c>
      <c r="CJ6" s="378" t="e">
        <f>AVERAGE(BX6:CF6)</f>
        <v>#DIV/0!</v>
      </c>
      <c r="CK6" s="379" t="e">
        <f>MEDIAN(BX6:CF6)</f>
        <v>#NUM!</v>
      </c>
      <c r="CL6" s="379">
        <f>MAX(BX6:CF6)</f>
        <v>0</v>
      </c>
      <c r="CM6" s="380">
        <f>MIN(BX6:CF6)</f>
        <v>0</v>
      </c>
      <c r="CP6" s="66" t="s">
        <v>608</v>
      </c>
      <c r="CQ6" s="373" t="str">
        <f t="shared" si="5"/>
        <v>Square Wave Jerk Amplitude CHUM-RV-001 Average EyeTrackingMultiple</v>
      </c>
      <c r="CR6" s="373" t="str">
        <f t="shared" si="5"/>
        <v>Square Wave Jerk Amplitude CHUM-RV-002 Average EyeTrackingMultiple</v>
      </c>
      <c r="CS6" s="373" t="str">
        <f t="shared" si="5"/>
        <v>Square Wave Jerk Amplitude CHUM-RV-005 Average EyeTrackingMultiple</v>
      </c>
      <c r="CT6" s="373" t="str">
        <f t="shared" si="5"/>
        <v>Square Wave Jerk Amplitude CHUM-RV-006 Average EyeTrackingMultiple</v>
      </c>
      <c r="CU6" s="373" t="str">
        <f t="shared" si="5"/>
        <v>Square Wave Jerk Amplitude CHUM-RV-007 Average EyeTrackingMultiple</v>
      </c>
      <c r="CV6" s="373" t="str">
        <f t="shared" si="5"/>
        <v>Square Wave Jerk Amplitude CHUM-RV-010 Average EyeTrackingMultiple</v>
      </c>
      <c r="CW6" s="373" t="str">
        <f t="shared" si="5"/>
        <v>Square Wave Jerk Amplitude CHUM-RV-011 Average EyeTrackingMultiple</v>
      </c>
      <c r="CX6" s="373" t="str">
        <f t="shared" si="5"/>
        <v>Square Wave Jerk Amplitude CHUM-RV-012 Average EyeTrackingMultiple</v>
      </c>
      <c r="CY6" s="373" t="str">
        <f t="shared" si="5"/>
        <v>Square Wave Jerk Amplitude CHUM-RV-013 Average EyeTrackingMultiple</v>
      </c>
      <c r="CZ6" s="373" t="str">
        <f t="shared" si="5"/>
        <v>Square Wave Jerk Amplitude CHUM-RV-016 Average EyeTrackingMultiple</v>
      </c>
      <c r="DA6" s="373" t="str">
        <f t="shared" si="5"/>
        <v>Square Wave Jerk Amplitude CHUM-RV-017 Average EyeTrackingMultiple</v>
      </c>
      <c r="DB6" s="373" t="str">
        <f t="shared" si="5"/>
        <v>Square Wave Jerk Amplitude CHUM-RV-018 Average EyeTrackingMultiple</v>
      </c>
      <c r="DC6" s="374" t="e">
        <f>AVERAGE(CQ6:DB6)</f>
        <v>#DIV/0!</v>
      </c>
      <c r="DD6" s="375" t="e">
        <f>MEDIAN(CQ6:DB6)</f>
        <v>#NUM!</v>
      </c>
      <c r="DE6" s="375">
        <f>MAX(CQ6:DB6)</f>
        <v>0</v>
      </c>
      <c r="DF6" s="376">
        <f>MIN(CQ6:DB6)</f>
        <v>0</v>
      </c>
      <c r="DG6" s="413"/>
      <c r="DH6" s="66" t="s">
        <v>608</v>
      </c>
      <c r="DI6" s="373" t="str">
        <f t="shared" ref="DI6:DT7" si="74">_xlfn.CONCAT($DI$3, " ",DI$4, " ",$DH6, " ", $DH$1)</f>
        <v>Square Wave Jerk Amplitude CHUM-RV-003 Average EyeTrackingFollow</v>
      </c>
      <c r="DJ6" s="373" t="str">
        <f t="shared" si="74"/>
        <v>Square Wave Jerk Amplitude CHUM-RV-004 Average EyeTrackingFollow</v>
      </c>
      <c r="DK6" s="373" t="str">
        <f t="shared" si="74"/>
        <v>Square Wave Jerk Amplitude CHUM-RV-008 Average EyeTrackingFollow</v>
      </c>
      <c r="DL6" s="373" t="str">
        <f t="shared" si="74"/>
        <v>Square Wave Jerk Amplitude CHUM-RV-009 Average EyeTrackingFollow</v>
      </c>
      <c r="DM6" s="373" t="str">
        <f t="shared" si="74"/>
        <v>Square Wave Jerk Amplitude CHUM-RV-014 Average EyeTrackingFollow</v>
      </c>
      <c r="DN6" s="373" t="str">
        <f t="shared" si="74"/>
        <v>Square Wave Jerk Amplitude CHUM-RV-015 Average EyeTrackingFollow</v>
      </c>
      <c r="DO6" s="373" t="str">
        <f t="shared" si="74"/>
        <v>Square Wave Jerk Amplitude CHUM-RV-019 Average EyeTrackingFollow</v>
      </c>
      <c r="DP6" s="373" t="str">
        <f t="shared" si="74"/>
        <v>Square Wave Jerk Amplitude CHUM-RV-020 Average EyeTrackingFollow</v>
      </c>
      <c r="DQ6" s="373" t="str">
        <f t="shared" si="74"/>
        <v>Square Wave Jerk Amplitude CHUM-RV-021 Average EyeTrackingFollow</v>
      </c>
      <c r="DR6" s="373" t="str">
        <f t="shared" si="74"/>
        <v>Square Wave Jerk Amplitude CHUM-RV-022 Average EyeTrackingFollow</v>
      </c>
      <c r="DS6" s="373" t="str">
        <f t="shared" si="74"/>
        <v>Square Wave Jerk Amplitude CHUM-RV-023 Average EyeTrackingFollow</v>
      </c>
      <c r="DT6" s="373" t="str">
        <f t="shared" si="74"/>
        <v>Square Wave Jerk Amplitude CHUM-RV-024 Average EyeTrackingFollow</v>
      </c>
      <c r="DU6" s="378" t="e">
        <f>AVERAGE(DI6:DQ6)</f>
        <v>#DIV/0!</v>
      </c>
      <c r="DV6" s="379" t="e">
        <f>MEDIAN(DI6:DQ6)</f>
        <v>#NUM!</v>
      </c>
      <c r="DW6" s="379">
        <f>MAX(DI6:DQ6)</f>
        <v>0</v>
      </c>
      <c r="DX6" s="380">
        <f>MIN(DI6:DQ6)</f>
        <v>0</v>
      </c>
      <c r="EA6" s="66" t="s">
        <v>608</v>
      </c>
      <c r="EB6" s="373" t="str">
        <f t="shared" si="7"/>
        <v>Square Wave Jerk Amplitude CHUM-RV-001 Average EyeTrackingFollow</v>
      </c>
      <c r="EC6" s="373" t="str">
        <f t="shared" si="7"/>
        <v>Square Wave Jerk Amplitude CHUM-RV-002 Average EyeTrackingFollow</v>
      </c>
      <c r="ED6" s="373" t="str">
        <f t="shared" si="7"/>
        <v>Square Wave Jerk Amplitude CHUM-RV-005 Average EyeTrackingFollow</v>
      </c>
      <c r="EE6" s="373" t="str">
        <f t="shared" si="7"/>
        <v>Square Wave Jerk Amplitude CHUM-RV-006 Average EyeTrackingFollow</v>
      </c>
      <c r="EF6" s="373" t="str">
        <f t="shared" si="7"/>
        <v>Square Wave Jerk Amplitude CHUM-RV-007 Average EyeTrackingFollow</v>
      </c>
      <c r="EG6" s="373" t="str">
        <f t="shared" si="7"/>
        <v>Square Wave Jerk Amplitude CHUM-RV-010 Average EyeTrackingFollow</v>
      </c>
      <c r="EH6" s="373" t="str">
        <f t="shared" si="7"/>
        <v>Square Wave Jerk Amplitude CHUM-RV-011 Average EyeTrackingFollow</v>
      </c>
      <c r="EI6" s="373" t="str">
        <f t="shared" si="7"/>
        <v>Square Wave Jerk Amplitude CHUM-RV-012 Average EyeTrackingFollow</v>
      </c>
      <c r="EJ6" s="373" t="str">
        <f t="shared" si="7"/>
        <v>Square Wave Jerk Amplitude CHUM-RV-013 Average EyeTrackingFollow</v>
      </c>
      <c r="EK6" s="373" t="str">
        <f t="shared" si="7"/>
        <v>Square Wave Jerk Amplitude CHUM-RV-016 Average EyeTrackingFollow</v>
      </c>
      <c r="EL6" s="373" t="str">
        <f t="shared" si="7"/>
        <v>Square Wave Jerk Amplitude CHUM-RV-017 Average EyeTrackingFollow</v>
      </c>
      <c r="EM6" s="373" t="str">
        <f t="shared" si="7"/>
        <v>Square Wave Jerk Amplitude CHUM-RV-018 Average EyeTrackingFollow</v>
      </c>
      <c r="EN6" s="374" t="e">
        <f>AVERAGE(EB6:EM6)</f>
        <v>#DIV/0!</v>
      </c>
      <c r="EO6" s="375" t="e">
        <f>MEDIAN(EB6:EM6)</f>
        <v>#NUM!</v>
      </c>
      <c r="EP6" s="375">
        <f>MAX(EB6:EM6)</f>
        <v>0</v>
      </c>
      <c r="EQ6" s="376">
        <f>MIN(EB6:EM6)</f>
        <v>0</v>
      </c>
      <c r="ES6" s="66" t="s">
        <v>608</v>
      </c>
      <c r="ET6" s="373" t="str">
        <f t="shared" ref="ET6:FE7" si="75">_xlfn.CONCAT($ET$3, " ",ET$4, " ",$ES6, " ", $ES$1)</f>
        <v>Square Wave Jerk Initial Velocity CHUM-RV-003 Average EyeTrackingFix</v>
      </c>
      <c r="EU6" s="373" t="str">
        <f t="shared" si="75"/>
        <v>Square Wave Jerk Initial Velocity CHUM-RV-004 Average EyeTrackingFix</v>
      </c>
      <c r="EV6" s="373" t="str">
        <f t="shared" si="75"/>
        <v>Square Wave Jerk Initial Velocity CHUM-RV-008 Average EyeTrackingFix</v>
      </c>
      <c r="EW6" s="373" t="str">
        <f t="shared" si="75"/>
        <v>Square Wave Jerk Initial Velocity CHUM-RV-009 Average EyeTrackingFix</v>
      </c>
      <c r="EX6" s="373" t="str">
        <f t="shared" si="75"/>
        <v>Square Wave Jerk Initial Velocity CHUM-RV-014 Average EyeTrackingFix</v>
      </c>
      <c r="EY6" s="373" t="str">
        <f t="shared" si="75"/>
        <v>Square Wave Jerk Initial Velocity CHUM-RV-015 Average EyeTrackingFix</v>
      </c>
      <c r="EZ6" s="373" t="str">
        <f t="shared" si="75"/>
        <v>Square Wave Jerk Initial Velocity CHUM-RV-019 Average EyeTrackingFix</v>
      </c>
      <c r="FA6" s="373" t="str">
        <f t="shared" si="75"/>
        <v>Square Wave Jerk Initial Velocity CHUM-RV-020 Average EyeTrackingFix</v>
      </c>
      <c r="FB6" s="373" t="str">
        <f t="shared" si="75"/>
        <v>Square Wave Jerk Initial Velocity CHUM-RV-021 Average EyeTrackingFix</v>
      </c>
      <c r="FC6" s="373" t="str">
        <f t="shared" si="75"/>
        <v>Square Wave Jerk Initial Velocity CHUM-RV-022 Average EyeTrackingFix</v>
      </c>
      <c r="FD6" s="373" t="str">
        <f t="shared" si="75"/>
        <v>Square Wave Jerk Initial Velocity CHUM-RV-023 Average EyeTrackingFix</v>
      </c>
      <c r="FE6" s="373" t="str">
        <f t="shared" si="75"/>
        <v>Square Wave Jerk Initial Velocity CHUM-RV-024 Average EyeTrackingFix</v>
      </c>
      <c r="FF6" s="378" t="e">
        <f>AVERAGE(ET6:FB6)</f>
        <v>#DIV/0!</v>
      </c>
      <c r="FG6" s="379" t="e">
        <f>MEDIAN(ET6:FB6)</f>
        <v>#NUM!</v>
      </c>
      <c r="FH6" s="379">
        <f>MAX(ET6:FB6)</f>
        <v>0</v>
      </c>
      <c r="FI6" s="380">
        <f>MIN(ET6:FB6)</f>
        <v>0</v>
      </c>
      <c r="FL6" s="66" t="s">
        <v>608</v>
      </c>
      <c r="FM6" s="373" t="str">
        <f t="shared" si="9"/>
        <v>Square Wave Jerk Initial Velocity CHUM-RV-001 Average EyeTrackingFix</v>
      </c>
      <c r="FN6" s="373" t="str">
        <f t="shared" si="9"/>
        <v>Square Wave Jerk Initial Velocity CHUM-RV-002 Average EyeTrackingFix</v>
      </c>
      <c r="FO6" s="373" t="str">
        <f t="shared" si="9"/>
        <v>Square Wave Jerk Initial Velocity CHUM-RV-005 Average EyeTrackingFix</v>
      </c>
      <c r="FP6" s="373" t="str">
        <f t="shared" si="9"/>
        <v>Square Wave Jerk Initial Velocity CHUM-RV-006 Average EyeTrackingFix</v>
      </c>
      <c r="FQ6" s="373" t="str">
        <f t="shared" si="9"/>
        <v>Square Wave Jerk Initial Velocity CHUM-RV-007 Average EyeTrackingFix</v>
      </c>
      <c r="FR6" s="373" t="str">
        <f t="shared" si="9"/>
        <v>Square Wave Jerk Initial Velocity CHUM-RV-010 Average EyeTrackingFix</v>
      </c>
      <c r="FS6" s="373" t="str">
        <f t="shared" si="9"/>
        <v>Square Wave Jerk Initial Velocity CHUM-RV-011 Average EyeTrackingFix</v>
      </c>
      <c r="FT6" s="373" t="str">
        <f t="shared" si="9"/>
        <v>Square Wave Jerk Initial Velocity CHUM-RV-012 Average EyeTrackingFix</v>
      </c>
      <c r="FU6" s="373" t="str">
        <f t="shared" si="9"/>
        <v>Square Wave Jerk Initial Velocity CHUM-RV-013 Average EyeTrackingFix</v>
      </c>
      <c r="FV6" s="373" t="str">
        <f t="shared" si="9"/>
        <v>Square Wave Jerk Initial Velocity CHUM-RV-016 Average EyeTrackingFix</v>
      </c>
      <c r="FW6" s="373" t="str">
        <f t="shared" si="9"/>
        <v>Square Wave Jerk Initial Velocity CHUM-RV-017 Average EyeTrackingFix</v>
      </c>
      <c r="FX6" s="373" t="str">
        <f t="shared" si="9"/>
        <v>Square Wave Jerk Initial Velocity CHUM-RV-018 Average EyeTrackingFix</v>
      </c>
      <c r="FY6" s="374" t="e">
        <f>AVERAGE(FM6:FX6)</f>
        <v>#DIV/0!</v>
      </c>
      <c r="FZ6" s="375" t="e">
        <f>MEDIAN(FM6:FX6)</f>
        <v>#NUM!</v>
      </c>
      <c r="GA6" s="375">
        <f>MAX(FM6:FX6)</f>
        <v>0</v>
      </c>
      <c r="GB6" s="376">
        <f>MIN(FM6:FX6)</f>
        <v>0</v>
      </c>
      <c r="GD6" s="66" t="s">
        <v>608</v>
      </c>
      <c r="GE6" s="373" t="str">
        <f t="shared" ref="GE6:GP7" si="76">_xlfn.CONCAT($GE$3, " ",GE$4, " ",$GD6, " ", $GD$1)</f>
        <v>Square Wave Jerk Initial Velocity CHUM-RV-003 Average EyeTrackingMultiple</v>
      </c>
      <c r="GF6" s="373" t="str">
        <f t="shared" si="76"/>
        <v>Square Wave Jerk Initial Velocity CHUM-RV-004 Average EyeTrackingMultiple</v>
      </c>
      <c r="GG6" s="373" t="str">
        <f t="shared" si="76"/>
        <v>Square Wave Jerk Initial Velocity CHUM-RV-008 Average EyeTrackingMultiple</v>
      </c>
      <c r="GH6" s="373" t="str">
        <f t="shared" si="76"/>
        <v>Square Wave Jerk Initial Velocity CHUM-RV-009 Average EyeTrackingMultiple</v>
      </c>
      <c r="GI6" s="373" t="str">
        <f t="shared" si="76"/>
        <v>Square Wave Jerk Initial Velocity CHUM-RV-014 Average EyeTrackingMultiple</v>
      </c>
      <c r="GJ6" s="373" t="str">
        <f t="shared" si="76"/>
        <v>Square Wave Jerk Initial Velocity CHUM-RV-015 Average EyeTrackingMultiple</v>
      </c>
      <c r="GK6" s="373" t="str">
        <f t="shared" si="76"/>
        <v>Square Wave Jerk Initial Velocity CHUM-RV-019 Average EyeTrackingMultiple</v>
      </c>
      <c r="GL6" s="373" t="str">
        <f t="shared" si="76"/>
        <v>Square Wave Jerk Initial Velocity CHUM-RV-020 Average EyeTrackingMultiple</v>
      </c>
      <c r="GM6" s="373" t="str">
        <f t="shared" si="76"/>
        <v>Square Wave Jerk Initial Velocity CHUM-RV-021 Average EyeTrackingMultiple</v>
      </c>
      <c r="GN6" s="373" t="str">
        <f t="shared" si="76"/>
        <v>Square Wave Jerk Initial Velocity CHUM-RV-022 Average EyeTrackingMultiple</v>
      </c>
      <c r="GO6" s="373" t="str">
        <f t="shared" si="76"/>
        <v>Square Wave Jerk Initial Velocity CHUM-RV-023 Average EyeTrackingMultiple</v>
      </c>
      <c r="GP6" s="373" t="str">
        <f t="shared" si="76"/>
        <v>Square Wave Jerk Initial Velocity CHUM-RV-024 Average EyeTrackingMultiple</v>
      </c>
      <c r="GQ6" s="378" t="e">
        <f>AVERAGE(GE6:GM6)</f>
        <v>#DIV/0!</v>
      </c>
      <c r="GR6" s="379" t="e">
        <f>MEDIAN(GE6:GM6)</f>
        <v>#NUM!</v>
      </c>
      <c r="GS6" s="379">
        <f>MAX(GE6:GM6)</f>
        <v>0</v>
      </c>
      <c r="GT6" s="380">
        <f>MIN(GE6:GM6)</f>
        <v>0</v>
      </c>
      <c r="GW6" s="66" t="s">
        <v>608</v>
      </c>
      <c r="GX6" s="373" t="str">
        <f t="shared" si="11"/>
        <v>Square Wave Jerk Initial Velocity CHUM-RV-001 Average EyeTrackingMultiple</v>
      </c>
      <c r="GY6" s="373" t="str">
        <f t="shared" si="11"/>
        <v>Square Wave Jerk Initial Velocity CHUM-RV-002 Average EyeTrackingMultiple</v>
      </c>
      <c r="GZ6" s="373" t="str">
        <f t="shared" si="11"/>
        <v>Square Wave Jerk Initial Velocity CHUM-RV-005 Average EyeTrackingMultiple</v>
      </c>
      <c r="HA6" s="373" t="str">
        <f t="shared" si="11"/>
        <v>Square Wave Jerk Initial Velocity CHUM-RV-006 Average EyeTrackingMultiple</v>
      </c>
      <c r="HB6" s="373" t="str">
        <f t="shared" si="11"/>
        <v>Square Wave Jerk Initial Velocity CHUM-RV-007 Average EyeTrackingMultiple</v>
      </c>
      <c r="HC6" s="373" t="str">
        <f t="shared" si="11"/>
        <v>Square Wave Jerk Initial Velocity CHUM-RV-010 Average EyeTrackingMultiple</v>
      </c>
      <c r="HD6" s="373" t="str">
        <f t="shared" si="11"/>
        <v>Square Wave Jerk Initial Velocity CHUM-RV-011 Average EyeTrackingMultiple</v>
      </c>
      <c r="HE6" s="373" t="str">
        <f t="shared" si="11"/>
        <v>Square Wave Jerk Initial Velocity CHUM-RV-012 Average EyeTrackingMultiple</v>
      </c>
      <c r="HF6" s="373" t="str">
        <f t="shared" si="11"/>
        <v>Square Wave Jerk Initial Velocity CHUM-RV-013 Average EyeTrackingMultiple</v>
      </c>
      <c r="HG6" s="373" t="str">
        <f t="shared" si="11"/>
        <v>Square Wave Jerk Initial Velocity CHUM-RV-016 Average EyeTrackingMultiple</v>
      </c>
      <c r="HH6" s="373" t="str">
        <f t="shared" si="11"/>
        <v>Square Wave Jerk Initial Velocity CHUM-RV-017 Average EyeTrackingMultiple</v>
      </c>
      <c r="HI6" s="373" t="str">
        <f t="shared" si="11"/>
        <v>Square Wave Jerk Initial Velocity CHUM-RV-018 Average EyeTrackingMultiple</v>
      </c>
      <c r="HJ6" s="374" t="e">
        <f>AVERAGE(GX6:HI6)</f>
        <v>#DIV/0!</v>
      </c>
      <c r="HK6" s="375" t="e">
        <f>MEDIAN(GX6:HI6)</f>
        <v>#NUM!</v>
      </c>
      <c r="HL6" s="375">
        <f>MAX(GX6:HI6)</f>
        <v>0</v>
      </c>
      <c r="HM6" s="376">
        <f>MIN(GX6:HI6)</f>
        <v>0</v>
      </c>
      <c r="HN6" s="412"/>
      <c r="HO6" s="66" t="s">
        <v>608</v>
      </c>
      <c r="HP6" s="373" t="str">
        <f t="shared" ref="HP6:IA7" si="77">_xlfn.CONCAT($HP$3, " ",HP$4, " ",$HO6, " ", $HO$1)</f>
        <v>Square Wave Jerk Initial Velocity CHUM-RV-003 Average EyeTrackingFollow</v>
      </c>
      <c r="HQ6" s="373" t="str">
        <f t="shared" si="77"/>
        <v>Square Wave Jerk Initial Velocity CHUM-RV-004 Average EyeTrackingFollow</v>
      </c>
      <c r="HR6" s="373" t="str">
        <f t="shared" si="77"/>
        <v>Square Wave Jerk Initial Velocity CHUM-RV-008 Average EyeTrackingFollow</v>
      </c>
      <c r="HS6" s="373" t="str">
        <f t="shared" si="77"/>
        <v>Square Wave Jerk Initial Velocity CHUM-RV-009 Average EyeTrackingFollow</v>
      </c>
      <c r="HT6" s="373" t="str">
        <f t="shared" si="77"/>
        <v>Square Wave Jerk Initial Velocity CHUM-RV-014 Average EyeTrackingFollow</v>
      </c>
      <c r="HU6" s="373" t="str">
        <f t="shared" si="77"/>
        <v>Square Wave Jerk Initial Velocity CHUM-RV-015 Average EyeTrackingFollow</v>
      </c>
      <c r="HV6" s="373" t="str">
        <f t="shared" si="77"/>
        <v>Square Wave Jerk Initial Velocity CHUM-RV-019 Average EyeTrackingFollow</v>
      </c>
      <c r="HW6" s="373" t="str">
        <f t="shared" si="77"/>
        <v>Square Wave Jerk Initial Velocity CHUM-RV-020 Average EyeTrackingFollow</v>
      </c>
      <c r="HX6" s="373" t="str">
        <f t="shared" si="77"/>
        <v>Square Wave Jerk Initial Velocity CHUM-RV-021 Average EyeTrackingFollow</v>
      </c>
      <c r="HY6" s="373" t="str">
        <f t="shared" si="77"/>
        <v>Square Wave Jerk Initial Velocity CHUM-RV-022 Average EyeTrackingFollow</v>
      </c>
      <c r="HZ6" s="373" t="str">
        <f t="shared" si="77"/>
        <v>Square Wave Jerk Initial Velocity CHUM-RV-023 Average EyeTrackingFollow</v>
      </c>
      <c r="IA6" s="373" t="str">
        <f t="shared" si="77"/>
        <v>Square Wave Jerk Initial Velocity CHUM-RV-024 Average EyeTrackingFollow</v>
      </c>
      <c r="IB6" s="378" t="e">
        <f>AVERAGE(HP6:HX6)</f>
        <v>#DIV/0!</v>
      </c>
      <c r="IC6" s="379" t="e">
        <f>MEDIAN(HP6:HX6)</f>
        <v>#NUM!</v>
      </c>
      <c r="ID6" s="379">
        <f>MAX(HP6:HX6)</f>
        <v>0</v>
      </c>
      <c r="IE6" s="380">
        <f>MIN(HP6:HX6)</f>
        <v>0</v>
      </c>
      <c r="IH6" s="66" t="s">
        <v>608</v>
      </c>
      <c r="II6" s="373" t="str">
        <f t="shared" si="13"/>
        <v>Square Wave Jerk Initial Velocity CHUM-RV-001 Average EyeTrackingFollow</v>
      </c>
      <c r="IJ6" s="373" t="str">
        <f t="shared" si="13"/>
        <v>Square Wave Jerk Initial Velocity CHUM-RV-002 Average EyeTrackingFollow</v>
      </c>
      <c r="IK6" s="373" t="str">
        <f t="shared" si="13"/>
        <v>Square Wave Jerk Initial Velocity CHUM-RV-005 Average EyeTrackingFollow</v>
      </c>
      <c r="IL6" s="373" t="str">
        <f t="shared" si="13"/>
        <v>Square Wave Jerk Initial Velocity CHUM-RV-006 Average EyeTrackingFollow</v>
      </c>
      <c r="IM6" s="373" t="str">
        <f t="shared" si="13"/>
        <v>Square Wave Jerk Initial Velocity CHUM-RV-007 Average EyeTrackingFollow</v>
      </c>
      <c r="IN6" s="373" t="str">
        <f t="shared" si="13"/>
        <v>Square Wave Jerk Initial Velocity CHUM-RV-010 Average EyeTrackingFollow</v>
      </c>
      <c r="IO6" s="373" t="str">
        <f t="shared" si="13"/>
        <v>Square Wave Jerk Initial Velocity CHUM-RV-011 Average EyeTrackingFollow</v>
      </c>
      <c r="IP6" s="373" t="str">
        <f t="shared" si="13"/>
        <v>Square Wave Jerk Initial Velocity CHUM-RV-012 Average EyeTrackingFollow</v>
      </c>
      <c r="IQ6" s="373" t="str">
        <f t="shared" si="13"/>
        <v>Square Wave Jerk Initial Velocity CHUM-RV-013 Average EyeTrackingFollow</v>
      </c>
      <c r="IR6" s="373" t="str">
        <f t="shared" si="13"/>
        <v>Square Wave Jerk Initial Velocity CHUM-RV-016 Average EyeTrackingFollow</v>
      </c>
      <c r="IS6" s="373" t="str">
        <f t="shared" si="13"/>
        <v>Square Wave Jerk Initial Velocity CHUM-RV-017 Average EyeTrackingFollow</v>
      </c>
      <c r="IT6" s="373" t="str">
        <f t="shared" si="13"/>
        <v>Square Wave Jerk Initial Velocity CHUM-RV-018 Average EyeTrackingFollow</v>
      </c>
      <c r="IU6" s="374" t="e">
        <f>AVERAGE(II6:IT6)</f>
        <v>#DIV/0!</v>
      </c>
      <c r="IV6" s="375" t="e">
        <f>MEDIAN(II6:IT6)</f>
        <v>#NUM!</v>
      </c>
      <c r="IW6" s="375">
        <f>MAX(II6:IT6)</f>
        <v>0</v>
      </c>
      <c r="IX6" s="376">
        <f>MIN(II6:IT6)</f>
        <v>0</v>
      </c>
      <c r="IZ6" s="66" t="s">
        <v>608</v>
      </c>
      <c r="JA6" s="373" t="str">
        <f t="shared" ref="JA6:JL7" si="78">_xlfn.CONCAT($JA$3, " ",JA$4, " ",$IZ6, " ", $IZ$1)</f>
        <v>Square Wave Jerk Peak Velocity CHUM-RV-003 Average EyeTrackingFix</v>
      </c>
      <c r="JB6" s="373" t="str">
        <f t="shared" si="78"/>
        <v>Square Wave Jerk Peak Velocity CHUM-RV-004 Average EyeTrackingFix</v>
      </c>
      <c r="JC6" s="373" t="str">
        <f t="shared" si="78"/>
        <v>Square Wave Jerk Peak Velocity CHUM-RV-008 Average EyeTrackingFix</v>
      </c>
      <c r="JD6" s="373" t="str">
        <f t="shared" si="78"/>
        <v>Square Wave Jerk Peak Velocity CHUM-RV-009 Average EyeTrackingFix</v>
      </c>
      <c r="JE6" s="373" t="str">
        <f t="shared" si="78"/>
        <v>Square Wave Jerk Peak Velocity CHUM-RV-014 Average EyeTrackingFix</v>
      </c>
      <c r="JF6" s="373" t="str">
        <f t="shared" si="78"/>
        <v>Square Wave Jerk Peak Velocity CHUM-RV-015 Average EyeTrackingFix</v>
      </c>
      <c r="JG6" s="373" t="str">
        <f t="shared" si="78"/>
        <v>Square Wave Jerk Peak Velocity CHUM-RV-019 Average EyeTrackingFix</v>
      </c>
      <c r="JH6" s="373" t="str">
        <f t="shared" si="78"/>
        <v>Square Wave Jerk Peak Velocity CHUM-RV-020 Average EyeTrackingFix</v>
      </c>
      <c r="JI6" s="373" t="str">
        <f t="shared" si="78"/>
        <v>Square Wave Jerk Peak Velocity CHUM-RV-021 Average EyeTrackingFix</v>
      </c>
      <c r="JJ6" s="373" t="str">
        <f t="shared" si="78"/>
        <v>Square Wave Jerk Peak Velocity CHUM-RV-022 Average EyeTrackingFix</v>
      </c>
      <c r="JK6" s="373" t="str">
        <f t="shared" si="78"/>
        <v>Square Wave Jerk Peak Velocity CHUM-RV-023 Average EyeTrackingFix</v>
      </c>
      <c r="JL6" s="373" t="str">
        <f t="shared" si="78"/>
        <v>Square Wave Jerk Peak Velocity CHUM-RV-024 Average EyeTrackingFix</v>
      </c>
      <c r="JM6" s="378" t="e">
        <f>AVERAGE(JA6:JI6)</f>
        <v>#DIV/0!</v>
      </c>
      <c r="JN6" s="379" t="e">
        <f>MEDIAN(JA6:JI6)</f>
        <v>#NUM!</v>
      </c>
      <c r="JO6" s="379">
        <f>MAX(JA6:JI6)</f>
        <v>0</v>
      </c>
      <c r="JP6" s="380">
        <f>MIN(JA6:JI6)</f>
        <v>0</v>
      </c>
      <c r="JS6" s="66" t="s">
        <v>608</v>
      </c>
      <c r="JT6" s="373" t="str">
        <f t="shared" si="15"/>
        <v>Square Wave Jerk Peak Velocity CHUM-RV-001 Average EyeTrackingFix</v>
      </c>
      <c r="JU6" s="373" t="str">
        <f t="shared" si="15"/>
        <v>Square Wave Jerk Peak Velocity CHUM-RV-002 Average EyeTrackingFix</v>
      </c>
      <c r="JV6" s="373" t="str">
        <f t="shared" si="15"/>
        <v>Square Wave Jerk Peak Velocity CHUM-RV-005 Average EyeTrackingFix</v>
      </c>
      <c r="JW6" s="373" t="str">
        <f t="shared" si="15"/>
        <v>Square Wave Jerk Peak Velocity CHUM-RV-006 Average EyeTrackingFix</v>
      </c>
      <c r="JX6" s="373" t="str">
        <f t="shared" si="15"/>
        <v>Square Wave Jerk Peak Velocity CHUM-RV-007 Average EyeTrackingFix</v>
      </c>
      <c r="JY6" s="373" t="str">
        <f t="shared" si="15"/>
        <v>Square Wave Jerk Peak Velocity CHUM-RV-010 Average EyeTrackingFix</v>
      </c>
      <c r="JZ6" s="373" t="str">
        <f t="shared" si="15"/>
        <v>Square Wave Jerk Peak Velocity CHUM-RV-011 Average EyeTrackingFix</v>
      </c>
      <c r="KA6" s="373" t="str">
        <f t="shared" si="15"/>
        <v>Square Wave Jerk Peak Velocity CHUM-RV-012 Average EyeTrackingFix</v>
      </c>
      <c r="KB6" s="373" t="str">
        <f t="shared" si="15"/>
        <v>Square Wave Jerk Peak Velocity CHUM-RV-013 Average EyeTrackingFix</v>
      </c>
      <c r="KC6" s="373" t="str">
        <f t="shared" si="15"/>
        <v>Square Wave Jerk Peak Velocity CHUM-RV-016 Average EyeTrackingFix</v>
      </c>
      <c r="KD6" s="373" t="str">
        <f t="shared" si="15"/>
        <v>Square Wave Jerk Peak Velocity CHUM-RV-017 Average EyeTrackingFix</v>
      </c>
      <c r="KE6" s="373" t="str">
        <f t="shared" si="15"/>
        <v>Square Wave Jerk Peak Velocity CHUM-RV-018 Average EyeTrackingFix</v>
      </c>
      <c r="KF6" s="374" t="e">
        <f>AVERAGE(JT6:KE6)</f>
        <v>#DIV/0!</v>
      </c>
      <c r="KG6" s="375" t="e">
        <f>MEDIAN(JT6:KE6)</f>
        <v>#NUM!</v>
      </c>
      <c r="KH6" s="375">
        <f>MAX(JT6:KE6)</f>
        <v>0</v>
      </c>
      <c r="KI6" s="376">
        <f>MIN(JT6:KE6)</f>
        <v>0</v>
      </c>
      <c r="KK6" s="66" t="s">
        <v>608</v>
      </c>
      <c r="KL6" s="373" t="str">
        <f t="shared" ref="KL6:KT7" si="79">_xlfn.CONCAT($KL$3, " ",KL$4, " ",$KK6, " ", $KK$1)</f>
        <v>Square Wave Jerk Peak Velocity CHUM-RV-003 Average EyeTrackingMultiple</v>
      </c>
      <c r="KM6" s="373" t="str">
        <f t="shared" si="79"/>
        <v>Square Wave Jerk Peak Velocity CHUM-RV-004 Average EyeTrackingMultiple</v>
      </c>
      <c r="KN6" s="373" t="str">
        <f t="shared" si="79"/>
        <v>Square Wave Jerk Peak Velocity CHUM-RV-008 Average EyeTrackingMultiple</v>
      </c>
      <c r="KO6" s="373" t="str">
        <f t="shared" si="79"/>
        <v>Square Wave Jerk Peak Velocity CHUM-RV-009 Average EyeTrackingMultiple</v>
      </c>
      <c r="KP6" s="373" t="str">
        <f t="shared" si="79"/>
        <v>Square Wave Jerk Peak Velocity CHUM-RV-014 Average EyeTrackingMultiple</v>
      </c>
      <c r="KQ6" s="373" t="str">
        <f t="shared" si="79"/>
        <v>Square Wave Jerk Peak Velocity CHUM-RV-015 Average EyeTrackingMultiple</v>
      </c>
      <c r="KR6" s="373" t="str">
        <f t="shared" si="79"/>
        <v>Square Wave Jerk Peak Velocity CHUM-RV-019 Average EyeTrackingMultiple</v>
      </c>
      <c r="KS6" s="373" t="str">
        <f t="shared" si="79"/>
        <v>Square Wave Jerk Peak Velocity CHUM-RV-020 Average EyeTrackingMultiple</v>
      </c>
      <c r="KT6" s="373" t="str">
        <f t="shared" si="79"/>
        <v>Square Wave Jerk Peak Velocity CHUM-RV-021 Average EyeTrackingMultiple</v>
      </c>
      <c r="KU6" s="373" t="str">
        <f>_xlfn.CONCAT($KL$3, " ",KU$4, " ",$KK6, " ", $KK$1)</f>
        <v>Square Wave Jerk Peak Velocity CHUM-RV-022 Average EyeTrackingMultiple</v>
      </c>
      <c r="KV6" s="373" t="str">
        <f t="shared" si="16"/>
        <v>Square Wave Jerk Peak Velocity CHUM-RV-023 Average EyeTrackingMultiple</v>
      </c>
      <c r="KW6" s="373" t="str">
        <f t="shared" si="16"/>
        <v>Square Wave Jerk Peak Velocity CHUM-RV-024 Average EyeTrackingMultiple</v>
      </c>
      <c r="KX6" s="378" t="e">
        <f>AVERAGE(KL6:KT6)</f>
        <v>#DIV/0!</v>
      </c>
      <c r="KY6" s="379" t="e">
        <f>MEDIAN(KL6:KT6)</f>
        <v>#NUM!</v>
      </c>
      <c r="KZ6" s="379">
        <f>MAX(KL6:KT6)</f>
        <v>0</v>
      </c>
      <c r="LA6" s="380">
        <f>MIN(KL6:KT6)</f>
        <v>0</v>
      </c>
      <c r="LD6" s="66" t="s">
        <v>608</v>
      </c>
      <c r="LE6" s="373" t="str">
        <f t="shared" si="17"/>
        <v>Square Wave Jerk Peak Velocity CHUM-RV-001 Average EyeTrackingMultiple</v>
      </c>
      <c r="LF6" s="373" t="str">
        <f t="shared" si="17"/>
        <v>Square Wave Jerk Peak Velocity CHUM-RV-002 Average EyeTrackingMultiple</v>
      </c>
      <c r="LG6" s="373" t="str">
        <f t="shared" si="17"/>
        <v>Square Wave Jerk Peak Velocity CHUM-RV-005 Average EyeTrackingMultiple</v>
      </c>
      <c r="LH6" s="373" t="str">
        <f t="shared" si="17"/>
        <v>Square Wave Jerk Peak Velocity CHUM-RV-006 Average EyeTrackingMultiple</v>
      </c>
      <c r="LI6" s="373" t="str">
        <f t="shared" si="17"/>
        <v>Square Wave Jerk Peak Velocity CHUM-RV-007 Average EyeTrackingMultiple</v>
      </c>
      <c r="LJ6" s="373" t="str">
        <f t="shared" si="17"/>
        <v>Square Wave Jerk Peak Velocity CHUM-RV-010 Average EyeTrackingMultiple</v>
      </c>
      <c r="LK6" s="373" t="str">
        <f t="shared" si="17"/>
        <v>Square Wave Jerk Peak Velocity CHUM-RV-011 Average EyeTrackingMultiple</v>
      </c>
      <c r="LL6" s="373" t="str">
        <f t="shared" si="17"/>
        <v>Square Wave Jerk Peak Velocity CHUM-RV-012 Average EyeTrackingMultiple</v>
      </c>
      <c r="LM6" s="373" t="str">
        <f t="shared" si="17"/>
        <v>Square Wave Jerk Peak Velocity CHUM-RV-013 Average EyeTrackingMultiple</v>
      </c>
      <c r="LN6" s="373" t="str">
        <f t="shared" si="17"/>
        <v>Square Wave Jerk Peak Velocity CHUM-RV-016 Average EyeTrackingMultiple</v>
      </c>
      <c r="LO6" s="373" t="str">
        <f t="shared" si="17"/>
        <v>Square Wave Jerk Peak Velocity CHUM-RV-017 Average EyeTrackingMultiple</v>
      </c>
      <c r="LP6" s="373" t="str">
        <f t="shared" si="17"/>
        <v>Square Wave Jerk Peak Velocity CHUM-RV-018 Average EyeTrackingMultiple</v>
      </c>
      <c r="LQ6" s="374" t="e">
        <f>AVERAGE(LE6:LP6)</f>
        <v>#DIV/0!</v>
      </c>
      <c r="LR6" s="375" t="e">
        <f>MEDIAN(LE6:LP6)</f>
        <v>#NUM!</v>
      </c>
      <c r="LS6" s="375">
        <f>MAX(LE6:LP6)</f>
        <v>0</v>
      </c>
      <c r="LT6" s="376">
        <f>MIN(LE6:LP6)</f>
        <v>0</v>
      </c>
      <c r="LU6" s="413"/>
      <c r="LV6" s="66" t="s">
        <v>608</v>
      </c>
      <c r="LW6" s="373" t="str">
        <f t="shared" ref="LW6:ME7" si="80">_xlfn.CONCAT($LW$3, " ",LW$4, " ",$LV6, " ", $LV$1)</f>
        <v>Square Wave Jerk Peak Velocity CHUM-RV-003 Average EyeTrackingFollow</v>
      </c>
      <c r="LX6" s="373" t="str">
        <f t="shared" si="80"/>
        <v>Square Wave Jerk Peak Velocity CHUM-RV-004 Average EyeTrackingFollow</v>
      </c>
      <c r="LY6" s="373" t="str">
        <f t="shared" si="80"/>
        <v>Square Wave Jerk Peak Velocity CHUM-RV-008 Average EyeTrackingFollow</v>
      </c>
      <c r="LZ6" s="373" t="str">
        <f t="shared" si="80"/>
        <v>Square Wave Jerk Peak Velocity CHUM-RV-009 Average EyeTrackingFollow</v>
      </c>
      <c r="MA6" s="373" t="str">
        <f t="shared" si="80"/>
        <v>Square Wave Jerk Peak Velocity CHUM-RV-014 Average EyeTrackingFollow</v>
      </c>
      <c r="MB6" s="373" t="str">
        <f t="shared" si="80"/>
        <v>Square Wave Jerk Peak Velocity CHUM-RV-015 Average EyeTrackingFollow</v>
      </c>
      <c r="MC6" s="373" t="str">
        <f t="shared" si="80"/>
        <v>Square Wave Jerk Peak Velocity CHUM-RV-019 Average EyeTrackingFollow</v>
      </c>
      <c r="MD6" s="373" t="str">
        <f t="shared" si="80"/>
        <v>Square Wave Jerk Peak Velocity CHUM-RV-020 Average EyeTrackingFollow</v>
      </c>
      <c r="ME6" s="373" t="str">
        <f t="shared" si="80"/>
        <v>Square Wave Jerk Peak Velocity CHUM-RV-021 Average EyeTrackingFollow</v>
      </c>
      <c r="MF6" s="373" t="str">
        <f>_xlfn.CONCAT($LW$3, " ",MF$4, " ",$LV6, " ", $LV$1)</f>
        <v>Square Wave Jerk Peak Velocity CHUM-RV-022 Average EyeTrackingFollow</v>
      </c>
      <c r="MG6" s="373" t="str">
        <f t="shared" si="18"/>
        <v>Square Wave Jerk Peak Velocity CHUM-RV-023 Average EyeTrackingFollow</v>
      </c>
      <c r="MH6" s="373" t="str">
        <f t="shared" si="18"/>
        <v>Square Wave Jerk Peak Velocity CHUM-RV-024 Average EyeTrackingFollow</v>
      </c>
      <c r="MI6" s="378" t="e">
        <f>AVERAGE(LW6:ME6)</f>
        <v>#DIV/0!</v>
      </c>
      <c r="MJ6" s="379" t="e">
        <f>MEDIAN(LW6:ME6)</f>
        <v>#NUM!</v>
      </c>
      <c r="MK6" s="379">
        <f>MAX(LW6:ME6)</f>
        <v>0</v>
      </c>
      <c r="ML6" s="380">
        <f>MIN(LW6:ME6)</f>
        <v>0</v>
      </c>
      <c r="MO6" s="66" t="s">
        <v>608</v>
      </c>
      <c r="MP6" s="373" t="str">
        <f t="shared" si="19"/>
        <v>Square Wave Jerk Peak Velocity CHUM-RV-001 Average EyeTrackingFollow</v>
      </c>
      <c r="MQ6" s="373" t="str">
        <f t="shared" si="19"/>
        <v>Square Wave Jerk Peak Velocity CHUM-RV-002 Average EyeTrackingFollow</v>
      </c>
      <c r="MR6" s="373" t="str">
        <f t="shared" si="19"/>
        <v>Square Wave Jerk Peak Velocity CHUM-RV-005 Average EyeTrackingFollow</v>
      </c>
      <c r="MS6" s="373" t="str">
        <f t="shared" si="19"/>
        <v>Square Wave Jerk Peak Velocity CHUM-RV-006 Average EyeTrackingFollow</v>
      </c>
      <c r="MT6" s="373" t="str">
        <f t="shared" si="19"/>
        <v>Square Wave Jerk Peak Velocity CHUM-RV-007 Average EyeTrackingFollow</v>
      </c>
      <c r="MU6" s="373" t="str">
        <f t="shared" si="19"/>
        <v>Square Wave Jerk Peak Velocity CHUM-RV-010 Average EyeTrackingFollow</v>
      </c>
      <c r="MV6" s="373" t="str">
        <f t="shared" si="19"/>
        <v>Square Wave Jerk Peak Velocity CHUM-RV-011 Average EyeTrackingFollow</v>
      </c>
      <c r="MW6" s="373" t="str">
        <f t="shared" si="19"/>
        <v>Square Wave Jerk Peak Velocity CHUM-RV-012 Average EyeTrackingFollow</v>
      </c>
      <c r="MX6" s="373" t="str">
        <f t="shared" si="19"/>
        <v>Square Wave Jerk Peak Velocity CHUM-RV-013 Average EyeTrackingFollow</v>
      </c>
      <c r="MY6" s="373" t="str">
        <f t="shared" si="19"/>
        <v>Square Wave Jerk Peak Velocity CHUM-RV-016 Average EyeTrackingFollow</v>
      </c>
      <c r="MZ6" s="373" t="str">
        <f t="shared" si="19"/>
        <v>Square Wave Jerk Peak Velocity CHUM-RV-017 Average EyeTrackingFollow</v>
      </c>
      <c r="NA6" s="373" t="str">
        <f t="shared" si="19"/>
        <v>Square Wave Jerk Peak Velocity CHUM-RV-018 Average EyeTrackingFollow</v>
      </c>
      <c r="NB6" s="374" t="e">
        <f>AVERAGE(MP6:NA6)</f>
        <v>#DIV/0!</v>
      </c>
      <c r="NC6" s="375" t="e">
        <f>MEDIAN(MP6:NA6)</f>
        <v>#NUM!</v>
      </c>
      <c r="ND6" s="375">
        <f>MAX(MP6:NA6)</f>
        <v>0</v>
      </c>
      <c r="NE6" s="376">
        <f>MIN(MP6:NA6)</f>
        <v>0</v>
      </c>
      <c r="NG6" s="66" t="s">
        <v>608</v>
      </c>
      <c r="NH6" s="373" t="str">
        <f t="shared" ref="NH6:NP7" si="81">_xlfn.CONCAT($NH$3, " ",NH$4, " ",$NG6, " ", $NG$1)</f>
        <v>Square Wave Jerk Time CHUM-RV-003 Average EyeTrackingFix</v>
      </c>
      <c r="NI6" s="373" t="str">
        <f>_xlfn.CONCAT($NH$3, " ",NI$4, " ",$NG6, " ", $NG$1)</f>
        <v>Square Wave Jerk Time CHUM-RV-004 Average EyeTrackingFix</v>
      </c>
      <c r="NJ6" s="373" t="str">
        <f t="shared" si="81"/>
        <v>Square Wave Jerk Time CHUM-RV-008 Average EyeTrackingFix</v>
      </c>
      <c r="NK6" s="373" t="str">
        <f t="shared" si="81"/>
        <v>Square Wave Jerk Time CHUM-RV-009 Average EyeTrackingFix</v>
      </c>
      <c r="NL6" s="373" t="str">
        <f t="shared" si="81"/>
        <v>Square Wave Jerk Time CHUM-RV-014 Average EyeTrackingFix</v>
      </c>
      <c r="NM6" s="373" t="str">
        <f t="shared" si="81"/>
        <v>Square Wave Jerk Time CHUM-RV-015 Average EyeTrackingFix</v>
      </c>
      <c r="NN6" s="373" t="str">
        <f t="shared" si="81"/>
        <v>Square Wave Jerk Time CHUM-RV-019 Average EyeTrackingFix</v>
      </c>
      <c r="NO6" s="373" t="str">
        <f t="shared" si="81"/>
        <v>Square Wave Jerk Time CHUM-RV-020 Average EyeTrackingFix</v>
      </c>
      <c r="NP6" s="373" t="str">
        <f t="shared" si="81"/>
        <v>Square Wave Jerk Time CHUM-RV-021 Average EyeTrackingFix</v>
      </c>
      <c r="NQ6" s="373" t="str">
        <f t="shared" si="20"/>
        <v>Square Wave Jerk Time CHUM-RV-022 Average EyeTrackingFix</v>
      </c>
      <c r="NR6" s="373" t="str">
        <f t="shared" si="20"/>
        <v>Square Wave Jerk Time CHUM-RV-023 Average EyeTrackingFix</v>
      </c>
      <c r="NS6" s="373" t="str">
        <f t="shared" si="20"/>
        <v>Square Wave Jerk Time CHUM-RV-024 Average EyeTrackingFix</v>
      </c>
      <c r="NT6" s="378" t="e">
        <f>AVERAGE(NH6:NP6)</f>
        <v>#DIV/0!</v>
      </c>
      <c r="NU6" s="379" t="e">
        <f>MEDIAN(NH6:NP6)</f>
        <v>#NUM!</v>
      </c>
      <c r="NV6" s="379">
        <f>MAX(NH6:NP6)</f>
        <v>0</v>
      </c>
      <c r="NW6" s="380">
        <f>MIN(NH6:NP6)</f>
        <v>0</v>
      </c>
      <c r="NZ6" s="66" t="s">
        <v>608</v>
      </c>
      <c r="OA6" s="373" t="str">
        <f t="shared" si="21"/>
        <v>Square Wave Jerk Time CHUM-RV-001 Average EyeTrackingFix</v>
      </c>
      <c r="OB6" s="373" t="str">
        <f t="shared" si="21"/>
        <v>Square Wave Jerk Time CHUM-RV-002 Average EyeTrackingFix</v>
      </c>
      <c r="OC6" s="373" t="str">
        <f t="shared" si="21"/>
        <v>Square Wave Jerk Time CHUM-RV-005 Average EyeTrackingFix</v>
      </c>
      <c r="OD6" s="373" t="str">
        <f t="shared" si="21"/>
        <v>Square Wave Jerk Time CHUM-RV-006 Average EyeTrackingFix</v>
      </c>
      <c r="OE6" s="373" t="str">
        <f t="shared" si="21"/>
        <v>Square Wave Jerk Time CHUM-RV-007 Average EyeTrackingFix</v>
      </c>
      <c r="OF6" s="373" t="str">
        <f t="shared" si="21"/>
        <v>Square Wave Jerk Time CHUM-RV-010 Average EyeTrackingFix</v>
      </c>
      <c r="OG6" s="373" t="str">
        <f t="shared" si="21"/>
        <v>Square Wave Jerk Time CHUM-RV-011 Average EyeTrackingFix</v>
      </c>
      <c r="OH6" s="373" t="str">
        <f t="shared" si="21"/>
        <v>Square Wave Jerk Time CHUM-RV-012 Average EyeTrackingFix</v>
      </c>
      <c r="OI6" s="373" t="str">
        <f t="shared" si="21"/>
        <v>Square Wave Jerk Time CHUM-RV-013 Average EyeTrackingFix</v>
      </c>
      <c r="OJ6" s="373" t="str">
        <f t="shared" si="21"/>
        <v>Square Wave Jerk Time CHUM-RV-016 Average EyeTrackingFix</v>
      </c>
      <c r="OK6" s="373" t="str">
        <f t="shared" si="21"/>
        <v>Square Wave Jerk Time CHUM-RV-017 Average EyeTrackingFix</v>
      </c>
      <c r="OL6" s="373" t="str">
        <f t="shared" si="21"/>
        <v>Square Wave Jerk Time CHUM-RV-018 Average EyeTrackingFix</v>
      </c>
      <c r="OM6" s="374" t="e">
        <f>AVERAGE(OA6:OL6)</f>
        <v>#DIV/0!</v>
      </c>
      <c r="ON6" s="375" t="e">
        <f>MEDIAN(OA6:OL6)</f>
        <v>#NUM!</v>
      </c>
      <c r="OO6" s="375">
        <f>MAX(OA6:OL6)</f>
        <v>0</v>
      </c>
      <c r="OP6" s="376">
        <f>MIN(OA6:OL6)</f>
        <v>0</v>
      </c>
      <c r="OR6" s="66" t="s">
        <v>608</v>
      </c>
      <c r="OS6" s="373" t="str">
        <f t="shared" ref="OS6:PA7" si="82">_xlfn.CONCAT($OS$3, " ",OS$4, " ",$OR6, " ", $OR$1)</f>
        <v>Square Wave Jerk Time CHUM-RV-003 Average EyeTrackingMultiple</v>
      </c>
      <c r="OT6" s="373" t="str">
        <f t="shared" si="82"/>
        <v>Square Wave Jerk Time CHUM-RV-004 Average EyeTrackingMultiple</v>
      </c>
      <c r="OU6" s="373" t="str">
        <f t="shared" si="82"/>
        <v>Square Wave Jerk Time CHUM-RV-008 Average EyeTrackingMultiple</v>
      </c>
      <c r="OV6" s="373" t="str">
        <f t="shared" si="82"/>
        <v>Square Wave Jerk Time CHUM-RV-009 Average EyeTrackingMultiple</v>
      </c>
      <c r="OW6" s="373" t="str">
        <f t="shared" si="82"/>
        <v>Square Wave Jerk Time CHUM-RV-014 Average EyeTrackingMultiple</v>
      </c>
      <c r="OX6" s="373" t="str">
        <f>_xlfn.CONCAT($OS$3, " ",OX$4, " ",$OR6, " ", $OR$1)</f>
        <v>Square Wave Jerk Time CHUM-RV-015 Average EyeTrackingMultiple</v>
      </c>
      <c r="OY6" s="373" t="str">
        <f t="shared" si="82"/>
        <v>Square Wave Jerk Time CHUM-RV-019 Average EyeTrackingMultiple</v>
      </c>
      <c r="OZ6" s="373" t="str">
        <f t="shared" si="82"/>
        <v>Square Wave Jerk Time CHUM-RV-020 Average EyeTrackingMultiple</v>
      </c>
      <c r="PA6" s="373" t="str">
        <f t="shared" si="82"/>
        <v>Square Wave Jerk Time CHUM-RV-021 Average EyeTrackingMultiple</v>
      </c>
      <c r="PB6" s="373" t="str">
        <f t="shared" si="22"/>
        <v>Square Wave Jerk Time CHUM-RV-022 Average EyeTrackingMultiple</v>
      </c>
      <c r="PC6" s="373" t="str">
        <f t="shared" si="22"/>
        <v>Square Wave Jerk Time CHUM-RV-023 Average EyeTrackingMultiple</v>
      </c>
      <c r="PD6" s="373" t="str">
        <f t="shared" si="22"/>
        <v>Square Wave Jerk Time CHUM-RV-024 Average EyeTrackingMultiple</v>
      </c>
      <c r="PE6" s="378" t="e">
        <f>AVERAGE(OS6:PA6)</f>
        <v>#DIV/0!</v>
      </c>
      <c r="PF6" s="379" t="e">
        <f>MEDIAN(OS6:PA6)</f>
        <v>#NUM!</v>
      </c>
      <c r="PG6" s="379">
        <f>MAX(OS6:PA6)</f>
        <v>0</v>
      </c>
      <c r="PH6" s="380">
        <f>MIN(OS6:PA6)</f>
        <v>0</v>
      </c>
      <c r="PK6" s="66" t="s">
        <v>608</v>
      </c>
      <c r="PL6" s="373" t="str">
        <f t="shared" si="23"/>
        <v>Square Wave Jerk Time CHUM-RV-001 Average EyeTrackingMultiple</v>
      </c>
      <c r="PM6" s="373" t="str">
        <f t="shared" si="23"/>
        <v>Square Wave Jerk Time CHUM-RV-002 Average EyeTrackingMultiple</v>
      </c>
      <c r="PN6" s="373" t="str">
        <f t="shared" si="23"/>
        <v>Square Wave Jerk Time CHUM-RV-005 Average EyeTrackingMultiple</v>
      </c>
      <c r="PO6" s="373" t="str">
        <f t="shared" si="23"/>
        <v>Square Wave Jerk Time CHUM-RV-006 Average EyeTrackingMultiple</v>
      </c>
      <c r="PP6" s="373" t="str">
        <f t="shared" si="23"/>
        <v>Square Wave Jerk Time CHUM-RV-007 Average EyeTrackingMultiple</v>
      </c>
      <c r="PQ6" s="373" t="str">
        <f t="shared" si="23"/>
        <v>Square Wave Jerk Time CHUM-RV-010 Average EyeTrackingMultiple</v>
      </c>
      <c r="PR6" s="373" t="str">
        <f t="shared" si="23"/>
        <v>Square Wave Jerk Time CHUM-RV-011 Average EyeTrackingMultiple</v>
      </c>
      <c r="PS6" s="373" t="str">
        <f t="shared" si="23"/>
        <v>Square Wave Jerk Time CHUM-RV-012 Average EyeTrackingMultiple</v>
      </c>
      <c r="PT6" s="373" t="str">
        <f t="shared" si="23"/>
        <v>Square Wave Jerk Time CHUM-RV-013 Average EyeTrackingMultiple</v>
      </c>
      <c r="PU6" s="373" t="str">
        <f t="shared" si="23"/>
        <v>Square Wave Jerk Time CHUM-RV-016 Average EyeTrackingMultiple</v>
      </c>
      <c r="PV6" s="373" t="str">
        <f t="shared" si="23"/>
        <v>Square Wave Jerk Time CHUM-RV-017 Average EyeTrackingMultiple</v>
      </c>
      <c r="PW6" s="373" t="str">
        <f t="shared" si="23"/>
        <v>Square Wave Jerk Time CHUM-RV-018 Average EyeTrackingMultiple</v>
      </c>
      <c r="PX6" s="374" t="e">
        <f>AVERAGE(PL6:PW6)</f>
        <v>#DIV/0!</v>
      </c>
      <c r="PY6" s="375" t="e">
        <f>MEDIAN(PL6:PW6)</f>
        <v>#NUM!</v>
      </c>
      <c r="PZ6" s="375">
        <f>MAX(PL6:PW6)</f>
        <v>0</v>
      </c>
      <c r="QA6" s="376">
        <f>MIN(PL6:PW6)</f>
        <v>0</v>
      </c>
      <c r="QB6" s="412"/>
      <c r="QC6" s="66" t="s">
        <v>608</v>
      </c>
      <c r="QD6" s="373" t="str">
        <f t="shared" ref="QD6:QL7" si="83">_xlfn.CONCAT($QD$3, " ",QD$4, " ",$QC6, " ", $QC$1)</f>
        <v>Square Wave Jerk Time CHUM-RV-003 Average EyeTrackingFollow</v>
      </c>
      <c r="QE6" s="373" t="str">
        <f t="shared" si="83"/>
        <v>Square Wave Jerk Time CHUM-RV-004 Average EyeTrackingFollow</v>
      </c>
      <c r="QF6" s="373" t="str">
        <f t="shared" si="83"/>
        <v>Square Wave Jerk Time CHUM-RV-008 Average EyeTrackingFollow</v>
      </c>
      <c r="QG6" s="373" t="str">
        <f t="shared" si="83"/>
        <v>Square Wave Jerk Time CHUM-RV-009 Average EyeTrackingFollow</v>
      </c>
      <c r="QH6" s="373" t="str">
        <f t="shared" si="83"/>
        <v>Square Wave Jerk Time CHUM-RV-014 Average EyeTrackingFollow</v>
      </c>
      <c r="QI6" s="373" t="str">
        <f t="shared" si="83"/>
        <v>Square Wave Jerk Time CHUM-RV-015 Average EyeTrackingFollow</v>
      </c>
      <c r="QJ6" s="373" t="str">
        <f t="shared" si="83"/>
        <v>Square Wave Jerk Time CHUM-RV-019 Average EyeTrackingFollow</v>
      </c>
      <c r="QK6" s="373" t="str">
        <f t="shared" si="83"/>
        <v>Square Wave Jerk Time CHUM-RV-020 Average EyeTrackingFollow</v>
      </c>
      <c r="QL6" s="373" t="str">
        <f t="shared" si="83"/>
        <v>Square Wave Jerk Time CHUM-RV-021 Average EyeTrackingFollow</v>
      </c>
      <c r="QM6" s="373" t="str">
        <f t="shared" si="24"/>
        <v>Square Wave Jerk Time CHUM-RV-022 Average EyeTrackingFollow</v>
      </c>
      <c r="QN6" s="373" t="str">
        <f t="shared" si="24"/>
        <v>Square Wave Jerk Time CHUM-RV-023 Average EyeTrackingFollow</v>
      </c>
      <c r="QO6" s="373" t="str">
        <f t="shared" si="24"/>
        <v>Square Wave Jerk Time CHUM-RV-024 Average EyeTrackingFollow</v>
      </c>
      <c r="QP6" s="378" t="e">
        <f>AVERAGE(QD6:QL6)</f>
        <v>#DIV/0!</v>
      </c>
      <c r="QQ6" s="379" t="e">
        <f>MEDIAN(QD6:QL6)</f>
        <v>#NUM!</v>
      </c>
      <c r="QR6" s="379">
        <f>MAX(QD6:QL6)</f>
        <v>0</v>
      </c>
      <c r="QS6" s="380">
        <f>MIN(QD6:QL6)</f>
        <v>0</v>
      </c>
      <c r="QV6" s="66" t="s">
        <v>608</v>
      </c>
      <c r="QW6" s="373" t="str">
        <f t="shared" si="25"/>
        <v>Square Wave Jerk Time CHUM-RV-001 Average EyeTrackingFollow</v>
      </c>
      <c r="QX6" s="373" t="str">
        <f t="shared" si="25"/>
        <v>Square Wave Jerk Time CHUM-RV-002 Average EyeTrackingFollow</v>
      </c>
      <c r="QY6" s="373" t="str">
        <f t="shared" si="25"/>
        <v>Square Wave Jerk Time CHUM-RV-005 Average EyeTrackingFollow</v>
      </c>
      <c r="QZ6" s="373" t="str">
        <f t="shared" si="25"/>
        <v>Square Wave Jerk Time CHUM-RV-006 Average EyeTrackingFollow</v>
      </c>
      <c r="RA6" s="373" t="str">
        <f t="shared" si="25"/>
        <v>Square Wave Jerk Time CHUM-RV-007 Average EyeTrackingFollow</v>
      </c>
      <c r="RB6" s="373" t="str">
        <f t="shared" si="25"/>
        <v>Square Wave Jerk Time CHUM-RV-010 Average EyeTrackingFollow</v>
      </c>
      <c r="RC6" s="373" t="str">
        <f t="shared" si="25"/>
        <v>Square Wave Jerk Time CHUM-RV-011 Average EyeTrackingFollow</v>
      </c>
      <c r="RD6" s="373" t="str">
        <f t="shared" si="25"/>
        <v>Square Wave Jerk Time CHUM-RV-012 Average EyeTrackingFollow</v>
      </c>
      <c r="RE6" s="373" t="str">
        <f t="shared" si="25"/>
        <v>Square Wave Jerk Time CHUM-RV-013 Average EyeTrackingFollow</v>
      </c>
      <c r="RF6" s="373" t="str">
        <f t="shared" si="25"/>
        <v>Square Wave Jerk Time CHUM-RV-016 Average EyeTrackingFollow</v>
      </c>
      <c r="RG6" s="373" t="str">
        <f t="shared" si="25"/>
        <v>Square Wave Jerk Time CHUM-RV-017 Average EyeTrackingFollow</v>
      </c>
      <c r="RH6" s="373" t="str">
        <f t="shared" si="25"/>
        <v>Square Wave Jerk Time CHUM-RV-018 Average EyeTrackingFollow</v>
      </c>
      <c r="RI6" s="374" t="e">
        <f>AVERAGE(QW6:RH6)</f>
        <v>#DIV/0!</v>
      </c>
      <c r="RJ6" s="375" t="e">
        <f>MEDIAN(QW6:RH6)</f>
        <v>#NUM!</v>
      </c>
      <c r="RK6" s="375">
        <f>MAX(QW6:RH6)</f>
        <v>0</v>
      </c>
      <c r="RL6" s="376">
        <f>MIN(QW6:RH6)</f>
        <v>0</v>
      </c>
      <c r="RN6" s="66" t="s">
        <v>861</v>
      </c>
      <c r="RO6" s="371" t="e">
        <f t="shared" ref="RO6:RY6" si="84">60*B5/RO5</f>
        <v>#VALUE!</v>
      </c>
      <c r="RP6" s="371" t="e">
        <f t="shared" si="84"/>
        <v>#VALUE!</v>
      </c>
      <c r="RQ6" s="371" t="e">
        <f t="shared" si="84"/>
        <v>#VALUE!</v>
      </c>
      <c r="RR6" s="371" t="e">
        <f t="shared" si="84"/>
        <v>#VALUE!</v>
      </c>
      <c r="RS6" s="371" t="e">
        <f t="shared" si="84"/>
        <v>#VALUE!</v>
      </c>
      <c r="RT6" s="371" t="e">
        <f t="shared" si="84"/>
        <v>#VALUE!</v>
      </c>
      <c r="RU6" s="371" t="e">
        <f t="shared" si="84"/>
        <v>#VALUE!</v>
      </c>
      <c r="RV6" s="371" t="e">
        <f t="shared" si="84"/>
        <v>#VALUE!</v>
      </c>
      <c r="RW6" s="371" t="e">
        <f t="shared" si="84"/>
        <v>#VALUE!</v>
      </c>
      <c r="RX6" s="371" t="e">
        <f t="shared" si="84"/>
        <v>#VALUE!</v>
      </c>
      <c r="RY6" s="371" t="e">
        <f t="shared" si="84"/>
        <v>#VALUE!</v>
      </c>
      <c r="RZ6" s="371" t="e">
        <f t="shared" ref="RZ6" si="85">60*M5/RZ5</f>
        <v>#VALUE!</v>
      </c>
      <c r="SA6" s="378" t="e">
        <f>AVERAGE(RO6:RW6)</f>
        <v>#VALUE!</v>
      </c>
      <c r="SB6" s="379" t="e">
        <f>MEDIAN(RO6:RW6)</f>
        <v>#VALUE!</v>
      </c>
      <c r="SC6" s="379" t="e">
        <f>MAX(RO6:RW6)</f>
        <v>#VALUE!</v>
      </c>
      <c r="SD6" s="382" t="e">
        <f>MIN(RO6:RW6)</f>
        <v>#VALUE!</v>
      </c>
      <c r="SE6" s="8"/>
      <c r="SF6" s="8"/>
      <c r="SG6" s="66" t="s">
        <v>861</v>
      </c>
      <c r="SH6" s="371" t="e">
        <f t="shared" ref="SH6:SS6" si="86">60*U5/SH5</f>
        <v>#VALUE!</v>
      </c>
      <c r="SI6" s="371" t="e">
        <f t="shared" si="86"/>
        <v>#VALUE!</v>
      </c>
      <c r="SJ6" s="371" t="e">
        <f t="shared" si="86"/>
        <v>#VALUE!</v>
      </c>
      <c r="SK6" s="371" t="e">
        <f t="shared" si="86"/>
        <v>#VALUE!</v>
      </c>
      <c r="SL6" s="371" t="e">
        <f t="shared" si="86"/>
        <v>#VALUE!</v>
      </c>
      <c r="SM6" s="371" t="e">
        <f t="shared" si="86"/>
        <v>#VALUE!</v>
      </c>
      <c r="SN6" s="371" t="e">
        <f t="shared" si="86"/>
        <v>#VALUE!</v>
      </c>
      <c r="SO6" s="371" t="e">
        <f t="shared" si="86"/>
        <v>#VALUE!</v>
      </c>
      <c r="SP6" s="371" t="e">
        <f t="shared" si="86"/>
        <v>#VALUE!</v>
      </c>
      <c r="SQ6" s="371" t="e">
        <f t="shared" si="86"/>
        <v>#VALUE!</v>
      </c>
      <c r="SR6" s="371" t="e">
        <f t="shared" si="86"/>
        <v>#VALUE!</v>
      </c>
      <c r="SS6" s="371" t="e">
        <f t="shared" si="86"/>
        <v>#VALUE!</v>
      </c>
      <c r="ST6" s="374" t="e">
        <f>AVERAGE(SH6:SS6)</f>
        <v>#VALUE!</v>
      </c>
      <c r="SU6" s="375" t="e">
        <f>MEDIAN(SH6:SS6)</f>
        <v>#VALUE!</v>
      </c>
      <c r="SV6" s="375" t="e">
        <f>MAX(SH6:SS6)</f>
        <v>#VALUE!</v>
      </c>
      <c r="SW6" s="382" t="e">
        <f>MIN(SH6:SS6)</f>
        <v>#VALUE!</v>
      </c>
      <c r="SY6" s="66" t="s">
        <v>861</v>
      </c>
      <c r="SZ6" s="371" t="e">
        <f t="shared" ref="SZ6:TH6" si="87">60*B7/SZ5</f>
        <v>#VALUE!</v>
      </c>
      <c r="TA6" s="371" t="e">
        <f t="shared" si="87"/>
        <v>#VALUE!</v>
      </c>
      <c r="TB6" s="371" t="e">
        <f t="shared" si="87"/>
        <v>#VALUE!</v>
      </c>
      <c r="TC6" s="371" t="e">
        <f t="shared" si="87"/>
        <v>#VALUE!</v>
      </c>
      <c r="TD6" s="371" t="e">
        <f t="shared" si="87"/>
        <v>#VALUE!</v>
      </c>
      <c r="TE6" s="371" t="e">
        <f t="shared" si="87"/>
        <v>#VALUE!</v>
      </c>
      <c r="TF6" s="371" t="e">
        <f t="shared" si="87"/>
        <v>#VALUE!</v>
      </c>
      <c r="TG6" s="371" t="e">
        <f t="shared" si="87"/>
        <v>#VALUE!</v>
      </c>
      <c r="TH6" s="371" t="e">
        <f t="shared" si="87"/>
        <v>#VALUE!</v>
      </c>
      <c r="TI6" s="371" t="e">
        <f t="shared" ref="TI6:TK6" si="88">60*K7/TI5</f>
        <v>#VALUE!</v>
      </c>
      <c r="TJ6" s="371" t="e">
        <f t="shared" si="88"/>
        <v>#VALUE!</v>
      </c>
      <c r="TK6" s="371" t="e">
        <f t="shared" si="88"/>
        <v>#VALUE!</v>
      </c>
      <c r="TL6" s="378" t="e">
        <f>AVERAGE(SZ6:TH6)</f>
        <v>#VALUE!</v>
      </c>
      <c r="TM6" s="379" t="e">
        <f>MEDIAN(SZ6:TH6)</f>
        <v>#VALUE!</v>
      </c>
      <c r="TN6" s="379" t="e">
        <f>MAX(SZ6:TH6)</f>
        <v>#VALUE!</v>
      </c>
      <c r="TO6" s="382" t="e">
        <f>MIN(SZ6:TH6)</f>
        <v>#VALUE!</v>
      </c>
      <c r="TP6" s="8"/>
      <c r="TQ6" s="8"/>
      <c r="TR6" s="66" t="s">
        <v>861</v>
      </c>
      <c r="TS6" s="371" t="e">
        <f t="shared" ref="TS6:UD6" si="89">60*U7/TS5</f>
        <v>#VALUE!</v>
      </c>
      <c r="TT6" s="371" t="e">
        <f t="shared" si="89"/>
        <v>#VALUE!</v>
      </c>
      <c r="TU6" s="371" t="e">
        <f t="shared" si="89"/>
        <v>#VALUE!</v>
      </c>
      <c r="TV6" s="371" t="e">
        <f t="shared" si="89"/>
        <v>#VALUE!</v>
      </c>
      <c r="TW6" s="371" t="e">
        <f t="shared" si="89"/>
        <v>#VALUE!</v>
      </c>
      <c r="TX6" s="371" t="e">
        <f t="shared" si="89"/>
        <v>#VALUE!</v>
      </c>
      <c r="TY6" s="371" t="e">
        <f t="shared" si="89"/>
        <v>#VALUE!</v>
      </c>
      <c r="TZ6" s="371" t="e">
        <f t="shared" si="89"/>
        <v>#VALUE!</v>
      </c>
      <c r="UA6" s="371" t="e">
        <f t="shared" si="89"/>
        <v>#VALUE!</v>
      </c>
      <c r="UB6" s="371" t="e">
        <f t="shared" si="89"/>
        <v>#VALUE!</v>
      </c>
      <c r="UC6" s="371" t="e">
        <f t="shared" si="89"/>
        <v>#VALUE!</v>
      </c>
      <c r="UD6" s="371" t="e">
        <f t="shared" si="89"/>
        <v>#VALUE!</v>
      </c>
      <c r="UE6" s="374" t="e">
        <f>AVERAGE(TS6:UD6)</f>
        <v>#VALUE!</v>
      </c>
      <c r="UF6" s="375" t="e">
        <f>MEDIAN(TS6:UD6)</f>
        <v>#VALUE!</v>
      </c>
      <c r="UG6" s="375" t="e">
        <f>MAX(TS6:UD6)</f>
        <v>#VALUE!</v>
      </c>
      <c r="UH6" s="382" t="e">
        <f>MIN(TS6:UD6)</f>
        <v>#VALUE!</v>
      </c>
      <c r="UI6" s="412"/>
      <c r="UJ6" s="66" t="s">
        <v>861</v>
      </c>
      <c r="UK6" s="371" t="e">
        <f t="shared" ref="UK6:US6" si="90">60*AM7/UK5</f>
        <v>#VALUE!</v>
      </c>
      <c r="UL6" s="371" t="e">
        <f t="shared" si="90"/>
        <v>#VALUE!</v>
      </c>
      <c r="UM6" s="371" t="e">
        <f t="shared" si="90"/>
        <v>#VALUE!</v>
      </c>
      <c r="UN6" s="371" t="e">
        <f t="shared" si="90"/>
        <v>#VALUE!</v>
      </c>
      <c r="UO6" s="371" t="e">
        <f t="shared" si="90"/>
        <v>#VALUE!</v>
      </c>
      <c r="UP6" s="371" t="e">
        <f t="shared" si="90"/>
        <v>#VALUE!</v>
      </c>
      <c r="UQ6" s="371" t="e">
        <f t="shared" si="90"/>
        <v>#VALUE!</v>
      </c>
      <c r="UR6" s="371" t="e">
        <f t="shared" si="90"/>
        <v>#VALUE!</v>
      </c>
      <c r="US6" s="371" t="e">
        <f t="shared" si="90"/>
        <v>#VALUE!</v>
      </c>
      <c r="UT6" s="371" t="e">
        <f t="shared" ref="UT6:UV6" si="91">60*AV7/UT5</f>
        <v>#VALUE!</v>
      </c>
      <c r="UU6" s="371" t="e">
        <f t="shared" si="91"/>
        <v>#VALUE!</v>
      </c>
      <c r="UV6" s="371" t="e">
        <f t="shared" si="91"/>
        <v>#VALUE!</v>
      </c>
      <c r="UW6" s="378" t="e">
        <f>AVERAGE(UK6:US6)</f>
        <v>#VALUE!</v>
      </c>
      <c r="UX6" s="379" t="e">
        <f>MEDIAN(UK6:US6)</f>
        <v>#VALUE!</v>
      </c>
      <c r="UY6" s="379" t="e">
        <f>MAX(UK6:US6)</f>
        <v>#VALUE!</v>
      </c>
      <c r="UZ6" s="382" t="e">
        <f>MIN(UK6:US6)</f>
        <v>#VALUE!</v>
      </c>
      <c r="VA6" s="8"/>
      <c r="VB6" s="8"/>
      <c r="VC6" s="66" t="s">
        <v>861</v>
      </c>
      <c r="VD6" s="371" t="e">
        <f t="shared" ref="VD6:VO6" si="92">60*BF7/VD5</f>
        <v>#VALUE!</v>
      </c>
      <c r="VE6" s="371" t="e">
        <f t="shared" si="92"/>
        <v>#VALUE!</v>
      </c>
      <c r="VF6" s="371" t="e">
        <f t="shared" si="92"/>
        <v>#VALUE!</v>
      </c>
      <c r="VG6" s="371" t="e">
        <f t="shared" si="92"/>
        <v>#VALUE!</v>
      </c>
      <c r="VH6" s="371" t="e">
        <f t="shared" si="92"/>
        <v>#VALUE!</v>
      </c>
      <c r="VI6" s="371" t="e">
        <f t="shared" si="92"/>
        <v>#VALUE!</v>
      </c>
      <c r="VJ6" s="371" t="e">
        <f t="shared" si="92"/>
        <v>#VALUE!</v>
      </c>
      <c r="VK6" s="371" t="e">
        <f t="shared" si="92"/>
        <v>#VALUE!</v>
      </c>
      <c r="VL6" s="371" t="e">
        <f t="shared" si="92"/>
        <v>#VALUE!</v>
      </c>
      <c r="VM6" s="371" t="e">
        <f t="shared" si="92"/>
        <v>#VALUE!</v>
      </c>
      <c r="VN6" s="371" t="e">
        <f t="shared" si="92"/>
        <v>#VALUE!</v>
      </c>
      <c r="VO6" s="371" t="e">
        <f t="shared" si="92"/>
        <v>#VALUE!</v>
      </c>
      <c r="VP6" s="374" t="e">
        <f>AVERAGE(VD6:VO6)</f>
        <v>#VALUE!</v>
      </c>
      <c r="VQ6" s="375" t="e">
        <f>MEDIAN(VD6:VO6)</f>
        <v>#VALUE!</v>
      </c>
      <c r="VR6" s="375" t="e">
        <f>MAX(VD6:VO6)</f>
        <v>#VALUE!</v>
      </c>
      <c r="VS6" s="382" t="e">
        <f>MIN(VD6:VO6)</f>
        <v>#VALUE!</v>
      </c>
      <c r="VT6" s="412"/>
      <c r="VU6" s="364" t="s">
        <v>865</v>
      </c>
      <c r="VV6" s="373" t="str">
        <f t="shared" ref="VV6:WG7" si="93">_xlfn.CONCAT($VV$3, " ",VV$4, " ",$VU6)</f>
        <v>Saccade Instances CHUM-RV-003 EyeTrackingFollow</v>
      </c>
      <c r="VW6" s="373" t="str">
        <f t="shared" si="93"/>
        <v>Saccade Instances CHUM-RV-004 EyeTrackingFollow</v>
      </c>
      <c r="VX6" s="373" t="str">
        <f t="shared" si="93"/>
        <v>Saccade Instances CHUM-RV-008 EyeTrackingFollow</v>
      </c>
      <c r="VY6" s="373" t="str">
        <f t="shared" si="93"/>
        <v>Saccade Instances CHUM-RV-009 EyeTrackingFollow</v>
      </c>
      <c r="VZ6" s="373" t="str">
        <f t="shared" si="93"/>
        <v>Saccade Instances CHUM-RV-014 EyeTrackingFollow</v>
      </c>
      <c r="WA6" s="373" t="str">
        <f t="shared" si="93"/>
        <v>Saccade Instances CHUM-RV-015 EyeTrackingFollow</v>
      </c>
      <c r="WB6" s="373" t="str">
        <f t="shared" si="93"/>
        <v>Saccade Instances CHUM-RV-019 EyeTrackingFollow</v>
      </c>
      <c r="WC6" s="373" t="str">
        <f t="shared" si="93"/>
        <v>Saccade Instances CHUM-RV-020 EyeTrackingFollow</v>
      </c>
      <c r="WD6" s="373" t="str">
        <f t="shared" si="93"/>
        <v>Saccade Instances CHUM-RV-021 EyeTrackingFollow</v>
      </c>
      <c r="WE6" s="373" t="str">
        <f t="shared" si="93"/>
        <v>Saccade Instances CHUM-RV-022 EyeTrackingFollow</v>
      </c>
      <c r="WF6" s="373" t="str">
        <f t="shared" si="93"/>
        <v>Saccade Instances CHUM-RV-023 EyeTrackingFollow</v>
      </c>
      <c r="WG6" s="373" t="str">
        <f t="shared" si="93"/>
        <v>Saccade Instances CHUM-RV-024 EyeTrackingFollow</v>
      </c>
      <c r="WH6" s="378" t="e">
        <f>AVERAGE(VV6:WD6)</f>
        <v>#DIV/0!</v>
      </c>
      <c r="WI6" s="379" t="e">
        <f>MEDIAN(VV6:WD6)</f>
        <v>#NUM!</v>
      </c>
      <c r="WJ6" s="379">
        <f>MAX(VV6:WD6)</f>
        <v>0</v>
      </c>
      <c r="WK6" s="380">
        <f>MIN(VV6:WD6)</f>
        <v>0</v>
      </c>
      <c r="WN6" s="364" t="s">
        <v>865</v>
      </c>
      <c r="WO6" s="373" t="str">
        <f t="shared" ref="WO6:WZ7" si="94">_xlfn.CONCAT($WO$3, " ",WO$4, " ",$WN6)</f>
        <v>Saccade Instances CHUM-RV-001 EyeTrackingFollow</v>
      </c>
      <c r="WP6" s="373" t="str">
        <f t="shared" si="94"/>
        <v>Saccade Instances CHUM-RV-002 EyeTrackingFollow</v>
      </c>
      <c r="WQ6" s="373" t="str">
        <f t="shared" si="94"/>
        <v>Saccade Instances CHUM-RV-005 EyeTrackingFollow</v>
      </c>
      <c r="WR6" s="373" t="str">
        <f t="shared" si="94"/>
        <v>Saccade Instances CHUM-RV-006 EyeTrackingFollow</v>
      </c>
      <c r="WS6" s="373" t="str">
        <f t="shared" si="94"/>
        <v>Saccade Instances CHUM-RV-007 EyeTrackingFollow</v>
      </c>
      <c r="WT6" s="373" t="str">
        <f t="shared" si="94"/>
        <v>Saccade Instances CHUM-RV-010 EyeTrackingFollow</v>
      </c>
      <c r="WU6" s="373" t="str">
        <f t="shared" si="94"/>
        <v>Saccade Instances CHUM-RV-011 EyeTrackingFollow</v>
      </c>
      <c r="WV6" s="373" t="str">
        <f t="shared" si="94"/>
        <v>Saccade Instances CHUM-RV-012 EyeTrackingFollow</v>
      </c>
      <c r="WW6" s="373" t="str">
        <f t="shared" si="94"/>
        <v>Saccade Instances CHUM-RV-013 EyeTrackingFollow</v>
      </c>
      <c r="WX6" s="373" t="str">
        <f t="shared" si="94"/>
        <v>Saccade Instances CHUM-RV-016 EyeTrackingFollow</v>
      </c>
      <c r="WY6" s="373" t="str">
        <f t="shared" si="94"/>
        <v>Saccade Instances CHUM-RV-017 EyeTrackingFollow</v>
      </c>
      <c r="WZ6" s="373" t="str">
        <f t="shared" si="94"/>
        <v>Saccade Instances CHUM-RV-018 EyeTrackingFollow</v>
      </c>
      <c r="XA6" s="374" t="e">
        <f>AVERAGE(WO6:WZ6)</f>
        <v>#DIV/0!</v>
      </c>
      <c r="XB6" s="375" t="e">
        <f>MEDIAN(WO6:WZ6)</f>
        <v>#NUM!</v>
      </c>
      <c r="XC6" s="375">
        <f>MAX(WO6:WZ6)</f>
        <v>0</v>
      </c>
      <c r="XD6" s="376">
        <f>MIN(WO6:WZ6)</f>
        <v>0</v>
      </c>
      <c r="XF6" s="66" t="s">
        <v>608</v>
      </c>
      <c r="XG6" s="373" t="str">
        <f t="shared" ref="XG6:XO7" si="95">_xlfn.CONCAT($XG$3, " ",XG$4, " ",$XF6, " ", $XF$1)</f>
        <v>Saccade Initial Velocity CHUM-RV-003 Average EyeTrackingFix</v>
      </c>
      <c r="XH6" s="373" t="str">
        <f t="shared" si="95"/>
        <v>Saccade Initial Velocity CHUM-RV-004 Average EyeTrackingFix</v>
      </c>
      <c r="XI6" s="373" t="str">
        <f t="shared" si="95"/>
        <v>Saccade Initial Velocity CHUM-RV-008 Average EyeTrackingFix</v>
      </c>
      <c r="XJ6" s="373" t="str">
        <f t="shared" si="95"/>
        <v>Saccade Initial Velocity CHUM-RV-009 Average EyeTrackingFix</v>
      </c>
      <c r="XK6" s="373" t="str">
        <f t="shared" si="95"/>
        <v>Saccade Initial Velocity CHUM-RV-014 Average EyeTrackingFix</v>
      </c>
      <c r="XL6" s="373" t="str">
        <f t="shared" si="95"/>
        <v>Saccade Initial Velocity CHUM-RV-015 Average EyeTrackingFix</v>
      </c>
      <c r="XM6" s="373" t="str">
        <f t="shared" si="95"/>
        <v>Saccade Initial Velocity CHUM-RV-019 Average EyeTrackingFix</v>
      </c>
      <c r="XN6" s="373" t="str">
        <f t="shared" si="95"/>
        <v>Saccade Initial Velocity CHUM-RV-020 Average EyeTrackingFix</v>
      </c>
      <c r="XO6" s="373" t="str">
        <f t="shared" si="95"/>
        <v>Saccade Initial Velocity CHUM-RV-021 Average EyeTrackingFix</v>
      </c>
      <c r="XP6" s="373" t="str">
        <f t="shared" si="35"/>
        <v>Saccade Initial Velocity CHUM-RV-022 Average EyeTrackingFix</v>
      </c>
      <c r="XQ6" s="373" t="str">
        <f t="shared" si="35"/>
        <v>Saccade Initial Velocity CHUM-RV-023 Average EyeTrackingFix</v>
      </c>
      <c r="XR6" s="373" t="str">
        <f t="shared" si="35"/>
        <v>Saccade Initial Velocity CHUM-RV-024 Average EyeTrackingFix</v>
      </c>
      <c r="XS6" s="378" t="e">
        <f>AVERAGE(XG6:XO6)</f>
        <v>#DIV/0!</v>
      </c>
      <c r="XT6" s="379" t="e">
        <f>MEDIAN(XG6:XO6)</f>
        <v>#NUM!</v>
      </c>
      <c r="XU6" s="379">
        <f>MAX(XG6:XO6)</f>
        <v>0</v>
      </c>
      <c r="XV6" s="380">
        <f>MIN(XG6:XO6)</f>
        <v>0</v>
      </c>
      <c r="XY6" s="66" t="s">
        <v>608</v>
      </c>
      <c r="XZ6" s="373" t="str">
        <f t="shared" si="36"/>
        <v>Saccade Initial Velocity CHUM-RV-001 Average EyeTrackingFix</v>
      </c>
      <c r="YA6" s="373" t="str">
        <f t="shared" si="36"/>
        <v>Saccade Initial Velocity CHUM-RV-002 Average EyeTrackingFix</v>
      </c>
      <c r="YB6" s="373" t="str">
        <f t="shared" si="36"/>
        <v>Saccade Initial Velocity CHUM-RV-005 Average EyeTrackingFix</v>
      </c>
      <c r="YC6" s="373" t="str">
        <f t="shared" si="36"/>
        <v>Saccade Initial Velocity CHUM-RV-006 Average EyeTrackingFix</v>
      </c>
      <c r="YD6" s="373" t="str">
        <f t="shared" si="36"/>
        <v>Saccade Initial Velocity CHUM-RV-007 Average EyeTrackingFix</v>
      </c>
      <c r="YE6" s="373" t="str">
        <f t="shared" si="36"/>
        <v>Saccade Initial Velocity CHUM-RV-010 Average EyeTrackingFix</v>
      </c>
      <c r="YF6" s="373" t="str">
        <f t="shared" si="36"/>
        <v>Saccade Initial Velocity CHUM-RV-011 Average EyeTrackingFix</v>
      </c>
      <c r="YG6" s="373" t="str">
        <f t="shared" si="36"/>
        <v>Saccade Initial Velocity CHUM-RV-012 Average EyeTrackingFix</v>
      </c>
      <c r="YH6" s="373" t="str">
        <f t="shared" si="36"/>
        <v>Saccade Initial Velocity CHUM-RV-013 Average EyeTrackingFix</v>
      </c>
      <c r="YI6" s="373" t="str">
        <f t="shared" si="36"/>
        <v>Saccade Initial Velocity CHUM-RV-016 Average EyeTrackingFix</v>
      </c>
      <c r="YJ6" s="373" t="str">
        <f t="shared" si="36"/>
        <v>Saccade Initial Velocity CHUM-RV-017 Average EyeTrackingFix</v>
      </c>
      <c r="YK6" s="373" t="str">
        <f t="shared" si="36"/>
        <v>Saccade Initial Velocity CHUM-RV-018 Average EyeTrackingFix</v>
      </c>
      <c r="YL6" s="374" t="e">
        <f>AVERAGE(XZ6:YK6)</f>
        <v>#DIV/0!</v>
      </c>
      <c r="YM6" s="375" t="e">
        <f>MEDIAN(XZ6:YK6)</f>
        <v>#NUM!</v>
      </c>
      <c r="YN6" s="375">
        <f>MAX(XZ6:YK6)</f>
        <v>0</v>
      </c>
      <c r="YO6" s="376">
        <f>MIN(XZ6:YK6)</f>
        <v>0</v>
      </c>
      <c r="YQ6" s="66" t="s">
        <v>608</v>
      </c>
      <c r="YR6" s="373" t="str">
        <f t="shared" ref="YR6:YZ7" si="96">_xlfn.CONCAT($YR$3, " ",YR$4, " ",$YQ6, " ", $YQ$1)</f>
        <v>Saccade Initial Velocity CHUM-RV-003 Average EyeTrackingMultiple</v>
      </c>
      <c r="YS6" s="373" t="str">
        <f>_xlfn.CONCAT($YR$3, " ",YS$4, " ",$YQ6, " ", $YQ$1)</f>
        <v>Saccade Initial Velocity CHUM-RV-004 Average EyeTrackingMultiple</v>
      </c>
      <c r="YT6" s="373" t="str">
        <f t="shared" si="96"/>
        <v>Saccade Initial Velocity CHUM-RV-008 Average EyeTrackingMultiple</v>
      </c>
      <c r="YU6" s="373" t="str">
        <f t="shared" si="96"/>
        <v>Saccade Initial Velocity CHUM-RV-009 Average EyeTrackingMultiple</v>
      </c>
      <c r="YV6" s="373" t="str">
        <f t="shared" si="96"/>
        <v>Saccade Initial Velocity CHUM-RV-014 Average EyeTrackingMultiple</v>
      </c>
      <c r="YW6" s="373" t="str">
        <f t="shared" si="96"/>
        <v>Saccade Initial Velocity CHUM-RV-015 Average EyeTrackingMultiple</v>
      </c>
      <c r="YX6" s="373" t="str">
        <f t="shared" si="96"/>
        <v>Saccade Initial Velocity CHUM-RV-019 Average EyeTrackingMultiple</v>
      </c>
      <c r="YY6" s="373" t="str">
        <f t="shared" si="96"/>
        <v>Saccade Initial Velocity CHUM-RV-020 Average EyeTrackingMultiple</v>
      </c>
      <c r="YZ6" s="373" t="str">
        <f t="shared" si="96"/>
        <v>Saccade Initial Velocity CHUM-RV-021 Average EyeTrackingMultiple</v>
      </c>
      <c r="ZA6" s="373" t="str">
        <f t="shared" si="37"/>
        <v>Saccade Initial Velocity CHUM-RV-022 Average EyeTrackingMultiple</v>
      </c>
      <c r="ZB6" s="373" t="str">
        <f t="shared" si="37"/>
        <v>Saccade Initial Velocity CHUM-RV-023 Average EyeTrackingMultiple</v>
      </c>
      <c r="ZC6" s="373" t="str">
        <f t="shared" si="37"/>
        <v>Saccade Initial Velocity CHUM-RV-024 Average EyeTrackingMultiple</v>
      </c>
      <c r="ZD6" s="378" t="e">
        <f>AVERAGE(YR6:YZ6)</f>
        <v>#DIV/0!</v>
      </c>
      <c r="ZE6" s="379" t="e">
        <f>MEDIAN(YR6:YZ6)</f>
        <v>#NUM!</v>
      </c>
      <c r="ZF6" s="379">
        <f>MAX(YR6:YZ6)</f>
        <v>0</v>
      </c>
      <c r="ZG6" s="380">
        <f>MIN(YR6:YZ6)</f>
        <v>0</v>
      </c>
      <c r="ZJ6" s="66" t="s">
        <v>608</v>
      </c>
      <c r="ZK6" s="373" t="str">
        <f t="shared" si="38"/>
        <v>Saccade Initial Velocity CHUM-RV-001 Average EyeTrackingMultiple</v>
      </c>
      <c r="ZL6" s="373" t="str">
        <f t="shared" si="38"/>
        <v>Saccade Initial Velocity CHUM-RV-002 Average EyeTrackingMultiple</v>
      </c>
      <c r="ZM6" s="373" t="str">
        <f t="shared" si="38"/>
        <v>Saccade Initial Velocity CHUM-RV-005 Average EyeTrackingMultiple</v>
      </c>
      <c r="ZN6" s="373" t="str">
        <f t="shared" si="38"/>
        <v>Saccade Initial Velocity CHUM-RV-006 Average EyeTrackingMultiple</v>
      </c>
      <c r="ZO6" s="373" t="str">
        <f t="shared" si="38"/>
        <v>Saccade Initial Velocity CHUM-RV-007 Average EyeTrackingMultiple</v>
      </c>
      <c r="ZP6" s="373" t="str">
        <f t="shared" si="38"/>
        <v>Saccade Initial Velocity CHUM-RV-010 Average EyeTrackingMultiple</v>
      </c>
      <c r="ZQ6" s="373" t="str">
        <f t="shared" si="38"/>
        <v>Saccade Initial Velocity CHUM-RV-011 Average EyeTrackingMultiple</v>
      </c>
      <c r="ZR6" s="373" t="str">
        <f t="shared" si="38"/>
        <v>Saccade Initial Velocity CHUM-RV-012 Average EyeTrackingMultiple</v>
      </c>
      <c r="ZS6" s="373" t="str">
        <f t="shared" si="38"/>
        <v>Saccade Initial Velocity CHUM-RV-013 Average EyeTrackingMultiple</v>
      </c>
      <c r="ZT6" s="373" t="str">
        <f t="shared" si="38"/>
        <v>Saccade Initial Velocity CHUM-RV-016 Average EyeTrackingMultiple</v>
      </c>
      <c r="ZU6" s="373" t="str">
        <f t="shared" si="38"/>
        <v>Saccade Initial Velocity CHUM-RV-017 Average EyeTrackingMultiple</v>
      </c>
      <c r="ZV6" s="373" t="str">
        <f t="shared" si="38"/>
        <v>Saccade Initial Velocity CHUM-RV-018 Average EyeTrackingMultiple</v>
      </c>
      <c r="ZW6" s="374" t="e">
        <f>AVERAGE(ZK6:ZV6)</f>
        <v>#DIV/0!</v>
      </c>
      <c r="ZX6" s="375" t="e">
        <f>MEDIAN(ZK6:ZV6)</f>
        <v>#NUM!</v>
      </c>
      <c r="ZY6" s="375">
        <f>MAX(ZK6:ZV6)</f>
        <v>0</v>
      </c>
      <c r="ZZ6" s="376">
        <f>MIN(ZK6:ZV6)</f>
        <v>0</v>
      </c>
      <c r="AAA6" s="412"/>
      <c r="AAB6" s="66" t="s">
        <v>608</v>
      </c>
      <c r="AAC6" s="373" t="str">
        <f t="shared" ref="AAC6:AAK7" si="97">_xlfn.CONCAT($AAC$3, " ",AAC$4, " ",$AAB6, " ", $AAB$1)</f>
        <v>Saccade Initial Velocity CHUM-RV-003 Average EyeTrackingFollow</v>
      </c>
      <c r="AAD6" s="373" t="str">
        <f t="shared" si="97"/>
        <v>Saccade Initial Velocity CHUM-RV-004 Average EyeTrackingFollow</v>
      </c>
      <c r="AAE6" s="373" t="str">
        <f t="shared" si="97"/>
        <v>Saccade Initial Velocity CHUM-RV-008 Average EyeTrackingFollow</v>
      </c>
      <c r="AAF6" s="373" t="str">
        <f t="shared" si="97"/>
        <v>Saccade Initial Velocity CHUM-RV-009 Average EyeTrackingFollow</v>
      </c>
      <c r="AAG6" s="373" t="str">
        <f t="shared" si="97"/>
        <v>Saccade Initial Velocity CHUM-RV-014 Average EyeTrackingFollow</v>
      </c>
      <c r="AAH6" s="373" t="str">
        <f t="shared" si="97"/>
        <v>Saccade Initial Velocity CHUM-RV-015 Average EyeTrackingFollow</v>
      </c>
      <c r="AAI6" s="373" t="str">
        <f t="shared" si="97"/>
        <v>Saccade Initial Velocity CHUM-RV-019 Average EyeTrackingFollow</v>
      </c>
      <c r="AAJ6" s="373" t="str">
        <f t="shared" si="97"/>
        <v>Saccade Initial Velocity CHUM-RV-020 Average EyeTrackingFollow</v>
      </c>
      <c r="AAK6" s="373" t="str">
        <f t="shared" si="97"/>
        <v>Saccade Initial Velocity CHUM-RV-021 Average EyeTrackingFollow</v>
      </c>
      <c r="AAL6" s="373" t="str">
        <f t="shared" si="39"/>
        <v>Saccade Initial Velocity CHUM-RV-022 Average EyeTrackingFollow</v>
      </c>
      <c r="AAM6" s="373" t="str">
        <f t="shared" si="39"/>
        <v>Saccade Initial Velocity CHUM-RV-023 Average EyeTrackingFollow</v>
      </c>
      <c r="AAN6" s="373" t="str">
        <f t="shared" si="39"/>
        <v>Saccade Initial Velocity CHUM-RV-024 Average EyeTrackingFollow</v>
      </c>
      <c r="AAO6" s="378" t="e">
        <f>AVERAGE(AAC6:AAK6)</f>
        <v>#DIV/0!</v>
      </c>
      <c r="AAP6" s="379" t="e">
        <f>MEDIAN(AAC6:AAK6)</f>
        <v>#NUM!</v>
      </c>
      <c r="AAQ6" s="379">
        <f>MAX(AAC6:AAK6)</f>
        <v>0</v>
      </c>
      <c r="AAR6" s="380">
        <f>MIN(AAC6:AAK6)</f>
        <v>0</v>
      </c>
      <c r="AAU6" s="66" t="s">
        <v>608</v>
      </c>
      <c r="AAV6" s="373" t="str">
        <f t="shared" si="40"/>
        <v>Saccade Initial Velocity CHUM-RV-001 Average EyeTrackingFollow</v>
      </c>
      <c r="AAW6" s="373" t="str">
        <f t="shared" si="40"/>
        <v>Saccade Initial Velocity CHUM-RV-002 Average EyeTrackingFollow</v>
      </c>
      <c r="AAX6" s="373" t="str">
        <f t="shared" si="40"/>
        <v>Saccade Initial Velocity CHUM-RV-005 Average EyeTrackingFollow</v>
      </c>
      <c r="AAY6" s="373" t="str">
        <f t="shared" si="40"/>
        <v>Saccade Initial Velocity CHUM-RV-006 Average EyeTrackingFollow</v>
      </c>
      <c r="AAZ6" s="373" t="str">
        <f t="shared" si="40"/>
        <v>Saccade Initial Velocity CHUM-RV-007 Average EyeTrackingFollow</v>
      </c>
      <c r="ABA6" s="373" t="str">
        <f t="shared" si="40"/>
        <v>Saccade Initial Velocity CHUM-RV-010 Average EyeTrackingFollow</v>
      </c>
      <c r="ABB6" s="373" t="str">
        <f t="shared" si="40"/>
        <v>Saccade Initial Velocity CHUM-RV-011 Average EyeTrackingFollow</v>
      </c>
      <c r="ABC6" s="373" t="str">
        <f t="shared" si="40"/>
        <v>Saccade Initial Velocity CHUM-RV-012 Average EyeTrackingFollow</v>
      </c>
      <c r="ABD6" s="373" t="str">
        <f t="shared" si="40"/>
        <v>Saccade Initial Velocity CHUM-RV-013 Average EyeTrackingFollow</v>
      </c>
      <c r="ABE6" s="373" t="str">
        <f t="shared" si="40"/>
        <v>Saccade Initial Velocity CHUM-RV-016 Average EyeTrackingFollow</v>
      </c>
      <c r="ABF6" s="373" t="str">
        <f t="shared" si="40"/>
        <v>Saccade Initial Velocity CHUM-RV-017 Average EyeTrackingFollow</v>
      </c>
      <c r="ABG6" s="373" t="str">
        <f t="shared" si="40"/>
        <v>Saccade Initial Velocity CHUM-RV-018 Average EyeTrackingFollow</v>
      </c>
      <c r="ABH6" s="374" t="e">
        <f>AVERAGE(AAV6:ABG6)</f>
        <v>#DIV/0!</v>
      </c>
      <c r="ABI6" s="375" t="e">
        <f>MEDIAN(AAV6:ABG6)</f>
        <v>#NUM!</v>
      </c>
      <c r="ABJ6" s="375">
        <f>MAX(AAV6:ABG6)</f>
        <v>0</v>
      </c>
      <c r="ABK6" s="376">
        <f>MIN(AAV6:ABG6)</f>
        <v>0</v>
      </c>
      <c r="ABM6" s="66" t="s">
        <v>608</v>
      </c>
      <c r="ABN6" s="373" t="str">
        <f t="shared" ref="ABN6:ABV7" si="98">_xlfn.CONCAT($ABN$3, " ",ABN$4, " ",$ABM6, " ", $ABM$1)</f>
        <v>Saccade Peak Velocity CHUM-RV-003 Average EyeTrackingFix</v>
      </c>
      <c r="ABO6" s="373" t="str">
        <f t="shared" si="98"/>
        <v>Saccade Peak Velocity CHUM-RV-004 Average EyeTrackingFix</v>
      </c>
      <c r="ABP6" s="373" t="str">
        <f t="shared" si="98"/>
        <v>Saccade Peak Velocity CHUM-RV-008 Average EyeTrackingFix</v>
      </c>
      <c r="ABQ6" s="373" t="str">
        <f t="shared" si="98"/>
        <v>Saccade Peak Velocity CHUM-RV-009 Average EyeTrackingFix</v>
      </c>
      <c r="ABR6" s="373" t="str">
        <f t="shared" si="98"/>
        <v>Saccade Peak Velocity CHUM-RV-014 Average EyeTrackingFix</v>
      </c>
      <c r="ABS6" s="373" t="str">
        <f t="shared" si="98"/>
        <v>Saccade Peak Velocity CHUM-RV-015 Average EyeTrackingFix</v>
      </c>
      <c r="ABT6" s="373" t="str">
        <f t="shared" si="98"/>
        <v>Saccade Peak Velocity CHUM-RV-019 Average EyeTrackingFix</v>
      </c>
      <c r="ABU6" s="373" t="str">
        <f t="shared" si="98"/>
        <v>Saccade Peak Velocity CHUM-RV-020 Average EyeTrackingFix</v>
      </c>
      <c r="ABV6" s="373" t="str">
        <f t="shared" si="98"/>
        <v>Saccade Peak Velocity CHUM-RV-021 Average EyeTrackingFix</v>
      </c>
      <c r="ABW6" s="373" t="str">
        <f t="shared" si="41"/>
        <v>Saccade Peak Velocity CHUM-RV-022 Average EyeTrackingFix</v>
      </c>
      <c r="ABX6" s="373" t="str">
        <f t="shared" si="41"/>
        <v>Saccade Peak Velocity CHUM-RV-023 Average EyeTrackingFix</v>
      </c>
      <c r="ABY6" s="373" t="str">
        <f t="shared" si="41"/>
        <v>Saccade Peak Velocity CHUM-RV-024 Average EyeTrackingFix</v>
      </c>
      <c r="ABZ6" s="378" t="e">
        <f>AVERAGE(ABN6:ABV6)</f>
        <v>#DIV/0!</v>
      </c>
      <c r="ACA6" s="379" t="e">
        <f>MEDIAN(ABN6:ABV6)</f>
        <v>#NUM!</v>
      </c>
      <c r="ACB6" s="379">
        <f>MAX(ABN6:ABV6)</f>
        <v>0</v>
      </c>
      <c r="ACC6" s="380">
        <f>MIN(ABN6:ABV6)</f>
        <v>0</v>
      </c>
      <c r="ACF6" s="66" t="s">
        <v>608</v>
      </c>
      <c r="ACG6" s="373" t="str">
        <f t="shared" si="42"/>
        <v>Saccade Peak Velocity CHUM-RV-001 Average EyeTrackingFix</v>
      </c>
      <c r="ACH6" s="373" t="str">
        <f t="shared" si="42"/>
        <v>Saccade Peak Velocity CHUM-RV-002 Average EyeTrackingFix</v>
      </c>
      <c r="ACI6" s="373" t="str">
        <f t="shared" si="42"/>
        <v>Saccade Peak Velocity CHUM-RV-005 Average EyeTrackingFix</v>
      </c>
      <c r="ACJ6" s="373" t="str">
        <f t="shared" si="42"/>
        <v>Saccade Peak Velocity CHUM-RV-006 Average EyeTrackingFix</v>
      </c>
      <c r="ACK6" s="373" t="str">
        <f t="shared" si="42"/>
        <v>Saccade Peak Velocity CHUM-RV-007 Average EyeTrackingFix</v>
      </c>
      <c r="ACL6" s="373" t="str">
        <f t="shared" si="42"/>
        <v>Saccade Peak Velocity CHUM-RV-010 Average EyeTrackingFix</v>
      </c>
      <c r="ACM6" s="373" t="str">
        <f t="shared" si="42"/>
        <v>Saccade Peak Velocity CHUM-RV-011 Average EyeTrackingFix</v>
      </c>
      <c r="ACN6" s="373" t="str">
        <f t="shared" si="42"/>
        <v>Saccade Peak Velocity CHUM-RV-012 Average EyeTrackingFix</v>
      </c>
      <c r="ACO6" s="373" t="str">
        <f t="shared" si="42"/>
        <v>Saccade Peak Velocity CHUM-RV-013 Average EyeTrackingFix</v>
      </c>
      <c r="ACP6" s="373" t="str">
        <f t="shared" si="42"/>
        <v>Saccade Peak Velocity CHUM-RV-016 Average EyeTrackingFix</v>
      </c>
      <c r="ACQ6" s="373" t="str">
        <f t="shared" si="42"/>
        <v>Saccade Peak Velocity CHUM-RV-017 Average EyeTrackingFix</v>
      </c>
      <c r="ACR6" s="373" t="str">
        <f t="shared" si="42"/>
        <v>Saccade Peak Velocity CHUM-RV-018 Average EyeTrackingFix</v>
      </c>
      <c r="ACS6" s="374" t="e">
        <f>AVERAGE(ACG6:ACR6)</f>
        <v>#DIV/0!</v>
      </c>
      <c r="ACT6" s="375" t="e">
        <f>MEDIAN(ACG6:ACR6)</f>
        <v>#NUM!</v>
      </c>
      <c r="ACU6" s="375">
        <f>MAX(ACG6:ACR6)</f>
        <v>0</v>
      </c>
      <c r="ACV6" s="376">
        <f>MIN(ACG6:ACR6)</f>
        <v>0</v>
      </c>
      <c r="ACX6" s="66" t="s">
        <v>608</v>
      </c>
      <c r="ACY6" s="373" t="str">
        <f t="shared" ref="ACY6:ADG7" si="99">_xlfn.CONCAT($ACY$3, " ",ACY$4, " ",$ACX6, " ", $ACX$1)</f>
        <v>Saccade Peak Velocity CHUM-RV-003 Average EyeTrackingMultiple</v>
      </c>
      <c r="ACZ6" s="373" t="str">
        <f t="shared" si="99"/>
        <v>Saccade Peak Velocity CHUM-RV-004 Average EyeTrackingMultiple</v>
      </c>
      <c r="ADA6" s="373" t="str">
        <f t="shared" si="99"/>
        <v>Saccade Peak Velocity CHUM-RV-008 Average EyeTrackingMultiple</v>
      </c>
      <c r="ADB6" s="373" t="str">
        <f t="shared" si="99"/>
        <v>Saccade Peak Velocity CHUM-RV-009 Average EyeTrackingMultiple</v>
      </c>
      <c r="ADC6" s="373" t="str">
        <f t="shared" si="99"/>
        <v>Saccade Peak Velocity CHUM-RV-014 Average EyeTrackingMultiple</v>
      </c>
      <c r="ADD6" s="373" t="str">
        <f t="shared" si="99"/>
        <v>Saccade Peak Velocity CHUM-RV-015 Average EyeTrackingMultiple</v>
      </c>
      <c r="ADE6" s="373" t="str">
        <f t="shared" si="99"/>
        <v>Saccade Peak Velocity CHUM-RV-019 Average EyeTrackingMultiple</v>
      </c>
      <c r="ADF6" s="373" t="str">
        <f t="shared" si="99"/>
        <v>Saccade Peak Velocity CHUM-RV-020 Average EyeTrackingMultiple</v>
      </c>
      <c r="ADG6" s="373" t="str">
        <f t="shared" si="99"/>
        <v>Saccade Peak Velocity CHUM-RV-021 Average EyeTrackingMultiple</v>
      </c>
      <c r="ADH6" s="373" t="str">
        <f t="shared" si="43"/>
        <v>Saccade Peak Velocity CHUM-RV-022 Average EyeTrackingMultiple</v>
      </c>
      <c r="ADI6" s="373" t="str">
        <f t="shared" si="43"/>
        <v>Saccade Peak Velocity CHUM-RV-023 Average EyeTrackingMultiple</v>
      </c>
      <c r="ADJ6" s="373" t="str">
        <f t="shared" si="43"/>
        <v>Saccade Peak Velocity CHUM-RV-024 Average EyeTrackingMultiple</v>
      </c>
      <c r="ADK6" s="378" t="e">
        <f>AVERAGE(ACY6:ADG6)</f>
        <v>#DIV/0!</v>
      </c>
      <c r="ADL6" s="379" t="e">
        <f>MEDIAN(ACY6:ADG6)</f>
        <v>#NUM!</v>
      </c>
      <c r="ADM6" s="379">
        <f>MAX(ACY6:ADG6)</f>
        <v>0</v>
      </c>
      <c r="ADN6" s="380">
        <f>MIN(ACY6:ADG6)</f>
        <v>0</v>
      </c>
      <c r="ADQ6" s="66" t="s">
        <v>608</v>
      </c>
      <c r="ADR6" s="373" t="str">
        <f t="shared" si="44"/>
        <v>Saccade Peak Velocity CHUM-RV-001 Average EyeTrackingMultiple</v>
      </c>
      <c r="ADS6" s="373" t="str">
        <f t="shared" si="44"/>
        <v>Saccade Peak Velocity CHUM-RV-002 Average EyeTrackingMultiple</v>
      </c>
      <c r="ADT6" s="373" t="str">
        <f t="shared" si="44"/>
        <v>Saccade Peak Velocity CHUM-RV-005 Average EyeTrackingMultiple</v>
      </c>
      <c r="ADU6" s="373" t="str">
        <f t="shared" si="44"/>
        <v>Saccade Peak Velocity CHUM-RV-006 Average EyeTrackingMultiple</v>
      </c>
      <c r="ADV6" s="373" t="str">
        <f t="shared" si="44"/>
        <v>Saccade Peak Velocity CHUM-RV-007 Average EyeTrackingMultiple</v>
      </c>
      <c r="ADW6" s="373" t="str">
        <f t="shared" si="44"/>
        <v>Saccade Peak Velocity CHUM-RV-010 Average EyeTrackingMultiple</v>
      </c>
      <c r="ADX6" s="373" t="str">
        <f t="shared" si="44"/>
        <v>Saccade Peak Velocity CHUM-RV-011 Average EyeTrackingMultiple</v>
      </c>
      <c r="ADY6" s="373" t="str">
        <f t="shared" si="44"/>
        <v>Saccade Peak Velocity CHUM-RV-012 Average EyeTrackingMultiple</v>
      </c>
      <c r="ADZ6" s="373" t="str">
        <f t="shared" si="44"/>
        <v>Saccade Peak Velocity CHUM-RV-013 Average EyeTrackingMultiple</v>
      </c>
      <c r="AEA6" s="373" t="str">
        <f t="shared" si="44"/>
        <v>Saccade Peak Velocity CHUM-RV-016 Average EyeTrackingMultiple</v>
      </c>
      <c r="AEB6" s="373" t="str">
        <f t="shared" si="44"/>
        <v>Saccade Peak Velocity CHUM-RV-017 Average EyeTrackingMultiple</v>
      </c>
      <c r="AEC6" s="373" t="str">
        <f t="shared" si="44"/>
        <v>Saccade Peak Velocity CHUM-RV-018 Average EyeTrackingMultiple</v>
      </c>
      <c r="AED6" s="374" t="e">
        <f>AVERAGE(ADR6:AEC6)</f>
        <v>#DIV/0!</v>
      </c>
      <c r="AEE6" s="375" t="e">
        <f>MEDIAN(ADR6:AEC6)</f>
        <v>#NUM!</v>
      </c>
      <c r="AEF6" s="375">
        <f>MAX(ADR6:AEC6)</f>
        <v>0</v>
      </c>
      <c r="AEG6" s="376">
        <f>MIN(ADR6:AEC6)</f>
        <v>0</v>
      </c>
      <c r="AEH6" s="412"/>
      <c r="AEI6" s="66" t="s">
        <v>608</v>
      </c>
      <c r="AEJ6" s="373" t="str">
        <f t="shared" ref="AEJ6:AEU7" si="100">_xlfn.CONCAT($AEJ$3, " ",AEJ$4, " ",$AEI6, " ", $AEI$1)</f>
        <v>Saccade Peak Velocity CHUM-RV-003 Average EyeTrackingFollow</v>
      </c>
      <c r="AEK6" s="373" t="str">
        <f t="shared" si="100"/>
        <v>Saccade Peak Velocity CHUM-RV-004 Average EyeTrackingFollow</v>
      </c>
      <c r="AEL6" s="373" t="str">
        <f t="shared" si="100"/>
        <v>Saccade Peak Velocity CHUM-RV-008 Average EyeTrackingFollow</v>
      </c>
      <c r="AEM6" s="373" t="str">
        <f t="shared" si="100"/>
        <v>Saccade Peak Velocity CHUM-RV-009 Average EyeTrackingFollow</v>
      </c>
      <c r="AEN6" s="373" t="str">
        <f t="shared" si="100"/>
        <v>Saccade Peak Velocity CHUM-RV-014 Average EyeTrackingFollow</v>
      </c>
      <c r="AEO6" s="373" t="str">
        <f t="shared" si="100"/>
        <v>Saccade Peak Velocity CHUM-RV-015 Average EyeTrackingFollow</v>
      </c>
      <c r="AEP6" s="373" t="str">
        <f t="shared" si="100"/>
        <v>Saccade Peak Velocity CHUM-RV-019 Average EyeTrackingFollow</v>
      </c>
      <c r="AEQ6" s="373" t="str">
        <f t="shared" si="100"/>
        <v>Saccade Peak Velocity CHUM-RV-020 Average EyeTrackingFollow</v>
      </c>
      <c r="AER6" s="373" t="str">
        <f t="shared" si="100"/>
        <v>Saccade Peak Velocity CHUM-RV-021 Average EyeTrackingFollow</v>
      </c>
      <c r="AES6" s="373" t="str">
        <f t="shared" si="100"/>
        <v>Saccade Peak Velocity CHUM-RV-022 Average EyeTrackingFollow</v>
      </c>
      <c r="AET6" s="373" t="str">
        <f t="shared" si="100"/>
        <v>Saccade Peak Velocity CHUM-RV-023 Average EyeTrackingFollow</v>
      </c>
      <c r="AEU6" s="373" t="str">
        <f t="shared" si="100"/>
        <v>Saccade Peak Velocity CHUM-RV-024 Average EyeTrackingFollow</v>
      </c>
      <c r="AEV6" s="378" t="e">
        <f>AVERAGE(AEJ6:AER6)</f>
        <v>#DIV/0!</v>
      </c>
      <c r="AEW6" s="379" t="e">
        <f>MEDIAN(AEJ6:AER6)</f>
        <v>#NUM!</v>
      </c>
      <c r="AEX6" s="379">
        <f>MAX(AEJ6:AER6)</f>
        <v>0</v>
      </c>
      <c r="AEY6" s="380">
        <f>MIN(AEJ6:AER6)</f>
        <v>0</v>
      </c>
      <c r="AFB6" s="66" t="s">
        <v>608</v>
      </c>
      <c r="AFC6" s="373" t="str">
        <f t="shared" si="46"/>
        <v>Saccade Peak Velocity CHUM-RV-001 Average EyeTrackingFollow</v>
      </c>
      <c r="AFD6" s="373" t="str">
        <f t="shared" si="46"/>
        <v>Saccade Peak Velocity CHUM-RV-002 Average EyeTrackingFollow</v>
      </c>
      <c r="AFE6" s="373" t="str">
        <f t="shared" si="46"/>
        <v>Saccade Peak Velocity CHUM-RV-005 Average EyeTrackingFollow</v>
      </c>
      <c r="AFF6" s="373" t="str">
        <f t="shared" si="46"/>
        <v>Saccade Peak Velocity CHUM-RV-006 Average EyeTrackingFollow</v>
      </c>
      <c r="AFG6" s="373" t="str">
        <f t="shared" si="46"/>
        <v>Saccade Peak Velocity CHUM-RV-007 Average EyeTrackingFollow</v>
      </c>
      <c r="AFH6" s="373" t="str">
        <f t="shared" si="46"/>
        <v>Saccade Peak Velocity CHUM-RV-010 Average EyeTrackingFollow</v>
      </c>
      <c r="AFI6" s="373" t="str">
        <f t="shared" si="46"/>
        <v>Saccade Peak Velocity CHUM-RV-011 Average EyeTrackingFollow</v>
      </c>
      <c r="AFJ6" s="373" t="str">
        <f t="shared" si="46"/>
        <v>Saccade Peak Velocity CHUM-RV-012 Average EyeTrackingFollow</v>
      </c>
      <c r="AFK6" s="373" t="str">
        <f t="shared" si="46"/>
        <v>Saccade Peak Velocity CHUM-RV-013 Average EyeTrackingFollow</v>
      </c>
      <c r="AFL6" s="373" t="str">
        <f t="shared" si="46"/>
        <v>Saccade Peak Velocity CHUM-RV-016 Average EyeTrackingFollow</v>
      </c>
      <c r="AFM6" s="373" t="str">
        <f t="shared" si="46"/>
        <v>Saccade Peak Velocity CHUM-RV-017 Average EyeTrackingFollow</v>
      </c>
      <c r="AFN6" s="373" t="str">
        <f t="shared" si="46"/>
        <v>Saccade Peak Velocity CHUM-RV-018 Average EyeTrackingFollow</v>
      </c>
      <c r="AFO6" s="374" t="e">
        <f>AVERAGE(AFC6:AFN6)</f>
        <v>#DIV/0!</v>
      </c>
      <c r="AFP6" s="375" t="e">
        <f>MEDIAN(AFC6:AFN6)</f>
        <v>#NUM!</v>
      </c>
      <c r="AFQ6" s="375">
        <f>MAX(AFC6:AFN6)</f>
        <v>0</v>
      </c>
      <c r="AFR6" s="376">
        <f>MIN(AFC6:AFN6)</f>
        <v>0</v>
      </c>
      <c r="AFT6" s="66" t="s">
        <v>862</v>
      </c>
      <c r="AFU6" s="371" t="e">
        <f t="shared" ref="AFU6:AGC6" si="101">60*VV5/AFU5</f>
        <v>#VALUE!</v>
      </c>
      <c r="AFV6" s="371" t="e">
        <f t="shared" si="101"/>
        <v>#VALUE!</v>
      </c>
      <c r="AFW6" s="371" t="e">
        <f t="shared" si="101"/>
        <v>#VALUE!</v>
      </c>
      <c r="AFX6" s="371" t="e">
        <f t="shared" si="101"/>
        <v>#VALUE!</v>
      </c>
      <c r="AFY6" s="371" t="e">
        <f t="shared" si="101"/>
        <v>#VALUE!</v>
      </c>
      <c r="AFZ6" s="371" t="e">
        <f t="shared" si="101"/>
        <v>#VALUE!</v>
      </c>
      <c r="AGA6" s="371" t="e">
        <f t="shared" si="101"/>
        <v>#VALUE!</v>
      </c>
      <c r="AGB6" s="371" t="e">
        <f t="shared" si="101"/>
        <v>#VALUE!</v>
      </c>
      <c r="AGC6" s="371" t="e">
        <f t="shared" si="101"/>
        <v>#VALUE!</v>
      </c>
      <c r="AGD6" s="371" t="e">
        <f t="shared" ref="AGD6:AGF6" si="102">60*WE5/AGD5</f>
        <v>#VALUE!</v>
      </c>
      <c r="AGE6" s="371" t="e">
        <f t="shared" si="102"/>
        <v>#VALUE!</v>
      </c>
      <c r="AGF6" s="371" t="e">
        <f t="shared" si="102"/>
        <v>#VALUE!</v>
      </c>
      <c r="AGG6" s="378" t="e">
        <f>AVERAGE(AFU6:AGC6)</f>
        <v>#VALUE!</v>
      </c>
      <c r="AGH6" s="379" t="e">
        <f>MEDIAN(AFU6:AGC6)</f>
        <v>#VALUE!</v>
      </c>
      <c r="AGI6" s="379" t="e">
        <f>MAX(AFU6:AGC6)</f>
        <v>#VALUE!</v>
      </c>
      <c r="AGJ6" s="380" t="e">
        <f>MIN(AFU6:AGC6)</f>
        <v>#VALUE!</v>
      </c>
      <c r="AGK6" s="384"/>
      <c r="AGL6" s="384"/>
      <c r="AGM6" s="383" t="s">
        <v>861</v>
      </c>
      <c r="AGN6" s="371" t="e">
        <f t="shared" ref="AGN6:AGY6" si="103">60*WO5/AGN5</f>
        <v>#VALUE!</v>
      </c>
      <c r="AGO6" s="371" t="e">
        <f t="shared" si="103"/>
        <v>#VALUE!</v>
      </c>
      <c r="AGP6" s="371" t="e">
        <f t="shared" si="103"/>
        <v>#VALUE!</v>
      </c>
      <c r="AGQ6" s="371" t="e">
        <f t="shared" si="103"/>
        <v>#VALUE!</v>
      </c>
      <c r="AGR6" s="371" t="e">
        <f t="shared" si="103"/>
        <v>#VALUE!</v>
      </c>
      <c r="AGS6" s="371" t="e">
        <f t="shared" si="103"/>
        <v>#VALUE!</v>
      </c>
      <c r="AGT6" s="371" t="e">
        <f t="shared" si="103"/>
        <v>#VALUE!</v>
      </c>
      <c r="AGU6" s="371" t="e">
        <f t="shared" si="103"/>
        <v>#VALUE!</v>
      </c>
      <c r="AGV6" s="371" t="e">
        <f t="shared" si="103"/>
        <v>#VALUE!</v>
      </c>
      <c r="AGW6" s="371" t="e">
        <f t="shared" si="103"/>
        <v>#VALUE!</v>
      </c>
      <c r="AGX6" s="371" t="e">
        <f t="shared" si="103"/>
        <v>#VALUE!</v>
      </c>
      <c r="AGY6" s="371" t="e">
        <f t="shared" si="103"/>
        <v>#VALUE!</v>
      </c>
      <c r="AGZ6" s="374" t="e">
        <f>AVERAGE(AGN6:AGY6)</f>
        <v>#VALUE!</v>
      </c>
      <c r="AHA6" s="375" t="e">
        <f>MEDIAN(AGN6:AGY6)</f>
        <v>#VALUE!</v>
      </c>
      <c r="AHB6" s="375" t="e">
        <f>MAX(AGN6:AGY6)</f>
        <v>#VALUE!</v>
      </c>
      <c r="AHC6" s="376" t="e">
        <f>MIN(AGN6:AGY6)</f>
        <v>#VALUE!</v>
      </c>
      <c r="AHE6" s="66" t="s">
        <v>862</v>
      </c>
      <c r="AHF6" s="371" t="e">
        <f t="shared" ref="AHF6:AHN6" si="104">60*VV7/AHF5</f>
        <v>#VALUE!</v>
      </c>
      <c r="AHG6" s="371" t="e">
        <f t="shared" si="104"/>
        <v>#VALUE!</v>
      </c>
      <c r="AHH6" s="371" t="e">
        <f t="shared" si="104"/>
        <v>#VALUE!</v>
      </c>
      <c r="AHI6" s="371" t="e">
        <f t="shared" si="104"/>
        <v>#VALUE!</v>
      </c>
      <c r="AHJ6" s="371" t="e">
        <f t="shared" si="104"/>
        <v>#VALUE!</v>
      </c>
      <c r="AHK6" s="371" t="e">
        <f t="shared" si="104"/>
        <v>#VALUE!</v>
      </c>
      <c r="AHL6" s="371" t="e">
        <f t="shared" si="104"/>
        <v>#VALUE!</v>
      </c>
      <c r="AHM6" s="371" t="e">
        <f t="shared" si="104"/>
        <v>#VALUE!</v>
      </c>
      <c r="AHN6" s="371" t="e">
        <f t="shared" si="104"/>
        <v>#VALUE!</v>
      </c>
      <c r="AHO6" s="371" t="e">
        <f t="shared" ref="AHO6:AHQ6" si="105">60*WE7/AHO5</f>
        <v>#VALUE!</v>
      </c>
      <c r="AHP6" s="371" t="e">
        <f t="shared" si="105"/>
        <v>#VALUE!</v>
      </c>
      <c r="AHQ6" s="371" t="e">
        <f t="shared" si="105"/>
        <v>#VALUE!</v>
      </c>
      <c r="AHR6" s="378" t="e">
        <f>AVERAGE(AHF6:AHN6)</f>
        <v>#VALUE!</v>
      </c>
      <c r="AHS6" s="379" t="e">
        <f>MEDIAN(AHF6:AHN6)</f>
        <v>#VALUE!</v>
      </c>
      <c r="AHT6" s="379" t="e">
        <f>MAX(AHF6:AHN6)</f>
        <v>#VALUE!</v>
      </c>
      <c r="AHU6" s="380" t="e">
        <f>MIN(AHF6:AHN6)</f>
        <v>#VALUE!</v>
      </c>
      <c r="AHV6" s="384"/>
      <c r="AHW6" s="384"/>
      <c r="AHX6" s="383" t="s">
        <v>861</v>
      </c>
      <c r="AHY6" s="371" t="e">
        <f t="shared" ref="AHY6:AIJ6" si="106">60*WO7/AHY5</f>
        <v>#VALUE!</v>
      </c>
      <c r="AHZ6" s="371" t="e">
        <f t="shared" si="106"/>
        <v>#VALUE!</v>
      </c>
      <c r="AIA6" s="371" t="e">
        <f t="shared" si="106"/>
        <v>#VALUE!</v>
      </c>
      <c r="AIB6" s="371" t="e">
        <f t="shared" si="106"/>
        <v>#VALUE!</v>
      </c>
      <c r="AIC6" s="371" t="e">
        <f t="shared" si="106"/>
        <v>#VALUE!</v>
      </c>
      <c r="AID6" s="371" t="e">
        <f t="shared" si="106"/>
        <v>#VALUE!</v>
      </c>
      <c r="AIE6" s="371" t="e">
        <f t="shared" si="106"/>
        <v>#VALUE!</v>
      </c>
      <c r="AIF6" s="371" t="e">
        <f t="shared" si="106"/>
        <v>#VALUE!</v>
      </c>
      <c r="AIG6" s="371" t="e">
        <f t="shared" si="106"/>
        <v>#VALUE!</v>
      </c>
      <c r="AIH6" s="371" t="e">
        <f t="shared" si="106"/>
        <v>#VALUE!</v>
      </c>
      <c r="AII6" s="371" t="e">
        <f t="shared" si="106"/>
        <v>#VALUE!</v>
      </c>
      <c r="AIJ6" s="371" t="e">
        <f t="shared" si="106"/>
        <v>#VALUE!</v>
      </c>
      <c r="AIK6" s="374" t="e">
        <f>AVERAGE(AHY6:AIJ6)</f>
        <v>#VALUE!</v>
      </c>
      <c r="AIL6" s="375" t="e">
        <f>MEDIAN(AHY6:AIJ6)</f>
        <v>#VALUE!</v>
      </c>
      <c r="AIM6" s="375" t="e">
        <f>MAX(AHY6:AIJ6)</f>
        <v>#VALUE!</v>
      </c>
      <c r="AIN6" s="376" t="e">
        <f>MIN(AHY6:AIJ6)</f>
        <v>#VALUE!</v>
      </c>
      <c r="AIO6" s="412"/>
      <c r="AIP6" s="66" t="s">
        <v>862</v>
      </c>
      <c r="AIQ6" s="371" t="e">
        <f t="shared" ref="AIQ6:AIY6" si="107">60*XG7/AIQ5</f>
        <v>#VALUE!</v>
      </c>
      <c r="AIR6" s="371" t="e">
        <f t="shared" si="107"/>
        <v>#VALUE!</v>
      </c>
      <c r="AIS6" s="371" t="e">
        <f t="shared" si="107"/>
        <v>#VALUE!</v>
      </c>
      <c r="AIT6" s="371" t="e">
        <f t="shared" si="107"/>
        <v>#VALUE!</v>
      </c>
      <c r="AIU6" s="371" t="e">
        <f t="shared" si="107"/>
        <v>#VALUE!</v>
      </c>
      <c r="AIV6" s="371" t="e">
        <f t="shared" si="107"/>
        <v>#VALUE!</v>
      </c>
      <c r="AIW6" s="371" t="e">
        <f t="shared" si="107"/>
        <v>#VALUE!</v>
      </c>
      <c r="AIX6" s="371" t="e">
        <f t="shared" si="107"/>
        <v>#VALUE!</v>
      </c>
      <c r="AIY6" s="371" t="e">
        <f t="shared" si="107"/>
        <v>#VALUE!</v>
      </c>
      <c r="AIZ6" s="371" t="e">
        <f t="shared" ref="AIZ6:AJB6" si="108">60*XP7/AIZ5</f>
        <v>#VALUE!</v>
      </c>
      <c r="AJA6" s="371" t="e">
        <f t="shared" si="108"/>
        <v>#VALUE!</v>
      </c>
      <c r="AJB6" s="371" t="e">
        <f t="shared" si="108"/>
        <v>#VALUE!</v>
      </c>
      <c r="AJC6" s="378" t="e">
        <f>AVERAGE(AIQ6:AIY6)</f>
        <v>#VALUE!</v>
      </c>
      <c r="AJD6" s="379" t="e">
        <f>MEDIAN(AIQ6:AIY6)</f>
        <v>#VALUE!</v>
      </c>
      <c r="AJE6" s="379" t="e">
        <f>MAX(AIQ6:AIY6)</f>
        <v>#VALUE!</v>
      </c>
      <c r="AJF6" s="380" t="e">
        <f>MIN(AIQ6:AIY6)</f>
        <v>#VALUE!</v>
      </c>
      <c r="AJG6" s="384"/>
      <c r="AJH6" s="384"/>
      <c r="AJI6" s="383" t="s">
        <v>861</v>
      </c>
      <c r="AJJ6" s="371" t="e">
        <f t="shared" ref="AJJ6:AJU6" si="109">60*XZ7/AJJ5</f>
        <v>#VALUE!</v>
      </c>
      <c r="AJK6" s="371" t="e">
        <f t="shared" si="109"/>
        <v>#VALUE!</v>
      </c>
      <c r="AJL6" s="371" t="e">
        <f t="shared" si="109"/>
        <v>#VALUE!</v>
      </c>
      <c r="AJM6" s="371" t="e">
        <f t="shared" si="109"/>
        <v>#VALUE!</v>
      </c>
      <c r="AJN6" s="371" t="e">
        <f t="shared" si="109"/>
        <v>#VALUE!</v>
      </c>
      <c r="AJO6" s="371" t="e">
        <f t="shared" si="109"/>
        <v>#VALUE!</v>
      </c>
      <c r="AJP6" s="371" t="e">
        <f t="shared" si="109"/>
        <v>#VALUE!</v>
      </c>
      <c r="AJQ6" s="371" t="e">
        <f t="shared" si="109"/>
        <v>#VALUE!</v>
      </c>
      <c r="AJR6" s="371" t="e">
        <f t="shared" si="109"/>
        <v>#VALUE!</v>
      </c>
      <c r="AJS6" s="371" t="e">
        <f t="shared" si="109"/>
        <v>#VALUE!</v>
      </c>
      <c r="AJT6" s="371" t="e">
        <f t="shared" si="109"/>
        <v>#VALUE!</v>
      </c>
      <c r="AJU6" s="371" t="e">
        <f t="shared" si="109"/>
        <v>#VALUE!</v>
      </c>
      <c r="AJV6" s="374" t="e">
        <f>AVERAGE(AJJ6:AJU6)</f>
        <v>#VALUE!</v>
      </c>
      <c r="AJW6" s="375" t="e">
        <f>MEDIAN(AJJ6:AJU6)</f>
        <v>#VALUE!</v>
      </c>
      <c r="AJX6" s="375" t="e">
        <f>MAX(AJJ6:AJU6)</f>
        <v>#VALUE!</v>
      </c>
      <c r="AJY6" s="376" t="e">
        <f>MIN(AJJ6:AJU6)</f>
        <v>#VALUE!</v>
      </c>
      <c r="AKA6" s="66" t="s">
        <v>608</v>
      </c>
      <c r="AKB6" s="373" t="str">
        <f t="shared" ref="AKB6:AKJ7" si="110">_xlfn.CONCAT($AKB$3, " ",AKB$4, " ",$AKA6, " ", $AKA$1)</f>
        <v>Saccade Amplitude CHUM-RV-003 Average EyeTrackingFix</v>
      </c>
      <c r="AKC6" s="373" t="str">
        <f t="shared" si="110"/>
        <v>Saccade Amplitude CHUM-RV-004 Average EyeTrackingFix</v>
      </c>
      <c r="AKD6" s="373" t="str">
        <f t="shared" si="110"/>
        <v>Saccade Amplitude CHUM-RV-008 Average EyeTrackingFix</v>
      </c>
      <c r="AKE6" s="373" t="str">
        <f t="shared" si="110"/>
        <v>Saccade Amplitude CHUM-RV-009 Average EyeTrackingFix</v>
      </c>
      <c r="AKF6" s="373" t="str">
        <f t="shared" si="110"/>
        <v>Saccade Amplitude CHUM-RV-014 Average EyeTrackingFix</v>
      </c>
      <c r="AKG6" s="373" t="str">
        <f t="shared" si="110"/>
        <v>Saccade Amplitude CHUM-RV-015 Average EyeTrackingFix</v>
      </c>
      <c r="AKH6" s="373" t="str">
        <f t="shared" si="110"/>
        <v>Saccade Amplitude CHUM-RV-019 Average EyeTrackingFix</v>
      </c>
      <c r="AKI6" s="373" t="str">
        <f t="shared" si="110"/>
        <v>Saccade Amplitude CHUM-RV-020 Average EyeTrackingFix</v>
      </c>
      <c r="AKJ6" s="373" t="str">
        <f t="shared" si="110"/>
        <v>Saccade Amplitude CHUM-RV-021 Average EyeTrackingFix</v>
      </c>
      <c r="AKK6" s="373" t="str">
        <f t="shared" si="53"/>
        <v>Saccade Amplitude CHUM-RV-022 Average EyeTrackingFix</v>
      </c>
      <c r="AKL6" s="373" t="str">
        <f t="shared" si="53"/>
        <v>Saccade Amplitude CHUM-RV-023 Average EyeTrackingFix</v>
      </c>
      <c r="AKM6" s="373" t="str">
        <f t="shared" si="53"/>
        <v>Saccade Amplitude CHUM-RV-024 Average EyeTrackingFix</v>
      </c>
      <c r="AKN6" s="378" t="e">
        <f>AVERAGE(AKB6:AKJ6)</f>
        <v>#DIV/0!</v>
      </c>
      <c r="AKO6" s="379" t="e">
        <f>MEDIAN(AKB6:AKJ6)</f>
        <v>#NUM!</v>
      </c>
      <c r="AKP6" s="379">
        <f>MAX(AKB6:AKJ6)</f>
        <v>0</v>
      </c>
      <c r="AKQ6" s="380">
        <f>MIN(AKB6:AKJ6)</f>
        <v>0</v>
      </c>
      <c r="AKT6" s="66" t="s">
        <v>608</v>
      </c>
      <c r="AKU6" s="373" t="str">
        <f t="shared" si="54"/>
        <v>Saccade Amplitude CHUM-RV-001 Average EyeTrackingFix</v>
      </c>
      <c r="AKV6" s="373" t="str">
        <f t="shared" si="54"/>
        <v>Saccade Amplitude CHUM-RV-002 Average EyeTrackingFix</v>
      </c>
      <c r="AKW6" s="373" t="str">
        <f t="shared" si="54"/>
        <v>Saccade Amplitude CHUM-RV-005 Average EyeTrackingFix</v>
      </c>
      <c r="AKX6" s="373" t="str">
        <f t="shared" si="54"/>
        <v>Saccade Amplitude CHUM-RV-006 Average EyeTrackingFix</v>
      </c>
      <c r="AKY6" s="373" t="str">
        <f t="shared" si="54"/>
        <v>Saccade Amplitude CHUM-RV-007 Average EyeTrackingFix</v>
      </c>
      <c r="AKZ6" s="373" t="str">
        <f t="shared" si="54"/>
        <v>Saccade Amplitude CHUM-RV-010 Average EyeTrackingFix</v>
      </c>
      <c r="ALA6" s="373" t="str">
        <f t="shared" si="54"/>
        <v>Saccade Amplitude CHUM-RV-011 Average EyeTrackingFix</v>
      </c>
      <c r="ALB6" s="373" t="str">
        <f t="shared" si="54"/>
        <v>Saccade Amplitude CHUM-RV-012 Average EyeTrackingFix</v>
      </c>
      <c r="ALC6" s="373" t="str">
        <f t="shared" si="54"/>
        <v>Saccade Amplitude CHUM-RV-013 Average EyeTrackingFix</v>
      </c>
      <c r="ALD6" s="373" t="str">
        <f t="shared" si="54"/>
        <v>Saccade Amplitude CHUM-RV-016 Average EyeTrackingFix</v>
      </c>
      <c r="ALE6" s="373" t="str">
        <f t="shared" si="54"/>
        <v>Saccade Amplitude CHUM-RV-017 Average EyeTrackingFix</v>
      </c>
      <c r="ALF6" s="373" t="str">
        <f t="shared" si="54"/>
        <v>Saccade Amplitude CHUM-RV-018 Average EyeTrackingFix</v>
      </c>
      <c r="ALG6" s="374" t="e">
        <f>AVERAGE(AKU6:ALF6)</f>
        <v>#DIV/0!</v>
      </c>
      <c r="ALH6" s="375" t="e">
        <f>MEDIAN(AKU6:ALF6)</f>
        <v>#NUM!</v>
      </c>
      <c r="ALI6" s="375">
        <f>MAX(AKU6:ALF6)</f>
        <v>0</v>
      </c>
      <c r="ALJ6" s="376">
        <f>MIN(AKU6:ALF6)</f>
        <v>0</v>
      </c>
      <c r="ALL6" s="66" t="s">
        <v>608</v>
      </c>
      <c r="ALM6" s="373" t="str">
        <f t="shared" ref="ALM6:ALT7" si="111">_xlfn.CONCAT($ALM$3, " ",ALM$4, " ",$ALL6, " ", $ALL$1)</f>
        <v>Saccade Amplitude CHUM-RV-003 Average EyeTrackingMultiple</v>
      </c>
      <c r="ALN6" s="373" t="str">
        <f t="shared" si="111"/>
        <v>Saccade Amplitude CHUM-RV-004 Average EyeTrackingMultiple</v>
      </c>
      <c r="ALO6" s="373" t="str">
        <f t="shared" si="111"/>
        <v>Saccade Amplitude CHUM-RV-008 Average EyeTrackingMultiple</v>
      </c>
      <c r="ALP6" s="373" t="str">
        <f t="shared" si="111"/>
        <v>Saccade Amplitude CHUM-RV-009 Average EyeTrackingMultiple</v>
      </c>
      <c r="ALQ6" s="373" t="str">
        <f t="shared" si="111"/>
        <v>Saccade Amplitude CHUM-RV-014 Average EyeTrackingMultiple</v>
      </c>
      <c r="ALR6" s="373" t="str">
        <f t="shared" si="111"/>
        <v>Saccade Amplitude CHUM-RV-015 Average EyeTrackingMultiple</v>
      </c>
      <c r="ALS6" s="373" t="str">
        <f>_xlfn.CONCAT($ALM$3, " ",ALS$4, " ",$ALL6, " ", $ALL$1)</f>
        <v>Saccade Amplitude CHUM-RV-019 Average EyeTrackingMultiple</v>
      </c>
      <c r="ALT6" s="373" t="str">
        <f t="shared" si="111"/>
        <v>Saccade Amplitude CHUM-RV-020 Average EyeTrackingMultiple</v>
      </c>
      <c r="ALU6" s="373" t="str">
        <f t="shared" si="55"/>
        <v>Saccade Amplitude CHUM-RV-021 Average EyeTrackingMultiple</v>
      </c>
      <c r="ALV6" s="373" t="str">
        <f t="shared" si="55"/>
        <v>Saccade Amplitude CHUM-RV-022 Average EyeTrackingMultiple</v>
      </c>
      <c r="ALW6" s="373" t="str">
        <f t="shared" si="55"/>
        <v>Saccade Amplitude CHUM-RV-023 Average EyeTrackingMultiple</v>
      </c>
      <c r="ALX6" s="373" t="str">
        <f t="shared" si="55"/>
        <v>Saccade Amplitude CHUM-RV-024 Average EyeTrackingMultiple</v>
      </c>
      <c r="ALY6" s="378" t="e">
        <f>AVERAGE(ALM6:ALU6)</f>
        <v>#DIV/0!</v>
      </c>
      <c r="ALZ6" s="379" t="e">
        <f>MEDIAN(ALM6:ALU6)</f>
        <v>#NUM!</v>
      </c>
      <c r="AMA6" s="379">
        <f>MAX(ALM6:ALU6)</f>
        <v>0</v>
      </c>
      <c r="AMB6" s="380">
        <f>MIN(ALM6:ALU6)</f>
        <v>0</v>
      </c>
      <c r="AME6" s="66" t="s">
        <v>608</v>
      </c>
      <c r="AMF6" s="373" t="str">
        <f t="shared" si="56"/>
        <v>Saccade Amplitude CHUM-RV-001 Average EyeTrackingMultiple</v>
      </c>
      <c r="AMG6" s="373" t="str">
        <f t="shared" si="56"/>
        <v>Saccade Amplitude CHUM-RV-002 Average EyeTrackingMultiple</v>
      </c>
      <c r="AMH6" s="373" t="str">
        <f t="shared" si="56"/>
        <v>Saccade Amplitude CHUM-RV-005 Average EyeTrackingMultiple</v>
      </c>
      <c r="AMI6" s="373" t="str">
        <f t="shared" si="56"/>
        <v>Saccade Amplitude CHUM-RV-006 Average EyeTrackingMultiple</v>
      </c>
      <c r="AMJ6" s="373" t="str">
        <f t="shared" si="56"/>
        <v>Saccade Amplitude CHUM-RV-007 Average EyeTrackingMultiple</v>
      </c>
      <c r="AMK6" s="373" t="str">
        <f t="shared" si="56"/>
        <v>Saccade Amplitude CHUM-RV-010 Average EyeTrackingMultiple</v>
      </c>
      <c r="AML6" s="373" t="str">
        <f t="shared" si="56"/>
        <v>Saccade Amplitude CHUM-RV-011 Average EyeTrackingMultiple</v>
      </c>
      <c r="AMM6" s="373" t="str">
        <f t="shared" si="56"/>
        <v>Saccade Amplitude CHUM-RV-012 Average EyeTrackingMultiple</v>
      </c>
      <c r="AMN6" s="373" t="str">
        <f t="shared" si="56"/>
        <v>Saccade Amplitude CHUM-RV-013 Average EyeTrackingMultiple</v>
      </c>
      <c r="AMO6" s="373" t="str">
        <f t="shared" si="56"/>
        <v>Saccade Amplitude CHUM-RV-016 Average EyeTrackingMultiple</v>
      </c>
      <c r="AMP6" s="373" t="str">
        <f t="shared" si="56"/>
        <v>Saccade Amplitude CHUM-RV-017 Average EyeTrackingMultiple</v>
      </c>
      <c r="AMQ6" s="373" t="str">
        <f t="shared" si="56"/>
        <v>Saccade Amplitude CHUM-RV-018 Average EyeTrackingMultiple</v>
      </c>
      <c r="AMR6" s="374" t="e">
        <f>AVERAGE(AMF6:AMQ6)</f>
        <v>#DIV/0!</v>
      </c>
      <c r="AMS6" s="375" t="e">
        <f>MEDIAN(AMF6:AMQ6)</f>
        <v>#NUM!</v>
      </c>
      <c r="AMT6" s="375">
        <f>MAX(AMF6:AMQ6)</f>
        <v>0</v>
      </c>
      <c r="AMU6" s="376">
        <f>MIN(AMF6:AMQ6)</f>
        <v>0</v>
      </c>
      <c r="AMV6" s="412"/>
      <c r="AMW6" s="66" t="s">
        <v>608</v>
      </c>
      <c r="AMX6" s="373" t="str">
        <f t="shared" ref="AMX6:ANE7" si="112">_xlfn.CONCAT($AMX$3, " ",AMX$4, " ",$AMW6, " ", $AMW$1)</f>
        <v>Saccade Amplitude CHUM-RV-003 Average EyeTrackingFollow</v>
      </c>
      <c r="AMY6" s="373" t="str">
        <f t="shared" si="112"/>
        <v>Saccade Amplitude CHUM-RV-004 Average EyeTrackingFollow</v>
      </c>
      <c r="AMZ6" s="373" t="str">
        <f t="shared" si="112"/>
        <v>Saccade Amplitude CHUM-RV-008 Average EyeTrackingFollow</v>
      </c>
      <c r="ANA6" s="373" t="str">
        <f t="shared" si="112"/>
        <v>Saccade Amplitude CHUM-RV-009 Average EyeTrackingFollow</v>
      </c>
      <c r="ANB6" s="373" t="str">
        <f t="shared" si="112"/>
        <v>Saccade Amplitude CHUM-RV-014 Average EyeTrackingFollow</v>
      </c>
      <c r="ANC6" s="373" t="str">
        <f>_xlfn.CONCAT($AMX$3, " ",ANC$4, " ",$AMW6, " ", $AMW$1)</f>
        <v>Saccade Amplitude CHUM-RV-015 Average EyeTrackingFollow</v>
      </c>
      <c r="AND6" s="373" t="str">
        <f t="shared" si="112"/>
        <v>Saccade Amplitude CHUM-RV-019 Average EyeTrackingFollow</v>
      </c>
      <c r="ANE6" s="373" t="str">
        <f t="shared" si="112"/>
        <v>Saccade Amplitude CHUM-RV-020 Average EyeTrackingFollow</v>
      </c>
      <c r="ANF6" s="373" t="str">
        <f t="shared" si="57"/>
        <v>Saccade Amplitude CHUM-RV-021 Average EyeTrackingFollow</v>
      </c>
      <c r="ANG6" s="373" t="str">
        <f t="shared" si="57"/>
        <v>Saccade Amplitude CHUM-RV-022 Average EyeTrackingFollow</v>
      </c>
      <c r="ANH6" s="373" t="str">
        <f t="shared" si="57"/>
        <v>Saccade Amplitude CHUM-RV-023 Average EyeTrackingFollow</v>
      </c>
      <c r="ANI6" s="373" t="str">
        <f t="shared" si="57"/>
        <v>Saccade Amplitude CHUM-RV-024 Average EyeTrackingFollow</v>
      </c>
      <c r="ANJ6" s="378" t="e">
        <f>AVERAGE(AMX6:ANF6)</f>
        <v>#DIV/0!</v>
      </c>
      <c r="ANK6" s="379" t="e">
        <f>MEDIAN(AMX6:ANF6)</f>
        <v>#NUM!</v>
      </c>
      <c r="ANL6" s="379">
        <f>MAX(AMX6:ANF6)</f>
        <v>0</v>
      </c>
      <c r="ANM6" s="380">
        <f>MIN(AMX6:ANF6)</f>
        <v>0</v>
      </c>
      <c r="ANP6" s="66" t="s">
        <v>608</v>
      </c>
      <c r="ANQ6" s="373" t="str">
        <f t="shared" si="58"/>
        <v>Saccade Amplitude CHUM-RV-001 Average EyeTrackingFollow</v>
      </c>
      <c r="ANR6" s="373" t="str">
        <f t="shared" si="58"/>
        <v>Saccade Amplitude CHUM-RV-002 Average EyeTrackingFollow</v>
      </c>
      <c r="ANS6" s="373" t="str">
        <f t="shared" si="58"/>
        <v>Saccade Amplitude CHUM-RV-005 Average EyeTrackingFollow</v>
      </c>
      <c r="ANT6" s="373" t="str">
        <f t="shared" si="58"/>
        <v>Saccade Amplitude CHUM-RV-006 Average EyeTrackingFollow</v>
      </c>
      <c r="ANU6" s="373" t="str">
        <f t="shared" si="58"/>
        <v>Saccade Amplitude CHUM-RV-007 Average EyeTrackingFollow</v>
      </c>
      <c r="ANV6" s="373" t="str">
        <f t="shared" si="58"/>
        <v>Saccade Amplitude CHUM-RV-010 Average EyeTrackingFollow</v>
      </c>
      <c r="ANW6" s="373" t="str">
        <f t="shared" si="58"/>
        <v>Saccade Amplitude CHUM-RV-011 Average EyeTrackingFollow</v>
      </c>
      <c r="ANX6" s="373" t="str">
        <f t="shared" si="58"/>
        <v>Saccade Amplitude CHUM-RV-012 Average EyeTrackingFollow</v>
      </c>
      <c r="ANY6" s="373" t="str">
        <f t="shared" si="58"/>
        <v>Saccade Amplitude CHUM-RV-013 Average EyeTrackingFollow</v>
      </c>
      <c r="ANZ6" s="373" t="str">
        <f t="shared" si="58"/>
        <v>Saccade Amplitude CHUM-RV-016 Average EyeTrackingFollow</v>
      </c>
      <c r="AOA6" s="373" t="str">
        <f t="shared" si="58"/>
        <v>Saccade Amplitude CHUM-RV-017 Average EyeTrackingFollow</v>
      </c>
      <c r="AOB6" s="373" t="str">
        <f t="shared" si="58"/>
        <v>Saccade Amplitude CHUM-RV-018 Average EyeTrackingFollow</v>
      </c>
      <c r="AOC6" s="374" t="e">
        <f>AVERAGE(ANQ6:AOB6)</f>
        <v>#DIV/0!</v>
      </c>
      <c r="AOD6" s="375" t="e">
        <f>MEDIAN(ANQ6:AOB6)</f>
        <v>#NUM!</v>
      </c>
      <c r="AOE6" s="375">
        <f>MAX(ANQ6:AOB6)</f>
        <v>0</v>
      </c>
      <c r="AOF6" s="376">
        <f>MIN(ANQ6:AOB6)</f>
        <v>0</v>
      </c>
      <c r="AOH6" s="66" t="s">
        <v>607</v>
      </c>
      <c r="AOI6" s="373" t="str">
        <f t="shared" ref="AOI6:AOP8" si="113">_xlfn.CONCAT($AOI$3, " ",AOI$4, " ",$AOH6, " ", $AOH$1)</f>
        <v>Velocities CHUM-RV-003 Median EyeTrackingMultiple</v>
      </c>
      <c r="AOJ6" s="373" t="str">
        <f t="shared" si="113"/>
        <v>Velocities CHUM-RV-004 Median EyeTrackingMultiple</v>
      </c>
      <c r="AOK6" s="373" t="str">
        <f t="shared" si="113"/>
        <v>Velocities CHUM-RV-008 Median EyeTrackingMultiple</v>
      </c>
      <c r="AOL6" s="373" t="str">
        <f t="shared" si="113"/>
        <v>Velocities CHUM-RV-009 Median EyeTrackingMultiple</v>
      </c>
      <c r="AOM6" s="373" t="str">
        <f>_xlfn.CONCAT($AOI$3, " ",AOM$4, " ",$AOH6, " ", $AOH$1)</f>
        <v>Velocities CHUM-RV-014 Median EyeTrackingMultiple</v>
      </c>
      <c r="AON6" s="373" t="str">
        <f t="shared" si="113"/>
        <v>Velocities CHUM-RV-015 Median EyeTrackingMultiple</v>
      </c>
      <c r="AOO6" s="373" t="str">
        <f t="shared" si="113"/>
        <v>Velocities CHUM-RV-019 Median EyeTrackingMultiple</v>
      </c>
      <c r="AOP6" s="373" t="str">
        <f t="shared" si="113"/>
        <v>Velocities CHUM-RV-020 Median EyeTrackingMultiple</v>
      </c>
      <c r="AOQ6" s="373" t="str">
        <f t="shared" si="59"/>
        <v>Velocities CHUM-RV-021 Median EyeTrackingMultiple</v>
      </c>
      <c r="AOR6" s="373" t="str">
        <f t="shared" si="59"/>
        <v>Velocities CHUM-RV-022 Median EyeTrackingMultiple</v>
      </c>
      <c r="AOS6" s="373" t="str">
        <f t="shared" si="59"/>
        <v>Velocities CHUM-RV-023 Median EyeTrackingMultiple</v>
      </c>
      <c r="AOT6" s="373" t="str">
        <f t="shared" si="59"/>
        <v>Velocities CHUM-RV-024 Median EyeTrackingMultiple</v>
      </c>
      <c r="AOU6" s="378" t="e">
        <f>AVERAGE(AOI6:AOQ6)</f>
        <v>#DIV/0!</v>
      </c>
      <c r="AOV6" s="379" t="e">
        <f>MEDIAN(AOI6:AOQ6)</f>
        <v>#NUM!</v>
      </c>
      <c r="AOW6" s="379">
        <f>MAX(AOI6:AOQ6)</f>
        <v>0</v>
      </c>
      <c r="AOX6" s="380">
        <f>MIN(AOI6:AOQ6)</f>
        <v>0</v>
      </c>
      <c r="APA6" s="66" t="s">
        <v>607</v>
      </c>
      <c r="APB6" s="373" t="str">
        <f t="shared" si="60"/>
        <v>Velocities CHUM-RV-001 Median EyeTrackingMultiple</v>
      </c>
      <c r="APC6" s="373" t="str">
        <f t="shared" si="60"/>
        <v>Velocities CHUM-RV-002 Median EyeTrackingMultiple</v>
      </c>
      <c r="APD6" s="373" t="str">
        <f t="shared" si="60"/>
        <v>Velocities CHUM-RV-005 Median EyeTrackingMultiple</v>
      </c>
      <c r="APE6" s="373" t="str">
        <f t="shared" si="60"/>
        <v>Velocities CHUM-RV-006 Median EyeTrackingMultiple</v>
      </c>
      <c r="APF6" s="373" t="str">
        <f t="shared" si="60"/>
        <v>Velocities CHUM-RV-007 Median EyeTrackingMultiple</v>
      </c>
      <c r="APG6" s="373" t="str">
        <f t="shared" si="60"/>
        <v>Velocities CHUM-RV-010 Median EyeTrackingMultiple</v>
      </c>
      <c r="APH6" s="373" t="str">
        <f t="shared" si="60"/>
        <v>Velocities CHUM-RV-011 Median EyeTrackingMultiple</v>
      </c>
      <c r="API6" s="373" t="str">
        <f t="shared" si="60"/>
        <v>Velocities CHUM-RV-012 Median EyeTrackingMultiple</v>
      </c>
      <c r="APJ6" s="373" t="str">
        <f t="shared" si="60"/>
        <v>Velocities CHUM-RV-013 Median EyeTrackingMultiple</v>
      </c>
      <c r="APK6" s="373" t="str">
        <f t="shared" si="60"/>
        <v>Velocities CHUM-RV-016 Median EyeTrackingMultiple</v>
      </c>
      <c r="APL6" s="373" t="str">
        <f t="shared" si="60"/>
        <v>Velocities CHUM-RV-017 Median EyeTrackingMultiple</v>
      </c>
      <c r="APM6" s="373" t="str">
        <f t="shared" si="60"/>
        <v>Velocities CHUM-RV-018 Median EyeTrackingMultiple</v>
      </c>
      <c r="APN6" s="374" t="e">
        <f>AVERAGE(APB6:APM6)</f>
        <v>#DIV/0!</v>
      </c>
      <c r="APO6" s="375" t="e">
        <f>MEDIAN(APB6:APM6)</f>
        <v>#NUM!</v>
      </c>
      <c r="APP6" s="375">
        <f>MAX(APB6:APM6)</f>
        <v>0</v>
      </c>
      <c r="APQ6" s="376">
        <f>MIN(APB6:APM6)</f>
        <v>0</v>
      </c>
      <c r="APS6" s="66" t="s">
        <v>607</v>
      </c>
      <c r="APT6" s="373" t="str">
        <f t="shared" ref="APT6:AQA8" si="114">_xlfn.CONCAT($APT$3, " ",APT$4, " ",$APS6, " ", $APS$1)</f>
        <v>Velocities CHUM-RV-003 Median EyeTrackingFix</v>
      </c>
      <c r="APU6" s="373" t="str">
        <f t="shared" si="114"/>
        <v>Velocities CHUM-RV-004 Median EyeTrackingFix</v>
      </c>
      <c r="APV6" s="373" t="str">
        <f t="shared" si="114"/>
        <v>Velocities CHUM-RV-008 Median EyeTrackingFix</v>
      </c>
      <c r="APW6" s="373" t="str">
        <f t="shared" si="114"/>
        <v>Velocities CHUM-RV-009 Median EyeTrackingFix</v>
      </c>
      <c r="APX6" s="373" t="str">
        <f t="shared" si="114"/>
        <v>Velocities CHUM-RV-014 Median EyeTrackingFix</v>
      </c>
      <c r="APY6" s="373" t="str">
        <f t="shared" si="114"/>
        <v>Velocities CHUM-RV-015 Median EyeTrackingFix</v>
      </c>
      <c r="APZ6" s="373" t="str">
        <f t="shared" si="114"/>
        <v>Velocities CHUM-RV-019 Median EyeTrackingFix</v>
      </c>
      <c r="AQA6" s="373" t="str">
        <f t="shared" si="114"/>
        <v>Velocities CHUM-RV-020 Median EyeTrackingFix</v>
      </c>
      <c r="AQB6" s="373" t="str">
        <f t="shared" si="61"/>
        <v>Velocities CHUM-RV-021 Median EyeTrackingFix</v>
      </c>
      <c r="AQC6" s="373" t="str">
        <f t="shared" si="61"/>
        <v>Velocities CHUM-RV-022 Median EyeTrackingFix</v>
      </c>
      <c r="AQD6" s="373" t="str">
        <f t="shared" si="61"/>
        <v>Velocities CHUM-RV-023 Median EyeTrackingFix</v>
      </c>
      <c r="AQE6" s="373" t="str">
        <f t="shared" si="61"/>
        <v>Velocities CHUM-RV-024 Median EyeTrackingFix</v>
      </c>
      <c r="AQF6" s="378" t="e">
        <f>AVERAGE(APT6:AQB6)</f>
        <v>#DIV/0!</v>
      </c>
      <c r="AQG6" s="379" t="e">
        <f>MEDIAN(APT6:AQB6)</f>
        <v>#NUM!</v>
      </c>
      <c r="AQH6" s="379">
        <f>MAX(APT6:AQB6)</f>
        <v>0</v>
      </c>
      <c r="AQI6" s="380">
        <f>MIN(APT6:AQB6)</f>
        <v>0</v>
      </c>
      <c r="AQL6" s="66" t="s">
        <v>607</v>
      </c>
      <c r="AQM6" s="373" t="str">
        <f t="shared" si="62"/>
        <v>Velocities CHUM-RV-001 Median EyeTrackingFix</v>
      </c>
      <c r="AQN6" s="373" t="str">
        <f t="shared" si="62"/>
        <v>Velocities CHUM-RV-002 Median EyeTrackingFix</v>
      </c>
      <c r="AQO6" s="373" t="str">
        <f t="shared" si="62"/>
        <v>Velocities CHUM-RV-005 Median EyeTrackingFix</v>
      </c>
      <c r="AQP6" s="373" t="str">
        <f t="shared" si="62"/>
        <v>Velocities CHUM-RV-006 Median EyeTrackingFix</v>
      </c>
      <c r="AQQ6" s="373" t="str">
        <f t="shared" si="62"/>
        <v>Velocities CHUM-RV-007 Median EyeTrackingFix</v>
      </c>
      <c r="AQR6" s="373" t="str">
        <f t="shared" si="62"/>
        <v>Velocities CHUM-RV-010 Median EyeTrackingFix</v>
      </c>
      <c r="AQS6" s="373" t="str">
        <f t="shared" si="62"/>
        <v>Velocities CHUM-RV-011 Median EyeTrackingFix</v>
      </c>
      <c r="AQT6" s="373" t="str">
        <f t="shared" si="62"/>
        <v>Velocities CHUM-RV-012 Median EyeTrackingFix</v>
      </c>
      <c r="AQU6" s="373" t="str">
        <f t="shared" si="62"/>
        <v>Velocities CHUM-RV-013 Median EyeTrackingFix</v>
      </c>
      <c r="AQV6" s="373" t="str">
        <f t="shared" si="62"/>
        <v>Velocities CHUM-RV-016 Median EyeTrackingFix</v>
      </c>
      <c r="AQW6" s="373" t="str">
        <f t="shared" si="62"/>
        <v>Velocities CHUM-RV-017 Median EyeTrackingFix</v>
      </c>
      <c r="AQX6" s="373" t="str">
        <f t="shared" si="62"/>
        <v>Velocities CHUM-RV-018 Median EyeTrackingFix</v>
      </c>
      <c r="AQY6" s="374" t="e">
        <f>AVERAGE(AQM6:AQX6)</f>
        <v>#DIV/0!</v>
      </c>
      <c r="AQZ6" s="375" t="e">
        <f>MEDIAN(AQM6:AQX6)</f>
        <v>#NUM!</v>
      </c>
      <c r="ARA6" s="375">
        <f>MAX(AQM6:AQX6)</f>
        <v>0</v>
      </c>
      <c r="ARB6" s="376">
        <f>MIN(AQM6:AQX6)</f>
        <v>0</v>
      </c>
      <c r="ARD6" s="66" t="s">
        <v>607</v>
      </c>
      <c r="ARE6" s="373" t="str">
        <f t="shared" ref="ARE6:ARL8" si="115">_xlfn.CONCAT($ARE$3, " ",ARE$4, " ",$ARD6, " ", $ARD$1)</f>
        <v>Velocities CHUM-RV-003 Median EyeTrackingFollow</v>
      </c>
      <c r="ARF6" s="373" t="str">
        <f t="shared" si="115"/>
        <v>Velocities CHUM-RV-004 Median EyeTrackingFollow</v>
      </c>
      <c r="ARG6" s="373" t="str">
        <f t="shared" si="115"/>
        <v>Velocities CHUM-RV-008 Median EyeTrackingFollow</v>
      </c>
      <c r="ARH6" s="373" t="str">
        <f t="shared" si="115"/>
        <v>Velocities CHUM-RV-009 Median EyeTrackingFollow</v>
      </c>
      <c r="ARI6" s="373" t="str">
        <f t="shared" si="115"/>
        <v>Velocities CHUM-RV-014 Median EyeTrackingFollow</v>
      </c>
      <c r="ARJ6" s="373" t="str">
        <f t="shared" si="115"/>
        <v>Velocities CHUM-RV-015 Median EyeTrackingFollow</v>
      </c>
      <c r="ARK6" s="373" t="str">
        <f t="shared" si="115"/>
        <v>Velocities CHUM-RV-019 Median EyeTrackingFollow</v>
      </c>
      <c r="ARL6" s="373" t="str">
        <f t="shared" si="115"/>
        <v>Velocities CHUM-RV-020 Median EyeTrackingFollow</v>
      </c>
      <c r="ARM6" s="373" t="str">
        <f t="shared" si="63"/>
        <v>Velocities CHUM-RV-021 Median EyeTrackingFollow</v>
      </c>
      <c r="ARN6" s="373" t="str">
        <f t="shared" si="63"/>
        <v>Velocities CHUM-RV-022 Median EyeTrackingFollow</v>
      </c>
      <c r="ARO6" s="373" t="str">
        <f t="shared" si="63"/>
        <v>Velocities CHUM-RV-023 Median EyeTrackingFollow</v>
      </c>
      <c r="ARP6" s="373" t="str">
        <f t="shared" si="63"/>
        <v>Velocities CHUM-RV-024 Median EyeTrackingFollow</v>
      </c>
      <c r="ARQ6" s="378" t="e">
        <f>AVERAGE(ARE6:ARM6)</f>
        <v>#DIV/0!</v>
      </c>
      <c r="ARR6" s="379" t="e">
        <f>MEDIAN(ARE6:ARM6)</f>
        <v>#NUM!</v>
      </c>
      <c r="ARS6" s="379">
        <f>MAX(ARE6:ARM6)</f>
        <v>0</v>
      </c>
      <c r="ART6" s="380">
        <f>MIN(ARE6:ARM6)</f>
        <v>0</v>
      </c>
      <c r="ARW6" s="66" t="s">
        <v>607</v>
      </c>
      <c r="ARX6" s="373" t="str">
        <f t="shared" si="64"/>
        <v>Velocities CHUM-RV-001 Median EyeTrackingFollow</v>
      </c>
      <c r="ARY6" s="373" t="str">
        <f t="shared" si="64"/>
        <v>Velocities CHUM-RV-002 Median EyeTrackingFollow</v>
      </c>
      <c r="ARZ6" s="373" t="str">
        <f t="shared" si="64"/>
        <v>Velocities CHUM-RV-005 Median EyeTrackingFollow</v>
      </c>
      <c r="ASA6" s="373" t="str">
        <f t="shared" si="64"/>
        <v>Velocities CHUM-RV-006 Median EyeTrackingFollow</v>
      </c>
      <c r="ASB6" s="373" t="str">
        <f t="shared" si="64"/>
        <v>Velocities CHUM-RV-007 Median EyeTrackingFollow</v>
      </c>
      <c r="ASC6" s="373" t="str">
        <f t="shared" si="64"/>
        <v>Velocities CHUM-RV-010 Median EyeTrackingFollow</v>
      </c>
      <c r="ASD6" s="373" t="str">
        <f t="shared" si="64"/>
        <v>Velocities CHUM-RV-011 Median EyeTrackingFollow</v>
      </c>
      <c r="ASE6" s="373" t="str">
        <f t="shared" si="64"/>
        <v>Velocities CHUM-RV-012 Median EyeTrackingFollow</v>
      </c>
      <c r="ASF6" s="373" t="str">
        <f t="shared" si="64"/>
        <v>Velocities CHUM-RV-013 Median EyeTrackingFollow</v>
      </c>
      <c r="ASG6" s="373" t="str">
        <f t="shared" si="64"/>
        <v>Velocities CHUM-RV-016 Median EyeTrackingFollow</v>
      </c>
      <c r="ASH6" s="373" t="str">
        <f t="shared" si="64"/>
        <v>Velocities CHUM-RV-017 Median EyeTrackingFollow</v>
      </c>
      <c r="ASI6" s="373" t="str">
        <f t="shared" si="64"/>
        <v>Velocities CHUM-RV-018 Median EyeTrackingFollow</v>
      </c>
      <c r="ASJ6" s="374" t="e">
        <f>AVERAGE(ARX6:ASI6)</f>
        <v>#DIV/0!</v>
      </c>
      <c r="ASK6" s="375" t="e">
        <f>MEDIAN(ARX6:ASI6)</f>
        <v>#NUM!</v>
      </c>
      <c r="ASL6" s="375">
        <f>MAX(ARX6:ASI6)</f>
        <v>0</v>
      </c>
      <c r="ASM6" s="376">
        <f>MIN(ARX6:ASI6)</f>
        <v>0</v>
      </c>
      <c r="ASO6" s="66" t="s">
        <v>608</v>
      </c>
      <c r="ASP6" s="373" t="str">
        <f t="shared" ref="ASP6:ASW7" si="116">_xlfn.CONCAT($ASP$3, " ",ASP$4, " ",$ASO6, " ", $ASO$1)</f>
        <v>Saccade Duration CHUM-RV-003 Average EyeTrackingFix</v>
      </c>
      <c r="ASQ6" s="373" t="str">
        <f t="shared" si="116"/>
        <v>Saccade Duration CHUM-RV-004 Average EyeTrackingFix</v>
      </c>
      <c r="ASR6" s="373" t="str">
        <f t="shared" si="116"/>
        <v>Saccade Duration CHUM-RV-008 Average EyeTrackingFix</v>
      </c>
      <c r="ASS6" s="373" t="str">
        <f t="shared" si="116"/>
        <v>Saccade Duration CHUM-RV-009 Average EyeTrackingFix</v>
      </c>
      <c r="AST6" s="373" t="str">
        <f t="shared" si="116"/>
        <v>Saccade Duration CHUM-RV-014 Average EyeTrackingFix</v>
      </c>
      <c r="ASU6" s="373" t="str">
        <f t="shared" si="116"/>
        <v>Saccade Duration CHUM-RV-015 Average EyeTrackingFix</v>
      </c>
      <c r="ASV6" s="373" t="str">
        <f t="shared" si="116"/>
        <v>Saccade Duration CHUM-RV-019 Average EyeTrackingFix</v>
      </c>
      <c r="ASW6" s="373" t="str">
        <f t="shared" si="116"/>
        <v>Saccade Duration CHUM-RV-020 Average EyeTrackingFix</v>
      </c>
      <c r="ASX6" s="373" t="str">
        <f t="shared" si="65"/>
        <v>Saccade Duration CHUM-RV-021 Average EyeTrackingFix</v>
      </c>
      <c r="ASY6" s="373" t="str">
        <f t="shared" si="65"/>
        <v>Saccade Duration CHUM-RV-022 Average EyeTrackingFix</v>
      </c>
      <c r="ASZ6" s="373" t="str">
        <f t="shared" si="65"/>
        <v>Saccade Duration CHUM-RV-023 Average EyeTrackingFix</v>
      </c>
      <c r="ATA6" s="373" t="str">
        <f t="shared" si="65"/>
        <v>Saccade Duration CHUM-RV-024 Average EyeTrackingFix</v>
      </c>
      <c r="ATB6" s="378" t="e">
        <f>AVERAGE(ASP6:ASX6)</f>
        <v>#DIV/0!</v>
      </c>
      <c r="ATC6" s="379" t="e">
        <f>MEDIAN(ASP6:ASX6)</f>
        <v>#NUM!</v>
      </c>
      <c r="ATD6" s="379">
        <f>MAX(ASP6:ASX6)</f>
        <v>0</v>
      </c>
      <c r="ATE6" s="380">
        <f>MIN(ASP6:ASX6)</f>
        <v>0</v>
      </c>
      <c r="ATH6" s="66" t="s">
        <v>608</v>
      </c>
      <c r="ATI6" s="373" t="str">
        <f t="shared" si="66"/>
        <v>Saccade Duration CHUM-RV-001 Average EyeTrackingFix</v>
      </c>
      <c r="ATJ6" s="373" t="str">
        <f t="shared" si="66"/>
        <v>Saccade Duration CHUM-RV-002 Average EyeTrackingFix</v>
      </c>
      <c r="ATK6" s="373" t="str">
        <f t="shared" si="66"/>
        <v>Saccade Duration CHUM-RV-005 Average EyeTrackingFix</v>
      </c>
      <c r="ATL6" s="373" t="str">
        <f t="shared" si="66"/>
        <v>Saccade Duration CHUM-RV-006 Average EyeTrackingFix</v>
      </c>
      <c r="ATM6" s="373" t="str">
        <f t="shared" si="66"/>
        <v>Saccade Duration CHUM-RV-007 Average EyeTrackingFix</v>
      </c>
      <c r="ATN6" s="373" t="str">
        <f t="shared" si="66"/>
        <v>Saccade Duration CHUM-RV-010 Average EyeTrackingFix</v>
      </c>
      <c r="ATO6" s="373" t="str">
        <f t="shared" si="66"/>
        <v>Saccade Duration CHUM-RV-011 Average EyeTrackingFix</v>
      </c>
      <c r="ATP6" s="373" t="str">
        <f t="shared" si="66"/>
        <v>Saccade Duration CHUM-RV-012 Average EyeTrackingFix</v>
      </c>
      <c r="ATQ6" s="373" t="str">
        <f t="shared" si="66"/>
        <v>Saccade Duration CHUM-RV-013 Average EyeTrackingFix</v>
      </c>
      <c r="ATR6" s="373" t="str">
        <f t="shared" si="66"/>
        <v>Saccade Duration CHUM-RV-016 Average EyeTrackingFix</v>
      </c>
      <c r="ATS6" s="373" t="str">
        <f t="shared" si="66"/>
        <v>Saccade Duration CHUM-RV-017 Average EyeTrackingFix</v>
      </c>
      <c r="ATT6" s="373" t="str">
        <f t="shared" si="66"/>
        <v>Saccade Duration CHUM-RV-018 Average EyeTrackingFix</v>
      </c>
      <c r="ATU6" s="374" t="e">
        <f>AVERAGE(ATI6:ATT6)</f>
        <v>#DIV/0!</v>
      </c>
      <c r="ATV6" s="375" t="e">
        <f>MEDIAN(ATI6:ATT6)</f>
        <v>#NUM!</v>
      </c>
      <c r="ATW6" s="375">
        <f>MAX(ATI6:ATT6)</f>
        <v>0</v>
      </c>
      <c r="ATX6" s="376">
        <f>MIN(ATI6:ATT6)</f>
        <v>0</v>
      </c>
      <c r="ATZ6" s="66" t="s">
        <v>608</v>
      </c>
      <c r="AUA6" s="373" t="str">
        <f t="shared" ref="AUA6:AUH7" si="117">_xlfn.CONCAT($AUA$3, " ",AUA$4, " ",$ATZ6, " ", $ATZ$1)</f>
        <v>Saccade Duration CHUM-RV-003 Average EyeTrackingMultiple</v>
      </c>
      <c r="AUB6" s="373" t="str">
        <f t="shared" si="117"/>
        <v>Saccade Duration CHUM-RV-004 Average EyeTrackingMultiple</v>
      </c>
      <c r="AUC6" s="373" t="str">
        <f t="shared" si="117"/>
        <v>Saccade Duration CHUM-RV-008 Average EyeTrackingMultiple</v>
      </c>
      <c r="AUD6" s="373" t="str">
        <f t="shared" si="117"/>
        <v>Saccade Duration CHUM-RV-009 Average EyeTrackingMultiple</v>
      </c>
      <c r="AUE6" s="373" t="str">
        <f t="shared" si="117"/>
        <v>Saccade Duration CHUM-RV-014 Average EyeTrackingMultiple</v>
      </c>
      <c r="AUF6" s="373" t="str">
        <f t="shared" si="117"/>
        <v>Saccade Duration CHUM-RV-015 Average EyeTrackingMultiple</v>
      </c>
      <c r="AUG6" s="373" t="str">
        <f>_xlfn.CONCAT($AUA$3, " ",AUG$4, " ",$ATZ6, " ", $ATZ$1)</f>
        <v>Saccade Duration CHUM-RV-019 Average EyeTrackingMultiple</v>
      </c>
      <c r="AUH6" s="373" t="str">
        <f t="shared" si="117"/>
        <v>Saccade Duration CHUM-RV-020 Average EyeTrackingMultiple</v>
      </c>
      <c r="AUI6" s="373" t="str">
        <f t="shared" si="67"/>
        <v>Saccade Duration CHUM-RV-021 Average EyeTrackingMultiple</v>
      </c>
      <c r="AUJ6" s="373" t="str">
        <f t="shared" si="67"/>
        <v>Saccade Duration CHUM-RV-022 Average EyeTrackingMultiple</v>
      </c>
      <c r="AUK6" s="373" t="str">
        <f t="shared" si="67"/>
        <v>Saccade Duration CHUM-RV-023 Average EyeTrackingMultiple</v>
      </c>
      <c r="AUL6" s="373" t="str">
        <f t="shared" si="67"/>
        <v>Saccade Duration CHUM-RV-024 Average EyeTrackingMultiple</v>
      </c>
      <c r="AUM6" s="378" t="e">
        <f>AVERAGE(AUA6:AUI6)</f>
        <v>#DIV/0!</v>
      </c>
      <c r="AUN6" s="379" t="e">
        <f>MEDIAN(AUA6:AUI6)</f>
        <v>#NUM!</v>
      </c>
      <c r="AUO6" s="379">
        <f>MAX(AUA6:AUI6)</f>
        <v>0</v>
      </c>
      <c r="AUP6" s="380">
        <f>MIN(AUA6:AUI6)</f>
        <v>0</v>
      </c>
      <c r="AUS6" s="66" t="s">
        <v>608</v>
      </c>
      <c r="AUT6" s="373" t="str">
        <f t="shared" si="68"/>
        <v>Saccade Duration CHUM-RV-001 Average EyeTrackingMultiple</v>
      </c>
      <c r="AUU6" s="373" t="str">
        <f t="shared" si="68"/>
        <v>Saccade Duration CHUM-RV-002 Average EyeTrackingMultiple</v>
      </c>
      <c r="AUV6" s="373" t="str">
        <f t="shared" si="68"/>
        <v>Saccade Duration CHUM-RV-005 Average EyeTrackingMultiple</v>
      </c>
      <c r="AUW6" s="373" t="str">
        <f t="shared" si="68"/>
        <v>Saccade Duration CHUM-RV-006 Average EyeTrackingMultiple</v>
      </c>
      <c r="AUX6" s="373" t="str">
        <f t="shared" si="68"/>
        <v>Saccade Duration CHUM-RV-007 Average EyeTrackingMultiple</v>
      </c>
      <c r="AUY6" s="373" t="str">
        <f t="shared" si="68"/>
        <v>Saccade Duration CHUM-RV-010 Average EyeTrackingMultiple</v>
      </c>
      <c r="AUZ6" s="373" t="str">
        <f t="shared" si="68"/>
        <v>Saccade Duration CHUM-RV-011 Average EyeTrackingMultiple</v>
      </c>
      <c r="AVA6" s="373" t="str">
        <f t="shared" si="68"/>
        <v>Saccade Duration CHUM-RV-012 Average EyeTrackingMultiple</v>
      </c>
      <c r="AVB6" s="373" t="str">
        <f t="shared" si="68"/>
        <v>Saccade Duration CHUM-RV-013 Average EyeTrackingMultiple</v>
      </c>
      <c r="AVC6" s="373" t="str">
        <f t="shared" si="68"/>
        <v>Saccade Duration CHUM-RV-016 Average EyeTrackingMultiple</v>
      </c>
      <c r="AVD6" s="373" t="str">
        <f t="shared" si="68"/>
        <v>Saccade Duration CHUM-RV-017 Average EyeTrackingMultiple</v>
      </c>
      <c r="AVE6" s="373" t="str">
        <f t="shared" si="68"/>
        <v>Saccade Duration CHUM-RV-018 Average EyeTrackingMultiple</v>
      </c>
      <c r="AVF6" s="374" t="e">
        <f>AVERAGE(AUT6:AVE6)</f>
        <v>#DIV/0!</v>
      </c>
      <c r="AVG6" s="375" t="e">
        <f>MEDIAN(AUT6:AVE6)</f>
        <v>#NUM!</v>
      </c>
      <c r="AVH6" s="375">
        <f>MAX(AUT6:AVE6)</f>
        <v>0</v>
      </c>
      <c r="AVI6" s="376">
        <f>MIN(AUT6:AVE6)</f>
        <v>0</v>
      </c>
      <c r="AVJ6" s="412"/>
      <c r="AVK6" s="66" t="s">
        <v>608</v>
      </c>
      <c r="AVL6" s="373" t="str">
        <f t="shared" ref="AVL6:AVS7" si="118">_xlfn.CONCAT($AVL$3, " ",AVL$4, " ",$AVK6, " ", $AVK$1)</f>
        <v>Saccade Duration CHUM-RV-003 Average EyeTrackingFollow</v>
      </c>
      <c r="AVM6" s="373" t="str">
        <f t="shared" si="118"/>
        <v>Saccade Duration CHUM-RV-004 Average EyeTrackingFollow</v>
      </c>
      <c r="AVN6" s="373" t="str">
        <f t="shared" si="118"/>
        <v>Saccade Duration CHUM-RV-008 Average EyeTrackingFollow</v>
      </c>
      <c r="AVO6" s="373" t="str">
        <f t="shared" si="118"/>
        <v>Saccade Duration CHUM-RV-009 Average EyeTrackingFollow</v>
      </c>
      <c r="AVP6" s="373" t="str">
        <f t="shared" si="118"/>
        <v>Saccade Duration CHUM-RV-014 Average EyeTrackingFollow</v>
      </c>
      <c r="AVQ6" s="373" t="str">
        <f t="shared" si="118"/>
        <v>Saccade Duration CHUM-RV-015 Average EyeTrackingFollow</v>
      </c>
      <c r="AVR6" s="373" t="str">
        <f>_xlfn.CONCAT($AVL$3, " ",AVR$4, " ",$AVK6, " ", $AVK$1)</f>
        <v>Saccade Duration CHUM-RV-019 Average EyeTrackingFollow</v>
      </c>
      <c r="AVS6" s="373" t="str">
        <f t="shared" si="118"/>
        <v>Saccade Duration CHUM-RV-020 Average EyeTrackingFollow</v>
      </c>
      <c r="AVT6" s="373" t="str">
        <f t="shared" si="69"/>
        <v>Saccade Duration CHUM-RV-021 Average EyeTrackingFollow</v>
      </c>
      <c r="AVU6" s="373" t="str">
        <f t="shared" si="69"/>
        <v>Saccade Duration CHUM-RV-022 Average EyeTrackingFollow</v>
      </c>
      <c r="AVV6" s="373" t="str">
        <f>_xlfn.CONCAT($AVL$3, " ",AVV$4, " ",$AVK6, " ", $AVK$1)</f>
        <v>Saccade Duration CHUM-RV-023 Average EyeTrackingFollow</v>
      </c>
      <c r="AVW6" s="373" t="str">
        <f t="shared" si="69"/>
        <v>Saccade Duration CHUM-RV-024 Average EyeTrackingFollow</v>
      </c>
      <c r="AVX6" s="378" t="e">
        <f>AVERAGE(AVL6:AVT6)</f>
        <v>#DIV/0!</v>
      </c>
      <c r="AVY6" s="379" t="e">
        <f>MEDIAN(AVL6:AVT6)</f>
        <v>#NUM!</v>
      </c>
      <c r="AVZ6" s="379">
        <f>MAX(AVL6:AVT6)</f>
        <v>0</v>
      </c>
      <c r="AWA6" s="380">
        <f>MIN(AVL6:AVT6)</f>
        <v>0</v>
      </c>
      <c r="AWD6" s="66" t="s">
        <v>608</v>
      </c>
      <c r="AWE6" s="373" t="str">
        <f t="shared" si="70"/>
        <v>Saccade Duration CHUM-RV-001 Average EyeTrackingFollow</v>
      </c>
      <c r="AWF6" s="373" t="str">
        <f t="shared" si="70"/>
        <v>Saccade Duration CHUM-RV-002 Average EyeTrackingFollow</v>
      </c>
      <c r="AWG6" s="373" t="str">
        <f t="shared" si="70"/>
        <v>Saccade Duration CHUM-RV-005 Average EyeTrackingFollow</v>
      </c>
      <c r="AWH6" s="373" t="str">
        <f t="shared" si="70"/>
        <v>Saccade Duration CHUM-RV-006 Average EyeTrackingFollow</v>
      </c>
      <c r="AWI6" s="373" t="str">
        <f t="shared" si="70"/>
        <v>Saccade Duration CHUM-RV-007 Average EyeTrackingFollow</v>
      </c>
      <c r="AWJ6" s="373" t="str">
        <f t="shared" si="70"/>
        <v>Saccade Duration CHUM-RV-010 Average EyeTrackingFollow</v>
      </c>
      <c r="AWK6" s="373" t="str">
        <f t="shared" si="70"/>
        <v>Saccade Duration CHUM-RV-011 Average EyeTrackingFollow</v>
      </c>
      <c r="AWL6" s="373" t="str">
        <f t="shared" si="70"/>
        <v>Saccade Duration CHUM-RV-012 Average EyeTrackingFollow</v>
      </c>
      <c r="AWM6" s="373" t="str">
        <f t="shared" si="70"/>
        <v>Saccade Duration CHUM-RV-013 Average EyeTrackingFollow</v>
      </c>
      <c r="AWN6" s="373" t="str">
        <f t="shared" si="70"/>
        <v>Saccade Duration CHUM-RV-016 Average EyeTrackingFollow</v>
      </c>
      <c r="AWO6" s="373" t="str">
        <f t="shared" si="70"/>
        <v>Saccade Duration CHUM-RV-017 Average EyeTrackingFollow</v>
      </c>
      <c r="AWP6" s="373" t="str">
        <f t="shared" si="70"/>
        <v>Saccade Duration CHUM-RV-018 Average EyeTrackingFollow</v>
      </c>
      <c r="AWQ6" s="374" t="e">
        <f>AVERAGE(AWE6:AWP6)</f>
        <v>#DIV/0!</v>
      </c>
      <c r="AWR6" s="375" t="e">
        <f>MEDIAN(AWE6:AWP6)</f>
        <v>#NUM!</v>
      </c>
      <c r="AWS6" s="375">
        <f>MAX(AWE6:AWP6)</f>
        <v>0</v>
      </c>
      <c r="AWT6" s="376">
        <f>MIN(AWE6:AWP6)</f>
        <v>0</v>
      </c>
    </row>
    <row r="7" spans="1:1294" ht="15.75" thickBot="1" x14ac:dyDescent="0.3">
      <c r="A7" s="337" t="s">
        <v>866</v>
      </c>
      <c r="B7" s="373" t="str">
        <f t="shared" si="0"/>
        <v>Square Wave Jerk Instances CHUM-RV-003 EyeTrackingMultiple</v>
      </c>
      <c r="C7" s="373" t="str">
        <f t="shared" si="0"/>
        <v>Square Wave Jerk Instances CHUM-RV-004 EyeTrackingMultiple</v>
      </c>
      <c r="D7" s="373" t="str">
        <f t="shared" si="0"/>
        <v>Square Wave Jerk Instances CHUM-RV-008 EyeTrackingMultiple</v>
      </c>
      <c r="E7" s="373" t="str">
        <f t="shared" si="0"/>
        <v>Square Wave Jerk Instances CHUM-RV-009 EyeTrackingMultiple</v>
      </c>
      <c r="F7" s="373" t="str">
        <f t="shared" si="0"/>
        <v>Square Wave Jerk Instances CHUM-RV-014 EyeTrackingMultiple</v>
      </c>
      <c r="G7" s="373" t="str">
        <f t="shared" si="0"/>
        <v>Square Wave Jerk Instances CHUM-RV-015 EyeTrackingMultiple</v>
      </c>
      <c r="H7" s="373" t="str">
        <f t="shared" si="0"/>
        <v>Square Wave Jerk Instances CHUM-RV-019 EyeTrackingMultiple</v>
      </c>
      <c r="I7" s="373" t="str">
        <f t="shared" si="0"/>
        <v>Square Wave Jerk Instances CHUM-RV-020 EyeTrackingMultiple</v>
      </c>
      <c r="J7" s="373" t="str">
        <f t="shared" si="0"/>
        <v>Square Wave Jerk Instances CHUM-RV-021 EyeTrackingMultiple</v>
      </c>
      <c r="K7" s="373" t="str">
        <f t="shared" si="0"/>
        <v>Square Wave Jerk Instances CHUM-RV-022 EyeTrackingMultiple</v>
      </c>
      <c r="L7" s="373" t="str">
        <f t="shared" si="0"/>
        <v>Square Wave Jerk Instances CHUM-RV-023 EyeTrackingMultiple</v>
      </c>
      <c r="M7" s="373" t="str">
        <f>_xlfn.CONCAT($B$3, " ",M$4, " ",$A7)</f>
        <v>Square Wave Jerk Instances CHUM-RV-024 EyeTrackingMultiple</v>
      </c>
      <c r="N7" s="385" t="e">
        <f>AVERAGE(B7:J7)</f>
        <v>#DIV/0!</v>
      </c>
      <c r="O7" s="379" t="e">
        <f>MEDIAN(B7:J7)</f>
        <v>#NUM!</v>
      </c>
      <c r="P7" s="379">
        <f>MAX(B7:J7)</f>
        <v>0</v>
      </c>
      <c r="Q7" s="380">
        <f>MIN(B7:J7)</f>
        <v>0</v>
      </c>
      <c r="T7" s="337" t="s">
        <v>866</v>
      </c>
      <c r="U7" s="373" t="str">
        <f t="shared" si="71"/>
        <v>Square Wave Jerk Instances CHUM-RV-001 EyeTrackingMultiple</v>
      </c>
      <c r="V7" s="373" t="str">
        <f t="shared" si="71"/>
        <v>Square Wave Jerk Instances CHUM-RV-002 EyeTrackingMultiple</v>
      </c>
      <c r="W7" s="373" t="str">
        <f t="shared" si="71"/>
        <v>Square Wave Jerk Instances CHUM-RV-005 EyeTrackingMultiple</v>
      </c>
      <c r="X7" s="373" t="str">
        <f t="shared" si="71"/>
        <v>Square Wave Jerk Instances CHUM-RV-006 EyeTrackingMultiple</v>
      </c>
      <c r="Y7" s="373" t="str">
        <f t="shared" si="71"/>
        <v>Square Wave Jerk Instances CHUM-RV-007 EyeTrackingMultiple</v>
      </c>
      <c r="Z7" s="373" t="str">
        <f t="shared" si="71"/>
        <v>Square Wave Jerk Instances CHUM-RV-010 EyeTrackingMultiple</v>
      </c>
      <c r="AA7" s="373" t="str">
        <f t="shared" si="71"/>
        <v>Square Wave Jerk Instances CHUM-RV-011 EyeTrackingMultiple</v>
      </c>
      <c r="AB7" s="373" t="str">
        <f t="shared" si="71"/>
        <v>Square Wave Jerk Instances CHUM-RV-012 EyeTrackingMultiple</v>
      </c>
      <c r="AC7" s="373" t="str">
        <f t="shared" si="71"/>
        <v>Square Wave Jerk Instances CHUM-RV-013 EyeTrackingMultiple</v>
      </c>
      <c r="AD7" s="373" t="str">
        <f t="shared" si="71"/>
        <v>Square Wave Jerk Instances CHUM-RV-016 EyeTrackingMultiple</v>
      </c>
      <c r="AE7" s="373" t="str">
        <f t="shared" si="71"/>
        <v>Square Wave Jerk Instances CHUM-RV-017 EyeTrackingMultiple</v>
      </c>
      <c r="AF7" s="373" t="str">
        <f t="shared" si="71"/>
        <v>Square Wave Jerk Instances CHUM-RV-018 EyeTrackingMultiple</v>
      </c>
      <c r="AG7" s="374" t="e">
        <f>AVERAGE(U7:AF7)</f>
        <v>#DIV/0!</v>
      </c>
      <c r="AH7" s="375" t="e">
        <f>MEDIAN(U7:AF7)</f>
        <v>#NUM!</v>
      </c>
      <c r="AI7" s="375">
        <f>MAX(U7:AF7)</f>
        <v>0</v>
      </c>
      <c r="AJ7" s="376">
        <f>MIN(U7:AF7)</f>
        <v>0</v>
      </c>
      <c r="AL7" s="66" t="s">
        <v>607</v>
      </c>
      <c r="AM7" s="373" t="str">
        <f t="shared" si="72"/>
        <v>Square Wave Jerk Amplitude CHUM-RV-003 Median EyeTrackingFix</v>
      </c>
      <c r="AN7" s="373" t="str">
        <f t="shared" si="72"/>
        <v>Square Wave Jerk Amplitude CHUM-RV-004 Median EyeTrackingFix</v>
      </c>
      <c r="AO7" s="373" t="str">
        <f t="shared" si="72"/>
        <v>Square Wave Jerk Amplitude CHUM-RV-008 Median EyeTrackingFix</v>
      </c>
      <c r="AP7" s="373" t="str">
        <f t="shared" si="72"/>
        <v>Square Wave Jerk Amplitude CHUM-RV-009 Median EyeTrackingFix</v>
      </c>
      <c r="AQ7" s="373" t="str">
        <f t="shared" si="72"/>
        <v>Square Wave Jerk Amplitude CHUM-RV-014 Median EyeTrackingFix</v>
      </c>
      <c r="AR7" s="373" t="str">
        <f t="shared" si="72"/>
        <v>Square Wave Jerk Amplitude CHUM-RV-015 Median EyeTrackingFix</v>
      </c>
      <c r="AS7" s="373" t="str">
        <f t="shared" si="72"/>
        <v>Square Wave Jerk Amplitude CHUM-RV-019 Median EyeTrackingFix</v>
      </c>
      <c r="AT7" s="373" t="str">
        <f t="shared" si="72"/>
        <v>Square Wave Jerk Amplitude CHUM-RV-020 Median EyeTrackingFix</v>
      </c>
      <c r="AU7" s="373" t="str">
        <f t="shared" si="72"/>
        <v>Square Wave Jerk Amplitude CHUM-RV-021 Median EyeTrackingFix</v>
      </c>
      <c r="AV7" s="373" t="str">
        <f t="shared" si="72"/>
        <v>Square Wave Jerk Amplitude CHUM-RV-022 Median EyeTrackingFix</v>
      </c>
      <c r="AW7" s="373" t="str">
        <f t="shared" si="72"/>
        <v>Square Wave Jerk Amplitude CHUM-RV-023 Median EyeTrackingFix</v>
      </c>
      <c r="AX7" s="373" t="str">
        <f t="shared" si="72"/>
        <v>Square Wave Jerk Amplitude CHUM-RV-024 Median EyeTrackingFix</v>
      </c>
      <c r="AY7" s="378" t="e">
        <f>AVERAGE(AM7:AU7)</f>
        <v>#DIV/0!</v>
      </c>
      <c r="AZ7" s="379" t="e">
        <f>MEDIAN(AM7:AU7)</f>
        <v>#NUM!</v>
      </c>
      <c r="BA7" s="379">
        <f>MAX(AM7:AU7)</f>
        <v>0</v>
      </c>
      <c r="BB7" s="380">
        <f>MIN(AM7:AU7)</f>
        <v>0</v>
      </c>
      <c r="BC7" s="8"/>
      <c r="BD7" s="8"/>
      <c r="BE7" s="66" t="s">
        <v>607</v>
      </c>
      <c r="BF7" s="373" t="str">
        <f t="shared" si="3"/>
        <v>Square Wave Jerk Amplitude CHUM-RV-001 Median EyeTrackingFix</v>
      </c>
      <c r="BG7" s="373" t="str">
        <f t="shared" si="3"/>
        <v>Square Wave Jerk Amplitude CHUM-RV-002 Median EyeTrackingFix</v>
      </c>
      <c r="BH7" s="373" t="str">
        <f t="shared" si="3"/>
        <v>Square Wave Jerk Amplitude CHUM-RV-005 Median EyeTrackingFix</v>
      </c>
      <c r="BI7" s="373" t="str">
        <f t="shared" si="3"/>
        <v>Square Wave Jerk Amplitude CHUM-RV-006 Median EyeTrackingFix</v>
      </c>
      <c r="BJ7" s="373" t="str">
        <f t="shared" si="3"/>
        <v>Square Wave Jerk Amplitude CHUM-RV-007 Median EyeTrackingFix</v>
      </c>
      <c r="BK7" s="373" t="str">
        <f t="shared" si="3"/>
        <v>Square Wave Jerk Amplitude CHUM-RV-010 Median EyeTrackingFix</v>
      </c>
      <c r="BL7" s="373" t="str">
        <f t="shared" si="3"/>
        <v>Square Wave Jerk Amplitude CHUM-RV-011 Median EyeTrackingFix</v>
      </c>
      <c r="BM7" s="373" t="str">
        <f t="shared" si="3"/>
        <v>Square Wave Jerk Amplitude CHUM-RV-012 Median EyeTrackingFix</v>
      </c>
      <c r="BN7" s="373" t="str">
        <f t="shared" si="3"/>
        <v>Square Wave Jerk Amplitude CHUM-RV-013 Median EyeTrackingFix</v>
      </c>
      <c r="BO7" s="373" t="str">
        <f t="shared" si="3"/>
        <v>Square Wave Jerk Amplitude CHUM-RV-016 Median EyeTrackingFix</v>
      </c>
      <c r="BP7" s="373" t="str">
        <f t="shared" si="3"/>
        <v>Square Wave Jerk Amplitude CHUM-RV-017 Median EyeTrackingFix</v>
      </c>
      <c r="BQ7" s="373" t="str">
        <f t="shared" si="3"/>
        <v>Square Wave Jerk Amplitude CHUM-RV-018 Median EyeTrackingFix</v>
      </c>
      <c r="BR7" s="374" t="e">
        <f>AVERAGE(BF7:BQ7)</f>
        <v>#DIV/0!</v>
      </c>
      <c r="BS7" s="375" t="e">
        <f>MEDIAN(BF7:BQ7)</f>
        <v>#NUM!</v>
      </c>
      <c r="BT7" s="375">
        <f>MAX(BF7:BQ7)</f>
        <v>0</v>
      </c>
      <c r="BU7" s="376">
        <f>MIN(BF7:BQ7)</f>
        <v>0</v>
      </c>
      <c r="BW7" s="66" t="s">
        <v>607</v>
      </c>
      <c r="BX7" s="373" t="str">
        <f>_xlfn.CONCAT($BX$3, " ",BX$4, " ",$BW7, " ", $BW$1)</f>
        <v>Square Wave Jerk Amplitude CHUM-RV-003 Median EyeTrackingMultiple</v>
      </c>
      <c r="BY7" s="373" t="str">
        <f t="shared" si="73"/>
        <v>Square Wave Jerk Amplitude CHUM-RV-004 Median EyeTrackingMultiple</v>
      </c>
      <c r="BZ7" s="373" t="str">
        <f t="shared" si="73"/>
        <v>Square Wave Jerk Amplitude CHUM-RV-008 Median EyeTrackingMultiple</v>
      </c>
      <c r="CA7" s="373" t="str">
        <f t="shared" si="73"/>
        <v>Square Wave Jerk Amplitude CHUM-RV-009 Median EyeTrackingMultiple</v>
      </c>
      <c r="CB7" s="373" t="str">
        <f t="shared" si="73"/>
        <v>Square Wave Jerk Amplitude CHUM-RV-014 Median EyeTrackingMultiple</v>
      </c>
      <c r="CC7" s="373" t="str">
        <f t="shared" si="73"/>
        <v>Square Wave Jerk Amplitude CHUM-RV-015 Median EyeTrackingMultiple</v>
      </c>
      <c r="CD7" s="373" t="str">
        <f t="shared" si="73"/>
        <v>Square Wave Jerk Amplitude CHUM-RV-019 Median EyeTrackingMultiple</v>
      </c>
      <c r="CE7" s="373" t="str">
        <f t="shared" si="73"/>
        <v>Square Wave Jerk Amplitude CHUM-RV-020 Median EyeTrackingMultiple</v>
      </c>
      <c r="CF7" s="373" t="str">
        <f t="shared" si="73"/>
        <v>Square Wave Jerk Amplitude CHUM-RV-021 Median EyeTrackingMultiple</v>
      </c>
      <c r="CG7" s="373" t="str">
        <f t="shared" si="73"/>
        <v>Square Wave Jerk Amplitude CHUM-RV-022 Median EyeTrackingMultiple</v>
      </c>
      <c r="CH7" s="373" t="str">
        <f t="shared" si="73"/>
        <v>Square Wave Jerk Amplitude CHUM-RV-023 Median EyeTrackingMultiple</v>
      </c>
      <c r="CI7" s="373" t="str">
        <f t="shared" si="73"/>
        <v>Square Wave Jerk Amplitude CHUM-RV-024 Median EyeTrackingMultiple</v>
      </c>
      <c r="CJ7" s="378" t="e">
        <f>AVERAGE(BX7:CF7)</f>
        <v>#DIV/0!</v>
      </c>
      <c r="CK7" s="379" t="e">
        <f>MEDIAN(BX7:CF7)</f>
        <v>#NUM!</v>
      </c>
      <c r="CL7" s="379">
        <f>MAX(BX7:CF7)</f>
        <v>0</v>
      </c>
      <c r="CM7" s="380">
        <f>MIN(BX7:CF7)</f>
        <v>0</v>
      </c>
      <c r="CN7" s="8"/>
      <c r="CO7" s="8"/>
      <c r="CP7" s="66" t="s">
        <v>607</v>
      </c>
      <c r="CQ7" s="373" t="str">
        <f t="shared" si="5"/>
        <v>Square Wave Jerk Amplitude CHUM-RV-001 Median EyeTrackingMultiple</v>
      </c>
      <c r="CR7" s="373" t="str">
        <f t="shared" si="5"/>
        <v>Square Wave Jerk Amplitude CHUM-RV-002 Median EyeTrackingMultiple</v>
      </c>
      <c r="CS7" s="373" t="str">
        <f t="shared" si="5"/>
        <v>Square Wave Jerk Amplitude CHUM-RV-005 Median EyeTrackingMultiple</v>
      </c>
      <c r="CT7" s="373" t="str">
        <f t="shared" si="5"/>
        <v>Square Wave Jerk Amplitude CHUM-RV-006 Median EyeTrackingMultiple</v>
      </c>
      <c r="CU7" s="373" t="str">
        <f t="shared" si="5"/>
        <v>Square Wave Jerk Amplitude CHUM-RV-007 Median EyeTrackingMultiple</v>
      </c>
      <c r="CV7" s="373" t="str">
        <f t="shared" si="5"/>
        <v>Square Wave Jerk Amplitude CHUM-RV-010 Median EyeTrackingMultiple</v>
      </c>
      <c r="CW7" s="373" t="str">
        <f t="shared" si="5"/>
        <v>Square Wave Jerk Amplitude CHUM-RV-011 Median EyeTrackingMultiple</v>
      </c>
      <c r="CX7" s="373" t="str">
        <f t="shared" si="5"/>
        <v>Square Wave Jerk Amplitude CHUM-RV-012 Median EyeTrackingMultiple</v>
      </c>
      <c r="CY7" s="373" t="str">
        <f t="shared" si="5"/>
        <v>Square Wave Jerk Amplitude CHUM-RV-013 Median EyeTrackingMultiple</v>
      </c>
      <c r="CZ7" s="373" t="str">
        <f t="shared" si="5"/>
        <v>Square Wave Jerk Amplitude CHUM-RV-016 Median EyeTrackingMultiple</v>
      </c>
      <c r="DA7" s="373" t="str">
        <f t="shared" si="5"/>
        <v>Square Wave Jerk Amplitude CHUM-RV-017 Median EyeTrackingMultiple</v>
      </c>
      <c r="DB7" s="373" t="str">
        <f t="shared" si="5"/>
        <v>Square Wave Jerk Amplitude CHUM-RV-018 Median EyeTrackingMultiple</v>
      </c>
      <c r="DC7" s="374" t="e">
        <f>AVERAGE(CQ7:DB7)</f>
        <v>#DIV/0!</v>
      </c>
      <c r="DD7" s="375" t="e">
        <f>MEDIAN(CQ7:DB7)</f>
        <v>#NUM!</v>
      </c>
      <c r="DE7" s="375">
        <f>MAX(CQ7:DB7)</f>
        <v>0</v>
      </c>
      <c r="DF7" s="376">
        <f>MIN(CQ7:DB7)</f>
        <v>0</v>
      </c>
      <c r="DG7" s="387"/>
      <c r="DH7" s="66" t="s">
        <v>607</v>
      </c>
      <c r="DI7" s="373" t="str">
        <f t="shared" si="74"/>
        <v>Square Wave Jerk Amplitude CHUM-RV-003 Median EyeTrackingFollow</v>
      </c>
      <c r="DJ7" s="373" t="str">
        <f t="shared" si="74"/>
        <v>Square Wave Jerk Amplitude CHUM-RV-004 Median EyeTrackingFollow</v>
      </c>
      <c r="DK7" s="373" t="str">
        <f t="shared" si="74"/>
        <v>Square Wave Jerk Amplitude CHUM-RV-008 Median EyeTrackingFollow</v>
      </c>
      <c r="DL7" s="373" t="str">
        <f t="shared" si="74"/>
        <v>Square Wave Jerk Amplitude CHUM-RV-009 Median EyeTrackingFollow</v>
      </c>
      <c r="DM7" s="373" t="str">
        <f t="shared" si="74"/>
        <v>Square Wave Jerk Amplitude CHUM-RV-014 Median EyeTrackingFollow</v>
      </c>
      <c r="DN7" s="373" t="str">
        <f t="shared" si="74"/>
        <v>Square Wave Jerk Amplitude CHUM-RV-015 Median EyeTrackingFollow</v>
      </c>
      <c r="DO7" s="373" t="str">
        <f t="shared" si="74"/>
        <v>Square Wave Jerk Amplitude CHUM-RV-019 Median EyeTrackingFollow</v>
      </c>
      <c r="DP7" s="373" t="str">
        <f t="shared" si="74"/>
        <v>Square Wave Jerk Amplitude CHUM-RV-020 Median EyeTrackingFollow</v>
      </c>
      <c r="DQ7" s="373" t="str">
        <f t="shared" si="74"/>
        <v>Square Wave Jerk Amplitude CHUM-RV-021 Median EyeTrackingFollow</v>
      </c>
      <c r="DR7" s="373" t="str">
        <f t="shared" si="74"/>
        <v>Square Wave Jerk Amplitude CHUM-RV-022 Median EyeTrackingFollow</v>
      </c>
      <c r="DS7" s="373" t="str">
        <f>_xlfn.CONCAT($DI$3, " ",DS$4, " ",$DH7, " ", $DH$1)</f>
        <v>Square Wave Jerk Amplitude CHUM-RV-023 Median EyeTrackingFollow</v>
      </c>
      <c r="DT7" s="373" t="str">
        <f t="shared" si="74"/>
        <v>Square Wave Jerk Amplitude CHUM-RV-024 Median EyeTrackingFollow</v>
      </c>
      <c r="DU7" s="378" t="e">
        <f>AVERAGE(DI7:DQ7)</f>
        <v>#DIV/0!</v>
      </c>
      <c r="DV7" s="379" t="e">
        <f>MEDIAN(DI7:DQ7)</f>
        <v>#NUM!</v>
      </c>
      <c r="DW7" s="379">
        <f>MAX(DI7:DQ7)</f>
        <v>0</v>
      </c>
      <c r="DX7" s="380">
        <f>MIN(DI7:DQ7)</f>
        <v>0</v>
      </c>
      <c r="DY7" s="8"/>
      <c r="DZ7" s="8"/>
      <c r="EA7" s="66" t="s">
        <v>607</v>
      </c>
      <c r="EB7" s="373" t="str">
        <f t="shared" si="7"/>
        <v>Square Wave Jerk Amplitude CHUM-RV-001 Median EyeTrackingFollow</v>
      </c>
      <c r="EC7" s="373" t="str">
        <f t="shared" si="7"/>
        <v>Square Wave Jerk Amplitude CHUM-RV-002 Median EyeTrackingFollow</v>
      </c>
      <c r="ED7" s="373" t="str">
        <f t="shared" si="7"/>
        <v>Square Wave Jerk Amplitude CHUM-RV-005 Median EyeTrackingFollow</v>
      </c>
      <c r="EE7" s="373" t="str">
        <f t="shared" si="7"/>
        <v>Square Wave Jerk Amplitude CHUM-RV-006 Median EyeTrackingFollow</v>
      </c>
      <c r="EF7" s="373" t="str">
        <f t="shared" si="7"/>
        <v>Square Wave Jerk Amplitude CHUM-RV-007 Median EyeTrackingFollow</v>
      </c>
      <c r="EG7" s="373" t="str">
        <f t="shared" si="7"/>
        <v>Square Wave Jerk Amplitude CHUM-RV-010 Median EyeTrackingFollow</v>
      </c>
      <c r="EH7" s="373" t="str">
        <f t="shared" si="7"/>
        <v>Square Wave Jerk Amplitude CHUM-RV-011 Median EyeTrackingFollow</v>
      </c>
      <c r="EI7" s="373" t="str">
        <f t="shared" si="7"/>
        <v>Square Wave Jerk Amplitude CHUM-RV-012 Median EyeTrackingFollow</v>
      </c>
      <c r="EJ7" s="373" t="str">
        <f t="shared" si="7"/>
        <v>Square Wave Jerk Amplitude CHUM-RV-013 Median EyeTrackingFollow</v>
      </c>
      <c r="EK7" s="373" t="str">
        <f t="shared" si="7"/>
        <v>Square Wave Jerk Amplitude CHUM-RV-016 Median EyeTrackingFollow</v>
      </c>
      <c r="EL7" s="373" t="str">
        <f t="shared" si="7"/>
        <v>Square Wave Jerk Amplitude CHUM-RV-017 Median EyeTrackingFollow</v>
      </c>
      <c r="EM7" s="373" t="str">
        <f t="shared" si="7"/>
        <v>Square Wave Jerk Amplitude CHUM-RV-018 Median EyeTrackingFollow</v>
      </c>
      <c r="EN7" s="374" t="e">
        <f>AVERAGE(EB7:EM7)</f>
        <v>#DIV/0!</v>
      </c>
      <c r="EO7" s="375" t="e">
        <f>MEDIAN(EB7:EM7)</f>
        <v>#NUM!</v>
      </c>
      <c r="EP7" s="375">
        <f>MAX(EB7:EM7)</f>
        <v>0</v>
      </c>
      <c r="EQ7" s="376">
        <f>MIN(EB7:EM7)</f>
        <v>0</v>
      </c>
      <c r="ES7" s="66" t="s">
        <v>607</v>
      </c>
      <c r="ET7" s="373" t="str">
        <f t="shared" si="75"/>
        <v>Square Wave Jerk Initial Velocity CHUM-RV-003 Median EyeTrackingFix</v>
      </c>
      <c r="EU7" s="373" t="str">
        <f t="shared" si="75"/>
        <v>Square Wave Jerk Initial Velocity CHUM-RV-004 Median EyeTrackingFix</v>
      </c>
      <c r="EV7" s="373" t="str">
        <f t="shared" si="75"/>
        <v>Square Wave Jerk Initial Velocity CHUM-RV-008 Median EyeTrackingFix</v>
      </c>
      <c r="EW7" s="373" t="str">
        <f t="shared" si="75"/>
        <v>Square Wave Jerk Initial Velocity CHUM-RV-009 Median EyeTrackingFix</v>
      </c>
      <c r="EX7" s="373" t="str">
        <f t="shared" si="75"/>
        <v>Square Wave Jerk Initial Velocity CHUM-RV-014 Median EyeTrackingFix</v>
      </c>
      <c r="EY7" s="373" t="str">
        <f>_xlfn.CONCAT($ET$3, " ",EY$4, " ",$ES7, " ", $ES$1)</f>
        <v>Square Wave Jerk Initial Velocity CHUM-RV-015 Median EyeTrackingFix</v>
      </c>
      <c r="EZ7" s="373" t="str">
        <f t="shared" si="75"/>
        <v>Square Wave Jerk Initial Velocity CHUM-RV-019 Median EyeTrackingFix</v>
      </c>
      <c r="FA7" s="373" t="str">
        <f t="shared" si="75"/>
        <v>Square Wave Jerk Initial Velocity CHUM-RV-020 Median EyeTrackingFix</v>
      </c>
      <c r="FB7" s="373" t="str">
        <f t="shared" si="75"/>
        <v>Square Wave Jerk Initial Velocity CHUM-RV-021 Median EyeTrackingFix</v>
      </c>
      <c r="FC7" s="373" t="str">
        <f t="shared" si="75"/>
        <v>Square Wave Jerk Initial Velocity CHUM-RV-022 Median EyeTrackingFix</v>
      </c>
      <c r="FD7" s="373" t="str">
        <f t="shared" si="75"/>
        <v>Square Wave Jerk Initial Velocity CHUM-RV-023 Median EyeTrackingFix</v>
      </c>
      <c r="FE7" s="373" t="str">
        <f t="shared" si="75"/>
        <v>Square Wave Jerk Initial Velocity CHUM-RV-024 Median EyeTrackingFix</v>
      </c>
      <c r="FF7" s="378" t="e">
        <f>AVERAGE(ET7:FB7)</f>
        <v>#DIV/0!</v>
      </c>
      <c r="FG7" s="379" t="e">
        <f>MEDIAN(ET7:FB7)</f>
        <v>#NUM!</v>
      </c>
      <c r="FH7" s="379">
        <f>MAX(ET7:FB7)</f>
        <v>0</v>
      </c>
      <c r="FI7" s="380">
        <f>MIN(ET7:FB7)</f>
        <v>0</v>
      </c>
      <c r="FJ7" s="8"/>
      <c r="FK7" s="8"/>
      <c r="FL7" s="66" t="s">
        <v>607</v>
      </c>
      <c r="FM7" s="373" t="str">
        <f t="shared" si="9"/>
        <v>Square Wave Jerk Initial Velocity CHUM-RV-001 Median EyeTrackingFix</v>
      </c>
      <c r="FN7" s="373" t="str">
        <f t="shared" si="9"/>
        <v>Square Wave Jerk Initial Velocity CHUM-RV-002 Median EyeTrackingFix</v>
      </c>
      <c r="FO7" s="373" t="str">
        <f t="shared" si="9"/>
        <v>Square Wave Jerk Initial Velocity CHUM-RV-005 Median EyeTrackingFix</v>
      </c>
      <c r="FP7" s="373" t="str">
        <f t="shared" si="9"/>
        <v>Square Wave Jerk Initial Velocity CHUM-RV-006 Median EyeTrackingFix</v>
      </c>
      <c r="FQ7" s="373" t="str">
        <f t="shared" si="9"/>
        <v>Square Wave Jerk Initial Velocity CHUM-RV-007 Median EyeTrackingFix</v>
      </c>
      <c r="FR7" s="373" t="str">
        <f t="shared" si="9"/>
        <v>Square Wave Jerk Initial Velocity CHUM-RV-010 Median EyeTrackingFix</v>
      </c>
      <c r="FS7" s="373" t="str">
        <f t="shared" si="9"/>
        <v>Square Wave Jerk Initial Velocity CHUM-RV-011 Median EyeTrackingFix</v>
      </c>
      <c r="FT7" s="373" t="str">
        <f t="shared" si="9"/>
        <v>Square Wave Jerk Initial Velocity CHUM-RV-012 Median EyeTrackingFix</v>
      </c>
      <c r="FU7" s="373" t="str">
        <f t="shared" si="9"/>
        <v>Square Wave Jerk Initial Velocity CHUM-RV-013 Median EyeTrackingFix</v>
      </c>
      <c r="FV7" s="373" t="str">
        <f t="shared" si="9"/>
        <v>Square Wave Jerk Initial Velocity CHUM-RV-016 Median EyeTrackingFix</v>
      </c>
      <c r="FW7" s="373" t="str">
        <f t="shared" si="9"/>
        <v>Square Wave Jerk Initial Velocity CHUM-RV-017 Median EyeTrackingFix</v>
      </c>
      <c r="FX7" s="373" t="str">
        <f t="shared" si="9"/>
        <v>Square Wave Jerk Initial Velocity CHUM-RV-018 Median EyeTrackingFix</v>
      </c>
      <c r="FY7" s="374" t="e">
        <f>AVERAGE(FM7:FX7)</f>
        <v>#DIV/0!</v>
      </c>
      <c r="FZ7" s="375" t="e">
        <f>MEDIAN(FM7:FX7)</f>
        <v>#NUM!</v>
      </c>
      <c r="GA7" s="375">
        <f>MAX(FM7:FX7)</f>
        <v>0</v>
      </c>
      <c r="GB7" s="376">
        <f>MIN(FM7:FX7)</f>
        <v>0</v>
      </c>
      <c r="GD7" s="66" t="s">
        <v>607</v>
      </c>
      <c r="GE7" s="373" t="str">
        <f t="shared" si="76"/>
        <v>Square Wave Jerk Initial Velocity CHUM-RV-003 Median EyeTrackingMultiple</v>
      </c>
      <c r="GF7" s="373" t="str">
        <f t="shared" si="76"/>
        <v>Square Wave Jerk Initial Velocity CHUM-RV-004 Median EyeTrackingMultiple</v>
      </c>
      <c r="GG7" s="373" t="str">
        <f t="shared" si="76"/>
        <v>Square Wave Jerk Initial Velocity CHUM-RV-008 Median EyeTrackingMultiple</v>
      </c>
      <c r="GH7" s="373" t="str">
        <f t="shared" si="76"/>
        <v>Square Wave Jerk Initial Velocity CHUM-RV-009 Median EyeTrackingMultiple</v>
      </c>
      <c r="GI7" s="373" t="str">
        <f t="shared" si="76"/>
        <v>Square Wave Jerk Initial Velocity CHUM-RV-014 Median EyeTrackingMultiple</v>
      </c>
      <c r="GJ7" s="373" t="str">
        <f t="shared" si="76"/>
        <v>Square Wave Jerk Initial Velocity CHUM-RV-015 Median EyeTrackingMultiple</v>
      </c>
      <c r="GK7" s="373" t="str">
        <f t="shared" si="76"/>
        <v>Square Wave Jerk Initial Velocity CHUM-RV-019 Median EyeTrackingMultiple</v>
      </c>
      <c r="GL7" s="373" t="str">
        <f t="shared" si="76"/>
        <v>Square Wave Jerk Initial Velocity CHUM-RV-020 Median EyeTrackingMultiple</v>
      </c>
      <c r="GM7" s="373" t="str">
        <f t="shared" si="76"/>
        <v>Square Wave Jerk Initial Velocity CHUM-RV-021 Median EyeTrackingMultiple</v>
      </c>
      <c r="GN7" s="373" t="str">
        <f t="shared" si="76"/>
        <v>Square Wave Jerk Initial Velocity CHUM-RV-022 Median EyeTrackingMultiple</v>
      </c>
      <c r="GO7" s="373" t="str">
        <f t="shared" si="76"/>
        <v>Square Wave Jerk Initial Velocity CHUM-RV-023 Median EyeTrackingMultiple</v>
      </c>
      <c r="GP7" s="373" t="str">
        <f t="shared" si="76"/>
        <v>Square Wave Jerk Initial Velocity CHUM-RV-024 Median EyeTrackingMultiple</v>
      </c>
      <c r="GQ7" s="378" t="e">
        <f>AVERAGE(GE7:GM7)</f>
        <v>#DIV/0!</v>
      </c>
      <c r="GR7" s="379" t="e">
        <f>MEDIAN(GE7:GM7)</f>
        <v>#NUM!</v>
      </c>
      <c r="GS7" s="379">
        <f>MAX(GE7:GM7)</f>
        <v>0</v>
      </c>
      <c r="GT7" s="380">
        <f>MIN(GE7:GM7)</f>
        <v>0</v>
      </c>
      <c r="GU7" s="8"/>
      <c r="GV7" s="8"/>
      <c r="GW7" s="66" t="s">
        <v>607</v>
      </c>
      <c r="GX7" s="373" t="str">
        <f t="shared" si="11"/>
        <v>Square Wave Jerk Initial Velocity CHUM-RV-001 Median EyeTrackingMultiple</v>
      </c>
      <c r="GY7" s="373" t="str">
        <f t="shared" si="11"/>
        <v>Square Wave Jerk Initial Velocity CHUM-RV-002 Median EyeTrackingMultiple</v>
      </c>
      <c r="GZ7" s="373" t="str">
        <f t="shared" si="11"/>
        <v>Square Wave Jerk Initial Velocity CHUM-RV-005 Median EyeTrackingMultiple</v>
      </c>
      <c r="HA7" s="373" t="str">
        <f t="shared" si="11"/>
        <v>Square Wave Jerk Initial Velocity CHUM-RV-006 Median EyeTrackingMultiple</v>
      </c>
      <c r="HB7" s="373" t="str">
        <f t="shared" si="11"/>
        <v>Square Wave Jerk Initial Velocity CHUM-RV-007 Median EyeTrackingMultiple</v>
      </c>
      <c r="HC7" s="373" t="str">
        <f t="shared" si="11"/>
        <v>Square Wave Jerk Initial Velocity CHUM-RV-010 Median EyeTrackingMultiple</v>
      </c>
      <c r="HD7" s="373" t="str">
        <f t="shared" si="11"/>
        <v>Square Wave Jerk Initial Velocity CHUM-RV-011 Median EyeTrackingMultiple</v>
      </c>
      <c r="HE7" s="373" t="str">
        <f t="shared" si="11"/>
        <v>Square Wave Jerk Initial Velocity CHUM-RV-012 Median EyeTrackingMultiple</v>
      </c>
      <c r="HF7" s="373" t="str">
        <f t="shared" si="11"/>
        <v>Square Wave Jerk Initial Velocity CHUM-RV-013 Median EyeTrackingMultiple</v>
      </c>
      <c r="HG7" s="373" t="str">
        <f t="shared" si="11"/>
        <v>Square Wave Jerk Initial Velocity CHUM-RV-016 Median EyeTrackingMultiple</v>
      </c>
      <c r="HH7" s="373" t="str">
        <f t="shared" si="11"/>
        <v>Square Wave Jerk Initial Velocity CHUM-RV-017 Median EyeTrackingMultiple</v>
      </c>
      <c r="HI7" s="373" t="str">
        <f t="shared" si="11"/>
        <v>Square Wave Jerk Initial Velocity CHUM-RV-018 Median EyeTrackingMultiple</v>
      </c>
      <c r="HJ7" s="374" t="e">
        <f>AVERAGE(GX7:HI7)</f>
        <v>#DIV/0!</v>
      </c>
      <c r="HK7" s="375" t="e">
        <f>MEDIAN(GX7:HI7)</f>
        <v>#NUM!</v>
      </c>
      <c r="HL7" s="375">
        <f>MAX(GX7:HI7)</f>
        <v>0</v>
      </c>
      <c r="HM7" s="376">
        <f>MIN(GX7:HI7)</f>
        <v>0</v>
      </c>
      <c r="HN7" s="412"/>
      <c r="HO7" s="66" t="s">
        <v>607</v>
      </c>
      <c r="HP7" s="373" t="str">
        <f t="shared" si="77"/>
        <v>Square Wave Jerk Initial Velocity CHUM-RV-003 Median EyeTrackingFollow</v>
      </c>
      <c r="HQ7" s="373" t="str">
        <f t="shared" si="77"/>
        <v>Square Wave Jerk Initial Velocity CHUM-RV-004 Median EyeTrackingFollow</v>
      </c>
      <c r="HR7" s="373" t="str">
        <f t="shared" si="77"/>
        <v>Square Wave Jerk Initial Velocity CHUM-RV-008 Median EyeTrackingFollow</v>
      </c>
      <c r="HS7" s="373" t="str">
        <f t="shared" si="77"/>
        <v>Square Wave Jerk Initial Velocity CHUM-RV-009 Median EyeTrackingFollow</v>
      </c>
      <c r="HT7" s="373" t="str">
        <f t="shared" si="77"/>
        <v>Square Wave Jerk Initial Velocity CHUM-RV-014 Median EyeTrackingFollow</v>
      </c>
      <c r="HU7" s="373" t="str">
        <f t="shared" si="77"/>
        <v>Square Wave Jerk Initial Velocity CHUM-RV-015 Median EyeTrackingFollow</v>
      </c>
      <c r="HV7" s="373" t="str">
        <f t="shared" si="77"/>
        <v>Square Wave Jerk Initial Velocity CHUM-RV-019 Median EyeTrackingFollow</v>
      </c>
      <c r="HW7" s="373" t="str">
        <f t="shared" si="77"/>
        <v>Square Wave Jerk Initial Velocity CHUM-RV-020 Median EyeTrackingFollow</v>
      </c>
      <c r="HX7" s="373" t="str">
        <f t="shared" si="77"/>
        <v>Square Wave Jerk Initial Velocity CHUM-RV-021 Median EyeTrackingFollow</v>
      </c>
      <c r="HY7" s="373" t="str">
        <f t="shared" si="77"/>
        <v>Square Wave Jerk Initial Velocity CHUM-RV-022 Median EyeTrackingFollow</v>
      </c>
      <c r="HZ7" s="373" t="str">
        <f t="shared" si="77"/>
        <v>Square Wave Jerk Initial Velocity CHUM-RV-023 Median EyeTrackingFollow</v>
      </c>
      <c r="IA7" s="373" t="str">
        <f t="shared" si="77"/>
        <v>Square Wave Jerk Initial Velocity CHUM-RV-024 Median EyeTrackingFollow</v>
      </c>
      <c r="IB7" s="378" t="e">
        <f>AVERAGE(HP7:HX7)</f>
        <v>#DIV/0!</v>
      </c>
      <c r="IC7" s="379" t="e">
        <f>MEDIAN(HP7:HX7)</f>
        <v>#NUM!</v>
      </c>
      <c r="ID7" s="379">
        <f>MAX(HP7:HX7)</f>
        <v>0</v>
      </c>
      <c r="IE7" s="380">
        <f>MIN(HP7:HX7)</f>
        <v>0</v>
      </c>
      <c r="IF7" s="8"/>
      <c r="IG7" s="8"/>
      <c r="IH7" s="66" t="s">
        <v>607</v>
      </c>
      <c r="II7" s="373" t="str">
        <f t="shared" si="13"/>
        <v>Square Wave Jerk Initial Velocity CHUM-RV-001 Median EyeTrackingFollow</v>
      </c>
      <c r="IJ7" s="373" t="str">
        <f t="shared" si="13"/>
        <v>Square Wave Jerk Initial Velocity CHUM-RV-002 Median EyeTrackingFollow</v>
      </c>
      <c r="IK7" s="373" t="str">
        <f t="shared" si="13"/>
        <v>Square Wave Jerk Initial Velocity CHUM-RV-005 Median EyeTrackingFollow</v>
      </c>
      <c r="IL7" s="373" t="str">
        <f t="shared" si="13"/>
        <v>Square Wave Jerk Initial Velocity CHUM-RV-006 Median EyeTrackingFollow</v>
      </c>
      <c r="IM7" s="373" t="str">
        <f t="shared" si="13"/>
        <v>Square Wave Jerk Initial Velocity CHUM-RV-007 Median EyeTrackingFollow</v>
      </c>
      <c r="IN7" s="373" t="str">
        <f t="shared" si="13"/>
        <v>Square Wave Jerk Initial Velocity CHUM-RV-010 Median EyeTrackingFollow</v>
      </c>
      <c r="IO7" s="373" t="str">
        <f t="shared" si="13"/>
        <v>Square Wave Jerk Initial Velocity CHUM-RV-011 Median EyeTrackingFollow</v>
      </c>
      <c r="IP7" s="373" t="str">
        <f t="shared" si="13"/>
        <v>Square Wave Jerk Initial Velocity CHUM-RV-012 Median EyeTrackingFollow</v>
      </c>
      <c r="IQ7" s="373" t="str">
        <f t="shared" si="13"/>
        <v>Square Wave Jerk Initial Velocity CHUM-RV-013 Median EyeTrackingFollow</v>
      </c>
      <c r="IR7" s="373" t="str">
        <f t="shared" si="13"/>
        <v>Square Wave Jerk Initial Velocity CHUM-RV-016 Median EyeTrackingFollow</v>
      </c>
      <c r="IS7" s="373" t="str">
        <f t="shared" si="13"/>
        <v>Square Wave Jerk Initial Velocity CHUM-RV-017 Median EyeTrackingFollow</v>
      </c>
      <c r="IT7" s="373" t="str">
        <f t="shared" si="13"/>
        <v>Square Wave Jerk Initial Velocity CHUM-RV-018 Median EyeTrackingFollow</v>
      </c>
      <c r="IU7" s="374" t="e">
        <f>AVERAGE(II7:IT7)</f>
        <v>#DIV/0!</v>
      </c>
      <c r="IV7" s="375" t="e">
        <f>MEDIAN(II7:IT7)</f>
        <v>#NUM!</v>
      </c>
      <c r="IW7" s="375">
        <f>MAX(II7:IT7)</f>
        <v>0</v>
      </c>
      <c r="IX7" s="376">
        <f>MIN(II7:IT7)</f>
        <v>0</v>
      </c>
      <c r="IZ7" s="66" t="s">
        <v>607</v>
      </c>
      <c r="JA7" s="373" t="str">
        <f t="shared" si="78"/>
        <v>Square Wave Jerk Peak Velocity CHUM-RV-003 Median EyeTrackingFix</v>
      </c>
      <c r="JB7" s="373" t="str">
        <f>_xlfn.CONCAT($JA$3, " ",JB$4, " ",$IZ7, " ", $IZ$1)</f>
        <v>Square Wave Jerk Peak Velocity CHUM-RV-004 Median EyeTrackingFix</v>
      </c>
      <c r="JC7" s="373" t="str">
        <f t="shared" si="78"/>
        <v>Square Wave Jerk Peak Velocity CHUM-RV-008 Median EyeTrackingFix</v>
      </c>
      <c r="JD7" s="373" t="str">
        <f t="shared" si="78"/>
        <v>Square Wave Jerk Peak Velocity CHUM-RV-009 Median EyeTrackingFix</v>
      </c>
      <c r="JE7" s="373" t="str">
        <f t="shared" si="78"/>
        <v>Square Wave Jerk Peak Velocity CHUM-RV-014 Median EyeTrackingFix</v>
      </c>
      <c r="JF7" s="373" t="str">
        <f t="shared" si="78"/>
        <v>Square Wave Jerk Peak Velocity CHUM-RV-015 Median EyeTrackingFix</v>
      </c>
      <c r="JG7" s="373" t="str">
        <f t="shared" si="78"/>
        <v>Square Wave Jerk Peak Velocity CHUM-RV-019 Median EyeTrackingFix</v>
      </c>
      <c r="JH7" s="373" t="str">
        <f t="shared" si="78"/>
        <v>Square Wave Jerk Peak Velocity CHUM-RV-020 Median EyeTrackingFix</v>
      </c>
      <c r="JI7" s="373" t="str">
        <f t="shared" si="78"/>
        <v>Square Wave Jerk Peak Velocity CHUM-RV-021 Median EyeTrackingFix</v>
      </c>
      <c r="JJ7" s="373" t="str">
        <f t="shared" si="78"/>
        <v>Square Wave Jerk Peak Velocity CHUM-RV-022 Median EyeTrackingFix</v>
      </c>
      <c r="JK7" s="373" t="str">
        <f t="shared" si="78"/>
        <v>Square Wave Jerk Peak Velocity CHUM-RV-023 Median EyeTrackingFix</v>
      </c>
      <c r="JL7" s="373" t="str">
        <f t="shared" si="78"/>
        <v>Square Wave Jerk Peak Velocity CHUM-RV-024 Median EyeTrackingFix</v>
      </c>
      <c r="JM7" s="378" t="e">
        <f>AVERAGE(JA7:JI7)</f>
        <v>#DIV/0!</v>
      </c>
      <c r="JN7" s="379" t="e">
        <f>MEDIAN(JA7:JI7)</f>
        <v>#NUM!</v>
      </c>
      <c r="JO7" s="379">
        <f>MAX(JA7:JI7)</f>
        <v>0</v>
      </c>
      <c r="JP7" s="380">
        <f>MIN(JA7:JI7)</f>
        <v>0</v>
      </c>
      <c r="JQ7" s="8"/>
      <c r="JR7" s="8"/>
      <c r="JS7" s="66" t="s">
        <v>607</v>
      </c>
      <c r="JT7" s="373" t="str">
        <f t="shared" si="15"/>
        <v>Square Wave Jerk Peak Velocity CHUM-RV-001 Median EyeTrackingFix</v>
      </c>
      <c r="JU7" s="373" t="str">
        <f t="shared" si="15"/>
        <v>Square Wave Jerk Peak Velocity CHUM-RV-002 Median EyeTrackingFix</v>
      </c>
      <c r="JV7" s="373" t="str">
        <f t="shared" si="15"/>
        <v>Square Wave Jerk Peak Velocity CHUM-RV-005 Median EyeTrackingFix</v>
      </c>
      <c r="JW7" s="373" t="str">
        <f t="shared" si="15"/>
        <v>Square Wave Jerk Peak Velocity CHUM-RV-006 Median EyeTrackingFix</v>
      </c>
      <c r="JX7" s="373" t="str">
        <f t="shared" si="15"/>
        <v>Square Wave Jerk Peak Velocity CHUM-RV-007 Median EyeTrackingFix</v>
      </c>
      <c r="JY7" s="373" t="str">
        <f t="shared" si="15"/>
        <v>Square Wave Jerk Peak Velocity CHUM-RV-010 Median EyeTrackingFix</v>
      </c>
      <c r="JZ7" s="373" t="str">
        <f t="shared" si="15"/>
        <v>Square Wave Jerk Peak Velocity CHUM-RV-011 Median EyeTrackingFix</v>
      </c>
      <c r="KA7" s="373" t="str">
        <f t="shared" si="15"/>
        <v>Square Wave Jerk Peak Velocity CHUM-RV-012 Median EyeTrackingFix</v>
      </c>
      <c r="KB7" s="373" t="str">
        <f t="shared" si="15"/>
        <v>Square Wave Jerk Peak Velocity CHUM-RV-013 Median EyeTrackingFix</v>
      </c>
      <c r="KC7" s="373" t="str">
        <f t="shared" si="15"/>
        <v>Square Wave Jerk Peak Velocity CHUM-RV-016 Median EyeTrackingFix</v>
      </c>
      <c r="KD7" s="373" t="str">
        <f t="shared" si="15"/>
        <v>Square Wave Jerk Peak Velocity CHUM-RV-017 Median EyeTrackingFix</v>
      </c>
      <c r="KE7" s="373" t="str">
        <f t="shared" si="15"/>
        <v>Square Wave Jerk Peak Velocity CHUM-RV-018 Median EyeTrackingFix</v>
      </c>
      <c r="KF7" s="374" t="e">
        <f>AVERAGE(JT7:KE7)</f>
        <v>#DIV/0!</v>
      </c>
      <c r="KG7" s="375" t="e">
        <f>MEDIAN(JT7:KE7)</f>
        <v>#NUM!</v>
      </c>
      <c r="KH7" s="375">
        <f>MAX(JT7:KE7)</f>
        <v>0</v>
      </c>
      <c r="KI7" s="376">
        <f>MIN(JT7:KE7)</f>
        <v>0</v>
      </c>
      <c r="KK7" s="66" t="s">
        <v>607</v>
      </c>
      <c r="KL7" s="373" t="str">
        <f t="shared" si="79"/>
        <v>Square Wave Jerk Peak Velocity CHUM-RV-003 Median EyeTrackingMultiple</v>
      </c>
      <c r="KM7" s="373" t="str">
        <f t="shared" si="79"/>
        <v>Square Wave Jerk Peak Velocity CHUM-RV-004 Median EyeTrackingMultiple</v>
      </c>
      <c r="KN7" s="373" t="str">
        <f t="shared" si="79"/>
        <v>Square Wave Jerk Peak Velocity CHUM-RV-008 Median EyeTrackingMultiple</v>
      </c>
      <c r="KO7" s="373" t="str">
        <f t="shared" si="79"/>
        <v>Square Wave Jerk Peak Velocity CHUM-RV-009 Median EyeTrackingMultiple</v>
      </c>
      <c r="KP7" s="373" t="str">
        <f t="shared" si="79"/>
        <v>Square Wave Jerk Peak Velocity CHUM-RV-014 Median EyeTrackingMultiple</v>
      </c>
      <c r="KQ7" s="373" t="str">
        <f t="shared" si="79"/>
        <v>Square Wave Jerk Peak Velocity CHUM-RV-015 Median EyeTrackingMultiple</v>
      </c>
      <c r="KR7" s="373" t="str">
        <f t="shared" si="79"/>
        <v>Square Wave Jerk Peak Velocity CHUM-RV-019 Median EyeTrackingMultiple</v>
      </c>
      <c r="KS7" s="373" t="str">
        <f>_xlfn.CONCAT($KL$3, " ",KS$4, " ",$KK7, " ", $KK$1)</f>
        <v>Square Wave Jerk Peak Velocity CHUM-RV-020 Median EyeTrackingMultiple</v>
      </c>
      <c r="KT7" s="373" t="str">
        <f t="shared" si="79"/>
        <v>Square Wave Jerk Peak Velocity CHUM-RV-021 Median EyeTrackingMultiple</v>
      </c>
      <c r="KU7" s="373" t="str">
        <f t="shared" si="16"/>
        <v>Square Wave Jerk Peak Velocity CHUM-RV-022 Median EyeTrackingMultiple</v>
      </c>
      <c r="KV7" s="373" t="str">
        <f t="shared" si="16"/>
        <v>Square Wave Jerk Peak Velocity CHUM-RV-023 Median EyeTrackingMultiple</v>
      </c>
      <c r="KW7" s="373" t="str">
        <f t="shared" si="16"/>
        <v>Square Wave Jerk Peak Velocity CHUM-RV-024 Median EyeTrackingMultiple</v>
      </c>
      <c r="KX7" s="378" t="e">
        <f>AVERAGE(KL7:KT7)</f>
        <v>#DIV/0!</v>
      </c>
      <c r="KY7" s="379" t="e">
        <f>MEDIAN(KL7:KT7)</f>
        <v>#NUM!</v>
      </c>
      <c r="KZ7" s="379">
        <f>MAX(KL7:KT7)</f>
        <v>0</v>
      </c>
      <c r="LA7" s="380">
        <f>MIN(KL7:KT7)</f>
        <v>0</v>
      </c>
      <c r="LB7" s="8"/>
      <c r="LC7" s="8"/>
      <c r="LD7" s="66" t="s">
        <v>607</v>
      </c>
      <c r="LE7" s="373" t="str">
        <f t="shared" si="17"/>
        <v>Square Wave Jerk Peak Velocity CHUM-RV-001 Median EyeTrackingMultiple</v>
      </c>
      <c r="LF7" s="373" t="str">
        <f t="shared" si="17"/>
        <v>Square Wave Jerk Peak Velocity CHUM-RV-002 Median EyeTrackingMultiple</v>
      </c>
      <c r="LG7" s="373" t="str">
        <f t="shared" si="17"/>
        <v>Square Wave Jerk Peak Velocity CHUM-RV-005 Median EyeTrackingMultiple</v>
      </c>
      <c r="LH7" s="373" t="str">
        <f t="shared" si="17"/>
        <v>Square Wave Jerk Peak Velocity CHUM-RV-006 Median EyeTrackingMultiple</v>
      </c>
      <c r="LI7" s="373" t="str">
        <f t="shared" si="17"/>
        <v>Square Wave Jerk Peak Velocity CHUM-RV-007 Median EyeTrackingMultiple</v>
      </c>
      <c r="LJ7" s="373" t="str">
        <f t="shared" si="17"/>
        <v>Square Wave Jerk Peak Velocity CHUM-RV-010 Median EyeTrackingMultiple</v>
      </c>
      <c r="LK7" s="373" t="str">
        <f t="shared" si="17"/>
        <v>Square Wave Jerk Peak Velocity CHUM-RV-011 Median EyeTrackingMultiple</v>
      </c>
      <c r="LL7" s="373" t="str">
        <f t="shared" si="17"/>
        <v>Square Wave Jerk Peak Velocity CHUM-RV-012 Median EyeTrackingMultiple</v>
      </c>
      <c r="LM7" s="373" t="str">
        <f t="shared" si="17"/>
        <v>Square Wave Jerk Peak Velocity CHUM-RV-013 Median EyeTrackingMultiple</v>
      </c>
      <c r="LN7" s="373" t="str">
        <f t="shared" si="17"/>
        <v>Square Wave Jerk Peak Velocity CHUM-RV-016 Median EyeTrackingMultiple</v>
      </c>
      <c r="LO7" s="373" t="str">
        <f t="shared" si="17"/>
        <v>Square Wave Jerk Peak Velocity CHUM-RV-017 Median EyeTrackingMultiple</v>
      </c>
      <c r="LP7" s="373" t="str">
        <f t="shared" si="17"/>
        <v>Square Wave Jerk Peak Velocity CHUM-RV-018 Median EyeTrackingMultiple</v>
      </c>
      <c r="LQ7" s="374" t="e">
        <f>AVERAGE(LE7:LP7)</f>
        <v>#DIV/0!</v>
      </c>
      <c r="LR7" s="375" t="e">
        <f>MEDIAN(LE7:LP7)</f>
        <v>#NUM!</v>
      </c>
      <c r="LS7" s="375">
        <f>MAX(LE7:LP7)</f>
        <v>0</v>
      </c>
      <c r="LT7" s="376">
        <f>MIN(LE7:LP7)</f>
        <v>0</v>
      </c>
      <c r="LU7" s="413"/>
      <c r="LV7" s="66" t="s">
        <v>607</v>
      </c>
      <c r="LW7" s="373" t="str">
        <f t="shared" si="80"/>
        <v>Square Wave Jerk Peak Velocity CHUM-RV-003 Median EyeTrackingFollow</v>
      </c>
      <c r="LX7" s="373" t="str">
        <f t="shared" si="80"/>
        <v>Square Wave Jerk Peak Velocity CHUM-RV-004 Median EyeTrackingFollow</v>
      </c>
      <c r="LY7" s="373" t="str">
        <f t="shared" si="80"/>
        <v>Square Wave Jerk Peak Velocity CHUM-RV-008 Median EyeTrackingFollow</v>
      </c>
      <c r="LZ7" s="373" t="str">
        <f t="shared" si="80"/>
        <v>Square Wave Jerk Peak Velocity CHUM-RV-009 Median EyeTrackingFollow</v>
      </c>
      <c r="MA7" s="373" t="str">
        <f t="shared" si="80"/>
        <v>Square Wave Jerk Peak Velocity CHUM-RV-014 Median EyeTrackingFollow</v>
      </c>
      <c r="MB7" s="373" t="str">
        <f t="shared" si="80"/>
        <v>Square Wave Jerk Peak Velocity CHUM-RV-015 Median EyeTrackingFollow</v>
      </c>
      <c r="MC7" s="373" t="str">
        <f t="shared" si="80"/>
        <v>Square Wave Jerk Peak Velocity CHUM-RV-019 Median EyeTrackingFollow</v>
      </c>
      <c r="MD7" s="373" t="str">
        <f t="shared" si="80"/>
        <v>Square Wave Jerk Peak Velocity CHUM-RV-020 Median EyeTrackingFollow</v>
      </c>
      <c r="ME7" s="373" t="str">
        <f t="shared" si="80"/>
        <v>Square Wave Jerk Peak Velocity CHUM-RV-021 Median EyeTrackingFollow</v>
      </c>
      <c r="MF7" s="373" t="str">
        <f t="shared" si="18"/>
        <v>Square Wave Jerk Peak Velocity CHUM-RV-022 Median EyeTrackingFollow</v>
      </c>
      <c r="MG7" s="373" t="str">
        <f t="shared" si="18"/>
        <v>Square Wave Jerk Peak Velocity CHUM-RV-023 Median EyeTrackingFollow</v>
      </c>
      <c r="MH7" s="373" t="str">
        <f t="shared" si="18"/>
        <v>Square Wave Jerk Peak Velocity CHUM-RV-024 Median EyeTrackingFollow</v>
      </c>
      <c r="MI7" s="378" t="e">
        <f>AVERAGE(LW7:ME7)</f>
        <v>#DIV/0!</v>
      </c>
      <c r="MJ7" s="379" t="e">
        <f>MEDIAN(LW7:ME7)</f>
        <v>#NUM!</v>
      </c>
      <c r="MK7" s="379">
        <f>MAX(LW7:ME7)</f>
        <v>0</v>
      </c>
      <c r="ML7" s="380">
        <f>MIN(LW7:ME7)</f>
        <v>0</v>
      </c>
      <c r="MM7" s="8"/>
      <c r="MN7" s="8"/>
      <c r="MO7" s="66" t="s">
        <v>607</v>
      </c>
      <c r="MP7" s="373" t="str">
        <f t="shared" si="19"/>
        <v>Square Wave Jerk Peak Velocity CHUM-RV-001 Median EyeTrackingFollow</v>
      </c>
      <c r="MQ7" s="373" t="str">
        <f t="shared" si="19"/>
        <v>Square Wave Jerk Peak Velocity CHUM-RV-002 Median EyeTrackingFollow</v>
      </c>
      <c r="MR7" s="373" t="str">
        <f t="shared" si="19"/>
        <v>Square Wave Jerk Peak Velocity CHUM-RV-005 Median EyeTrackingFollow</v>
      </c>
      <c r="MS7" s="373" t="str">
        <f t="shared" si="19"/>
        <v>Square Wave Jerk Peak Velocity CHUM-RV-006 Median EyeTrackingFollow</v>
      </c>
      <c r="MT7" s="373" t="str">
        <f t="shared" si="19"/>
        <v>Square Wave Jerk Peak Velocity CHUM-RV-007 Median EyeTrackingFollow</v>
      </c>
      <c r="MU7" s="373" t="str">
        <f t="shared" si="19"/>
        <v>Square Wave Jerk Peak Velocity CHUM-RV-010 Median EyeTrackingFollow</v>
      </c>
      <c r="MV7" s="373" t="str">
        <f t="shared" si="19"/>
        <v>Square Wave Jerk Peak Velocity CHUM-RV-011 Median EyeTrackingFollow</v>
      </c>
      <c r="MW7" s="373" t="str">
        <f t="shared" si="19"/>
        <v>Square Wave Jerk Peak Velocity CHUM-RV-012 Median EyeTrackingFollow</v>
      </c>
      <c r="MX7" s="373" t="str">
        <f t="shared" si="19"/>
        <v>Square Wave Jerk Peak Velocity CHUM-RV-013 Median EyeTrackingFollow</v>
      </c>
      <c r="MY7" s="373" t="str">
        <f t="shared" si="19"/>
        <v>Square Wave Jerk Peak Velocity CHUM-RV-016 Median EyeTrackingFollow</v>
      </c>
      <c r="MZ7" s="373" t="str">
        <f t="shared" si="19"/>
        <v>Square Wave Jerk Peak Velocity CHUM-RV-017 Median EyeTrackingFollow</v>
      </c>
      <c r="NA7" s="373" t="str">
        <f t="shared" si="19"/>
        <v>Square Wave Jerk Peak Velocity CHUM-RV-018 Median EyeTrackingFollow</v>
      </c>
      <c r="NB7" s="374" t="e">
        <f>AVERAGE(MP7:NA7)</f>
        <v>#DIV/0!</v>
      </c>
      <c r="NC7" s="375" t="e">
        <f>MEDIAN(MP7:NA7)</f>
        <v>#NUM!</v>
      </c>
      <c r="ND7" s="375">
        <f>MAX(MP7:NA7)</f>
        <v>0</v>
      </c>
      <c r="NE7" s="376">
        <f>MIN(MP7:NA7)</f>
        <v>0</v>
      </c>
      <c r="NG7" s="66" t="s">
        <v>607</v>
      </c>
      <c r="NH7" s="373" t="str">
        <f t="shared" si="81"/>
        <v>Square Wave Jerk Time CHUM-RV-003 Median EyeTrackingFix</v>
      </c>
      <c r="NI7" s="373" t="str">
        <f t="shared" si="81"/>
        <v>Square Wave Jerk Time CHUM-RV-004 Median EyeTrackingFix</v>
      </c>
      <c r="NJ7" s="373" t="str">
        <f t="shared" si="81"/>
        <v>Square Wave Jerk Time CHUM-RV-008 Median EyeTrackingFix</v>
      </c>
      <c r="NK7" s="373" t="str">
        <f t="shared" si="81"/>
        <v>Square Wave Jerk Time CHUM-RV-009 Median EyeTrackingFix</v>
      </c>
      <c r="NL7" s="373" t="str">
        <f t="shared" si="81"/>
        <v>Square Wave Jerk Time CHUM-RV-014 Median EyeTrackingFix</v>
      </c>
      <c r="NM7" s="373" t="str">
        <f t="shared" si="81"/>
        <v>Square Wave Jerk Time CHUM-RV-015 Median EyeTrackingFix</v>
      </c>
      <c r="NN7" s="373" t="str">
        <f t="shared" si="81"/>
        <v>Square Wave Jerk Time CHUM-RV-019 Median EyeTrackingFix</v>
      </c>
      <c r="NO7" s="373" t="str">
        <f t="shared" si="81"/>
        <v>Square Wave Jerk Time CHUM-RV-020 Median EyeTrackingFix</v>
      </c>
      <c r="NP7" s="373" t="str">
        <f t="shared" si="81"/>
        <v>Square Wave Jerk Time CHUM-RV-021 Median EyeTrackingFix</v>
      </c>
      <c r="NQ7" s="373" t="str">
        <f t="shared" si="20"/>
        <v>Square Wave Jerk Time CHUM-RV-022 Median EyeTrackingFix</v>
      </c>
      <c r="NR7" s="373" t="str">
        <f t="shared" si="20"/>
        <v>Square Wave Jerk Time CHUM-RV-023 Median EyeTrackingFix</v>
      </c>
      <c r="NS7" s="373" t="str">
        <f t="shared" si="20"/>
        <v>Square Wave Jerk Time CHUM-RV-024 Median EyeTrackingFix</v>
      </c>
      <c r="NT7" s="378" t="e">
        <f>AVERAGE(NH7:NP7)</f>
        <v>#DIV/0!</v>
      </c>
      <c r="NU7" s="379" t="e">
        <f>MEDIAN(NH7:NP7)</f>
        <v>#NUM!</v>
      </c>
      <c r="NV7" s="379">
        <f>MAX(NH7:NP7)</f>
        <v>0</v>
      </c>
      <c r="NW7" s="380">
        <f>MIN(NH7:NP7)</f>
        <v>0</v>
      </c>
      <c r="NX7" s="8"/>
      <c r="NY7" s="8"/>
      <c r="NZ7" s="66" t="s">
        <v>607</v>
      </c>
      <c r="OA7" s="373" t="str">
        <f t="shared" si="21"/>
        <v>Square Wave Jerk Time CHUM-RV-001 Median EyeTrackingFix</v>
      </c>
      <c r="OB7" s="373" t="str">
        <f t="shared" si="21"/>
        <v>Square Wave Jerk Time CHUM-RV-002 Median EyeTrackingFix</v>
      </c>
      <c r="OC7" s="373" t="str">
        <f t="shared" si="21"/>
        <v>Square Wave Jerk Time CHUM-RV-005 Median EyeTrackingFix</v>
      </c>
      <c r="OD7" s="373" t="str">
        <f t="shared" si="21"/>
        <v>Square Wave Jerk Time CHUM-RV-006 Median EyeTrackingFix</v>
      </c>
      <c r="OE7" s="373" t="str">
        <f t="shared" si="21"/>
        <v>Square Wave Jerk Time CHUM-RV-007 Median EyeTrackingFix</v>
      </c>
      <c r="OF7" s="373" t="str">
        <f t="shared" si="21"/>
        <v>Square Wave Jerk Time CHUM-RV-010 Median EyeTrackingFix</v>
      </c>
      <c r="OG7" s="373" t="str">
        <f t="shared" si="21"/>
        <v>Square Wave Jerk Time CHUM-RV-011 Median EyeTrackingFix</v>
      </c>
      <c r="OH7" s="373" t="str">
        <f t="shared" si="21"/>
        <v>Square Wave Jerk Time CHUM-RV-012 Median EyeTrackingFix</v>
      </c>
      <c r="OI7" s="373" t="str">
        <f t="shared" si="21"/>
        <v>Square Wave Jerk Time CHUM-RV-013 Median EyeTrackingFix</v>
      </c>
      <c r="OJ7" s="373" t="str">
        <f t="shared" si="21"/>
        <v>Square Wave Jerk Time CHUM-RV-016 Median EyeTrackingFix</v>
      </c>
      <c r="OK7" s="373" t="str">
        <f t="shared" si="21"/>
        <v>Square Wave Jerk Time CHUM-RV-017 Median EyeTrackingFix</v>
      </c>
      <c r="OL7" s="373" t="str">
        <f t="shared" si="21"/>
        <v>Square Wave Jerk Time CHUM-RV-018 Median EyeTrackingFix</v>
      </c>
      <c r="OM7" s="374" t="e">
        <f>AVERAGE(OA7:OL7)</f>
        <v>#DIV/0!</v>
      </c>
      <c r="ON7" s="375" t="e">
        <f>MEDIAN(OA7:OL7)</f>
        <v>#NUM!</v>
      </c>
      <c r="OO7" s="375">
        <f>MAX(OA7:OL7)</f>
        <v>0</v>
      </c>
      <c r="OP7" s="376">
        <f>MIN(OA7:OL7)</f>
        <v>0</v>
      </c>
      <c r="OR7" s="66" t="s">
        <v>607</v>
      </c>
      <c r="OS7" s="373" t="str">
        <f t="shared" si="82"/>
        <v>Square Wave Jerk Time CHUM-RV-003 Median EyeTrackingMultiple</v>
      </c>
      <c r="OT7" s="373" t="str">
        <f t="shared" si="82"/>
        <v>Square Wave Jerk Time CHUM-RV-004 Median EyeTrackingMultiple</v>
      </c>
      <c r="OU7" s="373" t="str">
        <f t="shared" si="82"/>
        <v>Square Wave Jerk Time CHUM-RV-008 Median EyeTrackingMultiple</v>
      </c>
      <c r="OV7" s="373" t="str">
        <f t="shared" si="82"/>
        <v>Square Wave Jerk Time CHUM-RV-009 Median EyeTrackingMultiple</v>
      </c>
      <c r="OW7" s="373" t="str">
        <f t="shared" si="82"/>
        <v>Square Wave Jerk Time CHUM-RV-014 Median EyeTrackingMultiple</v>
      </c>
      <c r="OX7" s="373" t="str">
        <f t="shared" si="82"/>
        <v>Square Wave Jerk Time CHUM-RV-015 Median EyeTrackingMultiple</v>
      </c>
      <c r="OY7" s="373" t="str">
        <f t="shared" si="82"/>
        <v>Square Wave Jerk Time CHUM-RV-019 Median EyeTrackingMultiple</v>
      </c>
      <c r="OZ7" s="373" t="str">
        <f t="shared" si="82"/>
        <v>Square Wave Jerk Time CHUM-RV-020 Median EyeTrackingMultiple</v>
      </c>
      <c r="PA7" s="373" t="str">
        <f t="shared" si="82"/>
        <v>Square Wave Jerk Time CHUM-RV-021 Median EyeTrackingMultiple</v>
      </c>
      <c r="PB7" s="373" t="str">
        <f t="shared" si="22"/>
        <v>Square Wave Jerk Time CHUM-RV-022 Median EyeTrackingMultiple</v>
      </c>
      <c r="PC7" s="373" t="str">
        <f t="shared" si="22"/>
        <v>Square Wave Jerk Time CHUM-RV-023 Median EyeTrackingMultiple</v>
      </c>
      <c r="PD7" s="373" t="str">
        <f t="shared" si="22"/>
        <v>Square Wave Jerk Time CHUM-RV-024 Median EyeTrackingMultiple</v>
      </c>
      <c r="PE7" s="378" t="e">
        <f>AVERAGE(OS7:PA7)</f>
        <v>#DIV/0!</v>
      </c>
      <c r="PF7" s="379" t="e">
        <f>MEDIAN(OS7:PA7)</f>
        <v>#NUM!</v>
      </c>
      <c r="PG7" s="379">
        <f>MAX(OS7:PA7)</f>
        <v>0</v>
      </c>
      <c r="PH7" s="380">
        <f>MIN(OS7:PA7)</f>
        <v>0</v>
      </c>
      <c r="PI7" s="8"/>
      <c r="PJ7" s="8"/>
      <c r="PK7" s="66" t="s">
        <v>607</v>
      </c>
      <c r="PL7" s="373" t="str">
        <f t="shared" si="23"/>
        <v>Square Wave Jerk Time CHUM-RV-001 Median EyeTrackingMultiple</v>
      </c>
      <c r="PM7" s="373" t="str">
        <f t="shared" si="23"/>
        <v>Square Wave Jerk Time CHUM-RV-002 Median EyeTrackingMultiple</v>
      </c>
      <c r="PN7" s="373" t="str">
        <f t="shared" si="23"/>
        <v>Square Wave Jerk Time CHUM-RV-005 Median EyeTrackingMultiple</v>
      </c>
      <c r="PO7" s="373" t="str">
        <f t="shared" si="23"/>
        <v>Square Wave Jerk Time CHUM-RV-006 Median EyeTrackingMultiple</v>
      </c>
      <c r="PP7" s="373" t="str">
        <f t="shared" si="23"/>
        <v>Square Wave Jerk Time CHUM-RV-007 Median EyeTrackingMultiple</v>
      </c>
      <c r="PQ7" s="373" t="str">
        <f t="shared" si="23"/>
        <v>Square Wave Jerk Time CHUM-RV-010 Median EyeTrackingMultiple</v>
      </c>
      <c r="PR7" s="373" t="str">
        <f t="shared" si="23"/>
        <v>Square Wave Jerk Time CHUM-RV-011 Median EyeTrackingMultiple</v>
      </c>
      <c r="PS7" s="373" t="str">
        <f t="shared" si="23"/>
        <v>Square Wave Jerk Time CHUM-RV-012 Median EyeTrackingMultiple</v>
      </c>
      <c r="PT7" s="373" t="str">
        <f t="shared" si="23"/>
        <v>Square Wave Jerk Time CHUM-RV-013 Median EyeTrackingMultiple</v>
      </c>
      <c r="PU7" s="373" t="str">
        <f t="shared" si="23"/>
        <v>Square Wave Jerk Time CHUM-RV-016 Median EyeTrackingMultiple</v>
      </c>
      <c r="PV7" s="373" t="str">
        <f t="shared" si="23"/>
        <v>Square Wave Jerk Time CHUM-RV-017 Median EyeTrackingMultiple</v>
      </c>
      <c r="PW7" s="373" t="str">
        <f t="shared" si="23"/>
        <v>Square Wave Jerk Time CHUM-RV-018 Median EyeTrackingMultiple</v>
      </c>
      <c r="PX7" s="374" t="e">
        <f>AVERAGE(PL7:PW7)</f>
        <v>#DIV/0!</v>
      </c>
      <c r="PY7" s="375" t="e">
        <f>MEDIAN(PL7:PW7)</f>
        <v>#NUM!</v>
      </c>
      <c r="PZ7" s="375">
        <f>MAX(PL7:PW7)</f>
        <v>0</v>
      </c>
      <c r="QA7" s="376">
        <f>MIN(PL7:PW7)</f>
        <v>0</v>
      </c>
      <c r="QB7" s="412"/>
      <c r="QC7" s="66" t="s">
        <v>607</v>
      </c>
      <c r="QD7" s="373" t="str">
        <f t="shared" si="83"/>
        <v>Square Wave Jerk Time CHUM-RV-003 Median EyeTrackingFollow</v>
      </c>
      <c r="QE7" s="373" t="str">
        <f t="shared" si="83"/>
        <v>Square Wave Jerk Time CHUM-RV-004 Median EyeTrackingFollow</v>
      </c>
      <c r="QF7" s="373" t="str">
        <f t="shared" si="83"/>
        <v>Square Wave Jerk Time CHUM-RV-008 Median EyeTrackingFollow</v>
      </c>
      <c r="QG7" s="373" t="str">
        <f t="shared" si="83"/>
        <v>Square Wave Jerk Time CHUM-RV-009 Median EyeTrackingFollow</v>
      </c>
      <c r="QH7" s="373" t="str">
        <f t="shared" si="83"/>
        <v>Square Wave Jerk Time CHUM-RV-014 Median EyeTrackingFollow</v>
      </c>
      <c r="QI7" s="373" t="str">
        <f t="shared" si="83"/>
        <v>Square Wave Jerk Time CHUM-RV-015 Median EyeTrackingFollow</v>
      </c>
      <c r="QJ7" s="373" t="str">
        <f t="shared" si="83"/>
        <v>Square Wave Jerk Time CHUM-RV-019 Median EyeTrackingFollow</v>
      </c>
      <c r="QK7" s="373" t="str">
        <f t="shared" si="83"/>
        <v>Square Wave Jerk Time CHUM-RV-020 Median EyeTrackingFollow</v>
      </c>
      <c r="QL7" s="373" t="str">
        <f t="shared" si="83"/>
        <v>Square Wave Jerk Time CHUM-RV-021 Median EyeTrackingFollow</v>
      </c>
      <c r="QM7" s="373" t="str">
        <f t="shared" si="24"/>
        <v>Square Wave Jerk Time CHUM-RV-022 Median EyeTrackingFollow</v>
      </c>
      <c r="QN7" s="373" t="str">
        <f t="shared" si="24"/>
        <v>Square Wave Jerk Time CHUM-RV-023 Median EyeTrackingFollow</v>
      </c>
      <c r="QO7" s="373" t="str">
        <f t="shared" si="24"/>
        <v>Square Wave Jerk Time CHUM-RV-024 Median EyeTrackingFollow</v>
      </c>
      <c r="QP7" s="378" t="e">
        <f>AVERAGE(QD7:QL7)</f>
        <v>#DIV/0!</v>
      </c>
      <c r="QQ7" s="379" t="e">
        <f>MEDIAN(QD7:QL7)</f>
        <v>#NUM!</v>
      </c>
      <c r="QR7" s="379">
        <f>MAX(QD7:QL7)</f>
        <v>0</v>
      </c>
      <c r="QS7" s="380">
        <f>MIN(QD7:QL7)</f>
        <v>0</v>
      </c>
      <c r="QT7" s="8"/>
      <c r="QU7" s="8"/>
      <c r="QV7" s="66" t="s">
        <v>607</v>
      </c>
      <c r="QW7" s="373" t="str">
        <f t="shared" si="25"/>
        <v>Square Wave Jerk Time CHUM-RV-001 Median EyeTrackingFollow</v>
      </c>
      <c r="QX7" s="373" t="str">
        <f t="shared" si="25"/>
        <v>Square Wave Jerk Time CHUM-RV-002 Median EyeTrackingFollow</v>
      </c>
      <c r="QY7" s="373" t="str">
        <f t="shared" si="25"/>
        <v>Square Wave Jerk Time CHUM-RV-005 Median EyeTrackingFollow</v>
      </c>
      <c r="QZ7" s="373" t="str">
        <f t="shared" si="25"/>
        <v>Square Wave Jerk Time CHUM-RV-006 Median EyeTrackingFollow</v>
      </c>
      <c r="RA7" s="373" t="str">
        <f t="shared" si="25"/>
        <v>Square Wave Jerk Time CHUM-RV-007 Median EyeTrackingFollow</v>
      </c>
      <c r="RB7" s="373" t="str">
        <f t="shared" si="25"/>
        <v>Square Wave Jerk Time CHUM-RV-010 Median EyeTrackingFollow</v>
      </c>
      <c r="RC7" s="373" t="str">
        <f t="shared" si="25"/>
        <v>Square Wave Jerk Time CHUM-RV-011 Median EyeTrackingFollow</v>
      </c>
      <c r="RD7" s="373" t="str">
        <f t="shared" si="25"/>
        <v>Square Wave Jerk Time CHUM-RV-012 Median EyeTrackingFollow</v>
      </c>
      <c r="RE7" s="373" t="str">
        <f t="shared" si="25"/>
        <v>Square Wave Jerk Time CHUM-RV-013 Median EyeTrackingFollow</v>
      </c>
      <c r="RF7" s="373" t="str">
        <f t="shared" si="25"/>
        <v>Square Wave Jerk Time CHUM-RV-016 Median EyeTrackingFollow</v>
      </c>
      <c r="RG7" s="373" t="str">
        <f t="shared" si="25"/>
        <v>Square Wave Jerk Time CHUM-RV-017 Median EyeTrackingFollow</v>
      </c>
      <c r="RH7" s="373" t="str">
        <f t="shared" si="25"/>
        <v>Square Wave Jerk Time CHUM-RV-018 Median EyeTrackingFollow</v>
      </c>
      <c r="RI7" s="374" t="e">
        <f>AVERAGE(QW7:RH7)</f>
        <v>#DIV/0!</v>
      </c>
      <c r="RJ7" s="375" t="e">
        <f>MEDIAN(QW7:RH7)</f>
        <v>#NUM!</v>
      </c>
      <c r="RK7" s="375">
        <f>MAX(QW7:RH7)</f>
        <v>0</v>
      </c>
      <c r="RL7" s="376">
        <f>MIN(QW7:RH7)</f>
        <v>0</v>
      </c>
      <c r="UI7" s="412"/>
      <c r="VT7" s="412"/>
      <c r="VU7" s="337" t="s">
        <v>866</v>
      </c>
      <c r="VV7" s="373" t="str">
        <f t="shared" si="93"/>
        <v>Saccade Instances CHUM-RV-003 EyeTrackingMultiple</v>
      </c>
      <c r="VW7" s="373" t="str">
        <f t="shared" si="93"/>
        <v>Saccade Instances CHUM-RV-004 EyeTrackingMultiple</v>
      </c>
      <c r="VX7" s="373" t="str">
        <f t="shared" si="93"/>
        <v>Saccade Instances CHUM-RV-008 EyeTrackingMultiple</v>
      </c>
      <c r="VY7" s="373" t="str">
        <f t="shared" si="93"/>
        <v>Saccade Instances CHUM-RV-009 EyeTrackingMultiple</v>
      </c>
      <c r="VZ7" s="373" t="str">
        <f t="shared" si="93"/>
        <v>Saccade Instances CHUM-RV-014 EyeTrackingMultiple</v>
      </c>
      <c r="WA7" s="373" t="str">
        <f t="shared" si="93"/>
        <v>Saccade Instances CHUM-RV-015 EyeTrackingMultiple</v>
      </c>
      <c r="WB7" s="373" t="str">
        <f t="shared" si="93"/>
        <v>Saccade Instances CHUM-RV-019 EyeTrackingMultiple</v>
      </c>
      <c r="WC7" s="373" t="str">
        <f t="shared" si="93"/>
        <v>Saccade Instances CHUM-RV-020 EyeTrackingMultiple</v>
      </c>
      <c r="WD7" s="373" t="str">
        <f t="shared" si="93"/>
        <v>Saccade Instances CHUM-RV-021 EyeTrackingMultiple</v>
      </c>
      <c r="WE7" s="373" t="str">
        <f t="shared" si="93"/>
        <v>Saccade Instances CHUM-RV-022 EyeTrackingMultiple</v>
      </c>
      <c r="WF7" s="373" t="str">
        <f t="shared" si="93"/>
        <v>Saccade Instances CHUM-RV-023 EyeTrackingMultiple</v>
      </c>
      <c r="WG7" s="373" t="str">
        <f t="shared" si="93"/>
        <v>Saccade Instances CHUM-RV-024 EyeTrackingMultiple</v>
      </c>
      <c r="WH7" s="378" t="e">
        <f>AVERAGE(VV7:WD7)</f>
        <v>#DIV/0!</v>
      </c>
      <c r="WI7" s="379" t="e">
        <f>MEDIAN(VV7:WD7)</f>
        <v>#NUM!</v>
      </c>
      <c r="WJ7" s="379">
        <f>MAX(VV7:WD7)</f>
        <v>0</v>
      </c>
      <c r="WK7" s="380">
        <f>MIN(VV7:WD7)</f>
        <v>0</v>
      </c>
      <c r="WN7" s="337" t="s">
        <v>866</v>
      </c>
      <c r="WO7" s="373" t="str">
        <f t="shared" si="94"/>
        <v>Saccade Instances CHUM-RV-001 EyeTrackingMultiple</v>
      </c>
      <c r="WP7" s="373" t="str">
        <f t="shared" si="94"/>
        <v>Saccade Instances CHUM-RV-002 EyeTrackingMultiple</v>
      </c>
      <c r="WQ7" s="373" t="str">
        <f t="shared" si="94"/>
        <v>Saccade Instances CHUM-RV-005 EyeTrackingMultiple</v>
      </c>
      <c r="WR7" s="373" t="str">
        <f t="shared" si="94"/>
        <v>Saccade Instances CHUM-RV-006 EyeTrackingMultiple</v>
      </c>
      <c r="WS7" s="373" t="str">
        <f t="shared" si="94"/>
        <v>Saccade Instances CHUM-RV-007 EyeTrackingMultiple</v>
      </c>
      <c r="WT7" s="373" t="str">
        <f t="shared" si="94"/>
        <v>Saccade Instances CHUM-RV-010 EyeTrackingMultiple</v>
      </c>
      <c r="WU7" s="373" t="str">
        <f t="shared" si="94"/>
        <v>Saccade Instances CHUM-RV-011 EyeTrackingMultiple</v>
      </c>
      <c r="WV7" s="373" t="str">
        <f t="shared" si="94"/>
        <v>Saccade Instances CHUM-RV-012 EyeTrackingMultiple</v>
      </c>
      <c r="WW7" s="373" t="str">
        <f t="shared" si="94"/>
        <v>Saccade Instances CHUM-RV-013 EyeTrackingMultiple</v>
      </c>
      <c r="WX7" s="373" t="str">
        <f t="shared" si="94"/>
        <v>Saccade Instances CHUM-RV-016 EyeTrackingMultiple</v>
      </c>
      <c r="WY7" s="373" t="str">
        <f t="shared" si="94"/>
        <v>Saccade Instances CHUM-RV-017 EyeTrackingMultiple</v>
      </c>
      <c r="WZ7" s="373" t="str">
        <f t="shared" si="94"/>
        <v>Saccade Instances CHUM-RV-018 EyeTrackingMultiple</v>
      </c>
      <c r="XA7" s="374" t="e">
        <f>AVERAGE(WO7:WZ7)</f>
        <v>#DIV/0!</v>
      </c>
      <c r="XB7" s="375" t="e">
        <f>MEDIAN(WO7:WZ7)</f>
        <v>#NUM!</v>
      </c>
      <c r="XC7" s="375">
        <f>MAX(WO7:WZ7)</f>
        <v>0</v>
      </c>
      <c r="XD7" s="376">
        <f>MIN(WO7:WZ7)</f>
        <v>0</v>
      </c>
      <c r="XF7" s="66" t="s">
        <v>607</v>
      </c>
      <c r="XG7" s="373" t="str">
        <f t="shared" si="95"/>
        <v>Saccade Initial Velocity CHUM-RV-003 Median EyeTrackingFix</v>
      </c>
      <c r="XH7" s="373" t="str">
        <f t="shared" si="95"/>
        <v>Saccade Initial Velocity CHUM-RV-004 Median EyeTrackingFix</v>
      </c>
      <c r="XI7" s="373" t="str">
        <f t="shared" si="95"/>
        <v>Saccade Initial Velocity CHUM-RV-008 Median EyeTrackingFix</v>
      </c>
      <c r="XJ7" s="373" t="str">
        <f t="shared" si="95"/>
        <v>Saccade Initial Velocity CHUM-RV-009 Median EyeTrackingFix</v>
      </c>
      <c r="XK7" s="373" t="str">
        <f t="shared" si="95"/>
        <v>Saccade Initial Velocity CHUM-RV-014 Median EyeTrackingFix</v>
      </c>
      <c r="XL7" s="373" t="str">
        <f t="shared" si="95"/>
        <v>Saccade Initial Velocity CHUM-RV-015 Median EyeTrackingFix</v>
      </c>
      <c r="XM7" s="373" t="str">
        <f t="shared" si="95"/>
        <v>Saccade Initial Velocity CHUM-RV-019 Median EyeTrackingFix</v>
      </c>
      <c r="XN7" s="373" t="str">
        <f t="shared" si="95"/>
        <v>Saccade Initial Velocity CHUM-RV-020 Median EyeTrackingFix</v>
      </c>
      <c r="XO7" s="373" t="str">
        <f t="shared" si="95"/>
        <v>Saccade Initial Velocity CHUM-RV-021 Median EyeTrackingFix</v>
      </c>
      <c r="XP7" s="373" t="str">
        <f t="shared" si="35"/>
        <v>Saccade Initial Velocity CHUM-RV-022 Median EyeTrackingFix</v>
      </c>
      <c r="XQ7" s="373" t="str">
        <f t="shared" si="35"/>
        <v>Saccade Initial Velocity CHUM-RV-023 Median EyeTrackingFix</v>
      </c>
      <c r="XR7" s="373" t="str">
        <f t="shared" si="35"/>
        <v>Saccade Initial Velocity CHUM-RV-024 Median EyeTrackingFix</v>
      </c>
      <c r="XS7" s="378" t="e">
        <f>AVERAGE(XG7:XO7)</f>
        <v>#DIV/0!</v>
      </c>
      <c r="XT7" s="379" t="e">
        <f>MEDIAN(XG7:XO7)</f>
        <v>#NUM!</v>
      </c>
      <c r="XU7" s="379">
        <f>MAX(XG7:XO7)</f>
        <v>0</v>
      </c>
      <c r="XV7" s="380">
        <f>MIN(XG7:XO7)</f>
        <v>0</v>
      </c>
      <c r="XW7" s="8"/>
      <c r="XX7" s="8"/>
      <c r="XY7" s="66" t="s">
        <v>607</v>
      </c>
      <c r="XZ7" s="373" t="str">
        <f t="shared" si="36"/>
        <v>Saccade Initial Velocity CHUM-RV-001 Median EyeTrackingFix</v>
      </c>
      <c r="YA7" s="373" t="str">
        <f t="shared" si="36"/>
        <v>Saccade Initial Velocity CHUM-RV-002 Median EyeTrackingFix</v>
      </c>
      <c r="YB7" s="373" t="str">
        <f t="shared" si="36"/>
        <v>Saccade Initial Velocity CHUM-RV-005 Median EyeTrackingFix</v>
      </c>
      <c r="YC7" s="373" t="str">
        <f t="shared" si="36"/>
        <v>Saccade Initial Velocity CHUM-RV-006 Median EyeTrackingFix</v>
      </c>
      <c r="YD7" s="373" t="str">
        <f t="shared" si="36"/>
        <v>Saccade Initial Velocity CHUM-RV-007 Median EyeTrackingFix</v>
      </c>
      <c r="YE7" s="373" t="str">
        <f t="shared" si="36"/>
        <v>Saccade Initial Velocity CHUM-RV-010 Median EyeTrackingFix</v>
      </c>
      <c r="YF7" s="373" t="str">
        <f t="shared" si="36"/>
        <v>Saccade Initial Velocity CHUM-RV-011 Median EyeTrackingFix</v>
      </c>
      <c r="YG7" s="373" t="str">
        <f t="shared" si="36"/>
        <v>Saccade Initial Velocity CHUM-RV-012 Median EyeTrackingFix</v>
      </c>
      <c r="YH7" s="373" t="str">
        <f t="shared" si="36"/>
        <v>Saccade Initial Velocity CHUM-RV-013 Median EyeTrackingFix</v>
      </c>
      <c r="YI7" s="373" t="str">
        <f t="shared" si="36"/>
        <v>Saccade Initial Velocity CHUM-RV-016 Median EyeTrackingFix</v>
      </c>
      <c r="YJ7" s="373" t="str">
        <f t="shared" si="36"/>
        <v>Saccade Initial Velocity CHUM-RV-017 Median EyeTrackingFix</v>
      </c>
      <c r="YK7" s="373" t="str">
        <f t="shared" si="36"/>
        <v>Saccade Initial Velocity CHUM-RV-018 Median EyeTrackingFix</v>
      </c>
      <c r="YL7" s="374" t="e">
        <f>AVERAGE(XZ7:YK7)</f>
        <v>#DIV/0!</v>
      </c>
      <c r="YM7" s="375" t="e">
        <f>MEDIAN(XZ7:YK7)</f>
        <v>#NUM!</v>
      </c>
      <c r="YN7" s="375">
        <f>MAX(XZ7:YK7)</f>
        <v>0</v>
      </c>
      <c r="YO7" s="376">
        <f>MIN(XZ7:YK7)</f>
        <v>0</v>
      </c>
      <c r="YQ7" s="66" t="s">
        <v>607</v>
      </c>
      <c r="YR7" s="373" t="str">
        <f t="shared" si="96"/>
        <v>Saccade Initial Velocity CHUM-RV-003 Median EyeTrackingMultiple</v>
      </c>
      <c r="YS7" s="373" t="str">
        <f t="shared" si="96"/>
        <v>Saccade Initial Velocity CHUM-RV-004 Median EyeTrackingMultiple</v>
      </c>
      <c r="YT7" s="373" t="str">
        <f t="shared" si="96"/>
        <v>Saccade Initial Velocity CHUM-RV-008 Median EyeTrackingMultiple</v>
      </c>
      <c r="YU7" s="373" t="str">
        <f t="shared" si="96"/>
        <v>Saccade Initial Velocity CHUM-RV-009 Median EyeTrackingMultiple</v>
      </c>
      <c r="YV7" s="373" t="str">
        <f t="shared" si="96"/>
        <v>Saccade Initial Velocity CHUM-RV-014 Median EyeTrackingMultiple</v>
      </c>
      <c r="YW7" s="373" t="str">
        <f t="shared" si="96"/>
        <v>Saccade Initial Velocity CHUM-RV-015 Median EyeTrackingMultiple</v>
      </c>
      <c r="YX7" s="373" t="str">
        <f t="shared" si="96"/>
        <v>Saccade Initial Velocity CHUM-RV-019 Median EyeTrackingMultiple</v>
      </c>
      <c r="YY7" s="373" t="str">
        <f t="shared" si="96"/>
        <v>Saccade Initial Velocity CHUM-RV-020 Median EyeTrackingMultiple</v>
      </c>
      <c r="YZ7" s="373" t="str">
        <f t="shared" si="96"/>
        <v>Saccade Initial Velocity CHUM-RV-021 Median EyeTrackingMultiple</v>
      </c>
      <c r="ZA7" s="373" t="str">
        <f t="shared" si="37"/>
        <v>Saccade Initial Velocity CHUM-RV-022 Median EyeTrackingMultiple</v>
      </c>
      <c r="ZB7" s="373" t="str">
        <f t="shared" si="37"/>
        <v>Saccade Initial Velocity CHUM-RV-023 Median EyeTrackingMultiple</v>
      </c>
      <c r="ZC7" s="373" t="str">
        <f t="shared" si="37"/>
        <v>Saccade Initial Velocity CHUM-RV-024 Median EyeTrackingMultiple</v>
      </c>
      <c r="ZD7" s="378" t="e">
        <f>AVERAGE(YR7:YZ7)</f>
        <v>#DIV/0!</v>
      </c>
      <c r="ZE7" s="379" t="e">
        <f>MEDIAN(YR7:YZ7)</f>
        <v>#NUM!</v>
      </c>
      <c r="ZF7" s="379">
        <f>MAX(YR7:YZ7)</f>
        <v>0</v>
      </c>
      <c r="ZG7" s="380">
        <f>MIN(YR7:YZ7)</f>
        <v>0</v>
      </c>
      <c r="ZH7" s="8"/>
      <c r="ZI7" s="8"/>
      <c r="ZJ7" s="66" t="s">
        <v>607</v>
      </c>
      <c r="ZK7" s="373" t="str">
        <f t="shared" si="38"/>
        <v>Saccade Initial Velocity CHUM-RV-001 Median EyeTrackingMultiple</v>
      </c>
      <c r="ZL7" s="373" t="str">
        <f t="shared" si="38"/>
        <v>Saccade Initial Velocity CHUM-RV-002 Median EyeTrackingMultiple</v>
      </c>
      <c r="ZM7" s="373" t="str">
        <f t="shared" si="38"/>
        <v>Saccade Initial Velocity CHUM-RV-005 Median EyeTrackingMultiple</v>
      </c>
      <c r="ZN7" s="373" t="str">
        <f t="shared" si="38"/>
        <v>Saccade Initial Velocity CHUM-RV-006 Median EyeTrackingMultiple</v>
      </c>
      <c r="ZO7" s="373" t="str">
        <f t="shared" si="38"/>
        <v>Saccade Initial Velocity CHUM-RV-007 Median EyeTrackingMultiple</v>
      </c>
      <c r="ZP7" s="373" t="str">
        <f t="shared" si="38"/>
        <v>Saccade Initial Velocity CHUM-RV-010 Median EyeTrackingMultiple</v>
      </c>
      <c r="ZQ7" s="373" t="str">
        <f t="shared" si="38"/>
        <v>Saccade Initial Velocity CHUM-RV-011 Median EyeTrackingMultiple</v>
      </c>
      <c r="ZR7" s="373" t="str">
        <f t="shared" si="38"/>
        <v>Saccade Initial Velocity CHUM-RV-012 Median EyeTrackingMultiple</v>
      </c>
      <c r="ZS7" s="373" t="str">
        <f t="shared" si="38"/>
        <v>Saccade Initial Velocity CHUM-RV-013 Median EyeTrackingMultiple</v>
      </c>
      <c r="ZT7" s="373" t="str">
        <f t="shared" si="38"/>
        <v>Saccade Initial Velocity CHUM-RV-016 Median EyeTrackingMultiple</v>
      </c>
      <c r="ZU7" s="373" t="str">
        <f t="shared" si="38"/>
        <v>Saccade Initial Velocity CHUM-RV-017 Median EyeTrackingMultiple</v>
      </c>
      <c r="ZV7" s="373" t="str">
        <f t="shared" si="38"/>
        <v>Saccade Initial Velocity CHUM-RV-018 Median EyeTrackingMultiple</v>
      </c>
      <c r="ZW7" s="374" t="e">
        <f>AVERAGE(ZK7:ZV7)</f>
        <v>#DIV/0!</v>
      </c>
      <c r="ZX7" s="375" t="e">
        <f>MEDIAN(ZK7:ZV7)</f>
        <v>#NUM!</v>
      </c>
      <c r="ZY7" s="375">
        <f>MAX(ZK7:ZV7)</f>
        <v>0</v>
      </c>
      <c r="ZZ7" s="376">
        <f>MIN(ZK7:ZV7)</f>
        <v>0</v>
      </c>
      <c r="AAA7" s="412"/>
      <c r="AAB7" s="66" t="s">
        <v>607</v>
      </c>
      <c r="AAC7" s="373" t="str">
        <f t="shared" si="97"/>
        <v>Saccade Initial Velocity CHUM-RV-003 Median EyeTrackingFollow</v>
      </c>
      <c r="AAD7" s="373" t="str">
        <f t="shared" si="97"/>
        <v>Saccade Initial Velocity CHUM-RV-004 Median EyeTrackingFollow</v>
      </c>
      <c r="AAE7" s="373" t="str">
        <f t="shared" si="97"/>
        <v>Saccade Initial Velocity CHUM-RV-008 Median EyeTrackingFollow</v>
      </c>
      <c r="AAF7" s="373" t="str">
        <f t="shared" si="97"/>
        <v>Saccade Initial Velocity CHUM-RV-009 Median EyeTrackingFollow</v>
      </c>
      <c r="AAG7" s="373" t="str">
        <f t="shared" si="97"/>
        <v>Saccade Initial Velocity CHUM-RV-014 Median EyeTrackingFollow</v>
      </c>
      <c r="AAH7" s="373" t="str">
        <f t="shared" si="97"/>
        <v>Saccade Initial Velocity CHUM-RV-015 Median EyeTrackingFollow</v>
      </c>
      <c r="AAI7" s="373" t="str">
        <f t="shared" si="97"/>
        <v>Saccade Initial Velocity CHUM-RV-019 Median EyeTrackingFollow</v>
      </c>
      <c r="AAJ7" s="373" t="str">
        <f t="shared" si="97"/>
        <v>Saccade Initial Velocity CHUM-RV-020 Median EyeTrackingFollow</v>
      </c>
      <c r="AAK7" s="373" t="str">
        <f t="shared" si="97"/>
        <v>Saccade Initial Velocity CHUM-RV-021 Median EyeTrackingFollow</v>
      </c>
      <c r="AAL7" s="373" t="str">
        <f t="shared" si="39"/>
        <v>Saccade Initial Velocity CHUM-RV-022 Median EyeTrackingFollow</v>
      </c>
      <c r="AAM7" s="373" t="str">
        <f t="shared" si="39"/>
        <v>Saccade Initial Velocity CHUM-RV-023 Median EyeTrackingFollow</v>
      </c>
      <c r="AAN7" s="373" t="str">
        <f t="shared" si="39"/>
        <v>Saccade Initial Velocity CHUM-RV-024 Median EyeTrackingFollow</v>
      </c>
      <c r="AAO7" s="378" t="e">
        <f>AVERAGE(AAC7:AAK7)</f>
        <v>#DIV/0!</v>
      </c>
      <c r="AAP7" s="379" t="e">
        <f>MEDIAN(AAC7:AAK7)</f>
        <v>#NUM!</v>
      </c>
      <c r="AAQ7" s="379">
        <f>MAX(AAC7:AAK7)</f>
        <v>0</v>
      </c>
      <c r="AAR7" s="380">
        <f>MIN(AAC7:AAK7)</f>
        <v>0</v>
      </c>
      <c r="AAS7" s="8"/>
      <c r="AAT7" s="8"/>
      <c r="AAU7" s="66" t="s">
        <v>607</v>
      </c>
      <c r="AAV7" s="373" t="str">
        <f t="shared" si="40"/>
        <v>Saccade Initial Velocity CHUM-RV-001 Median EyeTrackingFollow</v>
      </c>
      <c r="AAW7" s="373" t="str">
        <f t="shared" si="40"/>
        <v>Saccade Initial Velocity CHUM-RV-002 Median EyeTrackingFollow</v>
      </c>
      <c r="AAX7" s="373" t="str">
        <f t="shared" si="40"/>
        <v>Saccade Initial Velocity CHUM-RV-005 Median EyeTrackingFollow</v>
      </c>
      <c r="AAY7" s="373" t="str">
        <f t="shared" si="40"/>
        <v>Saccade Initial Velocity CHUM-RV-006 Median EyeTrackingFollow</v>
      </c>
      <c r="AAZ7" s="373" t="str">
        <f t="shared" si="40"/>
        <v>Saccade Initial Velocity CHUM-RV-007 Median EyeTrackingFollow</v>
      </c>
      <c r="ABA7" s="373" t="str">
        <f t="shared" si="40"/>
        <v>Saccade Initial Velocity CHUM-RV-010 Median EyeTrackingFollow</v>
      </c>
      <c r="ABB7" s="373" t="str">
        <f t="shared" si="40"/>
        <v>Saccade Initial Velocity CHUM-RV-011 Median EyeTrackingFollow</v>
      </c>
      <c r="ABC7" s="373" t="str">
        <f t="shared" si="40"/>
        <v>Saccade Initial Velocity CHUM-RV-012 Median EyeTrackingFollow</v>
      </c>
      <c r="ABD7" s="373" t="str">
        <f t="shared" si="40"/>
        <v>Saccade Initial Velocity CHUM-RV-013 Median EyeTrackingFollow</v>
      </c>
      <c r="ABE7" s="373" t="str">
        <f t="shared" si="40"/>
        <v>Saccade Initial Velocity CHUM-RV-016 Median EyeTrackingFollow</v>
      </c>
      <c r="ABF7" s="373" t="str">
        <f t="shared" si="40"/>
        <v>Saccade Initial Velocity CHUM-RV-017 Median EyeTrackingFollow</v>
      </c>
      <c r="ABG7" s="373" t="str">
        <f t="shared" si="40"/>
        <v>Saccade Initial Velocity CHUM-RV-018 Median EyeTrackingFollow</v>
      </c>
      <c r="ABH7" s="374" t="e">
        <f>AVERAGE(AAV7:ABG7)</f>
        <v>#DIV/0!</v>
      </c>
      <c r="ABI7" s="375" t="e">
        <f>MEDIAN(AAV7:ABG7)</f>
        <v>#NUM!</v>
      </c>
      <c r="ABJ7" s="375">
        <f>MAX(AAV7:ABG7)</f>
        <v>0</v>
      </c>
      <c r="ABK7" s="376">
        <f>MIN(AAV7:ABG7)</f>
        <v>0</v>
      </c>
      <c r="ABM7" s="66" t="s">
        <v>607</v>
      </c>
      <c r="ABN7" s="373" t="str">
        <f t="shared" si="98"/>
        <v>Saccade Peak Velocity CHUM-RV-003 Median EyeTrackingFix</v>
      </c>
      <c r="ABO7" s="373" t="str">
        <f t="shared" si="98"/>
        <v>Saccade Peak Velocity CHUM-RV-004 Median EyeTrackingFix</v>
      </c>
      <c r="ABP7" s="373" t="str">
        <f t="shared" si="98"/>
        <v>Saccade Peak Velocity CHUM-RV-008 Median EyeTrackingFix</v>
      </c>
      <c r="ABQ7" s="373" t="str">
        <f t="shared" si="98"/>
        <v>Saccade Peak Velocity CHUM-RV-009 Median EyeTrackingFix</v>
      </c>
      <c r="ABR7" s="373" t="str">
        <f t="shared" si="98"/>
        <v>Saccade Peak Velocity CHUM-RV-014 Median EyeTrackingFix</v>
      </c>
      <c r="ABS7" s="373" t="str">
        <f t="shared" si="98"/>
        <v>Saccade Peak Velocity CHUM-RV-015 Median EyeTrackingFix</v>
      </c>
      <c r="ABT7" s="373" t="str">
        <f t="shared" si="98"/>
        <v>Saccade Peak Velocity CHUM-RV-019 Median EyeTrackingFix</v>
      </c>
      <c r="ABU7" s="373" t="str">
        <f t="shared" si="98"/>
        <v>Saccade Peak Velocity CHUM-RV-020 Median EyeTrackingFix</v>
      </c>
      <c r="ABV7" s="373" t="str">
        <f t="shared" si="98"/>
        <v>Saccade Peak Velocity CHUM-RV-021 Median EyeTrackingFix</v>
      </c>
      <c r="ABW7" s="373" t="str">
        <f t="shared" si="41"/>
        <v>Saccade Peak Velocity CHUM-RV-022 Median EyeTrackingFix</v>
      </c>
      <c r="ABX7" s="373" t="str">
        <f t="shared" si="41"/>
        <v>Saccade Peak Velocity CHUM-RV-023 Median EyeTrackingFix</v>
      </c>
      <c r="ABY7" s="373" t="str">
        <f t="shared" si="41"/>
        <v>Saccade Peak Velocity CHUM-RV-024 Median EyeTrackingFix</v>
      </c>
      <c r="ABZ7" s="378" t="e">
        <f>AVERAGE(ABN7:ABV7)</f>
        <v>#DIV/0!</v>
      </c>
      <c r="ACA7" s="379" t="e">
        <f>MEDIAN(ABN7:ABV7)</f>
        <v>#NUM!</v>
      </c>
      <c r="ACB7" s="379">
        <f>MAX(ABN7:ABV7)</f>
        <v>0</v>
      </c>
      <c r="ACC7" s="380">
        <f>MIN(ABN7:ABV7)</f>
        <v>0</v>
      </c>
      <c r="ACD7" s="8"/>
      <c r="ACE7" s="8"/>
      <c r="ACF7" s="66" t="s">
        <v>607</v>
      </c>
      <c r="ACG7" s="373" t="str">
        <f t="shared" si="42"/>
        <v>Saccade Peak Velocity CHUM-RV-001 Median EyeTrackingFix</v>
      </c>
      <c r="ACH7" s="373" t="str">
        <f t="shared" si="42"/>
        <v>Saccade Peak Velocity CHUM-RV-002 Median EyeTrackingFix</v>
      </c>
      <c r="ACI7" s="373" t="str">
        <f t="shared" si="42"/>
        <v>Saccade Peak Velocity CHUM-RV-005 Median EyeTrackingFix</v>
      </c>
      <c r="ACJ7" s="373" t="str">
        <f t="shared" si="42"/>
        <v>Saccade Peak Velocity CHUM-RV-006 Median EyeTrackingFix</v>
      </c>
      <c r="ACK7" s="373" t="str">
        <f t="shared" si="42"/>
        <v>Saccade Peak Velocity CHUM-RV-007 Median EyeTrackingFix</v>
      </c>
      <c r="ACL7" s="373" t="str">
        <f t="shared" si="42"/>
        <v>Saccade Peak Velocity CHUM-RV-010 Median EyeTrackingFix</v>
      </c>
      <c r="ACM7" s="373" t="str">
        <f t="shared" si="42"/>
        <v>Saccade Peak Velocity CHUM-RV-011 Median EyeTrackingFix</v>
      </c>
      <c r="ACN7" s="373" t="str">
        <f t="shared" si="42"/>
        <v>Saccade Peak Velocity CHUM-RV-012 Median EyeTrackingFix</v>
      </c>
      <c r="ACO7" s="373" t="str">
        <f t="shared" si="42"/>
        <v>Saccade Peak Velocity CHUM-RV-013 Median EyeTrackingFix</v>
      </c>
      <c r="ACP7" s="373" t="str">
        <f t="shared" si="42"/>
        <v>Saccade Peak Velocity CHUM-RV-016 Median EyeTrackingFix</v>
      </c>
      <c r="ACQ7" s="373" t="str">
        <f t="shared" si="42"/>
        <v>Saccade Peak Velocity CHUM-RV-017 Median EyeTrackingFix</v>
      </c>
      <c r="ACR7" s="373" t="str">
        <f t="shared" si="42"/>
        <v>Saccade Peak Velocity CHUM-RV-018 Median EyeTrackingFix</v>
      </c>
      <c r="ACS7" s="374" t="e">
        <f>AVERAGE(ACG7:ACR7)</f>
        <v>#DIV/0!</v>
      </c>
      <c r="ACT7" s="375" t="e">
        <f>MEDIAN(ACG7:ACR7)</f>
        <v>#NUM!</v>
      </c>
      <c r="ACU7" s="375">
        <f>MAX(ACG7:ACR7)</f>
        <v>0</v>
      </c>
      <c r="ACV7" s="376">
        <f>MIN(ACG7:ACR7)</f>
        <v>0</v>
      </c>
      <c r="ACX7" s="66" t="s">
        <v>607</v>
      </c>
      <c r="ACY7" s="373" t="str">
        <f t="shared" si="99"/>
        <v>Saccade Peak Velocity CHUM-RV-003 Median EyeTrackingMultiple</v>
      </c>
      <c r="ACZ7" s="373" t="str">
        <f t="shared" si="99"/>
        <v>Saccade Peak Velocity CHUM-RV-004 Median EyeTrackingMultiple</v>
      </c>
      <c r="ADA7" s="373" t="str">
        <f t="shared" si="99"/>
        <v>Saccade Peak Velocity CHUM-RV-008 Median EyeTrackingMultiple</v>
      </c>
      <c r="ADB7" s="373" t="str">
        <f t="shared" si="99"/>
        <v>Saccade Peak Velocity CHUM-RV-009 Median EyeTrackingMultiple</v>
      </c>
      <c r="ADC7" s="373" t="str">
        <f t="shared" si="99"/>
        <v>Saccade Peak Velocity CHUM-RV-014 Median EyeTrackingMultiple</v>
      </c>
      <c r="ADD7" s="373" t="str">
        <f t="shared" si="99"/>
        <v>Saccade Peak Velocity CHUM-RV-015 Median EyeTrackingMultiple</v>
      </c>
      <c r="ADE7" s="373" t="str">
        <f t="shared" si="99"/>
        <v>Saccade Peak Velocity CHUM-RV-019 Median EyeTrackingMultiple</v>
      </c>
      <c r="ADF7" s="373" t="str">
        <f t="shared" si="99"/>
        <v>Saccade Peak Velocity CHUM-RV-020 Median EyeTrackingMultiple</v>
      </c>
      <c r="ADG7" s="373" t="str">
        <f t="shared" si="99"/>
        <v>Saccade Peak Velocity CHUM-RV-021 Median EyeTrackingMultiple</v>
      </c>
      <c r="ADH7" s="373" t="str">
        <f t="shared" si="43"/>
        <v>Saccade Peak Velocity CHUM-RV-022 Median EyeTrackingMultiple</v>
      </c>
      <c r="ADI7" s="373" t="str">
        <f t="shared" si="43"/>
        <v>Saccade Peak Velocity CHUM-RV-023 Median EyeTrackingMultiple</v>
      </c>
      <c r="ADJ7" s="373" t="str">
        <f t="shared" si="43"/>
        <v>Saccade Peak Velocity CHUM-RV-024 Median EyeTrackingMultiple</v>
      </c>
      <c r="ADK7" s="378" t="e">
        <f>AVERAGE(ACY7:ADG7)</f>
        <v>#DIV/0!</v>
      </c>
      <c r="ADL7" s="379" t="e">
        <f>MEDIAN(ACY7:ADG7)</f>
        <v>#NUM!</v>
      </c>
      <c r="ADM7" s="379">
        <f>MAX(ACY7:ADG7)</f>
        <v>0</v>
      </c>
      <c r="ADN7" s="380">
        <f>MIN(ACY7:ADG7)</f>
        <v>0</v>
      </c>
      <c r="ADO7" s="8"/>
      <c r="ADP7" s="8"/>
      <c r="ADQ7" s="66" t="s">
        <v>607</v>
      </c>
      <c r="ADR7" s="373" t="str">
        <f t="shared" si="44"/>
        <v>Saccade Peak Velocity CHUM-RV-001 Median EyeTrackingMultiple</v>
      </c>
      <c r="ADS7" s="373" t="str">
        <f t="shared" si="44"/>
        <v>Saccade Peak Velocity CHUM-RV-002 Median EyeTrackingMultiple</v>
      </c>
      <c r="ADT7" s="373" t="str">
        <f t="shared" si="44"/>
        <v>Saccade Peak Velocity CHUM-RV-005 Median EyeTrackingMultiple</v>
      </c>
      <c r="ADU7" s="373" t="str">
        <f t="shared" si="44"/>
        <v>Saccade Peak Velocity CHUM-RV-006 Median EyeTrackingMultiple</v>
      </c>
      <c r="ADV7" s="373" t="str">
        <f t="shared" si="44"/>
        <v>Saccade Peak Velocity CHUM-RV-007 Median EyeTrackingMultiple</v>
      </c>
      <c r="ADW7" s="373" t="str">
        <f t="shared" si="44"/>
        <v>Saccade Peak Velocity CHUM-RV-010 Median EyeTrackingMultiple</v>
      </c>
      <c r="ADX7" s="373" t="str">
        <f t="shared" si="44"/>
        <v>Saccade Peak Velocity CHUM-RV-011 Median EyeTrackingMultiple</v>
      </c>
      <c r="ADY7" s="373" t="str">
        <f t="shared" si="44"/>
        <v>Saccade Peak Velocity CHUM-RV-012 Median EyeTrackingMultiple</v>
      </c>
      <c r="ADZ7" s="373" t="str">
        <f t="shared" si="44"/>
        <v>Saccade Peak Velocity CHUM-RV-013 Median EyeTrackingMultiple</v>
      </c>
      <c r="AEA7" s="373" t="str">
        <f t="shared" si="44"/>
        <v>Saccade Peak Velocity CHUM-RV-016 Median EyeTrackingMultiple</v>
      </c>
      <c r="AEB7" s="373" t="str">
        <f t="shared" si="44"/>
        <v>Saccade Peak Velocity CHUM-RV-017 Median EyeTrackingMultiple</v>
      </c>
      <c r="AEC7" s="373" t="str">
        <f t="shared" si="44"/>
        <v>Saccade Peak Velocity CHUM-RV-018 Median EyeTrackingMultiple</v>
      </c>
      <c r="AED7" s="374" t="e">
        <f>AVERAGE(ADR7:AEC7)</f>
        <v>#DIV/0!</v>
      </c>
      <c r="AEE7" s="375" t="e">
        <f>MEDIAN(ADR7:AEC7)</f>
        <v>#NUM!</v>
      </c>
      <c r="AEF7" s="375">
        <f>MAX(ADR7:AEC7)</f>
        <v>0</v>
      </c>
      <c r="AEG7" s="376">
        <f>MIN(ADR7:AEC7)</f>
        <v>0</v>
      </c>
      <c r="AEH7" s="412"/>
      <c r="AEI7" s="66" t="s">
        <v>607</v>
      </c>
      <c r="AEJ7" s="373" t="str">
        <f t="shared" si="100"/>
        <v>Saccade Peak Velocity CHUM-RV-003 Median EyeTrackingFollow</v>
      </c>
      <c r="AEK7" s="373" t="str">
        <f t="shared" si="100"/>
        <v>Saccade Peak Velocity CHUM-RV-004 Median EyeTrackingFollow</v>
      </c>
      <c r="AEL7" s="373" t="str">
        <f t="shared" si="100"/>
        <v>Saccade Peak Velocity CHUM-RV-008 Median EyeTrackingFollow</v>
      </c>
      <c r="AEM7" s="373" t="str">
        <f t="shared" si="100"/>
        <v>Saccade Peak Velocity CHUM-RV-009 Median EyeTrackingFollow</v>
      </c>
      <c r="AEN7" s="373" t="str">
        <f t="shared" si="100"/>
        <v>Saccade Peak Velocity CHUM-RV-014 Median EyeTrackingFollow</v>
      </c>
      <c r="AEO7" s="373" t="str">
        <f t="shared" si="100"/>
        <v>Saccade Peak Velocity CHUM-RV-015 Median EyeTrackingFollow</v>
      </c>
      <c r="AEP7" s="373" t="str">
        <f t="shared" si="100"/>
        <v>Saccade Peak Velocity CHUM-RV-019 Median EyeTrackingFollow</v>
      </c>
      <c r="AEQ7" s="373" t="str">
        <f t="shared" si="100"/>
        <v>Saccade Peak Velocity CHUM-RV-020 Median EyeTrackingFollow</v>
      </c>
      <c r="AER7" s="373" t="str">
        <f t="shared" si="100"/>
        <v>Saccade Peak Velocity CHUM-RV-021 Median EyeTrackingFollow</v>
      </c>
      <c r="AES7" s="373" t="str">
        <f t="shared" si="100"/>
        <v>Saccade Peak Velocity CHUM-RV-022 Median EyeTrackingFollow</v>
      </c>
      <c r="AET7" s="373" t="str">
        <f t="shared" si="100"/>
        <v>Saccade Peak Velocity CHUM-RV-023 Median EyeTrackingFollow</v>
      </c>
      <c r="AEU7" s="373" t="str">
        <f t="shared" si="100"/>
        <v>Saccade Peak Velocity CHUM-RV-024 Median EyeTrackingFollow</v>
      </c>
      <c r="AEV7" s="378" t="e">
        <f>AVERAGE(AEJ7:AER7)</f>
        <v>#DIV/0!</v>
      </c>
      <c r="AEW7" s="379" t="e">
        <f>MEDIAN(AEJ7:AER7)</f>
        <v>#NUM!</v>
      </c>
      <c r="AEX7" s="379">
        <f>MAX(AEJ7:AER7)</f>
        <v>0</v>
      </c>
      <c r="AEY7" s="380">
        <f>MIN(AEJ7:AER7)</f>
        <v>0</v>
      </c>
      <c r="AEZ7" s="8"/>
      <c r="AFA7" s="8"/>
      <c r="AFB7" s="66" t="s">
        <v>607</v>
      </c>
      <c r="AFC7" s="373" t="str">
        <f t="shared" si="46"/>
        <v>Saccade Peak Velocity CHUM-RV-001 Median EyeTrackingFollow</v>
      </c>
      <c r="AFD7" s="373" t="str">
        <f t="shared" si="46"/>
        <v>Saccade Peak Velocity CHUM-RV-002 Median EyeTrackingFollow</v>
      </c>
      <c r="AFE7" s="373" t="str">
        <f t="shared" si="46"/>
        <v>Saccade Peak Velocity CHUM-RV-005 Median EyeTrackingFollow</v>
      </c>
      <c r="AFF7" s="373" t="str">
        <f t="shared" si="46"/>
        <v>Saccade Peak Velocity CHUM-RV-006 Median EyeTrackingFollow</v>
      </c>
      <c r="AFG7" s="373" t="str">
        <f t="shared" si="46"/>
        <v>Saccade Peak Velocity CHUM-RV-007 Median EyeTrackingFollow</v>
      </c>
      <c r="AFH7" s="373" t="str">
        <f t="shared" si="46"/>
        <v>Saccade Peak Velocity CHUM-RV-010 Median EyeTrackingFollow</v>
      </c>
      <c r="AFI7" s="373" t="str">
        <f t="shared" si="46"/>
        <v>Saccade Peak Velocity CHUM-RV-011 Median EyeTrackingFollow</v>
      </c>
      <c r="AFJ7" s="373" t="str">
        <f t="shared" si="46"/>
        <v>Saccade Peak Velocity CHUM-RV-012 Median EyeTrackingFollow</v>
      </c>
      <c r="AFK7" s="373" t="str">
        <f t="shared" si="46"/>
        <v>Saccade Peak Velocity CHUM-RV-013 Median EyeTrackingFollow</v>
      </c>
      <c r="AFL7" s="373" t="str">
        <f t="shared" si="46"/>
        <v>Saccade Peak Velocity CHUM-RV-016 Median EyeTrackingFollow</v>
      </c>
      <c r="AFM7" s="373" t="str">
        <f t="shared" si="46"/>
        <v>Saccade Peak Velocity CHUM-RV-017 Median EyeTrackingFollow</v>
      </c>
      <c r="AFN7" s="373" t="str">
        <f t="shared" si="46"/>
        <v>Saccade Peak Velocity CHUM-RV-018 Median EyeTrackingFollow</v>
      </c>
      <c r="AFO7" s="374" t="e">
        <f>AVERAGE(AFC7:AFN7)</f>
        <v>#DIV/0!</v>
      </c>
      <c r="AFP7" s="375" t="e">
        <f>MEDIAN(AFC7:AFN7)</f>
        <v>#NUM!</v>
      </c>
      <c r="AFQ7" s="375">
        <f>MAX(AFC7:AFN7)</f>
        <v>0</v>
      </c>
      <c r="AFR7" s="376">
        <f>MIN(AFC7:AFN7)</f>
        <v>0</v>
      </c>
      <c r="AIO7" s="412"/>
      <c r="AIP7" s="412"/>
      <c r="AIQ7" s="412"/>
      <c r="AIR7" s="412"/>
      <c r="AIS7" s="412"/>
      <c r="AIT7" s="412"/>
      <c r="AIU7" s="412"/>
      <c r="AIV7" s="412"/>
      <c r="AIW7" s="412"/>
      <c r="AIX7" s="412"/>
      <c r="AIY7" s="412"/>
      <c r="AIZ7" s="412"/>
      <c r="AJA7" s="412"/>
      <c r="AJB7" s="412"/>
      <c r="AJC7" s="412"/>
      <c r="AJD7" s="412"/>
      <c r="AJE7" s="412"/>
      <c r="AJF7" s="412"/>
      <c r="AJG7" s="412"/>
      <c r="AJH7" s="412"/>
      <c r="AJI7" s="412"/>
      <c r="AJJ7" s="412"/>
      <c r="AJK7" s="412"/>
      <c r="AJL7" s="412"/>
      <c r="AJM7" s="412"/>
      <c r="AJN7" s="412"/>
      <c r="AJO7" s="412"/>
      <c r="AJP7" s="412"/>
      <c r="AJQ7" s="412"/>
      <c r="AJR7" s="412"/>
      <c r="AJS7" s="412"/>
      <c r="AJT7" s="412"/>
      <c r="AJU7" s="412"/>
      <c r="AJV7" s="412"/>
      <c r="AJW7" s="412"/>
      <c r="AJX7" s="412"/>
      <c r="AJY7" s="412"/>
      <c r="AKA7" s="66" t="s">
        <v>607</v>
      </c>
      <c r="AKB7" s="373" t="str">
        <f t="shared" si="110"/>
        <v>Saccade Amplitude CHUM-RV-003 Median EyeTrackingFix</v>
      </c>
      <c r="AKC7" s="373" t="str">
        <f t="shared" si="110"/>
        <v>Saccade Amplitude CHUM-RV-004 Median EyeTrackingFix</v>
      </c>
      <c r="AKD7" s="373" t="str">
        <f t="shared" si="110"/>
        <v>Saccade Amplitude CHUM-RV-008 Median EyeTrackingFix</v>
      </c>
      <c r="AKE7" s="373" t="str">
        <f t="shared" si="110"/>
        <v>Saccade Amplitude CHUM-RV-009 Median EyeTrackingFix</v>
      </c>
      <c r="AKF7" s="373" t="str">
        <f t="shared" si="110"/>
        <v>Saccade Amplitude CHUM-RV-014 Median EyeTrackingFix</v>
      </c>
      <c r="AKG7" s="373" t="str">
        <f t="shared" si="110"/>
        <v>Saccade Amplitude CHUM-RV-015 Median EyeTrackingFix</v>
      </c>
      <c r="AKH7" s="373" t="str">
        <f t="shared" si="110"/>
        <v>Saccade Amplitude CHUM-RV-019 Median EyeTrackingFix</v>
      </c>
      <c r="AKI7" s="373" t="str">
        <f t="shared" si="110"/>
        <v>Saccade Amplitude CHUM-RV-020 Median EyeTrackingFix</v>
      </c>
      <c r="AKJ7" s="373" t="str">
        <f t="shared" si="110"/>
        <v>Saccade Amplitude CHUM-RV-021 Median EyeTrackingFix</v>
      </c>
      <c r="AKK7" s="373" t="str">
        <f t="shared" si="53"/>
        <v>Saccade Amplitude CHUM-RV-022 Median EyeTrackingFix</v>
      </c>
      <c r="AKL7" s="373" t="str">
        <f t="shared" si="53"/>
        <v>Saccade Amplitude CHUM-RV-023 Median EyeTrackingFix</v>
      </c>
      <c r="AKM7" s="373" t="str">
        <f t="shared" si="53"/>
        <v>Saccade Amplitude CHUM-RV-024 Median EyeTrackingFix</v>
      </c>
      <c r="AKN7" s="378" t="e">
        <f>AVERAGE(AKB7:AKJ7)</f>
        <v>#DIV/0!</v>
      </c>
      <c r="AKO7" s="379" t="e">
        <f>MEDIAN(AKB7:AKJ7)</f>
        <v>#NUM!</v>
      </c>
      <c r="AKP7" s="379">
        <f>MAX(AKB7:AKJ7)</f>
        <v>0</v>
      </c>
      <c r="AKQ7" s="380">
        <f>MIN(AKB7:AKJ7)</f>
        <v>0</v>
      </c>
      <c r="AKR7" s="8"/>
      <c r="AKS7" s="8"/>
      <c r="AKT7" s="66" t="s">
        <v>607</v>
      </c>
      <c r="AKU7" s="373" t="str">
        <f t="shared" si="54"/>
        <v>Saccade Amplitude CHUM-RV-001 Median EyeTrackingFix</v>
      </c>
      <c r="AKV7" s="373" t="str">
        <f t="shared" si="54"/>
        <v>Saccade Amplitude CHUM-RV-002 Median EyeTrackingFix</v>
      </c>
      <c r="AKW7" s="373" t="str">
        <f t="shared" si="54"/>
        <v>Saccade Amplitude CHUM-RV-005 Median EyeTrackingFix</v>
      </c>
      <c r="AKX7" s="373" t="str">
        <f t="shared" si="54"/>
        <v>Saccade Amplitude CHUM-RV-006 Median EyeTrackingFix</v>
      </c>
      <c r="AKY7" s="373" t="str">
        <f t="shared" si="54"/>
        <v>Saccade Amplitude CHUM-RV-007 Median EyeTrackingFix</v>
      </c>
      <c r="AKZ7" s="373" t="str">
        <f t="shared" si="54"/>
        <v>Saccade Amplitude CHUM-RV-010 Median EyeTrackingFix</v>
      </c>
      <c r="ALA7" s="373" t="str">
        <f t="shared" si="54"/>
        <v>Saccade Amplitude CHUM-RV-011 Median EyeTrackingFix</v>
      </c>
      <c r="ALB7" s="373" t="str">
        <f t="shared" si="54"/>
        <v>Saccade Amplitude CHUM-RV-012 Median EyeTrackingFix</v>
      </c>
      <c r="ALC7" s="373" t="str">
        <f t="shared" si="54"/>
        <v>Saccade Amplitude CHUM-RV-013 Median EyeTrackingFix</v>
      </c>
      <c r="ALD7" s="373" t="str">
        <f t="shared" si="54"/>
        <v>Saccade Amplitude CHUM-RV-016 Median EyeTrackingFix</v>
      </c>
      <c r="ALE7" s="373" t="str">
        <f t="shared" si="54"/>
        <v>Saccade Amplitude CHUM-RV-017 Median EyeTrackingFix</v>
      </c>
      <c r="ALF7" s="373" t="str">
        <f t="shared" si="54"/>
        <v>Saccade Amplitude CHUM-RV-018 Median EyeTrackingFix</v>
      </c>
      <c r="ALG7" s="374" t="e">
        <f>AVERAGE(AKU7:ALF7)</f>
        <v>#DIV/0!</v>
      </c>
      <c r="ALH7" s="375" t="e">
        <f>MEDIAN(AKU7:ALF7)</f>
        <v>#NUM!</v>
      </c>
      <c r="ALI7" s="375">
        <f>MAX(AKU7:ALF7)</f>
        <v>0</v>
      </c>
      <c r="ALJ7" s="376">
        <f>MIN(AKU7:ALF7)</f>
        <v>0</v>
      </c>
      <c r="ALL7" s="66" t="s">
        <v>607</v>
      </c>
      <c r="ALM7" s="373" t="str">
        <f t="shared" si="111"/>
        <v>Saccade Amplitude CHUM-RV-003 Median EyeTrackingMultiple</v>
      </c>
      <c r="ALN7" s="373" t="str">
        <f t="shared" si="111"/>
        <v>Saccade Amplitude CHUM-RV-004 Median EyeTrackingMultiple</v>
      </c>
      <c r="ALO7" s="373" t="str">
        <f t="shared" si="111"/>
        <v>Saccade Amplitude CHUM-RV-008 Median EyeTrackingMultiple</v>
      </c>
      <c r="ALP7" s="373" t="str">
        <f t="shared" si="111"/>
        <v>Saccade Amplitude CHUM-RV-009 Median EyeTrackingMultiple</v>
      </c>
      <c r="ALQ7" s="373" t="str">
        <f t="shared" si="111"/>
        <v>Saccade Amplitude CHUM-RV-014 Median EyeTrackingMultiple</v>
      </c>
      <c r="ALR7" s="373" t="str">
        <f t="shared" si="111"/>
        <v>Saccade Amplitude CHUM-RV-015 Median EyeTrackingMultiple</v>
      </c>
      <c r="ALS7" s="373" t="str">
        <f t="shared" si="111"/>
        <v>Saccade Amplitude CHUM-RV-019 Median EyeTrackingMultiple</v>
      </c>
      <c r="ALT7" s="373" t="str">
        <f t="shared" si="111"/>
        <v>Saccade Amplitude CHUM-RV-020 Median EyeTrackingMultiple</v>
      </c>
      <c r="ALU7" s="373" t="str">
        <f t="shared" si="55"/>
        <v>Saccade Amplitude CHUM-RV-021 Median EyeTrackingMultiple</v>
      </c>
      <c r="ALV7" s="373" t="str">
        <f>_xlfn.CONCAT($ALM$3, " ",ALV$4, " ",$ALL7, " ", $ALL$1)</f>
        <v>Saccade Amplitude CHUM-RV-022 Median EyeTrackingMultiple</v>
      </c>
      <c r="ALW7" s="373" t="str">
        <f t="shared" si="55"/>
        <v>Saccade Amplitude CHUM-RV-023 Median EyeTrackingMultiple</v>
      </c>
      <c r="ALX7" s="373" t="str">
        <f t="shared" si="55"/>
        <v>Saccade Amplitude CHUM-RV-024 Median EyeTrackingMultiple</v>
      </c>
      <c r="ALY7" s="378" t="e">
        <f>AVERAGE(ALM7:ALU7)</f>
        <v>#DIV/0!</v>
      </c>
      <c r="ALZ7" s="379" t="e">
        <f>MEDIAN(ALM7:ALU7)</f>
        <v>#NUM!</v>
      </c>
      <c r="AMA7" s="379">
        <f>MAX(ALM7:ALU7)</f>
        <v>0</v>
      </c>
      <c r="AMB7" s="380">
        <f>MIN(ALM7:ALU7)</f>
        <v>0</v>
      </c>
      <c r="AMC7" s="8"/>
      <c r="AMD7" s="8"/>
      <c r="AME7" s="66" t="s">
        <v>607</v>
      </c>
      <c r="AMF7" s="373" t="str">
        <f t="shared" si="56"/>
        <v>Saccade Amplitude CHUM-RV-001 Median EyeTrackingMultiple</v>
      </c>
      <c r="AMG7" s="373" t="str">
        <f t="shared" si="56"/>
        <v>Saccade Amplitude CHUM-RV-002 Median EyeTrackingMultiple</v>
      </c>
      <c r="AMH7" s="373" t="str">
        <f t="shared" si="56"/>
        <v>Saccade Amplitude CHUM-RV-005 Median EyeTrackingMultiple</v>
      </c>
      <c r="AMI7" s="373" t="str">
        <f t="shared" si="56"/>
        <v>Saccade Amplitude CHUM-RV-006 Median EyeTrackingMultiple</v>
      </c>
      <c r="AMJ7" s="373" t="str">
        <f t="shared" si="56"/>
        <v>Saccade Amplitude CHUM-RV-007 Median EyeTrackingMultiple</v>
      </c>
      <c r="AMK7" s="373" t="str">
        <f t="shared" si="56"/>
        <v>Saccade Amplitude CHUM-RV-010 Median EyeTrackingMultiple</v>
      </c>
      <c r="AML7" s="373" t="str">
        <f t="shared" si="56"/>
        <v>Saccade Amplitude CHUM-RV-011 Median EyeTrackingMultiple</v>
      </c>
      <c r="AMM7" s="373" t="str">
        <f t="shared" si="56"/>
        <v>Saccade Amplitude CHUM-RV-012 Median EyeTrackingMultiple</v>
      </c>
      <c r="AMN7" s="373" t="str">
        <f t="shared" si="56"/>
        <v>Saccade Amplitude CHUM-RV-013 Median EyeTrackingMultiple</v>
      </c>
      <c r="AMO7" s="373" t="str">
        <f t="shared" si="56"/>
        <v>Saccade Amplitude CHUM-RV-016 Median EyeTrackingMultiple</v>
      </c>
      <c r="AMP7" s="373" t="str">
        <f t="shared" si="56"/>
        <v>Saccade Amplitude CHUM-RV-017 Median EyeTrackingMultiple</v>
      </c>
      <c r="AMQ7" s="373" t="str">
        <f t="shared" si="56"/>
        <v>Saccade Amplitude CHUM-RV-018 Median EyeTrackingMultiple</v>
      </c>
      <c r="AMR7" s="374" t="e">
        <f>AVERAGE(AMF7:AMQ7)</f>
        <v>#DIV/0!</v>
      </c>
      <c r="AMS7" s="375" t="e">
        <f>MEDIAN(AMF7:AMQ7)</f>
        <v>#NUM!</v>
      </c>
      <c r="AMT7" s="375">
        <f>MAX(AMF7:AMQ7)</f>
        <v>0</v>
      </c>
      <c r="AMU7" s="376">
        <f>MIN(AMF7:AMQ7)</f>
        <v>0</v>
      </c>
      <c r="AMV7" s="412"/>
      <c r="AMW7" s="66" t="s">
        <v>607</v>
      </c>
      <c r="AMX7" s="373" t="str">
        <f t="shared" si="112"/>
        <v>Saccade Amplitude CHUM-RV-003 Median EyeTrackingFollow</v>
      </c>
      <c r="AMY7" s="373" t="str">
        <f t="shared" si="112"/>
        <v>Saccade Amplitude CHUM-RV-004 Median EyeTrackingFollow</v>
      </c>
      <c r="AMZ7" s="373" t="str">
        <f t="shared" si="112"/>
        <v>Saccade Amplitude CHUM-RV-008 Median EyeTrackingFollow</v>
      </c>
      <c r="ANA7" s="373" t="str">
        <f t="shared" si="112"/>
        <v>Saccade Amplitude CHUM-RV-009 Median EyeTrackingFollow</v>
      </c>
      <c r="ANB7" s="373" t="str">
        <f t="shared" si="112"/>
        <v>Saccade Amplitude CHUM-RV-014 Median EyeTrackingFollow</v>
      </c>
      <c r="ANC7" s="373" t="str">
        <f t="shared" si="112"/>
        <v>Saccade Amplitude CHUM-RV-015 Median EyeTrackingFollow</v>
      </c>
      <c r="AND7" s="373" t="str">
        <f t="shared" si="112"/>
        <v>Saccade Amplitude CHUM-RV-019 Median EyeTrackingFollow</v>
      </c>
      <c r="ANE7" s="373" t="str">
        <f t="shared" si="112"/>
        <v>Saccade Amplitude CHUM-RV-020 Median EyeTrackingFollow</v>
      </c>
      <c r="ANF7" s="373" t="str">
        <f t="shared" si="57"/>
        <v>Saccade Amplitude CHUM-RV-021 Median EyeTrackingFollow</v>
      </c>
      <c r="ANG7" s="373" t="str">
        <f t="shared" si="57"/>
        <v>Saccade Amplitude CHUM-RV-022 Median EyeTrackingFollow</v>
      </c>
      <c r="ANH7" s="373" t="str">
        <f>_xlfn.CONCAT($AMX$3, " ",ANH$4, " ",$AMW7, " ", $AMW$1)</f>
        <v>Saccade Amplitude CHUM-RV-023 Median EyeTrackingFollow</v>
      </c>
      <c r="ANI7" s="373" t="str">
        <f t="shared" si="57"/>
        <v>Saccade Amplitude CHUM-RV-024 Median EyeTrackingFollow</v>
      </c>
      <c r="ANJ7" s="378" t="e">
        <f>AVERAGE(AMX7:ANF7)</f>
        <v>#DIV/0!</v>
      </c>
      <c r="ANK7" s="379" t="e">
        <f>MEDIAN(AMX7:ANF7)</f>
        <v>#NUM!</v>
      </c>
      <c r="ANL7" s="379">
        <f>MAX(AMX7:ANF7)</f>
        <v>0</v>
      </c>
      <c r="ANM7" s="380">
        <f>MIN(AMX7:ANF7)</f>
        <v>0</v>
      </c>
      <c r="ANN7" s="8"/>
      <c r="ANO7" s="8"/>
      <c r="ANP7" s="66" t="s">
        <v>607</v>
      </c>
      <c r="ANQ7" s="373" t="str">
        <f t="shared" si="58"/>
        <v>Saccade Amplitude CHUM-RV-001 Median EyeTrackingFollow</v>
      </c>
      <c r="ANR7" s="373" t="str">
        <f t="shared" si="58"/>
        <v>Saccade Amplitude CHUM-RV-002 Median EyeTrackingFollow</v>
      </c>
      <c r="ANS7" s="373" t="str">
        <f t="shared" si="58"/>
        <v>Saccade Amplitude CHUM-RV-005 Median EyeTrackingFollow</v>
      </c>
      <c r="ANT7" s="373" t="str">
        <f t="shared" si="58"/>
        <v>Saccade Amplitude CHUM-RV-006 Median EyeTrackingFollow</v>
      </c>
      <c r="ANU7" s="373" t="str">
        <f t="shared" si="58"/>
        <v>Saccade Amplitude CHUM-RV-007 Median EyeTrackingFollow</v>
      </c>
      <c r="ANV7" s="373" t="str">
        <f t="shared" si="58"/>
        <v>Saccade Amplitude CHUM-RV-010 Median EyeTrackingFollow</v>
      </c>
      <c r="ANW7" s="373" t="str">
        <f t="shared" si="58"/>
        <v>Saccade Amplitude CHUM-RV-011 Median EyeTrackingFollow</v>
      </c>
      <c r="ANX7" s="373" t="str">
        <f t="shared" si="58"/>
        <v>Saccade Amplitude CHUM-RV-012 Median EyeTrackingFollow</v>
      </c>
      <c r="ANY7" s="373" t="str">
        <f t="shared" si="58"/>
        <v>Saccade Amplitude CHUM-RV-013 Median EyeTrackingFollow</v>
      </c>
      <c r="ANZ7" s="373" t="str">
        <f t="shared" si="58"/>
        <v>Saccade Amplitude CHUM-RV-016 Median EyeTrackingFollow</v>
      </c>
      <c r="AOA7" s="373" t="str">
        <f t="shared" si="58"/>
        <v>Saccade Amplitude CHUM-RV-017 Median EyeTrackingFollow</v>
      </c>
      <c r="AOB7" s="373" t="str">
        <f t="shared" si="58"/>
        <v>Saccade Amplitude CHUM-RV-018 Median EyeTrackingFollow</v>
      </c>
      <c r="AOC7" s="374" t="e">
        <f>AVERAGE(ANQ7:AOB7)</f>
        <v>#DIV/0!</v>
      </c>
      <c r="AOD7" s="375" t="e">
        <f>MEDIAN(ANQ7:AOB7)</f>
        <v>#NUM!</v>
      </c>
      <c r="AOE7" s="375">
        <f>MAX(ANQ7:AOB7)</f>
        <v>0</v>
      </c>
      <c r="AOF7" s="376">
        <f>MIN(ANQ7:AOB7)</f>
        <v>0</v>
      </c>
      <c r="AOH7" s="89" t="s">
        <v>611</v>
      </c>
      <c r="AOI7" s="386" t="str">
        <f t="shared" si="113"/>
        <v>Velocities CHUM-RV-003 Maximum EyeTrackingMultiple</v>
      </c>
      <c r="AOJ7" s="386" t="str">
        <f t="shared" si="113"/>
        <v>Velocities CHUM-RV-004 Maximum EyeTrackingMultiple</v>
      </c>
      <c r="AOK7" s="386" t="str">
        <f t="shared" si="113"/>
        <v>Velocities CHUM-RV-008 Maximum EyeTrackingMultiple</v>
      </c>
      <c r="AOL7" s="386" t="str">
        <f t="shared" si="113"/>
        <v>Velocities CHUM-RV-009 Maximum EyeTrackingMultiple</v>
      </c>
      <c r="AOM7" s="386" t="str">
        <f t="shared" si="113"/>
        <v>Velocities CHUM-RV-014 Maximum EyeTrackingMultiple</v>
      </c>
      <c r="AON7" s="386" t="str">
        <f t="shared" si="113"/>
        <v>Velocities CHUM-RV-015 Maximum EyeTrackingMultiple</v>
      </c>
      <c r="AOO7" s="386" t="str">
        <f t="shared" si="113"/>
        <v>Velocities CHUM-RV-019 Maximum EyeTrackingMultiple</v>
      </c>
      <c r="AOP7" s="386" t="str">
        <f t="shared" si="113"/>
        <v>Velocities CHUM-RV-020 Maximum EyeTrackingMultiple</v>
      </c>
      <c r="AOQ7" s="373" t="str">
        <f t="shared" si="59"/>
        <v>Velocities CHUM-RV-021 Maximum EyeTrackingMultiple</v>
      </c>
      <c r="AOR7" s="373" t="str">
        <f t="shared" si="59"/>
        <v>Velocities CHUM-RV-022 Maximum EyeTrackingMultiple</v>
      </c>
      <c r="AOS7" s="373" t="str">
        <f t="shared" si="59"/>
        <v>Velocities CHUM-RV-023 Maximum EyeTrackingMultiple</v>
      </c>
      <c r="AOT7" s="373" t="str">
        <f t="shared" si="59"/>
        <v>Velocities CHUM-RV-024 Maximum EyeTrackingMultiple</v>
      </c>
      <c r="AOU7" s="378" t="e">
        <f>AVERAGE(AOI7:AOQ7)</f>
        <v>#DIV/0!</v>
      </c>
      <c r="AOV7" s="379" t="e">
        <f>MEDIAN(AOI7:AOQ7)</f>
        <v>#NUM!</v>
      </c>
      <c r="AOW7" s="379">
        <f>MAX(AOI7:AOQ7)</f>
        <v>0</v>
      </c>
      <c r="AOX7" s="380">
        <f>MIN(AOI7:AOQ7)</f>
        <v>0</v>
      </c>
      <c r="AOY7" s="8"/>
      <c r="AOZ7" s="8"/>
      <c r="APA7" s="89" t="s">
        <v>611</v>
      </c>
      <c r="APB7" s="386" t="str">
        <f t="shared" si="60"/>
        <v>Velocities CHUM-RV-001 Maximum EyeTrackingMultiple</v>
      </c>
      <c r="APC7" s="386" t="str">
        <f t="shared" si="60"/>
        <v>Velocities CHUM-RV-002 Maximum EyeTrackingMultiple</v>
      </c>
      <c r="APD7" s="386" t="str">
        <f t="shared" si="60"/>
        <v>Velocities CHUM-RV-005 Maximum EyeTrackingMultiple</v>
      </c>
      <c r="APE7" s="386" t="str">
        <f t="shared" si="60"/>
        <v>Velocities CHUM-RV-006 Maximum EyeTrackingMultiple</v>
      </c>
      <c r="APF7" s="386" t="str">
        <f t="shared" si="60"/>
        <v>Velocities CHUM-RV-007 Maximum EyeTrackingMultiple</v>
      </c>
      <c r="APG7" s="386" t="str">
        <f t="shared" si="60"/>
        <v>Velocities CHUM-RV-010 Maximum EyeTrackingMultiple</v>
      </c>
      <c r="APH7" s="386" t="str">
        <f t="shared" si="60"/>
        <v>Velocities CHUM-RV-011 Maximum EyeTrackingMultiple</v>
      </c>
      <c r="API7" s="386" t="str">
        <f t="shared" si="60"/>
        <v>Velocities CHUM-RV-012 Maximum EyeTrackingMultiple</v>
      </c>
      <c r="APJ7" s="386" t="str">
        <f t="shared" si="60"/>
        <v>Velocities CHUM-RV-013 Maximum EyeTrackingMultiple</v>
      </c>
      <c r="APK7" s="386" t="str">
        <f t="shared" si="60"/>
        <v>Velocities CHUM-RV-016 Maximum EyeTrackingMultiple</v>
      </c>
      <c r="APL7" s="386" t="str">
        <f t="shared" si="60"/>
        <v>Velocities CHUM-RV-017 Maximum EyeTrackingMultiple</v>
      </c>
      <c r="APM7" s="386" t="str">
        <f t="shared" si="60"/>
        <v>Velocities CHUM-RV-018 Maximum EyeTrackingMultiple</v>
      </c>
      <c r="APN7" s="374" t="e">
        <f>AVERAGE(APB7:APM7)</f>
        <v>#DIV/0!</v>
      </c>
      <c r="APO7" s="375" t="e">
        <f>MEDIAN(APB7:APM7)</f>
        <v>#NUM!</v>
      </c>
      <c r="APP7" s="375">
        <f>MAX(APB7:APM7)</f>
        <v>0</v>
      </c>
      <c r="APQ7" s="376">
        <f>MIN(APB7:APM7)</f>
        <v>0</v>
      </c>
      <c r="APS7" s="89" t="s">
        <v>611</v>
      </c>
      <c r="APT7" s="373" t="str">
        <f t="shared" si="114"/>
        <v>Velocities CHUM-RV-003 Maximum EyeTrackingFix</v>
      </c>
      <c r="APU7" s="373" t="str">
        <f t="shared" si="114"/>
        <v>Velocities CHUM-RV-004 Maximum EyeTrackingFix</v>
      </c>
      <c r="APV7" s="373" t="str">
        <f t="shared" si="114"/>
        <v>Velocities CHUM-RV-008 Maximum EyeTrackingFix</v>
      </c>
      <c r="APW7" s="373" t="str">
        <f t="shared" si="114"/>
        <v>Velocities CHUM-RV-009 Maximum EyeTrackingFix</v>
      </c>
      <c r="APX7" s="373" t="str">
        <f t="shared" si="114"/>
        <v>Velocities CHUM-RV-014 Maximum EyeTrackingFix</v>
      </c>
      <c r="APY7" s="373" t="str">
        <f t="shared" si="114"/>
        <v>Velocities CHUM-RV-015 Maximum EyeTrackingFix</v>
      </c>
      <c r="APZ7" s="373" t="str">
        <f t="shared" si="114"/>
        <v>Velocities CHUM-RV-019 Maximum EyeTrackingFix</v>
      </c>
      <c r="AQA7" s="373" t="str">
        <f t="shared" si="114"/>
        <v>Velocities CHUM-RV-020 Maximum EyeTrackingFix</v>
      </c>
      <c r="AQB7" s="373" t="str">
        <f t="shared" si="61"/>
        <v>Velocities CHUM-RV-021 Maximum EyeTrackingFix</v>
      </c>
      <c r="AQC7" s="373" t="str">
        <f t="shared" si="61"/>
        <v>Velocities CHUM-RV-022 Maximum EyeTrackingFix</v>
      </c>
      <c r="AQD7" s="373" t="str">
        <f t="shared" si="61"/>
        <v>Velocities CHUM-RV-023 Maximum EyeTrackingFix</v>
      </c>
      <c r="AQE7" s="373" t="str">
        <f t="shared" si="61"/>
        <v>Velocities CHUM-RV-024 Maximum EyeTrackingFix</v>
      </c>
      <c r="AQF7" s="378" t="e">
        <f>AVERAGE(APT7:AQB7)</f>
        <v>#DIV/0!</v>
      </c>
      <c r="AQG7" s="379" t="e">
        <f>MEDIAN(APT7:AQB7)</f>
        <v>#NUM!</v>
      </c>
      <c r="AQH7" s="379">
        <f>MAX(APT7:AQB7)</f>
        <v>0</v>
      </c>
      <c r="AQI7" s="380">
        <f>MIN(APT7:AQB7)</f>
        <v>0</v>
      </c>
      <c r="AQJ7" s="8"/>
      <c r="AQK7" s="8"/>
      <c r="AQL7" s="89" t="s">
        <v>611</v>
      </c>
      <c r="AQM7" s="373" t="str">
        <f t="shared" si="62"/>
        <v>Velocities CHUM-RV-001 Maximum EyeTrackingFix</v>
      </c>
      <c r="AQN7" s="373" t="str">
        <f t="shared" si="62"/>
        <v>Velocities CHUM-RV-002 Maximum EyeTrackingFix</v>
      </c>
      <c r="AQO7" s="373" t="str">
        <f t="shared" si="62"/>
        <v>Velocities CHUM-RV-005 Maximum EyeTrackingFix</v>
      </c>
      <c r="AQP7" s="373" t="str">
        <f t="shared" si="62"/>
        <v>Velocities CHUM-RV-006 Maximum EyeTrackingFix</v>
      </c>
      <c r="AQQ7" s="373" t="str">
        <f t="shared" si="62"/>
        <v>Velocities CHUM-RV-007 Maximum EyeTrackingFix</v>
      </c>
      <c r="AQR7" s="373" t="str">
        <f t="shared" si="62"/>
        <v>Velocities CHUM-RV-010 Maximum EyeTrackingFix</v>
      </c>
      <c r="AQS7" s="373" t="str">
        <f t="shared" si="62"/>
        <v>Velocities CHUM-RV-011 Maximum EyeTrackingFix</v>
      </c>
      <c r="AQT7" s="373" t="str">
        <f t="shared" si="62"/>
        <v>Velocities CHUM-RV-012 Maximum EyeTrackingFix</v>
      </c>
      <c r="AQU7" s="373" t="str">
        <f t="shared" si="62"/>
        <v>Velocities CHUM-RV-013 Maximum EyeTrackingFix</v>
      </c>
      <c r="AQV7" s="373" t="str">
        <f t="shared" si="62"/>
        <v>Velocities CHUM-RV-016 Maximum EyeTrackingFix</v>
      </c>
      <c r="AQW7" s="373" t="str">
        <f t="shared" si="62"/>
        <v>Velocities CHUM-RV-017 Maximum EyeTrackingFix</v>
      </c>
      <c r="AQX7" s="373" t="str">
        <f t="shared" si="62"/>
        <v>Velocities CHUM-RV-018 Maximum EyeTrackingFix</v>
      </c>
      <c r="AQY7" s="374" t="e">
        <f>AVERAGE(AQM7:AQX7)</f>
        <v>#DIV/0!</v>
      </c>
      <c r="AQZ7" s="375" t="e">
        <f>MEDIAN(AQM7:AQX7)</f>
        <v>#NUM!</v>
      </c>
      <c r="ARA7" s="375">
        <f>MAX(AQM7:AQX7)</f>
        <v>0</v>
      </c>
      <c r="ARB7" s="376">
        <f>MIN(AQM7:AQX7)</f>
        <v>0</v>
      </c>
      <c r="ARD7" s="89" t="s">
        <v>611</v>
      </c>
      <c r="ARE7" s="373" t="str">
        <f t="shared" si="115"/>
        <v>Velocities CHUM-RV-003 Maximum EyeTrackingFollow</v>
      </c>
      <c r="ARF7" s="373" t="str">
        <f t="shared" si="115"/>
        <v>Velocities CHUM-RV-004 Maximum EyeTrackingFollow</v>
      </c>
      <c r="ARG7" s="373" t="str">
        <f t="shared" si="115"/>
        <v>Velocities CHUM-RV-008 Maximum EyeTrackingFollow</v>
      </c>
      <c r="ARH7" s="373" t="str">
        <f t="shared" si="115"/>
        <v>Velocities CHUM-RV-009 Maximum EyeTrackingFollow</v>
      </c>
      <c r="ARI7" s="373" t="str">
        <f t="shared" si="115"/>
        <v>Velocities CHUM-RV-014 Maximum EyeTrackingFollow</v>
      </c>
      <c r="ARJ7" s="373" t="str">
        <f t="shared" si="115"/>
        <v>Velocities CHUM-RV-015 Maximum EyeTrackingFollow</v>
      </c>
      <c r="ARK7" s="373" t="str">
        <f t="shared" si="115"/>
        <v>Velocities CHUM-RV-019 Maximum EyeTrackingFollow</v>
      </c>
      <c r="ARL7" s="373" t="str">
        <f t="shared" si="115"/>
        <v>Velocities CHUM-RV-020 Maximum EyeTrackingFollow</v>
      </c>
      <c r="ARM7" s="373" t="str">
        <f t="shared" si="63"/>
        <v>Velocities CHUM-RV-021 Maximum EyeTrackingFollow</v>
      </c>
      <c r="ARN7" s="373" t="str">
        <f t="shared" si="63"/>
        <v>Velocities CHUM-RV-022 Maximum EyeTrackingFollow</v>
      </c>
      <c r="ARO7" s="373" t="str">
        <f t="shared" si="63"/>
        <v>Velocities CHUM-RV-023 Maximum EyeTrackingFollow</v>
      </c>
      <c r="ARP7" s="373" t="str">
        <f t="shared" si="63"/>
        <v>Velocities CHUM-RV-024 Maximum EyeTrackingFollow</v>
      </c>
      <c r="ARQ7" s="378" t="e">
        <f>AVERAGE(ARE7:ARM7)</f>
        <v>#DIV/0!</v>
      </c>
      <c r="ARR7" s="379" t="e">
        <f>MEDIAN(ARE7:ARM7)</f>
        <v>#NUM!</v>
      </c>
      <c r="ARS7" s="379">
        <f>MAX(ARE7:ARM7)</f>
        <v>0</v>
      </c>
      <c r="ART7" s="380">
        <f>MIN(ARE7:ARM7)</f>
        <v>0</v>
      </c>
      <c r="ARU7" s="8"/>
      <c r="ARV7" s="8"/>
      <c r="ARW7" s="89" t="s">
        <v>611</v>
      </c>
      <c r="ARX7" s="373" t="str">
        <f t="shared" si="64"/>
        <v>Velocities CHUM-RV-001 Maximum EyeTrackingFollow</v>
      </c>
      <c r="ARY7" s="373" t="str">
        <f t="shared" si="64"/>
        <v>Velocities CHUM-RV-002 Maximum EyeTrackingFollow</v>
      </c>
      <c r="ARZ7" s="373" t="str">
        <f t="shared" si="64"/>
        <v>Velocities CHUM-RV-005 Maximum EyeTrackingFollow</v>
      </c>
      <c r="ASA7" s="373" t="str">
        <f t="shared" si="64"/>
        <v>Velocities CHUM-RV-006 Maximum EyeTrackingFollow</v>
      </c>
      <c r="ASB7" s="373" t="str">
        <f t="shared" si="64"/>
        <v>Velocities CHUM-RV-007 Maximum EyeTrackingFollow</v>
      </c>
      <c r="ASC7" s="373" t="str">
        <f t="shared" si="64"/>
        <v>Velocities CHUM-RV-010 Maximum EyeTrackingFollow</v>
      </c>
      <c r="ASD7" s="373" t="str">
        <f t="shared" si="64"/>
        <v>Velocities CHUM-RV-011 Maximum EyeTrackingFollow</v>
      </c>
      <c r="ASE7" s="373" t="str">
        <f t="shared" si="64"/>
        <v>Velocities CHUM-RV-012 Maximum EyeTrackingFollow</v>
      </c>
      <c r="ASF7" s="373" t="str">
        <f t="shared" si="64"/>
        <v>Velocities CHUM-RV-013 Maximum EyeTrackingFollow</v>
      </c>
      <c r="ASG7" s="373" t="str">
        <f t="shared" si="64"/>
        <v>Velocities CHUM-RV-016 Maximum EyeTrackingFollow</v>
      </c>
      <c r="ASH7" s="373" t="str">
        <f t="shared" si="64"/>
        <v>Velocities CHUM-RV-017 Maximum EyeTrackingFollow</v>
      </c>
      <c r="ASI7" s="373" t="str">
        <f t="shared" si="64"/>
        <v>Velocities CHUM-RV-018 Maximum EyeTrackingFollow</v>
      </c>
      <c r="ASJ7" s="374" t="e">
        <f>AVERAGE(ARX7:ASI7)</f>
        <v>#DIV/0!</v>
      </c>
      <c r="ASK7" s="375" t="e">
        <f>MEDIAN(ARX7:ASI7)</f>
        <v>#NUM!</v>
      </c>
      <c r="ASL7" s="375">
        <f>MAX(ARX7:ASI7)</f>
        <v>0</v>
      </c>
      <c r="ASM7" s="376">
        <f>MIN(ARX7:ASI7)</f>
        <v>0</v>
      </c>
      <c r="ASO7" s="66" t="s">
        <v>607</v>
      </c>
      <c r="ASP7" s="373" t="str">
        <f t="shared" si="116"/>
        <v>Saccade Duration CHUM-RV-003 Median EyeTrackingFix</v>
      </c>
      <c r="ASQ7" s="373" t="str">
        <f t="shared" si="116"/>
        <v>Saccade Duration CHUM-RV-004 Median EyeTrackingFix</v>
      </c>
      <c r="ASR7" s="373" t="str">
        <f t="shared" si="116"/>
        <v>Saccade Duration CHUM-RV-008 Median EyeTrackingFix</v>
      </c>
      <c r="ASS7" s="373" t="str">
        <f t="shared" si="116"/>
        <v>Saccade Duration CHUM-RV-009 Median EyeTrackingFix</v>
      </c>
      <c r="AST7" s="373" t="str">
        <f t="shared" si="116"/>
        <v>Saccade Duration CHUM-RV-014 Median EyeTrackingFix</v>
      </c>
      <c r="ASU7" s="373" t="str">
        <f t="shared" si="116"/>
        <v>Saccade Duration CHUM-RV-015 Median EyeTrackingFix</v>
      </c>
      <c r="ASV7" s="373" t="str">
        <f t="shared" si="116"/>
        <v>Saccade Duration CHUM-RV-019 Median EyeTrackingFix</v>
      </c>
      <c r="ASW7" s="373" t="str">
        <f t="shared" si="116"/>
        <v>Saccade Duration CHUM-RV-020 Median EyeTrackingFix</v>
      </c>
      <c r="ASX7" s="373" t="str">
        <f t="shared" si="65"/>
        <v>Saccade Duration CHUM-RV-021 Median EyeTrackingFix</v>
      </c>
      <c r="ASY7" s="373" t="str">
        <f t="shared" si="65"/>
        <v>Saccade Duration CHUM-RV-022 Median EyeTrackingFix</v>
      </c>
      <c r="ASZ7" s="373" t="str">
        <f t="shared" si="65"/>
        <v>Saccade Duration CHUM-RV-023 Median EyeTrackingFix</v>
      </c>
      <c r="ATA7" s="373" t="str">
        <f t="shared" si="65"/>
        <v>Saccade Duration CHUM-RV-024 Median EyeTrackingFix</v>
      </c>
      <c r="ATB7" s="378" t="e">
        <f>AVERAGE(ASP7:ASX7)</f>
        <v>#DIV/0!</v>
      </c>
      <c r="ATC7" s="379" t="e">
        <f>MEDIAN(ASP7:ASX7)</f>
        <v>#NUM!</v>
      </c>
      <c r="ATD7" s="379">
        <f>MAX(ASP7:ASX7)</f>
        <v>0</v>
      </c>
      <c r="ATE7" s="380">
        <f>MIN(ASP7:ASX7)</f>
        <v>0</v>
      </c>
      <c r="ATF7" s="8"/>
      <c r="ATG7" s="8"/>
      <c r="ATH7" s="66" t="s">
        <v>607</v>
      </c>
      <c r="ATI7" s="373" t="str">
        <f t="shared" si="66"/>
        <v>Saccade Duration CHUM-RV-001 Median EyeTrackingFix</v>
      </c>
      <c r="ATJ7" s="373" t="str">
        <f t="shared" si="66"/>
        <v>Saccade Duration CHUM-RV-002 Median EyeTrackingFix</v>
      </c>
      <c r="ATK7" s="373" t="str">
        <f t="shared" si="66"/>
        <v>Saccade Duration CHUM-RV-005 Median EyeTrackingFix</v>
      </c>
      <c r="ATL7" s="373" t="str">
        <f t="shared" si="66"/>
        <v>Saccade Duration CHUM-RV-006 Median EyeTrackingFix</v>
      </c>
      <c r="ATM7" s="373" t="str">
        <f t="shared" si="66"/>
        <v>Saccade Duration CHUM-RV-007 Median EyeTrackingFix</v>
      </c>
      <c r="ATN7" s="373" t="str">
        <f t="shared" si="66"/>
        <v>Saccade Duration CHUM-RV-010 Median EyeTrackingFix</v>
      </c>
      <c r="ATO7" s="373" t="str">
        <f t="shared" si="66"/>
        <v>Saccade Duration CHUM-RV-011 Median EyeTrackingFix</v>
      </c>
      <c r="ATP7" s="373" t="str">
        <f t="shared" si="66"/>
        <v>Saccade Duration CHUM-RV-012 Median EyeTrackingFix</v>
      </c>
      <c r="ATQ7" s="373" t="str">
        <f t="shared" si="66"/>
        <v>Saccade Duration CHUM-RV-013 Median EyeTrackingFix</v>
      </c>
      <c r="ATR7" s="373" t="str">
        <f t="shared" si="66"/>
        <v>Saccade Duration CHUM-RV-016 Median EyeTrackingFix</v>
      </c>
      <c r="ATS7" s="373" t="str">
        <f t="shared" si="66"/>
        <v>Saccade Duration CHUM-RV-017 Median EyeTrackingFix</v>
      </c>
      <c r="ATT7" s="373" t="str">
        <f t="shared" si="66"/>
        <v>Saccade Duration CHUM-RV-018 Median EyeTrackingFix</v>
      </c>
      <c r="ATU7" s="374" t="e">
        <f>AVERAGE(ATI7:ATT7)</f>
        <v>#DIV/0!</v>
      </c>
      <c r="ATV7" s="375" t="e">
        <f>MEDIAN(ATI7:ATT7)</f>
        <v>#NUM!</v>
      </c>
      <c r="ATW7" s="375">
        <f>MAX(ATI7:ATT7)</f>
        <v>0</v>
      </c>
      <c r="ATX7" s="376">
        <f>MIN(ATI7:ATT7)</f>
        <v>0</v>
      </c>
      <c r="ATZ7" s="66" t="s">
        <v>607</v>
      </c>
      <c r="AUA7" s="373" t="str">
        <f t="shared" si="117"/>
        <v>Saccade Duration CHUM-RV-003 Median EyeTrackingMultiple</v>
      </c>
      <c r="AUB7" s="373" t="str">
        <f t="shared" si="117"/>
        <v>Saccade Duration CHUM-RV-004 Median EyeTrackingMultiple</v>
      </c>
      <c r="AUC7" s="373" t="str">
        <f t="shared" si="117"/>
        <v>Saccade Duration CHUM-RV-008 Median EyeTrackingMultiple</v>
      </c>
      <c r="AUD7" s="373" t="str">
        <f t="shared" si="117"/>
        <v>Saccade Duration CHUM-RV-009 Median EyeTrackingMultiple</v>
      </c>
      <c r="AUE7" s="373" t="str">
        <f t="shared" si="117"/>
        <v>Saccade Duration CHUM-RV-014 Median EyeTrackingMultiple</v>
      </c>
      <c r="AUF7" s="373" t="str">
        <f t="shared" si="117"/>
        <v>Saccade Duration CHUM-RV-015 Median EyeTrackingMultiple</v>
      </c>
      <c r="AUG7" s="373" t="str">
        <f t="shared" si="117"/>
        <v>Saccade Duration CHUM-RV-019 Median EyeTrackingMultiple</v>
      </c>
      <c r="AUH7" s="373" t="str">
        <f t="shared" si="117"/>
        <v>Saccade Duration CHUM-RV-020 Median EyeTrackingMultiple</v>
      </c>
      <c r="AUI7" s="373" t="str">
        <f t="shared" si="67"/>
        <v>Saccade Duration CHUM-RV-021 Median EyeTrackingMultiple</v>
      </c>
      <c r="AUJ7" s="373" t="str">
        <f t="shared" si="67"/>
        <v>Saccade Duration CHUM-RV-022 Median EyeTrackingMultiple</v>
      </c>
      <c r="AUK7" s="373" t="str">
        <f t="shared" si="67"/>
        <v>Saccade Duration CHUM-RV-023 Median EyeTrackingMultiple</v>
      </c>
      <c r="AUL7" s="373" t="str">
        <f t="shared" si="67"/>
        <v>Saccade Duration CHUM-RV-024 Median EyeTrackingMultiple</v>
      </c>
      <c r="AUM7" s="378" t="e">
        <f>AVERAGE(AUA7:AUI7)</f>
        <v>#DIV/0!</v>
      </c>
      <c r="AUN7" s="379" t="e">
        <f>MEDIAN(AUA7:AUI7)</f>
        <v>#NUM!</v>
      </c>
      <c r="AUO7" s="379">
        <f>MAX(AUA7:AUI7)</f>
        <v>0</v>
      </c>
      <c r="AUP7" s="380">
        <f>MIN(AUA7:AUI7)</f>
        <v>0</v>
      </c>
      <c r="AUQ7" s="8"/>
      <c r="AUR7" s="8"/>
      <c r="AUS7" s="66" t="s">
        <v>607</v>
      </c>
      <c r="AUT7" s="373" t="str">
        <f t="shared" si="68"/>
        <v>Saccade Duration CHUM-RV-001 Median EyeTrackingMultiple</v>
      </c>
      <c r="AUU7" s="373" t="str">
        <f t="shared" si="68"/>
        <v>Saccade Duration CHUM-RV-002 Median EyeTrackingMultiple</v>
      </c>
      <c r="AUV7" s="373" t="str">
        <f t="shared" si="68"/>
        <v>Saccade Duration CHUM-RV-005 Median EyeTrackingMultiple</v>
      </c>
      <c r="AUW7" s="373" t="str">
        <f t="shared" si="68"/>
        <v>Saccade Duration CHUM-RV-006 Median EyeTrackingMultiple</v>
      </c>
      <c r="AUX7" s="373" t="str">
        <f t="shared" si="68"/>
        <v>Saccade Duration CHUM-RV-007 Median EyeTrackingMultiple</v>
      </c>
      <c r="AUY7" s="373" t="str">
        <f t="shared" si="68"/>
        <v>Saccade Duration CHUM-RV-010 Median EyeTrackingMultiple</v>
      </c>
      <c r="AUZ7" s="373" t="str">
        <f t="shared" si="68"/>
        <v>Saccade Duration CHUM-RV-011 Median EyeTrackingMultiple</v>
      </c>
      <c r="AVA7" s="373" t="str">
        <f t="shared" si="68"/>
        <v>Saccade Duration CHUM-RV-012 Median EyeTrackingMultiple</v>
      </c>
      <c r="AVB7" s="373" t="str">
        <f t="shared" si="68"/>
        <v>Saccade Duration CHUM-RV-013 Median EyeTrackingMultiple</v>
      </c>
      <c r="AVC7" s="373" t="str">
        <f t="shared" si="68"/>
        <v>Saccade Duration CHUM-RV-016 Median EyeTrackingMultiple</v>
      </c>
      <c r="AVD7" s="373" t="str">
        <f t="shared" si="68"/>
        <v>Saccade Duration CHUM-RV-017 Median EyeTrackingMultiple</v>
      </c>
      <c r="AVE7" s="373" t="str">
        <f t="shared" si="68"/>
        <v>Saccade Duration CHUM-RV-018 Median EyeTrackingMultiple</v>
      </c>
      <c r="AVF7" s="374" t="e">
        <f>AVERAGE(AUT7:AVE7)</f>
        <v>#DIV/0!</v>
      </c>
      <c r="AVG7" s="375" t="e">
        <f>MEDIAN(AUT7:AVE7)</f>
        <v>#NUM!</v>
      </c>
      <c r="AVH7" s="375">
        <f>MAX(AUT7:AVE7)</f>
        <v>0</v>
      </c>
      <c r="AVI7" s="376">
        <f>MIN(AUT7:AVE7)</f>
        <v>0</v>
      </c>
      <c r="AVJ7" s="412"/>
      <c r="AVK7" s="66" t="s">
        <v>607</v>
      </c>
      <c r="AVL7" s="373" t="str">
        <f t="shared" si="118"/>
        <v>Saccade Duration CHUM-RV-003 Median EyeTrackingFollow</v>
      </c>
      <c r="AVM7" s="373" t="str">
        <f t="shared" si="118"/>
        <v>Saccade Duration CHUM-RV-004 Median EyeTrackingFollow</v>
      </c>
      <c r="AVN7" s="373" t="str">
        <f t="shared" si="118"/>
        <v>Saccade Duration CHUM-RV-008 Median EyeTrackingFollow</v>
      </c>
      <c r="AVO7" s="373" t="str">
        <f t="shared" si="118"/>
        <v>Saccade Duration CHUM-RV-009 Median EyeTrackingFollow</v>
      </c>
      <c r="AVP7" s="373" t="str">
        <f t="shared" si="118"/>
        <v>Saccade Duration CHUM-RV-014 Median EyeTrackingFollow</v>
      </c>
      <c r="AVQ7" s="373" t="str">
        <f t="shared" si="118"/>
        <v>Saccade Duration CHUM-RV-015 Median EyeTrackingFollow</v>
      </c>
      <c r="AVR7" s="373" t="str">
        <f t="shared" si="118"/>
        <v>Saccade Duration CHUM-RV-019 Median EyeTrackingFollow</v>
      </c>
      <c r="AVS7" s="373" t="str">
        <f>_xlfn.CONCAT($AVL$3, " ",AVS$4, " ",$AVK7, " ", $AVK$1)</f>
        <v>Saccade Duration CHUM-RV-020 Median EyeTrackingFollow</v>
      </c>
      <c r="AVT7" s="373" t="str">
        <f t="shared" si="69"/>
        <v>Saccade Duration CHUM-RV-021 Median EyeTrackingFollow</v>
      </c>
      <c r="AVU7" s="373" t="str">
        <f t="shared" si="69"/>
        <v>Saccade Duration CHUM-RV-022 Median EyeTrackingFollow</v>
      </c>
      <c r="AVV7" s="373" t="str">
        <f t="shared" si="69"/>
        <v>Saccade Duration CHUM-RV-023 Median EyeTrackingFollow</v>
      </c>
      <c r="AVW7" s="373" t="str">
        <f t="shared" si="69"/>
        <v>Saccade Duration CHUM-RV-024 Median EyeTrackingFollow</v>
      </c>
      <c r="AVX7" s="378" t="e">
        <f>AVERAGE(AVL7:AVT7)</f>
        <v>#DIV/0!</v>
      </c>
      <c r="AVY7" s="379" t="e">
        <f>MEDIAN(AVL7:AVT7)</f>
        <v>#NUM!</v>
      </c>
      <c r="AVZ7" s="379">
        <f>MAX(AVL7:AVT7)</f>
        <v>0</v>
      </c>
      <c r="AWA7" s="380">
        <f>MIN(AVL7:AVT7)</f>
        <v>0</v>
      </c>
      <c r="AWB7" s="8"/>
      <c r="AWC7" s="8"/>
      <c r="AWD7" s="66" t="s">
        <v>607</v>
      </c>
      <c r="AWE7" s="373" t="str">
        <f t="shared" si="70"/>
        <v>Saccade Duration CHUM-RV-001 Median EyeTrackingFollow</v>
      </c>
      <c r="AWF7" s="373" t="str">
        <f t="shared" si="70"/>
        <v>Saccade Duration CHUM-RV-002 Median EyeTrackingFollow</v>
      </c>
      <c r="AWG7" s="373" t="str">
        <f t="shared" si="70"/>
        <v>Saccade Duration CHUM-RV-005 Median EyeTrackingFollow</v>
      </c>
      <c r="AWH7" s="373" t="str">
        <f t="shared" si="70"/>
        <v>Saccade Duration CHUM-RV-006 Median EyeTrackingFollow</v>
      </c>
      <c r="AWI7" s="373" t="str">
        <f t="shared" si="70"/>
        <v>Saccade Duration CHUM-RV-007 Median EyeTrackingFollow</v>
      </c>
      <c r="AWJ7" s="373" t="str">
        <f t="shared" si="70"/>
        <v>Saccade Duration CHUM-RV-010 Median EyeTrackingFollow</v>
      </c>
      <c r="AWK7" s="373" t="str">
        <f t="shared" si="70"/>
        <v>Saccade Duration CHUM-RV-011 Median EyeTrackingFollow</v>
      </c>
      <c r="AWL7" s="373" t="str">
        <f t="shared" si="70"/>
        <v>Saccade Duration CHUM-RV-012 Median EyeTrackingFollow</v>
      </c>
      <c r="AWM7" s="373" t="str">
        <f t="shared" si="70"/>
        <v>Saccade Duration CHUM-RV-013 Median EyeTrackingFollow</v>
      </c>
      <c r="AWN7" s="373" t="str">
        <f t="shared" si="70"/>
        <v>Saccade Duration CHUM-RV-016 Median EyeTrackingFollow</v>
      </c>
      <c r="AWO7" s="373" t="str">
        <f t="shared" si="70"/>
        <v>Saccade Duration CHUM-RV-017 Median EyeTrackingFollow</v>
      </c>
      <c r="AWP7" s="373" t="str">
        <f t="shared" si="70"/>
        <v>Saccade Duration CHUM-RV-018 Median EyeTrackingFollow</v>
      </c>
      <c r="AWQ7" s="374" t="e">
        <f>AVERAGE(AWE7:AWP7)</f>
        <v>#DIV/0!</v>
      </c>
      <c r="AWR7" s="375" t="e">
        <f>MEDIAN(AWE7:AWP7)</f>
        <v>#NUM!</v>
      </c>
      <c r="AWS7" s="375">
        <f>MAX(AWE7:AWP7)</f>
        <v>0</v>
      </c>
      <c r="AWT7" s="376">
        <f>MIN(AWE7:AWP7)</f>
        <v>0</v>
      </c>
    </row>
    <row r="8" spans="1:1294" ht="15.75" thickBot="1" x14ac:dyDescent="0.3">
      <c r="A8" s="66" t="s">
        <v>609</v>
      </c>
      <c r="B8" s="381">
        <f t="shared" ref="B8:M8" si="119">SUM(B5:B7)</f>
        <v>0</v>
      </c>
      <c r="C8" s="381">
        <f t="shared" si="119"/>
        <v>0</v>
      </c>
      <c r="D8" s="381">
        <f t="shared" si="119"/>
        <v>0</v>
      </c>
      <c r="E8" s="381">
        <f t="shared" si="119"/>
        <v>0</v>
      </c>
      <c r="F8" s="381">
        <f t="shared" si="119"/>
        <v>0</v>
      </c>
      <c r="G8" s="381">
        <f t="shared" si="119"/>
        <v>0</v>
      </c>
      <c r="H8" s="381">
        <f t="shared" si="119"/>
        <v>0</v>
      </c>
      <c r="I8" s="381">
        <f t="shared" si="119"/>
        <v>0</v>
      </c>
      <c r="J8" s="381">
        <f t="shared" si="119"/>
        <v>0</v>
      </c>
      <c r="K8" s="381">
        <f t="shared" si="119"/>
        <v>0</v>
      </c>
      <c r="L8" s="381">
        <f t="shared" si="119"/>
        <v>0</v>
      </c>
      <c r="M8" s="381">
        <f t="shared" si="119"/>
        <v>0</v>
      </c>
      <c r="N8" s="385">
        <f>AVERAGE(B8:J8)</f>
        <v>0</v>
      </c>
      <c r="O8" s="379">
        <f>MEDIAN(B8:J8)</f>
        <v>0</v>
      </c>
      <c r="P8" s="379">
        <f>MAX(B8:J8)</f>
        <v>0</v>
      </c>
      <c r="Q8" s="380">
        <f>MIN(B8:J8)</f>
        <v>0</v>
      </c>
      <c r="R8" s="8"/>
      <c r="S8" s="8"/>
      <c r="T8" s="66" t="s">
        <v>609</v>
      </c>
      <c r="U8" s="377">
        <f t="shared" ref="U8:AF8" si="120">SUM(U5:U7)</f>
        <v>0</v>
      </c>
      <c r="V8" s="377">
        <f t="shared" si="120"/>
        <v>0</v>
      </c>
      <c r="W8" s="377">
        <f t="shared" si="120"/>
        <v>0</v>
      </c>
      <c r="X8" s="377">
        <f t="shared" si="120"/>
        <v>0</v>
      </c>
      <c r="Y8" s="377">
        <f t="shared" si="120"/>
        <v>0</v>
      </c>
      <c r="Z8" s="377">
        <f t="shared" si="120"/>
        <v>0</v>
      </c>
      <c r="AA8" s="377">
        <f t="shared" si="120"/>
        <v>0</v>
      </c>
      <c r="AB8" s="377">
        <f t="shared" si="120"/>
        <v>0</v>
      </c>
      <c r="AC8" s="377">
        <f t="shared" si="120"/>
        <v>0</v>
      </c>
      <c r="AD8" s="377">
        <f t="shared" si="120"/>
        <v>0</v>
      </c>
      <c r="AE8" s="377">
        <f t="shared" si="120"/>
        <v>0</v>
      </c>
      <c r="AF8" s="377">
        <f t="shared" si="120"/>
        <v>0</v>
      </c>
      <c r="AG8" s="374">
        <f>AVERAGE(U8:AF8)</f>
        <v>0</v>
      </c>
      <c r="AH8" s="375">
        <f>MEDIAN(U8:AF8)</f>
        <v>0</v>
      </c>
      <c r="AI8" s="375">
        <f>MAX(U8:AF8)</f>
        <v>0</v>
      </c>
      <c r="AJ8" s="376">
        <f>MIN(U8:AF8)</f>
        <v>0</v>
      </c>
      <c r="QB8" s="412"/>
      <c r="UI8" s="412"/>
      <c r="VT8" s="412"/>
      <c r="VU8" s="66" t="s">
        <v>609</v>
      </c>
      <c r="VV8" s="381">
        <f>SUM(VV5:VV7)</f>
        <v>0</v>
      </c>
      <c r="VW8" s="381">
        <f t="shared" ref="VW8:WG8" si="121">SUM(VW5:VW7)</f>
        <v>0</v>
      </c>
      <c r="VX8" s="381">
        <f t="shared" si="121"/>
        <v>0</v>
      </c>
      <c r="VY8" s="381">
        <f t="shared" si="121"/>
        <v>0</v>
      </c>
      <c r="VZ8" s="381">
        <f t="shared" si="121"/>
        <v>0</v>
      </c>
      <c r="WA8" s="381">
        <f t="shared" si="121"/>
        <v>0</v>
      </c>
      <c r="WB8" s="381">
        <f t="shared" si="121"/>
        <v>0</v>
      </c>
      <c r="WC8" s="381">
        <f t="shared" si="121"/>
        <v>0</v>
      </c>
      <c r="WD8" s="381">
        <f t="shared" si="121"/>
        <v>0</v>
      </c>
      <c r="WE8" s="381">
        <f t="shared" si="121"/>
        <v>0</v>
      </c>
      <c r="WF8" s="381">
        <f t="shared" si="121"/>
        <v>0</v>
      </c>
      <c r="WG8" s="381">
        <f t="shared" si="121"/>
        <v>0</v>
      </c>
      <c r="WH8" s="378">
        <f>AVERAGE(VV8:WD8)</f>
        <v>0</v>
      </c>
      <c r="WI8" s="379">
        <f>MEDIAN(VV8:WD8)</f>
        <v>0</v>
      </c>
      <c r="WJ8" s="379">
        <f>MAX(VV8:WD8)</f>
        <v>0</v>
      </c>
      <c r="WK8" s="380">
        <f>MIN(VV8:WD8)</f>
        <v>0</v>
      </c>
      <c r="WL8" s="8"/>
      <c r="WM8" s="8"/>
      <c r="WN8" s="66" t="s">
        <v>609</v>
      </c>
      <c r="WO8" s="377">
        <f>SUM(WO5:WO7)</f>
        <v>0</v>
      </c>
      <c r="WP8" s="377">
        <f t="shared" ref="WP8:WZ8" si="122">SUM(WP5:WP7)</f>
        <v>0</v>
      </c>
      <c r="WQ8" s="377">
        <f t="shared" si="122"/>
        <v>0</v>
      </c>
      <c r="WR8" s="377">
        <f t="shared" si="122"/>
        <v>0</v>
      </c>
      <c r="WS8" s="377">
        <f t="shared" si="122"/>
        <v>0</v>
      </c>
      <c r="WT8" s="377">
        <f t="shared" si="122"/>
        <v>0</v>
      </c>
      <c r="WU8" s="377">
        <f t="shared" si="122"/>
        <v>0</v>
      </c>
      <c r="WV8" s="377">
        <f t="shared" si="122"/>
        <v>0</v>
      </c>
      <c r="WW8" s="377">
        <f t="shared" si="122"/>
        <v>0</v>
      </c>
      <c r="WX8" s="377">
        <f t="shared" si="122"/>
        <v>0</v>
      </c>
      <c r="WY8" s="377">
        <f t="shared" si="122"/>
        <v>0</v>
      </c>
      <c r="WZ8" s="377">
        <f t="shared" si="122"/>
        <v>0</v>
      </c>
      <c r="XA8" s="374">
        <f>AVERAGE(WO8:WZ8)</f>
        <v>0</v>
      </c>
      <c r="XB8" s="375">
        <f>MEDIAN(WO8:WZ8)</f>
        <v>0</v>
      </c>
      <c r="XC8" s="375">
        <f>MAX(WO8:WZ8)</f>
        <v>0</v>
      </c>
      <c r="XD8" s="376">
        <f>MIN(WO8:WZ8)</f>
        <v>0</v>
      </c>
      <c r="AAA8" s="412"/>
      <c r="AEH8" s="412"/>
      <c r="AIO8" s="412"/>
      <c r="AIP8" s="412"/>
      <c r="AIQ8" s="412"/>
      <c r="AIR8" s="412"/>
      <c r="AIS8" s="412"/>
      <c r="AIT8" s="412"/>
      <c r="AIU8" s="412"/>
      <c r="AIV8" s="412"/>
      <c r="AIW8" s="412"/>
      <c r="AIX8" s="412"/>
      <c r="AIY8" s="412"/>
      <c r="AIZ8" s="412"/>
      <c r="AJA8" s="412"/>
      <c r="AJB8" s="412"/>
      <c r="AJC8" s="412"/>
      <c r="AJD8" s="412"/>
      <c r="AJE8" s="412"/>
      <c r="AJF8" s="412"/>
      <c r="AJG8" s="412"/>
      <c r="AJH8" s="412"/>
      <c r="AJI8" s="412"/>
      <c r="AJJ8" s="412"/>
      <c r="AJK8" s="412"/>
      <c r="AJL8" s="412"/>
      <c r="AJM8" s="412"/>
      <c r="AJN8" s="412"/>
      <c r="AJO8" s="412"/>
      <c r="AJP8" s="412"/>
      <c r="AJQ8" s="412"/>
      <c r="AJR8" s="412"/>
      <c r="AJS8" s="412"/>
      <c r="AJT8" s="412"/>
      <c r="AJU8" s="412"/>
      <c r="AJV8" s="412"/>
      <c r="AJW8" s="412"/>
      <c r="AJX8" s="412"/>
      <c r="AJY8" s="412"/>
      <c r="AMV8" s="412"/>
      <c r="AOH8" s="89" t="s">
        <v>936</v>
      </c>
      <c r="AOI8" s="386" t="str">
        <f t="shared" si="113"/>
        <v>Velocities CHUM-RV-003 Standard Deviation EyeTrackingMultiple</v>
      </c>
      <c r="AOJ8" s="386" t="str">
        <f t="shared" si="113"/>
        <v>Velocities CHUM-RV-004 Standard Deviation EyeTrackingMultiple</v>
      </c>
      <c r="AOK8" s="386" t="str">
        <f t="shared" si="113"/>
        <v>Velocities CHUM-RV-008 Standard Deviation EyeTrackingMultiple</v>
      </c>
      <c r="AOL8" s="386" t="str">
        <f t="shared" si="113"/>
        <v>Velocities CHUM-RV-009 Standard Deviation EyeTrackingMultiple</v>
      </c>
      <c r="AOM8" s="386" t="str">
        <f t="shared" si="113"/>
        <v>Velocities CHUM-RV-014 Standard Deviation EyeTrackingMultiple</v>
      </c>
      <c r="AON8" s="386" t="str">
        <f t="shared" si="113"/>
        <v>Velocities CHUM-RV-015 Standard Deviation EyeTrackingMultiple</v>
      </c>
      <c r="AOO8" s="386" t="str">
        <f t="shared" si="113"/>
        <v>Velocities CHUM-RV-019 Standard Deviation EyeTrackingMultiple</v>
      </c>
      <c r="AOP8" s="386" t="str">
        <f t="shared" si="113"/>
        <v>Velocities CHUM-RV-020 Standard Deviation EyeTrackingMultiple</v>
      </c>
      <c r="AOQ8" s="373" t="str">
        <f t="shared" si="59"/>
        <v>Velocities CHUM-RV-021 Standard Deviation EyeTrackingMultiple</v>
      </c>
      <c r="AOR8" s="373" t="str">
        <f t="shared" si="59"/>
        <v>Velocities CHUM-RV-022 Standard Deviation EyeTrackingMultiple</v>
      </c>
      <c r="AOS8" s="373" t="str">
        <f t="shared" si="59"/>
        <v>Velocities CHUM-RV-023 Standard Deviation EyeTrackingMultiple</v>
      </c>
      <c r="AOT8" s="373" t="str">
        <f t="shared" si="59"/>
        <v>Velocities CHUM-RV-024 Standard Deviation EyeTrackingMultiple</v>
      </c>
      <c r="AOU8" s="378" t="e">
        <f>AVERAGE(AOI8:AOQ8)</f>
        <v>#DIV/0!</v>
      </c>
      <c r="AOV8" s="379" t="e">
        <f>MEDIAN(AOI8:AOQ8)</f>
        <v>#NUM!</v>
      </c>
      <c r="AOW8" s="379">
        <f>MAX(AOI8:AOQ8)</f>
        <v>0</v>
      </c>
      <c r="AOX8" s="380">
        <f>MIN(AOI8:AOQ8)</f>
        <v>0</v>
      </c>
      <c r="APA8" s="89" t="s">
        <v>936</v>
      </c>
      <c r="APB8" s="386" t="str">
        <f t="shared" si="60"/>
        <v>Velocities CHUM-RV-001 Standard Deviation EyeTrackingMultiple</v>
      </c>
      <c r="APC8" s="386" t="str">
        <f t="shared" si="60"/>
        <v>Velocities CHUM-RV-002 Standard Deviation EyeTrackingMultiple</v>
      </c>
      <c r="APD8" s="386" t="str">
        <f t="shared" si="60"/>
        <v>Velocities CHUM-RV-005 Standard Deviation EyeTrackingMultiple</v>
      </c>
      <c r="APE8" s="386" t="str">
        <f t="shared" si="60"/>
        <v>Velocities CHUM-RV-006 Standard Deviation EyeTrackingMultiple</v>
      </c>
      <c r="APF8" s="386" t="str">
        <f t="shared" si="60"/>
        <v>Velocities CHUM-RV-007 Standard Deviation EyeTrackingMultiple</v>
      </c>
      <c r="APG8" s="386" t="str">
        <f t="shared" si="60"/>
        <v>Velocities CHUM-RV-010 Standard Deviation EyeTrackingMultiple</v>
      </c>
      <c r="APH8" s="386" t="str">
        <f t="shared" si="60"/>
        <v>Velocities CHUM-RV-011 Standard Deviation EyeTrackingMultiple</v>
      </c>
      <c r="API8" s="386" t="str">
        <f t="shared" si="60"/>
        <v>Velocities CHUM-RV-012 Standard Deviation EyeTrackingMultiple</v>
      </c>
      <c r="APJ8" s="386" t="str">
        <f t="shared" si="60"/>
        <v>Velocities CHUM-RV-013 Standard Deviation EyeTrackingMultiple</v>
      </c>
      <c r="APK8" s="386" t="str">
        <f t="shared" si="60"/>
        <v>Velocities CHUM-RV-016 Standard Deviation EyeTrackingMultiple</v>
      </c>
      <c r="APL8" s="386" t="str">
        <f t="shared" si="60"/>
        <v>Velocities CHUM-RV-017 Standard Deviation EyeTrackingMultiple</v>
      </c>
      <c r="APM8" s="386" t="str">
        <f t="shared" si="60"/>
        <v>Velocities CHUM-RV-018 Standard Deviation EyeTrackingMultiple</v>
      </c>
      <c r="APN8" s="374" t="e">
        <f>AVERAGE(APB8:APM8)</f>
        <v>#DIV/0!</v>
      </c>
      <c r="APO8" s="375" t="e">
        <f>MEDIAN(APB8:APM8)</f>
        <v>#NUM!</v>
      </c>
      <c r="APP8" s="375">
        <f>MAX(APB8:APM8)</f>
        <v>0</v>
      </c>
      <c r="APQ8" s="376">
        <f>MIN(APB8:APM8)</f>
        <v>0</v>
      </c>
      <c r="APS8" s="89" t="s">
        <v>936</v>
      </c>
      <c r="APT8" s="373" t="str">
        <f t="shared" si="114"/>
        <v>Velocities CHUM-RV-003 Standard Deviation EyeTrackingFix</v>
      </c>
      <c r="APU8" s="373" t="str">
        <f t="shared" si="114"/>
        <v>Velocities CHUM-RV-004 Standard Deviation EyeTrackingFix</v>
      </c>
      <c r="APV8" s="373" t="str">
        <f t="shared" si="114"/>
        <v>Velocities CHUM-RV-008 Standard Deviation EyeTrackingFix</v>
      </c>
      <c r="APW8" s="373" t="str">
        <f t="shared" si="114"/>
        <v>Velocities CHUM-RV-009 Standard Deviation EyeTrackingFix</v>
      </c>
      <c r="APX8" s="373" t="str">
        <f t="shared" si="114"/>
        <v>Velocities CHUM-RV-014 Standard Deviation EyeTrackingFix</v>
      </c>
      <c r="APY8" s="373" t="str">
        <f t="shared" si="114"/>
        <v>Velocities CHUM-RV-015 Standard Deviation EyeTrackingFix</v>
      </c>
      <c r="APZ8" s="373" t="str">
        <f t="shared" si="114"/>
        <v>Velocities CHUM-RV-019 Standard Deviation EyeTrackingFix</v>
      </c>
      <c r="AQA8" s="373" t="str">
        <f t="shared" si="114"/>
        <v>Velocities CHUM-RV-020 Standard Deviation EyeTrackingFix</v>
      </c>
      <c r="AQB8" s="373" t="str">
        <f t="shared" si="61"/>
        <v>Velocities CHUM-RV-021 Standard Deviation EyeTrackingFix</v>
      </c>
      <c r="AQC8" s="373" t="str">
        <f t="shared" si="61"/>
        <v>Velocities CHUM-RV-022 Standard Deviation EyeTrackingFix</v>
      </c>
      <c r="AQD8" s="373" t="str">
        <f>_xlfn.CONCAT($APT$3, " ",AQD$4, " ",$APS8, " ", $APS$1)</f>
        <v>Velocities CHUM-RV-023 Standard Deviation EyeTrackingFix</v>
      </c>
      <c r="AQE8" s="373" t="str">
        <f t="shared" si="61"/>
        <v>Velocities CHUM-RV-024 Standard Deviation EyeTrackingFix</v>
      </c>
      <c r="AQF8" s="378" t="e">
        <f>AVERAGE(APT8:AQB8)</f>
        <v>#DIV/0!</v>
      </c>
      <c r="AQG8" s="379" t="e">
        <f>MEDIAN(APT8:AQB8)</f>
        <v>#NUM!</v>
      </c>
      <c r="AQH8" s="379">
        <f>MAX(APT8:AQB8)</f>
        <v>0</v>
      </c>
      <c r="AQI8" s="380">
        <f>MIN(APT8:AQB8)</f>
        <v>0</v>
      </c>
      <c r="AQL8" s="89" t="s">
        <v>936</v>
      </c>
      <c r="AQM8" s="373" t="str">
        <f t="shared" si="62"/>
        <v>Velocities CHUM-RV-001 Standard Deviation EyeTrackingFix</v>
      </c>
      <c r="AQN8" s="373" t="str">
        <f t="shared" si="62"/>
        <v>Velocities CHUM-RV-002 Standard Deviation EyeTrackingFix</v>
      </c>
      <c r="AQO8" s="373" t="str">
        <f t="shared" si="62"/>
        <v>Velocities CHUM-RV-005 Standard Deviation EyeTrackingFix</v>
      </c>
      <c r="AQP8" s="373" t="str">
        <f t="shared" si="62"/>
        <v>Velocities CHUM-RV-006 Standard Deviation EyeTrackingFix</v>
      </c>
      <c r="AQQ8" s="373" t="str">
        <f t="shared" si="62"/>
        <v>Velocities CHUM-RV-007 Standard Deviation EyeTrackingFix</v>
      </c>
      <c r="AQR8" s="373" t="str">
        <f t="shared" si="62"/>
        <v>Velocities CHUM-RV-010 Standard Deviation EyeTrackingFix</v>
      </c>
      <c r="AQS8" s="373" t="str">
        <f t="shared" si="62"/>
        <v>Velocities CHUM-RV-011 Standard Deviation EyeTrackingFix</v>
      </c>
      <c r="AQT8" s="373" t="str">
        <f t="shared" si="62"/>
        <v>Velocities CHUM-RV-012 Standard Deviation EyeTrackingFix</v>
      </c>
      <c r="AQU8" s="373" t="str">
        <f t="shared" si="62"/>
        <v>Velocities CHUM-RV-013 Standard Deviation EyeTrackingFix</v>
      </c>
      <c r="AQV8" s="373" t="str">
        <f t="shared" si="62"/>
        <v>Velocities CHUM-RV-016 Standard Deviation EyeTrackingFix</v>
      </c>
      <c r="AQW8" s="373" t="str">
        <f t="shared" si="62"/>
        <v>Velocities CHUM-RV-017 Standard Deviation EyeTrackingFix</v>
      </c>
      <c r="AQX8" s="373" t="str">
        <f t="shared" si="62"/>
        <v>Velocities CHUM-RV-018 Standard Deviation EyeTrackingFix</v>
      </c>
      <c r="AQY8" s="374" t="e">
        <f>AVERAGE(AQM8:AQX8)</f>
        <v>#DIV/0!</v>
      </c>
      <c r="AQZ8" s="375" t="e">
        <f>MEDIAN(AQM8:AQX8)</f>
        <v>#NUM!</v>
      </c>
      <c r="ARA8" s="375">
        <f>MAX(AQM8:AQX8)</f>
        <v>0</v>
      </c>
      <c r="ARB8" s="376">
        <f>MIN(AQM8:AQX8)</f>
        <v>0</v>
      </c>
      <c r="ARD8" s="89" t="s">
        <v>936</v>
      </c>
      <c r="ARE8" s="373" t="str">
        <f t="shared" si="115"/>
        <v>Velocities CHUM-RV-003 Standard Deviation EyeTrackingFollow</v>
      </c>
      <c r="ARF8" s="373" t="str">
        <f t="shared" si="115"/>
        <v>Velocities CHUM-RV-004 Standard Deviation EyeTrackingFollow</v>
      </c>
      <c r="ARG8" s="373" t="str">
        <f t="shared" si="115"/>
        <v>Velocities CHUM-RV-008 Standard Deviation EyeTrackingFollow</v>
      </c>
      <c r="ARH8" s="373" t="str">
        <f t="shared" si="115"/>
        <v>Velocities CHUM-RV-009 Standard Deviation EyeTrackingFollow</v>
      </c>
      <c r="ARI8" s="373" t="str">
        <f t="shared" si="115"/>
        <v>Velocities CHUM-RV-014 Standard Deviation EyeTrackingFollow</v>
      </c>
      <c r="ARJ8" s="373" t="str">
        <f t="shared" si="115"/>
        <v>Velocities CHUM-RV-015 Standard Deviation EyeTrackingFollow</v>
      </c>
      <c r="ARK8" s="373" t="str">
        <f t="shared" si="115"/>
        <v>Velocities CHUM-RV-019 Standard Deviation EyeTrackingFollow</v>
      </c>
      <c r="ARL8" s="373" t="str">
        <f t="shared" si="115"/>
        <v>Velocities CHUM-RV-020 Standard Deviation EyeTrackingFollow</v>
      </c>
      <c r="ARM8" s="373" t="str">
        <f t="shared" si="63"/>
        <v>Velocities CHUM-RV-021 Standard Deviation EyeTrackingFollow</v>
      </c>
      <c r="ARN8" s="373" t="str">
        <f t="shared" si="63"/>
        <v>Velocities CHUM-RV-022 Standard Deviation EyeTrackingFollow</v>
      </c>
      <c r="ARO8" s="373" t="str">
        <f t="shared" si="63"/>
        <v>Velocities CHUM-RV-023 Standard Deviation EyeTrackingFollow</v>
      </c>
      <c r="ARP8" s="373" t="str">
        <f t="shared" si="63"/>
        <v>Velocities CHUM-RV-024 Standard Deviation EyeTrackingFollow</v>
      </c>
      <c r="ARQ8" s="378" t="e">
        <f>AVERAGE(ARE8:ARM8)</f>
        <v>#DIV/0!</v>
      </c>
      <c r="ARR8" s="379" t="e">
        <f>MEDIAN(ARE8:ARM8)</f>
        <v>#NUM!</v>
      </c>
      <c r="ARS8" s="379">
        <f>MAX(ARE8:ARM8)</f>
        <v>0</v>
      </c>
      <c r="ART8" s="380">
        <f>MIN(ARE8:ARM8)</f>
        <v>0</v>
      </c>
      <c r="ARW8" s="89" t="s">
        <v>936</v>
      </c>
      <c r="ARX8" s="373" t="str">
        <f t="shared" si="64"/>
        <v>Velocities CHUM-RV-001 Standard Deviation EyeTrackingFollow</v>
      </c>
      <c r="ARY8" s="373" t="str">
        <f t="shared" si="64"/>
        <v>Velocities CHUM-RV-002 Standard Deviation EyeTrackingFollow</v>
      </c>
      <c r="ARZ8" s="373" t="str">
        <f t="shared" si="64"/>
        <v>Velocities CHUM-RV-005 Standard Deviation EyeTrackingFollow</v>
      </c>
      <c r="ASA8" s="373" t="str">
        <f t="shared" si="64"/>
        <v>Velocities CHUM-RV-006 Standard Deviation EyeTrackingFollow</v>
      </c>
      <c r="ASB8" s="373" t="str">
        <f t="shared" si="64"/>
        <v>Velocities CHUM-RV-007 Standard Deviation EyeTrackingFollow</v>
      </c>
      <c r="ASC8" s="373" t="str">
        <f t="shared" si="64"/>
        <v>Velocities CHUM-RV-010 Standard Deviation EyeTrackingFollow</v>
      </c>
      <c r="ASD8" s="373" t="str">
        <f t="shared" si="64"/>
        <v>Velocities CHUM-RV-011 Standard Deviation EyeTrackingFollow</v>
      </c>
      <c r="ASE8" s="373" t="str">
        <f t="shared" si="64"/>
        <v>Velocities CHUM-RV-012 Standard Deviation EyeTrackingFollow</v>
      </c>
      <c r="ASF8" s="373" t="str">
        <f t="shared" si="64"/>
        <v>Velocities CHUM-RV-013 Standard Deviation EyeTrackingFollow</v>
      </c>
      <c r="ASG8" s="373" t="str">
        <f t="shared" si="64"/>
        <v>Velocities CHUM-RV-016 Standard Deviation EyeTrackingFollow</v>
      </c>
      <c r="ASH8" s="373" t="str">
        <f t="shared" si="64"/>
        <v>Velocities CHUM-RV-017 Standard Deviation EyeTrackingFollow</v>
      </c>
      <c r="ASI8" s="373" t="str">
        <f t="shared" si="64"/>
        <v>Velocities CHUM-RV-018 Standard Deviation EyeTrackingFollow</v>
      </c>
      <c r="ASJ8" s="374" t="e">
        <f>AVERAGE(ARX8:ASI8)</f>
        <v>#DIV/0!</v>
      </c>
      <c r="ASK8" s="375" t="e">
        <f>MEDIAN(ARX8:ASI8)</f>
        <v>#NUM!</v>
      </c>
      <c r="ASL8" s="375">
        <f>MAX(ARX8:ASI8)</f>
        <v>0</v>
      </c>
      <c r="ASM8" s="376">
        <f>MIN(ARX8:ASI8)</f>
        <v>0</v>
      </c>
    </row>
    <row r="9" spans="1:1294" x14ac:dyDescent="0.25">
      <c r="QB9" s="412"/>
      <c r="VT9" s="412"/>
      <c r="AAA9" s="412"/>
      <c r="AEH9" s="412"/>
      <c r="AMV9" s="412"/>
    </row>
    <row r="10" spans="1:1294" x14ac:dyDescent="0.25">
      <c r="AAA10" s="412"/>
      <c r="AEH10" s="412"/>
      <c r="AMV10" s="412"/>
    </row>
  </sheetData>
  <mergeCells count="96">
    <mergeCell ref="ARD1:ASM1"/>
    <mergeCell ref="ARE3:ART3"/>
    <mergeCell ref="ARX3:ASM3"/>
    <mergeCell ref="AIP1:AJY1"/>
    <mergeCell ref="AIQ3:AJF3"/>
    <mergeCell ref="AJJ3:AJY3"/>
    <mergeCell ref="AMW1:AOF1"/>
    <mergeCell ref="AMX3:ANM3"/>
    <mergeCell ref="ANQ3:AOF3"/>
    <mergeCell ref="AKA1:ALJ1"/>
    <mergeCell ref="ALL1:AMU1"/>
    <mergeCell ref="AOH1:APQ1"/>
    <mergeCell ref="APS1:ARB1"/>
    <mergeCell ref="AOI3:AOX3"/>
    <mergeCell ref="APB3:APQ3"/>
    <mergeCell ref="APT3:AQI3"/>
    <mergeCell ref="QD3:QS3"/>
    <mergeCell ref="QW3:RL3"/>
    <mergeCell ref="UJ1:VS1"/>
    <mergeCell ref="UK3:UZ3"/>
    <mergeCell ref="VD3:VS3"/>
    <mergeCell ref="AHY3:AIN3"/>
    <mergeCell ref="AKB3:AKQ3"/>
    <mergeCell ref="AKU3:ALJ3"/>
    <mergeCell ref="ALM3:AMB3"/>
    <mergeCell ref="AMF3:AMU3"/>
    <mergeCell ref="ACY3:ADN3"/>
    <mergeCell ref="ADR3:AEG3"/>
    <mergeCell ref="AFU3:AGJ3"/>
    <mergeCell ref="AGN3:AHC3"/>
    <mergeCell ref="AHF3:AHU3"/>
    <mergeCell ref="AEJ3:AEY3"/>
    <mergeCell ref="AFC3:AFR3"/>
    <mergeCell ref="YR3:ZG3"/>
    <mergeCell ref="ZK3:ZZ3"/>
    <mergeCell ref="ABN3:ACC3"/>
    <mergeCell ref="ACG3:ACV3"/>
    <mergeCell ref="AAC3:AAR3"/>
    <mergeCell ref="AAV3:ABK3"/>
    <mergeCell ref="YQ1:ZZ1"/>
    <mergeCell ref="A1:AJ1"/>
    <mergeCell ref="GD1:HM1"/>
    <mergeCell ref="HO1:IX1"/>
    <mergeCell ref="GE3:GT3"/>
    <mergeCell ref="GX3:HM3"/>
    <mergeCell ref="JA3:JP3"/>
    <mergeCell ref="JT3:KI3"/>
    <mergeCell ref="XG3:XV3"/>
    <mergeCell ref="LE3:LT3"/>
    <mergeCell ref="NH3:NW3"/>
    <mergeCell ref="OA3:OP3"/>
    <mergeCell ref="OS3:PH3"/>
    <mergeCell ref="PL3:QA3"/>
    <mergeCell ref="RO3:SD3"/>
    <mergeCell ref="SH3:SW3"/>
    <mergeCell ref="ES1:GB1"/>
    <mergeCell ref="B3:Q3"/>
    <mergeCell ref="U3:AJ3"/>
    <mergeCell ref="ET3:FI3"/>
    <mergeCell ref="XF1:YO1"/>
    <mergeCell ref="SZ3:TO3"/>
    <mergeCell ref="TS3:UH3"/>
    <mergeCell ref="VV3:WK3"/>
    <mergeCell ref="WO3:XD3"/>
    <mergeCell ref="XZ3:YO3"/>
    <mergeCell ref="HP3:IE3"/>
    <mergeCell ref="II3:IX3"/>
    <mergeCell ref="LV1:NE1"/>
    <mergeCell ref="LW3:ML3"/>
    <mergeCell ref="MP3:NE3"/>
    <mergeCell ref="KL3:LA3"/>
    <mergeCell ref="AQM3:ARB3"/>
    <mergeCell ref="ABM1:ACV1"/>
    <mergeCell ref="ACX1:AEG1"/>
    <mergeCell ref="AFT1:AHC1"/>
    <mergeCell ref="FM3:GB3"/>
    <mergeCell ref="AHE1:AIN1"/>
    <mergeCell ref="KK1:LT1"/>
    <mergeCell ref="NG1:OP1"/>
    <mergeCell ref="OR1:QA1"/>
    <mergeCell ref="RN1:SW1"/>
    <mergeCell ref="SY1:UH1"/>
    <mergeCell ref="VU1:XD1"/>
    <mergeCell ref="QC1:RL1"/>
    <mergeCell ref="AAB1:ABK1"/>
    <mergeCell ref="AEI1:AFR1"/>
    <mergeCell ref="IZ1:KI1"/>
    <mergeCell ref="ASO1:ATX1"/>
    <mergeCell ref="ATZ1:AVI1"/>
    <mergeCell ref="AVK1:AWT1"/>
    <mergeCell ref="ASP3:ATE3"/>
    <mergeCell ref="ATI3:ATX3"/>
    <mergeCell ref="AUA3:AUP3"/>
    <mergeCell ref="AUT3:AVI3"/>
    <mergeCell ref="AVL3:AWA3"/>
    <mergeCell ref="AWE3:AWT3"/>
  </mergeCells>
  <phoneticPr fontId="2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OB19788"/>
  <sheetViews>
    <sheetView zoomScale="70" zoomScaleNormal="70" workbookViewId="0">
      <pane xSplit="1" topLeftCell="B1" activePane="topRight" state="frozen"/>
      <selection pane="topRight" activeCell="AM24" sqref="AM24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3" width="28.28515625" customWidth="1"/>
    <col min="14" max="14" width="28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9" width="21.140625" customWidth="1"/>
    <col min="150" max="193" width="22.140625" customWidth="1"/>
    <col min="194" max="194" width="20.7109375" customWidth="1"/>
    <col min="195" max="195" width="22.140625" customWidth="1"/>
    <col min="196" max="196" width="28.140625" customWidth="1"/>
    <col min="197" max="203" width="22.140625" customWidth="1"/>
    <col min="204" max="204" width="26.5703125" customWidth="1"/>
    <col min="205" max="205" width="22.140625" customWidth="1"/>
    <col min="206" max="210" width="18.85546875" customWidth="1"/>
    <col min="211" max="211" width="13.7109375" customWidth="1"/>
    <col min="212" max="212" width="23.5703125" bestFit="1" customWidth="1"/>
    <col min="213" max="213" width="16.42578125" bestFit="1" customWidth="1"/>
    <col min="214" max="217" width="16.42578125" customWidth="1"/>
    <col min="218" max="218" width="24.42578125" customWidth="1"/>
    <col min="219" max="219" width="23.5703125" customWidth="1"/>
    <col min="220" max="220" width="27.85546875" bestFit="1" customWidth="1"/>
    <col min="221" max="221" width="13.28515625" customWidth="1"/>
    <col min="222" max="222" width="18.85546875" customWidth="1"/>
    <col min="223" max="223" width="22.42578125" customWidth="1"/>
    <col min="224" max="224" width="32.42578125" bestFit="1" customWidth="1"/>
    <col min="225" max="225" width="20.28515625" customWidth="1"/>
    <col min="226" max="226" width="26.42578125" customWidth="1"/>
    <col min="227" max="227" width="20.140625" customWidth="1"/>
    <col min="228" max="228" width="22.28515625" customWidth="1"/>
    <col min="229" max="229" width="17.85546875" customWidth="1"/>
    <col min="230" max="230" width="14.140625" customWidth="1"/>
    <col min="231" max="231" width="24.28515625" bestFit="1" customWidth="1"/>
    <col min="232" max="232" width="14.140625" bestFit="1" customWidth="1"/>
    <col min="235" max="235" width="22.140625" bestFit="1" customWidth="1"/>
    <col min="236" max="236" width="14.140625" bestFit="1" customWidth="1"/>
    <col min="237" max="237" width="12.28515625" bestFit="1" customWidth="1"/>
    <col min="239" max="239" width="27.7109375" bestFit="1" customWidth="1"/>
    <col min="240" max="240" width="14.140625" bestFit="1" customWidth="1"/>
    <col min="241" max="241" width="12.28515625" bestFit="1" customWidth="1"/>
    <col min="243" max="243" width="22.85546875" bestFit="1" customWidth="1"/>
    <col min="244" max="244" width="14.140625" bestFit="1" customWidth="1"/>
    <col min="245" max="245" width="12.7109375" customWidth="1"/>
    <col min="247" max="247" width="34.140625" customWidth="1"/>
    <col min="248" max="248" width="25.28515625" bestFit="1" customWidth="1"/>
    <col min="249" max="249" width="37.85546875" bestFit="1" customWidth="1"/>
    <col min="250" max="250" width="39.85546875" bestFit="1" customWidth="1"/>
    <col min="251" max="251" width="18.140625" bestFit="1" customWidth="1"/>
    <col min="252" max="252" width="22.42578125" customWidth="1"/>
    <col min="253" max="253" width="38" customWidth="1"/>
    <col min="254" max="254" width="22.5703125" customWidth="1"/>
    <col min="255" max="255" width="23.7109375" bestFit="1" customWidth="1"/>
    <col min="256" max="257" width="13.5703125" customWidth="1"/>
    <col min="258" max="258" width="13" customWidth="1"/>
    <col min="259" max="259" width="18.85546875" bestFit="1" customWidth="1"/>
    <col min="260" max="260" width="12.140625" customWidth="1"/>
    <col min="261" max="261" width="24.7109375" customWidth="1"/>
    <col min="262" max="262" width="23.7109375" bestFit="1" customWidth="1"/>
    <col min="263" max="263" width="22" bestFit="1" customWidth="1"/>
    <col min="264" max="264" width="13.42578125" customWidth="1"/>
    <col min="265" max="265" width="21.7109375" customWidth="1"/>
    <col min="266" max="266" width="15.42578125" customWidth="1"/>
    <col min="267" max="267" width="14.28515625" customWidth="1"/>
    <col min="268" max="269" width="10.7109375" bestFit="1" customWidth="1"/>
    <col min="270" max="270" width="15" customWidth="1"/>
    <col min="271" max="271" width="16.28515625" customWidth="1"/>
    <col min="272" max="272" width="11.7109375" bestFit="1" customWidth="1"/>
    <col min="273" max="273" width="10.7109375" bestFit="1" customWidth="1"/>
    <col min="274" max="274" width="15.140625" customWidth="1"/>
    <col min="275" max="275" width="11.7109375" customWidth="1"/>
    <col min="276" max="277" width="10.7109375" bestFit="1" customWidth="1"/>
    <col min="278" max="278" width="12.85546875" customWidth="1"/>
    <col min="279" max="281" width="11.7109375" bestFit="1" customWidth="1"/>
    <col min="282" max="282" width="19.42578125" customWidth="1"/>
    <col min="283" max="283" width="18" customWidth="1"/>
    <col min="284" max="284" width="10.7109375" bestFit="1" customWidth="1"/>
    <col min="285" max="285" width="11.42578125" customWidth="1"/>
    <col min="286" max="287" width="11.7109375" bestFit="1" customWidth="1"/>
    <col min="288" max="288" width="11.7109375" customWidth="1"/>
    <col min="289" max="289" width="10.7109375" bestFit="1" customWidth="1"/>
    <col min="290" max="290" width="18.140625" customWidth="1"/>
    <col min="291" max="291" width="17" customWidth="1"/>
    <col min="292" max="292" width="22.42578125" customWidth="1"/>
    <col min="293" max="293" width="23" customWidth="1"/>
    <col min="294" max="294" width="18.7109375" bestFit="1" customWidth="1"/>
    <col min="295" max="295" width="14.5703125" bestFit="1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7.85546875" customWidth="1"/>
    <col min="300" max="300" width="18.140625" bestFit="1" customWidth="1"/>
    <col min="301" max="301" width="12.85546875" bestFit="1" customWidth="1"/>
    <col min="302" max="302" width="16" bestFit="1" customWidth="1"/>
    <col min="303" max="303" width="14.5703125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140625" bestFit="1" customWidth="1"/>
    <col min="309" max="309" width="12.85546875" bestFit="1" customWidth="1"/>
    <col min="310" max="310" width="18.7109375" bestFit="1" customWidth="1"/>
    <col min="311" max="311" width="14.5703125" bestFit="1" customWidth="1"/>
    <col min="312" max="312" width="18.5703125" customWidth="1"/>
    <col min="313" max="313" width="12.85546875" bestFit="1" customWidth="1"/>
    <col min="314" max="314" width="19" customWidth="1"/>
    <col min="315" max="315" width="22.28515625" customWidth="1"/>
    <col min="316" max="316" width="18.140625" customWidth="1"/>
    <col min="317" max="317" width="12.85546875" bestFit="1" customWidth="1"/>
    <col min="318" max="318" width="18.7109375" bestFit="1" customWidth="1"/>
    <col min="319" max="319" width="14.5703125" bestFit="1" customWidth="1"/>
    <col min="320" max="320" width="18.140625" customWidth="1"/>
    <col min="321" max="321" width="12.85546875" customWidth="1"/>
    <col min="322" max="322" width="16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8.7109375" bestFit="1" customWidth="1"/>
    <col min="327" max="327" width="14.5703125" bestFit="1" customWidth="1"/>
    <col min="328" max="328" width="18.140625" bestFit="1" customWidth="1"/>
    <col min="329" max="329" width="12.85546875" bestFit="1" customWidth="1"/>
    <col min="330" max="330" width="11.140625" bestFit="1" customWidth="1"/>
    <col min="331" max="331" width="10" bestFit="1" customWidth="1"/>
    <col min="332" max="332" width="12" bestFit="1" customWidth="1"/>
    <col min="333" max="333" width="16.28515625" customWidth="1"/>
    <col min="334" max="334" width="14.28515625" bestFit="1" customWidth="1"/>
    <col min="335" max="335" width="14.5703125" bestFit="1" customWidth="1"/>
    <col min="336" max="336" width="18.7109375" bestFit="1" customWidth="1"/>
    <col min="337" max="337" width="14.5703125" bestFit="1" customWidth="1"/>
    <col min="338" max="338" width="18.140625" bestFit="1" customWidth="1"/>
    <col min="339" max="339" width="12.85546875" bestFit="1" customWidth="1"/>
    <col min="340" max="342" width="12.85546875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12.85546875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22" bestFit="1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7.140625" customWidth="1"/>
    <col min="359" max="359" width="18.7109375" bestFit="1" customWidth="1"/>
    <col min="360" max="360" width="14.5703125" bestFit="1" customWidth="1"/>
    <col min="361" max="361" width="18.140625" bestFit="1" customWidth="1"/>
    <col min="362" max="362" width="12.85546875" bestFit="1" customWidth="1"/>
    <col min="363" max="363" width="11.140625" bestFit="1" customWidth="1"/>
    <col min="364" max="364" width="10" bestFit="1" customWidth="1"/>
    <col min="365" max="365" width="12" bestFit="1" customWidth="1"/>
    <col min="366" max="366" width="11.42578125" bestFit="1" customWidth="1"/>
    <col min="368" max="368" width="14.85546875" bestFit="1" customWidth="1"/>
    <col min="369" max="369" width="26.42578125" bestFit="1" customWidth="1"/>
    <col min="370" max="378" width="13.42578125" bestFit="1" customWidth="1"/>
    <col min="379" max="380" width="11.5703125" bestFit="1" customWidth="1"/>
    <col min="381" max="381" width="12.7109375" bestFit="1" customWidth="1"/>
    <col min="382" max="382" width="11.5703125" bestFit="1" customWidth="1"/>
    <col min="386" max="386" width="14.85546875" bestFit="1" customWidth="1"/>
    <col min="387" max="392" width="13.5703125" bestFit="1" customWidth="1"/>
    <col min="393" max="393" width="17" bestFit="1" customWidth="1"/>
    <col min="394" max="394" width="15" bestFit="1" customWidth="1"/>
    <col min="395" max="395" width="18.140625" bestFit="1" customWidth="1"/>
    <col min="396" max="396" width="13.85546875" bestFit="1" customWidth="1"/>
  </cols>
  <sheetData>
    <row r="1" spans="1:361" ht="41.25" customHeight="1" thickBot="1" x14ac:dyDescent="0.3">
      <c r="A1" s="399" t="s">
        <v>631</v>
      </c>
      <c r="B1" s="424" t="s">
        <v>630</v>
      </c>
      <c r="C1" s="425" t="s">
        <v>629</v>
      </c>
      <c r="D1" s="425" t="s">
        <v>628</v>
      </c>
      <c r="E1" s="425" t="s">
        <v>627</v>
      </c>
      <c r="F1" s="425" t="s">
        <v>626</v>
      </c>
      <c r="G1" s="425" t="s">
        <v>625</v>
      </c>
      <c r="H1" s="426" t="s">
        <v>624</v>
      </c>
      <c r="I1" s="425" t="s">
        <v>623</v>
      </c>
      <c r="J1" s="425" t="s">
        <v>622</v>
      </c>
      <c r="K1" s="425" t="s">
        <v>621</v>
      </c>
      <c r="L1" s="425" t="s">
        <v>713</v>
      </c>
      <c r="M1" s="425" t="s">
        <v>686</v>
      </c>
      <c r="N1" s="425" t="s">
        <v>675</v>
      </c>
      <c r="O1" s="425" t="s">
        <v>628</v>
      </c>
      <c r="P1" s="425" t="s">
        <v>674</v>
      </c>
      <c r="Q1" s="425" t="s">
        <v>712</v>
      </c>
      <c r="R1" s="425" t="s">
        <v>941</v>
      </c>
      <c r="S1" s="425" t="s">
        <v>942</v>
      </c>
      <c r="T1" s="425" t="s">
        <v>717</v>
      </c>
      <c r="U1" s="425" t="s">
        <v>718</v>
      </c>
      <c r="V1" s="425" t="s">
        <v>705</v>
      </c>
      <c r="W1" s="425" t="s">
        <v>706</v>
      </c>
      <c r="X1" s="425" t="s">
        <v>707</v>
      </c>
      <c r="Y1" s="425" t="s">
        <v>708</v>
      </c>
      <c r="Z1" s="425" t="s">
        <v>702</v>
      </c>
      <c r="AA1" s="425" t="s">
        <v>719</v>
      </c>
      <c r="AB1" s="425" t="s">
        <v>714</v>
      </c>
      <c r="AC1" s="425" t="s">
        <v>720</v>
      </c>
      <c r="AD1" s="425" t="s">
        <v>721</v>
      </c>
      <c r="AE1" s="426" t="s">
        <v>67</v>
      </c>
      <c r="AF1" s="426" t="s">
        <v>69</v>
      </c>
      <c r="AG1" s="426" t="s">
        <v>70</v>
      </c>
      <c r="AH1" s="426" t="s">
        <v>71</v>
      </c>
      <c r="AI1" s="426" t="s">
        <v>34</v>
      </c>
      <c r="AJ1" s="426" t="s">
        <v>35</v>
      </c>
      <c r="AK1" s="426" t="s">
        <v>31</v>
      </c>
      <c r="AL1" s="426" t="s">
        <v>34</v>
      </c>
      <c r="AM1" s="426" t="s">
        <v>23</v>
      </c>
      <c r="AN1" s="426" t="str">
        <f>Data!BU5</f>
        <v>Finger to Finger test Right</v>
      </c>
      <c r="AO1" s="426" t="str">
        <f>Data!BV5</f>
        <v>Finger to Finger test Left</v>
      </c>
      <c r="AP1" s="426" t="str">
        <f>Data!BW5</f>
        <v>Nose-Finger Test Right</v>
      </c>
      <c r="AQ1" s="426" t="str">
        <f>Data!BX5</f>
        <v>Nose-Finger Test Left</v>
      </c>
      <c r="AR1" s="426" t="str">
        <f>Data!BY5</f>
        <v>Dysmetria Test Right</v>
      </c>
      <c r="AS1" s="426" t="str">
        <f>Data!BZ5</f>
        <v>Dysmetria Test Left</v>
      </c>
      <c r="AT1" s="426" t="str">
        <f>Data!CA5</f>
        <v>Rapid Alternating Movement of Hands Right</v>
      </c>
      <c r="AU1" s="426" t="str">
        <f>Data!CB5</f>
        <v>Rapid Alternating Movement of Hands Left</v>
      </c>
      <c r="AV1" s="426" t="str">
        <f>Data!CC5</f>
        <v>Finger Taps Right</v>
      </c>
      <c r="AW1" s="426" t="str">
        <f>Data!CD5</f>
        <v>Finger Taps Left</v>
      </c>
      <c r="AX1" s="425" t="str">
        <f>Data!GN5</f>
        <v>Score Réalisme</v>
      </c>
      <c r="AY1" s="425" t="str">
        <f>Data!GO5</f>
        <v>Score Possibilité d'agir</v>
      </c>
      <c r="AZ1" s="425" t="str">
        <f>Data!GP5</f>
        <v>Score Qualité de l'interface</v>
      </c>
      <c r="BA1" s="427" t="str">
        <f>Data!GQ5</f>
        <v>Score Possibilité d'examiner</v>
      </c>
      <c r="BB1" s="425" t="str">
        <f>Data!GR5</f>
        <v>Score Auto-évaluation de la performance</v>
      </c>
      <c r="BC1" s="91" t="str">
        <f>Data!AA5</f>
        <v>Travaux habituels, ménager ou activités scolaires</v>
      </c>
      <c r="BD1" s="91" t="str">
        <f>Data!AB5</f>
        <v>Passe-temps habituels, activités récréatives ou sportives</v>
      </c>
      <c r="BE1" s="91" t="str">
        <f>Data!AC5</f>
        <v>Soulever un sac d'épicerie au niveau de la taille</v>
      </c>
      <c r="BF1" s="91" t="str">
        <f>Data!AD5</f>
        <v>Soulever un sac d'épicerie au-dessus de la tête</v>
      </c>
      <c r="BG1" s="91" t="str">
        <f>Data!AE5</f>
        <v>Laver les cheveux</v>
      </c>
      <c r="BH1" s="91" t="str">
        <f>Data!AF5</f>
        <v>Pousser vos mains (depuis une baignoire ou une chaise)</v>
      </c>
      <c r="BI1" s="91" t="str">
        <f>Data!AG5</f>
        <v>Préparation des aliments</v>
      </c>
      <c r="BJ1" s="91" t="str">
        <f>Data!AH5</f>
        <v>Conduire</v>
      </c>
      <c r="BK1" s="91" t="str">
        <f>Data!AI5</f>
        <v>Passer l'aspirateur, balayer ou ratisser</v>
      </c>
      <c r="BL1" s="91" t="str">
        <f>Data!AJ5</f>
        <v>S'habiller</v>
      </c>
      <c r="BM1" s="91" t="str">
        <f>Data!AK5</f>
        <v>Fermer des boutons</v>
      </c>
      <c r="BN1" s="91" t="str">
        <f>Data!AL5</f>
        <v>Utiliser des outils ou des appareils électroménagers</v>
      </c>
      <c r="BO1" s="91" t="str">
        <f>Data!AM5</f>
        <v>Ouvrir des portes</v>
      </c>
      <c r="BP1" s="91" t="str">
        <f>Data!AN5</f>
        <v>Nettoyer</v>
      </c>
      <c r="BQ1" s="91" t="str">
        <f>Data!AO5</f>
        <v>Faire les lacets</v>
      </c>
      <c r="BR1" s="91" t="str">
        <f>Data!AP5</f>
        <v>Dormir</v>
      </c>
      <c r="BS1" s="91" t="str">
        <f>Data!AQ5</f>
        <v>La lessive des vêtements</v>
      </c>
      <c r="BT1" s="91" t="str">
        <f>Data!AR5</f>
        <v>Ouvrir un pot</v>
      </c>
      <c r="BU1" s="91" t="str">
        <f>Data!AS5</f>
        <v>Lancer une balle</v>
      </c>
      <c r="BV1" s="428" t="str">
        <f>Data!AT5</f>
        <v>Porter une petite valise avec votre membre affecté</v>
      </c>
      <c r="BW1" s="428" t="str">
        <f>Data!GS5</f>
        <v>Score total présence</v>
      </c>
      <c r="BX1" s="532" t="str">
        <f>Data!O5</f>
        <v>Dispositif d'assistance à la marche?</v>
      </c>
      <c r="BY1" s="91" t="s">
        <v>848</v>
      </c>
      <c r="BZ1" s="428" t="s">
        <v>854</v>
      </c>
      <c r="CA1" s="428" t="s">
        <v>949</v>
      </c>
      <c r="CB1" s="428" t="s">
        <v>950</v>
      </c>
      <c r="CC1" s="428" t="s">
        <v>951</v>
      </c>
      <c r="CD1" s="428" t="s">
        <v>952</v>
      </c>
      <c r="CE1" s="428" t="s">
        <v>953</v>
      </c>
      <c r="CF1" s="428" t="s">
        <v>954</v>
      </c>
      <c r="CG1" s="91" t="s">
        <v>879</v>
      </c>
      <c r="CH1" s="91" t="s">
        <v>880</v>
      </c>
      <c r="CI1" s="91" t="s">
        <v>881</v>
      </c>
      <c r="CJ1" s="91" t="s">
        <v>882</v>
      </c>
      <c r="CK1" s="91" t="s">
        <v>883</v>
      </c>
      <c r="CL1" s="91" t="s">
        <v>884</v>
      </c>
      <c r="CM1" s="91" t="s">
        <v>885</v>
      </c>
      <c r="CN1" s="91" t="s">
        <v>886</v>
      </c>
      <c r="CO1" s="428" t="s">
        <v>887</v>
      </c>
      <c r="CP1" s="91" t="s">
        <v>888</v>
      </c>
      <c r="CQ1" s="91" t="s">
        <v>890</v>
      </c>
      <c r="CR1" s="91" t="s">
        <v>891</v>
      </c>
      <c r="CS1" s="91" t="s">
        <v>894</v>
      </c>
      <c r="CT1" s="428" t="s">
        <v>895</v>
      </c>
      <c r="CU1" s="91" t="s">
        <v>896</v>
      </c>
      <c r="CV1" s="428" t="s">
        <v>901</v>
      </c>
      <c r="CW1" s="428" t="s">
        <v>897</v>
      </c>
      <c r="CX1" s="442" t="s">
        <v>78</v>
      </c>
      <c r="CY1" s="442" t="s">
        <v>956</v>
      </c>
      <c r="CZ1" s="442" t="s">
        <v>957</v>
      </c>
      <c r="DA1" s="442" t="s">
        <v>958</v>
      </c>
      <c r="DB1" s="442" t="s">
        <v>959</v>
      </c>
      <c r="DC1" s="442" t="s">
        <v>960</v>
      </c>
      <c r="DD1" s="442" t="s">
        <v>961</v>
      </c>
      <c r="DE1" s="442" t="s">
        <v>962</v>
      </c>
      <c r="DF1" s="443" t="s">
        <v>963</v>
      </c>
      <c r="DG1" s="85" t="s">
        <v>904</v>
      </c>
      <c r="DH1" s="84" t="str">
        <f>Data!EF5</f>
        <v>mFARS score</v>
      </c>
      <c r="DI1" s="316" t="s">
        <v>964</v>
      </c>
      <c r="DJ1" s="83" t="s">
        <v>856</v>
      </c>
      <c r="DK1" s="387"/>
      <c r="DL1" s="190"/>
      <c r="DM1" s="428" t="s">
        <v>901</v>
      </c>
      <c r="DN1" s="190"/>
      <c r="DO1" s="387"/>
      <c r="DP1" s="190"/>
      <c r="DQ1" s="190" t="s">
        <v>949</v>
      </c>
      <c r="DR1" s="190"/>
      <c r="DS1" s="387"/>
      <c r="DT1" s="190"/>
      <c r="DU1" s="190" t="s">
        <v>950</v>
      </c>
      <c r="DV1" s="190"/>
      <c r="DW1" s="387"/>
      <c r="DX1" s="190"/>
      <c r="DY1" s="190" t="s">
        <v>951</v>
      </c>
      <c r="DZ1" s="190"/>
      <c r="EA1" s="387"/>
      <c r="EB1" s="190"/>
      <c r="EC1" s="190" t="s">
        <v>952</v>
      </c>
      <c r="ED1" s="190"/>
      <c r="EE1" s="387"/>
      <c r="EF1" s="190"/>
      <c r="EG1" s="190" t="s">
        <v>953</v>
      </c>
      <c r="EH1" s="190"/>
      <c r="EI1" s="387"/>
      <c r="EJ1" s="190"/>
      <c r="EK1" s="190" t="s">
        <v>954</v>
      </c>
      <c r="EL1" s="190"/>
      <c r="EN1" s="190"/>
      <c r="EO1" s="190" t="s">
        <v>897</v>
      </c>
      <c r="EP1" s="190"/>
      <c r="EQ1" s="387"/>
      <c r="ER1" s="190"/>
      <c r="ES1" s="190" t="s">
        <v>896</v>
      </c>
      <c r="ET1" s="190"/>
      <c r="EU1" s="387"/>
      <c r="EV1" s="190"/>
      <c r="EW1" s="84" t="s">
        <v>886</v>
      </c>
      <c r="EX1" s="190"/>
      <c r="EY1" s="387"/>
      <c r="EZ1" s="190"/>
      <c r="FA1" s="316" t="s">
        <v>887</v>
      </c>
      <c r="FB1" s="190"/>
      <c r="FC1" s="387"/>
      <c r="FD1" s="190"/>
      <c r="FE1" s="91" t="s">
        <v>894</v>
      </c>
      <c r="FF1" s="190"/>
      <c r="FG1" s="387"/>
      <c r="FH1" s="190"/>
      <c r="FI1" s="428" t="s">
        <v>895</v>
      </c>
      <c r="FJ1" s="190"/>
      <c r="FK1" s="387"/>
      <c r="FL1" s="190"/>
      <c r="FM1" s="387" t="s">
        <v>890</v>
      </c>
      <c r="FN1" s="190"/>
      <c r="FO1" s="387"/>
      <c r="FP1" s="190"/>
      <c r="FQ1" s="387" t="s">
        <v>891</v>
      </c>
      <c r="FR1" s="190"/>
      <c r="FS1" s="387"/>
      <c r="FT1" s="190"/>
      <c r="FU1" s="387" t="s">
        <v>889</v>
      </c>
      <c r="FV1" s="190"/>
      <c r="FW1" s="387"/>
      <c r="FX1" s="190"/>
      <c r="FY1" s="387" t="s">
        <v>884</v>
      </c>
      <c r="FZ1" s="190"/>
      <c r="GA1" s="387"/>
      <c r="GB1" s="190"/>
      <c r="GC1" s="387" t="s">
        <v>885</v>
      </c>
      <c r="GD1" s="190"/>
      <c r="GE1" s="387"/>
      <c r="GF1" s="190"/>
      <c r="GG1" s="387" t="s">
        <v>882</v>
      </c>
      <c r="GH1" s="190"/>
      <c r="GI1" s="387"/>
      <c r="GJ1" s="190"/>
      <c r="GK1" s="387" t="s">
        <v>883</v>
      </c>
      <c r="GL1" s="190"/>
      <c r="GM1" s="387"/>
      <c r="GN1" s="190"/>
      <c r="GO1" s="89" t="s">
        <v>881</v>
      </c>
      <c r="GP1" s="190"/>
      <c r="GQ1" s="387"/>
      <c r="GR1" s="190"/>
      <c r="GS1" s="89" t="s">
        <v>880</v>
      </c>
      <c r="GT1" s="190"/>
      <c r="GU1" s="99"/>
      <c r="GV1" s="190"/>
      <c r="GW1" s="389" t="s">
        <v>879</v>
      </c>
      <c r="GX1" s="190"/>
      <c r="GY1" s="99"/>
      <c r="GZ1" s="190"/>
      <c r="HA1" s="61" t="s">
        <v>854</v>
      </c>
      <c r="HB1" s="61"/>
      <c r="HC1" s="99"/>
      <c r="HE1" s="198" t="s">
        <v>625</v>
      </c>
      <c r="HF1" s="239"/>
      <c r="HH1" s="720" t="s">
        <v>628</v>
      </c>
      <c r="HI1" s="721"/>
      <c r="HJ1" s="99"/>
      <c r="HK1" s="61"/>
      <c r="HL1" s="246" t="s">
        <v>638</v>
      </c>
      <c r="HM1" s="217"/>
      <c r="HO1" s="190"/>
      <c r="HP1" s="217" t="s">
        <v>638</v>
      </c>
      <c r="HQ1" s="217"/>
      <c r="HR1" s="99"/>
      <c r="HS1" s="61"/>
      <c r="HT1" s="217" t="s">
        <v>676</v>
      </c>
      <c r="HU1" s="217"/>
      <c r="HW1" s="61"/>
      <c r="HX1" s="244" t="s">
        <v>673</v>
      </c>
      <c r="HY1" s="217"/>
      <c r="HZ1" s="99"/>
      <c r="IA1" s="61"/>
      <c r="IB1" s="240" t="s">
        <v>671</v>
      </c>
      <c r="IC1" s="223"/>
      <c r="ID1" s="243"/>
      <c r="IE1" s="240" t="s">
        <v>675</v>
      </c>
      <c r="IF1" s="61"/>
      <c r="IG1" s="218"/>
      <c r="IH1" s="241"/>
      <c r="IJ1" s="190"/>
      <c r="IK1" s="190" t="s">
        <v>674</v>
      </c>
      <c r="IL1" s="190"/>
      <c r="IM1" s="99"/>
      <c r="IN1" s="61"/>
      <c r="IO1" s="190" t="s">
        <v>603</v>
      </c>
      <c r="IP1" s="190" t="s">
        <v>603</v>
      </c>
      <c r="IQ1" s="190" t="s">
        <v>603</v>
      </c>
      <c r="IR1" s="190" t="s">
        <v>603</v>
      </c>
      <c r="IS1" s="190" t="s">
        <v>603</v>
      </c>
      <c r="IT1" s="190" t="s">
        <v>603</v>
      </c>
      <c r="IU1" s="99"/>
      <c r="IV1" s="99"/>
      <c r="IY1" s="190"/>
      <c r="IZ1" s="190"/>
      <c r="JB1" s="61"/>
      <c r="JC1" s="190" t="s">
        <v>604</v>
      </c>
      <c r="JD1" s="190" t="s">
        <v>969</v>
      </c>
      <c r="JF1" s="61"/>
      <c r="JG1" s="61" t="s">
        <v>969</v>
      </c>
      <c r="JH1" s="190" t="s">
        <v>604</v>
      </c>
      <c r="JJ1" s="61"/>
      <c r="JK1" s="61" t="s">
        <v>969</v>
      </c>
      <c r="JL1" s="190" t="s">
        <v>604</v>
      </c>
      <c r="JN1" s="61"/>
      <c r="JO1" s="61" t="s">
        <v>969</v>
      </c>
      <c r="JP1" s="190" t="s">
        <v>604</v>
      </c>
      <c r="JR1" s="61"/>
      <c r="JS1" s="61" t="s">
        <v>969</v>
      </c>
      <c r="JT1" s="190" t="s">
        <v>604</v>
      </c>
      <c r="JV1" s="61"/>
      <c r="JW1" s="61" t="s">
        <v>969</v>
      </c>
      <c r="JX1" s="190" t="s">
        <v>604</v>
      </c>
      <c r="JY1" s="99"/>
      <c r="KA1" s="61"/>
      <c r="KB1" s="61" t="s">
        <v>969</v>
      </c>
      <c r="KC1" s="190" t="s">
        <v>604</v>
      </c>
      <c r="KE1" s="61"/>
      <c r="KF1" s="61" t="s">
        <v>969</v>
      </c>
      <c r="KG1" s="190" t="s">
        <v>604</v>
      </c>
      <c r="KI1" s="61"/>
      <c r="KJ1" s="61" t="s">
        <v>969</v>
      </c>
      <c r="KK1" s="190" t="s">
        <v>604</v>
      </c>
      <c r="KN1" s="61" t="s">
        <v>969</v>
      </c>
      <c r="KO1" s="190" t="s">
        <v>604</v>
      </c>
      <c r="KQ1" s="61"/>
      <c r="KR1" s="61" t="s">
        <v>969</v>
      </c>
      <c r="KS1" s="190" t="s">
        <v>604</v>
      </c>
      <c r="KU1" s="61"/>
      <c r="KV1" s="61" t="s">
        <v>969</v>
      </c>
      <c r="KW1" s="190" t="s">
        <v>604</v>
      </c>
      <c r="KY1" s="61"/>
      <c r="KZ1" s="61" t="s">
        <v>969</v>
      </c>
      <c r="LA1" s="190" t="s">
        <v>604</v>
      </c>
      <c r="LC1" s="61"/>
      <c r="LD1" s="61" t="s">
        <v>969</v>
      </c>
      <c r="LE1" s="190" t="s">
        <v>604</v>
      </c>
      <c r="LG1" s="61"/>
      <c r="LH1" s="61" t="s">
        <v>969</v>
      </c>
      <c r="LI1" s="190" t="s">
        <v>604</v>
      </c>
      <c r="LK1" s="61"/>
      <c r="LL1" s="61" t="s">
        <v>969</v>
      </c>
      <c r="LM1" s="190" t="s">
        <v>604</v>
      </c>
      <c r="LO1" s="61"/>
      <c r="LP1" s="61" t="s">
        <v>969</v>
      </c>
      <c r="LQ1" s="190" t="s">
        <v>604</v>
      </c>
      <c r="LS1" s="61"/>
      <c r="LT1" s="61" t="s">
        <v>969</v>
      </c>
      <c r="LU1" s="190" t="s">
        <v>604</v>
      </c>
      <c r="LX1" s="327"/>
      <c r="LY1" s="326" t="s">
        <v>824</v>
      </c>
      <c r="LZ1" s="326" t="s">
        <v>970</v>
      </c>
      <c r="MA1" s="326" t="s">
        <v>832</v>
      </c>
      <c r="MC1" s="61"/>
      <c r="MD1" s="61" t="s">
        <v>969</v>
      </c>
      <c r="ME1" s="190" t="s">
        <v>604</v>
      </c>
      <c r="MG1" s="61"/>
      <c r="MH1" s="61" t="s">
        <v>969</v>
      </c>
      <c r="MI1" s="61" t="s">
        <v>604</v>
      </c>
      <c r="MJ1" s="61" t="s">
        <v>967</v>
      </c>
      <c r="ML1" s="61"/>
      <c r="MM1" s="61" t="s">
        <v>969</v>
      </c>
      <c r="MN1" s="61" t="s">
        <v>604</v>
      </c>
      <c r="MP1" s="61"/>
      <c r="MQ1" s="61" t="s">
        <v>969</v>
      </c>
      <c r="MR1" s="61" t="s">
        <v>604</v>
      </c>
      <c r="MT1" s="61"/>
      <c r="MU1" s="190" t="s">
        <v>604</v>
      </c>
      <c r="MV1" s="61" t="s">
        <v>969</v>
      </c>
      <c r="MW1" s="190" t="s">
        <v>967</v>
      </c>
    </row>
    <row r="2" spans="1:361" ht="15" customHeight="1" thickBot="1" x14ac:dyDescent="0.3">
      <c r="A2" s="535" t="s">
        <v>511</v>
      </c>
      <c r="B2" s="152">
        <f>Data!AU6</f>
        <v>18</v>
      </c>
      <c r="C2" s="354">
        <f>Data!BE6</f>
        <v>5</v>
      </c>
      <c r="D2" s="153"/>
      <c r="E2" s="153"/>
      <c r="F2" s="153">
        <f>Data!EE6</f>
        <v>27</v>
      </c>
      <c r="G2" s="153"/>
      <c r="H2" s="153" t="str">
        <f>Data!FJ6</f>
        <v>2 = Indifférent</v>
      </c>
      <c r="I2" s="153" t="str">
        <f>Data!FN6</f>
        <v>1 = Plutôt d'accord</v>
      </c>
      <c r="J2" s="153">
        <f>Data!GT6</f>
        <v>0</v>
      </c>
      <c r="K2" s="153"/>
      <c r="L2" s="153"/>
      <c r="M2" s="153"/>
      <c r="N2" s="153"/>
      <c r="O2" s="153"/>
      <c r="P2" s="74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>
        <f>Data!N6</f>
        <v>20</v>
      </c>
      <c r="AJ2" s="153">
        <f>Data!O6</f>
        <v>1</v>
      </c>
      <c r="AK2" s="153">
        <f>Data!K6</f>
        <v>16</v>
      </c>
      <c r="AL2" s="153">
        <f>Data!N6</f>
        <v>20</v>
      </c>
      <c r="AM2" s="153">
        <f>Data!C6</f>
        <v>71</v>
      </c>
      <c r="AN2" s="153">
        <f>Data!BU6</f>
        <v>2</v>
      </c>
      <c r="AO2" s="153">
        <f>Data!BV6</f>
        <v>2</v>
      </c>
      <c r="AP2" s="153">
        <f>Data!BW6</f>
        <v>3</v>
      </c>
      <c r="AQ2" s="153">
        <f>Data!BX6</f>
        <v>3</v>
      </c>
      <c r="AR2" s="153">
        <f>Data!BY6</f>
        <v>3</v>
      </c>
      <c r="AS2" s="153">
        <f>Data!BZ6</f>
        <v>3</v>
      </c>
      <c r="AT2" s="153">
        <f>Data!CA6</f>
        <v>2.5</v>
      </c>
      <c r="AU2" s="153">
        <f>Data!CB6</f>
        <v>2.5</v>
      </c>
      <c r="AV2" s="153">
        <f>Data!CC6</f>
        <v>3</v>
      </c>
      <c r="AW2" s="153">
        <f>Data!CD6</f>
        <v>3</v>
      </c>
      <c r="AX2" s="153"/>
      <c r="AY2" s="153"/>
      <c r="AZ2" s="153"/>
      <c r="BA2" s="153"/>
      <c r="BB2" s="153"/>
      <c r="BC2" s="153">
        <f>Data!AA6</f>
        <v>0</v>
      </c>
      <c r="BD2" s="153">
        <f>Data!AB6</f>
        <v>3</v>
      </c>
      <c r="BE2" s="153">
        <f>Data!AC6</f>
        <v>1</v>
      </c>
      <c r="BF2" s="153">
        <f>Data!AD6</f>
        <v>0</v>
      </c>
      <c r="BG2" s="153">
        <f>Data!AE6</f>
        <v>0</v>
      </c>
      <c r="BH2" s="153">
        <f>Data!AF6</f>
        <v>4</v>
      </c>
      <c r="BI2" s="153">
        <f>Data!AG6</f>
        <v>0</v>
      </c>
      <c r="BJ2" s="153">
        <f>Data!AH6</f>
        <v>0</v>
      </c>
      <c r="BK2" s="153">
        <f>Data!AI6</f>
        <v>0</v>
      </c>
      <c r="BL2" s="153">
        <f>Data!AJ6</f>
        <v>0</v>
      </c>
      <c r="BM2" s="153">
        <f>Data!AK6</f>
        <v>0</v>
      </c>
      <c r="BN2" s="153">
        <f>Data!AL6</f>
        <v>0</v>
      </c>
      <c r="BO2" s="153">
        <f>Data!AM6</f>
        <v>1</v>
      </c>
      <c r="BP2" s="153">
        <f>Data!AN6</f>
        <v>0</v>
      </c>
      <c r="BQ2" s="153">
        <f>Data!AO6</f>
        <v>0</v>
      </c>
      <c r="BR2" s="153">
        <f>Data!AP6</f>
        <v>2</v>
      </c>
      <c r="BS2" s="153">
        <f>Data!AQ6</f>
        <v>0</v>
      </c>
      <c r="BT2" s="153">
        <f>Data!AR6</f>
        <v>3</v>
      </c>
      <c r="BU2" s="153">
        <f>Data!AS6</f>
        <v>4</v>
      </c>
      <c r="BV2" s="153">
        <f>Data!AT6</f>
        <v>0</v>
      </c>
      <c r="BW2" s="153">
        <f>Data!GS6</f>
        <v>0</v>
      </c>
      <c r="BX2" s="153">
        <f>Data!O6</f>
        <v>1</v>
      </c>
      <c r="BY2" s="153">
        <f>SUM(Data!CT6:CU6)</f>
        <v>4</v>
      </c>
      <c r="BZ2" s="153"/>
      <c r="CA2" s="153">
        <f>'Metrics EyeTracking'!XF6</f>
        <v>84.306809345632672</v>
      </c>
      <c r="CB2" s="153">
        <f>'Metrics EyeTracking'!XF7</f>
        <v>74.7059650573444</v>
      </c>
      <c r="CC2" s="153">
        <f>'Metrics EyeTracking'!ABD6</f>
        <v>95.530022027240562</v>
      </c>
      <c r="CD2" s="153">
        <f>'Metrics EyeTracking'!ABD7</f>
        <v>82.624575430119279</v>
      </c>
      <c r="CE2" s="153">
        <f>'Metrics EyeTracking'!AIZ6</f>
        <v>1.9469033104755042</v>
      </c>
      <c r="CF2" s="153">
        <f>'Metrics EyeTracking'!AIZ7</f>
        <v>1.5618543183660758</v>
      </c>
      <c r="CG2" s="153">
        <f>'Metrics EyeTracking'!QR6</f>
        <v>25.688597117168548</v>
      </c>
      <c r="CH2" s="153">
        <f>'Metrics EyeTracking'!AZ6</f>
        <v>2.3162207484442319</v>
      </c>
      <c r="CI2" s="354">
        <f>'Metrics EyeTracking'!AZ7</f>
        <v>2.1989626670641047</v>
      </c>
      <c r="CJ2" s="153">
        <f>'Metrics EyeTracking'!EX6</f>
        <v>35.124968539909155</v>
      </c>
      <c r="CK2" s="153">
        <f>'Metrics EyeTracking'!EX7</f>
        <v>29.490713531137182</v>
      </c>
      <c r="CL2" s="354">
        <f>'Metrics EyeTracking'!IV6</f>
        <v>59.477714563579816</v>
      </c>
      <c r="CM2" s="153">
        <f>'Metrics EyeTracking'!IV7</f>
        <v>63.572421184834937</v>
      </c>
      <c r="CN2" s="153">
        <f>'Metrics EyeTracking'!MT6</f>
        <v>299</v>
      </c>
      <c r="CO2" s="153">
        <f>'Metrics EyeTracking'!MT7</f>
        <v>322.5</v>
      </c>
      <c r="CP2" s="153">
        <f>'Metrics EyeTracking'!ADT6</f>
        <v>177.6794633937491</v>
      </c>
      <c r="CQ2" s="153">
        <f>'Metrics EyeTracking'!AHR6</f>
        <v>0.8399271396764536</v>
      </c>
      <c r="CR2" s="153">
        <f>'Metrics EyeTracking'!AHR7</f>
        <v>0.72699072239655982</v>
      </c>
      <c r="CS2" s="153">
        <f>'Metrics EyeTracking'!ALP5</f>
        <v>18.248161638223259</v>
      </c>
      <c r="CT2" s="153">
        <f>'Metrics EyeTracking'!ALP6</f>
        <v>5.973340115579818</v>
      </c>
      <c r="CU2" s="153">
        <f>'Metrics EyeTracking'!ALP7</f>
        <v>494.99438237803719</v>
      </c>
      <c r="CV2" s="153">
        <f>'Metrics EyeTracking'!AOF8</f>
        <v>27.475287170091168</v>
      </c>
      <c r="CW2" s="445">
        <v>0.5496721</v>
      </c>
      <c r="CX2" s="116">
        <f>Data!BH6</f>
        <v>2</v>
      </c>
      <c r="CY2" s="116">
        <f>Data!BI6</f>
        <v>1</v>
      </c>
      <c r="CZ2" s="116">
        <f>Data!BJ6</f>
        <v>3</v>
      </c>
      <c r="DA2" s="116">
        <f>Data!BK6</f>
        <v>3</v>
      </c>
      <c r="DB2" s="116">
        <f>Data!BL6</f>
        <v>4</v>
      </c>
      <c r="DC2" s="116">
        <f>Data!BM6</f>
        <v>4</v>
      </c>
      <c r="DD2" s="116">
        <f>Data!BN6</f>
        <v>4</v>
      </c>
      <c r="DE2" s="116">
        <f>Data!BO6</f>
        <v>4</v>
      </c>
      <c r="DF2" s="214">
        <f>Data!BP6</f>
        <v>0</v>
      </c>
      <c r="DG2" s="152">
        <f>Data!EE6</f>
        <v>27</v>
      </c>
      <c r="DH2" s="153">
        <f>Data!EF6</f>
        <v>81</v>
      </c>
      <c r="DI2" s="116">
        <f>SUM(CX2:DF2)</f>
        <v>25</v>
      </c>
      <c r="DJ2" s="444">
        <f>Data!EG6</f>
        <v>103</v>
      </c>
      <c r="DK2" s="412"/>
      <c r="DL2" s="61"/>
      <c r="DM2" s="190" t="s">
        <v>604</v>
      </c>
      <c r="DN2" s="61" t="s">
        <v>969</v>
      </c>
      <c r="DO2" s="412"/>
      <c r="DP2" s="61"/>
      <c r="DQ2" s="190" t="s">
        <v>604</v>
      </c>
      <c r="DR2" s="61" t="s">
        <v>969</v>
      </c>
      <c r="DS2" s="412"/>
      <c r="DT2" s="61"/>
      <c r="DU2" s="190" t="s">
        <v>604</v>
      </c>
      <c r="DV2" s="61" t="s">
        <v>969</v>
      </c>
      <c r="DW2" s="412"/>
      <c r="DX2" s="61"/>
      <c r="DY2" s="190" t="s">
        <v>604</v>
      </c>
      <c r="DZ2" s="61" t="s">
        <v>969</v>
      </c>
      <c r="EA2" s="412"/>
      <c r="EB2" s="61"/>
      <c r="EC2" s="190" t="s">
        <v>604</v>
      </c>
      <c r="ED2" s="61" t="s">
        <v>969</v>
      </c>
      <c r="EE2" s="412"/>
      <c r="EF2" s="61"/>
      <c r="EG2" s="190" t="s">
        <v>604</v>
      </c>
      <c r="EH2" s="61" t="s">
        <v>969</v>
      </c>
      <c r="EI2" s="412"/>
      <c r="EJ2" s="61"/>
      <c r="EK2" s="190" t="s">
        <v>604</v>
      </c>
      <c r="EL2" s="61" t="s">
        <v>969</v>
      </c>
      <c r="EN2" s="121"/>
      <c r="EO2" s="190" t="s">
        <v>604</v>
      </c>
      <c r="EP2" s="61" t="s">
        <v>969</v>
      </c>
      <c r="EQ2" s="388"/>
      <c r="ER2" s="121"/>
      <c r="ES2" s="190" t="s">
        <v>604</v>
      </c>
      <c r="ET2" s="61" t="s">
        <v>969</v>
      </c>
      <c r="EU2" s="388"/>
      <c r="EV2" s="121"/>
      <c r="EW2" s="190" t="s">
        <v>604</v>
      </c>
      <c r="EX2" s="61" t="s">
        <v>969</v>
      </c>
      <c r="EY2" s="388"/>
      <c r="EZ2" s="121"/>
      <c r="FA2" s="190" t="s">
        <v>604</v>
      </c>
      <c r="FB2" s="61" t="s">
        <v>969</v>
      </c>
      <c r="FC2" s="388"/>
      <c r="FD2" s="121"/>
      <c r="FE2" s="190" t="s">
        <v>604</v>
      </c>
      <c r="FF2" s="61" t="s">
        <v>969</v>
      </c>
      <c r="FG2" s="388"/>
      <c r="FH2" s="121"/>
      <c r="FI2" s="190" t="s">
        <v>604</v>
      </c>
      <c r="FJ2" s="61" t="s">
        <v>969</v>
      </c>
      <c r="FK2" s="388"/>
      <c r="FL2" s="121"/>
      <c r="FM2" s="190" t="s">
        <v>604</v>
      </c>
      <c r="FN2" s="61" t="s">
        <v>969</v>
      </c>
      <c r="FO2" s="388"/>
      <c r="FP2" s="121"/>
      <c r="FQ2" s="190" t="s">
        <v>604</v>
      </c>
      <c r="FR2" s="61" t="s">
        <v>969</v>
      </c>
      <c r="FS2" s="388"/>
      <c r="FT2" s="121"/>
      <c r="FU2" s="190" t="s">
        <v>604</v>
      </c>
      <c r="FV2" s="61" t="s">
        <v>969</v>
      </c>
      <c r="FW2" s="388"/>
      <c r="FX2" s="121"/>
      <c r="FY2" s="190" t="s">
        <v>604</v>
      </c>
      <c r="FZ2" s="61" t="s">
        <v>969</v>
      </c>
      <c r="GA2" s="388"/>
      <c r="GB2" s="121"/>
      <c r="GC2" s="190" t="s">
        <v>604</v>
      </c>
      <c r="GD2" s="61" t="s">
        <v>969</v>
      </c>
      <c r="GE2" s="388"/>
      <c r="GF2" s="121"/>
      <c r="GG2" s="190" t="s">
        <v>604</v>
      </c>
      <c r="GH2" s="61" t="s">
        <v>969</v>
      </c>
      <c r="GI2" s="388"/>
      <c r="GJ2" s="121"/>
      <c r="GK2" s="190" t="s">
        <v>604</v>
      </c>
      <c r="GL2" s="61" t="s">
        <v>969</v>
      </c>
      <c r="GM2" s="388"/>
      <c r="GN2" s="121"/>
      <c r="GO2" s="190" t="s">
        <v>604</v>
      </c>
      <c r="GP2" s="61" t="s">
        <v>969</v>
      </c>
      <c r="GQ2" s="388"/>
      <c r="GR2" s="61"/>
      <c r="GS2" s="190" t="s">
        <v>604</v>
      </c>
      <c r="GT2" s="61" t="s">
        <v>969</v>
      </c>
      <c r="GU2" s="57"/>
      <c r="GV2" s="61"/>
      <c r="GW2" s="190" t="s">
        <v>604</v>
      </c>
      <c r="GX2" s="61" t="s">
        <v>969</v>
      </c>
      <c r="GZ2" s="61"/>
      <c r="HA2" s="190" t="s">
        <v>604</v>
      </c>
      <c r="HB2" s="61" t="s">
        <v>969</v>
      </c>
      <c r="HE2" s="190" t="s">
        <v>600</v>
      </c>
      <c r="HF2" s="190" t="s">
        <v>599</v>
      </c>
      <c r="HH2" s="190" t="s">
        <v>600</v>
      </c>
      <c r="HI2" s="190" t="s">
        <v>599</v>
      </c>
      <c r="HJ2" s="99"/>
      <c r="HK2" s="61"/>
      <c r="HL2" s="190" t="s">
        <v>604</v>
      </c>
      <c r="HM2" s="190" t="s">
        <v>968</v>
      </c>
      <c r="HO2" s="190"/>
      <c r="HP2" s="190" t="s">
        <v>604</v>
      </c>
      <c r="HQ2" s="190" t="s">
        <v>968</v>
      </c>
      <c r="HR2" s="99"/>
      <c r="HS2" s="61"/>
      <c r="HT2" s="190" t="s">
        <v>604</v>
      </c>
      <c r="HU2" s="61" t="s">
        <v>969</v>
      </c>
      <c r="HW2" s="61"/>
      <c r="HX2" s="217" t="s">
        <v>604</v>
      </c>
      <c r="HY2" s="61" t="s">
        <v>969</v>
      </c>
      <c r="HZ2" s="99"/>
      <c r="IA2" s="61"/>
      <c r="IB2" s="217" t="s">
        <v>604</v>
      </c>
      <c r="IC2" s="61" t="s">
        <v>969</v>
      </c>
      <c r="ID2" s="206"/>
      <c r="IE2" s="61"/>
      <c r="IF2" s="217" t="s">
        <v>604</v>
      </c>
      <c r="IG2" s="61" t="s">
        <v>969</v>
      </c>
      <c r="IJ2" s="190"/>
      <c r="IK2" s="217" t="s">
        <v>604</v>
      </c>
      <c r="IL2" s="61" t="s">
        <v>969</v>
      </c>
      <c r="IN2" s="190" t="s">
        <v>602</v>
      </c>
      <c r="IO2" s="61">
        <f>$F$19</f>
        <v>7</v>
      </c>
      <c r="IP2" s="61">
        <f>$F$7</f>
        <v>13</v>
      </c>
      <c r="IQ2" s="61">
        <f>$F$11</f>
        <v>10</v>
      </c>
      <c r="IR2" s="61">
        <f>$F$12</f>
        <v>5</v>
      </c>
      <c r="IS2" s="61">
        <f>$F$13</f>
        <v>4</v>
      </c>
      <c r="IT2" s="61">
        <f>$F$14</f>
        <v>10</v>
      </c>
      <c r="IY2" s="61" t="s">
        <v>969</v>
      </c>
      <c r="IZ2" s="190" t="s">
        <v>604</v>
      </c>
      <c r="JB2" s="61" t="s">
        <v>716</v>
      </c>
      <c r="JC2" s="130">
        <f>Metrics!$AAY$6*100</f>
        <v>0.81976432394105569</v>
      </c>
      <c r="JD2" s="130">
        <f>Metrics!$ABR$6 * 100</f>
        <v>73.667242574052409</v>
      </c>
      <c r="JF2" s="61" t="s">
        <v>688</v>
      </c>
      <c r="JG2" s="81">
        <f>AVERAGE(Metrics!ZU8:ZW8)</f>
        <v>325.13079388718302</v>
      </c>
      <c r="JH2" s="81">
        <f>AVERAGE(Metrics!XS8:XU8)</f>
        <v>98.57786838819527</v>
      </c>
      <c r="JJ2" s="61" t="s">
        <v>699</v>
      </c>
      <c r="JK2" s="81">
        <f>$Q$6</f>
        <v>19894</v>
      </c>
      <c r="JL2" s="81">
        <f>$Q$4</f>
        <v>1839</v>
      </c>
      <c r="JN2" s="61" t="s">
        <v>700</v>
      </c>
      <c r="JO2" s="81">
        <f>$R$6</f>
        <v>49</v>
      </c>
      <c r="JP2" s="81">
        <f>$R$4</f>
        <v>0</v>
      </c>
      <c r="JR2" s="61" t="s">
        <v>701</v>
      </c>
      <c r="JS2" s="81">
        <f>$S$6</f>
        <v>367</v>
      </c>
      <c r="JT2" s="81">
        <f>$S$4</f>
        <v>0</v>
      </c>
      <c r="JV2" s="61" t="s">
        <v>714</v>
      </c>
      <c r="JW2" s="61">
        <f>$AB$6</f>
        <v>1677.9639123076577</v>
      </c>
      <c r="JX2" s="61">
        <f>$AB$4</f>
        <v>4.5671953635435019</v>
      </c>
      <c r="JY2" s="142"/>
      <c r="KA2" s="61" t="s">
        <v>702</v>
      </c>
      <c r="KB2" s="61">
        <f>$Z$6</f>
        <v>8316</v>
      </c>
      <c r="KC2" s="61">
        <f>$Z$4</f>
        <v>1031</v>
      </c>
      <c r="KE2" s="61" t="s">
        <v>703</v>
      </c>
      <c r="KF2" s="61">
        <f>Metrics!$AS$10</f>
        <v>124</v>
      </c>
      <c r="KG2" s="61">
        <f>Metrics!$C$10</f>
        <v>0</v>
      </c>
      <c r="KI2" s="61" t="s">
        <v>704</v>
      </c>
      <c r="KJ2" s="61">
        <f>Metrics!$AS$9</f>
        <v>997</v>
      </c>
      <c r="KK2" s="61">
        <f>Metrics!$C$9</f>
        <v>0</v>
      </c>
      <c r="KM2" s="189" t="s">
        <v>719</v>
      </c>
      <c r="KN2" s="81">
        <f>$AA$6</f>
        <v>9136.4867544857025</v>
      </c>
      <c r="KO2" s="130">
        <f>$AA$4</f>
        <v>13.901488464055319</v>
      </c>
      <c r="KQ2" s="61" t="s">
        <v>705</v>
      </c>
      <c r="KR2" s="81">
        <f>$V$6</f>
        <v>1986</v>
      </c>
      <c r="KS2" s="81">
        <f>V4</f>
        <v>1391</v>
      </c>
      <c r="KU2" s="61" t="s">
        <v>706</v>
      </c>
      <c r="KV2" s="81">
        <f>$W$6</f>
        <v>54</v>
      </c>
      <c r="KW2" s="81">
        <f>$W$4</f>
        <v>0</v>
      </c>
      <c r="KY2" s="61" t="s">
        <v>707</v>
      </c>
      <c r="KZ2" s="81">
        <f>$X$6</f>
        <v>156</v>
      </c>
      <c r="LA2" s="81">
        <f>$X$4</f>
        <v>0</v>
      </c>
      <c r="LC2" s="61" t="s">
        <v>720</v>
      </c>
      <c r="LD2" s="61">
        <f>$AC$6</f>
        <v>3386.7194689555963</v>
      </c>
      <c r="LE2" s="61">
        <f>AC4</f>
        <v>3.949811039734036</v>
      </c>
      <c r="LG2" s="61" t="s">
        <v>708</v>
      </c>
      <c r="LH2" s="81">
        <f>$Y$6</f>
        <v>1986</v>
      </c>
      <c r="LI2" s="81">
        <f>Y4</f>
        <v>3163</v>
      </c>
      <c r="LK2" s="61" t="s">
        <v>709</v>
      </c>
      <c r="LL2" s="61">
        <f>Metrics!$AX$10</f>
        <v>0</v>
      </c>
      <c r="LM2" s="61">
        <f>Metrics!$E$10</f>
        <v>0</v>
      </c>
      <c r="LO2" s="61" t="s">
        <v>711</v>
      </c>
      <c r="LP2" s="61">
        <f>Metrics!$AX$9</f>
        <v>0</v>
      </c>
      <c r="LQ2" s="61">
        <f>Metrics!$E$9</f>
        <v>0</v>
      </c>
      <c r="LS2" s="61" t="s">
        <v>721</v>
      </c>
      <c r="LT2" s="61">
        <f>Metrics!$AX$6</f>
        <v>8.804812862255698</v>
      </c>
      <c r="LU2" s="61">
        <f>Metrics!$E$6</f>
        <v>7.8569351607039035</v>
      </c>
      <c r="LX2" s="328"/>
      <c r="LY2" s="312"/>
      <c r="LZ2" s="312"/>
      <c r="MA2" s="312"/>
      <c r="MC2" s="61" t="s">
        <v>845</v>
      </c>
      <c r="MD2" s="61">
        <f>$B$2</f>
        <v>18</v>
      </c>
      <c r="ME2" s="61">
        <f>B4</f>
        <v>79</v>
      </c>
      <c r="MG2" s="61" t="s">
        <v>834</v>
      </c>
      <c r="MH2" s="61">
        <f>$BW$3</f>
        <v>65</v>
      </c>
      <c r="MI2" s="61">
        <f>$BW$4</f>
        <v>85</v>
      </c>
      <c r="MJ2" s="61">
        <f>$BW$6</f>
        <v>79</v>
      </c>
      <c r="ML2" s="61" t="s">
        <v>836</v>
      </c>
      <c r="MM2" s="82">
        <f>$G$6</f>
        <v>169.5</v>
      </c>
      <c r="MN2" s="82">
        <f>G4</f>
        <v>26.45</v>
      </c>
      <c r="MP2" s="61" t="s">
        <v>837</v>
      </c>
      <c r="MQ2" s="82">
        <f>$D$7</f>
        <v>38.009500000000003</v>
      </c>
      <c r="MR2" s="82">
        <f>D4</f>
        <v>70.59</v>
      </c>
      <c r="MT2" s="191" t="s">
        <v>606</v>
      </c>
      <c r="MU2" s="81">
        <f>K4</f>
        <v>2</v>
      </c>
      <c r="MV2" s="81">
        <f>$K$3</f>
        <v>3</v>
      </c>
      <c r="MW2" s="81">
        <f>$K$6</f>
        <v>0</v>
      </c>
    </row>
    <row r="3" spans="1:361" ht="17.25" customHeight="1" thickBot="1" x14ac:dyDescent="0.3">
      <c r="A3" s="536" t="s">
        <v>519</v>
      </c>
      <c r="B3" s="398">
        <f>Data!AU7</f>
        <v>28</v>
      </c>
      <c r="C3" s="82">
        <f>Data!BE7</f>
        <v>5</v>
      </c>
      <c r="D3" s="61"/>
      <c r="E3" s="61"/>
      <c r="F3" s="61">
        <f>Data!EE7</f>
        <v>21</v>
      </c>
      <c r="G3" s="61"/>
      <c r="H3" s="61" t="str">
        <f>Data!FJ7</f>
        <v>1 = Plutôt d'accord</v>
      </c>
      <c r="I3" s="61" t="str">
        <f>Data!FN7</f>
        <v>0 = Tout à fait d'accord</v>
      </c>
      <c r="J3" s="61">
        <f>Data!GT7</f>
        <v>0</v>
      </c>
      <c r="K3" s="81">
        <f>Data!HL7</f>
        <v>3</v>
      </c>
      <c r="L3" s="61"/>
      <c r="M3" s="61"/>
      <c r="N3" s="153"/>
      <c r="O3" s="61"/>
      <c r="P3" s="743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>
        <f>Data!N7</f>
        <v>49</v>
      </c>
      <c r="AJ3" s="61">
        <f>Data!O7</f>
        <v>1</v>
      </c>
      <c r="AK3" s="61">
        <f>Data!K7</f>
        <v>15</v>
      </c>
      <c r="AL3" s="61">
        <f>Data!N7</f>
        <v>49</v>
      </c>
      <c r="AM3" s="61">
        <f>Data!C7</f>
        <v>50</v>
      </c>
      <c r="AN3" s="61">
        <f>Data!BU7</f>
        <v>0</v>
      </c>
      <c r="AO3" s="61">
        <f>Data!BV7</f>
        <v>0</v>
      </c>
      <c r="AP3" s="61">
        <f>Data!BW7</f>
        <v>2</v>
      </c>
      <c r="AQ3" s="61">
        <f>Data!BX7</f>
        <v>3</v>
      </c>
      <c r="AR3" s="61">
        <f>Data!BY7</f>
        <v>3</v>
      </c>
      <c r="AS3" s="61">
        <f>Data!BZ7</f>
        <v>3</v>
      </c>
      <c r="AT3" s="61">
        <f>Data!CA7</f>
        <v>2.5</v>
      </c>
      <c r="AU3" s="61">
        <f>Data!CB7</f>
        <v>2.5</v>
      </c>
      <c r="AV3" s="61">
        <f>Data!CC7</f>
        <v>2</v>
      </c>
      <c r="AW3" s="61">
        <f>Data!CD7</f>
        <v>3</v>
      </c>
      <c r="AX3" s="61">
        <f>Data!GN7</f>
        <v>23</v>
      </c>
      <c r="AY3" s="61">
        <f>Data!GO7</f>
        <v>18</v>
      </c>
      <c r="AZ3" s="61">
        <f>Data!GP7</f>
        <v>8</v>
      </c>
      <c r="BA3" s="61">
        <f>Data!GQ7</f>
        <v>5</v>
      </c>
      <c r="BB3" s="61">
        <f>Data!GR7</f>
        <v>11</v>
      </c>
      <c r="BC3" s="61">
        <f>Data!AA7</f>
        <v>4</v>
      </c>
      <c r="BD3" s="61">
        <f>Data!AB7</f>
        <v>4</v>
      </c>
      <c r="BE3" s="61">
        <f>Data!AC7</f>
        <v>0</v>
      </c>
      <c r="BF3" s="61">
        <f>Data!AD7</f>
        <v>0</v>
      </c>
      <c r="BG3" s="61">
        <f>Data!AE7</f>
        <v>0</v>
      </c>
      <c r="BH3" s="61">
        <f>Data!AF7</f>
        <v>0</v>
      </c>
      <c r="BI3" s="61">
        <f>Data!AG7</f>
        <v>0</v>
      </c>
      <c r="BJ3" s="61">
        <f>Data!AH7</f>
        <v>0</v>
      </c>
      <c r="BK3" s="61">
        <f>Data!AI7</f>
        <v>0</v>
      </c>
      <c r="BL3" s="61">
        <f>Data!AJ7</f>
        <v>4</v>
      </c>
      <c r="BM3" s="61">
        <f>Data!AK7</f>
        <v>2</v>
      </c>
      <c r="BN3" s="61">
        <f>Data!AL7</f>
        <v>2</v>
      </c>
      <c r="BO3" s="61">
        <f>Data!AM7</f>
        <v>2</v>
      </c>
      <c r="BP3" s="61">
        <f>Data!AN7</f>
        <v>2</v>
      </c>
      <c r="BQ3" s="61">
        <f>Data!AO7</f>
        <v>0</v>
      </c>
      <c r="BR3" s="61">
        <f>Data!AP7</f>
        <v>4</v>
      </c>
      <c r="BS3" s="61">
        <f>Data!AQ7</f>
        <v>2</v>
      </c>
      <c r="BT3" s="61">
        <f>Data!AR7</f>
        <v>2</v>
      </c>
      <c r="BU3" s="61">
        <f>Data!AS7</f>
        <v>0</v>
      </c>
      <c r="BV3" s="61">
        <f>Data!AT7</f>
        <v>0</v>
      </c>
      <c r="BW3" s="61">
        <f>Data!GS7</f>
        <v>65</v>
      </c>
      <c r="BX3" s="61">
        <f>Data!O7</f>
        <v>1</v>
      </c>
      <c r="BY3" s="61">
        <f>SUM(Data!CT7:CU7)</f>
        <v>4</v>
      </c>
      <c r="BZ3" s="61"/>
      <c r="CA3" s="61">
        <f>'Metrics EyeTracking'!XG6</f>
        <v>145.33964936648104</v>
      </c>
      <c r="CB3" s="61">
        <f>'Metrics EyeTracking'!XG7</f>
        <v>130.22328337213989</v>
      </c>
      <c r="CC3" s="61">
        <f>'Metrics EyeTracking'!ABE6</f>
        <v>162.21446114995487</v>
      </c>
      <c r="CD3" s="61">
        <f>'Metrics EyeTracking'!ABE7</f>
        <v>141.16970062434956</v>
      </c>
      <c r="CE3" s="61">
        <f>'Metrics EyeTracking'!AJA6</f>
        <v>2.7290901115750472</v>
      </c>
      <c r="CF3" s="61">
        <f>'Metrics EyeTracking'!AJA7</f>
        <v>2.4349547188206775</v>
      </c>
      <c r="CG3" s="61">
        <f>'Metrics EyeTracking'!QS6</f>
        <v>16.510510349271119</v>
      </c>
      <c r="CH3" s="61">
        <f>'Metrics EyeTracking'!BA6</f>
        <v>1.3148975680609591</v>
      </c>
      <c r="CI3" s="82">
        <f>'Metrics EyeTracking'!BA7</f>
        <v>0.82342814178566393</v>
      </c>
      <c r="CJ3" s="61">
        <f>'Metrics EyeTracking'!EY6</f>
        <v>36.847106957942096</v>
      </c>
      <c r="CK3" s="61">
        <f>'Metrics EyeTracking'!EY7</f>
        <v>27.341656985281368</v>
      </c>
      <c r="CL3" s="82">
        <f>'Metrics EyeTracking'!IW6</f>
        <v>57.59558088350628</v>
      </c>
      <c r="CM3" s="61">
        <f>'Metrics EyeTracking'!IW7</f>
        <v>39.569132606063796</v>
      </c>
      <c r="CN3" s="61">
        <f>'Metrics EyeTracking'!MU6</f>
        <v>299.40243902439022</v>
      </c>
      <c r="CO3" s="61">
        <f>'Metrics EyeTracking'!MU7</f>
        <v>322</v>
      </c>
      <c r="CP3" s="61">
        <f>'Metrics EyeTracking'!ADU6</f>
        <v>243.63070149534215</v>
      </c>
      <c r="CQ3" s="61">
        <f>'Metrics EyeTracking'!AHS6</f>
        <v>1.9577359906605847</v>
      </c>
      <c r="CR3" s="61">
        <f>'Metrics EyeTracking'!AHS7</f>
        <v>1.6520302298581975</v>
      </c>
      <c r="CS3" s="61">
        <f>'Metrics EyeTracking'!ALQ5</f>
        <v>32.83967382296899</v>
      </c>
      <c r="CT3" s="61">
        <f>'Metrics EyeTracking'!ALQ6</f>
        <v>10.31475631770455</v>
      </c>
      <c r="CU3" s="61">
        <f>'Metrics EyeTracking'!ALQ7</f>
        <v>1051.1858731387472</v>
      </c>
      <c r="CV3" s="61">
        <f>'Metrics EyeTracking'!AOG8</f>
        <v>45.853510757171286</v>
      </c>
      <c r="CW3" s="401">
        <v>0.43515696999999998</v>
      </c>
      <c r="CX3" s="81">
        <f>Data!BH7</f>
        <v>2</v>
      </c>
      <c r="CY3" s="81">
        <f>Data!BI7</f>
        <v>2</v>
      </c>
      <c r="CZ3" s="81">
        <f>Data!BJ7</f>
        <v>3</v>
      </c>
      <c r="DA3" s="81">
        <f>Data!BK7</f>
        <v>3</v>
      </c>
      <c r="DB3" s="81">
        <f>Data!BL7</f>
        <v>3</v>
      </c>
      <c r="DC3" s="81">
        <f>Data!BM7</f>
        <v>4</v>
      </c>
      <c r="DD3" s="81">
        <f>Data!BN7</f>
        <v>4</v>
      </c>
      <c r="DE3" s="81">
        <f>Data!BO7</f>
        <v>1</v>
      </c>
      <c r="DF3" s="210">
        <f>Data!BP7</f>
        <v>3</v>
      </c>
      <c r="DG3" s="398">
        <f>Data!EE7</f>
        <v>21</v>
      </c>
      <c r="DH3" s="61">
        <f>Data!EF7</f>
        <v>72</v>
      </c>
      <c r="DI3" s="81">
        <f t="shared" ref="DI3:DI19" si="0">SUM(CX3:DF3)</f>
        <v>25</v>
      </c>
      <c r="DJ3" s="440">
        <f>Data!EG7</f>
        <v>88</v>
      </c>
      <c r="DK3" s="412"/>
      <c r="DL3" s="428" t="s">
        <v>901</v>
      </c>
      <c r="DM3" s="61">
        <f>$CV$4</f>
        <v>27.533485330030622</v>
      </c>
      <c r="DN3" s="61">
        <f>$CV$2</f>
        <v>27.475287170091168</v>
      </c>
      <c r="DO3" s="412"/>
      <c r="DP3" s="190" t="s">
        <v>949</v>
      </c>
      <c r="DQ3" s="61">
        <f>$CA$4</f>
        <v>77.850016833224913</v>
      </c>
      <c r="DR3" s="61">
        <f t="shared" ref="DR3:DR4" si="1">CA2</f>
        <v>84.306809345632672</v>
      </c>
      <c r="DS3" s="412"/>
      <c r="DT3" s="190" t="s">
        <v>950</v>
      </c>
      <c r="DU3" s="61">
        <f>$CB$4</f>
        <v>53.902946527302809</v>
      </c>
      <c r="DV3" s="61">
        <f>$CB$2</f>
        <v>74.7059650573444</v>
      </c>
      <c r="DW3" s="412"/>
      <c r="DX3" s="190" t="s">
        <v>951</v>
      </c>
      <c r="DY3" s="61">
        <f>$CC$4</f>
        <v>93.120777533092905</v>
      </c>
      <c r="DZ3" s="61">
        <f t="shared" ref="DZ3:DZ4" si="2">CC2</f>
        <v>95.530022027240562</v>
      </c>
      <c r="EA3" s="412"/>
      <c r="EB3" s="190" t="s">
        <v>952</v>
      </c>
      <c r="EC3" s="61">
        <f>$CD$4</f>
        <v>61.845454815093817</v>
      </c>
      <c r="ED3" s="61">
        <f>$CD$2</f>
        <v>82.624575430119279</v>
      </c>
      <c r="EE3" s="412"/>
      <c r="EF3" s="190" t="s">
        <v>953</v>
      </c>
      <c r="EG3" s="61">
        <f>$CE$4</f>
        <v>1.7000935263827042</v>
      </c>
      <c r="EH3" s="61">
        <f t="shared" ref="EH3:EH4" si="3">CE2</f>
        <v>1.9469033104755042</v>
      </c>
      <c r="EI3" s="412"/>
      <c r="EJ3" s="190" t="s">
        <v>954</v>
      </c>
      <c r="EK3" s="61">
        <f>$CF$4</f>
        <v>1.0562897641043087</v>
      </c>
      <c r="EL3" s="61">
        <f t="shared" ref="EL3:EL4" si="4">CF2</f>
        <v>1.5618543183660758</v>
      </c>
      <c r="EN3" s="190" t="s">
        <v>897</v>
      </c>
      <c r="EO3" s="401">
        <f>$CW$4</f>
        <v>0.76083219999999996</v>
      </c>
      <c r="EP3" s="401">
        <f>CW2</f>
        <v>0.5496721</v>
      </c>
      <c r="EQ3" s="388"/>
      <c r="ER3" s="190" t="s">
        <v>896</v>
      </c>
      <c r="ES3" s="82">
        <f>$CU$4</f>
        <v>1188.792756664807</v>
      </c>
      <c r="ET3" s="82">
        <f>CU2</f>
        <v>494.99438237803719</v>
      </c>
      <c r="EU3" s="388"/>
      <c r="EV3" s="84" t="s">
        <v>886</v>
      </c>
      <c r="EW3" s="82">
        <f>CN4</f>
        <v>274.8</v>
      </c>
      <c r="EX3" s="354">
        <f>CN2</f>
        <v>299</v>
      </c>
      <c r="EY3" s="388"/>
      <c r="EZ3" s="316" t="s">
        <v>887</v>
      </c>
      <c r="FA3" s="189">
        <f>CO4</f>
        <v>221</v>
      </c>
      <c r="FB3" s="156">
        <f>CO2</f>
        <v>322.5</v>
      </c>
      <c r="FC3" s="388"/>
      <c r="FD3" s="91" t="s">
        <v>894</v>
      </c>
      <c r="FE3" s="391">
        <f>$CS$4</f>
        <v>22.993862156008369</v>
      </c>
      <c r="FF3" s="82">
        <f>CS2</f>
        <v>18.248161638223259</v>
      </c>
      <c r="FG3" s="388"/>
      <c r="FH3" s="428" t="s">
        <v>895</v>
      </c>
      <c r="FI3" s="391">
        <f>CT4</f>
        <v>4.0321604715821859</v>
      </c>
      <c r="FJ3" s="82">
        <f>CT2</f>
        <v>5.973340115579818</v>
      </c>
      <c r="FK3" s="388"/>
      <c r="FL3" s="387" t="s">
        <v>890</v>
      </c>
      <c r="FM3" s="391">
        <f>CQ4</f>
        <v>0.80456992657166926</v>
      </c>
      <c r="FN3" s="82">
        <f>CQ2</f>
        <v>0.8399271396764536</v>
      </c>
      <c r="FO3" s="388"/>
      <c r="FP3" s="387" t="s">
        <v>891</v>
      </c>
      <c r="FQ3" s="391">
        <f>CR4</f>
        <v>0.72696218736171336</v>
      </c>
      <c r="FR3" s="82">
        <f>CR2</f>
        <v>0.72699072239655982</v>
      </c>
      <c r="FS3" s="388"/>
      <c r="FT3" s="387" t="s">
        <v>889</v>
      </c>
      <c r="FU3" s="391">
        <f>CP4</f>
        <v>194.79129504102747</v>
      </c>
      <c r="FV3" s="82">
        <f>CP2</f>
        <v>177.6794633937491</v>
      </c>
      <c r="FW3" s="388"/>
      <c r="FX3" s="387" t="s">
        <v>884</v>
      </c>
      <c r="FY3" s="391">
        <f>CL4</f>
        <v>31.624557066398154</v>
      </c>
      <c r="FZ3" s="82">
        <f>CL2</f>
        <v>59.477714563579816</v>
      </c>
      <c r="GA3" s="388"/>
      <c r="GB3" s="387" t="s">
        <v>885</v>
      </c>
      <c r="GC3" s="391">
        <f>CM4</f>
        <v>27.396052909346835</v>
      </c>
      <c r="GD3" s="82">
        <f>CM2</f>
        <v>63.572421184834937</v>
      </c>
      <c r="GE3" s="388"/>
      <c r="GF3" s="387" t="s">
        <v>882</v>
      </c>
      <c r="GG3" s="391">
        <f>$CJ$4</f>
        <v>28.896866402196586</v>
      </c>
      <c r="GH3" s="82">
        <f>CJ2</f>
        <v>35.124968539909155</v>
      </c>
      <c r="GI3" s="388"/>
      <c r="GJ3" s="387" t="s">
        <v>883</v>
      </c>
      <c r="GK3" s="391">
        <f>$CK$4</f>
        <v>22.578381429019956</v>
      </c>
      <c r="GL3" s="82">
        <f>CK2</f>
        <v>29.490713531137182</v>
      </c>
      <c r="GM3" s="388"/>
      <c r="GN3" s="61" t="s">
        <v>881</v>
      </c>
      <c r="GO3" s="391">
        <f>CI4</f>
        <v>0.62239611793116412</v>
      </c>
      <c r="GP3" s="82">
        <f>CI2</f>
        <v>2.1989626670641047</v>
      </c>
      <c r="GQ3" s="388"/>
      <c r="GR3" s="61" t="s">
        <v>880</v>
      </c>
      <c r="GS3" s="82">
        <f>$CH$4</f>
        <v>0.81857166476113474</v>
      </c>
      <c r="GT3" s="82">
        <f>CH2</f>
        <v>2.3162207484442319</v>
      </c>
      <c r="GU3" s="57"/>
      <c r="GV3" s="389" t="s">
        <v>879</v>
      </c>
      <c r="GW3" s="82">
        <f>$CG$4</f>
        <v>10.702818408847662</v>
      </c>
      <c r="GX3" s="82">
        <f>CG2</f>
        <v>25.688597117168548</v>
      </c>
      <c r="GZ3" s="61"/>
      <c r="HA3" s="61">
        <v>24.65</v>
      </c>
      <c r="HB3" s="61">
        <f>$BZ$7</f>
        <v>23</v>
      </c>
      <c r="HE3" s="81">
        <f>Metrics!$QJ$10</f>
        <v>26450</v>
      </c>
      <c r="HF3" s="130">
        <f t="shared" ref="HF3:HF17" si="5">HE3/1000</f>
        <v>26.45</v>
      </c>
      <c r="HH3" s="81">
        <f>Metrics!$QJ$7</f>
        <v>70590</v>
      </c>
      <c r="HI3" s="130">
        <f>HH3/1000</f>
        <v>70.59</v>
      </c>
      <c r="HK3" s="61"/>
      <c r="HL3" s="183">
        <f t="shared" ref="HL3:HM9" si="6">HP3/4</f>
        <v>64</v>
      </c>
      <c r="HM3" s="183">
        <f t="shared" si="6"/>
        <v>100</v>
      </c>
      <c r="HO3" s="61"/>
      <c r="HP3" s="183">
        <v>256</v>
      </c>
      <c r="HQ3" s="183">
        <v>400</v>
      </c>
      <c r="HS3" s="61"/>
      <c r="HT3" s="185">
        <f>AVERAGE(Data!ID8:IO8)</f>
        <v>0.98221371571222915</v>
      </c>
      <c r="HU3" s="185">
        <f>AVERAGE(Data!ID11:IO11)</f>
        <v>0.98336390654245986</v>
      </c>
      <c r="HW3" s="61"/>
      <c r="HX3" s="245">
        <f>AVERAGE(Data!NV8:NX8)</f>
        <v>0.46666666666666662</v>
      </c>
      <c r="HY3" s="245">
        <f>AVERAGE(Data!NV11:NX11)</f>
        <v>0.40000000000000008</v>
      </c>
      <c r="IA3" s="61"/>
      <c r="IB3" s="184">
        <f>$L$4</f>
        <v>1.8757037037037037</v>
      </c>
      <c r="IC3" s="184">
        <f>$L$6</f>
        <v>7.7601111111111116</v>
      </c>
      <c r="ID3" s="242"/>
      <c r="IE3" s="61"/>
      <c r="IF3" s="184">
        <f>AVERAGE(Data!IA8:IC8)</f>
        <v>19.999866485595632</v>
      </c>
      <c r="IG3" s="184">
        <f>AVERAGE(Data!IA10:IC10)</f>
        <v>17.894343058268166</v>
      </c>
      <c r="IJ3" s="61"/>
      <c r="IK3" s="247">
        <f>AVERAGE(Data!HW8:HY8)</f>
        <v>0.90333333333333332</v>
      </c>
      <c r="IL3" s="247">
        <f>AVERAGE(Data!HW10:HY10)</f>
        <v>1.8333333333333333E-2</v>
      </c>
      <c r="IN3" s="190" t="s">
        <v>601</v>
      </c>
      <c r="IO3" s="61">
        <f>$F$2</f>
        <v>27</v>
      </c>
      <c r="IP3" s="61">
        <f>$F$3</f>
        <v>21</v>
      </c>
      <c r="IQ3" s="61">
        <f>$F$6</f>
        <v>20</v>
      </c>
      <c r="IR3" s="61">
        <f>$F$8</f>
        <v>23</v>
      </c>
      <c r="IS3" s="61">
        <f>$F$18</f>
        <v>20</v>
      </c>
      <c r="IT3" s="61">
        <f>$F$17</f>
        <v>18</v>
      </c>
      <c r="IW3" s="99"/>
      <c r="IX3" s="61" t="s">
        <v>685</v>
      </c>
      <c r="IY3" s="81">
        <f>AVERAGE(Metrics!ZU6:ZW6)</f>
        <v>291.13257575757575</v>
      </c>
      <c r="IZ3" s="81">
        <f>AVERAGE(Metrics!XS6:XU6)</f>
        <v>138.61666666666667</v>
      </c>
      <c r="JB3" s="61" t="s">
        <v>716</v>
      </c>
      <c r="JC3" s="130">
        <f>Metrics!$AAZ$6*100</f>
        <v>0.77387675550471324</v>
      </c>
      <c r="JD3" s="130">
        <f>Metrics!$ABS$6 * 100</f>
        <v>0.89971331903666241</v>
      </c>
      <c r="JF3" s="61" t="s">
        <v>688</v>
      </c>
      <c r="JG3" s="81">
        <f>AVERAGE(Metrics!ZY8:AAA8)</f>
        <v>63.75310296145841</v>
      </c>
      <c r="JH3" s="81">
        <f>AVERAGE(Metrics!XW8:XY8)</f>
        <v>29.385141066307842</v>
      </c>
      <c r="JJ3" s="61" t="s">
        <v>699</v>
      </c>
      <c r="JK3" s="81">
        <f>$Q$7</f>
        <v>1437</v>
      </c>
      <c r="JL3" s="81">
        <f>$Q$5</f>
        <v>1410</v>
      </c>
      <c r="JN3" s="61" t="s">
        <v>700</v>
      </c>
      <c r="JO3" s="81">
        <f>$R$7</f>
        <v>0</v>
      </c>
      <c r="JP3" s="81">
        <f>$R$5</f>
        <v>0</v>
      </c>
      <c r="JR3" s="61" t="s">
        <v>701</v>
      </c>
      <c r="JS3" s="81">
        <f>$S$7</f>
        <v>0</v>
      </c>
      <c r="JT3" s="81">
        <f>$S$5</f>
        <v>0</v>
      </c>
      <c r="JV3" s="61" t="s">
        <v>714</v>
      </c>
      <c r="JW3" s="61">
        <f>$AB$7</f>
        <v>5.3989840844503707</v>
      </c>
      <c r="JX3" s="61">
        <f>$AB$5</f>
        <v>3.8862355175604781</v>
      </c>
      <c r="JY3" s="142"/>
      <c r="KA3" s="61" t="s">
        <v>702</v>
      </c>
      <c r="KB3" s="61">
        <f>$Z$7</f>
        <v>1023</v>
      </c>
      <c r="KC3" s="61">
        <f>$Z$5</f>
        <v>665</v>
      </c>
      <c r="KE3" s="61" t="s">
        <v>703</v>
      </c>
      <c r="KF3" s="61">
        <f>Metrics!$AV$10</f>
        <v>0</v>
      </c>
      <c r="KG3" s="61">
        <f>Metrics!$G$10</f>
        <v>0</v>
      </c>
      <c r="KI3" s="61" t="s">
        <v>704</v>
      </c>
      <c r="KJ3" s="61">
        <f>Metrics!$AV$9</f>
        <v>0</v>
      </c>
      <c r="KK3" s="61">
        <f>Metrics!$G$9</f>
        <v>0</v>
      </c>
      <c r="KM3" s="189" t="s">
        <v>719</v>
      </c>
      <c r="KN3" s="81">
        <f>$AA$7</f>
        <v>11.479777715008652</v>
      </c>
      <c r="KO3" s="130">
        <f>$AA$5</f>
        <v>23.703452727329729</v>
      </c>
      <c r="KQ3" s="61" t="s">
        <v>705</v>
      </c>
      <c r="KR3" s="81">
        <f>$V$7</f>
        <v>1443</v>
      </c>
      <c r="KS3" s="81">
        <f>V5</f>
        <v>957</v>
      </c>
      <c r="KU3" s="61" t="s">
        <v>706</v>
      </c>
      <c r="KV3" s="81">
        <f>$W$7</f>
        <v>0</v>
      </c>
      <c r="KW3" s="81">
        <f>$W$5</f>
        <v>0</v>
      </c>
      <c r="KY3" s="61" t="s">
        <v>707</v>
      </c>
      <c r="KZ3" s="81">
        <f>$X$7</f>
        <v>0</v>
      </c>
      <c r="LA3" s="81">
        <f>$X$5</f>
        <v>0</v>
      </c>
      <c r="LC3" s="61" t="s">
        <v>720</v>
      </c>
      <c r="LD3" s="61">
        <f>$AC$7</f>
        <v>3.4344655367849559</v>
      </c>
      <c r="LE3" s="61">
        <f>AC5</f>
        <v>3.3507376704038112</v>
      </c>
      <c r="LG3" s="61" t="s">
        <v>708</v>
      </c>
      <c r="LH3" s="81">
        <f>$Y$7</f>
        <v>2986</v>
      </c>
      <c r="LI3" s="81">
        <f>Y5</f>
        <v>3129</v>
      </c>
      <c r="LK3" s="61" t="s">
        <v>709</v>
      </c>
      <c r="LL3" s="61">
        <f>Metrics!$BB$10</f>
        <v>0</v>
      </c>
      <c r="LM3" s="61">
        <f>Metrics!$I$10</f>
        <v>84</v>
      </c>
      <c r="LO3" s="61" t="s">
        <v>711</v>
      </c>
      <c r="LP3" s="61">
        <f>Metrics!$BB$9</f>
        <v>0</v>
      </c>
      <c r="LQ3" s="61">
        <f>Metrics!$I$9</f>
        <v>38</v>
      </c>
      <c r="LS3" s="61" t="s">
        <v>721</v>
      </c>
      <c r="LT3" s="61">
        <f>Metrics!$BB$6</f>
        <v>16.307738875189916</v>
      </c>
      <c r="LU3" s="61">
        <f>Metrics!$I$6</f>
        <v>99.441764152432043</v>
      </c>
      <c r="LX3" s="61" t="s">
        <v>825</v>
      </c>
      <c r="LY3" s="313" t="str">
        <f>CONCATENATE(ROUND(AVERAGE(Data!C8:C9,Data!C13:C14,Data!C19:C20,Data!C24:C26),1),"±",ROUND(STDEV(Data!C8:C9,Data!C13:C14,Data!C19:C20,Data!C24:C26),1))</f>
        <v>34.3±18.7</v>
      </c>
      <c r="LZ3" s="183" t="str">
        <f>CONCATENATE(ROUND(AVERAGE(Data!C6:C7,Data!C10:C12,Data!C15:C18,Data!C21:C23),1),"±",ROUND(_xlfn.STDEV.S(Data!C6:C7,Data!C10:C12,Data!C15:C18,Data!C21:C23),1))</f>
        <v>29.4±16.6</v>
      </c>
      <c r="MA3" s="312" t="s">
        <v>831</v>
      </c>
      <c r="MC3" s="61" t="s">
        <v>845</v>
      </c>
      <c r="MD3" s="61">
        <f>$B$3</f>
        <v>28</v>
      </c>
      <c r="ME3" s="61">
        <f>B5</f>
        <v>80</v>
      </c>
      <c r="MG3" s="61" t="s">
        <v>834</v>
      </c>
      <c r="MH3" s="61">
        <f>$BW$6</f>
        <v>79</v>
      </c>
      <c r="MI3" s="61">
        <f>$BW$5</f>
        <v>113</v>
      </c>
      <c r="MJ3" s="61">
        <f>$BW$7</f>
        <v>100</v>
      </c>
      <c r="ML3" s="61" t="s">
        <v>836</v>
      </c>
      <c r="MM3" s="82">
        <f>$G$7</f>
        <v>31.65</v>
      </c>
      <c r="MN3" s="82">
        <f>G5</f>
        <v>15.35</v>
      </c>
      <c r="MP3" s="61" t="s">
        <v>837</v>
      </c>
      <c r="MQ3" s="82">
        <f>D11</f>
        <v>44.444000000000003</v>
      </c>
      <c r="MR3" s="82">
        <f>D5</f>
        <v>39.104999999999997</v>
      </c>
      <c r="MT3" s="191" t="s">
        <v>606</v>
      </c>
      <c r="MU3" s="81">
        <f>K5</f>
        <v>0</v>
      </c>
      <c r="MV3" s="81">
        <f>K6</f>
        <v>0</v>
      </c>
      <c r="MW3" s="81">
        <f>$K$7</f>
        <v>0</v>
      </c>
    </row>
    <row r="4" spans="1:361" ht="15.75" thickBot="1" x14ac:dyDescent="0.3">
      <c r="A4" s="537" t="s">
        <v>515</v>
      </c>
      <c r="B4" s="398">
        <f>Data!AU8</f>
        <v>79</v>
      </c>
      <c r="C4" s="82"/>
      <c r="D4" s="82">
        <f>Metrics!QJ7/1000</f>
        <v>70.59</v>
      </c>
      <c r="E4" s="81">
        <f>Metrics!TB8</f>
        <v>256</v>
      </c>
      <c r="F4" s="61"/>
      <c r="G4" s="82">
        <f>Metrics!QJ10/1000</f>
        <v>26.45</v>
      </c>
      <c r="H4" s="61" t="str">
        <f>Data!FJ8</f>
        <v>4 = Pas du tout d'accord</v>
      </c>
      <c r="I4" s="61" t="str">
        <f>Data!FN8</f>
        <v>1 = Plutôt d'accord</v>
      </c>
      <c r="J4" s="61">
        <f>Data!GT8</f>
        <v>1</v>
      </c>
      <c r="K4" s="81">
        <f>Data!HL8</f>
        <v>2</v>
      </c>
      <c r="L4" s="130">
        <f>AVERAGE(Data!OD8:OF8)/1000</f>
        <v>1.8757037037037037</v>
      </c>
      <c r="M4" s="81">
        <f>AVERAGE(Metrics!XS6:XU6)</f>
        <v>138.61666666666667</v>
      </c>
      <c r="N4" s="354">
        <f>AVERAGE(Data!IA8:IC8)</f>
        <v>19.999866485595632</v>
      </c>
      <c r="O4" s="81">
        <f>Metrics!$QJ$7</f>
        <v>70590</v>
      </c>
      <c r="P4" s="743">
        <f>AVERAGE(Data!HW8:HY8)</f>
        <v>0.90333333333333332</v>
      </c>
      <c r="Q4" s="61">
        <f>Metrics!$B$11</f>
        <v>1839</v>
      </c>
      <c r="R4" s="61">
        <f>Metrics!$B$10</f>
        <v>0</v>
      </c>
      <c r="S4" s="61">
        <f>Metrics!$B$9</f>
        <v>0</v>
      </c>
      <c r="T4" s="130">
        <f>Metrics!AAY$6*100</f>
        <v>0.81976432394105569</v>
      </c>
      <c r="U4" s="81">
        <f>AVERAGE(Metrics!XS8:XU8)</f>
        <v>98.57786838819527</v>
      </c>
      <c r="V4" s="61">
        <f>Metrics!$D$11</f>
        <v>1391</v>
      </c>
      <c r="W4" s="61">
        <f>Metrics!$D$10</f>
        <v>0</v>
      </c>
      <c r="X4" s="61">
        <f>Metrics!$D$9</f>
        <v>0</v>
      </c>
      <c r="Y4" s="61">
        <f>Metrics!$E$11</f>
        <v>3163</v>
      </c>
      <c r="Z4" s="61">
        <f>Metrics!$C$11</f>
        <v>1031</v>
      </c>
      <c r="AA4" s="61">
        <f>Metrics!$C$6</f>
        <v>13.901488464055319</v>
      </c>
      <c r="AB4" s="61">
        <f>Metrics!$B$6</f>
        <v>4.5671953635435019</v>
      </c>
      <c r="AC4" s="61">
        <f>Metrics!$D$6</f>
        <v>3.949811039734036</v>
      </c>
      <c r="AD4" s="61">
        <f>Metrics!$E$6</f>
        <v>7.8569351607039035</v>
      </c>
      <c r="AE4" s="61">
        <f>Data!AW8</f>
        <v>26.4</v>
      </c>
      <c r="AF4" s="61">
        <f>Data!AY8</f>
        <v>26.5</v>
      </c>
      <c r="AG4" s="61">
        <f>Data!BA8</f>
        <v>24.6</v>
      </c>
      <c r="AH4" s="61">
        <f>Data!BC8</f>
        <v>25.7</v>
      </c>
      <c r="AI4" s="61"/>
      <c r="AJ4" s="61">
        <f>Data!O8</f>
        <v>0</v>
      </c>
      <c r="AK4" s="61"/>
      <c r="AL4" s="61"/>
      <c r="AM4" s="61">
        <f>Data!C8</f>
        <v>75</v>
      </c>
      <c r="AN4" s="61">
        <f>Data!BU8</f>
        <v>0</v>
      </c>
      <c r="AO4" s="61">
        <f>Data!BV8</f>
        <v>0</v>
      </c>
      <c r="AP4" s="61">
        <f>Data!BW8</f>
        <v>0</v>
      </c>
      <c r="AQ4" s="61">
        <f>Data!BX8</f>
        <v>0</v>
      </c>
      <c r="AR4" s="61">
        <f>Data!BY8</f>
        <v>0</v>
      </c>
      <c r="AS4" s="61">
        <f>Data!BZ8</f>
        <v>0</v>
      </c>
      <c r="AT4" s="61">
        <f>Data!CA8</f>
        <v>0</v>
      </c>
      <c r="AU4" s="61">
        <f>Data!CB8</f>
        <v>0</v>
      </c>
      <c r="AV4" s="61">
        <f>Data!CC8</f>
        <v>0</v>
      </c>
      <c r="AW4" s="61">
        <f>Data!CD8</f>
        <v>0</v>
      </c>
      <c r="AX4" s="61">
        <f>Data!GN8</f>
        <v>35</v>
      </c>
      <c r="AY4" s="61">
        <f>Data!GO8</f>
        <v>19</v>
      </c>
      <c r="AZ4" s="61">
        <f>Data!GP8</f>
        <v>5</v>
      </c>
      <c r="BA4" s="61">
        <f>Data!GQ8</f>
        <v>17</v>
      </c>
      <c r="BB4" s="61">
        <f>Data!GR8</f>
        <v>9</v>
      </c>
      <c r="BC4" s="61">
        <f>Data!AA8</f>
        <v>4</v>
      </c>
      <c r="BD4" s="61">
        <f>Data!AB8</f>
        <v>4</v>
      </c>
      <c r="BE4" s="61">
        <f>Data!AC8</f>
        <v>4</v>
      </c>
      <c r="BF4" s="61">
        <f>Data!AD8</f>
        <v>4</v>
      </c>
      <c r="BG4" s="61">
        <f>Data!AE8</f>
        <v>4</v>
      </c>
      <c r="BH4" s="61">
        <f>Data!AF8</f>
        <v>4</v>
      </c>
      <c r="BI4" s="61">
        <f>Data!AG8</f>
        <v>4</v>
      </c>
      <c r="BJ4" s="61">
        <f>Data!AH8</f>
        <v>4</v>
      </c>
      <c r="BK4" s="61">
        <f>Data!AI8</f>
        <v>4</v>
      </c>
      <c r="BL4" s="61">
        <f>Data!AJ8</f>
        <v>4</v>
      </c>
      <c r="BM4" s="61">
        <f>Data!AK8</f>
        <v>3</v>
      </c>
      <c r="BN4" s="61">
        <f>Data!AL8</f>
        <v>4</v>
      </c>
      <c r="BO4" s="61">
        <f>Data!AM8</f>
        <v>4</v>
      </c>
      <c r="BP4" s="61">
        <f>Data!AN8</f>
        <v>4</v>
      </c>
      <c r="BQ4" s="61">
        <f>Data!AO8</f>
        <v>4</v>
      </c>
      <c r="BR4" s="61">
        <f>Data!AP8</f>
        <v>4</v>
      </c>
      <c r="BS4" s="61">
        <f>Data!AQ8</f>
        <v>4</v>
      </c>
      <c r="BT4" s="61">
        <f>Data!AR8</f>
        <v>4</v>
      </c>
      <c r="BU4" s="61">
        <f>Data!AS8</f>
        <v>4</v>
      </c>
      <c r="BV4" s="61">
        <f>Data!AT8</f>
        <v>4</v>
      </c>
      <c r="BW4" s="61">
        <f>Data!GS8</f>
        <v>85</v>
      </c>
      <c r="BX4" s="61">
        <f>Data!O8</f>
        <v>0</v>
      </c>
      <c r="BY4" s="61">
        <f>SUM(Data!CT8:CU8)</f>
        <v>0</v>
      </c>
      <c r="BZ4" s="61">
        <f>ROUND((Data!OL8-Data!OK8)*1440,2)</f>
        <v>24.65</v>
      </c>
      <c r="CA4" s="61">
        <f>'Metrics EyeTracking'!WP6</f>
        <v>77.850016833224913</v>
      </c>
      <c r="CB4" s="61">
        <f>'Metrics EyeTracking'!WP7</f>
        <v>53.902946527302809</v>
      </c>
      <c r="CC4" s="61">
        <f>'Metrics EyeTracking'!AAN6</f>
        <v>93.120777533092905</v>
      </c>
      <c r="CD4" s="61">
        <f>'Metrics EyeTracking'!AAN7</f>
        <v>61.845454815093817</v>
      </c>
      <c r="CE4" s="61">
        <f>'Metrics EyeTracking'!AIJ6</f>
        <v>1.7000935263827042</v>
      </c>
      <c r="CF4" s="61">
        <f>'Metrics EyeTracking'!AIJ7</f>
        <v>1.0562897641043087</v>
      </c>
      <c r="CG4" s="61">
        <f>'Metrics EyeTracking'!QB6</f>
        <v>10.702818408847662</v>
      </c>
      <c r="CH4" s="61">
        <f>'Metrics EyeTracking'!AJ6</f>
        <v>0.81857166476113474</v>
      </c>
      <c r="CI4" s="82">
        <f>'Metrics EyeTracking'!AJ7</f>
        <v>0.62239611793116412</v>
      </c>
      <c r="CJ4" s="61">
        <f>'Metrics EyeTracking'!EH6</f>
        <v>28.896866402196586</v>
      </c>
      <c r="CK4" s="61">
        <f>'Metrics EyeTracking'!EH7</f>
        <v>22.578381429019956</v>
      </c>
      <c r="CL4" s="82">
        <f>'Metrics EyeTracking'!IF6</f>
        <v>31.624557066398154</v>
      </c>
      <c r="CM4" s="61">
        <f>'Metrics EyeTracking'!IF7</f>
        <v>27.396052909346835</v>
      </c>
      <c r="CN4" s="61">
        <f>'Metrics EyeTracking'!MD6</f>
        <v>274.8</v>
      </c>
      <c r="CO4" s="61">
        <f>'Metrics EyeTracking'!MD7</f>
        <v>221</v>
      </c>
      <c r="CP4" s="61">
        <f>'Metrics EyeTracking'!ADD6</f>
        <v>194.79129504102747</v>
      </c>
      <c r="CQ4" s="61">
        <f>'Metrics EyeTracking'!AHB6</f>
        <v>0.80456992657166926</v>
      </c>
      <c r="CR4" s="61">
        <f>'Metrics EyeTracking'!AHB7</f>
        <v>0.72696218736171336</v>
      </c>
      <c r="CS4" s="61">
        <f>'Metrics EyeTracking'!AKZ5</f>
        <v>22.993862156008369</v>
      </c>
      <c r="CT4" s="61">
        <f>'Metrics EyeTracking'!AKZ6</f>
        <v>4.0321604715821859</v>
      </c>
      <c r="CU4" s="61">
        <f>'Metrics EyeTracking'!AKZ7</f>
        <v>1188.792756664807</v>
      </c>
      <c r="CV4" s="61">
        <f>'Metrics EyeTracking'!ANP8</f>
        <v>27.533485330030622</v>
      </c>
      <c r="CW4" s="401">
        <v>0.76083219999999996</v>
      </c>
      <c r="CX4" s="81"/>
      <c r="CY4" s="81"/>
      <c r="CZ4" s="81"/>
      <c r="DA4" s="81"/>
      <c r="DB4" s="81"/>
      <c r="DC4" s="81"/>
      <c r="DD4" s="81"/>
      <c r="DE4" s="81"/>
      <c r="DF4" s="210"/>
      <c r="DG4" s="398"/>
      <c r="DH4" s="61"/>
      <c r="DI4" s="81"/>
      <c r="DJ4" s="440"/>
      <c r="DK4" s="412"/>
      <c r="DL4" s="428" t="s">
        <v>901</v>
      </c>
      <c r="DM4" s="61">
        <f>$CV$5</f>
        <v>36.829619336326772</v>
      </c>
      <c r="DN4" s="61">
        <f>$CV$3</f>
        <v>45.853510757171286</v>
      </c>
      <c r="DO4" s="412"/>
      <c r="DP4" s="190" t="s">
        <v>949</v>
      </c>
      <c r="DQ4" s="61">
        <f>$CA$5</f>
        <v>76.543641970783597</v>
      </c>
      <c r="DR4" s="61">
        <f t="shared" si="1"/>
        <v>145.33964936648104</v>
      </c>
      <c r="DS4" s="412"/>
      <c r="DT4" s="190" t="s">
        <v>950</v>
      </c>
      <c r="DU4" s="61">
        <f>$CB$5</f>
        <v>29.383726963497967</v>
      </c>
      <c r="DV4" s="61">
        <f>$CB$3</f>
        <v>130.22328337213989</v>
      </c>
      <c r="DW4" s="412"/>
      <c r="DX4" s="190" t="s">
        <v>951</v>
      </c>
      <c r="DY4" s="61">
        <f>$CC$5</f>
        <v>92.097860799796578</v>
      </c>
      <c r="DZ4" s="61">
        <f t="shared" si="2"/>
        <v>162.21446114995487</v>
      </c>
      <c r="EA4" s="412"/>
      <c r="EB4" s="190" t="s">
        <v>952</v>
      </c>
      <c r="EC4" s="61">
        <f>$CD$5</f>
        <v>36.338486563540521</v>
      </c>
      <c r="ED4" s="61">
        <f>$CD$3</f>
        <v>141.16970062434956</v>
      </c>
      <c r="EE4" s="412"/>
      <c r="EF4" s="190" t="s">
        <v>953</v>
      </c>
      <c r="EG4" s="61">
        <f>$CE$5</f>
        <v>1.7285213606514789</v>
      </c>
      <c r="EH4" s="61">
        <f t="shared" si="3"/>
        <v>2.7290901115750472</v>
      </c>
      <c r="EI4" s="412"/>
      <c r="EJ4" s="190" t="s">
        <v>954</v>
      </c>
      <c r="EK4" s="61">
        <f>$CF$5</f>
        <v>0.56261764540514547</v>
      </c>
      <c r="EL4" s="61">
        <f t="shared" si="4"/>
        <v>2.4349547188206775</v>
      </c>
      <c r="EN4" s="190" t="s">
        <v>897</v>
      </c>
      <c r="EO4" s="401">
        <f>$CW$5</f>
        <v>0.86000054999999997</v>
      </c>
      <c r="EP4" s="401">
        <f>CW3</f>
        <v>0.43515696999999998</v>
      </c>
      <c r="EQ4" s="388"/>
      <c r="ER4" s="190" t="s">
        <v>896</v>
      </c>
      <c r="ES4" s="82">
        <f>$CU$5</f>
        <v>885.95020636138372</v>
      </c>
      <c r="ET4" s="82">
        <f>CU3</f>
        <v>1051.1858731387472</v>
      </c>
      <c r="EU4" s="388"/>
      <c r="EV4" s="84" t="s">
        <v>886</v>
      </c>
      <c r="EW4" s="82">
        <f>CN5</f>
        <v>277.33333333333331</v>
      </c>
      <c r="EX4" s="82">
        <f>CN3</f>
        <v>299.40243902439022</v>
      </c>
      <c r="EY4" s="388"/>
      <c r="EZ4" s="316" t="s">
        <v>887</v>
      </c>
      <c r="FA4" s="189">
        <f>CO5</f>
        <v>307</v>
      </c>
      <c r="FB4" s="189">
        <f>CO3</f>
        <v>322</v>
      </c>
      <c r="FC4" s="388"/>
      <c r="FD4" s="91" t="s">
        <v>894</v>
      </c>
      <c r="FE4" s="391">
        <f>$CS$5</f>
        <v>19.776122638196988</v>
      </c>
      <c r="FF4" s="82">
        <f>CS3</f>
        <v>32.83967382296899</v>
      </c>
      <c r="FG4" s="388"/>
      <c r="FH4" s="428" t="s">
        <v>895</v>
      </c>
      <c r="FI4" s="391">
        <f>CT5</f>
        <v>1.9822139716016056</v>
      </c>
      <c r="FJ4" s="82">
        <f>CT3</f>
        <v>10.31475631770455</v>
      </c>
      <c r="FK4" s="388"/>
      <c r="FL4" s="387" t="s">
        <v>890</v>
      </c>
      <c r="FM4" s="391">
        <f>CQ5</f>
        <v>0.3779829038055631</v>
      </c>
      <c r="FN4" s="82">
        <f>CQ3</f>
        <v>1.9577359906605847</v>
      </c>
      <c r="FO4" s="388"/>
      <c r="FP4" s="387" t="s">
        <v>891</v>
      </c>
      <c r="FQ4" s="391">
        <f>CR5</f>
        <v>0.3410340637704351</v>
      </c>
      <c r="FR4" s="82">
        <f>CR3</f>
        <v>1.6520302298581975</v>
      </c>
      <c r="FS4" s="388"/>
      <c r="FT4" s="387" t="s">
        <v>889</v>
      </c>
      <c r="FU4" s="391">
        <f>CP5</f>
        <v>124.16155273298131</v>
      </c>
      <c r="FV4" s="82">
        <f>CP3</f>
        <v>243.63070149534215</v>
      </c>
      <c r="FW4" s="388"/>
      <c r="FX4" s="387" t="s">
        <v>884</v>
      </c>
      <c r="FY4" s="391">
        <f>CL5</f>
        <v>30.988788344573607</v>
      </c>
      <c r="FZ4" s="82">
        <f>CL3</f>
        <v>57.59558088350628</v>
      </c>
      <c r="GA4" s="388"/>
      <c r="GB4" s="387" t="s">
        <v>885</v>
      </c>
      <c r="GC4" s="391">
        <f>CM5</f>
        <v>26.731571951743184</v>
      </c>
      <c r="GD4" s="82">
        <f>CM3</f>
        <v>39.569132606063796</v>
      </c>
      <c r="GE4" s="388"/>
      <c r="GF4" s="387" t="s">
        <v>882</v>
      </c>
      <c r="GG4" s="391">
        <f>$CJ$5</f>
        <v>23.374429281729618</v>
      </c>
      <c r="GH4" s="82">
        <f>CJ3</f>
        <v>36.847106957942096</v>
      </c>
      <c r="GI4" s="388"/>
      <c r="GJ4" s="387" t="s">
        <v>883</v>
      </c>
      <c r="GK4" s="391">
        <f>$CK$5</f>
        <v>23.461973085976886</v>
      </c>
      <c r="GL4" s="82">
        <f>CK3</f>
        <v>27.341656985281368</v>
      </c>
      <c r="GM4" s="388"/>
      <c r="GN4" s="61" t="s">
        <v>881</v>
      </c>
      <c r="GO4" s="391">
        <f>CI5</f>
        <v>0.69902975076190765</v>
      </c>
      <c r="GP4" s="82">
        <f>CI3</f>
        <v>0.82342814178566393</v>
      </c>
      <c r="GQ4" s="388"/>
      <c r="GR4" s="61" t="s">
        <v>880</v>
      </c>
      <c r="GS4" s="82">
        <f>$CH$5</f>
        <v>0.96650249896452056</v>
      </c>
      <c r="GT4" s="82">
        <f>CH3</f>
        <v>1.3148975680609591</v>
      </c>
      <c r="GV4" s="389" t="s">
        <v>879</v>
      </c>
      <c r="GW4" s="82">
        <f>$CG$5</f>
        <v>6.4221492792921371</v>
      </c>
      <c r="GX4" s="82">
        <f>CG3</f>
        <v>16.510510349271119</v>
      </c>
      <c r="GY4" s="355"/>
      <c r="GZ4" s="359"/>
      <c r="HA4" s="61">
        <v>20.67</v>
      </c>
      <c r="HB4" s="61">
        <f>BZ11</f>
        <v>19.63</v>
      </c>
      <c r="HE4" s="81">
        <f>Metrics!$QK$10</f>
        <v>15350</v>
      </c>
      <c r="HF4" s="130">
        <f t="shared" si="5"/>
        <v>15.35</v>
      </c>
      <c r="HH4" s="81">
        <f>Metrics!$QK$7</f>
        <v>39105</v>
      </c>
      <c r="HI4" s="130">
        <f t="shared" ref="HI4:HI16" si="7">HH4/1000</f>
        <v>39.104999999999997</v>
      </c>
      <c r="HK4" s="61"/>
      <c r="HL4" s="183">
        <f t="shared" si="6"/>
        <v>30.75</v>
      </c>
      <c r="HM4" s="183">
        <f t="shared" si="6"/>
        <v>56</v>
      </c>
      <c r="HO4" s="61"/>
      <c r="HP4" s="183">
        <v>123</v>
      </c>
      <c r="HQ4" s="183">
        <v>224</v>
      </c>
      <c r="HS4" s="61"/>
      <c r="HT4" s="185">
        <f>AVERAGE(Data!ID9:IO9)</f>
        <v>0.98618937532107009</v>
      </c>
      <c r="HU4" s="185">
        <f>AVERAGE(Data!ID15:IO15)</f>
        <v>0.98398067553838064</v>
      </c>
      <c r="HW4" s="61"/>
      <c r="HX4" s="245">
        <f>AVERAGE(Data!NV9:NX9)</f>
        <v>0.93333333333333324</v>
      </c>
      <c r="HY4" s="245">
        <f>AVERAGE(Data!NV15:NX15)</f>
        <v>0.8666666666666667</v>
      </c>
      <c r="IA4" s="61"/>
      <c r="IB4" s="184">
        <f>$L$5</f>
        <v>1.3431851851851853</v>
      </c>
      <c r="IC4" s="184">
        <f>$L$7</f>
        <v>2.0711111111111107</v>
      </c>
      <c r="ID4" s="242"/>
      <c r="IE4" s="61"/>
      <c r="IF4" s="184">
        <f>AVERAGE(Data!IA9:IC9)</f>
        <v>16.749916076660099</v>
      </c>
      <c r="IG4" s="184">
        <f>AVERAGE(Data!IA11:IC11)</f>
        <v>26.199771881103462</v>
      </c>
      <c r="IJ4" s="61"/>
      <c r="IK4" s="247">
        <f>AVERAGE(Data!HW9:HY9)</f>
        <v>0.96916666666666662</v>
      </c>
      <c r="IL4" s="247">
        <f>AVERAGE(Data!HW11:HY11)</f>
        <v>0.97166666666666668</v>
      </c>
      <c r="IX4" s="61" t="s">
        <v>685</v>
      </c>
      <c r="IY4" s="81">
        <f>AVERAGE(Metrics!ZY6:AAA6)</f>
        <v>45.214285714285715</v>
      </c>
      <c r="IZ4" s="81">
        <f>AVERAGE(Metrics!XW6:XY6)</f>
        <v>43.261904761904759</v>
      </c>
      <c r="JB4" s="61" t="s">
        <v>716</v>
      </c>
      <c r="JC4" s="130">
        <f>Metrics!$ABA$6*100</f>
        <v>0.76102442424571859</v>
      </c>
      <c r="JD4" s="130">
        <f>Metrics!$ABT$6 * 100</f>
        <v>1.3050041690682921</v>
      </c>
      <c r="JF4" s="61" t="s">
        <v>688</v>
      </c>
      <c r="JG4" s="81">
        <f>AVERAGE(Metrics!AAC8:AAE8)</f>
        <v>134.52468685913442</v>
      </c>
      <c r="JH4" s="81">
        <f>AVERAGE(Metrics!YA8:YC8)</f>
        <v>14.784172013784913</v>
      </c>
      <c r="JJ4" s="61" t="s">
        <v>699</v>
      </c>
      <c r="JK4" s="81">
        <f>$Q$11</f>
        <v>1706</v>
      </c>
      <c r="JL4" s="81">
        <f>$Q$9</f>
        <v>1320</v>
      </c>
      <c r="JN4" s="61" t="s">
        <v>700</v>
      </c>
      <c r="JO4" s="81">
        <f>$R$11</f>
        <v>0</v>
      </c>
      <c r="JP4" s="81">
        <f>$R$9</f>
        <v>0</v>
      </c>
      <c r="JR4" s="61" t="s">
        <v>701</v>
      </c>
      <c r="JS4" s="81">
        <f>$S$11</f>
        <v>0</v>
      </c>
      <c r="JT4" s="81">
        <f>$S$9</f>
        <v>0</v>
      </c>
      <c r="JV4" s="61" t="s">
        <v>714</v>
      </c>
      <c r="JW4" s="61">
        <f>$AB$11</f>
        <v>6.8994170914775577</v>
      </c>
      <c r="JX4" s="61">
        <f>$AB$9</f>
        <v>4.2960212149205699</v>
      </c>
      <c r="JY4" s="142"/>
      <c r="KA4" s="61" t="s">
        <v>702</v>
      </c>
      <c r="KB4" s="61">
        <f>$Z$11</f>
        <v>831</v>
      </c>
      <c r="KC4" s="61">
        <f>$Z$9</f>
        <v>660</v>
      </c>
      <c r="KE4" s="61" t="s">
        <v>703</v>
      </c>
      <c r="KF4" s="61">
        <f>Metrics!$AZ$10</f>
        <v>0</v>
      </c>
      <c r="KG4" s="61">
        <f>Metrics!$K$10</f>
        <v>0</v>
      </c>
      <c r="KI4" s="61" t="s">
        <v>704</v>
      </c>
      <c r="KJ4" s="61">
        <f>Metrics!$AZ$9</f>
        <v>0</v>
      </c>
      <c r="KK4" s="61">
        <f>Metrics!$K$9</f>
        <v>0</v>
      </c>
      <c r="KM4" s="189" t="s">
        <v>719</v>
      </c>
      <c r="KN4" s="81">
        <f>$AA$11</f>
        <v>19.988644145710509</v>
      </c>
      <c r="KO4" s="130">
        <f>$AA$9</f>
        <v>19.96034583345784</v>
      </c>
      <c r="KQ4" s="61" t="s">
        <v>705</v>
      </c>
      <c r="KR4" s="81">
        <f>$V$11</f>
        <v>1065</v>
      </c>
      <c r="KS4" s="81">
        <f>V9</f>
        <v>886</v>
      </c>
      <c r="KU4" s="61" t="s">
        <v>706</v>
      </c>
      <c r="KV4" s="81">
        <f>$W$11</f>
        <v>0</v>
      </c>
      <c r="KW4" s="81">
        <f>$W$9</f>
        <v>0</v>
      </c>
      <c r="KY4" s="61" t="s">
        <v>707</v>
      </c>
      <c r="KZ4" s="81">
        <f>$X$11</f>
        <v>0</v>
      </c>
      <c r="LA4" s="81">
        <f>$X$9</f>
        <v>0</v>
      </c>
      <c r="LC4" s="61" t="s">
        <v>720</v>
      </c>
      <c r="LD4" s="61">
        <f>$AC$11</f>
        <v>6.2603580789997748</v>
      </c>
      <c r="LE4" s="61">
        <f>AC9</f>
        <v>5.8881970563790924</v>
      </c>
      <c r="LG4" s="61" t="s">
        <v>708</v>
      </c>
      <c r="LH4" s="81">
        <f>$Y$11</f>
        <v>1850</v>
      </c>
      <c r="LI4" s="81">
        <f>Y9</f>
        <v>1164</v>
      </c>
      <c r="LK4" s="61" t="s">
        <v>709</v>
      </c>
      <c r="LL4" s="61">
        <f>Metrics!$BF$10</f>
        <v>0</v>
      </c>
      <c r="LM4" s="61">
        <f>Metrics!$M$10</f>
        <v>0</v>
      </c>
      <c r="LO4" s="61" t="s">
        <v>711</v>
      </c>
      <c r="LP4" s="61">
        <f>Metrics!$BF$9</f>
        <v>0</v>
      </c>
      <c r="LQ4" s="61">
        <f>Metrics!$M$9</f>
        <v>0</v>
      </c>
      <c r="LS4" s="61" t="s">
        <v>721</v>
      </c>
      <c r="LT4" s="61">
        <f>Metrics!$BF$6</f>
        <v>8.7147352771304476</v>
      </c>
      <c r="LU4" s="61">
        <f>Metrics!$M$6</f>
        <v>20.28733757599478</v>
      </c>
      <c r="LX4" s="61" t="s">
        <v>826</v>
      </c>
      <c r="LY4" s="314" t="str">
        <f>CONCATENATE(5,"/",4)</f>
        <v>5/4</v>
      </c>
      <c r="LZ4" s="183" t="str">
        <f>CONCATENATE(8,"/",4)</f>
        <v>8/4</v>
      </c>
      <c r="MA4" s="312" t="s">
        <v>831</v>
      </c>
      <c r="MC4" s="61" t="s">
        <v>845</v>
      </c>
      <c r="MD4" s="61">
        <f>$B$6</f>
        <v>34</v>
      </c>
      <c r="ME4" s="61">
        <f>B9</f>
        <v>79</v>
      </c>
      <c r="MG4" s="61" t="s">
        <v>834</v>
      </c>
      <c r="MH4" s="61">
        <f>$BW$7</f>
        <v>100</v>
      </c>
      <c r="MI4" s="61">
        <f>$BW$9</f>
        <v>116</v>
      </c>
      <c r="MJ4" s="61">
        <f>BW11</f>
        <v>91</v>
      </c>
      <c r="ML4" s="61" t="s">
        <v>836</v>
      </c>
      <c r="MM4" s="82">
        <f>G11</f>
        <v>39.549999999999997</v>
      </c>
      <c r="MN4" s="82">
        <f>$G$9</f>
        <v>18.5</v>
      </c>
      <c r="MP4" s="61" t="s">
        <v>837</v>
      </c>
      <c r="MQ4" s="82">
        <f>D12</f>
        <v>100.139</v>
      </c>
      <c r="MR4" s="82">
        <f>D9</f>
        <v>29.952500000000001</v>
      </c>
      <c r="MT4" s="191" t="s">
        <v>606</v>
      </c>
      <c r="MU4" s="81">
        <f>K9</f>
        <v>0</v>
      </c>
      <c r="MV4" s="81">
        <f>K7</f>
        <v>0</v>
      </c>
      <c r="MW4" s="81">
        <f>$K$11</f>
        <v>7</v>
      </c>
    </row>
    <row r="5" spans="1:361" ht="15.75" thickBot="1" x14ac:dyDescent="0.3">
      <c r="A5" s="537" t="s">
        <v>523</v>
      </c>
      <c r="B5" s="398">
        <f>Data!AU9</f>
        <v>80</v>
      </c>
      <c r="C5" s="82"/>
      <c r="D5" s="82">
        <f>Metrics!QK7/1000</f>
        <v>39.104999999999997</v>
      </c>
      <c r="E5" s="81">
        <f>Metrics!TC8</f>
        <v>123</v>
      </c>
      <c r="F5" s="61"/>
      <c r="G5" s="82">
        <f>Metrics!QK10/1000</f>
        <v>15.35</v>
      </c>
      <c r="H5" s="61" t="str">
        <f>Data!FJ9</f>
        <v>0 = Tout à fait d'accord</v>
      </c>
      <c r="I5" s="61" t="str">
        <f>Data!FN9</f>
        <v>0 = Tout à fait d'accord</v>
      </c>
      <c r="J5" s="61">
        <f>Data!GT9</f>
        <v>0</v>
      </c>
      <c r="K5" s="81">
        <f>Data!HL9</f>
        <v>0</v>
      </c>
      <c r="L5" s="130">
        <f>AVERAGE(Data!OD9:OF9)/1000</f>
        <v>1.3431851851851853</v>
      </c>
      <c r="M5" s="81">
        <f>AVERAGE(Metrics!XW6:XY6)</f>
        <v>43.261904761904759</v>
      </c>
      <c r="N5" s="354">
        <f>AVERAGE(Data!IA9:IC9)</f>
        <v>16.749916076660099</v>
      </c>
      <c r="O5" s="81">
        <f>Metrics!$QK$7</f>
        <v>39105</v>
      </c>
      <c r="P5" s="743">
        <f>AVERAGE(Data!HW9:HY9)</f>
        <v>0.96916666666666662</v>
      </c>
      <c r="Q5" s="61">
        <f>Metrics!$F$11</f>
        <v>1410</v>
      </c>
      <c r="R5" s="61">
        <f>Metrics!$F$10</f>
        <v>0</v>
      </c>
      <c r="S5" s="61">
        <f>Metrics!$F$9</f>
        <v>0</v>
      </c>
      <c r="T5" s="130">
        <f>Metrics!AAZ$6*100</f>
        <v>0.77387675550471324</v>
      </c>
      <c r="U5" s="81">
        <f>AVERAGE(Metrics!XW8:XY8)</f>
        <v>29.385141066307842</v>
      </c>
      <c r="V5" s="61">
        <f>Metrics!$H$11</f>
        <v>957</v>
      </c>
      <c r="W5" s="61">
        <f>Metrics!$H$10</f>
        <v>0</v>
      </c>
      <c r="X5" s="61">
        <f>Metrics!$H$9</f>
        <v>0</v>
      </c>
      <c r="Y5" s="61">
        <f>Metrics!$I$11</f>
        <v>3129</v>
      </c>
      <c r="Z5" s="61">
        <f>Metrics!$G$11</f>
        <v>665</v>
      </c>
      <c r="AA5" s="61">
        <f>Metrics!$G$6</f>
        <v>23.703452727329729</v>
      </c>
      <c r="AB5" s="61">
        <f>Metrics!$F$6</f>
        <v>3.8862355175604781</v>
      </c>
      <c r="AC5" s="61">
        <f>Metrics!$H$6</f>
        <v>3.3507376704038112</v>
      </c>
      <c r="AD5" s="61">
        <f>Metrics!$I$6</f>
        <v>99.441764152432043</v>
      </c>
      <c r="AE5" s="61">
        <f>Data!AW9</f>
        <v>16.600000000000001</v>
      </c>
      <c r="AF5" s="61">
        <f>Data!AY9</f>
        <v>14.1</v>
      </c>
      <c r="AG5" s="61">
        <f>Data!BA9</f>
        <v>16.3</v>
      </c>
      <c r="AH5" s="61">
        <f>Data!BC9</f>
        <v>14.5</v>
      </c>
      <c r="AI5" s="61"/>
      <c r="AJ5" s="61">
        <f>Data!O9</f>
        <v>0</v>
      </c>
      <c r="AK5" s="61"/>
      <c r="AL5" s="61"/>
      <c r="AM5" s="61">
        <f>Data!C9</f>
        <v>51</v>
      </c>
      <c r="AN5" s="61">
        <f>Data!BU9</f>
        <v>0</v>
      </c>
      <c r="AO5" s="61">
        <f>Data!BV9</f>
        <v>0</v>
      </c>
      <c r="AP5" s="61">
        <f>Data!BW9</f>
        <v>0</v>
      </c>
      <c r="AQ5" s="61">
        <f>Data!BX9</f>
        <v>0</v>
      </c>
      <c r="AR5" s="61">
        <f>Data!BY9</f>
        <v>0</v>
      </c>
      <c r="AS5" s="61">
        <f>Data!BZ9</f>
        <v>0</v>
      </c>
      <c r="AT5" s="61">
        <f>Data!CA9</f>
        <v>0</v>
      </c>
      <c r="AU5" s="61">
        <f>Data!CB9</f>
        <v>0</v>
      </c>
      <c r="AV5" s="61">
        <f>Data!CC9</f>
        <v>0</v>
      </c>
      <c r="AW5" s="61">
        <f>Data!CD9</f>
        <v>0</v>
      </c>
      <c r="AX5" s="61">
        <f>Data!GN9</f>
        <v>49</v>
      </c>
      <c r="AY5" s="61">
        <f>Data!GO9</f>
        <v>26</v>
      </c>
      <c r="AZ5" s="61">
        <f>Data!GP9</f>
        <v>3</v>
      </c>
      <c r="BA5" s="61">
        <f>Data!GQ9</f>
        <v>21</v>
      </c>
      <c r="BB5" s="61">
        <f>Data!GR9</f>
        <v>14</v>
      </c>
      <c r="BC5" s="61">
        <f>Data!AA9</f>
        <v>4</v>
      </c>
      <c r="BD5" s="61">
        <f>Data!AB9</f>
        <v>4</v>
      </c>
      <c r="BE5" s="61">
        <f>Data!AC9</f>
        <v>4</v>
      </c>
      <c r="BF5" s="61">
        <f>Data!AD9</f>
        <v>4</v>
      </c>
      <c r="BG5" s="61">
        <f>Data!AE9</f>
        <v>4</v>
      </c>
      <c r="BH5" s="61">
        <f>Data!AF9</f>
        <v>4</v>
      </c>
      <c r="BI5" s="61">
        <f>Data!AG9</f>
        <v>4</v>
      </c>
      <c r="BJ5" s="61">
        <f>Data!AH9</f>
        <v>4</v>
      </c>
      <c r="BK5" s="61">
        <f>Data!AI9</f>
        <v>4</v>
      </c>
      <c r="BL5" s="61">
        <f>Data!AJ9</f>
        <v>4</v>
      </c>
      <c r="BM5" s="61">
        <f>Data!AK9</f>
        <v>4</v>
      </c>
      <c r="BN5" s="61">
        <f>Data!AL9</f>
        <v>4</v>
      </c>
      <c r="BO5" s="61">
        <f>Data!AM9</f>
        <v>4</v>
      </c>
      <c r="BP5" s="61">
        <f>Data!AN9</f>
        <v>4</v>
      </c>
      <c r="BQ5" s="61">
        <f>Data!AO9</f>
        <v>4</v>
      </c>
      <c r="BR5" s="61">
        <f>Data!AP9</f>
        <v>4</v>
      </c>
      <c r="BS5" s="61">
        <f>Data!AQ9</f>
        <v>4</v>
      </c>
      <c r="BT5" s="61">
        <f>Data!AR9</f>
        <v>4</v>
      </c>
      <c r="BU5" s="61">
        <f>Data!AS9</f>
        <v>4</v>
      </c>
      <c r="BV5" s="61">
        <f>Data!AT9</f>
        <v>4</v>
      </c>
      <c r="BW5" s="61">
        <f>Data!GS9</f>
        <v>113</v>
      </c>
      <c r="BX5" s="61">
        <f>Data!O9</f>
        <v>0</v>
      </c>
      <c r="BY5" s="61">
        <f>SUM(Data!CT9:CU9)</f>
        <v>0</v>
      </c>
      <c r="BZ5" s="61">
        <f>ROUND((Data!OL9-Data!OK9)*1440,2)</f>
        <v>20.67</v>
      </c>
      <c r="CA5" s="61">
        <f>'Metrics EyeTracking'!WQ6</f>
        <v>76.543641970783597</v>
      </c>
      <c r="CB5" s="61">
        <f>'Metrics EyeTracking'!WQ7</f>
        <v>29.383726963497967</v>
      </c>
      <c r="CC5" s="61">
        <f>'Metrics EyeTracking'!AAO6</f>
        <v>92.097860799796578</v>
      </c>
      <c r="CD5" s="61">
        <f>'Metrics EyeTracking'!AAO7</f>
        <v>36.338486563540521</v>
      </c>
      <c r="CE5" s="61">
        <f>'Metrics EyeTracking'!AIK6</f>
        <v>1.7285213606514789</v>
      </c>
      <c r="CF5" s="61">
        <f>'Metrics EyeTracking'!AIK7</f>
        <v>0.56261764540514547</v>
      </c>
      <c r="CG5" s="61">
        <f>'Metrics EyeTracking'!QC6</f>
        <v>6.4221492792921371</v>
      </c>
      <c r="CH5" s="61">
        <f>'Metrics EyeTracking'!AK6</f>
        <v>0.96650249896452056</v>
      </c>
      <c r="CI5" s="82">
        <f>'Metrics EyeTracking'!AK7</f>
        <v>0.69902975076190765</v>
      </c>
      <c r="CJ5" s="61">
        <f>'Metrics EyeTracking'!EI6</f>
        <v>23.374429281729618</v>
      </c>
      <c r="CK5" s="61">
        <f>'Metrics EyeTracking'!EI7</f>
        <v>23.461973085976886</v>
      </c>
      <c r="CL5" s="82">
        <f>'Metrics EyeTracking'!IG6</f>
        <v>30.988788344573607</v>
      </c>
      <c r="CM5" s="61">
        <f>'Metrics EyeTracking'!IG7</f>
        <v>26.731571951743184</v>
      </c>
      <c r="CN5" s="61">
        <f>'Metrics EyeTracking'!ME6</f>
        <v>277.33333333333331</v>
      </c>
      <c r="CO5" s="61">
        <f>'Metrics EyeTracking'!ME7</f>
        <v>307</v>
      </c>
      <c r="CP5" s="61">
        <f>'Metrics EyeTracking'!ADE6</f>
        <v>124.16155273298131</v>
      </c>
      <c r="CQ5" s="61">
        <f>'Metrics EyeTracking'!AHC6</f>
        <v>0.3779829038055631</v>
      </c>
      <c r="CR5" s="61">
        <f>'Metrics EyeTracking'!AHC7</f>
        <v>0.3410340637704351</v>
      </c>
      <c r="CS5" s="61">
        <f>'Metrics EyeTracking'!ALA5</f>
        <v>19.776122638196988</v>
      </c>
      <c r="CT5" s="61">
        <f>'Metrics EyeTracking'!ALA6</f>
        <v>1.9822139716016056</v>
      </c>
      <c r="CU5" s="61">
        <f>'Metrics EyeTracking'!ALA7</f>
        <v>885.95020636138372</v>
      </c>
      <c r="CV5" s="61">
        <f>'Metrics EyeTracking'!ANQ8</f>
        <v>36.829619336326772</v>
      </c>
      <c r="CW5" s="401">
        <v>0.86000054999999997</v>
      </c>
      <c r="CX5" s="81"/>
      <c r="CY5" s="81"/>
      <c r="CZ5" s="81"/>
      <c r="DA5" s="81"/>
      <c r="DB5" s="81"/>
      <c r="DC5" s="81"/>
      <c r="DD5" s="81"/>
      <c r="DE5" s="81"/>
      <c r="DF5" s="210"/>
      <c r="DG5" s="398"/>
      <c r="DH5" s="61"/>
      <c r="DI5" s="81"/>
      <c r="DJ5" s="440"/>
      <c r="DK5" s="412"/>
      <c r="DL5" s="428" t="s">
        <v>901</v>
      </c>
      <c r="DM5" s="61">
        <f t="shared" ref="DM5:DM6" si="8">CV9</f>
        <v>28.509809397446247</v>
      </c>
      <c r="DN5" s="61">
        <f t="shared" ref="DN5:DN7" si="9">CV6</f>
        <v>53.38907966925467</v>
      </c>
      <c r="DO5" s="412"/>
      <c r="DP5" s="190" t="s">
        <v>949</v>
      </c>
      <c r="DQ5" s="61">
        <f t="shared" ref="DQ5:DQ6" si="10">CA9</f>
        <v>130.73785469620128</v>
      </c>
      <c r="DR5" s="61">
        <f t="shared" ref="DR5:DR7" si="11">CA6</f>
        <v>236.4117325441976</v>
      </c>
      <c r="DS5" s="412"/>
      <c r="DT5" s="190" t="s">
        <v>950</v>
      </c>
      <c r="DU5" s="61">
        <f t="shared" ref="DU5:DU6" si="12">CB9</f>
        <v>56.99598659471161</v>
      </c>
      <c r="DV5" s="61">
        <f t="shared" ref="DV5:DV7" si="13">CB6</f>
        <v>199.47533696129653</v>
      </c>
      <c r="DW5" s="412"/>
      <c r="DX5" s="190" t="s">
        <v>951</v>
      </c>
      <c r="DY5" s="61">
        <f t="shared" ref="DY5:DY6" si="14">CC9</f>
        <v>155.83719671276708</v>
      </c>
      <c r="DZ5" s="61">
        <f t="shared" ref="DZ5:DZ7" si="15">CC6</f>
        <v>275.66372542475682</v>
      </c>
      <c r="EA5" s="412"/>
      <c r="EB5" s="190" t="s">
        <v>952</v>
      </c>
      <c r="EC5" s="61">
        <f t="shared" ref="EC5:EC6" si="16">CD9</f>
        <v>68.257222791088452</v>
      </c>
      <c r="ED5" s="61">
        <f t="shared" ref="ED5:ED7" si="17">CD6</f>
        <v>233.96377563065838</v>
      </c>
      <c r="EE5" s="412"/>
      <c r="EF5" s="190" t="s">
        <v>953</v>
      </c>
      <c r="EG5" s="61">
        <f>$CE$9</f>
        <v>2.6648761517130684</v>
      </c>
      <c r="EH5" s="61">
        <f t="shared" ref="EH5:EH7" si="18">CE6</f>
        <v>4.9680272050413201</v>
      </c>
      <c r="EI5" s="412"/>
      <c r="EJ5" s="190" t="s">
        <v>954</v>
      </c>
      <c r="EK5" s="61">
        <f>$CF$9</f>
        <v>1.2420733350199982</v>
      </c>
      <c r="EL5" s="61">
        <f>$CF$6</f>
        <v>4.0180412043858205</v>
      </c>
      <c r="EN5" s="190" t="s">
        <v>897</v>
      </c>
      <c r="EO5" s="401">
        <f>$CW$9</f>
        <v>0.80457270000000003</v>
      </c>
      <c r="EP5" s="401">
        <f t="shared" ref="EP5:EP6" si="19">CW6</f>
        <v>0.5518149</v>
      </c>
      <c r="EQ5" s="388"/>
      <c r="ER5" s="190" t="s">
        <v>896</v>
      </c>
      <c r="ES5" s="82">
        <f>$CU$9</f>
        <v>3101.4533692849504</v>
      </c>
      <c r="ET5" s="82">
        <f>CU6</f>
        <v>1037.0403607674959</v>
      </c>
      <c r="EU5" s="388"/>
      <c r="EV5" s="84" t="s">
        <v>886</v>
      </c>
      <c r="EW5" s="82">
        <f>CN9</f>
        <v>193.4</v>
      </c>
      <c r="EX5" s="82">
        <f>CN6</f>
        <v>292.81818181818181</v>
      </c>
      <c r="EY5" s="388"/>
      <c r="EZ5" s="316" t="s">
        <v>887</v>
      </c>
      <c r="FA5" s="189">
        <f>CO9</f>
        <v>134</v>
      </c>
      <c r="FB5" s="189">
        <f>CO6</f>
        <v>278</v>
      </c>
      <c r="FC5" s="388"/>
      <c r="FD5" s="91" t="s">
        <v>894</v>
      </c>
      <c r="FE5" s="391">
        <f>$CS$9</f>
        <v>23.813515349296441</v>
      </c>
      <c r="FF5" s="82">
        <f>CS6</f>
        <v>49.626328978205962</v>
      </c>
      <c r="FG5" s="388"/>
      <c r="FH5" s="428" t="s">
        <v>895</v>
      </c>
      <c r="FI5" s="391">
        <f>CT9</f>
        <v>3.3156887959192081</v>
      </c>
      <c r="FJ5" s="82">
        <f>CT6</f>
        <v>15.495515802968038</v>
      </c>
      <c r="FK5" s="388"/>
      <c r="FL5" s="387" t="s">
        <v>890</v>
      </c>
      <c r="FM5" s="391">
        <f>CQ9</f>
        <v>1.5723484164317649</v>
      </c>
      <c r="FN5" s="82">
        <f>CQ6</f>
        <v>3.3143588934818098</v>
      </c>
      <c r="FO5" s="388"/>
      <c r="FP5" s="387" t="s">
        <v>891</v>
      </c>
      <c r="FQ5" s="391">
        <f>CR9</f>
        <v>1.4440707020931016</v>
      </c>
      <c r="FR5" s="82">
        <f>CR6</f>
        <v>2.9351525718774329</v>
      </c>
      <c r="FS5" s="388"/>
      <c r="FT5" s="387" t="s">
        <v>889</v>
      </c>
      <c r="FU5" s="391">
        <f>CP9</f>
        <v>56.850084222347</v>
      </c>
      <c r="FV5" s="82">
        <f>CP6</f>
        <v>135.26700090850971</v>
      </c>
      <c r="FW5" s="388"/>
      <c r="FX5" s="387" t="s">
        <v>884</v>
      </c>
      <c r="FY5" s="391">
        <f>CL9</f>
        <v>26.435703325776167</v>
      </c>
      <c r="FZ5" s="82">
        <f>CL6</f>
        <v>66.949572730882664</v>
      </c>
      <c r="GA5" s="388"/>
      <c r="GB5" s="387" t="s">
        <v>885</v>
      </c>
      <c r="GC5" s="391">
        <f>CM9</f>
        <v>24.258601869158404</v>
      </c>
      <c r="GD5" s="82">
        <f>CM6</f>
        <v>38.311419720124725</v>
      </c>
      <c r="GE5" s="388"/>
      <c r="GF5" s="387" t="s">
        <v>882</v>
      </c>
      <c r="GG5" s="391">
        <f>$CJ$9</f>
        <v>22.792053235565533</v>
      </c>
      <c r="GH5" s="82">
        <f>CJ6</f>
        <v>55.9243981800388</v>
      </c>
      <c r="GI5" s="388"/>
      <c r="GJ5" s="387" t="s">
        <v>883</v>
      </c>
      <c r="GK5" s="391">
        <f>$CK$9</f>
        <v>21.140030307539348</v>
      </c>
      <c r="GL5" s="82">
        <f>CK6</f>
        <v>38.311419720124725</v>
      </c>
      <c r="GM5" s="388"/>
      <c r="GN5" s="61" t="s">
        <v>881</v>
      </c>
      <c r="GO5" s="391">
        <f>CI9</f>
        <v>0.68740908698993985</v>
      </c>
      <c r="GP5" s="82">
        <f>CI6</f>
        <v>1.0499775329066559</v>
      </c>
      <c r="GQ5" s="388"/>
      <c r="GR5" s="61" t="s">
        <v>880</v>
      </c>
      <c r="GS5" s="82">
        <f>$CH$9</f>
        <v>0.80820727550400062</v>
      </c>
      <c r="GT5" s="82">
        <f>CH6</f>
        <v>1.5661034621001333</v>
      </c>
      <c r="GV5" s="389" t="s">
        <v>879</v>
      </c>
      <c r="GW5" s="82">
        <f>$CG$9</f>
        <v>10.527793374508704</v>
      </c>
      <c r="GX5" s="82">
        <f>CG6</f>
        <v>22.208015074531442</v>
      </c>
      <c r="GZ5" s="61"/>
      <c r="HA5" s="61">
        <f>BZ9</f>
        <v>16.73</v>
      </c>
      <c r="HB5" s="61">
        <f>BZ12</f>
        <v>27</v>
      </c>
      <c r="HE5" s="81">
        <f>Metrics!$QL$10</f>
        <v>18500</v>
      </c>
      <c r="HF5" s="130">
        <f t="shared" si="5"/>
        <v>18.5</v>
      </c>
      <c r="HH5" s="81">
        <f>Metrics!$QL$7</f>
        <v>29952.5</v>
      </c>
      <c r="HI5" s="130">
        <f t="shared" si="7"/>
        <v>29.952500000000001</v>
      </c>
      <c r="HK5" s="61"/>
      <c r="HL5" s="183">
        <f t="shared" si="6"/>
        <v>16</v>
      </c>
      <c r="HM5" s="183">
        <f t="shared" si="6"/>
        <v>46.5</v>
      </c>
      <c r="HO5" s="61"/>
      <c r="HP5" s="183">
        <v>64</v>
      </c>
      <c r="HQ5" s="183">
        <v>186</v>
      </c>
      <c r="HS5" s="61"/>
      <c r="HT5" s="185">
        <f>AVERAGE(Data!ID13:IO13)</f>
        <v>0.98368062575658133</v>
      </c>
      <c r="HU5" s="185">
        <f>AVERAGE(Data!ID16:IO16)</f>
        <v>0.97891316811243667</v>
      </c>
      <c r="HW5" s="61"/>
      <c r="HX5" s="245">
        <f>AVERAGE(Data!NV13:NX13)</f>
        <v>1</v>
      </c>
      <c r="HY5" s="245">
        <f>AVERAGE(Data!NV16:NX16)</f>
        <v>0.68888888888888877</v>
      </c>
      <c r="IA5" s="61"/>
      <c r="IB5" s="184">
        <f>$L$9</f>
        <v>1.3610740740740741</v>
      </c>
      <c r="IC5" s="184">
        <f>L11</f>
        <v>1.6417407407407407</v>
      </c>
      <c r="ID5" s="242"/>
      <c r="IE5" s="61"/>
      <c r="IF5" s="184">
        <f>AVERAGE(Data!IA13:IC13)</f>
        <v>15.538823445638</v>
      </c>
      <c r="IG5" s="184">
        <f>AVERAGE(Data!IA15:IC15)</f>
        <v>17.127688090006433</v>
      </c>
      <c r="IJ5" s="61"/>
      <c r="IK5" s="247">
        <f>AVERAGE(Data!HW13:HY13)</f>
        <v>0.93916666666666659</v>
      </c>
      <c r="IL5" s="247">
        <f>AVERAGE(Data!HW15:HY15)</f>
        <v>0.86083333333333334</v>
      </c>
      <c r="IX5" s="61" t="s">
        <v>685</v>
      </c>
      <c r="IY5" s="81">
        <f>AVERAGE(Metrics!AAC6:AAE6)</f>
        <v>68.138888888888886</v>
      </c>
      <c r="IZ5" s="81">
        <f>AVERAGE(Metrics!YA6:YC6)</f>
        <v>23.69047619047619</v>
      </c>
      <c r="JB5" s="61" t="s">
        <v>716</v>
      </c>
      <c r="JC5" s="130">
        <f>Metrics!$ABB$6*100</f>
        <v>1.5268331670627875</v>
      </c>
      <c r="JD5" s="130">
        <f>Metrics!$ABU$6*100</f>
        <v>1.2262259216588578</v>
      </c>
      <c r="JF5" s="61" t="s">
        <v>688</v>
      </c>
      <c r="JG5" s="81">
        <f>AVERAGE(Metrics!AAG8:AAI8)</f>
        <v>105.04625195298597</v>
      </c>
      <c r="JH5" s="81">
        <f>AVERAGE(Metrics!YE8:YG8)</f>
        <v>95.388837068214272</v>
      </c>
      <c r="JJ5" s="61" t="s">
        <v>699</v>
      </c>
      <c r="JK5" s="81">
        <f>$Q$12</f>
        <v>2509</v>
      </c>
      <c r="JL5" s="81" t="str">
        <f>$Q$10</f>
        <v>Right Controller Jerk CHUM-RV-009 Low jerks FingerFollow</v>
      </c>
      <c r="JN5" s="61" t="s">
        <v>700</v>
      </c>
      <c r="JO5" s="81">
        <f>$R$12</f>
        <v>0</v>
      </c>
      <c r="JP5" s="81" t="str">
        <f>$R$10</f>
        <v>Right Controller Jerk CHUM-RV-009 Moderate jerks FingerFollow</v>
      </c>
      <c r="JR5" s="61" t="s">
        <v>701</v>
      </c>
      <c r="JS5" s="81">
        <f>$S$12</f>
        <v>0</v>
      </c>
      <c r="JT5" s="81" t="str">
        <f>$S$10</f>
        <v>Right Controller Jerk CHUM-RV-009 High jerks FingerFollow</v>
      </c>
      <c r="JV5" s="61" t="s">
        <v>714</v>
      </c>
      <c r="JW5" s="61">
        <f>$AB$12</f>
        <v>5.1773841924368522</v>
      </c>
      <c r="JX5" s="61" t="str">
        <f>$AB$10</f>
        <v>Right Controller Jerk CHUM-RV-009 Average FingerFollow</v>
      </c>
      <c r="JY5" s="142"/>
      <c r="KA5" s="61" t="s">
        <v>702</v>
      </c>
      <c r="KB5" s="61">
        <f>$Z$12</f>
        <v>1862</v>
      </c>
      <c r="KC5" s="61">
        <f>$Z$10</f>
        <v>1004</v>
      </c>
      <c r="KE5" s="61" t="s">
        <v>703</v>
      </c>
      <c r="KF5" s="61">
        <f>Metrics!$BD$10</f>
        <v>0</v>
      </c>
      <c r="KG5" s="61">
        <f>Metrics!$O$10</f>
        <v>0</v>
      </c>
      <c r="KI5" s="61" t="s">
        <v>704</v>
      </c>
      <c r="KJ5" s="61">
        <f>Metrics!$BD$9</f>
        <v>0</v>
      </c>
      <c r="KK5" s="61">
        <f>Metrics!$O$9</f>
        <v>0</v>
      </c>
      <c r="KM5" s="189" t="s">
        <v>719</v>
      </c>
      <c r="KN5" s="81">
        <f>$AA$12</f>
        <v>10.118777440098508</v>
      </c>
      <c r="KO5" s="130">
        <f>$AA$10</f>
        <v>13.113037921015112</v>
      </c>
      <c r="KQ5" s="61" t="s">
        <v>705</v>
      </c>
      <c r="KR5" s="81">
        <f>$V$12</f>
        <v>1505</v>
      </c>
      <c r="KS5" s="81">
        <f>V10</f>
        <v>1157</v>
      </c>
      <c r="KU5" s="61" t="s">
        <v>706</v>
      </c>
      <c r="KV5" s="81">
        <f>$W$12</f>
        <v>0</v>
      </c>
      <c r="KW5" s="81">
        <f>$W$10</f>
        <v>0</v>
      </c>
      <c r="KY5" s="61" t="s">
        <v>707</v>
      </c>
      <c r="KZ5" s="81">
        <f>$X$12</f>
        <v>0</v>
      </c>
      <c r="LA5" s="81">
        <f>$X$10</f>
        <v>0</v>
      </c>
      <c r="LC5" s="61" t="s">
        <v>720</v>
      </c>
      <c r="LD5" s="61">
        <f>$AC$12</f>
        <v>4.2820843829886668</v>
      </c>
      <c r="LE5" s="61">
        <f>AC10</f>
        <v>1.5244817818686249</v>
      </c>
      <c r="LG5" s="61" t="s">
        <v>708</v>
      </c>
      <c r="LH5" s="81">
        <f>$Y$12</f>
        <v>3628</v>
      </c>
      <c r="LI5" s="81">
        <f>Y10</f>
        <v>1640</v>
      </c>
      <c r="LK5" s="61" t="s">
        <v>709</v>
      </c>
      <c r="LL5" s="61">
        <f>Metrics!$BJ$10</f>
        <v>0</v>
      </c>
      <c r="LM5" s="61">
        <f>Metrics!$Q$10</f>
        <v>0</v>
      </c>
      <c r="LO5" s="61" t="s">
        <v>711</v>
      </c>
      <c r="LP5" s="61">
        <f>Metrics!$BJ$9</f>
        <v>0</v>
      </c>
      <c r="LQ5" s="61">
        <f>Metrics!$Q$9</f>
        <v>0</v>
      </c>
      <c r="LS5" s="61" t="s">
        <v>721</v>
      </c>
      <c r="LT5" s="61">
        <f>Metrics!$BJ$6</f>
        <v>11.648646077110399</v>
      </c>
      <c r="LU5" s="61">
        <f>Metrics!$Q$6</f>
        <v>4.335187213474752</v>
      </c>
      <c r="LX5" s="61" t="s">
        <v>827</v>
      </c>
      <c r="LY5" s="183" t="s">
        <v>831</v>
      </c>
      <c r="LZ5" s="183" t="str">
        <f>CONCATENATE(ROUND(AVERAGE(Data!K6:K7,Data!K10:K12,Data!K15:K18,Data!K21:K23),1),"±",ROUND(_xlfn.STDEV.S(Data!K6:K7,Data!K10:K12,Data!K15:K18,Data!K21:K23),1))</f>
        <v>12.1±6</v>
      </c>
      <c r="MA5" s="312" t="s">
        <v>831</v>
      </c>
      <c r="MC5" s="61" t="s">
        <v>845</v>
      </c>
      <c r="MD5" s="61">
        <f>$B$7</f>
        <v>75</v>
      </c>
      <c r="ME5" s="61">
        <f>B10</f>
        <v>79</v>
      </c>
      <c r="MG5" s="61" t="s">
        <v>834</v>
      </c>
      <c r="MH5" s="61">
        <f>$BW$11</f>
        <v>91</v>
      </c>
      <c r="MI5" s="61">
        <f>$BW$10</f>
        <v>101</v>
      </c>
      <c r="MJ5" s="61">
        <f>BW12</f>
        <v>90</v>
      </c>
      <c r="ML5" s="61" t="s">
        <v>836</v>
      </c>
      <c r="MM5" s="82">
        <f>G12</f>
        <v>41.35</v>
      </c>
      <c r="MN5" s="82">
        <f>$G$10</f>
        <v>20.7</v>
      </c>
      <c r="MP5" s="61" t="s">
        <v>837</v>
      </c>
      <c r="MQ5" s="82">
        <f>D13</f>
        <v>45.329500000000003</v>
      </c>
      <c r="MR5" s="82">
        <f>D10</f>
        <v>42.054499999999997</v>
      </c>
      <c r="MT5" s="191" t="s">
        <v>606</v>
      </c>
      <c r="MU5" s="81">
        <f>K10</f>
        <v>1</v>
      </c>
      <c r="MV5" s="81">
        <f>K8</f>
        <v>4</v>
      </c>
      <c r="MW5" s="81">
        <f>$K$12</f>
        <v>0</v>
      </c>
    </row>
    <row r="6" spans="1:361" ht="15.75" thickBot="1" x14ac:dyDescent="0.3">
      <c r="A6" s="536" t="s">
        <v>527</v>
      </c>
      <c r="B6" s="398">
        <f>Data!AU10</f>
        <v>34</v>
      </c>
      <c r="C6" s="82">
        <f>Data!BE10</f>
        <v>5</v>
      </c>
      <c r="D6" s="61"/>
      <c r="E6" s="81">
        <f>Metrics!TU8</f>
        <v>549</v>
      </c>
      <c r="F6" s="61">
        <f>Data!EE10</f>
        <v>20</v>
      </c>
      <c r="G6" s="82">
        <f>Metrics!$RH$10/1000</f>
        <v>169.5</v>
      </c>
      <c r="H6" s="61" t="str">
        <f>Data!FJ10</f>
        <v>1 = Plutôt d'accord</v>
      </c>
      <c r="I6" s="61" t="str">
        <f>Data!FN10</f>
        <v>1 = Plutôt d'accord</v>
      </c>
      <c r="J6" s="61">
        <f>Data!GT10</f>
        <v>0</v>
      </c>
      <c r="K6" s="81">
        <f>Data!HL10</f>
        <v>0</v>
      </c>
      <c r="L6" s="130">
        <f>AVERAGE(Data!OD10:OF10)/1000</f>
        <v>7.7601111111111116</v>
      </c>
      <c r="M6" s="61"/>
      <c r="N6" s="354">
        <f>AVERAGE(Data!IA10:IC10)</f>
        <v>17.894343058268166</v>
      </c>
      <c r="O6" s="61"/>
      <c r="P6" s="743">
        <f>AVERAGE(Data!HW10:HY10)</f>
        <v>1.8333333333333333E-2</v>
      </c>
      <c r="Q6" s="61">
        <f>Metrics!$AR$11</f>
        <v>19894</v>
      </c>
      <c r="R6" s="61">
        <f>Metrics!$AR$10</f>
        <v>49</v>
      </c>
      <c r="S6" s="61">
        <f>Metrics!$AR$9</f>
        <v>367</v>
      </c>
      <c r="T6" s="130"/>
      <c r="U6" s="81">
        <f>AVERAGE(Metrics!ZU8:ZW8)</f>
        <v>325.13079388718302</v>
      </c>
      <c r="V6" s="61">
        <f>Metrics!$AT$11</f>
        <v>1986</v>
      </c>
      <c r="W6" s="61">
        <f>Metrics!$AT$10</f>
        <v>54</v>
      </c>
      <c r="X6" s="61">
        <f>Metrics!$AT$9</f>
        <v>156</v>
      </c>
      <c r="Y6" s="61">
        <f>Metrics!$AT$11</f>
        <v>1986</v>
      </c>
      <c r="Z6" s="61">
        <f>Metrics!$AS$11</f>
        <v>8316</v>
      </c>
      <c r="AA6" s="61">
        <f>Metrics!$AS$6</f>
        <v>9136.4867544857025</v>
      </c>
      <c r="AB6" s="61">
        <f>Metrics!$AR$6</f>
        <v>1677.9639123076577</v>
      </c>
      <c r="AC6" s="61">
        <f>Metrics!$AT$6</f>
        <v>3386.7194689555963</v>
      </c>
      <c r="AD6" s="61"/>
      <c r="AE6" s="61">
        <f>Data!AW10</f>
        <v>178</v>
      </c>
      <c r="AF6" s="61">
        <f>Data!AY10</f>
        <v>161</v>
      </c>
      <c r="AG6" s="61">
        <f>Data!BA10</f>
        <v>220</v>
      </c>
      <c r="AH6" s="61">
        <f>Data!BC10</f>
        <v>200.3</v>
      </c>
      <c r="AI6" s="61">
        <f>Data!N10</f>
        <v>8</v>
      </c>
      <c r="AJ6" s="61">
        <f>Data!O10</f>
        <v>1</v>
      </c>
      <c r="AK6" s="61">
        <f>Data!K10</f>
        <v>6</v>
      </c>
      <c r="AL6" s="61">
        <f>Data!N10</f>
        <v>8</v>
      </c>
      <c r="AM6" s="61">
        <f>Data!C10</f>
        <v>26</v>
      </c>
      <c r="AN6" s="61">
        <f>Data!BU10</f>
        <v>0</v>
      </c>
      <c r="AO6" s="61">
        <f>Data!BV10</f>
        <v>1</v>
      </c>
      <c r="AP6" s="61">
        <f>Data!BW10</f>
        <v>2</v>
      </c>
      <c r="AQ6" s="61">
        <f>Data!BX10</f>
        <v>2</v>
      </c>
      <c r="AR6" s="61">
        <f>Data!BY10</f>
        <v>1</v>
      </c>
      <c r="AS6" s="61">
        <f>Data!BZ10</f>
        <v>2</v>
      </c>
      <c r="AT6" s="61">
        <f>Data!CA10</f>
        <v>2.5</v>
      </c>
      <c r="AU6" s="61">
        <f>Data!CB10</f>
        <v>2.5</v>
      </c>
      <c r="AV6" s="61">
        <f>Data!CC10</f>
        <v>3</v>
      </c>
      <c r="AW6" s="61">
        <f>Data!CD10</f>
        <v>4</v>
      </c>
      <c r="AX6" s="61">
        <f>Data!GN10</f>
        <v>20</v>
      </c>
      <c r="AY6" s="61">
        <f>Data!GO10</f>
        <v>22</v>
      </c>
      <c r="AZ6" s="61">
        <f>Data!GP10</f>
        <v>11</v>
      </c>
      <c r="BA6" s="61">
        <f>Data!GQ10</f>
        <v>14</v>
      </c>
      <c r="BB6" s="61">
        <f>Data!GR10</f>
        <v>12</v>
      </c>
      <c r="BC6" s="61">
        <f>Data!AA10</f>
        <v>2</v>
      </c>
      <c r="BD6" s="61">
        <f>Data!AB10</f>
        <v>1</v>
      </c>
      <c r="BE6" s="61">
        <f>Data!AC10</f>
        <v>1</v>
      </c>
      <c r="BF6" s="61">
        <f>Data!AD10</f>
        <v>1</v>
      </c>
      <c r="BG6" s="61">
        <f>Data!AE10</f>
        <v>4</v>
      </c>
      <c r="BH6" s="61">
        <f>Data!AF10</f>
        <v>4</v>
      </c>
      <c r="BI6" s="61">
        <f>Data!AG10</f>
        <v>1</v>
      </c>
      <c r="BJ6" s="61">
        <f>Data!AH10</f>
        <v>0</v>
      </c>
      <c r="BK6" s="61">
        <f>Data!AI10</f>
        <v>1</v>
      </c>
      <c r="BL6" s="61">
        <f>Data!AJ10</f>
        <v>2</v>
      </c>
      <c r="BM6" s="61">
        <f>Data!AK10</f>
        <v>0</v>
      </c>
      <c r="BN6" s="61">
        <f>Data!AL10</f>
        <v>1</v>
      </c>
      <c r="BO6" s="61">
        <f>Data!AM10</f>
        <v>4</v>
      </c>
      <c r="BP6" s="61">
        <f>Data!AN10</f>
        <v>1</v>
      </c>
      <c r="BQ6" s="61">
        <f>Data!AO10</f>
        <v>0</v>
      </c>
      <c r="BR6" s="61">
        <f>Data!AP10</f>
        <v>0</v>
      </c>
      <c r="BS6" s="61">
        <f>Data!AQ10</f>
        <v>4</v>
      </c>
      <c r="BT6" s="61">
        <f>Data!AR10</f>
        <v>2</v>
      </c>
      <c r="BU6" s="61">
        <f>Data!AS10</f>
        <v>2</v>
      </c>
      <c r="BV6" s="61">
        <f>Data!AT10</f>
        <v>3</v>
      </c>
      <c r="BW6" s="61">
        <f>Data!GS10</f>
        <v>79</v>
      </c>
      <c r="BX6" s="61">
        <f>Data!O10</f>
        <v>1</v>
      </c>
      <c r="BY6" s="61">
        <f>SUM(Data!CT10:CU10)</f>
        <v>4</v>
      </c>
      <c r="BZ6" s="61"/>
      <c r="CA6" s="61">
        <f>'Metrics EyeTracking'!XH6</f>
        <v>236.4117325441976</v>
      </c>
      <c r="CB6" s="61">
        <f>'Metrics EyeTracking'!XH7</f>
        <v>199.47533696129653</v>
      </c>
      <c r="CC6" s="61">
        <f>'Metrics EyeTracking'!ABF6</f>
        <v>275.66372542475682</v>
      </c>
      <c r="CD6" s="61">
        <f>'Metrics EyeTracking'!ABF7</f>
        <v>233.96377563065838</v>
      </c>
      <c r="CE6" s="61">
        <f>'Metrics EyeTracking'!AJB6</f>
        <v>4.9680272050413201</v>
      </c>
      <c r="CF6" s="61">
        <f>'Metrics EyeTracking'!AJB7</f>
        <v>4.0180412043858205</v>
      </c>
      <c r="CG6" s="61">
        <f>'Metrics EyeTracking'!QT6</f>
        <v>22.208015074531442</v>
      </c>
      <c r="CH6" s="61">
        <f>'Metrics EyeTracking'!BB6</f>
        <v>1.5661034621001333</v>
      </c>
      <c r="CI6" s="82">
        <f>'Metrics EyeTracking'!BB7</f>
        <v>1.0499775329066559</v>
      </c>
      <c r="CJ6" s="61">
        <f>'Metrics EyeTracking'!EZ6</f>
        <v>55.9243981800388</v>
      </c>
      <c r="CK6" s="61">
        <f>'Metrics EyeTracking'!EZ7</f>
        <v>38.311419720124725</v>
      </c>
      <c r="CL6" s="82">
        <f>'Metrics EyeTracking'!IX6</f>
        <v>66.949572730882664</v>
      </c>
      <c r="CM6" s="61">
        <f>'Metrics EyeTracking'!IX7</f>
        <v>38.311419720124725</v>
      </c>
      <c r="CN6" s="61">
        <f>'Metrics EyeTracking'!MV6</f>
        <v>292.81818181818181</v>
      </c>
      <c r="CO6" s="61">
        <f>'Metrics EyeTracking'!MV7</f>
        <v>278</v>
      </c>
      <c r="CP6" s="61">
        <f>'Metrics EyeTracking'!ADV6</f>
        <v>135.26700090850971</v>
      </c>
      <c r="CQ6" s="61">
        <f>'Metrics EyeTracking'!AHT6</f>
        <v>3.3143588934818098</v>
      </c>
      <c r="CR6" s="61">
        <f>'Metrics EyeTracking'!AHT7</f>
        <v>2.9351525718774329</v>
      </c>
      <c r="CS6" s="61">
        <f>'Metrics EyeTracking'!ALR5</f>
        <v>49.626328978205962</v>
      </c>
      <c r="CT6" s="61">
        <f>'Metrics EyeTracking'!ALR6</f>
        <v>15.495515802968038</v>
      </c>
      <c r="CU6" s="61">
        <f>'Metrics EyeTracking'!ALR7</f>
        <v>1037.0403607674959</v>
      </c>
      <c r="CV6" s="61">
        <f>'Metrics EyeTracking'!AOH8</f>
        <v>53.38907966925467</v>
      </c>
      <c r="CW6" s="401">
        <v>0.5518149</v>
      </c>
      <c r="CX6" s="81">
        <f>Data!BH10</f>
        <v>1</v>
      </c>
      <c r="CY6" s="81">
        <f>Data!BI10</f>
        <v>1</v>
      </c>
      <c r="CZ6" s="81">
        <f>Data!BJ10</f>
        <v>2</v>
      </c>
      <c r="DA6" s="81">
        <f>Data!BK10</f>
        <v>1</v>
      </c>
      <c r="DB6" s="81">
        <f>Data!BL10</f>
        <v>1</v>
      </c>
      <c r="DC6" s="81">
        <f>Data!BM10</f>
        <v>1</v>
      </c>
      <c r="DD6" s="81">
        <f>Data!BN10</f>
        <v>3</v>
      </c>
      <c r="DE6" s="81">
        <f>Data!BO10</f>
        <v>2</v>
      </c>
      <c r="DF6" s="210">
        <f>Data!BP10</f>
        <v>0</v>
      </c>
      <c r="DG6" s="398">
        <f>Data!EE10</f>
        <v>20</v>
      </c>
      <c r="DH6" s="61">
        <f>Data!EF10</f>
        <v>65</v>
      </c>
      <c r="DI6" s="81">
        <f t="shared" si="0"/>
        <v>12</v>
      </c>
      <c r="DJ6" s="440">
        <f>Data!EG10</f>
        <v>87</v>
      </c>
      <c r="DK6" s="412"/>
      <c r="DL6" s="428" t="s">
        <v>901</v>
      </c>
      <c r="DM6" s="61">
        <f t="shared" si="8"/>
        <v>39.206225195385109</v>
      </c>
      <c r="DN6" s="61">
        <f t="shared" si="9"/>
        <v>44.914160114400481</v>
      </c>
      <c r="DO6" s="412"/>
      <c r="DP6" s="190" t="s">
        <v>949</v>
      </c>
      <c r="DQ6" s="61">
        <f t="shared" si="10"/>
        <v>74.571423819644053</v>
      </c>
      <c r="DR6" s="61">
        <f t="shared" si="11"/>
        <v>83.927858953752349</v>
      </c>
      <c r="DS6" s="412"/>
      <c r="DT6" s="190" t="s">
        <v>950</v>
      </c>
      <c r="DU6" s="61">
        <f t="shared" si="12"/>
        <v>40.611727651206806</v>
      </c>
      <c r="DV6" s="61">
        <f t="shared" si="13"/>
        <v>49.40769259443438</v>
      </c>
      <c r="DW6" s="412"/>
      <c r="DX6" s="190" t="s">
        <v>951</v>
      </c>
      <c r="DY6" s="61">
        <f t="shared" si="14"/>
        <v>89.152018524074961</v>
      </c>
      <c r="DZ6" s="61">
        <f t="shared" si="15"/>
        <v>94.827807808340339</v>
      </c>
      <c r="EA6" s="412"/>
      <c r="EB6" s="190" t="s">
        <v>952</v>
      </c>
      <c r="EC6" s="61">
        <f t="shared" si="16"/>
        <v>46.892245030899076</v>
      </c>
      <c r="ED6" s="61">
        <f t="shared" si="17"/>
        <v>53.793168695382469</v>
      </c>
      <c r="EE6" s="412"/>
      <c r="EF6" s="190" t="s">
        <v>953</v>
      </c>
      <c r="EG6" s="61">
        <f>$CE$10</f>
        <v>1.7335308576471207</v>
      </c>
      <c r="EH6" s="61">
        <f t="shared" si="18"/>
        <v>1.9252222135916821</v>
      </c>
      <c r="EI6" s="412"/>
      <c r="EJ6" s="190" t="s">
        <v>954</v>
      </c>
      <c r="EK6" s="61">
        <f>$CF$10</f>
        <v>0.8465528499759698</v>
      </c>
      <c r="EL6" s="61">
        <f>$CF$7</f>
        <v>1.0594229524819472</v>
      </c>
      <c r="EN6" s="190" t="s">
        <v>897</v>
      </c>
      <c r="EO6" s="401">
        <f>$CW$10</f>
        <v>0.80924666000000001</v>
      </c>
      <c r="EP6" s="401">
        <f t="shared" si="19"/>
        <v>0.67117649999999995</v>
      </c>
      <c r="EQ6" s="388"/>
      <c r="ER6" s="190" t="s">
        <v>896</v>
      </c>
      <c r="ES6" s="82">
        <f>$CU$10</f>
        <v>1290.6532409849617</v>
      </c>
      <c r="ET6" s="82">
        <f>CU7</f>
        <v>652.38783965171137</v>
      </c>
      <c r="EU6" s="388"/>
      <c r="EV6" s="84" t="s">
        <v>886</v>
      </c>
      <c r="EW6" s="82">
        <f>CN10</f>
        <v>0</v>
      </c>
      <c r="EX6" s="82">
        <f>CN7</f>
        <v>325.57142857142856</v>
      </c>
      <c r="EY6" s="388"/>
      <c r="EZ6" s="316" t="s">
        <v>887</v>
      </c>
      <c r="FA6" s="189">
        <f>CO10</f>
        <v>0</v>
      </c>
      <c r="FB6" s="189">
        <f>CO7</f>
        <v>366</v>
      </c>
      <c r="FC6" s="388"/>
      <c r="FD6" s="91" t="s">
        <v>894</v>
      </c>
      <c r="FE6" s="391">
        <f>$CS$10</f>
        <v>22.71055202183237</v>
      </c>
      <c r="FF6" s="82">
        <f>CS7</f>
        <v>23.686124241935122</v>
      </c>
      <c r="FG6" s="388"/>
      <c r="FH6" s="428" t="s">
        <v>895</v>
      </c>
      <c r="FI6" s="391">
        <f>CT10</f>
        <v>3.015724370698869</v>
      </c>
      <c r="FJ6" s="82">
        <f>CT7</f>
        <v>3.2589535961677072</v>
      </c>
      <c r="FK6" s="388"/>
      <c r="FL6" s="387" t="s">
        <v>890</v>
      </c>
      <c r="FM6" s="391">
        <f>CQ10</f>
        <v>0.58418568229918522</v>
      </c>
      <c r="FN6" s="82">
        <f>CQ7</f>
        <v>1.2382866336868488</v>
      </c>
      <c r="FO6" s="388"/>
      <c r="FP6" s="387" t="s">
        <v>891</v>
      </c>
      <c r="FQ6" s="391">
        <f>CR10</f>
        <v>0.52098826882520832</v>
      </c>
      <c r="FR6" s="82">
        <f>CR7</f>
        <v>0.95088000711451937</v>
      </c>
      <c r="FS6" s="388"/>
      <c r="FT6" s="387" t="s">
        <v>889</v>
      </c>
      <c r="FU6" s="391">
        <f>CP10</f>
        <v>250.48169556840077</v>
      </c>
      <c r="FV6" s="82">
        <f>CP7</f>
        <v>121.56355887798233</v>
      </c>
      <c r="FW6" s="388"/>
      <c r="FX6" s="387" t="s">
        <v>884</v>
      </c>
      <c r="FY6" s="391">
        <f>CL10</f>
        <v>0</v>
      </c>
      <c r="FZ6" s="82">
        <f>CL7</f>
        <v>65.917007781555256</v>
      </c>
      <c r="GA6" s="388"/>
      <c r="GB6" s="387" t="s">
        <v>885</v>
      </c>
      <c r="GC6" s="391">
        <f>CM10</f>
        <v>0</v>
      </c>
      <c r="GD6" s="82">
        <f>CM7</f>
        <v>37.142608876140073</v>
      </c>
      <c r="GE6" s="388"/>
      <c r="GF6" s="387" t="s">
        <v>882</v>
      </c>
      <c r="GG6" s="391">
        <f>$CJ$10</f>
        <v>0</v>
      </c>
      <c r="GH6" s="82">
        <f>CJ7</f>
        <v>29.283107675919418</v>
      </c>
      <c r="GI6" s="388"/>
      <c r="GJ6" s="387" t="s">
        <v>883</v>
      </c>
      <c r="GK6" s="391">
        <f>$CK$10</f>
        <v>0</v>
      </c>
      <c r="GL6" s="82">
        <f>CK7</f>
        <v>27.514174031479932</v>
      </c>
      <c r="GM6" s="388"/>
      <c r="GN6" s="61" t="s">
        <v>881</v>
      </c>
      <c r="GO6" s="391">
        <f>CI10</f>
        <v>0</v>
      </c>
      <c r="GP6" s="82">
        <f>CI7</f>
        <v>1.2337484341276344</v>
      </c>
      <c r="GQ6" s="388"/>
      <c r="GR6" s="61" t="s">
        <v>880</v>
      </c>
      <c r="GS6" s="82">
        <f>$CH$10</f>
        <v>0</v>
      </c>
      <c r="GT6" s="82">
        <f>CH7</f>
        <v>1.1651983836244499</v>
      </c>
      <c r="GU6" s="57"/>
      <c r="GV6" s="389" t="s">
        <v>879</v>
      </c>
      <c r="GW6" s="82">
        <f>$CG$10</f>
        <v>0</v>
      </c>
      <c r="GX6" s="82">
        <f>CG7</f>
        <v>14.671464002515108</v>
      </c>
      <c r="GZ6" s="61"/>
      <c r="HA6" s="61">
        <f>BZ10</f>
        <v>21.43</v>
      </c>
      <c r="HB6" s="61">
        <f>BZ13</f>
        <v>22.97</v>
      </c>
      <c r="HE6" s="81">
        <f>Metrics!$QM$10</f>
        <v>20700</v>
      </c>
      <c r="HF6" s="130">
        <f t="shared" si="5"/>
        <v>20.7</v>
      </c>
      <c r="HH6" s="81">
        <f>Metrics!$QM$7</f>
        <v>42054.5</v>
      </c>
      <c r="HI6" s="130">
        <f t="shared" si="7"/>
        <v>42.054499999999997</v>
      </c>
      <c r="HK6" s="61"/>
      <c r="HL6" s="183">
        <f>HP6/4</f>
        <v>27.25</v>
      </c>
      <c r="HM6" s="183">
        <f t="shared" si="6"/>
        <v>103</v>
      </c>
      <c r="HO6" s="61"/>
      <c r="HP6" s="183">
        <v>109</v>
      </c>
      <c r="HQ6" s="183">
        <v>412</v>
      </c>
      <c r="HS6" s="61"/>
      <c r="HT6" s="185">
        <f>AVERAGE(Data!ID14:IO14)</f>
        <v>0.98053010304768851</v>
      </c>
      <c r="HU6" s="185">
        <f>AVERAGE(Data!ID17:IO17)</f>
        <v>0.98212203383445706</v>
      </c>
      <c r="HW6" s="61"/>
      <c r="HX6" s="245">
        <f>AVERAGE(Data!NV14:NX14)</f>
        <v>0.55555555555555547</v>
      </c>
      <c r="HY6" s="245">
        <f>AVERAGE(Data!NV17:NX17)</f>
        <v>0.68888888888888877</v>
      </c>
      <c r="IA6" s="61"/>
      <c r="IB6" s="184">
        <f>$L$10</f>
        <v>1.889148148148148</v>
      </c>
      <c r="IC6" s="184">
        <f>L12</f>
        <v>3.3661851851851847</v>
      </c>
      <c r="ID6" s="242"/>
      <c r="IE6" s="61"/>
      <c r="IF6" s="184">
        <f>AVERAGE(Data!IA14:IC14)</f>
        <v>21.227625528971334</v>
      </c>
      <c r="IG6" s="184">
        <f>AVERAGE(Data!IA16:IC16)</f>
        <v>26.455323537190704</v>
      </c>
      <c r="IJ6" s="61"/>
      <c r="IK6" s="247">
        <f>AVERAGE(Data!HW14:HY14)</f>
        <v>0.73083333333333333</v>
      </c>
      <c r="IL6" s="247">
        <f>AVERAGE(Data!HW16:HY16)</f>
        <v>0.80500000000000005</v>
      </c>
      <c r="IN6" s="61"/>
      <c r="IO6" s="61" t="s">
        <v>843</v>
      </c>
      <c r="IP6" s="61" t="s">
        <v>844</v>
      </c>
      <c r="IQ6" s="189" t="s">
        <v>842</v>
      </c>
      <c r="IR6" s="61" t="s">
        <v>857</v>
      </c>
      <c r="IX6" s="61" t="s">
        <v>685</v>
      </c>
      <c r="IY6" s="81">
        <f>AVERAGE(Metrics!AAG6:AAI6)</f>
        <v>73.292463092463095</v>
      </c>
      <c r="IZ6" s="81">
        <f>AVERAGE(Metrics!YE6:YG6)</f>
        <v>84.494444444444454</v>
      </c>
      <c r="JB6" s="61" t="s">
        <v>716</v>
      </c>
      <c r="JC6" s="130">
        <f>Metrics!$ABC$6*100</f>
        <v>0.91553877578774978</v>
      </c>
      <c r="JD6" s="130">
        <f>Metrics!$ABV$6*100</f>
        <v>1.0114498199044597</v>
      </c>
      <c r="JF6" s="61" t="s">
        <v>688</v>
      </c>
      <c r="JG6" s="81">
        <f>AVERAGE(Metrics!AAK8:AAM8)</f>
        <v>175.59610283726511</v>
      </c>
      <c r="JH6" s="81">
        <f>AVERAGE(Metrics!YI8:YK8)</f>
        <v>56.715144187101906</v>
      </c>
      <c r="JJ6" s="61" t="s">
        <v>699</v>
      </c>
      <c r="JK6" s="81">
        <f>$Q$13</f>
        <v>1831</v>
      </c>
      <c r="JL6" s="81">
        <f>$Q$15</f>
        <v>1054</v>
      </c>
      <c r="JN6" s="61" t="s">
        <v>700</v>
      </c>
      <c r="JO6" s="81">
        <f>$R$13</f>
        <v>0</v>
      </c>
      <c r="JP6" s="81">
        <f>$R$15</f>
        <v>0</v>
      </c>
      <c r="JR6" s="61" t="s">
        <v>701</v>
      </c>
      <c r="JS6" s="81">
        <f>$S$13</f>
        <v>0</v>
      </c>
      <c r="JT6" s="81">
        <f>$S$15</f>
        <v>0</v>
      </c>
      <c r="JV6" s="61" t="s">
        <v>714</v>
      </c>
      <c r="JW6" s="61">
        <f>$AB$13</f>
        <v>6.627236068714236</v>
      </c>
      <c r="JX6" s="61">
        <f>$AB$15</f>
        <v>5.1752287073908247</v>
      </c>
      <c r="JY6" s="142"/>
      <c r="KA6" s="61" t="s">
        <v>702</v>
      </c>
      <c r="KB6" s="61">
        <f>$Z$13</f>
        <v>1305</v>
      </c>
      <c r="KC6" s="61">
        <f>$Z$15</f>
        <v>648</v>
      </c>
      <c r="KE6" s="61" t="s">
        <v>703</v>
      </c>
      <c r="KF6" s="61">
        <f>Metrics!$BH$10</f>
        <v>0</v>
      </c>
      <c r="KG6" s="61">
        <f>Metrics!$S$10</f>
        <v>0</v>
      </c>
      <c r="KI6" s="61" t="s">
        <v>704</v>
      </c>
      <c r="KJ6" s="61">
        <f>Metrics!$BH$9</f>
        <v>0</v>
      </c>
      <c r="KK6" s="61">
        <f>Metrics!$S$9</f>
        <v>0</v>
      </c>
      <c r="KM6" s="189" t="s">
        <v>719</v>
      </c>
      <c r="KN6" s="81">
        <f>$AA$13</f>
        <v>16.542306081737543</v>
      </c>
      <c r="KO6" s="130">
        <f>$AA$15</f>
        <v>34.782316505882683</v>
      </c>
      <c r="KQ6" s="61" t="s">
        <v>705</v>
      </c>
      <c r="KR6" s="81">
        <f>$V$13</f>
        <v>1317</v>
      </c>
      <c r="KS6" s="81">
        <f>V15</f>
        <v>849</v>
      </c>
      <c r="KU6" s="61" t="s">
        <v>706</v>
      </c>
      <c r="KV6" s="81">
        <f>$W$13</f>
        <v>0</v>
      </c>
      <c r="KW6" s="81">
        <f>$W$15</f>
        <v>0</v>
      </c>
      <c r="KY6" s="61" t="s">
        <v>707</v>
      </c>
      <c r="KZ6" s="81">
        <f>$X$13</f>
        <v>0</v>
      </c>
      <c r="LA6" s="81">
        <f>$X$15</f>
        <v>0</v>
      </c>
      <c r="LC6" s="61" t="s">
        <v>720</v>
      </c>
      <c r="LD6" s="61">
        <f>$AC$13</f>
        <v>4.6940391814831441</v>
      </c>
      <c r="LE6" s="61">
        <f>$AC$15</f>
        <v>4.9578011272678477</v>
      </c>
      <c r="LG6" s="61" t="s">
        <v>708</v>
      </c>
      <c r="LH6" s="81">
        <f>$Y$13</f>
        <v>2232</v>
      </c>
      <c r="LI6" s="81">
        <f>Y15</f>
        <v>2095</v>
      </c>
      <c r="LK6" s="61" t="s">
        <v>709</v>
      </c>
      <c r="LL6" s="61">
        <f>Metrics!$BN$10</f>
        <v>0</v>
      </c>
      <c r="LM6" s="61">
        <f>Metrics!$U$10</f>
        <v>0</v>
      </c>
      <c r="LO6" s="61" t="s">
        <v>711</v>
      </c>
      <c r="LP6" s="61">
        <f>Metrics!$BN$9</f>
        <v>0</v>
      </c>
      <c r="LQ6" s="61">
        <f>Metrics!$U$9</f>
        <v>0</v>
      </c>
      <c r="LS6" s="61" t="s">
        <v>721</v>
      </c>
      <c r="LT6" s="61">
        <f>Metrics!$BN$6</f>
        <v>9.8258895906844739</v>
      </c>
      <c r="LU6" s="61">
        <f>Metrics!$U$6</f>
        <v>15.619647325637278</v>
      </c>
      <c r="LX6" s="61" t="s">
        <v>828</v>
      </c>
      <c r="LY6" s="183" t="s">
        <v>831</v>
      </c>
      <c r="LZ6" s="183" t="str">
        <f>CONCATENATE(ROUND(AVERAGE(Data!N6:N7,Data!N10:N12,Data!N15:N18,Data!N21:N23),1),"±",ROUND(_xlfn.STDEV.S(Data!N6:N7,Data!N10:N12,Data!N15:N18,Data!N21:N23),1))</f>
        <v>16.8±11.7</v>
      </c>
      <c r="MA6" s="312" t="s">
        <v>831</v>
      </c>
      <c r="MC6" s="61" t="s">
        <v>845</v>
      </c>
      <c r="MD6" s="61">
        <f>$B$8</f>
        <v>11</v>
      </c>
      <c r="ME6" s="61">
        <f>B15</f>
        <v>80</v>
      </c>
      <c r="MG6" s="61" t="s">
        <v>834</v>
      </c>
      <c r="MH6" s="61">
        <f>$BW$12</f>
        <v>90</v>
      </c>
      <c r="MI6" s="61">
        <f>$BW$15</f>
        <v>95</v>
      </c>
      <c r="MJ6" s="61">
        <f>BW13</f>
        <v>82</v>
      </c>
      <c r="ML6" s="61" t="s">
        <v>836</v>
      </c>
      <c r="MM6" s="82">
        <f>G13</f>
        <v>36</v>
      </c>
      <c r="MN6" s="82">
        <f>$G$15</f>
        <v>18.2</v>
      </c>
      <c r="MP6" s="61" t="s">
        <v>837</v>
      </c>
      <c r="MQ6" s="82">
        <f>D14</f>
        <v>77.377499999999998</v>
      </c>
      <c r="MR6" s="82">
        <f>D15</f>
        <v>47.863500000000002</v>
      </c>
      <c r="MT6" s="191" t="s">
        <v>606</v>
      </c>
      <c r="MU6" s="81">
        <f>K15</f>
        <v>1</v>
      </c>
      <c r="MV6" s="81">
        <f>K11</f>
        <v>7</v>
      </c>
      <c r="MW6" s="81">
        <f>$K$13</f>
        <v>2</v>
      </c>
    </row>
    <row r="7" spans="1:361" ht="15.75" thickBot="1" x14ac:dyDescent="0.3">
      <c r="A7" s="536" t="s">
        <v>535</v>
      </c>
      <c r="B7" s="398">
        <f>Data!AU11</f>
        <v>75</v>
      </c>
      <c r="C7" s="82">
        <f>Data!BE11</f>
        <v>2</v>
      </c>
      <c r="D7" s="82">
        <f>Metrics!RB7/1000</f>
        <v>38.009500000000003</v>
      </c>
      <c r="E7" s="81">
        <f>Metrics!TV8</f>
        <v>224</v>
      </c>
      <c r="F7" s="61">
        <f>Data!EE11</f>
        <v>13</v>
      </c>
      <c r="G7" s="82">
        <f>Metrics!RB10/1000</f>
        <v>31.65</v>
      </c>
      <c r="H7" s="61" t="str">
        <f>Data!FJ11</f>
        <v>0 = Tout à fait d'accord</v>
      </c>
      <c r="I7" s="61" t="str">
        <f>Data!FN11</f>
        <v>0 = Tout à fait d'accord</v>
      </c>
      <c r="J7" s="61">
        <f>Data!GT11</f>
        <v>0</v>
      </c>
      <c r="K7" s="81">
        <f>Data!HL11</f>
        <v>0</v>
      </c>
      <c r="L7" s="130">
        <f>AVERAGE(Data!OD11:OF11)/1000</f>
        <v>2.0711111111111107</v>
      </c>
      <c r="M7" s="81">
        <f>AVERAGE(Metrics!ZU6:ZW6)</f>
        <v>291.13257575757575</v>
      </c>
      <c r="N7" s="354">
        <f>AVERAGE(Data!IA11:IC11)</f>
        <v>26.199771881103462</v>
      </c>
      <c r="O7" s="81">
        <f>Metrics!$RB$7</f>
        <v>38009.5</v>
      </c>
      <c r="P7" s="743">
        <f>AVERAGE(Data!HW11:HY11)</f>
        <v>0.97166666666666668</v>
      </c>
      <c r="Q7" s="61">
        <f>Metrics!$AU$11</f>
        <v>1437</v>
      </c>
      <c r="R7" s="61">
        <f>Metrics!$AU$10</f>
        <v>0</v>
      </c>
      <c r="S7" s="61">
        <f>Metrics!$AU$9</f>
        <v>0</v>
      </c>
      <c r="T7" s="142">
        <f>Metrics!ABS6*100</f>
        <v>0.89971331903666241</v>
      </c>
      <c r="V7" s="61">
        <f>Metrics!$AW$11</f>
        <v>1443</v>
      </c>
      <c r="W7" s="61">
        <f>Metrics!$AW$10</f>
        <v>0</v>
      </c>
      <c r="X7" s="61">
        <f>Metrics!$AW$9</f>
        <v>0</v>
      </c>
      <c r="Y7" s="61">
        <f>Metrics!$AX$11</f>
        <v>2986</v>
      </c>
      <c r="Z7" s="61">
        <f>Metrics!$AV$11</f>
        <v>1023</v>
      </c>
      <c r="AA7" s="61">
        <f>Metrics!$AV$6</f>
        <v>11.479777715008652</v>
      </c>
      <c r="AB7" s="61">
        <f>Metrics!$AU$6</f>
        <v>5.3989840844503707</v>
      </c>
      <c r="AC7" s="61">
        <f>Metrics!$AW$6</f>
        <v>3.4344655367849559</v>
      </c>
      <c r="AD7" s="61">
        <f>Metrics!$AX$6</f>
        <v>8.804812862255698</v>
      </c>
      <c r="AE7" s="61">
        <f>Data!AW11</f>
        <v>29.6</v>
      </c>
      <c r="AF7" s="61">
        <f>Data!AY11</f>
        <v>33.700000000000003</v>
      </c>
      <c r="AG7" s="61">
        <f>Data!BA11</f>
        <v>39.9</v>
      </c>
      <c r="AH7" s="61">
        <f>Data!BC11</f>
        <v>33.799999999999997</v>
      </c>
      <c r="AI7" s="61">
        <f>Data!N11</f>
        <v>16</v>
      </c>
      <c r="AJ7" s="61">
        <f>Data!O11</f>
        <v>0</v>
      </c>
      <c r="AK7" s="61">
        <f>Data!K11</f>
        <v>14</v>
      </c>
      <c r="AL7" s="61">
        <f>Data!N11</f>
        <v>16</v>
      </c>
      <c r="AM7" s="61">
        <f>Data!C11</f>
        <v>19</v>
      </c>
      <c r="AN7" s="61">
        <f>Data!BU11</f>
        <v>1</v>
      </c>
      <c r="AO7" s="61">
        <f>Data!BV11</f>
        <v>1</v>
      </c>
      <c r="AP7" s="61">
        <f>Data!BW11</f>
        <v>1</v>
      </c>
      <c r="AQ7" s="61">
        <f>Data!BX11</f>
        <v>1</v>
      </c>
      <c r="AR7" s="61">
        <f>Data!BY11</f>
        <v>1</v>
      </c>
      <c r="AS7" s="61">
        <f>Data!BZ11</f>
        <v>2</v>
      </c>
      <c r="AT7" s="61">
        <f>Data!CA11</f>
        <v>1</v>
      </c>
      <c r="AU7" s="61">
        <f>Data!CB11</f>
        <v>1</v>
      </c>
      <c r="AV7" s="61">
        <f>Data!CC11</f>
        <v>2</v>
      </c>
      <c r="AW7" s="61">
        <f>Data!CD11</f>
        <v>2</v>
      </c>
      <c r="AX7" s="61">
        <f>Data!GN11</f>
        <v>41</v>
      </c>
      <c r="AY7" s="61">
        <f>Data!GO11</f>
        <v>28</v>
      </c>
      <c r="AZ7" s="61">
        <f>Data!GP11</f>
        <v>3</v>
      </c>
      <c r="BA7" s="61">
        <f>Data!GQ11</f>
        <v>14</v>
      </c>
      <c r="BB7" s="61">
        <f>Data!GR11</f>
        <v>14</v>
      </c>
      <c r="BC7" s="61">
        <f>Data!AA11</f>
        <v>3</v>
      </c>
      <c r="BD7" s="61">
        <f>Data!AB11</f>
        <v>4</v>
      </c>
      <c r="BE7" s="61">
        <f>Data!AC11</f>
        <v>4</v>
      </c>
      <c r="BF7" s="61">
        <f>Data!AD11</f>
        <v>2</v>
      </c>
      <c r="BG7" s="61">
        <f>Data!AE11</f>
        <v>4</v>
      </c>
      <c r="BH7" s="61">
        <f>Data!AF11</f>
        <v>4</v>
      </c>
      <c r="BI7" s="61">
        <f>Data!AG11</f>
        <v>4</v>
      </c>
      <c r="BJ7" s="61">
        <f>Data!AH11</f>
        <v>4</v>
      </c>
      <c r="BK7" s="61">
        <f>Data!AI11</f>
        <v>4</v>
      </c>
      <c r="BL7" s="61">
        <f>Data!AJ11</f>
        <v>4</v>
      </c>
      <c r="BM7" s="61">
        <f>Data!AK11</f>
        <v>3</v>
      </c>
      <c r="BN7" s="61">
        <f>Data!AL11</f>
        <v>4</v>
      </c>
      <c r="BO7" s="61">
        <f>Data!AM11</f>
        <v>4</v>
      </c>
      <c r="BP7" s="61">
        <f>Data!AN11</f>
        <v>4</v>
      </c>
      <c r="BQ7" s="61">
        <f>Data!AO11</f>
        <v>3</v>
      </c>
      <c r="BR7" s="61">
        <f>Data!AP11</f>
        <v>4</v>
      </c>
      <c r="BS7" s="61">
        <f>Data!AQ11</f>
        <v>4</v>
      </c>
      <c r="BT7" s="61">
        <f>Data!AR11</f>
        <v>4</v>
      </c>
      <c r="BU7" s="61">
        <f>Data!AS11</f>
        <v>4</v>
      </c>
      <c r="BV7" s="61">
        <f>Data!AT11</f>
        <v>4</v>
      </c>
      <c r="BW7" s="61">
        <f>Data!GS11</f>
        <v>100</v>
      </c>
      <c r="BX7" s="61">
        <f>Data!O11</f>
        <v>0</v>
      </c>
      <c r="BY7" s="61">
        <f>SUM(Data!CT11:CU11)</f>
        <v>2</v>
      </c>
      <c r="BZ7" s="61">
        <f>ROUND((Data!OL11-Data!OK11)*1440,2)</f>
        <v>23</v>
      </c>
      <c r="CA7" s="61">
        <f>'Metrics EyeTracking'!XI6</f>
        <v>83.927858953752349</v>
      </c>
      <c r="CB7" s="61">
        <f>'Metrics EyeTracking'!XI7</f>
        <v>49.40769259443438</v>
      </c>
      <c r="CC7" s="61">
        <f>'Metrics EyeTracking'!ABG6</f>
        <v>94.827807808340339</v>
      </c>
      <c r="CD7" s="61">
        <f>'Metrics EyeTracking'!ABG7</f>
        <v>53.793168695382469</v>
      </c>
      <c r="CE7" s="61">
        <f>'Metrics EyeTracking'!AJC6</f>
        <v>1.9252222135916821</v>
      </c>
      <c r="CF7" s="61">
        <f>'Metrics EyeTracking'!AJC7</f>
        <v>1.0594229524819472</v>
      </c>
      <c r="CG7" s="61">
        <f>'Metrics EyeTracking'!QU6</f>
        <v>14.671464002515108</v>
      </c>
      <c r="CH7" s="61">
        <f>'Metrics EyeTracking'!BC6</f>
        <v>1.1651983836244499</v>
      </c>
      <c r="CI7" s="82">
        <f>'Metrics EyeTracking'!BC7</f>
        <v>1.2337484341276344</v>
      </c>
      <c r="CJ7" s="61">
        <f>'Metrics EyeTracking'!FA6</f>
        <v>29.283107675919418</v>
      </c>
      <c r="CK7" s="61">
        <f>'Metrics EyeTracking'!FA7</f>
        <v>27.514174031479932</v>
      </c>
      <c r="CL7" s="82">
        <f>'Metrics EyeTracking'!IY6</f>
        <v>65.917007781555256</v>
      </c>
      <c r="CM7" s="61">
        <f>'Metrics EyeTracking'!IY7</f>
        <v>37.142608876140073</v>
      </c>
      <c r="CN7" s="61">
        <f>'Metrics EyeTracking'!MW6</f>
        <v>325.57142857142856</v>
      </c>
      <c r="CO7" s="61">
        <f>'Metrics EyeTracking'!MW7</f>
        <v>366</v>
      </c>
      <c r="CP7" s="61">
        <f>'Metrics EyeTracking'!ADW6</f>
        <v>121.56355887798233</v>
      </c>
      <c r="CQ7" s="61">
        <f>'Metrics EyeTracking'!AHU6</f>
        <v>1.2382866336868488</v>
      </c>
      <c r="CR7" s="61">
        <f>'Metrics EyeTracking'!AHU7</f>
        <v>0.95088000711451937</v>
      </c>
      <c r="CS7" s="61">
        <f>'Metrics EyeTracking'!ALS5</f>
        <v>23.686124241935122</v>
      </c>
      <c r="CT7" s="61">
        <f>'Metrics EyeTracking'!ALS6</f>
        <v>3.2589535961677072</v>
      </c>
      <c r="CU7" s="61">
        <f>'Metrics EyeTracking'!ALS7</f>
        <v>652.38783965171137</v>
      </c>
      <c r="CV7" s="61">
        <f>'Metrics EyeTracking'!AOI8</f>
        <v>44.914160114400481</v>
      </c>
      <c r="CW7" s="401">
        <v>0.67117649999999995</v>
      </c>
      <c r="CX7" s="81">
        <f>Data!BH11</f>
        <v>1</v>
      </c>
      <c r="CY7" s="81">
        <f>Data!BI11</f>
        <v>0</v>
      </c>
      <c r="CZ7" s="81">
        <f>Data!BJ11</f>
        <v>1</v>
      </c>
      <c r="DA7" s="81">
        <f>Data!BK11</f>
        <v>0</v>
      </c>
      <c r="DB7" s="81">
        <f>Data!BL11</f>
        <v>0</v>
      </c>
      <c r="DC7" s="81">
        <f>Data!BM11</f>
        <v>1</v>
      </c>
      <c r="DD7" s="81">
        <f>Data!BN11</f>
        <v>0</v>
      </c>
      <c r="DE7" s="81">
        <f>Data!BO11</f>
        <v>0</v>
      </c>
      <c r="DF7" s="210">
        <f>Data!BP11</f>
        <v>0</v>
      </c>
      <c r="DG7" s="398">
        <f>Data!EE11</f>
        <v>13</v>
      </c>
      <c r="DH7" s="61">
        <f>Data!EF11</f>
        <v>25</v>
      </c>
      <c r="DI7" s="81">
        <f t="shared" si="0"/>
        <v>3</v>
      </c>
      <c r="DJ7" s="440">
        <f>Data!EG11</f>
        <v>31</v>
      </c>
      <c r="DK7" s="412"/>
      <c r="DL7" s="428" t="s">
        <v>901</v>
      </c>
      <c r="DM7" s="61">
        <f t="shared" ref="DM7:DM8" si="20">CV15</f>
        <v>39.650403750758521</v>
      </c>
      <c r="DN7" s="61">
        <f t="shared" si="9"/>
        <v>35.779153262825638</v>
      </c>
      <c r="DO7" s="412"/>
      <c r="DP7" s="190" t="s">
        <v>949</v>
      </c>
      <c r="DQ7" s="61">
        <f>$CA$15</f>
        <v>79.050854651219367</v>
      </c>
      <c r="DR7" s="61">
        <f t="shared" si="11"/>
        <v>97.061469601184569</v>
      </c>
      <c r="DS7" s="412"/>
      <c r="DT7" s="190" t="s">
        <v>950</v>
      </c>
      <c r="DU7" s="61">
        <f t="shared" ref="DU7:DU8" si="21">CB15</f>
        <v>56.092290899374404</v>
      </c>
      <c r="DV7" s="61">
        <f t="shared" si="13"/>
        <v>61.276609690775004</v>
      </c>
      <c r="DW7" s="412"/>
      <c r="DX7" s="190" t="s">
        <v>951</v>
      </c>
      <c r="DY7" s="61">
        <f t="shared" ref="DY7:DY8" si="22">CC15</f>
        <v>93.574759049571924</v>
      </c>
      <c r="DZ7" s="61">
        <f t="shared" si="15"/>
        <v>123.32555929635355</v>
      </c>
      <c r="EA7" s="412"/>
      <c r="EB7" s="190" t="s">
        <v>952</v>
      </c>
      <c r="EC7" s="61">
        <f t="shared" ref="EC7:EC8" si="23">CD15</f>
        <v>68.476807540458168</v>
      </c>
      <c r="ED7" s="61">
        <f t="shared" si="17"/>
        <v>70.102355443506028</v>
      </c>
      <c r="EE7" s="412"/>
      <c r="EF7" s="190" t="s">
        <v>953</v>
      </c>
      <c r="EG7" s="61">
        <f>$CE$15</f>
        <v>1.8588098401808937</v>
      </c>
      <c r="EH7" s="61">
        <f t="shared" si="18"/>
        <v>2.024057848005385</v>
      </c>
      <c r="EI7" s="412"/>
      <c r="EJ7" s="190" t="s">
        <v>954</v>
      </c>
      <c r="EK7" s="61">
        <f>$CF$15</f>
        <v>1.2707901892372118</v>
      </c>
      <c r="EL7" s="61">
        <f>$CF$8</f>
        <v>1.2453681735659208</v>
      </c>
      <c r="EN7" s="190" t="s">
        <v>897</v>
      </c>
      <c r="EO7" s="401">
        <f>$CW$15</f>
        <v>0.77402689999999996</v>
      </c>
      <c r="EP7" s="401">
        <f>$CW$8</f>
        <v>0.62656250000000002</v>
      </c>
      <c r="EQ7" s="388"/>
      <c r="ER7" s="190" t="s">
        <v>896</v>
      </c>
      <c r="ES7" s="82">
        <f>$CU$15</f>
        <v>2025.4146136405652</v>
      </c>
      <c r="ET7" s="82">
        <f>CU8</f>
        <v>2210.3634145418628</v>
      </c>
      <c r="EU7" s="388"/>
      <c r="EV7" s="84" t="s">
        <v>886</v>
      </c>
      <c r="EW7" s="82">
        <f>CN15</f>
        <v>323.66666666666669</v>
      </c>
      <c r="EX7" s="82">
        <f>CN8</f>
        <v>406.14285714285717</v>
      </c>
      <c r="EY7" s="388"/>
      <c r="EZ7" s="316" t="s">
        <v>887</v>
      </c>
      <c r="FA7" s="189">
        <f>CO15</f>
        <v>315</v>
      </c>
      <c r="FB7" s="189">
        <f>CO8</f>
        <v>411</v>
      </c>
      <c r="FC7" s="388"/>
      <c r="FD7" s="91" t="s">
        <v>894</v>
      </c>
      <c r="FE7" s="391">
        <f>$CS$15</f>
        <v>27.6028597081404</v>
      </c>
      <c r="FF7" s="82">
        <f>CS8</f>
        <v>24.189964184083532</v>
      </c>
      <c r="FG7" s="388"/>
      <c r="FH7" s="428" t="s">
        <v>895</v>
      </c>
      <c r="FI7" s="391">
        <f>CT15</f>
        <v>4.0984851794871728</v>
      </c>
      <c r="FJ7" s="82">
        <f>CT8</f>
        <v>4.2444368073196159</v>
      </c>
      <c r="FK7" s="388"/>
      <c r="FL7" s="387" t="s">
        <v>890</v>
      </c>
      <c r="FM7" s="391">
        <f>CQ15</f>
        <v>0.85121636003941548</v>
      </c>
      <c r="FN7" s="82">
        <f>CQ8</f>
        <v>0.69957741963383946</v>
      </c>
      <c r="FO7" s="388"/>
      <c r="FP7" s="387" t="s">
        <v>891</v>
      </c>
      <c r="FQ7" s="391">
        <f>CR15</f>
        <v>0.70264782029929473</v>
      </c>
      <c r="FR7" s="82">
        <f>CR8</f>
        <v>0.48574880562642109</v>
      </c>
      <c r="FS7" s="388"/>
      <c r="FT7" s="387" t="s">
        <v>889</v>
      </c>
      <c r="FU7" s="391">
        <f>CP15</f>
        <v>105.85371017254154</v>
      </c>
      <c r="FV7" s="82">
        <f>CP8</f>
        <v>71.848695100905147</v>
      </c>
      <c r="FW7" s="388"/>
      <c r="FX7" s="387" t="s">
        <v>884</v>
      </c>
      <c r="FY7" s="391">
        <f>CL15</f>
        <v>28.170633153235542</v>
      </c>
      <c r="FZ7" s="82">
        <f>$CL$8</f>
        <v>100.36294912277539</v>
      </c>
      <c r="GA7" s="388"/>
      <c r="GB7" s="387" t="s">
        <v>885</v>
      </c>
      <c r="GC7" s="391">
        <f>CM15</f>
        <v>24.999963445442084</v>
      </c>
      <c r="GD7" s="82">
        <f>CM8</f>
        <v>62.684248799546786</v>
      </c>
      <c r="GE7" s="388"/>
      <c r="GF7" s="387" t="s">
        <v>882</v>
      </c>
      <c r="GG7" s="391">
        <f>$CJ$15</f>
        <v>24.299129311213054</v>
      </c>
      <c r="GH7" s="82">
        <f>CJ8</f>
        <v>32.547323694615706</v>
      </c>
      <c r="GI7" s="388"/>
      <c r="GJ7" s="387" t="s">
        <v>883</v>
      </c>
      <c r="GK7" s="391">
        <f>$CK$15</f>
        <v>22.107798048014605</v>
      </c>
      <c r="GL7" s="82">
        <f>CK8</f>
        <v>27.232209553899562</v>
      </c>
      <c r="GM7" s="388"/>
      <c r="GN7" s="61" t="s">
        <v>881</v>
      </c>
      <c r="GO7" s="391">
        <f>CI15</f>
        <v>0.7488383100256244</v>
      </c>
      <c r="GP7" s="82">
        <f>CI8</f>
        <v>2.6593933560879082</v>
      </c>
      <c r="GQ7" s="388"/>
      <c r="GR7" s="61" t="s">
        <v>880</v>
      </c>
      <c r="GS7" s="82">
        <f>$CH$15</f>
        <v>0.97383119519395223</v>
      </c>
      <c r="GT7" s="82">
        <f>CH8</f>
        <v>2.7104916490989766</v>
      </c>
      <c r="GU7" s="57"/>
      <c r="GV7" s="389" t="s">
        <v>879</v>
      </c>
      <c r="GW7" s="82">
        <f>$CG$15</f>
        <v>19.053667831057478</v>
      </c>
      <c r="GX7" s="82">
        <f>CG8</f>
        <v>14.792378403127531</v>
      </c>
      <c r="GZ7" s="61"/>
      <c r="HA7" s="61">
        <f>BZ15</f>
        <v>18.23</v>
      </c>
      <c r="HB7" s="61">
        <f>BZ14</f>
        <v>24.75</v>
      </c>
      <c r="HE7" s="81">
        <f>Metrics!$QN$10</f>
        <v>18200</v>
      </c>
      <c r="HF7" s="130">
        <f t="shared" si="5"/>
        <v>18.2</v>
      </c>
      <c r="HH7" s="81">
        <f>Metrics!$QN$7</f>
        <v>47863.5</v>
      </c>
      <c r="HI7" s="130">
        <f t="shared" si="7"/>
        <v>47.863500000000002</v>
      </c>
      <c r="HK7" s="61"/>
      <c r="HL7" s="183">
        <f t="shared" si="6"/>
        <v>20.75</v>
      </c>
      <c r="HM7" s="183">
        <f t="shared" si="6"/>
        <v>147.5</v>
      </c>
      <c r="HO7" s="61"/>
      <c r="HP7" s="183">
        <v>83</v>
      </c>
      <c r="HQ7" s="183">
        <v>590</v>
      </c>
      <c r="HS7" s="61"/>
      <c r="HT7" s="185">
        <f>AVERAGE(Data!ID19:IO19)</f>
        <v>0.98489749431610074</v>
      </c>
      <c r="HU7" s="185">
        <f>AVERAGE(Data!ID18:IO18)</f>
        <v>0.98556427160898796</v>
      </c>
      <c r="HW7" s="61"/>
      <c r="HX7" s="245">
        <f>AVERAGE(Data!NV19:NX19)</f>
        <v>0.64444444444444438</v>
      </c>
      <c r="HY7" s="245">
        <f>AVERAGE(Data!NV18:NX18)</f>
        <v>0.64444444444444438</v>
      </c>
      <c r="IA7" s="61"/>
      <c r="IB7" s="184">
        <f>$L$15</f>
        <v>1.3304814814814816</v>
      </c>
      <c r="IC7" s="184">
        <f>L13</f>
        <v>2.5774074074074074</v>
      </c>
      <c r="ID7" s="242"/>
      <c r="IE7" s="61"/>
      <c r="IF7" s="184">
        <f>AVERAGE(Data!IA19:IC19)</f>
        <v>13.294413248697866</v>
      </c>
      <c r="IG7" s="184">
        <f>AVERAGE(Data!IA17:IC17)</f>
        <v>24.099803924560501</v>
      </c>
      <c r="IJ7" s="61"/>
      <c r="IK7" s="247">
        <f>AVERAGE(Data!HW19:HY19)</f>
        <v>0.98999999999999988</v>
      </c>
      <c r="IL7" s="247">
        <f>AVERAGE(Data!HW17:HY17)</f>
        <v>0.99250000000000005</v>
      </c>
      <c r="IN7" s="61" t="s">
        <v>603</v>
      </c>
      <c r="IO7" s="61">
        <f>$IO$2</f>
        <v>7</v>
      </c>
      <c r="IP7" s="61">
        <f>$IS$3</f>
        <v>20</v>
      </c>
      <c r="IQ7" s="189">
        <f>$IO$3</f>
        <v>27</v>
      </c>
      <c r="IR7" s="61">
        <f>$IO$3</f>
        <v>27</v>
      </c>
      <c r="IV7" s="190" t="s">
        <v>639</v>
      </c>
      <c r="IX7" s="61" t="s">
        <v>685</v>
      </c>
      <c r="IY7" s="81">
        <f>AVERAGE(Metrics!AAK6:AAM6)</f>
        <v>114.20512820512822</v>
      </c>
      <c r="IZ7" s="81">
        <f>AVERAGE(Metrics!YI6:YK6)</f>
        <v>122.22222222222221</v>
      </c>
      <c r="JB7" s="61" t="s">
        <v>716</v>
      </c>
      <c r="JC7" s="130">
        <f>Metrics!$ABD$6*100</f>
        <v>0.69610901886049537</v>
      </c>
      <c r="JD7" s="130">
        <f>Metrics!$ABW$6*100</f>
        <v>1.5187343108860745</v>
      </c>
      <c r="JF7" s="61" t="s">
        <v>688</v>
      </c>
      <c r="JG7" s="81">
        <f>AVERAGE(Metrics!AAO8:AAQ8)</f>
        <v>18.78256978177345</v>
      </c>
      <c r="JH7" s="81">
        <f>AVERAGE(Metrics!YM8:YO8)</f>
        <v>59.394012396283614</v>
      </c>
      <c r="JJ7" s="61" t="s">
        <v>699</v>
      </c>
      <c r="JK7" s="81">
        <f>$Q$14</f>
        <v>1790</v>
      </c>
      <c r="JL7" s="81">
        <f>$Q$16</f>
        <v>1123</v>
      </c>
      <c r="JN7" s="61" t="s">
        <v>700</v>
      </c>
      <c r="JO7" s="81">
        <f>$R$14</f>
        <v>0</v>
      </c>
      <c r="JP7" s="81">
        <f>$R$16</f>
        <v>0</v>
      </c>
      <c r="JR7" s="61" t="s">
        <v>701</v>
      </c>
      <c r="JS7" s="81">
        <f>$S$14</f>
        <v>0</v>
      </c>
      <c r="JT7" s="81">
        <f>$S$16</f>
        <v>0</v>
      </c>
      <c r="JV7" s="61" t="s">
        <v>714</v>
      </c>
      <c r="JW7" s="61">
        <f>$AB$14</f>
        <v>8.6001964136089182</v>
      </c>
      <c r="JX7" s="61">
        <f>$AB$16</f>
        <v>5.5155481649229641</v>
      </c>
      <c r="JY7" s="142"/>
      <c r="KA7" s="61" t="s">
        <v>702</v>
      </c>
      <c r="KB7" s="61">
        <f>$Z$14</f>
        <v>1194</v>
      </c>
      <c r="KC7" s="61">
        <f>$Z$16</f>
        <v>455</v>
      </c>
      <c r="KE7" s="61" t="s">
        <v>703</v>
      </c>
      <c r="KF7" s="61">
        <f>Metrics!$BL$10</f>
        <v>0</v>
      </c>
      <c r="KG7" s="61">
        <f>Metrics!$W$10</f>
        <v>0</v>
      </c>
      <c r="KI7" s="61" t="s">
        <v>704</v>
      </c>
      <c r="KJ7" s="61">
        <f>Metrics!$BL$9</f>
        <v>0</v>
      </c>
      <c r="KK7" s="61">
        <f>Metrics!$W$9</f>
        <v>0</v>
      </c>
      <c r="KM7" s="189" t="s">
        <v>719</v>
      </c>
      <c r="KN7" s="81">
        <f>$AA$14</f>
        <v>14.20206231267268</v>
      </c>
      <c r="KO7" s="130">
        <f>$AA$16</f>
        <v>48.370356626998408</v>
      </c>
      <c r="KQ7" s="61" t="s">
        <v>705</v>
      </c>
      <c r="KR7" s="81">
        <f>$V$14</f>
        <v>1004</v>
      </c>
      <c r="KS7" s="81">
        <f>V16</f>
        <v>873</v>
      </c>
      <c r="KU7" s="61" t="s">
        <v>706</v>
      </c>
      <c r="KV7" s="81">
        <f>$W$14</f>
        <v>0</v>
      </c>
      <c r="KW7" s="81">
        <f>$W$16</f>
        <v>0</v>
      </c>
      <c r="KY7" s="61" t="s">
        <v>707</v>
      </c>
      <c r="KZ7" s="81">
        <f>$X$14</f>
        <v>0</v>
      </c>
      <c r="LA7" s="81">
        <f>$X$16</f>
        <v>0</v>
      </c>
      <c r="LC7" s="61" t="s">
        <v>720</v>
      </c>
      <c r="LD7" s="61">
        <f>$AC$14</f>
        <v>6.4709789287890489</v>
      </c>
      <c r="LE7" s="61">
        <f>$AC$16</f>
        <v>4.8752525572781158</v>
      </c>
      <c r="LG7" s="61" t="s">
        <v>708</v>
      </c>
      <c r="LH7" s="81">
        <f>$Y$14</f>
        <v>2952</v>
      </c>
      <c r="LI7" s="81">
        <f>Y16</f>
        <v>854</v>
      </c>
      <c r="LK7" s="61" t="s">
        <v>709</v>
      </c>
      <c r="LL7" s="61">
        <f>Metrics!$BR$10</f>
        <v>0</v>
      </c>
      <c r="LM7" s="61">
        <f>Metrics!$Y$10</f>
        <v>0</v>
      </c>
      <c r="LO7" s="61" t="s">
        <v>711</v>
      </c>
      <c r="LP7" s="61">
        <f>Metrics!$BR$9</f>
        <v>0</v>
      </c>
      <c r="LQ7" s="61">
        <f>Metrics!$Y$9</f>
        <v>0</v>
      </c>
      <c r="LS7" s="61" t="s">
        <v>721</v>
      </c>
      <c r="LT7" s="61">
        <f>Metrics!$BR$6</f>
        <v>5.7496813362079813</v>
      </c>
      <c r="LU7" s="61">
        <f>Metrics!$Y$6</f>
        <v>38.641370556421649</v>
      </c>
      <c r="LX7" s="61" t="s">
        <v>829</v>
      </c>
      <c r="LY7" s="183" t="str">
        <f>CONCATENATE(ROUND(AVERAGE(Data!AU8:AU9,Data!AU13:AU14,Data!AU19:AU20,Data!AU24:AU26),1),"±",ROUND(STDEV(Data!AU8:AU9,Data!AU13:AU14,Data!AU19:AU20,Data!AU24:AU26),1))</f>
        <v>79.6±0.5</v>
      </c>
      <c r="LZ7" s="183" t="str">
        <f>CONCATENATE(ROUND(AVERAGE(Data!AU6:AU7,Data!AU10:AU12,Data!AU15:AU18,Data!AU21:AU23),1),"±",ROUND(STDEV(Data!AU6:AU7,Data!AU10:AU12,Data!AU15:AU18,Data!AU21:AU23),1))</f>
        <v>46.1±24.7</v>
      </c>
      <c r="MA7" s="315" t="s">
        <v>831</v>
      </c>
      <c r="MC7" s="61" t="s">
        <v>845</v>
      </c>
      <c r="MD7" s="61">
        <f>$B$11</f>
        <v>72</v>
      </c>
      <c r="ME7" s="61">
        <f>B16</f>
        <v>80</v>
      </c>
      <c r="MG7" s="61" t="s">
        <v>834</v>
      </c>
      <c r="MH7" s="61">
        <f>$BW$13</f>
        <v>82</v>
      </c>
      <c r="MI7" s="61">
        <f>$BW$16</f>
        <v>111</v>
      </c>
      <c r="MJ7" s="61">
        <f>BW14</f>
        <v>91</v>
      </c>
      <c r="ML7" s="61" t="s">
        <v>836</v>
      </c>
      <c r="MM7" s="82">
        <f>G14</f>
        <v>41.35</v>
      </c>
      <c r="MN7" s="82">
        <f>$G$16</f>
        <v>17.850000000000001</v>
      </c>
      <c r="MP7" s="61" t="s">
        <v>837</v>
      </c>
      <c r="MQ7" s="82">
        <f>$D$19</f>
        <v>83.635499999999993</v>
      </c>
      <c r="MR7" s="82">
        <f>D16</f>
        <v>23.576499999999999</v>
      </c>
      <c r="MT7" s="191" t="s">
        <v>606</v>
      </c>
      <c r="MU7" s="81">
        <f>K16</f>
        <v>1</v>
      </c>
      <c r="MV7" s="81">
        <f>K12</f>
        <v>0</v>
      </c>
      <c r="MW7" s="81">
        <f>$K$14</f>
        <v>7</v>
      </c>
    </row>
    <row r="8" spans="1:361" ht="15.75" thickBot="1" x14ac:dyDescent="0.3">
      <c r="A8" s="536" t="s">
        <v>539</v>
      </c>
      <c r="B8" s="398">
        <f>Data!AU12</f>
        <v>11</v>
      </c>
      <c r="C8" s="61">
        <f>Data!BE12</f>
        <v>5.5</v>
      </c>
      <c r="D8" s="61"/>
      <c r="E8" s="61"/>
      <c r="F8" s="61">
        <f>Data!EE12</f>
        <v>23</v>
      </c>
      <c r="G8" s="61"/>
      <c r="H8" s="61" t="str">
        <f>Data!FJ12</f>
        <v>0 = Tout à fait d'accord</v>
      </c>
      <c r="I8" s="61" t="str">
        <f>Data!FN12</f>
        <v>0 = Tout à fait d'accord</v>
      </c>
      <c r="J8" s="61">
        <f>Data!GT12</f>
        <v>0</v>
      </c>
      <c r="K8" s="81">
        <f>Data!HL12</f>
        <v>4</v>
      </c>
      <c r="L8" s="130"/>
      <c r="M8" s="61"/>
      <c r="N8" s="354"/>
      <c r="O8" s="61"/>
      <c r="P8" s="743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>
        <f>Data!N12</f>
        <v>8</v>
      </c>
      <c r="AJ8" s="61">
        <f>Data!O12</f>
        <v>1</v>
      </c>
      <c r="AK8" s="61">
        <f>Data!K12</f>
        <v>4</v>
      </c>
      <c r="AL8" s="61">
        <f>Data!N12</f>
        <v>8</v>
      </c>
      <c r="AM8" s="61">
        <f>Data!C12</f>
        <v>34</v>
      </c>
      <c r="AN8" s="61">
        <f>Data!BU12</f>
        <v>0</v>
      </c>
      <c r="AO8" s="61">
        <f>Data!BV12</f>
        <v>0</v>
      </c>
      <c r="AP8" s="61">
        <f>Data!BW12</f>
        <v>3</v>
      </c>
      <c r="AQ8" s="61">
        <f>Data!BX12</f>
        <v>3</v>
      </c>
      <c r="AR8" s="61">
        <f>Data!BY12</f>
        <v>3</v>
      </c>
      <c r="AS8" s="61">
        <f>Data!BZ12</f>
        <v>3</v>
      </c>
      <c r="AT8" s="61">
        <f>Data!CA12</f>
        <v>2.5</v>
      </c>
      <c r="AU8" s="61">
        <f>Data!CB12</f>
        <v>2.5</v>
      </c>
      <c r="AV8" s="61">
        <f>Data!CC12</f>
        <v>3</v>
      </c>
      <c r="AW8" s="61">
        <f>Data!CD12</f>
        <v>3</v>
      </c>
      <c r="AX8" s="61"/>
      <c r="AY8" s="61"/>
      <c r="AZ8" s="61"/>
      <c r="BA8" s="61"/>
      <c r="BB8" s="61"/>
      <c r="BC8" s="61">
        <f>Data!AA12</f>
        <v>2</v>
      </c>
      <c r="BD8" s="61">
        <f>Data!AB12</f>
        <v>1</v>
      </c>
      <c r="BE8" s="61">
        <f>Data!AC12</f>
        <v>0</v>
      </c>
      <c r="BF8" s="61">
        <f>Data!AD12</f>
        <v>0</v>
      </c>
      <c r="BG8" s="61">
        <f>Data!AE12</f>
        <v>0</v>
      </c>
      <c r="BH8" s="61">
        <f>Data!AF12</f>
        <v>1</v>
      </c>
      <c r="BI8" s="61">
        <f>Data!AG12</f>
        <v>0</v>
      </c>
      <c r="BJ8" s="61">
        <f>Data!AH12</f>
        <v>0</v>
      </c>
      <c r="BK8" s="61">
        <f>Data!AI12</f>
        <v>0</v>
      </c>
      <c r="BL8" s="61">
        <f>Data!AJ12</f>
        <v>0</v>
      </c>
      <c r="BM8" s="61">
        <f>Data!AK12</f>
        <v>0</v>
      </c>
      <c r="BN8" s="61">
        <f>Data!AL12</f>
        <v>0</v>
      </c>
      <c r="BO8" s="61">
        <f>Data!AM12</f>
        <v>0</v>
      </c>
      <c r="BP8" s="61">
        <f>Data!AN12</f>
        <v>0</v>
      </c>
      <c r="BQ8" s="61">
        <f>Data!AO12</f>
        <v>0</v>
      </c>
      <c r="BR8" s="61">
        <f>Data!AP12</f>
        <v>4</v>
      </c>
      <c r="BS8" s="61">
        <f>Data!AQ12</f>
        <v>2</v>
      </c>
      <c r="BT8" s="61">
        <f>Data!AR12</f>
        <v>0</v>
      </c>
      <c r="BU8" s="61">
        <f>Data!AS12</f>
        <v>1</v>
      </c>
      <c r="BV8" s="61">
        <f>Data!AT12</f>
        <v>0</v>
      </c>
      <c r="BW8" s="61">
        <f>Data!GS12</f>
        <v>0</v>
      </c>
      <c r="BX8" s="61">
        <f>Data!O12</f>
        <v>1</v>
      </c>
      <c r="BY8" s="61">
        <f>SUM(Data!CT12:CU12)</f>
        <v>2</v>
      </c>
      <c r="BZ8" s="61"/>
      <c r="CA8" s="61">
        <f>'Metrics EyeTracking'!XJ6</f>
        <v>97.061469601184569</v>
      </c>
      <c r="CB8" s="61">
        <f>'Metrics EyeTracking'!XJ7</f>
        <v>61.276609690775004</v>
      </c>
      <c r="CC8" s="61">
        <f>'Metrics EyeTracking'!ABH6</f>
        <v>123.32555929635355</v>
      </c>
      <c r="CD8" s="61">
        <f>'Metrics EyeTracking'!ABH7</f>
        <v>70.102355443506028</v>
      </c>
      <c r="CE8" s="61">
        <f>'Metrics EyeTracking'!AJD6</f>
        <v>2.024057848005385</v>
      </c>
      <c r="CF8" s="61">
        <f>'Metrics EyeTracking'!AJD7</f>
        <v>1.2453681735659208</v>
      </c>
      <c r="CG8" s="61">
        <f>'Metrics EyeTracking'!QV6</f>
        <v>14.792378403127531</v>
      </c>
      <c r="CH8" s="61">
        <f>'Metrics EyeTracking'!BD6</f>
        <v>2.7104916490989766</v>
      </c>
      <c r="CI8" s="82">
        <f>'Metrics EyeTracking'!BD7</f>
        <v>2.6593933560879082</v>
      </c>
      <c r="CJ8" s="61">
        <f>'Metrics EyeTracking'!FB6</f>
        <v>32.547323694615706</v>
      </c>
      <c r="CK8" s="61">
        <f>'Metrics EyeTracking'!FB7</f>
        <v>27.232209553899562</v>
      </c>
      <c r="CL8" s="82">
        <f>'Metrics EyeTracking'!IZ6</f>
        <v>100.36294912277539</v>
      </c>
      <c r="CM8" s="61">
        <f>'Metrics EyeTracking'!IZ7</f>
        <v>62.684248799546786</v>
      </c>
      <c r="CN8" s="61">
        <f>'Metrics EyeTracking'!MX6</f>
        <v>406.14285714285717</v>
      </c>
      <c r="CO8" s="61">
        <f>'Metrics EyeTracking'!MX7</f>
        <v>411</v>
      </c>
      <c r="CP8" s="61">
        <f>'Metrics EyeTracking'!ADX6</f>
        <v>71.848695100905147</v>
      </c>
      <c r="CQ8" s="61">
        <f>'Metrics EyeTracking'!AHV6</f>
        <v>0.69957741963383946</v>
      </c>
      <c r="CR8" s="61">
        <f>'Metrics EyeTracking'!AHV7</f>
        <v>0.48574880562642109</v>
      </c>
      <c r="CS8" s="61">
        <f>'Metrics EyeTracking'!ALT5</f>
        <v>24.189964184083532</v>
      </c>
      <c r="CT8" s="61">
        <f>'Metrics EyeTracking'!ALT6</f>
        <v>4.2444368073196159</v>
      </c>
      <c r="CU8" s="61">
        <f>'Metrics EyeTracking'!ALT7</f>
        <v>2210.3634145418628</v>
      </c>
      <c r="CV8" s="61">
        <f>'Metrics EyeTracking'!AOJ8</f>
        <v>35.779153262825638</v>
      </c>
      <c r="CW8" s="401">
        <v>0.62656250000000002</v>
      </c>
      <c r="CX8" s="81">
        <f>Data!BH12</f>
        <v>2</v>
      </c>
      <c r="CY8" s="81">
        <f>Data!BI12</f>
        <v>2</v>
      </c>
      <c r="CZ8" s="81">
        <f>Data!BJ12</f>
        <v>3</v>
      </c>
      <c r="DA8" s="81">
        <f>Data!BK12</f>
        <v>4</v>
      </c>
      <c r="DB8" s="81">
        <f>Data!BL12</f>
        <v>3</v>
      </c>
      <c r="DC8" s="81">
        <f>Data!BM12</f>
        <v>4</v>
      </c>
      <c r="DD8" s="81">
        <f>Data!BN12</f>
        <v>4</v>
      </c>
      <c r="DE8" s="81">
        <f>Data!BO12</f>
        <v>4</v>
      </c>
      <c r="DF8" s="210">
        <f>Data!BP12</f>
        <v>0</v>
      </c>
      <c r="DG8" s="398">
        <f>Data!EE12</f>
        <v>23</v>
      </c>
      <c r="DH8" s="61">
        <f>Data!EF12</f>
        <v>77</v>
      </c>
      <c r="DI8" s="81">
        <f t="shared" si="0"/>
        <v>26</v>
      </c>
      <c r="DJ8" s="440">
        <f>Data!EG12</f>
        <v>95</v>
      </c>
      <c r="DK8" s="412"/>
      <c r="DL8" s="428" t="s">
        <v>901</v>
      </c>
      <c r="DM8" s="61">
        <f t="shared" si="20"/>
        <v>27.533485330030622</v>
      </c>
      <c r="DN8" s="61">
        <f t="shared" ref="DN8:DN11" si="24">CV11</f>
        <v>33.800202930863222</v>
      </c>
      <c r="DO8" s="412"/>
      <c r="DP8" s="190" t="s">
        <v>949</v>
      </c>
      <c r="DQ8" s="61">
        <f>$CA$16</f>
        <v>77.850016833224913</v>
      </c>
      <c r="DR8" s="61">
        <f t="shared" ref="DR8:DR11" si="25">CA11</f>
        <v>144.78996400520197</v>
      </c>
      <c r="DS8" s="412"/>
      <c r="DT8" s="190" t="s">
        <v>950</v>
      </c>
      <c r="DU8" s="61">
        <f t="shared" si="21"/>
        <v>53.902946527302809</v>
      </c>
      <c r="DV8" s="61">
        <f t="shared" ref="DV8:DV11" si="26">CB11</f>
        <v>62.634116925996757</v>
      </c>
      <c r="DW8" s="412"/>
      <c r="DX8" s="190" t="s">
        <v>951</v>
      </c>
      <c r="DY8" s="61">
        <f t="shared" si="22"/>
        <v>93.120777533092905</v>
      </c>
      <c r="DZ8" s="61">
        <f t="shared" ref="DZ8:DZ11" si="27">CC11</f>
        <v>171.354992014391</v>
      </c>
      <c r="EA8" s="412"/>
      <c r="EB8" s="190" t="s">
        <v>952</v>
      </c>
      <c r="EC8" s="61">
        <f t="shared" si="23"/>
        <v>61.845454815093817</v>
      </c>
      <c r="ED8" s="61">
        <f t="shared" ref="ED8:ED11" si="28">CD11</f>
        <v>86.911856826591659</v>
      </c>
      <c r="EE8" s="412"/>
      <c r="EF8" s="190" t="s">
        <v>953</v>
      </c>
      <c r="EG8" s="61">
        <f>$CE$16</f>
        <v>1.7000935263827042</v>
      </c>
      <c r="EH8" s="61">
        <f t="shared" ref="EH8:EH11" si="29">CE11</f>
        <v>3.5595621332058216</v>
      </c>
      <c r="EI8" s="412"/>
      <c r="EJ8" s="190" t="s">
        <v>954</v>
      </c>
      <c r="EK8" s="61">
        <f>$CF$16</f>
        <v>1.0562897641043087</v>
      </c>
      <c r="EL8" s="61">
        <f t="shared" ref="EL8:EL11" si="30">CF11</f>
        <v>1.8923098511694223</v>
      </c>
      <c r="EN8" s="190" t="s">
        <v>897</v>
      </c>
      <c r="EO8" s="401">
        <f>$CW$16</f>
        <v>0.76083219999999996</v>
      </c>
      <c r="EP8" s="401">
        <f t="shared" ref="EP8:EP11" si="31">CW11</f>
        <v>0.77100336999999997</v>
      </c>
      <c r="EQ8" s="388"/>
      <c r="ER8" s="190" t="s">
        <v>896</v>
      </c>
      <c r="ES8" s="82">
        <f>$CU$16</f>
        <v>1188.792756664807</v>
      </c>
      <c r="ET8" s="82">
        <f>CU11</f>
        <v>780.1503279588643</v>
      </c>
      <c r="EU8" s="388"/>
      <c r="EV8" s="84" t="s">
        <v>886</v>
      </c>
      <c r="EW8" s="82">
        <f>CN16</f>
        <v>274.8</v>
      </c>
      <c r="EX8" s="82">
        <f>CN11</f>
        <v>184</v>
      </c>
      <c r="EY8" s="388"/>
      <c r="EZ8" s="316" t="s">
        <v>887</v>
      </c>
      <c r="FA8" s="189">
        <f>CO16</f>
        <v>221</v>
      </c>
      <c r="FB8" s="189">
        <f>CO11</f>
        <v>184</v>
      </c>
      <c r="FC8" s="388"/>
      <c r="FD8" s="91" t="s">
        <v>894</v>
      </c>
      <c r="FE8" s="391">
        <f>$CS$16</f>
        <v>22.993862156008369</v>
      </c>
      <c r="FF8" s="82">
        <f>CS11</f>
        <v>24.951689809418323</v>
      </c>
      <c r="FG8" s="388"/>
      <c r="FH8" s="428" t="s">
        <v>895</v>
      </c>
      <c r="FI8" s="391">
        <f>CT16</f>
        <v>4.0321604715821859</v>
      </c>
      <c r="FJ8" s="82">
        <f>CT11</f>
        <v>3.4363840652613926</v>
      </c>
      <c r="FK8" s="388"/>
      <c r="FL8" s="387" t="s">
        <v>890</v>
      </c>
      <c r="FM8" s="391">
        <f>CQ16</f>
        <v>0.80456992657166926</v>
      </c>
      <c r="FN8" s="82">
        <f>CQ11</f>
        <v>1.181516175024298</v>
      </c>
      <c r="FO8" s="388"/>
      <c r="FP8" s="387" t="s">
        <v>891</v>
      </c>
      <c r="FQ8" s="391">
        <f>CR16</f>
        <v>0.72696218736171336</v>
      </c>
      <c r="FR8" s="82">
        <f>CR11</f>
        <v>0.89478200431300603</v>
      </c>
      <c r="FS8" s="388"/>
      <c r="FT8" s="387" t="s">
        <v>889</v>
      </c>
      <c r="FU8" s="391">
        <f>CP16</f>
        <v>194.79129504102747</v>
      </c>
      <c r="FV8" s="82">
        <f>CP11</f>
        <v>90.902684800225487</v>
      </c>
      <c r="FW8" s="388"/>
      <c r="FX8" s="387" t="s">
        <v>884</v>
      </c>
      <c r="FY8" s="391">
        <f>CL16</f>
        <v>31.624557066398154</v>
      </c>
      <c r="FZ8" s="82">
        <f>CL11</f>
        <v>80.479079754831275</v>
      </c>
      <c r="GA8" s="388"/>
      <c r="GB8" s="387" t="s">
        <v>885</v>
      </c>
      <c r="GC8" s="391">
        <f>CM16</f>
        <v>27.396052909346835</v>
      </c>
      <c r="GD8" s="82">
        <f>CM11</f>
        <v>80.479079754831275</v>
      </c>
      <c r="GE8" s="388"/>
      <c r="GF8" s="387" t="s">
        <v>882</v>
      </c>
      <c r="GG8" s="391">
        <f>$CJ$16</f>
        <v>28.896866402196586</v>
      </c>
      <c r="GH8" s="82">
        <f>CJ11</f>
        <v>80.479079754831275</v>
      </c>
      <c r="GI8" s="388"/>
      <c r="GJ8" s="387" t="s">
        <v>883</v>
      </c>
      <c r="GK8" s="391">
        <f>$CK$16</f>
        <v>22.578381429019956</v>
      </c>
      <c r="GL8" s="82">
        <f>CK11</f>
        <v>80.479079754831275</v>
      </c>
      <c r="GM8" s="388"/>
      <c r="GN8" s="61" t="s">
        <v>881</v>
      </c>
      <c r="GO8" s="391">
        <f>CI16</f>
        <v>0.62239611793116412</v>
      </c>
      <c r="GP8" s="82">
        <f>CI11</f>
        <v>0.96484134148586342</v>
      </c>
      <c r="GQ8" s="388"/>
      <c r="GR8" s="61" t="s">
        <v>880</v>
      </c>
      <c r="GS8" s="82">
        <f>$CH$16</f>
        <v>0.81857166476113474</v>
      </c>
      <c r="GT8" s="82">
        <f>CH11</f>
        <v>0.96484134148586342</v>
      </c>
      <c r="GU8" s="57"/>
      <c r="GV8" s="389" t="s">
        <v>879</v>
      </c>
      <c r="GW8" s="82">
        <f>$CG$16</f>
        <v>10.702818408847662</v>
      </c>
      <c r="GX8" s="82">
        <f>CG11</f>
        <v>4.2280318511732791</v>
      </c>
      <c r="GZ8" s="61"/>
      <c r="HA8" s="61">
        <f>BZ16</f>
        <v>15.25</v>
      </c>
      <c r="HB8" s="61">
        <f>$BZ$19</f>
        <v>30.83</v>
      </c>
      <c r="HE8" s="81">
        <f>Metrics!$QO$10</f>
        <v>17850</v>
      </c>
      <c r="HF8" s="130">
        <f t="shared" si="5"/>
        <v>17.850000000000001</v>
      </c>
      <c r="HH8" s="81">
        <f>Metrics!$QO$7</f>
        <v>23576.5</v>
      </c>
      <c r="HI8" s="130">
        <f t="shared" si="7"/>
        <v>23.576499999999999</v>
      </c>
      <c r="HK8" s="61"/>
      <c r="HL8" s="183">
        <f t="shared" si="6"/>
        <v>13</v>
      </c>
      <c r="HM8" s="183">
        <f t="shared" si="6"/>
        <v>77.25</v>
      </c>
      <c r="HO8" s="61"/>
      <c r="HP8" s="183">
        <v>52</v>
      </c>
      <c r="HQ8" s="183">
        <v>309</v>
      </c>
      <c r="HS8" s="61"/>
      <c r="HT8" s="185">
        <f>AVERAGE(Data!ID20:IO20)</f>
        <v>0.98590599497159292</v>
      </c>
      <c r="HU8" s="185">
        <f>AVERAGE(Data!ID23:IO23)</f>
        <v>0.98316387335459343</v>
      </c>
      <c r="HW8" s="61"/>
      <c r="HX8" s="245">
        <f>AVERAGE(Data!NV20:NX20)</f>
        <v>0.64444444444444438</v>
      </c>
      <c r="HY8" s="245">
        <f>AVERAGE(Data!NV23:NX23)</f>
        <v>0.9555555555555556</v>
      </c>
      <c r="IA8" s="61"/>
      <c r="IB8" s="184">
        <f>$L$16</f>
        <v>0.97196296296296292</v>
      </c>
      <c r="IC8" s="184">
        <f>L14</f>
        <v>2.519703703703704</v>
      </c>
      <c r="ID8" s="242"/>
      <c r="IE8" s="61"/>
      <c r="IF8" s="184">
        <f>AVERAGE(Data!IA20:IC20)</f>
        <v>13.599964141845632</v>
      </c>
      <c r="IG8" s="184">
        <f>AVERAGE(Data!IA18:IC18)</f>
        <v>15.7999305725097</v>
      </c>
      <c r="IJ8" s="61"/>
      <c r="IK8" s="247">
        <f>AVERAGE(Data!HW20:HY20)</f>
        <v>0.98166666666666658</v>
      </c>
      <c r="IL8" s="247">
        <f>AVERAGE(Data!HW18:HY18)</f>
        <v>0.63916666666666666</v>
      </c>
      <c r="IN8" s="61" t="s">
        <v>603</v>
      </c>
      <c r="IO8" s="61">
        <f>$IP$2</f>
        <v>13</v>
      </c>
      <c r="IP8" s="61">
        <f>$IT$3</f>
        <v>18</v>
      </c>
      <c r="IQ8" s="189">
        <f>$IP$3</f>
        <v>21</v>
      </c>
      <c r="IR8" s="61">
        <f>$IP$3</f>
        <v>21</v>
      </c>
      <c r="IU8" s="190" t="str">
        <f>"Totally agree"</f>
        <v>Totally agree</v>
      </c>
      <c r="IV8" s="61">
        <v>8</v>
      </c>
      <c r="IX8" s="61" t="s">
        <v>685</v>
      </c>
      <c r="IY8" s="81">
        <f>AVERAGE(Metrics!AAO6:AAQ6)</f>
        <v>29.186507936507937</v>
      </c>
      <c r="IZ8" s="81">
        <f>AVERAGE(Metrics!YM6:YO6)</f>
        <v>68.441269841269843</v>
      </c>
      <c r="JB8" s="61" t="s">
        <v>716</v>
      </c>
      <c r="JC8" s="130">
        <f>Metrics!$ABE$6*100</f>
        <v>0.55825930542566404</v>
      </c>
      <c r="JD8" s="130">
        <f>Metrics!$ABX$6*100</f>
        <v>1.3288252340574689</v>
      </c>
      <c r="JF8" s="61" t="s">
        <v>688</v>
      </c>
      <c r="JG8" s="81"/>
      <c r="JH8" s="81">
        <f>AVERAGE(Metrics!YQ8:YS8)</f>
        <v>85.149689143784869</v>
      </c>
      <c r="JJ8" s="61" t="s">
        <v>699</v>
      </c>
      <c r="JK8" s="81">
        <f>$Q$19</f>
        <v>1486</v>
      </c>
      <c r="JL8" s="81">
        <f>$Q$20</f>
        <v>1171</v>
      </c>
      <c r="JN8" s="61" t="s">
        <v>700</v>
      </c>
      <c r="JO8" s="81">
        <f>$R$19</f>
        <v>0</v>
      </c>
      <c r="JP8" s="81">
        <f>$R$20</f>
        <v>0</v>
      </c>
      <c r="JR8" s="61" t="s">
        <v>701</v>
      </c>
      <c r="JS8" s="81">
        <f>$S$19</f>
        <v>0</v>
      </c>
      <c r="JT8" s="81">
        <f>$S$20</f>
        <v>0</v>
      </c>
      <c r="JV8" s="61" t="s">
        <v>714</v>
      </c>
      <c r="JW8" s="61">
        <f>$AB$19</f>
        <v>5.4108054997748285</v>
      </c>
      <c r="JX8" s="61">
        <f>$AB$20</f>
        <v>5.7619174577618093</v>
      </c>
      <c r="JY8" s="142"/>
      <c r="KA8" s="61" t="s">
        <v>702</v>
      </c>
      <c r="KB8" s="61">
        <f>$Z$19</f>
        <v>1793</v>
      </c>
      <c r="KC8" s="61">
        <f>$Z$20</f>
        <v>851</v>
      </c>
      <c r="KE8" s="61" t="s">
        <v>703</v>
      </c>
      <c r="KF8" s="61">
        <f>Metrics!$BP$10</f>
        <v>0</v>
      </c>
      <c r="KG8" s="61">
        <f>Metrics!$AA$10</f>
        <v>0</v>
      </c>
      <c r="KI8" s="61" t="s">
        <v>704</v>
      </c>
      <c r="KJ8" s="61">
        <f>Metrics!$BP$9</f>
        <v>0</v>
      </c>
      <c r="KK8" s="61">
        <f>Metrics!$AA$9</f>
        <v>0</v>
      </c>
      <c r="KM8" s="189" t="s">
        <v>719</v>
      </c>
      <c r="KN8" s="81">
        <f>$AA$19</f>
        <v>12.446267097445839</v>
      </c>
      <c r="KO8" s="130">
        <f>$AA$20</f>
        <v>26.260621819567049</v>
      </c>
      <c r="KQ8" s="61" t="s">
        <v>705</v>
      </c>
      <c r="KR8" s="81">
        <f>$V$19</f>
        <v>1404</v>
      </c>
      <c r="KS8" s="81">
        <f>V20</f>
        <v>1096</v>
      </c>
      <c r="KU8" s="61" t="s">
        <v>706</v>
      </c>
      <c r="KV8" s="81">
        <f>$W$19</f>
        <v>0</v>
      </c>
      <c r="KW8" s="81">
        <f>$W$20</f>
        <v>0</v>
      </c>
      <c r="KY8" s="61" t="s">
        <v>707</v>
      </c>
      <c r="KZ8" s="81">
        <f>$X$19</f>
        <v>0</v>
      </c>
      <c r="LA8" s="81">
        <f>$X$20</f>
        <v>0</v>
      </c>
      <c r="LC8" s="61" t="s">
        <v>720</v>
      </c>
      <c r="LD8" s="61">
        <f>$AC$19</f>
        <v>2.9544675023141118</v>
      </c>
      <c r="LE8" s="61">
        <f>AC20</f>
        <v>4.3145855353905951</v>
      </c>
      <c r="LG8" s="61" t="s">
        <v>708</v>
      </c>
      <c r="LH8" s="61">
        <f>$Y$19</f>
        <v>3995</v>
      </c>
      <c r="LI8" s="81">
        <f>Y20</f>
        <v>2057</v>
      </c>
      <c r="LK8" s="61" t="s">
        <v>709</v>
      </c>
      <c r="LL8" s="61"/>
      <c r="LM8" s="61">
        <f>Metrics!$AC$10</f>
        <v>1</v>
      </c>
      <c r="LO8" s="61" t="s">
        <v>711</v>
      </c>
      <c r="LP8" s="61"/>
      <c r="LQ8" s="61">
        <f>Metrics!$AC$9</f>
        <v>0</v>
      </c>
      <c r="LS8" s="61" t="s">
        <v>721</v>
      </c>
      <c r="LT8" s="61"/>
      <c r="LU8" s="61">
        <f>Metrics!$AC$6</f>
        <v>11.357458103711636</v>
      </c>
      <c r="LX8" s="61" t="s">
        <v>830</v>
      </c>
      <c r="LY8" s="183" t="s">
        <v>831</v>
      </c>
      <c r="LZ8" s="183" t="str">
        <f>CONCATENATE(ROUND(AVERAGE(Data!EF6:EF7,Data!EF10:EF12,Data!EF15:EF18,Data!EF21:EF22),1),"±",ROUND(STDEV(Data!EF6:EF7,Data!EF10:EF12,Data!EF15:EF18,Data!EF21:EF22),1))</f>
        <v>53.5±23</v>
      </c>
      <c r="MA8" s="312" t="s">
        <v>831</v>
      </c>
      <c r="MC8" s="61" t="s">
        <v>845</v>
      </c>
      <c r="MD8" s="61">
        <f>$B$12</f>
        <v>61</v>
      </c>
      <c r="ME8" s="61">
        <f>B20</f>
        <v>79</v>
      </c>
      <c r="MG8" s="61" t="s">
        <v>834</v>
      </c>
      <c r="MH8" s="61">
        <f>$BW$14</f>
        <v>91</v>
      </c>
      <c r="MI8" s="61">
        <f>$BW$20</f>
        <v>93</v>
      </c>
      <c r="MJ8" s="61">
        <f>$BW$19</f>
        <v>105</v>
      </c>
      <c r="ML8" s="61" t="s">
        <v>836</v>
      </c>
      <c r="MM8" s="82">
        <f>$G$19</f>
        <v>44</v>
      </c>
      <c r="MN8" s="82">
        <f>$G$20</f>
        <v>22</v>
      </c>
      <c r="MP8" s="61" t="s">
        <v>837</v>
      </c>
      <c r="MQ8" s="61"/>
      <c r="MR8" s="82">
        <f>D20</f>
        <v>48.022500000000001</v>
      </c>
      <c r="MT8" s="191" t="s">
        <v>606</v>
      </c>
      <c r="MU8" s="81">
        <f>K20</f>
        <v>3</v>
      </c>
      <c r="MV8" s="81">
        <f>K13</f>
        <v>2</v>
      </c>
      <c r="MW8" s="81">
        <f>$K$19</f>
        <v>0</v>
      </c>
    </row>
    <row r="9" spans="1:361" ht="15.75" thickBot="1" x14ac:dyDescent="0.3">
      <c r="A9" s="537" t="s">
        <v>531</v>
      </c>
      <c r="B9" s="398">
        <f>Data!AU13</f>
        <v>79</v>
      </c>
      <c r="C9" s="82"/>
      <c r="D9" s="82">
        <f>Metrics!QL7/1000</f>
        <v>29.952500000000001</v>
      </c>
      <c r="E9" s="81">
        <f>Metrics!TD8</f>
        <v>64</v>
      </c>
      <c r="F9" s="61"/>
      <c r="G9" s="82">
        <f>Metrics!QL10/1000</f>
        <v>18.5</v>
      </c>
      <c r="H9" s="61" t="str">
        <f>Data!FJ13</f>
        <v>0 = Tout à fait d'accord</v>
      </c>
      <c r="I9" s="61" t="str">
        <f>Data!FN13</f>
        <v>2 = Indifférent</v>
      </c>
      <c r="J9" s="61">
        <f>Data!GT13</f>
        <v>0</v>
      </c>
      <c r="K9" s="81">
        <f>Data!HL13</f>
        <v>0</v>
      </c>
      <c r="L9" s="130">
        <f>AVERAGE(Data!OD13:OF13)/1000</f>
        <v>1.3610740740740741</v>
      </c>
      <c r="M9" s="81">
        <f>AVERAGE(Metrics!YA6:YC6)</f>
        <v>23.69047619047619</v>
      </c>
      <c r="N9" s="354">
        <f>AVERAGE(Data!IA13:IC13)</f>
        <v>15.538823445638</v>
      </c>
      <c r="O9" s="81">
        <f>Metrics!$QL$7</f>
        <v>29952.5</v>
      </c>
      <c r="P9" s="743">
        <f>AVERAGE(Data!HW13:HY13)</f>
        <v>0.93916666666666659</v>
      </c>
      <c r="Q9" s="61">
        <f>Metrics!$J$11</f>
        <v>1320</v>
      </c>
      <c r="R9" s="61">
        <f>Metrics!$J$10</f>
        <v>0</v>
      </c>
      <c r="S9" s="61">
        <f>Metrics!$J$9</f>
        <v>0</v>
      </c>
      <c r="T9" s="130">
        <f>Metrics!ABA$6*100</f>
        <v>0.76102442424571859</v>
      </c>
      <c r="U9" s="81">
        <f>AVERAGE(Metrics!YA8:YC8)</f>
        <v>14.784172013784913</v>
      </c>
      <c r="V9" s="61">
        <f>Metrics!$L$11</f>
        <v>886</v>
      </c>
      <c r="W9" s="61">
        <f>Metrics!$L$10</f>
        <v>0</v>
      </c>
      <c r="X9" s="61">
        <f>Metrics!$L$9</f>
        <v>0</v>
      </c>
      <c r="Y9" s="61">
        <f>Metrics!$M$11</f>
        <v>1164</v>
      </c>
      <c r="Z9" s="61">
        <f>Metrics!$K$11</f>
        <v>660</v>
      </c>
      <c r="AA9" s="61">
        <f>Metrics!$K$6</f>
        <v>19.96034583345784</v>
      </c>
      <c r="AB9" s="61">
        <f>Metrics!$J$6</f>
        <v>4.2960212149205699</v>
      </c>
      <c r="AC9" s="61">
        <f>Metrics!$L$6</f>
        <v>5.8881970563790924</v>
      </c>
      <c r="AD9" s="61">
        <f>Metrics!$M$6</f>
        <v>20.28733757599478</v>
      </c>
      <c r="AE9" s="61">
        <f>Data!AW13</f>
        <v>18.899999999999999</v>
      </c>
      <c r="AF9" s="61">
        <f>Data!AY13</f>
        <v>18.100000000000001</v>
      </c>
      <c r="AG9" s="61">
        <f>Data!BA13</f>
        <v>20.3</v>
      </c>
      <c r="AH9" s="61">
        <f>Data!BC13</f>
        <v>19.899999999999999</v>
      </c>
      <c r="AI9" s="61"/>
      <c r="AJ9" s="61">
        <f>Data!O13</f>
        <v>0</v>
      </c>
      <c r="AK9" s="61"/>
      <c r="AL9" s="61"/>
      <c r="AM9" s="61">
        <f>Data!C13</f>
        <v>25</v>
      </c>
      <c r="AN9" s="61">
        <f>Data!BU13</f>
        <v>0</v>
      </c>
      <c r="AO9" s="61">
        <f>Data!BV13</f>
        <v>0</v>
      </c>
      <c r="AP9" s="61">
        <f>Data!BW13</f>
        <v>0</v>
      </c>
      <c r="AQ9" s="61">
        <f>Data!BX13</f>
        <v>0</v>
      </c>
      <c r="AR9" s="61">
        <f>Data!BY13</f>
        <v>0</v>
      </c>
      <c r="AS9" s="61">
        <f>Data!BZ13</f>
        <v>0</v>
      </c>
      <c r="AT9" s="61">
        <f>Data!CA13</f>
        <v>0</v>
      </c>
      <c r="AU9" s="61">
        <f>Data!CB13</f>
        <v>0</v>
      </c>
      <c r="AV9" s="61">
        <f>Data!CC13</f>
        <v>0</v>
      </c>
      <c r="AW9" s="61">
        <f>Data!CD13</f>
        <v>0</v>
      </c>
      <c r="AX9" s="61">
        <f>Data!GN13</f>
        <v>46</v>
      </c>
      <c r="AY9" s="61">
        <f>Data!GO13</f>
        <v>28</v>
      </c>
      <c r="AZ9" s="61">
        <f>Data!GP13</f>
        <v>8</v>
      </c>
      <c r="BA9" s="61">
        <f>Data!GQ13</f>
        <v>20</v>
      </c>
      <c r="BB9" s="61">
        <f>Data!GR13</f>
        <v>14</v>
      </c>
      <c r="BC9" s="61">
        <f>Data!AA13</f>
        <v>4</v>
      </c>
      <c r="BD9" s="61">
        <f>Data!AB13</f>
        <v>4</v>
      </c>
      <c r="BE9" s="61">
        <f>Data!AC13</f>
        <v>4</v>
      </c>
      <c r="BF9" s="61">
        <f>Data!AD13</f>
        <v>4</v>
      </c>
      <c r="BG9" s="61">
        <f>Data!AE13</f>
        <v>4</v>
      </c>
      <c r="BH9" s="61">
        <f>Data!AF13</f>
        <v>4</v>
      </c>
      <c r="BI9" s="61">
        <f>Data!AG13</f>
        <v>4</v>
      </c>
      <c r="BJ9" s="61">
        <f>Data!AH13</f>
        <v>4</v>
      </c>
      <c r="BK9" s="61">
        <f>Data!AI13</f>
        <v>4</v>
      </c>
      <c r="BL9" s="61">
        <f>Data!AJ13</f>
        <v>4</v>
      </c>
      <c r="BM9" s="61">
        <f>Data!AK13</f>
        <v>4</v>
      </c>
      <c r="BN9" s="61">
        <f>Data!AL13</f>
        <v>4</v>
      </c>
      <c r="BO9" s="61">
        <f>Data!AM13</f>
        <v>4</v>
      </c>
      <c r="BP9" s="61">
        <f>Data!AN13</f>
        <v>4</v>
      </c>
      <c r="BQ9" s="61">
        <f>Data!AO13</f>
        <v>4</v>
      </c>
      <c r="BR9" s="61">
        <f>Data!AP13</f>
        <v>3</v>
      </c>
      <c r="BS9" s="61">
        <f>Data!AQ13</f>
        <v>4</v>
      </c>
      <c r="BT9" s="61">
        <f>Data!AR13</f>
        <v>4</v>
      </c>
      <c r="BU9" s="61">
        <f>Data!AS13</f>
        <v>4</v>
      </c>
      <c r="BV9" s="61">
        <f>Data!AT13</f>
        <v>4</v>
      </c>
      <c r="BW9" s="61">
        <f>Data!GS13</f>
        <v>116</v>
      </c>
      <c r="BX9" s="61">
        <f>Data!O13</f>
        <v>0</v>
      </c>
      <c r="BY9" s="61">
        <f>SUM(Data!CT13:CU13)</f>
        <v>0</v>
      </c>
      <c r="BZ9" s="61">
        <f>ROUND((Data!OL13-Data!OK13)*1440,2)</f>
        <v>16.73</v>
      </c>
      <c r="CA9" s="61">
        <f>'Metrics EyeTracking'!WR6</f>
        <v>130.73785469620128</v>
      </c>
      <c r="CB9" s="61">
        <f>'Metrics EyeTracking'!WR7</f>
        <v>56.99598659471161</v>
      </c>
      <c r="CC9" s="61">
        <f>'Metrics EyeTracking'!AAP6</f>
        <v>155.83719671276708</v>
      </c>
      <c r="CD9" s="61">
        <f>'Metrics EyeTracking'!AAP7</f>
        <v>68.257222791088452</v>
      </c>
      <c r="CE9" s="61">
        <f>'Metrics EyeTracking'!AIL6</f>
        <v>2.6648761517130684</v>
      </c>
      <c r="CF9" s="61">
        <f>'Metrics EyeTracking'!AIL7</f>
        <v>1.2420733350199982</v>
      </c>
      <c r="CG9" s="61">
        <f>'Metrics EyeTracking'!QD6</f>
        <v>10.527793374508704</v>
      </c>
      <c r="CH9" s="61">
        <f>'Metrics EyeTracking'!AL6</f>
        <v>0.80820727550400062</v>
      </c>
      <c r="CI9" s="82">
        <f>'Metrics EyeTracking'!AL7</f>
        <v>0.68740908698993985</v>
      </c>
      <c r="CJ9" s="61">
        <f>'Metrics EyeTracking'!EJ6</f>
        <v>22.792053235565533</v>
      </c>
      <c r="CK9" s="61">
        <f>'Metrics EyeTracking'!EJ7</f>
        <v>21.140030307539348</v>
      </c>
      <c r="CL9" s="82">
        <f>'Metrics EyeTracking'!IH6</f>
        <v>26.435703325776167</v>
      </c>
      <c r="CM9" s="61">
        <f>'Metrics EyeTracking'!IH7</f>
        <v>24.258601869158404</v>
      </c>
      <c r="CN9" s="61">
        <f>'Metrics EyeTracking'!MF6</f>
        <v>193.4</v>
      </c>
      <c r="CO9" s="61">
        <f>'Metrics EyeTracking'!MF7</f>
        <v>134</v>
      </c>
      <c r="CP9" s="61">
        <f>'Metrics EyeTracking'!ADF6</f>
        <v>56.850084222347</v>
      </c>
      <c r="CQ9" s="61">
        <f>'Metrics EyeTracking'!AHD6</f>
        <v>1.5723484164317649</v>
      </c>
      <c r="CR9" s="61">
        <f>'Metrics EyeTracking'!AHD7</f>
        <v>1.4440707020931016</v>
      </c>
      <c r="CS9" s="61">
        <f>'Metrics EyeTracking'!ALB5</f>
        <v>23.813515349296441</v>
      </c>
      <c r="CT9" s="61">
        <f>'Metrics EyeTracking'!ALB6</f>
        <v>3.3156887959192081</v>
      </c>
      <c r="CU9" s="61">
        <f>'Metrics EyeTracking'!ALB7</f>
        <v>3101.4533692849504</v>
      </c>
      <c r="CV9" s="61">
        <f>'Metrics EyeTracking'!ANR8</f>
        <v>28.509809397446247</v>
      </c>
      <c r="CW9" s="401">
        <v>0.80457270000000003</v>
      </c>
      <c r="CX9" s="81"/>
      <c r="CY9" s="81"/>
      <c r="CZ9" s="81"/>
      <c r="DA9" s="81"/>
      <c r="DB9" s="81"/>
      <c r="DC9" s="81"/>
      <c r="DD9" s="81"/>
      <c r="DE9" s="81"/>
      <c r="DF9" s="210"/>
      <c r="DG9" s="398"/>
      <c r="DH9" s="61"/>
      <c r="DI9" s="81"/>
      <c r="DJ9" s="440"/>
      <c r="DK9" s="412"/>
      <c r="DL9" s="428" t="s">
        <v>901</v>
      </c>
      <c r="DM9" s="61">
        <f t="shared" ref="DM9:DM10" si="32">CV20</f>
        <v>33.101500888690353</v>
      </c>
      <c r="DN9" s="61">
        <f t="shared" si="24"/>
        <v>47.473209763461782</v>
      </c>
      <c r="DO9" s="412"/>
      <c r="DP9" s="190" t="s">
        <v>949</v>
      </c>
      <c r="DQ9" s="61">
        <f t="shared" ref="DQ9:DQ10" si="33">CA20</f>
        <v>111.54485649351138</v>
      </c>
      <c r="DR9" s="61">
        <f t="shared" si="25"/>
        <v>102.91002150357777</v>
      </c>
      <c r="DS9" s="412"/>
      <c r="DT9" s="190" t="s">
        <v>950</v>
      </c>
      <c r="DU9" s="61">
        <f t="shared" ref="DU9:DU10" si="34">CB20</f>
        <v>46.10399151202067</v>
      </c>
      <c r="DV9" s="61">
        <f t="shared" si="26"/>
        <v>59.446225809688649</v>
      </c>
      <c r="DW9" s="412"/>
      <c r="DX9" s="190" t="s">
        <v>951</v>
      </c>
      <c r="DY9" s="61">
        <f t="shared" ref="DY9:DY10" si="35">CC20</f>
        <v>129.84344796705508</v>
      </c>
      <c r="DZ9" s="61">
        <f t="shared" si="27"/>
        <v>124.55870944153764</v>
      </c>
      <c r="EA9" s="412"/>
      <c r="EB9" s="190" t="s">
        <v>952</v>
      </c>
      <c r="EC9" s="61">
        <f t="shared" ref="EC9:EC10" si="36">CD20</f>
        <v>53.768357950854188</v>
      </c>
      <c r="ED9" s="61">
        <f t="shared" si="28"/>
        <v>67.404311608353254</v>
      </c>
      <c r="EE9" s="412"/>
      <c r="EF9" s="190" t="s">
        <v>953</v>
      </c>
      <c r="EG9" s="61">
        <f t="shared" ref="EG9:EG10" si="37">CE20</f>
        <v>2.3754072518351044</v>
      </c>
      <c r="EH9" s="61">
        <f t="shared" si="29"/>
        <v>2.6602140940048193</v>
      </c>
      <c r="EI9" s="412"/>
      <c r="EJ9" s="190" t="s">
        <v>954</v>
      </c>
      <c r="EK9" s="61">
        <f t="shared" ref="EK9:EK10" si="38">CF20</f>
        <v>0.96901352041536259</v>
      </c>
      <c r="EL9" s="61">
        <f t="shared" si="30"/>
        <v>1.2940532988165681</v>
      </c>
      <c r="EN9" s="190" t="s">
        <v>897</v>
      </c>
      <c r="EO9" s="401">
        <f t="shared" ref="EO9:EO10" si="39">CW20</f>
        <v>0.78655059999999999</v>
      </c>
      <c r="EP9" s="401">
        <f t="shared" si="31"/>
        <v>0.72383595000000001</v>
      </c>
      <c r="EQ9" s="388"/>
      <c r="ER9" s="190" t="s">
        <v>896</v>
      </c>
      <c r="ES9" s="82">
        <f>$CU$20</f>
        <v>919.80726084655328</v>
      </c>
      <c r="ET9" s="82">
        <f>CU12</f>
        <v>2031.4114592098827</v>
      </c>
      <c r="EU9" s="388"/>
      <c r="EV9" s="84" t="s">
        <v>886</v>
      </c>
      <c r="EW9" s="82">
        <f>$CN$20</f>
        <v>269.83333333333331</v>
      </c>
      <c r="EX9" s="82">
        <f>CN12</f>
        <v>260.5</v>
      </c>
      <c r="EY9" s="388"/>
      <c r="EZ9" s="316" t="s">
        <v>887</v>
      </c>
      <c r="FA9" s="189">
        <f>CO20</f>
        <v>255</v>
      </c>
      <c r="FB9" s="189">
        <f>CO12</f>
        <v>237.5</v>
      </c>
      <c r="FC9" s="388"/>
      <c r="FD9" s="91" t="s">
        <v>894</v>
      </c>
      <c r="FE9" s="391">
        <f>CS20</f>
        <v>22.797241238135438</v>
      </c>
      <c r="FF9" s="82">
        <f>CS12</f>
        <v>25.507945129318298</v>
      </c>
      <c r="FG9" s="388"/>
      <c r="FH9" s="428" t="s">
        <v>895</v>
      </c>
      <c r="FI9" s="391">
        <f>CT20</f>
        <v>2.5766378089173547</v>
      </c>
      <c r="FJ9" s="82">
        <f>CT12</f>
        <v>3.4017084860941069</v>
      </c>
      <c r="FK9" s="388"/>
      <c r="FL9" s="387" t="s">
        <v>890</v>
      </c>
      <c r="FM9" s="391">
        <f>CQ20</f>
        <v>0.78874049282985603</v>
      </c>
      <c r="FN9" s="82">
        <f>CQ12</f>
        <v>1.104432555278668</v>
      </c>
      <c r="FO9" s="388"/>
      <c r="FP9" s="387" t="s">
        <v>891</v>
      </c>
      <c r="FQ9" s="391">
        <f>CR20</f>
        <v>0.58277391216422492</v>
      </c>
      <c r="FR9" s="82">
        <f>CR12</f>
        <v>0.76470075622902023</v>
      </c>
      <c r="FS9" s="388"/>
      <c r="FT9" s="387" t="s">
        <v>889</v>
      </c>
      <c r="FU9" s="391">
        <f>CP20</f>
        <v>108.95883777239709</v>
      </c>
      <c r="FV9" s="82">
        <f>CP12</f>
        <v>84.322956925022837</v>
      </c>
      <c r="FW9" s="388"/>
      <c r="FX9" s="387" t="s">
        <v>884</v>
      </c>
      <c r="FY9" s="391">
        <f>CL20</f>
        <v>28.64413246612682</v>
      </c>
      <c r="FZ9" s="82">
        <f>CL12</f>
        <v>105.32521037987459</v>
      </c>
      <c r="GA9" s="388"/>
      <c r="GB9" s="387" t="s">
        <v>885</v>
      </c>
      <c r="GC9" s="391">
        <f>CM20</f>
        <v>25.477580282860078</v>
      </c>
      <c r="GD9" s="82">
        <f>CM12</f>
        <v>114.96231573741062</v>
      </c>
      <c r="GE9" s="388"/>
      <c r="GF9" s="387" t="s">
        <v>882</v>
      </c>
      <c r="GG9" s="391">
        <f>$CJ$20</f>
        <v>23.897389565157976</v>
      </c>
      <c r="GH9" s="82">
        <f>CJ12</f>
        <v>67.790082431997931</v>
      </c>
      <c r="GI9" s="388"/>
      <c r="GJ9" s="387" t="s">
        <v>883</v>
      </c>
      <c r="GK9" s="391">
        <f>CK20</f>
        <v>23.522318240804047</v>
      </c>
      <c r="GL9" s="82">
        <f>CK12</f>
        <v>55.267089634118626</v>
      </c>
      <c r="GM9" s="388"/>
      <c r="GN9" s="61" t="s">
        <v>881</v>
      </c>
      <c r="GO9" s="391">
        <f>CI20</f>
        <v>0.64293408985666423</v>
      </c>
      <c r="GP9" s="82">
        <f>CI12</f>
        <v>3.2821417048281534</v>
      </c>
      <c r="GQ9" s="388"/>
      <c r="GR9" s="61" t="s">
        <v>880</v>
      </c>
      <c r="GS9" s="82">
        <f>CH20</f>
        <v>0.6302452161771982</v>
      </c>
      <c r="GT9" s="82">
        <f>CH12</f>
        <v>3.4176594867912877</v>
      </c>
      <c r="GV9" s="389" t="s">
        <v>879</v>
      </c>
      <c r="GW9" s="82">
        <f>$CG$20</f>
        <v>6.4093433983762997</v>
      </c>
      <c r="GX9" s="82">
        <f>CG12</f>
        <v>8.4322956925022829</v>
      </c>
      <c r="GZ9" s="61"/>
      <c r="HA9" s="61">
        <f>BZ20</f>
        <v>18.47</v>
      </c>
      <c r="HB9" s="61"/>
      <c r="HE9" s="81">
        <f>Metrics!$QQ$10</f>
        <v>21500</v>
      </c>
      <c r="HF9" s="130">
        <f t="shared" si="5"/>
        <v>21.5</v>
      </c>
      <c r="HH9" s="81">
        <f>Metrics!$QQ$7</f>
        <v>30223.5</v>
      </c>
      <c r="HI9" s="130">
        <f t="shared" si="7"/>
        <v>30.223500000000001</v>
      </c>
      <c r="HK9" s="61"/>
      <c r="HL9" s="183">
        <f t="shared" si="6"/>
        <v>42.75</v>
      </c>
      <c r="HM9" s="183">
        <f t="shared" si="6"/>
        <v>137.25</v>
      </c>
      <c r="HO9" s="61"/>
      <c r="HP9" s="183">
        <v>171</v>
      </c>
      <c r="HQ9" s="183">
        <v>549</v>
      </c>
      <c r="HS9" s="61"/>
      <c r="HT9" s="185">
        <f>AVERAGE(Data!ID24:IO24)</f>
        <v>0.98519754409790006</v>
      </c>
      <c r="HU9" s="61"/>
      <c r="HW9" s="61"/>
      <c r="HX9" s="245">
        <f>AVERAGE(Data!NV24:NX24)</f>
        <v>0.71111111111111114</v>
      </c>
      <c r="HY9" s="61"/>
      <c r="IA9" s="61"/>
      <c r="IB9" s="184">
        <f>$L$20</f>
        <v>1.7354814814814816</v>
      </c>
      <c r="IC9" s="184">
        <f>$L$19</f>
        <v>3.7198518518518515</v>
      </c>
      <c r="ID9" s="242"/>
      <c r="IE9" s="61"/>
      <c r="IF9" s="184">
        <f>AVERAGE(Data!IA24:IC24)</f>
        <v>18.749885559081999</v>
      </c>
      <c r="IG9" s="184">
        <f>AVERAGE(Data!IA23:IC23)</f>
        <v>21.810949961344367</v>
      </c>
      <c r="IJ9" s="61"/>
      <c r="IK9" s="247">
        <f>AVERAGE(Data!HW24:HY24)</f>
        <v>1</v>
      </c>
      <c r="IL9" s="247">
        <f>AVERAGE(Data!HW23:HY23)</f>
        <v>0.96083333333333332</v>
      </c>
      <c r="IN9" s="61" t="s">
        <v>603</v>
      </c>
      <c r="IO9" s="61">
        <f>$IQ$2</f>
        <v>10</v>
      </c>
      <c r="IP9" s="61"/>
      <c r="IQ9" s="189">
        <f>$IQ$3</f>
        <v>20</v>
      </c>
      <c r="IR9" s="61">
        <f>$IQ$3</f>
        <v>20</v>
      </c>
      <c r="IU9" s="190" t="str">
        <f>"Somewhat agree"</f>
        <v>Somewhat agree</v>
      </c>
      <c r="IV9" s="61">
        <v>0</v>
      </c>
      <c r="IX9" s="61" t="s">
        <v>685</v>
      </c>
      <c r="IY9" s="61"/>
      <c r="IZ9" s="81">
        <f>AVERAGE(Metrics!YQ6:YS6)</f>
        <v>76.003968253968267</v>
      </c>
      <c r="JB9" s="61" t="s">
        <v>716</v>
      </c>
      <c r="JC9" s="130">
        <f>Metrics!$ABF$6*100</f>
        <v>1.1013806206853716</v>
      </c>
      <c r="JD9" s="130"/>
      <c r="JF9" s="61" t="s">
        <v>688</v>
      </c>
      <c r="JG9" s="61"/>
      <c r="JH9" s="81">
        <f>AVERAGE(Metrics!YU8:YW8)</f>
        <v>21.212577960150796</v>
      </c>
      <c r="JJ9" s="61" t="s">
        <v>699</v>
      </c>
      <c r="JK9" s="61"/>
      <c r="JL9" s="81">
        <f>$Q$21</f>
        <v>1614</v>
      </c>
      <c r="JN9" s="61" t="s">
        <v>700</v>
      </c>
      <c r="JO9" s="61"/>
      <c r="JP9" s="81">
        <f>$R$21</f>
        <v>0</v>
      </c>
      <c r="JR9" s="61" t="s">
        <v>701</v>
      </c>
      <c r="JS9" s="61"/>
      <c r="JT9" s="81">
        <f>$S$21</f>
        <v>0</v>
      </c>
      <c r="JV9" s="61" t="s">
        <v>714</v>
      </c>
      <c r="JW9" s="61"/>
      <c r="JX9" s="61">
        <f>$AB$21</f>
        <v>5.2468943902204632</v>
      </c>
      <c r="KA9" s="61" t="s">
        <v>702</v>
      </c>
      <c r="KB9" s="61"/>
      <c r="KC9" s="61">
        <f>$Z$21</f>
        <v>874</v>
      </c>
      <c r="KE9" s="61" t="s">
        <v>703</v>
      </c>
      <c r="KF9" s="61"/>
      <c r="KG9" s="61">
        <f>Metrics!$AE$10</f>
        <v>0</v>
      </c>
      <c r="KI9" s="61" t="s">
        <v>704</v>
      </c>
      <c r="KJ9" s="61"/>
      <c r="KK9" s="61">
        <f>Metrics!$AE$9</f>
        <v>0</v>
      </c>
      <c r="KM9" s="189" t="s">
        <v>719</v>
      </c>
      <c r="KN9" s="81"/>
      <c r="KO9" s="130">
        <f>$AA$21</f>
        <v>14.217240817616277</v>
      </c>
      <c r="KQ9" s="61" t="s">
        <v>705</v>
      </c>
      <c r="KR9" s="61"/>
      <c r="KS9" s="81">
        <f>V21</f>
        <v>946</v>
      </c>
      <c r="KU9" s="61" t="s">
        <v>706</v>
      </c>
      <c r="KV9" s="61"/>
      <c r="KW9" s="81">
        <f>$W$21</f>
        <v>0</v>
      </c>
      <c r="KY9" s="61" t="s">
        <v>707</v>
      </c>
      <c r="KZ9" s="61"/>
      <c r="LA9" s="81">
        <f>$X$21</f>
        <v>0</v>
      </c>
      <c r="LC9" s="61" t="s">
        <v>720</v>
      </c>
      <c r="LD9" s="61"/>
      <c r="LE9" s="61">
        <f>AC21</f>
        <v>4.3620403848639588</v>
      </c>
      <c r="LG9" s="61" t="s">
        <v>708</v>
      </c>
      <c r="LH9" s="61"/>
      <c r="LI9" s="81">
        <f>Y21</f>
        <v>1194</v>
      </c>
      <c r="LK9" s="61" t="s">
        <v>709</v>
      </c>
      <c r="LL9" s="61"/>
      <c r="LM9" s="61">
        <f>Metrics!$AG$10</f>
        <v>0</v>
      </c>
      <c r="LO9" s="61" t="s">
        <v>711</v>
      </c>
      <c r="LP9" s="61"/>
      <c r="LQ9" s="61">
        <f>Metrics!$AG$9</f>
        <v>0</v>
      </c>
      <c r="LS9" s="61" t="s">
        <v>721</v>
      </c>
      <c r="LT9" s="81"/>
      <c r="LU9" s="61">
        <f>Metrics!$AG$6</f>
        <v>20.326023322916665</v>
      </c>
      <c r="MA9" s="353"/>
      <c r="MC9" s="61" t="s">
        <v>845</v>
      </c>
      <c r="MD9" s="61">
        <f>$B$13</f>
        <v>61</v>
      </c>
      <c r="ME9" s="61">
        <f>B21</f>
        <v>80</v>
      </c>
      <c r="MG9" s="61" t="s">
        <v>834</v>
      </c>
      <c r="MH9" s="61">
        <f>$BW$17</f>
        <v>74</v>
      </c>
      <c r="MI9" s="61">
        <f>$BW$21</f>
        <v>91</v>
      </c>
      <c r="MJ9" s="61"/>
      <c r="ML9" s="61" t="s">
        <v>836</v>
      </c>
      <c r="MM9" s="61"/>
      <c r="MN9" s="82">
        <f>$G$21</f>
        <v>21.5</v>
      </c>
      <c r="MP9" s="61" t="s">
        <v>837</v>
      </c>
      <c r="MQ9" s="61"/>
      <c r="MR9" s="82">
        <f>D21</f>
        <v>30.223500000000001</v>
      </c>
      <c r="MT9" s="191" t="s">
        <v>606</v>
      </c>
      <c r="MU9" s="81">
        <f>K21</f>
        <v>0</v>
      </c>
      <c r="MV9" s="81">
        <f>K14</f>
        <v>7</v>
      </c>
      <c r="MW9" s="61"/>
    </row>
    <row r="10" spans="1:361" ht="15.75" thickBot="1" x14ac:dyDescent="0.3">
      <c r="A10" s="537" t="s">
        <v>543</v>
      </c>
      <c r="B10" s="398">
        <f>Data!AU14</f>
        <v>79</v>
      </c>
      <c r="C10" s="82"/>
      <c r="D10" s="82">
        <f>Metrics!QM7/1000</f>
        <v>42.054499999999997</v>
      </c>
      <c r="E10" s="81">
        <f>Metrics!TE8</f>
        <v>109</v>
      </c>
      <c r="F10" s="61"/>
      <c r="G10" s="82">
        <f>Metrics!QM10/1000</f>
        <v>20.7</v>
      </c>
      <c r="H10" s="61" t="str">
        <f>Data!FJ14</f>
        <v>0 = Tout à fait d'accord</v>
      </c>
      <c r="I10" s="61" t="str">
        <f>Data!FN14</f>
        <v>1 = Plutôt d'accord</v>
      </c>
      <c r="J10" s="61">
        <f>Data!GT14</f>
        <v>0</v>
      </c>
      <c r="K10" s="81">
        <f>Data!HL14</f>
        <v>1</v>
      </c>
      <c r="L10" s="130">
        <f>AVERAGE(Data!OD14:OF14)/1000</f>
        <v>1.889148148148148</v>
      </c>
      <c r="M10" s="81">
        <f>AVERAGE(Metrics!YE6:YG6)</f>
        <v>84.494444444444454</v>
      </c>
      <c r="N10" s="354">
        <f>AVERAGE(Data!IA14:IC14)</f>
        <v>21.227625528971334</v>
      </c>
      <c r="O10" s="81">
        <f>Metrics!$QM$7</f>
        <v>42054.5</v>
      </c>
      <c r="P10" s="743">
        <f>AVERAGE(Data!HW14:HY14)</f>
        <v>0.73083333333333333</v>
      </c>
      <c r="Q10" s="61" t="str">
        <f>Metrics!$N$11</f>
        <v>Right Controller Jerk CHUM-RV-009 Low jerks FingerFollow</v>
      </c>
      <c r="R10" s="61" t="str">
        <f>Metrics!$N$10</f>
        <v>Right Controller Jerk CHUM-RV-009 Moderate jerks FingerFollow</v>
      </c>
      <c r="S10" s="61" t="str">
        <f>Metrics!$N$9</f>
        <v>Right Controller Jerk CHUM-RV-009 High jerks FingerFollow</v>
      </c>
      <c r="T10" s="130">
        <f>Metrics!ABB$6*100</f>
        <v>1.5268331670627875</v>
      </c>
      <c r="U10" s="81">
        <f>AVERAGE(Metrics!YE8:YG8)</f>
        <v>95.388837068214272</v>
      </c>
      <c r="V10" s="61">
        <f>Metrics!$P$11</f>
        <v>1157</v>
      </c>
      <c r="W10" s="61">
        <f>Metrics!$P$10</f>
        <v>0</v>
      </c>
      <c r="X10" s="61">
        <f>Metrics!$P$9</f>
        <v>0</v>
      </c>
      <c r="Y10" s="61">
        <f>Metrics!$Q$11</f>
        <v>1640</v>
      </c>
      <c r="Z10" s="61">
        <f>Metrics!$O$11</f>
        <v>1004</v>
      </c>
      <c r="AA10" s="61">
        <f>Metrics!$O$6</f>
        <v>13.113037921015112</v>
      </c>
      <c r="AB10" s="61" t="str">
        <f>Metrics!$N$6</f>
        <v>Right Controller Jerk CHUM-RV-009 Average FingerFollow</v>
      </c>
      <c r="AC10" s="61">
        <f>Metrics!$P$6</f>
        <v>1.5244817818686249</v>
      </c>
      <c r="AD10" s="61">
        <f>Metrics!$Q$6</f>
        <v>4.335187213474752</v>
      </c>
      <c r="AE10" s="61">
        <f>Data!AW14</f>
        <v>21.2</v>
      </c>
      <c r="AF10" s="61">
        <f>Data!AY14</f>
        <v>20.2</v>
      </c>
      <c r="AG10" s="61">
        <f>Data!BA14</f>
        <v>18.600000000000001</v>
      </c>
      <c r="AH10" s="61">
        <f>Data!BC14</f>
        <v>17</v>
      </c>
      <c r="AI10" s="61"/>
      <c r="AJ10" s="61">
        <f>Data!O14</f>
        <v>0</v>
      </c>
      <c r="AK10" s="61"/>
      <c r="AL10" s="61"/>
      <c r="AM10" s="61">
        <f>Data!C14</f>
        <v>32</v>
      </c>
      <c r="AN10" s="61">
        <f>Data!BU14</f>
        <v>0</v>
      </c>
      <c r="AO10" s="61">
        <f>Data!BV14</f>
        <v>0</v>
      </c>
      <c r="AP10" s="61">
        <f>Data!BW14</f>
        <v>0</v>
      </c>
      <c r="AQ10" s="61">
        <f>Data!BX14</f>
        <v>0</v>
      </c>
      <c r="AR10" s="61">
        <f>Data!BY14</f>
        <v>0</v>
      </c>
      <c r="AS10" s="61">
        <f>Data!BZ14</f>
        <v>0</v>
      </c>
      <c r="AT10" s="61">
        <f>Data!CA14</f>
        <v>0</v>
      </c>
      <c r="AU10" s="61">
        <f>Data!CB14</f>
        <v>0</v>
      </c>
      <c r="AV10" s="61">
        <f>Data!CC14</f>
        <v>0</v>
      </c>
      <c r="AW10" s="61">
        <f>Data!CD14</f>
        <v>0</v>
      </c>
      <c r="AX10" s="61">
        <f>Data!GN14</f>
        <v>41</v>
      </c>
      <c r="AY10" s="61">
        <f>Data!GO14</f>
        <v>24</v>
      </c>
      <c r="AZ10" s="61">
        <f>Data!GP14</f>
        <v>6</v>
      </c>
      <c r="BA10" s="61">
        <f>Data!GQ14</f>
        <v>18</v>
      </c>
      <c r="BB10" s="61">
        <f>Data!GR14</f>
        <v>12</v>
      </c>
      <c r="BC10" s="61">
        <f>Data!AA14</f>
        <v>4</v>
      </c>
      <c r="BD10" s="61">
        <f>Data!AB14</f>
        <v>4</v>
      </c>
      <c r="BE10" s="61">
        <f>Data!AC14</f>
        <v>4</v>
      </c>
      <c r="BF10" s="61">
        <f>Data!AD14</f>
        <v>4</v>
      </c>
      <c r="BG10" s="61">
        <f>Data!AE14</f>
        <v>4</v>
      </c>
      <c r="BH10" s="61">
        <f>Data!AF14</f>
        <v>4</v>
      </c>
      <c r="BI10" s="61">
        <f>Data!AG14</f>
        <v>4</v>
      </c>
      <c r="BJ10" s="61">
        <f>Data!AH14</f>
        <v>4</v>
      </c>
      <c r="BK10" s="61">
        <f>Data!AI14</f>
        <v>4</v>
      </c>
      <c r="BL10" s="61">
        <f>Data!AJ14</f>
        <v>4</v>
      </c>
      <c r="BM10" s="61">
        <f>Data!AK14</f>
        <v>4</v>
      </c>
      <c r="BN10" s="61">
        <f>Data!AL14</f>
        <v>4</v>
      </c>
      <c r="BO10" s="61">
        <f>Data!AM14</f>
        <v>4</v>
      </c>
      <c r="BP10" s="61">
        <f>Data!AN14</f>
        <v>4</v>
      </c>
      <c r="BQ10" s="61">
        <f>Data!AO14</f>
        <v>4</v>
      </c>
      <c r="BR10" s="61">
        <f>Data!AP14</f>
        <v>3</v>
      </c>
      <c r="BS10" s="61">
        <f>Data!AQ14</f>
        <v>4</v>
      </c>
      <c r="BT10" s="61">
        <f>Data!AR14</f>
        <v>4</v>
      </c>
      <c r="BU10" s="61">
        <f>Data!AS14</f>
        <v>4</v>
      </c>
      <c r="BV10" s="61">
        <f>Data!AT14</f>
        <v>4</v>
      </c>
      <c r="BW10" s="61">
        <f>Data!GS14</f>
        <v>101</v>
      </c>
      <c r="BX10" s="61">
        <f>Data!O14</f>
        <v>0</v>
      </c>
      <c r="BY10" s="61">
        <f>SUM(Data!CT14:CU14)</f>
        <v>0</v>
      </c>
      <c r="BZ10" s="61">
        <f>ROUND((Data!OL14-Data!OK14)*1440,2)</f>
        <v>21.43</v>
      </c>
      <c r="CA10" s="61">
        <f>'Metrics EyeTracking'!WS6</f>
        <v>74.571423819644053</v>
      </c>
      <c r="CB10" s="61">
        <f>'Metrics EyeTracking'!WS7</f>
        <v>40.611727651206806</v>
      </c>
      <c r="CC10" s="61">
        <f>'Metrics EyeTracking'!AAQ6</f>
        <v>89.152018524074961</v>
      </c>
      <c r="CD10" s="61">
        <f>'Metrics EyeTracking'!AAQ7</f>
        <v>46.892245030899076</v>
      </c>
      <c r="CE10" s="61">
        <f>'Metrics EyeTracking'!AIM6</f>
        <v>1.7335308576471207</v>
      </c>
      <c r="CF10" s="61">
        <f>'Metrics EyeTracking'!AIM7</f>
        <v>0.8465528499759698</v>
      </c>
      <c r="CG10" s="61">
        <f>'Metrics EyeTracking'!QE6</f>
        <v>0</v>
      </c>
      <c r="CH10" s="61">
        <f>'Metrics EyeTracking'!AM6</f>
        <v>0</v>
      </c>
      <c r="CI10" s="82">
        <f>'Metrics EyeTracking'!$AM$7</f>
        <v>0</v>
      </c>
      <c r="CJ10" s="61">
        <f>'Metrics EyeTracking'!EK6</f>
        <v>0</v>
      </c>
      <c r="CK10" s="61">
        <f>'Metrics EyeTracking'!EK7</f>
        <v>0</v>
      </c>
      <c r="CL10" s="82">
        <f>'Metrics EyeTracking'!II7</f>
        <v>0</v>
      </c>
      <c r="CM10" s="61">
        <f>'Metrics EyeTracking'!II7</f>
        <v>0</v>
      </c>
      <c r="CN10" s="61">
        <f>'Metrics EyeTracking'!MG6</f>
        <v>0</v>
      </c>
      <c r="CO10" s="61">
        <f>'Metrics EyeTracking'!MG7</f>
        <v>0</v>
      </c>
      <c r="CP10" s="61">
        <f>'Metrics EyeTracking'!ADG6</f>
        <v>250.48169556840077</v>
      </c>
      <c r="CQ10" s="61">
        <f>'Metrics EyeTracking'!AHE6</f>
        <v>0.58418568229918522</v>
      </c>
      <c r="CR10" s="61">
        <f>'Metrics EyeTracking'!AHE7</f>
        <v>0.52098826882520832</v>
      </c>
      <c r="CS10" s="61">
        <f>'Metrics EyeTracking'!ALC5</f>
        <v>22.71055202183237</v>
      </c>
      <c r="CT10" s="61">
        <f>'Metrics EyeTracking'!ALC6</f>
        <v>3.015724370698869</v>
      </c>
      <c r="CU10" s="61">
        <f>'Metrics EyeTracking'!ALC7</f>
        <v>1290.6532409849617</v>
      </c>
      <c r="CV10" s="61">
        <f>'Metrics EyeTracking'!ANS8</f>
        <v>39.206225195385109</v>
      </c>
      <c r="CW10" s="401">
        <v>0.80924666000000001</v>
      </c>
      <c r="CX10" s="81"/>
      <c r="CY10" s="81"/>
      <c r="CZ10" s="81"/>
      <c r="DA10" s="81"/>
      <c r="DB10" s="81"/>
      <c r="DC10" s="81"/>
      <c r="DD10" s="81"/>
      <c r="DE10" s="81"/>
      <c r="DF10" s="210"/>
      <c r="DG10" s="398"/>
      <c r="DH10" s="61"/>
      <c r="DI10" s="81"/>
      <c r="DJ10" s="440"/>
      <c r="DK10" s="412"/>
      <c r="DL10" s="428" t="s">
        <v>901</v>
      </c>
      <c r="DM10" s="61">
        <f t="shared" si="32"/>
        <v>35.418059147346732</v>
      </c>
      <c r="DN10" s="61">
        <f t="shared" si="24"/>
        <v>34.613487129640546</v>
      </c>
      <c r="DO10" s="412"/>
      <c r="DP10" s="190" t="s">
        <v>949</v>
      </c>
      <c r="DQ10" s="61">
        <f t="shared" si="33"/>
        <v>86.74816830792571</v>
      </c>
      <c r="DR10" s="61">
        <f t="shared" si="25"/>
        <v>83.850706212546157</v>
      </c>
      <c r="DS10" s="412"/>
      <c r="DT10" s="190" t="s">
        <v>950</v>
      </c>
      <c r="DU10" s="61">
        <f t="shared" si="34"/>
        <v>44.260316478957797</v>
      </c>
      <c r="DV10" s="61">
        <f t="shared" si="26"/>
        <v>40.192262850887829</v>
      </c>
      <c r="DW10" s="412"/>
      <c r="DX10" s="190" t="s">
        <v>951</v>
      </c>
      <c r="DY10" s="61">
        <f t="shared" si="35"/>
        <v>103.57479607843813</v>
      </c>
      <c r="DZ10" s="61">
        <f t="shared" si="27"/>
        <v>95.499715426746661</v>
      </c>
      <c r="EA10" s="412"/>
      <c r="EB10" s="190" t="s">
        <v>952</v>
      </c>
      <c r="EC10" s="61">
        <f t="shared" si="36"/>
        <v>51.97688014227424</v>
      </c>
      <c r="ED10" s="61">
        <f t="shared" si="28"/>
        <v>45.630420032734094</v>
      </c>
      <c r="EE10" s="412"/>
      <c r="EF10" s="190" t="s">
        <v>953</v>
      </c>
      <c r="EG10" s="61">
        <f t="shared" si="37"/>
        <v>2.1135905418561811</v>
      </c>
      <c r="EH10" s="61">
        <f t="shared" si="29"/>
        <v>1.8679930863284337</v>
      </c>
      <c r="EI10" s="412"/>
      <c r="EJ10" s="190" t="s">
        <v>954</v>
      </c>
      <c r="EK10" s="61">
        <f t="shared" si="38"/>
        <v>0.96010711731622267</v>
      </c>
      <c r="EL10" s="61">
        <f t="shared" si="30"/>
        <v>0.84191049060083456</v>
      </c>
      <c r="EN10" s="190" t="s">
        <v>897</v>
      </c>
      <c r="EO10" s="401">
        <f t="shared" si="39"/>
        <v>0.82754433000000005</v>
      </c>
      <c r="EP10" s="401">
        <f t="shared" si="31"/>
        <v>0.75909525</v>
      </c>
      <c r="EQ10" s="388"/>
      <c r="ER10" s="190" t="s">
        <v>896</v>
      </c>
      <c r="ES10" s="82">
        <f>$CU$21</f>
        <v>718.6918412384731</v>
      </c>
      <c r="ET10" s="82">
        <f>CU13</f>
        <v>873.71579529552446</v>
      </c>
      <c r="EU10" s="388"/>
      <c r="EV10" s="84" t="s">
        <v>886</v>
      </c>
      <c r="EW10" s="249">
        <f>$CN$21</f>
        <v>100</v>
      </c>
      <c r="EX10" s="82">
        <f>CN13</f>
        <v>391</v>
      </c>
      <c r="EY10" s="388"/>
      <c r="EZ10" s="316" t="s">
        <v>887</v>
      </c>
      <c r="FA10" s="158">
        <f>CO21</f>
        <v>100</v>
      </c>
      <c r="FB10" s="189">
        <f>CO13</f>
        <v>391</v>
      </c>
      <c r="FC10" s="388"/>
      <c r="FD10" s="91" t="s">
        <v>894</v>
      </c>
      <c r="FE10" s="391">
        <f>CS21</f>
        <v>22.88580509494874</v>
      </c>
      <c r="FF10" s="82">
        <f>CS13</f>
        <v>24.168160421814171</v>
      </c>
      <c r="FG10" s="388"/>
      <c r="FH10" s="428" t="s">
        <v>895</v>
      </c>
      <c r="FI10" s="391">
        <f>CT21</f>
        <v>3.1759369730500802</v>
      </c>
      <c r="FJ10" s="82">
        <f>CT13</f>
        <v>2.5100005927952074</v>
      </c>
      <c r="FK10" s="388"/>
      <c r="FL10" s="387" t="s">
        <v>890</v>
      </c>
      <c r="FM10" s="391">
        <f>CQ21</f>
        <v>0.53689450144210016</v>
      </c>
      <c r="FN10" s="82">
        <f>CQ13</f>
        <v>0.65559272771088828</v>
      </c>
      <c r="FO10" s="388"/>
      <c r="FP10" s="387" t="s">
        <v>891</v>
      </c>
      <c r="FQ10" s="391">
        <f>CR21</f>
        <v>0.44749238417594939</v>
      </c>
      <c r="FR10" s="82">
        <f>CR13</f>
        <v>0.58165699355625256</v>
      </c>
      <c r="FS10" s="388"/>
      <c r="FT10" s="387" t="s">
        <v>889</v>
      </c>
      <c r="FU10" s="391">
        <f>CP21</f>
        <v>147.38393515106853</v>
      </c>
      <c r="FV10" s="82">
        <f>CP13</f>
        <v>97.351063454551877</v>
      </c>
      <c r="FW10" s="388"/>
      <c r="FX10" s="387" t="s">
        <v>884</v>
      </c>
      <c r="FY10" s="391">
        <f>CL21</f>
        <v>21.62916463458895</v>
      </c>
      <c r="FZ10" s="82">
        <f>CL13</f>
        <v>37.949517523938866</v>
      </c>
      <c r="GA10" s="388"/>
      <c r="GB10" s="387" t="s">
        <v>885</v>
      </c>
      <c r="GC10" s="391">
        <f>CM21</f>
        <v>21.62916463458895</v>
      </c>
      <c r="GD10" s="82">
        <f>CM13</f>
        <v>37.949517523938866</v>
      </c>
      <c r="GE10" s="388"/>
      <c r="GF10" s="387" t="s">
        <v>882</v>
      </c>
      <c r="GG10" s="391">
        <f>$CJ$21</f>
        <v>21.62916463458895</v>
      </c>
      <c r="GH10" s="82">
        <f>CJ13</f>
        <v>37.949517523938866</v>
      </c>
      <c r="GI10" s="388"/>
      <c r="GJ10" s="387" t="s">
        <v>883</v>
      </c>
      <c r="GK10" s="391">
        <f>CK21</f>
        <v>21.62916463458895</v>
      </c>
      <c r="GL10" s="82">
        <f>CK13</f>
        <v>37.949517523938866</v>
      </c>
      <c r="GM10" s="388"/>
      <c r="GN10" s="61" t="s">
        <v>881</v>
      </c>
      <c r="GO10" s="391">
        <f>CI21</f>
        <v>0.54585484513973648</v>
      </c>
      <c r="GP10" s="82">
        <f>CI13</f>
        <v>0.99589671502040078</v>
      </c>
      <c r="GQ10" s="388"/>
      <c r="GR10" s="61" t="s">
        <v>880</v>
      </c>
      <c r="GS10" s="82">
        <f>CH21</f>
        <v>0.54585484513973648</v>
      </c>
      <c r="GT10" s="82">
        <f>CH13</f>
        <v>0.99589671502040078</v>
      </c>
      <c r="GV10" s="389" t="s">
        <v>879</v>
      </c>
      <c r="GW10" s="82">
        <f>$CG$21</f>
        <v>2.1054847878724074</v>
      </c>
      <c r="GX10" s="82">
        <f>CG13</f>
        <v>4.2326549328066028</v>
      </c>
      <c r="GZ10" s="61"/>
      <c r="HA10" s="61">
        <f>BZ21</f>
        <v>21.7</v>
      </c>
      <c r="HB10" s="61"/>
      <c r="HE10" s="81">
        <f>Metrics!$QR$10</f>
        <v>23350</v>
      </c>
      <c r="HF10" s="130">
        <f t="shared" si="5"/>
        <v>23.35</v>
      </c>
      <c r="HH10" s="81">
        <f>Metrics!$QR$7</f>
        <v>56927</v>
      </c>
      <c r="HI10" s="130">
        <f t="shared" si="7"/>
        <v>56.927</v>
      </c>
      <c r="HK10" s="61"/>
      <c r="HL10" s="183">
        <f>HP10/4</f>
        <v>78</v>
      </c>
      <c r="HM10" s="183"/>
      <c r="HO10" s="61"/>
      <c r="HP10" s="183">
        <v>312</v>
      </c>
      <c r="HQ10" s="183"/>
      <c r="HS10" s="61"/>
      <c r="HT10" s="185">
        <f>AVERAGE(Data!ID25:IO25)</f>
        <v>0.97777131199836698</v>
      </c>
      <c r="HU10" s="61"/>
      <c r="HW10" s="61"/>
      <c r="HX10" s="245">
        <f>AVERAGE(Data!NV25:NX25)</f>
        <v>0.9555555555555556</v>
      </c>
      <c r="HY10" s="61"/>
      <c r="IA10" s="61"/>
      <c r="IB10" s="184">
        <f>$L$21</f>
        <v>1.7992962962962964</v>
      </c>
      <c r="IC10" s="183"/>
      <c r="ID10" s="145"/>
      <c r="IE10" s="61"/>
      <c r="IF10" s="184">
        <f>AVERAGE(Data!IA25:IC25)</f>
        <v>16.011038462320901</v>
      </c>
      <c r="IG10" s="183"/>
      <c r="IJ10" s="61"/>
      <c r="IK10" s="247">
        <f>AVERAGE(Data!HW25:HY25)</f>
        <v>0.95000000000000007</v>
      </c>
      <c r="IL10" s="183"/>
      <c r="IN10" s="61" t="s">
        <v>603</v>
      </c>
      <c r="IO10" s="61">
        <f>$IR$2</f>
        <v>5</v>
      </c>
      <c r="IP10" s="61"/>
      <c r="IQ10" s="189">
        <f>$IR$3</f>
        <v>23</v>
      </c>
      <c r="IR10" s="61">
        <f>$IR$3</f>
        <v>23</v>
      </c>
      <c r="IU10" s="190" t="str">
        <f>"Indifferent"</f>
        <v>Indifferent</v>
      </c>
      <c r="IV10" s="61">
        <v>0</v>
      </c>
      <c r="IX10" s="61" t="s">
        <v>685</v>
      </c>
      <c r="IY10" s="61"/>
      <c r="IZ10" s="81">
        <f>AVERAGE(Metrics!YU6:YW6)</f>
        <v>28.556776556776555</v>
      </c>
      <c r="JB10" s="61" t="s">
        <v>716</v>
      </c>
      <c r="JC10" s="130">
        <f>Metrics!$ABG$6*100</f>
        <v>0.74534248029100691</v>
      </c>
      <c r="JD10" s="130"/>
      <c r="JF10" s="61" t="s">
        <v>688</v>
      </c>
      <c r="JG10" s="61"/>
      <c r="JH10" s="81">
        <f>AVERAGE(Metrics!YY8:ZA8)</f>
        <v>70.107638593456443</v>
      </c>
      <c r="JJ10" s="61" t="s">
        <v>699</v>
      </c>
      <c r="JK10" s="61"/>
      <c r="JL10" s="81">
        <f>$Q$22</f>
        <v>1046</v>
      </c>
      <c r="JN10" s="61" t="s">
        <v>700</v>
      </c>
      <c r="JP10" s="81">
        <f>$R$22</f>
        <v>0</v>
      </c>
      <c r="JR10" s="61" t="s">
        <v>701</v>
      </c>
      <c r="JS10" s="61"/>
      <c r="JT10" s="61">
        <f>$S$22</f>
        <v>0</v>
      </c>
      <c r="JV10" s="61" t="s">
        <v>633</v>
      </c>
      <c r="JW10" s="81">
        <f>AVERAGE(KN2:KN8)</f>
        <v>1317.3235127540538</v>
      </c>
      <c r="JX10" s="61">
        <f>$AB$22</f>
        <v>7.5232397004213771</v>
      </c>
      <c r="KA10" s="61" t="s">
        <v>702</v>
      </c>
      <c r="KB10" s="61"/>
      <c r="KC10" s="61">
        <f>$Z$22</f>
        <v>721</v>
      </c>
      <c r="KE10" s="61" t="s">
        <v>703</v>
      </c>
      <c r="KF10" s="61"/>
      <c r="KG10" s="61">
        <f>Metrics!$AI$10</f>
        <v>0</v>
      </c>
      <c r="KI10" s="61" t="s">
        <v>704</v>
      </c>
      <c r="KJ10" s="61"/>
      <c r="KK10" s="61">
        <f>Metrics!$AI$9</f>
        <v>0</v>
      </c>
      <c r="KM10" s="189" t="s">
        <v>719</v>
      </c>
      <c r="KN10" s="61"/>
      <c r="KO10" s="130">
        <f>$AA$22</f>
        <v>20.110765477496443</v>
      </c>
      <c r="KQ10" s="61" t="s">
        <v>705</v>
      </c>
      <c r="KR10" s="61"/>
      <c r="KS10" s="81">
        <f>V22</f>
        <v>1062</v>
      </c>
      <c r="KU10" s="61" t="s">
        <v>706</v>
      </c>
      <c r="KV10" s="61"/>
      <c r="KW10" s="81">
        <f>$W$22</f>
        <v>0</v>
      </c>
      <c r="KY10" s="61" t="s">
        <v>707</v>
      </c>
      <c r="KZ10" s="61"/>
      <c r="LA10" s="81">
        <f>$X$22</f>
        <v>0</v>
      </c>
      <c r="LC10" s="61" t="s">
        <v>720</v>
      </c>
      <c r="LD10" s="61"/>
      <c r="LE10" s="61">
        <f>AC22</f>
        <v>4.3202294293683714</v>
      </c>
      <c r="LG10" s="61" t="s">
        <v>708</v>
      </c>
      <c r="LH10" s="61"/>
      <c r="LI10" s="81">
        <f>Y22</f>
        <v>2152</v>
      </c>
      <c r="LK10" s="61" t="s">
        <v>709</v>
      </c>
      <c r="LL10" s="61"/>
      <c r="LM10" s="61">
        <f>Metrics!$AK$10</f>
        <v>0</v>
      </c>
      <c r="LO10" s="61" t="s">
        <v>711</v>
      </c>
      <c r="LP10" s="61"/>
      <c r="LQ10" s="61">
        <f>Metrics!$AK$9</f>
        <v>0</v>
      </c>
      <c r="LS10" s="61" t="s">
        <v>721</v>
      </c>
      <c r="LT10" s="61"/>
      <c r="LU10" s="61">
        <f>Metrics!$AK$6</f>
        <v>12.47044064080573</v>
      </c>
      <c r="MC10" s="61" t="s">
        <v>845</v>
      </c>
      <c r="MD10" s="61">
        <f>$B$14</f>
        <v>64</v>
      </c>
      <c r="ME10" s="61">
        <f>B22</f>
        <v>80</v>
      </c>
      <c r="MG10" s="61" t="s">
        <v>834</v>
      </c>
      <c r="MH10" s="61">
        <f>$BW$19</f>
        <v>105</v>
      </c>
      <c r="MI10" s="61">
        <f>$BW$22</f>
        <v>79</v>
      </c>
      <c r="MJ10" s="61"/>
      <c r="ML10" s="61" t="s">
        <v>836</v>
      </c>
      <c r="MM10" s="61"/>
      <c r="MN10" s="82">
        <f>$G$22</f>
        <v>23.35</v>
      </c>
      <c r="MP10" s="61" t="s">
        <v>837</v>
      </c>
      <c r="MQ10" s="61"/>
      <c r="MR10" s="82">
        <f>D22</f>
        <v>56.927</v>
      </c>
      <c r="MT10" s="191" t="s">
        <v>606</v>
      </c>
      <c r="MU10" s="81">
        <f>K22</f>
        <v>0</v>
      </c>
      <c r="MV10" s="81">
        <f>K17</f>
        <v>2</v>
      </c>
      <c r="MW10" s="61"/>
    </row>
    <row r="11" spans="1:361" ht="30.75" thickBot="1" x14ac:dyDescent="0.3">
      <c r="A11" s="536" t="s">
        <v>547</v>
      </c>
      <c r="B11" s="398">
        <f>Data!AU15</f>
        <v>72</v>
      </c>
      <c r="C11" s="82">
        <f>Data!BE15</f>
        <v>2</v>
      </c>
      <c r="D11" s="82">
        <f>Metrics!RC7/1000</f>
        <v>44.444000000000003</v>
      </c>
      <c r="E11" s="81">
        <f>Metrics!TW8</f>
        <v>186</v>
      </c>
      <c r="F11" s="61">
        <f>Data!EE15</f>
        <v>10</v>
      </c>
      <c r="G11" s="82">
        <f>Metrics!RC10/1000</f>
        <v>39.549999999999997</v>
      </c>
      <c r="H11" s="61" t="str">
        <f>Data!FJ15</f>
        <v>0 = Tout à fait d'accord</v>
      </c>
      <c r="I11" s="61" t="str">
        <f>Data!FN15</f>
        <v>0 = Tout à fait d'accord</v>
      </c>
      <c r="J11" s="61">
        <f>Data!GT15</f>
        <v>2</v>
      </c>
      <c r="K11" s="81">
        <f>Data!HL15</f>
        <v>7</v>
      </c>
      <c r="L11" s="130">
        <f>AVERAGE(Data!OD15:OF15)/1000</f>
        <v>1.6417407407407407</v>
      </c>
      <c r="M11" s="81">
        <f>AVERAGE(Metrics!ZY6:AAA6)</f>
        <v>45.214285714285715</v>
      </c>
      <c r="N11" s="354">
        <f>AVERAGE(Data!IA15:IC15)</f>
        <v>17.127688090006433</v>
      </c>
      <c r="O11" s="81">
        <f>Metrics!$RC$7</f>
        <v>44444</v>
      </c>
      <c r="P11" s="743">
        <f>AVERAGE(Data!HW15:HY15)</f>
        <v>0.86083333333333334</v>
      </c>
      <c r="Q11" s="61">
        <f>Metrics!$AY$11</f>
        <v>1706</v>
      </c>
      <c r="R11" s="61">
        <f>Metrics!$AY$10</f>
        <v>0</v>
      </c>
      <c r="S11" s="61">
        <f>Metrics!$AY$9</f>
        <v>0</v>
      </c>
      <c r="T11" s="130">
        <f>Metrics!ABT$6*100</f>
        <v>1.3050041690682921</v>
      </c>
      <c r="U11" s="81">
        <f>AVERAGE(Metrics!ZY8:AAA8)</f>
        <v>63.75310296145841</v>
      </c>
      <c r="V11" s="61">
        <f>Metrics!$BA$11</f>
        <v>1065</v>
      </c>
      <c r="W11" s="61">
        <f>Metrics!$BA$10</f>
        <v>0</v>
      </c>
      <c r="X11" s="61">
        <f>Metrics!$BA$9</f>
        <v>0</v>
      </c>
      <c r="Y11" s="61">
        <f>Metrics!$BB$11</f>
        <v>1850</v>
      </c>
      <c r="Z11" s="61">
        <f>Metrics!$AZ$11</f>
        <v>831</v>
      </c>
      <c r="AA11" s="61">
        <f>Metrics!$AZ$6</f>
        <v>19.988644145710509</v>
      </c>
      <c r="AB11" s="61">
        <f>Metrics!$AY$6</f>
        <v>6.8994170914775577</v>
      </c>
      <c r="AC11" s="61">
        <f>Metrics!$BA$6</f>
        <v>6.2603580789997748</v>
      </c>
      <c r="AD11" s="61">
        <f>Metrics!$BB$6</f>
        <v>16.307738875189916</v>
      </c>
      <c r="AE11" s="61">
        <f>Data!AW15</f>
        <v>37.700000000000003</v>
      </c>
      <c r="AF11" s="61">
        <f>Data!AY15</f>
        <v>41.4</v>
      </c>
      <c r="AG11" s="61">
        <f>Data!BA15</f>
        <v>45.6</v>
      </c>
      <c r="AH11" s="61">
        <f>Data!BC15</f>
        <v>42.1</v>
      </c>
      <c r="AI11" s="61">
        <f>Data!N15</f>
        <v>16</v>
      </c>
      <c r="AJ11" s="61">
        <f>Data!O15</f>
        <v>0</v>
      </c>
      <c r="AK11" s="61">
        <f>Data!K15</f>
        <v>13</v>
      </c>
      <c r="AL11" s="61">
        <f>Data!N15</f>
        <v>16</v>
      </c>
      <c r="AM11" s="61">
        <f>Data!C15</f>
        <v>19</v>
      </c>
      <c r="AN11" s="61">
        <f>Data!BU15</f>
        <v>1</v>
      </c>
      <c r="AO11" s="61">
        <f>Data!BV15</f>
        <v>1</v>
      </c>
      <c r="AP11" s="61">
        <f>Data!BW15</f>
        <v>1</v>
      </c>
      <c r="AQ11" s="61">
        <f>Data!BX15</f>
        <v>1</v>
      </c>
      <c r="AR11" s="61">
        <f>Data!BY15</f>
        <v>1</v>
      </c>
      <c r="AS11" s="61">
        <f>Data!BZ15</f>
        <v>1</v>
      </c>
      <c r="AT11" s="61">
        <f>Data!CA15</f>
        <v>2</v>
      </c>
      <c r="AU11" s="61">
        <f>Data!CB15</f>
        <v>1</v>
      </c>
      <c r="AV11" s="61">
        <f>Data!CC15</f>
        <v>0</v>
      </c>
      <c r="AW11" s="61">
        <f>Data!CD15</f>
        <v>1</v>
      </c>
      <c r="AX11" s="61">
        <f>Data!GN15</f>
        <v>35</v>
      </c>
      <c r="AY11" s="61">
        <f>Data!GO15</f>
        <v>22</v>
      </c>
      <c r="AZ11" s="61">
        <f>Data!GP15</f>
        <v>6</v>
      </c>
      <c r="BA11" s="61">
        <f>Data!GQ15</f>
        <v>16</v>
      </c>
      <c r="BB11" s="61">
        <f>Data!GR15</f>
        <v>12</v>
      </c>
      <c r="BC11" s="61">
        <f>Data!AA15</f>
        <v>4</v>
      </c>
      <c r="BD11" s="61">
        <f>Data!AB15</f>
        <v>3</v>
      </c>
      <c r="BE11" s="61">
        <f>Data!AC15</f>
        <v>4</v>
      </c>
      <c r="BF11" s="61">
        <f>Data!AD15</f>
        <v>3</v>
      </c>
      <c r="BG11" s="61">
        <f>Data!AE15</f>
        <v>4</v>
      </c>
      <c r="BH11" s="61">
        <f>Data!AF15</f>
        <v>4</v>
      </c>
      <c r="BI11" s="61">
        <f>Data!AG15</f>
        <v>3</v>
      </c>
      <c r="BJ11" s="61">
        <f>Data!AH15</f>
        <v>4</v>
      </c>
      <c r="BK11" s="61">
        <f>Data!AI15</f>
        <v>4</v>
      </c>
      <c r="BL11" s="61">
        <f>Data!AJ15</f>
        <v>3</v>
      </c>
      <c r="BM11" s="61">
        <f>Data!AK15</f>
        <v>3</v>
      </c>
      <c r="BN11" s="61">
        <f>Data!AL15</f>
        <v>4</v>
      </c>
      <c r="BO11" s="61">
        <f>Data!AM15</f>
        <v>4</v>
      </c>
      <c r="BP11" s="61">
        <f>Data!AN15</f>
        <v>4</v>
      </c>
      <c r="BQ11" s="61">
        <f>Data!AO15</f>
        <v>3</v>
      </c>
      <c r="BR11" s="61">
        <f>Data!AP15</f>
        <v>4</v>
      </c>
      <c r="BS11" s="61">
        <f>Data!AQ15</f>
        <v>4</v>
      </c>
      <c r="BT11" s="61">
        <f>Data!AR15</f>
        <v>3</v>
      </c>
      <c r="BU11" s="61">
        <f>Data!AS15</f>
        <v>3</v>
      </c>
      <c r="BV11" s="61">
        <f>Data!AT15</f>
        <v>4</v>
      </c>
      <c r="BW11" s="61">
        <f>Data!GS15</f>
        <v>91</v>
      </c>
      <c r="BX11" s="61">
        <f>Data!O15</f>
        <v>0</v>
      </c>
      <c r="BY11" s="61">
        <f>SUM(Data!CT15:CU15)</f>
        <v>0</v>
      </c>
      <c r="BZ11" s="61">
        <f>ROUND((Data!OL15-Data!OK15)*1440,2)</f>
        <v>19.63</v>
      </c>
      <c r="CA11" s="61">
        <f>'Metrics EyeTracking'!XK6</f>
        <v>144.78996400520197</v>
      </c>
      <c r="CB11" s="61">
        <f>'Metrics EyeTracking'!XK7</f>
        <v>62.634116925996757</v>
      </c>
      <c r="CC11" s="61">
        <f>'Metrics EyeTracking'!ABI6</f>
        <v>171.354992014391</v>
      </c>
      <c r="CD11" s="61">
        <f>'Metrics EyeTracking'!ABI7</f>
        <v>86.911856826591659</v>
      </c>
      <c r="CE11" s="61">
        <f>'Metrics EyeTracking'!AJE6</f>
        <v>3.5595621332058216</v>
      </c>
      <c r="CF11" s="61">
        <f>'Metrics EyeTracking'!AJE7</f>
        <v>1.8923098511694223</v>
      </c>
      <c r="CG11" s="61">
        <f>'Metrics EyeTracking'!QW6</f>
        <v>4.2280318511732791</v>
      </c>
      <c r="CH11" s="61">
        <f>'Metrics EyeTracking'!BE6</f>
        <v>0.96484134148586342</v>
      </c>
      <c r="CI11" s="82">
        <f>'Metrics EyeTracking'!BE7</f>
        <v>0.96484134148586342</v>
      </c>
      <c r="CJ11" s="61">
        <f>'Metrics EyeTracking'!FC6</f>
        <v>80.479079754831275</v>
      </c>
      <c r="CK11" s="61">
        <f>'Metrics EyeTracking'!FC7</f>
        <v>80.479079754831275</v>
      </c>
      <c r="CL11" s="82">
        <f>'Metrics EyeTracking'!JA6</f>
        <v>80.479079754831275</v>
      </c>
      <c r="CM11" s="61">
        <f>'Metrics EyeTracking'!JA7</f>
        <v>80.479079754831275</v>
      </c>
      <c r="CN11" s="61">
        <f>'Metrics EyeTracking'!MY6</f>
        <v>184</v>
      </c>
      <c r="CO11" s="61">
        <f>'Metrics EyeTracking'!MY7</f>
        <v>184</v>
      </c>
      <c r="CP11" s="61">
        <f>'Metrics EyeTracking'!ADY6</f>
        <v>90.902684800225487</v>
      </c>
      <c r="CQ11" s="61">
        <f>'Metrics EyeTracking'!AHW6</f>
        <v>1.181516175024298</v>
      </c>
      <c r="CR11" s="61">
        <f>'Metrics EyeTracking'!AHW7</f>
        <v>0.89478200431300603</v>
      </c>
      <c r="CS11" s="61">
        <f>'Metrics EyeTracking'!ALU5</f>
        <v>24.951689809418323</v>
      </c>
      <c r="CT11" s="61">
        <f>'Metrics EyeTracking'!ALU6</f>
        <v>3.4363840652613926</v>
      </c>
      <c r="CU11" s="61">
        <f>'Metrics EyeTracking'!ALU7</f>
        <v>780.1503279588643</v>
      </c>
      <c r="CV11" s="61">
        <f>'Metrics EyeTracking'!AOK8</f>
        <v>33.800202930863222</v>
      </c>
      <c r="CW11" s="401">
        <v>0.77100336999999997</v>
      </c>
      <c r="CX11" s="81">
        <f>Data!BH15</f>
        <v>1</v>
      </c>
      <c r="CY11" s="81">
        <f>Data!BI15</f>
        <v>1</v>
      </c>
      <c r="CZ11" s="81">
        <f>Data!BJ15</f>
        <v>1</v>
      </c>
      <c r="DA11" s="81">
        <f>Data!BK15</f>
        <v>1</v>
      </c>
      <c r="DB11" s="81">
        <f>Data!BL15</f>
        <v>0</v>
      </c>
      <c r="DC11" s="81">
        <f>Data!BM15</f>
        <v>1</v>
      </c>
      <c r="DD11" s="81">
        <f>Data!BN15</f>
        <v>0</v>
      </c>
      <c r="DE11" s="81">
        <f>Data!BO15</f>
        <v>0</v>
      </c>
      <c r="DF11" s="210">
        <f>Data!BP15</f>
        <v>0</v>
      </c>
      <c r="DG11" s="398">
        <f>Data!EE15</f>
        <v>10</v>
      </c>
      <c r="DH11" s="81">
        <f>Data!EF15</f>
        <v>33.333333333333329</v>
      </c>
      <c r="DI11" s="81">
        <f t="shared" si="0"/>
        <v>5</v>
      </c>
      <c r="DJ11" s="210">
        <f>Data!EG15</f>
        <v>39.333333333333329</v>
      </c>
      <c r="DK11" s="418"/>
      <c r="DL11" s="428" t="s">
        <v>901</v>
      </c>
      <c r="DM11" s="81">
        <f>CV22</f>
        <v>25.431994506100388</v>
      </c>
      <c r="DN11" s="81">
        <f t="shared" si="24"/>
        <v>34.433306209983471</v>
      </c>
      <c r="DO11" s="418"/>
      <c r="DP11" s="190" t="s">
        <v>949</v>
      </c>
      <c r="DQ11" s="81">
        <f>$CA$22</f>
        <v>54.692949183082007</v>
      </c>
      <c r="DR11" s="81">
        <f t="shared" si="25"/>
        <v>109.12872592031806</v>
      </c>
      <c r="DS11" s="418"/>
      <c r="DT11" s="190" t="s">
        <v>950</v>
      </c>
      <c r="DU11" s="435">
        <f>CB22</f>
        <v>31.19721001472173</v>
      </c>
      <c r="DV11" s="435">
        <f t="shared" si="26"/>
        <v>37.971818484143355</v>
      </c>
      <c r="DW11" s="418"/>
      <c r="DX11" s="190" t="s">
        <v>951</v>
      </c>
      <c r="DY11" s="436">
        <f>CC22</f>
        <v>60.469996560053772</v>
      </c>
      <c r="DZ11" s="436">
        <f t="shared" si="27"/>
        <v>121.223656223079</v>
      </c>
      <c r="EA11" s="418"/>
      <c r="EB11" s="190" t="s">
        <v>952</v>
      </c>
      <c r="EC11" s="435">
        <f>CD22</f>
        <v>34.021540018910542</v>
      </c>
      <c r="ED11" s="435">
        <f t="shared" si="28"/>
        <v>41.554499897469789</v>
      </c>
      <c r="EE11" s="418"/>
      <c r="EF11" s="190" t="s">
        <v>953</v>
      </c>
      <c r="EG11" s="436">
        <f>CE22</f>
        <v>1.1046190090991801</v>
      </c>
      <c r="EH11" s="436">
        <f t="shared" si="29"/>
        <v>2.3611383868572355</v>
      </c>
      <c r="EI11" s="418"/>
      <c r="EJ11" s="190" t="s">
        <v>954</v>
      </c>
      <c r="EK11" s="436">
        <f>CF22</f>
        <v>0.56318229243143447</v>
      </c>
      <c r="EL11" s="435">
        <f t="shared" si="30"/>
        <v>0.71227610113375039</v>
      </c>
      <c r="EN11" s="190" t="s">
        <v>897</v>
      </c>
      <c r="EO11" s="401">
        <f>CW22</f>
        <v>0.87695162999999998</v>
      </c>
      <c r="EP11" s="401">
        <f t="shared" si="31"/>
        <v>0.73368489999999997</v>
      </c>
      <c r="EQ11" s="388"/>
      <c r="ER11" s="190" t="s">
        <v>896</v>
      </c>
      <c r="ES11" s="82">
        <f>$CU$22</f>
        <v>781.06930733387844</v>
      </c>
      <c r="ET11" s="82">
        <f>CU14</f>
        <v>2587.7267522102093</v>
      </c>
      <c r="EU11" s="388"/>
      <c r="EV11" s="84" t="s">
        <v>886</v>
      </c>
      <c r="EW11" s="391">
        <f>$CN$22</f>
        <v>313</v>
      </c>
      <c r="EX11" s="82">
        <f>CN14</f>
        <v>391</v>
      </c>
      <c r="EY11" s="388"/>
      <c r="EZ11" s="316" t="s">
        <v>887</v>
      </c>
      <c r="FA11" s="391">
        <f>$CO$22</f>
        <v>313</v>
      </c>
      <c r="FB11" s="189">
        <f>CO14</f>
        <v>391</v>
      </c>
      <c r="FC11" s="388"/>
      <c r="FD11" s="91" t="s">
        <v>894</v>
      </c>
      <c r="FE11" s="391">
        <f>CS22</f>
        <v>22.452591986557078</v>
      </c>
      <c r="FF11" s="82">
        <f>CS14</f>
        <v>22.764743269756455</v>
      </c>
      <c r="FG11" s="388"/>
      <c r="FH11" s="428" t="s">
        <v>895</v>
      </c>
      <c r="FI11" s="391">
        <f>CT22</f>
        <v>2.155080635349961</v>
      </c>
      <c r="FJ11" s="82">
        <f>CT14</f>
        <v>2.4973682151837453</v>
      </c>
      <c r="FK11" s="388"/>
      <c r="FL11" s="387" t="s">
        <v>890</v>
      </c>
      <c r="FM11" s="391">
        <f>$CQ$22</f>
        <v>0.52452464110646213</v>
      </c>
      <c r="FN11" s="82">
        <f>CQ14</f>
        <v>0.66359402880434371</v>
      </c>
      <c r="FO11" s="388"/>
      <c r="FP11" s="387" t="s">
        <v>891</v>
      </c>
      <c r="FQ11" s="391">
        <f>CR22</f>
        <v>0.43143567503990543</v>
      </c>
      <c r="FR11" s="82">
        <f>CR14</f>
        <v>0.38451435861407135</v>
      </c>
      <c r="FS11" s="388"/>
      <c r="FT11" s="387" t="s">
        <v>889</v>
      </c>
      <c r="FU11" s="391">
        <f>CP22</f>
        <v>106.45092612305727</v>
      </c>
      <c r="FV11" s="82">
        <f>CP14</f>
        <v>93.429470904844109</v>
      </c>
      <c r="FW11" s="388"/>
      <c r="FX11" s="387" t="s">
        <v>884</v>
      </c>
      <c r="FY11" s="391">
        <f>CL22</f>
        <v>26.877817042608395</v>
      </c>
      <c r="FZ11" s="82">
        <f>CL14</f>
        <v>42.333701825756165</v>
      </c>
      <c r="GA11" s="388"/>
      <c r="GB11" s="387" t="s">
        <v>885</v>
      </c>
      <c r="GC11" s="391">
        <f>CM22</f>
        <v>26.877817042608395</v>
      </c>
      <c r="GD11" s="82">
        <f>CM14</f>
        <v>42.333701825756165</v>
      </c>
      <c r="GE11" s="388"/>
      <c r="GF11" s="387" t="s">
        <v>882</v>
      </c>
      <c r="GG11" s="391">
        <f>$CJ$22</f>
        <v>26.877817042608395</v>
      </c>
      <c r="GH11" s="82">
        <f>CJ14</f>
        <v>42.33370182575613</v>
      </c>
      <c r="GI11" s="388"/>
      <c r="GJ11" s="387" t="s">
        <v>883</v>
      </c>
      <c r="GK11" s="391">
        <f>CK22</f>
        <v>26.877817042608395</v>
      </c>
      <c r="GL11" s="82">
        <f>CK14</f>
        <v>42.33370182575613</v>
      </c>
      <c r="GM11" s="388"/>
      <c r="GN11" s="61" t="s">
        <v>881</v>
      </c>
      <c r="GO11" s="391">
        <f>CI22</f>
        <v>0.61370069406240324</v>
      </c>
      <c r="GP11" s="82">
        <f>CI14</f>
        <v>1.0130949700445218</v>
      </c>
      <c r="GQ11" s="388"/>
      <c r="GR11" s="61" t="s">
        <v>880</v>
      </c>
      <c r="GS11" s="82">
        <f>CH22</f>
        <v>0.61370069406240324</v>
      </c>
      <c r="GT11" s="82">
        <f>CH14</f>
        <v>1.0130949700445218</v>
      </c>
      <c r="GU11" s="57"/>
      <c r="GV11" s="389" t="s">
        <v>879</v>
      </c>
      <c r="GW11" s="82">
        <f>$CG$22</f>
        <v>4.2580370449222906</v>
      </c>
      <c r="GX11" s="82">
        <f>CG14</f>
        <v>2.0310754544531329</v>
      </c>
      <c r="GZ11" s="61"/>
      <c r="HA11" s="61">
        <f>BZ22</f>
        <v>17.55</v>
      </c>
      <c r="HB11" s="61"/>
      <c r="HE11" s="81">
        <f>Metrics!$QP$10</f>
        <v>22000</v>
      </c>
      <c r="HF11" s="130">
        <f t="shared" si="5"/>
        <v>22</v>
      </c>
      <c r="HH11" s="81">
        <f>Metrics!$QP$7</f>
        <v>48022.5</v>
      </c>
      <c r="HI11" s="130">
        <f t="shared" si="7"/>
        <v>48.022500000000001</v>
      </c>
      <c r="HK11" s="61"/>
      <c r="HL11" s="183">
        <f>HP11/4</f>
        <v>30.25</v>
      </c>
      <c r="HM11" s="183"/>
      <c r="HO11" s="61"/>
      <c r="HP11" s="183">
        <v>121</v>
      </c>
      <c r="HQ11" s="183"/>
      <c r="HS11" s="61"/>
      <c r="HT11" s="185">
        <f>AVERAGE(Data!ID26:IO26)</f>
        <v>0.98371396462122551</v>
      </c>
      <c r="HU11" s="61"/>
      <c r="HW11" s="61"/>
      <c r="HX11" s="245">
        <f>AVERAGE(Data!NV26:NX26)</f>
        <v>0.44444444444444448</v>
      </c>
      <c r="HY11" s="61"/>
      <c r="IA11" s="61"/>
      <c r="IB11" s="184">
        <f>$L$22</f>
        <v>1.465222222222222</v>
      </c>
      <c r="IC11" s="183"/>
      <c r="ID11" s="145"/>
      <c r="IE11" s="61"/>
      <c r="IF11" s="184">
        <f>AVERAGE(Data!IA26:IC26)</f>
        <v>17.033245086669901</v>
      </c>
      <c r="IG11" s="183"/>
      <c r="IJ11" s="61"/>
      <c r="IK11" s="247">
        <f>AVERAGE(Data!HW26:HY26)</f>
        <v>0.99833333333333341</v>
      </c>
      <c r="IL11" s="183"/>
      <c r="IN11" s="61" t="s">
        <v>603</v>
      </c>
      <c r="IO11" s="61">
        <f>$IS$2</f>
        <v>4</v>
      </c>
      <c r="IP11" s="61"/>
      <c r="IQ11" s="189"/>
      <c r="IR11" s="61">
        <v>18</v>
      </c>
      <c r="IU11" s="190" t="str">
        <f>"Totally disagree"</f>
        <v>Totally disagree</v>
      </c>
      <c r="IV11" s="61">
        <v>1</v>
      </c>
      <c r="IX11" s="61" t="s">
        <v>685</v>
      </c>
      <c r="IY11" s="121"/>
      <c r="IZ11" s="125">
        <f>AVERAGE(Metrics!YY6:ZA6)</f>
        <v>58.90598290598291</v>
      </c>
      <c r="JB11" s="61" t="s">
        <v>633</v>
      </c>
      <c r="JC11" s="130">
        <f>AVERAGE(JC2:JC10)</f>
        <v>0.87756987464495129</v>
      </c>
      <c r="JD11" s="130">
        <f>AVERAGE(JD3:JD8)</f>
        <v>1.2149921291019692</v>
      </c>
      <c r="JF11" s="61" t="s">
        <v>633</v>
      </c>
      <c r="JG11" s="81">
        <f>AVERAGE(JG2:JG8)</f>
        <v>137.13891804663339</v>
      </c>
      <c r="JH11" s="81">
        <f>AVERAGE(JH2:JH10)</f>
        <v>58.968342313031094</v>
      </c>
      <c r="JJ11" s="61" t="s">
        <v>633</v>
      </c>
      <c r="JK11" s="81">
        <f>AVERAGE(JK2:JK8)</f>
        <v>4379</v>
      </c>
      <c r="JL11" s="81">
        <f>AVERAGE(JL2:JL9)</f>
        <v>1361.5714285714287</v>
      </c>
      <c r="JN11" s="61" t="s">
        <v>633</v>
      </c>
      <c r="JO11" s="81">
        <f>AVERAGE(JO2:JO8)</f>
        <v>7</v>
      </c>
      <c r="JP11" s="81">
        <f>AVERAGE(JP2:JP10)</f>
        <v>0</v>
      </c>
      <c r="JR11" s="61" t="s">
        <v>633</v>
      </c>
      <c r="JS11" s="81">
        <f>AVERAGE(JS2:JS8)</f>
        <v>52.428571428571431</v>
      </c>
      <c r="JT11" s="81">
        <f>AVERAGE(JT2:JT9)</f>
        <v>0</v>
      </c>
      <c r="JV11" s="61" t="s">
        <v>634</v>
      </c>
      <c r="JW11" s="61">
        <f>_xlfn.STDEV.S(KN2:KN8)</f>
        <v>3447.9284972039632</v>
      </c>
      <c r="JX11" s="61">
        <f>_xlfn.STDEV.S(KO2:KO9)</f>
        <v>12.231292943494759</v>
      </c>
      <c r="KA11" s="61" t="s">
        <v>633</v>
      </c>
      <c r="KB11" s="81">
        <f>AVERAGE(KB2:KB10)</f>
        <v>2332</v>
      </c>
      <c r="KC11" s="81">
        <f>AVERAGE(KC2:KC10)</f>
        <v>767.66666666666663</v>
      </c>
      <c r="KE11" s="61" t="s">
        <v>633</v>
      </c>
      <c r="KF11" s="81">
        <f>AVERAGE(KF2:KF8)</f>
        <v>17.714285714285715</v>
      </c>
      <c r="KG11" s="81">
        <f>AVERAGE(KG2:KG10)</f>
        <v>0</v>
      </c>
      <c r="KI11" s="61" t="s">
        <v>633</v>
      </c>
      <c r="KJ11" s="81">
        <f>AVERAGE(KJ2:KJ8)</f>
        <v>142.42857142857142</v>
      </c>
      <c r="KK11" s="81">
        <f>AVERAGE(KK2:KK10)</f>
        <v>0</v>
      </c>
      <c r="KM11" s="189" t="s">
        <v>633</v>
      </c>
      <c r="KN11" s="81">
        <f>AVERAGE(KN2:KN9)</f>
        <v>1317.3235127540538</v>
      </c>
      <c r="KO11" s="81">
        <f>AVERAGE(KO2:KO9)</f>
        <v>24.288607589490301</v>
      </c>
      <c r="KQ11" s="61" t="s">
        <v>633</v>
      </c>
      <c r="KR11" s="81">
        <f>AVERAGE(KR2:KR8)</f>
        <v>1389.1428571428571</v>
      </c>
      <c r="KS11" s="81">
        <f>AVERAGE(KS2:KS10)</f>
        <v>1024.1111111111111</v>
      </c>
      <c r="KU11" s="61" t="s">
        <v>633</v>
      </c>
      <c r="KV11" s="81">
        <f>AVERAGE(KV2:KV8)</f>
        <v>7.7142857142857144</v>
      </c>
      <c r="KW11" s="81">
        <f>-AVERAGE(KW2:KW10)</f>
        <v>0</v>
      </c>
      <c r="KY11" s="61" t="s">
        <v>633</v>
      </c>
      <c r="KZ11" s="81">
        <f>AVERAGE(KZ2:KZ8)</f>
        <v>22.285714285714285</v>
      </c>
      <c r="LA11" s="81">
        <f>AVERAGE(LA2:LA10)</f>
        <v>0</v>
      </c>
      <c r="LC11" s="61" t="s">
        <v>633</v>
      </c>
      <c r="LD11" s="81">
        <f>AVERAGE(LD2:LD10)</f>
        <v>487.83083750956513</v>
      </c>
      <c r="LE11" s="81">
        <f>AVERAGE(LE2:LE10)</f>
        <v>4.1714596202838283</v>
      </c>
      <c r="LG11" s="61" t="s">
        <v>633</v>
      </c>
      <c r="LH11" s="81">
        <f>AVERAGE(LH2:LH7)</f>
        <v>2605.6666666666665</v>
      </c>
      <c r="LI11" s="81">
        <f>AVERAGE(LI2:LI10)</f>
        <v>1938.6666666666667</v>
      </c>
      <c r="LK11" s="61" t="s">
        <v>633</v>
      </c>
      <c r="LL11" s="81">
        <f>AVERAGE(LL2:LL7)</f>
        <v>0</v>
      </c>
      <c r="LM11" s="81">
        <f>AVERAGE(LM2:LM10)</f>
        <v>9.4444444444444446</v>
      </c>
      <c r="LO11" s="61" t="s">
        <v>633</v>
      </c>
      <c r="LP11" s="81">
        <f>AVERAGE(LP2:LP7)</f>
        <v>0</v>
      </c>
      <c r="LQ11" s="81">
        <f>AVERAGE(LQ2:LQ10)</f>
        <v>4.2222222222222223</v>
      </c>
      <c r="LS11" s="61" t="s">
        <v>633</v>
      </c>
      <c r="LT11" s="81">
        <f>AVERAGE(LT2:LT9)</f>
        <v>10.175250669763152</v>
      </c>
      <c r="LU11" s="130">
        <f>AVERAGE(LU2:LU10)</f>
        <v>25.592907116899823</v>
      </c>
      <c r="LX11" s="61"/>
      <c r="LY11" s="326" t="s">
        <v>824</v>
      </c>
      <c r="LZ11" s="326" t="s">
        <v>846</v>
      </c>
      <c r="MA11" s="61" t="s">
        <v>832</v>
      </c>
      <c r="MC11" s="61" t="s">
        <v>845</v>
      </c>
      <c r="MD11" s="61">
        <f>$B$17</f>
        <v>41</v>
      </c>
      <c r="ME11" s="61"/>
      <c r="MG11" s="61" t="s">
        <v>633</v>
      </c>
      <c r="MH11" s="81">
        <f>AVERAGE(MH2:MH10)</f>
        <v>86.333333333333329</v>
      </c>
      <c r="MI11" s="81">
        <f>AVERAGE(MI2:MI10)</f>
        <v>98.222222222222229</v>
      </c>
      <c r="MJ11" s="81">
        <f>AVERAGE(MJ2:MJ8)</f>
        <v>91.142857142857139</v>
      </c>
      <c r="ML11" s="61" t="s">
        <v>633</v>
      </c>
      <c r="MM11" s="82">
        <f>AVERAGE(MM2:MM8)</f>
        <v>57.628571428571433</v>
      </c>
      <c r="MN11" s="82">
        <f>AVERAGE(MN2:MN10)</f>
        <v>20.433333333333334</v>
      </c>
      <c r="MP11" s="61" t="s">
        <v>633</v>
      </c>
      <c r="MQ11" s="82">
        <f>AVERAGE(MQ2:MQ7)</f>
        <v>64.822499999999991</v>
      </c>
      <c r="MR11" s="82">
        <f>AVERAGE(MR2:MR10)</f>
        <v>43.146111111111111</v>
      </c>
      <c r="MT11" s="191" t="s">
        <v>606</v>
      </c>
      <c r="MU11" s="61"/>
      <c r="MV11" s="81">
        <f>K18</f>
        <v>5</v>
      </c>
      <c r="MW11" s="61"/>
    </row>
    <row r="12" spans="1:361" ht="15.75" thickBot="1" x14ac:dyDescent="0.3">
      <c r="A12" s="536" t="s">
        <v>554</v>
      </c>
      <c r="B12" s="398">
        <f>Data!AU16</f>
        <v>61</v>
      </c>
      <c r="C12" s="82">
        <f>Data!BE16</f>
        <v>2</v>
      </c>
      <c r="D12" s="82">
        <f>Metrics!RD7/1000</f>
        <v>100.139</v>
      </c>
      <c r="E12" s="81">
        <f>Metrics!TX8</f>
        <v>412</v>
      </c>
      <c r="F12" s="61">
        <f>Data!EE16</f>
        <v>5</v>
      </c>
      <c r="G12" s="82">
        <f>Metrics!$RD$10/1000</f>
        <v>41.35</v>
      </c>
      <c r="H12" s="61" t="str">
        <f>Data!FJ16</f>
        <v>0 = Tout à fait d'accord</v>
      </c>
      <c r="I12" s="61" t="str">
        <f>Data!FN16</f>
        <v>0 = Tout à fait d'accord</v>
      </c>
      <c r="J12" s="61">
        <f>Data!GT16</f>
        <v>0</v>
      </c>
      <c r="K12" s="81">
        <f>Data!HL16</f>
        <v>0</v>
      </c>
      <c r="L12" s="130">
        <f>AVERAGE(Data!OD16:OF16)/1000</f>
        <v>3.3661851851851847</v>
      </c>
      <c r="M12" s="81">
        <f>AVERAGE(Metrics!AAC6:AAE6)</f>
        <v>68.138888888888886</v>
      </c>
      <c r="N12" s="354">
        <f>AVERAGE(Data!IA16:IC16)</f>
        <v>26.455323537190704</v>
      </c>
      <c r="O12" s="81">
        <f>Metrics!$RD$7</f>
        <v>100139</v>
      </c>
      <c r="P12" s="743">
        <f>AVERAGE(Data!HW16:HY16)</f>
        <v>0.80500000000000005</v>
      </c>
      <c r="Q12" s="61">
        <f>Metrics!$BC$11</f>
        <v>2509</v>
      </c>
      <c r="R12" s="61">
        <f>Metrics!$BC$10</f>
        <v>0</v>
      </c>
      <c r="S12" s="61">
        <f>Metrics!$BC$9</f>
        <v>0</v>
      </c>
      <c r="T12" s="130">
        <f>Metrics!ABU6*100</f>
        <v>1.2262259216588578</v>
      </c>
      <c r="U12" s="81">
        <f>AVERAGE(Metrics!AAC8:AAE8)</f>
        <v>134.52468685913442</v>
      </c>
      <c r="V12" s="61">
        <f>Metrics!$BE$11</f>
        <v>1505</v>
      </c>
      <c r="W12" s="61">
        <f>Metrics!$BE$10</f>
        <v>0</v>
      </c>
      <c r="X12" s="61">
        <f>Metrics!$BE$9</f>
        <v>0</v>
      </c>
      <c r="Y12" s="61">
        <f>Metrics!$BF$11</f>
        <v>3628</v>
      </c>
      <c r="Z12" s="61">
        <f>Metrics!$BD$11</f>
        <v>1862</v>
      </c>
      <c r="AA12" s="61">
        <f>Metrics!$BD$6</f>
        <v>10.118777440098508</v>
      </c>
      <c r="AB12" s="61">
        <f>Metrics!$BC$6</f>
        <v>5.1773841924368522</v>
      </c>
      <c r="AC12" s="61">
        <f>Metrics!$BE$6</f>
        <v>4.2820843829886668</v>
      </c>
      <c r="AD12" s="61">
        <f>Metrics!$BF$6</f>
        <v>8.7147352771304476</v>
      </c>
      <c r="AE12" s="61">
        <f>Data!AW16</f>
        <v>41.6</v>
      </c>
      <c r="AF12" s="61">
        <f>Data!AY16</f>
        <v>41.1</v>
      </c>
      <c r="AG12" s="61">
        <f>Data!BA16</f>
        <v>60.8</v>
      </c>
      <c r="AH12" s="61">
        <f>Data!BC16</f>
        <v>58.6</v>
      </c>
      <c r="AI12" s="61">
        <f>Data!N16</f>
        <v>14</v>
      </c>
      <c r="AJ12" s="61">
        <f>Data!O16</f>
        <v>0</v>
      </c>
      <c r="AK12" s="61">
        <f>Data!K16</f>
        <v>12</v>
      </c>
      <c r="AL12" s="61">
        <f>Data!N16</f>
        <v>14</v>
      </c>
      <c r="AM12" s="61">
        <f>Data!C16</f>
        <v>17</v>
      </c>
      <c r="AN12" s="61">
        <f>Data!BU16</f>
        <v>1</v>
      </c>
      <c r="AO12" s="61">
        <f>Data!BV16</f>
        <v>1</v>
      </c>
      <c r="AP12" s="61">
        <f>Data!BW16</f>
        <v>1</v>
      </c>
      <c r="AQ12" s="61">
        <f>Data!BX16</f>
        <v>0</v>
      </c>
      <c r="AR12" s="61">
        <f>Data!BY16</f>
        <v>1</v>
      </c>
      <c r="AS12" s="61">
        <f>Data!BZ16</f>
        <v>1</v>
      </c>
      <c r="AT12" s="61">
        <f>Data!CA16</f>
        <v>0</v>
      </c>
      <c r="AU12" s="61">
        <f>Data!CB16</f>
        <v>0</v>
      </c>
      <c r="AV12" s="61">
        <f>Data!CC16</f>
        <v>0</v>
      </c>
      <c r="AW12" s="61">
        <f>Data!CD16</f>
        <v>0</v>
      </c>
      <c r="AX12" s="61">
        <f>Data!GN16</f>
        <v>29</v>
      </c>
      <c r="AY12" s="61">
        <f>Data!GO16</f>
        <v>18</v>
      </c>
      <c r="AZ12" s="61">
        <f>Data!GP16</f>
        <v>14</v>
      </c>
      <c r="BA12" s="61">
        <f>Data!GQ16</f>
        <v>16</v>
      </c>
      <c r="BB12" s="61">
        <f>Data!GR16</f>
        <v>13</v>
      </c>
      <c r="BC12" s="61">
        <f>Data!AA16</f>
        <v>3</v>
      </c>
      <c r="BD12" s="61">
        <f>Data!AB16</f>
        <v>2</v>
      </c>
      <c r="BE12" s="61">
        <f>Data!AC16</f>
        <v>3</v>
      </c>
      <c r="BF12" s="61">
        <f>Data!AD16</f>
        <v>2</v>
      </c>
      <c r="BG12" s="61">
        <f>Data!AE16</f>
        <v>4</v>
      </c>
      <c r="BH12" s="61">
        <f>Data!AF16</f>
        <v>3</v>
      </c>
      <c r="BI12" s="61">
        <f>Data!AG16</f>
        <v>3</v>
      </c>
      <c r="BJ12" s="61">
        <f>Data!AH16</f>
        <v>2</v>
      </c>
      <c r="BK12" s="61">
        <f>Data!AI16</f>
        <v>3</v>
      </c>
      <c r="BL12" s="61">
        <f>Data!AJ16</f>
        <v>3</v>
      </c>
      <c r="BM12" s="61">
        <f>Data!AK16</f>
        <v>2</v>
      </c>
      <c r="BN12" s="61">
        <f>Data!AL16</f>
        <v>4</v>
      </c>
      <c r="BO12" s="61">
        <f>Data!AM16</f>
        <v>4</v>
      </c>
      <c r="BP12" s="61">
        <f>Data!AN16</f>
        <v>3</v>
      </c>
      <c r="BQ12" s="61">
        <f>Data!AO16</f>
        <v>3</v>
      </c>
      <c r="BR12" s="61">
        <f>Data!AP16</f>
        <v>4</v>
      </c>
      <c r="BS12" s="61">
        <f>Data!AQ16</f>
        <v>4</v>
      </c>
      <c r="BT12" s="61">
        <f>Data!AR16</f>
        <v>2</v>
      </c>
      <c r="BU12" s="61">
        <f>Data!AS16</f>
        <v>3</v>
      </c>
      <c r="BV12" s="61">
        <f>Data!AT16</f>
        <v>4</v>
      </c>
      <c r="BW12" s="61">
        <f>Data!GS16</f>
        <v>90</v>
      </c>
      <c r="BX12" s="61">
        <f>Data!O16</f>
        <v>0</v>
      </c>
      <c r="BY12" s="61">
        <f>SUM(Data!CT16:CU16)</f>
        <v>2</v>
      </c>
      <c r="BZ12" s="61">
        <f>ROUND((Data!OL16-Data!OK16)*1440,2)</f>
        <v>27</v>
      </c>
      <c r="CA12" s="61">
        <f>'Metrics EyeTracking'!XL6</f>
        <v>102.91002150357777</v>
      </c>
      <c r="CB12" s="61">
        <f>'Metrics EyeTracking'!XL7</f>
        <v>59.446225809688649</v>
      </c>
      <c r="CC12" s="61">
        <f>'Metrics EyeTracking'!ABJ6</f>
        <v>124.55870944153764</v>
      </c>
      <c r="CD12" s="61">
        <f>'Metrics EyeTracking'!ABJ7</f>
        <v>67.404311608353254</v>
      </c>
      <c r="CE12" s="61">
        <f>'Metrics EyeTracking'!AJF6</f>
        <v>2.6602140940048193</v>
      </c>
      <c r="CF12" s="61">
        <f>'Metrics EyeTracking'!AJF7</f>
        <v>1.2940532988165681</v>
      </c>
      <c r="CG12" s="61">
        <f>'Metrics EyeTracking'!QX6</f>
        <v>8.4322956925022829</v>
      </c>
      <c r="CH12" s="61">
        <f>'Metrics EyeTracking'!BF6</f>
        <v>3.4176594867912877</v>
      </c>
      <c r="CI12" s="82">
        <f>'Metrics EyeTracking'!BF7</f>
        <v>3.2821417048281534</v>
      </c>
      <c r="CJ12" s="61">
        <f>'Metrics EyeTracking'!FD6</f>
        <v>67.790082431997931</v>
      </c>
      <c r="CK12" s="61">
        <f>'Metrics EyeTracking'!FD7</f>
        <v>55.267089634118626</v>
      </c>
      <c r="CL12" s="82">
        <f>'Metrics EyeTracking'!JB6</f>
        <v>105.32521037987459</v>
      </c>
      <c r="CM12" s="61">
        <f>'Metrics EyeTracking'!JB7</f>
        <v>114.96231573741062</v>
      </c>
      <c r="CN12" s="61">
        <f>'Metrics EyeTracking'!MZ6</f>
        <v>260.5</v>
      </c>
      <c r="CO12" s="61">
        <f>'Metrics EyeTracking'!MZ7</f>
        <v>237.5</v>
      </c>
      <c r="CP12" s="61">
        <f>'Metrics EyeTracking'!ADZ6</f>
        <v>84.322956925022837</v>
      </c>
      <c r="CQ12" s="61">
        <f>'Metrics EyeTracking'!AHX6</f>
        <v>1.104432555278668</v>
      </c>
      <c r="CR12" s="61">
        <f>'Metrics EyeTracking'!AHX7</f>
        <v>0.76470075622902023</v>
      </c>
      <c r="CS12" s="61">
        <f>'Metrics EyeTracking'!ALV5</f>
        <v>25.507945129318298</v>
      </c>
      <c r="CT12" s="61">
        <f>'Metrics EyeTracking'!ALV6</f>
        <v>3.4017084860941069</v>
      </c>
      <c r="CU12" s="61">
        <f>'Metrics EyeTracking'!ALV7</f>
        <v>2031.4114592098827</v>
      </c>
      <c r="CV12" s="61">
        <f>'Metrics EyeTracking'!AOL8</f>
        <v>47.473209763461782</v>
      </c>
      <c r="CW12" s="401">
        <v>0.72383595000000001</v>
      </c>
      <c r="CX12" s="81">
        <f>Data!BH16</f>
        <v>1</v>
      </c>
      <c r="CY12" s="81">
        <f>Data!BI16</f>
        <v>0</v>
      </c>
      <c r="CZ12" s="81">
        <f>Data!BJ16</f>
        <v>1</v>
      </c>
      <c r="DA12" s="81">
        <f>Data!BK16</f>
        <v>2</v>
      </c>
      <c r="DB12" s="81">
        <f>Data!BL16</f>
        <v>1</v>
      </c>
      <c r="DC12" s="81">
        <f>Data!BM16</f>
        <v>2</v>
      </c>
      <c r="DD12" s="81">
        <f>Data!BN16</f>
        <v>2</v>
      </c>
      <c r="DE12" s="81">
        <f>Data!BO16</f>
        <v>0</v>
      </c>
      <c r="DF12" s="210">
        <f>Data!BP16</f>
        <v>0</v>
      </c>
      <c r="DG12" s="398">
        <f>Data!EE16</f>
        <v>5</v>
      </c>
      <c r="DH12" s="61">
        <f>Data!EF16</f>
        <v>28</v>
      </c>
      <c r="DI12" s="81">
        <f t="shared" si="0"/>
        <v>9</v>
      </c>
      <c r="DJ12" s="440">
        <f>Data!EG16</f>
        <v>38</v>
      </c>
      <c r="DK12" s="412"/>
      <c r="DL12" s="428" t="s">
        <v>901</v>
      </c>
      <c r="DM12" s="61"/>
      <c r="DN12" s="61">
        <f t="shared" ref="DN12:DN14" si="40">CV17</f>
        <v>63.241682350053374</v>
      </c>
      <c r="DO12" s="412"/>
      <c r="DP12" s="190" t="s">
        <v>949</v>
      </c>
      <c r="DQ12" s="61"/>
      <c r="DR12" s="61">
        <f>$CA$17</f>
        <v>148.3124530593837</v>
      </c>
      <c r="DS12" s="412"/>
      <c r="DT12" s="190" t="s">
        <v>950</v>
      </c>
      <c r="DU12" s="61"/>
      <c r="DV12" s="61">
        <f t="shared" ref="DV12:DV14" si="41">CB17</f>
        <v>121.50432783079819</v>
      </c>
      <c r="DW12" s="412"/>
      <c r="DX12" s="190" t="s">
        <v>951</v>
      </c>
      <c r="DY12" s="61"/>
      <c r="DZ12" s="61">
        <f t="shared" ref="DZ12:DZ14" si="42">CC17</f>
        <v>173.67496518839795</v>
      </c>
      <c r="EA12" s="412"/>
      <c r="EB12" s="190" t="s">
        <v>952</v>
      </c>
      <c r="EC12" s="61"/>
      <c r="ED12" s="61">
        <f t="shared" ref="ED12:ED14" si="43">CD17</f>
        <v>134.62534761468066</v>
      </c>
      <c r="EE12" s="412"/>
      <c r="EF12" s="190" t="s">
        <v>953</v>
      </c>
      <c r="EG12" s="61"/>
      <c r="EH12" s="61">
        <f t="shared" ref="EH12:EH14" si="44">CE17</f>
        <v>3.2359821885900883</v>
      </c>
      <c r="EI12" s="412"/>
      <c r="EJ12" s="190" t="s">
        <v>954</v>
      </c>
      <c r="EK12" s="61"/>
      <c r="EL12" s="61">
        <f>$CF$17</f>
        <v>2.5001922153330542</v>
      </c>
      <c r="EN12" s="190" t="s">
        <v>897</v>
      </c>
      <c r="EO12" s="392"/>
      <c r="EP12" s="401">
        <f t="shared" ref="EP12:EP14" si="45">CW17</f>
        <v>0.51065910000000003</v>
      </c>
      <c r="EQ12" s="388"/>
      <c r="ER12" s="190" t="s">
        <v>896</v>
      </c>
      <c r="ES12" s="392"/>
      <c r="ET12" s="82">
        <f t="shared" ref="ET12:ET14" si="46">CU17</f>
        <v>1051.6786591156597</v>
      </c>
      <c r="EU12" s="388"/>
      <c r="EV12" s="84" t="s">
        <v>886</v>
      </c>
      <c r="EW12" s="392"/>
      <c r="EX12" s="82">
        <f t="shared" ref="EX12:EX14" si="47">CN17</f>
        <v>306.27777777777777</v>
      </c>
      <c r="EY12" s="388"/>
      <c r="EZ12" s="316" t="s">
        <v>887</v>
      </c>
      <c r="FA12" s="392"/>
      <c r="FB12" s="189">
        <f t="shared" ref="FB12:FB14" si="48">CO17</f>
        <v>345</v>
      </c>
      <c r="FC12" s="388"/>
      <c r="FD12" s="91" t="s">
        <v>894</v>
      </c>
      <c r="FE12" s="392"/>
      <c r="FF12" s="82">
        <f t="shared" ref="FF12:FF14" si="49">CS17</f>
        <v>36.605773150732588</v>
      </c>
      <c r="FG12" s="388"/>
      <c r="FH12" s="428" t="s">
        <v>895</v>
      </c>
      <c r="FI12" s="392"/>
      <c r="FJ12" s="82">
        <f t="shared" ref="FJ12:FJ14" si="50">CT17</f>
        <v>9.3202910356300563</v>
      </c>
      <c r="FK12" s="388"/>
      <c r="FL12" s="387" t="s">
        <v>890</v>
      </c>
      <c r="FM12" s="392"/>
      <c r="FN12" s="82">
        <f t="shared" ref="FN12:FN14" si="51">CQ17</f>
        <v>2.4047811360826277</v>
      </c>
      <c r="FO12" s="388"/>
      <c r="FP12" s="387" t="s">
        <v>891</v>
      </c>
      <c r="FQ12" s="392"/>
      <c r="FR12" s="82">
        <f t="shared" ref="FR12:FR14" si="52">CR17</f>
        <v>1.8133978374950743</v>
      </c>
      <c r="FS12" s="388"/>
      <c r="FT12" s="387" t="s">
        <v>889</v>
      </c>
      <c r="FU12" s="392"/>
      <c r="FV12" s="82">
        <f>$CP$17</f>
        <v>226.09683883123486</v>
      </c>
      <c r="FW12" s="388"/>
      <c r="FX12" s="387" t="s">
        <v>884</v>
      </c>
      <c r="FY12" s="392"/>
      <c r="FZ12" s="82">
        <f t="shared" ref="FZ12:FZ14" si="53">CL17</f>
        <v>169.47677842676478</v>
      </c>
      <c r="GA12" s="388"/>
      <c r="GB12" s="387" t="s">
        <v>885</v>
      </c>
      <c r="GC12" s="392"/>
      <c r="GD12" s="82">
        <f t="shared" ref="GD12:GD14" si="54">CM17</f>
        <v>78.393073104256672</v>
      </c>
      <c r="GE12" s="388"/>
      <c r="GF12" s="387" t="s">
        <v>882</v>
      </c>
      <c r="GG12" s="392"/>
      <c r="GH12" s="82">
        <f t="shared" ref="GH12:GH14" si="55">CJ17</f>
        <v>77.824034239341117</v>
      </c>
      <c r="GI12" s="388"/>
      <c r="GJ12" s="387" t="s">
        <v>883</v>
      </c>
      <c r="GK12" s="392"/>
      <c r="GL12" s="82">
        <f t="shared" ref="GL12:GL14" si="56">CK17</f>
        <v>26.984507262626913</v>
      </c>
      <c r="GM12" s="388"/>
      <c r="GN12" s="61" t="s">
        <v>881</v>
      </c>
      <c r="GO12" s="392"/>
      <c r="GP12" s="82">
        <f>CI17</f>
        <v>3.1501557751812115</v>
      </c>
      <c r="GQ12" s="388"/>
      <c r="GR12" s="61" t="s">
        <v>880</v>
      </c>
      <c r="GS12" s="61"/>
      <c r="GT12" s="82">
        <f t="shared" ref="GT12:GT14" si="57">CH17</f>
        <v>5.0328368103990853</v>
      </c>
      <c r="GU12" s="57"/>
      <c r="GV12" s="389" t="s">
        <v>879</v>
      </c>
      <c r="GW12" s="61"/>
      <c r="GX12" s="82">
        <f>$CG$17</f>
        <v>16.149774202231061</v>
      </c>
      <c r="GZ12" s="61" t="s">
        <v>633</v>
      </c>
      <c r="HA12" s="130">
        <f>AVERAGE(HA3:HA11)</f>
        <v>19.408888888888889</v>
      </c>
      <c r="HB12" s="130">
        <f>AVERAGE(HB3:HB8)</f>
        <v>24.696666666666669</v>
      </c>
      <c r="HE12" s="81">
        <f>Metrics!$RB$10</f>
        <v>31650</v>
      </c>
      <c r="HF12" s="130">
        <f t="shared" si="5"/>
        <v>31.65</v>
      </c>
      <c r="HH12" s="81">
        <f>Metrics!$RB$7</f>
        <v>38009.5</v>
      </c>
      <c r="HI12" s="130">
        <f t="shared" si="7"/>
        <v>38.009500000000003</v>
      </c>
      <c r="HK12" s="61" t="s">
        <v>633</v>
      </c>
      <c r="HL12" s="184">
        <f>AVERAGE(HL3:HL11)</f>
        <v>35.861111111111114</v>
      </c>
      <c r="HM12" s="184">
        <f>AVERAGE(HM3:HM11)</f>
        <v>95.357142857142861</v>
      </c>
      <c r="HO12" s="61" t="s">
        <v>633</v>
      </c>
      <c r="HP12" s="184">
        <f>AVERAGE(HP3:HP11)</f>
        <v>143.44444444444446</v>
      </c>
      <c r="HQ12" s="184">
        <f>AVERAGE(HQ3:HQ11)</f>
        <v>381.42857142857144</v>
      </c>
      <c r="HS12" s="61" t="s">
        <v>633</v>
      </c>
      <c r="HT12" s="185">
        <f>AVERAGE(HT3:HT11)</f>
        <v>0.98334445887141742</v>
      </c>
      <c r="HU12" s="185">
        <f>AVERAGE(HU3:HU8)</f>
        <v>0.9828513214985527</v>
      </c>
      <c r="HW12" s="61" t="s">
        <v>633</v>
      </c>
      <c r="HX12" s="245">
        <f>AVERAGE(HX3:HY11)</f>
        <v>0.70666666666666655</v>
      </c>
      <c r="HY12" s="245">
        <f>AVERAGE(HY3:HY8)</f>
        <v>0.70740740740740737</v>
      </c>
      <c r="IA12" s="61" t="s">
        <v>633</v>
      </c>
      <c r="IB12" s="184">
        <f>AVERAGE(IB3:IB11)</f>
        <v>1.5301728395061727</v>
      </c>
      <c r="IC12" s="184">
        <f>AVERAGE(IC3:IC9)</f>
        <v>3.3794444444444443</v>
      </c>
      <c r="ID12" s="242"/>
      <c r="IE12" s="61" t="s">
        <v>633</v>
      </c>
      <c r="IF12" s="184">
        <f>AVERAGE(IF3:IF11)</f>
        <v>16.911642003942372</v>
      </c>
      <c r="IG12" s="184">
        <f>AVERAGE(IG3:IG9)</f>
        <v>21.341115860711906</v>
      </c>
      <c r="IJ12" s="61" t="s">
        <v>633</v>
      </c>
      <c r="IK12" s="247">
        <f>AVERAGE(IK3:IK11)</f>
        <v>0.94027777777777777</v>
      </c>
      <c r="IL12" s="247">
        <f>AVERAGE(IL3:IL9)</f>
        <v>0.74976190476190474</v>
      </c>
      <c r="IN12" s="61" t="s">
        <v>603</v>
      </c>
      <c r="IO12" s="61">
        <f>$IT$2</f>
        <v>10</v>
      </c>
      <c r="IP12" s="61"/>
      <c r="IQ12" s="189"/>
      <c r="IR12" s="61"/>
      <c r="IU12" s="99"/>
      <c r="IX12" s="61" t="s">
        <v>633</v>
      </c>
      <c r="IY12" s="81">
        <f>AVERAGE(IY3:IY11)</f>
        <v>103.52830826580826</v>
      </c>
      <c r="IZ12" s="81">
        <f>AVERAGE(IZ3:IZ11)</f>
        <v>71.577079093745766</v>
      </c>
      <c r="JB12" s="61" t="s">
        <v>634</v>
      </c>
      <c r="JC12" s="130">
        <f>_xlfn.STDEV.S(JC2:JC10)</f>
        <v>0.28572794373564292</v>
      </c>
      <c r="JD12" s="130">
        <f>_xlfn.STDEV.S(JD3:JD8)</f>
        <v>0.2255109105664467</v>
      </c>
      <c r="JF12" s="61" t="s">
        <v>634</v>
      </c>
      <c r="JG12" s="61">
        <f>_xlfn.STDEV.S(JG2:JG8)</f>
        <v>107.00502501852688</v>
      </c>
      <c r="JH12" s="61">
        <f>_xlfn.STDEV.S(JH2:JH10)</f>
        <v>31.549715484708354</v>
      </c>
      <c r="JJ12" s="61" t="s">
        <v>634</v>
      </c>
      <c r="JK12" s="130">
        <f>_xlfn.STDEV.S(JK2:JK8)</f>
        <v>6850.5120489882602</v>
      </c>
      <c r="JL12" s="130">
        <f>_xlfn.STDEV.S(JL2:JL10)</f>
        <v>285.53280396980159</v>
      </c>
      <c r="JN12" s="61" t="s">
        <v>634</v>
      </c>
      <c r="JO12" s="61">
        <f>_xlfn.STDEV.S(JO2:JO8)</f>
        <v>18.520259177452136</v>
      </c>
      <c r="JP12" s="61">
        <f>_xlfn.STDEV.S(JP2:JP10)</f>
        <v>0</v>
      </c>
      <c r="JR12" s="61" t="s">
        <v>634</v>
      </c>
      <c r="JS12" s="61">
        <f>_xlfn.STDEV.S(JS2:JS8)</f>
        <v>138.7129615943864</v>
      </c>
      <c r="JT12" s="61">
        <f>_xlfn.STDEV.S(JT2:JT9)</f>
        <v>0</v>
      </c>
      <c r="JV12" s="61"/>
      <c r="JW12" s="61" t="s">
        <v>672</v>
      </c>
      <c r="JX12" s="251">
        <f>_xlfn.T.TEST(KN2:KN8,KO2:KO9,2,3)</f>
        <v>0.35941209621732106</v>
      </c>
      <c r="KA12" s="61" t="s">
        <v>634</v>
      </c>
      <c r="KB12" s="61">
        <f>_xlfn.STDEV.S(KB2:KB10)</f>
        <v>2665.7060353059687</v>
      </c>
      <c r="KC12" s="61">
        <f>_xlfn.STDEV.S(KC2:KC10)</f>
        <v>187.02940945209659</v>
      </c>
      <c r="KE12" s="61" t="s">
        <v>634</v>
      </c>
      <c r="KF12" s="61">
        <f>_xlfn.STDEV.S(KF2:KF8)</f>
        <v>46.867594653144181</v>
      </c>
      <c r="KG12" s="61">
        <f>_xlfn.STDEV.S(KG2:KG10)</f>
        <v>0</v>
      </c>
      <c r="KI12" s="61" t="s">
        <v>634</v>
      </c>
      <c r="KJ12" s="61">
        <f>_xlfn.STDEV.S(KJ2:KJ8)</f>
        <v>376.83057959019953</v>
      </c>
      <c r="KK12" s="61">
        <f>_xlfn.STDEV.S(KK2:KK10)</f>
        <v>0</v>
      </c>
      <c r="KM12" s="189" t="s">
        <v>634</v>
      </c>
      <c r="KN12" s="61">
        <f>_xlfn.STDEV.S(KN2:KN9)</f>
        <v>3447.9284972039632</v>
      </c>
      <c r="KO12" s="61">
        <f>_xlfn.STDEV.S(KO2:KO9)</f>
        <v>12.231292943494759</v>
      </c>
      <c r="KQ12" s="61" t="s">
        <v>634</v>
      </c>
      <c r="KR12" s="61">
        <f>_xlfn.STDEV.S(KR2:KR8)</f>
        <v>324.3945275799353</v>
      </c>
      <c r="KS12" s="61">
        <f>_xlfn.STDEV.S(KS2:KS10)</f>
        <v>173.94283863129004</v>
      </c>
      <c r="KU12" s="61" t="s">
        <v>634</v>
      </c>
      <c r="KV12" s="61">
        <f>_xlfn.STDEV.S(KV2:KV8)</f>
        <v>20.410081542498272</v>
      </c>
      <c r="KW12" s="61">
        <f>_xlfn.STDEV.S(KW2:KW10)</f>
        <v>0</v>
      </c>
      <c r="KY12" s="61" t="s">
        <v>634</v>
      </c>
      <c r="KZ12" s="61">
        <f>_xlfn.STDEV.S(KZ2:KZ8)</f>
        <v>58.962457789439448</v>
      </c>
      <c r="LA12" s="61">
        <f>_xlfn.STDEV.S(LA2:LA10)</f>
        <v>0</v>
      </c>
      <c r="LC12" s="61" t="s">
        <v>634</v>
      </c>
      <c r="LD12" s="61">
        <f>_xlfn.STDEV.S(LD2:LD10,LE2:LE10)</f>
        <v>845.58678971921108</v>
      </c>
      <c r="LE12" s="61">
        <f>_xlfn.STDEV.S(LE2:LE10,LF2:LF10)</f>
        <v>1.2180408290105578</v>
      </c>
      <c r="LG12" s="61" t="s">
        <v>634</v>
      </c>
      <c r="LH12" s="61">
        <f>_xlfn.STDEV.S(LH2:LH7)</f>
        <v>693.45675183580636</v>
      </c>
      <c r="LI12" s="61">
        <f>_xlfn.STDEV.S(LI2:LI10)</f>
        <v>823.11754932087308</v>
      </c>
      <c r="LK12" s="61" t="s">
        <v>710</v>
      </c>
      <c r="LL12" s="61">
        <f>_xlfn.STDEV.S(LL2:LL7)</f>
        <v>0</v>
      </c>
      <c r="LM12" s="61">
        <f>_xlfn.STDEV.S(LM2:LM10)</f>
        <v>27.960289300681026</v>
      </c>
      <c r="LO12" s="61" t="s">
        <v>710</v>
      </c>
      <c r="LP12" s="61">
        <f>_xlfn.STDEV.S(LP2:LP7)</f>
        <v>0</v>
      </c>
      <c r="LQ12" s="61">
        <f>_xlfn.STDEV.S(LQ2:LQ10)</f>
        <v>12.666666666666668</v>
      </c>
      <c r="LS12" s="61" t="s">
        <v>634</v>
      </c>
      <c r="LT12" s="61">
        <f>_xlfn.STDEV.S(LT2:LT9)</f>
        <v>3.5636281428379211</v>
      </c>
      <c r="LU12" s="61">
        <f>_xlfn.STDEV.S(LU2:LU10)</f>
        <v>29.41210129192249</v>
      </c>
      <c r="LX12" s="61"/>
      <c r="LY12" s="61"/>
      <c r="LZ12" s="61"/>
      <c r="MA12" s="61"/>
      <c r="MC12" s="61" t="s">
        <v>845</v>
      </c>
      <c r="MD12" s="61">
        <f>$B$18</f>
        <v>13</v>
      </c>
      <c r="ME12" s="61"/>
      <c r="MG12" s="61" t="s">
        <v>634</v>
      </c>
      <c r="MH12" s="81">
        <f>_xlfn.STDEV.S(MH2:MH10)</f>
        <v>12.609520212918492</v>
      </c>
      <c r="MI12" s="81">
        <f>_xlfn.STDEV.S(MI2:MI10)</f>
        <v>12.940032629187813</v>
      </c>
      <c r="MJ12" s="81">
        <f>_xlfn.STDEV.S(MJ2:MJ8)</f>
        <v>9.15475416434127</v>
      </c>
      <c r="ML12" s="61" t="s">
        <v>634</v>
      </c>
      <c r="MM12" s="130">
        <f>_xlfn.STDEV.S(MM2:MM8)</f>
        <v>49.498239506933103</v>
      </c>
      <c r="MN12" s="130">
        <f>_xlfn.STDEV.S(MN2:MN10)</f>
        <v>3.3468268553960208</v>
      </c>
      <c r="MP12" s="61" t="s">
        <v>634</v>
      </c>
      <c r="MQ12" s="82">
        <f>_xlfn.STDEV.S(MQ2:MQ7)</f>
        <v>25.585188865826289</v>
      </c>
      <c r="MR12" s="82">
        <f>_xlfn.STDEV.S(MR2:MR10)</f>
        <v>14.708288426040987</v>
      </c>
      <c r="MT12" s="191" t="s">
        <v>606</v>
      </c>
      <c r="MU12" s="61"/>
      <c r="MV12" s="81">
        <f>K19</f>
        <v>0</v>
      </c>
      <c r="MW12" s="61"/>
    </row>
    <row r="13" spans="1:361" ht="15.75" thickBot="1" x14ac:dyDescent="0.3">
      <c r="A13" s="536" t="s">
        <v>561</v>
      </c>
      <c r="B13" s="398">
        <f>Data!AU17</f>
        <v>61</v>
      </c>
      <c r="C13" s="82">
        <f>Data!BE17</f>
        <v>2</v>
      </c>
      <c r="D13" s="82">
        <f>Metrics!RE7/1000</f>
        <v>45.329500000000003</v>
      </c>
      <c r="E13" s="81">
        <f>Metrics!TY8</f>
        <v>590</v>
      </c>
      <c r="F13" s="61">
        <f>Data!EE17</f>
        <v>4</v>
      </c>
      <c r="G13" s="82">
        <f>Metrics!RE10/1000</f>
        <v>36</v>
      </c>
      <c r="H13" s="61" t="str">
        <f>Data!FJ17</f>
        <v>0 = Tout à fait d'accord</v>
      </c>
      <c r="I13" s="61" t="str">
        <f>Data!FN17</f>
        <v>0 = Tout à fait d'accord</v>
      </c>
      <c r="J13" s="61">
        <f>Data!GT17</f>
        <v>0</v>
      </c>
      <c r="K13" s="81">
        <f>Data!HL17</f>
        <v>2</v>
      </c>
      <c r="L13" s="130">
        <f>AVERAGE(Data!OD17:OF17)/1000</f>
        <v>2.5774074074074074</v>
      </c>
      <c r="M13" s="81">
        <f>AVERAGE(Metrics!AAG6:AAI6)</f>
        <v>73.292463092463095</v>
      </c>
      <c r="N13" s="354">
        <f>AVERAGE(Data!IA17:IC17)</f>
        <v>24.099803924560501</v>
      </c>
      <c r="O13" s="81">
        <f>Metrics!$RE$7</f>
        <v>45329.5</v>
      </c>
      <c r="P13" s="743">
        <f>AVERAGE(Data!HW17:HY17)</f>
        <v>0.99250000000000005</v>
      </c>
      <c r="Q13" s="61">
        <f>Metrics!$BG$11</f>
        <v>1831</v>
      </c>
      <c r="R13" s="61">
        <f>Metrics!$BG$10</f>
        <v>0</v>
      </c>
      <c r="S13" s="61">
        <f>Metrics!$BG$9</f>
        <v>0</v>
      </c>
      <c r="T13" s="130">
        <f>Metrics!ABV6*100</f>
        <v>1.0114498199044597</v>
      </c>
      <c r="U13" s="81">
        <f>AVERAGE(Metrics!AAG8:AAI8)</f>
        <v>105.04625195298597</v>
      </c>
      <c r="V13" s="61">
        <f>Metrics!$BI$11</f>
        <v>1317</v>
      </c>
      <c r="W13" s="61">
        <f>Metrics!$BI$10</f>
        <v>0</v>
      </c>
      <c r="X13" s="61">
        <f>Metrics!$BI$9</f>
        <v>0</v>
      </c>
      <c r="Y13" s="61">
        <f>Metrics!$BJ$11</f>
        <v>2232</v>
      </c>
      <c r="Z13" s="61">
        <f>Metrics!$BH$11</f>
        <v>1305</v>
      </c>
      <c r="AA13" s="61">
        <f>Metrics!$BH$6</f>
        <v>16.542306081737543</v>
      </c>
      <c r="AB13" s="61">
        <f>Metrics!$BG$6</f>
        <v>6.627236068714236</v>
      </c>
      <c r="AC13" s="61">
        <f>Metrics!$BI$6</f>
        <v>4.6940391814831441</v>
      </c>
      <c r="AD13" s="61">
        <f>Metrics!$BJ$6</f>
        <v>11.648646077110399</v>
      </c>
      <c r="AE13" s="61">
        <f>Data!AW17</f>
        <v>38.299999999999997</v>
      </c>
      <c r="AF13" s="61">
        <f>Data!AY17</f>
        <v>33.700000000000003</v>
      </c>
      <c r="AG13" s="61">
        <f>Data!BA17</f>
        <v>41.6</v>
      </c>
      <c r="AH13" s="61">
        <f>Data!BC17</f>
        <v>40.700000000000003</v>
      </c>
      <c r="AI13" s="61">
        <f>Data!N17</f>
        <v>13</v>
      </c>
      <c r="AJ13" s="61">
        <f>Data!O17</f>
        <v>0</v>
      </c>
      <c r="AK13" s="61">
        <f>Data!K17</f>
        <v>13</v>
      </c>
      <c r="AL13" s="61">
        <f>Data!N17</f>
        <v>13</v>
      </c>
      <c r="AM13" s="61">
        <f>Data!C17</f>
        <v>17</v>
      </c>
      <c r="AN13" s="61">
        <f>Data!BU17</f>
        <v>0</v>
      </c>
      <c r="AO13" s="61">
        <f>Data!BV17</f>
        <v>0</v>
      </c>
      <c r="AP13" s="61">
        <f>Data!BW17</f>
        <v>1</v>
      </c>
      <c r="AQ13" s="61">
        <f>Data!BX17</f>
        <v>1</v>
      </c>
      <c r="AR13" s="61">
        <f>Data!BY17</f>
        <v>1</v>
      </c>
      <c r="AS13" s="61">
        <f>Data!BZ17</f>
        <v>1</v>
      </c>
      <c r="AT13" s="61">
        <f>Data!CA17</f>
        <v>0</v>
      </c>
      <c r="AU13" s="61">
        <f>Data!CB17</f>
        <v>0</v>
      </c>
      <c r="AV13" s="61">
        <f>Data!CC17</f>
        <v>0</v>
      </c>
      <c r="AW13" s="61">
        <f>Data!CD17</f>
        <v>0</v>
      </c>
      <c r="AX13" s="61">
        <f>Data!GN17</f>
        <v>26</v>
      </c>
      <c r="AY13" s="61">
        <f>Data!GO17</f>
        <v>19</v>
      </c>
      <c r="AZ13" s="61">
        <f>Data!GP17</f>
        <v>11</v>
      </c>
      <c r="BA13" s="61">
        <f>Data!GQ17</f>
        <v>16</v>
      </c>
      <c r="BB13" s="61">
        <f>Data!GR17</f>
        <v>10</v>
      </c>
      <c r="BC13" s="61">
        <f>Data!AA17</f>
        <v>3</v>
      </c>
      <c r="BD13" s="61">
        <f>Data!AB17</f>
        <v>3</v>
      </c>
      <c r="BE13" s="61">
        <f>Data!AC17</f>
        <v>3</v>
      </c>
      <c r="BF13" s="61">
        <f>Data!AD17</f>
        <v>2</v>
      </c>
      <c r="BG13" s="61">
        <f>Data!AE17</f>
        <v>4</v>
      </c>
      <c r="BH13" s="61">
        <f>Data!AF17</f>
        <v>4</v>
      </c>
      <c r="BI13" s="61">
        <f>Data!AG17</f>
        <v>2</v>
      </c>
      <c r="BJ13" s="61">
        <f>Data!AH17</f>
        <v>4</v>
      </c>
      <c r="BK13" s="61">
        <f>Data!AI17</f>
        <v>4</v>
      </c>
      <c r="BL13" s="61">
        <f>Data!AJ17</f>
        <v>3</v>
      </c>
      <c r="BM13" s="61">
        <f>Data!AK17</f>
        <v>2</v>
      </c>
      <c r="BN13" s="61">
        <f>Data!AL17</f>
        <v>4</v>
      </c>
      <c r="BO13" s="61">
        <f>Data!AM17</f>
        <v>4</v>
      </c>
      <c r="BP13" s="61">
        <f>Data!AN17</f>
        <v>2</v>
      </c>
      <c r="BQ13" s="61">
        <f>Data!AO17</f>
        <v>3</v>
      </c>
      <c r="BR13" s="61">
        <f>Data!AP17</f>
        <v>4</v>
      </c>
      <c r="BS13" s="61">
        <f>Data!AQ17</f>
        <v>3</v>
      </c>
      <c r="BT13" s="61">
        <f>Data!AR17</f>
        <v>3</v>
      </c>
      <c r="BU13" s="61">
        <f>Data!AS17</f>
        <v>2</v>
      </c>
      <c r="BV13" s="61">
        <f>Data!AT17</f>
        <v>2</v>
      </c>
      <c r="BW13" s="61">
        <f>Data!GS17</f>
        <v>82</v>
      </c>
      <c r="BX13" s="61">
        <f>Data!O17</f>
        <v>0</v>
      </c>
      <c r="BY13" s="61">
        <f>SUM(Data!CT17:CU17)</f>
        <v>0</v>
      </c>
      <c r="BZ13" s="61">
        <f>ROUND((Data!OL17-Data!OK17)*1440,2)</f>
        <v>22.97</v>
      </c>
      <c r="CA13" s="61">
        <f>'Metrics EyeTracking'!XM6</f>
        <v>83.850706212546157</v>
      </c>
      <c r="CB13" s="61">
        <f>'Metrics EyeTracking'!XM7</f>
        <v>40.192262850887829</v>
      </c>
      <c r="CC13" s="61">
        <f>'Metrics EyeTracking'!ABK6</f>
        <v>95.499715426746661</v>
      </c>
      <c r="CD13" s="61">
        <f>'Metrics EyeTracking'!ABK7</f>
        <v>45.630420032734094</v>
      </c>
      <c r="CE13" s="61">
        <f>'Metrics EyeTracking'!AJG6</f>
        <v>1.8679930863284337</v>
      </c>
      <c r="CF13" s="61">
        <f>'Metrics EyeTracking'!AJG7</f>
        <v>0.84191049060083456</v>
      </c>
      <c r="CG13" s="61">
        <f>'Metrics EyeTracking'!QY6</f>
        <v>4.2326549328066028</v>
      </c>
      <c r="CH13" s="61">
        <f>'Metrics EyeTracking'!BG6</f>
        <v>0.99589671502040078</v>
      </c>
      <c r="CI13" s="82">
        <f>'Metrics EyeTracking'!BG7</f>
        <v>0.99589671502040078</v>
      </c>
      <c r="CJ13" s="61">
        <f>'Metrics EyeTracking'!FE6</f>
        <v>37.949517523938866</v>
      </c>
      <c r="CK13" s="61">
        <f>'Metrics EyeTracking'!FE7</f>
        <v>37.949517523938866</v>
      </c>
      <c r="CL13" s="82">
        <f>'Metrics EyeTracking'!JC6</f>
        <v>37.949517523938866</v>
      </c>
      <c r="CM13" s="61">
        <f>'Metrics EyeTracking'!JC7</f>
        <v>37.949517523938866</v>
      </c>
      <c r="CN13" s="61">
        <f>'Metrics EyeTracking'!NA6</f>
        <v>391</v>
      </c>
      <c r="CO13" s="61">
        <f>'Metrics EyeTracking'!NA7</f>
        <v>391</v>
      </c>
      <c r="CP13" s="61">
        <f>'Metrics EyeTracking'!AEA6</f>
        <v>97.351063454551877</v>
      </c>
      <c r="CQ13" s="61">
        <f>'Metrics EyeTracking'!AHY6</f>
        <v>0.65559272771088828</v>
      </c>
      <c r="CR13" s="61">
        <f>'Metrics EyeTracking'!AHY7</f>
        <v>0.58165699355625256</v>
      </c>
      <c r="CS13" s="61">
        <f>'Metrics EyeTracking'!ALW5</f>
        <v>24.168160421814171</v>
      </c>
      <c r="CT13" s="61">
        <f>'Metrics EyeTracking'!ALW6</f>
        <v>2.5100005927952074</v>
      </c>
      <c r="CU13" s="61">
        <f>'Metrics EyeTracking'!ALW7</f>
        <v>873.71579529552446</v>
      </c>
      <c r="CV13" s="61">
        <f>'Metrics EyeTracking'!AOM8</f>
        <v>34.613487129640546</v>
      </c>
      <c r="CW13" s="401">
        <v>0.75909525</v>
      </c>
      <c r="CX13" s="81">
        <f>Data!BH17</f>
        <v>1</v>
      </c>
      <c r="CY13" s="81">
        <f>Data!BI17</f>
        <v>2</v>
      </c>
      <c r="CZ13" s="81">
        <f>Data!BJ17</f>
        <v>2</v>
      </c>
      <c r="DA13" s="81">
        <f>Data!BK17</f>
        <v>2</v>
      </c>
      <c r="DB13" s="81">
        <f>Data!BL17</f>
        <v>1</v>
      </c>
      <c r="DC13" s="81">
        <f>Data!BM17</f>
        <v>1</v>
      </c>
      <c r="DD13" s="81">
        <f>Data!BN17</f>
        <v>1</v>
      </c>
      <c r="DE13" s="81">
        <f>Data!BO17</f>
        <v>0</v>
      </c>
      <c r="DF13" s="210">
        <f>Data!BP17</f>
        <v>0</v>
      </c>
      <c r="DG13" s="398">
        <f>Data!EE17</f>
        <v>4</v>
      </c>
      <c r="DH13" s="61">
        <f>Data!EF17</f>
        <v>28</v>
      </c>
      <c r="DI13" s="81">
        <f t="shared" si="0"/>
        <v>10</v>
      </c>
      <c r="DJ13" s="440">
        <f>Data!EG17</f>
        <v>34</v>
      </c>
      <c r="DK13" s="412"/>
      <c r="DL13" s="428" t="s">
        <v>901</v>
      </c>
      <c r="DM13" s="61"/>
      <c r="DN13" s="61">
        <f t="shared" si="40"/>
        <v>57.051048563423848</v>
      </c>
      <c r="DO13" s="412"/>
      <c r="DP13" s="190" t="s">
        <v>949</v>
      </c>
      <c r="DQ13" s="61"/>
      <c r="DR13" s="61">
        <f>$CA$18</f>
        <v>178.70384736887735</v>
      </c>
      <c r="DS13" s="412"/>
      <c r="DT13" s="190" t="s">
        <v>950</v>
      </c>
      <c r="DU13" s="61"/>
      <c r="DV13" s="61">
        <f t="shared" si="41"/>
        <v>164.12767513053029</v>
      </c>
      <c r="DW13" s="412"/>
      <c r="DX13" s="190" t="s">
        <v>951</v>
      </c>
      <c r="DY13" s="61"/>
      <c r="DZ13" s="61">
        <f t="shared" si="42"/>
        <v>194.93173414535192</v>
      </c>
      <c r="EA13" s="412"/>
      <c r="EB13" s="190" t="s">
        <v>952</v>
      </c>
      <c r="EC13" s="61"/>
      <c r="ED13" s="61">
        <f t="shared" si="43"/>
        <v>185.30752494113139</v>
      </c>
      <c r="EE13" s="412"/>
      <c r="EF13" s="190" t="s">
        <v>953</v>
      </c>
      <c r="EG13" s="61"/>
      <c r="EH13" s="61">
        <f t="shared" si="44"/>
        <v>3.7360729056056239</v>
      </c>
      <c r="EI13" s="412"/>
      <c r="EJ13" s="190" t="s">
        <v>954</v>
      </c>
      <c r="EK13" s="61"/>
      <c r="EL13" s="61">
        <f>$CF$18</f>
        <v>3.380386981160509</v>
      </c>
      <c r="EN13" s="190" t="s">
        <v>897</v>
      </c>
      <c r="EO13" s="392"/>
      <c r="EP13" s="401">
        <f t="shared" si="45"/>
        <v>0.56713150000000001</v>
      </c>
      <c r="EQ13" s="388"/>
      <c r="ER13" s="190" t="s">
        <v>896</v>
      </c>
      <c r="ES13" s="392"/>
      <c r="ET13" s="82">
        <f t="shared" si="46"/>
        <v>575.960599873761</v>
      </c>
      <c r="EU13" s="388"/>
      <c r="EV13" s="84" t="s">
        <v>886</v>
      </c>
      <c r="EW13" s="392"/>
      <c r="EX13" s="82">
        <f t="shared" si="47"/>
        <v>287.83333333333331</v>
      </c>
      <c r="EY13" s="388"/>
      <c r="EZ13" s="316" t="s">
        <v>887</v>
      </c>
      <c r="FA13" s="392"/>
      <c r="FB13" s="189">
        <f t="shared" si="48"/>
        <v>289</v>
      </c>
      <c r="FC13" s="388"/>
      <c r="FD13" s="91" t="s">
        <v>894</v>
      </c>
      <c r="FE13" s="392"/>
      <c r="FF13" s="82">
        <f t="shared" si="49"/>
        <v>33.210702768810428</v>
      </c>
      <c r="FG13" s="388"/>
      <c r="FH13" s="428" t="s">
        <v>895</v>
      </c>
      <c r="FI13" s="392"/>
      <c r="FJ13" s="82">
        <f t="shared" si="50"/>
        <v>13.228815449401715</v>
      </c>
      <c r="FK13" s="388"/>
      <c r="FL13" s="387" t="s">
        <v>890</v>
      </c>
      <c r="FM13" s="392"/>
      <c r="FN13" s="82">
        <f t="shared" si="51"/>
        <v>5.2699345533293842</v>
      </c>
      <c r="FO13" s="388"/>
      <c r="FP13" s="387" t="s">
        <v>891</v>
      </c>
      <c r="FQ13" s="392"/>
      <c r="FR13" s="82">
        <f t="shared" si="52"/>
        <v>3.9087357267896485</v>
      </c>
      <c r="FS13" s="388"/>
      <c r="FT13" s="387" t="s">
        <v>889</v>
      </c>
      <c r="FU13" s="392"/>
      <c r="FV13" s="82">
        <f t="shared" ref="FV13:FV14" si="58">CP18</f>
        <v>88.907705334462321</v>
      </c>
      <c r="FW13" s="388"/>
      <c r="FX13" s="387" t="s">
        <v>884</v>
      </c>
      <c r="FY13" s="392"/>
      <c r="FZ13" s="82">
        <f t="shared" si="53"/>
        <v>71.595300220103454</v>
      </c>
      <c r="GA13" s="388"/>
      <c r="GB13" s="387" t="s">
        <v>885</v>
      </c>
      <c r="GC13" s="392"/>
      <c r="GD13" s="82">
        <f t="shared" si="54"/>
        <v>46.718472031183289</v>
      </c>
      <c r="GE13" s="388"/>
      <c r="GF13" s="387" t="s">
        <v>882</v>
      </c>
      <c r="GG13" s="392"/>
      <c r="GH13" s="82">
        <f t="shared" si="55"/>
        <v>33.193114005898842</v>
      </c>
      <c r="GI13" s="388"/>
      <c r="GJ13" s="387" t="s">
        <v>883</v>
      </c>
      <c r="GK13" s="392"/>
      <c r="GL13" s="82">
        <f t="shared" si="56"/>
        <v>26.869586707642299</v>
      </c>
      <c r="GM13" s="388"/>
      <c r="GN13" s="61" t="s">
        <v>881</v>
      </c>
      <c r="GO13" s="392"/>
      <c r="GP13" s="82">
        <f>CI18</f>
        <v>1.0164458748839582</v>
      </c>
      <c r="GQ13" s="388"/>
      <c r="GR13" s="61" t="s">
        <v>880</v>
      </c>
      <c r="GS13" s="61"/>
      <c r="GT13" s="82">
        <f t="shared" si="57"/>
        <v>1.5914608821596832</v>
      </c>
      <c r="GU13" s="57"/>
      <c r="GV13" s="389" t="s">
        <v>879</v>
      </c>
      <c r="GW13" s="61"/>
      <c r="GX13" s="82">
        <f t="shared" ref="GX13:GX14" si="59">CG18</f>
        <v>38.103302286198137</v>
      </c>
      <c r="GZ13" s="61" t="s">
        <v>634</v>
      </c>
      <c r="HA13" s="130">
        <f>_xlfn.STDEV.S(HA3:HA11)</f>
        <v>2.9281668516515649</v>
      </c>
      <c r="HB13" s="130">
        <f>_xlfn.STDEV.S(HB3:HB8)</f>
        <v>3.8589411328324994</v>
      </c>
      <c r="HE13" s="81">
        <f>Metrics!$RC$10</f>
        <v>39550</v>
      </c>
      <c r="HF13" s="130">
        <f t="shared" si="5"/>
        <v>39.549999999999997</v>
      </c>
      <c r="HH13" s="81">
        <f>Metrics!$RC$7</f>
        <v>44444</v>
      </c>
      <c r="HI13" s="130">
        <f t="shared" si="7"/>
        <v>44.444000000000003</v>
      </c>
      <c r="HK13" s="61" t="s">
        <v>634</v>
      </c>
      <c r="HL13" s="184">
        <f>STDEV(HL3:HL11)</f>
        <v>22.057138552203707</v>
      </c>
      <c r="HM13" s="184">
        <f>STDEV(HM3:HM9)</f>
        <v>38.335649515946955</v>
      </c>
      <c r="HO13" s="61" t="s">
        <v>634</v>
      </c>
      <c r="HP13" s="184">
        <f>STDEV(HP3:HP11)</f>
        <v>88.228554208814828</v>
      </c>
      <c r="HQ13" s="184">
        <f>STDEV(HQ3:HQ11)</f>
        <v>153.34259806378782</v>
      </c>
      <c r="HS13" s="61" t="s">
        <v>634</v>
      </c>
      <c r="HT13" s="185">
        <f>STDEV(HT3:HT11)</f>
        <v>2.761556361096029E-3</v>
      </c>
      <c r="HU13" s="186">
        <f>STDEV(HU3:HU8)</f>
        <v>2.2377168511014717E-3</v>
      </c>
      <c r="HW13" s="61" t="s">
        <v>634</v>
      </c>
      <c r="HX13" s="222">
        <f>STDEV(HX3:HY11)</f>
        <v>0.19683563721440689</v>
      </c>
      <c r="HY13" s="222">
        <f>STDEV(HY3:HY8)</f>
        <v>0.19291994970941886</v>
      </c>
      <c r="IA13" s="61" t="s">
        <v>634</v>
      </c>
      <c r="IB13" s="184">
        <f>STDEV(IB3:IB11)</f>
        <v>0.31266719258600895</v>
      </c>
      <c r="IC13" s="184">
        <f>STDEV(IC3:IC9)</f>
        <v>2.0583189450966883</v>
      </c>
      <c r="ID13" s="242"/>
      <c r="IE13" s="61" t="s">
        <v>634</v>
      </c>
      <c r="IF13" s="184">
        <f>STDEV(IF3:IF11)</f>
        <v>2.7002823429684195</v>
      </c>
      <c r="IG13" s="184">
        <f>STDEV(IG3:IG9)</f>
        <v>4.4334093939688088</v>
      </c>
      <c r="IJ13" s="61" t="s">
        <v>634</v>
      </c>
      <c r="IK13" s="222">
        <f>STDEV(IK3:IK11)</f>
        <v>8.4620271080739135E-2</v>
      </c>
      <c r="IL13" s="222">
        <f>STDEV(IL3:IL9)</f>
        <v>0.34528293359620921</v>
      </c>
      <c r="IN13" s="61" t="s">
        <v>633</v>
      </c>
      <c r="IO13" s="82">
        <f>AVERAGE(IO7:IO12)</f>
        <v>8.1666666666666661</v>
      </c>
      <c r="IP13" s="82">
        <f>AVERAGE(IP7:IP8)</f>
        <v>19</v>
      </c>
      <c r="IQ13" s="360">
        <f>AVERAGE(IQ7:IQ12)</f>
        <v>22.75</v>
      </c>
      <c r="IR13" s="82">
        <f>AVERAGE(IR7:IR12)</f>
        <v>21.8</v>
      </c>
      <c r="IU13" s="99"/>
      <c r="IV13" s="190" t="s">
        <v>640</v>
      </c>
      <c r="IX13" s="61" t="s">
        <v>634</v>
      </c>
      <c r="IY13" s="130">
        <f>_xlfn.STDEV.S(IY3:IY11)</f>
        <v>96.336079954150449</v>
      </c>
      <c r="IZ13" s="130">
        <f>_xlfn.STDEV.S(IZ3:IZ11)</f>
        <v>39.309198579005205</v>
      </c>
      <c r="JB13" s="61"/>
      <c r="JC13" s="130" t="s">
        <v>672</v>
      </c>
      <c r="JD13" s="238">
        <f>_xlfn.T.TEST(JD3:JD8,JC2:JC10,2,3)</f>
        <v>2.4942904695708919E-2</v>
      </c>
      <c r="JF13" s="61"/>
      <c r="JG13" s="61" t="s">
        <v>672</v>
      </c>
      <c r="JH13" s="250">
        <f>_xlfn.T.TEST(JG2:JG8,JH2:JH10,2,3)</f>
        <v>0.13623306231424973</v>
      </c>
      <c r="JJ13" s="61"/>
      <c r="JK13" s="61" t="s">
        <v>672</v>
      </c>
      <c r="JL13" s="251">
        <f>_xlfn.T.TEST(JK2:JK8,JL2:JL10,2,3)</f>
        <v>0.28263914942860829</v>
      </c>
      <c r="JO13" s="61" t="s">
        <v>672</v>
      </c>
      <c r="JP13" s="250">
        <f>_xlfn.T.TEST(JO2:JO8,JP2:JP10,2,3)</f>
        <v>0.35591768374958205</v>
      </c>
      <c r="JR13" s="61"/>
      <c r="JS13" s="61" t="s">
        <v>672</v>
      </c>
      <c r="JT13" s="251">
        <f>_xlfn.T.TEST(JS2:JS8,JT2:JT9,2,3)</f>
        <v>0.35591768374958205</v>
      </c>
      <c r="KA13" s="61"/>
      <c r="KB13" s="61" t="s">
        <v>672</v>
      </c>
      <c r="KC13" s="251">
        <f>_xlfn.T.TEST(KB2:KB8,KC2:KC10,2,3)</f>
        <v>0.17182581300715802</v>
      </c>
      <c r="KE13" s="61"/>
      <c r="KF13" s="61" t="s">
        <v>672</v>
      </c>
      <c r="KG13" s="251">
        <f>_xlfn.T.TEST(KF2:KF8,KG2:KG10,2,3)</f>
        <v>0.35591768374958205</v>
      </c>
      <c r="KI13" s="61"/>
      <c r="KJ13" s="61" t="s">
        <v>672</v>
      </c>
      <c r="KK13" s="251">
        <f>_xlfn.T.TEST(KJ2:KJ8,KK2:KK10,2,3)</f>
        <v>0.35591768374958205</v>
      </c>
      <c r="KN13" s="61" t="s">
        <v>672</v>
      </c>
      <c r="KO13" s="251">
        <f>_xlfn.T.TEST(KN2:KN10,KO2:KO10,2,3)</f>
        <v>0.35925156687175369</v>
      </c>
      <c r="KQ13" s="61"/>
      <c r="KR13" s="61" t="s">
        <v>672</v>
      </c>
      <c r="KS13" s="238">
        <f>_xlfn.T.TEST(KR2:KR8,KS2:KS10,2,3)</f>
        <v>2.5579935035172831E-2</v>
      </c>
      <c r="KU13" s="61"/>
      <c r="KV13" s="61" t="s">
        <v>672</v>
      </c>
      <c r="KW13" s="251">
        <f>_xlfn.T.TEST(KV2:KV8,KW2:KW10,2,3)</f>
        <v>0.35591768374958205</v>
      </c>
      <c r="KY13" s="61"/>
      <c r="KZ13" s="61" t="s">
        <v>672</v>
      </c>
      <c r="LA13" s="251">
        <f>_xlfn.T.TEST(KZ2:KZ8,LA2:LA10,2,3)</f>
        <v>0.35591768374958205</v>
      </c>
      <c r="LC13" s="61"/>
      <c r="LD13" s="61" t="s">
        <v>672</v>
      </c>
      <c r="LE13" s="251">
        <f>_xlfn.T.TEST(LD2:LD10,LE2:LE10,2,3)</f>
        <v>0.35544601234760026</v>
      </c>
      <c r="LG13" s="61"/>
      <c r="LH13" s="61" t="s">
        <v>672</v>
      </c>
      <c r="LI13" s="251">
        <f>_xlfn.T.TEST(LH2:LH7,LI2:LI10,2,3)</f>
        <v>0.11620148720147329</v>
      </c>
      <c r="LK13" s="61"/>
      <c r="LL13" s="61" t="s">
        <v>672</v>
      </c>
      <c r="LM13" s="251">
        <f>_xlfn.T.TEST(LL2:LL7,LM2:LM10,2,3)</f>
        <v>0.34056053592233893</v>
      </c>
      <c r="LO13" s="61"/>
      <c r="LP13" s="61" t="s">
        <v>672</v>
      </c>
      <c r="LQ13" s="251">
        <f>_xlfn.T.TEST(LP2:LP7,LQ2:LQ10,2,3)</f>
        <v>0.34659350708733427</v>
      </c>
      <c r="LS13" s="61"/>
      <c r="LT13" s="61" t="s">
        <v>672</v>
      </c>
      <c r="LU13" s="251">
        <f>_xlfn.T.TEST(LT2:LT9,LU2:LU10,2,3)</f>
        <v>0.15685030164325769</v>
      </c>
      <c r="LX13" s="61" t="s">
        <v>825</v>
      </c>
      <c r="LY13" s="183" t="str">
        <f>CONCATENATE(ROUND(AVERAGE(LZ27:LZ35),1),"±",ROUND(STDEV(LZ27:LZ35),1))</f>
        <v>34.3±18.7</v>
      </c>
      <c r="LZ13" s="183" t="str">
        <f>CONCATENATE(ROUND(AVERAGE(LZ36:LZ42),1),"±",ROUND(_xlfn.STDEV.S(LZ36:LZ42),1))</f>
        <v>21.1±7</v>
      </c>
      <c r="MA13" s="183" t="s">
        <v>831</v>
      </c>
      <c r="MC13" s="61" t="s">
        <v>845</v>
      </c>
      <c r="MD13" s="61">
        <f>$B$19</f>
        <v>75</v>
      </c>
      <c r="ME13" s="61"/>
      <c r="MG13" s="61"/>
      <c r="MH13" s="61" t="s">
        <v>672</v>
      </c>
      <c r="MI13" s="251">
        <f>_xlfn.T.TEST(MH2:MH10,MI2:MI10,2,3)</f>
        <v>6.5911177320659445E-2</v>
      </c>
      <c r="MJ13" s="61"/>
      <c r="ML13" s="61"/>
      <c r="MM13" s="61" t="s">
        <v>672</v>
      </c>
      <c r="MN13" s="251">
        <f>_xlfn.T.TEST(MM2:MM8,MN2:MN10,2,3)</f>
        <v>9.4080554648330664E-2</v>
      </c>
      <c r="MP13" s="61"/>
      <c r="MQ13" s="61" t="s">
        <v>672</v>
      </c>
      <c r="MR13" s="251">
        <f>_xlfn.T.TEST(MQ2:MQ7,MR2:MR9,2,3)</f>
        <v>8.2456480635475768E-2</v>
      </c>
      <c r="MT13" s="191" t="s">
        <v>633</v>
      </c>
      <c r="MU13" s="130">
        <f>AVERAGE(MU2:MU10)</f>
        <v>0.88888888888888884</v>
      </c>
      <c r="MV13" s="130">
        <f>AVERAGE(MV2:MV12)</f>
        <v>2.7272727272727271</v>
      </c>
      <c r="MW13" s="81">
        <f>AVERAGE(MW2:MW8)</f>
        <v>2.2857142857142856</v>
      </c>
    </row>
    <row r="14" spans="1:361" ht="15.75" thickBot="1" x14ac:dyDescent="0.3">
      <c r="A14" s="536" t="s">
        <v>565</v>
      </c>
      <c r="B14" s="398">
        <f>Data!AU18</f>
        <v>64</v>
      </c>
      <c r="C14" s="82">
        <f>Data!BE18</f>
        <v>2</v>
      </c>
      <c r="D14" s="82">
        <f>Metrics!RF7/1000</f>
        <v>77.377499999999998</v>
      </c>
      <c r="E14" s="81">
        <f>Metrics!TZ8</f>
        <v>309</v>
      </c>
      <c r="F14" s="61">
        <f>Data!EE18</f>
        <v>10</v>
      </c>
      <c r="G14" s="82">
        <f>Metrics!RF10/1000</f>
        <v>41.35</v>
      </c>
      <c r="H14" s="61" t="str">
        <f>Data!FJ18</f>
        <v>1 = Plutôt d'accord</v>
      </c>
      <c r="I14" s="61" t="str">
        <f>Data!FN18</f>
        <v>1 = Plutôt d'accord</v>
      </c>
      <c r="J14" s="61">
        <f>Data!GT18</f>
        <v>0</v>
      </c>
      <c r="K14" s="81">
        <f>Data!HL18</f>
        <v>7</v>
      </c>
      <c r="L14" s="130">
        <f>AVERAGE(Data!OD18:OF18)/1000</f>
        <v>2.519703703703704</v>
      </c>
      <c r="M14" s="81">
        <f>AVERAGE(Metrics!AAK6:AAM6)</f>
        <v>114.20512820512822</v>
      </c>
      <c r="N14" s="354">
        <f>AVERAGE(Data!IA18:IC18)</f>
        <v>15.7999305725097</v>
      </c>
      <c r="O14" s="81">
        <f>Metrics!$RF$7</f>
        <v>77377.5</v>
      </c>
      <c r="P14" s="743">
        <f>AVERAGE(Data!HW18:HY18)</f>
        <v>0.63916666666666666</v>
      </c>
      <c r="Q14" s="61">
        <f>Metrics!$BK$11</f>
        <v>1790</v>
      </c>
      <c r="R14" s="61">
        <f>Metrics!$BK$10</f>
        <v>0</v>
      </c>
      <c r="S14" s="61">
        <f>Metrics!$BK$9</f>
        <v>0</v>
      </c>
      <c r="T14" s="130">
        <f>Metrics!ABW6*100</f>
        <v>1.5187343108860745</v>
      </c>
      <c r="U14" s="81">
        <f>AVERAGE(Metrics!AAK8:AAM8)</f>
        <v>175.59610283726511</v>
      </c>
      <c r="V14" s="61">
        <f>Metrics!$BM$11</f>
        <v>1004</v>
      </c>
      <c r="W14" s="61">
        <f>Metrics!$BM$10</f>
        <v>0</v>
      </c>
      <c r="X14" s="61">
        <f>Metrics!$BM$9</f>
        <v>0</v>
      </c>
      <c r="Y14" s="61">
        <f>Metrics!$BN$11</f>
        <v>2952</v>
      </c>
      <c r="Z14" s="61">
        <f>Metrics!$BL$11</f>
        <v>1194</v>
      </c>
      <c r="AA14" s="61">
        <f>Metrics!$BL$6</f>
        <v>14.20206231267268</v>
      </c>
      <c r="AB14" s="61">
        <f>Metrics!$BK$6</f>
        <v>8.6001964136089182</v>
      </c>
      <c r="AC14" s="61">
        <f>Metrics!$BM$6</f>
        <v>6.4709789287890489</v>
      </c>
      <c r="AD14" s="61">
        <f>Metrics!$BN$6</f>
        <v>9.8258895906844739</v>
      </c>
      <c r="AE14" s="61">
        <f>Data!AW18</f>
        <v>43.1</v>
      </c>
      <c r="AF14" s="61">
        <f>Data!AY18</f>
        <v>39.6</v>
      </c>
      <c r="AG14" s="61">
        <f>Data!BA18</f>
        <v>41.9</v>
      </c>
      <c r="AH14" s="61">
        <f>Data!BC18</f>
        <v>35.4</v>
      </c>
      <c r="AI14" s="61">
        <f>Data!N18</f>
        <v>13</v>
      </c>
      <c r="AJ14" s="61">
        <f>Data!O18</f>
        <v>0</v>
      </c>
      <c r="AK14" s="61">
        <f>Data!K18</f>
        <v>13</v>
      </c>
      <c r="AL14" s="61">
        <f>Data!N18</f>
        <v>13</v>
      </c>
      <c r="AM14" s="61">
        <f>Data!C18</f>
        <v>15</v>
      </c>
      <c r="AN14" s="61">
        <f>Data!BU18</f>
        <v>0</v>
      </c>
      <c r="AO14" s="61">
        <f>Data!BV18</f>
        <v>1</v>
      </c>
      <c r="AP14" s="61">
        <f>Data!BW18</f>
        <v>1</v>
      </c>
      <c r="AQ14" s="61">
        <f>Data!BX18</f>
        <v>2</v>
      </c>
      <c r="AR14" s="61">
        <f>Data!BY18</f>
        <v>2</v>
      </c>
      <c r="AS14" s="61">
        <f>Data!BZ18</f>
        <v>2</v>
      </c>
      <c r="AT14" s="61">
        <f>Data!CA18</f>
        <v>1</v>
      </c>
      <c r="AU14" s="61">
        <f>Data!CB18</f>
        <v>1</v>
      </c>
      <c r="AV14" s="61">
        <f>Data!CC18</f>
        <v>0</v>
      </c>
      <c r="AW14" s="61">
        <f>Data!CD18</f>
        <v>0</v>
      </c>
      <c r="AX14" s="61">
        <f>Data!GN18</f>
        <v>35</v>
      </c>
      <c r="AY14" s="61">
        <f>Data!GO18</f>
        <v>19</v>
      </c>
      <c r="AZ14" s="61">
        <f>Data!GP18</f>
        <v>10</v>
      </c>
      <c r="BA14" s="61">
        <f>Data!GQ18</f>
        <v>14</v>
      </c>
      <c r="BB14" s="61">
        <f>Data!GR18</f>
        <v>13</v>
      </c>
      <c r="BC14" s="61">
        <f>Data!AA18</f>
        <v>4</v>
      </c>
      <c r="BD14" s="61">
        <f>Data!AB18</f>
        <v>3</v>
      </c>
      <c r="BE14" s="61">
        <f>Data!AC18</f>
        <v>2</v>
      </c>
      <c r="BF14" s="61">
        <f>Data!AD18</f>
        <v>0</v>
      </c>
      <c r="BG14" s="61">
        <f>Data!AE18</f>
        <v>4</v>
      </c>
      <c r="BH14" s="61">
        <f>Data!AF18</f>
        <v>3</v>
      </c>
      <c r="BI14" s="61">
        <f>Data!AG18</f>
        <v>3</v>
      </c>
      <c r="BJ14" s="61">
        <f>Data!AH18</f>
        <v>4</v>
      </c>
      <c r="BK14" s="61">
        <f>Data!AI18</f>
        <v>4</v>
      </c>
      <c r="BL14" s="61">
        <f>Data!AJ18</f>
        <v>3</v>
      </c>
      <c r="BM14" s="61">
        <f>Data!AK18</f>
        <v>2</v>
      </c>
      <c r="BN14" s="61">
        <f>Data!AL18</f>
        <v>4</v>
      </c>
      <c r="BO14" s="61">
        <f>Data!AM18</f>
        <v>4</v>
      </c>
      <c r="BP14" s="61">
        <f>Data!AN18</f>
        <v>3</v>
      </c>
      <c r="BQ14" s="61">
        <f>Data!AO18</f>
        <v>3</v>
      </c>
      <c r="BR14" s="61">
        <f>Data!AP18</f>
        <v>3</v>
      </c>
      <c r="BS14" s="61">
        <f>Data!AQ18</f>
        <v>4</v>
      </c>
      <c r="BT14" s="61">
        <f>Data!AR18</f>
        <v>4</v>
      </c>
      <c r="BU14" s="61">
        <f>Data!AS18</f>
        <v>4</v>
      </c>
      <c r="BV14" s="61">
        <f>Data!AT18</f>
        <v>3</v>
      </c>
      <c r="BW14" s="61">
        <f>Data!GS18</f>
        <v>91</v>
      </c>
      <c r="BX14" s="61">
        <f>Data!O18</f>
        <v>0</v>
      </c>
      <c r="BY14" s="61">
        <f>SUM(Data!CT18:CU18)</f>
        <v>0</v>
      </c>
      <c r="BZ14" s="61">
        <f>ROUND((Data!OL18-Data!OK18)*1440,2)</f>
        <v>24.75</v>
      </c>
      <c r="CA14" s="61">
        <f>'Metrics EyeTracking'!XN6</f>
        <v>109.12872592031806</v>
      </c>
      <c r="CB14" s="61">
        <f>'Metrics EyeTracking'!XN7</f>
        <v>37.971818484143355</v>
      </c>
      <c r="CC14" s="61">
        <f>'Metrics EyeTracking'!ABL6</f>
        <v>121.223656223079</v>
      </c>
      <c r="CD14" s="61">
        <f>'Metrics EyeTracking'!ABL7</f>
        <v>41.554499897469789</v>
      </c>
      <c r="CE14" s="61">
        <f>'Metrics EyeTracking'!AJH6</f>
        <v>2.3611383868572355</v>
      </c>
      <c r="CF14" s="61">
        <f>'Metrics EyeTracking'!AJH7</f>
        <v>0.71227610113375039</v>
      </c>
      <c r="CG14" s="61">
        <f>'Metrics EyeTracking'!QZ6</f>
        <v>2.0310754544531329</v>
      </c>
      <c r="CH14" s="61">
        <f>'Metrics EyeTracking'!BH6</f>
        <v>1.0130949700445218</v>
      </c>
      <c r="CI14" s="82">
        <f>'Metrics EyeTracking'!BH7</f>
        <v>1.0130949700445218</v>
      </c>
      <c r="CJ14" s="61">
        <f>'Metrics EyeTracking'!FF6</f>
        <v>42.33370182575613</v>
      </c>
      <c r="CK14" s="61">
        <f>'Metrics EyeTracking'!FF7</f>
        <v>42.33370182575613</v>
      </c>
      <c r="CL14" s="82">
        <f>'Metrics EyeTracking'!JD6</f>
        <v>42.333701825756165</v>
      </c>
      <c r="CM14" s="61">
        <f>'Metrics EyeTracking'!JD7</f>
        <v>42.333701825756165</v>
      </c>
      <c r="CN14" s="61">
        <f>'Metrics EyeTracking'!NB6</f>
        <v>391</v>
      </c>
      <c r="CO14" s="61">
        <f>'Metrics EyeTracking'!NB7</f>
        <v>391</v>
      </c>
      <c r="CP14" s="61">
        <f>'Metrics EyeTracking'!AEB6</f>
        <v>93.429470904844109</v>
      </c>
      <c r="CQ14" s="61">
        <f>'Metrics EyeTracking'!AHZ6</f>
        <v>0.66359402880434371</v>
      </c>
      <c r="CR14" s="61">
        <f>'Metrics EyeTracking'!AHZ7</f>
        <v>0.38451435861407135</v>
      </c>
      <c r="CS14" s="61">
        <f>'Metrics EyeTracking'!ALX5</f>
        <v>22.764743269756455</v>
      </c>
      <c r="CT14" s="61">
        <f>'Metrics EyeTracking'!ALX6</f>
        <v>2.4973682151837453</v>
      </c>
      <c r="CU14" s="61">
        <f>'Metrics EyeTracking'!ALX7</f>
        <v>2587.7267522102093</v>
      </c>
      <c r="CV14" s="61">
        <f>'Metrics EyeTracking'!AON8</f>
        <v>34.433306209983471</v>
      </c>
      <c r="CW14" s="401">
        <v>0.73368489999999997</v>
      </c>
      <c r="CX14" s="81">
        <f>Data!BH18</f>
        <v>1</v>
      </c>
      <c r="CY14" s="81">
        <f>Data!BI18</f>
        <v>2</v>
      </c>
      <c r="CZ14" s="81">
        <f>Data!BJ18</f>
        <v>1</v>
      </c>
      <c r="DA14" s="81">
        <f>Data!BK18</f>
        <v>2</v>
      </c>
      <c r="DB14" s="81">
        <f>Data!BL18</f>
        <v>1</v>
      </c>
      <c r="DC14" s="81">
        <f>Data!BM18</f>
        <v>2</v>
      </c>
      <c r="DD14" s="81">
        <f>Data!BN18</f>
        <v>1</v>
      </c>
      <c r="DE14" s="81">
        <f>Data!BO18</f>
        <v>0</v>
      </c>
      <c r="DF14" s="210">
        <f>Data!BP18</f>
        <v>0</v>
      </c>
      <c r="DG14" s="398">
        <f>Data!EE18</f>
        <v>10</v>
      </c>
      <c r="DH14" s="61">
        <f>Data!EF18</f>
        <v>36</v>
      </c>
      <c r="DI14" s="81">
        <f t="shared" si="0"/>
        <v>10</v>
      </c>
      <c r="DJ14" s="440">
        <f>Data!EG18</f>
        <v>42</v>
      </c>
      <c r="DK14" s="412"/>
      <c r="DL14" s="428" t="s">
        <v>901</v>
      </c>
      <c r="DM14" s="61"/>
      <c r="DN14" s="61">
        <f t="shared" si="40"/>
        <v>42.031704840671402</v>
      </c>
      <c r="DO14" s="412"/>
      <c r="DP14" s="190" t="s">
        <v>949</v>
      </c>
      <c r="DQ14" s="61"/>
      <c r="DR14" s="61">
        <f>$CA$19</f>
        <v>102.86985380923477</v>
      </c>
      <c r="DS14" s="412"/>
      <c r="DT14" s="190" t="s">
        <v>950</v>
      </c>
      <c r="DU14" s="61"/>
      <c r="DV14" s="61">
        <f t="shared" si="41"/>
        <v>81.89955785169397</v>
      </c>
      <c r="DW14" s="412"/>
      <c r="DX14" s="190" t="s">
        <v>951</v>
      </c>
      <c r="DY14" s="61"/>
      <c r="DZ14" s="61">
        <f t="shared" si="42"/>
        <v>117.63896567991884</v>
      </c>
      <c r="EA14" s="412"/>
      <c r="EB14" s="190" t="s">
        <v>952</v>
      </c>
      <c r="EC14" s="61"/>
      <c r="ED14" s="61">
        <f t="shared" si="43"/>
        <v>91.090257887521062</v>
      </c>
      <c r="EE14" s="412"/>
      <c r="EF14" s="190" t="s">
        <v>953</v>
      </c>
      <c r="EG14" s="61"/>
      <c r="EH14" s="61">
        <f t="shared" si="44"/>
        <v>2.0542844823718909</v>
      </c>
      <c r="EI14" s="412"/>
      <c r="EJ14" s="190" t="s">
        <v>954</v>
      </c>
      <c r="EK14" s="61"/>
      <c r="EL14" s="61">
        <f>$CF$19</f>
        <v>1.5618843679036107</v>
      </c>
      <c r="EN14" s="190" t="s">
        <v>897</v>
      </c>
      <c r="EO14" s="392"/>
      <c r="EP14" s="401">
        <f t="shared" si="45"/>
        <v>0.55130080000000004</v>
      </c>
      <c r="EQ14" s="388"/>
      <c r="ER14" s="190" t="s">
        <v>896</v>
      </c>
      <c r="ES14" s="392"/>
      <c r="ET14" s="82">
        <f t="shared" si="46"/>
        <v>1348.9870950632967</v>
      </c>
      <c r="EU14" s="388"/>
      <c r="EV14" s="84" t="s">
        <v>886</v>
      </c>
      <c r="EW14" s="392"/>
      <c r="EX14" s="82">
        <f t="shared" si="47"/>
        <v>261.31818181818181</v>
      </c>
      <c r="EY14" s="388"/>
      <c r="EZ14" s="316" t="s">
        <v>887</v>
      </c>
      <c r="FA14" s="392"/>
      <c r="FB14" s="189">
        <f t="shared" si="48"/>
        <v>275</v>
      </c>
      <c r="FC14" s="388"/>
      <c r="FD14" s="91" t="s">
        <v>894</v>
      </c>
      <c r="FE14" s="392"/>
      <c r="FF14" s="82">
        <f t="shared" si="49"/>
        <v>29.079562854330533</v>
      </c>
      <c r="FG14" s="388"/>
      <c r="FH14" s="428" t="s">
        <v>895</v>
      </c>
      <c r="FI14" s="392"/>
      <c r="FJ14" s="82">
        <f t="shared" si="50"/>
        <v>6.5231955772423591</v>
      </c>
      <c r="FK14" s="388"/>
      <c r="FL14" s="387" t="s">
        <v>890</v>
      </c>
      <c r="FM14" s="392"/>
      <c r="FN14" s="82">
        <f t="shared" si="51"/>
        <v>1.2606662535317272</v>
      </c>
      <c r="FO14" s="388"/>
      <c r="FP14" s="387" t="s">
        <v>891</v>
      </c>
      <c r="FQ14" s="392"/>
      <c r="FR14" s="82">
        <f t="shared" si="52"/>
        <v>1.1842202683380927</v>
      </c>
      <c r="FS14" s="388"/>
      <c r="FT14" s="387" t="s">
        <v>889</v>
      </c>
      <c r="FU14" s="392"/>
      <c r="FV14" s="82">
        <f t="shared" si="58"/>
        <v>324.52936218038775</v>
      </c>
      <c r="FW14" s="388"/>
      <c r="FX14" s="387" t="s">
        <v>884</v>
      </c>
      <c r="FY14" s="392"/>
      <c r="FZ14" s="82">
        <f t="shared" si="53"/>
        <v>67.224870315615007</v>
      </c>
      <c r="GA14" s="388"/>
      <c r="GB14" s="387" t="s">
        <v>885</v>
      </c>
      <c r="GC14" s="392"/>
      <c r="GD14" s="82">
        <f t="shared" si="54"/>
        <v>67.136899775933401</v>
      </c>
      <c r="GE14" s="388"/>
      <c r="GF14" s="387" t="s">
        <v>882</v>
      </c>
      <c r="GG14" s="392"/>
      <c r="GH14" s="82">
        <f t="shared" si="55"/>
        <v>38.007221831872961</v>
      </c>
      <c r="GI14" s="388"/>
      <c r="GJ14" s="387" t="s">
        <v>883</v>
      </c>
      <c r="GK14" s="392"/>
      <c r="GL14" s="82">
        <f t="shared" si="56"/>
        <v>32.231351190175388</v>
      </c>
      <c r="GM14" s="388"/>
      <c r="GN14" s="61" t="s">
        <v>881</v>
      </c>
      <c r="GO14" s="392"/>
      <c r="GP14" s="82">
        <f>CI19</f>
        <v>2.3276511541612166</v>
      </c>
      <c r="GQ14" s="388"/>
      <c r="GR14" s="61" t="s">
        <v>880</v>
      </c>
      <c r="GS14" s="61"/>
      <c r="GT14" s="82">
        <f t="shared" si="57"/>
        <v>2.3317436837622081</v>
      </c>
      <c r="GU14" s="57"/>
      <c r="GV14" s="389" t="s">
        <v>879</v>
      </c>
      <c r="GW14" s="61"/>
      <c r="GX14" s="82">
        <f t="shared" si="59"/>
        <v>23.180668727170552</v>
      </c>
      <c r="GZ14" s="61"/>
      <c r="HA14" s="61" t="s">
        <v>672</v>
      </c>
      <c r="HB14" s="238">
        <f>_xlfn.T.TEST(HA3:HA11,HB3:HB8,2,3)</f>
        <v>1.9485858795205147E-2</v>
      </c>
      <c r="HE14" s="81">
        <f>Metrics!$RD$10</f>
        <v>41350</v>
      </c>
      <c r="HF14" s="130">
        <f t="shared" si="5"/>
        <v>41.35</v>
      </c>
      <c r="HH14" s="81">
        <f>Metrics!$RD$7</f>
        <v>100139</v>
      </c>
      <c r="HI14" s="130">
        <f t="shared" si="7"/>
        <v>100.139</v>
      </c>
      <c r="HO14" s="61"/>
      <c r="HP14" s="61" t="s">
        <v>614</v>
      </c>
      <c r="HQ14" s="188">
        <f>TTEST(HP3:HP11,HQ3:HQ9,2,3)</f>
        <v>5.1844356544899738E-3</v>
      </c>
      <c r="HS14" s="61"/>
      <c r="HT14" s="61" t="s">
        <v>677</v>
      </c>
      <c r="HU14" s="187">
        <f>TTEST(HT3:HT11,HU3:HU8,2,3)</f>
        <v>0.71022117611545488</v>
      </c>
      <c r="HW14" s="61"/>
      <c r="HX14" s="183" t="s">
        <v>677</v>
      </c>
      <c r="HY14" s="187">
        <f>TTEST(HX3:HX11,HY3:HY8,2,3)</f>
        <v>0.9908717125133466</v>
      </c>
      <c r="IA14" s="61"/>
      <c r="IB14" s="183" t="s">
        <v>672</v>
      </c>
      <c r="IC14" s="188">
        <f>_xlfn.T.TEST(IB3:IB11,IC3:IC9,2,3)</f>
        <v>5.5136788901841559E-2</v>
      </c>
      <c r="ID14" s="242"/>
      <c r="IE14" s="61"/>
      <c r="IF14" s="183" t="s">
        <v>672</v>
      </c>
      <c r="IG14" s="219">
        <f>TTEST(IF3:IF11,IG3:IG9,2,3)</f>
        <v>4.3754236224204164E-2</v>
      </c>
      <c r="IJ14" s="61"/>
      <c r="IK14" s="183" t="s">
        <v>672</v>
      </c>
      <c r="IL14" s="224">
        <f>TTEST(IK3:IK11,IL3:IL9,2,3)</f>
        <v>0.19940736167885567</v>
      </c>
      <c r="IN14" s="61" t="s">
        <v>634</v>
      </c>
      <c r="IO14" s="82">
        <f>_xlfn.STDEV.S(IO7:IO12)</f>
        <v>3.4302575219167819</v>
      </c>
      <c r="IP14" s="82">
        <f>_xlfn.STDEV.S(IP7:IP8)</f>
        <v>1.4142135623730951</v>
      </c>
      <c r="IQ14" s="82">
        <f>_xlfn.STDEV.S(IQ7:IQ12)</f>
        <v>3.0956959368344519</v>
      </c>
      <c r="IR14" s="82">
        <f>_xlfn.STDEV.S(IR7:IR12)</f>
        <v>3.4205262752974206</v>
      </c>
      <c r="IS14" s="142"/>
      <c r="IU14" s="190" t="str">
        <f>"Totally agree"</f>
        <v>Totally agree</v>
      </c>
      <c r="IV14" s="61">
        <v>7</v>
      </c>
      <c r="IX14" s="61"/>
      <c r="IY14" s="61" t="s">
        <v>672</v>
      </c>
      <c r="IZ14" s="251">
        <f>TTEST(IY3:IY11,IZ3:IZ11,2,3)</f>
        <v>0.46953189073946644</v>
      </c>
      <c r="LX14" s="61" t="s">
        <v>826</v>
      </c>
      <c r="LY14" s="183" t="str">
        <f>CONCATENATE(5,"/",4)</f>
        <v>5/4</v>
      </c>
      <c r="LZ14" s="183" t="str">
        <f>CONCATENATE(5,"/",2)</f>
        <v>5/2</v>
      </c>
      <c r="MA14" s="183" t="s">
        <v>831</v>
      </c>
      <c r="MC14" s="61" t="s">
        <v>633</v>
      </c>
      <c r="MD14" s="130">
        <f>AVERAGE(MD2:MD13)</f>
        <v>46.083333333333336</v>
      </c>
      <c r="ME14" s="130">
        <f>AVERAGE(ME2:ME10)</f>
        <v>79.555555555555557</v>
      </c>
      <c r="MG14" s="61"/>
      <c r="MH14" s="61"/>
      <c r="MI14" s="61" t="s">
        <v>672</v>
      </c>
      <c r="MJ14" s="251">
        <f>_xlfn.T.TEST(MJ2:MJ8,MI2:MI10,2,3)</f>
        <v>0.22138083188807947</v>
      </c>
      <c r="MT14" s="191" t="s">
        <v>634</v>
      </c>
      <c r="MU14" s="130">
        <f>_xlfn.STDEV.S(MU2:MU10)</f>
        <v>1.0540925533894598</v>
      </c>
      <c r="MV14" s="130">
        <f>_xlfn.STDEV.S(MV2:MV12)</f>
        <v>2.7236339361562192</v>
      </c>
      <c r="MW14" s="61">
        <f>_xlfn.STDEV.S(MW2:MW8)</f>
        <v>3.3022358947782493</v>
      </c>
    </row>
    <row r="15" spans="1:361" ht="15.75" thickBot="1" x14ac:dyDescent="0.3">
      <c r="A15" s="537" t="s">
        <v>558</v>
      </c>
      <c r="B15" s="398">
        <f>Data!AU19</f>
        <v>80</v>
      </c>
      <c r="C15" s="82"/>
      <c r="D15" s="82">
        <f>Metrics!QN7/1000</f>
        <v>47.863500000000002</v>
      </c>
      <c r="E15" s="81">
        <f>Metrics!TF8</f>
        <v>83</v>
      </c>
      <c r="F15" s="61"/>
      <c r="G15" s="82">
        <f>Metrics!QN10/1000</f>
        <v>18.2</v>
      </c>
      <c r="H15" s="61" t="str">
        <f>Data!FJ19</f>
        <v>0 = Tout à fait d'accord</v>
      </c>
      <c r="I15" s="61" t="str">
        <f>Data!FN19</f>
        <v>0 = Tout à fait d'accord</v>
      </c>
      <c r="J15" s="61">
        <f>Data!GT19</f>
        <v>0</v>
      </c>
      <c r="K15" s="81">
        <f>Data!HL19</f>
        <v>1</v>
      </c>
      <c r="L15" s="130">
        <f>AVERAGE(Data!OD19:OF19)/1000</f>
        <v>1.3304814814814816</v>
      </c>
      <c r="M15" s="81">
        <f>AVERAGE(Metrics!YI6:YK6)</f>
        <v>122.22222222222221</v>
      </c>
      <c r="N15" s="354">
        <f>AVERAGE(Data!IA19:IC19)</f>
        <v>13.294413248697866</v>
      </c>
      <c r="O15" s="81">
        <f>Metrics!$QN$7</f>
        <v>47863.5</v>
      </c>
      <c r="P15" s="743">
        <f>AVERAGE(Data!HW19:HY19)</f>
        <v>0.98999999999999988</v>
      </c>
      <c r="Q15" s="61">
        <f>Metrics!$R$11</f>
        <v>1054</v>
      </c>
      <c r="R15" s="61">
        <f>Metrics!$R$10</f>
        <v>0</v>
      </c>
      <c r="S15" s="61">
        <f>Metrics!$R$9</f>
        <v>0</v>
      </c>
      <c r="T15" s="130">
        <f>Metrics!ABC6*100</f>
        <v>0.91553877578774978</v>
      </c>
      <c r="U15" s="81">
        <f>AVERAGE(Metrics!YI8:YK8)</f>
        <v>56.715144187101906</v>
      </c>
      <c r="V15" s="61">
        <f>Metrics!$T$11</f>
        <v>849</v>
      </c>
      <c r="W15" s="61">
        <f>Metrics!$T$10</f>
        <v>0</v>
      </c>
      <c r="X15" s="61">
        <f>Metrics!$T$9</f>
        <v>0</v>
      </c>
      <c r="Y15" s="61">
        <f>Metrics!$U$11</f>
        <v>2095</v>
      </c>
      <c r="Z15" s="61">
        <f>Metrics!$S$11</f>
        <v>648</v>
      </c>
      <c r="AA15" s="61">
        <f>Metrics!$S$6</f>
        <v>34.782316505882683</v>
      </c>
      <c r="AB15" s="61">
        <f>Metrics!$R$6</f>
        <v>5.1752287073908247</v>
      </c>
      <c r="AC15" s="61">
        <f>Metrics!$T$6</f>
        <v>4.9578011272678477</v>
      </c>
      <c r="AD15" s="61">
        <f>Metrics!$U$6</f>
        <v>15.619647325637278</v>
      </c>
      <c r="AE15" s="61">
        <f>Data!AW19</f>
        <v>18.600000000000001</v>
      </c>
      <c r="AF15" s="61">
        <f>Data!AY19</f>
        <v>17.8</v>
      </c>
      <c r="AG15" s="61">
        <f>Data!BA19</f>
        <v>20.2</v>
      </c>
      <c r="AH15" s="61">
        <f>Data!BC19</f>
        <v>21.5</v>
      </c>
      <c r="AI15" s="61"/>
      <c r="AJ15" s="61">
        <f>Data!O19</f>
        <v>0</v>
      </c>
      <c r="AK15" s="61"/>
      <c r="AL15" s="61"/>
      <c r="AM15" s="61">
        <f>Data!C19</f>
        <v>17</v>
      </c>
      <c r="AN15" s="61">
        <f>Data!BU19</f>
        <v>0</v>
      </c>
      <c r="AO15" s="61">
        <f>Data!BV19</f>
        <v>0</v>
      </c>
      <c r="AP15" s="61">
        <f>Data!BW19</f>
        <v>0</v>
      </c>
      <c r="AQ15" s="61">
        <f>Data!BX19</f>
        <v>0</v>
      </c>
      <c r="AR15" s="61">
        <f>Data!BY19</f>
        <v>0</v>
      </c>
      <c r="AS15" s="61">
        <f>Data!BZ19</f>
        <v>0</v>
      </c>
      <c r="AT15" s="61">
        <f>Data!CA19</f>
        <v>0</v>
      </c>
      <c r="AU15" s="61">
        <f>Data!CB19</f>
        <v>0</v>
      </c>
      <c r="AV15" s="61">
        <f>Data!CC19</f>
        <v>0</v>
      </c>
      <c r="AW15" s="61">
        <f>Data!CD19</f>
        <v>0</v>
      </c>
      <c r="AX15" s="61">
        <f>Data!GN19</f>
        <v>34</v>
      </c>
      <c r="AY15" s="61">
        <f>Data!GO19</f>
        <v>28</v>
      </c>
      <c r="AZ15" s="61">
        <f>Data!GP19</f>
        <v>3</v>
      </c>
      <c r="BA15" s="61">
        <f>Data!GQ19</f>
        <v>17</v>
      </c>
      <c r="BB15" s="61">
        <f>Data!GR19</f>
        <v>13</v>
      </c>
      <c r="BC15" s="61">
        <f>Data!AA19</f>
        <v>4</v>
      </c>
      <c r="BD15" s="61">
        <f>Data!AB19</f>
        <v>4</v>
      </c>
      <c r="BE15" s="61">
        <f>Data!AC19</f>
        <v>4</v>
      </c>
      <c r="BF15" s="61">
        <f>Data!AD19</f>
        <v>4</v>
      </c>
      <c r="BG15" s="61">
        <f>Data!AE19</f>
        <v>4</v>
      </c>
      <c r="BH15" s="61">
        <f>Data!AF19</f>
        <v>4</v>
      </c>
      <c r="BI15" s="61">
        <f>Data!AG19</f>
        <v>4</v>
      </c>
      <c r="BJ15" s="61">
        <f>Data!AH19</f>
        <v>4</v>
      </c>
      <c r="BK15" s="61">
        <f>Data!AI19</f>
        <v>4</v>
      </c>
      <c r="BL15" s="61">
        <f>Data!AJ19</f>
        <v>4</v>
      </c>
      <c r="BM15" s="61">
        <f>Data!AK19</f>
        <v>4</v>
      </c>
      <c r="BN15" s="61">
        <f>Data!AL19</f>
        <v>4</v>
      </c>
      <c r="BO15" s="61">
        <f>Data!AM19</f>
        <v>4</v>
      </c>
      <c r="BP15" s="61">
        <f>Data!AN19</f>
        <v>4</v>
      </c>
      <c r="BQ15" s="61">
        <f>Data!AO19</f>
        <v>4</v>
      </c>
      <c r="BR15" s="61">
        <f>Data!AP19</f>
        <v>4</v>
      </c>
      <c r="BS15" s="61">
        <f>Data!AQ19</f>
        <v>4</v>
      </c>
      <c r="BT15" s="61">
        <f>Data!AR19</f>
        <v>4</v>
      </c>
      <c r="BU15" s="61">
        <f>Data!AS19</f>
        <v>4</v>
      </c>
      <c r="BV15" s="61">
        <f>Data!AT19</f>
        <v>4</v>
      </c>
      <c r="BW15" s="61">
        <f>Data!GS19</f>
        <v>95</v>
      </c>
      <c r="BX15" s="61">
        <f>Data!O19</f>
        <v>0</v>
      </c>
      <c r="BY15" s="61">
        <f>SUM(Data!CT19:CU19)</f>
        <v>0</v>
      </c>
      <c r="BZ15" s="61">
        <f>ROUND((Data!OL19-Data!OK19)*1440,2)</f>
        <v>18.23</v>
      </c>
      <c r="CA15" s="61">
        <f>'Metrics EyeTracking'!WT6</f>
        <v>79.050854651219367</v>
      </c>
      <c r="CB15" s="61">
        <f>'Metrics EyeTracking'!WT7</f>
        <v>56.092290899374404</v>
      </c>
      <c r="CC15" s="61">
        <f>'Metrics EyeTracking'!AAR6</f>
        <v>93.574759049571924</v>
      </c>
      <c r="CD15" s="61">
        <f>'Metrics EyeTracking'!AAR7</f>
        <v>68.476807540458168</v>
      </c>
      <c r="CE15" s="61">
        <f>'Metrics EyeTracking'!AIN6</f>
        <v>1.8588098401808937</v>
      </c>
      <c r="CF15" s="61">
        <f>'Metrics EyeTracking'!AIN7</f>
        <v>1.2707901892372118</v>
      </c>
      <c r="CG15" s="61">
        <f>'Metrics EyeTracking'!QF6</f>
        <v>19.053667831057478</v>
      </c>
      <c r="CH15" s="61">
        <f>'Metrics EyeTracking'!AN6</f>
        <v>0.97383119519395223</v>
      </c>
      <c r="CI15" s="82">
        <f>'Metrics EyeTracking'!AN7</f>
        <v>0.7488383100256244</v>
      </c>
      <c r="CJ15" s="61">
        <f>'Metrics EyeTracking'!EL6</f>
        <v>24.299129311213054</v>
      </c>
      <c r="CK15" s="61">
        <f>'Metrics EyeTracking'!EL7</f>
        <v>22.107798048014605</v>
      </c>
      <c r="CL15" s="82">
        <f>'Metrics EyeTracking'!IJ6</f>
        <v>28.170633153235542</v>
      </c>
      <c r="CM15" s="61">
        <f>'Metrics EyeTracking'!IJ7</f>
        <v>24.999963445442084</v>
      </c>
      <c r="CN15" s="61">
        <f>'Metrics EyeTracking'!MH6</f>
        <v>323.66666666666669</v>
      </c>
      <c r="CO15" s="61">
        <f>'Metrics EyeTracking'!MH7</f>
        <v>315</v>
      </c>
      <c r="CP15" s="61">
        <f>'Metrics EyeTracking'!ADH6</f>
        <v>105.85371017254154</v>
      </c>
      <c r="CQ15" s="61">
        <f>'Metrics EyeTracking'!AHF6</f>
        <v>0.85121636003941548</v>
      </c>
      <c r="CR15" s="61">
        <f>'Metrics EyeTracking'!AHF7</f>
        <v>0.70264782029929473</v>
      </c>
      <c r="CS15" s="61">
        <f>'Metrics EyeTracking'!ALD5</f>
        <v>27.6028597081404</v>
      </c>
      <c r="CT15" s="61">
        <f>'Metrics EyeTracking'!ALD6</f>
        <v>4.0984851794871728</v>
      </c>
      <c r="CU15" s="61">
        <f>'Metrics EyeTracking'!ALD7</f>
        <v>2025.4146136405652</v>
      </c>
      <c r="CV15" s="61">
        <f>'Metrics EyeTracking'!ANT8</f>
        <v>39.650403750758521</v>
      </c>
      <c r="CW15" s="401">
        <v>0.77402689999999996</v>
      </c>
      <c r="CX15" s="81"/>
      <c r="CY15" s="81"/>
      <c r="CZ15" s="81"/>
      <c r="DA15" s="81"/>
      <c r="DB15" s="81"/>
      <c r="DC15" s="81"/>
      <c r="DD15" s="81"/>
      <c r="DE15" s="81"/>
      <c r="DF15" s="210"/>
      <c r="DG15" s="398"/>
      <c r="DH15" s="61"/>
      <c r="DI15" s="81"/>
      <c r="DJ15" s="440"/>
      <c r="DK15" s="412"/>
      <c r="DL15" s="61" t="s">
        <v>633</v>
      </c>
      <c r="DM15" s="402">
        <f>AVERAGE(DM3:DM14)</f>
        <v>32.579398098012831</v>
      </c>
      <c r="DN15" s="402">
        <f>AVERAGE(DN3:DN14)</f>
        <v>43.337986063486746</v>
      </c>
      <c r="DO15" s="412"/>
      <c r="DP15" s="61" t="s">
        <v>633</v>
      </c>
      <c r="DQ15" s="402">
        <f>AVERAGE(DQ3:DQ14)</f>
        <v>85.50997586542411</v>
      </c>
      <c r="DR15" s="402">
        <f>AVERAGE(DR3:DR14)</f>
        <v>126.46775764086567</v>
      </c>
      <c r="DS15" s="412"/>
      <c r="DT15" s="61" t="s">
        <v>633</v>
      </c>
      <c r="DU15" s="402">
        <f>AVERAGE(DU3:DU14)</f>
        <v>45.827904796566287</v>
      </c>
      <c r="DV15" s="402">
        <f>AVERAGE(DV3:DV14)</f>
        <v>90.238739379977417</v>
      </c>
      <c r="DW15" s="412"/>
      <c r="DX15" s="61" t="s">
        <v>633</v>
      </c>
      <c r="DY15" s="402">
        <f>AVERAGE(DY3:DY14)</f>
        <v>101.19907008421593</v>
      </c>
      <c r="DZ15" s="402">
        <f>AVERAGE(DZ3:DZ14)</f>
        <v>145.87035948550576</v>
      </c>
      <c r="EA15" s="412"/>
      <c r="EB15" s="61" t="s">
        <v>633</v>
      </c>
      <c r="EC15" s="402">
        <f>AVERAGE(EC3:EC14)</f>
        <v>53.713605518690315</v>
      </c>
      <c r="ED15" s="402">
        <f>AVERAGE(ED3:ED14)</f>
        <v>102.84814955270814</v>
      </c>
      <c r="EE15" s="412"/>
      <c r="EF15" s="61" t="s">
        <v>633</v>
      </c>
      <c r="EG15" s="402">
        <f>AVERAGE(EG3:EG14)</f>
        <v>1.8866157850831595</v>
      </c>
      <c r="EH15" s="402">
        <f>AVERAGE(EH3:EH14)</f>
        <v>2.7557123304710713</v>
      </c>
      <c r="EI15" s="412"/>
      <c r="EJ15" s="61" t="s">
        <v>633</v>
      </c>
      <c r="EK15" s="402">
        <f>AVERAGE(EK3:EK14)</f>
        <v>0.94743516422332918</v>
      </c>
      <c r="EL15" s="402">
        <f>AVERAGE(EL3:EL14)</f>
        <v>1.8752212228115159</v>
      </c>
      <c r="EN15" s="390" t="s">
        <v>633</v>
      </c>
      <c r="EO15" s="402">
        <f>AVERAGE(EO3:EO14)</f>
        <v>0.80672864111111109</v>
      </c>
      <c r="EP15" s="402">
        <f>AVERAGE(EP3:EP14)</f>
        <v>0.62092448666666666</v>
      </c>
      <c r="EQ15" s="388"/>
      <c r="ER15" s="390" t="s">
        <v>633</v>
      </c>
      <c r="ES15" s="82">
        <f>AVERAGE(ES3:ES14)</f>
        <v>1344.5139281133754</v>
      </c>
      <c r="ET15" s="82">
        <f>AVERAGE(ET3:ET14)</f>
        <v>1224.6335466004211</v>
      </c>
      <c r="EU15" s="388"/>
      <c r="EV15" s="390" t="s">
        <v>633</v>
      </c>
      <c r="EW15" s="82">
        <f>AVERAGE(EW3:EW14)</f>
        <v>225.2037037037037</v>
      </c>
      <c r="EX15" s="82">
        <f>AVERAGE(EX3:EX14)</f>
        <v>308.7386832905126</v>
      </c>
      <c r="EY15" s="388"/>
      <c r="EZ15" s="390" t="s">
        <v>633</v>
      </c>
      <c r="FA15" s="82">
        <f>AVERAGE(FA3:FA14)</f>
        <v>207.33333333333334</v>
      </c>
      <c r="FB15" s="82">
        <f>AVERAGE(FB3:FB14)</f>
        <v>317.66666666666669</v>
      </c>
      <c r="FC15" s="388"/>
      <c r="FD15" s="390" t="s">
        <v>633</v>
      </c>
      <c r="FE15" s="82">
        <f>AVERAGE(FE3:FE14)</f>
        <v>23.114045816569355</v>
      </c>
      <c r="FF15" s="82">
        <f>AVERAGE(FF3:FF14)</f>
        <v>28.739902522466469</v>
      </c>
      <c r="FG15" s="388"/>
      <c r="FH15" s="390" t="s">
        <v>633</v>
      </c>
      <c r="FI15" s="82">
        <f>AVERAGE(FI3:FI14)</f>
        <v>3.1537876309098469</v>
      </c>
      <c r="FJ15" s="82">
        <f>AVERAGE(FJ3:FJ14)</f>
        <v>6.6837305051123588</v>
      </c>
      <c r="FK15" s="388"/>
      <c r="FL15" s="390" t="s">
        <v>633</v>
      </c>
      <c r="FM15" s="82">
        <f>AVERAGE(FM3:FM14)</f>
        <v>0.76055920567752067</v>
      </c>
      <c r="FN15" s="82">
        <f>AVERAGE(FN3:FN14)</f>
        <v>1.7158669589084561</v>
      </c>
      <c r="FO15" s="388"/>
      <c r="FP15" s="390" t="s">
        <v>633</v>
      </c>
      <c r="FQ15" s="82">
        <f>AVERAGE(FQ3:FQ14)</f>
        <v>0.65826302234350509</v>
      </c>
      <c r="FR15" s="82">
        <f>AVERAGE(FR3:FR14)</f>
        <v>1.3569008568506913</v>
      </c>
      <c r="FS15" s="388"/>
      <c r="FT15" s="390" t="s">
        <v>633</v>
      </c>
      <c r="FU15" s="82">
        <f>AVERAGE(FU3:FU14)</f>
        <v>143.30259242498317</v>
      </c>
      <c r="FV15" s="82">
        <f>AVERAGE(FV3:FV14)</f>
        <v>146.29412518393482</v>
      </c>
      <c r="FW15" s="388"/>
      <c r="FX15" s="390" t="s">
        <v>633</v>
      </c>
      <c r="FY15" s="82">
        <f>AVERAGE(FY3:FY14)</f>
        <v>25.110594788856201</v>
      </c>
      <c r="FZ15" s="82">
        <f>AVERAGE(FZ3:FZ14)</f>
        <v>77.057273627431968</v>
      </c>
      <c r="GA15" s="388"/>
      <c r="GB15" s="390" t="s">
        <v>633</v>
      </c>
      <c r="GC15" s="82">
        <f>AVERAGE(GC3:GC14)</f>
        <v>22.751867227232754</v>
      </c>
      <c r="GD15" s="82">
        <f>AVERAGE(GD3:GD14)</f>
        <v>59.104407578335049</v>
      </c>
      <c r="GE15" s="388"/>
      <c r="GF15" s="390" t="s">
        <v>633</v>
      </c>
      <c r="GG15" s="82">
        <f>AVERAGE(GG3:GG14)</f>
        <v>22.295968430584079</v>
      </c>
      <c r="GH15" s="82">
        <f>AVERAGE(GH3:GH14)</f>
        <v>47.275304721838523</v>
      </c>
      <c r="GI15" s="388"/>
      <c r="GJ15" s="390" t="s">
        <v>633</v>
      </c>
      <c r="GK15" s="82">
        <f>AVERAGE(GK3:GK14)</f>
        <v>20.432873801952461</v>
      </c>
      <c r="GL15" s="82">
        <f>AVERAGE(GL3:GL14)</f>
        <v>37.667083976751023</v>
      </c>
      <c r="GM15" s="388"/>
      <c r="GN15" s="390" t="s">
        <v>633</v>
      </c>
      <c r="GO15" s="82">
        <f>AVERAGE(GO3:GO14)</f>
        <v>0.57583989029984495</v>
      </c>
      <c r="GP15" s="82">
        <f>AVERAGE(GP3:GP14)</f>
        <v>1.7263114722981079</v>
      </c>
      <c r="GQ15" s="388"/>
      <c r="GR15" s="61" t="s">
        <v>633</v>
      </c>
      <c r="GS15" s="82">
        <f>AVERAGE(GS3:GS14)</f>
        <v>0.68616500606267572</v>
      </c>
      <c r="GT15" s="82">
        <f>AVERAGE(GT3:GT14)</f>
        <v>2.0350371417493167</v>
      </c>
      <c r="GV15" s="61" t="s">
        <v>633</v>
      </c>
      <c r="GW15" s="82">
        <f>AVERAGE(GW3:GW14)</f>
        <v>7.7980125037471817</v>
      </c>
      <c r="GX15" s="82">
        <f>AVERAGE(GX3:GX14)</f>
        <v>15.852397341095731</v>
      </c>
      <c r="HE15" s="81">
        <f>Metrics!$RE$10</f>
        <v>36000</v>
      </c>
      <c r="HF15" s="130">
        <f t="shared" si="5"/>
        <v>36</v>
      </c>
      <c r="HH15" s="81">
        <f>Metrics!$RE$7</f>
        <v>45329.5</v>
      </c>
      <c r="HI15" s="130">
        <f t="shared" si="7"/>
        <v>45.329500000000003</v>
      </c>
      <c r="IN15" s="61"/>
      <c r="IO15" s="61" t="s">
        <v>840</v>
      </c>
      <c r="IP15" s="325">
        <f>_xlfn.T.TEST(IO7:IO12,IQ7:IQ12,2,3)</f>
        <v>2.0360684878843497E-4</v>
      </c>
      <c r="IQ15" s="61"/>
      <c r="IR15" s="61"/>
      <c r="IU15" s="190" t="str">
        <f>"Somewhat agree"</f>
        <v>Somewhat agree</v>
      </c>
      <c r="IV15" s="61">
        <v>4</v>
      </c>
      <c r="LX15" s="61" t="s">
        <v>827</v>
      </c>
      <c r="LY15" s="183" t="s">
        <v>831</v>
      </c>
      <c r="LZ15" s="183" t="str">
        <f>CONCATENATE(ROUND(AVERAGE(LX36:LX42),1),"±",ROUND(_xlfn.STDEV.S(LX36:LX42),1))</f>
        <v>13.9±6</v>
      </c>
      <c r="MA15" s="183" t="s">
        <v>831</v>
      </c>
      <c r="MC15" s="61" t="s">
        <v>634</v>
      </c>
      <c r="MD15" s="130">
        <f>_xlfn.STDEV.S(MD2:MD13)</f>
        <v>24.721938484355196</v>
      </c>
      <c r="ME15" s="130">
        <f>_xlfn.STDEV.S(ME2:ME10)</f>
        <v>0.52704627669472992</v>
      </c>
      <c r="MT15" s="61"/>
      <c r="MU15" s="61" t="s">
        <v>672</v>
      </c>
      <c r="MV15" s="238">
        <f>_xlfn.T.TEST(MU2:MU10,MV2:MV12,2,3)</f>
        <v>5.9520179892227944E-2</v>
      </c>
      <c r="MW15" s="61"/>
    </row>
    <row r="16" spans="1:361" ht="15.75" thickBot="1" x14ac:dyDescent="0.3">
      <c r="A16" s="537" t="s">
        <v>568</v>
      </c>
      <c r="B16" s="398">
        <f>Data!AU20</f>
        <v>80</v>
      </c>
      <c r="C16" s="82"/>
      <c r="D16" s="82">
        <f>Metrics!QO7/1000</f>
        <v>23.576499999999999</v>
      </c>
      <c r="E16" s="81">
        <f>Metrics!TG8</f>
        <v>52</v>
      </c>
      <c r="F16" s="61"/>
      <c r="G16" s="82">
        <f>Metrics!QO10/1000</f>
        <v>17.850000000000001</v>
      </c>
      <c r="H16" s="61" t="str">
        <f>Data!FJ20</f>
        <v>0 = Tout à fait d'accord</v>
      </c>
      <c r="I16" s="61" t="str">
        <f>Data!FN20</f>
        <v>0 = Tout à fait d'accord</v>
      </c>
      <c r="J16" s="61">
        <f>Data!GT20</f>
        <v>0</v>
      </c>
      <c r="K16" s="81">
        <f>Data!HL20</f>
        <v>1</v>
      </c>
      <c r="L16" s="130">
        <f>AVERAGE(Data!OD20:OF20)/1000</f>
        <v>0.97196296296296292</v>
      </c>
      <c r="M16" s="81">
        <f>AVERAGE(Metrics!YM6:YO6)</f>
        <v>68.441269841269843</v>
      </c>
      <c r="N16" s="354">
        <f>AVERAGE(Data!IA20:IC20)</f>
        <v>13.599964141845632</v>
      </c>
      <c r="O16" s="81">
        <f>Metrics!$QO$7</f>
        <v>23576.5</v>
      </c>
      <c r="P16" s="743">
        <f>AVERAGE(Data!HW20:HY20)</f>
        <v>0.98166666666666658</v>
      </c>
      <c r="Q16" s="61">
        <f>Metrics!$V$11</f>
        <v>1123</v>
      </c>
      <c r="R16" s="61">
        <f>Metrics!$V$10</f>
        <v>0</v>
      </c>
      <c r="S16" s="61">
        <f>Metrics!$V$9</f>
        <v>0</v>
      </c>
      <c r="T16" s="130">
        <f>Metrics!ABD6*100</f>
        <v>0.69610901886049537</v>
      </c>
      <c r="U16" s="81">
        <f>AVERAGE(Metrics!YM8:YO8)</f>
        <v>59.394012396283614</v>
      </c>
      <c r="V16" s="61">
        <f>Metrics!$X$11</f>
        <v>873</v>
      </c>
      <c r="W16" s="61">
        <f>Metrics!$X$10</f>
        <v>0</v>
      </c>
      <c r="X16" s="61">
        <f>Metrics!$X$9</f>
        <v>0</v>
      </c>
      <c r="Y16" s="61">
        <f>Metrics!$Y$11</f>
        <v>854</v>
      </c>
      <c r="Z16" s="61">
        <f>Metrics!$W$11</f>
        <v>455</v>
      </c>
      <c r="AA16" s="61">
        <f>Metrics!$W$6</f>
        <v>48.370356626998408</v>
      </c>
      <c r="AB16" s="61">
        <f>Metrics!$V$6</f>
        <v>5.5155481649229641</v>
      </c>
      <c r="AC16" s="61">
        <f>Metrics!$X$6</f>
        <v>4.8752525572781158</v>
      </c>
      <c r="AD16" s="61">
        <f>Metrics!$Y$6</f>
        <v>38.641370556421649</v>
      </c>
      <c r="AE16" s="61">
        <f>Data!AW20</f>
        <v>17.2</v>
      </c>
      <c r="AF16" s="61">
        <f>Data!AY20</f>
        <v>18.5</v>
      </c>
      <c r="AG16" s="61">
        <f>Data!BA20</f>
        <v>19.600000000000001</v>
      </c>
      <c r="AH16" s="61">
        <f>Data!BC20</f>
        <v>22.3</v>
      </c>
      <c r="AI16" s="61"/>
      <c r="AJ16" s="61">
        <f>Data!O20</f>
        <v>0</v>
      </c>
      <c r="AK16" s="61"/>
      <c r="AL16" s="61"/>
      <c r="AM16" s="61">
        <f>Data!C20</f>
        <v>17</v>
      </c>
      <c r="AN16" s="61">
        <f>Data!BU20</f>
        <v>0</v>
      </c>
      <c r="AO16" s="61">
        <f>Data!BV20</f>
        <v>0</v>
      </c>
      <c r="AP16" s="61">
        <f>Data!BW20</f>
        <v>0</v>
      </c>
      <c r="AQ16" s="61">
        <f>Data!BX20</f>
        <v>0</v>
      </c>
      <c r="AR16" s="61">
        <f>Data!BY20</f>
        <v>0</v>
      </c>
      <c r="AS16" s="61">
        <f>Data!BZ20</f>
        <v>0</v>
      </c>
      <c r="AT16" s="61">
        <f>Data!CA20</f>
        <v>0</v>
      </c>
      <c r="AU16" s="61">
        <f>Data!CB20</f>
        <v>0</v>
      </c>
      <c r="AV16" s="61">
        <f>Data!CC20</f>
        <v>0</v>
      </c>
      <c r="AW16" s="61">
        <f>Data!CD20</f>
        <v>0</v>
      </c>
      <c r="AX16" s="61">
        <f>Data!GN20</f>
        <v>48</v>
      </c>
      <c r="AY16" s="61">
        <f>Data!GO20</f>
        <v>26</v>
      </c>
      <c r="AZ16" s="61">
        <f>Data!GP20</f>
        <v>6</v>
      </c>
      <c r="BA16" s="61">
        <f>Data!GQ20</f>
        <v>18</v>
      </c>
      <c r="BB16" s="61">
        <f>Data!GR20</f>
        <v>13</v>
      </c>
      <c r="BC16" s="61">
        <f>Data!AA20</f>
        <v>4</v>
      </c>
      <c r="BD16" s="61">
        <f>Data!AB20</f>
        <v>4</v>
      </c>
      <c r="BE16" s="61">
        <f>Data!AC20</f>
        <v>4</v>
      </c>
      <c r="BF16" s="61">
        <f>Data!AD20</f>
        <v>4</v>
      </c>
      <c r="BG16" s="61">
        <f>Data!AE20</f>
        <v>4</v>
      </c>
      <c r="BH16" s="61">
        <f>Data!AF20</f>
        <v>4</v>
      </c>
      <c r="BI16" s="61">
        <f>Data!AG20</f>
        <v>4</v>
      </c>
      <c r="BJ16" s="61">
        <f>Data!AH20</f>
        <v>4</v>
      </c>
      <c r="BK16" s="61">
        <f>Data!AI20</f>
        <v>4</v>
      </c>
      <c r="BL16" s="61">
        <f>Data!AJ20</f>
        <v>4</v>
      </c>
      <c r="BM16" s="61">
        <f>Data!AK20</f>
        <v>4</v>
      </c>
      <c r="BN16" s="61">
        <f>Data!AL20</f>
        <v>4</v>
      </c>
      <c r="BO16" s="61">
        <f>Data!AM20</f>
        <v>4</v>
      </c>
      <c r="BP16" s="61">
        <f>Data!AN20</f>
        <v>4</v>
      </c>
      <c r="BQ16" s="61">
        <f>Data!AO20</f>
        <v>4</v>
      </c>
      <c r="BR16" s="61">
        <f>Data!AP20</f>
        <v>4</v>
      </c>
      <c r="BS16" s="61">
        <f>Data!AQ20</f>
        <v>4</v>
      </c>
      <c r="BT16" s="61">
        <f>Data!AR20</f>
        <v>4</v>
      </c>
      <c r="BU16" s="61">
        <f>Data!AS20</f>
        <v>4</v>
      </c>
      <c r="BV16" s="61">
        <f>Data!AT20</f>
        <v>4</v>
      </c>
      <c r="BW16" s="61">
        <f>Data!GS20</f>
        <v>111</v>
      </c>
      <c r="BX16" s="61">
        <f>Data!O20</f>
        <v>0</v>
      </c>
      <c r="BY16" s="61">
        <f>SUM(Data!CT20:CU20)</f>
        <v>0</v>
      </c>
      <c r="BZ16" s="61">
        <f>ROUND((Data!OL20-Data!OK20)*1440,2)</f>
        <v>15.25</v>
      </c>
      <c r="CA16" s="61">
        <f>'Metrics EyeTracking'!WU6</f>
        <v>77.850016833224913</v>
      </c>
      <c r="CB16" s="61">
        <f>'Metrics EyeTracking'!WU7</f>
        <v>53.902946527302809</v>
      </c>
      <c r="CC16" s="61">
        <f>'Metrics EyeTracking'!AAS6</f>
        <v>93.120777533092905</v>
      </c>
      <c r="CD16" s="61">
        <f>'Metrics EyeTracking'!AAS7</f>
        <v>61.845454815093817</v>
      </c>
      <c r="CE16" s="61">
        <f>'Metrics EyeTracking'!AIO6</f>
        <v>1.7000935263827042</v>
      </c>
      <c r="CF16" s="61">
        <f>'Metrics EyeTracking'!AIO7</f>
        <v>1.0562897641043087</v>
      </c>
      <c r="CG16" s="61">
        <f>'Metrics EyeTracking'!QG6</f>
        <v>10.702818408847662</v>
      </c>
      <c r="CH16" s="61">
        <f>'Metrics EyeTracking'!AO6</f>
        <v>0.81857166476113474</v>
      </c>
      <c r="CI16" s="82">
        <f>'Metrics EyeTracking'!AO7</f>
        <v>0.62239611793116412</v>
      </c>
      <c r="CJ16" s="61">
        <f>'Metrics EyeTracking'!EM6</f>
        <v>28.896866402196586</v>
      </c>
      <c r="CK16" s="61">
        <f>'Metrics EyeTracking'!EM7</f>
        <v>22.578381429019956</v>
      </c>
      <c r="CL16" s="82">
        <f>'Metrics EyeTracking'!IK6</f>
        <v>31.624557066398154</v>
      </c>
      <c r="CM16" s="61">
        <f>'Metrics EyeTracking'!IK7</f>
        <v>27.396052909346835</v>
      </c>
      <c r="CN16" s="61">
        <f>'Metrics EyeTracking'!MI6</f>
        <v>274.8</v>
      </c>
      <c r="CO16" s="61">
        <f>'Metrics EyeTracking'!MI7</f>
        <v>221</v>
      </c>
      <c r="CP16" s="61">
        <f>'Metrics EyeTracking'!ADI6</f>
        <v>194.79129504102747</v>
      </c>
      <c r="CQ16" s="61">
        <f>'Metrics EyeTracking'!AHG6</f>
        <v>0.80456992657166926</v>
      </c>
      <c r="CR16" s="61">
        <f>'Metrics EyeTracking'!AHG7</f>
        <v>0.72696218736171336</v>
      </c>
      <c r="CS16" s="61">
        <f>'Metrics EyeTracking'!ALE5</f>
        <v>22.993862156008369</v>
      </c>
      <c r="CT16" s="61">
        <f>'Metrics EyeTracking'!ALE6</f>
        <v>4.0321604715821859</v>
      </c>
      <c r="CU16" s="61">
        <f>'Metrics EyeTracking'!ALE7</f>
        <v>1188.792756664807</v>
      </c>
      <c r="CV16" s="61">
        <f>'Metrics EyeTracking'!ANU8</f>
        <v>27.533485330030622</v>
      </c>
      <c r="CW16" s="401">
        <v>0.76083219999999996</v>
      </c>
      <c r="CX16" s="81"/>
      <c r="CY16" s="81"/>
      <c r="CZ16" s="81"/>
      <c r="DA16" s="81"/>
      <c r="DB16" s="81"/>
      <c r="DC16" s="81"/>
      <c r="DD16" s="81"/>
      <c r="DE16" s="81"/>
      <c r="DF16" s="210"/>
      <c r="DG16" s="398"/>
      <c r="DH16" s="61"/>
      <c r="DI16" s="81"/>
      <c r="DJ16" s="440"/>
      <c r="DK16" s="412"/>
      <c r="DL16" s="61" t="s">
        <v>634</v>
      </c>
      <c r="DM16" s="130">
        <f>_xlfn.STDEV.S(DM3:DM14)</f>
        <v>5.4644113177097067</v>
      </c>
      <c r="DN16" s="130">
        <f>_xlfn.STDEV.S(DN3:DN14)</f>
        <v>10.736467202898675</v>
      </c>
      <c r="DO16" s="412"/>
      <c r="DP16" s="61" t="s">
        <v>634</v>
      </c>
      <c r="DQ16" s="130">
        <f>_xlfn.STDEV.S(DQ3:DQ14)</f>
        <v>22.454719834851108</v>
      </c>
      <c r="DR16" s="130">
        <f>_xlfn.STDEV.S(DR3:DR14)</f>
        <v>46.383706344962526</v>
      </c>
      <c r="DS16" s="412"/>
      <c r="DT16" s="61" t="s">
        <v>634</v>
      </c>
      <c r="DU16" s="130">
        <f>_xlfn.STDEV.S(DU3:DU14)</f>
        <v>10.456496464212139</v>
      </c>
      <c r="DV16" s="130">
        <f>_xlfn.STDEV.S(DV3:DV14)</f>
        <v>51.989485936273603</v>
      </c>
      <c r="DW16" s="412"/>
      <c r="DX16" s="61" t="s">
        <v>634</v>
      </c>
      <c r="DY16" s="130">
        <f>_xlfn.STDEV.S(DY3:DY14)</f>
        <v>27.126873141490758</v>
      </c>
      <c r="DZ16" s="130">
        <f>_xlfn.STDEV.S(DZ3:DZ14)</f>
        <v>53.075116613666758</v>
      </c>
      <c r="EA16" s="412"/>
      <c r="EB16" s="61" t="s">
        <v>634</v>
      </c>
      <c r="EC16" s="130">
        <f>_xlfn.STDEV.S(EC3:EC14)</f>
        <v>12.752182447427867</v>
      </c>
      <c r="ED16" s="130">
        <f>_xlfn.STDEV.S(ED3:ED14)</f>
        <v>59.571284924780457</v>
      </c>
      <c r="EE16" s="412"/>
      <c r="EF16" s="61" t="s">
        <v>634</v>
      </c>
      <c r="EG16" s="130">
        <f>_xlfn.STDEV.S(EG3:EG14)</f>
        <v>0.45089160458692557</v>
      </c>
      <c r="EH16" s="130">
        <f>_xlfn.STDEV.S(EH3:EH14)</f>
        <v>0.95617825865008665</v>
      </c>
      <c r="EI16" s="412"/>
      <c r="EJ16" s="61" t="s">
        <v>634</v>
      </c>
      <c r="EK16" s="130">
        <f>_xlfn.STDEV.S(EK3:EK14)</f>
        <v>0.25534462231741245</v>
      </c>
      <c r="EL16" s="130">
        <f>_xlfn.STDEV.S(EL3:EL14)</f>
        <v>1.0259334041379107</v>
      </c>
      <c r="EN16" s="61" t="s">
        <v>634</v>
      </c>
      <c r="EO16" s="130">
        <f>_xlfn.STDEV.S(EO3:EO14)</f>
        <v>4.1687782500369183E-2</v>
      </c>
      <c r="EP16" s="130">
        <f>_xlfn.STDEV.S(EP3:EP14)</f>
        <v>0.10943647791438881</v>
      </c>
      <c r="EQ16" s="388"/>
      <c r="ER16" s="61" t="s">
        <v>634</v>
      </c>
      <c r="ES16" s="82">
        <f>_xlfn.STDEV.S(ES3:ES14)</f>
        <v>766.61925432560702</v>
      </c>
      <c r="ET16" s="82">
        <f>_xlfn.STDEV.S(ET3:ET14)</f>
        <v>687.05916164902987</v>
      </c>
      <c r="EU16" s="388"/>
      <c r="EV16" s="61" t="s">
        <v>634</v>
      </c>
      <c r="EW16" s="82">
        <f>_xlfn.STDEV.S(EW3:EW14)</f>
        <v>108.64862125786303</v>
      </c>
      <c r="EX16" s="82">
        <f>_xlfn.STDEV.S(EX3:EX14)</f>
        <v>63.474215219311773</v>
      </c>
      <c r="EY16" s="388"/>
      <c r="EZ16" s="61" t="s">
        <v>634</v>
      </c>
      <c r="FA16" s="82">
        <f>_xlfn.STDEV.S(FA3:FA14)</f>
        <v>109.09972502256822</v>
      </c>
      <c r="FB16" s="82">
        <f>_xlfn.STDEV.S(FB3:FB14)</f>
        <v>68.15834949630613</v>
      </c>
      <c r="FC16" s="388"/>
      <c r="FD16" s="61" t="s">
        <v>634</v>
      </c>
      <c r="FE16" s="82">
        <f>_xlfn.STDEV.S(FE3:FE14)</f>
        <v>2.0174896074445328</v>
      </c>
      <c r="FF16" s="82">
        <f>_xlfn.STDEV.S(FF3:FF14)</f>
        <v>8.3815000728678211</v>
      </c>
      <c r="FG16" s="388"/>
      <c r="FH16" s="61" t="s">
        <v>634</v>
      </c>
      <c r="FI16" s="82">
        <f>_xlfn.STDEV.S(FI3:FI14)</f>
        <v>0.80501534273806263</v>
      </c>
      <c r="FJ16" s="82">
        <f>_xlfn.STDEV.S(FJ3:FJ14)</f>
        <v>4.4219879483845705</v>
      </c>
      <c r="FK16" s="388"/>
      <c r="FL16" s="61" t="s">
        <v>634</v>
      </c>
      <c r="FM16" s="82">
        <f>_xlfn.STDEV.S(FM3:FM14)</f>
        <v>0.34552477778060287</v>
      </c>
      <c r="FN16" s="82">
        <f>_xlfn.STDEV.S(FN3:FN14)</f>
        <v>1.376620516183876</v>
      </c>
      <c r="FO16" s="388"/>
      <c r="FP16" s="61" t="s">
        <v>634</v>
      </c>
      <c r="FQ16" s="82">
        <f>_xlfn.STDEV.S(FQ3:FQ14)</f>
        <v>0.32595148290356984</v>
      </c>
      <c r="FR16" s="82">
        <f>_xlfn.STDEV.S(FR3:FR14)</f>
        <v>1.0770071347807866</v>
      </c>
      <c r="FS16" s="388"/>
      <c r="FT16" s="61" t="s">
        <v>634</v>
      </c>
      <c r="FU16" s="82">
        <f>_xlfn.STDEV.S(FU3:FU14)</f>
        <v>59.777257018328513</v>
      </c>
      <c r="FV16" s="82">
        <f>_xlfn.STDEV.S(FV3:FV14)</f>
        <v>79.922107138969352</v>
      </c>
      <c r="FW16" s="388"/>
      <c r="FX16" s="61" t="s">
        <v>634</v>
      </c>
      <c r="FY16" s="82">
        <f>_xlfn.STDEV.S(FY3:FY14)</f>
        <v>9.9298011409536091</v>
      </c>
      <c r="FZ16" s="82">
        <f>_xlfn.STDEV.S(FZ3:FZ14)</f>
        <v>35.253660337920451</v>
      </c>
      <c r="GA16" s="388"/>
      <c r="GB16" s="61" t="s">
        <v>634</v>
      </c>
      <c r="GC16" s="82">
        <f>_xlfn.STDEV.S(GC3:GC14)</f>
        <v>8.7296911017764174</v>
      </c>
      <c r="GD16" s="82">
        <f>_xlfn.STDEV.S(GD3:GD14)</f>
        <v>23.788514666791574</v>
      </c>
      <c r="GE16" s="388"/>
      <c r="GF16" s="61" t="s">
        <v>634</v>
      </c>
      <c r="GG16" s="82">
        <f>_xlfn.STDEV.S(GG3:GG14)</f>
        <v>8.7584121094513261</v>
      </c>
      <c r="GH16" s="82">
        <f>_xlfn.STDEV.S(GH3:GH14)</f>
        <v>18.399565788339505</v>
      </c>
      <c r="GI16" s="388"/>
      <c r="GJ16" s="61" t="s">
        <v>634</v>
      </c>
      <c r="GK16" s="82">
        <f>_xlfn.STDEV.S(GK3:GK14)</f>
        <v>7.8398237692272206</v>
      </c>
      <c r="GL16" s="82">
        <f>_xlfn.STDEV.S(GL3:GL14)</f>
        <v>15.984611023513448</v>
      </c>
      <c r="GM16" s="388"/>
      <c r="GN16" s="61" t="s">
        <v>634</v>
      </c>
      <c r="GO16" s="82">
        <f>_xlfn.STDEV.S(GO3:GO14)</f>
        <v>0.22369415491089031</v>
      </c>
      <c r="GP16" s="82">
        <f>_xlfn.STDEV.S(GP3:GP14)</f>
        <v>0.93150730021878692</v>
      </c>
      <c r="GQ16" s="388"/>
      <c r="GR16" s="61" t="s">
        <v>634</v>
      </c>
      <c r="GS16" s="82">
        <f>_xlfn.STDEV.S(GS3:GS14)</f>
        <v>0.29794835218945542</v>
      </c>
      <c r="GT16" s="82">
        <f>_xlfn.STDEV.S(GT3:GT14)</f>
        <v>1.2241197962392814</v>
      </c>
      <c r="GV16" s="61" t="s">
        <v>634</v>
      </c>
      <c r="GW16" s="82">
        <f>_xlfn.STDEV.S(GW3:GW14)</f>
        <v>5.7072757697138146</v>
      </c>
      <c r="GX16" s="82">
        <f>_xlfn.STDEV.S(GX3:GX14)</f>
        <v>10.467360344806711</v>
      </c>
      <c r="HE16" s="81">
        <f>Metrics!$RF$10</f>
        <v>41350</v>
      </c>
      <c r="HF16" s="130">
        <f t="shared" si="5"/>
        <v>41.35</v>
      </c>
      <c r="HH16" s="81">
        <f>Metrics!$RF$7</f>
        <v>77377.5</v>
      </c>
      <c r="HI16" s="130">
        <f t="shared" si="7"/>
        <v>77.377499999999998</v>
      </c>
      <c r="IN16" s="61"/>
      <c r="IO16" s="61"/>
      <c r="IP16" s="61" t="s">
        <v>839</v>
      </c>
      <c r="IQ16" s="251">
        <f>_xlfn.T.TEST(IQ7:IQ10,IP7:IP8,2,3)</f>
        <v>0.11231962278938297</v>
      </c>
      <c r="IR16" s="61"/>
      <c r="IU16" s="190" t="str">
        <f>"Indifferent"</f>
        <v>Indifferent</v>
      </c>
      <c r="IV16" s="61">
        <v>1</v>
      </c>
      <c r="LX16" s="61" t="s">
        <v>828</v>
      </c>
      <c r="LY16" s="183" t="s">
        <v>831</v>
      </c>
      <c r="LZ16" s="183" t="str">
        <f>CONCATENATE(ROUND(AVERAGE(LY36:LY42),1),"±",ROUND(_xlfn.STDEV.S(LY36:LY42),1))</f>
        <v>15.4±6.2</v>
      </c>
      <c r="MA16" s="183" t="s">
        <v>831</v>
      </c>
      <c r="MC16" s="61"/>
      <c r="MD16" s="61" t="s">
        <v>672</v>
      </c>
      <c r="ME16" s="103">
        <f>_xlfn.T.TEST(MD2:MD13,ME2:ME10,2,3)</f>
        <v>6.5989886251226811E-4</v>
      </c>
      <c r="MT16" s="61"/>
      <c r="MU16" s="61"/>
      <c r="MV16" s="61" t="s">
        <v>672</v>
      </c>
      <c r="MW16" s="251">
        <f>_xlfn.T.TEST(MW2:MW8,MU2:MU10,2,3)</f>
        <v>0.31729825207845724</v>
      </c>
    </row>
    <row r="17" spans="1:339" ht="15.75" thickBot="1" x14ac:dyDescent="0.3">
      <c r="A17" s="536" t="s">
        <v>572</v>
      </c>
      <c r="B17" s="398">
        <f>Data!AU21</f>
        <v>41</v>
      </c>
      <c r="C17" s="61">
        <f>Data!BE21</f>
        <v>5</v>
      </c>
      <c r="D17" s="61"/>
      <c r="E17" s="61"/>
      <c r="F17" s="61">
        <f>Data!EE21</f>
        <v>18</v>
      </c>
      <c r="G17" s="61"/>
      <c r="H17" s="61" t="str">
        <f>Data!FJ21</f>
        <v>0 = Tout à fait d'accord</v>
      </c>
      <c r="I17" s="61" t="str">
        <f>Data!FN21</f>
        <v>0 = Tout à fait d'accord</v>
      </c>
      <c r="J17" s="61">
        <f>Data!GT21</f>
        <v>0</v>
      </c>
      <c r="K17" s="81">
        <f>Data!HL21</f>
        <v>2</v>
      </c>
      <c r="L17" s="130"/>
      <c r="M17" s="61"/>
      <c r="N17" s="354"/>
      <c r="O17" s="61"/>
      <c r="P17" s="743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81"/>
      <c r="AC17" s="61"/>
      <c r="AD17" s="61"/>
      <c r="AE17" s="61"/>
      <c r="AF17" s="61"/>
      <c r="AG17" s="61"/>
      <c r="AH17" s="61"/>
      <c r="AI17" s="61">
        <f>Data!N21</f>
        <v>9</v>
      </c>
      <c r="AJ17" s="61">
        <f>Data!O21</f>
        <v>1</v>
      </c>
      <c r="AK17" s="61">
        <f>Data!K21</f>
        <v>5</v>
      </c>
      <c r="AL17" s="61">
        <f>Data!N21</f>
        <v>9</v>
      </c>
      <c r="AM17" s="61">
        <f>Data!C21</f>
        <v>21</v>
      </c>
      <c r="AN17" s="61">
        <f>Data!BU21</f>
        <v>1</v>
      </c>
      <c r="AO17" s="61">
        <f>Data!BV21</f>
        <v>1</v>
      </c>
      <c r="AP17" s="61">
        <f>Data!BW21</f>
        <v>2</v>
      </c>
      <c r="AQ17" s="61">
        <f>Data!BX21</f>
        <v>2</v>
      </c>
      <c r="AR17" s="61">
        <f>Data!BY21</f>
        <v>3</v>
      </c>
      <c r="AS17" s="61">
        <f>Data!BZ21</f>
        <v>2</v>
      </c>
      <c r="AT17" s="61">
        <f>Data!CA21</f>
        <v>2</v>
      </c>
      <c r="AU17" s="61">
        <f>Data!CB21</f>
        <v>2</v>
      </c>
      <c r="AV17" s="61">
        <f>Data!CC21</f>
        <v>2</v>
      </c>
      <c r="AW17" s="61">
        <f>Data!CD21</f>
        <v>1</v>
      </c>
      <c r="AX17" s="61">
        <f>Data!GN21</f>
        <v>34</v>
      </c>
      <c r="AY17" s="61">
        <f>Data!GO21</f>
        <v>16</v>
      </c>
      <c r="AZ17" s="61">
        <f>Data!GP21</f>
        <v>8</v>
      </c>
      <c r="BA17" s="61">
        <f>Data!GQ21</f>
        <v>7</v>
      </c>
      <c r="BB17" s="61">
        <f>Data!GR21</f>
        <v>9</v>
      </c>
      <c r="BC17" s="61">
        <f>Data!AA21</f>
        <v>4</v>
      </c>
      <c r="BD17" s="61">
        <f>Data!AB21</f>
        <v>4</v>
      </c>
      <c r="BE17" s="61">
        <f>Data!AC21</f>
        <v>4</v>
      </c>
      <c r="BF17" s="61">
        <f>Data!AD21</f>
        <v>4</v>
      </c>
      <c r="BG17" s="61">
        <f>Data!AE21</f>
        <v>1</v>
      </c>
      <c r="BH17" s="61">
        <f>Data!AF21</f>
        <v>4</v>
      </c>
      <c r="BI17" s="61">
        <f>Data!AG21</f>
        <v>0</v>
      </c>
      <c r="BJ17" s="61">
        <f>Data!AH21</f>
        <v>0</v>
      </c>
      <c r="BK17" s="61">
        <f>Data!AI21</f>
        <v>0</v>
      </c>
      <c r="BL17" s="61">
        <f>Data!AJ21</f>
        <v>0</v>
      </c>
      <c r="BM17" s="61">
        <f>Data!AK21</f>
        <v>0</v>
      </c>
      <c r="BN17" s="61">
        <f>Data!AL21</f>
        <v>2</v>
      </c>
      <c r="BO17" s="61">
        <f>Data!AM21</f>
        <v>2</v>
      </c>
      <c r="BP17" s="61">
        <f>Data!AN21</f>
        <v>1</v>
      </c>
      <c r="BQ17" s="61">
        <f>Data!AO21</f>
        <v>0</v>
      </c>
      <c r="BR17" s="61">
        <f>Data!AP21</f>
        <v>4</v>
      </c>
      <c r="BS17" s="61">
        <f>Data!AQ21</f>
        <v>4</v>
      </c>
      <c r="BT17" s="61">
        <f>Data!AR21</f>
        <v>3</v>
      </c>
      <c r="BU17" s="61">
        <f>Data!AS21</f>
        <v>0</v>
      </c>
      <c r="BV17" s="61">
        <f>Data!AT21</f>
        <v>4</v>
      </c>
      <c r="BW17" s="61">
        <f>Data!GS21</f>
        <v>74</v>
      </c>
      <c r="BX17" s="61">
        <f>Data!O21</f>
        <v>1</v>
      </c>
      <c r="BY17" s="61">
        <f>SUM(Data!CT21:CU21)</f>
        <v>4</v>
      </c>
      <c r="BZ17" s="61"/>
      <c r="CA17" s="61">
        <f>'Metrics EyeTracking'!XO6</f>
        <v>148.3124530593837</v>
      </c>
      <c r="CB17" s="61">
        <f>'Metrics EyeTracking'!XO7</f>
        <v>121.50432783079819</v>
      </c>
      <c r="CC17" s="61">
        <f>'Metrics EyeTracking'!ABM6</f>
        <v>173.67496518839795</v>
      </c>
      <c r="CD17" s="61">
        <f>'Metrics EyeTracking'!ABM7</f>
        <v>134.62534761468066</v>
      </c>
      <c r="CE17" s="61">
        <f>'Metrics EyeTracking'!AJI6</f>
        <v>3.2359821885900883</v>
      </c>
      <c r="CF17" s="61">
        <f>'Metrics EyeTracking'!AJI7</f>
        <v>2.5001922153330542</v>
      </c>
      <c r="CG17" s="61">
        <f>'Metrics EyeTracking'!RA6</f>
        <v>16.149774202231061</v>
      </c>
      <c r="CH17" s="61">
        <f>'Metrics EyeTracking'!BI6</f>
        <v>5.0328368103990853</v>
      </c>
      <c r="CI17" s="82">
        <f>'Metrics EyeTracking'!BI7</f>
        <v>3.1501557751812115</v>
      </c>
      <c r="CJ17" s="61">
        <f>'Metrics EyeTracking'!FG6</f>
        <v>77.824034239341117</v>
      </c>
      <c r="CK17" s="61">
        <f>'Metrics EyeTracking'!FG7</f>
        <v>26.984507262626913</v>
      </c>
      <c r="CL17" s="82">
        <f>'Metrics EyeTracking'!JE6</f>
        <v>169.47677842676478</v>
      </c>
      <c r="CM17" s="61">
        <f>'Metrics EyeTracking'!JE7</f>
        <v>78.393073104256672</v>
      </c>
      <c r="CN17" s="61">
        <f>'Metrics EyeTracking'!NC6</f>
        <v>306.27777777777777</v>
      </c>
      <c r="CO17" s="61">
        <f>'Metrics EyeTracking'!NC7</f>
        <v>345</v>
      </c>
      <c r="CP17" s="61">
        <f>'Metrics EyeTracking'!AEC6</f>
        <v>226.09683883123486</v>
      </c>
      <c r="CQ17" s="61">
        <f>'Metrics EyeTracking'!AIA6</f>
        <v>2.4047811360826277</v>
      </c>
      <c r="CR17" s="61">
        <f>'Metrics EyeTracking'!AIA7</f>
        <v>1.8133978374950743</v>
      </c>
      <c r="CS17" s="61">
        <f>'Metrics EyeTracking'!ALY5</f>
        <v>36.605773150732588</v>
      </c>
      <c r="CT17" s="61">
        <f>'Metrics EyeTracking'!ALY6</f>
        <v>9.3202910356300563</v>
      </c>
      <c r="CU17" s="61">
        <f>'Metrics EyeTracking'!ALY7</f>
        <v>1051.6786591156597</v>
      </c>
      <c r="CV17" s="61">
        <f>'Metrics EyeTracking'!AOO8</f>
        <v>63.241682350053374</v>
      </c>
      <c r="CW17" s="401">
        <v>0.51065910000000003</v>
      </c>
      <c r="CX17" s="81">
        <f>Data!BH21</f>
        <v>3</v>
      </c>
      <c r="CY17" s="81">
        <f>Data!BI21</f>
        <v>2</v>
      </c>
      <c r="CZ17" s="81">
        <f>Data!BJ21</f>
        <v>3</v>
      </c>
      <c r="DA17" s="81">
        <f>Data!BK21</f>
        <v>3</v>
      </c>
      <c r="DB17" s="81">
        <f>Data!BL21</f>
        <v>3</v>
      </c>
      <c r="DC17" s="81">
        <f>Data!BM21</f>
        <v>4</v>
      </c>
      <c r="DD17" s="81">
        <f>Data!BN21</f>
        <v>4</v>
      </c>
      <c r="DE17" s="81">
        <f>Data!BO21</f>
        <v>0</v>
      </c>
      <c r="DF17" s="210">
        <f>Data!BP21</f>
        <v>0</v>
      </c>
      <c r="DG17" s="398">
        <f>Data!EE21</f>
        <v>18</v>
      </c>
      <c r="DH17" s="81">
        <f>Data!EF21</f>
        <v>70.5</v>
      </c>
      <c r="DI17" s="81">
        <f t="shared" si="0"/>
        <v>22</v>
      </c>
      <c r="DJ17" s="440">
        <f>Data!EG21</f>
        <v>88.5</v>
      </c>
      <c r="DK17" s="412"/>
      <c r="DL17" s="61"/>
      <c r="DM17" s="61" t="s">
        <v>672</v>
      </c>
      <c r="DN17" s="325">
        <f>_xlfn.T.TEST(DM3:DM14,DN3:DN14,2,3)</f>
        <v>8.1396695776709202E-3</v>
      </c>
      <c r="DO17" s="412"/>
      <c r="DP17" s="61"/>
      <c r="DQ17" s="61" t="s">
        <v>672</v>
      </c>
      <c r="DR17" s="325">
        <f>_xlfn.T.TEST(DQ3:DQ14,DR3:DR14,2,3)</f>
        <v>1.6326329320087124E-2</v>
      </c>
      <c r="DS17" s="412"/>
      <c r="DT17" s="61"/>
      <c r="DU17" s="61" t="s">
        <v>672</v>
      </c>
      <c r="DV17" s="325">
        <f>_xlfn.T.TEST(DU3:DU14,DV3:DV14,2,3)</f>
        <v>1.3597019437552961E-2</v>
      </c>
      <c r="DW17" s="412"/>
      <c r="DX17" s="61"/>
      <c r="DY17" s="61" t="s">
        <v>672</v>
      </c>
      <c r="DZ17" s="325">
        <f>_xlfn.T.TEST(DY3:DY14,DZ3:DZ14,2,3)</f>
        <v>2.2347530805645291E-2</v>
      </c>
      <c r="EA17" s="412"/>
      <c r="EB17" s="61"/>
      <c r="EC17" s="61" t="s">
        <v>672</v>
      </c>
      <c r="ED17" s="325">
        <f>_xlfn.T.TEST(EC3:EC14,ED3:ED14,2,3)</f>
        <v>1.6489098554206348E-2</v>
      </c>
      <c r="EE17" s="412"/>
      <c r="EF17" s="61"/>
      <c r="EG17" s="61" t="s">
        <v>672</v>
      </c>
      <c r="EH17" s="325">
        <f>_xlfn.T.TEST(EG3:EG14,EH3:EH14,2,3)</f>
        <v>1.350864304754603E-2</v>
      </c>
      <c r="EI17" s="412"/>
      <c r="EJ17" s="61"/>
      <c r="EK17" s="61" t="s">
        <v>672</v>
      </c>
      <c r="EL17" s="325">
        <f>_xlfn.T.TEST(EK3:EK14,EL3:EL14,2,3)</f>
        <v>1.0200566026821909E-2</v>
      </c>
      <c r="EN17" s="61"/>
      <c r="EO17" s="61" t="s">
        <v>672</v>
      </c>
      <c r="EP17" s="325">
        <f>_xlfn.T.TEST(EO3:EO14,EP3:EP14,2,3)</f>
        <v>7.7743986699585241E-5</v>
      </c>
      <c r="EQ17" s="388"/>
      <c r="ER17" s="61"/>
      <c r="ES17" s="61" t="s">
        <v>672</v>
      </c>
      <c r="ET17" s="393">
        <f>_xlfn.T.TEST(ES3:ES14,ET3:ET14,2,3)</f>
        <v>0.7157227658017038</v>
      </c>
      <c r="EU17" s="388"/>
      <c r="EV17" s="61"/>
      <c r="EW17" s="61" t="s">
        <v>672</v>
      </c>
      <c r="EX17" s="250">
        <f>_xlfn.T.TEST(EW3:EW14,EX3:EX14,2,3)</f>
        <v>6.1887150152869559E-2</v>
      </c>
      <c r="EY17" s="388"/>
      <c r="EZ17" s="61"/>
      <c r="FA17" s="61" t="s">
        <v>672</v>
      </c>
      <c r="FB17" s="325">
        <f>_xlfn.T.TEST(FA3:FA14,FB3:FB14,2,3)</f>
        <v>1.9774714317409285E-2</v>
      </c>
      <c r="FC17" s="388"/>
      <c r="FD17" s="61"/>
      <c r="FE17" s="61" t="s">
        <v>672</v>
      </c>
      <c r="FF17" s="288">
        <f>_xlfn.T.TEST(FE3:FE14,FF3:FF14,2,3)</f>
        <v>4.3688743224276815E-2</v>
      </c>
      <c r="FG17" s="388"/>
      <c r="FH17" s="61"/>
      <c r="FI17" s="61" t="s">
        <v>672</v>
      </c>
      <c r="FJ17" s="325">
        <f>_xlfn.T.TEST(FI3:FI14,FJ3:FJ14,2,3)</f>
        <v>1.9137939242856204E-2</v>
      </c>
      <c r="FK17" s="388"/>
      <c r="FL17" s="61"/>
      <c r="FM17" s="61" t="s">
        <v>672</v>
      </c>
      <c r="FN17" s="250">
        <f>_xlfn.T.TEST(FM3:FM14,FN3:FN14,2,3)</f>
        <v>3.8309085870616356E-2</v>
      </c>
      <c r="FO17" s="388"/>
      <c r="FP17" s="61"/>
      <c r="FQ17" s="61" t="s">
        <v>672</v>
      </c>
      <c r="FR17" s="433">
        <f>_xlfn.T.TEST(FQ3:FQ14,FR3:FR14,2,3)</f>
        <v>5.2828325134303772E-2</v>
      </c>
      <c r="FS17" s="388"/>
      <c r="FT17" s="61"/>
      <c r="FU17" s="61" t="s">
        <v>672</v>
      </c>
      <c r="FV17" s="250">
        <f>_xlfn.T.TEST(FU3:FU14,FV3:FV14,2,3)</f>
        <v>0.92285587360856391</v>
      </c>
      <c r="FW17" s="388"/>
      <c r="FX17" s="61"/>
      <c r="FY17" s="61" t="s">
        <v>672</v>
      </c>
      <c r="FZ17" s="325">
        <f>_xlfn.T.TEST(FY3:FY14,FZ3:FZ14,2,3)</f>
        <v>2.9849510564444102E-4</v>
      </c>
      <c r="GA17" s="388"/>
      <c r="GB17" s="61"/>
      <c r="GC17" s="61" t="s">
        <v>672</v>
      </c>
      <c r="GD17" s="325">
        <f>_xlfn.T.TEST(GC3:GC14,GD3:GD14,2,3)</f>
        <v>2.1600896797523318E-4</v>
      </c>
      <c r="GE17" s="388"/>
      <c r="GF17" s="61"/>
      <c r="GG17" s="61" t="s">
        <v>672</v>
      </c>
      <c r="GH17" s="288">
        <f>_xlfn.T.TEST(GG3:GG14,GH3:GH14,2,3)</f>
        <v>7.4827414399456014E-4</v>
      </c>
      <c r="GI17" s="388"/>
      <c r="GJ17" s="61"/>
      <c r="GK17" s="61" t="s">
        <v>672</v>
      </c>
      <c r="GL17" s="288">
        <f>_xlfn.T.TEST(GK3:GK14,GL3:GL14,2,3)</f>
        <v>4.7678977099028094E-3</v>
      </c>
      <c r="GM17" s="388"/>
      <c r="GN17" s="61"/>
      <c r="GO17" s="61" t="s">
        <v>672</v>
      </c>
      <c r="GP17" s="288">
        <f>_xlfn.T.TEST(GO3:GO14,GP3:GP14,2,3)</f>
        <v>1.2682634711397099E-3</v>
      </c>
      <c r="GQ17" s="388"/>
      <c r="GR17" s="61"/>
      <c r="GS17" s="61" t="s">
        <v>672</v>
      </c>
      <c r="GT17" s="288">
        <f>_xlfn.T.TEST(GS3:GS14,GT3:GT14,2,3)</f>
        <v>2.906957719266726E-3</v>
      </c>
      <c r="GU17" s="57"/>
      <c r="GV17" s="61"/>
      <c r="GW17" s="61" t="s">
        <v>672</v>
      </c>
      <c r="GX17" s="288">
        <f>_xlfn.T.TEST(GW3:GW14,GX3:GX14,2,3)</f>
        <v>3.7044240877056329E-2</v>
      </c>
      <c r="HE17" s="81">
        <f>Metrics!$RG$10</f>
        <v>44000</v>
      </c>
      <c r="HF17" s="130">
        <f t="shared" si="5"/>
        <v>44</v>
      </c>
      <c r="HH17" s="81">
        <f>Metrics!$RG$7</f>
        <v>83635.5</v>
      </c>
      <c r="HI17" s="130">
        <f>HH17/1000</f>
        <v>83.635499999999993</v>
      </c>
      <c r="IN17" s="61"/>
      <c r="IO17" s="61" t="s">
        <v>838</v>
      </c>
      <c r="IP17" s="288">
        <f>_xlfn.T.TEST(IO7:IO12,IP7:IP8,2,3)</f>
        <v>1.535819167755107E-3</v>
      </c>
      <c r="IQ17" s="61"/>
      <c r="IR17" s="61"/>
      <c r="IU17" s="190" t="str">
        <f>"Totally disagree"</f>
        <v>Totally disagree</v>
      </c>
      <c r="IV17" s="61">
        <v>0</v>
      </c>
      <c r="LX17" s="61" t="s">
        <v>829</v>
      </c>
      <c r="LY17" s="183" t="str">
        <f>CONCATENATE(ROUND(AVERAGE(Data!AU20:AU21,Data!AU25:AU26,Data!AU31:AU32,Data!AU36:AU38),1),"±",ROUND(STDEV(Data!AU20:AU21,Data!AU25:AU26,Data!AU31:AU32,Data!AU36:AU38),1))</f>
        <v>70.3±19.5</v>
      </c>
      <c r="LZ17" s="183" t="str">
        <f>CONCATENATE(ROUND(AVERAGE(LV36:LV42),1),"±",ROUND(STDEV(LV36:LV42),1))</f>
        <v>63.1±14.3</v>
      </c>
      <c r="MA17" s="184">
        <f>_xlfn.T.TEST(LV27:LV35,LV36:LV42,2,3)</f>
        <v>2.2594346623384564E-2</v>
      </c>
    </row>
    <row r="18" spans="1:339" ht="15.75" thickBot="1" x14ac:dyDescent="0.3">
      <c r="A18" s="536" t="s">
        <v>576</v>
      </c>
      <c r="B18" s="398">
        <f>Data!AU22</f>
        <v>13</v>
      </c>
      <c r="C18" s="61">
        <f>Data!BE22</f>
        <v>5</v>
      </c>
      <c r="D18" s="61"/>
      <c r="E18" s="61"/>
      <c r="F18" s="61">
        <f>Data!EE22</f>
        <v>20</v>
      </c>
      <c r="G18" s="61"/>
      <c r="H18" s="61" t="str">
        <f>Data!FJ22</f>
        <v>1 = Plutôt d'accord</v>
      </c>
      <c r="I18" s="61" t="str">
        <f>Data!FN22</f>
        <v>0 = Tout à fait d'accord</v>
      </c>
      <c r="J18" s="61">
        <f>Data!GT22</f>
        <v>2</v>
      </c>
      <c r="K18" s="81">
        <f>Data!HL22</f>
        <v>5</v>
      </c>
      <c r="L18" s="130"/>
      <c r="M18" s="61"/>
      <c r="N18" s="354"/>
      <c r="O18" s="61"/>
      <c r="P18" s="743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>
        <f>Data!BA22</f>
        <v>309</v>
      </c>
      <c r="AH18" s="61"/>
      <c r="AI18" s="61">
        <f>Data!N22</f>
        <v>8</v>
      </c>
      <c r="AJ18" s="61">
        <f>Data!O22</f>
        <v>1</v>
      </c>
      <c r="AK18" s="61">
        <f>Data!K22</f>
        <v>8</v>
      </c>
      <c r="AL18" s="61">
        <f>Data!N22</f>
        <v>8</v>
      </c>
      <c r="AM18" s="61">
        <f>Data!C22</f>
        <v>29</v>
      </c>
      <c r="AN18" s="61">
        <f>Data!BU22</f>
        <v>0</v>
      </c>
      <c r="AO18" s="61">
        <f>Data!BV22</f>
        <v>0</v>
      </c>
      <c r="AP18" s="61">
        <f>Data!BW22</f>
        <v>1</v>
      </c>
      <c r="AQ18" s="61">
        <f>Data!BX22</f>
        <v>3</v>
      </c>
      <c r="AR18" s="61">
        <f>Data!BY22</f>
        <v>2</v>
      </c>
      <c r="AS18" s="61">
        <f>Data!BZ22</f>
        <v>3</v>
      </c>
      <c r="AT18" s="61">
        <f>Data!CA22</f>
        <v>2.5</v>
      </c>
      <c r="AU18" s="61">
        <f>Data!CB22</f>
        <v>2.5</v>
      </c>
      <c r="AV18" s="61">
        <f>Data!CC22</f>
        <v>3</v>
      </c>
      <c r="AW18" s="61">
        <f>Data!CD22</f>
        <v>3</v>
      </c>
      <c r="AX18" s="61"/>
      <c r="AY18" s="61"/>
      <c r="AZ18" s="61"/>
      <c r="BA18" s="61"/>
      <c r="BB18" s="61"/>
      <c r="BC18" s="61">
        <f>Data!AA22</f>
        <v>2</v>
      </c>
      <c r="BD18" s="61">
        <f>Data!AB22</f>
        <v>2</v>
      </c>
      <c r="BE18" s="61">
        <f>Data!AC22</f>
        <v>1</v>
      </c>
      <c r="BF18" s="61">
        <f>Data!AD22</f>
        <v>0</v>
      </c>
      <c r="BG18" s="61">
        <f>Data!AE22</f>
        <v>1</v>
      </c>
      <c r="BH18" s="61">
        <f>Data!AF22</f>
        <v>4</v>
      </c>
      <c r="BI18" s="61">
        <f>Data!AG22</f>
        <v>0</v>
      </c>
      <c r="BJ18" s="61">
        <f>Data!AH22</f>
        <v>0</v>
      </c>
      <c r="BK18" s="61">
        <f>Data!AI22</f>
        <v>0</v>
      </c>
      <c r="BL18" s="61">
        <f>Data!AJ22</f>
        <v>0</v>
      </c>
      <c r="BM18" s="61">
        <f>Data!AK22</f>
        <v>0</v>
      </c>
      <c r="BN18" s="61">
        <f>Data!AL22</f>
        <v>0</v>
      </c>
      <c r="BO18" s="61">
        <f>Data!AM22</f>
        <v>1</v>
      </c>
      <c r="BP18" s="61">
        <f>Data!AN22</f>
        <v>0</v>
      </c>
      <c r="BQ18" s="61">
        <f>Data!AO22</f>
        <v>0</v>
      </c>
      <c r="BR18" s="61">
        <f>Data!AP22</f>
        <v>1</v>
      </c>
      <c r="BS18" s="61">
        <f>Data!AQ22</f>
        <v>0</v>
      </c>
      <c r="BT18" s="61">
        <f>Data!AR22</f>
        <v>0</v>
      </c>
      <c r="BU18" s="61">
        <f>Data!AS22</f>
        <v>1</v>
      </c>
      <c r="BV18" s="61">
        <f>Data!AT22</f>
        <v>0</v>
      </c>
      <c r="BW18" s="61">
        <f>Data!GS22</f>
        <v>0</v>
      </c>
      <c r="BX18" s="61">
        <f>Data!O22</f>
        <v>1</v>
      </c>
      <c r="BY18" s="61">
        <f>SUM(Data!CT22:CU22)</f>
        <v>4</v>
      </c>
      <c r="BZ18" s="61"/>
      <c r="CA18" s="61">
        <f>'Metrics EyeTracking'!XP6</f>
        <v>178.70384736887735</v>
      </c>
      <c r="CB18" s="61">
        <f>'Metrics EyeTracking'!XP7</f>
        <v>164.12767513053029</v>
      </c>
      <c r="CC18" s="61">
        <f>'Metrics EyeTracking'!ABN6</f>
        <v>194.93173414535192</v>
      </c>
      <c r="CD18" s="61">
        <f>'Metrics EyeTracking'!ABN7</f>
        <v>185.30752494113139</v>
      </c>
      <c r="CE18" s="61">
        <f>'Metrics EyeTracking'!AJJ6</f>
        <v>3.7360729056056239</v>
      </c>
      <c r="CF18" s="61">
        <f>'Metrics EyeTracking'!AJJ7</f>
        <v>3.380386981160509</v>
      </c>
      <c r="CG18" s="61">
        <f>'Metrics EyeTracking'!RB6</f>
        <v>38.103302286198137</v>
      </c>
      <c r="CH18" s="61">
        <f>'Metrics EyeTracking'!BJ6</f>
        <v>1.5914608821596832</v>
      </c>
      <c r="CI18" s="82">
        <f>'Metrics EyeTracking'!BJ7</f>
        <v>1.0164458748839582</v>
      </c>
      <c r="CJ18" s="61">
        <f>'Metrics EyeTracking'!FH6</f>
        <v>33.193114005898842</v>
      </c>
      <c r="CK18" s="61">
        <f>'Metrics EyeTracking'!FH7</f>
        <v>26.869586707642299</v>
      </c>
      <c r="CL18" s="82">
        <f>'Metrics EyeTracking'!JF6</f>
        <v>71.595300220103454</v>
      </c>
      <c r="CM18" s="61">
        <f>'Metrics EyeTracking'!JF7</f>
        <v>46.718472031183289</v>
      </c>
      <c r="CN18" s="61">
        <f>'Metrics EyeTracking'!ND6</f>
        <v>287.83333333333331</v>
      </c>
      <c r="CO18" s="61">
        <f>'Metrics EyeTracking'!ND7</f>
        <v>289</v>
      </c>
      <c r="CP18" s="61">
        <f>'Metrics EyeTracking'!AED6</f>
        <v>88.907705334462321</v>
      </c>
      <c r="CQ18" s="61">
        <f>'Metrics EyeTracking'!AIB6</f>
        <v>5.2699345533293842</v>
      </c>
      <c r="CR18" s="61">
        <f>'Metrics EyeTracking'!AIB7</f>
        <v>3.9087357267896485</v>
      </c>
      <c r="CS18" s="61">
        <f>'Metrics EyeTracking'!ALZ5</f>
        <v>33.210702768810428</v>
      </c>
      <c r="CT18" s="61">
        <f>'Metrics EyeTracking'!ALZ6</f>
        <v>13.228815449401715</v>
      </c>
      <c r="CU18" s="61">
        <f>'Metrics EyeTracking'!ALZ7</f>
        <v>575.960599873761</v>
      </c>
      <c r="CV18" s="61">
        <f>'Metrics EyeTracking'!AOP8</f>
        <v>57.051048563423848</v>
      </c>
      <c r="CW18" s="401">
        <v>0.56713150000000001</v>
      </c>
      <c r="CX18" s="81">
        <f>Data!BH22</f>
        <v>2</v>
      </c>
      <c r="CY18" s="81">
        <f>Data!BI22</f>
        <v>2</v>
      </c>
      <c r="CZ18" s="81">
        <f>Data!BJ22</f>
        <v>1</v>
      </c>
      <c r="DA18" s="81">
        <f>Data!BK22</f>
        <v>0</v>
      </c>
      <c r="DB18" s="81">
        <f>Data!BL22</f>
        <v>4</v>
      </c>
      <c r="DC18" s="81">
        <f>Data!BM22</f>
        <v>4</v>
      </c>
      <c r="DD18" s="81">
        <f>Data!BN22</f>
        <v>4</v>
      </c>
      <c r="DE18" s="81">
        <f>Data!BO22</f>
        <v>3</v>
      </c>
      <c r="DF18" s="210">
        <f>Data!BP22</f>
        <v>2</v>
      </c>
      <c r="DG18" s="398">
        <f>Data!EE22</f>
        <v>20</v>
      </c>
      <c r="DH18" s="61">
        <f>Data!EF22</f>
        <v>73</v>
      </c>
      <c r="DI18" s="81">
        <f t="shared" si="0"/>
        <v>22</v>
      </c>
      <c r="DJ18" s="440">
        <f>Data!EG22</f>
        <v>95</v>
      </c>
      <c r="DK18" s="412"/>
      <c r="DL18" s="412"/>
      <c r="DM18" s="412"/>
      <c r="DN18" s="412"/>
      <c r="DO18" s="412"/>
      <c r="DS18" s="412"/>
      <c r="DT18" s="412"/>
      <c r="DU18" s="412"/>
      <c r="DV18" s="412"/>
      <c r="DW18" s="412"/>
      <c r="DX18" s="412"/>
      <c r="DY18" s="412"/>
      <c r="DZ18" s="412"/>
      <c r="EA18" s="412"/>
      <c r="EB18" s="412"/>
      <c r="EC18" s="412"/>
      <c r="ED18" s="412"/>
      <c r="EE18" s="412"/>
      <c r="EF18" s="412"/>
      <c r="EG18" s="412"/>
      <c r="EH18" s="412"/>
      <c r="EI18" s="412"/>
      <c r="EJ18" s="412"/>
      <c r="EK18" s="412"/>
      <c r="EL18" s="412"/>
      <c r="EN18" s="400"/>
      <c r="EO18" s="400"/>
      <c r="EP18" s="400"/>
      <c r="EQ18" s="388"/>
      <c r="ER18" s="388"/>
      <c r="ES18" s="388"/>
      <c r="ET18" s="388"/>
      <c r="EU18" s="388"/>
      <c r="EV18" s="388"/>
      <c r="EW18" s="388"/>
      <c r="EX18" s="388"/>
      <c r="EY18" s="388"/>
      <c r="EZ18" s="388"/>
      <c r="FA18" s="388"/>
      <c r="FB18" s="388"/>
      <c r="FC18" s="388"/>
      <c r="FD18" s="388"/>
      <c r="FE18" s="388"/>
      <c r="FF18" s="388"/>
      <c r="FG18" s="388"/>
      <c r="FH18" s="388"/>
      <c r="FI18" s="388"/>
      <c r="FJ18" s="388"/>
      <c r="FK18" s="388"/>
      <c r="FL18" s="388"/>
      <c r="FM18" s="388"/>
      <c r="FN18" s="388"/>
      <c r="FO18" s="388"/>
      <c r="FP18" s="388"/>
      <c r="FQ18" s="388"/>
      <c r="FR18" s="388"/>
      <c r="FS18" s="388"/>
      <c r="FT18" s="388"/>
      <c r="FU18" s="388"/>
      <c r="FV18" s="388"/>
      <c r="FW18" s="388"/>
      <c r="FX18" s="388"/>
      <c r="FY18" s="388"/>
      <c r="FZ18" s="388"/>
      <c r="GA18" s="388"/>
      <c r="GB18" s="388"/>
      <c r="GC18" s="388"/>
      <c r="GD18" s="388"/>
      <c r="GE18" s="388"/>
      <c r="GF18" s="388"/>
      <c r="GG18" s="388"/>
      <c r="GH18" s="388"/>
      <c r="GI18" s="388"/>
      <c r="GJ18" s="388"/>
      <c r="GK18" s="388"/>
      <c r="GL18" s="388"/>
      <c r="GM18" s="388"/>
      <c r="GN18" s="388"/>
      <c r="GO18" s="388"/>
      <c r="GP18" s="388"/>
      <c r="GQ18" s="388"/>
      <c r="GR18" s="388"/>
      <c r="GS18" s="388"/>
      <c r="GT18" s="388"/>
      <c r="GU18" s="57"/>
      <c r="IN18" s="61"/>
      <c r="IO18" s="61" t="s">
        <v>858</v>
      </c>
      <c r="IP18" s="61"/>
      <c r="IQ18" s="61"/>
      <c r="IR18" s="325">
        <f>_xlfn.T.TEST(IR7:IR11,IO7:IO12,2,3)</f>
        <v>1.2243952142735747E-4</v>
      </c>
      <c r="LX18" s="61" t="s">
        <v>830</v>
      </c>
      <c r="LY18" s="183" t="s">
        <v>831</v>
      </c>
      <c r="LZ18" s="183" t="str">
        <f>CONCATENATE(ROUND(AVERAGE(MA36:MA41),1),"±",ROUND(STDEV(MA36:MA41),1))</f>
        <v>35.9±14.8</v>
      </c>
      <c r="MA18" s="183" t="s">
        <v>831</v>
      </c>
    </row>
    <row r="19" spans="1:339" ht="15.75" thickBot="1" x14ac:dyDescent="0.3">
      <c r="A19" s="536" t="s">
        <v>584</v>
      </c>
      <c r="B19" s="398">
        <f>Data!AU23</f>
        <v>75</v>
      </c>
      <c r="C19" s="82">
        <f>Data!BE23</f>
        <v>3</v>
      </c>
      <c r="D19" s="82">
        <f>Metrics!RG7/1000</f>
        <v>83.635499999999993</v>
      </c>
      <c r="E19" s="81">
        <f>Metrics!UA8</f>
        <v>400</v>
      </c>
      <c r="F19" s="61">
        <f>Data!EE23</f>
        <v>7</v>
      </c>
      <c r="G19" s="82">
        <f>Metrics!RG10/1000</f>
        <v>44</v>
      </c>
      <c r="H19" s="61" t="str">
        <f>Data!FJ23</f>
        <v>0 = Tout à fait d'accord</v>
      </c>
      <c r="I19" s="61" t="str">
        <f>Data!FN23</f>
        <v>0 = Tout à fait d'accord</v>
      </c>
      <c r="J19" s="61">
        <f>Data!GT23</f>
        <v>0</v>
      </c>
      <c r="K19" s="81">
        <f>Data!HL23</f>
        <v>0</v>
      </c>
      <c r="L19" s="130">
        <f>AVERAGE(Data!OD23:OF23)/1000</f>
        <v>3.7198518518518515</v>
      </c>
      <c r="M19" s="81">
        <f>AVERAGE(Metrics!AAO6:AAQ6)</f>
        <v>29.186507936507937</v>
      </c>
      <c r="N19" s="354">
        <f>AVERAGE(Data!IA23:IC23)</f>
        <v>21.810949961344367</v>
      </c>
      <c r="O19" s="81">
        <f>Metrics!$RG$7</f>
        <v>83635.5</v>
      </c>
      <c r="P19" s="743">
        <f>AVERAGE(Data!HW23:HY23)</f>
        <v>0.96083333333333332</v>
      </c>
      <c r="Q19" s="61">
        <f>Metrics!$BO$11</f>
        <v>1486</v>
      </c>
      <c r="R19" s="61">
        <f>Metrics!$BO$10</f>
        <v>0</v>
      </c>
      <c r="S19" s="61">
        <f>Metrics!$BO$9</f>
        <v>0</v>
      </c>
      <c r="T19" s="130">
        <f>Metrics!ABX6*100</f>
        <v>1.3288252340574689</v>
      </c>
      <c r="U19" s="81">
        <f>AVERAGE(Metrics!AAO8:AAQ8)</f>
        <v>18.78256978177345</v>
      </c>
      <c r="V19" s="61">
        <f>Metrics!$BQ$11</f>
        <v>1404</v>
      </c>
      <c r="W19" s="61">
        <f>Metrics!$BQ$10</f>
        <v>0</v>
      </c>
      <c r="X19" s="61">
        <f>Metrics!$BQ$9</f>
        <v>0</v>
      </c>
      <c r="Y19" s="61">
        <f>Metrics!$BR$11</f>
        <v>3995</v>
      </c>
      <c r="Z19" s="61">
        <f>Metrics!$BP$11</f>
        <v>1793</v>
      </c>
      <c r="AA19" s="61">
        <f>Metrics!$BP$6</f>
        <v>12.446267097445839</v>
      </c>
      <c r="AB19" s="61">
        <f>Metrics!$BO$6</f>
        <v>5.4108054997748285</v>
      </c>
      <c r="AC19" s="61">
        <f>Metrics!$BQ$6</f>
        <v>2.9544675023141118</v>
      </c>
      <c r="AD19" s="61">
        <f>Metrics!$BR$6</f>
        <v>5.7496813362079813</v>
      </c>
      <c r="AE19" s="61">
        <f>Data!AW23</f>
        <v>42</v>
      </c>
      <c r="AF19" s="61">
        <f>Data!AY23</f>
        <v>46</v>
      </c>
      <c r="AG19" s="61">
        <f>Data!BA23</f>
        <v>52.9</v>
      </c>
      <c r="AH19" s="61">
        <f>Data!BC23</f>
        <v>60</v>
      </c>
      <c r="AI19" s="61">
        <f>Data!N23</f>
        <v>28</v>
      </c>
      <c r="AJ19" s="61">
        <f>Data!O23</f>
        <v>1</v>
      </c>
      <c r="AK19" s="61">
        <f>Data!K23</f>
        <v>26</v>
      </c>
      <c r="AL19" s="61">
        <f>Data!N23</f>
        <v>28</v>
      </c>
      <c r="AM19" s="61">
        <f>Data!C23</f>
        <v>35</v>
      </c>
      <c r="AN19" s="61">
        <f>Data!BU23</f>
        <v>0</v>
      </c>
      <c r="AO19" s="61">
        <f>Data!BV23</f>
        <v>0</v>
      </c>
      <c r="AP19" s="61">
        <f>Data!BW23</f>
        <v>1</v>
      </c>
      <c r="AQ19" s="61">
        <f>Data!BX23</f>
        <v>1</v>
      </c>
      <c r="AR19" s="61">
        <f>Data!BY23</f>
        <v>1</v>
      </c>
      <c r="AS19" s="61">
        <f>Data!BZ23</f>
        <v>1</v>
      </c>
      <c r="AT19" s="61">
        <f>Data!CA23</f>
        <v>0</v>
      </c>
      <c r="AU19" s="61">
        <f>Data!CB23</f>
        <v>0</v>
      </c>
      <c r="AV19" s="61">
        <f>Data!CC23</f>
        <v>1</v>
      </c>
      <c r="AW19" s="61">
        <f>Data!CD23</f>
        <v>2</v>
      </c>
      <c r="AX19" s="61">
        <f>Data!GN23</f>
        <v>43</v>
      </c>
      <c r="AY19" s="61">
        <f>Data!GO23</f>
        <v>28</v>
      </c>
      <c r="AZ19" s="61">
        <f>Data!GP23</f>
        <v>3</v>
      </c>
      <c r="BA19" s="61">
        <f>Data!GQ23</f>
        <v>17</v>
      </c>
      <c r="BB19" s="61">
        <f>Data!GR23</f>
        <v>14</v>
      </c>
      <c r="BC19" s="61">
        <f>Data!AA23</f>
        <v>4</v>
      </c>
      <c r="BD19" s="61">
        <f>Data!AB23</f>
        <v>4</v>
      </c>
      <c r="BE19" s="61">
        <f>Data!AC23</f>
        <v>4</v>
      </c>
      <c r="BF19" s="61">
        <f>Data!AD23</f>
        <v>3</v>
      </c>
      <c r="BG19" s="61">
        <f>Data!AE23</f>
        <v>4</v>
      </c>
      <c r="BH19" s="61">
        <f>Data!AF23</f>
        <v>4</v>
      </c>
      <c r="BI19" s="61">
        <f>Data!AG23</f>
        <v>4</v>
      </c>
      <c r="BJ19" s="61">
        <f>Data!AH23</f>
        <v>4</v>
      </c>
      <c r="BK19" s="61">
        <f>Data!AI23</f>
        <v>4</v>
      </c>
      <c r="BL19" s="61">
        <f>Data!AJ23</f>
        <v>4</v>
      </c>
      <c r="BM19" s="61">
        <f>Data!AK23</f>
        <v>4</v>
      </c>
      <c r="BN19" s="61">
        <f>Data!AL23</f>
        <v>4</v>
      </c>
      <c r="BO19" s="61">
        <f>Data!AM23</f>
        <v>4</v>
      </c>
      <c r="BP19" s="61">
        <f>Data!AN23</f>
        <v>4</v>
      </c>
      <c r="BQ19" s="61">
        <f>Data!AO23</f>
        <v>4</v>
      </c>
      <c r="BR19" s="61">
        <f>Data!AP23</f>
        <v>4</v>
      </c>
      <c r="BS19" s="61">
        <f>Data!AQ23</f>
        <v>4</v>
      </c>
      <c r="BT19" s="61">
        <f>Data!AR23</f>
        <v>4</v>
      </c>
      <c r="BU19" s="61">
        <f>Data!AS23</f>
        <v>4</v>
      </c>
      <c r="BV19" s="61">
        <f>Data!AT23</f>
        <v>0</v>
      </c>
      <c r="BW19" s="61">
        <f>Data!GS23</f>
        <v>105</v>
      </c>
      <c r="BX19" s="61">
        <f>Data!O23</f>
        <v>1</v>
      </c>
      <c r="BY19" s="61">
        <f>SUM(Data!CT23:CU23)</f>
        <v>0</v>
      </c>
      <c r="BZ19" s="61">
        <f>ROUND((Data!OL23-Data!OK23)*1440,2)</f>
        <v>30.83</v>
      </c>
      <c r="CA19" s="61">
        <f>'Metrics EyeTracking'!XQ6</f>
        <v>102.86985380923477</v>
      </c>
      <c r="CB19" s="61">
        <f>'Metrics EyeTracking'!XQ7</f>
        <v>81.89955785169397</v>
      </c>
      <c r="CC19" s="61">
        <f>'Metrics EyeTracking'!ABO6</f>
        <v>117.63896567991884</v>
      </c>
      <c r="CD19" s="61">
        <f>'Metrics EyeTracking'!ABO7</f>
        <v>91.090257887521062</v>
      </c>
      <c r="CE19" s="61">
        <f>'Metrics EyeTracking'!AJK6</f>
        <v>2.0542844823718909</v>
      </c>
      <c r="CF19" s="61">
        <f>'Metrics EyeTracking'!AJK7</f>
        <v>1.5618843679036107</v>
      </c>
      <c r="CG19" s="61">
        <f>'Metrics EyeTracking'!RC6</f>
        <v>23.180668727170552</v>
      </c>
      <c r="CH19" s="61">
        <f>'Metrics EyeTracking'!BK6</f>
        <v>2.3317436837622081</v>
      </c>
      <c r="CI19" s="82">
        <f>'Metrics EyeTracking'!BK7</f>
        <v>2.3276511541612166</v>
      </c>
      <c r="CJ19" s="61">
        <f>'Metrics EyeTracking'!FI6</f>
        <v>38.007221831872961</v>
      </c>
      <c r="CK19" s="61">
        <f>'Metrics EyeTracking'!FI7</f>
        <v>32.231351190175388</v>
      </c>
      <c r="CL19" s="82">
        <f>'Metrics EyeTracking'!JG6</f>
        <v>67.224870315615007</v>
      </c>
      <c r="CM19" s="61">
        <f>'Metrics EyeTracking'!JG7</f>
        <v>67.136899775933401</v>
      </c>
      <c r="CN19" s="61">
        <f>'Metrics EyeTracking'!NE6</f>
        <v>261.31818181818181</v>
      </c>
      <c r="CO19" s="61">
        <f>'Metrics EyeTracking'!NE7</f>
        <v>275</v>
      </c>
      <c r="CP19" s="429">
        <f>'Metrics EyeTracking'!AEE6</f>
        <v>324.52936218038775</v>
      </c>
      <c r="CQ19" s="429">
        <f>'Metrics EyeTracking'!AIC6</f>
        <v>1.2606662535317272</v>
      </c>
      <c r="CR19" s="61">
        <f>'Metrics EyeTracking'!AIC7</f>
        <v>1.1842202683380927</v>
      </c>
      <c r="CS19" s="61">
        <f>'Metrics EyeTracking'!AMA5</f>
        <v>29.079562854330533</v>
      </c>
      <c r="CT19" s="61">
        <f>'Metrics EyeTracking'!AMA6</f>
        <v>6.5231955772423591</v>
      </c>
      <c r="CU19" s="61">
        <f>'Metrics EyeTracking'!AMA7</f>
        <v>1348.9870950632967</v>
      </c>
      <c r="CV19" s="61">
        <f>'Metrics EyeTracking'!AOQ8</f>
        <v>42.031704840671402</v>
      </c>
      <c r="CW19" s="401">
        <v>0.55130080000000004</v>
      </c>
      <c r="CX19" s="81">
        <f>Data!BH23</f>
        <v>0</v>
      </c>
      <c r="CY19" s="81">
        <f>Data!BI23</f>
        <v>0</v>
      </c>
      <c r="CZ19" s="81">
        <f>Data!BJ23</f>
        <v>0</v>
      </c>
      <c r="DA19" s="81">
        <f>Data!BK23</f>
        <v>1</v>
      </c>
      <c r="DB19" s="81">
        <f>Data!BL23</f>
        <v>1</v>
      </c>
      <c r="DC19" s="81">
        <f>Data!BM23</f>
        <v>1</v>
      </c>
      <c r="DD19" s="81">
        <f>Data!BN23</f>
        <v>2</v>
      </c>
      <c r="DE19" s="81">
        <f>Data!BO23</f>
        <v>0</v>
      </c>
      <c r="DF19" s="210">
        <f>Data!BP23</f>
        <v>0</v>
      </c>
      <c r="DG19" s="398">
        <f>Data!EE23</f>
        <v>7</v>
      </c>
      <c r="DH19" s="61"/>
      <c r="DI19" s="81">
        <f t="shared" si="0"/>
        <v>5</v>
      </c>
      <c r="DJ19" s="440"/>
      <c r="DK19" s="412"/>
      <c r="DL19" s="412"/>
      <c r="DM19" s="412"/>
      <c r="DN19" s="412"/>
      <c r="DO19" s="412"/>
      <c r="DS19" s="412"/>
      <c r="DT19" s="412"/>
      <c r="DU19" s="412"/>
      <c r="DV19" s="412"/>
      <c r="DW19" s="412"/>
      <c r="DX19" s="412"/>
      <c r="DY19" s="412"/>
      <c r="DZ19" s="412"/>
      <c r="EA19" s="412"/>
      <c r="EB19" s="412"/>
      <c r="EC19" s="412"/>
      <c r="ED19" s="412"/>
      <c r="EE19" s="412"/>
      <c r="EF19" s="412"/>
      <c r="EG19" s="412"/>
      <c r="EH19" s="412"/>
      <c r="EI19" s="412"/>
      <c r="EJ19" s="412"/>
      <c r="EK19" s="412"/>
      <c r="EL19" s="412"/>
      <c r="EN19" s="400"/>
      <c r="EO19" s="400"/>
      <c r="EP19" s="400"/>
      <c r="EQ19" s="388"/>
      <c r="ER19" s="388"/>
      <c r="ES19" s="388"/>
      <c r="ET19" s="388"/>
      <c r="EU19" s="388"/>
      <c r="EV19" s="388"/>
      <c r="EW19" s="388"/>
      <c r="EX19" s="388"/>
      <c r="EY19" s="388"/>
      <c r="EZ19" s="388"/>
      <c r="FA19" s="388"/>
      <c r="FB19" s="388"/>
      <c r="FC19" s="388"/>
      <c r="FD19" s="388"/>
      <c r="FE19" s="388"/>
      <c r="FF19" s="388"/>
      <c r="FG19" s="388"/>
      <c r="FH19" s="388"/>
      <c r="FI19" s="388"/>
      <c r="FJ19" s="388"/>
      <c r="FK19" s="388"/>
      <c r="FL19" s="388"/>
      <c r="FM19" s="388"/>
      <c r="FN19" s="388"/>
      <c r="FO19" s="388"/>
      <c r="FP19" s="388"/>
      <c r="FQ19" s="388"/>
      <c r="FR19" s="388"/>
      <c r="FS19" s="388"/>
      <c r="FT19" s="388"/>
      <c r="FU19" s="388"/>
      <c r="FV19" s="388"/>
      <c r="FW19" s="388"/>
      <c r="FX19" s="388"/>
      <c r="FY19" s="388"/>
      <c r="FZ19" s="388"/>
      <c r="GA19" s="388"/>
      <c r="GB19" s="388"/>
      <c r="GC19" s="388"/>
      <c r="GD19" s="388"/>
      <c r="GE19" s="388"/>
      <c r="GF19" s="388"/>
      <c r="GG19" s="388"/>
      <c r="GH19" s="388"/>
      <c r="GI19" s="388"/>
      <c r="GJ19" s="388"/>
      <c r="GK19" s="388"/>
      <c r="GL19" s="388"/>
      <c r="GM19" s="388"/>
      <c r="GN19" s="388"/>
      <c r="GO19" s="388"/>
      <c r="GP19" s="388"/>
      <c r="GQ19" s="388"/>
      <c r="GR19" s="388"/>
      <c r="GS19" s="388"/>
      <c r="GT19" s="388"/>
      <c r="GU19" s="57"/>
    </row>
    <row r="20" spans="1:339" ht="15.75" thickBot="1" x14ac:dyDescent="0.3">
      <c r="A20" s="537" t="s">
        <v>551</v>
      </c>
      <c r="B20" s="398">
        <f>Data!AU24</f>
        <v>79</v>
      </c>
      <c r="C20" s="82"/>
      <c r="D20" s="82">
        <f>Metrics!QP7/1000</f>
        <v>48.022500000000001</v>
      </c>
      <c r="E20" s="81">
        <f>Metrics!TH8</f>
        <v>171</v>
      </c>
      <c r="F20" s="61"/>
      <c r="G20" s="82">
        <f>Metrics!QP10/1000</f>
        <v>22</v>
      </c>
      <c r="H20" s="61" t="str">
        <f>Data!FJ24</f>
        <v>0 = Tout à fait d'accord</v>
      </c>
      <c r="I20" s="61" t="str">
        <f>Data!FN24</f>
        <v>1 = Plutôt d'accord</v>
      </c>
      <c r="J20" s="61">
        <f>Data!GT24</f>
        <v>0</v>
      </c>
      <c r="K20" s="81">
        <f>Data!HL24</f>
        <v>3</v>
      </c>
      <c r="L20" s="130">
        <f>AVERAGE(Data!OD24:OF24)/1000</f>
        <v>1.7354814814814816</v>
      </c>
      <c r="M20" s="81">
        <f>AVERAGE(Metrics!YQ6:YS6)</f>
        <v>76.003968253968267</v>
      </c>
      <c r="N20" s="354">
        <f>AVERAGE(Data!IA24:IC24)</f>
        <v>18.749885559081999</v>
      </c>
      <c r="O20" s="81">
        <f>Metrics!$QP$7</f>
        <v>48022.5</v>
      </c>
      <c r="P20" s="743">
        <f>AVERAGE(Data!HW24:HY24)</f>
        <v>1</v>
      </c>
      <c r="Q20" s="61">
        <f>Metrics!$Z$11</f>
        <v>1171</v>
      </c>
      <c r="R20" s="61">
        <f>Metrics!$Z$10</f>
        <v>0</v>
      </c>
      <c r="S20" s="61">
        <f>Metrics!$Z$9</f>
        <v>0</v>
      </c>
      <c r="T20" s="130">
        <f>Metrics!ABE6*100</f>
        <v>0.55825930542566404</v>
      </c>
      <c r="U20" s="81">
        <f>AVERAGE(Metrics!YQ8:YS8)</f>
        <v>85.149689143784869</v>
      </c>
      <c r="V20" s="61">
        <f>Metrics!$AB$11</f>
        <v>1096</v>
      </c>
      <c r="W20" s="61">
        <f>Metrics!$AB$10</f>
        <v>0</v>
      </c>
      <c r="X20" s="61">
        <f>Metrics!$AB$9</f>
        <v>0</v>
      </c>
      <c r="Y20" s="61">
        <f>Metrics!$AC$11</f>
        <v>2057</v>
      </c>
      <c r="Z20" s="61">
        <f>Metrics!$AA$11</f>
        <v>851</v>
      </c>
      <c r="AA20" s="61">
        <f>Metrics!$AA$6</f>
        <v>26.260621819567049</v>
      </c>
      <c r="AB20" s="61">
        <f>Metrics!$Z$6</f>
        <v>5.7619174577618093</v>
      </c>
      <c r="AC20" s="61">
        <f>Metrics!$AB$6</f>
        <v>4.3145855353905951</v>
      </c>
      <c r="AD20" s="61">
        <f>Metrics!$AC$6</f>
        <v>11.357458103711636</v>
      </c>
      <c r="AE20" s="61">
        <f>Data!AW24</f>
        <v>23</v>
      </c>
      <c r="AF20" s="61">
        <f>Data!AY24</f>
        <v>21</v>
      </c>
      <c r="AG20" s="61">
        <f>Data!BA24</f>
        <v>25.8</v>
      </c>
      <c r="AH20" s="61">
        <f>Data!BC24</f>
        <v>20.100000000000001</v>
      </c>
      <c r="AI20" s="61"/>
      <c r="AJ20" s="61">
        <f>Data!O24</f>
        <v>0</v>
      </c>
      <c r="AK20" s="61"/>
      <c r="AL20" s="61"/>
      <c r="AM20" s="61">
        <f>Data!C24</f>
        <v>23</v>
      </c>
      <c r="AN20" s="61">
        <f>Data!BU24</f>
        <v>0</v>
      </c>
      <c r="AO20" s="61">
        <f>Data!BV24</f>
        <v>0</v>
      </c>
      <c r="AP20" s="61">
        <f>Data!BW24</f>
        <v>0</v>
      </c>
      <c r="AQ20" s="61">
        <f>Data!BX24</f>
        <v>0</v>
      </c>
      <c r="AR20" s="61">
        <f>Data!BY24</f>
        <v>0</v>
      </c>
      <c r="AS20" s="61">
        <f>Data!BZ24</f>
        <v>0</v>
      </c>
      <c r="AT20" s="61">
        <f>Data!CA24</f>
        <v>0</v>
      </c>
      <c r="AU20" s="61">
        <f>Data!CB24</f>
        <v>0</v>
      </c>
      <c r="AV20" s="61">
        <f>Data!CC24</f>
        <v>0</v>
      </c>
      <c r="AW20" s="61">
        <f>Data!CD24</f>
        <v>0</v>
      </c>
      <c r="AX20" s="61">
        <f>Data!GN24</f>
        <v>35</v>
      </c>
      <c r="AY20" s="61">
        <f>Data!GO24</f>
        <v>25</v>
      </c>
      <c r="AZ20" s="61">
        <f>Data!GP24</f>
        <v>3</v>
      </c>
      <c r="BA20" s="61">
        <f>Data!GQ24</f>
        <v>17</v>
      </c>
      <c r="BB20" s="61">
        <f>Data!GR24</f>
        <v>13</v>
      </c>
      <c r="BC20" s="61">
        <f>Data!AA24</f>
        <v>4</v>
      </c>
      <c r="BD20" s="61">
        <f>Data!AB24</f>
        <v>4</v>
      </c>
      <c r="BE20" s="61">
        <f>Data!AC24</f>
        <v>4</v>
      </c>
      <c r="BF20" s="61">
        <f>Data!AD24</f>
        <v>3</v>
      </c>
      <c r="BG20" s="61">
        <f>Data!AE24</f>
        <v>4</v>
      </c>
      <c r="BH20" s="61">
        <f>Data!AF24</f>
        <v>4</v>
      </c>
      <c r="BI20" s="61">
        <f>Data!AG24</f>
        <v>4</v>
      </c>
      <c r="BJ20" s="61">
        <f>Data!AH24</f>
        <v>4</v>
      </c>
      <c r="BK20" s="61">
        <f>Data!AI24</f>
        <v>4</v>
      </c>
      <c r="BL20" s="61">
        <f>Data!AJ24</f>
        <v>4</v>
      </c>
      <c r="BM20" s="61">
        <f>Data!AK24</f>
        <v>4</v>
      </c>
      <c r="BN20" s="61">
        <f>Data!AL24</f>
        <v>4</v>
      </c>
      <c r="BO20" s="61">
        <f>Data!AM24</f>
        <v>4</v>
      </c>
      <c r="BP20" s="61">
        <f>Data!AN24</f>
        <v>4</v>
      </c>
      <c r="BQ20" s="61">
        <f>Data!AO24</f>
        <v>4</v>
      </c>
      <c r="BR20" s="61">
        <f>Data!AP24</f>
        <v>4</v>
      </c>
      <c r="BS20" s="61">
        <f>Data!AQ24</f>
        <v>4</v>
      </c>
      <c r="BT20" s="61">
        <f>Data!AR24</f>
        <v>4</v>
      </c>
      <c r="BU20" s="61">
        <f>Data!AS24</f>
        <v>4</v>
      </c>
      <c r="BV20" s="61">
        <f>Data!AT24</f>
        <v>4</v>
      </c>
      <c r="BW20" s="61">
        <f>Data!GS24</f>
        <v>93</v>
      </c>
      <c r="BX20" s="61">
        <f>Data!O24</f>
        <v>0</v>
      </c>
      <c r="BY20" s="61">
        <f>SUM(Data!CT24:CU24)</f>
        <v>0</v>
      </c>
      <c r="BZ20" s="61">
        <f>ROUND((Data!OL24-Data!OK24)*1440,2)</f>
        <v>18.47</v>
      </c>
      <c r="CA20" s="61">
        <f>'Metrics EyeTracking'!WV6</f>
        <v>111.54485649351138</v>
      </c>
      <c r="CB20" s="61">
        <f>'Metrics EyeTracking'!WV7</f>
        <v>46.10399151202067</v>
      </c>
      <c r="CC20" s="61">
        <f>'Metrics EyeTracking'!AAT6</f>
        <v>129.84344796705508</v>
      </c>
      <c r="CD20" s="61">
        <f>'Metrics EyeTracking'!AAT7</f>
        <v>53.768357950854188</v>
      </c>
      <c r="CE20" s="61">
        <f>'Metrics EyeTracking'!AIP6</f>
        <v>2.3754072518351044</v>
      </c>
      <c r="CF20" s="61">
        <f>'Metrics EyeTracking'!AIP7</f>
        <v>0.96901352041536259</v>
      </c>
      <c r="CG20" s="61">
        <f>'Metrics EyeTracking'!QH6</f>
        <v>6.4093433983762997</v>
      </c>
      <c r="CH20" s="61">
        <f>'Metrics EyeTracking'!AP6</f>
        <v>0.6302452161771982</v>
      </c>
      <c r="CI20" s="82">
        <f>'Metrics EyeTracking'!AP7</f>
        <v>0.64293408985666423</v>
      </c>
      <c r="CJ20" s="61">
        <f>'Metrics EyeTracking'!EN6</f>
        <v>23.897389565157976</v>
      </c>
      <c r="CK20" s="61">
        <f>'Metrics EyeTracking'!EN7</f>
        <v>23.522318240804047</v>
      </c>
      <c r="CL20" s="82">
        <f>'Metrics EyeTracking'!IL6</f>
        <v>28.64413246612682</v>
      </c>
      <c r="CM20" s="61">
        <f>'Metrics EyeTracking'!IL7</f>
        <v>25.477580282860078</v>
      </c>
      <c r="CN20" s="61">
        <f>'Metrics EyeTracking'!MJ6</f>
        <v>269.83333333333331</v>
      </c>
      <c r="CO20" s="61">
        <f>'Metrics EyeTracking'!MJ7</f>
        <v>255</v>
      </c>
      <c r="CP20" s="61">
        <f>'Metrics EyeTracking'!ADJ6</f>
        <v>108.95883777239709</v>
      </c>
      <c r="CQ20" s="61">
        <f>'Metrics EyeTracking'!AHH6</f>
        <v>0.78874049282985603</v>
      </c>
      <c r="CR20" s="61">
        <f>'Metrics EyeTracking'!AHH7</f>
        <v>0.58277391216422492</v>
      </c>
      <c r="CS20" s="61">
        <f>'Metrics EyeTracking'!ALF5</f>
        <v>22.797241238135438</v>
      </c>
      <c r="CT20" s="61">
        <f>'Metrics EyeTracking'!ALF6</f>
        <v>2.5766378089173547</v>
      </c>
      <c r="CU20" s="61">
        <f>'Metrics EyeTracking'!ALF7</f>
        <v>919.80726084655328</v>
      </c>
      <c r="CV20" s="61">
        <f>'Metrics EyeTracking'!ANV8</f>
        <v>33.101500888690353</v>
      </c>
      <c r="CW20" s="401">
        <v>0.78655059999999999</v>
      </c>
      <c r="CX20" s="401"/>
      <c r="CY20" s="401"/>
      <c r="CZ20" s="401"/>
      <c r="DA20" s="401"/>
      <c r="DB20" s="401"/>
      <c r="DC20" s="401"/>
      <c r="DD20" s="401"/>
      <c r="DE20" s="401"/>
      <c r="DF20" s="430"/>
      <c r="DG20" s="398"/>
      <c r="DH20" s="61"/>
      <c r="DI20" s="81"/>
      <c r="DJ20" s="440"/>
      <c r="DK20" s="412"/>
      <c r="DL20" s="412"/>
      <c r="DM20" s="412"/>
      <c r="DN20" s="412"/>
      <c r="DO20" s="412"/>
      <c r="DS20" s="412"/>
      <c r="DT20" s="412"/>
      <c r="DU20" s="412"/>
      <c r="DV20" s="412"/>
      <c r="DW20" s="412"/>
      <c r="DX20" s="412"/>
      <c r="DY20" s="412"/>
      <c r="DZ20" s="412"/>
      <c r="EA20" s="412"/>
      <c r="EB20" s="412"/>
      <c r="EC20" s="412"/>
      <c r="ED20" s="412"/>
      <c r="EE20" s="412"/>
      <c r="EF20" s="412"/>
      <c r="EG20" s="412"/>
      <c r="EH20" s="412"/>
      <c r="EI20" s="412"/>
      <c r="EJ20" s="412"/>
      <c r="EK20" s="412"/>
      <c r="EL20" s="412"/>
      <c r="EN20" s="400"/>
      <c r="EO20" s="400"/>
      <c r="EP20" s="400"/>
      <c r="EQ20" s="388"/>
      <c r="ER20" s="388"/>
      <c r="ES20" s="388"/>
      <c r="ET20" s="388"/>
      <c r="EU20" s="388"/>
      <c r="EV20" s="388"/>
      <c r="EW20" s="388"/>
      <c r="EX20" s="388"/>
      <c r="EY20" s="388"/>
      <c r="EZ20" s="388"/>
      <c r="FA20" s="388"/>
      <c r="FB20" s="388"/>
      <c r="FC20" s="388"/>
      <c r="FD20" s="388"/>
      <c r="FE20" s="388"/>
      <c r="FF20" s="388"/>
      <c r="FG20" s="388"/>
      <c r="FH20" s="388"/>
      <c r="FI20" s="388"/>
      <c r="FJ20" s="388"/>
      <c r="FK20" s="388"/>
      <c r="FL20" s="388"/>
      <c r="FM20" s="388"/>
      <c r="FN20" s="388"/>
      <c r="FO20" s="388"/>
      <c r="FP20" s="388"/>
      <c r="FQ20" s="388"/>
      <c r="FR20" s="388"/>
      <c r="FS20" s="388"/>
      <c r="FT20" s="388"/>
      <c r="FU20" s="388"/>
      <c r="FV20" s="388"/>
      <c r="FW20" s="388"/>
      <c r="FX20" s="388"/>
      <c r="FY20" s="388"/>
      <c r="FZ20" s="388"/>
      <c r="GA20" s="388"/>
      <c r="GB20" s="388"/>
      <c r="GC20" s="388"/>
      <c r="GD20" s="388"/>
      <c r="GE20" s="388"/>
      <c r="GF20" s="388"/>
      <c r="GG20" s="388"/>
      <c r="GH20" s="388"/>
      <c r="GI20" s="388"/>
      <c r="GJ20" s="388"/>
      <c r="GK20" s="388"/>
      <c r="GL20" s="388"/>
      <c r="GM20" s="388"/>
      <c r="GN20" s="388"/>
      <c r="GO20" s="388"/>
      <c r="GP20" s="388"/>
      <c r="GQ20" s="388"/>
      <c r="GR20" s="388"/>
      <c r="GS20" s="388"/>
      <c r="GT20" s="388"/>
    </row>
    <row r="21" spans="1:339" ht="15.75" thickBot="1" x14ac:dyDescent="0.3">
      <c r="A21" s="537" t="s">
        <v>580</v>
      </c>
      <c r="B21" s="398">
        <f>Data!AU25</f>
        <v>80</v>
      </c>
      <c r="C21" s="82"/>
      <c r="D21" s="82">
        <f>Metrics!QQ7/1000</f>
        <v>30.223500000000001</v>
      </c>
      <c r="E21" s="81">
        <f>Metrics!TI8</f>
        <v>312</v>
      </c>
      <c r="F21" s="61"/>
      <c r="G21" s="82">
        <f>Metrics!QQ10/1000</f>
        <v>21.5</v>
      </c>
      <c r="H21" s="61" t="str">
        <f>Data!FJ25</f>
        <v>0 = Tout à fait d'accord</v>
      </c>
      <c r="I21" s="61" t="str">
        <f>Data!FN25</f>
        <v>0 = Tout à fait d'accord</v>
      </c>
      <c r="J21" s="61">
        <f>Data!GT25</f>
        <v>0</v>
      </c>
      <c r="K21" s="81">
        <f>Data!HL25</f>
        <v>0</v>
      </c>
      <c r="L21" s="130">
        <f>AVERAGE(Data!OD25:OF25)/1000</f>
        <v>1.7992962962962964</v>
      </c>
      <c r="M21" s="81">
        <f>AVERAGE(Metrics!YU6:YW6)</f>
        <v>28.556776556776555</v>
      </c>
      <c r="N21" s="354">
        <f>AVERAGE(Data!IA25:IC25)</f>
        <v>16.011038462320901</v>
      </c>
      <c r="O21" s="81">
        <f>Metrics!$QQ$7</f>
        <v>30223.5</v>
      </c>
      <c r="P21" s="743">
        <f>AVERAGE(Data!HW25:HY25)</f>
        <v>0.95000000000000007</v>
      </c>
      <c r="Q21" s="61">
        <f>Metrics!$AD$11</f>
        <v>1614</v>
      </c>
      <c r="R21" s="61">
        <f>Metrics!$AD$10</f>
        <v>0</v>
      </c>
      <c r="S21" s="61">
        <f>Metrics!$AD$9</f>
        <v>0</v>
      </c>
      <c r="T21" s="130">
        <f>Metrics!ABF$6*100</f>
        <v>1.1013806206853716</v>
      </c>
      <c r="U21" s="81">
        <f>AVERAGE(Metrics!YU8:YW8)</f>
        <v>21.212577960150796</v>
      </c>
      <c r="V21" s="61">
        <f>Metrics!$AF$11</f>
        <v>946</v>
      </c>
      <c r="W21" s="61">
        <f>Metrics!$AF$10</f>
        <v>0</v>
      </c>
      <c r="X21" s="61">
        <f>Metrics!$AF$9</f>
        <v>0</v>
      </c>
      <c r="Y21" s="61">
        <f>Metrics!$AG$11</f>
        <v>1194</v>
      </c>
      <c r="Z21" s="61">
        <f>Metrics!$AE$11</f>
        <v>874</v>
      </c>
      <c r="AA21" s="61">
        <f>Metrics!$AE$6</f>
        <v>14.217240817616277</v>
      </c>
      <c r="AB21" s="61">
        <f>Metrics!$AD$6</f>
        <v>5.2468943902204632</v>
      </c>
      <c r="AC21" s="61">
        <f>Metrics!$AF$6</f>
        <v>4.3620403848639588</v>
      </c>
      <c r="AD21" s="61">
        <f>Metrics!$AG$6</f>
        <v>20.326023322916665</v>
      </c>
      <c r="AE21" s="61">
        <f>Data!AW25</f>
        <v>22</v>
      </c>
      <c r="AF21" s="61">
        <f>Data!AY25</f>
        <v>21</v>
      </c>
      <c r="AG21" s="61">
        <f>Data!BA25</f>
        <v>19.2</v>
      </c>
      <c r="AH21" s="61">
        <f>Data!BC25</f>
        <v>20</v>
      </c>
      <c r="AI21" s="61"/>
      <c r="AJ21" s="61">
        <f>Data!O25</f>
        <v>0</v>
      </c>
      <c r="AK21" s="61"/>
      <c r="AL21" s="61"/>
      <c r="AM21" s="61">
        <f>Data!C25</f>
        <v>30</v>
      </c>
      <c r="AN21" s="61">
        <f>Data!BU25</f>
        <v>0</v>
      </c>
      <c r="AO21" s="61">
        <f>Data!BV25</f>
        <v>0</v>
      </c>
      <c r="AP21" s="61">
        <f>Data!BW25</f>
        <v>0</v>
      </c>
      <c r="AQ21" s="61">
        <f>Data!BX25</f>
        <v>0</v>
      </c>
      <c r="AR21" s="61">
        <f>Data!BY25</f>
        <v>0</v>
      </c>
      <c r="AS21" s="61">
        <f>Data!BZ25</f>
        <v>0</v>
      </c>
      <c r="AT21" s="61">
        <f>Data!CA25</f>
        <v>0</v>
      </c>
      <c r="AU21" s="61">
        <f>Data!CB25</f>
        <v>0</v>
      </c>
      <c r="AV21" s="61">
        <f>Data!CC25</f>
        <v>0</v>
      </c>
      <c r="AW21" s="61">
        <f>Data!CD25</f>
        <v>0</v>
      </c>
      <c r="AX21" s="61">
        <f>Data!GN25</f>
        <v>31</v>
      </c>
      <c r="AY21" s="61">
        <f>Data!GO25</f>
        <v>24</v>
      </c>
      <c r="AZ21" s="61">
        <f>Data!GP25</f>
        <v>11</v>
      </c>
      <c r="BA21" s="61">
        <f>Data!GQ25</f>
        <v>11</v>
      </c>
      <c r="BB21" s="61">
        <f>Data!GR25</f>
        <v>14</v>
      </c>
      <c r="BC21" s="61">
        <f>Data!AA25</f>
        <v>4</v>
      </c>
      <c r="BD21" s="61">
        <f>Data!AB25</f>
        <v>4</v>
      </c>
      <c r="BE21" s="61">
        <f>Data!AC25</f>
        <v>4</v>
      </c>
      <c r="BF21" s="61">
        <f>Data!AD25</f>
        <v>4</v>
      </c>
      <c r="BG21" s="61">
        <f>Data!AE25</f>
        <v>4</v>
      </c>
      <c r="BH21" s="61">
        <f>Data!AF25</f>
        <v>4</v>
      </c>
      <c r="BI21" s="61">
        <f>Data!AG25</f>
        <v>4</v>
      </c>
      <c r="BJ21" s="61">
        <f>Data!AH25</f>
        <v>4</v>
      </c>
      <c r="BK21" s="61">
        <f>Data!AI25</f>
        <v>4</v>
      </c>
      <c r="BL21" s="61">
        <f>Data!AJ25</f>
        <v>4</v>
      </c>
      <c r="BM21" s="61">
        <f>Data!AK25</f>
        <v>4</v>
      </c>
      <c r="BN21" s="61">
        <f>Data!AL25</f>
        <v>4</v>
      </c>
      <c r="BO21" s="61">
        <f>Data!AM25</f>
        <v>4</v>
      </c>
      <c r="BP21" s="61">
        <f>Data!AN25</f>
        <v>4</v>
      </c>
      <c r="BQ21" s="61">
        <f>Data!AO25</f>
        <v>4</v>
      </c>
      <c r="BR21" s="61">
        <f>Data!AP25</f>
        <v>4</v>
      </c>
      <c r="BS21" s="61">
        <f>Data!AQ25</f>
        <v>4</v>
      </c>
      <c r="BT21" s="61">
        <f>Data!AR25</f>
        <v>4</v>
      </c>
      <c r="BU21" s="61">
        <f>Data!AS25</f>
        <v>4</v>
      </c>
      <c r="BV21" s="61">
        <f>Data!AT25</f>
        <v>4</v>
      </c>
      <c r="BW21" s="61">
        <f>Data!GS25</f>
        <v>91</v>
      </c>
      <c r="BX21" s="61">
        <f>Data!O25</f>
        <v>0</v>
      </c>
      <c r="BY21" s="61">
        <f>SUM(Data!CT25:CU25)</f>
        <v>0</v>
      </c>
      <c r="BZ21" s="61">
        <f>ROUND((Data!OL25-Data!OK25)*1440,2)</f>
        <v>21.7</v>
      </c>
      <c r="CA21" s="61">
        <f>'Metrics EyeTracking'!WW6</f>
        <v>86.74816830792571</v>
      </c>
      <c r="CB21" s="61">
        <f>'Metrics EyeTracking'!WW7</f>
        <v>44.260316478957797</v>
      </c>
      <c r="CC21" s="61">
        <f>'Metrics EyeTracking'!AAU6</f>
        <v>103.57479607843813</v>
      </c>
      <c r="CD21" s="61">
        <f>'Metrics EyeTracking'!AAU7</f>
        <v>51.97688014227424</v>
      </c>
      <c r="CE21" s="61">
        <f>'Metrics EyeTracking'!AIQ6</f>
        <v>2.1135905418561811</v>
      </c>
      <c r="CF21" s="61">
        <f>'Metrics EyeTracking'!AIQ7</f>
        <v>0.96010711731622267</v>
      </c>
      <c r="CG21" s="61">
        <f>'Metrics EyeTracking'!QI6</f>
        <v>2.1054847878724074</v>
      </c>
      <c r="CH21" s="61">
        <f>'Metrics EyeTracking'!AQ6</f>
        <v>0.54585484513973648</v>
      </c>
      <c r="CI21" s="82">
        <f>'Metrics EyeTracking'!AQ7</f>
        <v>0.54585484513973648</v>
      </c>
      <c r="CJ21" s="61">
        <f>'Metrics EyeTracking'!EO6</f>
        <v>21.62916463458895</v>
      </c>
      <c r="CK21" s="61">
        <f>'Metrics EyeTracking'!EO7</f>
        <v>21.62916463458895</v>
      </c>
      <c r="CL21" s="82">
        <f>'Metrics EyeTracking'!IM6</f>
        <v>21.62916463458895</v>
      </c>
      <c r="CM21" s="61">
        <f>'Metrics EyeTracking'!IM7</f>
        <v>21.62916463458895</v>
      </c>
      <c r="CN21" s="61">
        <f>'Metrics EyeTracking'!MK6</f>
        <v>100</v>
      </c>
      <c r="CO21" s="61">
        <f>'Metrics EyeTracking'!MK7</f>
        <v>100</v>
      </c>
      <c r="CP21" s="61">
        <f>'Metrics EyeTracking'!ADK6</f>
        <v>147.38393515106853</v>
      </c>
      <c r="CQ21" s="61">
        <f>'Metrics EyeTracking'!AHI6</f>
        <v>0.53689450144210016</v>
      </c>
      <c r="CR21" s="61">
        <f>'Metrics EyeTracking'!AHI7</f>
        <v>0.44749238417594939</v>
      </c>
      <c r="CS21" s="61">
        <f>'Metrics EyeTracking'!ALG5</f>
        <v>22.88580509494874</v>
      </c>
      <c r="CT21" s="61">
        <f>'Metrics EyeTracking'!ALG6</f>
        <v>3.1759369730500802</v>
      </c>
      <c r="CU21" s="61">
        <f>'Metrics EyeTracking'!ALG7</f>
        <v>718.6918412384731</v>
      </c>
      <c r="CV21" s="61">
        <f>'Metrics EyeTracking'!ANW8</f>
        <v>35.418059147346732</v>
      </c>
      <c r="CW21" s="401">
        <v>0.82754433000000005</v>
      </c>
      <c r="CX21" s="401"/>
      <c r="CY21" s="401"/>
      <c r="CZ21" s="401"/>
      <c r="DA21" s="401"/>
      <c r="DB21" s="401"/>
      <c r="DC21" s="401"/>
      <c r="DD21" s="401"/>
      <c r="DE21" s="401"/>
      <c r="DF21" s="430"/>
      <c r="DG21" s="398"/>
      <c r="DH21" s="61"/>
      <c r="DI21" s="81"/>
      <c r="DJ21" s="440"/>
      <c r="DK21" s="412"/>
      <c r="DL21" s="412"/>
      <c r="DM21" s="412"/>
      <c r="DN21" s="412"/>
      <c r="DO21" s="412"/>
      <c r="DS21" s="412"/>
      <c r="DW21" s="412"/>
      <c r="DX21" s="412"/>
      <c r="DY21" s="412"/>
      <c r="DZ21" s="412"/>
      <c r="EA21" s="412"/>
      <c r="EB21" s="412"/>
      <c r="EC21" s="412"/>
      <c r="ED21" s="412"/>
      <c r="EE21" s="412"/>
      <c r="EF21" s="412"/>
      <c r="EG21" s="412"/>
      <c r="EH21" s="412"/>
      <c r="EI21" s="412"/>
      <c r="EJ21" s="412"/>
      <c r="EK21" s="412"/>
      <c r="EL21" s="412"/>
      <c r="EN21" s="400"/>
      <c r="EO21" s="400"/>
      <c r="EP21" s="400"/>
      <c r="EQ21" s="388"/>
      <c r="ER21" s="388"/>
      <c r="ES21" s="388"/>
      <c r="ET21" s="388"/>
      <c r="EU21" s="388"/>
      <c r="EV21" s="388"/>
      <c r="EW21" s="388"/>
      <c r="EX21" s="388"/>
      <c r="EY21" s="388"/>
      <c r="EZ21" s="388"/>
      <c r="FA21" s="388"/>
      <c r="FB21" s="388"/>
      <c r="FC21" s="388"/>
      <c r="FD21" s="388"/>
      <c r="FE21" s="388"/>
      <c r="FF21" s="388"/>
      <c r="FG21" s="388"/>
      <c r="FH21" s="388"/>
      <c r="FI21" s="388"/>
      <c r="FJ21" s="388"/>
      <c r="FK21" s="388"/>
      <c r="FL21" s="388"/>
      <c r="FM21" s="388"/>
      <c r="FN21" s="388"/>
      <c r="FO21" s="388"/>
      <c r="FP21" s="388"/>
      <c r="FQ21" s="388"/>
      <c r="FR21" s="388"/>
      <c r="FS21" s="388"/>
      <c r="FT21" s="388"/>
      <c r="FU21" s="388"/>
      <c r="FV21" s="388"/>
      <c r="FW21" s="388"/>
      <c r="FX21" s="388"/>
      <c r="FY21" s="388"/>
      <c r="FZ21" s="388"/>
      <c r="GA21" s="388"/>
      <c r="GB21" s="388"/>
      <c r="GC21" s="388"/>
      <c r="GD21" s="388"/>
      <c r="GE21" s="388"/>
      <c r="GF21" s="388"/>
      <c r="GG21" s="388"/>
      <c r="GH21" s="388"/>
      <c r="GI21" s="388"/>
      <c r="GJ21" s="388"/>
      <c r="GK21" s="388"/>
      <c r="GL21" s="388"/>
      <c r="GM21" s="388"/>
      <c r="GN21" s="388"/>
      <c r="GO21" s="388"/>
      <c r="GP21" s="388"/>
      <c r="GQ21" s="388"/>
      <c r="GR21" s="388"/>
      <c r="GS21" s="388"/>
      <c r="GT21" s="388"/>
    </row>
    <row r="22" spans="1:339" ht="15.75" thickBot="1" x14ac:dyDescent="0.3">
      <c r="A22" s="537" t="s">
        <v>588</v>
      </c>
      <c r="B22" s="398">
        <f>Data!AU26</f>
        <v>80</v>
      </c>
      <c r="C22" s="82"/>
      <c r="D22" s="82">
        <f>Metrics!QR7/1000</f>
        <v>56.927</v>
      </c>
      <c r="E22" s="81">
        <f>Metrics!TJ8</f>
        <v>121</v>
      </c>
      <c r="F22" s="61"/>
      <c r="G22" s="82">
        <f>Metrics!QR10/1000</f>
        <v>23.35</v>
      </c>
      <c r="H22" s="61" t="str">
        <f>Data!FJ26</f>
        <v>0 = Tout à fait d'accord</v>
      </c>
      <c r="I22" s="61" t="str">
        <f>Data!FN26</f>
        <v>0 = Tout à fait d'accord</v>
      </c>
      <c r="J22" s="61">
        <f>Data!GT26</f>
        <v>0</v>
      </c>
      <c r="K22" s="81">
        <f>Data!HL26</f>
        <v>0</v>
      </c>
      <c r="L22" s="130">
        <f>AVERAGE(Data!OD26:OF26)/1000</f>
        <v>1.465222222222222</v>
      </c>
      <c r="M22" s="81">
        <f>AVERAGE(Metrics!YY6:ZA6)</f>
        <v>58.90598290598291</v>
      </c>
      <c r="N22" s="354">
        <f>AVERAGE(Data!IA26:IC26)</f>
        <v>17.033245086669901</v>
      </c>
      <c r="O22" s="81">
        <f>Metrics!$QR$7</f>
        <v>56927</v>
      </c>
      <c r="P22" s="743">
        <f>AVERAGE(Data!HW26:HY26)</f>
        <v>0.99833333333333341</v>
      </c>
      <c r="Q22" s="61">
        <f>Metrics!$AH$11</f>
        <v>1046</v>
      </c>
      <c r="R22" s="61">
        <f>Metrics!$AH$10</f>
        <v>0</v>
      </c>
      <c r="S22" s="61">
        <f>Metrics!$AH$9</f>
        <v>0</v>
      </c>
      <c r="T22" s="130">
        <f>Metrics!ABG$6*100</f>
        <v>0.74534248029100691</v>
      </c>
      <c r="U22" s="81">
        <f>AVERAGE(Metrics!YY8:ZA8)</f>
        <v>70.107638593456443</v>
      </c>
      <c r="V22" s="61">
        <f>Metrics!$AJ$11</f>
        <v>1062</v>
      </c>
      <c r="W22" s="61">
        <f>Metrics!$AJ$10</f>
        <v>0</v>
      </c>
      <c r="X22" s="61">
        <f>Metrics!$AJ$9</f>
        <v>0</v>
      </c>
      <c r="Y22" s="61">
        <f>Metrics!$AK$11</f>
        <v>2152</v>
      </c>
      <c r="Z22" s="61">
        <f>Metrics!$AI$11</f>
        <v>721</v>
      </c>
      <c r="AA22" s="61">
        <f>Metrics!$AI$6</f>
        <v>20.110765477496443</v>
      </c>
      <c r="AB22" s="61">
        <f>Metrics!$AH$6</f>
        <v>7.5232397004213771</v>
      </c>
      <c r="AC22" s="61">
        <f>Metrics!$AJ$6</f>
        <v>4.3202294293683714</v>
      </c>
      <c r="AD22" s="61">
        <f>Metrics!$AK$6</f>
        <v>12.47044064080573</v>
      </c>
      <c r="AE22" s="61">
        <f>Data!AW26</f>
        <v>24</v>
      </c>
      <c r="AF22" s="61">
        <f>Data!AY26</f>
        <v>22.7</v>
      </c>
      <c r="AG22" s="61">
        <f>Data!BA26</f>
        <v>21.7</v>
      </c>
      <c r="AH22" s="61">
        <f>Data!BC26</f>
        <v>20.7</v>
      </c>
      <c r="AI22" s="61"/>
      <c r="AJ22" s="61">
        <f>Data!O26</f>
        <v>0</v>
      </c>
      <c r="AK22" s="61"/>
      <c r="AL22" s="61"/>
      <c r="AM22" s="61">
        <f>Data!C26</f>
        <v>39</v>
      </c>
      <c r="AN22" s="61">
        <f>Data!BU26</f>
        <v>0</v>
      </c>
      <c r="AO22" s="61">
        <f>Data!BV26</f>
        <v>0</v>
      </c>
      <c r="AP22" s="61">
        <f>Data!BW26</f>
        <v>0</v>
      </c>
      <c r="AQ22" s="61">
        <f>Data!BX26</f>
        <v>0</v>
      </c>
      <c r="AR22" s="61">
        <f>Data!BY26</f>
        <v>0</v>
      </c>
      <c r="AS22" s="61">
        <f>Data!BZ26</f>
        <v>0</v>
      </c>
      <c r="AT22" s="61">
        <f>Data!CA26</f>
        <v>0</v>
      </c>
      <c r="AU22" s="61">
        <f>Data!CB26</f>
        <v>0</v>
      </c>
      <c r="AV22" s="61">
        <f>Data!CC26</f>
        <v>0</v>
      </c>
      <c r="AW22" s="61">
        <f>Data!CD26</f>
        <v>0</v>
      </c>
      <c r="AX22" s="61">
        <f>Data!GN26</f>
        <v>27</v>
      </c>
      <c r="AY22" s="61">
        <f>Data!GO26</f>
        <v>20</v>
      </c>
      <c r="AZ22" s="61">
        <f>Data!GP26</f>
        <v>6</v>
      </c>
      <c r="BA22" s="61">
        <f>Data!GQ26</f>
        <v>14</v>
      </c>
      <c r="BB22" s="61">
        <f>Data!GR26</f>
        <v>12</v>
      </c>
      <c r="BC22" s="61">
        <f>Data!AA26</f>
        <v>4</v>
      </c>
      <c r="BD22" s="61">
        <f>Data!AB26</f>
        <v>4</v>
      </c>
      <c r="BE22" s="61">
        <f>Data!AC26</f>
        <v>4</v>
      </c>
      <c r="BF22" s="61">
        <f>Data!AD26</f>
        <v>4</v>
      </c>
      <c r="BG22" s="61">
        <f>Data!AE26</f>
        <v>4</v>
      </c>
      <c r="BH22" s="61">
        <f>Data!AF26</f>
        <v>4</v>
      </c>
      <c r="BI22" s="61">
        <f>Data!AG26</f>
        <v>4</v>
      </c>
      <c r="BJ22" s="61">
        <f>Data!AH26</f>
        <v>4</v>
      </c>
      <c r="BK22" s="61">
        <f>Data!AI26</f>
        <v>4</v>
      </c>
      <c r="BL22" s="61">
        <f>Data!AJ26</f>
        <v>4</v>
      </c>
      <c r="BM22" s="61">
        <f>Data!AK26</f>
        <v>4</v>
      </c>
      <c r="BN22" s="61">
        <f>Data!AL26</f>
        <v>4</v>
      </c>
      <c r="BO22" s="61">
        <f>Data!AM26</f>
        <v>4</v>
      </c>
      <c r="BP22" s="61">
        <f>Data!AN26</f>
        <v>4</v>
      </c>
      <c r="BQ22" s="61">
        <f>Data!AO26</f>
        <v>4</v>
      </c>
      <c r="BR22" s="61">
        <f>Data!AP26</f>
        <v>4</v>
      </c>
      <c r="BS22" s="61">
        <f>Data!AQ26</f>
        <v>4</v>
      </c>
      <c r="BT22" s="61">
        <f>Data!AR26</f>
        <v>4</v>
      </c>
      <c r="BU22" s="61">
        <f>Data!AS26</f>
        <v>4</v>
      </c>
      <c r="BV22" s="61">
        <f>Data!AT26</f>
        <v>4</v>
      </c>
      <c r="BW22" s="61">
        <f>Data!GS26</f>
        <v>79</v>
      </c>
      <c r="BX22" s="61">
        <f>Data!O26</f>
        <v>0</v>
      </c>
      <c r="BY22" s="61">
        <f>SUM(Data!CT26:CU26)</f>
        <v>0</v>
      </c>
      <c r="BZ22" s="61">
        <f>ROUND((Data!OL26-Data!OK26)*1440,2)</f>
        <v>17.55</v>
      </c>
      <c r="CA22" s="61">
        <f>'Metrics EyeTracking'!WX6</f>
        <v>54.692949183082007</v>
      </c>
      <c r="CB22" s="61">
        <f>'Metrics EyeTracking'!WX7</f>
        <v>31.19721001472173</v>
      </c>
      <c r="CC22" s="61">
        <f>'Metrics EyeTracking'!AAV6</f>
        <v>60.469996560053772</v>
      </c>
      <c r="CD22" s="61">
        <f>'Metrics EyeTracking'!AAV7</f>
        <v>34.021540018910542</v>
      </c>
      <c r="CE22" s="61">
        <f>'Metrics EyeTracking'!AIR6</f>
        <v>1.1046190090991801</v>
      </c>
      <c r="CF22" s="61">
        <f>'Metrics EyeTracking'!AIR7</f>
        <v>0.56318229243143447</v>
      </c>
      <c r="CG22" s="61">
        <f>'Metrics EyeTracking'!QJ6</f>
        <v>4.2580370449222906</v>
      </c>
      <c r="CH22" s="61">
        <f>'Metrics EyeTracking'!AR6</f>
        <v>0.61370069406240324</v>
      </c>
      <c r="CI22" s="82">
        <f>'Metrics EyeTracking'!AR7</f>
        <v>0.61370069406240324</v>
      </c>
      <c r="CJ22" s="61">
        <f>'Metrics EyeTracking'!EP6</f>
        <v>26.877817042608395</v>
      </c>
      <c r="CK22" s="61">
        <f>'Metrics EyeTracking'!EP7</f>
        <v>26.877817042608395</v>
      </c>
      <c r="CL22" s="82">
        <f>'Metrics EyeTracking'!IN6</f>
        <v>26.877817042608395</v>
      </c>
      <c r="CM22" s="61">
        <f>'Metrics EyeTracking'!IN7</f>
        <v>26.877817042608395</v>
      </c>
      <c r="CN22" s="61">
        <f>'Metrics EyeTracking'!ML6</f>
        <v>313</v>
      </c>
      <c r="CO22" s="61">
        <f>'Metrics EyeTracking'!ML7</f>
        <v>313</v>
      </c>
      <c r="CP22" s="61">
        <f>'Metrics EyeTracking'!ADL6</f>
        <v>106.45092612305727</v>
      </c>
      <c r="CQ22" s="61">
        <f>'Metrics EyeTracking'!AHJ6</f>
        <v>0.52452464110646213</v>
      </c>
      <c r="CR22" s="61">
        <f>'Metrics EyeTracking'!AHJ7</f>
        <v>0.43143567503990543</v>
      </c>
      <c r="CS22" s="61">
        <f>'Metrics EyeTracking'!ALH5</f>
        <v>22.452591986557078</v>
      </c>
      <c r="CT22" s="61">
        <f>'Metrics EyeTracking'!ALH6</f>
        <v>2.155080635349961</v>
      </c>
      <c r="CU22" s="61">
        <f>'Metrics EyeTracking'!ALH7</f>
        <v>781.06930733387844</v>
      </c>
      <c r="CV22" s="61">
        <f>'Metrics EyeTracking'!ANX8</f>
        <v>25.431994506100388</v>
      </c>
      <c r="CW22" s="401">
        <v>0.87695162999999998</v>
      </c>
      <c r="CX22" s="401"/>
      <c r="CY22" s="401"/>
      <c r="CZ22" s="401"/>
      <c r="DA22" s="401"/>
      <c r="DB22" s="401"/>
      <c r="DC22" s="401"/>
      <c r="DD22" s="401"/>
      <c r="DE22" s="401"/>
      <c r="DF22" s="430"/>
      <c r="DG22" s="398"/>
      <c r="DH22" s="61"/>
      <c r="DI22" s="81"/>
      <c r="DJ22" s="440"/>
      <c r="DK22" s="412"/>
      <c r="DL22" s="412"/>
      <c r="DM22" s="412"/>
      <c r="DN22" s="412"/>
      <c r="DO22" s="412"/>
      <c r="DS22" s="412"/>
      <c r="DW22" s="412"/>
      <c r="DX22" s="412"/>
      <c r="DY22" s="412"/>
      <c r="DZ22" s="412"/>
      <c r="EA22" s="412"/>
      <c r="EB22" s="412"/>
      <c r="EC22" s="412"/>
      <c r="ED22" s="412"/>
      <c r="EE22" s="412"/>
      <c r="EF22" s="412"/>
      <c r="EG22" s="412"/>
      <c r="EH22" s="412"/>
      <c r="EI22" s="412"/>
      <c r="EJ22" s="412"/>
      <c r="EK22" s="412"/>
      <c r="EL22" s="412"/>
      <c r="EN22" s="400"/>
      <c r="EO22" s="400"/>
      <c r="EP22" s="400"/>
      <c r="EQ22" s="388"/>
      <c r="ER22" s="388"/>
      <c r="ES22" s="388"/>
      <c r="ET22" s="388"/>
      <c r="EU22" s="388"/>
      <c r="EV22" s="388"/>
      <c r="EW22" s="388"/>
      <c r="EX22" s="388"/>
      <c r="EY22" s="388"/>
      <c r="EZ22" s="388"/>
      <c r="FA22" s="388"/>
      <c r="FB22" s="388"/>
      <c r="FC22" s="388"/>
      <c r="FD22" s="388"/>
      <c r="FE22" s="388"/>
      <c r="FF22" s="388"/>
      <c r="FG22" s="388"/>
      <c r="FH22" s="388"/>
      <c r="FI22" s="388"/>
      <c r="FJ22" s="388"/>
      <c r="FK22" s="388"/>
      <c r="FL22" s="388"/>
      <c r="FM22" s="388"/>
      <c r="FN22" s="388"/>
      <c r="FO22" s="388"/>
      <c r="FP22" s="388"/>
      <c r="FQ22" s="388"/>
      <c r="FR22" s="388"/>
      <c r="FS22" s="388"/>
      <c r="FT22" s="388"/>
      <c r="FU22" s="388"/>
      <c r="FV22" s="388"/>
      <c r="FW22" s="388"/>
      <c r="FX22" s="388"/>
      <c r="FY22" s="388"/>
      <c r="FZ22" s="388"/>
      <c r="GA22" s="388"/>
      <c r="GB22" s="388"/>
      <c r="GC22" s="388"/>
      <c r="GD22" s="388"/>
      <c r="GE22" s="388"/>
      <c r="GF22" s="388"/>
      <c r="GG22" s="388"/>
      <c r="GH22" s="388"/>
      <c r="GI22" s="388"/>
      <c r="GJ22" s="388"/>
      <c r="GK22" s="388"/>
      <c r="GL22" s="388"/>
      <c r="GM22" s="388"/>
      <c r="GN22" s="388"/>
      <c r="GO22" s="388"/>
      <c r="GP22" s="388"/>
      <c r="GQ22" s="388"/>
      <c r="GR22" s="388"/>
      <c r="GS22" s="388"/>
      <c r="GT22" s="388"/>
    </row>
    <row r="23" spans="1:339" ht="15.75" thickBot="1" x14ac:dyDescent="0.3">
      <c r="A23" s="537" t="s">
        <v>971</v>
      </c>
      <c r="B23" s="398">
        <f>Data!AU27</f>
        <v>80</v>
      </c>
      <c r="C23" s="82"/>
      <c r="D23" s="82">
        <f>Metrics!QS7/1000</f>
        <v>35.917499999999997</v>
      </c>
      <c r="E23" s="81">
        <f>Metrics!TK8</f>
        <v>73</v>
      </c>
      <c r="F23" s="61"/>
      <c r="G23" s="82">
        <f>Metrics!QS10/1000</f>
        <v>24.25</v>
      </c>
      <c r="H23" s="61" t="str">
        <f>Data!FJ27</f>
        <v>0 = Tout à fait d'accord</v>
      </c>
      <c r="I23" s="61" t="str">
        <f>Data!FN27</f>
        <v>0 = Tout à fait d'accord</v>
      </c>
      <c r="J23" s="61">
        <f>Data!GT27</f>
        <v>0</v>
      </c>
      <c r="K23" s="81">
        <f>Data!HL27</f>
        <v>0</v>
      </c>
      <c r="L23" s="130">
        <f>AVERAGE(Data!OD27:OF27)/1000</f>
        <v>1.3035925925925924</v>
      </c>
      <c r="M23" s="81">
        <f>AVERAGE(Metrics!ZC6:ZE6)</f>
        <v>49.589743589743591</v>
      </c>
      <c r="N23" s="354">
        <f>AVERAGE(Data!IA27:IC27)</f>
        <v>21.072072347005133</v>
      </c>
      <c r="O23" s="81">
        <f>Metrics!$QS$7</f>
        <v>35917.5</v>
      </c>
      <c r="P23" s="743">
        <f>AVERAGE(Data!HW27:HY27)</f>
        <v>0.98583333333333334</v>
      </c>
      <c r="Q23" s="61"/>
      <c r="R23" s="61"/>
      <c r="S23" s="61"/>
      <c r="T23" s="130">
        <f>Metrics!ABH$6*100</f>
        <v>0.6733343874604788</v>
      </c>
      <c r="U23" s="81">
        <f>AVERAGE(Metrics!ZC8:ZE8)</f>
        <v>34.537740280255299</v>
      </c>
      <c r="V23" s="61"/>
      <c r="W23" s="61"/>
      <c r="X23" s="61"/>
      <c r="Y23" s="61"/>
      <c r="Z23" s="61"/>
      <c r="AA23" s="61"/>
      <c r="AB23" s="61"/>
      <c r="AC23" s="61"/>
      <c r="AD23" s="61"/>
      <c r="AE23" s="61">
        <f>Data!AW27</f>
        <v>25.4</v>
      </c>
      <c r="AF23" s="61">
        <f>Data!AY27</f>
        <v>23.1</v>
      </c>
      <c r="AG23" s="61">
        <f>Data!BA27</f>
        <v>20.8</v>
      </c>
      <c r="AH23" s="61">
        <f>Data!BC27</f>
        <v>21.95</v>
      </c>
      <c r="AI23" s="61"/>
      <c r="AJ23" s="61">
        <f>Data!O27</f>
        <v>0</v>
      </c>
      <c r="AK23" s="61"/>
      <c r="AL23" s="61"/>
      <c r="AM23" s="61">
        <f>Data!C27</f>
        <v>21</v>
      </c>
      <c r="AN23" s="61">
        <f>Data!BU27</f>
        <v>0</v>
      </c>
      <c r="AO23" s="61">
        <f>Data!BV27</f>
        <v>0</v>
      </c>
      <c r="AP23" s="61">
        <f>Data!BW27</f>
        <v>0</v>
      </c>
      <c r="AQ23" s="61">
        <f>Data!BX27</f>
        <v>0</v>
      </c>
      <c r="AR23" s="61">
        <f>Data!BY27</f>
        <v>0</v>
      </c>
      <c r="AS23" s="61">
        <f>Data!BZ27</f>
        <v>0</v>
      </c>
      <c r="AT23" s="61">
        <f>Data!CA27</f>
        <v>0</v>
      </c>
      <c r="AU23" s="61">
        <f>Data!CB27</f>
        <v>0</v>
      </c>
      <c r="AV23" s="61">
        <f>Data!CC27</f>
        <v>0</v>
      </c>
      <c r="AW23" s="61">
        <f>Data!CD27</f>
        <v>0</v>
      </c>
      <c r="AX23" s="61">
        <f>Data!GN27</f>
        <v>39</v>
      </c>
      <c r="AY23" s="61">
        <f>Data!GO27</f>
        <v>25</v>
      </c>
      <c r="AZ23" s="61">
        <f>Data!GP27</f>
        <v>6</v>
      </c>
      <c r="BA23" s="61">
        <f>Data!GQ27</f>
        <v>21</v>
      </c>
      <c r="BB23" s="61">
        <f>Data!GR27</f>
        <v>14</v>
      </c>
      <c r="BC23" s="61">
        <f>Data!AA27</f>
        <v>4</v>
      </c>
      <c r="BD23" s="61">
        <f>Data!AB27</f>
        <v>4</v>
      </c>
      <c r="BE23" s="61">
        <f>Data!AC27</f>
        <v>4</v>
      </c>
      <c r="BF23" s="61">
        <f>Data!AD27</f>
        <v>4</v>
      </c>
      <c r="BG23" s="61">
        <f>Data!AE27</f>
        <v>4</v>
      </c>
      <c r="BH23" s="61">
        <f>Data!AF27</f>
        <v>4</v>
      </c>
      <c r="BI23" s="61">
        <f>Data!AG27</f>
        <v>4</v>
      </c>
      <c r="BJ23" s="61">
        <f>Data!AH27</f>
        <v>4</v>
      </c>
      <c r="BK23" s="61">
        <f>Data!AI27</f>
        <v>4</v>
      </c>
      <c r="BL23" s="61">
        <f>Data!AJ27</f>
        <v>4</v>
      </c>
      <c r="BM23" s="61">
        <f>Data!AK27</f>
        <v>4</v>
      </c>
      <c r="BN23" s="61">
        <f>Data!AL27</f>
        <v>4</v>
      </c>
      <c r="BO23" s="61">
        <f>Data!AM27</f>
        <v>4</v>
      </c>
      <c r="BP23" s="61">
        <f>Data!AN27</f>
        <v>4</v>
      </c>
      <c r="BQ23" s="61">
        <f>Data!AO27</f>
        <v>4</v>
      </c>
      <c r="BR23" s="61">
        <f>Data!AP27</f>
        <v>4</v>
      </c>
      <c r="BS23" s="61">
        <f>Data!AQ27</f>
        <v>4</v>
      </c>
      <c r="BT23" s="61">
        <f>Data!AR27</f>
        <v>4</v>
      </c>
      <c r="BU23" s="61">
        <f>Data!AS27</f>
        <v>4</v>
      </c>
      <c r="BV23" s="61">
        <f>Data!AT27</f>
        <v>4</v>
      </c>
      <c r="BW23" s="61">
        <f>Data!GS27</f>
        <v>105</v>
      </c>
      <c r="BX23" s="61">
        <f>Data!O27</f>
        <v>0</v>
      </c>
      <c r="BY23" s="61">
        <f>SUM(Data!CT27:CU27)</f>
        <v>0</v>
      </c>
      <c r="BZ23" s="61">
        <f>ROUND((Data!OL27-Data!OK27)*1440,2)</f>
        <v>16.72</v>
      </c>
      <c r="CA23" s="61"/>
      <c r="CB23" s="61"/>
      <c r="CC23" s="61"/>
      <c r="CD23" s="61"/>
      <c r="CE23" s="61"/>
      <c r="CF23" s="61"/>
      <c r="CG23" s="61"/>
      <c r="CH23" s="61"/>
      <c r="CI23" s="82"/>
      <c r="CJ23" s="61"/>
      <c r="CK23" s="61"/>
      <c r="CL23" s="82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401"/>
      <c r="CX23" s="401"/>
      <c r="CY23" s="401"/>
      <c r="CZ23" s="401"/>
      <c r="DA23" s="401"/>
      <c r="DB23" s="401"/>
      <c r="DC23" s="401"/>
      <c r="DD23" s="401"/>
      <c r="DE23" s="401"/>
      <c r="DF23" s="430"/>
      <c r="DG23" s="398"/>
      <c r="DH23" s="61"/>
      <c r="DI23" s="81"/>
      <c r="DJ23" s="440"/>
      <c r="DK23" s="412"/>
      <c r="DL23" s="412"/>
      <c r="DM23" s="412"/>
      <c r="DN23" s="412"/>
      <c r="DO23" s="412"/>
      <c r="DS23" s="412"/>
      <c r="DW23" s="412"/>
      <c r="DX23" s="412"/>
      <c r="DY23" s="412"/>
      <c r="DZ23" s="412"/>
      <c r="EA23" s="412"/>
      <c r="EB23" s="412"/>
      <c r="EC23" s="412"/>
      <c r="ED23" s="412"/>
      <c r="EE23" s="412"/>
      <c r="EF23" s="412"/>
      <c r="EG23" s="412"/>
      <c r="EH23" s="412"/>
      <c r="EI23" s="412"/>
      <c r="EJ23" s="412"/>
      <c r="EK23" s="412"/>
      <c r="EL23" s="412"/>
      <c r="EN23" s="400"/>
      <c r="EO23" s="400"/>
      <c r="EP23" s="400"/>
      <c r="EQ23" s="388"/>
      <c r="ER23" s="388"/>
      <c r="ES23" s="388"/>
      <c r="ET23" s="388"/>
      <c r="EU23" s="388"/>
      <c r="EV23" s="388"/>
      <c r="EW23" s="388"/>
      <c r="EX23" s="388"/>
      <c r="EY23" s="388"/>
      <c r="EZ23" s="388"/>
      <c r="FA23" s="388"/>
      <c r="FB23" s="388"/>
      <c r="FC23" s="388"/>
      <c r="FD23" s="388"/>
      <c r="FE23" s="388"/>
      <c r="FF23" s="388"/>
      <c r="FG23" s="388"/>
      <c r="FH23" s="388"/>
      <c r="FI23" s="388"/>
      <c r="FJ23" s="388"/>
      <c r="FK23" s="388"/>
      <c r="FL23" s="388"/>
      <c r="FM23" s="388"/>
      <c r="FN23" s="388"/>
      <c r="FO23" s="388"/>
      <c r="FP23" s="388"/>
      <c r="FQ23" s="388"/>
      <c r="FR23" s="388"/>
      <c r="FS23" s="388"/>
      <c r="FT23" s="388"/>
      <c r="FU23" s="388"/>
      <c r="FV23" s="388"/>
      <c r="FW23" s="388"/>
      <c r="FX23" s="388"/>
      <c r="FY23" s="388"/>
      <c r="FZ23" s="388"/>
      <c r="GA23" s="388"/>
      <c r="GB23" s="388"/>
      <c r="GC23" s="388"/>
      <c r="GD23" s="388"/>
      <c r="GE23" s="388"/>
      <c r="GF23" s="388"/>
      <c r="GG23" s="388"/>
      <c r="GH23" s="388"/>
      <c r="GI23" s="388"/>
      <c r="GJ23" s="388"/>
      <c r="GK23" s="388"/>
      <c r="GL23" s="388"/>
      <c r="GM23" s="388"/>
      <c r="GN23" s="388"/>
      <c r="GO23" s="388"/>
      <c r="GP23" s="388"/>
      <c r="GQ23" s="388"/>
      <c r="GR23" s="388"/>
      <c r="GS23" s="388"/>
      <c r="GT23" s="388"/>
    </row>
    <row r="24" spans="1:339" ht="15.75" thickBot="1" x14ac:dyDescent="0.3">
      <c r="A24" s="537" t="s">
        <v>975</v>
      </c>
      <c r="B24" s="398">
        <f>Data!AU28</f>
        <v>80</v>
      </c>
      <c r="C24" s="82"/>
      <c r="D24" s="82">
        <f>Metrics!QT7/1000</f>
        <v>37.936999999999998</v>
      </c>
      <c r="E24" s="81">
        <f>Metrics!TL8</f>
        <v>289</v>
      </c>
      <c r="F24" s="61"/>
      <c r="G24" s="82">
        <f>Metrics!QT10/1000</f>
        <v>20.95</v>
      </c>
      <c r="H24" s="61" t="str">
        <f>Data!FJ28</f>
        <v>0 = Tout à fait d'accord</v>
      </c>
      <c r="I24" s="61" t="str">
        <f>Data!FN28</f>
        <v>0 = Tout à fait d'accord</v>
      </c>
      <c r="J24" s="61">
        <f>Data!GT28</f>
        <v>0</v>
      </c>
      <c r="K24" s="81">
        <f>Data!HL28</f>
        <v>0</v>
      </c>
      <c r="L24" s="130">
        <f>AVERAGE(Data!OD28:OF28)/1000</f>
        <v>1.5826666666666667</v>
      </c>
      <c r="M24" s="81">
        <f>AVERAGE(Metrics!ZG6:ZI6)</f>
        <v>99.327505827505817</v>
      </c>
      <c r="N24" s="354">
        <f>AVERAGE(Data!IA28:IC28)</f>
        <v>16.755471547444632</v>
      </c>
      <c r="O24" s="81">
        <f>Metrics!$QT$7</f>
        <v>37937</v>
      </c>
      <c r="P24" s="743">
        <f>AVERAGE(Data!HW28:HY28)</f>
        <v>0.97499999999999998</v>
      </c>
      <c r="Q24" s="61"/>
      <c r="R24" s="61"/>
      <c r="S24" s="61"/>
      <c r="T24" s="130">
        <f>Metrics!ABI$6*100</f>
        <v>1.0848303545515614</v>
      </c>
      <c r="U24" s="81">
        <f>AVERAGE(Metrics!ZG8:ZI8)</f>
        <v>123.20282664133249</v>
      </c>
      <c r="V24" s="61"/>
      <c r="W24" s="61"/>
      <c r="X24" s="61"/>
      <c r="Y24" s="61"/>
      <c r="Z24" s="61"/>
      <c r="AA24" s="61"/>
      <c r="AB24" s="61"/>
      <c r="AC24" s="61"/>
      <c r="AD24" s="61"/>
      <c r="AE24" s="61">
        <f>Data!AW28</f>
        <v>22.5</v>
      </c>
      <c r="AF24" s="61">
        <f>Data!AY28</f>
        <v>19.399999999999999</v>
      </c>
      <c r="AG24" s="61">
        <f>Data!BA28</f>
        <v>19.2</v>
      </c>
      <c r="AH24" s="61">
        <f>Data!BC28</f>
        <v>26.1</v>
      </c>
      <c r="AI24" s="61"/>
      <c r="AJ24" s="61">
        <f>Data!O28</f>
        <v>0</v>
      </c>
      <c r="AK24" s="61"/>
      <c r="AL24" s="61"/>
      <c r="AM24" s="61">
        <f>Data!C28</f>
        <v>25</v>
      </c>
      <c r="AN24" s="61">
        <f>Data!BU28</f>
        <v>0</v>
      </c>
      <c r="AO24" s="61">
        <f>Data!BV28</f>
        <v>0</v>
      </c>
      <c r="AP24" s="61">
        <f>Data!BW28</f>
        <v>0</v>
      </c>
      <c r="AQ24" s="61">
        <f>Data!BX28</f>
        <v>0</v>
      </c>
      <c r="AR24" s="61">
        <f>Data!BY28</f>
        <v>0</v>
      </c>
      <c r="AS24" s="61">
        <f>Data!BZ28</f>
        <v>0</v>
      </c>
      <c r="AT24" s="61">
        <f>Data!CA28</f>
        <v>0</v>
      </c>
      <c r="AU24" s="61">
        <f>Data!CB28</f>
        <v>0</v>
      </c>
      <c r="AV24" s="61">
        <f>Data!CC28</f>
        <v>0</v>
      </c>
      <c r="AW24" s="61">
        <f>Data!CD28</f>
        <v>0</v>
      </c>
      <c r="AX24" s="61">
        <f>Data!GN28</f>
        <v>49</v>
      </c>
      <c r="AY24" s="61">
        <f>Data!GO28</f>
        <v>27</v>
      </c>
      <c r="AZ24" s="61">
        <f>Data!GP28</f>
        <v>4</v>
      </c>
      <c r="BA24" s="61">
        <f>Data!GQ28</f>
        <v>21</v>
      </c>
      <c r="BB24" s="61">
        <f>Data!GR28</f>
        <v>13</v>
      </c>
      <c r="BC24" s="61">
        <f>Data!AA28</f>
        <v>4</v>
      </c>
      <c r="BD24" s="61">
        <f>Data!AB28</f>
        <v>3</v>
      </c>
      <c r="BE24" s="61">
        <f>Data!AC28</f>
        <v>4</v>
      </c>
      <c r="BF24" s="61">
        <f>Data!AD28</f>
        <v>4</v>
      </c>
      <c r="BG24" s="61">
        <f>Data!AE28</f>
        <v>4</v>
      </c>
      <c r="BH24" s="61">
        <f>Data!AF28</f>
        <v>4</v>
      </c>
      <c r="BI24" s="61">
        <f>Data!AG28</f>
        <v>4</v>
      </c>
      <c r="BJ24" s="61">
        <f>Data!AH28</f>
        <v>4</v>
      </c>
      <c r="BK24" s="61">
        <f>Data!AI28</f>
        <v>4</v>
      </c>
      <c r="BL24" s="61">
        <f>Data!AJ28</f>
        <v>4</v>
      </c>
      <c r="BM24" s="61">
        <f>Data!AK28</f>
        <v>4</v>
      </c>
      <c r="BN24" s="61">
        <f>Data!AL28</f>
        <v>4</v>
      </c>
      <c r="BO24" s="61">
        <f>Data!AM28</f>
        <v>4</v>
      </c>
      <c r="BP24" s="61">
        <f>Data!AN28</f>
        <v>4</v>
      </c>
      <c r="BQ24" s="61">
        <f>Data!AO28</f>
        <v>4</v>
      </c>
      <c r="BR24" s="61">
        <f>Data!AP28</f>
        <v>4</v>
      </c>
      <c r="BS24" s="61">
        <f>Data!AQ28</f>
        <v>4</v>
      </c>
      <c r="BT24" s="61">
        <f>Data!AR28</f>
        <v>4</v>
      </c>
      <c r="BU24" s="61">
        <f>Data!AS28</f>
        <v>4</v>
      </c>
      <c r="BV24" s="61">
        <f>Data!AT28</f>
        <v>4</v>
      </c>
      <c r="BW24" s="61">
        <f>Data!GS28</f>
        <v>114</v>
      </c>
      <c r="BX24" s="61">
        <f>Data!O28</f>
        <v>0</v>
      </c>
      <c r="BY24" s="61">
        <f>SUM(Data!CT28:CU28)</f>
        <v>0</v>
      </c>
      <c r="BZ24" s="61">
        <f>ROUND((Data!OL28-Data!OK28)*1440,2)</f>
        <v>18.93</v>
      </c>
      <c r="CA24" s="61"/>
      <c r="CB24" s="61"/>
      <c r="CC24" s="61"/>
      <c r="CD24" s="61"/>
      <c r="CE24" s="61"/>
      <c r="CF24" s="61"/>
      <c r="CG24" s="61"/>
      <c r="CH24" s="61"/>
      <c r="CI24" s="82"/>
      <c r="CJ24" s="61"/>
      <c r="CK24" s="61"/>
      <c r="CL24" s="82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401"/>
      <c r="CX24" s="401"/>
      <c r="CY24" s="401"/>
      <c r="CZ24" s="401"/>
      <c r="DA24" s="401"/>
      <c r="DB24" s="401"/>
      <c r="DC24" s="401"/>
      <c r="DD24" s="401"/>
      <c r="DE24" s="401"/>
      <c r="DF24" s="430"/>
      <c r="DG24" s="398"/>
      <c r="DH24" s="61"/>
      <c r="DI24" s="81"/>
      <c r="DJ24" s="440"/>
      <c r="DK24" s="412"/>
      <c r="DL24" s="412"/>
      <c r="DM24" s="412"/>
      <c r="DN24" s="412"/>
      <c r="DO24" s="412"/>
      <c r="DS24" s="412"/>
      <c r="DW24" s="412"/>
      <c r="DX24" s="412"/>
      <c r="DY24" s="412"/>
      <c r="DZ24" s="412"/>
      <c r="EA24" s="412"/>
      <c r="EB24" s="412"/>
      <c r="EC24" s="412"/>
      <c r="ED24" s="412"/>
      <c r="EE24" s="412"/>
      <c r="EF24" s="412"/>
      <c r="EG24" s="412"/>
      <c r="EH24" s="412"/>
      <c r="EI24" s="412"/>
      <c r="EJ24" s="412"/>
      <c r="EK24" s="412"/>
      <c r="EL24" s="412"/>
      <c r="EN24" s="400"/>
      <c r="EO24" s="400"/>
      <c r="EP24" s="400"/>
      <c r="EQ24" s="388"/>
      <c r="ER24" s="388"/>
      <c r="ES24" s="388"/>
      <c r="ET24" s="388"/>
      <c r="EU24" s="388"/>
      <c r="EV24" s="388"/>
      <c r="EW24" s="388"/>
      <c r="EX24" s="388"/>
      <c r="EY24" s="388"/>
      <c r="EZ24" s="388"/>
      <c r="FA24" s="388"/>
      <c r="FB24" s="388"/>
      <c r="FC24" s="388"/>
      <c r="FD24" s="388"/>
      <c r="FE24" s="388"/>
      <c r="FF24" s="388"/>
      <c r="FG24" s="388"/>
      <c r="FH24" s="388"/>
      <c r="FI24" s="388"/>
      <c r="FJ24" s="388"/>
      <c r="FK24" s="388"/>
      <c r="FL24" s="388"/>
      <c r="FM24" s="388"/>
      <c r="FN24" s="388"/>
      <c r="FO24" s="388"/>
      <c r="FP24" s="388"/>
      <c r="FQ24" s="388"/>
      <c r="FR24" s="388"/>
      <c r="FS24" s="388"/>
      <c r="FT24" s="388"/>
      <c r="FU24" s="388"/>
      <c r="FV24" s="388"/>
      <c r="FW24" s="388"/>
      <c r="FX24" s="388"/>
      <c r="FY24" s="388"/>
      <c r="FZ24" s="388"/>
      <c r="GA24" s="388"/>
      <c r="GB24" s="388"/>
      <c r="GC24" s="388"/>
      <c r="GD24" s="388"/>
      <c r="GE24" s="388"/>
      <c r="GF24" s="388"/>
      <c r="GG24" s="388"/>
      <c r="GH24" s="388"/>
      <c r="GI24" s="388"/>
      <c r="GJ24" s="388"/>
      <c r="GK24" s="388"/>
      <c r="GL24" s="388"/>
      <c r="GM24" s="388"/>
      <c r="GN24" s="388"/>
      <c r="GO24" s="388"/>
      <c r="GP24" s="388"/>
      <c r="GQ24" s="388"/>
      <c r="GR24" s="388"/>
      <c r="GS24" s="388"/>
      <c r="GT24" s="388"/>
    </row>
    <row r="25" spans="1:339" ht="15.75" thickBot="1" x14ac:dyDescent="0.3">
      <c r="A25" s="538" t="s">
        <v>983</v>
      </c>
      <c r="B25" s="398">
        <f>Data!AU29</f>
        <v>80</v>
      </c>
      <c r="C25" s="249"/>
      <c r="D25" s="82">
        <f>Metrics!QU7/1000</f>
        <v>32.039000000000001</v>
      </c>
      <c r="E25" s="81">
        <f>Metrics!TM8</f>
        <v>600</v>
      </c>
      <c r="F25" s="155"/>
      <c r="G25" s="82">
        <f>Metrics!QU10/1000</f>
        <v>22.2</v>
      </c>
      <c r="H25" s="61" t="str">
        <f>Data!FJ29</f>
        <v>0 = Tout à fait d'accord</v>
      </c>
      <c r="I25" s="61" t="str">
        <f>Data!FN29</f>
        <v>0 = Tout à fait d'accord</v>
      </c>
      <c r="J25" s="61">
        <f>Data!GT29</f>
        <v>0</v>
      </c>
      <c r="K25" s="81">
        <f>Data!HL29</f>
        <v>0</v>
      </c>
      <c r="L25" s="130">
        <f>AVERAGE(Data!OD29:OF29)/1000</f>
        <v>1.3176666666666668</v>
      </c>
      <c r="M25" s="108">
        <f>AVERAGE(Metrics!ZK6:ZM6)</f>
        <v>28.879120879120876</v>
      </c>
      <c r="N25" s="354">
        <f>AVERAGE(Data!IA29:IC29)</f>
        <v>20.899852752685465</v>
      </c>
      <c r="O25" s="81">
        <f>Metrics!$QU$7</f>
        <v>32039</v>
      </c>
      <c r="P25" s="743">
        <f>AVERAGE(Data!HW29:HY29)</f>
        <v>0.91500000000000004</v>
      </c>
      <c r="Q25" s="155"/>
      <c r="R25" s="155"/>
      <c r="S25" s="155"/>
      <c r="T25" s="130">
        <f>Metrics!ABJ$6*100</f>
        <v>0.9743959848680307</v>
      </c>
      <c r="U25" s="108">
        <f>AVERAGE(Metrics!ZK8:ZM8)</f>
        <v>24.565833571352915</v>
      </c>
      <c r="V25" s="155"/>
      <c r="W25" s="155"/>
      <c r="X25" s="155"/>
      <c r="Y25" s="155"/>
      <c r="Z25" s="155"/>
      <c r="AA25" s="155"/>
      <c r="AB25" s="155"/>
      <c r="AC25" s="155"/>
      <c r="AD25" s="155"/>
      <c r="AE25" s="61">
        <f>Data!AW29</f>
        <v>22.9</v>
      </c>
      <c r="AF25" s="61">
        <f>Data!AY29</f>
        <v>21.5</v>
      </c>
      <c r="AG25" s="61">
        <f>Data!BA29</f>
        <v>21.4</v>
      </c>
      <c r="AH25" s="61">
        <f>Data!BC29</f>
        <v>20.2</v>
      </c>
      <c r="AI25" s="155"/>
      <c r="AJ25" s="61">
        <f>Data!O29</f>
        <v>0</v>
      </c>
      <c r="AK25" s="155"/>
      <c r="AL25" s="155"/>
      <c r="AM25" s="61">
        <f>Data!C29</f>
        <v>19</v>
      </c>
      <c r="AN25" s="61">
        <f>Data!BU29</f>
        <v>0</v>
      </c>
      <c r="AO25" s="61">
        <f>Data!BV29</f>
        <v>0</v>
      </c>
      <c r="AP25" s="61">
        <f>Data!BW29</f>
        <v>0</v>
      </c>
      <c r="AQ25" s="61">
        <f>Data!BX29</f>
        <v>0</v>
      </c>
      <c r="AR25" s="61">
        <f>Data!BY29</f>
        <v>0</v>
      </c>
      <c r="AS25" s="61">
        <f>Data!BZ29</f>
        <v>0</v>
      </c>
      <c r="AT25" s="61">
        <f>Data!CA29</f>
        <v>0</v>
      </c>
      <c r="AU25" s="61">
        <f>Data!CB29</f>
        <v>0</v>
      </c>
      <c r="AV25" s="61">
        <f>Data!CC29</f>
        <v>0</v>
      </c>
      <c r="AW25" s="61">
        <f>Data!CD29</f>
        <v>0</v>
      </c>
      <c r="AX25" s="61">
        <f>Data!GN29</f>
        <v>43</v>
      </c>
      <c r="AY25" s="61">
        <f>Data!GO29</f>
        <v>28</v>
      </c>
      <c r="AZ25" s="61">
        <f>Data!GP29</f>
        <v>4</v>
      </c>
      <c r="BA25" s="61">
        <f>Data!GQ29</f>
        <v>13</v>
      </c>
      <c r="BB25" s="61">
        <f>Data!GR29</f>
        <v>12</v>
      </c>
      <c r="BC25" s="61">
        <f>Data!AA29</f>
        <v>4</v>
      </c>
      <c r="BD25" s="61">
        <f>Data!AB29</f>
        <v>4</v>
      </c>
      <c r="BE25" s="61">
        <f>Data!AC29</f>
        <v>4</v>
      </c>
      <c r="BF25" s="61">
        <f>Data!AD29</f>
        <v>4</v>
      </c>
      <c r="BG25" s="61">
        <f>Data!AE29</f>
        <v>4</v>
      </c>
      <c r="BH25" s="61">
        <f>Data!AF29</f>
        <v>4</v>
      </c>
      <c r="BI25" s="61">
        <f>Data!AG29</f>
        <v>4</v>
      </c>
      <c r="BJ25" s="61">
        <f>Data!AH29</f>
        <v>4</v>
      </c>
      <c r="BK25" s="61">
        <f>Data!AI29</f>
        <v>4</v>
      </c>
      <c r="BL25" s="61">
        <f>Data!AJ29</f>
        <v>4</v>
      </c>
      <c r="BM25" s="61">
        <f>Data!AK29</f>
        <v>4</v>
      </c>
      <c r="BN25" s="61">
        <f>Data!AL29</f>
        <v>4</v>
      </c>
      <c r="BO25" s="61">
        <f>Data!AM29</f>
        <v>4</v>
      </c>
      <c r="BP25" s="61">
        <f>Data!AN29</f>
        <v>4</v>
      </c>
      <c r="BQ25" s="61">
        <f>Data!AO29</f>
        <v>4</v>
      </c>
      <c r="BR25" s="61">
        <f>Data!AP29</f>
        <v>4</v>
      </c>
      <c r="BS25" s="61">
        <f>Data!AQ29</f>
        <v>4</v>
      </c>
      <c r="BT25" s="61">
        <f>Data!AR29</f>
        <v>4</v>
      </c>
      <c r="BU25" s="61">
        <f>Data!AS29</f>
        <v>4</v>
      </c>
      <c r="BV25" s="61">
        <f>Data!AT29</f>
        <v>4</v>
      </c>
      <c r="BW25" s="61">
        <f>Data!GS29</f>
        <v>100</v>
      </c>
      <c r="BX25" s="61">
        <f>Data!O29</f>
        <v>0</v>
      </c>
      <c r="BY25" s="61">
        <f>SUM(Data!CT29:CU29)</f>
        <v>0</v>
      </c>
      <c r="BZ25" s="61">
        <f>ROUND((Data!OL29-Data!OK29)*1440,2)</f>
        <v>17.87</v>
      </c>
      <c r="CA25" s="155"/>
      <c r="CB25" s="155"/>
      <c r="CC25" s="155"/>
      <c r="CD25" s="155"/>
      <c r="CE25" s="155"/>
      <c r="CF25" s="155"/>
      <c r="CG25" s="155"/>
      <c r="CH25" s="155"/>
      <c r="CI25" s="249"/>
      <c r="CJ25" s="155"/>
      <c r="CK25" s="155"/>
      <c r="CL25" s="249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446"/>
      <c r="CX25" s="446"/>
      <c r="CY25" s="446"/>
      <c r="CZ25" s="446"/>
      <c r="DA25" s="446"/>
      <c r="DB25" s="446"/>
      <c r="DC25" s="446"/>
      <c r="DD25" s="446"/>
      <c r="DE25" s="446"/>
      <c r="DF25" s="431"/>
      <c r="DG25" s="154"/>
      <c r="DH25" s="155"/>
      <c r="DI25" s="108"/>
      <c r="DJ25" s="441"/>
      <c r="DK25" s="412"/>
      <c r="DL25" s="412"/>
      <c r="DM25" s="412"/>
      <c r="DN25" s="412"/>
      <c r="DO25" s="412"/>
      <c r="DS25" s="412"/>
      <c r="DW25" s="412"/>
      <c r="DX25" s="412"/>
      <c r="DY25" s="412"/>
      <c r="DZ25" s="412"/>
      <c r="EA25" s="412"/>
      <c r="EB25" s="412"/>
      <c r="EC25" s="412"/>
      <c r="ED25" s="412"/>
      <c r="EE25" s="412"/>
      <c r="EF25" s="412"/>
      <c r="EG25" s="412"/>
      <c r="EH25" s="412"/>
      <c r="EI25" s="412"/>
      <c r="EJ25" s="412"/>
      <c r="EK25" s="412"/>
      <c r="EL25" s="412"/>
      <c r="EN25" s="400"/>
      <c r="EO25" s="400"/>
      <c r="EP25" s="400"/>
      <c r="EQ25" s="388"/>
      <c r="ER25" s="388"/>
      <c r="ES25" s="388"/>
      <c r="ET25" s="388"/>
      <c r="EU25" s="388"/>
      <c r="EV25" s="388"/>
      <c r="EW25" s="388"/>
      <c r="EX25" s="388"/>
      <c r="EY25" s="388"/>
      <c r="EZ25" s="388"/>
      <c r="FA25" s="388"/>
      <c r="FB25" s="388"/>
      <c r="FC25" s="388"/>
      <c r="FD25" s="388"/>
      <c r="FE25" s="388"/>
      <c r="FF25" s="388"/>
      <c r="FG25" s="388"/>
      <c r="FH25" s="388"/>
      <c r="FI25" s="388"/>
      <c r="FJ25" s="388"/>
      <c r="FK25" s="388"/>
      <c r="FL25" s="388"/>
      <c r="FM25" s="388"/>
      <c r="FN25" s="388"/>
      <c r="FO25" s="388"/>
      <c r="FP25" s="388"/>
      <c r="FQ25" s="388"/>
      <c r="FR25" s="388"/>
      <c r="FS25" s="388"/>
      <c r="FT25" s="388"/>
      <c r="FU25" s="388"/>
      <c r="FV25" s="388"/>
      <c r="FW25" s="388"/>
      <c r="FX25" s="388"/>
      <c r="FY25" s="388"/>
      <c r="FZ25" s="388"/>
      <c r="GA25" s="388"/>
      <c r="GB25" s="388"/>
      <c r="GC25" s="388"/>
      <c r="GD25" s="388"/>
      <c r="GE25" s="388"/>
      <c r="GF25" s="388"/>
      <c r="GG25" s="388"/>
      <c r="GH25" s="388"/>
      <c r="GI25" s="388"/>
      <c r="GJ25" s="388"/>
      <c r="GK25" s="388"/>
      <c r="GL25" s="388"/>
      <c r="GM25" s="388"/>
      <c r="GN25" s="388"/>
      <c r="GO25" s="388"/>
      <c r="GP25" s="388"/>
      <c r="GQ25" s="388"/>
      <c r="GR25" s="388"/>
      <c r="GS25" s="388"/>
      <c r="GT25" s="388"/>
    </row>
    <row r="26" spans="1:339" x14ac:dyDescent="0.25">
      <c r="DK26" s="412"/>
      <c r="DL26" s="412"/>
      <c r="DM26" s="412"/>
      <c r="DN26" s="412"/>
      <c r="DO26" s="412"/>
      <c r="DS26" s="412"/>
      <c r="DW26" s="412"/>
      <c r="DX26" s="412"/>
      <c r="DY26" s="412"/>
      <c r="DZ26" s="412"/>
      <c r="EA26" s="412"/>
      <c r="EB26" s="412"/>
      <c r="EC26" s="412"/>
      <c r="ED26" s="412"/>
      <c r="EE26" s="412"/>
      <c r="EF26" s="412"/>
      <c r="EG26" s="412"/>
      <c r="EH26" s="412"/>
      <c r="EI26" s="412"/>
      <c r="EJ26" s="412"/>
      <c r="EK26" s="412"/>
      <c r="EL26" s="412"/>
      <c r="EN26" s="400"/>
      <c r="EO26" s="400"/>
      <c r="EP26" s="400"/>
      <c r="EQ26" s="388"/>
      <c r="ER26" s="388"/>
      <c r="ES26" s="388"/>
      <c r="ET26" s="388"/>
      <c r="EU26" s="388"/>
      <c r="EV26" s="388"/>
      <c r="EW26" s="388"/>
      <c r="EX26" s="388"/>
      <c r="EY26" s="388"/>
      <c r="EZ26" s="388"/>
      <c r="FA26" s="388"/>
      <c r="FB26" s="388"/>
      <c r="FC26" s="388"/>
      <c r="FD26" s="388"/>
      <c r="FE26" s="388"/>
      <c r="FF26" s="388"/>
      <c r="FG26" s="388"/>
      <c r="FH26" s="388"/>
      <c r="FI26" s="388"/>
      <c r="FJ26" s="388"/>
      <c r="FK26" s="388"/>
      <c r="FL26" s="388"/>
      <c r="FM26" s="388"/>
      <c r="FN26" s="388"/>
      <c r="FO26" s="388"/>
      <c r="FP26" s="388"/>
      <c r="FQ26" s="388"/>
      <c r="FR26" s="388"/>
      <c r="FS26" s="388"/>
      <c r="FT26" s="388"/>
      <c r="FU26" s="388"/>
      <c r="FV26" s="388"/>
      <c r="FW26" s="388"/>
      <c r="FX26" s="388"/>
      <c r="FY26" s="388"/>
      <c r="FZ26" s="388"/>
      <c r="GA26" s="388"/>
      <c r="GB26" s="388"/>
      <c r="GC26" s="388"/>
      <c r="GD26" s="388"/>
      <c r="GE26" s="388"/>
      <c r="GF26" s="388"/>
      <c r="GG26" s="388"/>
      <c r="GH26" s="388"/>
      <c r="GI26" s="388"/>
      <c r="GJ26" s="388"/>
      <c r="GK26" s="388"/>
      <c r="GL26" s="388"/>
      <c r="GM26" s="388"/>
      <c r="GN26" s="388"/>
      <c r="GO26" s="388"/>
      <c r="GP26" s="388"/>
      <c r="GQ26" s="388"/>
      <c r="GR26" s="388"/>
      <c r="GS26" s="388"/>
      <c r="GT26" s="388"/>
      <c r="LU26" s="61" t="str">
        <f>A1</f>
        <v>Participant</v>
      </c>
      <c r="LV26" s="61" t="str">
        <f>B1</f>
        <v xml:space="preserve">Mobility upper limb </v>
      </c>
      <c r="LW26" s="61" t="str">
        <f>F1</f>
        <v>Upper limb score</v>
      </c>
      <c r="LX26" s="61" t="str">
        <f>AK1</f>
        <v>Age of Onset?</v>
      </c>
      <c r="LY26" s="61" t="str">
        <f>AL1</f>
        <v>Âge au diagnostic</v>
      </c>
      <c r="LZ26" s="61" t="str">
        <f>AM1</f>
        <v>âge</v>
      </c>
      <c r="MA26" s="61" t="str">
        <f>DH1</f>
        <v>mFARS score</v>
      </c>
    </row>
    <row r="27" spans="1:339" x14ac:dyDescent="0.25">
      <c r="HM27" s="144"/>
      <c r="HN27" s="144"/>
      <c r="LU27" s="103" t="str">
        <f>A4</f>
        <v>CHUM-RV-003</v>
      </c>
      <c r="LV27" s="61">
        <f>B4</f>
        <v>79</v>
      </c>
      <c r="LW27" s="61"/>
      <c r="LX27" s="61"/>
      <c r="LY27" s="61"/>
      <c r="LZ27" s="61">
        <f>AM4</f>
        <v>75</v>
      </c>
      <c r="MA27" s="61"/>
    </row>
    <row r="28" spans="1:339" x14ac:dyDescent="0.25">
      <c r="EN28" s="220"/>
      <c r="EO28" s="220"/>
      <c r="EP28" s="220"/>
      <c r="EQ28" s="220"/>
      <c r="ER28" s="220"/>
      <c r="ES28" s="220"/>
      <c r="IM28" s="61"/>
      <c r="IN28" s="61" t="s">
        <v>843</v>
      </c>
      <c r="IO28" s="61" t="s">
        <v>844</v>
      </c>
      <c r="IP28" s="61" t="s">
        <v>842</v>
      </c>
      <c r="IQ28" s="61" t="s">
        <v>857</v>
      </c>
      <c r="LU28" s="103" t="str">
        <f>A5</f>
        <v>CHUM-RV-004</v>
      </c>
      <c r="LV28" s="61">
        <f>B5</f>
        <v>80</v>
      </c>
      <c r="LW28" s="61"/>
      <c r="LX28" s="61"/>
      <c r="LY28" s="61"/>
      <c r="LZ28" s="61">
        <f>AM5</f>
        <v>51</v>
      </c>
      <c r="MA28" s="61"/>
    </row>
    <row r="29" spans="1:339" x14ac:dyDescent="0.25"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1" t="s">
        <v>849</v>
      </c>
      <c r="IN29" s="61">
        <f>$BY$7</f>
        <v>2</v>
      </c>
      <c r="IO29" s="61">
        <f>$BY$6</f>
        <v>4</v>
      </c>
      <c r="IP29" s="61">
        <f>$BY$2</f>
        <v>4</v>
      </c>
      <c r="IQ29" s="61">
        <f>$BY$2</f>
        <v>4</v>
      </c>
      <c r="IS29" s="60"/>
      <c r="IT29" s="60"/>
      <c r="IU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LU29" s="103" t="str">
        <f>A9</f>
        <v>CHUM-RV-008</v>
      </c>
      <c r="LV29" s="61">
        <f>B9</f>
        <v>79</v>
      </c>
      <c r="LW29" s="61"/>
      <c r="LX29" s="61"/>
      <c r="LY29" s="61"/>
      <c r="LZ29" s="61">
        <f>AM9</f>
        <v>25</v>
      </c>
      <c r="MA29" s="61"/>
    </row>
    <row r="30" spans="1:339" x14ac:dyDescent="0.25"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1" t="s">
        <v>849</v>
      </c>
      <c r="IN30" s="61">
        <f>BY11</f>
        <v>0</v>
      </c>
      <c r="IO30" s="61">
        <f>$BY$17</f>
        <v>4</v>
      </c>
      <c r="IP30" s="61">
        <f>$BY$3</f>
        <v>4</v>
      </c>
      <c r="IQ30" s="61">
        <f>$BY$3</f>
        <v>4</v>
      </c>
      <c r="IS30" s="60"/>
      <c r="IT30" s="60"/>
      <c r="IU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LU30" s="103" t="str">
        <f>A10</f>
        <v>CHUM-RV-009</v>
      </c>
      <c r="LV30" s="61">
        <f>B10</f>
        <v>79</v>
      </c>
      <c r="LW30" s="61"/>
      <c r="LX30" s="61"/>
      <c r="LY30" s="61"/>
      <c r="LZ30" s="61">
        <f>AM10</f>
        <v>32</v>
      </c>
      <c r="MA30" s="61"/>
    </row>
    <row r="31" spans="1:339" x14ac:dyDescent="0.25"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1" t="s">
        <v>849</v>
      </c>
      <c r="IN31" s="61">
        <f>BY12</f>
        <v>2</v>
      </c>
      <c r="IO31" s="61"/>
      <c r="IP31" s="61">
        <f>$BY$8</f>
        <v>2</v>
      </c>
      <c r="IQ31" s="61">
        <f>$BY$8</f>
        <v>2</v>
      </c>
      <c r="IS31" s="60"/>
      <c r="IT31" s="60"/>
      <c r="IU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LU31" s="103" t="str">
        <f>A15</f>
        <v>CHUM-RV-014</v>
      </c>
      <c r="LV31" s="61">
        <f>B15</f>
        <v>80</v>
      </c>
      <c r="LW31" s="61"/>
      <c r="LX31" s="61"/>
      <c r="LY31" s="61"/>
      <c r="LZ31" s="61">
        <f>AM15</f>
        <v>17</v>
      </c>
      <c r="MA31" s="61"/>
    </row>
    <row r="32" spans="1:339" x14ac:dyDescent="0.25">
      <c r="BZ32" s="355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  <c r="CS32" s="355"/>
      <c r="CT32" s="355"/>
      <c r="CU32" s="355"/>
      <c r="CV32" s="355"/>
      <c r="CW32" s="355"/>
      <c r="CX32" s="355"/>
      <c r="CY32" s="355"/>
      <c r="CZ32" s="355"/>
      <c r="DA32" s="355"/>
      <c r="DB32" s="355"/>
      <c r="DC32" s="355"/>
      <c r="DD32" s="355"/>
      <c r="DE32" s="355"/>
      <c r="DF32" s="355"/>
      <c r="DH32" s="355"/>
      <c r="DI32" s="355"/>
      <c r="EM32" s="355"/>
      <c r="EN32" s="355"/>
      <c r="EO32" s="355"/>
      <c r="EP32" s="355"/>
      <c r="EQ32" s="355"/>
      <c r="ER32" s="355"/>
      <c r="ES32" s="355"/>
      <c r="ET32" s="355"/>
      <c r="EU32" s="355"/>
      <c r="EV32" s="355"/>
      <c r="EW32" s="355"/>
      <c r="EX32" s="355"/>
      <c r="EY32" s="355"/>
      <c r="EZ32" s="355"/>
      <c r="FA32" s="355"/>
      <c r="FB32" s="355"/>
      <c r="FC32" s="355"/>
      <c r="FD32" s="355"/>
      <c r="FE32" s="355"/>
      <c r="FF32" s="355"/>
      <c r="FG32" s="355"/>
      <c r="FH32" s="355"/>
      <c r="FI32" s="355"/>
      <c r="FJ32" s="355"/>
      <c r="FK32" s="355"/>
      <c r="FL32" s="355"/>
      <c r="FM32" s="355"/>
      <c r="FN32" s="355"/>
      <c r="FO32" s="355"/>
      <c r="FP32" s="355"/>
      <c r="FQ32" s="355"/>
      <c r="FR32" s="355"/>
      <c r="FS32" s="355"/>
      <c r="FT32" s="355"/>
      <c r="FU32" s="355"/>
      <c r="FV32" s="355"/>
      <c r="FW32" s="355"/>
      <c r="FX32" s="355"/>
      <c r="FY32" s="355"/>
      <c r="FZ32" s="355"/>
      <c r="GA32" s="355"/>
      <c r="GB32" s="355"/>
      <c r="GC32" s="355"/>
      <c r="GD32" s="355"/>
      <c r="GE32" s="355"/>
      <c r="GF32" s="355"/>
      <c r="GG32" s="355"/>
      <c r="GH32" s="355"/>
      <c r="GI32" s="355"/>
      <c r="GJ32" s="355"/>
      <c r="GK32" s="355"/>
      <c r="GL32" s="355"/>
      <c r="GM32" s="355"/>
      <c r="GN32" s="355"/>
      <c r="GO32" s="355"/>
      <c r="GP32" s="355"/>
      <c r="GQ32" s="355"/>
      <c r="GR32" s="355"/>
      <c r="GS32" s="355"/>
      <c r="GT32" s="355"/>
      <c r="GU32" s="355"/>
      <c r="GV32" s="355"/>
      <c r="GW32" s="355"/>
      <c r="GX32" s="355"/>
      <c r="GY32" s="355"/>
      <c r="GZ32" s="355"/>
      <c r="HA32" s="355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1" t="s">
        <v>849</v>
      </c>
      <c r="IN32" s="61">
        <f>BY13</f>
        <v>0</v>
      </c>
      <c r="IO32" s="61"/>
      <c r="IP32" s="61">
        <f>$BY$18</f>
        <v>4</v>
      </c>
      <c r="IQ32" s="61">
        <f>$BY$18</f>
        <v>4</v>
      </c>
      <c r="IS32" s="60"/>
      <c r="IT32" s="60"/>
      <c r="IU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LU32" s="103" t="str">
        <f>A16</f>
        <v>CHUM-RV-015</v>
      </c>
      <c r="LV32" s="61">
        <f>B16</f>
        <v>80</v>
      </c>
      <c r="LW32" s="61"/>
      <c r="LX32" s="61"/>
      <c r="LY32" s="61"/>
      <c r="LZ32" s="61">
        <f>AM16</f>
        <v>17</v>
      </c>
      <c r="MA32" s="61"/>
    </row>
    <row r="33" spans="9:339" x14ac:dyDescent="0.25">
      <c r="W33" s="412"/>
      <c r="X33" s="412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1" t="s">
        <v>849</v>
      </c>
      <c r="IN33" s="61">
        <f>BY14</f>
        <v>0</v>
      </c>
      <c r="IO33" s="61"/>
      <c r="IP33" s="61"/>
      <c r="IQ33" s="61">
        <f>$BY$17</f>
        <v>4</v>
      </c>
      <c r="IS33" s="60"/>
      <c r="IT33" s="60"/>
      <c r="IU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0"/>
      <c r="JM33" s="60"/>
      <c r="JN33" s="60"/>
      <c r="JO33" s="60"/>
      <c r="JP33" s="60"/>
      <c r="JQ33" s="60"/>
      <c r="JR33" s="60"/>
      <c r="JS33" s="60"/>
      <c r="JT33" s="60"/>
      <c r="JU33" s="60"/>
      <c r="LU33" s="103" t="str">
        <f t="shared" ref="LU33:LV35" si="60">A20</f>
        <v>CHUM-RV-019</v>
      </c>
      <c r="LV33" s="61">
        <f t="shared" si="60"/>
        <v>79</v>
      </c>
      <c r="LW33" s="61"/>
      <c r="LX33" s="61"/>
      <c r="LY33" s="61"/>
      <c r="LZ33" s="61">
        <f>AM20</f>
        <v>23</v>
      </c>
      <c r="MA33" s="61"/>
    </row>
    <row r="34" spans="9:339" x14ac:dyDescent="0.25">
      <c r="W34" s="412"/>
      <c r="X34" s="412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1" t="s">
        <v>849</v>
      </c>
      <c r="IN34" s="61">
        <f>$BY$19</f>
        <v>0</v>
      </c>
      <c r="IO34" s="61"/>
      <c r="IP34" s="61"/>
      <c r="IQ34" s="61"/>
      <c r="IR34" s="60"/>
      <c r="IS34" s="60"/>
      <c r="IT34" s="60"/>
      <c r="IU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LU34" s="103" t="str">
        <f t="shared" si="60"/>
        <v>CHUM-RV-020</v>
      </c>
      <c r="LV34" s="61">
        <f t="shared" si="60"/>
        <v>80</v>
      </c>
      <c r="LW34" s="61"/>
      <c r="LX34" s="61"/>
      <c r="LY34" s="61"/>
      <c r="LZ34" s="61">
        <f>AM21</f>
        <v>30</v>
      </c>
      <c r="MA34" s="61"/>
    </row>
    <row r="35" spans="9:339" x14ac:dyDescent="0.25">
      <c r="W35" s="412"/>
      <c r="X35" s="412"/>
      <c r="IM35" s="190" t="s">
        <v>633</v>
      </c>
      <c r="IN35" s="82">
        <f>AVERAGE(IN29:IN34)</f>
        <v>0.66666666666666663</v>
      </c>
      <c r="IO35" s="82">
        <f>AVERAGE(IO29:IO30)</f>
        <v>4</v>
      </c>
      <c r="IP35" s="82">
        <f>AVERAGE(IP29:IP34)</f>
        <v>3.5</v>
      </c>
      <c r="IQ35" s="82">
        <f>AVERAGE(IQ29:IQ34)</f>
        <v>3.6</v>
      </c>
      <c r="LU35" s="103" t="str">
        <f t="shared" si="60"/>
        <v>CHUM-RV-021</v>
      </c>
      <c r="LV35" s="61">
        <f t="shared" si="60"/>
        <v>80</v>
      </c>
      <c r="LW35" s="61"/>
      <c r="LX35" s="61"/>
      <c r="LY35" s="61"/>
      <c r="LZ35" s="61">
        <f>AM22</f>
        <v>39</v>
      </c>
      <c r="MA35" s="61"/>
    </row>
    <row r="36" spans="9:339" x14ac:dyDescent="0.25">
      <c r="W36" s="412"/>
      <c r="X36" s="412"/>
      <c r="DP36" s="412"/>
      <c r="DQ36" s="412"/>
      <c r="DR36" s="412"/>
      <c r="IM36" s="190" t="s">
        <v>634</v>
      </c>
      <c r="IN36" s="82">
        <f>_xlfn.STDEV.S(IN29:IN34)</f>
        <v>1.0327955589886446</v>
      </c>
      <c r="IO36" s="82">
        <f>_xlfn.STDEV.S(IO29:IO30)</f>
        <v>0</v>
      </c>
      <c r="IP36" s="82">
        <f>_xlfn.STDEV.S(IP29:IP34)</f>
        <v>1</v>
      </c>
      <c r="IQ36" s="82">
        <f>_xlfn.STDEV.S(IQ29:IQ34)</f>
        <v>0.8944271909999163</v>
      </c>
      <c r="LU36" s="310" t="str">
        <f>A6</f>
        <v>CHUM-RV-005</v>
      </c>
      <c r="LV36" s="61">
        <f>B6</f>
        <v>34</v>
      </c>
      <c r="LW36" s="61">
        <f>F6</f>
        <v>20</v>
      </c>
      <c r="LX36" s="61">
        <f t="shared" ref="LX36:LZ37" si="61">AK6</f>
        <v>6</v>
      </c>
      <c r="LY36" s="61">
        <f t="shared" si="61"/>
        <v>8</v>
      </c>
      <c r="LZ36" s="61">
        <f t="shared" si="61"/>
        <v>26</v>
      </c>
      <c r="MA36" s="61">
        <f>DH6</f>
        <v>65</v>
      </c>
    </row>
    <row r="37" spans="9:339" x14ac:dyDescent="0.25">
      <c r="W37" s="418"/>
      <c r="X37" s="412"/>
      <c r="BZ37" s="355"/>
      <c r="CA37" s="355"/>
      <c r="CB37" s="355"/>
      <c r="CC37" s="355"/>
      <c r="CD37" s="355"/>
      <c r="CE37" s="355"/>
      <c r="CF37" s="355"/>
      <c r="CG37" s="355"/>
      <c r="DP37" s="412"/>
      <c r="DQ37" s="412"/>
      <c r="DR37" s="412"/>
      <c r="GU37" s="355"/>
      <c r="GV37" s="355"/>
      <c r="GW37" s="355"/>
      <c r="GX37" s="355"/>
      <c r="GY37" s="355"/>
      <c r="GZ37" s="355"/>
      <c r="HA37" s="355"/>
      <c r="IM37" s="61" t="s">
        <v>840</v>
      </c>
      <c r="IN37" s="288">
        <f>_xlfn.T.TEST(IN29:IN34,IP29:IP34,2,3)</f>
        <v>3.7492157332121336E-3</v>
      </c>
      <c r="IO37" s="61"/>
      <c r="IP37" s="61"/>
      <c r="IQ37" s="61"/>
      <c r="LU37" s="310" t="str">
        <f>A7</f>
        <v>CHUM-RV-006</v>
      </c>
      <c r="LV37" s="61">
        <f>B7</f>
        <v>75</v>
      </c>
      <c r="LW37" s="61">
        <f>F7</f>
        <v>13</v>
      </c>
      <c r="LX37" s="61">
        <f t="shared" si="61"/>
        <v>14</v>
      </c>
      <c r="LY37" s="61">
        <f t="shared" si="61"/>
        <v>16</v>
      </c>
      <c r="LZ37" s="61">
        <f t="shared" si="61"/>
        <v>19</v>
      </c>
      <c r="MA37" s="61">
        <f>DH7</f>
        <v>25</v>
      </c>
    </row>
    <row r="38" spans="9:339" x14ac:dyDescent="0.25">
      <c r="W38" s="412"/>
      <c r="X38" s="412"/>
      <c r="DP38" s="412"/>
      <c r="DQ38" s="412"/>
      <c r="DR38" s="412"/>
      <c r="IM38" s="61" t="s">
        <v>839</v>
      </c>
      <c r="IN38" s="251">
        <f>_xlfn.T.TEST(IP29:IP32,IO29:IO30,2,3)</f>
        <v>0.39100221895577059</v>
      </c>
      <c r="IO38" s="61"/>
      <c r="IP38" s="61"/>
      <c r="IQ38" s="61"/>
      <c r="LU38" s="310" t="str">
        <f t="shared" ref="LU38:LV41" si="62">A11</f>
        <v>CHUM-RV-010</v>
      </c>
      <c r="LV38" s="61">
        <f t="shared" si="62"/>
        <v>72</v>
      </c>
      <c r="LW38" s="61">
        <f>F11</f>
        <v>10</v>
      </c>
      <c r="LX38" s="61">
        <f t="shared" ref="LX38:LZ41" si="63">AK11</f>
        <v>13</v>
      </c>
      <c r="LY38" s="61">
        <f t="shared" si="63"/>
        <v>16</v>
      </c>
      <c r="LZ38" s="61">
        <f t="shared" si="63"/>
        <v>19</v>
      </c>
      <c r="MA38" s="81">
        <f>DH11</f>
        <v>33.333333333333329</v>
      </c>
    </row>
    <row r="39" spans="9:339" x14ac:dyDescent="0.25">
      <c r="W39" s="412"/>
      <c r="X39" s="412"/>
      <c r="DP39" s="412"/>
      <c r="DQ39" s="412"/>
      <c r="DR39" s="412"/>
      <c r="IM39" s="61" t="s">
        <v>838</v>
      </c>
      <c r="IN39" s="288">
        <f>_xlfn.T.TEST(IN29:IN34,IO29:IO30,2,3)</f>
        <v>5.2106698950353005E-4</v>
      </c>
      <c r="IO39" s="61"/>
      <c r="IP39" s="61"/>
      <c r="IQ39" s="61"/>
      <c r="LU39" s="310" t="str">
        <f t="shared" si="62"/>
        <v>CHUM-RV-011</v>
      </c>
      <c r="LV39" s="61">
        <f t="shared" si="62"/>
        <v>61</v>
      </c>
      <c r="LW39" s="61">
        <f>F12</f>
        <v>5</v>
      </c>
      <c r="LX39" s="61">
        <f t="shared" si="63"/>
        <v>12</v>
      </c>
      <c r="LY39" s="61">
        <f t="shared" si="63"/>
        <v>14</v>
      </c>
      <c r="LZ39" s="61">
        <f t="shared" si="63"/>
        <v>17</v>
      </c>
      <c r="MA39" s="61">
        <f>DH12</f>
        <v>28</v>
      </c>
    </row>
    <row r="40" spans="9:339" x14ac:dyDescent="0.25">
      <c r="W40" s="412"/>
      <c r="X40" s="412"/>
      <c r="DP40" s="412"/>
      <c r="DQ40" s="412"/>
      <c r="DR40" s="412"/>
      <c r="IM40" s="61" t="s">
        <v>859</v>
      </c>
      <c r="IN40" s="288">
        <f>_xlfn.T.TEST(IQ29:IQ33,IN29:IN34,2,3)</f>
        <v>7.0040545023286258E-4</v>
      </c>
      <c r="IO40" s="61"/>
      <c r="IP40" s="61"/>
      <c r="IQ40" s="61"/>
      <c r="LU40" s="310" t="str">
        <f t="shared" si="62"/>
        <v>CHUM-RV-012</v>
      </c>
      <c r="LV40" s="61">
        <f t="shared" si="62"/>
        <v>61</v>
      </c>
      <c r="LW40" s="61">
        <f>F13</f>
        <v>4</v>
      </c>
      <c r="LX40" s="61">
        <f t="shared" si="63"/>
        <v>13</v>
      </c>
      <c r="LY40" s="61">
        <f t="shared" si="63"/>
        <v>13</v>
      </c>
      <c r="LZ40" s="61">
        <f t="shared" si="63"/>
        <v>17</v>
      </c>
      <c r="MA40" s="61">
        <f>DH13</f>
        <v>28</v>
      </c>
    </row>
    <row r="41" spans="9:339" x14ac:dyDescent="0.25">
      <c r="LU41" s="310" t="str">
        <f t="shared" si="62"/>
        <v>CHUM-RV-013</v>
      </c>
      <c r="LV41" s="61">
        <f t="shared" si="62"/>
        <v>64</v>
      </c>
      <c r="LW41" s="61">
        <f>F14</f>
        <v>10</v>
      </c>
      <c r="LX41" s="61">
        <f t="shared" si="63"/>
        <v>13</v>
      </c>
      <c r="LY41" s="61">
        <f t="shared" si="63"/>
        <v>13</v>
      </c>
      <c r="LZ41" s="61">
        <f t="shared" si="63"/>
        <v>15</v>
      </c>
      <c r="MA41" s="61">
        <f>DH14</f>
        <v>36</v>
      </c>
    </row>
    <row r="42" spans="9:339" x14ac:dyDescent="0.25">
      <c r="LU42" s="310" t="str">
        <f>A19</f>
        <v>CHUM-RV-018</v>
      </c>
      <c r="LV42" s="61">
        <f>B19</f>
        <v>75</v>
      </c>
      <c r="LW42" s="61">
        <f>F19</f>
        <v>7</v>
      </c>
      <c r="LX42" s="61">
        <f>AK19</f>
        <v>26</v>
      </c>
      <c r="LY42" s="61">
        <f>AL19</f>
        <v>28</v>
      </c>
      <c r="LZ42" s="61">
        <f>AM19</f>
        <v>35</v>
      </c>
      <c r="MA42" s="61">
        <f>DH19</f>
        <v>0</v>
      </c>
    </row>
    <row r="43" spans="9:339" x14ac:dyDescent="0.25">
      <c r="IM43" s="61"/>
      <c r="IN43" s="61" t="s">
        <v>843</v>
      </c>
      <c r="IO43" s="61" t="s">
        <v>844</v>
      </c>
      <c r="IP43" s="61" t="s">
        <v>842</v>
      </c>
      <c r="IQ43" s="61" t="s">
        <v>857</v>
      </c>
      <c r="IS43" s="61"/>
      <c r="IT43" s="61" t="s">
        <v>843</v>
      </c>
      <c r="IU43" s="61" t="s">
        <v>844</v>
      </c>
      <c r="IV43" s="61" t="s">
        <v>842</v>
      </c>
      <c r="IW43" s="61" t="s">
        <v>857</v>
      </c>
    </row>
    <row r="44" spans="9:339" x14ac:dyDescent="0.25">
      <c r="IM44" s="61" t="s">
        <v>830</v>
      </c>
      <c r="IN44" s="61">
        <f>$DH$7</f>
        <v>25</v>
      </c>
      <c r="IO44" s="61">
        <f>$DH$6</f>
        <v>65</v>
      </c>
      <c r="IP44" s="61">
        <f>DH2</f>
        <v>81</v>
      </c>
      <c r="IQ44" s="61">
        <f>IP44</f>
        <v>81</v>
      </c>
      <c r="IS44" s="61" t="s">
        <v>944</v>
      </c>
      <c r="IT44" s="61">
        <f>B7</f>
        <v>75</v>
      </c>
      <c r="IU44" s="61">
        <f>B6</f>
        <v>34</v>
      </c>
      <c r="IV44" s="61">
        <f>B2</f>
        <v>18</v>
      </c>
      <c r="IW44" s="61">
        <f>IV44</f>
        <v>18</v>
      </c>
    </row>
    <row r="45" spans="9:339" x14ac:dyDescent="0.25">
      <c r="IM45" s="61" t="s">
        <v>830</v>
      </c>
      <c r="IN45" s="81">
        <f>DH11</f>
        <v>33.333333333333329</v>
      </c>
      <c r="IO45" s="81">
        <f>DH17</f>
        <v>70.5</v>
      </c>
      <c r="IP45" s="61">
        <f>DH3</f>
        <v>72</v>
      </c>
      <c r="IQ45" s="61">
        <f>IP45</f>
        <v>72</v>
      </c>
      <c r="IS45" s="61" t="s">
        <v>944</v>
      </c>
      <c r="IT45" s="81">
        <f>B11</f>
        <v>72</v>
      </c>
      <c r="IU45" s="81">
        <f>B17</f>
        <v>41</v>
      </c>
      <c r="IV45" s="61">
        <f>B3</f>
        <v>28</v>
      </c>
      <c r="IW45" s="61">
        <f>IV45</f>
        <v>28</v>
      </c>
    </row>
    <row r="46" spans="9:339" x14ac:dyDescent="0.25">
      <c r="AA46" s="142" t="s">
        <v>695</v>
      </c>
      <c r="AB46" s="142">
        <f>PEARSON(E2:E25,C2:C25)</f>
        <v>0.4996771859676486</v>
      </c>
      <c r="DT46" s="412"/>
      <c r="DU46" s="412"/>
      <c r="DV46" s="412"/>
      <c r="IM46" s="61" t="s">
        <v>830</v>
      </c>
      <c r="IN46" s="81">
        <f>DH12</f>
        <v>28</v>
      </c>
      <c r="IO46" s="61"/>
      <c r="IP46" s="61">
        <f>$DH$8</f>
        <v>77</v>
      </c>
      <c r="IQ46" s="61">
        <f>IP46</f>
        <v>77</v>
      </c>
      <c r="IS46" s="61" t="s">
        <v>944</v>
      </c>
      <c r="IT46" s="81">
        <f>B12</f>
        <v>61</v>
      </c>
      <c r="IU46" s="61"/>
      <c r="IV46" s="61">
        <f>B8</f>
        <v>11</v>
      </c>
      <c r="IW46" s="61">
        <f>IV46</f>
        <v>11</v>
      </c>
    </row>
    <row r="47" spans="9:339" x14ac:dyDescent="0.25">
      <c r="I47" t="s">
        <v>695</v>
      </c>
      <c r="J47" s="142">
        <f>PEARSON(C2:C25,L2:L25)</f>
        <v>0.96278937720918412</v>
      </c>
      <c r="T47" t="s">
        <v>695</v>
      </c>
      <c r="U47" s="142">
        <f>PEARSON(T2:T25,P2:P25)</f>
        <v>-0.77497271510376797</v>
      </c>
      <c r="AA47" s="142" t="s">
        <v>672</v>
      </c>
      <c r="AB47" s="282">
        <f>_xlfn.T.TEST(C2:C25,E2:E25,2,3)</f>
        <v>7.461100466027212E-6</v>
      </c>
      <c r="IM47" s="61" t="s">
        <v>830</v>
      </c>
      <c r="IN47" s="81">
        <f>DH13</f>
        <v>28</v>
      </c>
      <c r="IO47" s="61"/>
      <c r="IP47" s="61">
        <f>DH18</f>
        <v>73</v>
      </c>
      <c r="IQ47" s="61">
        <f>IP47</f>
        <v>73</v>
      </c>
      <c r="IS47" s="61" t="s">
        <v>944</v>
      </c>
      <c r="IT47" s="81">
        <f>B13</f>
        <v>61</v>
      </c>
      <c r="IU47" s="61"/>
      <c r="IV47" s="61">
        <f>B18</f>
        <v>13</v>
      </c>
      <c r="IW47" s="61">
        <f>IV47</f>
        <v>13</v>
      </c>
    </row>
    <row r="48" spans="9:339" x14ac:dyDescent="0.25">
      <c r="I48" t="s">
        <v>672</v>
      </c>
      <c r="J48" s="281">
        <f>_xlfn.T.TEST(C2:C25,L2:L25,2,3)</f>
        <v>1.9071181190334498E-2</v>
      </c>
      <c r="M48" t="s">
        <v>722</v>
      </c>
      <c r="N48" s="142">
        <f>PEARSON(E2:E25,Y2:Y25)</f>
        <v>0.38966599603532376</v>
      </c>
      <c r="T48" t="s">
        <v>672</v>
      </c>
      <c r="U48" s="283">
        <f>_xlfn.T.TEST(T2:T25,P2:P25,2,3)</f>
        <v>0.16496584233843911</v>
      </c>
      <c r="AG48" t="s">
        <v>695</v>
      </c>
      <c r="AH48" s="142">
        <f>PEARSON(L2:L25,G2:G25)</f>
        <v>0.95639365114857366</v>
      </c>
      <c r="AK48" t="s">
        <v>722</v>
      </c>
      <c r="AL48" s="142">
        <f>PEARSON(Y2:Y25,L2:L25)</f>
        <v>0.24648028592082355</v>
      </c>
      <c r="IM48" s="61" t="s">
        <v>830</v>
      </c>
      <c r="IN48" s="81">
        <f>DH14</f>
        <v>36</v>
      </c>
      <c r="IO48" s="61"/>
      <c r="IP48" s="61"/>
      <c r="IQ48" s="81">
        <f>$IO$45</f>
        <v>70.5</v>
      </c>
      <c r="IS48" s="61" t="s">
        <v>944</v>
      </c>
      <c r="IT48" s="81">
        <f>B14</f>
        <v>64</v>
      </c>
      <c r="IU48" s="61"/>
      <c r="IV48" s="61"/>
      <c r="IW48" s="81">
        <f>IU45</f>
        <v>41</v>
      </c>
    </row>
    <row r="49" spans="2:303" x14ac:dyDescent="0.25">
      <c r="M49" t="s">
        <v>672</v>
      </c>
      <c r="N49" s="284">
        <f>_xlfn.T.TEST(E2:E25,Y2:Y25,2,3)</f>
        <v>1.3651653737028921E-7</v>
      </c>
      <c r="AG49" t="s">
        <v>672</v>
      </c>
      <c r="AH49" s="285">
        <f>_xlfn.T.TEST(G2:G25,L2:L25,2,3)</f>
        <v>6.1344885525602664E-4</v>
      </c>
      <c r="AK49" t="s">
        <v>672</v>
      </c>
      <c r="AL49" s="284">
        <f>_xlfn.T.TEST(Y2:Y25,L2:L25,2,3)</f>
        <v>3.9828513952239732E-8</v>
      </c>
      <c r="IM49" s="61" t="s">
        <v>830</v>
      </c>
      <c r="IN49" s="61"/>
      <c r="IO49" s="61"/>
      <c r="IP49" s="61"/>
      <c r="IQ49" s="61"/>
      <c r="IS49" s="61" t="s">
        <v>944</v>
      </c>
      <c r="IT49" s="61"/>
      <c r="IU49" s="61"/>
      <c r="IV49" s="61"/>
      <c r="IW49" s="61"/>
    </row>
    <row r="50" spans="2:303" x14ac:dyDescent="0.25">
      <c r="BY50" t="s">
        <v>695</v>
      </c>
      <c r="BZ50">
        <f>PEARSON(DJ2:DJ25,CG2:CG25)</f>
        <v>0.75806772305590708</v>
      </c>
      <c r="IM50" s="61" t="s">
        <v>633</v>
      </c>
      <c r="IN50" s="82">
        <f>AVERAGE(IN44:IN48)</f>
        <v>30.066666666666663</v>
      </c>
      <c r="IO50" s="82">
        <f>AVERAGE(IO44:IO45)</f>
        <v>67.75</v>
      </c>
      <c r="IP50" s="82">
        <f>AVERAGE(IP44:IP47)</f>
        <v>75.75</v>
      </c>
      <c r="IQ50" s="82">
        <f>AVERAGE(IQ44:IQ48)</f>
        <v>74.7</v>
      </c>
      <c r="IS50" s="61" t="s">
        <v>633</v>
      </c>
      <c r="IT50" s="82">
        <f>AVERAGE(IT44:IT48)</f>
        <v>66.599999999999994</v>
      </c>
      <c r="IU50" s="82">
        <f>AVERAGE(IU44:IU45)</f>
        <v>37.5</v>
      </c>
      <c r="IV50" s="82">
        <f>AVERAGE(IV44:IV47)</f>
        <v>17.5</v>
      </c>
      <c r="IW50" s="82">
        <f>AVERAGE(IW44:IW48)</f>
        <v>22.2</v>
      </c>
    </row>
    <row r="51" spans="2:303" x14ac:dyDescent="0.25">
      <c r="BY51" t="s">
        <v>672</v>
      </c>
      <c r="BZ51" s="372">
        <f>_xlfn.T.TEST(DJ2:DJ25,CG2:CG25,2,3)</f>
        <v>8.7571665626620329E-5</v>
      </c>
      <c r="CA51" s="372"/>
      <c r="CB51" s="372"/>
      <c r="CC51" s="372"/>
      <c r="CD51" s="372"/>
      <c r="CE51" s="372"/>
      <c r="CF51" s="372"/>
      <c r="IM51" s="61" t="s">
        <v>634</v>
      </c>
      <c r="IN51" s="82">
        <f>_xlfn.STDEV.S(IN44:IN48)</f>
        <v>4.4746197852133296</v>
      </c>
      <c r="IO51" s="82">
        <f>_xlfn.STDEV.S(IO44:IO45)</f>
        <v>3.8890872965260113</v>
      </c>
      <c r="IP51" s="82">
        <f>_xlfn.STDEV.S(IP44:IP47)</f>
        <v>4.1129875597510219</v>
      </c>
      <c r="IQ51" s="82">
        <f>_xlfn.STDEV.S(IQ44:IQ48)</f>
        <v>4.2661458015403086</v>
      </c>
      <c r="IS51" s="61" t="s">
        <v>634</v>
      </c>
      <c r="IT51" s="82">
        <f>_xlfn.STDEV.S(IT44:IT48)</f>
        <v>6.5038450166036395</v>
      </c>
      <c r="IU51" s="82">
        <f>_xlfn.STDEV.S(IU44:IU45)</f>
        <v>4.9497474683058327</v>
      </c>
      <c r="IV51" s="82">
        <f>_xlfn.STDEV.S(IV44:IV47)</f>
        <v>7.5938571665963446</v>
      </c>
      <c r="IW51" s="82">
        <f>_xlfn.STDEV.S(IW44:IW48)</f>
        <v>12.397580409095964</v>
      </c>
    </row>
    <row r="52" spans="2:303" x14ac:dyDescent="0.25">
      <c r="DA52" t="s">
        <v>695</v>
      </c>
      <c r="DB52" s="142">
        <f>PEARSON(CW2:CW25,B2:B25)</f>
        <v>0.77658067010573562</v>
      </c>
      <c r="IM52" s="61" t="s">
        <v>840</v>
      </c>
      <c r="IN52" s="288">
        <f>_xlfn.T.TEST(IN44:IN48,IP44:IP47,2,3)</f>
        <v>1.2384360847052696E-6</v>
      </c>
      <c r="IO52" s="61"/>
      <c r="IP52" s="61"/>
      <c r="IQ52" s="61"/>
      <c r="IS52" s="61" t="s">
        <v>945</v>
      </c>
      <c r="IT52" s="432">
        <f>_xlfn.T.TEST(IT44:IT48,IV44:IV47,2,3)</f>
        <v>4.968413166246671E-5</v>
      </c>
      <c r="IU52" s="61"/>
      <c r="IV52" s="61"/>
      <c r="IW52" s="61"/>
    </row>
    <row r="53" spans="2:303" x14ac:dyDescent="0.25">
      <c r="DA53" t="s">
        <v>672</v>
      </c>
      <c r="DB53" s="434">
        <f>_xlfn.T.TEST(CW3:CW27,B3:B27,2,3)</f>
        <v>3.9297343783692574E-12</v>
      </c>
      <c r="IM53" s="61" t="s">
        <v>839</v>
      </c>
      <c r="IN53" s="250">
        <f>_xlfn.T.TEST(IP44:IP47,IO44:IO45,2,3)</f>
        <v>0.13354635536768078</v>
      </c>
      <c r="IO53" s="61"/>
      <c r="IP53" s="61"/>
      <c r="IQ53" s="61"/>
      <c r="IS53" s="61" t="s">
        <v>946</v>
      </c>
      <c r="IT53" s="432">
        <f>_xlfn.T.TEST(IV44:IV47,IU44:IU45,2,3)</f>
        <v>2.6488332813943447E-2</v>
      </c>
      <c r="IU53" s="61"/>
      <c r="IV53" s="61"/>
      <c r="IW53" s="61"/>
    </row>
    <row r="54" spans="2:303" x14ac:dyDescent="0.25">
      <c r="IM54" s="61" t="s">
        <v>838</v>
      </c>
      <c r="IN54" s="288">
        <f>_xlfn.T.TEST(IN44:IN48,IO44:IO45,2,3)</f>
        <v>5.8244580301271285E-3</v>
      </c>
      <c r="IO54" s="61"/>
      <c r="IP54" s="61"/>
      <c r="IQ54" s="61"/>
      <c r="IS54" s="61" t="s">
        <v>947</v>
      </c>
      <c r="IT54" s="432">
        <f>_xlfn.T.TEST(IT44:IT48,IU44:IU45,2,3)</f>
        <v>1.2377595154850374E-2</v>
      </c>
      <c r="IU54" s="61"/>
      <c r="IV54" s="61"/>
      <c r="IW54" s="61"/>
    </row>
    <row r="55" spans="2:303" x14ac:dyDescent="0.25">
      <c r="CN55" t="s">
        <v>695</v>
      </c>
      <c r="CO55" s="142">
        <f>PEARSON(CW2:CW25,DJ2:DJ25)</f>
        <v>-0.83769504791275884</v>
      </c>
      <c r="CS55" t="s">
        <v>695</v>
      </c>
      <c r="CT55" s="142">
        <f>PEARSON(CT2:CT25,DJ2:DJ25)</f>
        <v>0.69067204343684596</v>
      </c>
      <c r="DO55" s="412"/>
      <c r="DP55" s="412"/>
      <c r="DQ55" s="412"/>
      <c r="DR55" s="412"/>
      <c r="DS55" s="412"/>
      <c r="DW55" s="412"/>
      <c r="DX55" s="412"/>
      <c r="DY55" s="412"/>
      <c r="DZ55" s="41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IM55" s="61" t="s">
        <v>859</v>
      </c>
      <c r="IN55" s="288">
        <f>_xlfn.T.TEST(IN44:IN48,IQ44:IQ48,2,3)</f>
        <v>2.2310734624957219E-7</v>
      </c>
      <c r="IO55" s="61"/>
      <c r="IP55" s="61"/>
      <c r="IQ55" s="61"/>
      <c r="IS55" s="61" t="s">
        <v>948</v>
      </c>
      <c r="IT55" s="432">
        <f>_xlfn.T.TEST(IT44:IT48,IW44:IW48,2,3)</f>
        <v>3.8124834529751816E-4</v>
      </c>
      <c r="IU55" s="61"/>
      <c r="IV55" s="61"/>
      <c r="IW55" s="61"/>
    </row>
    <row r="56" spans="2:303" x14ac:dyDescent="0.25">
      <c r="CN56" t="s">
        <v>672</v>
      </c>
      <c r="CO56" s="284">
        <f>_xlfn.T.TEST(CW2:CW25,DJ2:DJ25,2,3)</f>
        <v>2.1624483649826099E-5</v>
      </c>
      <c r="CS56" t="s">
        <v>672</v>
      </c>
      <c r="CT56" s="284">
        <f>_xlfn.T.TEST(CT2:CT25,DJ2:DJ25,2,3)</f>
        <v>3.7169597896767025E-5</v>
      </c>
      <c r="CU56" s="220"/>
      <c r="DO56" s="412"/>
      <c r="DP56" s="412"/>
      <c r="DQ56" s="412"/>
      <c r="DR56" s="412"/>
      <c r="DS56" s="412"/>
      <c r="DT56" s="412"/>
      <c r="DU56" s="412"/>
      <c r="DV56" s="412"/>
      <c r="DW56" s="412"/>
      <c r="DX56" s="412"/>
      <c r="DY56" s="412"/>
      <c r="DZ56" s="412"/>
      <c r="EA56" s="412"/>
      <c r="EB56" s="412"/>
      <c r="EC56" s="412"/>
      <c r="ED56" s="412"/>
      <c r="EE56" s="412"/>
      <c r="EF56" s="412"/>
      <c r="EG56" s="412"/>
      <c r="EH56" s="412"/>
      <c r="EI56" s="412"/>
      <c r="EJ56" s="412"/>
      <c r="EK56" s="412"/>
      <c r="EL56" s="412"/>
      <c r="IN56" s="221"/>
    </row>
    <row r="57" spans="2:303" x14ac:dyDescent="0.25">
      <c r="F57" t="s">
        <v>695</v>
      </c>
      <c r="G57" s="142">
        <f>PEARSON(Z2:Z25,Y2:Y25)</f>
        <v>5.766542112897359E-2</v>
      </c>
      <c r="DO57" s="412"/>
      <c r="DP57" s="412"/>
      <c r="DQ57" s="412"/>
      <c r="DR57" s="412"/>
      <c r="DS57" s="412"/>
      <c r="DT57" s="412"/>
      <c r="DU57" s="412"/>
      <c r="DV57" s="412"/>
      <c r="DW57" s="412"/>
      <c r="DX57" s="412"/>
      <c r="DY57" s="412"/>
      <c r="DZ57" s="412"/>
    </row>
    <row r="58" spans="2:303" x14ac:dyDescent="0.25">
      <c r="B58" t="s">
        <v>695</v>
      </c>
      <c r="C58" s="142">
        <f>PEARSON(B2:B25,E2:E25)</f>
        <v>-0.60825215040319991</v>
      </c>
      <c r="F58" t="s">
        <v>672</v>
      </c>
      <c r="G58" s="283">
        <f>_xlfn.T.TEST(Z2:Z25,Y2:Y25,2,3)</f>
        <v>0.11070404542321363</v>
      </c>
      <c r="BB58" t="s">
        <v>680</v>
      </c>
      <c r="BC58" s="142">
        <f>PEARSON(E2:E25,F2:F25)</f>
        <v>-5.1075979680199779E-2</v>
      </c>
      <c r="DO58" s="412"/>
      <c r="DP58" s="412"/>
      <c r="DQ58" s="412"/>
      <c r="DR58" s="412"/>
      <c r="DS58" s="412"/>
      <c r="DT58" s="412"/>
      <c r="DU58" s="412"/>
      <c r="DV58" s="412"/>
      <c r="DW58" s="412"/>
      <c r="DX58" s="412"/>
      <c r="DY58" s="412"/>
      <c r="DZ58" s="412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  <c r="HZ58" s="60"/>
      <c r="IA58" s="60"/>
      <c r="IB58" s="60"/>
      <c r="IC58" s="60"/>
      <c r="ID58" s="60"/>
      <c r="IE58" s="60"/>
      <c r="IF58" s="60"/>
      <c r="IG58" s="60"/>
      <c r="IH58" s="60"/>
      <c r="II58" s="60"/>
      <c r="IJ58" s="60"/>
      <c r="IK58" s="60"/>
      <c r="IL58" s="60"/>
      <c r="IM58" s="60"/>
      <c r="IN58" s="60"/>
      <c r="IO58" s="60"/>
      <c r="IP58" s="60"/>
      <c r="IQ58" s="60"/>
      <c r="IR58" s="60"/>
      <c r="IS58" s="60"/>
      <c r="IT58" s="60"/>
      <c r="IU58" s="60"/>
      <c r="KM58" s="144"/>
      <c r="KN58" s="144"/>
      <c r="KO58" s="144"/>
      <c r="KP58" s="144"/>
      <c r="KQ58" s="144"/>
    </row>
    <row r="59" spans="2:303" x14ac:dyDescent="0.25">
      <c r="B59" t="s">
        <v>672</v>
      </c>
      <c r="C59" s="286">
        <f>_xlfn.T.TEST(B2:B25,E2:E25,2,3)</f>
        <v>1.5541526640918443E-4</v>
      </c>
      <c r="BB59" t="s">
        <v>672</v>
      </c>
      <c r="BC59" s="221">
        <f>_xlfn.T.TEST(E2:E25,F2:F25,2,3)</f>
        <v>1.2922792514524769E-5</v>
      </c>
      <c r="BG59" t="s">
        <v>681</v>
      </c>
      <c r="BH59" s="142">
        <f>PEARSON(E2:E25,B2:B25)</f>
        <v>-0.60825215040319991</v>
      </c>
      <c r="DO59" s="412"/>
      <c r="DP59" s="412"/>
      <c r="DQ59" s="412"/>
      <c r="DR59" s="412"/>
      <c r="DW59" s="412"/>
      <c r="DX59" s="412"/>
      <c r="DY59" s="412"/>
      <c r="DZ59" s="412"/>
    </row>
    <row r="60" spans="2:303" x14ac:dyDescent="0.25">
      <c r="BG60" t="s">
        <v>672</v>
      </c>
      <c r="BH60" s="221">
        <f>_xlfn.T.TEST(E2:E25,B2:B25,2,3)</f>
        <v>1.5541526640918443E-4</v>
      </c>
      <c r="BK60" s="61" t="s">
        <v>682</v>
      </c>
      <c r="BL60" s="130">
        <f>PEARSON(HI12:HI17,HF12:HF17)</f>
        <v>0.79066343854588506</v>
      </c>
      <c r="DW60" s="412"/>
      <c r="DX60" s="412"/>
      <c r="DY60" s="412"/>
      <c r="DZ60" s="412"/>
    </row>
    <row r="61" spans="2:303" x14ac:dyDescent="0.25">
      <c r="BK61" s="61" t="s">
        <v>672</v>
      </c>
      <c r="BL61" s="288">
        <f>_xlfn.T.TEST(HI12:HI17,HF12:HF17,2,3)</f>
        <v>5.6032397637470206E-2</v>
      </c>
      <c r="DW61" s="412"/>
      <c r="DX61" s="412"/>
      <c r="DY61" s="412"/>
      <c r="DZ61" s="412"/>
    </row>
    <row r="62" spans="2:303" x14ac:dyDescent="0.25">
      <c r="BK62" s="61"/>
      <c r="BL62" s="61"/>
      <c r="DW62" s="412"/>
      <c r="DX62" s="412"/>
      <c r="DY62" s="412"/>
      <c r="DZ62" s="412"/>
    </row>
    <row r="63" spans="2:303" x14ac:dyDescent="0.25">
      <c r="BK63" s="61" t="s">
        <v>683</v>
      </c>
      <c r="BL63" s="130">
        <f>PEARSON(HF3:HF11,HI3:HI11)</f>
        <v>0.7235713684895736</v>
      </c>
    </row>
    <row r="64" spans="2:303" x14ac:dyDescent="0.25">
      <c r="BK64" s="61" t="s">
        <v>672</v>
      </c>
      <c r="BL64" s="288">
        <f>_xlfn.T.TEST(HF3:HF11,HI3:HI11,2,3)</f>
        <v>1.5261329444283755E-3</v>
      </c>
    </row>
    <row r="68" spans="2:228" x14ac:dyDescent="0.25">
      <c r="I68" t="s">
        <v>695</v>
      </c>
      <c r="J68" s="142">
        <f>PEARSON(L2:L25,E2:E25)</f>
        <v>0.58679654593862107</v>
      </c>
    </row>
    <row r="69" spans="2:228" x14ac:dyDescent="0.25">
      <c r="I69" t="s">
        <v>672</v>
      </c>
      <c r="J69" s="284">
        <f>_xlfn.T.TEST(E2:E25,L2:L25,2,3)</f>
        <v>6.9554780130971813E-6</v>
      </c>
    </row>
    <row r="73" spans="2:228" x14ac:dyDescent="0.25">
      <c r="HT73" s="138"/>
    </row>
    <row r="78" spans="2:228" x14ac:dyDescent="0.25">
      <c r="B78" t="s">
        <v>722</v>
      </c>
      <c r="C78" s="142">
        <f>PEARSON(Z2:Z25,D2:D25)</f>
        <v>0.81989406787600894</v>
      </c>
      <c r="F78" t="s">
        <v>722</v>
      </c>
      <c r="G78" s="142">
        <f>PEARSON(L2:L25,B2:B25)</f>
        <v>-0.91443493018741562</v>
      </c>
    </row>
    <row r="79" spans="2:228" x14ac:dyDescent="0.25">
      <c r="B79" t="s">
        <v>677</v>
      </c>
      <c r="C79" s="284">
        <f>_xlfn.T.TEST(AA2:AA25,D2:D25,2,3)</f>
        <v>0.35773058584095496</v>
      </c>
      <c r="F79" t="s">
        <v>677</v>
      </c>
      <c r="G79" s="284">
        <f>_xlfn.T.TEST(L2:L25,B2:B25,2,3)</f>
        <v>1.2899280656405905E-11</v>
      </c>
      <c r="HT79" s="137"/>
    </row>
    <row r="80" spans="2:228" x14ac:dyDescent="0.25">
      <c r="BB80" t="s">
        <v>680</v>
      </c>
      <c r="BC80" s="142">
        <f>PEARSON(E2:E25,L2:L25)</f>
        <v>0.58679654593862107</v>
      </c>
      <c r="BH80" s="142"/>
    </row>
    <row r="81" spans="10:228" x14ac:dyDescent="0.25">
      <c r="BB81" t="s">
        <v>672</v>
      </c>
      <c r="BC81" s="330">
        <f>_xlfn.T.TEST(E2:E25,L2:L25,2,3)</f>
        <v>6.9554780130971813E-6</v>
      </c>
      <c r="BH81" s="248"/>
    </row>
    <row r="83" spans="10:228" x14ac:dyDescent="0.25">
      <c r="N83" t="s">
        <v>722</v>
      </c>
      <c r="O83" s="142">
        <f>PEARSON(BB2:BB25,B2:B25)</f>
        <v>0.47776078090599328</v>
      </c>
    </row>
    <row r="84" spans="10:228" x14ac:dyDescent="0.25">
      <c r="N84" t="s">
        <v>672</v>
      </c>
      <c r="O84" s="284">
        <f>_xlfn.T.TEST(BB2:BB25,B2:B25,2,3)</f>
        <v>4.9365685006316119E-10</v>
      </c>
      <c r="U84" t="s">
        <v>722</v>
      </c>
      <c r="V84" s="142">
        <f>PEARSON(AX2:AX25,B2:B25)</f>
        <v>0.66833576416619411</v>
      </c>
      <c r="W84" s="142"/>
      <c r="X84" s="142"/>
      <c r="CT84" t="s">
        <v>695</v>
      </c>
      <c r="CU84" s="142">
        <f>PEARSON(CW2:CW25,CT2:CT25)</f>
        <v>-0.78546906847498832</v>
      </c>
    </row>
    <row r="85" spans="10:228" x14ac:dyDescent="0.25">
      <c r="U85" t="s">
        <v>672</v>
      </c>
      <c r="V85" s="284">
        <f>_xlfn.T.TEST(AX2:AX25,B2:B25,2,3)</f>
        <v>2.2944543917622157E-5</v>
      </c>
      <c r="W85" s="423"/>
      <c r="X85" s="423"/>
      <c r="AG85" t="s">
        <v>722</v>
      </c>
      <c r="AH85" s="142">
        <f>PEARSON(G2:G25,U2:U25)</f>
        <v>0.83736827952993031</v>
      </c>
      <c r="CT85" t="s">
        <v>672</v>
      </c>
      <c r="CU85" s="282">
        <f>_xlfn.T.TEST(CW2:CW25,CT2:CT25,2,3)</f>
        <v>2.5603481423916007E-5</v>
      </c>
    </row>
    <row r="86" spans="10:228" x14ac:dyDescent="0.25">
      <c r="AG86" t="s">
        <v>672</v>
      </c>
      <c r="AH86" s="281">
        <f>_xlfn.T.TEST(G2:G25,U2:U25,2,3)</f>
        <v>1.4599462403442552E-2</v>
      </c>
    </row>
    <row r="87" spans="10:228" x14ac:dyDescent="0.25">
      <c r="AB87" t="s">
        <v>722</v>
      </c>
      <c r="AC87" s="142">
        <f>PEARSON(L2:L25,D2:D25)</f>
        <v>0.81181948472129384</v>
      </c>
      <c r="HS87" s="98"/>
    </row>
    <row r="88" spans="10:228" x14ac:dyDescent="0.25">
      <c r="AB88" t="s">
        <v>672</v>
      </c>
      <c r="AC88" s="284">
        <f>_xlfn.T.TEST(L2:L25,D2:D25,2,3)</f>
        <v>2.9374016275497533E-8</v>
      </c>
      <c r="HT88" s="137"/>
    </row>
    <row r="89" spans="10:228" ht="15" customHeight="1" x14ac:dyDescent="0.25">
      <c r="HT89" s="137"/>
    </row>
    <row r="90" spans="10:228" x14ac:dyDescent="0.25">
      <c r="J90" t="s">
        <v>722</v>
      </c>
      <c r="K90" s="142">
        <f>PEARSON(P2:P25,G2:G25)</f>
        <v>-0.9192975316734161</v>
      </c>
      <c r="BK90" t="s">
        <v>694</v>
      </c>
      <c r="BL90">
        <f>PEARSON(D2:D25,B2:B25)</f>
        <v>-0.59623561887154242</v>
      </c>
      <c r="BO90" t="s">
        <v>695</v>
      </c>
      <c r="BP90">
        <f>PEARSON(F2:F25,D2:D25)</f>
        <v>-0.44779859144553674</v>
      </c>
    </row>
    <row r="91" spans="10:228" x14ac:dyDescent="0.25">
      <c r="J91" t="s">
        <v>672</v>
      </c>
      <c r="K91" s="285">
        <f>_xlfn.T.TEST(P2:P25,G2:G25,2,3)</f>
        <v>4.2059253697964046E-4</v>
      </c>
      <c r="BK91" t="s">
        <v>672</v>
      </c>
      <c r="BL91">
        <f>_xlfn.T.TEST(D2:D25,B2:B25,2,3)</f>
        <v>5.4650271182144883E-2</v>
      </c>
      <c r="BO91" t="s">
        <v>672</v>
      </c>
      <c r="BP91">
        <f>_xlfn.T.TEST(F2:F25,D2:D25,2,3)</f>
        <v>1.7230705930522217E-6</v>
      </c>
    </row>
    <row r="92" spans="10:228" x14ac:dyDescent="0.25">
      <c r="HQ92" s="98"/>
    </row>
    <row r="97" spans="2:228" x14ac:dyDescent="0.25">
      <c r="HT97" s="142"/>
    </row>
    <row r="98" spans="2:228" x14ac:dyDescent="0.25">
      <c r="B98" t="s">
        <v>722</v>
      </c>
      <c r="C98" s="142">
        <f>PEARSON(V2:V25,L2:L25)</f>
        <v>0.86998755093785862</v>
      </c>
    </row>
    <row r="99" spans="2:228" x14ac:dyDescent="0.25">
      <c r="B99" t="s">
        <v>672</v>
      </c>
      <c r="C99" s="284">
        <f>_xlfn.T.TEST(AG3:AG27,Y3:Y27,2,3)</f>
        <v>5.0107810939170988E-8</v>
      </c>
    </row>
    <row r="100" spans="2:228" x14ac:dyDescent="0.25">
      <c r="BG100" t="s">
        <v>695</v>
      </c>
      <c r="BH100">
        <f>PEARSON(O2:O25,B2:B25)</f>
        <v>-0.59623561887154242</v>
      </c>
    </row>
    <row r="101" spans="2:228" x14ac:dyDescent="0.25">
      <c r="BG101" t="s">
        <v>672</v>
      </c>
      <c r="BH101" s="220">
        <f>_xlfn.T.TEST(L2:L25,B2:B25,2,3)</f>
        <v>1.2899280656405905E-11</v>
      </c>
    </row>
    <row r="102" spans="2:228" x14ac:dyDescent="0.25">
      <c r="F102" t="s">
        <v>722</v>
      </c>
      <c r="G102" s="142">
        <f>PEARSON(P2:P25,L2:L25)</f>
        <v>-0.86674512060861153</v>
      </c>
    </row>
    <row r="103" spans="2:228" x14ac:dyDescent="0.25">
      <c r="F103" t="s">
        <v>672</v>
      </c>
      <c r="G103" s="285">
        <f>_xlfn.T.TEST(P2:P25,L2:L25,2,3)</f>
        <v>1.4642873687988089E-3</v>
      </c>
      <c r="N103" t="s">
        <v>722</v>
      </c>
      <c r="O103" s="142">
        <f>PEARSON(BA2:BA25,B2:B25)</f>
        <v>0.69991426884055385</v>
      </c>
    </row>
    <row r="104" spans="2:228" x14ac:dyDescent="0.25">
      <c r="N104" t="s">
        <v>672</v>
      </c>
      <c r="O104" s="284">
        <f>_xlfn.T.TEST(BA2:BA25,B2:B25,2,3)</f>
        <v>1.2779687308984648E-9</v>
      </c>
      <c r="U104" t="s">
        <v>722</v>
      </c>
      <c r="V104" s="142">
        <f>PEARSON(AY2:AY25,B2:B25)</f>
        <v>0.64101353388080007</v>
      </c>
      <c r="W104" s="142"/>
      <c r="X104" s="142"/>
    </row>
    <row r="105" spans="2:228" x14ac:dyDescent="0.25">
      <c r="U105" t="s">
        <v>672</v>
      </c>
      <c r="V105" s="284">
        <f>_xlfn.T.TEST(AY2:AY25,B2:B25,2,3)</f>
        <v>3.6621546326154506E-8</v>
      </c>
      <c r="W105" s="422"/>
      <c r="X105" s="422"/>
    </row>
    <row r="106" spans="2:228" x14ac:dyDescent="0.25">
      <c r="BB106" t="s">
        <v>681</v>
      </c>
      <c r="BC106" s="142">
        <f>PEARSON(F2:F25,B2:B25)</f>
        <v>-0.86126396210801681</v>
      </c>
    </row>
    <row r="107" spans="2:228" x14ac:dyDescent="0.25">
      <c r="BB107" t="s">
        <v>672</v>
      </c>
      <c r="BC107" s="280">
        <f>_xlfn.T.TEST(F2:F25,B2:B25,2,3)</f>
        <v>5.8504257886903978E-10</v>
      </c>
      <c r="HT107" s="142"/>
    </row>
    <row r="108" spans="2:228" x14ac:dyDescent="0.25">
      <c r="J108" t="s">
        <v>722</v>
      </c>
      <c r="K108" s="142">
        <f>PEARSON(P2:P25,AG2:AG25)</f>
        <v>-0.90609599343875002</v>
      </c>
    </row>
    <row r="109" spans="2:228" x14ac:dyDescent="0.25">
      <c r="J109" t="s">
        <v>677</v>
      </c>
      <c r="K109" s="285">
        <f>_xlfn.T.TEST(P2:P25,AE2:AE25,2,3)</f>
        <v>5.4607380777709337E-4</v>
      </c>
    </row>
    <row r="111" spans="2:228" x14ac:dyDescent="0.25">
      <c r="AC111" t="s">
        <v>722</v>
      </c>
      <c r="AD111" s="142">
        <f>PEARSON(G2:G25,D2:D25)</f>
        <v>0.7203368258580265</v>
      </c>
    </row>
    <row r="112" spans="2:228" x14ac:dyDescent="0.25">
      <c r="AC112" t="s">
        <v>672</v>
      </c>
      <c r="AD112" s="283">
        <f>_xlfn.T.TEST(G2:G25,D2:D25,2,3)</f>
        <v>0.12328246379433713</v>
      </c>
      <c r="HT112" s="142"/>
    </row>
    <row r="113" spans="2:68" x14ac:dyDescent="0.25">
      <c r="BK113" t="s">
        <v>695</v>
      </c>
      <c r="BL113">
        <f>PEARSON(G2:G25,B2:B25)</f>
        <v>-0.91646133397334661</v>
      </c>
      <c r="BO113" t="s">
        <v>695</v>
      </c>
      <c r="BP113">
        <f>PEARSON(G2:G25,F2:F25)</f>
        <v>0.79730120239194968</v>
      </c>
    </row>
    <row r="114" spans="2:68" x14ac:dyDescent="0.25">
      <c r="BK114" t="s">
        <v>672</v>
      </c>
      <c r="BL114">
        <f>_xlfn.T.TEST(G2:G25,B2:B25,2,3)</f>
        <v>4.2782470434455629E-3</v>
      </c>
      <c r="BO114" t="s">
        <v>672</v>
      </c>
      <c r="BP114">
        <f>_xlfn.T.TEST(G2:G25,F2:F25,2,3)</f>
        <v>2.457167236601129E-2</v>
      </c>
    </row>
    <row r="118" spans="2:68" x14ac:dyDescent="0.25">
      <c r="B118" t="s">
        <v>722</v>
      </c>
      <c r="C118" s="142">
        <f>PEARSON(Y2:Y25,V2:V25)</f>
        <v>0.43662992908218046</v>
      </c>
    </row>
    <row r="119" spans="2:68" x14ac:dyDescent="0.25">
      <c r="B119" t="s">
        <v>672</v>
      </c>
      <c r="C119" s="286">
        <f>_xlfn.T.TEST(Y2:Y25,V2:V25,2,3)</f>
        <v>1.6217600191118222E-4</v>
      </c>
    </row>
    <row r="123" spans="2:68" x14ac:dyDescent="0.25">
      <c r="F123" t="s">
        <v>722</v>
      </c>
      <c r="G123" s="142">
        <f>PEARSON(U2:U25,L2:L25)</f>
        <v>0.80407286018749147</v>
      </c>
    </row>
    <row r="124" spans="2:68" x14ac:dyDescent="0.25">
      <c r="F124" t="s">
        <v>672</v>
      </c>
      <c r="G124" s="286">
        <f>_xlfn.T.TEST(U2:U25,L2:L25,2,3)</f>
        <v>2.0131268586057237E-4</v>
      </c>
    </row>
    <row r="125" spans="2:68" x14ac:dyDescent="0.25">
      <c r="BG125" t="s">
        <v>695</v>
      </c>
      <c r="BH125" s="142">
        <f>PEARSON(L2:L25,F2:F25)</f>
        <v>0.64867482126710629</v>
      </c>
    </row>
    <row r="126" spans="2:68" x14ac:dyDescent="0.25">
      <c r="BG126" t="s">
        <v>672</v>
      </c>
      <c r="BH126" s="142">
        <f>_xlfn.T.TEST(L2:L25,F2:F25,2,3)</f>
        <v>1.2114497518000294E-4</v>
      </c>
    </row>
    <row r="128" spans="2:68" x14ac:dyDescent="0.25">
      <c r="J128" t="s">
        <v>722</v>
      </c>
      <c r="K128" s="142">
        <f>PEARSON(Q2:Q25,L2:L25)</f>
        <v>0.91006480451262461</v>
      </c>
      <c r="O128" t="s">
        <v>722</v>
      </c>
      <c r="P128" s="142">
        <f>PEARSON(L2:L25,D2:D25)</f>
        <v>0.81181948472129384</v>
      </c>
    </row>
    <row r="129" spans="2:68" x14ac:dyDescent="0.25">
      <c r="J129" t="s">
        <v>672</v>
      </c>
      <c r="K129" s="281">
        <f>_xlfn.T.TEST(Q2:Q25,L2:L25,2,3)</f>
        <v>4.2208105372369173E-2</v>
      </c>
      <c r="O129" t="s">
        <v>672</v>
      </c>
      <c r="P129" s="287">
        <f>_xlfn.T.TEST(L2:L25,D2:D25,2,3)</f>
        <v>2.9374016275497533E-8</v>
      </c>
    </row>
    <row r="130" spans="2:68" x14ac:dyDescent="0.25">
      <c r="V130" t="s">
        <v>722</v>
      </c>
      <c r="W130" s="142">
        <f>PEARSON(AE2:AE25,U2:U25)</f>
        <v>0.84534465724921248</v>
      </c>
    </row>
    <row r="131" spans="2:68" x14ac:dyDescent="0.25">
      <c r="V131" t="s">
        <v>672</v>
      </c>
      <c r="W131" s="281">
        <f>_xlfn.T.TEST(AE2:AE25,U2:U25,2,3)</f>
        <v>1.6554184025131095E-2</v>
      </c>
    </row>
    <row r="135" spans="2:68" x14ac:dyDescent="0.25">
      <c r="BK135" t="s">
        <v>695</v>
      </c>
      <c r="BL135">
        <f>PEARSON(N2:N25,B2:B25)</f>
        <v>-0.21795524394811885</v>
      </c>
      <c r="BO135" t="s">
        <v>695</v>
      </c>
      <c r="BP135">
        <f>PEARSON(N2:N25,F2:F25)</f>
        <v>-0.43670680506017429</v>
      </c>
    </row>
    <row r="136" spans="2:68" x14ac:dyDescent="0.25">
      <c r="BK136" t="s">
        <v>672</v>
      </c>
      <c r="BL136">
        <f>_xlfn.T.TEST(N2:N25,B2:B25,2,3)</f>
        <v>5.3893212829291322E-9</v>
      </c>
      <c r="BO136" t="s">
        <v>672</v>
      </c>
      <c r="BP136">
        <f>_xlfn.T.TEST(N2:N25,F2:F25,2,3)</f>
        <v>0.10304982127768927</v>
      </c>
    </row>
    <row r="139" spans="2:68" x14ac:dyDescent="0.25">
      <c r="B139" t="s">
        <v>722</v>
      </c>
      <c r="C139" s="142">
        <f>PEARSON(L2:L25,V2:V25)</f>
        <v>0.86998755093785862</v>
      </c>
    </row>
    <row r="140" spans="2:68" x14ac:dyDescent="0.25">
      <c r="B140" t="s">
        <v>672</v>
      </c>
      <c r="C140" s="284">
        <f>_xlfn.T.TEST(L2:L25,V2:V25,2,3)</f>
        <v>1.241086374156016E-10</v>
      </c>
    </row>
    <row r="143" spans="2:68" x14ac:dyDescent="0.25">
      <c r="F143" t="s">
        <v>722</v>
      </c>
      <c r="G143" s="142">
        <f>PEARSON(V2:V25,G2:G25)</f>
        <v>0.79786036676402583</v>
      </c>
    </row>
    <row r="144" spans="2:68" x14ac:dyDescent="0.25">
      <c r="F144" t="s">
        <v>672</v>
      </c>
      <c r="G144" s="285">
        <f>_xlfn.T.TEST(V2:V25,G2:G25,2,3)</f>
        <v>1.4721635251064263E-10</v>
      </c>
    </row>
    <row r="146" spans="14:68" x14ac:dyDescent="0.25">
      <c r="AZ146" t="s">
        <v>695</v>
      </c>
      <c r="BA146" s="142">
        <f>PEARSON(P2:P25,B2:B25)</f>
        <v>0.85934718878235739</v>
      </c>
    </row>
    <row r="147" spans="14:68" x14ac:dyDescent="0.25">
      <c r="AZ147" t="s">
        <v>672</v>
      </c>
      <c r="BA147" s="220">
        <f>_xlfn.T.TEST(P2:P25,B2:B25,2,3)</f>
        <v>9.1047586037877861E-12</v>
      </c>
    </row>
    <row r="148" spans="14:68" x14ac:dyDescent="0.25">
      <c r="BG148" t="s">
        <v>695</v>
      </c>
      <c r="BH148" s="142">
        <f>PEARSON(P2:P25,F2:F25)</f>
        <v>-0.79695384857835372</v>
      </c>
    </row>
    <row r="149" spans="14:68" x14ac:dyDescent="0.25">
      <c r="BG149" t="s">
        <v>672</v>
      </c>
      <c r="BH149" s="248">
        <f>_xlfn.T.TEST(P2:P25,F2:F25,2,3)</f>
        <v>5.5697218821612589E-5</v>
      </c>
    </row>
    <row r="155" spans="14:68" x14ac:dyDescent="0.25">
      <c r="N155" t="s">
        <v>722</v>
      </c>
      <c r="O155" s="142">
        <f>PEARSON(AP2:AP25,V2:V25)</f>
        <v>0.77322455004695967</v>
      </c>
      <c r="T155" t="s">
        <v>722</v>
      </c>
      <c r="U155" s="142">
        <f>PEARSON(AP2:AP25,Q2:Q25)</f>
        <v>0.66983261800003135</v>
      </c>
      <c r="AA155" t="s">
        <v>722</v>
      </c>
      <c r="AB155" s="142">
        <f>PEARSON(AP2:AP25,E2:E25)</f>
        <v>0.5842980946085401</v>
      </c>
    </row>
    <row r="156" spans="14:68" x14ac:dyDescent="0.25">
      <c r="N156" t="s">
        <v>672</v>
      </c>
      <c r="O156" s="284">
        <f>_xlfn.T.TEST(AP2:AP25,V2:V25,2,3)</f>
        <v>1.2208300371309978E-10</v>
      </c>
      <c r="T156" t="s">
        <v>672</v>
      </c>
      <c r="U156" s="281">
        <f>_xlfn.T.TEST(AP2:AP25,Q2:Q25,2,3)</f>
        <v>4.2117698972739009E-2</v>
      </c>
      <c r="AA156" t="s">
        <v>672</v>
      </c>
      <c r="AB156" s="284">
        <f>_xlfn.T.TEST(AP2:AP25,E2:E25,2,3)</f>
        <v>6.4961602632259335E-6</v>
      </c>
      <c r="BK156" t="s">
        <v>695</v>
      </c>
      <c r="BL156">
        <f>PEARSON(T2:T25,F2:F25)</f>
        <v>-3.1607315290069417E-2</v>
      </c>
      <c r="BO156" t="s">
        <v>695</v>
      </c>
      <c r="BP156">
        <f>PEARSON(T2:T25,B2:B25)</f>
        <v>-0.4919164918608282</v>
      </c>
    </row>
    <row r="157" spans="14:68" x14ac:dyDescent="0.25">
      <c r="BK157" t="s">
        <v>672</v>
      </c>
      <c r="BL157">
        <f>_xlfn.T.TEST(T2:T25,F2:F25,2,3)</f>
        <v>6.0086413397387801E-5</v>
      </c>
      <c r="BO157" t="s">
        <v>672</v>
      </c>
      <c r="BP157">
        <f>_xlfn.T.TEST(T2:T25,B2:B25,2,3)</f>
        <v>9.4624265775810698E-12</v>
      </c>
    </row>
    <row r="163" spans="2:59" x14ac:dyDescent="0.25">
      <c r="B163" t="s">
        <v>722</v>
      </c>
      <c r="C163" s="142">
        <f>PEARSON(AF2:AF25,V2:V25)</f>
        <v>0.80671569434272339</v>
      </c>
      <c r="F163" t="s">
        <v>722</v>
      </c>
      <c r="G163" s="142">
        <f>PEARSON(B2:B25,V2:V25)</f>
        <v>-0.77721229248239565</v>
      </c>
    </row>
    <row r="164" spans="2:59" x14ac:dyDescent="0.25">
      <c r="B164" t="s">
        <v>672</v>
      </c>
      <c r="C164" s="284">
        <f>_xlfn.T.TEST(AF2:AF25,V2:V25,2,3)</f>
        <v>1.4894516992082724E-10</v>
      </c>
      <c r="F164" t="s">
        <v>672</v>
      </c>
      <c r="G164" s="284">
        <f>_xlfn.T.TEST(B2:B25,V2:V25,2,3)</f>
        <v>2.3967207043508437E-10</v>
      </c>
      <c r="I164" t="s">
        <v>722</v>
      </c>
      <c r="J164" s="142">
        <f>PEARSON(AB2:AB25, B2:B25)</f>
        <v>-0.83129801078526677</v>
      </c>
    </row>
    <row r="165" spans="2:59" x14ac:dyDescent="0.25">
      <c r="I165" t="s">
        <v>672</v>
      </c>
      <c r="J165" s="283">
        <f>_xlfn.T.TEST(AB3:AB25, B3:B25,2,3)</f>
        <v>0.64598734024717941</v>
      </c>
    </row>
    <row r="168" spans="2:59" x14ac:dyDescent="0.25">
      <c r="AY168" t="s">
        <v>695</v>
      </c>
      <c r="AZ168" s="142">
        <f>PEARSON(F2:F25,Q2:Q25)</f>
        <v>0.80048585077880452</v>
      </c>
    </row>
    <row r="169" spans="2:59" x14ac:dyDescent="0.25">
      <c r="AY169" t="s">
        <v>672</v>
      </c>
      <c r="AZ169" s="142">
        <f>_xlfn.T.TEST(F2:F25,Q2:Q25,2,3)</f>
        <v>4.3033225255356362E-2</v>
      </c>
      <c r="BF169" t="s">
        <v>695</v>
      </c>
      <c r="BG169" s="142">
        <f>PEARSON(B2:B25,Q2:Q25)</f>
        <v>-0.86275616277123079</v>
      </c>
    </row>
    <row r="170" spans="2:59" x14ac:dyDescent="0.25">
      <c r="BF170" t="s">
        <v>672</v>
      </c>
      <c r="BG170" s="142">
        <f>_xlfn.T.TEST(B2:B25,Q2:Q25,2,3)</f>
        <v>4.6308532041724922E-2</v>
      </c>
    </row>
    <row r="178" spans="2:24" x14ac:dyDescent="0.25">
      <c r="N178" t="s">
        <v>722</v>
      </c>
      <c r="O178" s="142">
        <f>PEARSON(B2:B25,V2:V25)</f>
        <v>-0.77721229248239565</v>
      </c>
      <c r="U178" t="s">
        <v>722</v>
      </c>
      <c r="V178" s="142">
        <f>PEARSON(Z2:Z25,V2:V25)</f>
        <v>0.8049711311613863</v>
      </c>
      <c r="W178" s="422"/>
      <c r="X178" s="422"/>
    </row>
    <row r="179" spans="2:24" x14ac:dyDescent="0.25">
      <c r="N179" t="s">
        <v>672</v>
      </c>
      <c r="O179" s="284">
        <f>_xlfn.T.TEST(B2:B25,V2:V25,2,3)</f>
        <v>2.3967207043508437E-10</v>
      </c>
      <c r="U179" t="s">
        <v>672</v>
      </c>
      <c r="V179" s="283">
        <f>_xlfn.T.TEST(Z2:Z25,V2:V25,2,3)</f>
        <v>0.57948821028636988</v>
      </c>
      <c r="W179" s="422"/>
      <c r="X179" s="422"/>
    </row>
    <row r="183" spans="2:24" x14ac:dyDescent="0.25">
      <c r="B183" t="s">
        <v>722</v>
      </c>
      <c r="C183" s="142">
        <f>PEARSON(Statistics!$Q$2:$Q$25,Statistics!$AV$2:$AV$25)</f>
        <v>0.78409501845593244</v>
      </c>
      <c r="F183" t="s">
        <v>722</v>
      </c>
      <c r="G183" s="142">
        <f>PEARSON(Statistics!$L$2:$L$25,Statistics!$AW$2:$AW$25)</f>
        <v>0.83226298034895341</v>
      </c>
    </row>
    <row r="184" spans="2:24" x14ac:dyDescent="0.25">
      <c r="B184" t="s">
        <v>672</v>
      </c>
      <c r="C184" s="281">
        <f>_xlfn.T.TEST(Statistics!$Q$2:$Q$25,Statistics!$AV$2:$AV$25,2,3)</f>
        <v>4.2117699739820512E-2</v>
      </c>
      <c r="F184" t="s">
        <v>672</v>
      </c>
      <c r="G184" s="281">
        <f>_xlfn.T.TEST(Statistics!$L$2:$L$25,Statistics!$AW$2:$AW$25,2,3)</f>
        <v>6.9635766525280932E-3</v>
      </c>
      <c r="I184" t="s">
        <v>722</v>
      </c>
      <c r="J184" s="142">
        <f>PEARSON(Statistics!$Z$2:$Z$25,Statistics!$AW$2:$AW$25)</f>
        <v>0.82358281199814909</v>
      </c>
    </row>
    <row r="185" spans="2:24" x14ac:dyDescent="0.25">
      <c r="I185" t="s">
        <v>672</v>
      </c>
      <c r="J185" s="281">
        <f>_xlfn.T.TEST(Statistics!$Z$2:$Z$25,Statistics!$AW$2:$AW$25,2,3)</f>
        <v>7.2998689410123906E-3</v>
      </c>
    </row>
    <row r="199" spans="2:24" x14ac:dyDescent="0.25">
      <c r="U199" t="s">
        <v>722</v>
      </c>
      <c r="V199" s="142">
        <f>PEARSON(Statistics!$V$2:$V$25,Statistics!$BC$2:$BC$25)</f>
        <v>-0.84068302753964774</v>
      </c>
      <c r="W199" s="422"/>
      <c r="X199" s="422"/>
    </row>
    <row r="200" spans="2:24" x14ac:dyDescent="0.25">
      <c r="N200" t="s">
        <v>722</v>
      </c>
      <c r="O200" s="142">
        <f>PEARSON(AG2:AG25,V2:V25)</f>
        <v>0.8127246052419328</v>
      </c>
      <c r="U200" t="s">
        <v>672</v>
      </c>
      <c r="V200" s="284">
        <f>_xlfn.T.TEST(Statistics!$V$2:$V$25,Statistics!$BC$2:$BC$25,2,3)</f>
        <v>1.2604774510577076E-10</v>
      </c>
      <c r="W200" s="422"/>
      <c r="X200" s="422"/>
    </row>
    <row r="201" spans="2:24" x14ac:dyDescent="0.25">
      <c r="N201" t="s">
        <v>672</v>
      </c>
      <c r="O201" s="284">
        <f>_xlfn.T.TEST(AG2:AG25,V2:V25,2,3)</f>
        <v>8.7968087751262527E-11</v>
      </c>
    </row>
    <row r="202" spans="2:24" x14ac:dyDescent="0.25">
      <c r="B202" t="s">
        <v>722</v>
      </c>
      <c r="C202" s="142">
        <f>PEARSON(Statistics!$L$2:$L$25,Statistics!$BC$2:$BC$25)</f>
        <v>-0.81471941805954751</v>
      </c>
    </row>
    <row r="203" spans="2:24" x14ac:dyDescent="0.25">
      <c r="B203" t="s">
        <v>672</v>
      </c>
      <c r="C203" s="281">
        <f>_xlfn.T.TEST(Statistics!$L$2:$L$25,Statistics!$BC$2:$BC$25,2,3)</f>
        <v>4.0756992921513269E-3</v>
      </c>
      <c r="F203" t="s">
        <v>722</v>
      </c>
      <c r="G203" s="142">
        <f>PEARSON(Statistics!$P$2:$P$25,Statistics!$BD$2:$BD$25)</f>
        <v>0.78544703723009213</v>
      </c>
    </row>
    <row r="204" spans="2:24" x14ac:dyDescent="0.25">
      <c r="F204" t="s">
        <v>672</v>
      </c>
      <c r="G204" s="284">
        <f>_xlfn.T.TEST(Statistics!$P$2:$P$25,Statistics!$BD$2:$BD$25,2,3)</f>
        <v>2.5343164283685129E-12</v>
      </c>
      <c r="I204" t="s">
        <v>722</v>
      </c>
      <c r="J204" s="142">
        <f>PEARSON(Statistics!$L$2:$L$25,Statistics!$BP$2:$BP$25)</f>
        <v>-0.83171806561298156</v>
      </c>
    </row>
    <row r="205" spans="2:24" x14ac:dyDescent="0.25">
      <c r="I205" t="s">
        <v>672</v>
      </c>
      <c r="J205" s="283">
        <f>_xlfn.T.TEST(Statistics!$L$2:$L$25,Statistics!$BP$2:$BP$25,2,3)</f>
        <v>9.037423032722601E-2</v>
      </c>
    </row>
    <row r="220" spans="2:14" x14ac:dyDescent="0.25">
      <c r="M220" t="s">
        <v>722</v>
      </c>
      <c r="N220" s="142">
        <f>PEARSON(AV2:AV25,AB2:AB25)</f>
        <v>0.79000349399419745</v>
      </c>
    </row>
    <row r="221" spans="2:14" x14ac:dyDescent="0.25">
      <c r="M221" t="s">
        <v>672</v>
      </c>
      <c r="N221" s="283">
        <f>_xlfn.T.TEST(AV2:AV25,AB2:AB25,2,3)</f>
        <v>0.31408663203512088</v>
      </c>
    </row>
    <row r="224" spans="2:14" x14ac:dyDescent="0.25">
      <c r="B224" t="s">
        <v>722</v>
      </c>
      <c r="C224" s="142">
        <f>PEARSON(Statistics!$Z$2:$Z$25,Statistics!$BD$2:$BD$25)</f>
        <v>-0.81178061910049903</v>
      </c>
      <c r="F224" t="s">
        <v>722</v>
      </c>
      <c r="G224" s="142">
        <f>PEARSON(Statistics!$L$2:$L$25,Statistics!$BE$2:$BE$25)</f>
        <v>-0.82918985585502891</v>
      </c>
      <c r="I224" t="s">
        <v>722</v>
      </c>
      <c r="J224" s="142">
        <f>PEARSON(Statistics!$L$2:$L$25,Statistics!$BD$2:$BD$25)</f>
        <v>-0.8053734446946742</v>
      </c>
    </row>
    <row r="225" spans="2:10" x14ac:dyDescent="0.25">
      <c r="B225" t="s">
        <v>672</v>
      </c>
      <c r="C225" s="285">
        <f>_xlfn.T.TEST(Statistics!$Z$2:$Z$25,Statistics!$BD$2:$BD$25,2,3)</f>
        <v>7.3786231035261954E-3</v>
      </c>
      <c r="F225" t="s">
        <v>672</v>
      </c>
      <c r="G225" s="283">
        <f>_xlfn.T.TEST(Statistics!$L$2:$L$25,Statistics!$BE$2:$BE$25,2,3)</f>
        <v>4.7201881818509671E-2</v>
      </c>
      <c r="I225" t="s">
        <v>672</v>
      </c>
      <c r="J225" s="281">
        <f>_xlfn.T.TEST(Statistics!$L$2:$L$25,Statistics!$BD$2:$BD$25,2,3)</f>
        <v>6.3324063802354842E-3</v>
      </c>
    </row>
    <row r="244" spans="2:15" x14ac:dyDescent="0.25">
      <c r="B244" t="s">
        <v>722</v>
      </c>
      <c r="C244" s="142">
        <f>PEARSON(Statistics!$U$2:$U$25,Statistics!$BE$2:$BE$25)</f>
        <v>-0.89579794340487962</v>
      </c>
    </row>
    <row r="245" spans="2:15" x14ac:dyDescent="0.25">
      <c r="B245" t="s">
        <v>672</v>
      </c>
      <c r="C245" s="286">
        <f>_xlfn.T.TEST(Statistics!$U$2:$U$25,Statistics!$BE$2:$BE$25,2,3)</f>
        <v>2.2526098354316843E-4</v>
      </c>
      <c r="F245" t="s">
        <v>722</v>
      </c>
      <c r="G245" s="142">
        <f>PEARSON(Statistics!$U$2:$U$25,Statistics!$BK$2:$BK$25)</f>
        <v>-0.82494370846324572</v>
      </c>
    </row>
    <row r="246" spans="2:15" x14ac:dyDescent="0.25">
      <c r="F246" t="s">
        <v>672</v>
      </c>
      <c r="G246" s="285">
        <f>_xlfn.T.TEST(Statistics!$U$2:$U$25,Statistics!$BK$2:$BK$25,2,3)</f>
        <v>2.218933679502276E-4</v>
      </c>
      <c r="I246" t="s">
        <v>722</v>
      </c>
      <c r="J246" s="142">
        <f>PEARSON(Statistics!$Q$2:$Q$25,Statistics!$BM$2:$BM$25)</f>
        <v>-0.77229618609355588</v>
      </c>
    </row>
    <row r="247" spans="2:15" x14ac:dyDescent="0.25">
      <c r="I247" t="s">
        <v>672</v>
      </c>
      <c r="J247" s="281">
        <f>_xlfn.T.TEST(Statistics!$Q$2:$Q$25,Statistics!$BM$2:$BM$25,2,3)</f>
        <v>4.2241560914605243E-2</v>
      </c>
      <c r="N247" t="s">
        <v>722</v>
      </c>
      <c r="O247" s="142">
        <f>PEARSON(Statistics!$P$2:$P$25,Statistics!$BE$2:$BE$25)</f>
        <v>0.87002073016824344</v>
      </c>
    </row>
    <row r="248" spans="2:15" x14ac:dyDescent="0.25">
      <c r="N248" t="s">
        <v>672</v>
      </c>
      <c r="O248" s="284">
        <f>_xlfn.T.TEST(Statistics!$P$2:$P$25,Statistics!$BE$2:$BE$25,2,3)</f>
        <v>6.3788394154118004E-8</v>
      </c>
    </row>
    <row r="267" spans="2:10" x14ac:dyDescent="0.25">
      <c r="B267" t="s">
        <v>722</v>
      </c>
      <c r="C267" s="142">
        <f>PEARSON(Statistics!$G$2:$G$25,Statistics!$BL$2:$BL$25)</f>
        <v>-0.81608038030064201</v>
      </c>
      <c r="F267" t="s">
        <v>722</v>
      </c>
      <c r="G267" s="142">
        <f>PEARSON(Statistics!$U$2:$U$25,Statistics!$BM$2:$BM$25)</f>
        <v>-0.87669466262170248</v>
      </c>
      <c r="I267" t="s">
        <v>722</v>
      </c>
      <c r="J267" s="142">
        <f>PEARSON(Statistics!$L$2:$L$25,Statistics!$BK$2:$BK$25)</f>
        <v>-0.9124439987575117</v>
      </c>
    </row>
    <row r="268" spans="2:10" x14ac:dyDescent="0.25">
      <c r="B268" t="s">
        <v>672</v>
      </c>
      <c r="C268" s="285">
        <f>_xlfn.T.TEST(Statistics!$G$2:$G$25,Statistics!$BL$2:$BL$25,2,3)</f>
        <v>7.9133037324909366E-4</v>
      </c>
      <c r="F268" t="s">
        <v>672</v>
      </c>
      <c r="G268" s="284">
        <f>_xlfn.T.TEST(Statistics!$U$2:$U$25,Statistics!$BM$2:$BM$25,2,3)</f>
        <v>2.1423635933237527E-4</v>
      </c>
      <c r="I268" t="s">
        <v>672</v>
      </c>
      <c r="J268" s="283">
        <f>_xlfn.T.TEST(Statistics!$L$2:$L$25,Statistics!$BK$2:$BK$25,2,3)</f>
        <v>0.10804991301015003</v>
      </c>
    </row>
    <row r="288" spans="2:3" x14ac:dyDescent="0.25">
      <c r="B288" t="s">
        <v>722</v>
      </c>
      <c r="C288" s="142">
        <f>PEARSON(Statistics!$U$2:$U$25,Statistics!$BP$2:$BP$25)</f>
        <v>-0.8305695316523366</v>
      </c>
    </row>
    <row r="289" spans="2:14" x14ac:dyDescent="0.25">
      <c r="B289" t="s">
        <v>672</v>
      </c>
      <c r="C289" s="286">
        <f>_xlfn.T.TEST(Statistics!$U$2:$U$25,Statistics!$BP$2:$BP$25,2,3)</f>
        <v>2.2189419425725979E-4</v>
      </c>
      <c r="F289" t="s">
        <v>722</v>
      </c>
      <c r="G289" s="142">
        <f>PEARSON(Statistics!$U$2:$U$25,Statistics!$BD$2:$BD$25)</f>
        <v>-0.86510605165228782</v>
      </c>
    </row>
    <row r="290" spans="2:14" x14ac:dyDescent="0.25">
      <c r="F290" t="s">
        <v>672</v>
      </c>
      <c r="G290" s="286">
        <f>_xlfn.T.TEST(Statistics!$U$2:$U$25,Statistics!$BD$2:$BD$25,2,3)</f>
        <v>2.3215147614886352E-4</v>
      </c>
      <c r="I290" t="s">
        <v>722</v>
      </c>
      <c r="J290" s="142">
        <f>PEARSON(Statistics!$U$2:$U$25,Statistics!$BL$2:$BL$25)</f>
        <v>-0.81634180637724518</v>
      </c>
      <c r="M290" t="s">
        <v>722</v>
      </c>
      <c r="N290" s="142">
        <f>PEARSON(Statistics!$Q$2:$Q$25,Statistics!$BK$2:$BK$25)</f>
        <v>-0.96200926880801052</v>
      </c>
    </row>
    <row r="291" spans="2:14" x14ac:dyDescent="0.25">
      <c r="I291" t="s">
        <v>672</v>
      </c>
      <c r="J291" s="286">
        <f>_xlfn.T.TEST(Statistics!$U$2:$U$25,Statistics!$BL$2:$BL$25,2,3)</f>
        <v>2.2413281483469076E-4</v>
      </c>
      <c r="M291" t="s">
        <v>672</v>
      </c>
      <c r="N291" s="281">
        <f>_xlfn.T.TEST(Statistics!$Q$2:$Q$25,Statistics!$BK$2:$BK$25,2,3)</f>
        <v>4.2260439476535801E-2</v>
      </c>
    </row>
    <row r="19729" spans="370:392" x14ac:dyDescent="0.25">
      <c r="NF19729" s="60"/>
      <c r="NG19729" s="60"/>
      <c r="NH19729" s="60"/>
      <c r="NI19729" s="60"/>
      <c r="NJ19729" s="60"/>
      <c r="NK19729" s="60"/>
      <c r="NL19729" s="60"/>
      <c r="NM19729" s="60"/>
      <c r="NN19729" s="60"/>
      <c r="NO19729" s="60"/>
      <c r="NP19729" s="60"/>
      <c r="NQ19729" s="60"/>
      <c r="NR19729" s="60"/>
      <c r="NS19729" s="60"/>
      <c r="NT19729" s="60"/>
      <c r="NU19729" s="60"/>
      <c r="NV19729" s="60"/>
      <c r="NW19729" s="60"/>
      <c r="NX19729" s="60"/>
      <c r="NY19729" s="60"/>
      <c r="NZ19729" s="60"/>
      <c r="OA19729" s="60"/>
      <c r="OB19729" s="60"/>
    </row>
    <row r="19730" spans="370:392" x14ac:dyDescent="0.25">
      <c r="NF19730" s="60"/>
      <c r="NG19730" s="60"/>
      <c r="NH19730" s="60"/>
      <c r="NI19730" s="60"/>
      <c r="NJ19730" s="60"/>
      <c r="NK19730" s="60"/>
      <c r="NL19730" s="60"/>
      <c r="NM19730" s="60"/>
      <c r="NN19730" s="60"/>
      <c r="NO19730" s="60"/>
      <c r="NP19730" s="60"/>
      <c r="NQ19730" s="60"/>
      <c r="NR19730" s="60"/>
      <c r="NS19730" s="60"/>
      <c r="NT19730" s="60"/>
      <c r="NU19730" s="60"/>
      <c r="NV19730" s="60"/>
      <c r="NW19730" s="60"/>
      <c r="NX19730" s="60"/>
      <c r="NY19730" s="60"/>
      <c r="NZ19730" s="60"/>
      <c r="OA19730" s="60"/>
      <c r="OB19730" s="60"/>
    </row>
    <row r="19731" spans="370:392" x14ac:dyDescent="0.25">
      <c r="NF19731" s="60"/>
      <c r="NG19731" s="60"/>
      <c r="NH19731" s="60"/>
      <c r="NI19731" s="60"/>
      <c r="NJ19731" s="60"/>
      <c r="NK19731" s="60"/>
      <c r="NL19731" s="60"/>
      <c r="NM19731" s="60"/>
      <c r="NN19731" s="60"/>
      <c r="NO19731" s="60"/>
      <c r="NP19731" s="60"/>
      <c r="NQ19731" s="60"/>
      <c r="NR19731" s="60"/>
      <c r="NS19731" s="60"/>
      <c r="NT19731" s="60"/>
      <c r="NU19731" s="60"/>
      <c r="NV19731" s="60"/>
      <c r="NW19731" s="60"/>
      <c r="NX19731" s="60"/>
      <c r="NY19731" s="60"/>
      <c r="NZ19731" s="60"/>
      <c r="OA19731" s="60"/>
      <c r="OB19731" s="60"/>
    </row>
    <row r="19732" spans="370:392" x14ac:dyDescent="0.25">
      <c r="NF19732" s="60"/>
      <c r="NG19732" s="60"/>
      <c r="NH19732" s="60"/>
      <c r="NI19732" s="60"/>
      <c r="NJ19732" s="60"/>
      <c r="NK19732" s="60"/>
      <c r="NL19732" s="60"/>
      <c r="NM19732" s="60"/>
      <c r="NN19732" s="60"/>
      <c r="NO19732" s="60"/>
      <c r="NP19732" s="60"/>
      <c r="NQ19732" s="60"/>
      <c r="NR19732" s="60"/>
      <c r="NS19732" s="60"/>
      <c r="NT19732" s="60"/>
      <c r="NU19732" s="60"/>
      <c r="NV19732" s="60"/>
      <c r="NW19732" s="60"/>
      <c r="NX19732" s="60"/>
      <c r="NY19732" s="60"/>
      <c r="NZ19732" s="60"/>
      <c r="OA19732" s="60"/>
      <c r="OB19732" s="60"/>
    </row>
    <row r="19733" spans="370:392" x14ac:dyDescent="0.25">
      <c r="NF19733" s="60"/>
      <c r="NG19733" s="60"/>
      <c r="NH19733" s="60"/>
      <c r="NI19733" s="60"/>
      <c r="NJ19733" s="60"/>
      <c r="NK19733" s="60"/>
      <c r="NL19733" s="60"/>
      <c r="NM19733" s="60"/>
      <c r="NN19733" s="60"/>
      <c r="NO19733" s="60"/>
      <c r="NP19733" s="60"/>
      <c r="NQ19733" s="60"/>
      <c r="NR19733" s="60"/>
      <c r="NS19733" s="60"/>
      <c r="NT19733" s="60"/>
      <c r="NU19733" s="60"/>
      <c r="NV19733" s="60"/>
      <c r="NW19733" s="60"/>
      <c r="NX19733" s="60"/>
      <c r="NY19733" s="60"/>
      <c r="NZ19733" s="60"/>
      <c r="OA19733" s="60"/>
      <c r="OB19733" s="60"/>
    </row>
    <row r="19734" spans="370:392" x14ac:dyDescent="0.25">
      <c r="NF19734" s="60"/>
      <c r="NG19734" s="60"/>
      <c r="NH19734" s="60"/>
      <c r="NI19734" s="60"/>
      <c r="NJ19734" s="60"/>
      <c r="NK19734" s="60"/>
      <c r="NL19734" s="60"/>
      <c r="NM19734" s="60"/>
      <c r="NN19734" s="60"/>
      <c r="NO19734" s="60"/>
      <c r="NP19734" s="60"/>
      <c r="NQ19734" s="60"/>
      <c r="NR19734" s="60"/>
      <c r="NS19734" s="60"/>
      <c r="NT19734" s="60"/>
      <c r="NU19734" s="60"/>
      <c r="NV19734" s="60"/>
      <c r="NW19734" s="60"/>
      <c r="NX19734" s="60"/>
      <c r="NY19734" s="60"/>
      <c r="NZ19734" s="60"/>
      <c r="OA19734" s="60"/>
      <c r="OB19734" s="60"/>
    </row>
    <row r="19735" spans="370:392" x14ac:dyDescent="0.25">
      <c r="NF19735" s="60"/>
      <c r="NG19735" s="60"/>
      <c r="NH19735" s="60"/>
      <c r="NI19735" s="60"/>
      <c r="NJ19735" s="60"/>
      <c r="NK19735" s="60"/>
      <c r="NL19735" s="60"/>
      <c r="NM19735" s="60"/>
      <c r="NN19735" s="60"/>
      <c r="NO19735" s="60"/>
      <c r="NP19735" s="60"/>
      <c r="NQ19735" s="60"/>
      <c r="NR19735" s="60"/>
      <c r="NS19735" s="60"/>
      <c r="NT19735" s="60"/>
      <c r="NU19735" s="60"/>
      <c r="NV19735" s="60"/>
      <c r="NW19735" s="60"/>
      <c r="NX19735" s="60"/>
      <c r="NY19735" s="60"/>
      <c r="NZ19735" s="60"/>
      <c r="OA19735" s="60"/>
      <c r="OB19735" s="60"/>
    </row>
    <row r="19736" spans="370:392" x14ac:dyDescent="0.25">
      <c r="NF19736" s="60"/>
      <c r="NG19736" s="60"/>
      <c r="NH19736" s="60"/>
      <c r="NI19736" s="60"/>
      <c r="NJ19736" s="60"/>
      <c r="NK19736" s="60"/>
      <c r="NL19736" s="60"/>
      <c r="NM19736" s="60"/>
      <c r="NN19736" s="60"/>
      <c r="NO19736" s="60"/>
      <c r="NP19736" s="60"/>
      <c r="NQ19736" s="60"/>
      <c r="NR19736" s="60"/>
      <c r="NS19736" s="60"/>
      <c r="NT19736" s="60"/>
      <c r="NU19736" s="60"/>
      <c r="NV19736" s="60"/>
      <c r="NW19736" s="60"/>
      <c r="NX19736" s="60"/>
      <c r="NY19736" s="60"/>
      <c r="NZ19736" s="60"/>
      <c r="OA19736" s="60"/>
      <c r="OB19736" s="60"/>
    </row>
    <row r="19737" spans="370:392" x14ac:dyDescent="0.25">
      <c r="NF19737" s="60"/>
      <c r="NG19737" s="60"/>
      <c r="NH19737" s="60"/>
      <c r="NI19737" s="60"/>
      <c r="NJ19737" s="60"/>
      <c r="NK19737" s="60"/>
      <c r="NL19737" s="60"/>
      <c r="NM19737" s="60"/>
      <c r="NN19737" s="60"/>
      <c r="NO19737" s="60"/>
      <c r="NP19737" s="60"/>
      <c r="NQ19737" s="60"/>
      <c r="NR19737" s="60"/>
      <c r="NS19737" s="60"/>
      <c r="NT19737" s="60"/>
      <c r="NU19737" s="60"/>
      <c r="NV19737" s="60"/>
      <c r="NW19737" s="60"/>
      <c r="NX19737" s="60"/>
      <c r="NY19737" s="60"/>
      <c r="NZ19737" s="60"/>
      <c r="OA19737" s="60"/>
      <c r="OB19737" s="60"/>
    </row>
    <row r="19738" spans="370:392" x14ac:dyDescent="0.25">
      <c r="NF19738" s="60"/>
      <c r="NG19738" s="60"/>
      <c r="NH19738" s="60"/>
      <c r="NI19738" s="60"/>
      <c r="NJ19738" s="60"/>
      <c r="NK19738" s="60"/>
      <c r="NL19738" s="60"/>
      <c r="NM19738" s="60"/>
      <c r="NN19738" s="60"/>
      <c r="NO19738" s="60"/>
      <c r="NP19738" s="60"/>
      <c r="NQ19738" s="60"/>
      <c r="NR19738" s="60"/>
      <c r="NS19738" s="60"/>
      <c r="NT19738" s="60"/>
      <c r="NU19738" s="60"/>
      <c r="NV19738" s="60"/>
      <c r="NW19738" s="60"/>
      <c r="NX19738" s="60"/>
      <c r="NY19738" s="60"/>
      <c r="NZ19738" s="60"/>
      <c r="OA19738" s="60"/>
      <c r="OB19738" s="60"/>
    </row>
    <row r="19739" spans="370:392" x14ac:dyDescent="0.25">
      <c r="NF19739" s="60"/>
      <c r="NG19739" s="60"/>
      <c r="NH19739" s="60"/>
      <c r="NI19739" s="60"/>
      <c r="NJ19739" s="60"/>
      <c r="NK19739" s="60"/>
      <c r="NL19739" s="60"/>
      <c r="NM19739" s="60"/>
      <c r="NN19739" s="60"/>
      <c r="NO19739" s="60"/>
      <c r="NP19739" s="60"/>
      <c r="NQ19739" s="60"/>
      <c r="NR19739" s="60"/>
      <c r="NS19739" s="60"/>
      <c r="NT19739" s="60"/>
      <c r="NU19739" s="60"/>
      <c r="NV19739" s="60"/>
      <c r="NW19739" s="60"/>
      <c r="NX19739" s="60"/>
      <c r="NY19739" s="60"/>
      <c r="NZ19739" s="60"/>
      <c r="OA19739" s="60"/>
      <c r="OB19739" s="60"/>
    </row>
    <row r="19740" spans="370:392" x14ac:dyDescent="0.25">
      <c r="NF19740" s="60"/>
      <c r="NG19740" s="60"/>
      <c r="NH19740" s="60"/>
      <c r="NI19740" s="60"/>
      <c r="NJ19740" s="60"/>
      <c r="NK19740" s="60"/>
      <c r="NL19740" s="60"/>
      <c r="NM19740" s="60"/>
      <c r="NN19740" s="60"/>
      <c r="NO19740" s="60"/>
      <c r="NP19740" s="60"/>
      <c r="NQ19740" s="60"/>
      <c r="NR19740" s="60"/>
      <c r="NS19740" s="60"/>
      <c r="NT19740" s="60"/>
      <c r="NU19740" s="60"/>
      <c r="NV19740" s="60"/>
      <c r="NW19740" s="60"/>
      <c r="NX19740" s="60"/>
      <c r="NY19740" s="60"/>
      <c r="NZ19740" s="60"/>
      <c r="OA19740" s="60"/>
      <c r="OB19740" s="60"/>
    </row>
    <row r="19741" spans="370:392" x14ac:dyDescent="0.25">
      <c r="NF19741" s="60"/>
      <c r="NG19741" s="60"/>
      <c r="NH19741" s="60"/>
      <c r="NI19741" s="60"/>
      <c r="NJ19741" s="60"/>
      <c r="NK19741" s="60"/>
      <c r="NL19741" s="60"/>
      <c r="NM19741" s="60"/>
      <c r="NN19741" s="60"/>
      <c r="NO19741" s="60"/>
      <c r="NP19741" s="60"/>
      <c r="NQ19741" s="60"/>
      <c r="NR19741" s="60"/>
      <c r="NS19741" s="60"/>
      <c r="NT19741" s="60"/>
      <c r="NU19741" s="60"/>
      <c r="NV19741" s="60"/>
      <c r="NW19741" s="60"/>
      <c r="NX19741" s="60"/>
      <c r="NY19741" s="60"/>
      <c r="NZ19741" s="60"/>
      <c r="OA19741" s="60"/>
      <c r="OB19741" s="60"/>
    </row>
    <row r="19742" spans="370:392" x14ac:dyDescent="0.25">
      <c r="NF19742" s="60"/>
      <c r="NG19742" s="60"/>
      <c r="NH19742" s="60"/>
      <c r="NI19742" s="60"/>
      <c r="NJ19742" s="60"/>
      <c r="NK19742" s="60"/>
      <c r="NL19742" s="60"/>
      <c r="NM19742" s="60"/>
      <c r="NN19742" s="60"/>
      <c r="NO19742" s="60"/>
      <c r="NP19742" s="60"/>
      <c r="NQ19742" s="60"/>
      <c r="NR19742" s="60"/>
      <c r="NS19742" s="60"/>
      <c r="NT19742" s="60"/>
      <c r="NU19742" s="60"/>
      <c r="NV19742" s="60"/>
      <c r="NW19742" s="60"/>
      <c r="NX19742" s="60"/>
      <c r="NY19742" s="60"/>
      <c r="NZ19742" s="60"/>
      <c r="OA19742" s="60"/>
      <c r="OB19742" s="60"/>
    </row>
    <row r="19743" spans="370:392" x14ac:dyDescent="0.25">
      <c r="NF19743" s="60"/>
      <c r="NG19743" s="60"/>
      <c r="NH19743" s="60"/>
      <c r="NI19743" s="60"/>
      <c r="NJ19743" s="60"/>
      <c r="NK19743" s="60"/>
      <c r="NL19743" s="60"/>
      <c r="NM19743" s="60"/>
      <c r="NN19743" s="60"/>
      <c r="NO19743" s="60"/>
      <c r="NP19743" s="60"/>
      <c r="NQ19743" s="60"/>
      <c r="NR19743" s="60"/>
      <c r="NS19743" s="60"/>
      <c r="NT19743" s="60"/>
      <c r="NU19743" s="60"/>
      <c r="NV19743" s="60"/>
      <c r="NW19743" s="60"/>
      <c r="NX19743" s="60"/>
      <c r="NY19743" s="60"/>
      <c r="NZ19743" s="60"/>
      <c r="OA19743" s="60"/>
      <c r="OB19743" s="60"/>
    </row>
    <row r="19744" spans="370:392" x14ac:dyDescent="0.25">
      <c r="NF19744" s="60"/>
      <c r="NG19744" s="60"/>
      <c r="NH19744" s="60"/>
      <c r="NI19744" s="60"/>
      <c r="NJ19744" s="60"/>
      <c r="NK19744" s="60"/>
      <c r="NL19744" s="60"/>
      <c r="NM19744" s="60"/>
      <c r="NN19744" s="60"/>
      <c r="NO19744" s="60"/>
      <c r="NP19744" s="60"/>
      <c r="NQ19744" s="60"/>
      <c r="NR19744" s="60"/>
      <c r="NS19744" s="60"/>
      <c r="NT19744" s="60"/>
      <c r="NU19744" s="60"/>
      <c r="NV19744" s="60"/>
      <c r="NW19744" s="60"/>
      <c r="NX19744" s="60"/>
      <c r="NY19744" s="60"/>
      <c r="NZ19744" s="60"/>
      <c r="OA19744" s="60"/>
      <c r="OB19744" s="60"/>
    </row>
    <row r="19745" spans="370:392" x14ac:dyDescent="0.25">
      <c r="NF19745" s="60"/>
      <c r="NG19745" s="60"/>
      <c r="NH19745" s="60"/>
      <c r="NI19745" s="60"/>
      <c r="NJ19745" s="60"/>
      <c r="NK19745" s="60"/>
      <c r="NL19745" s="60"/>
      <c r="NM19745" s="60"/>
      <c r="NN19745" s="60"/>
      <c r="NO19745" s="60"/>
      <c r="NP19745" s="60"/>
      <c r="NQ19745" s="60"/>
      <c r="NR19745" s="60"/>
      <c r="NS19745" s="60"/>
      <c r="NT19745" s="60"/>
      <c r="NU19745" s="60"/>
      <c r="NV19745" s="60"/>
      <c r="NW19745" s="60"/>
      <c r="NX19745" s="60"/>
      <c r="NY19745" s="60"/>
      <c r="NZ19745" s="60"/>
      <c r="OA19745" s="60"/>
      <c r="OB19745" s="60"/>
    </row>
    <row r="19746" spans="370:392" x14ac:dyDescent="0.25">
      <c r="NF19746" s="60"/>
      <c r="NG19746" s="60"/>
      <c r="NH19746" s="60"/>
      <c r="NI19746" s="60"/>
      <c r="NJ19746" s="60"/>
      <c r="NK19746" s="60"/>
      <c r="NL19746" s="60"/>
      <c r="NM19746" s="60"/>
      <c r="NN19746" s="60"/>
      <c r="NO19746" s="60"/>
      <c r="NP19746" s="60"/>
      <c r="NQ19746" s="60"/>
      <c r="NR19746" s="60"/>
      <c r="NS19746" s="60"/>
      <c r="NT19746" s="60"/>
      <c r="NU19746" s="60"/>
      <c r="NV19746" s="60"/>
      <c r="NW19746" s="60"/>
      <c r="NX19746" s="60"/>
      <c r="NY19746" s="60"/>
      <c r="NZ19746" s="60"/>
      <c r="OA19746" s="60"/>
      <c r="OB19746" s="60"/>
    </row>
    <row r="19747" spans="370:392" x14ac:dyDescent="0.25">
      <c r="NF19747" s="60"/>
      <c r="NG19747" s="60"/>
      <c r="NH19747" s="60"/>
      <c r="NI19747" s="60"/>
      <c r="NJ19747" s="60"/>
      <c r="NK19747" s="60"/>
      <c r="NL19747" s="60"/>
      <c r="NM19747" s="60"/>
      <c r="NN19747" s="60"/>
      <c r="NO19747" s="60"/>
      <c r="NP19747" s="60"/>
      <c r="NQ19747" s="60"/>
      <c r="NR19747" s="60"/>
      <c r="NS19747" s="60"/>
      <c r="NT19747" s="60"/>
      <c r="NU19747" s="60"/>
      <c r="NV19747" s="60"/>
      <c r="NW19747" s="60"/>
      <c r="NX19747" s="60"/>
      <c r="NY19747" s="60"/>
      <c r="NZ19747" s="60"/>
      <c r="OA19747" s="60"/>
      <c r="OB19747" s="60"/>
    </row>
    <row r="19748" spans="370:392" x14ac:dyDescent="0.25">
      <c r="NF19748" s="60"/>
      <c r="NG19748" s="60"/>
      <c r="NH19748" s="60"/>
      <c r="NI19748" s="60"/>
      <c r="NJ19748" s="60"/>
      <c r="NK19748" s="60"/>
      <c r="NL19748" s="60"/>
      <c r="NM19748" s="60"/>
      <c r="NN19748" s="60"/>
      <c r="NO19748" s="60"/>
      <c r="NP19748" s="60"/>
      <c r="NQ19748" s="60"/>
      <c r="NR19748" s="60"/>
      <c r="NS19748" s="60"/>
      <c r="NT19748" s="60"/>
      <c r="NU19748" s="60"/>
      <c r="NV19748" s="60"/>
      <c r="NW19748" s="60"/>
      <c r="NX19748" s="60"/>
      <c r="NY19748" s="60"/>
      <c r="NZ19748" s="60"/>
      <c r="OA19748" s="60"/>
      <c r="OB19748" s="60"/>
    </row>
    <row r="19749" spans="370:392" x14ac:dyDescent="0.25">
      <c r="NF19749" s="60"/>
      <c r="NG19749" s="60"/>
      <c r="NH19749" s="60"/>
      <c r="NI19749" s="60"/>
      <c r="NJ19749" s="60"/>
      <c r="NK19749" s="60"/>
      <c r="NL19749" s="60"/>
      <c r="NM19749" s="60"/>
      <c r="NN19749" s="60"/>
      <c r="NO19749" s="60"/>
      <c r="NP19749" s="60"/>
      <c r="NQ19749" s="60"/>
      <c r="NR19749" s="60"/>
      <c r="NS19749" s="60"/>
      <c r="NT19749" s="60"/>
      <c r="NU19749" s="60"/>
      <c r="NV19749" s="60"/>
      <c r="NW19749" s="60"/>
      <c r="NX19749" s="60"/>
      <c r="NY19749" s="60"/>
      <c r="NZ19749" s="60"/>
      <c r="OA19749" s="60"/>
      <c r="OB19749" s="60"/>
    </row>
    <row r="19750" spans="370:392" x14ac:dyDescent="0.25">
      <c r="NF19750" s="60"/>
      <c r="NG19750" s="60"/>
      <c r="NH19750" s="60"/>
      <c r="NI19750" s="60"/>
      <c r="NJ19750" s="60"/>
      <c r="NK19750" s="60"/>
      <c r="NL19750" s="60"/>
      <c r="NM19750" s="60"/>
      <c r="NN19750" s="60"/>
      <c r="NO19750" s="60"/>
      <c r="NP19750" s="60"/>
      <c r="NQ19750" s="60"/>
      <c r="NR19750" s="60"/>
      <c r="NS19750" s="60"/>
      <c r="NT19750" s="60"/>
      <c r="NU19750" s="60"/>
      <c r="NV19750" s="60"/>
      <c r="NW19750" s="60"/>
      <c r="NX19750" s="60"/>
      <c r="NY19750" s="60"/>
      <c r="NZ19750" s="60"/>
      <c r="OA19750" s="60"/>
      <c r="OB19750" s="60"/>
    </row>
    <row r="19751" spans="370:392" x14ac:dyDescent="0.25">
      <c r="NF19751" s="60"/>
      <c r="NG19751" s="60"/>
      <c r="NH19751" s="60"/>
      <c r="NI19751" s="60"/>
      <c r="NJ19751" s="60"/>
      <c r="NK19751" s="60"/>
      <c r="NL19751" s="60"/>
      <c r="NM19751" s="60"/>
      <c r="NN19751" s="60"/>
      <c r="NO19751" s="60"/>
      <c r="NP19751" s="60"/>
      <c r="NQ19751" s="60"/>
      <c r="NR19751" s="60"/>
      <c r="NS19751" s="60"/>
      <c r="NT19751" s="60"/>
      <c r="NU19751" s="60"/>
      <c r="NV19751" s="60"/>
      <c r="NW19751" s="60"/>
      <c r="NX19751" s="60"/>
      <c r="NY19751" s="60"/>
      <c r="NZ19751" s="60"/>
      <c r="OA19751" s="60"/>
      <c r="OB19751" s="60"/>
    </row>
    <row r="19752" spans="370:392" x14ac:dyDescent="0.25">
      <c r="NF19752" s="60"/>
      <c r="NG19752" s="60"/>
      <c r="NH19752" s="60"/>
      <c r="NI19752" s="60"/>
      <c r="NJ19752" s="60"/>
      <c r="NK19752" s="60"/>
      <c r="NL19752" s="60"/>
      <c r="NM19752" s="60"/>
      <c r="NN19752" s="60"/>
      <c r="NO19752" s="60"/>
      <c r="NP19752" s="60"/>
      <c r="NQ19752" s="60"/>
      <c r="NR19752" s="60"/>
      <c r="NS19752" s="60"/>
      <c r="NT19752" s="60"/>
      <c r="NU19752" s="60"/>
      <c r="NV19752" s="60"/>
      <c r="NW19752" s="60"/>
      <c r="NX19752" s="60"/>
      <c r="NY19752" s="60"/>
      <c r="NZ19752" s="60"/>
      <c r="OA19752" s="60"/>
      <c r="OB19752" s="60"/>
    </row>
    <row r="19753" spans="370:392" x14ac:dyDescent="0.25">
      <c r="NF19753" s="60"/>
      <c r="NG19753" s="60"/>
      <c r="NH19753" s="60"/>
      <c r="NI19753" s="60"/>
      <c r="NJ19753" s="60"/>
      <c r="NK19753" s="60"/>
      <c r="NL19753" s="60"/>
      <c r="NM19753" s="60"/>
      <c r="NN19753" s="60"/>
      <c r="NO19753" s="60"/>
      <c r="NP19753" s="60"/>
      <c r="NQ19753" s="60"/>
      <c r="NR19753" s="60"/>
      <c r="NS19753" s="60"/>
      <c r="NT19753" s="60"/>
      <c r="NU19753" s="60"/>
      <c r="NV19753" s="60"/>
      <c r="NW19753" s="60"/>
      <c r="NX19753" s="60"/>
      <c r="NY19753" s="60"/>
      <c r="NZ19753" s="60"/>
      <c r="OA19753" s="60"/>
      <c r="OB19753" s="60"/>
    </row>
    <row r="19754" spans="370:392" x14ac:dyDescent="0.25">
      <c r="NF19754" s="60"/>
      <c r="NG19754" s="60"/>
      <c r="NH19754" s="60"/>
      <c r="NI19754" s="60"/>
      <c r="NJ19754" s="60"/>
      <c r="NK19754" s="60"/>
      <c r="NL19754" s="60"/>
      <c r="NM19754" s="60"/>
      <c r="NN19754" s="60"/>
      <c r="NO19754" s="60"/>
      <c r="NP19754" s="60"/>
      <c r="NQ19754" s="60"/>
      <c r="NR19754" s="60"/>
      <c r="NS19754" s="60"/>
      <c r="NT19754" s="60"/>
      <c r="NU19754" s="60"/>
      <c r="NV19754" s="60"/>
      <c r="NW19754" s="60"/>
      <c r="NX19754" s="60"/>
      <c r="NY19754" s="60"/>
      <c r="NZ19754" s="60"/>
      <c r="OA19754" s="60"/>
      <c r="OB19754" s="60"/>
    </row>
    <row r="19755" spans="370:392" x14ac:dyDescent="0.25">
      <c r="NF19755" s="60"/>
      <c r="NG19755" s="60"/>
      <c r="NH19755" s="60"/>
      <c r="NI19755" s="60"/>
      <c r="NJ19755" s="60"/>
      <c r="NK19755" s="60"/>
      <c r="NL19755" s="60"/>
      <c r="NM19755" s="60"/>
      <c r="NN19755" s="60"/>
      <c r="NO19755" s="60"/>
      <c r="NP19755" s="60"/>
      <c r="NQ19755" s="60"/>
      <c r="NR19755" s="60"/>
      <c r="NS19755" s="60"/>
      <c r="NT19755" s="60"/>
      <c r="NU19755" s="60"/>
      <c r="NV19755" s="60"/>
      <c r="NW19755" s="60"/>
      <c r="NX19755" s="60"/>
      <c r="NY19755" s="60"/>
      <c r="NZ19755" s="60"/>
      <c r="OA19755" s="60"/>
      <c r="OB19755" s="60"/>
    </row>
    <row r="19756" spans="370:392" x14ac:dyDescent="0.25">
      <c r="NF19756" s="60"/>
      <c r="NG19756" s="60"/>
      <c r="NH19756" s="60"/>
      <c r="NI19756" s="60"/>
      <c r="NJ19756" s="60"/>
      <c r="NK19756" s="60"/>
      <c r="NL19756" s="60"/>
      <c r="NM19756" s="60"/>
      <c r="NN19756" s="60"/>
      <c r="NO19756" s="60"/>
      <c r="NP19756" s="60"/>
      <c r="NQ19756" s="60"/>
      <c r="NR19756" s="60"/>
      <c r="NS19756" s="60"/>
      <c r="NT19756" s="60"/>
      <c r="NU19756" s="60"/>
      <c r="NV19756" s="60"/>
      <c r="NW19756" s="60"/>
      <c r="NX19756" s="60"/>
      <c r="NY19756" s="60"/>
      <c r="NZ19756" s="60"/>
      <c r="OA19756" s="60"/>
      <c r="OB19756" s="60"/>
    </row>
    <row r="19757" spans="370:392" x14ac:dyDescent="0.25">
      <c r="NF19757" s="60"/>
      <c r="NG19757" s="60"/>
      <c r="NH19757" s="60"/>
      <c r="NI19757" s="60"/>
      <c r="NJ19757" s="60"/>
      <c r="NK19757" s="60"/>
      <c r="NL19757" s="60"/>
      <c r="NM19757" s="60"/>
      <c r="NN19757" s="60"/>
      <c r="NO19757" s="60"/>
      <c r="NP19757" s="60"/>
      <c r="NQ19757" s="60"/>
      <c r="NR19757" s="60"/>
      <c r="NS19757" s="60"/>
      <c r="NT19757" s="60"/>
      <c r="NU19757" s="60"/>
      <c r="NV19757" s="60"/>
      <c r="NW19757" s="60"/>
      <c r="NX19757" s="60"/>
      <c r="NY19757" s="60"/>
      <c r="NZ19757" s="60"/>
      <c r="OA19757" s="60"/>
      <c r="OB19757" s="60"/>
    </row>
    <row r="19758" spans="370:392" x14ac:dyDescent="0.25">
      <c r="NF19758" s="60"/>
      <c r="NG19758" s="60"/>
      <c r="NH19758" s="60"/>
      <c r="NI19758" s="60"/>
      <c r="NJ19758" s="60"/>
      <c r="NK19758" s="60"/>
      <c r="NL19758" s="60"/>
      <c r="NM19758" s="60"/>
      <c r="NN19758" s="60"/>
      <c r="NO19758" s="60"/>
      <c r="NP19758" s="60"/>
      <c r="NQ19758" s="60"/>
      <c r="NR19758" s="60"/>
      <c r="NS19758" s="60"/>
      <c r="NT19758" s="60"/>
      <c r="NU19758" s="60"/>
      <c r="NV19758" s="60"/>
      <c r="NW19758" s="60"/>
      <c r="NX19758" s="60"/>
      <c r="NY19758" s="60"/>
      <c r="NZ19758" s="60"/>
      <c r="OA19758" s="60"/>
      <c r="OB19758" s="60"/>
    </row>
    <row r="19759" spans="370:392" x14ac:dyDescent="0.25">
      <c r="NF19759" s="60"/>
      <c r="NG19759" s="60"/>
      <c r="NH19759" s="60"/>
      <c r="NI19759" s="60"/>
      <c r="NJ19759" s="60"/>
      <c r="NK19759" s="60"/>
      <c r="NL19759" s="60"/>
      <c r="NM19759" s="60"/>
      <c r="NN19759" s="60"/>
      <c r="NO19759" s="60"/>
      <c r="NP19759" s="60"/>
      <c r="NQ19759" s="60"/>
      <c r="NR19759" s="60"/>
      <c r="NS19759" s="60"/>
      <c r="NT19759" s="60"/>
      <c r="NU19759" s="60"/>
      <c r="NV19759" s="60"/>
      <c r="NW19759" s="60"/>
      <c r="NX19759" s="60"/>
      <c r="NY19759" s="60"/>
      <c r="NZ19759" s="60"/>
      <c r="OA19759" s="60"/>
      <c r="OB19759" s="60"/>
    </row>
    <row r="19760" spans="370:392" x14ac:dyDescent="0.25">
      <c r="NF19760" s="60"/>
      <c r="NG19760" s="60"/>
      <c r="NH19760" s="60"/>
      <c r="NI19760" s="60"/>
      <c r="NJ19760" s="60"/>
      <c r="NK19760" s="60"/>
      <c r="NL19760" s="60"/>
      <c r="NM19760" s="60"/>
      <c r="NN19760" s="60"/>
      <c r="NO19760" s="60"/>
      <c r="NP19760" s="60"/>
      <c r="NQ19760" s="60"/>
      <c r="NR19760" s="60"/>
      <c r="NS19760" s="60"/>
      <c r="NT19760" s="60"/>
      <c r="NU19760" s="60"/>
      <c r="NV19760" s="60"/>
      <c r="NW19760" s="60"/>
      <c r="NX19760" s="60"/>
      <c r="NY19760" s="60"/>
      <c r="NZ19760" s="60"/>
      <c r="OA19760" s="60"/>
      <c r="OB19760" s="60"/>
    </row>
    <row r="19761" spans="370:392" x14ac:dyDescent="0.25">
      <c r="NF19761" s="60"/>
      <c r="NG19761" s="60"/>
      <c r="NH19761" s="60"/>
      <c r="NI19761" s="60"/>
      <c r="NJ19761" s="60"/>
      <c r="NK19761" s="60"/>
      <c r="NL19761" s="60"/>
      <c r="NM19761" s="60"/>
      <c r="NN19761" s="60"/>
      <c r="NO19761" s="60"/>
      <c r="NP19761" s="60"/>
      <c r="NQ19761" s="60"/>
      <c r="NR19761" s="60"/>
      <c r="NS19761" s="60"/>
      <c r="NT19761" s="60"/>
      <c r="NU19761" s="60"/>
      <c r="NV19761" s="60"/>
      <c r="NW19761" s="60"/>
      <c r="NX19761" s="60"/>
      <c r="NY19761" s="60"/>
      <c r="NZ19761" s="60"/>
      <c r="OA19761" s="60"/>
      <c r="OB19761" s="60"/>
    </row>
    <row r="19762" spans="370:392" x14ac:dyDescent="0.25">
      <c r="NF19762" s="60"/>
      <c r="NG19762" s="60"/>
      <c r="NH19762" s="60"/>
      <c r="NI19762" s="60"/>
      <c r="NJ19762" s="60"/>
      <c r="NK19762" s="60"/>
      <c r="NL19762" s="60"/>
      <c r="NM19762" s="60"/>
      <c r="NN19762" s="60"/>
      <c r="NO19762" s="60"/>
      <c r="NP19762" s="60"/>
      <c r="NQ19762" s="60"/>
      <c r="NR19762" s="60"/>
      <c r="NS19762" s="60"/>
      <c r="NT19762" s="60"/>
      <c r="NU19762" s="60"/>
      <c r="NV19762" s="60"/>
      <c r="NW19762" s="60"/>
      <c r="NX19762" s="60"/>
      <c r="NY19762" s="60"/>
      <c r="NZ19762" s="60"/>
      <c r="OA19762" s="60"/>
      <c r="OB19762" s="60"/>
    </row>
    <row r="19763" spans="370:392" x14ac:dyDescent="0.25">
      <c r="NF19763" s="60"/>
      <c r="NG19763" s="60"/>
      <c r="NH19763" s="60"/>
      <c r="NI19763" s="60"/>
      <c r="NJ19763" s="60"/>
      <c r="NK19763" s="60"/>
      <c r="NL19763" s="60"/>
      <c r="NM19763" s="60"/>
      <c r="NN19763" s="60"/>
      <c r="NO19763" s="60"/>
      <c r="NP19763" s="60"/>
      <c r="NQ19763" s="60"/>
      <c r="NR19763" s="60"/>
      <c r="NS19763" s="60"/>
      <c r="NT19763" s="60"/>
      <c r="NU19763" s="60"/>
      <c r="NV19763" s="60"/>
      <c r="NW19763" s="60"/>
      <c r="NX19763" s="60"/>
      <c r="NY19763" s="60"/>
      <c r="NZ19763" s="60"/>
      <c r="OA19763" s="60"/>
      <c r="OB19763" s="60"/>
    </row>
    <row r="19764" spans="370:392" x14ac:dyDescent="0.25">
      <c r="NF19764" s="60"/>
      <c r="NG19764" s="60"/>
      <c r="NH19764" s="60"/>
      <c r="NI19764" s="60"/>
      <c r="NJ19764" s="60"/>
      <c r="NK19764" s="60"/>
      <c r="NL19764" s="60"/>
      <c r="NM19764" s="60"/>
      <c r="NN19764" s="60"/>
      <c r="NO19764" s="60"/>
      <c r="NP19764" s="60"/>
      <c r="NQ19764" s="60"/>
      <c r="NR19764" s="60"/>
      <c r="NS19764" s="60"/>
      <c r="NT19764" s="60"/>
      <c r="NU19764" s="60"/>
      <c r="NV19764" s="60"/>
      <c r="NW19764" s="60"/>
      <c r="NX19764" s="60"/>
      <c r="NY19764" s="60"/>
      <c r="NZ19764" s="60"/>
      <c r="OA19764" s="60"/>
      <c r="OB19764" s="60"/>
    </row>
    <row r="19765" spans="370:392" x14ac:dyDescent="0.25">
      <c r="NF19765" s="60"/>
      <c r="NG19765" s="60"/>
      <c r="NH19765" s="60"/>
      <c r="NI19765" s="60"/>
      <c r="NJ19765" s="60"/>
      <c r="NK19765" s="60"/>
      <c r="NL19765" s="60"/>
      <c r="NM19765" s="60"/>
      <c r="NN19765" s="60"/>
      <c r="NO19765" s="60"/>
      <c r="NP19765" s="60"/>
      <c r="NQ19765" s="60"/>
      <c r="NR19765" s="60"/>
      <c r="NS19765" s="60"/>
      <c r="NT19765" s="60"/>
      <c r="NU19765" s="60"/>
      <c r="NV19765" s="60"/>
      <c r="NW19765" s="60"/>
      <c r="NX19765" s="60"/>
      <c r="NY19765" s="60"/>
      <c r="NZ19765" s="60"/>
      <c r="OA19765" s="60"/>
      <c r="OB19765" s="60"/>
    </row>
    <row r="19766" spans="370:392" x14ac:dyDescent="0.25">
      <c r="NF19766" s="60"/>
      <c r="NG19766" s="60"/>
      <c r="NH19766" s="60"/>
      <c r="NI19766" s="60"/>
      <c r="NJ19766" s="60"/>
      <c r="NK19766" s="60"/>
      <c r="NL19766" s="60"/>
      <c r="NM19766" s="60"/>
      <c r="NN19766" s="60"/>
      <c r="NO19766" s="60"/>
      <c r="NP19766" s="60"/>
      <c r="NQ19766" s="60"/>
      <c r="NR19766" s="60"/>
      <c r="NS19766" s="60"/>
      <c r="NT19766" s="60"/>
      <c r="NU19766" s="60"/>
      <c r="NV19766" s="60"/>
      <c r="NW19766" s="60"/>
      <c r="NX19766" s="60"/>
      <c r="NY19766" s="60"/>
      <c r="NZ19766" s="60"/>
      <c r="OA19766" s="60"/>
      <c r="OB19766" s="60"/>
    </row>
    <row r="19767" spans="370:392" x14ac:dyDescent="0.25">
      <c r="NF19767" s="60"/>
      <c r="NG19767" s="60"/>
      <c r="NH19767" s="60"/>
      <c r="NI19767" s="60"/>
      <c r="NJ19767" s="60"/>
      <c r="NK19767" s="60"/>
      <c r="NL19767" s="60"/>
      <c r="NM19767" s="60"/>
      <c r="NN19767" s="60"/>
      <c r="NO19767" s="60"/>
      <c r="NP19767" s="60"/>
      <c r="NQ19767" s="60"/>
      <c r="NR19767" s="60"/>
      <c r="NS19767" s="60"/>
      <c r="NT19767" s="60"/>
      <c r="NU19767" s="60"/>
      <c r="NV19767" s="60"/>
      <c r="NW19767" s="60"/>
      <c r="NX19767" s="60"/>
      <c r="NY19767" s="60"/>
      <c r="NZ19767" s="60"/>
      <c r="OA19767" s="60"/>
      <c r="OB19767" s="60"/>
    </row>
    <row r="19768" spans="370:392" x14ac:dyDescent="0.25">
      <c r="NF19768" s="60"/>
      <c r="NG19768" s="60"/>
      <c r="NH19768" s="60"/>
      <c r="NI19768" s="60"/>
      <c r="NJ19768" s="60"/>
      <c r="NK19768" s="60"/>
      <c r="NL19768" s="60"/>
      <c r="NM19768" s="60"/>
      <c r="NN19768" s="60"/>
      <c r="NO19768" s="60"/>
      <c r="NP19768" s="60"/>
      <c r="NQ19768" s="60"/>
      <c r="NR19768" s="60"/>
      <c r="NS19768" s="60"/>
      <c r="NT19768" s="60"/>
      <c r="NU19768" s="60"/>
      <c r="NV19768" s="60"/>
      <c r="NW19768" s="60"/>
      <c r="NX19768" s="60"/>
      <c r="NY19768" s="60"/>
      <c r="NZ19768" s="60"/>
      <c r="OA19768" s="60"/>
      <c r="OB19768" s="60"/>
    </row>
    <row r="19769" spans="370:392" x14ac:dyDescent="0.25">
      <c r="NF19769" s="60"/>
      <c r="NG19769" s="60"/>
      <c r="NH19769" s="60"/>
      <c r="NI19769" s="60"/>
      <c r="NJ19769" s="60"/>
      <c r="NK19769" s="60"/>
      <c r="NL19769" s="60"/>
      <c r="NM19769" s="60"/>
      <c r="NN19769" s="60"/>
      <c r="NO19769" s="60"/>
      <c r="NP19769" s="60"/>
      <c r="NQ19769" s="60"/>
      <c r="NR19769" s="60"/>
      <c r="NS19769" s="60"/>
      <c r="NT19769" s="60"/>
      <c r="NU19769" s="60"/>
      <c r="NV19769" s="60"/>
      <c r="NW19769" s="60"/>
      <c r="NX19769" s="60"/>
      <c r="NY19769" s="60"/>
      <c r="NZ19769" s="60"/>
      <c r="OA19769" s="60"/>
      <c r="OB19769" s="60"/>
    </row>
    <row r="19770" spans="370:392" x14ac:dyDescent="0.25">
      <c r="NF19770" s="60"/>
      <c r="NG19770" s="60"/>
      <c r="NH19770" s="60"/>
      <c r="NI19770" s="60"/>
      <c r="NJ19770" s="60"/>
      <c r="NK19770" s="60"/>
      <c r="NL19770" s="60"/>
      <c r="NM19770" s="60"/>
      <c r="NN19770" s="60"/>
      <c r="NO19770" s="60"/>
      <c r="NP19770" s="60"/>
      <c r="NQ19770" s="60"/>
      <c r="NR19770" s="60"/>
      <c r="NS19770" s="60"/>
      <c r="NT19770" s="60"/>
      <c r="NU19770" s="60"/>
      <c r="NV19770" s="60"/>
      <c r="NW19770" s="60"/>
      <c r="NX19770" s="60"/>
      <c r="NY19770" s="60"/>
      <c r="NZ19770" s="60"/>
      <c r="OA19770" s="60"/>
      <c r="OB19770" s="60"/>
    </row>
    <row r="19771" spans="370:392" x14ac:dyDescent="0.25">
      <c r="NF19771" s="60"/>
      <c r="NG19771" s="60"/>
      <c r="NH19771" s="60"/>
      <c r="NI19771" s="60"/>
      <c r="NJ19771" s="60"/>
      <c r="NK19771" s="60"/>
      <c r="NL19771" s="60"/>
      <c r="NM19771" s="60"/>
      <c r="NN19771" s="60"/>
      <c r="NO19771" s="60"/>
      <c r="NP19771" s="60"/>
      <c r="NQ19771" s="60"/>
      <c r="NR19771" s="60"/>
      <c r="NS19771" s="60"/>
      <c r="NT19771" s="60"/>
      <c r="NU19771" s="60"/>
      <c r="NV19771" s="60"/>
      <c r="NW19771" s="60"/>
      <c r="NX19771" s="60"/>
      <c r="NY19771" s="60"/>
      <c r="NZ19771" s="60"/>
      <c r="OA19771" s="60"/>
      <c r="OB19771" s="60"/>
    </row>
    <row r="19772" spans="370:392" x14ac:dyDescent="0.25">
      <c r="NF19772" s="60"/>
      <c r="NG19772" s="60"/>
      <c r="NH19772" s="60"/>
      <c r="NI19772" s="60"/>
      <c r="NJ19772" s="60"/>
      <c r="NK19772" s="60"/>
      <c r="NL19772" s="60"/>
      <c r="NM19772" s="60"/>
      <c r="NN19772" s="60"/>
      <c r="NO19772" s="60"/>
      <c r="NP19772" s="60"/>
      <c r="NQ19772" s="60"/>
      <c r="NR19772" s="60"/>
      <c r="NS19772" s="60"/>
      <c r="NT19772" s="60"/>
      <c r="NU19772" s="60"/>
      <c r="NV19772" s="60"/>
      <c r="NW19772" s="60"/>
      <c r="NX19772" s="60"/>
      <c r="NY19772" s="60"/>
      <c r="NZ19772" s="60"/>
      <c r="OA19772" s="60"/>
      <c r="OB19772" s="60"/>
    </row>
    <row r="19773" spans="370:392" x14ac:dyDescent="0.25">
      <c r="NF19773" s="60"/>
      <c r="NG19773" s="60"/>
      <c r="NH19773" s="60"/>
      <c r="NI19773" s="60"/>
      <c r="NJ19773" s="60"/>
      <c r="NK19773" s="60"/>
      <c r="NL19773" s="60"/>
      <c r="NM19773" s="60"/>
      <c r="NN19773" s="60"/>
      <c r="NO19773" s="60"/>
      <c r="NP19773" s="60"/>
      <c r="NQ19773" s="60"/>
      <c r="NR19773" s="60"/>
      <c r="NS19773" s="60"/>
      <c r="NT19773" s="60"/>
      <c r="NU19773" s="60"/>
      <c r="NV19773" s="60"/>
      <c r="NW19773" s="60"/>
      <c r="NX19773" s="60"/>
      <c r="NY19773" s="60"/>
      <c r="NZ19773" s="60"/>
      <c r="OA19773" s="60"/>
      <c r="OB19773" s="60"/>
    </row>
    <row r="19774" spans="370:392" x14ac:dyDescent="0.25">
      <c r="NF19774" s="60"/>
      <c r="NG19774" s="60"/>
      <c r="NH19774" s="60"/>
      <c r="NI19774" s="60"/>
      <c r="NJ19774" s="60"/>
      <c r="NK19774" s="60"/>
      <c r="NL19774" s="60"/>
      <c r="NM19774" s="60"/>
      <c r="NN19774" s="60"/>
      <c r="NO19774" s="60"/>
      <c r="NP19774" s="60"/>
      <c r="NQ19774" s="60"/>
      <c r="NR19774" s="60"/>
      <c r="NS19774" s="60"/>
      <c r="NT19774" s="60"/>
      <c r="NU19774" s="60"/>
      <c r="NV19774" s="60"/>
      <c r="NW19774" s="60"/>
      <c r="NX19774" s="60"/>
      <c r="NY19774" s="60"/>
      <c r="NZ19774" s="60"/>
      <c r="OA19774" s="60"/>
      <c r="OB19774" s="60"/>
    </row>
    <row r="19775" spans="370:392" x14ac:dyDescent="0.25">
      <c r="NF19775" s="60"/>
      <c r="NG19775" s="60"/>
      <c r="NH19775" s="60"/>
      <c r="NI19775" s="60"/>
      <c r="NJ19775" s="60"/>
      <c r="NK19775" s="60"/>
      <c r="NL19775" s="60"/>
      <c r="NM19775" s="60"/>
      <c r="NN19775" s="60"/>
      <c r="NO19775" s="60"/>
      <c r="NP19775" s="60"/>
      <c r="NQ19775" s="60"/>
      <c r="NR19775" s="60"/>
      <c r="NS19775" s="60"/>
      <c r="NT19775" s="60"/>
      <c r="NU19775" s="60"/>
      <c r="NV19775" s="60"/>
      <c r="NW19775" s="60"/>
      <c r="NX19775" s="60"/>
      <c r="NY19775" s="60"/>
      <c r="NZ19775" s="60"/>
      <c r="OA19775" s="60"/>
      <c r="OB19775" s="60"/>
    </row>
    <row r="19776" spans="370:392" x14ac:dyDescent="0.25">
      <c r="NF19776" s="60"/>
      <c r="NG19776" s="60"/>
      <c r="NH19776" s="60"/>
      <c r="NI19776" s="60"/>
      <c r="NJ19776" s="60"/>
      <c r="NK19776" s="60"/>
      <c r="NL19776" s="60"/>
      <c r="NM19776" s="60"/>
      <c r="NN19776" s="60"/>
      <c r="NO19776" s="60"/>
      <c r="NP19776" s="60"/>
      <c r="NQ19776" s="60"/>
      <c r="NR19776" s="60"/>
      <c r="NS19776" s="60"/>
      <c r="NT19776" s="60"/>
      <c r="NU19776" s="60"/>
      <c r="NV19776" s="60"/>
      <c r="NW19776" s="60"/>
      <c r="NX19776" s="60"/>
      <c r="NY19776" s="60"/>
      <c r="NZ19776" s="60"/>
      <c r="OA19776" s="60"/>
      <c r="OB19776" s="60"/>
    </row>
    <row r="19777" spans="370:392" x14ac:dyDescent="0.25">
      <c r="NF19777" s="60"/>
      <c r="NG19777" s="60"/>
      <c r="NH19777" s="60"/>
      <c r="NI19777" s="60"/>
      <c r="NJ19777" s="60"/>
      <c r="NK19777" s="60"/>
      <c r="NL19777" s="60"/>
      <c r="NM19777" s="60"/>
      <c r="NN19777" s="60"/>
      <c r="NO19777" s="60"/>
      <c r="NP19777" s="60"/>
      <c r="NQ19777" s="60"/>
      <c r="NR19777" s="60"/>
      <c r="NS19777" s="60"/>
      <c r="NT19777" s="60"/>
      <c r="NU19777" s="60"/>
      <c r="NV19777" s="60"/>
      <c r="NW19777" s="60"/>
      <c r="NX19777" s="60"/>
      <c r="NY19777" s="60"/>
      <c r="NZ19777" s="60"/>
      <c r="OA19777" s="60"/>
      <c r="OB19777" s="60"/>
    </row>
    <row r="19778" spans="370:392" x14ac:dyDescent="0.25">
      <c r="NF19778" s="60"/>
      <c r="NG19778" s="60"/>
      <c r="NH19778" s="60"/>
      <c r="NI19778" s="60"/>
      <c r="NJ19778" s="60"/>
      <c r="NK19778" s="60"/>
      <c r="NL19778" s="60"/>
      <c r="NM19778" s="60"/>
      <c r="NN19778" s="60"/>
      <c r="NO19778" s="60"/>
      <c r="NP19778" s="60"/>
      <c r="NQ19778" s="60"/>
      <c r="NR19778" s="60"/>
      <c r="NS19778" s="60"/>
      <c r="NT19778" s="60"/>
      <c r="NU19778" s="60"/>
      <c r="NV19778" s="60"/>
      <c r="NW19778" s="60"/>
      <c r="NX19778" s="60"/>
      <c r="NY19778" s="60"/>
      <c r="NZ19778" s="60"/>
      <c r="OA19778" s="60"/>
      <c r="OB19778" s="60"/>
    </row>
    <row r="19779" spans="370:392" x14ac:dyDescent="0.25">
      <c r="NF19779" s="60"/>
      <c r="NG19779" s="60"/>
      <c r="NH19779" s="60"/>
      <c r="NI19779" s="60"/>
      <c r="NJ19779" s="60"/>
      <c r="NK19779" s="60"/>
      <c r="NL19779" s="60"/>
      <c r="NM19779" s="60"/>
      <c r="NN19779" s="60"/>
      <c r="NO19779" s="60"/>
      <c r="NP19779" s="60"/>
      <c r="NQ19779" s="60"/>
      <c r="NR19779" s="60"/>
      <c r="NS19779" s="60"/>
      <c r="NT19779" s="60"/>
      <c r="NU19779" s="60"/>
      <c r="NV19779" s="60"/>
      <c r="NW19779" s="60"/>
      <c r="NX19779" s="60"/>
      <c r="NY19779" s="60"/>
      <c r="NZ19779" s="60"/>
      <c r="OA19779" s="60"/>
      <c r="OB19779" s="60"/>
    </row>
    <row r="19780" spans="370:392" x14ac:dyDescent="0.25">
      <c r="NF19780" s="60"/>
      <c r="NG19780" s="60"/>
      <c r="NH19780" s="60"/>
      <c r="NI19780" s="60"/>
      <c r="NJ19780" s="60"/>
      <c r="NK19780" s="60"/>
      <c r="NL19780" s="60"/>
      <c r="NM19780" s="60"/>
      <c r="NN19780" s="60"/>
      <c r="NO19780" s="60"/>
      <c r="NP19780" s="60"/>
      <c r="NQ19780" s="60"/>
      <c r="NR19780" s="60"/>
      <c r="NS19780" s="60"/>
      <c r="NT19780" s="60"/>
      <c r="NU19780" s="60"/>
      <c r="NV19780" s="60"/>
      <c r="NW19780" s="60"/>
      <c r="NX19780" s="60"/>
      <c r="NY19780" s="60"/>
      <c r="NZ19780" s="60"/>
      <c r="OA19780" s="60"/>
      <c r="OB19780" s="60"/>
    </row>
    <row r="19781" spans="370:392" x14ac:dyDescent="0.25">
      <c r="NF19781" s="60"/>
      <c r="NG19781" s="60"/>
      <c r="NH19781" s="60"/>
      <c r="NI19781" s="60"/>
      <c r="NJ19781" s="60"/>
      <c r="NK19781" s="60"/>
      <c r="NL19781" s="60"/>
      <c r="NM19781" s="60"/>
      <c r="NN19781" s="60"/>
      <c r="NO19781" s="60"/>
      <c r="NP19781" s="60"/>
      <c r="NQ19781" s="60"/>
      <c r="NR19781" s="60"/>
      <c r="NS19781" s="60"/>
      <c r="NT19781" s="60"/>
      <c r="NU19781" s="60"/>
      <c r="NV19781" s="60"/>
      <c r="NW19781" s="60"/>
      <c r="NX19781" s="60"/>
      <c r="NY19781" s="60"/>
      <c r="NZ19781" s="60"/>
      <c r="OA19781" s="60"/>
      <c r="OB19781" s="60"/>
    </row>
    <row r="19782" spans="370:392" x14ac:dyDescent="0.25">
      <c r="NF19782" s="60"/>
      <c r="NG19782" s="60"/>
      <c r="NH19782" s="60"/>
      <c r="NI19782" s="60"/>
      <c r="NJ19782" s="60"/>
      <c r="NK19782" s="60"/>
      <c r="NL19782" s="60"/>
      <c r="NM19782" s="60"/>
      <c r="NN19782" s="60"/>
      <c r="NO19782" s="60"/>
      <c r="NP19782" s="60"/>
      <c r="NQ19782" s="60"/>
      <c r="NR19782" s="60"/>
      <c r="NS19782" s="60"/>
      <c r="NT19782" s="60"/>
      <c r="NU19782" s="60"/>
      <c r="NV19782" s="60"/>
      <c r="NW19782" s="60"/>
      <c r="NX19782" s="60"/>
      <c r="NY19782" s="60"/>
      <c r="NZ19782" s="60"/>
      <c r="OA19782" s="60"/>
      <c r="OB19782" s="60"/>
    </row>
    <row r="19783" spans="370:392" x14ac:dyDescent="0.25">
      <c r="NF19783" s="60"/>
      <c r="NG19783" s="60"/>
      <c r="NH19783" s="60"/>
      <c r="NI19783" s="60"/>
      <c r="NJ19783" s="60"/>
      <c r="NK19783" s="60"/>
      <c r="NL19783" s="60"/>
      <c r="NM19783" s="60"/>
      <c r="NN19783" s="60"/>
      <c r="NO19783" s="60"/>
      <c r="NP19783" s="60"/>
      <c r="NQ19783" s="60"/>
      <c r="NR19783" s="60"/>
      <c r="NS19783" s="60"/>
      <c r="NT19783" s="60"/>
      <c r="NU19783" s="60"/>
      <c r="NV19783" s="60"/>
      <c r="NW19783" s="60"/>
      <c r="NX19783" s="60"/>
      <c r="NY19783" s="60"/>
      <c r="NZ19783" s="60"/>
      <c r="OA19783" s="60"/>
      <c r="OB19783" s="60"/>
    </row>
    <row r="19784" spans="370:392" x14ac:dyDescent="0.25">
      <c r="NF19784" s="60"/>
      <c r="NG19784" s="60"/>
      <c r="NH19784" s="60"/>
      <c r="NI19784" s="60"/>
      <c r="NJ19784" s="60"/>
      <c r="NK19784" s="60"/>
      <c r="NL19784" s="60"/>
      <c r="NM19784" s="60"/>
      <c r="NN19784" s="60"/>
      <c r="NO19784" s="60"/>
      <c r="NP19784" s="60"/>
      <c r="NQ19784" s="60"/>
      <c r="NR19784" s="60"/>
      <c r="NS19784" s="60"/>
      <c r="NT19784" s="60"/>
      <c r="NU19784" s="60"/>
      <c r="NV19784" s="60"/>
      <c r="NW19784" s="60"/>
      <c r="NX19784" s="60"/>
      <c r="NY19784" s="60"/>
      <c r="NZ19784" s="60"/>
      <c r="OA19784" s="60"/>
      <c r="OB19784" s="60"/>
    </row>
    <row r="19785" spans="370:392" x14ac:dyDescent="0.25">
      <c r="NF19785" s="60"/>
      <c r="NG19785" s="60"/>
      <c r="NH19785" s="60"/>
      <c r="NI19785" s="60"/>
      <c r="NJ19785" s="60"/>
      <c r="NK19785" s="60"/>
      <c r="NL19785" s="60"/>
      <c r="NM19785" s="60"/>
      <c r="NN19785" s="60"/>
      <c r="NO19785" s="60"/>
      <c r="NP19785" s="60"/>
      <c r="NQ19785" s="60"/>
      <c r="NR19785" s="60"/>
      <c r="NS19785" s="60"/>
      <c r="NT19785" s="60"/>
      <c r="NU19785" s="60"/>
      <c r="NV19785" s="60"/>
      <c r="NW19785" s="60"/>
      <c r="NX19785" s="60"/>
      <c r="NY19785" s="60"/>
      <c r="NZ19785" s="60"/>
      <c r="OA19785" s="60"/>
      <c r="OB19785" s="60"/>
    </row>
    <row r="19786" spans="370:392" x14ac:dyDescent="0.25">
      <c r="NF19786" s="60"/>
      <c r="NG19786" s="60"/>
      <c r="NH19786" s="60"/>
      <c r="NI19786" s="60"/>
      <c r="NJ19786" s="60"/>
      <c r="NK19786" s="60"/>
      <c r="NL19786" s="60"/>
      <c r="NM19786" s="60"/>
      <c r="NN19786" s="60"/>
      <c r="NO19786" s="60"/>
      <c r="NP19786" s="60"/>
      <c r="NQ19786" s="60"/>
      <c r="NR19786" s="60"/>
      <c r="NS19786" s="60"/>
      <c r="NT19786" s="60"/>
      <c r="NU19786" s="60"/>
      <c r="NV19786" s="60"/>
      <c r="NW19786" s="60"/>
      <c r="NX19786" s="60"/>
      <c r="NY19786" s="60"/>
      <c r="NZ19786" s="60"/>
      <c r="OA19786" s="60"/>
      <c r="OB19786" s="60"/>
    </row>
    <row r="19787" spans="370:392" x14ac:dyDescent="0.25">
      <c r="NF19787" s="60"/>
      <c r="NG19787" s="60"/>
      <c r="NH19787" s="60"/>
      <c r="NI19787" s="60"/>
      <c r="NJ19787" s="60"/>
      <c r="NK19787" s="60"/>
      <c r="NL19787" s="60"/>
      <c r="NM19787" s="60"/>
      <c r="NN19787" s="60"/>
      <c r="NO19787" s="60"/>
      <c r="NP19787" s="60"/>
      <c r="NQ19787" s="60"/>
      <c r="NR19787" s="60"/>
      <c r="NS19787" s="60"/>
      <c r="NT19787" s="60"/>
      <c r="NU19787" s="60"/>
      <c r="NV19787" s="60"/>
      <c r="NW19787" s="60"/>
      <c r="NX19787" s="60"/>
      <c r="NY19787" s="60"/>
      <c r="NZ19787" s="60"/>
      <c r="OA19787" s="60"/>
      <c r="OB19787" s="60"/>
    </row>
    <row r="19788" spans="370:392" x14ac:dyDescent="0.25">
      <c r="NF19788" s="60"/>
      <c r="NG19788" s="60"/>
      <c r="NH19788" s="60"/>
      <c r="NI19788" s="60"/>
      <c r="NJ19788" s="60"/>
      <c r="NK19788" s="60"/>
      <c r="NL19788" s="60"/>
      <c r="NM19788" s="60"/>
      <c r="NN19788" s="60"/>
      <c r="NO19788" s="60"/>
      <c r="NP19788" s="60"/>
      <c r="NQ19788" s="60"/>
      <c r="NR19788" s="60"/>
      <c r="NS19788" s="60"/>
      <c r="NT19788" s="60"/>
      <c r="NU19788" s="60"/>
      <c r="NV19788" s="60"/>
      <c r="NW19788" s="60"/>
      <c r="NX19788" s="60"/>
      <c r="NY19788" s="60"/>
      <c r="NZ19788" s="60"/>
      <c r="OA19788" s="60"/>
      <c r="OB19788" s="60"/>
    </row>
  </sheetData>
  <mergeCells count="1">
    <mergeCell ref="HH1:HI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  <x14:dataValidation type="list" allowBlank="1" showInputMessage="1" showErrorMessage="1" xr:uid="{67B51CC5-5717-4D8A-840F-DED1F42D6523}">
          <x14:formula1>
            <xm:f>'Choix multiples'!$N$4:$N$5</xm:f>
          </x14:formula1>
          <xm:sqref>BX2:BX25 AJ2:AJ25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pane xSplit="1" topLeftCell="B1" activePane="topRight" state="frozen"/>
      <selection pane="topRight" activeCell="H53" sqref="H53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85" t="s">
        <v>965</v>
      </c>
      <c r="B1" s="448" t="s">
        <v>831</v>
      </c>
      <c r="C1" s="448">
        <v>300</v>
      </c>
      <c r="D1" s="448">
        <v>1000</v>
      </c>
      <c r="E1" s="448">
        <v>300</v>
      </c>
      <c r="F1" s="448" t="s">
        <v>831</v>
      </c>
      <c r="G1" s="448">
        <v>10</v>
      </c>
      <c r="H1" s="448">
        <v>60</v>
      </c>
      <c r="I1" s="448">
        <v>0</v>
      </c>
      <c r="J1" s="448">
        <v>25000</v>
      </c>
      <c r="K1" s="448">
        <v>2</v>
      </c>
      <c r="L1" s="448">
        <v>600</v>
      </c>
      <c r="M1" s="448">
        <v>2000</v>
      </c>
      <c r="N1" s="448">
        <v>3800</v>
      </c>
      <c r="O1" s="448">
        <v>10000</v>
      </c>
      <c r="P1" s="448">
        <v>15000</v>
      </c>
      <c r="Q1" s="448">
        <v>2000</v>
      </c>
      <c r="R1" s="448">
        <v>4000</v>
      </c>
      <c r="S1" s="448">
        <v>200</v>
      </c>
      <c r="T1" s="448">
        <v>60</v>
      </c>
      <c r="U1" s="448" t="s">
        <v>966</v>
      </c>
      <c r="V1" s="448" t="s">
        <v>966</v>
      </c>
      <c r="W1" s="448" t="s">
        <v>966</v>
      </c>
      <c r="X1" s="448" t="s">
        <v>966</v>
      </c>
      <c r="Y1" s="448" t="s">
        <v>966</v>
      </c>
      <c r="Z1" s="448" t="s">
        <v>966</v>
      </c>
      <c r="AA1" s="448" t="s">
        <v>831</v>
      </c>
      <c r="AB1" s="448" t="s">
        <v>966</v>
      </c>
      <c r="AC1" s="448" t="s">
        <v>966</v>
      </c>
      <c r="AD1" s="448" t="s">
        <v>966</v>
      </c>
      <c r="AE1" s="448" t="s">
        <v>966</v>
      </c>
      <c r="AF1" s="448" t="s">
        <v>966</v>
      </c>
      <c r="AG1" s="448" t="s">
        <v>966</v>
      </c>
      <c r="AH1" s="448" t="s">
        <v>966</v>
      </c>
      <c r="AI1" s="448" t="s">
        <v>966</v>
      </c>
      <c r="AJ1" s="448" t="s">
        <v>966</v>
      </c>
      <c r="AK1" s="448" t="s">
        <v>966</v>
      </c>
      <c r="AL1" s="448" t="s">
        <v>966</v>
      </c>
      <c r="AM1" s="448" t="s">
        <v>966</v>
      </c>
      <c r="AN1" s="448" t="s">
        <v>966</v>
      </c>
      <c r="AO1" s="448" t="s">
        <v>966</v>
      </c>
      <c r="AP1" s="448" t="s">
        <v>966</v>
      </c>
      <c r="AQ1" s="448" t="s">
        <v>966</v>
      </c>
      <c r="AR1" s="448">
        <v>0</v>
      </c>
      <c r="AS1" s="448">
        <v>0</v>
      </c>
      <c r="AT1" s="448">
        <v>0</v>
      </c>
      <c r="AU1" s="448">
        <v>0</v>
      </c>
      <c r="AV1" s="449">
        <v>0</v>
      </c>
    </row>
    <row r="2" spans="1:48" ht="15.75" thickBot="1" x14ac:dyDescent="0.3">
      <c r="A2" s="14"/>
      <c r="B2" s="455" t="str">
        <f>Statistics!B1</f>
        <v xml:space="preserve">Mobility upper limb </v>
      </c>
      <c r="C2" s="456" t="str">
        <f>Statistics!D1</f>
        <v>Average time pegboard (vr)</v>
      </c>
      <c r="D2" s="456" t="str">
        <f>Statistics!E1</f>
        <v>Instance lost focus</v>
      </c>
      <c r="E2" s="456" t="str">
        <f>Statistics!G1</f>
        <v>Average time pegboard (physic)</v>
      </c>
      <c r="F2" s="456" t="str">
        <f>Statistics!K1</f>
        <v>SSQ Total score</v>
      </c>
      <c r="G2" s="456" t="str">
        <f>Statistics!L1</f>
        <v>Delay before completing a cycle finger-nose-finger</v>
      </c>
      <c r="H2" s="456" t="str">
        <f>Statistics!N1</f>
        <v>Average time of completion (s) in Everyday Task</v>
      </c>
      <c r="I2" s="456" t="str">
        <f>Statistics!P1</f>
        <v>Average score in Everyday task</v>
      </c>
      <c r="J2" s="456" t="str">
        <f>Statistics!Q1</f>
        <v>Finger follow low jerk</v>
      </c>
      <c r="K2" s="456" t="str">
        <f>Statistics!T1</f>
        <v>Mean RMSE (cm)</v>
      </c>
      <c r="L2" s="456" t="str">
        <f>Statistics!U1</f>
        <v>Rhythm Variance</v>
      </c>
      <c r="M2" s="456" t="str">
        <f>Statistics!V1</f>
        <v>Everyday Task Low Jerk</v>
      </c>
      <c r="N2" s="456" t="str">
        <f>Statistics!Y1</f>
        <v>Pegboard Low Jerk</v>
      </c>
      <c r="O2" s="456" t="str">
        <f>Statistics!Z1</f>
        <v>Finger Nose Low Jerk</v>
      </c>
      <c r="P2" s="456" t="str">
        <f>Statistics!AA1</f>
        <v>Finger Nose Average Jerk</v>
      </c>
      <c r="Q2" s="456" t="str">
        <f>Statistics!AB1</f>
        <v>Finger Follow Average Jerk</v>
      </c>
      <c r="R2" s="456" t="str">
        <f>Statistics!AC1</f>
        <v>Everyday Task Average Jerk</v>
      </c>
      <c r="S2" s="456" t="str">
        <f>Statistics!AD1</f>
        <v>Pegboard Average Jerk</v>
      </c>
      <c r="T2" s="456" t="str">
        <f>Statistics!BZ1</f>
        <v>Time completion (MQ2)</v>
      </c>
      <c r="U2" s="456" t="str">
        <f>Statistics!CA1</f>
        <v>Saccade Initial Velocity EyeTrackingMultiple Average</v>
      </c>
      <c r="V2" s="456" t="str">
        <f>Statistics!CB1</f>
        <v>Saccade Initial Velocity EyeTrackingMultiple Median</v>
      </c>
      <c r="W2" s="456" t="str">
        <f>Statistics!CC1</f>
        <v>Saccade Peak Velocity EyeTrackingMultiple Average</v>
      </c>
      <c r="X2" s="456" t="str">
        <f>Statistics!CD1</f>
        <v>Saccade Peak Velocity EyeTrackingMultiple Median</v>
      </c>
      <c r="Y2" s="456" t="str">
        <f>Statistics!CE1</f>
        <v>Saccade Amplitude EyeTrackingMultiple Average</v>
      </c>
      <c r="Z2" s="456" t="str">
        <f>Statistics!CF1</f>
        <v>Saccade Amplitude EyeTrackingMultiple Median</v>
      </c>
      <c r="AA2" s="456" t="str">
        <f>Statistics!CG1</f>
        <v>SWJ Rate EyeTrackingFix</v>
      </c>
      <c r="AB2" s="456" t="str">
        <f>Statistics!CH1</f>
        <v>SWJ Average Amplitude EyeTrackingFix</v>
      </c>
      <c r="AC2" s="456" t="str">
        <f>Statistics!CI1</f>
        <v>SWJ Median Amplitude EyeTrackingFix</v>
      </c>
      <c r="AD2" s="456" t="str">
        <f>Statistics!CJ1</f>
        <v>SWJ Average Initial Velocity EyeTrackingFix</v>
      </c>
      <c r="AE2" s="456" t="str">
        <f>Statistics!CK1</f>
        <v>SWJ Median Initial Velocity EyeTrackingFix</v>
      </c>
      <c r="AF2" s="456" t="str">
        <f>Statistics!CL1</f>
        <v>SWJ Average Peak Velocity EyeTrackingFix</v>
      </c>
      <c r="AG2" s="456" t="str">
        <f>Statistics!CM1</f>
        <v>SWJ Median Peak Velocity EyeTrackingFix</v>
      </c>
      <c r="AH2" s="456" t="str">
        <f>Statistics!CN1</f>
        <v>SWJ Average Time EyeTrackingFix</v>
      </c>
      <c r="AI2" s="456" t="str">
        <f>Statistics!CO1</f>
        <v>SWJ Median Time EyeTrackingFix</v>
      </c>
      <c r="AJ2" s="456" t="str">
        <f>Statistics!CP1</f>
        <v>Saccades Rate EyeTrackingFix</v>
      </c>
      <c r="AK2" s="456" t="str">
        <f>Statistics!CQ1</f>
        <v>Saccades Average Amplitude EyeTrackingFix</v>
      </c>
      <c r="AL2" s="456" t="str">
        <f>Statistics!CR1</f>
        <v>Saccades Median Amplitude EyeTrackingFix</v>
      </c>
      <c r="AM2" s="456" t="str">
        <f>Statistics!CS1</f>
        <v>Velocities Average EyeTrackingMultiple</v>
      </c>
      <c r="AN2" s="456" t="str">
        <f>Statistics!CT1</f>
        <v>Velocities Median EyeTrackingMultiple</v>
      </c>
      <c r="AO2" s="456" t="str">
        <f>Statistics!CU1</f>
        <v>Velocities Maximum EyeTrackingFix</v>
      </c>
      <c r="AP2" s="456" t="str">
        <f>Statistics!CV1</f>
        <v>Standard Deviation EyeTrackingFollow</v>
      </c>
      <c r="AQ2" s="456" t="str">
        <f>Statistics!CW1</f>
        <v>Silhouette Coefficient EyeTrackingMultiple</v>
      </c>
      <c r="AR2" s="456" t="str">
        <f>Statistics!C1</f>
        <v>Stage Ataxia</v>
      </c>
      <c r="AS2" s="456" t="str">
        <f>Statistics!DJ1</f>
        <v>FARS</v>
      </c>
      <c r="AT2" s="456" t="str">
        <f>Statistics!DG1</f>
        <v>Upper limb FARS subscore</v>
      </c>
      <c r="AU2" s="456" t="str">
        <f>Statistics!DH1</f>
        <v>mFARS score</v>
      </c>
      <c r="AV2" s="457" t="str">
        <f>Statistics!DI1</f>
        <v>FARS ADL Custom score</v>
      </c>
    </row>
    <row r="3" spans="1:48" x14ac:dyDescent="0.25">
      <c r="A3" s="394" t="str">
        <f>Statistics!A2</f>
        <v>CHUM-RV-001</v>
      </c>
      <c r="B3" s="450">
        <f>Statistics!B2</f>
        <v>18</v>
      </c>
      <c r="C3" s="451">
        <f>C$1</f>
        <v>300</v>
      </c>
      <c r="D3" s="451">
        <f>D$1</f>
        <v>1000</v>
      </c>
      <c r="E3" s="451">
        <f>E$1</f>
        <v>300</v>
      </c>
      <c r="F3" s="451">
        <f>Statistics!K2</f>
        <v>0</v>
      </c>
      <c r="G3" s="451">
        <f t="shared" ref="G3:I4" si="0">G$1</f>
        <v>10</v>
      </c>
      <c r="H3" s="451">
        <f t="shared" si="0"/>
        <v>60</v>
      </c>
      <c r="I3" s="451">
        <f t="shared" si="0"/>
        <v>0</v>
      </c>
      <c r="J3" s="451">
        <f t="shared" ref="J3:T4" si="1">J$1</f>
        <v>25000</v>
      </c>
      <c r="K3" s="451">
        <f t="shared" si="1"/>
        <v>2</v>
      </c>
      <c r="L3" s="451">
        <f t="shared" si="1"/>
        <v>600</v>
      </c>
      <c r="M3" s="451">
        <f t="shared" si="1"/>
        <v>2000</v>
      </c>
      <c r="N3" s="451">
        <f t="shared" si="1"/>
        <v>3800</v>
      </c>
      <c r="O3" s="451">
        <f t="shared" si="1"/>
        <v>10000</v>
      </c>
      <c r="P3" s="451">
        <f t="shared" si="1"/>
        <v>15000</v>
      </c>
      <c r="Q3" s="451">
        <f t="shared" si="1"/>
        <v>2000</v>
      </c>
      <c r="R3" s="451">
        <f t="shared" si="1"/>
        <v>4000</v>
      </c>
      <c r="S3" s="451">
        <f t="shared" si="1"/>
        <v>200</v>
      </c>
      <c r="T3" s="451">
        <f t="shared" si="1"/>
        <v>60</v>
      </c>
      <c r="U3" s="451">
        <f>Statistics!CA2</f>
        <v>84.306809345632672</v>
      </c>
      <c r="V3" s="451">
        <f>Statistics!CB2</f>
        <v>74.7059650573444</v>
      </c>
      <c r="W3" s="451">
        <f>Statistics!CC2</f>
        <v>95.530022027240562</v>
      </c>
      <c r="X3" s="451">
        <f>Statistics!CD2</f>
        <v>82.624575430119279</v>
      </c>
      <c r="Y3" s="451">
        <f>Statistics!CE2</f>
        <v>1.9469033104755042</v>
      </c>
      <c r="Z3" s="451">
        <f>Statistics!CF2</f>
        <v>1.5618543183660758</v>
      </c>
      <c r="AA3" s="451">
        <f>Statistics!CG2</f>
        <v>25.688597117168548</v>
      </c>
      <c r="AB3" s="451">
        <f>Statistics!CH2</f>
        <v>2.3162207484442319</v>
      </c>
      <c r="AC3" s="451">
        <f>Statistics!CI2</f>
        <v>2.1989626670641047</v>
      </c>
      <c r="AD3" s="451">
        <f>Statistics!CJ2</f>
        <v>35.124968539909155</v>
      </c>
      <c r="AE3" s="153">
        <f>Statistics!CK2</f>
        <v>29.490713531137182</v>
      </c>
      <c r="AF3" s="153">
        <f>Statistics!CL2</f>
        <v>59.477714563579816</v>
      </c>
      <c r="AG3" s="153">
        <f>Statistics!CM2</f>
        <v>63.572421184834937</v>
      </c>
      <c r="AH3" s="153">
        <f>Statistics!CN2</f>
        <v>299</v>
      </c>
      <c r="AI3" s="153">
        <f>Statistics!CO2</f>
        <v>322.5</v>
      </c>
      <c r="AJ3" s="153">
        <f>Statistics!CP2</f>
        <v>177.6794633937491</v>
      </c>
      <c r="AK3" s="153">
        <f>Statistics!CQ2</f>
        <v>0.8399271396764536</v>
      </c>
      <c r="AL3" s="153">
        <f>Statistics!CR2</f>
        <v>0.72699072239655982</v>
      </c>
      <c r="AM3" s="153">
        <f>Statistics!CS2</f>
        <v>18.248161638223259</v>
      </c>
      <c r="AN3" s="153">
        <f>Statistics!CT2</f>
        <v>5.973340115579818</v>
      </c>
      <c r="AO3" s="153">
        <f>Statistics!CU2</f>
        <v>494.99438237803719</v>
      </c>
      <c r="AP3" s="153">
        <f>Statistics!CV2</f>
        <v>27.475287170091168</v>
      </c>
      <c r="AQ3" s="153">
        <f>Statistics!CW2</f>
        <v>0.5496721</v>
      </c>
      <c r="AR3" s="153">
        <f>Statistics!C2</f>
        <v>5</v>
      </c>
      <c r="AS3" s="153">
        <f>Statistics!DJ2</f>
        <v>103</v>
      </c>
      <c r="AT3" s="153">
        <f>Statistics!DG2</f>
        <v>27</v>
      </c>
      <c r="AU3" s="153">
        <f>Statistics!DH2</f>
        <v>81</v>
      </c>
      <c r="AV3" s="444">
        <f>Statistics!DI2</f>
        <v>25</v>
      </c>
    </row>
    <row r="4" spans="1:48" x14ac:dyDescent="0.25">
      <c r="A4" s="395" t="str">
        <f>Statistics!A3</f>
        <v>CHUM-RV-002</v>
      </c>
      <c r="B4" s="452">
        <f>Statistics!B3</f>
        <v>28</v>
      </c>
      <c r="C4" s="447">
        <f>$C$1</f>
        <v>300</v>
      </c>
      <c r="D4" s="447">
        <f>D$1</f>
        <v>1000</v>
      </c>
      <c r="E4" s="447">
        <f>E$1</f>
        <v>300</v>
      </c>
      <c r="F4" s="447">
        <f>Statistics!K3</f>
        <v>3</v>
      </c>
      <c r="G4" s="447">
        <f t="shared" si="0"/>
        <v>10</v>
      </c>
      <c r="H4" s="447">
        <f t="shared" si="0"/>
        <v>60</v>
      </c>
      <c r="I4" s="447">
        <f t="shared" si="0"/>
        <v>0</v>
      </c>
      <c r="J4" s="447">
        <f t="shared" si="1"/>
        <v>25000</v>
      </c>
      <c r="K4" s="447">
        <f t="shared" si="1"/>
        <v>2</v>
      </c>
      <c r="L4" s="447">
        <f t="shared" si="1"/>
        <v>600</v>
      </c>
      <c r="M4" s="447">
        <f t="shared" si="1"/>
        <v>2000</v>
      </c>
      <c r="N4" s="447">
        <f t="shared" si="1"/>
        <v>3800</v>
      </c>
      <c r="O4" s="447">
        <f t="shared" si="1"/>
        <v>10000</v>
      </c>
      <c r="P4" s="447">
        <f t="shared" si="1"/>
        <v>15000</v>
      </c>
      <c r="Q4" s="447">
        <f t="shared" si="1"/>
        <v>2000</v>
      </c>
      <c r="R4" s="447">
        <f t="shared" si="1"/>
        <v>4000</v>
      </c>
      <c r="S4" s="447">
        <f t="shared" si="1"/>
        <v>200</v>
      </c>
      <c r="T4" s="447">
        <f t="shared" si="1"/>
        <v>60</v>
      </c>
      <c r="U4" s="447">
        <f>Statistics!CA3</f>
        <v>145.33964936648104</v>
      </c>
      <c r="V4" s="447">
        <f>Statistics!CB3</f>
        <v>130.22328337213989</v>
      </c>
      <c r="W4" s="447">
        <f>Statistics!CC3</f>
        <v>162.21446114995487</v>
      </c>
      <c r="X4" s="447">
        <f>Statistics!CD3</f>
        <v>141.16970062434956</v>
      </c>
      <c r="Y4" s="447">
        <f>Statistics!CE3</f>
        <v>2.7290901115750472</v>
      </c>
      <c r="Z4" s="447">
        <f>Statistics!CF3</f>
        <v>2.4349547188206775</v>
      </c>
      <c r="AA4" s="447">
        <f>Statistics!CG3</f>
        <v>16.510510349271119</v>
      </c>
      <c r="AB4" s="447">
        <f>Statistics!CH3</f>
        <v>1.3148975680609591</v>
      </c>
      <c r="AC4" s="447">
        <f>Statistics!CI3</f>
        <v>0.82342814178566393</v>
      </c>
      <c r="AD4" s="447">
        <f>Statistics!CJ3</f>
        <v>36.847106957942096</v>
      </c>
      <c r="AE4" s="61">
        <f>Statistics!CK3</f>
        <v>27.341656985281368</v>
      </c>
      <c r="AF4" s="61">
        <f>Statistics!CL3</f>
        <v>57.59558088350628</v>
      </c>
      <c r="AG4" s="61">
        <f>Statistics!CM3</f>
        <v>39.569132606063796</v>
      </c>
      <c r="AH4" s="61">
        <f>Statistics!CN3</f>
        <v>299.40243902439022</v>
      </c>
      <c r="AI4" s="61">
        <f>Statistics!CO3</f>
        <v>322</v>
      </c>
      <c r="AJ4" s="61">
        <f>Statistics!CP3</f>
        <v>243.63070149534215</v>
      </c>
      <c r="AK4" s="61">
        <f>Statistics!CQ3</f>
        <v>1.9577359906605847</v>
      </c>
      <c r="AL4" s="61">
        <f>Statistics!CR3</f>
        <v>1.6520302298581975</v>
      </c>
      <c r="AM4" s="61">
        <f>Statistics!CS3</f>
        <v>32.83967382296899</v>
      </c>
      <c r="AN4" s="61">
        <f>Statistics!CT3</f>
        <v>10.31475631770455</v>
      </c>
      <c r="AO4" s="61">
        <f>Statistics!CU3</f>
        <v>1051.1858731387472</v>
      </c>
      <c r="AP4" s="61">
        <f>Statistics!CV3</f>
        <v>45.853510757171286</v>
      </c>
      <c r="AQ4" s="61">
        <f>Statistics!CW3</f>
        <v>0.43515696999999998</v>
      </c>
      <c r="AR4" s="61">
        <f>Statistics!C3</f>
        <v>5</v>
      </c>
      <c r="AS4" s="61">
        <f>Statistics!DJ3</f>
        <v>88</v>
      </c>
      <c r="AT4" s="61">
        <f>Statistics!DG3</f>
        <v>21</v>
      </c>
      <c r="AU4" s="61">
        <f>Statistics!DH3</f>
        <v>72</v>
      </c>
      <c r="AV4" s="440">
        <f>Statistics!DI3</f>
        <v>25</v>
      </c>
    </row>
    <row r="5" spans="1:48" x14ac:dyDescent="0.25">
      <c r="A5" s="396" t="str">
        <f>Statistics!A4</f>
        <v>CHUM-RV-003</v>
      </c>
      <c r="B5" s="452">
        <f>Statistics!B4</f>
        <v>79</v>
      </c>
      <c r="C5" s="447">
        <f>Statistics!D4</f>
        <v>70.59</v>
      </c>
      <c r="D5" s="447">
        <f>Statistics!E4</f>
        <v>256</v>
      </c>
      <c r="E5" s="447">
        <f>Statistics!G4</f>
        <v>26.45</v>
      </c>
      <c r="F5" s="447">
        <f>Statistics!K4</f>
        <v>2</v>
      </c>
      <c r="G5" s="447">
        <f>Statistics!L4</f>
        <v>1.8757037037037037</v>
      </c>
      <c r="H5" s="447">
        <f>Statistics!N4</f>
        <v>19.999866485595632</v>
      </c>
      <c r="I5" s="447">
        <f>Statistics!P4</f>
        <v>0.90333333333333332</v>
      </c>
      <c r="J5" s="447">
        <f>Statistics!Q4</f>
        <v>1839</v>
      </c>
      <c r="K5" s="447">
        <f>Statistics!T4</f>
        <v>0.81976432394105569</v>
      </c>
      <c r="L5" s="447">
        <f>Statistics!U4</f>
        <v>98.57786838819527</v>
      </c>
      <c r="M5" s="447">
        <f>Statistics!V4</f>
        <v>1391</v>
      </c>
      <c r="N5" s="447">
        <f>Statistics!Y4</f>
        <v>3163</v>
      </c>
      <c r="O5" s="447">
        <f>Statistics!Z4</f>
        <v>1031</v>
      </c>
      <c r="P5" s="447">
        <f>Statistics!AA4</f>
        <v>13.901488464055319</v>
      </c>
      <c r="Q5" s="447">
        <f>Statistics!AB4</f>
        <v>4.5671953635435019</v>
      </c>
      <c r="R5" s="447">
        <f>Statistics!AC4</f>
        <v>3.949811039734036</v>
      </c>
      <c r="S5" s="447">
        <f>Statistics!AD4</f>
        <v>7.8569351607039035</v>
      </c>
      <c r="T5" s="447">
        <f>Statistics!BZ4</f>
        <v>24.65</v>
      </c>
      <c r="U5" s="447">
        <f>Statistics!CA4</f>
        <v>77.850016833224913</v>
      </c>
      <c r="V5" s="447">
        <f>Statistics!CB4</f>
        <v>53.902946527302809</v>
      </c>
      <c r="W5" s="447">
        <f>Statistics!CC4</f>
        <v>93.120777533092905</v>
      </c>
      <c r="X5" s="447">
        <f>Statistics!CD4</f>
        <v>61.845454815093817</v>
      </c>
      <c r="Y5" s="447">
        <f>Statistics!CE4</f>
        <v>1.7000935263827042</v>
      </c>
      <c r="Z5" s="447">
        <f>Statistics!CF4</f>
        <v>1.0562897641043087</v>
      </c>
      <c r="AA5" s="447">
        <f>Statistics!CG4</f>
        <v>10.702818408847662</v>
      </c>
      <c r="AB5" s="447">
        <f>Statistics!CH4</f>
        <v>0.81857166476113474</v>
      </c>
      <c r="AC5" s="447">
        <f>Statistics!CI4</f>
        <v>0.62239611793116412</v>
      </c>
      <c r="AD5" s="447">
        <f>Statistics!CJ4</f>
        <v>28.896866402196586</v>
      </c>
      <c r="AE5" s="61">
        <f>Statistics!CK4</f>
        <v>22.578381429019956</v>
      </c>
      <c r="AF5" s="61">
        <f>Statistics!CL4</f>
        <v>31.624557066398154</v>
      </c>
      <c r="AG5" s="61">
        <f>Statistics!CM4</f>
        <v>27.396052909346835</v>
      </c>
      <c r="AH5" s="61">
        <f>Statistics!CN4</f>
        <v>274.8</v>
      </c>
      <c r="AI5" s="61">
        <f>Statistics!CO4</f>
        <v>221</v>
      </c>
      <c r="AJ5" s="61">
        <f>Statistics!CP4</f>
        <v>194.79129504102747</v>
      </c>
      <c r="AK5" s="61">
        <f>Statistics!CQ4</f>
        <v>0.80456992657166926</v>
      </c>
      <c r="AL5" s="61">
        <f>Statistics!CR4</f>
        <v>0.72696218736171336</v>
      </c>
      <c r="AM5" s="61">
        <f>Statistics!CS4</f>
        <v>22.993862156008369</v>
      </c>
      <c r="AN5" s="61">
        <f>Statistics!CT4</f>
        <v>4.0321604715821859</v>
      </c>
      <c r="AO5" s="61">
        <f>Statistics!CU4</f>
        <v>1188.792756664807</v>
      </c>
      <c r="AP5" s="61">
        <f>Statistics!CV4</f>
        <v>27.533485330030622</v>
      </c>
      <c r="AQ5" s="61">
        <f>Statistics!CW4</f>
        <v>0.76083219999999996</v>
      </c>
      <c r="AR5" s="61">
        <f>Statistics!C4</f>
        <v>0</v>
      </c>
      <c r="AS5" s="61">
        <f>Statistics!DJ4</f>
        <v>0</v>
      </c>
      <c r="AT5" s="61">
        <f>Statistics!DG4</f>
        <v>0</v>
      </c>
      <c r="AU5" s="61">
        <f>Statistics!DH4</f>
        <v>0</v>
      </c>
      <c r="AV5" s="440">
        <f>Statistics!DI4</f>
        <v>0</v>
      </c>
    </row>
    <row r="6" spans="1:48" x14ac:dyDescent="0.25">
      <c r="A6" s="396" t="str">
        <f>Statistics!A5</f>
        <v>CHUM-RV-004</v>
      </c>
      <c r="B6" s="452">
        <f>Statistics!B5</f>
        <v>80</v>
      </c>
      <c r="C6" s="447">
        <f>Statistics!D5</f>
        <v>39.104999999999997</v>
      </c>
      <c r="D6" s="447">
        <f>Statistics!E5</f>
        <v>123</v>
      </c>
      <c r="E6" s="447">
        <f>Statistics!G5</f>
        <v>15.35</v>
      </c>
      <c r="F6" s="447">
        <f>Statistics!K5</f>
        <v>0</v>
      </c>
      <c r="G6" s="447">
        <f>Statistics!L5</f>
        <v>1.3431851851851853</v>
      </c>
      <c r="H6" s="447">
        <f>Statistics!N5</f>
        <v>16.749916076660099</v>
      </c>
      <c r="I6" s="447">
        <f>Statistics!P5</f>
        <v>0.96916666666666662</v>
      </c>
      <c r="J6" s="447">
        <f>Statistics!Q5</f>
        <v>1410</v>
      </c>
      <c r="K6" s="447">
        <f>Statistics!T5</f>
        <v>0.77387675550471324</v>
      </c>
      <c r="L6" s="447">
        <f>Statistics!U5</f>
        <v>29.385141066307842</v>
      </c>
      <c r="M6" s="447">
        <f>Statistics!V5</f>
        <v>957</v>
      </c>
      <c r="N6" s="447">
        <f>Statistics!Y5</f>
        <v>3129</v>
      </c>
      <c r="O6" s="447">
        <f>Statistics!Z5</f>
        <v>665</v>
      </c>
      <c r="P6" s="447">
        <f>Statistics!AA5</f>
        <v>23.703452727329729</v>
      </c>
      <c r="Q6" s="447">
        <f>Statistics!AB5</f>
        <v>3.8862355175604781</v>
      </c>
      <c r="R6" s="447">
        <f>Statistics!AC5</f>
        <v>3.3507376704038112</v>
      </c>
      <c r="S6" s="447">
        <f>Statistics!AD5</f>
        <v>99.441764152432043</v>
      </c>
      <c r="T6" s="447">
        <f>Statistics!BZ5</f>
        <v>20.67</v>
      </c>
      <c r="U6" s="447">
        <f>Statistics!CA5</f>
        <v>76.543641970783597</v>
      </c>
      <c r="V6" s="447">
        <f>Statistics!CB5</f>
        <v>29.383726963497967</v>
      </c>
      <c r="W6" s="447">
        <f>Statistics!CC5</f>
        <v>92.097860799796578</v>
      </c>
      <c r="X6" s="447">
        <f>Statistics!CD5</f>
        <v>36.338486563540521</v>
      </c>
      <c r="Y6" s="447">
        <f>Statistics!CE5</f>
        <v>1.7285213606514789</v>
      </c>
      <c r="Z6" s="447">
        <f>Statistics!CF5</f>
        <v>0.56261764540514547</v>
      </c>
      <c r="AA6" s="447">
        <f>Statistics!CG5</f>
        <v>6.4221492792921371</v>
      </c>
      <c r="AB6" s="447">
        <f>Statistics!CH5</f>
        <v>0.96650249896452056</v>
      </c>
      <c r="AC6" s="447">
        <f>Statistics!CI5</f>
        <v>0.69902975076190765</v>
      </c>
      <c r="AD6" s="447">
        <f>Statistics!CJ5</f>
        <v>23.374429281729618</v>
      </c>
      <c r="AE6" s="61">
        <f>Statistics!CK5</f>
        <v>23.461973085976886</v>
      </c>
      <c r="AF6" s="61">
        <f>Statistics!CL5</f>
        <v>30.988788344573607</v>
      </c>
      <c r="AG6" s="61">
        <f>Statistics!CM5</f>
        <v>26.731571951743184</v>
      </c>
      <c r="AH6" s="61">
        <f>Statistics!CN5</f>
        <v>277.33333333333331</v>
      </c>
      <c r="AI6" s="61">
        <f>Statistics!CO5</f>
        <v>307</v>
      </c>
      <c r="AJ6" s="61">
        <f>Statistics!CP5</f>
        <v>124.16155273298131</v>
      </c>
      <c r="AK6" s="61">
        <f>Statistics!CQ5</f>
        <v>0.3779829038055631</v>
      </c>
      <c r="AL6" s="61">
        <f>Statistics!CR5</f>
        <v>0.3410340637704351</v>
      </c>
      <c r="AM6" s="61">
        <f>Statistics!CS5</f>
        <v>19.776122638196988</v>
      </c>
      <c r="AN6" s="61">
        <f>Statistics!CT5</f>
        <v>1.9822139716016056</v>
      </c>
      <c r="AO6" s="61">
        <f>Statistics!CU5</f>
        <v>885.95020636138372</v>
      </c>
      <c r="AP6" s="61">
        <f>Statistics!CV5</f>
        <v>36.829619336326772</v>
      </c>
      <c r="AQ6" s="61">
        <f>Statistics!CW5</f>
        <v>0.86000054999999997</v>
      </c>
      <c r="AR6" s="61">
        <f>Statistics!C5</f>
        <v>0</v>
      </c>
      <c r="AS6" s="61">
        <f>Statistics!DJ5</f>
        <v>0</v>
      </c>
      <c r="AT6" s="61">
        <f>Statistics!DG5</f>
        <v>0</v>
      </c>
      <c r="AU6" s="61">
        <f>Statistics!DH5</f>
        <v>0</v>
      </c>
      <c r="AV6" s="440">
        <f>Statistics!DI5</f>
        <v>0</v>
      </c>
    </row>
    <row r="7" spans="1:48" x14ac:dyDescent="0.25">
      <c r="A7" s="395" t="str">
        <f>Statistics!A6</f>
        <v>CHUM-RV-005</v>
      </c>
      <c r="B7" s="452">
        <f>Statistics!B6</f>
        <v>34</v>
      </c>
      <c r="C7" s="447">
        <f>C$1</f>
        <v>300</v>
      </c>
      <c r="D7" s="447">
        <f>Statistics!E6</f>
        <v>549</v>
      </c>
      <c r="E7" s="447">
        <f>Statistics!G6</f>
        <v>169.5</v>
      </c>
      <c r="F7" s="447">
        <f>Statistics!K6</f>
        <v>0</v>
      </c>
      <c r="G7" s="447">
        <f>Statistics!L6</f>
        <v>7.7601111111111116</v>
      </c>
      <c r="H7" s="447">
        <f>Statistics!N6</f>
        <v>17.894343058268166</v>
      </c>
      <c r="I7" s="447">
        <f>Statistics!P6</f>
        <v>1.8333333333333333E-2</v>
      </c>
      <c r="J7" s="447">
        <f>Statistics!Q6</f>
        <v>19894</v>
      </c>
      <c r="K7" s="447">
        <f>K$1</f>
        <v>2</v>
      </c>
      <c r="L7" s="447">
        <f t="shared" ref="L7" si="2">L$1</f>
        <v>600</v>
      </c>
      <c r="M7" s="447">
        <f>Statistics!V6</f>
        <v>1986</v>
      </c>
      <c r="N7" s="447">
        <f>Statistics!Y6</f>
        <v>1986</v>
      </c>
      <c r="O7" s="447">
        <f>Statistics!Z6</f>
        <v>8316</v>
      </c>
      <c r="P7" s="447">
        <f>Statistics!AA6</f>
        <v>9136.4867544857025</v>
      </c>
      <c r="Q7" s="447">
        <f>Statistics!AB6</f>
        <v>1677.9639123076577</v>
      </c>
      <c r="R7" s="447">
        <f>Statistics!AC6</f>
        <v>3386.7194689555963</v>
      </c>
      <c r="S7" s="447">
        <f t="shared" ref="S7:T7" si="3">S$1</f>
        <v>200</v>
      </c>
      <c r="T7" s="447">
        <f t="shared" si="3"/>
        <v>60</v>
      </c>
      <c r="U7" s="447">
        <f>Statistics!CA6</f>
        <v>236.4117325441976</v>
      </c>
      <c r="V7" s="447">
        <f>Statistics!CB6</f>
        <v>199.47533696129653</v>
      </c>
      <c r="W7" s="447">
        <f>Statistics!CC6</f>
        <v>275.66372542475682</v>
      </c>
      <c r="X7" s="447">
        <f>Statistics!CD6</f>
        <v>233.96377563065838</v>
      </c>
      <c r="Y7" s="447">
        <f>Statistics!CE6</f>
        <v>4.9680272050413201</v>
      </c>
      <c r="Z7" s="447">
        <f>Statistics!CF6</f>
        <v>4.0180412043858205</v>
      </c>
      <c r="AA7" s="447">
        <f>Statistics!CG6</f>
        <v>22.208015074531442</v>
      </c>
      <c r="AB7" s="447">
        <f>Statistics!CH6</f>
        <v>1.5661034621001333</v>
      </c>
      <c r="AC7" s="447">
        <f>Statistics!CI6</f>
        <v>1.0499775329066559</v>
      </c>
      <c r="AD7" s="447">
        <f>Statistics!CJ6</f>
        <v>55.9243981800388</v>
      </c>
      <c r="AE7" s="61">
        <f>Statistics!CK6</f>
        <v>38.311419720124725</v>
      </c>
      <c r="AF7" s="61">
        <f>Statistics!CL6</f>
        <v>66.949572730882664</v>
      </c>
      <c r="AG7" s="61">
        <f>Statistics!CM6</f>
        <v>38.311419720124725</v>
      </c>
      <c r="AH7" s="61">
        <f>Statistics!CN6</f>
        <v>292.81818181818181</v>
      </c>
      <c r="AI7" s="61">
        <f>Statistics!CO6</f>
        <v>278</v>
      </c>
      <c r="AJ7" s="61">
        <f>Statistics!CP6</f>
        <v>135.26700090850971</v>
      </c>
      <c r="AK7" s="61">
        <f>Statistics!CQ6</f>
        <v>3.3143588934818098</v>
      </c>
      <c r="AL7" s="61">
        <f>Statistics!CR6</f>
        <v>2.9351525718774329</v>
      </c>
      <c r="AM7" s="61">
        <f>Statistics!CS6</f>
        <v>49.626328978205962</v>
      </c>
      <c r="AN7" s="61">
        <f>Statistics!CT6</f>
        <v>15.495515802968038</v>
      </c>
      <c r="AO7" s="61">
        <f>Statistics!CU6</f>
        <v>1037.0403607674959</v>
      </c>
      <c r="AP7" s="61">
        <f>Statistics!CV6</f>
        <v>53.38907966925467</v>
      </c>
      <c r="AQ7" s="61">
        <f>Statistics!CW6</f>
        <v>0.5518149</v>
      </c>
      <c r="AR7" s="61">
        <f>Statistics!C6</f>
        <v>5</v>
      </c>
      <c r="AS7" s="61">
        <f>Statistics!DJ6</f>
        <v>87</v>
      </c>
      <c r="AT7" s="61">
        <f>Statistics!DG6</f>
        <v>20</v>
      </c>
      <c r="AU7" s="61">
        <f>Statistics!DH6</f>
        <v>65</v>
      </c>
      <c r="AV7" s="440">
        <f>Statistics!DI6</f>
        <v>12</v>
      </c>
    </row>
    <row r="8" spans="1:48" x14ac:dyDescent="0.25">
      <c r="A8" s="395" t="str">
        <f>Statistics!A7</f>
        <v>CHUM-RV-006</v>
      </c>
      <c r="B8" s="452">
        <f>Statistics!B7</f>
        <v>75</v>
      </c>
      <c r="C8" s="447">
        <f>Statistics!D7</f>
        <v>38.009500000000003</v>
      </c>
      <c r="D8" s="447">
        <f>Statistics!E7</f>
        <v>224</v>
      </c>
      <c r="E8" s="447">
        <f>Statistics!G7</f>
        <v>31.65</v>
      </c>
      <c r="F8" s="447">
        <f>Statistics!K7</f>
        <v>0</v>
      </c>
      <c r="G8" s="447">
        <f>Statistics!L7</f>
        <v>2.0711111111111107</v>
      </c>
      <c r="H8" s="447">
        <f>Statistics!N7</f>
        <v>26.199771881103462</v>
      </c>
      <c r="I8" s="447">
        <f>Statistics!P7</f>
        <v>0.97166666666666668</v>
      </c>
      <c r="J8" s="447">
        <f>Statistics!Q7</f>
        <v>1437</v>
      </c>
      <c r="K8" s="447">
        <f>Statistics!T9</f>
        <v>0.76102442424571859</v>
      </c>
      <c r="L8" s="447">
        <f>Statistics!U6</f>
        <v>325.13079388718302</v>
      </c>
      <c r="M8" s="447">
        <f>Statistics!V7</f>
        <v>1443</v>
      </c>
      <c r="N8" s="447">
        <f>Statistics!Y7</f>
        <v>2986</v>
      </c>
      <c r="O8" s="447">
        <f>Statistics!Z7</f>
        <v>1023</v>
      </c>
      <c r="P8" s="447">
        <f>Statistics!AA7</f>
        <v>11.479777715008652</v>
      </c>
      <c r="Q8" s="447">
        <f>Statistics!AB7</f>
        <v>5.3989840844503707</v>
      </c>
      <c r="R8" s="447">
        <f>Statistics!AC7</f>
        <v>3.4344655367849559</v>
      </c>
      <c r="S8" s="447">
        <f>Statistics!AD7</f>
        <v>8.804812862255698</v>
      </c>
      <c r="T8" s="447">
        <f>Statistics!BZ7</f>
        <v>23</v>
      </c>
      <c r="U8" s="447">
        <f>Statistics!CA7</f>
        <v>83.927858953752349</v>
      </c>
      <c r="V8" s="447">
        <f>Statistics!CB7</f>
        <v>49.40769259443438</v>
      </c>
      <c r="W8" s="447">
        <f>Statistics!CC7</f>
        <v>94.827807808340339</v>
      </c>
      <c r="X8" s="447">
        <f>Statistics!CD7</f>
        <v>53.793168695382469</v>
      </c>
      <c r="Y8" s="447">
        <f>Statistics!CE7</f>
        <v>1.9252222135916821</v>
      </c>
      <c r="Z8" s="447">
        <f>Statistics!CF7</f>
        <v>1.0594229524819472</v>
      </c>
      <c r="AA8" s="447">
        <f>Statistics!CG7</f>
        <v>14.671464002515108</v>
      </c>
      <c r="AB8" s="447">
        <f>Statistics!CH7</f>
        <v>1.1651983836244499</v>
      </c>
      <c r="AC8" s="447">
        <f>Statistics!CI7</f>
        <v>1.2337484341276344</v>
      </c>
      <c r="AD8" s="447">
        <f>Statistics!CJ7</f>
        <v>29.283107675919418</v>
      </c>
      <c r="AE8" s="61">
        <f>Statistics!CK7</f>
        <v>27.514174031479932</v>
      </c>
      <c r="AF8" s="61">
        <f>Statistics!CL7</f>
        <v>65.917007781555256</v>
      </c>
      <c r="AG8" s="61">
        <f>Statistics!CM7</f>
        <v>37.142608876140073</v>
      </c>
      <c r="AH8" s="61">
        <f>Statistics!CN7</f>
        <v>325.57142857142856</v>
      </c>
      <c r="AI8" s="61">
        <f>Statistics!CO7</f>
        <v>366</v>
      </c>
      <c r="AJ8" s="61">
        <f>Statistics!CP7</f>
        <v>121.56355887798233</v>
      </c>
      <c r="AK8" s="61">
        <f>Statistics!CQ7</f>
        <v>1.2382866336868488</v>
      </c>
      <c r="AL8" s="61">
        <f>Statistics!CR7</f>
        <v>0.95088000711451937</v>
      </c>
      <c r="AM8" s="61">
        <f>Statistics!CS7</f>
        <v>23.686124241935122</v>
      </c>
      <c r="AN8" s="61">
        <f>Statistics!CT7</f>
        <v>3.2589535961677072</v>
      </c>
      <c r="AO8" s="61">
        <f>Statistics!CU7</f>
        <v>652.38783965171137</v>
      </c>
      <c r="AP8" s="61">
        <f>Statistics!CV7</f>
        <v>44.914160114400481</v>
      </c>
      <c r="AQ8" s="61">
        <f>Statistics!CW7</f>
        <v>0.67117649999999995</v>
      </c>
      <c r="AR8" s="61">
        <f>Statistics!C7</f>
        <v>2</v>
      </c>
      <c r="AS8" s="61">
        <f>Statistics!DJ7</f>
        <v>31</v>
      </c>
      <c r="AT8" s="61">
        <f>Statistics!DG7</f>
        <v>13</v>
      </c>
      <c r="AU8" s="61">
        <f>Statistics!DH7</f>
        <v>25</v>
      </c>
      <c r="AV8" s="440">
        <f>Statistics!DI7</f>
        <v>3</v>
      </c>
    </row>
    <row r="9" spans="1:48" x14ac:dyDescent="0.25">
      <c r="A9" s="395" t="str">
        <f>Statistics!A8</f>
        <v>CHUM-RV-007</v>
      </c>
      <c r="B9" s="452">
        <f>Statistics!B8</f>
        <v>11</v>
      </c>
      <c r="C9" s="447">
        <f>C$1</f>
        <v>300</v>
      </c>
      <c r="D9" s="447">
        <f>D$1</f>
        <v>1000</v>
      </c>
      <c r="E9" s="447">
        <f>E$1</f>
        <v>300</v>
      </c>
      <c r="F9" s="447">
        <f>Statistics!K8</f>
        <v>4</v>
      </c>
      <c r="G9" s="447">
        <f>G$1</f>
        <v>10</v>
      </c>
      <c r="H9" s="447">
        <f>H$1</f>
        <v>60</v>
      </c>
      <c r="I9" s="447">
        <f>I$1</f>
        <v>0</v>
      </c>
      <c r="J9" s="447">
        <f>J$1</f>
        <v>25000</v>
      </c>
      <c r="K9" s="447">
        <f>K$1</f>
        <v>2</v>
      </c>
      <c r="L9" s="447">
        <f t="shared" ref="L9:T9" si="4">L$1</f>
        <v>600</v>
      </c>
      <c r="M9" s="447">
        <f t="shared" si="4"/>
        <v>2000</v>
      </c>
      <c r="N9" s="447">
        <f t="shared" si="4"/>
        <v>3800</v>
      </c>
      <c r="O9" s="447">
        <f t="shared" si="4"/>
        <v>10000</v>
      </c>
      <c r="P9" s="447">
        <f t="shared" si="4"/>
        <v>15000</v>
      </c>
      <c r="Q9" s="447">
        <f t="shared" si="4"/>
        <v>2000</v>
      </c>
      <c r="R9" s="447">
        <f t="shared" si="4"/>
        <v>4000</v>
      </c>
      <c r="S9" s="447">
        <f t="shared" si="4"/>
        <v>200</v>
      </c>
      <c r="T9" s="447">
        <f t="shared" si="4"/>
        <v>60</v>
      </c>
      <c r="U9" s="447">
        <f>Statistics!CA8</f>
        <v>97.061469601184569</v>
      </c>
      <c r="V9" s="447">
        <f>Statistics!CB8</f>
        <v>61.276609690775004</v>
      </c>
      <c r="W9" s="447">
        <f>Statistics!CC8</f>
        <v>123.32555929635355</v>
      </c>
      <c r="X9" s="447">
        <f>Statistics!CD8</f>
        <v>70.102355443506028</v>
      </c>
      <c r="Y9" s="447">
        <f>Statistics!CE8</f>
        <v>2.024057848005385</v>
      </c>
      <c r="Z9" s="447">
        <f>Statistics!CF8</f>
        <v>1.2453681735659208</v>
      </c>
      <c r="AA9" s="447">
        <f>Statistics!CG8</f>
        <v>14.792378403127531</v>
      </c>
      <c r="AB9" s="447">
        <f>Statistics!CH8</f>
        <v>2.7104916490989766</v>
      </c>
      <c r="AC9" s="447">
        <f>Statistics!CI8</f>
        <v>2.6593933560879082</v>
      </c>
      <c r="AD9" s="447">
        <f>Statistics!CJ8</f>
        <v>32.547323694615706</v>
      </c>
      <c r="AE9" s="61">
        <f>Statistics!CK8</f>
        <v>27.232209553899562</v>
      </c>
      <c r="AF9" s="61">
        <f>Statistics!CL8</f>
        <v>100.36294912277539</v>
      </c>
      <c r="AG9" s="61">
        <f>Statistics!CM8</f>
        <v>62.684248799546786</v>
      </c>
      <c r="AH9" s="61">
        <f>Statistics!CN8</f>
        <v>406.14285714285717</v>
      </c>
      <c r="AI9" s="61">
        <f>Statistics!CO8</f>
        <v>411</v>
      </c>
      <c r="AJ9" s="61">
        <f>Statistics!CP8</f>
        <v>71.848695100905147</v>
      </c>
      <c r="AK9" s="61">
        <f>Statistics!CQ8</f>
        <v>0.69957741963383946</v>
      </c>
      <c r="AL9" s="61">
        <f>Statistics!CR8</f>
        <v>0.48574880562642109</v>
      </c>
      <c r="AM9" s="61">
        <f>Statistics!CS8</f>
        <v>24.189964184083532</v>
      </c>
      <c r="AN9" s="61">
        <f>Statistics!CT8</f>
        <v>4.2444368073196159</v>
      </c>
      <c r="AO9" s="61">
        <f>Statistics!CU8</f>
        <v>2210.3634145418628</v>
      </c>
      <c r="AP9" s="61">
        <f>Statistics!CV8</f>
        <v>35.779153262825638</v>
      </c>
      <c r="AQ9" s="61">
        <f>Statistics!CW8</f>
        <v>0.62656250000000002</v>
      </c>
      <c r="AR9" s="61">
        <f>Statistics!C8</f>
        <v>5.5</v>
      </c>
      <c r="AS9" s="61">
        <f>Statistics!DJ8</f>
        <v>95</v>
      </c>
      <c r="AT9" s="61">
        <f>Statistics!DG8</f>
        <v>23</v>
      </c>
      <c r="AU9" s="61">
        <f>Statistics!DH8</f>
        <v>77</v>
      </c>
      <c r="AV9" s="440">
        <f>Statistics!DI8</f>
        <v>26</v>
      </c>
    </row>
    <row r="10" spans="1:48" x14ac:dyDescent="0.25">
      <c r="A10" s="396" t="str">
        <f>Statistics!A9</f>
        <v>CHUM-RV-008</v>
      </c>
      <c r="B10" s="452">
        <f>Statistics!B9</f>
        <v>79</v>
      </c>
      <c r="C10" s="447">
        <f>Statistics!D9</f>
        <v>29.952500000000001</v>
      </c>
      <c r="D10" s="447">
        <f>Statistics!E9</f>
        <v>64</v>
      </c>
      <c r="E10" s="447">
        <f>Statistics!G9</f>
        <v>18.5</v>
      </c>
      <c r="F10" s="447">
        <f>Statistics!K9</f>
        <v>0</v>
      </c>
      <c r="G10" s="447">
        <f>Statistics!L9</f>
        <v>1.3610740740740741</v>
      </c>
      <c r="H10" s="447">
        <f>Statistics!N9</f>
        <v>15.538823445638</v>
      </c>
      <c r="I10" s="447">
        <f>Statistics!P9</f>
        <v>0.93916666666666659</v>
      </c>
      <c r="J10" s="447">
        <f>Statistics!Q9</f>
        <v>1320</v>
      </c>
      <c r="K10" s="447" t="e">
        <f>Statistics!#REF!</f>
        <v>#REF!</v>
      </c>
      <c r="L10" s="447">
        <f>Statistics!U9</f>
        <v>14.784172013784913</v>
      </c>
      <c r="M10" s="447">
        <f>Statistics!V9</f>
        <v>886</v>
      </c>
      <c r="N10" s="447">
        <f>Statistics!Y9</f>
        <v>1164</v>
      </c>
      <c r="O10" s="447">
        <f>Statistics!Z9</f>
        <v>660</v>
      </c>
      <c r="P10" s="447">
        <f>Statistics!AA9</f>
        <v>19.96034583345784</v>
      </c>
      <c r="Q10" s="447">
        <f>Statistics!AB9</f>
        <v>4.2960212149205699</v>
      </c>
      <c r="R10" s="447">
        <f>Statistics!AC9</f>
        <v>5.8881970563790924</v>
      </c>
      <c r="S10" s="447">
        <f>Statistics!AD9</f>
        <v>20.28733757599478</v>
      </c>
      <c r="T10" s="447">
        <f>Statistics!BZ9</f>
        <v>16.73</v>
      </c>
      <c r="U10" s="447">
        <f>Statistics!CA9</f>
        <v>130.73785469620128</v>
      </c>
      <c r="V10" s="447">
        <f>Statistics!CB9</f>
        <v>56.99598659471161</v>
      </c>
      <c r="W10" s="447">
        <f>Statistics!CC9</f>
        <v>155.83719671276708</v>
      </c>
      <c r="X10" s="447">
        <f>Statistics!CD9</f>
        <v>68.257222791088452</v>
      </c>
      <c r="Y10" s="447">
        <f>Statistics!CE9</f>
        <v>2.6648761517130684</v>
      </c>
      <c r="Z10" s="447">
        <f>Statistics!CF9</f>
        <v>1.2420733350199982</v>
      </c>
      <c r="AA10" s="447">
        <f>Statistics!CG9</f>
        <v>10.527793374508704</v>
      </c>
      <c r="AB10" s="447">
        <f>Statistics!CH9</f>
        <v>0.80820727550400062</v>
      </c>
      <c r="AC10" s="447">
        <f>Statistics!CI9</f>
        <v>0.68740908698993985</v>
      </c>
      <c r="AD10" s="447">
        <f>Statistics!CJ9</f>
        <v>22.792053235565533</v>
      </c>
      <c r="AE10" s="61">
        <f>Statistics!CK9</f>
        <v>21.140030307539348</v>
      </c>
      <c r="AF10" s="61">
        <f>Statistics!CL9</f>
        <v>26.435703325776167</v>
      </c>
      <c r="AG10" s="61">
        <f>Statistics!CM9</f>
        <v>24.258601869158404</v>
      </c>
      <c r="AH10" s="61">
        <f>Statistics!CN9</f>
        <v>193.4</v>
      </c>
      <c r="AI10" s="61">
        <f>Statistics!CO9</f>
        <v>134</v>
      </c>
      <c r="AJ10" s="61">
        <f>Statistics!CP9</f>
        <v>56.850084222347</v>
      </c>
      <c r="AK10" s="61">
        <f>Statistics!CQ9</f>
        <v>1.5723484164317649</v>
      </c>
      <c r="AL10" s="61">
        <f>Statistics!CR9</f>
        <v>1.4440707020931016</v>
      </c>
      <c r="AM10" s="61">
        <f>Statistics!CS9</f>
        <v>23.813515349296441</v>
      </c>
      <c r="AN10" s="61">
        <f>Statistics!CT9</f>
        <v>3.3156887959192081</v>
      </c>
      <c r="AO10" s="61">
        <f>Statistics!CU9</f>
        <v>3101.4533692849504</v>
      </c>
      <c r="AP10" s="61">
        <f>Statistics!CV9</f>
        <v>28.509809397446247</v>
      </c>
      <c r="AQ10" s="61">
        <f>Statistics!CW9</f>
        <v>0.80457270000000003</v>
      </c>
      <c r="AR10" s="61">
        <f>Statistics!C9</f>
        <v>0</v>
      </c>
      <c r="AS10" s="61">
        <f>Statistics!DJ9</f>
        <v>0</v>
      </c>
      <c r="AT10" s="61">
        <f>Statistics!DG9</f>
        <v>0</v>
      </c>
      <c r="AU10" s="61">
        <f>Statistics!DH9</f>
        <v>0</v>
      </c>
      <c r="AV10" s="440">
        <f>Statistics!DI9</f>
        <v>0</v>
      </c>
    </row>
    <row r="11" spans="1:48" x14ac:dyDescent="0.25">
      <c r="A11" s="396" t="str">
        <f>Statistics!A10</f>
        <v>CHUM-RV-009</v>
      </c>
      <c r="B11" s="452">
        <f>Statistics!B10</f>
        <v>79</v>
      </c>
      <c r="C11" s="447">
        <f>Statistics!D10</f>
        <v>42.054499999999997</v>
      </c>
      <c r="D11" s="447">
        <f>Statistics!E10</f>
        <v>109</v>
      </c>
      <c r="E11" s="447">
        <f>Statistics!G10</f>
        <v>20.7</v>
      </c>
      <c r="F11" s="447">
        <f>Statistics!K10</f>
        <v>1</v>
      </c>
      <c r="G11" s="447">
        <f>Statistics!L10</f>
        <v>1.889148148148148</v>
      </c>
      <c r="H11" s="447">
        <f>Statistics!N10</f>
        <v>21.227625528971334</v>
      </c>
      <c r="I11" s="447">
        <f>Statistics!P10</f>
        <v>0.73083333333333333</v>
      </c>
      <c r="J11" s="447">
        <f>AVERAGE(J10,J5:J6,J16:J17,J21:J23)</f>
        <v>1322.125</v>
      </c>
      <c r="K11" s="447">
        <f>Statistics!T10</f>
        <v>1.5268331670627875</v>
      </c>
      <c r="L11" s="447">
        <f>Statistics!U10</f>
        <v>95.388837068214272</v>
      </c>
      <c r="M11" s="447">
        <f>Statistics!V10</f>
        <v>1157</v>
      </c>
      <c r="N11" s="447">
        <f>Statistics!Y10</f>
        <v>1640</v>
      </c>
      <c r="O11" s="447">
        <f>Statistics!Z10</f>
        <v>1004</v>
      </c>
      <c r="P11" s="447">
        <f>Statistics!AA10</f>
        <v>13.113037921015112</v>
      </c>
      <c r="Q11" s="447">
        <f>AVERAGE(Q5:Q6,Q10,Q16:Q17,Q21:Q23)</f>
        <v>5.2465350645927487</v>
      </c>
      <c r="R11" s="447">
        <f>Statistics!AC10</f>
        <v>1.5244817818686249</v>
      </c>
      <c r="S11" s="447">
        <f>Statistics!AD10</f>
        <v>4.335187213474752</v>
      </c>
      <c r="T11" s="447">
        <f>Statistics!BZ10</f>
        <v>21.43</v>
      </c>
      <c r="U11" s="447">
        <f>Statistics!CA10</f>
        <v>74.571423819644053</v>
      </c>
      <c r="V11" s="447">
        <f>Statistics!CB10</f>
        <v>40.611727651206806</v>
      </c>
      <c r="W11" s="447">
        <f>Statistics!CC10</f>
        <v>89.152018524074961</v>
      </c>
      <c r="X11" s="447">
        <f>Statistics!CD10</f>
        <v>46.892245030899076</v>
      </c>
      <c r="Y11" s="447">
        <f>Statistics!CE10</f>
        <v>1.7335308576471207</v>
      </c>
      <c r="Z11" s="447">
        <f>Statistics!CF10</f>
        <v>0.8465528499759698</v>
      </c>
      <c r="AA11" s="447">
        <f>Statistics!CG10</f>
        <v>0</v>
      </c>
      <c r="AB11" s="447">
        <f>AVERAGE(AB5:AB6,AB10,AB17,AB16,AB21:AB23)</f>
        <v>0.77193563182051017</v>
      </c>
      <c r="AC11" s="61">
        <f t="shared" ref="AC11:AG11" si="5">AVERAGE(AC5:AC6,AC10,AC17,AC16,AC21:AC23)</f>
        <v>0.64781987658732554</v>
      </c>
      <c r="AD11" s="61">
        <f t="shared" si="5"/>
        <v>25.082964484407089</v>
      </c>
      <c r="AE11" s="61">
        <f t="shared" si="5"/>
        <v>22.986983027196519</v>
      </c>
      <c r="AF11" s="61">
        <f t="shared" si="5"/>
        <v>28.249419137463224</v>
      </c>
      <c r="AG11" s="61">
        <f t="shared" si="5"/>
        <v>25.59585063063685</v>
      </c>
      <c r="AH11" s="61">
        <f>AVERAGE(AH5:AH6,AH10,AH17,AH16,AH21:AH23)</f>
        <v>253.35416666666666</v>
      </c>
      <c r="AI11" s="61">
        <f>AVERAGE(AI5:AI6,AI10,AI17,AI16,AI21:AI23)</f>
        <v>233.25</v>
      </c>
      <c r="AJ11" s="61">
        <f>Statistics!CP10</f>
        <v>250.48169556840077</v>
      </c>
      <c r="AK11" s="61">
        <f>Statistics!CQ10</f>
        <v>0.58418568229918522</v>
      </c>
      <c r="AL11" s="61">
        <f>Statistics!CR10</f>
        <v>0.52098826882520832</v>
      </c>
      <c r="AM11" s="61">
        <f>Statistics!CS10</f>
        <v>22.71055202183237</v>
      </c>
      <c r="AN11" s="61">
        <f>Statistics!CT10</f>
        <v>3.015724370698869</v>
      </c>
      <c r="AO11" s="61">
        <f>Statistics!CU10</f>
        <v>1290.6532409849617</v>
      </c>
      <c r="AP11" s="61">
        <f>Statistics!CV10</f>
        <v>39.206225195385109</v>
      </c>
      <c r="AQ11" s="61">
        <f>Statistics!CW10</f>
        <v>0.80924666000000001</v>
      </c>
      <c r="AR11" s="61">
        <f>Statistics!C10</f>
        <v>0</v>
      </c>
      <c r="AS11" s="61">
        <f>Statistics!DJ10</f>
        <v>0</v>
      </c>
      <c r="AT11" s="61">
        <f>Statistics!DG10</f>
        <v>0</v>
      </c>
      <c r="AU11" s="61">
        <f>Statistics!DH10</f>
        <v>0</v>
      </c>
      <c r="AV11" s="440">
        <f>Statistics!DI10</f>
        <v>0</v>
      </c>
    </row>
    <row r="12" spans="1:48" x14ac:dyDescent="0.25">
      <c r="A12" s="395" t="str">
        <f>Statistics!A11</f>
        <v>CHUM-RV-010</v>
      </c>
      <c r="B12" s="452">
        <f>Statistics!B11</f>
        <v>72</v>
      </c>
      <c r="C12" s="447">
        <f>Statistics!D11</f>
        <v>44.444000000000003</v>
      </c>
      <c r="D12" s="447">
        <f>Statistics!E11</f>
        <v>186</v>
      </c>
      <c r="E12" s="447">
        <f>Statistics!G11</f>
        <v>39.549999999999997</v>
      </c>
      <c r="F12" s="447">
        <f>Statistics!K11</f>
        <v>7</v>
      </c>
      <c r="G12" s="447">
        <f>Statistics!L11</f>
        <v>1.6417407407407407</v>
      </c>
      <c r="H12" s="447">
        <f>Statistics!N11</f>
        <v>17.127688090006433</v>
      </c>
      <c r="I12" s="447">
        <f>Statistics!P11</f>
        <v>0.86083333333333334</v>
      </c>
      <c r="J12" s="447">
        <f>Statistics!Q11</f>
        <v>1706</v>
      </c>
      <c r="K12" s="447">
        <f>Statistics!T11</f>
        <v>1.3050041690682921</v>
      </c>
      <c r="L12" s="447">
        <f>Statistics!U11</f>
        <v>63.75310296145841</v>
      </c>
      <c r="M12" s="447">
        <f>Statistics!V11</f>
        <v>1065</v>
      </c>
      <c r="N12" s="447">
        <f>Statistics!Y11</f>
        <v>1850</v>
      </c>
      <c r="O12" s="447">
        <f>Statistics!Z11</f>
        <v>831</v>
      </c>
      <c r="P12" s="447">
        <f>Statistics!AA11</f>
        <v>19.988644145710509</v>
      </c>
      <c r="Q12" s="447">
        <f>Statistics!AB11</f>
        <v>6.8994170914775577</v>
      </c>
      <c r="R12" s="447">
        <f>Statistics!AC11</f>
        <v>6.2603580789997748</v>
      </c>
      <c r="S12" s="447">
        <f>Statistics!AD11</f>
        <v>16.307738875189916</v>
      </c>
      <c r="T12" s="447">
        <f>Statistics!BZ11</f>
        <v>19.63</v>
      </c>
      <c r="U12" s="447">
        <f>Statistics!CA11</f>
        <v>144.78996400520197</v>
      </c>
      <c r="V12" s="447">
        <f>Statistics!CB11</f>
        <v>62.634116925996757</v>
      </c>
      <c r="W12" s="447">
        <f>Statistics!CC11</f>
        <v>171.354992014391</v>
      </c>
      <c r="X12" s="447">
        <f>Statistics!CD11</f>
        <v>86.911856826591659</v>
      </c>
      <c r="Y12" s="447">
        <f>Statistics!CE11</f>
        <v>3.5595621332058216</v>
      </c>
      <c r="Z12" s="447">
        <f>Statistics!CF11</f>
        <v>1.8923098511694223</v>
      </c>
      <c r="AA12" s="447">
        <f>Statistics!CG11</f>
        <v>4.2280318511732791</v>
      </c>
      <c r="AB12" s="447">
        <f>Statistics!CH11</f>
        <v>0.96484134148586342</v>
      </c>
      <c r="AC12" s="447">
        <f>Statistics!CI11</f>
        <v>0.96484134148586342</v>
      </c>
      <c r="AD12" s="447">
        <f>Statistics!CJ11</f>
        <v>80.479079754831275</v>
      </c>
      <c r="AE12" s="61">
        <f>Statistics!CK11</f>
        <v>80.479079754831275</v>
      </c>
      <c r="AF12" s="61">
        <f>Statistics!CL11</f>
        <v>80.479079754831275</v>
      </c>
      <c r="AG12" s="61">
        <f>Statistics!CM11</f>
        <v>80.479079754831275</v>
      </c>
      <c r="AH12" s="61">
        <f>Statistics!CN11</f>
        <v>184</v>
      </c>
      <c r="AI12" s="61">
        <f>Statistics!CO11</f>
        <v>184</v>
      </c>
      <c r="AJ12" s="61">
        <f>Statistics!CP11</f>
        <v>90.902684800225487</v>
      </c>
      <c r="AK12" s="61">
        <f>Statistics!CQ11</f>
        <v>1.181516175024298</v>
      </c>
      <c r="AL12" s="61">
        <f>Statistics!CR11</f>
        <v>0.89478200431300603</v>
      </c>
      <c r="AM12" s="61">
        <f>Statistics!CS11</f>
        <v>24.951689809418323</v>
      </c>
      <c r="AN12" s="61">
        <f>Statistics!CT11</f>
        <v>3.4363840652613926</v>
      </c>
      <c r="AO12" s="61">
        <f>Statistics!CU11</f>
        <v>780.1503279588643</v>
      </c>
      <c r="AP12" s="61">
        <f>Statistics!CV11</f>
        <v>33.800202930863222</v>
      </c>
      <c r="AQ12" s="61">
        <f>Statistics!CW11</f>
        <v>0.77100336999999997</v>
      </c>
      <c r="AR12" s="61">
        <f>Statistics!C11</f>
        <v>2</v>
      </c>
      <c r="AS12" s="81">
        <f>Statistics!DJ11</f>
        <v>39.333333333333329</v>
      </c>
      <c r="AT12" s="61">
        <f>Statistics!DG11</f>
        <v>10</v>
      </c>
      <c r="AU12" s="81">
        <f>Statistics!DH11</f>
        <v>33.333333333333329</v>
      </c>
      <c r="AV12" s="210">
        <f>Statistics!DI11</f>
        <v>5</v>
      </c>
    </row>
    <row r="13" spans="1:48" x14ac:dyDescent="0.25">
      <c r="A13" s="395" t="str">
        <f>Statistics!A12</f>
        <v>CHUM-RV-011</v>
      </c>
      <c r="B13" s="452">
        <f>Statistics!B12</f>
        <v>61</v>
      </c>
      <c r="C13" s="447">
        <f>Statistics!D12</f>
        <v>100.139</v>
      </c>
      <c r="D13" s="447">
        <f>Statistics!E12</f>
        <v>412</v>
      </c>
      <c r="E13" s="447">
        <f>Statistics!G12</f>
        <v>41.35</v>
      </c>
      <c r="F13" s="447">
        <f>Statistics!K12</f>
        <v>0</v>
      </c>
      <c r="G13" s="447">
        <f>Statistics!L12</f>
        <v>3.3661851851851847</v>
      </c>
      <c r="H13" s="447">
        <f>Statistics!N12</f>
        <v>26.455323537190704</v>
      </c>
      <c r="I13" s="447">
        <f>Statistics!P12</f>
        <v>0.80500000000000005</v>
      </c>
      <c r="J13" s="447">
        <f>Statistics!Q12</f>
        <v>2509</v>
      </c>
      <c r="K13" s="447">
        <f>Statistics!T12</f>
        <v>1.2262259216588578</v>
      </c>
      <c r="L13" s="447">
        <f>Statistics!U12</f>
        <v>134.52468685913442</v>
      </c>
      <c r="M13" s="447">
        <f>Statistics!V12</f>
        <v>1505</v>
      </c>
      <c r="N13" s="447">
        <f>Statistics!Y12</f>
        <v>3628</v>
      </c>
      <c r="O13" s="447">
        <f>Statistics!Z12</f>
        <v>1862</v>
      </c>
      <c r="P13" s="447">
        <f>Statistics!AA12</f>
        <v>10.118777440098508</v>
      </c>
      <c r="Q13" s="447">
        <f>Statistics!AB12</f>
        <v>5.1773841924368522</v>
      </c>
      <c r="R13" s="447">
        <f>Statistics!AC12</f>
        <v>4.2820843829886668</v>
      </c>
      <c r="S13" s="447">
        <f>Statistics!AD12</f>
        <v>8.7147352771304476</v>
      </c>
      <c r="T13" s="447">
        <f>Statistics!BZ12</f>
        <v>27</v>
      </c>
      <c r="U13" s="447">
        <f>Statistics!CA12</f>
        <v>102.91002150357777</v>
      </c>
      <c r="V13" s="447">
        <f>Statistics!CB12</f>
        <v>59.446225809688649</v>
      </c>
      <c r="W13" s="447">
        <f>Statistics!CC12</f>
        <v>124.55870944153764</v>
      </c>
      <c r="X13" s="447">
        <f>Statistics!CD12</f>
        <v>67.404311608353254</v>
      </c>
      <c r="Y13" s="447">
        <f>Statistics!CE12</f>
        <v>2.6602140940048193</v>
      </c>
      <c r="Z13" s="447">
        <f>Statistics!CF12</f>
        <v>1.2940532988165681</v>
      </c>
      <c r="AA13" s="447">
        <f>Statistics!CG12</f>
        <v>8.4322956925022829</v>
      </c>
      <c r="AB13" s="447">
        <f>Statistics!CH12</f>
        <v>3.4176594867912877</v>
      </c>
      <c r="AC13" s="447">
        <f>Statistics!CI12</f>
        <v>3.2821417048281534</v>
      </c>
      <c r="AD13" s="447">
        <f>Statistics!CJ12</f>
        <v>67.790082431997931</v>
      </c>
      <c r="AE13" s="61">
        <f>Statistics!CK12</f>
        <v>55.267089634118626</v>
      </c>
      <c r="AF13" s="61">
        <f>Statistics!CL12</f>
        <v>105.32521037987459</v>
      </c>
      <c r="AG13" s="61">
        <f>Statistics!CM12</f>
        <v>114.96231573741062</v>
      </c>
      <c r="AH13" s="61">
        <f>Statistics!CN12</f>
        <v>260.5</v>
      </c>
      <c r="AI13" s="61">
        <f>Statistics!CO12</f>
        <v>237.5</v>
      </c>
      <c r="AJ13" s="61">
        <f>Statistics!CP12</f>
        <v>84.322956925022837</v>
      </c>
      <c r="AK13" s="61">
        <f>Statistics!CQ12</f>
        <v>1.104432555278668</v>
      </c>
      <c r="AL13" s="61">
        <f>Statistics!CR12</f>
        <v>0.76470075622902023</v>
      </c>
      <c r="AM13" s="61">
        <f>Statistics!CS12</f>
        <v>25.507945129318298</v>
      </c>
      <c r="AN13" s="61">
        <f>Statistics!CT12</f>
        <v>3.4017084860941069</v>
      </c>
      <c r="AO13" s="61">
        <f>Statistics!CU12</f>
        <v>2031.4114592098827</v>
      </c>
      <c r="AP13" s="61">
        <f>Statistics!CV12</f>
        <v>47.473209763461782</v>
      </c>
      <c r="AQ13" s="61">
        <f>Statistics!CW12</f>
        <v>0.72383595000000001</v>
      </c>
      <c r="AR13" s="61">
        <f>Statistics!C12</f>
        <v>2</v>
      </c>
      <c r="AS13" s="61">
        <f>Statistics!DJ12</f>
        <v>38</v>
      </c>
      <c r="AT13" s="61">
        <f>Statistics!DG12</f>
        <v>5</v>
      </c>
      <c r="AU13" s="61">
        <f>Statistics!DH12</f>
        <v>28</v>
      </c>
      <c r="AV13" s="440">
        <f>Statistics!DI12</f>
        <v>9</v>
      </c>
    </row>
    <row r="14" spans="1:48" x14ac:dyDescent="0.25">
      <c r="A14" s="395" t="str">
        <f>Statistics!A13</f>
        <v>CHUM-RV-012</v>
      </c>
      <c r="B14" s="452">
        <f>Statistics!B13</f>
        <v>61</v>
      </c>
      <c r="C14" s="447">
        <f>Statistics!D13</f>
        <v>45.329500000000003</v>
      </c>
      <c r="D14" s="447">
        <f>Statistics!E13</f>
        <v>590</v>
      </c>
      <c r="E14" s="447">
        <f>Statistics!G13</f>
        <v>36</v>
      </c>
      <c r="F14" s="447">
        <f>Statistics!K13</f>
        <v>2</v>
      </c>
      <c r="G14" s="447">
        <f>Statistics!L13</f>
        <v>2.5774074074074074</v>
      </c>
      <c r="H14" s="447">
        <f>Statistics!N13</f>
        <v>24.099803924560501</v>
      </c>
      <c r="I14" s="447">
        <f>Statistics!P13</f>
        <v>0.99250000000000005</v>
      </c>
      <c r="J14" s="447">
        <f>Statistics!Q13</f>
        <v>1831</v>
      </c>
      <c r="K14" s="447">
        <f>Statistics!T13</f>
        <v>1.0114498199044597</v>
      </c>
      <c r="L14" s="447">
        <f>Statistics!U13</f>
        <v>105.04625195298597</v>
      </c>
      <c r="M14" s="447">
        <f>Statistics!V13</f>
        <v>1317</v>
      </c>
      <c r="N14" s="447">
        <f>Statistics!Y13</f>
        <v>2232</v>
      </c>
      <c r="O14" s="447">
        <f>Statistics!Z13</f>
        <v>1305</v>
      </c>
      <c r="P14" s="447">
        <f>Statistics!AA13</f>
        <v>16.542306081737543</v>
      </c>
      <c r="Q14" s="447">
        <f>Statistics!AB13</f>
        <v>6.627236068714236</v>
      </c>
      <c r="R14" s="447">
        <f>Statistics!AC13</f>
        <v>4.6940391814831441</v>
      </c>
      <c r="S14" s="447">
        <f>Statistics!AD13</f>
        <v>11.648646077110399</v>
      </c>
      <c r="T14" s="447">
        <f>Statistics!BZ13</f>
        <v>22.97</v>
      </c>
      <c r="U14" s="447">
        <f>Statistics!CA13</f>
        <v>83.850706212546157</v>
      </c>
      <c r="V14" s="447">
        <f>Statistics!CB13</f>
        <v>40.192262850887829</v>
      </c>
      <c r="W14" s="447">
        <f>Statistics!CC13</f>
        <v>95.499715426746661</v>
      </c>
      <c r="X14" s="447">
        <f>Statistics!CD13</f>
        <v>45.630420032734094</v>
      </c>
      <c r="Y14" s="447">
        <f>Statistics!CE13</f>
        <v>1.8679930863284337</v>
      </c>
      <c r="Z14" s="447">
        <f>Statistics!CF13</f>
        <v>0.84191049060083456</v>
      </c>
      <c r="AA14" s="447">
        <f>Statistics!CG13</f>
        <v>4.2326549328066028</v>
      </c>
      <c r="AB14" s="447">
        <f>Statistics!CH13</f>
        <v>0.99589671502040078</v>
      </c>
      <c r="AC14" s="447">
        <f>Statistics!CI13</f>
        <v>0.99589671502040078</v>
      </c>
      <c r="AD14" s="447">
        <f>Statistics!CJ13</f>
        <v>37.949517523938866</v>
      </c>
      <c r="AE14" s="61">
        <f>Statistics!CK13</f>
        <v>37.949517523938866</v>
      </c>
      <c r="AF14" s="61">
        <f>Statistics!CL13</f>
        <v>37.949517523938866</v>
      </c>
      <c r="AG14" s="61">
        <f>Statistics!CM13</f>
        <v>37.949517523938866</v>
      </c>
      <c r="AH14" s="61">
        <f>Statistics!CN13</f>
        <v>391</v>
      </c>
      <c r="AI14" s="61">
        <f>Statistics!CO13</f>
        <v>391</v>
      </c>
      <c r="AJ14" s="61">
        <f>Statistics!CP13</f>
        <v>97.351063454551877</v>
      </c>
      <c r="AK14" s="61">
        <f>Statistics!CQ13</f>
        <v>0.65559272771088828</v>
      </c>
      <c r="AL14" s="61">
        <f>Statistics!CR13</f>
        <v>0.58165699355625256</v>
      </c>
      <c r="AM14" s="61">
        <f>Statistics!CS13</f>
        <v>24.168160421814171</v>
      </c>
      <c r="AN14" s="61">
        <f>Statistics!CT13</f>
        <v>2.5100005927952074</v>
      </c>
      <c r="AO14" s="61">
        <f>Statistics!CU13</f>
        <v>873.71579529552446</v>
      </c>
      <c r="AP14" s="61">
        <f>Statistics!CV13</f>
        <v>34.613487129640546</v>
      </c>
      <c r="AQ14" s="61">
        <f>Statistics!CW13</f>
        <v>0.75909525</v>
      </c>
      <c r="AR14" s="61">
        <f>Statistics!C13</f>
        <v>2</v>
      </c>
      <c r="AS14" s="61">
        <f>Statistics!DJ13</f>
        <v>34</v>
      </c>
      <c r="AT14" s="61">
        <f>Statistics!DG13</f>
        <v>4</v>
      </c>
      <c r="AU14" s="61">
        <f>Statistics!DH13</f>
        <v>28</v>
      </c>
      <c r="AV14" s="440">
        <f>Statistics!DI13</f>
        <v>10</v>
      </c>
    </row>
    <row r="15" spans="1:48" x14ac:dyDescent="0.25">
      <c r="A15" s="395" t="str">
        <f>Statistics!A14</f>
        <v>CHUM-RV-013</v>
      </c>
      <c r="B15" s="452">
        <f>Statistics!B14</f>
        <v>64</v>
      </c>
      <c r="C15" s="447">
        <f>Statistics!D14</f>
        <v>77.377499999999998</v>
      </c>
      <c r="D15" s="447">
        <f>Statistics!E14</f>
        <v>309</v>
      </c>
      <c r="E15" s="447">
        <f>Statistics!G14</f>
        <v>41.35</v>
      </c>
      <c r="F15" s="447">
        <f>Statistics!K14</f>
        <v>7</v>
      </c>
      <c r="G15" s="447">
        <f>Statistics!L14</f>
        <v>2.519703703703704</v>
      </c>
      <c r="H15" s="447">
        <f>Statistics!N14</f>
        <v>15.7999305725097</v>
      </c>
      <c r="I15" s="447">
        <f>Statistics!P14</f>
        <v>0.63916666666666666</v>
      </c>
      <c r="J15" s="447">
        <f>Statistics!Q14</f>
        <v>1790</v>
      </c>
      <c r="K15" s="447">
        <f>Statistics!T14</f>
        <v>1.5187343108860745</v>
      </c>
      <c r="L15" s="447">
        <f>Statistics!U14</f>
        <v>175.59610283726511</v>
      </c>
      <c r="M15" s="447">
        <f>Statistics!V14</f>
        <v>1004</v>
      </c>
      <c r="N15" s="447">
        <f>Statistics!Y14</f>
        <v>2952</v>
      </c>
      <c r="O15" s="447">
        <f>Statistics!Z14</f>
        <v>1194</v>
      </c>
      <c r="P15" s="447">
        <f>Statistics!AA14</f>
        <v>14.20206231267268</v>
      </c>
      <c r="Q15" s="447">
        <f>Statistics!AB14</f>
        <v>8.6001964136089182</v>
      </c>
      <c r="R15" s="447">
        <f>Statistics!AC14</f>
        <v>6.4709789287890489</v>
      </c>
      <c r="S15" s="447">
        <f>Statistics!AD14</f>
        <v>9.8258895906844739</v>
      </c>
      <c r="T15" s="447">
        <f>Statistics!BZ14</f>
        <v>24.75</v>
      </c>
      <c r="U15" s="447">
        <f>Statistics!CA14</f>
        <v>109.12872592031806</v>
      </c>
      <c r="V15" s="447">
        <f>Statistics!CB14</f>
        <v>37.971818484143355</v>
      </c>
      <c r="W15" s="447">
        <f>Statistics!CC14</f>
        <v>121.223656223079</v>
      </c>
      <c r="X15" s="447">
        <f>Statistics!CD14</f>
        <v>41.554499897469789</v>
      </c>
      <c r="Y15" s="447">
        <f>Statistics!CE14</f>
        <v>2.3611383868572355</v>
      </c>
      <c r="Z15" s="447">
        <f>Statistics!CF14</f>
        <v>0.71227610113375039</v>
      </c>
      <c r="AA15" s="447">
        <f>Statistics!CG14</f>
        <v>2.0310754544531329</v>
      </c>
      <c r="AB15" s="447">
        <f>Statistics!CH14</f>
        <v>1.0130949700445218</v>
      </c>
      <c r="AC15" s="447">
        <f>Statistics!CI14</f>
        <v>1.0130949700445218</v>
      </c>
      <c r="AD15" s="447">
        <f>Statistics!CJ14</f>
        <v>42.33370182575613</v>
      </c>
      <c r="AE15" s="61">
        <f>Statistics!CK14</f>
        <v>42.33370182575613</v>
      </c>
      <c r="AF15" s="61">
        <f>Statistics!CL14</f>
        <v>42.333701825756165</v>
      </c>
      <c r="AG15" s="61">
        <f>Statistics!CM14</f>
        <v>42.333701825756165</v>
      </c>
      <c r="AH15" s="61">
        <f>Statistics!CN14</f>
        <v>391</v>
      </c>
      <c r="AI15" s="61">
        <f>Statistics!CO14</f>
        <v>391</v>
      </c>
      <c r="AJ15" s="61">
        <f>Statistics!CP14</f>
        <v>93.429470904844109</v>
      </c>
      <c r="AK15" s="61">
        <f>Statistics!CQ14</f>
        <v>0.66359402880434371</v>
      </c>
      <c r="AL15" s="61">
        <f>Statistics!CR14</f>
        <v>0.38451435861407135</v>
      </c>
      <c r="AM15" s="61">
        <f>Statistics!CS14</f>
        <v>22.764743269756455</v>
      </c>
      <c r="AN15" s="61">
        <f>Statistics!CT14</f>
        <v>2.4973682151837453</v>
      </c>
      <c r="AO15" s="61">
        <f>Statistics!CU14</f>
        <v>2587.7267522102093</v>
      </c>
      <c r="AP15" s="61">
        <f>Statistics!CV14</f>
        <v>34.433306209983471</v>
      </c>
      <c r="AQ15" s="61">
        <f>Statistics!CW14</f>
        <v>0.73368489999999997</v>
      </c>
      <c r="AR15" s="61">
        <f>Statistics!C14</f>
        <v>2</v>
      </c>
      <c r="AS15" s="61">
        <f>Statistics!DJ14</f>
        <v>42</v>
      </c>
      <c r="AT15" s="61">
        <f>Statistics!DG14</f>
        <v>10</v>
      </c>
      <c r="AU15" s="61">
        <f>Statistics!DH14</f>
        <v>36</v>
      </c>
      <c r="AV15" s="440">
        <f>Statistics!DI14</f>
        <v>10</v>
      </c>
    </row>
    <row r="16" spans="1:48" x14ac:dyDescent="0.25">
      <c r="A16" s="396" t="str">
        <f>Statistics!A15</f>
        <v>CHUM-RV-014</v>
      </c>
      <c r="B16" s="452">
        <f>Statistics!B15</f>
        <v>80</v>
      </c>
      <c r="C16" s="447">
        <f>Statistics!D15</f>
        <v>47.863500000000002</v>
      </c>
      <c r="D16" s="447">
        <f>Statistics!E15</f>
        <v>83</v>
      </c>
      <c r="E16" s="447">
        <f>Statistics!G15</f>
        <v>18.2</v>
      </c>
      <c r="F16" s="447">
        <f>Statistics!K15</f>
        <v>1</v>
      </c>
      <c r="G16" s="447">
        <f>Statistics!L15</f>
        <v>1.3304814814814816</v>
      </c>
      <c r="H16" s="447">
        <f>Statistics!N15</f>
        <v>13.294413248697866</v>
      </c>
      <c r="I16" s="447">
        <f>Statistics!P15</f>
        <v>0.98999999999999988</v>
      </c>
      <c r="J16" s="447">
        <f>Statistics!Q15</f>
        <v>1054</v>
      </c>
      <c r="K16" s="447">
        <f>Statistics!T15</f>
        <v>0.91553877578774978</v>
      </c>
      <c r="L16" s="447">
        <f>Statistics!U15</f>
        <v>56.715144187101906</v>
      </c>
      <c r="M16" s="447">
        <f>Statistics!V15</f>
        <v>849</v>
      </c>
      <c r="N16" s="447">
        <f>Statistics!Y15</f>
        <v>2095</v>
      </c>
      <c r="O16" s="447">
        <f>Statistics!Z15</f>
        <v>648</v>
      </c>
      <c r="P16" s="447">
        <f>Statistics!AA15</f>
        <v>34.782316505882683</v>
      </c>
      <c r="Q16" s="447">
        <f>Statistics!AB15</f>
        <v>5.1752287073908247</v>
      </c>
      <c r="R16" s="447">
        <f>Statistics!AC15</f>
        <v>4.9578011272678477</v>
      </c>
      <c r="S16" s="447">
        <f>Statistics!AD15</f>
        <v>15.619647325637278</v>
      </c>
      <c r="T16" s="447">
        <f>Statistics!BZ15</f>
        <v>18.23</v>
      </c>
      <c r="U16" s="447">
        <f>Statistics!CA15</f>
        <v>79.050854651219367</v>
      </c>
      <c r="V16" s="447">
        <f>Statistics!CB15</f>
        <v>56.092290899374404</v>
      </c>
      <c r="W16" s="447">
        <f>Statistics!CC15</f>
        <v>93.574759049571924</v>
      </c>
      <c r="X16" s="447">
        <f>Statistics!CD15</f>
        <v>68.476807540458168</v>
      </c>
      <c r="Y16" s="447">
        <f>Statistics!CE15</f>
        <v>1.8588098401808937</v>
      </c>
      <c r="Z16" s="447">
        <f>Statistics!CF15</f>
        <v>1.2707901892372118</v>
      </c>
      <c r="AA16" s="447">
        <f>Statistics!CG15</f>
        <v>19.053667831057478</v>
      </c>
      <c r="AB16" s="447">
        <f>Statistics!CH15</f>
        <v>0.97383119519395223</v>
      </c>
      <c r="AC16" s="447">
        <f>Statistics!CI15</f>
        <v>0.7488383100256244</v>
      </c>
      <c r="AD16" s="447">
        <f>Statistics!CJ15</f>
        <v>24.299129311213054</v>
      </c>
      <c r="AE16" s="61">
        <f>Statistics!CK15</f>
        <v>22.107798048014605</v>
      </c>
      <c r="AF16" s="61">
        <f>Statistics!CL15</f>
        <v>28.170633153235542</v>
      </c>
      <c r="AG16" s="61">
        <f>Statistics!CM15</f>
        <v>24.999963445442084</v>
      </c>
      <c r="AH16" s="61">
        <f>Statistics!CN15</f>
        <v>323.66666666666669</v>
      </c>
      <c r="AI16" s="61">
        <f>Statistics!CO15</f>
        <v>315</v>
      </c>
      <c r="AJ16" s="61">
        <f>Statistics!CP15</f>
        <v>105.85371017254154</v>
      </c>
      <c r="AK16" s="61">
        <f>Statistics!CQ15</f>
        <v>0.85121636003941548</v>
      </c>
      <c r="AL16" s="61">
        <f>Statistics!CR15</f>
        <v>0.70264782029929473</v>
      </c>
      <c r="AM16" s="61">
        <f>Statistics!CS15</f>
        <v>27.6028597081404</v>
      </c>
      <c r="AN16" s="61">
        <f>Statistics!CT15</f>
        <v>4.0984851794871728</v>
      </c>
      <c r="AO16" s="61">
        <f>Statistics!CU15</f>
        <v>2025.4146136405652</v>
      </c>
      <c r="AP16" s="61">
        <f>Statistics!CV15</f>
        <v>39.650403750758521</v>
      </c>
      <c r="AQ16" s="61">
        <f>Statistics!CW15</f>
        <v>0.77402689999999996</v>
      </c>
      <c r="AR16" s="61">
        <f>Statistics!C15</f>
        <v>0</v>
      </c>
      <c r="AS16" s="61">
        <f>Statistics!DJ15</f>
        <v>0</v>
      </c>
      <c r="AT16" s="61">
        <f>Statistics!DG15</f>
        <v>0</v>
      </c>
      <c r="AU16" s="61">
        <f>Statistics!DH15</f>
        <v>0</v>
      </c>
      <c r="AV16" s="440">
        <f>Statistics!DI15</f>
        <v>0</v>
      </c>
    </row>
    <row r="17" spans="1:48" x14ac:dyDescent="0.25">
      <c r="A17" s="396" t="str">
        <f>Statistics!A16</f>
        <v>CHUM-RV-015</v>
      </c>
      <c r="B17" s="452">
        <f>Statistics!B16</f>
        <v>80</v>
      </c>
      <c r="C17" s="447">
        <f>Statistics!D16</f>
        <v>23.576499999999999</v>
      </c>
      <c r="D17" s="447">
        <f>Statistics!E16</f>
        <v>52</v>
      </c>
      <c r="E17" s="447">
        <f>Statistics!G16</f>
        <v>17.850000000000001</v>
      </c>
      <c r="F17" s="447">
        <f>Statistics!K16</f>
        <v>1</v>
      </c>
      <c r="G17" s="447">
        <f>Statistics!L16</f>
        <v>0.97196296296296292</v>
      </c>
      <c r="H17" s="447">
        <f>Statistics!N16</f>
        <v>13.599964141845632</v>
      </c>
      <c r="I17" s="447">
        <f>Statistics!P16</f>
        <v>0.98166666666666658</v>
      </c>
      <c r="J17" s="447">
        <f>Statistics!Q16</f>
        <v>1123</v>
      </c>
      <c r="K17" s="447">
        <f>Statistics!T16</f>
        <v>0.69610901886049537</v>
      </c>
      <c r="L17" s="447">
        <f>Statistics!U16</f>
        <v>59.394012396283614</v>
      </c>
      <c r="M17" s="447">
        <f>Statistics!V16</f>
        <v>873</v>
      </c>
      <c r="N17" s="447">
        <f>Statistics!Y16</f>
        <v>854</v>
      </c>
      <c r="O17" s="447">
        <f>Statistics!Z16</f>
        <v>455</v>
      </c>
      <c r="P17" s="447">
        <f>Statistics!AA16</f>
        <v>48.370356626998408</v>
      </c>
      <c r="Q17" s="447">
        <f>Statistics!AB16</f>
        <v>5.5155481649229641</v>
      </c>
      <c r="R17" s="447">
        <f>Statistics!AC16</f>
        <v>4.8752525572781158</v>
      </c>
      <c r="S17" s="447">
        <f>Statistics!AD16</f>
        <v>38.641370556421649</v>
      </c>
      <c r="T17" s="447">
        <f>Statistics!BZ16</f>
        <v>15.25</v>
      </c>
      <c r="U17" s="447">
        <f>Statistics!CA16</f>
        <v>77.850016833224913</v>
      </c>
      <c r="V17" s="447">
        <f>Statistics!CB16</f>
        <v>53.902946527302809</v>
      </c>
      <c r="W17" s="447">
        <f>Statistics!CC16</f>
        <v>93.120777533092905</v>
      </c>
      <c r="X17" s="447">
        <f>Statistics!CD16</f>
        <v>61.845454815093817</v>
      </c>
      <c r="Y17" s="447">
        <f>Statistics!CE16</f>
        <v>1.7000935263827042</v>
      </c>
      <c r="Z17" s="447">
        <f>Statistics!CF16</f>
        <v>1.0562897641043087</v>
      </c>
      <c r="AA17" s="447">
        <f>Statistics!CG16</f>
        <v>10.702818408847662</v>
      </c>
      <c r="AB17" s="447">
        <f>Statistics!CH16</f>
        <v>0.81857166476113474</v>
      </c>
      <c r="AC17" s="447">
        <f>Statistics!CI16</f>
        <v>0.62239611793116412</v>
      </c>
      <c r="AD17" s="447">
        <f>Statistics!CJ16</f>
        <v>28.896866402196586</v>
      </c>
      <c r="AE17" s="61">
        <f>Statistics!CK16</f>
        <v>22.578381429019956</v>
      </c>
      <c r="AF17" s="61">
        <f>Statistics!CL16</f>
        <v>31.624557066398154</v>
      </c>
      <c r="AG17" s="61">
        <f>Statistics!CM16</f>
        <v>27.396052909346835</v>
      </c>
      <c r="AH17" s="61">
        <f>Statistics!CN16</f>
        <v>274.8</v>
      </c>
      <c r="AI17" s="61">
        <f>Statistics!CO16</f>
        <v>221</v>
      </c>
      <c r="AJ17" s="61">
        <f>Statistics!CP16</f>
        <v>194.79129504102747</v>
      </c>
      <c r="AK17" s="61">
        <f>Statistics!CQ16</f>
        <v>0.80456992657166926</v>
      </c>
      <c r="AL17" s="61">
        <f>Statistics!CR16</f>
        <v>0.72696218736171336</v>
      </c>
      <c r="AM17" s="61">
        <f>Statistics!CS16</f>
        <v>22.993862156008369</v>
      </c>
      <c r="AN17" s="61">
        <f>Statistics!CT16</f>
        <v>4.0321604715821859</v>
      </c>
      <c r="AO17" s="61">
        <f>Statistics!CU16</f>
        <v>1188.792756664807</v>
      </c>
      <c r="AP17" s="61">
        <f>Statistics!CV16</f>
        <v>27.533485330030622</v>
      </c>
      <c r="AQ17" s="61">
        <f>Statistics!CW16</f>
        <v>0.76083219999999996</v>
      </c>
      <c r="AR17" s="61">
        <f>Statistics!C16</f>
        <v>0</v>
      </c>
      <c r="AS17" s="61">
        <f>Statistics!DJ16</f>
        <v>0</v>
      </c>
      <c r="AT17" s="61">
        <f>Statistics!DG16</f>
        <v>0</v>
      </c>
      <c r="AU17" s="61">
        <f>Statistics!DH16</f>
        <v>0</v>
      </c>
      <c r="AV17" s="440">
        <f>Statistics!DI16</f>
        <v>0</v>
      </c>
    </row>
    <row r="18" spans="1:48" x14ac:dyDescent="0.25">
      <c r="A18" s="395" t="str">
        <f>Statistics!A17</f>
        <v>CHUM-RV-016</v>
      </c>
      <c r="B18" s="452">
        <f>Statistics!B17</f>
        <v>41</v>
      </c>
      <c r="C18" s="447">
        <f t="shared" ref="C18:E19" si="6">C$1</f>
        <v>300</v>
      </c>
      <c r="D18" s="447">
        <f t="shared" si="6"/>
        <v>1000</v>
      </c>
      <c r="E18" s="447">
        <f t="shared" si="6"/>
        <v>300</v>
      </c>
      <c r="F18" s="447">
        <f>Statistics!K17</f>
        <v>2</v>
      </c>
      <c r="G18" s="447">
        <f t="shared" ref="G18:I19" si="7">G$1</f>
        <v>10</v>
      </c>
      <c r="H18" s="447">
        <f t="shared" si="7"/>
        <v>60</v>
      </c>
      <c r="I18" s="447">
        <f t="shared" si="7"/>
        <v>0</v>
      </c>
      <c r="J18" s="447">
        <f>Statistics!Q17</f>
        <v>0</v>
      </c>
      <c r="K18" s="447">
        <f>K$1</f>
        <v>2</v>
      </c>
      <c r="L18" s="447">
        <f t="shared" ref="L18:T19" si="8">L$1</f>
        <v>600</v>
      </c>
      <c r="M18" s="447">
        <f t="shared" si="8"/>
        <v>2000</v>
      </c>
      <c r="N18" s="447">
        <f t="shared" si="8"/>
        <v>3800</v>
      </c>
      <c r="O18" s="447">
        <f t="shared" si="8"/>
        <v>10000</v>
      </c>
      <c r="P18" s="447">
        <f t="shared" si="8"/>
        <v>15000</v>
      </c>
      <c r="Q18" s="447">
        <f t="shared" si="8"/>
        <v>2000</v>
      </c>
      <c r="R18" s="447">
        <f t="shared" si="8"/>
        <v>4000</v>
      </c>
      <c r="S18" s="447">
        <f t="shared" si="8"/>
        <v>200</v>
      </c>
      <c r="T18" s="447">
        <f t="shared" si="8"/>
        <v>60</v>
      </c>
      <c r="U18" s="447">
        <f>Statistics!CA17</f>
        <v>148.3124530593837</v>
      </c>
      <c r="V18" s="447">
        <f>Statistics!CB17</f>
        <v>121.50432783079819</v>
      </c>
      <c r="W18" s="447">
        <f>Statistics!CC17</f>
        <v>173.67496518839795</v>
      </c>
      <c r="X18" s="447">
        <f>Statistics!CD17</f>
        <v>134.62534761468066</v>
      </c>
      <c r="Y18" s="447">
        <f>Statistics!CE17</f>
        <v>3.2359821885900883</v>
      </c>
      <c r="Z18" s="447">
        <f>Statistics!CF17</f>
        <v>2.5001922153330542</v>
      </c>
      <c r="AA18" s="447">
        <f>Statistics!CG17</f>
        <v>16.149774202231061</v>
      </c>
      <c r="AB18" s="447">
        <f>Statistics!CH17</f>
        <v>5.0328368103990853</v>
      </c>
      <c r="AC18" s="447">
        <f>Statistics!CI17</f>
        <v>3.1501557751812115</v>
      </c>
      <c r="AD18" s="447">
        <f>Statistics!CJ17</f>
        <v>77.824034239341117</v>
      </c>
      <c r="AE18" s="61">
        <f>Statistics!CK17</f>
        <v>26.984507262626913</v>
      </c>
      <c r="AF18" s="61">
        <f>Statistics!CL17</f>
        <v>169.47677842676478</v>
      </c>
      <c r="AG18" s="61">
        <f>Statistics!CM17</f>
        <v>78.393073104256672</v>
      </c>
      <c r="AH18" s="61">
        <f>Statistics!CN17</f>
        <v>306.27777777777777</v>
      </c>
      <c r="AI18" s="61">
        <f>Statistics!CO17</f>
        <v>345</v>
      </c>
      <c r="AJ18" s="61">
        <f>Statistics!CP17</f>
        <v>226.09683883123486</v>
      </c>
      <c r="AK18" s="61">
        <f>Statistics!CQ17</f>
        <v>2.4047811360826277</v>
      </c>
      <c r="AL18" s="61">
        <f>Statistics!CR17</f>
        <v>1.8133978374950743</v>
      </c>
      <c r="AM18" s="61">
        <f>Statistics!CS17</f>
        <v>36.605773150732588</v>
      </c>
      <c r="AN18" s="61">
        <f>Statistics!CT17</f>
        <v>9.3202910356300563</v>
      </c>
      <c r="AO18" s="61">
        <f>Statistics!CU17</f>
        <v>1051.6786591156597</v>
      </c>
      <c r="AP18" s="61">
        <f>Statistics!CV17</f>
        <v>63.241682350053374</v>
      </c>
      <c r="AQ18" s="61">
        <f>Statistics!CW17</f>
        <v>0.51065910000000003</v>
      </c>
      <c r="AR18" s="61">
        <f>Statistics!C17</f>
        <v>5</v>
      </c>
      <c r="AS18" s="81">
        <f>Statistics!DJ17</f>
        <v>88.5</v>
      </c>
      <c r="AT18" s="61">
        <f>Statistics!DG17</f>
        <v>18</v>
      </c>
      <c r="AU18" s="61">
        <f>Statistics!DH17</f>
        <v>70.5</v>
      </c>
      <c r="AV18" s="440">
        <f>Statistics!DI17</f>
        <v>22</v>
      </c>
    </row>
    <row r="19" spans="1:48" x14ac:dyDescent="0.25">
      <c r="A19" s="395" t="str">
        <f>Statistics!A18</f>
        <v>CHUM-RV-017</v>
      </c>
      <c r="B19" s="452">
        <f>Statistics!B18</f>
        <v>13</v>
      </c>
      <c r="C19" s="447">
        <f t="shared" si="6"/>
        <v>300</v>
      </c>
      <c r="D19" s="447">
        <f t="shared" si="6"/>
        <v>1000</v>
      </c>
      <c r="E19" s="447">
        <f t="shared" si="6"/>
        <v>300</v>
      </c>
      <c r="F19" s="447">
        <f>Statistics!K18</f>
        <v>5</v>
      </c>
      <c r="G19" s="447">
        <f t="shared" si="7"/>
        <v>10</v>
      </c>
      <c r="H19" s="447">
        <f t="shared" si="7"/>
        <v>60</v>
      </c>
      <c r="I19" s="447">
        <f t="shared" si="7"/>
        <v>0</v>
      </c>
      <c r="J19" s="447">
        <f>Statistics!Q18</f>
        <v>0</v>
      </c>
      <c r="K19" s="447">
        <f>K$1</f>
        <v>2</v>
      </c>
      <c r="L19" s="447">
        <f t="shared" si="8"/>
        <v>600</v>
      </c>
      <c r="M19" s="447">
        <f t="shared" si="8"/>
        <v>2000</v>
      </c>
      <c r="N19" s="447">
        <f t="shared" si="8"/>
        <v>3800</v>
      </c>
      <c r="O19" s="447">
        <f t="shared" si="8"/>
        <v>10000</v>
      </c>
      <c r="P19" s="447">
        <f t="shared" si="8"/>
        <v>15000</v>
      </c>
      <c r="Q19" s="447">
        <f t="shared" si="8"/>
        <v>2000</v>
      </c>
      <c r="R19" s="447">
        <f t="shared" si="8"/>
        <v>4000</v>
      </c>
      <c r="S19" s="447">
        <f t="shared" si="8"/>
        <v>200</v>
      </c>
      <c r="T19" s="447">
        <f t="shared" si="8"/>
        <v>60</v>
      </c>
      <c r="U19" s="447">
        <f>Statistics!CA18</f>
        <v>178.70384736887735</v>
      </c>
      <c r="V19" s="447">
        <f>Statistics!CB18</f>
        <v>164.12767513053029</v>
      </c>
      <c r="W19" s="447">
        <f>Statistics!CC18</f>
        <v>194.93173414535192</v>
      </c>
      <c r="X19" s="447">
        <f>Statistics!CD18</f>
        <v>185.30752494113139</v>
      </c>
      <c r="Y19" s="447">
        <f>Statistics!CE18</f>
        <v>3.7360729056056239</v>
      </c>
      <c r="Z19" s="447">
        <f>Statistics!CF18</f>
        <v>3.380386981160509</v>
      </c>
      <c r="AA19" s="447">
        <f>Statistics!CG18</f>
        <v>38.103302286198137</v>
      </c>
      <c r="AB19" s="447">
        <f>Statistics!CH18</f>
        <v>1.5914608821596832</v>
      </c>
      <c r="AC19" s="447">
        <f>Statistics!CI18</f>
        <v>1.0164458748839582</v>
      </c>
      <c r="AD19" s="447">
        <f>Statistics!CJ18</f>
        <v>33.193114005898842</v>
      </c>
      <c r="AE19" s="61">
        <f>Statistics!CK18</f>
        <v>26.869586707642299</v>
      </c>
      <c r="AF19" s="61">
        <f>Statistics!CL18</f>
        <v>71.595300220103454</v>
      </c>
      <c r="AG19" s="61">
        <f>Statistics!CM18</f>
        <v>46.718472031183289</v>
      </c>
      <c r="AH19" s="61">
        <f>Statistics!CN18</f>
        <v>287.83333333333331</v>
      </c>
      <c r="AI19" s="61">
        <f>Statistics!CO18</f>
        <v>289</v>
      </c>
      <c r="AJ19" s="61">
        <f>Statistics!CP18</f>
        <v>88.907705334462321</v>
      </c>
      <c r="AK19" s="61">
        <f>Statistics!CQ18</f>
        <v>5.2699345533293842</v>
      </c>
      <c r="AL19" s="61">
        <f>Statistics!CR18</f>
        <v>3.9087357267896485</v>
      </c>
      <c r="AM19" s="61">
        <f>Statistics!CS18</f>
        <v>33.210702768810428</v>
      </c>
      <c r="AN19" s="61">
        <f>Statistics!CT18</f>
        <v>13.228815449401715</v>
      </c>
      <c r="AO19" s="61">
        <f>Statistics!CU18</f>
        <v>575.960599873761</v>
      </c>
      <c r="AP19" s="61">
        <f>Statistics!CV18</f>
        <v>57.051048563423848</v>
      </c>
      <c r="AQ19" s="61">
        <f>Statistics!CW18</f>
        <v>0.56713150000000001</v>
      </c>
      <c r="AR19" s="61">
        <f>Statistics!C18</f>
        <v>5</v>
      </c>
      <c r="AS19" s="61">
        <f>Statistics!DJ18</f>
        <v>95</v>
      </c>
      <c r="AT19" s="61">
        <f>Statistics!DG18</f>
        <v>20</v>
      </c>
      <c r="AU19" s="61">
        <f>Statistics!DH18</f>
        <v>73</v>
      </c>
      <c r="AV19" s="440">
        <f>Statistics!DI18</f>
        <v>22</v>
      </c>
    </row>
    <row r="20" spans="1:48" x14ac:dyDescent="0.25">
      <c r="A20" s="395" t="str">
        <f>Statistics!A19</f>
        <v>CHUM-RV-018</v>
      </c>
      <c r="B20" s="452">
        <f>Statistics!B19</f>
        <v>75</v>
      </c>
      <c r="C20" s="447">
        <f>Statistics!D19</f>
        <v>83.635499999999993</v>
      </c>
      <c r="D20" s="447">
        <f>Statistics!E19</f>
        <v>400</v>
      </c>
      <c r="E20" s="447">
        <f>Statistics!G19</f>
        <v>44</v>
      </c>
      <c r="F20" s="447">
        <f>Statistics!K19</f>
        <v>0</v>
      </c>
      <c r="G20" s="447">
        <f>Statistics!L19</f>
        <v>3.7198518518518515</v>
      </c>
      <c r="H20" s="447">
        <f>Statistics!N19</f>
        <v>21.810949961344367</v>
      </c>
      <c r="I20" s="447">
        <f>Statistics!P19</f>
        <v>0.96083333333333332</v>
      </c>
      <c r="J20" s="447">
        <f>Statistics!Q19</f>
        <v>1486</v>
      </c>
      <c r="K20" s="447">
        <f>Statistics!T19</f>
        <v>1.3288252340574689</v>
      </c>
      <c r="L20" s="447">
        <f>Statistics!U19</f>
        <v>18.78256978177345</v>
      </c>
      <c r="M20" s="447">
        <f>Statistics!V19</f>
        <v>1404</v>
      </c>
      <c r="N20" s="447">
        <f>Statistics!Y19</f>
        <v>3995</v>
      </c>
      <c r="O20" s="447">
        <f>Statistics!Z19</f>
        <v>1793</v>
      </c>
      <c r="P20" s="447">
        <f>Statistics!AA19</f>
        <v>12.446267097445839</v>
      </c>
      <c r="Q20" s="447">
        <f>Statistics!AB19</f>
        <v>5.4108054997748285</v>
      </c>
      <c r="R20" s="447">
        <f>Statistics!AC19</f>
        <v>2.9544675023141118</v>
      </c>
      <c r="S20" s="447">
        <f>Statistics!AD19</f>
        <v>5.7496813362079813</v>
      </c>
      <c r="T20" s="447">
        <f>Statistics!BZ19</f>
        <v>30.83</v>
      </c>
      <c r="U20" s="447">
        <f>Statistics!CA19</f>
        <v>102.86985380923477</v>
      </c>
      <c r="V20" s="447">
        <f>Statistics!CB19</f>
        <v>81.89955785169397</v>
      </c>
      <c r="W20" s="447">
        <f>Statistics!CC19</f>
        <v>117.63896567991884</v>
      </c>
      <c r="X20" s="447">
        <f>Statistics!CD19</f>
        <v>91.090257887521062</v>
      </c>
      <c r="Y20" s="447">
        <f>Statistics!CE19</f>
        <v>2.0542844823718909</v>
      </c>
      <c r="Z20" s="447">
        <f>Statistics!CF19</f>
        <v>1.5618843679036107</v>
      </c>
      <c r="AA20" s="447">
        <f>Statistics!CG19</f>
        <v>23.180668727170552</v>
      </c>
      <c r="AB20" s="447">
        <f>Statistics!CH19</f>
        <v>2.3317436837622081</v>
      </c>
      <c r="AC20" s="447">
        <f>Statistics!CI19</f>
        <v>2.3276511541612166</v>
      </c>
      <c r="AD20" s="447">
        <f>Statistics!CJ19</f>
        <v>38.007221831872961</v>
      </c>
      <c r="AE20" s="61">
        <f>Statistics!CK19</f>
        <v>32.231351190175388</v>
      </c>
      <c r="AF20" s="61">
        <f>Statistics!CL19</f>
        <v>67.224870315615007</v>
      </c>
      <c r="AG20" s="61">
        <f>Statistics!CM19</f>
        <v>67.136899775933401</v>
      </c>
      <c r="AH20" s="61">
        <f>Statistics!CN19</f>
        <v>261.31818181818181</v>
      </c>
      <c r="AI20" s="61">
        <f>Statistics!CO19</f>
        <v>275</v>
      </c>
      <c r="AJ20" s="61">
        <f>Statistics!CP19</f>
        <v>324.52936218038775</v>
      </c>
      <c r="AK20" s="61">
        <f>Statistics!CQ19</f>
        <v>1.2606662535317272</v>
      </c>
      <c r="AL20" s="61">
        <f>Statistics!CR19</f>
        <v>1.1842202683380927</v>
      </c>
      <c r="AM20" s="61">
        <f>Statistics!CS19</f>
        <v>29.079562854330533</v>
      </c>
      <c r="AN20" s="61">
        <f>Statistics!CT19</f>
        <v>6.5231955772423591</v>
      </c>
      <c r="AO20" s="61">
        <f>Statistics!CU19</f>
        <v>1348.9870950632967</v>
      </c>
      <c r="AP20" s="61">
        <f>Statistics!CV19</f>
        <v>42.031704840671402</v>
      </c>
      <c r="AQ20" s="61">
        <f>Statistics!CW19</f>
        <v>0.55130080000000004</v>
      </c>
      <c r="AR20" s="61">
        <f>Statistics!C19</f>
        <v>3</v>
      </c>
      <c r="AS20" s="61">
        <f>Statistics!DJ19</f>
        <v>0</v>
      </c>
      <c r="AT20" s="61">
        <f>Statistics!DG19</f>
        <v>7</v>
      </c>
      <c r="AU20" s="61">
        <f>Statistics!DH19</f>
        <v>0</v>
      </c>
      <c r="AV20" s="440">
        <f>Statistics!DI19</f>
        <v>5</v>
      </c>
    </row>
    <row r="21" spans="1:48" x14ac:dyDescent="0.25">
      <c r="A21" s="396" t="str">
        <f>Statistics!A20</f>
        <v>CHUM-RV-019</v>
      </c>
      <c r="B21" s="452">
        <f>Statistics!B20</f>
        <v>79</v>
      </c>
      <c r="C21" s="447">
        <f>Statistics!D20</f>
        <v>48.022500000000001</v>
      </c>
      <c r="D21" s="447">
        <f>Statistics!E22</f>
        <v>121</v>
      </c>
      <c r="E21" s="447">
        <f>Statistics!G20</f>
        <v>22</v>
      </c>
      <c r="F21" s="447">
        <f>Statistics!K20</f>
        <v>3</v>
      </c>
      <c r="G21" s="447">
        <f>Statistics!L20</f>
        <v>1.7354814814814816</v>
      </c>
      <c r="H21" s="447">
        <f>Statistics!N20</f>
        <v>18.749885559081999</v>
      </c>
      <c r="I21" s="447">
        <f>Statistics!P20</f>
        <v>1</v>
      </c>
      <c r="J21" s="447">
        <f>Statistics!Q20</f>
        <v>1171</v>
      </c>
      <c r="K21" s="447">
        <f>Statistics!T20</f>
        <v>0.55825930542566404</v>
      </c>
      <c r="L21" s="447">
        <f>Statistics!U20</f>
        <v>85.149689143784869</v>
      </c>
      <c r="M21" s="447">
        <f>Statistics!V20</f>
        <v>1096</v>
      </c>
      <c r="N21" s="447">
        <f>Statistics!Y20</f>
        <v>2057</v>
      </c>
      <c r="O21" s="447">
        <f>Statistics!Z20</f>
        <v>851</v>
      </c>
      <c r="P21" s="447">
        <f>Statistics!AA20</f>
        <v>26.260621819567049</v>
      </c>
      <c r="Q21" s="447">
        <f>Statistics!AB20</f>
        <v>5.7619174577618093</v>
      </c>
      <c r="R21" s="447">
        <f>Statistics!AC20</f>
        <v>4.3145855353905951</v>
      </c>
      <c r="S21" s="447">
        <f>Statistics!AD20</f>
        <v>11.357458103711636</v>
      </c>
      <c r="T21" s="447">
        <f>Statistics!BZ20</f>
        <v>18.47</v>
      </c>
      <c r="U21" s="447">
        <f>Statistics!CA20</f>
        <v>111.54485649351138</v>
      </c>
      <c r="V21" s="447">
        <f>Statistics!CB20</f>
        <v>46.10399151202067</v>
      </c>
      <c r="W21" s="447">
        <f>Statistics!CC20</f>
        <v>129.84344796705508</v>
      </c>
      <c r="X21" s="447">
        <f>Statistics!CD20</f>
        <v>53.768357950854188</v>
      </c>
      <c r="Y21" s="447">
        <f>Statistics!CE20</f>
        <v>2.3754072518351044</v>
      </c>
      <c r="Z21" s="447">
        <f>Statistics!CF20</f>
        <v>0.96901352041536259</v>
      </c>
      <c r="AA21" s="447">
        <f>Statistics!CG20</f>
        <v>6.4093433983762997</v>
      </c>
      <c r="AB21" s="447">
        <f>Statistics!CH20</f>
        <v>0.6302452161771982</v>
      </c>
      <c r="AC21" s="447">
        <f>Statistics!CI20</f>
        <v>0.64293408985666423</v>
      </c>
      <c r="AD21" s="447">
        <f>Statistics!CJ20</f>
        <v>23.897389565157976</v>
      </c>
      <c r="AE21" s="61">
        <f>Statistics!CK20</f>
        <v>23.522318240804047</v>
      </c>
      <c r="AF21" s="61">
        <f>Statistics!CL20</f>
        <v>28.64413246612682</v>
      </c>
      <c r="AG21" s="61">
        <f>Statistics!CM20</f>
        <v>25.477580282860078</v>
      </c>
      <c r="AH21" s="61">
        <f>Statistics!CN20</f>
        <v>269.83333333333331</v>
      </c>
      <c r="AI21" s="61">
        <f>Statistics!CO20</f>
        <v>255</v>
      </c>
      <c r="AJ21" s="61">
        <f>Statistics!CP20</f>
        <v>108.95883777239709</v>
      </c>
      <c r="AK21" s="61">
        <f>Statistics!CQ20</f>
        <v>0.78874049282985603</v>
      </c>
      <c r="AL21" s="61">
        <f>Statistics!CR20</f>
        <v>0.58277391216422492</v>
      </c>
      <c r="AM21" s="61">
        <f>Statistics!CS20</f>
        <v>22.797241238135438</v>
      </c>
      <c r="AN21" s="61">
        <f>Statistics!CT20</f>
        <v>2.5766378089173547</v>
      </c>
      <c r="AO21" s="61">
        <f>Statistics!CU20</f>
        <v>919.80726084655328</v>
      </c>
      <c r="AP21" s="61">
        <f>Statistics!CV20</f>
        <v>33.101500888690353</v>
      </c>
      <c r="AQ21" s="61">
        <f>Statistics!CW20</f>
        <v>0.78655059999999999</v>
      </c>
      <c r="AR21" s="61">
        <f>Statistics!C20</f>
        <v>0</v>
      </c>
      <c r="AS21" s="61">
        <f>Statistics!DJ20</f>
        <v>0</v>
      </c>
      <c r="AT21" s="61">
        <f>Statistics!DG20</f>
        <v>0</v>
      </c>
      <c r="AU21" s="61">
        <f>Statistics!DH20</f>
        <v>0</v>
      </c>
      <c r="AV21" s="440">
        <f>Statistics!DI20</f>
        <v>0</v>
      </c>
    </row>
    <row r="22" spans="1:48" x14ac:dyDescent="0.25">
      <c r="A22" s="396" t="str">
        <f>Statistics!A21</f>
        <v>CHUM-RV-020</v>
      </c>
      <c r="B22" s="452">
        <f>Statistics!B21</f>
        <v>80</v>
      </c>
      <c r="C22" s="447">
        <f>Statistics!D21</f>
        <v>30.223500000000001</v>
      </c>
      <c r="D22" s="447">
        <f>Statistics!E20</f>
        <v>171</v>
      </c>
      <c r="E22" s="447">
        <f>Statistics!G21</f>
        <v>21.5</v>
      </c>
      <c r="F22" s="447">
        <f>Statistics!K21</f>
        <v>0</v>
      </c>
      <c r="G22" s="447">
        <f>Statistics!L21</f>
        <v>1.7992962962962964</v>
      </c>
      <c r="H22" s="447">
        <f>Statistics!N21</f>
        <v>16.011038462320901</v>
      </c>
      <c r="I22" s="447">
        <f>Statistics!P21</f>
        <v>0.95000000000000007</v>
      </c>
      <c r="J22" s="447">
        <f>Statistics!Q21</f>
        <v>1614</v>
      </c>
      <c r="K22" s="447">
        <f>Statistics!T21</f>
        <v>1.1013806206853716</v>
      </c>
      <c r="L22" s="447">
        <f>Statistics!U21</f>
        <v>21.212577960150796</v>
      </c>
      <c r="M22" s="447">
        <f>Statistics!V21</f>
        <v>946</v>
      </c>
      <c r="N22" s="447">
        <f>Statistics!Y21</f>
        <v>1194</v>
      </c>
      <c r="O22" s="447">
        <f>Statistics!Z21</f>
        <v>874</v>
      </c>
      <c r="P22" s="447">
        <f>Statistics!AA21</f>
        <v>14.217240817616277</v>
      </c>
      <c r="Q22" s="447">
        <f>Statistics!AB21</f>
        <v>5.2468943902204632</v>
      </c>
      <c r="R22" s="447">
        <f>Statistics!AC21</f>
        <v>4.3620403848639588</v>
      </c>
      <c r="S22" s="447">
        <f>Statistics!AD21</f>
        <v>20.326023322916665</v>
      </c>
      <c r="T22" s="447">
        <f>Statistics!BZ21</f>
        <v>21.7</v>
      </c>
      <c r="U22" s="447">
        <f>Statistics!CA21</f>
        <v>86.74816830792571</v>
      </c>
      <c r="V22" s="447">
        <f>Statistics!CB21</f>
        <v>44.260316478957797</v>
      </c>
      <c r="W22" s="447">
        <f>Statistics!CC21</f>
        <v>103.57479607843813</v>
      </c>
      <c r="X22" s="447">
        <f>Statistics!CD21</f>
        <v>51.97688014227424</v>
      </c>
      <c r="Y22" s="447">
        <f>Statistics!CE21</f>
        <v>2.1135905418561811</v>
      </c>
      <c r="Z22" s="447">
        <f>Statistics!CF21</f>
        <v>0.96010711731622267</v>
      </c>
      <c r="AA22" s="447">
        <f>Statistics!CG21</f>
        <v>2.1054847878724074</v>
      </c>
      <c r="AB22" s="447">
        <f>Statistics!CH21</f>
        <v>0.54585484513973648</v>
      </c>
      <c r="AC22" s="447">
        <f>Statistics!CI21</f>
        <v>0.54585484513973648</v>
      </c>
      <c r="AD22" s="447">
        <f>Statistics!CJ21</f>
        <v>21.62916463458895</v>
      </c>
      <c r="AE22" s="61">
        <f>Statistics!CK21</f>
        <v>21.62916463458895</v>
      </c>
      <c r="AF22" s="61">
        <f>Statistics!CL21</f>
        <v>21.62916463458895</v>
      </c>
      <c r="AG22" s="61">
        <f>Statistics!CM21</f>
        <v>21.62916463458895</v>
      </c>
      <c r="AH22" s="61">
        <f>Statistics!CN21</f>
        <v>100</v>
      </c>
      <c r="AI22" s="61">
        <f>Statistics!CO21</f>
        <v>100</v>
      </c>
      <c r="AJ22" s="61">
        <f>Statistics!CP21</f>
        <v>147.38393515106853</v>
      </c>
      <c r="AK22" s="61">
        <f>Statistics!CQ21</f>
        <v>0.53689450144210016</v>
      </c>
      <c r="AL22" s="61">
        <f>Statistics!CR21</f>
        <v>0.44749238417594939</v>
      </c>
      <c r="AM22" s="61">
        <f>Statistics!CS21</f>
        <v>22.88580509494874</v>
      </c>
      <c r="AN22" s="61">
        <f>Statistics!CT21</f>
        <v>3.1759369730500802</v>
      </c>
      <c r="AO22" s="61">
        <f>Statistics!CU21</f>
        <v>718.6918412384731</v>
      </c>
      <c r="AP22" s="61">
        <f>Statistics!CV21</f>
        <v>35.418059147346732</v>
      </c>
      <c r="AQ22" s="61">
        <f>Statistics!CW21</f>
        <v>0.82754433000000005</v>
      </c>
      <c r="AR22" s="61">
        <f>Statistics!C21</f>
        <v>0</v>
      </c>
      <c r="AS22" s="61">
        <f>Statistics!DJ21</f>
        <v>0</v>
      </c>
      <c r="AT22" s="61">
        <v>0</v>
      </c>
      <c r="AU22" s="61">
        <v>0</v>
      </c>
      <c r="AV22" s="440">
        <v>0</v>
      </c>
    </row>
    <row r="23" spans="1:48" ht="15.75" thickBot="1" x14ac:dyDescent="0.3">
      <c r="A23" s="397" t="str">
        <f>Statistics!A22</f>
        <v>CHUM-RV-021</v>
      </c>
      <c r="B23" s="453">
        <f>Statistics!B22</f>
        <v>80</v>
      </c>
      <c r="C23" s="454">
        <f>Statistics!D22</f>
        <v>56.927</v>
      </c>
      <c r="D23" s="454">
        <f>Statistics!E21</f>
        <v>312</v>
      </c>
      <c r="E23" s="454">
        <f>Statistics!G22</f>
        <v>23.35</v>
      </c>
      <c r="F23" s="454">
        <f>Statistics!K22</f>
        <v>0</v>
      </c>
      <c r="G23" s="454">
        <f>Statistics!L22</f>
        <v>1.465222222222222</v>
      </c>
      <c r="H23" s="454">
        <f>Statistics!N22</f>
        <v>17.033245086669901</v>
      </c>
      <c r="I23" s="454">
        <f>Statistics!P22</f>
        <v>0.99833333333333341</v>
      </c>
      <c r="J23" s="454">
        <f>Statistics!Q22</f>
        <v>1046</v>
      </c>
      <c r="K23" s="454">
        <f>Statistics!T22</f>
        <v>0.74534248029100691</v>
      </c>
      <c r="L23" s="454">
        <f>Statistics!U22</f>
        <v>70.107638593456443</v>
      </c>
      <c r="M23" s="454">
        <f>Statistics!V22</f>
        <v>1062</v>
      </c>
      <c r="N23" s="454">
        <f>Statistics!Y22</f>
        <v>2152</v>
      </c>
      <c r="O23" s="454">
        <f>Statistics!Z22</f>
        <v>721</v>
      </c>
      <c r="P23" s="454">
        <f>Statistics!AA22</f>
        <v>20.110765477496443</v>
      </c>
      <c r="Q23" s="454">
        <f>Statistics!AB22</f>
        <v>7.5232397004213771</v>
      </c>
      <c r="R23" s="454">
        <f>Statistics!AC22</f>
        <v>4.3202294293683714</v>
      </c>
      <c r="S23" s="454">
        <f>Statistics!AD22</f>
        <v>12.47044064080573</v>
      </c>
      <c r="T23" s="454">
        <f>Statistics!BZ22</f>
        <v>17.55</v>
      </c>
      <c r="U23" s="454">
        <f>Statistics!CA22</f>
        <v>54.692949183082007</v>
      </c>
      <c r="V23" s="454">
        <f>Statistics!CB22</f>
        <v>31.19721001472173</v>
      </c>
      <c r="W23" s="454">
        <f>Statistics!CC22</f>
        <v>60.469996560053772</v>
      </c>
      <c r="X23" s="454">
        <f>Statistics!CD22</f>
        <v>34.021540018910542</v>
      </c>
      <c r="Y23" s="454">
        <f>Statistics!CE22</f>
        <v>1.1046190090991801</v>
      </c>
      <c r="Z23" s="454">
        <f>Statistics!CF22</f>
        <v>0.56318229243143447</v>
      </c>
      <c r="AA23" s="454">
        <f>Statistics!CG22</f>
        <v>4.2580370449222906</v>
      </c>
      <c r="AB23" s="454">
        <f>Statistics!CH22</f>
        <v>0.61370069406240324</v>
      </c>
      <c r="AC23" s="454">
        <f>Statistics!CI22</f>
        <v>0.61370069406240324</v>
      </c>
      <c r="AD23" s="454">
        <f>Statistics!CJ22</f>
        <v>26.877817042608395</v>
      </c>
      <c r="AE23" s="155">
        <f>Statistics!CK22</f>
        <v>26.877817042608395</v>
      </c>
      <c r="AF23" s="155">
        <f>Statistics!CL22</f>
        <v>26.877817042608395</v>
      </c>
      <c r="AG23" s="155">
        <f>Statistics!CM22</f>
        <v>26.877817042608395</v>
      </c>
      <c r="AH23" s="155">
        <f>Statistics!CN22</f>
        <v>313</v>
      </c>
      <c r="AI23" s="155">
        <f>Statistics!CO22</f>
        <v>313</v>
      </c>
      <c r="AJ23" s="155">
        <f>Statistics!CP22</f>
        <v>106.45092612305727</v>
      </c>
      <c r="AK23" s="155">
        <f>Statistics!CQ22</f>
        <v>0.52452464110646213</v>
      </c>
      <c r="AL23" s="155">
        <f>Statistics!CR22</f>
        <v>0.43143567503990543</v>
      </c>
      <c r="AM23" s="155">
        <f>Statistics!CS22</f>
        <v>22.452591986557078</v>
      </c>
      <c r="AN23" s="155">
        <f>Statistics!CT22</f>
        <v>2.155080635349961</v>
      </c>
      <c r="AO23" s="155">
        <f>Statistics!CU22</f>
        <v>781.06930733387844</v>
      </c>
      <c r="AP23" s="155">
        <f>Statistics!CV22</f>
        <v>25.431994506100388</v>
      </c>
      <c r="AQ23" s="155">
        <f>Statistics!CW22</f>
        <v>0.87695162999999998</v>
      </c>
      <c r="AR23" s="155">
        <f>Statistics!C22</f>
        <v>0</v>
      </c>
      <c r="AS23" s="155">
        <f>Statistics!DJ22</f>
        <v>0</v>
      </c>
      <c r="AT23" s="155">
        <v>0</v>
      </c>
      <c r="AU23" s="155">
        <v>0</v>
      </c>
      <c r="AV23" s="441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38" zoomScale="90" zoomScaleNormal="90" workbookViewId="0">
      <selection activeCell="B34" sqref="B34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297" t="s">
        <v>823</v>
      </c>
      <c r="B1" s="297" t="s">
        <v>724</v>
      </c>
      <c r="C1" s="297" t="s">
        <v>735</v>
      </c>
    </row>
    <row r="2" spans="1:3" ht="18.75" x14ac:dyDescent="0.25">
      <c r="A2" s="298" t="s">
        <v>737</v>
      </c>
      <c r="B2" s="299">
        <f>Statistics!$J$47</f>
        <v>0.96278937720918412</v>
      </c>
      <c r="C2" s="300">
        <f>Statistics!$J$48</f>
        <v>1.9071181190334498E-2</v>
      </c>
    </row>
    <row r="3" spans="1:3" ht="18.75" x14ac:dyDescent="0.25">
      <c r="A3" s="301" t="s">
        <v>738</v>
      </c>
      <c r="B3" s="302">
        <f>Statistics!$AH$48</f>
        <v>0.95639365114857366</v>
      </c>
      <c r="C3" s="303">
        <f>Statistics!$AH$49</f>
        <v>6.1344885525602664E-4</v>
      </c>
    </row>
    <row r="4" spans="1:3" ht="18.75" x14ac:dyDescent="0.25">
      <c r="A4" s="296" t="s">
        <v>739</v>
      </c>
      <c r="B4" s="130">
        <f>Statistics!$K$128</f>
        <v>0.91006480451262461</v>
      </c>
      <c r="C4" s="295">
        <f>Statistics!$K$129</f>
        <v>4.2208105372369173E-2</v>
      </c>
    </row>
    <row r="5" spans="1:3" ht="18.75" x14ac:dyDescent="0.25">
      <c r="A5" s="296" t="s">
        <v>740</v>
      </c>
      <c r="B5" s="130">
        <f>Statistics!$O$103</f>
        <v>0.69991426884055385</v>
      </c>
      <c r="C5" s="295">
        <f>Statistics!$O$104</f>
        <v>1.2779687308984648E-9</v>
      </c>
    </row>
    <row r="6" spans="1:3" ht="18.75" x14ac:dyDescent="0.25">
      <c r="A6" s="296" t="s">
        <v>741</v>
      </c>
      <c r="B6" s="130">
        <f>Statistics!$V$84</f>
        <v>0.66833576416619411</v>
      </c>
      <c r="C6" s="295">
        <f>Statistics!$V$85</f>
        <v>2.2944543917622157E-5</v>
      </c>
    </row>
    <row r="7" spans="1:3" ht="18.75" x14ac:dyDescent="0.25">
      <c r="A7" s="301" t="s">
        <v>742</v>
      </c>
      <c r="B7" s="302">
        <f>Statistics!$W$130</f>
        <v>0.84534465724921248</v>
      </c>
      <c r="C7" s="303">
        <f>Statistics!$W$131</f>
        <v>1.6554184025131095E-2</v>
      </c>
    </row>
    <row r="8" spans="1:3" ht="18.75" x14ac:dyDescent="0.25">
      <c r="A8" s="301" t="s">
        <v>743</v>
      </c>
      <c r="B8" s="302">
        <f>Statistics!$O$247</f>
        <v>0.87002073016824344</v>
      </c>
      <c r="C8" s="303">
        <f>Statistics!$O$248</f>
        <v>6.3788394154118004E-8</v>
      </c>
    </row>
    <row r="9" spans="1:3" ht="18.75" x14ac:dyDescent="0.25">
      <c r="A9" s="296" t="s">
        <v>744</v>
      </c>
      <c r="B9" s="130">
        <f>Statistics!$C$98</f>
        <v>0.86998755093785862</v>
      </c>
      <c r="C9" s="295">
        <f>Statistics!$C$99</f>
        <v>5.0107810939170988E-8</v>
      </c>
    </row>
    <row r="10" spans="1:3" ht="18.75" x14ac:dyDescent="0.25">
      <c r="A10" s="296" t="s">
        <v>745</v>
      </c>
      <c r="B10" s="130">
        <f>Statistics!$C$139</f>
        <v>0.86998755093785862</v>
      </c>
      <c r="C10" s="295">
        <f>Statistics!$C$140</f>
        <v>1.241086374156016E-10</v>
      </c>
    </row>
    <row r="11" spans="1:3" ht="18.75" x14ac:dyDescent="0.25">
      <c r="A11" s="296" t="s">
        <v>746</v>
      </c>
      <c r="B11" s="130">
        <f>Statistics!$V$104</f>
        <v>0.64101353388080007</v>
      </c>
      <c r="C11" s="295">
        <f>Statistics!$V$105</f>
        <v>3.6621546326154506E-8</v>
      </c>
    </row>
    <row r="12" spans="1:3" ht="18.75" x14ac:dyDescent="0.3">
      <c r="A12" s="324" t="s">
        <v>841</v>
      </c>
      <c r="B12" s="302">
        <f>Statistics!$AH$85</f>
        <v>0.83736827952993031</v>
      </c>
      <c r="C12" s="320">
        <f>Statistics!$AH$86</f>
        <v>1.4599462403442552E-2</v>
      </c>
    </row>
    <row r="13" spans="1:3" ht="18.75" x14ac:dyDescent="0.25">
      <c r="A13" s="301" t="s">
        <v>847</v>
      </c>
      <c r="B13" s="302">
        <f>Statistics!$BA$146</f>
        <v>0.85934718878235739</v>
      </c>
      <c r="C13" s="319">
        <f>Statistics!$BA$147</f>
        <v>9.1047586037877861E-12</v>
      </c>
    </row>
    <row r="14" spans="1:3" ht="18.75" x14ac:dyDescent="0.25">
      <c r="A14" s="296" t="s">
        <v>747</v>
      </c>
      <c r="B14" s="130">
        <f>Statistics!$O$83</f>
        <v>0.47776078090599328</v>
      </c>
      <c r="C14" s="295">
        <f>Statistics!$O$84</f>
        <v>4.9365685006316119E-10</v>
      </c>
    </row>
    <row r="15" spans="1:3" ht="18.75" x14ac:dyDescent="0.25">
      <c r="A15" s="301" t="s">
        <v>748</v>
      </c>
      <c r="B15" s="302">
        <f>Statistics!$G$183</f>
        <v>0.83226298034895341</v>
      </c>
      <c r="C15" s="303">
        <f>Statistics!$G$184</f>
        <v>6.9635766525280932E-3</v>
      </c>
    </row>
    <row r="16" spans="1:3" ht="18.75" x14ac:dyDescent="0.25">
      <c r="A16" s="301" t="s">
        <v>749</v>
      </c>
      <c r="B16" s="302">
        <f>Statistics!$J$184</f>
        <v>0.82358281199814909</v>
      </c>
      <c r="C16" s="303">
        <f>Statistics!$J$185</f>
        <v>7.2998689410123906E-3</v>
      </c>
    </row>
    <row r="17" spans="1:3" ht="18.75" x14ac:dyDescent="0.25">
      <c r="A17" s="296" t="s">
        <v>750</v>
      </c>
      <c r="B17" s="130">
        <f>Statistics!$C$78</f>
        <v>0.81989406787600894</v>
      </c>
      <c r="C17" s="295">
        <f>Statistics!$C$79</f>
        <v>0.35773058584095496</v>
      </c>
    </row>
    <row r="18" spans="1:3" ht="18.75" x14ac:dyDescent="0.25">
      <c r="A18" s="296" t="s">
        <v>751</v>
      </c>
      <c r="B18" s="130">
        <f>Statistics!$G$123</f>
        <v>0.80407286018749147</v>
      </c>
      <c r="C18" s="295">
        <f>Statistics!$G$124</f>
        <v>2.0131268586057237E-4</v>
      </c>
    </row>
    <row r="19" spans="1:3" ht="18.75" x14ac:dyDescent="0.25">
      <c r="A19" s="301" t="s">
        <v>752</v>
      </c>
      <c r="B19" s="302">
        <f>Statistics!$G$203</f>
        <v>0.78544703723009213</v>
      </c>
      <c r="C19" s="303">
        <f>Statistics!$G$204</f>
        <v>2.5343164283685129E-12</v>
      </c>
    </row>
    <row r="20" spans="1:3" ht="18.75" x14ac:dyDescent="0.25">
      <c r="A20" s="296" t="s">
        <v>753</v>
      </c>
      <c r="B20" s="130">
        <f>Statistics!$AC$87</f>
        <v>0.81181948472129384</v>
      </c>
      <c r="C20" s="295">
        <f>Statistics!$AC$88</f>
        <v>2.9374016275497533E-8</v>
      </c>
    </row>
    <row r="21" spans="1:3" ht="18.75" x14ac:dyDescent="0.25">
      <c r="A21" s="296" t="s">
        <v>754</v>
      </c>
      <c r="B21" s="130">
        <f>Statistics!$P$128</f>
        <v>0.81181948472129384</v>
      </c>
      <c r="C21" s="295">
        <f>Statistics!$P$129</f>
        <v>2.9374016275497533E-8</v>
      </c>
    </row>
    <row r="22" spans="1:3" ht="18.75" x14ac:dyDescent="0.25">
      <c r="A22" s="301" t="s">
        <v>755</v>
      </c>
      <c r="B22" s="302">
        <f>Statistics!$O$200</f>
        <v>0.8127246052419328</v>
      </c>
      <c r="C22" s="303">
        <f>Statistics!$O$201</f>
        <v>8.7968087751262527E-11</v>
      </c>
    </row>
    <row r="23" spans="1:3" ht="18.75" x14ac:dyDescent="0.25">
      <c r="A23" s="301" t="s">
        <v>756</v>
      </c>
      <c r="B23" s="302">
        <f>Statistics!$C$163</f>
        <v>0.80671569434272339</v>
      </c>
      <c r="C23" s="303">
        <f>Statistics!$C$164</f>
        <v>1.4894516992082724E-10</v>
      </c>
    </row>
    <row r="24" spans="1:3" ht="18.75" x14ac:dyDescent="0.25">
      <c r="A24" s="296" t="s">
        <v>757</v>
      </c>
      <c r="B24" s="130">
        <f>Statistics!$V$178</f>
        <v>0.8049711311613863</v>
      </c>
      <c r="C24" s="295">
        <f>Statistics!$V$179</f>
        <v>0.57948821028636988</v>
      </c>
    </row>
    <row r="25" spans="1:3" ht="18.75" x14ac:dyDescent="0.25">
      <c r="A25" s="301" t="s">
        <v>833</v>
      </c>
      <c r="B25" s="302">
        <f>Statistics!$AZ$168</f>
        <v>0.80048585077880452</v>
      </c>
      <c r="C25" s="303">
        <f>Statistics!$AZ$169</f>
        <v>4.3033225255356362E-2</v>
      </c>
    </row>
    <row r="26" spans="1:3" ht="18.75" x14ac:dyDescent="0.25">
      <c r="A26" s="296" t="s">
        <v>779</v>
      </c>
      <c r="B26" s="130">
        <f>Statistics!$BP$113</f>
        <v>0.79730120239194968</v>
      </c>
      <c r="C26" s="295">
        <f>Statistics!$BP$114</f>
        <v>2.457167236601129E-2</v>
      </c>
    </row>
    <row r="27" spans="1:3" ht="18.75" x14ac:dyDescent="0.25">
      <c r="A27" s="301" t="s">
        <v>758</v>
      </c>
      <c r="B27" s="302">
        <f>Statistics!$G$143</f>
        <v>0.79786036676402583</v>
      </c>
      <c r="C27" s="303">
        <f>Statistics!$G$144</f>
        <v>1.4721635251064263E-10</v>
      </c>
    </row>
    <row r="28" spans="1:3" ht="18.75" x14ac:dyDescent="0.25">
      <c r="A28" s="296" t="s">
        <v>734</v>
      </c>
      <c r="B28" s="130">
        <f>Statistics!$BL$60</f>
        <v>0.79066343854588506</v>
      </c>
      <c r="C28" s="295">
        <f>Statistics!$BL$61</f>
        <v>5.6032397637470206E-2</v>
      </c>
    </row>
    <row r="29" spans="1:3" ht="18.75" x14ac:dyDescent="0.25">
      <c r="A29" s="301" t="s">
        <v>759</v>
      </c>
      <c r="B29" s="302">
        <f>Statistics!$N$220</f>
        <v>0.79000349399419745</v>
      </c>
      <c r="C29" s="303">
        <f>Statistics!$N$221</f>
        <v>0.31408663203512088</v>
      </c>
    </row>
    <row r="30" spans="1:3" ht="18.75" x14ac:dyDescent="0.25">
      <c r="A30" s="301" t="s">
        <v>760</v>
      </c>
      <c r="B30" s="302">
        <f>Statistics!$C$183</f>
        <v>0.78409501845593244</v>
      </c>
      <c r="C30" s="303">
        <f>Statistics!$C$184</f>
        <v>4.2117699739820512E-2</v>
      </c>
    </row>
    <row r="31" spans="1:3" ht="18.75" x14ac:dyDescent="0.25">
      <c r="A31" s="301" t="s">
        <v>761</v>
      </c>
      <c r="B31" s="302">
        <f>Statistics!$AB$155</f>
        <v>0.5842980946085401</v>
      </c>
      <c r="C31" s="319">
        <f>Statistics!$AB$156</f>
        <v>6.4961602632259335E-6</v>
      </c>
    </row>
    <row r="32" spans="1:3" ht="18.75" x14ac:dyDescent="0.25">
      <c r="A32" s="301" t="s">
        <v>762</v>
      </c>
      <c r="B32" s="302">
        <f>Statistics!$O$155</f>
        <v>0.77322455004695967</v>
      </c>
      <c r="C32" s="303">
        <f>Statistics!$O$156</f>
        <v>1.2208300371309978E-10</v>
      </c>
    </row>
    <row r="33" spans="1:3" ht="18.75" x14ac:dyDescent="0.3">
      <c r="A33" s="405" t="s">
        <v>899</v>
      </c>
      <c r="B33" s="404">
        <f>Statistics!$BZ$50</f>
        <v>0.75806772305590708</v>
      </c>
      <c r="C33" s="406">
        <f>Statistics!$BZ$51</f>
        <v>8.7571665626620329E-5</v>
      </c>
    </row>
    <row r="34" spans="1:3" ht="18.75" x14ac:dyDescent="0.25">
      <c r="A34" s="296" t="s">
        <v>763</v>
      </c>
      <c r="B34" s="130">
        <f>Statistics!$J$68</f>
        <v>0.58679654593862107</v>
      </c>
      <c r="C34" s="295">
        <f>Statistics!$J$69</f>
        <v>6.9554780130971813E-6</v>
      </c>
    </row>
    <row r="35" spans="1:3" ht="18.75" x14ac:dyDescent="0.25">
      <c r="A35" s="296" t="s">
        <v>769</v>
      </c>
      <c r="B35" s="130">
        <f>Statistics!$BC$80</f>
        <v>0.58679654593862107</v>
      </c>
      <c r="C35" s="295">
        <f>Statistics!$BC$81</f>
        <v>6.9554780130971813E-6</v>
      </c>
    </row>
    <row r="36" spans="1:3" ht="18.75" x14ac:dyDescent="0.25">
      <c r="A36" s="296" t="s">
        <v>764</v>
      </c>
      <c r="B36" s="130">
        <f>Statistics!$AL$48</f>
        <v>0.24648028592082355</v>
      </c>
      <c r="C36" s="295">
        <f>Statistics!$AL$49</f>
        <v>3.9828513952239732E-8</v>
      </c>
    </row>
    <row r="37" spans="1:3" ht="18.75" x14ac:dyDescent="0.25">
      <c r="A37" s="296" t="s">
        <v>765</v>
      </c>
      <c r="B37" s="130">
        <f>Statistics!$G$57</f>
        <v>5.766542112897359E-2</v>
      </c>
      <c r="C37" s="295">
        <f>Statistics!$G$58</f>
        <v>0.11070404542321363</v>
      </c>
    </row>
    <row r="38" spans="1:3" ht="18.75" x14ac:dyDescent="0.25">
      <c r="A38" s="296" t="s">
        <v>733</v>
      </c>
      <c r="B38" s="130">
        <f>Statistics!$BL$63</f>
        <v>0.7235713684895736</v>
      </c>
      <c r="C38" s="295">
        <f>Statistics!$BL$64</f>
        <v>1.5261329444283755E-3</v>
      </c>
    </row>
    <row r="39" spans="1:3" ht="18.75" x14ac:dyDescent="0.25">
      <c r="A39" s="296" t="s">
        <v>766</v>
      </c>
      <c r="B39" s="130">
        <f>Statistics!$C$118</f>
        <v>0.43662992908218046</v>
      </c>
      <c r="C39" s="295">
        <f>Statistics!$C$119</f>
        <v>1.6217600191118222E-4</v>
      </c>
    </row>
    <row r="40" spans="1:3" ht="18.75" x14ac:dyDescent="0.3">
      <c r="A40" s="405" t="s">
        <v>900</v>
      </c>
      <c r="B40" s="404">
        <f>Statistics!$CT$55</f>
        <v>0.69067204343684596</v>
      </c>
      <c r="C40" s="409">
        <f>Statistics!$CT$56</f>
        <v>3.7169597896767025E-5</v>
      </c>
    </row>
    <row r="41" spans="1:3" ht="18.75" x14ac:dyDescent="0.25">
      <c r="A41" s="301" t="s">
        <v>767</v>
      </c>
      <c r="B41" s="302">
        <f>Statistics!$U$155</f>
        <v>0.66983261800003135</v>
      </c>
      <c r="C41" s="303">
        <f>Statistics!$U$156</f>
        <v>4.2117698972739009E-2</v>
      </c>
    </row>
    <row r="42" spans="1:3" ht="18.75" x14ac:dyDescent="0.25">
      <c r="A42" s="301" t="s">
        <v>768</v>
      </c>
      <c r="B42" s="302">
        <f>Statistics!$BH$125</f>
        <v>0.64867482126710629</v>
      </c>
      <c r="C42" s="318">
        <f>Statistics!$BH$126</f>
        <v>1.2114497518000294E-4</v>
      </c>
    </row>
    <row r="43" spans="1:3" ht="18.75" x14ac:dyDescent="0.25">
      <c r="A43" s="296" t="s">
        <v>770</v>
      </c>
      <c r="B43" s="130">
        <f>Statistics!$N$48</f>
        <v>0.38966599603532376</v>
      </c>
      <c r="C43" s="295">
        <f>Statistics!$N$49</f>
        <v>1.3651653737028921E-7</v>
      </c>
    </row>
    <row r="44" spans="1:3" ht="18.75" x14ac:dyDescent="0.25">
      <c r="A44" s="301" t="s">
        <v>771</v>
      </c>
      <c r="B44" s="302">
        <f>Statistics!$AB$46</f>
        <v>0.4996771859676486</v>
      </c>
      <c r="C44" s="303">
        <f>Statistics!$AB$47</f>
        <v>7.461100466027212E-6</v>
      </c>
    </row>
    <row r="45" spans="1:3" ht="18.75" x14ac:dyDescent="0.25">
      <c r="A45" s="301" t="s">
        <v>772</v>
      </c>
      <c r="B45" s="302">
        <f>Statistics!$BL$156</f>
        <v>-3.1607315290069417E-2</v>
      </c>
      <c r="C45" s="303">
        <f>Statistics!$BL$157</f>
        <v>6.0086413397387801E-5</v>
      </c>
    </row>
    <row r="46" spans="1:3" ht="18.75" x14ac:dyDescent="0.25">
      <c r="A46" s="301" t="s">
        <v>773</v>
      </c>
      <c r="B46" s="302">
        <f>Statistics!$BC$58</f>
        <v>-5.1075979680199779E-2</v>
      </c>
      <c r="C46" s="303">
        <f>Statistics!$BC$59</f>
        <v>1.2922792514524769E-5</v>
      </c>
    </row>
    <row r="47" spans="1:3" ht="18.75" x14ac:dyDescent="0.25">
      <c r="A47" s="301" t="s">
        <v>774</v>
      </c>
      <c r="B47" s="302">
        <f>Statistics!$BP$135</f>
        <v>-0.43670680506017429</v>
      </c>
      <c r="C47" s="303">
        <f>Statistics!$BP$136</f>
        <v>0.10304982127768927</v>
      </c>
    </row>
    <row r="48" spans="1:3" ht="18.75" x14ac:dyDescent="0.25">
      <c r="A48" s="301" t="s">
        <v>780</v>
      </c>
      <c r="B48" s="302">
        <f>Statistics!$BP$90</f>
        <v>-0.44779859144553674</v>
      </c>
      <c r="C48" s="319">
        <f>Statistics!$BP$91</f>
        <v>1.7230705930522217E-6</v>
      </c>
    </row>
    <row r="49" spans="1:3" ht="18.75" x14ac:dyDescent="0.25">
      <c r="A49" s="301" t="s">
        <v>777</v>
      </c>
      <c r="B49" s="302">
        <f>Statistics!$BL$135</f>
        <v>-0.21795524394811885</v>
      </c>
      <c r="C49" s="321">
        <f>Statistics!$BL$136</f>
        <v>5.3893212829291322E-9</v>
      </c>
    </row>
    <row r="50" spans="1:3" ht="18.75" x14ac:dyDescent="0.25">
      <c r="A50" s="301" t="s">
        <v>776</v>
      </c>
      <c r="B50" s="302">
        <f>Statistics!$BP$156</f>
        <v>-0.4919164918608282</v>
      </c>
      <c r="C50" s="322">
        <f>Statistics!$BP$157</f>
        <v>9.4624265775810698E-12</v>
      </c>
    </row>
    <row r="51" spans="1:3" ht="18.75" x14ac:dyDescent="0.25">
      <c r="A51" s="301" t="s">
        <v>798</v>
      </c>
      <c r="B51" s="302">
        <f>Statistics!$BH$100</f>
        <v>-0.59623561887154242</v>
      </c>
      <c r="C51" s="303">
        <f>Statistics!$BH$101</f>
        <v>1.2899280656405905E-11</v>
      </c>
    </row>
    <row r="52" spans="1:3" ht="18.75" x14ac:dyDescent="0.25">
      <c r="A52" s="301" t="s">
        <v>778</v>
      </c>
      <c r="B52" s="302">
        <f>Statistics!$BL$90</f>
        <v>-0.59623561887154242</v>
      </c>
      <c r="C52" s="303">
        <f>Statistics!$BL$91</f>
        <v>5.4650271182144883E-2</v>
      </c>
    </row>
    <row r="53" spans="1:3" ht="18.75" x14ac:dyDescent="0.25">
      <c r="A53" s="301" t="s">
        <v>782</v>
      </c>
      <c r="B53" s="302">
        <f>Statistics!$J$246</f>
        <v>-0.77229618609355588</v>
      </c>
      <c r="C53" s="303">
        <f>Statistics!$J$247</f>
        <v>4.2241560914605243E-2</v>
      </c>
    </row>
    <row r="54" spans="1:3" ht="18.75" x14ac:dyDescent="0.25">
      <c r="A54" s="301" t="s">
        <v>783</v>
      </c>
      <c r="B54" s="302">
        <f>Statistics!$O$178</f>
        <v>-0.77721229248239565</v>
      </c>
      <c r="C54" s="303">
        <f>Statistics!$O$179</f>
        <v>2.3967207043508437E-10</v>
      </c>
    </row>
    <row r="55" spans="1:3" ht="18.75" x14ac:dyDescent="0.25">
      <c r="A55" s="301" t="s">
        <v>784</v>
      </c>
      <c r="B55" s="302">
        <f>Statistics!$G$163</f>
        <v>-0.77721229248239565</v>
      </c>
      <c r="C55" s="303">
        <f>Statistics!$G$164</f>
        <v>2.3967207043508437E-10</v>
      </c>
    </row>
    <row r="56" spans="1:3" ht="18.75" x14ac:dyDescent="0.25">
      <c r="A56" s="301" t="s">
        <v>781</v>
      </c>
      <c r="B56" s="302">
        <f>Statistics!$BH$59</f>
        <v>-0.60825215040319991</v>
      </c>
      <c r="C56" s="318">
        <f>Statistics!$BH$60</f>
        <v>1.5541526640918443E-4</v>
      </c>
    </row>
    <row r="57" spans="1:3" ht="18.75" x14ac:dyDescent="0.25">
      <c r="A57" s="301" t="s">
        <v>785</v>
      </c>
      <c r="B57" s="302">
        <f>Statistics!$C$58</f>
        <v>-0.60825215040319991</v>
      </c>
      <c r="C57" s="303">
        <f>Statistics!$C$59</f>
        <v>1.5541526640918443E-4</v>
      </c>
    </row>
    <row r="58" spans="1:3" ht="18.75" x14ac:dyDescent="0.25">
      <c r="A58" s="296" t="s">
        <v>786</v>
      </c>
      <c r="B58" s="130">
        <f>Statistics!$U$47</f>
        <v>-0.77497271510376797</v>
      </c>
      <c r="C58" s="295">
        <f>Statistics!$U$48</f>
        <v>0.16496584233843911</v>
      </c>
    </row>
    <row r="59" spans="1:3" ht="18.75" x14ac:dyDescent="0.25">
      <c r="A59" s="301" t="s">
        <v>787</v>
      </c>
      <c r="B59" s="302">
        <f>Statistics!$BH$148</f>
        <v>-0.79695384857835372</v>
      </c>
      <c r="C59" s="318">
        <f>Statistics!$BH$149</f>
        <v>5.5697218821612589E-5</v>
      </c>
    </row>
    <row r="60" spans="1:3" ht="18.75" x14ac:dyDescent="0.25">
      <c r="A60" s="301" t="s">
        <v>788</v>
      </c>
      <c r="B60" s="302">
        <f>Statistics!$C$202</f>
        <v>-0.81471941805954751</v>
      </c>
      <c r="C60" s="303">
        <f>Statistics!$C$203</f>
        <v>4.0756992921513269E-3</v>
      </c>
    </row>
    <row r="61" spans="1:3" ht="18.75" x14ac:dyDescent="0.25">
      <c r="A61" s="296" t="s">
        <v>789</v>
      </c>
      <c r="B61" s="130">
        <f>Statistics!$C$267</f>
        <v>-0.81608038030064201</v>
      </c>
      <c r="C61" s="295">
        <f>Statistics!$C$268</f>
        <v>7.9133037324909366E-4</v>
      </c>
    </row>
    <row r="62" spans="1:3" ht="18.75" x14ac:dyDescent="0.25">
      <c r="A62" s="301" t="s">
        <v>790</v>
      </c>
      <c r="B62" s="302">
        <f>Statistics!$C$224</f>
        <v>-0.81178061910049903</v>
      </c>
      <c r="C62" s="303">
        <f>Statistics!$C$225</f>
        <v>7.3786231035261954E-3</v>
      </c>
    </row>
    <row r="63" spans="1:3" ht="18.75" x14ac:dyDescent="0.25">
      <c r="A63" s="301" t="s">
        <v>791</v>
      </c>
      <c r="B63" s="302">
        <f>Statistics!$G$224</f>
        <v>-0.82918985585502891</v>
      </c>
      <c r="C63" s="303">
        <f>Statistics!$G$225</f>
        <v>4.7201881818509671E-2</v>
      </c>
    </row>
    <row r="64" spans="1:3" ht="18.75" x14ac:dyDescent="0.25">
      <c r="A64" s="301" t="s">
        <v>792</v>
      </c>
      <c r="B64" s="302">
        <f>Statistics!$J$204</f>
        <v>-0.83171806561298156</v>
      </c>
      <c r="C64" s="303">
        <f>Statistics!$J$205</f>
        <v>9.037423032722601E-2</v>
      </c>
    </row>
    <row r="65" spans="1:3" ht="18.75" x14ac:dyDescent="0.25">
      <c r="A65" s="301" t="s">
        <v>793</v>
      </c>
      <c r="B65" s="302">
        <f>Statistics!$J$224</f>
        <v>-0.8053734446946742</v>
      </c>
      <c r="C65" s="303">
        <f>Statistics!$J$225</f>
        <v>6.3324063802354842E-3</v>
      </c>
    </row>
    <row r="66" spans="1:3" ht="18.75" x14ac:dyDescent="0.25">
      <c r="A66" s="301" t="s">
        <v>794</v>
      </c>
      <c r="B66" s="302">
        <f>Statistics!$J$164</f>
        <v>-0.83129801078526677</v>
      </c>
      <c r="C66" s="303">
        <f>Statistics!$J$165</f>
        <v>0.64598734024717941</v>
      </c>
    </row>
    <row r="67" spans="1:3" ht="18.75" x14ac:dyDescent="0.3">
      <c r="A67" s="405" t="s">
        <v>898</v>
      </c>
      <c r="B67" s="404">
        <f>Statistics!$CO$55</f>
        <v>-0.83769504791275884</v>
      </c>
      <c r="C67" s="406">
        <f>Statistics!$CO$56</f>
        <v>2.1624483649826099E-5</v>
      </c>
    </row>
    <row r="68" spans="1:3" ht="18.75" x14ac:dyDescent="0.25">
      <c r="A68" s="301" t="s">
        <v>795</v>
      </c>
      <c r="B68" s="302">
        <f>Statistics!$V$199</f>
        <v>-0.84068302753964774</v>
      </c>
      <c r="C68" s="303">
        <f>Statistics!$V$200</f>
        <v>1.2604774510577076E-10</v>
      </c>
    </row>
    <row r="69" spans="1:3" ht="18.75" x14ac:dyDescent="0.25">
      <c r="A69" s="301" t="s">
        <v>796</v>
      </c>
      <c r="B69" s="302">
        <f>Statistics!$J$290</f>
        <v>-0.81634180637724518</v>
      </c>
      <c r="C69" s="303">
        <f>Statistics!$J$291</f>
        <v>2.2413281483469076E-4</v>
      </c>
    </row>
    <row r="70" spans="1:3" ht="18.75" x14ac:dyDescent="0.25">
      <c r="A70" s="301" t="s">
        <v>797</v>
      </c>
      <c r="B70" s="302">
        <f>Statistics!$G$245</f>
        <v>-0.82494370846324572</v>
      </c>
      <c r="C70" s="303">
        <f>Statistics!$G$246</f>
        <v>2.218933679502276E-4</v>
      </c>
    </row>
    <row r="71" spans="1:3" ht="18.75" x14ac:dyDescent="0.25">
      <c r="A71" s="301" t="s">
        <v>799</v>
      </c>
      <c r="B71" s="302">
        <f>Statistics!$C$288</f>
        <v>-0.8305695316523366</v>
      </c>
      <c r="C71" s="303">
        <f>Statistics!$C$289</f>
        <v>2.2189419425725979E-4</v>
      </c>
    </row>
    <row r="72" spans="1:3" ht="18.75" x14ac:dyDescent="0.25">
      <c r="A72" s="301" t="s">
        <v>800</v>
      </c>
      <c r="B72" s="302">
        <f>Statistics!$G$289</f>
        <v>-0.86510605165228782</v>
      </c>
      <c r="C72" s="303">
        <f>Statistics!$G$290</f>
        <v>2.3215147614886352E-4</v>
      </c>
    </row>
    <row r="73" spans="1:3" ht="18.75" x14ac:dyDescent="0.25">
      <c r="A73" s="296" t="s">
        <v>801</v>
      </c>
      <c r="B73" s="130">
        <f>Statistics!$BC$106</f>
        <v>-0.86126396210801681</v>
      </c>
      <c r="C73" s="323">
        <f>Statistics!$BC$107</f>
        <v>5.8504257886903978E-10</v>
      </c>
    </row>
    <row r="74" spans="1:3" ht="18.75" x14ac:dyDescent="0.25">
      <c r="A74" s="301" t="s">
        <v>803</v>
      </c>
      <c r="B74" s="302">
        <f>Statistics!$BG$169</f>
        <v>-0.86275616277123079</v>
      </c>
      <c r="C74" s="303">
        <f>Statistics!$BG$170</f>
        <v>4.6308532041724922E-2</v>
      </c>
    </row>
    <row r="75" spans="1:3" ht="18.75" x14ac:dyDescent="0.25">
      <c r="A75" s="296" t="s">
        <v>802</v>
      </c>
      <c r="B75" s="130">
        <f>Statistics!$G$102</f>
        <v>-0.86674512060861153</v>
      </c>
      <c r="C75" s="295">
        <f>Statistics!$G$103</f>
        <v>1.4642873687988089E-3</v>
      </c>
    </row>
    <row r="76" spans="1:3" ht="18.75" x14ac:dyDescent="0.25">
      <c r="A76" s="301" t="s">
        <v>804</v>
      </c>
      <c r="B76" s="302">
        <f>Statistics!$K$108</f>
        <v>-0.90609599343875002</v>
      </c>
      <c r="C76" s="303">
        <f>Statistics!$K$109</f>
        <v>5.4607380777709337E-4</v>
      </c>
    </row>
    <row r="77" spans="1:3" ht="18.75" x14ac:dyDescent="0.25">
      <c r="A77" s="301" t="s">
        <v>805</v>
      </c>
      <c r="B77" s="302">
        <f>Statistics!$G$267</f>
        <v>-0.87669466262170248</v>
      </c>
      <c r="C77" s="303">
        <f>Statistics!$G$268</f>
        <v>2.1423635933237527E-4</v>
      </c>
    </row>
    <row r="78" spans="1:3" ht="18.75" x14ac:dyDescent="0.25">
      <c r="A78" s="301" t="s">
        <v>806</v>
      </c>
      <c r="B78" s="302">
        <f>Statistics!$G$78</f>
        <v>-0.91443493018741562</v>
      </c>
      <c r="C78" s="322">
        <f>Statistics!$G$79</f>
        <v>1.2899280656405905E-11</v>
      </c>
    </row>
    <row r="79" spans="1:3" ht="18.75" x14ac:dyDescent="0.25">
      <c r="A79" s="301" t="s">
        <v>807</v>
      </c>
      <c r="B79" s="302">
        <f>Statistics!$J$267</f>
        <v>-0.9124439987575117</v>
      </c>
      <c r="C79" s="303">
        <f>Statistics!$J$268</f>
        <v>0.10804991301015003</v>
      </c>
    </row>
    <row r="80" spans="1:3" ht="18.75" x14ac:dyDescent="0.25">
      <c r="A80" s="407" t="s">
        <v>775</v>
      </c>
      <c r="B80" s="408">
        <f>Statistics!$BL$113</f>
        <v>-0.91646133397334661</v>
      </c>
      <c r="C80" s="410">
        <f>Statistics!$BL$114</f>
        <v>4.2782470434455629E-3</v>
      </c>
    </row>
    <row r="81" spans="1:6" ht="18.75" x14ac:dyDescent="0.25">
      <c r="A81" s="301" t="s">
        <v>808</v>
      </c>
      <c r="B81" s="302">
        <f>Statistics!$K$90</f>
        <v>-0.9192975316734161</v>
      </c>
      <c r="C81" s="303">
        <f>Statistics!$K$91</f>
        <v>4.2059253697964046E-4</v>
      </c>
    </row>
    <row r="82" spans="1:6" ht="18.75" x14ac:dyDescent="0.25">
      <c r="A82" s="301" t="s">
        <v>809</v>
      </c>
      <c r="B82" s="302">
        <f>Statistics!$C$244</f>
        <v>-0.89579794340487962</v>
      </c>
      <c r="C82" s="303">
        <f>Statistics!$C$245</f>
        <v>2.2526098354316843E-4</v>
      </c>
    </row>
    <row r="83" spans="1:6" ht="19.5" thickBot="1" x14ac:dyDescent="0.3">
      <c r="A83" s="304" t="s">
        <v>810</v>
      </c>
      <c r="B83" s="305">
        <f>Statistics!$N$290</f>
        <v>-0.96200926880801052</v>
      </c>
      <c r="C83" s="306">
        <f>Statistics!$N$291</f>
        <v>4.2260439476535801E-2</v>
      </c>
    </row>
    <row r="86" spans="1:6" ht="23.25" x14ac:dyDescent="0.35">
      <c r="A86" s="294" t="s">
        <v>723</v>
      </c>
      <c r="B86" s="722" t="s">
        <v>608</v>
      </c>
      <c r="C86" s="722"/>
      <c r="D86" s="293" t="s">
        <v>634</v>
      </c>
      <c r="E86" s="293"/>
      <c r="F86" s="293" t="s">
        <v>672</v>
      </c>
    </row>
    <row r="87" spans="1:6" ht="21" x14ac:dyDescent="0.35">
      <c r="A87" s="292"/>
      <c r="B87" s="291" t="s">
        <v>604</v>
      </c>
      <c r="C87" s="291" t="s">
        <v>505</v>
      </c>
      <c r="D87" s="291" t="s">
        <v>604</v>
      </c>
      <c r="E87" s="291" t="s">
        <v>505</v>
      </c>
      <c r="F87" s="61"/>
    </row>
    <row r="88" spans="1:6" ht="18.75" x14ac:dyDescent="0.3">
      <c r="A88" s="403" t="s">
        <v>897</v>
      </c>
      <c r="B88" s="103">
        <f>Statistics!EO15</f>
        <v>0.80672864111111109</v>
      </c>
      <c r="C88" s="310">
        <f>Statistics!EP15</f>
        <v>0.62092448666666666</v>
      </c>
      <c r="D88" s="130">
        <f>Statistics!EO16</f>
        <v>4.1687782500369183E-2</v>
      </c>
      <c r="E88" s="130">
        <f>Statistics!EP16</f>
        <v>0.10943647791438881</v>
      </c>
      <c r="F88" s="402">
        <f>Statistics!$EP$17</f>
        <v>7.7743986699585241E-5</v>
      </c>
    </row>
    <row r="89" spans="1:6" ht="18.75" x14ac:dyDescent="0.3">
      <c r="A89" s="403" t="s">
        <v>885</v>
      </c>
      <c r="B89" s="103">
        <f>Statistics!GC15</f>
        <v>22.751867227232754</v>
      </c>
      <c r="C89" s="310">
        <f>Statistics!GD15</f>
        <v>59.104407578335049</v>
      </c>
      <c r="D89" s="61">
        <f>Statistics!GC16</f>
        <v>8.7296911017764174</v>
      </c>
      <c r="E89" s="61">
        <f>Statistics!GD16</f>
        <v>23.788514666791574</v>
      </c>
      <c r="F89" s="402">
        <f>Statistics!$GD$17</f>
        <v>2.1600896797523318E-4</v>
      </c>
    </row>
    <row r="90" spans="1:6" ht="18.75" x14ac:dyDescent="0.3">
      <c r="A90" s="403" t="s">
        <v>884</v>
      </c>
      <c r="B90" s="103">
        <f>Statistics!FY15</f>
        <v>25.110594788856201</v>
      </c>
      <c r="C90" s="310">
        <f>Statistics!FZ15</f>
        <v>77.057273627431968</v>
      </c>
      <c r="D90" s="61">
        <f>Statistics!FY16</f>
        <v>9.9298011409536091</v>
      </c>
      <c r="E90" s="61">
        <f>Statistics!FZ16</f>
        <v>35.253660337920451</v>
      </c>
      <c r="F90" s="257">
        <f>Statistics!$FZ$17</f>
        <v>2.9849510564444102E-4</v>
      </c>
    </row>
    <row r="91" spans="1:6" ht="18.75" x14ac:dyDescent="0.3">
      <c r="A91" s="403" t="s">
        <v>882</v>
      </c>
      <c r="B91" s="103">
        <f>Statistics!GG15</f>
        <v>22.295968430584079</v>
      </c>
      <c r="C91" s="310">
        <f>Statistics!GH15</f>
        <v>47.275304721838523</v>
      </c>
      <c r="D91" s="61">
        <f>Statistics!GG16</f>
        <v>8.7584121094513261</v>
      </c>
      <c r="E91" s="61">
        <f>Statistics!GH16</f>
        <v>18.399565788339505</v>
      </c>
      <c r="F91" s="257">
        <f>Statistics!$GH$17</f>
        <v>7.4827414399456014E-4</v>
      </c>
    </row>
    <row r="92" spans="1:6" ht="18.75" x14ac:dyDescent="0.3">
      <c r="A92" s="403" t="s">
        <v>881</v>
      </c>
      <c r="B92" s="103">
        <f>Statistics!GO15</f>
        <v>0.57583989029984495</v>
      </c>
      <c r="C92" s="310">
        <f>Statistics!GP15</f>
        <v>1.7263114722981079</v>
      </c>
      <c r="D92" s="61">
        <f>Statistics!GO16</f>
        <v>0.22369415491089031</v>
      </c>
      <c r="E92" s="61">
        <f>Statistics!GP16</f>
        <v>0.93150730021878692</v>
      </c>
      <c r="F92" s="257">
        <f>Statistics!$GP$17</f>
        <v>1.2682634711397099E-3</v>
      </c>
    </row>
    <row r="93" spans="1:6" ht="18.75" x14ac:dyDescent="0.3">
      <c r="A93" s="403" t="s">
        <v>880</v>
      </c>
      <c r="B93" s="103">
        <f>Statistics!GS15</f>
        <v>0.68616500606267572</v>
      </c>
      <c r="C93" s="310">
        <f>Statistics!GT15</f>
        <v>2.0350371417493167</v>
      </c>
      <c r="D93" s="61">
        <f>Statistics!GS16</f>
        <v>0.29794835218945542</v>
      </c>
      <c r="E93" s="61">
        <f>Statistics!GT16</f>
        <v>1.2241197962392814</v>
      </c>
      <c r="F93" s="257">
        <f>Statistics!$GT$17</f>
        <v>2.906957719266726E-3</v>
      </c>
    </row>
    <row r="94" spans="1:6" ht="18.75" x14ac:dyDescent="0.3">
      <c r="A94" s="403" t="s">
        <v>890</v>
      </c>
      <c r="B94" s="103">
        <f>Statistics!FM15</f>
        <v>0.76055920567752067</v>
      </c>
      <c r="C94" s="310">
        <f>Statistics!FN15</f>
        <v>1.7158669589084561</v>
      </c>
      <c r="D94" s="61">
        <f>Statistics!FM16</f>
        <v>0.34552477778060287</v>
      </c>
      <c r="E94" s="61">
        <f>Statistics!FN16</f>
        <v>1.376620516183876</v>
      </c>
      <c r="F94" s="257">
        <f>Statistics!$FN$17</f>
        <v>3.8309085870616356E-2</v>
      </c>
    </row>
    <row r="95" spans="1:6" ht="18.75" x14ac:dyDescent="0.25">
      <c r="A95" s="290" t="s">
        <v>736</v>
      </c>
      <c r="B95" s="238">
        <f>Statistics!$HP$12</f>
        <v>143.44444444444446</v>
      </c>
      <c r="C95" s="307">
        <f>Statistics!$HQ$12</f>
        <v>381.42857142857144</v>
      </c>
      <c r="D95" s="130">
        <f>Statistics!$HP$13</f>
        <v>88.228554208814828</v>
      </c>
      <c r="E95" s="130">
        <f>Statistics!$HQ$13</f>
        <v>153.34259806378782</v>
      </c>
      <c r="F95" s="257">
        <f>Statistics!$HQ$14</f>
        <v>5.1844356544899738E-3</v>
      </c>
    </row>
    <row r="96" spans="1:6" ht="18.75" x14ac:dyDescent="0.3">
      <c r="A96" s="403" t="s">
        <v>883</v>
      </c>
      <c r="B96" s="103">
        <f>Statistics!GK15</f>
        <v>20.432873801952461</v>
      </c>
      <c r="C96" s="310">
        <f>Statistics!GL15</f>
        <v>37.667083976751023</v>
      </c>
      <c r="D96" s="61">
        <f>Statistics!GK16</f>
        <v>7.8398237692272206</v>
      </c>
      <c r="E96" s="61">
        <f>Statistics!GL16</f>
        <v>15.984611023513448</v>
      </c>
      <c r="F96" s="257">
        <f>Statistics!$GL$17</f>
        <v>4.7678977099028094E-3</v>
      </c>
    </row>
    <row r="97" spans="1:6" ht="18.75" x14ac:dyDescent="0.3">
      <c r="A97" s="403" t="s">
        <v>893</v>
      </c>
      <c r="B97" s="103">
        <f>Statistics!FI15</f>
        <v>3.1537876309098469</v>
      </c>
      <c r="C97" s="310">
        <f>Statistics!FJ15</f>
        <v>6.6837305051123588</v>
      </c>
      <c r="D97" s="61">
        <f>Statistics!FI16</f>
        <v>0.80501534273806263</v>
      </c>
      <c r="E97" s="61">
        <f>Statistics!FJ16</f>
        <v>4.4219879483845705</v>
      </c>
      <c r="F97" s="257">
        <f>Statistics!$FJ$17</f>
        <v>1.9137939242856204E-2</v>
      </c>
    </row>
    <row r="98" spans="1:6" ht="18.75" x14ac:dyDescent="0.3">
      <c r="A98" s="403" t="s">
        <v>855</v>
      </c>
      <c r="B98" s="238">
        <f>Statistics!HA12</f>
        <v>19.408888888888889</v>
      </c>
      <c r="C98" s="307">
        <f>Statistics!HB12</f>
        <v>24.696666666666669</v>
      </c>
      <c r="D98" s="130">
        <f>Statistics!HA13</f>
        <v>2.9281668516515649</v>
      </c>
      <c r="E98" s="130">
        <f>Statistics!HB13</f>
        <v>3.8589411328324994</v>
      </c>
      <c r="F98" s="257">
        <f>Statistics!$HB$14</f>
        <v>1.9485858795205147E-2</v>
      </c>
    </row>
    <row r="99" spans="1:6" ht="18.75" x14ac:dyDescent="0.3">
      <c r="A99" s="403" t="s">
        <v>891</v>
      </c>
      <c r="B99" s="103">
        <f>Statistics!FQ15</f>
        <v>0.65826302234350509</v>
      </c>
      <c r="C99" s="310">
        <f>Statistics!FR15</f>
        <v>1.3569008568506913</v>
      </c>
      <c r="D99" s="61">
        <f>Statistics!FQ16</f>
        <v>0.32595148290356984</v>
      </c>
      <c r="E99" s="61">
        <f>Statistics!FR16</f>
        <v>1.0770071347807866</v>
      </c>
      <c r="F99" s="257">
        <f>Statistics!$FR$17</f>
        <v>5.2828325134303772E-2</v>
      </c>
    </row>
    <row r="100" spans="1:6" ht="18.75" x14ac:dyDescent="0.25">
      <c r="A100" s="290" t="s">
        <v>822</v>
      </c>
      <c r="B100" s="238">
        <f>Statistics!$JC$11</f>
        <v>0.87756987464495129</v>
      </c>
      <c r="C100" s="307">
        <f>Statistics!$JD$11</f>
        <v>1.2149921291019692</v>
      </c>
      <c r="D100" s="130">
        <f>Statistics!$JC$12</f>
        <v>0.28572794373564292</v>
      </c>
      <c r="E100" s="130">
        <f>Statistics!$JD$12</f>
        <v>0.2255109105664467</v>
      </c>
      <c r="F100" s="257">
        <f>Statistics!$JD$13</f>
        <v>2.4942904695708919E-2</v>
      </c>
    </row>
    <row r="101" spans="1:6" ht="18.75" x14ac:dyDescent="0.25">
      <c r="A101" s="290" t="s">
        <v>812</v>
      </c>
      <c r="B101" s="126">
        <f>Statistics!$KS$11</f>
        <v>1024.1111111111111</v>
      </c>
      <c r="C101" s="170">
        <f>Statistics!$KR$11</f>
        <v>1389.1428571428571</v>
      </c>
      <c r="D101" s="130">
        <f>Statistics!$KS$12</f>
        <v>173.94283863129004</v>
      </c>
      <c r="E101" s="130">
        <f>Statistics!$KR$12</f>
        <v>324.3945275799353</v>
      </c>
      <c r="F101" s="257">
        <f>Statistics!$KS$13</f>
        <v>2.5579935035172831E-2</v>
      </c>
    </row>
    <row r="102" spans="1:6" ht="18.75" x14ac:dyDescent="0.3">
      <c r="A102" s="403" t="s">
        <v>887</v>
      </c>
      <c r="B102" s="103">
        <f>Statistics!FA15</f>
        <v>207.33333333333334</v>
      </c>
      <c r="C102" s="310">
        <f>Statistics!FB15</f>
        <v>317.66666666666669</v>
      </c>
      <c r="D102" s="61">
        <f>Statistics!FA16</f>
        <v>109.09972502256822</v>
      </c>
      <c r="E102" s="61">
        <f>Statistics!FB16</f>
        <v>68.15834949630613</v>
      </c>
      <c r="F102" s="257">
        <f>Statistics!$FB$17</f>
        <v>1.9774714317409285E-2</v>
      </c>
    </row>
    <row r="103" spans="1:6" ht="18.75" x14ac:dyDescent="0.3">
      <c r="A103" s="403" t="s">
        <v>896</v>
      </c>
      <c r="B103" s="103">
        <f>Statistics!ES15</f>
        <v>1344.5139281133754</v>
      </c>
      <c r="C103" s="310">
        <f>Statistics!ET15</f>
        <v>1224.6335466004211</v>
      </c>
      <c r="D103" s="61">
        <f>Statistics!ES16</f>
        <v>766.61925432560702</v>
      </c>
      <c r="E103" s="61">
        <f>Statistics!ET16</f>
        <v>687.05916164902987</v>
      </c>
      <c r="F103" s="257">
        <f>Statistics!$ET$17</f>
        <v>0.7157227658017038</v>
      </c>
    </row>
    <row r="104" spans="1:6" ht="18.75" x14ac:dyDescent="0.3">
      <c r="A104" s="403" t="s">
        <v>879</v>
      </c>
      <c r="B104" s="126">
        <f>Statistics!GW15</f>
        <v>7.7980125037471817</v>
      </c>
      <c r="C104" s="170">
        <f>Statistics!GX15</f>
        <v>15.852397341095731</v>
      </c>
      <c r="D104" s="81">
        <f>Statistics!GW16</f>
        <v>5.7072757697138146</v>
      </c>
      <c r="E104" s="81">
        <f>Statistics!GX16</f>
        <v>10.467360344806711</v>
      </c>
      <c r="F104" s="257">
        <f>Statistics!$GX$17</f>
        <v>3.7044240877056329E-2</v>
      </c>
    </row>
    <row r="105" spans="1:6" ht="18.75" x14ac:dyDescent="0.25">
      <c r="A105" s="290" t="s">
        <v>811</v>
      </c>
      <c r="B105" s="126">
        <f>Statistics!$LI$11</f>
        <v>1938.6666666666667</v>
      </c>
      <c r="C105" s="170">
        <f>Statistics!$LH$11</f>
        <v>2605.6666666666665</v>
      </c>
      <c r="D105" s="130">
        <f>Statistics!$LI$12</f>
        <v>823.11754932087308</v>
      </c>
      <c r="E105" s="130">
        <f>Statistics!$LH$12</f>
        <v>693.45675183580636</v>
      </c>
      <c r="F105" s="257">
        <f>Statistics!$LI$13</f>
        <v>0.11620148720147329</v>
      </c>
    </row>
    <row r="106" spans="1:6" ht="18.75" x14ac:dyDescent="0.3">
      <c r="A106" s="403" t="s">
        <v>892</v>
      </c>
      <c r="B106" s="103">
        <f>Statistics!FE15</f>
        <v>23.114045816569355</v>
      </c>
      <c r="C106" s="310">
        <f>Statistics!FF15</f>
        <v>28.739902522466469</v>
      </c>
      <c r="D106" s="61">
        <f>Statistics!FE16</f>
        <v>2.0174896074445328</v>
      </c>
      <c r="E106" s="61">
        <f>Statistics!FF16</f>
        <v>8.3815000728678211</v>
      </c>
      <c r="F106" s="257">
        <f>Statistics!$FF$17</f>
        <v>4.3688743224276815E-2</v>
      </c>
    </row>
    <row r="107" spans="1:6" ht="18.75" x14ac:dyDescent="0.25">
      <c r="A107" s="290" t="s">
        <v>732</v>
      </c>
      <c r="B107" s="238">
        <f>Statistics!$IF$12</f>
        <v>16.911642003942372</v>
      </c>
      <c r="C107" s="307">
        <f>Statistics!$IG$12</f>
        <v>21.341115860711906</v>
      </c>
      <c r="D107" s="130">
        <f>Statistics!IF13</f>
        <v>2.7002823429684195</v>
      </c>
      <c r="E107" s="130">
        <f>Statistics!IG13</f>
        <v>4.4334093939688088</v>
      </c>
      <c r="F107" s="257">
        <f>Statistics!$IG$14</f>
        <v>4.3754236224204164E-2</v>
      </c>
    </row>
    <row r="108" spans="1:6" ht="18.75" x14ac:dyDescent="0.25">
      <c r="A108" s="290" t="s">
        <v>731</v>
      </c>
      <c r="B108" s="238">
        <f>Statistics!$IB$12</f>
        <v>1.5301728395061727</v>
      </c>
      <c r="C108" s="307">
        <f>Statistics!$IC$12</f>
        <v>3.3794444444444443</v>
      </c>
      <c r="D108" s="130">
        <f>Statistics!$IB$13</f>
        <v>0.31266719258600895</v>
      </c>
      <c r="E108" s="130">
        <f>Statistics!$IC$13</f>
        <v>2.0583189450966883</v>
      </c>
      <c r="F108" s="257">
        <f>Statistics!$IC$14</f>
        <v>5.5136788901841559E-2</v>
      </c>
    </row>
    <row r="109" spans="1:6" ht="18.75" x14ac:dyDescent="0.25">
      <c r="A109" s="290" t="s">
        <v>606</v>
      </c>
      <c r="B109" s="238">
        <f>Statistics!MU13</f>
        <v>0.88888888888888884</v>
      </c>
      <c r="C109" s="307">
        <f>Statistics!MV13</f>
        <v>2.7272727272727271</v>
      </c>
      <c r="D109" s="130">
        <f>Statistics!MU14</f>
        <v>1.0540925533894598</v>
      </c>
      <c r="E109" s="130">
        <f>Statistics!MV14</f>
        <v>2.7236339361562192</v>
      </c>
      <c r="F109" s="257">
        <f>Statistics!$MV$15</f>
        <v>5.9520179892227944E-2</v>
      </c>
    </row>
    <row r="110" spans="1:6" ht="18.75" x14ac:dyDescent="0.3">
      <c r="A110" s="317" t="s">
        <v>835</v>
      </c>
      <c r="B110" s="238">
        <f>Statistics!MI11</f>
        <v>98.222222222222229</v>
      </c>
      <c r="C110" s="307">
        <f>Statistics!MH11</f>
        <v>86.333333333333329</v>
      </c>
      <c r="D110" s="130">
        <f>Statistics!MI12</f>
        <v>12.940032629187813</v>
      </c>
      <c r="E110" s="130">
        <f>Statistics!MH12</f>
        <v>12.609520212918492</v>
      </c>
      <c r="F110" s="130">
        <f>Statistics!MI13</f>
        <v>6.5911177320659445E-2</v>
      </c>
    </row>
    <row r="111" spans="1:6" ht="18.75" x14ac:dyDescent="0.25">
      <c r="A111" s="290" t="s">
        <v>837</v>
      </c>
      <c r="B111" s="238">
        <f>Statistics!$MR$11</f>
        <v>43.146111111111111</v>
      </c>
      <c r="C111" s="307">
        <f>Statistics!$MQ$11</f>
        <v>64.822499999999991</v>
      </c>
      <c r="D111" s="130">
        <f>Statistics!$MR$12</f>
        <v>14.708288426040987</v>
      </c>
      <c r="E111" s="130">
        <f>Statistics!$MQ$12</f>
        <v>25.585188865826289</v>
      </c>
      <c r="F111" s="130">
        <f>Statistics!$MR$13</f>
        <v>8.2456480635475768E-2</v>
      </c>
    </row>
    <row r="112" spans="1:6" ht="18.75" x14ac:dyDescent="0.3">
      <c r="A112" s="317" t="s">
        <v>836</v>
      </c>
      <c r="B112" s="238">
        <f>Statistics!$MN$11</f>
        <v>20.433333333333334</v>
      </c>
      <c r="C112" s="307">
        <f>Statistics!$MM$11</f>
        <v>57.628571428571433</v>
      </c>
      <c r="D112" s="130">
        <f>Statistics!$MN$12</f>
        <v>3.3468268553960208</v>
      </c>
      <c r="E112" s="130">
        <f>Statistics!$MM$12</f>
        <v>49.498239506933103</v>
      </c>
      <c r="F112" s="130">
        <f>Statistics!$MN$13</f>
        <v>9.4080554648330664E-2</v>
      </c>
    </row>
    <row r="113" spans="1:6" ht="18.75" x14ac:dyDescent="0.3">
      <c r="A113" s="403" t="s">
        <v>886</v>
      </c>
      <c r="B113" s="103">
        <f>Statistics!EW15</f>
        <v>225.2037037037037</v>
      </c>
      <c r="C113" s="310">
        <f>Statistics!EX15</f>
        <v>308.7386832905126</v>
      </c>
      <c r="D113" s="61">
        <f>Statistics!EW16</f>
        <v>108.64862125786303</v>
      </c>
      <c r="E113" s="61">
        <f>Statistics!EX16</f>
        <v>63.474215219311773</v>
      </c>
      <c r="F113" s="257">
        <f>Statistics!$EX$17</f>
        <v>6.1887150152869559E-2</v>
      </c>
    </row>
    <row r="114" spans="1:6" ht="18.75" x14ac:dyDescent="0.25">
      <c r="A114" s="290" t="s">
        <v>718</v>
      </c>
      <c r="B114" s="126">
        <f>Statistics!$JH$11</f>
        <v>58.968342313031094</v>
      </c>
      <c r="C114" s="170">
        <f>Statistics!$JG$11</f>
        <v>137.13891804663339</v>
      </c>
      <c r="D114" s="130">
        <f>Statistics!$JH$12</f>
        <v>31.549715484708354</v>
      </c>
      <c r="E114" s="130">
        <f>Statistics!$JG$12</f>
        <v>107.00502501852688</v>
      </c>
      <c r="F114" s="257">
        <f>Statistics!$JH$13</f>
        <v>0.13623306231424973</v>
      </c>
    </row>
    <row r="115" spans="1:6" ht="18.75" x14ac:dyDescent="0.25">
      <c r="A115" s="290" t="s">
        <v>730</v>
      </c>
      <c r="B115" s="307">
        <f>Statistics!$LU$11</f>
        <v>25.592907116899823</v>
      </c>
      <c r="C115" s="126">
        <f>Statistics!$LT$11</f>
        <v>10.175250669763152</v>
      </c>
      <c r="D115" s="130">
        <f>Statistics!$LU$12</f>
        <v>29.41210129192249</v>
      </c>
      <c r="E115" s="130">
        <f>Statistics!$LT$12</f>
        <v>3.5636281428379211</v>
      </c>
      <c r="F115" s="257">
        <f>Statistics!$LU$13</f>
        <v>0.15685030164325769</v>
      </c>
    </row>
    <row r="116" spans="1:6" ht="18.75" x14ac:dyDescent="0.25">
      <c r="A116" s="290" t="s">
        <v>814</v>
      </c>
      <c r="B116" s="126">
        <f>Statistics!$KC$11</f>
        <v>767.66666666666663</v>
      </c>
      <c r="C116" s="170">
        <f>Statistics!$KB$11</f>
        <v>2332</v>
      </c>
      <c r="D116" s="130">
        <f>Statistics!$KC$12</f>
        <v>187.02940945209659</v>
      </c>
      <c r="E116" s="130">
        <f>Statistics!$KB$12</f>
        <v>2665.7060353059687</v>
      </c>
      <c r="F116" s="257">
        <f>Statistics!$KC$13</f>
        <v>0.17182581300715802</v>
      </c>
    </row>
    <row r="117" spans="1:6" ht="18.75" x14ac:dyDescent="0.25">
      <c r="A117" s="290" t="s">
        <v>729</v>
      </c>
      <c r="B117" s="308">
        <f>Statistics!IK12</f>
        <v>0.94027777777777777</v>
      </c>
      <c r="C117" s="309">
        <f>Statistics!IL12</f>
        <v>0.74976190476190474</v>
      </c>
      <c r="D117" s="289">
        <f>Statistics!IK13</f>
        <v>8.4620271080739135E-2</v>
      </c>
      <c r="E117" s="289">
        <f>Statistics!IL13</f>
        <v>0.34528293359620921</v>
      </c>
      <c r="F117" s="257">
        <f>Statistics!$IL$14</f>
        <v>0.19940736167885567</v>
      </c>
    </row>
    <row r="118" spans="1:6" ht="18.75" x14ac:dyDescent="0.25">
      <c r="A118" s="290" t="s">
        <v>815</v>
      </c>
      <c r="B118" s="126">
        <f>Statistics!$JL$11</f>
        <v>1361.5714285714287</v>
      </c>
      <c r="C118" s="170">
        <f>Statistics!$JK$11</f>
        <v>4379</v>
      </c>
      <c r="D118" s="130">
        <f>Statistics!$JL$12</f>
        <v>285.53280396980159</v>
      </c>
      <c r="E118" s="130">
        <f>Statistics!$JK$12</f>
        <v>6850.5120489882602</v>
      </c>
      <c r="F118" s="257">
        <f>Statistics!$JL$13</f>
        <v>0.28263914942860829</v>
      </c>
    </row>
    <row r="119" spans="1:6" ht="18.75" x14ac:dyDescent="0.25">
      <c r="A119" s="290" t="s">
        <v>816</v>
      </c>
      <c r="B119" s="170">
        <f>Statistics!$LM$11</f>
        <v>9.4444444444444446</v>
      </c>
      <c r="C119" s="126">
        <f>Statistics!$LL$11</f>
        <v>0</v>
      </c>
      <c r="D119" s="130">
        <f>Statistics!$LM$12</f>
        <v>27.960289300681026</v>
      </c>
      <c r="E119" s="61">
        <f>Statistics!$LL$12</f>
        <v>0</v>
      </c>
      <c r="F119" s="257">
        <f>Statistics!$LM$13</f>
        <v>0.34056053592233893</v>
      </c>
    </row>
    <row r="120" spans="1:6" ht="18.75" x14ac:dyDescent="0.25">
      <c r="A120" s="290" t="s">
        <v>817</v>
      </c>
      <c r="B120" s="170">
        <f>Statistics!$LQ$11</f>
        <v>4.2222222222222223</v>
      </c>
      <c r="C120" s="126">
        <f>Statistics!$LP$11</f>
        <v>0</v>
      </c>
      <c r="D120" s="61">
        <f>Statistics!$LQ$12</f>
        <v>12.666666666666668</v>
      </c>
      <c r="E120" s="61">
        <f>Statistics!$LP$12</f>
        <v>0</v>
      </c>
      <c r="F120" s="257">
        <f>Statistics!$LQ$13</f>
        <v>0.34659350708733427</v>
      </c>
    </row>
    <row r="121" spans="1:6" ht="18.75" x14ac:dyDescent="0.25">
      <c r="A121" s="290" t="s">
        <v>728</v>
      </c>
      <c r="B121" s="238">
        <f>Statistics!$KO$10</f>
        <v>20.110765477496443</v>
      </c>
      <c r="C121" s="170">
        <f>Statistics!$JW$10</f>
        <v>1317.3235127540538</v>
      </c>
      <c r="D121" s="130">
        <f>Statistics!$JX$11</f>
        <v>12.231292943494759</v>
      </c>
      <c r="E121" s="130">
        <f>Statistics!$JW$11</f>
        <v>3447.9284972039632</v>
      </c>
      <c r="F121" s="257">
        <f>Statistics!$JX$12</f>
        <v>0.35941209621732106</v>
      </c>
    </row>
    <row r="122" spans="1:6" ht="18.75" x14ac:dyDescent="0.25">
      <c r="A122" s="290" t="s">
        <v>727</v>
      </c>
      <c r="B122" s="238">
        <f>Statistics!$LE$11</f>
        <v>4.1714596202838283</v>
      </c>
      <c r="C122" s="170">
        <f>Statistics!$LD$11</f>
        <v>487.83083750956513</v>
      </c>
      <c r="D122" s="130">
        <f>Statistics!$LE$12</f>
        <v>1.2180408290105578</v>
      </c>
      <c r="E122" s="130">
        <f>Statistics!$LD$12</f>
        <v>845.58678971921108</v>
      </c>
      <c r="F122" s="257">
        <f>Statistics!$LE$13</f>
        <v>0.35544601234760026</v>
      </c>
    </row>
    <row r="123" spans="1:6" ht="18.75" x14ac:dyDescent="0.25">
      <c r="A123" s="290" t="s">
        <v>813</v>
      </c>
      <c r="B123" s="126">
        <f>Statistics!$JP$11</f>
        <v>0</v>
      </c>
      <c r="C123" s="170">
        <f>Statistics!$JO$11</f>
        <v>7</v>
      </c>
      <c r="D123" s="61">
        <f>Statistics!$JP$12</f>
        <v>0</v>
      </c>
      <c r="E123" s="130">
        <f>Statistics!$JO$12</f>
        <v>18.520259177452136</v>
      </c>
      <c r="F123" s="257">
        <f>Statistics!$JP$13</f>
        <v>0.35591768374958205</v>
      </c>
    </row>
    <row r="124" spans="1:6" ht="18.75" x14ac:dyDescent="0.25">
      <c r="A124" s="290" t="s">
        <v>706</v>
      </c>
      <c r="B124" s="126">
        <f>Statistics!$KW$11</f>
        <v>0</v>
      </c>
      <c r="C124" s="170">
        <f>Statistics!$KV$11</f>
        <v>7.7142857142857144</v>
      </c>
      <c r="D124" s="61">
        <f>Statistics!$KW$12</f>
        <v>0</v>
      </c>
      <c r="E124" s="130">
        <f>Statistics!$KV$12</f>
        <v>20.410081542498272</v>
      </c>
      <c r="F124" s="257">
        <f>Statistics!$KW$13</f>
        <v>0.35591768374958205</v>
      </c>
    </row>
    <row r="125" spans="1:6" ht="18.75" x14ac:dyDescent="0.25">
      <c r="A125" s="290" t="s">
        <v>818</v>
      </c>
      <c r="B125" s="126">
        <f>Statistics!$LA$11</f>
        <v>0</v>
      </c>
      <c r="C125" s="170">
        <f>Statistics!$KZ$11</f>
        <v>22.285714285714285</v>
      </c>
      <c r="D125" s="61">
        <f>Statistics!$LA$12</f>
        <v>0</v>
      </c>
      <c r="E125" s="130">
        <f>Statistics!$KZ$12</f>
        <v>58.962457789439448</v>
      </c>
      <c r="F125" s="257">
        <f>Statistics!$LA$13</f>
        <v>0.35591768374958205</v>
      </c>
    </row>
    <row r="126" spans="1:6" ht="18.75" x14ac:dyDescent="0.25">
      <c r="A126" s="290" t="s">
        <v>819</v>
      </c>
      <c r="B126" s="126">
        <f>Statistics!$KK$11</f>
        <v>0</v>
      </c>
      <c r="C126" s="170">
        <f>Statistics!$KJ$11</f>
        <v>142.42857142857142</v>
      </c>
      <c r="D126" s="61">
        <f>Statistics!$KK$12</f>
        <v>0</v>
      </c>
      <c r="E126" s="130">
        <f>Statistics!$KJ$12</f>
        <v>376.83057959019953</v>
      </c>
      <c r="F126" s="257">
        <f>Statistics!$KK$13</f>
        <v>0.35591768374958205</v>
      </c>
    </row>
    <row r="127" spans="1:6" ht="18.75" x14ac:dyDescent="0.25">
      <c r="A127" s="290" t="s">
        <v>820</v>
      </c>
      <c r="B127" s="126">
        <f>Statistics!$JT$11</f>
        <v>0</v>
      </c>
      <c r="C127" s="170">
        <f>Statistics!$JS$11</f>
        <v>52.428571428571431</v>
      </c>
      <c r="D127" s="61">
        <f>Statistics!$JT$12</f>
        <v>0</v>
      </c>
      <c r="E127" s="130">
        <f>Statistics!$JS$12</f>
        <v>138.7129615943864</v>
      </c>
      <c r="F127" s="257">
        <f>Statistics!$JT$13</f>
        <v>0.35591768374958205</v>
      </c>
    </row>
    <row r="128" spans="1:6" ht="18.75" x14ac:dyDescent="0.25">
      <c r="A128" s="290" t="s">
        <v>821</v>
      </c>
      <c r="B128" s="126">
        <f>Statistics!$KG$11</f>
        <v>0</v>
      </c>
      <c r="C128" s="170">
        <f>Statistics!$KF$11</f>
        <v>17.714285714285715</v>
      </c>
      <c r="D128" s="61">
        <f>Statistics!$KG$12</f>
        <v>0</v>
      </c>
      <c r="E128" s="130">
        <f>Statistics!$KF$12</f>
        <v>46.867594653144181</v>
      </c>
      <c r="F128" s="257">
        <f>Statistics!$KG$13</f>
        <v>0.35591768374958205</v>
      </c>
    </row>
    <row r="129" spans="1:6" ht="18.75" x14ac:dyDescent="0.25">
      <c r="A129" s="290" t="s">
        <v>726</v>
      </c>
      <c r="B129" s="238">
        <f>Statistics!$KO$11</f>
        <v>24.288607589490301</v>
      </c>
      <c r="C129" s="170">
        <f>Statistics!$KN$11</f>
        <v>1317.3235127540538</v>
      </c>
      <c r="D129" s="130">
        <f>Statistics!$KO$12</f>
        <v>12.231292943494759</v>
      </c>
      <c r="E129" s="130">
        <f>Statistics!$KN$12</f>
        <v>3447.9284972039632</v>
      </c>
      <c r="F129" s="257">
        <f>Statistics!$KO$13</f>
        <v>0.35925156687175369</v>
      </c>
    </row>
    <row r="130" spans="1:6" ht="18.75" x14ac:dyDescent="0.25">
      <c r="A130" s="290" t="s">
        <v>725</v>
      </c>
      <c r="B130" s="126">
        <f>Statistics!IZ12</f>
        <v>71.577079093745766</v>
      </c>
      <c r="C130" s="170">
        <f>Statistics!$IY$12</f>
        <v>103.52830826580826</v>
      </c>
      <c r="D130" s="130">
        <f>Statistics!IZ13</f>
        <v>39.309198579005205</v>
      </c>
      <c r="E130" s="130">
        <f>Statistics!$IY$13</f>
        <v>96.336079954150449</v>
      </c>
      <c r="F130" s="257">
        <f>Statistics!$IZ$14</f>
        <v>0.46953189073946644</v>
      </c>
    </row>
    <row r="131" spans="1:6" ht="18.75" x14ac:dyDescent="0.25">
      <c r="A131" s="290" t="s">
        <v>676</v>
      </c>
      <c r="B131" s="103">
        <f>Statistics!$HT$12</f>
        <v>0.98334445887141742</v>
      </c>
      <c r="C131" s="310">
        <f>Statistics!$HU$12</f>
        <v>0.9828513214985527</v>
      </c>
      <c r="D131" s="61">
        <f>Statistics!$HT$13</f>
        <v>2.761556361096029E-3</v>
      </c>
      <c r="E131" s="61">
        <f>Statistics!$HU$13</f>
        <v>2.2377168511014717E-3</v>
      </c>
      <c r="F131" s="257">
        <f>Statistics!$HU$14</f>
        <v>0.71022117611545488</v>
      </c>
    </row>
    <row r="132" spans="1:6" ht="18.75" x14ac:dyDescent="0.3">
      <c r="A132" s="403" t="s">
        <v>889</v>
      </c>
      <c r="B132" s="126">
        <f>Statistics!FU15</f>
        <v>143.30259242498317</v>
      </c>
      <c r="C132" s="170">
        <f>Statistics!FV15</f>
        <v>146.29412518393482</v>
      </c>
      <c r="D132" s="81">
        <f>Statistics!FU16</f>
        <v>59.777257018328513</v>
      </c>
      <c r="E132" s="81">
        <f>Statistics!FV16</f>
        <v>79.922107138969352</v>
      </c>
      <c r="F132" s="257">
        <f>Statistics!$FV$17</f>
        <v>0.92285587360856391</v>
      </c>
    </row>
    <row r="133" spans="1:6" ht="18.75" x14ac:dyDescent="0.25">
      <c r="A133" s="290" t="s">
        <v>673</v>
      </c>
      <c r="B133" s="311">
        <f>Statistics!$HX$12</f>
        <v>0.70666666666666655</v>
      </c>
      <c r="C133" s="311">
        <f>Statistics!$HY$12</f>
        <v>0.70740740740740737</v>
      </c>
      <c r="D133" s="289">
        <f>Statistics!$HX$13</f>
        <v>0.19683563721440689</v>
      </c>
      <c r="E133" s="289">
        <f>Statistics!$HY$13</f>
        <v>0.19291994970941886</v>
      </c>
      <c r="F133" s="257">
        <f>Statistics!$HY$14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 Chenier</cp:lastModifiedBy>
  <cp:revision/>
  <dcterms:created xsi:type="dcterms:W3CDTF">2022-10-12T12:42:03Z</dcterms:created>
  <dcterms:modified xsi:type="dcterms:W3CDTF">2023-09-30T03:39:24Z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